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8.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fghanistan" sheetId="1" r:id="rId3"/>
    <sheet state="visible" name="Somalia" sheetId="2" r:id="rId4"/>
    <sheet state="visible" name="Yemen" sheetId="3" r:id="rId5"/>
    <sheet state="visible" name="Pakistan" sheetId="4" r:id="rId6"/>
    <sheet state="visible" name="Variables" sheetId="5" r:id="rId7"/>
    <sheet state="visible" name="All" sheetId="6" r:id="rId8"/>
    <sheet state="visible" name="Unknown_Locations" sheetId="7" r:id="rId9"/>
    <sheet state="visible" name="All_WithoutUnknown" sheetId="8" r:id="rId10"/>
    <sheet state="visible" name="All_WithUnknown" sheetId="9" r:id="rId11"/>
    <sheet state="visible" name="Copy of All_WithoutUnknown" sheetId="10" r:id="rId12"/>
    <sheet state="visible" name="US Confirmed" sheetId="11" r:id="rId13"/>
    <sheet state="visible" name="US Confirmed (updated)" sheetId="12" r:id="rId14"/>
    <sheet state="visible" name="Confirmed vs Unconfirmed" sheetId="13" r:id="rId15"/>
    <sheet state="visible" name="Copy of Confirmed vs Unconfirme" sheetId="14" r:id="rId16"/>
    <sheet state="visible" name="Afghanistan(2)" sheetId="15" r:id="rId17"/>
    <sheet state="visible" name="Somalia(2)" sheetId="16" r:id="rId18"/>
    <sheet state="visible" name="Yemen(2)" sheetId="17" r:id="rId19"/>
    <sheet state="visible" name="All(2)" sheetId="18" r:id="rId20"/>
  </sheets>
  <definedNames/>
  <calcPr/>
</workbook>
</file>

<file path=xl/comments1.xml><?xml version="1.0" encoding="utf-8"?>
<comments xmlns:r="http://schemas.openxmlformats.org/officeDocument/2006/relationships" xmlns="http://schemas.openxmlformats.org/spreadsheetml/2006/main">
  <authors>
    <author/>
  </authors>
  <commentList>
    <comment authorId="0" ref="A547">
      <text>
        <t xml:space="preserve">Somali officials have accused the US government of killing 22 soldiers and civilians</t>
      </text>
    </comment>
    <comment authorId="0" ref="T574">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10.xml><?xml version="1.0" encoding="utf-8"?>
<comments xmlns:r="http://schemas.openxmlformats.org/officeDocument/2006/relationships" xmlns="http://schemas.openxmlformats.org/spreadsheetml/2006/main">
  <authors>
    <author/>
  </authors>
  <commentList>
    <comment authorId="0" ref="A527">
      <text>
        <t xml:space="preserve">Somali officials have accused the US government of killing 22 soldiers and civilians</t>
      </text>
    </comment>
    <comment authorId="0" ref="I554">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11.xml><?xml version="1.0" encoding="utf-8"?>
<comments xmlns:r="http://schemas.openxmlformats.org/officeDocument/2006/relationships" xmlns="http://schemas.openxmlformats.org/spreadsheetml/2006/main">
  <authors>
    <author/>
  </authors>
  <commentList>
    <comment authorId="0" ref="A872">
      <text>
        <t xml:space="preserve">Somali officials have accused the US government of killing 22 soldiers and civilians</t>
      </text>
    </comment>
    <comment authorId="0" ref="K899">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12.xml><?xml version="1.0" encoding="utf-8"?>
<comments xmlns:r="http://schemas.openxmlformats.org/officeDocument/2006/relationships" xmlns="http://schemas.openxmlformats.org/spreadsheetml/2006/main">
  <authors>
    <author/>
  </authors>
  <commentList>
    <comment authorId="0" ref="A872">
      <text>
        <t xml:space="preserve">Somali officials have accused the US government of killing 22 soldiers and civilians</t>
      </text>
    </comment>
    <comment authorId="0" ref="K899">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13.xml><?xml version="1.0" encoding="utf-8"?>
<comments xmlns:r="http://schemas.openxmlformats.org/officeDocument/2006/relationships" xmlns="http://schemas.openxmlformats.org/spreadsheetml/2006/main">
  <authors>
    <author/>
  </authors>
  <commentList>
    <comment authorId="0" ref="K899">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2.xml><?xml version="1.0" encoding="utf-8"?>
<comments xmlns:r="http://schemas.openxmlformats.org/officeDocument/2006/relationships" xmlns="http://schemas.openxmlformats.org/spreadsheetml/2006/main">
  <authors>
    <author/>
  </authors>
  <commentList>
    <comment authorId="0" ref="A45">
      <text>
        <t xml:space="preserve">Somali officials have accused the US government of killing 22 soldiers and civilians</t>
      </text>
    </comment>
    <comment authorId="0" ref="T72">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3.xml><?xml version="1.0" encoding="utf-8"?>
<comments xmlns:r="http://schemas.openxmlformats.org/officeDocument/2006/relationships" xmlns="http://schemas.openxmlformats.org/spreadsheetml/2006/main">
  <authors>
    <author/>
  </authors>
  <commentList>
    <comment authorId="0" ref="C268">
      <text>
        <t xml:space="preserve">The Pentagon confirmed it carried out 50 strikes in March. We had recorded 40, so this entry logs the additional 10 strikes. </t>
      </text>
    </comment>
    <comment authorId="0" ref="C269">
      <text>
        <t xml:space="preserve">The Pentagon confirmed it carried out 20 strikes between April 1 and April 2, which it said were mostly conducted by drones. This entry logs those strikes. </t>
      </text>
    </comment>
    <comment authorId="0" ref="A298">
      <text>
        <t xml:space="preserve">On January 29, the US confirmed ten strikes in Yemen since the start of the year. We however don't have any information on when in January these took place, and so they are recorded here under a single entry.</t>
      </text>
    </comment>
  </commentList>
</comments>
</file>

<file path=xl/comments4.xml><?xml version="1.0" encoding="utf-8"?>
<comments xmlns:r="http://schemas.openxmlformats.org/officeDocument/2006/relationships" xmlns="http://schemas.openxmlformats.org/spreadsheetml/2006/main">
  <authors>
    <author/>
  </authors>
  <commentList>
    <comment authorId="0" ref="A425">
      <text>
        <t xml:space="preserve">This was the first known US military drone strike in Pakistan. Hitherto, the CIA had been responsible for all drone attacks.</t>
      </text>
    </comment>
  </commentList>
</comments>
</file>

<file path=xl/comments5.xml><?xml version="1.0" encoding="utf-8"?>
<comments xmlns:r="http://schemas.openxmlformats.org/officeDocument/2006/relationships" xmlns="http://schemas.openxmlformats.org/spreadsheetml/2006/main">
  <authors>
    <author/>
  </authors>
  <commentList>
    <comment authorId="0" ref="A126">
      <text>
        <t xml:space="preserve">On January 29, the US confirmed ten strikes in Yemen since the start of the year. We however don't have any information on when in January these took place, and so they are recorded here under a single entry.</t>
      </text>
    </comment>
    <comment authorId="0" ref="C323">
      <text>
        <t xml:space="preserve">The Pentagon confirmed it carried out 50 strikes in March. We had recorded 40, so this entry logs the additional 10 strikes. </t>
      </text>
    </comment>
    <comment authorId="0" ref="C330">
      <text>
        <t xml:space="preserve">The Pentagon confirmed it carried out 20 strikes between April 1 and April 2, which it said were mostly conducted by drones. This entry logs those strikes. </t>
      </text>
    </comment>
    <comment authorId="0" ref="A495">
      <text>
        <t xml:space="preserve">This was the first known US military drone strike in Pakistan. Hitherto, the CIA had been responsible for all drone attacks.</t>
      </text>
    </comment>
    <comment authorId="0" ref="A1160">
      <text>
        <t xml:space="preserve">Somali officials have accused the US government of killing 22 soldiers and civilians</t>
      </text>
    </comment>
    <comment authorId="0" ref="I1534">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List>
</comments>
</file>

<file path=xl/comments6.xml><?xml version="1.0" encoding="utf-8"?>
<comments xmlns:r="http://schemas.openxmlformats.org/officeDocument/2006/relationships" xmlns="http://schemas.openxmlformats.org/spreadsheetml/2006/main">
  <authors>
    <author/>
  </authors>
  <commentList>
    <comment authorId="0" ref="A10">
      <text>
        <t xml:space="preserve">On January 29, the US confirmed ten strikes in Yemen since the start of the year. We however don't have any information on when in January these took place, and so they are recorded here under a single entry.</t>
      </text>
    </comment>
    <comment authorId="0" ref="C16">
      <text>
        <t xml:space="preserve">The Pentagon confirmed it carried out 50 strikes in March. We had recorded 40, so this entry logs the additional 10 strikes. </t>
      </text>
    </comment>
  </commentList>
</comments>
</file>

<file path=xl/comments7.xml><?xml version="1.0" encoding="utf-8"?>
<comments xmlns:r="http://schemas.openxmlformats.org/officeDocument/2006/relationships" xmlns="http://schemas.openxmlformats.org/spreadsheetml/2006/main">
  <authors>
    <author/>
  </authors>
  <commentList>
    <comment authorId="0" ref="A1165">
      <text>
        <t xml:space="preserve">This was the first known US military drone strike in Pakistan. Hitherto, the CIA had been responsible for all drone attacks.</t>
      </text>
    </comment>
    <comment authorId="0" ref="A1275">
      <text>
        <t xml:space="preserve">Somali officials have accused the US government of killing 22 soldiers and civilians</t>
      </text>
    </comment>
    <comment authorId="0" ref="I1302">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 authorId="0" ref="C1614">
      <text>
        <t xml:space="preserve">The Pentagon confirmed it carried out 20 strikes between April 1 and April 2, which it said were mostly conducted by drones. This entry logs those strikes. </t>
      </text>
    </comment>
  </commentList>
</comments>
</file>

<file path=xl/comments8.xml><?xml version="1.0" encoding="utf-8"?>
<comments xmlns:r="http://schemas.openxmlformats.org/officeDocument/2006/relationships" xmlns="http://schemas.openxmlformats.org/spreadsheetml/2006/main">
  <authors>
    <author/>
  </authors>
  <commentList>
    <comment authorId="0" ref="A1184">
      <text>
        <t xml:space="preserve">This was the first known US military drone strike in Pakistan. Hitherto, the CIA had been responsible for all drone attacks.</t>
      </text>
    </comment>
    <comment authorId="0" ref="A1296">
      <text>
        <t xml:space="preserve">Somali officials have accused the US government of killing 22 soldiers and civilians</t>
      </text>
    </comment>
    <comment authorId="0" ref="I1323">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 authorId="0" ref="C1639">
      <text>
        <t xml:space="preserve">The Pentagon confirmed it carried out 50 strikes in March. We had recorded 40, so this entry logs the additional 10 strikes. </t>
      </text>
    </comment>
    <comment authorId="0" ref="U1639">
      <text>
        <t xml:space="preserve">The Pentagon confirmed it carried out 50 strikes in March. We had recorded 40, so this entry logs the additional 10 strikes. </t>
      </text>
    </comment>
    <comment authorId="0" ref="C1640">
      <text>
        <t xml:space="preserve">The Pentagon confirmed it carried out 20 strikes between April 1 and April 2, which it said were mostly conducted by drones. This entry logs those strikes. </t>
      </text>
    </comment>
    <comment authorId="0" ref="A1669">
      <text>
        <t xml:space="preserve">On January 29, the US confirmed ten strikes in Yemen since the start of the year. We however don't have any information on when in January these took place, and so they are recorded here under a single entry.</t>
      </text>
    </comment>
    <comment authorId="0" ref="S1669">
      <text>
        <t xml:space="preserve">On January 29, the US confirmed ten strikes in Yemen since the start of the year. We however don't have any information on when in January these took place, and so they are recorded here under a single entry.</t>
      </text>
    </comment>
  </commentList>
</comments>
</file>

<file path=xl/comments9.xml><?xml version="1.0" encoding="utf-8"?>
<comments xmlns:r="http://schemas.openxmlformats.org/officeDocument/2006/relationships" xmlns="http://schemas.openxmlformats.org/spreadsheetml/2006/main">
  <authors>
    <author/>
  </authors>
  <commentList>
    <comment authorId="0" ref="A113">
      <text>
        <t xml:space="preserve">Somali officials have accused the US government of killing 22 soldiers and civilians</t>
      </text>
    </comment>
    <comment authorId="0" ref="I148">
      <text>
        <t xml:space="preserve">There were 40 casualties in total across the five strikes between November 9 and November 12, Pentagon spokesperson Colonel Rob Manning told reporters in Washington on November 13. The strikes killed 36 al Shabaab fighters and 4 from ISIS. However he did not provide a breakdown of how many were killed in each of the four strikes on al Shabaab. This was for "operational reasons" an Africa Command spokesperson told the Bureau on November 15. We have added the 4 IS fighters reported killed to the below strike and the excess 19 dead to this entry to ensure our running totals are correct.</t>
      </text>
    </comment>
    <comment authorId="0" ref="A1299">
      <text>
        <t xml:space="preserve">This was the first known US military drone strike in Pakistan. Hitherto, the CIA had been responsible for all drone attacks.</t>
      </text>
    </comment>
    <comment authorId="0" ref="C1650">
      <text>
        <t xml:space="preserve">The Pentagon confirmed it carried out 20 strikes between April 1 and April 2, which it said were mostly conducted by drones. This entry logs those strikes. </t>
      </text>
    </comment>
  </commentList>
</comments>
</file>

<file path=xl/sharedStrings.xml><?xml version="1.0" encoding="utf-8"?>
<sst xmlns="http://schemas.openxmlformats.org/spreadsheetml/2006/main" count="89974" uniqueCount="6290">
  <si>
    <t>Strike ID</t>
  </si>
  <si>
    <t>Country</t>
  </si>
  <si>
    <t>Date (MM-DD-YYYY)</t>
  </si>
  <si>
    <t>President</t>
  </si>
  <si>
    <t>Village/local area</t>
  </si>
  <si>
    <t>District</t>
  </si>
  <si>
    <t>Province</t>
  </si>
  <si>
    <t>Village/Local Area, District, Province, Country</t>
  </si>
  <si>
    <t xml:space="preserve">Lat/Long of Location </t>
  </si>
  <si>
    <t>Modified Location 
when Applicable</t>
  </si>
  <si>
    <t xml:space="preserve">Lat/Long of Modified Location 
when Applicable </t>
  </si>
  <si>
    <t>Most Specific Location</t>
  </si>
  <si>
    <t>Most Specific Lat/Long</t>
  </si>
  <si>
    <t>Type of attack</t>
  </si>
  <si>
    <t>Reportedly drone?</t>
  </si>
  <si>
    <t>US confirmed?</t>
  </si>
  <si>
    <t>US only source?</t>
  </si>
  <si>
    <t>Counter-
terrorism, force protection or strategic effects?</t>
  </si>
  <si>
    <t>Reported target group?</t>
  </si>
  <si>
    <t>Time</t>
  </si>
  <si>
    <t>Reported target type</t>
  </si>
  <si>
    <t>Minimum strikes</t>
  </si>
  <si>
    <t>Maximum strikes</t>
  </si>
  <si>
    <t>Minimum total people killed</t>
  </si>
  <si>
    <t>Maximum total people killed</t>
  </si>
  <si>
    <t>Minimum civilians reported killed</t>
  </si>
  <si>
    <t>Maximum civilians reported killed</t>
  </si>
  <si>
    <t>Minimum children reported killed</t>
  </si>
  <si>
    <t>Maximum children reported killed</t>
  </si>
  <si>
    <t>Minimum reported injured</t>
  </si>
  <si>
    <t>Maximum reported injured</t>
  </si>
  <si>
    <t>Strike link</t>
  </si>
  <si>
    <t>Timeline URL</t>
  </si>
  <si>
    <t>Index</t>
  </si>
  <si>
    <t>AFG001</t>
  </si>
  <si>
    <t xml:space="preserve">Afghanistan </t>
  </si>
  <si>
    <t>01-01-2015</t>
  </si>
  <si>
    <t>Obama</t>
  </si>
  <si>
    <t>Unknown</t>
  </si>
  <si>
    <t>Spera</t>
  </si>
  <si>
    <t>Khost</t>
  </si>
  <si>
    <t>32.8078448,68.6456967</t>
  </si>
  <si>
    <t>Spera, Khost, Afghanistan</t>
  </si>
  <si>
    <t>33.19392, 69.515022</t>
  </si>
  <si>
    <t>US strike</t>
  </si>
  <si>
    <t>FP</t>
  </si>
  <si>
    <t>-</t>
  </si>
  <si>
    <t>http://www.thebureauinvestigates.com/2015/02/12/us-drone-war-afghanistan-list-american-air-strikes-2015/#77</t>
  </si>
  <si>
    <t>http://www.thebureauinvestigates.com/2015/02/12/us-drone-war-afghanistan-list-american-air-strikes-2015/#</t>
  </si>
  <si>
    <t>AFG002</t>
  </si>
  <si>
    <t>01-03-2015</t>
  </si>
  <si>
    <t>Gayan</t>
  </si>
  <si>
    <t>Paktika</t>
  </si>
  <si>
    <t>32.984041,69.430782</t>
  </si>
  <si>
    <t>Gayan, Paktika, Afghanistan</t>
  </si>
  <si>
    <t>Early morning/late evening</t>
  </si>
  <si>
    <t>Convoy</t>
  </si>
  <si>
    <t>http://www.thebureauinvestigates.com/2015/02/12/us-drone-war-afghanistan-list-american-air-strikes-2015/#3</t>
  </si>
  <si>
    <t>AFG003</t>
  </si>
  <si>
    <t>Haqqani</t>
  </si>
  <si>
    <t>Early morning</t>
  </si>
  <si>
    <t>http://www.thebureauinvestigates.com/2015/02/12/us-drone-war-afghanistan-list-american-air-strikes-2015/#4</t>
  </si>
  <si>
    <t>AFG004</t>
  </si>
  <si>
    <t>01-06-2015</t>
  </si>
  <si>
    <t>Dara I Pech</t>
  </si>
  <si>
    <t>Kunar</t>
  </si>
  <si>
    <t>34.872898,71.155620</t>
  </si>
  <si>
    <t>Dara I Pech, Kunar, Afghanistan</t>
  </si>
  <si>
    <t>http://www.thebureauinvestigates.com/2015/02/12/us-drone-war-afghanistan-list-american-air-strikes-2015/#120</t>
  </si>
  <si>
    <t>AFG005</t>
  </si>
  <si>
    <t>01-07-2015</t>
  </si>
  <si>
    <t>Logar</t>
  </si>
  <si>
    <t>34.014551,69.192391</t>
  </si>
  <si>
    <t>Logar, Afghanistan</t>
  </si>
  <si>
    <t>http://www.thebureauinvestigates.com/2015/02/12/us-drone-war-afghanistan-list-american-air-strikes-2015/#5</t>
  </si>
  <si>
    <t>AFG006</t>
  </si>
  <si>
    <t>01-08-2015</t>
  </si>
  <si>
    <t>Chikanawr</t>
  </si>
  <si>
    <t>Lal Pura</t>
  </si>
  <si>
    <t>Nangarhar</t>
  </si>
  <si>
    <t>34.354216,70.954680</t>
  </si>
  <si>
    <t>Chikanawr, Lal Pura, Nangarhar, Afghanistan</t>
  </si>
  <si>
    <t>Insurgents</t>
  </si>
  <si>
    <t>Late at night</t>
  </si>
  <si>
    <t>Compound</t>
  </si>
  <si>
    <t>http://www.thebureauinvestigates.com/2015/02/12/us-drone-war-afghanistan-list-american-air-strikes-2015/#6</t>
  </si>
  <si>
    <t>AFG007</t>
  </si>
  <si>
    <t>01-11-2015</t>
  </si>
  <si>
    <t>Taliban</t>
  </si>
  <si>
    <t>Morning</t>
  </si>
  <si>
    <t>http://www.thebureauinvestigates.com/2015/02/12/us-drone-war-afghanistan-list-american-air-strikes-2015/#78</t>
  </si>
  <si>
    <t>AFG008</t>
  </si>
  <si>
    <t>01-16-2015</t>
  </si>
  <si>
    <t>Nazyan</t>
  </si>
  <si>
    <t>34.118171,70.752529</t>
  </si>
  <si>
    <t>Nazyan, Nangarhar, Afghanistan</t>
  </si>
  <si>
    <t>http://www.thebureauinvestigates.com/2015/02/12/us-drone-war-afghanistan-list-american-air-strikes-2015/#7</t>
  </si>
  <si>
    <t>AFG009</t>
  </si>
  <si>
    <t>01-17-2015</t>
  </si>
  <si>
    <t>Lal Pura, Nangarhar, Afghanistan</t>
  </si>
  <si>
    <t>http://www.thebureauinvestigates.com/2015/02/12/us-drone-war-afghanistan-list-american-air-strikes-2015/#121</t>
  </si>
  <si>
    <t>AFG010</t>
  </si>
  <si>
    <t>01-19-2015</t>
  </si>
  <si>
    <t>Khugyani</t>
  </si>
  <si>
    <t>34.229212,70.193208</t>
  </si>
  <si>
    <t>Khugyani, Nangarhar, Afghanistan</t>
  </si>
  <si>
    <t>http://www.thebureauinvestigates.com/2015/02/12/us-drone-war-afghanistan-list-american-air-strikes-2015/#122</t>
  </si>
  <si>
    <t>AFG011</t>
  </si>
  <si>
    <t>02-08-2015</t>
  </si>
  <si>
    <t>Azankarez</t>
  </si>
  <si>
    <t>Kajak</t>
  </si>
  <si>
    <t>Helmand</t>
  </si>
  <si>
    <t>32.339473,65.143251</t>
  </si>
  <si>
    <t>Azankarez, Kajak, Helmand, Afghanistan</t>
  </si>
  <si>
    <t>ISIS</t>
  </si>
  <si>
    <t>http://www.thebureauinvestigates.com/2015/02/12/us-drone-war-afghanistan-list-american-air-strikes-2015/#1</t>
  </si>
  <si>
    <t>AFG012</t>
  </si>
  <si>
    <t>02-10-2015</t>
  </si>
  <si>
    <t>Khas Kunar</t>
  </si>
  <si>
    <t>34.643368,71.026004</t>
  </si>
  <si>
    <t>Khas Kunar, Kunar, Afghanistan</t>
  </si>
  <si>
    <t>Taliban - Khorasan Group / ISIS</t>
  </si>
  <si>
    <t>http://www.thebureauinvestigates.com/2015/02/12/us-drone-war-afghanistan-list-american-air-strikes-2015/#8</t>
  </si>
  <si>
    <t>AFG013</t>
  </si>
  <si>
    <t>02-11-2015</t>
  </si>
  <si>
    <t>TTP</t>
  </si>
  <si>
    <t>http://www.thebureauinvestigates.com/2015/02/12/us-drone-war-afghanistan-list-american-air-strikes-2015/#9</t>
  </si>
  <si>
    <t>AFG014</t>
  </si>
  <si>
    <t>02-18-2015</t>
  </si>
  <si>
    <t>Fathi Khani</t>
  </si>
  <si>
    <t>Khogyani</t>
  </si>
  <si>
    <t>Fathi Khani, Khogyani, Nangarhar, Afghanistan</t>
  </si>
  <si>
    <t>Afternoon</t>
  </si>
  <si>
    <t>http://www.thebureauinvestigates.com/2015/02/12/us-drone-war-afghanistan-list-american-air-strikes-2015/#79</t>
  </si>
  <si>
    <t>AFG015</t>
  </si>
  <si>
    <t>02-03-2015</t>
  </si>
  <si>
    <t>Alishir</t>
  </si>
  <si>
    <t>33.394839,70.044359</t>
  </si>
  <si>
    <t>Alishir, Khost, Afghanistan</t>
  </si>
  <si>
    <t>http://www.thebureauinvestigates.com/2015/02/12/us-drone-war-afghanistan-list-american-air-strikes-2015/#80</t>
  </si>
  <si>
    <t>AFG016</t>
  </si>
  <si>
    <t>03-10-2015</t>
  </si>
  <si>
    <t>Mamond</t>
  </si>
  <si>
    <t>Achin</t>
  </si>
  <si>
    <t>34.215777,71.026004</t>
  </si>
  <si>
    <t>Mamond, Achin, Nangarhar, Afghanistan</t>
  </si>
  <si>
    <t>Corolla vehicle</t>
  </si>
  <si>
    <t>http://www.thebureauinvestigates.com/2015/02/12/us-drone-war-afghanistan-list-american-air-strikes-2015/#81</t>
  </si>
  <si>
    <t>AFG017</t>
  </si>
  <si>
    <t>03-11-2015</t>
  </si>
  <si>
    <t>Sarakani</t>
  </si>
  <si>
    <t>34.801712,71.216142</t>
  </si>
  <si>
    <t>Sarakani, Kunar, Afghanistan</t>
  </si>
  <si>
    <t>http://www.thebureauinvestigates.com/2015/02/12/us-drone-war-afghanistan-list-american-air-strikes-2015/#124</t>
  </si>
  <si>
    <t>AFG018</t>
  </si>
  <si>
    <t>03-13-2015</t>
  </si>
  <si>
    <t>http://www.thebureauinvestigates.com/2015/02/12/us-drone-war-afghanistan-list-american-air-strikes-2015/#82</t>
  </si>
  <si>
    <t>AFG019</t>
  </si>
  <si>
    <t>03-18-2015</t>
  </si>
  <si>
    <t>Chinar Khor</t>
  </si>
  <si>
    <t>34.846589,71.097316</t>
  </si>
  <si>
    <t>Chinar Khor, Kunar, Afghanistan</t>
  </si>
  <si>
    <t>http://www.thebureauinvestigates.com/2015/02/12/us-drone-war-afghanistan-list-american-air-strikes-2015/#126</t>
  </si>
  <si>
    <t>AFG020</t>
  </si>
  <si>
    <t>03-23-2015</t>
  </si>
  <si>
    <t>Lashkar e Islam, TTP and Abdullah Azam Brigade</t>
  </si>
  <si>
    <t>Hideout</t>
  </si>
  <si>
    <t>http://www.thebureauinvestigates.com/2015/02/12/us-drone-war-afghanistan-list-american-air-strikes-2015/#10</t>
  </si>
  <si>
    <t>AFG021</t>
  </si>
  <si>
    <t>03-24-2015</t>
  </si>
  <si>
    <t>Kunar, Afghanistan</t>
  </si>
  <si>
    <t>http://www.thebureauinvestigates.com/2015/02/12/us-drone-war-afghanistan-list-american-air-strikes-2015/#11</t>
  </si>
  <si>
    <t>AFG022</t>
  </si>
  <si>
    <t>03-25-2015</t>
  </si>
  <si>
    <t>Sia Gird</t>
  </si>
  <si>
    <t>Parwan</t>
  </si>
  <si>
    <t>34.963097,68.810884</t>
  </si>
  <si>
    <t>Sia Gird, Parwan, Afghanistan</t>
  </si>
  <si>
    <t>http://www.thebureauinvestigates.com/2015/02/12/us-drone-war-afghanistan-list-american-air-strikes-2015/#127</t>
  </si>
  <si>
    <t>AFG023</t>
  </si>
  <si>
    <t>03-26-2015</t>
  </si>
  <si>
    <t>Zurmat</t>
  </si>
  <si>
    <t>Paktia</t>
  </si>
  <si>
    <t>33.435888,69.031453</t>
  </si>
  <si>
    <t>Zurmat, Paktia, Afghanistan</t>
  </si>
  <si>
    <t>http://www.thebureauinvestigates.com/2015/02/12/us-drone-war-afghanistan-list-american-air-strikes-2015/#128</t>
  </si>
  <si>
    <t>AFG024</t>
  </si>
  <si>
    <t>04-12-2015</t>
  </si>
  <si>
    <t>Hideouts</t>
  </si>
  <si>
    <t>http://www.thebureauinvestigates.com/2015/02/12/us-drone-war-afghanistan-list-american-air-strikes-2015/#13</t>
  </si>
  <si>
    <t>AFG025</t>
  </si>
  <si>
    <t>04-28-2015</t>
  </si>
  <si>
    <t>Degal</t>
  </si>
  <si>
    <t>Chapa Darre</t>
  </si>
  <si>
    <t>Degal, Chapa Darre, Kunar, Afghanistan</t>
  </si>
  <si>
    <t>http://www.thebureauinvestigates.com/2015/02/12/us-drone-war-afghanistan-list-american-air-strikes-2015/#14</t>
  </si>
  <si>
    <t>AFG026</t>
  </si>
  <si>
    <t>05-03-2015</t>
  </si>
  <si>
    <t>Mohmand Dara</t>
  </si>
  <si>
    <t>Mohmand Dara, Nangarhar, Afghanistan</t>
  </si>
  <si>
    <t>http://www.thebureauinvestigates.com/2015/02/12/us-drone-war-afghanistan-list-american-air-strikes-2015/#15</t>
  </si>
  <si>
    <t>AFG027</t>
  </si>
  <si>
    <t>05-04-2015</t>
  </si>
  <si>
    <t>Dabili, Landi Basawal area</t>
  </si>
  <si>
    <t>Dabili, Landi Basawal area, Mohmand Dara, Nangarhar, Afghanistan</t>
  </si>
  <si>
    <t>Night</t>
  </si>
  <si>
    <t>http://www.thebureauinvestigates.com/2015/02/12/us-drone-war-afghanistan-list-american-air-strikes-2015/#16</t>
  </si>
  <si>
    <t>AFG028</t>
  </si>
  <si>
    <t>05-07-2015</t>
  </si>
  <si>
    <t>Khas Khar</t>
  </si>
  <si>
    <t>Khas Khar, Kunar, Afghanistan</t>
  </si>
  <si>
    <t>Vehicle</t>
  </si>
  <si>
    <t>http://www.thebureauinvestigates.com/2015/02/12/us-drone-war-afghanistan-list-american-air-strikes-2015/#17</t>
  </si>
  <si>
    <t>AFG029</t>
  </si>
  <si>
    <t>Goshti</t>
  </si>
  <si>
    <t>34.171831,70.621679</t>
  </si>
  <si>
    <t>Goshti, Nangarhar, Afghanistan</t>
  </si>
  <si>
    <t>"Rebels"</t>
  </si>
  <si>
    <t>Late</t>
  </si>
  <si>
    <t>http://www.thebureauinvestigates.com/2015/02/12/us-drone-war-afghanistan-list-american-air-strikes-2015/#18</t>
  </si>
  <si>
    <t>AFG030</t>
  </si>
  <si>
    <t>05-09-2015</t>
  </si>
  <si>
    <t>Machi Megi</t>
  </si>
  <si>
    <t>Machi Megi, Lal Pura, Nangarhar, Afghanistan</t>
  </si>
  <si>
    <t>http://www.thebureauinvestigates.com/2015/02/12/us-drone-war-afghanistan-list-american-air-strikes-2015/#19</t>
  </si>
  <si>
    <t>AFG031</t>
  </si>
  <si>
    <t>05-14-2015</t>
  </si>
  <si>
    <t>Bati Kot</t>
  </si>
  <si>
    <t>34.263148,70.788209</t>
  </si>
  <si>
    <t>Bati Kot, Nangarhar, Afghanistan</t>
  </si>
  <si>
    <t>Possible CT</t>
  </si>
  <si>
    <t>http://www.thebureauinvestigates.com/2015/02/12/us-drone-war-afghanistan-list-american-air-strikes-2015/#20</t>
  </si>
  <si>
    <t>AFG032</t>
  </si>
  <si>
    <t>05-15-2015</t>
  </si>
  <si>
    <t>Various: Chahardahi in Bati Kot, Bandar Darah in Dur Baba, Murdai in Achin</t>
  </si>
  <si>
    <t>Various: Nazyan, Bati Kot, Bandar Darah, Dur Baba, Achin</t>
  </si>
  <si>
    <t>Various: Chahardahi in Bati Kot, Bandar Darah in Dur Baba, Murdai in Achin, Various: Nazyan, Bati Kot, Bandar Darah, Dur Baba, Achin, Nangarhar, Afghanistan</t>
  </si>
  <si>
    <t>Vehicles and at least one hideout</t>
  </si>
  <si>
    <t>http://www.thebureauinvestigates.com/2015/02/12/us-drone-war-afghanistan-list-american-air-strikes-2015/#21</t>
  </si>
  <si>
    <t>AFG033</t>
  </si>
  <si>
    <t>05-21-2015</t>
  </si>
  <si>
    <t>Katar village</t>
  </si>
  <si>
    <t>Watapor</t>
  </si>
  <si>
    <t>34.910930,71.127398</t>
  </si>
  <si>
    <t>Katar village, Watapor, Kunar, Afghanistan</t>
  </si>
  <si>
    <t>Evening</t>
  </si>
  <si>
    <t>http://www.thebureauinvestigates.com/2015/02/12/us-drone-war-afghanistan-list-american-air-strikes-2015/#22</t>
  </si>
  <si>
    <t>AFG034</t>
  </si>
  <si>
    <t>05-27-2015</t>
  </si>
  <si>
    <t>Want Waigal</t>
  </si>
  <si>
    <t>Nuristan</t>
  </si>
  <si>
    <t>35.050080,70.908540</t>
  </si>
  <si>
    <t>Want Waigal, Nuristan, Afghanistan</t>
  </si>
  <si>
    <t>http://www.thebureauinvestigates.com/2015/02/12/us-drone-war-afghanistan-list-american-air-strikes-2015/#23</t>
  </si>
  <si>
    <t>AFG035</t>
  </si>
  <si>
    <t>05-28-2015</t>
  </si>
  <si>
    <t>Watapor, Kunar, Afghanistan</t>
  </si>
  <si>
    <t>http://www.thebureauinvestigates.com/2015/02/12/us-drone-war-afghanistan-list-american-air-strikes-2015/#24</t>
  </si>
  <si>
    <t>AFG036</t>
  </si>
  <si>
    <t>05-31-2015</t>
  </si>
  <si>
    <t>Baraki Barak</t>
  </si>
  <si>
    <t>33.969092,68.950978</t>
  </si>
  <si>
    <t>Baraki Barak, Logar, Afghanistan</t>
  </si>
  <si>
    <t>http://www.thebureauinvestigates.com/2015/02/12/us-drone-war-afghanistan-list-american-air-strikes-2015/#130</t>
  </si>
  <si>
    <t>AFG037</t>
  </si>
  <si>
    <t>06-03-2015</t>
  </si>
  <si>
    <t>Shogam area</t>
  </si>
  <si>
    <t>Shigal</t>
  </si>
  <si>
    <t>35.118055,71.228333</t>
  </si>
  <si>
    <t>Shogam area, Shigal, Kunar, Afghanistan</t>
  </si>
  <si>
    <t>http://www.thebureauinvestigates.com/2015/02/12/us-drone-war-afghanistan-list-american-air-strikes-2015/#25</t>
  </si>
  <si>
    <t>AFG038</t>
  </si>
  <si>
    <t>06-04-2015</t>
  </si>
  <si>
    <t>34.08218,70.667034</t>
  </si>
  <si>
    <t>Achin, Nangarhar, Afghanistan</t>
  </si>
  <si>
    <t>http://www.thebureauinvestigates.com/2015/02/12/us-drone-war-afghanistan-list-american-air-strikes-2015/#26</t>
  </si>
  <si>
    <t>AFG039</t>
  </si>
  <si>
    <t>Chapahar</t>
  </si>
  <si>
    <t>34.328976,70.407486</t>
  </si>
  <si>
    <t>Chapahar, Nangarhar, Afghanistan</t>
  </si>
  <si>
    <t>http://www.thebureauinvestigates.com/2015/02/12/us-drone-war-afghanistan-list-american-air-strikes-2015/#27</t>
  </si>
  <si>
    <t>AFG040</t>
  </si>
  <si>
    <t>Two vehicles</t>
  </si>
  <si>
    <t>http://www.thebureauinvestigates.com/2015/02/12/us-drone-war-afghanistan-list-american-air-strikes-2015/#28</t>
  </si>
  <si>
    <t>AFG041</t>
  </si>
  <si>
    <t>06-05-2015</t>
  </si>
  <si>
    <t>Ali Shir</t>
  </si>
  <si>
    <t>Tere Zayi</t>
  </si>
  <si>
    <t>33.388710,70.169394</t>
  </si>
  <si>
    <t>Ali Shir, Tere Zayi, Khost, Afghanistan</t>
  </si>
  <si>
    <t>CT</t>
  </si>
  <si>
    <t>http://www.thebureauinvestigates.com/2015/02/12/us-drone-war-afghanistan-list-american-air-strikes-2015/#29</t>
  </si>
  <si>
    <t>AFG042</t>
  </si>
  <si>
    <t>06-07-2015</t>
  </si>
  <si>
    <t>Chapa Dara</t>
  </si>
  <si>
    <t>34.920175,70.764423</t>
  </si>
  <si>
    <t>Chapa Dara, Kunar, Afghanistan</t>
  </si>
  <si>
    <t>http://www.thebureauinvestigates.com/2015/02/12/us-drone-war-afghanistan-list-american-air-strikes-2015/#30</t>
  </si>
  <si>
    <t>AFG043</t>
  </si>
  <si>
    <t>06-08-2015</t>
  </si>
  <si>
    <t>Samso</t>
  </si>
  <si>
    <t>Samso, Lal Pura, Nangarhar, Afghanistan</t>
  </si>
  <si>
    <t>Taliban / ISIS</t>
  </si>
  <si>
    <t>http://www.thebureauinvestigates.com/2015/02/12/us-drone-war-afghanistan-list-american-air-strikes-2015/#31</t>
  </si>
  <si>
    <t>AFG044</t>
  </si>
  <si>
    <t>http://www.thebureauinvestigates.com/2015/02/12/us-drone-war-afghanistan-list-american-air-strikes-2015/#32</t>
  </si>
  <si>
    <t>AFG045</t>
  </si>
  <si>
    <t>06-11-2015</t>
  </si>
  <si>
    <t>Maroufkhil</t>
  </si>
  <si>
    <t>Khushamand</t>
  </si>
  <si>
    <t>32.264538,68.524714</t>
  </si>
  <si>
    <t>Maroufkhil, Khushamand, Paktika, Afghanistan</t>
  </si>
  <si>
    <t>Arabs making bombs for Taliban</t>
  </si>
  <si>
    <t>Unclear - they were reportedly making bombs so could be hideout but possibly a "gathering" as vehicles destroyed.</t>
  </si>
  <si>
    <t>http://www.thebureauinvestigates.com/2015/02/12/us-drone-war-afghanistan-list-american-air-strikes-2015/#33</t>
  </si>
  <si>
    <t>AFG046</t>
  </si>
  <si>
    <t>Jarkani</t>
  </si>
  <si>
    <t>Yousufkhil</t>
  </si>
  <si>
    <t>Jarkani, Yousufkhil, Paktika, Afghanistan</t>
  </si>
  <si>
    <t>A motorcylce</t>
  </si>
  <si>
    <t>http://www.thebureauinvestigates.com/2015/02/12/us-drone-war-afghanistan-list-american-air-strikes-2015/#34</t>
  </si>
  <si>
    <t>AFG047</t>
  </si>
  <si>
    <t>06-14-2015</t>
  </si>
  <si>
    <t>Dangam</t>
  </si>
  <si>
    <t>35.002193,71.406187</t>
  </si>
  <si>
    <t>Dangam, Kunar, Afghanistan</t>
  </si>
  <si>
    <t>Up to three buildings - house</t>
  </si>
  <si>
    <t>http://www.thebureauinvestigates.com/2015/02/12/us-drone-war-afghanistan-list-american-air-strikes-2015/#35</t>
  </si>
  <si>
    <t>AFG048</t>
  </si>
  <si>
    <t>06-15-2015</t>
  </si>
  <si>
    <t>Chak e Wardak</t>
  </si>
  <si>
    <t>Wardak</t>
  </si>
  <si>
    <t>34.031203,68.572411</t>
  </si>
  <si>
    <t>Chak e Wardak, Wardak, Afghanistan</t>
  </si>
  <si>
    <t>http://www.thebureauinvestigates.com/2015/02/12/us-drone-war-afghanistan-list-american-air-strikes-2015/#131</t>
  </si>
  <si>
    <t>AFG049</t>
  </si>
  <si>
    <t>06-18-2015</t>
  </si>
  <si>
    <t>Chazi Abad</t>
  </si>
  <si>
    <t>34.6999992,70.7412452</t>
  </si>
  <si>
    <t>Chazi Abad, Kunar, Afghanistan</t>
  </si>
  <si>
    <t>34.70000,70.75000</t>
  </si>
  <si>
    <t>http://www.thebureauinvestigates.com/2015/02/12/us-drone-war-afghanistan-list-american-air-strikes-2015/#132</t>
  </si>
  <si>
    <t>AFG050</t>
  </si>
  <si>
    <t>06-19-2015</t>
  </si>
  <si>
    <t>http://www.thebureauinvestigates.com/2015/02/12/us-drone-war-afghanistan-list-american-air-strikes-2015/#36</t>
  </si>
  <si>
    <t>AFG051</t>
  </si>
  <si>
    <t>Kamar Kandaw</t>
  </si>
  <si>
    <t>Haska Meena</t>
  </si>
  <si>
    <t>34.468888,70.889722</t>
  </si>
  <si>
    <t>Kamar Kandaw, Haska Meena, Nangarhar, Afghanistan</t>
  </si>
  <si>
    <t>On foot</t>
  </si>
  <si>
    <t>http://www.thebureauinvestigates.com/2015/02/12/us-drone-war-afghanistan-list-american-air-strikes-2015/#37</t>
  </si>
  <si>
    <t>AFG052</t>
  </si>
  <si>
    <t>06-20-2015</t>
  </si>
  <si>
    <t>Kanish</t>
  </si>
  <si>
    <t>35.325022,70.907123</t>
  </si>
  <si>
    <t>Kanish, Nuristan, Afghanistan</t>
  </si>
  <si>
    <t>http://www.thebureauinvestigates.com/2015/02/12/us-drone-war-afghanistan-list-american-air-strikes-2015/#39</t>
  </si>
  <si>
    <t>AFG053</t>
  </si>
  <si>
    <t>06-21-2015</t>
  </si>
  <si>
    <t>Barikaab Dab</t>
  </si>
  <si>
    <t>Barikaab Dab, Bati Kot, Nangarhar, Afghanistan</t>
  </si>
  <si>
    <t>http://www.thebureauinvestigates.com/2015/02/12/us-drone-war-afghanistan-list-american-air-strikes-2015/#38</t>
  </si>
  <si>
    <t>AFG054</t>
  </si>
  <si>
    <t>06-26-2015</t>
  </si>
  <si>
    <t>Nuristan, Afghanistan</t>
  </si>
  <si>
    <t>http://www.thebureauinvestigates.com/2015/02/12/us-drone-war-afghanistan-list-american-air-strikes-2015/#40</t>
  </si>
  <si>
    <t>AFG055</t>
  </si>
  <si>
    <t>06-27-2015</t>
  </si>
  <si>
    <t>Paktika, Afghanistan</t>
  </si>
  <si>
    <t>AQ</t>
  </si>
  <si>
    <t>http://www.thebureauinvestigates.com/2015/02/12/us-drone-war-afghanistan-list-american-air-strikes-2015/#41</t>
  </si>
  <si>
    <t>AFG056</t>
  </si>
  <si>
    <t>Mardish</t>
  </si>
  <si>
    <t>35.221191,71.049776</t>
  </si>
  <si>
    <t>Mardish, Want Waigal, Nuristan, Afghanistan</t>
  </si>
  <si>
    <t>http://www.thebureauinvestigates.com/2015/02/12/us-drone-war-afghanistan-list-american-air-strikes-2015/#42</t>
  </si>
  <si>
    <t>AFG057</t>
  </si>
  <si>
    <t>06-30-2015</t>
  </si>
  <si>
    <t>http://www.thebureauinvestigates.com/2015/02/12/us-drone-war-afghanistan-list-american-air-strikes-2015/#43</t>
  </si>
  <si>
    <t>AFG058</t>
  </si>
  <si>
    <t>07-04-2015</t>
  </si>
  <si>
    <t>Ghanikhel</t>
  </si>
  <si>
    <t>34.516667,70.149999</t>
  </si>
  <si>
    <t>Ghanikhel, Nangarhar, Afghanistan</t>
  </si>
  <si>
    <t>http://www.thebureauinvestigates.com/2015/02/12/us-drone-war-afghanistan-list-american-air-strikes-2015/#44</t>
  </si>
  <si>
    <t>AFG059</t>
  </si>
  <si>
    <t>Chappa Dara</t>
  </si>
  <si>
    <t>Chappa Dara, Kunar, Afghanistan</t>
  </si>
  <si>
    <t>http://www.thebureauinvestigates.com/2015/02/12/us-drone-war-afghanistan-list-american-air-strikes-2015/#45</t>
  </si>
  <si>
    <t>AFG060</t>
  </si>
  <si>
    <t>Dara I Pech, Nangarhar, Afghanistan</t>
  </si>
  <si>
    <t>http://www.thebureauinvestigates.com/2015/02/12/us-drone-war-afghanistan-list-american-air-strikes-2015/#173</t>
  </si>
  <si>
    <t>AFG061</t>
  </si>
  <si>
    <t>07-05-2015</t>
  </si>
  <si>
    <t>Chaparhar</t>
  </si>
  <si>
    <t>Chaparhar, Nangarhar, Afghanistan</t>
  </si>
  <si>
    <t>http://www.thebureauinvestigates.com/2015/02/12/us-drone-war-afghanistan-list-american-air-strikes-2015/#46</t>
  </si>
  <si>
    <t>AFG062</t>
  </si>
  <si>
    <t>07-06-2015</t>
  </si>
  <si>
    <t>Noon</t>
  </si>
  <si>
    <t>http://www.thebureauinvestigates.com/2015/02/12/us-drone-war-afghanistan-list-american-air-strikes-2015/#47</t>
  </si>
  <si>
    <t>AFG063</t>
  </si>
  <si>
    <t>http://www.thebureauinvestigates.com/2015/02/12/us-drone-war-afghanistan-list-american-air-strikes-2015/#48</t>
  </si>
  <si>
    <t>AFG064</t>
  </si>
  <si>
    <t>07-07-2015</t>
  </si>
  <si>
    <t>http://www.thebureauinvestigates.com/2015/02/12/us-drone-war-afghanistan-list-american-air-strikes-2015/#49</t>
  </si>
  <si>
    <t>AFG065</t>
  </si>
  <si>
    <t>http://www.thebureauinvestigates.com/2015/02/12/us-drone-war-afghanistan-list-american-air-strikes-2015/#50</t>
  </si>
  <si>
    <t>AFG066</t>
  </si>
  <si>
    <t>34.092630,70.469224</t>
  </si>
  <si>
    <t>Haska Meena, Nangarhar, Afghanistan</t>
  </si>
  <si>
    <t>http://www.thebureauinvestigates.com/2015/02/12/us-drone-war-afghanistan-list-american-air-strikes-2015/#51</t>
  </si>
  <si>
    <t>AFG067</t>
  </si>
  <si>
    <t>http://www.thebureauinvestigates.com/2015/02/12/us-drone-war-afghanistan-list-american-air-strikes-2015/#52</t>
  </si>
  <si>
    <t>AFG068</t>
  </si>
  <si>
    <t>07-08-2015</t>
  </si>
  <si>
    <t>Tangi</t>
  </si>
  <si>
    <t>Dih Bala</t>
  </si>
  <si>
    <t>Tangi, Dih Bala, Nangarhar, Afghanistan</t>
  </si>
  <si>
    <t>Gathering</t>
  </si>
  <si>
    <t>http://www.thebureauinvestigates.com/2015/02/12/us-drone-war-afghanistan-list-american-air-strikes-2015/#53</t>
  </si>
  <si>
    <t>AFG069</t>
  </si>
  <si>
    <t>07-10-2015</t>
  </si>
  <si>
    <t>http://www.thebureauinvestigates.com/2015/02/12/us-drone-war-afghanistan-list-american-air-strikes-2015/#54</t>
  </si>
  <si>
    <t>AFG070</t>
  </si>
  <si>
    <t>07-11-2015</t>
  </si>
  <si>
    <t>Bermal</t>
  </si>
  <si>
    <t>32.746111,69.297777</t>
  </si>
  <si>
    <t>Bermal, Paktika, Afghanistan</t>
  </si>
  <si>
    <t>Probable CT</t>
  </si>
  <si>
    <t>http://www.thebureauinvestigates.com/2015/02/12/us-drone-war-afghanistan-list-american-air-strikes-2015/#60</t>
  </si>
  <si>
    <t>AFG071</t>
  </si>
  <si>
    <t>07-12-2015</t>
  </si>
  <si>
    <t>Maidnak and Chehal Gazi</t>
  </si>
  <si>
    <t>Maidnak and Chehal Gazi, Achin, Nangarhar, Afghanistan</t>
  </si>
  <si>
    <t>http://www.thebureauinvestigates.com/2015/02/12/us-drone-war-afghanistan-list-american-air-strikes-2015/#56</t>
  </si>
  <si>
    <t>AFG072</t>
  </si>
  <si>
    <t>07-14-2015</t>
  </si>
  <si>
    <t>Haska Mina</t>
  </si>
  <si>
    <t>Haska Mina, Nangarhar, Afghanistan</t>
  </si>
  <si>
    <t>http://www.thebureauinvestigates.com/2015/02/12/us-drone-war-afghanistan-list-american-air-strikes-2015/#55</t>
  </si>
  <si>
    <t>AFG073</t>
  </si>
  <si>
    <t>07-16-2015</t>
  </si>
  <si>
    <t>Tor Khail</t>
  </si>
  <si>
    <t>34.351349,68.238533</t>
  </si>
  <si>
    <t>Tor Khail, Wardak, Afghanistan</t>
  </si>
  <si>
    <t>http://www.thebureauinvestigates.com/2015/02/12/us-drone-war-afghanistan-list-american-air-strikes-2015/#57</t>
  </si>
  <si>
    <t>AFG074</t>
  </si>
  <si>
    <t>http://www.thebureauinvestigates.com/2015/02/12/us-drone-war-afghanistan-list-american-air-strikes-2015/#58</t>
  </si>
  <si>
    <t>AFG075</t>
  </si>
  <si>
    <t>07-20-2015</t>
  </si>
  <si>
    <t>Cheltan</t>
  </si>
  <si>
    <t>Cheltan, Baraki Barak, Logar, Afghanistan</t>
  </si>
  <si>
    <t>Friendly Fire</t>
  </si>
  <si>
    <t>ANA Outpost</t>
  </si>
  <si>
    <t>http://www.thebureauinvestigates.com/2015/02/12/us-drone-war-afghanistan-list-american-air-strikes-2015/#59</t>
  </si>
  <si>
    <t>AFG076</t>
  </si>
  <si>
    <t>07-26-2015</t>
  </si>
  <si>
    <t>Chaknawr</t>
  </si>
  <si>
    <t>Chaknawr, Lal Pura, Nangarhar, Afghanistan</t>
  </si>
  <si>
    <t>http://www.thebureauinvestigates.com/2015/02/12/us-drone-war-afghanistan-list-american-air-strikes-2015/#61</t>
  </si>
  <si>
    <t>AFG077</t>
  </si>
  <si>
    <t>07-29-2015</t>
  </si>
  <si>
    <t>Harun Baba</t>
  </si>
  <si>
    <t>Haska Mina and Pachiragam</t>
  </si>
  <si>
    <t>Harun Baba, Haska Mina and Pachiragam, Nangarhar, Afghanistan</t>
  </si>
  <si>
    <t>http://www.thebureauinvestigates.com/2015/02/12/us-drone-war-afghanistan-list-american-air-strikes-2015/#62</t>
  </si>
  <si>
    <t>AFG078</t>
  </si>
  <si>
    <t>08-02-2015</t>
  </si>
  <si>
    <t>Cholzi</t>
  </si>
  <si>
    <t>Cholzi, Baraki Barak, Logar, Afghanistan</t>
  </si>
  <si>
    <t>http://www.thebureauinvestigates.com/2015/02/12/us-drone-war-afghanistan-list-american-air-strikes-2015/#63</t>
  </si>
  <si>
    <t>AFG079</t>
  </si>
  <si>
    <t>08-04-2015</t>
  </si>
  <si>
    <t>Sherzad, Haska Mina and Deh Bala</t>
  </si>
  <si>
    <t>Nangarhar and Paktika</t>
  </si>
  <si>
    <t>Sherzad, Haska Mina and Deh Bala, Nangarhar and Paktika, Afghanistan</t>
  </si>
  <si>
    <t>16.00-19.00</t>
  </si>
  <si>
    <t>Building and convoy</t>
  </si>
  <si>
    <t>http://www.thebureauinvestigates.com/2015/02/12/us-drone-war-afghanistan-list-american-air-strikes-2015/#64</t>
  </si>
  <si>
    <t>AFG080</t>
  </si>
  <si>
    <t>08-08-2015</t>
  </si>
  <si>
    <t>Gorgori</t>
  </si>
  <si>
    <t>Gorgori, Haska Mina, Nangarhar, Afghanistan</t>
  </si>
  <si>
    <t>http://www.thebureauinvestigates.com/2015/02/12/us-drone-war-afghanistan-list-american-air-strikes-2015/#65</t>
  </si>
  <si>
    <t>AFG081</t>
  </si>
  <si>
    <t>08-09-2015</t>
  </si>
  <si>
    <t>http://www.thebureauinvestigates.com/2015/02/12/us-drone-war-afghanistan-list-american-air-strikes-2015/#66</t>
  </si>
  <si>
    <t>AFG082</t>
  </si>
  <si>
    <t>08-10-2015</t>
  </si>
  <si>
    <t>Shonkorok Valley</t>
  </si>
  <si>
    <t>Shegal</t>
  </si>
  <si>
    <t>Shonkorok Valley, Shegal, Kunar, Afghanistan</t>
  </si>
  <si>
    <t>http://www.thebureauinvestigates.com/2015/02/12/us-drone-war-afghanistan-list-american-air-strikes-2015/#67</t>
  </si>
  <si>
    <t>AFG083</t>
  </si>
  <si>
    <t>08-17-2015</t>
  </si>
  <si>
    <t>Day Mirdad</t>
  </si>
  <si>
    <t>34.216354,68.295173</t>
  </si>
  <si>
    <t>Day Mirdad, Wardak, Afghanistan</t>
  </si>
  <si>
    <t>http://www.thebureauinvestigates.com/2015/02/12/us-drone-war-afghanistan-list-american-air-strikes-2015/#68</t>
  </si>
  <si>
    <t>AFG084</t>
  </si>
  <si>
    <t>Chak</t>
  </si>
  <si>
    <t>Chak, Wardak, Afghanistan</t>
  </si>
  <si>
    <t>http://www.thebureauinvestigates.com/2015/02/12/us-drone-war-afghanistan-list-american-air-strikes-2015/#69</t>
  </si>
  <si>
    <t>AFG085</t>
  </si>
  <si>
    <t>08-23-2015</t>
  </si>
  <si>
    <t>Musa Qala</t>
  </si>
  <si>
    <t>32.311872,64.811083</t>
  </si>
  <si>
    <t>Musa Qala, Helmand, Afghanistan</t>
  </si>
  <si>
    <t>http://www.thebureauinvestigates.com/2015/02/12/us-drone-war-afghanistan-list-american-air-strikes-2015/#70</t>
  </si>
  <si>
    <t>AFG086</t>
  </si>
  <si>
    <t>08-26-2015</t>
  </si>
  <si>
    <t>Kotikhil</t>
  </si>
  <si>
    <t>Shirzad</t>
  </si>
  <si>
    <t>33.545187,69.357780</t>
  </si>
  <si>
    <t>Kotikhil, Shirzad, Nangarhar, Afghanistan</t>
  </si>
  <si>
    <t>http://www.thebureauinvestigates.com/2015/02/12/us-drone-war-afghanistan-list-american-air-strikes-2015/#72</t>
  </si>
  <si>
    <t>AFG087</t>
  </si>
  <si>
    <t>08-27-2015</t>
  </si>
  <si>
    <t>http://www.thebureauinvestigates.com/2015/02/12/us-drone-war-afghanistan-list-american-air-strikes-2015/#175</t>
  </si>
  <si>
    <t>AFG088</t>
  </si>
  <si>
    <t>08-30-2015</t>
  </si>
  <si>
    <t>http://www.thebureauinvestigates.com/2015/02/12/us-drone-war-afghanistan-list-american-air-strikes-2015/#73</t>
  </si>
  <si>
    <t>AFG089</t>
  </si>
  <si>
    <t>08-31-2015</t>
  </si>
  <si>
    <t>Nahr e Saraj</t>
  </si>
  <si>
    <t>31.658611,64.404444</t>
  </si>
  <si>
    <t>Nahr e Saraj, Helmand, Afghanistan</t>
  </si>
  <si>
    <t>http://www.thebureauinvestigates.com/2015/02/12/us-drone-war-afghanistan-list-american-air-strikes-2015/#133</t>
  </si>
  <si>
    <t>AFG090</t>
  </si>
  <si>
    <t>09-01-2015</t>
  </si>
  <si>
    <t>http://www.thebureauinvestigates.com/2015/02/12/us-drone-war-afghanistan-list-american-air-strikes-2015/#83</t>
  </si>
  <si>
    <t>AFG091</t>
  </si>
  <si>
    <t>09-06-2015</t>
  </si>
  <si>
    <t>Garamser</t>
  </si>
  <si>
    <t>31.132511,64.212898</t>
  </si>
  <si>
    <t>Garamser, Helmand, Afghanistan</t>
  </si>
  <si>
    <t>http://www.thebureauinvestigates.com/2015/02/12/us-drone-war-afghanistan-list-american-air-strikes-2015/#74</t>
  </si>
  <si>
    <t>AFG092</t>
  </si>
  <si>
    <t>Maiwand</t>
  </si>
  <si>
    <t>Kandahar</t>
  </si>
  <si>
    <t>31.499713,65.000853</t>
  </si>
  <si>
    <t>Maiwand, Kandahar, Afghanistan</t>
  </si>
  <si>
    <t>http://www.thebureauinvestigates.com/2015/02/12/us-drone-war-afghanistan-list-american-air-strikes-2015/#75</t>
  </si>
  <si>
    <t>AFG093</t>
  </si>
  <si>
    <t>09-08-2015</t>
  </si>
  <si>
    <t>Ghazi Abad</t>
  </si>
  <si>
    <t>Ghazi Abad, Kunar, Afghanistan</t>
  </si>
  <si>
    <t>http://www.thebureauinvestigates.com/2015/02/12/us-drone-war-afghanistan-list-american-air-strikes-2015/#76</t>
  </si>
  <si>
    <t>AFG094</t>
  </si>
  <si>
    <t>09-10-2015</t>
  </si>
  <si>
    <t>Gomal</t>
  </si>
  <si>
    <t>32.434829,69.001648</t>
  </si>
  <si>
    <t>Gomal, Paktika, Afghanistan</t>
  </si>
  <si>
    <t>http://www.thebureauinvestigates.com/2015/02/12/us-drone-war-afghanistan-list-american-air-strikes-2015/#85</t>
  </si>
  <si>
    <t>AFG095</t>
  </si>
  <si>
    <t>09-13-2015</t>
  </si>
  <si>
    <t>Marsangi</t>
  </si>
  <si>
    <t>Marsangi, Lal Pura, Nangarhar, Afghanistan</t>
  </si>
  <si>
    <t>Police vehicle</t>
  </si>
  <si>
    <t>http://www.thebureauinvestigates.com/2015/02/12/us-drone-war-afghanistan-list-american-air-strikes-2015/#84</t>
  </si>
  <si>
    <t>AFG096</t>
  </si>
  <si>
    <t>09-17-2015</t>
  </si>
  <si>
    <t>Melawe</t>
  </si>
  <si>
    <t>Melawe, Nazyan, Nangarhar, Afghanistan</t>
  </si>
  <si>
    <t>ISIS Camp</t>
  </si>
  <si>
    <t>http://www.thebureauinvestigates.com/2015/02/12/us-drone-war-afghanistan-list-american-air-strikes-2015/#86</t>
  </si>
  <si>
    <t>AFG097</t>
  </si>
  <si>
    <t>09-29-2015</t>
  </si>
  <si>
    <t>Kunduz airport</t>
  </si>
  <si>
    <t>Kunduz city</t>
  </si>
  <si>
    <t>Kunduz</t>
  </si>
  <si>
    <t>36.661335,68.909580</t>
  </si>
  <si>
    <t>Kunduz airport, Kunduz city, Kunduz, Afghanistan</t>
  </si>
  <si>
    <t>9:00-9:15</t>
  </si>
  <si>
    <t>Tank</t>
  </si>
  <si>
    <t>http://www.thebureauinvestigates.com/2015/02/12/us-drone-war-afghanistan-list-american-air-strikes-2015/#87</t>
  </si>
  <si>
    <t>AFG098</t>
  </si>
  <si>
    <t>http://www.thebureauinvestigates.com/2015/02/12/us-drone-war-afghanistan-list-american-air-strikes-2015/#88</t>
  </si>
  <si>
    <t>AFG099</t>
  </si>
  <si>
    <t>09-30-2015</t>
  </si>
  <si>
    <t>http://www.thebureauinvestigates.com/2015/02/12/us-drone-war-afghanistan-list-american-air-strikes-2015/#89</t>
  </si>
  <si>
    <t>AFG100</t>
  </si>
  <si>
    <t>http://www.thebureauinvestigates.com/2015/02/12/us-drone-war-afghanistan-list-american-air-strikes-2015/#90</t>
  </si>
  <si>
    <t>AFG101</t>
  </si>
  <si>
    <t>http://www.thebureauinvestigates.com/2015/02/12/us-drone-war-afghanistan-list-american-air-strikes-2015/#91</t>
  </si>
  <si>
    <t>AFG102</t>
  </si>
  <si>
    <t>36.728590,68.868066</t>
  </si>
  <si>
    <t>Kunduz city, Kunduz city, Kunduz, Afghanistan</t>
  </si>
  <si>
    <t>http://www.thebureauinvestigates.com/2015/02/12/us-drone-war-afghanistan-list-american-air-strikes-2015/#92</t>
  </si>
  <si>
    <t>AFG103</t>
  </si>
  <si>
    <t>10-02-2015</t>
  </si>
  <si>
    <t>Warehouse</t>
  </si>
  <si>
    <t>http://www.thebureauinvestigates.com/2015/02/12/us-drone-war-afghanistan-list-american-air-strikes-2015/#93</t>
  </si>
  <si>
    <t>AFG104</t>
  </si>
  <si>
    <t>Mansion and one other house destroyed. Other houses severely damaged.</t>
  </si>
  <si>
    <t>http://www.thebureauinvestigates.com/2015/02/12/us-drone-war-afghanistan-list-american-air-strikes-2015/#94</t>
  </si>
  <si>
    <t>AFG105</t>
  </si>
  <si>
    <t>10-03-2015</t>
  </si>
  <si>
    <t>MSF Hospital</t>
  </si>
  <si>
    <t>http://www.thebureauinvestigates.com/2015/02/12/us-drone-war-afghanistan-list-american-air-strikes-2015/#95</t>
  </si>
  <si>
    <t>AFG106</t>
  </si>
  <si>
    <t>10-05-2015</t>
  </si>
  <si>
    <t>One Humvee</t>
  </si>
  <si>
    <t>http://www.thebureauinvestigates.com/2015/02/12/us-drone-war-afghanistan-list-american-air-strikes-2015/#96</t>
  </si>
  <si>
    <t>AFG107</t>
  </si>
  <si>
    <t>10-11-2015</t>
  </si>
  <si>
    <t>Shurabak</t>
  </si>
  <si>
    <t>30.45,65.816666</t>
  </si>
  <si>
    <t>Shurabak, Kandahar, Afghanistan</t>
  </si>
  <si>
    <t>Over several days</t>
  </si>
  <si>
    <t>AQIS camps, one 30 square miles the other one square mile.</t>
  </si>
  <si>
    <t>http://www.thebureauinvestigates.com/2015/02/12/us-drone-war-afghanistan-list-american-air-strikes-2015/#97</t>
  </si>
  <si>
    <t>AFG108</t>
  </si>
  <si>
    <t>10-13-2015</t>
  </si>
  <si>
    <t>Nangarhar, Afghanistan</t>
  </si>
  <si>
    <t>http://www.thebureauinvestigates.com/2015/02/12/us-drone-war-afghanistan-list-american-air-strikes-2015/#98</t>
  </si>
  <si>
    <t>AFG109</t>
  </si>
  <si>
    <t>10-19-2015</t>
  </si>
  <si>
    <t>Kharwar</t>
  </si>
  <si>
    <t>Kharwar, Logar, Afghanistan</t>
  </si>
  <si>
    <t>Four vehicles</t>
  </si>
  <si>
    <t>http://www.thebureauinvestigates.com/2015/02/12/us-drone-war-afghanistan-list-american-air-strikes-2015/#99</t>
  </si>
  <si>
    <t>AFG110</t>
  </si>
  <si>
    <t>10-23-2015</t>
  </si>
  <si>
    <t>House</t>
  </si>
  <si>
    <t>http://www.thebureauinvestigates.com/2015/02/12/us-drone-war-afghanistan-list-american-air-strikes-2015/#100</t>
  </si>
  <si>
    <t>AFG111</t>
  </si>
  <si>
    <t>Mamand or Bandar</t>
  </si>
  <si>
    <t>http://www.thebureauinvestigates.com/2015/02/12/us-drone-war-afghanistan-list-american-air-strikes-2015/#101</t>
  </si>
  <si>
    <t>AFG112</t>
  </si>
  <si>
    <t>Bandar</t>
  </si>
  <si>
    <t>Bandar, Achin, Nangarhar, Afghanistan</t>
  </si>
  <si>
    <t>Checkpost</t>
  </si>
  <si>
    <t>http://www.thebureauinvestigates.com/2015/02/12/us-drone-war-afghanistan-list-american-air-strikes-2015/#102</t>
  </si>
  <si>
    <t>AFG113</t>
  </si>
  <si>
    <t>Abdul Khel</t>
  </si>
  <si>
    <t>34.053888,70.696111</t>
  </si>
  <si>
    <t>Abdul Khel, Achin, Nangarhar, Afghanistan</t>
  </si>
  <si>
    <t>http://www.thebureauinvestigates.com/2015/02/12/us-drone-war-afghanistan-list-american-air-strikes-2015/#103</t>
  </si>
  <si>
    <t>AFG114</t>
  </si>
  <si>
    <t>10-27-2015</t>
  </si>
  <si>
    <t>Syah Cho</t>
  </si>
  <si>
    <t>Syah Cho, Achin, Nangarhar, Afghanistan</t>
  </si>
  <si>
    <t>http://www.thebureauinvestigates.com/2015/02/12/us-drone-war-afghanistan-list-american-air-strikes-2015/#104</t>
  </si>
  <si>
    <t>AFG115</t>
  </si>
  <si>
    <t>10-29-2015</t>
  </si>
  <si>
    <t>http://www.thebureauinvestigates.com/2015/02/12/us-drone-war-afghanistan-list-american-air-strikes-2015/#105</t>
  </si>
  <si>
    <t>AFG116</t>
  </si>
  <si>
    <t>http://www.thebureauinvestigates.com/2015/02/12/us-drone-war-afghanistan-list-american-air-strikes-2015/#106</t>
  </si>
  <si>
    <t>AFG117</t>
  </si>
  <si>
    <t>Lal Pura, Kunar, Afghanistan</t>
  </si>
  <si>
    <t>http://www.thebureauinvestigates.com/2015/02/12/us-drone-war-afghanistan-list-american-air-strikes-2015/#107</t>
  </si>
  <si>
    <t>AFG118</t>
  </si>
  <si>
    <t>10-31-2015</t>
  </si>
  <si>
    <t>Choni Sar area, Shultan valley</t>
  </si>
  <si>
    <t>Choni Sar area, Shultan valley, Shigal, Kunar, Afghanistan</t>
  </si>
  <si>
    <t>http://www.thebureauinvestigates.com/2015/02/12/us-drone-war-afghanistan-list-american-air-strikes-2015/#108</t>
  </si>
  <si>
    <t>AFG119</t>
  </si>
  <si>
    <t>11-04-2015</t>
  </si>
  <si>
    <t>US air and Afghan ground operation</t>
  </si>
  <si>
    <t>http://www.thebureauinvestigates.com/2015/02/12/us-drone-war-afghanistan-list-american-air-strikes-2015/#109</t>
  </si>
  <si>
    <t>AFG120</t>
  </si>
  <si>
    <t>11-08-2015</t>
  </si>
  <si>
    <t>Gulai</t>
  </si>
  <si>
    <t>Ghanikhil</t>
  </si>
  <si>
    <t>Gulai, Ghanikhil, Nangarhar, Afghanistan</t>
  </si>
  <si>
    <t>http://www.thebureauinvestigates.com/2015/02/12/us-drone-war-afghanistan-list-american-air-strikes-2015/#110</t>
  </si>
  <si>
    <t>AFG121</t>
  </si>
  <si>
    <t>11-14-2015</t>
  </si>
  <si>
    <t>Landi Kambo</t>
  </si>
  <si>
    <t>Landi Kambo, Khogyani, Nangarhar, Afghanistan</t>
  </si>
  <si>
    <t>http://www.thebureauinvestigates.com/2015/02/12/us-drone-war-afghanistan-list-american-air-strikes-2015/#111</t>
  </si>
  <si>
    <t>AFG122</t>
  </si>
  <si>
    <t>11-17-2015</t>
  </si>
  <si>
    <t>Behsood</t>
  </si>
  <si>
    <t>34.453813,70.484843</t>
  </si>
  <si>
    <t>Behsood, Nangarhar, Afghanistan</t>
  </si>
  <si>
    <t>http://www.thebureauinvestigates.com/2015/02/12/us-drone-war-afghanistan-list-american-air-strikes-2015/#112</t>
  </si>
  <si>
    <t>AFG123</t>
  </si>
  <si>
    <t>11-18-2015</t>
  </si>
  <si>
    <t>Babrak Thana</t>
  </si>
  <si>
    <t>33.333847,69.937167</t>
  </si>
  <si>
    <t>Babrak Thana, Khost, Afghanistan</t>
  </si>
  <si>
    <t>Training camp</t>
  </si>
  <si>
    <t>http://www.thebureauinvestigates.com/2015/02/12/us-drone-war-afghanistan-list-american-air-strikes-2015/#113</t>
  </si>
  <si>
    <t>AFG124</t>
  </si>
  <si>
    <t>11-24-2015</t>
  </si>
  <si>
    <t>Dabila</t>
  </si>
  <si>
    <t>Dabila, Mohmand Dara, Nangarhar, Afghanistan</t>
  </si>
  <si>
    <t>http://www.thebureauinvestigates.com/2015/02/12/us-drone-war-afghanistan-list-american-air-strikes-2015/#114</t>
  </si>
  <si>
    <t>AFG125</t>
  </si>
  <si>
    <t>Vehicles</t>
  </si>
  <si>
    <t>http://www.thebureauinvestigates.com/2015/02/12/us-drone-war-afghanistan-list-american-air-strikes-2015/#115</t>
  </si>
  <si>
    <t>AFG126</t>
  </si>
  <si>
    <t>11-25-2015</t>
  </si>
  <si>
    <t>Gagi Mountain, Ali Shir</t>
  </si>
  <si>
    <t>Gagi Mountain, Ali Shir, Tere Zayi, Khost, Afghanistan</t>
  </si>
  <si>
    <t>http://www.thebureauinvestigates.com/2015/02/12/us-drone-war-afghanistan-list-american-air-strikes-2015/#116</t>
  </si>
  <si>
    <t>AFG127</t>
  </si>
  <si>
    <t>12-03-2015</t>
  </si>
  <si>
    <t>Nakora</t>
  </si>
  <si>
    <t>34.893888,70.774166</t>
  </si>
  <si>
    <t>Nakora, Chapa Dara, Kunar, Afghanistan</t>
  </si>
  <si>
    <t>http://www.thebureauinvestigates.com/2015/02/12/us-drone-war-afghanistan-list-american-air-strikes-2015/#117</t>
  </si>
  <si>
    <t>AFG128</t>
  </si>
  <si>
    <t>12-08-2015</t>
  </si>
  <si>
    <t>Ador</t>
  </si>
  <si>
    <t>34.266667,70.266666</t>
  </si>
  <si>
    <t>Ador, Khogyani, Nangarhar, Afghanistan</t>
  </si>
  <si>
    <t>http://www.thebureauinvestigates.com/2015/02/12/us-drone-war-afghanistan-list-american-air-strikes-2015/#118</t>
  </si>
  <si>
    <t>AFG129</t>
  </si>
  <si>
    <t>12-13-2015</t>
  </si>
  <si>
    <t>Marja, Sangin and Babaji</t>
  </si>
  <si>
    <t>32.071099,64.852586</t>
  </si>
  <si>
    <t>Marja, Sangin and Babaji, Helmand, Afghanistan</t>
  </si>
  <si>
    <t>US strike with US and Afghan ground operation</t>
  </si>
  <si>
    <t>http://www.thebureauinvestigates.com/2015/02/12/us-drone-war-afghanistan-list-american-air-strikes-2015/#119</t>
  </si>
  <si>
    <t>AFG130</t>
  </si>
  <si>
    <t>12-15-2015</t>
  </si>
  <si>
    <t>Sher Khan village</t>
  </si>
  <si>
    <t>Deh Yak</t>
  </si>
  <si>
    <t>Ghazni</t>
  </si>
  <si>
    <t>33.468564,68.763191</t>
  </si>
  <si>
    <t>Sher Khan village, Deh Yak, Ghazni, Afghanistan</t>
  </si>
  <si>
    <t>http://www.thebureauinvestigates.com/2015/02/12/us-drone-war-afghanistan-list-american-air-strikes-2015/#134</t>
  </si>
  <si>
    <t>AFG131</t>
  </si>
  <si>
    <t>12-19-2015</t>
  </si>
  <si>
    <t>US air and ground operations</t>
  </si>
  <si>
    <t>http://www.thebureauinvestigates.com/2015/02/12/us-drone-war-afghanistan-list-american-air-strikes-2015/#135</t>
  </si>
  <si>
    <t>AFG132</t>
  </si>
  <si>
    <t>12-22-2015</t>
  </si>
  <si>
    <t>28th canal area</t>
  </si>
  <si>
    <t>Ghani Khel</t>
  </si>
  <si>
    <t>28th canal area, Ghani Khel, Nangarhar, Afghanistan</t>
  </si>
  <si>
    <t>http://www.thebureauinvestigates.com/2015/02/12/us-drone-war-afghanistan-list-american-air-strikes-2015/#136</t>
  </si>
  <si>
    <t>AFG133</t>
  </si>
  <si>
    <t>12-23-2015</t>
  </si>
  <si>
    <t>Sangin</t>
  </si>
  <si>
    <t>Sangin, Sangin, Helmand, Afghanistan</t>
  </si>
  <si>
    <t>http://www.thebureauinvestigates.com/2015/02/12/us-drone-war-afghanistan-list-american-air-strikes-2015/#137</t>
  </si>
  <si>
    <t>AFG134</t>
  </si>
  <si>
    <t>Atewishtama Wyala</t>
  </si>
  <si>
    <t>Atewishtama Wyala, Ghanikhel, Nangarhar, Afghanistan</t>
  </si>
  <si>
    <t>http://www.thebureauinvestigates.com/2015/02/12/us-drone-war-afghanistan-list-american-air-strikes-2015/#138</t>
  </si>
  <si>
    <t>AFG135</t>
  </si>
  <si>
    <t>12-29-2015</t>
  </si>
  <si>
    <t>Masboud valley</t>
  </si>
  <si>
    <t>Alishang</t>
  </si>
  <si>
    <t>Laghman</t>
  </si>
  <si>
    <t>34.7,70.149999</t>
  </si>
  <si>
    <t>Masboud valley, Alishang, Laghman, Afghanistan</t>
  </si>
  <si>
    <t>http://www.thebureauinvestigates.com/2015/02/12/us-drone-war-afghanistan-list-american-air-strikes-2015/#139</t>
  </si>
  <si>
    <t>AFG136</t>
  </si>
  <si>
    <t>01-02-2016</t>
  </si>
  <si>
    <t>Shaltan Darra</t>
  </si>
  <si>
    <t>Shaltan Darra, Shegal, Kunar, Afghanistan</t>
  </si>
  <si>
    <t>https://www.thebureauinvestigates.com/2016/01/07/get-the-data-a-list-of-us-air-and-drone-strikes-afghanistan-2016/#140</t>
  </si>
  <si>
    <t>https://www.thebureauinvestigates.com/2016/01/07/get-the-data-a-list-of-us-air-and-drone-strikes-afghanistan-2016/#</t>
  </si>
  <si>
    <t>AFG137</t>
  </si>
  <si>
    <t>01-06-2016</t>
  </si>
  <si>
    <t>Majah</t>
  </si>
  <si>
    <t>31.517771,64.114227</t>
  </si>
  <si>
    <t>Majah, Helmand, Afghanistan</t>
  </si>
  <si>
    <t>https://www.thebureauinvestigates.com/2016/01/07/get-the-data-a-list-of-us-air-and-drone-strikes-afghanistan-2016/#141</t>
  </si>
  <si>
    <t>AFG138</t>
  </si>
  <si>
    <t>01-08-2016</t>
  </si>
  <si>
    <t>Maktab village, Pekha</t>
  </si>
  <si>
    <t>Maktab village, Pekha, Achin, Nangarhar, Afghanistan</t>
  </si>
  <si>
    <t>Afternoon (after Friday prayers)</t>
  </si>
  <si>
    <t>Mass public execution</t>
  </si>
  <si>
    <t>https://www.thebureauinvestigates.com/2016/01/07/get-the-data-a-list-of-us-air-and-drone-strikes-afghanistan-2016/#142</t>
  </si>
  <si>
    <t>AFG139</t>
  </si>
  <si>
    <t>Kharkhez</t>
  </si>
  <si>
    <t>31.788010,65.570785</t>
  </si>
  <si>
    <t>Kharkhez, Kandahar, Afghanistan</t>
  </si>
  <si>
    <t>https://www.thebureauinvestigates.com/2016/01/07/get-the-data-a-list-of-us-air-and-drone-strikes-afghanistan-2016/#143</t>
  </si>
  <si>
    <t>AFG140</t>
  </si>
  <si>
    <t>https://www.thebureauinvestigates.com/2016/01/07/get-the-data-a-list-of-us-air-and-drone-strikes-afghanistan-2016/#144</t>
  </si>
  <si>
    <t>AFG141</t>
  </si>
  <si>
    <t>01-09-2016</t>
  </si>
  <si>
    <t>https://www.thebureauinvestigates.com/2016/01/07/get-the-data-a-list-of-us-air-and-drone-strikes-afghanistan-2016/#145</t>
  </si>
  <si>
    <t>AFG142</t>
  </si>
  <si>
    <t>Shegal, Kunar, Afghanistan</t>
  </si>
  <si>
    <t>https://www.thebureauinvestigates.com/2016/01/07/get-the-data-a-list-of-us-air-and-drone-strikes-afghanistan-2016/#146</t>
  </si>
  <si>
    <t>AFG143</t>
  </si>
  <si>
    <t>01-10-2016</t>
  </si>
  <si>
    <t>https://www.thebureauinvestigates.com/2016/01/07/get-the-data-a-list-of-us-air-and-drone-strikes-afghanistan-2016/#147</t>
  </si>
  <si>
    <t>AFG144</t>
  </si>
  <si>
    <t>https://www.thebureauinvestigates.com/2016/01/07/get-the-data-a-list-of-us-air-and-drone-strikes-afghanistan-2016/#148</t>
  </si>
  <si>
    <t>AFG145</t>
  </si>
  <si>
    <t>01-14-2016</t>
  </si>
  <si>
    <t>Abdulkhelo area, Bandar locality</t>
  </si>
  <si>
    <t>Abdulkhelo area, Bandar locality, Achin, Nangarhar, Afghanistan</t>
  </si>
  <si>
    <t>https://www.thebureauinvestigates.com/2016/01/07/get-the-data-a-list-of-us-air-and-drone-strikes-afghanistan-2016/#149</t>
  </si>
  <si>
    <t>AFG146</t>
  </si>
  <si>
    <t>01-16-2016</t>
  </si>
  <si>
    <t>Unkown</t>
  </si>
  <si>
    <t>Deh Bala</t>
  </si>
  <si>
    <t>Unkown, Deh Bala, Nangarhar, Afghanistan</t>
  </si>
  <si>
    <t>https://www.thebureauinvestigates.com/2016/01/07/get-the-data-a-list-of-us-air-and-drone-strikes-afghanistan-2016/#150</t>
  </si>
  <si>
    <t>AFG147</t>
  </si>
  <si>
    <t>Shabi Tangi</t>
  </si>
  <si>
    <t>Haska Mena</t>
  </si>
  <si>
    <t>Shabi Tangi, Haska Mena, Nangarhar, Afghanistan</t>
  </si>
  <si>
    <t>https://www.thebureauinvestigates.com/2016/01/07/get-the-data-a-list-of-us-air-and-drone-strikes-afghanistan-2016/#151</t>
  </si>
  <si>
    <t>AFG148</t>
  </si>
  <si>
    <t>01-19-2016</t>
  </si>
  <si>
    <t>Deh Sarak</t>
  </si>
  <si>
    <t>Deh Sarak, Achin, Nangarhar, Afghanistan</t>
  </si>
  <si>
    <t>14:00-15:00</t>
  </si>
  <si>
    <t>https://www.thebureauinvestigates.com/2016/01/07/get-the-data-a-list-of-us-air-and-drone-strikes-afghanistan-2016/#152</t>
  </si>
  <si>
    <t>AFG149</t>
  </si>
  <si>
    <t>https://www.thebureauinvestigates.com/2016/01/07/get-the-data-a-list-of-us-air-and-drone-strikes-afghanistan-2016/#153</t>
  </si>
  <si>
    <t>AFG150</t>
  </si>
  <si>
    <t>01-22-2016</t>
  </si>
  <si>
    <t>Khawajakhel</t>
  </si>
  <si>
    <t>Arghandab</t>
  </si>
  <si>
    <t>Zabul</t>
  </si>
  <si>
    <t>32.431900,66.674210</t>
  </si>
  <si>
    <t>Khawajakhel, Arghandab, Zabul, Afghanistan</t>
  </si>
  <si>
    <t>https://www.thebureauinvestigates.com/2016/01/07/get-the-data-a-list-of-us-air-and-drone-strikes-afghanistan-2016/#154</t>
  </si>
  <si>
    <t>AFG151</t>
  </si>
  <si>
    <t>https://www.thebureauinvestigates.com/2016/01/07/get-the-data-a-list-of-us-air-and-drone-strikes-afghanistan-2016/#155</t>
  </si>
  <si>
    <t>AFG152</t>
  </si>
  <si>
    <t>Abdulkhel area</t>
  </si>
  <si>
    <t>Abdulkhel area, Achin, Nangarhar, Afghanistan</t>
  </si>
  <si>
    <t>https://www.thebureauinvestigates.com/2016/01/07/get-the-data-a-list-of-us-air-and-drone-strikes-afghanistan-2016/#156</t>
  </si>
  <si>
    <t>AFG153</t>
  </si>
  <si>
    <t>Gorgori, Haska Mena, Nangarhar, Afghanistan</t>
  </si>
  <si>
    <t>https://www.thebureauinvestigates.com/2016/01/07/get-the-data-a-list-of-us-air-and-drone-strikes-afghanistan-2016/#157</t>
  </si>
  <si>
    <t>AFG154</t>
  </si>
  <si>
    <t>01-23-2016</t>
  </si>
  <si>
    <t>https://www.thebureauinvestigates.com/2016/01/07/get-the-data-a-list-of-us-air-and-drone-strikes-afghanistan-2016/#158</t>
  </si>
  <si>
    <t>AFG155</t>
  </si>
  <si>
    <t>Nargusi</t>
  </si>
  <si>
    <t>Nargusi, Achin, Nangarhar, Afghanistan</t>
  </si>
  <si>
    <t>https://www.thebureauinvestigates.com/2016/01/07/get-the-data-a-list-of-us-air-and-drone-strikes-afghanistan-2016/#159</t>
  </si>
  <si>
    <t>AFG156</t>
  </si>
  <si>
    <t>01-24-2016</t>
  </si>
  <si>
    <t>Gurguri</t>
  </si>
  <si>
    <t>33.290775,70.794156</t>
  </si>
  <si>
    <t>Gurguri, Deh Bala, Nangarhar, Afghanistan</t>
  </si>
  <si>
    <t>https://www.thebureauinvestigates.com/2016/01/07/get-the-data-a-list-of-us-air-and-drone-strikes-afghanistan-2016/#160</t>
  </si>
  <si>
    <t>AFG157</t>
  </si>
  <si>
    <t>Bandar Khwar</t>
  </si>
  <si>
    <t>Bandar Khwar, Achin, Nangarhar, Afghanistan</t>
  </si>
  <si>
    <t>https://www.thebureauinvestigates.com/2016/01/07/get-the-data-a-list-of-us-air-and-drone-strikes-afghanistan-2016/#161</t>
  </si>
  <si>
    <t>AFG158</t>
  </si>
  <si>
    <t>01-25-2016</t>
  </si>
  <si>
    <t>https://www.thebureauinvestigates.com/2016/01/07/get-the-data-a-list-of-us-air-and-drone-strikes-afghanistan-2016/#162</t>
  </si>
  <si>
    <t>AFG159</t>
  </si>
  <si>
    <t>02-01-2016</t>
  </si>
  <si>
    <t>Momand</t>
  </si>
  <si>
    <t>Momand, Achin, Nangarhar, Afghanistan</t>
  </si>
  <si>
    <t>19:00-20:00</t>
  </si>
  <si>
    <t>Radio station, "Internet facility", court, hideout</t>
  </si>
  <si>
    <t>https://www.thebureauinvestigates.com/2016/01/07/get-the-data-a-list-of-us-air-and-drone-strikes-afghanistan-2016/#163</t>
  </si>
  <si>
    <t>AFG160</t>
  </si>
  <si>
    <t>Bermal or Gomal</t>
  </si>
  <si>
    <t>https://www.thebureauinvestigates.com/2016/01/07/get-the-data-a-list-of-us-air-and-drone-strikes-afghanistan-2016/#164</t>
  </si>
  <si>
    <t>AFG161</t>
  </si>
  <si>
    <t>02-02-2016</t>
  </si>
  <si>
    <t>https://www.thebureauinvestigates.com/2016/01/07/get-the-data-a-list-of-us-air-and-drone-strikes-afghanistan-2016/#165</t>
  </si>
  <si>
    <t>AFG162</t>
  </si>
  <si>
    <t>02-04-2016</t>
  </si>
  <si>
    <t>Daman, Marghay</t>
  </si>
  <si>
    <t>Daman, Marghay, Bermal, Paktika, Afghanistan</t>
  </si>
  <si>
    <t>https://www.thebureauinvestigates.com/2016/01/07/get-the-data-a-list-of-us-air-and-drone-strikes-afghanistan-2016/#166</t>
  </si>
  <si>
    <t>AFG163</t>
  </si>
  <si>
    <t>Shiltan</t>
  </si>
  <si>
    <t>Shiltan, Shegal, Kunar, Afghanistan</t>
  </si>
  <si>
    <t>https://www.thebureauinvestigates.com/2016/01/07/get-the-data-a-list-of-us-air-and-drone-strikes-afghanistan-2016/#167</t>
  </si>
  <si>
    <t>AFG164</t>
  </si>
  <si>
    <t>02-05-2016</t>
  </si>
  <si>
    <t>Vehicle and gathering</t>
  </si>
  <si>
    <t>https://www.thebureauinvestigates.com/2016/01/07/get-the-data-a-list-of-us-air-and-drone-strikes-afghanistan-2016/#168</t>
  </si>
  <si>
    <t>AFG165</t>
  </si>
  <si>
    <t>02-08-2016</t>
  </si>
  <si>
    <t>Bazaar</t>
  </si>
  <si>
    <t>Bazaar, Achin, Nangarhar, Afghanistan</t>
  </si>
  <si>
    <t>https://www.thebureauinvestigates.com/2016/01/07/get-the-data-a-list-of-us-air-and-drone-strikes-afghanistan-2016/#169</t>
  </si>
  <si>
    <t>AFG166</t>
  </si>
  <si>
    <t>Nad Ali and Greshk</t>
  </si>
  <si>
    <t>31.664217,64.266149</t>
  </si>
  <si>
    <t>Nad Ali and Greshk, Helmand, Afghanistan</t>
  </si>
  <si>
    <t>https://www.thebureauinvestigates.com/2016/01/07/get-the-data-a-list-of-us-air-and-drone-strikes-afghanistan-2016/#170</t>
  </si>
  <si>
    <t>AFG167</t>
  </si>
  <si>
    <t>02-11-2016</t>
  </si>
  <si>
    <t>https://www.thebureauinvestigates.com/2016/01/07/get-the-data-a-list-of-us-air-and-drone-strikes-afghanistan-2016/#175</t>
  </si>
  <si>
    <t>AFG168</t>
  </si>
  <si>
    <t>02-15-2016</t>
  </si>
  <si>
    <t>https://www.thebureauinvestigates.com/2016/01/07/get-the-data-a-list-of-us-air-and-drone-strikes-afghanistan-2016/#179</t>
  </si>
  <si>
    <t>AFG169</t>
  </si>
  <si>
    <t>02-17-2016</t>
  </si>
  <si>
    <t>Raghi</t>
  </si>
  <si>
    <t>Raghi, Gomal, Paktika, Afghanistan</t>
  </si>
  <si>
    <t>https://www.thebureauinvestigates.com/2016/01/07/get-the-data-a-list-of-us-air-and-drone-strikes-afghanistan-2016/#176</t>
  </si>
  <si>
    <t>AFG170</t>
  </si>
  <si>
    <t>02-18-2016</t>
  </si>
  <si>
    <t>PAktika</t>
  </si>
  <si>
    <t>Raghi, Gomal, PAktika, Afghanistan</t>
  </si>
  <si>
    <t>https://www.thebureauinvestigates.com/2016/01/07/get-the-data-a-list-of-us-air-and-drone-strikes-afghanistan-2016/#177</t>
  </si>
  <si>
    <t>AFG171</t>
  </si>
  <si>
    <t>02-22-2016</t>
  </si>
  <si>
    <t>Pekha Khwar</t>
  </si>
  <si>
    <t>Pekha Khwar, Achin, Nangarhar, Afghanistan</t>
  </si>
  <si>
    <t>https://www.thebureauinvestigates.com/2016/01/07/get-the-data-a-list-of-us-air-and-drone-strikes-afghanistan-2016/#171</t>
  </si>
  <si>
    <t>AFG172</t>
  </si>
  <si>
    <t>Dand e Ghori</t>
  </si>
  <si>
    <t>Pul-e-Khumri</t>
  </si>
  <si>
    <t>Baghlan</t>
  </si>
  <si>
    <t>35.943802,68.709535</t>
  </si>
  <si>
    <t>Dand e Ghori, Pul-e-Khumri, Baghlan, Afghanistan</t>
  </si>
  <si>
    <t>https://www.thebureauinvestigates.com/2016/01/07/get-the-data-a-list-of-us-air-and-drone-strikes-afghanistan-2016/#172</t>
  </si>
  <si>
    <t>AFG173</t>
  </si>
  <si>
    <t>02-26-2016</t>
  </si>
  <si>
    <t>Dadul</t>
  </si>
  <si>
    <t>Dadul, Gomal, Paktika, Afghanistan</t>
  </si>
  <si>
    <t>Two motorcycles</t>
  </si>
  <si>
    <t>https://www.thebureauinvestigates.com/2016/01/07/get-the-data-a-list-of-us-air-and-drone-strikes-afghanistan-2016/#173</t>
  </si>
  <si>
    <t>AFG174</t>
  </si>
  <si>
    <t>02-28-2016</t>
  </si>
  <si>
    <t>Mamand Dara and Pekha</t>
  </si>
  <si>
    <t>Mamand Dara and Pekha, Achin, Nangarhar, Afghanistan</t>
  </si>
  <si>
    <t>Late afternoon</t>
  </si>
  <si>
    <t>https://www.thebureauinvestigates.com/2016/01/07/get-the-data-a-list-of-us-air-and-drone-strikes-afghanistan-2016/#174</t>
  </si>
  <si>
    <t>AFG175</t>
  </si>
  <si>
    <t>03-05-2016</t>
  </si>
  <si>
    <t>Mamond Dara</t>
  </si>
  <si>
    <t>Mamond Dara, Achin, Nangarhar, Afghanistan</t>
  </si>
  <si>
    <t>https://www.thebureauinvestigates.com/2016/01/07/get-the-data-a-list-of-us-air-and-drone-strikes-afghanistan-2016/#178</t>
  </si>
  <si>
    <t>AFG176</t>
  </si>
  <si>
    <t>03-21-2016</t>
  </si>
  <si>
    <t>Khwargai</t>
  </si>
  <si>
    <t>Kot</t>
  </si>
  <si>
    <t>Khwargai, Kot, Nangarhar, Afghanistan</t>
  </si>
  <si>
    <t>"Saracha" vehicle</t>
  </si>
  <si>
    <t>https://www.thebureauinvestigates.com/2016/01/07/get-the-data-a-list-of-us-air-and-drone-strikes-afghanistan-2016/#180</t>
  </si>
  <si>
    <t>AFG177</t>
  </si>
  <si>
    <t>03-22-2016</t>
  </si>
  <si>
    <t>Janajal Ghondie</t>
  </si>
  <si>
    <t>Janajal Ghondie, Kot, Nangarhar, Afghanistan</t>
  </si>
  <si>
    <t>https://www.thebureauinvestigates.com/2016/01/07/get-the-data-a-list-of-us-air-and-drone-strikes-afghanistan-2016/#181</t>
  </si>
  <si>
    <t>AFG178</t>
  </si>
  <si>
    <t>Bandar, Kot, Nangarhar, Afghanistan</t>
  </si>
  <si>
    <t>Late afternon</t>
  </si>
  <si>
    <t>Horse</t>
  </si>
  <si>
    <t>https://www.thebureauinvestigates.com/2016/01/07/get-the-data-a-list-of-us-air-and-drone-strikes-afghanistan-2016/#182</t>
  </si>
  <si>
    <t>AFG179</t>
  </si>
  <si>
    <t>03-26-2016</t>
  </si>
  <si>
    <t>Achin or Mamand Dara</t>
  </si>
  <si>
    <t>https://www.thebureauinvestigates.com/2016/01/07/get-the-data-a-list-of-us-air-and-drone-strikes-afghanistan-2016/#183</t>
  </si>
  <si>
    <t>AFG180</t>
  </si>
  <si>
    <t>04-05-2016</t>
  </si>
  <si>
    <t>Kot, Nangarhar, Afghanistan</t>
  </si>
  <si>
    <t>Vehicle and motorbike</t>
  </si>
  <si>
    <t>https://www.thebureauinvestigates.com/2016/01/07/get-the-data-a-list-of-us-air-and-drone-strikes-afghanistan-2016/#184</t>
  </si>
  <si>
    <t>AFG181</t>
  </si>
  <si>
    <t>04-07-2016</t>
  </si>
  <si>
    <t>https://www.thebureauinvestigates.com/2016/01/07/get-the-data-a-list-of-us-air-and-drone-strikes-afghanistan-2016/#185</t>
  </si>
  <si>
    <t>AFG182</t>
  </si>
  <si>
    <t>Dehrawood</t>
  </si>
  <si>
    <t>32.623738,65.456431</t>
  </si>
  <si>
    <t>Dehrawood, Nangarhar, Afghanistan</t>
  </si>
  <si>
    <t>https://www.thebureauinvestigates.com/2016/01/07/get-the-data-a-list-of-us-air-and-drone-strikes-afghanistan-2016/#186</t>
  </si>
  <si>
    <t>AFG183</t>
  </si>
  <si>
    <t>Nematabad</t>
  </si>
  <si>
    <t>Nematabad, Gomal, Paktika, Afghanistan</t>
  </si>
  <si>
    <t>https://www.thebureauinvestigates.com/2016/01/07/get-the-data-a-list-of-us-air-and-drone-strikes-afghanistan-2016/#187</t>
  </si>
  <si>
    <t>AFG184</t>
  </si>
  <si>
    <t>04-14-2016</t>
  </si>
  <si>
    <t>https://www.thebureauinvestigates.com/2016/01/07/get-the-data-a-list-of-us-air-and-drone-strikes-afghanistan-2016/#190</t>
  </si>
  <si>
    <t>AFG185</t>
  </si>
  <si>
    <t>04-19-2016</t>
  </si>
  <si>
    <t>Shadal</t>
  </si>
  <si>
    <t>Shadal, Achin, Nangarhar, Afghanistan</t>
  </si>
  <si>
    <t>https://www.thebureauinvestigates.com/2016/01/07/get-the-data-a-list-of-us-air-and-drone-strikes-afghanistan-2016/#191</t>
  </si>
  <si>
    <t>AFG186</t>
  </si>
  <si>
    <t>04-20-2016</t>
  </si>
  <si>
    <t>https://www.thebureauinvestigates.com/2016/01/07/get-the-data-a-list-of-us-air-and-drone-strikes-afghanistan-2016/#192</t>
  </si>
  <si>
    <t>AFG187</t>
  </si>
  <si>
    <t>04-28-2016</t>
  </si>
  <si>
    <t>Narai Obam</t>
  </si>
  <si>
    <t>Narai Obam, Haska Mena, Nangarhar, Afghanistan</t>
  </si>
  <si>
    <t>https://www.thebureauinvestigates.com/2016/01/07/get-the-data-a-list-of-us-air-and-drone-strikes-afghanistan-2016/#193</t>
  </si>
  <si>
    <t>AFG188</t>
  </si>
  <si>
    <t>04-30-2016</t>
  </si>
  <si>
    <t>Chaparhar and Haska Mina</t>
  </si>
  <si>
    <t>Chaparhar and Haska Mina, Nangarhar, Afghanistan</t>
  </si>
  <si>
    <t>https://www.thebureauinvestigates.com/2016/01/07/get-the-data-a-list-of-us-air-and-drone-strikes-afghanistan-2016/#194</t>
  </si>
  <si>
    <t>AFG189</t>
  </si>
  <si>
    <t>05-07-2016</t>
  </si>
  <si>
    <t>Khanashin</t>
  </si>
  <si>
    <t>30.810909,63.769538</t>
  </si>
  <si>
    <t>Khanashin, Helmand, Afghanistan</t>
  </si>
  <si>
    <t>https://www.thebureauinvestigates.com/2016/01/07/get-the-data-a-list-of-us-air-and-drone-strikes-afghanistan-2016/#196</t>
  </si>
  <si>
    <t>AFG190</t>
  </si>
  <si>
    <t>05-09-2016</t>
  </si>
  <si>
    <t>Nahr Sufi</t>
  </si>
  <si>
    <t>Chahar Dara</t>
  </si>
  <si>
    <t>36.599741,68.863499</t>
  </si>
  <si>
    <t>Nahr Sufi, Chahar Dara, Kunduz, Afghanistan</t>
  </si>
  <si>
    <t>https://www.thebureauinvestigates.com/2016/01/07/get-the-data-a-list-of-us-air-and-drone-strikes-afghanistan-2016/#195</t>
  </si>
  <si>
    <t>AFG191</t>
  </si>
  <si>
    <t>05-12-2016</t>
  </si>
  <si>
    <t>Zarmakhel</t>
  </si>
  <si>
    <t>Pacheragam</t>
  </si>
  <si>
    <t>34.074090,70.288452</t>
  </si>
  <si>
    <t>Zarmakhel, Pacheragam, Nangarhar, Afghanistan</t>
  </si>
  <si>
    <t>Reportedly Taliban</t>
  </si>
  <si>
    <t>https://www.thebureauinvestigates.com/2016/01/07/get-the-data-a-list-of-us-air-and-drone-strikes-afghanistan-2016/#202</t>
  </si>
  <si>
    <t>AFG192</t>
  </si>
  <si>
    <t>05-16-2016</t>
  </si>
  <si>
    <t>Gandeel</t>
  </si>
  <si>
    <t>Gandeel, Watapor, Kunar, Afghanistan</t>
  </si>
  <si>
    <t>https://www.thebureauinvestigates.com/2016/01/07/get-the-data-a-list-of-us-air-and-drone-strikes-afghanistan-2016/#197</t>
  </si>
  <si>
    <t>AFG193</t>
  </si>
  <si>
    <t>05-17-2016</t>
  </si>
  <si>
    <t>Shahjoy</t>
  </si>
  <si>
    <t>32.503195,67.415892</t>
  </si>
  <si>
    <t>Shahjoy, Zabul, Afghanistan</t>
  </si>
  <si>
    <t>https://www.thebureauinvestigates.com/2016/01/07/get-the-data-a-list-of-us-air-and-drone-strikes-afghanistan-2016/#199</t>
  </si>
  <si>
    <t>AFG194</t>
  </si>
  <si>
    <t>05-18-2016</t>
  </si>
  <si>
    <t>Mohammd Ghous</t>
  </si>
  <si>
    <t>Ab Band</t>
  </si>
  <si>
    <t>32.983333,67.966667</t>
  </si>
  <si>
    <t>Mohammd Ghous, Ab Band, Ghazni, Afghanistan</t>
  </si>
  <si>
    <t>https://www.thebureauinvestigates.com/2016/01/07/get-the-data-a-list-of-us-air-and-drone-strikes-afghanistan-2016/#201</t>
  </si>
  <si>
    <t>AFG195</t>
  </si>
  <si>
    <t>05-22-2016</t>
  </si>
  <si>
    <t>Asqalan</t>
  </si>
  <si>
    <t>Asqalan, Kunduz city, Kunduz, Afghanistan</t>
  </si>
  <si>
    <t>https://www.thebureauinvestigates.com/2016/01/07/get-the-data-a-list-of-us-air-and-drone-strikes-afghanistan-2016/#203</t>
  </si>
  <si>
    <t>AFG196</t>
  </si>
  <si>
    <t>Karkani</t>
  </si>
  <si>
    <t>Karkani, Achin, Nangarhar, Afghanistan</t>
  </si>
  <si>
    <t>https://www.thebureauinvestigates.com/2016/01/07/get-the-data-a-list-of-us-air-and-drone-strikes-afghanistan-2016/#204</t>
  </si>
  <si>
    <t>AFG197</t>
  </si>
  <si>
    <t>05-26-2016</t>
  </si>
  <si>
    <t>Sarobi</t>
  </si>
  <si>
    <t>34.631340,69.718267</t>
  </si>
  <si>
    <t>Sarobi, Achin, Nangarhar, Afghanistan</t>
  </si>
  <si>
    <t>Bomb-rigged car</t>
  </si>
  <si>
    <t>https://www.thebureauinvestigates.com/2016/01/07/get-the-data-a-list-of-us-air-and-drone-strikes-afghanistan-2016/#205</t>
  </si>
  <si>
    <t>AFG198</t>
  </si>
  <si>
    <t>Pirakhel</t>
  </si>
  <si>
    <t>Wazir</t>
  </si>
  <si>
    <t>34.195889,70.158546</t>
  </si>
  <si>
    <t>Pirakhel, Wazir, Nangarhar, Afghanistan</t>
  </si>
  <si>
    <t>https://www.thebureauinvestigates.com/2016/01/07/get-the-data-a-list-of-us-air-and-drone-strikes-afghanistan-2016/#206</t>
  </si>
  <si>
    <t>AFG199</t>
  </si>
  <si>
    <t>https://www.thebureauinvestigates.com/2016/01/07/get-the-data-a-list-of-us-air-and-drone-strikes-afghanistan-2016/#207</t>
  </si>
  <si>
    <t>AFG200</t>
  </si>
  <si>
    <t>Elbak</t>
  </si>
  <si>
    <t>31.628871,65.737174</t>
  </si>
  <si>
    <t>Elbak, Kandahar, Afghanistan</t>
  </si>
  <si>
    <t>https://www.thebureauinvestigates.com/2016/01/07/get-the-data-a-list-of-us-air-and-drone-strikes-afghanistan-2016/#220</t>
  </si>
  <si>
    <t>AFG201</t>
  </si>
  <si>
    <t>05-29-2016</t>
  </si>
  <si>
    <t>Kangari Kando</t>
  </si>
  <si>
    <t>Kangari Kando, Haska Mena, Nangarhar, Afghanistan</t>
  </si>
  <si>
    <t>https://www.thebureauinvestigates.com/2016/01/07/get-the-data-a-list-of-us-air-and-drone-strikes-afghanistan-2016/#208</t>
  </si>
  <si>
    <t>AFG202</t>
  </si>
  <si>
    <t>Kata Sang</t>
  </si>
  <si>
    <t>Shaha Wali Kot</t>
  </si>
  <si>
    <t>32.124645,65.380820</t>
  </si>
  <si>
    <t>Kata Sang, Shaha Wali Kot, Kandahar, Afghanistan</t>
  </si>
  <si>
    <t>https://www.thebureauinvestigates.com/2016/01/07/get-the-data-a-list-of-us-air-and-drone-strikes-afghanistan-2016/#209</t>
  </si>
  <si>
    <t>AFG203</t>
  </si>
  <si>
    <t>De Bala</t>
  </si>
  <si>
    <t>De Bala, Nangarhar, Afghanistan</t>
  </si>
  <si>
    <t>https://www.thebureauinvestigates.com/2016/01/07/get-the-data-a-list-of-us-air-and-drone-strikes-afghanistan-2016/#210</t>
  </si>
  <si>
    <t>AFG204</t>
  </si>
  <si>
    <t>Sayedabad</t>
  </si>
  <si>
    <t>Maidan Wardak</t>
  </si>
  <si>
    <t>33.895518,68.763191</t>
  </si>
  <si>
    <t>Sayedabad, Maidan Wardak, Afghanistan</t>
  </si>
  <si>
    <t>https://www.thebureauinvestigates.com/2016/01/07/get-the-data-a-list-of-us-air-and-drone-strikes-afghanistan-2016/#211</t>
  </si>
  <si>
    <t>AFG205</t>
  </si>
  <si>
    <t>06-02-2016</t>
  </si>
  <si>
    <t>Kharkot</t>
  </si>
  <si>
    <t>Kharkot, Gayan, Paktika, Afghanistan</t>
  </si>
  <si>
    <t>https://www.thebureauinvestigates.com/2016/01/07/get-the-data-a-list-of-us-air-and-drone-strikes-afghanistan-2016/#212</t>
  </si>
  <si>
    <t>AFG206</t>
  </si>
  <si>
    <t>06-08-2016</t>
  </si>
  <si>
    <t>Sar Rawza</t>
  </si>
  <si>
    <t>33.004167,69.049336</t>
  </si>
  <si>
    <t>Sar Rawza, Paktika, Afghanistan</t>
  </si>
  <si>
    <t>https://www.thebureauinvestigates.com/2016/01/07/get-the-data-a-list-of-us-air-and-drone-strikes-afghanistan-2016/#213</t>
  </si>
  <si>
    <t>AFG207</t>
  </si>
  <si>
    <t>06-11-2016</t>
  </si>
  <si>
    <t>Sargardan</t>
  </si>
  <si>
    <t>Hesarak</t>
  </si>
  <si>
    <t>34.283562,69.883565</t>
  </si>
  <si>
    <t>Sargardan, Hesarak, Nangarhar, Afghanistan</t>
  </si>
  <si>
    <t>https://www.thebureauinvestigates.com/2016/01/07/get-the-data-a-list-of-us-air-and-drone-strikes-afghanistan-2016/#214</t>
  </si>
  <si>
    <t>AFG208</t>
  </si>
  <si>
    <t>Azara</t>
  </si>
  <si>
    <t>Azara, Logar, Afghanistan</t>
  </si>
  <si>
    <t>https://www.thebureauinvestigates.com/2016/01/07/get-the-data-a-list-of-us-air-and-drone-strikes-afghanistan-2016/#215</t>
  </si>
  <si>
    <t>AFG209</t>
  </si>
  <si>
    <t>Ghwagezai</t>
  </si>
  <si>
    <t>Ghwagezai, Hesarak, Nangarhar, Afghanistan</t>
  </si>
  <si>
    <t>https://www.thebureauinvestigates.com/2016/01/07/get-the-data-a-list-of-us-air-and-drone-strikes-afghanistan-2016/#216</t>
  </si>
  <si>
    <t>AFG210</t>
  </si>
  <si>
    <t>06-14-2016</t>
  </si>
  <si>
    <t>Karkanai</t>
  </si>
  <si>
    <t>Karkanai, Achin, Nangarhar, Afghanistan</t>
  </si>
  <si>
    <t>https://www.thebureauinvestigates.com/2016/01/07/get-the-data-a-list-of-us-air-and-drone-strikes-afghanistan-2016/#217</t>
  </si>
  <si>
    <t>AFG211</t>
  </si>
  <si>
    <t>06-15-2016</t>
  </si>
  <si>
    <t>https://www.thebureauinvestigates.com/2016/01/07/get-the-data-a-list-of-us-air-and-drone-strikes-afghanistan-2016/#237</t>
  </si>
  <si>
    <t>AFG212</t>
  </si>
  <si>
    <t>06-18-2016</t>
  </si>
  <si>
    <t>Taraki</t>
  </si>
  <si>
    <t>Dasht e Archi</t>
  </si>
  <si>
    <t>37.122858,69.158119</t>
  </si>
  <si>
    <t>Taraki, Dasht e Archi, Nangarhar, Afghanistan</t>
  </si>
  <si>
    <t>https://www.thebureauinvestigates.com/2016/01/07/get-the-data-a-list-of-us-air-and-drone-strikes-afghanistan-2016/#218</t>
  </si>
  <si>
    <t>AFG213</t>
  </si>
  <si>
    <t>Dara e Mohmand, Mazdaki, Abdulkhail</t>
  </si>
  <si>
    <t>Dara e Mohmand, Mazdaki, Abdulkhail, Achin, Nangarhar, Afghanistan</t>
  </si>
  <si>
    <t>https://www.thebureauinvestigates.com/2016/01/07/get-the-data-a-list-of-us-air-and-drone-strikes-afghanistan-2016/#219</t>
  </si>
  <si>
    <t>AFG214</t>
  </si>
  <si>
    <t>06-21-2016</t>
  </si>
  <si>
    <t>Moghul Qeshlag</t>
  </si>
  <si>
    <t>Imam Sahib</t>
  </si>
  <si>
    <t>37.157843,68.882423</t>
  </si>
  <si>
    <t>Moghul Qeshlag, Imam Sahib, Kunduz, Afghanistan</t>
  </si>
  <si>
    <t>Midday</t>
  </si>
  <si>
    <t>AFG215</t>
  </si>
  <si>
    <t>06-22-2016</t>
  </si>
  <si>
    <t>Pir Shah Khelo</t>
  </si>
  <si>
    <t>Pir Shah Khelo, Kot, Nangarhar, Afghanistan</t>
  </si>
  <si>
    <t>https://www.thebureauinvestigates.com/2016/01/07/get-the-data-a-list-of-us-air-and-drone-strikes-afghanistan-2016/#221</t>
  </si>
  <si>
    <t>AFG216</t>
  </si>
  <si>
    <t>06-23-2016</t>
  </si>
  <si>
    <t>Rahmati and Marsing</t>
  </si>
  <si>
    <t>13.6077214,44.984871</t>
  </si>
  <si>
    <t>Rahmati and Marsing, Lal Pura, Nangarhar, Afghanistan</t>
  </si>
  <si>
    <t>34.1819776,70.6514757</t>
  </si>
  <si>
    <t>Car, motorcycle</t>
  </si>
  <si>
    <t>https://www.thebureauinvestigates.com/2016/01/07/get-the-data-a-list-of-us-air-and-drone-strikes-afghanistan-2016/#229</t>
  </si>
  <si>
    <t>AFG217</t>
  </si>
  <si>
    <t>06-24-2016</t>
  </si>
  <si>
    <t>35.220505,-80.857539</t>
  </si>
  <si>
    <t>"Taliban positions"</t>
  </si>
  <si>
    <t>https://www.thebureauinvestigates.com/2016/01/07/get-the-data-a-list-of-us-air-and-drone-strikes-afghanistan-2016/#222</t>
  </si>
  <si>
    <t>AFG218</t>
  </si>
  <si>
    <t>06-25-2016</t>
  </si>
  <si>
    <t>Sarak Payin</t>
  </si>
  <si>
    <t>Sarak Payin, Chahar Dara, Kunduz, Afghanistan</t>
  </si>
  <si>
    <t>Taliban prison</t>
  </si>
  <si>
    <t>https://www.thebureauinvestigates.com/2016/01/07/get-the-data-a-list-of-us-air-and-drone-strikes-afghanistan-2016/#223</t>
  </si>
  <si>
    <t>AFG219</t>
  </si>
  <si>
    <t>06-26-2016</t>
  </si>
  <si>
    <t>https://www.thebureauinvestigates.com/2016/01/07/get-the-data-a-list-of-us-air-and-drone-strikes-afghanistan-2016/#224</t>
  </si>
  <si>
    <t>AFG220</t>
  </si>
  <si>
    <t>06-27-2016</t>
  </si>
  <si>
    <t>Chahar Dara, Kunduz, Afghanistan</t>
  </si>
  <si>
    <t>https://www.thebureauinvestigates.com/2016/01/07/get-the-data-a-list-of-us-air-and-drone-strikes-afghanistan-2016/#225</t>
  </si>
  <si>
    <t>AFG221</t>
  </si>
  <si>
    <t>06-28-2016</t>
  </si>
  <si>
    <t>Hazrat Sultan</t>
  </si>
  <si>
    <t>Hazrat Sultan, Kunduz city, Kunduz, Afghanistan</t>
  </si>
  <si>
    <t>https://www.thebureauinvestigates.com/2016/01/07/get-the-data-a-list-of-us-air-and-drone-strikes-afghanistan-2016/#226</t>
  </si>
  <si>
    <t>AFG222</t>
  </si>
  <si>
    <t>06-29-2016</t>
  </si>
  <si>
    <t>Gortipa</t>
  </si>
  <si>
    <t>Gortipa, Kunduz, Afghanistan</t>
  </si>
  <si>
    <t>https://www.thebureauinvestigates.com/2016/01/07/get-the-data-a-list-of-us-air-and-drone-strikes-afghanistan-2016/#227</t>
  </si>
  <si>
    <t>AFG223</t>
  </si>
  <si>
    <t>Dasht e Archi, Nangarhar, Afghanistan</t>
  </si>
  <si>
    <t>https://www.thebureauinvestigates.com/2016/01/07/get-the-data-a-list-of-us-air-and-drone-strikes-afghanistan-2016/#228</t>
  </si>
  <si>
    <t>AFG224</t>
  </si>
  <si>
    <t>07-03-2016</t>
  </si>
  <si>
    <t>Ab Band, Ghazni, Afghanistan</t>
  </si>
  <si>
    <t>https://www.thebureauinvestigates.com/2016/01/07/get-the-data-a-list-of-us-air-and-drone-strikes-afghanistan-2016/#230</t>
  </si>
  <si>
    <t>AFG225</t>
  </si>
  <si>
    <t>Mamond and Pekha</t>
  </si>
  <si>
    <t>Mamond and Pekha, Achin, Nangarhar, Afghanistan</t>
  </si>
  <si>
    <t>https://www.thebureauinvestigates.com/2016/01/07/get-the-data-a-list-of-us-air-and-drone-strikes-afghanistan-2016/#231</t>
  </si>
  <si>
    <t>AFG226</t>
  </si>
  <si>
    <t>Wazir, Khogyani, Nangarhar, Afghanistan</t>
  </si>
  <si>
    <t>https://www.thebureauinvestigates.com/2016/01/07/get-the-data-a-list-of-us-air-and-drone-strikes-afghanistan-2016/#232</t>
  </si>
  <si>
    <t>AFG227</t>
  </si>
  <si>
    <t>07-05-2016</t>
  </si>
  <si>
    <t>https://www.thebureauinvestigates.com/2016/01/07/get-the-data-a-list-of-us-air-and-drone-strikes-afghanistan-2016/#233</t>
  </si>
  <si>
    <t>AFG228</t>
  </si>
  <si>
    <t>07-08-2016</t>
  </si>
  <si>
    <t>https://www.thebureauinvestigates.com/2016/01/07/get-the-data-a-list-of-us-air-and-drone-strikes-afghanistan-2016/#234</t>
  </si>
  <si>
    <t>AFG229</t>
  </si>
  <si>
    <t>07-09-2016</t>
  </si>
  <si>
    <t>IS/TTP</t>
  </si>
  <si>
    <t>https://www.thebureauinvestigates.com/2016/01/07/get-the-data-a-list-of-us-air-and-drone-strikes-afghanistan-2016/#235</t>
  </si>
  <si>
    <t>AFG230</t>
  </si>
  <si>
    <t>https://www.thebureauinvestigates.com/2016/01/07/get-the-data-a-list-of-us-air-and-drone-strikes-afghanistan-2016/#236</t>
  </si>
  <si>
    <t>AFG231</t>
  </si>
  <si>
    <t>07-11-2016</t>
  </si>
  <si>
    <t>https://www.thebureauinvestigates.com/2016/01/07/get-the-data-a-list-of-us-air-and-drone-strikes-afghanistan-2016/#238</t>
  </si>
  <si>
    <t>AFG232</t>
  </si>
  <si>
    <t>07-13-2016</t>
  </si>
  <si>
    <t>https://www.thebureauinvestigates.com/2016/01/07/get-the-data-a-list-of-us-air-and-drone-strikes-afghanistan-2016/#239</t>
  </si>
  <si>
    <t>AFG233</t>
  </si>
  <si>
    <t>Kharawa, Landai and Kochiano-ghnodai</t>
  </si>
  <si>
    <t>Kharawa, Landai and Kochiano-ghnodai, Achin, Nangarhar, Afghanistan</t>
  </si>
  <si>
    <t>Radio station</t>
  </si>
  <si>
    <t>https://www.thebureauinvestigates.com/2016/01/07/get-the-data-a-list-of-us-air-and-drone-strikes-afghanistan-2016/#240</t>
  </si>
  <si>
    <t>AFG234</t>
  </si>
  <si>
    <t>07-14-2016</t>
  </si>
  <si>
    <t>Bandar Khwar and Dah Sarak</t>
  </si>
  <si>
    <t>Bandar Khwar and Dah Sarak, Achin, Nangarhar, Afghanistan</t>
  </si>
  <si>
    <t>https://www.thebureauinvestigates.com/2016/01/07/get-the-data-a-list-of-us-air-and-drone-strikes-afghanistan-2016/#241</t>
  </si>
  <si>
    <t>AFG235</t>
  </si>
  <si>
    <t>Peera Khel</t>
  </si>
  <si>
    <t>Peera Khel, Khogyani, Nangarhar, Afghanistan</t>
  </si>
  <si>
    <t>https://www.thebureauinvestigates.com/2016/01/07/get-the-data-a-list-of-us-air-and-drone-strikes-afghanistan-2016/#248</t>
  </si>
  <si>
    <t>AFG236</t>
  </si>
  <si>
    <t>07-15-2016</t>
  </si>
  <si>
    <t>Reg Shahidan</t>
  </si>
  <si>
    <t>31.363647,63.958611</t>
  </si>
  <si>
    <t>Reg Shahidan, Maiwand, Helmand, Afghanistan</t>
  </si>
  <si>
    <t>Taliban/smugglers</t>
  </si>
  <si>
    <t>https://www.thebureauinvestigates.com/2016/01/07/get-the-data-a-list-of-us-air-and-drone-strikes-afghanistan-2016/#242</t>
  </si>
  <si>
    <t>AFG237</t>
  </si>
  <si>
    <t>07-16-2016</t>
  </si>
  <si>
    <t>Spin Zaea</t>
  </si>
  <si>
    <t>Nazyano</t>
  </si>
  <si>
    <t>Spin Zaea, Nazyano, Nangarhar, Afghanistan</t>
  </si>
  <si>
    <t>https://www.thebureauinvestigates.com/2016/01/07/get-the-data-a-list-of-us-air-and-drone-strikes-afghanistan-2016/#243</t>
  </si>
  <si>
    <t>AFG238</t>
  </si>
  <si>
    <t>https://www.thebureauinvestigates.com/2016/01/07/get-the-data-a-list-of-us-air-and-drone-strikes-afghanistan-2016/#244</t>
  </si>
  <si>
    <t>AFG239</t>
  </si>
  <si>
    <t>07-19-2016</t>
  </si>
  <si>
    <t>https://www.thebureauinvestigates.com/2016/01/07/get-the-data-a-list-of-us-air-and-drone-strikes-afghanistan-2016/#245</t>
  </si>
  <si>
    <t>AFG240</t>
  </si>
  <si>
    <t>https://www.thebureauinvestigates.com/2016/01/07/get-the-data-a-list-of-us-air-and-drone-strikes-afghanistan-2016/#246</t>
  </si>
  <si>
    <t>AFG241</t>
  </si>
  <si>
    <t>07-20-2016</t>
  </si>
  <si>
    <t>https://www.thebureauinvestigates.com/2016/01/07/get-the-data-a-list-of-us-air-and-drone-strikes-afghanistan-2016/#247</t>
  </si>
  <si>
    <t>AFG242</t>
  </si>
  <si>
    <t>07-23-2016</t>
  </si>
  <si>
    <t>https://www.thebureauinvestigates.com/2016/01/07/get-the-data-a-list-of-us-air-and-drone-strikes-afghanistan-2016/#249</t>
  </si>
  <si>
    <t>AFG243</t>
  </si>
  <si>
    <t>https://www.thebureauinvestigates.com/2016/01/07/get-the-data-a-list-of-us-air-and-drone-strikes-afghanistan-2016/#250</t>
  </si>
  <si>
    <t>AFG244</t>
  </si>
  <si>
    <t>07-26-2016</t>
  </si>
  <si>
    <t>https://www.thebureauinvestigates.com/2016/01/07/get-the-data-a-list-of-us-air-and-drone-strikes-afghanistan-2016/#255</t>
  </si>
  <si>
    <t>AFG245</t>
  </si>
  <si>
    <t>07-27-2016</t>
  </si>
  <si>
    <t>Pekhi Kali</t>
  </si>
  <si>
    <t>Pekhi Kali, Achin, Nangarhar, Afghanistan</t>
  </si>
  <si>
    <t>https://www.thebureauinvestigates.com/2016/01/07/get-the-data-a-list-of-us-air-and-drone-strikes-afghanistan-2016/#251</t>
  </si>
  <si>
    <t>AFG246</t>
  </si>
  <si>
    <t>Milwa Kand</t>
  </si>
  <si>
    <t>Nazian</t>
  </si>
  <si>
    <t>Milwa Kand, Nazian, Nangarhar, Afghanistan</t>
  </si>
  <si>
    <t>https://www.thebureauinvestigates.com/2016/01/07/get-the-data-a-list-of-us-air-and-drone-strikes-afghanistan-2016/#252</t>
  </si>
  <si>
    <t>AFG247</t>
  </si>
  <si>
    <t>07-31-2016</t>
  </si>
  <si>
    <t xml:space="preserve">Unknown </t>
  </si>
  <si>
    <t>https://www.thebureauinvestigates.com/2016/01/07/get-the-data-a-list-of-us-air-and-drone-strikes-afghanistan-2016/#298</t>
  </si>
  <si>
    <t>AFG248</t>
  </si>
  <si>
    <t>08-01-2016</t>
  </si>
  <si>
    <t>Zarghoon village</t>
  </si>
  <si>
    <t>Nad Ali</t>
  </si>
  <si>
    <t>Zarghoon village, Nad Ali, Helmand, Afghanistan</t>
  </si>
  <si>
    <t>https://www.thebureauinvestigates.com/2016/01/07/get-the-data-a-list-of-us-air-and-drone-strikes-afghanistan-2016/#253</t>
  </si>
  <si>
    <t>AFG249</t>
  </si>
  <si>
    <t>08-11-2016</t>
  </si>
  <si>
    <t>Helmand, Afghanistan</t>
  </si>
  <si>
    <t>https://www.thebureauinvestigates.com/2016/01/07/get-the-data-a-list-of-us-air-and-drone-strikes-afghanistan-2016/#254</t>
  </si>
  <si>
    <t>AFG250</t>
  </si>
  <si>
    <t>08-12-2016</t>
  </si>
  <si>
    <t>Khoshamand</t>
  </si>
  <si>
    <t>Khoshamand, Paktika, Afghanistan</t>
  </si>
  <si>
    <t>https://www.thebureauinvestigates.com/2016/01/07/get-the-data-a-list-of-us-air-and-drone-strikes-afghanistan-2016/#256</t>
  </si>
  <si>
    <t>AFG251</t>
  </si>
  <si>
    <t>08-13-2016</t>
  </si>
  <si>
    <t>Pekha</t>
  </si>
  <si>
    <t>Pekha, Achin, Nangarhar, Afghanistan</t>
  </si>
  <si>
    <t>https://www.thebureauinvestigates.com/2016/01/07/get-the-data-a-list-of-us-air-and-drone-strikes-afghanistan-2016/#257</t>
  </si>
  <si>
    <t>AFG252</t>
  </si>
  <si>
    <t>08-22-2016</t>
  </si>
  <si>
    <t>https://www.thebureauinvestigates.com/2016/01/07/get-the-data-a-list-of-us-air-and-drone-strikes-afghanistan-2016/#260</t>
  </si>
  <si>
    <t>AFG253</t>
  </si>
  <si>
    <t>08-24-2016</t>
  </si>
  <si>
    <t>Kunduz, Afghanistan</t>
  </si>
  <si>
    <t>https://www.thebureauinvestigates.com/2016/01/07/get-the-data-a-list-of-us-air-and-drone-strikes-afghanistan-2016/#261</t>
  </si>
  <si>
    <t>AFG254</t>
  </si>
  <si>
    <t>08-25-2016</t>
  </si>
  <si>
    <t>Nad Ali, Helmand, Afghanistan</t>
  </si>
  <si>
    <t>Taliban HQ and bomb making factory or prison</t>
  </si>
  <si>
    <t>https://www.thebureauinvestigates.com/2016/01/07/get-the-data-a-list-of-us-air-and-drone-strikes-afghanistan-2016/#258</t>
  </si>
  <si>
    <t>AFG255</t>
  </si>
  <si>
    <t>08-29-2016</t>
  </si>
  <si>
    <t>Jani Khil</t>
  </si>
  <si>
    <t>33.633852,69.835915</t>
  </si>
  <si>
    <t>Jani Khil, Paktia, Afghanistan</t>
  </si>
  <si>
    <t>SE</t>
  </si>
  <si>
    <t>https://www.thebureauinvestigates.com/2016/01/07/get-the-data-a-list-of-us-air-and-drone-strikes-afghanistan-2016/#259</t>
  </si>
  <si>
    <t>AFG256</t>
  </si>
  <si>
    <t>08-30-2016</t>
  </si>
  <si>
    <t>https://www.thebureauinvestigates.com/2016/01/07/get-the-data-a-list-of-us-air-and-drone-strikes-afghanistan-2016/#262</t>
  </si>
  <si>
    <t>AFG257</t>
  </si>
  <si>
    <t>08-31-2016</t>
  </si>
  <si>
    <t>Deh Bala, Nangarhar, Afghanistan</t>
  </si>
  <si>
    <t>https://www.thebureauinvestigates.com/2016/01/07/get-the-data-a-list-of-us-air-and-drone-strikes-afghanistan-2016/#263</t>
  </si>
  <si>
    <t>AFG258</t>
  </si>
  <si>
    <t>https://www.thebureauinvestigates.com/2016/01/07/get-the-data-a-list-of-us-air-and-drone-strikes-afghanistan-2016/#266</t>
  </si>
  <si>
    <t>AFG259</t>
  </si>
  <si>
    <t>09-02-2016</t>
  </si>
  <si>
    <t>Keen Kalai</t>
  </si>
  <si>
    <t>https://www.thebureauinvestigates.com/2016/01/07/get-the-data-a-list-of-us-air-and-drone-strikes-afghanistan-2016/#264</t>
  </si>
  <si>
    <t>AFG260</t>
  </si>
  <si>
    <t>09-09-2016</t>
  </si>
  <si>
    <t>Tarin Kot</t>
  </si>
  <si>
    <t>Uruzgan</t>
  </si>
  <si>
    <t>32.666404,65.903629</t>
  </si>
  <si>
    <t>Tarin Kot, Tarin Kot, Uruzgan, Afghanistan</t>
  </si>
  <si>
    <t>https://www.thebureauinvestigates.com/2016/01/07/get-the-data-a-list-of-us-air-and-drone-strikes-afghanistan-2016/#267</t>
  </si>
  <si>
    <t>AFG261</t>
  </si>
  <si>
    <t>09-10-2016</t>
  </si>
  <si>
    <t>Qarya e Surkh</t>
  </si>
  <si>
    <t>Khak e Safid</t>
  </si>
  <si>
    <t>Farah</t>
  </si>
  <si>
    <t>32.677851,61.981391</t>
  </si>
  <si>
    <t>Qarya e Surkh, Khak e Safid, Farah, Afghanistan</t>
  </si>
  <si>
    <t>Militant hideout</t>
  </si>
  <si>
    <t>https://www.thebureauinvestigates.com/2016/01/07/get-the-data-a-list-of-us-air-and-drone-strikes-afghanistan-2016/#265</t>
  </si>
  <si>
    <t>AFG262</t>
  </si>
  <si>
    <t>09-17-2016</t>
  </si>
  <si>
    <t>32.927128,66.141526</t>
  </si>
  <si>
    <t>Uruzgan, Afghanistan</t>
  </si>
  <si>
    <t>5 SE 1 CT</t>
  </si>
  <si>
    <t>https://www.thebureauinvestigates.com/2016/01/07/get-the-data-a-list-of-us-air-and-drone-strikes-afghanistan-2016/#269</t>
  </si>
  <si>
    <t>AFG263</t>
  </si>
  <si>
    <t>09-18-2016</t>
  </si>
  <si>
    <t>Saki</t>
  </si>
  <si>
    <t>Saki, Tarin Kot, Uruzgan, Afghanistan</t>
  </si>
  <si>
    <t>https://www.thebureauinvestigates.com/2016/01/07/get-the-data-a-list-of-us-air-and-drone-strikes-afghanistan-2016/#268</t>
  </si>
  <si>
    <t>AFG264</t>
  </si>
  <si>
    <t>09-22-2016</t>
  </si>
  <si>
    <t>Dastandar</t>
  </si>
  <si>
    <t>Dastandar, Kot, Nangarhar, Afghanistan</t>
  </si>
  <si>
    <t>https://www.thebureauinvestigates.com/2016/01/07/get-the-data-a-list-of-us-air-and-drone-strikes-afghanistan-2016/#270</t>
  </si>
  <si>
    <t>AFG265</t>
  </si>
  <si>
    <t>Spinajai</t>
  </si>
  <si>
    <t>Spinajai, Nazyan, Nangarhar, Afghanistan</t>
  </si>
  <si>
    <t>https://www.thebureauinvestigates.com/2016/01/07/get-the-data-a-list-of-us-air-and-drone-strikes-afghanistan-2016/#271</t>
  </si>
  <si>
    <t>AFG266</t>
  </si>
  <si>
    <t>Tawar Tangi</t>
  </si>
  <si>
    <t>Tawar Tangi, Hesarak, Nangarhar, Afghanistan</t>
  </si>
  <si>
    <t>https://www.thebureauinvestigates.com/2016/01/07/get-the-data-a-list-of-us-air-and-drone-strikes-afghanistan-2016/#272</t>
  </si>
  <si>
    <t>AFG267</t>
  </si>
  <si>
    <t>09-24-2016</t>
  </si>
  <si>
    <t>https://www.thebureauinvestigates.com/2016/01/07/get-the-data-a-list-of-us-air-and-drone-strikes-afghanistan-2016/#273</t>
  </si>
  <si>
    <t>AFG268</t>
  </si>
  <si>
    <t>09-25-2016</t>
  </si>
  <si>
    <t>https://www.thebureauinvestigates.com/2016/01/07/get-the-data-a-list-of-us-air-and-drone-strikes-afghanistan-2016/#274</t>
  </si>
  <si>
    <t>AFG269</t>
  </si>
  <si>
    <t>09-28-2016</t>
  </si>
  <si>
    <t>https://www.thebureauinvestigates.com/2016/01/07/get-the-data-a-list-of-us-air-and-drone-strikes-afghanistan-2016/#275</t>
  </si>
  <si>
    <t>AFG270</t>
  </si>
  <si>
    <t>09-30-2016</t>
  </si>
  <si>
    <t>https://www.thebureauinvestigates.com/2016/01/07/get-the-data-a-list-of-us-air-and-drone-strikes-afghanistan-2016/#277</t>
  </si>
  <si>
    <t>AFG271</t>
  </si>
  <si>
    <t>10-03-2016</t>
  </si>
  <si>
    <t>Kunduz city, Kunduz, Afghanistan</t>
  </si>
  <si>
    <t>https://www.thebureauinvestigates.com/2016/01/07/get-the-data-a-list-of-us-air-and-drone-strikes-afghanistan-2016/#278</t>
  </si>
  <si>
    <t>AFG272</t>
  </si>
  <si>
    <t>Nawa-i-Barakzayi</t>
  </si>
  <si>
    <t>31.477710,64.289821</t>
  </si>
  <si>
    <t>Nawa-i-Barakzayi, Helmand, Afghanistan</t>
  </si>
  <si>
    <t>US air operation with use of drone, F16 jets and Apache helicopter</t>
  </si>
  <si>
    <t>https://www.thebureauinvestigates.com/2016/01/07/get-the-data-a-list-of-us-air-and-drone-strikes-afghanistan-2016/#280</t>
  </si>
  <si>
    <t>AFG273</t>
  </si>
  <si>
    <t>10-04-2016</t>
  </si>
  <si>
    <t>https://www.thebureauinvestigates.com/2016/01/07/get-the-data-a-list-of-us-air-and-drone-strikes-afghanistan-2016/#276</t>
  </si>
  <si>
    <t>AFG274</t>
  </si>
  <si>
    <t>10-08-2016</t>
  </si>
  <si>
    <t>Achin and Deh Bala</t>
  </si>
  <si>
    <t>Achin and Deh Bala, Nangarhar, Afghanistan</t>
  </si>
  <si>
    <t>https://www.thebureauinvestigates.com/2016/01/07/get-the-data-a-list-of-us-air-and-drone-strikes-afghanistan-2016/#279</t>
  </si>
  <si>
    <t>AFG275</t>
  </si>
  <si>
    <t>10-17-2016</t>
  </si>
  <si>
    <t>Farah and Bakwah</t>
  </si>
  <si>
    <t>32.230824,62.920591</t>
  </si>
  <si>
    <t>Farah and Bakwah, Farah, Afghanistan</t>
  </si>
  <si>
    <t>https://www.thebureauinvestigates.com/2016/01/07/get-the-data-a-list-of-us-air-and-drone-strikes-afghanistan-2016/#281</t>
  </si>
  <si>
    <t>AFG276</t>
  </si>
  <si>
    <t>10-19-2016</t>
  </si>
  <si>
    <t>Seyagerd</t>
  </si>
  <si>
    <t>Seyagerd, Parwan, Afghanistan</t>
  </si>
  <si>
    <t>https://www.thebureauinvestigates.com/2016/01/07/get-the-data-a-list-of-us-air-and-drone-strikes-afghanistan-2016/#282</t>
  </si>
  <si>
    <t>AFG277</t>
  </si>
  <si>
    <t>10-22-2016</t>
  </si>
  <si>
    <t>Koz-Pachir village</t>
  </si>
  <si>
    <t>Pachiragam</t>
  </si>
  <si>
    <t>Koz-Pachir village, Pachiragam, Nangarhar, Afghanistan</t>
  </si>
  <si>
    <t>Before noon</t>
  </si>
  <si>
    <t>https://www.thebureauinvestigates.com/2016/01/07/get-the-data-a-list-of-us-air-and-drone-strikes-afghanistan-2016/#283</t>
  </si>
  <si>
    <t>AFG278</t>
  </si>
  <si>
    <t>10-23-2016</t>
  </si>
  <si>
    <t>al Qaeda</t>
  </si>
  <si>
    <t>command-and-control locations</t>
  </si>
  <si>
    <t>https://www.thebureauinvestigates.com/2016/01/07/get-the-data-a-list-of-us-air-and-drone-strikes-afghanistan-2016/#284</t>
  </si>
  <si>
    <t>AFG279</t>
  </si>
  <si>
    <t>10-28-2016</t>
  </si>
  <si>
    <t>Sherzad</t>
  </si>
  <si>
    <t>34.273230,70.074131</t>
  </si>
  <si>
    <t>Sherzad, Nangarhar, Afghanistan</t>
  </si>
  <si>
    <t>https://www.thebureauinvestigates.com/2016/01/07/get-the-data-a-list-of-us-air-and-drone-strikes-afghanistan-2016/#285</t>
  </si>
  <si>
    <t>AFG280</t>
  </si>
  <si>
    <t>Aligal village</t>
  </si>
  <si>
    <t>Ghaziabad</t>
  </si>
  <si>
    <t>Aligal village, Ghaziabad, Kunar, Afghanistan</t>
  </si>
  <si>
    <t>https://www.thebureauinvestigates.com/2016/01/07/get-the-data-a-list-of-us-air-and-drone-strikes-afghanistan-2016/#286</t>
  </si>
  <si>
    <t>AFG281</t>
  </si>
  <si>
    <t>10-30-2016</t>
  </si>
  <si>
    <t>Janjal Shaga and Shaistagar</t>
  </si>
  <si>
    <t>Janjal Shaga and Shaistagar, Achin, Nangarhar, Afghanistan</t>
  </si>
  <si>
    <t>US helicopter strikes</t>
  </si>
  <si>
    <t>Heavy machine gun destroyed</t>
  </si>
  <si>
    <t>https://www.thebureauinvestigates.com/2016/01/07/get-the-data-a-list-of-us-air-and-drone-strikes-afghanistan-2016/#287</t>
  </si>
  <si>
    <t>AFG282</t>
  </si>
  <si>
    <t>10-31-2016</t>
  </si>
  <si>
    <t>Dangam and Ghaziabad</t>
  </si>
  <si>
    <t>Dangam and Ghaziabad, Kunar, Afghanistan</t>
  </si>
  <si>
    <t>https://www.thebureauinvestigates.com/2016/01/07/get-the-data-a-list-of-us-air-and-drone-strikes-afghanistan-2016/#288</t>
  </si>
  <si>
    <t>AFG283</t>
  </si>
  <si>
    <t>https://www.thebureauinvestigates.com/2016/01/07/get-the-data-a-list-of-us-air-and-drone-strikes-afghanistan-2016/#296</t>
  </si>
  <si>
    <t>AFG284</t>
  </si>
  <si>
    <t>11-03-2016</t>
  </si>
  <si>
    <t>Boz village</t>
  </si>
  <si>
    <t>Boz village, Kunduz city, Kunduz, Afghanistan</t>
  </si>
  <si>
    <t>Civilian houses</t>
  </si>
  <si>
    <t>https://www.thebureauinvestigates.com/2016/01/07/get-the-data-a-list-of-us-air-and-drone-strikes-afghanistan-2016/#289</t>
  </si>
  <si>
    <t>AFG285</t>
  </si>
  <si>
    <t>11-04-2016</t>
  </si>
  <si>
    <t>Diwal-i-Surkh</t>
  </si>
  <si>
    <t>Diwal-i-Surkh, Khak e Safid, Farah, Afghanistan</t>
  </si>
  <si>
    <t>https://www.thebureauinvestigates.com/2016/01/07/get-the-data-a-list-of-us-air-and-drone-strikes-afghanistan-2016/#290</t>
  </si>
  <si>
    <t>AFG286</t>
  </si>
  <si>
    <t>11-09-2016</t>
  </si>
  <si>
    <t>Mamandara area</t>
  </si>
  <si>
    <t>Mamandara area, Achin, Nangarhar, Afghanistan</t>
  </si>
  <si>
    <t>Taliban and Isis</t>
  </si>
  <si>
    <t>Late night</t>
  </si>
  <si>
    <t>https://www.thebureauinvestigates.com/2016/01/07/get-the-data-a-list-of-us-air-and-drone-strikes-afghanistan-2016/#291</t>
  </si>
  <si>
    <t>AFG287</t>
  </si>
  <si>
    <t>11-11-2016</t>
  </si>
  <si>
    <t>Mamandara and Moragi areas</t>
  </si>
  <si>
    <t>Mamandara and Moragi areas, Achin, Nangarhar, Afghanistan</t>
  </si>
  <si>
    <t>Overnight</t>
  </si>
  <si>
    <t>https://www.thebureauinvestigates.com/2016/01/07/get-the-data-a-list-of-us-air-and-drone-strikes-afghanistan-2016/#293</t>
  </si>
  <si>
    <t>AFG288</t>
  </si>
  <si>
    <t>11-12-2016</t>
  </si>
  <si>
    <t>Lataband area</t>
  </si>
  <si>
    <t>Lataband area, Achin, Nangarhar, Afghanistan</t>
  </si>
  <si>
    <t>https://www.thebureauinvestigates.com/2016/01/07/get-the-data-a-list-of-us-air-and-drone-strikes-afghanistan-2016/#292</t>
  </si>
  <si>
    <t>AFG289</t>
  </si>
  <si>
    <t>11-18-2016</t>
  </si>
  <si>
    <t>Lagharjoi area</t>
  </si>
  <si>
    <t>Lagharjoi area, Kot, Nangarhar, Afghanistan</t>
  </si>
  <si>
    <t>AFG290</t>
  </si>
  <si>
    <t>11-19-2016</t>
  </si>
  <si>
    <t>Shah Karez</t>
  </si>
  <si>
    <t>Zumat</t>
  </si>
  <si>
    <t>33.706199,69.383107</t>
  </si>
  <si>
    <t>Shah Karez, Zumat, Paktia, Afghanistan</t>
  </si>
  <si>
    <t>https://www.thebureauinvestigates.com/2016/01/07/get-the-data-a-list-of-us-air-and-drone-strikes-afghanistan-2016/#294</t>
  </si>
  <si>
    <t>AFG291</t>
  </si>
  <si>
    <t>11-20-2016</t>
  </si>
  <si>
    <t>Mamandari</t>
  </si>
  <si>
    <t>Mamandari, Achin, Nangarhar, Afghanistan</t>
  </si>
  <si>
    <t>https://www.thebureauinvestigates.com/2016/01/07/get-the-data-a-list-of-us-air-and-drone-strikes-afghanistan-2016/#295</t>
  </si>
  <si>
    <t>AFG292</t>
  </si>
  <si>
    <t>11-27-2016</t>
  </si>
  <si>
    <t>11:00 or afternoon</t>
  </si>
  <si>
    <t>https://www.thebureauinvestigates.com/2016/01/07/get-the-data-a-list-of-us-air-and-drone-strikes-afghanistan-2016/#297</t>
  </si>
  <si>
    <t>AFG293</t>
  </si>
  <si>
    <t>12-01-2016</t>
  </si>
  <si>
    <t>Langari</t>
  </si>
  <si>
    <t>Langari, Haska Mena, Nangarhar, Afghanistan</t>
  </si>
  <si>
    <t>AFG294</t>
  </si>
  <si>
    <t>12-15-2016</t>
  </si>
  <si>
    <t>Kharga</t>
  </si>
  <si>
    <t>34.3765144,69.7664802</t>
  </si>
  <si>
    <t>Kharga, Haska Mena, Nangarhar, Afghanistan</t>
  </si>
  <si>
    <t>https://www.thebureauinvestigates.com/2016/01/07/get-the-data-a-list-of-us-air-and-drone-strikes-afghanistan-2016/#299</t>
  </si>
  <si>
    <t>AFG295</t>
  </si>
  <si>
    <t>https://www.thebureauinvestigates.com/2016/01/07/get-the-data-a-list-of-us-air-and-drone-strikes-afghanistan-2016/#300</t>
  </si>
  <si>
    <t>AFG296</t>
  </si>
  <si>
    <t>12-24-2016</t>
  </si>
  <si>
    <t>Ambarkhani</t>
  </si>
  <si>
    <t>Ambarkhani, Bati Kot, Nangarhar, Afghanistan</t>
  </si>
  <si>
    <t>https://www.thebureauinvestigates.com/2016/01/07/get-the-data-a-list-of-us-air-and-drone-strikes-afghanistan-2016/#301</t>
  </si>
  <si>
    <t>AFG297</t>
  </si>
  <si>
    <t>"Foreign rebels"</t>
  </si>
  <si>
    <t>https://www.thebureauinvestigates.com/2016/01/07/get-the-data-a-list-of-us-air-and-drone-strikes-afghanistan-2016/#302</t>
  </si>
  <si>
    <t>AFG298</t>
  </si>
  <si>
    <t>12-27-2016</t>
  </si>
  <si>
    <t>Langar Kandaw</t>
  </si>
  <si>
    <t>Langar Kandaw, Achin, Nangarhar, Afghanistan</t>
  </si>
  <si>
    <t>https://www.thebureauinvestigates.com/2016/01/07/get-the-data-a-list-of-us-air-and-drone-strikes-afghanistan-2016/#303</t>
  </si>
  <si>
    <t>AFG299</t>
  </si>
  <si>
    <t>12-28-2016</t>
  </si>
  <si>
    <t>Papin</t>
  </si>
  <si>
    <t>34.101429,70.383056</t>
  </si>
  <si>
    <t>Papin, Haska Mena, Nangarhar, Afghanistan</t>
  </si>
  <si>
    <t>https://www.thebureauinvestigates.com/2016/01/07/get-the-data-a-list-of-us-air-and-drone-strikes-afghanistan-2016/#304</t>
  </si>
  <si>
    <t>AFG300</t>
  </si>
  <si>
    <t>Gandi-Bagh</t>
  </si>
  <si>
    <t>Charparhar</t>
  </si>
  <si>
    <t>Gandi-Bagh, Charparhar, Nangarhar, Afghanistan</t>
  </si>
  <si>
    <t>https://www.thebureauinvestigates.com/2016/01/07/get-the-data-a-list-of-us-air-and-drone-strikes-afghanistan-2016/#305</t>
  </si>
  <si>
    <t>AFG301</t>
  </si>
  <si>
    <t>12-31-2016</t>
  </si>
  <si>
    <t>https://www.thebureauinvestigates.com/2016/01/07/get-the-data-a-list-of-us-air-and-drone-strikes-afghanistan-2016/#307</t>
  </si>
  <si>
    <t>AFG302</t>
  </si>
  <si>
    <t>01-10-2017</t>
  </si>
  <si>
    <t>Aziz Kala</t>
  </si>
  <si>
    <t>Sabri</t>
  </si>
  <si>
    <t>33.358507,69.859740</t>
  </si>
  <si>
    <t>Aziz Kala, Sabri, Khost, Afghanistan</t>
  </si>
  <si>
    <t>Car</t>
  </si>
  <si>
    <t>https://www.thebureauinvestigates.com/2017/01/11/get-the-data-a-list-of-us-air-and-drone-strikes-afghanistan-2017/306</t>
  </si>
  <si>
    <t>https://www.thebureauinvestigates.com/2017/01/11/get-the-data-a-list-of-us-air-and-drone-strikes-afghanistan-2017/</t>
  </si>
  <si>
    <t>AFG303</t>
  </si>
  <si>
    <t>01-15-2017</t>
  </si>
  <si>
    <t>https://www.thebureauinvestigates.com/2017/01/11/get-the-data-a-list-of-us-air-and-drone-strikes-afghanistan-2017/308</t>
  </si>
  <si>
    <t>AFG304</t>
  </si>
  <si>
    <t>01-20-2017</t>
  </si>
  <si>
    <t>Trump</t>
  </si>
  <si>
    <t>Bandr Khor</t>
  </si>
  <si>
    <t>Bandr Khor, Achin, Nangarhar, Afghanistan</t>
  </si>
  <si>
    <t>https://www.thebureauinvestigates.com/2017/01/11/get-the-data-a-list-of-us-air-and-drone-strikes-afghanistan-2017/309</t>
  </si>
  <si>
    <t>AFG305</t>
  </si>
  <si>
    <t>01-17-2017</t>
  </si>
  <si>
    <t>Fighters' positions</t>
  </si>
  <si>
    <t>https://www.thebureauinvestigates.com/2017/01/11/get-the-data-a-list-of-us-air-and-drone-strikes-afghanistan-2017/311</t>
  </si>
  <si>
    <t>AFG306</t>
  </si>
  <si>
    <t>01-28-2017</t>
  </si>
  <si>
    <t>https://www.thebureauinvestigates.com/2017/01/11/get-the-data-a-list-of-us-air-and-drone-strikes-afghanistan-2017/310</t>
  </si>
  <si>
    <t>AFG307</t>
  </si>
  <si>
    <t>01-31-2017</t>
  </si>
  <si>
    <t>Sangin, Helmand, Afghanistan</t>
  </si>
  <si>
    <t>Taliban fighting positions</t>
  </si>
  <si>
    <t>https://www.thebureauinvestigates.com/2017/01/11/get-the-data-a-list-of-us-air-and-drone-strikes-afghanistan-2017/312</t>
  </si>
  <si>
    <t>AFG308</t>
  </si>
  <si>
    <t>https://www.thebureauinvestigates.com/2017/01/11/get-the-data-a-list-of-us-air-and-drone-strikes-afghanistan-2017/315</t>
  </si>
  <si>
    <t>AFG309</t>
  </si>
  <si>
    <t>02-01-2017</t>
  </si>
  <si>
    <t>https://www.thebureauinvestigates.com/2017/01/11/get-the-data-a-list-of-us-air-and-drone-strikes-afghanistan-2017/313</t>
  </si>
  <si>
    <t>AFG310</t>
  </si>
  <si>
    <t>02-02-2017</t>
  </si>
  <si>
    <t>Khost, Afghanistan</t>
  </si>
  <si>
    <t>https://www.thebureauinvestigates.com/2017/01/11/get-the-data-a-list-of-us-air-and-drone-strikes-afghanistan-2017/314</t>
  </si>
  <si>
    <t>AFG311</t>
  </si>
  <si>
    <t>02-03-2017</t>
  </si>
  <si>
    <t>Achin and Haska Mina</t>
  </si>
  <si>
    <t>Achin and Haska Mina, Nangarhar, Afghanistan</t>
  </si>
  <si>
    <t>https://www.thebureauinvestigates.com/2017/01/11/get-the-data-a-list-of-us-air-and-drone-strikes-afghanistan-2017/316</t>
  </si>
  <si>
    <t>AFG312</t>
  </si>
  <si>
    <t>02-06-2017</t>
  </si>
  <si>
    <t>Kharko area</t>
  </si>
  <si>
    <t>Kharko area, Garamser, Helmand, Afghanistan</t>
  </si>
  <si>
    <t>https://www.thebureauinvestigates.com/2017/01/11/get-the-data-a-list-of-us-air-and-drone-strikes-afghanistan-2017/317</t>
  </si>
  <si>
    <t>AFG313</t>
  </si>
  <si>
    <t>Char Wazi area</t>
  </si>
  <si>
    <t>Char Wazi area, Haska Mena, Nangarhar, Afghanistan</t>
  </si>
  <si>
    <t>https://www.thebureauinvestigates.com/2017/01/11/get-the-data-a-list-of-us-air-and-drone-strikes-afghanistan-2017/318</t>
  </si>
  <si>
    <t>AFG314</t>
  </si>
  <si>
    <t>02-08-2017</t>
  </si>
  <si>
    <t>Pekhar Khor area and Nari Oba area</t>
  </si>
  <si>
    <t>Achin and Haska Mena</t>
  </si>
  <si>
    <t>Pekhar Khor area and Nari Oba area, Achin and Haska Mena, Nangarhar, Afghanistan</t>
  </si>
  <si>
    <t>https://www.thebureauinvestigates.com/2017/01/11/get-the-data-a-list-of-us-air-and-drone-strikes-afghanistan-2017/319</t>
  </si>
  <si>
    <t>AFG315</t>
  </si>
  <si>
    <t>02-10-2017</t>
  </si>
  <si>
    <t>https://www.thebureauinvestigates.com/2017/01/11/get-the-data-a-list-of-us-air-and-drone-strikes-afghanistan-2017/320</t>
  </si>
  <si>
    <t>AFG316</t>
  </si>
  <si>
    <t>02-11-2017</t>
  </si>
  <si>
    <t>Past week</t>
  </si>
  <si>
    <t>https://www.thebureauinvestigates.com/2017/01/11/get-the-data-a-list-of-us-air-and-drone-strikes-afghanistan-2017/321</t>
  </si>
  <si>
    <t>AFG317</t>
  </si>
  <si>
    <t>02-19-2017</t>
  </si>
  <si>
    <t>Nawa</t>
  </si>
  <si>
    <t>32.402668,67.856978</t>
  </si>
  <si>
    <t>Nawa, Ghazni, Afghanistan</t>
  </si>
  <si>
    <t>https://www.thebureauinvestigates.com/2017/01/11/get-the-data-a-list-of-us-air-and-drone-strikes-afghanistan-2017/322</t>
  </si>
  <si>
    <t>AFG318</t>
  </si>
  <si>
    <t>02-20-2017</t>
  </si>
  <si>
    <t>AFG319</t>
  </si>
  <si>
    <t>02-23-2017</t>
  </si>
  <si>
    <t>Umomi Bagh</t>
  </si>
  <si>
    <t>Umomi Bagh, Garamser, Helmand, Afghanistan</t>
  </si>
  <si>
    <t>AFG320</t>
  </si>
  <si>
    <t>02-26-2017</t>
  </si>
  <si>
    <t>Dashti Archi</t>
  </si>
  <si>
    <t>Dashti Archi, Kunduz, Afghanistan</t>
  </si>
  <si>
    <t>AFG321</t>
  </si>
  <si>
    <t>02-27-2017</t>
  </si>
  <si>
    <t>Sangini</t>
  </si>
  <si>
    <t>Sangini, Charparhar, Nangarhar, Afghanistan</t>
  </si>
  <si>
    <t>AFG322</t>
  </si>
  <si>
    <t>02-28-2017</t>
  </si>
  <si>
    <t>AFG323</t>
  </si>
  <si>
    <t>03-01-2017</t>
  </si>
  <si>
    <t>Chaknoro</t>
  </si>
  <si>
    <t>Chaknoro, Lal Pura, Nangarhar, Afghanistan</t>
  </si>
  <si>
    <t>AFG324</t>
  </si>
  <si>
    <t>03-09-2017</t>
  </si>
  <si>
    <t>Lam</t>
  </si>
  <si>
    <t>Between Nish and Khakriz districts</t>
  </si>
  <si>
    <t>Lam, Between Nish and Khakriz districts, Kandahar, Afghanistan</t>
  </si>
  <si>
    <t>AFG325</t>
  </si>
  <si>
    <t>03-13-2017</t>
  </si>
  <si>
    <t>Raasni</t>
  </si>
  <si>
    <t>Gilan</t>
  </si>
  <si>
    <t>33.5484025,68.4032319</t>
  </si>
  <si>
    <t>Ghazni, Afghanistan</t>
  </si>
  <si>
    <t>AFG326</t>
  </si>
  <si>
    <t>03-18-2017</t>
  </si>
  <si>
    <t>AFG327</t>
  </si>
  <si>
    <t>AFG328</t>
  </si>
  <si>
    <t>03-19-2017</t>
  </si>
  <si>
    <t>AFG329</t>
  </si>
  <si>
    <t>AFG330</t>
  </si>
  <si>
    <t>03-31-2017</t>
  </si>
  <si>
    <t>AFG331</t>
  </si>
  <si>
    <t>04-04-2017</t>
  </si>
  <si>
    <t>AFG332</t>
  </si>
  <si>
    <t>04-09-2017</t>
  </si>
  <si>
    <t>Narkh</t>
  </si>
  <si>
    <t>Narkh, Maidan Wardak, Afghanistan</t>
  </si>
  <si>
    <t>AFG333</t>
  </si>
  <si>
    <t>04-13-2017</t>
  </si>
  <si>
    <t>Tunnels</t>
  </si>
  <si>
    <t>AFG334</t>
  </si>
  <si>
    <t>04-15-2017</t>
  </si>
  <si>
    <t>AFG335</t>
  </si>
  <si>
    <t>04-17-2017</t>
  </si>
  <si>
    <t>Archi</t>
  </si>
  <si>
    <t>36.932890,69.335431</t>
  </si>
  <si>
    <t>Archi, Kunduz, Afghanistan</t>
  </si>
  <si>
    <t>AFG336</t>
  </si>
  <si>
    <t>04-25-2017</t>
  </si>
  <si>
    <t>Pangram area</t>
  </si>
  <si>
    <t>Charkh district</t>
  </si>
  <si>
    <t>33.796943,68.934585</t>
  </si>
  <si>
    <t>Pangram area, Charkh district, Logar, Afghanistan</t>
  </si>
  <si>
    <t>AFG337</t>
  </si>
  <si>
    <t>04-26-2017</t>
  </si>
  <si>
    <t>US and Afghan raid with US strikes</t>
  </si>
  <si>
    <t>AFG338</t>
  </si>
  <si>
    <t>04-27-2017</t>
  </si>
  <si>
    <t>Maidan Wardak, Afghanistan</t>
  </si>
  <si>
    <t>AFG339</t>
  </si>
  <si>
    <t>04-30-2017</t>
  </si>
  <si>
    <t>AFG340</t>
  </si>
  <si>
    <t>Yakhchal area</t>
  </si>
  <si>
    <t>Greshk</t>
  </si>
  <si>
    <t>31.783124,64.698461</t>
  </si>
  <si>
    <t>Yakhchal area, Greshk, Helmand, Afghanistan</t>
  </si>
  <si>
    <t>AFG341</t>
  </si>
  <si>
    <t>05-05-2017</t>
  </si>
  <si>
    <t>AFG342</t>
  </si>
  <si>
    <t>05-06-2017</t>
  </si>
  <si>
    <t>Maidan Shahr</t>
  </si>
  <si>
    <t>34.361059,68.840692</t>
  </si>
  <si>
    <t>Maidan Shahr, Maidan Wardak, Afghanistan</t>
  </si>
  <si>
    <t>Insurgent hideout</t>
  </si>
  <si>
    <t>AFG343</t>
  </si>
  <si>
    <t>05-08-2017</t>
  </si>
  <si>
    <t>Paktia, Afghanistan</t>
  </si>
  <si>
    <t>AFG344</t>
  </si>
  <si>
    <t>05-18-2017</t>
  </si>
  <si>
    <t>Omarzo area</t>
  </si>
  <si>
    <t>Omarzo area, Garamser, Helmand, Afghanistan</t>
  </si>
  <si>
    <t>Insurgent hideouts</t>
  </si>
  <si>
    <t>AFG345</t>
  </si>
  <si>
    <t>Kamarbandi area</t>
  </si>
  <si>
    <t>Kamarbandi area, Garamser, Helmand, Afghanistan</t>
  </si>
  <si>
    <t>AFG346</t>
  </si>
  <si>
    <t>05-26-2017</t>
  </si>
  <si>
    <t>Chardara</t>
  </si>
  <si>
    <t>36.694511,68.801574</t>
  </si>
  <si>
    <t>Chardara, Kunduz, Afghanistan</t>
  </si>
  <si>
    <t>AFG347</t>
  </si>
  <si>
    <t>05-29-2017</t>
  </si>
  <si>
    <t>Spina Zhai</t>
  </si>
  <si>
    <t>34.108055,70.799722</t>
  </si>
  <si>
    <t>Spina Zhai, Nazian, Nangarhar, Afghanistan</t>
  </si>
  <si>
    <t>AFG348</t>
  </si>
  <si>
    <t>05-30-2017</t>
  </si>
  <si>
    <t>Mullah Qali area</t>
  </si>
  <si>
    <t>Mullah Qali area, Dasht e Archi, Kunduz, Afghanistan</t>
  </si>
  <si>
    <t>AFG349</t>
  </si>
  <si>
    <t>05-31-2017</t>
  </si>
  <si>
    <t>Outskirts of Tarin Kot city</t>
  </si>
  <si>
    <t>Outskirts of Tarin Kot city, Tarin Kot, Uruzgan, Afghanistan</t>
  </si>
  <si>
    <t>AFG350</t>
  </si>
  <si>
    <t>AFG351</t>
  </si>
  <si>
    <t>06-03-2017</t>
  </si>
  <si>
    <t>"media production hub"</t>
  </si>
  <si>
    <t>AFG352</t>
  </si>
  <si>
    <t>06-08-2017</t>
  </si>
  <si>
    <t>Nargose and Chenar area</t>
  </si>
  <si>
    <t>Nargose and Chenar area, Kot, Nangarhar, Afghanistan</t>
  </si>
  <si>
    <t>AFG353</t>
  </si>
  <si>
    <t>06-09-2017</t>
  </si>
  <si>
    <t>Loy Bagh</t>
  </si>
  <si>
    <t>31.626619,64.254318</t>
  </si>
  <si>
    <t>Loy Bagh, Nad Ali, Helmand, Afghanistan</t>
  </si>
  <si>
    <t>AFG354</t>
  </si>
  <si>
    <t>06-22-2017</t>
  </si>
  <si>
    <t>AFG355</t>
  </si>
  <si>
    <t>06-29-2017</t>
  </si>
  <si>
    <t>Manogi</t>
  </si>
  <si>
    <t>Manogi, Kunar, Afghanistan</t>
  </si>
  <si>
    <t>AFG356</t>
  </si>
  <si>
    <t>Farooj</t>
  </si>
  <si>
    <t>Khas</t>
  </si>
  <si>
    <t>32.929848,66.689096</t>
  </si>
  <si>
    <t>Farooj, Khas, Uruzgan, Afghanistan</t>
  </si>
  <si>
    <t>AFG357</t>
  </si>
  <si>
    <t>06-30-2017</t>
  </si>
  <si>
    <t>AFG358</t>
  </si>
  <si>
    <t>07-01-2017</t>
  </si>
  <si>
    <t>20 SE, 7 FP</t>
  </si>
  <si>
    <t>IS</t>
  </si>
  <si>
    <t>AFG359</t>
  </si>
  <si>
    <t>Merkikhel</t>
  </si>
  <si>
    <t>Merkikhel, Sherzad, Nangarhar, Afghanistan</t>
  </si>
  <si>
    <t>Two VBIED</t>
  </si>
  <si>
    <t>AFG360</t>
  </si>
  <si>
    <t>07-02-2017</t>
  </si>
  <si>
    <t>Ainak, Loykahal, Zhawar Sahib</t>
  </si>
  <si>
    <t>Nawar</t>
  </si>
  <si>
    <t>Ainak, Loykahal, Zhawar Sahib, Nawar, Helmand, Afghanistan</t>
  </si>
  <si>
    <t>18 motorbikes and four cars, or two cars</t>
  </si>
  <si>
    <t>AFG361</t>
  </si>
  <si>
    <t>Zabar village, Gropshash area</t>
  </si>
  <si>
    <t>Zabar village, Gropshash area, Nad Ali, Helmand, Afghanistan</t>
  </si>
  <si>
    <t>AFG362</t>
  </si>
  <si>
    <t>07-07-2017</t>
  </si>
  <si>
    <t>Oghz</t>
  </si>
  <si>
    <t>Oghz, Haska Mena, Nangarhar, Afghanistan</t>
  </si>
  <si>
    <t>AFG363</t>
  </si>
  <si>
    <t>07-08-2017</t>
  </si>
  <si>
    <t>Mamozo area</t>
  </si>
  <si>
    <t>33.330066,69.192391</t>
  </si>
  <si>
    <t>Mamozo area, Zurmat, Paktia, Afghanistan</t>
  </si>
  <si>
    <t>AFG364</t>
  </si>
  <si>
    <t>Dawlatzai</t>
  </si>
  <si>
    <t>Dawlatzai, Zurmat, Paktia, Afghanistan</t>
  </si>
  <si>
    <t>Hit during a clash between ANSF and Taliban</t>
  </si>
  <si>
    <t>AFG365</t>
  </si>
  <si>
    <t>07-09-2017</t>
  </si>
  <si>
    <t>Amber</t>
  </si>
  <si>
    <t>Qaghayio</t>
  </si>
  <si>
    <t>34.689768,70.145580</t>
  </si>
  <si>
    <t>Amber, Qaghayio, Laghman, Afghanistan</t>
  </si>
  <si>
    <t>AFG366</t>
  </si>
  <si>
    <t>07-11-2017</t>
  </si>
  <si>
    <t>Janat Bagh</t>
  </si>
  <si>
    <t>Khan Abad</t>
  </si>
  <si>
    <t>36.681449,69.114905</t>
  </si>
  <si>
    <t>Janat Bagh, Khan Abad, Kunduz, Afghanistan</t>
  </si>
  <si>
    <t>AFG367</t>
  </si>
  <si>
    <t>ISIS HQ in Kunar</t>
  </si>
  <si>
    <t>AFG368</t>
  </si>
  <si>
    <t>07-14-2017</t>
  </si>
  <si>
    <t>Mashwani</t>
  </si>
  <si>
    <t>Mashwani, Bati Kot, Nangarhar, Afghanistan</t>
  </si>
  <si>
    <t>AFG369</t>
  </si>
  <si>
    <t>07-15-2017</t>
  </si>
  <si>
    <t>Nawa district</t>
  </si>
  <si>
    <t>Nawa, Nawa district, Helmand, Afghanistan</t>
  </si>
  <si>
    <t>AFG370</t>
  </si>
  <si>
    <t>07-20-2017</t>
  </si>
  <si>
    <t>Watapur</t>
  </si>
  <si>
    <t>Watapur, Helmand, Afghanistan</t>
  </si>
  <si>
    <t>AFG371</t>
  </si>
  <si>
    <t>Gereshk</t>
  </si>
  <si>
    <t>31.829949,64.568108</t>
  </si>
  <si>
    <t>Gereshk, Helmand, Afghanistan</t>
  </si>
  <si>
    <t>AFG372</t>
  </si>
  <si>
    <t>07-21-2017</t>
  </si>
  <si>
    <t>Friendly fire</t>
  </si>
  <si>
    <t>AFG373</t>
  </si>
  <si>
    <t>AFG374</t>
  </si>
  <si>
    <t>07-23-2017</t>
  </si>
  <si>
    <t>Meyaje Baba</t>
  </si>
  <si>
    <t>Meyaje Baba, Haska Mena, Nangarhar, Afghanistan</t>
  </si>
  <si>
    <t>ISIS fighters</t>
  </si>
  <si>
    <t>AFG375</t>
  </si>
  <si>
    <t>07-31-2017</t>
  </si>
  <si>
    <t>Talona</t>
  </si>
  <si>
    <t>Watupur</t>
  </si>
  <si>
    <t>Talona, Watupur, Kunar, Afghanistan</t>
  </si>
  <si>
    <t>ISIS hideout</t>
  </si>
  <si>
    <t>AFG376</t>
  </si>
  <si>
    <t>210 SE, 118 FP, 30 CT</t>
  </si>
  <si>
    <t>AFG377</t>
  </si>
  <si>
    <t>08-04-2017</t>
  </si>
  <si>
    <t>Piri</t>
  </si>
  <si>
    <t>Musa Khil</t>
  </si>
  <si>
    <t>33.539910,69.788262</t>
  </si>
  <si>
    <t>Piri, Musa Khil, Khost, Afghanistan</t>
  </si>
  <si>
    <t>Late evening</t>
  </si>
  <si>
    <t>Taliban hiedout</t>
  </si>
  <si>
    <t>AFG378</t>
  </si>
  <si>
    <t>08-05-2017</t>
  </si>
  <si>
    <t>Aigal area</t>
  </si>
  <si>
    <t>Aigal area, Chapa Dara, Kunar, Afghanistan</t>
  </si>
  <si>
    <t>AFG379</t>
  </si>
  <si>
    <t>08-07-2017</t>
  </si>
  <si>
    <t>34.283333,69.566667</t>
  </si>
  <si>
    <t>Gilan, Ghazni, Afghanistan</t>
  </si>
  <si>
    <t>AFG380</t>
  </si>
  <si>
    <t>08-09-2017</t>
  </si>
  <si>
    <t>Masoom area</t>
  </si>
  <si>
    <t>Alishang district</t>
  </si>
  <si>
    <t>34.783249,70.107996</t>
  </si>
  <si>
    <t>Masoom area, Alishang district, Laghman, Afghanistan</t>
  </si>
  <si>
    <t>AFG381</t>
  </si>
  <si>
    <t>08-10-2017</t>
  </si>
  <si>
    <t>Haska Mena, Nangarhar, Afghanistan</t>
  </si>
  <si>
    <t>AFG382</t>
  </si>
  <si>
    <t>Darah Ye Pech</t>
  </si>
  <si>
    <t>Darah Ye Pech, Kunar, Afghanistan</t>
  </si>
  <si>
    <t>IS-K</t>
  </si>
  <si>
    <t>AFG383</t>
  </si>
  <si>
    <t>08-11-2017</t>
  </si>
  <si>
    <t>Vehicle and motorcycle/s</t>
  </si>
  <si>
    <t>AFG384</t>
  </si>
  <si>
    <t>08-12-2017</t>
  </si>
  <si>
    <t>Shorshorak</t>
  </si>
  <si>
    <t>Shorshorak, Nawa, Helmand, Afghanistan</t>
  </si>
  <si>
    <t>Car with weapons and explosives</t>
  </si>
  <si>
    <t>AFG385</t>
  </si>
  <si>
    <t>08-16-2017</t>
  </si>
  <si>
    <t>Makrana</t>
  </si>
  <si>
    <t>34.0818099,70.6651371</t>
  </si>
  <si>
    <t>AFG386</t>
  </si>
  <si>
    <t>08-21-2017</t>
  </si>
  <si>
    <t>Marghi</t>
  </si>
  <si>
    <t>Marghi, Achin, Nangarhar, Afghanistan</t>
  </si>
  <si>
    <t>AFG387</t>
  </si>
  <si>
    <t>08-24-2017</t>
  </si>
  <si>
    <t>Shah Walikot</t>
  </si>
  <si>
    <t>32.074077,66.141526</t>
  </si>
  <si>
    <t>Shah Walikot, Kandahar, Afghanistan</t>
  </si>
  <si>
    <t>AFG388</t>
  </si>
  <si>
    <t>08-28-2017</t>
  </si>
  <si>
    <t>Mamand Dara, Marghay and Owsatkhan</t>
  </si>
  <si>
    <t>Mamand Dara, Marghay and Owsatkhan, Achin, Nangarhar, Afghanistan</t>
  </si>
  <si>
    <t>AFG389</t>
  </si>
  <si>
    <t>08-30-2017</t>
  </si>
  <si>
    <t>Pul e 'Alam</t>
  </si>
  <si>
    <t>33.999937,69.019531</t>
  </si>
  <si>
    <t>Pul e 'Alam, Logar, Afghanistan</t>
  </si>
  <si>
    <t>AFG390</t>
  </si>
  <si>
    <t>08-31-2017</t>
  </si>
  <si>
    <t>17 CT, 60 FP and 310 SE</t>
  </si>
  <si>
    <t>AFG391</t>
  </si>
  <si>
    <t>09-04-2017</t>
  </si>
  <si>
    <t>Jarji village</t>
  </si>
  <si>
    <t>Qarabagh</t>
  </si>
  <si>
    <t>Kabul</t>
  </si>
  <si>
    <t>34.846275,69.216232</t>
  </si>
  <si>
    <t>Jarji village, Qarabagh, Kabul, Afghanistan</t>
  </si>
  <si>
    <t>US strike, possibly helicopter strike</t>
  </si>
  <si>
    <t>AFG392</t>
  </si>
  <si>
    <t>Chapa Dara, Manogi, Kunar, Afghanistan</t>
  </si>
  <si>
    <t>AFG393</t>
  </si>
  <si>
    <t>09-05-2017</t>
  </si>
  <si>
    <t>Zenikhel</t>
  </si>
  <si>
    <t>Nadir Shahwali Kot</t>
  </si>
  <si>
    <t>Zenikhel, Nadir Shahwali Kot, Khost, Afghanistan</t>
  </si>
  <si>
    <t>AFG394</t>
  </si>
  <si>
    <t>09-09-2017</t>
  </si>
  <si>
    <t>AFG395</t>
  </si>
  <si>
    <t>09-18-2017</t>
  </si>
  <si>
    <t>Bala Balook</t>
  </si>
  <si>
    <t>32.689844,62.732388</t>
  </si>
  <si>
    <t>Bala Balook, Farah, Afghanistan</t>
  </si>
  <si>
    <t>AFG396</t>
  </si>
  <si>
    <t>09-20-2017</t>
  </si>
  <si>
    <t>Batash Dari</t>
  </si>
  <si>
    <t>Nari</t>
  </si>
  <si>
    <t>35.212180,71.524915</t>
  </si>
  <si>
    <t>Batash Dari, Nari, Kunar, Afghanistan</t>
  </si>
  <si>
    <t>AFG397</t>
  </si>
  <si>
    <t>09-21-2017</t>
  </si>
  <si>
    <t>Sawki</t>
  </si>
  <si>
    <t>Sawki, Ghazi Abad, Kunar, Afghanistan</t>
  </si>
  <si>
    <t>AFG398</t>
  </si>
  <si>
    <t>09-24-2017</t>
  </si>
  <si>
    <t>AFG399</t>
  </si>
  <si>
    <t>09-27-2017</t>
  </si>
  <si>
    <t>Vicinity of Hamid Karzai airport</t>
  </si>
  <si>
    <t>34.564934,69.212677</t>
  </si>
  <si>
    <t>Hamid Karzai airport, Kabul, Kabul, Afghanistan</t>
  </si>
  <si>
    <t>AFG400</t>
  </si>
  <si>
    <t>Group of suspected IS-K</t>
  </si>
  <si>
    <t>AFG401</t>
  </si>
  <si>
    <t>09-29-2017</t>
  </si>
  <si>
    <t>Nazian, Nangarhar, Afghanistan</t>
  </si>
  <si>
    <t>AFG402</t>
  </si>
  <si>
    <t>09-30-2017</t>
  </si>
  <si>
    <t>AFG403</t>
  </si>
  <si>
    <t>10-10-2017</t>
  </si>
  <si>
    <t>Ghol Pala</t>
  </si>
  <si>
    <t>Raghistan</t>
  </si>
  <si>
    <t>Badakhshan</t>
  </si>
  <si>
    <t>37.7203194,70.0674579</t>
  </si>
  <si>
    <t>Ghol Pala, Raghistan, Badakhshan, Afghanistan</t>
  </si>
  <si>
    <t>AFG404</t>
  </si>
  <si>
    <t>AFG405</t>
  </si>
  <si>
    <t>10-11-2017</t>
  </si>
  <si>
    <t>AFG406</t>
  </si>
  <si>
    <t>Bokra area</t>
  </si>
  <si>
    <t>Syed Karim</t>
  </si>
  <si>
    <t>Bokra area, Syed Karim, Paktia, Afghanistan</t>
  </si>
  <si>
    <t>Base</t>
  </si>
  <si>
    <t>AFG407</t>
  </si>
  <si>
    <t>Wach Ghrak area</t>
  </si>
  <si>
    <t>Ahmadabad</t>
  </si>
  <si>
    <t>Wach Ghrak area, Ahmadabad, Paktia, Afghanistan</t>
  </si>
  <si>
    <t>AFG408</t>
  </si>
  <si>
    <t>10-12-2017</t>
  </si>
  <si>
    <t>AFG409</t>
  </si>
  <si>
    <t>10-16-2017</t>
  </si>
  <si>
    <t>Jaji Maydan</t>
  </si>
  <si>
    <t>33.638947,70.121765</t>
  </si>
  <si>
    <t>Jaji Maydan, Paktia, Afghanistan</t>
  </si>
  <si>
    <t>AFG410</t>
  </si>
  <si>
    <t>10-19-2017</t>
  </si>
  <si>
    <t>AFG411</t>
  </si>
  <si>
    <t>10-20-2017</t>
  </si>
  <si>
    <t>Mamand</t>
  </si>
  <si>
    <t>Mamand, Achin, Nangarhar, Afghanistan</t>
  </si>
  <si>
    <t>AFG412</t>
  </si>
  <si>
    <t>11-04-2017</t>
  </si>
  <si>
    <t>AFG413</t>
  </si>
  <si>
    <t>AFG414</t>
  </si>
  <si>
    <t>11-05-2017</t>
  </si>
  <si>
    <t>Kohsin</t>
  </si>
  <si>
    <t>Sayed Karam</t>
  </si>
  <si>
    <t>33.688121,69.526123</t>
  </si>
  <si>
    <t>Kohsin, Sayed Karam, Paktia, Afghanistan</t>
  </si>
  <si>
    <t>AFG415</t>
  </si>
  <si>
    <t>Sayed Karam, Paktia, Afghanistan</t>
  </si>
  <si>
    <t>AFG416</t>
  </si>
  <si>
    <t>11-13-2017</t>
  </si>
  <si>
    <t>Mamand Dara</t>
  </si>
  <si>
    <t>Mamand Dara, Achin, Nangarhar, Afghanistan</t>
  </si>
  <si>
    <t>AFG417</t>
  </si>
  <si>
    <t>11-14-2017</t>
  </si>
  <si>
    <t>Camp Khalid area</t>
  </si>
  <si>
    <t>Camp Khalid area, Sangin, Helmand, Afghanistan</t>
  </si>
  <si>
    <t>AFG418</t>
  </si>
  <si>
    <t>11-19-2017</t>
  </si>
  <si>
    <t>Drug labs</t>
  </si>
  <si>
    <t>AFG419</t>
  </si>
  <si>
    <t>11-21-2017</t>
  </si>
  <si>
    <t>Night and morning</t>
  </si>
  <si>
    <t>Narcotics market</t>
  </si>
  <si>
    <t>AFG420</t>
  </si>
  <si>
    <t>11-27-2017</t>
  </si>
  <si>
    <t>Sala Kas</t>
  </si>
  <si>
    <t>Sala Kas, Haska Mena, Nangarhar, Afghanistan</t>
  </si>
  <si>
    <t>AFG421</t>
  </si>
  <si>
    <t>11-28-2017</t>
  </si>
  <si>
    <t>Azra</t>
  </si>
  <si>
    <t>Azra, Logar, Afghanistan</t>
  </si>
  <si>
    <t>AFG422</t>
  </si>
  <si>
    <t>11-29-2017</t>
  </si>
  <si>
    <t>Mamand Margha</t>
  </si>
  <si>
    <t>Mamand Margha, Achin, Nangarhar, Afghanistan</t>
  </si>
  <si>
    <t>AFG423</t>
  </si>
  <si>
    <t>12-01-2017</t>
  </si>
  <si>
    <t>Wazir Tangi</t>
  </si>
  <si>
    <t>Wazir Tangi, Khogyani, Nangarhar, Afghanistan</t>
  </si>
  <si>
    <t>Compound/Hideout</t>
  </si>
  <si>
    <t>AFG424</t>
  </si>
  <si>
    <t>AFG425</t>
  </si>
  <si>
    <t>12-02-2017</t>
  </si>
  <si>
    <t>AFG426</t>
  </si>
  <si>
    <t>12-03-2017</t>
  </si>
  <si>
    <t>Peshogan and Abdul Khel äó†areas</t>
  </si>
  <si>
    <t>Peshogan and Abdul Khel äó†areas, Achin, Nangarhar, Afghanistan</t>
  </si>
  <si>
    <t>AFG427</t>
  </si>
  <si>
    <t>12-04-2017</t>
  </si>
  <si>
    <t>Between Musa Qala and Greskh</t>
  </si>
  <si>
    <t>Between Musa Qala and Greskh, Helmand, Afghanistan</t>
  </si>
  <si>
    <t>AFG428</t>
  </si>
  <si>
    <t>12-05-2017</t>
  </si>
  <si>
    <t>AFG429</t>
  </si>
  <si>
    <t>12-07-2017</t>
  </si>
  <si>
    <t>"Taliban narcotics production facilities"</t>
  </si>
  <si>
    <t>AFG430</t>
  </si>
  <si>
    <t>12-08-2017</t>
  </si>
  <si>
    <t>US strike (HIMARS)</t>
  </si>
  <si>
    <t>AFG431</t>
  </si>
  <si>
    <t>12-09-2017</t>
  </si>
  <si>
    <t>Zabzak</t>
  </si>
  <si>
    <t>Zabzak, Tarin Kot, Uruzgan, Afghanistan</t>
  </si>
  <si>
    <t>AFG432</t>
  </si>
  <si>
    <t>12-28-2017</t>
  </si>
  <si>
    <t>AFG433</t>
  </si>
  <si>
    <t>12-30-2017</t>
  </si>
  <si>
    <t>Kas</t>
  </si>
  <si>
    <t>Kas, Deh Bala, Nangarhar, Afghanistan</t>
  </si>
  <si>
    <t>Men with horses loaded with weapons</t>
  </si>
  <si>
    <t>AFG434</t>
  </si>
  <si>
    <t>01-11-2018</t>
  </si>
  <si>
    <t>AFG435</t>
  </si>
  <si>
    <t>01-14-2018</t>
  </si>
  <si>
    <t>AFG436</t>
  </si>
  <si>
    <t>01-20-2018</t>
  </si>
  <si>
    <t>Barmal</t>
  </si>
  <si>
    <t>32.715659,69.281793</t>
  </si>
  <si>
    <t>Barmal, Paktika, Afghanistan</t>
  </si>
  <si>
    <t>AFG437</t>
  </si>
  <si>
    <t>Nika</t>
  </si>
  <si>
    <t>33.200382,69.311592</t>
  </si>
  <si>
    <t>Nika, Paktika, Afghanistan</t>
  </si>
  <si>
    <t>AFG438</t>
  </si>
  <si>
    <t>01-27-2018</t>
  </si>
  <si>
    <t>AFG439</t>
  </si>
  <si>
    <t>01-30-2018</t>
  </si>
  <si>
    <t>Attal</t>
  </si>
  <si>
    <t>Andar</t>
  </si>
  <si>
    <t>33.263079,68.572411</t>
  </si>
  <si>
    <t>Attal, Andar, Ghazni, Afghanistan</t>
  </si>
  <si>
    <t>Meeting</t>
  </si>
  <si>
    <t>AFG440</t>
  </si>
  <si>
    <t>02-02-2018</t>
  </si>
  <si>
    <t>"Taliban narcotics factory"</t>
  </si>
  <si>
    <t>AFG441</t>
  </si>
  <si>
    <t>02-04-2018</t>
  </si>
  <si>
    <t>36.734772,70.811995</t>
  </si>
  <si>
    <t>Badakhshan, Afghanistan</t>
  </si>
  <si>
    <t>"Taliban training camp"</t>
  </si>
  <si>
    <t>AFG442</t>
  </si>
  <si>
    <t>AFG443</t>
  </si>
  <si>
    <t>02-16-2018</t>
  </si>
  <si>
    <t>Degal, Chapa Dara, Kunar, Afghanistan</t>
  </si>
  <si>
    <t>AFG444</t>
  </si>
  <si>
    <t>02-22-2018</t>
  </si>
  <si>
    <t>AFG445</t>
  </si>
  <si>
    <t>03-07-2018</t>
  </si>
  <si>
    <t>AFG446</t>
  </si>
  <si>
    <t>03-08-2018</t>
  </si>
  <si>
    <t>"Taliban narcotics production facility"</t>
  </si>
  <si>
    <t>AFG447</t>
  </si>
  <si>
    <t>03-09-2018</t>
  </si>
  <si>
    <t>AFG448</t>
  </si>
  <si>
    <t>03-11-2018</t>
  </si>
  <si>
    <t>Kandahar, Afghanistan</t>
  </si>
  <si>
    <t>Taliban positons</t>
  </si>
  <si>
    <t>AFG449</t>
  </si>
  <si>
    <t>03-16-2018</t>
  </si>
  <si>
    <t>Darzab and Qishtepaäó†</t>
  </si>
  <si>
    <t>Jawzjan</t>
  </si>
  <si>
    <t>36.896969,65.665856</t>
  </si>
  <si>
    <t>Darzab and Qishtepaäó†, Jawzjan, Afghanistan</t>
  </si>
  <si>
    <t>Pre-dawn</t>
  </si>
  <si>
    <t>AFG450</t>
  </si>
  <si>
    <t>Sar e Pul</t>
  </si>
  <si>
    <t>35.670747,66.046353</t>
  </si>
  <si>
    <t>Sar e Pul, Afghanistan</t>
  </si>
  <si>
    <t>Killed two people meeting</t>
  </si>
  <si>
    <t>AFG451</t>
  </si>
  <si>
    <t>03-17-2018</t>
  </si>
  <si>
    <t>Khakriz</t>
  </si>
  <si>
    <t>Khakriz, Kandahar, Afghanistan</t>
  </si>
  <si>
    <t>AFG452</t>
  </si>
  <si>
    <t>03-22-2018</t>
  </si>
  <si>
    <t>AFG453</t>
  </si>
  <si>
    <t>03-23-2018</t>
  </si>
  <si>
    <t>Serai</t>
  </si>
  <si>
    <t>Sawkai</t>
  </si>
  <si>
    <t>Serai, Sawkai, Kunar, Afghanistan</t>
  </si>
  <si>
    <t>AFG454</t>
  </si>
  <si>
    <t>03-28-2018</t>
  </si>
  <si>
    <t>AFG455</t>
  </si>
  <si>
    <t>04-01-2018</t>
  </si>
  <si>
    <t>Taliban ambusing Afghan forces</t>
  </si>
  <si>
    <t>AFG456</t>
  </si>
  <si>
    <t>04-03-2018</t>
  </si>
  <si>
    <t>Farah and Nimroz</t>
  </si>
  <si>
    <t>32.495328,62.262662</t>
  </si>
  <si>
    <t>Farah and Nimroz, Afghanistan</t>
  </si>
  <si>
    <t>"Taliban narcotics production facilties"</t>
  </si>
  <si>
    <t>AFG457</t>
  </si>
  <si>
    <t>04-05-2018</t>
  </si>
  <si>
    <t>Bal Chiragh</t>
  </si>
  <si>
    <t>Faryab</t>
  </si>
  <si>
    <t>36.079561,64.905954</t>
  </si>
  <si>
    <t>Bal Chiragh, Faryab, Afghanistan</t>
  </si>
  <si>
    <t>Senior commander</t>
  </si>
  <si>
    <t>AFG458</t>
  </si>
  <si>
    <t>04-12-2018</t>
  </si>
  <si>
    <t>Omana</t>
  </si>
  <si>
    <t>Omana, Paktika, Afghanistan</t>
  </si>
  <si>
    <t>AFG459</t>
  </si>
  <si>
    <t>Warduj</t>
  </si>
  <si>
    <t>Warduj, Badakhshan, Afghanistan</t>
  </si>
  <si>
    <t>Humvee</t>
  </si>
  <si>
    <t>AFG460</t>
  </si>
  <si>
    <t>04-20-2018</t>
  </si>
  <si>
    <t>Bakwah</t>
  </si>
  <si>
    <t>Bakwah, Farah, Afghanistan</t>
  </si>
  <si>
    <t>AFG461</t>
  </si>
  <si>
    <t>04-21-2018</t>
  </si>
  <si>
    <t>Marjah</t>
  </si>
  <si>
    <t>Marjah, Helmand, Afghanistan</t>
  </si>
  <si>
    <t>AFG462</t>
  </si>
  <si>
    <t>04-23-2018</t>
  </si>
  <si>
    <t>Commander and bodyguard</t>
  </si>
  <si>
    <t>AFG463</t>
  </si>
  <si>
    <t>05-09-2018</t>
  </si>
  <si>
    <t>Sanga Khair</t>
  </si>
  <si>
    <t>Maqur</t>
  </si>
  <si>
    <t>Badghis</t>
  </si>
  <si>
    <t>32.884051,67.904670</t>
  </si>
  <si>
    <t>Sanga Khair, Maqur, Badghis, Afghanistan</t>
  </si>
  <si>
    <t>Possile ALP members</t>
  </si>
  <si>
    <t>AFG464</t>
  </si>
  <si>
    <t>Surgol</t>
  </si>
  <si>
    <t>Zazi Aryub</t>
  </si>
  <si>
    <t>33.966154,69.806132</t>
  </si>
  <si>
    <t>Surgol, Zazi Aryub, Paktia, Afghanistan</t>
  </si>
  <si>
    <t>AFG465</t>
  </si>
  <si>
    <t>05-15-2018</t>
  </si>
  <si>
    <t>Farah city</t>
  </si>
  <si>
    <t>32.446463,62.145413</t>
  </si>
  <si>
    <t>Farah city, Farah, Farah, Afghanistan</t>
  </si>
  <si>
    <t>US strike (6 drone strikes)</t>
  </si>
  <si>
    <t>Taliban insurgents who launched an attack on Farah</t>
  </si>
  <si>
    <t>AFG466</t>
  </si>
  <si>
    <t>05-24-2018</t>
  </si>
  <si>
    <t>"Command and control node"</t>
  </si>
  <si>
    <t>AFG467</t>
  </si>
  <si>
    <t>Faizabad City</t>
  </si>
  <si>
    <t>37.101708,70.555236</t>
  </si>
  <si>
    <t>Faizabad City, Badakhshan, Afghanistan</t>
  </si>
  <si>
    <t>AFG468</t>
  </si>
  <si>
    <t>Kishm</t>
  </si>
  <si>
    <t>36.571294,70.336069</t>
  </si>
  <si>
    <t>Kishm, Badakhshan, Afghanistan</t>
  </si>
  <si>
    <t>AFG469</t>
  </si>
  <si>
    <t>"Taliban red unit commander and associate"</t>
  </si>
  <si>
    <t>AFG470</t>
  </si>
  <si>
    <t>05-25-2018</t>
  </si>
  <si>
    <t>Shadow district HQ</t>
  </si>
  <si>
    <t>AFG471</t>
  </si>
  <si>
    <t>05-26-2018</t>
  </si>
  <si>
    <t>AFG472</t>
  </si>
  <si>
    <t>05-27-2018</t>
  </si>
  <si>
    <t>Kohsen</t>
  </si>
  <si>
    <t>Syed Karm</t>
  </si>
  <si>
    <t>Kohsen, Syed Karm, Paktia, Afghanistan</t>
  </si>
  <si>
    <t>AFG473</t>
  </si>
  <si>
    <t>05-28-2018</t>
  </si>
  <si>
    <t>Ghulam Dag</t>
  </si>
  <si>
    <t>Ghulam Dag, Chaparhar, Nangarhar, Afghanistan</t>
  </si>
  <si>
    <t>AFG474</t>
  </si>
  <si>
    <t>Chora</t>
  </si>
  <si>
    <t>32.847551,66.010668</t>
  </si>
  <si>
    <t>Chora, Uruzgan, Afghanistan</t>
  </si>
  <si>
    <t>Reportedly hit checkpoint killing 3 policemen and another with Taliban</t>
  </si>
  <si>
    <t>AFG475</t>
  </si>
  <si>
    <t>04-06-2018</t>
  </si>
  <si>
    <t>Aloza</t>
  </si>
  <si>
    <t>Aloza, Pul e 'Alam, Logar, Afghanistan</t>
  </si>
  <si>
    <t>AFG476</t>
  </si>
  <si>
    <t>06-13-2018</t>
  </si>
  <si>
    <t>TTP leader</t>
  </si>
  <si>
    <t>AFG477</t>
  </si>
  <si>
    <t>06-27-2018</t>
  </si>
  <si>
    <t>AFG478</t>
  </si>
  <si>
    <t>06-30-2018</t>
  </si>
  <si>
    <t>Ghazni, Helmand and Uruzgan</t>
  </si>
  <si>
    <t>Ghazni, Helmand and Uruzgan, Afghanistan</t>
  </si>
  <si>
    <t>"selective Taliban irreconcilables"</t>
  </si>
  <si>
    <t>AFG479</t>
  </si>
  <si>
    <t>07-01-2018</t>
  </si>
  <si>
    <t>Payin</t>
  </si>
  <si>
    <t>Payin, Chaparhar, Nangarhar, Afghanistan</t>
  </si>
  <si>
    <t>"Hideout"</t>
  </si>
  <si>
    <t>AFG480</t>
  </si>
  <si>
    <t>07-03-2018</t>
  </si>
  <si>
    <t>TTP compound</t>
  </si>
  <si>
    <t>AFG481</t>
  </si>
  <si>
    <t>07-12-2018</t>
  </si>
  <si>
    <t>AFG482</t>
  </si>
  <si>
    <t>07-15-2018</t>
  </si>
  <si>
    <t>Kalawamado</t>
  </si>
  <si>
    <t>Maroof</t>
  </si>
  <si>
    <t>Kalawamado, Maroof, Kandahar, Afghanistan</t>
  </si>
  <si>
    <t>Pick-up</t>
  </si>
  <si>
    <t>AFG483</t>
  </si>
  <si>
    <t>07-19-2018</t>
  </si>
  <si>
    <t>AFG484</t>
  </si>
  <si>
    <t>07-22-2018</t>
  </si>
  <si>
    <t>Tagab</t>
  </si>
  <si>
    <t>Kapisa</t>
  </si>
  <si>
    <t>34.760185,69.812089</t>
  </si>
  <si>
    <t>Tagab, Kapisa, Afghanistan</t>
  </si>
  <si>
    <t>AFG485</t>
  </si>
  <si>
    <t>08-07-2018</t>
  </si>
  <si>
    <t>Police positions</t>
  </si>
  <si>
    <t>AFG486</t>
  </si>
  <si>
    <t>08-10-2018</t>
  </si>
  <si>
    <t>Ghazni City</t>
  </si>
  <si>
    <t>33.545058,68.417397</t>
  </si>
  <si>
    <t>Ghazni City, Ghazni, Ghazni, Afghanistan</t>
  </si>
  <si>
    <t>During attack on provincial capital</t>
  </si>
  <si>
    <t>AFG487</t>
  </si>
  <si>
    <t>08-13-2018</t>
  </si>
  <si>
    <t>Ghazni, Ghazni, Afghanistan</t>
  </si>
  <si>
    <t>Over three days</t>
  </si>
  <si>
    <t>AFG488</t>
  </si>
  <si>
    <t>08-16-2018</t>
  </si>
  <si>
    <t>Chah Anjir and Triz Nawar</t>
  </si>
  <si>
    <t>Chah Anjir and Triz Nawar, Nad Ali, Helmand, Afghanistan</t>
  </si>
  <si>
    <t>AFG489</t>
  </si>
  <si>
    <t>Tamin</t>
  </si>
  <si>
    <t>Tamin, Alishang district, Laghman, Afghanistan</t>
  </si>
  <si>
    <t>AFG490</t>
  </si>
  <si>
    <t>08-25-2018</t>
  </si>
  <si>
    <t>Khogyani, Nangarhar, Afghanistan</t>
  </si>
  <si>
    <t>Leader of the group</t>
  </si>
  <si>
    <t>AFG491</t>
  </si>
  <si>
    <t>08-31-2018</t>
  </si>
  <si>
    <t>Parwan, Afghanistan</t>
  </si>
  <si>
    <t>AFG492</t>
  </si>
  <si>
    <t>09-08-2018</t>
  </si>
  <si>
    <t>Wardak, Afghanistan</t>
  </si>
  <si>
    <t>HME storage site</t>
  </si>
  <si>
    <t>AFG493</t>
  </si>
  <si>
    <t>09-09-2018</t>
  </si>
  <si>
    <t>Explosives cache</t>
  </si>
  <si>
    <t>AFG494</t>
  </si>
  <si>
    <t>09-10-2018</t>
  </si>
  <si>
    <t>Nawah</t>
  </si>
  <si>
    <t>Nawah, Ghazni, Afghanistan</t>
  </si>
  <si>
    <t>Taliban leaders and fighters assembled in adjacent compounds</t>
  </si>
  <si>
    <t>AFG495</t>
  </si>
  <si>
    <t>09-16-2018</t>
  </si>
  <si>
    <t>Gondel</t>
  </si>
  <si>
    <t>Gondel, Watapur, Kunar, Afghanistan</t>
  </si>
  <si>
    <t>AFG496</t>
  </si>
  <si>
    <t>09-19-2018</t>
  </si>
  <si>
    <t>Gurgorai</t>
  </si>
  <si>
    <t>Gurgorai, Haska Mena, Nangarhar, Afghanistan</t>
  </si>
  <si>
    <t>AFG497</t>
  </si>
  <si>
    <t>09-22-2018</t>
  </si>
  <si>
    <t>Budrab</t>
  </si>
  <si>
    <t>Budrab, Tagab, Kapisa, Afghanistan</t>
  </si>
  <si>
    <t>AFG498</t>
  </si>
  <si>
    <t>09-23-2018</t>
  </si>
  <si>
    <t>Khaskaba</t>
  </si>
  <si>
    <t>Khak i Safaid</t>
  </si>
  <si>
    <t>Khaskaba, Khak i Safaid, Farah, Afghanistan</t>
  </si>
  <si>
    <t>AFG499</t>
  </si>
  <si>
    <t>09-27-2018</t>
  </si>
  <si>
    <t>Support of ground ops</t>
  </si>
  <si>
    <t>AFG500</t>
  </si>
  <si>
    <t>09-30-2018</t>
  </si>
  <si>
    <t>AFG501</t>
  </si>
  <si>
    <t>AFG502</t>
  </si>
  <si>
    <t>10-05-2018</t>
  </si>
  <si>
    <t>Farah, Afghanistan</t>
  </si>
  <si>
    <t>Location</t>
  </si>
  <si>
    <t>Location, Country</t>
  </si>
  <si>
    <t>Latitude</t>
  </si>
  <si>
    <t>Longitude</t>
  </si>
  <si>
    <t>Confirmed/
possible US strike</t>
  </si>
  <si>
    <t>Air strike?</t>
  </si>
  <si>
    <t>Drone strike</t>
  </si>
  <si>
    <t>Strike type</t>
  </si>
  <si>
    <t>Minimum people killed</t>
  </si>
  <si>
    <t>Maximum people killed</t>
  </si>
  <si>
    <t>Minimum civilians killed</t>
  </si>
  <si>
    <t>Maximum civilians killed</t>
  </si>
  <si>
    <t>Minimum children killed</t>
  </si>
  <si>
    <t>Maximum children killed</t>
  </si>
  <si>
    <t>Minimum people injured</t>
  </si>
  <si>
    <t>Maximum people injured</t>
  </si>
  <si>
    <t>SOM001</t>
  </si>
  <si>
    <t>Somalia</t>
  </si>
  <si>
    <t>01-07-2007</t>
  </si>
  <si>
    <t>Bush</t>
  </si>
  <si>
    <t>Ras Kamboni</t>
  </si>
  <si>
    <t>-1.636037,41.583711</t>
  </si>
  <si>
    <t>Ras Kamboni, Somalia</t>
  </si>
  <si>
    <t>Confirmed</t>
  </si>
  <si>
    <t>Air assault - AC-130 Gunship</t>
  </si>
  <si>
    <t>http://www.thebureauinvestigates.com/2012/02/22/get-the-data-somalias-hidden-war/#</t>
  </si>
  <si>
    <t>SOM002</t>
  </si>
  <si>
    <t>01-09-2007</t>
  </si>
  <si>
    <t>Hayo, Garer, Bankajirow and Badmadow, Ras Kamboni</t>
  </si>
  <si>
    <t>Hayo, Garer, Bankajirow and Badmadow, Ras Kamboni, Somalia</t>
  </si>
  <si>
    <t>SOM003</t>
  </si>
  <si>
    <t>Hayo</t>
  </si>
  <si>
    <t>5.152149,46.199615</t>
  </si>
  <si>
    <t>Hayo, Somalia</t>
  </si>
  <si>
    <t>Possible</t>
  </si>
  <si>
    <t>Air assault - helicopter</t>
  </si>
  <si>
    <t>SOM004</t>
  </si>
  <si>
    <t>01-23-2007</t>
  </si>
  <si>
    <t>Waldena</t>
  </si>
  <si>
    <t>Waldena, Somalia</t>
  </si>
  <si>
    <t>Air assault - AC-130 Gunship
Ground operation - capture mission</t>
  </si>
  <si>
    <t>SOM005</t>
  </si>
  <si>
    <t>06-01-2007</t>
  </si>
  <si>
    <t>Bargal</t>
  </si>
  <si>
    <t>11.285478,51.076253</t>
  </si>
  <si>
    <t>Bargal, Somalia</t>
  </si>
  <si>
    <t>Naval operation - USS Chafee shore bombardment</t>
  </si>
  <si>
    <t>SOM006</t>
  </si>
  <si>
    <t>03-03-2008</t>
  </si>
  <si>
    <t>Dhobley</t>
  </si>
  <si>
    <t>Dhobley, Somalia</t>
  </si>
  <si>
    <t>Naval operation - cruise missile
Possible air operation - AC-130 Gunship</t>
  </si>
  <si>
    <t>SOM007</t>
  </si>
  <si>
    <t>05-01-2008</t>
  </si>
  <si>
    <t>Dusa Marreb</t>
  </si>
  <si>
    <t>5.538062,46.386467</t>
  </si>
  <si>
    <t>Dusa Marreb, Somalia</t>
  </si>
  <si>
    <t>Naval operation - cruise missiles
Possible air assault - AC-130 Gunship</t>
  </si>
  <si>
    <t>SOM008</t>
  </si>
  <si>
    <t>09-14-2009</t>
  </si>
  <si>
    <t>Barawe</t>
  </si>
  <si>
    <t>1.116195,44.031816</t>
  </si>
  <si>
    <t>Barawe, Somalia</t>
  </si>
  <si>
    <t>Air operation - helicopter
Ground assault - body retrieval</t>
  </si>
  <si>
    <t>SOM009</t>
  </si>
  <si>
    <t>04-03-2011</t>
  </si>
  <si>
    <t>Air operation - airstrike</t>
  </si>
  <si>
    <t>SOM010</t>
  </si>
  <si>
    <t>06-23-2011</t>
  </si>
  <si>
    <t>Kismayo</t>
  </si>
  <si>
    <t>-0.356045,42.546057</t>
  </si>
  <si>
    <t>Kismayo, Somalia</t>
  </si>
  <si>
    <t>Air operation - drone strike
Helicopter raid</t>
  </si>
  <si>
    <t>SOM011</t>
  </si>
  <si>
    <t>07-06-2011</t>
  </si>
  <si>
    <t>Juba</t>
  </si>
  <si>
    <t>1.960222,42.431968</t>
  </si>
  <si>
    <t>Juba, Somalia</t>
  </si>
  <si>
    <t>Air operation - drone or airstrike</t>
  </si>
  <si>
    <t>SOM012</t>
  </si>
  <si>
    <t>09-25-2011</t>
  </si>
  <si>
    <t>Air operation - drone strike</t>
  </si>
  <si>
    <t>SOM013</t>
  </si>
  <si>
    <t>11-14-2011</t>
  </si>
  <si>
    <t>Afgoye</t>
  </si>
  <si>
    <t>2.142622,45.116716</t>
  </si>
  <si>
    <t>Afgoye, Somalia</t>
  </si>
  <si>
    <t>SOM014</t>
  </si>
  <si>
    <t>01-21-2012</t>
  </si>
  <si>
    <t>Elasha Biyaha</t>
  </si>
  <si>
    <t>Elasha Biyaha, Somalia</t>
  </si>
  <si>
    <t>SOM015</t>
  </si>
  <si>
    <t>02-24-2012</t>
  </si>
  <si>
    <t>Lower Shabelle</t>
  </si>
  <si>
    <t>1.876645,44.247901</t>
  </si>
  <si>
    <t>Lower Shabelle, Somalia</t>
  </si>
  <si>
    <t>SOM016</t>
  </si>
  <si>
    <t>04-17-2012</t>
  </si>
  <si>
    <t>Gumh, Puntland</t>
  </si>
  <si>
    <t>9.786588,49.365314</t>
  </si>
  <si>
    <t>Gumh, Puntland, Somalia</t>
  </si>
  <si>
    <t>SOM017</t>
  </si>
  <si>
    <t>10-05-2013</t>
  </si>
  <si>
    <t>Barawe, Shabeellaha Hoose</t>
  </si>
  <si>
    <t>Barawe, Shabeellaha Hoose, Somalia</t>
  </si>
  <si>
    <t>Ground operation - amphibious assault</t>
  </si>
  <si>
    <t>SOM018</t>
  </si>
  <si>
    <t>10-28-2013</t>
  </si>
  <si>
    <t>Jillib, Middle Juba</t>
  </si>
  <si>
    <t>0.491919,42.778436</t>
  </si>
  <si>
    <t>Jillib, Middle Juba, Somalia</t>
  </si>
  <si>
    <t>SOM019</t>
  </si>
  <si>
    <t>01-26-2014</t>
  </si>
  <si>
    <t>Hawai, Lower Shabelle</t>
  </si>
  <si>
    <t>1.9879983,42.9894478</t>
  </si>
  <si>
    <t>Shabeellaha Hoose, Somalia</t>
  </si>
  <si>
    <t>Hawai, Lower Shabelle, Somalia</t>
  </si>
  <si>
    <t>SOM020</t>
  </si>
  <si>
    <t>08-01-2014</t>
  </si>
  <si>
    <t>Barawe, Lower Shabelle</t>
  </si>
  <si>
    <t>Barawe, Lower Shabelle, Somalia</t>
  </si>
  <si>
    <t>SOM021</t>
  </si>
  <si>
    <t>12-29-2014</t>
  </si>
  <si>
    <t>Saakow</t>
  </si>
  <si>
    <t>1.642951,42.450357</t>
  </si>
  <si>
    <t>Saakow, Somalia</t>
  </si>
  <si>
    <t>SOM022</t>
  </si>
  <si>
    <t>01-31-2015</t>
  </si>
  <si>
    <t>Dugule, Lower Shabelle</t>
  </si>
  <si>
    <t>Dugule, Lower Shabelle, Somalia</t>
  </si>
  <si>
    <t>SOM023</t>
  </si>
  <si>
    <t>Dinsoor, Bay Region</t>
  </si>
  <si>
    <t>2.407457,42.970883</t>
  </si>
  <si>
    <t>Dinsoor, Bay Region, Somalia</t>
  </si>
  <si>
    <t>SOM024</t>
  </si>
  <si>
    <t>03-12-2015</t>
  </si>
  <si>
    <t>Abaq Xaluul village, Baardheere, Gedo region</t>
  </si>
  <si>
    <t>2.339046,42.288005</t>
  </si>
  <si>
    <t>Abaq Xaluul village, Baardheere, Gedo region, Somalia</t>
  </si>
  <si>
    <t>SOM025</t>
  </si>
  <si>
    <t>07-15-2015</t>
  </si>
  <si>
    <t>Baardheere, Gedo Region</t>
  </si>
  <si>
    <t>Baardheere, Gedo Region, Somalia</t>
  </si>
  <si>
    <t>SOM026</t>
  </si>
  <si>
    <t>SOM027</t>
  </si>
  <si>
    <t>11-21-2015</t>
  </si>
  <si>
    <t>Balad Amin, Lower Shabelle</t>
  </si>
  <si>
    <t>Balad Amin, Lower Shabelle, Somalia</t>
  </si>
  <si>
    <t>SOM028</t>
  </si>
  <si>
    <t>11-29-2015</t>
  </si>
  <si>
    <t>Yasooman, Ceeldheer and Ceel Lahelay villages, Hiraan region</t>
  </si>
  <si>
    <t>4.072249,46.980510</t>
  </si>
  <si>
    <t>Yasooman, Ceeldheer and Ceel Lahelay villages, Hiraan region, Somalia</t>
  </si>
  <si>
    <t>SOM029</t>
  </si>
  <si>
    <t>12-02-2015</t>
  </si>
  <si>
    <t>Kunyo-Barow, Lower Shabelle</t>
  </si>
  <si>
    <t>Kunyo-Barow, Lower Shabelle, Somalia</t>
  </si>
  <si>
    <t>SOM030</t>
  </si>
  <si>
    <t>12-21-2015</t>
  </si>
  <si>
    <t>Kuntuwarey district, Lower Shabelle</t>
  </si>
  <si>
    <t>Kuntuwarey district, Lower Shabelle, Somalia</t>
  </si>
  <si>
    <t>SOM031</t>
  </si>
  <si>
    <t>Raso Camp, Hiraaan</t>
  </si>
  <si>
    <t>Raso Camp, Hiraaan, Somalia</t>
  </si>
  <si>
    <t>SOM032</t>
  </si>
  <si>
    <t>03-08-2016</t>
  </si>
  <si>
    <t>Awdhegle, Lower Shabelle</t>
  </si>
  <si>
    <t>1.980536,44.833004</t>
  </si>
  <si>
    <t>Awdhegle, Lower Shabelle, Somalia</t>
  </si>
  <si>
    <t>Ground operation - Joint US-Somali helicopter assault</t>
  </si>
  <si>
    <t>SOM033</t>
  </si>
  <si>
    <t>03-31-2016</t>
  </si>
  <si>
    <t>SOM034</t>
  </si>
  <si>
    <t>04-01-2016</t>
  </si>
  <si>
    <t>SOM035</t>
  </si>
  <si>
    <t>04-02-2016</t>
  </si>
  <si>
    <t>SOM036</t>
  </si>
  <si>
    <t>04-06-2016</t>
  </si>
  <si>
    <t>SOM037</t>
  </si>
  <si>
    <t>04-11-2016</t>
  </si>
  <si>
    <t>Lower Juba</t>
  </si>
  <si>
    <t>0.224021,41.601181</t>
  </si>
  <si>
    <t>Lower Juba, Somalia</t>
  </si>
  <si>
    <t>SOM038</t>
  </si>
  <si>
    <t>Afgoye, Lower Shabelle</t>
  </si>
  <si>
    <t>Afgoye, Lower Shabelle, Somalia</t>
  </si>
  <si>
    <t>SOM039</t>
  </si>
  <si>
    <t>05-27-2016</t>
  </si>
  <si>
    <t>South-central Somalia</t>
  </si>
  <si>
    <t>South-central Somalia, Somalia</t>
  </si>
  <si>
    <t>SOM040</t>
  </si>
  <si>
    <t>Southern Somalia</t>
  </si>
  <si>
    <t>Southern Somalia, Somalia</t>
  </si>
  <si>
    <t>SOM041</t>
  </si>
  <si>
    <t>Near Gobanale</t>
  </si>
  <si>
    <t>Near Gobanale, Somalia</t>
  </si>
  <si>
    <t>SOM042</t>
  </si>
  <si>
    <t>09-05-2016</t>
  </si>
  <si>
    <t>Tortoroow</t>
  </si>
  <si>
    <t>Tortoroow, Somalia</t>
  </si>
  <si>
    <t>SOM043</t>
  </si>
  <si>
    <t>09-26-2016</t>
  </si>
  <si>
    <t>Caba, near Kismayo</t>
  </si>
  <si>
    <t>Caba, near Kismayo, Somalia</t>
  </si>
  <si>
    <t>SOM044</t>
  </si>
  <si>
    <t xml:space="preserve">Galcayo, Galmudug </t>
  </si>
  <si>
    <t>6.787272,47.439235</t>
  </si>
  <si>
    <t>Galcayo, Galmudug , Somalia</t>
  </si>
  <si>
    <t>SOM045</t>
  </si>
  <si>
    <t>01-07-2017</t>
  </si>
  <si>
    <t>Gaduug</t>
  </si>
  <si>
    <t>Gaduug, Somalia</t>
  </si>
  <si>
    <t>SOM046</t>
  </si>
  <si>
    <t>05-04-2017</t>
  </si>
  <si>
    <t>Dar es Salam village, Lower Shabelle</t>
  </si>
  <si>
    <t>1.9852514,42.9893911</t>
  </si>
  <si>
    <t>Dar es Salam village, Lower Shabelle, Somalia</t>
  </si>
  <si>
    <t xml:space="preserve"> Ground operation - Somali-led or joint operation, ambushed before reaching target</t>
  </si>
  <si>
    <t>SOM047</t>
  </si>
  <si>
    <t>06-11-2017</t>
  </si>
  <si>
    <t>Sakow, Middle Juba region</t>
  </si>
  <si>
    <t>Sakow, Middle Juba region, Somalia</t>
  </si>
  <si>
    <t>SOM048</t>
  </si>
  <si>
    <t>Kunyo Barrow, Lower Shabelle</t>
  </si>
  <si>
    <t>Kunyo Barrow, Lower Shabelle, Somalia</t>
  </si>
  <si>
    <t>SOM049</t>
  </si>
  <si>
    <t>07-04-2017</t>
  </si>
  <si>
    <t>Luglaw, Jubba region</t>
  </si>
  <si>
    <t>Luglaw, Jubba region, Somalia</t>
  </si>
  <si>
    <t>Air operation - Somali ground force, US air support</t>
  </si>
  <si>
    <t>SOM050</t>
  </si>
  <si>
    <t>07-13-2017</t>
  </si>
  <si>
    <t>Ground operation - US-Somali air assault</t>
  </si>
  <si>
    <t>SOM051</t>
  </si>
  <si>
    <t>SOM052</t>
  </si>
  <si>
    <t>5.152149,46.199616</t>
  </si>
  <si>
    <t>SOM053</t>
  </si>
  <si>
    <t>5.152149,46.199617</t>
  </si>
  <si>
    <t>SOM054</t>
  </si>
  <si>
    <t>07-28-2017</t>
  </si>
  <si>
    <t>5.152149,46.199618</t>
  </si>
  <si>
    <t>SOM055</t>
  </si>
  <si>
    <t>07-29-2017</t>
  </si>
  <si>
    <t>5.152149,46.199619</t>
  </si>
  <si>
    <t>SOM056</t>
  </si>
  <si>
    <t>Tortoroow, Lower Shabelle</t>
  </si>
  <si>
    <t>Tortoroow, Lower Shabelle, Somalia</t>
  </si>
  <si>
    <t>SOM057</t>
  </si>
  <si>
    <t>Banadiir region</t>
  </si>
  <si>
    <t>2.118737,45.336945</t>
  </si>
  <si>
    <t>Banadiir region, Somalia</t>
  </si>
  <si>
    <t>SOM058</t>
  </si>
  <si>
    <t>Air operation - drone or airstrike, US-Somali ground troops</t>
  </si>
  <si>
    <t>SOM059</t>
  </si>
  <si>
    <t>08-25-2017</t>
  </si>
  <si>
    <t>Bariire, Lower Shabelle region</t>
  </si>
  <si>
    <t>2.047318,44.896136</t>
  </si>
  <si>
    <t>Bariire, Lower Shabelle region, Somalia</t>
  </si>
  <si>
    <t>Ground operation - Somali-led or joint operation</t>
  </si>
  <si>
    <t>SOM060</t>
  </si>
  <si>
    <t>SOM061</t>
  </si>
  <si>
    <t>Bay region</t>
  </si>
  <si>
    <t>2.482519,43.483738</t>
  </si>
  <si>
    <t>Bay region, Somalia</t>
  </si>
  <si>
    <t>SOM062</t>
  </si>
  <si>
    <t>09-07-2017</t>
  </si>
  <si>
    <t>SOM063</t>
  </si>
  <si>
    <t>09-13-2017</t>
  </si>
  <si>
    <t>SOM064</t>
  </si>
  <si>
    <t>SOM065</t>
  </si>
  <si>
    <t>10-02-2017</t>
  </si>
  <si>
    <t>SOM066</t>
  </si>
  <si>
    <t>SOM067</t>
  </si>
  <si>
    <t>11-03-2017</t>
  </si>
  <si>
    <t>Qandala town, Puntland</t>
  </si>
  <si>
    <t>11.472013,49.873926</t>
  </si>
  <si>
    <t>Qandala town, Puntland, Somalia</t>
  </si>
  <si>
    <t>SOM068</t>
  </si>
  <si>
    <t>11-09-2017</t>
  </si>
  <si>
    <t>SOM069</t>
  </si>
  <si>
    <t>11-10-2017</t>
  </si>
  <si>
    <t xml:space="preserve">Basra village, Lower Shabelle </t>
  </si>
  <si>
    <t>Basra village, Lower Shabelle , Somalia</t>
  </si>
  <si>
    <t>SOM070</t>
  </si>
  <si>
    <t>11-11-2017</t>
  </si>
  <si>
    <t>Gaduud</t>
  </si>
  <si>
    <t>Gaduud, Somalia</t>
  </si>
  <si>
    <t>SOM071</t>
  </si>
  <si>
    <t>11-12-2017</t>
  </si>
  <si>
    <t>SOM072</t>
  </si>
  <si>
    <t>Puntland</t>
  </si>
  <si>
    <t>Puntland, Somalia</t>
  </si>
  <si>
    <t>SOM073</t>
  </si>
  <si>
    <t>Awhiigle, Gaduud</t>
  </si>
  <si>
    <t>Awhiigle, Gaduud, Somalia</t>
  </si>
  <si>
    <t>SOM074</t>
  </si>
  <si>
    <t>Idow Jalad, Lower Shabelle</t>
  </si>
  <si>
    <t>Idow Jalad, Lower Shabelle, Somalia</t>
  </si>
  <si>
    <t>SOM075</t>
  </si>
  <si>
    <t>SOM076</t>
  </si>
  <si>
    <t>Northeastern Somalia</t>
  </si>
  <si>
    <t>42.339806,-71.089171</t>
  </si>
  <si>
    <t>Northeastern Somalia, Somalia</t>
  </si>
  <si>
    <t>SOM077</t>
  </si>
  <si>
    <t>12-12-2017</t>
  </si>
  <si>
    <t>Mubarak, Lower Shabelle</t>
  </si>
  <si>
    <t>Mubarak, Lower Shabelle, Somalia</t>
  </si>
  <si>
    <t>SOM078</t>
  </si>
  <si>
    <t>12-15-2017</t>
  </si>
  <si>
    <t>30 miles northwest of Kismayo</t>
  </si>
  <si>
    <t>SOM079</t>
  </si>
  <si>
    <t>12-24-2017</t>
  </si>
  <si>
    <t>SOM080</t>
  </si>
  <si>
    <t>12-27-2017</t>
  </si>
  <si>
    <t>25 kilometers west of Mogadishu</t>
  </si>
  <si>
    <t>2.046934,45.318162</t>
  </si>
  <si>
    <t>Mogadishu</t>
  </si>
  <si>
    <t>SOM081</t>
  </si>
  <si>
    <t>01-02-2018</t>
  </si>
  <si>
    <t>50 kilometers west of Mogadishu</t>
  </si>
  <si>
    <t>SOM082</t>
  </si>
  <si>
    <t>01-18-2018</t>
  </si>
  <si>
    <t>51 kilometers northwest of Kismayo</t>
  </si>
  <si>
    <t>SOM083</t>
  </si>
  <si>
    <t>Middle Shabelle region</t>
  </si>
  <si>
    <t>2.925024,45.903968</t>
  </si>
  <si>
    <t>Middle Shabelle region, Somalia</t>
  </si>
  <si>
    <t>SOM084</t>
  </si>
  <si>
    <t>02-06-2018</t>
  </si>
  <si>
    <t>SOM085</t>
  </si>
  <si>
    <t>02-19-2018</t>
  </si>
  <si>
    <t>Jilib, Middle Juba Region</t>
  </si>
  <si>
    <t>Jilib, Middle Juba Region, Somalia</t>
  </si>
  <si>
    <t>SOM086</t>
  </si>
  <si>
    <t>02-21-2018</t>
  </si>
  <si>
    <t>Jamaame, Lower Juba region</t>
  </si>
  <si>
    <t>0.066852,42.744257</t>
  </si>
  <si>
    <t>Jamaame, Lower Juba region, Somalia</t>
  </si>
  <si>
    <t>SOM087</t>
  </si>
  <si>
    <t>02-26-2018</t>
  </si>
  <si>
    <t>SOM088</t>
  </si>
  <si>
    <t>03-12-2018</t>
  </si>
  <si>
    <t>Kamsuuma, Lower Juba region</t>
  </si>
  <si>
    <t>0.251742,42.779946</t>
  </si>
  <si>
    <t>Kamsuuma, Lower Juba region, Somalia</t>
  </si>
  <si>
    <t>SOM089</t>
  </si>
  <si>
    <t>03-13-2018</t>
  </si>
  <si>
    <t>Jamecco, Middle Shabelle</t>
  </si>
  <si>
    <t>Jamecco, Middle Shabelle, Somalia</t>
  </si>
  <si>
    <t>SOM090</t>
  </si>
  <si>
    <t>03-19-2018</t>
  </si>
  <si>
    <t>SOM091</t>
  </si>
  <si>
    <t>El Burr, Galmudug</t>
  </si>
  <si>
    <t>4.683913,46.619860</t>
  </si>
  <si>
    <t>El Burr, Galmudug, Somalia</t>
  </si>
  <si>
    <t>SOM092</t>
  </si>
  <si>
    <t>SOM093</t>
  </si>
  <si>
    <t>04-11-2018</t>
  </si>
  <si>
    <t>Jana Cabdalle, Kismayo</t>
  </si>
  <si>
    <t>0.028902,42.288621</t>
  </si>
  <si>
    <t>Jana Cabdalle, Kismayo, Somalia</t>
  </si>
  <si>
    <t>SOM094</t>
  </si>
  <si>
    <t>04-16-2018</t>
  </si>
  <si>
    <t xml:space="preserve">Leego, Lower Shabelle </t>
  </si>
  <si>
    <t>Leego, Lower Shabelle , Somalia</t>
  </si>
  <si>
    <t>SOM095</t>
  </si>
  <si>
    <t xml:space="preserve">Lower Shabelle </t>
  </si>
  <si>
    <t>Lower Shabelle , Somalia</t>
  </si>
  <si>
    <t>Ground operation - Somali-led operation</t>
  </si>
  <si>
    <t>SOM096</t>
  </si>
  <si>
    <t>05-23-2018</t>
  </si>
  <si>
    <t>SOM097</t>
  </si>
  <si>
    <t>05-31-2018</t>
  </si>
  <si>
    <t>30 miles southwest of Mogadishu</t>
  </si>
  <si>
    <t>SOM098</t>
  </si>
  <si>
    <t>06-02-2018</t>
  </si>
  <si>
    <t>26 miles southwest of Bosasso</t>
  </si>
  <si>
    <t>11.275540,49.187899</t>
  </si>
  <si>
    <t>Bosasso</t>
  </si>
  <si>
    <t>SOM099</t>
  </si>
  <si>
    <t>06-03-2018</t>
  </si>
  <si>
    <t>24 miles southwest of Bosasso</t>
  </si>
  <si>
    <t>SOM100</t>
  </si>
  <si>
    <t>06-08-2018</t>
  </si>
  <si>
    <t xml:space="preserve">Jubaland </t>
  </si>
  <si>
    <t>-0.366919,42.555720</t>
  </si>
  <si>
    <t>Jubaland , Somalia</t>
  </si>
  <si>
    <t>Ground operation</t>
  </si>
  <si>
    <t>SOM101</t>
  </si>
  <si>
    <t>07-23-2018</t>
  </si>
  <si>
    <t>50 kilometres north of Kismayo</t>
  </si>
  <si>
    <t>Air operation - drone or air strike</t>
  </si>
  <si>
    <t>SOM102</t>
  </si>
  <si>
    <t>08-02-2018</t>
  </si>
  <si>
    <t>74 miles northwest of Mogadishu</t>
  </si>
  <si>
    <t>SOM103</t>
  </si>
  <si>
    <t>08-21-2018</t>
  </si>
  <si>
    <t>46 kilometres northeast of Kismayo</t>
  </si>
  <si>
    <t>SOM104</t>
  </si>
  <si>
    <t>08-27-2018</t>
  </si>
  <si>
    <t>40 kilometers southwest of Mogadishu</t>
  </si>
  <si>
    <t>SOM105</t>
  </si>
  <si>
    <t>09-11-2018</t>
  </si>
  <si>
    <t>Mubaraak, 37 miles west of Mogadishu</t>
  </si>
  <si>
    <t>Mubaraak</t>
  </si>
  <si>
    <t>SOM106</t>
  </si>
  <si>
    <t>09-21-2018</t>
  </si>
  <si>
    <t>50 kilometres northwest of Kismayo, Lower Juba</t>
  </si>
  <si>
    <t>SOM107</t>
  </si>
  <si>
    <t>10-01-2018</t>
  </si>
  <si>
    <t xml:space="preserve">40 kilometres northeast of Kismayo </t>
  </si>
  <si>
    <t>SOM108</t>
  </si>
  <si>
    <t>10-06-2018</t>
  </si>
  <si>
    <t>Kunya Barrow</t>
  </si>
  <si>
    <t>0.783333,43.416667</t>
  </si>
  <si>
    <t>SOM109</t>
  </si>
  <si>
    <t>10-12-2018</t>
  </si>
  <si>
    <t>Haradere, Galmudug</t>
  </si>
  <si>
    <t>4.655952,47.856315</t>
  </si>
  <si>
    <t>Haradere, Galmudug, Somalia</t>
  </si>
  <si>
    <t>SOM110</t>
  </si>
  <si>
    <t>10-14-2018</t>
  </si>
  <si>
    <t>Vicinity of Araara, Lower Juba region</t>
  </si>
  <si>
    <t>Araara</t>
  </si>
  <si>
    <t>SOM111</t>
  </si>
  <si>
    <t>10-25-2018</t>
  </si>
  <si>
    <t xml:space="preserve">Vicinity of Kunya Barrow </t>
  </si>
  <si>
    <t>Location, Province, Country</t>
  </si>
  <si>
    <t>Lat/Long</t>
  </si>
  <si>
    <t xml:space="preserve">Modified Location 
when Applicable </t>
  </si>
  <si>
    <t>Confirmed/
possible US attack?</t>
  </si>
  <si>
    <t>Air operation?</t>
  </si>
  <si>
    <t>Minimum number of strikes</t>
  </si>
  <si>
    <t>Maximum number of strikes</t>
  </si>
  <si>
    <t>YEM001</t>
  </si>
  <si>
    <t>Yemen</t>
  </si>
  <si>
    <t>11-03-2002</t>
  </si>
  <si>
    <t>Marib</t>
  </si>
  <si>
    <t>15.470031,45.322857</t>
  </si>
  <si>
    <t>Marib, Yemen</t>
  </si>
  <si>
    <t>www.thebureauinvestigates.com/2012/03/29/yemen-reported-us-covert-actions-since-2001/#</t>
  </si>
  <si>
    <t>YEM002</t>
  </si>
  <si>
    <t>12-17-2009</t>
  </si>
  <si>
    <t>Al Majala</t>
  </si>
  <si>
    <t>Abyan</t>
  </si>
  <si>
    <t>13.974467,46.454927</t>
  </si>
  <si>
    <t>Al Majala, Abyan, Yemen</t>
  </si>
  <si>
    <t>Cruise missile strike</t>
  </si>
  <si>
    <t>YEM003</t>
  </si>
  <si>
    <t>Arhab</t>
  </si>
  <si>
    <t>Sanaa</t>
  </si>
  <si>
    <t>15.369445,44.191006</t>
  </si>
  <si>
    <t>Arhab, Sanaa, Yemen</t>
  </si>
  <si>
    <t>US-Yemen ground operation
Possible drone strike</t>
  </si>
  <si>
    <t>YEM004</t>
  </si>
  <si>
    <t>12-24-2009</t>
  </si>
  <si>
    <t>Rafd</t>
  </si>
  <si>
    <t>Shabwa</t>
  </si>
  <si>
    <t>Shawbwa, Yemen</t>
  </si>
  <si>
    <t>14.754630,46.516261</t>
  </si>
  <si>
    <t>Rafd, Shabwa, Yemen</t>
  </si>
  <si>
    <t>Airstrike
Possible cruise missile strike</t>
  </si>
  <si>
    <t>YEM005</t>
  </si>
  <si>
    <t>01-12-2010</t>
  </si>
  <si>
    <t>Shabwa, Yemen</t>
  </si>
  <si>
    <t>Yemen ground operation
Possible US assistance</t>
  </si>
  <si>
    <t>YEM006</t>
  </si>
  <si>
    <t>01-15-2010</t>
  </si>
  <si>
    <t>Al Ajashir</t>
  </si>
  <si>
    <t>Saada</t>
  </si>
  <si>
    <t>17.183333,44.799999</t>
  </si>
  <si>
    <t>Al Ajashir, Saada, Yemen</t>
  </si>
  <si>
    <t>Airstrike</t>
  </si>
  <si>
    <t>YEM007</t>
  </si>
  <si>
    <t>01-20-2010</t>
  </si>
  <si>
    <t>Erq al Shawan</t>
  </si>
  <si>
    <t>Erq al Shawan, Marib, Yemen</t>
  </si>
  <si>
    <t>YEM008</t>
  </si>
  <si>
    <t>01-31-2010</t>
  </si>
  <si>
    <t>YEM009</t>
  </si>
  <si>
    <t>03-14-2010</t>
  </si>
  <si>
    <t>Jeezat al Qotn, Moudia district</t>
  </si>
  <si>
    <t>15.840860,48.483723</t>
  </si>
  <si>
    <t>Jeezat al Qotn, Moudia district, Abyan, Yemen</t>
  </si>
  <si>
    <t>YEM010</t>
  </si>
  <si>
    <t>03-15-2010</t>
  </si>
  <si>
    <t>Moudia</t>
  </si>
  <si>
    <t>13.634341,46.056321</t>
  </si>
  <si>
    <t>Moudia, Abyan, Yemen</t>
  </si>
  <si>
    <t>YEM011</t>
  </si>
  <si>
    <t>05-24-2010</t>
  </si>
  <si>
    <t>YEM012</t>
  </si>
  <si>
    <t>05-05-2011</t>
  </si>
  <si>
    <t>Drone strike
Airstrike with US conventional aircraft</t>
  </si>
  <si>
    <t>YEM013</t>
  </si>
  <si>
    <t>06-03-2011</t>
  </si>
  <si>
    <t>Zinjibar</t>
  </si>
  <si>
    <t>13.135021,45.388639</t>
  </si>
  <si>
    <t>Zinjibar, Abyan, Yemen</t>
  </si>
  <si>
    <t>YEM014</t>
  </si>
  <si>
    <t>06-10-2011</t>
  </si>
  <si>
    <t>Airstrike
Possible drone strike</t>
  </si>
  <si>
    <t>YEM015</t>
  </si>
  <si>
    <t>Raia</t>
  </si>
  <si>
    <t>Raia, Abyan, Yemen</t>
  </si>
  <si>
    <t>YEM016</t>
  </si>
  <si>
    <t>06-18-2011</t>
  </si>
  <si>
    <t>Jaar</t>
  </si>
  <si>
    <t>13.216737,45.306426</t>
  </si>
  <si>
    <t>Jaar, Abyan, Yemen</t>
  </si>
  <si>
    <t>YEM017</t>
  </si>
  <si>
    <t>07-14-2011</t>
  </si>
  <si>
    <t>Wadeea district, Mudiya</t>
  </si>
  <si>
    <t>13.932401,46.080169</t>
  </si>
  <si>
    <t>Wadeea district, Mudiya, Abyan, Yemen</t>
  </si>
  <si>
    <t>YEM018</t>
  </si>
  <si>
    <t>Abyan, Yemen</t>
  </si>
  <si>
    <t>YEM019</t>
  </si>
  <si>
    <t>07-27-2011</t>
  </si>
  <si>
    <t>Karadeef, Zinjibar</t>
  </si>
  <si>
    <t>Karadeef, Zinjibar, Abyan, Yemen</t>
  </si>
  <si>
    <t>YEM020</t>
  </si>
  <si>
    <t>08-01-2011</t>
  </si>
  <si>
    <t>Al Khamila</t>
  </si>
  <si>
    <t>Al Khamila, Abyan, Yemen</t>
  </si>
  <si>
    <t>Drone strike
Possible Yemen Air Force airstrike</t>
  </si>
  <si>
    <t>YEM021</t>
  </si>
  <si>
    <t>08-24-2011</t>
  </si>
  <si>
    <t>YEM022</t>
  </si>
  <si>
    <t>Arkoub</t>
  </si>
  <si>
    <t>Arkoub, Abyan, Yemen</t>
  </si>
  <si>
    <t>YEM023</t>
  </si>
  <si>
    <t>08-25-2011</t>
  </si>
  <si>
    <t>Wadi Hassan</t>
  </si>
  <si>
    <t>Wadi Hassan, Abyan, Yemen</t>
  </si>
  <si>
    <t>YEM024</t>
  </si>
  <si>
    <t>08-31-2011</t>
  </si>
  <si>
    <t>YEM025</t>
  </si>
  <si>
    <t>09-05-2011</t>
  </si>
  <si>
    <t>YEM026</t>
  </si>
  <si>
    <t>YEM027</t>
  </si>
  <si>
    <t>09-07-2011</t>
  </si>
  <si>
    <t>Mahfed</t>
  </si>
  <si>
    <t>14.061619,46.914966</t>
  </si>
  <si>
    <t>Mahfed, Abyan, Yemen</t>
  </si>
  <si>
    <t>YEM028</t>
  </si>
  <si>
    <t>09-21-2011</t>
  </si>
  <si>
    <t>YEM029</t>
  </si>
  <si>
    <t>Shaqra</t>
  </si>
  <si>
    <t>13.357462,45.698821</t>
  </si>
  <si>
    <t>Shaqra, Abyan, Yemen</t>
  </si>
  <si>
    <t>YEM030</t>
  </si>
  <si>
    <t>09-30-2011</t>
  </si>
  <si>
    <t>Jawf</t>
  </si>
  <si>
    <t>16.790181,45.299386</t>
  </si>
  <si>
    <t>Jawf, Yemen</t>
  </si>
  <si>
    <t>YEM031</t>
  </si>
  <si>
    <t>10-05-2011</t>
  </si>
  <si>
    <t>Al Arqoub</t>
  </si>
  <si>
    <t>Al Arqoub, Abyan, Yemen</t>
  </si>
  <si>
    <t>YEM032</t>
  </si>
  <si>
    <t>10-14-2011</t>
  </si>
  <si>
    <t>Azzan</t>
  </si>
  <si>
    <t>14.325435,47.446588</t>
  </si>
  <si>
    <t>Azzan, Shabwa, Yemen</t>
  </si>
  <si>
    <t>YEM033</t>
  </si>
  <si>
    <t>YEM034</t>
  </si>
  <si>
    <t>Southern Yemen</t>
  </si>
  <si>
    <t>42.826678,-78.824218</t>
  </si>
  <si>
    <t>YEM035</t>
  </si>
  <si>
    <t>YEM036</t>
  </si>
  <si>
    <t>12-22-2011</t>
  </si>
  <si>
    <t>YEM037</t>
  </si>
  <si>
    <t>01-31-2012</t>
  </si>
  <si>
    <t>Lawder</t>
  </si>
  <si>
    <t>13.879273,45.869518</t>
  </si>
  <si>
    <t>Lawder, Abyan, Yemen</t>
  </si>
  <si>
    <t>www.thebureauinvestigates.com/2012/05/08/yemen-reported-us-covert-action-2012/#</t>
  </si>
  <si>
    <t>YEM038</t>
  </si>
  <si>
    <t>YEM039</t>
  </si>
  <si>
    <t>03-09-2012</t>
  </si>
  <si>
    <t>Bayda</t>
  </si>
  <si>
    <t>13.988914,45.577100</t>
  </si>
  <si>
    <t>Bayda, Yemen</t>
  </si>
  <si>
    <t>YEM040</t>
  </si>
  <si>
    <t>03-10-2012</t>
  </si>
  <si>
    <t>Jaar and Zinjibar</t>
  </si>
  <si>
    <t>Jaar and Zinjibar, Abyan, Yemen</t>
  </si>
  <si>
    <t>YEM041</t>
  </si>
  <si>
    <t>03-11-2012</t>
  </si>
  <si>
    <t>Jebel Khanfar, Near Jaar</t>
  </si>
  <si>
    <t>Jebel Khanfar, Abyan, Yemen</t>
  </si>
  <si>
    <t>YEM042</t>
  </si>
  <si>
    <t>03-13-2012</t>
  </si>
  <si>
    <t>YEM043</t>
  </si>
  <si>
    <t>03-18-2012</t>
  </si>
  <si>
    <t>Airstrike
Possible naval bombardment
Possible drone strike</t>
  </si>
  <si>
    <t>YEM044</t>
  </si>
  <si>
    <t>YEM045</t>
  </si>
  <si>
    <t>03-22-2012</t>
  </si>
  <si>
    <t>Drone strike
Possible naval bombardment</t>
  </si>
  <si>
    <t>YEM046</t>
  </si>
  <si>
    <t>03-30-2012</t>
  </si>
  <si>
    <t>YEM047</t>
  </si>
  <si>
    <t>04-07-2012</t>
  </si>
  <si>
    <t>YEM048</t>
  </si>
  <si>
    <t>04-08-2012</t>
  </si>
  <si>
    <t>Airstrike - joint Yemeni and US
Possible drone strike</t>
  </si>
  <si>
    <t>YEM049</t>
  </si>
  <si>
    <t>04-11-2012</t>
  </si>
  <si>
    <t>YEM050</t>
  </si>
  <si>
    <t>04-14-2012</t>
  </si>
  <si>
    <t>Al Zahir</t>
  </si>
  <si>
    <t>13.962564,45.467465</t>
  </si>
  <si>
    <t>Al Zahir, Bayda, Yemen</t>
  </si>
  <si>
    <t>YEM051</t>
  </si>
  <si>
    <t>04-16-2012</t>
  </si>
  <si>
    <t>YEM052</t>
  </si>
  <si>
    <t>04-18-2012</t>
  </si>
  <si>
    <t>Lawder and Jaar</t>
  </si>
  <si>
    <t>Lawder and Jaar, Abyan, Yemen</t>
  </si>
  <si>
    <t>YEM053</t>
  </si>
  <si>
    <t>04-21-2012</t>
  </si>
  <si>
    <t>YEM054</t>
  </si>
  <si>
    <t>04-22-2012</t>
  </si>
  <si>
    <t>Sanda</t>
  </si>
  <si>
    <t>Sanda, Marib, Yemen</t>
  </si>
  <si>
    <t>YEM055</t>
  </si>
  <si>
    <t>04-23-2012</t>
  </si>
  <si>
    <t>Nasab</t>
  </si>
  <si>
    <t>Nasab, Shabwa, Yemen</t>
  </si>
  <si>
    <t>YEM056</t>
  </si>
  <si>
    <t>YEM057</t>
  </si>
  <si>
    <t>04-26-2012</t>
  </si>
  <si>
    <t>YEM058</t>
  </si>
  <si>
    <t>04-29-2012</t>
  </si>
  <si>
    <t>YEM059</t>
  </si>
  <si>
    <t>04-30-2012</t>
  </si>
  <si>
    <t>YEM060</t>
  </si>
  <si>
    <t>YEM061</t>
  </si>
  <si>
    <t>05-02-2012</t>
  </si>
  <si>
    <t>YEM062</t>
  </si>
  <si>
    <t>05-06-2012</t>
  </si>
  <si>
    <t>Wadi Rafad</t>
  </si>
  <si>
    <t>YEM063</t>
  </si>
  <si>
    <t>05-10-2012</t>
  </si>
  <si>
    <t>YEM064</t>
  </si>
  <si>
    <t>YEM065</t>
  </si>
  <si>
    <t>05-12-2012</t>
  </si>
  <si>
    <t>Al Hosoon</t>
  </si>
  <si>
    <t>Al Hosoon, Marib, Yemen</t>
  </si>
  <si>
    <t>YEM066</t>
  </si>
  <si>
    <t>Between Marib and Shabwa</t>
  </si>
  <si>
    <t>Between Marib and Shabwa, Yemen</t>
  </si>
  <si>
    <t>YEM067</t>
  </si>
  <si>
    <t>Al Ain</t>
  </si>
  <si>
    <t>Shabwa/Hadramout</t>
  </si>
  <si>
    <t>14.6464749,45.8893292</t>
  </si>
  <si>
    <t>Al Ain, Shabwa/Hadramout, Yemen</t>
  </si>
  <si>
    <t>YEM068</t>
  </si>
  <si>
    <t>05-14-2012</t>
  </si>
  <si>
    <t>YEM069</t>
  </si>
  <si>
    <t>YEM070</t>
  </si>
  <si>
    <t>YEM071</t>
  </si>
  <si>
    <t>05-15-2012</t>
  </si>
  <si>
    <t>YEM072</t>
  </si>
  <si>
    <t>05-16-2012</t>
  </si>
  <si>
    <t>YEM073</t>
  </si>
  <si>
    <t>05-17-2012</t>
  </si>
  <si>
    <t>Shibam</t>
  </si>
  <si>
    <t>Hadhramout</t>
  </si>
  <si>
    <t>15.921257,48.636381</t>
  </si>
  <si>
    <t>Shibam, Hadhramout, Yemen</t>
  </si>
  <si>
    <t>YEM074</t>
  </si>
  <si>
    <t>YEM075</t>
  </si>
  <si>
    <t>05-19-2012</t>
  </si>
  <si>
    <t>YEM076</t>
  </si>
  <si>
    <t>YEM077</t>
  </si>
  <si>
    <t>05-20-2012</t>
  </si>
  <si>
    <t>YEM078</t>
  </si>
  <si>
    <t>05-28-2012</t>
  </si>
  <si>
    <t>Manaseh</t>
  </si>
  <si>
    <t>Manaseh, Bayda, Yemen</t>
  </si>
  <si>
    <t>YEM079</t>
  </si>
  <si>
    <t>Mukalla</t>
  </si>
  <si>
    <t>14.540432,49.127197</t>
  </si>
  <si>
    <t>Mukalla, Abyan, Yemen</t>
  </si>
  <si>
    <t>YEM080</t>
  </si>
  <si>
    <t>06-01-2012</t>
  </si>
  <si>
    <t>YEM081</t>
  </si>
  <si>
    <t>06-07-2012</t>
  </si>
  <si>
    <t>YEM082</t>
  </si>
  <si>
    <t>YEM083</t>
  </si>
  <si>
    <t>YEM084</t>
  </si>
  <si>
    <t>06-11-2012</t>
  </si>
  <si>
    <t>YEM085</t>
  </si>
  <si>
    <t>06-13-2012</t>
  </si>
  <si>
    <t>YEM086</t>
  </si>
  <si>
    <t>YEM087</t>
  </si>
  <si>
    <t>06-15-2012</t>
  </si>
  <si>
    <t>YEM088</t>
  </si>
  <si>
    <t>YEM089</t>
  </si>
  <si>
    <t>06-19-2012</t>
  </si>
  <si>
    <t>YEM090</t>
  </si>
  <si>
    <t>06-20-2012</t>
  </si>
  <si>
    <t>YEM091</t>
  </si>
  <si>
    <t>Al Yafea</t>
  </si>
  <si>
    <t>Al Yafea, Bayda, Yemen</t>
  </si>
  <si>
    <t>YEM092</t>
  </si>
  <si>
    <t>06-25-2012</t>
  </si>
  <si>
    <t>YEM093</t>
  </si>
  <si>
    <t>07-03-2012</t>
  </si>
  <si>
    <t>Bayhan</t>
  </si>
  <si>
    <t>14.797618,45.718941</t>
  </si>
  <si>
    <t>Bayhan, Shabwa, Yemen</t>
  </si>
  <si>
    <t>YEM094</t>
  </si>
  <si>
    <t>07-04-2012</t>
  </si>
  <si>
    <t>YEM095</t>
  </si>
  <si>
    <t>07-23-2012</t>
  </si>
  <si>
    <t>YEM096</t>
  </si>
  <si>
    <t>08-04-2012</t>
  </si>
  <si>
    <t>Al Qotn</t>
  </si>
  <si>
    <t>Al Qotn, Hadhramout, Yemen</t>
  </si>
  <si>
    <t>YEM097</t>
  </si>
  <si>
    <t>08-06-2012</t>
  </si>
  <si>
    <t>Radaa</t>
  </si>
  <si>
    <t>14.411870,44.836513</t>
  </si>
  <si>
    <t>Radaa, Bayda, Yemen</t>
  </si>
  <si>
    <t>YEM098</t>
  </si>
  <si>
    <t>08-07-2012</t>
  </si>
  <si>
    <t>YEM099</t>
  </si>
  <si>
    <t>08-28-2012</t>
  </si>
  <si>
    <t>Qahb al-Hisan</t>
  </si>
  <si>
    <t>16.930413,49.365314</t>
  </si>
  <si>
    <t>Qahb al-Hisan, Hadhramout, Yemen</t>
  </si>
  <si>
    <t>YEM100</t>
  </si>
  <si>
    <t>08-29-2012</t>
  </si>
  <si>
    <t>YEM101</t>
  </si>
  <si>
    <t>08-31-2012</t>
  </si>
  <si>
    <t>Hawda</t>
  </si>
  <si>
    <t>15.5110948,45.9153573</t>
  </si>
  <si>
    <t>Hawda, Hadhramout, Yemen</t>
  </si>
  <si>
    <t>YEM102</t>
  </si>
  <si>
    <t>09-02-2012</t>
  </si>
  <si>
    <t>US airstrike
Possible drone strike</t>
  </si>
  <si>
    <t>YEM103</t>
  </si>
  <si>
    <t>09-05-2012</t>
  </si>
  <si>
    <t>Al Ain, Yemen</t>
  </si>
  <si>
    <t>16.0000181,47.7079339</t>
  </si>
  <si>
    <t>YEM104</t>
  </si>
  <si>
    <t>09-10-2012</t>
  </si>
  <si>
    <t>YEM105</t>
  </si>
  <si>
    <t>09-20-2012</t>
  </si>
  <si>
    <t>YEM106</t>
  </si>
  <si>
    <t>10-04-2012</t>
  </si>
  <si>
    <t>Al Saeed</t>
  </si>
  <si>
    <t>Al Saeed, Shabwa, Yemen</t>
  </si>
  <si>
    <t>YEM107</t>
  </si>
  <si>
    <t>10-18-2012</t>
  </si>
  <si>
    <t>YEM108</t>
  </si>
  <si>
    <t>10-21-2012</t>
  </si>
  <si>
    <t>Maarib</t>
  </si>
  <si>
    <t>Maarib, Marib, Yemen</t>
  </si>
  <si>
    <t>YEM109</t>
  </si>
  <si>
    <t>10-28-2012</t>
  </si>
  <si>
    <t>Wadi al Abu Jabara</t>
  </si>
  <si>
    <t>16.847652,43.943678</t>
  </si>
  <si>
    <t>Wadi al Abu Jabara, Saada, Yemen</t>
  </si>
  <si>
    <t>YEM110</t>
  </si>
  <si>
    <t>11-07-2012</t>
  </si>
  <si>
    <t>Beit al Ahan</t>
  </si>
  <si>
    <t>14.521675,43.324637</t>
  </si>
  <si>
    <t>Beit al Ahan, Sanaa, Yemen</t>
  </si>
  <si>
    <t>YEM111</t>
  </si>
  <si>
    <t>12-24-2012</t>
  </si>
  <si>
    <t>YEM112</t>
  </si>
  <si>
    <t>Shehr</t>
  </si>
  <si>
    <t>Shehr, Hadhramout, Yemen</t>
  </si>
  <si>
    <t>YEM113</t>
  </si>
  <si>
    <t>12-28-2012</t>
  </si>
  <si>
    <t>YEM114</t>
  </si>
  <si>
    <t>12-29-2012</t>
  </si>
  <si>
    <t>YEM115</t>
  </si>
  <si>
    <t>01-01-2013</t>
  </si>
  <si>
    <t>www.thebureauinvestigates.com/2013/01/03/yemen-reported-us-covert-actions-2013/#</t>
  </si>
  <si>
    <t>YEM116</t>
  </si>
  <si>
    <t>01-04-2013</t>
  </si>
  <si>
    <t>YEM117</t>
  </si>
  <si>
    <t>01-19-2013</t>
  </si>
  <si>
    <t>Wadi Abida</t>
  </si>
  <si>
    <t>Wadi Abida, Marib, Yemen</t>
  </si>
  <si>
    <t>YEM118</t>
  </si>
  <si>
    <t>YEM119</t>
  </si>
  <si>
    <t>YEM120</t>
  </si>
  <si>
    <t>01-20-2013</t>
  </si>
  <si>
    <t>Al Kanais</t>
  </si>
  <si>
    <t>Al Kanais, Marib, Yemen</t>
  </si>
  <si>
    <t>YEM121</t>
  </si>
  <si>
    <t>01-21-2013</t>
  </si>
  <si>
    <t>Nakhla</t>
  </si>
  <si>
    <t>Nakhla, Marib, Yemen</t>
  </si>
  <si>
    <t>YEM122</t>
  </si>
  <si>
    <t>01-22-2013</t>
  </si>
  <si>
    <t>Al Boka</t>
  </si>
  <si>
    <t>Al Boka, Jawf, Yemen</t>
  </si>
  <si>
    <t>YEM123</t>
  </si>
  <si>
    <t>01-23-2013</t>
  </si>
  <si>
    <t>Khawlan</t>
  </si>
  <si>
    <t>15.185167,44.493660</t>
  </si>
  <si>
    <t>Khawlan, Sanaa, Yemen</t>
  </si>
  <si>
    <t>YEM124</t>
  </si>
  <si>
    <t>Qayfa</t>
  </si>
  <si>
    <t>Qayfa, Bayda, Yemen</t>
  </si>
  <si>
    <t>YEM125</t>
  </si>
  <si>
    <t>04-17-2013</t>
  </si>
  <si>
    <t>Wassab al Ali</t>
  </si>
  <si>
    <t>Damar</t>
  </si>
  <si>
    <t>14.545544,44.408734</t>
  </si>
  <si>
    <t>Wassab al Ali, Damar, Yemen</t>
  </si>
  <si>
    <t>YEM126</t>
  </si>
  <si>
    <t>04-21-2013</t>
  </si>
  <si>
    <t>YEM127</t>
  </si>
  <si>
    <t>05-18-2013</t>
  </si>
  <si>
    <t>YEM128</t>
  </si>
  <si>
    <t>05-20-2013</t>
  </si>
  <si>
    <t>YEM129</t>
  </si>
  <si>
    <t>06-01-2013</t>
  </si>
  <si>
    <t>YEM130</t>
  </si>
  <si>
    <t>06-09-2013</t>
  </si>
  <si>
    <t>Al Makashma/Khab al Shath</t>
  </si>
  <si>
    <t>16.714858,44.875452</t>
  </si>
  <si>
    <t>YEM131</t>
  </si>
  <si>
    <t>07-27-2013</t>
  </si>
  <si>
    <t>YEM132</t>
  </si>
  <si>
    <t>07-30-2013</t>
  </si>
  <si>
    <t>YEM133</t>
  </si>
  <si>
    <t>08-01-2013</t>
  </si>
  <si>
    <t>Wadi Ser</t>
  </si>
  <si>
    <t>Wadi Ser, Hadhramout, Yemen</t>
  </si>
  <si>
    <t>YEM134</t>
  </si>
  <si>
    <t>08-06-2013</t>
  </si>
  <si>
    <t>YEM135</t>
  </si>
  <si>
    <t>08-07-2013</t>
  </si>
  <si>
    <t>Markha</t>
  </si>
  <si>
    <t>Markha, Shabwa, Yemen</t>
  </si>
  <si>
    <t>YEM136</t>
  </si>
  <si>
    <t>08-08-2013</t>
  </si>
  <si>
    <t>YEM137</t>
  </si>
  <si>
    <t>Al Ayoun</t>
  </si>
  <si>
    <t>Al Ayoun, Hadhramout, Yemen</t>
  </si>
  <si>
    <t>YEM138</t>
  </si>
  <si>
    <t>YEM139</t>
  </si>
  <si>
    <t>08-10-2013</t>
  </si>
  <si>
    <t>Al Askariya</t>
  </si>
  <si>
    <t>Lahj</t>
  </si>
  <si>
    <t>Al Askariya, Lahj, Yemen</t>
  </si>
  <si>
    <t>YEM140</t>
  </si>
  <si>
    <t>08-30-2013</t>
  </si>
  <si>
    <t>YEM141</t>
  </si>
  <si>
    <t>11-19-2013</t>
  </si>
  <si>
    <t>Ghayl Bawazir</t>
  </si>
  <si>
    <t>14.773124,49.380547</t>
  </si>
  <si>
    <t>Ghayl Bawazir, Hadhramout, Yemen</t>
  </si>
  <si>
    <t>YEM142</t>
  </si>
  <si>
    <t>11-26-2013</t>
  </si>
  <si>
    <t>YEM143</t>
  </si>
  <si>
    <t>12-09-2013</t>
  </si>
  <si>
    <t>YEM144</t>
  </si>
  <si>
    <t>12-12-2013</t>
  </si>
  <si>
    <t>YEM145</t>
  </si>
  <si>
    <t>12-27-2013</t>
  </si>
  <si>
    <t>YEM146</t>
  </si>
  <si>
    <t>12-31-2013</t>
  </si>
  <si>
    <t>YEM147</t>
  </si>
  <si>
    <t>01-06-2014</t>
  </si>
  <si>
    <t>www.thebureauinvestigates.com/2014/01/06/yemen-reported-us-covert-actions-2014/#</t>
  </si>
  <si>
    <t>YEM148</t>
  </si>
  <si>
    <t>01-08-2014</t>
  </si>
  <si>
    <t>YEM149</t>
  </si>
  <si>
    <t>01-15-2014</t>
  </si>
  <si>
    <t>YEM150</t>
  </si>
  <si>
    <t>01-24-2014</t>
  </si>
  <si>
    <t>YEM151</t>
  </si>
  <si>
    <t>02-03-2014</t>
  </si>
  <si>
    <t>YEM152</t>
  </si>
  <si>
    <t>03-02-2014</t>
  </si>
  <si>
    <t>Shabwan</t>
  </si>
  <si>
    <t>15.515888,45.449806</t>
  </si>
  <si>
    <t>Shabwan, Marib, Yemen</t>
  </si>
  <si>
    <t>YEM153</t>
  </si>
  <si>
    <t>03-03-2014</t>
  </si>
  <si>
    <t>YEM154</t>
  </si>
  <si>
    <t>Radhum</t>
  </si>
  <si>
    <t>Radhum, Shabwa, Yemen</t>
  </si>
  <si>
    <t>YEM155</t>
  </si>
  <si>
    <t>03-05-2014</t>
  </si>
  <si>
    <t>Khalek</t>
  </si>
  <si>
    <t>Khalek, Jawf, Yemen</t>
  </si>
  <si>
    <t>YEM156</t>
  </si>
  <si>
    <t>03-10-2014</t>
  </si>
  <si>
    <t>YEM157</t>
  </si>
  <si>
    <t>03-12-2014</t>
  </si>
  <si>
    <t>Khab Wal Saaf</t>
  </si>
  <si>
    <t>Khab Wal Saaf, Jawf, Yemen</t>
  </si>
  <si>
    <t>YEM158</t>
  </si>
  <si>
    <t>04-01-2014</t>
  </si>
  <si>
    <t>YEM159</t>
  </si>
  <si>
    <t>04-19-2014</t>
  </si>
  <si>
    <t>Sawmaa</t>
  </si>
  <si>
    <t>Sawmaa, Bayda, Yemen</t>
  </si>
  <si>
    <t>YEM160</t>
  </si>
  <si>
    <t>04-20-2014</t>
  </si>
  <si>
    <t>Drone strike
Yemen Air Force airstrike</t>
  </si>
  <si>
    <t>YEM161</t>
  </si>
  <si>
    <t>04-21-2014</t>
  </si>
  <si>
    <t>Usylan</t>
  </si>
  <si>
    <t>Usylan, Shabwa, Yemen</t>
  </si>
  <si>
    <t>YEM162</t>
  </si>
  <si>
    <t>05-12-2014</t>
  </si>
  <si>
    <t>YEM163</t>
  </si>
  <si>
    <t>06-04-2014</t>
  </si>
  <si>
    <t>YEM164</t>
  </si>
  <si>
    <t>06-13-2014</t>
  </si>
  <si>
    <t>Mafraq al Saeed</t>
  </si>
  <si>
    <t>15.4747097,45.3052453</t>
  </si>
  <si>
    <t>YEM165</t>
  </si>
  <si>
    <t>06-21-2014</t>
  </si>
  <si>
    <t>YEM166</t>
  </si>
  <si>
    <t>08-09-2014</t>
  </si>
  <si>
    <t>YEM167</t>
  </si>
  <si>
    <t>08-16-2014</t>
  </si>
  <si>
    <t>Hadhramout, Yemen</t>
  </si>
  <si>
    <t>YEM168</t>
  </si>
  <si>
    <t>09-11-2014</t>
  </si>
  <si>
    <t>YEM169</t>
  </si>
  <si>
    <t>09-25-2014</t>
  </si>
  <si>
    <t>Nasab, Near Ataq</t>
  </si>
  <si>
    <t>YEM170</t>
  </si>
  <si>
    <t>09-26-2014</t>
  </si>
  <si>
    <t>Khasaf</t>
  </si>
  <si>
    <t>Khasaf, Jawf, Yemen</t>
  </si>
  <si>
    <t>YEM171</t>
  </si>
  <si>
    <t>10-15-2014</t>
  </si>
  <si>
    <t>Bani Assaf, Mayfaa</t>
  </si>
  <si>
    <t>Mayfaa, Shabwa, Yemen</t>
  </si>
  <si>
    <t>YEM172</t>
  </si>
  <si>
    <t>10-24-2014</t>
  </si>
  <si>
    <t>YEM173</t>
  </si>
  <si>
    <t>10-26-2014</t>
  </si>
  <si>
    <t xml:space="preserve"> Bayda</t>
  </si>
  <si>
    <t>Radaa,  Bayda, Yemen</t>
  </si>
  <si>
    <t>Airstrike
Possible drone strike
Yemeni air and ground operations</t>
  </si>
  <si>
    <t>YEM174</t>
  </si>
  <si>
    <t>11-04-2014</t>
  </si>
  <si>
    <t>YEM175</t>
  </si>
  <si>
    <t>11-12-2014</t>
  </si>
  <si>
    <t>YEM176</t>
  </si>
  <si>
    <t>11-26-2014</t>
  </si>
  <si>
    <t>Hagr al Saiaar</t>
  </si>
  <si>
    <t>Hagr al Saiaar, Hadhramout, Yemen</t>
  </si>
  <si>
    <t>US-Yemen ground operation</t>
  </si>
  <si>
    <t>YEM177</t>
  </si>
  <si>
    <t>12-06-2014</t>
  </si>
  <si>
    <t>US drone strike</t>
  </si>
  <si>
    <t>YEM178</t>
  </si>
  <si>
    <t>Dafaar</t>
  </si>
  <si>
    <t>Dafaar, Shabwa, Yemen</t>
  </si>
  <si>
    <t>US ground operation
Possible US air and drone strike</t>
  </si>
  <si>
    <t>YEM179</t>
  </si>
  <si>
    <t>01-26-2015</t>
  </si>
  <si>
    <t>Hareeb</t>
  </si>
  <si>
    <t>Shabwa/Mareb border</t>
  </si>
  <si>
    <t>14.92653,45.507141</t>
  </si>
  <si>
    <t>Hareeb, Yemen</t>
  </si>
  <si>
    <t>14.926530,45.507141</t>
  </si>
  <si>
    <t>http://www.thebureauinvestigates.com/2015/01/26/yemen-reported-us-covert-actions-2015/#</t>
  </si>
  <si>
    <t>YEM180</t>
  </si>
  <si>
    <t>YEM181</t>
  </si>
  <si>
    <t>02-02-2015</t>
  </si>
  <si>
    <t>YEM182</t>
  </si>
  <si>
    <t>02-20-2015</t>
  </si>
  <si>
    <t>Al Houta</t>
  </si>
  <si>
    <t>13.057841,44.883283</t>
  </si>
  <si>
    <t>Al Houta, Shabwa, Yemen</t>
  </si>
  <si>
    <t>YEM183</t>
  </si>
  <si>
    <t>02-28-2015</t>
  </si>
  <si>
    <t>Bihan region</t>
  </si>
  <si>
    <t>Bihan region, Shabwa, Yemen</t>
  </si>
  <si>
    <t>YEM184</t>
  </si>
  <si>
    <t>03-01-2015</t>
  </si>
  <si>
    <t>Markha district</t>
  </si>
  <si>
    <t>Markha district, Shabwa, Yemen</t>
  </si>
  <si>
    <t>YEM185</t>
  </si>
  <si>
    <t>Mukalla, Hadhramout, Yemen</t>
  </si>
  <si>
    <t xml:space="preserve">US drone strike
</t>
  </si>
  <si>
    <t>YEM186</t>
  </si>
  <si>
    <t>04-17-2015</t>
  </si>
  <si>
    <t>Habban</t>
  </si>
  <si>
    <t>14.354508,47.080202</t>
  </si>
  <si>
    <t>Habban, Shabwa, Yemen</t>
  </si>
  <si>
    <t>YEM187</t>
  </si>
  <si>
    <t>04-19-2015</t>
  </si>
  <si>
    <t>Saeed district</t>
  </si>
  <si>
    <t>Saeed district, Shabwa, Yemen</t>
  </si>
  <si>
    <t>YEM188</t>
  </si>
  <si>
    <t>04-21-2015</t>
  </si>
  <si>
    <t>Hadramout</t>
  </si>
  <si>
    <t>Mukalla, Hadramout, Yemen</t>
  </si>
  <si>
    <t>YEM189</t>
  </si>
  <si>
    <t>05-08-2015</t>
  </si>
  <si>
    <t>Mafraq</t>
  </si>
  <si>
    <t>Mafraq, Shabwa, Yemen</t>
  </si>
  <si>
    <t>Airstrike
Possible US drone strike</t>
  </si>
  <si>
    <t>YEM190</t>
  </si>
  <si>
    <t>05-10-2015</t>
  </si>
  <si>
    <t>Ataq</t>
  </si>
  <si>
    <t>14.529564,46.830127</t>
  </si>
  <si>
    <t>Ataq, Shabwa, Yemen</t>
  </si>
  <si>
    <t>YEM191</t>
  </si>
  <si>
    <t>05-11-2015</t>
  </si>
  <si>
    <t>YEM192</t>
  </si>
  <si>
    <t>05-16-2015</t>
  </si>
  <si>
    <t>YEM193</t>
  </si>
  <si>
    <t>05-22-2015</t>
  </si>
  <si>
    <t>YEM194</t>
  </si>
  <si>
    <t>06-02-2015</t>
  </si>
  <si>
    <t>YEM195</t>
  </si>
  <si>
    <t>06-09-2015</t>
  </si>
  <si>
    <t>YEM196</t>
  </si>
  <si>
    <t>06-25-2015</t>
  </si>
  <si>
    <t>YEM197</t>
  </si>
  <si>
    <t>Rafadh</t>
  </si>
  <si>
    <t>Rafadh, Shabwa, Yemen</t>
  </si>
  <si>
    <t>YEM198</t>
  </si>
  <si>
    <t>YEM199</t>
  </si>
  <si>
    <t>07-03-2015</t>
  </si>
  <si>
    <t>YEM200</t>
  </si>
  <si>
    <t>YEM201</t>
  </si>
  <si>
    <t>Wadi Dikha</t>
  </si>
  <si>
    <t>Wadi Dikha, Abyan, Yemen</t>
  </si>
  <si>
    <t>YEM202</t>
  </si>
  <si>
    <t>08-12-2015</t>
  </si>
  <si>
    <t>Mukalla-Rukob road</t>
  </si>
  <si>
    <t>14.580239,49.215742</t>
  </si>
  <si>
    <t>Mukalla-Rukob road, Hadramout, Yemen</t>
  </si>
  <si>
    <t>YEM203</t>
  </si>
  <si>
    <t>08-21-2015</t>
  </si>
  <si>
    <t>Harib</t>
  </si>
  <si>
    <t>Harib, Marib, Yemen</t>
  </si>
  <si>
    <t>Airstrike, Possible US drone strike</t>
  </si>
  <si>
    <t>https://www.thebureauinvestigates.com/2015/01/26/yemen-reported-us-covert-actions-2015/#YEM203</t>
  </si>
  <si>
    <t>YEM204</t>
  </si>
  <si>
    <t>Hadaramout</t>
  </si>
  <si>
    <t>Mukalla, Hadaramout, Yemen</t>
  </si>
  <si>
    <t>YEM205</t>
  </si>
  <si>
    <t>YEM206</t>
  </si>
  <si>
    <t>09-09-2015</t>
  </si>
  <si>
    <t>YEM207</t>
  </si>
  <si>
    <t>09-11-2015</t>
  </si>
  <si>
    <t>Jawf-Mareb border</t>
  </si>
  <si>
    <t>Jawf-Mareb border, Yemen</t>
  </si>
  <si>
    <t>YEM208</t>
  </si>
  <si>
    <t>09-12-2015</t>
  </si>
  <si>
    <t>YEM209</t>
  </si>
  <si>
    <t>09-21-2015</t>
  </si>
  <si>
    <t>Marib city</t>
  </si>
  <si>
    <t>Marib city, Marib, Yemen</t>
  </si>
  <si>
    <t>YEM210</t>
  </si>
  <si>
    <t>Nata district</t>
  </si>
  <si>
    <t>Bayda-Shabwa border</t>
  </si>
  <si>
    <t>4.3023025,44.7539069</t>
  </si>
  <si>
    <t>Nata district, Bayda-Shabwa border, Yemen</t>
  </si>
  <si>
    <t>YEM211</t>
  </si>
  <si>
    <t>01-15-2016</t>
  </si>
  <si>
    <t>https://www.thebureauinvestigates.com/2016/01/18/yemen-reported-us-covert-actions-2016/#</t>
  </si>
  <si>
    <t>YEM212</t>
  </si>
  <si>
    <t>Sayoun</t>
  </si>
  <si>
    <t>15.949543,48.809566</t>
  </si>
  <si>
    <t>Sayoun, Hadramout, Yemen</t>
  </si>
  <si>
    <t>YEM213</t>
  </si>
  <si>
    <t>02-03-2016</t>
  </si>
  <si>
    <t>Rawda city</t>
  </si>
  <si>
    <t>15.369026,47.027292</t>
  </si>
  <si>
    <t>Rawda city, Shabwa, Yemen</t>
  </si>
  <si>
    <t>YEM214</t>
  </si>
  <si>
    <t>Maraquesha</t>
  </si>
  <si>
    <t>Maraquesha, Abyan, Yemen</t>
  </si>
  <si>
    <t>YEM215</t>
  </si>
  <si>
    <t>Huta</t>
  </si>
  <si>
    <t>Lahij</t>
  </si>
  <si>
    <t>Lahij, Yemen</t>
  </si>
  <si>
    <t>YEM216</t>
  </si>
  <si>
    <t>02-29-2016</t>
  </si>
  <si>
    <t>Hadramout, Yemen</t>
  </si>
  <si>
    <t xml:space="preserve">US drone or air strike
</t>
  </si>
  <si>
    <t>YEM217</t>
  </si>
  <si>
    <t>03-04-2016</t>
  </si>
  <si>
    <t>YEM218</t>
  </si>
  <si>
    <t>Hajr (75km W of Mukalla)</t>
  </si>
  <si>
    <t>Hajr, Hadramout, Yemen</t>
  </si>
  <si>
    <t>US air strike</t>
  </si>
  <si>
    <t>YEM219</t>
  </si>
  <si>
    <t>Al Hudhn and Naqeel al Hayala villages</t>
  </si>
  <si>
    <t>YEM220</t>
  </si>
  <si>
    <t>YEM221</t>
  </si>
  <si>
    <t>03-28-2016</t>
  </si>
  <si>
    <t>YEM222</t>
  </si>
  <si>
    <t>03-30-2016</t>
  </si>
  <si>
    <t>YEM223</t>
  </si>
  <si>
    <t>YEM224</t>
  </si>
  <si>
    <t>04-03-2016</t>
  </si>
  <si>
    <t>YEM225</t>
  </si>
  <si>
    <t>YEM226</t>
  </si>
  <si>
    <t>04-23-2016</t>
  </si>
  <si>
    <t>Alemien</t>
  </si>
  <si>
    <t>Mareb</t>
  </si>
  <si>
    <t>Mareb, Yemen</t>
  </si>
  <si>
    <t>YEM227</t>
  </si>
  <si>
    <t>04-25-2016</t>
  </si>
  <si>
    <t>YEM228</t>
  </si>
  <si>
    <t>YEM229</t>
  </si>
  <si>
    <t>YEM230</t>
  </si>
  <si>
    <t>05-19-2016</t>
  </si>
  <si>
    <t>YEM231</t>
  </si>
  <si>
    <t>06-09-2016</t>
  </si>
  <si>
    <t>YEM232</t>
  </si>
  <si>
    <t>06-10-2016</t>
  </si>
  <si>
    <t>YEM233</t>
  </si>
  <si>
    <t>06-12-2016</t>
  </si>
  <si>
    <t>Haban</t>
  </si>
  <si>
    <t>Haban, Shabwa, Yemen</t>
  </si>
  <si>
    <t>YEM234</t>
  </si>
  <si>
    <t>07-01-2016</t>
  </si>
  <si>
    <t>Gardan</t>
  </si>
  <si>
    <t>Gardan, Shabwa, Yemen</t>
  </si>
  <si>
    <t>YEM235</t>
  </si>
  <si>
    <t>07-04-2016</t>
  </si>
  <si>
    <t>Musaina</t>
  </si>
  <si>
    <t>YEM236</t>
  </si>
  <si>
    <t>Central Yemen</t>
  </si>
  <si>
    <t>15.552727,48.516388</t>
  </si>
  <si>
    <t>Central Yemen, Yemen</t>
  </si>
  <si>
    <t>YEM237</t>
  </si>
  <si>
    <t>07-10-2016</t>
  </si>
  <si>
    <t>Jabul</t>
  </si>
  <si>
    <t>Jabul, Mareb, Yemen</t>
  </si>
  <si>
    <t>YEM238</t>
  </si>
  <si>
    <t>Al Uqlah</t>
  </si>
  <si>
    <t>16.05,48.533332</t>
  </si>
  <si>
    <t>Al Uqlah, Shabwa, Yemen</t>
  </si>
  <si>
    <t>16.050000,48.533332</t>
  </si>
  <si>
    <t>YEM239</t>
  </si>
  <si>
    <t>08-04-2016</t>
  </si>
  <si>
    <t>YEM240</t>
  </si>
  <si>
    <t>YEM241</t>
  </si>
  <si>
    <t xml:space="preserve">US air or drone strike </t>
  </si>
  <si>
    <t>YEM242</t>
  </si>
  <si>
    <t>09-04-2016</t>
  </si>
  <si>
    <t>US air or drone strike</t>
  </si>
  <si>
    <t>YEM243</t>
  </si>
  <si>
    <t>09-13-2016</t>
  </si>
  <si>
    <t>Radaa area</t>
  </si>
  <si>
    <t xml:space="preserve">Bayda </t>
  </si>
  <si>
    <t>Radaa area, Bayda, Yemen</t>
  </si>
  <si>
    <t xml:space="preserve">US drone strike </t>
  </si>
  <si>
    <t>YEM244</t>
  </si>
  <si>
    <t>09-20-2016</t>
  </si>
  <si>
    <t>YEM245</t>
  </si>
  <si>
    <t>Sawmaa district</t>
  </si>
  <si>
    <t>Sawmaa district, Bayda, Yemen</t>
  </si>
  <si>
    <t>YEM246</t>
  </si>
  <si>
    <t>09-23-2016</t>
  </si>
  <si>
    <t>YEM247</t>
  </si>
  <si>
    <t>09-29-2016</t>
  </si>
  <si>
    <t>YEM248</t>
  </si>
  <si>
    <t>10-12-2016</t>
  </si>
  <si>
    <t>North of the Bab el-Mandeb strait</t>
  </si>
  <si>
    <t>12.496951,43.560694</t>
  </si>
  <si>
    <t>Bab el-Mandeb strait, Yemen</t>
  </si>
  <si>
    <t>US cruise missle strike</t>
  </si>
  <si>
    <t>10-06-2016</t>
  </si>
  <si>
    <t>Shabwah</t>
  </si>
  <si>
    <t>Shabwah, Yemen</t>
  </si>
  <si>
    <t>YEM249</t>
  </si>
  <si>
    <t>10-18-2016</t>
  </si>
  <si>
    <t>YEM250</t>
  </si>
  <si>
    <t>10-21-2016</t>
  </si>
  <si>
    <t>YEM251</t>
  </si>
  <si>
    <t>11-21-2016</t>
  </si>
  <si>
    <t>YEM252</t>
  </si>
  <si>
    <t>11-24-2016</t>
  </si>
  <si>
    <t>Sawmaah</t>
  </si>
  <si>
    <t>Sawmaah, Bayda, Yemen</t>
  </si>
  <si>
    <t>YEM253</t>
  </si>
  <si>
    <t>11-30-2016</t>
  </si>
  <si>
    <t>YEM254</t>
  </si>
  <si>
    <t>12-13-2016</t>
  </si>
  <si>
    <t>Marib/Al Jawf</t>
  </si>
  <si>
    <t>Marib/Al Jawf, Yemen</t>
  </si>
  <si>
    <t>YEM255</t>
  </si>
  <si>
    <t>12-29-2016</t>
  </si>
  <si>
    <t>YEM256</t>
  </si>
  <si>
    <t>01-08-2017</t>
  </si>
  <si>
    <t>https://www.thebureauinvestigates.com/2017/01/13/yemen-reported-us-covert-actions-2017/#</t>
  </si>
  <si>
    <t>YEM257</t>
  </si>
  <si>
    <t>YEM258</t>
  </si>
  <si>
    <t>01-21-2017</t>
  </si>
  <si>
    <t>YEM259</t>
  </si>
  <si>
    <t>01-22-2017</t>
  </si>
  <si>
    <t>YEM260</t>
  </si>
  <si>
    <t>Yakla</t>
  </si>
  <si>
    <t>Yakla, Bayda, Yemen</t>
  </si>
  <si>
    <t>US air and ground operation
Special forces air assault and air support, possibly drone</t>
  </si>
  <si>
    <t>YEM261</t>
  </si>
  <si>
    <t>01-30-2017</t>
  </si>
  <si>
    <t>Baihan</t>
  </si>
  <si>
    <t>Baihan, Shabwa, Yemen</t>
  </si>
  <si>
    <t>YEM262</t>
  </si>
  <si>
    <t>03-02-2017</t>
  </si>
  <si>
    <t xml:space="preserve">Across central Yemen </t>
  </si>
  <si>
    <t>US air or drone strikes</t>
  </si>
  <si>
    <t>YEM263</t>
  </si>
  <si>
    <t>03-03-2017</t>
  </si>
  <si>
    <t>Yemen, Yemen</t>
  </si>
  <si>
    <t>YEM264</t>
  </si>
  <si>
    <t>03-04-2017</t>
  </si>
  <si>
    <t>Ahwar</t>
  </si>
  <si>
    <t xml:space="preserve">Abyan </t>
  </si>
  <si>
    <t>13.521919,46.711592</t>
  </si>
  <si>
    <t>Ahwar, Abyan, Yemen</t>
  </si>
  <si>
    <t>YEM265</t>
  </si>
  <si>
    <t>03-06-2017</t>
  </si>
  <si>
    <t>Multiple provinces</t>
  </si>
  <si>
    <t>YEM266</t>
  </si>
  <si>
    <t>YEM267</t>
  </si>
  <si>
    <t>04-02-2017</t>
  </si>
  <si>
    <t xml:space="preserve">Shabwah </t>
  </si>
  <si>
    <t>YEM268</t>
  </si>
  <si>
    <t>04-18-2017</t>
  </si>
  <si>
    <t>YEM269</t>
  </si>
  <si>
    <t>04-23-2017</t>
  </si>
  <si>
    <t xml:space="preserve">al Said </t>
  </si>
  <si>
    <t>al Said, Shabwah, Yemen</t>
  </si>
  <si>
    <t>YEM270</t>
  </si>
  <si>
    <t>04-24-2017</t>
  </si>
  <si>
    <t>YEM271</t>
  </si>
  <si>
    <t>04-29-2017</t>
  </si>
  <si>
    <t>YEM272</t>
  </si>
  <si>
    <t>YEM273</t>
  </si>
  <si>
    <t>05-23-2017</t>
  </si>
  <si>
    <t>Al Sirim area</t>
  </si>
  <si>
    <t>Al Sirim area, Marib, Yemen</t>
  </si>
  <si>
    <t>US air and ground operation
Special forces raid with air strikes, possibly drone</t>
  </si>
  <si>
    <t>YEM274</t>
  </si>
  <si>
    <t>06-16-2017</t>
  </si>
  <si>
    <t>Al Naqba</t>
  </si>
  <si>
    <t>Al Naqba, Shabwah, Yemen</t>
  </si>
  <si>
    <t>YEM275</t>
  </si>
  <si>
    <t>Al Wadei</t>
  </si>
  <si>
    <t>Abyan Governorate, Yemen</t>
  </si>
  <si>
    <t>Al Wadei, Abyan, Yemen</t>
  </si>
  <si>
    <t>YEM276</t>
  </si>
  <si>
    <t>08-13-2017</t>
  </si>
  <si>
    <t xml:space="preserve">Marakishah </t>
  </si>
  <si>
    <t>Marakishah, Abyan, Yemen</t>
  </si>
  <si>
    <t>YEM277</t>
  </si>
  <si>
    <t>YEM278</t>
  </si>
  <si>
    <t>09-16-2017</t>
  </si>
  <si>
    <t>YEM279</t>
  </si>
  <si>
    <t>10-04-2017</t>
  </si>
  <si>
    <t>YEM280</t>
  </si>
  <si>
    <t>10-08-2017</t>
  </si>
  <si>
    <t xml:space="preserve">Raghwan </t>
  </si>
  <si>
    <t xml:space="preserve">Marib </t>
  </si>
  <si>
    <t>Raghwan, Marib, Yemen</t>
  </si>
  <si>
    <t>YEM281</t>
  </si>
  <si>
    <t>YEM282</t>
  </si>
  <si>
    <t>YEM283</t>
  </si>
  <si>
    <t>YEM284</t>
  </si>
  <si>
    <t>10-25-2017</t>
  </si>
  <si>
    <t>YEM285</t>
  </si>
  <si>
    <t>11-02-2017</t>
  </si>
  <si>
    <t>Al Wadi</t>
  </si>
  <si>
    <t>Al Wadi, Marib, Yemen</t>
  </si>
  <si>
    <t>YEM286</t>
  </si>
  <si>
    <t>YEM287</t>
  </si>
  <si>
    <t>YEM288</t>
  </si>
  <si>
    <t>YEM289</t>
  </si>
  <si>
    <t>YEM290</t>
  </si>
  <si>
    <t>11-20-2017</t>
  </si>
  <si>
    <t>YEM291</t>
  </si>
  <si>
    <t>11-23-2017</t>
  </si>
  <si>
    <t>YEM292</t>
  </si>
  <si>
    <t>11-25-2017</t>
  </si>
  <si>
    <t>YEM293</t>
  </si>
  <si>
    <t>11-26-2017</t>
  </si>
  <si>
    <t xml:space="preserve">Qaifa </t>
  </si>
  <si>
    <t>Qaifa, Bayda, Yemen</t>
  </si>
  <si>
    <t>YEM294</t>
  </si>
  <si>
    <t>YEM295</t>
  </si>
  <si>
    <t>12-19-2017</t>
  </si>
  <si>
    <t>YEM296</t>
  </si>
  <si>
    <t>01-29-2018</t>
  </si>
  <si>
    <t>YEM297</t>
  </si>
  <si>
    <t>02-11-2018</t>
  </si>
  <si>
    <t>YEM298</t>
  </si>
  <si>
    <t>YEM299</t>
  </si>
  <si>
    <t>02-28-2018</t>
  </si>
  <si>
    <t>YEM300</t>
  </si>
  <si>
    <t>03-05-2018</t>
  </si>
  <si>
    <t>YEM301</t>
  </si>
  <si>
    <t>Al Hudhi</t>
  </si>
  <si>
    <t>15.217020,43.070475</t>
  </si>
  <si>
    <t>Al Hudhi, Hadramout, Yemen</t>
  </si>
  <si>
    <t>YEM302</t>
  </si>
  <si>
    <t>YEM303</t>
  </si>
  <si>
    <t>Al Abr</t>
  </si>
  <si>
    <t>16.133333,47.233333</t>
  </si>
  <si>
    <t>Al Abr, Hadramout, Yemen</t>
  </si>
  <si>
    <t>YEM304</t>
  </si>
  <si>
    <t>YEM305</t>
  </si>
  <si>
    <t>03-26-2018</t>
  </si>
  <si>
    <t>YEM306</t>
  </si>
  <si>
    <t>03-29-2018</t>
  </si>
  <si>
    <t>YEM307</t>
  </si>
  <si>
    <t>YEM308</t>
  </si>
  <si>
    <t>YEM309</t>
  </si>
  <si>
    <t>04-30-2018</t>
  </si>
  <si>
    <t>YEM310</t>
  </si>
  <si>
    <t>05-14-2018</t>
  </si>
  <si>
    <t>YEM311</t>
  </si>
  <si>
    <t>06-23-2018</t>
  </si>
  <si>
    <t>YEM312</t>
  </si>
  <si>
    <t>YEM313</t>
  </si>
  <si>
    <t>YEM314</t>
  </si>
  <si>
    <t>07-24-2018</t>
  </si>
  <si>
    <t>YEM315</t>
  </si>
  <si>
    <t>08-14-2018</t>
  </si>
  <si>
    <t>YEM316</t>
  </si>
  <si>
    <t>YEM317</t>
  </si>
  <si>
    <t>09-28-2018</t>
  </si>
  <si>
    <t>Date (MM-DD-YYY)</t>
  </si>
  <si>
    <t>Area</t>
  </si>
  <si>
    <t>Location, Area, Country</t>
  </si>
  <si>
    <t xml:space="preserve">Lat/Long of Location, Area </t>
  </si>
  <si>
    <t>B1</t>
  </si>
  <si>
    <t>Pakistan</t>
  </si>
  <si>
    <t>06-17-2004</t>
  </si>
  <si>
    <t>Wana</t>
  </si>
  <si>
    <t>South Waziristan</t>
  </si>
  <si>
    <t>32.298231,69.597624</t>
  </si>
  <si>
    <t>Wana, South Waziristan, Pakistan</t>
  </si>
  <si>
    <t>http://www.thebureauinvestigates.com/2011/08/10/the-bush-years-2004-2009/#</t>
  </si>
  <si>
    <t>1</t>
  </si>
  <si>
    <t>B2</t>
  </si>
  <si>
    <t>05-08-2005</t>
  </si>
  <si>
    <t>Toorikhel</t>
  </si>
  <si>
    <t>North Waziristan</t>
  </si>
  <si>
    <t>32.846798,70.331605</t>
  </si>
  <si>
    <t>Toorikhel, North Waziristan, Pakistan</t>
  </si>
  <si>
    <t>2</t>
  </si>
  <si>
    <t>B3</t>
  </si>
  <si>
    <t>11-05-2005</t>
  </si>
  <si>
    <t>Mosaki</t>
  </si>
  <si>
    <t>32.943065,69.955033</t>
  </si>
  <si>
    <t>Mosaki, North Waziristan, Pakistan</t>
  </si>
  <si>
    <t>3</t>
  </si>
  <si>
    <t>B4</t>
  </si>
  <si>
    <t>12-01-2005</t>
  </si>
  <si>
    <t>Haisori</t>
  </si>
  <si>
    <t>Haisori, North Waziristan, Pakistan</t>
  </si>
  <si>
    <t>4</t>
  </si>
  <si>
    <t>B5</t>
  </si>
  <si>
    <t>01-13-2006</t>
  </si>
  <si>
    <t>Damadola</t>
  </si>
  <si>
    <t>Bajaur Agency</t>
  </si>
  <si>
    <t>34.786528,71.524915</t>
  </si>
  <si>
    <t>Damadola, Bajaur Agency, Pakistan</t>
  </si>
  <si>
    <t>5</t>
  </si>
  <si>
    <t>B6</t>
  </si>
  <si>
    <t>10-30-2006</t>
  </si>
  <si>
    <t>Chenegai</t>
  </si>
  <si>
    <t>Chenegai, Bajaur Agency, Pakistan</t>
  </si>
  <si>
    <t>6</t>
  </si>
  <si>
    <t>B7</t>
  </si>
  <si>
    <t>01-16-2007</t>
  </si>
  <si>
    <t>Zamazola</t>
  </si>
  <si>
    <t>32.320237,69.859740</t>
  </si>
  <si>
    <t>Zamazola, South Waziristan, Pakistan</t>
  </si>
  <si>
    <t>7</t>
  </si>
  <si>
    <t>B8</t>
  </si>
  <si>
    <t>04-27-2007</t>
  </si>
  <si>
    <t>Saidgai</t>
  </si>
  <si>
    <t>Saidgai, North Waziristan, Pakistan</t>
  </si>
  <si>
    <t>8</t>
  </si>
  <si>
    <t>B9</t>
  </si>
  <si>
    <t>06-19-2007</t>
  </si>
  <si>
    <t>Mami Rogha</t>
  </si>
  <si>
    <t>32.830486,69.853412</t>
  </si>
  <si>
    <t>Mami Rogha, North Waziristan, Pakistan</t>
  </si>
  <si>
    <t>9</t>
  </si>
  <si>
    <t>B10</t>
  </si>
  <si>
    <t>11-02-2007</t>
  </si>
  <si>
    <t>Danda Darpakhel</t>
  </si>
  <si>
    <t>32.990218,70.051802</t>
  </si>
  <si>
    <t>Danda Darpakhel, North Waziristan, Pakistan</t>
  </si>
  <si>
    <t>10</t>
  </si>
  <si>
    <t>B11</t>
  </si>
  <si>
    <t>12-03-2007</t>
  </si>
  <si>
    <t>Jani Khel</t>
  </si>
  <si>
    <t>Bannu Frontier Region</t>
  </si>
  <si>
    <t>32.800938,70.508644</t>
  </si>
  <si>
    <t>Jani Khel, Bannu Frontier Region, Pakistan</t>
  </si>
  <si>
    <t>11</t>
  </si>
  <si>
    <t>B12</t>
  </si>
  <si>
    <t>01-29-2008</t>
  </si>
  <si>
    <t>Mir Ali</t>
  </si>
  <si>
    <t>32.970019,70.277584</t>
  </si>
  <si>
    <t>Mir Ali, North Waziristan, Pakistan</t>
  </si>
  <si>
    <t>12</t>
  </si>
  <si>
    <t>B13</t>
  </si>
  <si>
    <t>02-28-2008</t>
  </si>
  <si>
    <t>Azam Warsak</t>
  </si>
  <si>
    <t>32.290733,69.428547</t>
  </si>
  <si>
    <t>Azam Warsak, South Waziristan, Pakistan</t>
  </si>
  <si>
    <t>13</t>
  </si>
  <si>
    <t>B14</t>
  </si>
  <si>
    <t>03-16-2008</t>
  </si>
  <si>
    <t>Dhook Pir Bagh</t>
  </si>
  <si>
    <t>Dhook Pir Bagh, South Waziristan, Pakistan</t>
  </si>
  <si>
    <t>14</t>
  </si>
  <si>
    <t>B15</t>
  </si>
  <si>
    <t>05-14-2008</t>
  </si>
  <si>
    <t>15</t>
  </si>
  <si>
    <t>B16</t>
  </si>
  <si>
    <t>06-14-2008</t>
  </si>
  <si>
    <t>Makeen</t>
  </si>
  <si>
    <t>32.626574,69.841871</t>
  </si>
  <si>
    <t>Makeen, South Waziristan, Pakistan</t>
  </si>
  <si>
    <t>16</t>
  </si>
  <si>
    <t>B17</t>
  </si>
  <si>
    <t>07-28-2008</t>
  </si>
  <si>
    <t>Zeralita</t>
  </si>
  <si>
    <t>Zeralita, South Waziristan, Pakistan</t>
  </si>
  <si>
    <t>17</t>
  </si>
  <si>
    <t>B18</t>
  </si>
  <si>
    <t>08-12-2008</t>
  </si>
  <si>
    <t>Bhaggar</t>
  </si>
  <si>
    <t>Bhaggar, South Waziristan, Pakistan</t>
  </si>
  <si>
    <t>18</t>
  </si>
  <si>
    <t>B19</t>
  </si>
  <si>
    <t>08-20-2008</t>
  </si>
  <si>
    <t>Zari Noor</t>
  </si>
  <si>
    <t>32.303880,69.538126</t>
  </si>
  <si>
    <t>Zari Noor, South Waziristan, Pakistan</t>
  </si>
  <si>
    <t>19</t>
  </si>
  <si>
    <t>B20</t>
  </si>
  <si>
    <t>08-27-2008</t>
  </si>
  <si>
    <t>Ganki Khel</t>
  </si>
  <si>
    <t>Ganki Khel, South Waziristan, Pakistan</t>
  </si>
  <si>
    <t>20</t>
  </si>
  <si>
    <t>B21</t>
  </si>
  <si>
    <t>08-30-2008</t>
  </si>
  <si>
    <t>Korzai</t>
  </si>
  <si>
    <t>Korzai, South Waziristan, Pakistan</t>
  </si>
  <si>
    <t>21</t>
  </si>
  <si>
    <t>B22</t>
  </si>
  <si>
    <t>Miram Shah</t>
  </si>
  <si>
    <t>32.956928,70.169394</t>
  </si>
  <si>
    <t>Miram Shah, North Waziristan, Pakistan</t>
  </si>
  <si>
    <t>22</t>
  </si>
  <si>
    <t>B23</t>
  </si>
  <si>
    <t>09-02-2008</t>
  </si>
  <si>
    <t>North Waziristan, Pakistan</t>
  </si>
  <si>
    <t>23</t>
  </si>
  <si>
    <t>B24</t>
  </si>
  <si>
    <t>09-04-2008</t>
  </si>
  <si>
    <t>Mohammad Khel</t>
  </si>
  <si>
    <t>32.957056,69.885054</t>
  </si>
  <si>
    <t>Mohammad Khel, North Waziristan, Pakistan</t>
  </si>
  <si>
    <t>24</t>
  </si>
  <si>
    <t>B25</t>
  </si>
  <si>
    <t>09-05-2008</t>
  </si>
  <si>
    <t>Gurwak</t>
  </si>
  <si>
    <t>Gurwak, North Waziristan, Pakistan</t>
  </si>
  <si>
    <t>25</t>
  </si>
  <si>
    <t>B26</t>
  </si>
  <si>
    <t>09-08-2008</t>
  </si>
  <si>
    <t>26</t>
  </si>
  <si>
    <t>B27</t>
  </si>
  <si>
    <t>09-12-2008</t>
  </si>
  <si>
    <t>Tol Khel</t>
  </si>
  <si>
    <t>33.044885,70.080086</t>
  </si>
  <si>
    <t>Tol Khel, North Waziristan, Pakistan</t>
  </si>
  <si>
    <t>27</t>
  </si>
  <si>
    <t>B28</t>
  </si>
  <si>
    <t>09-17-2008</t>
  </si>
  <si>
    <t>Baghar Cheena</t>
  </si>
  <si>
    <t>Baghar Cheena, South Waziristan, Pakistan</t>
  </si>
  <si>
    <t>28</t>
  </si>
  <si>
    <t>B29</t>
  </si>
  <si>
    <t>09-30-2008</t>
  </si>
  <si>
    <t>Khushali</t>
  </si>
  <si>
    <t>Khushali, South Waziristan, Pakistan</t>
  </si>
  <si>
    <t>29</t>
  </si>
  <si>
    <t>B30</t>
  </si>
  <si>
    <t>10-03-2008</t>
  </si>
  <si>
    <t>Datta Khel</t>
  </si>
  <si>
    <t>33.150049,70.433361</t>
  </si>
  <si>
    <t>Datta Khel, North Waziristan, Pakistan</t>
  </si>
  <si>
    <t>30</t>
  </si>
  <si>
    <t>B31</t>
  </si>
  <si>
    <t>31</t>
  </si>
  <si>
    <t>B32</t>
  </si>
  <si>
    <t>10-09-2008</t>
  </si>
  <si>
    <t>Tati</t>
  </si>
  <si>
    <t>Tati, North Waziristan, Pakistan</t>
  </si>
  <si>
    <t>32</t>
  </si>
  <si>
    <t>B33</t>
  </si>
  <si>
    <t>10-11-2008</t>
  </si>
  <si>
    <t>33</t>
  </si>
  <si>
    <t>B34</t>
  </si>
  <si>
    <t>10-16-2008</t>
  </si>
  <si>
    <t>Taparghai</t>
  </si>
  <si>
    <t>Taparghai, South Waziristan, Pakistan</t>
  </si>
  <si>
    <t>34</t>
  </si>
  <si>
    <t>B35</t>
  </si>
  <si>
    <t>10-23-2008</t>
  </si>
  <si>
    <t>35</t>
  </si>
  <si>
    <t>B36</t>
  </si>
  <si>
    <t>10-26-2008</t>
  </si>
  <si>
    <t>Mandata</t>
  </si>
  <si>
    <t>Mandata, South Waziristan, Pakistan</t>
  </si>
  <si>
    <t>36</t>
  </si>
  <si>
    <t>B37</t>
  </si>
  <si>
    <t>10-31-2008</t>
  </si>
  <si>
    <t>Asori</t>
  </si>
  <si>
    <t>Asori, North Waziristan, Pakistan</t>
  </si>
  <si>
    <t>37</t>
  </si>
  <si>
    <t>B38</t>
  </si>
  <si>
    <t>Kari Kot</t>
  </si>
  <si>
    <t>32.270651,69.554179</t>
  </si>
  <si>
    <t>Kari Kot, South Waziristan, Pakistan</t>
  </si>
  <si>
    <t>38</t>
  </si>
  <si>
    <t>B39</t>
  </si>
  <si>
    <t>11-07-2008</t>
  </si>
  <si>
    <t>Kumsham</t>
  </si>
  <si>
    <t>Kumsham, North Waziristan, Pakistan</t>
  </si>
  <si>
    <t>39</t>
  </si>
  <si>
    <t>B40</t>
  </si>
  <si>
    <t>11-14-2008</t>
  </si>
  <si>
    <t>Garyom</t>
  </si>
  <si>
    <t>Garyom, North Waziristan, Pakistan</t>
  </si>
  <si>
    <t>40</t>
  </si>
  <si>
    <t>B41</t>
  </si>
  <si>
    <t>11-19-2008</t>
  </si>
  <si>
    <t>41</t>
  </si>
  <si>
    <t>B42</t>
  </si>
  <si>
    <t>11-22-2008</t>
  </si>
  <si>
    <t>Ali Khel</t>
  </si>
  <si>
    <t>32.984519,70.001186</t>
  </si>
  <si>
    <t>Ali Khel, North Waziristan, Pakistan</t>
  </si>
  <si>
    <t>42</t>
  </si>
  <si>
    <t>B43</t>
  </si>
  <si>
    <t>11-27-2008</t>
  </si>
  <si>
    <t>43</t>
  </si>
  <si>
    <t>B44</t>
  </si>
  <si>
    <t>11-29-2008</t>
  </si>
  <si>
    <t>Chashma</t>
  </si>
  <si>
    <t>32.983360,70.076214</t>
  </si>
  <si>
    <t>Chashma, North Waziristan, Pakistan</t>
  </si>
  <si>
    <t>44</t>
  </si>
  <si>
    <t>B45</t>
  </si>
  <si>
    <t>12-05-2008</t>
  </si>
  <si>
    <t>Kateera</t>
  </si>
  <si>
    <t>Kateera, North Waziristan, Pakistan</t>
  </si>
  <si>
    <t>45</t>
  </si>
  <si>
    <t>B46</t>
  </si>
  <si>
    <t>12-11-2008</t>
  </si>
  <si>
    <t>46</t>
  </si>
  <si>
    <t>B47</t>
  </si>
  <si>
    <t>12-15-2008</t>
  </si>
  <si>
    <t>Tapi Tool</t>
  </si>
  <si>
    <t>32.947289,70.147813</t>
  </si>
  <si>
    <t>Tapi Tool, North Waziristan, Pakistan</t>
  </si>
  <si>
    <t>47</t>
  </si>
  <si>
    <t>B48</t>
  </si>
  <si>
    <t>12-22-2008</t>
  </si>
  <si>
    <t>48</t>
  </si>
  <si>
    <t>B49</t>
  </si>
  <si>
    <t>Shin Warsak</t>
  </si>
  <si>
    <t>32.246388,69.509999</t>
  </si>
  <si>
    <t>Shin Warsak, South Waziristan, Pakistan</t>
  </si>
  <si>
    <t>49</t>
  </si>
  <si>
    <t>B50</t>
  </si>
  <si>
    <t>01-01-2009</t>
  </si>
  <si>
    <t>50</t>
  </si>
  <si>
    <t>B51</t>
  </si>
  <si>
    <t>01-02-2009</t>
  </si>
  <si>
    <t>Madin Village</t>
  </si>
  <si>
    <t>Madin Village, South Waziristan, Pakistan</t>
  </si>
  <si>
    <t>51</t>
  </si>
  <si>
    <t>Ob1</t>
  </si>
  <si>
    <t>01-23-2009</t>
  </si>
  <si>
    <t>Zharki</t>
  </si>
  <si>
    <t>Zharki, North Waziristan, Pakistan</t>
  </si>
  <si>
    <t>http://www.thebureauinvestigates.com/2011/08/10/obama-2009-strikes/#</t>
  </si>
  <si>
    <t>52</t>
  </si>
  <si>
    <t>Ob2</t>
  </si>
  <si>
    <t>53</t>
  </si>
  <si>
    <t>Ob3</t>
  </si>
  <si>
    <t>02-14-2009</t>
  </si>
  <si>
    <t>Narsi Khel</t>
  </si>
  <si>
    <t>Narsi Khel, South Waziristan, Pakistan</t>
  </si>
  <si>
    <t>54</t>
  </si>
  <si>
    <t>Ob4</t>
  </si>
  <si>
    <t>02-16-2009</t>
  </si>
  <si>
    <t>Sur Pul</t>
  </si>
  <si>
    <t>Kurram Agency</t>
  </si>
  <si>
    <t>33.695975,70.336069</t>
  </si>
  <si>
    <t>Sur Pul, Kurram Agency, Pakistan</t>
  </si>
  <si>
    <t>55</t>
  </si>
  <si>
    <t>Ob5</t>
  </si>
  <si>
    <t>03-01-2009</t>
  </si>
  <si>
    <t>Sararogha</t>
  </si>
  <si>
    <t>32.474231,70.002675</t>
  </si>
  <si>
    <t>Sararogha, South Waziristan, Pakistan</t>
  </si>
  <si>
    <t>56</t>
  </si>
  <si>
    <t>Ob6</t>
  </si>
  <si>
    <t>03-12-2009</t>
  </si>
  <si>
    <t>Barjo</t>
  </si>
  <si>
    <t>Barjo, Kurram Agency, Pakistan</t>
  </si>
  <si>
    <t>57</t>
  </si>
  <si>
    <t>Ob7</t>
  </si>
  <si>
    <t>03-15-2009</t>
  </si>
  <si>
    <t>58</t>
  </si>
  <si>
    <t>Ob8</t>
  </si>
  <si>
    <t>03-25-2009</t>
  </si>
  <si>
    <t>59</t>
  </si>
  <si>
    <t>Ob9</t>
  </si>
  <si>
    <t>03-26-2009</t>
  </si>
  <si>
    <t>Sokhel</t>
  </si>
  <si>
    <t>Sokhel, North Waziristan, Pakistan</t>
  </si>
  <si>
    <t>60</t>
  </si>
  <si>
    <t>Ob10</t>
  </si>
  <si>
    <t>04-01-2009</t>
  </si>
  <si>
    <t>Khadezai</t>
  </si>
  <si>
    <t>Orakzai Agency</t>
  </si>
  <si>
    <t>33.640688,70.775759</t>
  </si>
  <si>
    <t>Khadezai, Orakzai Agency, Pakistan</t>
  </si>
  <si>
    <t>61</t>
  </si>
  <si>
    <t>Ob11</t>
  </si>
  <si>
    <t>04-04-2009</t>
  </si>
  <si>
    <t>62</t>
  </si>
  <si>
    <t>Ob12</t>
  </si>
  <si>
    <t>04-08-2009</t>
  </si>
  <si>
    <t>63</t>
  </si>
  <si>
    <t>Ob13</t>
  </si>
  <si>
    <t>04-19-2009</t>
  </si>
  <si>
    <t>64</t>
  </si>
  <si>
    <t>Ob14</t>
  </si>
  <si>
    <t>04-29-2009</t>
  </si>
  <si>
    <t>Kaniguram</t>
  </si>
  <si>
    <t>32.519068,69.782305</t>
  </si>
  <si>
    <t>Kaniguram, South Waziristan, Pakistan</t>
  </si>
  <si>
    <t>65</t>
  </si>
  <si>
    <t>Ob15</t>
  </si>
  <si>
    <t>05-09-2009</t>
  </si>
  <si>
    <t>Tabbi Langhar Khel</t>
  </si>
  <si>
    <t>Tabbi Langhar Khel, South Waziristan, Pakistan</t>
  </si>
  <si>
    <t>66</t>
  </si>
  <si>
    <t>Ob16</t>
  </si>
  <si>
    <t>05-12-2009</t>
  </si>
  <si>
    <t>Sara Khwara</t>
  </si>
  <si>
    <t>Sara Khwara, South Waziristan, Pakistan</t>
  </si>
  <si>
    <t>67</t>
  </si>
  <si>
    <t>Ob17</t>
  </si>
  <si>
    <t>05-16-2009</t>
  </si>
  <si>
    <t>Khesoor</t>
  </si>
  <si>
    <t>Khesoor, North Waziristan, Pakistan</t>
  </si>
  <si>
    <t>68</t>
  </si>
  <si>
    <t>Ob18</t>
  </si>
  <si>
    <t>06-14-2009</t>
  </si>
  <si>
    <t>Marda Algad</t>
  </si>
  <si>
    <t>Marda Algad, South Waziristan, Pakistan</t>
  </si>
  <si>
    <t>69</t>
  </si>
  <si>
    <t>Ob19</t>
  </si>
  <si>
    <t>06-18-2009</t>
  </si>
  <si>
    <t>70</t>
  </si>
  <si>
    <t>Ob20</t>
  </si>
  <si>
    <t>06-23-2009</t>
  </si>
  <si>
    <t>71</t>
  </si>
  <si>
    <t>Ob21</t>
  </si>
  <si>
    <t>72</t>
  </si>
  <si>
    <t>Ob22</t>
  </si>
  <si>
    <t>07-03-2009</t>
  </si>
  <si>
    <t>Mantoi</t>
  </si>
  <si>
    <t>Mantoi, South Waziristan, Pakistan</t>
  </si>
  <si>
    <t>73</t>
  </si>
  <si>
    <t>Ob23</t>
  </si>
  <si>
    <t>Zamarai Nairai</t>
  </si>
  <si>
    <t>Zamarai Nairai, South Waziristan, Pakistan</t>
  </si>
  <si>
    <t>74</t>
  </si>
  <si>
    <t>Ob24</t>
  </si>
  <si>
    <t>07-07-2009</t>
  </si>
  <si>
    <t>75</t>
  </si>
  <si>
    <t>Ob25</t>
  </si>
  <si>
    <t>07-08-2009</t>
  </si>
  <si>
    <t>Ladha</t>
  </si>
  <si>
    <t>32.645780,70.121765</t>
  </si>
  <si>
    <t>Ladha, South Waziristan, Pakistan</t>
  </si>
  <si>
    <t>76</t>
  </si>
  <si>
    <t>Ob26</t>
  </si>
  <si>
    <t>77</t>
  </si>
  <si>
    <t>Ob27</t>
  </si>
  <si>
    <t>07-10-2009</t>
  </si>
  <si>
    <t>Painda Khel</t>
  </si>
  <si>
    <t>Painda Khel, South Waziristan, Pakistan</t>
  </si>
  <si>
    <t>78</t>
  </si>
  <si>
    <t>Ob28</t>
  </si>
  <si>
    <t>07-17-2009</t>
  </si>
  <si>
    <t>Gariwam</t>
  </si>
  <si>
    <t>Gariwam, North Waziristan, Pakistan</t>
  </si>
  <si>
    <t>79</t>
  </si>
  <si>
    <t>Ob29</t>
  </si>
  <si>
    <t>08-05-2009</t>
  </si>
  <si>
    <t>80</t>
  </si>
  <si>
    <t>Ob30</t>
  </si>
  <si>
    <t>08-11-2009</t>
  </si>
  <si>
    <t>81</t>
  </si>
  <si>
    <t>Ob31</t>
  </si>
  <si>
    <t>08-21-2009</t>
  </si>
  <si>
    <t>82</t>
  </si>
  <si>
    <t>Ob32</t>
  </si>
  <si>
    <t>08-27-2009</t>
  </si>
  <si>
    <t>83</t>
  </si>
  <si>
    <t>Ob33</t>
  </si>
  <si>
    <t>09-07-2009</t>
  </si>
  <si>
    <t>Machi Khel</t>
  </si>
  <si>
    <t>33.029133,70.246785</t>
  </si>
  <si>
    <t>Machi Khel, North Waziristan, Pakistan</t>
  </si>
  <si>
    <t>84</t>
  </si>
  <si>
    <t>Ob34</t>
  </si>
  <si>
    <t>09-08-2009</t>
  </si>
  <si>
    <t>Darga Mandi</t>
  </si>
  <si>
    <t>Darga Mandi, North Waziristan, Pakistan</t>
  </si>
  <si>
    <t>85</t>
  </si>
  <si>
    <t>Ob35</t>
  </si>
  <si>
    <t>86</t>
  </si>
  <si>
    <t>Ob36</t>
  </si>
  <si>
    <t>09-24-2009</t>
  </si>
  <si>
    <t>87</t>
  </si>
  <si>
    <t>Ob37</t>
  </si>
  <si>
    <t>09-29-2009</t>
  </si>
  <si>
    <t>88</t>
  </si>
  <si>
    <t>Ob38</t>
  </si>
  <si>
    <t>89</t>
  </si>
  <si>
    <t>Ob39</t>
  </si>
  <si>
    <t>09-30-2009</t>
  </si>
  <si>
    <t>Norak</t>
  </si>
  <si>
    <t>Norak, North Waziristan, Pakistan</t>
  </si>
  <si>
    <t>90</t>
  </si>
  <si>
    <t>Ob40</t>
  </si>
  <si>
    <t>10-15-2009</t>
  </si>
  <si>
    <t>91</t>
  </si>
  <si>
    <t>Ob41</t>
  </si>
  <si>
    <t>10-21-2009</t>
  </si>
  <si>
    <t>Spalaga</t>
  </si>
  <si>
    <t>Spalaga, North Waziristan, Pakistan</t>
  </si>
  <si>
    <t>92</t>
  </si>
  <si>
    <t>Ob42</t>
  </si>
  <si>
    <t>10-24-2009</t>
  </si>
  <si>
    <t>93</t>
  </si>
  <si>
    <t>Ob43</t>
  </si>
  <si>
    <t>11-05-2009</t>
  </si>
  <si>
    <t>94</t>
  </si>
  <si>
    <t>Ob44</t>
  </si>
  <si>
    <t>11-18-2009</t>
  </si>
  <si>
    <t>Shanakorah</t>
  </si>
  <si>
    <t>Shanakorah, North Waziristan, Pakistan</t>
  </si>
  <si>
    <t>95</t>
  </si>
  <si>
    <t>Ob45</t>
  </si>
  <si>
    <t>11-20-2009</t>
  </si>
  <si>
    <t>96</t>
  </si>
  <si>
    <t>Ob46</t>
  </si>
  <si>
    <t>12-08-2009</t>
  </si>
  <si>
    <t>97</t>
  </si>
  <si>
    <t>Ob47</t>
  </si>
  <si>
    <t>12-10-2009</t>
  </si>
  <si>
    <t>98</t>
  </si>
  <si>
    <t>Ob48</t>
  </si>
  <si>
    <t>99</t>
  </si>
  <si>
    <t>Ob49</t>
  </si>
  <si>
    <t>Ambar Shaga</t>
  </si>
  <si>
    <t>Ambar Shaga, North Waziristan, Pakistan</t>
  </si>
  <si>
    <t>100</t>
  </si>
  <si>
    <t>Ob50</t>
  </si>
  <si>
    <t>12-18-2009</t>
  </si>
  <si>
    <t>Babrak Ziarat</t>
  </si>
  <si>
    <t>30.393900,67.716890</t>
  </si>
  <si>
    <t>Babrak Ziarat, North Waziristan, Pakistan</t>
  </si>
  <si>
    <t>101</t>
  </si>
  <si>
    <t>Ob51</t>
  </si>
  <si>
    <t>12-26-2009</t>
  </si>
  <si>
    <t>102</t>
  </si>
  <si>
    <t>Ob52</t>
  </si>
  <si>
    <t>12-31-2009</t>
  </si>
  <si>
    <t>103</t>
  </si>
  <si>
    <t>Ob53</t>
  </si>
  <si>
    <t>01-01-2010</t>
  </si>
  <si>
    <t>Ghundikala</t>
  </si>
  <si>
    <t>32.959854,70.156371</t>
  </si>
  <si>
    <t>Ghundikala, North Waziristan, Pakistan</t>
  </si>
  <si>
    <t>http://www.thebureauinvestigates.com/2011/08/10/obama-2010-strikes/#</t>
  </si>
  <si>
    <t>104</t>
  </si>
  <si>
    <t>Ob54</t>
  </si>
  <si>
    <t>01-03-2010</t>
  </si>
  <si>
    <t>105</t>
  </si>
  <si>
    <t>Ob55</t>
  </si>
  <si>
    <t>01-06-2010</t>
  </si>
  <si>
    <t>Sanzali</t>
  </si>
  <si>
    <t>Sanzali, North Waziristan, Pakistan</t>
  </si>
  <si>
    <t>106</t>
  </si>
  <si>
    <t>Ob56</t>
  </si>
  <si>
    <t>107</t>
  </si>
  <si>
    <t>Ob57</t>
  </si>
  <si>
    <t>01-08-2010</t>
  </si>
  <si>
    <t>Tappi</t>
  </si>
  <si>
    <t>32.946490,70.147068</t>
  </si>
  <si>
    <t>Tappi, North Waziristan, Pakistan</t>
  </si>
  <si>
    <t>108</t>
  </si>
  <si>
    <t>Ob58</t>
  </si>
  <si>
    <t>01-09-2010</t>
  </si>
  <si>
    <t>Ismail Khel</t>
  </si>
  <si>
    <t>32.967169,69.692204</t>
  </si>
  <si>
    <t>Ismail Khel, North Waziristan, Pakistan</t>
  </si>
  <si>
    <t>109</t>
  </si>
  <si>
    <t>Ob59</t>
  </si>
  <si>
    <t>Shaktoi</t>
  </si>
  <si>
    <t>Shaktoi, North Waziristan, Pakistan</t>
  </si>
  <si>
    <t>110</t>
  </si>
  <si>
    <t>Ob60</t>
  </si>
  <si>
    <t>Zanani</t>
  </si>
  <si>
    <t>Zanani, North Waziristan, Pakistan</t>
  </si>
  <si>
    <t>111</t>
  </si>
  <si>
    <t>Ob61</t>
  </si>
  <si>
    <t>112</t>
  </si>
  <si>
    <t>Ob62</t>
  </si>
  <si>
    <t>01-17-2010</t>
  </si>
  <si>
    <t>113</t>
  </si>
  <si>
    <t>Ob63</t>
  </si>
  <si>
    <t>01-19-2010</t>
  </si>
  <si>
    <t>Deegan</t>
  </si>
  <si>
    <t>Deegan, North Waziristan, Pakistan</t>
  </si>
  <si>
    <t>114</t>
  </si>
  <si>
    <t>Ob64</t>
  </si>
  <si>
    <t>01-29-2010</t>
  </si>
  <si>
    <t>115</t>
  </si>
  <si>
    <t>Ob65</t>
  </si>
  <si>
    <t>02-02-2010</t>
  </si>
  <si>
    <t>Toor Narai</t>
  </si>
  <si>
    <t>Toor Narai, North Waziristan, Pakistan</t>
  </si>
  <si>
    <t>116</t>
  </si>
  <si>
    <t>Ob66</t>
  </si>
  <si>
    <t>117</t>
  </si>
  <si>
    <t>Ob67</t>
  </si>
  <si>
    <t>118</t>
  </si>
  <si>
    <t>Ob68</t>
  </si>
  <si>
    <t>Pai Khel</t>
  </si>
  <si>
    <t>32.971734,69.839638</t>
  </si>
  <si>
    <t>Pai Khel, North Waziristan, Pakistan</t>
  </si>
  <si>
    <t>119</t>
  </si>
  <si>
    <t>Ob69</t>
  </si>
  <si>
    <t>02-14-2010</t>
  </si>
  <si>
    <t>120</t>
  </si>
  <si>
    <t>Ob70</t>
  </si>
  <si>
    <t>02-15-2010</t>
  </si>
  <si>
    <t>121</t>
  </si>
  <si>
    <t>Ob71</t>
  </si>
  <si>
    <t>02-17-2010</t>
  </si>
  <si>
    <t>Tabbi</t>
  </si>
  <si>
    <t>Tabbi, North Waziristan, Pakistan</t>
  </si>
  <si>
    <t>122</t>
  </si>
  <si>
    <t>Ob72</t>
  </si>
  <si>
    <t>02-18-2010</t>
  </si>
  <si>
    <t>123</t>
  </si>
  <si>
    <t>Ob73</t>
  </si>
  <si>
    <t>02-24-2010</t>
  </si>
  <si>
    <t>124</t>
  </si>
  <si>
    <t>Ob74</t>
  </si>
  <si>
    <t>03-08-2010</t>
  </si>
  <si>
    <t>125</t>
  </si>
  <si>
    <t>Ob75</t>
  </si>
  <si>
    <t>03-10-2010</t>
  </si>
  <si>
    <t>Mizar Madakhel</t>
  </si>
  <si>
    <t>Mizar Madakhel, North Waziristan, Pakistan</t>
  </si>
  <si>
    <t>126</t>
  </si>
  <si>
    <t>Ob76</t>
  </si>
  <si>
    <t>127</t>
  </si>
  <si>
    <t>Ob77</t>
  </si>
  <si>
    <t>03-16-2010</t>
  </si>
  <si>
    <t>128</t>
  </si>
  <si>
    <t>Ob78</t>
  </si>
  <si>
    <t>03-17-2010</t>
  </si>
  <si>
    <t>Hamzoni</t>
  </si>
  <si>
    <t>32.975042,69.984810</t>
  </si>
  <si>
    <t>Hamzoni, North Waziristan, Pakistan</t>
  </si>
  <si>
    <t>129</t>
  </si>
  <si>
    <t>Ob79</t>
  </si>
  <si>
    <t>130</t>
  </si>
  <si>
    <t>Ob80</t>
  </si>
  <si>
    <t>03-21-2010</t>
  </si>
  <si>
    <t>Inzar</t>
  </si>
  <si>
    <t>32.950410,70.282223</t>
  </si>
  <si>
    <t>Inzar, North Waziristan, Pakistan</t>
  </si>
  <si>
    <t>131</t>
  </si>
  <si>
    <t>Ob81</t>
  </si>
  <si>
    <t>03-23-2010</t>
  </si>
  <si>
    <t>Machis</t>
  </si>
  <si>
    <t>Machis, North Waziristan, Pakistan</t>
  </si>
  <si>
    <t>132</t>
  </si>
  <si>
    <t>Ob82</t>
  </si>
  <si>
    <t>03-27-2010</t>
  </si>
  <si>
    <t>Hurmuz</t>
  </si>
  <si>
    <t>Hurmuz, North Waziristan, Pakistan</t>
  </si>
  <si>
    <t>133</t>
  </si>
  <si>
    <t>Ob83</t>
  </si>
  <si>
    <t>03-31-2010</t>
  </si>
  <si>
    <t>134</t>
  </si>
  <si>
    <t>Ob84</t>
  </si>
  <si>
    <t>04-12-2010</t>
  </si>
  <si>
    <t>Boya</t>
  </si>
  <si>
    <t>32.943336,69.899944</t>
  </si>
  <si>
    <t>Boya, North Waziristan, Pakistan</t>
  </si>
  <si>
    <t>135</t>
  </si>
  <si>
    <t>Ob85</t>
  </si>
  <si>
    <t>04-14-2010</t>
  </si>
  <si>
    <t>136</t>
  </si>
  <si>
    <t>Ob86</t>
  </si>
  <si>
    <t>04-16-2010</t>
  </si>
  <si>
    <t>137</t>
  </si>
  <si>
    <t>Ob87</t>
  </si>
  <si>
    <t>04-24-2010</t>
  </si>
  <si>
    <t>138</t>
  </si>
  <si>
    <t>Ob88</t>
  </si>
  <si>
    <t>04-26-2010</t>
  </si>
  <si>
    <t>32.938775,70.248273</t>
  </si>
  <si>
    <t>Khushali, North Waziristan, Pakistan</t>
  </si>
  <si>
    <t>139</t>
  </si>
  <si>
    <t>Ob89</t>
  </si>
  <si>
    <t>05-03-2010</t>
  </si>
  <si>
    <t>140</t>
  </si>
  <si>
    <t>Ob90</t>
  </si>
  <si>
    <t>05-09-2010</t>
  </si>
  <si>
    <t>141</t>
  </si>
  <si>
    <t>Ob91</t>
  </si>
  <si>
    <t>05-11-2010</t>
  </si>
  <si>
    <t>142</t>
  </si>
  <si>
    <t>Ob92</t>
  </si>
  <si>
    <t>143</t>
  </si>
  <si>
    <t>Ob93</t>
  </si>
  <si>
    <t>05-15-2010</t>
  </si>
  <si>
    <t>Khyber</t>
  </si>
  <si>
    <t>Khyber Agency</t>
  </si>
  <si>
    <t>33.940547,71.049776</t>
  </si>
  <si>
    <t>Khyber, Khyber Agency, Pakistan</t>
  </si>
  <si>
    <t>144</t>
  </si>
  <si>
    <t>Ob94</t>
  </si>
  <si>
    <t>05-21-2010</t>
  </si>
  <si>
    <t>145</t>
  </si>
  <si>
    <t>Ob95</t>
  </si>
  <si>
    <t>05-28-2010</t>
  </si>
  <si>
    <t>Mizai Nari</t>
  </si>
  <si>
    <t>Mizai Nari, South Waziristan, Pakistan</t>
  </si>
  <si>
    <t>146</t>
  </si>
  <si>
    <t>Ob96</t>
  </si>
  <si>
    <t>06-10-2010</t>
  </si>
  <si>
    <t>147</t>
  </si>
  <si>
    <t>Ob97</t>
  </si>
  <si>
    <t>06-11-2010</t>
  </si>
  <si>
    <t>Maizer</t>
  </si>
  <si>
    <t>Maizer, North Waziristan, Pakistan</t>
  </si>
  <si>
    <t>148</t>
  </si>
  <si>
    <t>Ob98</t>
  </si>
  <si>
    <t>06-19-2010</t>
  </si>
  <si>
    <t>Haider Khel</t>
  </si>
  <si>
    <t>32.944834,70.301845</t>
  </si>
  <si>
    <t>Haider Khel, North Waziristan, Pakistan</t>
  </si>
  <si>
    <t>149</t>
  </si>
  <si>
    <t>Ob99</t>
  </si>
  <si>
    <t>06-26-2010</t>
  </si>
  <si>
    <t>150</t>
  </si>
  <si>
    <t>Ob100</t>
  </si>
  <si>
    <t>06-27-2010</t>
  </si>
  <si>
    <t>151</t>
  </si>
  <si>
    <t>Ob101</t>
  </si>
  <si>
    <t>06-29-2010</t>
  </si>
  <si>
    <t>152</t>
  </si>
  <si>
    <t>Ob102</t>
  </si>
  <si>
    <t>07-15-2010</t>
  </si>
  <si>
    <t>Sheerani</t>
  </si>
  <si>
    <t>Sheerani, North Waziristan, Pakistan</t>
  </si>
  <si>
    <t>153</t>
  </si>
  <si>
    <t>Ob103</t>
  </si>
  <si>
    <t>07-24-2010</t>
  </si>
  <si>
    <t>Dwasarak</t>
  </si>
  <si>
    <t>Dwasarak, South Waziristan, Pakistan</t>
  </si>
  <si>
    <t>154</t>
  </si>
  <si>
    <t>Ob104</t>
  </si>
  <si>
    <t>07-25-2010</t>
  </si>
  <si>
    <t>155</t>
  </si>
  <si>
    <t>Ob105</t>
  </si>
  <si>
    <t>156</t>
  </si>
  <si>
    <t>Ob106</t>
  </si>
  <si>
    <t>157</t>
  </si>
  <si>
    <t>Ob107</t>
  </si>
  <si>
    <t>08-14-2010</t>
  </si>
  <si>
    <t>Issori</t>
  </si>
  <si>
    <t>32.974432,70.251249</t>
  </si>
  <si>
    <t>Issori, North Waziristan, Pakistan</t>
  </si>
  <si>
    <t>158</t>
  </si>
  <si>
    <t>Ob108</t>
  </si>
  <si>
    <t>08-21-2010</t>
  </si>
  <si>
    <t>Qutab Khel</t>
  </si>
  <si>
    <t>32.968480,70.059245</t>
  </si>
  <si>
    <t>Qutab Khel, North Waziristan, Pakistan</t>
  </si>
  <si>
    <t>159</t>
  </si>
  <si>
    <t>Ob109</t>
  </si>
  <si>
    <t>08-23-2010</t>
  </si>
  <si>
    <t>160</t>
  </si>
  <si>
    <t>Ob110</t>
  </si>
  <si>
    <t>161</t>
  </si>
  <si>
    <t>Ob111</t>
  </si>
  <si>
    <t>08-27-2010</t>
  </si>
  <si>
    <t>Shahidano</t>
  </si>
  <si>
    <t>Shahidano, Kurram Agency, Pakistan</t>
  </si>
  <si>
    <t>162</t>
  </si>
  <si>
    <t>Ob112</t>
  </si>
  <si>
    <t>Badshah Kot</t>
  </si>
  <si>
    <t>Badshah Kot, Kurram Agency, Pakistan</t>
  </si>
  <si>
    <t>163</t>
  </si>
  <si>
    <t>Ob113</t>
  </si>
  <si>
    <t>Taaloo Ganj</t>
  </si>
  <si>
    <t>Taaloo Ganj, Kurram Agency, Pakistan</t>
  </si>
  <si>
    <t>164</t>
  </si>
  <si>
    <t>Ob114</t>
  </si>
  <si>
    <t>09-03-2010</t>
  </si>
  <si>
    <t>165</t>
  </si>
  <si>
    <t>Ob115</t>
  </si>
  <si>
    <t>166</t>
  </si>
  <si>
    <t>Ob116</t>
  </si>
  <si>
    <t>09-04-2010</t>
  </si>
  <si>
    <t>167</t>
  </si>
  <si>
    <t>Ob117</t>
  </si>
  <si>
    <t>09-06-2010</t>
  </si>
  <si>
    <t>Khar Qamar</t>
  </si>
  <si>
    <t>Khar Qamar, North Waziristan, Pakistan</t>
  </si>
  <si>
    <t>168</t>
  </si>
  <si>
    <t>Ob118</t>
  </si>
  <si>
    <t>09-08-2010</t>
  </si>
  <si>
    <t>169</t>
  </si>
  <si>
    <t>Ob119</t>
  </si>
  <si>
    <t>170</t>
  </si>
  <si>
    <t>Ob120</t>
  </si>
  <si>
    <t>171</t>
  </si>
  <si>
    <t>Ob121</t>
  </si>
  <si>
    <t>09-09-2010</t>
  </si>
  <si>
    <t>172</t>
  </si>
  <si>
    <t>Ob122</t>
  </si>
  <si>
    <t>09-12-2010</t>
  </si>
  <si>
    <t>Newey Adda</t>
  </si>
  <si>
    <t>Newey Adda, North Waziristan, Pakistan</t>
  </si>
  <si>
    <t>173</t>
  </si>
  <si>
    <t>Ob123</t>
  </si>
  <si>
    <t>09-14-2010</t>
  </si>
  <si>
    <t>Bushnarai</t>
  </si>
  <si>
    <t>Bushnarai, North Waziristan, Pakistan</t>
  </si>
  <si>
    <t>174</t>
  </si>
  <si>
    <t>Ob124</t>
  </si>
  <si>
    <t>175</t>
  </si>
  <si>
    <t>Ob125</t>
  </si>
  <si>
    <t>09-15-2010</t>
  </si>
  <si>
    <t>176</t>
  </si>
  <si>
    <t>Ob126</t>
  </si>
  <si>
    <t>177</t>
  </si>
  <si>
    <t>Ob127</t>
  </si>
  <si>
    <t>09-19-2010</t>
  </si>
  <si>
    <t>178</t>
  </si>
  <si>
    <t>Ob128</t>
  </si>
  <si>
    <t>09-20-2010</t>
  </si>
  <si>
    <t>Darazinda</t>
  </si>
  <si>
    <t>31.703051,70.136649</t>
  </si>
  <si>
    <t>Darazinda, North Waziristan, Pakistan</t>
  </si>
  <si>
    <t>179</t>
  </si>
  <si>
    <t>Ob129</t>
  </si>
  <si>
    <t>09-21-2010</t>
  </si>
  <si>
    <t>Khand Morsak</t>
  </si>
  <si>
    <t>Khand Morsak, South Waziristan, Pakistan</t>
  </si>
  <si>
    <t>180</t>
  </si>
  <si>
    <t>Ob130</t>
  </si>
  <si>
    <t>181</t>
  </si>
  <si>
    <t>Ob131</t>
  </si>
  <si>
    <t>09-25-2010</t>
  </si>
  <si>
    <t>182</t>
  </si>
  <si>
    <t>Ob132</t>
  </si>
  <si>
    <t>09-26-2010</t>
  </si>
  <si>
    <t>Lawra Mandi</t>
  </si>
  <si>
    <t>Lawra Mandi, North Waziristan, Pakistan</t>
  </si>
  <si>
    <t>183</t>
  </si>
  <si>
    <t>Ob133</t>
  </si>
  <si>
    <t>184</t>
  </si>
  <si>
    <t>Ob134</t>
  </si>
  <si>
    <t>185</t>
  </si>
  <si>
    <t>Ob135</t>
  </si>
  <si>
    <t>09-27-2010</t>
  </si>
  <si>
    <t>186</t>
  </si>
  <si>
    <t>Ob136</t>
  </si>
  <si>
    <t>09-28-2010</t>
  </si>
  <si>
    <t>Zeba</t>
  </si>
  <si>
    <t>Zeba, South Waziristan, Pakistan</t>
  </si>
  <si>
    <t>187</t>
  </si>
  <si>
    <t>Ob137</t>
  </si>
  <si>
    <t>10-02-2010</t>
  </si>
  <si>
    <t>Asar Village</t>
  </si>
  <si>
    <t>Asar Village, North Waziristan, Pakistan</t>
  </si>
  <si>
    <t>188</t>
  </si>
  <si>
    <t>Ob138</t>
  </si>
  <si>
    <t>Inzarkas</t>
  </si>
  <si>
    <t>Inzarkas, North Waziristan, Pakistan</t>
  </si>
  <si>
    <t>189</t>
  </si>
  <si>
    <t>Ob139</t>
  </si>
  <si>
    <t>10-04-2010</t>
  </si>
  <si>
    <t>190</t>
  </si>
  <si>
    <t>Ob140</t>
  </si>
  <si>
    <t>10-06-2010</t>
  </si>
  <si>
    <t>191</t>
  </si>
  <si>
    <t>Ob141</t>
  </si>
  <si>
    <t>192</t>
  </si>
  <si>
    <t>Ob142</t>
  </si>
  <si>
    <t>10-07-2010</t>
  </si>
  <si>
    <t>Khaisoori</t>
  </si>
  <si>
    <t>Khaisoori, North Waziristan, Pakistan</t>
  </si>
  <si>
    <t>193</t>
  </si>
  <si>
    <t>Ob143</t>
  </si>
  <si>
    <t>10-08-2010</t>
  </si>
  <si>
    <t>194</t>
  </si>
  <si>
    <t>Ob144</t>
  </si>
  <si>
    <t>Char Khel</t>
  </si>
  <si>
    <t>Char Khel, North Waziristan, Pakistan</t>
  </si>
  <si>
    <t>195</t>
  </si>
  <si>
    <t>Ob145</t>
  </si>
  <si>
    <t>10-10-2010</t>
  </si>
  <si>
    <t>Shiva</t>
  </si>
  <si>
    <t>Shiva, North Waziristan, Pakistan</t>
  </si>
  <si>
    <t>196</t>
  </si>
  <si>
    <t>Ob146</t>
  </si>
  <si>
    <t>10-13-2010</t>
  </si>
  <si>
    <t>197</t>
  </si>
  <si>
    <t>Ob147</t>
  </si>
  <si>
    <t>10-15-2010</t>
  </si>
  <si>
    <t>Aziz Khel</t>
  </si>
  <si>
    <t>33.083334,70.206602</t>
  </si>
  <si>
    <t>Aziz Khel, North Waziristan, Pakistan</t>
  </si>
  <si>
    <t>198</t>
  </si>
  <si>
    <t>Ob148</t>
  </si>
  <si>
    <t>199</t>
  </si>
  <si>
    <t>Ob149</t>
  </si>
  <si>
    <t>10-18-2010</t>
  </si>
  <si>
    <t>200</t>
  </si>
  <si>
    <t>Ob150</t>
  </si>
  <si>
    <t>10-27-2010</t>
  </si>
  <si>
    <t>201</t>
  </si>
  <si>
    <t>Ob151</t>
  </si>
  <si>
    <t>202</t>
  </si>
  <si>
    <t>Ob152</t>
  </si>
  <si>
    <t>10-28-2010</t>
  </si>
  <si>
    <t>203</t>
  </si>
  <si>
    <t>Ob153</t>
  </si>
  <si>
    <t>11-01-2010</t>
  </si>
  <si>
    <t>204</t>
  </si>
  <si>
    <t>Ob154</t>
  </si>
  <si>
    <t>11-03-2010</t>
  </si>
  <si>
    <t>205</t>
  </si>
  <si>
    <t>Ob155</t>
  </si>
  <si>
    <t>Khaso Khel</t>
  </si>
  <si>
    <t>Khaso Khel, North Waziristan, Pakistan</t>
  </si>
  <si>
    <t>206</t>
  </si>
  <si>
    <t>Ob156</t>
  </si>
  <si>
    <t>207</t>
  </si>
  <si>
    <t>Ob157</t>
  </si>
  <si>
    <t>11-07-2010</t>
  </si>
  <si>
    <t>Ghulam Khan</t>
  </si>
  <si>
    <t>33.098257,69.978855</t>
  </si>
  <si>
    <t>Ghulam Khan, North Waziristan, Pakistan</t>
  </si>
  <si>
    <t>208</t>
  </si>
  <si>
    <t>Ob158</t>
  </si>
  <si>
    <t>209</t>
  </si>
  <si>
    <t>Ob159</t>
  </si>
  <si>
    <t>11-11-2010</t>
  </si>
  <si>
    <t>210</t>
  </si>
  <si>
    <t>Ob160</t>
  </si>
  <si>
    <t>11-13-2010</t>
  </si>
  <si>
    <t>211</t>
  </si>
  <si>
    <t>Ob161</t>
  </si>
  <si>
    <t>11-16-2010</t>
  </si>
  <si>
    <t>212</t>
  </si>
  <si>
    <t>Ob162</t>
  </si>
  <si>
    <t>11-19-2010</t>
  </si>
  <si>
    <t>213</t>
  </si>
  <si>
    <t>Ob163</t>
  </si>
  <si>
    <t>11-21-2010</t>
  </si>
  <si>
    <t>Khaddi</t>
  </si>
  <si>
    <t>32.972384,70.214044</t>
  </si>
  <si>
    <t>Khaddi, North Waziristan, Pakistan</t>
  </si>
  <si>
    <t>214</t>
  </si>
  <si>
    <t>Ob164</t>
  </si>
  <si>
    <t>11-22-2010</t>
  </si>
  <si>
    <t>215</t>
  </si>
  <si>
    <t>Ob165</t>
  </si>
  <si>
    <t>11-26-2010</t>
  </si>
  <si>
    <t>Pir Kelev</t>
  </si>
  <si>
    <t>Pir Kelev, North Waziristan, Pakistan</t>
  </si>
  <si>
    <t>216</t>
  </si>
  <si>
    <t>Ob166</t>
  </si>
  <si>
    <t>11-28-2010</t>
  </si>
  <si>
    <t>Hassan Khel</t>
  </si>
  <si>
    <t>32.431428,70.965082</t>
  </si>
  <si>
    <t>Hassan Khel, North Waziristan, Pakistan</t>
  </si>
  <si>
    <t>217</t>
  </si>
  <si>
    <t>Ob167</t>
  </si>
  <si>
    <t>12-06-2010</t>
  </si>
  <si>
    <t>218</t>
  </si>
  <si>
    <t>Ob168</t>
  </si>
  <si>
    <t>Kushali</t>
  </si>
  <si>
    <t>Kushali, North Waziristan, Pakistan</t>
  </si>
  <si>
    <t>219</t>
  </si>
  <si>
    <t>Ob169</t>
  </si>
  <si>
    <t>12-10-2010</t>
  </si>
  <si>
    <t>Khadar Khel</t>
  </si>
  <si>
    <t>Khadar Khel, North Waziristan, Pakistan</t>
  </si>
  <si>
    <t>220</t>
  </si>
  <si>
    <t>Ob170</t>
  </si>
  <si>
    <t>12-14-2010</t>
  </si>
  <si>
    <t>221</t>
  </si>
  <si>
    <t>Ob171</t>
  </si>
  <si>
    <t>12-16-2010</t>
  </si>
  <si>
    <t>Tirah Valley</t>
  </si>
  <si>
    <t>33.815206,70.748053</t>
  </si>
  <si>
    <t>Tirah Valley, Khyber Agency, Pakistan</t>
  </si>
  <si>
    <t>222</t>
  </si>
  <si>
    <t>Ob172</t>
  </si>
  <si>
    <t>12-17-2010</t>
  </si>
  <si>
    <t>Sandana</t>
  </si>
  <si>
    <t>Sandana, Khyber Agency, Pakistan</t>
  </si>
  <si>
    <t>223</t>
  </si>
  <si>
    <t>Ob173</t>
  </si>
  <si>
    <t>Nakai</t>
  </si>
  <si>
    <t>Nakai, Khyber Agency, Pakistan</t>
  </si>
  <si>
    <t>224</t>
  </si>
  <si>
    <t>Ob174</t>
  </si>
  <si>
    <t>Speen Drang</t>
  </si>
  <si>
    <t>Speen Drang, Khyber Agency, Pakistan</t>
  </si>
  <si>
    <t>225</t>
  </si>
  <si>
    <t>Ob175</t>
  </si>
  <si>
    <t>12-27-2010</t>
  </si>
  <si>
    <t>Shera Tala</t>
  </si>
  <si>
    <t>Shera Tala, North Waziristan, Pakistan</t>
  </si>
  <si>
    <t>226</t>
  </si>
  <si>
    <t>Ob176</t>
  </si>
  <si>
    <t>227</t>
  </si>
  <si>
    <t>Ob177</t>
  </si>
  <si>
    <t>12-28-2010</t>
  </si>
  <si>
    <t>228</t>
  </si>
  <si>
    <t>Ob178</t>
  </si>
  <si>
    <t>229</t>
  </si>
  <si>
    <t>Ob179</t>
  </si>
  <si>
    <t>230</t>
  </si>
  <si>
    <t>Ob180</t>
  </si>
  <si>
    <t>12-31-2010</t>
  </si>
  <si>
    <t>231</t>
  </si>
  <si>
    <t>Ob181</t>
  </si>
  <si>
    <t>01-01-2011</t>
  </si>
  <si>
    <t>Mandi Khel</t>
  </si>
  <si>
    <t>33.001031,70.364339</t>
  </si>
  <si>
    <t>Mandi Khel, North Waziristan, Pakistan</t>
  </si>
  <si>
    <t>http://www.thebureauinvestigates.com/2011/08/10/obama-2011-strikes/#</t>
  </si>
  <si>
    <t>232</t>
  </si>
  <si>
    <t>Ob182</t>
  </si>
  <si>
    <t>233</t>
  </si>
  <si>
    <t>Ob183</t>
  </si>
  <si>
    <t>234</t>
  </si>
  <si>
    <t>Ob184</t>
  </si>
  <si>
    <t>235</t>
  </si>
  <si>
    <t>Ob185</t>
  </si>
  <si>
    <t>01-07-2011</t>
  </si>
  <si>
    <t>Ghar Laley</t>
  </si>
  <si>
    <t>Ghar Laley, North Waziristan, Pakistan</t>
  </si>
  <si>
    <t>236</t>
  </si>
  <si>
    <t>Ob186</t>
  </si>
  <si>
    <t>01-12-2011</t>
  </si>
  <si>
    <t>237</t>
  </si>
  <si>
    <t>Ob187</t>
  </si>
  <si>
    <t>01-18-2011</t>
  </si>
  <si>
    <t>Assar Madd Khel, Datta Khel</t>
  </si>
  <si>
    <t>Assar Madd Khel, Datta Khel, North Waziristan, Pakistan</t>
  </si>
  <si>
    <t>238</t>
  </si>
  <si>
    <t>Ob188</t>
  </si>
  <si>
    <t>01-23-2011</t>
  </si>
  <si>
    <t>Doga Mada Khel</t>
  </si>
  <si>
    <t>Doga Mada Khel, North Waziristan, Pakistan</t>
  </si>
  <si>
    <t>239</t>
  </si>
  <si>
    <t>Ob189</t>
  </si>
  <si>
    <t>240</t>
  </si>
  <si>
    <t>Ob190</t>
  </si>
  <si>
    <t>Razmak</t>
  </si>
  <si>
    <t>32.678757,69.829959</t>
  </si>
  <si>
    <t>Razmak, North Waziristan, Pakistan</t>
  </si>
  <si>
    <t>241</t>
  </si>
  <si>
    <t>Ob191</t>
  </si>
  <si>
    <t>02-20-2011</t>
  </si>
  <si>
    <t>Kazha Punga area, Tehsil Birmal</t>
  </si>
  <si>
    <t>Kazha Punga, South Waziristan</t>
  </si>
  <si>
    <t>32.272222,69.440277</t>
  </si>
  <si>
    <t>242</t>
  </si>
  <si>
    <t>Ob192</t>
  </si>
  <si>
    <t>02-21-2011</t>
  </si>
  <si>
    <t>Malik Jashdar</t>
  </si>
  <si>
    <t>Malik Jashdar, North Waziristan, Pakistan</t>
  </si>
  <si>
    <t>243</t>
  </si>
  <si>
    <t>Ob193</t>
  </si>
  <si>
    <t>02-24-2011</t>
  </si>
  <si>
    <t>244</t>
  </si>
  <si>
    <t>Ob194</t>
  </si>
  <si>
    <t>03-08-2011</t>
  </si>
  <si>
    <t>Landidog</t>
  </si>
  <si>
    <t>Landidog, South Waziristan, Pakistan</t>
  </si>
  <si>
    <t>245</t>
  </si>
  <si>
    <t>Ob195</t>
  </si>
  <si>
    <t>03-09-2011</t>
  </si>
  <si>
    <t>246</t>
  </si>
  <si>
    <t>Ob196</t>
  </si>
  <si>
    <t>03-11-2011</t>
  </si>
  <si>
    <t>247</t>
  </si>
  <si>
    <t>Ob197</t>
  </si>
  <si>
    <t>Ghoroski</t>
  </si>
  <si>
    <t>Ghoroski, North Waziristan, Pakistan</t>
  </si>
  <si>
    <t>248</t>
  </si>
  <si>
    <t>Ob198</t>
  </si>
  <si>
    <t>03-13-2011</t>
  </si>
  <si>
    <t>249</t>
  </si>
  <si>
    <t>Ob199</t>
  </si>
  <si>
    <t>Ishar Morr area, Qutab Khel, Miranshah</t>
  </si>
  <si>
    <t>Ishar Morr area, Qutab Khel, Miranshah, North Waziristan, Pakistan</t>
  </si>
  <si>
    <t>250</t>
  </si>
  <si>
    <t>Ob200</t>
  </si>
  <si>
    <t>03-14-2011</t>
  </si>
  <si>
    <t>251</t>
  </si>
  <si>
    <t>Ob201</t>
  </si>
  <si>
    <t>03-16-2011</t>
  </si>
  <si>
    <t>252</t>
  </si>
  <si>
    <t>Ob202</t>
  </si>
  <si>
    <t>03-17-2011</t>
  </si>
  <si>
    <t>253</t>
  </si>
  <si>
    <t>Ob203</t>
  </si>
  <si>
    <t>04-13-2011</t>
  </si>
  <si>
    <t>Angor Adda</t>
  </si>
  <si>
    <t>32.514466,69.290733</t>
  </si>
  <si>
    <t>Angor Adda, South Waziristan, Pakistan</t>
  </si>
  <si>
    <t>254</t>
  </si>
  <si>
    <t>Ob204</t>
  </si>
  <si>
    <t>04-22-2011</t>
  </si>
  <si>
    <t>Spinwan</t>
  </si>
  <si>
    <t>33.178889,70.394096</t>
  </si>
  <si>
    <t>Spinwan, North Waziristan, Pakistan</t>
  </si>
  <si>
    <t>255</t>
  </si>
  <si>
    <t>Ob205</t>
  </si>
  <si>
    <t>05-06-2011</t>
  </si>
  <si>
    <t>Dwa Tooe</t>
  </si>
  <si>
    <t>Dwa Tooe, North Waziristan, Pakistan</t>
  </si>
  <si>
    <t>256</t>
  </si>
  <si>
    <t>Ob206</t>
  </si>
  <si>
    <t>05-10-2011</t>
  </si>
  <si>
    <t>257</t>
  </si>
  <si>
    <t>Ob207</t>
  </si>
  <si>
    <t>05-12-2011</t>
  </si>
  <si>
    <t>258</t>
  </si>
  <si>
    <t>Ob208</t>
  </si>
  <si>
    <t>05-13-2011</t>
  </si>
  <si>
    <t>259</t>
  </si>
  <si>
    <t>Ob209</t>
  </si>
  <si>
    <t>05-16-2011</t>
  </si>
  <si>
    <t>Khushali Village, Mir Ail</t>
  </si>
  <si>
    <t>Khushali Village, Mir Ail, North Waziristan, Pakistan</t>
  </si>
  <si>
    <t>260</t>
  </si>
  <si>
    <t>Ob210</t>
  </si>
  <si>
    <t>Khisoor Village, Mir Ali</t>
  </si>
  <si>
    <t>Khisoor Village, Mir Ali, North Waziristan, Pakistan</t>
  </si>
  <si>
    <t>261</t>
  </si>
  <si>
    <t>Ob211</t>
  </si>
  <si>
    <t>05-20-2011</t>
  </si>
  <si>
    <t>262</t>
  </si>
  <si>
    <t>Ob212</t>
  </si>
  <si>
    <t>05-23-2011</t>
  </si>
  <si>
    <t>263</t>
  </si>
  <si>
    <t>Ob213</t>
  </si>
  <si>
    <t>Ghwa Khwa</t>
  </si>
  <si>
    <t>Ghwa Khwa, South Waziristan, Pakistan</t>
  </si>
  <si>
    <t>264</t>
  </si>
  <si>
    <t>Ob214</t>
  </si>
  <si>
    <t>06-06-2011</t>
  </si>
  <si>
    <t>Tigger, Toji Khel Wazir</t>
  </si>
  <si>
    <t>32.956557,70.532443</t>
  </si>
  <si>
    <t>Tigger, Toji Khel Wazir, South Waziristan, Pakistan</t>
  </si>
  <si>
    <t>265</t>
  </si>
  <si>
    <t>Ob215</t>
  </si>
  <si>
    <t>Wacha Dana</t>
  </si>
  <si>
    <t>Wacha Dana, South Waziristan, Pakistan</t>
  </si>
  <si>
    <t>266</t>
  </si>
  <si>
    <t>Ob216</t>
  </si>
  <si>
    <t>Darnashtra</t>
  </si>
  <si>
    <t>Darnashtra, South Waziristan, Pakistan</t>
  </si>
  <si>
    <t>267</t>
  </si>
  <si>
    <t>Ob217</t>
  </si>
  <si>
    <t>06-08-2011</t>
  </si>
  <si>
    <t>Zoynari</t>
  </si>
  <si>
    <t>Zoynari, South Waziristan, Pakistan</t>
  </si>
  <si>
    <t>268</t>
  </si>
  <si>
    <t>Ob218</t>
  </si>
  <si>
    <t>Shawal</t>
  </si>
  <si>
    <t>32.613785,69.508247</t>
  </si>
  <si>
    <t>Shawal, South Waziristan, Pakistan</t>
  </si>
  <si>
    <t>269</t>
  </si>
  <si>
    <t>Ob219</t>
  </si>
  <si>
    <t>06-15-2011</t>
  </si>
  <si>
    <t>270</t>
  </si>
  <si>
    <t>Ob220</t>
  </si>
  <si>
    <t>Karez</t>
  </si>
  <si>
    <t>Karez, South Waziristan, Pakistan</t>
  </si>
  <si>
    <t>271</t>
  </si>
  <si>
    <t>Ob221</t>
  </si>
  <si>
    <t>272</t>
  </si>
  <si>
    <t>Ob222</t>
  </si>
  <si>
    <t>06-20-2011</t>
  </si>
  <si>
    <t>Khardand</t>
  </si>
  <si>
    <t>Khardand, Kurram Agency, Pakistan</t>
  </si>
  <si>
    <t>273</t>
  </si>
  <si>
    <t>Ob223</t>
  </si>
  <si>
    <t>Zarakai</t>
  </si>
  <si>
    <t>Zarakai, Kurram Agency, Pakistan</t>
  </si>
  <si>
    <t>274</t>
  </si>
  <si>
    <t>Ob224</t>
  </si>
  <si>
    <t>06-27-2011</t>
  </si>
  <si>
    <t>275</t>
  </si>
  <si>
    <t>Ob225</t>
  </si>
  <si>
    <t>Shakai</t>
  </si>
  <si>
    <t>32.482267,69.627414</t>
  </si>
  <si>
    <t>Shakai, South Waziristan, Pakistan</t>
  </si>
  <si>
    <t>276</t>
  </si>
  <si>
    <t>Ob226</t>
  </si>
  <si>
    <t>07-05-2011</t>
  </si>
  <si>
    <t>277</t>
  </si>
  <si>
    <t>Ob227</t>
  </si>
  <si>
    <t>07-11-2011</t>
  </si>
  <si>
    <t>278</t>
  </si>
  <si>
    <t>Ob228</t>
  </si>
  <si>
    <t>07-12-2011</t>
  </si>
  <si>
    <t>279</t>
  </si>
  <si>
    <t>Ob229</t>
  </si>
  <si>
    <t>Barmal, South Waziristan, Pakistan</t>
  </si>
  <si>
    <t>280</t>
  </si>
  <si>
    <t>Ob230</t>
  </si>
  <si>
    <t>281</t>
  </si>
  <si>
    <t>Ob231</t>
  </si>
  <si>
    <t>282</t>
  </si>
  <si>
    <t>Ob232</t>
  </si>
  <si>
    <t>07-20-2011</t>
  </si>
  <si>
    <t>283</t>
  </si>
  <si>
    <t>Ob233</t>
  </si>
  <si>
    <t>284</t>
  </si>
  <si>
    <t>Ob234</t>
  </si>
  <si>
    <t>08-02-2011</t>
  </si>
  <si>
    <t>285</t>
  </si>
  <si>
    <t>Ob235</t>
  </si>
  <si>
    <t>08-10-2011</t>
  </si>
  <si>
    <t>286</t>
  </si>
  <si>
    <t>Ob236</t>
  </si>
  <si>
    <t>08-16-2011</t>
  </si>
  <si>
    <t>287</t>
  </si>
  <si>
    <t>Ob237</t>
  </si>
  <si>
    <t>08-19-2011</t>
  </si>
  <si>
    <t>288</t>
  </si>
  <si>
    <t>Ob238</t>
  </si>
  <si>
    <t>08-22-2011</t>
  </si>
  <si>
    <t>Mir Koon Khel, Mir Ali</t>
  </si>
  <si>
    <t>Mir Koon Khel, Mir Ali, North Waziristan, Pakistan</t>
  </si>
  <si>
    <t>289</t>
  </si>
  <si>
    <t>Ob239</t>
  </si>
  <si>
    <t>09-11-2011</t>
  </si>
  <si>
    <t>Hisokhel</t>
  </si>
  <si>
    <t>Hisokhel, North Waziristan, Pakistan</t>
  </si>
  <si>
    <t>290</t>
  </si>
  <si>
    <t>Ob240</t>
  </si>
  <si>
    <t>09-23-2011</t>
  </si>
  <si>
    <t>291</t>
  </si>
  <si>
    <t>Ob241</t>
  </si>
  <si>
    <t>09-27-2011</t>
  </si>
  <si>
    <t>292</t>
  </si>
  <si>
    <t>Ob242</t>
  </si>
  <si>
    <t>Baghar</t>
  </si>
  <si>
    <t>Baghar, South Waziristan, Pakistan</t>
  </si>
  <si>
    <t>293</t>
  </si>
  <si>
    <t>Ob243</t>
  </si>
  <si>
    <t>10-13-2011</t>
  </si>
  <si>
    <t>294</t>
  </si>
  <si>
    <t>Ob244</t>
  </si>
  <si>
    <t>Chashma Nala, Birmal</t>
  </si>
  <si>
    <t>32.378567,69.430782</t>
  </si>
  <si>
    <t>Chashma Nala, Birmal, South Waziristan, Pakistan</t>
  </si>
  <si>
    <t>295</t>
  </si>
  <si>
    <t>Ob245</t>
  </si>
  <si>
    <t>296</t>
  </si>
  <si>
    <t>Ob246</t>
  </si>
  <si>
    <t>10-15-2011</t>
  </si>
  <si>
    <t>297</t>
  </si>
  <si>
    <t>Ob247</t>
  </si>
  <si>
    <t>10-26-2011</t>
  </si>
  <si>
    <t>Shana Wana, Birmal</t>
  </si>
  <si>
    <t>Shana Wana, Birmal, South Waziristan, Pakistan</t>
  </si>
  <si>
    <t>298</t>
  </si>
  <si>
    <t>Ob248</t>
  </si>
  <si>
    <t>10-27-2011</t>
  </si>
  <si>
    <t>299</t>
  </si>
  <si>
    <t>Ob249</t>
  </si>
  <si>
    <t>300</t>
  </si>
  <si>
    <t>Ob250</t>
  </si>
  <si>
    <t>10-30-2011</t>
  </si>
  <si>
    <t>Khar Khama, Datta Khel</t>
  </si>
  <si>
    <t>Khar Khama, Datta Khel, North Waziristan, Pakistan</t>
  </si>
  <si>
    <t>301</t>
  </si>
  <si>
    <t>Ob251</t>
  </si>
  <si>
    <t>10-31-2011</t>
  </si>
  <si>
    <t>302</t>
  </si>
  <si>
    <t>Ob252</t>
  </si>
  <si>
    <t>11-03-2011</t>
  </si>
  <si>
    <t>Sarai Darpa Khel, Miranshah</t>
  </si>
  <si>
    <t>32.988068,70.051058</t>
  </si>
  <si>
    <t>Sarai Darpa Khel, Miranshah, North Waziristan, Pakistan</t>
  </si>
  <si>
    <t>303</t>
  </si>
  <si>
    <t>Ob253</t>
  </si>
  <si>
    <t>11-15-2011</t>
  </si>
  <si>
    <t>304</t>
  </si>
  <si>
    <t>Ob254</t>
  </si>
  <si>
    <t>11-16-2011</t>
  </si>
  <si>
    <t>Babar Ghar</t>
  </si>
  <si>
    <t>Babar Ghar, South Waziristan, Pakistan</t>
  </si>
  <si>
    <t>305</t>
  </si>
  <si>
    <t>Ob255</t>
  </si>
  <si>
    <t>11-17-2011</t>
  </si>
  <si>
    <t>Shawal, North Waziristan, Pakistan</t>
  </si>
  <si>
    <t>306</t>
  </si>
  <si>
    <t>Ob256</t>
  </si>
  <si>
    <t>01-10-2012</t>
  </si>
  <si>
    <t>http://www.thebureauinvestigates.com/2012/01/11/obama-2012-strikes/#</t>
  </si>
  <si>
    <t>307</t>
  </si>
  <si>
    <t>Ob257</t>
  </si>
  <si>
    <t>01-12-2012</t>
  </si>
  <si>
    <t>308</t>
  </si>
  <si>
    <t>Ob258</t>
  </si>
  <si>
    <t>01-23-2012</t>
  </si>
  <si>
    <t>309</t>
  </si>
  <si>
    <t>Ob259</t>
  </si>
  <si>
    <t>Char Khel, Datta Khel</t>
  </si>
  <si>
    <t>Char Khel, Datta Khel, North Waziristan, Pakistan</t>
  </si>
  <si>
    <t>310</t>
  </si>
  <si>
    <t>Ob260</t>
  </si>
  <si>
    <t>02-08-2012</t>
  </si>
  <si>
    <t>Miranshah</t>
  </si>
  <si>
    <t>Miranshah, North Waziristan, Pakistan</t>
  </si>
  <si>
    <t>311</t>
  </si>
  <si>
    <t>Ob261</t>
  </si>
  <si>
    <t>02-09-2012</t>
  </si>
  <si>
    <t>312</t>
  </si>
  <si>
    <t>Ob262</t>
  </si>
  <si>
    <t>02-16-2012</t>
  </si>
  <si>
    <t>313</t>
  </si>
  <si>
    <t>Ob263</t>
  </si>
  <si>
    <t>Jalar Zakar Khel, Mir Ali</t>
  </si>
  <si>
    <t>32.854293,70.219997</t>
  </si>
  <si>
    <t>Jalar Zakar Khel, Mir Ali, North Waziristan, Pakistan</t>
  </si>
  <si>
    <t>314</t>
  </si>
  <si>
    <t>Ob264</t>
  </si>
  <si>
    <t>Shaktoi Mandao</t>
  </si>
  <si>
    <t>Shaktoi Mandao, South Waziristan, Pakistan</t>
  </si>
  <si>
    <t>315</t>
  </si>
  <si>
    <t>Ob265</t>
  </si>
  <si>
    <t>Nishpa</t>
  </si>
  <si>
    <t>32.662340,70.043242</t>
  </si>
  <si>
    <t>Nishpa, South Waziristan, Pakistan</t>
  </si>
  <si>
    <t>316</t>
  </si>
  <si>
    <t>Ob266</t>
  </si>
  <si>
    <t>Wagdalai, Tehsil Birmal</t>
  </si>
  <si>
    <t>Wagdalai, Tehsil Birmal, South Waziristan, Pakistan</t>
  </si>
  <si>
    <t>317</t>
  </si>
  <si>
    <t>Ob267</t>
  </si>
  <si>
    <t>Shawa</t>
  </si>
  <si>
    <t>North/South Waziristan</t>
  </si>
  <si>
    <t>Shawa, North/South Waziristan, Pakistan</t>
  </si>
  <si>
    <t>318</t>
  </si>
  <si>
    <t>Ob268</t>
  </si>
  <si>
    <t>Sarai Bazaar, Miranshah</t>
  </si>
  <si>
    <t>Sarai Bazaar, Miranshah, North Waziristan, Pakistan</t>
  </si>
  <si>
    <t>319</t>
  </si>
  <si>
    <t>Ob269</t>
  </si>
  <si>
    <t>Miranshah Bazaar</t>
  </si>
  <si>
    <t>Miranshah Bazaar, North Waziristan, Pakistan</t>
  </si>
  <si>
    <t>320</t>
  </si>
  <si>
    <t>Ob270</t>
  </si>
  <si>
    <t>05-05-2012</t>
  </si>
  <si>
    <t>Guldar Kot, Dre Nishtar area</t>
  </si>
  <si>
    <t>Guldar Kot, Dre Nishtar area, North Waziristan, Pakistan</t>
  </si>
  <si>
    <t>321</t>
  </si>
  <si>
    <t>Ob271</t>
  </si>
  <si>
    <t>05-23-2012</t>
  </si>
  <si>
    <t>Datta Khel Kalai</t>
  </si>
  <si>
    <t>Datta Khel Kalai, North Waziristan, Pakistan</t>
  </si>
  <si>
    <t>322</t>
  </si>
  <si>
    <t>Ob272</t>
  </si>
  <si>
    <t>05-24-2012</t>
  </si>
  <si>
    <t>Khassokhel near Mir Ali</t>
  </si>
  <si>
    <t>Khassokhel near Mir Ali, North Waziristan, Pakistan</t>
  </si>
  <si>
    <t>323</t>
  </si>
  <si>
    <t>Ob273</t>
  </si>
  <si>
    <t>05-26-2012</t>
  </si>
  <si>
    <t>324</t>
  </si>
  <si>
    <t>Ob274</t>
  </si>
  <si>
    <t>325</t>
  </si>
  <si>
    <t>Ob275</t>
  </si>
  <si>
    <t>Degan, Datta Khel</t>
  </si>
  <si>
    <t>Degan, Datta Khel, North Waziristan, Pakistan</t>
  </si>
  <si>
    <t>326</t>
  </si>
  <si>
    <t>Ob276</t>
  </si>
  <si>
    <t>06-02-2012</t>
  </si>
  <si>
    <t>Khawashi Khel, near Wana</t>
  </si>
  <si>
    <t>Khawashi Khel, near Wana, South Waziristan, Pakistan</t>
  </si>
  <si>
    <t>327</t>
  </si>
  <si>
    <t>Ob277</t>
  </si>
  <si>
    <t>06-03-2012</t>
  </si>
  <si>
    <t>Landai Warai, Tehsil Birmal</t>
  </si>
  <si>
    <t>32.531666,69.322777</t>
  </si>
  <si>
    <t>Landai Warai, Tehsil Birmal, South Waziristan, Pakistan</t>
  </si>
  <si>
    <t>328</t>
  </si>
  <si>
    <t>Ob278</t>
  </si>
  <si>
    <t>06-04-2012</t>
  </si>
  <si>
    <t>Khushali, Tehsil Mir Ali</t>
  </si>
  <si>
    <t>Khushali, Tehsil Mir Ali, North Waziristan, Pakistan</t>
  </si>
  <si>
    <t>329</t>
  </si>
  <si>
    <t>Ob279</t>
  </si>
  <si>
    <t>Isha, near Miranshah</t>
  </si>
  <si>
    <t>32.966940,70.111452</t>
  </si>
  <si>
    <t>Isha, near Miranshah, North Waziristan, Pakistan</t>
  </si>
  <si>
    <t>330</t>
  </si>
  <si>
    <t>Ob280</t>
  </si>
  <si>
    <t>06-14-2012</t>
  </si>
  <si>
    <t>331</t>
  </si>
  <si>
    <t>Ob281</t>
  </si>
  <si>
    <t>06-26-2012</t>
  </si>
  <si>
    <t>332</t>
  </si>
  <si>
    <t>Ob282</t>
  </si>
  <si>
    <t>07-01-2012</t>
  </si>
  <si>
    <t>Dre Nishter/Shawal</t>
  </si>
  <si>
    <t>Dre Nishter/Shawal, North Waziristan, Pakistan</t>
  </si>
  <si>
    <t>333</t>
  </si>
  <si>
    <t>Ob283</t>
  </si>
  <si>
    <t>07-06-2012</t>
  </si>
  <si>
    <t>334</t>
  </si>
  <si>
    <t>Ob284</t>
  </si>
  <si>
    <t>335</t>
  </si>
  <si>
    <t>Ob285</t>
  </si>
  <si>
    <t>07-29-2012</t>
  </si>
  <si>
    <t>Kushhali Turkhel</t>
  </si>
  <si>
    <t>Kushhali Turkhel, North Waziristan, Pakistan</t>
  </si>
  <si>
    <t>336</t>
  </si>
  <si>
    <t>Ob286</t>
  </si>
  <si>
    <t>08-18-2012</t>
  </si>
  <si>
    <t>Mammon Narai, Shuweda</t>
  </si>
  <si>
    <t>Mammon Narai, Shuweda, North Waziristan, Pakistan</t>
  </si>
  <si>
    <t>337</t>
  </si>
  <si>
    <t>Ob287</t>
  </si>
  <si>
    <t>08-19-2012</t>
  </si>
  <si>
    <t>Mana, Shawal</t>
  </si>
  <si>
    <t>Mana, Shawal, North Waziristan, Pakistan</t>
  </si>
  <si>
    <t>338</t>
  </si>
  <si>
    <t>Ob288</t>
  </si>
  <si>
    <t>339</t>
  </si>
  <si>
    <t>Ob289</t>
  </si>
  <si>
    <t>08-21-2012</t>
  </si>
  <si>
    <t>Shnakhura, Datta Khel</t>
  </si>
  <si>
    <t>Shnakhura, Datta Khel, North Waziristan, Pakistan</t>
  </si>
  <si>
    <t>340</t>
  </si>
  <si>
    <t>Ob290</t>
  </si>
  <si>
    <t>08-24-2012</t>
  </si>
  <si>
    <t>Makai/Maki Ghar, Shawal</t>
  </si>
  <si>
    <t>Makai/Maki Ghar, Shawal, North Waziristan, Pakistan</t>
  </si>
  <si>
    <t>341</t>
  </si>
  <si>
    <t>Ob291</t>
  </si>
  <si>
    <t>Dara, Shawal</t>
  </si>
  <si>
    <t>Dara, Shawal, North Waziristan, Pakistan</t>
  </si>
  <si>
    <t>342</t>
  </si>
  <si>
    <t>Ob292</t>
  </si>
  <si>
    <t>Dre Nishter, Shawal</t>
  </si>
  <si>
    <t>Dre Nishter, Shawal, North Waziristan, Pakistan</t>
  </si>
  <si>
    <t>343</t>
  </si>
  <si>
    <t>Ob293</t>
  </si>
  <si>
    <t>09-01-2012</t>
  </si>
  <si>
    <t>Degan</t>
  </si>
  <si>
    <t>Degan, North Waziristan, Pakistan</t>
  </si>
  <si>
    <t>344</t>
  </si>
  <si>
    <t>Ob294</t>
  </si>
  <si>
    <t>09-21-2012</t>
  </si>
  <si>
    <t>Mohammed Khel/Datta Khel</t>
  </si>
  <si>
    <t>Mohammed Khel/Datta Khel, North Waziristan, Pakistan</t>
  </si>
  <si>
    <t>345</t>
  </si>
  <si>
    <t>Ob295</t>
  </si>
  <si>
    <t>09-24-2012</t>
  </si>
  <si>
    <t>Mosaki - Inzar Abad, Tehsil Mir Ali</t>
  </si>
  <si>
    <t>Mosaki - Inzar Abad, Tehsil Mir Ali, North Waziristan, Pakistan</t>
  </si>
  <si>
    <t>346</t>
  </si>
  <si>
    <t>Ob296</t>
  </si>
  <si>
    <t>10-01-2012</t>
  </si>
  <si>
    <t>347</t>
  </si>
  <si>
    <t>Ob297</t>
  </si>
  <si>
    <t>10-10-2012</t>
  </si>
  <si>
    <t>Hurmaz, Teshil Mir Ali</t>
  </si>
  <si>
    <t>32.970972,70.263154</t>
  </si>
  <si>
    <t>Hurmaz, Teshil Mir Ali, North Waziristan, Pakistan</t>
  </si>
  <si>
    <t>348</t>
  </si>
  <si>
    <t>Ob298</t>
  </si>
  <si>
    <t>10-11-2012</t>
  </si>
  <si>
    <t>Buland Khel</t>
  </si>
  <si>
    <t>33.667137,70.954680</t>
  </si>
  <si>
    <t>Buland Khel, Orakzai Agency, Pakistan</t>
  </si>
  <si>
    <t>349</t>
  </si>
  <si>
    <t>Ob299</t>
  </si>
  <si>
    <t>10-24-2012</t>
  </si>
  <si>
    <t>Village Ghundi Killi Daur Tappi area of Tehsil Miranshah</t>
  </si>
  <si>
    <t>Village Ghundi Killi Daur Tappi area of Tehsil Miranshah, North Waziristan, Pakistan</t>
  </si>
  <si>
    <t>350</t>
  </si>
  <si>
    <t>Ob300</t>
  </si>
  <si>
    <t>11-29-2012</t>
  </si>
  <si>
    <t>351</t>
  </si>
  <si>
    <t>Ob301</t>
  </si>
  <si>
    <t>12-01-2012</t>
  </si>
  <si>
    <t>352</t>
  </si>
  <si>
    <t>Ob302</t>
  </si>
  <si>
    <t>12-06-2012</t>
  </si>
  <si>
    <t>Noorak Mubarak Shahi area, Tehsil Mir Ali</t>
  </si>
  <si>
    <t>32.957482,70.168650</t>
  </si>
  <si>
    <t>Noorak Mubarak Shahi area, Tehsil Mir Ali, North Waziristan, Pakistan</t>
  </si>
  <si>
    <t>353</t>
  </si>
  <si>
    <t>Ob303</t>
  </si>
  <si>
    <t>12-09-2012</t>
  </si>
  <si>
    <t>Tabbi Tor Khel, Tehisl Ghulam Khan</t>
  </si>
  <si>
    <t>Tabbi Tor Khel, Tehisl Ghulam Khan, North Waziristan, Pakistan</t>
  </si>
  <si>
    <t>354</t>
  </si>
  <si>
    <t>Ob304</t>
  </si>
  <si>
    <t>12-21-2012</t>
  </si>
  <si>
    <t>Hassokhel, near Mir Ali</t>
  </si>
  <si>
    <t>Hassokhel, near Mir Ali, North Waziristan, Pakistan</t>
  </si>
  <si>
    <t>355</t>
  </si>
  <si>
    <t>Ob305</t>
  </si>
  <si>
    <t>Gurbaz, Shawal</t>
  </si>
  <si>
    <t>Gurbaz, Shawal, North Waziristan, Pakistan</t>
  </si>
  <si>
    <t>356</t>
  </si>
  <si>
    <t>Ob306</t>
  </si>
  <si>
    <t>01-02-2013</t>
  </si>
  <si>
    <t>Lajhmarai area, Tehsil Birmal</t>
  </si>
  <si>
    <t>Lajhmarai area, Tehsil Birmal, South Waziristan, Pakistan</t>
  </si>
  <si>
    <t>http://www.thebureauinvestigates.com/2013/01/03/obama-2013-pakistan-drone-strikes/#</t>
  </si>
  <si>
    <t>357</t>
  </si>
  <si>
    <t>Ob307</t>
  </si>
  <si>
    <t>01-03-2013</t>
  </si>
  <si>
    <t>Ghundi Killi, Tappi area, Tehsil Miranshah</t>
  </si>
  <si>
    <t>Ghundi Killi, Tappi area, Tehsil Miranshah, North Waziristan, Pakistan</t>
  </si>
  <si>
    <t>358</t>
  </si>
  <si>
    <t>Ob308</t>
  </si>
  <si>
    <t>01-06-2013</t>
  </si>
  <si>
    <t>Smal Narai area, Tehsil Ladha</t>
  </si>
  <si>
    <t>Smal Narai area, Tehsil Ladha, South Waziristan, Pakistan</t>
  </si>
  <si>
    <t>359</t>
  </si>
  <si>
    <t>Ob309</t>
  </si>
  <si>
    <t>01-08-2013</t>
  </si>
  <si>
    <t>Haiderkhel, near Mir Ali</t>
  </si>
  <si>
    <t>Haiderkhel, near Mir Ali, North Waziristan, Pakistan</t>
  </si>
  <si>
    <t>360</t>
  </si>
  <si>
    <t>Ob310</t>
  </si>
  <si>
    <t>Malangan Hassokhel, Tehsil Mir Ali</t>
  </si>
  <si>
    <t>32.954822,70.288452</t>
  </si>
  <si>
    <t>Malangan Hassokhel, Tehsil Mir Ali, North Waziristan, Pakistan</t>
  </si>
  <si>
    <t>361</t>
  </si>
  <si>
    <t>Ob311</t>
  </si>
  <si>
    <t>01-10-2013</t>
  </si>
  <si>
    <t>362</t>
  </si>
  <si>
    <t>Ob312</t>
  </si>
  <si>
    <t>02-06-2013</t>
  </si>
  <si>
    <t>Spinwam</t>
  </si>
  <si>
    <t>Spinwam, North Waziristan, Pakistan</t>
  </si>
  <si>
    <t>363</t>
  </si>
  <si>
    <t>Ob313</t>
  </si>
  <si>
    <t>02-08-2013</t>
  </si>
  <si>
    <t>364</t>
  </si>
  <si>
    <t>Ob314</t>
  </si>
  <si>
    <t>03-10-2013</t>
  </si>
  <si>
    <t>365</t>
  </si>
  <si>
    <t>Ob315</t>
  </si>
  <si>
    <t>03-22-2013</t>
  </si>
  <si>
    <t>New Adda, Tehsil Datta Khel</t>
  </si>
  <si>
    <t>New Adda, Tehsil Datta Khel, North Waziristan, Pakistan</t>
  </si>
  <si>
    <t>366</t>
  </si>
  <si>
    <t>Ob316</t>
  </si>
  <si>
    <t>04-14-2013</t>
  </si>
  <si>
    <t>367</t>
  </si>
  <si>
    <t>Ob317</t>
  </si>
  <si>
    <t>Pobar, Tehsil Ladha</t>
  </si>
  <si>
    <t>Pobar, Tehsil Ladha, South Waziristan, Pakistan</t>
  </si>
  <si>
    <t>368</t>
  </si>
  <si>
    <t>Ob318</t>
  </si>
  <si>
    <t>05-29-2013</t>
  </si>
  <si>
    <t>Qazi Kot, Tehsil Miranshah</t>
  </si>
  <si>
    <t>31.900002,74.300821</t>
  </si>
  <si>
    <t>Qazi Kot, Tehsil Miranshah, North Waziristan, Pakistan</t>
  </si>
  <si>
    <t>369</t>
  </si>
  <si>
    <t>Ob319</t>
  </si>
  <si>
    <t>06-07-2013</t>
  </si>
  <si>
    <t>Shui Khel Mandi, Tehsil Shawal</t>
  </si>
  <si>
    <t>Shui Khel Mandi, Tehsil Shawal, North Waziristan, Pakistan</t>
  </si>
  <si>
    <t>370</t>
  </si>
  <si>
    <t>Ob320</t>
  </si>
  <si>
    <t>07-03-2013</t>
  </si>
  <si>
    <t>371</t>
  </si>
  <si>
    <t>Ob321</t>
  </si>
  <si>
    <t>07-13-2013</t>
  </si>
  <si>
    <t>Khray Chila Mossaki area of Mir Ali</t>
  </si>
  <si>
    <t>Khray Chila Mossaki area of Mir Ali, North Waziristan, Pakistan</t>
  </si>
  <si>
    <t>372</t>
  </si>
  <si>
    <t>Ob322</t>
  </si>
  <si>
    <t>07-28-2013</t>
  </si>
  <si>
    <t>Zoi Nair, Tehsil Shawal</t>
  </si>
  <si>
    <t>Zoi Nair, Tehsil Shawal, North Waziristan, Pakistan</t>
  </si>
  <si>
    <t>373</t>
  </si>
  <si>
    <t>Ob323</t>
  </si>
  <si>
    <t>08-31-2013</t>
  </si>
  <si>
    <t>Mossaki, Tehsil Mir Ali</t>
  </si>
  <si>
    <t>Mossaki, Tehsil Mir Ali, North Waziristan, Pakistan</t>
  </si>
  <si>
    <t>374</t>
  </si>
  <si>
    <t>Ob324</t>
  </si>
  <si>
    <t>09-06-2013</t>
  </si>
  <si>
    <t>Tabi, Tehsil Ghulam Khan</t>
  </si>
  <si>
    <t>Tabi, Tehsil Ghulam Khan, North Waziristan, Pakistan</t>
  </si>
  <si>
    <t>375</t>
  </si>
  <si>
    <t>Ob325</t>
  </si>
  <si>
    <t>09-22-2013</t>
  </si>
  <si>
    <t>ShawalPalgai area, Thesil Makin</t>
  </si>
  <si>
    <t>ShawalPalgai area, Thesil Makin, North/South Waziristan, Pakistan</t>
  </si>
  <si>
    <t>376</t>
  </si>
  <si>
    <t>Ob326</t>
  </si>
  <si>
    <t>09-29-2013</t>
  </si>
  <si>
    <t>377</t>
  </si>
  <si>
    <t>Ob327</t>
  </si>
  <si>
    <t>09-30-2013</t>
  </si>
  <si>
    <t>Land Char Khel, Tehsil Datta Khel</t>
  </si>
  <si>
    <t>Land Char Khel, Tehsil Datta Khel, North Waziristan, Pakistan</t>
  </si>
  <si>
    <t>378</t>
  </si>
  <si>
    <t>Ob328</t>
  </si>
  <si>
    <t>10-31-2013</t>
  </si>
  <si>
    <t>379</t>
  </si>
  <si>
    <t>Ob329</t>
  </si>
  <si>
    <t>11-01-2013</t>
  </si>
  <si>
    <t>Dandi Darpakhel</t>
  </si>
  <si>
    <t>Dandi Darpakhel, North Waziristan, Pakistan</t>
  </si>
  <si>
    <t>380</t>
  </si>
  <si>
    <t>Ob330</t>
  </si>
  <si>
    <t>11-21-2013</t>
  </si>
  <si>
    <t>Tal, Hangu District</t>
  </si>
  <si>
    <t>Khyber Pakhtunkhwa province</t>
  </si>
  <si>
    <t>33.369340,70.544342</t>
  </si>
  <si>
    <t>Tal, Hangu District, Khyber Pakhtunkhwa province, Pakistan</t>
  </si>
  <si>
    <t>381</t>
  </si>
  <si>
    <t>Ob331</t>
  </si>
  <si>
    <t>11-29-2013</t>
  </si>
  <si>
    <t>382</t>
  </si>
  <si>
    <t>Ob332</t>
  </si>
  <si>
    <t>12-25-2013</t>
  </si>
  <si>
    <t>Qutab Khel, Miranshah</t>
  </si>
  <si>
    <t>Qutab Khel, Miranshah, North Waziristan, Pakistan</t>
  </si>
  <si>
    <t>383</t>
  </si>
  <si>
    <t>Ob333</t>
  </si>
  <si>
    <t>06-11-2014</t>
  </si>
  <si>
    <t>Tabi Tolkhel or Darga Mandi</t>
  </si>
  <si>
    <t>Tabi Tolkhel or Darga Mandi, North Waziristan, Pakistan</t>
  </si>
  <si>
    <t>http://www.thebureauinvestigates.com/2014/06/11/obama-2014-pakistan-drone-strikes/#</t>
  </si>
  <si>
    <t>384</t>
  </si>
  <si>
    <t>Ob334</t>
  </si>
  <si>
    <t>06-12-2014</t>
  </si>
  <si>
    <t>Darga Mandi, Dande Darpakhel or Ghulam Khan</t>
  </si>
  <si>
    <t>Darga Mandi, Dande Darpakhel or Ghulam Khan, North Waziristan, Pakistan</t>
  </si>
  <si>
    <t>385</t>
  </si>
  <si>
    <t>Ob335</t>
  </si>
  <si>
    <t>06-18-2014</t>
  </si>
  <si>
    <t>Darga Mandi, Dande Darpakhel or Miranshah</t>
  </si>
  <si>
    <t>Darga Mandi, Dande Darpakhel or Miranshah, North Waziristan, Pakistan</t>
  </si>
  <si>
    <t>386</t>
  </si>
  <si>
    <t>Ob336</t>
  </si>
  <si>
    <t>07-10-2014</t>
  </si>
  <si>
    <t>Madakhel village, Datta Khel Tehsil</t>
  </si>
  <si>
    <t>Madakhel village, Datta Khel Tehsil, North Waziristan, Pakistan</t>
  </si>
  <si>
    <t>387</t>
  </si>
  <si>
    <t>Ob337</t>
  </si>
  <si>
    <t>07-16-2014</t>
  </si>
  <si>
    <t>Saidgai, Datta Khel tehsil</t>
  </si>
  <si>
    <t>Saidgai, Datta Khel tehsil, North Waziristan, Pakistan</t>
  </si>
  <si>
    <t>388</t>
  </si>
  <si>
    <t>Ob338</t>
  </si>
  <si>
    <t>07-19-2014</t>
  </si>
  <si>
    <t>Doga Madakhel, Datta Khel tehsil</t>
  </si>
  <si>
    <t>Doga Madakhel, Datta Khel tehsil, North Waziristan, Pakistan</t>
  </si>
  <si>
    <t>389</t>
  </si>
  <si>
    <t>Ob339</t>
  </si>
  <si>
    <t>08-05-2014</t>
  </si>
  <si>
    <t>Lawara Mandi village, Datta Khel tehsil</t>
  </si>
  <si>
    <t>33.143910,70.030217</t>
  </si>
  <si>
    <t>Lawara Mandi village, Datta Khel tehsil, North Waziristan, Pakistan</t>
  </si>
  <si>
    <t>390</t>
  </si>
  <si>
    <t>Ob340</t>
  </si>
  <si>
    <t>09-24-2014</t>
  </si>
  <si>
    <t>Alwara Mandi village, Datta Khel tehsil</t>
  </si>
  <si>
    <t>Alwara Mandi village, Datta Khel tehsil, North Waziristan, Pakistan</t>
  </si>
  <si>
    <t>391</t>
  </si>
  <si>
    <t>Ob341</t>
  </si>
  <si>
    <t>09-28-2014</t>
  </si>
  <si>
    <t>392</t>
  </si>
  <si>
    <t>Ob342</t>
  </si>
  <si>
    <t>10-05-2014</t>
  </si>
  <si>
    <t>Kundhgar, Shawal</t>
  </si>
  <si>
    <t>Kundhgar, Shawal, South Waziristan, Pakistan</t>
  </si>
  <si>
    <t>393</t>
  </si>
  <si>
    <t>Ob343</t>
  </si>
  <si>
    <t>10-06-2014</t>
  </si>
  <si>
    <t>Mangrotai, Shawal</t>
  </si>
  <si>
    <t>Mangrotai, Shawal, South Waziristan, Pakistan</t>
  </si>
  <si>
    <t>394</t>
  </si>
  <si>
    <t>Ob344</t>
  </si>
  <si>
    <t>10-07-2014</t>
  </si>
  <si>
    <t>395</t>
  </si>
  <si>
    <t>Ob345</t>
  </si>
  <si>
    <t>Kundser, Datta Khel</t>
  </si>
  <si>
    <t>Kundser, Datta Khel, North Waziristan, Pakistan</t>
  </si>
  <si>
    <t>396</t>
  </si>
  <si>
    <t>Ob346</t>
  </si>
  <si>
    <t>10-08-2014</t>
  </si>
  <si>
    <t>Loman, Datta Khel</t>
  </si>
  <si>
    <t>Loman, Datta Khel, North Waziristan, Pakistan</t>
  </si>
  <si>
    <t>397</t>
  </si>
  <si>
    <t>Ob347</t>
  </si>
  <si>
    <t>10-09-2014</t>
  </si>
  <si>
    <t>398</t>
  </si>
  <si>
    <t>Ob348</t>
  </si>
  <si>
    <t>10-11-2014</t>
  </si>
  <si>
    <t>399</t>
  </si>
  <si>
    <t>Ob349</t>
  </si>
  <si>
    <t>Marga, Shawal</t>
  </si>
  <si>
    <t>Marga, Shawal, North Waziristan, Pakistan</t>
  </si>
  <si>
    <t>400</t>
  </si>
  <si>
    <t>Ob350</t>
  </si>
  <si>
    <t>10-30-2014</t>
  </si>
  <si>
    <t>Nargas village, Azam Warsak</t>
  </si>
  <si>
    <t>Nargas village, Azam Warsak, South Waziristan, Pakistan</t>
  </si>
  <si>
    <t>401</t>
  </si>
  <si>
    <t>Ob351</t>
  </si>
  <si>
    <t>11-11-2014</t>
  </si>
  <si>
    <t>Dawa Toi, Datta Khel</t>
  </si>
  <si>
    <t>Dawa Toi, Datta Khel, North Waziristan, Pakistan</t>
  </si>
  <si>
    <t>402</t>
  </si>
  <si>
    <t>Ob352</t>
  </si>
  <si>
    <t>11-20-2014</t>
  </si>
  <si>
    <t>403</t>
  </si>
  <si>
    <t>Ob353</t>
  </si>
  <si>
    <t>Garga, Shawal</t>
  </si>
  <si>
    <t>Garga, Shawal, North Waziristan, Pakistan</t>
  </si>
  <si>
    <t>404</t>
  </si>
  <si>
    <t>Ob354</t>
  </si>
  <si>
    <t>12-07-2014</t>
  </si>
  <si>
    <t>Khar Tangi, Datta Khel</t>
  </si>
  <si>
    <t>Khar Tangi, Datta Khel, North Waziristan, Pakistan</t>
  </si>
  <si>
    <t>405</t>
  </si>
  <si>
    <t>Ob355</t>
  </si>
  <si>
    <t>12-20-2014</t>
  </si>
  <si>
    <t>406</t>
  </si>
  <si>
    <t>Ob356</t>
  </si>
  <si>
    <t>12-26-2014</t>
  </si>
  <si>
    <t>Kund/Kundghar village, Shawal</t>
  </si>
  <si>
    <t>Kund/Kundghar village, Shawal, North Waziristan, Pakistan</t>
  </si>
  <si>
    <t>407</t>
  </si>
  <si>
    <t>Ob357</t>
  </si>
  <si>
    <t>408</t>
  </si>
  <si>
    <t>Ob358</t>
  </si>
  <si>
    <t>01-04-2015</t>
  </si>
  <si>
    <t>Alwara Mandi, Datta Khel or Shawal</t>
  </si>
  <si>
    <t>Alwara Mandi, Datta Khel or Shawal, North Waziristan, Pakistan</t>
  </si>
  <si>
    <t>http://www.thebureauinvestigates.com/2015/01/05/obama-2015-pakistan-drone-strikes/#</t>
  </si>
  <si>
    <t>409</t>
  </si>
  <si>
    <t>Ob359</t>
  </si>
  <si>
    <t>01-15-2015</t>
  </si>
  <si>
    <t>410</t>
  </si>
  <si>
    <t>Ob360</t>
  </si>
  <si>
    <t>Ladha district</t>
  </si>
  <si>
    <t>Ladha district, South Waziristan, Pakistan</t>
  </si>
  <si>
    <t>411</t>
  </si>
  <si>
    <t>Ob361</t>
  </si>
  <si>
    <t>Shahi Khel, Shawal</t>
  </si>
  <si>
    <t>Shahi Khel, Shawal, North Waziristan, Pakistan</t>
  </si>
  <si>
    <t>412</t>
  </si>
  <si>
    <t>Ob362</t>
  </si>
  <si>
    <t>01-28-2015</t>
  </si>
  <si>
    <t>413</t>
  </si>
  <si>
    <t>Ob363</t>
  </si>
  <si>
    <t>Shabak</t>
  </si>
  <si>
    <t>Shabak, Kurram Agency, Pakistan</t>
  </si>
  <si>
    <t>414</t>
  </si>
  <si>
    <t>Ob364</t>
  </si>
  <si>
    <t>415</t>
  </si>
  <si>
    <t>Ob365</t>
  </si>
  <si>
    <t>Wara Mandi, Shawal</t>
  </si>
  <si>
    <t>Wara Mandi, Shawal, North Waziristan, Pakistan</t>
  </si>
  <si>
    <t>416</t>
  </si>
  <si>
    <t>Ob366</t>
  </si>
  <si>
    <t>05-18-2015</t>
  </si>
  <si>
    <t>Zoy Nari, Shawal</t>
  </si>
  <si>
    <t>Zoy Nari, Shawal, North Waziristan, Pakistan</t>
  </si>
  <si>
    <t>Ob367</t>
  </si>
  <si>
    <t>06-01-2015</t>
  </si>
  <si>
    <t>418</t>
  </si>
  <si>
    <t>Ob368</t>
  </si>
  <si>
    <t>06-06-2015</t>
  </si>
  <si>
    <t>Shawal or Datta Khel</t>
  </si>
  <si>
    <t>Shawal or Datta Khel, North Waziristan, Pakistan</t>
  </si>
  <si>
    <t>419</t>
  </si>
  <si>
    <t>Ob369</t>
  </si>
  <si>
    <t>08-06-2015</t>
  </si>
  <si>
    <t>Alwara Mandi area, Datta Khel</t>
  </si>
  <si>
    <t>Alwara Mandi area, Datta Khel, North Waziristan, Pakistan</t>
  </si>
  <si>
    <t>420</t>
  </si>
  <si>
    <t>Ob370</t>
  </si>
  <si>
    <t>Karwanda village, Manzarkhel area, Dattakhel sub-division or Lawara Banga area of Shawal valley</t>
  </si>
  <si>
    <t>Karwanda village, Manzarkhel area, Dattakhel sub-division or Lawara Banga area of Shawal valley, North Waziristan, Pakistan</t>
  </si>
  <si>
    <t>421</t>
  </si>
  <si>
    <t>Ob371</t>
  </si>
  <si>
    <t>Mangrooti village, Shawal valley, Datta Khel tehsil</t>
  </si>
  <si>
    <t>Mangrooti village, Shawal valley, Datta Khel tehsil, North Waziristan, Pakistan</t>
  </si>
  <si>
    <t>https://www.thebureauinvestigates.com/2016/01/11/obama-2016-pakistan-drone-strikes/#</t>
  </si>
  <si>
    <t>422</t>
  </si>
  <si>
    <t>Ob372</t>
  </si>
  <si>
    <t>Shahidano Dhand, Lower Kurram</t>
  </si>
  <si>
    <t>33.559103,70.288452</t>
  </si>
  <si>
    <t>Shahidano Dhand, Lower Kurram, Kurram Agency, Pakistan</t>
  </si>
  <si>
    <t>423</t>
  </si>
  <si>
    <t>Ob373</t>
  </si>
  <si>
    <t>05-21-2016</t>
  </si>
  <si>
    <t>Ahmad Wal</t>
  </si>
  <si>
    <t>Balochistan</t>
  </si>
  <si>
    <t>29.393754,65.942279</t>
  </si>
  <si>
    <t>Ahmad Wal, Balochistan, Pakistan</t>
  </si>
  <si>
    <t>424</t>
  </si>
  <si>
    <t>T001</t>
  </si>
  <si>
    <t>Kurram Agency, Pakistan</t>
  </si>
  <si>
    <t>425</t>
  </si>
  <si>
    <t>T002</t>
  </si>
  <si>
    <t>Zuwai</t>
  </si>
  <si>
    <t>Zuwai, North Waziristan, Pakistan</t>
  </si>
  <si>
    <t>426</t>
  </si>
  <si>
    <t>T003</t>
  </si>
  <si>
    <t>05-24-2017</t>
  </si>
  <si>
    <t>427</t>
  </si>
  <si>
    <t>T004</t>
  </si>
  <si>
    <t>06-13-2017</t>
  </si>
  <si>
    <t>Hangu district</t>
  </si>
  <si>
    <t>33.443839,70.907123</t>
  </si>
  <si>
    <t>Hangu district, Khyber Pakhtunkhwa province, Pakistan</t>
  </si>
  <si>
    <t>428</t>
  </si>
  <si>
    <t>T005</t>
  </si>
  <si>
    <t>09-15-2017</t>
  </si>
  <si>
    <t>Ghuz Ghari village</t>
  </si>
  <si>
    <t>Ghuz Ghari village, Kurram Agency, Pakistan</t>
  </si>
  <si>
    <t>429</t>
  </si>
  <si>
    <t>T006</t>
  </si>
  <si>
    <t>01-24-2018</t>
  </si>
  <si>
    <t>Remains Unknown</t>
  </si>
  <si>
    <t>430</t>
  </si>
  <si>
    <t>Afghanistan</t>
  </si>
  <si>
    <t xml:space="preserve">Strike ID </t>
  </si>
  <si>
    <t>Date (MM-DD-YY)</t>
  </si>
  <si>
    <t xml:space="preserve">Most Specific Location </t>
  </si>
  <si>
    <t>http://www.hamstermap.com/geocoder.html</t>
  </si>
  <si>
    <t>Ratio of Civilians to Total Killed</t>
  </si>
  <si>
    <t>Other (Non-civilian/children Killed)</t>
  </si>
  <si>
    <t>69.554179</t>
  </si>
  <si>
    <t>70.156371</t>
  </si>
  <si>
    <t>70.364339</t>
  </si>
  <si>
    <t>70.433361</t>
  </si>
  <si>
    <t>69.899944</t>
  </si>
  <si>
    <t>46.516261</t>
  </si>
  <si>
    <t>69.515022</t>
  </si>
  <si>
    <t>69.859740</t>
  </si>
  <si>
    <t>69.430782</t>
  </si>
  <si>
    <t>71.097316</t>
  </si>
  <si>
    <t>45.318162</t>
  </si>
  <si>
    <t>69.955033</t>
  </si>
  <si>
    <t>70.147813</t>
  </si>
  <si>
    <t>,68.6456967</t>
  </si>
  <si>
    <t>44.836513</t>
  </si>
  <si>
    <t>71.155620</t>
  </si>
  <si>
    <t>64.114227</t>
  </si>
  <si>
    <t>41.583711</t>
  </si>
  <si>
    <t>69.192391</t>
  </si>
  <si>
    <t>46.199615</t>
  </si>
  <si>
    <t>70.147068</t>
  </si>
  <si>
    <t>70.288452</t>
  </si>
  <si>
    <t>70.277584</t>
  </si>
  <si>
    <t>48.483723</t>
  </si>
  <si>
    <t>70.954680</t>
  </si>
  <si>
    <t>0.667034</t>
  </si>
  <si>
    <t>65.570785</t>
  </si>
  <si>
    <t>69.297777</t>
  </si>
  <si>
    <t>45.577100</t>
  </si>
  <si>
    <t>69.692204</t>
  </si>
  <si>
    <t>69.508247</t>
  </si>
  <si>
    <t>71.228333</t>
  </si>
  <si>
    <t>70.169394</t>
  </si>
  <si>
    <t>70.301845</t>
  </si>
  <si>
    <t>71.524915</t>
  </si>
  <si>
    <t>70.908540</t>
  </si>
  <si>
    <t>44.799999</t>
  </si>
  <si>
    <t>48.636381</t>
  </si>
  <si>
    <t>70.121765</t>
  </si>
  <si>
    <t>64.811083</t>
  </si>
  <si>
    <t>70.752529</t>
  </si>
  <si>
    <t>70.469224</t>
  </si>
  <si>
    <t>70.621679</t>
  </si>
  <si>
    <t>42.546057</t>
  </si>
  <si>
    <t>45.903968</t>
  </si>
  <si>
    <t>45.322857</t>
  </si>
  <si>
    <t>70.193208</t>
  </si>
  <si>
    <t>48.809566</t>
  </si>
  <si>
    <t>69.281793</t>
  </si>
  <si>
    <t>69.311592</t>
  </si>
  <si>
    <t>45.299386</t>
  </si>
  <si>
    <t>66.674210</t>
  </si>
  <si>
    <t>70.696111</t>
  </si>
  <si>
    <t>69.829959</t>
  </si>
  <si>
    <t>44.493660</t>
  </si>
  <si>
    <t>70.794156</t>
  </si>
  <si>
    <t>45.507141</t>
  </si>
  <si>
    <t>69.885054</t>
  </si>
  <si>
    <t>45.718941</t>
  </si>
  <si>
    <t>68.572411</t>
  </si>
  <si>
    <t>45.869518</t>
  </si>
  <si>
    <t>46.056321</t>
  </si>
  <si>
    <t>44.247901</t>
  </si>
  <si>
    <t>42.970883</t>
  </si>
  <si>
    <t>64.852586</t>
  </si>
  <si>
    <t>71.026004</t>
  </si>
  <si>
    <t>68.524714</t>
  </si>
  <si>
    <t>69.839638</t>
  </si>
  <si>
    <t>69.937167</t>
  </si>
  <si>
    <t>63.958611</t>
  </si>
  <si>
    <t>46.914966</t>
  </si>
  <si>
    <t>70.044359</t>
  </si>
  <si>
    <t>47.027292</t>
  </si>
  <si>
    <t>70.811995</t>
  </si>
  <si>
    <t>70.394096</t>
  </si>
  <si>
    <t>64.212898</t>
  </si>
  <si>
    <t>65.143251</t>
  </si>
  <si>
    <t>64.266149</t>
  </si>
  <si>
    <t>69.001648</t>
  </si>
  <si>
    <t>44.883283</t>
  </si>
  <si>
    <t>70.336069</t>
  </si>
  <si>
    <t>70.219997</t>
  </si>
  <si>
    <t>70.764423</t>
  </si>
  <si>
    <t>70.051802</t>
  </si>
  <si>
    <t>67.856978</t>
  </si>
  <si>
    <t>42.778436</t>
  </si>
  <si>
    <t>69.440277</t>
  </si>
  <si>
    <t>42.744257</t>
  </si>
  <si>
    <t>68.709535</t>
  </si>
  <si>
    <t>69.158119</t>
  </si>
  <si>
    <t>69.428547</t>
  </si>
  <si>
    <t>49.365314</t>
  </si>
  <si>
    <t>70.002675</t>
  </si>
  <si>
    <t>45.449806</t>
  </si>
  <si>
    <t>48.516388</t>
  </si>
  <si>
    <t>46.711592</t>
  </si>
  <si>
    <t>43.070475</t>
  </si>
  <si>
    <t>44.833004</t>
  </si>
  <si>
    <t>70.043242</t>
  </si>
  <si>
    <t>65.737174</t>
  </si>
  <si>
    <t>47.233333</t>
  </si>
  <si>
    <t>45.306426</t>
  </si>
  <si>
    <t>71.216142</t>
  </si>
  <si>
    <t>44.875452</t>
  </si>
  <si>
    <t>42.288005</t>
  </si>
  <si>
    <t>42.779946</t>
  </si>
  <si>
    <t>68.4032319</t>
  </si>
  <si>
    <t>70.508644</t>
  </si>
  <si>
    <t>65.665856</t>
  </si>
  <si>
    <t>66.046353</t>
  </si>
  <si>
    <t>69.984810</t>
  </si>
  <si>
    <t>45.388639</t>
  </si>
  <si>
    <t>70.282223</t>
  </si>
  <si>
    <t>70.788209</t>
  </si>
  <si>
    <t>69.841871</t>
  </si>
  <si>
    <t>68.810884</t>
  </si>
  <si>
    <t>69.031453</t>
  </si>
  <si>
    <t>49.127197</t>
  </si>
  <si>
    <t>47.446588</t>
  </si>
  <si>
    <t>70.775759</t>
  </si>
  <si>
    <t>46.619860</t>
  </si>
  <si>
    <t>62.262662</t>
  </si>
  <si>
    <t>64.905954</t>
  </si>
  <si>
    <t>69.019531</t>
  </si>
  <si>
    <t>65.456431</t>
  </si>
  <si>
    <t>68.238533</t>
  </si>
  <si>
    <t>41.601181</t>
  </si>
  <si>
    <t>42.288621</t>
  </si>
  <si>
    <t>69.290733</t>
  </si>
  <si>
    <t>45.467465</t>
  </si>
  <si>
    <t>70.331605</t>
  </si>
  <si>
    <t>44.408734</t>
  </si>
  <si>
    <t>47.080202</t>
  </si>
  <si>
    <t>69.335431</t>
  </si>
  <si>
    <t>62.920591</t>
  </si>
  <si>
    <t>70.074131</t>
  </si>
  <si>
    <t>70.246785</t>
  </si>
  <si>
    <t>68.934585</t>
  </si>
  <si>
    <t>70.248273</t>
  </si>
  <si>
    <t>69.782305</t>
  </si>
  <si>
    <t>64.698461</t>
  </si>
  <si>
    <t>46.386467</t>
  </si>
  <si>
    <t>2.9893911</t>
  </si>
  <si>
    <t>68.840692</t>
  </si>
  <si>
    <t>63.769538</t>
  </si>
  <si>
    <t>45.3052453</t>
  </si>
  <si>
    <t>69.383107</t>
  </si>
  <si>
    <t>68.863499</t>
  </si>
  <si>
    <t>67.904670</t>
  </si>
  <si>
    <t>69.806132</t>
  </si>
  <si>
    <t>45.698821</t>
  </si>
  <si>
    <t>46.830127</t>
  </si>
  <si>
    <t>55.802311</t>
  </si>
  <si>
    <t>45.116716</t>
  </si>
  <si>
    <t>71.049776</t>
  </si>
  <si>
    <t>62.145413</t>
  </si>
  <si>
    <t>71.127398</t>
  </si>
  <si>
    <t>67.415892</t>
  </si>
  <si>
    <t>67.966667</t>
  </si>
  <si>
    <t>65.942279</t>
  </si>
  <si>
    <t>68.868066</t>
  </si>
  <si>
    <t>70.555236</t>
  </si>
  <si>
    <t>64.404444</t>
  </si>
  <si>
    <t>69.718267</t>
  </si>
  <si>
    <t>70.158546</t>
  </si>
  <si>
    <t>68.801574</t>
  </si>
  <si>
    <t>69.526123</t>
  </si>
  <si>
    <t>70.407486</t>
  </si>
  <si>
    <t>66.010668</t>
  </si>
  <si>
    <t>74.300821</t>
  </si>
  <si>
    <t>65.380820</t>
  </si>
  <si>
    <t>68.763191</t>
  </si>
  <si>
    <t>70.799722</t>
  </si>
  <si>
    <t>68.950978</t>
  </si>
  <si>
    <t>65.903629</t>
  </si>
  <si>
    <t>,51.076253</t>
  </si>
  <si>
    <t>69.597624</t>
  </si>
  <si>
    <t>49.187899</t>
  </si>
  <si>
    <t>69.322777</t>
  </si>
  <si>
    <t>70.532443</t>
  </si>
  <si>
    <t>69.049336</t>
  </si>
  <si>
    <t>42.555720</t>
  </si>
  <si>
    <t>64.254318</t>
  </si>
  <si>
    <t>69.883565</t>
  </si>
  <si>
    <t>42.450357</t>
  </si>
  <si>
    <t>70.111452</t>
  </si>
  <si>
    <t>70.907123</t>
  </si>
  <si>
    <t>71.406187</t>
  </si>
  <si>
    <t>70.75000</t>
  </si>
  <si>
    <t>69.853412</t>
  </si>
  <si>
    <t>70.889722</t>
  </si>
  <si>
    <t>68.882423</t>
  </si>
  <si>
    <t>70.6514757</t>
  </si>
  <si>
    <t>69.627414</t>
  </si>
  <si>
    <t>66.689096</t>
  </si>
  <si>
    <t>70.149999</t>
  </si>
  <si>
    <t>42.431968</t>
  </si>
  <si>
    <t>70.145580</t>
  </si>
  <si>
    <t>15.4746662,45.2877354</t>
  </si>
  <si>
    <t>69.114905</t>
  </si>
  <si>
    <t>46.080169</t>
  </si>
  <si>
    <t>64.289821</t>
  </si>
  <si>
    <t>48.533332</t>
  </si>
  <si>
    <t>64.568108</t>
  </si>
  <si>
    <t>69.812089</t>
  </si>
  <si>
    <t>44.031816</t>
  </si>
  <si>
    <t>70.059245</t>
  </si>
  <si>
    <t>5.318162</t>
  </si>
  <si>
    <t>69.788262</t>
  </si>
  <si>
    <t>70.030217</t>
  </si>
  <si>
    <t>69.566667</t>
  </si>
  <si>
    <t>70.107996</t>
  </si>
  <si>
    <t>45.336945</t>
  </si>
  <si>
    <t>68.417397</t>
  </si>
  <si>
    <t>49.215742</t>
  </si>
  <si>
    <t>70.251249</t>
  </si>
  <si>
    <t>70.6651371</t>
  </si>
  <si>
    <t>9999</t>
  </si>
  <si>
    <t>68.295173</t>
  </si>
  <si>
    <t>69.509999</t>
  </si>
  <si>
    <t>69.538126</t>
  </si>
  <si>
    <t>66.141526</t>
  </si>
  <si>
    <t>44.896136</t>
  </si>
  <si>
    <t>69.357780</t>
  </si>
  <si>
    <t>69.835915</t>
  </si>
  <si>
    <t>45.9153573</t>
  </si>
  <si>
    <t>Karwanda village, Manzarkhel area, Dattakhel sub-0ision or Lawara Banga area of Shawal valley, North Waziristan, Pakistan</t>
  </si>
  <si>
    <t>68.6456967</t>
  </si>
  <si>
    <t>69.216232</t>
  </si>
  <si>
    <t>AFG503</t>
  </si>
  <si>
    <t>09-04-2018</t>
  </si>
  <si>
    <t>31.363647</t>
  </si>
  <si>
    <t>AFG504</t>
  </si>
  <si>
    <t>Herat, Afghanistan</t>
  </si>
  <si>
    <t>34.352865,62.204028</t>
  </si>
  <si>
    <t>34.352865</t>
  </si>
  <si>
    <t>62.204028</t>
  </si>
  <si>
    <t>AFG505</t>
  </si>
  <si>
    <t>31.628871</t>
  </si>
  <si>
    <t>AFG506</t>
  </si>
  <si>
    <t>34.846589</t>
  </si>
  <si>
    <t>AFG507</t>
  </si>
  <si>
    <t>36.728590</t>
  </si>
  <si>
    <t>AFG508</t>
  </si>
  <si>
    <t>34.171831</t>
  </si>
  <si>
    <t>AFG509</t>
  </si>
  <si>
    <t>34.351349</t>
  </si>
  <si>
    <t>47.7079339</t>
  </si>
  <si>
    <t>43.483738</t>
  </si>
  <si>
    <t>AFG510</t>
  </si>
  <si>
    <t>09-05-2018</t>
  </si>
  <si>
    <t>33.545058</t>
  </si>
  <si>
    <t>AFG511</t>
  </si>
  <si>
    <t>AFG512</t>
  </si>
  <si>
    <t>AFG513</t>
  </si>
  <si>
    <t>Kapisa, Afghanistan</t>
  </si>
  <si>
    <t>34.981057,69.621456</t>
  </si>
  <si>
    <t>34.981057</t>
  </si>
  <si>
    <t>69.621456</t>
  </si>
  <si>
    <t>AFG514</t>
  </si>
  <si>
    <t>AFG515</t>
  </si>
  <si>
    <t>32.927128</t>
  </si>
  <si>
    <t>69.978855</t>
  </si>
  <si>
    <t>65.000853</t>
  </si>
  <si>
    <t>AFG516</t>
  </si>
  <si>
    <t>09-06-2018</t>
  </si>
  <si>
    <t>AFG517</t>
  </si>
  <si>
    <t>AFG518</t>
  </si>
  <si>
    <t>33.333847</t>
  </si>
  <si>
    <t>AFG519</t>
  </si>
  <si>
    <t>AFG520</t>
  </si>
  <si>
    <t>Laghman, Afghanistan</t>
  </si>
  <si>
    <t>34.689768</t>
  </si>
  <si>
    <t>AFG521</t>
  </si>
  <si>
    <t>34.014551</t>
  </si>
  <si>
    <t>AFG522</t>
  </si>
  <si>
    <t>AFG523</t>
  </si>
  <si>
    <t>33.706199</t>
  </si>
  <si>
    <t>AFG524</t>
  </si>
  <si>
    <t>09-07-2018</t>
  </si>
  <si>
    <t>AFG525</t>
  </si>
  <si>
    <t>Kabul, Afghanistan</t>
  </si>
  <si>
    <t>34.555349,69.207486</t>
  </si>
  <si>
    <t>34.555349</t>
  </si>
  <si>
    <t>69.207486</t>
  </si>
  <si>
    <t>AFG526</t>
  </si>
  <si>
    <t>AFG527</t>
  </si>
  <si>
    <t>AFG528</t>
  </si>
  <si>
    <t>32.264538</t>
  </si>
  <si>
    <t>70.7412452</t>
  </si>
  <si>
    <t>AFG529</t>
  </si>
  <si>
    <t>AFG530</t>
  </si>
  <si>
    <t>AFG531</t>
  </si>
  <si>
    <t>AFG532</t>
  </si>
  <si>
    <t>AFG533</t>
  </si>
  <si>
    <t>Baghlan, Afghanistan</t>
  </si>
  <si>
    <t>35.804294,69.287753</t>
  </si>
  <si>
    <t>35.804294</t>
  </si>
  <si>
    <t>69.287753</t>
  </si>
  <si>
    <t>AFG534</t>
  </si>
  <si>
    <t>AFG535</t>
  </si>
  <si>
    <t>AFG536</t>
  </si>
  <si>
    <t>AFG537</t>
  </si>
  <si>
    <t>AFG538</t>
  </si>
  <si>
    <t>61.981391</t>
  </si>
  <si>
    <t>AFG539</t>
  </si>
  <si>
    <t>32.402668</t>
  </si>
  <si>
    <t>AFG540</t>
  </si>
  <si>
    <t>AFG541</t>
  </si>
  <si>
    <t>AFG542</t>
  </si>
  <si>
    <t>AFG543</t>
  </si>
  <si>
    <t>AFG544</t>
  </si>
  <si>
    <t>AFG545</t>
  </si>
  <si>
    <t>35.670747</t>
  </si>
  <si>
    <t>AFG546</t>
  </si>
  <si>
    <t>AFG547</t>
  </si>
  <si>
    <t>AFG548</t>
  </si>
  <si>
    <t>AFG549</t>
  </si>
  <si>
    <t>AFG550</t>
  </si>
  <si>
    <t>AFG551</t>
  </si>
  <si>
    <t>AFG552</t>
  </si>
  <si>
    <t>AFG553</t>
  </si>
  <si>
    <t>70.080086</t>
  </si>
  <si>
    <t>AFG554</t>
  </si>
  <si>
    <t>09-12-2018</t>
  </si>
  <si>
    <t>AFG555</t>
  </si>
  <si>
    <t>AFG556</t>
  </si>
  <si>
    <t>AFG557</t>
  </si>
  <si>
    <t>AFG558</t>
  </si>
  <si>
    <t>AFG559</t>
  </si>
  <si>
    <t>AFG560</t>
  </si>
  <si>
    <t>09-13-2018</t>
  </si>
  <si>
    <t>AFG561</t>
  </si>
  <si>
    <t>AFG562</t>
  </si>
  <si>
    <t>09-14-2018</t>
  </si>
  <si>
    <t>AFG565</t>
  </si>
  <si>
    <t>09-15-2018</t>
  </si>
  <si>
    <t>32.446463</t>
  </si>
  <si>
    <t>AFG566</t>
  </si>
  <si>
    <t>AFG567</t>
  </si>
  <si>
    <t>AFG568</t>
  </si>
  <si>
    <t>AFG569</t>
  </si>
  <si>
    <t>AFG570</t>
  </si>
  <si>
    <t>AFG571</t>
  </si>
  <si>
    <t>Zabul, Afghanistan</t>
  </si>
  <si>
    <t>32.191878,67.189448</t>
  </si>
  <si>
    <t>32.191878</t>
  </si>
  <si>
    <t>67.189448</t>
  </si>
  <si>
    <t>AFG572</t>
  </si>
  <si>
    <t>AFG573</t>
  </si>
  <si>
    <t>AFG574</t>
  </si>
  <si>
    <t>AFG575</t>
  </si>
  <si>
    <t>AFG576</t>
  </si>
  <si>
    <t>AFG577</t>
  </si>
  <si>
    <t>AFG578</t>
  </si>
  <si>
    <t>09-17-2018</t>
  </si>
  <si>
    <t>AFG579</t>
  </si>
  <si>
    <t>AFG580</t>
  </si>
  <si>
    <t>AFG581</t>
  </si>
  <si>
    <t>62.732388</t>
  </si>
  <si>
    <t>09-18-2018</t>
  </si>
  <si>
    <t>AFG582</t>
  </si>
  <si>
    <t>AFG583</t>
  </si>
  <si>
    <t>AFG584</t>
  </si>
  <si>
    <t>AFG585</t>
  </si>
  <si>
    <t>AFG586</t>
  </si>
  <si>
    <t>AFG587</t>
  </si>
  <si>
    <t>AFG588</t>
  </si>
  <si>
    <t>AFG589</t>
  </si>
  <si>
    <t>AFG590</t>
  </si>
  <si>
    <t>AFG591</t>
  </si>
  <si>
    <t>AFG592</t>
  </si>
  <si>
    <t>70.136649</t>
  </si>
  <si>
    <t>AFG593</t>
  </si>
  <si>
    <t>09-20-2018</t>
  </si>
  <si>
    <t>AFG594</t>
  </si>
  <si>
    <t>AFG595</t>
  </si>
  <si>
    <t>AFG596</t>
  </si>
  <si>
    <t>AFG597</t>
  </si>
  <si>
    <t>Balkh, Afghanistan</t>
  </si>
  <si>
    <t>36.755060,66.897537</t>
  </si>
  <si>
    <t>36.755060</t>
  </si>
  <si>
    <t>66.897537</t>
  </si>
  <si>
    <t>AFG598</t>
  </si>
  <si>
    <t>AFG599</t>
  </si>
  <si>
    <t>AFG600</t>
  </si>
  <si>
    <t>AFG601</t>
  </si>
  <si>
    <t>AFG602</t>
  </si>
  <si>
    <t>AFG603</t>
  </si>
  <si>
    <t>34.760185</t>
  </si>
  <si>
    <t>AFG604</t>
  </si>
  <si>
    <t>AFG605</t>
  </si>
  <si>
    <t>AFG606</t>
  </si>
  <si>
    <t>AFG607</t>
  </si>
  <si>
    <t>AFG608</t>
  </si>
  <si>
    <t>AFG609</t>
  </si>
  <si>
    <t>AFG610</t>
  </si>
  <si>
    <t>AFG611</t>
  </si>
  <si>
    <t>AFG612</t>
  </si>
  <si>
    <t>AFG613</t>
  </si>
  <si>
    <t>AFG614</t>
  </si>
  <si>
    <t>AFG615</t>
  </si>
  <si>
    <t>AFG616</t>
  </si>
  <si>
    <t>09-24-2018</t>
  </si>
  <si>
    <t>AFG617</t>
  </si>
  <si>
    <t>AFG618</t>
  </si>
  <si>
    <t>AFG619</t>
  </si>
  <si>
    <t>09-25-2018</t>
  </si>
  <si>
    <t>AFG620</t>
  </si>
  <si>
    <t>AFG621</t>
  </si>
  <si>
    <t>AFG622</t>
  </si>
  <si>
    <t>AFG624</t>
  </si>
  <si>
    <t>09-26-2018</t>
  </si>
  <si>
    <t>AFG623</t>
  </si>
  <si>
    <t>69.212677</t>
  </si>
  <si>
    <t>AFG625</t>
  </si>
  <si>
    <t>AFG626</t>
  </si>
  <si>
    <t>Faryab, Afghanistan</t>
  </si>
  <si>
    <t>36.079561</t>
  </si>
  <si>
    <t>AFG627</t>
  </si>
  <si>
    <t>AFG628</t>
  </si>
  <si>
    <t>AFG629</t>
  </si>
  <si>
    <t>AFG630</t>
  </si>
  <si>
    <t>AFG631</t>
  </si>
  <si>
    <t>AFG632</t>
  </si>
  <si>
    <t>47.439235</t>
  </si>
  <si>
    <t>AFG633</t>
  </si>
  <si>
    <t>AFG634</t>
  </si>
  <si>
    <t>AFG635</t>
  </si>
  <si>
    <t>AFG636</t>
  </si>
  <si>
    <t>AFG637</t>
  </si>
  <si>
    <t>68.909580</t>
  </si>
  <si>
    <t>AFG638</t>
  </si>
  <si>
    <t>09-29-2018</t>
  </si>
  <si>
    <t>AFG639</t>
  </si>
  <si>
    <t>AFG640</t>
  </si>
  <si>
    <t>AFG641</t>
  </si>
  <si>
    <t>AFG642</t>
  </si>
  <si>
    <t>Nimroz, Afghanistan</t>
  </si>
  <si>
    <t>31.026148,62.450415</t>
  </si>
  <si>
    <t>31.026148</t>
  </si>
  <si>
    <t>62.450415</t>
  </si>
  <si>
    <t>AFG643</t>
  </si>
  <si>
    <t>AFG644</t>
  </si>
  <si>
    <t>AFG645</t>
  </si>
  <si>
    <t>AFG646</t>
  </si>
  <si>
    <t>Jawzjan, Afghanistan</t>
  </si>
  <si>
    <t>36.896969</t>
  </si>
  <si>
    <t>AFG647</t>
  </si>
  <si>
    <t>AFG648</t>
  </si>
  <si>
    <t>AFG649</t>
  </si>
  <si>
    <t>AFG650</t>
  </si>
  <si>
    <t>AFG651</t>
  </si>
  <si>
    <t>AFG652</t>
  </si>
  <si>
    <t>AFG653</t>
  </si>
  <si>
    <t>AFG654</t>
  </si>
  <si>
    <t>10-02-2018</t>
  </si>
  <si>
    <t>AFG655</t>
  </si>
  <si>
    <t>AFG656</t>
  </si>
  <si>
    <t>AFG657</t>
  </si>
  <si>
    <t>AFG658</t>
  </si>
  <si>
    <t>10-03-2018</t>
  </si>
  <si>
    <t>AFG659</t>
  </si>
  <si>
    <t>AFG660</t>
  </si>
  <si>
    <t>AFG661</t>
  </si>
  <si>
    <t>AFG662</t>
  </si>
  <si>
    <t>AFG663</t>
  </si>
  <si>
    <t>AFG664</t>
  </si>
  <si>
    <t>AFG665</t>
  </si>
  <si>
    <t>AFG666</t>
  </si>
  <si>
    <t>AFG667</t>
  </si>
  <si>
    <t>10-04-2018</t>
  </si>
  <si>
    <t>AFG668</t>
  </si>
  <si>
    <t>AFG669</t>
  </si>
  <si>
    <t>AFG670</t>
  </si>
  <si>
    <t>AFG671</t>
  </si>
  <si>
    <t>AFG672</t>
  </si>
  <si>
    <t>Badghis, Afghanistan</t>
  </si>
  <si>
    <t>35.167133,63.769538</t>
  </si>
  <si>
    <t>35.167133</t>
  </si>
  <si>
    <t>AFG674</t>
  </si>
  <si>
    <t>AFG675</t>
  </si>
  <si>
    <t>AFG676</t>
  </si>
  <si>
    <t>AFG677</t>
  </si>
  <si>
    <t>AFG678</t>
  </si>
  <si>
    <t>AFG679</t>
  </si>
  <si>
    <t>AFG680</t>
  </si>
  <si>
    <t>AFG681</t>
  </si>
  <si>
    <t>AFG682</t>
  </si>
  <si>
    <t>AFG683</t>
  </si>
  <si>
    <t>AFG684</t>
  </si>
  <si>
    <t>AFG685</t>
  </si>
  <si>
    <t>AFG686</t>
  </si>
  <si>
    <t>AFG687</t>
  </si>
  <si>
    <t>AFG688</t>
  </si>
  <si>
    <t>10-07-2018</t>
  </si>
  <si>
    <t>AFG689</t>
  </si>
  <si>
    <t>AFG690</t>
  </si>
  <si>
    <t>AFG691</t>
  </si>
  <si>
    <t>AFG692</t>
  </si>
  <si>
    <t>AFG693</t>
  </si>
  <si>
    <t>AFG694</t>
  </si>
  <si>
    <t>10-08-2018</t>
  </si>
  <si>
    <t>AFG695</t>
  </si>
  <si>
    <t>AFG696</t>
  </si>
  <si>
    <t>AFG697</t>
  </si>
  <si>
    <t>AFG698</t>
  </si>
  <si>
    <t>10-09-2018</t>
  </si>
  <si>
    <t>AFG699</t>
  </si>
  <si>
    <t>AFG700</t>
  </si>
  <si>
    <t>AFG701</t>
  </si>
  <si>
    <t>AFG702</t>
  </si>
  <si>
    <t>70.263154</t>
  </si>
  <si>
    <t>70.0674579</t>
  </si>
  <si>
    <t>AFG703</t>
  </si>
  <si>
    <t>10-10-2018</t>
  </si>
  <si>
    <t>AFG704</t>
  </si>
  <si>
    <t>AFG705</t>
  </si>
  <si>
    <t>AFG706</t>
  </si>
  <si>
    <t>AFG707</t>
  </si>
  <si>
    <t>AFG708</t>
  </si>
  <si>
    <t>AFG709</t>
  </si>
  <si>
    <t>70.748053</t>
  </si>
  <si>
    <t>16666</t>
  </si>
  <si>
    <t>AFG710</t>
  </si>
  <si>
    <t>10-11-2018</t>
  </si>
  <si>
    <t>AFG711</t>
  </si>
  <si>
    <t>AFG712</t>
  </si>
  <si>
    <t>AFG713</t>
  </si>
  <si>
    <t>AFG714</t>
  </si>
  <si>
    <t>34.963097</t>
  </si>
  <si>
    <t>AFG715</t>
  </si>
  <si>
    <t>AFG716</t>
  </si>
  <si>
    <t>43.560694</t>
  </si>
  <si>
    <t>47.856315</t>
  </si>
  <si>
    <t>AFG717</t>
  </si>
  <si>
    <t>AFG718</t>
  </si>
  <si>
    <t>AFG719</t>
  </si>
  <si>
    <t>AFG720</t>
  </si>
  <si>
    <t>AFG721</t>
  </si>
  <si>
    <t>AFG722</t>
  </si>
  <si>
    <t>AFG723</t>
  </si>
  <si>
    <t>AFG724</t>
  </si>
  <si>
    <t>10-13-2018</t>
  </si>
  <si>
    <t>35.325022</t>
  </si>
  <si>
    <t>AFG725</t>
  </si>
  <si>
    <t>AFG726</t>
  </si>
  <si>
    <t>AFG727</t>
  </si>
  <si>
    <t>AFG728</t>
  </si>
  <si>
    <t>AFG729</t>
  </si>
  <si>
    <t>AFG730</t>
  </si>
  <si>
    <t>AFG731</t>
  </si>
  <si>
    <t>AFG732</t>
  </si>
  <si>
    <t>AFG733</t>
  </si>
  <si>
    <t>Southern Yemen, Yemen</t>
  </si>
  <si>
    <t>AFG734</t>
  </si>
  <si>
    <t>AFG735</t>
  </si>
  <si>
    <t>AFG736</t>
  </si>
  <si>
    <t>AFG737</t>
  </si>
  <si>
    <t>AFG738</t>
  </si>
  <si>
    <t>AFG739</t>
  </si>
  <si>
    <t>AFG740</t>
  </si>
  <si>
    <t>70.206602</t>
  </si>
  <si>
    <t>AFG741</t>
  </si>
  <si>
    <t>10-15-2018</t>
  </si>
  <si>
    <t>AFG742</t>
  </si>
  <si>
    <t>AFG743</t>
  </si>
  <si>
    <t>AFG744</t>
  </si>
  <si>
    <t>AFG745</t>
  </si>
  <si>
    <t>AFG746</t>
  </si>
  <si>
    <t>AFG747</t>
  </si>
  <si>
    <t>AFG748</t>
  </si>
  <si>
    <t>AFG749</t>
  </si>
  <si>
    <t>10-16-2018</t>
  </si>
  <si>
    <t>AFG750</t>
  </si>
  <si>
    <t>AFG751</t>
  </si>
  <si>
    <t>AFG752</t>
  </si>
  <si>
    <t>AFG753</t>
  </si>
  <si>
    <t>10-17-2018</t>
  </si>
  <si>
    <t>AFG754</t>
  </si>
  <si>
    <t>AFG755</t>
  </si>
  <si>
    <t>AFG756</t>
  </si>
  <si>
    <t>AFG757</t>
  </si>
  <si>
    <t>AFG758</t>
  </si>
  <si>
    <t>AFG759</t>
  </si>
  <si>
    <t>10-18-2018</t>
  </si>
  <si>
    <t>AFG760</t>
  </si>
  <si>
    <t>AFG761</t>
  </si>
  <si>
    <t>AFG762</t>
  </si>
  <si>
    <t>AFG763</t>
  </si>
  <si>
    <t>AFG764</t>
  </si>
  <si>
    <t>10-19-2018</t>
  </si>
  <si>
    <t>AFG765</t>
  </si>
  <si>
    <t>AFG766</t>
  </si>
  <si>
    <t>AFG767</t>
  </si>
  <si>
    <t>AFG768</t>
  </si>
  <si>
    <t>AFG769</t>
  </si>
  <si>
    <t>AFG770</t>
  </si>
  <si>
    <t>AFG771</t>
  </si>
  <si>
    <t>10-20-2018</t>
  </si>
  <si>
    <t>AFG772</t>
  </si>
  <si>
    <t>AFG773</t>
  </si>
  <si>
    <t>AFG774</t>
  </si>
  <si>
    <t>AFG775</t>
  </si>
  <si>
    <t>AFG776</t>
  </si>
  <si>
    <t>AFG777</t>
  </si>
  <si>
    <t>10-21-2018</t>
  </si>
  <si>
    <t>Ghor, Afghanistan</t>
  </si>
  <si>
    <t>34.099577,64.905954</t>
  </si>
  <si>
    <t>34.099577</t>
  </si>
  <si>
    <t>AFG778</t>
  </si>
  <si>
    <t>AFG779</t>
  </si>
  <si>
    <t>AFG780</t>
  </si>
  <si>
    <t>AFG781</t>
  </si>
  <si>
    <t>AFG782</t>
  </si>
  <si>
    <t>AFG783</t>
  </si>
  <si>
    <t>AFG784</t>
  </si>
  <si>
    <t>AFG785</t>
  </si>
  <si>
    <t>AFG786</t>
  </si>
  <si>
    <t>10-22-2018</t>
  </si>
  <si>
    <t>AFG787</t>
  </si>
  <si>
    <t>AFG788</t>
  </si>
  <si>
    <t>AFG789</t>
  </si>
  <si>
    <t>AFG790</t>
  </si>
  <si>
    <t>AFG791</t>
  </si>
  <si>
    <t>AFG792</t>
  </si>
  <si>
    <t>AFG793</t>
  </si>
  <si>
    <t>10-23-2018</t>
  </si>
  <si>
    <t>AFG794</t>
  </si>
  <si>
    <t>AFG795</t>
  </si>
  <si>
    <t>10-24-2018</t>
  </si>
  <si>
    <t>AFG796</t>
  </si>
  <si>
    <t>AFG797</t>
  </si>
  <si>
    <t>AFG798</t>
  </si>
  <si>
    <t>AFG799</t>
  </si>
  <si>
    <t>AFG800</t>
  </si>
  <si>
    <t>AFG801</t>
  </si>
  <si>
    <t>AFG802</t>
  </si>
  <si>
    <t>AFG803</t>
  </si>
  <si>
    <t>AFG804</t>
  </si>
  <si>
    <t>10-26-2018</t>
  </si>
  <si>
    <t>AFG805</t>
  </si>
  <si>
    <t>AFG806</t>
  </si>
  <si>
    <t>AFG807</t>
  </si>
  <si>
    <t>AFG808</t>
  </si>
  <si>
    <t>AFG809</t>
  </si>
  <si>
    <t>AFG810</t>
  </si>
  <si>
    <t>10-27-2018</t>
  </si>
  <si>
    <t>AFG811</t>
  </si>
  <si>
    <t>AFG812</t>
  </si>
  <si>
    <t>43.943678</t>
  </si>
  <si>
    <t>AFG813</t>
  </si>
  <si>
    <t>10-28-2018</t>
  </si>
  <si>
    <t>AFG814</t>
  </si>
  <si>
    <t>AFG815</t>
  </si>
  <si>
    <t>AFG816</t>
  </si>
  <si>
    <t>10-29-2018</t>
  </si>
  <si>
    <t>AFG817</t>
  </si>
  <si>
    <t>AFG818</t>
  </si>
  <si>
    <t>AFG819</t>
  </si>
  <si>
    <t>AFG820</t>
  </si>
  <si>
    <t>10-30-2018</t>
  </si>
  <si>
    <t>AFG821</t>
  </si>
  <si>
    <t>AFG822</t>
  </si>
  <si>
    <t>AFG823</t>
  </si>
  <si>
    <t>10-31-2018</t>
  </si>
  <si>
    <t>70.051058</t>
  </si>
  <si>
    <t>,49.873926</t>
  </si>
  <si>
    <t>43.324637</t>
  </si>
  <si>
    <t>AFG824</t>
  </si>
  <si>
    <t>11-09-2018</t>
  </si>
  <si>
    <t>AFG825</t>
  </si>
  <si>
    <t>11-13-2018</t>
  </si>
  <si>
    <t>Zardak, Ghazni-Uruzgan highway, Ghazni, Afghanistan</t>
  </si>
  <si>
    <t>33.540772,68.433159</t>
  </si>
  <si>
    <t>33.540772</t>
  </si>
  <si>
    <t>68.433159</t>
  </si>
  <si>
    <t>70.484843</t>
  </si>
  <si>
    <t>AFG826</t>
  </si>
  <si>
    <t>11-18-2018</t>
  </si>
  <si>
    <t>Between Kolalgo and Hesko, Mata Khan, Paktika, Afghanistan</t>
  </si>
  <si>
    <t>33.245309,68.953959</t>
  </si>
  <si>
    <t>33.245309</t>
  </si>
  <si>
    <t>68.953959</t>
  </si>
  <si>
    <t>49.380547</t>
  </si>
  <si>
    <t>SOM112</t>
  </si>
  <si>
    <t>11-19-2018</t>
  </si>
  <si>
    <t>Vicinity of Debatscile, Somalia</t>
  </si>
  <si>
    <t>SOM113</t>
  </si>
  <si>
    <t>SOM114</t>
  </si>
  <si>
    <t>11-20-2018</t>
  </si>
  <si>
    <t>Vicinity of Quy Cad, Mudug, Somalia</t>
  </si>
  <si>
    <t>6.565672,47.763756</t>
  </si>
  <si>
    <t>70.214044</t>
  </si>
  <si>
    <t>70.544342</t>
  </si>
  <si>
    <t>SOM115</t>
  </si>
  <si>
    <t>11-21-2018</t>
  </si>
  <si>
    <t>Vicinity of Haradere, Galmudug, Somalia</t>
  </si>
  <si>
    <t>SOM116</t>
  </si>
  <si>
    <t>AFG827</t>
  </si>
  <si>
    <t>70.001186</t>
  </si>
  <si>
    <t>YEM318</t>
  </si>
  <si>
    <t>11-25-2018</t>
  </si>
  <si>
    <t>al Qrishia, Bayda, Yemen</t>
  </si>
  <si>
    <t>AFG828</t>
  </si>
  <si>
    <t>Slinger, Alishing, Laghman, Afghanistan</t>
  </si>
  <si>
    <t>34.783249</t>
  </si>
  <si>
    <t>Northeastern, Somalia</t>
  </si>
  <si>
    <t>-71.089171</t>
  </si>
  <si>
    <t>70.965082</t>
  </si>
  <si>
    <t>70.076214</t>
  </si>
  <si>
    <t>46.980510</t>
  </si>
  <si>
    <t>70.774166</t>
  </si>
  <si>
    <t>70.168650</t>
  </si>
  <si>
    <t>70.266666</t>
  </si>
  <si>
    <t>69.7664802</t>
  </si>
  <si>
    <t>,42.546057</t>
  </si>
  <si>
    <t>44.191006</t>
  </si>
  <si>
    <t>46.454927</t>
  </si>
  <si>
    <t>67.716890</t>
  </si>
  <si>
    <t>70.383056</t>
  </si>
  <si>
    <t>AFG563</t>
  </si>
  <si>
    <t>14-09-2018</t>
  </si>
  <si>
    <t>AFG564</t>
  </si>
  <si>
    <t>70.667034</t>
  </si>
  <si>
    <t>Known</t>
  </si>
  <si>
    <t>US Confirmed?</t>
  </si>
  <si>
    <t>US confirmation</t>
  </si>
  <si>
    <t>US unconfirmed?</t>
  </si>
  <si>
    <t>Eight vehicles, two tactical units, one command and control side and a fighting position</t>
  </si>
  <si>
    <t>Herat</t>
  </si>
  <si>
    <t>Tactical unit</t>
  </si>
  <si>
    <t>Vehicle and tactical unit</t>
  </si>
  <si>
    <t>One fighting position, one weapons cache, and one tactical unit</t>
  </si>
  <si>
    <t>Denied terrain</t>
  </si>
  <si>
    <t>Drug lab, motorcycle and tactical unit</t>
  </si>
  <si>
    <t>2 tactical units, 1 vehicle, a weapon, fighting position and IED</t>
  </si>
  <si>
    <t>fighting position and tactical unit</t>
  </si>
  <si>
    <t>Drug lab, vehicle, tactical unit</t>
  </si>
  <si>
    <t>2 tactical units, weapons cache and one tunnel system</t>
  </si>
  <si>
    <t>Four fighting positions</t>
  </si>
  <si>
    <t>2 fighting positions and denied terrain</t>
  </si>
  <si>
    <t>Two buildings and denied terrain</t>
  </si>
  <si>
    <t>Motorcycle and tactical unit</t>
  </si>
  <si>
    <t>A motorcycle</t>
  </si>
  <si>
    <t>A tactical unit</t>
  </si>
  <si>
    <t>Neutralised a car bomb</t>
  </si>
  <si>
    <t>Two structures, a tactical unit and denied terrain</t>
  </si>
  <si>
    <t>A vehicle and a tactical unit</t>
  </si>
  <si>
    <t>One cave and weapons cache</t>
  </si>
  <si>
    <t>Two tactical units</t>
  </si>
  <si>
    <t>A structure, tactical unit and denied terrain</t>
  </si>
  <si>
    <t>Two vehicle and a tactical unit</t>
  </si>
  <si>
    <t>A bomb making facilty and a tactical unit</t>
  </si>
  <si>
    <t>One structure, tactical unit and denied terrain</t>
  </si>
  <si>
    <t>Car bomb facility, structure, tactical unit and denied terrain</t>
  </si>
  <si>
    <t>Taliban leaders and fighters assembled at adjacent compounds</t>
  </si>
  <si>
    <t>Two motorcycles and two tactical unites</t>
  </si>
  <si>
    <t>Command and control site, tactical unit and vehicle</t>
  </si>
  <si>
    <t>Seven structures and two tactical units</t>
  </si>
  <si>
    <t>Seven command and control sites, one cave, one vehicle, one building, one storage facility, and one tactical unit</t>
  </si>
  <si>
    <t>Two structures and a tactical unit</t>
  </si>
  <si>
    <t>Drug lab and tactical unit</t>
  </si>
  <si>
    <t>Fighting position and denied terrain</t>
  </si>
  <si>
    <t>Terrain denial</t>
  </si>
  <si>
    <t>Three tactical units, a structure and denied terrain</t>
  </si>
  <si>
    <t>Tactical unit and denied terrain</t>
  </si>
  <si>
    <t>Three tactical units</t>
  </si>
  <si>
    <t>One vehicle, a motorcycle and tactical unit</t>
  </si>
  <si>
    <t>Fighting position</t>
  </si>
  <si>
    <t>5 command and control sites, a vehicle, a structure and 2 tactical units</t>
  </si>
  <si>
    <t>Disrupted enemy operations</t>
  </si>
  <si>
    <t>Two drug labs</t>
  </si>
  <si>
    <t>Motorcycle and two tactical units</t>
  </si>
  <si>
    <t>Two motorcycles and two tactical units</t>
  </si>
  <si>
    <t>Two tactical units and a vehicle</t>
  </si>
  <si>
    <t>Motorcycle</t>
  </si>
  <si>
    <t>Two tactical units and one fighting position</t>
  </si>
  <si>
    <t>Two drugs lab and a tactical unit</t>
  </si>
  <si>
    <t>Three command and control sites</t>
  </si>
  <si>
    <t>Anti-aircraft weapon</t>
  </si>
  <si>
    <t>Tactical unit and staging area</t>
  </si>
  <si>
    <t>One indirect fire weapon, one rocket, and one tactical unit</t>
  </si>
  <si>
    <t>Command and control site</t>
  </si>
  <si>
    <t>One motorcycle, one fighting position, one structure, and one tactical unit</t>
  </si>
  <si>
    <t>One motorcycle, one indirect fire weapon, and one tactical unit</t>
  </si>
  <si>
    <t>Balkh</t>
  </si>
  <si>
    <t>Two vehicles and fighting unit</t>
  </si>
  <si>
    <t>Six fighting positions</t>
  </si>
  <si>
    <t>See timeline entry</t>
  </si>
  <si>
    <t>Three tactical units and a fighting position</t>
  </si>
  <si>
    <t>Drug lab, tactical unit, denied terrain</t>
  </si>
  <si>
    <t>Vehicle, tactical unit, surpressed enemy</t>
  </si>
  <si>
    <t>Motorcycle, tactical unit</t>
  </si>
  <si>
    <t>Ten structures. three fighting positions, three tactical units</t>
  </si>
  <si>
    <t>Tactical unit and heavy weapon</t>
  </si>
  <si>
    <t>One structure, tactical unit and one tunnel</t>
  </si>
  <si>
    <t>Supressed fighting position</t>
  </si>
  <si>
    <t>Bomb cache, two motorcycles, command and control site, tactical unit</t>
  </si>
  <si>
    <t>Weapons cache</t>
  </si>
  <si>
    <t>Five structures</t>
  </si>
  <si>
    <t>Three caves</t>
  </si>
  <si>
    <t>Cave</t>
  </si>
  <si>
    <t>Six command and control sites and motorcycle</t>
  </si>
  <si>
    <t>One structure, motorcycle, tactical unit</t>
  </si>
  <si>
    <t>Tactical unit, fighting position</t>
  </si>
  <si>
    <t>A structure and three tactical units</t>
  </si>
  <si>
    <t>Nimroz</t>
  </si>
  <si>
    <t>Indirect fire weapon</t>
  </si>
  <si>
    <t>Two command and control sites</t>
  </si>
  <si>
    <t>Three structures</t>
  </si>
  <si>
    <t>One heavy weapon and one tactical unit</t>
  </si>
  <si>
    <t>One tactical unit</t>
  </si>
  <si>
    <t>One cave</t>
  </si>
  <si>
    <t>One drug lab, one motorcycle, and one tactical unit</t>
  </si>
  <si>
    <t>Four caves including weapons caches</t>
  </si>
  <si>
    <t>Suppressed enemy action</t>
  </si>
  <si>
    <t>Disrupted enemy action</t>
  </si>
  <si>
    <t>One drug lab</t>
  </si>
  <si>
    <t>Three drug labs and denied the enemy terrain</t>
  </si>
  <si>
    <t>One weapons cache</t>
  </si>
  <si>
    <t>One building and one tactical unit</t>
  </si>
  <si>
    <t>One house-borne improvised explosive device</t>
  </si>
  <si>
    <t>One improvised explosive device</t>
  </si>
  <si>
    <t>Disrupted enemy</t>
  </si>
  <si>
    <t>One cave and one tactical unit</t>
  </si>
  <si>
    <t>10 buildings and one tactical unit</t>
  </si>
  <si>
    <t>One house-borne improvised explosive device and one tactical unit</t>
  </si>
  <si>
    <t>One fighting position</t>
  </si>
  <si>
    <t>Two buildings and one tactical unit</t>
  </si>
  <si>
    <t>Two motorcycles and one tactical unit</t>
  </si>
  <si>
    <t>Three fighting positions</t>
  </si>
  <si>
    <t>One mortar position</t>
  </si>
  <si>
    <t>Suppressed enemy</t>
  </si>
  <si>
    <t>One enemy fighting position</t>
  </si>
  <si>
    <t>Three vehicles and one building</t>
  </si>
  <si>
    <t>Two buildings, two tactical units and one staging area</t>
  </si>
  <si>
    <t>One weapons cache and one mortar position</t>
  </si>
  <si>
    <t>Three tactical units, one building, one cave and one weapons cache</t>
  </si>
  <si>
    <t>Nine fighting positions, six buildings, three tactical units and one moretar position</t>
  </si>
  <si>
    <t>One house-borne improvised explosive device, one tactical unit and suppressed three mortar positions</t>
  </si>
  <si>
    <t>Two fighting positions, one building and one tactical unit</t>
  </si>
  <si>
    <t>One motorcycle and one tactical unit</t>
  </si>
  <si>
    <t>One tactical unit and disrupted enemy action</t>
  </si>
  <si>
    <t>On homemade explosive cache</t>
  </si>
  <si>
    <t>Denied the enemy terrain</t>
  </si>
  <si>
    <t>Nine buildings</t>
  </si>
  <si>
    <t>Four tactical units, one vehicle, one building, one improvised explosive device and one possible vehicle-borne improvised explosive device</t>
  </si>
  <si>
    <t>One tactical unit and one possible vehicle-borne improvised explosive device</t>
  </si>
  <si>
    <t>One home-made explosive cache</t>
  </si>
  <si>
    <t>On fighting position and weapons cache</t>
  </si>
  <si>
    <t>One communications tower and one weapons cache</t>
  </si>
  <si>
    <t>One tactical unit and one improvised explosive device production facility</t>
  </si>
  <si>
    <t>One tactical unit and one improvised explosive device</t>
  </si>
  <si>
    <t>Three motorcycles and one tactical unit</t>
  </si>
  <si>
    <t>Seven buildings, one tactical unit and one fighting position</t>
  </si>
  <si>
    <t>One vehicle-borne improvised explosive device and one cave</t>
  </si>
  <si>
    <t>One vehicle and one anti-aircraft weapon system</t>
  </si>
  <si>
    <t>Four vehicle-borne improvised explosive devices, one building and one tactical unit</t>
  </si>
  <si>
    <t>One communications tower</t>
  </si>
  <si>
    <t>Six fighting positions, one heavy weapon system and one tactical unit</t>
  </si>
  <si>
    <t>Three vehicles, two fighting positions, one motorcycle and one tactical unit</t>
  </si>
  <si>
    <t>One vehicle-borne improvised explosive device and one tactical unit</t>
  </si>
  <si>
    <t>One rocket and denied the enemy terrain</t>
  </si>
  <si>
    <t>Two fighting positions, three buildings, two tactical units and one vehicle</t>
  </si>
  <si>
    <t>Two tactical units and one building</t>
  </si>
  <si>
    <t>Four fighting positions and weapons caches</t>
  </si>
  <si>
    <t>Two communications towers</t>
  </si>
  <si>
    <t>One vehicle</t>
  </si>
  <si>
    <t>One staging area</t>
  </si>
  <si>
    <t>Four buildings and one fighting position</t>
  </si>
  <si>
    <t>One cave and a weapons cache</t>
  </si>
  <si>
    <t>Four buildings</t>
  </si>
  <si>
    <t>Two buildings and two vehicles</t>
  </si>
  <si>
    <t>Two buildings, two rocket systems, one weapons cache and one fighting position</t>
  </si>
  <si>
    <t>Ghor</t>
  </si>
  <si>
    <t>Three motorcycles and one building</t>
  </si>
  <si>
    <t>Two fighting positions, one cave and one weapons cache</t>
  </si>
  <si>
    <t>Four fighting positions and two mortar positions</t>
  </si>
  <si>
    <t>Three caves, two vehicles and one tactical unit</t>
  </si>
  <si>
    <t>One fighting position and denied the enemy terrain</t>
  </si>
  <si>
    <t>Two fighting positions, two caves and one weapons cache</t>
  </si>
  <si>
    <t>Two fighting positions</t>
  </si>
  <si>
    <t>One motorcycle</t>
  </si>
  <si>
    <t>Four tunnels, three staging areas and one weapons cache</t>
  </si>
  <si>
    <t>Two caves, one weapons cache and one fighting position</t>
  </si>
  <si>
    <t>Three motorcycles</t>
  </si>
  <si>
    <t>One mortar position and one motorcycle</t>
  </si>
  <si>
    <t>One vehicle and disrupted enemy action</t>
  </si>
  <si>
    <t>Two caves</t>
  </si>
  <si>
    <t>Three fighting positions and one cave</t>
  </si>
  <si>
    <t>Disrupted enemy actions</t>
  </si>
  <si>
    <t>Zardak</t>
  </si>
  <si>
    <t>Ghazni-Uruzgan highway</t>
  </si>
  <si>
    <t>Between Kolalgo and Hesko</t>
  </si>
  <si>
    <t>Mata Khan</t>
  </si>
  <si>
    <t>Slinger</t>
  </si>
  <si>
    <t>Alishing</t>
  </si>
  <si>
    <t>Vicinity of Debatscile</t>
  </si>
  <si>
    <t>Vicinity of Quy Cad, Mudug</t>
  </si>
  <si>
    <t>Vicinity of Haradere, Galmudug</t>
  </si>
  <si>
    <t>al Qrishia</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</si>
</sst>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m&quot;-&quot;dd&quot;-&quot;yyyy"/>
    <numFmt numFmtId="165" formatCode="mm-dd-yyyy"/>
    <numFmt numFmtId="166" formatCode="m-d-yyyy"/>
    <numFmt numFmtId="167" formatCode="dd&quot;-&quot;mm&quot;-&quot;yyyy"/>
  </numFmts>
  <fonts count="35">
    <font>
      <sz val="10.0"/>
      <color rgb="FF000000"/>
      <name val="Arial"/>
    </font>
    <font>
      <b/>
      <sz val="10.0"/>
      <color rgb="FF000000"/>
      <name val="Arial"/>
    </font>
    <font>
      <b/>
      <sz val="10.0"/>
      <name val="Arial"/>
    </font>
    <font>
      <b/>
    </font>
    <font>
      <b/>
      <sz val="11.0"/>
      <name val="Arial"/>
    </font>
    <font>
      <u/>
      <sz val="10.0"/>
      <color rgb="FF000000"/>
      <name val="Arial"/>
    </font>
    <font>
      <sz val="10.0"/>
      <name val="Arial"/>
    </font>
    <font>
      <color rgb="FF006107"/>
    </font>
    <font>
      <u/>
      <sz val="10.0"/>
      <color rgb="FF1155CC"/>
      <name val="Arial"/>
    </font>
    <font>
      <sz val="10.0"/>
      <color rgb="FF3F3F3F"/>
      <name val="Arial"/>
    </font>
    <font>
      <sz val="10.0"/>
      <color rgb="FF333333"/>
      <name val="Arial"/>
    </font>
    <font>
      <sz val="12.0"/>
      <color rgb="FF000000"/>
      <name val="Arial"/>
    </font>
    <font/>
    <font>
      <b/>
      <name val="Arial"/>
    </font>
    <font>
      <name val="Arial"/>
    </font>
    <font>
      <sz val="11.0"/>
      <name val="Arial"/>
    </font>
    <font>
      <u/>
      <sz val="10.0"/>
      <color rgb="FF1155CC"/>
      <name val="Arial"/>
    </font>
    <font>
      <u/>
      <sz val="10.0"/>
      <color rgb="FF1155CC"/>
      <name val="Arial"/>
    </font>
    <font>
      <sz val="10.0"/>
      <name val="Ms sans serif"/>
    </font>
    <font>
      <u/>
      <sz val="10.0"/>
      <color rgb="FF1155CC"/>
      <name val="Arial"/>
    </font>
    <font>
      <u/>
      <sz val="10.0"/>
      <color rgb="FF1155CC"/>
      <name val="Arial"/>
    </font>
    <font>
      <u/>
      <sz val="10.0"/>
      <color rgb="FF1155CC"/>
      <name val="Arial"/>
    </font>
    <font>
      <b/>
      <color rgb="FF0000FF"/>
    </font>
    <font>
      <u/>
      <color rgb="FF0000FF"/>
    </font>
    <font>
      <b/>
      <color rgb="FF000000"/>
      <name val="Arial"/>
    </font>
    <font>
      <u/>
      <sz val="10.0"/>
      <color rgb="FF1155CC"/>
      <name val="Arial"/>
    </font>
    <font>
      <color rgb="FF006107"/>
      <name val="Arial"/>
    </font>
    <font>
      <color rgb="FF000000"/>
      <name val="Arial"/>
    </font>
    <font>
      <sz val="11.0"/>
      <color rgb="FF333333"/>
      <name val="Arial"/>
    </font>
    <font>
      <sz val="11.0"/>
      <color rgb="FF000000"/>
      <name val="Arial"/>
    </font>
    <font>
      <sz val="10.0"/>
      <color rgb="FF000000"/>
      <name val="Inconsolata"/>
    </font>
    <font>
      <sz val="10.0"/>
      <color rgb="FF006107"/>
    </font>
    <font>
      <sz val="10.0"/>
    </font>
    <font>
      <u/>
      <sz val="10.0"/>
      <color rgb="FF1155CC"/>
      <name val="Arial"/>
    </font>
    <font>
      <color rgb="FF333333"/>
      <name val="Arial"/>
    </font>
  </fonts>
  <fills count="9">
    <fill>
      <patternFill patternType="none"/>
    </fill>
    <fill>
      <patternFill patternType="lightGray"/>
    </fill>
    <fill>
      <patternFill patternType="solid">
        <fgColor rgb="FFD9D2E9"/>
        <bgColor rgb="FFD9D2E9"/>
      </patternFill>
    </fill>
    <fill>
      <patternFill patternType="solid">
        <fgColor rgb="FFEFEFEF"/>
        <bgColor rgb="FFEFEFEF"/>
      </patternFill>
    </fill>
    <fill>
      <patternFill patternType="solid">
        <fgColor rgb="FFD9D9D9"/>
        <bgColor rgb="FFD9D9D9"/>
      </patternFill>
    </fill>
    <fill>
      <patternFill patternType="solid">
        <fgColor rgb="FFEAD1DC"/>
        <bgColor rgb="FFEAD1DC"/>
      </patternFill>
    </fill>
    <fill>
      <patternFill patternType="solid">
        <fgColor rgb="FFFFFFFF"/>
        <bgColor rgb="FFFFFFFF"/>
      </patternFill>
    </fill>
    <fill>
      <patternFill patternType="solid">
        <fgColor rgb="FFCCCCCC"/>
        <bgColor rgb="FFCCCCCC"/>
      </patternFill>
    </fill>
    <fill>
      <patternFill patternType="solid">
        <fgColor rgb="FFD0E0E3"/>
        <bgColor rgb="FFD0E0E3"/>
      </patternFill>
    </fill>
  </fills>
  <borders count="13">
    <border/>
    <border>
      <left style="thin">
        <color rgb="FF000000"/>
      </left>
      <right style="thin">
        <color rgb="FF000000"/>
      </right>
      <top style="thin">
        <color rgb="FF000000"/>
      </top>
      <bottom style="thin">
        <color rgb="FF000000"/>
      </bottom>
    </border>
    <border>
      <bottom style="thin">
        <color rgb="FF000000"/>
      </bottom>
    </border>
    <border>
      <left style="thin">
        <color rgb="FF000000"/>
      </left>
      <right style="thin">
        <color rgb="FFD0D7E5"/>
      </right>
      <bottom style="thin">
        <color rgb="FFD0D7E5"/>
      </bottom>
    </border>
    <border>
      <right style="thin">
        <color rgb="FFD0D7E5"/>
      </right>
      <bottom style="thin">
        <color rgb="FFD0D7E5"/>
      </bottom>
    </border>
    <border>
      <bottom style="thin">
        <color rgb="FFD0D7E5"/>
      </bottom>
    </border>
    <border>
      <left style="thin">
        <color rgb="FF000000"/>
      </left>
    </border>
    <border>
      <right style="thin">
        <color rgb="FFD0D7E5"/>
      </right>
    </border>
    <border>
      <right style="thin">
        <color rgb="FF000000"/>
      </right>
      <top style="thin">
        <color rgb="FF000000"/>
      </top>
      <bottom style="thin">
        <color rgb="FF000000"/>
      </bottom>
    </border>
    <border>
      <right/>
      <top style="thin">
        <color rgb="FF000000"/>
      </top>
      <bottom style="thin">
        <color rgb="FF000000"/>
      </bottom>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s>
  <cellStyleXfs count="1">
    <xf borderId="0" fillId="0" fontId="0" numFmtId="0" applyAlignment="1" applyFont="1"/>
  </cellStyleXfs>
  <cellXfs count="386">
    <xf borderId="0" fillId="0" fontId="0" numFmtId="0" xfId="0" applyAlignment="1" applyFont="1">
      <alignment readingOrder="0" shrinkToFit="0" vertical="bottom" wrapText="0"/>
    </xf>
    <xf borderId="1" fillId="2" fontId="1" numFmtId="0" xfId="0" applyAlignment="1" applyBorder="1" applyFill="1" applyFont="1">
      <alignment horizontal="left" readingOrder="0" shrinkToFit="0" vertical="bottom" wrapText="0"/>
    </xf>
    <xf borderId="1" fillId="2" fontId="1" numFmtId="49" xfId="0" applyAlignment="1" applyBorder="1" applyFont="1" applyNumberFormat="1">
      <alignment horizontal="left" readingOrder="0" shrinkToFit="0" vertical="bottom" wrapText="0"/>
    </xf>
    <xf borderId="1" fillId="3" fontId="1" numFmtId="0" xfId="0" applyAlignment="1" applyBorder="1" applyFill="1" applyFont="1">
      <alignment horizontal="left" readingOrder="0" shrinkToFit="0" vertical="bottom" wrapText="0"/>
    </xf>
    <xf borderId="1" fillId="3" fontId="2" numFmtId="0" xfId="0" applyAlignment="1" applyBorder="1" applyFont="1">
      <alignment horizontal="left" readingOrder="0"/>
    </xf>
    <xf borderId="1" fillId="3" fontId="3" numFmtId="0" xfId="0" applyAlignment="1" applyBorder="1" applyFont="1">
      <alignment readingOrder="0"/>
    </xf>
    <xf borderId="1" fillId="2" fontId="1" numFmtId="3" xfId="0" applyAlignment="1" applyBorder="1" applyFont="1" applyNumberFormat="1">
      <alignment horizontal="left" readingOrder="0"/>
    </xf>
    <xf borderId="1" fillId="2" fontId="3" numFmtId="0" xfId="0" applyAlignment="1" applyBorder="1" applyFont="1">
      <alignment readingOrder="0"/>
    </xf>
    <xf borderId="1" fillId="4" fontId="1" numFmtId="0" xfId="0" applyAlignment="1" applyBorder="1" applyFill="1" applyFont="1">
      <alignment horizontal="left" readingOrder="0" shrinkToFit="0" vertical="bottom" wrapText="0"/>
    </xf>
    <xf borderId="1" fillId="4" fontId="1" numFmtId="0" xfId="0" applyAlignment="1" applyBorder="1" applyFont="1">
      <alignment horizontal="left" readingOrder="0" vertical="bottom"/>
    </xf>
    <xf borderId="1" fillId="5" fontId="4" numFmtId="3" xfId="0" applyAlignment="1" applyBorder="1" applyFill="1" applyFont="1" applyNumberFormat="1">
      <alignment horizontal="center" shrinkToFit="0" wrapText="1"/>
    </xf>
    <xf borderId="0" fillId="0" fontId="0" numFmtId="0" xfId="0" applyAlignment="1" applyFont="1">
      <alignment horizontal="left" readingOrder="0" shrinkToFit="0" vertical="bottom" wrapText="0"/>
    </xf>
    <xf borderId="0" fillId="0" fontId="0" numFmtId="49" xfId="0" applyAlignment="1" applyFont="1" applyNumberFormat="1">
      <alignment horizontal="left" readingOrder="0" shrinkToFit="0" vertical="bottom" wrapText="0"/>
    </xf>
    <xf borderId="0" fillId="3" fontId="0" numFmtId="0" xfId="0" applyAlignment="1" applyFont="1">
      <alignment horizontal="left" readingOrder="0" shrinkToFit="0" vertical="bottom" wrapText="0"/>
    </xf>
    <xf borderId="0" fillId="6" fontId="0" numFmtId="0" xfId="0" applyAlignment="1" applyFill="1" applyFont="1">
      <alignment horizontal="left" readingOrder="0" shrinkToFit="0" vertical="bottom" wrapText="0"/>
    </xf>
    <xf borderId="0" fillId="0" fontId="5" numFmtId="0" xfId="0" applyAlignment="1" applyFont="1">
      <alignment horizontal="left" readingOrder="0" shrinkToFit="0" vertical="bottom" wrapText="0"/>
    </xf>
    <xf borderId="0" fillId="0" fontId="0" numFmtId="0" xfId="0" applyAlignment="1" applyFont="1">
      <alignment horizontal="left" readingOrder="0" vertical="bottom"/>
    </xf>
    <xf borderId="0" fillId="0" fontId="0" numFmtId="20" xfId="0" applyAlignment="1" applyFont="1" applyNumberFormat="1">
      <alignment horizontal="left" readingOrder="0" shrinkToFit="0" vertical="bottom" wrapText="0"/>
    </xf>
    <xf borderId="0" fillId="3" fontId="0" numFmtId="0" xfId="0" applyAlignment="1" applyFont="1">
      <alignment horizontal="left" readingOrder="0" vertical="bottom"/>
    </xf>
    <xf borderId="0" fillId="0" fontId="0" numFmtId="0" xfId="0" applyAlignment="1" applyFont="1">
      <alignment horizontal="left" shrinkToFit="0" vertical="bottom" wrapText="0"/>
    </xf>
    <xf borderId="0" fillId="0" fontId="6" numFmtId="0" xfId="0" applyAlignment="1" applyFont="1">
      <alignment horizontal="left"/>
    </xf>
    <xf borderId="0" fillId="0" fontId="6" numFmtId="0" xfId="0" applyAlignment="1" applyFont="1">
      <alignment horizontal="left" readingOrder="0"/>
    </xf>
    <xf borderId="0" fillId="0" fontId="6" numFmtId="49" xfId="0" applyAlignment="1" applyFont="1" applyNumberFormat="1">
      <alignment horizontal="left"/>
    </xf>
    <xf borderId="0" fillId="3" fontId="6" numFmtId="0" xfId="0" applyAlignment="1" applyFont="1">
      <alignment horizontal="left"/>
    </xf>
    <xf borderId="0" fillId="3" fontId="6" numFmtId="0" xfId="0" applyAlignment="1" applyFont="1">
      <alignment horizontal="left" readingOrder="0"/>
    </xf>
    <xf borderId="0" fillId="0" fontId="7" numFmtId="0" xfId="0" applyFont="1"/>
    <xf borderId="0" fillId="0" fontId="8" numFmtId="0" xfId="0" applyAlignment="1" applyFont="1">
      <alignment horizontal="left"/>
    </xf>
    <xf borderId="0" fillId="3" fontId="6" numFmtId="0" xfId="0" applyAlignment="1" applyFont="1">
      <alignment horizontal="left" shrinkToFit="0" wrapText="1"/>
    </xf>
    <xf borderId="0" fillId="3" fontId="9" numFmtId="0" xfId="0" applyAlignment="1" applyFont="1">
      <alignment horizontal="left"/>
    </xf>
    <xf borderId="0" fillId="0" fontId="0" numFmtId="0" xfId="0" applyAlignment="1" applyFont="1">
      <alignment horizontal="left" shrinkToFit="0" wrapText="1"/>
    </xf>
    <xf borderId="0" fillId="0" fontId="0" numFmtId="49" xfId="0" applyAlignment="1" applyFont="1" applyNumberFormat="1">
      <alignment horizontal="left" shrinkToFit="0" wrapText="1"/>
    </xf>
    <xf borderId="0" fillId="3" fontId="0" numFmtId="0" xfId="0" applyAlignment="1" applyFont="1">
      <alignment horizontal="left" shrinkToFit="0" wrapText="1"/>
    </xf>
    <xf borderId="0" fillId="3" fontId="0" numFmtId="0" xfId="0" applyAlignment="1" applyFont="1">
      <alignment horizontal="left" readingOrder="0" shrinkToFit="0" wrapText="1"/>
    </xf>
    <xf borderId="0" fillId="0" fontId="0" numFmtId="0" xfId="0" applyAlignment="1" applyFont="1">
      <alignment horizontal="left" readingOrder="0" shrinkToFit="0" wrapText="1"/>
    </xf>
    <xf borderId="0" fillId="3" fontId="0" numFmtId="0" xfId="0" applyAlignment="1" applyFont="1">
      <alignment horizontal="left"/>
    </xf>
    <xf borderId="0" fillId="3" fontId="10" numFmtId="0" xfId="0" applyAlignment="1" applyFont="1">
      <alignment horizontal="left"/>
    </xf>
    <xf borderId="0" fillId="6" fontId="0" numFmtId="0" xfId="0" applyAlignment="1" applyFont="1">
      <alignment horizontal="left" shrinkToFit="0" wrapText="1"/>
    </xf>
    <xf borderId="0" fillId="3" fontId="6" numFmtId="0" xfId="0" applyAlignment="1" applyFont="1">
      <alignment horizontal="left" readingOrder="0" shrinkToFit="0" wrapText="1"/>
    </xf>
    <xf borderId="0" fillId="0" fontId="7" numFmtId="0" xfId="0" applyAlignment="1" applyFont="1">
      <alignment readingOrder="0"/>
    </xf>
    <xf borderId="0" fillId="3" fontId="10" numFmtId="0" xfId="0" applyAlignment="1" applyFont="1">
      <alignment horizontal="left" shrinkToFit="0" wrapText="1"/>
    </xf>
    <xf borderId="0" fillId="6" fontId="11" numFmtId="0" xfId="0" applyAlignment="1" applyFont="1">
      <alignment readingOrder="0"/>
    </xf>
    <xf borderId="0" fillId="6" fontId="0" numFmtId="0" xfId="0" applyAlignment="1" applyFont="1">
      <alignment horizontal="left"/>
    </xf>
    <xf borderId="0" fillId="3" fontId="0" numFmtId="0" xfId="0" applyAlignment="1" applyFont="1">
      <alignment horizontal="left" shrinkToFit="0" vertical="bottom" wrapText="1"/>
    </xf>
    <xf borderId="0" fillId="3" fontId="12" numFmtId="0" xfId="0" applyAlignment="1" applyFont="1">
      <alignment readingOrder="0"/>
    </xf>
    <xf borderId="0" fillId="0" fontId="6" numFmtId="164" xfId="0" applyAlignment="1" applyFont="1" applyNumberFormat="1">
      <alignment horizontal="left"/>
    </xf>
    <xf borderId="0" fillId="6" fontId="6" numFmtId="0" xfId="0" applyAlignment="1" applyFont="1">
      <alignment horizontal="left"/>
    </xf>
    <xf borderId="1" fillId="2" fontId="2" numFmtId="0" xfId="0" applyAlignment="1" applyBorder="1" applyFont="1">
      <alignment horizontal="left" readingOrder="0"/>
    </xf>
    <xf borderId="1" fillId="2" fontId="2" numFmtId="49" xfId="0" applyAlignment="1" applyBorder="1" applyFont="1" applyNumberFormat="1">
      <alignment horizontal="left" readingOrder="0"/>
    </xf>
    <xf borderId="1" fillId="3" fontId="2" numFmtId="0" xfId="0" applyAlignment="1" applyBorder="1" applyFont="1">
      <alignment horizontal="left"/>
    </xf>
    <xf borderId="1" fillId="4" fontId="2" numFmtId="0" xfId="0" applyAlignment="1" applyBorder="1" applyFont="1">
      <alignment horizontal="left"/>
    </xf>
    <xf borderId="1" fillId="2" fontId="2" numFmtId="0" xfId="0" applyAlignment="1" applyBorder="1" applyFont="1">
      <alignment horizontal="left"/>
    </xf>
    <xf borderId="1" fillId="7" fontId="2" numFmtId="0" xfId="0" applyAlignment="1" applyBorder="1" applyFill="1" applyFont="1">
      <alignment horizontal="left"/>
    </xf>
    <xf borderId="1" fillId="0" fontId="13" numFmtId="0" xfId="0" applyAlignment="1" applyBorder="1" applyFont="1">
      <alignment horizontal="left"/>
    </xf>
    <xf borderId="0" fillId="0" fontId="14" numFmtId="0" xfId="0" applyAlignment="1" applyFont="1">
      <alignment horizontal="left"/>
    </xf>
    <xf borderId="0" fillId="0" fontId="12" numFmtId="0" xfId="0" applyAlignment="1" applyFont="1">
      <alignment readingOrder="0"/>
    </xf>
    <xf borderId="0" fillId="0" fontId="12" numFmtId="0" xfId="0" applyAlignment="1" applyFont="1">
      <alignment horizontal="left"/>
    </xf>
    <xf borderId="0" fillId="0" fontId="15" numFmtId="0" xfId="0" applyAlignment="1" applyFont="1">
      <alignment horizontal="left"/>
    </xf>
    <xf borderId="0" fillId="0" fontId="15" numFmtId="49" xfId="0" applyAlignment="1" applyFont="1" applyNumberFormat="1">
      <alignment horizontal="left"/>
    </xf>
    <xf borderId="0" fillId="0" fontId="15" numFmtId="164" xfId="0" applyAlignment="1" applyFont="1" applyNumberFormat="1">
      <alignment horizontal="left"/>
    </xf>
    <xf borderId="0" fillId="3" fontId="14" numFmtId="0" xfId="0" applyAlignment="1" applyFont="1">
      <alignment horizontal="left"/>
    </xf>
    <xf borderId="0" fillId="3" fontId="15" numFmtId="0" xfId="0" applyAlignment="1" applyFont="1">
      <alignment horizontal="left"/>
    </xf>
    <xf borderId="1" fillId="2" fontId="2" numFmtId="49" xfId="0" applyAlignment="1" applyBorder="1" applyFont="1" applyNumberFormat="1">
      <alignment horizontal="left"/>
    </xf>
    <xf borderId="1" fillId="2" fontId="2" numFmtId="0" xfId="0" applyAlignment="1" applyBorder="1" applyFont="1">
      <alignment horizontal="left" readingOrder="0"/>
    </xf>
    <xf borderId="1" fillId="2" fontId="2" numFmtId="49" xfId="0" applyAlignment="1" applyBorder="1" applyFont="1" applyNumberFormat="1">
      <alignment horizontal="left" readingOrder="0"/>
    </xf>
    <xf borderId="1" fillId="3" fontId="2" numFmtId="49" xfId="0" applyAlignment="1" applyBorder="1" applyFont="1" applyNumberFormat="1">
      <alignment horizontal="left"/>
    </xf>
    <xf borderId="1" fillId="3" fontId="2" numFmtId="4" xfId="0" applyAlignment="1" applyBorder="1" applyFont="1" applyNumberFormat="1">
      <alignment horizontal="left" readingOrder="0"/>
    </xf>
    <xf borderId="1" fillId="7" fontId="2" numFmtId="4" xfId="0" applyAlignment="1" applyBorder="1" applyFont="1" applyNumberFormat="1">
      <alignment horizontal="left"/>
    </xf>
    <xf borderId="2" fillId="7" fontId="4" numFmtId="3" xfId="0" applyAlignment="1" applyBorder="1" applyFont="1" applyNumberFormat="1">
      <alignment horizontal="center"/>
    </xf>
    <xf borderId="2" fillId="2" fontId="4" numFmtId="3" xfId="0" applyAlignment="1" applyBorder="1" applyFont="1" applyNumberFormat="1">
      <alignment horizontal="center"/>
    </xf>
    <xf borderId="1" fillId="7" fontId="2" numFmtId="0" xfId="0" applyAlignment="1" applyBorder="1" applyFont="1">
      <alignment horizontal="left" shrinkToFit="0" wrapText="0"/>
    </xf>
    <xf borderId="1" fillId="7" fontId="6" numFmtId="0" xfId="0" applyAlignment="1" applyBorder="1" applyFont="1">
      <alignment horizontal="left"/>
    </xf>
    <xf borderId="1" fillId="0" fontId="12" numFmtId="0" xfId="0" applyAlignment="1" applyBorder="1" applyFont="1">
      <alignment horizontal="left"/>
    </xf>
    <xf borderId="3" fillId="0" fontId="6" numFmtId="0" xfId="0" applyAlignment="1" applyBorder="1" applyFont="1">
      <alignment horizontal="left"/>
    </xf>
    <xf borderId="4" fillId="0" fontId="6" numFmtId="0" xfId="0" applyAlignment="1" applyBorder="1" applyFont="1">
      <alignment horizontal="left" readingOrder="0"/>
    </xf>
    <xf borderId="4" fillId="0" fontId="6" numFmtId="49" xfId="0" applyAlignment="1" applyBorder="1" applyFont="1" applyNumberFormat="1">
      <alignment horizontal="left"/>
    </xf>
    <xf borderId="4" fillId="3" fontId="6" numFmtId="0" xfId="0" applyAlignment="1" applyBorder="1" applyFont="1">
      <alignment horizontal="left"/>
    </xf>
    <xf borderId="4" fillId="3" fontId="6" numFmtId="0" xfId="0" applyAlignment="1" applyBorder="1" applyFont="1">
      <alignment horizontal="left" readingOrder="0"/>
    </xf>
    <xf borderId="4" fillId="6" fontId="6" numFmtId="0" xfId="0" applyAlignment="1" applyBorder="1" applyFont="1">
      <alignment horizontal="left" readingOrder="0"/>
    </xf>
    <xf borderId="4" fillId="0" fontId="6" numFmtId="0" xfId="0" applyAlignment="1" applyBorder="1" applyFont="1">
      <alignment horizontal="left"/>
    </xf>
    <xf borderId="0" fillId="0" fontId="16" numFmtId="0" xfId="0" applyAlignment="1" applyFont="1">
      <alignment horizontal="left" shrinkToFit="0" wrapText="0"/>
    </xf>
    <xf borderId="0" fillId="0" fontId="17" numFmtId="0" xfId="0" applyAlignment="1" applyFont="1">
      <alignment horizontal="left"/>
    </xf>
    <xf borderId="0" fillId="0" fontId="6" numFmtId="0" xfId="0" applyAlignment="1" applyFont="1">
      <alignment horizontal="left"/>
    </xf>
    <xf borderId="4" fillId="6" fontId="6" numFmtId="0" xfId="0" applyAlignment="1" applyBorder="1" applyFont="1">
      <alignment horizontal="left"/>
    </xf>
    <xf borderId="0" fillId="0" fontId="6" numFmtId="0" xfId="0" applyAlignment="1" applyFont="1">
      <alignment horizontal="left" readingOrder="0"/>
    </xf>
    <xf borderId="0" fillId="0" fontId="6" numFmtId="49" xfId="0" applyAlignment="1" applyFont="1" applyNumberFormat="1">
      <alignment horizontal="left"/>
    </xf>
    <xf borderId="4" fillId="0" fontId="6" numFmtId="0" xfId="0" applyAlignment="1" applyBorder="1" applyFont="1">
      <alignment horizontal="left" readingOrder="0"/>
    </xf>
    <xf borderId="0" fillId="6" fontId="6" numFmtId="0" xfId="0" applyAlignment="1" applyFont="1">
      <alignment horizontal="left" readingOrder="0"/>
    </xf>
    <xf borderId="5" fillId="0" fontId="6" numFmtId="49" xfId="0" applyAlignment="1" applyBorder="1" applyFont="1" applyNumberFormat="1">
      <alignment horizontal="left"/>
    </xf>
    <xf borderId="5" fillId="3" fontId="6" numFmtId="0" xfId="0" applyAlignment="1" applyBorder="1" applyFont="1">
      <alignment horizontal="left"/>
    </xf>
    <xf borderId="5" fillId="0" fontId="6" numFmtId="0" xfId="0" applyAlignment="1" applyBorder="1" applyFont="1">
      <alignment horizontal="left"/>
    </xf>
    <xf borderId="0" fillId="3" fontId="6" numFmtId="0" xfId="0" applyAlignment="1" applyFont="1">
      <alignment horizontal="left"/>
    </xf>
    <xf borderId="5" fillId="6" fontId="6" numFmtId="0" xfId="0" applyAlignment="1" applyBorder="1" applyFont="1">
      <alignment horizontal="left" readingOrder="0"/>
    </xf>
    <xf borderId="6" fillId="0" fontId="6" numFmtId="0" xfId="0" applyAlignment="1" applyBorder="1" applyFont="1">
      <alignment horizontal="left"/>
    </xf>
    <xf borderId="7" fillId="3" fontId="6" numFmtId="0" xfId="0" applyAlignment="1" applyBorder="1" applyFont="1">
      <alignment horizontal="left"/>
    </xf>
    <xf borderId="7" fillId="6" fontId="6" numFmtId="0" xfId="0" applyAlignment="1" applyBorder="1" applyFont="1">
      <alignment horizontal="left" readingOrder="0"/>
    </xf>
    <xf borderId="0" fillId="3" fontId="6" numFmtId="0" xfId="0" applyAlignment="1" applyFont="1">
      <alignment horizontal="left" readingOrder="0"/>
    </xf>
    <xf borderId="7" fillId="0" fontId="6" numFmtId="0" xfId="0" applyAlignment="1" applyBorder="1" applyFont="1">
      <alignment horizontal="left"/>
    </xf>
    <xf borderId="0" fillId="3" fontId="6" numFmtId="0" xfId="0" applyAlignment="1" applyFont="1">
      <alignment horizontal="left" shrinkToFit="0" wrapText="1"/>
    </xf>
    <xf borderId="6" fillId="0" fontId="6" numFmtId="0" xfId="0" applyAlignment="1" applyBorder="1" applyFont="1">
      <alignment horizontal="left" shrinkToFit="0" wrapText="1"/>
    </xf>
    <xf borderId="0" fillId="0" fontId="6" numFmtId="49" xfId="0" applyAlignment="1" applyFont="1" applyNumberFormat="1">
      <alignment horizontal="left" shrinkToFit="0" wrapText="1"/>
    </xf>
    <xf borderId="0" fillId="6" fontId="6" numFmtId="0" xfId="0" applyAlignment="1" applyFont="1">
      <alignment horizontal="left" readingOrder="0" shrinkToFit="0" wrapText="1"/>
    </xf>
    <xf borderId="0" fillId="0" fontId="6" numFmtId="0" xfId="0" applyAlignment="1" applyFont="1">
      <alignment horizontal="left" shrinkToFit="0" wrapText="1"/>
    </xf>
    <xf borderId="0" fillId="3" fontId="6" numFmtId="0" xfId="0" applyAlignment="1" applyFont="1">
      <alignment horizontal="left" readingOrder="0" shrinkToFit="0" wrapText="1"/>
    </xf>
    <xf borderId="0" fillId="0" fontId="6" numFmtId="0" xfId="0" applyAlignment="1" applyFont="1">
      <alignment horizontal="left" vertical="bottom"/>
    </xf>
    <xf borderId="0" fillId="0" fontId="6" numFmtId="164" xfId="0" applyAlignment="1" applyFont="1" applyNumberFormat="1">
      <alignment horizontal="left"/>
    </xf>
    <xf borderId="0" fillId="6" fontId="6" numFmtId="0" xfId="0" applyAlignment="1" applyFont="1">
      <alignment horizontal="left"/>
    </xf>
    <xf borderId="0" fillId="2" fontId="1" numFmtId="49" xfId="0" applyAlignment="1" applyFont="1" applyNumberFormat="1">
      <alignment horizontal="left"/>
    </xf>
    <xf borderId="0" fillId="2" fontId="1" numFmtId="49" xfId="0" applyAlignment="1" applyFont="1" applyNumberFormat="1">
      <alignment horizontal="left" readingOrder="0"/>
    </xf>
    <xf borderId="0" fillId="2" fontId="1" numFmtId="0" xfId="0" applyAlignment="1" applyFont="1">
      <alignment horizontal="left" readingOrder="0"/>
    </xf>
    <xf borderId="0" fillId="3" fontId="1" numFmtId="0" xfId="0" applyAlignment="1" applyFont="1">
      <alignment horizontal="left" shrinkToFit="0" wrapText="1"/>
    </xf>
    <xf borderId="0" fillId="3" fontId="1" numFmtId="0" xfId="0" applyAlignment="1" applyFont="1">
      <alignment horizontal="left"/>
    </xf>
    <xf borderId="0" fillId="3" fontId="1" numFmtId="3" xfId="0" applyAlignment="1" applyFont="1" applyNumberFormat="1">
      <alignment horizontal="left" readingOrder="0"/>
    </xf>
    <xf borderId="0" fillId="3" fontId="3" numFmtId="0" xfId="0" applyAlignment="1" applyFont="1">
      <alignment readingOrder="0"/>
    </xf>
    <xf borderId="0" fillId="2" fontId="1" numFmtId="3" xfId="0" applyAlignment="1" applyFont="1" applyNumberFormat="1">
      <alignment horizontal="left" readingOrder="0"/>
    </xf>
    <xf borderId="0" fillId="2" fontId="3" numFmtId="0" xfId="0" applyAlignment="1" applyFont="1">
      <alignment readingOrder="0"/>
    </xf>
    <xf borderId="0" fillId="2" fontId="1" numFmtId="3" xfId="0" applyAlignment="1" applyFont="1" applyNumberFormat="1">
      <alignment horizontal="left"/>
    </xf>
    <xf borderId="0" fillId="4" fontId="1" numFmtId="3" xfId="0" applyAlignment="1" applyFont="1" applyNumberFormat="1">
      <alignment horizontal="left"/>
    </xf>
    <xf borderId="0" fillId="4" fontId="18" numFmtId="3" xfId="0" applyAlignment="1" applyFont="1" applyNumberFormat="1">
      <alignment horizontal="left"/>
    </xf>
    <xf borderId="0" fillId="4" fontId="1" numFmtId="49" xfId="0" applyAlignment="1" applyFont="1" applyNumberFormat="1">
      <alignment horizontal="left"/>
    </xf>
    <xf borderId="0" fillId="4" fontId="12" numFmtId="0" xfId="0" applyAlignment="1" applyFont="1">
      <alignment horizontal="left"/>
    </xf>
    <xf borderId="0" fillId="0" fontId="6" numFmtId="49" xfId="0" applyAlignment="1" applyFont="1" applyNumberFormat="1">
      <alignment horizontal="left" readingOrder="0"/>
    </xf>
    <xf borderId="0" fillId="3" fontId="6" numFmtId="0" xfId="0" applyAlignment="1" applyFont="1">
      <alignment horizontal="left" shrinkToFit="0" wrapText="1"/>
    </xf>
    <xf borderId="0" fillId="3" fontId="6" numFmtId="3" xfId="0" applyAlignment="1" applyFont="1" applyNumberFormat="1">
      <alignment horizontal="left"/>
    </xf>
    <xf borderId="0" fillId="0" fontId="6" numFmtId="3" xfId="0" applyAlignment="1" applyFont="1" applyNumberFormat="1">
      <alignment horizontal="left"/>
    </xf>
    <xf borderId="0" fillId="0" fontId="19" numFmtId="3" xfId="0" applyAlignment="1" applyFont="1" applyNumberFormat="1">
      <alignment horizontal="left" shrinkToFit="0" wrapText="0"/>
    </xf>
    <xf borderId="0" fillId="0" fontId="20" numFmtId="3" xfId="0" applyAlignment="1" applyFont="1" applyNumberFormat="1">
      <alignment horizontal="left"/>
    </xf>
    <xf borderId="0" fillId="0" fontId="18" numFmtId="3" xfId="0" applyAlignment="1" applyFont="1" applyNumberFormat="1">
      <alignment horizontal="left"/>
    </xf>
    <xf borderId="0" fillId="3" fontId="0" numFmtId="0" xfId="0" applyAlignment="1" applyFont="1">
      <alignment horizontal="left" shrinkToFit="0" wrapText="1"/>
    </xf>
    <xf borderId="0" fillId="0" fontId="6" numFmtId="3" xfId="0" applyAlignment="1" applyFont="1" applyNumberFormat="1">
      <alignment horizontal="left" readingOrder="0"/>
    </xf>
    <xf borderId="0" fillId="6" fontId="6" numFmtId="49" xfId="0" applyAlignment="1" applyFont="1" applyNumberFormat="1">
      <alignment horizontal="left"/>
    </xf>
    <xf borderId="0" fillId="3" fontId="12" numFmtId="0" xfId="0" applyFont="1"/>
    <xf borderId="0" fillId="6" fontId="12" numFmtId="0" xfId="0" applyAlignment="1" applyFont="1">
      <alignment readingOrder="0"/>
    </xf>
    <xf borderId="0" fillId="6" fontId="6" numFmtId="3" xfId="0" applyAlignment="1" applyFont="1" applyNumberFormat="1">
      <alignment horizontal="left"/>
    </xf>
    <xf borderId="0" fillId="6" fontId="21" numFmtId="3" xfId="0" applyAlignment="1" applyFont="1" applyNumberFormat="1">
      <alignment horizontal="left" shrinkToFit="0" wrapText="0"/>
    </xf>
    <xf borderId="0" fillId="6" fontId="18" numFmtId="3" xfId="0" applyAlignment="1" applyFont="1" applyNumberFormat="1">
      <alignment horizontal="left"/>
    </xf>
    <xf borderId="0" fillId="6" fontId="12" numFmtId="0" xfId="0" applyAlignment="1" applyFont="1">
      <alignment horizontal="left"/>
    </xf>
    <xf borderId="0" fillId="0" fontId="12" numFmtId="49" xfId="0" applyAlignment="1" applyFont="1" applyNumberFormat="1">
      <alignment horizontal="left"/>
    </xf>
    <xf borderId="0" fillId="0" fontId="12" numFmtId="164" xfId="0" applyAlignment="1" applyFont="1" applyNumberFormat="1">
      <alignment horizontal="left"/>
    </xf>
    <xf borderId="0" fillId="3" fontId="12" numFmtId="0" xfId="0" applyAlignment="1" applyFont="1">
      <alignment horizontal="left"/>
    </xf>
    <xf borderId="0" fillId="3" fontId="12" numFmtId="0" xfId="0" applyAlignment="1" applyFont="1">
      <alignment horizontal="left"/>
    </xf>
    <xf borderId="0" fillId="0" fontId="22" numFmtId="0" xfId="0" applyAlignment="1" applyFont="1">
      <alignment readingOrder="0"/>
    </xf>
    <xf borderId="0" fillId="0" fontId="3" numFmtId="0" xfId="0" applyFont="1"/>
    <xf borderId="0" fillId="6" fontId="6" numFmtId="49" xfId="0" applyAlignment="1" applyFont="1" applyNumberFormat="1">
      <alignment horizontal="left"/>
    </xf>
    <xf borderId="0" fillId="6" fontId="0" numFmtId="49" xfId="0" applyAlignment="1" applyFont="1" applyNumberFormat="1">
      <alignment horizontal="left" shrinkToFit="0" wrapText="1"/>
    </xf>
    <xf borderId="0" fillId="6" fontId="12" numFmtId="0" xfId="0" applyFont="1"/>
    <xf borderId="0" fillId="2" fontId="1" numFmtId="0" xfId="0" applyAlignment="1" applyFont="1">
      <alignment horizontal="left" readingOrder="0" shrinkToFit="0" vertical="bottom" wrapText="0"/>
    </xf>
    <xf borderId="0" fillId="0" fontId="23" numFmtId="0" xfId="0" applyAlignment="1" applyFont="1">
      <alignment readingOrder="0"/>
    </xf>
    <xf borderId="0" fillId="8" fontId="0" numFmtId="0" xfId="0" applyAlignment="1" applyFill="1" applyFont="1">
      <alignment horizontal="left" readingOrder="0" shrinkToFit="0" vertical="bottom" wrapText="0"/>
    </xf>
    <xf borderId="0" fillId="8" fontId="6" numFmtId="0" xfId="0" applyAlignment="1" applyFont="1">
      <alignment horizontal="left"/>
    </xf>
    <xf borderId="0" fillId="6" fontId="0" numFmtId="0" xfId="0" applyAlignment="1" applyFont="1">
      <alignment horizontal="left" readingOrder="0" vertical="bottom"/>
    </xf>
    <xf borderId="0" fillId="6" fontId="6" numFmtId="3" xfId="0" applyAlignment="1" applyFont="1" applyNumberFormat="1">
      <alignment horizontal="left"/>
    </xf>
    <xf borderId="0" fillId="2" fontId="2" numFmtId="0" xfId="0" applyAlignment="1" applyFont="1">
      <alignment horizontal="left"/>
    </xf>
    <xf borderId="0" fillId="2" fontId="2" numFmtId="3" xfId="0" applyAlignment="1" applyFont="1" applyNumberFormat="1">
      <alignment horizontal="left"/>
    </xf>
    <xf borderId="0" fillId="6" fontId="0" numFmtId="3" xfId="0" applyAlignment="1" applyFont="1" applyNumberFormat="1">
      <alignment horizontal="left"/>
    </xf>
    <xf borderId="1" fillId="2" fontId="24" numFmtId="0" xfId="0" applyAlignment="1" applyBorder="1" applyFont="1">
      <alignment vertical="bottom"/>
    </xf>
    <xf borderId="8" fillId="2" fontId="24" numFmtId="0" xfId="0" applyAlignment="1" applyBorder="1" applyFont="1">
      <alignment vertical="bottom"/>
    </xf>
    <xf borderId="8" fillId="2" fontId="24" numFmtId="3" xfId="0" applyAlignment="1" applyBorder="1" applyFont="1" applyNumberFormat="1">
      <alignment vertical="bottom"/>
    </xf>
    <xf borderId="9" fillId="2" fontId="13" numFmtId="0" xfId="0" applyAlignment="1" applyBorder="1" applyFont="1">
      <alignment shrinkToFit="0" vertical="bottom" wrapText="0"/>
    </xf>
    <xf borderId="8" fillId="2" fontId="13" numFmtId="0" xfId="0" applyAlignment="1" applyBorder="1" applyFont="1">
      <alignment vertical="bottom"/>
    </xf>
    <xf borderId="8" fillId="2" fontId="4" numFmtId="3" xfId="0" applyAlignment="1" applyBorder="1" applyFont="1" applyNumberFormat="1">
      <alignment horizontal="center" shrinkToFit="0" vertical="bottom" wrapText="1"/>
    </xf>
    <xf borderId="0" fillId="4" fontId="14" numFmtId="3" xfId="0" applyAlignment="1" applyFont="1" applyNumberFormat="1">
      <alignment vertical="bottom"/>
    </xf>
    <xf borderId="2" fillId="2" fontId="24" numFmtId="49" xfId="0" applyAlignment="1" applyBorder="1" applyFont="1" applyNumberFormat="1">
      <alignment vertical="bottom"/>
    </xf>
    <xf borderId="10" fillId="2" fontId="24" numFmtId="164" xfId="0" applyAlignment="1" applyBorder="1" applyFont="1" applyNumberFormat="1">
      <alignment vertical="bottom"/>
    </xf>
    <xf borderId="8" fillId="2" fontId="13" numFmtId="0" xfId="0" applyAlignment="1" applyBorder="1" applyFont="1">
      <alignment vertical="bottom"/>
    </xf>
    <xf borderId="8" fillId="5" fontId="4" numFmtId="3" xfId="0" applyAlignment="1" applyBorder="1" applyFont="1" applyNumberFormat="1">
      <alignment horizontal="center" shrinkToFit="0" vertical="bottom" wrapText="1"/>
    </xf>
    <xf borderId="2" fillId="5" fontId="2" numFmtId="0" xfId="0" applyAlignment="1" applyBorder="1" applyFont="1">
      <alignment readingOrder="0" vertical="bottom"/>
    </xf>
    <xf borderId="2" fillId="5" fontId="13" numFmtId="3" xfId="0" applyAlignment="1" applyBorder="1" applyFont="1" applyNumberFormat="1">
      <alignment readingOrder="0" vertical="bottom"/>
    </xf>
    <xf borderId="2" fillId="0" fontId="14" numFmtId="3" xfId="0" applyAlignment="1" applyBorder="1" applyFont="1" applyNumberFormat="1">
      <alignment vertical="bottom"/>
    </xf>
    <xf borderId="2" fillId="0" fontId="14" numFmtId="49" xfId="0" applyAlignment="1" applyBorder="1" applyFont="1" applyNumberFormat="1">
      <alignment vertical="bottom"/>
    </xf>
    <xf borderId="0" fillId="0" fontId="14" numFmtId="0" xfId="0" applyAlignment="1" applyFont="1">
      <alignment vertical="bottom"/>
    </xf>
    <xf borderId="1" fillId="0" fontId="6" numFmtId="49" xfId="0" applyAlignment="1" applyBorder="1" applyFont="1" applyNumberFormat="1">
      <alignment horizontal="left"/>
    </xf>
    <xf borderId="1" fillId="0" fontId="6" numFmtId="49" xfId="0" applyAlignment="1" applyBorder="1" applyFont="1" applyNumberFormat="1">
      <alignment horizontal="left" readingOrder="0"/>
    </xf>
    <xf borderId="1" fillId="0" fontId="6" numFmtId="0" xfId="0" applyAlignment="1" applyBorder="1" applyFont="1">
      <alignment horizontal="left" readingOrder="0"/>
    </xf>
    <xf borderId="1" fillId="0" fontId="6" numFmtId="3" xfId="0" applyAlignment="1" applyBorder="1" applyFont="1" applyNumberFormat="1">
      <alignment horizontal="left"/>
    </xf>
    <xf borderId="1" fillId="0" fontId="12" numFmtId="0" xfId="0" applyAlignment="1" applyBorder="1" applyFont="1">
      <alignment readingOrder="0"/>
    </xf>
    <xf borderId="1" fillId="0" fontId="7" numFmtId="0" xfId="0" applyBorder="1" applyFont="1"/>
    <xf borderId="1" fillId="0" fontId="25" numFmtId="3" xfId="0" applyAlignment="1" applyBorder="1" applyFont="1" applyNumberFormat="1">
      <alignment horizontal="left" readingOrder="0" shrinkToFit="0" wrapText="0"/>
    </xf>
    <xf borderId="1" fillId="0" fontId="18" numFmtId="3" xfId="0" applyAlignment="1" applyBorder="1" applyFont="1" applyNumberFormat="1">
      <alignment horizontal="left"/>
    </xf>
    <xf borderId="3" fillId="0" fontId="6" numFmtId="49" xfId="0" applyAlignment="1" applyBorder="1" applyFont="1" applyNumberFormat="1">
      <alignment horizontal="left"/>
    </xf>
    <xf borderId="4" fillId="0" fontId="6" numFmtId="49" xfId="0" applyAlignment="1" applyBorder="1" applyFont="1" applyNumberFormat="1">
      <alignment horizontal="left" readingOrder="0"/>
    </xf>
    <xf borderId="4" fillId="0" fontId="6" numFmtId="49" xfId="0" applyAlignment="1" applyBorder="1" applyFont="1" applyNumberFormat="1">
      <alignment horizontal="left"/>
    </xf>
    <xf borderId="4" fillId="0" fontId="6" numFmtId="3" xfId="0" applyAlignment="1" applyBorder="1" applyFont="1" applyNumberFormat="1">
      <alignment horizontal="left"/>
    </xf>
    <xf borderId="4" fillId="0" fontId="12" numFmtId="0" xfId="0" applyAlignment="1" applyBorder="1" applyFont="1">
      <alignment readingOrder="0"/>
    </xf>
    <xf borderId="0" fillId="0" fontId="12" numFmtId="0" xfId="0" applyAlignment="1" applyFont="1">
      <alignment horizontal="left" readingOrder="0"/>
    </xf>
    <xf borderId="3" fillId="0" fontId="0" numFmtId="0" xfId="0" applyAlignment="1" applyBorder="1" applyFont="1">
      <alignment horizontal="left" readingOrder="0" shrinkToFit="0" vertical="bottom" wrapText="0"/>
    </xf>
    <xf borderId="4" fillId="0" fontId="0" numFmtId="0" xfId="0" applyAlignment="1" applyBorder="1" applyFont="1">
      <alignment horizontal="left" readingOrder="0" shrinkToFit="0" vertical="bottom" wrapText="0"/>
    </xf>
    <xf borderId="4" fillId="0" fontId="0" numFmtId="49" xfId="0" applyAlignment="1" applyBorder="1" applyFont="1" applyNumberFormat="1">
      <alignment horizontal="left" readingOrder="0" shrinkToFit="0" vertical="bottom" wrapText="0"/>
    </xf>
    <xf borderId="4" fillId="6" fontId="0" numFmtId="0" xfId="0" applyAlignment="1" applyBorder="1" applyFont="1">
      <alignment horizontal="left" readingOrder="0" shrinkToFit="0" vertical="bottom" wrapText="0"/>
    </xf>
    <xf borderId="5" fillId="0" fontId="0" numFmtId="49" xfId="0" applyAlignment="1" applyBorder="1" applyFont="1" applyNumberFormat="1">
      <alignment horizontal="left" readingOrder="0" shrinkToFit="0" vertical="bottom" wrapText="0"/>
    </xf>
    <xf borderId="5" fillId="0" fontId="0" numFmtId="0" xfId="0" applyAlignment="1" applyBorder="1" applyFont="1">
      <alignment horizontal="left" readingOrder="0" shrinkToFit="0" vertical="bottom" wrapText="0"/>
    </xf>
    <xf borderId="3" fillId="0" fontId="6" numFmtId="0" xfId="0" applyAlignment="1" applyBorder="1" applyFont="1">
      <alignment horizontal="left"/>
    </xf>
    <xf borderId="4" fillId="0" fontId="6" numFmtId="0" xfId="0" applyAlignment="1" applyBorder="1" applyFont="1">
      <alignment horizontal="left"/>
    </xf>
    <xf borderId="4" fillId="0" fontId="7" numFmtId="0" xfId="0" applyBorder="1" applyFont="1"/>
    <xf borderId="0" fillId="0" fontId="15" numFmtId="3" xfId="0" applyAlignment="1" applyFont="1" applyNumberFormat="1">
      <alignment horizontal="center" readingOrder="0" shrinkToFit="0" wrapText="0"/>
    </xf>
    <xf borderId="4" fillId="0" fontId="6" numFmtId="3" xfId="0" applyAlignment="1" applyBorder="1" applyFont="1" applyNumberFormat="1">
      <alignment horizontal="left" readingOrder="0"/>
    </xf>
    <xf borderId="5" fillId="0" fontId="12" numFmtId="0" xfId="0" applyAlignment="1" applyBorder="1" applyFont="1">
      <alignment readingOrder="0"/>
    </xf>
    <xf borderId="6" fillId="0" fontId="0" numFmtId="0" xfId="0" applyAlignment="1" applyBorder="1" applyFont="1">
      <alignment horizontal="left" readingOrder="0" shrinkToFit="0" vertical="bottom" wrapText="0"/>
    </xf>
    <xf borderId="7" fillId="6" fontId="0" numFmtId="0" xfId="0" applyAlignment="1" applyBorder="1" applyFont="1">
      <alignment horizontal="left" readingOrder="0" shrinkToFit="0" vertical="bottom" wrapText="0"/>
    </xf>
    <xf borderId="6" fillId="0" fontId="6" numFmtId="49" xfId="0" applyAlignment="1" applyBorder="1" applyFont="1" applyNumberFormat="1">
      <alignment horizontal="left"/>
    </xf>
    <xf borderId="6" fillId="0" fontId="6" numFmtId="0" xfId="0" applyAlignment="1" applyBorder="1" applyFont="1">
      <alignment horizontal="left"/>
    </xf>
    <xf borderId="6" fillId="6" fontId="6" numFmtId="49" xfId="0" applyAlignment="1" applyBorder="1" applyFont="1" applyNumberFormat="1">
      <alignment horizontal="left"/>
    </xf>
    <xf borderId="4" fillId="6" fontId="12" numFmtId="0" xfId="0" applyAlignment="1" applyBorder="1" applyFont="1">
      <alignment readingOrder="0"/>
    </xf>
    <xf borderId="0" fillId="0" fontId="14" numFmtId="0" xfId="0" applyAlignment="1" applyFont="1">
      <alignment vertical="bottom"/>
    </xf>
    <xf borderId="0" fillId="0" fontId="14" numFmtId="49" xfId="0" applyAlignment="1" applyFont="1" applyNumberFormat="1">
      <alignment vertical="bottom"/>
    </xf>
    <xf borderId="4" fillId="0" fontId="14" numFmtId="0" xfId="0" applyAlignment="1" applyBorder="1" applyFont="1">
      <alignment vertical="bottom"/>
    </xf>
    <xf borderId="0" fillId="0" fontId="26" numFmtId="0" xfId="0" applyAlignment="1" applyFont="1">
      <alignment vertical="bottom"/>
    </xf>
    <xf borderId="0" fillId="0" fontId="15" numFmtId="0" xfId="0" applyAlignment="1" applyFont="1">
      <alignment horizontal="center" readingOrder="0"/>
    </xf>
    <xf borderId="0" fillId="0" fontId="15" numFmtId="49" xfId="0" applyAlignment="1" applyFont="1" applyNumberFormat="1">
      <alignment horizontal="center" readingOrder="0"/>
    </xf>
    <xf borderId="0" fillId="0" fontId="27" numFmtId="0" xfId="0" applyAlignment="1" applyFont="1">
      <alignment horizontal="center" readingOrder="0" shrinkToFit="0" wrapText="1"/>
    </xf>
    <xf borderId="0" fillId="0" fontId="14" numFmtId="0" xfId="0" applyAlignment="1" applyFont="1">
      <alignment horizontal="center" readingOrder="0" shrinkToFit="0" wrapText="1"/>
    </xf>
    <xf borderId="0" fillId="0" fontId="14" numFmtId="49" xfId="0" applyAlignment="1" applyFont="1" applyNumberFormat="1">
      <alignment horizontal="center" readingOrder="0" shrinkToFit="0" wrapText="1"/>
    </xf>
    <xf borderId="0" fillId="0" fontId="14" numFmtId="0" xfId="0" applyAlignment="1" applyFont="1">
      <alignment horizontal="center" shrinkToFit="0" wrapText="1"/>
    </xf>
    <xf borderId="0" fillId="0" fontId="14" numFmtId="0" xfId="0" applyAlignment="1" applyFont="1">
      <alignment horizontal="center" readingOrder="0" shrinkToFit="0" wrapText="1"/>
    </xf>
    <xf borderId="0" fillId="0" fontId="14" numFmtId="0" xfId="0" applyAlignment="1" applyFont="1">
      <alignment horizontal="center" readingOrder="0"/>
    </xf>
    <xf borderId="0" fillId="0" fontId="14" numFmtId="49" xfId="0" applyAlignment="1" applyFont="1" applyNumberFormat="1">
      <alignment horizontal="center" readingOrder="0"/>
    </xf>
    <xf borderId="0" fillId="0" fontId="14" numFmtId="0" xfId="0" applyAlignment="1" applyFont="1">
      <alignment horizontal="center"/>
    </xf>
    <xf borderId="0" fillId="6" fontId="14" numFmtId="0" xfId="0" applyAlignment="1" applyFont="1">
      <alignment horizontal="center" readingOrder="0"/>
    </xf>
    <xf borderId="0" fillId="6" fontId="14" numFmtId="49" xfId="0" applyAlignment="1" applyFont="1" applyNumberFormat="1">
      <alignment horizontal="center" readingOrder="0"/>
    </xf>
    <xf borderId="0" fillId="6" fontId="14" numFmtId="0" xfId="0" applyAlignment="1" applyFont="1">
      <alignment horizontal="center"/>
    </xf>
    <xf borderId="0" fillId="0" fontId="15" numFmtId="0" xfId="0" applyAlignment="1" applyFont="1">
      <alignment horizontal="center" readingOrder="0"/>
    </xf>
    <xf borderId="0" fillId="6" fontId="28" numFmtId="0" xfId="0" applyAlignment="1" applyFont="1">
      <alignment horizontal="center" readingOrder="0"/>
    </xf>
    <xf borderId="0" fillId="0" fontId="29" numFmtId="0" xfId="0" applyAlignment="1" applyFont="1">
      <alignment horizontal="center" readingOrder="0"/>
    </xf>
    <xf borderId="0" fillId="0" fontId="29" numFmtId="49" xfId="0" applyAlignment="1" applyFont="1" applyNumberFormat="1">
      <alignment horizontal="center" readingOrder="0"/>
    </xf>
    <xf borderId="0" fillId="0" fontId="29" numFmtId="0" xfId="0" applyAlignment="1" applyFont="1">
      <alignment horizontal="center" readingOrder="0"/>
    </xf>
    <xf borderId="0" fillId="0" fontId="27" numFmtId="0" xfId="0" applyAlignment="1" applyFont="1">
      <alignment horizontal="center" readingOrder="0"/>
    </xf>
    <xf borderId="0" fillId="0" fontId="27" numFmtId="49" xfId="0" applyAlignment="1" applyFont="1" applyNumberFormat="1">
      <alignment horizontal="center" readingOrder="0" shrinkToFit="0" wrapText="1"/>
    </xf>
    <xf borderId="0" fillId="0" fontId="27" numFmtId="0" xfId="0" applyAlignment="1" applyFont="1">
      <alignment horizontal="center"/>
    </xf>
    <xf borderId="2" fillId="0" fontId="0" numFmtId="0" xfId="0" applyAlignment="1" applyBorder="1" applyFont="1">
      <alignment horizontal="left" readingOrder="0" shrinkToFit="0" vertical="bottom" wrapText="0"/>
    </xf>
    <xf borderId="2" fillId="0" fontId="0" numFmtId="49" xfId="0" applyAlignment="1" applyBorder="1" applyFont="1" applyNumberFormat="1">
      <alignment horizontal="left" readingOrder="0" shrinkToFit="0" vertical="bottom" wrapText="0"/>
    </xf>
    <xf borderId="10" fillId="0" fontId="6" numFmtId="0" xfId="0" applyAlignment="1" applyBorder="1" applyFont="1">
      <alignment horizontal="left" readingOrder="0"/>
    </xf>
    <xf borderId="8" fillId="0" fontId="0" numFmtId="0" xfId="0" applyAlignment="1" applyBorder="1" applyFont="1">
      <alignment horizontal="left" readingOrder="0" shrinkToFit="0" vertical="bottom" wrapText="0"/>
    </xf>
    <xf borderId="8" fillId="6" fontId="0" numFmtId="0" xfId="0" applyAlignment="1" applyBorder="1" applyFont="1">
      <alignment horizontal="left" readingOrder="0" shrinkToFit="0" vertical="bottom" wrapText="0"/>
    </xf>
    <xf borderId="1" fillId="0" fontId="0" numFmtId="0" xfId="0" applyAlignment="1" applyBorder="1" applyFont="1">
      <alignment horizontal="left" readingOrder="0" shrinkToFit="0" vertical="bottom" wrapText="0"/>
    </xf>
    <xf borderId="1" fillId="0" fontId="0" numFmtId="49" xfId="0" applyAlignment="1" applyBorder="1" applyFont="1" applyNumberFormat="1">
      <alignment horizontal="left" readingOrder="0" shrinkToFit="0" vertical="bottom" wrapText="0"/>
    </xf>
    <xf borderId="1" fillId="6" fontId="0" numFmtId="0" xfId="0" applyAlignment="1" applyBorder="1" applyFont="1">
      <alignment horizontal="left" readingOrder="0" shrinkToFit="0" vertical="bottom" wrapText="0"/>
    </xf>
    <xf borderId="11" fillId="0" fontId="0" numFmtId="0" xfId="0" applyAlignment="1" applyBorder="1" applyFont="1">
      <alignment horizontal="left" readingOrder="0" shrinkToFit="0" vertical="bottom" wrapText="0"/>
    </xf>
    <xf borderId="8" fillId="0" fontId="12" numFmtId="0" xfId="0" applyBorder="1" applyFont="1"/>
    <xf borderId="0" fillId="6" fontId="30" numFmtId="0" xfId="0" applyAlignment="1" applyFont="1">
      <alignment readingOrder="0"/>
    </xf>
    <xf borderId="5" fillId="6" fontId="0" numFmtId="0" xfId="0" applyAlignment="1" applyBorder="1" applyFont="1">
      <alignment horizontal="left" readingOrder="0" shrinkToFit="0" vertical="bottom" wrapText="0"/>
    </xf>
    <xf borderId="4" fillId="0" fontId="14" numFmtId="0" xfId="0" applyAlignment="1" applyBorder="1" applyFont="1">
      <alignment horizontal="center" readingOrder="0" shrinkToFit="0" wrapText="1"/>
    </xf>
    <xf borderId="0" fillId="6" fontId="27" numFmtId="0" xfId="0" applyAlignment="1" applyFont="1">
      <alignment horizontal="left" readingOrder="0"/>
    </xf>
    <xf borderId="0" fillId="2" fontId="24" numFmtId="49" xfId="0" applyAlignment="1" applyFont="1" applyNumberFormat="1">
      <alignment vertical="bottom"/>
    </xf>
    <xf borderId="0" fillId="2" fontId="24" numFmtId="164" xfId="0" applyAlignment="1" applyFont="1" applyNumberFormat="1">
      <alignment vertical="bottom"/>
    </xf>
    <xf borderId="0" fillId="2" fontId="24" numFmtId="3" xfId="0" applyAlignment="1" applyFont="1" applyNumberFormat="1">
      <alignment vertical="bottom"/>
    </xf>
    <xf borderId="0" fillId="2" fontId="13" numFmtId="0" xfId="0" applyAlignment="1" applyFont="1">
      <alignment vertical="bottom"/>
    </xf>
    <xf borderId="0" fillId="5" fontId="4" numFmtId="3" xfId="0" applyAlignment="1" applyFont="1" applyNumberFormat="1">
      <alignment horizontal="center" shrinkToFit="0" vertical="bottom" wrapText="1"/>
    </xf>
    <xf borderId="0" fillId="0" fontId="14" numFmtId="3" xfId="0" applyAlignment="1" applyFont="1" applyNumberFormat="1">
      <alignment vertical="bottom"/>
    </xf>
    <xf borderId="2" fillId="2" fontId="24" numFmtId="49" xfId="0" applyAlignment="1" applyBorder="1" applyFont="1" applyNumberFormat="1">
      <alignment horizontal="left" vertical="bottom"/>
    </xf>
    <xf borderId="10" fillId="2" fontId="24" numFmtId="164" xfId="0" applyAlignment="1" applyBorder="1" applyFont="1" applyNumberFormat="1">
      <alignment horizontal="left" vertical="bottom"/>
    </xf>
    <xf borderId="8" fillId="2" fontId="24" numFmtId="3" xfId="0" applyAlignment="1" applyBorder="1" applyFont="1" applyNumberFormat="1">
      <alignment horizontal="left" vertical="bottom"/>
    </xf>
    <xf borderId="8" fillId="2" fontId="13" numFmtId="0" xfId="0" applyAlignment="1" applyBorder="1" applyFont="1">
      <alignment horizontal="left" vertical="bottom"/>
    </xf>
    <xf borderId="8" fillId="5" fontId="4" numFmtId="3" xfId="0" applyAlignment="1" applyBorder="1" applyFont="1" applyNumberFormat="1">
      <alignment horizontal="left" shrinkToFit="0" vertical="bottom" wrapText="1"/>
    </xf>
    <xf borderId="12" fillId="5" fontId="4" numFmtId="3" xfId="0" applyAlignment="1" applyBorder="1" applyFont="1" applyNumberFormat="1">
      <alignment horizontal="left" shrinkToFit="0" vertical="bottom" wrapText="1"/>
    </xf>
    <xf borderId="12" fillId="5" fontId="4" numFmtId="3" xfId="0" applyAlignment="1" applyBorder="1" applyFont="1" applyNumberFormat="1">
      <alignment horizontal="left" readingOrder="0" shrinkToFit="0" vertical="bottom" wrapText="1"/>
    </xf>
    <xf borderId="0" fillId="6" fontId="30" numFmtId="0" xfId="0" applyAlignment="1" applyFont="1">
      <alignment horizontal="left" readingOrder="0"/>
    </xf>
    <xf borderId="0" fillId="0" fontId="14" numFmtId="0" xfId="0" applyAlignment="1" applyFont="1">
      <alignment horizontal="left" readingOrder="0" shrinkToFit="0" wrapText="1"/>
    </xf>
    <xf borderId="0" fillId="0" fontId="14" numFmtId="49" xfId="0" applyAlignment="1" applyFont="1" applyNumberFormat="1">
      <alignment horizontal="left" readingOrder="0" shrinkToFit="0" wrapText="1"/>
    </xf>
    <xf borderId="4" fillId="0" fontId="14" numFmtId="0" xfId="0" applyAlignment="1" applyBorder="1" applyFont="1">
      <alignment horizontal="left" readingOrder="0" shrinkToFit="0" wrapText="1"/>
    </xf>
    <xf borderId="0" fillId="0" fontId="14" numFmtId="0" xfId="0" applyAlignment="1" applyFont="1">
      <alignment horizontal="left" shrinkToFit="0" wrapText="1"/>
    </xf>
    <xf borderId="0" fillId="0" fontId="14" numFmtId="0" xfId="0" applyAlignment="1" applyFont="1">
      <alignment horizontal="left" readingOrder="0" shrinkToFit="0" wrapText="1"/>
    </xf>
    <xf borderId="0" fillId="0" fontId="14" numFmtId="0" xfId="0" applyAlignment="1" applyFont="1">
      <alignment horizontal="left" readingOrder="0"/>
    </xf>
    <xf borderId="0" fillId="0" fontId="14" numFmtId="49" xfId="0" applyAlignment="1" applyFont="1" applyNumberFormat="1">
      <alignment horizontal="left" readingOrder="0"/>
    </xf>
    <xf borderId="0" fillId="0" fontId="14" numFmtId="0" xfId="0" applyAlignment="1" applyFont="1">
      <alignment horizontal="left"/>
    </xf>
    <xf borderId="0" fillId="6" fontId="14" numFmtId="0" xfId="0" applyAlignment="1" applyFont="1">
      <alignment horizontal="left" readingOrder="0"/>
    </xf>
    <xf borderId="0" fillId="6" fontId="14" numFmtId="49" xfId="0" applyAlignment="1" applyFont="1" applyNumberFormat="1">
      <alignment horizontal="left" readingOrder="0"/>
    </xf>
    <xf borderId="0" fillId="6" fontId="14" numFmtId="0" xfId="0" applyAlignment="1" applyFont="1">
      <alignment horizontal="left"/>
    </xf>
    <xf borderId="0" fillId="0" fontId="27" numFmtId="0" xfId="0" applyAlignment="1" applyFont="1">
      <alignment horizontal="left" readingOrder="0"/>
    </xf>
    <xf borderId="0" fillId="0" fontId="27" numFmtId="49" xfId="0" applyAlignment="1" applyFont="1" applyNumberFormat="1">
      <alignment horizontal="left" readingOrder="0" shrinkToFit="0" wrapText="1"/>
    </xf>
    <xf borderId="0" fillId="0" fontId="27" numFmtId="0" xfId="0" applyAlignment="1" applyFont="1">
      <alignment horizontal="left"/>
    </xf>
    <xf borderId="0" fillId="0" fontId="27" numFmtId="0" xfId="0" applyAlignment="1" applyFont="1">
      <alignment horizontal="left" readingOrder="0" shrinkToFit="0" wrapText="1"/>
    </xf>
    <xf borderId="0" fillId="0" fontId="7" numFmtId="0" xfId="0" applyAlignment="1" applyFont="1">
      <alignment horizontal="left"/>
    </xf>
    <xf borderId="0" fillId="6" fontId="12" numFmtId="0" xfId="0" applyAlignment="1" applyFont="1">
      <alignment horizontal="left" readingOrder="0"/>
    </xf>
    <xf borderId="0" fillId="6" fontId="11" numFmtId="0" xfId="0" applyAlignment="1" applyFont="1">
      <alignment horizontal="left" readingOrder="0"/>
    </xf>
    <xf borderId="0" fillId="0" fontId="15" numFmtId="0" xfId="0" applyAlignment="1" applyFont="1">
      <alignment horizontal="left" readingOrder="0"/>
    </xf>
    <xf borderId="0" fillId="0" fontId="15" numFmtId="49" xfId="0" applyAlignment="1" applyFont="1" applyNumberFormat="1">
      <alignment horizontal="left" readingOrder="0"/>
    </xf>
    <xf borderId="0" fillId="0" fontId="15" numFmtId="0" xfId="0" applyAlignment="1" applyFont="1">
      <alignment horizontal="left" readingOrder="0"/>
    </xf>
    <xf borderId="0" fillId="6" fontId="28" numFmtId="0" xfId="0" applyAlignment="1" applyFont="1">
      <alignment horizontal="left" readingOrder="0"/>
    </xf>
    <xf borderId="0" fillId="0" fontId="29" numFmtId="0" xfId="0" applyAlignment="1" applyFont="1">
      <alignment horizontal="left" readingOrder="0"/>
    </xf>
    <xf borderId="0" fillId="0" fontId="29" numFmtId="49" xfId="0" applyAlignment="1" applyFont="1" applyNumberFormat="1">
      <alignment horizontal="left" readingOrder="0"/>
    </xf>
    <xf borderId="0" fillId="0" fontId="29" numFmtId="0" xfId="0" applyAlignment="1" applyFont="1">
      <alignment horizontal="left" readingOrder="0"/>
    </xf>
    <xf borderId="0" fillId="2" fontId="1" numFmtId="49" xfId="0" applyAlignment="1" applyFont="1" applyNumberFormat="1">
      <alignment horizontal="left" vertical="bottom"/>
    </xf>
    <xf borderId="0" fillId="2" fontId="1" numFmtId="164" xfId="0" applyAlignment="1" applyFont="1" applyNumberFormat="1">
      <alignment horizontal="left" vertical="bottom"/>
    </xf>
    <xf borderId="0" fillId="2" fontId="1" numFmtId="3" xfId="0" applyAlignment="1" applyFont="1" applyNumberFormat="1">
      <alignment horizontal="left" vertical="bottom"/>
    </xf>
    <xf borderId="0" fillId="2" fontId="2" numFmtId="0" xfId="0" applyAlignment="1" applyFont="1">
      <alignment horizontal="left" vertical="bottom"/>
    </xf>
    <xf borderId="0" fillId="5" fontId="2" numFmtId="3" xfId="0" applyAlignment="1" applyFont="1" applyNumberFormat="1">
      <alignment horizontal="left" shrinkToFit="0" vertical="bottom" wrapText="1"/>
    </xf>
    <xf borderId="0" fillId="0" fontId="6" numFmtId="3" xfId="0" applyAlignment="1" applyFont="1" applyNumberFormat="1">
      <alignment horizontal="left" vertical="bottom"/>
    </xf>
    <xf borderId="0" fillId="0" fontId="31" numFmtId="0" xfId="0" applyAlignment="1" applyFont="1">
      <alignment horizontal="left"/>
    </xf>
    <xf borderId="8" fillId="0" fontId="6" numFmtId="0" xfId="0" applyAlignment="1" applyBorder="1" applyFont="1">
      <alignment horizontal="left"/>
    </xf>
    <xf borderId="0" fillId="0" fontId="32" numFmtId="0" xfId="0" applyAlignment="1" applyFont="1">
      <alignment horizontal="left" readingOrder="0"/>
    </xf>
    <xf borderId="0" fillId="0" fontId="32" numFmtId="0" xfId="0" applyAlignment="1" applyFont="1">
      <alignment horizontal="left"/>
    </xf>
    <xf borderId="0" fillId="0" fontId="6" numFmtId="49" xfId="0" applyAlignment="1" applyFont="1" applyNumberFormat="1">
      <alignment horizontal="left" readingOrder="0"/>
    </xf>
    <xf borderId="0" fillId="0" fontId="6" numFmtId="0" xfId="0" applyAlignment="1" applyFont="1">
      <alignment horizontal="left" readingOrder="0"/>
    </xf>
    <xf borderId="0" fillId="6" fontId="10" numFmtId="0" xfId="0" applyAlignment="1" applyFont="1">
      <alignment horizontal="left" readingOrder="0"/>
    </xf>
    <xf borderId="0" fillId="0" fontId="0" numFmtId="0" xfId="0" applyAlignment="1" applyFont="1">
      <alignment horizontal="left" readingOrder="0" shrinkToFit="0" wrapText="1"/>
    </xf>
    <xf borderId="0" fillId="0" fontId="6" numFmtId="0" xfId="0" applyAlignment="1" applyFont="1">
      <alignment horizontal="left" readingOrder="0" shrinkToFit="0" wrapText="1"/>
    </xf>
    <xf borderId="0" fillId="0" fontId="6" numFmtId="49" xfId="0" applyAlignment="1" applyFont="1" applyNumberFormat="1">
      <alignment horizontal="left" readingOrder="0" shrinkToFit="0" wrapText="1"/>
    </xf>
    <xf borderId="0" fillId="0" fontId="6" numFmtId="0" xfId="0" applyAlignment="1" applyFont="1">
      <alignment horizontal="left" shrinkToFit="0" wrapText="1"/>
    </xf>
    <xf borderId="0" fillId="6" fontId="0" numFmtId="0" xfId="0" applyAlignment="1" applyFont="1">
      <alignment horizontal="left" readingOrder="0"/>
    </xf>
    <xf borderId="0" fillId="0" fontId="6" numFmtId="0" xfId="0" applyAlignment="1" applyFont="1">
      <alignment horizontal="left"/>
    </xf>
    <xf borderId="0" fillId="6" fontId="32" numFmtId="0" xfId="0" applyAlignment="1" applyFont="1">
      <alignment horizontal="left" readingOrder="0"/>
    </xf>
    <xf borderId="0" fillId="0" fontId="0" numFmtId="0" xfId="0" applyAlignment="1" applyFont="1">
      <alignment horizontal="left" readingOrder="0"/>
    </xf>
    <xf borderId="0" fillId="0" fontId="0" numFmtId="49" xfId="0" applyAlignment="1" applyFont="1" applyNumberFormat="1">
      <alignment horizontal="left" readingOrder="0"/>
    </xf>
    <xf borderId="0" fillId="0" fontId="6" numFmtId="0" xfId="0" applyAlignment="1" applyFont="1">
      <alignment horizontal="left" readingOrder="0" shrinkToFit="0" wrapText="1"/>
    </xf>
    <xf borderId="0" fillId="6" fontId="6" numFmtId="0" xfId="0" applyAlignment="1" applyFont="1">
      <alignment horizontal="left" readingOrder="0"/>
    </xf>
    <xf borderId="0" fillId="6" fontId="6" numFmtId="49" xfId="0" applyAlignment="1" applyFont="1" applyNumberFormat="1">
      <alignment horizontal="left" readingOrder="0"/>
    </xf>
    <xf borderId="0" fillId="6" fontId="6" numFmtId="0" xfId="0" applyAlignment="1" applyFont="1">
      <alignment horizontal="left"/>
    </xf>
    <xf borderId="0" fillId="0" fontId="0" numFmtId="49" xfId="0" applyAlignment="1" applyFont="1" applyNumberFormat="1">
      <alignment horizontal="left" readingOrder="0" shrinkToFit="0" wrapText="1"/>
    </xf>
    <xf borderId="0" fillId="0" fontId="0" numFmtId="0" xfId="0" applyAlignment="1" applyFont="1">
      <alignment horizontal="left"/>
    </xf>
    <xf borderId="0" fillId="0" fontId="0" numFmtId="0" xfId="0" applyAlignment="1" applyFont="1">
      <alignment horizontal="left" readingOrder="0"/>
    </xf>
    <xf borderId="0" fillId="2" fontId="24" numFmtId="0" xfId="0" applyAlignment="1" applyFont="1">
      <alignment horizontal="left" readingOrder="0"/>
    </xf>
    <xf borderId="0" fillId="2" fontId="24" numFmtId="49" xfId="0" applyAlignment="1" applyFont="1" applyNumberFormat="1">
      <alignment horizontal="left" readingOrder="0"/>
    </xf>
    <xf borderId="0" fillId="5" fontId="4" numFmtId="3" xfId="0" applyAlignment="1" applyFont="1" applyNumberFormat="1">
      <alignment horizontal="center" shrinkToFit="0" wrapText="1"/>
    </xf>
    <xf borderId="0" fillId="2" fontId="1" numFmtId="0" xfId="0" applyAlignment="1" applyFont="1">
      <alignment horizontal="left" readingOrder="0" shrinkToFit="0" vertical="bottom" wrapText="0"/>
    </xf>
    <xf borderId="0" fillId="2" fontId="1" numFmtId="49" xfId="0" applyAlignment="1" applyFont="1" applyNumberFormat="1">
      <alignment horizontal="left" readingOrder="0" shrinkToFit="0" vertical="bottom" wrapText="0"/>
    </xf>
    <xf borderId="0" fillId="2" fontId="1" numFmtId="3" xfId="0" applyAlignment="1" applyFont="1" applyNumberFormat="1">
      <alignment horizontal="left" readingOrder="0" shrinkToFit="0" wrapText="0"/>
    </xf>
    <xf borderId="0" fillId="2" fontId="3" numFmtId="0" xfId="0" applyAlignment="1" applyFont="1">
      <alignment horizontal="left" readingOrder="0" shrinkToFit="0" wrapText="0"/>
    </xf>
    <xf borderId="0" fillId="5" fontId="4" numFmtId="3" xfId="0" applyAlignment="1" applyFont="1" applyNumberFormat="1">
      <alignment horizontal="left" shrinkToFit="0" wrapText="0"/>
    </xf>
    <xf borderId="1" fillId="4" fontId="1" numFmtId="0" xfId="0" applyAlignment="1" applyBorder="1" applyFont="1">
      <alignment horizontal="left" readingOrder="0" shrinkToFit="0" vertical="bottom" wrapText="0"/>
    </xf>
    <xf borderId="0" fillId="4" fontId="1" numFmtId="0" xfId="0" applyAlignment="1" applyFont="1">
      <alignment horizontal="left" readingOrder="0" shrinkToFit="0" vertical="bottom" wrapText="0"/>
    </xf>
    <xf borderId="0" fillId="0" fontId="0" numFmtId="0" xfId="0" applyAlignment="1" applyFont="1">
      <alignment horizontal="left" readingOrder="0" shrinkToFit="0" vertical="bottom" wrapText="0"/>
    </xf>
    <xf borderId="0" fillId="0" fontId="0" numFmtId="49" xfId="0" applyAlignment="1" applyFont="1" applyNumberFormat="1">
      <alignment horizontal="left" readingOrder="0" shrinkToFit="0" vertical="bottom" wrapText="0"/>
    </xf>
    <xf borderId="0" fillId="6" fontId="0" numFmtId="0" xfId="0" applyAlignment="1" applyFont="1">
      <alignment horizontal="left" readingOrder="0" shrinkToFit="0" vertical="bottom" wrapText="0"/>
    </xf>
    <xf borderId="0" fillId="0" fontId="14" numFmtId="0" xfId="0" applyAlignment="1" applyFont="1">
      <alignment horizontal="left" readingOrder="0" shrinkToFit="0" wrapText="0"/>
    </xf>
    <xf borderId="0" fillId="0" fontId="14" numFmtId="49" xfId="0" applyAlignment="1" applyFont="1" applyNumberFormat="1">
      <alignment horizontal="left" readingOrder="0" shrinkToFit="0" wrapText="0"/>
    </xf>
    <xf borderId="0" fillId="0" fontId="14" numFmtId="0" xfId="0" applyAlignment="1" applyFont="1">
      <alignment horizontal="left" shrinkToFit="0" wrapText="0"/>
    </xf>
    <xf borderId="0" fillId="0" fontId="14" numFmtId="0" xfId="0" applyAlignment="1" applyFont="1">
      <alignment horizontal="center" readingOrder="0" shrinkToFit="0" wrapText="0"/>
    </xf>
    <xf borderId="0" fillId="0" fontId="14" numFmtId="0" xfId="0" applyAlignment="1" applyFont="1">
      <alignment horizontal="left" readingOrder="0" shrinkToFit="0" wrapText="0"/>
    </xf>
    <xf borderId="0" fillId="0" fontId="14" numFmtId="164" xfId="0" applyAlignment="1" applyFont="1" applyNumberFormat="1">
      <alignment horizontal="left" readingOrder="0" shrinkToFit="0" wrapText="0"/>
    </xf>
    <xf borderId="0" fillId="6" fontId="14" numFmtId="0" xfId="0" applyAlignment="1" applyFont="1">
      <alignment horizontal="left" readingOrder="0" shrinkToFit="0" wrapText="0"/>
    </xf>
    <xf borderId="0" fillId="6" fontId="14" numFmtId="49" xfId="0" applyAlignment="1" applyFont="1" applyNumberFormat="1">
      <alignment horizontal="left" readingOrder="0" shrinkToFit="0" wrapText="0"/>
    </xf>
    <xf borderId="0" fillId="6" fontId="14" numFmtId="0" xfId="0" applyAlignment="1" applyFont="1">
      <alignment horizontal="left" shrinkToFit="0" wrapText="0"/>
    </xf>
    <xf borderId="0" fillId="6" fontId="14" numFmtId="0" xfId="0" applyAlignment="1" applyFont="1">
      <alignment horizontal="center" readingOrder="0" shrinkToFit="0" wrapText="0"/>
    </xf>
    <xf borderId="0" fillId="0" fontId="27" numFmtId="0" xfId="0" applyAlignment="1" applyFont="1">
      <alignment horizontal="left" readingOrder="0" shrinkToFit="0" wrapText="0"/>
    </xf>
    <xf borderId="0" fillId="0" fontId="27" numFmtId="49" xfId="0" applyAlignment="1" applyFont="1" applyNumberFormat="1">
      <alignment horizontal="left" readingOrder="0" shrinkToFit="0" wrapText="0"/>
    </xf>
    <xf borderId="0" fillId="0" fontId="27" numFmtId="0" xfId="0" applyAlignment="1" applyFont="1">
      <alignment horizontal="left" shrinkToFit="0" wrapText="0"/>
    </xf>
    <xf borderId="0" fillId="0" fontId="27" numFmtId="0" xfId="0" applyAlignment="1" applyFont="1">
      <alignment horizontal="center" readingOrder="0" shrinkToFit="0" wrapText="0"/>
    </xf>
    <xf borderId="0" fillId="0" fontId="6" numFmtId="0" xfId="0" applyAlignment="1" applyFont="1">
      <alignment horizontal="left" shrinkToFit="0" wrapText="0"/>
    </xf>
    <xf borderId="0" fillId="0" fontId="6" numFmtId="0" xfId="0" applyAlignment="1" applyFont="1">
      <alignment horizontal="left" readingOrder="0" shrinkToFit="0" wrapText="0"/>
    </xf>
    <xf borderId="0" fillId="0" fontId="6" numFmtId="49" xfId="0" applyAlignment="1" applyFont="1" applyNumberFormat="1">
      <alignment horizontal="left" shrinkToFit="0" wrapText="0"/>
    </xf>
    <xf borderId="0" fillId="0" fontId="7" numFmtId="0" xfId="0" applyAlignment="1" applyFont="1">
      <alignment horizontal="left" shrinkToFit="0" wrapText="0"/>
    </xf>
    <xf borderId="0" fillId="0" fontId="33" numFmtId="0" xfId="0" applyAlignment="1" applyFont="1">
      <alignment horizontal="left" shrinkToFit="0" wrapText="0"/>
    </xf>
    <xf borderId="0" fillId="0" fontId="14" numFmtId="0" xfId="0" applyAlignment="1" applyFont="1">
      <alignment horizontal="left" shrinkToFit="0" wrapText="0"/>
    </xf>
    <xf borderId="0" fillId="0" fontId="0" numFmtId="0" xfId="0" applyAlignment="1" applyFont="1">
      <alignment horizontal="left" shrinkToFit="0" wrapText="0"/>
    </xf>
    <xf borderId="0" fillId="0" fontId="0" numFmtId="49" xfId="0" applyAlignment="1" applyFont="1" applyNumberFormat="1">
      <alignment horizontal="left" shrinkToFit="0" wrapText="0"/>
    </xf>
    <xf borderId="0" fillId="0" fontId="0" numFmtId="0" xfId="0" applyAlignment="1" applyFont="1">
      <alignment horizontal="left" readingOrder="0" shrinkToFit="0" wrapText="0"/>
    </xf>
    <xf borderId="0" fillId="0" fontId="7" numFmtId="0" xfId="0" applyAlignment="1" applyFont="1">
      <alignment horizontal="left" readingOrder="0" shrinkToFit="0" wrapText="0"/>
    </xf>
    <xf borderId="0" fillId="6" fontId="11" numFmtId="0" xfId="0" applyAlignment="1" applyFont="1">
      <alignment horizontal="left" readingOrder="0" shrinkToFit="0" wrapText="0"/>
    </xf>
    <xf borderId="0" fillId="0" fontId="12" numFmtId="0" xfId="0" applyAlignment="1" applyFont="1">
      <alignment horizontal="left" readingOrder="0" shrinkToFit="0" wrapText="0"/>
    </xf>
    <xf borderId="0" fillId="0" fontId="12" numFmtId="0" xfId="0" applyAlignment="1" applyFont="1">
      <alignment shrinkToFit="0" wrapText="0"/>
    </xf>
    <xf borderId="0" fillId="0" fontId="15" numFmtId="0" xfId="0" applyAlignment="1" applyFont="1">
      <alignment horizontal="left" readingOrder="0" shrinkToFit="0" wrapText="0"/>
    </xf>
    <xf borderId="0" fillId="0" fontId="15" numFmtId="49" xfId="0" applyAlignment="1" applyFont="1" applyNumberFormat="1">
      <alignment horizontal="left" readingOrder="0" shrinkToFit="0" wrapText="0"/>
    </xf>
    <xf borderId="0" fillId="0" fontId="15" numFmtId="0" xfId="0" applyAlignment="1" applyFont="1">
      <alignment horizontal="left" readingOrder="0" shrinkToFit="0" wrapText="0"/>
    </xf>
    <xf borderId="0" fillId="6" fontId="28" numFmtId="0" xfId="0" applyAlignment="1" applyFont="1">
      <alignment horizontal="left" readingOrder="0" shrinkToFit="0" wrapText="0"/>
    </xf>
    <xf borderId="0" fillId="0" fontId="29" numFmtId="0" xfId="0" applyAlignment="1" applyFont="1">
      <alignment horizontal="left" readingOrder="0" shrinkToFit="0" wrapText="0"/>
    </xf>
    <xf borderId="0" fillId="0" fontId="29" numFmtId="49" xfId="0" applyAlignment="1" applyFont="1" applyNumberFormat="1">
      <alignment horizontal="left" readingOrder="0" shrinkToFit="0" wrapText="0"/>
    </xf>
    <xf borderId="0" fillId="0" fontId="29" numFmtId="0" xfId="0" applyAlignment="1" applyFont="1">
      <alignment horizontal="left" readingOrder="0" shrinkToFit="0" wrapText="0"/>
    </xf>
    <xf borderId="0" fillId="0" fontId="14" numFmtId="0" xfId="0" applyFont="1"/>
    <xf borderId="0" fillId="6" fontId="34" numFmtId="0" xfId="0" applyAlignment="1" applyFont="1">
      <alignment horizontal="center" readingOrder="0" shrinkToFit="0" vertical="bottom" wrapText="1"/>
    </xf>
    <xf borderId="0" fillId="6" fontId="27" numFmtId="0" xfId="0" applyAlignment="1" applyFont="1">
      <alignment horizontal="center" readingOrder="0" shrinkToFit="0" wrapText="1"/>
    </xf>
    <xf borderId="0" fillId="6" fontId="27" numFmtId="0" xfId="0" applyAlignment="1" applyFont="1">
      <alignment horizontal="center" readingOrder="0" shrinkToFit="0" vertical="bottom" wrapText="1"/>
    </xf>
    <xf borderId="0" fillId="0" fontId="14" numFmtId="164" xfId="0" applyAlignment="1" applyFont="1" applyNumberFormat="1">
      <alignment horizontal="center" readingOrder="0" shrinkToFit="0" wrapText="1"/>
    </xf>
    <xf borderId="0" fillId="6" fontId="14" numFmtId="0" xfId="0" applyAlignment="1" applyFont="1">
      <alignment horizontal="center" readingOrder="0" shrinkToFit="0" wrapText="1"/>
    </xf>
    <xf borderId="0" fillId="6" fontId="14" numFmtId="0" xfId="0" applyFont="1"/>
    <xf borderId="0" fillId="0" fontId="27" numFmtId="0" xfId="0" applyFont="1"/>
    <xf borderId="0" fillId="0" fontId="12" numFmtId="49" xfId="0" applyFont="1" applyNumberFormat="1"/>
    <xf borderId="1" fillId="0" fontId="15" numFmtId="0" xfId="0" applyAlignment="1" applyBorder="1" applyFont="1">
      <alignment horizontal="center" readingOrder="0"/>
    </xf>
    <xf borderId="1" fillId="0" fontId="15" numFmtId="49" xfId="0" applyAlignment="1" applyBorder="1" applyFont="1" applyNumberFormat="1">
      <alignment horizontal="center" readingOrder="0"/>
    </xf>
    <xf borderId="1" fillId="0" fontId="15" numFmtId="0" xfId="0" applyAlignment="1" applyBorder="1" applyFont="1">
      <alignment horizontal="center" readingOrder="0"/>
    </xf>
    <xf borderId="1" fillId="6" fontId="28" numFmtId="0" xfId="0" applyAlignment="1" applyBorder="1" applyFont="1">
      <alignment horizontal="center" readingOrder="0"/>
    </xf>
    <xf borderId="1" fillId="0" fontId="14" numFmtId="0" xfId="0" applyBorder="1" applyFont="1"/>
    <xf borderId="1" fillId="0" fontId="15" numFmtId="0" xfId="0" applyAlignment="1" applyBorder="1" applyFont="1">
      <alignment horizontal="center" readingOrder="0" shrinkToFit="0" wrapText="1"/>
    </xf>
    <xf borderId="1" fillId="0" fontId="29" numFmtId="0" xfId="0" applyAlignment="1" applyBorder="1" applyFont="1">
      <alignment horizontal="center" readingOrder="0"/>
    </xf>
    <xf borderId="1" fillId="0" fontId="29" numFmtId="49" xfId="0" applyAlignment="1" applyBorder="1" applyFont="1" applyNumberFormat="1">
      <alignment horizontal="center" readingOrder="0"/>
    </xf>
    <xf borderId="1" fillId="0" fontId="29" numFmtId="0" xfId="0" applyAlignment="1" applyBorder="1" applyFont="1">
      <alignment horizontal="center" readingOrder="0" shrinkToFit="0" wrapText="1"/>
    </xf>
    <xf borderId="1" fillId="0" fontId="29" numFmtId="0" xfId="0" applyAlignment="1" applyBorder="1" applyFont="1">
      <alignment horizontal="center" readingOrder="0"/>
    </xf>
    <xf borderId="1" fillId="0" fontId="27" numFmtId="0" xfId="0" applyBorder="1" applyFont="1"/>
    <xf borderId="1" fillId="2" fontId="2" numFmtId="164" xfId="0" applyAlignment="1" applyBorder="1" applyFont="1" applyNumberFormat="1">
      <alignment horizontal="left" readingOrder="0"/>
    </xf>
    <xf borderId="0" fillId="0" fontId="15" numFmtId="165" xfId="0" applyAlignment="1" applyFont="1" applyNumberFormat="1">
      <alignment horizontal="center" readingOrder="0"/>
    </xf>
    <xf borderId="0" fillId="0" fontId="15" numFmtId="0" xfId="0" applyAlignment="1" applyFont="1">
      <alignment horizontal="center" readingOrder="0" shrinkToFit="0" wrapText="1"/>
    </xf>
    <xf borderId="0" fillId="0" fontId="14" numFmtId="0" xfId="0" applyAlignment="1" applyFont="1">
      <alignment vertical="bottom"/>
    </xf>
    <xf borderId="0" fillId="0" fontId="15" numFmtId="164" xfId="0" applyAlignment="1" applyFont="1" applyNumberFormat="1">
      <alignment horizontal="center" readingOrder="0"/>
    </xf>
    <xf borderId="0" fillId="0" fontId="29" numFmtId="166" xfId="0" applyAlignment="1" applyFont="1" applyNumberFormat="1">
      <alignment horizontal="center" readingOrder="0"/>
    </xf>
    <xf borderId="0" fillId="0" fontId="29" numFmtId="0" xfId="0" applyAlignment="1" applyFont="1">
      <alignment horizontal="center" readingOrder="0" shrinkToFit="0" wrapText="1"/>
    </xf>
    <xf borderId="0" fillId="0" fontId="12" numFmtId="167" xfId="0" applyFont="1" applyNumberFormat="1"/>
    <xf borderId="0" fillId="0" fontId="12" numFmtId="164" xfId="0" applyFont="1" applyNumberFormat="1"/>
    <xf borderId="0" fillId="2" fontId="1" numFmtId="49" xfId="0" applyAlignment="1" applyFont="1" applyNumberFormat="1">
      <alignment horizontal="left" readingOrder="0" shrinkToFit="0" vertical="bottom" wrapText="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40" Type="http://schemas.openxmlformats.org/officeDocument/2006/relationships/hyperlink" Target="http://www.thebureauinvestigates.com/2015/02/12/us-drone-war-afghanistan-list-american-air-strikes-2015/" TargetMode="External"/><Relationship Id="rId190" Type="http://schemas.openxmlformats.org/officeDocument/2006/relationships/hyperlink" Target="https://www.thebureauinvestigates.com/2016/01/07/get-the-data-a-list-of-us-air-and-drone-strikes-afghanistan-2016/" TargetMode="External"/><Relationship Id="rId42" Type="http://schemas.openxmlformats.org/officeDocument/2006/relationships/hyperlink" Target="http://www.thebureauinvestigates.com/2015/02/12/us-drone-war-afghanistan-list-american-air-strikes-2015/" TargetMode="External"/><Relationship Id="rId41" Type="http://schemas.openxmlformats.org/officeDocument/2006/relationships/hyperlink" Target="http://www.thebureauinvestigates.com/2015/02/12/us-drone-war-afghanistan-list-american-air-strikes-2015/" TargetMode="External"/><Relationship Id="rId44" Type="http://schemas.openxmlformats.org/officeDocument/2006/relationships/hyperlink" Target="http://www.thebureauinvestigates.com/2015/02/12/us-drone-war-afghanistan-list-american-air-strikes-2015/" TargetMode="External"/><Relationship Id="rId194" Type="http://schemas.openxmlformats.org/officeDocument/2006/relationships/hyperlink" Target="https://www.thebureauinvestigates.com/2016/01/07/get-the-data-a-list-of-us-air-and-drone-strikes-afghanistan-2016/" TargetMode="External"/><Relationship Id="rId43" Type="http://schemas.openxmlformats.org/officeDocument/2006/relationships/hyperlink" Target="http://www.thebureauinvestigates.com/2015/02/12/us-drone-war-afghanistan-list-american-air-strikes-2015/" TargetMode="External"/><Relationship Id="rId193" Type="http://schemas.openxmlformats.org/officeDocument/2006/relationships/hyperlink" Target="https://www.thebureauinvestigates.com/2016/01/07/get-the-data-a-list-of-us-air-and-drone-strikes-afghanistan-2016/" TargetMode="External"/><Relationship Id="rId46" Type="http://schemas.openxmlformats.org/officeDocument/2006/relationships/hyperlink" Target="http://www.thebureauinvestigates.com/2015/02/12/us-drone-war-afghanistan-list-american-air-strikes-2015/" TargetMode="External"/><Relationship Id="rId192" Type="http://schemas.openxmlformats.org/officeDocument/2006/relationships/hyperlink" Target="https://www.thebureauinvestigates.com/2016/01/07/get-the-data-a-list-of-us-air-and-drone-strikes-afghanistan-2016/" TargetMode="External"/><Relationship Id="rId45" Type="http://schemas.openxmlformats.org/officeDocument/2006/relationships/hyperlink" Target="http://www.thebureauinvestigates.com/2015/02/12/us-drone-war-afghanistan-list-american-air-strikes-2015/" TargetMode="External"/><Relationship Id="rId191" Type="http://schemas.openxmlformats.org/officeDocument/2006/relationships/hyperlink" Target="https://www.thebureauinvestigates.com/2016/01/07/get-the-data-a-list-of-us-air-and-drone-strikes-afghanistan-2016/" TargetMode="External"/><Relationship Id="rId48" Type="http://schemas.openxmlformats.org/officeDocument/2006/relationships/hyperlink" Target="http://www.thebureauinvestigates.com/2015/02/12/us-drone-war-afghanistan-list-american-air-strikes-2015/" TargetMode="External"/><Relationship Id="rId187" Type="http://schemas.openxmlformats.org/officeDocument/2006/relationships/hyperlink" Target="https://www.thebureauinvestigates.com/2016/01/07/get-the-data-a-list-of-us-air-and-drone-strikes-afghanistan-2016/" TargetMode="External"/><Relationship Id="rId47" Type="http://schemas.openxmlformats.org/officeDocument/2006/relationships/hyperlink" Target="http://www.thebureauinvestigates.com/2015/02/12/us-drone-war-afghanistan-list-american-air-strikes-2015/" TargetMode="External"/><Relationship Id="rId186" Type="http://schemas.openxmlformats.org/officeDocument/2006/relationships/hyperlink" Target="https://www.thebureauinvestigates.com/2016/01/07/get-the-data-a-list-of-us-air-and-drone-strikes-afghanistan-2016/" TargetMode="External"/><Relationship Id="rId185" Type="http://schemas.openxmlformats.org/officeDocument/2006/relationships/hyperlink" Target="https://www.thebureauinvestigates.com/2016/01/07/get-the-data-a-list-of-us-air-and-drone-strikes-afghanistan-2016/" TargetMode="External"/><Relationship Id="rId49" Type="http://schemas.openxmlformats.org/officeDocument/2006/relationships/hyperlink" Target="http://www.thebureauinvestigates.com/2015/02/12/us-drone-war-afghanistan-list-american-air-strikes-2015/" TargetMode="External"/><Relationship Id="rId184" Type="http://schemas.openxmlformats.org/officeDocument/2006/relationships/hyperlink" Target="https://www.thebureauinvestigates.com/2016/01/07/get-the-data-a-list-of-us-air-and-drone-strikes-afghanistan-2016/" TargetMode="External"/><Relationship Id="rId189" Type="http://schemas.openxmlformats.org/officeDocument/2006/relationships/hyperlink" Target="https://www.thebureauinvestigates.com/2016/01/07/get-the-data-a-list-of-us-air-and-drone-strikes-afghanistan-2016/" TargetMode="External"/><Relationship Id="rId188" Type="http://schemas.openxmlformats.org/officeDocument/2006/relationships/hyperlink" Target="https://www.thebureauinvestigates.com/2016/01/07/get-the-data-a-list-of-us-air-and-drone-strikes-afghanistan-2016/" TargetMode="External"/><Relationship Id="rId31" Type="http://schemas.openxmlformats.org/officeDocument/2006/relationships/hyperlink" Target="http://www.thebureauinvestigates.com/2015/02/12/us-drone-war-afghanistan-list-american-air-strikes-2015/" TargetMode="External"/><Relationship Id="rId30" Type="http://schemas.openxmlformats.org/officeDocument/2006/relationships/hyperlink" Target="http://www.thebureauinvestigates.com/2015/02/12/us-drone-war-afghanistan-list-american-air-strikes-2015/" TargetMode="External"/><Relationship Id="rId33" Type="http://schemas.openxmlformats.org/officeDocument/2006/relationships/hyperlink" Target="http://www.thebureauinvestigates.com/2015/02/12/us-drone-war-afghanistan-list-american-air-strikes-2015/" TargetMode="External"/><Relationship Id="rId183" Type="http://schemas.openxmlformats.org/officeDocument/2006/relationships/hyperlink" Target="https://www.thebureauinvestigates.com/2016/01/07/get-the-data-a-list-of-us-air-and-drone-strikes-afghanistan-2016/" TargetMode="External"/><Relationship Id="rId32" Type="http://schemas.openxmlformats.org/officeDocument/2006/relationships/hyperlink" Target="http://www.thebureauinvestigates.com/2015/02/12/us-drone-war-afghanistan-list-american-air-strikes-2015/" TargetMode="External"/><Relationship Id="rId182" Type="http://schemas.openxmlformats.org/officeDocument/2006/relationships/hyperlink" Target="https://www.thebureauinvestigates.com/2016/01/07/get-the-data-a-list-of-us-air-and-drone-strikes-afghanistan-2016/" TargetMode="External"/><Relationship Id="rId35" Type="http://schemas.openxmlformats.org/officeDocument/2006/relationships/hyperlink" Target="http://www.thebureauinvestigates.com/2015/02/12/us-drone-war-afghanistan-list-american-air-strikes-2015/" TargetMode="External"/><Relationship Id="rId181" Type="http://schemas.openxmlformats.org/officeDocument/2006/relationships/hyperlink" Target="https://www.thebureauinvestigates.com/2016/01/07/get-the-data-a-list-of-us-air-and-drone-strikes-afghanistan-2016/" TargetMode="External"/><Relationship Id="rId34" Type="http://schemas.openxmlformats.org/officeDocument/2006/relationships/hyperlink" Target="http://www.thebureauinvestigates.com/2015/02/12/us-drone-war-afghanistan-list-american-air-strikes-2015/" TargetMode="External"/><Relationship Id="rId180" Type="http://schemas.openxmlformats.org/officeDocument/2006/relationships/hyperlink" Target="https://www.thebureauinvestigates.com/2016/01/07/get-the-data-a-list-of-us-air-and-drone-strikes-afghanistan-2016/" TargetMode="External"/><Relationship Id="rId37" Type="http://schemas.openxmlformats.org/officeDocument/2006/relationships/hyperlink" Target="http://www.thebureauinvestigates.com/2015/02/12/us-drone-war-afghanistan-list-american-air-strikes-2015/" TargetMode="External"/><Relationship Id="rId176" Type="http://schemas.openxmlformats.org/officeDocument/2006/relationships/hyperlink" Target="https://www.thebureauinvestigates.com/2016/01/07/get-the-data-a-list-of-us-air-and-drone-strikes-afghanistan-2016/" TargetMode="External"/><Relationship Id="rId297" Type="http://schemas.openxmlformats.org/officeDocument/2006/relationships/hyperlink" Target="https://www.thebureauinvestigates.com/2016/01/07/get-the-data-a-list-of-us-air-and-drone-strikes-afghanistan-2016/" TargetMode="External"/><Relationship Id="rId36" Type="http://schemas.openxmlformats.org/officeDocument/2006/relationships/hyperlink" Target="http://www.thebureauinvestigates.com/2015/02/12/us-drone-war-afghanistan-list-american-air-strikes-2015/" TargetMode="External"/><Relationship Id="rId175" Type="http://schemas.openxmlformats.org/officeDocument/2006/relationships/hyperlink" Target="https://www.thebureauinvestigates.com/2016/01/07/get-the-data-a-list-of-us-air-and-drone-strikes-afghanistan-2016/" TargetMode="External"/><Relationship Id="rId296" Type="http://schemas.openxmlformats.org/officeDocument/2006/relationships/hyperlink" Target="https://www.thebureauinvestigates.com/2016/01/07/get-the-data-a-list-of-us-air-and-drone-strikes-afghanistan-2016/" TargetMode="External"/><Relationship Id="rId39" Type="http://schemas.openxmlformats.org/officeDocument/2006/relationships/hyperlink" Target="http://www.thebureauinvestigates.com/2015/02/12/us-drone-war-afghanistan-list-american-air-strikes-2015/" TargetMode="External"/><Relationship Id="rId174" Type="http://schemas.openxmlformats.org/officeDocument/2006/relationships/hyperlink" Target="https://www.thebureauinvestigates.com/2016/01/07/get-the-data-a-list-of-us-air-and-drone-strikes-afghanistan-2016/" TargetMode="External"/><Relationship Id="rId295" Type="http://schemas.openxmlformats.org/officeDocument/2006/relationships/hyperlink" Target="https://www.thebureauinvestigates.com/2016/01/07/get-the-data-a-list-of-us-air-and-drone-strikes-afghanistan-2016/" TargetMode="External"/><Relationship Id="rId38" Type="http://schemas.openxmlformats.org/officeDocument/2006/relationships/hyperlink" Target="http://www.thebureauinvestigates.com/2015/02/12/us-drone-war-afghanistan-list-american-air-strikes-2015/" TargetMode="External"/><Relationship Id="rId173" Type="http://schemas.openxmlformats.org/officeDocument/2006/relationships/hyperlink" Target="https://www.thebureauinvestigates.com/2016/01/07/get-the-data-a-list-of-us-air-and-drone-strikes-afghanistan-2016/" TargetMode="External"/><Relationship Id="rId294" Type="http://schemas.openxmlformats.org/officeDocument/2006/relationships/hyperlink" Target="https://www.thebureauinvestigates.com/2016/01/07/get-the-data-a-list-of-us-air-and-drone-strikes-afghanistan-2016/" TargetMode="External"/><Relationship Id="rId179" Type="http://schemas.openxmlformats.org/officeDocument/2006/relationships/hyperlink" Target="https://www.thebureauinvestigates.com/2016/01/07/get-the-data-a-list-of-us-air-and-drone-strikes-afghanistan-2016/" TargetMode="External"/><Relationship Id="rId178" Type="http://schemas.openxmlformats.org/officeDocument/2006/relationships/hyperlink" Target="https://www.thebureauinvestigates.com/2016/01/07/get-the-data-a-list-of-us-air-and-drone-strikes-afghanistan-2016/" TargetMode="External"/><Relationship Id="rId299" Type="http://schemas.openxmlformats.org/officeDocument/2006/relationships/hyperlink" Target="https://www.thebureauinvestigates.com/2016/01/07/get-the-data-a-list-of-us-air-and-drone-strikes-afghanistan-2016/" TargetMode="External"/><Relationship Id="rId177" Type="http://schemas.openxmlformats.org/officeDocument/2006/relationships/hyperlink" Target="https://www.thebureauinvestigates.com/2016/01/07/get-the-data-a-list-of-us-air-and-drone-strikes-afghanistan-2016/" TargetMode="External"/><Relationship Id="rId298" Type="http://schemas.openxmlformats.org/officeDocument/2006/relationships/hyperlink" Target="https://www.thebureauinvestigates.com/2016/01/07/get-the-data-a-list-of-us-air-and-drone-strikes-afghanistan-2016/" TargetMode="External"/><Relationship Id="rId20" Type="http://schemas.openxmlformats.org/officeDocument/2006/relationships/hyperlink" Target="http://www.thebureauinvestigates.com/2015/02/12/us-drone-war-afghanistan-list-american-air-strikes-2015/" TargetMode="External"/><Relationship Id="rId22" Type="http://schemas.openxmlformats.org/officeDocument/2006/relationships/hyperlink" Target="http://www.thebureauinvestigates.com/2015/02/12/us-drone-war-afghanistan-list-american-air-strikes-2015/" TargetMode="External"/><Relationship Id="rId21" Type="http://schemas.openxmlformats.org/officeDocument/2006/relationships/hyperlink" Target="http://www.thebureauinvestigates.com/2015/02/12/us-drone-war-afghanistan-list-american-air-strikes-2015/" TargetMode="External"/><Relationship Id="rId24" Type="http://schemas.openxmlformats.org/officeDocument/2006/relationships/hyperlink" Target="http://www.thebureauinvestigates.com/2015/02/12/us-drone-war-afghanistan-list-american-air-strikes-2015/" TargetMode="External"/><Relationship Id="rId23" Type="http://schemas.openxmlformats.org/officeDocument/2006/relationships/hyperlink" Target="http://www.thebureauinvestigates.com/2015/02/12/us-drone-war-afghanistan-list-american-air-strikes-2015/" TargetMode="External"/><Relationship Id="rId26" Type="http://schemas.openxmlformats.org/officeDocument/2006/relationships/hyperlink" Target="http://www.thebureauinvestigates.com/2015/02/12/us-drone-war-afghanistan-list-american-air-strikes-2015/" TargetMode="External"/><Relationship Id="rId25" Type="http://schemas.openxmlformats.org/officeDocument/2006/relationships/hyperlink" Target="http://www.thebureauinvestigates.com/2015/02/12/us-drone-war-afghanistan-list-american-air-strikes-2015/" TargetMode="External"/><Relationship Id="rId28" Type="http://schemas.openxmlformats.org/officeDocument/2006/relationships/hyperlink" Target="http://www.thebureauinvestigates.com/2015/02/12/us-drone-war-afghanistan-list-american-air-strikes-2015/" TargetMode="External"/><Relationship Id="rId27" Type="http://schemas.openxmlformats.org/officeDocument/2006/relationships/hyperlink" Target="http://www.thebureauinvestigates.com/2015/02/12/us-drone-war-afghanistan-list-american-air-strikes-2015/" TargetMode="External"/><Relationship Id="rId29" Type="http://schemas.openxmlformats.org/officeDocument/2006/relationships/hyperlink" Target="http://www.thebureauinvestigates.com/2015/02/12/us-drone-war-afghanistan-list-american-air-strikes-2015/" TargetMode="External"/><Relationship Id="rId11" Type="http://schemas.openxmlformats.org/officeDocument/2006/relationships/hyperlink" Target="http://www.thebureauinvestigates.com/2015/02/12/us-drone-war-afghanistan-list-american-air-strikes-2015/" TargetMode="External"/><Relationship Id="rId10" Type="http://schemas.openxmlformats.org/officeDocument/2006/relationships/hyperlink" Target="http://www.thebureauinvestigates.com/2015/02/12/us-drone-war-afghanistan-list-american-air-strikes-2015/" TargetMode="External"/><Relationship Id="rId13" Type="http://schemas.openxmlformats.org/officeDocument/2006/relationships/hyperlink" Target="http://www.thebureauinvestigates.com/2015/02/12/us-drone-war-afghanistan-list-american-air-strikes-2015/" TargetMode="External"/><Relationship Id="rId12" Type="http://schemas.openxmlformats.org/officeDocument/2006/relationships/hyperlink" Target="http://www.thebureauinvestigates.com/2015/02/12/us-drone-war-afghanistan-list-american-air-strikes-2015/" TargetMode="External"/><Relationship Id="rId15" Type="http://schemas.openxmlformats.org/officeDocument/2006/relationships/hyperlink" Target="http://www.thebureauinvestigates.com/2015/02/12/us-drone-war-afghanistan-list-american-air-strikes-2015/" TargetMode="External"/><Relationship Id="rId198" Type="http://schemas.openxmlformats.org/officeDocument/2006/relationships/hyperlink" Target="https://www.thebureauinvestigates.com/2016/01/07/get-the-data-a-list-of-us-air-and-drone-strikes-afghanistan-2016/" TargetMode="External"/><Relationship Id="rId14" Type="http://schemas.openxmlformats.org/officeDocument/2006/relationships/hyperlink" Target="http://www.thebureauinvestigates.com/2015/02/12/us-drone-war-afghanistan-list-american-air-strikes-2015/" TargetMode="External"/><Relationship Id="rId197" Type="http://schemas.openxmlformats.org/officeDocument/2006/relationships/hyperlink" Target="https://www.thebureauinvestigates.com/2016/01/07/get-the-data-a-list-of-us-air-and-drone-strikes-afghanistan-2016/" TargetMode="External"/><Relationship Id="rId17" Type="http://schemas.openxmlformats.org/officeDocument/2006/relationships/hyperlink" Target="http://www.thebureauinvestigates.com/2015/02/12/us-drone-war-afghanistan-list-american-air-strikes-2015/" TargetMode="External"/><Relationship Id="rId196" Type="http://schemas.openxmlformats.org/officeDocument/2006/relationships/hyperlink" Target="https://www.thebureauinvestigates.com/2016/01/07/get-the-data-a-list-of-us-air-and-drone-strikes-afghanistan-2016/" TargetMode="External"/><Relationship Id="rId16" Type="http://schemas.openxmlformats.org/officeDocument/2006/relationships/hyperlink" Target="http://www.thebureauinvestigates.com/2015/02/12/us-drone-war-afghanistan-list-american-air-strikes-2015/" TargetMode="External"/><Relationship Id="rId195" Type="http://schemas.openxmlformats.org/officeDocument/2006/relationships/hyperlink" Target="https://www.thebureauinvestigates.com/2016/01/07/get-the-data-a-list-of-us-air-and-drone-strikes-afghanistan-2016/" TargetMode="External"/><Relationship Id="rId19" Type="http://schemas.openxmlformats.org/officeDocument/2006/relationships/hyperlink" Target="http://www.thebureauinvestigates.com/2015/02/12/us-drone-war-afghanistan-list-american-air-strikes-2015/" TargetMode="External"/><Relationship Id="rId18" Type="http://schemas.openxmlformats.org/officeDocument/2006/relationships/hyperlink" Target="http://www.thebureauinvestigates.com/2015/02/12/us-drone-war-afghanistan-list-american-air-strikes-2015/" TargetMode="External"/><Relationship Id="rId199" Type="http://schemas.openxmlformats.org/officeDocument/2006/relationships/hyperlink" Target="https://www.thebureauinvestigates.com/2016/01/07/get-the-data-a-list-of-us-air-and-drone-strikes-afghanistan-2016/" TargetMode="External"/><Relationship Id="rId84" Type="http://schemas.openxmlformats.org/officeDocument/2006/relationships/hyperlink" Target="http://www.thebureauinvestigates.com/2015/02/12/us-drone-war-afghanistan-list-american-air-strikes-2015/" TargetMode="External"/><Relationship Id="rId83" Type="http://schemas.openxmlformats.org/officeDocument/2006/relationships/hyperlink" Target="http://www.thebureauinvestigates.com/2015/02/12/us-drone-war-afghanistan-list-american-air-strikes-2015/" TargetMode="External"/><Relationship Id="rId86" Type="http://schemas.openxmlformats.org/officeDocument/2006/relationships/hyperlink" Target="http://www.thebureauinvestigates.com/2015/02/12/us-drone-war-afghanistan-list-american-air-strikes-2015/" TargetMode="External"/><Relationship Id="rId85" Type="http://schemas.openxmlformats.org/officeDocument/2006/relationships/hyperlink" Target="http://www.thebureauinvestigates.com/2015/02/12/us-drone-war-afghanistan-list-american-air-strikes-2015/" TargetMode="External"/><Relationship Id="rId88" Type="http://schemas.openxmlformats.org/officeDocument/2006/relationships/hyperlink" Target="http://www.thebureauinvestigates.com/2015/02/12/us-drone-war-afghanistan-list-american-air-strikes-2015/" TargetMode="External"/><Relationship Id="rId150" Type="http://schemas.openxmlformats.org/officeDocument/2006/relationships/hyperlink" Target="https://www.thebureauinvestigates.com/2016/01/07/get-the-data-a-list-of-us-air-and-drone-strikes-afghanistan-2016/" TargetMode="External"/><Relationship Id="rId271" Type="http://schemas.openxmlformats.org/officeDocument/2006/relationships/hyperlink" Target="https://www.thebureauinvestigates.com/2016/01/07/get-the-data-a-list-of-us-air-and-drone-strikes-afghanistan-2016/" TargetMode="External"/><Relationship Id="rId87" Type="http://schemas.openxmlformats.org/officeDocument/2006/relationships/hyperlink" Target="http://www.thebureauinvestigates.com/2015/02/12/us-drone-war-afghanistan-list-american-air-strikes-2015/" TargetMode="External"/><Relationship Id="rId270" Type="http://schemas.openxmlformats.org/officeDocument/2006/relationships/hyperlink" Target="https://www.thebureauinvestigates.com/2016/01/07/get-the-data-a-list-of-us-air-and-drone-strikes-afghanistan-2016/" TargetMode="External"/><Relationship Id="rId89" Type="http://schemas.openxmlformats.org/officeDocument/2006/relationships/hyperlink" Target="http://www.thebureauinvestigates.com/2015/02/12/us-drone-war-afghanistan-list-american-air-strikes-2015/" TargetMode="External"/><Relationship Id="rId80" Type="http://schemas.openxmlformats.org/officeDocument/2006/relationships/hyperlink" Target="http://www.thebureauinvestigates.com/2015/02/12/us-drone-war-afghanistan-list-american-air-strikes-2015/" TargetMode="External"/><Relationship Id="rId82" Type="http://schemas.openxmlformats.org/officeDocument/2006/relationships/hyperlink" Target="http://www.thebureauinvestigates.com/2015/02/12/us-drone-war-afghanistan-list-american-air-strikes-2015/" TargetMode="External"/><Relationship Id="rId81" Type="http://schemas.openxmlformats.org/officeDocument/2006/relationships/hyperlink" Target="http://www.thebureauinvestigates.com/2015/02/12/us-drone-war-afghanistan-list-american-air-strikes-2015/" TargetMode="External"/><Relationship Id="rId1" Type="http://schemas.openxmlformats.org/officeDocument/2006/relationships/comments" Target="../comments1.xml"/><Relationship Id="rId2" Type="http://schemas.openxmlformats.org/officeDocument/2006/relationships/hyperlink" Target="http://www.thebureauinvestigates.com/2015/02/12/us-drone-war-afghanistan-list-american-air-strikes-2015/" TargetMode="External"/><Relationship Id="rId3" Type="http://schemas.openxmlformats.org/officeDocument/2006/relationships/hyperlink" Target="http://www.thebureauinvestigates.com/2015/02/12/us-drone-war-afghanistan-list-american-air-strikes-2015/" TargetMode="External"/><Relationship Id="rId149" Type="http://schemas.openxmlformats.org/officeDocument/2006/relationships/hyperlink" Target="https://www.thebureauinvestigates.com/2016/01/07/get-the-data-a-list-of-us-air-and-drone-strikes-afghanistan-2016/" TargetMode="External"/><Relationship Id="rId4" Type="http://schemas.openxmlformats.org/officeDocument/2006/relationships/hyperlink" Target="http://www.thebureauinvestigates.com/2015/02/12/us-drone-war-afghanistan-list-american-air-strikes-2015/" TargetMode="External"/><Relationship Id="rId148" Type="http://schemas.openxmlformats.org/officeDocument/2006/relationships/hyperlink" Target="https://www.thebureauinvestigates.com/2016/01/07/get-the-data-a-list-of-us-air-and-drone-strikes-afghanistan-2016/" TargetMode="External"/><Relationship Id="rId269" Type="http://schemas.openxmlformats.org/officeDocument/2006/relationships/hyperlink" Target="https://www.thebureauinvestigates.com/2016/01/07/get-the-data-a-list-of-us-air-and-drone-strikes-afghanistan-2016/" TargetMode="External"/><Relationship Id="rId9" Type="http://schemas.openxmlformats.org/officeDocument/2006/relationships/hyperlink" Target="http://www.thebureauinvestigates.com/2015/02/12/us-drone-war-afghanistan-list-american-air-strikes-2015/" TargetMode="External"/><Relationship Id="rId143" Type="http://schemas.openxmlformats.org/officeDocument/2006/relationships/hyperlink" Target="https://www.thebureauinvestigates.com/2016/01/07/get-the-data-a-list-of-us-air-and-drone-strikes-afghanistan-2016/" TargetMode="External"/><Relationship Id="rId264" Type="http://schemas.openxmlformats.org/officeDocument/2006/relationships/hyperlink" Target="https://www.thebureauinvestigates.com/2016/01/07/get-the-data-a-list-of-us-air-and-drone-strikes-afghanistan-2016/" TargetMode="External"/><Relationship Id="rId142" Type="http://schemas.openxmlformats.org/officeDocument/2006/relationships/hyperlink" Target="https://www.thebureauinvestigates.com/2016/01/07/get-the-data-a-list-of-us-air-and-drone-strikes-afghanistan-2016/" TargetMode="External"/><Relationship Id="rId263" Type="http://schemas.openxmlformats.org/officeDocument/2006/relationships/hyperlink" Target="https://www.thebureauinvestigates.com/2016/01/07/get-the-data-a-list-of-us-air-and-drone-strikes-afghanistan-2016/" TargetMode="External"/><Relationship Id="rId141" Type="http://schemas.openxmlformats.org/officeDocument/2006/relationships/hyperlink" Target="https://www.thebureauinvestigates.com/2016/01/07/get-the-data-a-list-of-us-air-and-drone-strikes-afghanistan-2016/" TargetMode="External"/><Relationship Id="rId262" Type="http://schemas.openxmlformats.org/officeDocument/2006/relationships/hyperlink" Target="https://www.thebureauinvestigates.com/2016/01/07/get-the-data-a-list-of-us-air-and-drone-strikes-afghanistan-2016/" TargetMode="External"/><Relationship Id="rId140" Type="http://schemas.openxmlformats.org/officeDocument/2006/relationships/hyperlink" Target="https://www.thebureauinvestigates.com/2016/01/07/get-the-data-a-list-of-us-air-and-drone-strikes-afghanistan-2016/" TargetMode="External"/><Relationship Id="rId261" Type="http://schemas.openxmlformats.org/officeDocument/2006/relationships/hyperlink" Target="https://www.thebureauinvestigates.com/2016/01/07/get-the-data-a-list-of-us-air-and-drone-strikes-afghanistan-2016/" TargetMode="External"/><Relationship Id="rId5" Type="http://schemas.openxmlformats.org/officeDocument/2006/relationships/hyperlink" Target="http://www.thebureauinvestigates.com/2015/02/12/us-drone-war-afghanistan-list-american-air-strikes-2015/" TargetMode="External"/><Relationship Id="rId147" Type="http://schemas.openxmlformats.org/officeDocument/2006/relationships/hyperlink" Target="https://www.thebureauinvestigates.com/2016/01/07/get-the-data-a-list-of-us-air-and-drone-strikes-afghanistan-2016/" TargetMode="External"/><Relationship Id="rId268" Type="http://schemas.openxmlformats.org/officeDocument/2006/relationships/hyperlink" Target="https://www.thebureauinvestigates.com/2016/01/07/get-the-data-a-list-of-us-air-and-drone-strikes-afghanistan-2016/" TargetMode="External"/><Relationship Id="rId6" Type="http://schemas.openxmlformats.org/officeDocument/2006/relationships/hyperlink" Target="http://www.thebureauinvestigates.com/2015/02/12/us-drone-war-afghanistan-list-american-air-strikes-2015/" TargetMode="External"/><Relationship Id="rId146" Type="http://schemas.openxmlformats.org/officeDocument/2006/relationships/hyperlink" Target="https://www.thebureauinvestigates.com/2016/01/07/get-the-data-a-list-of-us-air-and-drone-strikes-afghanistan-2016/" TargetMode="External"/><Relationship Id="rId267" Type="http://schemas.openxmlformats.org/officeDocument/2006/relationships/hyperlink" Target="https://www.thebureauinvestigates.com/2016/01/07/get-the-data-a-list-of-us-air-and-drone-strikes-afghanistan-2016/" TargetMode="External"/><Relationship Id="rId7" Type="http://schemas.openxmlformats.org/officeDocument/2006/relationships/hyperlink" Target="http://www.thebureauinvestigates.com/2015/02/12/us-drone-war-afghanistan-list-american-air-strikes-2015/" TargetMode="External"/><Relationship Id="rId145" Type="http://schemas.openxmlformats.org/officeDocument/2006/relationships/hyperlink" Target="https://www.thebureauinvestigates.com/2016/01/07/get-the-data-a-list-of-us-air-and-drone-strikes-afghanistan-2016/" TargetMode="External"/><Relationship Id="rId266" Type="http://schemas.openxmlformats.org/officeDocument/2006/relationships/hyperlink" Target="https://www.thebureauinvestigates.com/2016/01/07/get-the-data-a-list-of-us-air-and-drone-strikes-afghanistan-2016/" TargetMode="External"/><Relationship Id="rId8" Type="http://schemas.openxmlformats.org/officeDocument/2006/relationships/hyperlink" Target="http://www.thebureauinvestigates.com/2015/02/12/us-drone-war-afghanistan-list-american-air-strikes-2015/" TargetMode="External"/><Relationship Id="rId144" Type="http://schemas.openxmlformats.org/officeDocument/2006/relationships/hyperlink" Target="https://www.thebureauinvestigates.com/2016/01/07/get-the-data-a-list-of-us-air-and-drone-strikes-afghanistan-2016/" TargetMode="External"/><Relationship Id="rId265" Type="http://schemas.openxmlformats.org/officeDocument/2006/relationships/hyperlink" Target="https://www.thebureauinvestigates.com/2016/01/07/get-the-data-a-list-of-us-air-and-drone-strikes-afghanistan-2016/" TargetMode="External"/><Relationship Id="rId73" Type="http://schemas.openxmlformats.org/officeDocument/2006/relationships/hyperlink" Target="http://www.thebureauinvestigates.com/2015/02/12/us-drone-war-afghanistan-list-american-air-strikes-2015/" TargetMode="External"/><Relationship Id="rId72" Type="http://schemas.openxmlformats.org/officeDocument/2006/relationships/hyperlink" Target="http://www.thebureauinvestigates.com/2015/02/12/us-drone-war-afghanistan-list-american-air-strikes-2015/" TargetMode="External"/><Relationship Id="rId75" Type="http://schemas.openxmlformats.org/officeDocument/2006/relationships/hyperlink" Target="http://www.thebureauinvestigates.com/2015/02/12/us-drone-war-afghanistan-list-american-air-strikes-2015/" TargetMode="External"/><Relationship Id="rId74" Type="http://schemas.openxmlformats.org/officeDocument/2006/relationships/hyperlink" Target="http://www.thebureauinvestigates.com/2015/02/12/us-drone-war-afghanistan-list-american-air-strikes-2015/" TargetMode="External"/><Relationship Id="rId77" Type="http://schemas.openxmlformats.org/officeDocument/2006/relationships/hyperlink" Target="http://www.thebureauinvestigates.com/2015/02/12/us-drone-war-afghanistan-list-american-air-strikes-2015/" TargetMode="External"/><Relationship Id="rId260" Type="http://schemas.openxmlformats.org/officeDocument/2006/relationships/hyperlink" Target="https://www.thebureauinvestigates.com/2016/01/07/get-the-data-a-list-of-us-air-and-drone-strikes-afghanistan-2016/" TargetMode="External"/><Relationship Id="rId76" Type="http://schemas.openxmlformats.org/officeDocument/2006/relationships/hyperlink" Target="http://www.thebureauinvestigates.com/2015/02/12/us-drone-war-afghanistan-list-american-air-strikes-2015/" TargetMode="External"/><Relationship Id="rId79" Type="http://schemas.openxmlformats.org/officeDocument/2006/relationships/hyperlink" Target="http://www.thebureauinvestigates.com/2015/02/12/us-drone-war-afghanistan-list-american-air-strikes-2015/" TargetMode="External"/><Relationship Id="rId78" Type="http://schemas.openxmlformats.org/officeDocument/2006/relationships/hyperlink" Target="http://www.thebureauinvestigates.com/2015/02/12/us-drone-war-afghanistan-list-american-air-strikes-2015/" TargetMode="External"/><Relationship Id="rId71" Type="http://schemas.openxmlformats.org/officeDocument/2006/relationships/hyperlink" Target="http://www.thebureauinvestigates.com/2015/02/12/us-drone-war-afghanistan-list-american-air-strikes-2015/" TargetMode="External"/><Relationship Id="rId70" Type="http://schemas.openxmlformats.org/officeDocument/2006/relationships/hyperlink" Target="http://www.thebureauinvestigates.com/2015/02/12/us-drone-war-afghanistan-list-american-air-strikes-2015/" TargetMode="External"/><Relationship Id="rId139" Type="http://schemas.openxmlformats.org/officeDocument/2006/relationships/hyperlink" Target="https://www.thebureauinvestigates.com/2016/01/07/get-the-data-a-list-of-us-air-and-drone-strikes-afghanistan-2016/" TargetMode="External"/><Relationship Id="rId138" Type="http://schemas.openxmlformats.org/officeDocument/2006/relationships/hyperlink" Target="https://www.thebureauinvestigates.com/2016/01/07/get-the-data-a-list-of-us-air-and-drone-strikes-afghanistan-2016/" TargetMode="External"/><Relationship Id="rId259" Type="http://schemas.openxmlformats.org/officeDocument/2006/relationships/hyperlink" Target="https://www.thebureauinvestigates.com/2016/01/07/get-the-data-a-list-of-us-air-and-drone-strikes-afghanistan-2016/" TargetMode="External"/><Relationship Id="rId137" Type="http://schemas.openxmlformats.org/officeDocument/2006/relationships/hyperlink" Target="http://www.thebureauinvestigates.com/2015/02/12/us-drone-war-afghanistan-list-american-air-strikes-2015/" TargetMode="External"/><Relationship Id="rId258" Type="http://schemas.openxmlformats.org/officeDocument/2006/relationships/hyperlink" Target="https://www.thebureauinvestigates.com/2016/01/07/get-the-data-a-list-of-us-air-and-drone-strikes-afghanistan-2016/" TargetMode="External"/><Relationship Id="rId132" Type="http://schemas.openxmlformats.org/officeDocument/2006/relationships/hyperlink" Target="http://www.thebureauinvestigates.com/2015/02/12/us-drone-war-afghanistan-list-american-air-strikes-2015/" TargetMode="External"/><Relationship Id="rId253" Type="http://schemas.openxmlformats.org/officeDocument/2006/relationships/hyperlink" Target="https://www.thebureauinvestigates.com/2016/01/07/get-the-data-a-list-of-us-air-and-drone-strikes-afghanistan-2016/" TargetMode="External"/><Relationship Id="rId131" Type="http://schemas.openxmlformats.org/officeDocument/2006/relationships/hyperlink" Target="http://www.thebureauinvestigates.com/2015/02/12/us-drone-war-afghanistan-list-american-air-strikes-2015/" TargetMode="External"/><Relationship Id="rId252" Type="http://schemas.openxmlformats.org/officeDocument/2006/relationships/hyperlink" Target="https://www.thebureauinvestigates.com/2016/01/07/get-the-data-a-list-of-us-air-and-drone-strikes-afghanistan-2016/" TargetMode="External"/><Relationship Id="rId130" Type="http://schemas.openxmlformats.org/officeDocument/2006/relationships/hyperlink" Target="http://www.thebureauinvestigates.com/2015/02/12/us-drone-war-afghanistan-list-american-air-strikes-2015/" TargetMode="External"/><Relationship Id="rId251" Type="http://schemas.openxmlformats.org/officeDocument/2006/relationships/hyperlink" Target="https://www.thebureauinvestigates.com/2016/01/07/get-the-data-a-list-of-us-air-and-drone-strikes-afghanistan-2016/" TargetMode="External"/><Relationship Id="rId250" Type="http://schemas.openxmlformats.org/officeDocument/2006/relationships/hyperlink" Target="https://www.thebureauinvestigates.com/2016/01/07/get-the-data-a-list-of-us-air-and-drone-strikes-afghanistan-2016/" TargetMode="External"/><Relationship Id="rId136" Type="http://schemas.openxmlformats.org/officeDocument/2006/relationships/hyperlink" Target="http://www.thebureauinvestigates.com/2015/02/12/us-drone-war-afghanistan-list-american-air-strikes-2015/" TargetMode="External"/><Relationship Id="rId257" Type="http://schemas.openxmlformats.org/officeDocument/2006/relationships/hyperlink" Target="https://www.thebureauinvestigates.com/2016/01/07/get-the-data-a-list-of-us-air-and-drone-strikes-afghanistan-2016/" TargetMode="External"/><Relationship Id="rId135" Type="http://schemas.openxmlformats.org/officeDocument/2006/relationships/hyperlink" Target="http://www.thebureauinvestigates.com/2015/02/12/us-drone-war-afghanistan-list-american-air-strikes-2015/" TargetMode="External"/><Relationship Id="rId256" Type="http://schemas.openxmlformats.org/officeDocument/2006/relationships/hyperlink" Target="https://www.thebureauinvestigates.com/2016/01/07/get-the-data-a-list-of-us-air-and-drone-strikes-afghanistan-2016/" TargetMode="External"/><Relationship Id="rId134" Type="http://schemas.openxmlformats.org/officeDocument/2006/relationships/hyperlink" Target="http://www.thebureauinvestigates.com/2015/02/12/us-drone-war-afghanistan-list-american-air-strikes-2015/" TargetMode="External"/><Relationship Id="rId255" Type="http://schemas.openxmlformats.org/officeDocument/2006/relationships/hyperlink" Target="https://www.thebureauinvestigates.com/2016/01/07/get-the-data-a-list-of-us-air-and-drone-strikes-afghanistan-2016/" TargetMode="External"/><Relationship Id="rId133" Type="http://schemas.openxmlformats.org/officeDocument/2006/relationships/hyperlink" Target="http://www.thebureauinvestigates.com/2015/02/12/us-drone-war-afghanistan-list-american-air-strikes-2015/" TargetMode="External"/><Relationship Id="rId254" Type="http://schemas.openxmlformats.org/officeDocument/2006/relationships/hyperlink" Target="https://www.thebureauinvestigates.com/2016/01/07/get-the-data-a-list-of-us-air-and-drone-strikes-afghanistan-2016/" TargetMode="External"/><Relationship Id="rId62" Type="http://schemas.openxmlformats.org/officeDocument/2006/relationships/hyperlink" Target="http://www.thebureauinvestigates.com/2015/02/12/us-drone-war-afghanistan-list-american-air-strikes-2015/" TargetMode="External"/><Relationship Id="rId61" Type="http://schemas.openxmlformats.org/officeDocument/2006/relationships/hyperlink" Target="http://www.thebureauinvestigates.com/2015/02/12/us-drone-war-afghanistan-list-american-air-strikes-2015/" TargetMode="External"/><Relationship Id="rId64" Type="http://schemas.openxmlformats.org/officeDocument/2006/relationships/hyperlink" Target="http://www.thebureauinvestigates.com/2015/02/12/us-drone-war-afghanistan-list-american-air-strikes-2015/" TargetMode="External"/><Relationship Id="rId63" Type="http://schemas.openxmlformats.org/officeDocument/2006/relationships/hyperlink" Target="http://www.thebureauinvestigates.com/2015/02/12/us-drone-war-afghanistan-list-american-air-strikes-2015/" TargetMode="External"/><Relationship Id="rId66" Type="http://schemas.openxmlformats.org/officeDocument/2006/relationships/hyperlink" Target="http://www.thebureauinvestigates.com/2015/02/12/us-drone-war-afghanistan-list-american-air-strikes-2015/" TargetMode="External"/><Relationship Id="rId172" Type="http://schemas.openxmlformats.org/officeDocument/2006/relationships/hyperlink" Target="https://www.thebureauinvestigates.com/2016/01/07/get-the-data-a-list-of-us-air-and-drone-strikes-afghanistan-2016/" TargetMode="External"/><Relationship Id="rId293" Type="http://schemas.openxmlformats.org/officeDocument/2006/relationships/hyperlink" Target="https://www.thebureauinvestigates.com/2016/01/07/get-the-data-a-list-of-us-air-and-drone-strikes-afghanistan-2016/" TargetMode="External"/><Relationship Id="rId65" Type="http://schemas.openxmlformats.org/officeDocument/2006/relationships/hyperlink" Target="http://www.thebureauinvestigates.com/2015/02/12/us-drone-war-afghanistan-list-american-air-strikes-2015/" TargetMode="External"/><Relationship Id="rId171" Type="http://schemas.openxmlformats.org/officeDocument/2006/relationships/hyperlink" Target="https://www.thebureauinvestigates.com/2016/01/07/get-the-data-a-list-of-us-air-and-drone-strikes-afghanistan-2016/" TargetMode="External"/><Relationship Id="rId292" Type="http://schemas.openxmlformats.org/officeDocument/2006/relationships/hyperlink" Target="https://www.thebureauinvestigates.com/2016/01/07/get-the-data-a-list-of-us-air-and-drone-strikes-afghanistan-2016/" TargetMode="External"/><Relationship Id="rId68" Type="http://schemas.openxmlformats.org/officeDocument/2006/relationships/hyperlink" Target="http://www.thebureauinvestigates.com/2015/02/12/us-drone-war-afghanistan-list-american-air-strikes-2015/" TargetMode="External"/><Relationship Id="rId170" Type="http://schemas.openxmlformats.org/officeDocument/2006/relationships/hyperlink" Target="https://www.thebureauinvestigates.com/2016/01/07/get-the-data-a-list-of-us-air-and-drone-strikes-afghanistan-2016/" TargetMode="External"/><Relationship Id="rId291" Type="http://schemas.openxmlformats.org/officeDocument/2006/relationships/hyperlink" Target="https://www.thebureauinvestigates.com/2016/01/07/get-the-data-a-list-of-us-air-and-drone-strikes-afghanistan-2016/" TargetMode="External"/><Relationship Id="rId67" Type="http://schemas.openxmlformats.org/officeDocument/2006/relationships/hyperlink" Target="http://www.thebureauinvestigates.com/2015/02/12/us-drone-war-afghanistan-list-american-air-strikes-2015/" TargetMode="External"/><Relationship Id="rId290" Type="http://schemas.openxmlformats.org/officeDocument/2006/relationships/hyperlink" Target="https://www.thebureauinvestigates.com/2016/01/07/get-the-data-a-list-of-us-air-and-drone-strikes-afghanistan-2016/" TargetMode="External"/><Relationship Id="rId60" Type="http://schemas.openxmlformats.org/officeDocument/2006/relationships/hyperlink" Target="http://www.thebureauinvestigates.com/2015/02/12/us-drone-war-afghanistan-list-american-air-strikes-2015/" TargetMode="External"/><Relationship Id="rId165" Type="http://schemas.openxmlformats.org/officeDocument/2006/relationships/hyperlink" Target="https://www.thebureauinvestigates.com/2016/01/07/get-the-data-a-list-of-us-air-and-drone-strikes-afghanistan-2016/" TargetMode="External"/><Relationship Id="rId286" Type="http://schemas.openxmlformats.org/officeDocument/2006/relationships/hyperlink" Target="https://www.thebureauinvestigates.com/2016/01/07/get-the-data-a-list-of-us-air-and-drone-strikes-afghanistan-2016/" TargetMode="External"/><Relationship Id="rId69" Type="http://schemas.openxmlformats.org/officeDocument/2006/relationships/hyperlink" Target="http://www.thebureauinvestigates.com/2015/02/12/us-drone-war-afghanistan-list-american-air-strikes-2015/" TargetMode="External"/><Relationship Id="rId164" Type="http://schemas.openxmlformats.org/officeDocument/2006/relationships/hyperlink" Target="https://www.thebureauinvestigates.com/2016/01/07/get-the-data-a-list-of-us-air-and-drone-strikes-afghanistan-2016/" TargetMode="External"/><Relationship Id="rId285" Type="http://schemas.openxmlformats.org/officeDocument/2006/relationships/hyperlink" Target="https://www.thebureauinvestigates.com/2016/01/07/get-the-data-a-list-of-us-air-and-drone-strikes-afghanistan-2016/" TargetMode="External"/><Relationship Id="rId163" Type="http://schemas.openxmlformats.org/officeDocument/2006/relationships/hyperlink" Target="https://www.thebureauinvestigates.com/2016/01/07/get-the-data-a-list-of-us-air-and-drone-strikes-afghanistan-2016/" TargetMode="External"/><Relationship Id="rId284" Type="http://schemas.openxmlformats.org/officeDocument/2006/relationships/hyperlink" Target="https://www.thebureauinvestigates.com/2016/01/07/get-the-data-a-list-of-us-air-and-drone-strikes-afghanistan-2016/" TargetMode="External"/><Relationship Id="rId162" Type="http://schemas.openxmlformats.org/officeDocument/2006/relationships/hyperlink" Target="https://www.thebureauinvestigates.com/2016/01/07/get-the-data-a-list-of-us-air-and-drone-strikes-afghanistan-2016/" TargetMode="External"/><Relationship Id="rId283" Type="http://schemas.openxmlformats.org/officeDocument/2006/relationships/hyperlink" Target="https://www.thebureauinvestigates.com/2016/01/07/get-the-data-a-list-of-us-air-and-drone-strikes-afghanistan-2016/" TargetMode="External"/><Relationship Id="rId169" Type="http://schemas.openxmlformats.org/officeDocument/2006/relationships/hyperlink" Target="https://www.thebureauinvestigates.com/2016/01/07/get-the-data-a-list-of-us-air-and-drone-strikes-afghanistan-2016/" TargetMode="External"/><Relationship Id="rId168" Type="http://schemas.openxmlformats.org/officeDocument/2006/relationships/hyperlink" Target="https://www.thebureauinvestigates.com/2016/01/07/get-the-data-a-list-of-us-air-and-drone-strikes-afghanistan-2016/" TargetMode="External"/><Relationship Id="rId289" Type="http://schemas.openxmlformats.org/officeDocument/2006/relationships/hyperlink" Target="https://www.thebureauinvestigates.com/2016/01/07/get-the-data-a-list-of-us-air-and-drone-strikes-afghanistan-2016/" TargetMode="External"/><Relationship Id="rId167" Type="http://schemas.openxmlformats.org/officeDocument/2006/relationships/hyperlink" Target="https://www.thebureauinvestigates.com/2016/01/07/get-the-data-a-list-of-us-air-and-drone-strikes-afghanistan-2016/" TargetMode="External"/><Relationship Id="rId288" Type="http://schemas.openxmlformats.org/officeDocument/2006/relationships/hyperlink" Target="https://www.thebureauinvestigates.com/2016/01/07/get-the-data-a-list-of-us-air-and-drone-strikes-afghanistan-2016/" TargetMode="External"/><Relationship Id="rId166" Type="http://schemas.openxmlformats.org/officeDocument/2006/relationships/hyperlink" Target="https://www.thebureauinvestigates.com/2016/01/07/get-the-data-a-list-of-us-air-and-drone-strikes-afghanistan-2016/" TargetMode="External"/><Relationship Id="rId287" Type="http://schemas.openxmlformats.org/officeDocument/2006/relationships/hyperlink" Target="https://www.thebureauinvestigates.com/2016/01/07/get-the-data-a-list-of-us-air-and-drone-strikes-afghanistan-2016/" TargetMode="External"/><Relationship Id="rId51" Type="http://schemas.openxmlformats.org/officeDocument/2006/relationships/hyperlink" Target="http://www.thebureauinvestigates.com/2015/02/12/us-drone-war-afghanistan-list-american-air-strikes-2015/" TargetMode="External"/><Relationship Id="rId50" Type="http://schemas.openxmlformats.org/officeDocument/2006/relationships/hyperlink" Target="http://www.thebureauinvestigates.com/2015/02/12/us-drone-war-afghanistan-list-american-air-strikes-2015/" TargetMode="External"/><Relationship Id="rId53" Type="http://schemas.openxmlformats.org/officeDocument/2006/relationships/hyperlink" Target="http://www.thebureauinvestigates.com/2015/02/12/us-drone-war-afghanistan-list-american-air-strikes-2015/" TargetMode="External"/><Relationship Id="rId52" Type="http://schemas.openxmlformats.org/officeDocument/2006/relationships/hyperlink" Target="http://www.thebureauinvestigates.com/2015/02/12/us-drone-war-afghanistan-list-american-air-strikes-2015/" TargetMode="External"/><Relationship Id="rId55" Type="http://schemas.openxmlformats.org/officeDocument/2006/relationships/hyperlink" Target="http://www.thebureauinvestigates.com/2015/02/12/us-drone-war-afghanistan-list-american-air-strikes-2015/" TargetMode="External"/><Relationship Id="rId161" Type="http://schemas.openxmlformats.org/officeDocument/2006/relationships/hyperlink" Target="https://www.thebureauinvestigates.com/2016/01/07/get-the-data-a-list-of-us-air-and-drone-strikes-afghanistan-2016/" TargetMode="External"/><Relationship Id="rId282" Type="http://schemas.openxmlformats.org/officeDocument/2006/relationships/hyperlink" Target="https://www.thebureauinvestigates.com/2016/01/07/get-the-data-a-list-of-us-air-and-drone-strikes-afghanistan-2016/" TargetMode="External"/><Relationship Id="rId54" Type="http://schemas.openxmlformats.org/officeDocument/2006/relationships/hyperlink" Target="http://www.thebureauinvestigates.com/2015/02/12/us-drone-war-afghanistan-list-american-air-strikes-2015/" TargetMode="External"/><Relationship Id="rId160" Type="http://schemas.openxmlformats.org/officeDocument/2006/relationships/hyperlink" Target="https://www.thebureauinvestigates.com/2016/01/07/get-the-data-a-list-of-us-air-and-drone-strikes-afghanistan-2016/" TargetMode="External"/><Relationship Id="rId281" Type="http://schemas.openxmlformats.org/officeDocument/2006/relationships/hyperlink" Target="https://www.thebureauinvestigates.com/2016/01/07/get-the-data-a-list-of-us-air-and-drone-strikes-afghanistan-2016/" TargetMode="External"/><Relationship Id="rId57" Type="http://schemas.openxmlformats.org/officeDocument/2006/relationships/hyperlink" Target="http://www.thebureauinvestigates.com/2015/02/12/us-drone-war-afghanistan-list-american-air-strikes-2015/" TargetMode="External"/><Relationship Id="rId280" Type="http://schemas.openxmlformats.org/officeDocument/2006/relationships/hyperlink" Target="https://www.thebureauinvestigates.com/2016/01/07/get-the-data-a-list-of-us-air-and-drone-strikes-afghanistan-2016/" TargetMode="External"/><Relationship Id="rId56" Type="http://schemas.openxmlformats.org/officeDocument/2006/relationships/hyperlink" Target="http://www.thebureauinvestigates.com/2015/02/12/us-drone-war-afghanistan-list-american-air-strikes-2015/" TargetMode="External"/><Relationship Id="rId159" Type="http://schemas.openxmlformats.org/officeDocument/2006/relationships/hyperlink" Target="https://www.thebureauinvestigates.com/2016/01/07/get-the-data-a-list-of-us-air-and-drone-strikes-afghanistan-2016/" TargetMode="External"/><Relationship Id="rId59" Type="http://schemas.openxmlformats.org/officeDocument/2006/relationships/hyperlink" Target="http://www.thebureauinvestigates.com/2015/02/12/us-drone-war-afghanistan-list-american-air-strikes-2015/" TargetMode="External"/><Relationship Id="rId154" Type="http://schemas.openxmlformats.org/officeDocument/2006/relationships/hyperlink" Target="https://www.thebureauinvestigates.com/2016/01/07/get-the-data-a-list-of-us-air-and-drone-strikes-afghanistan-2016/" TargetMode="External"/><Relationship Id="rId275" Type="http://schemas.openxmlformats.org/officeDocument/2006/relationships/hyperlink" Target="https://www.thebureauinvestigates.com/2016/01/07/get-the-data-a-list-of-us-air-and-drone-strikes-afghanistan-2016/" TargetMode="External"/><Relationship Id="rId58" Type="http://schemas.openxmlformats.org/officeDocument/2006/relationships/hyperlink" Target="http://www.thebureauinvestigates.com/2015/02/12/us-drone-war-afghanistan-list-american-air-strikes-2015/" TargetMode="External"/><Relationship Id="rId153" Type="http://schemas.openxmlformats.org/officeDocument/2006/relationships/hyperlink" Target="https://www.thebureauinvestigates.com/2016/01/07/get-the-data-a-list-of-us-air-and-drone-strikes-afghanistan-2016/" TargetMode="External"/><Relationship Id="rId274" Type="http://schemas.openxmlformats.org/officeDocument/2006/relationships/hyperlink" Target="https://www.thebureauinvestigates.com/2016/01/07/get-the-data-a-list-of-us-air-and-drone-strikes-afghanistan-2016/" TargetMode="External"/><Relationship Id="rId152" Type="http://schemas.openxmlformats.org/officeDocument/2006/relationships/hyperlink" Target="https://www.thebureauinvestigates.com/2016/01/07/get-the-data-a-list-of-us-air-and-drone-strikes-afghanistan-2016/" TargetMode="External"/><Relationship Id="rId273" Type="http://schemas.openxmlformats.org/officeDocument/2006/relationships/hyperlink" Target="https://www.thebureauinvestigates.com/2016/01/07/get-the-data-a-list-of-us-air-and-drone-strikes-afghanistan-2016/" TargetMode="External"/><Relationship Id="rId151" Type="http://schemas.openxmlformats.org/officeDocument/2006/relationships/hyperlink" Target="https://www.thebureauinvestigates.com/2016/01/07/get-the-data-a-list-of-us-air-and-drone-strikes-afghanistan-2016/" TargetMode="External"/><Relationship Id="rId272" Type="http://schemas.openxmlformats.org/officeDocument/2006/relationships/hyperlink" Target="https://www.thebureauinvestigates.com/2016/01/07/get-the-data-a-list-of-us-air-and-drone-strikes-afghanistan-2016/" TargetMode="External"/><Relationship Id="rId158" Type="http://schemas.openxmlformats.org/officeDocument/2006/relationships/hyperlink" Target="https://www.thebureauinvestigates.com/2016/01/07/get-the-data-a-list-of-us-air-and-drone-strikes-afghanistan-2016/" TargetMode="External"/><Relationship Id="rId279" Type="http://schemas.openxmlformats.org/officeDocument/2006/relationships/hyperlink" Target="https://www.thebureauinvestigates.com/2016/01/07/get-the-data-a-list-of-us-air-and-drone-strikes-afghanistan-2016/" TargetMode="External"/><Relationship Id="rId157" Type="http://schemas.openxmlformats.org/officeDocument/2006/relationships/hyperlink" Target="https://www.thebureauinvestigates.com/2016/01/07/get-the-data-a-list-of-us-air-and-drone-strikes-afghanistan-2016/" TargetMode="External"/><Relationship Id="rId278" Type="http://schemas.openxmlformats.org/officeDocument/2006/relationships/hyperlink" Target="https://www.thebureauinvestigates.com/2016/01/07/get-the-data-a-list-of-us-air-and-drone-strikes-afghanistan-2016/" TargetMode="External"/><Relationship Id="rId156" Type="http://schemas.openxmlformats.org/officeDocument/2006/relationships/hyperlink" Target="https://www.thebureauinvestigates.com/2016/01/07/get-the-data-a-list-of-us-air-and-drone-strikes-afghanistan-2016/" TargetMode="External"/><Relationship Id="rId277" Type="http://schemas.openxmlformats.org/officeDocument/2006/relationships/hyperlink" Target="https://www.thebureauinvestigates.com/2016/01/07/get-the-data-a-list-of-us-air-and-drone-strikes-afghanistan-2016/" TargetMode="External"/><Relationship Id="rId155" Type="http://schemas.openxmlformats.org/officeDocument/2006/relationships/hyperlink" Target="https://www.thebureauinvestigates.com/2016/01/07/get-the-data-a-list-of-us-air-and-drone-strikes-afghanistan-2016/" TargetMode="External"/><Relationship Id="rId276" Type="http://schemas.openxmlformats.org/officeDocument/2006/relationships/hyperlink" Target="https://www.thebureauinvestigates.com/2016/01/07/get-the-data-a-list-of-us-air-and-drone-strikes-afghanistan-2016/" TargetMode="External"/><Relationship Id="rId107" Type="http://schemas.openxmlformats.org/officeDocument/2006/relationships/hyperlink" Target="http://www.thebureauinvestigates.com/2015/02/12/us-drone-war-afghanistan-list-american-air-strikes-2015/" TargetMode="External"/><Relationship Id="rId228" Type="http://schemas.openxmlformats.org/officeDocument/2006/relationships/hyperlink" Target="https://www.thebureauinvestigates.com/2016/01/07/get-the-data-a-list-of-us-air-and-drone-strikes-afghanistan-2016/" TargetMode="External"/><Relationship Id="rId106" Type="http://schemas.openxmlformats.org/officeDocument/2006/relationships/hyperlink" Target="http://www.thebureauinvestigates.com/2015/02/12/us-drone-war-afghanistan-list-american-air-strikes-2015/" TargetMode="External"/><Relationship Id="rId227" Type="http://schemas.openxmlformats.org/officeDocument/2006/relationships/hyperlink" Target="https://www.thebureauinvestigates.com/2016/01/07/get-the-data-a-list-of-us-air-and-drone-strikes-afghanistan-2016/" TargetMode="External"/><Relationship Id="rId105" Type="http://schemas.openxmlformats.org/officeDocument/2006/relationships/hyperlink" Target="http://www.thebureauinvestigates.com/2015/02/12/us-drone-war-afghanistan-list-american-air-strikes-2015/" TargetMode="External"/><Relationship Id="rId226" Type="http://schemas.openxmlformats.org/officeDocument/2006/relationships/hyperlink" Target="https://www.thebureauinvestigates.com/2016/01/07/get-the-data-a-list-of-us-air-and-drone-strikes-afghanistan-2016/" TargetMode="External"/><Relationship Id="rId104" Type="http://schemas.openxmlformats.org/officeDocument/2006/relationships/hyperlink" Target="http://www.thebureauinvestigates.com/2015/02/12/us-drone-war-afghanistan-list-american-air-strikes-2015/" TargetMode="External"/><Relationship Id="rId225" Type="http://schemas.openxmlformats.org/officeDocument/2006/relationships/hyperlink" Target="https://www.thebureauinvestigates.com/2016/01/07/get-the-data-a-list-of-us-air-and-drone-strikes-afghanistan-2016/" TargetMode="External"/><Relationship Id="rId109" Type="http://schemas.openxmlformats.org/officeDocument/2006/relationships/hyperlink" Target="http://www.thebureauinvestigates.com/2015/02/12/us-drone-war-afghanistan-list-american-air-strikes-2015/" TargetMode="External"/><Relationship Id="rId108" Type="http://schemas.openxmlformats.org/officeDocument/2006/relationships/hyperlink" Target="http://www.thebureauinvestigates.com/2015/02/12/us-drone-war-afghanistan-list-american-air-strikes-2015/" TargetMode="External"/><Relationship Id="rId229" Type="http://schemas.openxmlformats.org/officeDocument/2006/relationships/hyperlink" Target="https://www.thebureauinvestigates.com/2016/01/07/get-the-data-a-list-of-us-air-and-drone-strikes-afghanistan-2016/" TargetMode="External"/><Relationship Id="rId220" Type="http://schemas.openxmlformats.org/officeDocument/2006/relationships/hyperlink" Target="https://www.thebureauinvestigates.com/2016/01/07/get-the-data-a-list-of-us-air-and-drone-strikes-afghanistan-2016/" TargetMode="External"/><Relationship Id="rId103" Type="http://schemas.openxmlformats.org/officeDocument/2006/relationships/hyperlink" Target="http://www.thebureauinvestigates.com/2015/02/12/us-drone-war-afghanistan-list-american-air-strikes-2015/" TargetMode="External"/><Relationship Id="rId224" Type="http://schemas.openxmlformats.org/officeDocument/2006/relationships/hyperlink" Target="https://www.thebureauinvestigates.com/2016/01/07/get-the-data-a-list-of-us-air-and-drone-strikes-afghanistan-2016/" TargetMode="External"/><Relationship Id="rId102" Type="http://schemas.openxmlformats.org/officeDocument/2006/relationships/hyperlink" Target="http://www.thebureauinvestigates.com/2015/02/12/us-drone-war-afghanistan-list-american-air-strikes-2015/" TargetMode="External"/><Relationship Id="rId223" Type="http://schemas.openxmlformats.org/officeDocument/2006/relationships/hyperlink" Target="https://www.thebureauinvestigates.com/2016/01/07/get-the-data-a-list-of-us-air-and-drone-strikes-afghanistan-2016/" TargetMode="External"/><Relationship Id="rId101" Type="http://schemas.openxmlformats.org/officeDocument/2006/relationships/hyperlink" Target="http://www.thebureauinvestigates.com/2015/02/12/us-drone-war-afghanistan-list-american-air-strikes-2015/" TargetMode="External"/><Relationship Id="rId222" Type="http://schemas.openxmlformats.org/officeDocument/2006/relationships/hyperlink" Target="https://www.thebureauinvestigates.com/2016/01/07/get-the-data-a-list-of-us-air-and-drone-strikes-afghanistan-2016/" TargetMode="External"/><Relationship Id="rId100" Type="http://schemas.openxmlformats.org/officeDocument/2006/relationships/hyperlink" Target="http://www.thebureauinvestigates.com/2015/02/12/us-drone-war-afghanistan-list-american-air-strikes-2015/" TargetMode="External"/><Relationship Id="rId221" Type="http://schemas.openxmlformats.org/officeDocument/2006/relationships/hyperlink" Target="https://www.thebureauinvestigates.com/2016/01/07/get-the-data-a-list-of-us-air-and-drone-strikes-afghanistan-2016/" TargetMode="External"/><Relationship Id="rId217" Type="http://schemas.openxmlformats.org/officeDocument/2006/relationships/hyperlink" Target="https://www.thebureauinvestigates.com/2016/01/07/get-the-data-a-list-of-us-air-and-drone-strikes-afghanistan-2016/" TargetMode="External"/><Relationship Id="rId216" Type="http://schemas.openxmlformats.org/officeDocument/2006/relationships/hyperlink" Target="https://www.thebureauinvestigates.com/2016/01/07/get-the-data-a-list-of-us-air-and-drone-strikes-afghanistan-2016/" TargetMode="External"/><Relationship Id="rId215" Type="http://schemas.openxmlformats.org/officeDocument/2006/relationships/hyperlink" Target="https://www.thebureauinvestigates.com/2016/01/07/get-the-data-a-list-of-us-air-and-drone-strikes-afghanistan-2016/" TargetMode="External"/><Relationship Id="rId214" Type="http://schemas.openxmlformats.org/officeDocument/2006/relationships/hyperlink" Target="https://www.thebureauinvestigates.com/2016/01/07/get-the-data-a-list-of-us-air-and-drone-strikes-afghanistan-2016/" TargetMode="External"/><Relationship Id="rId219" Type="http://schemas.openxmlformats.org/officeDocument/2006/relationships/hyperlink" Target="https://www.thebureauinvestigates.com/2016/01/07/get-the-data-a-list-of-us-air-and-drone-strikes-afghanistan-2016/" TargetMode="External"/><Relationship Id="rId218" Type="http://schemas.openxmlformats.org/officeDocument/2006/relationships/hyperlink" Target="https://www.thebureauinvestigates.com/2016/01/07/get-the-data-a-list-of-us-air-and-drone-strikes-afghanistan-2016/" TargetMode="External"/><Relationship Id="rId213" Type="http://schemas.openxmlformats.org/officeDocument/2006/relationships/hyperlink" Target="https://www.thebureauinvestigates.com/2016/01/07/get-the-data-a-list-of-us-air-and-drone-strikes-afghanistan-2016/" TargetMode="External"/><Relationship Id="rId212" Type="http://schemas.openxmlformats.org/officeDocument/2006/relationships/hyperlink" Target="https://www.thebureauinvestigates.com/2016/01/07/get-the-data-a-list-of-us-air-and-drone-strikes-afghanistan-2016/" TargetMode="External"/><Relationship Id="rId211" Type="http://schemas.openxmlformats.org/officeDocument/2006/relationships/hyperlink" Target="https://www.thebureauinvestigates.com/2016/01/07/get-the-data-a-list-of-us-air-and-drone-strikes-afghanistan-2016/" TargetMode="External"/><Relationship Id="rId210" Type="http://schemas.openxmlformats.org/officeDocument/2006/relationships/hyperlink" Target="https://www.thebureauinvestigates.com/2016/01/07/get-the-data-a-list-of-us-air-and-drone-strikes-afghanistan-2016/" TargetMode="External"/><Relationship Id="rId129" Type="http://schemas.openxmlformats.org/officeDocument/2006/relationships/hyperlink" Target="http://www.thebureauinvestigates.com/2015/02/12/us-drone-war-afghanistan-list-american-air-strikes-2015/" TargetMode="External"/><Relationship Id="rId128" Type="http://schemas.openxmlformats.org/officeDocument/2006/relationships/hyperlink" Target="http://www.thebureauinvestigates.com/2015/02/12/us-drone-war-afghanistan-list-american-air-strikes-2015/" TargetMode="External"/><Relationship Id="rId249" Type="http://schemas.openxmlformats.org/officeDocument/2006/relationships/hyperlink" Target="https://www.thebureauinvestigates.com/2016/01/07/get-the-data-a-list-of-us-air-and-drone-strikes-afghanistan-2016/" TargetMode="External"/><Relationship Id="rId127" Type="http://schemas.openxmlformats.org/officeDocument/2006/relationships/hyperlink" Target="http://www.thebureauinvestigates.com/2015/02/12/us-drone-war-afghanistan-list-american-air-strikes-2015/" TargetMode="External"/><Relationship Id="rId248" Type="http://schemas.openxmlformats.org/officeDocument/2006/relationships/hyperlink" Target="https://www.thebureauinvestigates.com/2016/01/07/get-the-data-a-list-of-us-air-and-drone-strikes-afghanistan-2016/" TargetMode="External"/><Relationship Id="rId126" Type="http://schemas.openxmlformats.org/officeDocument/2006/relationships/hyperlink" Target="http://www.thebureauinvestigates.com/2015/02/12/us-drone-war-afghanistan-list-american-air-strikes-2015/" TargetMode="External"/><Relationship Id="rId247" Type="http://schemas.openxmlformats.org/officeDocument/2006/relationships/hyperlink" Target="https://www.thebureauinvestigates.com/2016/01/07/get-the-data-a-list-of-us-air-and-drone-strikes-afghanistan-2016/" TargetMode="External"/><Relationship Id="rId121" Type="http://schemas.openxmlformats.org/officeDocument/2006/relationships/hyperlink" Target="http://www.thebureauinvestigates.com/2015/02/12/us-drone-war-afghanistan-list-american-air-strikes-2015/" TargetMode="External"/><Relationship Id="rId242" Type="http://schemas.openxmlformats.org/officeDocument/2006/relationships/hyperlink" Target="https://www.thebureauinvestigates.com/2016/01/07/get-the-data-a-list-of-us-air-and-drone-strikes-afghanistan-2016/" TargetMode="External"/><Relationship Id="rId120" Type="http://schemas.openxmlformats.org/officeDocument/2006/relationships/hyperlink" Target="http://www.thebureauinvestigates.com/2015/02/12/us-drone-war-afghanistan-list-american-air-strikes-2015/" TargetMode="External"/><Relationship Id="rId241" Type="http://schemas.openxmlformats.org/officeDocument/2006/relationships/hyperlink" Target="https://www.thebureauinvestigates.com/2016/01/07/get-the-data-a-list-of-us-air-and-drone-strikes-afghanistan-2016/" TargetMode="External"/><Relationship Id="rId240" Type="http://schemas.openxmlformats.org/officeDocument/2006/relationships/hyperlink" Target="https://www.thebureauinvestigates.com/2016/01/07/get-the-data-a-list-of-us-air-and-drone-strikes-afghanistan-2016/" TargetMode="External"/><Relationship Id="rId125" Type="http://schemas.openxmlformats.org/officeDocument/2006/relationships/hyperlink" Target="http://www.thebureauinvestigates.com/2015/02/12/us-drone-war-afghanistan-list-american-air-strikes-2015/" TargetMode="External"/><Relationship Id="rId246" Type="http://schemas.openxmlformats.org/officeDocument/2006/relationships/hyperlink" Target="https://www.thebureauinvestigates.com/2016/01/07/get-the-data-a-list-of-us-air-and-drone-strikes-afghanistan-2016/" TargetMode="External"/><Relationship Id="rId124" Type="http://schemas.openxmlformats.org/officeDocument/2006/relationships/hyperlink" Target="http://www.thebureauinvestigates.com/2015/02/12/us-drone-war-afghanistan-list-american-air-strikes-2015/" TargetMode="External"/><Relationship Id="rId245" Type="http://schemas.openxmlformats.org/officeDocument/2006/relationships/hyperlink" Target="https://www.thebureauinvestigates.com/2016/01/07/get-the-data-a-list-of-us-air-and-drone-strikes-afghanistan-2016/" TargetMode="External"/><Relationship Id="rId123" Type="http://schemas.openxmlformats.org/officeDocument/2006/relationships/hyperlink" Target="http://www.thebureauinvestigates.com/2015/02/12/us-drone-war-afghanistan-list-american-air-strikes-2015/" TargetMode="External"/><Relationship Id="rId244" Type="http://schemas.openxmlformats.org/officeDocument/2006/relationships/hyperlink" Target="https://www.thebureauinvestigates.com/2016/01/07/get-the-data-a-list-of-us-air-and-drone-strikes-afghanistan-2016/" TargetMode="External"/><Relationship Id="rId122" Type="http://schemas.openxmlformats.org/officeDocument/2006/relationships/hyperlink" Target="http://www.thebureauinvestigates.com/2015/02/12/us-drone-war-afghanistan-list-american-air-strikes-2015/" TargetMode="External"/><Relationship Id="rId243" Type="http://schemas.openxmlformats.org/officeDocument/2006/relationships/hyperlink" Target="https://www.thebureauinvestigates.com/2016/01/07/get-the-data-a-list-of-us-air-and-drone-strikes-afghanistan-2016/" TargetMode="External"/><Relationship Id="rId95" Type="http://schemas.openxmlformats.org/officeDocument/2006/relationships/hyperlink" Target="http://www.thebureauinvestigates.com/2015/02/12/us-drone-war-afghanistan-list-american-air-strikes-2015/" TargetMode="External"/><Relationship Id="rId94" Type="http://schemas.openxmlformats.org/officeDocument/2006/relationships/hyperlink" Target="http://www.thebureauinvestigates.com/2015/02/12/us-drone-war-afghanistan-list-american-air-strikes-2015/" TargetMode="External"/><Relationship Id="rId97" Type="http://schemas.openxmlformats.org/officeDocument/2006/relationships/hyperlink" Target="http://www.thebureauinvestigates.com/2015/02/12/us-drone-war-afghanistan-list-american-air-strikes-2015/" TargetMode="External"/><Relationship Id="rId96" Type="http://schemas.openxmlformats.org/officeDocument/2006/relationships/hyperlink" Target="http://www.thebureauinvestigates.com/2015/02/12/us-drone-war-afghanistan-list-american-air-strikes-2015/" TargetMode="External"/><Relationship Id="rId99" Type="http://schemas.openxmlformats.org/officeDocument/2006/relationships/hyperlink" Target="http://www.thebureauinvestigates.com/2015/02/12/us-drone-war-afghanistan-list-american-air-strikes-2015/" TargetMode="External"/><Relationship Id="rId98" Type="http://schemas.openxmlformats.org/officeDocument/2006/relationships/hyperlink" Target="http://www.thebureauinvestigates.com/2015/02/12/us-drone-war-afghanistan-list-american-air-strikes-2015/" TargetMode="External"/><Relationship Id="rId91" Type="http://schemas.openxmlformats.org/officeDocument/2006/relationships/hyperlink" Target="http://www.thebureauinvestigates.com/2015/02/12/us-drone-war-afghanistan-list-american-air-strikes-2015/" TargetMode="External"/><Relationship Id="rId90" Type="http://schemas.openxmlformats.org/officeDocument/2006/relationships/hyperlink" Target="http://www.thebureauinvestigates.com/2015/02/12/us-drone-war-afghanistan-list-american-air-strikes-2015/" TargetMode="External"/><Relationship Id="rId93" Type="http://schemas.openxmlformats.org/officeDocument/2006/relationships/hyperlink" Target="http://www.thebureauinvestigates.com/2015/02/12/us-drone-war-afghanistan-list-american-air-strikes-2015/" TargetMode="External"/><Relationship Id="rId92" Type="http://schemas.openxmlformats.org/officeDocument/2006/relationships/hyperlink" Target="http://www.thebureauinvestigates.com/2015/02/12/us-drone-war-afghanistan-list-american-air-strikes-2015/" TargetMode="External"/><Relationship Id="rId118" Type="http://schemas.openxmlformats.org/officeDocument/2006/relationships/hyperlink" Target="http://www.thebureauinvestigates.com/2015/02/12/us-drone-war-afghanistan-list-american-air-strikes-2015/" TargetMode="External"/><Relationship Id="rId239" Type="http://schemas.openxmlformats.org/officeDocument/2006/relationships/hyperlink" Target="https://www.thebureauinvestigates.com/2016/01/07/get-the-data-a-list-of-us-air-and-drone-strikes-afghanistan-2016/" TargetMode="External"/><Relationship Id="rId117" Type="http://schemas.openxmlformats.org/officeDocument/2006/relationships/hyperlink" Target="http://www.thebureauinvestigates.com/2015/02/12/us-drone-war-afghanistan-list-american-air-strikes-2015/" TargetMode="External"/><Relationship Id="rId238" Type="http://schemas.openxmlformats.org/officeDocument/2006/relationships/hyperlink" Target="https://www.thebureauinvestigates.com/2016/01/07/get-the-data-a-list-of-us-air-and-drone-strikes-afghanistan-2016/" TargetMode="External"/><Relationship Id="rId116" Type="http://schemas.openxmlformats.org/officeDocument/2006/relationships/hyperlink" Target="http://www.thebureauinvestigates.com/2015/02/12/us-drone-war-afghanistan-list-american-air-strikes-2015/" TargetMode="External"/><Relationship Id="rId237" Type="http://schemas.openxmlformats.org/officeDocument/2006/relationships/hyperlink" Target="https://www.thebureauinvestigates.com/2016/01/07/get-the-data-a-list-of-us-air-and-drone-strikes-afghanistan-2016/" TargetMode="External"/><Relationship Id="rId115" Type="http://schemas.openxmlformats.org/officeDocument/2006/relationships/hyperlink" Target="http://www.thebureauinvestigates.com/2015/02/12/us-drone-war-afghanistan-list-american-air-strikes-2015/" TargetMode="External"/><Relationship Id="rId236" Type="http://schemas.openxmlformats.org/officeDocument/2006/relationships/hyperlink" Target="https://www.thebureauinvestigates.com/2016/01/07/get-the-data-a-list-of-us-air-and-drone-strikes-afghanistan-2016/" TargetMode="External"/><Relationship Id="rId119" Type="http://schemas.openxmlformats.org/officeDocument/2006/relationships/hyperlink" Target="http://www.thebureauinvestigates.com/2015/02/12/us-drone-war-afghanistan-list-american-air-strikes-2015/" TargetMode="External"/><Relationship Id="rId110" Type="http://schemas.openxmlformats.org/officeDocument/2006/relationships/hyperlink" Target="http://www.thebureauinvestigates.com/2015/02/12/us-drone-war-afghanistan-list-american-air-strikes-2015/" TargetMode="External"/><Relationship Id="rId231" Type="http://schemas.openxmlformats.org/officeDocument/2006/relationships/hyperlink" Target="https://www.thebureauinvestigates.com/2016/01/07/get-the-data-a-list-of-us-air-and-drone-strikes-afghanistan-2016/" TargetMode="External"/><Relationship Id="rId230" Type="http://schemas.openxmlformats.org/officeDocument/2006/relationships/hyperlink" Target="https://www.thebureauinvestigates.com/2016/01/07/get-the-data-a-list-of-us-air-and-drone-strikes-afghanistan-2016/" TargetMode="External"/><Relationship Id="rId114" Type="http://schemas.openxmlformats.org/officeDocument/2006/relationships/hyperlink" Target="http://www.thebureauinvestigates.com/2015/02/12/us-drone-war-afghanistan-list-american-air-strikes-2015/" TargetMode="External"/><Relationship Id="rId235" Type="http://schemas.openxmlformats.org/officeDocument/2006/relationships/hyperlink" Target="https://www.thebureauinvestigates.com/2016/01/07/get-the-data-a-list-of-us-air-and-drone-strikes-afghanistan-2016/" TargetMode="External"/><Relationship Id="rId113" Type="http://schemas.openxmlformats.org/officeDocument/2006/relationships/hyperlink" Target="http://www.thebureauinvestigates.com/2015/02/12/us-drone-war-afghanistan-list-american-air-strikes-2015/" TargetMode="External"/><Relationship Id="rId234" Type="http://schemas.openxmlformats.org/officeDocument/2006/relationships/hyperlink" Target="https://www.thebureauinvestigates.com/2016/01/07/get-the-data-a-list-of-us-air-and-drone-strikes-afghanistan-2016/" TargetMode="External"/><Relationship Id="rId112" Type="http://schemas.openxmlformats.org/officeDocument/2006/relationships/hyperlink" Target="http://www.thebureauinvestigates.com/2015/02/12/us-drone-war-afghanistan-list-american-air-strikes-2015/" TargetMode="External"/><Relationship Id="rId233" Type="http://schemas.openxmlformats.org/officeDocument/2006/relationships/hyperlink" Target="https://www.thebureauinvestigates.com/2016/01/07/get-the-data-a-list-of-us-air-and-drone-strikes-afghanistan-2016/" TargetMode="External"/><Relationship Id="rId111" Type="http://schemas.openxmlformats.org/officeDocument/2006/relationships/hyperlink" Target="http://www.thebureauinvestigates.com/2015/02/12/us-drone-war-afghanistan-list-american-air-strikes-2015/" TargetMode="External"/><Relationship Id="rId232" Type="http://schemas.openxmlformats.org/officeDocument/2006/relationships/hyperlink" Target="https://www.thebureauinvestigates.com/2016/01/07/get-the-data-a-list-of-us-air-and-drone-strikes-afghanistan-2016/" TargetMode="External"/><Relationship Id="rId305" Type="http://schemas.openxmlformats.org/officeDocument/2006/relationships/hyperlink" Target="https://www.thebureauinvestigates.com/2017/01/11/get-the-data-a-list-of-us-air-and-drone-strikes-afghanistan-2017/306" TargetMode="External"/><Relationship Id="rId304" Type="http://schemas.openxmlformats.org/officeDocument/2006/relationships/hyperlink" Target="https://www.thebureauinvestigates.com/2016/01/07/get-the-data-a-list-of-us-air-and-drone-strikes-afghanistan-2016/" TargetMode="External"/><Relationship Id="rId303" Type="http://schemas.openxmlformats.org/officeDocument/2006/relationships/hyperlink" Target="https://www.thebureauinvestigates.com/2016/01/07/get-the-data-a-list-of-us-air-and-drone-strikes-afghanistan-2016/" TargetMode="External"/><Relationship Id="rId302" Type="http://schemas.openxmlformats.org/officeDocument/2006/relationships/hyperlink" Target="https://www.thebureauinvestigates.com/2016/01/07/get-the-data-a-list-of-us-air-and-drone-strikes-afghanistan-2016/" TargetMode="External"/><Relationship Id="rId309" Type="http://schemas.openxmlformats.org/officeDocument/2006/relationships/hyperlink" Target="https://www.thebureauinvestigates.com/2017/01/11/get-the-data-a-list-of-us-air-and-drone-strikes-afghanistan-2017/311" TargetMode="External"/><Relationship Id="rId308" Type="http://schemas.openxmlformats.org/officeDocument/2006/relationships/hyperlink" Target="https://www.thebureauinvestigates.com/2017/01/11/get-the-data-a-list-of-us-air-and-drone-strikes-afghanistan-2017/309" TargetMode="External"/><Relationship Id="rId307" Type="http://schemas.openxmlformats.org/officeDocument/2006/relationships/hyperlink" Target="https://www.thebureauinvestigates.com/2017/01/11/get-the-data-a-list-of-us-air-and-drone-strikes-afghanistan-2017/308" TargetMode="External"/><Relationship Id="rId306" Type="http://schemas.openxmlformats.org/officeDocument/2006/relationships/hyperlink" Target="https://www.thebureauinvestigates.com/2017/01/11/get-the-data-a-list-of-us-air-and-drone-strikes-afghanistan-2017/" TargetMode="External"/><Relationship Id="rId301" Type="http://schemas.openxmlformats.org/officeDocument/2006/relationships/hyperlink" Target="https://www.thebureauinvestigates.com/2016/01/07/get-the-data-a-list-of-us-air-and-drone-strikes-afghanistan-2016/" TargetMode="External"/><Relationship Id="rId300" Type="http://schemas.openxmlformats.org/officeDocument/2006/relationships/hyperlink" Target="https://www.thebureauinvestigates.com/2016/01/07/get-the-data-a-list-of-us-air-and-drone-strikes-afghanistan-2016/" TargetMode="External"/><Relationship Id="rId206" Type="http://schemas.openxmlformats.org/officeDocument/2006/relationships/hyperlink" Target="https://www.thebureauinvestigates.com/2016/01/07/get-the-data-a-list-of-us-air-and-drone-strikes-afghanistan-2016/" TargetMode="External"/><Relationship Id="rId205" Type="http://schemas.openxmlformats.org/officeDocument/2006/relationships/hyperlink" Target="https://www.thebureauinvestigates.com/2016/01/07/get-the-data-a-list-of-us-air-and-drone-strikes-afghanistan-2016/" TargetMode="External"/><Relationship Id="rId204" Type="http://schemas.openxmlformats.org/officeDocument/2006/relationships/hyperlink" Target="https://www.thebureauinvestigates.com/2016/01/07/get-the-data-a-list-of-us-air-and-drone-strikes-afghanistan-2016/" TargetMode="External"/><Relationship Id="rId203" Type="http://schemas.openxmlformats.org/officeDocument/2006/relationships/hyperlink" Target="https://www.thebureauinvestigates.com/2016/01/07/get-the-data-a-list-of-us-air-and-drone-strikes-afghanistan-2016/" TargetMode="External"/><Relationship Id="rId209" Type="http://schemas.openxmlformats.org/officeDocument/2006/relationships/hyperlink" Target="https://www.thebureauinvestigates.com/2016/01/07/get-the-data-a-list-of-us-air-and-drone-strikes-afghanistan-2016/" TargetMode="External"/><Relationship Id="rId208" Type="http://schemas.openxmlformats.org/officeDocument/2006/relationships/hyperlink" Target="https://www.thebureauinvestigates.com/2016/01/07/get-the-data-a-list-of-us-air-and-drone-strikes-afghanistan-2016/" TargetMode="External"/><Relationship Id="rId207" Type="http://schemas.openxmlformats.org/officeDocument/2006/relationships/hyperlink" Target="https://www.thebureauinvestigates.com/2016/01/07/get-the-data-a-list-of-us-air-and-drone-strikes-afghanistan-2016/" TargetMode="External"/><Relationship Id="rId202" Type="http://schemas.openxmlformats.org/officeDocument/2006/relationships/hyperlink" Target="https://www.thebureauinvestigates.com/2016/01/07/get-the-data-a-list-of-us-air-and-drone-strikes-afghanistan-2016/" TargetMode="External"/><Relationship Id="rId323" Type="http://schemas.openxmlformats.org/officeDocument/2006/relationships/vmlDrawing" Target="../drawings/vmlDrawing1.vml"/><Relationship Id="rId201" Type="http://schemas.openxmlformats.org/officeDocument/2006/relationships/hyperlink" Target="https://www.thebureauinvestigates.com/2016/01/07/get-the-data-a-list-of-us-air-and-drone-strikes-afghanistan-2016/" TargetMode="External"/><Relationship Id="rId322" Type="http://schemas.openxmlformats.org/officeDocument/2006/relationships/drawing" Target="../drawings/drawing1.xml"/><Relationship Id="rId200" Type="http://schemas.openxmlformats.org/officeDocument/2006/relationships/hyperlink" Target="https://www.thebureauinvestigates.com/2016/01/07/get-the-data-a-list-of-us-air-and-drone-strikes-afghanistan-2016/" TargetMode="External"/><Relationship Id="rId321" Type="http://schemas.openxmlformats.org/officeDocument/2006/relationships/hyperlink" Target="https://www.thebureauinvestigates.com/2017/01/11/get-the-data-a-list-of-us-air-and-drone-strikes-afghanistan-2017/322" TargetMode="External"/><Relationship Id="rId320" Type="http://schemas.openxmlformats.org/officeDocument/2006/relationships/hyperlink" Target="https://www.thebureauinvestigates.com/2017/01/11/get-the-data-a-list-of-us-air-and-drone-strikes-afghanistan-2017/321" TargetMode="External"/><Relationship Id="rId316" Type="http://schemas.openxmlformats.org/officeDocument/2006/relationships/hyperlink" Target="https://www.thebureauinvestigates.com/2017/01/11/get-the-data-a-list-of-us-air-and-drone-strikes-afghanistan-2017/317" TargetMode="External"/><Relationship Id="rId315" Type="http://schemas.openxmlformats.org/officeDocument/2006/relationships/hyperlink" Target="https://www.thebureauinvestigates.com/2017/01/11/get-the-data-a-list-of-us-air-and-drone-strikes-afghanistan-2017/316" TargetMode="External"/><Relationship Id="rId314" Type="http://schemas.openxmlformats.org/officeDocument/2006/relationships/hyperlink" Target="https://www.thebureauinvestigates.com/2017/01/11/get-the-data-a-list-of-us-air-and-drone-strikes-afghanistan-2017/314" TargetMode="External"/><Relationship Id="rId313" Type="http://schemas.openxmlformats.org/officeDocument/2006/relationships/hyperlink" Target="https://www.thebureauinvestigates.com/2017/01/11/get-the-data-a-list-of-us-air-and-drone-strikes-afghanistan-2017/313" TargetMode="External"/><Relationship Id="rId319" Type="http://schemas.openxmlformats.org/officeDocument/2006/relationships/hyperlink" Target="https://www.thebureauinvestigates.com/2017/01/11/get-the-data-a-list-of-us-air-and-drone-strikes-afghanistan-2017/320" TargetMode="External"/><Relationship Id="rId318" Type="http://schemas.openxmlformats.org/officeDocument/2006/relationships/hyperlink" Target="https://www.thebureauinvestigates.com/2017/01/11/get-the-data-a-list-of-us-air-and-drone-strikes-afghanistan-2017/319" TargetMode="External"/><Relationship Id="rId317" Type="http://schemas.openxmlformats.org/officeDocument/2006/relationships/hyperlink" Target="https://www.thebureauinvestigates.com/2017/01/11/get-the-data-a-list-of-us-air-and-drone-strikes-afghanistan-2017/318" TargetMode="External"/><Relationship Id="rId312" Type="http://schemas.openxmlformats.org/officeDocument/2006/relationships/hyperlink" Target="https://www.thebureauinvestigates.com/2017/01/11/get-the-data-a-list-of-us-air-and-drone-strikes-afghanistan-2017/315" TargetMode="External"/><Relationship Id="rId311" Type="http://schemas.openxmlformats.org/officeDocument/2006/relationships/hyperlink" Target="https://www.thebureauinvestigates.com/2017/01/11/get-the-data-a-list-of-us-air-and-drone-strikes-afghanistan-2017/312" TargetMode="External"/><Relationship Id="rId310" Type="http://schemas.openxmlformats.org/officeDocument/2006/relationships/hyperlink" Target="https://www.thebureauinvestigates.com/2017/01/11/get-the-data-a-list-of-us-air-and-drone-strikes-afghanistan-2017/310" TargetMode="External"/></Relationships>
</file>

<file path=xl/worksheets/_rels/sheet1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0.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1.xml"/><Relationship Id="rId3"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2.xml"/><Relationship Id="rId3"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3.xml"/><Relationship Id="rId3"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4.xml"/><Relationship Id="rId3"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www.thebureauinvestigates.com/2012/02/22/get-the-data-somalias-hidden-war/" TargetMode="External"/><Relationship Id="rId3" Type="http://schemas.openxmlformats.org/officeDocument/2006/relationships/drawing" Target="../drawings/drawing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1" Type="http://schemas.openxmlformats.org/officeDocument/2006/relationships/vmlDrawing" Target="../drawings/vmlDrawing3.vml"/><Relationship Id="rId10" Type="http://schemas.openxmlformats.org/officeDocument/2006/relationships/drawing" Target="../drawings/drawing3.xml"/><Relationship Id="rId1" Type="http://schemas.openxmlformats.org/officeDocument/2006/relationships/comments" Target="../comments3.xml"/><Relationship Id="rId2" Type="http://schemas.openxmlformats.org/officeDocument/2006/relationships/hyperlink" Target="http://www.thebureauinvestigates.com/2012/03/29/yemen-reported-us-covert-actions-since-2001/" TargetMode="External"/><Relationship Id="rId3" Type="http://schemas.openxmlformats.org/officeDocument/2006/relationships/hyperlink" Target="http://www.thebureauinvestigates.com/2012/05/08/yemen-reported-us-covert-action-2012/" TargetMode="External"/><Relationship Id="rId4" Type="http://schemas.openxmlformats.org/officeDocument/2006/relationships/hyperlink" Target="http://www.thebureauinvestigates.com/2013/01/03/yemen-reported-us-covert-actions-2013/" TargetMode="External"/><Relationship Id="rId9" Type="http://schemas.openxmlformats.org/officeDocument/2006/relationships/hyperlink" Target="https://www.thebureauinvestigates.com/2017/01/13/yemen-reported-us-covert-actions-2017/" TargetMode="External"/><Relationship Id="rId5" Type="http://schemas.openxmlformats.org/officeDocument/2006/relationships/hyperlink" Target="http://www.thebureauinvestigates.com/2014/01/06/yemen-reported-us-covert-actions-2014/" TargetMode="External"/><Relationship Id="rId6" Type="http://schemas.openxmlformats.org/officeDocument/2006/relationships/hyperlink" Target="http://www.thebureauinvestigates.com/2015/01/26/yemen-reported-us-covert-actions-2015/" TargetMode="External"/><Relationship Id="rId7" Type="http://schemas.openxmlformats.org/officeDocument/2006/relationships/hyperlink" Target="https://www.thebureauinvestigates.com/2015/01/26/yemen-reported-us-covert-actions-2015/" TargetMode="External"/><Relationship Id="rId8" Type="http://schemas.openxmlformats.org/officeDocument/2006/relationships/hyperlink" Target="https://www.thebureauinvestigates.com/2016/01/18/yemen-reported-us-covert-actions-2016/"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s://www.thebureauinvestigates.com/2016/01/11/obama-2016-pakistan-drone-strikes/" TargetMode="External"/><Relationship Id="rId10" Type="http://schemas.openxmlformats.org/officeDocument/2006/relationships/hyperlink" Target="https://www.thebureauinvestigates.com/2016/01/11/obama-2016-pakistan-drone-strikes/" TargetMode="External"/><Relationship Id="rId13" Type="http://schemas.openxmlformats.org/officeDocument/2006/relationships/vmlDrawing" Target="../drawings/vmlDrawing4.vml"/><Relationship Id="rId12" Type="http://schemas.openxmlformats.org/officeDocument/2006/relationships/drawing" Target="../drawings/drawing4.xml"/><Relationship Id="rId1" Type="http://schemas.openxmlformats.org/officeDocument/2006/relationships/comments" Target="../comments4.xml"/><Relationship Id="rId2" Type="http://schemas.openxmlformats.org/officeDocument/2006/relationships/hyperlink" Target="http://www.thebureauinvestigates.com/2011/08/10/the-bush-years-2004-2009/" TargetMode="External"/><Relationship Id="rId3" Type="http://schemas.openxmlformats.org/officeDocument/2006/relationships/hyperlink" Target="http://www.thebureauinvestigates.com/2011/08/10/obama-2009-strikes/" TargetMode="External"/><Relationship Id="rId4" Type="http://schemas.openxmlformats.org/officeDocument/2006/relationships/hyperlink" Target="http://www.thebureauinvestigates.com/2011/08/10/obama-2010-strikes/" TargetMode="External"/><Relationship Id="rId9" Type="http://schemas.openxmlformats.org/officeDocument/2006/relationships/hyperlink" Target="http://www.thebureauinvestigates.com/2015/01/05/obama-2015-pakistan-drone-strikes/" TargetMode="External"/><Relationship Id="rId5" Type="http://schemas.openxmlformats.org/officeDocument/2006/relationships/hyperlink" Target="http://www.thebureauinvestigates.com/2011/08/10/obama-2011-strikes/" TargetMode="External"/><Relationship Id="rId6" Type="http://schemas.openxmlformats.org/officeDocument/2006/relationships/hyperlink" Target="http://www.thebureauinvestigates.com/2012/01/11/obama-2012-strikes/" TargetMode="External"/><Relationship Id="rId7" Type="http://schemas.openxmlformats.org/officeDocument/2006/relationships/hyperlink" Target="http://www.thebureauinvestigates.com/2013/01/03/obama-2013-pakistan-drone-strikes/" TargetMode="External"/><Relationship Id="rId8" Type="http://schemas.openxmlformats.org/officeDocument/2006/relationships/hyperlink" Target="http://www.thebureauinvestigates.com/2014/06/11/obama-2014-pakistan-drone-strike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hamstermap.com/geocoder.html"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5" max="11" width="4.57"/>
    <col customWidth="1" min="12" max="14" width="29.57"/>
    <col customWidth="1" min="15" max="15" width="29.43"/>
  </cols>
  <sheetData>
    <row r="1">
      <c r="A1" s="1" t="s">
        <v>0</v>
      </c>
      <c r="B1" s="1" t="s">
        <v>1</v>
      </c>
      <c r="C1" s="2" t="s">
        <v>2</v>
      </c>
      <c r="D1" s="1" t="s">
        <v>3</v>
      </c>
      <c r="E1" s="3" t="s">
        <v>4</v>
      </c>
      <c r="F1" s="3" t="s">
        <v>5</v>
      </c>
      <c r="G1" s="3" t="s">
        <v>6</v>
      </c>
      <c r="H1" s="3" t="s">
        <v>7</v>
      </c>
      <c r="I1" s="4" t="s">
        <v>8</v>
      </c>
      <c r="J1" s="5" t="s">
        <v>9</v>
      </c>
      <c r="K1" s="5" t="s">
        <v>10</v>
      </c>
      <c r="L1" s="6" t="s">
        <v>11</v>
      </c>
      <c r="M1" s="7" t="s">
        <v>12</v>
      </c>
      <c r="N1" s="7"/>
      <c r="O1" s="7"/>
      <c r="P1" s="8" t="s">
        <v>13</v>
      </c>
      <c r="Q1" s="8" t="s">
        <v>14</v>
      </c>
      <c r="R1" s="8" t="s">
        <v>15</v>
      </c>
      <c r="S1" s="8" t="s">
        <v>16</v>
      </c>
      <c r="T1" s="9" t="s">
        <v>17</v>
      </c>
      <c r="U1" s="8" t="s">
        <v>18</v>
      </c>
      <c r="V1" s="8" t="s">
        <v>19</v>
      </c>
      <c r="W1" s="8" t="s">
        <v>20</v>
      </c>
      <c r="X1" s="10" t="s">
        <v>21</v>
      </c>
      <c r="Y1" s="10" t="s">
        <v>22</v>
      </c>
      <c r="Z1" s="10" t="s">
        <v>23</v>
      </c>
      <c r="AA1" s="10" t="s">
        <v>24</v>
      </c>
      <c r="AB1" s="10" t="s">
        <v>25</v>
      </c>
      <c r="AC1" s="10" t="s">
        <v>26</v>
      </c>
      <c r="AD1" s="10" t="s">
        <v>27</v>
      </c>
      <c r="AE1" s="10" t="s">
        <v>28</v>
      </c>
      <c r="AF1" s="10" t="s">
        <v>29</v>
      </c>
      <c r="AG1" s="10" t="s">
        <v>30</v>
      </c>
      <c r="AH1" s="8" t="s">
        <v>31</v>
      </c>
      <c r="AI1" s="8" t="s">
        <v>32</v>
      </c>
      <c r="AJ1" s="8" t="s">
        <v>33</v>
      </c>
    </row>
    <row r="2">
      <c r="A2" s="11" t="s">
        <v>34</v>
      </c>
      <c r="B2" s="11" t="s">
        <v>35</v>
      </c>
      <c r="C2" s="12" t="s">
        <v>36</v>
      </c>
      <c r="D2" s="11" t="s">
        <v>37</v>
      </c>
      <c r="E2" s="13" t="s">
        <v>38</v>
      </c>
      <c r="F2" s="13" t="s">
        <v>39</v>
      </c>
      <c r="G2" s="13" t="s">
        <v>40</v>
      </c>
      <c r="H2" s="13" t="str">
        <f t="shared" ref="H2:H477" si="1">CONCATENATE(E2, ", ", F2, ", ", G2, ", Afghanistan")</f>
        <v>Unknown, Spera, Khost, Afghanistan</v>
      </c>
      <c r="I2" s="13" t="s">
        <v>41</v>
      </c>
      <c r="J2" s="13"/>
      <c r="K2" s="13"/>
      <c r="L2" s="11" t="s">
        <v>42</v>
      </c>
      <c r="M2" s="14" t="s">
        <v>43</v>
      </c>
      <c r="N2" s="14" t="str">
        <f t="shared" ref="N2:N503" si="2">LEFT(M2,FIND(",",M2)-1)</f>
        <v>33.19392</v>
      </c>
      <c r="O2" s="14" t="str">
        <f>RIGHT(M2,FIND(",",M2))</f>
        <v>69.515022</v>
      </c>
      <c r="P2" s="11" t="s">
        <v>44</v>
      </c>
      <c r="Q2" s="11">
        <v>0.0</v>
      </c>
      <c r="R2" s="11">
        <v>1.0</v>
      </c>
      <c r="S2" s="11">
        <v>1.0</v>
      </c>
      <c r="T2" s="11" t="s">
        <v>45</v>
      </c>
      <c r="U2" s="11" t="s">
        <v>46</v>
      </c>
      <c r="V2" s="11" t="s">
        <v>46</v>
      </c>
      <c r="W2" s="11" t="s">
        <v>46</v>
      </c>
      <c r="X2" s="11">
        <v>1.0</v>
      </c>
      <c r="Y2" s="11">
        <v>1.0</v>
      </c>
      <c r="Z2" s="11">
        <v>0.0</v>
      </c>
      <c r="AA2" s="11">
        <v>0.0</v>
      </c>
      <c r="AB2" s="11">
        <v>0.0</v>
      </c>
      <c r="AC2" s="11">
        <v>0.0</v>
      </c>
      <c r="AD2" s="11">
        <v>0.0</v>
      </c>
      <c r="AE2" s="11">
        <v>0.0</v>
      </c>
      <c r="AF2" s="11">
        <v>0.0</v>
      </c>
      <c r="AG2" s="11">
        <v>0.0</v>
      </c>
      <c r="AH2" s="15" t="s">
        <v>47</v>
      </c>
      <c r="AI2" s="15" t="s">
        <v>48</v>
      </c>
      <c r="AJ2" s="11">
        <v>77.0</v>
      </c>
    </row>
    <row r="3">
      <c r="A3" s="11" t="s">
        <v>49</v>
      </c>
      <c r="B3" s="11" t="s">
        <v>35</v>
      </c>
      <c r="C3" s="12" t="s">
        <v>50</v>
      </c>
      <c r="D3" s="11" t="s">
        <v>37</v>
      </c>
      <c r="E3" s="13" t="s">
        <v>38</v>
      </c>
      <c r="F3" s="13" t="s">
        <v>51</v>
      </c>
      <c r="G3" s="13" t="s">
        <v>52</v>
      </c>
      <c r="H3" s="13" t="str">
        <f t="shared" si="1"/>
        <v>Unknown, Gayan, Paktika, Afghanistan</v>
      </c>
      <c r="I3" s="13" t="s">
        <v>53</v>
      </c>
      <c r="J3" s="13"/>
      <c r="K3" s="13"/>
      <c r="L3" s="11" t="s">
        <v>54</v>
      </c>
      <c r="M3" s="14" t="s">
        <v>53</v>
      </c>
      <c r="N3" s="14" t="str">
        <f t="shared" si="2"/>
        <v>32.984041</v>
      </c>
      <c r="O3" s="14" t="str">
        <f t="shared" ref="O3:O503" si="3">RIGHT(M3,FIND(",",M3)-1)</f>
        <v>69.430782</v>
      </c>
      <c r="P3" s="11" t="s">
        <v>44</v>
      </c>
      <c r="Q3" s="11">
        <v>0.0</v>
      </c>
      <c r="R3" s="11">
        <v>0.0</v>
      </c>
      <c r="S3" s="11">
        <v>0.0</v>
      </c>
      <c r="T3" s="11" t="s">
        <v>46</v>
      </c>
      <c r="U3" s="11" t="s">
        <v>46</v>
      </c>
      <c r="V3" s="11" t="s">
        <v>55</v>
      </c>
      <c r="W3" s="11" t="s">
        <v>56</v>
      </c>
      <c r="X3" s="11">
        <v>1.0</v>
      </c>
      <c r="Y3" s="11">
        <v>1.0</v>
      </c>
      <c r="Z3" s="11">
        <v>18.0</v>
      </c>
      <c r="AA3" s="11">
        <v>18.0</v>
      </c>
      <c r="AB3" s="11">
        <v>0.0</v>
      </c>
      <c r="AC3" s="11">
        <v>0.0</v>
      </c>
      <c r="AD3" s="11">
        <v>0.0</v>
      </c>
      <c r="AE3" s="11">
        <v>0.0</v>
      </c>
      <c r="AF3" s="11">
        <v>0.0</v>
      </c>
      <c r="AG3" s="11">
        <v>0.0</v>
      </c>
      <c r="AH3" s="15" t="s">
        <v>57</v>
      </c>
      <c r="AJ3" s="11">
        <v>3.0</v>
      </c>
    </row>
    <row r="4">
      <c r="A4" s="11" t="s">
        <v>58</v>
      </c>
      <c r="B4" s="11" t="s">
        <v>35</v>
      </c>
      <c r="C4" s="12" t="s">
        <v>50</v>
      </c>
      <c r="D4" s="11" t="s">
        <v>37</v>
      </c>
      <c r="E4" s="13" t="s">
        <v>38</v>
      </c>
      <c r="F4" s="13" t="s">
        <v>39</v>
      </c>
      <c r="G4" s="13" t="s">
        <v>40</v>
      </c>
      <c r="H4" s="13" t="str">
        <f t="shared" si="1"/>
        <v>Unknown, Spera, Khost, Afghanistan</v>
      </c>
      <c r="I4" s="13" t="s">
        <v>41</v>
      </c>
      <c r="J4" s="13"/>
      <c r="K4" s="13"/>
      <c r="L4" s="11" t="s">
        <v>42</v>
      </c>
      <c r="M4" s="14" t="s">
        <v>41</v>
      </c>
      <c r="N4" s="14" t="str">
        <f t="shared" si="2"/>
        <v>32.8078448</v>
      </c>
      <c r="O4" s="14" t="str">
        <f t="shared" si="3"/>
        <v>68.6456967</v>
      </c>
      <c r="P4" s="11" t="s">
        <v>44</v>
      </c>
      <c r="Q4" s="11">
        <v>0.0</v>
      </c>
      <c r="R4" s="11">
        <v>1.0</v>
      </c>
      <c r="S4" s="11">
        <v>0.0</v>
      </c>
      <c r="T4" s="11" t="s">
        <v>45</v>
      </c>
      <c r="U4" s="11" t="s">
        <v>59</v>
      </c>
      <c r="V4" s="11" t="s">
        <v>60</v>
      </c>
      <c r="W4" s="11" t="s">
        <v>56</v>
      </c>
      <c r="X4" s="11">
        <v>1.0</v>
      </c>
      <c r="Y4" s="11">
        <v>1.0</v>
      </c>
      <c r="Z4" s="11">
        <v>7.0</v>
      </c>
      <c r="AA4" s="11">
        <v>7.0</v>
      </c>
      <c r="AB4" s="11">
        <v>0.0</v>
      </c>
      <c r="AC4" s="11">
        <v>0.0</v>
      </c>
      <c r="AD4" s="11">
        <v>0.0</v>
      </c>
      <c r="AE4" s="11">
        <v>0.0</v>
      </c>
      <c r="AF4" s="11">
        <v>0.0</v>
      </c>
      <c r="AG4" s="11">
        <v>0.0</v>
      </c>
      <c r="AH4" s="15" t="s">
        <v>61</v>
      </c>
      <c r="AJ4" s="11">
        <v>4.0</v>
      </c>
    </row>
    <row r="5">
      <c r="A5" s="11" t="s">
        <v>62</v>
      </c>
      <c r="B5" s="11" t="s">
        <v>35</v>
      </c>
      <c r="C5" s="12" t="s">
        <v>63</v>
      </c>
      <c r="D5" s="11" t="s">
        <v>37</v>
      </c>
      <c r="E5" s="13" t="s">
        <v>38</v>
      </c>
      <c r="F5" s="13" t="s">
        <v>64</v>
      </c>
      <c r="G5" s="13" t="s">
        <v>65</v>
      </c>
      <c r="H5" s="13" t="str">
        <f t="shared" si="1"/>
        <v>Unknown, Dara I Pech, Kunar, Afghanistan</v>
      </c>
      <c r="I5" s="13" t="s">
        <v>66</v>
      </c>
      <c r="J5" s="13"/>
      <c r="K5" s="13"/>
      <c r="L5" s="11" t="s">
        <v>67</v>
      </c>
      <c r="M5" s="14" t="s">
        <v>66</v>
      </c>
      <c r="N5" s="14" t="str">
        <f t="shared" si="2"/>
        <v>34.872898</v>
      </c>
      <c r="O5" s="14" t="str">
        <f t="shared" si="3"/>
        <v>71.155620</v>
      </c>
      <c r="P5" s="11" t="s">
        <v>44</v>
      </c>
      <c r="Q5" s="11">
        <v>0.0</v>
      </c>
      <c r="R5" s="11">
        <v>1.0</v>
      </c>
      <c r="S5" s="11">
        <v>1.0</v>
      </c>
      <c r="T5" s="11" t="s">
        <v>46</v>
      </c>
      <c r="U5" s="11" t="s">
        <v>46</v>
      </c>
      <c r="V5" s="11" t="s">
        <v>46</v>
      </c>
      <c r="W5" s="11" t="s">
        <v>46</v>
      </c>
      <c r="X5" s="11">
        <v>1.0</v>
      </c>
      <c r="Y5" s="11">
        <v>1.0</v>
      </c>
      <c r="Z5" s="11">
        <v>0.0</v>
      </c>
      <c r="AA5" s="11">
        <v>0.0</v>
      </c>
      <c r="AB5" s="11">
        <v>0.0</v>
      </c>
      <c r="AC5" s="11">
        <v>0.0</v>
      </c>
      <c r="AD5" s="11">
        <v>0.0</v>
      </c>
      <c r="AE5" s="11">
        <v>0.0</v>
      </c>
      <c r="AF5" s="11">
        <v>0.0</v>
      </c>
      <c r="AG5" s="11">
        <v>0.0</v>
      </c>
      <c r="AH5" s="15" t="s">
        <v>68</v>
      </c>
      <c r="AJ5" s="11">
        <v>120.0</v>
      </c>
    </row>
    <row r="6">
      <c r="A6" s="11" t="s">
        <v>69</v>
      </c>
      <c r="B6" s="11" t="s">
        <v>35</v>
      </c>
      <c r="C6" s="12" t="s">
        <v>70</v>
      </c>
      <c r="D6" s="11" t="s">
        <v>37</v>
      </c>
      <c r="E6" s="13" t="s">
        <v>38</v>
      </c>
      <c r="F6" s="13" t="s">
        <v>38</v>
      </c>
      <c r="G6" s="13" t="s">
        <v>71</v>
      </c>
      <c r="H6" s="13" t="str">
        <f t="shared" si="1"/>
        <v>Unknown, Unknown, Logar, Afghanistan</v>
      </c>
      <c r="I6" s="13" t="s">
        <v>72</v>
      </c>
      <c r="J6" s="13"/>
      <c r="K6" s="13"/>
      <c r="L6" s="11" t="s">
        <v>73</v>
      </c>
      <c r="M6" s="14" t="s">
        <v>72</v>
      </c>
      <c r="N6" s="14" t="str">
        <f t="shared" si="2"/>
        <v>34.014551</v>
      </c>
      <c r="O6" s="14" t="str">
        <f t="shared" si="3"/>
        <v>69.192391</v>
      </c>
      <c r="P6" s="11" t="s">
        <v>44</v>
      </c>
      <c r="Q6" s="11">
        <v>1.0</v>
      </c>
      <c r="R6" s="11">
        <v>0.0</v>
      </c>
      <c r="S6" s="11">
        <v>0.0</v>
      </c>
      <c r="T6" s="11" t="s">
        <v>46</v>
      </c>
      <c r="U6" s="11" t="s">
        <v>46</v>
      </c>
      <c r="V6" s="11" t="s">
        <v>46</v>
      </c>
      <c r="W6" s="11" t="s">
        <v>46</v>
      </c>
      <c r="X6" s="11">
        <v>1.0</v>
      </c>
      <c r="Y6" s="11">
        <v>1.0</v>
      </c>
      <c r="Z6" s="11">
        <v>3.0</v>
      </c>
      <c r="AA6" s="11">
        <v>3.0</v>
      </c>
      <c r="AB6" s="11">
        <v>0.0</v>
      </c>
      <c r="AC6" s="11">
        <v>0.0</v>
      </c>
      <c r="AD6" s="11">
        <v>0.0</v>
      </c>
      <c r="AE6" s="11">
        <v>0.0</v>
      </c>
      <c r="AF6" s="11">
        <v>0.0</v>
      </c>
      <c r="AG6" s="11">
        <v>0.0</v>
      </c>
      <c r="AH6" s="15" t="s">
        <v>74</v>
      </c>
      <c r="AJ6" s="11">
        <v>5.0</v>
      </c>
    </row>
    <row r="7">
      <c r="A7" s="11" t="s">
        <v>75</v>
      </c>
      <c r="B7" s="11" t="s">
        <v>35</v>
      </c>
      <c r="C7" s="12" t="s">
        <v>76</v>
      </c>
      <c r="D7" s="11" t="s">
        <v>37</v>
      </c>
      <c r="E7" s="13" t="s">
        <v>77</v>
      </c>
      <c r="F7" s="13" t="s">
        <v>78</v>
      </c>
      <c r="G7" s="13" t="s">
        <v>79</v>
      </c>
      <c r="H7" s="13" t="str">
        <f t="shared" si="1"/>
        <v>Chikanawr, Lal Pura, Nangarhar, Afghanistan</v>
      </c>
      <c r="I7" s="13" t="s">
        <v>80</v>
      </c>
      <c r="J7" s="13"/>
      <c r="K7" s="13"/>
      <c r="L7" s="11" t="s">
        <v>81</v>
      </c>
      <c r="M7" s="14" t="s">
        <v>80</v>
      </c>
      <c r="N7" s="14" t="str">
        <f t="shared" si="2"/>
        <v>34.354216</v>
      </c>
      <c r="O7" s="14" t="str">
        <f t="shared" si="3"/>
        <v>70.954680</v>
      </c>
      <c r="P7" s="11" t="s">
        <v>44</v>
      </c>
      <c r="Q7" s="11">
        <v>1.0</v>
      </c>
      <c r="R7" s="11">
        <v>0.0</v>
      </c>
      <c r="S7" s="11">
        <v>0.0</v>
      </c>
      <c r="T7" s="11" t="s">
        <v>46</v>
      </c>
      <c r="U7" s="11" t="s">
        <v>82</v>
      </c>
      <c r="V7" s="11" t="s">
        <v>83</v>
      </c>
      <c r="W7" s="11" t="s">
        <v>84</v>
      </c>
      <c r="X7" s="11">
        <v>1.0</v>
      </c>
      <c r="Y7" s="11">
        <v>1.0</v>
      </c>
      <c r="Z7" s="11">
        <v>6.0</v>
      </c>
      <c r="AA7" s="11">
        <v>6.0</v>
      </c>
      <c r="AB7" s="11">
        <v>0.0</v>
      </c>
      <c r="AC7" s="11">
        <v>0.0</v>
      </c>
      <c r="AD7" s="11">
        <v>0.0</v>
      </c>
      <c r="AE7" s="11">
        <v>0.0</v>
      </c>
      <c r="AF7" s="11">
        <v>3.0</v>
      </c>
      <c r="AG7" s="11">
        <v>3.0</v>
      </c>
      <c r="AH7" s="15" t="s">
        <v>85</v>
      </c>
      <c r="AJ7" s="11">
        <v>6.0</v>
      </c>
    </row>
    <row r="8">
      <c r="A8" s="11" t="s">
        <v>86</v>
      </c>
      <c r="B8" s="11" t="s">
        <v>35</v>
      </c>
      <c r="C8" s="12" t="s">
        <v>87</v>
      </c>
      <c r="D8" s="11" t="s">
        <v>37</v>
      </c>
      <c r="E8" s="13" t="s">
        <v>77</v>
      </c>
      <c r="F8" s="13" t="s">
        <v>78</v>
      </c>
      <c r="G8" s="13" t="s">
        <v>79</v>
      </c>
      <c r="H8" s="13" t="str">
        <f t="shared" si="1"/>
        <v>Chikanawr, Lal Pura, Nangarhar, Afghanistan</v>
      </c>
      <c r="I8" s="13" t="s">
        <v>80</v>
      </c>
      <c r="J8" s="13"/>
      <c r="K8" s="13"/>
      <c r="L8" s="11" t="s">
        <v>81</v>
      </c>
      <c r="M8" s="14" t="s">
        <v>80</v>
      </c>
      <c r="N8" s="14" t="str">
        <f t="shared" si="2"/>
        <v>34.354216</v>
      </c>
      <c r="O8" s="14" t="str">
        <f t="shared" si="3"/>
        <v>70.954680</v>
      </c>
      <c r="P8" s="11" t="s">
        <v>44</v>
      </c>
      <c r="Q8" s="11">
        <v>1.0</v>
      </c>
      <c r="R8" s="11">
        <v>0.0</v>
      </c>
      <c r="S8" s="11">
        <v>0.0</v>
      </c>
      <c r="T8" s="11" t="s">
        <v>46</v>
      </c>
      <c r="U8" s="11" t="s">
        <v>88</v>
      </c>
      <c r="V8" s="11" t="s">
        <v>89</v>
      </c>
      <c r="W8" s="11" t="s">
        <v>46</v>
      </c>
      <c r="X8" s="11">
        <v>1.0</v>
      </c>
      <c r="Y8" s="11">
        <v>1.0</v>
      </c>
      <c r="Z8" s="11">
        <v>8.0</v>
      </c>
      <c r="AA8" s="11">
        <v>8.0</v>
      </c>
      <c r="AB8" s="11">
        <v>0.0</v>
      </c>
      <c r="AC8" s="11">
        <v>0.0</v>
      </c>
      <c r="AD8" s="11">
        <v>0.0</v>
      </c>
      <c r="AE8" s="11">
        <v>0.0</v>
      </c>
      <c r="AF8" s="11">
        <v>3.0</v>
      </c>
      <c r="AG8" s="11">
        <v>3.0</v>
      </c>
      <c r="AH8" s="15" t="s">
        <v>90</v>
      </c>
      <c r="AJ8" s="11">
        <v>78.0</v>
      </c>
    </row>
    <row r="9">
      <c r="A9" s="11" t="s">
        <v>91</v>
      </c>
      <c r="B9" s="11" t="s">
        <v>35</v>
      </c>
      <c r="C9" s="12" t="s">
        <v>92</v>
      </c>
      <c r="D9" s="11" t="s">
        <v>37</v>
      </c>
      <c r="E9" s="13" t="s">
        <v>38</v>
      </c>
      <c r="F9" s="13" t="s">
        <v>93</v>
      </c>
      <c r="G9" s="13" t="s">
        <v>79</v>
      </c>
      <c r="H9" s="13" t="str">
        <f t="shared" si="1"/>
        <v>Unknown, Nazyan, Nangarhar, Afghanistan</v>
      </c>
      <c r="I9" s="13" t="s">
        <v>94</v>
      </c>
      <c r="J9" s="13"/>
      <c r="K9" s="13"/>
      <c r="L9" s="11" t="s">
        <v>95</v>
      </c>
      <c r="M9" s="14" t="s">
        <v>94</v>
      </c>
      <c r="N9" s="14" t="str">
        <f t="shared" si="2"/>
        <v>34.118171</v>
      </c>
      <c r="O9" s="14" t="str">
        <f t="shared" si="3"/>
        <v>70.752529</v>
      </c>
      <c r="P9" s="11" t="s">
        <v>44</v>
      </c>
      <c r="Q9" s="11">
        <v>1.0</v>
      </c>
      <c r="R9" s="11">
        <v>0.0</v>
      </c>
      <c r="S9" s="11">
        <v>1.0</v>
      </c>
      <c r="T9" s="11" t="s">
        <v>46</v>
      </c>
      <c r="U9" s="11" t="s">
        <v>46</v>
      </c>
      <c r="V9" s="11" t="s">
        <v>46</v>
      </c>
      <c r="W9" s="11" t="s">
        <v>46</v>
      </c>
      <c r="X9" s="11">
        <v>1.0</v>
      </c>
      <c r="Y9" s="11">
        <v>1.0</v>
      </c>
      <c r="Z9" s="11">
        <v>3.0</v>
      </c>
      <c r="AA9" s="11">
        <v>3.0</v>
      </c>
      <c r="AB9" s="11">
        <v>0.0</v>
      </c>
      <c r="AC9" s="11">
        <v>0.0</v>
      </c>
      <c r="AD9" s="11">
        <v>0.0</v>
      </c>
      <c r="AE9" s="11">
        <v>0.0</v>
      </c>
      <c r="AF9" s="11">
        <v>0.0</v>
      </c>
      <c r="AG9" s="11">
        <v>0.0</v>
      </c>
      <c r="AH9" s="15" t="s">
        <v>96</v>
      </c>
      <c r="AJ9" s="11">
        <v>7.0</v>
      </c>
    </row>
    <row r="10">
      <c r="A10" s="11" t="s">
        <v>97</v>
      </c>
      <c r="B10" s="11" t="s">
        <v>35</v>
      </c>
      <c r="C10" s="12" t="s">
        <v>98</v>
      </c>
      <c r="D10" s="11" t="s">
        <v>37</v>
      </c>
      <c r="E10" s="13" t="s">
        <v>38</v>
      </c>
      <c r="F10" s="13" t="s">
        <v>78</v>
      </c>
      <c r="G10" s="13" t="s">
        <v>79</v>
      </c>
      <c r="H10" s="13" t="str">
        <f t="shared" si="1"/>
        <v>Unknown, Lal Pura, Nangarhar, Afghanistan</v>
      </c>
      <c r="I10" s="13" t="s">
        <v>80</v>
      </c>
      <c r="J10" s="13"/>
      <c r="K10" s="13"/>
      <c r="L10" s="11" t="s">
        <v>99</v>
      </c>
      <c r="M10" s="14" t="s">
        <v>80</v>
      </c>
      <c r="N10" s="14" t="str">
        <f t="shared" si="2"/>
        <v>34.354216</v>
      </c>
      <c r="O10" s="14" t="str">
        <f t="shared" si="3"/>
        <v>70.954680</v>
      </c>
      <c r="P10" s="11" t="s">
        <v>44</v>
      </c>
      <c r="Q10" s="11">
        <v>0.0</v>
      </c>
      <c r="R10" s="11">
        <v>1.0</v>
      </c>
      <c r="S10" s="11">
        <v>1.0</v>
      </c>
      <c r="T10" s="11" t="s">
        <v>46</v>
      </c>
      <c r="U10" s="11" t="s">
        <v>46</v>
      </c>
      <c r="V10" s="11" t="s">
        <v>46</v>
      </c>
      <c r="W10" s="11" t="s">
        <v>46</v>
      </c>
      <c r="X10" s="11">
        <v>1.0</v>
      </c>
      <c r="Y10" s="11">
        <v>1.0</v>
      </c>
      <c r="Z10" s="11">
        <v>0.0</v>
      </c>
      <c r="AA10" s="11">
        <v>0.0</v>
      </c>
      <c r="AB10" s="11">
        <v>0.0</v>
      </c>
      <c r="AC10" s="11">
        <v>0.0</v>
      </c>
      <c r="AD10" s="11">
        <v>0.0</v>
      </c>
      <c r="AE10" s="11">
        <v>0.0</v>
      </c>
      <c r="AF10" s="11">
        <v>0.0</v>
      </c>
      <c r="AG10" s="11">
        <v>0.0</v>
      </c>
      <c r="AH10" s="15" t="s">
        <v>100</v>
      </c>
      <c r="AJ10" s="11">
        <v>121.0</v>
      </c>
    </row>
    <row r="11">
      <c r="A11" s="11" t="s">
        <v>101</v>
      </c>
      <c r="B11" s="11" t="s">
        <v>35</v>
      </c>
      <c r="C11" s="12" t="s">
        <v>102</v>
      </c>
      <c r="D11" s="11" t="s">
        <v>37</v>
      </c>
      <c r="E11" s="13" t="s">
        <v>38</v>
      </c>
      <c r="F11" s="13" t="s">
        <v>103</v>
      </c>
      <c r="G11" s="13" t="s">
        <v>79</v>
      </c>
      <c r="H11" s="13" t="str">
        <f t="shared" si="1"/>
        <v>Unknown, Khugyani, Nangarhar, Afghanistan</v>
      </c>
      <c r="I11" s="13" t="s">
        <v>104</v>
      </c>
      <c r="J11" s="13"/>
      <c r="K11" s="13"/>
      <c r="L11" s="11" t="s">
        <v>105</v>
      </c>
      <c r="M11" s="14" t="s">
        <v>104</v>
      </c>
      <c r="N11" s="14" t="str">
        <f t="shared" si="2"/>
        <v>34.229212</v>
      </c>
      <c r="O11" s="14" t="str">
        <f t="shared" si="3"/>
        <v>70.193208</v>
      </c>
      <c r="P11" s="11" t="s">
        <v>44</v>
      </c>
      <c r="Q11" s="11">
        <v>0.0</v>
      </c>
      <c r="R11" s="11">
        <v>1.0</v>
      </c>
      <c r="S11" s="11">
        <v>1.0</v>
      </c>
      <c r="T11" s="11" t="s">
        <v>46</v>
      </c>
      <c r="U11" s="11" t="s">
        <v>46</v>
      </c>
      <c r="V11" s="11" t="s">
        <v>46</v>
      </c>
      <c r="W11" s="11" t="s">
        <v>46</v>
      </c>
      <c r="X11" s="11">
        <v>1.0</v>
      </c>
      <c r="Y11" s="11">
        <v>1.0</v>
      </c>
      <c r="Z11" s="11">
        <v>0.0</v>
      </c>
      <c r="AA11" s="11">
        <v>0.0</v>
      </c>
      <c r="AB11" s="11">
        <v>0.0</v>
      </c>
      <c r="AC11" s="11">
        <v>0.0</v>
      </c>
      <c r="AD11" s="11">
        <v>0.0</v>
      </c>
      <c r="AE11" s="11">
        <v>0.0</v>
      </c>
      <c r="AF11" s="11">
        <v>0.0</v>
      </c>
      <c r="AG11" s="11">
        <v>0.0</v>
      </c>
      <c r="AH11" s="15" t="s">
        <v>106</v>
      </c>
      <c r="AJ11" s="11">
        <v>122.0</v>
      </c>
    </row>
    <row r="12">
      <c r="A12" s="11" t="s">
        <v>107</v>
      </c>
      <c r="B12" s="11" t="s">
        <v>35</v>
      </c>
      <c r="C12" s="12" t="s">
        <v>108</v>
      </c>
      <c r="D12" s="11" t="s">
        <v>37</v>
      </c>
      <c r="E12" s="13" t="s">
        <v>109</v>
      </c>
      <c r="F12" s="13" t="s">
        <v>110</v>
      </c>
      <c r="G12" s="13" t="s">
        <v>111</v>
      </c>
      <c r="H12" s="13" t="str">
        <f t="shared" si="1"/>
        <v>Azankarez, Kajak, Helmand, Afghanistan</v>
      </c>
      <c r="I12" s="13" t="s">
        <v>112</v>
      </c>
      <c r="J12" s="13"/>
      <c r="K12" s="13"/>
      <c r="L12" s="11" t="s">
        <v>113</v>
      </c>
      <c r="M12" s="14" t="s">
        <v>112</v>
      </c>
      <c r="N12" s="14" t="str">
        <f t="shared" si="2"/>
        <v>32.339473</v>
      </c>
      <c r="O12" s="14" t="str">
        <f t="shared" si="3"/>
        <v>65.143251</v>
      </c>
      <c r="P12" s="11" t="s">
        <v>44</v>
      </c>
      <c r="Q12" s="11">
        <v>1.0</v>
      </c>
      <c r="R12" s="11">
        <v>1.0</v>
      </c>
      <c r="S12" s="11">
        <v>0.0</v>
      </c>
      <c r="T12" s="11" t="s">
        <v>45</v>
      </c>
      <c r="U12" s="11" t="s">
        <v>114</v>
      </c>
      <c r="V12" s="11" t="s">
        <v>46</v>
      </c>
      <c r="W12" s="11" t="s">
        <v>46</v>
      </c>
      <c r="X12" s="11">
        <v>1.0</v>
      </c>
      <c r="Y12" s="11">
        <v>1.0</v>
      </c>
      <c r="Z12" s="11">
        <v>6.0</v>
      </c>
      <c r="AA12" s="11">
        <v>8.0</v>
      </c>
      <c r="AB12" s="11">
        <v>0.0</v>
      </c>
      <c r="AC12" s="11">
        <v>0.0</v>
      </c>
      <c r="AD12" s="11">
        <v>0.0</v>
      </c>
      <c r="AE12" s="11">
        <v>0.0</v>
      </c>
      <c r="AF12" s="11">
        <v>0.0</v>
      </c>
      <c r="AG12" s="11">
        <v>0.0</v>
      </c>
      <c r="AH12" s="15" t="s">
        <v>115</v>
      </c>
      <c r="AJ12" s="11">
        <v>1.0</v>
      </c>
    </row>
    <row r="13">
      <c r="A13" s="11" t="s">
        <v>116</v>
      </c>
      <c r="B13" s="11" t="s">
        <v>35</v>
      </c>
      <c r="C13" s="12" t="s">
        <v>117</v>
      </c>
      <c r="D13" s="11" t="s">
        <v>37</v>
      </c>
      <c r="E13" s="13" t="s">
        <v>38</v>
      </c>
      <c r="F13" s="13" t="s">
        <v>118</v>
      </c>
      <c r="G13" s="13" t="s">
        <v>65</v>
      </c>
      <c r="H13" s="13" t="str">
        <f t="shared" si="1"/>
        <v>Unknown, Khas Kunar, Kunar, Afghanistan</v>
      </c>
      <c r="I13" s="13" t="s">
        <v>119</v>
      </c>
      <c r="J13" s="13"/>
      <c r="K13" s="13"/>
      <c r="L13" s="11" t="s">
        <v>120</v>
      </c>
      <c r="M13" s="14" t="s">
        <v>119</v>
      </c>
      <c r="N13" s="14" t="str">
        <f t="shared" si="2"/>
        <v>34.643368</v>
      </c>
      <c r="O13" s="14" t="str">
        <f t="shared" si="3"/>
        <v>71.026004</v>
      </c>
      <c r="P13" s="11" t="s">
        <v>44</v>
      </c>
      <c r="Q13" s="11">
        <v>1.0</v>
      </c>
      <c r="R13" s="11">
        <v>1.0</v>
      </c>
      <c r="S13" s="11">
        <v>0.0</v>
      </c>
      <c r="T13" s="11" t="s">
        <v>45</v>
      </c>
      <c r="U13" s="11" t="s">
        <v>121</v>
      </c>
      <c r="V13" s="11" t="s">
        <v>46</v>
      </c>
      <c r="W13" s="16" t="s">
        <v>46</v>
      </c>
      <c r="X13" s="11">
        <v>1.0</v>
      </c>
      <c r="Y13" s="11">
        <v>1.0</v>
      </c>
      <c r="Z13" s="11">
        <v>2.0</v>
      </c>
      <c r="AA13" s="11">
        <v>2.0</v>
      </c>
      <c r="AB13" s="11">
        <v>0.0</v>
      </c>
      <c r="AC13" s="11">
        <v>0.0</v>
      </c>
      <c r="AD13" s="11">
        <v>0.0</v>
      </c>
      <c r="AE13" s="11">
        <v>0.0</v>
      </c>
      <c r="AF13" s="11">
        <v>0.0</v>
      </c>
      <c r="AG13" s="11">
        <v>0.0</v>
      </c>
      <c r="AH13" s="15" t="s">
        <v>122</v>
      </c>
      <c r="AJ13" s="11">
        <v>8.0</v>
      </c>
    </row>
    <row r="14">
      <c r="A14" s="11" t="s">
        <v>123</v>
      </c>
      <c r="B14" s="11" t="s">
        <v>35</v>
      </c>
      <c r="C14" s="12" t="s">
        <v>124</v>
      </c>
      <c r="D14" s="11" t="s">
        <v>37</v>
      </c>
      <c r="E14" s="13" t="s">
        <v>38</v>
      </c>
      <c r="F14" s="13" t="s">
        <v>93</v>
      </c>
      <c r="G14" s="13" t="s">
        <v>79</v>
      </c>
      <c r="H14" s="13" t="str">
        <f t="shared" si="1"/>
        <v>Unknown, Nazyan, Nangarhar, Afghanistan</v>
      </c>
      <c r="I14" s="13" t="s">
        <v>94</v>
      </c>
      <c r="J14" s="13"/>
      <c r="K14" s="13"/>
      <c r="L14" s="11" t="s">
        <v>95</v>
      </c>
      <c r="M14" s="14" t="s">
        <v>94</v>
      </c>
      <c r="N14" s="14" t="str">
        <f t="shared" si="2"/>
        <v>34.118171</v>
      </c>
      <c r="O14" s="14" t="str">
        <f t="shared" si="3"/>
        <v>70.752529</v>
      </c>
      <c r="P14" s="11" t="s">
        <v>44</v>
      </c>
      <c r="Q14" s="11">
        <v>0.0</v>
      </c>
      <c r="R14" s="11">
        <v>1.0</v>
      </c>
      <c r="S14" s="11">
        <v>0.0</v>
      </c>
      <c r="T14" s="11" t="s">
        <v>45</v>
      </c>
      <c r="U14" s="11" t="s">
        <v>125</v>
      </c>
      <c r="V14" s="11" t="s">
        <v>46</v>
      </c>
      <c r="W14" s="11" t="s">
        <v>84</v>
      </c>
      <c r="X14" s="11">
        <v>1.0</v>
      </c>
      <c r="Y14" s="11">
        <v>1.0</v>
      </c>
      <c r="Z14" s="11">
        <v>2.0</v>
      </c>
      <c r="AA14" s="11">
        <v>9.0</v>
      </c>
      <c r="AB14" s="11">
        <v>0.0</v>
      </c>
      <c r="AC14" s="11">
        <v>0.0</v>
      </c>
      <c r="AD14" s="11">
        <v>0.0</v>
      </c>
      <c r="AE14" s="11">
        <v>0.0</v>
      </c>
      <c r="AF14" s="11">
        <v>0.0</v>
      </c>
      <c r="AG14" s="11">
        <v>0.0</v>
      </c>
      <c r="AH14" s="15" t="s">
        <v>126</v>
      </c>
      <c r="AJ14" s="11">
        <v>9.0</v>
      </c>
    </row>
    <row r="15">
      <c r="A15" s="11" t="s">
        <v>127</v>
      </c>
      <c r="B15" s="11" t="s">
        <v>35</v>
      </c>
      <c r="C15" s="12" t="s">
        <v>128</v>
      </c>
      <c r="D15" s="11" t="s">
        <v>37</v>
      </c>
      <c r="E15" s="13" t="s">
        <v>129</v>
      </c>
      <c r="F15" s="13" t="s">
        <v>130</v>
      </c>
      <c r="G15" s="13" t="s">
        <v>79</v>
      </c>
      <c r="H15" s="13" t="str">
        <f t="shared" si="1"/>
        <v>Fathi Khani, Khogyani, Nangarhar, Afghanistan</v>
      </c>
      <c r="I15" s="13" t="s">
        <v>104</v>
      </c>
      <c r="J15" s="13"/>
      <c r="K15" s="13"/>
      <c r="L15" s="11" t="s">
        <v>131</v>
      </c>
      <c r="M15" s="14" t="s">
        <v>104</v>
      </c>
      <c r="N15" s="14" t="str">
        <f t="shared" si="2"/>
        <v>34.229212</v>
      </c>
      <c r="O15" s="14" t="str">
        <f t="shared" si="3"/>
        <v>70.193208</v>
      </c>
      <c r="P15" s="11" t="s">
        <v>44</v>
      </c>
      <c r="Q15" s="11">
        <v>1.0</v>
      </c>
      <c r="R15" s="11">
        <v>0.0</v>
      </c>
      <c r="S15" s="11">
        <v>0.0</v>
      </c>
      <c r="T15" s="11" t="s">
        <v>46</v>
      </c>
      <c r="U15" s="11" t="s">
        <v>88</v>
      </c>
      <c r="V15" s="11" t="s">
        <v>132</v>
      </c>
      <c r="W15" s="11" t="s">
        <v>46</v>
      </c>
      <c r="X15" s="11">
        <v>1.0</v>
      </c>
      <c r="Y15" s="11">
        <v>1.0</v>
      </c>
      <c r="Z15" s="11">
        <v>8.0</v>
      </c>
      <c r="AA15" s="11">
        <v>8.0</v>
      </c>
      <c r="AB15" s="11">
        <v>0.0</v>
      </c>
      <c r="AC15" s="11">
        <v>0.0</v>
      </c>
      <c r="AD15" s="11">
        <v>0.0</v>
      </c>
      <c r="AE15" s="11">
        <v>0.0</v>
      </c>
      <c r="AF15" s="11">
        <v>0.0</v>
      </c>
      <c r="AG15" s="11">
        <v>0.0</v>
      </c>
      <c r="AH15" s="15" t="s">
        <v>133</v>
      </c>
      <c r="AJ15" s="11">
        <v>79.0</v>
      </c>
    </row>
    <row r="16">
      <c r="A16" s="11" t="s">
        <v>134</v>
      </c>
      <c r="B16" s="11" t="s">
        <v>35</v>
      </c>
      <c r="C16" s="12" t="s">
        <v>135</v>
      </c>
      <c r="D16" s="11" t="s">
        <v>37</v>
      </c>
      <c r="E16" s="13" t="s">
        <v>38</v>
      </c>
      <c r="F16" s="13" t="s">
        <v>136</v>
      </c>
      <c r="G16" s="13" t="s">
        <v>40</v>
      </c>
      <c r="H16" s="13" t="str">
        <f t="shared" si="1"/>
        <v>Unknown, Alishir, Khost, Afghanistan</v>
      </c>
      <c r="I16" s="13" t="s">
        <v>137</v>
      </c>
      <c r="J16" s="13"/>
      <c r="K16" s="13"/>
      <c r="L16" s="11" t="s">
        <v>138</v>
      </c>
      <c r="M16" s="14" t="s">
        <v>137</v>
      </c>
      <c r="N16" s="14" t="str">
        <f t="shared" si="2"/>
        <v>33.394839</v>
      </c>
      <c r="O16" s="14" t="str">
        <f t="shared" si="3"/>
        <v>70.044359</v>
      </c>
      <c r="P16" s="11" t="s">
        <v>44</v>
      </c>
      <c r="Q16" s="11">
        <v>1.0</v>
      </c>
      <c r="R16" s="11">
        <v>0.0</v>
      </c>
      <c r="S16" s="11">
        <v>0.0</v>
      </c>
      <c r="T16" s="11" t="s">
        <v>46</v>
      </c>
      <c r="U16" s="11" t="s">
        <v>46</v>
      </c>
      <c r="V16" s="11" t="s">
        <v>46</v>
      </c>
      <c r="W16" s="11" t="s">
        <v>46</v>
      </c>
      <c r="X16" s="11">
        <v>1.0</v>
      </c>
      <c r="Y16" s="11">
        <v>1.0</v>
      </c>
      <c r="Z16" s="11">
        <v>1.0</v>
      </c>
      <c r="AA16" s="11">
        <v>1.0</v>
      </c>
      <c r="AB16" s="11">
        <v>0.0</v>
      </c>
      <c r="AC16" s="11">
        <v>1.0</v>
      </c>
      <c r="AD16" s="11">
        <v>0.0</v>
      </c>
      <c r="AE16" s="11">
        <v>0.0</v>
      </c>
      <c r="AF16" s="11">
        <v>0.0</v>
      </c>
      <c r="AG16" s="11">
        <v>0.0</v>
      </c>
      <c r="AH16" s="15" t="s">
        <v>139</v>
      </c>
      <c r="AJ16" s="11">
        <v>80.0</v>
      </c>
    </row>
    <row r="17">
      <c r="A17" s="11" t="s">
        <v>140</v>
      </c>
      <c r="B17" s="11" t="s">
        <v>35</v>
      </c>
      <c r="C17" s="12" t="s">
        <v>141</v>
      </c>
      <c r="D17" s="11" t="s">
        <v>37</v>
      </c>
      <c r="E17" s="13" t="s">
        <v>142</v>
      </c>
      <c r="F17" s="13" t="s">
        <v>143</v>
      </c>
      <c r="G17" s="13" t="s">
        <v>79</v>
      </c>
      <c r="H17" s="13" t="str">
        <f t="shared" si="1"/>
        <v>Mamond, Achin, Nangarhar, Afghanistan</v>
      </c>
      <c r="I17" s="13" t="s">
        <v>144</v>
      </c>
      <c r="J17" s="13"/>
      <c r="K17" s="13"/>
      <c r="L17" s="11" t="s">
        <v>145</v>
      </c>
      <c r="M17" s="14" t="s">
        <v>144</v>
      </c>
      <c r="N17" s="14" t="str">
        <f t="shared" si="2"/>
        <v>34.215777</v>
      </c>
      <c r="O17" s="14" t="str">
        <f t="shared" si="3"/>
        <v>71.026004</v>
      </c>
      <c r="P17" s="11" t="s">
        <v>44</v>
      </c>
      <c r="Q17" s="11">
        <v>0.0</v>
      </c>
      <c r="R17" s="11">
        <v>1.0</v>
      </c>
      <c r="S17" s="11">
        <v>0.0</v>
      </c>
      <c r="T17" s="11" t="s">
        <v>45</v>
      </c>
      <c r="U17" s="11" t="s">
        <v>88</v>
      </c>
      <c r="V17" s="11" t="s">
        <v>46</v>
      </c>
      <c r="W17" s="11" t="s">
        <v>146</v>
      </c>
      <c r="X17" s="11">
        <v>1.0</v>
      </c>
      <c r="Y17" s="11">
        <v>1.0</v>
      </c>
      <c r="Z17" s="11">
        <v>6.0</v>
      </c>
      <c r="AA17" s="11">
        <v>6.0</v>
      </c>
      <c r="AB17" s="11">
        <v>0.0</v>
      </c>
      <c r="AC17" s="11">
        <v>0.0</v>
      </c>
      <c r="AD17" s="11">
        <v>0.0</v>
      </c>
      <c r="AE17" s="11">
        <v>0.0</v>
      </c>
      <c r="AF17" s="11">
        <v>0.0</v>
      </c>
      <c r="AG17" s="11">
        <v>0.0</v>
      </c>
      <c r="AH17" s="15" t="s">
        <v>147</v>
      </c>
      <c r="AJ17" s="11">
        <v>81.0</v>
      </c>
    </row>
    <row r="18">
      <c r="A18" s="11" t="s">
        <v>148</v>
      </c>
      <c r="B18" s="11" t="s">
        <v>35</v>
      </c>
      <c r="C18" s="12" t="s">
        <v>149</v>
      </c>
      <c r="D18" s="11" t="s">
        <v>37</v>
      </c>
      <c r="E18" s="13" t="s">
        <v>38</v>
      </c>
      <c r="F18" s="13" t="s">
        <v>150</v>
      </c>
      <c r="G18" s="13" t="s">
        <v>65</v>
      </c>
      <c r="H18" s="13" t="str">
        <f t="shared" si="1"/>
        <v>Unknown, Sarakani, Kunar, Afghanistan</v>
      </c>
      <c r="I18" s="13" t="s">
        <v>151</v>
      </c>
      <c r="J18" s="13"/>
      <c r="K18" s="13"/>
      <c r="L18" s="11" t="s">
        <v>152</v>
      </c>
      <c r="M18" s="14" t="s">
        <v>151</v>
      </c>
      <c r="N18" s="14" t="str">
        <f t="shared" si="2"/>
        <v>34.801712</v>
      </c>
      <c r="O18" s="14" t="str">
        <f t="shared" si="3"/>
        <v>71.216142</v>
      </c>
      <c r="P18" s="11" t="s">
        <v>44</v>
      </c>
      <c r="Q18" s="11">
        <v>0.0</v>
      </c>
      <c r="R18" s="11">
        <v>1.0</v>
      </c>
      <c r="S18" s="11">
        <v>1.0</v>
      </c>
      <c r="T18" s="11" t="s">
        <v>46</v>
      </c>
      <c r="U18" s="11" t="s">
        <v>46</v>
      </c>
      <c r="V18" s="11" t="s">
        <v>46</v>
      </c>
      <c r="W18" s="11" t="s">
        <v>46</v>
      </c>
      <c r="X18" s="11">
        <v>1.0</v>
      </c>
      <c r="Y18" s="11">
        <v>1.0</v>
      </c>
      <c r="Z18" s="11">
        <v>0.0</v>
      </c>
      <c r="AA18" s="11">
        <v>0.0</v>
      </c>
      <c r="AB18" s="11">
        <v>0.0</v>
      </c>
      <c r="AC18" s="11">
        <v>0.0</v>
      </c>
      <c r="AD18" s="11">
        <v>0.0</v>
      </c>
      <c r="AE18" s="11">
        <v>0.0</v>
      </c>
      <c r="AF18" s="11">
        <v>0.0</v>
      </c>
      <c r="AG18" s="11">
        <v>0.0</v>
      </c>
      <c r="AH18" s="15" t="s">
        <v>153</v>
      </c>
      <c r="AJ18" s="11">
        <v>124.0</v>
      </c>
    </row>
    <row r="19">
      <c r="A19" s="11" t="s">
        <v>154</v>
      </c>
      <c r="B19" s="11" t="s">
        <v>35</v>
      </c>
      <c r="C19" s="12" t="s">
        <v>155</v>
      </c>
      <c r="D19" s="11" t="s">
        <v>37</v>
      </c>
      <c r="E19" s="13" t="s">
        <v>38</v>
      </c>
      <c r="F19" s="13" t="s">
        <v>78</v>
      </c>
      <c r="G19" s="13" t="s">
        <v>79</v>
      </c>
      <c r="H19" s="13" t="str">
        <f t="shared" si="1"/>
        <v>Unknown, Lal Pura, Nangarhar, Afghanistan</v>
      </c>
      <c r="I19" s="13" t="s">
        <v>80</v>
      </c>
      <c r="J19" s="13"/>
      <c r="K19" s="13"/>
      <c r="L19" s="11" t="s">
        <v>99</v>
      </c>
      <c r="M19" s="14" t="s">
        <v>80</v>
      </c>
      <c r="N19" s="14" t="str">
        <f t="shared" si="2"/>
        <v>34.354216</v>
      </c>
      <c r="O19" s="14" t="str">
        <f t="shared" si="3"/>
        <v>70.954680</v>
      </c>
      <c r="P19" s="11" t="s">
        <v>44</v>
      </c>
      <c r="Q19" s="11">
        <v>1.0</v>
      </c>
      <c r="R19" s="11">
        <v>1.0</v>
      </c>
      <c r="S19" s="11">
        <v>0.0</v>
      </c>
      <c r="T19" s="11" t="s">
        <v>45</v>
      </c>
      <c r="U19" s="11" t="s">
        <v>88</v>
      </c>
      <c r="V19" s="11" t="s">
        <v>46</v>
      </c>
      <c r="W19" s="11" t="s">
        <v>46</v>
      </c>
      <c r="X19" s="11">
        <v>1.0</v>
      </c>
      <c r="Y19" s="11">
        <v>1.0</v>
      </c>
      <c r="Z19" s="11">
        <v>0.0</v>
      </c>
      <c r="AA19" s="11">
        <v>0.0</v>
      </c>
      <c r="AB19" s="11">
        <v>0.0</v>
      </c>
      <c r="AC19" s="11">
        <v>0.0</v>
      </c>
      <c r="AD19" s="11">
        <v>0.0</v>
      </c>
      <c r="AE19" s="11">
        <v>0.0</v>
      </c>
      <c r="AF19" s="11">
        <v>0.0</v>
      </c>
      <c r="AG19" s="11">
        <v>0.0</v>
      </c>
      <c r="AH19" s="15" t="s">
        <v>156</v>
      </c>
      <c r="AJ19" s="11">
        <v>82.0</v>
      </c>
    </row>
    <row r="20">
      <c r="A20" s="11" t="s">
        <v>157</v>
      </c>
      <c r="B20" s="11" t="s">
        <v>35</v>
      </c>
      <c r="C20" s="12" t="s">
        <v>158</v>
      </c>
      <c r="D20" s="11" t="s">
        <v>37</v>
      </c>
      <c r="E20" s="13" t="s">
        <v>38</v>
      </c>
      <c r="F20" s="13" t="s">
        <v>159</v>
      </c>
      <c r="G20" s="13" t="s">
        <v>65</v>
      </c>
      <c r="H20" s="13" t="str">
        <f t="shared" si="1"/>
        <v>Unknown, Chinar Khor, Kunar, Afghanistan</v>
      </c>
      <c r="I20" s="13" t="s">
        <v>160</v>
      </c>
      <c r="J20" s="13"/>
      <c r="K20" s="13"/>
      <c r="L20" s="11" t="s">
        <v>161</v>
      </c>
      <c r="M20" s="14" t="s">
        <v>160</v>
      </c>
      <c r="N20" s="14" t="str">
        <f t="shared" si="2"/>
        <v>34.846589</v>
      </c>
      <c r="O20" s="14" t="str">
        <f t="shared" si="3"/>
        <v>71.097316</v>
      </c>
      <c r="P20" s="11" t="s">
        <v>44</v>
      </c>
      <c r="Q20" s="11">
        <v>0.0</v>
      </c>
      <c r="R20" s="11">
        <v>1.0</v>
      </c>
      <c r="S20" s="11">
        <v>1.0</v>
      </c>
      <c r="T20" s="11" t="s">
        <v>46</v>
      </c>
      <c r="U20" s="11" t="s">
        <v>46</v>
      </c>
      <c r="V20" s="11" t="s">
        <v>46</v>
      </c>
      <c r="W20" s="11" t="s">
        <v>46</v>
      </c>
      <c r="X20" s="11">
        <v>1.0</v>
      </c>
      <c r="Y20" s="11">
        <v>1.0</v>
      </c>
      <c r="Z20" s="11">
        <v>0.0</v>
      </c>
      <c r="AA20" s="11">
        <v>0.0</v>
      </c>
      <c r="AB20" s="11">
        <v>0.0</v>
      </c>
      <c r="AC20" s="11">
        <v>0.0</v>
      </c>
      <c r="AD20" s="11">
        <v>0.0</v>
      </c>
      <c r="AE20" s="11">
        <v>0.0</v>
      </c>
      <c r="AF20" s="11">
        <v>1.0</v>
      </c>
      <c r="AG20" s="11">
        <v>1.0</v>
      </c>
      <c r="AH20" s="15" t="s">
        <v>162</v>
      </c>
      <c r="AJ20" s="11">
        <v>126.0</v>
      </c>
    </row>
    <row r="21">
      <c r="A21" s="11" t="s">
        <v>163</v>
      </c>
      <c r="B21" s="11" t="s">
        <v>35</v>
      </c>
      <c r="C21" s="12" t="s">
        <v>164</v>
      </c>
      <c r="D21" s="11" t="s">
        <v>37</v>
      </c>
      <c r="E21" s="13" t="s">
        <v>38</v>
      </c>
      <c r="F21" s="13" t="s">
        <v>93</v>
      </c>
      <c r="G21" s="13" t="s">
        <v>79</v>
      </c>
      <c r="H21" s="13" t="str">
        <f t="shared" si="1"/>
        <v>Unknown, Nazyan, Nangarhar, Afghanistan</v>
      </c>
      <c r="I21" s="13" t="s">
        <v>94</v>
      </c>
      <c r="J21" s="13"/>
      <c r="K21" s="13"/>
      <c r="L21" s="11" t="s">
        <v>95</v>
      </c>
      <c r="M21" s="14" t="s">
        <v>94</v>
      </c>
      <c r="N21" s="14" t="str">
        <f t="shared" si="2"/>
        <v>34.118171</v>
      </c>
      <c r="O21" s="14" t="str">
        <f t="shared" si="3"/>
        <v>70.752529</v>
      </c>
      <c r="P21" s="11" t="s">
        <v>44</v>
      </c>
      <c r="Q21" s="11">
        <v>1.0</v>
      </c>
      <c r="R21" s="11">
        <v>1.0</v>
      </c>
      <c r="S21" s="11">
        <v>0.0</v>
      </c>
      <c r="T21" s="11" t="s">
        <v>45</v>
      </c>
      <c r="U21" s="11" t="s">
        <v>165</v>
      </c>
      <c r="V21" s="11" t="s">
        <v>46</v>
      </c>
      <c r="W21" s="11" t="s">
        <v>166</v>
      </c>
      <c r="X21" s="11">
        <v>1.0</v>
      </c>
      <c r="Y21" s="11">
        <v>1.0</v>
      </c>
      <c r="Z21" s="11">
        <v>9.0</v>
      </c>
      <c r="AA21" s="11">
        <v>13.0</v>
      </c>
      <c r="AB21" s="11">
        <v>0.0</v>
      </c>
      <c r="AC21" s="11">
        <v>0.0</v>
      </c>
      <c r="AD21" s="11">
        <v>0.0</v>
      </c>
      <c r="AE21" s="11">
        <v>0.0</v>
      </c>
      <c r="AF21" s="11">
        <v>0.0</v>
      </c>
      <c r="AG21" s="11">
        <v>0.0</v>
      </c>
      <c r="AH21" s="15" t="s">
        <v>167</v>
      </c>
      <c r="AJ21" s="11">
        <v>10.0</v>
      </c>
    </row>
    <row r="22">
      <c r="A22" s="11" t="s">
        <v>168</v>
      </c>
      <c r="B22" s="11" t="s">
        <v>35</v>
      </c>
      <c r="C22" s="12" t="s">
        <v>169</v>
      </c>
      <c r="D22" s="11" t="s">
        <v>37</v>
      </c>
      <c r="E22" s="13" t="s">
        <v>38</v>
      </c>
      <c r="F22" s="13" t="s">
        <v>38</v>
      </c>
      <c r="G22" s="13" t="s">
        <v>65</v>
      </c>
      <c r="H22" s="13" t="str">
        <f t="shared" si="1"/>
        <v>Unknown, Unknown, Kunar, Afghanistan</v>
      </c>
      <c r="I22" s="13" t="s">
        <v>160</v>
      </c>
      <c r="J22" s="13"/>
      <c r="K22" s="13"/>
      <c r="L22" s="11" t="s">
        <v>170</v>
      </c>
      <c r="M22" s="14" t="s">
        <v>160</v>
      </c>
      <c r="N22" s="14" t="str">
        <f t="shared" si="2"/>
        <v>34.846589</v>
      </c>
      <c r="O22" s="14" t="str">
        <f t="shared" si="3"/>
        <v>71.097316</v>
      </c>
      <c r="P22" s="11" t="s">
        <v>44</v>
      </c>
      <c r="Q22" s="11">
        <v>1.0</v>
      </c>
      <c r="R22" s="11">
        <v>0.0</v>
      </c>
      <c r="S22" s="11">
        <v>0.0</v>
      </c>
      <c r="T22" s="11" t="s">
        <v>46</v>
      </c>
      <c r="U22" s="11" t="s">
        <v>125</v>
      </c>
      <c r="V22" s="11" t="s">
        <v>46</v>
      </c>
      <c r="W22" s="11" t="s">
        <v>46</v>
      </c>
      <c r="X22" s="11">
        <v>1.0</v>
      </c>
      <c r="Y22" s="11">
        <v>1.0</v>
      </c>
      <c r="Z22" s="11">
        <v>11.0</v>
      </c>
      <c r="AA22" s="11">
        <v>11.0</v>
      </c>
      <c r="AB22" s="11">
        <v>0.0</v>
      </c>
      <c r="AC22" s="11">
        <v>0.0</v>
      </c>
      <c r="AD22" s="11">
        <v>0.0</v>
      </c>
      <c r="AE22" s="11">
        <v>0.0</v>
      </c>
      <c r="AF22" s="11">
        <v>0.0</v>
      </c>
      <c r="AG22" s="11">
        <v>0.0</v>
      </c>
      <c r="AH22" s="15" t="s">
        <v>171</v>
      </c>
      <c r="AJ22" s="11">
        <v>11.0</v>
      </c>
    </row>
    <row r="23">
      <c r="A23" s="11" t="s">
        <v>172</v>
      </c>
      <c r="B23" s="11" t="s">
        <v>35</v>
      </c>
      <c r="C23" s="12" t="s">
        <v>173</v>
      </c>
      <c r="D23" s="11" t="s">
        <v>37</v>
      </c>
      <c r="E23" s="13" t="s">
        <v>38</v>
      </c>
      <c r="F23" s="13" t="s">
        <v>174</v>
      </c>
      <c r="G23" s="13" t="s">
        <v>175</v>
      </c>
      <c r="H23" s="13" t="str">
        <f t="shared" si="1"/>
        <v>Unknown, Sia Gird, Parwan, Afghanistan</v>
      </c>
      <c r="I23" s="13" t="s">
        <v>176</v>
      </c>
      <c r="J23" s="13"/>
      <c r="K23" s="13"/>
      <c r="L23" s="11" t="s">
        <v>177</v>
      </c>
      <c r="M23" s="14" t="s">
        <v>176</v>
      </c>
      <c r="N23" s="14" t="str">
        <f t="shared" si="2"/>
        <v>34.963097</v>
      </c>
      <c r="O23" s="14" t="str">
        <f t="shared" si="3"/>
        <v>68.810884</v>
      </c>
      <c r="P23" s="11" t="s">
        <v>44</v>
      </c>
      <c r="Q23" s="11">
        <v>0.0</v>
      </c>
      <c r="R23" s="11">
        <v>1.0</v>
      </c>
      <c r="S23" s="11">
        <v>1.0</v>
      </c>
      <c r="T23" s="11" t="s">
        <v>46</v>
      </c>
      <c r="U23" s="11" t="s">
        <v>46</v>
      </c>
      <c r="V23" s="11" t="s">
        <v>46</v>
      </c>
      <c r="W23" s="11" t="s">
        <v>46</v>
      </c>
      <c r="X23" s="11">
        <v>1.0</v>
      </c>
      <c r="Y23" s="11">
        <v>1.0</v>
      </c>
      <c r="Z23" s="11">
        <v>0.0</v>
      </c>
      <c r="AA23" s="11">
        <v>0.0</v>
      </c>
      <c r="AB23" s="11">
        <v>0.0</v>
      </c>
      <c r="AC23" s="11">
        <v>0.0</v>
      </c>
      <c r="AD23" s="11">
        <v>0.0</v>
      </c>
      <c r="AE23" s="11">
        <v>0.0</v>
      </c>
      <c r="AF23" s="11">
        <v>0.0</v>
      </c>
      <c r="AG23" s="11">
        <v>0.0</v>
      </c>
      <c r="AH23" s="15" t="s">
        <v>178</v>
      </c>
      <c r="AJ23" s="11">
        <v>127.0</v>
      </c>
    </row>
    <row r="24">
      <c r="A24" s="11" t="s">
        <v>179</v>
      </c>
      <c r="B24" s="11" t="s">
        <v>35</v>
      </c>
      <c r="C24" s="12" t="s">
        <v>180</v>
      </c>
      <c r="D24" s="11" t="s">
        <v>37</v>
      </c>
      <c r="E24" s="13" t="s">
        <v>38</v>
      </c>
      <c r="F24" s="13" t="s">
        <v>181</v>
      </c>
      <c r="G24" s="13" t="s">
        <v>182</v>
      </c>
      <c r="H24" s="13" t="str">
        <f t="shared" si="1"/>
        <v>Unknown, Zurmat, Paktia, Afghanistan</v>
      </c>
      <c r="I24" s="13" t="s">
        <v>183</v>
      </c>
      <c r="J24" s="13"/>
      <c r="K24" s="13"/>
      <c r="L24" s="11" t="s">
        <v>184</v>
      </c>
      <c r="M24" s="14" t="s">
        <v>183</v>
      </c>
      <c r="N24" s="14" t="str">
        <f t="shared" si="2"/>
        <v>33.435888</v>
      </c>
      <c r="O24" s="14" t="str">
        <f t="shared" si="3"/>
        <v>69.031453</v>
      </c>
      <c r="P24" s="11" t="s">
        <v>44</v>
      </c>
      <c r="Q24" s="11">
        <v>0.0</v>
      </c>
      <c r="R24" s="11">
        <v>1.0</v>
      </c>
      <c r="S24" s="11">
        <v>1.0</v>
      </c>
      <c r="T24" s="11" t="s">
        <v>46</v>
      </c>
      <c r="U24" s="11" t="s">
        <v>46</v>
      </c>
      <c r="V24" s="11" t="s">
        <v>46</v>
      </c>
      <c r="W24" s="11" t="s">
        <v>46</v>
      </c>
      <c r="X24" s="11">
        <v>1.0</v>
      </c>
      <c r="Y24" s="11">
        <v>1.0</v>
      </c>
      <c r="Z24" s="11">
        <v>0.0</v>
      </c>
      <c r="AA24" s="11">
        <v>0.0</v>
      </c>
      <c r="AB24" s="11">
        <v>0.0</v>
      </c>
      <c r="AC24" s="11">
        <v>0.0</v>
      </c>
      <c r="AD24" s="11">
        <v>0.0</v>
      </c>
      <c r="AE24" s="11">
        <v>0.0</v>
      </c>
      <c r="AF24" s="11">
        <v>1.0</v>
      </c>
      <c r="AG24" s="11">
        <v>1.0</v>
      </c>
      <c r="AH24" s="15" t="s">
        <v>185</v>
      </c>
      <c r="AJ24" s="11">
        <v>128.0</v>
      </c>
    </row>
    <row r="25">
      <c r="A25" s="11" t="s">
        <v>186</v>
      </c>
      <c r="B25" s="11" t="s">
        <v>35</v>
      </c>
      <c r="C25" s="12" t="s">
        <v>187</v>
      </c>
      <c r="D25" s="11" t="s">
        <v>37</v>
      </c>
      <c r="E25" s="13" t="s">
        <v>38</v>
      </c>
      <c r="F25" s="13" t="s">
        <v>64</v>
      </c>
      <c r="G25" s="13" t="s">
        <v>65</v>
      </c>
      <c r="H25" s="13" t="str">
        <f t="shared" si="1"/>
        <v>Unknown, Dara I Pech, Kunar, Afghanistan</v>
      </c>
      <c r="I25" s="13" t="s">
        <v>66</v>
      </c>
      <c r="J25" s="13"/>
      <c r="K25" s="13"/>
      <c r="L25" s="11" t="s">
        <v>67</v>
      </c>
      <c r="M25" s="14" t="s">
        <v>66</v>
      </c>
      <c r="N25" s="14" t="str">
        <f t="shared" si="2"/>
        <v>34.872898</v>
      </c>
      <c r="O25" s="14" t="str">
        <f t="shared" si="3"/>
        <v>71.155620</v>
      </c>
      <c r="P25" s="11" t="s">
        <v>44</v>
      </c>
      <c r="Q25" s="11">
        <v>1.0</v>
      </c>
      <c r="R25" s="11">
        <v>1.0</v>
      </c>
      <c r="S25" s="11">
        <v>0.0</v>
      </c>
      <c r="T25" s="11" t="s">
        <v>45</v>
      </c>
      <c r="U25" s="11" t="s">
        <v>88</v>
      </c>
      <c r="V25" s="17">
        <v>0.22916666666666666</v>
      </c>
      <c r="W25" s="11" t="s">
        <v>188</v>
      </c>
      <c r="X25" s="11">
        <v>1.0</v>
      </c>
      <c r="Y25" s="11">
        <v>1.0</v>
      </c>
      <c r="Z25" s="11">
        <v>3.0</v>
      </c>
      <c r="AA25" s="11">
        <v>3.0</v>
      </c>
      <c r="AB25" s="11">
        <v>0.0</v>
      </c>
      <c r="AC25" s="11">
        <v>0.0</v>
      </c>
      <c r="AD25" s="11">
        <v>0.0</v>
      </c>
      <c r="AE25" s="11">
        <v>0.0</v>
      </c>
      <c r="AF25" s="11">
        <v>0.0</v>
      </c>
      <c r="AG25" s="11">
        <v>0.0</v>
      </c>
      <c r="AH25" s="15" t="s">
        <v>189</v>
      </c>
      <c r="AJ25" s="11">
        <v>13.0</v>
      </c>
    </row>
    <row r="26">
      <c r="A26" s="11" t="s">
        <v>190</v>
      </c>
      <c r="B26" s="11" t="s">
        <v>35</v>
      </c>
      <c r="C26" s="12" t="s">
        <v>191</v>
      </c>
      <c r="D26" s="11" t="s">
        <v>37</v>
      </c>
      <c r="E26" s="13" t="s">
        <v>192</v>
      </c>
      <c r="F26" s="13" t="s">
        <v>193</v>
      </c>
      <c r="G26" s="13" t="s">
        <v>65</v>
      </c>
      <c r="H26" s="13" t="str">
        <f t="shared" si="1"/>
        <v>Degal, Chapa Darre, Kunar, Afghanistan</v>
      </c>
      <c r="I26" s="13" t="s">
        <v>160</v>
      </c>
      <c r="J26" s="13"/>
      <c r="K26" s="13"/>
      <c r="L26" s="11" t="s">
        <v>194</v>
      </c>
      <c r="M26" s="14" t="s">
        <v>160</v>
      </c>
      <c r="N26" s="14" t="str">
        <f t="shared" si="2"/>
        <v>34.846589</v>
      </c>
      <c r="O26" s="14" t="str">
        <f t="shared" si="3"/>
        <v>71.097316</v>
      </c>
      <c r="P26" s="11" t="s">
        <v>44</v>
      </c>
      <c r="Q26" s="11">
        <v>1.0</v>
      </c>
      <c r="R26" s="11">
        <v>1.0</v>
      </c>
      <c r="S26" s="11">
        <v>0.0</v>
      </c>
      <c r="T26" s="11" t="s">
        <v>45</v>
      </c>
      <c r="U26" s="11" t="s">
        <v>88</v>
      </c>
      <c r="V26" s="11" t="s">
        <v>46</v>
      </c>
      <c r="W26" s="11" t="s">
        <v>46</v>
      </c>
      <c r="X26" s="11">
        <v>1.0</v>
      </c>
      <c r="Y26" s="11">
        <v>1.0</v>
      </c>
      <c r="Z26" s="11">
        <v>3.0</v>
      </c>
      <c r="AA26" s="11">
        <v>3.0</v>
      </c>
      <c r="AB26" s="11">
        <v>0.0</v>
      </c>
      <c r="AC26" s="11">
        <v>0.0</v>
      </c>
      <c r="AD26" s="11">
        <v>0.0</v>
      </c>
      <c r="AE26" s="11">
        <v>0.0</v>
      </c>
      <c r="AF26" s="11">
        <v>0.0</v>
      </c>
      <c r="AG26" s="11">
        <v>0.0</v>
      </c>
      <c r="AH26" s="15" t="s">
        <v>195</v>
      </c>
      <c r="AJ26" s="11">
        <v>14.0</v>
      </c>
    </row>
    <row r="27">
      <c r="A27" s="11" t="s">
        <v>196</v>
      </c>
      <c r="B27" s="11" t="s">
        <v>35</v>
      </c>
      <c r="C27" s="12" t="s">
        <v>197</v>
      </c>
      <c r="D27" s="11" t="s">
        <v>37</v>
      </c>
      <c r="E27" s="13" t="s">
        <v>38</v>
      </c>
      <c r="F27" s="13" t="s">
        <v>198</v>
      </c>
      <c r="G27" s="13" t="s">
        <v>79</v>
      </c>
      <c r="H27" s="13" t="str">
        <f t="shared" si="1"/>
        <v>Unknown, Mohmand Dara, Nangarhar, Afghanistan</v>
      </c>
      <c r="I27" s="13" t="s">
        <v>144</v>
      </c>
      <c r="J27" s="13"/>
      <c r="K27" s="13"/>
      <c r="L27" s="11" t="s">
        <v>199</v>
      </c>
      <c r="M27" s="14" t="s">
        <v>144</v>
      </c>
      <c r="N27" s="14" t="str">
        <f t="shared" si="2"/>
        <v>34.215777</v>
      </c>
      <c r="O27" s="14" t="str">
        <f t="shared" si="3"/>
        <v>71.026004</v>
      </c>
      <c r="P27" s="11" t="s">
        <v>44</v>
      </c>
      <c r="Q27" s="11">
        <v>1.0</v>
      </c>
      <c r="R27" s="11">
        <v>1.0</v>
      </c>
      <c r="S27" s="11">
        <v>0.0</v>
      </c>
      <c r="T27" s="11" t="s">
        <v>45</v>
      </c>
      <c r="U27" s="11" t="s">
        <v>88</v>
      </c>
      <c r="V27" s="17">
        <v>0.7083333333333334</v>
      </c>
      <c r="W27" s="11" t="s">
        <v>56</v>
      </c>
      <c r="X27" s="11">
        <v>1.0</v>
      </c>
      <c r="Y27" s="11">
        <v>1.0</v>
      </c>
      <c r="Z27" s="11">
        <v>12.0</v>
      </c>
      <c r="AA27" s="11">
        <v>12.0</v>
      </c>
      <c r="AB27" s="11">
        <v>0.0</v>
      </c>
      <c r="AC27" s="11">
        <v>0.0</v>
      </c>
      <c r="AD27" s="11">
        <v>0.0</v>
      </c>
      <c r="AE27" s="11">
        <v>0.0</v>
      </c>
      <c r="AF27" s="11">
        <v>0.0</v>
      </c>
      <c r="AG27" s="11">
        <v>0.0</v>
      </c>
      <c r="AH27" s="15" t="s">
        <v>200</v>
      </c>
      <c r="AJ27" s="11">
        <v>15.0</v>
      </c>
    </row>
    <row r="28">
      <c r="A28" s="11" t="s">
        <v>201</v>
      </c>
      <c r="B28" s="11" t="s">
        <v>35</v>
      </c>
      <c r="C28" s="12" t="s">
        <v>202</v>
      </c>
      <c r="D28" s="11" t="s">
        <v>37</v>
      </c>
      <c r="E28" s="13" t="s">
        <v>203</v>
      </c>
      <c r="F28" s="13" t="s">
        <v>198</v>
      </c>
      <c r="G28" s="13" t="s">
        <v>79</v>
      </c>
      <c r="H28" s="13" t="str">
        <f t="shared" si="1"/>
        <v>Dabili, Landi Basawal area, Mohmand Dara, Nangarhar, Afghanistan</v>
      </c>
      <c r="I28" s="13" t="s">
        <v>144</v>
      </c>
      <c r="J28" s="13"/>
      <c r="K28" s="13"/>
      <c r="L28" s="11" t="s">
        <v>204</v>
      </c>
      <c r="M28" s="14" t="s">
        <v>144</v>
      </c>
      <c r="N28" s="14" t="str">
        <f t="shared" si="2"/>
        <v>34.215777</v>
      </c>
      <c r="O28" s="14" t="str">
        <f t="shared" si="3"/>
        <v>71.026004</v>
      </c>
      <c r="P28" s="11" t="s">
        <v>44</v>
      </c>
      <c r="Q28" s="11">
        <v>1.0</v>
      </c>
      <c r="R28" s="11">
        <v>1.0</v>
      </c>
      <c r="S28" s="11">
        <v>0.0</v>
      </c>
      <c r="T28" s="11" t="s">
        <v>45</v>
      </c>
      <c r="U28" s="11" t="s">
        <v>88</v>
      </c>
      <c r="V28" s="11" t="s">
        <v>205</v>
      </c>
      <c r="W28" s="11" t="s">
        <v>166</v>
      </c>
      <c r="X28" s="11">
        <v>1.0</v>
      </c>
      <c r="Y28" s="11">
        <v>1.0</v>
      </c>
      <c r="Z28" s="11">
        <v>17.0</v>
      </c>
      <c r="AA28" s="11">
        <v>17.0</v>
      </c>
      <c r="AB28" s="11">
        <v>0.0</v>
      </c>
      <c r="AC28" s="11">
        <v>0.0</v>
      </c>
      <c r="AD28" s="11">
        <v>0.0</v>
      </c>
      <c r="AE28" s="11">
        <v>0.0</v>
      </c>
      <c r="AF28" s="11">
        <v>0.0</v>
      </c>
      <c r="AG28" s="11">
        <v>0.0</v>
      </c>
      <c r="AH28" s="15" t="s">
        <v>206</v>
      </c>
      <c r="AJ28" s="11">
        <v>16.0</v>
      </c>
    </row>
    <row r="29">
      <c r="A29" s="11" t="s">
        <v>207</v>
      </c>
      <c r="B29" s="11" t="s">
        <v>35</v>
      </c>
      <c r="C29" s="12" t="s">
        <v>208</v>
      </c>
      <c r="D29" s="11" t="s">
        <v>37</v>
      </c>
      <c r="E29" s="13" t="s">
        <v>38</v>
      </c>
      <c r="F29" s="13" t="s">
        <v>209</v>
      </c>
      <c r="G29" s="13" t="s">
        <v>65</v>
      </c>
      <c r="H29" s="13" t="str">
        <f t="shared" si="1"/>
        <v>Unknown, Khas Khar, Kunar, Afghanistan</v>
      </c>
      <c r="I29" s="13" t="s">
        <v>119</v>
      </c>
      <c r="J29" s="13"/>
      <c r="K29" s="13"/>
      <c r="L29" s="11" t="s">
        <v>210</v>
      </c>
      <c r="M29" s="14" t="s">
        <v>119</v>
      </c>
      <c r="N29" s="14" t="str">
        <f t="shared" si="2"/>
        <v>34.643368</v>
      </c>
      <c r="O29" s="14" t="str">
        <f t="shared" si="3"/>
        <v>71.026004</v>
      </c>
      <c r="P29" s="11" t="s">
        <v>44</v>
      </c>
      <c r="Q29" s="11">
        <v>1.0</v>
      </c>
      <c r="R29" s="11">
        <v>0.0</v>
      </c>
      <c r="S29" s="11">
        <v>0.0</v>
      </c>
      <c r="T29" s="11" t="s">
        <v>46</v>
      </c>
      <c r="U29" s="11" t="s">
        <v>82</v>
      </c>
      <c r="V29" s="11" t="s">
        <v>46</v>
      </c>
      <c r="W29" s="11" t="s">
        <v>211</v>
      </c>
      <c r="X29" s="11">
        <v>1.0</v>
      </c>
      <c r="Y29" s="11">
        <v>1.0</v>
      </c>
      <c r="Z29" s="11">
        <v>6.0</v>
      </c>
      <c r="AA29" s="11">
        <v>7.0</v>
      </c>
      <c r="AB29" s="11">
        <v>0.0</v>
      </c>
      <c r="AC29" s="11">
        <v>1.0</v>
      </c>
      <c r="AD29" s="11">
        <v>0.0</v>
      </c>
      <c r="AE29" s="11">
        <v>1.0</v>
      </c>
      <c r="AF29" s="11">
        <v>0.0</v>
      </c>
      <c r="AG29" s="11">
        <v>0.0</v>
      </c>
      <c r="AH29" s="15" t="s">
        <v>212</v>
      </c>
      <c r="AJ29" s="11">
        <v>17.0</v>
      </c>
    </row>
    <row r="30">
      <c r="A30" s="11" t="s">
        <v>213</v>
      </c>
      <c r="B30" s="11" t="s">
        <v>35</v>
      </c>
      <c r="C30" s="12" t="s">
        <v>208</v>
      </c>
      <c r="D30" s="11" t="s">
        <v>37</v>
      </c>
      <c r="E30" s="13" t="s">
        <v>38</v>
      </c>
      <c r="F30" s="13" t="s">
        <v>214</v>
      </c>
      <c r="G30" s="13" t="s">
        <v>79</v>
      </c>
      <c r="H30" s="13" t="str">
        <f t="shared" si="1"/>
        <v>Unknown, Goshti, Nangarhar, Afghanistan</v>
      </c>
      <c r="I30" s="13" t="s">
        <v>215</v>
      </c>
      <c r="J30" s="13"/>
      <c r="K30" s="13"/>
      <c r="L30" s="11" t="s">
        <v>216</v>
      </c>
      <c r="M30" s="14" t="s">
        <v>215</v>
      </c>
      <c r="N30" s="14" t="str">
        <f t="shared" si="2"/>
        <v>34.171831</v>
      </c>
      <c r="O30" s="14" t="str">
        <f t="shared" si="3"/>
        <v>70.621679</v>
      </c>
      <c r="P30" s="11" t="s">
        <v>44</v>
      </c>
      <c r="Q30" s="11">
        <v>1.0</v>
      </c>
      <c r="R30" s="11">
        <v>1.0</v>
      </c>
      <c r="S30" s="11">
        <v>0.0</v>
      </c>
      <c r="T30" s="11" t="s">
        <v>45</v>
      </c>
      <c r="U30" s="11" t="s">
        <v>217</v>
      </c>
      <c r="V30" s="11" t="s">
        <v>218</v>
      </c>
      <c r="W30" s="11" t="s">
        <v>211</v>
      </c>
      <c r="X30" s="11">
        <v>1.0</v>
      </c>
      <c r="Y30" s="11">
        <v>1.0</v>
      </c>
      <c r="Z30" s="11">
        <v>4.0</v>
      </c>
      <c r="AA30" s="11">
        <v>4.0</v>
      </c>
      <c r="AB30" s="11">
        <v>0.0</v>
      </c>
      <c r="AC30" s="11">
        <v>0.0</v>
      </c>
      <c r="AD30" s="11">
        <v>0.0</v>
      </c>
      <c r="AE30" s="11">
        <v>0.0</v>
      </c>
      <c r="AF30" s="11">
        <v>0.0</v>
      </c>
      <c r="AG30" s="11">
        <v>0.0</v>
      </c>
      <c r="AH30" s="15" t="s">
        <v>219</v>
      </c>
      <c r="AJ30" s="11">
        <v>18.0</v>
      </c>
    </row>
    <row r="31">
      <c r="A31" s="11" t="s">
        <v>220</v>
      </c>
      <c r="B31" s="11" t="s">
        <v>35</v>
      </c>
      <c r="C31" s="12" t="s">
        <v>221</v>
      </c>
      <c r="D31" s="11" t="s">
        <v>37</v>
      </c>
      <c r="E31" s="13" t="s">
        <v>222</v>
      </c>
      <c r="F31" s="13" t="s">
        <v>78</v>
      </c>
      <c r="G31" s="13" t="s">
        <v>79</v>
      </c>
      <c r="H31" s="13" t="str">
        <f t="shared" si="1"/>
        <v>Machi Megi, Lal Pura, Nangarhar, Afghanistan</v>
      </c>
      <c r="I31" s="13" t="s">
        <v>80</v>
      </c>
      <c r="J31" s="13"/>
      <c r="K31" s="13"/>
      <c r="L31" s="11" t="s">
        <v>223</v>
      </c>
      <c r="M31" s="14" t="s">
        <v>80</v>
      </c>
      <c r="N31" s="14" t="str">
        <f t="shared" si="2"/>
        <v>34.354216</v>
      </c>
      <c r="O31" s="14" t="str">
        <f t="shared" si="3"/>
        <v>70.954680</v>
      </c>
      <c r="P31" s="11" t="s">
        <v>44</v>
      </c>
      <c r="Q31" s="11">
        <v>1.0</v>
      </c>
      <c r="R31" s="11">
        <v>1.0</v>
      </c>
      <c r="S31" s="11">
        <v>0.0</v>
      </c>
      <c r="T31" s="11" t="s">
        <v>45</v>
      </c>
      <c r="U31" s="11" t="s">
        <v>88</v>
      </c>
      <c r="V31" s="11" t="s">
        <v>46</v>
      </c>
      <c r="W31" s="11" t="s">
        <v>166</v>
      </c>
      <c r="X31" s="11">
        <v>1.0</v>
      </c>
      <c r="Y31" s="11">
        <v>1.0</v>
      </c>
      <c r="Z31" s="11">
        <v>13.0</v>
      </c>
      <c r="AA31" s="11">
        <v>13.0</v>
      </c>
      <c r="AB31" s="11">
        <v>0.0</v>
      </c>
      <c r="AC31" s="11">
        <v>0.0</v>
      </c>
      <c r="AD31" s="11">
        <v>0.0</v>
      </c>
      <c r="AE31" s="11">
        <v>0.0</v>
      </c>
      <c r="AF31" s="11">
        <v>0.0</v>
      </c>
      <c r="AG31" s="11">
        <v>0.0</v>
      </c>
      <c r="AH31" s="15" t="s">
        <v>224</v>
      </c>
      <c r="AJ31" s="11">
        <v>19.0</v>
      </c>
    </row>
    <row r="32">
      <c r="A32" s="11" t="s">
        <v>225</v>
      </c>
      <c r="B32" s="11" t="s">
        <v>35</v>
      </c>
      <c r="C32" s="12" t="s">
        <v>226</v>
      </c>
      <c r="D32" s="11" t="s">
        <v>37</v>
      </c>
      <c r="E32" s="13" t="s">
        <v>38</v>
      </c>
      <c r="F32" s="18" t="s">
        <v>227</v>
      </c>
      <c r="G32" s="13" t="s">
        <v>79</v>
      </c>
      <c r="H32" s="13" t="str">
        <f t="shared" si="1"/>
        <v>Unknown, Bati Kot, Nangarhar, Afghanistan</v>
      </c>
      <c r="I32" s="13" t="s">
        <v>228</v>
      </c>
      <c r="J32" s="13"/>
      <c r="K32" s="13"/>
      <c r="L32" s="11" t="s">
        <v>229</v>
      </c>
      <c r="M32" s="14" t="s">
        <v>228</v>
      </c>
      <c r="N32" s="14" t="str">
        <f t="shared" si="2"/>
        <v>34.263148</v>
      </c>
      <c r="O32" s="14" t="str">
        <f t="shared" si="3"/>
        <v>70.788209</v>
      </c>
      <c r="P32" s="11" t="s">
        <v>44</v>
      </c>
      <c r="Q32" s="11">
        <v>1.0</v>
      </c>
      <c r="R32" s="11">
        <v>1.0</v>
      </c>
      <c r="S32" s="11">
        <v>0.0</v>
      </c>
      <c r="T32" s="11" t="s">
        <v>230</v>
      </c>
      <c r="U32" s="11" t="s">
        <v>88</v>
      </c>
      <c r="V32" s="11" t="s">
        <v>205</v>
      </c>
      <c r="W32" s="11" t="s">
        <v>211</v>
      </c>
      <c r="X32" s="11">
        <v>1.0</v>
      </c>
      <c r="Y32" s="11">
        <v>1.0</v>
      </c>
      <c r="Z32" s="11">
        <v>4.0</v>
      </c>
      <c r="AA32" s="11">
        <v>4.0</v>
      </c>
      <c r="AB32" s="11">
        <v>0.0</v>
      </c>
      <c r="AC32" s="11">
        <v>0.0</v>
      </c>
      <c r="AD32" s="11">
        <v>0.0</v>
      </c>
      <c r="AE32" s="11">
        <v>0.0</v>
      </c>
      <c r="AF32" s="11">
        <v>1.0</v>
      </c>
      <c r="AG32" s="11">
        <v>1.0</v>
      </c>
      <c r="AH32" s="15" t="s">
        <v>231</v>
      </c>
      <c r="AJ32" s="11">
        <v>20.0</v>
      </c>
    </row>
    <row r="33">
      <c r="A33" s="11" t="s">
        <v>232</v>
      </c>
      <c r="B33" s="11" t="s">
        <v>35</v>
      </c>
      <c r="C33" s="12" t="s">
        <v>233</v>
      </c>
      <c r="D33" s="11" t="s">
        <v>37</v>
      </c>
      <c r="E33" s="13" t="s">
        <v>234</v>
      </c>
      <c r="F33" s="13" t="s">
        <v>235</v>
      </c>
      <c r="G33" s="13" t="s">
        <v>79</v>
      </c>
      <c r="H33" s="13" t="str">
        <f t="shared" si="1"/>
        <v>Various: Chahardahi in Bati Kot, Bandar Darah in Dur Baba, Murdai in Achin, Various: Nazyan, Bati Kot, Bandar Darah, Dur Baba, Achin, Nangarhar, Afghanistan</v>
      </c>
      <c r="I33" s="13" t="s">
        <v>228</v>
      </c>
      <c r="J33" s="13"/>
      <c r="K33" s="13"/>
      <c r="L33" s="11" t="s">
        <v>236</v>
      </c>
      <c r="M33" s="14" t="s">
        <v>228</v>
      </c>
      <c r="N33" s="14" t="str">
        <f t="shared" si="2"/>
        <v>34.263148</v>
      </c>
      <c r="O33" s="14" t="str">
        <f t="shared" si="3"/>
        <v>70.788209</v>
      </c>
      <c r="P33" s="11" t="s">
        <v>44</v>
      </c>
      <c r="Q33" s="11">
        <v>1.0</v>
      </c>
      <c r="R33" s="11">
        <v>1.0</v>
      </c>
      <c r="S33" s="11">
        <v>0.0</v>
      </c>
      <c r="T33" s="11" t="s">
        <v>45</v>
      </c>
      <c r="U33" s="11" t="s">
        <v>88</v>
      </c>
      <c r="V33" s="11" t="s">
        <v>205</v>
      </c>
      <c r="W33" s="11" t="s">
        <v>237</v>
      </c>
      <c r="X33" s="11">
        <v>4.0</v>
      </c>
      <c r="Y33" s="11">
        <v>4.0</v>
      </c>
      <c r="Z33" s="11">
        <v>5.0</v>
      </c>
      <c r="AA33" s="11">
        <v>41.0</v>
      </c>
      <c r="AB33" s="11">
        <v>0.0</v>
      </c>
      <c r="AC33" s="11">
        <v>0.0</v>
      </c>
      <c r="AD33" s="11">
        <v>0.0</v>
      </c>
      <c r="AE33" s="11">
        <v>0.0</v>
      </c>
      <c r="AF33" s="11">
        <v>0.0</v>
      </c>
      <c r="AG33" s="11">
        <v>0.0</v>
      </c>
      <c r="AH33" s="15" t="s">
        <v>238</v>
      </c>
      <c r="AJ33" s="11">
        <v>21.0</v>
      </c>
    </row>
    <row r="34">
      <c r="A34" s="11" t="s">
        <v>239</v>
      </c>
      <c r="B34" s="11" t="s">
        <v>35</v>
      </c>
      <c r="C34" s="12" t="s">
        <v>240</v>
      </c>
      <c r="D34" s="11" t="s">
        <v>37</v>
      </c>
      <c r="E34" s="13" t="s">
        <v>241</v>
      </c>
      <c r="F34" s="13" t="s">
        <v>242</v>
      </c>
      <c r="G34" s="13" t="s">
        <v>65</v>
      </c>
      <c r="H34" s="13" t="str">
        <f t="shared" si="1"/>
        <v>Katar village, Watapor, Kunar, Afghanistan</v>
      </c>
      <c r="I34" s="13" t="s">
        <v>243</v>
      </c>
      <c r="J34" s="13"/>
      <c r="K34" s="13"/>
      <c r="L34" s="11" t="s">
        <v>244</v>
      </c>
      <c r="M34" s="14" t="s">
        <v>243</v>
      </c>
      <c r="N34" s="14" t="str">
        <f t="shared" si="2"/>
        <v>34.910930</v>
      </c>
      <c r="O34" s="14" t="str">
        <f t="shared" si="3"/>
        <v>71.127398</v>
      </c>
      <c r="P34" s="11" t="s">
        <v>44</v>
      </c>
      <c r="Q34" s="11">
        <v>1.0</v>
      </c>
      <c r="R34" s="11">
        <v>1.0</v>
      </c>
      <c r="S34" s="11">
        <v>0.0</v>
      </c>
      <c r="T34" s="11" t="s">
        <v>45</v>
      </c>
      <c r="U34" s="11" t="s">
        <v>88</v>
      </c>
      <c r="V34" s="16" t="s">
        <v>245</v>
      </c>
      <c r="W34" s="11" t="s">
        <v>46</v>
      </c>
      <c r="X34" s="11">
        <v>1.0</v>
      </c>
      <c r="Y34" s="11">
        <v>1.0</v>
      </c>
      <c r="Z34" s="11">
        <v>4.0</v>
      </c>
      <c r="AA34" s="11">
        <v>5.0</v>
      </c>
      <c r="AB34" s="11">
        <v>0.0</v>
      </c>
      <c r="AC34" s="11">
        <v>0.0</v>
      </c>
      <c r="AD34" s="11">
        <v>0.0</v>
      </c>
      <c r="AE34" s="11">
        <v>0.0</v>
      </c>
      <c r="AF34" s="11">
        <v>0.0</v>
      </c>
      <c r="AG34" s="11">
        <v>0.0</v>
      </c>
      <c r="AH34" s="15" t="s">
        <v>246</v>
      </c>
      <c r="AJ34" s="11">
        <v>22.0</v>
      </c>
    </row>
    <row r="35">
      <c r="A35" s="11" t="s">
        <v>247</v>
      </c>
      <c r="B35" s="11" t="s">
        <v>35</v>
      </c>
      <c r="C35" s="12" t="s">
        <v>248</v>
      </c>
      <c r="D35" s="11" t="s">
        <v>37</v>
      </c>
      <c r="E35" s="13" t="s">
        <v>38</v>
      </c>
      <c r="F35" s="13" t="s">
        <v>249</v>
      </c>
      <c r="G35" s="13" t="s">
        <v>250</v>
      </c>
      <c r="H35" s="13" t="str">
        <f t="shared" si="1"/>
        <v>Unknown, Want Waigal, Nuristan, Afghanistan</v>
      </c>
      <c r="I35" s="13" t="s">
        <v>251</v>
      </c>
      <c r="J35" s="13"/>
      <c r="K35" s="13"/>
      <c r="L35" s="11" t="s">
        <v>252</v>
      </c>
      <c r="M35" s="14" t="s">
        <v>251</v>
      </c>
      <c r="N35" s="14" t="str">
        <f t="shared" si="2"/>
        <v>35.050080</v>
      </c>
      <c r="O35" s="14" t="str">
        <f t="shared" si="3"/>
        <v>70.908540</v>
      </c>
      <c r="P35" s="11" t="s">
        <v>44</v>
      </c>
      <c r="Q35" s="11">
        <v>1.0</v>
      </c>
      <c r="R35" s="11">
        <v>1.0</v>
      </c>
      <c r="S35" s="11">
        <v>0.0</v>
      </c>
      <c r="T35" s="11" t="s">
        <v>45</v>
      </c>
      <c r="U35" s="11" t="s">
        <v>88</v>
      </c>
      <c r="V35" s="11" t="s">
        <v>46</v>
      </c>
      <c r="W35" s="11" t="s">
        <v>46</v>
      </c>
      <c r="X35" s="11">
        <v>1.0</v>
      </c>
      <c r="Y35" s="11">
        <v>1.0</v>
      </c>
      <c r="Z35" s="11">
        <v>5.0</v>
      </c>
      <c r="AA35" s="11">
        <v>5.0</v>
      </c>
      <c r="AB35" s="11">
        <v>0.0</v>
      </c>
      <c r="AC35" s="11">
        <v>0.0</v>
      </c>
      <c r="AD35" s="11">
        <v>0.0</v>
      </c>
      <c r="AE35" s="11">
        <v>0.0</v>
      </c>
      <c r="AF35" s="11">
        <v>0.0</v>
      </c>
      <c r="AG35" s="11">
        <v>0.0</v>
      </c>
      <c r="AH35" s="15" t="s">
        <v>253</v>
      </c>
      <c r="AJ35" s="11">
        <v>23.0</v>
      </c>
    </row>
    <row r="36">
      <c r="A36" s="11" t="s">
        <v>254</v>
      </c>
      <c r="B36" s="11" t="s">
        <v>35</v>
      </c>
      <c r="C36" s="12" t="s">
        <v>255</v>
      </c>
      <c r="D36" s="11" t="s">
        <v>37</v>
      </c>
      <c r="E36" s="13" t="s">
        <v>38</v>
      </c>
      <c r="F36" s="13" t="s">
        <v>242</v>
      </c>
      <c r="G36" s="13" t="s">
        <v>65</v>
      </c>
      <c r="H36" s="13" t="str">
        <f t="shared" si="1"/>
        <v>Unknown, Watapor, Kunar, Afghanistan</v>
      </c>
      <c r="I36" s="13" t="s">
        <v>243</v>
      </c>
      <c r="J36" s="13"/>
      <c r="K36" s="13"/>
      <c r="L36" s="11" t="s">
        <v>256</v>
      </c>
      <c r="M36" s="14" t="s">
        <v>243</v>
      </c>
      <c r="N36" s="14" t="str">
        <f t="shared" si="2"/>
        <v>34.910930</v>
      </c>
      <c r="O36" s="14" t="str">
        <f t="shared" si="3"/>
        <v>71.127398</v>
      </c>
      <c r="P36" s="11" t="s">
        <v>44</v>
      </c>
      <c r="Q36" s="11">
        <v>1.0</v>
      </c>
      <c r="R36" s="11">
        <v>1.0</v>
      </c>
      <c r="S36" s="11">
        <v>0.0</v>
      </c>
      <c r="T36" s="11" t="s">
        <v>45</v>
      </c>
      <c r="U36" s="11" t="s">
        <v>88</v>
      </c>
      <c r="V36" s="11" t="s">
        <v>46</v>
      </c>
      <c r="W36" s="11" t="s">
        <v>46</v>
      </c>
      <c r="X36" s="11">
        <v>1.0</v>
      </c>
      <c r="Y36" s="11">
        <v>1.0</v>
      </c>
      <c r="Z36" s="11">
        <v>1.0</v>
      </c>
      <c r="AA36" s="11">
        <v>1.0</v>
      </c>
      <c r="AB36" s="11">
        <v>0.0</v>
      </c>
      <c r="AC36" s="11">
        <v>0.0</v>
      </c>
      <c r="AD36" s="11">
        <v>0.0</v>
      </c>
      <c r="AE36" s="11">
        <v>0.0</v>
      </c>
      <c r="AF36" s="11">
        <v>0.0</v>
      </c>
      <c r="AG36" s="11">
        <v>0.0</v>
      </c>
      <c r="AH36" s="15" t="s">
        <v>257</v>
      </c>
      <c r="AJ36" s="11">
        <v>24.0</v>
      </c>
    </row>
    <row r="37">
      <c r="A37" s="11" t="s">
        <v>258</v>
      </c>
      <c r="B37" s="11" t="s">
        <v>35</v>
      </c>
      <c r="C37" s="12" t="s">
        <v>259</v>
      </c>
      <c r="D37" s="11" t="s">
        <v>37</v>
      </c>
      <c r="E37" s="13" t="s">
        <v>38</v>
      </c>
      <c r="F37" s="13" t="s">
        <v>260</v>
      </c>
      <c r="G37" s="13" t="s">
        <v>71</v>
      </c>
      <c r="H37" s="13" t="str">
        <f t="shared" si="1"/>
        <v>Unknown, Baraki Barak, Logar, Afghanistan</v>
      </c>
      <c r="I37" s="13" t="s">
        <v>261</v>
      </c>
      <c r="J37" s="13"/>
      <c r="K37" s="13"/>
      <c r="L37" s="11" t="s">
        <v>262</v>
      </c>
      <c r="M37" s="14" t="s">
        <v>261</v>
      </c>
      <c r="N37" s="14" t="str">
        <f t="shared" si="2"/>
        <v>33.969092</v>
      </c>
      <c r="O37" s="14" t="str">
        <f t="shared" si="3"/>
        <v>68.950978</v>
      </c>
      <c r="P37" s="11" t="s">
        <v>44</v>
      </c>
      <c r="Q37" s="11">
        <v>0.0</v>
      </c>
      <c r="R37" s="11">
        <v>1.0</v>
      </c>
      <c r="S37" s="11">
        <v>0.0</v>
      </c>
      <c r="T37" s="11" t="s">
        <v>46</v>
      </c>
      <c r="U37" s="11" t="s">
        <v>46</v>
      </c>
      <c r="V37" s="11" t="s">
        <v>46</v>
      </c>
      <c r="W37" s="11" t="s">
        <v>46</v>
      </c>
      <c r="X37" s="11">
        <v>1.0</v>
      </c>
      <c r="Y37" s="11">
        <v>1.0</v>
      </c>
      <c r="Z37" s="11">
        <v>2.0</v>
      </c>
      <c r="AA37" s="11">
        <v>3.0</v>
      </c>
      <c r="AB37" s="11">
        <v>0.0</v>
      </c>
      <c r="AC37" s="11">
        <v>3.0</v>
      </c>
      <c r="AD37" s="11">
        <v>0.0</v>
      </c>
      <c r="AE37" s="11">
        <v>2.0</v>
      </c>
      <c r="AF37" s="11">
        <v>0.0</v>
      </c>
      <c r="AG37" s="11">
        <v>0.0</v>
      </c>
      <c r="AH37" s="15" t="s">
        <v>263</v>
      </c>
      <c r="AJ37" s="11">
        <v>130.0</v>
      </c>
    </row>
    <row r="38">
      <c r="A38" s="11" t="s">
        <v>264</v>
      </c>
      <c r="B38" s="11" t="s">
        <v>35</v>
      </c>
      <c r="C38" s="12" t="s">
        <v>265</v>
      </c>
      <c r="D38" s="11" t="s">
        <v>37</v>
      </c>
      <c r="E38" s="13" t="s">
        <v>266</v>
      </c>
      <c r="F38" s="13" t="s">
        <v>267</v>
      </c>
      <c r="G38" s="13" t="s">
        <v>65</v>
      </c>
      <c r="H38" s="13" t="str">
        <f t="shared" si="1"/>
        <v>Shogam area, Shigal, Kunar, Afghanistan</v>
      </c>
      <c r="I38" s="13" t="s">
        <v>268</v>
      </c>
      <c r="J38" s="13"/>
      <c r="K38" s="13"/>
      <c r="L38" s="11" t="s">
        <v>269</v>
      </c>
      <c r="M38" s="14" t="s">
        <v>268</v>
      </c>
      <c r="N38" s="14" t="str">
        <f t="shared" si="2"/>
        <v>35.118055</v>
      </c>
      <c r="O38" s="14" t="str">
        <f t="shared" si="3"/>
        <v>71.228333</v>
      </c>
      <c r="P38" s="11" t="s">
        <v>44</v>
      </c>
      <c r="Q38" s="11">
        <v>1.0</v>
      </c>
      <c r="R38" s="11">
        <v>1.0</v>
      </c>
      <c r="S38" s="11">
        <v>0.0</v>
      </c>
      <c r="T38" s="11" t="s">
        <v>45</v>
      </c>
      <c r="U38" s="16" t="s">
        <v>46</v>
      </c>
      <c r="V38" s="11" t="s">
        <v>205</v>
      </c>
      <c r="W38" s="11" t="s">
        <v>166</v>
      </c>
      <c r="X38" s="11">
        <v>1.0</v>
      </c>
      <c r="Y38" s="11">
        <v>1.0</v>
      </c>
      <c r="Z38" s="11">
        <v>3.0</v>
      </c>
      <c r="AA38" s="11">
        <v>6.0</v>
      </c>
      <c r="AB38" s="11">
        <v>0.0</v>
      </c>
      <c r="AC38" s="11">
        <v>0.0</v>
      </c>
      <c r="AD38" s="11">
        <v>0.0</v>
      </c>
      <c r="AE38" s="11">
        <v>0.0</v>
      </c>
      <c r="AF38" s="11">
        <v>0.0</v>
      </c>
      <c r="AG38" s="11">
        <v>0.0</v>
      </c>
      <c r="AH38" s="15" t="s">
        <v>270</v>
      </c>
      <c r="AJ38" s="11">
        <v>25.0</v>
      </c>
    </row>
    <row r="39">
      <c r="A39" s="11" t="s">
        <v>271</v>
      </c>
      <c r="B39" s="11" t="s">
        <v>35</v>
      </c>
      <c r="C39" s="12" t="s">
        <v>272</v>
      </c>
      <c r="D39" s="11" t="s">
        <v>37</v>
      </c>
      <c r="E39" s="13" t="s">
        <v>38</v>
      </c>
      <c r="F39" s="13" t="s">
        <v>143</v>
      </c>
      <c r="G39" s="13" t="s">
        <v>79</v>
      </c>
      <c r="H39" s="13" t="str">
        <f t="shared" si="1"/>
        <v>Unknown, Achin, Nangarhar, Afghanistan</v>
      </c>
      <c r="I39" s="13" t="s">
        <v>273</v>
      </c>
      <c r="J39" s="13"/>
      <c r="K39" s="13"/>
      <c r="L39" s="11" t="s">
        <v>274</v>
      </c>
      <c r="M39" s="14" t="s">
        <v>273</v>
      </c>
      <c r="N39" s="14" t="str">
        <f t="shared" si="2"/>
        <v>34.08218</v>
      </c>
      <c r="O39" s="14" t="str">
        <f t="shared" si="3"/>
        <v>0.667034</v>
      </c>
      <c r="P39" s="11" t="s">
        <v>44</v>
      </c>
      <c r="Q39" s="11">
        <v>1.0</v>
      </c>
      <c r="R39" s="11">
        <v>1.0</v>
      </c>
      <c r="S39" s="11">
        <v>0.0</v>
      </c>
      <c r="T39" s="11" t="s">
        <v>45</v>
      </c>
      <c r="U39" s="11" t="s">
        <v>88</v>
      </c>
      <c r="V39" s="17">
        <v>0.7708333333333334</v>
      </c>
      <c r="W39" s="11" t="s">
        <v>166</v>
      </c>
      <c r="X39" s="11">
        <v>1.0</v>
      </c>
      <c r="Y39" s="11">
        <v>1.0</v>
      </c>
      <c r="Z39" s="11">
        <v>1.0</v>
      </c>
      <c r="AA39" s="11">
        <v>1.0</v>
      </c>
      <c r="AB39" s="11">
        <v>0.0</v>
      </c>
      <c r="AC39" s="11">
        <v>0.0</v>
      </c>
      <c r="AD39" s="11">
        <v>0.0</v>
      </c>
      <c r="AE39" s="11">
        <v>0.0</v>
      </c>
      <c r="AF39" s="11">
        <v>0.0</v>
      </c>
      <c r="AG39" s="11">
        <v>0.0</v>
      </c>
      <c r="AH39" s="15" t="s">
        <v>275</v>
      </c>
      <c r="AJ39" s="11">
        <v>26.0</v>
      </c>
    </row>
    <row r="40">
      <c r="A40" s="11" t="s">
        <v>276</v>
      </c>
      <c r="B40" s="11" t="s">
        <v>35</v>
      </c>
      <c r="C40" s="12" t="s">
        <v>272</v>
      </c>
      <c r="D40" s="11" t="s">
        <v>37</v>
      </c>
      <c r="E40" s="13" t="s">
        <v>38</v>
      </c>
      <c r="F40" s="13" t="s">
        <v>277</v>
      </c>
      <c r="G40" s="13" t="s">
        <v>79</v>
      </c>
      <c r="H40" s="13" t="str">
        <f t="shared" si="1"/>
        <v>Unknown, Chapahar, Nangarhar, Afghanistan</v>
      </c>
      <c r="I40" s="13" t="s">
        <v>278</v>
      </c>
      <c r="J40" s="13"/>
      <c r="K40" s="13"/>
      <c r="L40" s="11" t="s">
        <v>279</v>
      </c>
      <c r="M40" s="14" t="s">
        <v>278</v>
      </c>
      <c r="N40" s="14" t="str">
        <f t="shared" si="2"/>
        <v>34.328976</v>
      </c>
      <c r="O40" s="14" t="str">
        <f t="shared" si="3"/>
        <v>70.407486</v>
      </c>
      <c r="P40" s="11" t="s">
        <v>44</v>
      </c>
      <c r="Q40" s="11">
        <v>1.0</v>
      </c>
      <c r="R40" s="11">
        <v>1.0</v>
      </c>
      <c r="S40" s="11">
        <v>0.0</v>
      </c>
      <c r="T40" s="11" t="s">
        <v>45</v>
      </c>
      <c r="U40" s="11" t="s">
        <v>88</v>
      </c>
      <c r="V40" s="11" t="s">
        <v>218</v>
      </c>
      <c r="W40" s="11" t="s">
        <v>211</v>
      </c>
      <c r="X40" s="11">
        <v>1.0</v>
      </c>
      <c r="Y40" s="11">
        <v>1.0</v>
      </c>
      <c r="Z40" s="11">
        <v>6.0</v>
      </c>
      <c r="AA40" s="11">
        <v>6.0</v>
      </c>
      <c r="AB40" s="11">
        <v>0.0</v>
      </c>
      <c r="AC40" s="11">
        <v>1.0</v>
      </c>
      <c r="AD40" s="11">
        <v>0.0</v>
      </c>
      <c r="AE40" s="11">
        <v>0.0</v>
      </c>
      <c r="AF40" s="11">
        <v>0.0</v>
      </c>
      <c r="AG40" s="11">
        <v>0.0</v>
      </c>
      <c r="AH40" s="15" t="s">
        <v>280</v>
      </c>
      <c r="AJ40" s="11">
        <v>27.0</v>
      </c>
    </row>
    <row r="41">
      <c r="A41" s="11" t="s">
        <v>281</v>
      </c>
      <c r="B41" s="11" t="s">
        <v>35</v>
      </c>
      <c r="C41" s="12" t="s">
        <v>272</v>
      </c>
      <c r="D41" s="11" t="s">
        <v>37</v>
      </c>
      <c r="E41" s="13" t="s">
        <v>38</v>
      </c>
      <c r="F41" s="13" t="s">
        <v>277</v>
      </c>
      <c r="G41" s="13" t="s">
        <v>79</v>
      </c>
      <c r="H41" s="13" t="str">
        <f t="shared" si="1"/>
        <v>Unknown, Chapahar, Nangarhar, Afghanistan</v>
      </c>
      <c r="I41" s="13" t="s">
        <v>278</v>
      </c>
      <c r="J41" s="13"/>
      <c r="K41" s="13"/>
      <c r="L41" s="11" t="s">
        <v>279</v>
      </c>
      <c r="M41" s="14" t="s">
        <v>278</v>
      </c>
      <c r="N41" s="14" t="str">
        <f t="shared" si="2"/>
        <v>34.328976</v>
      </c>
      <c r="O41" s="14" t="str">
        <f t="shared" si="3"/>
        <v>70.407486</v>
      </c>
      <c r="P41" s="11" t="s">
        <v>44</v>
      </c>
      <c r="Q41" s="11">
        <v>1.0</v>
      </c>
      <c r="R41" s="11">
        <v>0.0</v>
      </c>
      <c r="S41" s="11">
        <v>0.0</v>
      </c>
      <c r="T41" s="11" t="s">
        <v>46</v>
      </c>
      <c r="U41" s="11" t="s">
        <v>88</v>
      </c>
      <c r="V41" s="11" t="s">
        <v>218</v>
      </c>
      <c r="W41" s="11" t="s">
        <v>282</v>
      </c>
      <c r="X41" s="11">
        <v>1.0</v>
      </c>
      <c r="Y41" s="11">
        <v>1.0</v>
      </c>
      <c r="Z41" s="11">
        <v>11.0</v>
      </c>
      <c r="AA41" s="11">
        <v>11.0</v>
      </c>
      <c r="AB41" s="11">
        <v>0.0</v>
      </c>
      <c r="AC41" s="11">
        <v>0.0</v>
      </c>
      <c r="AD41" s="11">
        <v>0.0</v>
      </c>
      <c r="AE41" s="11">
        <v>0.0</v>
      </c>
      <c r="AF41" s="11">
        <v>0.0</v>
      </c>
      <c r="AG41" s="11">
        <v>0.0</v>
      </c>
      <c r="AH41" s="15" t="s">
        <v>283</v>
      </c>
      <c r="AJ41" s="11">
        <v>28.0</v>
      </c>
    </row>
    <row r="42">
      <c r="A42" s="11" t="s">
        <v>284</v>
      </c>
      <c r="B42" s="11" t="s">
        <v>35</v>
      </c>
      <c r="C42" s="12" t="s">
        <v>285</v>
      </c>
      <c r="D42" s="11" t="s">
        <v>37</v>
      </c>
      <c r="E42" s="13" t="s">
        <v>286</v>
      </c>
      <c r="F42" s="13" t="s">
        <v>287</v>
      </c>
      <c r="G42" s="13" t="s">
        <v>40</v>
      </c>
      <c r="H42" s="13" t="str">
        <f t="shared" si="1"/>
        <v>Ali Shir, Tere Zayi, Khost, Afghanistan</v>
      </c>
      <c r="I42" s="13" t="s">
        <v>288</v>
      </c>
      <c r="J42" s="13"/>
      <c r="K42" s="13"/>
      <c r="L42" s="11" t="s">
        <v>289</v>
      </c>
      <c r="M42" s="14" t="s">
        <v>288</v>
      </c>
      <c r="N42" s="14" t="str">
        <f t="shared" si="2"/>
        <v>33.388710</v>
      </c>
      <c r="O42" s="14" t="str">
        <f t="shared" si="3"/>
        <v>70.169394</v>
      </c>
      <c r="P42" s="11" t="s">
        <v>44</v>
      </c>
      <c r="Q42" s="11">
        <v>1.0</v>
      </c>
      <c r="R42" s="11">
        <v>1.0</v>
      </c>
      <c r="S42" s="11">
        <v>0.0</v>
      </c>
      <c r="T42" s="11" t="s">
        <v>290</v>
      </c>
      <c r="U42" s="11" t="s">
        <v>88</v>
      </c>
      <c r="V42" s="11" t="s">
        <v>46</v>
      </c>
      <c r="W42" s="11" t="s">
        <v>282</v>
      </c>
      <c r="X42" s="11">
        <v>1.0</v>
      </c>
      <c r="Y42" s="11">
        <v>1.0</v>
      </c>
      <c r="Z42" s="11">
        <v>14.0</v>
      </c>
      <c r="AA42" s="11">
        <v>14.0</v>
      </c>
      <c r="AB42" s="11">
        <v>14.0</v>
      </c>
      <c r="AC42" s="11">
        <v>14.0</v>
      </c>
      <c r="AD42" s="11">
        <v>0.0</v>
      </c>
      <c r="AE42" s="11">
        <v>0.0</v>
      </c>
      <c r="AF42" s="11">
        <v>0.0</v>
      </c>
      <c r="AG42" s="11">
        <v>0.0</v>
      </c>
      <c r="AH42" s="15" t="s">
        <v>291</v>
      </c>
      <c r="AJ42" s="11">
        <v>29.0</v>
      </c>
    </row>
    <row r="43">
      <c r="A43" s="11" t="s">
        <v>292</v>
      </c>
      <c r="B43" s="11" t="s">
        <v>35</v>
      </c>
      <c r="C43" s="12" t="s">
        <v>293</v>
      </c>
      <c r="D43" s="11" t="s">
        <v>37</v>
      </c>
      <c r="E43" s="13" t="s">
        <v>38</v>
      </c>
      <c r="F43" s="13" t="s">
        <v>294</v>
      </c>
      <c r="G43" s="13" t="s">
        <v>65</v>
      </c>
      <c r="H43" s="13" t="str">
        <f t="shared" si="1"/>
        <v>Unknown, Chapa Dara, Kunar, Afghanistan</v>
      </c>
      <c r="I43" s="13" t="s">
        <v>295</v>
      </c>
      <c r="J43" s="13"/>
      <c r="K43" s="13"/>
      <c r="L43" s="11" t="s">
        <v>296</v>
      </c>
      <c r="M43" s="14" t="s">
        <v>295</v>
      </c>
      <c r="N43" s="14" t="str">
        <f t="shared" si="2"/>
        <v>34.920175</v>
      </c>
      <c r="O43" s="14" t="str">
        <f t="shared" si="3"/>
        <v>70.764423</v>
      </c>
      <c r="P43" s="11" t="s">
        <v>44</v>
      </c>
      <c r="Q43" s="11">
        <v>1.0</v>
      </c>
      <c r="R43" s="11">
        <v>1.0</v>
      </c>
      <c r="S43" s="11">
        <v>0.0</v>
      </c>
      <c r="T43" s="11" t="s">
        <v>45</v>
      </c>
      <c r="U43" s="11" t="s">
        <v>88</v>
      </c>
      <c r="V43" s="11" t="s">
        <v>245</v>
      </c>
      <c r="W43" s="11" t="s">
        <v>166</v>
      </c>
      <c r="X43" s="11">
        <v>1.0</v>
      </c>
      <c r="Y43" s="11">
        <v>1.0</v>
      </c>
      <c r="Z43" s="11">
        <v>1.0</v>
      </c>
      <c r="AA43" s="11">
        <v>1.0</v>
      </c>
      <c r="AB43" s="11">
        <v>0.0</v>
      </c>
      <c r="AC43" s="11">
        <v>0.0</v>
      </c>
      <c r="AD43" s="11">
        <v>0.0</v>
      </c>
      <c r="AE43" s="11">
        <v>0.0</v>
      </c>
      <c r="AF43" s="11">
        <v>0.0</v>
      </c>
      <c r="AG43" s="11">
        <v>0.0</v>
      </c>
      <c r="AH43" s="15" t="s">
        <v>297</v>
      </c>
      <c r="AJ43" s="11">
        <v>30.0</v>
      </c>
    </row>
    <row r="44">
      <c r="A44" s="11" t="s">
        <v>298</v>
      </c>
      <c r="B44" s="11" t="s">
        <v>35</v>
      </c>
      <c r="C44" s="12" t="s">
        <v>299</v>
      </c>
      <c r="D44" s="11" t="s">
        <v>37</v>
      </c>
      <c r="E44" s="13" t="s">
        <v>300</v>
      </c>
      <c r="F44" s="13" t="s">
        <v>78</v>
      </c>
      <c r="G44" s="13" t="s">
        <v>79</v>
      </c>
      <c r="H44" s="13" t="str">
        <f t="shared" si="1"/>
        <v>Samso, Lal Pura, Nangarhar, Afghanistan</v>
      </c>
      <c r="I44" s="13" t="s">
        <v>80</v>
      </c>
      <c r="J44" s="13"/>
      <c r="K44" s="13"/>
      <c r="L44" s="11" t="s">
        <v>301</v>
      </c>
      <c r="M44" s="14" t="s">
        <v>80</v>
      </c>
      <c r="N44" s="14" t="str">
        <f t="shared" si="2"/>
        <v>34.354216</v>
      </c>
      <c r="O44" s="14" t="str">
        <f t="shared" si="3"/>
        <v>70.954680</v>
      </c>
      <c r="P44" s="11" t="s">
        <v>44</v>
      </c>
      <c r="Q44" s="11">
        <v>1.0</v>
      </c>
      <c r="R44" s="11">
        <v>1.0</v>
      </c>
      <c r="S44" s="11">
        <v>0.0</v>
      </c>
      <c r="T44" s="11" t="s">
        <v>45</v>
      </c>
      <c r="U44" s="11" t="s">
        <v>302</v>
      </c>
      <c r="V44" s="11" t="s">
        <v>46</v>
      </c>
      <c r="W44" s="11" t="s">
        <v>166</v>
      </c>
      <c r="X44" s="11">
        <v>1.0</v>
      </c>
      <c r="Y44" s="11">
        <v>1.0</v>
      </c>
      <c r="Z44" s="11">
        <v>7.0</v>
      </c>
      <c r="AA44" s="11">
        <v>7.0</v>
      </c>
      <c r="AB44" s="11">
        <v>0.0</v>
      </c>
      <c r="AC44" s="11">
        <v>5.0</v>
      </c>
      <c r="AD44" s="11">
        <v>0.0</v>
      </c>
      <c r="AE44" s="11">
        <v>5.0</v>
      </c>
      <c r="AF44" s="11">
        <v>0.0</v>
      </c>
      <c r="AG44" s="11">
        <v>0.0</v>
      </c>
      <c r="AH44" s="15" t="s">
        <v>303</v>
      </c>
      <c r="AJ44" s="11">
        <v>31.0</v>
      </c>
    </row>
    <row r="45">
      <c r="A45" s="11" t="s">
        <v>304</v>
      </c>
      <c r="B45" s="11" t="s">
        <v>35</v>
      </c>
      <c r="C45" s="12" t="s">
        <v>299</v>
      </c>
      <c r="D45" s="11" t="s">
        <v>37</v>
      </c>
      <c r="E45" s="13" t="s">
        <v>38</v>
      </c>
      <c r="F45" s="13" t="s">
        <v>78</v>
      </c>
      <c r="G45" s="13" t="s">
        <v>79</v>
      </c>
      <c r="H45" s="13" t="str">
        <f t="shared" si="1"/>
        <v>Unknown, Lal Pura, Nangarhar, Afghanistan</v>
      </c>
      <c r="I45" s="13" t="s">
        <v>80</v>
      </c>
      <c r="J45" s="13"/>
      <c r="K45" s="13"/>
      <c r="L45" s="11" t="s">
        <v>99</v>
      </c>
      <c r="M45" s="14" t="s">
        <v>80</v>
      </c>
      <c r="N45" s="14" t="str">
        <f t="shared" si="2"/>
        <v>34.354216</v>
      </c>
      <c r="O45" s="14" t="str">
        <f t="shared" si="3"/>
        <v>70.954680</v>
      </c>
      <c r="P45" s="11" t="s">
        <v>44</v>
      </c>
      <c r="Q45" s="11">
        <v>1.0</v>
      </c>
      <c r="R45" s="11">
        <v>0.0</v>
      </c>
      <c r="S45" s="11">
        <v>0.0</v>
      </c>
      <c r="T45" s="11" t="s">
        <v>46</v>
      </c>
      <c r="U45" s="11" t="s">
        <v>82</v>
      </c>
      <c r="V45" s="11" t="s">
        <v>46</v>
      </c>
      <c r="W45" s="11" t="s">
        <v>211</v>
      </c>
      <c r="X45" s="11">
        <v>1.0</v>
      </c>
      <c r="Y45" s="11">
        <v>1.0</v>
      </c>
      <c r="Z45" s="11">
        <v>3.0</v>
      </c>
      <c r="AA45" s="11">
        <v>3.0</v>
      </c>
      <c r="AB45" s="11">
        <v>0.0</v>
      </c>
      <c r="AC45" s="11">
        <v>0.0</v>
      </c>
      <c r="AD45" s="11">
        <v>0.0</v>
      </c>
      <c r="AE45" s="11">
        <v>0.0</v>
      </c>
      <c r="AF45" s="11">
        <v>0.0</v>
      </c>
      <c r="AG45" s="11">
        <v>0.0</v>
      </c>
      <c r="AH45" s="15" t="s">
        <v>305</v>
      </c>
      <c r="AJ45" s="11">
        <v>32.0</v>
      </c>
    </row>
    <row r="46">
      <c r="A46" s="11" t="s">
        <v>306</v>
      </c>
      <c r="B46" s="11" t="s">
        <v>35</v>
      </c>
      <c r="C46" s="12" t="s">
        <v>307</v>
      </c>
      <c r="D46" s="11" t="s">
        <v>37</v>
      </c>
      <c r="E46" s="13" t="s">
        <v>308</v>
      </c>
      <c r="F46" s="13" t="s">
        <v>309</v>
      </c>
      <c r="G46" s="13" t="s">
        <v>52</v>
      </c>
      <c r="H46" s="13" t="str">
        <f t="shared" si="1"/>
        <v>Maroufkhil, Khushamand, Paktika, Afghanistan</v>
      </c>
      <c r="I46" s="13" t="s">
        <v>310</v>
      </c>
      <c r="J46" s="13"/>
      <c r="K46" s="13"/>
      <c r="L46" s="11" t="s">
        <v>311</v>
      </c>
      <c r="M46" s="14" t="s">
        <v>310</v>
      </c>
      <c r="N46" s="14" t="str">
        <f t="shared" si="2"/>
        <v>32.264538</v>
      </c>
      <c r="O46" s="14" t="str">
        <f t="shared" si="3"/>
        <v>68.524714</v>
      </c>
      <c r="P46" s="11" t="s">
        <v>44</v>
      </c>
      <c r="Q46" s="11">
        <v>1.0</v>
      </c>
      <c r="R46" s="11">
        <v>0.0</v>
      </c>
      <c r="S46" s="11">
        <v>0.0</v>
      </c>
      <c r="T46" s="11" t="s">
        <v>46</v>
      </c>
      <c r="U46" s="11" t="s">
        <v>312</v>
      </c>
      <c r="V46" s="17">
        <v>0.3333333333333333</v>
      </c>
      <c r="W46" s="11" t="s">
        <v>313</v>
      </c>
      <c r="X46" s="11">
        <v>1.0</v>
      </c>
      <c r="Y46" s="11">
        <v>1.0</v>
      </c>
      <c r="Z46" s="11">
        <v>30.0</v>
      </c>
      <c r="AA46" s="11">
        <v>30.0</v>
      </c>
      <c r="AB46" s="11">
        <v>0.0</v>
      </c>
      <c r="AC46" s="11">
        <v>0.0</v>
      </c>
      <c r="AD46" s="11">
        <v>0.0</v>
      </c>
      <c r="AE46" s="11">
        <v>0.0</v>
      </c>
      <c r="AF46" s="11">
        <v>0.0</v>
      </c>
      <c r="AG46" s="11">
        <v>0.0</v>
      </c>
      <c r="AH46" s="15" t="s">
        <v>314</v>
      </c>
      <c r="AJ46" s="11">
        <v>33.0</v>
      </c>
    </row>
    <row r="47">
      <c r="A47" s="11" t="s">
        <v>315</v>
      </c>
      <c r="B47" s="11" t="s">
        <v>35</v>
      </c>
      <c r="C47" s="12" t="s">
        <v>307</v>
      </c>
      <c r="D47" s="11" t="s">
        <v>37</v>
      </c>
      <c r="E47" s="13" t="s">
        <v>316</v>
      </c>
      <c r="F47" s="13" t="s">
        <v>317</v>
      </c>
      <c r="G47" s="13" t="s">
        <v>52</v>
      </c>
      <c r="H47" s="13" t="str">
        <f t="shared" si="1"/>
        <v>Jarkani, Yousufkhil, Paktika, Afghanistan</v>
      </c>
      <c r="I47" s="13" t="s">
        <v>310</v>
      </c>
      <c r="J47" s="13"/>
      <c r="K47" s="13"/>
      <c r="L47" s="11" t="s">
        <v>318</v>
      </c>
      <c r="M47" s="14" t="s">
        <v>310</v>
      </c>
      <c r="N47" s="14" t="str">
        <f t="shared" si="2"/>
        <v>32.264538</v>
      </c>
      <c r="O47" s="14" t="str">
        <f t="shared" si="3"/>
        <v>68.524714</v>
      </c>
      <c r="P47" s="11" t="s">
        <v>44</v>
      </c>
      <c r="Q47" s="11">
        <v>1.0</v>
      </c>
      <c r="R47" s="11">
        <v>0.0</v>
      </c>
      <c r="S47" s="11">
        <v>0.0</v>
      </c>
      <c r="T47" s="11" t="s">
        <v>46</v>
      </c>
      <c r="U47" s="11" t="s">
        <v>82</v>
      </c>
      <c r="V47" s="11" t="s">
        <v>46</v>
      </c>
      <c r="W47" s="11" t="s">
        <v>319</v>
      </c>
      <c r="X47" s="11">
        <v>1.0</v>
      </c>
      <c r="Y47" s="11">
        <v>1.0</v>
      </c>
      <c r="Z47" s="11">
        <v>2.0</v>
      </c>
      <c r="AA47" s="11">
        <v>2.0</v>
      </c>
      <c r="AB47" s="11">
        <v>0.0</v>
      </c>
      <c r="AC47" s="11">
        <v>0.0</v>
      </c>
      <c r="AD47" s="11">
        <v>0.0</v>
      </c>
      <c r="AE47" s="11">
        <v>0.0</v>
      </c>
      <c r="AF47" s="11">
        <v>0.0</v>
      </c>
      <c r="AG47" s="11">
        <v>0.0</v>
      </c>
      <c r="AH47" s="15" t="s">
        <v>320</v>
      </c>
      <c r="AJ47" s="11">
        <v>34.0</v>
      </c>
    </row>
    <row r="48">
      <c r="A48" s="11" t="s">
        <v>321</v>
      </c>
      <c r="B48" s="11" t="s">
        <v>35</v>
      </c>
      <c r="C48" s="12" t="s">
        <v>322</v>
      </c>
      <c r="D48" s="11" t="s">
        <v>37</v>
      </c>
      <c r="E48" s="13" t="s">
        <v>38</v>
      </c>
      <c r="F48" s="13" t="s">
        <v>323</v>
      </c>
      <c r="G48" s="13" t="s">
        <v>65</v>
      </c>
      <c r="H48" s="13" t="str">
        <f t="shared" si="1"/>
        <v>Unknown, Dangam, Kunar, Afghanistan</v>
      </c>
      <c r="I48" s="13" t="s">
        <v>324</v>
      </c>
      <c r="J48" s="13"/>
      <c r="K48" s="13"/>
      <c r="L48" s="11" t="s">
        <v>325</v>
      </c>
      <c r="M48" s="14" t="s">
        <v>324</v>
      </c>
      <c r="N48" s="14" t="str">
        <f t="shared" si="2"/>
        <v>35.002193</v>
      </c>
      <c r="O48" s="14" t="str">
        <f t="shared" si="3"/>
        <v>71.406187</v>
      </c>
      <c r="P48" s="11" t="s">
        <v>44</v>
      </c>
      <c r="Q48" s="11">
        <v>1.0</v>
      </c>
      <c r="R48" s="11">
        <v>1.0</v>
      </c>
      <c r="S48" s="11">
        <v>0.0</v>
      </c>
      <c r="T48" s="11" t="s">
        <v>45</v>
      </c>
      <c r="U48" s="11" t="s">
        <v>88</v>
      </c>
      <c r="V48" s="11" t="s">
        <v>46</v>
      </c>
      <c r="W48" s="11" t="s">
        <v>326</v>
      </c>
      <c r="X48" s="11">
        <v>1.0</v>
      </c>
      <c r="Y48" s="11">
        <v>1.0</v>
      </c>
      <c r="Z48" s="11">
        <v>7.0</v>
      </c>
      <c r="AA48" s="11">
        <v>15.0</v>
      </c>
      <c r="AB48" s="11">
        <v>0.0</v>
      </c>
      <c r="AC48" s="11">
        <v>5.0</v>
      </c>
      <c r="AD48" s="11">
        <v>0.0</v>
      </c>
      <c r="AE48" s="11">
        <v>5.0</v>
      </c>
      <c r="AF48" s="11">
        <v>0.0</v>
      </c>
      <c r="AG48" s="11">
        <v>0.0</v>
      </c>
      <c r="AH48" s="15" t="s">
        <v>327</v>
      </c>
      <c r="AJ48" s="11">
        <v>35.0</v>
      </c>
    </row>
    <row r="49">
      <c r="A49" s="11" t="s">
        <v>328</v>
      </c>
      <c r="B49" s="11" t="s">
        <v>35</v>
      </c>
      <c r="C49" s="12" t="s">
        <v>329</v>
      </c>
      <c r="D49" s="11" t="s">
        <v>37</v>
      </c>
      <c r="E49" s="13" t="s">
        <v>38</v>
      </c>
      <c r="F49" s="13" t="s">
        <v>330</v>
      </c>
      <c r="G49" s="13" t="s">
        <v>331</v>
      </c>
      <c r="H49" s="13" t="str">
        <f t="shared" si="1"/>
        <v>Unknown, Chak e Wardak, Wardak, Afghanistan</v>
      </c>
      <c r="I49" s="13" t="s">
        <v>332</v>
      </c>
      <c r="J49" s="13"/>
      <c r="K49" s="13"/>
      <c r="L49" s="11" t="s">
        <v>333</v>
      </c>
      <c r="M49" s="14" t="s">
        <v>332</v>
      </c>
      <c r="N49" s="14" t="str">
        <f t="shared" si="2"/>
        <v>34.031203</v>
      </c>
      <c r="O49" s="14" t="str">
        <f t="shared" si="3"/>
        <v>68.572411</v>
      </c>
      <c r="P49" s="11" t="s">
        <v>44</v>
      </c>
      <c r="Q49" s="11">
        <v>0.0</v>
      </c>
      <c r="R49" s="11">
        <v>1.0</v>
      </c>
      <c r="S49" s="11">
        <v>1.0</v>
      </c>
      <c r="T49" s="11" t="s">
        <v>46</v>
      </c>
      <c r="U49" s="11" t="s">
        <v>46</v>
      </c>
      <c r="V49" s="11" t="s">
        <v>46</v>
      </c>
      <c r="W49" s="11" t="s">
        <v>46</v>
      </c>
      <c r="X49" s="11">
        <v>1.0</v>
      </c>
      <c r="Y49" s="11">
        <v>1.0</v>
      </c>
      <c r="Z49" s="11">
        <v>2.0</v>
      </c>
      <c r="AA49" s="11">
        <v>2.0</v>
      </c>
      <c r="AB49" s="11">
        <v>2.0</v>
      </c>
      <c r="AC49" s="11">
        <v>2.0</v>
      </c>
      <c r="AD49" s="11">
        <v>0.0</v>
      </c>
      <c r="AE49" s="11">
        <v>0.0</v>
      </c>
      <c r="AF49" s="11">
        <v>0.0</v>
      </c>
      <c r="AG49" s="11">
        <v>0.0</v>
      </c>
      <c r="AH49" s="15" t="s">
        <v>334</v>
      </c>
      <c r="AJ49" s="11">
        <v>131.0</v>
      </c>
    </row>
    <row r="50">
      <c r="A50" s="11" t="s">
        <v>335</v>
      </c>
      <c r="B50" s="11" t="s">
        <v>35</v>
      </c>
      <c r="C50" s="12" t="s">
        <v>336</v>
      </c>
      <c r="D50" s="11" t="s">
        <v>37</v>
      </c>
      <c r="E50" s="13" t="s">
        <v>38</v>
      </c>
      <c r="F50" s="13" t="s">
        <v>337</v>
      </c>
      <c r="G50" s="13" t="s">
        <v>65</v>
      </c>
      <c r="H50" s="13" t="str">
        <f t="shared" si="1"/>
        <v>Unknown, Chazi Abad, Kunar, Afghanistan</v>
      </c>
      <c r="I50" s="13" t="s">
        <v>338</v>
      </c>
      <c r="J50" s="13"/>
      <c r="K50" s="13"/>
      <c r="L50" s="11" t="s">
        <v>339</v>
      </c>
      <c r="M50" s="14" t="s">
        <v>340</v>
      </c>
      <c r="N50" s="14" t="str">
        <f t="shared" si="2"/>
        <v>34.70000</v>
      </c>
      <c r="O50" s="14" t="str">
        <f t="shared" si="3"/>
        <v>70.75000</v>
      </c>
      <c r="P50" s="11" t="s">
        <v>44</v>
      </c>
      <c r="Q50" s="11">
        <v>0.0</v>
      </c>
      <c r="R50" s="11">
        <v>1.0</v>
      </c>
      <c r="S50" s="11">
        <v>1.0</v>
      </c>
      <c r="T50" s="11" t="s">
        <v>46</v>
      </c>
      <c r="U50" s="11" t="s">
        <v>46</v>
      </c>
      <c r="V50" s="11" t="s">
        <v>46</v>
      </c>
      <c r="W50" s="11" t="s">
        <v>46</v>
      </c>
      <c r="X50" s="11">
        <v>1.0</v>
      </c>
      <c r="Y50" s="11">
        <v>1.0</v>
      </c>
      <c r="Z50" s="11">
        <v>0.0</v>
      </c>
      <c r="AA50" s="11">
        <v>0.0</v>
      </c>
      <c r="AB50" s="11">
        <v>0.0</v>
      </c>
      <c r="AC50" s="11">
        <v>0.0</v>
      </c>
      <c r="AD50" s="11">
        <v>0.0</v>
      </c>
      <c r="AE50" s="11">
        <v>0.0</v>
      </c>
      <c r="AF50" s="11">
        <v>0.0</v>
      </c>
      <c r="AG50" s="11">
        <v>0.0</v>
      </c>
      <c r="AH50" s="15" t="s">
        <v>341</v>
      </c>
      <c r="AJ50" s="11">
        <v>132.0</v>
      </c>
    </row>
    <row r="51">
      <c r="A51" s="11" t="s">
        <v>342</v>
      </c>
      <c r="B51" s="11" t="s">
        <v>35</v>
      </c>
      <c r="C51" s="12" t="s">
        <v>343</v>
      </c>
      <c r="D51" s="11" t="s">
        <v>37</v>
      </c>
      <c r="E51" s="13" t="s">
        <v>38</v>
      </c>
      <c r="F51" s="13" t="s">
        <v>198</v>
      </c>
      <c r="G51" s="13" t="s">
        <v>79</v>
      </c>
      <c r="H51" s="13" t="str">
        <f t="shared" si="1"/>
        <v>Unknown, Mohmand Dara, Nangarhar, Afghanistan</v>
      </c>
      <c r="I51" s="13" t="s">
        <v>144</v>
      </c>
      <c r="J51" s="13"/>
      <c r="K51" s="13"/>
      <c r="L51" s="11" t="s">
        <v>199</v>
      </c>
      <c r="M51" s="14" t="s">
        <v>144</v>
      </c>
      <c r="N51" s="14" t="str">
        <f t="shared" si="2"/>
        <v>34.215777</v>
      </c>
      <c r="O51" s="14" t="str">
        <f t="shared" si="3"/>
        <v>71.026004</v>
      </c>
      <c r="P51" s="11" t="s">
        <v>44</v>
      </c>
      <c r="Q51" s="11">
        <v>1.0</v>
      </c>
      <c r="R51" s="11">
        <v>0.0</v>
      </c>
      <c r="S51" s="11">
        <v>0.0</v>
      </c>
      <c r="T51" s="11" t="s">
        <v>46</v>
      </c>
      <c r="U51" s="11" t="s">
        <v>46</v>
      </c>
      <c r="V51" s="17">
        <v>0.4166666666666667</v>
      </c>
      <c r="W51" s="11" t="s">
        <v>282</v>
      </c>
      <c r="X51" s="11">
        <v>1.0</v>
      </c>
      <c r="Y51" s="11">
        <v>1.0</v>
      </c>
      <c r="Z51" s="11">
        <v>8.0</v>
      </c>
      <c r="AA51" s="11">
        <v>8.0</v>
      </c>
      <c r="AB51" s="11">
        <v>0.0</v>
      </c>
      <c r="AC51" s="11">
        <v>0.0</v>
      </c>
      <c r="AD51" s="11">
        <v>0.0</v>
      </c>
      <c r="AE51" s="11">
        <v>0.0</v>
      </c>
      <c r="AF51" s="11">
        <v>0.0</v>
      </c>
      <c r="AG51" s="11">
        <v>0.0</v>
      </c>
      <c r="AH51" s="15" t="s">
        <v>344</v>
      </c>
      <c r="AJ51" s="11">
        <v>36.0</v>
      </c>
    </row>
    <row r="52">
      <c r="A52" s="11" t="s">
        <v>345</v>
      </c>
      <c r="B52" s="11" t="s">
        <v>35</v>
      </c>
      <c r="C52" s="12" t="s">
        <v>343</v>
      </c>
      <c r="D52" s="11" t="s">
        <v>37</v>
      </c>
      <c r="E52" s="13" t="s">
        <v>346</v>
      </c>
      <c r="F52" s="13" t="s">
        <v>347</v>
      </c>
      <c r="G52" s="13" t="s">
        <v>79</v>
      </c>
      <c r="H52" s="13" t="str">
        <f t="shared" si="1"/>
        <v>Kamar Kandaw, Haska Meena, Nangarhar, Afghanistan</v>
      </c>
      <c r="I52" s="13" t="s">
        <v>348</v>
      </c>
      <c r="J52" s="13"/>
      <c r="K52" s="13"/>
      <c r="L52" s="11" t="s">
        <v>349</v>
      </c>
      <c r="M52" s="14" t="s">
        <v>348</v>
      </c>
      <c r="N52" s="14" t="str">
        <f t="shared" si="2"/>
        <v>34.468888</v>
      </c>
      <c r="O52" s="14" t="str">
        <f t="shared" si="3"/>
        <v>70.889722</v>
      </c>
      <c r="P52" s="11" t="s">
        <v>44</v>
      </c>
      <c r="Q52" s="11">
        <v>1.0</v>
      </c>
      <c r="R52" s="11">
        <v>0.0</v>
      </c>
      <c r="S52" s="11">
        <v>0.0</v>
      </c>
      <c r="T52" s="11" t="s">
        <v>46</v>
      </c>
      <c r="U52" s="11" t="s">
        <v>46</v>
      </c>
      <c r="V52" s="11" t="s">
        <v>132</v>
      </c>
      <c r="W52" s="11" t="s">
        <v>350</v>
      </c>
      <c r="X52" s="11">
        <v>1.0</v>
      </c>
      <c r="Y52" s="11">
        <v>1.0</v>
      </c>
      <c r="Z52" s="11">
        <v>4.0</v>
      </c>
      <c r="AA52" s="11">
        <v>7.0</v>
      </c>
      <c r="AB52" s="11">
        <v>0.0</v>
      </c>
      <c r="AC52" s="11">
        <v>0.0</v>
      </c>
      <c r="AD52" s="11">
        <v>0.0</v>
      </c>
      <c r="AE52" s="11">
        <v>0.0</v>
      </c>
      <c r="AF52" s="11">
        <v>0.0</v>
      </c>
      <c r="AG52" s="11">
        <v>0.0</v>
      </c>
      <c r="AH52" s="15" t="s">
        <v>351</v>
      </c>
      <c r="AJ52" s="11">
        <v>37.0</v>
      </c>
    </row>
    <row r="53">
      <c r="A53" s="11" t="s">
        <v>352</v>
      </c>
      <c r="B53" s="11" t="s">
        <v>35</v>
      </c>
      <c r="C53" s="12" t="s">
        <v>353</v>
      </c>
      <c r="D53" s="11" t="s">
        <v>37</v>
      </c>
      <c r="E53" s="13" t="s">
        <v>38</v>
      </c>
      <c r="F53" s="18" t="s">
        <v>354</v>
      </c>
      <c r="G53" s="13" t="s">
        <v>250</v>
      </c>
      <c r="H53" s="13" t="str">
        <f t="shared" si="1"/>
        <v>Unknown, Kanish, Nuristan, Afghanistan</v>
      </c>
      <c r="I53" s="13" t="s">
        <v>355</v>
      </c>
      <c r="J53" s="13"/>
      <c r="K53" s="13"/>
      <c r="L53" s="11" t="s">
        <v>356</v>
      </c>
      <c r="M53" s="14" t="s">
        <v>355</v>
      </c>
      <c r="N53" s="14" t="str">
        <f t="shared" si="2"/>
        <v>35.325022</v>
      </c>
      <c r="O53" s="14" t="str">
        <f t="shared" si="3"/>
        <v>70.907123</v>
      </c>
      <c r="P53" s="11" t="s">
        <v>44</v>
      </c>
      <c r="Q53" s="11">
        <v>1.0</v>
      </c>
      <c r="R53" s="11">
        <v>0.0</v>
      </c>
      <c r="S53" s="11">
        <v>0.0</v>
      </c>
      <c r="T53" s="11" t="s">
        <v>46</v>
      </c>
      <c r="U53" s="11" t="s">
        <v>125</v>
      </c>
      <c r="V53" s="11" t="s">
        <v>83</v>
      </c>
      <c r="W53" s="11" t="s">
        <v>188</v>
      </c>
      <c r="X53" s="11">
        <v>1.0</v>
      </c>
      <c r="Y53" s="11">
        <v>1.0</v>
      </c>
      <c r="Z53" s="11">
        <v>4.0</v>
      </c>
      <c r="AA53" s="11">
        <v>9.0</v>
      </c>
      <c r="AB53" s="11">
        <v>0.0</v>
      </c>
      <c r="AC53" s="11">
        <v>0.0</v>
      </c>
      <c r="AD53" s="11">
        <v>0.0</v>
      </c>
      <c r="AE53" s="11">
        <v>0.0</v>
      </c>
      <c r="AF53" s="11">
        <v>0.0</v>
      </c>
      <c r="AG53" s="11">
        <v>0.0</v>
      </c>
      <c r="AH53" s="15" t="s">
        <v>357</v>
      </c>
      <c r="AJ53" s="11">
        <v>39.0</v>
      </c>
    </row>
    <row r="54">
      <c r="A54" s="11" t="s">
        <v>358</v>
      </c>
      <c r="B54" s="11" t="s">
        <v>35</v>
      </c>
      <c r="C54" s="12" t="s">
        <v>359</v>
      </c>
      <c r="D54" s="11" t="s">
        <v>37</v>
      </c>
      <c r="E54" s="13" t="s">
        <v>360</v>
      </c>
      <c r="F54" s="13" t="s">
        <v>227</v>
      </c>
      <c r="G54" s="13" t="s">
        <v>79</v>
      </c>
      <c r="H54" s="13" t="str">
        <f t="shared" si="1"/>
        <v>Barikaab Dab, Bati Kot, Nangarhar, Afghanistan</v>
      </c>
      <c r="I54" s="13" t="s">
        <v>228</v>
      </c>
      <c r="J54" s="13"/>
      <c r="K54" s="13"/>
      <c r="L54" s="11" t="s">
        <v>361</v>
      </c>
      <c r="M54" s="14" t="s">
        <v>228</v>
      </c>
      <c r="N54" s="14" t="str">
        <f t="shared" si="2"/>
        <v>34.263148</v>
      </c>
      <c r="O54" s="14" t="str">
        <f t="shared" si="3"/>
        <v>70.788209</v>
      </c>
      <c r="P54" s="11" t="s">
        <v>44</v>
      </c>
      <c r="Q54" s="11">
        <v>1.0</v>
      </c>
      <c r="R54" s="11">
        <v>1.0</v>
      </c>
      <c r="S54" s="11">
        <v>0.0</v>
      </c>
      <c r="T54" s="11" t="s">
        <v>46</v>
      </c>
      <c r="U54" s="11" t="s">
        <v>46</v>
      </c>
      <c r="V54" s="17">
        <v>0.7291666666666666</v>
      </c>
      <c r="W54" s="11" t="s">
        <v>46</v>
      </c>
      <c r="X54" s="11">
        <v>1.0</v>
      </c>
      <c r="Y54" s="11">
        <v>1.0</v>
      </c>
      <c r="Z54" s="11">
        <v>6.0</v>
      </c>
      <c r="AA54" s="11">
        <v>7.0</v>
      </c>
      <c r="AB54" s="11">
        <v>0.0</v>
      </c>
      <c r="AC54" s="11">
        <v>0.0</v>
      </c>
      <c r="AD54" s="11">
        <v>0.0</v>
      </c>
      <c r="AE54" s="11">
        <v>0.0</v>
      </c>
      <c r="AF54" s="11">
        <v>0.0</v>
      </c>
      <c r="AG54" s="11">
        <v>0.0</v>
      </c>
      <c r="AH54" s="15" t="s">
        <v>362</v>
      </c>
      <c r="AJ54" s="11">
        <v>38.0</v>
      </c>
    </row>
    <row r="55">
      <c r="A55" s="11" t="s">
        <v>363</v>
      </c>
      <c r="B55" s="11" t="s">
        <v>35</v>
      </c>
      <c r="C55" s="12" t="s">
        <v>364</v>
      </c>
      <c r="D55" s="11" t="s">
        <v>37</v>
      </c>
      <c r="E55" s="18" t="s">
        <v>38</v>
      </c>
      <c r="F55" s="13" t="s">
        <v>38</v>
      </c>
      <c r="G55" s="13" t="s">
        <v>250</v>
      </c>
      <c r="H55" s="13" t="str">
        <f t="shared" si="1"/>
        <v>Unknown, Unknown, Nuristan, Afghanistan</v>
      </c>
      <c r="I55" s="13" t="s">
        <v>355</v>
      </c>
      <c r="J55" s="13"/>
      <c r="K55" s="13"/>
      <c r="L55" s="11" t="s">
        <v>365</v>
      </c>
      <c r="M55" s="14" t="s">
        <v>355</v>
      </c>
      <c r="N55" s="14" t="str">
        <f t="shared" si="2"/>
        <v>35.325022</v>
      </c>
      <c r="O55" s="14" t="str">
        <f t="shared" si="3"/>
        <v>70.907123</v>
      </c>
      <c r="P55" s="11" t="s">
        <v>44</v>
      </c>
      <c r="Q55" s="11">
        <v>0.0</v>
      </c>
      <c r="R55" s="11">
        <v>1.0</v>
      </c>
      <c r="S55" s="11">
        <v>1.0</v>
      </c>
      <c r="T55" s="11" t="s">
        <v>45</v>
      </c>
      <c r="U55" s="11" t="s">
        <v>46</v>
      </c>
      <c r="V55" s="11" t="s">
        <v>205</v>
      </c>
      <c r="W55" s="11" t="s">
        <v>46</v>
      </c>
      <c r="X55" s="11">
        <v>1.0</v>
      </c>
      <c r="Y55" s="11">
        <v>1.0</v>
      </c>
      <c r="Z55" s="11">
        <v>6.0</v>
      </c>
      <c r="AA55" s="11">
        <v>6.0</v>
      </c>
      <c r="AB55" s="11">
        <v>0.0</v>
      </c>
      <c r="AC55" s="11">
        <v>0.0</v>
      </c>
      <c r="AD55" s="11">
        <v>0.0</v>
      </c>
      <c r="AE55" s="11">
        <v>0.0</v>
      </c>
      <c r="AF55" s="11">
        <v>0.0</v>
      </c>
      <c r="AG55" s="11">
        <v>0.0</v>
      </c>
      <c r="AH55" s="15" t="s">
        <v>366</v>
      </c>
      <c r="AJ55" s="11">
        <v>40.0</v>
      </c>
    </row>
    <row r="56">
      <c r="A56" s="11" t="s">
        <v>367</v>
      </c>
      <c r="B56" s="11" t="s">
        <v>35</v>
      </c>
      <c r="C56" s="12" t="s">
        <v>368</v>
      </c>
      <c r="D56" s="11" t="s">
        <v>37</v>
      </c>
      <c r="E56" s="18" t="s">
        <v>38</v>
      </c>
      <c r="F56" s="13" t="s">
        <v>38</v>
      </c>
      <c r="G56" s="13" t="s">
        <v>52</v>
      </c>
      <c r="H56" s="13" t="str">
        <f t="shared" si="1"/>
        <v>Unknown, Unknown, Paktika, Afghanistan</v>
      </c>
      <c r="I56" s="13" t="s">
        <v>310</v>
      </c>
      <c r="J56" s="13"/>
      <c r="K56" s="13"/>
      <c r="L56" s="11" t="s">
        <v>369</v>
      </c>
      <c r="M56" s="14" t="s">
        <v>310</v>
      </c>
      <c r="N56" s="14" t="str">
        <f t="shared" si="2"/>
        <v>32.264538</v>
      </c>
      <c r="O56" s="14" t="str">
        <f t="shared" si="3"/>
        <v>68.524714</v>
      </c>
      <c r="P56" s="11" t="s">
        <v>44</v>
      </c>
      <c r="Q56" s="11">
        <v>1.0</v>
      </c>
      <c r="R56" s="11">
        <v>1.0</v>
      </c>
      <c r="S56" s="11">
        <v>0.0</v>
      </c>
      <c r="T56" s="11" t="s">
        <v>45</v>
      </c>
      <c r="U56" s="11" t="s">
        <v>370</v>
      </c>
      <c r="V56" s="11" t="s">
        <v>205</v>
      </c>
      <c r="W56" s="11" t="s">
        <v>46</v>
      </c>
      <c r="X56" s="11">
        <v>1.0</v>
      </c>
      <c r="Y56" s="11">
        <v>1.0</v>
      </c>
      <c r="Z56" s="11">
        <v>1.0</v>
      </c>
      <c r="AA56" s="11">
        <v>1.0</v>
      </c>
      <c r="AB56" s="11">
        <v>0.0</v>
      </c>
      <c r="AC56" s="11">
        <v>0.0</v>
      </c>
      <c r="AD56" s="11">
        <v>0.0</v>
      </c>
      <c r="AE56" s="11">
        <v>0.0</v>
      </c>
      <c r="AF56" s="11">
        <v>0.0</v>
      </c>
      <c r="AG56" s="11">
        <v>0.0</v>
      </c>
      <c r="AH56" s="15" t="s">
        <v>371</v>
      </c>
      <c r="AJ56" s="11">
        <v>41.0</v>
      </c>
    </row>
    <row r="57">
      <c r="A57" s="11" t="s">
        <v>372</v>
      </c>
      <c r="B57" s="11" t="s">
        <v>35</v>
      </c>
      <c r="C57" s="12" t="s">
        <v>368</v>
      </c>
      <c r="D57" s="11" t="s">
        <v>37</v>
      </c>
      <c r="E57" s="13" t="s">
        <v>373</v>
      </c>
      <c r="F57" s="13" t="s">
        <v>249</v>
      </c>
      <c r="G57" s="13" t="s">
        <v>250</v>
      </c>
      <c r="H57" s="13" t="str">
        <f t="shared" si="1"/>
        <v>Mardish, Want Waigal, Nuristan, Afghanistan</v>
      </c>
      <c r="I57" s="13" t="s">
        <v>374</v>
      </c>
      <c r="J57" s="13"/>
      <c r="K57" s="13"/>
      <c r="L57" s="11" t="s">
        <v>375</v>
      </c>
      <c r="M57" s="14" t="s">
        <v>374</v>
      </c>
      <c r="N57" s="14" t="str">
        <f t="shared" si="2"/>
        <v>35.221191</v>
      </c>
      <c r="O57" s="14" t="str">
        <f t="shared" si="3"/>
        <v>71.049776</v>
      </c>
      <c r="P57" s="11" t="s">
        <v>44</v>
      </c>
      <c r="Q57" s="11">
        <v>1.0</v>
      </c>
      <c r="R57" s="11">
        <v>0.0</v>
      </c>
      <c r="S57" s="11">
        <v>0.0</v>
      </c>
      <c r="T57" s="11" t="s">
        <v>46</v>
      </c>
      <c r="U57" s="11" t="s">
        <v>88</v>
      </c>
      <c r="V57" s="11" t="s">
        <v>205</v>
      </c>
      <c r="W57" s="11" t="s">
        <v>188</v>
      </c>
      <c r="X57" s="11">
        <v>1.0</v>
      </c>
      <c r="Y57" s="11">
        <v>1.0</v>
      </c>
      <c r="Z57" s="11">
        <v>5.0</v>
      </c>
      <c r="AA57" s="11">
        <v>5.0</v>
      </c>
      <c r="AB57" s="11">
        <v>0.0</v>
      </c>
      <c r="AC57" s="11">
        <v>0.0</v>
      </c>
      <c r="AD57" s="11">
        <v>0.0</v>
      </c>
      <c r="AE57" s="11">
        <v>0.0</v>
      </c>
      <c r="AF57" s="11">
        <v>3.0</v>
      </c>
      <c r="AG57" s="11">
        <v>3.0</v>
      </c>
      <c r="AH57" s="15" t="s">
        <v>376</v>
      </c>
      <c r="AJ57" s="11">
        <v>42.0</v>
      </c>
    </row>
    <row r="58">
      <c r="A58" s="11" t="s">
        <v>377</v>
      </c>
      <c r="B58" s="11" t="s">
        <v>35</v>
      </c>
      <c r="C58" s="12" t="s">
        <v>378</v>
      </c>
      <c r="D58" s="11" t="s">
        <v>37</v>
      </c>
      <c r="E58" s="13" t="s">
        <v>222</v>
      </c>
      <c r="F58" s="13" t="s">
        <v>78</v>
      </c>
      <c r="G58" s="13" t="s">
        <v>79</v>
      </c>
      <c r="H58" s="13" t="str">
        <f t="shared" si="1"/>
        <v>Machi Megi, Lal Pura, Nangarhar, Afghanistan</v>
      </c>
      <c r="I58" s="13" t="s">
        <v>80</v>
      </c>
      <c r="J58" s="13"/>
      <c r="K58" s="13"/>
      <c r="L58" s="11" t="s">
        <v>223</v>
      </c>
      <c r="M58" s="14" t="s">
        <v>80</v>
      </c>
      <c r="N58" s="14" t="str">
        <f t="shared" si="2"/>
        <v>34.354216</v>
      </c>
      <c r="O58" s="14" t="str">
        <f t="shared" si="3"/>
        <v>70.954680</v>
      </c>
      <c r="P58" s="11" t="s">
        <v>44</v>
      </c>
      <c r="Q58" s="11">
        <v>1.0</v>
      </c>
      <c r="R58" s="11">
        <v>0.0</v>
      </c>
      <c r="S58" s="11">
        <v>0.0</v>
      </c>
      <c r="T58" s="11" t="s">
        <v>46</v>
      </c>
      <c r="U58" s="11" t="s">
        <v>88</v>
      </c>
      <c r="V58" s="11" t="s">
        <v>205</v>
      </c>
      <c r="W58" s="11" t="s">
        <v>188</v>
      </c>
      <c r="X58" s="11">
        <v>1.0</v>
      </c>
      <c r="Y58" s="11">
        <v>1.0</v>
      </c>
      <c r="Z58" s="11">
        <v>4.0</v>
      </c>
      <c r="AA58" s="11">
        <v>14.0</v>
      </c>
      <c r="AB58" s="11">
        <v>0.0</v>
      </c>
      <c r="AC58" s="11">
        <v>0.0</v>
      </c>
      <c r="AD58" s="11">
        <v>0.0</v>
      </c>
      <c r="AE58" s="11">
        <v>0.0</v>
      </c>
      <c r="AF58" s="11">
        <v>12.0</v>
      </c>
      <c r="AG58" s="11">
        <v>12.0</v>
      </c>
      <c r="AH58" s="15" t="s">
        <v>379</v>
      </c>
      <c r="AJ58" s="11">
        <v>43.0</v>
      </c>
    </row>
    <row r="59">
      <c r="A59" s="11" t="s">
        <v>380</v>
      </c>
      <c r="B59" s="11" t="s">
        <v>35</v>
      </c>
      <c r="C59" s="12" t="s">
        <v>381</v>
      </c>
      <c r="D59" s="11" t="s">
        <v>37</v>
      </c>
      <c r="E59" s="13" t="s">
        <v>38</v>
      </c>
      <c r="F59" s="13" t="s">
        <v>382</v>
      </c>
      <c r="G59" s="13" t="s">
        <v>79</v>
      </c>
      <c r="H59" s="13" t="str">
        <f t="shared" si="1"/>
        <v>Unknown, Ghanikhel, Nangarhar, Afghanistan</v>
      </c>
      <c r="I59" s="13" t="s">
        <v>383</v>
      </c>
      <c r="J59" s="13"/>
      <c r="K59" s="13"/>
      <c r="L59" s="11" t="s">
        <v>384</v>
      </c>
      <c r="M59" s="14" t="s">
        <v>383</v>
      </c>
      <c r="N59" s="14" t="str">
        <f t="shared" si="2"/>
        <v>34.516667</v>
      </c>
      <c r="O59" s="14" t="str">
        <f t="shared" si="3"/>
        <v>70.149999</v>
      </c>
      <c r="P59" s="11" t="s">
        <v>44</v>
      </c>
      <c r="Q59" s="11">
        <v>1.0</v>
      </c>
      <c r="R59" s="11">
        <v>0.0</v>
      </c>
      <c r="S59" s="11">
        <v>0.0</v>
      </c>
      <c r="T59" s="11" t="s">
        <v>46</v>
      </c>
      <c r="U59" s="11" t="s">
        <v>88</v>
      </c>
      <c r="V59" s="11" t="s">
        <v>46</v>
      </c>
      <c r="W59" s="11" t="s">
        <v>46</v>
      </c>
      <c r="X59" s="11">
        <v>1.0</v>
      </c>
      <c r="Y59" s="11">
        <v>1.0</v>
      </c>
      <c r="Z59" s="11">
        <v>12.0</v>
      </c>
      <c r="AA59" s="11">
        <v>12.0</v>
      </c>
      <c r="AB59" s="11">
        <v>0.0</v>
      </c>
      <c r="AC59" s="11">
        <v>0.0</v>
      </c>
      <c r="AD59" s="11">
        <v>0.0</v>
      </c>
      <c r="AE59" s="11">
        <v>0.0</v>
      </c>
      <c r="AF59" s="11">
        <v>0.0</v>
      </c>
      <c r="AG59" s="11">
        <v>0.0</v>
      </c>
      <c r="AH59" s="15" t="s">
        <v>385</v>
      </c>
      <c r="AJ59" s="11">
        <v>44.0</v>
      </c>
    </row>
    <row r="60">
      <c r="A60" s="11" t="s">
        <v>386</v>
      </c>
      <c r="B60" s="11" t="s">
        <v>35</v>
      </c>
      <c r="C60" s="12" t="s">
        <v>381</v>
      </c>
      <c r="D60" s="11" t="s">
        <v>37</v>
      </c>
      <c r="E60" s="13" t="s">
        <v>38</v>
      </c>
      <c r="F60" s="13" t="s">
        <v>387</v>
      </c>
      <c r="G60" s="13" t="s">
        <v>65</v>
      </c>
      <c r="H60" s="13" t="str">
        <f t="shared" si="1"/>
        <v>Unknown, Chappa Dara, Kunar, Afghanistan</v>
      </c>
      <c r="I60" s="13" t="s">
        <v>295</v>
      </c>
      <c r="J60" s="13"/>
      <c r="K60" s="13"/>
      <c r="L60" s="11" t="s">
        <v>388</v>
      </c>
      <c r="M60" s="14" t="s">
        <v>295</v>
      </c>
      <c r="N60" s="14" t="str">
        <f t="shared" si="2"/>
        <v>34.920175</v>
      </c>
      <c r="O60" s="14" t="str">
        <f t="shared" si="3"/>
        <v>70.764423</v>
      </c>
      <c r="P60" s="11" t="s">
        <v>44</v>
      </c>
      <c r="Q60" s="11">
        <v>1.0</v>
      </c>
      <c r="R60" s="11">
        <v>0.0</v>
      </c>
      <c r="S60" s="11">
        <v>0.0</v>
      </c>
      <c r="T60" s="11" t="s">
        <v>46</v>
      </c>
      <c r="U60" s="11" t="s">
        <v>125</v>
      </c>
      <c r="V60" s="11" t="s">
        <v>46</v>
      </c>
      <c r="W60" s="11" t="s">
        <v>46</v>
      </c>
      <c r="X60" s="11">
        <v>1.0</v>
      </c>
      <c r="Y60" s="11">
        <v>1.0</v>
      </c>
      <c r="Z60" s="11">
        <v>1.0</v>
      </c>
      <c r="AA60" s="11">
        <v>1.0</v>
      </c>
      <c r="AB60" s="11">
        <v>0.0</v>
      </c>
      <c r="AC60" s="11">
        <v>0.0</v>
      </c>
      <c r="AD60" s="11">
        <v>0.0</v>
      </c>
      <c r="AE60" s="11">
        <v>0.0</v>
      </c>
      <c r="AF60" s="11">
        <v>0.0</v>
      </c>
      <c r="AG60" s="11">
        <v>0.0</v>
      </c>
      <c r="AH60" s="15" t="s">
        <v>389</v>
      </c>
      <c r="AJ60" s="11">
        <v>45.0</v>
      </c>
    </row>
    <row r="61">
      <c r="A61" s="11" t="s">
        <v>390</v>
      </c>
      <c r="B61" s="11" t="s">
        <v>35</v>
      </c>
      <c r="C61" s="12" t="s">
        <v>381</v>
      </c>
      <c r="D61" s="11" t="s">
        <v>37</v>
      </c>
      <c r="E61" s="13" t="s">
        <v>38</v>
      </c>
      <c r="F61" s="13" t="s">
        <v>64</v>
      </c>
      <c r="G61" s="13" t="s">
        <v>79</v>
      </c>
      <c r="H61" s="13" t="str">
        <f t="shared" si="1"/>
        <v>Unknown, Dara I Pech, Nangarhar, Afghanistan</v>
      </c>
      <c r="I61" s="13" t="s">
        <v>66</v>
      </c>
      <c r="J61" s="13"/>
      <c r="K61" s="13"/>
      <c r="L61" s="11" t="s">
        <v>391</v>
      </c>
      <c r="M61" s="14" t="s">
        <v>66</v>
      </c>
      <c r="N61" s="14" t="str">
        <f t="shared" si="2"/>
        <v>34.872898</v>
      </c>
      <c r="O61" s="14" t="str">
        <f t="shared" si="3"/>
        <v>71.155620</v>
      </c>
      <c r="P61" s="11" t="s">
        <v>44</v>
      </c>
      <c r="Q61" s="11">
        <v>0.0</v>
      </c>
      <c r="R61" s="11">
        <v>1.0</v>
      </c>
      <c r="S61" s="11">
        <v>1.0</v>
      </c>
      <c r="T61" s="11" t="s">
        <v>46</v>
      </c>
      <c r="U61" s="11" t="s">
        <v>46</v>
      </c>
      <c r="V61" s="11" t="s">
        <v>46</v>
      </c>
      <c r="W61" s="11" t="s">
        <v>46</v>
      </c>
      <c r="X61" s="11">
        <v>1.0</v>
      </c>
      <c r="Y61" s="11">
        <v>1.0</v>
      </c>
      <c r="Z61" s="11">
        <v>0.0</v>
      </c>
      <c r="AA61" s="11">
        <v>0.0</v>
      </c>
      <c r="AB61" s="11">
        <v>0.0</v>
      </c>
      <c r="AC61" s="11">
        <v>0.0</v>
      </c>
      <c r="AD61" s="11">
        <v>0.0</v>
      </c>
      <c r="AE61" s="11">
        <v>0.0</v>
      </c>
      <c r="AF61" s="11">
        <v>0.0</v>
      </c>
      <c r="AG61" s="11">
        <v>0.0</v>
      </c>
      <c r="AH61" s="15" t="s">
        <v>392</v>
      </c>
      <c r="AJ61" s="11">
        <v>173.0</v>
      </c>
    </row>
    <row r="62">
      <c r="A62" s="11" t="s">
        <v>393</v>
      </c>
      <c r="B62" s="11" t="s">
        <v>35</v>
      </c>
      <c r="C62" s="12" t="s">
        <v>394</v>
      </c>
      <c r="D62" s="11" t="s">
        <v>37</v>
      </c>
      <c r="E62" s="13" t="s">
        <v>38</v>
      </c>
      <c r="F62" s="13" t="s">
        <v>395</v>
      </c>
      <c r="G62" s="13" t="s">
        <v>79</v>
      </c>
      <c r="H62" s="13" t="str">
        <f t="shared" si="1"/>
        <v>Unknown, Chaparhar, Nangarhar, Afghanistan</v>
      </c>
      <c r="I62" s="13" t="s">
        <v>278</v>
      </c>
      <c r="J62" s="13"/>
      <c r="K62" s="13"/>
      <c r="L62" s="11" t="s">
        <v>396</v>
      </c>
      <c r="M62" s="14" t="s">
        <v>278</v>
      </c>
      <c r="N62" s="14" t="str">
        <f t="shared" si="2"/>
        <v>34.328976</v>
      </c>
      <c r="O62" s="14" t="str">
        <f t="shared" si="3"/>
        <v>70.407486</v>
      </c>
      <c r="P62" s="11" t="s">
        <v>44</v>
      </c>
      <c r="Q62" s="11">
        <v>1.0</v>
      </c>
      <c r="R62" s="11">
        <v>0.0</v>
      </c>
      <c r="S62" s="11">
        <v>0.0</v>
      </c>
      <c r="T62" s="11" t="s">
        <v>46</v>
      </c>
      <c r="U62" s="11" t="s">
        <v>88</v>
      </c>
      <c r="V62" s="11" t="s">
        <v>46</v>
      </c>
      <c r="W62" s="11" t="s">
        <v>188</v>
      </c>
      <c r="X62" s="11">
        <v>1.0</v>
      </c>
      <c r="Y62" s="11">
        <v>1.0</v>
      </c>
      <c r="Z62" s="11">
        <v>3.0</v>
      </c>
      <c r="AA62" s="11">
        <v>3.0</v>
      </c>
      <c r="AB62" s="11">
        <v>0.0</v>
      </c>
      <c r="AC62" s="11">
        <v>0.0</v>
      </c>
      <c r="AD62" s="11">
        <v>0.0</v>
      </c>
      <c r="AE62" s="11">
        <v>0.0</v>
      </c>
      <c r="AF62" s="11">
        <v>0.0</v>
      </c>
      <c r="AG62" s="11">
        <v>0.0</v>
      </c>
      <c r="AH62" s="15" t="s">
        <v>397</v>
      </c>
      <c r="AJ62" s="11">
        <v>46.0</v>
      </c>
    </row>
    <row r="63">
      <c r="A63" s="11" t="s">
        <v>398</v>
      </c>
      <c r="B63" s="11" t="s">
        <v>35</v>
      </c>
      <c r="C63" s="12" t="s">
        <v>399</v>
      </c>
      <c r="D63" s="11" t="s">
        <v>37</v>
      </c>
      <c r="E63" s="13" t="s">
        <v>38</v>
      </c>
      <c r="F63" s="13" t="s">
        <v>143</v>
      </c>
      <c r="G63" s="13" t="s">
        <v>79</v>
      </c>
      <c r="H63" s="13" t="str">
        <f t="shared" si="1"/>
        <v>Unknown, Achin, Nangarhar, Afghanistan</v>
      </c>
      <c r="I63" s="13" t="s">
        <v>273</v>
      </c>
      <c r="J63" s="13"/>
      <c r="K63" s="13"/>
      <c r="L63" s="11" t="s">
        <v>274</v>
      </c>
      <c r="M63" s="14" t="s">
        <v>273</v>
      </c>
      <c r="N63" s="14" t="str">
        <f t="shared" si="2"/>
        <v>34.08218</v>
      </c>
      <c r="O63" s="14" t="str">
        <f t="shared" si="3"/>
        <v>0.667034</v>
      </c>
      <c r="P63" s="11" t="s">
        <v>44</v>
      </c>
      <c r="Q63" s="11">
        <v>1.0</v>
      </c>
      <c r="R63" s="11">
        <v>1.0</v>
      </c>
      <c r="S63" s="11">
        <v>0.0</v>
      </c>
      <c r="T63" s="11" t="s">
        <v>45</v>
      </c>
      <c r="U63" s="11" t="s">
        <v>114</v>
      </c>
      <c r="V63" s="11" t="s">
        <v>400</v>
      </c>
      <c r="W63" s="16" t="s">
        <v>46</v>
      </c>
      <c r="X63" s="11">
        <v>1.0</v>
      </c>
      <c r="Y63" s="11">
        <v>1.0</v>
      </c>
      <c r="Z63" s="11">
        <v>12.0</v>
      </c>
      <c r="AA63" s="11">
        <v>12.0</v>
      </c>
      <c r="AB63" s="11">
        <v>0.0</v>
      </c>
      <c r="AC63" s="11">
        <v>0.0</v>
      </c>
      <c r="AD63" s="11">
        <v>0.0</v>
      </c>
      <c r="AE63" s="11">
        <v>0.0</v>
      </c>
      <c r="AF63" s="11">
        <v>0.0</v>
      </c>
      <c r="AG63" s="11">
        <v>0.0</v>
      </c>
      <c r="AH63" s="15" t="s">
        <v>401</v>
      </c>
      <c r="AJ63" s="11">
        <v>47.0</v>
      </c>
    </row>
    <row r="64">
      <c r="A64" s="11" t="s">
        <v>402</v>
      </c>
      <c r="B64" s="11" t="s">
        <v>35</v>
      </c>
      <c r="C64" s="12" t="s">
        <v>399</v>
      </c>
      <c r="D64" s="11" t="s">
        <v>37</v>
      </c>
      <c r="E64" s="13" t="s">
        <v>38</v>
      </c>
      <c r="F64" s="13" t="s">
        <v>143</v>
      </c>
      <c r="G64" s="13" t="s">
        <v>79</v>
      </c>
      <c r="H64" s="13" t="str">
        <f t="shared" si="1"/>
        <v>Unknown, Achin, Nangarhar, Afghanistan</v>
      </c>
      <c r="I64" s="13" t="s">
        <v>273</v>
      </c>
      <c r="J64" s="13"/>
      <c r="K64" s="13"/>
      <c r="L64" s="11" t="s">
        <v>274</v>
      </c>
      <c r="M64" s="14" t="s">
        <v>273</v>
      </c>
      <c r="N64" s="14" t="str">
        <f t="shared" si="2"/>
        <v>34.08218</v>
      </c>
      <c r="O64" s="14" t="str">
        <f t="shared" si="3"/>
        <v>0.667034</v>
      </c>
      <c r="P64" s="11" t="s">
        <v>44</v>
      </c>
      <c r="Q64" s="11">
        <v>1.0</v>
      </c>
      <c r="R64" s="11">
        <v>1.0</v>
      </c>
      <c r="S64" s="11">
        <v>0.0</v>
      </c>
      <c r="T64" s="11" t="s">
        <v>45</v>
      </c>
      <c r="U64" s="11" t="s">
        <v>114</v>
      </c>
      <c r="V64" s="17">
        <v>0.5833333333333334</v>
      </c>
      <c r="W64" s="11" t="s">
        <v>46</v>
      </c>
      <c r="X64" s="11">
        <v>1.0</v>
      </c>
      <c r="Y64" s="11">
        <v>1.0</v>
      </c>
      <c r="Z64" s="11">
        <v>13.0</v>
      </c>
      <c r="AA64" s="11">
        <v>37.0</v>
      </c>
      <c r="AB64" s="11">
        <v>0.0</v>
      </c>
      <c r="AC64" s="11">
        <v>0.0</v>
      </c>
      <c r="AD64" s="11">
        <v>0.0</v>
      </c>
      <c r="AE64" s="11">
        <v>0.0</v>
      </c>
      <c r="AF64" s="11">
        <v>0.0</v>
      </c>
      <c r="AG64" s="11">
        <v>0.0</v>
      </c>
      <c r="AH64" s="15" t="s">
        <v>403</v>
      </c>
      <c r="AJ64" s="11">
        <v>48.0</v>
      </c>
    </row>
    <row r="65">
      <c r="A65" s="11" t="s">
        <v>404</v>
      </c>
      <c r="B65" s="11" t="s">
        <v>35</v>
      </c>
      <c r="C65" s="12" t="s">
        <v>405</v>
      </c>
      <c r="D65" s="11" t="s">
        <v>37</v>
      </c>
      <c r="E65" s="13" t="s">
        <v>38</v>
      </c>
      <c r="F65" s="13" t="s">
        <v>143</v>
      </c>
      <c r="G65" s="13" t="s">
        <v>79</v>
      </c>
      <c r="H65" s="13" t="str">
        <f t="shared" si="1"/>
        <v>Unknown, Achin, Nangarhar, Afghanistan</v>
      </c>
      <c r="I65" s="13" t="s">
        <v>273</v>
      </c>
      <c r="J65" s="13"/>
      <c r="K65" s="13"/>
      <c r="L65" s="11" t="s">
        <v>274</v>
      </c>
      <c r="M65" s="14" t="s">
        <v>273</v>
      </c>
      <c r="N65" s="14" t="str">
        <f t="shared" si="2"/>
        <v>34.08218</v>
      </c>
      <c r="O65" s="14" t="str">
        <f t="shared" si="3"/>
        <v>0.667034</v>
      </c>
      <c r="P65" s="11" t="s">
        <v>44</v>
      </c>
      <c r="Q65" s="11">
        <v>1.0</v>
      </c>
      <c r="R65" s="11">
        <v>1.0</v>
      </c>
      <c r="S65" s="11">
        <v>0.0</v>
      </c>
      <c r="T65" s="11" t="s">
        <v>45</v>
      </c>
      <c r="U65" s="11" t="s">
        <v>114</v>
      </c>
      <c r="V65" s="11" t="s">
        <v>46</v>
      </c>
      <c r="W65" s="11" t="s">
        <v>46</v>
      </c>
      <c r="X65" s="11">
        <v>1.0</v>
      </c>
      <c r="Y65" s="11">
        <v>1.0</v>
      </c>
      <c r="Z65" s="11">
        <v>11.0</v>
      </c>
      <c r="AA65" s="11">
        <v>49.0</v>
      </c>
      <c r="AB65" s="11">
        <v>0.0</v>
      </c>
      <c r="AC65" s="11">
        <v>0.0</v>
      </c>
      <c r="AD65" s="11">
        <v>0.0</v>
      </c>
      <c r="AE65" s="11">
        <v>0.0</v>
      </c>
      <c r="AF65" s="11">
        <v>0.0</v>
      </c>
      <c r="AG65" s="11">
        <v>4.0</v>
      </c>
      <c r="AH65" s="15" t="s">
        <v>406</v>
      </c>
      <c r="AJ65" s="11">
        <v>49.0</v>
      </c>
    </row>
    <row r="66">
      <c r="A66" s="11" t="s">
        <v>407</v>
      </c>
      <c r="B66" s="11" t="s">
        <v>35</v>
      </c>
      <c r="C66" s="12" t="s">
        <v>405</v>
      </c>
      <c r="D66" s="11" t="s">
        <v>37</v>
      </c>
      <c r="E66" s="13" t="s">
        <v>38</v>
      </c>
      <c r="F66" s="13" t="s">
        <v>143</v>
      </c>
      <c r="G66" s="13" t="s">
        <v>79</v>
      </c>
      <c r="H66" s="13" t="str">
        <f t="shared" si="1"/>
        <v>Unknown, Achin, Nangarhar, Afghanistan</v>
      </c>
      <c r="I66" s="13" t="s">
        <v>273</v>
      </c>
      <c r="J66" s="13"/>
      <c r="K66" s="13"/>
      <c r="L66" s="11" t="s">
        <v>274</v>
      </c>
      <c r="M66" s="14" t="s">
        <v>273</v>
      </c>
      <c r="N66" s="14" t="str">
        <f t="shared" si="2"/>
        <v>34.08218</v>
      </c>
      <c r="O66" s="14" t="str">
        <f t="shared" si="3"/>
        <v>0.667034</v>
      </c>
      <c r="P66" s="11" t="s">
        <v>44</v>
      </c>
      <c r="Q66" s="11">
        <v>1.0</v>
      </c>
      <c r="R66" s="11">
        <v>0.0</v>
      </c>
      <c r="S66" s="11">
        <v>0.0</v>
      </c>
      <c r="T66" s="11" t="s">
        <v>46</v>
      </c>
      <c r="U66" s="11" t="s">
        <v>114</v>
      </c>
      <c r="V66" s="11" t="s">
        <v>46</v>
      </c>
      <c r="W66" s="11" t="s">
        <v>46</v>
      </c>
      <c r="X66" s="11">
        <v>1.0</v>
      </c>
      <c r="Y66" s="11">
        <v>1.0</v>
      </c>
      <c r="Z66" s="11">
        <v>18.0</v>
      </c>
      <c r="AA66" s="11">
        <v>18.0</v>
      </c>
      <c r="AB66" s="11">
        <v>0.0</v>
      </c>
      <c r="AC66" s="11">
        <v>0.0</v>
      </c>
      <c r="AD66" s="11">
        <v>0.0</v>
      </c>
      <c r="AE66" s="11">
        <v>0.0</v>
      </c>
      <c r="AF66" s="11">
        <v>0.0</v>
      </c>
      <c r="AG66" s="11">
        <v>0.0</v>
      </c>
      <c r="AH66" s="15" t="s">
        <v>408</v>
      </c>
      <c r="AJ66" s="11">
        <v>50.0</v>
      </c>
    </row>
    <row r="67">
      <c r="A67" s="11" t="s">
        <v>409</v>
      </c>
      <c r="B67" s="11" t="s">
        <v>35</v>
      </c>
      <c r="C67" s="12" t="s">
        <v>405</v>
      </c>
      <c r="D67" s="11" t="s">
        <v>37</v>
      </c>
      <c r="E67" s="13" t="s">
        <v>38</v>
      </c>
      <c r="F67" s="13" t="s">
        <v>347</v>
      </c>
      <c r="G67" s="13" t="s">
        <v>79</v>
      </c>
      <c r="H67" s="13" t="str">
        <f t="shared" si="1"/>
        <v>Unknown, Haska Meena, Nangarhar, Afghanistan</v>
      </c>
      <c r="I67" s="13" t="s">
        <v>410</v>
      </c>
      <c r="J67" s="13"/>
      <c r="K67" s="13"/>
      <c r="L67" s="11" t="s">
        <v>411</v>
      </c>
      <c r="M67" s="14" t="s">
        <v>410</v>
      </c>
      <c r="N67" s="14" t="str">
        <f t="shared" si="2"/>
        <v>34.092630</v>
      </c>
      <c r="O67" s="14" t="str">
        <f t="shared" si="3"/>
        <v>70.469224</v>
      </c>
      <c r="P67" s="11" t="s">
        <v>44</v>
      </c>
      <c r="Q67" s="11">
        <v>1.0</v>
      </c>
      <c r="R67" s="11">
        <v>0.0</v>
      </c>
      <c r="S67" s="11">
        <v>0.0</v>
      </c>
      <c r="T67" s="11" t="s">
        <v>46</v>
      </c>
      <c r="U67" s="11" t="s">
        <v>114</v>
      </c>
      <c r="V67" s="11" t="s">
        <v>46</v>
      </c>
      <c r="W67" s="11" t="s">
        <v>46</v>
      </c>
      <c r="X67" s="11">
        <v>1.0</v>
      </c>
      <c r="Y67" s="11">
        <v>1.0</v>
      </c>
      <c r="Z67" s="11">
        <v>25.0</v>
      </c>
      <c r="AA67" s="11">
        <v>25.0</v>
      </c>
      <c r="AB67" s="11">
        <v>0.0</v>
      </c>
      <c r="AC67" s="11">
        <v>0.0</v>
      </c>
      <c r="AD67" s="11">
        <v>0.0</v>
      </c>
      <c r="AE67" s="11">
        <v>0.0</v>
      </c>
      <c r="AF67" s="11">
        <v>0.0</v>
      </c>
      <c r="AG67" s="11">
        <v>0.0</v>
      </c>
      <c r="AH67" s="15" t="s">
        <v>412</v>
      </c>
      <c r="AJ67" s="11">
        <v>51.0</v>
      </c>
    </row>
    <row r="68">
      <c r="A68" s="11" t="s">
        <v>413</v>
      </c>
      <c r="B68" s="11" t="s">
        <v>35</v>
      </c>
      <c r="C68" s="12" t="s">
        <v>405</v>
      </c>
      <c r="D68" s="11" t="s">
        <v>37</v>
      </c>
      <c r="E68" s="13" t="s">
        <v>38</v>
      </c>
      <c r="F68" s="13" t="s">
        <v>227</v>
      </c>
      <c r="G68" s="13" t="s">
        <v>79</v>
      </c>
      <c r="H68" s="13" t="str">
        <f t="shared" si="1"/>
        <v>Unknown, Bati Kot, Nangarhar, Afghanistan</v>
      </c>
      <c r="I68" s="13" t="s">
        <v>228</v>
      </c>
      <c r="J68" s="13"/>
      <c r="K68" s="13"/>
      <c r="L68" s="11" t="s">
        <v>229</v>
      </c>
      <c r="M68" s="14" t="s">
        <v>228</v>
      </c>
      <c r="N68" s="14" t="str">
        <f t="shared" si="2"/>
        <v>34.263148</v>
      </c>
      <c r="O68" s="14" t="str">
        <f t="shared" si="3"/>
        <v>70.788209</v>
      </c>
      <c r="P68" s="11" t="s">
        <v>44</v>
      </c>
      <c r="Q68" s="11">
        <v>1.0</v>
      </c>
      <c r="R68" s="11">
        <v>0.0</v>
      </c>
      <c r="S68" s="11">
        <v>0.0</v>
      </c>
      <c r="T68" s="11" t="s">
        <v>46</v>
      </c>
      <c r="U68" s="11" t="s">
        <v>302</v>
      </c>
      <c r="V68" s="11" t="s">
        <v>46</v>
      </c>
      <c r="W68" s="11" t="s">
        <v>46</v>
      </c>
      <c r="X68" s="11">
        <v>1.0</v>
      </c>
      <c r="Y68" s="11">
        <v>1.0</v>
      </c>
      <c r="Z68" s="11">
        <v>4.0</v>
      </c>
      <c r="AA68" s="11">
        <v>4.0</v>
      </c>
      <c r="AB68" s="11">
        <v>0.0</v>
      </c>
      <c r="AC68" s="11">
        <v>0.0</v>
      </c>
      <c r="AD68" s="11">
        <v>0.0</v>
      </c>
      <c r="AE68" s="11">
        <v>0.0</v>
      </c>
      <c r="AF68" s="11">
        <v>2.0</v>
      </c>
      <c r="AG68" s="11">
        <v>2.0</v>
      </c>
      <c r="AH68" s="15" t="s">
        <v>414</v>
      </c>
      <c r="AJ68" s="11">
        <v>52.0</v>
      </c>
    </row>
    <row r="69">
      <c r="A69" s="11" t="s">
        <v>415</v>
      </c>
      <c r="B69" s="11" t="s">
        <v>35</v>
      </c>
      <c r="C69" s="12" t="s">
        <v>416</v>
      </c>
      <c r="D69" s="11" t="s">
        <v>37</v>
      </c>
      <c r="E69" s="13" t="s">
        <v>417</v>
      </c>
      <c r="F69" s="13" t="s">
        <v>418</v>
      </c>
      <c r="G69" s="13" t="s">
        <v>79</v>
      </c>
      <c r="H69" s="13" t="str">
        <f t="shared" si="1"/>
        <v>Tangi, Dih Bala, Nangarhar, Afghanistan</v>
      </c>
      <c r="I69" s="13" t="s">
        <v>410</v>
      </c>
      <c r="J69" s="13"/>
      <c r="K69" s="13"/>
      <c r="L69" s="11" t="s">
        <v>419</v>
      </c>
      <c r="M69" s="14" t="s">
        <v>410</v>
      </c>
      <c r="N69" s="14" t="str">
        <f t="shared" si="2"/>
        <v>34.092630</v>
      </c>
      <c r="O69" s="14" t="str">
        <f t="shared" si="3"/>
        <v>70.469224</v>
      </c>
      <c r="P69" s="11" t="s">
        <v>44</v>
      </c>
      <c r="Q69" s="11">
        <v>1.0</v>
      </c>
      <c r="R69" s="11">
        <v>0.0</v>
      </c>
      <c r="S69" s="11">
        <v>0.0</v>
      </c>
      <c r="T69" s="11" t="s">
        <v>46</v>
      </c>
      <c r="U69" s="11" t="s">
        <v>114</v>
      </c>
      <c r="V69" s="11" t="s">
        <v>205</v>
      </c>
      <c r="W69" s="11" t="s">
        <v>420</v>
      </c>
      <c r="X69" s="11">
        <v>1.0</v>
      </c>
      <c r="Y69" s="11">
        <v>1.0</v>
      </c>
      <c r="Z69" s="11">
        <v>25.0</v>
      </c>
      <c r="AA69" s="11">
        <v>52.0</v>
      </c>
      <c r="AB69" s="11">
        <v>0.0</v>
      </c>
      <c r="AC69" s="11">
        <v>0.0</v>
      </c>
      <c r="AD69" s="11">
        <v>0.0</v>
      </c>
      <c r="AE69" s="11">
        <v>0.0</v>
      </c>
      <c r="AF69" s="11">
        <v>0.0</v>
      </c>
      <c r="AG69" s="11">
        <v>0.0</v>
      </c>
      <c r="AH69" s="15" t="s">
        <v>421</v>
      </c>
      <c r="AJ69" s="11">
        <v>53.0</v>
      </c>
    </row>
    <row r="70">
      <c r="A70" s="11" t="s">
        <v>422</v>
      </c>
      <c r="B70" s="11" t="s">
        <v>35</v>
      </c>
      <c r="C70" s="12" t="s">
        <v>423</v>
      </c>
      <c r="D70" s="11" t="s">
        <v>37</v>
      </c>
      <c r="E70" s="18" t="s">
        <v>38</v>
      </c>
      <c r="F70" s="13" t="s">
        <v>143</v>
      </c>
      <c r="G70" s="13" t="s">
        <v>79</v>
      </c>
      <c r="H70" s="13" t="str">
        <f t="shared" si="1"/>
        <v>Unknown, Achin, Nangarhar, Afghanistan</v>
      </c>
      <c r="I70" s="13" t="s">
        <v>273</v>
      </c>
      <c r="J70" s="13"/>
      <c r="K70" s="13"/>
      <c r="L70" s="11" t="s">
        <v>274</v>
      </c>
      <c r="M70" s="14" t="s">
        <v>273</v>
      </c>
      <c r="N70" s="14" t="str">
        <f t="shared" si="2"/>
        <v>34.08218</v>
      </c>
      <c r="O70" s="14" t="str">
        <f t="shared" si="3"/>
        <v>0.667034</v>
      </c>
      <c r="P70" s="11" t="s">
        <v>44</v>
      </c>
      <c r="Q70" s="11">
        <v>1.0</v>
      </c>
      <c r="R70" s="11">
        <v>1.0</v>
      </c>
      <c r="S70" s="11">
        <v>0.0</v>
      </c>
      <c r="T70" s="11" t="s">
        <v>230</v>
      </c>
      <c r="U70" s="11" t="s">
        <v>114</v>
      </c>
      <c r="V70" s="11" t="s">
        <v>205</v>
      </c>
      <c r="W70" s="11" t="s">
        <v>420</v>
      </c>
      <c r="X70" s="11">
        <v>1.0</v>
      </c>
      <c r="Y70" s="11">
        <v>1.0</v>
      </c>
      <c r="Z70" s="11">
        <v>30.0</v>
      </c>
      <c r="AA70" s="11">
        <v>31.0</v>
      </c>
      <c r="AB70" s="11">
        <v>0.0</v>
      </c>
      <c r="AC70" s="11">
        <v>0.0</v>
      </c>
      <c r="AD70" s="11">
        <v>0.0</v>
      </c>
      <c r="AE70" s="11">
        <v>0.0</v>
      </c>
      <c r="AF70" s="11">
        <v>0.0</v>
      </c>
      <c r="AG70" s="11">
        <v>0.0</v>
      </c>
      <c r="AH70" s="15" t="s">
        <v>424</v>
      </c>
      <c r="AJ70" s="11">
        <v>54.0</v>
      </c>
    </row>
    <row r="71">
      <c r="A71" s="11" t="s">
        <v>425</v>
      </c>
      <c r="B71" s="11" t="s">
        <v>35</v>
      </c>
      <c r="C71" s="12" t="s">
        <v>426</v>
      </c>
      <c r="D71" s="11" t="s">
        <v>37</v>
      </c>
      <c r="E71" s="18" t="s">
        <v>38</v>
      </c>
      <c r="F71" s="13" t="s">
        <v>427</v>
      </c>
      <c r="G71" s="13" t="s">
        <v>52</v>
      </c>
      <c r="H71" s="13" t="str">
        <f t="shared" si="1"/>
        <v>Unknown, Bermal, Paktika, Afghanistan</v>
      </c>
      <c r="I71" s="13" t="s">
        <v>428</v>
      </c>
      <c r="J71" s="13"/>
      <c r="K71" s="13"/>
      <c r="L71" s="11" t="s">
        <v>429</v>
      </c>
      <c r="M71" s="14" t="s">
        <v>428</v>
      </c>
      <c r="N71" s="14" t="str">
        <f t="shared" si="2"/>
        <v>32.746111</v>
      </c>
      <c r="O71" s="14" t="str">
        <f t="shared" si="3"/>
        <v>69.297777</v>
      </c>
      <c r="P71" s="11" t="s">
        <v>44</v>
      </c>
      <c r="Q71" s="11">
        <v>1.0</v>
      </c>
      <c r="R71" s="11">
        <v>1.0</v>
      </c>
      <c r="S71" s="11">
        <v>0.0</v>
      </c>
      <c r="T71" s="11" t="s">
        <v>430</v>
      </c>
      <c r="U71" s="11" t="s">
        <v>370</v>
      </c>
      <c r="V71" s="11" t="s">
        <v>46</v>
      </c>
      <c r="W71" s="11" t="s">
        <v>46</v>
      </c>
      <c r="X71" s="11">
        <v>1.0</v>
      </c>
      <c r="Y71" s="11">
        <v>1.0</v>
      </c>
      <c r="Z71" s="11">
        <v>3.0</v>
      </c>
      <c r="AA71" s="11">
        <v>3.0</v>
      </c>
      <c r="AB71" s="11">
        <v>0.0</v>
      </c>
      <c r="AC71" s="11">
        <v>0.0</v>
      </c>
      <c r="AD71" s="11">
        <v>0.0</v>
      </c>
      <c r="AE71" s="11">
        <v>0.0</v>
      </c>
      <c r="AF71" s="11">
        <v>0.0</v>
      </c>
      <c r="AG71" s="11">
        <v>0.0</v>
      </c>
      <c r="AH71" s="15" t="s">
        <v>431</v>
      </c>
      <c r="AJ71" s="11">
        <v>60.0</v>
      </c>
    </row>
    <row r="72">
      <c r="A72" s="11" t="s">
        <v>432</v>
      </c>
      <c r="B72" s="11" t="s">
        <v>35</v>
      </c>
      <c r="C72" s="12" t="s">
        <v>433</v>
      </c>
      <c r="D72" s="11" t="s">
        <v>37</v>
      </c>
      <c r="E72" s="13" t="s">
        <v>434</v>
      </c>
      <c r="F72" s="13" t="s">
        <v>143</v>
      </c>
      <c r="G72" s="13" t="s">
        <v>79</v>
      </c>
      <c r="H72" s="13" t="str">
        <f t="shared" si="1"/>
        <v>Maidnak and Chehal Gazi, Achin, Nangarhar, Afghanistan</v>
      </c>
      <c r="I72" s="13" t="s">
        <v>273</v>
      </c>
      <c r="J72" s="13"/>
      <c r="K72" s="13"/>
      <c r="L72" s="11" t="s">
        <v>435</v>
      </c>
      <c r="M72" s="14" t="s">
        <v>273</v>
      </c>
      <c r="N72" s="14" t="str">
        <f t="shared" si="2"/>
        <v>34.08218</v>
      </c>
      <c r="O72" s="14" t="str">
        <f t="shared" si="3"/>
        <v>0.667034</v>
      </c>
      <c r="P72" s="11" t="s">
        <v>44</v>
      </c>
      <c r="Q72" s="11">
        <v>1.0</v>
      </c>
      <c r="R72" s="11">
        <v>0.0</v>
      </c>
      <c r="S72" s="11">
        <v>0.0</v>
      </c>
      <c r="T72" s="11" t="s">
        <v>46</v>
      </c>
      <c r="U72" s="11" t="s">
        <v>88</v>
      </c>
      <c r="V72" s="11" t="s">
        <v>46</v>
      </c>
      <c r="W72" s="11" t="s">
        <v>46</v>
      </c>
      <c r="X72" s="11">
        <v>2.0</v>
      </c>
      <c r="Y72" s="11">
        <v>2.0</v>
      </c>
      <c r="Z72" s="11">
        <v>12.0</v>
      </c>
      <c r="AA72" s="11">
        <v>12.0</v>
      </c>
      <c r="AB72" s="11">
        <v>0.0</v>
      </c>
      <c r="AC72" s="11">
        <v>0.0</v>
      </c>
      <c r="AD72" s="11">
        <v>0.0</v>
      </c>
      <c r="AE72" s="11">
        <v>0.0</v>
      </c>
      <c r="AF72" s="11">
        <v>0.0</v>
      </c>
      <c r="AG72" s="11">
        <v>0.0</v>
      </c>
      <c r="AH72" s="15" t="s">
        <v>436</v>
      </c>
      <c r="AJ72" s="11">
        <v>56.0</v>
      </c>
    </row>
    <row r="73">
      <c r="A73" s="11" t="s">
        <v>437</v>
      </c>
      <c r="B73" s="11" t="s">
        <v>35</v>
      </c>
      <c r="C73" s="12" t="s">
        <v>438</v>
      </c>
      <c r="D73" s="11" t="s">
        <v>37</v>
      </c>
      <c r="E73" s="18" t="s">
        <v>38</v>
      </c>
      <c r="F73" s="18" t="s">
        <v>439</v>
      </c>
      <c r="G73" s="13" t="s">
        <v>79</v>
      </c>
      <c r="H73" s="13" t="str">
        <f t="shared" si="1"/>
        <v>Unknown, Haska Mina, Nangarhar, Afghanistan</v>
      </c>
      <c r="I73" s="13" t="s">
        <v>410</v>
      </c>
      <c r="J73" s="13"/>
      <c r="K73" s="13"/>
      <c r="L73" s="11" t="s">
        <v>440</v>
      </c>
      <c r="M73" s="14" t="s">
        <v>410</v>
      </c>
      <c r="N73" s="14" t="str">
        <f t="shared" si="2"/>
        <v>34.092630</v>
      </c>
      <c r="O73" s="14" t="str">
        <f t="shared" si="3"/>
        <v>70.469224</v>
      </c>
      <c r="P73" s="11" t="s">
        <v>44</v>
      </c>
      <c r="Q73" s="11">
        <v>1.0</v>
      </c>
      <c r="R73" s="11">
        <v>0.0</v>
      </c>
      <c r="S73" s="11">
        <v>0.0</v>
      </c>
      <c r="T73" s="11" t="s">
        <v>46</v>
      </c>
      <c r="U73" s="11" t="s">
        <v>88</v>
      </c>
      <c r="V73" s="11" t="s">
        <v>205</v>
      </c>
      <c r="W73" s="11" t="s">
        <v>420</v>
      </c>
      <c r="X73" s="11">
        <v>1.0</v>
      </c>
      <c r="Y73" s="11">
        <v>1.0</v>
      </c>
      <c r="Z73" s="11">
        <v>28.0</v>
      </c>
      <c r="AA73" s="11">
        <v>28.0</v>
      </c>
      <c r="AB73" s="11">
        <v>0.0</v>
      </c>
      <c r="AC73" s="11">
        <v>0.0</v>
      </c>
      <c r="AD73" s="11">
        <v>0.0</v>
      </c>
      <c r="AE73" s="11">
        <v>0.0</v>
      </c>
      <c r="AF73" s="11">
        <v>0.0</v>
      </c>
      <c r="AG73" s="11">
        <v>0.0</v>
      </c>
      <c r="AH73" s="15" t="s">
        <v>441</v>
      </c>
      <c r="AJ73" s="11">
        <v>55.0</v>
      </c>
    </row>
    <row r="74">
      <c r="A74" s="11" t="s">
        <v>442</v>
      </c>
      <c r="B74" s="11" t="s">
        <v>35</v>
      </c>
      <c r="C74" s="12" t="s">
        <v>443</v>
      </c>
      <c r="D74" s="11" t="s">
        <v>37</v>
      </c>
      <c r="E74" s="13" t="s">
        <v>38</v>
      </c>
      <c r="F74" s="13" t="s">
        <v>444</v>
      </c>
      <c r="G74" s="13" t="s">
        <v>331</v>
      </c>
      <c r="H74" s="13" t="str">
        <f t="shared" si="1"/>
        <v>Unknown, Tor Khail, Wardak, Afghanistan</v>
      </c>
      <c r="I74" s="13" t="s">
        <v>445</v>
      </c>
      <c r="J74" s="13"/>
      <c r="K74" s="13"/>
      <c r="L74" s="11" t="s">
        <v>446</v>
      </c>
      <c r="M74" s="14" t="s">
        <v>445</v>
      </c>
      <c r="N74" s="14" t="str">
        <f t="shared" si="2"/>
        <v>34.351349</v>
      </c>
      <c r="O74" s="14" t="str">
        <f t="shared" si="3"/>
        <v>68.238533</v>
      </c>
      <c r="P74" s="11" t="s">
        <v>44</v>
      </c>
      <c r="Q74" s="11">
        <v>1.0</v>
      </c>
      <c r="R74" s="11">
        <v>0.0</v>
      </c>
      <c r="S74" s="11">
        <v>0.0</v>
      </c>
      <c r="T74" s="11" t="s">
        <v>46</v>
      </c>
      <c r="U74" s="11" t="s">
        <v>59</v>
      </c>
      <c r="V74" s="11" t="s">
        <v>89</v>
      </c>
      <c r="W74" s="11" t="s">
        <v>420</v>
      </c>
      <c r="X74" s="11">
        <v>1.0</v>
      </c>
      <c r="Y74" s="11">
        <v>1.0</v>
      </c>
      <c r="Z74" s="11">
        <v>8.0</v>
      </c>
      <c r="AA74" s="11">
        <v>16.0</v>
      </c>
      <c r="AB74" s="11">
        <v>0.0</v>
      </c>
      <c r="AC74" s="11">
        <v>0.0</v>
      </c>
      <c r="AD74" s="11">
        <v>0.0</v>
      </c>
      <c r="AE74" s="11">
        <v>0.0</v>
      </c>
      <c r="AF74" s="11">
        <v>0.0</v>
      </c>
      <c r="AG74" s="11">
        <v>0.0</v>
      </c>
      <c r="AH74" s="15" t="s">
        <v>447</v>
      </c>
      <c r="AJ74" s="11">
        <v>57.0</v>
      </c>
    </row>
    <row r="75">
      <c r="A75" s="11" t="s">
        <v>448</v>
      </c>
      <c r="B75" s="11" t="s">
        <v>35</v>
      </c>
      <c r="C75" s="12" t="s">
        <v>443</v>
      </c>
      <c r="D75" s="11" t="s">
        <v>37</v>
      </c>
      <c r="E75" s="13" t="s">
        <v>38</v>
      </c>
      <c r="F75" s="18" t="s">
        <v>439</v>
      </c>
      <c r="G75" s="13" t="s">
        <v>79</v>
      </c>
      <c r="H75" s="13" t="str">
        <f t="shared" si="1"/>
        <v>Unknown, Haska Mina, Nangarhar, Afghanistan</v>
      </c>
      <c r="I75" s="13" t="s">
        <v>410</v>
      </c>
      <c r="J75" s="13"/>
      <c r="K75" s="13"/>
      <c r="L75" s="11" t="s">
        <v>440</v>
      </c>
      <c r="M75" s="14" t="s">
        <v>410</v>
      </c>
      <c r="N75" s="14" t="str">
        <f t="shared" si="2"/>
        <v>34.092630</v>
      </c>
      <c r="O75" s="14" t="str">
        <f t="shared" si="3"/>
        <v>70.469224</v>
      </c>
      <c r="P75" s="11" t="s">
        <v>44</v>
      </c>
      <c r="Q75" s="11">
        <v>1.0</v>
      </c>
      <c r="R75" s="11">
        <v>0.0</v>
      </c>
      <c r="S75" s="11">
        <v>0.0</v>
      </c>
      <c r="T75" s="11" t="s">
        <v>46</v>
      </c>
      <c r="U75" s="11" t="s">
        <v>88</v>
      </c>
      <c r="V75" s="11" t="s">
        <v>132</v>
      </c>
      <c r="W75" s="11" t="s">
        <v>46</v>
      </c>
      <c r="X75" s="11">
        <v>1.0</v>
      </c>
      <c r="Y75" s="11">
        <v>1.0</v>
      </c>
      <c r="Z75" s="11">
        <v>6.0</v>
      </c>
      <c r="AA75" s="11">
        <v>6.0</v>
      </c>
      <c r="AB75" s="11">
        <v>0.0</v>
      </c>
      <c r="AC75" s="11">
        <v>0.0</v>
      </c>
      <c r="AD75" s="11">
        <v>0.0</v>
      </c>
      <c r="AE75" s="11">
        <v>0.0</v>
      </c>
      <c r="AF75" s="11">
        <v>0.0</v>
      </c>
      <c r="AG75" s="11">
        <v>0.0</v>
      </c>
      <c r="AH75" s="15" t="s">
        <v>449</v>
      </c>
      <c r="AJ75" s="11">
        <v>58.0</v>
      </c>
    </row>
    <row r="76">
      <c r="A76" s="11" t="s">
        <v>450</v>
      </c>
      <c r="B76" s="11" t="s">
        <v>35</v>
      </c>
      <c r="C76" s="12" t="s">
        <v>451</v>
      </c>
      <c r="D76" s="11" t="s">
        <v>37</v>
      </c>
      <c r="E76" s="13" t="s">
        <v>452</v>
      </c>
      <c r="F76" s="13" t="s">
        <v>260</v>
      </c>
      <c r="G76" s="13" t="s">
        <v>71</v>
      </c>
      <c r="H76" s="13" t="str">
        <f t="shared" si="1"/>
        <v>Cheltan, Baraki Barak, Logar, Afghanistan</v>
      </c>
      <c r="I76" s="13" t="s">
        <v>261</v>
      </c>
      <c r="J76" s="13"/>
      <c r="K76" s="13"/>
      <c r="L76" s="11" t="s">
        <v>453</v>
      </c>
      <c r="M76" s="14" t="s">
        <v>261</v>
      </c>
      <c r="N76" s="14" t="str">
        <f t="shared" si="2"/>
        <v>33.969092</v>
      </c>
      <c r="O76" s="14" t="str">
        <f t="shared" si="3"/>
        <v>68.950978</v>
      </c>
      <c r="P76" s="11" t="s">
        <v>44</v>
      </c>
      <c r="Q76" s="11">
        <v>0.0</v>
      </c>
      <c r="R76" s="11">
        <v>1.0</v>
      </c>
      <c r="S76" s="11">
        <v>0.0</v>
      </c>
      <c r="T76" s="11" t="s">
        <v>46</v>
      </c>
      <c r="U76" s="11" t="s">
        <v>454</v>
      </c>
      <c r="V76" s="17">
        <v>0.3125</v>
      </c>
      <c r="W76" s="11" t="s">
        <v>455</v>
      </c>
      <c r="X76" s="11">
        <v>1.0</v>
      </c>
      <c r="Y76" s="11">
        <v>1.0</v>
      </c>
      <c r="Z76" s="11">
        <v>7.0</v>
      </c>
      <c r="AA76" s="11">
        <v>10.0</v>
      </c>
      <c r="AB76" s="11">
        <v>0.0</v>
      </c>
      <c r="AC76" s="11">
        <v>0.0</v>
      </c>
      <c r="AD76" s="11">
        <v>0.0</v>
      </c>
      <c r="AE76" s="11">
        <v>0.0</v>
      </c>
      <c r="AF76" s="11">
        <v>5.0</v>
      </c>
      <c r="AG76" s="11">
        <v>6.0</v>
      </c>
      <c r="AH76" s="15" t="s">
        <v>456</v>
      </c>
      <c r="AJ76" s="11">
        <v>59.0</v>
      </c>
    </row>
    <row r="77">
      <c r="A77" s="11" t="s">
        <v>457</v>
      </c>
      <c r="B77" s="11" t="s">
        <v>35</v>
      </c>
      <c r="C77" s="12" t="s">
        <v>458</v>
      </c>
      <c r="D77" s="11" t="s">
        <v>37</v>
      </c>
      <c r="E77" s="13" t="s">
        <v>459</v>
      </c>
      <c r="F77" s="13" t="s">
        <v>78</v>
      </c>
      <c r="G77" s="13" t="s">
        <v>79</v>
      </c>
      <c r="H77" s="13" t="str">
        <f t="shared" si="1"/>
        <v>Chaknawr, Lal Pura, Nangarhar, Afghanistan</v>
      </c>
      <c r="I77" s="13" t="s">
        <v>80</v>
      </c>
      <c r="J77" s="13"/>
      <c r="K77" s="13"/>
      <c r="L77" s="11" t="s">
        <v>460</v>
      </c>
      <c r="M77" s="14" t="s">
        <v>80</v>
      </c>
      <c r="N77" s="14" t="str">
        <f t="shared" si="2"/>
        <v>34.354216</v>
      </c>
      <c r="O77" s="14" t="str">
        <f t="shared" si="3"/>
        <v>70.954680</v>
      </c>
      <c r="P77" s="11" t="s">
        <v>44</v>
      </c>
      <c r="Q77" s="11">
        <v>1.0</v>
      </c>
      <c r="R77" s="11">
        <v>0.0</v>
      </c>
      <c r="S77" s="11">
        <v>0.0</v>
      </c>
      <c r="T77" s="11" t="s">
        <v>46</v>
      </c>
      <c r="U77" s="11" t="s">
        <v>46</v>
      </c>
      <c r="V77" s="11" t="s">
        <v>132</v>
      </c>
      <c r="W77" s="11" t="s">
        <v>211</v>
      </c>
      <c r="X77" s="11">
        <v>1.0</v>
      </c>
      <c r="Y77" s="11">
        <v>1.0</v>
      </c>
      <c r="Z77" s="11">
        <v>5.0</v>
      </c>
      <c r="AA77" s="11">
        <v>6.0</v>
      </c>
      <c r="AB77" s="11">
        <v>0.0</v>
      </c>
      <c r="AC77" s="11">
        <v>0.0</v>
      </c>
      <c r="AD77" s="11">
        <v>0.0</v>
      </c>
      <c r="AE77" s="11">
        <v>0.0</v>
      </c>
      <c r="AF77" s="11">
        <v>0.0</v>
      </c>
      <c r="AG77" s="11">
        <v>0.0</v>
      </c>
      <c r="AH77" s="15" t="s">
        <v>461</v>
      </c>
      <c r="AJ77" s="11">
        <v>61.0</v>
      </c>
    </row>
    <row r="78">
      <c r="A78" s="11" t="s">
        <v>462</v>
      </c>
      <c r="B78" s="11" t="s">
        <v>35</v>
      </c>
      <c r="C78" s="12" t="s">
        <v>463</v>
      </c>
      <c r="D78" s="11" t="s">
        <v>37</v>
      </c>
      <c r="E78" s="13" t="s">
        <v>464</v>
      </c>
      <c r="F78" s="13" t="s">
        <v>465</v>
      </c>
      <c r="G78" s="13" t="s">
        <v>79</v>
      </c>
      <c r="H78" s="13" t="str">
        <f t="shared" si="1"/>
        <v>Harun Baba, Haska Mina and Pachiragam, Nangarhar, Afghanistan</v>
      </c>
      <c r="I78" s="13" t="s">
        <v>410</v>
      </c>
      <c r="J78" s="13"/>
      <c r="K78" s="13"/>
      <c r="L78" s="11" t="s">
        <v>466</v>
      </c>
      <c r="M78" s="14" t="s">
        <v>410</v>
      </c>
      <c r="N78" s="14" t="str">
        <f t="shared" si="2"/>
        <v>34.092630</v>
      </c>
      <c r="O78" s="14" t="str">
        <f t="shared" si="3"/>
        <v>70.469224</v>
      </c>
      <c r="P78" s="11" t="s">
        <v>44</v>
      </c>
      <c r="Q78" s="11">
        <v>1.0</v>
      </c>
      <c r="R78" s="11">
        <v>1.0</v>
      </c>
      <c r="S78" s="11">
        <v>0.0</v>
      </c>
      <c r="T78" s="11" t="s">
        <v>45</v>
      </c>
      <c r="U78" s="11" t="s">
        <v>114</v>
      </c>
      <c r="V78" s="11" t="s">
        <v>205</v>
      </c>
      <c r="W78" s="11" t="s">
        <v>211</v>
      </c>
      <c r="X78" s="11">
        <v>2.0</v>
      </c>
      <c r="Y78" s="11">
        <v>2.0</v>
      </c>
      <c r="Z78" s="11">
        <v>12.0</v>
      </c>
      <c r="AA78" s="11">
        <v>20.0</v>
      </c>
      <c r="AB78" s="11">
        <v>0.0</v>
      </c>
      <c r="AC78" s="11">
        <v>0.0</v>
      </c>
      <c r="AD78" s="11">
        <v>0.0</v>
      </c>
      <c r="AE78" s="11">
        <v>0.0</v>
      </c>
      <c r="AF78" s="11">
        <v>0.0</v>
      </c>
      <c r="AG78" s="11">
        <v>0.0</v>
      </c>
      <c r="AH78" s="15" t="s">
        <v>467</v>
      </c>
      <c r="AJ78" s="11">
        <v>62.0</v>
      </c>
    </row>
    <row r="79">
      <c r="A79" s="11" t="s">
        <v>468</v>
      </c>
      <c r="B79" s="11" t="s">
        <v>35</v>
      </c>
      <c r="C79" s="12" t="s">
        <v>469</v>
      </c>
      <c r="D79" s="11" t="s">
        <v>37</v>
      </c>
      <c r="E79" s="13" t="s">
        <v>470</v>
      </c>
      <c r="F79" s="13" t="s">
        <v>260</v>
      </c>
      <c r="G79" s="13" t="s">
        <v>71</v>
      </c>
      <c r="H79" s="13" t="str">
        <f t="shared" si="1"/>
        <v>Cholzi, Baraki Barak, Logar, Afghanistan</v>
      </c>
      <c r="I79" s="13" t="s">
        <v>261</v>
      </c>
      <c r="J79" s="13"/>
      <c r="K79" s="13"/>
      <c r="L79" s="11" t="s">
        <v>471</v>
      </c>
      <c r="M79" s="14" t="s">
        <v>261</v>
      </c>
      <c r="N79" s="14" t="str">
        <f t="shared" si="2"/>
        <v>33.969092</v>
      </c>
      <c r="O79" s="14" t="str">
        <f t="shared" si="3"/>
        <v>68.950978</v>
      </c>
      <c r="P79" s="11" t="s">
        <v>44</v>
      </c>
      <c r="Q79" s="11">
        <v>1.0</v>
      </c>
      <c r="R79" s="11">
        <v>0.0</v>
      </c>
      <c r="S79" s="11">
        <v>0.0</v>
      </c>
      <c r="T79" s="11" t="s">
        <v>46</v>
      </c>
      <c r="U79" s="11" t="s">
        <v>88</v>
      </c>
      <c r="V79" s="17">
        <v>0.8333333333333334</v>
      </c>
      <c r="W79" s="11" t="s">
        <v>46</v>
      </c>
      <c r="X79" s="11">
        <v>1.0</v>
      </c>
      <c r="Y79" s="11">
        <v>1.0</v>
      </c>
      <c r="Z79" s="11">
        <v>4.0</v>
      </c>
      <c r="AA79" s="11">
        <v>4.0</v>
      </c>
      <c r="AB79" s="11">
        <v>0.0</v>
      </c>
      <c r="AC79" s="11">
        <v>0.0</v>
      </c>
      <c r="AD79" s="11">
        <v>0.0</v>
      </c>
      <c r="AE79" s="11">
        <v>0.0</v>
      </c>
      <c r="AF79" s="11">
        <v>0.0</v>
      </c>
      <c r="AG79" s="11">
        <v>0.0</v>
      </c>
      <c r="AH79" s="15" t="s">
        <v>472</v>
      </c>
      <c r="AJ79" s="11">
        <v>63.0</v>
      </c>
    </row>
    <row r="80">
      <c r="A80" s="11" t="s">
        <v>473</v>
      </c>
      <c r="B80" s="11" t="s">
        <v>35</v>
      </c>
      <c r="C80" s="12" t="s">
        <v>474</v>
      </c>
      <c r="D80" s="11" t="s">
        <v>37</v>
      </c>
      <c r="E80" s="13" t="s">
        <v>38</v>
      </c>
      <c r="F80" s="13" t="s">
        <v>475</v>
      </c>
      <c r="G80" s="13" t="s">
        <v>476</v>
      </c>
      <c r="H80" s="13" t="str">
        <f t="shared" si="1"/>
        <v>Unknown, Sherzad, Haska Mina and Deh Bala, Nangarhar and Paktika, Afghanistan</v>
      </c>
      <c r="I80" s="13" t="s">
        <v>410</v>
      </c>
      <c r="J80" s="13"/>
      <c r="K80" s="13"/>
      <c r="L80" s="11" t="s">
        <v>477</v>
      </c>
      <c r="M80" s="14" t="s">
        <v>410</v>
      </c>
      <c r="N80" s="14" t="str">
        <f t="shared" si="2"/>
        <v>34.092630</v>
      </c>
      <c r="O80" s="14" t="str">
        <f t="shared" si="3"/>
        <v>70.469224</v>
      </c>
      <c r="P80" s="11" t="s">
        <v>44</v>
      </c>
      <c r="Q80" s="11">
        <v>1.0</v>
      </c>
      <c r="R80" s="11">
        <v>1.0</v>
      </c>
      <c r="S80" s="11">
        <v>0.0</v>
      </c>
      <c r="T80" s="11" t="s">
        <v>45</v>
      </c>
      <c r="U80" s="11" t="s">
        <v>88</v>
      </c>
      <c r="V80" s="11" t="s">
        <v>478</v>
      </c>
      <c r="W80" s="11" t="s">
        <v>479</v>
      </c>
      <c r="X80" s="11">
        <v>7.0</v>
      </c>
      <c r="Y80" s="11">
        <v>7.0</v>
      </c>
      <c r="Z80" s="11">
        <v>56.0</v>
      </c>
      <c r="AA80" s="11">
        <v>66.0</v>
      </c>
      <c r="AB80" s="11">
        <v>0.0</v>
      </c>
      <c r="AC80" s="11">
        <v>0.0</v>
      </c>
      <c r="AD80" s="11">
        <v>0.0</v>
      </c>
      <c r="AE80" s="11">
        <v>0.0</v>
      </c>
      <c r="AF80" s="11">
        <v>0.0</v>
      </c>
      <c r="AG80" s="11">
        <v>0.0</v>
      </c>
      <c r="AH80" s="15" t="s">
        <v>480</v>
      </c>
      <c r="AJ80" s="11">
        <v>64.0</v>
      </c>
    </row>
    <row r="81">
      <c r="A81" s="11" t="s">
        <v>481</v>
      </c>
      <c r="B81" s="11" t="s">
        <v>35</v>
      </c>
      <c r="C81" s="12" t="s">
        <v>482</v>
      </c>
      <c r="D81" s="11" t="s">
        <v>37</v>
      </c>
      <c r="E81" s="13" t="s">
        <v>483</v>
      </c>
      <c r="F81" s="13" t="s">
        <v>439</v>
      </c>
      <c r="G81" s="13" t="s">
        <v>79</v>
      </c>
      <c r="H81" s="13" t="str">
        <f t="shared" si="1"/>
        <v>Gorgori, Haska Mina, Nangarhar, Afghanistan</v>
      </c>
      <c r="I81" s="13" t="s">
        <v>215</v>
      </c>
      <c r="J81" s="13"/>
      <c r="K81" s="13"/>
      <c r="L81" s="11" t="s">
        <v>484</v>
      </c>
      <c r="M81" s="14" t="s">
        <v>215</v>
      </c>
      <c r="N81" s="14" t="str">
        <f t="shared" si="2"/>
        <v>34.171831</v>
      </c>
      <c r="O81" s="14" t="str">
        <f t="shared" si="3"/>
        <v>70.621679</v>
      </c>
      <c r="P81" s="11" t="s">
        <v>44</v>
      </c>
      <c r="Q81" s="11">
        <v>1.0</v>
      </c>
      <c r="R81" s="11">
        <v>0.0</v>
      </c>
      <c r="S81" s="11">
        <v>0.0</v>
      </c>
      <c r="T81" s="11" t="s">
        <v>46</v>
      </c>
      <c r="U81" s="11" t="s">
        <v>88</v>
      </c>
      <c r="V81" s="17">
        <v>0.5</v>
      </c>
      <c r="W81" s="11" t="s">
        <v>46</v>
      </c>
      <c r="X81" s="11">
        <v>1.0</v>
      </c>
      <c r="Y81" s="11">
        <v>1.0</v>
      </c>
      <c r="Z81" s="11">
        <v>10.0</v>
      </c>
      <c r="AA81" s="11">
        <v>10.0</v>
      </c>
      <c r="AB81" s="11">
        <v>0.0</v>
      </c>
      <c r="AC81" s="11">
        <v>0.0</v>
      </c>
      <c r="AD81" s="11">
        <v>0.0</v>
      </c>
      <c r="AE81" s="11">
        <v>0.0</v>
      </c>
      <c r="AF81" s="11">
        <v>0.0</v>
      </c>
      <c r="AG81" s="11">
        <v>0.0</v>
      </c>
      <c r="AH81" s="15" t="s">
        <v>485</v>
      </c>
      <c r="AJ81" s="11">
        <v>65.0</v>
      </c>
    </row>
    <row r="82">
      <c r="A82" s="11" t="s">
        <v>486</v>
      </c>
      <c r="B82" s="11" t="s">
        <v>35</v>
      </c>
      <c r="C82" s="12" t="s">
        <v>487</v>
      </c>
      <c r="D82" s="11" t="s">
        <v>37</v>
      </c>
      <c r="E82" s="13" t="s">
        <v>38</v>
      </c>
      <c r="F82" s="13" t="s">
        <v>93</v>
      </c>
      <c r="G82" s="13" t="s">
        <v>79</v>
      </c>
      <c r="H82" s="13" t="str">
        <f t="shared" si="1"/>
        <v>Unknown, Nazyan, Nangarhar, Afghanistan</v>
      </c>
      <c r="I82" s="13" t="s">
        <v>94</v>
      </c>
      <c r="J82" s="13"/>
      <c r="K82" s="13"/>
      <c r="L82" s="11" t="s">
        <v>95</v>
      </c>
      <c r="M82" s="14" t="s">
        <v>94</v>
      </c>
      <c r="N82" s="14" t="str">
        <f t="shared" si="2"/>
        <v>34.118171</v>
      </c>
      <c r="O82" s="14" t="str">
        <f t="shared" si="3"/>
        <v>70.752529</v>
      </c>
      <c r="P82" s="11" t="s">
        <v>44</v>
      </c>
      <c r="Q82" s="11">
        <v>1.0</v>
      </c>
      <c r="R82" s="11">
        <v>0.0</v>
      </c>
      <c r="S82" s="11">
        <v>0.0</v>
      </c>
      <c r="T82" s="11" t="s">
        <v>46</v>
      </c>
      <c r="U82" s="11" t="s">
        <v>114</v>
      </c>
      <c r="V82" s="11" t="s">
        <v>46</v>
      </c>
      <c r="W82" s="11" t="s">
        <v>46</v>
      </c>
      <c r="X82" s="11">
        <v>1.0</v>
      </c>
      <c r="Y82" s="11">
        <v>1.0</v>
      </c>
      <c r="Z82" s="11">
        <v>2.0</v>
      </c>
      <c r="AA82" s="11">
        <v>6.0</v>
      </c>
      <c r="AB82" s="11">
        <v>0.0</v>
      </c>
      <c r="AC82" s="11">
        <v>0.0</v>
      </c>
      <c r="AD82" s="11">
        <v>0.0</v>
      </c>
      <c r="AE82" s="11">
        <v>0.0</v>
      </c>
      <c r="AF82" s="11">
        <v>0.0</v>
      </c>
      <c r="AG82" s="11">
        <v>0.0</v>
      </c>
      <c r="AH82" s="15" t="s">
        <v>488</v>
      </c>
      <c r="AJ82" s="11">
        <v>66.0</v>
      </c>
    </row>
    <row r="83">
      <c r="A83" s="11" t="s">
        <v>489</v>
      </c>
      <c r="B83" s="11" t="s">
        <v>35</v>
      </c>
      <c r="C83" s="12" t="s">
        <v>490</v>
      </c>
      <c r="D83" s="11" t="s">
        <v>37</v>
      </c>
      <c r="E83" s="13" t="s">
        <v>491</v>
      </c>
      <c r="F83" s="13" t="s">
        <v>492</v>
      </c>
      <c r="G83" s="13" t="s">
        <v>65</v>
      </c>
      <c r="H83" s="13" t="str">
        <f t="shared" si="1"/>
        <v>Shonkorok Valley, Shegal, Kunar, Afghanistan</v>
      </c>
      <c r="I83" s="13" t="s">
        <v>160</v>
      </c>
      <c r="J83" s="13"/>
      <c r="K83" s="13"/>
      <c r="L83" s="11" t="s">
        <v>493</v>
      </c>
      <c r="M83" s="14" t="s">
        <v>160</v>
      </c>
      <c r="N83" s="14" t="str">
        <f t="shared" si="2"/>
        <v>34.846589</v>
      </c>
      <c r="O83" s="14" t="str">
        <f t="shared" si="3"/>
        <v>71.097316</v>
      </c>
      <c r="P83" s="11" t="s">
        <v>44</v>
      </c>
      <c r="Q83" s="11">
        <v>1.0</v>
      </c>
      <c r="R83" s="11">
        <v>0.0</v>
      </c>
      <c r="S83" s="11">
        <v>0.0</v>
      </c>
      <c r="T83" s="11" t="s">
        <v>46</v>
      </c>
      <c r="U83" s="11" t="s">
        <v>88</v>
      </c>
      <c r="V83" s="11" t="s">
        <v>46</v>
      </c>
      <c r="W83" s="11" t="s">
        <v>166</v>
      </c>
      <c r="X83" s="11">
        <v>1.0</v>
      </c>
      <c r="Y83" s="11">
        <v>1.0</v>
      </c>
      <c r="Z83" s="11">
        <v>3.0</v>
      </c>
      <c r="AA83" s="11">
        <v>3.0</v>
      </c>
      <c r="AB83" s="11">
        <v>0.0</v>
      </c>
      <c r="AC83" s="11">
        <v>0.0</v>
      </c>
      <c r="AD83" s="11">
        <v>0.0</v>
      </c>
      <c r="AE83" s="11">
        <v>0.0</v>
      </c>
      <c r="AF83" s="11">
        <v>0.0</v>
      </c>
      <c r="AG83" s="11">
        <v>0.0</v>
      </c>
      <c r="AH83" s="15" t="s">
        <v>494</v>
      </c>
      <c r="AJ83" s="11">
        <v>67.0</v>
      </c>
    </row>
    <row r="84">
      <c r="A84" s="11" t="s">
        <v>495</v>
      </c>
      <c r="B84" s="11" t="s">
        <v>35</v>
      </c>
      <c r="C84" s="12" t="s">
        <v>496</v>
      </c>
      <c r="D84" s="11" t="s">
        <v>37</v>
      </c>
      <c r="E84" s="13" t="s">
        <v>38</v>
      </c>
      <c r="F84" s="13" t="s">
        <v>497</v>
      </c>
      <c r="G84" s="13" t="s">
        <v>331</v>
      </c>
      <c r="H84" s="13" t="str">
        <f t="shared" si="1"/>
        <v>Unknown, Day Mirdad, Wardak, Afghanistan</v>
      </c>
      <c r="I84" s="13" t="s">
        <v>498</v>
      </c>
      <c r="J84" s="13"/>
      <c r="K84" s="13"/>
      <c r="L84" s="11" t="s">
        <v>499</v>
      </c>
      <c r="M84" s="14" t="s">
        <v>498</v>
      </c>
      <c r="N84" s="14" t="str">
        <f t="shared" si="2"/>
        <v>34.216354</v>
      </c>
      <c r="O84" s="14" t="str">
        <f t="shared" si="3"/>
        <v>68.295173</v>
      </c>
      <c r="P84" s="11" t="s">
        <v>44</v>
      </c>
      <c r="Q84" s="11">
        <v>1.0</v>
      </c>
      <c r="R84" s="11">
        <v>1.0</v>
      </c>
      <c r="S84" s="11">
        <v>0.0</v>
      </c>
      <c r="T84" s="11" t="s">
        <v>45</v>
      </c>
      <c r="U84" s="11" t="s">
        <v>46</v>
      </c>
      <c r="V84" s="11" t="s">
        <v>205</v>
      </c>
      <c r="W84" s="11" t="s">
        <v>46</v>
      </c>
      <c r="X84" s="11">
        <v>1.0</v>
      </c>
      <c r="Y84" s="11">
        <v>1.0</v>
      </c>
      <c r="Z84" s="11">
        <v>4.0</v>
      </c>
      <c r="AA84" s="11">
        <v>5.0</v>
      </c>
      <c r="AB84" s="11">
        <v>0.0</v>
      </c>
      <c r="AC84" s="11">
        <v>0.0</v>
      </c>
      <c r="AD84" s="11">
        <v>0.0</v>
      </c>
      <c r="AE84" s="11">
        <v>0.0</v>
      </c>
      <c r="AF84" s="11">
        <v>0.0</v>
      </c>
      <c r="AG84" s="11">
        <v>0.0</v>
      </c>
      <c r="AH84" s="15" t="s">
        <v>500</v>
      </c>
      <c r="AJ84" s="11">
        <v>68.0</v>
      </c>
    </row>
    <row r="85">
      <c r="A85" s="11" t="s">
        <v>501</v>
      </c>
      <c r="B85" s="11" t="s">
        <v>35</v>
      </c>
      <c r="C85" s="12" t="s">
        <v>496</v>
      </c>
      <c r="D85" s="11" t="s">
        <v>37</v>
      </c>
      <c r="E85" s="13" t="s">
        <v>38</v>
      </c>
      <c r="F85" s="13" t="s">
        <v>502</v>
      </c>
      <c r="G85" s="13" t="s">
        <v>331</v>
      </c>
      <c r="H85" s="13" t="str">
        <f t="shared" si="1"/>
        <v>Unknown, Chak, Wardak, Afghanistan</v>
      </c>
      <c r="I85" s="13" t="s">
        <v>332</v>
      </c>
      <c r="J85" s="13"/>
      <c r="K85" s="13"/>
      <c r="L85" s="11" t="s">
        <v>503</v>
      </c>
      <c r="M85" s="14" t="s">
        <v>332</v>
      </c>
      <c r="N85" s="14" t="str">
        <f t="shared" si="2"/>
        <v>34.031203</v>
      </c>
      <c r="O85" s="14" t="str">
        <f t="shared" si="3"/>
        <v>68.572411</v>
      </c>
      <c r="P85" s="11" t="s">
        <v>44</v>
      </c>
      <c r="Q85" s="11">
        <v>1.0</v>
      </c>
      <c r="R85" s="11">
        <v>0.0</v>
      </c>
      <c r="S85" s="11">
        <v>0.0</v>
      </c>
      <c r="T85" s="11" t="s">
        <v>46</v>
      </c>
      <c r="U85" s="11" t="s">
        <v>46</v>
      </c>
      <c r="V85" s="11" t="s">
        <v>205</v>
      </c>
      <c r="W85" s="11" t="s">
        <v>46</v>
      </c>
      <c r="X85" s="11">
        <v>1.0</v>
      </c>
      <c r="Y85" s="11">
        <v>1.0</v>
      </c>
      <c r="Z85" s="11">
        <v>2.0</v>
      </c>
      <c r="AA85" s="11">
        <v>3.0</v>
      </c>
      <c r="AB85" s="11">
        <v>0.0</v>
      </c>
      <c r="AC85" s="11">
        <v>0.0</v>
      </c>
      <c r="AD85" s="11">
        <v>0.0</v>
      </c>
      <c r="AE85" s="11">
        <v>0.0</v>
      </c>
      <c r="AF85" s="11">
        <v>0.0</v>
      </c>
      <c r="AG85" s="11">
        <v>0.0</v>
      </c>
      <c r="AH85" s="15" t="s">
        <v>504</v>
      </c>
      <c r="AJ85" s="11">
        <v>69.0</v>
      </c>
    </row>
    <row r="86">
      <c r="A86" s="11" t="s">
        <v>505</v>
      </c>
      <c r="B86" s="11" t="s">
        <v>35</v>
      </c>
      <c r="C86" s="12" t="s">
        <v>506</v>
      </c>
      <c r="D86" s="11" t="s">
        <v>37</v>
      </c>
      <c r="E86" s="13" t="s">
        <v>38</v>
      </c>
      <c r="F86" s="13" t="s">
        <v>507</v>
      </c>
      <c r="G86" s="13" t="s">
        <v>111</v>
      </c>
      <c r="H86" s="13" t="str">
        <f t="shared" si="1"/>
        <v>Unknown, Musa Qala, Helmand, Afghanistan</v>
      </c>
      <c r="I86" s="13" t="s">
        <v>508</v>
      </c>
      <c r="J86" s="13"/>
      <c r="K86" s="13"/>
      <c r="L86" s="11" t="s">
        <v>509</v>
      </c>
      <c r="M86" s="14" t="s">
        <v>508</v>
      </c>
      <c r="N86" s="14" t="str">
        <f t="shared" si="2"/>
        <v>32.311872</v>
      </c>
      <c r="O86" s="14" t="str">
        <f t="shared" si="3"/>
        <v>64.811083</v>
      </c>
      <c r="P86" s="11" t="s">
        <v>44</v>
      </c>
      <c r="Q86" s="11">
        <v>0.0</v>
      </c>
      <c r="R86" s="11">
        <v>1.0</v>
      </c>
      <c r="S86" s="11">
        <v>0.0</v>
      </c>
      <c r="T86" s="11" t="s">
        <v>46</v>
      </c>
      <c r="U86" s="11" t="s">
        <v>46</v>
      </c>
      <c r="V86" s="11" t="s">
        <v>46</v>
      </c>
      <c r="W86" s="11" t="s">
        <v>46</v>
      </c>
      <c r="X86" s="11">
        <v>2.0</v>
      </c>
      <c r="Y86" s="11">
        <v>3.0</v>
      </c>
      <c r="Z86" s="11">
        <v>40.0</v>
      </c>
      <c r="AA86" s="11">
        <v>40.0</v>
      </c>
      <c r="AB86" s="11">
        <v>0.0</v>
      </c>
      <c r="AC86" s="11">
        <v>0.0</v>
      </c>
      <c r="AD86" s="11">
        <v>0.0</v>
      </c>
      <c r="AE86" s="11">
        <v>0.0</v>
      </c>
      <c r="AF86" s="11">
        <v>0.0</v>
      </c>
      <c r="AG86" s="11">
        <v>0.0</v>
      </c>
      <c r="AH86" s="15" t="s">
        <v>510</v>
      </c>
      <c r="AJ86" s="11">
        <v>70.0</v>
      </c>
    </row>
    <row r="87">
      <c r="A87" s="11" t="s">
        <v>511</v>
      </c>
      <c r="B87" s="11" t="s">
        <v>35</v>
      </c>
      <c r="C87" s="12" t="s">
        <v>512</v>
      </c>
      <c r="D87" s="11" t="s">
        <v>37</v>
      </c>
      <c r="E87" s="13" t="s">
        <v>513</v>
      </c>
      <c r="F87" s="18" t="s">
        <v>514</v>
      </c>
      <c r="G87" s="13" t="s">
        <v>79</v>
      </c>
      <c r="H87" s="13" t="str">
        <f t="shared" si="1"/>
        <v>Kotikhil, Shirzad, Nangarhar, Afghanistan</v>
      </c>
      <c r="I87" s="13" t="s">
        <v>515</v>
      </c>
      <c r="J87" s="13"/>
      <c r="K87" s="13"/>
      <c r="L87" s="11" t="s">
        <v>516</v>
      </c>
      <c r="M87" s="14" t="s">
        <v>515</v>
      </c>
      <c r="N87" s="14" t="str">
        <f t="shared" si="2"/>
        <v>33.545187</v>
      </c>
      <c r="O87" s="14" t="str">
        <f t="shared" si="3"/>
        <v>69.357780</v>
      </c>
      <c r="P87" s="11" t="s">
        <v>44</v>
      </c>
      <c r="Q87" s="11">
        <v>1.0</v>
      </c>
      <c r="R87" s="11">
        <v>0.0</v>
      </c>
      <c r="S87" s="11">
        <v>0.0</v>
      </c>
      <c r="T87" s="11" t="s">
        <v>46</v>
      </c>
      <c r="U87" s="11" t="s">
        <v>88</v>
      </c>
      <c r="V87" s="11" t="s">
        <v>46</v>
      </c>
      <c r="W87" s="11" t="s">
        <v>46</v>
      </c>
      <c r="X87" s="11">
        <v>1.0</v>
      </c>
      <c r="Y87" s="11">
        <v>1.0</v>
      </c>
      <c r="Z87" s="11">
        <v>4.0</v>
      </c>
      <c r="AA87" s="11">
        <v>4.0</v>
      </c>
      <c r="AB87" s="11">
        <v>0.0</v>
      </c>
      <c r="AC87" s="11">
        <v>0.0</v>
      </c>
      <c r="AD87" s="11">
        <v>0.0</v>
      </c>
      <c r="AE87" s="11">
        <v>0.0</v>
      </c>
      <c r="AF87" s="11">
        <v>0.0</v>
      </c>
      <c r="AG87" s="11">
        <v>0.0</v>
      </c>
      <c r="AH87" s="15" t="s">
        <v>517</v>
      </c>
      <c r="AJ87" s="11">
        <v>72.0</v>
      </c>
    </row>
    <row r="88">
      <c r="A88" s="11" t="s">
        <v>518</v>
      </c>
      <c r="B88" s="11" t="s">
        <v>35</v>
      </c>
      <c r="C88" s="12" t="s">
        <v>519</v>
      </c>
      <c r="D88" s="11" t="s">
        <v>37</v>
      </c>
      <c r="E88" s="13" t="s">
        <v>38</v>
      </c>
      <c r="F88" s="13" t="s">
        <v>507</v>
      </c>
      <c r="G88" s="13" t="s">
        <v>111</v>
      </c>
      <c r="H88" s="13" t="str">
        <f t="shared" si="1"/>
        <v>Unknown, Musa Qala, Helmand, Afghanistan</v>
      </c>
      <c r="I88" s="13" t="s">
        <v>508</v>
      </c>
      <c r="J88" s="13"/>
      <c r="K88" s="13"/>
      <c r="L88" s="11" t="s">
        <v>509</v>
      </c>
      <c r="M88" s="14" t="s">
        <v>508</v>
      </c>
      <c r="N88" s="14" t="str">
        <f t="shared" si="2"/>
        <v>32.311872</v>
      </c>
      <c r="O88" s="14" t="str">
        <f t="shared" si="3"/>
        <v>64.811083</v>
      </c>
      <c r="P88" s="11" t="s">
        <v>44</v>
      </c>
      <c r="Q88" s="11">
        <v>0.0</v>
      </c>
      <c r="R88" s="11">
        <v>1.0</v>
      </c>
      <c r="S88" s="11">
        <v>0.0</v>
      </c>
      <c r="T88" s="11" t="s">
        <v>46</v>
      </c>
      <c r="U88" s="11" t="s">
        <v>88</v>
      </c>
      <c r="V88" s="11" t="s">
        <v>46</v>
      </c>
      <c r="W88" s="11" t="s">
        <v>46</v>
      </c>
      <c r="X88" s="11">
        <v>2.0</v>
      </c>
      <c r="Y88" s="11">
        <v>2.0</v>
      </c>
      <c r="Z88" s="11">
        <v>0.0</v>
      </c>
      <c r="AA88" s="11">
        <v>0.0</v>
      </c>
      <c r="AB88" s="11">
        <v>0.0</v>
      </c>
      <c r="AC88" s="11">
        <v>0.0</v>
      </c>
      <c r="AD88" s="11">
        <v>0.0</v>
      </c>
      <c r="AE88" s="11">
        <v>0.0</v>
      </c>
      <c r="AF88" s="11">
        <v>0.0</v>
      </c>
      <c r="AG88" s="11">
        <v>0.0</v>
      </c>
      <c r="AH88" s="15" t="s">
        <v>520</v>
      </c>
      <c r="AJ88" s="11">
        <v>175.0</v>
      </c>
    </row>
    <row r="89">
      <c r="A89" s="11" t="s">
        <v>521</v>
      </c>
      <c r="B89" s="11" t="s">
        <v>35</v>
      </c>
      <c r="C89" s="12" t="s">
        <v>522</v>
      </c>
      <c r="D89" s="11" t="s">
        <v>37</v>
      </c>
      <c r="E89" s="13" t="s">
        <v>38</v>
      </c>
      <c r="F89" s="13" t="s">
        <v>507</v>
      </c>
      <c r="G89" s="13" t="s">
        <v>111</v>
      </c>
      <c r="H89" s="13" t="str">
        <f t="shared" si="1"/>
        <v>Unknown, Musa Qala, Helmand, Afghanistan</v>
      </c>
      <c r="I89" s="13" t="s">
        <v>508</v>
      </c>
      <c r="J89" s="13"/>
      <c r="K89" s="13"/>
      <c r="L89" s="11" t="s">
        <v>509</v>
      </c>
      <c r="M89" s="14" t="s">
        <v>508</v>
      </c>
      <c r="N89" s="14" t="str">
        <f t="shared" si="2"/>
        <v>32.311872</v>
      </c>
      <c r="O89" s="14" t="str">
        <f t="shared" si="3"/>
        <v>64.811083</v>
      </c>
      <c r="P89" s="11" t="s">
        <v>44</v>
      </c>
      <c r="Q89" s="11">
        <v>0.0</v>
      </c>
      <c r="R89" s="11">
        <v>1.0</v>
      </c>
      <c r="S89" s="11">
        <v>0.0</v>
      </c>
      <c r="T89" s="11" t="s">
        <v>46</v>
      </c>
      <c r="U89" s="11" t="s">
        <v>88</v>
      </c>
      <c r="V89" s="11" t="s">
        <v>46</v>
      </c>
      <c r="W89" s="11" t="s">
        <v>46</v>
      </c>
      <c r="X89" s="11">
        <v>13.0</v>
      </c>
      <c r="Y89" s="11">
        <v>13.0</v>
      </c>
      <c r="Z89" s="11">
        <v>0.0</v>
      </c>
      <c r="AA89" s="11">
        <v>0.0</v>
      </c>
      <c r="AB89" s="11">
        <v>0.0</v>
      </c>
      <c r="AC89" s="11">
        <v>0.0</v>
      </c>
      <c r="AD89" s="11">
        <v>0.0</v>
      </c>
      <c r="AE89" s="11">
        <v>0.0</v>
      </c>
      <c r="AF89" s="11">
        <v>0.0</v>
      </c>
      <c r="AG89" s="11">
        <v>0.0</v>
      </c>
      <c r="AH89" s="15" t="s">
        <v>523</v>
      </c>
      <c r="AJ89" s="11">
        <v>73.0</v>
      </c>
    </row>
    <row r="90">
      <c r="A90" s="11" t="s">
        <v>524</v>
      </c>
      <c r="B90" s="11" t="s">
        <v>35</v>
      </c>
      <c r="C90" s="12" t="s">
        <v>525</v>
      </c>
      <c r="D90" s="11" t="s">
        <v>37</v>
      </c>
      <c r="E90" s="13" t="s">
        <v>38</v>
      </c>
      <c r="F90" s="13" t="s">
        <v>526</v>
      </c>
      <c r="G90" s="13" t="s">
        <v>111</v>
      </c>
      <c r="H90" s="13" t="str">
        <f t="shared" si="1"/>
        <v>Unknown, Nahr e Saraj, Helmand, Afghanistan</v>
      </c>
      <c r="I90" s="13" t="s">
        <v>527</v>
      </c>
      <c r="J90" s="13"/>
      <c r="K90" s="13"/>
      <c r="L90" s="11" t="s">
        <v>528</v>
      </c>
      <c r="M90" s="14" t="s">
        <v>527</v>
      </c>
      <c r="N90" s="14" t="str">
        <f t="shared" si="2"/>
        <v>31.658611</v>
      </c>
      <c r="O90" s="14" t="str">
        <f t="shared" si="3"/>
        <v>64.404444</v>
      </c>
      <c r="P90" s="11" t="s">
        <v>44</v>
      </c>
      <c r="Q90" s="11">
        <v>0.0</v>
      </c>
      <c r="R90" s="11">
        <v>1.0</v>
      </c>
      <c r="S90" s="11">
        <v>1.0</v>
      </c>
      <c r="T90" s="11" t="s">
        <v>46</v>
      </c>
      <c r="U90" s="11" t="s">
        <v>46</v>
      </c>
      <c r="V90" s="11" t="s">
        <v>46</v>
      </c>
      <c r="W90" s="11" t="s">
        <v>46</v>
      </c>
      <c r="X90" s="11">
        <v>1.0</v>
      </c>
      <c r="Y90" s="11">
        <v>1.0</v>
      </c>
      <c r="Z90" s="11">
        <v>2.0</v>
      </c>
      <c r="AA90" s="11">
        <v>2.0</v>
      </c>
      <c r="AB90" s="11">
        <v>2.0</v>
      </c>
      <c r="AC90" s="11">
        <v>2.0</v>
      </c>
      <c r="AD90" s="11">
        <v>0.0</v>
      </c>
      <c r="AE90" s="11">
        <v>0.0</v>
      </c>
      <c r="AF90" s="11">
        <v>0.0</v>
      </c>
      <c r="AG90" s="11">
        <v>0.0</v>
      </c>
      <c r="AH90" s="15" t="s">
        <v>529</v>
      </c>
      <c r="AJ90" s="11">
        <v>133.0</v>
      </c>
    </row>
    <row r="91">
      <c r="A91" s="11" t="s">
        <v>530</v>
      </c>
      <c r="B91" s="11" t="s">
        <v>35</v>
      </c>
      <c r="C91" s="12" t="s">
        <v>531</v>
      </c>
      <c r="D91" s="11" t="s">
        <v>37</v>
      </c>
      <c r="E91" s="13" t="s">
        <v>38</v>
      </c>
      <c r="F91" s="13" t="s">
        <v>507</v>
      </c>
      <c r="G91" s="13" t="s">
        <v>111</v>
      </c>
      <c r="H91" s="13" t="str">
        <f t="shared" si="1"/>
        <v>Unknown, Musa Qala, Helmand, Afghanistan</v>
      </c>
      <c r="I91" s="13" t="s">
        <v>508</v>
      </c>
      <c r="J91" s="13"/>
      <c r="K91" s="13"/>
      <c r="L91" s="11" t="s">
        <v>509</v>
      </c>
      <c r="M91" s="14" t="s">
        <v>508</v>
      </c>
      <c r="N91" s="14" t="str">
        <f t="shared" si="2"/>
        <v>32.311872</v>
      </c>
      <c r="O91" s="14" t="str">
        <f t="shared" si="3"/>
        <v>64.811083</v>
      </c>
      <c r="P91" s="11" t="s">
        <v>44</v>
      </c>
      <c r="Q91" s="11">
        <v>0.0</v>
      </c>
      <c r="R91" s="11">
        <v>1.0</v>
      </c>
      <c r="S91" s="11">
        <v>0.0</v>
      </c>
      <c r="T91" s="11" t="s">
        <v>46</v>
      </c>
      <c r="U91" s="11" t="s">
        <v>88</v>
      </c>
      <c r="V91" s="11" t="s">
        <v>46</v>
      </c>
      <c r="W91" s="11" t="s">
        <v>46</v>
      </c>
      <c r="X91" s="11">
        <v>6.0</v>
      </c>
      <c r="Y91" s="11">
        <v>6.0</v>
      </c>
      <c r="Z91" s="11">
        <v>0.0</v>
      </c>
      <c r="AA91" s="11">
        <v>0.0</v>
      </c>
      <c r="AB91" s="11">
        <v>0.0</v>
      </c>
      <c r="AC91" s="11">
        <v>0.0</v>
      </c>
      <c r="AD91" s="11">
        <v>0.0</v>
      </c>
      <c r="AE91" s="11">
        <v>0.0</v>
      </c>
      <c r="AF91" s="11">
        <v>0.0</v>
      </c>
      <c r="AG91" s="11">
        <v>0.0</v>
      </c>
      <c r="AH91" s="15" t="s">
        <v>532</v>
      </c>
      <c r="AJ91" s="11">
        <v>83.0</v>
      </c>
    </row>
    <row r="92">
      <c r="A92" s="11" t="s">
        <v>533</v>
      </c>
      <c r="B92" s="11" t="s">
        <v>35</v>
      </c>
      <c r="C92" s="12" t="s">
        <v>534</v>
      </c>
      <c r="D92" s="11" t="s">
        <v>37</v>
      </c>
      <c r="E92" s="13" t="s">
        <v>38</v>
      </c>
      <c r="F92" s="13" t="s">
        <v>535</v>
      </c>
      <c r="G92" s="13" t="s">
        <v>111</v>
      </c>
      <c r="H92" s="13" t="str">
        <f t="shared" si="1"/>
        <v>Unknown, Garamser, Helmand, Afghanistan</v>
      </c>
      <c r="I92" s="13" t="s">
        <v>536</v>
      </c>
      <c r="J92" s="13"/>
      <c r="K92" s="13"/>
      <c r="L92" s="11" t="s">
        <v>537</v>
      </c>
      <c r="M92" s="14" t="s">
        <v>536</v>
      </c>
      <c r="N92" s="14" t="str">
        <f t="shared" si="2"/>
        <v>31.132511</v>
      </c>
      <c r="O92" s="14" t="str">
        <f t="shared" si="3"/>
        <v>64.212898</v>
      </c>
      <c r="P92" s="11" t="s">
        <v>44</v>
      </c>
      <c r="Q92" s="11">
        <v>1.0</v>
      </c>
      <c r="R92" s="11">
        <v>1.0</v>
      </c>
      <c r="S92" s="11">
        <v>0.0</v>
      </c>
      <c r="T92" s="11" t="s">
        <v>46</v>
      </c>
      <c r="U92" s="11" t="s">
        <v>454</v>
      </c>
      <c r="V92" s="11" t="s">
        <v>46</v>
      </c>
      <c r="W92" s="11" t="s">
        <v>46</v>
      </c>
      <c r="X92" s="11">
        <v>1.0</v>
      </c>
      <c r="Y92" s="11">
        <v>1.0</v>
      </c>
      <c r="Z92" s="11">
        <v>11.0</v>
      </c>
      <c r="AA92" s="11">
        <v>31.0</v>
      </c>
      <c r="AB92" s="11">
        <v>0.0</v>
      </c>
      <c r="AC92" s="11">
        <v>0.0</v>
      </c>
      <c r="AD92" s="11">
        <v>0.0</v>
      </c>
      <c r="AE92" s="11">
        <v>0.0</v>
      </c>
      <c r="AF92" s="11">
        <v>4.0</v>
      </c>
      <c r="AG92" s="11">
        <v>4.0</v>
      </c>
      <c r="AH92" s="15" t="s">
        <v>538</v>
      </c>
      <c r="AJ92" s="11">
        <v>74.0</v>
      </c>
    </row>
    <row r="93">
      <c r="A93" s="11" t="s">
        <v>539</v>
      </c>
      <c r="B93" s="11" t="s">
        <v>35</v>
      </c>
      <c r="C93" s="12" t="s">
        <v>534</v>
      </c>
      <c r="D93" s="11" t="s">
        <v>37</v>
      </c>
      <c r="E93" s="13" t="s">
        <v>38</v>
      </c>
      <c r="F93" s="13" t="s">
        <v>540</v>
      </c>
      <c r="G93" s="13" t="s">
        <v>541</v>
      </c>
      <c r="H93" s="13" t="str">
        <f t="shared" si="1"/>
        <v>Unknown, Maiwand, Kandahar, Afghanistan</v>
      </c>
      <c r="I93" s="13" t="s">
        <v>542</v>
      </c>
      <c r="J93" s="13"/>
      <c r="K93" s="13"/>
      <c r="L93" s="11" t="s">
        <v>543</v>
      </c>
      <c r="M93" s="14" t="s">
        <v>542</v>
      </c>
      <c r="N93" s="14" t="str">
        <f t="shared" si="2"/>
        <v>31.499713</v>
      </c>
      <c r="O93" s="14" t="str">
        <f t="shared" si="3"/>
        <v>65.000853</v>
      </c>
      <c r="P93" s="11" t="s">
        <v>44</v>
      </c>
      <c r="Q93" s="11">
        <v>0.0</v>
      </c>
      <c r="R93" s="11">
        <v>1.0</v>
      </c>
      <c r="S93" s="11">
        <v>1.0</v>
      </c>
      <c r="T93" s="11" t="s">
        <v>45</v>
      </c>
      <c r="U93" s="11" t="s">
        <v>46</v>
      </c>
      <c r="V93" s="11" t="s">
        <v>46</v>
      </c>
      <c r="W93" s="11" t="s">
        <v>46</v>
      </c>
      <c r="X93" s="11">
        <v>1.0</v>
      </c>
      <c r="Y93" s="11">
        <v>1.0</v>
      </c>
      <c r="Z93" s="11">
        <v>0.0</v>
      </c>
      <c r="AA93" s="11">
        <v>0.0</v>
      </c>
      <c r="AB93" s="11">
        <v>0.0</v>
      </c>
      <c r="AC93" s="11">
        <v>0.0</v>
      </c>
      <c r="AD93" s="11">
        <v>0.0</v>
      </c>
      <c r="AE93" s="11">
        <v>0.0</v>
      </c>
      <c r="AF93" s="11">
        <v>0.0</v>
      </c>
      <c r="AG93" s="11">
        <v>0.0</v>
      </c>
      <c r="AH93" s="15" t="s">
        <v>544</v>
      </c>
      <c r="AJ93" s="11">
        <v>75.0</v>
      </c>
    </row>
    <row r="94">
      <c r="A94" s="11" t="s">
        <v>545</v>
      </c>
      <c r="B94" s="11" t="s">
        <v>35</v>
      </c>
      <c r="C94" s="12" t="s">
        <v>546</v>
      </c>
      <c r="D94" s="11" t="s">
        <v>37</v>
      </c>
      <c r="E94" s="13" t="s">
        <v>38</v>
      </c>
      <c r="F94" s="13" t="s">
        <v>547</v>
      </c>
      <c r="G94" s="13" t="s">
        <v>65</v>
      </c>
      <c r="H94" s="13" t="str">
        <f t="shared" si="1"/>
        <v>Unknown, Ghazi Abad, Kunar, Afghanistan</v>
      </c>
      <c r="I94" s="13" t="s">
        <v>338</v>
      </c>
      <c r="J94" s="13"/>
      <c r="K94" s="13"/>
      <c r="L94" s="11" t="s">
        <v>548</v>
      </c>
      <c r="M94" s="14" t="s">
        <v>338</v>
      </c>
      <c r="N94" s="14" t="str">
        <f t="shared" si="2"/>
        <v>34.6999992</v>
      </c>
      <c r="O94" s="14" t="str">
        <f t="shared" si="3"/>
        <v>70.7412452</v>
      </c>
      <c r="P94" s="11" t="s">
        <v>44</v>
      </c>
      <c r="Q94" s="11">
        <v>1.0</v>
      </c>
      <c r="R94" s="11">
        <v>0.0</v>
      </c>
      <c r="S94" s="11">
        <v>0.0</v>
      </c>
      <c r="T94" s="11" t="s">
        <v>46</v>
      </c>
      <c r="U94" s="11" t="s">
        <v>88</v>
      </c>
      <c r="V94" s="17">
        <v>0.4166666666666667</v>
      </c>
      <c r="W94" s="11" t="s">
        <v>166</v>
      </c>
      <c r="X94" s="11">
        <v>1.0</v>
      </c>
      <c r="Y94" s="11">
        <v>1.0</v>
      </c>
      <c r="Z94" s="11">
        <v>2.0</v>
      </c>
      <c r="AA94" s="11">
        <v>2.0</v>
      </c>
      <c r="AB94" s="11">
        <v>0.0</v>
      </c>
      <c r="AC94" s="11">
        <v>0.0</v>
      </c>
      <c r="AD94" s="11">
        <v>0.0</v>
      </c>
      <c r="AE94" s="11">
        <v>0.0</v>
      </c>
      <c r="AF94" s="11">
        <v>0.0</v>
      </c>
      <c r="AG94" s="11">
        <v>0.0</v>
      </c>
      <c r="AH94" s="15" t="s">
        <v>549</v>
      </c>
      <c r="AJ94" s="11">
        <v>76.0</v>
      </c>
    </row>
    <row r="95">
      <c r="A95" s="11" t="s">
        <v>550</v>
      </c>
      <c r="B95" s="11" t="s">
        <v>35</v>
      </c>
      <c r="C95" s="12" t="s">
        <v>551</v>
      </c>
      <c r="D95" s="11" t="s">
        <v>37</v>
      </c>
      <c r="E95" s="13" t="s">
        <v>38</v>
      </c>
      <c r="F95" s="13" t="s">
        <v>552</v>
      </c>
      <c r="G95" s="13" t="s">
        <v>52</v>
      </c>
      <c r="H95" s="13" t="str">
        <f t="shared" si="1"/>
        <v>Unknown, Gomal, Paktika, Afghanistan</v>
      </c>
      <c r="I95" s="13" t="s">
        <v>553</v>
      </c>
      <c r="J95" s="13"/>
      <c r="K95" s="13"/>
      <c r="L95" s="11" t="s">
        <v>554</v>
      </c>
      <c r="M95" s="14" t="s">
        <v>553</v>
      </c>
      <c r="N95" s="14" t="str">
        <f t="shared" si="2"/>
        <v>32.434829</v>
      </c>
      <c r="O95" s="14" t="str">
        <f t="shared" si="3"/>
        <v>69.001648</v>
      </c>
      <c r="P95" s="11" t="s">
        <v>44</v>
      </c>
      <c r="Q95" s="11">
        <v>1.0</v>
      </c>
      <c r="R95" s="11">
        <v>1.0</v>
      </c>
      <c r="S95" s="11">
        <v>0.0</v>
      </c>
      <c r="T95" s="11" t="s">
        <v>45</v>
      </c>
      <c r="U95" s="11" t="s">
        <v>88</v>
      </c>
      <c r="V95" s="11" t="s">
        <v>46</v>
      </c>
      <c r="W95" s="11" t="s">
        <v>282</v>
      </c>
      <c r="X95" s="11">
        <v>1.0</v>
      </c>
      <c r="Y95" s="11">
        <v>1.0</v>
      </c>
      <c r="Z95" s="11">
        <v>5.0</v>
      </c>
      <c r="AA95" s="11">
        <v>15.0</v>
      </c>
      <c r="AB95" s="11">
        <v>0.0</v>
      </c>
      <c r="AC95" s="11">
        <v>0.0</v>
      </c>
      <c r="AD95" s="11">
        <v>0.0</v>
      </c>
      <c r="AE95" s="11">
        <v>0.0</v>
      </c>
      <c r="AF95" s="11">
        <v>0.0</v>
      </c>
      <c r="AG95" s="11">
        <v>0.0</v>
      </c>
      <c r="AH95" s="15" t="s">
        <v>555</v>
      </c>
      <c r="AJ95" s="11">
        <v>85.0</v>
      </c>
    </row>
    <row r="96">
      <c r="A96" s="11" t="s">
        <v>556</v>
      </c>
      <c r="B96" s="11" t="s">
        <v>35</v>
      </c>
      <c r="C96" s="12" t="s">
        <v>557</v>
      </c>
      <c r="D96" s="11" t="s">
        <v>37</v>
      </c>
      <c r="E96" s="13" t="s">
        <v>558</v>
      </c>
      <c r="F96" s="13" t="s">
        <v>78</v>
      </c>
      <c r="G96" s="13" t="s">
        <v>79</v>
      </c>
      <c r="H96" s="13" t="str">
        <f t="shared" si="1"/>
        <v>Marsangi, Lal Pura, Nangarhar, Afghanistan</v>
      </c>
      <c r="I96" s="13" t="s">
        <v>80</v>
      </c>
      <c r="J96" s="13"/>
      <c r="K96" s="13"/>
      <c r="L96" s="11" t="s">
        <v>559</v>
      </c>
      <c r="M96" s="14" t="s">
        <v>80</v>
      </c>
      <c r="N96" s="14" t="str">
        <f t="shared" si="2"/>
        <v>34.354216</v>
      </c>
      <c r="O96" s="14" t="str">
        <f t="shared" si="3"/>
        <v>70.954680</v>
      </c>
      <c r="P96" s="11" t="s">
        <v>44</v>
      </c>
      <c r="Q96" s="11">
        <v>1.0</v>
      </c>
      <c r="R96" s="11">
        <v>0.0</v>
      </c>
      <c r="S96" s="11">
        <v>0.0</v>
      </c>
      <c r="T96" s="11" t="s">
        <v>46</v>
      </c>
      <c r="U96" s="11" t="s">
        <v>88</v>
      </c>
      <c r="V96" s="11" t="s">
        <v>46</v>
      </c>
      <c r="W96" s="11" t="s">
        <v>560</v>
      </c>
      <c r="X96" s="11">
        <v>1.0</v>
      </c>
      <c r="Y96" s="11">
        <v>1.0</v>
      </c>
      <c r="Z96" s="11">
        <v>4.0</v>
      </c>
      <c r="AA96" s="11">
        <v>5.0</v>
      </c>
      <c r="AB96" s="11">
        <v>0.0</v>
      </c>
      <c r="AC96" s="11">
        <v>0.0</v>
      </c>
      <c r="AD96" s="11">
        <v>0.0</v>
      </c>
      <c r="AE96" s="11">
        <v>0.0</v>
      </c>
      <c r="AF96" s="11">
        <v>2.0</v>
      </c>
      <c r="AG96" s="11">
        <v>2.0</v>
      </c>
      <c r="AH96" s="15" t="s">
        <v>561</v>
      </c>
      <c r="AJ96" s="11">
        <v>84.0</v>
      </c>
    </row>
    <row r="97">
      <c r="A97" s="11" t="s">
        <v>562</v>
      </c>
      <c r="B97" s="11" t="s">
        <v>35</v>
      </c>
      <c r="C97" s="12" t="s">
        <v>563</v>
      </c>
      <c r="D97" s="11" t="s">
        <v>37</v>
      </c>
      <c r="E97" s="13" t="s">
        <v>564</v>
      </c>
      <c r="F97" s="13" t="s">
        <v>93</v>
      </c>
      <c r="G97" s="13" t="s">
        <v>79</v>
      </c>
      <c r="H97" s="13" t="str">
        <f t="shared" si="1"/>
        <v>Melawe, Nazyan, Nangarhar, Afghanistan</v>
      </c>
      <c r="I97" s="13" t="s">
        <v>94</v>
      </c>
      <c r="J97" s="13"/>
      <c r="K97" s="13"/>
      <c r="L97" s="11" t="s">
        <v>565</v>
      </c>
      <c r="M97" s="14" t="s">
        <v>94</v>
      </c>
      <c r="N97" s="14" t="str">
        <f t="shared" si="2"/>
        <v>34.118171</v>
      </c>
      <c r="O97" s="14" t="str">
        <f t="shared" si="3"/>
        <v>70.752529</v>
      </c>
      <c r="P97" s="11" t="s">
        <v>44</v>
      </c>
      <c r="Q97" s="11">
        <v>1.0</v>
      </c>
      <c r="R97" s="11">
        <v>0.0</v>
      </c>
      <c r="S97" s="11">
        <v>0.0</v>
      </c>
      <c r="T97" s="11" t="s">
        <v>46</v>
      </c>
      <c r="U97" s="11" t="s">
        <v>114</v>
      </c>
      <c r="V97" s="11" t="s">
        <v>245</v>
      </c>
      <c r="W97" s="16" t="s">
        <v>566</v>
      </c>
      <c r="X97" s="11">
        <v>1.0</v>
      </c>
      <c r="Y97" s="11">
        <v>1.0</v>
      </c>
      <c r="Z97" s="11">
        <v>5.0</v>
      </c>
      <c r="AA97" s="11">
        <v>5.0</v>
      </c>
      <c r="AB97" s="11">
        <v>0.0</v>
      </c>
      <c r="AC97" s="11">
        <v>0.0</v>
      </c>
      <c r="AD97" s="11">
        <v>0.0</v>
      </c>
      <c r="AE97" s="11">
        <v>0.0</v>
      </c>
      <c r="AF97" s="11">
        <v>0.0</v>
      </c>
      <c r="AG97" s="11">
        <v>0.0</v>
      </c>
      <c r="AH97" s="15" t="s">
        <v>567</v>
      </c>
      <c r="AJ97" s="11">
        <v>86.0</v>
      </c>
    </row>
    <row r="98">
      <c r="A98" s="11" t="s">
        <v>568</v>
      </c>
      <c r="B98" s="11" t="s">
        <v>35</v>
      </c>
      <c r="C98" s="12" t="s">
        <v>569</v>
      </c>
      <c r="D98" s="11" t="s">
        <v>37</v>
      </c>
      <c r="E98" s="13" t="s">
        <v>570</v>
      </c>
      <c r="F98" s="13" t="s">
        <v>571</v>
      </c>
      <c r="G98" s="13" t="s">
        <v>572</v>
      </c>
      <c r="H98" s="13" t="str">
        <f t="shared" si="1"/>
        <v>Kunduz airport, Kunduz city, Kunduz, Afghanistan</v>
      </c>
      <c r="I98" s="13" t="s">
        <v>573</v>
      </c>
      <c r="J98" s="13"/>
      <c r="K98" s="13"/>
      <c r="L98" s="11" t="s">
        <v>574</v>
      </c>
      <c r="M98" s="14" t="s">
        <v>573</v>
      </c>
      <c r="N98" s="14" t="str">
        <f t="shared" si="2"/>
        <v>36.661335</v>
      </c>
      <c r="O98" s="14" t="str">
        <f t="shared" si="3"/>
        <v>68.909580</v>
      </c>
      <c r="P98" s="11" t="s">
        <v>44</v>
      </c>
      <c r="Q98" s="11">
        <v>0.0</v>
      </c>
      <c r="R98" s="11">
        <v>1.0</v>
      </c>
      <c r="S98" s="11">
        <v>0.0</v>
      </c>
      <c r="T98" s="11" t="s">
        <v>45</v>
      </c>
      <c r="U98" s="11" t="s">
        <v>88</v>
      </c>
      <c r="V98" s="11" t="s">
        <v>575</v>
      </c>
      <c r="W98" s="11" t="s">
        <v>576</v>
      </c>
      <c r="X98" s="11">
        <v>1.0</v>
      </c>
      <c r="Y98" s="11">
        <v>1.0</v>
      </c>
      <c r="Z98" s="11">
        <v>0.0</v>
      </c>
      <c r="AA98" s="11">
        <v>0.0</v>
      </c>
      <c r="AB98" s="11">
        <v>0.0</v>
      </c>
      <c r="AC98" s="11">
        <v>0.0</v>
      </c>
      <c r="AD98" s="11">
        <v>0.0</v>
      </c>
      <c r="AE98" s="11">
        <v>0.0</v>
      </c>
      <c r="AF98" s="11">
        <v>0.0</v>
      </c>
      <c r="AG98" s="11">
        <v>0.0</v>
      </c>
      <c r="AH98" s="15" t="s">
        <v>577</v>
      </c>
      <c r="AJ98" s="11">
        <v>87.0</v>
      </c>
    </row>
    <row r="99">
      <c r="A99" s="11" t="s">
        <v>578</v>
      </c>
      <c r="B99" s="11" t="s">
        <v>35</v>
      </c>
      <c r="C99" s="12" t="s">
        <v>569</v>
      </c>
      <c r="D99" s="11" t="s">
        <v>37</v>
      </c>
      <c r="E99" s="13" t="s">
        <v>570</v>
      </c>
      <c r="F99" s="13" t="s">
        <v>571</v>
      </c>
      <c r="G99" s="13" t="s">
        <v>572</v>
      </c>
      <c r="H99" s="13" t="str">
        <f t="shared" si="1"/>
        <v>Kunduz airport, Kunduz city, Kunduz, Afghanistan</v>
      </c>
      <c r="I99" s="13" t="s">
        <v>573</v>
      </c>
      <c r="J99" s="13"/>
      <c r="K99" s="13"/>
      <c r="L99" s="11" t="s">
        <v>574</v>
      </c>
      <c r="M99" s="14" t="s">
        <v>573</v>
      </c>
      <c r="N99" s="14" t="str">
        <f t="shared" si="2"/>
        <v>36.661335</v>
      </c>
      <c r="O99" s="14" t="str">
        <f t="shared" si="3"/>
        <v>68.909580</v>
      </c>
      <c r="P99" s="11" t="s">
        <v>44</v>
      </c>
      <c r="Q99" s="11">
        <v>0.0</v>
      </c>
      <c r="R99" s="11">
        <v>1.0</v>
      </c>
      <c r="S99" s="11">
        <v>0.0</v>
      </c>
      <c r="T99" s="11" t="s">
        <v>45</v>
      </c>
      <c r="U99" s="11" t="s">
        <v>88</v>
      </c>
      <c r="V99" s="17">
        <v>0.9791666666666666</v>
      </c>
      <c r="W99" s="11" t="s">
        <v>46</v>
      </c>
      <c r="X99" s="11">
        <v>1.0</v>
      </c>
      <c r="Y99" s="11">
        <v>1.0</v>
      </c>
      <c r="Z99" s="11">
        <v>0.0</v>
      </c>
      <c r="AA99" s="11">
        <v>0.0</v>
      </c>
      <c r="AB99" s="11">
        <v>0.0</v>
      </c>
      <c r="AC99" s="11">
        <v>0.0</v>
      </c>
      <c r="AD99" s="11">
        <v>0.0</v>
      </c>
      <c r="AE99" s="11">
        <v>0.0</v>
      </c>
      <c r="AF99" s="11">
        <v>0.0</v>
      </c>
      <c r="AG99" s="11">
        <v>0.0</v>
      </c>
      <c r="AH99" s="15" t="s">
        <v>579</v>
      </c>
      <c r="AJ99" s="11">
        <v>88.0</v>
      </c>
    </row>
    <row r="100">
      <c r="A100" s="11" t="s">
        <v>580</v>
      </c>
      <c r="B100" s="11" t="s">
        <v>35</v>
      </c>
      <c r="C100" s="12" t="s">
        <v>581</v>
      </c>
      <c r="D100" s="11" t="s">
        <v>37</v>
      </c>
      <c r="E100" s="13" t="s">
        <v>570</v>
      </c>
      <c r="F100" s="13" t="s">
        <v>571</v>
      </c>
      <c r="G100" s="13" t="s">
        <v>572</v>
      </c>
      <c r="H100" s="13" t="str">
        <f t="shared" si="1"/>
        <v>Kunduz airport, Kunduz city, Kunduz, Afghanistan</v>
      </c>
      <c r="I100" s="13" t="s">
        <v>573</v>
      </c>
      <c r="J100" s="13"/>
      <c r="K100" s="13"/>
      <c r="L100" s="11" t="s">
        <v>574</v>
      </c>
      <c r="M100" s="14" t="s">
        <v>573</v>
      </c>
      <c r="N100" s="14" t="str">
        <f t="shared" si="2"/>
        <v>36.661335</v>
      </c>
      <c r="O100" s="14" t="str">
        <f t="shared" si="3"/>
        <v>68.909580</v>
      </c>
      <c r="P100" s="11" t="s">
        <v>44</v>
      </c>
      <c r="Q100" s="11">
        <v>0.0</v>
      </c>
      <c r="R100" s="11">
        <v>1.0</v>
      </c>
      <c r="S100" s="11">
        <v>0.0</v>
      </c>
      <c r="T100" s="11" t="s">
        <v>45</v>
      </c>
      <c r="U100" s="11" t="s">
        <v>88</v>
      </c>
      <c r="V100" s="17">
        <v>0.041666666666666664</v>
      </c>
      <c r="W100" s="11" t="s">
        <v>46</v>
      </c>
      <c r="X100" s="11">
        <v>1.0</v>
      </c>
      <c r="Y100" s="11">
        <v>1.0</v>
      </c>
      <c r="Z100" s="11">
        <v>0.0</v>
      </c>
      <c r="AA100" s="11">
        <v>24.0</v>
      </c>
      <c r="AB100" s="11">
        <v>0.0</v>
      </c>
      <c r="AC100" s="11">
        <v>0.0</v>
      </c>
      <c r="AD100" s="11">
        <v>0.0</v>
      </c>
      <c r="AE100" s="11">
        <v>0.0</v>
      </c>
      <c r="AF100" s="11">
        <v>0.0</v>
      </c>
      <c r="AG100" s="11">
        <v>0.0</v>
      </c>
      <c r="AH100" s="15" t="s">
        <v>582</v>
      </c>
      <c r="AJ100" s="11">
        <v>89.0</v>
      </c>
    </row>
    <row r="101">
      <c r="A101" s="11" t="s">
        <v>583</v>
      </c>
      <c r="B101" s="11" t="s">
        <v>35</v>
      </c>
      <c r="C101" s="12" t="s">
        <v>581</v>
      </c>
      <c r="D101" s="11" t="s">
        <v>37</v>
      </c>
      <c r="E101" s="13" t="s">
        <v>570</v>
      </c>
      <c r="F101" s="13" t="s">
        <v>571</v>
      </c>
      <c r="G101" s="13" t="s">
        <v>572</v>
      </c>
      <c r="H101" s="13" t="str">
        <f t="shared" si="1"/>
        <v>Kunduz airport, Kunduz city, Kunduz, Afghanistan</v>
      </c>
      <c r="I101" s="13" t="s">
        <v>573</v>
      </c>
      <c r="J101" s="13"/>
      <c r="K101" s="13"/>
      <c r="L101" s="11" t="s">
        <v>574</v>
      </c>
      <c r="M101" s="14" t="s">
        <v>573</v>
      </c>
      <c r="N101" s="14" t="str">
        <f t="shared" si="2"/>
        <v>36.661335</v>
      </c>
      <c r="O101" s="14" t="str">
        <f t="shared" si="3"/>
        <v>68.909580</v>
      </c>
      <c r="P101" s="11" t="s">
        <v>44</v>
      </c>
      <c r="Q101" s="11">
        <v>0.0</v>
      </c>
      <c r="R101" s="11">
        <v>1.0</v>
      </c>
      <c r="S101" s="11">
        <v>0.0</v>
      </c>
      <c r="T101" s="11" t="s">
        <v>45</v>
      </c>
      <c r="U101" s="11" t="s">
        <v>88</v>
      </c>
      <c r="V101" s="17">
        <v>0.7083333333333334</v>
      </c>
      <c r="W101" s="11" t="s">
        <v>46</v>
      </c>
      <c r="X101" s="11">
        <v>1.0</v>
      </c>
      <c r="Y101" s="11">
        <v>1.0</v>
      </c>
      <c r="Z101" s="11">
        <v>0.0</v>
      </c>
      <c r="AA101" s="11">
        <v>0.0</v>
      </c>
      <c r="AB101" s="11">
        <v>0.0</v>
      </c>
      <c r="AC101" s="11">
        <v>0.0</v>
      </c>
      <c r="AD101" s="11">
        <v>0.0</v>
      </c>
      <c r="AE101" s="11">
        <v>0.0</v>
      </c>
      <c r="AF101" s="11">
        <v>0.0</v>
      </c>
      <c r="AG101" s="11">
        <v>0.0</v>
      </c>
      <c r="AH101" s="15" t="s">
        <v>584</v>
      </c>
      <c r="AJ101" s="11">
        <v>90.0</v>
      </c>
    </row>
    <row r="102">
      <c r="A102" s="11" t="s">
        <v>585</v>
      </c>
      <c r="B102" s="11" t="s">
        <v>35</v>
      </c>
      <c r="C102" s="12" t="s">
        <v>581</v>
      </c>
      <c r="D102" s="11" t="s">
        <v>37</v>
      </c>
      <c r="E102" s="13" t="s">
        <v>570</v>
      </c>
      <c r="F102" s="13" t="s">
        <v>571</v>
      </c>
      <c r="G102" s="13" t="s">
        <v>572</v>
      </c>
      <c r="H102" s="13" t="str">
        <f t="shared" si="1"/>
        <v>Kunduz airport, Kunduz city, Kunduz, Afghanistan</v>
      </c>
      <c r="I102" s="13" t="s">
        <v>573</v>
      </c>
      <c r="J102" s="13"/>
      <c r="K102" s="13"/>
      <c r="L102" s="11" t="s">
        <v>574</v>
      </c>
      <c r="M102" s="14" t="s">
        <v>573</v>
      </c>
      <c r="N102" s="14" t="str">
        <f t="shared" si="2"/>
        <v>36.661335</v>
      </c>
      <c r="O102" s="14" t="str">
        <f t="shared" si="3"/>
        <v>68.909580</v>
      </c>
      <c r="P102" s="11" t="s">
        <v>44</v>
      </c>
      <c r="Q102" s="11">
        <v>0.0</v>
      </c>
      <c r="R102" s="11">
        <v>1.0</v>
      </c>
      <c r="S102" s="11">
        <v>0.0</v>
      </c>
      <c r="T102" s="11" t="s">
        <v>45</v>
      </c>
      <c r="U102" s="11" t="s">
        <v>88</v>
      </c>
      <c r="V102" s="17">
        <v>0.7083333333333334</v>
      </c>
      <c r="W102" s="11" t="s">
        <v>46</v>
      </c>
      <c r="X102" s="11">
        <v>1.0</v>
      </c>
      <c r="Y102" s="11">
        <v>1.0</v>
      </c>
      <c r="Z102" s="11">
        <v>0.0</v>
      </c>
      <c r="AA102" s="11">
        <v>0.0</v>
      </c>
      <c r="AB102" s="11">
        <v>0.0</v>
      </c>
      <c r="AC102" s="11">
        <v>0.0</v>
      </c>
      <c r="AD102" s="11">
        <v>0.0</v>
      </c>
      <c r="AE102" s="11">
        <v>0.0</v>
      </c>
      <c r="AF102" s="11">
        <v>0.0</v>
      </c>
      <c r="AG102" s="11">
        <v>0.0</v>
      </c>
      <c r="AH102" s="15" t="s">
        <v>586</v>
      </c>
      <c r="AJ102" s="11">
        <v>91.0</v>
      </c>
    </row>
    <row r="103">
      <c r="A103" s="11" t="s">
        <v>587</v>
      </c>
      <c r="B103" s="11" t="s">
        <v>35</v>
      </c>
      <c r="C103" s="12" t="s">
        <v>581</v>
      </c>
      <c r="D103" s="11" t="s">
        <v>37</v>
      </c>
      <c r="E103" s="13" t="s">
        <v>571</v>
      </c>
      <c r="F103" s="13" t="s">
        <v>571</v>
      </c>
      <c r="G103" s="13" t="s">
        <v>572</v>
      </c>
      <c r="H103" s="13" t="str">
        <f t="shared" si="1"/>
        <v>Kunduz city, Kunduz city, Kunduz, Afghanistan</v>
      </c>
      <c r="I103" s="13" t="s">
        <v>588</v>
      </c>
      <c r="J103" s="13"/>
      <c r="K103" s="13"/>
      <c r="L103" s="11" t="s">
        <v>589</v>
      </c>
      <c r="M103" s="14" t="s">
        <v>588</v>
      </c>
      <c r="N103" s="14" t="str">
        <f t="shared" si="2"/>
        <v>36.728590</v>
      </c>
      <c r="O103" s="14" t="str">
        <f t="shared" si="3"/>
        <v>68.868066</v>
      </c>
      <c r="P103" s="11" t="s">
        <v>44</v>
      </c>
      <c r="Q103" s="11">
        <v>0.0</v>
      </c>
      <c r="R103" s="11">
        <v>1.0</v>
      </c>
      <c r="S103" s="11">
        <v>0.0</v>
      </c>
      <c r="T103" s="11" t="s">
        <v>45</v>
      </c>
      <c r="U103" s="11" t="s">
        <v>88</v>
      </c>
      <c r="V103" s="11" t="s">
        <v>205</v>
      </c>
      <c r="W103" s="11" t="s">
        <v>46</v>
      </c>
      <c r="X103" s="11">
        <v>1.0</v>
      </c>
      <c r="Y103" s="11">
        <v>1.0</v>
      </c>
      <c r="Z103" s="11">
        <v>3.0</v>
      </c>
      <c r="AA103" s="11">
        <v>3.0</v>
      </c>
      <c r="AB103" s="11">
        <v>0.0</v>
      </c>
      <c r="AC103" s="11">
        <v>0.0</v>
      </c>
      <c r="AD103" s="11">
        <v>0.0</v>
      </c>
      <c r="AE103" s="11">
        <v>0.0</v>
      </c>
      <c r="AF103" s="11">
        <v>0.0</v>
      </c>
      <c r="AG103" s="11">
        <v>0.0</v>
      </c>
      <c r="AH103" s="15" t="s">
        <v>590</v>
      </c>
      <c r="AJ103" s="11">
        <v>92.0</v>
      </c>
    </row>
    <row r="104">
      <c r="A104" s="11" t="s">
        <v>591</v>
      </c>
      <c r="B104" s="11" t="s">
        <v>35</v>
      </c>
      <c r="C104" s="12" t="s">
        <v>592</v>
      </c>
      <c r="D104" s="11" t="s">
        <v>37</v>
      </c>
      <c r="E104" s="13" t="s">
        <v>571</v>
      </c>
      <c r="F104" s="13" t="s">
        <v>571</v>
      </c>
      <c r="G104" s="13" t="s">
        <v>572</v>
      </c>
      <c r="H104" s="13" t="str">
        <f t="shared" si="1"/>
        <v>Kunduz city, Kunduz city, Kunduz, Afghanistan</v>
      </c>
      <c r="I104" s="13" t="s">
        <v>588</v>
      </c>
      <c r="J104" s="13"/>
      <c r="K104" s="13"/>
      <c r="L104" s="11" t="s">
        <v>589</v>
      </c>
      <c r="M104" s="14" t="s">
        <v>588</v>
      </c>
      <c r="N104" s="14" t="str">
        <f t="shared" si="2"/>
        <v>36.728590</v>
      </c>
      <c r="O104" s="14" t="str">
        <f t="shared" si="3"/>
        <v>68.868066</v>
      </c>
      <c r="P104" s="11" t="s">
        <v>44</v>
      </c>
      <c r="Q104" s="11">
        <v>0.0</v>
      </c>
      <c r="R104" s="11">
        <v>1.0</v>
      </c>
      <c r="S104" s="11">
        <v>0.0</v>
      </c>
      <c r="T104" s="11" t="s">
        <v>46</v>
      </c>
      <c r="U104" s="11" t="s">
        <v>46</v>
      </c>
      <c r="V104" s="11" t="s">
        <v>46</v>
      </c>
      <c r="W104" s="11" t="s">
        <v>593</v>
      </c>
      <c r="X104" s="11">
        <v>1.0</v>
      </c>
      <c r="Y104" s="11">
        <v>1.0</v>
      </c>
      <c r="Z104" s="11">
        <v>0.0</v>
      </c>
      <c r="AA104" s="11">
        <v>0.0</v>
      </c>
      <c r="AB104" s="11">
        <v>0.0</v>
      </c>
      <c r="AC104" s="11">
        <v>0.0</v>
      </c>
      <c r="AD104" s="11">
        <v>0.0</v>
      </c>
      <c r="AE104" s="11">
        <v>0.0</v>
      </c>
      <c r="AF104" s="11">
        <v>0.0</v>
      </c>
      <c r="AG104" s="11">
        <v>0.0</v>
      </c>
      <c r="AH104" s="15" t="s">
        <v>594</v>
      </c>
      <c r="AJ104" s="11">
        <v>93.0</v>
      </c>
    </row>
    <row r="105">
      <c r="A105" s="11" t="s">
        <v>595</v>
      </c>
      <c r="B105" s="11" t="s">
        <v>35</v>
      </c>
      <c r="C105" s="12" t="s">
        <v>592</v>
      </c>
      <c r="D105" s="11" t="s">
        <v>37</v>
      </c>
      <c r="E105" s="13" t="s">
        <v>571</v>
      </c>
      <c r="F105" s="13" t="s">
        <v>571</v>
      </c>
      <c r="G105" s="13" t="s">
        <v>572</v>
      </c>
      <c r="H105" s="13" t="str">
        <f t="shared" si="1"/>
        <v>Kunduz city, Kunduz city, Kunduz, Afghanistan</v>
      </c>
      <c r="I105" s="13" t="s">
        <v>588</v>
      </c>
      <c r="J105" s="13"/>
      <c r="K105" s="13"/>
      <c r="L105" s="11" t="s">
        <v>589</v>
      </c>
      <c r="M105" s="14" t="s">
        <v>588</v>
      </c>
      <c r="N105" s="14" t="str">
        <f t="shared" si="2"/>
        <v>36.728590</v>
      </c>
      <c r="O105" s="14" t="str">
        <f t="shared" si="3"/>
        <v>68.868066</v>
      </c>
      <c r="P105" s="11" t="s">
        <v>44</v>
      </c>
      <c r="Q105" s="11">
        <v>0.0</v>
      </c>
      <c r="R105" s="11">
        <v>1.0</v>
      </c>
      <c r="S105" s="11">
        <v>0.0</v>
      </c>
      <c r="T105" s="11" t="s">
        <v>46</v>
      </c>
      <c r="U105" s="11" t="s">
        <v>46</v>
      </c>
      <c r="V105" s="11" t="s">
        <v>46</v>
      </c>
      <c r="W105" s="11" t="s">
        <v>596</v>
      </c>
      <c r="X105" s="11">
        <v>1.0</v>
      </c>
      <c r="Y105" s="11">
        <v>1.0</v>
      </c>
      <c r="Z105" s="11">
        <v>0.0</v>
      </c>
      <c r="AA105" s="11">
        <v>0.0</v>
      </c>
      <c r="AB105" s="11">
        <v>0.0</v>
      </c>
      <c r="AC105" s="11">
        <v>0.0</v>
      </c>
      <c r="AD105" s="11">
        <v>0.0</v>
      </c>
      <c r="AE105" s="11">
        <v>0.0</v>
      </c>
      <c r="AF105" s="11">
        <v>0.0</v>
      </c>
      <c r="AG105" s="11">
        <v>0.0</v>
      </c>
      <c r="AH105" s="15" t="s">
        <v>597</v>
      </c>
      <c r="AJ105" s="11">
        <v>94.0</v>
      </c>
    </row>
    <row r="106">
      <c r="A106" s="11" t="s">
        <v>598</v>
      </c>
      <c r="B106" s="11" t="s">
        <v>35</v>
      </c>
      <c r="C106" s="12" t="s">
        <v>599</v>
      </c>
      <c r="D106" s="11" t="s">
        <v>37</v>
      </c>
      <c r="E106" s="13" t="s">
        <v>571</v>
      </c>
      <c r="F106" s="13" t="s">
        <v>571</v>
      </c>
      <c r="G106" s="13" t="s">
        <v>572</v>
      </c>
      <c r="H106" s="13" t="str">
        <f t="shared" si="1"/>
        <v>Kunduz city, Kunduz city, Kunduz, Afghanistan</v>
      </c>
      <c r="I106" s="13" t="s">
        <v>588</v>
      </c>
      <c r="J106" s="13"/>
      <c r="K106" s="13"/>
      <c r="L106" s="11" t="s">
        <v>589</v>
      </c>
      <c r="M106" s="14" t="s">
        <v>588</v>
      </c>
      <c r="N106" s="14" t="str">
        <f t="shared" si="2"/>
        <v>36.728590</v>
      </c>
      <c r="O106" s="14" t="str">
        <f t="shared" si="3"/>
        <v>68.868066</v>
      </c>
      <c r="P106" s="11" t="s">
        <v>44</v>
      </c>
      <c r="Q106" s="11">
        <v>0.0</v>
      </c>
      <c r="R106" s="11">
        <v>1.0</v>
      </c>
      <c r="S106" s="11">
        <v>0.0</v>
      </c>
      <c r="T106" s="11" t="s">
        <v>45</v>
      </c>
      <c r="U106" s="11" t="s">
        <v>88</v>
      </c>
      <c r="V106" s="17">
        <v>0.09375</v>
      </c>
      <c r="W106" s="11" t="s">
        <v>600</v>
      </c>
      <c r="X106" s="11">
        <v>1.0</v>
      </c>
      <c r="Y106" s="11">
        <v>1.0</v>
      </c>
      <c r="Z106" s="11">
        <v>42.0</v>
      </c>
      <c r="AA106" s="11">
        <v>42.0</v>
      </c>
      <c r="AB106" s="11">
        <v>42.0</v>
      </c>
      <c r="AC106" s="11">
        <v>42.0</v>
      </c>
      <c r="AD106" s="11">
        <v>3.0</v>
      </c>
      <c r="AE106" s="11">
        <v>3.0</v>
      </c>
      <c r="AF106" s="11">
        <v>27.0</v>
      </c>
      <c r="AG106" s="11">
        <v>27.0</v>
      </c>
      <c r="AH106" s="15" t="s">
        <v>601</v>
      </c>
      <c r="AJ106" s="11">
        <v>95.0</v>
      </c>
    </row>
    <row r="107">
      <c r="A107" s="11" t="s">
        <v>602</v>
      </c>
      <c r="B107" s="11" t="s">
        <v>35</v>
      </c>
      <c r="C107" s="12" t="s">
        <v>603</v>
      </c>
      <c r="D107" s="11" t="s">
        <v>37</v>
      </c>
      <c r="E107" s="13" t="s">
        <v>571</v>
      </c>
      <c r="F107" s="13" t="s">
        <v>571</v>
      </c>
      <c r="G107" s="13" t="s">
        <v>572</v>
      </c>
      <c r="H107" s="13" t="str">
        <f t="shared" si="1"/>
        <v>Kunduz city, Kunduz city, Kunduz, Afghanistan</v>
      </c>
      <c r="I107" s="13" t="s">
        <v>588</v>
      </c>
      <c r="J107" s="13"/>
      <c r="K107" s="13"/>
      <c r="L107" s="11" t="s">
        <v>589</v>
      </c>
      <c r="M107" s="14" t="s">
        <v>588</v>
      </c>
      <c r="N107" s="14" t="str">
        <f t="shared" si="2"/>
        <v>36.728590</v>
      </c>
      <c r="O107" s="14" t="str">
        <f t="shared" si="3"/>
        <v>68.868066</v>
      </c>
      <c r="P107" s="11" t="s">
        <v>44</v>
      </c>
      <c r="Q107" s="11">
        <v>0.0</v>
      </c>
      <c r="R107" s="11">
        <v>1.0</v>
      </c>
      <c r="S107" s="11">
        <v>1.0</v>
      </c>
      <c r="T107" s="11" t="s">
        <v>46</v>
      </c>
      <c r="U107" s="11" t="s">
        <v>46</v>
      </c>
      <c r="V107" s="11" t="s">
        <v>46</v>
      </c>
      <c r="W107" s="11" t="s">
        <v>604</v>
      </c>
      <c r="X107" s="11">
        <v>5.0</v>
      </c>
      <c r="Y107" s="11">
        <v>5.0</v>
      </c>
      <c r="Z107" s="11">
        <v>0.0</v>
      </c>
      <c r="AA107" s="11">
        <v>0.0</v>
      </c>
      <c r="AB107" s="11">
        <v>0.0</v>
      </c>
      <c r="AC107" s="11">
        <v>0.0</v>
      </c>
      <c r="AD107" s="11">
        <v>0.0</v>
      </c>
      <c r="AE107" s="11">
        <v>0.0</v>
      </c>
      <c r="AF107" s="11">
        <v>0.0</v>
      </c>
      <c r="AG107" s="11">
        <v>0.0</v>
      </c>
      <c r="AH107" s="15" t="s">
        <v>605</v>
      </c>
      <c r="AJ107" s="11">
        <v>96.0</v>
      </c>
    </row>
    <row r="108">
      <c r="A108" s="11" t="s">
        <v>606</v>
      </c>
      <c r="B108" s="11" t="s">
        <v>35</v>
      </c>
      <c r="C108" s="12" t="s">
        <v>607</v>
      </c>
      <c r="D108" s="11" t="s">
        <v>37</v>
      </c>
      <c r="E108" s="13" t="s">
        <v>38</v>
      </c>
      <c r="F108" s="13" t="s">
        <v>608</v>
      </c>
      <c r="G108" s="13" t="s">
        <v>541</v>
      </c>
      <c r="H108" s="13" t="str">
        <f t="shared" si="1"/>
        <v>Unknown, Shurabak, Kandahar, Afghanistan</v>
      </c>
      <c r="I108" s="13" t="s">
        <v>609</v>
      </c>
      <c r="J108" s="13"/>
      <c r="K108" s="13"/>
      <c r="L108" s="11" t="s">
        <v>610</v>
      </c>
      <c r="M108" s="14" t="s">
        <v>609</v>
      </c>
      <c r="N108" s="14" t="str">
        <f t="shared" si="2"/>
        <v>30.45</v>
      </c>
      <c r="O108" s="14" t="str">
        <f t="shared" si="3"/>
        <v>16666</v>
      </c>
      <c r="P108" s="11" t="s">
        <v>44</v>
      </c>
      <c r="Q108" s="11">
        <v>0.0</v>
      </c>
      <c r="R108" s="11">
        <v>1.0</v>
      </c>
      <c r="S108" s="11">
        <v>0.0</v>
      </c>
      <c r="T108" s="11" t="s">
        <v>290</v>
      </c>
      <c r="U108" s="11" t="s">
        <v>370</v>
      </c>
      <c r="V108" s="11" t="s">
        <v>611</v>
      </c>
      <c r="W108" s="11" t="s">
        <v>612</v>
      </c>
      <c r="X108" s="11">
        <v>63.0</v>
      </c>
      <c r="Y108" s="11">
        <v>63.0</v>
      </c>
      <c r="Z108" s="11">
        <v>100.0</v>
      </c>
      <c r="AA108" s="11">
        <v>200.0</v>
      </c>
      <c r="AB108" s="11">
        <v>0.0</v>
      </c>
      <c r="AC108" s="11">
        <v>0.0</v>
      </c>
      <c r="AD108" s="11">
        <v>0.0</v>
      </c>
      <c r="AE108" s="11">
        <v>0.0</v>
      </c>
      <c r="AF108" s="11">
        <v>50.0</v>
      </c>
      <c r="AG108" s="11">
        <v>50.0</v>
      </c>
      <c r="AH108" s="15" t="s">
        <v>613</v>
      </c>
      <c r="AJ108" s="11">
        <v>97.0</v>
      </c>
    </row>
    <row r="109">
      <c r="A109" s="11" t="s">
        <v>614</v>
      </c>
      <c r="B109" s="11" t="s">
        <v>35</v>
      </c>
      <c r="C109" s="12" t="s">
        <v>615</v>
      </c>
      <c r="D109" s="11" t="s">
        <v>37</v>
      </c>
      <c r="E109" s="13" t="s">
        <v>38</v>
      </c>
      <c r="F109" s="13" t="s">
        <v>38</v>
      </c>
      <c r="G109" s="13" t="s">
        <v>79</v>
      </c>
      <c r="H109" s="13" t="str">
        <f t="shared" si="1"/>
        <v>Unknown, Unknown, Nangarhar, Afghanistan</v>
      </c>
      <c r="I109" s="13" t="s">
        <v>215</v>
      </c>
      <c r="J109" s="13"/>
      <c r="K109" s="13"/>
      <c r="L109" s="11" t="s">
        <v>616</v>
      </c>
      <c r="M109" s="14" t="s">
        <v>215</v>
      </c>
      <c r="N109" s="14" t="str">
        <f t="shared" si="2"/>
        <v>34.171831</v>
      </c>
      <c r="O109" s="14" t="str">
        <f t="shared" si="3"/>
        <v>70.621679</v>
      </c>
      <c r="P109" s="11" t="s">
        <v>44</v>
      </c>
      <c r="Q109" s="11">
        <v>0.0</v>
      </c>
      <c r="R109" s="11">
        <v>0.0</v>
      </c>
      <c r="S109" s="11">
        <v>0.0</v>
      </c>
      <c r="T109" s="11" t="s">
        <v>46</v>
      </c>
      <c r="U109" s="11" t="s">
        <v>114</v>
      </c>
      <c r="V109" s="11" t="s">
        <v>46</v>
      </c>
      <c r="W109" s="11" t="s">
        <v>211</v>
      </c>
      <c r="X109" s="11">
        <v>1.0</v>
      </c>
      <c r="Y109" s="11">
        <v>1.0</v>
      </c>
      <c r="Z109" s="11">
        <v>6.0</v>
      </c>
      <c r="AA109" s="11">
        <v>6.0</v>
      </c>
      <c r="AB109" s="11">
        <v>0.0</v>
      </c>
      <c r="AC109" s="11">
        <v>0.0</v>
      </c>
      <c r="AD109" s="11">
        <v>0.0</v>
      </c>
      <c r="AE109" s="11">
        <v>0.0</v>
      </c>
      <c r="AF109" s="11">
        <v>0.0</v>
      </c>
      <c r="AG109" s="11">
        <v>0.0</v>
      </c>
      <c r="AH109" s="15" t="s">
        <v>617</v>
      </c>
      <c r="AJ109" s="11">
        <v>98.0</v>
      </c>
    </row>
    <row r="110">
      <c r="A110" s="11" t="s">
        <v>618</v>
      </c>
      <c r="B110" s="11" t="s">
        <v>35</v>
      </c>
      <c r="C110" s="12" t="s">
        <v>619</v>
      </c>
      <c r="D110" s="11" t="s">
        <v>37</v>
      </c>
      <c r="E110" s="13" t="s">
        <v>38</v>
      </c>
      <c r="F110" s="13" t="s">
        <v>620</v>
      </c>
      <c r="G110" s="13" t="s">
        <v>71</v>
      </c>
      <c r="H110" s="13" t="str">
        <f t="shared" si="1"/>
        <v>Unknown, Kharwar, Logar, Afghanistan</v>
      </c>
      <c r="I110" s="13" t="s">
        <v>72</v>
      </c>
      <c r="J110" s="13"/>
      <c r="K110" s="13"/>
      <c r="L110" s="11" t="s">
        <v>621</v>
      </c>
      <c r="M110" s="14" t="s">
        <v>72</v>
      </c>
      <c r="N110" s="14" t="str">
        <f t="shared" si="2"/>
        <v>34.014551</v>
      </c>
      <c r="O110" s="14" t="str">
        <f t="shared" si="3"/>
        <v>69.192391</v>
      </c>
      <c r="P110" s="11" t="s">
        <v>44</v>
      </c>
      <c r="Q110" s="11">
        <v>0.0</v>
      </c>
      <c r="R110" s="11">
        <v>0.0</v>
      </c>
      <c r="S110" s="11">
        <v>0.0</v>
      </c>
      <c r="T110" s="11" t="s">
        <v>46</v>
      </c>
      <c r="U110" s="11" t="s">
        <v>88</v>
      </c>
      <c r="V110" s="11" t="s">
        <v>205</v>
      </c>
      <c r="W110" s="11" t="s">
        <v>622</v>
      </c>
      <c r="X110" s="11">
        <v>1.0</v>
      </c>
      <c r="Y110" s="11">
        <v>1.0</v>
      </c>
      <c r="Z110" s="11">
        <v>0.0</v>
      </c>
      <c r="AA110" s="11">
        <v>20.0</v>
      </c>
      <c r="AB110" s="11">
        <v>0.0</v>
      </c>
      <c r="AC110" s="11">
        <v>0.0</v>
      </c>
      <c r="AD110" s="11">
        <v>0.0</v>
      </c>
      <c r="AE110" s="11">
        <v>0.0</v>
      </c>
      <c r="AF110" s="11">
        <v>0.0</v>
      </c>
      <c r="AG110" s="11">
        <v>0.0</v>
      </c>
      <c r="AH110" s="15" t="s">
        <v>623</v>
      </c>
      <c r="AJ110" s="11">
        <v>99.0</v>
      </c>
    </row>
    <row r="111">
      <c r="A111" s="11" t="s">
        <v>624</v>
      </c>
      <c r="B111" s="11" t="s">
        <v>35</v>
      </c>
      <c r="C111" s="12" t="s">
        <v>625</v>
      </c>
      <c r="D111" s="11" t="s">
        <v>37</v>
      </c>
      <c r="E111" s="13" t="s">
        <v>38</v>
      </c>
      <c r="F111" s="13" t="s">
        <v>93</v>
      </c>
      <c r="G111" s="13" t="s">
        <v>79</v>
      </c>
      <c r="H111" s="13" t="str">
        <f t="shared" si="1"/>
        <v>Unknown, Nazyan, Nangarhar, Afghanistan</v>
      </c>
      <c r="I111" s="13" t="s">
        <v>94</v>
      </c>
      <c r="J111" s="13"/>
      <c r="K111" s="13"/>
      <c r="L111" s="11" t="s">
        <v>95</v>
      </c>
      <c r="M111" s="14" t="s">
        <v>94</v>
      </c>
      <c r="N111" s="14" t="str">
        <f t="shared" si="2"/>
        <v>34.118171</v>
      </c>
      <c r="O111" s="14" t="str">
        <f t="shared" si="3"/>
        <v>70.752529</v>
      </c>
      <c r="P111" s="11" t="s">
        <v>44</v>
      </c>
      <c r="Q111" s="11">
        <v>1.0</v>
      </c>
      <c r="R111" s="11">
        <v>0.0</v>
      </c>
      <c r="S111" s="11">
        <v>0.0</v>
      </c>
      <c r="T111" s="11" t="s">
        <v>46</v>
      </c>
      <c r="U111" s="11" t="s">
        <v>114</v>
      </c>
      <c r="V111" s="11" t="s">
        <v>89</v>
      </c>
      <c r="W111" s="11" t="s">
        <v>626</v>
      </c>
      <c r="X111" s="11">
        <v>1.0</v>
      </c>
      <c r="Y111" s="11">
        <v>1.0</v>
      </c>
      <c r="Z111" s="11">
        <v>6.0</v>
      </c>
      <c r="AA111" s="11">
        <v>6.0</v>
      </c>
      <c r="AB111" s="11">
        <v>0.0</v>
      </c>
      <c r="AC111" s="11">
        <v>0.0</v>
      </c>
      <c r="AD111" s="11">
        <v>0.0</v>
      </c>
      <c r="AE111" s="11">
        <v>0.0</v>
      </c>
      <c r="AF111" s="11">
        <v>3.0</v>
      </c>
      <c r="AG111" s="11">
        <v>3.0</v>
      </c>
      <c r="AH111" s="15" t="s">
        <v>627</v>
      </c>
      <c r="AJ111" s="11">
        <v>100.0</v>
      </c>
    </row>
    <row r="112">
      <c r="A112" s="11" t="s">
        <v>628</v>
      </c>
      <c r="B112" s="11" t="s">
        <v>35</v>
      </c>
      <c r="C112" s="12" t="s">
        <v>625</v>
      </c>
      <c r="D112" s="11" t="s">
        <v>37</v>
      </c>
      <c r="E112" s="13" t="s">
        <v>629</v>
      </c>
      <c r="F112" s="13" t="s">
        <v>143</v>
      </c>
      <c r="G112" s="13" t="s">
        <v>79</v>
      </c>
      <c r="H112" s="13" t="str">
        <f t="shared" si="1"/>
        <v>Mamand or Bandar, Achin, Nangarhar, Afghanistan</v>
      </c>
      <c r="I112" s="13" t="s">
        <v>144</v>
      </c>
      <c r="J112" s="13" t="s">
        <v>274</v>
      </c>
      <c r="K112" s="13" t="s">
        <v>273</v>
      </c>
      <c r="L112" s="14" t="s">
        <v>274</v>
      </c>
      <c r="M112" s="14" t="s">
        <v>273</v>
      </c>
      <c r="N112" s="14" t="str">
        <f t="shared" si="2"/>
        <v>34.08218</v>
      </c>
      <c r="O112" s="14" t="str">
        <f t="shared" si="3"/>
        <v>0.667034</v>
      </c>
      <c r="P112" s="11" t="s">
        <v>44</v>
      </c>
      <c r="Q112" s="11">
        <v>0.0</v>
      </c>
      <c r="R112" s="11">
        <v>0.0</v>
      </c>
      <c r="S112" s="11">
        <v>0.0</v>
      </c>
      <c r="T112" s="11" t="s">
        <v>46</v>
      </c>
      <c r="U112" s="11" t="s">
        <v>114</v>
      </c>
      <c r="V112" s="17">
        <v>0.4583333333333333</v>
      </c>
      <c r="W112" s="11" t="s">
        <v>626</v>
      </c>
      <c r="X112" s="11">
        <v>1.0</v>
      </c>
      <c r="Y112" s="11">
        <v>1.0</v>
      </c>
      <c r="Z112" s="11">
        <v>8.0</v>
      </c>
      <c r="AA112" s="11">
        <v>10.0</v>
      </c>
      <c r="AB112" s="11">
        <v>0.0</v>
      </c>
      <c r="AC112" s="11">
        <v>0.0</v>
      </c>
      <c r="AD112" s="11">
        <v>0.0</v>
      </c>
      <c r="AE112" s="11">
        <v>0.0</v>
      </c>
      <c r="AF112" s="11">
        <v>0.0</v>
      </c>
      <c r="AG112" s="11">
        <v>0.0</v>
      </c>
      <c r="AH112" s="15" t="s">
        <v>630</v>
      </c>
      <c r="AJ112" s="11">
        <v>101.0</v>
      </c>
    </row>
    <row r="113">
      <c r="A113" s="11" t="s">
        <v>631</v>
      </c>
      <c r="B113" s="11" t="s">
        <v>35</v>
      </c>
      <c r="C113" s="12" t="s">
        <v>625</v>
      </c>
      <c r="D113" s="11" t="s">
        <v>37</v>
      </c>
      <c r="E113" s="13" t="s">
        <v>632</v>
      </c>
      <c r="F113" s="13" t="s">
        <v>143</v>
      </c>
      <c r="G113" s="13" t="s">
        <v>79</v>
      </c>
      <c r="H113" s="13" t="str">
        <f t="shared" si="1"/>
        <v>Bandar, Achin, Nangarhar, Afghanistan</v>
      </c>
      <c r="I113" s="13" t="s">
        <v>273</v>
      </c>
      <c r="J113" s="13"/>
      <c r="K113" s="13"/>
      <c r="L113" s="11" t="s">
        <v>633</v>
      </c>
      <c r="M113" s="14" t="s">
        <v>273</v>
      </c>
      <c r="N113" s="14" t="str">
        <f t="shared" si="2"/>
        <v>34.08218</v>
      </c>
      <c r="O113" s="14" t="str">
        <f t="shared" si="3"/>
        <v>0.667034</v>
      </c>
      <c r="P113" s="11" t="s">
        <v>44</v>
      </c>
      <c r="Q113" s="11">
        <v>0.0</v>
      </c>
      <c r="R113" s="11">
        <v>0.0</v>
      </c>
      <c r="S113" s="11">
        <v>0.0</v>
      </c>
      <c r="T113" s="11" t="s">
        <v>46</v>
      </c>
      <c r="U113" s="11" t="s">
        <v>46</v>
      </c>
      <c r="V113" s="11" t="s">
        <v>132</v>
      </c>
      <c r="W113" s="11" t="s">
        <v>634</v>
      </c>
      <c r="X113" s="11">
        <v>1.0</v>
      </c>
      <c r="Y113" s="11">
        <v>1.0</v>
      </c>
      <c r="Z113" s="11">
        <v>3.0</v>
      </c>
      <c r="AA113" s="11">
        <v>3.0</v>
      </c>
      <c r="AB113" s="11">
        <v>0.0</v>
      </c>
      <c r="AC113" s="11">
        <v>0.0</v>
      </c>
      <c r="AD113" s="11">
        <v>0.0</v>
      </c>
      <c r="AE113" s="11">
        <v>0.0</v>
      </c>
      <c r="AF113" s="11">
        <v>0.0</v>
      </c>
      <c r="AG113" s="11">
        <v>0.0</v>
      </c>
      <c r="AH113" s="15" t="s">
        <v>635</v>
      </c>
      <c r="AJ113" s="11">
        <v>102.0</v>
      </c>
    </row>
    <row r="114">
      <c r="A114" s="11" t="s">
        <v>636</v>
      </c>
      <c r="B114" s="11" t="s">
        <v>35</v>
      </c>
      <c r="C114" s="12" t="s">
        <v>625</v>
      </c>
      <c r="D114" s="11" t="s">
        <v>37</v>
      </c>
      <c r="E114" s="13" t="s">
        <v>637</v>
      </c>
      <c r="F114" s="13" t="s">
        <v>143</v>
      </c>
      <c r="G114" s="13" t="s">
        <v>79</v>
      </c>
      <c r="H114" s="13" t="str">
        <f t="shared" si="1"/>
        <v>Abdul Khel, Achin, Nangarhar, Afghanistan</v>
      </c>
      <c r="I114" s="13" t="s">
        <v>638</v>
      </c>
      <c r="J114" s="13"/>
      <c r="K114" s="13"/>
      <c r="L114" s="11" t="s">
        <v>639</v>
      </c>
      <c r="M114" s="14" t="s">
        <v>638</v>
      </c>
      <c r="N114" s="14" t="str">
        <f t="shared" si="2"/>
        <v>34.053888</v>
      </c>
      <c r="O114" s="14" t="str">
        <f t="shared" si="3"/>
        <v>70.696111</v>
      </c>
      <c r="P114" s="11" t="s">
        <v>44</v>
      </c>
      <c r="Q114" s="11">
        <v>0.0</v>
      </c>
      <c r="R114" s="11">
        <v>0.0</v>
      </c>
      <c r="S114" s="11">
        <v>0.0</v>
      </c>
      <c r="T114" s="11" t="s">
        <v>46</v>
      </c>
      <c r="U114" s="11" t="s">
        <v>46</v>
      </c>
      <c r="V114" s="11" t="s">
        <v>132</v>
      </c>
      <c r="W114" s="11" t="s">
        <v>634</v>
      </c>
      <c r="X114" s="11">
        <v>1.0</v>
      </c>
      <c r="Y114" s="11">
        <v>1.0</v>
      </c>
      <c r="Z114" s="11">
        <v>10.0</v>
      </c>
      <c r="AA114" s="11">
        <v>10.0</v>
      </c>
      <c r="AB114" s="11">
        <v>0.0</v>
      </c>
      <c r="AC114" s="11">
        <v>0.0</v>
      </c>
      <c r="AD114" s="11">
        <v>0.0</v>
      </c>
      <c r="AE114" s="11">
        <v>0.0</v>
      </c>
      <c r="AF114" s="11">
        <v>0.0</v>
      </c>
      <c r="AG114" s="11">
        <v>0.0</v>
      </c>
      <c r="AH114" s="15" t="s">
        <v>640</v>
      </c>
      <c r="AJ114" s="11">
        <v>103.0</v>
      </c>
    </row>
    <row r="115">
      <c r="A115" s="11" t="s">
        <v>641</v>
      </c>
      <c r="B115" s="11" t="s">
        <v>35</v>
      </c>
      <c r="C115" s="12" t="s">
        <v>642</v>
      </c>
      <c r="D115" s="11" t="s">
        <v>37</v>
      </c>
      <c r="E115" s="13" t="s">
        <v>643</v>
      </c>
      <c r="F115" s="13" t="s">
        <v>143</v>
      </c>
      <c r="G115" s="13" t="s">
        <v>79</v>
      </c>
      <c r="H115" s="13" t="str">
        <f t="shared" si="1"/>
        <v>Syah Cho, Achin, Nangarhar, Afghanistan</v>
      </c>
      <c r="I115" s="13" t="s">
        <v>273</v>
      </c>
      <c r="J115" s="13"/>
      <c r="K115" s="13"/>
      <c r="L115" s="11" t="s">
        <v>644</v>
      </c>
      <c r="M115" s="14" t="s">
        <v>273</v>
      </c>
      <c r="N115" s="14" t="str">
        <f t="shared" si="2"/>
        <v>34.08218</v>
      </c>
      <c r="O115" s="14" t="str">
        <f t="shared" si="3"/>
        <v>0.667034</v>
      </c>
      <c r="P115" s="11" t="s">
        <v>44</v>
      </c>
      <c r="Q115" s="11">
        <v>0.0</v>
      </c>
      <c r="R115" s="11">
        <v>0.0</v>
      </c>
      <c r="S115" s="11">
        <v>0.0</v>
      </c>
      <c r="T115" s="11" t="s">
        <v>46</v>
      </c>
      <c r="U115" s="11" t="s">
        <v>88</v>
      </c>
      <c r="V115" s="11" t="s">
        <v>46</v>
      </c>
      <c r="W115" s="11" t="s">
        <v>211</v>
      </c>
      <c r="X115" s="11">
        <v>1.0</v>
      </c>
      <c r="Y115" s="11">
        <v>1.0</v>
      </c>
      <c r="Z115" s="11">
        <v>11.0</v>
      </c>
      <c r="AA115" s="11">
        <v>12.0</v>
      </c>
      <c r="AB115" s="11">
        <v>0.0</v>
      </c>
      <c r="AC115" s="11">
        <v>1.0</v>
      </c>
      <c r="AD115" s="11">
        <v>0.0</v>
      </c>
      <c r="AE115" s="11">
        <v>0.0</v>
      </c>
      <c r="AF115" s="11">
        <v>0.0</v>
      </c>
      <c r="AG115" s="11">
        <v>0.0</v>
      </c>
      <c r="AH115" s="15" t="s">
        <v>645</v>
      </c>
      <c r="AJ115" s="11">
        <v>104.0</v>
      </c>
    </row>
    <row r="116">
      <c r="A116" s="11" t="s">
        <v>646</v>
      </c>
      <c r="B116" s="11" t="s">
        <v>35</v>
      </c>
      <c r="C116" s="12" t="s">
        <v>647</v>
      </c>
      <c r="D116" s="11" t="s">
        <v>37</v>
      </c>
      <c r="E116" s="13" t="s">
        <v>38</v>
      </c>
      <c r="F116" s="13" t="s">
        <v>93</v>
      </c>
      <c r="G116" s="13" t="s">
        <v>79</v>
      </c>
      <c r="H116" s="13" t="str">
        <f t="shared" si="1"/>
        <v>Unknown, Nazyan, Nangarhar, Afghanistan</v>
      </c>
      <c r="I116" s="13" t="s">
        <v>94</v>
      </c>
      <c r="J116" s="13"/>
      <c r="K116" s="13"/>
      <c r="L116" s="11" t="s">
        <v>95</v>
      </c>
      <c r="M116" s="14" t="s">
        <v>94</v>
      </c>
      <c r="N116" s="14" t="str">
        <f t="shared" si="2"/>
        <v>34.118171</v>
      </c>
      <c r="O116" s="14" t="str">
        <f t="shared" si="3"/>
        <v>70.752529</v>
      </c>
      <c r="P116" s="11" t="s">
        <v>44</v>
      </c>
      <c r="Q116" s="11">
        <v>1.0</v>
      </c>
      <c r="R116" s="11">
        <v>0.0</v>
      </c>
      <c r="S116" s="11">
        <v>0.0</v>
      </c>
      <c r="T116" s="11" t="s">
        <v>46</v>
      </c>
      <c r="U116" s="11" t="s">
        <v>114</v>
      </c>
      <c r="V116" s="11" t="s">
        <v>46</v>
      </c>
      <c r="W116" s="11" t="s">
        <v>84</v>
      </c>
      <c r="X116" s="11">
        <v>1.0</v>
      </c>
      <c r="Y116" s="11">
        <v>1.0</v>
      </c>
      <c r="Z116" s="11">
        <v>3.0</v>
      </c>
      <c r="AA116" s="11">
        <v>4.0</v>
      </c>
      <c r="AB116" s="11">
        <v>0.0</v>
      </c>
      <c r="AC116" s="11">
        <v>0.0</v>
      </c>
      <c r="AD116" s="11">
        <v>0.0</v>
      </c>
      <c r="AE116" s="11">
        <v>0.0</v>
      </c>
      <c r="AF116" s="11">
        <v>0.0</v>
      </c>
      <c r="AG116" s="11">
        <v>0.0</v>
      </c>
      <c r="AH116" s="15" t="s">
        <v>648</v>
      </c>
      <c r="AJ116" s="11">
        <v>105.0</v>
      </c>
    </row>
    <row r="117">
      <c r="A117" s="11" t="s">
        <v>649</v>
      </c>
      <c r="B117" s="11" t="s">
        <v>35</v>
      </c>
      <c r="C117" s="12" t="s">
        <v>647</v>
      </c>
      <c r="D117" s="11" t="s">
        <v>37</v>
      </c>
      <c r="E117" s="13" t="s">
        <v>38</v>
      </c>
      <c r="F117" s="13" t="s">
        <v>547</v>
      </c>
      <c r="G117" s="13" t="s">
        <v>65</v>
      </c>
      <c r="H117" s="13" t="str">
        <f t="shared" si="1"/>
        <v>Unknown, Ghazi Abad, Kunar, Afghanistan</v>
      </c>
      <c r="I117" s="13" t="s">
        <v>338</v>
      </c>
      <c r="J117" s="13"/>
      <c r="K117" s="13"/>
      <c r="L117" s="11" t="s">
        <v>548</v>
      </c>
      <c r="M117" s="14" t="s">
        <v>338</v>
      </c>
      <c r="N117" s="14" t="str">
        <f t="shared" si="2"/>
        <v>34.6999992</v>
      </c>
      <c r="O117" s="14" t="str">
        <f t="shared" si="3"/>
        <v>70.7412452</v>
      </c>
      <c r="P117" s="11" t="s">
        <v>44</v>
      </c>
      <c r="Q117" s="11">
        <v>1.0</v>
      </c>
      <c r="R117" s="11">
        <v>0.0</v>
      </c>
      <c r="S117" s="11">
        <v>0.0</v>
      </c>
      <c r="T117" s="11" t="s">
        <v>46</v>
      </c>
      <c r="U117" s="11" t="s">
        <v>370</v>
      </c>
      <c r="V117" s="11" t="s">
        <v>245</v>
      </c>
      <c r="W117" s="11" t="s">
        <v>46</v>
      </c>
      <c r="X117" s="11">
        <v>1.0</v>
      </c>
      <c r="Y117" s="11">
        <v>1.0</v>
      </c>
      <c r="Z117" s="11">
        <v>3.0</v>
      </c>
      <c r="AA117" s="11">
        <v>3.0</v>
      </c>
      <c r="AB117" s="11">
        <v>0.0</v>
      </c>
      <c r="AC117" s="11">
        <v>0.0</v>
      </c>
      <c r="AD117" s="11">
        <v>0.0</v>
      </c>
      <c r="AE117" s="11">
        <v>0.0</v>
      </c>
      <c r="AF117" s="11">
        <v>0.0</v>
      </c>
      <c r="AG117" s="11">
        <v>0.0</v>
      </c>
      <c r="AH117" s="15" t="s">
        <v>650</v>
      </c>
      <c r="AJ117" s="11">
        <v>106.0</v>
      </c>
    </row>
    <row r="118">
      <c r="A118" s="11" t="s">
        <v>651</v>
      </c>
      <c r="B118" s="11" t="s">
        <v>35</v>
      </c>
      <c r="C118" s="12" t="s">
        <v>647</v>
      </c>
      <c r="D118" s="11" t="s">
        <v>37</v>
      </c>
      <c r="E118" s="13" t="s">
        <v>38</v>
      </c>
      <c r="F118" s="13" t="s">
        <v>78</v>
      </c>
      <c r="G118" s="13" t="s">
        <v>65</v>
      </c>
      <c r="H118" s="13" t="str">
        <f t="shared" si="1"/>
        <v>Unknown, Lal Pura, Kunar, Afghanistan</v>
      </c>
      <c r="I118" s="13" t="s">
        <v>80</v>
      </c>
      <c r="J118" s="13"/>
      <c r="K118" s="13"/>
      <c r="L118" s="11" t="s">
        <v>652</v>
      </c>
      <c r="M118" s="14" t="s">
        <v>80</v>
      </c>
      <c r="N118" s="14" t="str">
        <f t="shared" si="2"/>
        <v>34.354216</v>
      </c>
      <c r="O118" s="14" t="str">
        <f t="shared" si="3"/>
        <v>70.954680</v>
      </c>
      <c r="P118" s="11" t="s">
        <v>44</v>
      </c>
      <c r="Q118" s="11">
        <v>1.0</v>
      </c>
      <c r="R118" s="11">
        <v>0.0</v>
      </c>
      <c r="S118" s="11">
        <v>0.0</v>
      </c>
      <c r="T118" s="11" t="s">
        <v>46</v>
      </c>
      <c r="U118" s="11" t="s">
        <v>125</v>
      </c>
      <c r="V118" s="11" t="s">
        <v>46</v>
      </c>
      <c r="W118" s="11" t="s">
        <v>166</v>
      </c>
      <c r="X118" s="11">
        <v>1.0</v>
      </c>
      <c r="Y118" s="11">
        <v>1.0</v>
      </c>
      <c r="Z118" s="11">
        <v>4.0</v>
      </c>
      <c r="AA118" s="11">
        <v>4.0</v>
      </c>
      <c r="AB118" s="11">
        <v>0.0</v>
      </c>
      <c r="AC118" s="11">
        <v>0.0</v>
      </c>
      <c r="AD118" s="11">
        <v>0.0</v>
      </c>
      <c r="AE118" s="11">
        <v>0.0</v>
      </c>
      <c r="AF118" s="11">
        <v>2.0</v>
      </c>
      <c r="AG118" s="11">
        <v>2.0</v>
      </c>
      <c r="AH118" s="15" t="s">
        <v>653</v>
      </c>
      <c r="AJ118" s="11">
        <v>107.0</v>
      </c>
    </row>
    <row r="119">
      <c r="A119" s="11" t="s">
        <v>654</v>
      </c>
      <c r="B119" s="11" t="s">
        <v>35</v>
      </c>
      <c r="C119" s="12" t="s">
        <v>655</v>
      </c>
      <c r="D119" s="11" t="s">
        <v>37</v>
      </c>
      <c r="E119" s="13" t="s">
        <v>656</v>
      </c>
      <c r="F119" s="13" t="s">
        <v>267</v>
      </c>
      <c r="G119" s="13" t="s">
        <v>65</v>
      </c>
      <c r="H119" s="13" t="str">
        <f t="shared" si="1"/>
        <v>Choni Sar area, Shultan valley, Shigal, Kunar, Afghanistan</v>
      </c>
      <c r="I119" s="13" t="s">
        <v>268</v>
      </c>
      <c r="J119" s="13"/>
      <c r="K119" s="13"/>
      <c r="L119" s="11" t="s">
        <v>657</v>
      </c>
      <c r="M119" s="14" t="s">
        <v>268</v>
      </c>
      <c r="N119" s="14" t="str">
        <f t="shared" si="2"/>
        <v>35.118055</v>
      </c>
      <c r="O119" s="14" t="str">
        <f t="shared" si="3"/>
        <v>71.228333</v>
      </c>
      <c r="P119" s="11" t="s">
        <v>44</v>
      </c>
      <c r="Q119" s="11">
        <v>1.0</v>
      </c>
      <c r="R119" s="11">
        <v>0.0</v>
      </c>
      <c r="S119" s="11">
        <v>0.0</v>
      </c>
      <c r="T119" s="11" t="s">
        <v>46</v>
      </c>
      <c r="U119" s="11" t="s">
        <v>125</v>
      </c>
      <c r="V119" s="11" t="s">
        <v>205</v>
      </c>
      <c r="W119" s="11" t="s">
        <v>46</v>
      </c>
      <c r="X119" s="11">
        <v>1.0</v>
      </c>
      <c r="Y119" s="11">
        <v>1.0</v>
      </c>
      <c r="Z119" s="11">
        <v>2.0</v>
      </c>
      <c r="AA119" s="11">
        <v>2.0</v>
      </c>
      <c r="AB119" s="11">
        <v>0.0</v>
      </c>
      <c r="AC119" s="11">
        <v>0.0</v>
      </c>
      <c r="AD119" s="11">
        <v>0.0</v>
      </c>
      <c r="AE119" s="11">
        <v>0.0</v>
      </c>
      <c r="AF119" s="11">
        <v>0.0</v>
      </c>
      <c r="AG119" s="11">
        <v>0.0</v>
      </c>
      <c r="AH119" s="15" t="s">
        <v>658</v>
      </c>
      <c r="AJ119" s="11">
        <v>108.0</v>
      </c>
    </row>
    <row r="120">
      <c r="A120" s="11" t="s">
        <v>659</v>
      </c>
      <c r="B120" s="11" t="s">
        <v>35</v>
      </c>
      <c r="C120" s="12" t="s">
        <v>660</v>
      </c>
      <c r="D120" s="11" t="s">
        <v>37</v>
      </c>
      <c r="E120" s="13" t="s">
        <v>38</v>
      </c>
      <c r="F120" s="13" t="s">
        <v>143</v>
      </c>
      <c r="G120" s="13" t="s">
        <v>79</v>
      </c>
      <c r="H120" s="13" t="str">
        <f t="shared" si="1"/>
        <v>Unknown, Achin, Nangarhar, Afghanistan</v>
      </c>
      <c r="I120" s="13" t="s">
        <v>273</v>
      </c>
      <c r="J120" s="13"/>
      <c r="K120" s="13"/>
      <c r="L120" s="11" t="s">
        <v>274</v>
      </c>
      <c r="M120" s="14" t="s">
        <v>273</v>
      </c>
      <c r="N120" s="14" t="str">
        <f t="shared" si="2"/>
        <v>34.08218</v>
      </c>
      <c r="O120" s="14" t="str">
        <f t="shared" si="3"/>
        <v>0.667034</v>
      </c>
      <c r="P120" s="11" t="s">
        <v>661</v>
      </c>
      <c r="Q120" s="11">
        <v>0.0</v>
      </c>
      <c r="R120" s="11">
        <v>0.0</v>
      </c>
      <c r="S120" s="11">
        <v>0.0</v>
      </c>
      <c r="T120" s="11" t="s">
        <v>46</v>
      </c>
      <c r="U120" s="11" t="s">
        <v>114</v>
      </c>
      <c r="V120" s="11" t="s">
        <v>132</v>
      </c>
      <c r="W120" s="11" t="s">
        <v>46</v>
      </c>
      <c r="X120" s="11">
        <v>1.0</v>
      </c>
      <c r="Y120" s="11">
        <v>1.0</v>
      </c>
      <c r="Z120" s="11">
        <v>0.0</v>
      </c>
      <c r="AA120" s="11">
        <v>29.0</v>
      </c>
      <c r="AB120" s="11">
        <v>0.0</v>
      </c>
      <c r="AC120" s="11">
        <v>0.0</v>
      </c>
      <c r="AD120" s="11">
        <v>0.0</v>
      </c>
      <c r="AE120" s="11">
        <v>0.0</v>
      </c>
      <c r="AF120" s="11">
        <v>0.0</v>
      </c>
      <c r="AG120" s="11">
        <v>0.0</v>
      </c>
      <c r="AH120" s="15" t="s">
        <v>662</v>
      </c>
      <c r="AJ120" s="11">
        <v>109.0</v>
      </c>
    </row>
    <row r="121">
      <c r="A121" s="11" t="s">
        <v>663</v>
      </c>
      <c r="B121" s="11" t="s">
        <v>35</v>
      </c>
      <c r="C121" s="12" t="s">
        <v>664</v>
      </c>
      <c r="D121" s="11" t="s">
        <v>37</v>
      </c>
      <c r="E121" s="13" t="s">
        <v>665</v>
      </c>
      <c r="F121" s="13" t="s">
        <v>666</v>
      </c>
      <c r="G121" s="13" t="s">
        <v>79</v>
      </c>
      <c r="H121" s="13" t="str">
        <f t="shared" si="1"/>
        <v>Gulai, Ghanikhil, Nangarhar, Afghanistan</v>
      </c>
      <c r="I121" s="13" t="s">
        <v>215</v>
      </c>
      <c r="J121" s="13"/>
      <c r="K121" s="13"/>
      <c r="L121" s="11" t="s">
        <v>667</v>
      </c>
      <c r="M121" s="14" t="s">
        <v>215</v>
      </c>
      <c r="N121" s="14" t="str">
        <f t="shared" si="2"/>
        <v>34.171831</v>
      </c>
      <c r="O121" s="14" t="str">
        <f t="shared" si="3"/>
        <v>70.621679</v>
      </c>
      <c r="P121" s="11" t="s">
        <v>44</v>
      </c>
      <c r="Q121" s="11">
        <v>1.0</v>
      </c>
      <c r="R121" s="11">
        <v>0.0</v>
      </c>
      <c r="S121" s="11">
        <v>0.0</v>
      </c>
      <c r="T121" s="11" t="s">
        <v>46</v>
      </c>
      <c r="U121" s="11" t="s">
        <v>88</v>
      </c>
      <c r="V121" s="11" t="s">
        <v>132</v>
      </c>
      <c r="W121" s="11" t="s">
        <v>166</v>
      </c>
      <c r="X121" s="11">
        <v>1.0</v>
      </c>
      <c r="Y121" s="11">
        <v>1.0</v>
      </c>
      <c r="Z121" s="11">
        <v>3.0</v>
      </c>
      <c r="AA121" s="11">
        <v>3.0</v>
      </c>
      <c r="AB121" s="11">
        <v>0.0</v>
      </c>
      <c r="AC121" s="11">
        <v>0.0</v>
      </c>
      <c r="AD121" s="11">
        <v>0.0</v>
      </c>
      <c r="AE121" s="11">
        <v>0.0</v>
      </c>
      <c r="AF121" s="11">
        <v>1.0</v>
      </c>
      <c r="AG121" s="11">
        <v>1.0</v>
      </c>
      <c r="AH121" s="15" t="s">
        <v>668</v>
      </c>
      <c r="AJ121" s="11">
        <v>110.0</v>
      </c>
    </row>
    <row r="122">
      <c r="A122" s="11" t="s">
        <v>669</v>
      </c>
      <c r="B122" s="11" t="s">
        <v>35</v>
      </c>
      <c r="C122" s="12" t="s">
        <v>670</v>
      </c>
      <c r="D122" s="11" t="s">
        <v>37</v>
      </c>
      <c r="E122" s="13" t="s">
        <v>671</v>
      </c>
      <c r="F122" s="13" t="s">
        <v>130</v>
      </c>
      <c r="G122" s="13" t="s">
        <v>79</v>
      </c>
      <c r="H122" s="13" t="str">
        <f t="shared" si="1"/>
        <v>Landi Kambo, Khogyani, Nangarhar, Afghanistan</v>
      </c>
      <c r="I122" s="13" t="s">
        <v>104</v>
      </c>
      <c r="J122" s="13"/>
      <c r="K122" s="13"/>
      <c r="L122" s="11" t="s">
        <v>672</v>
      </c>
      <c r="M122" s="14" t="s">
        <v>104</v>
      </c>
      <c r="N122" s="14" t="str">
        <f t="shared" si="2"/>
        <v>34.229212</v>
      </c>
      <c r="O122" s="14" t="str">
        <f t="shared" si="3"/>
        <v>70.193208</v>
      </c>
      <c r="P122" s="11" t="s">
        <v>44</v>
      </c>
      <c r="Q122" s="11">
        <v>1.0</v>
      </c>
      <c r="R122" s="11">
        <v>0.0</v>
      </c>
      <c r="S122" s="11">
        <v>0.0</v>
      </c>
      <c r="T122" s="11" t="s">
        <v>46</v>
      </c>
      <c r="U122" s="11" t="s">
        <v>88</v>
      </c>
      <c r="V122" s="11" t="s">
        <v>46</v>
      </c>
      <c r="W122" s="11" t="s">
        <v>211</v>
      </c>
      <c r="X122" s="11">
        <v>1.0</v>
      </c>
      <c r="Y122" s="11">
        <v>1.0</v>
      </c>
      <c r="Z122" s="11">
        <v>12.0</v>
      </c>
      <c r="AA122" s="11">
        <v>13.0</v>
      </c>
      <c r="AB122" s="11">
        <v>0.0</v>
      </c>
      <c r="AC122" s="11">
        <v>0.0</v>
      </c>
      <c r="AD122" s="11">
        <v>0.0</v>
      </c>
      <c r="AE122" s="11">
        <v>0.0</v>
      </c>
      <c r="AF122" s="11">
        <v>0.0</v>
      </c>
      <c r="AG122" s="11">
        <v>0.0</v>
      </c>
      <c r="AH122" s="15" t="s">
        <v>673</v>
      </c>
      <c r="AJ122" s="11">
        <v>111.0</v>
      </c>
    </row>
    <row r="123">
      <c r="A123" s="11" t="s">
        <v>674</v>
      </c>
      <c r="B123" s="11" t="s">
        <v>35</v>
      </c>
      <c r="C123" s="12" t="s">
        <v>675</v>
      </c>
      <c r="D123" s="11" t="s">
        <v>37</v>
      </c>
      <c r="E123" s="13" t="s">
        <v>38</v>
      </c>
      <c r="F123" s="13" t="s">
        <v>676</v>
      </c>
      <c r="G123" s="13" t="s">
        <v>79</v>
      </c>
      <c r="H123" s="13" t="str">
        <f t="shared" si="1"/>
        <v>Unknown, Behsood, Nangarhar, Afghanistan</v>
      </c>
      <c r="I123" s="13" t="s">
        <v>677</v>
      </c>
      <c r="J123" s="13"/>
      <c r="K123" s="13"/>
      <c r="L123" s="11" t="s">
        <v>678</v>
      </c>
      <c r="M123" s="14" t="s">
        <v>677</v>
      </c>
      <c r="N123" s="14" t="str">
        <f t="shared" si="2"/>
        <v>34.453813</v>
      </c>
      <c r="O123" s="14" t="str">
        <f t="shared" si="3"/>
        <v>70.484843</v>
      </c>
      <c r="P123" s="11" t="s">
        <v>44</v>
      </c>
      <c r="Q123" s="11">
        <v>1.0</v>
      </c>
      <c r="R123" s="11">
        <v>0.0</v>
      </c>
      <c r="S123" s="11">
        <v>0.0</v>
      </c>
      <c r="T123" s="11" t="s">
        <v>46</v>
      </c>
      <c r="U123" s="11" t="s">
        <v>88</v>
      </c>
      <c r="V123" s="11" t="s">
        <v>46</v>
      </c>
      <c r="W123" s="11" t="s">
        <v>46</v>
      </c>
      <c r="X123" s="11">
        <v>1.0</v>
      </c>
      <c r="Y123" s="11">
        <v>1.0</v>
      </c>
      <c r="Z123" s="11">
        <v>8.0</v>
      </c>
      <c r="AA123" s="11">
        <v>8.0</v>
      </c>
      <c r="AB123" s="11">
        <v>0.0</v>
      </c>
      <c r="AC123" s="11">
        <v>0.0</v>
      </c>
      <c r="AD123" s="11">
        <v>0.0</v>
      </c>
      <c r="AE123" s="11">
        <v>0.0</v>
      </c>
      <c r="AF123" s="11">
        <v>0.0</v>
      </c>
      <c r="AG123" s="11">
        <v>0.0</v>
      </c>
      <c r="AH123" s="15" t="s">
        <v>679</v>
      </c>
      <c r="AJ123" s="11">
        <v>112.0</v>
      </c>
    </row>
    <row r="124">
      <c r="A124" s="11" t="s">
        <v>680</v>
      </c>
      <c r="B124" s="11" t="s">
        <v>35</v>
      </c>
      <c r="C124" s="12" t="s">
        <v>681</v>
      </c>
      <c r="D124" s="11" t="s">
        <v>37</v>
      </c>
      <c r="E124" s="13" t="s">
        <v>38</v>
      </c>
      <c r="F124" s="13" t="s">
        <v>682</v>
      </c>
      <c r="G124" s="13" t="s">
        <v>40</v>
      </c>
      <c r="H124" s="13" t="str">
        <f t="shared" si="1"/>
        <v>Unknown, Babrak Thana, Khost, Afghanistan</v>
      </c>
      <c r="I124" s="13" t="s">
        <v>683</v>
      </c>
      <c r="J124" s="13"/>
      <c r="K124" s="13"/>
      <c r="L124" s="11" t="s">
        <v>684</v>
      </c>
      <c r="M124" s="14" t="s">
        <v>683</v>
      </c>
      <c r="N124" s="14" t="str">
        <f t="shared" si="2"/>
        <v>33.333847</v>
      </c>
      <c r="O124" s="14" t="str">
        <f t="shared" si="3"/>
        <v>69.937167</v>
      </c>
      <c r="P124" s="11" t="s">
        <v>44</v>
      </c>
      <c r="Q124" s="11">
        <v>1.0</v>
      </c>
      <c r="R124" s="11">
        <v>0.0</v>
      </c>
      <c r="S124" s="11">
        <v>0.0</v>
      </c>
      <c r="T124" s="11" t="s">
        <v>46</v>
      </c>
      <c r="U124" s="11" t="s">
        <v>46</v>
      </c>
      <c r="V124" s="11" t="s">
        <v>46</v>
      </c>
      <c r="W124" s="11" t="s">
        <v>685</v>
      </c>
      <c r="X124" s="11">
        <v>1.0</v>
      </c>
      <c r="Y124" s="11">
        <v>1.0</v>
      </c>
      <c r="Z124" s="11">
        <v>21.0</v>
      </c>
      <c r="AA124" s="11">
        <v>50.0</v>
      </c>
      <c r="AB124" s="11">
        <v>0.0</v>
      </c>
      <c r="AC124" s="11">
        <v>0.0</v>
      </c>
      <c r="AD124" s="11">
        <v>0.0</v>
      </c>
      <c r="AE124" s="11">
        <v>0.0</v>
      </c>
      <c r="AF124" s="11">
        <v>0.0</v>
      </c>
      <c r="AG124" s="11">
        <v>0.0</v>
      </c>
      <c r="AH124" s="15" t="s">
        <v>686</v>
      </c>
      <c r="AJ124" s="11">
        <v>113.0</v>
      </c>
    </row>
    <row r="125">
      <c r="A125" s="11" t="s">
        <v>687</v>
      </c>
      <c r="B125" s="11" t="s">
        <v>35</v>
      </c>
      <c r="C125" s="12" t="s">
        <v>688</v>
      </c>
      <c r="D125" s="11" t="s">
        <v>37</v>
      </c>
      <c r="E125" s="13" t="s">
        <v>689</v>
      </c>
      <c r="F125" s="13" t="s">
        <v>198</v>
      </c>
      <c r="G125" s="13" t="s">
        <v>79</v>
      </c>
      <c r="H125" s="13" t="str">
        <f t="shared" si="1"/>
        <v>Dabila, Mohmand Dara, Nangarhar, Afghanistan</v>
      </c>
      <c r="I125" s="13" t="s">
        <v>144</v>
      </c>
      <c r="J125" s="13"/>
      <c r="K125" s="13"/>
      <c r="L125" s="11" t="s">
        <v>690</v>
      </c>
      <c r="M125" s="14" t="s">
        <v>144</v>
      </c>
      <c r="N125" s="14" t="str">
        <f t="shared" si="2"/>
        <v>34.215777</v>
      </c>
      <c r="O125" s="14" t="str">
        <f t="shared" si="3"/>
        <v>71.026004</v>
      </c>
      <c r="P125" s="11" t="s">
        <v>44</v>
      </c>
      <c r="Q125" s="11">
        <v>1.0</v>
      </c>
      <c r="R125" s="11">
        <v>0.0</v>
      </c>
      <c r="S125" s="11">
        <v>0.0</v>
      </c>
      <c r="T125" s="11" t="s">
        <v>46</v>
      </c>
      <c r="U125" s="11" t="s">
        <v>88</v>
      </c>
      <c r="V125" s="17">
        <v>0.7083333333333334</v>
      </c>
      <c r="W125" s="11" t="s">
        <v>46</v>
      </c>
      <c r="X125" s="11">
        <v>1.0</v>
      </c>
      <c r="Y125" s="11">
        <v>1.0</v>
      </c>
      <c r="Z125" s="11">
        <v>2.0</v>
      </c>
      <c r="AA125" s="11">
        <v>2.0</v>
      </c>
      <c r="AB125" s="11">
        <v>0.0</v>
      </c>
      <c r="AC125" s="11">
        <v>0.0</v>
      </c>
      <c r="AD125" s="11">
        <v>0.0</v>
      </c>
      <c r="AE125" s="11">
        <v>0.0</v>
      </c>
      <c r="AF125" s="11">
        <v>0.0</v>
      </c>
      <c r="AG125" s="11">
        <v>0.0</v>
      </c>
      <c r="AH125" s="15" t="s">
        <v>691</v>
      </c>
      <c r="AJ125" s="11">
        <v>114.0</v>
      </c>
    </row>
    <row r="126">
      <c r="A126" s="11" t="s">
        <v>692</v>
      </c>
      <c r="B126" s="11" t="s">
        <v>35</v>
      </c>
      <c r="C126" s="12" t="s">
        <v>688</v>
      </c>
      <c r="D126" s="11" t="s">
        <v>37</v>
      </c>
      <c r="E126" s="13" t="s">
        <v>38</v>
      </c>
      <c r="F126" s="13" t="s">
        <v>676</v>
      </c>
      <c r="G126" s="13" t="s">
        <v>79</v>
      </c>
      <c r="H126" s="13" t="str">
        <f t="shared" si="1"/>
        <v>Unknown, Behsood, Nangarhar, Afghanistan</v>
      </c>
      <c r="I126" s="13" t="s">
        <v>677</v>
      </c>
      <c r="J126" s="13"/>
      <c r="K126" s="13"/>
      <c r="L126" s="11" t="s">
        <v>678</v>
      </c>
      <c r="M126" s="14" t="s">
        <v>677</v>
      </c>
      <c r="N126" s="14" t="str">
        <f t="shared" si="2"/>
        <v>34.453813</v>
      </c>
      <c r="O126" s="14" t="str">
        <f t="shared" si="3"/>
        <v>70.484843</v>
      </c>
      <c r="P126" s="11" t="s">
        <v>44</v>
      </c>
      <c r="Q126" s="11">
        <v>1.0</v>
      </c>
      <c r="R126" s="11">
        <v>0.0</v>
      </c>
      <c r="S126" s="11">
        <v>0.0</v>
      </c>
      <c r="T126" s="11" t="s">
        <v>46</v>
      </c>
      <c r="U126" s="11" t="s">
        <v>88</v>
      </c>
      <c r="V126" s="11" t="s">
        <v>205</v>
      </c>
      <c r="W126" s="11" t="s">
        <v>693</v>
      </c>
      <c r="X126" s="11">
        <v>1.0</v>
      </c>
      <c r="Y126" s="11">
        <v>1.0</v>
      </c>
      <c r="Z126" s="11">
        <v>8.0</v>
      </c>
      <c r="AA126" s="11">
        <v>8.0</v>
      </c>
      <c r="AB126" s="11">
        <v>0.0</v>
      </c>
      <c r="AC126" s="11">
        <v>0.0</v>
      </c>
      <c r="AD126" s="11">
        <v>0.0</v>
      </c>
      <c r="AE126" s="11">
        <v>0.0</v>
      </c>
      <c r="AF126" s="11">
        <v>0.0</v>
      </c>
      <c r="AG126" s="11">
        <v>0.0</v>
      </c>
      <c r="AH126" s="15" t="s">
        <v>694</v>
      </c>
      <c r="AJ126" s="11">
        <v>115.0</v>
      </c>
    </row>
    <row r="127">
      <c r="A127" s="11" t="s">
        <v>695</v>
      </c>
      <c r="B127" s="11" t="s">
        <v>35</v>
      </c>
      <c r="C127" s="12" t="s">
        <v>696</v>
      </c>
      <c r="D127" s="11" t="s">
        <v>37</v>
      </c>
      <c r="E127" s="13" t="s">
        <v>697</v>
      </c>
      <c r="F127" s="13" t="s">
        <v>287</v>
      </c>
      <c r="G127" s="13" t="s">
        <v>40</v>
      </c>
      <c r="H127" s="13" t="str">
        <f t="shared" si="1"/>
        <v>Gagi Mountain, Ali Shir, Tere Zayi, Khost, Afghanistan</v>
      </c>
      <c r="I127" s="13" t="s">
        <v>288</v>
      </c>
      <c r="J127" s="13"/>
      <c r="K127" s="13"/>
      <c r="L127" s="11" t="s">
        <v>698</v>
      </c>
      <c r="M127" s="14" t="s">
        <v>288</v>
      </c>
      <c r="N127" s="14" t="str">
        <f t="shared" si="2"/>
        <v>33.388710</v>
      </c>
      <c r="O127" s="14" t="str">
        <f t="shared" si="3"/>
        <v>70.169394</v>
      </c>
      <c r="P127" s="11" t="s">
        <v>44</v>
      </c>
      <c r="Q127" s="11">
        <v>1.0</v>
      </c>
      <c r="R127" s="11">
        <v>0.0</v>
      </c>
      <c r="S127" s="11">
        <v>0.0</v>
      </c>
      <c r="T127" s="11" t="s">
        <v>46</v>
      </c>
      <c r="U127" s="11" t="s">
        <v>125</v>
      </c>
      <c r="V127" s="11" t="s">
        <v>205</v>
      </c>
      <c r="W127" s="11" t="s">
        <v>166</v>
      </c>
      <c r="X127" s="11">
        <v>2.0</v>
      </c>
      <c r="Y127" s="11">
        <v>2.0</v>
      </c>
      <c r="Z127" s="11">
        <v>10.0</v>
      </c>
      <c r="AA127" s="11">
        <v>16.0</v>
      </c>
      <c r="AB127" s="11">
        <v>0.0</v>
      </c>
      <c r="AC127" s="11">
        <v>0.0</v>
      </c>
      <c r="AD127" s="11">
        <v>0.0</v>
      </c>
      <c r="AE127" s="11">
        <v>0.0</v>
      </c>
      <c r="AF127" s="11">
        <v>20.0</v>
      </c>
      <c r="AG127" s="11">
        <v>20.0</v>
      </c>
      <c r="AH127" s="15" t="s">
        <v>699</v>
      </c>
      <c r="AJ127" s="11">
        <v>116.0</v>
      </c>
    </row>
    <row r="128">
      <c r="A128" s="11" t="s">
        <v>700</v>
      </c>
      <c r="B128" s="11" t="s">
        <v>35</v>
      </c>
      <c r="C128" s="12" t="s">
        <v>701</v>
      </c>
      <c r="D128" s="11" t="s">
        <v>37</v>
      </c>
      <c r="E128" s="13" t="s">
        <v>702</v>
      </c>
      <c r="F128" s="13" t="s">
        <v>294</v>
      </c>
      <c r="G128" s="13" t="s">
        <v>65</v>
      </c>
      <c r="H128" s="13" t="str">
        <f t="shared" si="1"/>
        <v>Nakora, Chapa Dara, Kunar, Afghanistan</v>
      </c>
      <c r="I128" s="13" t="s">
        <v>703</v>
      </c>
      <c r="J128" s="13"/>
      <c r="K128" s="13"/>
      <c r="L128" s="11" t="s">
        <v>704</v>
      </c>
      <c r="M128" s="14" t="s">
        <v>703</v>
      </c>
      <c r="N128" s="14" t="str">
        <f t="shared" si="2"/>
        <v>34.893888</v>
      </c>
      <c r="O128" s="14" t="str">
        <f t="shared" si="3"/>
        <v>70.774166</v>
      </c>
      <c r="P128" s="11" t="s">
        <v>44</v>
      </c>
      <c r="Q128" s="11">
        <v>1.0</v>
      </c>
      <c r="R128" s="11">
        <v>0.0</v>
      </c>
      <c r="S128" s="11">
        <v>0.0</v>
      </c>
      <c r="T128" s="11" t="s">
        <v>46</v>
      </c>
      <c r="U128" s="11" t="s">
        <v>125</v>
      </c>
      <c r="V128" s="11" t="s">
        <v>205</v>
      </c>
      <c r="W128" s="11" t="s">
        <v>46</v>
      </c>
      <c r="X128" s="11">
        <v>1.0</v>
      </c>
      <c r="Y128" s="11">
        <v>1.0</v>
      </c>
      <c r="Z128" s="11">
        <v>3.0</v>
      </c>
      <c r="AA128" s="11">
        <v>3.0</v>
      </c>
      <c r="AB128" s="11">
        <v>0.0</v>
      </c>
      <c r="AC128" s="11">
        <v>0.0</v>
      </c>
      <c r="AD128" s="11">
        <v>0.0</v>
      </c>
      <c r="AE128" s="11">
        <v>0.0</v>
      </c>
      <c r="AF128" s="11">
        <v>0.0</v>
      </c>
      <c r="AG128" s="11">
        <v>0.0</v>
      </c>
      <c r="AH128" s="15" t="s">
        <v>705</v>
      </c>
      <c r="AJ128" s="11">
        <v>117.0</v>
      </c>
    </row>
    <row r="129">
      <c r="A129" s="11" t="s">
        <v>706</v>
      </c>
      <c r="B129" s="11" t="s">
        <v>35</v>
      </c>
      <c r="C129" s="12" t="s">
        <v>707</v>
      </c>
      <c r="D129" s="11" t="s">
        <v>37</v>
      </c>
      <c r="E129" s="13" t="s">
        <v>708</v>
      </c>
      <c r="F129" s="13" t="s">
        <v>130</v>
      </c>
      <c r="G129" s="13" t="s">
        <v>79</v>
      </c>
      <c r="H129" s="13" t="str">
        <f t="shared" si="1"/>
        <v>Ador, Khogyani, Nangarhar, Afghanistan</v>
      </c>
      <c r="I129" s="13" t="s">
        <v>709</v>
      </c>
      <c r="J129" s="13"/>
      <c r="K129" s="13"/>
      <c r="L129" s="11" t="s">
        <v>710</v>
      </c>
      <c r="M129" s="14" t="s">
        <v>709</v>
      </c>
      <c r="N129" s="14" t="str">
        <f t="shared" si="2"/>
        <v>34.266667</v>
      </c>
      <c r="O129" s="14" t="str">
        <f t="shared" si="3"/>
        <v>70.266666</v>
      </c>
      <c r="P129" s="11" t="s">
        <v>44</v>
      </c>
      <c r="Q129" s="11">
        <v>1.0</v>
      </c>
      <c r="R129" s="11">
        <v>0.0</v>
      </c>
      <c r="S129" s="11">
        <v>0.0</v>
      </c>
      <c r="T129" s="11" t="s">
        <v>46</v>
      </c>
      <c r="U129" s="11" t="s">
        <v>88</v>
      </c>
      <c r="V129" s="11" t="s">
        <v>46</v>
      </c>
      <c r="W129" s="11" t="s">
        <v>46</v>
      </c>
      <c r="X129" s="11">
        <v>1.0</v>
      </c>
      <c r="Y129" s="11">
        <v>1.0</v>
      </c>
      <c r="Z129" s="11">
        <v>11.0</v>
      </c>
      <c r="AA129" s="11">
        <v>11.0</v>
      </c>
      <c r="AB129" s="11">
        <v>0.0</v>
      </c>
      <c r="AC129" s="11">
        <v>0.0</v>
      </c>
      <c r="AD129" s="11">
        <v>0.0</v>
      </c>
      <c r="AE129" s="11">
        <v>0.0</v>
      </c>
      <c r="AF129" s="11">
        <v>0.0</v>
      </c>
      <c r="AG129" s="11">
        <v>0.0</v>
      </c>
      <c r="AH129" s="15" t="s">
        <v>711</v>
      </c>
      <c r="AJ129" s="11">
        <v>118.0</v>
      </c>
    </row>
    <row r="130">
      <c r="A130" s="11" t="s">
        <v>712</v>
      </c>
      <c r="B130" s="11" t="s">
        <v>35</v>
      </c>
      <c r="C130" s="12" t="s">
        <v>713</v>
      </c>
      <c r="D130" s="11" t="s">
        <v>37</v>
      </c>
      <c r="E130" s="13" t="s">
        <v>38</v>
      </c>
      <c r="F130" s="13" t="s">
        <v>714</v>
      </c>
      <c r="G130" s="13" t="s">
        <v>111</v>
      </c>
      <c r="H130" s="13" t="str">
        <f t="shared" si="1"/>
        <v>Unknown, Marja, Sangin and Babaji, Helmand, Afghanistan</v>
      </c>
      <c r="I130" s="13" t="s">
        <v>715</v>
      </c>
      <c r="J130" s="13"/>
      <c r="K130" s="13"/>
      <c r="L130" s="11" t="s">
        <v>716</v>
      </c>
      <c r="M130" s="14" t="s">
        <v>715</v>
      </c>
      <c r="N130" s="14" t="str">
        <f t="shared" si="2"/>
        <v>32.071099</v>
      </c>
      <c r="O130" s="14" t="str">
        <f t="shared" si="3"/>
        <v>64.852586</v>
      </c>
      <c r="P130" s="11" t="s">
        <v>717</v>
      </c>
      <c r="Q130" s="11">
        <v>0.0</v>
      </c>
      <c r="R130" s="11">
        <v>0.0</v>
      </c>
      <c r="S130" s="11">
        <v>0.0</v>
      </c>
      <c r="T130" s="11" t="s">
        <v>46</v>
      </c>
      <c r="U130" s="11" t="s">
        <v>88</v>
      </c>
      <c r="V130" s="11" t="s">
        <v>46</v>
      </c>
      <c r="W130" s="11" t="s">
        <v>46</v>
      </c>
      <c r="X130" s="11">
        <v>3.0</v>
      </c>
      <c r="Y130" s="11">
        <v>3.0</v>
      </c>
      <c r="Z130" s="11">
        <v>0.0</v>
      </c>
      <c r="AA130" s="11">
        <v>0.0</v>
      </c>
      <c r="AB130" s="11">
        <v>0.0</v>
      </c>
      <c r="AC130" s="11">
        <v>0.0</v>
      </c>
      <c r="AD130" s="11">
        <v>0.0</v>
      </c>
      <c r="AE130" s="11">
        <v>0.0</v>
      </c>
      <c r="AF130" s="11">
        <v>0.0</v>
      </c>
      <c r="AG130" s="11">
        <v>0.0</v>
      </c>
      <c r="AH130" s="15" t="s">
        <v>718</v>
      </c>
      <c r="AJ130" s="11">
        <v>119.0</v>
      </c>
    </row>
    <row r="131">
      <c r="A131" s="11" t="s">
        <v>719</v>
      </c>
      <c r="B131" s="11" t="s">
        <v>35</v>
      </c>
      <c r="C131" s="12" t="s">
        <v>720</v>
      </c>
      <c r="D131" s="11" t="s">
        <v>37</v>
      </c>
      <c r="E131" s="13" t="s">
        <v>721</v>
      </c>
      <c r="F131" s="13" t="s">
        <v>722</v>
      </c>
      <c r="G131" s="13" t="s">
        <v>723</v>
      </c>
      <c r="H131" s="13" t="str">
        <f t="shared" si="1"/>
        <v>Sher Khan village, Deh Yak, Ghazni, Afghanistan</v>
      </c>
      <c r="I131" s="13" t="s">
        <v>724</v>
      </c>
      <c r="J131" s="13"/>
      <c r="K131" s="13"/>
      <c r="L131" s="11" t="s">
        <v>725</v>
      </c>
      <c r="M131" s="14" t="s">
        <v>724</v>
      </c>
      <c r="N131" s="14" t="str">
        <f t="shared" si="2"/>
        <v>33.468564</v>
      </c>
      <c r="O131" s="14" t="str">
        <f t="shared" si="3"/>
        <v>68.763191</v>
      </c>
      <c r="P131" s="11" t="s">
        <v>661</v>
      </c>
      <c r="Q131" s="11">
        <v>0.0</v>
      </c>
      <c r="R131" s="11">
        <v>0.0</v>
      </c>
      <c r="S131" s="11">
        <v>0.0</v>
      </c>
      <c r="T131" s="11" t="s">
        <v>46</v>
      </c>
      <c r="U131" s="11" t="s">
        <v>88</v>
      </c>
      <c r="V131" s="11" t="s">
        <v>46</v>
      </c>
      <c r="W131" s="11" t="s">
        <v>46</v>
      </c>
      <c r="X131" s="11">
        <v>1.0</v>
      </c>
      <c r="Y131" s="11">
        <v>1.0</v>
      </c>
      <c r="Z131" s="11">
        <v>9.0</v>
      </c>
      <c r="AA131" s="11">
        <v>9.0</v>
      </c>
      <c r="AB131" s="11">
        <v>0.0</v>
      </c>
      <c r="AC131" s="11">
        <v>0.0</v>
      </c>
      <c r="AD131" s="11">
        <v>0.0</v>
      </c>
      <c r="AE131" s="11">
        <v>0.0</v>
      </c>
      <c r="AF131" s="11">
        <v>0.0</v>
      </c>
      <c r="AG131" s="11">
        <v>0.0</v>
      </c>
      <c r="AH131" s="15" t="s">
        <v>726</v>
      </c>
      <c r="AJ131" s="11">
        <v>134.0</v>
      </c>
    </row>
    <row r="132">
      <c r="A132" s="11" t="s">
        <v>727</v>
      </c>
      <c r="B132" s="11" t="s">
        <v>35</v>
      </c>
      <c r="C132" s="12" t="s">
        <v>728</v>
      </c>
      <c r="D132" s="11" t="s">
        <v>37</v>
      </c>
      <c r="E132" s="13" t="s">
        <v>38</v>
      </c>
      <c r="F132" s="13" t="s">
        <v>227</v>
      </c>
      <c r="G132" s="13" t="s">
        <v>79</v>
      </c>
      <c r="H132" s="13" t="str">
        <f t="shared" si="1"/>
        <v>Unknown, Bati Kot, Nangarhar, Afghanistan</v>
      </c>
      <c r="I132" s="13" t="s">
        <v>228</v>
      </c>
      <c r="J132" s="13"/>
      <c r="K132" s="13"/>
      <c r="L132" s="11" t="s">
        <v>229</v>
      </c>
      <c r="M132" s="14" t="s">
        <v>228</v>
      </c>
      <c r="N132" s="14" t="str">
        <f t="shared" si="2"/>
        <v>34.263148</v>
      </c>
      <c r="O132" s="14" t="str">
        <f t="shared" si="3"/>
        <v>70.788209</v>
      </c>
      <c r="P132" s="11" t="s">
        <v>729</v>
      </c>
      <c r="Q132" s="11">
        <v>1.0</v>
      </c>
      <c r="R132" s="11">
        <v>1.0</v>
      </c>
      <c r="S132" s="11">
        <v>0.0</v>
      </c>
      <c r="T132" s="11" t="s">
        <v>45</v>
      </c>
      <c r="U132" s="11" t="s">
        <v>88</v>
      </c>
      <c r="V132" s="11" t="s">
        <v>46</v>
      </c>
      <c r="W132" s="11" t="s">
        <v>166</v>
      </c>
      <c r="X132" s="11">
        <v>1.0</v>
      </c>
      <c r="Y132" s="11">
        <v>1.0</v>
      </c>
      <c r="Z132" s="11">
        <v>3.0</v>
      </c>
      <c r="AA132" s="11">
        <v>3.0</v>
      </c>
      <c r="AB132" s="11">
        <v>0.0</v>
      </c>
      <c r="AC132" s="11">
        <v>0.0</v>
      </c>
      <c r="AD132" s="11">
        <v>0.0</v>
      </c>
      <c r="AE132" s="11">
        <v>0.0</v>
      </c>
      <c r="AF132" s="11">
        <v>2.0</v>
      </c>
      <c r="AG132" s="11">
        <v>2.0</v>
      </c>
      <c r="AH132" s="15" t="s">
        <v>730</v>
      </c>
      <c r="AJ132" s="11">
        <v>135.0</v>
      </c>
    </row>
    <row r="133">
      <c r="A133" s="11" t="s">
        <v>731</v>
      </c>
      <c r="B133" s="11" t="s">
        <v>35</v>
      </c>
      <c r="C133" s="12" t="s">
        <v>732</v>
      </c>
      <c r="D133" s="11" t="s">
        <v>37</v>
      </c>
      <c r="E133" s="13" t="s">
        <v>733</v>
      </c>
      <c r="F133" s="13" t="s">
        <v>734</v>
      </c>
      <c r="G133" s="13" t="s">
        <v>79</v>
      </c>
      <c r="H133" s="13" t="str">
        <f t="shared" si="1"/>
        <v>28th canal area, Ghani Khel, Nangarhar, Afghanistan</v>
      </c>
      <c r="I133" s="13" t="s">
        <v>383</v>
      </c>
      <c r="J133" s="13"/>
      <c r="K133" s="13"/>
      <c r="L133" s="11" t="s">
        <v>735</v>
      </c>
      <c r="M133" s="14" t="s">
        <v>383</v>
      </c>
      <c r="N133" s="14" t="str">
        <f t="shared" si="2"/>
        <v>34.516667</v>
      </c>
      <c r="O133" s="14" t="str">
        <f t="shared" si="3"/>
        <v>70.149999</v>
      </c>
      <c r="P133" s="11" t="s">
        <v>729</v>
      </c>
      <c r="Q133" s="11">
        <v>1.0</v>
      </c>
      <c r="R133" s="11">
        <v>0.0</v>
      </c>
      <c r="S133" s="11">
        <v>0.0</v>
      </c>
      <c r="T133" s="11" t="s">
        <v>46</v>
      </c>
      <c r="U133" s="11" t="s">
        <v>88</v>
      </c>
      <c r="V133" s="11" t="s">
        <v>46</v>
      </c>
      <c r="W133" s="11" t="s">
        <v>46</v>
      </c>
      <c r="X133" s="11">
        <v>1.0</v>
      </c>
      <c r="Y133" s="11">
        <v>1.0</v>
      </c>
      <c r="Z133" s="11">
        <v>3.0</v>
      </c>
      <c r="AA133" s="11">
        <v>3.0</v>
      </c>
      <c r="AB133" s="11">
        <v>0.0</v>
      </c>
      <c r="AC133" s="11">
        <v>0.0</v>
      </c>
      <c r="AD133" s="11">
        <v>0.0</v>
      </c>
      <c r="AE133" s="11">
        <v>0.0</v>
      </c>
      <c r="AF133" s="11">
        <v>0.0</v>
      </c>
      <c r="AG133" s="11">
        <v>0.0</v>
      </c>
      <c r="AH133" s="15" t="s">
        <v>736</v>
      </c>
      <c r="AJ133" s="11">
        <v>136.0</v>
      </c>
    </row>
    <row r="134">
      <c r="A134" s="11" t="s">
        <v>737</v>
      </c>
      <c r="B134" s="11" t="s">
        <v>35</v>
      </c>
      <c r="C134" s="12" t="s">
        <v>738</v>
      </c>
      <c r="D134" s="11" t="s">
        <v>37</v>
      </c>
      <c r="E134" s="13" t="s">
        <v>739</v>
      </c>
      <c r="F134" s="13" t="s">
        <v>739</v>
      </c>
      <c r="G134" s="13" t="s">
        <v>111</v>
      </c>
      <c r="H134" s="13" t="str">
        <f t="shared" si="1"/>
        <v>Sangin, Sangin, Helmand, Afghanistan</v>
      </c>
      <c r="I134" s="13" t="s">
        <v>715</v>
      </c>
      <c r="J134" s="13"/>
      <c r="K134" s="13"/>
      <c r="L134" s="11" t="s">
        <v>740</v>
      </c>
      <c r="M134" s="14" t="s">
        <v>715</v>
      </c>
      <c r="N134" s="14" t="str">
        <f t="shared" si="2"/>
        <v>32.071099</v>
      </c>
      <c r="O134" s="14" t="str">
        <f t="shared" si="3"/>
        <v>64.852586</v>
      </c>
      <c r="P134" s="11" t="s">
        <v>44</v>
      </c>
      <c r="Q134" s="11">
        <v>1.0</v>
      </c>
      <c r="R134" s="11">
        <v>1.0</v>
      </c>
      <c r="S134" s="11">
        <v>1.0</v>
      </c>
      <c r="T134" s="11" t="s">
        <v>45</v>
      </c>
      <c r="U134" s="11" t="s">
        <v>88</v>
      </c>
      <c r="V134" s="11" t="s">
        <v>205</v>
      </c>
      <c r="W134" s="11" t="s">
        <v>46</v>
      </c>
      <c r="X134" s="11">
        <v>2.0</v>
      </c>
      <c r="Y134" s="11">
        <v>2.0</v>
      </c>
      <c r="Z134" s="11">
        <v>0.0</v>
      </c>
      <c r="AA134" s="11">
        <v>0.0</v>
      </c>
      <c r="AB134" s="11">
        <v>0.0</v>
      </c>
      <c r="AC134" s="11">
        <v>0.0</v>
      </c>
      <c r="AD134" s="11">
        <v>0.0</v>
      </c>
      <c r="AE134" s="11">
        <v>0.0</v>
      </c>
      <c r="AF134" s="11">
        <v>0.0</v>
      </c>
      <c r="AG134" s="11">
        <v>0.0</v>
      </c>
      <c r="AH134" s="15" t="s">
        <v>741</v>
      </c>
      <c r="AJ134" s="11">
        <v>137.0</v>
      </c>
    </row>
    <row r="135">
      <c r="A135" s="11" t="s">
        <v>742</v>
      </c>
      <c r="B135" s="11" t="s">
        <v>35</v>
      </c>
      <c r="C135" s="12" t="s">
        <v>738</v>
      </c>
      <c r="D135" s="11" t="s">
        <v>37</v>
      </c>
      <c r="E135" s="13" t="s">
        <v>743</v>
      </c>
      <c r="F135" s="13" t="s">
        <v>382</v>
      </c>
      <c r="G135" s="13" t="s">
        <v>79</v>
      </c>
      <c r="H135" s="13" t="str">
        <f t="shared" si="1"/>
        <v>Atewishtama Wyala, Ghanikhel, Nangarhar, Afghanistan</v>
      </c>
      <c r="I135" s="13" t="s">
        <v>215</v>
      </c>
      <c r="J135" s="13"/>
      <c r="K135" s="13"/>
      <c r="L135" s="11" t="s">
        <v>744</v>
      </c>
      <c r="M135" s="14" t="s">
        <v>215</v>
      </c>
      <c r="N135" s="14" t="str">
        <f t="shared" si="2"/>
        <v>34.171831</v>
      </c>
      <c r="O135" s="14" t="str">
        <f t="shared" si="3"/>
        <v>70.621679</v>
      </c>
      <c r="P135" s="11" t="s">
        <v>44</v>
      </c>
      <c r="Q135" s="11">
        <v>1.0</v>
      </c>
      <c r="R135" s="11">
        <v>0.0</v>
      </c>
      <c r="S135" s="11">
        <v>0.0</v>
      </c>
      <c r="T135" s="11" t="s">
        <v>46</v>
      </c>
      <c r="U135" s="11" t="s">
        <v>88</v>
      </c>
      <c r="V135" s="11" t="s">
        <v>132</v>
      </c>
      <c r="W135" s="11" t="s">
        <v>46</v>
      </c>
      <c r="X135" s="11">
        <v>1.0</v>
      </c>
      <c r="Y135" s="11">
        <v>1.0</v>
      </c>
      <c r="Z135" s="11">
        <v>3.0</v>
      </c>
      <c r="AA135" s="11">
        <v>3.0</v>
      </c>
      <c r="AB135" s="11">
        <v>0.0</v>
      </c>
      <c r="AC135" s="11">
        <v>0.0</v>
      </c>
      <c r="AD135" s="11">
        <v>0.0</v>
      </c>
      <c r="AE135" s="11">
        <v>0.0</v>
      </c>
      <c r="AF135" s="11">
        <v>0.0</v>
      </c>
      <c r="AG135" s="11">
        <v>0.0</v>
      </c>
      <c r="AH135" s="15" t="s">
        <v>745</v>
      </c>
      <c r="AJ135" s="11">
        <v>138.0</v>
      </c>
    </row>
    <row r="136">
      <c r="A136" s="11" t="s">
        <v>746</v>
      </c>
      <c r="B136" s="11" t="s">
        <v>35</v>
      </c>
      <c r="C136" s="12" t="s">
        <v>747</v>
      </c>
      <c r="D136" s="11" t="s">
        <v>37</v>
      </c>
      <c r="E136" s="13" t="s">
        <v>748</v>
      </c>
      <c r="F136" s="13" t="s">
        <v>749</v>
      </c>
      <c r="G136" s="13" t="s">
        <v>750</v>
      </c>
      <c r="H136" s="13" t="str">
        <f t="shared" si="1"/>
        <v>Masboud valley, Alishang, Laghman, Afghanistan</v>
      </c>
      <c r="I136" s="13" t="s">
        <v>751</v>
      </c>
      <c r="J136" s="13"/>
      <c r="K136" s="13"/>
      <c r="L136" s="11" t="s">
        <v>752</v>
      </c>
      <c r="M136" s="14" t="s">
        <v>751</v>
      </c>
      <c r="N136" s="14" t="str">
        <f t="shared" si="2"/>
        <v>34.7</v>
      </c>
      <c r="O136" s="14" t="str">
        <f t="shared" si="3"/>
        <v>9999</v>
      </c>
      <c r="P136" s="11" t="s">
        <v>44</v>
      </c>
      <c r="Q136" s="11">
        <v>1.0</v>
      </c>
      <c r="R136" s="11">
        <v>0.0</v>
      </c>
      <c r="S136" s="11">
        <v>0.0</v>
      </c>
      <c r="T136" s="11" t="s">
        <v>46</v>
      </c>
      <c r="U136" s="11" t="s">
        <v>88</v>
      </c>
      <c r="V136" s="11" t="s">
        <v>132</v>
      </c>
      <c r="W136" s="11" t="s">
        <v>46</v>
      </c>
      <c r="X136" s="11">
        <v>1.0</v>
      </c>
      <c r="Y136" s="11">
        <v>1.0</v>
      </c>
      <c r="Z136" s="11">
        <v>2.0</v>
      </c>
      <c r="AA136" s="11">
        <v>2.0</v>
      </c>
      <c r="AB136" s="11">
        <v>0.0</v>
      </c>
      <c r="AC136" s="11">
        <v>0.0</v>
      </c>
      <c r="AD136" s="11">
        <v>0.0</v>
      </c>
      <c r="AE136" s="11">
        <v>0.0</v>
      </c>
      <c r="AF136" s="11">
        <v>0.0</v>
      </c>
      <c r="AG136" s="11">
        <v>0.0</v>
      </c>
      <c r="AH136" s="15" t="s">
        <v>753</v>
      </c>
      <c r="AJ136" s="11">
        <v>139.0</v>
      </c>
    </row>
    <row r="137">
      <c r="A137" s="11" t="s">
        <v>754</v>
      </c>
      <c r="B137" s="11" t="s">
        <v>35</v>
      </c>
      <c r="C137" s="12" t="s">
        <v>755</v>
      </c>
      <c r="D137" s="11" t="s">
        <v>37</v>
      </c>
      <c r="E137" s="13" t="s">
        <v>756</v>
      </c>
      <c r="F137" s="13" t="s">
        <v>492</v>
      </c>
      <c r="G137" s="13" t="s">
        <v>65</v>
      </c>
      <c r="H137" s="13" t="str">
        <f t="shared" si="1"/>
        <v>Shaltan Darra, Shegal, Kunar, Afghanistan</v>
      </c>
      <c r="I137" s="13" t="s">
        <v>160</v>
      </c>
      <c r="J137" s="13"/>
      <c r="K137" s="13"/>
      <c r="L137" s="11" t="s">
        <v>757</v>
      </c>
      <c r="M137" s="14" t="s">
        <v>160</v>
      </c>
      <c r="N137" s="14" t="str">
        <f t="shared" si="2"/>
        <v>34.846589</v>
      </c>
      <c r="O137" s="14" t="str">
        <f t="shared" si="3"/>
        <v>71.097316</v>
      </c>
      <c r="P137" s="11" t="s">
        <v>44</v>
      </c>
      <c r="Q137" s="11">
        <v>1.0</v>
      </c>
      <c r="R137" s="11">
        <v>0.0</v>
      </c>
      <c r="S137" s="11">
        <v>0.0</v>
      </c>
      <c r="T137" s="11" t="s">
        <v>46</v>
      </c>
      <c r="U137" s="11" t="s">
        <v>114</v>
      </c>
      <c r="V137" s="11" t="s">
        <v>46</v>
      </c>
      <c r="W137" s="11" t="s">
        <v>46</v>
      </c>
      <c r="X137" s="11">
        <v>1.0</v>
      </c>
      <c r="Y137" s="11">
        <v>1.0</v>
      </c>
      <c r="Z137" s="11">
        <v>5.0</v>
      </c>
      <c r="AA137" s="11">
        <v>5.0</v>
      </c>
      <c r="AB137" s="11">
        <v>0.0</v>
      </c>
      <c r="AC137" s="11">
        <v>0.0</v>
      </c>
      <c r="AD137" s="11">
        <v>0.0</v>
      </c>
      <c r="AE137" s="11">
        <v>0.0</v>
      </c>
      <c r="AF137" s="11">
        <v>2.0</v>
      </c>
      <c r="AG137" s="11">
        <v>2.0</v>
      </c>
      <c r="AH137" s="15" t="s">
        <v>758</v>
      </c>
      <c r="AI137" s="15" t="s">
        <v>759</v>
      </c>
      <c r="AJ137" s="11">
        <v>140.0</v>
      </c>
    </row>
    <row r="138">
      <c r="A138" s="11" t="s">
        <v>760</v>
      </c>
      <c r="B138" s="11" t="s">
        <v>35</v>
      </c>
      <c r="C138" s="12" t="s">
        <v>761</v>
      </c>
      <c r="D138" s="11" t="s">
        <v>37</v>
      </c>
      <c r="E138" s="13" t="s">
        <v>38</v>
      </c>
      <c r="F138" s="13" t="s">
        <v>762</v>
      </c>
      <c r="G138" s="13" t="s">
        <v>111</v>
      </c>
      <c r="H138" s="13" t="str">
        <f t="shared" si="1"/>
        <v>Unknown, Majah, Helmand, Afghanistan</v>
      </c>
      <c r="I138" s="13" t="s">
        <v>763</v>
      </c>
      <c r="J138" s="13"/>
      <c r="K138" s="13"/>
      <c r="L138" s="11" t="s">
        <v>764</v>
      </c>
      <c r="M138" s="14" t="s">
        <v>763</v>
      </c>
      <c r="N138" s="14" t="str">
        <f t="shared" si="2"/>
        <v>31.517771</v>
      </c>
      <c r="O138" s="14" t="str">
        <f t="shared" si="3"/>
        <v>64.114227</v>
      </c>
      <c r="P138" s="11" t="s">
        <v>44</v>
      </c>
      <c r="Q138" s="11">
        <v>0.0</v>
      </c>
      <c r="R138" s="11">
        <v>1.0</v>
      </c>
      <c r="S138" s="11">
        <v>1.0</v>
      </c>
      <c r="T138" s="11" t="s">
        <v>46</v>
      </c>
      <c r="U138" s="11" t="s">
        <v>46</v>
      </c>
      <c r="V138" s="11" t="s">
        <v>46</v>
      </c>
      <c r="W138" s="11" t="s">
        <v>46</v>
      </c>
      <c r="X138" s="11">
        <v>12.0</v>
      </c>
      <c r="Y138" s="11">
        <v>12.0</v>
      </c>
      <c r="Z138" s="11">
        <v>0.0</v>
      </c>
      <c r="AA138" s="11">
        <v>0.0</v>
      </c>
      <c r="AB138" s="11">
        <v>0.0</v>
      </c>
      <c r="AC138" s="11">
        <v>0.0</v>
      </c>
      <c r="AD138" s="11">
        <v>0.0</v>
      </c>
      <c r="AE138" s="11">
        <v>0.0</v>
      </c>
      <c r="AF138" s="11">
        <v>0.0</v>
      </c>
      <c r="AG138" s="11">
        <v>0.0</v>
      </c>
      <c r="AH138" s="15" t="s">
        <v>765</v>
      </c>
      <c r="AJ138" s="11">
        <v>141.0</v>
      </c>
    </row>
    <row r="139">
      <c r="A139" s="11" t="s">
        <v>766</v>
      </c>
      <c r="B139" s="11" t="s">
        <v>35</v>
      </c>
      <c r="C139" s="12" t="s">
        <v>767</v>
      </c>
      <c r="D139" s="11" t="s">
        <v>37</v>
      </c>
      <c r="E139" s="13" t="s">
        <v>768</v>
      </c>
      <c r="F139" s="13" t="s">
        <v>143</v>
      </c>
      <c r="G139" s="13" t="s">
        <v>79</v>
      </c>
      <c r="H139" s="13" t="str">
        <f t="shared" si="1"/>
        <v>Maktab village, Pekha, Achin, Nangarhar, Afghanistan</v>
      </c>
      <c r="I139" s="13" t="s">
        <v>273</v>
      </c>
      <c r="J139" s="13"/>
      <c r="K139" s="13"/>
      <c r="L139" s="11" t="s">
        <v>769</v>
      </c>
      <c r="M139" s="14" t="s">
        <v>273</v>
      </c>
      <c r="N139" s="14" t="str">
        <f t="shared" si="2"/>
        <v>34.08218</v>
      </c>
      <c r="O139" s="14" t="str">
        <f t="shared" si="3"/>
        <v>0.667034</v>
      </c>
      <c r="P139" s="11" t="s">
        <v>44</v>
      </c>
      <c r="Q139" s="11">
        <v>1.0</v>
      </c>
      <c r="R139" s="11">
        <v>1.0</v>
      </c>
      <c r="S139" s="11">
        <v>0.0</v>
      </c>
      <c r="T139" s="11" t="s">
        <v>290</v>
      </c>
      <c r="U139" s="11" t="s">
        <v>114</v>
      </c>
      <c r="V139" s="11" t="s">
        <v>770</v>
      </c>
      <c r="W139" s="11" t="s">
        <v>771</v>
      </c>
      <c r="X139" s="11">
        <v>1.0</v>
      </c>
      <c r="Y139" s="11">
        <v>1.0</v>
      </c>
      <c r="Z139" s="11">
        <v>17.0</v>
      </c>
      <c r="AA139" s="11">
        <v>20.0</v>
      </c>
      <c r="AB139" s="11">
        <v>0.0</v>
      </c>
      <c r="AC139" s="11">
        <v>0.0</v>
      </c>
      <c r="AD139" s="11">
        <v>0.0</v>
      </c>
      <c r="AE139" s="11">
        <v>0.0</v>
      </c>
      <c r="AF139" s="11">
        <v>2.0</v>
      </c>
      <c r="AG139" s="11">
        <v>2.0</v>
      </c>
      <c r="AH139" s="15" t="s">
        <v>772</v>
      </c>
      <c r="AJ139" s="11">
        <v>142.0</v>
      </c>
    </row>
    <row r="140">
      <c r="A140" s="11" t="s">
        <v>773</v>
      </c>
      <c r="B140" s="11" t="s">
        <v>35</v>
      </c>
      <c r="C140" s="12" t="s">
        <v>767</v>
      </c>
      <c r="D140" s="11" t="s">
        <v>37</v>
      </c>
      <c r="E140" s="13" t="s">
        <v>38</v>
      </c>
      <c r="F140" s="13" t="s">
        <v>774</v>
      </c>
      <c r="G140" s="13" t="s">
        <v>541</v>
      </c>
      <c r="H140" s="13" t="str">
        <f t="shared" si="1"/>
        <v>Unknown, Kharkhez, Kandahar, Afghanistan</v>
      </c>
      <c r="I140" s="13" t="s">
        <v>775</v>
      </c>
      <c r="J140" s="13"/>
      <c r="K140" s="13"/>
      <c r="L140" s="11" t="s">
        <v>776</v>
      </c>
      <c r="M140" s="14" t="s">
        <v>775</v>
      </c>
      <c r="N140" s="14" t="str">
        <f t="shared" si="2"/>
        <v>31.788010</v>
      </c>
      <c r="O140" s="14" t="str">
        <f t="shared" si="3"/>
        <v>65.570785</v>
      </c>
      <c r="P140" s="11" t="s">
        <v>44</v>
      </c>
      <c r="Q140" s="11">
        <v>0.0</v>
      </c>
      <c r="R140" s="11">
        <v>1.0</v>
      </c>
      <c r="S140" s="11">
        <v>1.0</v>
      </c>
      <c r="T140" s="11" t="s">
        <v>45</v>
      </c>
      <c r="U140" s="11" t="s">
        <v>46</v>
      </c>
      <c r="V140" s="11" t="s">
        <v>46</v>
      </c>
      <c r="W140" s="11" t="s">
        <v>46</v>
      </c>
      <c r="X140" s="11">
        <v>1.0</v>
      </c>
      <c r="Y140" s="11">
        <v>1.0</v>
      </c>
      <c r="Z140" s="11">
        <v>0.0</v>
      </c>
      <c r="AA140" s="11">
        <v>0.0</v>
      </c>
      <c r="AB140" s="11">
        <v>0.0</v>
      </c>
      <c r="AC140" s="11">
        <v>0.0</v>
      </c>
      <c r="AD140" s="11">
        <v>0.0</v>
      </c>
      <c r="AE140" s="11">
        <v>0.0</v>
      </c>
      <c r="AF140" s="11">
        <v>0.0</v>
      </c>
      <c r="AG140" s="11">
        <v>0.0</v>
      </c>
      <c r="AH140" s="15" t="s">
        <v>777</v>
      </c>
      <c r="AJ140" s="11">
        <v>143.0</v>
      </c>
    </row>
    <row r="141">
      <c r="A141" s="11" t="s">
        <v>778</v>
      </c>
      <c r="B141" s="11" t="s">
        <v>35</v>
      </c>
      <c r="C141" s="12" t="s">
        <v>767</v>
      </c>
      <c r="D141" s="11" t="s">
        <v>37</v>
      </c>
      <c r="E141" s="13" t="s">
        <v>38</v>
      </c>
      <c r="F141" s="13" t="s">
        <v>427</v>
      </c>
      <c r="G141" s="13" t="s">
        <v>52</v>
      </c>
      <c r="H141" s="13" t="str">
        <f t="shared" si="1"/>
        <v>Unknown, Bermal, Paktika, Afghanistan</v>
      </c>
      <c r="I141" s="13" t="s">
        <v>428</v>
      </c>
      <c r="J141" s="13"/>
      <c r="K141" s="13"/>
      <c r="L141" s="11" t="s">
        <v>429</v>
      </c>
      <c r="M141" s="14" t="s">
        <v>428</v>
      </c>
      <c r="N141" s="14" t="str">
        <f t="shared" si="2"/>
        <v>32.746111</v>
      </c>
      <c r="O141" s="14" t="str">
        <f t="shared" si="3"/>
        <v>69.297777</v>
      </c>
      <c r="P141" s="11" t="s">
        <v>44</v>
      </c>
      <c r="Q141" s="11">
        <v>0.0</v>
      </c>
      <c r="R141" s="11">
        <v>1.0</v>
      </c>
      <c r="S141" s="11">
        <v>1.0</v>
      </c>
      <c r="T141" s="11" t="s">
        <v>45</v>
      </c>
      <c r="U141" s="11" t="s">
        <v>46</v>
      </c>
      <c r="V141" s="11" t="s">
        <v>46</v>
      </c>
      <c r="W141" s="11" t="s">
        <v>46</v>
      </c>
      <c r="X141" s="11">
        <v>1.0</v>
      </c>
      <c r="Y141" s="11">
        <v>1.0</v>
      </c>
      <c r="Z141" s="11">
        <v>0.0</v>
      </c>
      <c r="AA141" s="11">
        <v>0.0</v>
      </c>
      <c r="AB141" s="11">
        <v>0.0</v>
      </c>
      <c r="AC141" s="11">
        <v>0.0</v>
      </c>
      <c r="AD141" s="11">
        <v>0.0</v>
      </c>
      <c r="AE141" s="11">
        <v>0.0</v>
      </c>
      <c r="AF141" s="11">
        <v>0.0</v>
      </c>
      <c r="AG141" s="11">
        <v>0.0</v>
      </c>
      <c r="AH141" s="15" t="s">
        <v>779</v>
      </c>
      <c r="AJ141" s="11">
        <v>144.0</v>
      </c>
    </row>
    <row r="142">
      <c r="A142" s="11" t="s">
        <v>780</v>
      </c>
      <c r="B142" s="11" t="s">
        <v>35</v>
      </c>
      <c r="C142" s="12" t="s">
        <v>781</v>
      </c>
      <c r="D142" s="11" t="s">
        <v>37</v>
      </c>
      <c r="E142" s="13" t="s">
        <v>38</v>
      </c>
      <c r="F142" s="13" t="s">
        <v>143</v>
      </c>
      <c r="G142" s="13" t="s">
        <v>79</v>
      </c>
      <c r="H142" s="13" t="str">
        <f t="shared" si="1"/>
        <v>Unknown, Achin, Nangarhar, Afghanistan</v>
      </c>
      <c r="I142" s="13" t="s">
        <v>273</v>
      </c>
      <c r="J142" s="13"/>
      <c r="K142" s="13"/>
      <c r="L142" s="11" t="s">
        <v>274</v>
      </c>
      <c r="M142" s="14" t="s">
        <v>273</v>
      </c>
      <c r="N142" s="14" t="str">
        <f t="shared" si="2"/>
        <v>34.08218</v>
      </c>
      <c r="O142" s="14" t="str">
        <f t="shared" si="3"/>
        <v>0.667034</v>
      </c>
      <c r="P142" s="11" t="s">
        <v>44</v>
      </c>
      <c r="Q142" s="11">
        <v>1.0</v>
      </c>
      <c r="R142" s="11">
        <v>1.0</v>
      </c>
      <c r="S142" s="11">
        <v>0.0</v>
      </c>
      <c r="T142" s="11" t="s">
        <v>45</v>
      </c>
      <c r="U142" s="11" t="s">
        <v>114</v>
      </c>
      <c r="V142" s="11" t="s">
        <v>46</v>
      </c>
      <c r="W142" s="11" t="s">
        <v>188</v>
      </c>
      <c r="X142" s="11">
        <v>1.0</v>
      </c>
      <c r="Y142" s="11">
        <v>1.0</v>
      </c>
      <c r="Z142" s="11">
        <v>20.0</v>
      </c>
      <c r="AA142" s="11">
        <v>20.0</v>
      </c>
      <c r="AB142" s="11">
        <v>0.0</v>
      </c>
      <c r="AC142" s="11">
        <v>0.0</v>
      </c>
      <c r="AD142" s="11">
        <v>0.0</v>
      </c>
      <c r="AE142" s="11">
        <v>0.0</v>
      </c>
      <c r="AF142" s="11">
        <v>2.0</v>
      </c>
      <c r="AG142" s="11">
        <v>2.0</v>
      </c>
      <c r="AH142" s="15" t="s">
        <v>782</v>
      </c>
      <c r="AJ142" s="11">
        <v>145.0</v>
      </c>
    </row>
    <row r="143">
      <c r="A143" s="11" t="s">
        <v>783</v>
      </c>
      <c r="B143" s="11" t="s">
        <v>35</v>
      </c>
      <c r="C143" s="12" t="s">
        <v>781</v>
      </c>
      <c r="D143" s="11" t="s">
        <v>37</v>
      </c>
      <c r="E143" s="13" t="s">
        <v>38</v>
      </c>
      <c r="F143" s="13" t="s">
        <v>492</v>
      </c>
      <c r="G143" s="13" t="s">
        <v>65</v>
      </c>
      <c r="H143" s="13" t="str">
        <f t="shared" si="1"/>
        <v>Unknown, Shegal, Kunar, Afghanistan</v>
      </c>
      <c r="I143" s="13" t="s">
        <v>268</v>
      </c>
      <c r="J143" s="13"/>
      <c r="K143" s="13"/>
      <c r="L143" s="11" t="s">
        <v>784</v>
      </c>
      <c r="M143" s="14" t="s">
        <v>268</v>
      </c>
      <c r="N143" s="14" t="str">
        <f t="shared" si="2"/>
        <v>35.118055</v>
      </c>
      <c r="O143" s="14" t="str">
        <f t="shared" si="3"/>
        <v>71.228333</v>
      </c>
      <c r="P143" s="11" t="s">
        <v>44</v>
      </c>
      <c r="Q143" s="11">
        <v>1.0</v>
      </c>
      <c r="R143" s="11">
        <v>1.0</v>
      </c>
      <c r="S143" s="11">
        <v>0.0</v>
      </c>
      <c r="T143" s="11" t="s">
        <v>45</v>
      </c>
      <c r="U143" s="11" t="s">
        <v>125</v>
      </c>
      <c r="V143" s="17">
        <v>0.3333333333333333</v>
      </c>
      <c r="W143" s="11" t="s">
        <v>46</v>
      </c>
      <c r="X143" s="11">
        <v>1.0</v>
      </c>
      <c r="Y143" s="11">
        <v>1.0</v>
      </c>
      <c r="Z143" s="11">
        <v>10.0</v>
      </c>
      <c r="AA143" s="11">
        <v>10.0</v>
      </c>
      <c r="AB143" s="11">
        <v>1.0</v>
      </c>
      <c r="AC143" s="11">
        <v>1.0</v>
      </c>
      <c r="AD143" s="11">
        <v>1.0</v>
      </c>
      <c r="AE143" s="11">
        <v>1.0</v>
      </c>
      <c r="AF143" s="11">
        <v>0.0</v>
      </c>
      <c r="AG143" s="11">
        <v>0.0</v>
      </c>
      <c r="AH143" s="15" t="s">
        <v>785</v>
      </c>
      <c r="AJ143" s="11">
        <v>146.0</v>
      </c>
    </row>
    <row r="144">
      <c r="A144" s="11" t="s">
        <v>786</v>
      </c>
      <c r="B144" s="11" t="s">
        <v>35</v>
      </c>
      <c r="C144" s="12" t="s">
        <v>787</v>
      </c>
      <c r="D144" s="11" t="s">
        <v>37</v>
      </c>
      <c r="E144" s="13" t="s">
        <v>38</v>
      </c>
      <c r="F144" s="13" t="s">
        <v>427</v>
      </c>
      <c r="G144" s="13" t="s">
        <v>52</v>
      </c>
      <c r="H144" s="13" t="str">
        <f t="shared" si="1"/>
        <v>Unknown, Bermal, Paktika, Afghanistan</v>
      </c>
      <c r="I144" s="13" t="s">
        <v>428</v>
      </c>
      <c r="J144" s="13"/>
      <c r="K144" s="13"/>
      <c r="L144" s="11" t="s">
        <v>429</v>
      </c>
      <c r="M144" s="14" t="s">
        <v>428</v>
      </c>
      <c r="N144" s="14" t="str">
        <f t="shared" si="2"/>
        <v>32.746111</v>
      </c>
      <c r="O144" s="14" t="str">
        <f t="shared" si="3"/>
        <v>69.297777</v>
      </c>
      <c r="P144" s="11" t="s">
        <v>44</v>
      </c>
      <c r="Q144" s="11">
        <v>0.0</v>
      </c>
      <c r="R144" s="11">
        <v>1.0</v>
      </c>
      <c r="S144" s="11">
        <v>1.0</v>
      </c>
      <c r="T144" s="11" t="s">
        <v>45</v>
      </c>
      <c r="U144" s="11" t="s">
        <v>46</v>
      </c>
      <c r="V144" s="11" t="s">
        <v>46</v>
      </c>
      <c r="W144" s="11" t="s">
        <v>46</v>
      </c>
      <c r="X144" s="11">
        <v>1.0</v>
      </c>
      <c r="Y144" s="11">
        <v>1.0</v>
      </c>
      <c r="Z144" s="11">
        <v>0.0</v>
      </c>
      <c r="AA144" s="11">
        <v>0.0</v>
      </c>
      <c r="AB144" s="11">
        <v>0.0</v>
      </c>
      <c r="AC144" s="11">
        <v>0.0</v>
      </c>
      <c r="AD144" s="11">
        <v>0.0</v>
      </c>
      <c r="AE144" s="11">
        <v>0.0</v>
      </c>
      <c r="AF144" s="11">
        <v>0.0</v>
      </c>
      <c r="AG144" s="11">
        <v>0.0</v>
      </c>
      <c r="AH144" s="15" t="s">
        <v>788</v>
      </c>
      <c r="AJ144" s="11">
        <v>147.0</v>
      </c>
    </row>
    <row r="145">
      <c r="A145" s="11" t="s">
        <v>789</v>
      </c>
      <c r="B145" s="11" t="s">
        <v>35</v>
      </c>
      <c r="C145" s="12" t="s">
        <v>787</v>
      </c>
      <c r="D145" s="11" t="s">
        <v>37</v>
      </c>
      <c r="E145" s="13" t="s">
        <v>38</v>
      </c>
      <c r="F145" s="13" t="s">
        <v>427</v>
      </c>
      <c r="G145" s="13" t="s">
        <v>52</v>
      </c>
      <c r="H145" s="13" t="str">
        <f t="shared" si="1"/>
        <v>Unknown, Bermal, Paktika, Afghanistan</v>
      </c>
      <c r="I145" s="13" t="s">
        <v>428</v>
      </c>
      <c r="J145" s="13"/>
      <c r="K145" s="13"/>
      <c r="L145" s="11" t="s">
        <v>429</v>
      </c>
      <c r="M145" s="14" t="s">
        <v>428</v>
      </c>
      <c r="N145" s="14" t="str">
        <f t="shared" si="2"/>
        <v>32.746111</v>
      </c>
      <c r="O145" s="14" t="str">
        <f t="shared" si="3"/>
        <v>69.297777</v>
      </c>
      <c r="P145" s="11" t="s">
        <v>44</v>
      </c>
      <c r="Q145" s="11">
        <v>0.0</v>
      </c>
      <c r="R145" s="11">
        <v>1.0</v>
      </c>
      <c r="S145" s="11">
        <v>1.0</v>
      </c>
      <c r="T145" s="11" t="s">
        <v>45</v>
      </c>
      <c r="U145" s="11" t="s">
        <v>46</v>
      </c>
      <c r="V145" s="11" t="s">
        <v>46</v>
      </c>
      <c r="W145" s="11" t="s">
        <v>46</v>
      </c>
      <c r="X145" s="11">
        <v>1.0</v>
      </c>
      <c r="Y145" s="11">
        <v>1.0</v>
      </c>
      <c r="Z145" s="11">
        <v>0.0</v>
      </c>
      <c r="AA145" s="11">
        <v>0.0</v>
      </c>
      <c r="AB145" s="11">
        <v>0.0</v>
      </c>
      <c r="AC145" s="11">
        <v>0.0</v>
      </c>
      <c r="AD145" s="11">
        <v>0.0</v>
      </c>
      <c r="AE145" s="11">
        <v>0.0</v>
      </c>
      <c r="AF145" s="11">
        <v>0.0</v>
      </c>
      <c r="AG145" s="11">
        <v>0.0</v>
      </c>
      <c r="AH145" s="15" t="s">
        <v>790</v>
      </c>
      <c r="AJ145" s="11">
        <v>148.0</v>
      </c>
    </row>
    <row r="146">
      <c r="A146" s="11" t="s">
        <v>791</v>
      </c>
      <c r="B146" s="11" t="s">
        <v>35</v>
      </c>
      <c r="C146" s="12" t="s">
        <v>792</v>
      </c>
      <c r="D146" s="11" t="s">
        <v>37</v>
      </c>
      <c r="E146" s="13" t="s">
        <v>793</v>
      </c>
      <c r="F146" s="13" t="s">
        <v>143</v>
      </c>
      <c r="G146" s="13" t="s">
        <v>79</v>
      </c>
      <c r="H146" s="13" t="str">
        <f t="shared" si="1"/>
        <v>Abdulkhelo area, Bandar locality, Achin, Nangarhar, Afghanistan</v>
      </c>
      <c r="I146" s="13" t="s">
        <v>273</v>
      </c>
      <c r="J146" s="13"/>
      <c r="K146" s="13"/>
      <c r="L146" s="11" t="s">
        <v>794</v>
      </c>
      <c r="M146" s="14" t="s">
        <v>273</v>
      </c>
      <c r="N146" s="14" t="str">
        <f t="shared" si="2"/>
        <v>34.08218</v>
      </c>
      <c r="O146" s="14" t="str">
        <f t="shared" si="3"/>
        <v>0.667034</v>
      </c>
      <c r="P146" s="11" t="s">
        <v>44</v>
      </c>
      <c r="Q146" s="11">
        <v>1.0</v>
      </c>
      <c r="R146" s="11">
        <v>1.0</v>
      </c>
      <c r="S146" s="11">
        <v>0.0</v>
      </c>
      <c r="T146" s="11" t="s">
        <v>45</v>
      </c>
      <c r="U146" s="11" t="s">
        <v>114</v>
      </c>
      <c r="V146" s="17">
        <v>0.6666666666666666</v>
      </c>
      <c r="W146" s="11" t="s">
        <v>626</v>
      </c>
      <c r="X146" s="11">
        <v>1.0</v>
      </c>
      <c r="Y146" s="11">
        <v>1.0</v>
      </c>
      <c r="Z146" s="11">
        <v>12.0</v>
      </c>
      <c r="AA146" s="11">
        <v>12.0</v>
      </c>
      <c r="AB146" s="11">
        <v>0.0</v>
      </c>
      <c r="AC146" s="11">
        <v>0.0</v>
      </c>
      <c r="AD146" s="11">
        <v>0.0</v>
      </c>
      <c r="AE146" s="11">
        <v>0.0</v>
      </c>
      <c r="AF146" s="11">
        <v>0.0</v>
      </c>
      <c r="AG146" s="11">
        <v>0.0</v>
      </c>
      <c r="AH146" s="15" t="s">
        <v>795</v>
      </c>
      <c r="AJ146" s="11">
        <v>149.0</v>
      </c>
    </row>
    <row r="147">
      <c r="A147" s="11" t="s">
        <v>796</v>
      </c>
      <c r="B147" s="11" t="s">
        <v>35</v>
      </c>
      <c r="C147" s="12" t="s">
        <v>797</v>
      </c>
      <c r="D147" s="11" t="s">
        <v>37</v>
      </c>
      <c r="E147" s="13" t="s">
        <v>798</v>
      </c>
      <c r="F147" s="13" t="s">
        <v>799</v>
      </c>
      <c r="G147" s="13" t="s">
        <v>79</v>
      </c>
      <c r="H147" s="13" t="str">
        <f t="shared" si="1"/>
        <v>Unkown, Deh Bala, Nangarhar, Afghanistan</v>
      </c>
      <c r="I147" s="13" t="s">
        <v>410</v>
      </c>
      <c r="J147" s="13"/>
      <c r="K147" s="13"/>
      <c r="L147" s="11" t="s">
        <v>800</v>
      </c>
      <c r="M147" s="14" t="s">
        <v>410</v>
      </c>
      <c r="N147" s="14" t="str">
        <f t="shared" si="2"/>
        <v>34.092630</v>
      </c>
      <c r="O147" s="14" t="str">
        <f t="shared" si="3"/>
        <v>70.469224</v>
      </c>
      <c r="P147" s="11" t="s">
        <v>44</v>
      </c>
      <c r="Q147" s="11">
        <v>0.0</v>
      </c>
      <c r="R147" s="11">
        <v>0.0</v>
      </c>
      <c r="S147" s="11">
        <v>0.0</v>
      </c>
      <c r="T147" s="11" t="s">
        <v>46</v>
      </c>
      <c r="U147" s="11" t="s">
        <v>46</v>
      </c>
      <c r="V147" s="11" t="s">
        <v>132</v>
      </c>
      <c r="W147" s="11" t="s">
        <v>46</v>
      </c>
      <c r="X147" s="11">
        <v>8.0</v>
      </c>
      <c r="Y147" s="11">
        <v>8.0</v>
      </c>
      <c r="Z147" s="11">
        <v>17.0</v>
      </c>
      <c r="AA147" s="11">
        <v>17.0</v>
      </c>
      <c r="AB147" s="11">
        <v>0.0</v>
      </c>
      <c r="AC147" s="11">
        <v>0.0</v>
      </c>
      <c r="AD147" s="11">
        <v>0.0</v>
      </c>
      <c r="AE147" s="11">
        <v>0.0</v>
      </c>
      <c r="AF147" s="11">
        <v>0.0</v>
      </c>
      <c r="AG147" s="11">
        <v>0.0</v>
      </c>
      <c r="AH147" s="15" t="s">
        <v>801</v>
      </c>
      <c r="AJ147" s="11">
        <v>150.0</v>
      </c>
    </row>
    <row r="148">
      <c r="A148" s="11" t="s">
        <v>802</v>
      </c>
      <c r="B148" s="11" t="s">
        <v>35</v>
      </c>
      <c r="C148" s="12" t="s">
        <v>797</v>
      </c>
      <c r="D148" s="11" t="s">
        <v>37</v>
      </c>
      <c r="E148" s="13" t="s">
        <v>803</v>
      </c>
      <c r="F148" s="13" t="s">
        <v>804</v>
      </c>
      <c r="G148" s="13" t="s">
        <v>79</v>
      </c>
      <c r="H148" s="13" t="str">
        <f t="shared" si="1"/>
        <v>Shabi Tangi, Haska Mena, Nangarhar, Afghanistan</v>
      </c>
      <c r="I148" s="13" t="s">
        <v>215</v>
      </c>
      <c r="J148" s="13"/>
      <c r="K148" s="13"/>
      <c r="L148" s="11" t="s">
        <v>805</v>
      </c>
      <c r="M148" s="14" t="s">
        <v>215</v>
      </c>
      <c r="N148" s="14" t="str">
        <f t="shared" si="2"/>
        <v>34.171831</v>
      </c>
      <c r="O148" s="14" t="str">
        <f t="shared" si="3"/>
        <v>70.621679</v>
      </c>
      <c r="P148" s="11" t="s">
        <v>44</v>
      </c>
      <c r="Q148" s="11">
        <v>1.0</v>
      </c>
      <c r="R148" s="11">
        <v>0.0</v>
      </c>
      <c r="S148" s="11">
        <v>0.0</v>
      </c>
      <c r="T148" s="11" t="s">
        <v>46</v>
      </c>
      <c r="U148" s="11" t="s">
        <v>114</v>
      </c>
      <c r="V148" s="11" t="s">
        <v>218</v>
      </c>
      <c r="W148" s="11" t="s">
        <v>46</v>
      </c>
      <c r="X148" s="11">
        <v>1.0</v>
      </c>
      <c r="Y148" s="11">
        <v>1.0</v>
      </c>
      <c r="Z148" s="11">
        <v>22.0</v>
      </c>
      <c r="AA148" s="11">
        <v>22.0</v>
      </c>
      <c r="AB148" s="11">
        <v>0.0</v>
      </c>
      <c r="AC148" s="11">
        <v>0.0</v>
      </c>
      <c r="AD148" s="11">
        <v>0.0</v>
      </c>
      <c r="AE148" s="11">
        <v>0.0</v>
      </c>
      <c r="AF148" s="11">
        <v>0.0</v>
      </c>
      <c r="AG148" s="11">
        <v>0.0</v>
      </c>
      <c r="AH148" s="15" t="s">
        <v>806</v>
      </c>
      <c r="AJ148" s="11">
        <v>151.0</v>
      </c>
    </row>
    <row r="149">
      <c r="A149" s="11" t="s">
        <v>807</v>
      </c>
      <c r="B149" s="11" t="s">
        <v>35</v>
      </c>
      <c r="C149" s="12" t="s">
        <v>808</v>
      </c>
      <c r="D149" s="11" t="s">
        <v>37</v>
      </c>
      <c r="E149" s="13" t="s">
        <v>809</v>
      </c>
      <c r="F149" s="13" t="s">
        <v>143</v>
      </c>
      <c r="G149" s="13" t="s">
        <v>79</v>
      </c>
      <c r="H149" s="13" t="str">
        <f t="shared" si="1"/>
        <v>Deh Sarak, Achin, Nangarhar, Afghanistan</v>
      </c>
      <c r="I149" s="13" t="s">
        <v>273</v>
      </c>
      <c r="J149" s="13"/>
      <c r="K149" s="13"/>
      <c r="L149" s="11" t="s">
        <v>810</v>
      </c>
      <c r="M149" s="14" t="s">
        <v>273</v>
      </c>
      <c r="N149" s="14" t="str">
        <f t="shared" si="2"/>
        <v>34.08218</v>
      </c>
      <c r="O149" s="14" t="str">
        <f t="shared" si="3"/>
        <v>0.667034</v>
      </c>
      <c r="P149" s="11" t="s">
        <v>44</v>
      </c>
      <c r="Q149" s="11">
        <v>1.0</v>
      </c>
      <c r="R149" s="11">
        <v>0.0</v>
      </c>
      <c r="S149" s="11">
        <v>0.0</v>
      </c>
      <c r="T149" s="11" t="s">
        <v>46</v>
      </c>
      <c r="U149" s="11" t="s">
        <v>114</v>
      </c>
      <c r="V149" s="11" t="s">
        <v>811</v>
      </c>
      <c r="W149" s="11" t="s">
        <v>211</v>
      </c>
      <c r="X149" s="11">
        <v>1.0</v>
      </c>
      <c r="Y149" s="11">
        <v>1.0</v>
      </c>
      <c r="Z149" s="11">
        <v>5.0</v>
      </c>
      <c r="AA149" s="11">
        <v>5.0</v>
      </c>
      <c r="AB149" s="11">
        <v>0.0</v>
      </c>
      <c r="AC149" s="11">
        <v>0.0</v>
      </c>
      <c r="AD149" s="11">
        <v>0.0</v>
      </c>
      <c r="AE149" s="11">
        <v>0.0</v>
      </c>
      <c r="AF149" s="11">
        <v>0.0</v>
      </c>
      <c r="AG149" s="11">
        <v>0.0</v>
      </c>
      <c r="AH149" s="15" t="s">
        <v>812</v>
      </c>
      <c r="AJ149" s="11">
        <v>152.0</v>
      </c>
    </row>
    <row r="150">
      <c r="A150" s="11" t="s">
        <v>813</v>
      </c>
      <c r="B150" s="11" t="s">
        <v>35</v>
      </c>
      <c r="C150" s="12" t="s">
        <v>808</v>
      </c>
      <c r="D150" s="11" t="s">
        <v>37</v>
      </c>
      <c r="E150" s="13" t="s">
        <v>809</v>
      </c>
      <c r="F150" s="13" t="s">
        <v>143</v>
      </c>
      <c r="G150" s="13" t="s">
        <v>79</v>
      </c>
      <c r="H150" s="13" t="str">
        <f t="shared" si="1"/>
        <v>Deh Sarak, Achin, Nangarhar, Afghanistan</v>
      </c>
      <c r="I150" s="13" t="s">
        <v>273</v>
      </c>
      <c r="J150" s="13"/>
      <c r="K150" s="13"/>
      <c r="L150" s="11" t="s">
        <v>810</v>
      </c>
      <c r="M150" s="14" t="s">
        <v>273</v>
      </c>
      <c r="N150" s="14" t="str">
        <f t="shared" si="2"/>
        <v>34.08218</v>
      </c>
      <c r="O150" s="14" t="str">
        <f t="shared" si="3"/>
        <v>0.667034</v>
      </c>
      <c r="P150" s="11" t="s">
        <v>44</v>
      </c>
      <c r="Q150" s="11">
        <v>1.0</v>
      </c>
      <c r="R150" s="11">
        <v>0.0</v>
      </c>
      <c r="S150" s="11">
        <v>0.0</v>
      </c>
      <c r="T150" s="11" t="s">
        <v>46</v>
      </c>
      <c r="U150" s="11" t="s">
        <v>114</v>
      </c>
      <c r="V150" s="11" t="s">
        <v>811</v>
      </c>
      <c r="W150" s="11" t="s">
        <v>211</v>
      </c>
      <c r="X150" s="11">
        <v>1.0</v>
      </c>
      <c r="Y150" s="11">
        <v>1.0</v>
      </c>
      <c r="Z150" s="11">
        <v>5.0</v>
      </c>
      <c r="AA150" s="11">
        <v>5.0</v>
      </c>
      <c r="AB150" s="11">
        <v>0.0</v>
      </c>
      <c r="AC150" s="11">
        <v>0.0</v>
      </c>
      <c r="AD150" s="11">
        <v>0.0</v>
      </c>
      <c r="AE150" s="11">
        <v>0.0</v>
      </c>
      <c r="AF150" s="11">
        <v>0.0</v>
      </c>
      <c r="AG150" s="11">
        <v>0.0</v>
      </c>
      <c r="AH150" s="15" t="s">
        <v>814</v>
      </c>
      <c r="AJ150" s="11">
        <v>153.0</v>
      </c>
    </row>
    <row r="151">
      <c r="A151" s="11" t="s">
        <v>815</v>
      </c>
      <c r="B151" s="11" t="s">
        <v>35</v>
      </c>
      <c r="C151" s="12" t="s">
        <v>816</v>
      </c>
      <c r="D151" s="11" t="s">
        <v>37</v>
      </c>
      <c r="E151" s="13" t="s">
        <v>817</v>
      </c>
      <c r="F151" s="13" t="s">
        <v>818</v>
      </c>
      <c r="G151" s="13" t="s">
        <v>819</v>
      </c>
      <c r="H151" s="13" t="str">
        <f t="shared" si="1"/>
        <v>Khawajakhel, Arghandab, Zabul, Afghanistan</v>
      </c>
      <c r="I151" s="13" t="s">
        <v>820</v>
      </c>
      <c r="J151" s="13"/>
      <c r="K151" s="13"/>
      <c r="L151" s="11" t="s">
        <v>821</v>
      </c>
      <c r="M151" s="14" t="s">
        <v>820</v>
      </c>
      <c r="N151" s="14" t="str">
        <f t="shared" si="2"/>
        <v>32.431900</v>
      </c>
      <c r="O151" s="14" t="str">
        <f t="shared" si="3"/>
        <v>66.674210</v>
      </c>
      <c r="P151" s="11" t="s">
        <v>44</v>
      </c>
      <c r="Q151" s="11">
        <v>1.0</v>
      </c>
      <c r="R151" s="11">
        <v>0.0</v>
      </c>
      <c r="S151" s="11">
        <v>0.0</v>
      </c>
      <c r="T151" s="11" t="s">
        <v>46</v>
      </c>
      <c r="U151" s="11" t="s">
        <v>46</v>
      </c>
      <c r="V151" s="11" t="s">
        <v>218</v>
      </c>
      <c r="W151" s="11" t="s">
        <v>46</v>
      </c>
      <c r="X151" s="11">
        <v>1.0</v>
      </c>
      <c r="Y151" s="11">
        <v>1.0</v>
      </c>
      <c r="Z151" s="11">
        <v>3.0</v>
      </c>
      <c r="AA151" s="11">
        <v>3.0</v>
      </c>
      <c r="AB151" s="11">
        <v>0.0</v>
      </c>
      <c r="AC151" s="11">
        <v>0.0</v>
      </c>
      <c r="AD151" s="11">
        <v>0.0</v>
      </c>
      <c r="AE151" s="11">
        <v>0.0</v>
      </c>
      <c r="AF151" s="11">
        <v>0.0</v>
      </c>
      <c r="AG151" s="11">
        <v>0.0</v>
      </c>
      <c r="AH151" s="15" t="s">
        <v>822</v>
      </c>
      <c r="AJ151" s="11">
        <v>154.0</v>
      </c>
    </row>
    <row r="152">
      <c r="A152" s="11" t="s">
        <v>823</v>
      </c>
      <c r="B152" s="11" t="s">
        <v>35</v>
      </c>
      <c r="C152" s="12" t="s">
        <v>816</v>
      </c>
      <c r="D152" s="11" t="s">
        <v>37</v>
      </c>
      <c r="E152" s="13" t="s">
        <v>38</v>
      </c>
      <c r="F152" s="13" t="s">
        <v>38</v>
      </c>
      <c r="G152" s="13" t="s">
        <v>79</v>
      </c>
      <c r="H152" s="13" t="str">
        <f t="shared" si="1"/>
        <v>Unknown, Unknown, Nangarhar, Afghanistan</v>
      </c>
      <c r="I152" s="13" t="s">
        <v>215</v>
      </c>
      <c r="J152" s="13"/>
      <c r="K152" s="13"/>
      <c r="L152" s="11" t="s">
        <v>616</v>
      </c>
      <c r="M152" s="14" t="s">
        <v>215</v>
      </c>
      <c r="N152" s="14" t="str">
        <f t="shared" si="2"/>
        <v>34.171831</v>
      </c>
      <c r="O152" s="14" t="str">
        <f t="shared" si="3"/>
        <v>70.621679</v>
      </c>
      <c r="P152" s="11" t="s">
        <v>44</v>
      </c>
      <c r="Q152" s="11">
        <v>1.0</v>
      </c>
      <c r="R152" s="11">
        <v>0.0</v>
      </c>
      <c r="S152" s="11">
        <v>0.0</v>
      </c>
      <c r="T152" s="11" t="s">
        <v>46</v>
      </c>
      <c r="U152" s="11" t="s">
        <v>114</v>
      </c>
      <c r="V152" s="11" t="s">
        <v>46</v>
      </c>
      <c r="W152" s="11" t="s">
        <v>46</v>
      </c>
      <c r="X152" s="11">
        <v>1.0</v>
      </c>
      <c r="Y152" s="11">
        <v>1.0</v>
      </c>
      <c r="Z152" s="11">
        <v>2.0</v>
      </c>
      <c r="AA152" s="11">
        <v>2.0</v>
      </c>
      <c r="AB152" s="11">
        <v>0.0</v>
      </c>
      <c r="AC152" s="11">
        <v>0.0</v>
      </c>
      <c r="AD152" s="11">
        <v>0.0</v>
      </c>
      <c r="AE152" s="11">
        <v>0.0</v>
      </c>
      <c r="AF152" s="11">
        <v>0.0</v>
      </c>
      <c r="AG152" s="11">
        <v>0.0</v>
      </c>
      <c r="AH152" s="15" t="s">
        <v>824</v>
      </c>
      <c r="AJ152" s="11">
        <v>155.0</v>
      </c>
    </row>
    <row r="153">
      <c r="A153" s="11" t="s">
        <v>825</v>
      </c>
      <c r="B153" s="11" t="s">
        <v>35</v>
      </c>
      <c r="C153" s="12" t="s">
        <v>816</v>
      </c>
      <c r="D153" s="11" t="s">
        <v>37</v>
      </c>
      <c r="E153" s="13" t="s">
        <v>826</v>
      </c>
      <c r="F153" s="13" t="s">
        <v>143</v>
      </c>
      <c r="G153" s="13" t="s">
        <v>79</v>
      </c>
      <c r="H153" s="13" t="str">
        <f t="shared" si="1"/>
        <v>Abdulkhel area, Achin, Nangarhar, Afghanistan</v>
      </c>
      <c r="I153" s="13" t="s">
        <v>638</v>
      </c>
      <c r="J153" s="13"/>
      <c r="K153" s="13"/>
      <c r="L153" s="11" t="s">
        <v>827</v>
      </c>
      <c r="M153" s="14" t="s">
        <v>638</v>
      </c>
      <c r="N153" s="14" t="str">
        <f t="shared" si="2"/>
        <v>34.053888</v>
      </c>
      <c r="O153" s="14" t="str">
        <f t="shared" si="3"/>
        <v>70.696111</v>
      </c>
      <c r="P153" s="11" t="s">
        <v>44</v>
      </c>
      <c r="Q153" s="11">
        <v>1.0</v>
      </c>
      <c r="R153" s="11">
        <v>0.0</v>
      </c>
      <c r="S153" s="11">
        <v>0.0</v>
      </c>
      <c r="T153" s="11" t="s">
        <v>46</v>
      </c>
      <c r="U153" s="11" t="s">
        <v>114</v>
      </c>
      <c r="V153" s="11" t="s">
        <v>205</v>
      </c>
      <c r="W153" s="11" t="s">
        <v>46</v>
      </c>
      <c r="X153" s="11">
        <v>1.0</v>
      </c>
      <c r="Y153" s="11">
        <v>1.0</v>
      </c>
      <c r="Z153" s="11">
        <v>3.0</v>
      </c>
      <c r="AA153" s="11">
        <v>3.0</v>
      </c>
      <c r="AB153" s="11">
        <v>0.0</v>
      </c>
      <c r="AC153" s="11">
        <v>0.0</v>
      </c>
      <c r="AD153" s="11">
        <v>0.0</v>
      </c>
      <c r="AE153" s="11">
        <v>0.0</v>
      </c>
      <c r="AF153" s="11">
        <v>0.0</v>
      </c>
      <c r="AG153" s="11">
        <v>0.0</v>
      </c>
      <c r="AH153" s="15" t="s">
        <v>828</v>
      </c>
      <c r="AJ153" s="11">
        <v>156.0</v>
      </c>
    </row>
    <row r="154">
      <c r="A154" s="11" t="s">
        <v>829</v>
      </c>
      <c r="B154" s="11" t="s">
        <v>35</v>
      </c>
      <c r="C154" s="12" t="s">
        <v>816</v>
      </c>
      <c r="D154" s="11" t="s">
        <v>37</v>
      </c>
      <c r="E154" s="13" t="s">
        <v>483</v>
      </c>
      <c r="F154" s="13" t="s">
        <v>804</v>
      </c>
      <c r="G154" s="13" t="s">
        <v>79</v>
      </c>
      <c r="H154" s="13" t="str">
        <f t="shared" si="1"/>
        <v>Gorgori, Haska Mena, Nangarhar, Afghanistan</v>
      </c>
      <c r="I154" s="13" t="s">
        <v>215</v>
      </c>
      <c r="J154" s="13"/>
      <c r="K154" s="13"/>
      <c r="L154" s="11" t="s">
        <v>830</v>
      </c>
      <c r="M154" s="14" t="s">
        <v>215</v>
      </c>
      <c r="N154" s="14" t="str">
        <f t="shared" si="2"/>
        <v>34.171831</v>
      </c>
      <c r="O154" s="14" t="str">
        <f t="shared" si="3"/>
        <v>70.621679</v>
      </c>
      <c r="P154" s="11" t="s">
        <v>44</v>
      </c>
      <c r="Q154" s="11">
        <v>1.0</v>
      </c>
      <c r="R154" s="11">
        <v>0.0</v>
      </c>
      <c r="S154" s="11">
        <v>0.0</v>
      </c>
      <c r="T154" s="11" t="s">
        <v>46</v>
      </c>
      <c r="U154" s="11" t="s">
        <v>114</v>
      </c>
      <c r="V154" s="11" t="s">
        <v>205</v>
      </c>
      <c r="W154" s="11" t="s">
        <v>46</v>
      </c>
      <c r="X154" s="11">
        <v>1.0</v>
      </c>
      <c r="Y154" s="11">
        <v>1.0</v>
      </c>
      <c r="Z154" s="11">
        <v>10.0</v>
      </c>
      <c r="AA154" s="11">
        <v>10.0</v>
      </c>
      <c r="AB154" s="11">
        <v>0.0</v>
      </c>
      <c r="AC154" s="11">
        <v>0.0</v>
      </c>
      <c r="AD154" s="11">
        <v>0.0</v>
      </c>
      <c r="AE154" s="11">
        <v>0.0</v>
      </c>
      <c r="AF154" s="11">
        <v>0.0</v>
      </c>
      <c r="AG154" s="11">
        <v>0.0</v>
      </c>
      <c r="AH154" s="15" t="s">
        <v>831</v>
      </c>
      <c r="AJ154" s="11">
        <v>157.0</v>
      </c>
    </row>
    <row r="155">
      <c r="A155" s="11" t="s">
        <v>832</v>
      </c>
      <c r="B155" s="11" t="s">
        <v>35</v>
      </c>
      <c r="C155" s="12" t="s">
        <v>833</v>
      </c>
      <c r="D155" s="11" t="s">
        <v>37</v>
      </c>
      <c r="E155" s="13" t="s">
        <v>632</v>
      </c>
      <c r="F155" s="13" t="s">
        <v>143</v>
      </c>
      <c r="G155" s="13" t="s">
        <v>79</v>
      </c>
      <c r="H155" s="13" t="str">
        <f t="shared" si="1"/>
        <v>Bandar, Achin, Nangarhar, Afghanistan</v>
      </c>
      <c r="I155" s="13" t="s">
        <v>273</v>
      </c>
      <c r="J155" s="13"/>
      <c r="K155" s="13"/>
      <c r="L155" s="11" t="s">
        <v>633</v>
      </c>
      <c r="M155" s="14" t="s">
        <v>273</v>
      </c>
      <c r="N155" s="14" t="str">
        <f t="shared" si="2"/>
        <v>34.08218</v>
      </c>
      <c r="O155" s="14" t="str">
        <f t="shared" si="3"/>
        <v>0.667034</v>
      </c>
      <c r="P155" s="11" t="s">
        <v>44</v>
      </c>
      <c r="Q155" s="11">
        <v>1.0</v>
      </c>
      <c r="R155" s="11">
        <v>0.0</v>
      </c>
      <c r="S155" s="11">
        <v>0.0</v>
      </c>
      <c r="T155" s="11" t="s">
        <v>46</v>
      </c>
      <c r="U155" s="11" t="s">
        <v>114</v>
      </c>
      <c r="V155" s="11" t="s">
        <v>400</v>
      </c>
      <c r="W155" s="11" t="s">
        <v>46</v>
      </c>
      <c r="X155" s="11">
        <v>1.0</v>
      </c>
      <c r="Y155" s="11">
        <v>1.0</v>
      </c>
      <c r="Z155" s="11">
        <v>3.0</v>
      </c>
      <c r="AA155" s="11">
        <v>3.0</v>
      </c>
      <c r="AB155" s="11">
        <v>0.0</v>
      </c>
      <c r="AC155" s="11">
        <v>0.0</v>
      </c>
      <c r="AD155" s="11">
        <v>0.0</v>
      </c>
      <c r="AE155" s="11">
        <v>0.0</v>
      </c>
      <c r="AF155" s="11">
        <v>0.0</v>
      </c>
      <c r="AG155" s="11">
        <v>0.0</v>
      </c>
      <c r="AH155" s="15" t="s">
        <v>834</v>
      </c>
      <c r="AJ155" s="11">
        <v>158.0</v>
      </c>
    </row>
    <row r="156">
      <c r="A156" s="11" t="s">
        <v>835</v>
      </c>
      <c r="B156" s="11" t="s">
        <v>35</v>
      </c>
      <c r="C156" s="12" t="s">
        <v>833</v>
      </c>
      <c r="D156" s="11" t="s">
        <v>37</v>
      </c>
      <c r="E156" s="13" t="s">
        <v>836</v>
      </c>
      <c r="F156" s="13" t="s">
        <v>143</v>
      </c>
      <c r="G156" s="13" t="s">
        <v>79</v>
      </c>
      <c r="H156" s="13" t="str">
        <f t="shared" si="1"/>
        <v>Nargusi, Achin, Nangarhar, Afghanistan</v>
      </c>
      <c r="I156" s="13" t="s">
        <v>273</v>
      </c>
      <c r="J156" s="13"/>
      <c r="K156" s="13"/>
      <c r="L156" s="11" t="s">
        <v>837</v>
      </c>
      <c r="M156" s="14" t="s">
        <v>273</v>
      </c>
      <c r="N156" s="14" t="str">
        <f t="shared" si="2"/>
        <v>34.08218</v>
      </c>
      <c r="O156" s="14" t="str">
        <f t="shared" si="3"/>
        <v>0.667034</v>
      </c>
      <c r="P156" s="11" t="s">
        <v>44</v>
      </c>
      <c r="Q156" s="11">
        <v>1.0</v>
      </c>
      <c r="R156" s="11">
        <v>0.0</v>
      </c>
      <c r="S156" s="11">
        <v>0.0</v>
      </c>
      <c r="T156" s="11" t="s">
        <v>46</v>
      </c>
      <c r="U156" s="11" t="s">
        <v>114</v>
      </c>
      <c r="V156" s="11" t="s">
        <v>46</v>
      </c>
      <c r="W156" s="11" t="s">
        <v>46</v>
      </c>
      <c r="X156" s="11">
        <v>1.0</v>
      </c>
      <c r="Y156" s="11">
        <v>1.0</v>
      </c>
      <c r="Z156" s="11">
        <v>6.0</v>
      </c>
      <c r="AA156" s="11">
        <v>6.0</v>
      </c>
      <c r="AB156" s="11">
        <v>0.0</v>
      </c>
      <c r="AC156" s="11">
        <v>0.0</v>
      </c>
      <c r="AD156" s="11">
        <v>0.0</v>
      </c>
      <c r="AE156" s="11">
        <v>0.0</v>
      </c>
      <c r="AF156" s="11">
        <v>0.0</v>
      </c>
      <c r="AG156" s="11">
        <v>0.0</v>
      </c>
      <c r="AH156" s="15" t="s">
        <v>838</v>
      </c>
      <c r="AJ156" s="11">
        <v>159.0</v>
      </c>
    </row>
    <row r="157">
      <c r="A157" s="11" t="s">
        <v>839</v>
      </c>
      <c r="B157" s="11" t="s">
        <v>35</v>
      </c>
      <c r="C157" s="12" t="s">
        <v>840</v>
      </c>
      <c r="D157" s="11" t="s">
        <v>37</v>
      </c>
      <c r="E157" s="13" t="s">
        <v>841</v>
      </c>
      <c r="F157" s="13" t="s">
        <v>799</v>
      </c>
      <c r="G157" s="13" t="s">
        <v>79</v>
      </c>
      <c r="H157" s="13" t="str">
        <f t="shared" si="1"/>
        <v>Gurguri, Deh Bala, Nangarhar, Afghanistan</v>
      </c>
      <c r="I157" s="13" t="s">
        <v>842</v>
      </c>
      <c r="J157" s="13"/>
      <c r="K157" s="13"/>
      <c r="L157" s="11" t="s">
        <v>843</v>
      </c>
      <c r="M157" s="14" t="s">
        <v>842</v>
      </c>
      <c r="N157" s="14" t="str">
        <f t="shared" si="2"/>
        <v>33.290775</v>
      </c>
      <c r="O157" s="14" t="str">
        <f t="shared" si="3"/>
        <v>70.794156</v>
      </c>
      <c r="P157" s="11" t="s">
        <v>44</v>
      </c>
      <c r="Q157" s="11">
        <v>1.0</v>
      </c>
      <c r="R157" s="11">
        <v>0.0</v>
      </c>
      <c r="S157" s="11">
        <v>0.0</v>
      </c>
      <c r="T157" s="11" t="s">
        <v>46</v>
      </c>
      <c r="U157" s="11" t="s">
        <v>114</v>
      </c>
      <c r="V157" s="11" t="s">
        <v>46</v>
      </c>
      <c r="W157" s="11" t="s">
        <v>46</v>
      </c>
      <c r="X157" s="11">
        <v>1.0</v>
      </c>
      <c r="Y157" s="11">
        <v>1.0</v>
      </c>
      <c r="Z157" s="11">
        <v>13.0</v>
      </c>
      <c r="AA157" s="11">
        <v>13.0</v>
      </c>
      <c r="AB157" s="11">
        <v>0.0</v>
      </c>
      <c r="AC157" s="11">
        <v>0.0</v>
      </c>
      <c r="AD157" s="11">
        <v>0.0</v>
      </c>
      <c r="AE157" s="11">
        <v>0.0</v>
      </c>
      <c r="AF157" s="11">
        <v>0.0</v>
      </c>
      <c r="AG157" s="11">
        <v>0.0</v>
      </c>
      <c r="AH157" s="15" t="s">
        <v>844</v>
      </c>
      <c r="AJ157" s="11">
        <v>160.0</v>
      </c>
    </row>
    <row r="158">
      <c r="A158" s="11" t="s">
        <v>845</v>
      </c>
      <c r="B158" s="11" t="s">
        <v>35</v>
      </c>
      <c r="C158" s="12" t="s">
        <v>840</v>
      </c>
      <c r="D158" s="11" t="s">
        <v>37</v>
      </c>
      <c r="E158" s="13" t="s">
        <v>846</v>
      </c>
      <c r="F158" s="13" t="s">
        <v>143</v>
      </c>
      <c r="G158" s="13" t="s">
        <v>79</v>
      </c>
      <c r="H158" s="13" t="str">
        <f t="shared" si="1"/>
        <v>Bandar Khwar, Achin, Nangarhar, Afghanistan</v>
      </c>
      <c r="I158" s="13" t="s">
        <v>273</v>
      </c>
      <c r="J158" s="13"/>
      <c r="K158" s="13"/>
      <c r="L158" s="11" t="s">
        <v>847</v>
      </c>
      <c r="M158" s="14" t="s">
        <v>273</v>
      </c>
      <c r="N158" s="14" t="str">
        <f t="shared" si="2"/>
        <v>34.08218</v>
      </c>
      <c r="O158" s="14" t="str">
        <f t="shared" si="3"/>
        <v>0.667034</v>
      </c>
      <c r="P158" s="11" t="s">
        <v>44</v>
      </c>
      <c r="Q158" s="11">
        <v>1.0</v>
      </c>
      <c r="R158" s="11">
        <v>0.0</v>
      </c>
      <c r="S158" s="11">
        <v>0.0</v>
      </c>
      <c r="T158" s="11" t="s">
        <v>46</v>
      </c>
      <c r="U158" s="11" t="s">
        <v>114</v>
      </c>
      <c r="V158" s="11" t="s">
        <v>46</v>
      </c>
      <c r="W158" s="11" t="s">
        <v>46</v>
      </c>
      <c r="X158" s="11">
        <v>1.0</v>
      </c>
      <c r="Y158" s="11">
        <v>1.0</v>
      </c>
      <c r="Z158" s="11">
        <v>4.0</v>
      </c>
      <c r="AA158" s="11">
        <v>4.0</v>
      </c>
      <c r="AB158" s="11">
        <v>0.0</v>
      </c>
      <c r="AC158" s="11">
        <v>0.0</v>
      </c>
      <c r="AD158" s="11">
        <v>0.0</v>
      </c>
      <c r="AE158" s="11">
        <v>0.0</v>
      </c>
      <c r="AF158" s="11">
        <v>0.0</v>
      </c>
      <c r="AG158" s="11">
        <v>0.0</v>
      </c>
      <c r="AH158" s="15" t="s">
        <v>848</v>
      </c>
      <c r="AJ158" s="11">
        <v>161.0</v>
      </c>
    </row>
    <row r="159">
      <c r="A159" s="11" t="s">
        <v>849</v>
      </c>
      <c r="B159" s="11" t="s">
        <v>35</v>
      </c>
      <c r="C159" s="12" t="s">
        <v>850</v>
      </c>
      <c r="D159" s="11" t="s">
        <v>37</v>
      </c>
      <c r="E159" s="13" t="s">
        <v>38</v>
      </c>
      <c r="F159" s="13" t="s">
        <v>143</v>
      </c>
      <c r="G159" s="13" t="s">
        <v>79</v>
      </c>
      <c r="H159" s="13" t="str">
        <f t="shared" si="1"/>
        <v>Unknown, Achin, Nangarhar, Afghanistan</v>
      </c>
      <c r="I159" s="13" t="s">
        <v>273</v>
      </c>
      <c r="J159" s="13"/>
      <c r="K159" s="13"/>
      <c r="L159" s="11" t="s">
        <v>274</v>
      </c>
      <c r="M159" s="14" t="s">
        <v>273</v>
      </c>
      <c r="N159" s="14" t="str">
        <f t="shared" si="2"/>
        <v>34.08218</v>
      </c>
      <c r="O159" s="14" t="str">
        <f t="shared" si="3"/>
        <v>0.667034</v>
      </c>
      <c r="P159" s="11" t="s">
        <v>44</v>
      </c>
      <c r="Q159" s="11">
        <v>1.0</v>
      </c>
      <c r="R159" s="11">
        <v>0.0</v>
      </c>
      <c r="S159" s="11">
        <v>0.0</v>
      </c>
      <c r="T159" s="11" t="s">
        <v>46</v>
      </c>
      <c r="U159" s="11" t="s">
        <v>88</v>
      </c>
      <c r="V159" s="11" t="s">
        <v>218</v>
      </c>
      <c r="W159" s="11" t="s">
        <v>46</v>
      </c>
      <c r="X159" s="11">
        <v>1.0</v>
      </c>
      <c r="Y159" s="11">
        <v>1.0</v>
      </c>
      <c r="Z159" s="11">
        <v>5.0</v>
      </c>
      <c r="AA159" s="11">
        <v>5.0</v>
      </c>
      <c r="AB159" s="11">
        <v>0.0</v>
      </c>
      <c r="AC159" s="11">
        <v>0.0</v>
      </c>
      <c r="AD159" s="11">
        <v>0.0</v>
      </c>
      <c r="AE159" s="11">
        <v>0.0</v>
      </c>
      <c r="AF159" s="11">
        <v>0.0</v>
      </c>
      <c r="AG159" s="11">
        <v>0.0</v>
      </c>
      <c r="AH159" s="15" t="s">
        <v>851</v>
      </c>
      <c r="AJ159" s="11">
        <v>162.0</v>
      </c>
    </row>
    <row r="160">
      <c r="A160" s="11" t="s">
        <v>852</v>
      </c>
      <c r="B160" s="11" t="s">
        <v>35</v>
      </c>
      <c r="C160" s="12" t="s">
        <v>853</v>
      </c>
      <c r="D160" s="11" t="s">
        <v>37</v>
      </c>
      <c r="E160" s="13" t="s">
        <v>854</v>
      </c>
      <c r="F160" s="13" t="s">
        <v>143</v>
      </c>
      <c r="G160" s="13" t="s">
        <v>79</v>
      </c>
      <c r="H160" s="13" t="str">
        <f t="shared" si="1"/>
        <v>Momand, Achin, Nangarhar, Afghanistan</v>
      </c>
      <c r="I160" s="13" t="s">
        <v>144</v>
      </c>
      <c r="J160" s="13"/>
      <c r="K160" s="13"/>
      <c r="L160" s="11" t="s">
        <v>855</v>
      </c>
      <c r="M160" s="14" t="s">
        <v>144</v>
      </c>
      <c r="N160" s="14" t="str">
        <f t="shared" si="2"/>
        <v>34.215777</v>
      </c>
      <c r="O160" s="14" t="str">
        <f t="shared" si="3"/>
        <v>71.026004</v>
      </c>
      <c r="P160" s="11" t="s">
        <v>44</v>
      </c>
      <c r="Q160" s="11">
        <v>1.0</v>
      </c>
      <c r="R160" s="11">
        <v>1.0</v>
      </c>
      <c r="S160" s="11">
        <v>0.0</v>
      </c>
      <c r="T160" s="11" t="s">
        <v>290</v>
      </c>
      <c r="U160" s="11" t="s">
        <v>114</v>
      </c>
      <c r="V160" s="11" t="s">
        <v>856</v>
      </c>
      <c r="W160" s="11" t="s">
        <v>857</v>
      </c>
      <c r="X160" s="11">
        <v>2.0</v>
      </c>
      <c r="Y160" s="11">
        <v>4.0</v>
      </c>
      <c r="Z160" s="11">
        <v>21.0</v>
      </c>
      <c r="AA160" s="11">
        <v>29.0</v>
      </c>
      <c r="AB160" s="11">
        <v>0.0</v>
      </c>
      <c r="AC160" s="11">
        <v>0.0</v>
      </c>
      <c r="AD160" s="11">
        <v>0.0</v>
      </c>
      <c r="AE160" s="11">
        <v>0.0</v>
      </c>
      <c r="AF160" s="11">
        <v>0.0</v>
      </c>
      <c r="AG160" s="11">
        <v>0.0</v>
      </c>
      <c r="AH160" s="15" t="s">
        <v>858</v>
      </c>
      <c r="AJ160" s="11">
        <v>163.0</v>
      </c>
    </row>
    <row r="161">
      <c r="A161" s="11" t="s">
        <v>859</v>
      </c>
      <c r="B161" s="11" t="s">
        <v>35</v>
      </c>
      <c r="C161" s="12" t="s">
        <v>853</v>
      </c>
      <c r="D161" s="11" t="s">
        <v>37</v>
      </c>
      <c r="E161" s="13" t="s">
        <v>38</v>
      </c>
      <c r="F161" s="13" t="s">
        <v>860</v>
      </c>
      <c r="G161" s="13" t="s">
        <v>52</v>
      </c>
      <c r="H161" s="13" t="str">
        <f t="shared" si="1"/>
        <v>Unknown, Bermal or Gomal, Paktika, Afghanistan</v>
      </c>
      <c r="I161" s="13" t="s">
        <v>428</v>
      </c>
      <c r="J161" s="13" t="s">
        <v>369</v>
      </c>
      <c r="K161" s="13" t="s">
        <v>310</v>
      </c>
      <c r="L161" s="14" t="s">
        <v>369</v>
      </c>
      <c r="M161" s="14" t="s">
        <v>310</v>
      </c>
      <c r="N161" s="14" t="str">
        <f t="shared" si="2"/>
        <v>32.264538</v>
      </c>
      <c r="O161" s="14" t="str">
        <f t="shared" si="3"/>
        <v>68.524714</v>
      </c>
      <c r="P161" s="11" t="s">
        <v>44</v>
      </c>
      <c r="Q161" s="11">
        <v>1.0</v>
      </c>
      <c r="R161" s="11">
        <v>0.0</v>
      </c>
      <c r="S161" s="11">
        <v>0.0</v>
      </c>
      <c r="T161" s="11" t="s">
        <v>46</v>
      </c>
      <c r="U161" s="11" t="s">
        <v>125</v>
      </c>
      <c r="V161" s="11" t="s">
        <v>46</v>
      </c>
      <c r="W161" s="11" t="s">
        <v>46</v>
      </c>
      <c r="X161" s="11">
        <v>1.0</v>
      </c>
      <c r="Y161" s="11">
        <v>1.0</v>
      </c>
      <c r="Z161" s="11">
        <v>19.0</v>
      </c>
      <c r="AA161" s="11">
        <v>19.0</v>
      </c>
      <c r="AB161" s="11">
        <v>0.0</v>
      </c>
      <c r="AC161" s="11">
        <v>0.0</v>
      </c>
      <c r="AD161" s="11">
        <v>0.0</v>
      </c>
      <c r="AE161" s="11">
        <v>0.0</v>
      </c>
      <c r="AF161" s="11">
        <v>0.0</v>
      </c>
      <c r="AG161" s="11">
        <v>0.0</v>
      </c>
      <c r="AH161" s="15" t="s">
        <v>861</v>
      </c>
      <c r="AJ161" s="11">
        <v>164.0</v>
      </c>
    </row>
    <row r="162">
      <c r="A162" s="11" t="s">
        <v>862</v>
      </c>
      <c r="B162" s="11" t="s">
        <v>35</v>
      </c>
      <c r="C162" s="12" t="s">
        <v>863</v>
      </c>
      <c r="D162" s="11" t="s">
        <v>37</v>
      </c>
      <c r="E162" s="13" t="s">
        <v>632</v>
      </c>
      <c r="F162" s="13" t="s">
        <v>143</v>
      </c>
      <c r="G162" s="13" t="s">
        <v>79</v>
      </c>
      <c r="H162" s="13" t="str">
        <f t="shared" si="1"/>
        <v>Bandar, Achin, Nangarhar, Afghanistan</v>
      </c>
      <c r="I162" s="13" t="s">
        <v>273</v>
      </c>
      <c r="J162" s="13"/>
      <c r="K162" s="13"/>
      <c r="L162" s="11" t="s">
        <v>633</v>
      </c>
      <c r="M162" s="14" t="s">
        <v>273</v>
      </c>
      <c r="N162" s="14" t="str">
        <f t="shared" si="2"/>
        <v>34.08218</v>
      </c>
      <c r="O162" s="14" t="str">
        <f t="shared" si="3"/>
        <v>0.667034</v>
      </c>
      <c r="P162" s="11" t="s">
        <v>44</v>
      </c>
      <c r="Q162" s="11">
        <v>1.0</v>
      </c>
      <c r="R162" s="11">
        <v>1.0</v>
      </c>
      <c r="S162" s="11">
        <v>0.0</v>
      </c>
      <c r="T162" s="11" t="s">
        <v>45</v>
      </c>
      <c r="U162" s="11" t="s">
        <v>114</v>
      </c>
      <c r="V162" s="17">
        <v>0.6666666666666666</v>
      </c>
      <c r="W162" s="11" t="s">
        <v>46</v>
      </c>
      <c r="X162" s="11">
        <v>1.0</v>
      </c>
      <c r="Y162" s="11">
        <v>1.0</v>
      </c>
      <c r="Z162" s="11">
        <v>3.0</v>
      </c>
      <c r="AA162" s="11">
        <v>4.0</v>
      </c>
      <c r="AB162" s="11">
        <v>0.0</v>
      </c>
      <c r="AC162" s="11">
        <v>0.0</v>
      </c>
      <c r="AD162" s="11">
        <v>0.0</v>
      </c>
      <c r="AE162" s="11">
        <v>0.0</v>
      </c>
      <c r="AF162" s="11">
        <v>0.0</v>
      </c>
      <c r="AG162" s="11">
        <v>0.0</v>
      </c>
      <c r="AH162" s="15" t="s">
        <v>864</v>
      </c>
      <c r="AJ162" s="11">
        <v>165.0</v>
      </c>
    </row>
    <row r="163">
      <c r="A163" s="11" t="s">
        <v>865</v>
      </c>
      <c r="B163" s="11" t="s">
        <v>35</v>
      </c>
      <c r="C163" s="12" t="s">
        <v>866</v>
      </c>
      <c r="D163" s="11" t="s">
        <v>37</v>
      </c>
      <c r="E163" s="13" t="s">
        <v>867</v>
      </c>
      <c r="F163" s="13" t="s">
        <v>427</v>
      </c>
      <c r="G163" s="13" t="s">
        <v>52</v>
      </c>
      <c r="H163" s="13" t="str">
        <f t="shared" si="1"/>
        <v>Daman, Marghay, Bermal, Paktika, Afghanistan</v>
      </c>
      <c r="I163" s="13" t="s">
        <v>428</v>
      </c>
      <c r="J163" s="13"/>
      <c r="K163" s="13"/>
      <c r="L163" s="11" t="s">
        <v>868</v>
      </c>
      <c r="M163" s="14" t="s">
        <v>428</v>
      </c>
      <c r="N163" s="14" t="str">
        <f t="shared" si="2"/>
        <v>32.746111</v>
      </c>
      <c r="O163" s="14" t="str">
        <f t="shared" si="3"/>
        <v>69.297777</v>
      </c>
      <c r="P163" s="11" t="s">
        <v>44</v>
      </c>
      <c r="Q163" s="11">
        <v>1.0</v>
      </c>
      <c r="R163" s="11">
        <v>0.0</v>
      </c>
      <c r="S163" s="11">
        <v>0.0</v>
      </c>
      <c r="T163" s="11" t="s">
        <v>46</v>
      </c>
      <c r="U163" s="11" t="s">
        <v>125</v>
      </c>
      <c r="V163" s="11" t="s">
        <v>46</v>
      </c>
      <c r="W163" s="11" t="s">
        <v>46</v>
      </c>
      <c r="X163" s="11">
        <v>1.0</v>
      </c>
      <c r="Y163" s="11">
        <v>1.0</v>
      </c>
      <c r="Z163" s="11">
        <v>10.0</v>
      </c>
      <c r="AA163" s="11">
        <v>15.0</v>
      </c>
      <c r="AB163" s="11">
        <v>0.0</v>
      </c>
      <c r="AC163" s="11">
        <v>0.0</v>
      </c>
      <c r="AD163" s="11">
        <v>0.0</v>
      </c>
      <c r="AE163" s="11">
        <v>0.0</v>
      </c>
      <c r="AF163" s="11">
        <v>0.0</v>
      </c>
      <c r="AG163" s="11">
        <v>0.0</v>
      </c>
      <c r="AH163" s="15" t="s">
        <v>869</v>
      </c>
      <c r="AJ163" s="11">
        <v>166.0</v>
      </c>
    </row>
    <row r="164">
      <c r="A164" s="11" t="s">
        <v>870</v>
      </c>
      <c r="B164" s="11" t="s">
        <v>35</v>
      </c>
      <c r="C164" s="12" t="s">
        <v>866</v>
      </c>
      <c r="D164" s="11" t="s">
        <v>37</v>
      </c>
      <c r="E164" s="13" t="s">
        <v>871</v>
      </c>
      <c r="F164" s="13" t="s">
        <v>492</v>
      </c>
      <c r="G164" s="13" t="s">
        <v>65</v>
      </c>
      <c r="H164" s="13" t="str">
        <f t="shared" si="1"/>
        <v>Shiltan, Shegal, Kunar, Afghanistan</v>
      </c>
      <c r="I164" s="13" t="s">
        <v>160</v>
      </c>
      <c r="J164" s="13"/>
      <c r="K164" s="13"/>
      <c r="L164" s="11" t="s">
        <v>872</v>
      </c>
      <c r="M164" s="14" t="s">
        <v>160</v>
      </c>
      <c r="N164" s="14" t="str">
        <f t="shared" si="2"/>
        <v>34.846589</v>
      </c>
      <c r="O164" s="14" t="str">
        <f t="shared" si="3"/>
        <v>71.097316</v>
      </c>
      <c r="P164" s="11" t="s">
        <v>44</v>
      </c>
      <c r="Q164" s="11">
        <v>1.0</v>
      </c>
      <c r="R164" s="11">
        <v>1.0</v>
      </c>
      <c r="S164" s="11">
        <v>0.0</v>
      </c>
      <c r="T164" s="11" t="s">
        <v>290</v>
      </c>
      <c r="U164" s="11" t="s">
        <v>125</v>
      </c>
      <c r="V164" s="11" t="s">
        <v>205</v>
      </c>
      <c r="W164" s="11" t="s">
        <v>46</v>
      </c>
      <c r="X164" s="11">
        <v>1.0</v>
      </c>
      <c r="Y164" s="11">
        <v>1.0</v>
      </c>
      <c r="Z164" s="11">
        <v>3.0</v>
      </c>
      <c r="AA164" s="11">
        <v>3.0</v>
      </c>
      <c r="AB164" s="11">
        <v>0.0</v>
      </c>
      <c r="AC164" s="11">
        <v>0.0</v>
      </c>
      <c r="AD164" s="11">
        <v>0.0</v>
      </c>
      <c r="AE164" s="11">
        <v>0.0</v>
      </c>
      <c r="AF164" s="11">
        <v>0.0</v>
      </c>
      <c r="AG164" s="11">
        <v>0.0</v>
      </c>
      <c r="AH164" s="15" t="s">
        <v>873</v>
      </c>
      <c r="AJ164" s="11">
        <v>167.0</v>
      </c>
    </row>
    <row r="165">
      <c r="A165" s="11" t="s">
        <v>874</v>
      </c>
      <c r="B165" s="11" t="s">
        <v>35</v>
      </c>
      <c r="C165" s="12" t="s">
        <v>875</v>
      </c>
      <c r="D165" s="11" t="s">
        <v>37</v>
      </c>
      <c r="E165" s="13" t="s">
        <v>38</v>
      </c>
      <c r="F165" s="13" t="s">
        <v>143</v>
      </c>
      <c r="G165" s="13" t="s">
        <v>79</v>
      </c>
      <c r="H165" s="13" t="str">
        <f t="shared" si="1"/>
        <v>Unknown, Achin, Nangarhar, Afghanistan</v>
      </c>
      <c r="I165" s="13" t="s">
        <v>273</v>
      </c>
      <c r="J165" s="13"/>
      <c r="K165" s="13"/>
      <c r="L165" s="11" t="s">
        <v>274</v>
      </c>
      <c r="M165" s="14" t="s">
        <v>273</v>
      </c>
      <c r="N165" s="14" t="str">
        <f t="shared" si="2"/>
        <v>34.08218</v>
      </c>
      <c r="O165" s="14" t="str">
        <f t="shared" si="3"/>
        <v>0.667034</v>
      </c>
      <c r="P165" s="11" t="s">
        <v>44</v>
      </c>
      <c r="Q165" s="11">
        <v>1.0</v>
      </c>
      <c r="R165" s="11">
        <v>1.0</v>
      </c>
      <c r="S165" s="11">
        <v>0.0</v>
      </c>
      <c r="T165" s="11" t="s">
        <v>46</v>
      </c>
      <c r="U165" s="11" t="s">
        <v>114</v>
      </c>
      <c r="V165" s="11" t="s">
        <v>46</v>
      </c>
      <c r="W165" s="11" t="s">
        <v>876</v>
      </c>
      <c r="X165" s="11">
        <v>1.0</v>
      </c>
      <c r="Y165" s="11">
        <v>2.0</v>
      </c>
      <c r="Z165" s="11">
        <v>16.0</v>
      </c>
      <c r="AA165" s="11">
        <v>16.0</v>
      </c>
      <c r="AB165" s="11">
        <v>0.0</v>
      </c>
      <c r="AC165" s="11">
        <v>0.0</v>
      </c>
      <c r="AD165" s="11">
        <v>0.0</v>
      </c>
      <c r="AE165" s="11">
        <v>0.0</v>
      </c>
      <c r="AF165" s="11">
        <v>0.0</v>
      </c>
      <c r="AG165" s="11">
        <v>0.0</v>
      </c>
      <c r="AH165" s="15" t="s">
        <v>877</v>
      </c>
      <c r="AJ165" s="11">
        <v>168.0</v>
      </c>
    </row>
    <row r="166">
      <c r="A166" s="11" t="s">
        <v>878</v>
      </c>
      <c r="B166" s="11" t="s">
        <v>35</v>
      </c>
      <c r="C166" s="12" t="s">
        <v>879</v>
      </c>
      <c r="D166" s="11" t="s">
        <v>37</v>
      </c>
      <c r="E166" s="13" t="s">
        <v>880</v>
      </c>
      <c r="F166" s="13" t="s">
        <v>143</v>
      </c>
      <c r="G166" s="13" t="s">
        <v>79</v>
      </c>
      <c r="H166" s="13" t="str">
        <f t="shared" si="1"/>
        <v>Bazaar, Achin, Nangarhar, Afghanistan</v>
      </c>
      <c r="I166" s="13" t="s">
        <v>273</v>
      </c>
      <c r="J166" s="13"/>
      <c r="K166" s="13"/>
      <c r="L166" s="11" t="s">
        <v>881</v>
      </c>
      <c r="M166" s="14" t="s">
        <v>273</v>
      </c>
      <c r="N166" s="14" t="str">
        <f t="shared" si="2"/>
        <v>34.08218</v>
      </c>
      <c r="O166" s="14" t="str">
        <f t="shared" si="3"/>
        <v>0.667034</v>
      </c>
      <c r="P166" s="11" t="s">
        <v>44</v>
      </c>
      <c r="Q166" s="11">
        <v>1.0</v>
      </c>
      <c r="R166" s="11">
        <v>0.0</v>
      </c>
      <c r="S166" s="11">
        <v>0.0</v>
      </c>
      <c r="T166" s="11" t="s">
        <v>46</v>
      </c>
      <c r="U166" s="11" t="s">
        <v>114</v>
      </c>
      <c r="V166" s="11" t="s">
        <v>46</v>
      </c>
      <c r="W166" s="11" t="s">
        <v>880</v>
      </c>
      <c r="X166" s="11">
        <v>1.0</v>
      </c>
      <c r="Y166" s="11">
        <v>1.0</v>
      </c>
      <c r="Z166" s="11">
        <v>11.0</v>
      </c>
      <c r="AA166" s="11">
        <v>11.0</v>
      </c>
      <c r="AB166" s="11">
        <v>0.0</v>
      </c>
      <c r="AC166" s="11">
        <v>0.0</v>
      </c>
      <c r="AD166" s="11">
        <v>0.0</v>
      </c>
      <c r="AE166" s="11">
        <v>0.0</v>
      </c>
      <c r="AF166" s="11">
        <v>2.0</v>
      </c>
      <c r="AG166" s="11">
        <v>2.0</v>
      </c>
      <c r="AH166" s="15" t="s">
        <v>882</v>
      </c>
      <c r="AJ166" s="11">
        <v>169.0</v>
      </c>
    </row>
    <row r="167">
      <c r="A167" s="11" t="s">
        <v>883</v>
      </c>
      <c r="B167" s="11" t="s">
        <v>35</v>
      </c>
      <c r="C167" s="12" t="s">
        <v>879</v>
      </c>
      <c r="D167" s="11" t="s">
        <v>37</v>
      </c>
      <c r="E167" s="13" t="s">
        <v>38</v>
      </c>
      <c r="F167" s="13" t="s">
        <v>884</v>
      </c>
      <c r="G167" s="13" t="s">
        <v>111</v>
      </c>
      <c r="H167" s="13" t="str">
        <f t="shared" si="1"/>
        <v>Unknown, Nad Ali and Greshk, Helmand, Afghanistan</v>
      </c>
      <c r="I167" s="13" t="s">
        <v>885</v>
      </c>
      <c r="J167" s="13"/>
      <c r="K167" s="13"/>
      <c r="L167" s="11" t="s">
        <v>886</v>
      </c>
      <c r="M167" s="14" t="s">
        <v>885</v>
      </c>
      <c r="N167" s="14" t="str">
        <f t="shared" si="2"/>
        <v>31.664217</v>
      </c>
      <c r="O167" s="14" t="str">
        <f t="shared" si="3"/>
        <v>64.266149</v>
      </c>
      <c r="P167" s="11" t="s">
        <v>44</v>
      </c>
      <c r="Q167" s="11">
        <v>1.0</v>
      </c>
      <c r="R167" s="11">
        <v>0.0</v>
      </c>
      <c r="S167" s="11">
        <v>0.0</v>
      </c>
      <c r="T167" s="11" t="s">
        <v>46</v>
      </c>
      <c r="U167" s="11" t="s">
        <v>88</v>
      </c>
      <c r="V167" s="11" t="s">
        <v>205</v>
      </c>
      <c r="W167" s="11" t="s">
        <v>211</v>
      </c>
      <c r="X167" s="11">
        <v>1.0</v>
      </c>
      <c r="Y167" s="11">
        <v>2.0</v>
      </c>
      <c r="Z167" s="11">
        <v>15.0</v>
      </c>
      <c r="AA167" s="11">
        <v>15.0</v>
      </c>
      <c r="AB167" s="11">
        <v>0.0</v>
      </c>
      <c r="AC167" s="11">
        <v>0.0</v>
      </c>
      <c r="AD167" s="11">
        <v>0.0</v>
      </c>
      <c r="AE167" s="11">
        <v>0.0</v>
      </c>
      <c r="AF167" s="11">
        <v>10.0</v>
      </c>
      <c r="AG167" s="11">
        <v>10.0</v>
      </c>
      <c r="AH167" s="15" t="s">
        <v>887</v>
      </c>
      <c r="AJ167" s="11">
        <v>170.0</v>
      </c>
    </row>
    <row r="168">
      <c r="A168" s="11" t="s">
        <v>888</v>
      </c>
      <c r="B168" s="11" t="s">
        <v>35</v>
      </c>
      <c r="C168" s="12" t="s">
        <v>889</v>
      </c>
      <c r="D168" s="11" t="s">
        <v>37</v>
      </c>
      <c r="E168" s="13" t="s">
        <v>38</v>
      </c>
      <c r="F168" s="13" t="s">
        <v>552</v>
      </c>
      <c r="G168" s="13" t="s">
        <v>52</v>
      </c>
      <c r="H168" s="13" t="str">
        <f t="shared" si="1"/>
        <v>Unknown, Gomal, Paktika, Afghanistan</v>
      </c>
      <c r="I168" s="13" t="s">
        <v>553</v>
      </c>
      <c r="J168" s="13"/>
      <c r="K168" s="13"/>
      <c r="L168" s="11" t="s">
        <v>554</v>
      </c>
      <c r="M168" s="14" t="s">
        <v>553</v>
      </c>
      <c r="N168" s="14" t="str">
        <f t="shared" si="2"/>
        <v>32.434829</v>
      </c>
      <c r="O168" s="14" t="str">
        <f t="shared" si="3"/>
        <v>69.001648</v>
      </c>
      <c r="P168" s="11" t="s">
        <v>44</v>
      </c>
      <c r="Q168" s="11">
        <v>1.0</v>
      </c>
      <c r="R168" s="11">
        <v>1.0</v>
      </c>
      <c r="S168" s="11">
        <v>0.0</v>
      </c>
      <c r="T168" s="11" t="s">
        <v>290</v>
      </c>
      <c r="U168" s="11" t="s">
        <v>88</v>
      </c>
      <c r="V168" s="11" t="s">
        <v>46</v>
      </c>
      <c r="W168" s="11" t="s">
        <v>282</v>
      </c>
      <c r="X168" s="11">
        <v>1.0</v>
      </c>
      <c r="Y168" s="11">
        <v>1.0</v>
      </c>
      <c r="Z168" s="11">
        <v>13.0</v>
      </c>
      <c r="AA168" s="11">
        <v>18.0</v>
      </c>
      <c r="AB168" s="11">
        <v>0.0</v>
      </c>
      <c r="AC168" s="11">
        <v>0.0</v>
      </c>
      <c r="AD168" s="11">
        <v>0.0</v>
      </c>
      <c r="AE168" s="11">
        <v>0.0</v>
      </c>
      <c r="AF168" s="11">
        <v>0.0</v>
      </c>
      <c r="AG168" s="11">
        <v>0.0</v>
      </c>
      <c r="AH168" s="15" t="s">
        <v>890</v>
      </c>
      <c r="AJ168" s="11">
        <v>175.0</v>
      </c>
    </row>
    <row r="169">
      <c r="A169" s="11" t="s">
        <v>891</v>
      </c>
      <c r="B169" s="11" t="s">
        <v>35</v>
      </c>
      <c r="C169" s="12" t="s">
        <v>892</v>
      </c>
      <c r="D169" s="11" t="s">
        <v>37</v>
      </c>
      <c r="E169" s="13" t="s">
        <v>38</v>
      </c>
      <c r="F169" s="13" t="s">
        <v>93</v>
      </c>
      <c r="G169" s="13" t="s">
        <v>79</v>
      </c>
      <c r="H169" s="13" t="str">
        <f t="shared" si="1"/>
        <v>Unknown, Nazyan, Nangarhar, Afghanistan</v>
      </c>
      <c r="I169" s="13" t="s">
        <v>94</v>
      </c>
      <c r="J169" s="13"/>
      <c r="K169" s="13"/>
      <c r="L169" s="11" t="s">
        <v>95</v>
      </c>
      <c r="M169" s="14" t="s">
        <v>94</v>
      </c>
      <c r="N169" s="14" t="str">
        <f t="shared" si="2"/>
        <v>34.118171</v>
      </c>
      <c r="O169" s="14" t="str">
        <f t="shared" si="3"/>
        <v>70.752529</v>
      </c>
      <c r="P169" s="11" t="s">
        <v>44</v>
      </c>
      <c r="Q169" s="11">
        <v>0.0</v>
      </c>
      <c r="R169" s="11">
        <v>1.0</v>
      </c>
      <c r="S169" s="11">
        <v>0.0</v>
      </c>
      <c r="T169" s="11" t="s">
        <v>290</v>
      </c>
      <c r="U169" s="11" t="s">
        <v>46</v>
      </c>
      <c r="V169" s="11" t="s">
        <v>46</v>
      </c>
      <c r="W169" s="11" t="s">
        <v>46</v>
      </c>
      <c r="X169" s="11">
        <v>1.0</v>
      </c>
      <c r="Y169" s="11">
        <v>1.0</v>
      </c>
      <c r="Z169" s="11">
        <v>15.0</v>
      </c>
      <c r="AA169" s="11">
        <v>15.0</v>
      </c>
      <c r="AB169" s="11">
        <v>0.0</v>
      </c>
      <c r="AC169" s="11">
        <v>0.0</v>
      </c>
      <c r="AD169" s="11">
        <v>0.0</v>
      </c>
      <c r="AE169" s="11">
        <v>0.0</v>
      </c>
      <c r="AF169" s="11">
        <v>0.0</v>
      </c>
      <c r="AG169" s="11">
        <v>0.0</v>
      </c>
      <c r="AH169" s="15" t="s">
        <v>893</v>
      </c>
      <c r="AJ169" s="11">
        <v>179.0</v>
      </c>
    </row>
    <row r="170">
      <c r="A170" s="11" t="s">
        <v>894</v>
      </c>
      <c r="B170" s="11" t="s">
        <v>35</v>
      </c>
      <c r="C170" s="12" t="s">
        <v>895</v>
      </c>
      <c r="D170" s="11" t="s">
        <v>37</v>
      </c>
      <c r="E170" s="13" t="s">
        <v>896</v>
      </c>
      <c r="F170" s="13" t="s">
        <v>552</v>
      </c>
      <c r="G170" s="13" t="s">
        <v>52</v>
      </c>
      <c r="H170" s="13" t="str">
        <f t="shared" si="1"/>
        <v>Raghi, Gomal, Paktika, Afghanistan</v>
      </c>
      <c r="I170" s="13" t="s">
        <v>553</v>
      </c>
      <c r="J170" s="13"/>
      <c r="K170" s="13"/>
      <c r="L170" s="11" t="s">
        <v>897</v>
      </c>
      <c r="M170" s="14" t="s">
        <v>553</v>
      </c>
      <c r="N170" s="14" t="str">
        <f t="shared" si="2"/>
        <v>32.434829</v>
      </c>
      <c r="O170" s="14" t="str">
        <f t="shared" si="3"/>
        <v>69.001648</v>
      </c>
      <c r="P170" s="11" t="s">
        <v>44</v>
      </c>
      <c r="Q170" s="11">
        <v>1.0</v>
      </c>
      <c r="R170" s="11">
        <v>0.0</v>
      </c>
      <c r="S170" s="11">
        <v>0.0</v>
      </c>
      <c r="T170" s="11" t="s">
        <v>46</v>
      </c>
      <c r="U170" s="11" t="s">
        <v>88</v>
      </c>
      <c r="V170" s="11" t="s">
        <v>46</v>
      </c>
      <c r="W170" s="11" t="s">
        <v>166</v>
      </c>
      <c r="X170" s="11">
        <v>1.0</v>
      </c>
      <c r="Y170" s="11">
        <v>1.0</v>
      </c>
      <c r="Z170" s="11">
        <v>6.0</v>
      </c>
      <c r="AA170" s="11">
        <v>6.0</v>
      </c>
      <c r="AB170" s="11">
        <v>0.0</v>
      </c>
      <c r="AC170" s="11">
        <v>0.0</v>
      </c>
      <c r="AD170" s="11">
        <v>0.0</v>
      </c>
      <c r="AE170" s="11">
        <v>0.0</v>
      </c>
      <c r="AF170" s="11">
        <v>0.0</v>
      </c>
      <c r="AG170" s="11">
        <v>0.0</v>
      </c>
      <c r="AH170" s="15" t="s">
        <v>898</v>
      </c>
      <c r="AJ170" s="11">
        <v>176.0</v>
      </c>
    </row>
    <row r="171">
      <c r="A171" s="11" t="s">
        <v>899</v>
      </c>
      <c r="B171" s="11" t="s">
        <v>35</v>
      </c>
      <c r="C171" s="12" t="s">
        <v>900</v>
      </c>
      <c r="D171" s="11" t="s">
        <v>37</v>
      </c>
      <c r="E171" s="13" t="s">
        <v>896</v>
      </c>
      <c r="F171" s="13" t="s">
        <v>552</v>
      </c>
      <c r="G171" s="13" t="s">
        <v>901</v>
      </c>
      <c r="H171" s="13" t="str">
        <f t="shared" si="1"/>
        <v>Raghi, Gomal, PAktika, Afghanistan</v>
      </c>
      <c r="I171" s="13" t="s">
        <v>553</v>
      </c>
      <c r="J171" s="13"/>
      <c r="K171" s="13"/>
      <c r="L171" s="11" t="s">
        <v>902</v>
      </c>
      <c r="M171" s="14" t="s">
        <v>553</v>
      </c>
      <c r="N171" s="14" t="str">
        <f t="shared" si="2"/>
        <v>32.434829</v>
      </c>
      <c r="O171" s="14" t="str">
        <f t="shared" si="3"/>
        <v>69.001648</v>
      </c>
      <c r="P171" s="11" t="s">
        <v>44</v>
      </c>
      <c r="Q171" s="11">
        <v>1.0</v>
      </c>
      <c r="R171" s="11">
        <v>0.0</v>
      </c>
      <c r="S171" s="11">
        <v>0.0</v>
      </c>
      <c r="T171" s="11" t="s">
        <v>46</v>
      </c>
      <c r="U171" s="11" t="s">
        <v>46</v>
      </c>
      <c r="V171" s="11" t="s">
        <v>46</v>
      </c>
      <c r="W171" s="11" t="s">
        <v>211</v>
      </c>
      <c r="X171" s="11">
        <v>1.0</v>
      </c>
      <c r="Y171" s="11">
        <v>1.0</v>
      </c>
      <c r="Z171" s="11">
        <v>6.0</v>
      </c>
      <c r="AA171" s="11">
        <v>6.0</v>
      </c>
      <c r="AB171" s="11">
        <v>0.0</v>
      </c>
      <c r="AC171" s="11">
        <v>0.0</v>
      </c>
      <c r="AD171" s="11">
        <v>0.0</v>
      </c>
      <c r="AE171" s="11">
        <v>0.0</v>
      </c>
      <c r="AF171" s="11">
        <v>0.0</v>
      </c>
      <c r="AG171" s="11">
        <v>0.0</v>
      </c>
      <c r="AH171" s="15" t="s">
        <v>903</v>
      </c>
      <c r="AJ171" s="11">
        <v>177.0</v>
      </c>
    </row>
    <row r="172">
      <c r="A172" s="11" t="s">
        <v>904</v>
      </c>
      <c r="B172" s="11" t="s">
        <v>35</v>
      </c>
      <c r="C172" s="12" t="s">
        <v>905</v>
      </c>
      <c r="D172" s="11" t="s">
        <v>37</v>
      </c>
      <c r="E172" s="13" t="s">
        <v>906</v>
      </c>
      <c r="F172" s="13" t="s">
        <v>143</v>
      </c>
      <c r="G172" s="13" t="s">
        <v>79</v>
      </c>
      <c r="H172" s="13" t="str">
        <f t="shared" si="1"/>
        <v>Pekha Khwar, Achin, Nangarhar, Afghanistan</v>
      </c>
      <c r="I172" s="13" t="s">
        <v>273</v>
      </c>
      <c r="J172" s="13"/>
      <c r="K172" s="13"/>
      <c r="L172" s="11" t="s">
        <v>907</v>
      </c>
      <c r="M172" s="14" t="s">
        <v>273</v>
      </c>
      <c r="N172" s="14" t="str">
        <f t="shared" si="2"/>
        <v>34.08218</v>
      </c>
      <c r="O172" s="14" t="str">
        <f t="shared" si="3"/>
        <v>0.667034</v>
      </c>
      <c r="P172" s="11" t="s">
        <v>44</v>
      </c>
      <c r="Q172" s="11">
        <v>1.0</v>
      </c>
      <c r="R172" s="11">
        <v>1.0</v>
      </c>
      <c r="S172" s="11">
        <v>0.0</v>
      </c>
      <c r="T172" s="11" t="s">
        <v>290</v>
      </c>
      <c r="U172" s="11" t="s">
        <v>114</v>
      </c>
      <c r="V172" s="11" t="s">
        <v>46</v>
      </c>
      <c r="W172" s="11" t="s">
        <v>46</v>
      </c>
      <c r="X172" s="11">
        <v>1.0</v>
      </c>
      <c r="Y172" s="11">
        <v>1.0</v>
      </c>
      <c r="Z172" s="11">
        <v>22.0</v>
      </c>
      <c r="AA172" s="11">
        <v>25.0</v>
      </c>
      <c r="AB172" s="11">
        <v>0.0</v>
      </c>
      <c r="AC172" s="11">
        <v>0.0</v>
      </c>
      <c r="AD172" s="11">
        <v>0.0</v>
      </c>
      <c r="AE172" s="11">
        <v>0.0</v>
      </c>
      <c r="AF172" s="11">
        <v>0.0</v>
      </c>
      <c r="AG172" s="11">
        <v>0.0</v>
      </c>
      <c r="AH172" s="15" t="s">
        <v>908</v>
      </c>
      <c r="AJ172" s="11">
        <v>171.0</v>
      </c>
    </row>
    <row r="173">
      <c r="A173" s="11" t="s">
        <v>909</v>
      </c>
      <c r="B173" s="11" t="s">
        <v>35</v>
      </c>
      <c r="C173" s="12" t="s">
        <v>905</v>
      </c>
      <c r="D173" s="11" t="s">
        <v>37</v>
      </c>
      <c r="E173" s="13" t="s">
        <v>910</v>
      </c>
      <c r="F173" s="13" t="s">
        <v>911</v>
      </c>
      <c r="G173" s="13" t="s">
        <v>912</v>
      </c>
      <c r="H173" s="13" t="str">
        <f t="shared" si="1"/>
        <v>Dand e Ghori, Pul-e-Khumri, Baghlan, Afghanistan</v>
      </c>
      <c r="I173" s="13" t="s">
        <v>913</v>
      </c>
      <c r="J173" s="13"/>
      <c r="K173" s="13"/>
      <c r="L173" s="11" t="s">
        <v>914</v>
      </c>
      <c r="M173" s="14" t="s">
        <v>913</v>
      </c>
      <c r="N173" s="14" t="str">
        <f t="shared" si="2"/>
        <v>35.943802</v>
      </c>
      <c r="O173" s="14" t="str">
        <f t="shared" si="3"/>
        <v>68.709535</v>
      </c>
      <c r="P173" s="11" t="s">
        <v>44</v>
      </c>
      <c r="Q173" s="11">
        <v>1.0</v>
      </c>
      <c r="R173" s="11">
        <v>0.0</v>
      </c>
      <c r="S173" s="11">
        <v>0.0</v>
      </c>
      <c r="T173" s="11" t="s">
        <v>46</v>
      </c>
      <c r="U173" s="11" t="s">
        <v>88</v>
      </c>
      <c r="V173" s="11" t="s">
        <v>46</v>
      </c>
      <c r="W173" s="11" t="s">
        <v>46</v>
      </c>
      <c r="X173" s="11">
        <v>1.0</v>
      </c>
      <c r="Y173" s="11">
        <v>1.0</v>
      </c>
      <c r="Z173" s="11">
        <v>0.0</v>
      </c>
      <c r="AA173" s="11">
        <v>0.0</v>
      </c>
      <c r="AB173" s="11">
        <v>0.0</v>
      </c>
      <c r="AC173" s="11">
        <v>0.0</v>
      </c>
      <c r="AD173" s="11">
        <v>0.0</v>
      </c>
      <c r="AE173" s="11">
        <v>0.0</v>
      </c>
      <c r="AF173" s="11">
        <v>0.0</v>
      </c>
      <c r="AG173" s="11">
        <v>0.0</v>
      </c>
      <c r="AH173" s="15" t="s">
        <v>915</v>
      </c>
      <c r="AJ173" s="11">
        <v>172.0</v>
      </c>
    </row>
    <row r="174">
      <c r="A174" s="11" t="s">
        <v>916</v>
      </c>
      <c r="B174" s="11" t="s">
        <v>35</v>
      </c>
      <c r="C174" s="12" t="s">
        <v>917</v>
      </c>
      <c r="D174" s="11" t="s">
        <v>37</v>
      </c>
      <c r="E174" s="13" t="s">
        <v>918</v>
      </c>
      <c r="F174" s="13" t="s">
        <v>552</v>
      </c>
      <c r="G174" s="13" t="s">
        <v>52</v>
      </c>
      <c r="H174" s="13" t="str">
        <f t="shared" si="1"/>
        <v>Dadul, Gomal, Paktika, Afghanistan</v>
      </c>
      <c r="I174" s="13" t="s">
        <v>553</v>
      </c>
      <c r="J174" s="13"/>
      <c r="K174" s="13"/>
      <c r="L174" s="11" t="s">
        <v>919</v>
      </c>
      <c r="M174" s="14" t="s">
        <v>553</v>
      </c>
      <c r="N174" s="14" t="str">
        <f t="shared" si="2"/>
        <v>32.434829</v>
      </c>
      <c r="O174" s="14" t="str">
        <f t="shared" si="3"/>
        <v>69.001648</v>
      </c>
      <c r="P174" s="11" t="s">
        <v>44</v>
      </c>
      <c r="Q174" s="11">
        <v>1.0</v>
      </c>
      <c r="R174" s="11">
        <v>1.0</v>
      </c>
      <c r="S174" s="11">
        <v>0.0</v>
      </c>
      <c r="T174" s="11" t="s">
        <v>290</v>
      </c>
      <c r="U174" s="11" t="s">
        <v>370</v>
      </c>
      <c r="V174" s="11" t="s">
        <v>46</v>
      </c>
      <c r="W174" s="11" t="s">
        <v>920</v>
      </c>
      <c r="X174" s="11">
        <v>1.0</v>
      </c>
      <c r="Y174" s="11">
        <v>1.0</v>
      </c>
      <c r="Z174" s="11">
        <v>3.0</v>
      </c>
      <c r="AA174" s="11">
        <v>3.0</v>
      </c>
      <c r="AB174" s="11">
        <v>0.0</v>
      </c>
      <c r="AC174" s="11">
        <v>0.0</v>
      </c>
      <c r="AD174" s="11">
        <v>0.0</v>
      </c>
      <c r="AE174" s="11">
        <v>0.0</v>
      </c>
      <c r="AF174" s="11">
        <v>0.0</v>
      </c>
      <c r="AG174" s="11">
        <v>0.0</v>
      </c>
      <c r="AH174" s="15" t="s">
        <v>921</v>
      </c>
      <c r="AJ174" s="11">
        <v>173.0</v>
      </c>
    </row>
    <row r="175">
      <c r="A175" s="11" t="s">
        <v>922</v>
      </c>
      <c r="B175" s="11" t="s">
        <v>35</v>
      </c>
      <c r="C175" s="12" t="s">
        <v>923</v>
      </c>
      <c r="D175" s="11" t="s">
        <v>37</v>
      </c>
      <c r="E175" s="13" t="s">
        <v>924</v>
      </c>
      <c r="F175" s="13" t="s">
        <v>143</v>
      </c>
      <c r="G175" s="13" t="s">
        <v>79</v>
      </c>
      <c r="H175" s="13" t="str">
        <f t="shared" si="1"/>
        <v>Mamand Dara and Pekha, Achin, Nangarhar, Afghanistan</v>
      </c>
      <c r="I175" s="13" t="s">
        <v>144</v>
      </c>
      <c r="J175" s="13"/>
      <c r="K175" s="13"/>
      <c r="L175" s="11" t="s">
        <v>925</v>
      </c>
      <c r="M175" s="14" t="s">
        <v>144</v>
      </c>
      <c r="N175" s="14" t="str">
        <f t="shared" si="2"/>
        <v>34.215777</v>
      </c>
      <c r="O175" s="14" t="str">
        <f t="shared" si="3"/>
        <v>71.026004</v>
      </c>
      <c r="P175" s="11" t="s">
        <v>44</v>
      </c>
      <c r="Q175" s="11">
        <v>1.0</v>
      </c>
      <c r="R175" s="11">
        <v>1.0</v>
      </c>
      <c r="S175" s="11">
        <v>0.0</v>
      </c>
      <c r="T175" s="11" t="s">
        <v>290</v>
      </c>
      <c r="U175" s="11" t="s">
        <v>114</v>
      </c>
      <c r="V175" s="11" t="s">
        <v>926</v>
      </c>
      <c r="W175" s="11" t="s">
        <v>46</v>
      </c>
      <c r="X175" s="11">
        <v>1.0</v>
      </c>
      <c r="Y175" s="11">
        <v>1.0</v>
      </c>
      <c r="Z175" s="11">
        <v>7.0</v>
      </c>
      <c r="AA175" s="11">
        <v>9.0</v>
      </c>
      <c r="AB175" s="11">
        <v>0.0</v>
      </c>
      <c r="AC175" s="11">
        <v>0.0</v>
      </c>
      <c r="AD175" s="11">
        <v>0.0</v>
      </c>
      <c r="AE175" s="11">
        <v>0.0</v>
      </c>
      <c r="AF175" s="11">
        <v>0.0</v>
      </c>
      <c r="AG175" s="11">
        <v>0.0</v>
      </c>
      <c r="AH175" s="15" t="s">
        <v>927</v>
      </c>
      <c r="AJ175" s="11">
        <v>174.0</v>
      </c>
    </row>
    <row r="176">
      <c r="A176" s="11" t="s">
        <v>928</v>
      </c>
      <c r="B176" s="11" t="s">
        <v>35</v>
      </c>
      <c r="C176" s="12" t="s">
        <v>929</v>
      </c>
      <c r="D176" s="11" t="s">
        <v>37</v>
      </c>
      <c r="E176" s="13" t="s">
        <v>930</v>
      </c>
      <c r="F176" s="13" t="s">
        <v>143</v>
      </c>
      <c r="G176" s="13" t="s">
        <v>79</v>
      </c>
      <c r="H176" s="13" t="str">
        <f t="shared" si="1"/>
        <v>Mamond Dara, Achin, Nangarhar, Afghanistan</v>
      </c>
      <c r="I176" s="13" t="s">
        <v>144</v>
      </c>
      <c r="J176" s="13"/>
      <c r="K176" s="13"/>
      <c r="L176" s="11" t="s">
        <v>931</v>
      </c>
      <c r="M176" s="14" t="s">
        <v>144</v>
      </c>
      <c r="N176" s="14" t="str">
        <f t="shared" si="2"/>
        <v>34.215777</v>
      </c>
      <c r="O176" s="14" t="str">
        <f t="shared" si="3"/>
        <v>71.026004</v>
      </c>
      <c r="P176" s="11" t="s">
        <v>44</v>
      </c>
      <c r="Q176" s="11">
        <v>1.0</v>
      </c>
      <c r="R176" s="11">
        <v>1.0</v>
      </c>
      <c r="S176" s="11">
        <v>0.0</v>
      </c>
      <c r="T176" s="11" t="s">
        <v>290</v>
      </c>
      <c r="U176" s="11" t="s">
        <v>114</v>
      </c>
      <c r="V176" s="11" t="s">
        <v>205</v>
      </c>
      <c r="W176" s="11" t="s">
        <v>46</v>
      </c>
      <c r="X176" s="11">
        <v>1.0</v>
      </c>
      <c r="Y176" s="11">
        <v>1.0</v>
      </c>
      <c r="Z176" s="11">
        <v>15.0</v>
      </c>
      <c r="AA176" s="11">
        <v>15.0</v>
      </c>
      <c r="AB176" s="11">
        <v>0.0</v>
      </c>
      <c r="AC176" s="11">
        <v>0.0</v>
      </c>
      <c r="AD176" s="11">
        <v>0.0</v>
      </c>
      <c r="AE176" s="11">
        <v>0.0</v>
      </c>
      <c r="AF176" s="11">
        <v>0.0</v>
      </c>
      <c r="AG176" s="11">
        <v>0.0</v>
      </c>
      <c r="AH176" s="15" t="s">
        <v>932</v>
      </c>
      <c r="AJ176" s="11">
        <v>178.0</v>
      </c>
    </row>
    <row r="177">
      <c r="A177" s="11" t="s">
        <v>933</v>
      </c>
      <c r="B177" s="11" t="s">
        <v>35</v>
      </c>
      <c r="C177" s="12" t="s">
        <v>934</v>
      </c>
      <c r="D177" s="11" t="s">
        <v>37</v>
      </c>
      <c r="E177" s="13" t="s">
        <v>935</v>
      </c>
      <c r="F177" s="13" t="s">
        <v>936</v>
      </c>
      <c r="G177" s="13" t="s">
        <v>79</v>
      </c>
      <c r="H177" s="13" t="str">
        <f t="shared" si="1"/>
        <v>Khwargai, Kot, Nangarhar, Afghanistan</v>
      </c>
      <c r="I177" s="13" t="s">
        <v>228</v>
      </c>
      <c r="J177" s="13"/>
      <c r="K177" s="13"/>
      <c r="L177" s="11" t="s">
        <v>937</v>
      </c>
      <c r="M177" s="14" t="s">
        <v>228</v>
      </c>
      <c r="N177" s="14" t="str">
        <f t="shared" si="2"/>
        <v>34.263148</v>
      </c>
      <c r="O177" s="14" t="str">
        <f t="shared" si="3"/>
        <v>70.788209</v>
      </c>
      <c r="P177" s="11" t="s">
        <v>44</v>
      </c>
      <c r="Q177" s="11">
        <v>1.0</v>
      </c>
      <c r="R177" s="11">
        <v>0.0</v>
      </c>
      <c r="S177" s="11">
        <v>0.0</v>
      </c>
      <c r="T177" s="11" t="s">
        <v>46</v>
      </c>
      <c r="U177" s="11" t="s">
        <v>114</v>
      </c>
      <c r="V177" s="17">
        <v>0.6041666666666666</v>
      </c>
      <c r="W177" s="11" t="s">
        <v>938</v>
      </c>
      <c r="X177" s="11">
        <v>1.0</v>
      </c>
      <c r="Y177" s="11">
        <v>1.0</v>
      </c>
      <c r="Z177" s="11">
        <v>8.0</v>
      </c>
      <c r="AA177" s="11">
        <v>8.0</v>
      </c>
      <c r="AB177" s="11">
        <v>0.0</v>
      </c>
      <c r="AC177" s="11">
        <v>0.0</v>
      </c>
      <c r="AD177" s="11">
        <v>0.0</v>
      </c>
      <c r="AE177" s="11">
        <v>0.0</v>
      </c>
      <c r="AF177" s="11">
        <v>0.0</v>
      </c>
      <c r="AG177" s="11">
        <v>0.0</v>
      </c>
      <c r="AH177" s="15" t="s">
        <v>939</v>
      </c>
      <c r="AJ177" s="11">
        <v>180.0</v>
      </c>
    </row>
    <row r="178">
      <c r="A178" s="11" t="s">
        <v>940</v>
      </c>
      <c r="B178" s="11" t="s">
        <v>35</v>
      </c>
      <c r="C178" s="12" t="s">
        <v>941</v>
      </c>
      <c r="D178" s="11" t="s">
        <v>37</v>
      </c>
      <c r="E178" s="13" t="s">
        <v>942</v>
      </c>
      <c r="F178" s="13" t="s">
        <v>936</v>
      </c>
      <c r="G178" s="13" t="s">
        <v>79</v>
      </c>
      <c r="H178" s="13" t="str">
        <f t="shared" si="1"/>
        <v>Janajal Ghondie, Kot, Nangarhar, Afghanistan</v>
      </c>
      <c r="I178" s="13" t="s">
        <v>228</v>
      </c>
      <c r="J178" s="13"/>
      <c r="K178" s="13"/>
      <c r="L178" s="11" t="s">
        <v>943</v>
      </c>
      <c r="M178" s="14" t="s">
        <v>228</v>
      </c>
      <c r="N178" s="14" t="str">
        <f t="shared" si="2"/>
        <v>34.263148</v>
      </c>
      <c r="O178" s="14" t="str">
        <f t="shared" si="3"/>
        <v>70.788209</v>
      </c>
      <c r="P178" s="11" t="s">
        <v>44</v>
      </c>
      <c r="Q178" s="11">
        <v>1.0</v>
      </c>
      <c r="R178" s="11">
        <v>0.0</v>
      </c>
      <c r="S178" s="11">
        <v>0.0</v>
      </c>
      <c r="T178" s="11" t="s">
        <v>46</v>
      </c>
      <c r="U178" s="11" t="s">
        <v>114</v>
      </c>
      <c r="V178" s="17">
        <v>0.5833333333333334</v>
      </c>
      <c r="W178" s="11" t="s">
        <v>46</v>
      </c>
      <c r="X178" s="11">
        <v>1.0</v>
      </c>
      <c r="Y178" s="11">
        <v>1.0</v>
      </c>
      <c r="Z178" s="11">
        <v>2.0</v>
      </c>
      <c r="AA178" s="11">
        <v>8.0</v>
      </c>
      <c r="AB178" s="11">
        <v>0.0</v>
      </c>
      <c r="AC178" s="11">
        <v>0.0</v>
      </c>
      <c r="AD178" s="11">
        <v>0.0</v>
      </c>
      <c r="AE178" s="11">
        <v>0.0</v>
      </c>
      <c r="AF178" s="11">
        <v>0.0</v>
      </c>
      <c r="AG178" s="11">
        <v>0.0</v>
      </c>
      <c r="AH178" s="15" t="s">
        <v>944</v>
      </c>
      <c r="AJ178" s="11">
        <v>181.0</v>
      </c>
    </row>
    <row r="179">
      <c r="A179" s="11" t="s">
        <v>945</v>
      </c>
      <c r="B179" s="11" t="s">
        <v>35</v>
      </c>
      <c r="C179" s="12" t="s">
        <v>941</v>
      </c>
      <c r="D179" s="11" t="s">
        <v>37</v>
      </c>
      <c r="E179" s="13" t="s">
        <v>632</v>
      </c>
      <c r="F179" s="13" t="s">
        <v>936</v>
      </c>
      <c r="G179" s="13" t="s">
        <v>79</v>
      </c>
      <c r="H179" s="13" t="str">
        <f t="shared" si="1"/>
        <v>Bandar, Kot, Nangarhar, Afghanistan</v>
      </c>
      <c r="I179" s="13" t="s">
        <v>215</v>
      </c>
      <c r="J179" s="13"/>
      <c r="K179" s="13"/>
      <c r="L179" s="11" t="s">
        <v>946</v>
      </c>
      <c r="M179" s="14" t="s">
        <v>215</v>
      </c>
      <c r="N179" s="14" t="str">
        <f t="shared" si="2"/>
        <v>34.171831</v>
      </c>
      <c r="O179" s="14" t="str">
        <f t="shared" si="3"/>
        <v>70.621679</v>
      </c>
      <c r="P179" s="11" t="s">
        <v>44</v>
      </c>
      <c r="Q179" s="11">
        <v>1.0</v>
      </c>
      <c r="R179" s="11">
        <v>0.0</v>
      </c>
      <c r="S179" s="11">
        <v>0.0</v>
      </c>
      <c r="T179" s="11" t="s">
        <v>46</v>
      </c>
      <c r="U179" s="11" t="s">
        <v>114</v>
      </c>
      <c r="V179" s="11" t="s">
        <v>947</v>
      </c>
      <c r="W179" s="11" t="s">
        <v>948</v>
      </c>
      <c r="X179" s="11">
        <v>1.0</v>
      </c>
      <c r="Y179" s="11">
        <v>1.0</v>
      </c>
      <c r="Z179" s="11">
        <v>5.0</v>
      </c>
      <c r="AA179" s="11">
        <v>5.0</v>
      </c>
      <c r="AB179" s="11">
        <v>0.0</v>
      </c>
      <c r="AC179" s="11">
        <v>0.0</v>
      </c>
      <c r="AD179" s="11">
        <v>0.0</v>
      </c>
      <c r="AE179" s="11">
        <v>0.0</v>
      </c>
      <c r="AF179" s="11">
        <v>0.0</v>
      </c>
      <c r="AG179" s="11">
        <v>0.0</v>
      </c>
      <c r="AH179" s="15" t="s">
        <v>949</v>
      </c>
      <c r="AJ179" s="11">
        <v>182.0</v>
      </c>
    </row>
    <row r="180">
      <c r="A180" s="11" t="s">
        <v>950</v>
      </c>
      <c r="B180" s="11" t="s">
        <v>35</v>
      </c>
      <c r="C180" s="12" t="s">
        <v>951</v>
      </c>
      <c r="D180" s="11" t="s">
        <v>37</v>
      </c>
      <c r="E180" s="13" t="s">
        <v>38</v>
      </c>
      <c r="F180" s="13" t="s">
        <v>952</v>
      </c>
      <c r="G180" s="13" t="s">
        <v>79</v>
      </c>
      <c r="H180" s="13" t="str">
        <f t="shared" si="1"/>
        <v>Unknown, Achin or Mamand Dara, Nangarhar, Afghanistan</v>
      </c>
      <c r="I180" s="13" t="s">
        <v>144</v>
      </c>
      <c r="J180" s="13" t="s">
        <v>616</v>
      </c>
      <c r="K180" s="13" t="s">
        <v>215</v>
      </c>
      <c r="L180" s="14" t="s">
        <v>616</v>
      </c>
      <c r="M180" s="14" t="s">
        <v>215</v>
      </c>
      <c r="N180" s="14" t="str">
        <f t="shared" si="2"/>
        <v>34.171831</v>
      </c>
      <c r="O180" s="14" t="str">
        <f t="shared" si="3"/>
        <v>70.621679</v>
      </c>
      <c r="P180" s="11" t="s">
        <v>44</v>
      </c>
      <c r="Q180" s="11">
        <v>1.0</v>
      </c>
      <c r="R180" s="11">
        <v>0.0</v>
      </c>
      <c r="S180" s="11">
        <v>0.0</v>
      </c>
      <c r="T180" s="11" t="s">
        <v>46</v>
      </c>
      <c r="U180" s="11" t="s">
        <v>114</v>
      </c>
      <c r="V180" s="11" t="s">
        <v>46</v>
      </c>
      <c r="W180" s="11" t="s">
        <v>46</v>
      </c>
      <c r="X180" s="11">
        <v>1.0</v>
      </c>
      <c r="Y180" s="11">
        <v>1.0</v>
      </c>
      <c r="Z180" s="11">
        <v>11.0</v>
      </c>
      <c r="AA180" s="11">
        <v>11.0</v>
      </c>
      <c r="AB180" s="11">
        <v>0.0</v>
      </c>
      <c r="AC180" s="11">
        <v>0.0</v>
      </c>
      <c r="AD180" s="11">
        <v>0.0</v>
      </c>
      <c r="AE180" s="11">
        <v>0.0</v>
      </c>
      <c r="AF180" s="11">
        <v>0.0</v>
      </c>
      <c r="AG180" s="11">
        <v>0.0</v>
      </c>
      <c r="AH180" s="15" t="s">
        <v>953</v>
      </c>
      <c r="AJ180" s="11">
        <v>183.0</v>
      </c>
    </row>
    <row r="181">
      <c r="A181" s="11" t="s">
        <v>954</v>
      </c>
      <c r="B181" s="11" t="s">
        <v>35</v>
      </c>
      <c r="C181" s="12" t="s">
        <v>955</v>
      </c>
      <c r="D181" s="11" t="s">
        <v>37</v>
      </c>
      <c r="E181" s="13" t="s">
        <v>38</v>
      </c>
      <c r="F181" s="13" t="s">
        <v>936</v>
      </c>
      <c r="G181" s="13" t="s">
        <v>79</v>
      </c>
      <c r="H181" s="13" t="str">
        <f t="shared" si="1"/>
        <v>Unknown, Kot, Nangarhar, Afghanistan</v>
      </c>
      <c r="I181" s="13" t="s">
        <v>228</v>
      </c>
      <c r="J181" s="13"/>
      <c r="K181" s="13"/>
      <c r="L181" s="11" t="s">
        <v>956</v>
      </c>
      <c r="M181" s="14" t="s">
        <v>228</v>
      </c>
      <c r="N181" s="14" t="str">
        <f t="shared" si="2"/>
        <v>34.263148</v>
      </c>
      <c r="O181" s="14" t="str">
        <f t="shared" si="3"/>
        <v>70.788209</v>
      </c>
      <c r="P181" s="11" t="s">
        <v>44</v>
      </c>
      <c r="Q181" s="11">
        <v>1.0</v>
      </c>
      <c r="R181" s="11">
        <v>0.0</v>
      </c>
      <c r="S181" s="11">
        <v>0.0</v>
      </c>
      <c r="T181" s="11" t="s">
        <v>46</v>
      </c>
      <c r="U181" s="11" t="s">
        <v>114</v>
      </c>
      <c r="V181" s="11" t="s">
        <v>60</v>
      </c>
      <c r="W181" s="11" t="s">
        <v>957</v>
      </c>
      <c r="X181" s="11">
        <v>1.0</v>
      </c>
      <c r="Y181" s="11">
        <v>1.0</v>
      </c>
      <c r="Z181" s="11">
        <v>6.0</v>
      </c>
      <c r="AA181" s="11">
        <v>6.0</v>
      </c>
      <c r="AB181" s="11">
        <v>0.0</v>
      </c>
      <c r="AC181" s="11">
        <v>0.0</v>
      </c>
      <c r="AD181" s="11">
        <v>0.0</v>
      </c>
      <c r="AE181" s="11">
        <v>0.0</v>
      </c>
      <c r="AF181" s="11">
        <v>0.0</v>
      </c>
      <c r="AG181" s="11">
        <v>0.0</v>
      </c>
      <c r="AH181" s="15" t="s">
        <v>958</v>
      </c>
      <c r="AJ181" s="11">
        <v>184.0</v>
      </c>
    </row>
    <row r="182">
      <c r="A182" s="11" t="s">
        <v>959</v>
      </c>
      <c r="B182" s="11" t="s">
        <v>35</v>
      </c>
      <c r="C182" s="12" t="s">
        <v>960</v>
      </c>
      <c r="D182" s="11" t="s">
        <v>37</v>
      </c>
      <c r="E182" s="13" t="s">
        <v>38</v>
      </c>
      <c r="F182" s="13" t="s">
        <v>143</v>
      </c>
      <c r="G182" s="13" t="s">
        <v>79</v>
      </c>
      <c r="H182" s="13" t="str">
        <f t="shared" si="1"/>
        <v>Unknown, Achin, Nangarhar, Afghanistan</v>
      </c>
      <c r="I182" s="13" t="s">
        <v>273</v>
      </c>
      <c r="J182" s="13"/>
      <c r="K182" s="13"/>
      <c r="L182" s="11" t="s">
        <v>274</v>
      </c>
      <c r="M182" s="14" t="s">
        <v>273</v>
      </c>
      <c r="N182" s="14" t="str">
        <f t="shared" si="2"/>
        <v>34.08218</v>
      </c>
      <c r="O182" s="14" t="str">
        <f t="shared" si="3"/>
        <v>0.667034</v>
      </c>
      <c r="P182" s="11" t="s">
        <v>44</v>
      </c>
      <c r="Q182" s="11">
        <v>1.0</v>
      </c>
      <c r="R182" s="11">
        <v>0.0</v>
      </c>
      <c r="S182" s="11">
        <v>0.0</v>
      </c>
      <c r="T182" s="11" t="s">
        <v>46</v>
      </c>
      <c r="U182" s="11" t="s">
        <v>114</v>
      </c>
      <c r="V182" s="11" t="s">
        <v>46</v>
      </c>
      <c r="W182" s="11" t="s">
        <v>46</v>
      </c>
      <c r="X182" s="11">
        <v>1.0</v>
      </c>
      <c r="Y182" s="11">
        <v>1.0</v>
      </c>
      <c r="Z182" s="11">
        <v>4.0</v>
      </c>
      <c r="AA182" s="11">
        <v>4.0</v>
      </c>
      <c r="AB182" s="11">
        <v>0.0</v>
      </c>
      <c r="AC182" s="11">
        <v>0.0</v>
      </c>
      <c r="AD182" s="11">
        <v>0.0</v>
      </c>
      <c r="AE182" s="11">
        <v>0.0</v>
      </c>
      <c r="AF182" s="11">
        <v>0.0</v>
      </c>
      <c r="AG182" s="11">
        <v>0.0</v>
      </c>
      <c r="AH182" s="15" t="s">
        <v>961</v>
      </c>
      <c r="AJ182" s="11">
        <v>185.0</v>
      </c>
    </row>
    <row r="183">
      <c r="A183" s="11" t="s">
        <v>962</v>
      </c>
      <c r="B183" s="11" t="s">
        <v>35</v>
      </c>
      <c r="C183" s="12" t="s">
        <v>960</v>
      </c>
      <c r="D183" s="11" t="s">
        <v>37</v>
      </c>
      <c r="E183" s="13" t="s">
        <v>38</v>
      </c>
      <c r="F183" s="13" t="s">
        <v>963</v>
      </c>
      <c r="G183" s="13" t="s">
        <v>79</v>
      </c>
      <c r="H183" s="13" t="str">
        <f t="shared" si="1"/>
        <v>Unknown, Dehrawood, Nangarhar, Afghanistan</v>
      </c>
      <c r="I183" s="13" t="s">
        <v>964</v>
      </c>
      <c r="J183" s="13"/>
      <c r="K183" s="13"/>
      <c r="L183" s="11" t="s">
        <v>965</v>
      </c>
      <c r="M183" s="14" t="s">
        <v>964</v>
      </c>
      <c r="N183" s="14" t="str">
        <f t="shared" si="2"/>
        <v>32.623738</v>
      </c>
      <c r="O183" s="14" t="str">
        <f t="shared" si="3"/>
        <v>65.456431</v>
      </c>
      <c r="P183" s="11" t="s">
        <v>44</v>
      </c>
      <c r="Q183" s="11">
        <v>1.0</v>
      </c>
      <c r="R183" s="11">
        <v>0.0</v>
      </c>
      <c r="S183" s="11">
        <v>0.0</v>
      </c>
      <c r="T183" s="11" t="s">
        <v>46</v>
      </c>
      <c r="U183" s="11" t="s">
        <v>88</v>
      </c>
      <c r="V183" s="11" t="s">
        <v>46</v>
      </c>
      <c r="W183" s="11" t="s">
        <v>46</v>
      </c>
      <c r="X183" s="11">
        <v>1.0</v>
      </c>
      <c r="Y183" s="11">
        <v>1.0</v>
      </c>
      <c r="Z183" s="11">
        <v>3.0</v>
      </c>
      <c r="AA183" s="11">
        <v>3.0</v>
      </c>
      <c r="AB183" s="11">
        <v>0.0</v>
      </c>
      <c r="AC183" s="11">
        <v>0.0</v>
      </c>
      <c r="AD183" s="11">
        <v>0.0</v>
      </c>
      <c r="AE183" s="11">
        <v>0.0</v>
      </c>
      <c r="AF183" s="11">
        <v>0.0</v>
      </c>
      <c r="AG183" s="11">
        <v>0.0</v>
      </c>
      <c r="AH183" s="15" t="s">
        <v>966</v>
      </c>
      <c r="AJ183" s="11">
        <v>186.0</v>
      </c>
    </row>
    <row r="184">
      <c r="A184" s="11" t="s">
        <v>967</v>
      </c>
      <c r="B184" s="11" t="s">
        <v>35</v>
      </c>
      <c r="C184" s="12" t="s">
        <v>960</v>
      </c>
      <c r="D184" s="11" t="s">
        <v>37</v>
      </c>
      <c r="E184" s="13" t="s">
        <v>968</v>
      </c>
      <c r="F184" s="13" t="s">
        <v>552</v>
      </c>
      <c r="G184" s="13" t="s">
        <v>52</v>
      </c>
      <c r="H184" s="13" t="str">
        <f t="shared" si="1"/>
        <v>Nematabad, Gomal, Paktika, Afghanistan</v>
      </c>
      <c r="I184" s="13" t="s">
        <v>553</v>
      </c>
      <c r="J184" s="13"/>
      <c r="K184" s="13"/>
      <c r="L184" s="11" t="s">
        <v>969</v>
      </c>
      <c r="M184" s="14" t="s">
        <v>553</v>
      </c>
      <c r="N184" s="14" t="str">
        <f t="shared" si="2"/>
        <v>32.434829</v>
      </c>
      <c r="O184" s="14" t="str">
        <f t="shared" si="3"/>
        <v>69.001648</v>
      </c>
      <c r="P184" s="11" t="s">
        <v>44</v>
      </c>
      <c r="Q184" s="11">
        <v>1.0</v>
      </c>
      <c r="R184" s="11">
        <v>1.0</v>
      </c>
      <c r="S184" s="11">
        <v>0.0</v>
      </c>
      <c r="T184" s="11" t="s">
        <v>290</v>
      </c>
      <c r="U184" s="11" t="s">
        <v>370</v>
      </c>
      <c r="V184" s="11" t="s">
        <v>46</v>
      </c>
      <c r="W184" s="11" t="s">
        <v>46</v>
      </c>
      <c r="X184" s="11">
        <v>1.0</v>
      </c>
      <c r="Y184" s="11">
        <v>1.0</v>
      </c>
      <c r="Z184" s="11">
        <v>14.0</v>
      </c>
      <c r="AA184" s="11">
        <v>21.0</v>
      </c>
      <c r="AB184" s="11">
        <v>14.0</v>
      </c>
      <c r="AC184" s="11">
        <v>21.0</v>
      </c>
      <c r="AD184" s="11">
        <v>0.0</v>
      </c>
      <c r="AE184" s="11">
        <v>0.0</v>
      </c>
      <c r="AF184" s="11">
        <v>0.0</v>
      </c>
      <c r="AG184" s="11">
        <v>0.0</v>
      </c>
      <c r="AH184" s="15" t="s">
        <v>970</v>
      </c>
      <c r="AJ184" s="11">
        <v>187.0</v>
      </c>
    </row>
    <row r="185">
      <c r="A185" s="11" t="s">
        <v>971</v>
      </c>
      <c r="B185" s="11" t="s">
        <v>35</v>
      </c>
      <c r="C185" s="12" t="s">
        <v>972</v>
      </c>
      <c r="D185" s="11" t="s">
        <v>37</v>
      </c>
      <c r="E185" s="13" t="s">
        <v>38</v>
      </c>
      <c r="F185" s="13" t="s">
        <v>143</v>
      </c>
      <c r="G185" s="13" t="s">
        <v>79</v>
      </c>
      <c r="H185" s="13" t="str">
        <f t="shared" si="1"/>
        <v>Unknown, Achin, Nangarhar, Afghanistan</v>
      </c>
      <c r="I185" s="13" t="s">
        <v>273</v>
      </c>
      <c r="J185" s="13"/>
      <c r="K185" s="13"/>
      <c r="L185" s="11" t="s">
        <v>274</v>
      </c>
      <c r="M185" s="14" t="s">
        <v>273</v>
      </c>
      <c r="N185" s="14" t="str">
        <f t="shared" si="2"/>
        <v>34.08218</v>
      </c>
      <c r="O185" s="14" t="str">
        <f t="shared" si="3"/>
        <v>0.667034</v>
      </c>
      <c r="P185" s="11" t="s">
        <v>44</v>
      </c>
      <c r="Q185" s="11">
        <v>0.0</v>
      </c>
      <c r="R185" s="11">
        <v>1.0</v>
      </c>
      <c r="S185" s="11">
        <v>1.0</v>
      </c>
      <c r="T185" s="11" t="s">
        <v>290</v>
      </c>
      <c r="U185" s="11" t="s">
        <v>46</v>
      </c>
      <c r="V185" s="11" t="s">
        <v>46</v>
      </c>
      <c r="W185" s="11" t="s">
        <v>46</v>
      </c>
      <c r="X185" s="11">
        <v>1.0</v>
      </c>
      <c r="Y185" s="11">
        <v>1.0</v>
      </c>
      <c r="Z185" s="11">
        <v>0.0</v>
      </c>
      <c r="AA185" s="11">
        <v>0.0</v>
      </c>
      <c r="AB185" s="11">
        <v>0.0</v>
      </c>
      <c r="AC185" s="11">
        <v>0.0</v>
      </c>
      <c r="AD185" s="11">
        <v>0.0</v>
      </c>
      <c r="AE185" s="11">
        <v>0.0</v>
      </c>
      <c r="AF185" s="11">
        <v>0.0</v>
      </c>
      <c r="AG185" s="11">
        <v>0.0</v>
      </c>
      <c r="AH185" s="15" t="s">
        <v>973</v>
      </c>
      <c r="AJ185" s="11">
        <v>190.0</v>
      </c>
    </row>
    <row r="186">
      <c r="A186" s="11" t="s">
        <v>974</v>
      </c>
      <c r="B186" s="11" t="s">
        <v>35</v>
      </c>
      <c r="C186" s="12" t="s">
        <v>975</v>
      </c>
      <c r="D186" s="11" t="s">
        <v>37</v>
      </c>
      <c r="E186" s="13" t="s">
        <v>976</v>
      </c>
      <c r="F186" s="13" t="s">
        <v>143</v>
      </c>
      <c r="G186" s="13" t="s">
        <v>79</v>
      </c>
      <c r="H186" s="13" t="str">
        <f t="shared" si="1"/>
        <v>Shadal, Achin, Nangarhar, Afghanistan</v>
      </c>
      <c r="I186" s="13" t="s">
        <v>273</v>
      </c>
      <c r="J186" s="13"/>
      <c r="K186" s="13"/>
      <c r="L186" s="11" t="s">
        <v>977</v>
      </c>
      <c r="M186" s="14" t="s">
        <v>273</v>
      </c>
      <c r="N186" s="14" t="str">
        <f t="shared" si="2"/>
        <v>34.08218</v>
      </c>
      <c r="O186" s="14" t="str">
        <f t="shared" si="3"/>
        <v>0.667034</v>
      </c>
      <c r="P186" s="11" t="s">
        <v>44</v>
      </c>
      <c r="Q186" s="11">
        <v>1.0</v>
      </c>
      <c r="R186" s="11">
        <v>0.0</v>
      </c>
      <c r="S186" s="11">
        <v>0.0</v>
      </c>
      <c r="T186" s="11" t="s">
        <v>46</v>
      </c>
      <c r="U186" s="11" t="s">
        <v>114</v>
      </c>
      <c r="V186" s="11" t="s">
        <v>46</v>
      </c>
      <c r="W186" s="11" t="s">
        <v>626</v>
      </c>
      <c r="X186" s="11">
        <v>1.0</v>
      </c>
      <c r="Y186" s="11">
        <v>1.0</v>
      </c>
      <c r="Z186" s="11">
        <v>5.0</v>
      </c>
      <c r="AA186" s="11">
        <v>5.0</v>
      </c>
      <c r="AB186" s="11">
        <v>0.0</v>
      </c>
      <c r="AC186" s="11">
        <v>0.0</v>
      </c>
      <c r="AD186" s="11">
        <v>0.0</v>
      </c>
      <c r="AE186" s="11">
        <v>0.0</v>
      </c>
      <c r="AF186" s="11">
        <v>0.0</v>
      </c>
      <c r="AG186" s="11">
        <v>0.0</v>
      </c>
      <c r="AH186" s="15" t="s">
        <v>978</v>
      </c>
      <c r="AJ186" s="11">
        <v>191.0</v>
      </c>
    </row>
    <row r="187">
      <c r="A187" s="11" t="s">
        <v>979</v>
      </c>
      <c r="B187" s="11" t="s">
        <v>35</v>
      </c>
      <c r="C187" s="12" t="s">
        <v>980</v>
      </c>
      <c r="D187" s="11" t="s">
        <v>37</v>
      </c>
      <c r="E187" s="13" t="s">
        <v>38</v>
      </c>
      <c r="F187" s="13" t="s">
        <v>143</v>
      </c>
      <c r="G187" s="13" t="s">
        <v>79</v>
      </c>
      <c r="H187" s="13" t="str">
        <f t="shared" si="1"/>
        <v>Unknown, Achin, Nangarhar, Afghanistan</v>
      </c>
      <c r="I187" s="13" t="s">
        <v>273</v>
      </c>
      <c r="J187" s="13"/>
      <c r="K187" s="13"/>
      <c r="L187" s="11" t="s">
        <v>274</v>
      </c>
      <c r="M187" s="14" t="s">
        <v>273</v>
      </c>
      <c r="N187" s="14" t="str">
        <f t="shared" si="2"/>
        <v>34.08218</v>
      </c>
      <c r="O187" s="14" t="str">
        <f t="shared" si="3"/>
        <v>0.667034</v>
      </c>
      <c r="P187" s="11" t="s">
        <v>44</v>
      </c>
      <c r="Q187" s="11">
        <v>1.0</v>
      </c>
      <c r="R187" s="11">
        <v>0.0</v>
      </c>
      <c r="S187" s="11">
        <v>0.0</v>
      </c>
      <c r="T187" s="11" t="s">
        <v>46</v>
      </c>
      <c r="U187" s="11" t="s">
        <v>114</v>
      </c>
      <c r="V187" s="11" t="s">
        <v>46</v>
      </c>
      <c r="W187" s="11" t="s">
        <v>46</v>
      </c>
      <c r="X187" s="11">
        <v>1.0</v>
      </c>
      <c r="Y187" s="11">
        <v>1.0</v>
      </c>
      <c r="Z187" s="11">
        <v>4.0</v>
      </c>
      <c r="AA187" s="11">
        <v>4.0</v>
      </c>
      <c r="AB187" s="11">
        <v>0.0</v>
      </c>
      <c r="AC187" s="11">
        <v>0.0</v>
      </c>
      <c r="AD187" s="11">
        <v>0.0</v>
      </c>
      <c r="AE187" s="11">
        <v>0.0</v>
      </c>
      <c r="AF187" s="11">
        <v>0.0</v>
      </c>
      <c r="AG187" s="11">
        <v>0.0</v>
      </c>
      <c r="AH187" s="15" t="s">
        <v>981</v>
      </c>
      <c r="AJ187" s="11">
        <v>192.0</v>
      </c>
    </row>
    <row r="188">
      <c r="A188" s="11" t="s">
        <v>982</v>
      </c>
      <c r="B188" s="11" t="s">
        <v>35</v>
      </c>
      <c r="C188" s="12" t="s">
        <v>983</v>
      </c>
      <c r="D188" s="11" t="s">
        <v>37</v>
      </c>
      <c r="E188" s="13" t="s">
        <v>984</v>
      </c>
      <c r="F188" s="13" t="s">
        <v>804</v>
      </c>
      <c r="G188" s="13" t="s">
        <v>79</v>
      </c>
      <c r="H188" s="13" t="str">
        <f t="shared" si="1"/>
        <v>Narai Obam, Haska Mena, Nangarhar, Afghanistan</v>
      </c>
      <c r="I188" s="13" t="s">
        <v>215</v>
      </c>
      <c r="J188" s="13"/>
      <c r="K188" s="13"/>
      <c r="L188" s="11" t="s">
        <v>985</v>
      </c>
      <c r="M188" s="14" t="s">
        <v>215</v>
      </c>
      <c r="N188" s="14" t="str">
        <f t="shared" si="2"/>
        <v>34.171831</v>
      </c>
      <c r="O188" s="14" t="str">
        <f t="shared" si="3"/>
        <v>70.621679</v>
      </c>
      <c r="P188" s="11" t="s">
        <v>44</v>
      </c>
      <c r="Q188" s="11">
        <v>1.0</v>
      </c>
      <c r="R188" s="11">
        <v>0.0</v>
      </c>
      <c r="S188" s="11">
        <v>0.0</v>
      </c>
      <c r="T188" s="11" t="s">
        <v>46</v>
      </c>
      <c r="U188" s="11" t="s">
        <v>114</v>
      </c>
      <c r="V188" s="11" t="s">
        <v>46</v>
      </c>
      <c r="W188" s="11" t="s">
        <v>46</v>
      </c>
      <c r="X188" s="11">
        <v>1.0</v>
      </c>
      <c r="Y188" s="11">
        <v>1.0</v>
      </c>
      <c r="Z188" s="11">
        <v>15.0</v>
      </c>
      <c r="AA188" s="11">
        <v>15.0</v>
      </c>
      <c r="AB188" s="11">
        <v>0.0</v>
      </c>
      <c r="AC188" s="11">
        <v>0.0</v>
      </c>
      <c r="AD188" s="11">
        <v>0.0</v>
      </c>
      <c r="AE188" s="11">
        <v>0.0</v>
      </c>
      <c r="AF188" s="11">
        <v>0.0</v>
      </c>
      <c r="AG188" s="11">
        <v>0.0</v>
      </c>
      <c r="AH188" s="15" t="s">
        <v>986</v>
      </c>
      <c r="AJ188" s="11">
        <v>193.0</v>
      </c>
    </row>
    <row r="189">
      <c r="A189" s="11" t="s">
        <v>987</v>
      </c>
      <c r="B189" s="11" t="s">
        <v>35</v>
      </c>
      <c r="C189" s="12" t="s">
        <v>988</v>
      </c>
      <c r="D189" s="11" t="s">
        <v>37</v>
      </c>
      <c r="E189" s="13" t="s">
        <v>38</v>
      </c>
      <c r="F189" s="13" t="s">
        <v>989</v>
      </c>
      <c r="G189" s="13" t="s">
        <v>79</v>
      </c>
      <c r="H189" s="13" t="str">
        <f t="shared" si="1"/>
        <v>Unknown, Chaparhar and Haska Mina, Nangarhar, Afghanistan</v>
      </c>
      <c r="I189" s="13" t="s">
        <v>410</v>
      </c>
      <c r="J189" s="13"/>
      <c r="K189" s="13"/>
      <c r="L189" s="11" t="s">
        <v>990</v>
      </c>
      <c r="M189" s="14" t="s">
        <v>410</v>
      </c>
      <c r="N189" s="14" t="str">
        <f t="shared" si="2"/>
        <v>34.092630</v>
      </c>
      <c r="O189" s="14" t="str">
        <f t="shared" si="3"/>
        <v>70.469224</v>
      </c>
      <c r="P189" s="11" t="s">
        <v>44</v>
      </c>
      <c r="Q189" s="11">
        <v>1.0</v>
      </c>
      <c r="R189" s="11">
        <v>0.0</v>
      </c>
      <c r="S189" s="11">
        <v>0.0</v>
      </c>
      <c r="T189" s="11" t="s">
        <v>46</v>
      </c>
      <c r="U189" s="11" t="s">
        <v>46</v>
      </c>
      <c r="V189" s="11" t="s">
        <v>46</v>
      </c>
      <c r="W189" s="11" t="s">
        <v>46</v>
      </c>
      <c r="X189" s="11">
        <v>1.0</v>
      </c>
      <c r="Y189" s="11">
        <v>1.0</v>
      </c>
      <c r="Z189" s="11">
        <v>38.0</v>
      </c>
      <c r="AA189" s="11">
        <v>38.0</v>
      </c>
      <c r="AB189" s="11">
        <v>0.0</v>
      </c>
      <c r="AC189" s="11">
        <v>0.0</v>
      </c>
      <c r="AD189" s="11">
        <v>0.0</v>
      </c>
      <c r="AE189" s="11">
        <v>0.0</v>
      </c>
      <c r="AF189" s="11">
        <v>0.0</v>
      </c>
      <c r="AG189" s="11">
        <v>0.0</v>
      </c>
      <c r="AH189" s="15" t="s">
        <v>991</v>
      </c>
      <c r="AJ189" s="11">
        <v>194.0</v>
      </c>
    </row>
    <row r="190">
      <c r="A190" s="11" t="s">
        <v>992</v>
      </c>
      <c r="B190" s="11" t="s">
        <v>35</v>
      </c>
      <c r="C190" s="12" t="s">
        <v>993</v>
      </c>
      <c r="D190" s="11" t="s">
        <v>37</v>
      </c>
      <c r="E190" s="13" t="s">
        <v>38</v>
      </c>
      <c r="F190" s="13" t="s">
        <v>994</v>
      </c>
      <c r="G190" s="13" t="s">
        <v>111</v>
      </c>
      <c r="H190" s="13" t="str">
        <f t="shared" si="1"/>
        <v>Unknown, Khanashin, Helmand, Afghanistan</v>
      </c>
      <c r="I190" s="13" t="s">
        <v>995</v>
      </c>
      <c r="J190" s="13"/>
      <c r="K190" s="13"/>
      <c r="L190" s="11" t="s">
        <v>996</v>
      </c>
      <c r="M190" s="14" t="s">
        <v>995</v>
      </c>
      <c r="N190" s="14" t="str">
        <f t="shared" si="2"/>
        <v>30.810909</v>
      </c>
      <c r="O190" s="14" t="str">
        <f t="shared" si="3"/>
        <v>63.769538</v>
      </c>
      <c r="P190" s="11" t="s">
        <v>44</v>
      </c>
      <c r="Q190" s="11">
        <v>1.0</v>
      </c>
      <c r="R190" s="11">
        <v>1.0</v>
      </c>
      <c r="S190" s="11">
        <v>0.0</v>
      </c>
      <c r="T190" s="11" t="s">
        <v>46</v>
      </c>
      <c r="U190" s="11" t="s">
        <v>46</v>
      </c>
      <c r="V190" s="11" t="s">
        <v>46</v>
      </c>
      <c r="W190" s="11" t="s">
        <v>211</v>
      </c>
      <c r="X190" s="11">
        <v>1.0</v>
      </c>
      <c r="Y190" s="11">
        <v>1.0</v>
      </c>
      <c r="Z190" s="11">
        <v>0.0</v>
      </c>
      <c r="AA190" s="11">
        <v>1.0</v>
      </c>
      <c r="AB190" s="11">
        <v>0.0</v>
      </c>
      <c r="AC190" s="11">
        <v>0.0</v>
      </c>
      <c r="AD190" s="11">
        <v>0.0</v>
      </c>
      <c r="AE190" s="11">
        <v>0.0</v>
      </c>
      <c r="AF190" s="11">
        <v>2.0</v>
      </c>
      <c r="AG190" s="11">
        <v>3.0</v>
      </c>
      <c r="AH190" s="15" t="s">
        <v>997</v>
      </c>
      <c r="AJ190" s="11">
        <v>196.0</v>
      </c>
    </row>
    <row r="191">
      <c r="A191" s="11" t="s">
        <v>998</v>
      </c>
      <c r="B191" s="11" t="s">
        <v>35</v>
      </c>
      <c r="C191" s="12" t="s">
        <v>999</v>
      </c>
      <c r="D191" s="11" t="s">
        <v>37</v>
      </c>
      <c r="E191" s="13" t="s">
        <v>1000</v>
      </c>
      <c r="F191" s="13" t="s">
        <v>1001</v>
      </c>
      <c r="G191" s="13" t="s">
        <v>572</v>
      </c>
      <c r="H191" s="13" t="str">
        <f t="shared" si="1"/>
        <v>Nahr Sufi, Chahar Dara, Kunduz, Afghanistan</v>
      </c>
      <c r="I191" s="13" t="s">
        <v>1002</v>
      </c>
      <c r="J191" s="13"/>
      <c r="K191" s="13"/>
      <c r="L191" s="11" t="s">
        <v>1003</v>
      </c>
      <c r="M191" s="14" t="s">
        <v>1002</v>
      </c>
      <c r="N191" s="14" t="str">
        <f t="shared" si="2"/>
        <v>36.599741</v>
      </c>
      <c r="O191" s="14" t="str">
        <f t="shared" si="3"/>
        <v>68.863499</v>
      </c>
      <c r="P191" s="11" t="s">
        <v>44</v>
      </c>
      <c r="Q191" s="11">
        <v>1.0</v>
      </c>
      <c r="R191" s="11">
        <v>0.0</v>
      </c>
      <c r="S191" s="11">
        <v>0.0</v>
      </c>
      <c r="T191" s="11" t="s">
        <v>46</v>
      </c>
      <c r="U191" s="11" t="s">
        <v>88</v>
      </c>
      <c r="V191" s="11" t="s">
        <v>46</v>
      </c>
      <c r="W191" s="11" t="s">
        <v>211</v>
      </c>
      <c r="X191" s="11">
        <v>1.0</v>
      </c>
      <c r="Y191" s="11">
        <v>1.0</v>
      </c>
      <c r="Z191" s="11">
        <v>12.0</v>
      </c>
      <c r="AA191" s="11">
        <v>12.0</v>
      </c>
      <c r="AB191" s="11">
        <v>0.0</v>
      </c>
      <c r="AC191" s="11">
        <v>0.0</v>
      </c>
      <c r="AD191" s="11">
        <v>0.0</v>
      </c>
      <c r="AE191" s="11">
        <v>0.0</v>
      </c>
      <c r="AF191" s="11">
        <v>0.0</v>
      </c>
      <c r="AG191" s="11">
        <v>0.0</v>
      </c>
      <c r="AH191" s="15" t="s">
        <v>1004</v>
      </c>
      <c r="AJ191" s="11">
        <v>195.0</v>
      </c>
    </row>
    <row r="192">
      <c r="A192" s="11" t="s">
        <v>1005</v>
      </c>
      <c r="B192" s="11" t="s">
        <v>35</v>
      </c>
      <c r="C192" s="12" t="s">
        <v>1006</v>
      </c>
      <c r="D192" s="11" t="s">
        <v>37</v>
      </c>
      <c r="E192" s="13" t="s">
        <v>1007</v>
      </c>
      <c r="F192" s="13" t="s">
        <v>1008</v>
      </c>
      <c r="G192" s="13" t="s">
        <v>79</v>
      </c>
      <c r="H192" s="13" t="str">
        <f t="shared" si="1"/>
        <v>Zarmakhel, Pacheragam, Nangarhar, Afghanistan</v>
      </c>
      <c r="I192" s="13" t="s">
        <v>1009</v>
      </c>
      <c r="J192" s="13"/>
      <c r="K192" s="13"/>
      <c r="L192" s="11" t="s">
        <v>1010</v>
      </c>
      <c r="M192" s="14" t="s">
        <v>1009</v>
      </c>
      <c r="N192" s="14" t="str">
        <f t="shared" si="2"/>
        <v>34.074090</v>
      </c>
      <c r="O192" s="14" t="str">
        <f t="shared" si="3"/>
        <v>70.288452</v>
      </c>
      <c r="P192" s="11" t="s">
        <v>44</v>
      </c>
      <c r="Q192" s="11">
        <v>0.0</v>
      </c>
      <c r="R192" s="11">
        <v>1.0</v>
      </c>
      <c r="S192" s="11">
        <v>0.0</v>
      </c>
      <c r="T192" s="11" t="s">
        <v>290</v>
      </c>
      <c r="U192" s="11" t="s">
        <v>1011</v>
      </c>
      <c r="V192" s="17">
        <v>0.4375</v>
      </c>
      <c r="W192" s="11" t="s">
        <v>211</v>
      </c>
      <c r="X192" s="11">
        <v>1.0</v>
      </c>
      <c r="Y192" s="11">
        <v>1.0</v>
      </c>
      <c r="Z192" s="11">
        <v>1.0</v>
      </c>
      <c r="AA192" s="11">
        <v>1.0</v>
      </c>
      <c r="AB192" s="11">
        <v>0.0</v>
      </c>
      <c r="AC192" s="11">
        <v>0.0</v>
      </c>
      <c r="AD192" s="11">
        <v>0.0</v>
      </c>
      <c r="AE192" s="11">
        <v>0.0</v>
      </c>
      <c r="AF192" s="11">
        <v>1.0</v>
      </c>
      <c r="AG192" s="11">
        <v>1.0</v>
      </c>
      <c r="AH192" s="15" t="s">
        <v>1012</v>
      </c>
      <c r="AJ192" s="11">
        <v>202.0</v>
      </c>
    </row>
    <row r="193">
      <c r="A193" s="11" t="s">
        <v>1013</v>
      </c>
      <c r="B193" s="11" t="s">
        <v>35</v>
      </c>
      <c r="C193" s="12" t="s">
        <v>1014</v>
      </c>
      <c r="D193" s="11" t="s">
        <v>37</v>
      </c>
      <c r="E193" s="13" t="s">
        <v>1015</v>
      </c>
      <c r="F193" s="13" t="s">
        <v>242</v>
      </c>
      <c r="G193" s="13" t="s">
        <v>65</v>
      </c>
      <c r="H193" s="13" t="str">
        <f t="shared" si="1"/>
        <v>Gandeel, Watapor, Kunar, Afghanistan</v>
      </c>
      <c r="I193" s="13" t="s">
        <v>243</v>
      </c>
      <c r="J193" s="13"/>
      <c r="K193" s="13"/>
      <c r="L193" s="11" t="s">
        <v>1016</v>
      </c>
      <c r="M193" s="14" t="s">
        <v>243</v>
      </c>
      <c r="N193" s="14" t="str">
        <f t="shared" si="2"/>
        <v>34.910930</v>
      </c>
      <c r="O193" s="14" t="str">
        <f t="shared" si="3"/>
        <v>71.127398</v>
      </c>
      <c r="P193" s="11" t="s">
        <v>44</v>
      </c>
      <c r="Q193" s="11">
        <v>1.0</v>
      </c>
      <c r="R193" s="11">
        <v>1.0</v>
      </c>
      <c r="S193" s="11">
        <v>0.0</v>
      </c>
      <c r="T193" s="11" t="s">
        <v>45</v>
      </c>
      <c r="U193" s="11" t="s">
        <v>114</v>
      </c>
      <c r="V193" s="11" t="s">
        <v>46</v>
      </c>
      <c r="W193" s="11" t="s">
        <v>166</v>
      </c>
      <c r="X193" s="11">
        <v>1.0</v>
      </c>
      <c r="Y193" s="11">
        <v>1.0</v>
      </c>
      <c r="Z193" s="11">
        <v>3.0</v>
      </c>
      <c r="AA193" s="11">
        <v>3.0</v>
      </c>
      <c r="AB193" s="11">
        <v>0.0</v>
      </c>
      <c r="AC193" s="11">
        <v>0.0</v>
      </c>
      <c r="AD193" s="11">
        <v>0.0</v>
      </c>
      <c r="AE193" s="11">
        <v>0.0</v>
      </c>
      <c r="AF193" s="11">
        <v>0.0</v>
      </c>
      <c r="AG193" s="11">
        <v>0.0</v>
      </c>
      <c r="AH193" s="15" t="s">
        <v>1017</v>
      </c>
      <c r="AJ193" s="11">
        <v>197.0</v>
      </c>
    </row>
    <row r="194">
      <c r="A194" s="11" t="s">
        <v>1018</v>
      </c>
      <c r="B194" s="11" t="s">
        <v>35</v>
      </c>
      <c r="C194" s="12" t="s">
        <v>1019</v>
      </c>
      <c r="D194" s="11" t="s">
        <v>37</v>
      </c>
      <c r="E194" s="13" t="s">
        <v>38</v>
      </c>
      <c r="F194" s="13" t="s">
        <v>1020</v>
      </c>
      <c r="G194" s="13" t="s">
        <v>819</v>
      </c>
      <c r="H194" s="13" t="str">
        <f t="shared" si="1"/>
        <v>Unknown, Shahjoy, Zabul, Afghanistan</v>
      </c>
      <c r="I194" s="13" t="s">
        <v>1021</v>
      </c>
      <c r="J194" s="13"/>
      <c r="K194" s="13"/>
      <c r="L194" s="11" t="s">
        <v>1022</v>
      </c>
      <c r="M194" s="14" t="s">
        <v>1021</v>
      </c>
      <c r="N194" s="14" t="str">
        <f t="shared" si="2"/>
        <v>32.503195</v>
      </c>
      <c r="O194" s="14" t="str">
        <f t="shared" si="3"/>
        <v>67.415892</v>
      </c>
      <c r="P194" s="11" t="s">
        <v>44</v>
      </c>
      <c r="Q194" s="11">
        <v>1.0</v>
      </c>
      <c r="R194" s="11">
        <v>1.0</v>
      </c>
      <c r="S194" s="11">
        <v>0.0</v>
      </c>
      <c r="T194" s="11" t="s">
        <v>290</v>
      </c>
      <c r="U194" s="11" t="s">
        <v>370</v>
      </c>
      <c r="V194" s="11" t="s">
        <v>46</v>
      </c>
      <c r="W194" s="11" t="s">
        <v>46</v>
      </c>
      <c r="X194" s="11">
        <v>1.0</v>
      </c>
      <c r="Y194" s="11">
        <v>1.0</v>
      </c>
      <c r="Z194" s="11">
        <v>5.0</v>
      </c>
      <c r="AA194" s="11">
        <v>5.0</v>
      </c>
      <c r="AB194" s="11">
        <v>0.0</v>
      </c>
      <c r="AC194" s="11">
        <v>0.0</v>
      </c>
      <c r="AD194" s="11">
        <v>0.0</v>
      </c>
      <c r="AE194" s="11">
        <v>0.0</v>
      </c>
      <c r="AF194" s="11">
        <v>0.0</v>
      </c>
      <c r="AG194" s="11">
        <v>0.0</v>
      </c>
      <c r="AH194" s="15" t="s">
        <v>1023</v>
      </c>
      <c r="AJ194" s="11">
        <v>199.0</v>
      </c>
    </row>
    <row r="195">
      <c r="A195" s="11" t="s">
        <v>1024</v>
      </c>
      <c r="B195" s="11" t="s">
        <v>35</v>
      </c>
      <c r="C195" s="12" t="s">
        <v>1025</v>
      </c>
      <c r="D195" s="11" t="s">
        <v>37</v>
      </c>
      <c r="E195" s="13" t="s">
        <v>1026</v>
      </c>
      <c r="F195" s="13" t="s">
        <v>1027</v>
      </c>
      <c r="G195" s="13" t="s">
        <v>723</v>
      </c>
      <c r="H195" s="13" t="str">
        <f t="shared" si="1"/>
        <v>Mohammd Ghous, Ab Band, Ghazni, Afghanistan</v>
      </c>
      <c r="I195" s="13" t="s">
        <v>1028</v>
      </c>
      <c r="J195" s="13"/>
      <c r="K195" s="13"/>
      <c r="L195" s="11" t="s">
        <v>1029</v>
      </c>
      <c r="M195" s="14" t="s">
        <v>1028</v>
      </c>
      <c r="N195" s="14" t="str">
        <f t="shared" si="2"/>
        <v>32.983333</v>
      </c>
      <c r="O195" s="14" t="str">
        <f t="shared" si="3"/>
        <v>67.966667</v>
      </c>
      <c r="P195" s="11" t="s">
        <v>44</v>
      </c>
      <c r="Q195" s="11">
        <v>1.0</v>
      </c>
      <c r="R195" s="11">
        <v>0.0</v>
      </c>
      <c r="S195" s="11">
        <v>0.0</v>
      </c>
      <c r="T195" s="11" t="s">
        <v>46</v>
      </c>
      <c r="U195" s="11" t="s">
        <v>88</v>
      </c>
      <c r="V195" s="17">
        <v>0.20833333333333334</v>
      </c>
      <c r="W195" s="11" t="s">
        <v>46</v>
      </c>
      <c r="X195" s="11">
        <v>1.0</v>
      </c>
      <c r="Y195" s="11">
        <v>1.0</v>
      </c>
      <c r="Z195" s="11">
        <v>1.0</v>
      </c>
      <c r="AA195" s="11">
        <v>1.0</v>
      </c>
      <c r="AB195" s="11">
        <v>0.0</v>
      </c>
      <c r="AC195" s="11">
        <v>0.0</v>
      </c>
      <c r="AD195" s="11">
        <v>0.0</v>
      </c>
      <c r="AE195" s="11">
        <v>0.0</v>
      </c>
      <c r="AF195" s="11">
        <v>0.0</v>
      </c>
      <c r="AG195" s="11">
        <v>0.0</v>
      </c>
      <c r="AH195" s="15" t="s">
        <v>1030</v>
      </c>
      <c r="AJ195" s="11">
        <v>201.0</v>
      </c>
    </row>
    <row r="196">
      <c r="A196" s="11" t="s">
        <v>1031</v>
      </c>
      <c r="B196" s="11" t="s">
        <v>35</v>
      </c>
      <c r="C196" s="12" t="s">
        <v>1032</v>
      </c>
      <c r="D196" s="11" t="s">
        <v>37</v>
      </c>
      <c r="E196" s="13" t="s">
        <v>1033</v>
      </c>
      <c r="F196" s="13" t="s">
        <v>571</v>
      </c>
      <c r="G196" s="13" t="s">
        <v>572</v>
      </c>
      <c r="H196" s="13" t="str">
        <f t="shared" si="1"/>
        <v>Asqalan, Kunduz city, Kunduz, Afghanistan</v>
      </c>
      <c r="I196" s="13" t="s">
        <v>588</v>
      </c>
      <c r="J196" s="13"/>
      <c r="K196" s="13"/>
      <c r="L196" s="11" t="s">
        <v>1034</v>
      </c>
      <c r="M196" s="14" t="s">
        <v>588</v>
      </c>
      <c r="N196" s="14" t="str">
        <f t="shared" si="2"/>
        <v>36.728590</v>
      </c>
      <c r="O196" s="14" t="str">
        <f t="shared" si="3"/>
        <v>68.868066</v>
      </c>
      <c r="P196" s="11" t="s">
        <v>44</v>
      </c>
      <c r="Q196" s="11">
        <v>1.0</v>
      </c>
      <c r="R196" s="11">
        <v>0.0</v>
      </c>
      <c r="S196" s="11">
        <v>0.0</v>
      </c>
      <c r="T196" s="11" t="s">
        <v>46</v>
      </c>
      <c r="U196" s="11" t="s">
        <v>88</v>
      </c>
      <c r="V196" s="11" t="s">
        <v>46</v>
      </c>
      <c r="W196" s="11" t="s">
        <v>211</v>
      </c>
      <c r="X196" s="11">
        <v>1.0</v>
      </c>
      <c r="Y196" s="11">
        <v>1.0</v>
      </c>
      <c r="Z196" s="11">
        <v>13.0</v>
      </c>
      <c r="AA196" s="11">
        <v>13.0</v>
      </c>
      <c r="AB196" s="11">
        <v>0.0</v>
      </c>
      <c r="AC196" s="11">
        <v>0.0</v>
      </c>
      <c r="AD196" s="11">
        <v>0.0</v>
      </c>
      <c r="AE196" s="11">
        <v>0.0</v>
      </c>
      <c r="AF196" s="11">
        <v>0.0</v>
      </c>
      <c r="AG196" s="11">
        <v>0.0</v>
      </c>
      <c r="AH196" s="15" t="s">
        <v>1035</v>
      </c>
      <c r="AJ196" s="11">
        <v>203.0</v>
      </c>
    </row>
    <row r="197">
      <c r="A197" s="11" t="s">
        <v>1036</v>
      </c>
      <c r="B197" s="11" t="s">
        <v>35</v>
      </c>
      <c r="C197" s="12" t="s">
        <v>1032</v>
      </c>
      <c r="D197" s="11" t="s">
        <v>37</v>
      </c>
      <c r="E197" s="13" t="s">
        <v>1037</v>
      </c>
      <c r="F197" s="13" t="s">
        <v>143</v>
      </c>
      <c r="G197" s="13" t="s">
        <v>79</v>
      </c>
      <c r="H197" s="13" t="str">
        <f t="shared" si="1"/>
        <v>Karkani, Achin, Nangarhar, Afghanistan</v>
      </c>
      <c r="I197" s="13" t="s">
        <v>273</v>
      </c>
      <c r="J197" s="13"/>
      <c r="K197" s="13"/>
      <c r="L197" s="11" t="s">
        <v>1038</v>
      </c>
      <c r="M197" s="14" t="s">
        <v>273</v>
      </c>
      <c r="N197" s="14" t="str">
        <f t="shared" si="2"/>
        <v>34.08218</v>
      </c>
      <c r="O197" s="14" t="str">
        <f t="shared" si="3"/>
        <v>0.667034</v>
      </c>
      <c r="P197" s="11" t="s">
        <v>44</v>
      </c>
      <c r="Q197" s="11">
        <v>1.0</v>
      </c>
      <c r="R197" s="11">
        <v>0.0</v>
      </c>
      <c r="S197" s="11">
        <v>0.0</v>
      </c>
      <c r="T197" s="11" t="s">
        <v>46</v>
      </c>
      <c r="U197" s="11" t="s">
        <v>114</v>
      </c>
      <c r="V197" s="11" t="s">
        <v>89</v>
      </c>
      <c r="W197" s="11" t="s">
        <v>46</v>
      </c>
      <c r="X197" s="11">
        <v>1.0</v>
      </c>
      <c r="Y197" s="11">
        <v>1.0</v>
      </c>
      <c r="Z197" s="11">
        <v>9.0</v>
      </c>
      <c r="AA197" s="11">
        <v>9.0</v>
      </c>
      <c r="AB197" s="11">
        <v>0.0</v>
      </c>
      <c r="AC197" s="11">
        <v>0.0</v>
      </c>
      <c r="AD197" s="11">
        <v>0.0</v>
      </c>
      <c r="AE197" s="11">
        <v>0.0</v>
      </c>
      <c r="AF197" s="11">
        <v>0.0</v>
      </c>
      <c r="AG197" s="11">
        <v>0.0</v>
      </c>
      <c r="AH197" s="15" t="s">
        <v>1039</v>
      </c>
      <c r="AJ197" s="11">
        <v>204.0</v>
      </c>
    </row>
    <row r="198">
      <c r="A198" s="11" t="s">
        <v>1040</v>
      </c>
      <c r="B198" s="11" t="s">
        <v>35</v>
      </c>
      <c r="C198" s="12" t="s">
        <v>1041</v>
      </c>
      <c r="D198" s="11" t="s">
        <v>37</v>
      </c>
      <c r="E198" s="13" t="s">
        <v>1042</v>
      </c>
      <c r="F198" s="13" t="s">
        <v>143</v>
      </c>
      <c r="G198" s="13" t="s">
        <v>79</v>
      </c>
      <c r="H198" s="13" t="str">
        <f t="shared" si="1"/>
        <v>Sarobi, Achin, Nangarhar, Afghanistan</v>
      </c>
      <c r="I198" s="13" t="s">
        <v>1043</v>
      </c>
      <c r="J198" s="13"/>
      <c r="K198" s="13"/>
      <c r="L198" s="11" t="s">
        <v>1044</v>
      </c>
      <c r="M198" s="14" t="s">
        <v>1043</v>
      </c>
      <c r="N198" s="14" t="str">
        <f t="shared" si="2"/>
        <v>34.631340</v>
      </c>
      <c r="O198" s="14" t="str">
        <f t="shared" si="3"/>
        <v>69.718267</v>
      </c>
      <c r="P198" s="11" t="s">
        <v>44</v>
      </c>
      <c r="Q198" s="11">
        <v>1.0</v>
      </c>
      <c r="R198" s="11">
        <v>0.0</v>
      </c>
      <c r="S198" s="11">
        <v>0.0</v>
      </c>
      <c r="T198" s="16" t="s">
        <v>46</v>
      </c>
      <c r="U198" s="11" t="s">
        <v>114</v>
      </c>
      <c r="V198" s="11" t="s">
        <v>89</v>
      </c>
      <c r="W198" s="11" t="s">
        <v>1045</v>
      </c>
      <c r="X198" s="11">
        <v>1.0</v>
      </c>
      <c r="Y198" s="11">
        <v>1.0</v>
      </c>
      <c r="Z198" s="11">
        <v>6.0</v>
      </c>
      <c r="AA198" s="11">
        <v>6.0</v>
      </c>
      <c r="AB198" s="11">
        <v>0.0</v>
      </c>
      <c r="AC198" s="11">
        <v>0.0</v>
      </c>
      <c r="AD198" s="11">
        <v>0.0</v>
      </c>
      <c r="AE198" s="11">
        <v>0.0</v>
      </c>
      <c r="AF198" s="11">
        <v>0.0</v>
      </c>
      <c r="AG198" s="11">
        <v>0.0</v>
      </c>
      <c r="AH198" s="15" t="s">
        <v>1046</v>
      </c>
      <c r="AJ198" s="11">
        <v>205.0</v>
      </c>
    </row>
    <row r="199">
      <c r="A199" s="11" t="s">
        <v>1047</v>
      </c>
      <c r="B199" s="11" t="s">
        <v>35</v>
      </c>
      <c r="C199" s="12" t="s">
        <v>1041</v>
      </c>
      <c r="D199" s="11" t="s">
        <v>37</v>
      </c>
      <c r="E199" s="13" t="s">
        <v>1048</v>
      </c>
      <c r="F199" s="13" t="s">
        <v>1049</v>
      </c>
      <c r="G199" s="13" t="s">
        <v>79</v>
      </c>
      <c r="H199" s="13" t="str">
        <f t="shared" si="1"/>
        <v>Pirakhel, Wazir, Nangarhar, Afghanistan</v>
      </c>
      <c r="I199" s="13" t="s">
        <v>1050</v>
      </c>
      <c r="J199" s="13"/>
      <c r="K199" s="13"/>
      <c r="L199" s="11" t="s">
        <v>1051</v>
      </c>
      <c r="M199" s="14" t="s">
        <v>1050</v>
      </c>
      <c r="N199" s="14" t="str">
        <f t="shared" si="2"/>
        <v>34.195889</v>
      </c>
      <c r="O199" s="14" t="str">
        <f t="shared" si="3"/>
        <v>70.158546</v>
      </c>
      <c r="P199" s="11" t="s">
        <v>44</v>
      </c>
      <c r="Q199" s="11">
        <v>1.0</v>
      </c>
      <c r="R199" s="11">
        <v>0.0</v>
      </c>
      <c r="S199" s="11">
        <v>0.0</v>
      </c>
      <c r="T199" s="11" t="s">
        <v>46</v>
      </c>
      <c r="U199" s="11" t="s">
        <v>114</v>
      </c>
      <c r="V199" s="11" t="s">
        <v>89</v>
      </c>
      <c r="W199" s="11" t="s">
        <v>46</v>
      </c>
      <c r="X199" s="11">
        <v>1.0</v>
      </c>
      <c r="Y199" s="11">
        <v>1.0</v>
      </c>
      <c r="Z199" s="11">
        <v>4.0</v>
      </c>
      <c r="AA199" s="11">
        <v>4.0</v>
      </c>
      <c r="AB199" s="11">
        <v>0.0</v>
      </c>
      <c r="AC199" s="11">
        <v>0.0</v>
      </c>
      <c r="AD199" s="11">
        <v>0.0</v>
      </c>
      <c r="AE199" s="11">
        <v>0.0</v>
      </c>
      <c r="AF199" s="11">
        <v>0.0</v>
      </c>
      <c r="AG199" s="11">
        <v>0.0</v>
      </c>
      <c r="AH199" s="15" t="s">
        <v>1052</v>
      </c>
      <c r="AJ199" s="11">
        <v>206.0</v>
      </c>
    </row>
    <row r="200">
      <c r="A200" s="11" t="s">
        <v>1053</v>
      </c>
      <c r="B200" s="11" t="s">
        <v>35</v>
      </c>
      <c r="C200" s="12" t="s">
        <v>1041</v>
      </c>
      <c r="D200" s="11" t="s">
        <v>37</v>
      </c>
      <c r="E200" s="13" t="s">
        <v>38</v>
      </c>
      <c r="F200" s="13" t="s">
        <v>936</v>
      </c>
      <c r="G200" s="13" t="s">
        <v>79</v>
      </c>
      <c r="H200" s="13" t="str">
        <f t="shared" si="1"/>
        <v>Unknown, Kot, Nangarhar, Afghanistan</v>
      </c>
      <c r="I200" s="13" t="s">
        <v>228</v>
      </c>
      <c r="J200" s="13"/>
      <c r="K200" s="13"/>
      <c r="L200" s="11" t="s">
        <v>956</v>
      </c>
      <c r="M200" s="14" t="s">
        <v>228</v>
      </c>
      <c r="N200" s="14" t="str">
        <f t="shared" si="2"/>
        <v>34.263148</v>
      </c>
      <c r="O200" s="14" t="str">
        <f t="shared" si="3"/>
        <v>70.788209</v>
      </c>
      <c r="P200" s="11" t="s">
        <v>44</v>
      </c>
      <c r="Q200" s="11">
        <v>1.0</v>
      </c>
      <c r="R200" s="11">
        <v>0.0</v>
      </c>
      <c r="S200" s="11">
        <v>0.0</v>
      </c>
      <c r="T200" s="11" t="s">
        <v>46</v>
      </c>
      <c r="U200" s="11" t="s">
        <v>114</v>
      </c>
      <c r="V200" s="11" t="s">
        <v>46</v>
      </c>
      <c r="W200" s="11" t="s">
        <v>46</v>
      </c>
      <c r="X200" s="11">
        <v>1.0</v>
      </c>
      <c r="Y200" s="11">
        <v>1.0</v>
      </c>
      <c r="Z200" s="11">
        <v>2.0</v>
      </c>
      <c r="AA200" s="11">
        <v>2.0</v>
      </c>
      <c r="AB200" s="11">
        <v>0.0</v>
      </c>
      <c r="AC200" s="11">
        <v>0.0</v>
      </c>
      <c r="AD200" s="11">
        <v>0.0</v>
      </c>
      <c r="AE200" s="11">
        <v>0.0</v>
      </c>
      <c r="AF200" s="11">
        <v>0.0</v>
      </c>
      <c r="AG200" s="11">
        <v>0.0</v>
      </c>
      <c r="AH200" s="15" t="s">
        <v>1054</v>
      </c>
      <c r="AJ200" s="11">
        <v>207.0</v>
      </c>
    </row>
    <row r="201">
      <c r="A201" s="11" t="s">
        <v>1055</v>
      </c>
      <c r="B201" s="11" t="s">
        <v>35</v>
      </c>
      <c r="C201" s="12" t="s">
        <v>1041</v>
      </c>
      <c r="D201" s="11" t="s">
        <v>37</v>
      </c>
      <c r="E201" s="13" t="s">
        <v>1056</v>
      </c>
      <c r="F201" s="13" t="s">
        <v>38</v>
      </c>
      <c r="G201" s="13" t="s">
        <v>541</v>
      </c>
      <c r="H201" s="13" t="str">
        <f t="shared" si="1"/>
        <v>Elbak, Unknown, Kandahar, Afghanistan</v>
      </c>
      <c r="I201" s="13" t="s">
        <v>1057</v>
      </c>
      <c r="J201" s="13"/>
      <c r="K201" s="13"/>
      <c r="L201" s="11" t="s">
        <v>1058</v>
      </c>
      <c r="M201" s="14" t="s">
        <v>1057</v>
      </c>
      <c r="N201" s="14" t="str">
        <f t="shared" si="2"/>
        <v>31.628871</v>
      </c>
      <c r="O201" s="14" t="str">
        <f t="shared" si="3"/>
        <v>65.737174</v>
      </c>
      <c r="P201" s="11" t="s">
        <v>44</v>
      </c>
      <c r="Q201" s="11">
        <v>1.0</v>
      </c>
      <c r="R201" s="11">
        <v>1.0</v>
      </c>
      <c r="S201" s="11">
        <v>1.0</v>
      </c>
      <c r="T201" s="11" t="s">
        <v>45</v>
      </c>
      <c r="U201" s="11" t="s">
        <v>88</v>
      </c>
      <c r="V201" s="11" t="s">
        <v>205</v>
      </c>
      <c r="W201" s="11" t="s">
        <v>46</v>
      </c>
      <c r="X201" s="11">
        <v>3.0</v>
      </c>
      <c r="Y201" s="11">
        <v>3.0</v>
      </c>
      <c r="Z201" s="11">
        <v>7.0</v>
      </c>
      <c r="AA201" s="11">
        <v>7.0</v>
      </c>
      <c r="AB201" s="11">
        <v>0.0</v>
      </c>
      <c r="AC201" s="11">
        <v>0.0</v>
      </c>
      <c r="AD201" s="11">
        <v>0.0</v>
      </c>
      <c r="AE201" s="11">
        <v>0.0</v>
      </c>
      <c r="AF201" s="11">
        <v>2.0</v>
      </c>
      <c r="AG201" s="11">
        <v>2.0</v>
      </c>
      <c r="AH201" s="15" t="s">
        <v>1059</v>
      </c>
      <c r="AJ201" s="11">
        <v>220.0</v>
      </c>
    </row>
    <row r="202">
      <c r="A202" s="11" t="s">
        <v>1060</v>
      </c>
      <c r="B202" s="11" t="s">
        <v>35</v>
      </c>
      <c r="C202" s="12" t="s">
        <v>1061</v>
      </c>
      <c r="D202" s="11" t="s">
        <v>37</v>
      </c>
      <c r="E202" s="13" t="s">
        <v>1062</v>
      </c>
      <c r="F202" s="13" t="s">
        <v>804</v>
      </c>
      <c r="G202" s="13" t="s">
        <v>79</v>
      </c>
      <c r="H202" s="13" t="str">
        <f t="shared" si="1"/>
        <v>Kangari Kando, Haska Mena, Nangarhar, Afghanistan</v>
      </c>
      <c r="I202" s="13" t="s">
        <v>215</v>
      </c>
      <c r="J202" s="13"/>
      <c r="K202" s="13"/>
      <c r="L202" s="11" t="s">
        <v>1063</v>
      </c>
      <c r="M202" s="14" t="s">
        <v>215</v>
      </c>
      <c r="N202" s="14" t="str">
        <f t="shared" si="2"/>
        <v>34.171831</v>
      </c>
      <c r="O202" s="14" t="str">
        <f t="shared" si="3"/>
        <v>70.621679</v>
      </c>
      <c r="P202" s="11" t="s">
        <v>44</v>
      </c>
      <c r="Q202" s="11">
        <v>1.0</v>
      </c>
      <c r="R202" s="11">
        <v>0.0</v>
      </c>
      <c r="S202" s="11">
        <v>0.0</v>
      </c>
      <c r="T202" s="11" t="s">
        <v>46</v>
      </c>
      <c r="U202" s="11" t="s">
        <v>114</v>
      </c>
      <c r="V202" s="11" t="s">
        <v>46</v>
      </c>
      <c r="W202" s="11" t="s">
        <v>166</v>
      </c>
      <c r="X202" s="11">
        <v>1.0</v>
      </c>
      <c r="Y202" s="11">
        <v>1.0</v>
      </c>
      <c r="Z202" s="11">
        <v>6.0</v>
      </c>
      <c r="AA202" s="11">
        <v>6.0</v>
      </c>
      <c r="AB202" s="11">
        <v>0.0</v>
      </c>
      <c r="AC202" s="11">
        <v>0.0</v>
      </c>
      <c r="AD202" s="11">
        <v>0.0</v>
      </c>
      <c r="AE202" s="11">
        <v>0.0</v>
      </c>
      <c r="AF202" s="11">
        <v>0.0</v>
      </c>
      <c r="AG202" s="11">
        <v>0.0</v>
      </c>
      <c r="AH202" s="15" t="s">
        <v>1064</v>
      </c>
      <c r="AJ202" s="11">
        <v>208.0</v>
      </c>
    </row>
    <row r="203">
      <c r="A203" s="11" t="s">
        <v>1065</v>
      </c>
      <c r="B203" s="11" t="s">
        <v>35</v>
      </c>
      <c r="C203" s="12" t="s">
        <v>1061</v>
      </c>
      <c r="D203" s="11" t="s">
        <v>37</v>
      </c>
      <c r="E203" s="13" t="s">
        <v>1066</v>
      </c>
      <c r="F203" s="13" t="s">
        <v>1067</v>
      </c>
      <c r="G203" s="13" t="s">
        <v>541</v>
      </c>
      <c r="H203" s="13" t="str">
        <f t="shared" si="1"/>
        <v>Kata Sang, Shaha Wali Kot, Kandahar, Afghanistan</v>
      </c>
      <c r="I203" s="13" t="s">
        <v>1068</v>
      </c>
      <c r="J203" s="13"/>
      <c r="K203" s="13"/>
      <c r="L203" s="11" t="s">
        <v>1069</v>
      </c>
      <c r="M203" s="14" t="s">
        <v>1068</v>
      </c>
      <c r="N203" s="14" t="str">
        <f t="shared" si="2"/>
        <v>32.124645</v>
      </c>
      <c r="O203" s="14" t="str">
        <f t="shared" si="3"/>
        <v>65.380820</v>
      </c>
      <c r="P203" s="11" t="s">
        <v>44</v>
      </c>
      <c r="Q203" s="11">
        <v>1.0</v>
      </c>
      <c r="R203" s="11">
        <v>1.0</v>
      </c>
      <c r="S203" s="11">
        <v>0.0</v>
      </c>
      <c r="T203" s="11" t="s">
        <v>45</v>
      </c>
      <c r="U203" s="11" t="s">
        <v>88</v>
      </c>
      <c r="V203" s="11" t="s">
        <v>46</v>
      </c>
      <c r="W203" s="11" t="s">
        <v>46</v>
      </c>
      <c r="X203" s="11">
        <v>1.0</v>
      </c>
      <c r="Y203" s="11">
        <v>1.0</v>
      </c>
      <c r="Z203" s="11">
        <v>17.0</v>
      </c>
      <c r="AA203" s="11">
        <v>22.0</v>
      </c>
      <c r="AB203" s="11">
        <v>0.0</v>
      </c>
      <c r="AC203" s="11">
        <v>0.0</v>
      </c>
      <c r="AD203" s="11">
        <v>0.0</v>
      </c>
      <c r="AE203" s="11">
        <v>0.0</v>
      </c>
      <c r="AF203" s="11">
        <v>0.0</v>
      </c>
      <c r="AG203" s="11">
        <v>0.0</v>
      </c>
      <c r="AH203" s="15" t="s">
        <v>1070</v>
      </c>
      <c r="AJ203" s="11">
        <v>209.0</v>
      </c>
    </row>
    <row r="204">
      <c r="A204" s="11" t="s">
        <v>1071</v>
      </c>
      <c r="B204" s="11" t="s">
        <v>35</v>
      </c>
      <c r="C204" s="12" t="s">
        <v>1061</v>
      </c>
      <c r="D204" s="11" t="s">
        <v>37</v>
      </c>
      <c r="E204" s="13" t="s">
        <v>38</v>
      </c>
      <c r="F204" s="13" t="s">
        <v>1072</v>
      </c>
      <c r="G204" s="13" t="s">
        <v>79</v>
      </c>
      <c r="H204" s="13" t="str">
        <f t="shared" si="1"/>
        <v>Unknown, De Bala, Nangarhar, Afghanistan</v>
      </c>
      <c r="I204" s="13" t="s">
        <v>410</v>
      </c>
      <c r="J204" s="13"/>
      <c r="K204" s="13"/>
      <c r="L204" s="11" t="s">
        <v>1073</v>
      </c>
      <c r="M204" s="14" t="s">
        <v>410</v>
      </c>
      <c r="N204" s="14" t="str">
        <f t="shared" si="2"/>
        <v>34.092630</v>
      </c>
      <c r="O204" s="14" t="str">
        <f t="shared" si="3"/>
        <v>70.469224</v>
      </c>
      <c r="P204" s="11" t="s">
        <v>44</v>
      </c>
      <c r="Q204" s="11">
        <v>1.0</v>
      </c>
      <c r="R204" s="11">
        <v>0.0</v>
      </c>
      <c r="S204" s="11">
        <v>0.0</v>
      </c>
      <c r="T204" s="11" t="s">
        <v>46</v>
      </c>
      <c r="U204" s="11" t="s">
        <v>88</v>
      </c>
      <c r="V204" s="11" t="s">
        <v>46</v>
      </c>
      <c r="W204" s="11" t="s">
        <v>46</v>
      </c>
      <c r="X204" s="11">
        <v>1.0</v>
      </c>
      <c r="Y204" s="11">
        <v>1.0</v>
      </c>
      <c r="Z204" s="11">
        <v>2.0</v>
      </c>
      <c r="AA204" s="11">
        <v>2.0</v>
      </c>
      <c r="AB204" s="11">
        <v>0.0</v>
      </c>
      <c r="AC204" s="11">
        <v>0.0</v>
      </c>
      <c r="AD204" s="11">
        <v>0.0</v>
      </c>
      <c r="AE204" s="11">
        <v>0.0</v>
      </c>
      <c r="AF204" s="11">
        <v>0.0</v>
      </c>
      <c r="AG204" s="11">
        <v>0.0</v>
      </c>
      <c r="AH204" s="15" t="s">
        <v>1074</v>
      </c>
      <c r="AJ204" s="11">
        <v>210.0</v>
      </c>
    </row>
    <row r="205">
      <c r="A205" s="11" t="s">
        <v>1075</v>
      </c>
      <c r="B205" s="11" t="s">
        <v>35</v>
      </c>
      <c r="C205" s="12" t="s">
        <v>1061</v>
      </c>
      <c r="D205" s="11" t="s">
        <v>37</v>
      </c>
      <c r="E205" s="13" t="s">
        <v>38</v>
      </c>
      <c r="F205" s="13" t="s">
        <v>1076</v>
      </c>
      <c r="G205" s="13" t="s">
        <v>1077</v>
      </c>
      <c r="H205" s="13" t="str">
        <f t="shared" si="1"/>
        <v>Unknown, Sayedabad, Maidan Wardak, Afghanistan</v>
      </c>
      <c r="I205" s="13" t="s">
        <v>1078</v>
      </c>
      <c r="J205" s="13"/>
      <c r="K205" s="13"/>
      <c r="L205" s="11" t="s">
        <v>1079</v>
      </c>
      <c r="M205" s="14" t="s">
        <v>1078</v>
      </c>
      <c r="N205" s="14" t="str">
        <f t="shared" si="2"/>
        <v>33.895518</v>
      </c>
      <c r="O205" s="14" t="str">
        <f t="shared" si="3"/>
        <v>68.763191</v>
      </c>
      <c r="P205" s="11" t="s">
        <v>44</v>
      </c>
      <c r="Q205" s="11">
        <v>1.0</v>
      </c>
      <c r="R205" s="11">
        <v>0.0</v>
      </c>
      <c r="S205" s="11">
        <v>0.0</v>
      </c>
      <c r="T205" s="11" t="s">
        <v>46</v>
      </c>
      <c r="U205" s="11" t="s">
        <v>114</v>
      </c>
      <c r="V205" s="11" t="s">
        <v>46</v>
      </c>
      <c r="W205" s="11" t="s">
        <v>46</v>
      </c>
      <c r="X205" s="11">
        <v>1.0</v>
      </c>
      <c r="Y205" s="11">
        <v>1.0</v>
      </c>
      <c r="Z205" s="11">
        <v>2.0</v>
      </c>
      <c r="AA205" s="11">
        <v>2.0</v>
      </c>
      <c r="AB205" s="11">
        <v>0.0</v>
      </c>
      <c r="AC205" s="11">
        <v>0.0</v>
      </c>
      <c r="AD205" s="11">
        <v>0.0</v>
      </c>
      <c r="AE205" s="11">
        <v>0.0</v>
      </c>
      <c r="AF205" s="11">
        <v>0.0</v>
      </c>
      <c r="AG205" s="11">
        <v>0.0</v>
      </c>
      <c r="AH205" s="15" t="s">
        <v>1080</v>
      </c>
      <c r="AJ205" s="11">
        <v>211.0</v>
      </c>
    </row>
    <row r="206">
      <c r="A206" s="11" t="s">
        <v>1081</v>
      </c>
      <c r="B206" s="11" t="s">
        <v>35</v>
      </c>
      <c r="C206" s="12" t="s">
        <v>1082</v>
      </c>
      <c r="D206" s="11" t="s">
        <v>37</v>
      </c>
      <c r="E206" s="13" t="s">
        <v>1083</v>
      </c>
      <c r="F206" s="13" t="s">
        <v>51</v>
      </c>
      <c r="G206" s="13" t="s">
        <v>52</v>
      </c>
      <c r="H206" s="13" t="str">
        <f t="shared" si="1"/>
        <v>Kharkot, Gayan, Paktika, Afghanistan</v>
      </c>
      <c r="I206" s="13" t="s">
        <v>53</v>
      </c>
      <c r="J206" s="13"/>
      <c r="K206" s="13"/>
      <c r="L206" s="11" t="s">
        <v>1084</v>
      </c>
      <c r="M206" s="14" t="s">
        <v>53</v>
      </c>
      <c r="N206" s="14" t="str">
        <f t="shared" si="2"/>
        <v>32.984041</v>
      </c>
      <c r="O206" s="14" t="str">
        <f t="shared" si="3"/>
        <v>69.430782</v>
      </c>
      <c r="P206" s="11" t="s">
        <v>44</v>
      </c>
      <c r="Q206" s="11">
        <v>1.0</v>
      </c>
      <c r="R206" s="11">
        <v>0.0</v>
      </c>
      <c r="S206" s="11">
        <v>0.0</v>
      </c>
      <c r="T206" s="11" t="s">
        <v>46</v>
      </c>
      <c r="U206" s="11" t="s">
        <v>88</v>
      </c>
      <c r="V206" s="17">
        <v>0.5833333333333334</v>
      </c>
      <c r="W206" s="11" t="s">
        <v>46</v>
      </c>
      <c r="X206" s="11">
        <v>1.0</v>
      </c>
      <c r="Y206" s="11">
        <v>1.0</v>
      </c>
      <c r="Z206" s="11">
        <v>10.0</v>
      </c>
      <c r="AA206" s="11">
        <v>10.0</v>
      </c>
      <c r="AB206" s="11">
        <v>0.0</v>
      </c>
      <c r="AC206" s="11">
        <v>0.0</v>
      </c>
      <c r="AD206" s="11">
        <v>0.0</v>
      </c>
      <c r="AE206" s="11">
        <v>0.0</v>
      </c>
      <c r="AF206" s="11">
        <v>0.0</v>
      </c>
      <c r="AG206" s="11">
        <v>0.0</v>
      </c>
      <c r="AH206" s="15" t="s">
        <v>1085</v>
      </c>
      <c r="AJ206" s="11">
        <v>212.0</v>
      </c>
    </row>
    <row r="207">
      <c r="A207" s="11" t="s">
        <v>1086</v>
      </c>
      <c r="B207" s="11" t="s">
        <v>35</v>
      </c>
      <c r="C207" s="12" t="s">
        <v>1087</v>
      </c>
      <c r="D207" s="11" t="s">
        <v>37</v>
      </c>
      <c r="E207" s="13" t="s">
        <v>38</v>
      </c>
      <c r="F207" s="13" t="s">
        <v>1088</v>
      </c>
      <c r="G207" s="13" t="s">
        <v>52</v>
      </c>
      <c r="H207" s="13" t="str">
        <f t="shared" si="1"/>
        <v>Unknown, Sar Rawza, Paktika, Afghanistan</v>
      </c>
      <c r="I207" s="13" t="s">
        <v>1089</v>
      </c>
      <c r="J207" s="13"/>
      <c r="K207" s="13"/>
      <c r="L207" s="11" t="s">
        <v>1090</v>
      </c>
      <c r="M207" s="14" t="s">
        <v>1089</v>
      </c>
      <c r="N207" s="14" t="str">
        <f t="shared" si="2"/>
        <v>33.004167</v>
      </c>
      <c r="O207" s="14" t="str">
        <f t="shared" si="3"/>
        <v>69.049336</v>
      </c>
      <c r="P207" s="11" t="s">
        <v>44</v>
      </c>
      <c r="Q207" s="11">
        <v>1.0</v>
      </c>
      <c r="R207" s="11">
        <v>0.0</v>
      </c>
      <c r="S207" s="11">
        <v>0.0</v>
      </c>
      <c r="T207" s="11" t="s">
        <v>46</v>
      </c>
      <c r="U207" s="11" t="s">
        <v>59</v>
      </c>
      <c r="V207" s="11" t="s">
        <v>205</v>
      </c>
      <c r="W207" s="11" t="s">
        <v>211</v>
      </c>
      <c r="X207" s="11">
        <v>1.0</v>
      </c>
      <c r="Y207" s="11">
        <v>1.0</v>
      </c>
      <c r="Z207" s="11">
        <v>2.0</v>
      </c>
      <c r="AA207" s="11">
        <v>2.0</v>
      </c>
      <c r="AB207" s="11">
        <v>0.0</v>
      </c>
      <c r="AC207" s="11">
        <v>0.0</v>
      </c>
      <c r="AD207" s="11">
        <v>0.0</v>
      </c>
      <c r="AE207" s="11">
        <v>0.0</v>
      </c>
      <c r="AF207" s="11">
        <v>0.0</v>
      </c>
      <c r="AG207" s="11">
        <v>0.0</v>
      </c>
      <c r="AH207" s="15" t="s">
        <v>1091</v>
      </c>
      <c r="AJ207" s="11">
        <v>213.0</v>
      </c>
    </row>
    <row r="208">
      <c r="A208" s="11" t="s">
        <v>1092</v>
      </c>
      <c r="B208" s="11" t="s">
        <v>35</v>
      </c>
      <c r="C208" s="12" t="s">
        <v>1093</v>
      </c>
      <c r="D208" s="11" t="s">
        <v>37</v>
      </c>
      <c r="E208" s="13" t="s">
        <v>1094</v>
      </c>
      <c r="F208" s="13" t="s">
        <v>1095</v>
      </c>
      <c r="G208" s="13" t="s">
        <v>79</v>
      </c>
      <c r="H208" s="13" t="str">
        <f t="shared" si="1"/>
        <v>Sargardan, Hesarak, Nangarhar, Afghanistan</v>
      </c>
      <c r="I208" s="13" t="s">
        <v>1096</v>
      </c>
      <c r="J208" s="13"/>
      <c r="K208" s="13"/>
      <c r="L208" s="11" t="s">
        <v>1097</v>
      </c>
      <c r="M208" s="14" t="s">
        <v>1096</v>
      </c>
      <c r="N208" s="14" t="str">
        <f t="shared" si="2"/>
        <v>34.283562</v>
      </c>
      <c r="O208" s="14" t="str">
        <f t="shared" si="3"/>
        <v>69.883565</v>
      </c>
      <c r="P208" s="11" t="s">
        <v>44</v>
      </c>
      <c r="Q208" s="11">
        <v>1.0</v>
      </c>
      <c r="R208" s="11">
        <v>0.0</v>
      </c>
      <c r="S208" s="11">
        <v>0.0</v>
      </c>
      <c r="T208" s="11" t="s">
        <v>46</v>
      </c>
      <c r="U208" s="11" t="s">
        <v>88</v>
      </c>
      <c r="V208" s="11" t="s">
        <v>46</v>
      </c>
      <c r="W208" s="11" t="s">
        <v>211</v>
      </c>
      <c r="X208" s="11">
        <v>1.0</v>
      </c>
      <c r="Y208" s="11">
        <v>1.0</v>
      </c>
      <c r="Z208" s="11">
        <v>6.0</v>
      </c>
      <c r="AA208" s="11">
        <v>6.0</v>
      </c>
      <c r="AB208" s="11">
        <v>0.0</v>
      </c>
      <c r="AC208" s="11">
        <v>0.0</v>
      </c>
      <c r="AD208" s="11">
        <v>0.0</v>
      </c>
      <c r="AE208" s="11">
        <v>0.0</v>
      </c>
      <c r="AF208" s="11">
        <v>0.0</v>
      </c>
      <c r="AG208" s="11">
        <v>0.0</v>
      </c>
      <c r="AH208" s="15" t="s">
        <v>1098</v>
      </c>
      <c r="AJ208" s="11">
        <v>214.0</v>
      </c>
    </row>
    <row r="209">
      <c r="A209" s="11" t="s">
        <v>1099</v>
      </c>
      <c r="B209" s="11" t="s">
        <v>35</v>
      </c>
      <c r="C209" s="12" t="s">
        <v>1093</v>
      </c>
      <c r="D209" s="11" t="s">
        <v>37</v>
      </c>
      <c r="E209" s="13" t="s">
        <v>38</v>
      </c>
      <c r="F209" s="13" t="s">
        <v>1100</v>
      </c>
      <c r="G209" s="13" t="s">
        <v>71</v>
      </c>
      <c r="H209" s="13" t="str">
        <f t="shared" si="1"/>
        <v>Unknown, Azara, Logar, Afghanistan</v>
      </c>
      <c r="I209" s="13" t="s">
        <v>72</v>
      </c>
      <c r="J209" s="13"/>
      <c r="K209" s="13"/>
      <c r="L209" s="11" t="s">
        <v>1101</v>
      </c>
      <c r="M209" s="14" t="s">
        <v>72</v>
      </c>
      <c r="N209" s="14" t="str">
        <f t="shared" si="2"/>
        <v>34.014551</v>
      </c>
      <c r="O209" s="14" t="str">
        <f t="shared" si="3"/>
        <v>69.192391</v>
      </c>
      <c r="P209" s="11" t="s">
        <v>44</v>
      </c>
      <c r="Q209" s="11">
        <v>1.0</v>
      </c>
      <c r="R209" s="11">
        <v>0.0</v>
      </c>
      <c r="S209" s="11">
        <v>0.0</v>
      </c>
      <c r="T209" s="11" t="s">
        <v>46</v>
      </c>
      <c r="U209" s="11" t="s">
        <v>88</v>
      </c>
      <c r="V209" s="11" t="s">
        <v>46</v>
      </c>
      <c r="W209" s="11" t="s">
        <v>211</v>
      </c>
      <c r="X209" s="11">
        <v>1.0</v>
      </c>
      <c r="Y209" s="11">
        <v>1.0</v>
      </c>
      <c r="Z209" s="11">
        <v>11.0</v>
      </c>
      <c r="AA209" s="11">
        <v>11.0</v>
      </c>
      <c r="AB209" s="11">
        <v>0.0</v>
      </c>
      <c r="AC209" s="11">
        <v>3.0</v>
      </c>
      <c r="AD209" s="11">
        <v>0.0</v>
      </c>
      <c r="AE209" s="11">
        <v>0.0</v>
      </c>
      <c r="AF209" s="11">
        <v>0.0</v>
      </c>
      <c r="AG209" s="11">
        <v>0.0</v>
      </c>
      <c r="AH209" s="15" t="s">
        <v>1102</v>
      </c>
      <c r="AJ209" s="11">
        <v>215.0</v>
      </c>
    </row>
    <row r="210">
      <c r="A210" s="11" t="s">
        <v>1103</v>
      </c>
      <c r="B210" s="11" t="s">
        <v>35</v>
      </c>
      <c r="C210" s="12" t="s">
        <v>1093</v>
      </c>
      <c r="D210" s="11" t="s">
        <v>37</v>
      </c>
      <c r="E210" s="13" t="s">
        <v>1104</v>
      </c>
      <c r="F210" s="13" t="s">
        <v>1095</v>
      </c>
      <c r="G210" s="13" t="s">
        <v>79</v>
      </c>
      <c r="H210" s="13" t="str">
        <f t="shared" si="1"/>
        <v>Ghwagezai, Hesarak, Nangarhar, Afghanistan</v>
      </c>
      <c r="I210" s="13" t="s">
        <v>1096</v>
      </c>
      <c r="J210" s="13"/>
      <c r="K210" s="13"/>
      <c r="L210" s="11" t="s">
        <v>1105</v>
      </c>
      <c r="M210" s="14" t="s">
        <v>1096</v>
      </c>
      <c r="N210" s="14" t="str">
        <f t="shared" si="2"/>
        <v>34.283562</v>
      </c>
      <c r="O210" s="14" t="str">
        <f t="shared" si="3"/>
        <v>69.883565</v>
      </c>
      <c r="P210" s="11" t="s">
        <v>44</v>
      </c>
      <c r="Q210" s="11">
        <v>1.0</v>
      </c>
      <c r="R210" s="11">
        <v>0.0</v>
      </c>
      <c r="S210" s="11">
        <v>0.0</v>
      </c>
      <c r="T210" s="11" t="s">
        <v>46</v>
      </c>
      <c r="U210" s="11" t="s">
        <v>88</v>
      </c>
      <c r="V210" s="11" t="s">
        <v>205</v>
      </c>
      <c r="W210" s="11" t="s">
        <v>211</v>
      </c>
      <c r="X210" s="11">
        <v>1.0</v>
      </c>
      <c r="Y210" s="11">
        <v>1.0</v>
      </c>
      <c r="Z210" s="11">
        <v>6.0</v>
      </c>
      <c r="AA210" s="11">
        <v>6.0</v>
      </c>
      <c r="AB210" s="11">
        <v>0.0</v>
      </c>
      <c r="AC210" s="11">
        <v>0.0</v>
      </c>
      <c r="AD210" s="11">
        <v>0.0</v>
      </c>
      <c r="AE210" s="11">
        <v>0.0</v>
      </c>
      <c r="AF210" s="11">
        <v>0.0</v>
      </c>
      <c r="AG210" s="11">
        <v>0.0</v>
      </c>
      <c r="AH210" s="15" t="s">
        <v>1106</v>
      </c>
      <c r="AJ210" s="11">
        <v>216.0</v>
      </c>
    </row>
    <row r="211">
      <c r="A211" s="11" t="s">
        <v>1107</v>
      </c>
      <c r="B211" s="11" t="s">
        <v>35</v>
      </c>
      <c r="C211" s="12" t="s">
        <v>1108</v>
      </c>
      <c r="D211" s="11" t="s">
        <v>37</v>
      </c>
      <c r="E211" s="13" t="s">
        <v>1109</v>
      </c>
      <c r="F211" s="13" t="s">
        <v>143</v>
      </c>
      <c r="G211" s="13" t="s">
        <v>79</v>
      </c>
      <c r="H211" s="13" t="str">
        <f t="shared" si="1"/>
        <v>Karkanai, Achin, Nangarhar, Afghanistan</v>
      </c>
      <c r="I211" s="13" t="s">
        <v>273</v>
      </c>
      <c r="J211" s="13"/>
      <c r="K211" s="13"/>
      <c r="L211" s="11" t="s">
        <v>1110</v>
      </c>
      <c r="M211" s="14" t="s">
        <v>273</v>
      </c>
      <c r="N211" s="14" t="str">
        <f t="shared" si="2"/>
        <v>34.08218</v>
      </c>
      <c r="O211" s="14" t="str">
        <f t="shared" si="3"/>
        <v>0.667034</v>
      </c>
      <c r="P211" s="11" t="s">
        <v>44</v>
      </c>
      <c r="Q211" s="11">
        <v>1.0</v>
      </c>
      <c r="R211" s="11">
        <v>0.0</v>
      </c>
      <c r="S211" s="11">
        <v>0.0</v>
      </c>
      <c r="T211" s="11" t="s">
        <v>46</v>
      </c>
      <c r="U211" s="11" t="s">
        <v>114</v>
      </c>
      <c r="V211" s="11" t="s">
        <v>46</v>
      </c>
      <c r="W211" s="11" t="s">
        <v>166</v>
      </c>
      <c r="X211" s="11">
        <v>1.0</v>
      </c>
      <c r="Y211" s="11">
        <v>1.0</v>
      </c>
      <c r="Z211" s="11">
        <v>10.0</v>
      </c>
      <c r="AA211" s="11">
        <v>10.0</v>
      </c>
      <c r="AB211" s="11">
        <v>0.0</v>
      </c>
      <c r="AC211" s="11">
        <v>0.0</v>
      </c>
      <c r="AD211" s="11">
        <v>0.0</v>
      </c>
      <c r="AE211" s="11">
        <v>0.0</v>
      </c>
      <c r="AF211" s="11">
        <v>0.0</v>
      </c>
      <c r="AG211" s="11">
        <v>0.0</v>
      </c>
      <c r="AH211" s="15" t="s">
        <v>1111</v>
      </c>
      <c r="AJ211" s="11">
        <v>217.0</v>
      </c>
    </row>
    <row r="212">
      <c r="A212" s="11" t="s">
        <v>1112</v>
      </c>
      <c r="B212" s="11" t="s">
        <v>35</v>
      </c>
      <c r="C212" s="12" t="s">
        <v>1113</v>
      </c>
      <c r="D212" s="11" t="s">
        <v>37</v>
      </c>
      <c r="E212" s="13" t="s">
        <v>1109</v>
      </c>
      <c r="F212" s="13" t="s">
        <v>143</v>
      </c>
      <c r="G212" s="13" t="s">
        <v>79</v>
      </c>
      <c r="H212" s="13" t="str">
        <f t="shared" si="1"/>
        <v>Karkanai, Achin, Nangarhar, Afghanistan</v>
      </c>
      <c r="I212" s="13" t="s">
        <v>273</v>
      </c>
      <c r="J212" s="13"/>
      <c r="K212" s="13"/>
      <c r="L212" s="11" t="s">
        <v>1110</v>
      </c>
      <c r="M212" s="14" t="s">
        <v>273</v>
      </c>
      <c r="N212" s="14" t="str">
        <f t="shared" si="2"/>
        <v>34.08218</v>
      </c>
      <c r="O212" s="14" t="str">
        <f t="shared" si="3"/>
        <v>0.667034</v>
      </c>
      <c r="P212" s="11" t="s">
        <v>44</v>
      </c>
      <c r="Q212" s="11">
        <v>1.0</v>
      </c>
      <c r="R212" s="11">
        <v>0.0</v>
      </c>
      <c r="S212" s="11">
        <v>0.0</v>
      </c>
      <c r="T212" s="11" t="s">
        <v>46</v>
      </c>
      <c r="U212" s="11" t="s">
        <v>114</v>
      </c>
      <c r="V212" s="17">
        <v>0.875</v>
      </c>
      <c r="W212" s="11" t="s">
        <v>46</v>
      </c>
      <c r="X212" s="11">
        <v>1.0</v>
      </c>
      <c r="Y212" s="11">
        <v>1.0</v>
      </c>
      <c r="Z212" s="11">
        <v>21.0</v>
      </c>
      <c r="AA212" s="11">
        <v>21.0</v>
      </c>
      <c r="AB212" s="11">
        <v>0.0</v>
      </c>
      <c r="AC212" s="11">
        <v>0.0</v>
      </c>
      <c r="AD212" s="11">
        <v>0.0</v>
      </c>
      <c r="AE212" s="11">
        <v>0.0</v>
      </c>
      <c r="AF212" s="11">
        <v>0.0</v>
      </c>
      <c r="AG212" s="11">
        <v>0.0</v>
      </c>
      <c r="AH212" s="15" t="s">
        <v>1114</v>
      </c>
      <c r="AJ212" s="11">
        <v>237.0</v>
      </c>
    </row>
    <row r="213">
      <c r="A213" s="11" t="s">
        <v>1115</v>
      </c>
      <c r="B213" s="11" t="s">
        <v>35</v>
      </c>
      <c r="C213" s="12" t="s">
        <v>1116</v>
      </c>
      <c r="D213" s="11" t="s">
        <v>37</v>
      </c>
      <c r="E213" s="13" t="s">
        <v>1117</v>
      </c>
      <c r="F213" s="13" t="s">
        <v>1118</v>
      </c>
      <c r="G213" s="13" t="s">
        <v>79</v>
      </c>
      <c r="H213" s="13" t="str">
        <f t="shared" si="1"/>
        <v>Taraki, Dasht e Archi, Nangarhar, Afghanistan</v>
      </c>
      <c r="I213" s="13" t="s">
        <v>1119</v>
      </c>
      <c r="J213" s="13"/>
      <c r="K213" s="13"/>
      <c r="L213" s="11" t="s">
        <v>1120</v>
      </c>
      <c r="M213" s="14" t="s">
        <v>1119</v>
      </c>
      <c r="N213" s="14" t="str">
        <f t="shared" si="2"/>
        <v>37.122858</v>
      </c>
      <c r="O213" s="14" t="str">
        <f t="shared" si="3"/>
        <v>69.158119</v>
      </c>
      <c r="P213" s="11" t="s">
        <v>44</v>
      </c>
      <c r="Q213" s="11">
        <v>1.0</v>
      </c>
      <c r="R213" s="11">
        <v>0.0</v>
      </c>
      <c r="S213" s="11">
        <v>0.0</v>
      </c>
      <c r="T213" s="11" t="s">
        <v>46</v>
      </c>
      <c r="U213" s="11" t="s">
        <v>88</v>
      </c>
      <c r="V213" s="11" t="s">
        <v>205</v>
      </c>
      <c r="W213" s="11" t="s">
        <v>211</v>
      </c>
      <c r="X213" s="11">
        <v>1.0</v>
      </c>
      <c r="Y213" s="11">
        <v>1.0</v>
      </c>
      <c r="Z213" s="11">
        <v>8.0</v>
      </c>
      <c r="AA213" s="11">
        <v>8.0</v>
      </c>
      <c r="AB213" s="11">
        <v>0.0</v>
      </c>
      <c r="AC213" s="11">
        <v>0.0</v>
      </c>
      <c r="AD213" s="11">
        <v>0.0</v>
      </c>
      <c r="AE213" s="11">
        <v>0.0</v>
      </c>
      <c r="AF213" s="11">
        <v>0.0</v>
      </c>
      <c r="AG213" s="11">
        <v>0.0</v>
      </c>
      <c r="AH213" s="15" t="s">
        <v>1121</v>
      </c>
      <c r="AJ213" s="11">
        <v>218.0</v>
      </c>
    </row>
    <row r="214">
      <c r="A214" s="11" t="s">
        <v>1122</v>
      </c>
      <c r="B214" s="11" t="s">
        <v>35</v>
      </c>
      <c r="C214" s="12" t="s">
        <v>1116</v>
      </c>
      <c r="D214" s="11" t="s">
        <v>37</v>
      </c>
      <c r="E214" s="13" t="s">
        <v>1123</v>
      </c>
      <c r="F214" s="13" t="s">
        <v>143</v>
      </c>
      <c r="G214" s="13" t="s">
        <v>79</v>
      </c>
      <c r="H214" s="13" t="str">
        <f t="shared" si="1"/>
        <v>Dara e Mohmand, Mazdaki, Abdulkhail, Achin, Nangarhar, Afghanistan</v>
      </c>
      <c r="I214" s="13" t="s">
        <v>273</v>
      </c>
      <c r="J214" s="13"/>
      <c r="K214" s="13"/>
      <c r="L214" s="11" t="s">
        <v>1124</v>
      </c>
      <c r="M214" s="14" t="s">
        <v>273</v>
      </c>
      <c r="N214" s="14" t="str">
        <f t="shared" si="2"/>
        <v>34.08218</v>
      </c>
      <c r="O214" s="14" t="str">
        <f t="shared" si="3"/>
        <v>0.667034</v>
      </c>
      <c r="P214" s="11" t="s">
        <v>44</v>
      </c>
      <c r="Q214" s="11">
        <v>1.0</v>
      </c>
      <c r="R214" s="11">
        <v>1.0</v>
      </c>
      <c r="S214" s="11">
        <v>0.0</v>
      </c>
      <c r="T214" s="11" t="s">
        <v>290</v>
      </c>
      <c r="U214" s="11" t="s">
        <v>114</v>
      </c>
      <c r="V214" s="11" t="s">
        <v>46</v>
      </c>
      <c r="W214" s="11" t="s">
        <v>46</v>
      </c>
      <c r="X214" s="11">
        <v>1.0</v>
      </c>
      <c r="Y214" s="11">
        <v>1.0</v>
      </c>
      <c r="Z214" s="11">
        <v>23.0</v>
      </c>
      <c r="AA214" s="11">
        <v>27.0</v>
      </c>
      <c r="AB214" s="11">
        <v>0.0</v>
      </c>
      <c r="AC214" s="11">
        <v>0.0</v>
      </c>
      <c r="AD214" s="11">
        <v>0.0</v>
      </c>
      <c r="AE214" s="11">
        <v>0.0</v>
      </c>
      <c r="AF214" s="11">
        <v>0.0</v>
      </c>
      <c r="AG214" s="11">
        <v>0.0</v>
      </c>
      <c r="AH214" s="15" t="s">
        <v>1125</v>
      </c>
      <c r="AJ214" s="11">
        <v>219.0</v>
      </c>
    </row>
    <row r="215">
      <c r="A215" s="11" t="s">
        <v>1126</v>
      </c>
      <c r="B215" s="11" t="s">
        <v>35</v>
      </c>
      <c r="C215" s="12" t="s">
        <v>1127</v>
      </c>
      <c r="D215" s="11" t="s">
        <v>37</v>
      </c>
      <c r="E215" s="13" t="s">
        <v>1128</v>
      </c>
      <c r="F215" s="13" t="s">
        <v>1129</v>
      </c>
      <c r="G215" s="13" t="s">
        <v>572</v>
      </c>
      <c r="H215" s="13" t="str">
        <f t="shared" si="1"/>
        <v>Moghul Qeshlag, Imam Sahib, Kunduz, Afghanistan</v>
      </c>
      <c r="I215" s="13" t="s">
        <v>1130</v>
      </c>
      <c r="J215" s="13"/>
      <c r="K215" s="13"/>
      <c r="L215" s="11" t="s">
        <v>1131</v>
      </c>
      <c r="M215" s="14" t="s">
        <v>1130</v>
      </c>
      <c r="N215" s="14" t="str">
        <f t="shared" si="2"/>
        <v>37.157843</v>
      </c>
      <c r="O215" s="14" t="str">
        <f t="shared" si="3"/>
        <v>68.882423</v>
      </c>
      <c r="P215" s="11" t="s">
        <v>44</v>
      </c>
      <c r="Q215" s="11">
        <v>1.0</v>
      </c>
      <c r="R215" s="11">
        <v>0.0</v>
      </c>
      <c r="S215" s="11">
        <v>0.0</v>
      </c>
      <c r="T215" s="11" t="s">
        <v>46</v>
      </c>
      <c r="U215" s="11" t="s">
        <v>88</v>
      </c>
      <c r="V215" s="11" t="s">
        <v>1132</v>
      </c>
      <c r="W215" s="11" t="s">
        <v>166</v>
      </c>
      <c r="X215" s="11">
        <v>1.0</v>
      </c>
      <c r="Y215" s="11">
        <v>1.0</v>
      </c>
      <c r="Z215" s="11">
        <v>5.0</v>
      </c>
      <c r="AA215" s="11">
        <v>5.0</v>
      </c>
      <c r="AB215" s="11">
        <v>0.0</v>
      </c>
      <c r="AC215" s="11">
        <v>0.0</v>
      </c>
      <c r="AD215" s="11">
        <v>0.0</v>
      </c>
      <c r="AE215" s="11">
        <v>0.0</v>
      </c>
      <c r="AF215" s="11">
        <v>0.0</v>
      </c>
      <c r="AG215" s="11">
        <v>0.0</v>
      </c>
      <c r="AH215" s="15" t="s">
        <v>1059</v>
      </c>
      <c r="AJ215" s="11">
        <v>220.0</v>
      </c>
    </row>
    <row r="216">
      <c r="A216" s="11" t="s">
        <v>1133</v>
      </c>
      <c r="B216" s="11" t="s">
        <v>35</v>
      </c>
      <c r="C216" s="12" t="s">
        <v>1134</v>
      </c>
      <c r="D216" s="11" t="s">
        <v>37</v>
      </c>
      <c r="E216" s="13" t="s">
        <v>1135</v>
      </c>
      <c r="F216" s="13" t="s">
        <v>936</v>
      </c>
      <c r="G216" s="13" t="s">
        <v>79</v>
      </c>
      <c r="H216" s="13" t="str">
        <f t="shared" si="1"/>
        <v>Pir Shah Khelo, Kot, Nangarhar, Afghanistan</v>
      </c>
      <c r="I216" s="13" t="s">
        <v>215</v>
      </c>
      <c r="J216" s="13"/>
      <c r="K216" s="13"/>
      <c r="L216" s="11" t="s">
        <v>1136</v>
      </c>
      <c r="M216" s="14" t="s">
        <v>215</v>
      </c>
      <c r="N216" s="14" t="str">
        <f t="shared" si="2"/>
        <v>34.171831</v>
      </c>
      <c r="O216" s="14" t="str">
        <f t="shared" si="3"/>
        <v>70.621679</v>
      </c>
      <c r="P216" s="11" t="s">
        <v>44</v>
      </c>
      <c r="Q216" s="11">
        <v>1.0</v>
      </c>
      <c r="R216" s="11">
        <v>0.0</v>
      </c>
      <c r="S216" s="11">
        <v>0.0</v>
      </c>
      <c r="T216" s="11" t="s">
        <v>46</v>
      </c>
      <c r="U216" s="11" t="s">
        <v>114</v>
      </c>
      <c r="V216" s="11" t="s">
        <v>926</v>
      </c>
      <c r="W216" s="11" t="s">
        <v>46</v>
      </c>
      <c r="X216" s="11">
        <v>1.0</v>
      </c>
      <c r="Y216" s="11">
        <v>1.0</v>
      </c>
      <c r="Z216" s="11">
        <v>4.0</v>
      </c>
      <c r="AA216" s="11">
        <v>4.0</v>
      </c>
      <c r="AB216" s="11">
        <v>0.0</v>
      </c>
      <c r="AC216" s="11">
        <v>0.0</v>
      </c>
      <c r="AD216" s="11">
        <v>0.0</v>
      </c>
      <c r="AE216" s="11">
        <v>0.0</v>
      </c>
      <c r="AF216" s="11">
        <v>0.0</v>
      </c>
      <c r="AG216" s="11">
        <v>0.0</v>
      </c>
      <c r="AH216" s="15" t="s">
        <v>1137</v>
      </c>
      <c r="AJ216" s="11">
        <v>221.0</v>
      </c>
    </row>
    <row r="217">
      <c r="A217" s="11" t="s">
        <v>1138</v>
      </c>
      <c r="B217" s="11" t="s">
        <v>35</v>
      </c>
      <c r="C217" s="12" t="s">
        <v>1139</v>
      </c>
      <c r="D217" s="11" t="s">
        <v>37</v>
      </c>
      <c r="E217" s="13" t="s">
        <v>1140</v>
      </c>
      <c r="F217" s="13" t="s">
        <v>78</v>
      </c>
      <c r="G217" s="13" t="s">
        <v>79</v>
      </c>
      <c r="H217" s="13" t="str">
        <f t="shared" si="1"/>
        <v>Rahmati and Marsing, Lal Pura, Nangarhar, Afghanistan</v>
      </c>
      <c r="I217" s="13" t="s">
        <v>1141</v>
      </c>
      <c r="J217" s="13"/>
      <c r="K217" s="13"/>
      <c r="L217" s="11" t="s">
        <v>1142</v>
      </c>
      <c r="M217" s="14" t="s">
        <v>1143</v>
      </c>
      <c r="N217" s="14" t="str">
        <f t="shared" si="2"/>
        <v>34.1819776</v>
      </c>
      <c r="O217" s="14" t="str">
        <f t="shared" si="3"/>
        <v>70.6514757</v>
      </c>
      <c r="P217" s="11" t="s">
        <v>44</v>
      </c>
      <c r="Q217" s="11">
        <v>1.0</v>
      </c>
      <c r="R217" s="11">
        <v>0.0</v>
      </c>
      <c r="S217" s="11">
        <v>0.0</v>
      </c>
      <c r="T217" s="11" t="s">
        <v>46</v>
      </c>
      <c r="U217" s="11" t="s">
        <v>88</v>
      </c>
      <c r="V217" s="11" t="s">
        <v>205</v>
      </c>
      <c r="W217" s="11" t="s">
        <v>1144</v>
      </c>
      <c r="X217" s="11">
        <v>2.0</v>
      </c>
      <c r="Y217" s="11">
        <v>2.0</v>
      </c>
      <c r="Z217" s="11">
        <v>7.0</v>
      </c>
      <c r="AA217" s="11">
        <v>7.0</v>
      </c>
      <c r="AB217" s="11">
        <v>0.0</v>
      </c>
      <c r="AC217" s="11">
        <v>0.0</v>
      </c>
      <c r="AD217" s="11">
        <v>0.0</v>
      </c>
      <c r="AE217" s="11">
        <v>0.0</v>
      </c>
      <c r="AF217" s="11">
        <v>3.0</v>
      </c>
      <c r="AG217" s="11">
        <v>3.0</v>
      </c>
      <c r="AH217" s="15" t="s">
        <v>1145</v>
      </c>
      <c r="AJ217" s="11">
        <v>229.0</v>
      </c>
    </row>
    <row r="218">
      <c r="A218" s="11" t="s">
        <v>1146</v>
      </c>
      <c r="B218" s="11" t="s">
        <v>35</v>
      </c>
      <c r="C218" s="12" t="s">
        <v>1147</v>
      </c>
      <c r="D218" s="11" t="s">
        <v>37</v>
      </c>
      <c r="E218" s="13" t="s">
        <v>38</v>
      </c>
      <c r="F218" s="13" t="s">
        <v>38</v>
      </c>
      <c r="G218" s="13" t="s">
        <v>38</v>
      </c>
      <c r="H218" s="13" t="str">
        <f t="shared" si="1"/>
        <v>Unknown, Unknown, Unknown, Afghanistan</v>
      </c>
      <c r="I218" s="13" t="s">
        <v>1148</v>
      </c>
      <c r="J218" s="13" t="s">
        <v>38</v>
      </c>
      <c r="K218" s="13"/>
      <c r="L218" s="11" t="s">
        <v>38</v>
      </c>
      <c r="M218" s="14" t="s">
        <v>38</v>
      </c>
      <c r="N218" s="14" t="str">
        <f t="shared" si="2"/>
        <v>#VALUE!</v>
      </c>
      <c r="O218" s="14" t="str">
        <f t="shared" si="3"/>
        <v>#VALUE!</v>
      </c>
      <c r="P218" s="11" t="s">
        <v>44</v>
      </c>
      <c r="Q218" s="11">
        <v>0.0</v>
      </c>
      <c r="R218" s="11">
        <v>1.0</v>
      </c>
      <c r="S218" s="11">
        <v>1.0</v>
      </c>
      <c r="T218" s="11" t="s">
        <v>46</v>
      </c>
      <c r="U218" s="11" t="s">
        <v>88</v>
      </c>
      <c r="V218" s="11" t="s">
        <v>46</v>
      </c>
      <c r="W218" s="11" t="s">
        <v>1149</v>
      </c>
      <c r="X218" s="11">
        <v>2.0</v>
      </c>
      <c r="Y218" s="11">
        <v>2.0</v>
      </c>
      <c r="Z218" s="11">
        <v>0.0</v>
      </c>
      <c r="AA218" s="11">
        <v>0.0</v>
      </c>
      <c r="AB218" s="11">
        <v>0.0</v>
      </c>
      <c r="AC218" s="11">
        <v>0.0</v>
      </c>
      <c r="AD218" s="11">
        <v>0.0</v>
      </c>
      <c r="AE218" s="11">
        <v>0.0</v>
      </c>
      <c r="AF218" s="11">
        <v>0.0</v>
      </c>
      <c r="AG218" s="11">
        <v>0.0</v>
      </c>
      <c r="AH218" s="15" t="s">
        <v>1150</v>
      </c>
      <c r="AJ218" s="11">
        <v>222.0</v>
      </c>
    </row>
    <row r="219">
      <c r="A219" s="11" t="s">
        <v>1151</v>
      </c>
      <c r="B219" s="11" t="s">
        <v>35</v>
      </c>
      <c r="C219" s="12" t="s">
        <v>1152</v>
      </c>
      <c r="D219" s="11" t="s">
        <v>37</v>
      </c>
      <c r="E219" s="13" t="s">
        <v>1153</v>
      </c>
      <c r="F219" s="13" t="s">
        <v>1001</v>
      </c>
      <c r="G219" s="13" t="s">
        <v>572</v>
      </c>
      <c r="H219" s="13" t="str">
        <f t="shared" si="1"/>
        <v>Sarak Payin, Chahar Dara, Kunduz, Afghanistan</v>
      </c>
      <c r="I219" s="13" t="s">
        <v>1002</v>
      </c>
      <c r="J219" s="13"/>
      <c r="K219" s="13"/>
      <c r="L219" s="11" t="s">
        <v>1154</v>
      </c>
      <c r="M219" s="14" t="s">
        <v>1002</v>
      </c>
      <c r="N219" s="14" t="str">
        <f t="shared" si="2"/>
        <v>36.599741</v>
      </c>
      <c r="O219" s="14" t="str">
        <f t="shared" si="3"/>
        <v>68.863499</v>
      </c>
      <c r="P219" s="11" t="s">
        <v>44</v>
      </c>
      <c r="Q219" s="11">
        <v>1.0</v>
      </c>
      <c r="R219" s="11">
        <v>1.0</v>
      </c>
      <c r="S219" s="11">
        <v>0.0</v>
      </c>
      <c r="T219" s="11" t="s">
        <v>46</v>
      </c>
      <c r="U219" s="11" t="s">
        <v>88</v>
      </c>
      <c r="V219" s="11" t="s">
        <v>46</v>
      </c>
      <c r="W219" s="11" t="s">
        <v>1155</v>
      </c>
      <c r="X219" s="11">
        <v>2.0</v>
      </c>
      <c r="Y219" s="11">
        <v>2.0</v>
      </c>
      <c r="Z219" s="11">
        <v>7.0</v>
      </c>
      <c r="AA219" s="11">
        <v>16.0</v>
      </c>
      <c r="AB219" s="11">
        <v>0.0</v>
      </c>
      <c r="AC219" s="11">
        <v>15.0</v>
      </c>
      <c r="AD219" s="11">
        <v>0.0</v>
      </c>
      <c r="AE219" s="11">
        <v>0.0</v>
      </c>
      <c r="AF219" s="11">
        <v>0.0</v>
      </c>
      <c r="AG219" s="11">
        <v>0.0</v>
      </c>
      <c r="AH219" s="15" t="s">
        <v>1156</v>
      </c>
      <c r="AJ219" s="11">
        <v>223.0</v>
      </c>
    </row>
    <row r="220">
      <c r="A220" s="11" t="s">
        <v>1157</v>
      </c>
      <c r="B220" s="11" t="s">
        <v>35</v>
      </c>
      <c r="C220" s="12" t="s">
        <v>1158</v>
      </c>
      <c r="D220" s="11" t="s">
        <v>37</v>
      </c>
      <c r="E220" s="13" t="s">
        <v>38</v>
      </c>
      <c r="F220" s="13" t="s">
        <v>936</v>
      </c>
      <c r="G220" s="13" t="s">
        <v>79</v>
      </c>
      <c r="H220" s="13" t="str">
        <f t="shared" si="1"/>
        <v>Unknown, Kot, Nangarhar, Afghanistan</v>
      </c>
      <c r="I220" s="13" t="s">
        <v>228</v>
      </c>
      <c r="J220" s="13"/>
      <c r="K220" s="13"/>
      <c r="L220" s="11" t="s">
        <v>956</v>
      </c>
      <c r="M220" s="14" t="s">
        <v>228</v>
      </c>
      <c r="N220" s="14" t="str">
        <f t="shared" si="2"/>
        <v>34.263148</v>
      </c>
      <c r="O220" s="14" t="str">
        <f t="shared" si="3"/>
        <v>70.788209</v>
      </c>
      <c r="P220" s="11" t="s">
        <v>44</v>
      </c>
      <c r="Q220" s="11">
        <v>1.0</v>
      </c>
      <c r="R220" s="11">
        <v>0.0</v>
      </c>
      <c r="S220" s="11">
        <v>0.0</v>
      </c>
      <c r="T220" s="11" t="s">
        <v>46</v>
      </c>
      <c r="U220" s="11" t="s">
        <v>114</v>
      </c>
      <c r="V220" s="17">
        <v>0.6666666666666666</v>
      </c>
      <c r="W220" s="11" t="s">
        <v>166</v>
      </c>
      <c r="X220" s="11">
        <v>1.0</v>
      </c>
      <c r="Y220" s="11">
        <v>1.0</v>
      </c>
      <c r="Z220" s="11">
        <v>30.0</v>
      </c>
      <c r="AA220" s="11">
        <v>30.0</v>
      </c>
      <c r="AB220" s="11">
        <v>0.0</v>
      </c>
      <c r="AC220" s="11">
        <v>0.0</v>
      </c>
      <c r="AD220" s="11">
        <v>0.0</v>
      </c>
      <c r="AE220" s="11">
        <v>0.0</v>
      </c>
      <c r="AF220" s="11">
        <v>0.0</v>
      </c>
      <c r="AG220" s="11">
        <v>0.0</v>
      </c>
      <c r="AH220" s="15" t="s">
        <v>1159</v>
      </c>
      <c r="AJ220" s="11">
        <v>224.0</v>
      </c>
    </row>
    <row r="221">
      <c r="A221" s="11" t="s">
        <v>1160</v>
      </c>
      <c r="B221" s="11" t="s">
        <v>35</v>
      </c>
      <c r="C221" s="12" t="s">
        <v>1161</v>
      </c>
      <c r="D221" s="11" t="s">
        <v>37</v>
      </c>
      <c r="E221" s="13" t="s">
        <v>38</v>
      </c>
      <c r="F221" s="13" t="s">
        <v>1001</v>
      </c>
      <c r="G221" s="13" t="s">
        <v>572</v>
      </c>
      <c r="H221" s="13" t="str">
        <f t="shared" si="1"/>
        <v>Unknown, Chahar Dara, Kunduz, Afghanistan</v>
      </c>
      <c r="I221" s="13" t="s">
        <v>1002</v>
      </c>
      <c r="J221" s="13"/>
      <c r="K221" s="13"/>
      <c r="L221" s="11" t="s">
        <v>1162</v>
      </c>
      <c r="M221" s="14" t="s">
        <v>1002</v>
      </c>
      <c r="N221" s="14" t="str">
        <f t="shared" si="2"/>
        <v>36.599741</v>
      </c>
      <c r="O221" s="14" t="str">
        <f t="shared" si="3"/>
        <v>68.863499</v>
      </c>
      <c r="P221" s="11" t="s">
        <v>44</v>
      </c>
      <c r="Q221" s="11">
        <v>1.0</v>
      </c>
      <c r="R221" s="11">
        <v>0.0</v>
      </c>
      <c r="S221" s="11">
        <v>0.0</v>
      </c>
      <c r="T221" s="11" t="s">
        <v>46</v>
      </c>
      <c r="U221" s="11" t="s">
        <v>88</v>
      </c>
      <c r="V221" s="11" t="s">
        <v>46</v>
      </c>
      <c r="W221" s="11" t="s">
        <v>46</v>
      </c>
      <c r="X221" s="11">
        <v>1.0</v>
      </c>
      <c r="Y221" s="11">
        <v>1.0</v>
      </c>
      <c r="Z221" s="11">
        <v>4.0</v>
      </c>
      <c r="AA221" s="11">
        <v>16.0</v>
      </c>
      <c r="AB221" s="11">
        <v>0.0</v>
      </c>
      <c r="AC221" s="11">
        <v>0.0</v>
      </c>
      <c r="AD221" s="11">
        <v>0.0</v>
      </c>
      <c r="AE221" s="11">
        <v>0.0</v>
      </c>
      <c r="AF221" s="11">
        <v>0.0</v>
      </c>
      <c r="AG221" s="11">
        <v>0.0</v>
      </c>
      <c r="AH221" s="15" t="s">
        <v>1163</v>
      </c>
      <c r="AJ221" s="11">
        <v>225.0</v>
      </c>
    </row>
    <row r="222">
      <c r="A222" s="11" t="s">
        <v>1164</v>
      </c>
      <c r="B222" s="11" t="s">
        <v>35</v>
      </c>
      <c r="C222" s="12" t="s">
        <v>1165</v>
      </c>
      <c r="D222" s="11" t="s">
        <v>37</v>
      </c>
      <c r="E222" s="13" t="s">
        <v>1166</v>
      </c>
      <c r="F222" s="13" t="s">
        <v>571</v>
      </c>
      <c r="G222" s="13" t="s">
        <v>572</v>
      </c>
      <c r="H222" s="13" t="str">
        <f t="shared" si="1"/>
        <v>Hazrat Sultan, Kunduz city, Kunduz, Afghanistan</v>
      </c>
      <c r="I222" s="13" t="s">
        <v>588</v>
      </c>
      <c r="J222" s="13"/>
      <c r="K222" s="13"/>
      <c r="L222" s="11" t="s">
        <v>1167</v>
      </c>
      <c r="M222" s="14" t="s">
        <v>588</v>
      </c>
      <c r="N222" s="14" t="str">
        <f t="shared" si="2"/>
        <v>36.728590</v>
      </c>
      <c r="O222" s="14" t="str">
        <f t="shared" si="3"/>
        <v>68.868066</v>
      </c>
      <c r="P222" s="11" t="s">
        <v>44</v>
      </c>
      <c r="Q222" s="11">
        <v>1.0</v>
      </c>
      <c r="R222" s="11">
        <v>0.0</v>
      </c>
      <c r="S222" s="11">
        <v>0.0</v>
      </c>
      <c r="T222" s="11" t="s">
        <v>46</v>
      </c>
      <c r="U222" s="11" t="s">
        <v>88</v>
      </c>
      <c r="V222" s="11" t="s">
        <v>46</v>
      </c>
      <c r="W222" s="11" t="s">
        <v>46</v>
      </c>
      <c r="X222" s="11">
        <v>1.0</v>
      </c>
      <c r="Y222" s="11">
        <v>1.0</v>
      </c>
      <c r="Z222" s="11">
        <v>14.0</v>
      </c>
      <c r="AA222" s="11">
        <v>14.0</v>
      </c>
      <c r="AB222" s="11">
        <v>0.0</v>
      </c>
      <c r="AC222" s="11">
        <v>0.0</v>
      </c>
      <c r="AD222" s="11">
        <v>0.0</v>
      </c>
      <c r="AE222" s="11">
        <v>0.0</v>
      </c>
      <c r="AF222" s="11">
        <v>8.0</v>
      </c>
      <c r="AG222" s="11">
        <v>8.0</v>
      </c>
      <c r="AH222" s="15" t="s">
        <v>1168</v>
      </c>
      <c r="AJ222" s="11">
        <v>226.0</v>
      </c>
    </row>
    <row r="223">
      <c r="A223" s="11" t="s">
        <v>1169</v>
      </c>
      <c r="B223" s="11" t="s">
        <v>35</v>
      </c>
      <c r="C223" s="12" t="s">
        <v>1170</v>
      </c>
      <c r="D223" s="11" t="s">
        <v>37</v>
      </c>
      <c r="E223" s="13" t="s">
        <v>38</v>
      </c>
      <c r="F223" s="13" t="s">
        <v>1171</v>
      </c>
      <c r="G223" s="13" t="s">
        <v>572</v>
      </c>
      <c r="H223" s="13" t="str">
        <f t="shared" si="1"/>
        <v>Unknown, Gortipa, Kunduz, Afghanistan</v>
      </c>
      <c r="I223" s="13" t="s">
        <v>588</v>
      </c>
      <c r="J223" s="13"/>
      <c r="K223" s="13"/>
      <c r="L223" s="11" t="s">
        <v>1172</v>
      </c>
      <c r="M223" s="14" t="s">
        <v>588</v>
      </c>
      <c r="N223" s="14" t="str">
        <f t="shared" si="2"/>
        <v>36.728590</v>
      </c>
      <c r="O223" s="14" t="str">
        <f t="shared" si="3"/>
        <v>68.868066</v>
      </c>
      <c r="P223" s="11" t="s">
        <v>44</v>
      </c>
      <c r="Q223" s="11">
        <v>1.0</v>
      </c>
      <c r="R223" s="11">
        <v>0.0</v>
      </c>
      <c r="S223" s="11">
        <v>0.0</v>
      </c>
      <c r="T223" s="11" t="s">
        <v>46</v>
      </c>
      <c r="U223" s="11" t="s">
        <v>88</v>
      </c>
      <c r="V223" s="11" t="s">
        <v>46</v>
      </c>
      <c r="W223" s="11" t="s">
        <v>46</v>
      </c>
      <c r="X223" s="11">
        <v>1.0</v>
      </c>
      <c r="Y223" s="11">
        <v>1.0</v>
      </c>
      <c r="Z223" s="11">
        <v>10.0</v>
      </c>
      <c r="AA223" s="11">
        <v>10.0</v>
      </c>
      <c r="AB223" s="11">
        <v>0.0</v>
      </c>
      <c r="AC223" s="11">
        <v>0.0</v>
      </c>
      <c r="AD223" s="11">
        <v>0.0</v>
      </c>
      <c r="AE223" s="11">
        <v>0.0</v>
      </c>
      <c r="AF223" s="11">
        <v>0.0</v>
      </c>
      <c r="AG223" s="11">
        <v>0.0</v>
      </c>
      <c r="AH223" s="15" t="s">
        <v>1173</v>
      </c>
      <c r="AJ223" s="11">
        <v>227.0</v>
      </c>
    </row>
    <row r="224">
      <c r="A224" s="11" t="s">
        <v>1174</v>
      </c>
      <c r="B224" s="11" t="s">
        <v>35</v>
      </c>
      <c r="C224" s="12" t="s">
        <v>1170</v>
      </c>
      <c r="D224" s="11" t="s">
        <v>37</v>
      </c>
      <c r="E224" s="13" t="s">
        <v>38</v>
      </c>
      <c r="F224" s="13" t="s">
        <v>1118</v>
      </c>
      <c r="G224" s="13" t="s">
        <v>79</v>
      </c>
      <c r="H224" s="13" t="str">
        <f t="shared" si="1"/>
        <v>Unknown, Dasht e Archi, Nangarhar, Afghanistan</v>
      </c>
      <c r="I224" s="13" t="s">
        <v>1119</v>
      </c>
      <c r="J224" s="13"/>
      <c r="K224" s="13"/>
      <c r="L224" s="11" t="s">
        <v>1175</v>
      </c>
      <c r="M224" s="14" t="s">
        <v>1119</v>
      </c>
      <c r="N224" s="14" t="str">
        <f t="shared" si="2"/>
        <v>37.122858</v>
      </c>
      <c r="O224" s="14" t="str">
        <f t="shared" si="3"/>
        <v>69.158119</v>
      </c>
      <c r="P224" s="11" t="s">
        <v>44</v>
      </c>
      <c r="Q224" s="11">
        <v>1.0</v>
      </c>
      <c r="R224" s="11">
        <v>0.0</v>
      </c>
      <c r="S224" s="11">
        <v>0.0</v>
      </c>
      <c r="T224" s="11" t="s">
        <v>46</v>
      </c>
      <c r="U224" s="11" t="s">
        <v>88</v>
      </c>
      <c r="V224" s="11" t="s">
        <v>46</v>
      </c>
      <c r="W224" s="11" t="s">
        <v>46</v>
      </c>
      <c r="X224" s="11">
        <v>1.0</v>
      </c>
      <c r="Y224" s="11">
        <v>1.0</v>
      </c>
      <c r="Z224" s="11">
        <v>10.0</v>
      </c>
      <c r="AA224" s="11">
        <v>10.0</v>
      </c>
      <c r="AB224" s="11">
        <v>0.0</v>
      </c>
      <c r="AC224" s="11">
        <v>0.0</v>
      </c>
      <c r="AD224" s="11">
        <v>0.0</v>
      </c>
      <c r="AE224" s="11">
        <v>0.0</v>
      </c>
      <c r="AF224" s="11">
        <v>0.0</v>
      </c>
      <c r="AG224" s="11">
        <v>0.0</v>
      </c>
      <c r="AH224" s="15" t="s">
        <v>1176</v>
      </c>
      <c r="AJ224" s="11">
        <v>228.0</v>
      </c>
    </row>
    <row r="225">
      <c r="A225" s="11" t="s">
        <v>1177</v>
      </c>
      <c r="B225" s="11" t="s">
        <v>35</v>
      </c>
      <c r="C225" s="12" t="s">
        <v>1178</v>
      </c>
      <c r="D225" s="11" t="s">
        <v>37</v>
      </c>
      <c r="E225" s="13" t="s">
        <v>38</v>
      </c>
      <c r="F225" s="13" t="s">
        <v>1027</v>
      </c>
      <c r="G225" s="13" t="s">
        <v>723</v>
      </c>
      <c r="H225" s="13" t="str">
        <f t="shared" si="1"/>
        <v>Unknown, Ab Band, Ghazni, Afghanistan</v>
      </c>
      <c r="I225" s="13" t="s">
        <v>1028</v>
      </c>
      <c r="J225" s="13"/>
      <c r="K225" s="13"/>
      <c r="L225" s="11" t="s">
        <v>1179</v>
      </c>
      <c r="M225" s="14" t="s">
        <v>1028</v>
      </c>
      <c r="N225" s="14" t="str">
        <f t="shared" si="2"/>
        <v>32.983333</v>
      </c>
      <c r="O225" s="14" t="str">
        <f t="shared" si="3"/>
        <v>67.966667</v>
      </c>
      <c r="P225" s="11" t="s">
        <v>44</v>
      </c>
      <c r="Q225" s="11">
        <v>1.0</v>
      </c>
      <c r="R225" s="11">
        <v>0.0</v>
      </c>
      <c r="S225" s="11">
        <v>0.0</v>
      </c>
      <c r="T225" s="11" t="s">
        <v>46</v>
      </c>
      <c r="U225" s="11" t="s">
        <v>88</v>
      </c>
      <c r="V225" s="11" t="s">
        <v>46</v>
      </c>
      <c r="W225" s="11" t="s">
        <v>46</v>
      </c>
      <c r="X225" s="11">
        <v>1.0</v>
      </c>
      <c r="Y225" s="11">
        <v>1.0</v>
      </c>
      <c r="Z225" s="11">
        <v>12.0</v>
      </c>
      <c r="AA225" s="11">
        <v>12.0</v>
      </c>
      <c r="AB225" s="11">
        <v>0.0</v>
      </c>
      <c r="AC225" s="11">
        <v>0.0</v>
      </c>
      <c r="AD225" s="11">
        <v>0.0</v>
      </c>
      <c r="AE225" s="11">
        <v>0.0</v>
      </c>
      <c r="AF225" s="11">
        <v>0.0</v>
      </c>
      <c r="AG225" s="11">
        <v>0.0</v>
      </c>
      <c r="AH225" s="15" t="s">
        <v>1180</v>
      </c>
      <c r="AJ225" s="11">
        <v>230.0</v>
      </c>
    </row>
    <row r="226">
      <c r="A226" s="11" t="s">
        <v>1181</v>
      </c>
      <c r="B226" s="11" t="s">
        <v>35</v>
      </c>
      <c r="C226" s="12" t="s">
        <v>1178</v>
      </c>
      <c r="D226" s="11" t="s">
        <v>37</v>
      </c>
      <c r="E226" s="13" t="s">
        <v>1182</v>
      </c>
      <c r="F226" s="13" t="s">
        <v>143</v>
      </c>
      <c r="G226" s="13" t="s">
        <v>79</v>
      </c>
      <c r="H226" s="13" t="str">
        <f t="shared" si="1"/>
        <v>Mamond and Pekha, Achin, Nangarhar, Afghanistan</v>
      </c>
      <c r="I226" s="13" t="s">
        <v>273</v>
      </c>
      <c r="J226" s="13"/>
      <c r="K226" s="13"/>
      <c r="L226" s="11" t="s">
        <v>1183</v>
      </c>
      <c r="M226" s="14" t="s">
        <v>273</v>
      </c>
      <c r="N226" s="14" t="str">
        <f t="shared" si="2"/>
        <v>34.08218</v>
      </c>
      <c r="O226" s="14" t="str">
        <f t="shared" si="3"/>
        <v>0.667034</v>
      </c>
      <c r="P226" s="11" t="s">
        <v>44</v>
      </c>
      <c r="Q226" s="11">
        <v>1.0</v>
      </c>
      <c r="R226" s="11">
        <v>0.0</v>
      </c>
      <c r="S226" s="11">
        <v>0.0</v>
      </c>
      <c r="T226" s="11" t="s">
        <v>46</v>
      </c>
      <c r="U226" s="11" t="s">
        <v>114</v>
      </c>
      <c r="V226" s="11" t="s">
        <v>205</v>
      </c>
      <c r="W226" s="16" t="s">
        <v>188</v>
      </c>
      <c r="X226" s="11">
        <v>2.0</v>
      </c>
      <c r="Y226" s="11">
        <v>2.0</v>
      </c>
      <c r="Z226" s="11">
        <v>19.0</v>
      </c>
      <c r="AA226" s="11">
        <v>19.0</v>
      </c>
      <c r="AB226" s="11">
        <v>0.0</v>
      </c>
      <c r="AC226" s="11">
        <v>0.0</v>
      </c>
      <c r="AD226" s="11">
        <v>0.0</v>
      </c>
      <c r="AE226" s="11">
        <v>0.0</v>
      </c>
      <c r="AF226" s="11">
        <v>0.0</v>
      </c>
      <c r="AG226" s="11">
        <v>0.0</v>
      </c>
      <c r="AH226" s="15" t="s">
        <v>1184</v>
      </c>
      <c r="AJ226" s="11">
        <v>231.0</v>
      </c>
    </row>
    <row r="227">
      <c r="A227" s="11" t="s">
        <v>1185</v>
      </c>
      <c r="B227" s="11" t="s">
        <v>35</v>
      </c>
      <c r="C227" s="12" t="s">
        <v>1178</v>
      </c>
      <c r="D227" s="11" t="s">
        <v>37</v>
      </c>
      <c r="E227" s="13" t="s">
        <v>1049</v>
      </c>
      <c r="F227" s="13" t="s">
        <v>130</v>
      </c>
      <c r="G227" s="13" t="s">
        <v>79</v>
      </c>
      <c r="H227" s="13" t="str">
        <f t="shared" si="1"/>
        <v>Wazir, Khogyani, Nangarhar, Afghanistan</v>
      </c>
      <c r="I227" s="13" t="s">
        <v>1050</v>
      </c>
      <c r="J227" s="13"/>
      <c r="K227" s="13"/>
      <c r="L227" s="11" t="s">
        <v>1186</v>
      </c>
      <c r="M227" s="14" t="s">
        <v>1050</v>
      </c>
      <c r="N227" s="14" t="str">
        <f t="shared" si="2"/>
        <v>34.195889</v>
      </c>
      <c r="O227" s="14" t="str">
        <f t="shared" si="3"/>
        <v>70.158546</v>
      </c>
      <c r="P227" s="11" t="s">
        <v>44</v>
      </c>
      <c r="Q227" s="11">
        <v>1.0</v>
      </c>
      <c r="R227" s="11">
        <v>0.0</v>
      </c>
      <c r="S227" s="11">
        <v>0.0</v>
      </c>
      <c r="T227" s="11" t="s">
        <v>46</v>
      </c>
      <c r="U227" s="11" t="s">
        <v>88</v>
      </c>
      <c r="V227" s="11" t="s">
        <v>132</v>
      </c>
      <c r="W227" s="11" t="s">
        <v>693</v>
      </c>
      <c r="X227" s="11">
        <v>1.0</v>
      </c>
      <c r="Y227" s="11">
        <v>1.0</v>
      </c>
      <c r="Z227" s="11">
        <v>11.0</v>
      </c>
      <c r="AA227" s="11">
        <v>11.0</v>
      </c>
      <c r="AB227" s="11">
        <v>0.0</v>
      </c>
      <c r="AC227" s="11">
        <v>0.0</v>
      </c>
      <c r="AD227" s="11">
        <v>0.0</v>
      </c>
      <c r="AE227" s="11">
        <v>0.0</v>
      </c>
      <c r="AF227" s="11">
        <v>3.0</v>
      </c>
      <c r="AG227" s="11">
        <v>5.0</v>
      </c>
      <c r="AH227" s="15" t="s">
        <v>1187</v>
      </c>
      <c r="AJ227" s="11">
        <v>232.0</v>
      </c>
    </row>
    <row r="228">
      <c r="A228" s="11" t="s">
        <v>1188</v>
      </c>
      <c r="B228" s="11" t="s">
        <v>35</v>
      </c>
      <c r="C228" s="12" t="s">
        <v>1189</v>
      </c>
      <c r="D228" s="11" t="s">
        <v>37</v>
      </c>
      <c r="E228" s="13" t="s">
        <v>38</v>
      </c>
      <c r="F228" s="13" t="s">
        <v>936</v>
      </c>
      <c r="G228" s="13" t="s">
        <v>79</v>
      </c>
      <c r="H228" s="13" t="str">
        <f t="shared" si="1"/>
        <v>Unknown, Kot, Nangarhar, Afghanistan</v>
      </c>
      <c r="I228" s="13" t="s">
        <v>228</v>
      </c>
      <c r="J228" s="13"/>
      <c r="K228" s="13"/>
      <c r="L228" s="11" t="s">
        <v>956</v>
      </c>
      <c r="M228" s="14" t="s">
        <v>228</v>
      </c>
      <c r="N228" s="14" t="str">
        <f t="shared" si="2"/>
        <v>34.263148</v>
      </c>
      <c r="O228" s="14" t="str">
        <f t="shared" si="3"/>
        <v>70.788209</v>
      </c>
      <c r="P228" s="11" t="s">
        <v>44</v>
      </c>
      <c r="Q228" s="11">
        <v>1.0</v>
      </c>
      <c r="R228" s="11">
        <v>0.0</v>
      </c>
      <c r="S228" s="11">
        <v>0.0</v>
      </c>
      <c r="T228" s="11" t="s">
        <v>46</v>
      </c>
      <c r="U228" s="11" t="s">
        <v>114</v>
      </c>
      <c r="V228" s="11" t="s">
        <v>205</v>
      </c>
      <c r="W228" s="11" t="s">
        <v>46</v>
      </c>
      <c r="X228" s="11">
        <v>1.0</v>
      </c>
      <c r="Y228" s="11">
        <v>1.0</v>
      </c>
      <c r="Z228" s="11">
        <v>12.0</v>
      </c>
      <c r="AA228" s="11">
        <v>12.0</v>
      </c>
      <c r="AB228" s="11">
        <v>0.0</v>
      </c>
      <c r="AC228" s="11">
        <v>0.0</v>
      </c>
      <c r="AD228" s="11">
        <v>0.0</v>
      </c>
      <c r="AE228" s="11">
        <v>0.0</v>
      </c>
      <c r="AF228" s="11">
        <v>0.0</v>
      </c>
      <c r="AG228" s="11">
        <v>0.0</v>
      </c>
      <c r="AH228" s="15" t="s">
        <v>1190</v>
      </c>
      <c r="AJ228" s="11">
        <v>233.0</v>
      </c>
    </row>
    <row r="229">
      <c r="A229" s="11" t="s">
        <v>1191</v>
      </c>
      <c r="B229" s="11" t="s">
        <v>35</v>
      </c>
      <c r="C229" s="12" t="s">
        <v>1192</v>
      </c>
      <c r="D229" s="11" t="s">
        <v>37</v>
      </c>
      <c r="E229" s="13" t="s">
        <v>38</v>
      </c>
      <c r="F229" s="13" t="s">
        <v>143</v>
      </c>
      <c r="G229" s="13" t="s">
        <v>79</v>
      </c>
      <c r="H229" s="13" t="str">
        <f t="shared" si="1"/>
        <v>Unknown, Achin, Nangarhar, Afghanistan</v>
      </c>
      <c r="I229" s="13" t="s">
        <v>273</v>
      </c>
      <c r="J229" s="13"/>
      <c r="K229" s="13"/>
      <c r="L229" s="11" t="s">
        <v>274</v>
      </c>
      <c r="M229" s="14" t="s">
        <v>273</v>
      </c>
      <c r="N229" s="14" t="str">
        <f t="shared" si="2"/>
        <v>34.08218</v>
      </c>
      <c r="O229" s="14" t="str">
        <f t="shared" si="3"/>
        <v>0.667034</v>
      </c>
      <c r="P229" s="11" t="s">
        <v>44</v>
      </c>
      <c r="Q229" s="11">
        <v>1.0</v>
      </c>
      <c r="R229" s="11">
        <v>0.0</v>
      </c>
      <c r="S229" s="11">
        <v>0.0</v>
      </c>
      <c r="T229" s="11" t="s">
        <v>46</v>
      </c>
      <c r="U229" s="11" t="s">
        <v>114</v>
      </c>
      <c r="V229" s="11" t="s">
        <v>46</v>
      </c>
      <c r="W229" s="11" t="s">
        <v>46</v>
      </c>
      <c r="X229" s="11">
        <v>1.0</v>
      </c>
      <c r="Y229" s="11">
        <v>1.0</v>
      </c>
      <c r="Z229" s="11">
        <v>16.0</v>
      </c>
      <c r="AA229" s="11">
        <v>16.0</v>
      </c>
      <c r="AB229" s="11">
        <v>0.0</v>
      </c>
      <c r="AC229" s="11">
        <v>0.0</v>
      </c>
      <c r="AD229" s="11">
        <v>0.0</v>
      </c>
      <c r="AE229" s="11">
        <v>0.0</v>
      </c>
      <c r="AF229" s="11">
        <v>0.0</v>
      </c>
      <c r="AG229" s="11">
        <v>0.0</v>
      </c>
      <c r="AH229" s="15" t="s">
        <v>1193</v>
      </c>
      <c r="AJ229" s="11">
        <v>234.0</v>
      </c>
    </row>
    <row r="230">
      <c r="A230" s="11" t="s">
        <v>1194</v>
      </c>
      <c r="B230" s="11" t="s">
        <v>35</v>
      </c>
      <c r="C230" s="12" t="s">
        <v>1195</v>
      </c>
      <c r="D230" s="11" t="s">
        <v>37</v>
      </c>
      <c r="E230" s="13" t="s">
        <v>930</v>
      </c>
      <c r="F230" s="13" t="s">
        <v>143</v>
      </c>
      <c r="G230" s="13" t="s">
        <v>79</v>
      </c>
      <c r="H230" s="13" t="str">
        <f t="shared" si="1"/>
        <v>Mamond Dara, Achin, Nangarhar, Afghanistan</v>
      </c>
      <c r="I230" s="13" t="s">
        <v>144</v>
      </c>
      <c r="J230" s="13"/>
      <c r="K230" s="13"/>
      <c r="L230" s="11" t="s">
        <v>931</v>
      </c>
      <c r="M230" s="14" t="s">
        <v>144</v>
      </c>
      <c r="N230" s="14" t="str">
        <f t="shared" si="2"/>
        <v>34.215777</v>
      </c>
      <c r="O230" s="14" t="str">
        <f t="shared" si="3"/>
        <v>71.026004</v>
      </c>
      <c r="P230" s="11" t="s">
        <v>44</v>
      </c>
      <c r="Q230" s="11">
        <v>1.0</v>
      </c>
      <c r="R230" s="11">
        <v>1.0</v>
      </c>
      <c r="S230" s="11">
        <v>0.0</v>
      </c>
      <c r="T230" s="11" t="s">
        <v>290</v>
      </c>
      <c r="U230" s="11" t="s">
        <v>1196</v>
      </c>
      <c r="V230" s="11" t="s">
        <v>46</v>
      </c>
      <c r="W230" s="11" t="s">
        <v>46</v>
      </c>
      <c r="X230" s="11">
        <v>1.0</v>
      </c>
      <c r="Y230" s="11">
        <v>1.0</v>
      </c>
      <c r="Z230" s="11">
        <v>4.0</v>
      </c>
      <c r="AA230" s="11">
        <v>8.0</v>
      </c>
      <c r="AB230" s="11">
        <v>0.0</v>
      </c>
      <c r="AC230" s="11">
        <v>0.0</v>
      </c>
      <c r="AD230" s="11">
        <v>0.0</v>
      </c>
      <c r="AE230" s="11">
        <v>0.0</v>
      </c>
      <c r="AF230" s="11">
        <v>0.0</v>
      </c>
      <c r="AG230" s="11">
        <v>0.0</v>
      </c>
      <c r="AH230" s="15" t="s">
        <v>1197</v>
      </c>
      <c r="AJ230" s="11">
        <v>235.0</v>
      </c>
    </row>
    <row r="231">
      <c r="A231" s="11" t="s">
        <v>1198</v>
      </c>
      <c r="B231" s="11" t="s">
        <v>35</v>
      </c>
      <c r="C231" s="12" t="s">
        <v>1195</v>
      </c>
      <c r="D231" s="11" t="s">
        <v>37</v>
      </c>
      <c r="E231" s="13" t="s">
        <v>38</v>
      </c>
      <c r="F231" s="13" t="s">
        <v>936</v>
      </c>
      <c r="G231" s="13" t="s">
        <v>79</v>
      </c>
      <c r="H231" s="13" t="str">
        <f t="shared" si="1"/>
        <v>Unknown, Kot, Nangarhar, Afghanistan</v>
      </c>
      <c r="I231" s="13" t="s">
        <v>228</v>
      </c>
      <c r="J231" s="13"/>
      <c r="K231" s="13"/>
      <c r="L231" s="11" t="s">
        <v>956</v>
      </c>
      <c r="M231" s="14" t="s">
        <v>228</v>
      </c>
      <c r="N231" s="14" t="str">
        <f t="shared" si="2"/>
        <v>34.263148</v>
      </c>
      <c r="O231" s="14" t="str">
        <f t="shared" si="3"/>
        <v>70.788209</v>
      </c>
      <c r="P231" s="11" t="s">
        <v>44</v>
      </c>
      <c r="Q231" s="11">
        <v>0.0</v>
      </c>
      <c r="R231" s="11">
        <v>1.0</v>
      </c>
      <c r="S231" s="11">
        <v>1.0</v>
      </c>
      <c r="T231" s="11" t="s">
        <v>290</v>
      </c>
      <c r="U231" s="11" t="s">
        <v>46</v>
      </c>
      <c r="V231" s="11" t="s">
        <v>46</v>
      </c>
      <c r="W231" s="11" t="s">
        <v>46</v>
      </c>
      <c r="X231" s="11">
        <v>1.0</v>
      </c>
      <c r="Y231" s="11">
        <v>1.0</v>
      </c>
      <c r="Z231" s="11">
        <v>0.0</v>
      </c>
      <c r="AA231" s="11">
        <v>0.0</v>
      </c>
      <c r="AB231" s="11">
        <v>0.0</v>
      </c>
      <c r="AC231" s="11">
        <v>0.0</v>
      </c>
      <c r="AD231" s="11">
        <v>0.0</v>
      </c>
      <c r="AE231" s="11">
        <v>0.0</v>
      </c>
      <c r="AF231" s="11">
        <v>0.0</v>
      </c>
      <c r="AG231" s="11">
        <v>0.0</v>
      </c>
      <c r="AH231" s="15" t="s">
        <v>1199</v>
      </c>
      <c r="AJ231" s="11">
        <v>236.0</v>
      </c>
    </row>
    <row r="232">
      <c r="A232" s="11" t="s">
        <v>1200</v>
      </c>
      <c r="B232" s="11" t="s">
        <v>35</v>
      </c>
      <c r="C232" s="12" t="s">
        <v>1201</v>
      </c>
      <c r="D232" s="11" t="s">
        <v>37</v>
      </c>
      <c r="E232" s="13" t="s">
        <v>38</v>
      </c>
      <c r="F232" s="13" t="s">
        <v>143</v>
      </c>
      <c r="G232" s="13" t="s">
        <v>79</v>
      </c>
      <c r="H232" s="13" t="str">
        <f t="shared" si="1"/>
        <v>Unknown, Achin, Nangarhar, Afghanistan</v>
      </c>
      <c r="I232" s="13" t="s">
        <v>273</v>
      </c>
      <c r="J232" s="13"/>
      <c r="K232" s="13"/>
      <c r="L232" s="11" t="s">
        <v>274</v>
      </c>
      <c r="M232" s="14" t="s">
        <v>273</v>
      </c>
      <c r="N232" s="14" t="str">
        <f t="shared" si="2"/>
        <v>34.08218</v>
      </c>
      <c r="O232" s="14" t="str">
        <f t="shared" si="3"/>
        <v>0.667034</v>
      </c>
      <c r="P232" s="11" t="s">
        <v>44</v>
      </c>
      <c r="Q232" s="11">
        <v>1.0</v>
      </c>
      <c r="R232" s="11">
        <v>0.0</v>
      </c>
      <c r="S232" s="11">
        <v>0.0</v>
      </c>
      <c r="T232" s="11" t="s">
        <v>46</v>
      </c>
      <c r="U232" s="11" t="s">
        <v>114</v>
      </c>
      <c r="V232" s="11" t="s">
        <v>46</v>
      </c>
      <c r="W232" s="11" t="s">
        <v>46</v>
      </c>
      <c r="X232" s="11">
        <v>1.0</v>
      </c>
      <c r="Y232" s="11">
        <v>1.0</v>
      </c>
      <c r="Z232" s="11">
        <v>4.0</v>
      </c>
      <c r="AA232" s="11">
        <v>4.0</v>
      </c>
      <c r="AB232" s="11">
        <v>0.0</v>
      </c>
      <c r="AC232" s="11">
        <v>0.0</v>
      </c>
      <c r="AD232" s="11">
        <v>0.0</v>
      </c>
      <c r="AE232" s="11">
        <v>0.0</v>
      </c>
      <c r="AF232" s="11">
        <v>0.0</v>
      </c>
      <c r="AG232" s="11">
        <v>0.0</v>
      </c>
      <c r="AH232" s="15" t="s">
        <v>1202</v>
      </c>
      <c r="AJ232" s="11">
        <v>238.0</v>
      </c>
    </row>
    <row r="233">
      <c r="A233" s="11" t="s">
        <v>1203</v>
      </c>
      <c r="B233" s="11" t="s">
        <v>35</v>
      </c>
      <c r="C233" s="12" t="s">
        <v>1204</v>
      </c>
      <c r="D233" s="11" t="s">
        <v>37</v>
      </c>
      <c r="E233" s="13" t="s">
        <v>930</v>
      </c>
      <c r="F233" s="13" t="s">
        <v>143</v>
      </c>
      <c r="G233" s="13" t="s">
        <v>79</v>
      </c>
      <c r="H233" s="13" t="str">
        <f t="shared" si="1"/>
        <v>Mamond Dara, Achin, Nangarhar, Afghanistan</v>
      </c>
      <c r="I233" s="13" t="s">
        <v>144</v>
      </c>
      <c r="J233" s="13"/>
      <c r="K233" s="13"/>
      <c r="L233" s="11" t="s">
        <v>931</v>
      </c>
      <c r="M233" s="14" t="s">
        <v>144</v>
      </c>
      <c r="N233" s="14" t="str">
        <f t="shared" si="2"/>
        <v>34.215777</v>
      </c>
      <c r="O233" s="14" t="str">
        <f t="shared" si="3"/>
        <v>71.026004</v>
      </c>
      <c r="P233" s="11" t="s">
        <v>44</v>
      </c>
      <c r="Q233" s="11">
        <v>1.0</v>
      </c>
      <c r="R233" s="11">
        <v>0.0</v>
      </c>
      <c r="S233" s="11">
        <v>0.0</v>
      </c>
      <c r="T233" s="11" t="s">
        <v>46</v>
      </c>
      <c r="U233" s="11" t="s">
        <v>114</v>
      </c>
      <c r="V233" s="11" t="s">
        <v>46</v>
      </c>
      <c r="W233" s="11" t="s">
        <v>46</v>
      </c>
      <c r="X233" s="11">
        <v>1.0</v>
      </c>
      <c r="Y233" s="11">
        <v>1.0</v>
      </c>
      <c r="Z233" s="11">
        <v>12.0</v>
      </c>
      <c r="AA233" s="11">
        <v>12.0</v>
      </c>
      <c r="AB233" s="11">
        <v>0.0</v>
      </c>
      <c r="AC233" s="11">
        <v>0.0</v>
      </c>
      <c r="AD233" s="11">
        <v>0.0</v>
      </c>
      <c r="AE233" s="11">
        <v>0.0</v>
      </c>
      <c r="AF233" s="11">
        <v>0.0</v>
      </c>
      <c r="AG233" s="11">
        <v>0.0</v>
      </c>
      <c r="AH233" s="15" t="s">
        <v>1205</v>
      </c>
      <c r="AJ233" s="11">
        <v>239.0</v>
      </c>
    </row>
    <row r="234">
      <c r="A234" s="11" t="s">
        <v>1206</v>
      </c>
      <c r="B234" s="11" t="s">
        <v>35</v>
      </c>
      <c r="C234" s="12" t="s">
        <v>1204</v>
      </c>
      <c r="D234" s="11" t="s">
        <v>37</v>
      </c>
      <c r="E234" s="13" t="s">
        <v>1207</v>
      </c>
      <c r="F234" s="13" t="s">
        <v>143</v>
      </c>
      <c r="G234" s="13" t="s">
        <v>79</v>
      </c>
      <c r="H234" s="13" t="str">
        <f t="shared" si="1"/>
        <v>Kharawa, Landai and Kochiano-ghnodai, Achin, Nangarhar, Afghanistan</v>
      </c>
      <c r="I234" s="13" t="s">
        <v>273</v>
      </c>
      <c r="J234" s="13"/>
      <c r="K234" s="13"/>
      <c r="L234" s="11" t="s">
        <v>1208</v>
      </c>
      <c r="M234" s="14" t="s">
        <v>273</v>
      </c>
      <c r="N234" s="14" t="str">
        <f t="shared" si="2"/>
        <v>34.08218</v>
      </c>
      <c r="O234" s="14" t="str">
        <f t="shared" si="3"/>
        <v>0.667034</v>
      </c>
      <c r="P234" s="11" t="s">
        <v>44</v>
      </c>
      <c r="Q234" s="11">
        <v>1.0</v>
      </c>
      <c r="R234" s="11">
        <v>0.0</v>
      </c>
      <c r="S234" s="11">
        <v>0.0</v>
      </c>
      <c r="T234" s="11" t="s">
        <v>46</v>
      </c>
      <c r="U234" s="11" t="s">
        <v>114</v>
      </c>
      <c r="V234" s="11" t="s">
        <v>46</v>
      </c>
      <c r="W234" s="11" t="s">
        <v>1209</v>
      </c>
      <c r="X234" s="11">
        <v>3.0</v>
      </c>
      <c r="Y234" s="11">
        <v>3.0</v>
      </c>
      <c r="Z234" s="11">
        <v>26.0</v>
      </c>
      <c r="AA234" s="11">
        <v>26.0</v>
      </c>
      <c r="AB234" s="11">
        <v>0.0</v>
      </c>
      <c r="AC234" s="11">
        <v>0.0</v>
      </c>
      <c r="AD234" s="11">
        <v>0.0</v>
      </c>
      <c r="AE234" s="11">
        <v>0.0</v>
      </c>
      <c r="AF234" s="11">
        <v>0.0</v>
      </c>
      <c r="AG234" s="11">
        <v>0.0</v>
      </c>
      <c r="AH234" s="15" t="s">
        <v>1210</v>
      </c>
      <c r="AJ234" s="11">
        <v>240.0</v>
      </c>
    </row>
    <row r="235">
      <c r="A235" s="11" t="s">
        <v>1211</v>
      </c>
      <c r="B235" s="11" t="s">
        <v>35</v>
      </c>
      <c r="C235" s="12" t="s">
        <v>1212</v>
      </c>
      <c r="D235" s="11" t="s">
        <v>37</v>
      </c>
      <c r="E235" s="13" t="s">
        <v>1213</v>
      </c>
      <c r="F235" s="13" t="s">
        <v>143</v>
      </c>
      <c r="G235" s="13" t="s">
        <v>79</v>
      </c>
      <c r="H235" s="13" t="str">
        <f t="shared" si="1"/>
        <v>Bandar Khwar and Dah Sarak, Achin, Nangarhar, Afghanistan</v>
      </c>
      <c r="I235" s="13" t="s">
        <v>273</v>
      </c>
      <c r="J235" s="13"/>
      <c r="K235" s="13"/>
      <c r="L235" s="11" t="s">
        <v>1214</v>
      </c>
      <c r="M235" s="14" t="s">
        <v>273</v>
      </c>
      <c r="N235" s="14" t="str">
        <f t="shared" si="2"/>
        <v>34.08218</v>
      </c>
      <c r="O235" s="14" t="str">
        <f t="shared" si="3"/>
        <v>0.667034</v>
      </c>
      <c r="P235" s="11" t="s">
        <v>44</v>
      </c>
      <c r="Q235" s="11">
        <v>1.0</v>
      </c>
      <c r="R235" s="11">
        <v>0.0</v>
      </c>
      <c r="S235" s="11">
        <v>0.0</v>
      </c>
      <c r="T235" s="11" t="s">
        <v>46</v>
      </c>
      <c r="U235" s="11" t="s">
        <v>114</v>
      </c>
      <c r="V235" s="11" t="s">
        <v>46</v>
      </c>
      <c r="W235" s="11" t="s">
        <v>46</v>
      </c>
      <c r="X235" s="11">
        <v>2.0</v>
      </c>
      <c r="Y235" s="11">
        <v>2.0</v>
      </c>
      <c r="Z235" s="11">
        <v>12.0</v>
      </c>
      <c r="AA235" s="11">
        <v>12.0</v>
      </c>
      <c r="AB235" s="11">
        <v>0.0</v>
      </c>
      <c r="AC235" s="11">
        <v>0.0</v>
      </c>
      <c r="AD235" s="11">
        <v>0.0</v>
      </c>
      <c r="AE235" s="11">
        <v>0.0</v>
      </c>
      <c r="AF235" s="11">
        <v>2.0</v>
      </c>
      <c r="AG235" s="11">
        <v>2.0</v>
      </c>
      <c r="AH235" s="15" t="s">
        <v>1215</v>
      </c>
      <c r="AJ235" s="11">
        <v>241.0</v>
      </c>
    </row>
    <row r="236">
      <c r="A236" s="11" t="s">
        <v>1216</v>
      </c>
      <c r="B236" s="11" t="s">
        <v>35</v>
      </c>
      <c r="C236" s="12" t="s">
        <v>1212</v>
      </c>
      <c r="D236" s="11" t="s">
        <v>37</v>
      </c>
      <c r="E236" s="13" t="s">
        <v>1217</v>
      </c>
      <c r="F236" s="13" t="s">
        <v>130</v>
      </c>
      <c r="G236" s="13" t="s">
        <v>79</v>
      </c>
      <c r="H236" s="13" t="str">
        <f t="shared" si="1"/>
        <v>Peera Khel, Khogyani, Nangarhar, Afghanistan</v>
      </c>
      <c r="I236" s="13" t="s">
        <v>104</v>
      </c>
      <c r="J236" s="13"/>
      <c r="K236" s="13"/>
      <c r="L236" s="11" t="s">
        <v>1218</v>
      </c>
      <c r="M236" s="14" t="s">
        <v>104</v>
      </c>
      <c r="N236" s="14" t="str">
        <f t="shared" si="2"/>
        <v>34.229212</v>
      </c>
      <c r="O236" s="14" t="str">
        <f t="shared" si="3"/>
        <v>70.193208</v>
      </c>
      <c r="P236" s="11" t="s">
        <v>44</v>
      </c>
      <c r="Q236" s="11">
        <v>1.0</v>
      </c>
      <c r="R236" s="11">
        <v>0.0</v>
      </c>
      <c r="S236" s="11">
        <v>0.0</v>
      </c>
      <c r="T236" s="11" t="s">
        <v>46</v>
      </c>
      <c r="U236" s="11" t="s">
        <v>88</v>
      </c>
      <c r="V236" s="11" t="s">
        <v>46</v>
      </c>
      <c r="W236" s="11" t="s">
        <v>46</v>
      </c>
      <c r="X236" s="11">
        <v>1.0</v>
      </c>
      <c r="Y236" s="11">
        <v>1.0</v>
      </c>
      <c r="Z236" s="11">
        <v>4.0</v>
      </c>
      <c r="AA236" s="11">
        <v>4.0</v>
      </c>
      <c r="AB236" s="11">
        <v>0.0</v>
      </c>
      <c r="AC236" s="11">
        <v>0.0</v>
      </c>
      <c r="AD236" s="11">
        <v>0.0</v>
      </c>
      <c r="AE236" s="11">
        <v>0.0</v>
      </c>
      <c r="AF236" s="11">
        <v>3.0</v>
      </c>
      <c r="AG236" s="11">
        <v>3.0</v>
      </c>
      <c r="AH236" s="15" t="s">
        <v>1219</v>
      </c>
      <c r="AJ236" s="11">
        <v>248.0</v>
      </c>
    </row>
    <row r="237">
      <c r="A237" s="11" t="s">
        <v>1220</v>
      </c>
      <c r="B237" s="11" t="s">
        <v>35</v>
      </c>
      <c r="C237" s="12" t="s">
        <v>1221</v>
      </c>
      <c r="D237" s="11" t="s">
        <v>37</v>
      </c>
      <c r="E237" s="13" t="s">
        <v>1222</v>
      </c>
      <c r="F237" s="18" t="s">
        <v>540</v>
      </c>
      <c r="G237" s="13" t="s">
        <v>111</v>
      </c>
      <c r="H237" s="13" t="str">
        <f t="shared" si="1"/>
        <v>Reg Shahidan, Maiwand, Helmand, Afghanistan</v>
      </c>
      <c r="I237" s="13" t="s">
        <v>1223</v>
      </c>
      <c r="J237" s="13"/>
      <c r="K237" s="13"/>
      <c r="L237" s="11" t="s">
        <v>1224</v>
      </c>
      <c r="M237" s="14" t="s">
        <v>1223</v>
      </c>
      <c r="N237" s="14" t="str">
        <f t="shared" si="2"/>
        <v>31.363647</v>
      </c>
      <c r="O237" s="14" t="str">
        <f t="shared" si="3"/>
        <v>63.958611</v>
      </c>
      <c r="P237" s="11" t="s">
        <v>44</v>
      </c>
      <c r="Q237" s="11">
        <v>1.0</v>
      </c>
      <c r="R237" s="11">
        <v>0.0</v>
      </c>
      <c r="S237" s="11">
        <v>0.0</v>
      </c>
      <c r="T237" s="11" t="s">
        <v>46</v>
      </c>
      <c r="U237" s="11" t="s">
        <v>1225</v>
      </c>
      <c r="V237" s="11" t="s">
        <v>205</v>
      </c>
      <c r="W237" s="11" t="s">
        <v>693</v>
      </c>
      <c r="X237" s="11">
        <v>1.0</v>
      </c>
      <c r="Y237" s="11">
        <v>1.0</v>
      </c>
      <c r="Z237" s="11">
        <v>30.0</v>
      </c>
      <c r="AA237" s="11">
        <v>30.0</v>
      </c>
      <c r="AB237" s="11">
        <v>0.0</v>
      </c>
      <c r="AC237" s="11">
        <v>0.0</v>
      </c>
      <c r="AD237" s="11">
        <v>0.0</v>
      </c>
      <c r="AE237" s="11">
        <v>0.0</v>
      </c>
      <c r="AF237" s="11">
        <v>2.0</v>
      </c>
      <c r="AG237" s="11">
        <v>2.0</v>
      </c>
      <c r="AH237" s="15" t="s">
        <v>1226</v>
      </c>
      <c r="AJ237" s="11">
        <v>242.0</v>
      </c>
    </row>
    <row r="238">
      <c r="A238" s="11" t="s">
        <v>1227</v>
      </c>
      <c r="B238" s="11" t="s">
        <v>35</v>
      </c>
      <c r="C238" s="12" t="s">
        <v>1228</v>
      </c>
      <c r="D238" s="11" t="s">
        <v>37</v>
      </c>
      <c r="E238" s="13" t="s">
        <v>1229</v>
      </c>
      <c r="F238" s="13" t="s">
        <v>1230</v>
      </c>
      <c r="G238" s="13" t="s">
        <v>79</v>
      </c>
      <c r="H238" s="13" t="str">
        <f t="shared" si="1"/>
        <v>Spin Zaea, Nazyano, Nangarhar, Afghanistan</v>
      </c>
      <c r="I238" s="13" t="s">
        <v>215</v>
      </c>
      <c r="J238" s="13"/>
      <c r="K238" s="13"/>
      <c r="L238" s="11" t="s">
        <v>1231</v>
      </c>
      <c r="M238" s="14" t="s">
        <v>215</v>
      </c>
      <c r="N238" s="14" t="str">
        <f t="shared" si="2"/>
        <v>34.171831</v>
      </c>
      <c r="O238" s="14" t="str">
        <f t="shared" si="3"/>
        <v>70.621679</v>
      </c>
      <c r="P238" s="11" t="s">
        <v>44</v>
      </c>
      <c r="Q238" s="11">
        <v>1.0</v>
      </c>
      <c r="R238" s="11">
        <v>0.0</v>
      </c>
      <c r="S238" s="11">
        <v>0.0</v>
      </c>
      <c r="T238" s="11" t="s">
        <v>46</v>
      </c>
      <c r="U238" s="11" t="s">
        <v>114</v>
      </c>
      <c r="V238" s="11" t="s">
        <v>218</v>
      </c>
      <c r="W238" s="11" t="s">
        <v>46</v>
      </c>
      <c r="X238" s="11">
        <v>1.0</v>
      </c>
      <c r="Y238" s="11">
        <v>1.0</v>
      </c>
      <c r="Z238" s="11">
        <v>15.0</v>
      </c>
      <c r="AA238" s="11">
        <v>15.0</v>
      </c>
      <c r="AB238" s="11">
        <v>0.0</v>
      </c>
      <c r="AC238" s="11">
        <v>0.0</v>
      </c>
      <c r="AD238" s="11">
        <v>0.0</v>
      </c>
      <c r="AE238" s="11">
        <v>0.0</v>
      </c>
      <c r="AF238" s="11">
        <v>0.0</v>
      </c>
      <c r="AG238" s="11">
        <v>0.0</v>
      </c>
      <c r="AH238" s="15" t="s">
        <v>1232</v>
      </c>
      <c r="AJ238" s="11">
        <v>243.0</v>
      </c>
    </row>
    <row r="239">
      <c r="A239" s="11" t="s">
        <v>1233</v>
      </c>
      <c r="B239" s="11" t="s">
        <v>35</v>
      </c>
      <c r="C239" s="12" t="s">
        <v>1228</v>
      </c>
      <c r="D239" s="11" t="s">
        <v>37</v>
      </c>
      <c r="E239" s="13" t="s">
        <v>38</v>
      </c>
      <c r="F239" s="13" t="s">
        <v>143</v>
      </c>
      <c r="G239" s="13" t="s">
        <v>79</v>
      </c>
      <c r="H239" s="13" t="str">
        <f t="shared" si="1"/>
        <v>Unknown, Achin, Nangarhar, Afghanistan</v>
      </c>
      <c r="I239" s="13" t="s">
        <v>273</v>
      </c>
      <c r="J239" s="13"/>
      <c r="K239" s="13"/>
      <c r="L239" s="11" t="s">
        <v>274</v>
      </c>
      <c r="M239" s="14" t="s">
        <v>273</v>
      </c>
      <c r="N239" s="14" t="str">
        <f t="shared" si="2"/>
        <v>34.08218</v>
      </c>
      <c r="O239" s="14" t="str">
        <f t="shared" si="3"/>
        <v>0.667034</v>
      </c>
      <c r="P239" s="11" t="s">
        <v>44</v>
      </c>
      <c r="Q239" s="11">
        <v>1.0</v>
      </c>
      <c r="R239" s="11">
        <v>0.0</v>
      </c>
      <c r="S239" s="11">
        <v>0.0</v>
      </c>
      <c r="T239" s="11" t="s">
        <v>46</v>
      </c>
      <c r="U239" s="11" t="s">
        <v>114</v>
      </c>
      <c r="V239" s="11" t="s">
        <v>46</v>
      </c>
      <c r="W239" s="11" t="s">
        <v>166</v>
      </c>
      <c r="X239" s="11">
        <v>1.0</v>
      </c>
      <c r="Y239" s="11">
        <v>1.0</v>
      </c>
      <c r="Z239" s="11">
        <v>6.0</v>
      </c>
      <c r="AA239" s="11">
        <v>6.0</v>
      </c>
      <c r="AB239" s="11">
        <v>0.0</v>
      </c>
      <c r="AC239" s="11">
        <v>0.0</v>
      </c>
      <c r="AD239" s="11">
        <v>0.0</v>
      </c>
      <c r="AE239" s="11">
        <v>0.0</v>
      </c>
      <c r="AF239" s="11">
        <v>0.0</v>
      </c>
      <c r="AG239" s="11">
        <v>0.0</v>
      </c>
      <c r="AH239" s="15" t="s">
        <v>1234</v>
      </c>
      <c r="AJ239" s="11">
        <v>244.0</v>
      </c>
    </row>
    <row r="240">
      <c r="A240" s="11" t="s">
        <v>1235</v>
      </c>
      <c r="B240" s="11" t="s">
        <v>35</v>
      </c>
      <c r="C240" s="12" t="s">
        <v>1236</v>
      </c>
      <c r="D240" s="11" t="s">
        <v>37</v>
      </c>
      <c r="E240" s="13" t="s">
        <v>739</v>
      </c>
      <c r="F240" s="13" t="s">
        <v>739</v>
      </c>
      <c r="G240" s="13" t="s">
        <v>111</v>
      </c>
      <c r="H240" s="13" t="str">
        <f t="shared" si="1"/>
        <v>Sangin, Sangin, Helmand, Afghanistan</v>
      </c>
      <c r="I240" s="13" t="s">
        <v>715</v>
      </c>
      <c r="J240" s="13"/>
      <c r="K240" s="13"/>
      <c r="L240" s="11" t="s">
        <v>740</v>
      </c>
      <c r="M240" s="14" t="s">
        <v>715</v>
      </c>
      <c r="N240" s="14" t="str">
        <f t="shared" si="2"/>
        <v>32.071099</v>
      </c>
      <c r="O240" s="14" t="str">
        <f t="shared" si="3"/>
        <v>64.852586</v>
      </c>
      <c r="P240" s="11" t="s">
        <v>44</v>
      </c>
      <c r="Q240" s="11">
        <v>0.0</v>
      </c>
      <c r="R240" s="11">
        <v>1.0</v>
      </c>
      <c r="S240" s="11">
        <v>1.0</v>
      </c>
      <c r="T240" s="11" t="s">
        <v>46</v>
      </c>
      <c r="U240" s="11" t="s">
        <v>88</v>
      </c>
      <c r="V240" s="11" t="s">
        <v>46</v>
      </c>
      <c r="W240" s="11" t="s">
        <v>46</v>
      </c>
      <c r="X240" s="11">
        <v>2.0</v>
      </c>
      <c r="Y240" s="11">
        <v>2.0</v>
      </c>
      <c r="Z240" s="11">
        <v>0.0</v>
      </c>
      <c r="AA240" s="11">
        <v>0.0</v>
      </c>
      <c r="AB240" s="11">
        <v>0.0</v>
      </c>
      <c r="AC240" s="11">
        <v>0.0</v>
      </c>
      <c r="AD240" s="11">
        <v>0.0</v>
      </c>
      <c r="AE240" s="11">
        <v>0.0</v>
      </c>
      <c r="AF240" s="11">
        <v>0.0</v>
      </c>
      <c r="AG240" s="11">
        <v>0.0</v>
      </c>
      <c r="AH240" s="15" t="s">
        <v>1237</v>
      </c>
      <c r="AJ240" s="11">
        <v>245.0</v>
      </c>
    </row>
    <row r="241">
      <c r="A241" s="11" t="s">
        <v>1238</v>
      </c>
      <c r="B241" s="11" t="s">
        <v>35</v>
      </c>
      <c r="C241" s="12" t="s">
        <v>1236</v>
      </c>
      <c r="D241" s="11" t="s">
        <v>37</v>
      </c>
      <c r="E241" s="13" t="s">
        <v>632</v>
      </c>
      <c r="F241" s="13" t="s">
        <v>143</v>
      </c>
      <c r="G241" s="13" t="s">
        <v>79</v>
      </c>
      <c r="H241" s="13" t="str">
        <f t="shared" si="1"/>
        <v>Bandar, Achin, Nangarhar, Afghanistan</v>
      </c>
      <c r="I241" s="13" t="s">
        <v>273</v>
      </c>
      <c r="J241" s="13"/>
      <c r="K241" s="13"/>
      <c r="L241" s="11" t="s">
        <v>633</v>
      </c>
      <c r="M241" s="14" t="s">
        <v>273</v>
      </c>
      <c r="N241" s="14" t="str">
        <f t="shared" si="2"/>
        <v>34.08218</v>
      </c>
      <c r="O241" s="14" t="str">
        <f t="shared" si="3"/>
        <v>0.667034</v>
      </c>
      <c r="P241" s="11" t="s">
        <v>44</v>
      </c>
      <c r="Q241" s="11">
        <v>1.0</v>
      </c>
      <c r="R241" s="11">
        <v>0.0</v>
      </c>
      <c r="S241" s="11">
        <v>0.0</v>
      </c>
      <c r="T241" s="11" t="s">
        <v>46</v>
      </c>
      <c r="U241" s="11" t="s">
        <v>114</v>
      </c>
      <c r="V241" s="11" t="s">
        <v>205</v>
      </c>
      <c r="W241" s="11" t="s">
        <v>46</v>
      </c>
      <c r="X241" s="11">
        <v>1.0</v>
      </c>
      <c r="Y241" s="11">
        <v>1.0</v>
      </c>
      <c r="Z241" s="11">
        <v>5.0</v>
      </c>
      <c r="AA241" s="11">
        <v>5.0</v>
      </c>
      <c r="AB241" s="11">
        <v>0.0</v>
      </c>
      <c r="AC241" s="11">
        <v>0.0</v>
      </c>
      <c r="AD241" s="11">
        <v>0.0</v>
      </c>
      <c r="AE241" s="11">
        <v>0.0</v>
      </c>
      <c r="AF241" s="11">
        <v>0.0</v>
      </c>
      <c r="AG241" s="11">
        <v>0.0</v>
      </c>
      <c r="AH241" s="15" t="s">
        <v>1239</v>
      </c>
      <c r="AJ241" s="11">
        <v>246.0</v>
      </c>
    </row>
    <row r="242">
      <c r="A242" s="11" t="s">
        <v>1240</v>
      </c>
      <c r="B242" s="11" t="s">
        <v>35</v>
      </c>
      <c r="C242" s="12" t="s">
        <v>1241</v>
      </c>
      <c r="D242" s="11" t="s">
        <v>37</v>
      </c>
      <c r="E242" s="13" t="s">
        <v>38</v>
      </c>
      <c r="F242" s="13" t="s">
        <v>143</v>
      </c>
      <c r="G242" s="13" t="s">
        <v>79</v>
      </c>
      <c r="H242" s="13" t="str">
        <f t="shared" si="1"/>
        <v>Unknown, Achin, Nangarhar, Afghanistan</v>
      </c>
      <c r="I242" s="13" t="s">
        <v>273</v>
      </c>
      <c r="J242" s="13"/>
      <c r="K242" s="13"/>
      <c r="L242" s="11" t="s">
        <v>274</v>
      </c>
      <c r="M242" s="14" t="s">
        <v>273</v>
      </c>
      <c r="N242" s="14" t="str">
        <f t="shared" si="2"/>
        <v>34.08218</v>
      </c>
      <c r="O242" s="14" t="str">
        <f t="shared" si="3"/>
        <v>0.667034</v>
      </c>
      <c r="P242" s="11" t="s">
        <v>44</v>
      </c>
      <c r="Q242" s="11">
        <v>1.0</v>
      </c>
      <c r="R242" s="11">
        <v>0.0</v>
      </c>
      <c r="S242" s="11">
        <v>0.0</v>
      </c>
      <c r="T242" s="11" t="s">
        <v>46</v>
      </c>
      <c r="U242" s="11" t="s">
        <v>88</v>
      </c>
      <c r="V242" s="11" t="s">
        <v>46</v>
      </c>
      <c r="W242" s="11" t="s">
        <v>46</v>
      </c>
      <c r="X242" s="11">
        <v>1.0</v>
      </c>
      <c r="Y242" s="11">
        <v>1.0</v>
      </c>
      <c r="Z242" s="11">
        <v>15.0</v>
      </c>
      <c r="AA242" s="11">
        <v>15.0</v>
      </c>
      <c r="AB242" s="11">
        <v>0.0</v>
      </c>
      <c r="AC242" s="11">
        <v>0.0</v>
      </c>
      <c r="AD242" s="11">
        <v>0.0</v>
      </c>
      <c r="AE242" s="11">
        <v>0.0</v>
      </c>
      <c r="AF242" s="11">
        <v>0.0</v>
      </c>
      <c r="AG242" s="11">
        <v>0.0</v>
      </c>
      <c r="AH242" s="15" t="s">
        <v>1242</v>
      </c>
      <c r="AJ242" s="11">
        <v>247.0</v>
      </c>
    </row>
    <row r="243">
      <c r="A243" s="11" t="s">
        <v>1243</v>
      </c>
      <c r="B243" s="11" t="s">
        <v>35</v>
      </c>
      <c r="C243" s="12" t="s">
        <v>1244</v>
      </c>
      <c r="D243" s="11" t="s">
        <v>37</v>
      </c>
      <c r="E243" s="13" t="s">
        <v>38</v>
      </c>
      <c r="F243" s="13" t="s">
        <v>143</v>
      </c>
      <c r="G243" s="13" t="s">
        <v>79</v>
      </c>
      <c r="H243" s="13" t="str">
        <f t="shared" si="1"/>
        <v>Unknown, Achin, Nangarhar, Afghanistan</v>
      </c>
      <c r="I243" s="13" t="s">
        <v>273</v>
      </c>
      <c r="J243" s="13"/>
      <c r="K243" s="13"/>
      <c r="L243" s="11" t="s">
        <v>274</v>
      </c>
      <c r="M243" s="14" t="s">
        <v>273</v>
      </c>
      <c r="N243" s="14" t="str">
        <f t="shared" si="2"/>
        <v>34.08218</v>
      </c>
      <c r="O243" s="14" t="str">
        <f t="shared" si="3"/>
        <v>0.667034</v>
      </c>
      <c r="P243" s="11" t="s">
        <v>44</v>
      </c>
      <c r="Q243" s="11">
        <v>1.0</v>
      </c>
      <c r="R243" s="11">
        <v>0.0</v>
      </c>
      <c r="S243" s="11">
        <v>0.0</v>
      </c>
      <c r="T243" s="11" t="s">
        <v>46</v>
      </c>
      <c r="U243" s="11" t="s">
        <v>114</v>
      </c>
      <c r="V243" s="11" t="s">
        <v>205</v>
      </c>
      <c r="W243" s="11" t="s">
        <v>46</v>
      </c>
      <c r="X243" s="11">
        <v>1.0</v>
      </c>
      <c r="Y243" s="11">
        <v>1.0</v>
      </c>
      <c r="Z243" s="11">
        <v>8.0</v>
      </c>
      <c r="AA243" s="11">
        <v>8.0</v>
      </c>
      <c r="AB243" s="11">
        <v>0.0</v>
      </c>
      <c r="AC243" s="11">
        <v>0.0</v>
      </c>
      <c r="AD243" s="11">
        <v>0.0</v>
      </c>
      <c r="AE243" s="11">
        <v>0.0</v>
      </c>
      <c r="AF243" s="11">
        <v>0.0</v>
      </c>
      <c r="AG243" s="11">
        <v>0.0</v>
      </c>
      <c r="AH243" s="15" t="s">
        <v>1245</v>
      </c>
      <c r="AJ243" s="11">
        <v>249.0</v>
      </c>
    </row>
    <row r="244">
      <c r="A244" s="11" t="s">
        <v>1246</v>
      </c>
      <c r="B244" s="11" t="s">
        <v>35</v>
      </c>
      <c r="C244" s="12" t="s">
        <v>1244</v>
      </c>
      <c r="D244" s="11" t="s">
        <v>37</v>
      </c>
      <c r="E244" s="13" t="s">
        <v>38</v>
      </c>
      <c r="F244" s="13" t="s">
        <v>143</v>
      </c>
      <c r="G244" s="13" t="s">
        <v>79</v>
      </c>
      <c r="H244" s="13" t="str">
        <f t="shared" si="1"/>
        <v>Unknown, Achin, Nangarhar, Afghanistan</v>
      </c>
      <c r="I244" s="13" t="s">
        <v>273</v>
      </c>
      <c r="J244" s="13"/>
      <c r="K244" s="13"/>
      <c r="L244" s="11" t="s">
        <v>274</v>
      </c>
      <c r="M244" s="14" t="s">
        <v>273</v>
      </c>
      <c r="N244" s="14" t="str">
        <f t="shared" si="2"/>
        <v>34.08218</v>
      </c>
      <c r="O244" s="14" t="str">
        <f t="shared" si="3"/>
        <v>0.667034</v>
      </c>
      <c r="P244" s="11" t="s">
        <v>44</v>
      </c>
      <c r="Q244" s="11">
        <v>0.0</v>
      </c>
      <c r="R244" s="11">
        <v>1.0</v>
      </c>
      <c r="S244" s="11">
        <v>1.0</v>
      </c>
      <c r="T244" s="11" t="s">
        <v>290</v>
      </c>
      <c r="U244" s="11" t="s">
        <v>114</v>
      </c>
      <c r="V244" s="11" t="s">
        <v>46</v>
      </c>
      <c r="W244" s="11" t="s">
        <v>46</v>
      </c>
      <c r="X244" s="11">
        <v>2.0</v>
      </c>
      <c r="Y244" s="11">
        <v>2.0</v>
      </c>
      <c r="Z244" s="11">
        <v>0.0</v>
      </c>
      <c r="AA244" s="11">
        <v>0.0</v>
      </c>
      <c r="AB244" s="11">
        <v>0.0</v>
      </c>
      <c r="AC244" s="11">
        <v>0.0</v>
      </c>
      <c r="AD244" s="11">
        <v>0.0</v>
      </c>
      <c r="AE244" s="11">
        <v>0.0</v>
      </c>
      <c r="AF244" s="11">
        <v>0.0</v>
      </c>
      <c r="AG244" s="11">
        <v>0.0</v>
      </c>
      <c r="AH244" s="15" t="s">
        <v>1247</v>
      </c>
      <c r="AJ244" s="11">
        <v>250.0</v>
      </c>
    </row>
    <row r="245">
      <c r="A245" s="11" t="s">
        <v>1248</v>
      </c>
      <c r="B245" s="11" t="s">
        <v>35</v>
      </c>
      <c r="C245" s="12" t="s">
        <v>1249</v>
      </c>
      <c r="D245" s="11" t="s">
        <v>37</v>
      </c>
      <c r="E245" s="13" t="s">
        <v>38</v>
      </c>
      <c r="F245" s="13" t="s">
        <v>143</v>
      </c>
      <c r="G245" s="13" t="s">
        <v>79</v>
      </c>
      <c r="H245" s="13" t="str">
        <f t="shared" si="1"/>
        <v>Unknown, Achin, Nangarhar, Afghanistan</v>
      </c>
      <c r="I245" s="13" t="s">
        <v>273</v>
      </c>
      <c r="J245" s="13"/>
      <c r="K245" s="13"/>
      <c r="L245" s="11" t="s">
        <v>274</v>
      </c>
      <c r="M245" s="14" t="s">
        <v>273</v>
      </c>
      <c r="N245" s="14" t="str">
        <f t="shared" si="2"/>
        <v>34.08218</v>
      </c>
      <c r="O245" s="14" t="str">
        <f t="shared" si="3"/>
        <v>0.667034</v>
      </c>
      <c r="P245" s="11" t="s">
        <v>44</v>
      </c>
      <c r="Q245" s="11">
        <v>0.0</v>
      </c>
      <c r="R245" s="11">
        <v>1.0</v>
      </c>
      <c r="S245" s="11">
        <v>0.0</v>
      </c>
      <c r="T245" s="11" t="s">
        <v>290</v>
      </c>
      <c r="U245" s="11" t="s">
        <v>114</v>
      </c>
      <c r="V245" s="11" t="s">
        <v>46</v>
      </c>
      <c r="W245" s="11" t="s">
        <v>46</v>
      </c>
      <c r="X245" s="11">
        <v>1.0</v>
      </c>
      <c r="Y245" s="11">
        <v>1.0</v>
      </c>
      <c r="Z245" s="11">
        <v>1.0</v>
      </c>
      <c r="AA245" s="11">
        <v>1.0</v>
      </c>
      <c r="AB245" s="11">
        <v>0.0</v>
      </c>
      <c r="AC245" s="11">
        <v>0.0</v>
      </c>
      <c r="AD245" s="11">
        <v>0.0</v>
      </c>
      <c r="AE245" s="11">
        <v>0.0</v>
      </c>
      <c r="AF245" s="11">
        <v>0.0</v>
      </c>
      <c r="AG245" s="11">
        <v>0.0</v>
      </c>
      <c r="AH245" s="15" t="s">
        <v>1250</v>
      </c>
      <c r="AJ245" s="11">
        <v>255.0</v>
      </c>
    </row>
    <row r="246">
      <c r="A246" s="11" t="s">
        <v>1251</v>
      </c>
      <c r="B246" s="11" t="s">
        <v>35</v>
      </c>
      <c r="C246" s="12" t="s">
        <v>1252</v>
      </c>
      <c r="D246" s="11" t="s">
        <v>37</v>
      </c>
      <c r="E246" s="13" t="s">
        <v>1253</v>
      </c>
      <c r="F246" s="13" t="s">
        <v>143</v>
      </c>
      <c r="G246" s="13" t="s">
        <v>79</v>
      </c>
      <c r="H246" s="13" t="str">
        <f t="shared" si="1"/>
        <v>Pekhi Kali, Achin, Nangarhar, Afghanistan</v>
      </c>
      <c r="I246" s="13" t="s">
        <v>273</v>
      </c>
      <c r="J246" s="13"/>
      <c r="K246" s="13"/>
      <c r="L246" s="11" t="s">
        <v>1254</v>
      </c>
      <c r="M246" s="14" t="s">
        <v>273</v>
      </c>
      <c r="N246" s="14" t="str">
        <f t="shared" si="2"/>
        <v>34.08218</v>
      </c>
      <c r="O246" s="14" t="str">
        <f t="shared" si="3"/>
        <v>0.667034</v>
      </c>
      <c r="P246" s="11" t="s">
        <v>44</v>
      </c>
      <c r="Q246" s="11">
        <v>1.0</v>
      </c>
      <c r="R246" s="11">
        <v>0.0</v>
      </c>
      <c r="S246" s="11">
        <v>0.0</v>
      </c>
      <c r="T246" s="11" t="s">
        <v>46</v>
      </c>
      <c r="U246" s="11" t="s">
        <v>114</v>
      </c>
      <c r="V246" s="11" t="s">
        <v>46</v>
      </c>
      <c r="W246" s="11" t="s">
        <v>166</v>
      </c>
      <c r="X246" s="11">
        <v>1.0</v>
      </c>
      <c r="Y246" s="11">
        <v>1.0</v>
      </c>
      <c r="Z246" s="11">
        <v>6.0</v>
      </c>
      <c r="AA246" s="11">
        <v>6.0</v>
      </c>
      <c r="AB246" s="11">
        <v>0.0</v>
      </c>
      <c r="AC246" s="11">
        <v>0.0</v>
      </c>
      <c r="AD246" s="11">
        <v>0.0</v>
      </c>
      <c r="AE246" s="11">
        <v>0.0</v>
      </c>
      <c r="AF246" s="11">
        <v>3.0</v>
      </c>
      <c r="AG246" s="11">
        <v>3.0</v>
      </c>
      <c r="AH246" s="15" t="s">
        <v>1255</v>
      </c>
      <c r="AJ246" s="11">
        <v>251.0</v>
      </c>
    </row>
    <row r="247">
      <c r="A247" s="11" t="s">
        <v>1256</v>
      </c>
      <c r="B247" s="11" t="s">
        <v>35</v>
      </c>
      <c r="C247" s="12" t="s">
        <v>1252</v>
      </c>
      <c r="D247" s="11" t="s">
        <v>37</v>
      </c>
      <c r="E247" s="13" t="s">
        <v>1257</v>
      </c>
      <c r="F247" s="13" t="s">
        <v>1258</v>
      </c>
      <c r="G247" s="13" t="s">
        <v>79</v>
      </c>
      <c r="H247" s="13" t="str">
        <f t="shared" si="1"/>
        <v>Milwa Kand, Nazian, Nangarhar, Afghanistan</v>
      </c>
      <c r="I247" s="13" t="s">
        <v>215</v>
      </c>
      <c r="J247" s="13"/>
      <c r="K247" s="13"/>
      <c r="L247" s="11" t="s">
        <v>1259</v>
      </c>
      <c r="M247" s="14" t="s">
        <v>215</v>
      </c>
      <c r="N247" s="14" t="str">
        <f t="shared" si="2"/>
        <v>34.171831</v>
      </c>
      <c r="O247" s="14" t="str">
        <f t="shared" si="3"/>
        <v>70.621679</v>
      </c>
      <c r="P247" s="11" t="s">
        <v>44</v>
      </c>
      <c r="Q247" s="11">
        <v>1.0</v>
      </c>
      <c r="R247" s="11">
        <v>0.0</v>
      </c>
      <c r="S247" s="11">
        <v>0.0</v>
      </c>
      <c r="T247" s="11" t="s">
        <v>46</v>
      </c>
      <c r="U247" s="11" t="s">
        <v>114</v>
      </c>
      <c r="V247" s="11" t="s">
        <v>46</v>
      </c>
      <c r="W247" s="11" t="s">
        <v>166</v>
      </c>
      <c r="X247" s="11">
        <v>1.0</v>
      </c>
      <c r="Y247" s="11">
        <v>1.0</v>
      </c>
      <c r="Z247" s="11">
        <v>2.0</v>
      </c>
      <c r="AA247" s="11">
        <v>2.0</v>
      </c>
      <c r="AB247" s="11">
        <v>0.0</v>
      </c>
      <c r="AC247" s="11">
        <v>0.0</v>
      </c>
      <c r="AD247" s="11">
        <v>0.0</v>
      </c>
      <c r="AE247" s="11">
        <v>0.0</v>
      </c>
      <c r="AF247" s="11">
        <v>0.0</v>
      </c>
      <c r="AG247" s="11">
        <v>0.0</v>
      </c>
      <c r="AH247" s="15" t="s">
        <v>1260</v>
      </c>
      <c r="AJ247" s="11">
        <v>252.0</v>
      </c>
    </row>
    <row r="248">
      <c r="A248" s="11" t="s">
        <v>1261</v>
      </c>
      <c r="B248" s="11" t="s">
        <v>35</v>
      </c>
      <c r="C248" s="12" t="s">
        <v>1262</v>
      </c>
      <c r="D248" s="11" t="s">
        <v>37</v>
      </c>
      <c r="E248" s="13" t="s">
        <v>38</v>
      </c>
      <c r="F248" s="13" t="s">
        <v>38</v>
      </c>
      <c r="G248" s="13" t="s">
        <v>38</v>
      </c>
      <c r="H248" s="13" t="str">
        <f t="shared" si="1"/>
        <v>Unknown, Unknown, Unknown, Afghanistan</v>
      </c>
      <c r="I248" s="13" t="s">
        <v>38</v>
      </c>
      <c r="J248" s="13" t="s">
        <v>38</v>
      </c>
      <c r="K248" s="13"/>
      <c r="L248" s="11" t="s">
        <v>38</v>
      </c>
      <c r="M248" s="14" t="s">
        <v>1263</v>
      </c>
      <c r="N248" s="14" t="str">
        <f t="shared" si="2"/>
        <v>#VALUE!</v>
      </c>
      <c r="O248" s="14" t="str">
        <f t="shared" si="3"/>
        <v>#VALUE!</v>
      </c>
      <c r="P248" s="11" t="s">
        <v>44</v>
      </c>
      <c r="Q248" s="11">
        <v>0.0</v>
      </c>
      <c r="R248" s="11">
        <v>1.0</v>
      </c>
      <c r="S248" s="11">
        <v>1.0</v>
      </c>
      <c r="T248" s="11" t="s">
        <v>46</v>
      </c>
      <c r="U248" s="11" t="s">
        <v>46</v>
      </c>
      <c r="V248" s="11" t="s">
        <v>46</v>
      </c>
      <c r="W248" s="11" t="s">
        <v>46</v>
      </c>
      <c r="X248" s="11">
        <v>63.0</v>
      </c>
      <c r="Y248" s="11">
        <v>63.0</v>
      </c>
      <c r="Z248" s="11">
        <v>0.0</v>
      </c>
      <c r="AA248" s="11">
        <v>0.0</v>
      </c>
      <c r="AB248" s="11">
        <v>0.0</v>
      </c>
      <c r="AC248" s="11">
        <v>0.0</v>
      </c>
      <c r="AD248" s="11">
        <v>0.0</v>
      </c>
      <c r="AE248" s="11">
        <v>0.0</v>
      </c>
      <c r="AF248" s="11">
        <v>0.0</v>
      </c>
      <c r="AG248" s="11">
        <v>0.0</v>
      </c>
      <c r="AH248" s="15" t="s">
        <v>1264</v>
      </c>
      <c r="AJ248" s="11">
        <v>298.0</v>
      </c>
    </row>
    <row r="249">
      <c r="A249" s="11" t="s">
        <v>1265</v>
      </c>
      <c r="B249" s="11" t="s">
        <v>35</v>
      </c>
      <c r="C249" s="12" t="s">
        <v>1266</v>
      </c>
      <c r="D249" s="11" t="s">
        <v>37</v>
      </c>
      <c r="E249" s="13" t="s">
        <v>1267</v>
      </c>
      <c r="F249" s="13" t="s">
        <v>1268</v>
      </c>
      <c r="G249" s="13" t="s">
        <v>111</v>
      </c>
      <c r="H249" s="13" t="str">
        <f t="shared" si="1"/>
        <v>Zarghoon village, Nad Ali, Helmand, Afghanistan</v>
      </c>
      <c r="I249" s="13" t="s">
        <v>885</v>
      </c>
      <c r="J249" s="13"/>
      <c r="K249" s="13"/>
      <c r="L249" s="11" t="s">
        <v>1269</v>
      </c>
      <c r="M249" s="14" t="s">
        <v>885</v>
      </c>
      <c r="N249" s="14" t="str">
        <f t="shared" si="2"/>
        <v>31.664217</v>
      </c>
      <c r="O249" s="14" t="str">
        <f t="shared" si="3"/>
        <v>64.266149</v>
      </c>
      <c r="P249" s="11" t="s">
        <v>44</v>
      </c>
      <c r="Q249" s="11">
        <v>1.0</v>
      </c>
      <c r="R249" s="11">
        <v>0.0</v>
      </c>
      <c r="S249" s="11">
        <v>0.0</v>
      </c>
      <c r="T249" s="11" t="s">
        <v>46</v>
      </c>
      <c r="U249" s="11" t="s">
        <v>88</v>
      </c>
      <c r="V249" s="11" t="s">
        <v>205</v>
      </c>
      <c r="W249" s="11" t="s">
        <v>46</v>
      </c>
      <c r="X249" s="11">
        <v>1.0</v>
      </c>
      <c r="Y249" s="11">
        <v>1.0</v>
      </c>
      <c r="Z249" s="11">
        <v>2.0</v>
      </c>
      <c r="AA249" s="11">
        <v>2.0</v>
      </c>
      <c r="AB249" s="11">
        <v>0.0</v>
      </c>
      <c r="AC249" s="11">
        <v>0.0</v>
      </c>
      <c r="AD249" s="11">
        <v>0.0</v>
      </c>
      <c r="AE249" s="11">
        <v>0.0</v>
      </c>
      <c r="AF249" s="11">
        <v>0.0</v>
      </c>
      <c r="AG249" s="11">
        <v>0.0</v>
      </c>
      <c r="AH249" s="15" t="s">
        <v>1270</v>
      </c>
      <c r="AJ249" s="11">
        <v>253.0</v>
      </c>
    </row>
    <row r="250">
      <c r="A250" s="11" t="s">
        <v>1271</v>
      </c>
      <c r="B250" s="11" t="s">
        <v>35</v>
      </c>
      <c r="C250" s="12" t="s">
        <v>1272</v>
      </c>
      <c r="D250" s="11" t="s">
        <v>37</v>
      </c>
      <c r="E250" s="13" t="s">
        <v>38</v>
      </c>
      <c r="F250" s="13" t="s">
        <v>38</v>
      </c>
      <c r="G250" s="13" t="s">
        <v>111</v>
      </c>
      <c r="H250" s="13" t="str">
        <f t="shared" si="1"/>
        <v>Unknown, Unknown, Helmand, Afghanistan</v>
      </c>
      <c r="I250" s="13" t="s">
        <v>1223</v>
      </c>
      <c r="J250" s="13"/>
      <c r="K250" s="13"/>
      <c r="L250" s="11" t="s">
        <v>1273</v>
      </c>
      <c r="M250" s="14" t="s">
        <v>1223</v>
      </c>
      <c r="N250" s="14" t="str">
        <f t="shared" si="2"/>
        <v>31.363647</v>
      </c>
      <c r="O250" s="14" t="str">
        <f t="shared" si="3"/>
        <v>63.958611</v>
      </c>
      <c r="P250" s="11" t="s">
        <v>44</v>
      </c>
      <c r="Q250" s="11">
        <v>1.0</v>
      </c>
      <c r="R250" s="11">
        <v>1.0</v>
      </c>
      <c r="S250" s="11">
        <v>0.0</v>
      </c>
      <c r="T250" s="11" t="s">
        <v>46</v>
      </c>
      <c r="U250" s="11" t="s">
        <v>46</v>
      </c>
      <c r="V250" s="11" t="s">
        <v>46</v>
      </c>
      <c r="W250" s="11" t="s">
        <v>46</v>
      </c>
      <c r="X250" s="11">
        <v>25.0</v>
      </c>
      <c r="Y250" s="11">
        <v>25.0</v>
      </c>
      <c r="Z250" s="11">
        <v>0.0</v>
      </c>
      <c r="AA250" s="11">
        <v>0.0</v>
      </c>
      <c r="AB250" s="11">
        <v>0.0</v>
      </c>
      <c r="AC250" s="11">
        <v>0.0</v>
      </c>
      <c r="AD250" s="11">
        <v>0.0</v>
      </c>
      <c r="AE250" s="11">
        <v>0.0</v>
      </c>
      <c r="AF250" s="11">
        <v>0.0</v>
      </c>
      <c r="AG250" s="11">
        <v>0.0</v>
      </c>
      <c r="AH250" s="15" t="s">
        <v>1274</v>
      </c>
      <c r="AJ250" s="11">
        <v>254.0</v>
      </c>
    </row>
    <row r="251">
      <c r="A251" s="11" t="s">
        <v>1275</v>
      </c>
      <c r="B251" s="11" t="s">
        <v>35</v>
      </c>
      <c r="C251" s="12" t="s">
        <v>1276</v>
      </c>
      <c r="D251" s="11" t="s">
        <v>37</v>
      </c>
      <c r="E251" s="13" t="s">
        <v>38</v>
      </c>
      <c r="F251" s="13" t="s">
        <v>1277</v>
      </c>
      <c r="G251" s="13" t="s">
        <v>52</v>
      </c>
      <c r="H251" s="13" t="str">
        <f t="shared" si="1"/>
        <v>Unknown, Khoshamand, Paktika, Afghanistan</v>
      </c>
      <c r="I251" s="13" t="s">
        <v>310</v>
      </c>
      <c r="J251" s="13"/>
      <c r="K251" s="13"/>
      <c r="L251" s="11" t="s">
        <v>1278</v>
      </c>
      <c r="M251" s="14" t="s">
        <v>310</v>
      </c>
      <c r="N251" s="14" t="str">
        <f t="shared" si="2"/>
        <v>32.264538</v>
      </c>
      <c r="O251" s="14" t="str">
        <f t="shared" si="3"/>
        <v>68.524714</v>
      </c>
      <c r="P251" s="11" t="s">
        <v>44</v>
      </c>
      <c r="Q251" s="11">
        <v>1.0</v>
      </c>
      <c r="R251" s="11">
        <v>0.0</v>
      </c>
      <c r="S251" s="11">
        <v>0.0</v>
      </c>
      <c r="T251" s="11" t="s">
        <v>46</v>
      </c>
      <c r="U251" s="11" t="s">
        <v>88</v>
      </c>
      <c r="V251" s="11" t="s">
        <v>46</v>
      </c>
      <c r="W251" s="11" t="s">
        <v>626</v>
      </c>
      <c r="X251" s="11">
        <v>1.0</v>
      </c>
      <c r="Y251" s="11">
        <v>1.0</v>
      </c>
      <c r="Z251" s="11">
        <v>20.0</v>
      </c>
      <c r="AA251" s="11">
        <v>25.0</v>
      </c>
      <c r="AB251" s="11">
        <v>0.0</v>
      </c>
      <c r="AC251" s="11">
        <v>5.0</v>
      </c>
      <c r="AD251" s="11">
        <v>0.0</v>
      </c>
      <c r="AE251" s="11">
        <v>4.0</v>
      </c>
      <c r="AF251" s="11">
        <v>25.0</v>
      </c>
      <c r="AG251" s="11">
        <v>25.0</v>
      </c>
      <c r="AH251" s="15" t="s">
        <v>1279</v>
      </c>
      <c r="AJ251" s="11">
        <v>256.0</v>
      </c>
    </row>
    <row r="252">
      <c r="A252" s="11" t="s">
        <v>1280</v>
      </c>
      <c r="B252" s="11" t="s">
        <v>35</v>
      </c>
      <c r="C252" s="12" t="s">
        <v>1281</v>
      </c>
      <c r="D252" s="11" t="s">
        <v>37</v>
      </c>
      <c r="E252" s="13" t="s">
        <v>1282</v>
      </c>
      <c r="F252" s="13" t="s">
        <v>143</v>
      </c>
      <c r="G252" s="13" t="s">
        <v>79</v>
      </c>
      <c r="H252" s="13" t="str">
        <f t="shared" si="1"/>
        <v>Pekha, Achin, Nangarhar, Afghanistan</v>
      </c>
      <c r="I252" s="13" t="s">
        <v>273</v>
      </c>
      <c r="J252" s="13"/>
      <c r="K252" s="13"/>
      <c r="L252" s="11" t="s">
        <v>1283</v>
      </c>
      <c r="M252" s="14" t="s">
        <v>273</v>
      </c>
      <c r="N252" s="14" t="str">
        <f t="shared" si="2"/>
        <v>34.08218</v>
      </c>
      <c r="O252" s="14" t="str">
        <f t="shared" si="3"/>
        <v>0.667034</v>
      </c>
      <c r="P252" s="11" t="s">
        <v>44</v>
      </c>
      <c r="Q252" s="11">
        <v>1.0</v>
      </c>
      <c r="R252" s="11">
        <v>0.0</v>
      </c>
      <c r="S252" s="11">
        <v>0.0</v>
      </c>
      <c r="T252" s="11" t="s">
        <v>46</v>
      </c>
      <c r="U252" s="11" t="s">
        <v>114</v>
      </c>
      <c r="V252" s="11" t="s">
        <v>205</v>
      </c>
      <c r="W252" s="11" t="s">
        <v>46</v>
      </c>
      <c r="X252" s="11">
        <v>1.0</v>
      </c>
      <c r="Y252" s="11">
        <v>1.0</v>
      </c>
      <c r="Z252" s="11">
        <v>2.0</v>
      </c>
      <c r="AA252" s="11">
        <v>2.0</v>
      </c>
      <c r="AB252" s="11">
        <v>0.0</v>
      </c>
      <c r="AC252" s="11">
        <v>0.0</v>
      </c>
      <c r="AD252" s="11">
        <v>0.0</v>
      </c>
      <c r="AE252" s="11">
        <v>0.0</v>
      </c>
      <c r="AF252" s="11">
        <v>0.0</v>
      </c>
      <c r="AG252" s="11">
        <v>0.0</v>
      </c>
      <c r="AH252" s="15" t="s">
        <v>1284</v>
      </c>
      <c r="AJ252" s="11">
        <v>257.0</v>
      </c>
    </row>
    <row r="253">
      <c r="A253" s="11" t="s">
        <v>1285</v>
      </c>
      <c r="B253" s="11" t="s">
        <v>35</v>
      </c>
      <c r="C253" s="12" t="s">
        <v>1286</v>
      </c>
      <c r="D253" s="11" t="s">
        <v>37</v>
      </c>
      <c r="E253" s="13" t="s">
        <v>38</v>
      </c>
      <c r="F253" s="13" t="s">
        <v>936</v>
      </c>
      <c r="G253" s="13" t="s">
        <v>79</v>
      </c>
      <c r="H253" s="13" t="str">
        <f t="shared" si="1"/>
        <v>Unknown, Kot, Nangarhar, Afghanistan</v>
      </c>
      <c r="I253" s="13" t="s">
        <v>228</v>
      </c>
      <c r="J253" s="13"/>
      <c r="K253" s="13"/>
      <c r="L253" s="11" t="s">
        <v>956</v>
      </c>
      <c r="M253" s="14" t="s">
        <v>228</v>
      </c>
      <c r="N253" s="14" t="str">
        <f t="shared" si="2"/>
        <v>34.263148</v>
      </c>
      <c r="O253" s="14" t="str">
        <f t="shared" si="3"/>
        <v>70.788209</v>
      </c>
      <c r="P253" s="11" t="s">
        <v>44</v>
      </c>
      <c r="Q253" s="11">
        <v>1.0</v>
      </c>
      <c r="R253" s="11">
        <v>0.0</v>
      </c>
      <c r="S253" s="11">
        <v>0.0</v>
      </c>
      <c r="T253" s="11" t="s">
        <v>46</v>
      </c>
      <c r="U253" s="11" t="s">
        <v>114</v>
      </c>
      <c r="V253" s="11" t="s">
        <v>46</v>
      </c>
      <c r="W253" s="11" t="s">
        <v>46</v>
      </c>
      <c r="X253" s="11">
        <v>1.0</v>
      </c>
      <c r="Y253" s="11">
        <v>1.0</v>
      </c>
      <c r="Z253" s="11">
        <v>4.0</v>
      </c>
      <c r="AA253" s="11">
        <v>4.0</v>
      </c>
      <c r="AB253" s="11">
        <v>0.0</v>
      </c>
      <c r="AC253" s="11">
        <v>0.0</v>
      </c>
      <c r="AD253" s="11">
        <v>0.0</v>
      </c>
      <c r="AE253" s="11">
        <v>0.0</v>
      </c>
      <c r="AF253" s="11">
        <v>0.0</v>
      </c>
      <c r="AG253" s="11">
        <v>0.0</v>
      </c>
      <c r="AH253" s="15" t="s">
        <v>1287</v>
      </c>
      <c r="AJ253" s="11">
        <v>260.0</v>
      </c>
    </row>
    <row r="254">
      <c r="A254" s="11" t="s">
        <v>1288</v>
      </c>
      <c r="B254" s="11" t="s">
        <v>35</v>
      </c>
      <c r="C254" s="12" t="s">
        <v>1289</v>
      </c>
      <c r="D254" s="11" t="s">
        <v>37</v>
      </c>
      <c r="E254" s="13" t="s">
        <v>38</v>
      </c>
      <c r="F254" s="13" t="s">
        <v>38</v>
      </c>
      <c r="G254" s="13" t="s">
        <v>572</v>
      </c>
      <c r="H254" s="13" t="str">
        <f t="shared" si="1"/>
        <v>Unknown, Unknown, Kunduz, Afghanistan</v>
      </c>
      <c r="I254" s="13" t="s">
        <v>588</v>
      </c>
      <c r="J254" s="13"/>
      <c r="K254" s="13"/>
      <c r="L254" s="11" t="s">
        <v>1290</v>
      </c>
      <c r="M254" s="14" t="s">
        <v>588</v>
      </c>
      <c r="N254" s="14" t="str">
        <f t="shared" si="2"/>
        <v>36.728590</v>
      </c>
      <c r="O254" s="14" t="str">
        <f t="shared" si="3"/>
        <v>68.868066</v>
      </c>
      <c r="P254" s="11" t="s">
        <v>44</v>
      </c>
      <c r="Q254" s="11">
        <v>0.0</v>
      </c>
      <c r="R254" s="11">
        <v>1.0</v>
      </c>
      <c r="S254" s="11">
        <v>1.0</v>
      </c>
      <c r="T254" s="11" t="s">
        <v>46</v>
      </c>
      <c r="U254" s="11" t="s">
        <v>46</v>
      </c>
      <c r="V254" s="11" t="s">
        <v>46</v>
      </c>
      <c r="W254" s="11" t="s">
        <v>46</v>
      </c>
      <c r="X254" s="11">
        <v>10.0</v>
      </c>
      <c r="Y254" s="11">
        <v>10.0</v>
      </c>
      <c r="Z254" s="11">
        <v>0.0</v>
      </c>
      <c r="AA254" s="11">
        <v>0.0</v>
      </c>
      <c r="AB254" s="11">
        <v>0.0</v>
      </c>
      <c r="AC254" s="11">
        <v>0.0</v>
      </c>
      <c r="AD254" s="11">
        <v>0.0</v>
      </c>
      <c r="AE254" s="11">
        <v>0.0</v>
      </c>
      <c r="AF254" s="11">
        <v>0.0</v>
      </c>
      <c r="AG254" s="11">
        <v>0.0</v>
      </c>
      <c r="AH254" s="15" t="s">
        <v>1291</v>
      </c>
      <c r="AJ254" s="11">
        <v>261.0</v>
      </c>
    </row>
    <row r="255">
      <c r="A255" s="11" t="s">
        <v>1292</v>
      </c>
      <c r="B255" s="11" t="s">
        <v>35</v>
      </c>
      <c r="C255" s="12" t="s">
        <v>1293</v>
      </c>
      <c r="D255" s="11" t="s">
        <v>37</v>
      </c>
      <c r="E255" s="13" t="s">
        <v>38</v>
      </c>
      <c r="F255" s="13" t="s">
        <v>1268</v>
      </c>
      <c r="G255" s="13" t="s">
        <v>111</v>
      </c>
      <c r="H255" s="13" t="str">
        <f t="shared" si="1"/>
        <v>Unknown, Nad Ali, Helmand, Afghanistan</v>
      </c>
      <c r="I255" s="13" t="s">
        <v>885</v>
      </c>
      <c r="J255" s="13"/>
      <c r="K255" s="13"/>
      <c r="L255" s="11" t="s">
        <v>1294</v>
      </c>
      <c r="M255" s="14" t="s">
        <v>885</v>
      </c>
      <c r="N255" s="14" t="str">
        <f t="shared" si="2"/>
        <v>31.664217</v>
      </c>
      <c r="O255" s="14" t="str">
        <f t="shared" si="3"/>
        <v>64.266149</v>
      </c>
      <c r="P255" s="11" t="s">
        <v>44</v>
      </c>
      <c r="Q255" s="11">
        <v>1.0</v>
      </c>
      <c r="R255" s="11">
        <v>1.0</v>
      </c>
      <c r="S255" s="11">
        <v>0.0</v>
      </c>
      <c r="T255" s="11" t="s">
        <v>46</v>
      </c>
      <c r="U255" s="11" t="s">
        <v>88</v>
      </c>
      <c r="V255" s="11" t="s">
        <v>205</v>
      </c>
      <c r="W255" s="11" t="s">
        <v>1295</v>
      </c>
      <c r="X255" s="11">
        <v>2.0</v>
      </c>
      <c r="Y255" s="11">
        <v>2.0</v>
      </c>
      <c r="Z255" s="11">
        <v>24.0</v>
      </c>
      <c r="AA255" s="11">
        <v>32.0</v>
      </c>
      <c r="AB255" s="11">
        <v>0.0</v>
      </c>
      <c r="AC255" s="11">
        <v>8.0</v>
      </c>
      <c r="AD255" s="11">
        <v>0.0</v>
      </c>
      <c r="AE255" s="11">
        <v>0.0</v>
      </c>
      <c r="AF255" s="11">
        <v>0.0</v>
      </c>
      <c r="AG255" s="11">
        <v>0.0</v>
      </c>
      <c r="AH255" s="15" t="s">
        <v>1296</v>
      </c>
      <c r="AJ255" s="11">
        <v>258.0</v>
      </c>
    </row>
    <row r="256">
      <c r="A256" s="11" t="s">
        <v>1297</v>
      </c>
      <c r="B256" s="11" t="s">
        <v>35</v>
      </c>
      <c r="C256" s="12" t="s">
        <v>1298</v>
      </c>
      <c r="D256" s="11" t="s">
        <v>37</v>
      </c>
      <c r="E256" s="13" t="s">
        <v>38</v>
      </c>
      <c r="F256" s="13" t="s">
        <v>1299</v>
      </c>
      <c r="G256" s="13" t="s">
        <v>182</v>
      </c>
      <c r="H256" s="13" t="str">
        <f t="shared" si="1"/>
        <v>Unknown, Jani Khil, Paktia, Afghanistan</v>
      </c>
      <c r="I256" s="13" t="s">
        <v>1300</v>
      </c>
      <c r="J256" s="13"/>
      <c r="K256" s="13"/>
      <c r="L256" s="11" t="s">
        <v>1301</v>
      </c>
      <c r="M256" s="14" t="s">
        <v>1300</v>
      </c>
      <c r="N256" s="14" t="str">
        <f t="shared" si="2"/>
        <v>33.633852</v>
      </c>
      <c r="O256" s="14" t="str">
        <f t="shared" si="3"/>
        <v>69.835915</v>
      </c>
      <c r="P256" s="11" t="s">
        <v>44</v>
      </c>
      <c r="Q256" s="11">
        <v>1.0</v>
      </c>
      <c r="R256" s="11">
        <v>1.0</v>
      </c>
      <c r="S256" s="11">
        <v>0.0</v>
      </c>
      <c r="T256" s="11" t="s">
        <v>1302</v>
      </c>
      <c r="U256" s="11" t="s">
        <v>88</v>
      </c>
      <c r="V256" s="11" t="s">
        <v>46</v>
      </c>
      <c r="W256" s="11" t="s">
        <v>46</v>
      </c>
      <c r="X256" s="11">
        <v>4.0</v>
      </c>
      <c r="Y256" s="11">
        <v>4.0</v>
      </c>
      <c r="Z256" s="11">
        <v>8.0</v>
      </c>
      <c r="AA256" s="11">
        <v>120.0</v>
      </c>
      <c r="AB256" s="11">
        <v>0.0</v>
      </c>
      <c r="AC256" s="11">
        <v>0.0</v>
      </c>
      <c r="AD256" s="11">
        <v>0.0</v>
      </c>
      <c r="AE256" s="11">
        <v>0.0</v>
      </c>
      <c r="AF256" s="11">
        <v>0.0</v>
      </c>
      <c r="AG256" s="11">
        <v>0.0</v>
      </c>
      <c r="AH256" s="15" t="s">
        <v>1303</v>
      </c>
      <c r="AJ256" s="11">
        <v>259.0</v>
      </c>
    </row>
    <row r="257">
      <c r="A257" s="11" t="s">
        <v>1304</v>
      </c>
      <c r="B257" s="11" t="s">
        <v>35</v>
      </c>
      <c r="C257" s="12" t="s">
        <v>1305</v>
      </c>
      <c r="D257" s="11" t="s">
        <v>37</v>
      </c>
      <c r="E257" s="13" t="s">
        <v>38</v>
      </c>
      <c r="F257" s="13" t="s">
        <v>78</v>
      </c>
      <c r="G257" s="13" t="s">
        <v>79</v>
      </c>
      <c r="H257" s="13" t="str">
        <f t="shared" si="1"/>
        <v>Unknown, Lal Pura, Nangarhar, Afghanistan</v>
      </c>
      <c r="I257" s="13" t="s">
        <v>80</v>
      </c>
      <c r="J257" s="13"/>
      <c r="K257" s="13"/>
      <c r="L257" s="11" t="s">
        <v>99</v>
      </c>
      <c r="M257" s="14" t="s">
        <v>80</v>
      </c>
      <c r="N257" s="14" t="str">
        <f t="shared" si="2"/>
        <v>34.354216</v>
      </c>
      <c r="O257" s="14" t="str">
        <f t="shared" si="3"/>
        <v>70.954680</v>
      </c>
      <c r="P257" s="11" t="s">
        <v>44</v>
      </c>
      <c r="Q257" s="11">
        <v>0.0</v>
      </c>
      <c r="R257" s="11">
        <v>0.0</v>
      </c>
      <c r="S257" s="11">
        <v>0.0</v>
      </c>
      <c r="T257" s="11" t="s">
        <v>46</v>
      </c>
      <c r="U257" s="11" t="s">
        <v>88</v>
      </c>
      <c r="V257" s="11" t="s">
        <v>46</v>
      </c>
      <c r="W257" s="11" t="s">
        <v>46</v>
      </c>
      <c r="X257" s="11">
        <v>1.0</v>
      </c>
      <c r="Y257" s="11">
        <v>1.0</v>
      </c>
      <c r="Z257" s="11">
        <v>6.0</v>
      </c>
      <c r="AA257" s="11">
        <v>6.0</v>
      </c>
      <c r="AB257" s="11">
        <v>0.0</v>
      </c>
      <c r="AC257" s="11">
        <v>0.0</v>
      </c>
      <c r="AD257" s="11">
        <v>0.0</v>
      </c>
      <c r="AE257" s="11">
        <v>0.0</v>
      </c>
      <c r="AF257" s="11">
        <v>3.0</v>
      </c>
      <c r="AG257" s="11">
        <v>3.0</v>
      </c>
      <c r="AH257" s="15" t="s">
        <v>1306</v>
      </c>
      <c r="AJ257" s="11">
        <v>262.0</v>
      </c>
    </row>
    <row r="258">
      <c r="A258" s="11" t="s">
        <v>1307</v>
      </c>
      <c r="B258" s="11" t="s">
        <v>35</v>
      </c>
      <c r="C258" s="12" t="s">
        <v>1308</v>
      </c>
      <c r="D258" s="11" t="s">
        <v>37</v>
      </c>
      <c r="E258" s="13" t="s">
        <v>38</v>
      </c>
      <c r="F258" s="13" t="s">
        <v>799</v>
      </c>
      <c r="G258" s="13" t="s">
        <v>79</v>
      </c>
      <c r="H258" s="13" t="str">
        <f t="shared" si="1"/>
        <v>Unknown, Deh Bala, Nangarhar, Afghanistan</v>
      </c>
      <c r="I258" s="13" t="s">
        <v>410</v>
      </c>
      <c r="J258" s="13"/>
      <c r="K258" s="13"/>
      <c r="L258" s="11" t="s">
        <v>1309</v>
      </c>
      <c r="M258" s="14" t="s">
        <v>410</v>
      </c>
      <c r="N258" s="14" t="str">
        <f t="shared" si="2"/>
        <v>34.092630</v>
      </c>
      <c r="O258" s="14" t="str">
        <f t="shared" si="3"/>
        <v>70.469224</v>
      </c>
      <c r="P258" s="11" t="s">
        <v>44</v>
      </c>
      <c r="Q258" s="11">
        <v>0.0</v>
      </c>
      <c r="R258" s="11">
        <v>0.0</v>
      </c>
      <c r="S258" s="11">
        <v>0.0</v>
      </c>
      <c r="T258" s="11" t="s">
        <v>46</v>
      </c>
      <c r="U258" s="11" t="s">
        <v>114</v>
      </c>
      <c r="V258" s="11" t="s">
        <v>46</v>
      </c>
      <c r="W258" s="11" t="s">
        <v>46</v>
      </c>
      <c r="X258" s="11">
        <v>8.0</v>
      </c>
      <c r="Y258" s="11">
        <v>8.0</v>
      </c>
      <c r="Z258" s="11">
        <v>17.0</v>
      </c>
      <c r="AA258" s="11">
        <v>17.0</v>
      </c>
      <c r="AB258" s="11">
        <v>0.0</v>
      </c>
      <c r="AC258" s="11">
        <v>0.0</v>
      </c>
      <c r="AD258" s="11">
        <v>0.0</v>
      </c>
      <c r="AE258" s="11">
        <v>0.0</v>
      </c>
      <c r="AF258" s="11">
        <v>0.0</v>
      </c>
      <c r="AG258" s="11">
        <v>0.0</v>
      </c>
      <c r="AH258" s="15" t="s">
        <v>1310</v>
      </c>
      <c r="AJ258" s="11">
        <v>263.0</v>
      </c>
    </row>
    <row r="259">
      <c r="A259" s="11" t="s">
        <v>1311</v>
      </c>
      <c r="B259" s="11" t="s">
        <v>35</v>
      </c>
      <c r="C259" s="12" t="s">
        <v>1308</v>
      </c>
      <c r="D259" s="11" t="s">
        <v>37</v>
      </c>
      <c r="E259" s="13" t="s">
        <v>38</v>
      </c>
      <c r="F259" s="13" t="s">
        <v>38</v>
      </c>
      <c r="G259" s="13" t="s">
        <v>38</v>
      </c>
      <c r="H259" s="13" t="str">
        <f t="shared" si="1"/>
        <v>Unknown, Unknown, Unknown, Afghanistan</v>
      </c>
      <c r="I259" s="13" t="s">
        <v>38</v>
      </c>
      <c r="J259" s="13" t="s">
        <v>38</v>
      </c>
      <c r="K259" s="13"/>
      <c r="L259" s="11" t="s">
        <v>38</v>
      </c>
      <c r="M259" s="11" t="s">
        <v>38</v>
      </c>
      <c r="N259" s="14" t="str">
        <f t="shared" si="2"/>
        <v>#VALUE!</v>
      </c>
      <c r="O259" s="14" t="str">
        <f t="shared" si="3"/>
        <v>#VALUE!</v>
      </c>
      <c r="P259" s="11" t="s">
        <v>44</v>
      </c>
      <c r="Q259" s="11">
        <v>0.0</v>
      </c>
      <c r="R259" s="11">
        <v>1.0</v>
      </c>
      <c r="S259" s="11">
        <v>1.0</v>
      </c>
      <c r="T259" s="11" t="s">
        <v>46</v>
      </c>
      <c r="U259" s="11" t="s">
        <v>46</v>
      </c>
      <c r="V259" s="11" t="s">
        <v>46</v>
      </c>
      <c r="W259" s="11" t="s">
        <v>46</v>
      </c>
      <c r="X259" s="11">
        <v>26.0</v>
      </c>
      <c r="Y259" s="11">
        <v>26.0</v>
      </c>
      <c r="Z259" s="11">
        <v>0.0</v>
      </c>
      <c r="AA259" s="11">
        <v>0.0</v>
      </c>
      <c r="AB259" s="11">
        <v>0.0</v>
      </c>
      <c r="AC259" s="11">
        <v>0.0</v>
      </c>
      <c r="AD259" s="11">
        <v>0.0</v>
      </c>
      <c r="AE259" s="11">
        <v>0.0</v>
      </c>
      <c r="AF259" s="11">
        <v>0.0</v>
      </c>
      <c r="AG259" s="11">
        <v>0.0</v>
      </c>
      <c r="AH259" s="15" t="s">
        <v>1312</v>
      </c>
      <c r="AJ259" s="11">
        <v>266.0</v>
      </c>
    </row>
    <row r="260">
      <c r="A260" s="11" t="s">
        <v>1313</v>
      </c>
      <c r="B260" s="11" t="s">
        <v>35</v>
      </c>
      <c r="C260" s="12" t="s">
        <v>1314</v>
      </c>
      <c r="D260" s="11" t="s">
        <v>37</v>
      </c>
      <c r="E260" s="13" t="s">
        <v>1315</v>
      </c>
      <c r="F260" s="13" t="s">
        <v>39</v>
      </c>
      <c r="G260" s="13" t="s">
        <v>40</v>
      </c>
      <c r="H260" s="13" t="str">
        <f t="shared" si="1"/>
        <v>Keen Kalai, Spera, Khost, Afghanistan</v>
      </c>
      <c r="I260" s="13" t="s">
        <v>41</v>
      </c>
      <c r="J260" s="11" t="s">
        <v>42</v>
      </c>
      <c r="K260" s="13"/>
      <c r="L260" s="11" t="s">
        <v>42</v>
      </c>
      <c r="M260" s="14" t="s">
        <v>41</v>
      </c>
      <c r="N260" s="14" t="str">
        <f t="shared" si="2"/>
        <v>32.8078448</v>
      </c>
      <c r="O260" s="14" t="str">
        <f t="shared" si="3"/>
        <v>68.6456967</v>
      </c>
      <c r="P260" s="11" t="s">
        <v>44</v>
      </c>
      <c r="Q260" s="11">
        <v>0.0</v>
      </c>
      <c r="R260" s="11">
        <v>0.0</v>
      </c>
      <c r="S260" s="11">
        <v>0.0</v>
      </c>
      <c r="T260" s="11" t="s">
        <v>46</v>
      </c>
      <c r="U260" s="11" t="s">
        <v>59</v>
      </c>
      <c r="V260" s="17">
        <v>0.4166666666666667</v>
      </c>
      <c r="W260" s="11" t="s">
        <v>46</v>
      </c>
      <c r="X260" s="11">
        <v>1.0</v>
      </c>
      <c r="Y260" s="11">
        <v>1.0</v>
      </c>
      <c r="Z260" s="11">
        <v>7.0</v>
      </c>
      <c r="AA260" s="11">
        <v>7.0</v>
      </c>
      <c r="AB260" s="11">
        <v>0.0</v>
      </c>
      <c r="AC260" s="11">
        <v>0.0</v>
      </c>
      <c r="AD260" s="11">
        <v>0.0</v>
      </c>
      <c r="AE260" s="11">
        <v>0.0</v>
      </c>
      <c r="AF260" s="11">
        <v>0.0</v>
      </c>
      <c r="AG260" s="11">
        <v>0.0</v>
      </c>
      <c r="AH260" s="15" t="s">
        <v>1316</v>
      </c>
      <c r="AJ260" s="11">
        <v>264.0</v>
      </c>
    </row>
    <row r="261">
      <c r="A261" s="11" t="s">
        <v>1317</v>
      </c>
      <c r="B261" s="11" t="s">
        <v>35</v>
      </c>
      <c r="C261" s="12" t="s">
        <v>1318</v>
      </c>
      <c r="D261" s="11" t="s">
        <v>37</v>
      </c>
      <c r="E261" s="13" t="s">
        <v>1319</v>
      </c>
      <c r="F261" s="13" t="s">
        <v>1319</v>
      </c>
      <c r="G261" s="13" t="s">
        <v>1320</v>
      </c>
      <c r="H261" s="13" t="str">
        <f t="shared" si="1"/>
        <v>Tarin Kot, Tarin Kot, Uruzgan, Afghanistan</v>
      </c>
      <c r="I261" s="13" t="s">
        <v>1321</v>
      </c>
      <c r="J261" s="13"/>
      <c r="K261" s="13"/>
      <c r="L261" s="11" t="s">
        <v>1322</v>
      </c>
      <c r="M261" s="14" t="s">
        <v>1321</v>
      </c>
      <c r="N261" s="14" t="str">
        <f t="shared" si="2"/>
        <v>32.666404</v>
      </c>
      <c r="O261" s="14" t="str">
        <f t="shared" si="3"/>
        <v>65.903629</v>
      </c>
      <c r="P261" s="11" t="s">
        <v>44</v>
      </c>
      <c r="Q261" s="11">
        <v>0.0</v>
      </c>
      <c r="R261" s="11">
        <v>0.0</v>
      </c>
      <c r="S261" s="11">
        <v>0.0</v>
      </c>
      <c r="T261" s="11" t="s">
        <v>1302</v>
      </c>
      <c r="U261" s="11" t="s">
        <v>46</v>
      </c>
      <c r="V261" s="11" t="s">
        <v>46</v>
      </c>
      <c r="W261" s="11" t="s">
        <v>46</v>
      </c>
      <c r="X261" s="11">
        <v>3.0</v>
      </c>
      <c r="Y261" s="11">
        <v>3.0</v>
      </c>
      <c r="Z261" s="11">
        <v>0.0</v>
      </c>
      <c r="AA261" s="11">
        <v>0.0</v>
      </c>
      <c r="AB261" s="11">
        <v>0.0</v>
      </c>
      <c r="AC261" s="11">
        <v>0.0</v>
      </c>
      <c r="AD261" s="11">
        <v>0.0</v>
      </c>
      <c r="AE261" s="11">
        <v>0.0</v>
      </c>
      <c r="AF261" s="11">
        <v>0.0</v>
      </c>
      <c r="AG261" s="11">
        <v>0.0</v>
      </c>
      <c r="AH261" s="15" t="s">
        <v>1323</v>
      </c>
      <c r="AJ261" s="11">
        <v>267.0</v>
      </c>
    </row>
    <row r="262">
      <c r="A262" s="11" t="s">
        <v>1324</v>
      </c>
      <c r="B262" s="11" t="s">
        <v>35</v>
      </c>
      <c r="C262" s="12" t="s">
        <v>1325</v>
      </c>
      <c r="D262" s="11" t="s">
        <v>37</v>
      </c>
      <c r="E262" s="13" t="s">
        <v>1326</v>
      </c>
      <c r="F262" s="13" t="s">
        <v>1327</v>
      </c>
      <c r="G262" s="13" t="s">
        <v>1328</v>
      </c>
      <c r="H262" s="13" t="str">
        <f t="shared" si="1"/>
        <v>Qarya e Surkh, Khak e Safid, Farah, Afghanistan</v>
      </c>
      <c r="I262" s="13" t="s">
        <v>1329</v>
      </c>
      <c r="J262" s="13"/>
      <c r="K262" s="13"/>
      <c r="L262" s="11" t="s">
        <v>1330</v>
      </c>
      <c r="M262" s="14" t="s">
        <v>1329</v>
      </c>
      <c r="N262" s="14" t="str">
        <f t="shared" si="2"/>
        <v>32.677851</v>
      </c>
      <c r="O262" s="14" t="str">
        <f t="shared" si="3"/>
        <v>61.981391</v>
      </c>
      <c r="P262" s="11" t="s">
        <v>44</v>
      </c>
      <c r="Q262" s="11">
        <v>1.0</v>
      </c>
      <c r="R262" s="11">
        <v>0.0</v>
      </c>
      <c r="S262" s="11">
        <v>0.0</v>
      </c>
      <c r="T262" s="11" t="s">
        <v>46</v>
      </c>
      <c r="U262" s="11" t="s">
        <v>46</v>
      </c>
      <c r="V262" s="11" t="s">
        <v>205</v>
      </c>
      <c r="W262" s="11" t="s">
        <v>1331</v>
      </c>
      <c r="X262" s="11">
        <v>1.0</v>
      </c>
      <c r="Y262" s="11">
        <v>1.0</v>
      </c>
      <c r="Z262" s="11">
        <v>4.0</v>
      </c>
      <c r="AA262" s="11">
        <v>4.0</v>
      </c>
      <c r="AB262" s="11">
        <v>0.0</v>
      </c>
      <c r="AC262" s="11">
        <v>0.0</v>
      </c>
      <c r="AD262" s="11">
        <v>0.0</v>
      </c>
      <c r="AE262" s="11">
        <v>0.0</v>
      </c>
      <c r="AF262" s="11">
        <v>0.0</v>
      </c>
      <c r="AG262" s="11">
        <v>0.0</v>
      </c>
      <c r="AH262" s="15" t="s">
        <v>1332</v>
      </c>
      <c r="AJ262" s="11">
        <v>265.0</v>
      </c>
    </row>
    <row r="263">
      <c r="A263" s="11" t="s">
        <v>1333</v>
      </c>
      <c r="B263" s="11" t="s">
        <v>35</v>
      </c>
      <c r="C263" s="12" t="s">
        <v>1334</v>
      </c>
      <c r="D263" s="11" t="s">
        <v>37</v>
      </c>
      <c r="E263" s="13" t="s">
        <v>38</v>
      </c>
      <c r="F263" s="13" t="s">
        <v>38</v>
      </c>
      <c r="G263" s="13" t="s">
        <v>1320</v>
      </c>
      <c r="H263" s="13" t="str">
        <f t="shared" si="1"/>
        <v>Unknown, Unknown, Uruzgan, Afghanistan</v>
      </c>
      <c r="I263" s="13" t="s">
        <v>1335</v>
      </c>
      <c r="J263" s="13"/>
      <c r="K263" s="13"/>
      <c r="L263" s="11" t="s">
        <v>1336</v>
      </c>
      <c r="M263" s="14" t="s">
        <v>1335</v>
      </c>
      <c r="N263" s="14" t="str">
        <f t="shared" si="2"/>
        <v>32.927128</v>
      </c>
      <c r="O263" s="14" t="str">
        <f t="shared" si="3"/>
        <v>66.141526</v>
      </c>
      <c r="P263" s="11" t="s">
        <v>44</v>
      </c>
      <c r="Q263" s="11">
        <v>0.0</v>
      </c>
      <c r="R263" s="11">
        <v>1.0</v>
      </c>
      <c r="S263" s="11">
        <v>1.0</v>
      </c>
      <c r="T263" s="11" t="s">
        <v>1337</v>
      </c>
      <c r="U263" s="11" t="s">
        <v>46</v>
      </c>
      <c r="V263" s="11" t="s">
        <v>46</v>
      </c>
      <c r="W263" s="11" t="s">
        <v>46</v>
      </c>
      <c r="X263" s="11">
        <v>6.0</v>
      </c>
      <c r="Y263" s="11">
        <v>6.0</v>
      </c>
      <c r="Z263" s="11">
        <v>0.0</v>
      </c>
      <c r="AA263" s="11">
        <v>0.0</v>
      </c>
      <c r="AB263" s="11">
        <v>0.0</v>
      </c>
      <c r="AC263" s="11">
        <v>0.0</v>
      </c>
      <c r="AD263" s="11">
        <v>0.0</v>
      </c>
      <c r="AE263" s="11">
        <v>0.0</v>
      </c>
      <c r="AF263" s="11">
        <v>0.0</v>
      </c>
      <c r="AG263" s="11">
        <v>0.0</v>
      </c>
      <c r="AH263" s="15" t="s">
        <v>1338</v>
      </c>
      <c r="AJ263" s="11">
        <v>269.0</v>
      </c>
    </row>
    <row r="264">
      <c r="A264" s="11" t="s">
        <v>1339</v>
      </c>
      <c r="B264" s="11" t="s">
        <v>35</v>
      </c>
      <c r="C264" s="12" t="s">
        <v>1340</v>
      </c>
      <c r="D264" s="11" t="s">
        <v>37</v>
      </c>
      <c r="E264" s="13" t="s">
        <v>1341</v>
      </c>
      <c r="F264" s="13" t="s">
        <v>1319</v>
      </c>
      <c r="G264" s="13" t="s">
        <v>1320</v>
      </c>
      <c r="H264" s="13" t="str">
        <f t="shared" si="1"/>
        <v>Saki, Tarin Kot, Uruzgan, Afghanistan</v>
      </c>
      <c r="I264" s="13" t="s">
        <v>1321</v>
      </c>
      <c r="J264" s="13"/>
      <c r="K264" s="13"/>
      <c r="L264" s="11" t="s">
        <v>1342</v>
      </c>
      <c r="M264" s="14" t="s">
        <v>1321</v>
      </c>
      <c r="N264" s="14" t="str">
        <f t="shared" si="2"/>
        <v>32.666404</v>
      </c>
      <c r="O264" s="14" t="str">
        <f t="shared" si="3"/>
        <v>65.903629</v>
      </c>
      <c r="P264" s="11" t="s">
        <v>44</v>
      </c>
      <c r="Q264" s="11">
        <v>0.0</v>
      </c>
      <c r="R264" s="11">
        <v>1.0</v>
      </c>
      <c r="S264" s="11">
        <v>0.0</v>
      </c>
      <c r="T264" s="11" t="s">
        <v>45</v>
      </c>
      <c r="U264" s="11" t="s">
        <v>46</v>
      </c>
      <c r="V264" s="11" t="s">
        <v>205</v>
      </c>
      <c r="W264" s="11" t="s">
        <v>46</v>
      </c>
      <c r="X264" s="11">
        <v>2.0</v>
      </c>
      <c r="Y264" s="11">
        <v>2.0</v>
      </c>
      <c r="Z264" s="11">
        <v>7.0</v>
      </c>
      <c r="AA264" s="11">
        <v>8.0</v>
      </c>
      <c r="AB264" s="11">
        <v>0.0</v>
      </c>
      <c r="AC264" s="11">
        <v>0.0</v>
      </c>
      <c r="AD264" s="11">
        <v>0.0</v>
      </c>
      <c r="AE264" s="11">
        <v>0.0</v>
      </c>
      <c r="AF264" s="11">
        <v>0.0</v>
      </c>
      <c r="AG264" s="11">
        <v>0.0</v>
      </c>
      <c r="AH264" s="15" t="s">
        <v>1343</v>
      </c>
      <c r="AJ264" s="11">
        <v>268.0</v>
      </c>
    </row>
    <row r="265">
      <c r="A265" s="11" t="s">
        <v>1344</v>
      </c>
      <c r="B265" s="11" t="s">
        <v>35</v>
      </c>
      <c r="C265" s="12" t="s">
        <v>1345</v>
      </c>
      <c r="D265" s="11" t="s">
        <v>37</v>
      </c>
      <c r="E265" s="13" t="s">
        <v>1346</v>
      </c>
      <c r="F265" s="13" t="s">
        <v>936</v>
      </c>
      <c r="G265" s="13" t="s">
        <v>79</v>
      </c>
      <c r="H265" s="13" t="str">
        <f t="shared" si="1"/>
        <v>Dastandar, Kot, Nangarhar, Afghanistan</v>
      </c>
      <c r="I265" s="13" t="s">
        <v>228</v>
      </c>
      <c r="J265" s="13"/>
      <c r="K265" s="13"/>
      <c r="L265" s="11" t="s">
        <v>1347</v>
      </c>
      <c r="M265" s="14" t="s">
        <v>228</v>
      </c>
      <c r="N265" s="14" t="str">
        <f t="shared" si="2"/>
        <v>34.263148</v>
      </c>
      <c r="O265" s="14" t="str">
        <f t="shared" si="3"/>
        <v>70.788209</v>
      </c>
      <c r="P265" s="11" t="s">
        <v>44</v>
      </c>
      <c r="Q265" s="11">
        <v>0.0</v>
      </c>
      <c r="R265" s="11">
        <v>0.0</v>
      </c>
      <c r="S265" s="11">
        <v>0.0</v>
      </c>
      <c r="T265" s="11" t="s">
        <v>46</v>
      </c>
      <c r="U265" s="11" t="s">
        <v>46</v>
      </c>
      <c r="V265" s="11" t="s">
        <v>205</v>
      </c>
      <c r="W265" s="11" t="s">
        <v>211</v>
      </c>
      <c r="X265" s="11">
        <v>1.0</v>
      </c>
      <c r="Y265" s="11">
        <v>1.0</v>
      </c>
      <c r="Z265" s="11">
        <v>7.0</v>
      </c>
      <c r="AA265" s="11">
        <v>7.0</v>
      </c>
      <c r="AB265" s="11">
        <v>0.0</v>
      </c>
      <c r="AC265" s="11">
        <v>0.0</v>
      </c>
      <c r="AD265" s="11">
        <v>0.0</v>
      </c>
      <c r="AE265" s="11">
        <v>0.0</v>
      </c>
      <c r="AF265" s="11">
        <v>0.0</v>
      </c>
      <c r="AG265" s="11">
        <v>0.0</v>
      </c>
      <c r="AH265" s="15" t="s">
        <v>1348</v>
      </c>
      <c r="AJ265" s="11">
        <v>270.0</v>
      </c>
    </row>
    <row r="266">
      <c r="A266" s="11" t="s">
        <v>1349</v>
      </c>
      <c r="B266" s="11" t="s">
        <v>35</v>
      </c>
      <c r="C266" s="12" t="s">
        <v>1345</v>
      </c>
      <c r="D266" s="11" t="s">
        <v>37</v>
      </c>
      <c r="E266" s="13" t="s">
        <v>1350</v>
      </c>
      <c r="F266" s="13" t="s">
        <v>93</v>
      </c>
      <c r="G266" s="13" t="s">
        <v>79</v>
      </c>
      <c r="H266" s="13" t="str">
        <f t="shared" si="1"/>
        <v>Spinajai, Nazyan, Nangarhar, Afghanistan</v>
      </c>
      <c r="I266" s="13" t="s">
        <v>94</v>
      </c>
      <c r="J266" s="13"/>
      <c r="K266" s="13"/>
      <c r="L266" s="11" t="s">
        <v>1351</v>
      </c>
      <c r="M266" s="14" t="s">
        <v>94</v>
      </c>
      <c r="N266" s="14" t="str">
        <f t="shared" si="2"/>
        <v>34.118171</v>
      </c>
      <c r="O266" s="14" t="str">
        <f t="shared" si="3"/>
        <v>70.752529</v>
      </c>
      <c r="P266" s="11" t="s">
        <v>44</v>
      </c>
      <c r="Q266" s="11">
        <v>0.0</v>
      </c>
      <c r="R266" s="11">
        <v>0.0</v>
      </c>
      <c r="S266" s="11">
        <v>0.0</v>
      </c>
      <c r="T266" s="11" t="s">
        <v>46</v>
      </c>
      <c r="U266" s="11" t="s">
        <v>114</v>
      </c>
      <c r="V266" s="11" t="s">
        <v>205</v>
      </c>
      <c r="W266" s="11" t="s">
        <v>46</v>
      </c>
      <c r="X266" s="11">
        <v>1.0</v>
      </c>
      <c r="Y266" s="11">
        <v>1.0</v>
      </c>
      <c r="Z266" s="11">
        <v>5.0</v>
      </c>
      <c r="AA266" s="11">
        <v>5.0</v>
      </c>
      <c r="AB266" s="11">
        <v>0.0</v>
      </c>
      <c r="AC266" s="11">
        <v>0.0</v>
      </c>
      <c r="AD266" s="11">
        <v>0.0</v>
      </c>
      <c r="AE266" s="11">
        <v>0.0</v>
      </c>
      <c r="AF266" s="11">
        <v>0.0</v>
      </c>
      <c r="AG266" s="11">
        <v>0.0</v>
      </c>
      <c r="AH266" s="15" t="s">
        <v>1352</v>
      </c>
      <c r="AJ266" s="11">
        <v>271.0</v>
      </c>
    </row>
    <row r="267">
      <c r="A267" s="11" t="s">
        <v>1353</v>
      </c>
      <c r="B267" s="11" t="s">
        <v>35</v>
      </c>
      <c r="C267" s="12" t="s">
        <v>1345</v>
      </c>
      <c r="D267" s="11" t="s">
        <v>37</v>
      </c>
      <c r="E267" s="13" t="s">
        <v>1354</v>
      </c>
      <c r="F267" s="13" t="s">
        <v>1095</v>
      </c>
      <c r="G267" s="13" t="s">
        <v>79</v>
      </c>
      <c r="H267" s="13" t="str">
        <f t="shared" si="1"/>
        <v>Tawar Tangi, Hesarak, Nangarhar, Afghanistan</v>
      </c>
      <c r="I267" s="13" t="s">
        <v>1096</v>
      </c>
      <c r="J267" s="13"/>
      <c r="K267" s="13"/>
      <c r="L267" s="11" t="s">
        <v>1355</v>
      </c>
      <c r="M267" s="14" t="s">
        <v>1096</v>
      </c>
      <c r="N267" s="14" t="str">
        <f t="shared" si="2"/>
        <v>34.283562</v>
      </c>
      <c r="O267" s="14" t="str">
        <f t="shared" si="3"/>
        <v>69.883565</v>
      </c>
      <c r="P267" s="11" t="s">
        <v>44</v>
      </c>
      <c r="Q267" s="11">
        <v>0.0</v>
      </c>
      <c r="R267" s="11">
        <v>0.0</v>
      </c>
      <c r="S267" s="11">
        <v>0.0</v>
      </c>
      <c r="T267" s="11" t="s">
        <v>46</v>
      </c>
      <c r="U267" s="11" t="s">
        <v>88</v>
      </c>
      <c r="V267" s="11" t="s">
        <v>205</v>
      </c>
      <c r="W267" s="11" t="s">
        <v>46</v>
      </c>
      <c r="X267" s="11">
        <v>1.0</v>
      </c>
      <c r="Y267" s="11">
        <v>1.0</v>
      </c>
      <c r="Z267" s="11">
        <v>18.0</v>
      </c>
      <c r="AA267" s="11">
        <v>18.0</v>
      </c>
      <c r="AB267" s="11">
        <v>0.0</v>
      </c>
      <c r="AC267" s="11">
        <v>0.0</v>
      </c>
      <c r="AD267" s="11">
        <v>0.0</v>
      </c>
      <c r="AE267" s="11">
        <v>0.0</v>
      </c>
      <c r="AF267" s="11">
        <v>6.0</v>
      </c>
      <c r="AG267" s="11">
        <v>6.0</v>
      </c>
      <c r="AH267" s="15" t="s">
        <v>1356</v>
      </c>
      <c r="AJ267" s="11">
        <v>272.0</v>
      </c>
    </row>
    <row r="268">
      <c r="A268" s="11" t="s">
        <v>1357</v>
      </c>
      <c r="B268" s="11" t="s">
        <v>35</v>
      </c>
      <c r="C268" s="12" t="s">
        <v>1358</v>
      </c>
      <c r="D268" s="11" t="s">
        <v>37</v>
      </c>
      <c r="E268" s="13" t="s">
        <v>38</v>
      </c>
      <c r="F268" s="13" t="s">
        <v>427</v>
      </c>
      <c r="G268" s="13" t="s">
        <v>52</v>
      </c>
      <c r="H268" s="13" t="str">
        <f t="shared" si="1"/>
        <v>Unknown, Bermal, Paktika, Afghanistan</v>
      </c>
      <c r="I268" s="13" t="s">
        <v>428</v>
      </c>
      <c r="J268" s="13"/>
      <c r="K268" s="13"/>
      <c r="L268" s="11" t="s">
        <v>429</v>
      </c>
      <c r="M268" s="14" t="s">
        <v>428</v>
      </c>
      <c r="N268" s="14" t="str">
        <f t="shared" si="2"/>
        <v>32.746111</v>
      </c>
      <c r="O268" s="14" t="str">
        <f t="shared" si="3"/>
        <v>69.297777</v>
      </c>
      <c r="P268" s="11" t="s">
        <v>44</v>
      </c>
      <c r="Q268" s="11">
        <v>0.0</v>
      </c>
      <c r="R268" s="11">
        <v>1.0</v>
      </c>
      <c r="S268" s="11">
        <v>1.0</v>
      </c>
      <c r="T268" s="11" t="s">
        <v>46</v>
      </c>
      <c r="U268" s="11" t="s">
        <v>46</v>
      </c>
      <c r="V268" s="11" t="s">
        <v>46</v>
      </c>
      <c r="W268" s="11" t="s">
        <v>46</v>
      </c>
      <c r="X268" s="11">
        <v>1.0</v>
      </c>
      <c r="Y268" s="11">
        <v>1.0</v>
      </c>
      <c r="Z268" s="11">
        <v>0.0</v>
      </c>
      <c r="AA268" s="11">
        <v>0.0</v>
      </c>
      <c r="AB268" s="11">
        <v>0.0</v>
      </c>
      <c r="AC268" s="11">
        <v>0.0</v>
      </c>
      <c r="AD268" s="11">
        <v>0.0</v>
      </c>
      <c r="AE268" s="11">
        <v>0.0</v>
      </c>
      <c r="AF268" s="11">
        <v>0.0</v>
      </c>
      <c r="AG268" s="11">
        <v>0.0</v>
      </c>
      <c r="AH268" s="15" t="s">
        <v>1359</v>
      </c>
      <c r="AJ268" s="11">
        <v>273.0</v>
      </c>
    </row>
    <row r="269">
      <c r="A269" s="11" t="s">
        <v>1360</v>
      </c>
      <c r="B269" s="11" t="s">
        <v>35</v>
      </c>
      <c r="C269" s="12" t="s">
        <v>1361</v>
      </c>
      <c r="D269" s="11" t="s">
        <v>37</v>
      </c>
      <c r="E269" s="13" t="s">
        <v>38</v>
      </c>
      <c r="F269" s="13" t="s">
        <v>427</v>
      </c>
      <c r="G269" s="13" t="s">
        <v>52</v>
      </c>
      <c r="H269" s="13" t="str">
        <f t="shared" si="1"/>
        <v>Unknown, Bermal, Paktika, Afghanistan</v>
      </c>
      <c r="I269" s="13" t="s">
        <v>428</v>
      </c>
      <c r="J269" s="13"/>
      <c r="K269" s="13"/>
      <c r="L269" s="11" t="s">
        <v>429</v>
      </c>
      <c r="M269" s="14" t="s">
        <v>428</v>
      </c>
      <c r="N269" s="14" t="str">
        <f t="shared" si="2"/>
        <v>32.746111</v>
      </c>
      <c r="O269" s="14" t="str">
        <f t="shared" si="3"/>
        <v>69.297777</v>
      </c>
      <c r="P269" s="11" t="s">
        <v>44</v>
      </c>
      <c r="Q269" s="11">
        <v>0.0</v>
      </c>
      <c r="R269" s="11">
        <v>1.0</v>
      </c>
      <c r="S269" s="11">
        <v>1.0</v>
      </c>
      <c r="T269" s="11" t="s">
        <v>46</v>
      </c>
      <c r="U269" s="11" t="s">
        <v>46</v>
      </c>
      <c r="V269" s="11" t="s">
        <v>46</v>
      </c>
      <c r="W269" s="11" t="s">
        <v>46</v>
      </c>
      <c r="X269" s="11">
        <v>1.0</v>
      </c>
      <c r="Y269" s="11">
        <v>1.0</v>
      </c>
      <c r="Z269" s="11">
        <v>0.0</v>
      </c>
      <c r="AA269" s="11">
        <v>0.0</v>
      </c>
      <c r="AB269" s="11">
        <v>0.0</v>
      </c>
      <c r="AC269" s="11">
        <v>0.0</v>
      </c>
      <c r="AD269" s="11">
        <v>0.0</v>
      </c>
      <c r="AE269" s="11">
        <v>0.0</v>
      </c>
      <c r="AF269" s="11">
        <v>0.0</v>
      </c>
      <c r="AG269" s="11">
        <v>0.0</v>
      </c>
      <c r="AH269" s="15" t="s">
        <v>1362</v>
      </c>
      <c r="AJ269" s="11">
        <v>274.0</v>
      </c>
    </row>
    <row r="270">
      <c r="A270" s="11" t="s">
        <v>1363</v>
      </c>
      <c r="B270" s="11" t="s">
        <v>35</v>
      </c>
      <c r="C270" s="12" t="s">
        <v>1364</v>
      </c>
      <c r="D270" s="11" t="s">
        <v>37</v>
      </c>
      <c r="E270" s="13" t="s">
        <v>38</v>
      </c>
      <c r="F270" s="13" t="s">
        <v>143</v>
      </c>
      <c r="G270" s="13" t="s">
        <v>79</v>
      </c>
      <c r="H270" s="13" t="str">
        <f t="shared" si="1"/>
        <v>Unknown, Achin, Nangarhar, Afghanistan</v>
      </c>
      <c r="I270" s="13" t="s">
        <v>273</v>
      </c>
      <c r="J270" s="13"/>
      <c r="K270" s="13"/>
      <c r="L270" s="11" t="s">
        <v>274</v>
      </c>
      <c r="M270" s="14" t="s">
        <v>273</v>
      </c>
      <c r="N270" s="14" t="str">
        <f t="shared" si="2"/>
        <v>34.08218</v>
      </c>
      <c r="O270" s="14" t="str">
        <f t="shared" si="3"/>
        <v>0.667034</v>
      </c>
      <c r="P270" s="11" t="s">
        <v>44</v>
      </c>
      <c r="Q270" s="11">
        <v>1.0</v>
      </c>
      <c r="R270" s="11">
        <v>1.0</v>
      </c>
      <c r="S270" s="11">
        <v>0.0</v>
      </c>
      <c r="T270" s="11" t="s">
        <v>290</v>
      </c>
      <c r="U270" s="11" t="s">
        <v>114</v>
      </c>
      <c r="V270" s="17">
        <v>0.125</v>
      </c>
      <c r="W270" s="11" t="s">
        <v>626</v>
      </c>
      <c r="X270" s="11">
        <v>1.0</v>
      </c>
      <c r="Y270" s="11">
        <v>1.0</v>
      </c>
      <c r="Z270" s="11">
        <v>18.0</v>
      </c>
      <c r="AA270" s="11">
        <v>21.0</v>
      </c>
      <c r="AB270" s="11">
        <v>15.0</v>
      </c>
      <c r="AC270" s="11">
        <v>15.0</v>
      </c>
      <c r="AD270" s="11">
        <v>0.0</v>
      </c>
      <c r="AE270" s="11">
        <v>0.0</v>
      </c>
      <c r="AF270" s="11">
        <v>13.0</v>
      </c>
      <c r="AG270" s="11">
        <v>27.0</v>
      </c>
      <c r="AH270" s="15" t="s">
        <v>1365</v>
      </c>
      <c r="AJ270" s="11">
        <v>275.0</v>
      </c>
    </row>
    <row r="271">
      <c r="A271" s="11" t="s">
        <v>1366</v>
      </c>
      <c r="B271" s="11" t="s">
        <v>35</v>
      </c>
      <c r="C271" s="12" t="s">
        <v>1367</v>
      </c>
      <c r="D271" s="11" t="s">
        <v>37</v>
      </c>
      <c r="E271" s="13" t="s">
        <v>38</v>
      </c>
      <c r="F271" s="13" t="s">
        <v>38</v>
      </c>
      <c r="G271" s="13" t="s">
        <v>38</v>
      </c>
      <c r="H271" s="13" t="str">
        <f t="shared" si="1"/>
        <v>Unknown, Unknown, Unknown, Afghanistan</v>
      </c>
      <c r="I271" s="13" t="s">
        <v>38</v>
      </c>
      <c r="J271" s="13" t="s">
        <v>38</v>
      </c>
      <c r="K271" s="13"/>
      <c r="L271" s="11" t="s">
        <v>38</v>
      </c>
      <c r="M271" s="11" t="s">
        <v>38</v>
      </c>
      <c r="N271" s="14" t="str">
        <f t="shared" si="2"/>
        <v>#VALUE!</v>
      </c>
      <c r="O271" s="14" t="str">
        <f t="shared" si="3"/>
        <v>#VALUE!</v>
      </c>
      <c r="P271" s="11" t="s">
        <v>44</v>
      </c>
      <c r="Q271" s="11">
        <v>0.0</v>
      </c>
      <c r="R271" s="11">
        <v>1.0</v>
      </c>
      <c r="S271" s="11">
        <v>1.0</v>
      </c>
      <c r="T271" s="11" t="s">
        <v>46</v>
      </c>
      <c r="U271" s="11" t="s">
        <v>46</v>
      </c>
      <c r="V271" s="11" t="s">
        <v>46</v>
      </c>
      <c r="W271" s="11" t="s">
        <v>46</v>
      </c>
      <c r="X271" s="11">
        <v>121.0</v>
      </c>
      <c r="Y271" s="11">
        <v>121.0</v>
      </c>
      <c r="Z271" s="11">
        <v>0.0</v>
      </c>
      <c r="AA271" s="11">
        <v>0.0</v>
      </c>
      <c r="AB271" s="11">
        <v>0.0</v>
      </c>
      <c r="AC271" s="11">
        <v>0.0</v>
      </c>
      <c r="AD271" s="11">
        <v>0.0</v>
      </c>
      <c r="AE271" s="11">
        <v>0.0</v>
      </c>
      <c r="AF271" s="11">
        <v>0.0</v>
      </c>
      <c r="AG271" s="11">
        <v>0.0</v>
      </c>
      <c r="AH271" s="15" t="s">
        <v>1368</v>
      </c>
      <c r="AJ271" s="11">
        <v>277.0</v>
      </c>
    </row>
    <row r="272">
      <c r="A272" s="11" t="s">
        <v>1369</v>
      </c>
      <c r="B272" s="11" t="s">
        <v>35</v>
      </c>
      <c r="C272" s="12" t="s">
        <v>1370</v>
      </c>
      <c r="D272" s="11" t="s">
        <v>37</v>
      </c>
      <c r="E272" s="13" t="s">
        <v>38</v>
      </c>
      <c r="F272" s="13" t="s">
        <v>571</v>
      </c>
      <c r="G272" s="13" t="s">
        <v>572</v>
      </c>
      <c r="H272" s="13" t="str">
        <f t="shared" si="1"/>
        <v>Unknown, Kunduz city, Kunduz, Afghanistan</v>
      </c>
      <c r="I272" s="13" t="s">
        <v>588</v>
      </c>
      <c r="J272" s="13"/>
      <c r="K272" s="13"/>
      <c r="L272" s="11" t="s">
        <v>1371</v>
      </c>
      <c r="M272" s="14" t="s">
        <v>588</v>
      </c>
      <c r="N272" s="14" t="str">
        <f t="shared" si="2"/>
        <v>36.728590</v>
      </c>
      <c r="O272" s="14" t="str">
        <f t="shared" si="3"/>
        <v>68.868066</v>
      </c>
      <c r="P272" s="11" t="s">
        <v>44</v>
      </c>
      <c r="Q272" s="11">
        <v>0.0</v>
      </c>
      <c r="R272" s="11">
        <v>1.0</v>
      </c>
      <c r="S272" s="11">
        <v>1.0</v>
      </c>
      <c r="T272" s="11" t="s">
        <v>46</v>
      </c>
      <c r="U272" s="11" t="s">
        <v>88</v>
      </c>
      <c r="V272" s="11" t="s">
        <v>46</v>
      </c>
      <c r="W272" s="11" t="s">
        <v>46</v>
      </c>
      <c r="X272" s="11">
        <v>12.0</v>
      </c>
      <c r="Y272" s="11">
        <v>12.0</v>
      </c>
      <c r="Z272" s="11">
        <v>0.0</v>
      </c>
      <c r="AA272" s="11">
        <v>0.0</v>
      </c>
      <c r="AB272" s="11">
        <v>0.0</v>
      </c>
      <c r="AC272" s="11">
        <v>0.0</v>
      </c>
      <c r="AD272" s="11">
        <v>0.0</v>
      </c>
      <c r="AE272" s="11">
        <v>0.0</v>
      </c>
      <c r="AF272" s="11">
        <v>0.0</v>
      </c>
      <c r="AG272" s="11">
        <v>0.0</v>
      </c>
      <c r="AH272" s="15" t="s">
        <v>1372</v>
      </c>
      <c r="AJ272" s="11">
        <v>278.0</v>
      </c>
    </row>
    <row r="273">
      <c r="A273" s="11" t="s">
        <v>1373</v>
      </c>
      <c r="B273" s="11" t="s">
        <v>35</v>
      </c>
      <c r="C273" s="12" t="s">
        <v>1370</v>
      </c>
      <c r="D273" s="11" t="s">
        <v>37</v>
      </c>
      <c r="E273" s="13" t="s">
        <v>38</v>
      </c>
      <c r="F273" s="13" t="s">
        <v>1374</v>
      </c>
      <c r="G273" s="13" t="s">
        <v>111</v>
      </c>
      <c r="H273" s="13" t="str">
        <f t="shared" si="1"/>
        <v>Unknown, Nawa-i-Barakzayi, Helmand, Afghanistan</v>
      </c>
      <c r="I273" s="13" t="s">
        <v>1375</v>
      </c>
      <c r="J273" s="13"/>
      <c r="K273" s="13"/>
      <c r="L273" s="11" t="s">
        <v>1376</v>
      </c>
      <c r="M273" s="14" t="s">
        <v>1375</v>
      </c>
      <c r="N273" s="14" t="str">
        <f t="shared" si="2"/>
        <v>31.477710</v>
      </c>
      <c r="O273" s="14" t="str">
        <f t="shared" si="3"/>
        <v>64.289821</v>
      </c>
      <c r="P273" s="11" t="s">
        <v>1377</v>
      </c>
      <c r="Q273" s="11">
        <v>1.0</v>
      </c>
      <c r="R273" s="11">
        <v>1.0</v>
      </c>
      <c r="S273" s="11">
        <v>0.0</v>
      </c>
      <c r="T273" s="11" t="s">
        <v>46</v>
      </c>
      <c r="U273" s="11" t="s">
        <v>88</v>
      </c>
      <c r="V273" s="11" t="s">
        <v>46</v>
      </c>
      <c r="W273" s="11" t="s">
        <v>46</v>
      </c>
      <c r="X273" s="11">
        <v>3.0</v>
      </c>
      <c r="Y273" s="11">
        <v>3.0</v>
      </c>
      <c r="Z273" s="11">
        <v>12.0</v>
      </c>
      <c r="AA273" s="11">
        <v>12.0</v>
      </c>
      <c r="AB273" s="11">
        <v>0.0</v>
      </c>
      <c r="AC273" s="11">
        <v>0.0</v>
      </c>
      <c r="AD273" s="11">
        <v>0.0</v>
      </c>
      <c r="AE273" s="11">
        <v>0.0</v>
      </c>
      <c r="AF273" s="11">
        <v>0.0</v>
      </c>
      <c r="AG273" s="11">
        <v>0.0</v>
      </c>
      <c r="AH273" s="15" t="s">
        <v>1378</v>
      </c>
      <c r="AJ273" s="11">
        <v>280.0</v>
      </c>
    </row>
    <row r="274">
      <c r="A274" s="11" t="s">
        <v>1379</v>
      </c>
      <c r="B274" s="11" t="s">
        <v>35</v>
      </c>
      <c r="C274" s="12" t="s">
        <v>1380</v>
      </c>
      <c r="D274" s="11" t="s">
        <v>37</v>
      </c>
      <c r="E274" s="13" t="s">
        <v>637</v>
      </c>
      <c r="F274" s="13" t="s">
        <v>143</v>
      </c>
      <c r="G274" s="13" t="s">
        <v>79</v>
      </c>
      <c r="H274" s="13" t="str">
        <f t="shared" si="1"/>
        <v>Abdul Khel, Achin, Nangarhar, Afghanistan</v>
      </c>
      <c r="I274" s="13" t="s">
        <v>638</v>
      </c>
      <c r="J274" s="13"/>
      <c r="K274" s="13"/>
      <c r="L274" s="11" t="s">
        <v>639</v>
      </c>
      <c r="M274" s="14" t="s">
        <v>638</v>
      </c>
      <c r="N274" s="14" t="str">
        <f t="shared" si="2"/>
        <v>34.053888</v>
      </c>
      <c r="O274" s="14" t="str">
        <f t="shared" si="3"/>
        <v>70.696111</v>
      </c>
      <c r="P274" s="11" t="s">
        <v>44</v>
      </c>
      <c r="Q274" s="11">
        <v>1.0</v>
      </c>
      <c r="R274" s="11">
        <v>0.0</v>
      </c>
      <c r="S274" s="11">
        <v>0.0</v>
      </c>
      <c r="T274" s="11" t="s">
        <v>46</v>
      </c>
      <c r="U274" s="11" t="s">
        <v>114</v>
      </c>
      <c r="V274" s="11" t="s">
        <v>46</v>
      </c>
      <c r="W274" s="11" t="s">
        <v>46</v>
      </c>
      <c r="X274" s="11">
        <v>1.0</v>
      </c>
      <c r="Y274" s="11">
        <v>1.0</v>
      </c>
      <c r="Z274" s="11">
        <v>13.0</v>
      </c>
      <c r="AA274" s="11">
        <v>13.0</v>
      </c>
      <c r="AB274" s="11">
        <v>0.0</v>
      </c>
      <c r="AC274" s="11">
        <v>0.0</v>
      </c>
      <c r="AD274" s="11">
        <v>0.0</v>
      </c>
      <c r="AE274" s="11">
        <v>0.0</v>
      </c>
      <c r="AF274" s="11">
        <v>2.0</v>
      </c>
      <c r="AG274" s="11">
        <v>2.0</v>
      </c>
      <c r="AH274" s="15" t="s">
        <v>1381</v>
      </c>
      <c r="AJ274" s="11">
        <v>276.0</v>
      </c>
    </row>
    <row r="275">
      <c r="A275" s="11" t="s">
        <v>1382</v>
      </c>
      <c r="B275" s="11" t="s">
        <v>35</v>
      </c>
      <c r="C275" s="12" t="s">
        <v>1383</v>
      </c>
      <c r="D275" s="11" t="s">
        <v>37</v>
      </c>
      <c r="E275" s="13" t="s">
        <v>38</v>
      </c>
      <c r="F275" s="13" t="s">
        <v>1384</v>
      </c>
      <c r="G275" s="13" t="s">
        <v>79</v>
      </c>
      <c r="H275" s="13" t="str">
        <f t="shared" si="1"/>
        <v>Unknown, Achin and Deh Bala, Nangarhar, Afghanistan</v>
      </c>
      <c r="I275" s="13" t="s">
        <v>410</v>
      </c>
      <c r="J275" s="13"/>
      <c r="K275" s="13"/>
      <c r="L275" s="11" t="s">
        <v>1385</v>
      </c>
      <c r="M275" s="14" t="s">
        <v>410</v>
      </c>
      <c r="N275" s="14" t="str">
        <f t="shared" si="2"/>
        <v>34.092630</v>
      </c>
      <c r="O275" s="14" t="str">
        <f t="shared" si="3"/>
        <v>70.469224</v>
      </c>
      <c r="P275" s="11" t="s">
        <v>44</v>
      </c>
      <c r="Q275" s="11">
        <v>0.0</v>
      </c>
      <c r="R275" s="11">
        <v>1.0</v>
      </c>
      <c r="S275" s="11">
        <v>1.0</v>
      </c>
      <c r="T275" s="11" t="s">
        <v>46</v>
      </c>
      <c r="U275" s="11" t="s">
        <v>46</v>
      </c>
      <c r="V275" s="11" t="s">
        <v>46</v>
      </c>
      <c r="W275" s="11" t="s">
        <v>46</v>
      </c>
      <c r="X275" s="11">
        <v>6.0</v>
      </c>
      <c r="Y275" s="11">
        <v>6.0</v>
      </c>
      <c r="Z275" s="11">
        <v>0.0</v>
      </c>
      <c r="AA275" s="11">
        <v>0.0</v>
      </c>
      <c r="AB275" s="11">
        <v>0.0</v>
      </c>
      <c r="AC275" s="11">
        <v>0.0</v>
      </c>
      <c r="AD275" s="11">
        <v>0.0</v>
      </c>
      <c r="AE275" s="11">
        <v>0.0</v>
      </c>
      <c r="AF275" s="11">
        <v>0.0</v>
      </c>
      <c r="AG275" s="11">
        <v>0.0</v>
      </c>
      <c r="AH275" s="15" t="s">
        <v>1386</v>
      </c>
      <c r="AJ275" s="11">
        <v>279.0</v>
      </c>
    </row>
    <row r="276">
      <c r="A276" s="11" t="s">
        <v>1387</v>
      </c>
      <c r="B276" s="11" t="s">
        <v>35</v>
      </c>
      <c r="C276" s="12" t="s">
        <v>1388</v>
      </c>
      <c r="D276" s="11" t="s">
        <v>37</v>
      </c>
      <c r="E276" s="13" t="s">
        <v>38</v>
      </c>
      <c r="F276" s="13" t="s">
        <v>1389</v>
      </c>
      <c r="G276" s="13" t="s">
        <v>1328</v>
      </c>
      <c r="H276" s="13" t="str">
        <f t="shared" si="1"/>
        <v>Unknown, Farah and Bakwah, Farah, Afghanistan</v>
      </c>
      <c r="I276" s="13" t="s">
        <v>1390</v>
      </c>
      <c r="J276" s="13"/>
      <c r="K276" s="13"/>
      <c r="L276" s="11" t="s">
        <v>1391</v>
      </c>
      <c r="M276" s="14" t="s">
        <v>1390</v>
      </c>
      <c r="N276" s="14" t="str">
        <f t="shared" si="2"/>
        <v>32.230824</v>
      </c>
      <c r="O276" s="14" t="str">
        <f t="shared" si="3"/>
        <v>62.920591</v>
      </c>
      <c r="P276" s="11" t="s">
        <v>44</v>
      </c>
      <c r="Q276" s="11">
        <v>0.0</v>
      </c>
      <c r="R276" s="11">
        <v>1.0</v>
      </c>
      <c r="S276" s="11">
        <v>0.0</v>
      </c>
      <c r="T276" s="11" t="s">
        <v>45</v>
      </c>
      <c r="U276" s="11" t="s">
        <v>88</v>
      </c>
      <c r="V276" s="11" t="s">
        <v>46</v>
      </c>
      <c r="W276" s="11" t="s">
        <v>46</v>
      </c>
      <c r="X276" s="11">
        <v>6.0</v>
      </c>
      <c r="Y276" s="11">
        <v>6.0</v>
      </c>
      <c r="Z276" s="11">
        <v>70.0</v>
      </c>
      <c r="AA276" s="11">
        <v>70.0</v>
      </c>
      <c r="AB276" s="11">
        <v>0.0</v>
      </c>
      <c r="AC276" s="11">
        <v>0.0</v>
      </c>
      <c r="AD276" s="11">
        <v>0.0</v>
      </c>
      <c r="AE276" s="11">
        <v>0.0</v>
      </c>
      <c r="AF276" s="11">
        <v>30.0</v>
      </c>
      <c r="AG276" s="11">
        <v>30.0</v>
      </c>
      <c r="AH276" s="15" t="s">
        <v>1392</v>
      </c>
      <c r="AJ276" s="11">
        <v>281.0</v>
      </c>
    </row>
    <row r="277">
      <c r="A277" s="11" t="s">
        <v>1393</v>
      </c>
      <c r="B277" s="11" t="s">
        <v>35</v>
      </c>
      <c r="C277" s="12" t="s">
        <v>1394</v>
      </c>
      <c r="D277" s="11" t="s">
        <v>37</v>
      </c>
      <c r="E277" s="13" t="s">
        <v>38</v>
      </c>
      <c r="F277" s="13" t="s">
        <v>1395</v>
      </c>
      <c r="G277" s="13" t="s">
        <v>175</v>
      </c>
      <c r="H277" s="13" t="str">
        <f t="shared" si="1"/>
        <v>Unknown, Seyagerd, Parwan, Afghanistan</v>
      </c>
      <c r="I277" s="13" t="s">
        <v>176</v>
      </c>
      <c r="J277" s="13"/>
      <c r="K277" s="13"/>
      <c r="L277" s="11" t="s">
        <v>1396</v>
      </c>
      <c r="M277" s="14" t="s">
        <v>176</v>
      </c>
      <c r="N277" s="14" t="str">
        <f t="shared" si="2"/>
        <v>34.963097</v>
      </c>
      <c r="O277" s="14" t="str">
        <f t="shared" si="3"/>
        <v>68.810884</v>
      </c>
      <c r="P277" s="11" t="s">
        <v>44</v>
      </c>
      <c r="Q277" s="11">
        <v>1.0</v>
      </c>
      <c r="R277" s="11">
        <v>0.0</v>
      </c>
      <c r="S277" s="11">
        <v>0.0</v>
      </c>
      <c r="T277" s="11" t="s">
        <v>46</v>
      </c>
      <c r="U277" s="11" t="s">
        <v>88</v>
      </c>
      <c r="V277" s="11" t="s">
        <v>46</v>
      </c>
      <c r="W277" s="11" t="s">
        <v>46</v>
      </c>
      <c r="X277" s="11">
        <v>1.0</v>
      </c>
      <c r="Y277" s="11">
        <v>1.0</v>
      </c>
      <c r="Z277" s="11">
        <v>8.0</v>
      </c>
      <c r="AA277" s="11">
        <v>8.0</v>
      </c>
      <c r="AB277" s="11">
        <v>0.0</v>
      </c>
      <c r="AC277" s="11">
        <v>0.0</v>
      </c>
      <c r="AD277" s="11">
        <v>0.0</v>
      </c>
      <c r="AE277" s="11">
        <v>0.0</v>
      </c>
      <c r="AF277" s="11">
        <v>0.0</v>
      </c>
      <c r="AG277" s="11">
        <v>0.0</v>
      </c>
      <c r="AH277" s="15" t="s">
        <v>1397</v>
      </c>
      <c r="AJ277" s="11">
        <v>282.0</v>
      </c>
    </row>
    <row r="278">
      <c r="A278" s="11" t="s">
        <v>1398</v>
      </c>
      <c r="B278" s="11" t="s">
        <v>35</v>
      </c>
      <c r="C278" s="12" t="s">
        <v>1399</v>
      </c>
      <c r="D278" s="11" t="s">
        <v>37</v>
      </c>
      <c r="E278" s="13" t="s">
        <v>1400</v>
      </c>
      <c r="F278" s="13" t="s">
        <v>1401</v>
      </c>
      <c r="G278" s="13" t="s">
        <v>79</v>
      </c>
      <c r="H278" s="13" t="str">
        <f t="shared" si="1"/>
        <v>Koz-Pachir village, Pachiragam, Nangarhar, Afghanistan</v>
      </c>
      <c r="I278" s="13" t="s">
        <v>1009</v>
      </c>
      <c r="J278" s="13"/>
      <c r="K278" s="13"/>
      <c r="L278" s="11" t="s">
        <v>1402</v>
      </c>
      <c r="M278" s="14" t="s">
        <v>1009</v>
      </c>
      <c r="N278" s="14" t="str">
        <f t="shared" si="2"/>
        <v>34.074090</v>
      </c>
      <c r="O278" s="14" t="str">
        <f t="shared" si="3"/>
        <v>70.288452</v>
      </c>
      <c r="P278" s="11" t="s">
        <v>44</v>
      </c>
      <c r="Q278" s="11">
        <v>1.0</v>
      </c>
      <c r="R278" s="11">
        <v>1.0</v>
      </c>
      <c r="S278" s="11">
        <v>0.0</v>
      </c>
      <c r="T278" s="11" t="s">
        <v>46</v>
      </c>
      <c r="U278" s="11" t="s">
        <v>46</v>
      </c>
      <c r="V278" s="11" t="s">
        <v>1403</v>
      </c>
      <c r="W278" s="11" t="s">
        <v>46</v>
      </c>
      <c r="X278" s="11">
        <v>1.0</v>
      </c>
      <c r="Y278" s="11">
        <v>1.0</v>
      </c>
      <c r="Z278" s="11">
        <v>5.0</v>
      </c>
      <c r="AA278" s="11">
        <v>5.0</v>
      </c>
      <c r="AB278" s="11">
        <v>0.0</v>
      </c>
      <c r="AC278" s="11">
        <v>0.0</v>
      </c>
      <c r="AD278" s="11">
        <v>0.0</v>
      </c>
      <c r="AE278" s="11">
        <v>0.0</v>
      </c>
      <c r="AF278" s="11">
        <v>0.0</v>
      </c>
      <c r="AG278" s="11">
        <v>0.0</v>
      </c>
      <c r="AH278" s="15" t="s">
        <v>1404</v>
      </c>
      <c r="AJ278" s="11">
        <v>283.0</v>
      </c>
    </row>
    <row r="279">
      <c r="A279" s="11" t="s">
        <v>1405</v>
      </c>
      <c r="B279" s="11" t="s">
        <v>35</v>
      </c>
      <c r="C279" s="12" t="s">
        <v>1406</v>
      </c>
      <c r="D279" s="11" t="s">
        <v>37</v>
      </c>
      <c r="E279" s="13" t="s">
        <v>38</v>
      </c>
      <c r="F279" s="13" t="s">
        <v>38</v>
      </c>
      <c r="G279" s="13" t="s">
        <v>572</v>
      </c>
      <c r="H279" s="13" t="str">
        <f t="shared" si="1"/>
        <v>Unknown, Unknown, Kunduz, Afghanistan</v>
      </c>
      <c r="I279" s="13" t="s">
        <v>588</v>
      </c>
      <c r="J279" s="13"/>
      <c r="K279" s="13"/>
      <c r="L279" s="11" t="s">
        <v>1290</v>
      </c>
      <c r="M279" s="14" t="s">
        <v>588</v>
      </c>
      <c r="N279" s="14" t="str">
        <f t="shared" si="2"/>
        <v>36.728590</v>
      </c>
      <c r="O279" s="14" t="str">
        <f t="shared" si="3"/>
        <v>68.868066</v>
      </c>
      <c r="P279" s="11" t="s">
        <v>44</v>
      </c>
      <c r="Q279" s="11">
        <v>1.0</v>
      </c>
      <c r="R279" s="11">
        <v>1.0</v>
      </c>
      <c r="S279" s="11">
        <v>0.0</v>
      </c>
      <c r="T279" s="11" t="s">
        <v>290</v>
      </c>
      <c r="U279" s="11" t="s">
        <v>1407</v>
      </c>
      <c r="V279" s="11" t="s">
        <v>46</v>
      </c>
      <c r="W279" s="11" t="s">
        <v>1408</v>
      </c>
      <c r="X279" s="11">
        <v>1.0</v>
      </c>
      <c r="Y279" s="11">
        <v>1.0</v>
      </c>
      <c r="Z279" s="11">
        <v>3.0</v>
      </c>
      <c r="AA279" s="11">
        <v>3.0</v>
      </c>
      <c r="AB279" s="11">
        <v>0.0</v>
      </c>
      <c r="AC279" s="11">
        <v>0.0</v>
      </c>
      <c r="AD279" s="11">
        <v>0.0</v>
      </c>
      <c r="AE279" s="11">
        <v>0.0</v>
      </c>
      <c r="AF279" s="11">
        <v>0.0</v>
      </c>
      <c r="AG279" s="11">
        <v>0.0</v>
      </c>
      <c r="AH279" s="15" t="s">
        <v>1409</v>
      </c>
      <c r="AJ279" s="11">
        <v>284.0</v>
      </c>
    </row>
    <row r="280">
      <c r="A280" s="11" t="s">
        <v>1410</v>
      </c>
      <c r="B280" s="11" t="s">
        <v>35</v>
      </c>
      <c r="C280" s="12" t="s">
        <v>1411</v>
      </c>
      <c r="D280" s="11" t="s">
        <v>37</v>
      </c>
      <c r="E280" s="13" t="s">
        <v>38</v>
      </c>
      <c r="F280" s="13" t="s">
        <v>1412</v>
      </c>
      <c r="G280" s="13" t="s">
        <v>79</v>
      </c>
      <c r="H280" s="13" t="str">
        <f t="shared" si="1"/>
        <v>Unknown, Sherzad, Nangarhar, Afghanistan</v>
      </c>
      <c r="I280" s="13" t="s">
        <v>1413</v>
      </c>
      <c r="J280" s="13"/>
      <c r="K280" s="13"/>
      <c r="L280" s="11" t="s">
        <v>1414</v>
      </c>
      <c r="M280" s="14" t="s">
        <v>1413</v>
      </c>
      <c r="N280" s="14" t="str">
        <f t="shared" si="2"/>
        <v>34.273230</v>
      </c>
      <c r="O280" s="14" t="str">
        <f t="shared" si="3"/>
        <v>70.074131</v>
      </c>
      <c r="P280" s="11" t="s">
        <v>44</v>
      </c>
      <c r="Q280" s="11">
        <v>0.0</v>
      </c>
      <c r="R280" s="11">
        <v>1.0</v>
      </c>
      <c r="S280" s="11">
        <v>0.0</v>
      </c>
      <c r="T280" s="11" t="s">
        <v>45</v>
      </c>
      <c r="U280" s="11" t="s">
        <v>88</v>
      </c>
      <c r="V280" s="11" t="s">
        <v>46</v>
      </c>
      <c r="W280" s="11" t="s">
        <v>626</v>
      </c>
      <c r="X280" s="11">
        <v>1.0</v>
      </c>
      <c r="Y280" s="11">
        <v>1.0</v>
      </c>
      <c r="Z280" s="11">
        <v>2.0</v>
      </c>
      <c r="AA280" s="11">
        <v>4.0</v>
      </c>
      <c r="AB280" s="11">
        <v>2.0</v>
      </c>
      <c r="AC280" s="11">
        <v>4.0</v>
      </c>
      <c r="AD280" s="11">
        <v>0.0</v>
      </c>
      <c r="AE280" s="11">
        <v>0.0</v>
      </c>
      <c r="AF280" s="11">
        <v>0.0</v>
      </c>
      <c r="AG280" s="11">
        <v>30.0</v>
      </c>
      <c r="AH280" s="15" t="s">
        <v>1415</v>
      </c>
      <c r="AJ280" s="11">
        <v>285.0</v>
      </c>
    </row>
    <row r="281">
      <c r="A281" s="11" t="s">
        <v>1416</v>
      </c>
      <c r="B281" s="11" t="s">
        <v>35</v>
      </c>
      <c r="C281" s="12" t="s">
        <v>1411</v>
      </c>
      <c r="D281" s="11" t="s">
        <v>37</v>
      </c>
      <c r="E281" s="13" t="s">
        <v>1417</v>
      </c>
      <c r="F281" s="13" t="s">
        <v>1418</v>
      </c>
      <c r="G281" s="13" t="s">
        <v>65</v>
      </c>
      <c r="H281" s="13" t="str">
        <f t="shared" si="1"/>
        <v>Aligal village, Ghaziabad, Kunar, Afghanistan</v>
      </c>
      <c r="I281" s="13" t="s">
        <v>160</v>
      </c>
      <c r="J281" s="13"/>
      <c r="K281" s="13"/>
      <c r="L281" s="11" t="s">
        <v>1419</v>
      </c>
      <c r="M281" s="14" t="s">
        <v>160</v>
      </c>
      <c r="N281" s="14" t="str">
        <f t="shared" si="2"/>
        <v>34.846589</v>
      </c>
      <c r="O281" s="14" t="str">
        <f t="shared" si="3"/>
        <v>71.097316</v>
      </c>
      <c r="P281" s="11" t="s">
        <v>44</v>
      </c>
      <c r="Q281" s="11">
        <v>1.0</v>
      </c>
      <c r="R281" s="11">
        <v>0.0</v>
      </c>
      <c r="S281" s="11">
        <v>0.0</v>
      </c>
      <c r="T281" s="11" t="s">
        <v>46</v>
      </c>
      <c r="U281" s="11" t="s">
        <v>82</v>
      </c>
      <c r="V281" s="11" t="s">
        <v>218</v>
      </c>
      <c r="W281" s="11" t="s">
        <v>46</v>
      </c>
      <c r="X281" s="11">
        <v>1.0</v>
      </c>
      <c r="Y281" s="11">
        <v>1.0</v>
      </c>
      <c r="Z281" s="11">
        <v>5.0</v>
      </c>
      <c r="AA281" s="11">
        <v>5.0</v>
      </c>
      <c r="AB281" s="11">
        <v>0.0</v>
      </c>
      <c r="AC281" s="11">
        <v>0.0</v>
      </c>
      <c r="AD281" s="11">
        <v>0.0</v>
      </c>
      <c r="AE281" s="11">
        <v>0.0</v>
      </c>
      <c r="AF281" s="11">
        <v>0.0</v>
      </c>
      <c r="AG281" s="11">
        <v>0.0</v>
      </c>
      <c r="AH281" s="15" t="s">
        <v>1420</v>
      </c>
      <c r="AJ281" s="11">
        <v>286.0</v>
      </c>
    </row>
    <row r="282">
      <c r="A282" s="11" t="s">
        <v>1421</v>
      </c>
      <c r="B282" s="11" t="s">
        <v>35</v>
      </c>
      <c r="C282" s="12" t="s">
        <v>1422</v>
      </c>
      <c r="D282" s="11" t="s">
        <v>37</v>
      </c>
      <c r="E282" s="13" t="s">
        <v>1423</v>
      </c>
      <c r="F282" s="13" t="s">
        <v>143</v>
      </c>
      <c r="G282" s="13" t="s">
        <v>79</v>
      </c>
      <c r="H282" s="13" t="str">
        <f t="shared" si="1"/>
        <v>Janjal Shaga and Shaistagar, Achin, Nangarhar, Afghanistan</v>
      </c>
      <c r="I282" s="13" t="s">
        <v>273</v>
      </c>
      <c r="J282" s="13"/>
      <c r="K282" s="13"/>
      <c r="L282" s="11" t="s">
        <v>1424</v>
      </c>
      <c r="M282" s="14" t="s">
        <v>273</v>
      </c>
      <c r="N282" s="14" t="str">
        <f t="shared" si="2"/>
        <v>34.08218</v>
      </c>
      <c r="O282" s="14" t="str">
        <f t="shared" si="3"/>
        <v>0.667034</v>
      </c>
      <c r="P282" s="11" t="s">
        <v>1425</v>
      </c>
      <c r="Q282" s="11">
        <v>0.0</v>
      </c>
      <c r="R282" s="11">
        <v>0.0</v>
      </c>
      <c r="S282" s="11">
        <v>0.0</v>
      </c>
      <c r="T282" s="11" t="s">
        <v>46</v>
      </c>
      <c r="U282" s="11" t="s">
        <v>114</v>
      </c>
      <c r="V282" s="11" t="s">
        <v>205</v>
      </c>
      <c r="W282" s="11" t="s">
        <v>1426</v>
      </c>
      <c r="X282" s="11">
        <v>2.0</v>
      </c>
      <c r="Y282" s="11">
        <v>2.0</v>
      </c>
      <c r="Z282" s="11">
        <v>11.0</v>
      </c>
      <c r="AA282" s="11">
        <v>11.0</v>
      </c>
      <c r="AB282" s="11">
        <v>0.0</v>
      </c>
      <c r="AC282" s="11">
        <v>0.0</v>
      </c>
      <c r="AD282" s="11">
        <v>0.0</v>
      </c>
      <c r="AE282" s="11">
        <v>0.0</v>
      </c>
      <c r="AF282" s="11">
        <v>0.0</v>
      </c>
      <c r="AG282" s="11">
        <v>0.0</v>
      </c>
      <c r="AH282" s="15" t="s">
        <v>1427</v>
      </c>
      <c r="AJ282" s="11">
        <v>287.0</v>
      </c>
    </row>
    <row r="283">
      <c r="A283" s="11" t="s">
        <v>1428</v>
      </c>
      <c r="B283" s="11" t="s">
        <v>35</v>
      </c>
      <c r="C283" s="12" t="s">
        <v>1429</v>
      </c>
      <c r="D283" s="11" t="s">
        <v>37</v>
      </c>
      <c r="E283" s="13" t="s">
        <v>38</v>
      </c>
      <c r="F283" s="13" t="s">
        <v>1430</v>
      </c>
      <c r="G283" s="13" t="s">
        <v>65</v>
      </c>
      <c r="H283" s="13" t="str">
        <f t="shared" si="1"/>
        <v>Unknown, Dangam and Ghaziabad, Kunar, Afghanistan</v>
      </c>
      <c r="I283" s="13" t="s">
        <v>324</v>
      </c>
      <c r="J283" s="13"/>
      <c r="K283" s="13"/>
      <c r="L283" s="11" t="s">
        <v>1431</v>
      </c>
      <c r="M283" s="14" t="s">
        <v>324</v>
      </c>
      <c r="N283" s="14" t="str">
        <f t="shared" si="2"/>
        <v>35.002193</v>
      </c>
      <c r="O283" s="14" t="str">
        <f t="shared" si="3"/>
        <v>71.406187</v>
      </c>
      <c r="P283" s="11" t="s">
        <v>44</v>
      </c>
      <c r="Q283" s="11">
        <v>0.0</v>
      </c>
      <c r="R283" s="11">
        <v>0.0</v>
      </c>
      <c r="S283" s="11">
        <v>0.0</v>
      </c>
      <c r="T283" s="11" t="s">
        <v>46</v>
      </c>
      <c r="U283" s="11" t="s">
        <v>82</v>
      </c>
      <c r="V283" s="11" t="s">
        <v>46</v>
      </c>
      <c r="W283" s="11" t="s">
        <v>46</v>
      </c>
      <c r="X283" s="11">
        <v>2.0</v>
      </c>
      <c r="Y283" s="11">
        <v>2.0</v>
      </c>
      <c r="Z283" s="11">
        <v>9.0</v>
      </c>
      <c r="AA283" s="11">
        <v>9.0</v>
      </c>
      <c r="AB283" s="11">
        <v>0.0</v>
      </c>
      <c r="AC283" s="11">
        <v>0.0</v>
      </c>
      <c r="AD283" s="11">
        <v>0.0</v>
      </c>
      <c r="AE283" s="11">
        <v>0.0</v>
      </c>
      <c r="AF283" s="11">
        <v>0.0</v>
      </c>
      <c r="AG283" s="11">
        <v>0.0</v>
      </c>
      <c r="AH283" s="15" t="s">
        <v>1432</v>
      </c>
      <c r="AJ283" s="11">
        <v>288.0</v>
      </c>
    </row>
    <row r="284">
      <c r="A284" s="11" t="s">
        <v>1433</v>
      </c>
      <c r="B284" s="11" t="s">
        <v>35</v>
      </c>
      <c r="C284" s="12" t="s">
        <v>1429</v>
      </c>
      <c r="D284" s="11" t="s">
        <v>37</v>
      </c>
      <c r="E284" s="13" t="s">
        <v>38</v>
      </c>
      <c r="F284" s="13" t="s">
        <v>38</v>
      </c>
      <c r="G284" s="13" t="s">
        <v>38</v>
      </c>
      <c r="H284" s="13" t="str">
        <f t="shared" si="1"/>
        <v>Unknown, Unknown, Unknown, Afghanistan</v>
      </c>
      <c r="I284" s="13" t="s">
        <v>38</v>
      </c>
      <c r="J284" s="13" t="s">
        <v>38</v>
      </c>
      <c r="K284" s="13"/>
      <c r="L284" s="11" t="s">
        <v>38</v>
      </c>
      <c r="M284" s="11" t="s">
        <v>38</v>
      </c>
      <c r="N284" s="14" t="str">
        <f t="shared" si="2"/>
        <v>#VALUE!</v>
      </c>
      <c r="O284" s="14" t="str">
        <f t="shared" si="3"/>
        <v>#VALUE!</v>
      </c>
      <c r="P284" s="11" t="s">
        <v>44</v>
      </c>
      <c r="Q284" s="11">
        <v>0.0</v>
      </c>
      <c r="R284" s="11">
        <v>1.0</v>
      </c>
      <c r="S284" s="11">
        <v>1.0</v>
      </c>
      <c r="T284" s="11" t="s">
        <v>46</v>
      </c>
      <c r="U284" s="11" t="s">
        <v>46</v>
      </c>
      <c r="V284" s="11" t="s">
        <v>46</v>
      </c>
      <c r="W284" s="11" t="s">
        <v>46</v>
      </c>
      <c r="X284" s="11">
        <v>138.0</v>
      </c>
      <c r="Y284" s="11">
        <v>138.0</v>
      </c>
      <c r="Z284" s="11">
        <v>0.0</v>
      </c>
      <c r="AA284" s="11">
        <v>0.0</v>
      </c>
      <c r="AB284" s="11">
        <v>0.0</v>
      </c>
      <c r="AC284" s="11">
        <v>0.0</v>
      </c>
      <c r="AD284" s="11">
        <v>0.0</v>
      </c>
      <c r="AE284" s="11">
        <v>0.0</v>
      </c>
      <c r="AF284" s="11">
        <v>0.0</v>
      </c>
      <c r="AG284" s="11">
        <v>0.0</v>
      </c>
      <c r="AH284" s="15" t="s">
        <v>1434</v>
      </c>
      <c r="AJ284" s="11">
        <v>296.0</v>
      </c>
    </row>
    <row r="285">
      <c r="A285" s="11" t="s">
        <v>1435</v>
      </c>
      <c r="B285" s="11" t="s">
        <v>35</v>
      </c>
      <c r="C285" s="12" t="s">
        <v>1436</v>
      </c>
      <c r="D285" s="11" t="s">
        <v>37</v>
      </c>
      <c r="E285" s="13" t="s">
        <v>1437</v>
      </c>
      <c r="F285" s="13" t="s">
        <v>571</v>
      </c>
      <c r="G285" s="13" t="s">
        <v>572</v>
      </c>
      <c r="H285" s="13" t="str">
        <f t="shared" si="1"/>
        <v>Boz village, Kunduz city, Kunduz, Afghanistan</v>
      </c>
      <c r="I285" s="13" t="s">
        <v>588</v>
      </c>
      <c r="J285" s="13"/>
      <c r="K285" s="13"/>
      <c r="L285" s="11" t="s">
        <v>1438</v>
      </c>
      <c r="M285" s="14" t="s">
        <v>588</v>
      </c>
      <c r="N285" s="14" t="str">
        <f t="shared" si="2"/>
        <v>36.728590</v>
      </c>
      <c r="O285" s="14" t="str">
        <f t="shared" si="3"/>
        <v>68.868066</v>
      </c>
      <c r="P285" s="11" t="s">
        <v>44</v>
      </c>
      <c r="Q285" s="11">
        <v>0.0</v>
      </c>
      <c r="R285" s="11">
        <v>1.0</v>
      </c>
      <c r="S285" s="11">
        <v>0.0</v>
      </c>
      <c r="T285" s="11" t="s">
        <v>45</v>
      </c>
      <c r="U285" s="11" t="s">
        <v>46</v>
      </c>
      <c r="V285" s="11" t="s">
        <v>60</v>
      </c>
      <c r="W285" s="11" t="s">
        <v>1439</v>
      </c>
      <c r="X285" s="11">
        <v>2.0</v>
      </c>
      <c r="Y285" s="11">
        <v>2.0</v>
      </c>
      <c r="Z285" s="11">
        <v>58.0</v>
      </c>
      <c r="AA285" s="11">
        <v>59.0</v>
      </c>
      <c r="AB285" s="11">
        <v>32.0</v>
      </c>
      <c r="AC285" s="11">
        <v>33.0</v>
      </c>
      <c r="AD285" s="11">
        <v>20.0</v>
      </c>
      <c r="AE285" s="11">
        <v>20.0</v>
      </c>
      <c r="AF285" s="11">
        <v>53.0</v>
      </c>
      <c r="AG285" s="11">
        <v>62.0</v>
      </c>
      <c r="AH285" s="15" t="s">
        <v>1440</v>
      </c>
      <c r="AJ285" s="11">
        <v>289.0</v>
      </c>
    </row>
    <row r="286">
      <c r="A286" s="11" t="s">
        <v>1441</v>
      </c>
      <c r="B286" s="11" t="s">
        <v>35</v>
      </c>
      <c r="C286" s="12" t="s">
        <v>1442</v>
      </c>
      <c r="D286" s="11" t="s">
        <v>37</v>
      </c>
      <c r="E286" s="13" t="s">
        <v>1443</v>
      </c>
      <c r="F286" s="13" t="s">
        <v>1327</v>
      </c>
      <c r="G286" s="13" t="s">
        <v>1328</v>
      </c>
      <c r="H286" s="13" t="str">
        <f t="shared" si="1"/>
        <v>Diwal-i-Surkh, Khak e Safid, Farah, Afghanistan</v>
      </c>
      <c r="I286" s="13" t="s">
        <v>1329</v>
      </c>
      <c r="J286" s="13"/>
      <c r="K286" s="13"/>
      <c r="L286" s="11" t="s">
        <v>1444</v>
      </c>
      <c r="M286" s="14" t="s">
        <v>1329</v>
      </c>
      <c r="N286" s="14" t="str">
        <f t="shared" si="2"/>
        <v>32.677851</v>
      </c>
      <c r="O286" s="14" t="str">
        <f t="shared" si="3"/>
        <v>61.981391</v>
      </c>
      <c r="P286" s="11" t="s">
        <v>44</v>
      </c>
      <c r="Q286" s="11">
        <v>1.0</v>
      </c>
      <c r="R286" s="11">
        <v>0.0</v>
      </c>
      <c r="S286" s="11">
        <v>0.0</v>
      </c>
      <c r="T286" s="11" t="s">
        <v>46</v>
      </c>
      <c r="U286" s="11" t="s">
        <v>88</v>
      </c>
      <c r="V286" s="11" t="s">
        <v>132</v>
      </c>
      <c r="W286" s="11" t="s">
        <v>46</v>
      </c>
      <c r="X286" s="11">
        <v>1.0</v>
      </c>
      <c r="Y286" s="11">
        <v>1.0</v>
      </c>
      <c r="Z286" s="11">
        <v>5.0</v>
      </c>
      <c r="AA286" s="11">
        <v>5.0</v>
      </c>
      <c r="AB286" s="11">
        <v>0.0</v>
      </c>
      <c r="AC286" s="11">
        <v>0.0</v>
      </c>
      <c r="AD286" s="11">
        <v>0.0</v>
      </c>
      <c r="AE286" s="11">
        <v>0.0</v>
      </c>
      <c r="AF286" s="11">
        <v>0.0</v>
      </c>
      <c r="AG286" s="11">
        <v>0.0</v>
      </c>
      <c r="AH286" s="15" t="s">
        <v>1445</v>
      </c>
      <c r="AJ286" s="11">
        <v>290.0</v>
      </c>
    </row>
    <row r="287">
      <c r="A287" s="11" t="s">
        <v>1446</v>
      </c>
      <c r="B287" s="11" t="s">
        <v>35</v>
      </c>
      <c r="C287" s="12" t="s">
        <v>1447</v>
      </c>
      <c r="D287" s="11" t="s">
        <v>37</v>
      </c>
      <c r="E287" s="13" t="s">
        <v>1448</v>
      </c>
      <c r="F287" s="13" t="s">
        <v>143</v>
      </c>
      <c r="G287" s="13" t="s">
        <v>79</v>
      </c>
      <c r="H287" s="13" t="str">
        <f t="shared" si="1"/>
        <v>Mamandara area, Achin, Nangarhar, Afghanistan</v>
      </c>
      <c r="I287" s="13" t="s">
        <v>273</v>
      </c>
      <c r="J287" s="13"/>
      <c r="K287" s="13"/>
      <c r="L287" s="11" t="s">
        <v>1449</v>
      </c>
      <c r="M287" s="14" t="s">
        <v>273</v>
      </c>
      <c r="N287" s="14" t="str">
        <f t="shared" si="2"/>
        <v>34.08218</v>
      </c>
      <c r="O287" s="14" t="str">
        <f t="shared" si="3"/>
        <v>0.667034</v>
      </c>
      <c r="P287" s="11" t="s">
        <v>44</v>
      </c>
      <c r="Q287" s="11">
        <v>1.0</v>
      </c>
      <c r="R287" s="11">
        <v>0.0</v>
      </c>
      <c r="S287" s="11">
        <v>0.0</v>
      </c>
      <c r="T287" s="11" t="s">
        <v>46</v>
      </c>
      <c r="U287" s="11" t="s">
        <v>1450</v>
      </c>
      <c r="V287" s="11" t="s">
        <v>1451</v>
      </c>
      <c r="W287" s="11" t="s">
        <v>46</v>
      </c>
      <c r="X287" s="11">
        <v>1.0</v>
      </c>
      <c r="Y287" s="11">
        <v>2.0</v>
      </c>
      <c r="Z287" s="11">
        <v>11.0</v>
      </c>
      <c r="AA287" s="11">
        <v>14.0</v>
      </c>
      <c r="AB287" s="11">
        <v>0.0</v>
      </c>
      <c r="AC287" s="11">
        <v>0.0</v>
      </c>
      <c r="AD287" s="11">
        <v>0.0</v>
      </c>
      <c r="AE287" s="11">
        <v>0.0</v>
      </c>
      <c r="AF287" s="11">
        <v>0.0</v>
      </c>
      <c r="AG287" s="11">
        <v>0.0</v>
      </c>
      <c r="AH287" s="15" t="s">
        <v>1452</v>
      </c>
      <c r="AJ287" s="11">
        <v>291.0</v>
      </c>
    </row>
    <row r="288">
      <c r="A288" s="11" t="s">
        <v>1453</v>
      </c>
      <c r="B288" s="11" t="s">
        <v>35</v>
      </c>
      <c r="C288" s="12" t="s">
        <v>1454</v>
      </c>
      <c r="D288" s="11" t="s">
        <v>37</v>
      </c>
      <c r="E288" s="13" t="s">
        <v>1455</v>
      </c>
      <c r="F288" s="13" t="s">
        <v>143</v>
      </c>
      <c r="G288" s="13" t="s">
        <v>79</v>
      </c>
      <c r="H288" s="13" t="str">
        <f t="shared" si="1"/>
        <v>Mamandara and Moragi areas, Achin, Nangarhar, Afghanistan</v>
      </c>
      <c r="I288" s="13" t="s">
        <v>273</v>
      </c>
      <c r="J288" s="13"/>
      <c r="K288" s="13"/>
      <c r="L288" s="11" t="s">
        <v>1456</v>
      </c>
      <c r="M288" s="14" t="s">
        <v>273</v>
      </c>
      <c r="N288" s="14" t="str">
        <f t="shared" si="2"/>
        <v>34.08218</v>
      </c>
      <c r="O288" s="14" t="str">
        <f t="shared" si="3"/>
        <v>0.667034</v>
      </c>
      <c r="P288" s="11" t="s">
        <v>44</v>
      </c>
      <c r="Q288" s="11">
        <v>0.0</v>
      </c>
      <c r="R288" s="11">
        <v>0.0</v>
      </c>
      <c r="S288" s="11">
        <v>0.0</v>
      </c>
      <c r="T288" s="11" t="s">
        <v>46</v>
      </c>
      <c r="U288" s="11" t="s">
        <v>114</v>
      </c>
      <c r="V288" s="11" t="s">
        <v>1457</v>
      </c>
      <c r="W288" s="11" t="s">
        <v>46</v>
      </c>
      <c r="X288" s="11">
        <v>2.0</v>
      </c>
      <c r="Y288" s="11">
        <v>2.0</v>
      </c>
      <c r="Z288" s="11">
        <v>13.0</v>
      </c>
      <c r="AA288" s="11">
        <v>14.0</v>
      </c>
      <c r="AB288" s="11">
        <v>0.0</v>
      </c>
      <c r="AC288" s="11">
        <v>0.0</v>
      </c>
      <c r="AD288" s="11">
        <v>0.0</v>
      </c>
      <c r="AE288" s="11">
        <v>0.0</v>
      </c>
      <c r="AF288" s="11">
        <v>0.0</v>
      </c>
      <c r="AG288" s="11">
        <v>0.0</v>
      </c>
      <c r="AH288" s="15" t="s">
        <v>1458</v>
      </c>
      <c r="AJ288" s="11">
        <v>293.0</v>
      </c>
    </row>
    <row r="289">
      <c r="A289" s="11" t="s">
        <v>1459</v>
      </c>
      <c r="B289" s="11" t="s">
        <v>35</v>
      </c>
      <c r="C289" s="12" t="s">
        <v>1460</v>
      </c>
      <c r="D289" s="11" t="s">
        <v>37</v>
      </c>
      <c r="E289" s="13" t="s">
        <v>1461</v>
      </c>
      <c r="F289" s="13" t="s">
        <v>143</v>
      </c>
      <c r="G289" s="13" t="s">
        <v>79</v>
      </c>
      <c r="H289" s="13" t="str">
        <f t="shared" si="1"/>
        <v>Lataband area, Achin, Nangarhar, Afghanistan</v>
      </c>
      <c r="I289" s="13" t="s">
        <v>273</v>
      </c>
      <c r="J289" s="13"/>
      <c r="K289" s="13"/>
      <c r="L289" s="11" t="s">
        <v>1462</v>
      </c>
      <c r="M289" s="14" t="s">
        <v>273</v>
      </c>
      <c r="N289" s="14" t="str">
        <f t="shared" si="2"/>
        <v>34.08218</v>
      </c>
      <c r="O289" s="14" t="str">
        <f t="shared" si="3"/>
        <v>0.667034</v>
      </c>
      <c r="P289" s="11" t="s">
        <v>44</v>
      </c>
      <c r="Q289" s="11">
        <v>1.0</v>
      </c>
      <c r="R289" s="11">
        <v>0.0</v>
      </c>
      <c r="S289" s="11">
        <v>0.0</v>
      </c>
      <c r="T289" s="11" t="s">
        <v>46</v>
      </c>
      <c r="U289" s="11" t="s">
        <v>114</v>
      </c>
      <c r="V289" s="11" t="s">
        <v>1451</v>
      </c>
      <c r="W289" s="11" t="s">
        <v>46</v>
      </c>
      <c r="X289" s="11">
        <v>1.0</v>
      </c>
      <c r="Y289" s="11">
        <v>1.0</v>
      </c>
      <c r="Z289" s="11">
        <v>13.0</v>
      </c>
      <c r="AA289" s="11">
        <v>13.0</v>
      </c>
      <c r="AB289" s="11">
        <v>0.0</v>
      </c>
      <c r="AC289" s="11">
        <v>0.0</v>
      </c>
      <c r="AD289" s="11">
        <v>0.0</v>
      </c>
      <c r="AE289" s="11">
        <v>0.0</v>
      </c>
      <c r="AF289" s="11">
        <v>0.0</v>
      </c>
      <c r="AG289" s="11">
        <v>0.0</v>
      </c>
      <c r="AH289" s="15" t="s">
        <v>1463</v>
      </c>
      <c r="AJ289" s="11">
        <v>292.0</v>
      </c>
    </row>
    <row r="290">
      <c r="A290" s="11" t="s">
        <v>1464</v>
      </c>
      <c r="B290" s="11" t="s">
        <v>35</v>
      </c>
      <c r="C290" s="12" t="s">
        <v>1465</v>
      </c>
      <c r="D290" s="11" t="s">
        <v>37</v>
      </c>
      <c r="E290" s="13" t="s">
        <v>1466</v>
      </c>
      <c r="F290" s="13" t="s">
        <v>936</v>
      </c>
      <c r="G290" s="13" t="s">
        <v>79</v>
      </c>
      <c r="H290" s="13" t="str">
        <f t="shared" si="1"/>
        <v>Lagharjoi area, Kot, Nangarhar, Afghanistan</v>
      </c>
      <c r="I290" s="13" t="s">
        <v>228</v>
      </c>
      <c r="J290" s="13"/>
      <c r="K290" s="13"/>
      <c r="L290" s="11" t="s">
        <v>1467</v>
      </c>
      <c r="M290" s="14" t="s">
        <v>228</v>
      </c>
      <c r="N290" s="14" t="str">
        <f t="shared" si="2"/>
        <v>34.263148</v>
      </c>
      <c r="O290" s="14" t="str">
        <f t="shared" si="3"/>
        <v>70.788209</v>
      </c>
      <c r="P290" s="11" t="s">
        <v>44</v>
      </c>
      <c r="Q290" s="11">
        <v>1.0</v>
      </c>
      <c r="R290" s="11">
        <v>0.0</v>
      </c>
      <c r="S290" s="11">
        <v>0.0</v>
      </c>
      <c r="T290" s="11" t="s">
        <v>46</v>
      </c>
      <c r="U290" s="11" t="s">
        <v>114</v>
      </c>
      <c r="V290" s="11" t="s">
        <v>1451</v>
      </c>
      <c r="W290" s="11" t="s">
        <v>46</v>
      </c>
      <c r="X290" s="11">
        <v>1.0</v>
      </c>
      <c r="Y290" s="11">
        <v>1.0</v>
      </c>
      <c r="Z290" s="11">
        <v>7.0</v>
      </c>
      <c r="AA290" s="11">
        <v>7.0</v>
      </c>
      <c r="AB290" s="11">
        <v>0.0</v>
      </c>
      <c r="AC290" s="11">
        <v>0.0</v>
      </c>
      <c r="AD290" s="11">
        <v>0.0</v>
      </c>
      <c r="AE290" s="11">
        <v>0.0</v>
      </c>
      <c r="AF290" s="11">
        <v>0.0</v>
      </c>
      <c r="AG290" s="11">
        <v>0.0</v>
      </c>
      <c r="AH290" s="15" t="s">
        <v>1458</v>
      </c>
      <c r="AJ290" s="11">
        <v>293.0</v>
      </c>
    </row>
    <row r="291">
      <c r="A291" s="11" t="s">
        <v>1468</v>
      </c>
      <c r="B291" s="11" t="s">
        <v>35</v>
      </c>
      <c r="C291" s="12" t="s">
        <v>1469</v>
      </c>
      <c r="D291" s="11" t="s">
        <v>37</v>
      </c>
      <c r="E291" s="13" t="s">
        <v>1470</v>
      </c>
      <c r="F291" s="13" t="s">
        <v>1471</v>
      </c>
      <c r="G291" s="13" t="s">
        <v>182</v>
      </c>
      <c r="H291" s="13" t="str">
        <f t="shared" si="1"/>
        <v>Shah Karez, Zumat, Paktia, Afghanistan</v>
      </c>
      <c r="I291" s="13" t="s">
        <v>1472</v>
      </c>
      <c r="J291" s="13"/>
      <c r="K291" s="13"/>
      <c r="L291" s="11" t="s">
        <v>1473</v>
      </c>
      <c r="M291" s="14" t="s">
        <v>1472</v>
      </c>
      <c r="N291" s="14" t="str">
        <f t="shared" si="2"/>
        <v>33.706199</v>
      </c>
      <c r="O291" s="14" t="str">
        <f t="shared" si="3"/>
        <v>69.383107</v>
      </c>
      <c r="P291" s="11" t="s">
        <v>44</v>
      </c>
      <c r="Q291" s="11">
        <v>1.0</v>
      </c>
      <c r="R291" s="11">
        <v>0.0</v>
      </c>
      <c r="S291" s="11">
        <v>0.0</v>
      </c>
      <c r="T291" s="11" t="s">
        <v>46</v>
      </c>
      <c r="U291" s="11" t="s">
        <v>88</v>
      </c>
      <c r="V291" s="11" t="s">
        <v>46</v>
      </c>
      <c r="W291" s="11" t="s">
        <v>46</v>
      </c>
      <c r="X291" s="11">
        <v>1.0</v>
      </c>
      <c r="Y291" s="11">
        <v>1.0</v>
      </c>
      <c r="Z291" s="11">
        <v>1.0</v>
      </c>
      <c r="AA291" s="11">
        <v>1.0</v>
      </c>
      <c r="AB291" s="11">
        <v>0.0</v>
      </c>
      <c r="AC291" s="11">
        <v>0.0</v>
      </c>
      <c r="AD291" s="11">
        <v>0.0</v>
      </c>
      <c r="AE291" s="11">
        <v>0.0</v>
      </c>
      <c r="AF291" s="11">
        <v>2.0</v>
      </c>
      <c r="AG291" s="11">
        <v>2.0</v>
      </c>
      <c r="AH291" s="15" t="s">
        <v>1474</v>
      </c>
      <c r="AJ291" s="11">
        <v>294.0</v>
      </c>
    </row>
    <row r="292">
      <c r="A292" s="11" t="s">
        <v>1475</v>
      </c>
      <c r="B292" s="11" t="s">
        <v>35</v>
      </c>
      <c r="C292" s="12" t="s">
        <v>1476</v>
      </c>
      <c r="D292" s="11" t="s">
        <v>37</v>
      </c>
      <c r="E292" s="13" t="s">
        <v>1477</v>
      </c>
      <c r="F292" s="13" t="s">
        <v>143</v>
      </c>
      <c r="G292" s="13" t="s">
        <v>79</v>
      </c>
      <c r="H292" s="13" t="str">
        <f t="shared" si="1"/>
        <v>Mamandari, Achin, Nangarhar, Afghanistan</v>
      </c>
      <c r="I292" s="13" t="s">
        <v>273</v>
      </c>
      <c r="J292" s="13"/>
      <c r="K292" s="13"/>
      <c r="L292" s="11" t="s">
        <v>1478</v>
      </c>
      <c r="M292" s="14" t="s">
        <v>273</v>
      </c>
      <c r="N292" s="14" t="str">
        <f t="shared" si="2"/>
        <v>34.08218</v>
      </c>
      <c r="O292" s="14" t="str">
        <f t="shared" si="3"/>
        <v>0.667034</v>
      </c>
      <c r="P292" s="11" t="s">
        <v>44</v>
      </c>
      <c r="Q292" s="11">
        <v>1.0</v>
      </c>
      <c r="R292" s="11">
        <v>0.0</v>
      </c>
      <c r="S292" s="11">
        <v>0.0</v>
      </c>
      <c r="T292" s="11" t="s">
        <v>46</v>
      </c>
      <c r="U292" s="11" t="s">
        <v>114</v>
      </c>
      <c r="V292" s="11" t="s">
        <v>1451</v>
      </c>
      <c r="W292" s="11" t="s">
        <v>46</v>
      </c>
      <c r="X292" s="11">
        <v>1.0</v>
      </c>
      <c r="Y292" s="11">
        <v>1.0</v>
      </c>
      <c r="Z292" s="11">
        <v>2.0</v>
      </c>
      <c r="AA292" s="11">
        <v>2.0</v>
      </c>
      <c r="AB292" s="11">
        <v>0.0</v>
      </c>
      <c r="AC292" s="11">
        <v>0.0</v>
      </c>
      <c r="AD292" s="11">
        <v>0.0</v>
      </c>
      <c r="AE292" s="11">
        <v>0.0</v>
      </c>
      <c r="AF292" s="11">
        <v>0.0</v>
      </c>
      <c r="AG292" s="11">
        <v>0.0</v>
      </c>
      <c r="AH292" s="15" t="s">
        <v>1479</v>
      </c>
      <c r="AJ292" s="11">
        <v>295.0</v>
      </c>
    </row>
    <row r="293">
      <c r="A293" s="11" t="s">
        <v>1480</v>
      </c>
      <c r="B293" s="11" t="s">
        <v>35</v>
      </c>
      <c r="C293" s="12" t="s">
        <v>1481</v>
      </c>
      <c r="D293" s="11" t="s">
        <v>37</v>
      </c>
      <c r="E293" s="13" t="s">
        <v>483</v>
      </c>
      <c r="F293" s="13" t="s">
        <v>804</v>
      </c>
      <c r="G293" s="13" t="s">
        <v>79</v>
      </c>
      <c r="H293" s="13" t="str">
        <f t="shared" si="1"/>
        <v>Gorgori, Haska Mena, Nangarhar, Afghanistan</v>
      </c>
      <c r="I293" s="13" t="s">
        <v>215</v>
      </c>
      <c r="J293" s="13"/>
      <c r="K293" s="13"/>
      <c r="L293" s="11" t="s">
        <v>830</v>
      </c>
      <c r="M293" s="14" t="s">
        <v>215</v>
      </c>
      <c r="N293" s="14" t="str">
        <f t="shared" si="2"/>
        <v>34.171831</v>
      </c>
      <c r="O293" s="14" t="str">
        <f t="shared" si="3"/>
        <v>70.621679</v>
      </c>
      <c r="P293" s="11" t="s">
        <v>44</v>
      </c>
      <c r="Q293" s="11">
        <v>1.0</v>
      </c>
      <c r="R293" s="11">
        <v>0.0</v>
      </c>
      <c r="S293" s="11">
        <v>0.0</v>
      </c>
      <c r="T293" s="11" t="s">
        <v>46</v>
      </c>
      <c r="U293" s="11" t="s">
        <v>114</v>
      </c>
      <c r="V293" s="11" t="s">
        <v>1482</v>
      </c>
      <c r="W293" s="11" t="s">
        <v>46</v>
      </c>
      <c r="X293" s="11">
        <v>1.0</v>
      </c>
      <c r="Y293" s="11">
        <v>1.0</v>
      </c>
      <c r="Z293" s="11">
        <v>7.0</v>
      </c>
      <c r="AA293" s="11">
        <v>7.0</v>
      </c>
      <c r="AB293" s="11">
        <v>0.0</v>
      </c>
      <c r="AC293" s="11">
        <v>0.0</v>
      </c>
      <c r="AD293" s="11">
        <v>0.0</v>
      </c>
      <c r="AE293" s="11">
        <v>0.0</v>
      </c>
      <c r="AF293" s="11">
        <v>3.0</v>
      </c>
      <c r="AG293" s="11">
        <v>3.0</v>
      </c>
      <c r="AH293" s="15" t="s">
        <v>1483</v>
      </c>
      <c r="AJ293" s="11">
        <v>297.0</v>
      </c>
    </row>
    <row r="294">
      <c r="A294" s="11" t="s">
        <v>1484</v>
      </c>
      <c r="B294" s="11" t="s">
        <v>35</v>
      </c>
      <c r="C294" s="12" t="s">
        <v>1485</v>
      </c>
      <c r="D294" s="11" t="s">
        <v>37</v>
      </c>
      <c r="E294" s="13" t="s">
        <v>1486</v>
      </c>
      <c r="F294" s="13" t="s">
        <v>804</v>
      </c>
      <c r="G294" s="13" t="s">
        <v>79</v>
      </c>
      <c r="H294" s="13" t="str">
        <f t="shared" si="1"/>
        <v>Langari, Haska Mena, Nangarhar, Afghanistan</v>
      </c>
      <c r="I294" s="13" t="s">
        <v>215</v>
      </c>
      <c r="J294" s="13"/>
      <c r="K294" s="13"/>
      <c r="L294" s="11" t="s">
        <v>1487</v>
      </c>
      <c r="M294" s="14" t="s">
        <v>215</v>
      </c>
      <c r="N294" s="14" t="str">
        <f t="shared" si="2"/>
        <v>34.171831</v>
      </c>
      <c r="O294" s="14" t="str">
        <f t="shared" si="3"/>
        <v>70.621679</v>
      </c>
      <c r="P294" s="11" t="s">
        <v>44</v>
      </c>
      <c r="Q294" s="11">
        <v>1.0</v>
      </c>
      <c r="R294" s="11">
        <v>0.0</v>
      </c>
      <c r="S294" s="11">
        <v>0.0</v>
      </c>
      <c r="T294" s="11" t="s">
        <v>46</v>
      </c>
      <c r="U294" s="11" t="s">
        <v>114</v>
      </c>
      <c r="V294" s="11" t="s">
        <v>218</v>
      </c>
      <c r="W294" s="11" t="s">
        <v>166</v>
      </c>
      <c r="X294" s="11">
        <v>1.0</v>
      </c>
      <c r="Y294" s="11">
        <v>1.0</v>
      </c>
      <c r="Z294" s="11">
        <v>7.0</v>
      </c>
      <c r="AA294" s="11">
        <v>7.0</v>
      </c>
      <c r="AB294" s="11">
        <v>0.0</v>
      </c>
      <c r="AC294" s="11">
        <v>0.0</v>
      </c>
      <c r="AD294" s="11">
        <v>0.0</v>
      </c>
      <c r="AE294" s="11">
        <v>0.0</v>
      </c>
      <c r="AF294" s="11">
        <v>0.0</v>
      </c>
      <c r="AG294" s="11">
        <v>0.0</v>
      </c>
      <c r="AH294" s="15" t="s">
        <v>1264</v>
      </c>
      <c r="AJ294" s="11">
        <v>298.0</v>
      </c>
    </row>
    <row r="295">
      <c r="A295" s="11" t="s">
        <v>1488</v>
      </c>
      <c r="B295" s="11" t="s">
        <v>35</v>
      </c>
      <c r="C295" s="12" t="s">
        <v>1489</v>
      </c>
      <c r="D295" s="11" t="s">
        <v>37</v>
      </c>
      <c r="E295" s="13" t="s">
        <v>1490</v>
      </c>
      <c r="F295" s="13" t="s">
        <v>804</v>
      </c>
      <c r="G295" s="13" t="s">
        <v>79</v>
      </c>
      <c r="H295" s="13" t="str">
        <f t="shared" si="1"/>
        <v>Kharga, Haska Mena, Nangarhar, Afghanistan</v>
      </c>
      <c r="I295" s="13" t="s">
        <v>1491</v>
      </c>
      <c r="J295" s="13"/>
      <c r="K295" s="13"/>
      <c r="L295" s="11" t="s">
        <v>1492</v>
      </c>
      <c r="M295" s="14" t="s">
        <v>1491</v>
      </c>
      <c r="N295" s="14" t="str">
        <f t="shared" si="2"/>
        <v>34.3765144</v>
      </c>
      <c r="O295" s="14" t="str">
        <f t="shared" si="3"/>
        <v>69.7664802</v>
      </c>
      <c r="P295" s="11" t="s">
        <v>44</v>
      </c>
      <c r="Q295" s="11">
        <v>1.0</v>
      </c>
      <c r="R295" s="11">
        <v>0.0</v>
      </c>
      <c r="S295" s="11">
        <v>0.0</v>
      </c>
      <c r="T295" s="11" t="s">
        <v>46</v>
      </c>
      <c r="U295" s="11" t="s">
        <v>114</v>
      </c>
      <c r="V295" s="11" t="s">
        <v>46</v>
      </c>
      <c r="W295" s="11" t="s">
        <v>46</v>
      </c>
      <c r="X295" s="11">
        <v>1.0</v>
      </c>
      <c r="Y295" s="11">
        <v>1.0</v>
      </c>
      <c r="Z295" s="11">
        <v>4.0</v>
      </c>
      <c r="AA295" s="11">
        <v>6.0</v>
      </c>
      <c r="AB295" s="11">
        <v>0.0</v>
      </c>
      <c r="AC295" s="11">
        <v>0.0</v>
      </c>
      <c r="AD295" s="11">
        <v>0.0</v>
      </c>
      <c r="AE295" s="11">
        <v>0.0</v>
      </c>
      <c r="AF295" s="11">
        <v>0.0</v>
      </c>
      <c r="AG295" s="11">
        <v>0.0</v>
      </c>
      <c r="AH295" s="15" t="s">
        <v>1493</v>
      </c>
      <c r="AJ295" s="11">
        <v>299.0</v>
      </c>
    </row>
    <row r="296">
      <c r="A296" s="11" t="s">
        <v>1494</v>
      </c>
      <c r="B296" s="11" t="s">
        <v>35</v>
      </c>
      <c r="C296" s="12" t="s">
        <v>1489</v>
      </c>
      <c r="D296" s="11" t="s">
        <v>37</v>
      </c>
      <c r="E296" s="13" t="s">
        <v>1282</v>
      </c>
      <c r="F296" s="13" t="s">
        <v>143</v>
      </c>
      <c r="G296" s="13" t="s">
        <v>79</v>
      </c>
      <c r="H296" s="13" t="str">
        <f t="shared" si="1"/>
        <v>Pekha, Achin, Nangarhar, Afghanistan</v>
      </c>
      <c r="I296" s="13" t="s">
        <v>273</v>
      </c>
      <c r="J296" s="13"/>
      <c r="K296" s="13"/>
      <c r="L296" s="11" t="s">
        <v>1283</v>
      </c>
      <c r="M296" s="14" t="s">
        <v>273</v>
      </c>
      <c r="N296" s="14" t="str">
        <f t="shared" si="2"/>
        <v>34.08218</v>
      </c>
      <c r="O296" s="14" t="str">
        <f t="shared" si="3"/>
        <v>0.667034</v>
      </c>
      <c r="P296" s="11" t="s">
        <v>44</v>
      </c>
      <c r="Q296" s="11">
        <v>1.0</v>
      </c>
      <c r="R296" s="11">
        <v>0.0</v>
      </c>
      <c r="S296" s="11">
        <v>0.0</v>
      </c>
      <c r="T296" s="11" t="s">
        <v>46</v>
      </c>
      <c r="U296" s="11" t="s">
        <v>114</v>
      </c>
      <c r="V296" s="11" t="s">
        <v>46</v>
      </c>
      <c r="W296" s="11" t="s">
        <v>46</v>
      </c>
      <c r="X296" s="11">
        <v>1.0</v>
      </c>
      <c r="Y296" s="11">
        <v>1.0</v>
      </c>
      <c r="Z296" s="11">
        <v>2.0</v>
      </c>
      <c r="AA296" s="11">
        <v>2.0</v>
      </c>
      <c r="AB296" s="11">
        <v>0.0</v>
      </c>
      <c r="AC296" s="11">
        <v>0.0</v>
      </c>
      <c r="AD296" s="11">
        <v>0.0</v>
      </c>
      <c r="AE296" s="11">
        <v>0.0</v>
      </c>
      <c r="AF296" s="11">
        <v>0.0</v>
      </c>
      <c r="AG296" s="11">
        <v>0.0</v>
      </c>
      <c r="AH296" s="15" t="s">
        <v>1495</v>
      </c>
      <c r="AJ296" s="11">
        <v>300.0</v>
      </c>
    </row>
    <row r="297">
      <c r="A297" s="11" t="s">
        <v>1496</v>
      </c>
      <c r="B297" s="11" t="s">
        <v>35</v>
      </c>
      <c r="C297" s="12" t="s">
        <v>1497</v>
      </c>
      <c r="D297" s="11" t="s">
        <v>37</v>
      </c>
      <c r="E297" s="13" t="s">
        <v>1498</v>
      </c>
      <c r="F297" s="13" t="s">
        <v>227</v>
      </c>
      <c r="G297" s="13" t="s">
        <v>79</v>
      </c>
      <c r="H297" s="13" t="str">
        <f t="shared" si="1"/>
        <v>Ambarkhani, Bati Kot, Nangarhar, Afghanistan</v>
      </c>
      <c r="I297" s="13" t="s">
        <v>228</v>
      </c>
      <c r="J297" s="13"/>
      <c r="K297" s="13"/>
      <c r="L297" s="11" t="s">
        <v>1499</v>
      </c>
      <c r="M297" s="14" t="s">
        <v>228</v>
      </c>
      <c r="N297" s="14" t="str">
        <f t="shared" si="2"/>
        <v>34.263148</v>
      </c>
      <c r="O297" s="14" t="str">
        <f t="shared" si="3"/>
        <v>70.788209</v>
      </c>
      <c r="P297" s="11" t="s">
        <v>44</v>
      </c>
      <c r="Q297" s="11">
        <v>1.0</v>
      </c>
      <c r="R297" s="11">
        <v>0.0</v>
      </c>
      <c r="S297" s="11">
        <v>0.0</v>
      </c>
      <c r="T297" s="11" t="s">
        <v>46</v>
      </c>
      <c r="U297" s="11" t="s">
        <v>88</v>
      </c>
      <c r="V297" s="11" t="s">
        <v>46</v>
      </c>
      <c r="W297" s="11" t="s">
        <v>46</v>
      </c>
      <c r="X297" s="11">
        <v>1.0</v>
      </c>
      <c r="Y297" s="11">
        <v>1.0</v>
      </c>
      <c r="Z297" s="11">
        <v>1.0</v>
      </c>
      <c r="AA297" s="11">
        <v>1.0</v>
      </c>
      <c r="AB297" s="11">
        <v>0.0</v>
      </c>
      <c r="AC297" s="11">
        <v>0.0</v>
      </c>
      <c r="AD297" s="11">
        <v>0.0</v>
      </c>
      <c r="AE297" s="11">
        <v>0.0</v>
      </c>
      <c r="AF297" s="11">
        <v>4.0</v>
      </c>
      <c r="AG297" s="11">
        <v>4.0</v>
      </c>
      <c r="AH297" s="15" t="s">
        <v>1500</v>
      </c>
      <c r="AJ297" s="11">
        <v>301.0</v>
      </c>
    </row>
    <row r="298">
      <c r="A298" s="11" t="s">
        <v>1501</v>
      </c>
      <c r="B298" s="11" t="s">
        <v>35</v>
      </c>
      <c r="C298" s="12" t="s">
        <v>1497</v>
      </c>
      <c r="D298" s="11" t="s">
        <v>37</v>
      </c>
      <c r="E298" s="13" t="s">
        <v>632</v>
      </c>
      <c r="F298" s="13" t="s">
        <v>143</v>
      </c>
      <c r="G298" s="13" t="s">
        <v>79</v>
      </c>
      <c r="H298" s="13" t="str">
        <f t="shared" si="1"/>
        <v>Bandar, Achin, Nangarhar, Afghanistan</v>
      </c>
      <c r="I298" s="13" t="s">
        <v>273</v>
      </c>
      <c r="J298" s="13"/>
      <c r="K298" s="13"/>
      <c r="L298" s="11" t="s">
        <v>633</v>
      </c>
      <c r="M298" s="14" t="s">
        <v>273</v>
      </c>
      <c r="N298" s="14" t="str">
        <f t="shared" si="2"/>
        <v>34.08218</v>
      </c>
      <c r="O298" s="14" t="str">
        <f t="shared" si="3"/>
        <v>0.667034</v>
      </c>
      <c r="P298" s="11" t="s">
        <v>44</v>
      </c>
      <c r="Q298" s="11">
        <v>1.0</v>
      </c>
      <c r="R298" s="11">
        <v>0.0</v>
      </c>
      <c r="S298" s="11">
        <v>0.0</v>
      </c>
      <c r="T298" s="11" t="s">
        <v>46</v>
      </c>
      <c r="U298" s="11" t="s">
        <v>1502</v>
      </c>
      <c r="V298" s="11" t="s">
        <v>46</v>
      </c>
      <c r="W298" s="11" t="s">
        <v>46</v>
      </c>
      <c r="X298" s="11">
        <v>1.0</v>
      </c>
      <c r="Y298" s="11">
        <v>1.0</v>
      </c>
      <c r="Z298" s="11">
        <v>2.0</v>
      </c>
      <c r="AA298" s="11">
        <v>2.0</v>
      </c>
      <c r="AB298" s="11">
        <v>0.0</v>
      </c>
      <c r="AC298" s="11">
        <v>0.0</v>
      </c>
      <c r="AD298" s="11">
        <v>0.0</v>
      </c>
      <c r="AE298" s="11">
        <v>0.0</v>
      </c>
      <c r="AF298" s="11">
        <v>0.0</v>
      </c>
      <c r="AG298" s="11">
        <v>0.0</v>
      </c>
      <c r="AH298" s="15" t="s">
        <v>1503</v>
      </c>
      <c r="AJ298" s="11">
        <v>302.0</v>
      </c>
    </row>
    <row r="299">
      <c r="A299" s="11" t="s">
        <v>1504</v>
      </c>
      <c r="B299" s="11" t="s">
        <v>35</v>
      </c>
      <c r="C299" s="12" t="s">
        <v>1505</v>
      </c>
      <c r="D299" s="11" t="s">
        <v>37</v>
      </c>
      <c r="E299" s="13" t="s">
        <v>1506</v>
      </c>
      <c r="F299" s="13" t="s">
        <v>143</v>
      </c>
      <c r="G299" s="13" t="s">
        <v>79</v>
      </c>
      <c r="H299" s="13" t="str">
        <f t="shared" si="1"/>
        <v>Langar Kandaw, Achin, Nangarhar, Afghanistan</v>
      </c>
      <c r="I299" s="13" t="s">
        <v>273</v>
      </c>
      <c r="J299" s="13"/>
      <c r="K299" s="13"/>
      <c r="L299" s="11" t="s">
        <v>1507</v>
      </c>
      <c r="M299" s="14" t="s">
        <v>273</v>
      </c>
      <c r="N299" s="14" t="str">
        <f t="shared" si="2"/>
        <v>34.08218</v>
      </c>
      <c r="O299" s="14" t="str">
        <f t="shared" si="3"/>
        <v>0.667034</v>
      </c>
      <c r="P299" s="11" t="s">
        <v>44</v>
      </c>
      <c r="Q299" s="11">
        <v>1.0</v>
      </c>
      <c r="R299" s="11">
        <v>0.0</v>
      </c>
      <c r="S299" s="11">
        <v>0.0</v>
      </c>
      <c r="T299" s="11" t="s">
        <v>46</v>
      </c>
      <c r="U299" s="11" t="s">
        <v>114</v>
      </c>
      <c r="V299" s="11" t="s">
        <v>46</v>
      </c>
      <c r="W299" s="11" t="s">
        <v>46</v>
      </c>
      <c r="X299" s="11">
        <v>1.0</v>
      </c>
      <c r="Y299" s="11">
        <v>1.0</v>
      </c>
      <c r="Z299" s="11">
        <v>3.0</v>
      </c>
      <c r="AA299" s="11">
        <v>3.0</v>
      </c>
      <c r="AB299" s="11">
        <v>0.0</v>
      </c>
      <c r="AC299" s="11">
        <v>0.0</v>
      </c>
      <c r="AD299" s="11">
        <v>0.0</v>
      </c>
      <c r="AE299" s="11">
        <v>0.0</v>
      </c>
      <c r="AF299" s="11">
        <v>0.0</v>
      </c>
      <c r="AG299" s="11">
        <v>0.0</v>
      </c>
      <c r="AH299" s="15" t="s">
        <v>1508</v>
      </c>
      <c r="AJ299" s="11">
        <v>303.0</v>
      </c>
    </row>
    <row r="300">
      <c r="A300" s="11" t="s">
        <v>1509</v>
      </c>
      <c r="B300" s="11" t="s">
        <v>35</v>
      </c>
      <c r="C300" s="12" t="s">
        <v>1510</v>
      </c>
      <c r="D300" s="11" t="s">
        <v>37</v>
      </c>
      <c r="E300" s="13" t="s">
        <v>1511</v>
      </c>
      <c r="F300" s="13" t="s">
        <v>804</v>
      </c>
      <c r="G300" s="13" t="s">
        <v>79</v>
      </c>
      <c r="H300" s="13" t="str">
        <f t="shared" si="1"/>
        <v>Papin, Haska Mena, Nangarhar, Afghanistan</v>
      </c>
      <c r="I300" s="13" t="s">
        <v>1512</v>
      </c>
      <c r="J300" s="13"/>
      <c r="K300" s="13"/>
      <c r="L300" s="11" t="s">
        <v>1513</v>
      </c>
      <c r="M300" s="14" t="s">
        <v>1512</v>
      </c>
      <c r="N300" s="14" t="str">
        <f t="shared" si="2"/>
        <v>34.101429</v>
      </c>
      <c r="O300" s="14" t="str">
        <f t="shared" si="3"/>
        <v>70.383056</v>
      </c>
      <c r="P300" s="11" t="s">
        <v>44</v>
      </c>
      <c r="Q300" s="11">
        <v>1.0</v>
      </c>
      <c r="R300" s="11">
        <v>0.0</v>
      </c>
      <c r="S300" s="11">
        <v>0.0</v>
      </c>
      <c r="T300" s="11" t="s">
        <v>46</v>
      </c>
      <c r="U300" s="11" t="s">
        <v>114</v>
      </c>
      <c r="V300" s="11" t="s">
        <v>60</v>
      </c>
      <c r="W300" s="11" t="s">
        <v>46</v>
      </c>
      <c r="X300" s="11">
        <v>1.0</v>
      </c>
      <c r="Y300" s="11">
        <v>1.0</v>
      </c>
      <c r="Z300" s="11">
        <v>2.0</v>
      </c>
      <c r="AA300" s="11">
        <v>2.0</v>
      </c>
      <c r="AB300" s="11">
        <v>0.0</v>
      </c>
      <c r="AC300" s="11">
        <v>0.0</v>
      </c>
      <c r="AD300" s="11">
        <v>0.0</v>
      </c>
      <c r="AE300" s="11">
        <v>0.0</v>
      </c>
      <c r="AF300" s="11">
        <v>1.0</v>
      </c>
      <c r="AG300" s="11">
        <v>1.0</v>
      </c>
      <c r="AH300" s="15" t="s">
        <v>1514</v>
      </c>
      <c r="AJ300" s="11">
        <v>304.0</v>
      </c>
    </row>
    <row r="301">
      <c r="A301" s="11" t="s">
        <v>1515</v>
      </c>
      <c r="B301" s="11" t="s">
        <v>35</v>
      </c>
      <c r="C301" s="12" t="s">
        <v>1510</v>
      </c>
      <c r="D301" s="11" t="s">
        <v>37</v>
      </c>
      <c r="E301" s="13" t="s">
        <v>1516</v>
      </c>
      <c r="F301" s="13" t="s">
        <v>1517</v>
      </c>
      <c r="G301" s="13" t="s">
        <v>79</v>
      </c>
      <c r="H301" s="13" t="str">
        <f t="shared" si="1"/>
        <v>Gandi-Bagh, Charparhar, Nangarhar, Afghanistan</v>
      </c>
      <c r="I301" s="13" t="s">
        <v>215</v>
      </c>
      <c r="J301" s="13"/>
      <c r="K301" s="13"/>
      <c r="L301" s="11" t="s">
        <v>1518</v>
      </c>
      <c r="M301" s="14" t="s">
        <v>215</v>
      </c>
      <c r="N301" s="14" t="str">
        <f t="shared" si="2"/>
        <v>34.171831</v>
      </c>
      <c r="O301" s="14" t="str">
        <f t="shared" si="3"/>
        <v>70.621679</v>
      </c>
      <c r="P301" s="11" t="s">
        <v>44</v>
      </c>
      <c r="Q301" s="11">
        <v>1.0</v>
      </c>
      <c r="R301" s="11">
        <v>0.0</v>
      </c>
      <c r="S301" s="11">
        <v>0.0</v>
      </c>
      <c r="T301" s="11" t="s">
        <v>46</v>
      </c>
      <c r="U301" s="11" t="s">
        <v>88</v>
      </c>
      <c r="V301" s="11" t="s">
        <v>205</v>
      </c>
      <c r="W301" s="11" t="s">
        <v>46</v>
      </c>
      <c r="X301" s="11">
        <v>1.0</v>
      </c>
      <c r="Y301" s="11">
        <v>1.0</v>
      </c>
      <c r="Z301" s="11">
        <v>3.0</v>
      </c>
      <c r="AA301" s="11">
        <v>3.0</v>
      </c>
      <c r="AB301" s="11">
        <v>0.0</v>
      </c>
      <c r="AC301" s="11">
        <v>0.0</v>
      </c>
      <c r="AD301" s="11">
        <v>0.0</v>
      </c>
      <c r="AE301" s="11">
        <v>0.0</v>
      </c>
      <c r="AF301" s="11">
        <v>7.0</v>
      </c>
      <c r="AG301" s="11">
        <v>7.0</v>
      </c>
      <c r="AH301" s="15" t="s">
        <v>1519</v>
      </c>
      <c r="AJ301" s="11">
        <v>305.0</v>
      </c>
    </row>
    <row r="302">
      <c r="A302" s="11" t="s">
        <v>1520</v>
      </c>
      <c r="B302" s="11" t="s">
        <v>35</v>
      </c>
      <c r="C302" s="12" t="s">
        <v>1521</v>
      </c>
      <c r="D302" s="11" t="s">
        <v>37</v>
      </c>
      <c r="E302" s="13" t="s">
        <v>38</v>
      </c>
      <c r="F302" s="13" t="s">
        <v>38</v>
      </c>
      <c r="G302" s="13" t="s">
        <v>38</v>
      </c>
      <c r="H302" s="13" t="str">
        <f t="shared" si="1"/>
        <v>Unknown, Unknown, Unknown, Afghanistan</v>
      </c>
      <c r="I302" s="13" t="s">
        <v>38</v>
      </c>
      <c r="J302" s="13" t="s">
        <v>38</v>
      </c>
      <c r="K302" s="13"/>
      <c r="L302" s="11" t="s">
        <v>38</v>
      </c>
      <c r="M302" s="11" t="s">
        <v>38</v>
      </c>
      <c r="N302" s="14" t="str">
        <f t="shared" si="2"/>
        <v>#VALUE!</v>
      </c>
      <c r="O302" s="14" t="str">
        <f t="shared" si="3"/>
        <v>#VALUE!</v>
      </c>
      <c r="P302" s="11" t="s">
        <v>44</v>
      </c>
      <c r="Q302" s="11">
        <v>0.0</v>
      </c>
      <c r="R302" s="11">
        <v>1.0</v>
      </c>
      <c r="S302" s="11">
        <v>1.0</v>
      </c>
      <c r="T302" s="11" t="s">
        <v>46</v>
      </c>
      <c r="U302" s="11" t="s">
        <v>46</v>
      </c>
      <c r="V302" s="11" t="s">
        <v>46</v>
      </c>
      <c r="W302" s="11" t="s">
        <v>46</v>
      </c>
      <c r="X302" s="11">
        <v>453.0</v>
      </c>
      <c r="Y302" s="11">
        <v>448.0</v>
      </c>
      <c r="Z302" s="11">
        <v>0.0</v>
      </c>
      <c r="AA302" s="11">
        <v>0.0</v>
      </c>
      <c r="AB302" s="11">
        <v>0.0</v>
      </c>
      <c r="AC302" s="11">
        <v>0.0</v>
      </c>
      <c r="AD302" s="11">
        <v>0.0</v>
      </c>
      <c r="AE302" s="11">
        <v>0.0</v>
      </c>
      <c r="AF302" s="11">
        <v>0.0</v>
      </c>
      <c r="AG302" s="11">
        <v>0.0</v>
      </c>
      <c r="AH302" s="15" t="s">
        <v>1522</v>
      </c>
      <c r="AJ302" s="11">
        <v>307.0</v>
      </c>
    </row>
    <row r="303">
      <c r="A303" s="11" t="s">
        <v>1523</v>
      </c>
      <c r="B303" s="11" t="s">
        <v>35</v>
      </c>
      <c r="C303" s="12" t="s">
        <v>1524</v>
      </c>
      <c r="D303" s="11" t="s">
        <v>37</v>
      </c>
      <c r="E303" s="13" t="s">
        <v>1525</v>
      </c>
      <c r="F303" s="13" t="s">
        <v>1526</v>
      </c>
      <c r="G303" s="13" t="s">
        <v>40</v>
      </c>
      <c r="H303" s="13" t="str">
        <f t="shared" si="1"/>
        <v>Aziz Kala, Sabri, Khost, Afghanistan</v>
      </c>
      <c r="I303" s="13" t="s">
        <v>1527</v>
      </c>
      <c r="J303" s="13"/>
      <c r="K303" s="13"/>
      <c r="L303" s="11" t="s">
        <v>1528</v>
      </c>
      <c r="M303" s="14" t="s">
        <v>1527</v>
      </c>
      <c r="N303" s="14" t="str">
        <f t="shared" si="2"/>
        <v>33.358507</v>
      </c>
      <c r="O303" s="14" t="str">
        <f t="shared" si="3"/>
        <v>69.859740</v>
      </c>
      <c r="P303" s="11" t="s">
        <v>44</v>
      </c>
      <c r="Q303" s="11">
        <v>1.0</v>
      </c>
      <c r="R303" s="11">
        <v>0.0</v>
      </c>
      <c r="S303" s="11">
        <v>0.0</v>
      </c>
      <c r="T303" s="11" t="s">
        <v>46</v>
      </c>
      <c r="U303" s="11" t="s">
        <v>59</v>
      </c>
      <c r="V303" s="11" t="s">
        <v>245</v>
      </c>
      <c r="W303" s="11" t="s">
        <v>1529</v>
      </c>
      <c r="X303" s="11">
        <v>1.0</v>
      </c>
      <c r="Y303" s="11">
        <v>1.0</v>
      </c>
      <c r="Z303" s="11">
        <v>4.0</v>
      </c>
      <c r="AA303" s="11">
        <v>4.0</v>
      </c>
      <c r="AB303" s="11">
        <v>0.0</v>
      </c>
      <c r="AC303" s="11">
        <v>0.0</v>
      </c>
      <c r="AD303" s="11">
        <v>0.0</v>
      </c>
      <c r="AE303" s="11">
        <v>0.0</v>
      </c>
      <c r="AF303" s="11">
        <v>0.0</v>
      </c>
      <c r="AG303" s="11">
        <v>0.0</v>
      </c>
      <c r="AH303" s="15" t="s">
        <v>1530</v>
      </c>
      <c r="AI303" s="15" t="s">
        <v>1531</v>
      </c>
      <c r="AJ303" s="11">
        <v>306.0</v>
      </c>
    </row>
    <row r="304">
      <c r="A304" s="11" t="s">
        <v>1532</v>
      </c>
      <c r="B304" s="11" t="s">
        <v>35</v>
      </c>
      <c r="C304" s="12" t="s">
        <v>1533</v>
      </c>
      <c r="D304" s="11" t="s">
        <v>37</v>
      </c>
      <c r="E304" s="13" t="s">
        <v>38</v>
      </c>
      <c r="F304" s="13" t="s">
        <v>507</v>
      </c>
      <c r="G304" s="13" t="s">
        <v>111</v>
      </c>
      <c r="H304" s="13" t="str">
        <f t="shared" si="1"/>
        <v>Unknown, Musa Qala, Helmand, Afghanistan</v>
      </c>
      <c r="I304" s="13" t="s">
        <v>508</v>
      </c>
      <c r="J304" s="13"/>
      <c r="K304" s="13"/>
      <c r="L304" s="11" t="s">
        <v>509</v>
      </c>
      <c r="M304" s="14" t="s">
        <v>508</v>
      </c>
      <c r="N304" s="14" t="str">
        <f t="shared" si="2"/>
        <v>32.311872</v>
      </c>
      <c r="O304" s="14" t="str">
        <f t="shared" si="3"/>
        <v>64.811083</v>
      </c>
      <c r="P304" s="11" t="s">
        <v>44</v>
      </c>
      <c r="Q304" s="11">
        <v>0.0</v>
      </c>
      <c r="R304" s="11">
        <v>0.0</v>
      </c>
      <c r="S304" s="11">
        <v>0.0</v>
      </c>
      <c r="T304" s="11" t="s">
        <v>46</v>
      </c>
      <c r="U304" s="11" t="s">
        <v>88</v>
      </c>
      <c r="V304" s="11" t="s">
        <v>46</v>
      </c>
      <c r="W304" s="11" t="s">
        <v>46</v>
      </c>
      <c r="X304" s="11">
        <v>1.0</v>
      </c>
      <c r="Y304" s="11">
        <v>1.0</v>
      </c>
      <c r="Z304" s="11">
        <v>15.0</v>
      </c>
      <c r="AA304" s="11">
        <v>15.0</v>
      </c>
      <c r="AB304" s="11">
        <v>0.0</v>
      </c>
      <c r="AC304" s="11">
        <v>0.0</v>
      </c>
      <c r="AD304" s="11">
        <v>0.0</v>
      </c>
      <c r="AE304" s="11">
        <v>0.0</v>
      </c>
      <c r="AF304" s="11">
        <v>10.0</v>
      </c>
      <c r="AG304" s="11">
        <v>10.0</v>
      </c>
      <c r="AH304" s="15" t="s">
        <v>1534</v>
      </c>
      <c r="AJ304" s="11">
        <v>308.0</v>
      </c>
    </row>
    <row r="305">
      <c r="A305" s="11" t="s">
        <v>1535</v>
      </c>
      <c r="B305" s="11" t="s">
        <v>35</v>
      </c>
      <c r="C305" s="12" t="s">
        <v>1536</v>
      </c>
      <c r="D305" s="11" t="s">
        <v>1537</v>
      </c>
      <c r="E305" s="13" t="s">
        <v>1538</v>
      </c>
      <c r="F305" s="13" t="s">
        <v>143</v>
      </c>
      <c r="G305" s="13" t="s">
        <v>79</v>
      </c>
      <c r="H305" s="13" t="str">
        <f t="shared" si="1"/>
        <v>Bandr Khor, Achin, Nangarhar, Afghanistan</v>
      </c>
      <c r="I305" s="13" t="s">
        <v>273</v>
      </c>
      <c r="J305" s="13"/>
      <c r="K305" s="13"/>
      <c r="L305" s="11" t="s">
        <v>1539</v>
      </c>
      <c r="M305" s="14" t="s">
        <v>273</v>
      </c>
      <c r="N305" s="14" t="str">
        <f t="shared" si="2"/>
        <v>34.08218</v>
      </c>
      <c r="O305" s="14" t="str">
        <f t="shared" si="3"/>
        <v>0.667034</v>
      </c>
      <c r="P305" s="11" t="s">
        <v>44</v>
      </c>
      <c r="Q305" s="11">
        <v>1.0</v>
      </c>
      <c r="R305" s="11">
        <v>0.0</v>
      </c>
      <c r="S305" s="11">
        <v>0.0</v>
      </c>
      <c r="T305" s="11" t="s">
        <v>46</v>
      </c>
      <c r="U305" s="11" t="s">
        <v>114</v>
      </c>
      <c r="V305" s="11" t="s">
        <v>46</v>
      </c>
      <c r="W305" s="11" t="s">
        <v>46</v>
      </c>
      <c r="X305" s="11">
        <v>1.0</v>
      </c>
      <c r="Y305" s="11">
        <v>1.0</v>
      </c>
      <c r="Z305" s="11">
        <v>4.0</v>
      </c>
      <c r="AA305" s="11">
        <v>6.0</v>
      </c>
      <c r="AB305" s="11">
        <v>0.0</v>
      </c>
      <c r="AC305" s="11">
        <v>0.0</v>
      </c>
      <c r="AD305" s="11">
        <v>0.0</v>
      </c>
      <c r="AE305" s="11">
        <v>0.0</v>
      </c>
      <c r="AF305" s="11">
        <v>0.0</v>
      </c>
      <c r="AG305" s="11">
        <v>0.0</v>
      </c>
      <c r="AH305" s="15" t="s">
        <v>1540</v>
      </c>
      <c r="AJ305" s="11">
        <v>309.0</v>
      </c>
    </row>
    <row r="306">
      <c r="A306" s="11" t="s">
        <v>1541</v>
      </c>
      <c r="B306" s="11" t="s">
        <v>35</v>
      </c>
      <c r="C306" s="12" t="s">
        <v>1542</v>
      </c>
      <c r="D306" s="11" t="s">
        <v>1537</v>
      </c>
      <c r="E306" s="13" t="s">
        <v>632</v>
      </c>
      <c r="F306" s="13" t="s">
        <v>143</v>
      </c>
      <c r="G306" s="13" t="s">
        <v>79</v>
      </c>
      <c r="H306" s="13" t="str">
        <f t="shared" si="1"/>
        <v>Bandar, Achin, Nangarhar, Afghanistan</v>
      </c>
      <c r="I306" s="13" t="s">
        <v>273</v>
      </c>
      <c r="J306" s="13"/>
      <c r="K306" s="13"/>
      <c r="L306" s="11" t="s">
        <v>633</v>
      </c>
      <c r="M306" s="14" t="s">
        <v>273</v>
      </c>
      <c r="N306" s="14" t="str">
        <f t="shared" si="2"/>
        <v>34.08218</v>
      </c>
      <c r="O306" s="14" t="str">
        <f t="shared" si="3"/>
        <v>0.667034</v>
      </c>
      <c r="P306" s="11" t="s">
        <v>44</v>
      </c>
      <c r="Q306" s="11">
        <v>1.0</v>
      </c>
      <c r="R306" s="11">
        <v>0.0</v>
      </c>
      <c r="S306" s="11">
        <v>0.0</v>
      </c>
      <c r="T306" s="11" t="s">
        <v>46</v>
      </c>
      <c r="U306" s="11" t="s">
        <v>46</v>
      </c>
      <c r="V306" s="11" t="s">
        <v>205</v>
      </c>
      <c r="W306" s="11" t="s">
        <v>1543</v>
      </c>
      <c r="X306" s="11">
        <v>1.0</v>
      </c>
      <c r="Y306" s="11">
        <v>1.0</v>
      </c>
      <c r="Z306" s="11">
        <v>7.0</v>
      </c>
      <c r="AA306" s="11">
        <v>7.0</v>
      </c>
      <c r="AB306" s="11">
        <v>0.0</v>
      </c>
      <c r="AC306" s="11">
        <v>0.0</v>
      </c>
      <c r="AD306" s="11">
        <v>0.0</v>
      </c>
      <c r="AE306" s="11">
        <v>0.0</v>
      </c>
      <c r="AF306" s="11">
        <v>0.0</v>
      </c>
      <c r="AG306" s="11">
        <v>0.0</v>
      </c>
      <c r="AH306" s="15" t="s">
        <v>1544</v>
      </c>
      <c r="AJ306" s="11">
        <v>311.0</v>
      </c>
    </row>
    <row r="307">
      <c r="A307" s="11" t="s">
        <v>1545</v>
      </c>
      <c r="B307" s="11" t="s">
        <v>35</v>
      </c>
      <c r="C307" s="12" t="s">
        <v>1546</v>
      </c>
      <c r="D307" s="11" t="s">
        <v>1537</v>
      </c>
      <c r="E307" s="13" t="s">
        <v>38</v>
      </c>
      <c r="F307" s="13" t="s">
        <v>38</v>
      </c>
      <c r="G307" s="13" t="s">
        <v>79</v>
      </c>
      <c r="H307" s="13" t="str">
        <f t="shared" si="1"/>
        <v>Unknown, Unknown, Nangarhar, Afghanistan</v>
      </c>
      <c r="I307" s="13" t="s">
        <v>215</v>
      </c>
      <c r="J307" s="13"/>
      <c r="K307" s="13"/>
      <c r="L307" s="11" t="s">
        <v>616</v>
      </c>
      <c r="M307" s="14" t="s">
        <v>215</v>
      </c>
      <c r="N307" s="14" t="str">
        <f t="shared" si="2"/>
        <v>34.171831</v>
      </c>
      <c r="O307" s="14" t="str">
        <f t="shared" si="3"/>
        <v>70.621679</v>
      </c>
      <c r="P307" s="11" t="s">
        <v>44</v>
      </c>
      <c r="Q307" s="11">
        <v>1.0</v>
      </c>
      <c r="R307" s="11">
        <v>0.0</v>
      </c>
      <c r="S307" s="11">
        <v>0.0</v>
      </c>
      <c r="T307" s="11" t="s">
        <v>46</v>
      </c>
      <c r="U307" s="11" t="s">
        <v>114</v>
      </c>
      <c r="V307" s="11" t="s">
        <v>46</v>
      </c>
      <c r="W307" s="11" t="s">
        <v>166</v>
      </c>
      <c r="X307" s="11">
        <v>1.0</v>
      </c>
      <c r="Y307" s="11">
        <v>1.0</v>
      </c>
      <c r="Z307" s="11">
        <v>7.0</v>
      </c>
      <c r="AA307" s="11">
        <v>7.0</v>
      </c>
      <c r="AB307" s="11">
        <v>0.0</v>
      </c>
      <c r="AC307" s="11">
        <v>0.0</v>
      </c>
      <c r="AD307" s="11">
        <v>0.0</v>
      </c>
      <c r="AE307" s="11">
        <v>0.0</v>
      </c>
      <c r="AF307" s="11">
        <v>0.0</v>
      </c>
      <c r="AG307" s="11">
        <v>0.0</v>
      </c>
      <c r="AH307" s="15" t="s">
        <v>1547</v>
      </c>
      <c r="AJ307" s="11">
        <v>310.0</v>
      </c>
    </row>
    <row r="308">
      <c r="A308" s="11" t="s">
        <v>1548</v>
      </c>
      <c r="B308" s="11" t="s">
        <v>35</v>
      </c>
      <c r="C308" s="12" t="s">
        <v>1549</v>
      </c>
      <c r="D308" s="11" t="s">
        <v>1537</v>
      </c>
      <c r="E308" s="13" t="s">
        <v>38</v>
      </c>
      <c r="F308" s="13" t="s">
        <v>739</v>
      </c>
      <c r="G308" s="13" t="s">
        <v>111</v>
      </c>
      <c r="H308" s="13" t="str">
        <f t="shared" si="1"/>
        <v>Unknown, Sangin, Helmand, Afghanistan</v>
      </c>
      <c r="I308" s="13" t="s">
        <v>715</v>
      </c>
      <c r="J308" s="13"/>
      <c r="K308" s="13"/>
      <c r="L308" s="11" t="s">
        <v>1550</v>
      </c>
      <c r="M308" s="14" t="s">
        <v>715</v>
      </c>
      <c r="N308" s="14" t="str">
        <f t="shared" si="2"/>
        <v>32.071099</v>
      </c>
      <c r="O308" s="14" t="str">
        <f t="shared" si="3"/>
        <v>64.852586</v>
      </c>
      <c r="P308" s="11" t="s">
        <v>44</v>
      </c>
      <c r="Q308" s="11">
        <v>0.0</v>
      </c>
      <c r="R308" s="11">
        <v>1.0</v>
      </c>
      <c r="S308" s="11">
        <v>1.0</v>
      </c>
      <c r="T308" s="11" t="s">
        <v>46</v>
      </c>
      <c r="U308" s="11" t="s">
        <v>88</v>
      </c>
      <c r="V308" s="11" t="s">
        <v>46</v>
      </c>
      <c r="W308" s="11" t="s">
        <v>1551</v>
      </c>
      <c r="X308" s="11">
        <v>10.0</v>
      </c>
      <c r="Y308" s="11">
        <v>10.0</v>
      </c>
      <c r="Z308" s="11">
        <v>0.0</v>
      </c>
      <c r="AA308" s="11">
        <v>0.0</v>
      </c>
      <c r="AB308" s="11">
        <v>0.0</v>
      </c>
      <c r="AC308" s="11">
        <v>0.0</v>
      </c>
      <c r="AD308" s="11">
        <v>0.0</v>
      </c>
      <c r="AE308" s="11">
        <v>0.0</v>
      </c>
      <c r="AF308" s="11">
        <v>0.0</v>
      </c>
      <c r="AG308" s="11">
        <v>0.0</v>
      </c>
      <c r="AH308" s="15" t="s">
        <v>1552</v>
      </c>
      <c r="AJ308" s="11">
        <v>312.0</v>
      </c>
    </row>
    <row r="309">
      <c r="A309" s="11" t="s">
        <v>1553</v>
      </c>
      <c r="B309" s="11" t="s">
        <v>35</v>
      </c>
      <c r="C309" s="12" t="s">
        <v>1549</v>
      </c>
      <c r="D309" s="11" t="s">
        <v>1537</v>
      </c>
      <c r="E309" s="13" t="s">
        <v>38</v>
      </c>
      <c r="F309" s="13" t="s">
        <v>38</v>
      </c>
      <c r="G309" s="13" t="s">
        <v>38</v>
      </c>
      <c r="H309" s="13" t="str">
        <f t="shared" si="1"/>
        <v>Unknown, Unknown, Unknown, Afghanistan</v>
      </c>
      <c r="I309" s="13" t="s">
        <v>38</v>
      </c>
      <c r="J309" s="13" t="s">
        <v>38</v>
      </c>
      <c r="K309" s="13"/>
      <c r="L309" s="11" t="s">
        <v>38</v>
      </c>
      <c r="M309" s="11" t="s">
        <v>38</v>
      </c>
      <c r="N309" s="14" t="str">
        <f t="shared" si="2"/>
        <v>#VALUE!</v>
      </c>
      <c r="O309" s="14" t="str">
        <f t="shared" si="3"/>
        <v>#VALUE!</v>
      </c>
      <c r="P309" s="11" t="s">
        <v>44</v>
      </c>
      <c r="Q309" s="11">
        <v>0.0</v>
      </c>
      <c r="R309" s="11">
        <v>1.0</v>
      </c>
      <c r="S309" s="11">
        <v>1.0</v>
      </c>
      <c r="T309" s="11" t="s">
        <v>46</v>
      </c>
      <c r="U309" s="11" t="s">
        <v>46</v>
      </c>
      <c r="V309" s="11" t="s">
        <v>46</v>
      </c>
      <c r="W309" s="11" t="s">
        <v>46</v>
      </c>
      <c r="X309" s="11">
        <v>96.0</v>
      </c>
      <c r="Y309" s="11">
        <v>96.0</v>
      </c>
      <c r="Z309" s="11">
        <v>0.0</v>
      </c>
      <c r="AA309" s="11">
        <v>0.0</v>
      </c>
      <c r="AB309" s="11">
        <v>0.0</v>
      </c>
      <c r="AC309" s="11">
        <v>0.0</v>
      </c>
      <c r="AD309" s="11">
        <v>0.0</v>
      </c>
      <c r="AE309" s="11">
        <v>0.0</v>
      </c>
      <c r="AF309" s="11">
        <v>0.0</v>
      </c>
      <c r="AG309" s="11">
        <v>0.0</v>
      </c>
      <c r="AH309" s="15" t="s">
        <v>1554</v>
      </c>
      <c r="AJ309" s="11">
        <v>315.0</v>
      </c>
    </row>
    <row r="310">
      <c r="A310" s="11" t="s">
        <v>1555</v>
      </c>
      <c r="B310" s="11" t="s">
        <v>35</v>
      </c>
      <c r="C310" s="12" t="s">
        <v>1556</v>
      </c>
      <c r="D310" s="11" t="s">
        <v>1537</v>
      </c>
      <c r="E310" s="13" t="s">
        <v>38</v>
      </c>
      <c r="F310" s="13" t="s">
        <v>143</v>
      </c>
      <c r="G310" s="13" t="s">
        <v>79</v>
      </c>
      <c r="H310" s="13" t="str">
        <f t="shared" si="1"/>
        <v>Unknown, Achin, Nangarhar, Afghanistan</v>
      </c>
      <c r="I310" s="13" t="s">
        <v>273</v>
      </c>
      <c r="J310" s="13"/>
      <c r="K310" s="13"/>
      <c r="L310" s="11" t="s">
        <v>274</v>
      </c>
      <c r="M310" s="14" t="s">
        <v>273</v>
      </c>
      <c r="N310" s="14" t="str">
        <f t="shared" si="2"/>
        <v>34.08218</v>
      </c>
      <c r="O310" s="14" t="str">
        <f t="shared" si="3"/>
        <v>0.667034</v>
      </c>
      <c r="P310" s="11" t="s">
        <v>44</v>
      </c>
      <c r="Q310" s="11">
        <v>1.0</v>
      </c>
      <c r="R310" s="11">
        <v>0.0</v>
      </c>
      <c r="S310" s="11">
        <v>0.0</v>
      </c>
      <c r="T310" s="11" t="s">
        <v>46</v>
      </c>
      <c r="U310" s="11" t="s">
        <v>46</v>
      </c>
      <c r="V310" s="11" t="s">
        <v>89</v>
      </c>
      <c r="W310" s="11" t="s">
        <v>46</v>
      </c>
      <c r="X310" s="11">
        <v>1.0</v>
      </c>
      <c r="Y310" s="11">
        <v>2.0</v>
      </c>
      <c r="Z310" s="11">
        <v>2.0</v>
      </c>
      <c r="AA310" s="11">
        <v>12.0</v>
      </c>
      <c r="AB310" s="11">
        <v>0.0</v>
      </c>
      <c r="AC310" s="11">
        <v>0.0</v>
      </c>
      <c r="AD310" s="11">
        <v>0.0</v>
      </c>
      <c r="AE310" s="11">
        <v>0.0</v>
      </c>
      <c r="AF310" s="11">
        <v>0.0</v>
      </c>
      <c r="AG310" s="11">
        <v>0.0</v>
      </c>
      <c r="AH310" s="15" t="s">
        <v>1557</v>
      </c>
      <c r="AJ310" s="11">
        <v>313.0</v>
      </c>
    </row>
    <row r="311">
      <c r="A311" s="11" t="s">
        <v>1558</v>
      </c>
      <c r="B311" s="11" t="s">
        <v>35</v>
      </c>
      <c r="C311" s="12" t="s">
        <v>1559</v>
      </c>
      <c r="D311" s="11" t="s">
        <v>1537</v>
      </c>
      <c r="E311" s="13" t="s">
        <v>38</v>
      </c>
      <c r="F311" s="13" t="s">
        <v>38</v>
      </c>
      <c r="G311" s="13" t="s">
        <v>40</v>
      </c>
      <c r="H311" s="13" t="str">
        <f t="shared" si="1"/>
        <v>Unknown, Unknown, Khost, Afghanistan</v>
      </c>
      <c r="I311" s="13" t="s">
        <v>683</v>
      </c>
      <c r="J311" s="13"/>
      <c r="K311" s="13"/>
      <c r="L311" s="11" t="s">
        <v>1560</v>
      </c>
      <c r="M311" s="14" t="s">
        <v>683</v>
      </c>
      <c r="N311" s="14" t="str">
        <f t="shared" si="2"/>
        <v>33.333847</v>
      </c>
      <c r="O311" s="14" t="str">
        <f t="shared" si="3"/>
        <v>69.937167</v>
      </c>
      <c r="P311" s="11" t="s">
        <v>44</v>
      </c>
      <c r="Q311" s="11">
        <v>1.0</v>
      </c>
      <c r="R311" s="11">
        <v>0.0</v>
      </c>
      <c r="S311" s="11">
        <v>0.0</v>
      </c>
      <c r="T311" s="11" t="s">
        <v>46</v>
      </c>
      <c r="U311" s="11" t="s">
        <v>46</v>
      </c>
      <c r="V311" s="11" t="s">
        <v>46</v>
      </c>
      <c r="W311" s="11" t="s">
        <v>211</v>
      </c>
      <c r="X311" s="11">
        <v>1.0</v>
      </c>
      <c r="Y311" s="11">
        <v>1.0</v>
      </c>
      <c r="Z311" s="11">
        <v>5.0</v>
      </c>
      <c r="AA311" s="11">
        <v>6.0</v>
      </c>
      <c r="AB311" s="11">
        <v>0.0</v>
      </c>
      <c r="AC311" s="11">
        <v>0.0</v>
      </c>
      <c r="AD311" s="11">
        <v>0.0</v>
      </c>
      <c r="AE311" s="11">
        <v>0.0</v>
      </c>
      <c r="AF311" s="11">
        <v>0.0</v>
      </c>
      <c r="AG311" s="11">
        <v>0.0</v>
      </c>
      <c r="AH311" s="15" t="s">
        <v>1561</v>
      </c>
      <c r="AJ311" s="11">
        <v>314.0</v>
      </c>
    </row>
    <row r="312">
      <c r="A312" s="11" t="s">
        <v>1562</v>
      </c>
      <c r="B312" s="11" t="s">
        <v>35</v>
      </c>
      <c r="C312" s="12" t="s">
        <v>1563</v>
      </c>
      <c r="D312" s="11" t="s">
        <v>1537</v>
      </c>
      <c r="E312" s="13" t="s">
        <v>38</v>
      </c>
      <c r="F312" s="13" t="s">
        <v>1564</v>
      </c>
      <c r="G312" s="13" t="s">
        <v>79</v>
      </c>
      <c r="H312" s="13" t="str">
        <f t="shared" si="1"/>
        <v>Unknown, Achin and Haska Mina, Nangarhar, Afghanistan</v>
      </c>
      <c r="I312" s="13" t="s">
        <v>273</v>
      </c>
      <c r="J312" s="13"/>
      <c r="K312" s="13"/>
      <c r="L312" s="11" t="s">
        <v>1565</v>
      </c>
      <c r="M312" s="14" t="s">
        <v>273</v>
      </c>
      <c r="N312" s="14" t="str">
        <f t="shared" si="2"/>
        <v>34.08218</v>
      </c>
      <c r="O312" s="14" t="str">
        <f t="shared" si="3"/>
        <v>0.667034</v>
      </c>
      <c r="P312" s="11" t="s">
        <v>44</v>
      </c>
      <c r="Q312" s="11">
        <v>1.0</v>
      </c>
      <c r="R312" s="11">
        <v>0.0</v>
      </c>
      <c r="S312" s="11">
        <v>0.0</v>
      </c>
      <c r="T312" s="11" t="s">
        <v>46</v>
      </c>
      <c r="U312" s="11" t="s">
        <v>46</v>
      </c>
      <c r="V312" s="11" t="s">
        <v>46</v>
      </c>
      <c r="W312" s="11" t="s">
        <v>46</v>
      </c>
      <c r="X312" s="11">
        <v>2.0</v>
      </c>
      <c r="Y312" s="11">
        <v>2.0</v>
      </c>
      <c r="Z312" s="11">
        <v>21.0</v>
      </c>
      <c r="AA312" s="11">
        <v>21.0</v>
      </c>
      <c r="AB312" s="11">
        <v>0.0</v>
      </c>
      <c r="AC312" s="11">
        <v>0.0</v>
      </c>
      <c r="AD312" s="11">
        <v>0.0</v>
      </c>
      <c r="AE312" s="11">
        <v>0.0</v>
      </c>
      <c r="AF312" s="11">
        <v>6.0</v>
      </c>
      <c r="AG312" s="11">
        <v>6.0</v>
      </c>
      <c r="AH312" s="15" t="s">
        <v>1566</v>
      </c>
      <c r="AJ312" s="11">
        <v>316.0</v>
      </c>
    </row>
    <row r="313">
      <c r="A313" s="11" t="s">
        <v>1567</v>
      </c>
      <c r="B313" s="11" t="s">
        <v>35</v>
      </c>
      <c r="C313" s="12" t="s">
        <v>1568</v>
      </c>
      <c r="D313" s="11" t="s">
        <v>1537</v>
      </c>
      <c r="E313" s="13" t="s">
        <v>1569</v>
      </c>
      <c r="F313" s="13" t="s">
        <v>535</v>
      </c>
      <c r="G313" s="13" t="s">
        <v>111</v>
      </c>
      <c r="H313" s="13" t="str">
        <f t="shared" si="1"/>
        <v>Kharko area, Garamser, Helmand, Afghanistan</v>
      </c>
      <c r="I313" s="13" t="s">
        <v>536</v>
      </c>
      <c r="J313" s="13"/>
      <c r="K313" s="13"/>
      <c r="L313" s="11" t="s">
        <v>1570</v>
      </c>
      <c r="M313" s="14" t="s">
        <v>536</v>
      </c>
      <c r="N313" s="14" t="str">
        <f t="shared" si="2"/>
        <v>31.132511</v>
      </c>
      <c r="O313" s="14" t="str">
        <f t="shared" si="3"/>
        <v>64.212898</v>
      </c>
      <c r="P313" s="11" t="s">
        <v>44</v>
      </c>
      <c r="Q313" s="11">
        <v>0.0</v>
      </c>
      <c r="R313" s="11">
        <v>0.0</v>
      </c>
      <c r="S313" s="11">
        <v>0.0</v>
      </c>
      <c r="T313" s="11" t="s">
        <v>46</v>
      </c>
      <c r="U313" s="11" t="s">
        <v>46</v>
      </c>
      <c r="V313" s="11" t="s">
        <v>46</v>
      </c>
      <c r="W313" s="11" t="s">
        <v>46</v>
      </c>
      <c r="X313" s="11">
        <v>1.0</v>
      </c>
      <c r="Y313" s="11">
        <v>1.0</v>
      </c>
      <c r="Z313" s="11">
        <v>6.0</v>
      </c>
      <c r="AA313" s="11">
        <v>6.0</v>
      </c>
      <c r="AB313" s="11">
        <v>0.0</v>
      </c>
      <c r="AC313" s="11">
        <v>0.0</v>
      </c>
      <c r="AD313" s="11">
        <v>0.0</v>
      </c>
      <c r="AE313" s="11">
        <v>0.0</v>
      </c>
      <c r="AF313" s="11">
        <v>0.0</v>
      </c>
      <c r="AG313" s="11">
        <v>0.0</v>
      </c>
      <c r="AH313" s="15" t="s">
        <v>1571</v>
      </c>
      <c r="AJ313" s="11">
        <v>317.0</v>
      </c>
    </row>
    <row r="314">
      <c r="A314" s="11" t="s">
        <v>1572</v>
      </c>
      <c r="B314" s="11" t="s">
        <v>35</v>
      </c>
      <c r="C314" s="12" t="s">
        <v>1568</v>
      </c>
      <c r="D314" s="11" t="s">
        <v>1537</v>
      </c>
      <c r="E314" s="13" t="s">
        <v>1573</v>
      </c>
      <c r="F314" s="13" t="s">
        <v>804</v>
      </c>
      <c r="G314" s="13" t="s">
        <v>79</v>
      </c>
      <c r="H314" s="13" t="str">
        <f t="shared" si="1"/>
        <v>Char Wazi area, Haska Mena, Nangarhar, Afghanistan</v>
      </c>
      <c r="I314" s="13" t="s">
        <v>215</v>
      </c>
      <c r="J314" s="13"/>
      <c r="K314" s="13"/>
      <c r="L314" s="11" t="s">
        <v>1574</v>
      </c>
      <c r="M314" s="14" t="s">
        <v>215</v>
      </c>
      <c r="N314" s="14" t="str">
        <f t="shared" si="2"/>
        <v>34.171831</v>
      </c>
      <c r="O314" s="14" t="str">
        <f t="shared" si="3"/>
        <v>70.621679</v>
      </c>
      <c r="P314" s="11" t="s">
        <v>44</v>
      </c>
      <c r="Q314" s="11">
        <v>1.0</v>
      </c>
      <c r="R314" s="11">
        <v>0.0</v>
      </c>
      <c r="S314" s="11">
        <v>0.0</v>
      </c>
      <c r="T314" s="11" t="s">
        <v>46</v>
      </c>
      <c r="U314" s="11" t="s">
        <v>46</v>
      </c>
      <c r="V314" s="11" t="s">
        <v>205</v>
      </c>
      <c r="W314" s="11" t="s">
        <v>46</v>
      </c>
      <c r="X314" s="11">
        <v>1.0</v>
      </c>
      <c r="Y314" s="11">
        <v>1.0</v>
      </c>
      <c r="Z314" s="11">
        <v>2.0</v>
      </c>
      <c r="AA314" s="11">
        <v>2.0</v>
      </c>
      <c r="AB314" s="11">
        <v>0.0</v>
      </c>
      <c r="AC314" s="11">
        <v>0.0</v>
      </c>
      <c r="AD314" s="11">
        <v>0.0</v>
      </c>
      <c r="AE314" s="11">
        <v>0.0</v>
      </c>
      <c r="AF314" s="11">
        <v>3.0</v>
      </c>
      <c r="AG314" s="11">
        <v>3.0</v>
      </c>
      <c r="AH314" s="15" t="s">
        <v>1575</v>
      </c>
      <c r="AJ314" s="11">
        <v>318.0</v>
      </c>
    </row>
    <row r="315">
      <c r="A315" s="11" t="s">
        <v>1576</v>
      </c>
      <c r="B315" s="11" t="s">
        <v>35</v>
      </c>
      <c r="C315" s="12" t="s">
        <v>1577</v>
      </c>
      <c r="D315" s="11" t="s">
        <v>1537</v>
      </c>
      <c r="E315" s="13" t="s">
        <v>1578</v>
      </c>
      <c r="F315" s="13" t="s">
        <v>1579</v>
      </c>
      <c r="G315" s="13" t="s">
        <v>79</v>
      </c>
      <c r="H315" s="13" t="str">
        <f t="shared" si="1"/>
        <v>Pekhar Khor area and Nari Oba area, Achin and Haska Mena, Nangarhar, Afghanistan</v>
      </c>
      <c r="I315" s="13" t="s">
        <v>273</v>
      </c>
      <c r="J315" s="13"/>
      <c r="K315" s="13"/>
      <c r="L315" s="11" t="s">
        <v>1580</v>
      </c>
      <c r="M315" s="14" t="s">
        <v>273</v>
      </c>
      <c r="N315" s="14" t="str">
        <f t="shared" si="2"/>
        <v>34.08218</v>
      </c>
      <c r="O315" s="14" t="str">
        <f t="shared" si="3"/>
        <v>0.667034</v>
      </c>
      <c r="P315" s="11" t="s">
        <v>44</v>
      </c>
      <c r="Q315" s="11">
        <v>1.0</v>
      </c>
      <c r="R315" s="11">
        <v>1.0</v>
      </c>
      <c r="S315" s="11">
        <v>0.0</v>
      </c>
      <c r="T315" s="11" t="s">
        <v>290</v>
      </c>
      <c r="U315" s="11" t="s">
        <v>114</v>
      </c>
      <c r="V315" s="11" t="s">
        <v>46</v>
      </c>
      <c r="W315" s="11" t="s">
        <v>46</v>
      </c>
      <c r="X315" s="11">
        <v>2.0</v>
      </c>
      <c r="Y315" s="11">
        <v>2.0</v>
      </c>
      <c r="Z315" s="11">
        <v>11.0</v>
      </c>
      <c r="AA315" s="11">
        <v>11.0</v>
      </c>
      <c r="AB315" s="11">
        <v>0.0</v>
      </c>
      <c r="AC315" s="11">
        <v>0.0</v>
      </c>
      <c r="AD315" s="11">
        <v>0.0</v>
      </c>
      <c r="AE315" s="11">
        <v>0.0</v>
      </c>
      <c r="AF315" s="11">
        <v>6.0</v>
      </c>
      <c r="AG315" s="11">
        <v>6.0</v>
      </c>
      <c r="AH315" s="15" t="s">
        <v>1581</v>
      </c>
      <c r="AJ315" s="11">
        <v>319.0</v>
      </c>
    </row>
    <row r="316">
      <c r="A316" s="11" t="s">
        <v>1582</v>
      </c>
      <c r="B316" s="11" t="s">
        <v>35</v>
      </c>
      <c r="C316" s="12" t="s">
        <v>1583</v>
      </c>
      <c r="D316" s="11" t="s">
        <v>1537</v>
      </c>
      <c r="E316" s="13" t="s">
        <v>38</v>
      </c>
      <c r="F316" s="13" t="s">
        <v>739</v>
      </c>
      <c r="G316" s="13" t="s">
        <v>111</v>
      </c>
      <c r="H316" s="13" t="str">
        <f t="shared" si="1"/>
        <v>Unknown, Sangin, Helmand, Afghanistan</v>
      </c>
      <c r="I316" s="13" t="s">
        <v>715</v>
      </c>
      <c r="J316" s="13"/>
      <c r="K316" s="13"/>
      <c r="L316" s="11" t="s">
        <v>1550</v>
      </c>
      <c r="M316" s="14" t="s">
        <v>715</v>
      </c>
      <c r="N316" s="14" t="str">
        <f t="shared" si="2"/>
        <v>32.071099</v>
      </c>
      <c r="O316" s="14" t="str">
        <f t="shared" si="3"/>
        <v>64.852586</v>
      </c>
      <c r="P316" s="11" t="s">
        <v>44</v>
      </c>
      <c r="Q316" s="11">
        <v>0.0</v>
      </c>
      <c r="R316" s="11">
        <v>1.0</v>
      </c>
      <c r="S316" s="11">
        <v>0.0</v>
      </c>
      <c r="T316" s="11" t="s">
        <v>46</v>
      </c>
      <c r="U316" s="11" t="s">
        <v>46</v>
      </c>
      <c r="V316" s="11" t="s">
        <v>46</v>
      </c>
      <c r="W316" s="11" t="s">
        <v>46</v>
      </c>
      <c r="X316" s="11">
        <v>2.0</v>
      </c>
      <c r="Y316" s="11">
        <v>3.0</v>
      </c>
      <c r="Z316" s="11">
        <v>0.0</v>
      </c>
      <c r="AA316" s="11">
        <v>68.0</v>
      </c>
      <c r="AB316" s="11">
        <v>0.0</v>
      </c>
      <c r="AC316" s="11">
        <v>26.0</v>
      </c>
      <c r="AD316" s="11">
        <v>0.0</v>
      </c>
      <c r="AE316" s="11">
        <v>19.0</v>
      </c>
      <c r="AF316" s="11">
        <v>0.0</v>
      </c>
      <c r="AG316" s="11">
        <v>6.0</v>
      </c>
      <c r="AH316" s="15" t="s">
        <v>1584</v>
      </c>
      <c r="AJ316" s="11">
        <v>320.0</v>
      </c>
    </row>
    <row r="317">
      <c r="A317" s="11" t="s">
        <v>1585</v>
      </c>
      <c r="B317" s="11" t="s">
        <v>35</v>
      </c>
      <c r="C317" s="12" t="s">
        <v>1586</v>
      </c>
      <c r="D317" s="11" t="s">
        <v>1537</v>
      </c>
      <c r="E317" s="13" t="s">
        <v>38</v>
      </c>
      <c r="F317" s="13" t="s">
        <v>739</v>
      </c>
      <c r="G317" s="13" t="s">
        <v>111</v>
      </c>
      <c r="H317" s="13" t="str">
        <f t="shared" si="1"/>
        <v>Unknown, Sangin, Helmand, Afghanistan</v>
      </c>
      <c r="I317" s="13" t="s">
        <v>715</v>
      </c>
      <c r="J317" s="13"/>
      <c r="K317" s="13"/>
      <c r="L317" s="11" t="s">
        <v>1550</v>
      </c>
      <c r="M317" s="14" t="s">
        <v>715</v>
      </c>
      <c r="N317" s="14" t="str">
        <f t="shared" si="2"/>
        <v>32.071099</v>
      </c>
      <c r="O317" s="14" t="str">
        <f t="shared" si="3"/>
        <v>64.852586</v>
      </c>
      <c r="P317" s="11" t="s">
        <v>44</v>
      </c>
      <c r="Q317" s="11">
        <v>0.0</v>
      </c>
      <c r="R317" s="11">
        <v>1.0</v>
      </c>
      <c r="S317" s="11">
        <v>1.0</v>
      </c>
      <c r="T317" s="11" t="s">
        <v>46</v>
      </c>
      <c r="U317" s="11" t="s">
        <v>46</v>
      </c>
      <c r="V317" s="11" t="s">
        <v>1587</v>
      </c>
      <c r="W317" s="11" t="s">
        <v>46</v>
      </c>
      <c r="X317" s="11">
        <v>28.0</v>
      </c>
      <c r="Y317" s="11">
        <v>28.0</v>
      </c>
      <c r="Z317" s="11">
        <v>0.0</v>
      </c>
      <c r="AA317" s="11">
        <v>0.0</v>
      </c>
      <c r="AB317" s="11">
        <v>0.0</v>
      </c>
      <c r="AC317" s="11">
        <v>0.0</v>
      </c>
      <c r="AD317" s="11">
        <v>0.0</v>
      </c>
      <c r="AE317" s="11">
        <v>0.0</v>
      </c>
      <c r="AF317" s="11">
        <v>0.0</v>
      </c>
      <c r="AG317" s="11">
        <v>0.0</v>
      </c>
      <c r="AH317" s="15" t="s">
        <v>1588</v>
      </c>
      <c r="AJ317" s="11">
        <v>321.0</v>
      </c>
    </row>
    <row r="318">
      <c r="A318" s="11" t="s">
        <v>1589</v>
      </c>
      <c r="B318" s="11" t="s">
        <v>35</v>
      </c>
      <c r="C318" s="12" t="s">
        <v>1590</v>
      </c>
      <c r="D318" s="11" t="s">
        <v>1537</v>
      </c>
      <c r="E318" s="13" t="s">
        <v>38</v>
      </c>
      <c r="F318" s="13" t="s">
        <v>1591</v>
      </c>
      <c r="G318" s="13" t="s">
        <v>723</v>
      </c>
      <c r="H318" s="13" t="str">
        <f t="shared" si="1"/>
        <v>Unknown, Nawa, Ghazni, Afghanistan</v>
      </c>
      <c r="I318" s="13" t="s">
        <v>1592</v>
      </c>
      <c r="J318" s="13"/>
      <c r="K318" s="13"/>
      <c r="L318" s="11" t="s">
        <v>1593</v>
      </c>
      <c r="M318" s="14" t="s">
        <v>1592</v>
      </c>
      <c r="N318" s="14" t="str">
        <f t="shared" si="2"/>
        <v>32.402668</v>
      </c>
      <c r="O318" s="14" t="str">
        <f t="shared" si="3"/>
        <v>67.856978</v>
      </c>
      <c r="P318" s="11" t="s">
        <v>44</v>
      </c>
      <c r="Q318" s="11">
        <v>1.0</v>
      </c>
      <c r="R318" s="11">
        <v>0.0</v>
      </c>
      <c r="S318" s="11">
        <v>0.0</v>
      </c>
      <c r="T318" s="11" t="s">
        <v>46</v>
      </c>
      <c r="U318" s="11" t="s">
        <v>88</v>
      </c>
      <c r="V318" s="11" t="s">
        <v>46</v>
      </c>
      <c r="W318" s="11" t="s">
        <v>166</v>
      </c>
      <c r="X318" s="11">
        <v>1.0</v>
      </c>
      <c r="Y318" s="11">
        <v>1.0</v>
      </c>
      <c r="Z318" s="11">
        <v>1.0</v>
      </c>
      <c r="AA318" s="11">
        <v>1.0</v>
      </c>
      <c r="AB318" s="11">
        <v>0.0</v>
      </c>
      <c r="AC318" s="11">
        <v>0.0</v>
      </c>
      <c r="AD318" s="11">
        <v>0.0</v>
      </c>
      <c r="AE318" s="11">
        <v>0.0</v>
      </c>
      <c r="AF318" s="11">
        <v>2.0</v>
      </c>
      <c r="AG318" s="11">
        <v>2.0</v>
      </c>
      <c r="AH318" s="15" t="s">
        <v>1594</v>
      </c>
      <c r="AJ318" s="11">
        <v>322.0</v>
      </c>
    </row>
    <row r="319">
      <c r="A319" s="11" t="s">
        <v>1595</v>
      </c>
      <c r="B319" s="11" t="s">
        <v>35</v>
      </c>
      <c r="C319" s="12" t="s">
        <v>1596</v>
      </c>
      <c r="D319" s="11" t="s">
        <v>1537</v>
      </c>
      <c r="E319" s="13" t="s">
        <v>632</v>
      </c>
      <c r="F319" s="13" t="s">
        <v>143</v>
      </c>
      <c r="G319" s="13" t="s">
        <v>79</v>
      </c>
      <c r="H319" s="13" t="str">
        <f t="shared" si="1"/>
        <v>Bandar, Achin, Nangarhar, Afghanistan</v>
      </c>
      <c r="I319" s="13" t="s">
        <v>273</v>
      </c>
      <c r="J319" s="13"/>
      <c r="K319" s="13"/>
      <c r="L319" s="11" t="s">
        <v>633</v>
      </c>
      <c r="M319" s="14" t="s">
        <v>273</v>
      </c>
      <c r="N319" s="14" t="str">
        <f t="shared" si="2"/>
        <v>34.08218</v>
      </c>
      <c r="O319" s="14" t="str">
        <f t="shared" si="3"/>
        <v>0.667034</v>
      </c>
      <c r="P319" s="11" t="s">
        <v>44</v>
      </c>
      <c r="Q319" s="11">
        <v>1.0</v>
      </c>
      <c r="R319" s="11">
        <v>0.0</v>
      </c>
      <c r="S319" s="11">
        <v>0.0</v>
      </c>
      <c r="T319" s="11" t="s">
        <v>46</v>
      </c>
      <c r="U319" s="11" t="s">
        <v>46</v>
      </c>
      <c r="V319" s="11" t="s">
        <v>46</v>
      </c>
      <c r="W319" s="11" t="s">
        <v>211</v>
      </c>
      <c r="X319" s="11">
        <v>1.0</v>
      </c>
      <c r="Y319" s="11">
        <v>1.0</v>
      </c>
      <c r="Z319" s="11">
        <v>12.0</v>
      </c>
      <c r="AA319" s="11">
        <v>12.0</v>
      </c>
      <c r="AB319" s="11">
        <v>0.0</v>
      </c>
      <c r="AC319" s="11">
        <v>0.0</v>
      </c>
      <c r="AD319" s="11">
        <v>0.0</v>
      </c>
      <c r="AE319" s="11">
        <v>0.0</v>
      </c>
      <c r="AF319" s="11">
        <v>0.0</v>
      </c>
      <c r="AG319" s="11">
        <v>0.0</v>
      </c>
      <c r="AH319" s="19"/>
      <c r="AI319" s="19"/>
      <c r="AJ319" s="11">
        <v>323.0</v>
      </c>
    </row>
    <row r="320">
      <c r="A320" s="11" t="s">
        <v>1597</v>
      </c>
      <c r="B320" s="11" t="s">
        <v>35</v>
      </c>
      <c r="C320" s="12" t="s">
        <v>1598</v>
      </c>
      <c r="D320" s="11" t="s">
        <v>1537</v>
      </c>
      <c r="E320" s="13" t="s">
        <v>1599</v>
      </c>
      <c r="F320" s="13" t="s">
        <v>535</v>
      </c>
      <c r="G320" s="13" t="s">
        <v>111</v>
      </c>
      <c r="H320" s="13" t="str">
        <f t="shared" si="1"/>
        <v>Umomi Bagh, Garamser, Helmand, Afghanistan</v>
      </c>
      <c r="I320" s="13" t="s">
        <v>536</v>
      </c>
      <c r="J320" s="13"/>
      <c r="K320" s="13"/>
      <c r="L320" s="11" t="s">
        <v>1600</v>
      </c>
      <c r="M320" s="14" t="s">
        <v>536</v>
      </c>
      <c r="N320" s="14" t="str">
        <f t="shared" si="2"/>
        <v>31.132511</v>
      </c>
      <c r="O320" s="14" t="str">
        <f t="shared" si="3"/>
        <v>64.212898</v>
      </c>
      <c r="P320" s="11" t="s">
        <v>44</v>
      </c>
      <c r="Q320" s="11">
        <v>0.0</v>
      </c>
      <c r="R320" s="11">
        <v>0.0</v>
      </c>
      <c r="S320" s="11">
        <v>0.0</v>
      </c>
      <c r="T320" s="11" t="s">
        <v>46</v>
      </c>
      <c r="U320" s="11" t="s">
        <v>88</v>
      </c>
      <c r="V320" s="11" t="s">
        <v>46</v>
      </c>
      <c r="W320" s="11" t="s">
        <v>420</v>
      </c>
      <c r="X320" s="11">
        <v>1.0</v>
      </c>
      <c r="Y320" s="11">
        <v>1.0</v>
      </c>
      <c r="Z320" s="11">
        <v>11.0</v>
      </c>
      <c r="AA320" s="11">
        <v>11.0</v>
      </c>
      <c r="AB320" s="11">
        <v>0.0</v>
      </c>
      <c r="AC320" s="11">
        <v>0.0</v>
      </c>
      <c r="AD320" s="11">
        <v>0.0</v>
      </c>
      <c r="AE320" s="11">
        <v>0.0</v>
      </c>
      <c r="AF320" s="11">
        <v>0.0</v>
      </c>
      <c r="AG320" s="11">
        <v>0.0</v>
      </c>
      <c r="AH320" s="19"/>
      <c r="AI320" s="19"/>
      <c r="AJ320" s="11">
        <v>324.0</v>
      </c>
    </row>
    <row r="321">
      <c r="A321" s="11" t="s">
        <v>1601</v>
      </c>
      <c r="B321" s="11" t="s">
        <v>35</v>
      </c>
      <c r="C321" s="12" t="s">
        <v>1602</v>
      </c>
      <c r="D321" s="11" t="s">
        <v>1537</v>
      </c>
      <c r="E321" s="13" t="s">
        <v>38</v>
      </c>
      <c r="F321" s="13" t="s">
        <v>1603</v>
      </c>
      <c r="G321" s="13" t="s">
        <v>572</v>
      </c>
      <c r="H321" s="13" t="str">
        <f t="shared" si="1"/>
        <v>Unknown, Dashti Archi, Kunduz, Afghanistan</v>
      </c>
      <c r="I321" s="13" t="s">
        <v>1119</v>
      </c>
      <c r="J321" s="13"/>
      <c r="K321" s="13"/>
      <c r="L321" s="11" t="s">
        <v>1604</v>
      </c>
      <c r="M321" s="14" t="s">
        <v>1119</v>
      </c>
      <c r="N321" s="14" t="str">
        <f t="shared" si="2"/>
        <v>37.122858</v>
      </c>
      <c r="O321" s="14" t="str">
        <f t="shared" si="3"/>
        <v>69.158119</v>
      </c>
      <c r="P321" s="11" t="s">
        <v>44</v>
      </c>
      <c r="Q321" s="11">
        <v>1.0</v>
      </c>
      <c r="R321" s="11">
        <v>1.0</v>
      </c>
      <c r="S321" s="11">
        <v>0.0</v>
      </c>
      <c r="T321" s="11" t="s">
        <v>46</v>
      </c>
      <c r="U321" s="11" t="s">
        <v>88</v>
      </c>
      <c r="V321" s="17">
        <v>0.6388888888888888</v>
      </c>
      <c r="W321" s="11" t="s">
        <v>46</v>
      </c>
      <c r="X321" s="11">
        <v>1.0</v>
      </c>
      <c r="Y321" s="11">
        <v>1.0</v>
      </c>
      <c r="Z321" s="11">
        <v>5.0</v>
      </c>
      <c r="AA321" s="11">
        <v>9.0</v>
      </c>
      <c r="AB321" s="11">
        <v>0.0</v>
      </c>
      <c r="AC321" s="11">
        <v>0.0</v>
      </c>
      <c r="AD321" s="11">
        <v>0.0</v>
      </c>
      <c r="AE321" s="11">
        <v>0.0</v>
      </c>
      <c r="AF321" s="11">
        <v>0.0</v>
      </c>
      <c r="AG321" s="11">
        <v>0.0</v>
      </c>
      <c r="AH321" s="19"/>
      <c r="AI321" s="19"/>
      <c r="AJ321" s="11">
        <v>325.0</v>
      </c>
    </row>
    <row r="322">
      <c r="A322" s="11" t="s">
        <v>1605</v>
      </c>
      <c r="B322" s="11" t="s">
        <v>35</v>
      </c>
      <c r="C322" s="12" t="s">
        <v>1606</v>
      </c>
      <c r="D322" s="11" t="s">
        <v>1537</v>
      </c>
      <c r="E322" s="13" t="s">
        <v>1607</v>
      </c>
      <c r="F322" s="13" t="s">
        <v>1517</v>
      </c>
      <c r="G322" s="13" t="s">
        <v>79</v>
      </c>
      <c r="H322" s="13" t="str">
        <f t="shared" si="1"/>
        <v>Sangini, Charparhar, Nangarhar, Afghanistan</v>
      </c>
      <c r="I322" s="13" t="s">
        <v>215</v>
      </c>
      <c r="J322" s="13"/>
      <c r="K322" s="13"/>
      <c r="L322" s="11" t="s">
        <v>1608</v>
      </c>
      <c r="M322" s="14" t="s">
        <v>215</v>
      </c>
      <c r="N322" s="14" t="str">
        <f t="shared" si="2"/>
        <v>34.171831</v>
      </c>
      <c r="O322" s="14" t="str">
        <f t="shared" si="3"/>
        <v>70.621679</v>
      </c>
      <c r="P322" s="11" t="s">
        <v>44</v>
      </c>
      <c r="Q322" s="11">
        <v>1.0</v>
      </c>
      <c r="R322" s="11">
        <v>0.0</v>
      </c>
      <c r="S322" s="11">
        <v>0.0</v>
      </c>
      <c r="T322" s="11" t="s">
        <v>46</v>
      </c>
      <c r="U322" s="11" t="s">
        <v>88</v>
      </c>
      <c r="V322" s="11" t="s">
        <v>1451</v>
      </c>
      <c r="W322" s="11" t="s">
        <v>46</v>
      </c>
      <c r="X322" s="11">
        <v>1.0</v>
      </c>
      <c r="Y322" s="11">
        <v>1.0</v>
      </c>
      <c r="Z322" s="11">
        <v>2.0</v>
      </c>
      <c r="AA322" s="11">
        <v>2.0</v>
      </c>
      <c r="AB322" s="11">
        <v>0.0</v>
      </c>
      <c r="AC322" s="11">
        <v>0.0</v>
      </c>
      <c r="AD322" s="11">
        <v>0.0</v>
      </c>
      <c r="AE322" s="11">
        <v>0.0</v>
      </c>
      <c r="AF322" s="11">
        <v>3.0</v>
      </c>
      <c r="AG322" s="11">
        <v>3.0</v>
      </c>
      <c r="AH322" s="19"/>
      <c r="AI322" s="19"/>
      <c r="AJ322" s="11">
        <v>326.0</v>
      </c>
    </row>
    <row r="323">
      <c r="A323" s="11" t="s">
        <v>1609</v>
      </c>
      <c r="B323" s="11" t="s">
        <v>35</v>
      </c>
      <c r="C323" s="12" t="s">
        <v>1610</v>
      </c>
      <c r="D323" s="11" t="s">
        <v>1537</v>
      </c>
      <c r="E323" s="13" t="s">
        <v>38</v>
      </c>
      <c r="F323" s="13" t="s">
        <v>38</v>
      </c>
      <c r="G323" s="13" t="s">
        <v>38</v>
      </c>
      <c r="H323" s="13" t="str">
        <f t="shared" si="1"/>
        <v>Unknown, Unknown, Unknown, Afghanistan</v>
      </c>
      <c r="I323" s="13" t="s">
        <v>38</v>
      </c>
      <c r="J323" s="13" t="s">
        <v>38</v>
      </c>
      <c r="K323" s="13"/>
      <c r="L323" s="11" t="s">
        <v>38</v>
      </c>
      <c r="M323" s="11" t="s">
        <v>38</v>
      </c>
      <c r="N323" s="14" t="str">
        <f t="shared" si="2"/>
        <v>#VALUE!</v>
      </c>
      <c r="O323" s="14" t="str">
        <f t="shared" si="3"/>
        <v>#VALUE!</v>
      </c>
      <c r="P323" s="11" t="s">
        <v>44</v>
      </c>
      <c r="Q323" s="11">
        <v>0.0</v>
      </c>
      <c r="R323" s="11">
        <v>1.0</v>
      </c>
      <c r="S323" s="11">
        <v>1.0</v>
      </c>
      <c r="T323" s="11" t="s">
        <v>46</v>
      </c>
      <c r="U323" s="11" t="s">
        <v>46</v>
      </c>
      <c r="V323" s="11" t="s">
        <v>46</v>
      </c>
      <c r="W323" s="11" t="s">
        <v>46</v>
      </c>
      <c r="X323" s="11">
        <v>118.0</v>
      </c>
      <c r="Y323" s="11">
        <v>116.0</v>
      </c>
      <c r="Z323" s="11">
        <v>0.0</v>
      </c>
      <c r="AA323" s="11">
        <v>0.0</v>
      </c>
      <c r="AB323" s="11">
        <v>0.0</v>
      </c>
      <c r="AC323" s="11">
        <v>0.0</v>
      </c>
      <c r="AD323" s="11">
        <v>0.0</v>
      </c>
      <c r="AE323" s="11">
        <v>0.0</v>
      </c>
      <c r="AF323" s="11">
        <v>0.0</v>
      </c>
      <c r="AG323" s="11">
        <v>0.0</v>
      </c>
      <c r="AH323" s="19"/>
      <c r="AI323" s="19"/>
      <c r="AJ323" s="11">
        <v>329.0</v>
      </c>
    </row>
    <row r="324">
      <c r="A324" s="11" t="s">
        <v>1611</v>
      </c>
      <c r="B324" s="11" t="s">
        <v>35</v>
      </c>
      <c r="C324" s="12" t="s">
        <v>1612</v>
      </c>
      <c r="D324" s="11" t="s">
        <v>1537</v>
      </c>
      <c r="E324" s="13" t="s">
        <v>1613</v>
      </c>
      <c r="F324" s="13" t="s">
        <v>78</v>
      </c>
      <c r="G324" s="13" t="s">
        <v>79</v>
      </c>
      <c r="H324" s="13" t="str">
        <f t="shared" si="1"/>
        <v>Chaknoro, Lal Pura, Nangarhar, Afghanistan</v>
      </c>
      <c r="I324" s="13" t="s">
        <v>80</v>
      </c>
      <c r="J324" s="13"/>
      <c r="K324" s="13"/>
      <c r="L324" s="11" t="s">
        <v>1614</v>
      </c>
      <c r="M324" s="14" t="s">
        <v>80</v>
      </c>
      <c r="N324" s="14" t="str">
        <f t="shared" si="2"/>
        <v>34.354216</v>
      </c>
      <c r="O324" s="14" t="str">
        <f t="shared" si="3"/>
        <v>70.954680</v>
      </c>
      <c r="P324" s="11" t="s">
        <v>44</v>
      </c>
      <c r="Q324" s="11">
        <v>1.0</v>
      </c>
      <c r="R324" s="11">
        <v>0.0</v>
      </c>
      <c r="S324" s="11">
        <v>0.0</v>
      </c>
      <c r="T324" s="11" t="s">
        <v>46</v>
      </c>
      <c r="U324" s="11" t="s">
        <v>46</v>
      </c>
      <c r="V324" s="11" t="s">
        <v>46</v>
      </c>
      <c r="W324" s="11" t="s">
        <v>46</v>
      </c>
      <c r="X324" s="11">
        <v>1.0</v>
      </c>
      <c r="Y324" s="11">
        <v>1.0</v>
      </c>
      <c r="Z324" s="11">
        <v>6.0</v>
      </c>
      <c r="AA324" s="11">
        <v>6.0</v>
      </c>
      <c r="AB324" s="11">
        <v>0.0</v>
      </c>
      <c r="AC324" s="11">
        <v>0.0</v>
      </c>
      <c r="AD324" s="11">
        <v>0.0</v>
      </c>
      <c r="AE324" s="11">
        <v>0.0</v>
      </c>
      <c r="AF324" s="11">
        <v>1.0</v>
      </c>
      <c r="AG324" s="11">
        <v>1.0</v>
      </c>
      <c r="AH324" s="19"/>
      <c r="AI324" s="19"/>
      <c r="AJ324" s="11">
        <v>327.0</v>
      </c>
    </row>
    <row r="325">
      <c r="A325" s="11" t="s">
        <v>1615</v>
      </c>
      <c r="B325" s="11" t="s">
        <v>35</v>
      </c>
      <c r="C325" s="12" t="s">
        <v>1616</v>
      </c>
      <c r="D325" s="11" t="s">
        <v>1537</v>
      </c>
      <c r="E325" s="13" t="s">
        <v>1617</v>
      </c>
      <c r="F325" s="13" t="s">
        <v>1618</v>
      </c>
      <c r="G325" s="13" t="s">
        <v>541</v>
      </c>
      <c r="H325" s="13" t="str">
        <f t="shared" si="1"/>
        <v>Lam, Between Nish and Khakriz districts, Kandahar, Afghanistan</v>
      </c>
      <c r="I325" s="13" t="s">
        <v>1057</v>
      </c>
      <c r="J325" s="13"/>
      <c r="K325" s="13"/>
      <c r="L325" s="11" t="s">
        <v>1619</v>
      </c>
      <c r="M325" s="14" t="s">
        <v>1057</v>
      </c>
      <c r="N325" s="14" t="str">
        <f t="shared" si="2"/>
        <v>31.628871</v>
      </c>
      <c r="O325" s="14" t="str">
        <f t="shared" si="3"/>
        <v>65.737174</v>
      </c>
      <c r="P325" s="11" t="s">
        <v>44</v>
      </c>
      <c r="Q325" s="11">
        <v>0.0</v>
      </c>
      <c r="R325" s="11">
        <v>0.0</v>
      </c>
      <c r="S325" s="11">
        <v>0.0</v>
      </c>
      <c r="T325" s="11" t="s">
        <v>46</v>
      </c>
      <c r="U325" s="11" t="s">
        <v>46</v>
      </c>
      <c r="V325" s="11" t="s">
        <v>46</v>
      </c>
      <c r="W325" s="11" t="s">
        <v>46</v>
      </c>
      <c r="X325" s="11">
        <v>1.0</v>
      </c>
      <c r="Y325" s="11">
        <v>1.0</v>
      </c>
      <c r="Z325" s="11">
        <v>20.0</v>
      </c>
      <c r="AA325" s="11">
        <v>20.0</v>
      </c>
      <c r="AB325" s="11">
        <v>0.0</v>
      </c>
      <c r="AC325" s="11">
        <v>0.0</v>
      </c>
      <c r="AD325" s="11">
        <v>0.0</v>
      </c>
      <c r="AE325" s="11">
        <v>0.0</v>
      </c>
      <c r="AF325" s="11">
        <v>0.0</v>
      </c>
      <c r="AG325" s="11">
        <v>0.0</v>
      </c>
      <c r="AH325" s="19"/>
      <c r="AI325" s="19"/>
      <c r="AJ325" s="11">
        <v>328.0</v>
      </c>
    </row>
    <row r="326">
      <c r="A326" s="11" t="s">
        <v>1620</v>
      </c>
      <c r="B326" s="11" t="s">
        <v>35</v>
      </c>
      <c r="C326" s="12" t="s">
        <v>1621</v>
      </c>
      <c r="D326" s="11" t="s">
        <v>1537</v>
      </c>
      <c r="E326" s="13" t="s">
        <v>1622</v>
      </c>
      <c r="F326" s="13" t="s">
        <v>1623</v>
      </c>
      <c r="G326" s="13" t="s">
        <v>723</v>
      </c>
      <c r="H326" s="13" t="str">
        <f t="shared" si="1"/>
        <v>Raasni, Gilan, Ghazni, Afghanistan</v>
      </c>
      <c r="I326" s="13" t="s">
        <v>1624</v>
      </c>
      <c r="J326" s="11" t="s">
        <v>1625</v>
      </c>
      <c r="K326" s="14" t="s">
        <v>1624</v>
      </c>
      <c r="L326" s="11" t="s">
        <v>1625</v>
      </c>
      <c r="M326" s="14" t="s">
        <v>1624</v>
      </c>
      <c r="N326" s="14" t="str">
        <f t="shared" si="2"/>
        <v>33.5484025</v>
      </c>
      <c r="O326" s="14" t="str">
        <f t="shared" si="3"/>
        <v>68.4032319</v>
      </c>
      <c r="P326" s="11" t="s">
        <v>44</v>
      </c>
      <c r="Q326" s="11">
        <v>1.0</v>
      </c>
      <c r="R326" s="11">
        <v>0.0</v>
      </c>
      <c r="S326" s="11">
        <v>0.0</v>
      </c>
      <c r="T326" s="11" t="s">
        <v>46</v>
      </c>
      <c r="U326" s="11" t="s">
        <v>46</v>
      </c>
      <c r="V326" s="11" t="s">
        <v>46</v>
      </c>
      <c r="W326" s="11" t="s">
        <v>693</v>
      </c>
      <c r="X326" s="11">
        <v>1.0</v>
      </c>
      <c r="Y326" s="11">
        <v>1.0</v>
      </c>
      <c r="Z326" s="11">
        <v>3.0</v>
      </c>
      <c r="AA326" s="11">
        <v>3.0</v>
      </c>
      <c r="AB326" s="11">
        <v>0.0</v>
      </c>
      <c r="AC326" s="11">
        <v>0.0</v>
      </c>
      <c r="AD326" s="11">
        <v>0.0</v>
      </c>
      <c r="AE326" s="11">
        <v>0.0</v>
      </c>
      <c r="AF326" s="11">
        <v>0.0</v>
      </c>
      <c r="AG326" s="11">
        <v>0.0</v>
      </c>
      <c r="AH326" s="19"/>
      <c r="AI326" s="19"/>
      <c r="AJ326" s="11">
        <v>330.0</v>
      </c>
    </row>
    <row r="327">
      <c r="A327" s="11" t="s">
        <v>1626</v>
      </c>
      <c r="B327" s="11" t="s">
        <v>35</v>
      </c>
      <c r="C327" s="12" t="s">
        <v>1627</v>
      </c>
      <c r="D327" s="11" t="s">
        <v>1537</v>
      </c>
      <c r="E327" s="13" t="s">
        <v>38</v>
      </c>
      <c r="F327" s="13" t="s">
        <v>38</v>
      </c>
      <c r="G327" s="13" t="s">
        <v>79</v>
      </c>
      <c r="H327" s="13" t="str">
        <f t="shared" si="1"/>
        <v>Unknown, Unknown, Nangarhar, Afghanistan</v>
      </c>
      <c r="I327" s="13" t="s">
        <v>215</v>
      </c>
      <c r="J327" s="13"/>
      <c r="K327" s="13"/>
      <c r="L327" s="11" t="s">
        <v>616</v>
      </c>
      <c r="M327" s="14" t="s">
        <v>215</v>
      </c>
      <c r="N327" s="14" t="str">
        <f t="shared" si="2"/>
        <v>34.171831</v>
      </c>
      <c r="O327" s="14" t="str">
        <f t="shared" si="3"/>
        <v>70.621679</v>
      </c>
      <c r="P327" s="11" t="s">
        <v>44</v>
      </c>
      <c r="Q327" s="11">
        <v>0.0</v>
      </c>
      <c r="R327" s="11">
        <v>1.0</v>
      </c>
      <c r="S327" s="11">
        <v>1.0</v>
      </c>
      <c r="T327" s="11" t="s">
        <v>46</v>
      </c>
      <c r="U327" s="11" t="s">
        <v>46</v>
      </c>
      <c r="V327" s="11" t="s">
        <v>46</v>
      </c>
      <c r="W327" s="11" t="s">
        <v>46</v>
      </c>
      <c r="X327" s="11">
        <v>12.0</v>
      </c>
      <c r="Y327" s="11">
        <v>12.0</v>
      </c>
      <c r="Z327" s="11">
        <v>0.0</v>
      </c>
      <c r="AA327" s="11">
        <v>0.0</v>
      </c>
      <c r="AB327" s="11">
        <v>0.0</v>
      </c>
      <c r="AC327" s="11">
        <v>0.0</v>
      </c>
      <c r="AD327" s="11">
        <v>0.0</v>
      </c>
      <c r="AE327" s="11">
        <v>0.0</v>
      </c>
      <c r="AF327" s="11">
        <v>0.0</v>
      </c>
      <c r="AG327" s="11">
        <v>0.0</v>
      </c>
      <c r="AH327" s="19"/>
      <c r="AI327" s="19"/>
      <c r="AJ327" s="11">
        <v>331.0</v>
      </c>
    </row>
    <row r="328">
      <c r="A328" s="11" t="s">
        <v>1628</v>
      </c>
      <c r="B328" s="11" t="s">
        <v>35</v>
      </c>
      <c r="C328" s="12" t="s">
        <v>1627</v>
      </c>
      <c r="D328" s="11" t="s">
        <v>1537</v>
      </c>
      <c r="E328" s="13" t="s">
        <v>38</v>
      </c>
      <c r="F328" s="13" t="s">
        <v>38</v>
      </c>
      <c r="G328" s="13" t="s">
        <v>52</v>
      </c>
      <c r="H328" s="13" t="str">
        <f t="shared" si="1"/>
        <v>Unknown, Unknown, Paktika, Afghanistan</v>
      </c>
      <c r="I328" s="13" t="s">
        <v>310</v>
      </c>
      <c r="J328" s="13"/>
      <c r="K328" s="13"/>
      <c r="L328" s="11" t="s">
        <v>369</v>
      </c>
      <c r="M328" s="14" t="s">
        <v>310</v>
      </c>
      <c r="N328" s="14" t="str">
        <f t="shared" si="2"/>
        <v>32.264538</v>
      </c>
      <c r="O328" s="14" t="str">
        <f t="shared" si="3"/>
        <v>68.524714</v>
      </c>
      <c r="P328" s="11" t="s">
        <v>44</v>
      </c>
      <c r="Q328" s="11">
        <v>1.0</v>
      </c>
      <c r="R328" s="11">
        <v>1.0</v>
      </c>
      <c r="S328" s="11">
        <v>0.0</v>
      </c>
      <c r="T328" s="11" t="s">
        <v>46</v>
      </c>
      <c r="U328" s="11" t="s">
        <v>46</v>
      </c>
      <c r="V328" s="11" t="s">
        <v>46</v>
      </c>
      <c r="W328" s="11" t="s">
        <v>46</v>
      </c>
      <c r="X328" s="11">
        <v>2.0</v>
      </c>
      <c r="Y328" s="11">
        <v>2.0</v>
      </c>
      <c r="Z328" s="11">
        <v>2.0</v>
      </c>
      <c r="AA328" s="11">
        <v>2.0</v>
      </c>
      <c r="AB328" s="11">
        <v>0.0</v>
      </c>
      <c r="AC328" s="11">
        <v>0.0</v>
      </c>
      <c r="AD328" s="11">
        <v>0.0</v>
      </c>
      <c r="AE328" s="11">
        <v>0.0</v>
      </c>
      <c r="AF328" s="11">
        <v>0.0</v>
      </c>
      <c r="AG328" s="11">
        <v>0.0</v>
      </c>
      <c r="AH328" s="19"/>
      <c r="AI328" s="19"/>
      <c r="AJ328" s="11">
        <v>333.0</v>
      </c>
    </row>
    <row r="329">
      <c r="A329" s="11" t="s">
        <v>1629</v>
      </c>
      <c r="B329" s="11" t="s">
        <v>35</v>
      </c>
      <c r="C329" s="12" t="s">
        <v>1630</v>
      </c>
      <c r="D329" s="11" t="s">
        <v>1537</v>
      </c>
      <c r="E329" s="13" t="s">
        <v>38</v>
      </c>
      <c r="F329" s="13" t="s">
        <v>38</v>
      </c>
      <c r="G329" s="13" t="s">
        <v>79</v>
      </c>
      <c r="H329" s="13" t="str">
        <f t="shared" si="1"/>
        <v>Unknown, Unknown, Nangarhar, Afghanistan</v>
      </c>
      <c r="I329" s="13" t="s">
        <v>215</v>
      </c>
      <c r="J329" s="13"/>
      <c r="K329" s="13"/>
      <c r="L329" s="11" t="s">
        <v>616</v>
      </c>
      <c r="M329" s="14" t="s">
        <v>215</v>
      </c>
      <c r="N329" s="14" t="str">
        <f t="shared" si="2"/>
        <v>34.171831</v>
      </c>
      <c r="O329" s="14" t="str">
        <f t="shared" si="3"/>
        <v>70.621679</v>
      </c>
      <c r="P329" s="11" t="s">
        <v>44</v>
      </c>
      <c r="Q329" s="11">
        <v>0.0</v>
      </c>
      <c r="R329" s="11">
        <v>1.0</v>
      </c>
      <c r="S329" s="11">
        <v>1.0</v>
      </c>
      <c r="T329" s="11" t="s">
        <v>46</v>
      </c>
      <c r="U329" s="11" t="s">
        <v>46</v>
      </c>
      <c r="V329" s="11" t="s">
        <v>46</v>
      </c>
      <c r="W329" s="11" t="s">
        <v>46</v>
      </c>
      <c r="X329" s="11">
        <v>20.0</v>
      </c>
      <c r="Y329" s="11">
        <v>20.0</v>
      </c>
      <c r="Z329" s="11">
        <v>0.0</v>
      </c>
      <c r="AA329" s="11">
        <v>0.0</v>
      </c>
      <c r="AB329" s="11">
        <v>0.0</v>
      </c>
      <c r="AC329" s="11">
        <v>0.0</v>
      </c>
      <c r="AD329" s="11">
        <v>0.0</v>
      </c>
      <c r="AE329" s="11">
        <v>0.0</v>
      </c>
      <c r="AF329" s="11">
        <v>0.0</v>
      </c>
      <c r="AG329" s="11">
        <v>0.0</v>
      </c>
      <c r="AH329" s="19"/>
      <c r="AI329" s="19"/>
      <c r="AJ329" s="11">
        <v>334.0</v>
      </c>
    </row>
    <row r="330">
      <c r="A330" s="11" t="s">
        <v>1631</v>
      </c>
      <c r="B330" s="11" t="s">
        <v>35</v>
      </c>
      <c r="C330" s="12" t="s">
        <v>1630</v>
      </c>
      <c r="D330" s="11" t="s">
        <v>1537</v>
      </c>
      <c r="E330" s="13" t="s">
        <v>38</v>
      </c>
      <c r="F330" s="13" t="s">
        <v>38</v>
      </c>
      <c r="G330" s="13" t="s">
        <v>52</v>
      </c>
      <c r="H330" s="13" t="str">
        <f t="shared" si="1"/>
        <v>Unknown, Unknown, Paktika, Afghanistan</v>
      </c>
      <c r="I330" s="13" t="s">
        <v>310</v>
      </c>
      <c r="J330" s="13"/>
      <c r="K330" s="13"/>
      <c r="L330" s="11" t="s">
        <v>369</v>
      </c>
      <c r="M330" s="14" t="s">
        <v>310</v>
      </c>
      <c r="N330" s="14" t="str">
        <f t="shared" si="2"/>
        <v>32.264538</v>
      </c>
      <c r="O330" s="14" t="str">
        <f t="shared" si="3"/>
        <v>68.524714</v>
      </c>
      <c r="P330" s="11" t="s">
        <v>44</v>
      </c>
      <c r="Q330" s="11">
        <v>1.0</v>
      </c>
      <c r="R330" s="11">
        <v>1.0</v>
      </c>
      <c r="S330" s="11">
        <v>0.0</v>
      </c>
      <c r="T330" s="11" t="s">
        <v>290</v>
      </c>
      <c r="U330" s="11" t="s">
        <v>46</v>
      </c>
      <c r="V330" s="11" t="s">
        <v>46</v>
      </c>
      <c r="W330" s="11" t="s">
        <v>46</v>
      </c>
      <c r="X330" s="11">
        <v>1.0</v>
      </c>
      <c r="Y330" s="11">
        <v>1.0</v>
      </c>
      <c r="Z330" s="11">
        <v>4.0</v>
      </c>
      <c r="AA330" s="11">
        <v>4.0</v>
      </c>
      <c r="AB330" s="11">
        <v>0.0</v>
      </c>
      <c r="AC330" s="11">
        <v>0.0</v>
      </c>
      <c r="AD330" s="11">
        <v>0.0</v>
      </c>
      <c r="AE330" s="11">
        <v>0.0</v>
      </c>
      <c r="AF330" s="11">
        <v>0.0</v>
      </c>
      <c r="AG330" s="11">
        <v>0.0</v>
      </c>
      <c r="AH330" s="19"/>
      <c r="AI330" s="19"/>
      <c r="AJ330" s="11">
        <v>332.0</v>
      </c>
    </row>
    <row r="331">
      <c r="A331" s="11" t="s">
        <v>1632</v>
      </c>
      <c r="B331" s="11" t="s">
        <v>35</v>
      </c>
      <c r="C331" s="12" t="s">
        <v>1633</v>
      </c>
      <c r="D331" s="11" t="s">
        <v>1537</v>
      </c>
      <c r="E331" s="13" t="s">
        <v>38</v>
      </c>
      <c r="F331" s="13" t="s">
        <v>38</v>
      </c>
      <c r="G331" s="13" t="s">
        <v>38</v>
      </c>
      <c r="H331" s="13" t="str">
        <f t="shared" si="1"/>
        <v>Unknown, Unknown, Unknown, Afghanistan</v>
      </c>
      <c r="I331" s="13" t="s">
        <v>38</v>
      </c>
      <c r="J331" s="13" t="s">
        <v>38</v>
      </c>
      <c r="K331" s="13"/>
      <c r="L331" s="11" t="s">
        <v>38</v>
      </c>
      <c r="M331" s="11" t="s">
        <v>38</v>
      </c>
      <c r="N331" s="14" t="str">
        <f t="shared" si="2"/>
        <v>#VALUE!</v>
      </c>
      <c r="O331" s="14" t="str">
        <f t="shared" si="3"/>
        <v>#VALUE!</v>
      </c>
      <c r="P331" s="11" t="s">
        <v>44</v>
      </c>
      <c r="Q331" s="11">
        <v>0.0</v>
      </c>
      <c r="R331" s="11">
        <v>0.0</v>
      </c>
      <c r="S331" s="11">
        <v>0.0</v>
      </c>
      <c r="T331" s="11" t="s">
        <v>46</v>
      </c>
      <c r="U331" s="11" t="s">
        <v>46</v>
      </c>
      <c r="V331" s="11" t="s">
        <v>46</v>
      </c>
      <c r="W331" s="11" t="s">
        <v>46</v>
      </c>
      <c r="X331" s="11">
        <v>138.0</v>
      </c>
      <c r="Y331" s="11">
        <v>138.0</v>
      </c>
      <c r="Z331" s="11">
        <v>0.0</v>
      </c>
      <c r="AA331" s="11">
        <v>0.0</v>
      </c>
      <c r="AB331" s="11">
        <v>0.0</v>
      </c>
      <c r="AC331" s="11">
        <v>0.0</v>
      </c>
      <c r="AD331" s="11">
        <v>0.0</v>
      </c>
      <c r="AE331" s="11">
        <v>0.0</v>
      </c>
      <c r="AF331" s="11">
        <v>0.0</v>
      </c>
      <c r="AG331" s="11">
        <v>0.0</v>
      </c>
      <c r="AH331" s="19"/>
      <c r="AI331" s="19"/>
      <c r="AJ331" s="11">
        <v>346.0</v>
      </c>
    </row>
    <row r="332">
      <c r="A332" s="11" t="s">
        <v>1634</v>
      </c>
      <c r="B332" s="11" t="s">
        <v>35</v>
      </c>
      <c r="C332" s="12" t="s">
        <v>1635</v>
      </c>
      <c r="D332" s="11" t="s">
        <v>1537</v>
      </c>
      <c r="E332" s="13" t="s">
        <v>38</v>
      </c>
      <c r="F332" s="13" t="s">
        <v>143</v>
      </c>
      <c r="G332" s="13" t="s">
        <v>79</v>
      </c>
      <c r="H332" s="13" t="str">
        <f t="shared" si="1"/>
        <v>Unknown, Achin, Nangarhar, Afghanistan</v>
      </c>
      <c r="I332" s="13" t="s">
        <v>273</v>
      </c>
      <c r="J332" s="13"/>
      <c r="K332" s="13"/>
      <c r="L332" s="11" t="s">
        <v>274</v>
      </c>
      <c r="M332" s="14" t="s">
        <v>273</v>
      </c>
      <c r="N332" s="14" t="str">
        <f t="shared" si="2"/>
        <v>34.08218</v>
      </c>
      <c r="O332" s="14" t="str">
        <f t="shared" si="3"/>
        <v>0.667034</v>
      </c>
      <c r="P332" s="11" t="s">
        <v>44</v>
      </c>
      <c r="Q332" s="11">
        <v>0.0</v>
      </c>
      <c r="R332" s="11">
        <v>0.0</v>
      </c>
      <c r="S332" s="11">
        <v>0.0</v>
      </c>
      <c r="T332" s="11" t="s">
        <v>46</v>
      </c>
      <c r="U332" s="11" t="s">
        <v>114</v>
      </c>
      <c r="V332" s="11" t="s">
        <v>46</v>
      </c>
      <c r="W332" s="11" t="s">
        <v>46</v>
      </c>
      <c r="X332" s="11">
        <v>1.0</v>
      </c>
      <c r="Y332" s="11">
        <v>2.0</v>
      </c>
      <c r="Z332" s="11">
        <v>3.0</v>
      </c>
      <c r="AA332" s="11">
        <v>3.0</v>
      </c>
      <c r="AB332" s="11">
        <v>3.0</v>
      </c>
      <c r="AC332" s="11">
        <v>3.0</v>
      </c>
      <c r="AD332" s="11">
        <v>2.0</v>
      </c>
      <c r="AE332" s="11">
        <v>2.0</v>
      </c>
      <c r="AF332" s="11">
        <v>4.0</v>
      </c>
      <c r="AG332" s="11">
        <v>4.0</v>
      </c>
      <c r="AH332" s="19"/>
      <c r="AI332" s="19"/>
      <c r="AJ332" s="11">
        <v>367.0</v>
      </c>
    </row>
    <row r="333">
      <c r="A333" s="11" t="s">
        <v>1636</v>
      </c>
      <c r="B333" s="11" t="s">
        <v>35</v>
      </c>
      <c r="C333" s="12" t="s">
        <v>1637</v>
      </c>
      <c r="D333" s="11" t="s">
        <v>1537</v>
      </c>
      <c r="E333" s="13" t="s">
        <v>38</v>
      </c>
      <c r="F333" s="13" t="s">
        <v>1638</v>
      </c>
      <c r="G333" s="13" t="s">
        <v>1077</v>
      </c>
      <c r="H333" s="13" t="str">
        <f t="shared" si="1"/>
        <v>Unknown, Narkh, Maidan Wardak, Afghanistan</v>
      </c>
      <c r="I333" s="13" t="s">
        <v>445</v>
      </c>
      <c r="J333" s="13"/>
      <c r="K333" s="13"/>
      <c r="L333" s="11" t="s">
        <v>1639</v>
      </c>
      <c r="M333" s="14" t="s">
        <v>445</v>
      </c>
      <c r="N333" s="14" t="str">
        <f t="shared" si="2"/>
        <v>34.351349</v>
      </c>
      <c r="O333" s="14" t="str">
        <f t="shared" si="3"/>
        <v>68.238533</v>
      </c>
      <c r="P333" s="11" t="s">
        <v>44</v>
      </c>
      <c r="Q333" s="11">
        <v>1.0</v>
      </c>
      <c r="R333" s="11">
        <v>0.0</v>
      </c>
      <c r="S333" s="11">
        <v>0.0</v>
      </c>
      <c r="T333" s="11" t="s">
        <v>46</v>
      </c>
      <c r="U333" s="11" t="s">
        <v>46</v>
      </c>
      <c r="V333" s="11" t="s">
        <v>46</v>
      </c>
      <c r="W333" s="11" t="s">
        <v>46</v>
      </c>
      <c r="X333" s="11">
        <v>1.0</v>
      </c>
      <c r="Y333" s="11">
        <v>1.0</v>
      </c>
      <c r="Z333" s="11">
        <v>6.0</v>
      </c>
      <c r="AA333" s="11">
        <v>6.0</v>
      </c>
      <c r="AB333" s="11">
        <v>0.0</v>
      </c>
      <c r="AC333" s="11">
        <v>0.0</v>
      </c>
      <c r="AD333" s="11">
        <v>0.0</v>
      </c>
      <c r="AE333" s="11">
        <v>0.0</v>
      </c>
      <c r="AF333" s="11">
        <v>0.0</v>
      </c>
      <c r="AG333" s="11">
        <v>0.0</v>
      </c>
      <c r="AH333" s="19"/>
      <c r="AI333" s="19"/>
      <c r="AJ333" s="11">
        <v>333.0</v>
      </c>
    </row>
    <row r="334">
      <c r="A334" s="11" t="s">
        <v>1640</v>
      </c>
      <c r="B334" s="11" t="s">
        <v>35</v>
      </c>
      <c r="C334" s="12" t="s">
        <v>1641</v>
      </c>
      <c r="D334" s="11" t="s">
        <v>1537</v>
      </c>
      <c r="E334" s="13" t="s">
        <v>38</v>
      </c>
      <c r="F334" s="13" t="s">
        <v>143</v>
      </c>
      <c r="G334" s="13" t="s">
        <v>79</v>
      </c>
      <c r="H334" s="13" t="str">
        <f t="shared" si="1"/>
        <v>Unknown, Achin, Nangarhar, Afghanistan</v>
      </c>
      <c r="I334" s="13" t="s">
        <v>273</v>
      </c>
      <c r="J334" s="13"/>
      <c r="K334" s="13"/>
      <c r="L334" s="11" t="s">
        <v>274</v>
      </c>
      <c r="M334" s="14" t="s">
        <v>273</v>
      </c>
      <c r="N334" s="14" t="str">
        <f t="shared" si="2"/>
        <v>34.08218</v>
      </c>
      <c r="O334" s="14" t="str">
        <f t="shared" si="3"/>
        <v>0.667034</v>
      </c>
      <c r="P334" s="11" t="s">
        <v>44</v>
      </c>
      <c r="Q334" s="11">
        <v>0.0</v>
      </c>
      <c r="R334" s="11">
        <v>1.0</v>
      </c>
      <c r="S334" s="11">
        <v>0.0</v>
      </c>
      <c r="T334" s="11" t="s">
        <v>46</v>
      </c>
      <c r="U334" s="11" t="s">
        <v>114</v>
      </c>
      <c r="V334" s="17">
        <v>0.8138888888888889</v>
      </c>
      <c r="W334" s="11" t="s">
        <v>1642</v>
      </c>
      <c r="X334" s="11">
        <v>1.0</v>
      </c>
      <c r="Y334" s="11">
        <v>1.0</v>
      </c>
      <c r="Z334" s="11">
        <v>36.0</v>
      </c>
      <c r="AA334" s="11">
        <v>100.0</v>
      </c>
      <c r="AB334" s="11">
        <v>0.0</v>
      </c>
      <c r="AC334" s="11">
        <v>0.0</v>
      </c>
      <c r="AD334" s="11">
        <v>0.0</v>
      </c>
      <c r="AE334" s="11">
        <v>0.0</v>
      </c>
      <c r="AF334" s="11">
        <v>0.0</v>
      </c>
      <c r="AG334" s="11">
        <v>0.0</v>
      </c>
      <c r="AH334" s="19"/>
      <c r="AI334" s="19"/>
      <c r="AJ334" s="11">
        <v>334.0</v>
      </c>
    </row>
    <row r="335">
      <c r="A335" s="11" t="s">
        <v>1643</v>
      </c>
      <c r="B335" s="11" t="s">
        <v>35</v>
      </c>
      <c r="C335" s="12" t="s">
        <v>1644</v>
      </c>
      <c r="D335" s="11" t="s">
        <v>1537</v>
      </c>
      <c r="E335" s="13" t="s">
        <v>38</v>
      </c>
      <c r="F335" s="13" t="s">
        <v>143</v>
      </c>
      <c r="G335" s="13" t="s">
        <v>79</v>
      </c>
      <c r="H335" s="13" t="str">
        <f t="shared" si="1"/>
        <v>Unknown, Achin, Nangarhar, Afghanistan</v>
      </c>
      <c r="I335" s="13" t="s">
        <v>273</v>
      </c>
      <c r="J335" s="13"/>
      <c r="K335" s="13"/>
      <c r="L335" s="11" t="s">
        <v>274</v>
      </c>
      <c r="M335" s="14" t="s">
        <v>273</v>
      </c>
      <c r="N335" s="14" t="str">
        <f t="shared" si="2"/>
        <v>34.08218</v>
      </c>
      <c r="O335" s="14" t="str">
        <f t="shared" si="3"/>
        <v>0.667034</v>
      </c>
      <c r="P335" s="11" t="s">
        <v>44</v>
      </c>
      <c r="Q335" s="11">
        <v>1.0</v>
      </c>
      <c r="R335" s="11">
        <v>0.0</v>
      </c>
      <c r="S335" s="11">
        <v>0.0</v>
      </c>
      <c r="T335" s="11" t="s">
        <v>46</v>
      </c>
      <c r="U335" s="11" t="s">
        <v>114</v>
      </c>
      <c r="V335" s="11" t="s">
        <v>46</v>
      </c>
      <c r="W335" s="11" t="s">
        <v>211</v>
      </c>
      <c r="X335" s="11">
        <v>1.0</v>
      </c>
      <c r="Y335" s="11">
        <v>1.0</v>
      </c>
      <c r="Z335" s="11">
        <v>0.0</v>
      </c>
      <c r="AA335" s="11">
        <v>2.0</v>
      </c>
      <c r="AB335" s="11">
        <v>0.0</v>
      </c>
      <c r="AC335" s="11">
        <v>0.0</v>
      </c>
      <c r="AD335" s="11">
        <v>0.0</v>
      </c>
      <c r="AE335" s="11">
        <v>0.0</v>
      </c>
      <c r="AF335" s="11">
        <v>0.0</v>
      </c>
      <c r="AG335" s="11">
        <v>0.0</v>
      </c>
      <c r="AH335" s="19"/>
      <c r="AI335" s="19"/>
      <c r="AJ335" s="11">
        <v>335.0</v>
      </c>
    </row>
    <row r="336">
      <c r="A336" s="11" t="s">
        <v>1645</v>
      </c>
      <c r="B336" s="11" t="s">
        <v>35</v>
      </c>
      <c r="C336" s="12" t="s">
        <v>1646</v>
      </c>
      <c r="D336" s="11" t="s">
        <v>1537</v>
      </c>
      <c r="E336" s="13" t="s">
        <v>38</v>
      </c>
      <c r="F336" s="13" t="s">
        <v>1647</v>
      </c>
      <c r="G336" s="13" t="s">
        <v>572</v>
      </c>
      <c r="H336" s="13" t="str">
        <f t="shared" si="1"/>
        <v>Unknown, Archi, Kunduz, Afghanistan</v>
      </c>
      <c r="I336" s="13" t="s">
        <v>1648</v>
      </c>
      <c r="J336" s="13"/>
      <c r="K336" s="13"/>
      <c r="L336" s="11" t="s">
        <v>1649</v>
      </c>
      <c r="M336" s="14" t="s">
        <v>1648</v>
      </c>
      <c r="N336" s="14" t="str">
        <f t="shared" si="2"/>
        <v>36.932890</v>
      </c>
      <c r="O336" s="14" t="str">
        <f t="shared" si="3"/>
        <v>69.335431</v>
      </c>
      <c r="P336" s="11" t="s">
        <v>44</v>
      </c>
      <c r="Q336" s="11">
        <v>0.0</v>
      </c>
      <c r="R336" s="11">
        <v>1.0</v>
      </c>
      <c r="S336" s="11">
        <v>0.0</v>
      </c>
      <c r="T336" s="11" t="s">
        <v>46</v>
      </c>
      <c r="U336" s="11" t="s">
        <v>88</v>
      </c>
      <c r="V336" s="11" t="s">
        <v>46</v>
      </c>
      <c r="W336" s="11" t="s">
        <v>84</v>
      </c>
      <c r="X336" s="11">
        <v>1.0</v>
      </c>
      <c r="Y336" s="11">
        <v>1.0</v>
      </c>
      <c r="Z336" s="11">
        <v>9.0</v>
      </c>
      <c r="AA336" s="11">
        <v>16.0</v>
      </c>
      <c r="AB336" s="11">
        <v>0.0</v>
      </c>
      <c r="AC336" s="11">
        <v>0.0</v>
      </c>
      <c r="AD336" s="11">
        <v>0.0</v>
      </c>
      <c r="AE336" s="11">
        <v>0.0</v>
      </c>
      <c r="AF336" s="11">
        <v>0.0</v>
      </c>
      <c r="AG336" s="11">
        <v>0.0</v>
      </c>
      <c r="AH336" s="19"/>
      <c r="AI336" s="19"/>
      <c r="AJ336" s="11">
        <v>336.0</v>
      </c>
    </row>
    <row r="337">
      <c r="A337" s="11" t="s">
        <v>1650</v>
      </c>
      <c r="B337" s="11" t="s">
        <v>35</v>
      </c>
      <c r="C337" s="12" t="s">
        <v>1651</v>
      </c>
      <c r="D337" s="11" t="s">
        <v>1537</v>
      </c>
      <c r="E337" s="13" t="s">
        <v>1652</v>
      </c>
      <c r="F337" s="13" t="s">
        <v>1653</v>
      </c>
      <c r="G337" s="13" t="s">
        <v>71</v>
      </c>
      <c r="H337" s="13" t="str">
        <f t="shared" si="1"/>
        <v>Pangram area, Charkh district, Logar, Afghanistan</v>
      </c>
      <c r="I337" s="13" t="s">
        <v>1654</v>
      </c>
      <c r="J337" s="13"/>
      <c r="K337" s="13"/>
      <c r="L337" s="11" t="s">
        <v>1655</v>
      </c>
      <c r="M337" s="14" t="s">
        <v>1654</v>
      </c>
      <c r="N337" s="14" t="str">
        <f t="shared" si="2"/>
        <v>33.796943</v>
      </c>
      <c r="O337" s="14" t="str">
        <f t="shared" si="3"/>
        <v>68.934585</v>
      </c>
      <c r="P337" s="11" t="s">
        <v>44</v>
      </c>
      <c r="Q337" s="11">
        <v>1.0</v>
      </c>
      <c r="R337" s="11">
        <v>0.0</v>
      </c>
      <c r="S337" s="11">
        <v>0.0</v>
      </c>
      <c r="T337" s="11" t="s">
        <v>46</v>
      </c>
      <c r="U337" s="11" t="s">
        <v>46</v>
      </c>
      <c r="V337" s="11" t="s">
        <v>89</v>
      </c>
      <c r="W337" s="11" t="s">
        <v>211</v>
      </c>
      <c r="X337" s="11">
        <v>1.0</v>
      </c>
      <c r="Y337" s="11">
        <v>1.0</v>
      </c>
      <c r="Z337" s="11">
        <v>2.0</v>
      </c>
      <c r="AA337" s="11">
        <v>2.0</v>
      </c>
      <c r="AB337" s="11">
        <v>0.0</v>
      </c>
      <c r="AC337" s="11">
        <v>0.0</v>
      </c>
      <c r="AD337" s="11">
        <v>0.0</v>
      </c>
      <c r="AE337" s="11">
        <v>0.0</v>
      </c>
      <c r="AF337" s="11">
        <v>5.0</v>
      </c>
      <c r="AG337" s="11">
        <v>5.0</v>
      </c>
      <c r="AH337" s="19"/>
      <c r="AI337" s="19"/>
      <c r="AJ337" s="11">
        <v>337.0</v>
      </c>
    </row>
    <row r="338">
      <c r="A338" s="11" t="s">
        <v>1656</v>
      </c>
      <c r="B338" s="11" t="s">
        <v>35</v>
      </c>
      <c r="C338" s="12" t="s">
        <v>1657</v>
      </c>
      <c r="D338" s="11" t="s">
        <v>1537</v>
      </c>
      <c r="E338" s="13" t="s">
        <v>38</v>
      </c>
      <c r="F338" s="13" t="s">
        <v>38</v>
      </c>
      <c r="G338" s="13" t="s">
        <v>79</v>
      </c>
      <c r="H338" s="13" t="str">
        <f t="shared" si="1"/>
        <v>Unknown, Unknown, Nangarhar, Afghanistan</v>
      </c>
      <c r="I338" s="13" t="s">
        <v>215</v>
      </c>
      <c r="J338" s="13"/>
      <c r="K338" s="13"/>
      <c r="L338" s="11" t="s">
        <v>616</v>
      </c>
      <c r="M338" s="14" t="s">
        <v>215</v>
      </c>
      <c r="N338" s="14" t="str">
        <f t="shared" si="2"/>
        <v>34.171831</v>
      </c>
      <c r="O338" s="14" t="str">
        <f t="shared" si="3"/>
        <v>70.621679</v>
      </c>
      <c r="P338" s="11" t="s">
        <v>1658</v>
      </c>
      <c r="Q338" s="11">
        <v>0.0</v>
      </c>
      <c r="R338" s="11">
        <v>1.0</v>
      </c>
      <c r="S338" s="11">
        <v>1.0</v>
      </c>
      <c r="T338" s="11" t="s">
        <v>46</v>
      </c>
      <c r="U338" s="11" t="s">
        <v>114</v>
      </c>
      <c r="V338" s="17">
        <v>0.9375</v>
      </c>
      <c r="W338" s="11" t="s">
        <v>84</v>
      </c>
      <c r="X338" s="11">
        <v>2.0</v>
      </c>
      <c r="Y338" s="11">
        <v>2.0</v>
      </c>
      <c r="Z338" s="11">
        <v>36.0</v>
      </c>
      <c r="AA338" s="11">
        <v>36.0</v>
      </c>
      <c r="AB338" s="11">
        <v>0.0</v>
      </c>
      <c r="AC338" s="11">
        <v>0.0</v>
      </c>
      <c r="AD338" s="11">
        <v>0.0</v>
      </c>
      <c r="AE338" s="11">
        <v>0.0</v>
      </c>
      <c r="AF338" s="11">
        <v>0.0</v>
      </c>
      <c r="AG338" s="11">
        <v>0.0</v>
      </c>
      <c r="AH338" s="19"/>
      <c r="AI338" s="19"/>
      <c r="AJ338" s="11">
        <v>339.0</v>
      </c>
    </row>
    <row r="339">
      <c r="A339" s="11" t="s">
        <v>1659</v>
      </c>
      <c r="B339" s="11" t="s">
        <v>35</v>
      </c>
      <c r="C339" s="12" t="s">
        <v>1660</v>
      </c>
      <c r="D339" s="11" t="s">
        <v>1537</v>
      </c>
      <c r="E339" s="13" t="s">
        <v>38</v>
      </c>
      <c r="F339" s="13" t="s">
        <v>38</v>
      </c>
      <c r="G339" s="13" t="s">
        <v>1077</v>
      </c>
      <c r="H339" s="13" t="str">
        <f t="shared" si="1"/>
        <v>Unknown, Unknown, Maidan Wardak, Afghanistan</v>
      </c>
      <c r="I339" s="13" t="s">
        <v>445</v>
      </c>
      <c r="J339" s="13"/>
      <c r="K339" s="13"/>
      <c r="L339" s="11" t="s">
        <v>1661</v>
      </c>
      <c r="M339" s="14" t="s">
        <v>445</v>
      </c>
      <c r="N339" s="14" t="str">
        <f t="shared" si="2"/>
        <v>34.351349</v>
      </c>
      <c r="O339" s="14" t="str">
        <f t="shared" si="3"/>
        <v>68.238533</v>
      </c>
      <c r="P339" s="11" t="s">
        <v>44</v>
      </c>
      <c r="Q339" s="11">
        <v>1.0</v>
      </c>
      <c r="R339" s="11">
        <v>0.0</v>
      </c>
      <c r="S339" s="11">
        <v>0.0</v>
      </c>
      <c r="T339" s="11" t="s">
        <v>46</v>
      </c>
      <c r="U339" s="11" t="s">
        <v>88</v>
      </c>
      <c r="V339" s="11" t="s">
        <v>46</v>
      </c>
      <c r="W339" s="11" t="s">
        <v>46</v>
      </c>
      <c r="X339" s="11">
        <v>1.0</v>
      </c>
      <c r="Y339" s="11">
        <v>1.0</v>
      </c>
      <c r="Z339" s="11">
        <v>1.0</v>
      </c>
      <c r="AA339" s="11">
        <v>1.0</v>
      </c>
      <c r="AB339" s="11">
        <v>0.0</v>
      </c>
      <c r="AC339" s="11">
        <v>0.0</v>
      </c>
      <c r="AD339" s="11">
        <v>0.0</v>
      </c>
      <c r="AE339" s="11">
        <v>0.0</v>
      </c>
      <c r="AF339" s="11">
        <v>0.0</v>
      </c>
      <c r="AG339" s="11">
        <v>0.0</v>
      </c>
      <c r="AH339" s="19"/>
      <c r="AI339" s="19"/>
      <c r="AJ339" s="11">
        <v>338.0</v>
      </c>
    </row>
    <row r="340">
      <c r="A340" s="11" t="s">
        <v>1662</v>
      </c>
      <c r="B340" s="11" t="s">
        <v>35</v>
      </c>
      <c r="C340" s="12" t="s">
        <v>1663</v>
      </c>
      <c r="D340" s="11" t="s">
        <v>1537</v>
      </c>
      <c r="E340" s="13" t="s">
        <v>38</v>
      </c>
      <c r="F340" s="13" t="s">
        <v>38</v>
      </c>
      <c r="G340" s="13" t="s">
        <v>38</v>
      </c>
      <c r="H340" s="13" t="str">
        <f t="shared" si="1"/>
        <v>Unknown, Unknown, Unknown, Afghanistan</v>
      </c>
      <c r="I340" s="13" t="s">
        <v>38</v>
      </c>
      <c r="J340" s="13" t="s">
        <v>38</v>
      </c>
      <c r="K340" s="13"/>
      <c r="L340" s="11" t="s">
        <v>38</v>
      </c>
      <c r="M340" s="11" t="s">
        <v>38</v>
      </c>
      <c r="N340" s="14" t="str">
        <f t="shared" si="2"/>
        <v>#VALUE!</v>
      </c>
      <c r="O340" s="14" t="str">
        <f t="shared" si="3"/>
        <v>#VALUE!</v>
      </c>
      <c r="P340" s="11" t="s">
        <v>38</v>
      </c>
      <c r="Q340" s="11">
        <v>0.0</v>
      </c>
      <c r="R340" s="11">
        <v>0.0</v>
      </c>
      <c r="S340" s="11">
        <v>0.0</v>
      </c>
      <c r="T340" s="11" t="s">
        <v>46</v>
      </c>
      <c r="U340" s="11" t="s">
        <v>46</v>
      </c>
      <c r="V340" s="11" t="s">
        <v>46</v>
      </c>
      <c r="W340" s="11" t="s">
        <v>46</v>
      </c>
      <c r="X340" s="11">
        <v>440.0</v>
      </c>
      <c r="Y340" s="11">
        <v>438.0</v>
      </c>
      <c r="Z340" s="11">
        <v>0.0</v>
      </c>
      <c r="AA340" s="11">
        <v>0.0</v>
      </c>
      <c r="AB340" s="11">
        <v>0.0</v>
      </c>
      <c r="AC340" s="11">
        <v>0.0</v>
      </c>
      <c r="AD340" s="11">
        <v>0.0</v>
      </c>
      <c r="AE340" s="11">
        <v>0.0</v>
      </c>
      <c r="AF340" s="11">
        <v>0.0</v>
      </c>
      <c r="AG340" s="11">
        <v>0.0</v>
      </c>
      <c r="AH340" s="19"/>
      <c r="AI340" s="19"/>
      <c r="AJ340" s="11">
        <v>347.0</v>
      </c>
    </row>
    <row r="341">
      <c r="A341" s="11" t="s">
        <v>1664</v>
      </c>
      <c r="B341" s="11" t="s">
        <v>35</v>
      </c>
      <c r="C341" s="12" t="s">
        <v>1663</v>
      </c>
      <c r="D341" s="11" t="s">
        <v>1537</v>
      </c>
      <c r="E341" s="13" t="s">
        <v>1665</v>
      </c>
      <c r="F341" s="13" t="s">
        <v>1666</v>
      </c>
      <c r="G341" s="13" t="s">
        <v>111</v>
      </c>
      <c r="H341" s="13" t="str">
        <f t="shared" si="1"/>
        <v>Yakhchal area, Greshk, Helmand, Afghanistan</v>
      </c>
      <c r="I341" s="13" t="s">
        <v>1667</v>
      </c>
      <c r="J341" s="13"/>
      <c r="K341" s="13"/>
      <c r="L341" s="11" t="s">
        <v>1668</v>
      </c>
      <c r="M341" s="14" t="s">
        <v>1667</v>
      </c>
      <c r="N341" s="14" t="str">
        <f t="shared" si="2"/>
        <v>31.783124</v>
      </c>
      <c r="O341" s="14" t="str">
        <f t="shared" si="3"/>
        <v>64.698461</v>
      </c>
      <c r="P341" s="11" t="s">
        <v>44</v>
      </c>
      <c r="Q341" s="11">
        <v>0.0</v>
      </c>
      <c r="R341" s="11">
        <v>0.0</v>
      </c>
      <c r="S341" s="11">
        <v>0.0</v>
      </c>
      <c r="T341" s="11" t="s">
        <v>46</v>
      </c>
      <c r="U341" s="11" t="s">
        <v>46</v>
      </c>
      <c r="V341" s="11" t="s">
        <v>89</v>
      </c>
      <c r="W341" s="11" t="s">
        <v>46</v>
      </c>
      <c r="X341" s="11">
        <v>1.0</v>
      </c>
      <c r="Y341" s="11">
        <v>2.0</v>
      </c>
      <c r="Z341" s="11">
        <v>7.0</v>
      </c>
      <c r="AA341" s="11">
        <v>7.0</v>
      </c>
      <c r="AB341" s="11">
        <v>0.0</v>
      </c>
      <c r="AC341" s="11">
        <v>0.0</v>
      </c>
      <c r="AD341" s="11">
        <v>0.0</v>
      </c>
      <c r="AE341" s="11">
        <v>0.0</v>
      </c>
      <c r="AF341" s="11">
        <v>0.0</v>
      </c>
      <c r="AG341" s="11">
        <v>0.0</v>
      </c>
      <c r="AH341" s="19"/>
      <c r="AI341" s="19"/>
      <c r="AJ341" s="11">
        <v>339.0</v>
      </c>
    </row>
    <row r="342">
      <c r="A342" s="11" t="s">
        <v>1669</v>
      </c>
      <c r="B342" s="11" t="s">
        <v>35</v>
      </c>
      <c r="C342" s="12" t="s">
        <v>1670</v>
      </c>
      <c r="D342" s="11" t="s">
        <v>1537</v>
      </c>
      <c r="E342" s="13" t="s">
        <v>38</v>
      </c>
      <c r="F342" s="13" t="s">
        <v>38</v>
      </c>
      <c r="G342" s="13" t="s">
        <v>79</v>
      </c>
      <c r="H342" s="13" t="str">
        <f t="shared" si="1"/>
        <v>Unknown, Unknown, Nangarhar, Afghanistan</v>
      </c>
      <c r="I342" s="13" t="s">
        <v>215</v>
      </c>
      <c r="J342" s="13"/>
      <c r="K342" s="13"/>
      <c r="L342" s="11" t="s">
        <v>616</v>
      </c>
      <c r="M342" s="14" t="s">
        <v>215</v>
      </c>
      <c r="N342" s="14" t="str">
        <f t="shared" si="2"/>
        <v>34.171831</v>
      </c>
      <c r="O342" s="14" t="str">
        <f t="shared" si="3"/>
        <v>70.621679</v>
      </c>
      <c r="P342" s="11" t="s">
        <v>44</v>
      </c>
      <c r="Q342" s="11">
        <v>1.0</v>
      </c>
      <c r="R342" s="11">
        <v>0.0</v>
      </c>
      <c r="S342" s="11">
        <v>0.0</v>
      </c>
      <c r="T342" s="11" t="s">
        <v>46</v>
      </c>
      <c r="U342" s="11" t="s">
        <v>114</v>
      </c>
      <c r="V342" s="11" t="s">
        <v>46</v>
      </c>
      <c r="W342" s="11" t="s">
        <v>46</v>
      </c>
      <c r="X342" s="11">
        <v>1.0</v>
      </c>
      <c r="Y342" s="11">
        <v>1.0</v>
      </c>
      <c r="Z342" s="11">
        <v>8.0</v>
      </c>
      <c r="AA342" s="11">
        <v>8.0</v>
      </c>
      <c r="AB342" s="11">
        <v>0.0</v>
      </c>
      <c r="AC342" s="11">
        <v>0.0</v>
      </c>
      <c r="AD342" s="11">
        <v>0.0</v>
      </c>
      <c r="AE342" s="11">
        <v>0.0</v>
      </c>
      <c r="AF342" s="11">
        <v>0.0</v>
      </c>
      <c r="AG342" s="11">
        <v>0.0</v>
      </c>
      <c r="AH342" s="19"/>
      <c r="AI342" s="19"/>
      <c r="AJ342" s="11">
        <v>340.0</v>
      </c>
    </row>
    <row r="343">
      <c r="A343" s="11" t="s">
        <v>1671</v>
      </c>
      <c r="B343" s="11" t="s">
        <v>35</v>
      </c>
      <c r="C343" s="12" t="s">
        <v>1672</v>
      </c>
      <c r="D343" s="11" t="s">
        <v>1537</v>
      </c>
      <c r="E343" s="13" t="s">
        <v>38</v>
      </c>
      <c r="F343" s="13" t="s">
        <v>1673</v>
      </c>
      <c r="G343" s="13" t="s">
        <v>1077</v>
      </c>
      <c r="H343" s="13" t="str">
        <f t="shared" si="1"/>
        <v>Unknown, Maidan Shahr, Maidan Wardak, Afghanistan</v>
      </c>
      <c r="I343" s="13" t="s">
        <v>1674</v>
      </c>
      <c r="J343" s="13"/>
      <c r="K343" s="13"/>
      <c r="L343" s="11" t="s">
        <v>1675</v>
      </c>
      <c r="M343" s="14" t="s">
        <v>1674</v>
      </c>
      <c r="N343" s="14" t="str">
        <f t="shared" si="2"/>
        <v>34.361059</v>
      </c>
      <c r="O343" s="14" t="str">
        <f t="shared" si="3"/>
        <v>68.840692</v>
      </c>
      <c r="P343" s="11" t="s">
        <v>44</v>
      </c>
      <c r="Q343" s="11">
        <v>1.0</v>
      </c>
      <c r="R343" s="11">
        <v>0.0</v>
      </c>
      <c r="S343" s="11">
        <v>0.0</v>
      </c>
      <c r="T343" s="11" t="s">
        <v>46</v>
      </c>
      <c r="U343" s="11" t="s">
        <v>88</v>
      </c>
      <c r="V343" s="11" t="s">
        <v>46</v>
      </c>
      <c r="W343" s="11" t="s">
        <v>1676</v>
      </c>
      <c r="X343" s="11">
        <v>1.0</v>
      </c>
      <c r="Y343" s="11">
        <v>1.0</v>
      </c>
      <c r="Z343" s="11">
        <v>5.0</v>
      </c>
      <c r="AA343" s="11">
        <v>6.0</v>
      </c>
      <c r="AB343" s="11">
        <v>0.0</v>
      </c>
      <c r="AC343" s="11">
        <v>0.0</v>
      </c>
      <c r="AD343" s="11">
        <v>0.0</v>
      </c>
      <c r="AE343" s="11">
        <v>0.0</v>
      </c>
      <c r="AF343" s="11">
        <v>6.0</v>
      </c>
      <c r="AG343" s="11">
        <v>6.0</v>
      </c>
      <c r="AH343" s="19"/>
      <c r="AI343" s="19"/>
      <c r="AJ343" s="11">
        <v>341.0</v>
      </c>
    </row>
    <row r="344">
      <c r="A344" s="11" t="s">
        <v>1677</v>
      </c>
      <c r="B344" s="11" t="s">
        <v>35</v>
      </c>
      <c r="C344" s="12" t="s">
        <v>1678</v>
      </c>
      <c r="D344" s="11" t="s">
        <v>1537</v>
      </c>
      <c r="E344" s="13" t="s">
        <v>38</v>
      </c>
      <c r="F344" s="13" t="s">
        <v>38</v>
      </c>
      <c r="G344" s="13" t="s">
        <v>182</v>
      </c>
      <c r="H344" s="13" t="str">
        <f t="shared" si="1"/>
        <v>Unknown, Unknown, Paktia, Afghanistan</v>
      </c>
      <c r="I344" s="13" t="s">
        <v>1472</v>
      </c>
      <c r="J344" s="13"/>
      <c r="K344" s="13"/>
      <c r="L344" s="11" t="s">
        <v>1679</v>
      </c>
      <c r="M344" s="14" t="s">
        <v>1472</v>
      </c>
      <c r="N344" s="14" t="str">
        <f t="shared" si="2"/>
        <v>33.706199</v>
      </c>
      <c r="O344" s="14" t="str">
        <f t="shared" si="3"/>
        <v>69.383107</v>
      </c>
      <c r="P344" s="11" t="s">
        <v>44</v>
      </c>
      <c r="Q344" s="11">
        <v>0.0</v>
      </c>
      <c r="R344" s="11">
        <v>0.0</v>
      </c>
      <c r="S344" s="11">
        <v>0.0</v>
      </c>
      <c r="T344" s="11" t="s">
        <v>46</v>
      </c>
      <c r="U344" s="11" t="s">
        <v>46</v>
      </c>
      <c r="V344" s="11" t="s">
        <v>46</v>
      </c>
      <c r="W344" s="11" t="s">
        <v>1676</v>
      </c>
      <c r="X344" s="11">
        <v>2.0</v>
      </c>
      <c r="Y344" s="11">
        <v>2.0</v>
      </c>
      <c r="Z344" s="11">
        <v>0.0</v>
      </c>
      <c r="AA344" s="11">
        <v>50.0</v>
      </c>
      <c r="AB344" s="11">
        <v>0.0</v>
      </c>
      <c r="AC344" s="11">
        <v>0.0</v>
      </c>
      <c r="AD344" s="11">
        <v>0.0</v>
      </c>
      <c r="AE344" s="11">
        <v>0.0</v>
      </c>
      <c r="AF344" s="11">
        <v>0.0</v>
      </c>
      <c r="AG344" s="11">
        <v>6.0</v>
      </c>
      <c r="AH344" s="19"/>
      <c r="AI344" s="19"/>
      <c r="AJ344" s="11">
        <v>342.0</v>
      </c>
    </row>
    <row r="345">
      <c r="A345" s="11" t="s">
        <v>1680</v>
      </c>
      <c r="B345" s="11" t="s">
        <v>35</v>
      </c>
      <c r="C345" s="12" t="s">
        <v>1681</v>
      </c>
      <c r="D345" s="11" t="s">
        <v>1537</v>
      </c>
      <c r="E345" s="13" t="s">
        <v>1682</v>
      </c>
      <c r="F345" s="13" t="s">
        <v>535</v>
      </c>
      <c r="G345" s="13" t="s">
        <v>111</v>
      </c>
      <c r="H345" s="13" t="str">
        <f t="shared" si="1"/>
        <v>Omarzo area, Garamser, Helmand, Afghanistan</v>
      </c>
      <c r="I345" s="13" t="s">
        <v>536</v>
      </c>
      <c r="J345" s="13"/>
      <c r="K345" s="13"/>
      <c r="L345" s="11" t="s">
        <v>1683</v>
      </c>
      <c r="M345" s="14" t="s">
        <v>536</v>
      </c>
      <c r="N345" s="14" t="str">
        <f t="shared" si="2"/>
        <v>31.132511</v>
      </c>
      <c r="O345" s="14" t="str">
        <f t="shared" si="3"/>
        <v>64.212898</v>
      </c>
      <c r="P345" s="11" t="s">
        <v>44</v>
      </c>
      <c r="Q345" s="11">
        <v>0.0</v>
      </c>
      <c r="R345" s="11">
        <v>0.0</v>
      </c>
      <c r="S345" s="11">
        <v>0.0</v>
      </c>
      <c r="T345" s="11" t="s">
        <v>46</v>
      </c>
      <c r="U345" s="11" t="s">
        <v>46</v>
      </c>
      <c r="V345" s="11" t="s">
        <v>46</v>
      </c>
      <c r="W345" s="11" t="s">
        <v>1684</v>
      </c>
      <c r="X345" s="11">
        <v>1.0</v>
      </c>
      <c r="Y345" s="11">
        <v>1.0</v>
      </c>
      <c r="Z345" s="11">
        <v>14.0</v>
      </c>
      <c r="AA345" s="11">
        <v>14.0</v>
      </c>
      <c r="AB345" s="11">
        <v>0.0</v>
      </c>
      <c r="AC345" s="11">
        <v>0.0</v>
      </c>
      <c r="AD345" s="11">
        <v>0.0</v>
      </c>
      <c r="AE345" s="11">
        <v>0.0</v>
      </c>
      <c r="AF345" s="11">
        <v>8.0</v>
      </c>
      <c r="AG345" s="11">
        <v>8.0</v>
      </c>
      <c r="AH345" s="19"/>
      <c r="AI345" s="19"/>
      <c r="AJ345" s="11">
        <v>343.0</v>
      </c>
    </row>
    <row r="346">
      <c r="A346" s="11" t="s">
        <v>1685</v>
      </c>
      <c r="B346" s="11" t="s">
        <v>35</v>
      </c>
      <c r="C346" s="12" t="s">
        <v>1681</v>
      </c>
      <c r="D346" s="11" t="s">
        <v>1537</v>
      </c>
      <c r="E346" s="13" t="s">
        <v>1686</v>
      </c>
      <c r="F346" s="13" t="s">
        <v>535</v>
      </c>
      <c r="G346" s="13" t="s">
        <v>111</v>
      </c>
      <c r="H346" s="13" t="str">
        <f t="shared" si="1"/>
        <v>Kamarbandi area, Garamser, Helmand, Afghanistan</v>
      </c>
      <c r="I346" s="13" t="s">
        <v>536</v>
      </c>
      <c r="J346" s="13"/>
      <c r="K346" s="13"/>
      <c r="L346" s="11" t="s">
        <v>1687</v>
      </c>
      <c r="M346" s="14" t="s">
        <v>536</v>
      </c>
      <c r="N346" s="14" t="str">
        <f t="shared" si="2"/>
        <v>31.132511</v>
      </c>
      <c r="O346" s="14" t="str">
        <f t="shared" si="3"/>
        <v>64.212898</v>
      </c>
      <c r="P346" s="11" t="s">
        <v>44</v>
      </c>
      <c r="Q346" s="11">
        <v>0.0</v>
      </c>
      <c r="R346" s="11">
        <v>0.0</v>
      </c>
      <c r="S346" s="11">
        <v>0.0</v>
      </c>
      <c r="T346" s="11" t="s">
        <v>46</v>
      </c>
      <c r="U346" s="11" t="s">
        <v>46</v>
      </c>
      <c r="V346" s="11" t="s">
        <v>46</v>
      </c>
      <c r="W346" s="11" t="s">
        <v>282</v>
      </c>
      <c r="X346" s="11">
        <v>1.0</v>
      </c>
      <c r="Y346" s="11">
        <v>1.0</v>
      </c>
      <c r="Z346" s="11">
        <v>9.0</v>
      </c>
      <c r="AA346" s="11">
        <v>9.0</v>
      </c>
      <c r="AB346" s="11">
        <v>0.0</v>
      </c>
      <c r="AC346" s="11">
        <v>0.0</v>
      </c>
      <c r="AD346" s="11">
        <v>0.0</v>
      </c>
      <c r="AE346" s="11">
        <v>0.0</v>
      </c>
      <c r="AF346" s="11">
        <v>0.0</v>
      </c>
      <c r="AG346" s="11">
        <v>0.0</v>
      </c>
      <c r="AH346" s="19"/>
      <c r="AI346" s="19"/>
      <c r="AJ346" s="11">
        <v>344.0</v>
      </c>
    </row>
    <row r="347">
      <c r="A347" s="11" t="s">
        <v>1688</v>
      </c>
      <c r="B347" s="11" t="s">
        <v>35</v>
      </c>
      <c r="C347" s="12" t="s">
        <v>1689</v>
      </c>
      <c r="D347" s="11" t="s">
        <v>1537</v>
      </c>
      <c r="E347" s="13" t="s">
        <v>38</v>
      </c>
      <c r="F347" s="13" t="s">
        <v>1690</v>
      </c>
      <c r="G347" s="13" t="s">
        <v>572</v>
      </c>
      <c r="H347" s="13" t="str">
        <f t="shared" si="1"/>
        <v>Unknown, Chardara, Kunduz, Afghanistan</v>
      </c>
      <c r="I347" s="13" t="s">
        <v>1691</v>
      </c>
      <c r="J347" s="13"/>
      <c r="K347" s="13"/>
      <c r="L347" s="11" t="s">
        <v>1692</v>
      </c>
      <c r="M347" s="14" t="s">
        <v>1691</v>
      </c>
      <c r="N347" s="14" t="str">
        <f t="shared" si="2"/>
        <v>36.694511</v>
      </c>
      <c r="O347" s="14" t="str">
        <f t="shared" si="3"/>
        <v>68.801574</v>
      </c>
      <c r="P347" s="11" t="s">
        <v>44</v>
      </c>
      <c r="Q347" s="11">
        <v>1.0</v>
      </c>
      <c r="R347" s="11">
        <v>0.0</v>
      </c>
      <c r="S347" s="11">
        <v>0.0</v>
      </c>
      <c r="T347" s="11" t="s">
        <v>46</v>
      </c>
      <c r="U347" s="11" t="s">
        <v>88</v>
      </c>
      <c r="V347" s="11" t="s">
        <v>46</v>
      </c>
      <c r="W347" s="11" t="s">
        <v>166</v>
      </c>
      <c r="X347" s="11">
        <v>1.0</v>
      </c>
      <c r="Y347" s="11">
        <v>2.0</v>
      </c>
      <c r="Z347" s="11">
        <v>4.0</v>
      </c>
      <c r="AA347" s="11">
        <v>13.0</v>
      </c>
      <c r="AB347" s="11">
        <v>0.0</v>
      </c>
      <c r="AC347" s="11">
        <v>0.0</v>
      </c>
      <c r="AD347" s="11">
        <v>0.0</v>
      </c>
      <c r="AE347" s="11">
        <v>0.0</v>
      </c>
      <c r="AF347" s="11">
        <v>0.0</v>
      </c>
      <c r="AG347" s="11">
        <v>0.0</v>
      </c>
      <c r="AH347" s="19"/>
      <c r="AI347" s="19"/>
      <c r="AJ347" s="11">
        <v>345.0</v>
      </c>
    </row>
    <row r="348">
      <c r="A348" s="11" t="s">
        <v>1693</v>
      </c>
      <c r="B348" s="11" t="s">
        <v>35</v>
      </c>
      <c r="C348" s="12" t="s">
        <v>1694</v>
      </c>
      <c r="D348" s="11" t="s">
        <v>1537</v>
      </c>
      <c r="E348" s="13" t="s">
        <v>1695</v>
      </c>
      <c r="F348" s="13" t="s">
        <v>1258</v>
      </c>
      <c r="G348" s="13" t="s">
        <v>79</v>
      </c>
      <c r="H348" s="13" t="str">
        <f t="shared" si="1"/>
        <v>Spina Zhai, Nazian, Nangarhar, Afghanistan</v>
      </c>
      <c r="I348" s="13" t="s">
        <v>1696</v>
      </c>
      <c r="J348" s="13"/>
      <c r="K348" s="13"/>
      <c r="L348" s="11" t="s">
        <v>1697</v>
      </c>
      <c r="M348" s="14" t="s">
        <v>1696</v>
      </c>
      <c r="N348" s="14" t="str">
        <f t="shared" si="2"/>
        <v>34.108055</v>
      </c>
      <c r="O348" s="14" t="str">
        <f t="shared" si="3"/>
        <v>70.799722</v>
      </c>
      <c r="P348" s="11" t="s">
        <v>44</v>
      </c>
      <c r="Q348" s="11">
        <v>1.0</v>
      </c>
      <c r="R348" s="11">
        <v>0.0</v>
      </c>
      <c r="S348" s="11">
        <v>0.0</v>
      </c>
      <c r="T348" s="11" t="s">
        <v>46</v>
      </c>
      <c r="U348" s="11" t="s">
        <v>114</v>
      </c>
      <c r="V348" s="11" t="s">
        <v>46</v>
      </c>
      <c r="W348" s="11" t="s">
        <v>46</v>
      </c>
      <c r="X348" s="11">
        <v>1.0</v>
      </c>
      <c r="Y348" s="11">
        <v>1.0</v>
      </c>
      <c r="Z348" s="11">
        <v>3.0</v>
      </c>
      <c r="AA348" s="11">
        <v>4.0</v>
      </c>
      <c r="AB348" s="11">
        <v>0.0</v>
      </c>
      <c r="AC348" s="11">
        <v>0.0</v>
      </c>
      <c r="AD348" s="11">
        <v>0.0</v>
      </c>
      <c r="AE348" s="11">
        <v>0.0</v>
      </c>
      <c r="AF348" s="11">
        <v>0.0</v>
      </c>
      <c r="AG348" s="11">
        <v>0.0</v>
      </c>
      <c r="AH348" s="19"/>
      <c r="AI348" s="19"/>
      <c r="AJ348" s="11">
        <v>347.0</v>
      </c>
    </row>
    <row r="349">
      <c r="A349" s="11" t="s">
        <v>1698</v>
      </c>
      <c r="B349" s="11" t="s">
        <v>35</v>
      </c>
      <c r="C349" s="12" t="s">
        <v>1699</v>
      </c>
      <c r="D349" s="11" t="s">
        <v>1537</v>
      </c>
      <c r="E349" s="13" t="s">
        <v>1700</v>
      </c>
      <c r="F349" s="13" t="s">
        <v>1118</v>
      </c>
      <c r="G349" s="13" t="s">
        <v>572</v>
      </c>
      <c r="H349" s="13" t="str">
        <f t="shared" si="1"/>
        <v>Mullah Qali area, Dasht e Archi, Kunduz, Afghanistan</v>
      </c>
      <c r="I349" s="13" t="s">
        <v>1119</v>
      </c>
      <c r="J349" s="13"/>
      <c r="K349" s="13"/>
      <c r="L349" s="11" t="s">
        <v>1701</v>
      </c>
      <c r="M349" s="14" t="s">
        <v>1119</v>
      </c>
      <c r="N349" s="14" t="str">
        <f t="shared" si="2"/>
        <v>37.122858</v>
      </c>
      <c r="O349" s="14" t="str">
        <f t="shared" si="3"/>
        <v>69.158119</v>
      </c>
      <c r="P349" s="11" t="s">
        <v>44</v>
      </c>
      <c r="Q349" s="11">
        <v>1.0</v>
      </c>
      <c r="R349" s="11">
        <v>0.0</v>
      </c>
      <c r="S349" s="11">
        <v>0.0</v>
      </c>
      <c r="T349" s="11" t="s">
        <v>46</v>
      </c>
      <c r="U349" s="11" t="s">
        <v>88</v>
      </c>
      <c r="V349" s="11" t="s">
        <v>60</v>
      </c>
      <c r="W349" s="11" t="s">
        <v>166</v>
      </c>
      <c r="X349" s="11">
        <v>1.0</v>
      </c>
      <c r="Y349" s="11">
        <v>1.0</v>
      </c>
      <c r="Z349" s="11">
        <v>7.0</v>
      </c>
      <c r="AA349" s="11">
        <v>7.0</v>
      </c>
      <c r="AB349" s="11">
        <v>0.0</v>
      </c>
      <c r="AC349" s="11">
        <v>0.0</v>
      </c>
      <c r="AD349" s="11">
        <v>0.0</v>
      </c>
      <c r="AE349" s="11">
        <v>0.0</v>
      </c>
      <c r="AF349" s="11">
        <v>0.0</v>
      </c>
      <c r="AG349" s="11">
        <v>0.0</v>
      </c>
      <c r="AH349" s="19"/>
      <c r="AI349" s="19"/>
      <c r="AJ349" s="11">
        <v>346.0</v>
      </c>
    </row>
    <row r="350">
      <c r="A350" s="11" t="s">
        <v>1702</v>
      </c>
      <c r="B350" s="11" t="s">
        <v>35</v>
      </c>
      <c r="C350" s="12" t="s">
        <v>1703</v>
      </c>
      <c r="D350" s="11" t="s">
        <v>1537</v>
      </c>
      <c r="E350" s="13" t="s">
        <v>1704</v>
      </c>
      <c r="F350" s="13" t="s">
        <v>1319</v>
      </c>
      <c r="G350" s="13" t="s">
        <v>1320</v>
      </c>
      <c r="H350" s="13" t="str">
        <f t="shared" si="1"/>
        <v>Outskirts of Tarin Kot city, Tarin Kot, Uruzgan, Afghanistan</v>
      </c>
      <c r="I350" s="13" t="s">
        <v>1321</v>
      </c>
      <c r="J350" s="13"/>
      <c r="K350" s="13"/>
      <c r="L350" s="11" t="s">
        <v>1705</v>
      </c>
      <c r="M350" s="14" t="s">
        <v>1321</v>
      </c>
      <c r="N350" s="14" t="str">
        <f t="shared" si="2"/>
        <v>32.666404</v>
      </c>
      <c r="O350" s="14" t="str">
        <f t="shared" si="3"/>
        <v>65.903629</v>
      </c>
      <c r="P350" s="11" t="s">
        <v>44</v>
      </c>
      <c r="Q350" s="11">
        <v>0.0</v>
      </c>
      <c r="R350" s="11">
        <v>0.0</v>
      </c>
      <c r="S350" s="11">
        <v>0.0</v>
      </c>
      <c r="T350" s="11" t="s">
        <v>46</v>
      </c>
      <c r="U350" s="11" t="s">
        <v>88</v>
      </c>
      <c r="V350" s="11" t="s">
        <v>1451</v>
      </c>
      <c r="W350" s="11" t="s">
        <v>46</v>
      </c>
      <c r="X350" s="11">
        <v>1.0</v>
      </c>
      <c r="Y350" s="11">
        <v>1.0</v>
      </c>
      <c r="Z350" s="11">
        <v>25.0</v>
      </c>
      <c r="AA350" s="11">
        <v>25.0</v>
      </c>
      <c r="AB350" s="11">
        <v>0.0</v>
      </c>
      <c r="AC350" s="11">
        <v>0.0</v>
      </c>
      <c r="AD350" s="11">
        <v>0.0</v>
      </c>
      <c r="AE350" s="11">
        <v>0.0</v>
      </c>
      <c r="AF350" s="11">
        <v>20.0</v>
      </c>
      <c r="AG350" s="11">
        <v>20.0</v>
      </c>
      <c r="AH350" s="19"/>
      <c r="AI350" s="19"/>
      <c r="AJ350" s="11">
        <v>348.0</v>
      </c>
    </row>
    <row r="351">
      <c r="A351" s="11" t="s">
        <v>1706</v>
      </c>
      <c r="B351" s="11" t="s">
        <v>35</v>
      </c>
      <c r="C351" s="12" t="s">
        <v>1703</v>
      </c>
      <c r="D351" s="11" t="s">
        <v>1537</v>
      </c>
      <c r="E351" s="13" t="s">
        <v>38</v>
      </c>
      <c r="F351" s="13" t="s">
        <v>38</v>
      </c>
      <c r="G351" s="13" t="s">
        <v>38</v>
      </c>
      <c r="H351" s="13" t="str">
        <f t="shared" si="1"/>
        <v>Unknown, Unknown, Unknown, Afghanistan</v>
      </c>
      <c r="I351" s="13" t="s">
        <v>38</v>
      </c>
      <c r="J351" s="13" t="s">
        <v>38</v>
      </c>
      <c r="K351" s="13"/>
      <c r="L351" s="11" t="s">
        <v>38</v>
      </c>
      <c r="M351" s="11" t="s">
        <v>38</v>
      </c>
      <c r="N351" s="14" t="str">
        <f t="shared" si="2"/>
        <v>#VALUE!</v>
      </c>
      <c r="O351" s="14" t="str">
        <f t="shared" si="3"/>
        <v>#VALUE!</v>
      </c>
      <c r="P351" s="11" t="s">
        <v>44</v>
      </c>
      <c r="Q351" s="11">
        <v>0.0</v>
      </c>
      <c r="R351" s="11">
        <v>1.0</v>
      </c>
      <c r="S351" s="11">
        <v>1.0</v>
      </c>
      <c r="T351" s="11" t="s">
        <v>46</v>
      </c>
      <c r="U351" s="11" t="s">
        <v>46</v>
      </c>
      <c r="V351" s="11" t="s">
        <v>46</v>
      </c>
      <c r="W351" s="11" t="s">
        <v>46</v>
      </c>
      <c r="X351" s="11">
        <v>388.0</v>
      </c>
      <c r="Y351" s="11">
        <v>387.0</v>
      </c>
      <c r="Z351" s="11">
        <v>0.0</v>
      </c>
      <c r="AA351" s="11">
        <v>0.0</v>
      </c>
      <c r="AB351" s="11">
        <v>0.0</v>
      </c>
      <c r="AC351" s="11">
        <v>0.0</v>
      </c>
      <c r="AD351" s="11">
        <v>0.0</v>
      </c>
      <c r="AE351" s="11">
        <v>0.0</v>
      </c>
      <c r="AF351" s="11">
        <v>0.0</v>
      </c>
      <c r="AG351" s="11">
        <v>0.0</v>
      </c>
      <c r="AH351" s="19"/>
      <c r="AI351" s="19"/>
      <c r="AJ351" s="11">
        <v>347.0</v>
      </c>
    </row>
    <row r="352">
      <c r="A352" s="11" t="s">
        <v>1707</v>
      </c>
      <c r="B352" s="11" t="s">
        <v>35</v>
      </c>
      <c r="C352" s="12" t="s">
        <v>1708</v>
      </c>
      <c r="D352" s="11" t="s">
        <v>1537</v>
      </c>
      <c r="E352" s="13" t="s">
        <v>38</v>
      </c>
      <c r="F352" s="13" t="s">
        <v>143</v>
      </c>
      <c r="G352" s="13" t="s">
        <v>79</v>
      </c>
      <c r="H352" s="13" t="str">
        <f t="shared" si="1"/>
        <v>Unknown, Achin, Nangarhar, Afghanistan</v>
      </c>
      <c r="I352" s="13" t="s">
        <v>273</v>
      </c>
      <c r="J352" s="13"/>
      <c r="K352" s="13"/>
      <c r="L352" s="11" t="s">
        <v>274</v>
      </c>
      <c r="M352" s="14" t="s">
        <v>273</v>
      </c>
      <c r="N352" s="14" t="str">
        <f t="shared" si="2"/>
        <v>34.08218</v>
      </c>
      <c r="O352" s="14" t="str">
        <f t="shared" si="3"/>
        <v>0.667034</v>
      </c>
      <c r="P352" s="11" t="s">
        <v>44</v>
      </c>
      <c r="Q352" s="11">
        <v>0.0</v>
      </c>
      <c r="R352" s="11">
        <v>1.0</v>
      </c>
      <c r="S352" s="11">
        <v>1.0</v>
      </c>
      <c r="T352" s="11" t="s">
        <v>46</v>
      </c>
      <c r="U352" s="11" t="s">
        <v>114</v>
      </c>
      <c r="V352" s="11" t="s">
        <v>46</v>
      </c>
      <c r="W352" s="11" t="s">
        <v>1709</v>
      </c>
      <c r="X352" s="11">
        <v>1.0</v>
      </c>
      <c r="Y352" s="11">
        <v>1.0</v>
      </c>
      <c r="Z352" s="11">
        <v>1.0</v>
      </c>
      <c r="AA352" s="11">
        <v>1.0</v>
      </c>
      <c r="AB352" s="11">
        <v>0.0</v>
      </c>
      <c r="AC352" s="11">
        <v>0.0</v>
      </c>
      <c r="AD352" s="11">
        <v>0.0</v>
      </c>
      <c r="AE352" s="11">
        <v>0.0</v>
      </c>
      <c r="AF352" s="11">
        <v>0.0</v>
      </c>
      <c r="AG352" s="11">
        <v>0.0</v>
      </c>
      <c r="AH352" s="19"/>
      <c r="AI352" s="19"/>
      <c r="AJ352" s="11">
        <v>351.0</v>
      </c>
    </row>
    <row r="353">
      <c r="A353" s="11" t="s">
        <v>1710</v>
      </c>
      <c r="B353" s="11" t="s">
        <v>35</v>
      </c>
      <c r="C353" s="12" t="s">
        <v>1711</v>
      </c>
      <c r="D353" s="11" t="s">
        <v>1537</v>
      </c>
      <c r="E353" s="13" t="s">
        <v>1712</v>
      </c>
      <c r="F353" s="13" t="s">
        <v>936</v>
      </c>
      <c r="G353" s="13" t="s">
        <v>79</v>
      </c>
      <c r="H353" s="13" t="str">
        <f t="shared" si="1"/>
        <v>Nargose and Chenar area, Kot, Nangarhar, Afghanistan</v>
      </c>
      <c r="I353" s="13" t="s">
        <v>228</v>
      </c>
      <c r="J353" s="13"/>
      <c r="K353" s="13"/>
      <c r="L353" s="11" t="s">
        <v>1713</v>
      </c>
      <c r="M353" s="14" t="s">
        <v>228</v>
      </c>
      <c r="N353" s="14" t="str">
        <f t="shared" si="2"/>
        <v>34.263148</v>
      </c>
      <c r="O353" s="14" t="str">
        <f t="shared" si="3"/>
        <v>70.788209</v>
      </c>
      <c r="P353" s="11" t="s">
        <v>44</v>
      </c>
      <c r="Q353" s="11">
        <v>0.0</v>
      </c>
      <c r="R353" s="11">
        <v>0.0</v>
      </c>
      <c r="S353" s="11">
        <v>0.0</v>
      </c>
      <c r="T353" s="11" t="s">
        <v>46</v>
      </c>
      <c r="U353" s="11" t="s">
        <v>114</v>
      </c>
      <c r="V353" s="11" t="s">
        <v>46</v>
      </c>
      <c r="W353" s="11" t="s">
        <v>46</v>
      </c>
      <c r="X353" s="11">
        <v>2.0</v>
      </c>
      <c r="Y353" s="11">
        <v>2.0</v>
      </c>
      <c r="Z353" s="11">
        <v>10.0</v>
      </c>
      <c r="AA353" s="11">
        <v>10.0</v>
      </c>
      <c r="AB353" s="11">
        <v>0.0</v>
      </c>
      <c r="AC353" s="11">
        <v>0.0</v>
      </c>
      <c r="AD353" s="11">
        <v>0.0</v>
      </c>
      <c r="AE353" s="11">
        <v>0.0</v>
      </c>
      <c r="AF353" s="11">
        <v>0.0</v>
      </c>
      <c r="AG353" s="11">
        <v>0.0</v>
      </c>
      <c r="AH353" s="19"/>
      <c r="AI353" s="19"/>
      <c r="AJ353" s="11">
        <v>349.0</v>
      </c>
    </row>
    <row r="354">
      <c r="A354" s="11" t="s">
        <v>1714</v>
      </c>
      <c r="B354" s="11" t="s">
        <v>35</v>
      </c>
      <c r="C354" s="12" t="s">
        <v>1715</v>
      </c>
      <c r="D354" s="11" t="s">
        <v>1537</v>
      </c>
      <c r="E354" s="13" t="s">
        <v>1716</v>
      </c>
      <c r="F354" s="13" t="s">
        <v>1268</v>
      </c>
      <c r="G354" s="13" t="s">
        <v>111</v>
      </c>
      <c r="H354" s="13" t="str">
        <f t="shared" si="1"/>
        <v>Loy Bagh, Nad Ali, Helmand, Afghanistan</v>
      </c>
      <c r="I354" s="13" t="s">
        <v>1717</v>
      </c>
      <c r="J354" s="13"/>
      <c r="K354" s="13"/>
      <c r="L354" s="11" t="s">
        <v>1718</v>
      </c>
      <c r="M354" s="14" t="s">
        <v>1717</v>
      </c>
      <c r="N354" s="14" t="str">
        <f t="shared" si="2"/>
        <v>31.626619</v>
      </c>
      <c r="O354" s="14" t="str">
        <f t="shared" si="3"/>
        <v>64.254318</v>
      </c>
      <c r="P354" s="11" t="s">
        <v>44</v>
      </c>
      <c r="Q354" s="11">
        <v>0.0</v>
      </c>
      <c r="R354" s="11">
        <v>1.0</v>
      </c>
      <c r="S354" s="11">
        <v>0.0</v>
      </c>
      <c r="T354" s="11" t="s">
        <v>46</v>
      </c>
      <c r="U354" s="11" t="s">
        <v>46</v>
      </c>
      <c r="V354" s="11" t="s">
        <v>46</v>
      </c>
      <c r="W354" s="11" t="s">
        <v>46</v>
      </c>
      <c r="X354" s="11">
        <v>1.0</v>
      </c>
      <c r="Y354" s="11">
        <v>1.0</v>
      </c>
      <c r="Z354" s="11">
        <v>2.0</v>
      </c>
      <c r="AA354" s="11">
        <v>10.0</v>
      </c>
      <c r="AB354" s="11">
        <v>0.0</v>
      </c>
      <c r="AC354" s="11">
        <v>0.0</v>
      </c>
      <c r="AD354" s="11">
        <v>0.0</v>
      </c>
      <c r="AE354" s="11">
        <v>0.0</v>
      </c>
      <c r="AF354" s="11">
        <v>0.0</v>
      </c>
      <c r="AG354" s="11">
        <v>16.0</v>
      </c>
      <c r="AH354" s="19"/>
      <c r="AI354" s="19"/>
      <c r="AJ354" s="11">
        <v>350.0</v>
      </c>
    </row>
    <row r="355">
      <c r="A355" s="11" t="s">
        <v>1719</v>
      </c>
      <c r="B355" s="11" t="s">
        <v>35</v>
      </c>
      <c r="C355" s="12" t="s">
        <v>1720</v>
      </c>
      <c r="D355" s="11" t="s">
        <v>1537</v>
      </c>
      <c r="E355" s="13" t="s">
        <v>38</v>
      </c>
      <c r="F355" s="13" t="s">
        <v>38</v>
      </c>
      <c r="G355" s="13" t="s">
        <v>79</v>
      </c>
      <c r="H355" s="13" t="str">
        <f t="shared" si="1"/>
        <v>Unknown, Unknown, Nangarhar, Afghanistan</v>
      </c>
      <c r="I355" s="13" t="s">
        <v>215</v>
      </c>
      <c r="J355" s="13"/>
      <c r="K355" s="13"/>
      <c r="L355" s="11" t="s">
        <v>616</v>
      </c>
      <c r="M355" s="14" t="s">
        <v>215</v>
      </c>
      <c r="N355" s="14" t="str">
        <f t="shared" si="2"/>
        <v>34.171831</v>
      </c>
      <c r="O355" s="14" t="str">
        <f t="shared" si="3"/>
        <v>70.621679</v>
      </c>
      <c r="P355" s="11" t="s">
        <v>44</v>
      </c>
      <c r="Q355" s="11">
        <v>0.0</v>
      </c>
      <c r="R355" s="11">
        <v>1.0</v>
      </c>
      <c r="S355" s="11">
        <v>1.0</v>
      </c>
      <c r="T355" s="11" t="s">
        <v>46</v>
      </c>
      <c r="U355" s="11" t="s">
        <v>46</v>
      </c>
      <c r="V355" s="11" t="s">
        <v>46</v>
      </c>
      <c r="W355" s="11" t="s">
        <v>46</v>
      </c>
      <c r="X355" s="11">
        <v>9.0</v>
      </c>
      <c r="Y355" s="11">
        <v>9.0</v>
      </c>
      <c r="Z355" s="11">
        <v>0.0</v>
      </c>
      <c r="AA355" s="11">
        <v>0.0</v>
      </c>
      <c r="AB355" s="11">
        <v>0.0</v>
      </c>
      <c r="AC355" s="11">
        <v>0.0</v>
      </c>
      <c r="AD355" s="11">
        <v>0.0</v>
      </c>
      <c r="AE355" s="11">
        <v>0.0</v>
      </c>
      <c r="AF355" s="11">
        <v>0.0</v>
      </c>
      <c r="AG355" s="11">
        <v>0.0</v>
      </c>
      <c r="AH355" s="19"/>
      <c r="AI355" s="19"/>
      <c r="AJ355" s="11">
        <v>352.0</v>
      </c>
    </row>
    <row r="356">
      <c r="A356" s="11" t="s">
        <v>1721</v>
      </c>
      <c r="B356" s="11" t="s">
        <v>35</v>
      </c>
      <c r="C356" s="12" t="s">
        <v>1722</v>
      </c>
      <c r="D356" s="11" t="s">
        <v>1537</v>
      </c>
      <c r="E356" s="13" t="s">
        <v>38</v>
      </c>
      <c r="F356" s="13" t="s">
        <v>1723</v>
      </c>
      <c r="G356" s="13" t="s">
        <v>65</v>
      </c>
      <c r="H356" s="13" t="str">
        <f t="shared" si="1"/>
        <v>Unknown, Manogi, Kunar, Afghanistan</v>
      </c>
      <c r="I356" s="13" t="s">
        <v>160</v>
      </c>
      <c r="J356" s="13"/>
      <c r="K356" s="13"/>
      <c r="L356" s="11" t="s">
        <v>1724</v>
      </c>
      <c r="M356" s="14" t="s">
        <v>160</v>
      </c>
      <c r="N356" s="14" t="str">
        <f t="shared" si="2"/>
        <v>34.846589</v>
      </c>
      <c r="O356" s="14" t="str">
        <f t="shared" si="3"/>
        <v>71.097316</v>
      </c>
      <c r="P356" s="11" t="s">
        <v>44</v>
      </c>
      <c r="Q356" s="11">
        <v>1.0</v>
      </c>
      <c r="R356" s="11">
        <v>1.0</v>
      </c>
      <c r="S356" s="11">
        <v>0.0</v>
      </c>
      <c r="T356" s="11" t="s">
        <v>290</v>
      </c>
      <c r="U356" s="11" t="s">
        <v>114</v>
      </c>
      <c r="V356" s="11" t="s">
        <v>1451</v>
      </c>
      <c r="W356" s="11" t="s">
        <v>46</v>
      </c>
      <c r="X356" s="11">
        <v>1.0</v>
      </c>
      <c r="Y356" s="11">
        <v>1.0</v>
      </c>
      <c r="Z356" s="11">
        <v>3.0</v>
      </c>
      <c r="AA356" s="11">
        <v>3.0</v>
      </c>
      <c r="AB356" s="11">
        <v>0.0</v>
      </c>
      <c r="AC356" s="11">
        <v>0.0</v>
      </c>
      <c r="AD356" s="11">
        <v>0.0</v>
      </c>
      <c r="AE356" s="11">
        <v>0.0</v>
      </c>
      <c r="AF356" s="11">
        <v>1.0</v>
      </c>
      <c r="AG356" s="11">
        <v>1.0</v>
      </c>
      <c r="AH356" s="19"/>
      <c r="AI356" s="19"/>
      <c r="AJ356" s="11">
        <v>353.0</v>
      </c>
    </row>
    <row r="357">
      <c r="A357" s="11" t="s">
        <v>1725</v>
      </c>
      <c r="B357" s="11" t="s">
        <v>35</v>
      </c>
      <c r="C357" s="12" t="s">
        <v>1722</v>
      </c>
      <c r="D357" s="11" t="s">
        <v>1537</v>
      </c>
      <c r="E357" s="13" t="s">
        <v>1726</v>
      </c>
      <c r="F357" s="13" t="s">
        <v>1727</v>
      </c>
      <c r="G357" s="13" t="s">
        <v>1320</v>
      </c>
      <c r="H357" s="13" t="str">
        <f t="shared" si="1"/>
        <v>Farooj, Khas, Uruzgan, Afghanistan</v>
      </c>
      <c r="I357" s="13" t="s">
        <v>1728</v>
      </c>
      <c r="J357" s="13"/>
      <c r="K357" s="13"/>
      <c r="L357" s="11" t="s">
        <v>1729</v>
      </c>
      <c r="M357" s="14" t="s">
        <v>1728</v>
      </c>
      <c r="N357" s="14" t="str">
        <f t="shared" si="2"/>
        <v>32.929848</v>
      </c>
      <c r="O357" s="14" t="str">
        <f t="shared" si="3"/>
        <v>66.689096</v>
      </c>
      <c r="P357" s="11" t="s">
        <v>44</v>
      </c>
      <c r="Q357" s="11">
        <v>1.0</v>
      </c>
      <c r="R357" s="11">
        <v>1.0</v>
      </c>
      <c r="S357" s="11">
        <v>0.0</v>
      </c>
      <c r="T357" s="11" t="s">
        <v>1302</v>
      </c>
      <c r="U357" s="11" t="s">
        <v>88</v>
      </c>
      <c r="V357" s="11" t="s">
        <v>46</v>
      </c>
      <c r="W357" s="11" t="s">
        <v>46</v>
      </c>
      <c r="X357" s="11">
        <v>1.0</v>
      </c>
      <c r="Y357" s="11">
        <v>1.0</v>
      </c>
      <c r="Z357" s="11">
        <v>2.0</v>
      </c>
      <c r="AA357" s="11">
        <v>4.0</v>
      </c>
      <c r="AB357" s="11">
        <v>0.0</v>
      </c>
      <c r="AC357" s="11">
        <v>0.0</v>
      </c>
      <c r="AD357" s="11">
        <v>0.0</v>
      </c>
      <c r="AE357" s="11">
        <v>0.0</v>
      </c>
      <c r="AF357" s="11">
        <v>0.0</v>
      </c>
      <c r="AG357" s="11">
        <v>3.0</v>
      </c>
      <c r="AH357" s="19"/>
      <c r="AI357" s="19"/>
      <c r="AJ357" s="11">
        <v>366.0</v>
      </c>
    </row>
    <row r="358">
      <c r="A358" s="11" t="s">
        <v>1730</v>
      </c>
      <c r="B358" s="11" t="s">
        <v>35</v>
      </c>
      <c r="C358" s="12" t="s">
        <v>1731</v>
      </c>
      <c r="D358" s="11" t="s">
        <v>1537</v>
      </c>
      <c r="E358" s="13" t="s">
        <v>38</v>
      </c>
      <c r="F358" s="13" t="s">
        <v>38</v>
      </c>
      <c r="G358" s="13" t="s">
        <v>38</v>
      </c>
      <c r="H358" s="13" t="str">
        <f t="shared" si="1"/>
        <v>Unknown, Unknown, Unknown, Afghanistan</v>
      </c>
      <c r="I358" s="13" t="s">
        <v>38</v>
      </c>
      <c r="J358" s="13" t="s">
        <v>38</v>
      </c>
      <c r="K358" s="13"/>
      <c r="L358" s="11" t="s">
        <v>38</v>
      </c>
      <c r="M358" s="11" t="s">
        <v>38</v>
      </c>
      <c r="N358" s="14" t="str">
        <f t="shared" si="2"/>
        <v>#VALUE!</v>
      </c>
      <c r="O358" s="14" t="str">
        <f t="shared" si="3"/>
        <v>#VALUE!</v>
      </c>
      <c r="P358" s="11" t="s">
        <v>44</v>
      </c>
      <c r="Q358" s="11">
        <v>0.0</v>
      </c>
      <c r="R358" s="11">
        <v>1.0</v>
      </c>
      <c r="S358" s="11">
        <v>1.0</v>
      </c>
      <c r="T358" s="11" t="s">
        <v>46</v>
      </c>
      <c r="U358" s="11" t="s">
        <v>46</v>
      </c>
      <c r="V358" s="11" t="s">
        <v>46</v>
      </c>
      <c r="W358" s="11" t="s">
        <v>46</v>
      </c>
      <c r="X358" s="11">
        <v>292.0</v>
      </c>
      <c r="Y358" s="11">
        <v>292.0</v>
      </c>
      <c r="Z358" s="11">
        <v>0.0</v>
      </c>
      <c r="AA358" s="11">
        <v>0.0</v>
      </c>
      <c r="AB358" s="11">
        <v>0.0</v>
      </c>
      <c r="AC358" s="11">
        <v>0.0</v>
      </c>
      <c r="AD358" s="11">
        <v>0.0</v>
      </c>
      <c r="AE358" s="11">
        <v>0.0</v>
      </c>
      <c r="AF358" s="11">
        <v>0.0</v>
      </c>
      <c r="AG358" s="11">
        <v>0.0</v>
      </c>
      <c r="AH358" s="19"/>
      <c r="AI358" s="19"/>
      <c r="AJ358" s="11">
        <v>361.0</v>
      </c>
    </row>
    <row r="359">
      <c r="A359" s="11" t="s">
        <v>1732</v>
      </c>
      <c r="B359" s="11" t="s">
        <v>35</v>
      </c>
      <c r="C359" s="12" t="s">
        <v>1733</v>
      </c>
      <c r="D359" s="11" t="s">
        <v>1537</v>
      </c>
      <c r="E359" s="13" t="s">
        <v>38</v>
      </c>
      <c r="F359" s="13" t="s">
        <v>143</v>
      </c>
      <c r="G359" s="13" t="s">
        <v>79</v>
      </c>
      <c r="H359" s="13" t="str">
        <f t="shared" si="1"/>
        <v>Unknown, Achin, Nangarhar, Afghanistan</v>
      </c>
      <c r="I359" s="13" t="s">
        <v>273</v>
      </c>
      <c r="J359" s="13"/>
      <c r="K359" s="13"/>
      <c r="L359" s="11" t="s">
        <v>274</v>
      </c>
      <c r="M359" s="14" t="s">
        <v>273</v>
      </c>
      <c r="N359" s="14" t="str">
        <f t="shared" si="2"/>
        <v>34.08218</v>
      </c>
      <c r="O359" s="14" t="str">
        <f t="shared" si="3"/>
        <v>0.667034</v>
      </c>
      <c r="P359" s="11" t="s">
        <v>44</v>
      </c>
      <c r="Q359" s="11">
        <v>1.0</v>
      </c>
      <c r="R359" s="11">
        <v>1.0</v>
      </c>
      <c r="S359" s="11">
        <v>0.0</v>
      </c>
      <c r="T359" s="11" t="s">
        <v>1734</v>
      </c>
      <c r="U359" s="11" t="s">
        <v>1735</v>
      </c>
      <c r="V359" s="11" t="s">
        <v>46</v>
      </c>
      <c r="W359" s="11" t="s">
        <v>46</v>
      </c>
      <c r="X359" s="11">
        <v>27.0</v>
      </c>
      <c r="Y359" s="11">
        <v>27.0</v>
      </c>
      <c r="Z359" s="11">
        <v>11.0</v>
      </c>
      <c r="AA359" s="11">
        <v>11.0</v>
      </c>
      <c r="AB359" s="11">
        <v>0.0</v>
      </c>
      <c r="AC359" s="11">
        <v>0.0</v>
      </c>
      <c r="AD359" s="11">
        <v>0.0</v>
      </c>
      <c r="AE359" s="11">
        <v>0.0</v>
      </c>
      <c r="AF359" s="11">
        <v>0.0</v>
      </c>
      <c r="AG359" s="11">
        <v>0.0</v>
      </c>
      <c r="AH359" s="19"/>
      <c r="AI359" s="19"/>
      <c r="AJ359" s="11">
        <v>367.0</v>
      </c>
    </row>
    <row r="360">
      <c r="A360" s="11" t="s">
        <v>1736</v>
      </c>
      <c r="B360" s="11" t="s">
        <v>35</v>
      </c>
      <c r="C360" s="12" t="s">
        <v>1733</v>
      </c>
      <c r="D360" s="11" t="s">
        <v>1537</v>
      </c>
      <c r="E360" s="13" t="s">
        <v>1737</v>
      </c>
      <c r="F360" s="13" t="s">
        <v>1412</v>
      </c>
      <c r="G360" s="13" t="s">
        <v>79</v>
      </c>
      <c r="H360" s="13" t="str">
        <f t="shared" si="1"/>
        <v>Merkikhel, Sherzad, Nangarhar, Afghanistan</v>
      </c>
      <c r="I360" s="13" t="s">
        <v>1413</v>
      </c>
      <c r="J360" s="13"/>
      <c r="K360" s="13"/>
      <c r="L360" s="11" t="s">
        <v>1738</v>
      </c>
      <c r="M360" s="14" t="s">
        <v>1413</v>
      </c>
      <c r="N360" s="14" t="str">
        <f t="shared" si="2"/>
        <v>34.273230</v>
      </c>
      <c r="O360" s="14" t="str">
        <f t="shared" si="3"/>
        <v>70.074131</v>
      </c>
      <c r="P360" s="11" t="s">
        <v>44</v>
      </c>
      <c r="Q360" s="11">
        <v>1.0</v>
      </c>
      <c r="R360" s="11">
        <v>1.0</v>
      </c>
      <c r="S360" s="11">
        <v>0.0</v>
      </c>
      <c r="T360" s="11" t="s">
        <v>45</v>
      </c>
      <c r="U360" s="11" t="s">
        <v>88</v>
      </c>
      <c r="V360" s="17">
        <v>0.875</v>
      </c>
      <c r="W360" s="11" t="s">
        <v>1739</v>
      </c>
      <c r="X360" s="11">
        <v>1.0</v>
      </c>
      <c r="Y360" s="11">
        <v>1.0</v>
      </c>
      <c r="Z360" s="11">
        <v>4.0</v>
      </c>
      <c r="AA360" s="11">
        <v>4.0</v>
      </c>
      <c r="AB360" s="11">
        <v>0.0</v>
      </c>
      <c r="AC360" s="11">
        <v>0.0</v>
      </c>
      <c r="AD360" s="11">
        <v>0.0</v>
      </c>
      <c r="AE360" s="11">
        <v>0.0</v>
      </c>
      <c r="AF360" s="11">
        <v>0.0</v>
      </c>
      <c r="AG360" s="11">
        <v>0.0</v>
      </c>
      <c r="AH360" s="19"/>
      <c r="AI360" s="19"/>
      <c r="AJ360" s="11">
        <v>358.0</v>
      </c>
    </row>
    <row r="361">
      <c r="A361" s="11" t="s">
        <v>1740</v>
      </c>
      <c r="B361" s="11" t="s">
        <v>35</v>
      </c>
      <c r="C361" s="12" t="s">
        <v>1741</v>
      </c>
      <c r="D361" s="11" t="s">
        <v>1537</v>
      </c>
      <c r="E361" s="13" t="s">
        <v>1742</v>
      </c>
      <c r="F361" s="13" t="s">
        <v>1743</v>
      </c>
      <c r="G361" s="13" t="s">
        <v>111</v>
      </c>
      <c r="H361" s="13" t="str">
        <f t="shared" si="1"/>
        <v>Ainak, Loykahal, Zhawar Sahib, Nawar, Helmand, Afghanistan</v>
      </c>
      <c r="I361" s="13" t="s">
        <v>1223</v>
      </c>
      <c r="J361" s="13"/>
      <c r="K361" s="13"/>
      <c r="L361" s="11" t="s">
        <v>1744</v>
      </c>
      <c r="M361" s="14" t="s">
        <v>1223</v>
      </c>
      <c r="N361" s="14" t="str">
        <f t="shared" si="2"/>
        <v>31.363647</v>
      </c>
      <c r="O361" s="14" t="str">
        <f t="shared" si="3"/>
        <v>63.958611</v>
      </c>
      <c r="P361" s="11" t="s">
        <v>44</v>
      </c>
      <c r="Q361" s="11">
        <v>1.0</v>
      </c>
      <c r="R361" s="11">
        <v>1.0</v>
      </c>
      <c r="S361" s="11">
        <v>0.0</v>
      </c>
      <c r="T361" s="11" t="s">
        <v>46</v>
      </c>
      <c r="U361" s="11" t="s">
        <v>88</v>
      </c>
      <c r="V361" s="11" t="s">
        <v>205</v>
      </c>
      <c r="W361" s="11" t="s">
        <v>1745</v>
      </c>
      <c r="X361" s="11">
        <v>1.0</v>
      </c>
      <c r="Y361" s="11">
        <v>3.0</v>
      </c>
      <c r="Z361" s="11">
        <v>1.0</v>
      </c>
      <c r="AA361" s="11">
        <v>42.0</v>
      </c>
      <c r="AB361" s="11">
        <v>0.0</v>
      </c>
      <c r="AC361" s="11">
        <v>0.0</v>
      </c>
      <c r="AD361" s="11">
        <v>0.0</v>
      </c>
      <c r="AE361" s="11">
        <v>0.0</v>
      </c>
      <c r="AF361" s="11">
        <v>0.0</v>
      </c>
      <c r="AG361" s="11">
        <v>36.0</v>
      </c>
      <c r="AH361" s="19"/>
      <c r="AI361" s="19"/>
      <c r="AJ361" s="11">
        <v>360.0</v>
      </c>
    </row>
    <row r="362">
      <c r="A362" s="11" t="s">
        <v>1746</v>
      </c>
      <c r="B362" s="11" t="s">
        <v>35</v>
      </c>
      <c r="C362" s="12" t="s">
        <v>1741</v>
      </c>
      <c r="D362" s="11" t="s">
        <v>1537</v>
      </c>
      <c r="E362" s="13" t="s">
        <v>1747</v>
      </c>
      <c r="F362" s="13" t="s">
        <v>1268</v>
      </c>
      <c r="G362" s="13" t="s">
        <v>111</v>
      </c>
      <c r="H362" s="13" t="str">
        <f t="shared" si="1"/>
        <v>Zabar village, Gropshash area, Nad Ali, Helmand, Afghanistan</v>
      </c>
      <c r="I362" s="13" t="s">
        <v>885</v>
      </c>
      <c r="J362" s="13"/>
      <c r="K362" s="13"/>
      <c r="L362" s="11" t="s">
        <v>1748</v>
      </c>
      <c r="M362" s="14" t="s">
        <v>885</v>
      </c>
      <c r="N362" s="14" t="str">
        <f t="shared" si="2"/>
        <v>31.664217</v>
      </c>
      <c r="O362" s="14" t="str">
        <f t="shared" si="3"/>
        <v>64.266149</v>
      </c>
      <c r="P362" s="11" t="s">
        <v>44</v>
      </c>
      <c r="Q362" s="11">
        <v>0.0</v>
      </c>
      <c r="R362" s="11">
        <v>1.0</v>
      </c>
      <c r="S362" s="11">
        <v>0.0</v>
      </c>
      <c r="T362" s="11" t="s">
        <v>46</v>
      </c>
      <c r="U362" s="11" t="s">
        <v>88</v>
      </c>
      <c r="V362" s="11" t="s">
        <v>400</v>
      </c>
      <c r="W362" s="11" t="s">
        <v>46</v>
      </c>
      <c r="X362" s="11">
        <v>1.0</v>
      </c>
      <c r="Y362" s="11">
        <v>1.0</v>
      </c>
      <c r="Z362" s="11">
        <v>15.0</v>
      </c>
      <c r="AA362" s="11">
        <v>15.0</v>
      </c>
      <c r="AB362" s="11">
        <v>0.0</v>
      </c>
      <c r="AC362" s="11">
        <v>0.0</v>
      </c>
      <c r="AD362" s="11">
        <v>0.0</v>
      </c>
      <c r="AE362" s="11">
        <v>0.0</v>
      </c>
      <c r="AF362" s="11">
        <v>9.0</v>
      </c>
      <c r="AG362" s="11">
        <v>9.0</v>
      </c>
      <c r="AH362" s="19"/>
      <c r="AI362" s="19"/>
      <c r="AJ362" s="11">
        <v>361.0</v>
      </c>
    </row>
    <row r="363">
      <c r="A363" s="11" t="s">
        <v>1749</v>
      </c>
      <c r="B363" s="11" t="s">
        <v>35</v>
      </c>
      <c r="C363" s="12" t="s">
        <v>1750</v>
      </c>
      <c r="D363" s="11" t="s">
        <v>1537</v>
      </c>
      <c r="E363" s="13" t="s">
        <v>1751</v>
      </c>
      <c r="F363" s="13" t="s">
        <v>804</v>
      </c>
      <c r="G363" s="13" t="s">
        <v>79</v>
      </c>
      <c r="H363" s="13" t="str">
        <f t="shared" si="1"/>
        <v>Oghz, Haska Mena, Nangarhar, Afghanistan</v>
      </c>
      <c r="I363" s="13" t="s">
        <v>215</v>
      </c>
      <c r="J363" s="13"/>
      <c r="K363" s="13"/>
      <c r="L363" s="11" t="s">
        <v>1752</v>
      </c>
      <c r="M363" s="14" t="s">
        <v>215</v>
      </c>
      <c r="N363" s="14" t="str">
        <f t="shared" si="2"/>
        <v>34.171831</v>
      </c>
      <c r="O363" s="14" t="str">
        <f t="shared" si="3"/>
        <v>70.621679</v>
      </c>
      <c r="P363" s="11" t="s">
        <v>44</v>
      </c>
      <c r="Q363" s="11">
        <v>1.0</v>
      </c>
      <c r="R363" s="11">
        <v>0.0</v>
      </c>
      <c r="S363" s="11">
        <v>0.0</v>
      </c>
      <c r="T363" s="11" t="s">
        <v>46</v>
      </c>
      <c r="U363" s="11" t="s">
        <v>114</v>
      </c>
      <c r="V363" s="11" t="s">
        <v>46</v>
      </c>
      <c r="W363" s="11" t="s">
        <v>46</v>
      </c>
      <c r="X363" s="11">
        <v>1.0</v>
      </c>
      <c r="Y363" s="11">
        <v>1.0</v>
      </c>
      <c r="Z363" s="11">
        <v>14.0</v>
      </c>
      <c r="AA363" s="11">
        <v>14.0</v>
      </c>
      <c r="AB363" s="11">
        <v>0.0</v>
      </c>
      <c r="AC363" s="11">
        <v>0.0</v>
      </c>
      <c r="AD363" s="11">
        <v>0.0</v>
      </c>
      <c r="AE363" s="11">
        <v>0.0</v>
      </c>
      <c r="AF363" s="11">
        <v>11.0</v>
      </c>
      <c r="AG363" s="11">
        <v>11.0</v>
      </c>
      <c r="AH363" s="19"/>
      <c r="AI363" s="19"/>
      <c r="AJ363" s="11">
        <v>364.0</v>
      </c>
    </row>
    <row r="364">
      <c r="A364" s="11" t="s">
        <v>1753</v>
      </c>
      <c r="B364" s="11" t="s">
        <v>35</v>
      </c>
      <c r="C364" s="12" t="s">
        <v>1754</v>
      </c>
      <c r="D364" s="11" t="s">
        <v>1537</v>
      </c>
      <c r="E364" s="13" t="s">
        <v>1755</v>
      </c>
      <c r="F364" s="13" t="s">
        <v>181</v>
      </c>
      <c r="G364" s="13" t="s">
        <v>182</v>
      </c>
      <c r="H364" s="13" t="str">
        <f t="shared" si="1"/>
        <v>Mamozo area, Zurmat, Paktia, Afghanistan</v>
      </c>
      <c r="I364" s="13" t="s">
        <v>1756</v>
      </c>
      <c r="J364" s="13"/>
      <c r="K364" s="13"/>
      <c r="L364" s="11" t="s">
        <v>1757</v>
      </c>
      <c r="M364" s="14" t="s">
        <v>1756</v>
      </c>
      <c r="N364" s="14" t="str">
        <f t="shared" si="2"/>
        <v>33.330066</v>
      </c>
      <c r="O364" s="14" t="str">
        <f t="shared" si="3"/>
        <v>69.192391</v>
      </c>
      <c r="P364" s="11" t="s">
        <v>44</v>
      </c>
      <c r="Q364" s="11">
        <v>1.0</v>
      </c>
      <c r="R364" s="11">
        <v>0.0</v>
      </c>
      <c r="S364" s="11">
        <v>0.0</v>
      </c>
      <c r="T364" s="11" t="s">
        <v>46</v>
      </c>
      <c r="U364" s="11" t="s">
        <v>46</v>
      </c>
      <c r="V364" s="11" t="s">
        <v>205</v>
      </c>
      <c r="W364" s="11" t="s">
        <v>46</v>
      </c>
      <c r="X364" s="11">
        <v>1.0</v>
      </c>
      <c r="Y364" s="11">
        <v>1.0</v>
      </c>
      <c r="Z364" s="11">
        <v>7.0</v>
      </c>
      <c r="AA364" s="11">
        <v>7.0</v>
      </c>
      <c r="AB364" s="11">
        <v>0.0</v>
      </c>
      <c r="AC364" s="11">
        <v>0.0</v>
      </c>
      <c r="AD364" s="11">
        <v>0.0</v>
      </c>
      <c r="AE364" s="11">
        <v>0.0</v>
      </c>
      <c r="AF364" s="11">
        <v>0.0</v>
      </c>
      <c r="AG364" s="11">
        <v>0.0</v>
      </c>
      <c r="AH364" s="19"/>
      <c r="AI364" s="19"/>
      <c r="AJ364" s="11">
        <v>362.0</v>
      </c>
    </row>
    <row r="365">
      <c r="A365" s="11" t="s">
        <v>1758</v>
      </c>
      <c r="B365" s="11" t="s">
        <v>35</v>
      </c>
      <c r="C365" s="12" t="s">
        <v>1754</v>
      </c>
      <c r="D365" s="11" t="s">
        <v>1537</v>
      </c>
      <c r="E365" s="13" t="s">
        <v>1759</v>
      </c>
      <c r="F365" s="13" t="s">
        <v>181</v>
      </c>
      <c r="G365" s="13" t="s">
        <v>182</v>
      </c>
      <c r="H365" s="13" t="str">
        <f t="shared" si="1"/>
        <v>Dawlatzai, Zurmat, Paktia, Afghanistan</v>
      </c>
      <c r="I365" s="13" t="s">
        <v>1756</v>
      </c>
      <c r="J365" s="13"/>
      <c r="K365" s="13"/>
      <c r="L365" s="11" t="s">
        <v>1760</v>
      </c>
      <c r="M365" s="14" t="s">
        <v>1756</v>
      </c>
      <c r="N365" s="14" t="str">
        <f t="shared" si="2"/>
        <v>33.330066</v>
      </c>
      <c r="O365" s="14" t="str">
        <f t="shared" si="3"/>
        <v>69.192391</v>
      </c>
      <c r="P365" s="11" t="s">
        <v>44</v>
      </c>
      <c r="Q365" s="11">
        <v>0.0</v>
      </c>
      <c r="R365" s="11">
        <v>0.0</v>
      </c>
      <c r="S365" s="11">
        <v>0.0</v>
      </c>
      <c r="T365" s="11" t="s">
        <v>46</v>
      </c>
      <c r="U365" s="11" t="s">
        <v>88</v>
      </c>
      <c r="V365" s="11" t="s">
        <v>205</v>
      </c>
      <c r="W365" s="11" t="s">
        <v>1761</v>
      </c>
      <c r="X365" s="11">
        <v>1.0</v>
      </c>
      <c r="Y365" s="11">
        <v>1.0</v>
      </c>
      <c r="Z365" s="11">
        <v>7.0</v>
      </c>
      <c r="AA365" s="11">
        <v>16.0</v>
      </c>
      <c r="AB365" s="11">
        <v>0.0</v>
      </c>
      <c r="AC365" s="11">
        <v>1.0</v>
      </c>
      <c r="AD365" s="11">
        <v>0.0</v>
      </c>
      <c r="AE365" s="11">
        <v>0.0</v>
      </c>
      <c r="AF365" s="11">
        <v>0.0</v>
      </c>
      <c r="AG365" s="11">
        <v>0.0</v>
      </c>
      <c r="AH365" s="19"/>
      <c r="AI365" s="19"/>
      <c r="AJ365" s="11">
        <v>364.0</v>
      </c>
    </row>
    <row r="366">
      <c r="A366" s="11" t="s">
        <v>1762</v>
      </c>
      <c r="B366" s="11" t="s">
        <v>35</v>
      </c>
      <c r="C366" s="12" t="s">
        <v>1763</v>
      </c>
      <c r="D366" s="11" t="s">
        <v>1537</v>
      </c>
      <c r="E366" s="13" t="s">
        <v>1764</v>
      </c>
      <c r="F366" s="13" t="s">
        <v>1765</v>
      </c>
      <c r="G366" s="13" t="s">
        <v>750</v>
      </c>
      <c r="H366" s="13" t="str">
        <f t="shared" si="1"/>
        <v>Amber, Qaghayio, Laghman, Afghanistan</v>
      </c>
      <c r="I366" s="13" t="s">
        <v>1766</v>
      </c>
      <c r="J366" s="13"/>
      <c r="K366" s="13"/>
      <c r="L366" s="11" t="s">
        <v>1767</v>
      </c>
      <c r="M366" s="14" t="s">
        <v>1766</v>
      </c>
      <c r="N366" s="14" t="str">
        <f t="shared" si="2"/>
        <v>34.689768</v>
      </c>
      <c r="O366" s="14" t="str">
        <f t="shared" si="3"/>
        <v>70.145580</v>
      </c>
      <c r="P366" s="11" t="s">
        <v>44</v>
      </c>
      <c r="Q366" s="11">
        <v>1.0</v>
      </c>
      <c r="R366" s="11">
        <v>0.0</v>
      </c>
      <c r="S366" s="11">
        <v>0.0</v>
      </c>
      <c r="T366" s="11" t="s">
        <v>46</v>
      </c>
      <c r="U366" s="11" t="s">
        <v>88</v>
      </c>
      <c r="V366" s="11" t="s">
        <v>46</v>
      </c>
      <c r="W366" s="11" t="s">
        <v>46</v>
      </c>
      <c r="X366" s="11">
        <v>1.0</v>
      </c>
      <c r="Y366" s="11">
        <v>1.0</v>
      </c>
      <c r="Z366" s="11">
        <v>2.0</v>
      </c>
      <c r="AA366" s="11">
        <v>2.0</v>
      </c>
      <c r="AB366" s="11">
        <v>0.0</v>
      </c>
      <c r="AC366" s="11">
        <v>0.0</v>
      </c>
      <c r="AD366" s="11">
        <v>0.0</v>
      </c>
      <c r="AE366" s="11">
        <v>0.0</v>
      </c>
      <c r="AF366" s="11">
        <v>0.0</v>
      </c>
      <c r="AG366" s="11">
        <v>0.0</v>
      </c>
      <c r="AH366" s="19"/>
      <c r="AI366" s="19"/>
      <c r="AJ366" s="11">
        <v>363.0</v>
      </c>
    </row>
    <row r="367">
      <c r="A367" s="11" t="s">
        <v>1768</v>
      </c>
      <c r="B367" s="11" t="s">
        <v>35</v>
      </c>
      <c r="C367" s="12" t="s">
        <v>1769</v>
      </c>
      <c r="D367" s="11" t="s">
        <v>1537</v>
      </c>
      <c r="E367" s="13" t="s">
        <v>1770</v>
      </c>
      <c r="F367" s="13" t="s">
        <v>1771</v>
      </c>
      <c r="G367" s="13" t="s">
        <v>572</v>
      </c>
      <c r="H367" s="13" t="str">
        <f t="shared" si="1"/>
        <v>Janat Bagh, Khan Abad, Kunduz, Afghanistan</v>
      </c>
      <c r="I367" s="13" t="s">
        <v>1772</v>
      </c>
      <c r="J367" s="13"/>
      <c r="K367" s="13"/>
      <c r="L367" s="11" t="s">
        <v>1773</v>
      </c>
      <c r="M367" s="14" t="s">
        <v>1772</v>
      </c>
      <c r="N367" s="14" t="str">
        <f t="shared" si="2"/>
        <v>36.681449</v>
      </c>
      <c r="O367" s="14" t="str">
        <f t="shared" si="3"/>
        <v>69.114905</v>
      </c>
      <c r="P367" s="11" t="s">
        <v>44</v>
      </c>
      <c r="Q367" s="11">
        <v>0.0</v>
      </c>
      <c r="R367" s="11">
        <v>0.0</v>
      </c>
      <c r="S367" s="11">
        <v>0.0</v>
      </c>
      <c r="T367" s="11" t="s">
        <v>46</v>
      </c>
      <c r="U367" s="11" t="s">
        <v>88</v>
      </c>
      <c r="V367" s="11" t="s">
        <v>1457</v>
      </c>
      <c r="W367" s="11" t="s">
        <v>166</v>
      </c>
      <c r="X367" s="11">
        <v>1.0</v>
      </c>
      <c r="Y367" s="11">
        <v>1.0</v>
      </c>
      <c r="Z367" s="11">
        <v>5.0</v>
      </c>
      <c r="AA367" s="11">
        <v>5.0</v>
      </c>
      <c r="AB367" s="11">
        <v>0.0</v>
      </c>
      <c r="AC367" s="11">
        <v>0.0</v>
      </c>
      <c r="AD367" s="11">
        <v>0.0</v>
      </c>
      <c r="AE367" s="11">
        <v>0.0</v>
      </c>
      <c r="AF367" s="11">
        <v>1.0</v>
      </c>
      <c r="AG367" s="11">
        <v>1.0</v>
      </c>
      <c r="AH367" s="19"/>
      <c r="AI367" s="19"/>
      <c r="AJ367" s="11">
        <v>365.0</v>
      </c>
    </row>
    <row r="368">
      <c r="A368" s="11" t="s">
        <v>1774</v>
      </c>
      <c r="B368" s="11" t="s">
        <v>35</v>
      </c>
      <c r="C368" s="12" t="s">
        <v>1769</v>
      </c>
      <c r="D368" s="11" t="s">
        <v>1537</v>
      </c>
      <c r="E368" s="13" t="s">
        <v>38</v>
      </c>
      <c r="F368" s="13" t="s">
        <v>38</v>
      </c>
      <c r="G368" s="13" t="s">
        <v>65</v>
      </c>
      <c r="H368" s="13" t="str">
        <f t="shared" si="1"/>
        <v>Unknown, Unknown, Kunar, Afghanistan</v>
      </c>
      <c r="I368" s="13" t="s">
        <v>160</v>
      </c>
      <c r="J368" s="13"/>
      <c r="K368" s="13"/>
      <c r="L368" s="11" t="s">
        <v>170</v>
      </c>
      <c r="M368" s="14" t="s">
        <v>160</v>
      </c>
      <c r="N368" s="14" t="str">
        <f t="shared" si="2"/>
        <v>34.846589</v>
      </c>
      <c r="O368" s="14" t="str">
        <f t="shared" si="3"/>
        <v>71.097316</v>
      </c>
      <c r="P368" s="11" t="s">
        <v>44</v>
      </c>
      <c r="Q368" s="11">
        <v>1.0</v>
      </c>
      <c r="R368" s="11">
        <v>1.0</v>
      </c>
      <c r="S368" s="11">
        <v>0.0</v>
      </c>
      <c r="T368" s="11" t="s">
        <v>290</v>
      </c>
      <c r="U368" s="11" t="s">
        <v>114</v>
      </c>
      <c r="V368" s="11" t="s">
        <v>46</v>
      </c>
      <c r="W368" s="11" t="s">
        <v>1775</v>
      </c>
      <c r="X368" s="11">
        <v>1.0</v>
      </c>
      <c r="Y368" s="11">
        <v>1.0</v>
      </c>
      <c r="Z368" s="11">
        <v>5.0</v>
      </c>
      <c r="AA368" s="11">
        <v>11.0</v>
      </c>
      <c r="AB368" s="11">
        <v>0.0</v>
      </c>
      <c r="AC368" s="11">
        <v>0.0</v>
      </c>
      <c r="AD368" s="11">
        <v>0.0</v>
      </c>
      <c r="AE368" s="11">
        <v>0.0</v>
      </c>
      <c r="AF368" s="11">
        <v>0.0</v>
      </c>
      <c r="AG368" s="11">
        <v>0.0</v>
      </c>
      <c r="AH368" s="19"/>
      <c r="AI368" s="19"/>
      <c r="AJ368" s="11">
        <v>366.0</v>
      </c>
    </row>
    <row r="369">
      <c r="A369" s="11" t="s">
        <v>1776</v>
      </c>
      <c r="B369" s="11" t="s">
        <v>35</v>
      </c>
      <c r="C369" s="12" t="s">
        <v>1777</v>
      </c>
      <c r="D369" s="11" t="s">
        <v>1537</v>
      </c>
      <c r="E369" s="13" t="s">
        <v>1778</v>
      </c>
      <c r="F369" s="13" t="s">
        <v>227</v>
      </c>
      <c r="G369" s="13" t="s">
        <v>79</v>
      </c>
      <c r="H369" s="13" t="str">
        <f t="shared" si="1"/>
        <v>Mashwani, Bati Kot, Nangarhar, Afghanistan</v>
      </c>
      <c r="I369" s="13" t="s">
        <v>228</v>
      </c>
      <c r="J369" s="13"/>
      <c r="K369" s="13"/>
      <c r="L369" s="11" t="s">
        <v>1779</v>
      </c>
      <c r="M369" s="14" t="s">
        <v>228</v>
      </c>
      <c r="N369" s="14" t="str">
        <f t="shared" si="2"/>
        <v>34.263148</v>
      </c>
      <c r="O369" s="14" t="str">
        <f t="shared" si="3"/>
        <v>70.788209</v>
      </c>
      <c r="P369" s="11" t="s">
        <v>44</v>
      </c>
      <c r="Q369" s="11">
        <v>1.0</v>
      </c>
      <c r="R369" s="11">
        <v>0.0</v>
      </c>
      <c r="S369" s="11">
        <v>0.0</v>
      </c>
      <c r="T369" s="11" t="s">
        <v>46</v>
      </c>
      <c r="U369" s="11" t="s">
        <v>88</v>
      </c>
      <c r="V369" s="11" t="s">
        <v>205</v>
      </c>
      <c r="W369" s="11" t="s">
        <v>1529</v>
      </c>
      <c r="X369" s="11">
        <v>1.0</v>
      </c>
      <c r="Y369" s="11">
        <v>1.0</v>
      </c>
      <c r="Z369" s="11">
        <v>8.0</v>
      </c>
      <c r="AA369" s="11">
        <v>8.0</v>
      </c>
      <c r="AB369" s="11">
        <v>0.0</v>
      </c>
      <c r="AC369" s="11">
        <v>0.0</v>
      </c>
      <c r="AD369" s="11">
        <v>0.0</v>
      </c>
      <c r="AE369" s="11">
        <v>0.0</v>
      </c>
      <c r="AF369" s="11">
        <v>0.0</v>
      </c>
      <c r="AG369" s="11">
        <v>0.0</v>
      </c>
      <c r="AH369" s="19"/>
      <c r="AI369" s="19"/>
      <c r="AJ369" s="11">
        <v>368.0</v>
      </c>
    </row>
    <row r="370">
      <c r="A370" s="11" t="s">
        <v>1780</v>
      </c>
      <c r="B370" s="11" t="s">
        <v>35</v>
      </c>
      <c r="C370" s="12" t="s">
        <v>1781</v>
      </c>
      <c r="D370" s="11" t="s">
        <v>1537</v>
      </c>
      <c r="E370" s="13" t="s">
        <v>1591</v>
      </c>
      <c r="F370" s="13" t="s">
        <v>1782</v>
      </c>
      <c r="G370" s="13" t="s">
        <v>111</v>
      </c>
      <c r="H370" s="13" t="str">
        <f t="shared" si="1"/>
        <v>Nawa, Nawa district, Helmand, Afghanistan</v>
      </c>
      <c r="I370" s="13" t="s">
        <v>1375</v>
      </c>
      <c r="J370" s="13"/>
      <c r="K370" s="13"/>
      <c r="L370" s="11" t="s">
        <v>1783</v>
      </c>
      <c r="M370" s="14" t="s">
        <v>1375</v>
      </c>
      <c r="N370" s="14" t="str">
        <f t="shared" si="2"/>
        <v>31.477710</v>
      </c>
      <c r="O370" s="14" t="str">
        <f t="shared" si="3"/>
        <v>64.289821</v>
      </c>
      <c r="P370" s="11" t="s">
        <v>44</v>
      </c>
      <c r="Q370" s="11">
        <v>0.0</v>
      </c>
      <c r="R370" s="11">
        <v>1.0</v>
      </c>
      <c r="S370" s="11">
        <v>1.0</v>
      </c>
      <c r="T370" s="11" t="s">
        <v>46</v>
      </c>
      <c r="U370" s="11" t="s">
        <v>88</v>
      </c>
      <c r="V370" s="11" t="s">
        <v>46</v>
      </c>
      <c r="W370" s="11" t="s">
        <v>46</v>
      </c>
      <c r="X370" s="11">
        <v>2.0</v>
      </c>
      <c r="Y370" s="11">
        <v>2.0</v>
      </c>
      <c r="Z370" s="11">
        <v>0.0</v>
      </c>
      <c r="AA370" s="11">
        <v>38.0</v>
      </c>
      <c r="AB370" s="11">
        <v>0.0</v>
      </c>
      <c r="AC370" s="11">
        <v>0.0</v>
      </c>
      <c r="AD370" s="11">
        <v>0.0</v>
      </c>
      <c r="AE370" s="11">
        <v>0.0</v>
      </c>
      <c r="AF370" s="11">
        <v>0.0</v>
      </c>
      <c r="AG370" s="11">
        <v>0.0</v>
      </c>
      <c r="AH370" s="19"/>
      <c r="AI370" s="19"/>
      <c r="AJ370" s="11">
        <v>369.0</v>
      </c>
    </row>
    <row r="371">
      <c r="A371" s="11" t="s">
        <v>1784</v>
      </c>
      <c r="B371" s="11" t="s">
        <v>35</v>
      </c>
      <c r="C371" s="12" t="s">
        <v>1785</v>
      </c>
      <c r="D371" s="11" t="s">
        <v>1537</v>
      </c>
      <c r="E371" s="13" t="s">
        <v>38</v>
      </c>
      <c r="F371" s="13" t="s">
        <v>1786</v>
      </c>
      <c r="G371" s="13" t="s">
        <v>111</v>
      </c>
      <c r="H371" s="13" t="str">
        <f t="shared" si="1"/>
        <v>Unknown, Watapur, Helmand, Afghanistan</v>
      </c>
      <c r="I371" s="13" t="s">
        <v>243</v>
      </c>
      <c r="J371" s="13"/>
      <c r="K371" s="13"/>
      <c r="L371" s="11" t="s">
        <v>1787</v>
      </c>
      <c r="M371" s="14" t="s">
        <v>243</v>
      </c>
      <c r="N371" s="14" t="str">
        <f t="shared" si="2"/>
        <v>34.910930</v>
      </c>
      <c r="O371" s="14" t="str">
        <f t="shared" si="3"/>
        <v>71.127398</v>
      </c>
      <c r="P371" s="11" t="s">
        <v>44</v>
      </c>
      <c r="Q371" s="11">
        <v>1.0</v>
      </c>
      <c r="R371" s="11">
        <v>0.0</v>
      </c>
      <c r="S371" s="11">
        <v>0.0</v>
      </c>
      <c r="T371" s="11" t="s">
        <v>46</v>
      </c>
      <c r="U371" s="11" t="s">
        <v>88</v>
      </c>
      <c r="V371" s="11" t="s">
        <v>1457</v>
      </c>
      <c r="W371" s="11" t="s">
        <v>46</v>
      </c>
      <c r="X371" s="11">
        <v>1.0</v>
      </c>
      <c r="Y371" s="11">
        <v>1.0</v>
      </c>
      <c r="Z371" s="11">
        <v>4.0</v>
      </c>
      <c r="AA371" s="11">
        <v>4.0</v>
      </c>
      <c r="AB371" s="11">
        <v>0.0</v>
      </c>
      <c r="AC371" s="11">
        <v>0.0</v>
      </c>
      <c r="AD371" s="11">
        <v>0.0</v>
      </c>
      <c r="AE371" s="11">
        <v>0.0</v>
      </c>
      <c r="AF371" s="11">
        <v>0.0</v>
      </c>
      <c r="AG371" s="11">
        <v>0.0</v>
      </c>
      <c r="AH371" s="19"/>
      <c r="AI371" s="19"/>
      <c r="AJ371" s="11">
        <v>370.0</v>
      </c>
    </row>
    <row r="372">
      <c r="A372" s="11" t="s">
        <v>1788</v>
      </c>
      <c r="B372" s="11" t="s">
        <v>35</v>
      </c>
      <c r="C372" s="12" t="s">
        <v>1785</v>
      </c>
      <c r="D372" s="11" t="s">
        <v>1537</v>
      </c>
      <c r="E372" s="13" t="s">
        <v>38</v>
      </c>
      <c r="F372" s="13" t="s">
        <v>1789</v>
      </c>
      <c r="G372" s="13" t="s">
        <v>111</v>
      </c>
      <c r="H372" s="13" t="str">
        <f t="shared" si="1"/>
        <v>Unknown, Gereshk, Helmand, Afghanistan</v>
      </c>
      <c r="I372" s="13" t="s">
        <v>1790</v>
      </c>
      <c r="J372" s="13"/>
      <c r="K372" s="13"/>
      <c r="L372" s="11" t="s">
        <v>1791</v>
      </c>
      <c r="M372" s="14" t="s">
        <v>1790</v>
      </c>
      <c r="N372" s="14" t="str">
        <f t="shared" si="2"/>
        <v>31.829949</v>
      </c>
      <c r="O372" s="14" t="str">
        <f t="shared" si="3"/>
        <v>64.568108</v>
      </c>
      <c r="P372" s="11" t="s">
        <v>44</v>
      </c>
      <c r="Q372" s="11">
        <v>0.0</v>
      </c>
      <c r="R372" s="11">
        <v>1.0</v>
      </c>
      <c r="S372" s="11">
        <v>1.0</v>
      </c>
      <c r="T372" s="11" t="s">
        <v>46</v>
      </c>
      <c r="U372" s="11" t="s">
        <v>46</v>
      </c>
      <c r="V372" s="11" t="s">
        <v>46</v>
      </c>
      <c r="W372" s="11" t="s">
        <v>46</v>
      </c>
      <c r="X372" s="11">
        <v>10.0</v>
      </c>
      <c r="Y372" s="11">
        <v>10.0</v>
      </c>
      <c r="Z372" s="11">
        <v>0.0</v>
      </c>
      <c r="AA372" s="11">
        <v>0.0</v>
      </c>
      <c r="AB372" s="11">
        <v>0.0</v>
      </c>
      <c r="AC372" s="11">
        <v>0.0</v>
      </c>
      <c r="AD372" s="11">
        <v>0.0</v>
      </c>
      <c r="AE372" s="11">
        <v>0.0</v>
      </c>
      <c r="AF372" s="11">
        <v>0.0</v>
      </c>
      <c r="AG372" s="11">
        <v>0.0</v>
      </c>
      <c r="AH372" s="19"/>
      <c r="AI372" s="19"/>
      <c r="AJ372" s="11">
        <v>373.0</v>
      </c>
    </row>
    <row r="373">
      <c r="A373" s="11" t="s">
        <v>1792</v>
      </c>
      <c r="B373" s="11" t="s">
        <v>35</v>
      </c>
      <c r="C373" s="12" t="s">
        <v>1793</v>
      </c>
      <c r="D373" s="11" t="s">
        <v>1537</v>
      </c>
      <c r="E373" s="13" t="s">
        <v>38</v>
      </c>
      <c r="F373" s="13" t="s">
        <v>1789</v>
      </c>
      <c r="G373" s="13" t="s">
        <v>111</v>
      </c>
      <c r="H373" s="13" t="str">
        <f t="shared" si="1"/>
        <v>Unknown, Gereshk, Helmand, Afghanistan</v>
      </c>
      <c r="I373" s="13" t="s">
        <v>1790</v>
      </c>
      <c r="J373" s="13"/>
      <c r="K373" s="13"/>
      <c r="L373" s="11" t="s">
        <v>1791</v>
      </c>
      <c r="M373" s="14" t="s">
        <v>1790</v>
      </c>
      <c r="N373" s="14" t="str">
        <f t="shared" si="2"/>
        <v>31.829949</v>
      </c>
      <c r="O373" s="14" t="str">
        <f t="shared" si="3"/>
        <v>64.568108</v>
      </c>
      <c r="P373" s="11" t="s">
        <v>44</v>
      </c>
      <c r="Q373" s="11">
        <v>0.0</v>
      </c>
      <c r="R373" s="11">
        <v>1.0</v>
      </c>
      <c r="S373" s="11">
        <v>1.0</v>
      </c>
      <c r="T373" s="11" t="s">
        <v>46</v>
      </c>
      <c r="U373" s="11" t="s">
        <v>1794</v>
      </c>
      <c r="V373" s="11" t="s">
        <v>132</v>
      </c>
      <c r="W373" s="11" t="s">
        <v>84</v>
      </c>
      <c r="X373" s="11">
        <v>1.0</v>
      </c>
      <c r="Y373" s="11">
        <v>1.0</v>
      </c>
      <c r="Z373" s="11">
        <v>9.0</v>
      </c>
      <c r="AA373" s="11">
        <v>16.0</v>
      </c>
      <c r="AB373" s="11">
        <v>0.0</v>
      </c>
      <c r="AC373" s="11">
        <v>0.0</v>
      </c>
      <c r="AD373" s="11">
        <v>0.0</v>
      </c>
      <c r="AE373" s="11">
        <v>0.0</v>
      </c>
      <c r="AF373" s="11">
        <v>2.0</v>
      </c>
      <c r="AG373" s="11">
        <v>2.0</v>
      </c>
      <c r="AH373" s="19"/>
      <c r="AI373" s="19"/>
      <c r="AJ373" s="11">
        <v>371.0</v>
      </c>
    </row>
    <row r="374">
      <c r="A374" s="11" t="s">
        <v>1795</v>
      </c>
      <c r="B374" s="11" t="s">
        <v>35</v>
      </c>
      <c r="C374" s="12" t="s">
        <v>1793</v>
      </c>
      <c r="D374" s="11" t="s">
        <v>1537</v>
      </c>
      <c r="E374" s="13" t="s">
        <v>38</v>
      </c>
      <c r="F374" s="13" t="s">
        <v>38</v>
      </c>
      <c r="G374" s="13" t="s">
        <v>111</v>
      </c>
      <c r="H374" s="13" t="str">
        <f t="shared" si="1"/>
        <v>Unknown, Unknown, Helmand, Afghanistan</v>
      </c>
      <c r="I374" s="13" t="s">
        <v>1223</v>
      </c>
      <c r="J374" s="13"/>
      <c r="K374" s="13"/>
      <c r="L374" s="11" t="s">
        <v>1273</v>
      </c>
      <c r="M374" s="14" t="s">
        <v>1223</v>
      </c>
      <c r="N374" s="14" t="str">
        <f t="shared" si="2"/>
        <v>31.363647</v>
      </c>
      <c r="O374" s="14" t="str">
        <f t="shared" si="3"/>
        <v>63.958611</v>
      </c>
      <c r="P374" s="11" t="s">
        <v>44</v>
      </c>
      <c r="Q374" s="11">
        <v>0.0</v>
      </c>
      <c r="R374" s="11">
        <v>1.0</v>
      </c>
      <c r="S374" s="11">
        <v>1.0</v>
      </c>
      <c r="T374" s="11" t="s">
        <v>46</v>
      </c>
      <c r="U374" s="11" t="s">
        <v>46</v>
      </c>
      <c r="V374" s="11" t="s">
        <v>46</v>
      </c>
      <c r="W374" s="11" t="s">
        <v>46</v>
      </c>
      <c r="X374" s="11">
        <v>42.0</v>
      </c>
      <c r="Y374" s="11">
        <v>42.0</v>
      </c>
      <c r="Z374" s="11">
        <v>0.0</v>
      </c>
      <c r="AA374" s="11">
        <v>0.0</v>
      </c>
      <c r="AB374" s="11">
        <v>0.0</v>
      </c>
      <c r="AC374" s="11">
        <v>0.0</v>
      </c>
      <c r="AD374" s="11">
        <v>0.0</v>
      </c>
      <c r="AE374" s="11">
        <v>0.0</v>
      </c>
      <c r="AF374" s="11">
        <v>0.0</v>
      </c>
      <c r="AG374" s="11">
        <v>0.0</v>
      </c>
      <c r="AH374" s="19"/>
      <c r="AI374" s="19"/>
      <c r="AJ374" s="11">
        <v>374.0</v>
      </c>
    </row>
    <row r="375">
      <c r="A375" s="11" t="s">
        <v>1796</v>
      </c>
      <c r="B375" s="11" t="s">
        <v>35</v>
      </c>
      <c r="C375" s="12" t="s">
        <v>1797</v>
      </c>
      <c r="D375" s="11" t="s">
        <v>1537</v>
      </c>
      <c r="E375" s="13" t="s">
        <v>1798</v>
      </c>
      <c r="F375" s="13" t="s">
        <v>804</v>
      </c>
      <c r="G375" s="13" t="s">
        <v>79</v>
      </c>
      <c r="H375" s="13" t="str">
        <f t="shared" si="1"/>
        <v>Meyaje Baba, Haska Mena, Nangarhar, Afghanistan</v>
      </c>
      <c r="I375" s="13" t="s">
        <v>215</v>
      </c>
      <c r="J375" s="13"/>
      <c r="K375" s="13"/>
      <c r="L375" s="11" t="s">
        <v>1799</v>
      </c>
      <c r="M375" s="14" t="s">
        <v>215</v>
      </c>
      <c r="N375" s="14" t="str">
        <f t="shared" si="2"/>
        <v>34.171831</v>
      </c>
      <c r="O375" s="14" t="str">
        <f t="shared" si="3"/>
        <v>70.621679</v>
      </c>
      <c r="P375" s="11" t="s">
        <v>44</v>
      </c>
      <c r="Q375" s="11">
        <v>1.0</v>
      </c>
      <c r="R375" s="11">
        <v>0.0</v>
      </c>
      <c r="S375" s="11">
        <v>0.0</v>
      </c>
      <c r="T375" s="11" t="s">
        <v>46</v>
      </c>
      <c r="U375" s="11" t="s">
        <v>114</v>
      </c>
      <c r="V375" s="17">
        <v>0.625</v>
      </c>
      <c r="W375" s="11" t="s">
        <v>1800</v>
      </c>
      <c r="X375" s="11">
        <v>1.0</v>
      </c>
      <c r="Y375" s="11">
        <v>1.0</v>
      </c>
      <c r="Z375" s="11">
        <v>0.0</v>
      </c>
      <c r="AA375" s="11">
        <v>33.0</v>
      </c>
      <c r="AB375" s="11">
        <v>0.0</v>
      </c>
      <c r="AC375" s="11">
        <v>8.0</v>
      </c>
      <c r="AD375" s="11">
        <v>0.0</v>
      </c>
      <c r="AE375" s="11">
        <v>2.0</v>
      </c>
      <c r="AF375" s="11">
        <v>0.0</v>
      </c>
      <c r="AG375" s="11">
        <v>25.0</v>
      </c>
      <c r="AH375" s="19"/>
      <c r="AI375" s="19"/>
      <c r="AJ375" s="11">
        <v>372.0</v>
      </c>
    </row>
    <row r="376">
      <c r="A376" s="11" t="s">
        <v>1801</v>
      </c>
      <c r="B376" s="11" t="s">
        <v>35</v>
      </c>
      <c r="C376" s="12" t="s">
        <v>1802</v>
      </c>
      <c r="D376" s="11" t="s">
        <v>1537</v>
      </c>
      <c r="E376" s="13" t="s">
        <v>1803</v>
      </c>
      <c r="F376" s="13" t="s">
        <v>1804</v>
      </c>
      <c r="G376" s="13" t="s">
        <v>65</v>
      </c>
      <c r="H376" s="13" t="str">
        <f t="shared" si="1"/>
        <v>Talona, Watupur, Kunar, Afghanistan</v>
      </c>
      <c r="I376" s="13" t="s">
        <v>160</v>
      </c>
      <c r="J376" s="13"/>
      <c r="K376" s="13"/>
      <c r="L376" s="11" t="s">
        <v>1805</v>
      </c>
      <c r="M376" s="14" t="s">
        <v>160</v>
      </c>
      <c r="N376" s="14" t="str">
        <f t="shared" si="2"/>
        <v>34.846589</v>
      </c>
      <c r="O376" s="14" t="str">
        <f t="shared" si="3"/>
        <v>71.097316</v>
      </c>
      <c r="P376" s="11" t="s">
        <v>44</v>
      </c>
      <c r="Q376" s="11">
        <v>1.0</v>
      </c>
      <c r="R376" s="11">
        <v>0.0</v>
      </c>
      <c r="S376" s="11">
        <v>0.0</v>
      </c>
      <c r="T376" s="11" t="s">
        <v>46</v>
      </c>
      <c r="U376" s="11" t="s">
        <v>114</v>
      </c>
      <c r="V376" s="17">
        <v>0.4583333333333333</v>
      </c>
      <c r="W376" s="11" t="s">
        <v>1806</v>
      </c>
      <c r="X376" s="11">
        <v>1.0</v>
      </c>
      <c r="Y376" s="11">
        <v>1.0</v>
      </c>
      <c r="Z376" s="11">
        <v>7.0</v>
      </c>
      <c r="AA376" s="11">
        <v>7.0</v>
      </c>
      <c r="AB376" s="11">
        <v>0.0</v>
      </c>
      <c r="AC376" s="11">
        <v>0.0</v>
      </c>
      <c r="AD376" s="11">
        <v>0.0</v>
      </c>
      <c r="AE376" s="11">
        <v>0.0</v>
      </c>
      <c r="AF376" s="11">
        <v>0.0</v>
      </c>
      <c r="AG376" s="11">
        <v>0.0</v>
      </c>
      <c r="AH376" s="19"/>
      <c r="AI376" s="19"/>
      <c r="AJ376" s="11">
        <v>375.0</v>
      </c>
    </row>
    <row r="377">
      <c r="A377" s="11" t="s">
        <v>1807</v>
      </c>
      <c r="B377" s="11" t="s">
        <v>35</v>
      </c>
      <c r="C377" s="12" t="s">
        <v>1802</v>
      </c>
      <c r="D377" s="11" t="s">
        <v>1537</v>
      </c>
      <c r="E377" s="13" t="s">
        <v>38</v>
      </c>
      <c r="F377" s="13" t="s">
        <v>38</v>
      </c>
      <c r="G377" s="13" t="s">
        <v>38</v>
      </c>
      <c r="H377" s="13" t="str">
        <f t="shared" si="1"/>
        <v>Unknown, Unknown, Unknown, Afghanistan</v>
      </c>
      <c r="I377" s="13" t="s">
        <v>38</v>
      </c>
      <c r="J377" s="13" t="s">
        <v>38</v>
      </c>
      <c r="K377" s="13"/>
      <c r="L377" s="11" t="s">
        <v>38</v>
      </c>
      <c r="M377" s="11" t="s">
        <v>38</v>
      </c>
      <c r="N377" s="14" t="str">
        <f t="shared" si="2"/>
        <v>#VALUE!</v>
      </c>
      <c r="O377" s="14" t="str">
        <f t="shared" si="3"/>
        <v>#VALUE!</v>
      </c>
      <c r="P377" s="11" t="s">
        <v>44</v>
      </c>
      <c r="Q377" s="11">
        <v>0.0</v>
      </c>
      <c r="R377" s="11">
        <v>1.0</v>
      </c>
      <c r="S377" s="11">
        <v>1.0</v>
      </c>
      <c r="T377" s="11" t="s">
        <v>1808</v>
      </c>
      <c r="U377" s="11" t="s">
        <v>46</v>
      </c>
      <c r="V377" s="11" t="s">
        <v>46</v>
      </c>
      <c r="W377" s="11" t="s">
        <v>46</v>
      </c>
      <c r="X377" s="11">
        <v>263.0</v>
      </c>
      <c r="Y377" s="11">
        <v>261.0</v>
      </c>
      <c r="Z377" s="11">
        <v>0.0</v>
      </c>
      <c r="AA377" s="11">
        <v>0.0</v>
      </c>
      <c r="AB377" s="11">
        <v>0.0</v>
      </c>
      <c r="AC377" s="11">
        <v>0.0</v>
      </c>
      <c r="AD377" s="11">
        <v>0.0</v>
      </c>
      <c r="AE377" s="11">
        <v>0.0</v>
      </c>
      <c r="AF377" s="11">
        <v>0.0</v>
      </c>
      <c r="AG377" s="11">
        <v>0.0</v>
      </c>
      <c r="AH377" s="19"/>
      <c r="AI377" s="19"/>
      <c r="AJ377" s="11">
        <v>376.0</v>
      </c>
    </row>
    <row r="378">
      <c r="A378" s="11" t="s">
        <v>1809</v>
      </c>
      <c r="B378" s="11" t="s">
        <v>35</v>
      </c>
      <c r="C378" s="12" t="s">
        <v>1810</v>
      </c>
      <c r="D378" s="11" t="s">
        <v>1537</v>
      </c>
      <c r="E378" s="13" t="s">
        <v>1811</v>
      </c>
      <c r="F378" s="13" t="s">
        <v>1812</v>
      </c>
      <c r="G378" s="13" t="s">
        <v>40</v>
      </c>
      <c r="H378" s="13" t="str">
        <f t="shared" si="1"/>
        <v>Piri, Musa Khil, Khost, Afghanistan</v>
      </c>
      <c r="I378" s="13" t="s">
        <v>1813</v>
      </c>
      <c r="J378" s="13"/>
      <c r="K378" s="13"/>
      <c r="L378" s="11" t="s">
        <v>1814</v>
      </c>
      <c r="M378" s="14" t="s">
        <v>1813</v>
      </c>
      <c r="N378" s="14" t="str">
        <f t="shared" si="2"/>
        <v>33.539910</v>
      </c>
      <c r="O378" s="14" t="str">
        <f t="shared" si="3"/>
        <v>69.788262</v>
      </c>
      <c r="P378" s="11" t="s">
        <v>44</v>
      </c>
      <c r="Q378" s="11">
        <v>0.0</v>
      </c>
      <c r="R378" s="11">
        <v>0.0</v>
      </c>
      <c r="S378" s="11">
        <v>0.0</v>
      </c>
      <c r="T378" s="11" t="s">
        <v>46</v>
      </c>
      <c r="U378" s="11" t="s">
        <v>88</v>
      </c>
      <c r="V378" s="11" t="s">
        <v>1815</v>
      </c>
      <c r="W378" s="11" t="s">
        <v>1816</v>
      </c>
      <c r="X378" s="11">
        <v>1.0</v>
      </c>
      <c r="Y378" s="11">
        <v>1.0</v>
      </c>
      <c r="Z378" s="11">
        <v>50.0</v>
      </c>
      <c r="AA378" s="11">
        <v>50.0</v>
      </c>
      <c r="AB378" s="11">
        <v>0.0</v>
      </c>
      <c r="AC378" s="11">
        <v>0.0</v>
      </c>
      <c r="AD378" s="11">
        <v>0.0</v>
      </c>
      <c r="AE378" s="11">
        <v>0.0</v>
      </c>
      <c r="AF378" s="11">
        <v>3.0</v>
      </c>
      <c r="AG378" s="11">
        <v>3.0</v>
      </c>
      <c r="AH378" s="19"/>
      <c r="AI378" s="19"/>
      <c r="AJ378" s="11">
        <v>378.0</v>
      </c>
    </row>
    <row r="379">
      <c r="A379" s="11" t="s">
        <v>1817</v>
      </c>
      <c r="B379" s="11" t="s">
        <v>35</v>
      </c>
      <c r="C379" s="12" t="s">
        <v>1818</v>
      </c>
      <c r="D379" s="11" t="s">
        <v>1537</v>
      </c>
      <c r="E379" s="13" t="s">
        <v>1819</v>
      </c>
      <c r="F379" s="13" t="s">
        <v>294</v>
      </c>
      <c r="G379" s="13" t="s">
        <v>65</v>
      </c>
      <c r="H379" s="13" t="str">
        <f t="shared" si="1"/>
        <v>Aigal area, Chapa Dara, Kunar, Afghanistan</v>
      </c>
      <c r="I379" s="13" t="s">
        <v>295</v>
      </c>
      <c r="J379" s="13"/>
      <c r="K379" s="13"/>
      <c r="L379" s="11" t="s">
        <v>1820</v>
      </c>
      <c r="M379" s="14" t="s">
        <v>295</v>
      </c>
      <c r="N379" s="14" t="str">
        <f t="shared" si="2"/>
        <v>34.920175</v>
      </c>
      <c r="O379" s="14" t="str">
        <f t="shared" si="3"/>
        <v>70.764423</v>
      </c>
      <c r="P379" s="11" t="s">
        <v>44</v>
      </c>
      <c r="Q379" s="11">
        <v>1.0</v>
      </c>
      <c r="R379" s="11">
        <v>0.0</v>
      </c>
      <c r="S379" s="11">
        <v>0.0</v>
      </c>
      <c r="T379" s="11" t="s">
        <v>46</v>
      </c>
      <c r="U379" s="11" t="s">
        <v>114</v>
      </c>
      <c r="V379" s="11" t="s">
        <v>205</v>
      </c>
      <c r="W379" s="11" t="s">
        <v>1806</v>
      </c>
      <c r="X379" s="11">
        <v>1.0</v>
      </c>
      <c r="Y379" s="11">
        <v>1.0</v>
      </c>
      <c r="Z379" s="11">
        <v>3.0</v>
      </c>
      <c r="AA379" s="11">
        <v>3.0</v>
      </c>
      <c r="AB379" s="11">
        <v>0.0</v>
      </c>
      <c r="AC379" s="11">
        <v>0.0</v>
      </c>
      <c r="AD379" s="11">
        <v>0.0</v>
      </c>
      <c r="AE379" s="11">
        <v>0.0</v>
      </c>
      <c r="AF379" s="11">
        <v>0.0</v>
      </c>
      <c r="AG379" s="11">
        <v>0.0</v>
      </c>
      <c r="AH379" s="19"/>
      <c r="AI379" s="19"/>
      <c r="AJ379" s="11">
        <v>377.0</v>
      </c>
    </row>
    <row r="380">
      <c r="A380" s="11" t="s">
        <v>1821</v>
      </c>
      <c r="B380" s="11" t="s">
        <v>35</v>
      </c>
      <c r="C380" s="12" t="s">
        <v>1822</v>
      </c>
      <c r="D380" s="11" t="s">
        <v>1537</v>
      </c>
      <c r="E380" s="13" t="s">
        <v>38</v>
      </c>
      <c r="F380" s="13" t="s">
        <v>1623</v>
      </c>
      <c r="G380" s="13" t="s">
        <v>723</v>
      </c>
      <c r="H380" s="13" t="str">
        <f t="shared" si="1"/>
        <v>Unknown, Gilan, Ghazni, Afghanistan</v>
      </c>
      <c r="I380" s="13" t="s">
        <v>1823</v>
      </c>
      <c r="J380" s="13"/>
      <c r="K380" s="13"/>
      <c r="L380" s="11" t="s">
        <v>1824</v>
      </c>
      <c r="M380" s="14" t="s">
        <v>1823</v>
      </c>
      <c r="N380" s="14" t="str">
        <f t="shared" si="2"/>
        <v>34.283333</v>
      </c>
      <c r="O380" s="14" t="str">
        <f t="shared" si="3"/>
        <v>69.566667</v>
      </c>
      <c r="P380" s="11" t="s">
        <v>44</v>
      </c>
      <c r="Q380" s="11">
        <v>1.0</v>
      </c>
      <c r="R380" s="11">
        <v>0.0</v>
      </c>
      <c r="S380" s="11">
        <v>0.0</v>
      </c>
      <c r="T380" s="11" t="s">
        <v>46</v>
      </c>
      <c r="U380" s="11" t="s">
        <v>88</v>
      </c>
      <c r="V380" s="11" t="s">
        <v>205</v>
      </c>
      <c r="W380" s="11" t="s">
        <v>211</v>
      </c>
      <c r="X380" s="11">
        <v>1.0</v>
      </c>
      <c r="Y380" s="11">
        <v>1.0</v>
      </c>
      <c r="Z380" s="11">
        <v>2.0</v>
      </c>
      <c r="AA380" s="11">
        <v>7.0</v>
      </c>
      <c r="AB380" s="11">
        <v>0.0</v>
      </c>
      <c r="AC380" s="11">
        <v>0.0</v>
      </c>
      <c r="AD380" s="11">
        <v>0.0</v>
      </c>
      <c r="AE380" s="11">
        <v>0.0</v>
      </c>
      <c r="AF380" s="11">
        <v>0.0</v>
      </c>
      <c r="AG380" s="11">
        <v>4.0</v>
      </c>
      <c r="AH380" s="19"/>
      <c r="AI380" s="19"/>
      <c r="AJ380" s="11">
        <v>379.0</v>
      </c>
    </row>
    <row r="381">
      <c r="A381" s="11" t="s">
        <v>1825</v>
      </c>
      <c r="B381" s="11" t="s">
        <v>35</v>
      </c>
      <c r="C381" s="12" t="s">
        <v>1826</v>
      </c>
      <c r="D381" s="11" t="s">
        <v>1537</v>
      </c>
      <c r="E381" s="13" t="s">
        <v>1827</v>
      </c>
      <c r="F381" s="13" t="s">
        <v>1828</v>
      </c>
      <c r="G381" s="13" t="s">
        <v>750</v>
      </c>
      <c r="H381" s="13" t="str">
        <f t="shared" si="1"/>
        <v>Masoom area, Alishang district, Laghman, Afghanistan</v>
      </c>
      <c r="I381" s="13" t="s">
        <v>1829</v>
      </c>
      <c r="J381" s="13"/>
      <c r="K381" s="13"/>
      <c r="L381" s="11" t="s">
        <v>1830</v>
      </c>
      <c r="M381" s="14" t="s">
        <v>1829</v>
      </c>
      <c r="N381" s="14" t="str">
        <f t="shared" si="2"/>
        <v>34.783249</v>
      </c>
      <c r="O381" s="14" t="str">
        <f t="shared" si="3"/>
        <v>70.107996</v>
      </c>
      <c r="P381" s="11" t="s">
        <v>44</v>
      </c>
      <c r="Q381" s="11">
        <v>1.0</v>
      </c>
      <c r="R381" s="11">
        <v>0.0</v>
      </c>
      <c r="S381" s="11">
        <v>0.0</v>
      </c>
      <c r="T381" s="11" t="s">
        <v>46</v>
      </c>
      <c r="U381" s="11" t="s">
        <v>88</v>
      </c>
      <c r="V381" s="17">
        <v>0.875</v>
      </c>
      <c r="W381" s="11" t="s">
        <v>46</v>
      </c>
      <c r="X381" s="11">
        <v>1.0</v>
      </c>
      <c r="Y381" s="11">
        <v>1.0</v>
      </c>
      <c r="Z381" s="11">
        <v>8.0</v>
      </c>
      <c r="AA381" s="11">
        <v>8.0</v>
      </c>
      <c r="AB381" s="11">
        <v>0.0</v>
      </c>
      <c r="AC381" s="11">
        <v>0.0</v>
      </c>
      <c r="AD381" s="11">
        <v>0.0</v>
      </c>
      <c r="AE381" s="11">
        <v>0.0</v>
      </c>
      <c r="AF381" s="11">
        <v>0.0</v>
      </c>
      <c r="AG381" s="11">
        <v>0.0</v>
      </c>
      <c r="AH381" s="19"/>
      <c r="AI381" s="19"/>
      <c r="AJ381" s="11">
        <v>380.0</v>
      </c>
    </row>
    <row r="382">
      <c r="A382" s="11" t="s">
        <v>1831</v>
      </c>
      <c r="B382" s="11" t="s">
        <v>35</v>
      </c>
      <c r="C382" s="12" t="s">
        <v>1832</v>
      </c>
      <c r="D382" s="11" t="s">
        <v>1537</v>
      </c>
      <c r="E382" s="13" t="s">
        <v>38</v>
      </c>
      <c r="F382" s="13" t="s">
        <v>804</v>
      </c>
      <c r="G382" s="13" t="s">
        <v>79</v>
      </c>
      <c r="H382" s="13" t="str">
        <f t="shared" si="1"/>
        <v>Unknown, Haska Mena, Nangarhar, Afghanistan</v>
      </c>
      <c r="I382" s="13" t="s">
        <v>215</v>
      </c>
      <c r="J382" s="13"/>
      <c r="K382" s="13"/>
      <c r="L382" s="11" t="s">
        <v>1833</v>
      </c>
      <c r="M382" s="14" t="s">
        <v>215</v>
      </c>
      <c r="N382" s="14" t="str">
        <f t="shared" si="2"/>
        <v>34.171831</v>
      </c>
      <c r="O382" s="14" t="str">
        <f t="shared" si="3"/>
        <v>70.621679</v>
      </c>
      <c r="P382" s="11" t="s">
        <v>44</v>
      </c>
      <c r="Q382" s="11">
        <v>0.0</v>
      </c>
      <c r="R382" s="11">
        <v>1.0</v>
      </c>
      <c r="S382" s="11">
        <v>0.0</v>
      </c>
      <c r="T382" s="11" t="s">
        <v>46</v>
      </c>
      <c r="U382" s="11" t="s">
        <v>46</v>
      </c>
      <c r="V382" s="11" t="s">
        <v>245</v>
      </c>
      <c r="W382" s="11" t="s">
        <v>211</v>
      </c>
      <c r="X382" s="11">
        <v>1.0</v>
      </c>
      <c r="Y382" s="11">
        <v>2.0</v>
      </c>
      <c r="Z382" s="11">
        <v>0.0</v>
      </c>
      <c r="AA382" s="11">
        <v>21.0</v>
      </c>
      <c r="AB382" s="11">
        <v>0.0</v>
      </c>
      <c r="AC382" s="11">
        <v>16.0</v>
      </c>
      <c r="AD382" s="11">
        <v>0.0</v>
      </c>
      <c r="AE382" s="11">
        <v>2.0</v>
      </c>
      <c r="AF382" s="11">
        <v>0.0</v>
      </c>
      <c r="AG382" s="11">
        <v>3.0</v>
      </c>
      <c r="AH382" s="19"/>
      <c r="AI382" s="19"/>
      <c r="AJ382" s="11">
        <v>381.0</v>
      </c>
    </row>
    <row r="383">
      <c r="A383" s="11" t="s">
        <v>1834</v>
      </c>
      <c r="B383" s="11" t="s">
        <v>35</v>
      </c>
      <c r="C383" s="12" t="s">
        <v>1832</v>
      </c>
      <c r="D383" s="11" t="s">
        <v>1537</v>
      </c>
      <c r="E383" s="13" t="s">
        <v>38</v>
      </c>
      <c r="F383" s="13" t="s">
        <v>1835</v>
      </c>
      <c r="G383" s="13" t="s">
        <v>65</v>
      </c>
      <c r="H383" s="13" t="str">
        <f t="shared" si="1"/>
        <v>Unknown, Darah Ye Pech, Kunar, Afghanistan</v>
      </c>
      <c r="I383" s="13" t="s">
        <v>66</v>
      </c>
      <c r="J383" s="13"/>
      <c r="K383" s="13"/>
      <c r="L383" s="11" t="s">
        <v>1836</v>
      </c>
      <c r="M383" s="14" t="s">
        <v>66</v>
      </c>
      <c r="N383" s="14" t="str">
        <f t="shared" si="2"/>
        <v>34.872898</v>
      </c>
      <c r="O383" s="14" t="str">
        <f t="shared" si="3"/>
        <v>71.155620</v>
      </c>
      <c r="P383" s="11" t="s">
        <v>44</v>
      </c>
      <c r="Q383" s="11">
        <v>0.0</v>
      </c>
      <c r="R383" s="11">
        <v>1.0</v>
      </c>
      <c r="S383" s="11">
        <v>1.0</v>
      </c>
      <c r="T383" s="11" t="s">
        <v>46</v>
      </c>
      <c r="U383" s="11" t="s">
        <v>1837</v>
      </c>
      <c r="V383" s="11" t="s">
        <v>46</v>
      </c>
      <c r="W383" s="11" t="s">
        <v>46</v>
      </c>
      <c r="X383" s="11">
        <v>1.0</v>
      </c>
      <c r="Y383" s="11">
        <v>1.0</v>
      </c>
      <c r="Z383" s="11">
        <v>4.0</v>
      </c>
      <c r="AA383" s="11">
        <v>4.0</v>
      </c>
      <c r="AB383" s="11">
        <v>0.0</v>
      </c>
      <c r="AC383" s="11">
        <v>0.0</v>
      </c>
      <c r="AD383" s="11">
        <v>0.0</v>
      </c>
      <c r="AE383" s="11">
        <v>0.0</v>
      </c>
      <c r="AF383" s="11">
        <v>0.0</v>
      </c>
      <c r="AG383" s="11">
        <v>0.0</v>
      </c>
      <c r="AH383" s="19"/>
      <c r="AI383" s="19"/>
      <c r="AJ383" s="11">
        <v>382.0</v>
      </c>
    </row>
    <row r="384">
      <c r="A384" s="11" t="s">
        <v>1838</v>
      </c>
      <c r="B384" s="11" t="s">
        <v>35</v>
      </c>
      <c r="C384" s="12" t="s">
        <v>1839</v>
      </c>
      <c r="D384" s="11" t="s">
        <v>1537</v>
      </c>
      <c r="E384" s="13" t="s">
        <v>38</v>
      </c>
      <c r="F384" s="13" t="s">
        <v>38</v>
      </c>
      <c r="G384" s="13" t="s">
        <v>1077</v>
      </c>
      <c r="H384" s="13" t="str">
        <f t="shared" si="1"/>
        <v>Unknown, Unknown, Maidan Wardak, Afghanistan</v>
      </c>
      <c r="I384" s="13" t="s">
        <v>445</v>
      </c>
      <c r="J384" s="13"/>
      <c r="K384" s="13"/>
      <c r="L384" s="11" t="s">
        <v>1661</v>
      </c>
      <c r="M384" s="14" t="s">
        <v>445</v>
      </c>
      <c r="N384" s="14" t="str">
        <f t="shared" si="2"/>
        <v>34.351349</v>
      </c>
      <c r="O384" s="14" t="str">
        <f t="shared" si="3"/>
        <v>68.238533</v>
      </c>
      <c r="P384" s="11" t="s">
        <v>44</v>
      </c>
      <c r="Q384" s="11">
        <v>1.0</v>
      </c>
      <c r="R384" s="11">
        <v>0.0</v>
      </c>
      <c r="S384" s="11">
        <v>0.0</v>
      </c>
      <c r="T384" s="11" t="s">
        <v>46</v>
      </c>
      <c r="U384" s="11" t="s">
        <v>46</v>
      </c>
      <c r="V384" s="11" t="s">
        <v>46</v>
      </c>
      <c r="W384" s="11" t="s">
        <v>1840</v>
      </c>
      <c r="X384" s="11">
        <v>1.0</v>
      </c>
      <c r="Y384" s="11">
        <v>1.0</v>
      </c>
      <c r="Z384" s="11">
        <v>9.0</v>
      </c>
      <c r="AA384" s="11">
        <v>9.0</v>
      </c>
      <c r="AB384" s="11">
        <v>0.0</v>
      </c>
      <c r="AC384" s="11">
        <v>0.0</v>
      </c>
      <c r="AD384" s="11">
        <v>0.0</v>
      </c>
      <c r="AE384" s="11">
        <v>0.0</v>
      </c>
      <c r="AF384" s="11">
        <v>0.0</v>
      </c>
      <c r="AG384" s="11">
        <v>0.0</v>
      </c>
      <c r="AH384" s="19"/>
      <c r="AI384" s="19"/>
      <c r="AJ384" s="11">
        <v>383.0</v>
      </c>
    </row>
    <row r="385">
      <c r="A385" s="11" t="s">
        <v>1841</v>
      </c>
      <c r="B385" s="11" t="s">
        <v>35</v>
      </c>
      <c r="C385" s="12" t="s">
        <v>1842</v>
      </c>
      <c r="D385" s="11" t="s">
        <v>1537</v>
      </c>
      <c r="E385" s="13" t="s">
        <v>1843</v>
      </c>
      <c r="F385" s="13" t="s">
        <v>1591</v>
      </c>
      <c r="G385" s="13" t="s">
        <v>111</v>
      </c>
      <c r="H385" s="13" t="str">
        <f t="shared" si="1"/>
        <v>Shorshorak, Nawa, Helmand, Afghanistan</v>
      </c>
      <c r="I385" s="13" t="s">
        <v>1592</v>
      </c>
      <c r="J385" s="13"/>
      <c r="K385" s="13"/>
      <c r="L385" s="11" t="s">
        <v>1844</v>
      </c>
      <c r="M385" s="14" t="s">
        <v>1592</v>
      </c>
      <c r="N385" s="14" t="str">
        <f t="shared" si="2"/>
        <v>32.402668</v>
      </c>
      <c r="O385" s="14" t="str">
        <f t="shared" si="3"/>
        <v>67.856978</v>
      </c>
      <c r="P385" s="11" t="s">
        <v>44</v>
      </c>
      <c r="Q385" s="11">
        <v>0.0</v>
      </c>
      <c r="R385" s="11">
        <v>0.0</v>
      </c>
      <c r="S385" s="11">
        <v>0.0</v>
      </c>
      <c r="T385" s="11" t="s">
        <v>46</v>
      </c>
      <c r="U385" s="11" t="s">
        <v>46</v>
      </c>
      <c r="V385" s="11" t="s">
        <v>205</v>
      </c>
      <c r="W385" s="11" t="s">
        <v>1845</v>
      </c>
      <c r="X385" s="11">
        <v>1.0</v>
      </c>
      <c r="Y385" s="11">
        <v>1.0</v>
      </c>
      <c r="Z385" s="11">
        <v>5.0</v>
      </c>
      <c r="AA385" s="11">
        <v>5.0</v>
      </c>
      <c r="AB385" s="11">
        <v>0.0</v>
      </c>
      <c r="AC385" s="11">
        <v>0.0</v>
      </c>
      <c r="AD385" s="11">
        <v>0.0</v>
      </c>
      <c r="AE385" s="11">
        <v>0.0</v>
      </c>
      <c r="AF385" s="11">
        <v>0.0</v>
      </c>
      <c r="AG385" s="11">
        <v>0.0</v>
      </c>
      <c r="AH385" s="19"/>
      <c r="AI385" s="19"/>
      <c r="AJ385" s="11">
        <v>384.0</v>
      </c>
    </row>
    <row r="386">
      <c r="A386" s="11" t="s">
        <v>1846</v>
      </c>
      <c r="B386" s="11" t="s">
        <v>35</v>
      </c>
      <c r="C386" s="12" t="s">
        <v>1847</v>
      </c>
      <c r="D386" s="11" t="s">
        <v>1537</v>
      </c>
      <c r="E386" s="13" t="s">
        <v>1848</v>
      </c>
      <c r="F386" s="13" t="s">
        <v>143</v>
      </c>
      <c r="G386" s="13" t="s">
        <v>79</v>
      </c>
      <c r="H386" s="13" t="str">
        <f t="shared" si="1"/>
        <v>Makrana, Achin, Nangarhar, Afghanistan</v>
      </c>
      <c r="I386" s="13" t="s">
        <v>1849</v>
      </c>
      <c r="J386" s="11" t="s">
        <v>274</v>
      </c>
      <c r="K386" s="14" t="s">
        <v>1849</v>
      </c>
      <c r="L386" s="11" t="s">
        <v>274</v>
      </c>
      <c r="M386" s="14" t="s">
        <v>1849</v>
      </c>
      <c r="N386" s="14" t="str">
        <f t="shared" si="2"/>
        <v>34.0818099</v>
      </c>
      <c r="O386" s="14" t="str">
        <f t="shared" si="3"/>
        <v>70.6651371</v>
      </c>
      <c r="P386" s="11" t="s">
        <v>44</v>
      </c>
      <c r="Q386" s="11">
        <v>1.0</v>
      </c>
      <c r="R386" s="11">
        <v>0.0</v>
      </c>
      <c r="S386" s="11">
        <v>0.0</v>
      </c>
      <c r="T386" s="11" t="s">
        <v>46</v>
      </c>
      <c r="U386" s="11" t="s">
        <v>1837</v>
      </c>
      <c r="V386" s="11" t="s">
        <v>218</v>
      </c>
      <c r="W386" s="11" t="s">
        <v>188</v>
      </c>
      <c r="X386" s="11">
        <v>1.0</v>
      </c>
      <c r="Y386" s="11">
        <v>3.0</v>
      </c>
      <c r="Z386" s="11">
        <v>45.0</v>
      </c>
      <c r="AA386" s="11">
        <v>54.0</v>
      </c>
      <c r="AB386" s="11">
        <v>0.0</v>
      </c>
      <c r="AC386" s="11">
        <v>0.0</v>
      </c>
      <c r="AD386" s="11">
        <v>0.0</v>
      </c>
      <c r="AE386" s="11">
        <v>0.0</v>
      </c>
      <c r="AF386" s="11">
        <v>0.0</v>
      </c>
      <c r="AG386" s="11">
        <v>0.0</v>
      </c>
      <c r="AH386" s="19"/>
      <c r="AI386" s="19"/>
      <c r="AJ386" s="11">
        <v>385.0</v>
      </c>
    </row>
    <row r="387">
      <c r="A387" s="11" t="s">
        <v>1850</v>
      </c>
      <c r="B387" s="11" t="s">
        <v>35</v>
      </c>
      <c r="C387" s="12" t="s">
        <v>1851</v>
      </c>
      <c r="D387" s="11" t="s">
        <v>1537</v>
      </c>
      <c r="E387" s="13" t="s">
        <v>1852</v>
      </c>
      <c r="F387" s="13" t="s">
        <v>143</v>
      </c>
      <c r="G387" s="13" t="s">
        <v>79</v>
      </c>
      <c r="H387" s="13" t="str">
        <f t="shared" si="1"/>
        <v>Marghi, Achin, Nangarhar, Afghanistan</v>
      </c>
      <c r="I387" s="13" t="s">
        <v>273</v>
      </c>
      <c r="J387" s="13"/>
      <c r="K387" s="13"/>
      <c r="L387" s="11" t="s">
        <v>1853</v>
      </c>
      <c r="M387" s="14" t="s">
        <v>273</v>
      </c>
      <c r="N387" s="14" t="str">
        <f t="shared" si="2"/>
        <v>34.08218</v>
      </c>
      <c r="O387" s="14" t="str">
        <f t="shared" si="3"/>
        <v>0.667034</v>
      </c>
      <c r="P387" s="11" t="s">
        <v>44</v>
      </c>
      <c r="Q387" s="11">
        <v>1.0</v>
      </c>
      <c r="R387" s="11">
        <v>0.0</v>
      </c>
      <c r="S387" s="11">
        <v>0.0</v>
      </c>
      <c r="T387" s="11" t="s">
        <v>46</v>
      </c>
      <c r="U387" s="11" t="s">
        <v>1837</v>
      </c>
      <c r="V387" s="11" t="s">
        <v>218</v>
      </c>
      <c r="W387" s="11" t="s">
        <v>46</v>
      </c>
      <c r="X387" s="11">
        <v>1.0</v>
      </c>
      <c r="Y387" s="11">
        <v>1.0</v>
      </c>
      <c r="Z387" s="11">
        <v>6.0</v>
      </c>
      <c r="AA387" s="11">
        <v>6.0</v>
      </c>
      <c r="AB387" s="11">
        <v>0.0</v>
      </c>
      <c r="AC387" s="11">
        <v>0.0</v>
      </c>
      <c r="AD387" s="11">
        <v>0.0</v>
      </c>
      <c r="AE387" s="11">
        <v>0.0</v>
      </c>
      <c r="AF387" s="11">
        <v>0.0</v>
      </c>
      <c r="AG387" s="11">
        <v>0.0</v>
      </c>
      <c r="AH387" s="19"/>
      <c r="AI387" s="19"/>
      <c r="AJ387" s="11">
        <v>387.0</v>
      </c>
    </row>
    <row r="388">
      <c r="A388" s="11" t="s">
        <v>1854</v>
      </c>
      <c r="B388" s="11" t="s">
        <v>35</v>
      </c>
      <c r="C388" s="12" t="s">
        <v>1855</v>
      </c>
      <c r="D388" s="11" t="s">
        <v>1537</v>
      </c>
      <c r="E388" s="13" t="s">
        <v>38</v>
      </c>
      <c r="F388" s="13" t="s">
        <v>1856</v>
      </c>
      <c r="G388" s="13" t="s">
        <v>541</v>
      </c>
      <c r="H388" s="13" t="str">
        <f t="shared" si="1"/>
        <v>Unknown, Shah Walikot, Kandahar, Afghanistan</v>
      </c>
      <c r="I388" s="13" t="s">
        <v>1857</v>
      </c>
      <c r="J388" s="13"/>
      <c r="K388" s="13"/>
      <c r="L388" s="11" t="s">
        <v>1858</v>
      </c>
      <c r="M388" s="14" t="s">
        <v>1857</v>
      </c>
      <c r="N388" s="14" t="str">
        <f t="shared" si="2"/>
        <v>32.074077</v>
      </c>
      <c r="O388" s="14" t="str">
        <f t="shared" si="3"/>
        <v>66.141526</v>
      </c>
      <c r="P388" s="11" t="s">
        <v>44</v>
      </c>
      <c r="Q388" s="11">
        <v>0.0</v>
      </c>
      <c r="R388" s="11">
        <v>0.0</v>
      </c>
      <c r="S388" s="11">
        <v>0.0</v>
      </c>
      <c r="T388" s="11" t="s">
        <v>46</v>
      </c>
      <c r="U388" s="11" t="s">
        <v>46</v>
      </c>
      <c r="V388" s="11" t="s">
        <v>205</v>
      </c>
      <c r="W388" s="11" t="s">
        <v>46</v>
      </c>
      <c r="X388" s="11">
        <v>1.0</v>
      </c>
      <c r="Y388" s="11">
        <v>1.0</v>
      </c>
      <c r="Z388" s="11">
        <v>42.0</v>
      </c>
      <c r="AA388" s="11">
        <v>42.0</v>
      </c>
      <c r="AB388" s="11">
        <v>0.0</v>
      </c>
      <c r="AC388" s="11">
        <v>0.0</v>
      </c>
      <c r="AD388" s="11">
        <v>0.0</v>
      </c>
      <c r="AE388" s="11">
        <v>0.0</v>
      </c>
      <c r="AF388" s="11">
        <v>17.0</v>
      </c>
      <c r="AG388" s="11">
        <v>17.0</v>
      </c>
      <c r="AH388" s="19"/>
      <c r="AI388" s="19"/>
      <c r="AJ388" s="11">
        <v>386.0</v>
      </c>
    </row>
    <row r="389">
      <c r="A389" s="11" t="s">
        <v>1859</v>
      </c>
      <c r="B389" s="11" t="s">
        <v>35</v>
      </c>
      <c r="C389" s="12" t="s">
        <v>1860</v>
      </c>
      <c r="D389" s="11" t="s">
        <v>1537</v>
      </c>
      <c r="E389" s="13" t="s">
        <v>1861</v>
      </c>
      <c r="F389" s="13" t="s">
        <v>143</v>
      </c>
      <c r="G389" s="13" t="s">
        <v>79</v>
      </c>
      <c r="H389" s="13" t="str">
        <f t="shared" si="1"/>
        <v>Mamand Dara, Marghay and Owsatkhan, Achin, Nangarhar, Afghanistan</v>
      </c>
      <c r="I389" s="13" t="s">
        <v>144</v>
      </c>
      <c r="J389" s="13"/>
      <c r="K389" s="13"/>
      <c r="L389" s="11" t="s">
        <v>1862</v>
      </c>
      <c r="M389" s="14" t="s">
        <v>144</v>
      </c>
      <c r="N389" s="14" t="str">
        <f t="shared" si="2"/>
        <v>34.215777</v>
      </c>
      <c r="O389" s="14" t="str">
        <f t="shared" si="3"/>
        <v>71.026004</v>
      </c>
      <c r="P389" s="11" t="s">
        <v>44</v>
      </c>
      <c r="Q389" s="11">
        <v>1.0</v>
      </c>
      <c r="R389" s="11">
        <v>0.0</v>
      </c>
      <c r="S389" s="11">
        <v>0.0</v>
      </c>
      <c r="T389" s="11" t="s">
        <v>46</v>
      </c>
      <c r="U389" s="11" t="s">
        <v>1837</v>
      </c>
      <c r="V389" s="11" t="s">
        <v>218</v>
      </c>
      <c r="W389" s="11" t="s">
        <v>188</v>
      </c>
      <c r="X389" s="11">
        <v>3.0</v>
      </c>
      <c r="Y389" s="11">
        <v>3.0</v>
      </c>
      <c r="Z389" s="11">
        <v>14.0</v>
      </c>
      <c r="AA389" s="11">
        <v>14.0</v>
      </c>
      <c r="AB389" s="11">
        <v>0.0</v>
      </c>
      <c r="AC389" s="11">
        <v>0.0</v>
      </c>
      <c r="AD389" s="11">
        <v>0.0</v>
      </c>
      <c r="AE389" s="11">
        <v>0.0</v>
      </c>
      <c r="AF389" s="11">
        <v>0.0</v>
      </c>
      <c r="AG389" s="11">
        <v>0.0</v>
      </c>
      <c r="AH389" s="19"/>
      <c r="AI389" s="19"/>
      <c r="AJ389" s="11">
        <v>388.0</v>
      </c>
    </row>
    <row r="390">
      <c r="A390" s="11" t="s">
        <v>1863</v>
      </c>
      <c r="B390" s="11" t="s">
        <v>35</v>
      </c>
      <c r="C390" s="12" t="s">
        <v>1864</v>
      </c>
      <c r="D390" s="11" t="s">
        <v>1537</v>
      </c>
      <c r="E390" s="13" t="s">
        <v>38</v>
      </c>
      <c r="F390" s="13" t="s">
        <v>1865</v>
      </c>
      <c r="G390" s="13" t="s">
        <v>71</v>
      </c>
      <c r="H390" s="13" t="str">
        <f t="shared" si="1"/>
        <v>Unknown, Pul e 'Alam, Logar, Afghanistan</v>
      </c>
      <c r="I390" s="13" t="s">
        <v>1866</v>
      </c>
      <c r="J390" s="13"/>
      <c r="K390" s="13"/>
      <c r="L390" s="11" t="s">
        <v>1867</v>
      </c>
      <c r="M390" s="14" t="s">
        <v>1866</v>
      </c>
      <c r="N390" s="14" t="str">
        <f t="shared" si="2"/>
        <v>33.999937</v>
      </c>
      <c r="O390" s="14" t="str">
        <f t="shared" si="3"/>
        <v>69.019531</v>
      </c>
      <c r="P390" s="11" t="s">
        <v>44</v>
      </c>
      <c r="Q390" s="11">
        <v>0.0</v>
      </c>
      <c r="R390" s="11">
        <v>1.0</v>
      </c>
      <c r="S390" s="11">
        <v>1.0</v>
      </c>
      <c r="T390" s="11" t="s">
        <v>46</v>
      </c>
      <c r="U390" s="11" t="s">
        <v>46</v>
      </c>
      <c r="V390" s="11" t="s">
        <v>89</v>
      </c>
      <c r="W390" s="11" t="s">
        <v>46</v>
      </c>
      <c r="X390" s="11">
        <v>1.0</v>
      </c>
      <c r="Y390" s="11">
        <v>1.0</v>
      </c>
      <c r="Z390" s="11">
        <v>13.0</v>
      </c>
      <c r="AA390" s="11">
        <v>13.0</v>
      </c>
      <c r="AB390" s="11">
        <v>13.0</v>
      </c>
      <c r="AC390" s="11">
        <v>13.0</v>
      </c>
      <c r="AD390" s="11">
        <v>10.0</v>
      </c>
      <c r="AE390" s="11">
        <v>10.0</v>
      </c>
      <c r="AF390" s="11">
        <v>12.0</v>
      </c>
      <c r="AG390" s="11">
        <v>12.0</v>
      </c>
      <c r="AH390" s="19"/>
      <c r="AI390" s="19"/>
      <c r="AJ390" s="11">
        <v>389.0</v>
      </c>
    </row>
    <row r="391">
      <c r="A391" s="11" t="s">
        <v>1868</v>
      </c>
      <c r="B391" s="11" t="s">
        <v>35</v>
      </c>
      <c r="C391" s="12" t="s">
        <v>1869</v>
      </c>
      <c r="D391" s="11" t="s">
        <v>1537</v>
      </c>
      <c r="E391" s="13" t="s">
        <v>38</v>
      </c>
      <c r="F391" s="13" t="s">
        <v>38</v>
      </c>
      <c r="G391" s="13" t="s">
        <v>38</v>
      </c>
      <c r="H391" s="13" t="str">
        <f t="shared" si="1"/>
        <v>Unknown, Unknown, Unknown, Afghanistan</v>
      </c>
      <c r="I391" s="13" t="s">
        <v>38</v>
      </c>
      <c r="J391" s="13" t="s">
        <v>38</v>
      </c>
      <c r="K391" s="13"/>
      <c r="L391" s="11" t="s">
        <v>38</v>
      </c>
      <c r="M391" s="11" t="s">
        <v>38</v>
      </c>
      <c r="N391" s="14" t="str">
        <f t="shared" si="2"/>
        <v>#VALUE!</v>
      </c>
      <c r="O391" s="14" t="str">
        <f t="shared" si="3"/>
        <v>#VALUE!</v>
      </c>
      <c r="P391" s="11" t="s">
        <v>44</v>
      </c>
      <c r="Q391" s="11">
        <v>0.0</v>
      </c>
      <c r="R391" s="11">
        <v>1.0</v>
      </c>
      <c r="S391" s="11">
        <v>1.0</v>
      </c>
      <c r="T391" s="11" t="s">
        <v>1870</v>
      </c>
      <c r="U391" s="11" t="s">
        <v>46</v>
      </c>
      <c r="V391" s="11" t="s">
        <v>46</v>
      </c>
      <c r="W391" s="11" t="s">
        <v>46</v>
      </c>
      <c r="X391" s="11">
        <v>372.0</v>
      </c>
      <c r="Y391" s="11">
        <v>369.0</v>
      </c>
      <c r="Z391" s="11">
        <v>0.0</v>
      </c>
      <c r="AA391" s="11">
        <v>0.0</v>
      </c>
      <c r="AB391" s="11">
        <v>0.0</v>
      </c>
      <c r="AC391" s="11">
        <v>0.0</v>
      </c>
      <c r="AD391" s="11">
        <v>0.0</v>
      </c>
      <c r="AE391" s="11">
        <v>0.0</v>
      </c>
      <c r="AF391" s="11">
        <v>0.0</v>
      </c>
      <c r="AG391" s="11">
        <v>0.0</v>
      </c>
      <c r="AH391" s="19"/>
      <c r="AI391" s="19"/>
      <c r="AJ391" s="11">
        <v>390.0</v>
      </c>
    </row>
    <row r="392">
      <c r="A392" s="11" t="s">
        <v>1871</v>
      </c>
      <c r="B392" s="11" t="s">
        <v>35</v>
      </c>
      <c r="C392" s="12" t="s">
        <v>1872</v>
      </c>
      <c r="D392" s="11" t="s">
        <v>1537</v>
      </c>
      <c r="E392" s="13" t="s">
        <v>1873</v>
      </c>
      <c r="F392" s="13" t="s">
        <v>1874</v>
      </c>
      <c r="G392" s="13" t="s">
        <v>1875</v>
      </c>
      <c r="H392" s="13" t="str">
        <f t="shared" si="1"/>
        <v>Jarji village, Qarabagh, Kabul, Afghanistan</v>
      </c>
      <c r="I392" s="13" t="s">
        <v>1876</v>
      </c>
      <c r="J392" s="13"/>
      <c r="K392" s="13"/>
      <c r="L392" s="11" t="s">
        <v>1877</v>
      </c>
      <c r="M392" s="14" t="s">
        <v>1876</v>
      </c>
      <c r="N392" s="14" t="str">
        <f t="shared" si="2"/>
        <v>34.846275</v>
      </c>
      <c r="O392" s="14" t="str">
        <f t="shared" si="3"/>
        <v>69.216232</v>
      </c>
      <c r="P392" s="11" t="s">
        <v>1878</v>
      </c>
      <c r="Q392" s="11">
        <v>0.0</v>
      </c>
      <c r="R392" s="11">
        <v>1.0</v>
      </c>
      <c r="S392" s="11">
        <v>1.0</v>
      </c>
      <c r="T392" s="11" t="s">
        <v>46</v>
      </c>
      <c r="U392" s="11" t="s">
        <v>46</v>
      </c>
      <c r="V392" s="11" t="s">
        <v>46</v>
      </c>
      <c r="W392" s="11" t="s">
        <v>46</v>
      </c>
      <c r="X392" s="11">
        <v>1.0</v>
      </c>
      <c r="Y392" s="11">
        <v>1.0</v>
      </c>
      <c r="Z392" s="11">
        <v>0.0</v>
      </c>
      <c r="AA392" s="11">
        <v>2.0</v>
      </c>
      <c r="AB392" s="11">
        <v>0.0</v>
      </c>
      <c r="AC392" s="11">
        <v>2.0</v>
      </c>
      <c r="AD392" s="11">
        <v>0.0</v>
      </c>
      <c r="AE392" s="11">
        <v>0.0</v>
      </c>
      <c r="AF392" s="11">
        <v>0.0</v>
      </c>
      <c r="AG392" s="11">
        <v>3.0</v>
      </c>
      <c r="AH392" s="19"/>
      <c r="AI392" s="19"/>
      <c r="AJ392" s="11">
        <v>394.0</v>
      </c>
    </row>
    <row r="393">
      <c r="A393" s="11" t="s">
        <v>1879</v>
      </c>
      <c r="B393" s="11" t="s">
        <v>35</v>
      </c>
      <c r="C393" s="12" t="s">
        <v>1872</v>
      </c>
      <c r="D393" s="11" t="s">
        <v>1537</v>
      </c>
      <c r="E393" s="13" t="s">
        <v>294</v>
      </c>
      <c r="F393" s="13" t="s">
        <v>1723</v>
      </c>
      <c r="G393" s="13" t="s">
        <v>65</v>
      </c>
      <c r="H393" s="13" t="str">
        <f t="shared" si="1"/>
        <v>Chapa Dara, Manogi, Kunar, Afghanistan</v>
      </c>
      <c r="I393" s="13" t="s">
        <v>295</v>
      </c>
      <c r="J393" s="13"/>
      <c r="K393" s="13"/>
      <c r="L393" s="11" t="s">
        <v>1880</v>
      </c>
      <c r="M393" s="14" t="s">
        <v>295</v>
      </c>
      <c r="N393" s="14" t="str">
        <f t="shared" si="2"/>
        <v>34.920175</v>
      </c>
      <c r="O393" s="14" t="str">
        <f t="shared" si="3"/>
        <v>70.764423</v>
      </c>
      <c r="P393" s="11" t="s">
        <v>44</v>
      </c>
      <c r="Q393" s="11">
        <v>1.0</v>
      </c>
      <c r="R393" s="11">
        <v>0.0</v>
      </c>
      <c r="S393" s="11">
        <v>0.0</v>
      </c>
      <c r="T393" s="11" t="s">
        <v>46</v>
      </c>
      <c r="U393" s="11" t="s">
        <v>1837</v>
      </c>
      <c r="V393" s="11" t="s">
        <v>205</v>
      </c>
      <c r="W393" s="11" t="s">
        <v>188</v>
      </c>
      <c r="X393" s="11">
        <v>1.0</v>
      </c>
      <c r="Y393" s="11">
        <v>1.0</v>
      </c>
      <c r="Z393" s="11">
        <v>12.0</v>
      </c>
      <c r="AA393" s="11">
        <v>12.0</v>
      </c>
      <c r="AB393" s="11">
        <v>0.0</v>
      </c>
      <c r="AC393" s="11">
        <v>0.0</v>
      </c>
      <c r="AD393" s="11">
        <v>0.0</v>
      </c>
      <c r="AE393" s="11">
        <v>0.0</v>
      </c>
      <c r="AF393" s="11">
        <v>0.0</v>
      </c>
      <c r="AG393" s="11">
        <v>0.0</v>
      </c>
      <c r="AH393" s="19"/>
      <c r="AI393" s="19"/>
      <c r="AJ393" s="11">
        <v>392.0</v>
      </c>
    </row>
    <row r="394">
      <c r="A394" s="11" t="s">
        <v>1881</v>
      </c>
      <c r="B394" s="11" t="s">
        <v>35</v>
      </c>
      <c r="C394" s="12" t="s">
        <v>1882</v>
      </c>
      <c r="D394" s="11" t="s">
        <v>1537</v>
      </c>
      <c r="E394" s="13" t="s">
        <v>1883</v>
      </c>
      <c r="F394" s="13" t="s">
        <v>1884</v>
      </c>
      <c r="G394" s="13" t="s">
        <v>40</v>
      </c>
      <c r="H394" s="13" t="str">
        <f t="shared" si="1"/>
        <v>Zenikhel, Nadir Shahwali Kot, Khost, Afghanistan</v>
      </c>
      <c r="I394" s="13" t="s">
        <v>1857</v>
      </c>
      <c r="J394" s="13"/>
      <c r="K394" s="13"/>
      <c r="L394" s="11" t="s">
        <v>1885</v>
      </c>
      <c r="M394" s="14" t="s">
        <v>1857</v>
      </c>
      <c r="N394" s="14" t="str">
        <f t="shared" si="2"/>
        <v>32.074077</v>
      </c>
      <c r="O394" s="14" t="str">
        <f t="shared" si="3"/>
        <v>66.141526</v>
      </c>
      <c r="P394" s="11" t="s">
        <v>44</v>
      </c>
      <c r="Q394" s="11">
        <v>1.0</v>
      </c>
      <c r="R394" s="11">
        <v>0.0</v>
      </c>
      <c r="S394" s="11">
        <v>0.0</v>
      </c>
      <c r="T394" s="11" t="s">
        <v>46</v>
      </c>
      <c r="U394" s="11" t="s">
        <v>88</v>
      </c>
      <c r="V394" s="11" t="s">
        <v>245</v>
      </c>
      <c r="W394" s="11" t="s">
        <v>46</v>
      </c>
      <c r="X394" s="11">
        <v>1.0</v>
      </c>
      <c r="Y394" s="11">
        <v>1.0</v>
      </c>
      <c r="Z394" s="11">
        <v>6.0</v>
      </c>
      <c r="AA394" s="11">
        <v>6.0</v>
      </c>
      <c r="AB394" s="11">
        <v>0.0</v>
      </c>
      <c r="AC394" s="11">
        <v>0.0</v>
      </c>
      <c r="AD394" s="11">
        <v>0.0</v>
      </c>
      <c r="AE394" s="11">
        <v>0.0</v>
      </c>
      <c r="AF394" s="11">
        <v>1.0</v>
      </c>
      <c r="AG394" s="11">
        <v>1.0</v>
      </c>
      <c r="AH394" s="19"/>
      <c r="AI394" s="19"/>
      <c r="AJ394" s="11">
        <v>391.0</v>
      </c>
    </row>
    <row r="395">
      <c r="A395" s="11" t="s">
        <v>1886</v>
      </c>
      <c r="B395" s="11" t="s">
        <v>35</v>
      </c>
      <c r="C395" s="12" t="s">
        <v>1887</v>
      </c>
      <c r="D395" s="11" t="s">
        <v>1537</v>
      </c>
      <c r="E395" s="13" t="s">
        <v>38</v>
      </c>
      <c r="F395" s="13" t="s">
        <v>38</v>
      </c>
      <c r="G395" s="13" t="s">
        <v>65</v>
      </c>
      <c r="H395" s="13" t="str">
        <f t="shared" si="1"/>
        <v>Unknown, Unknown, Kunar, Afghanistan</v>
      </c>
      <c r="I395" s="13" t="s">
        <v>160</v>
      </c>
      <c r="J395" s="13"/>
      <c r="K395" s="13"/>
      <c r="L395" s="11" t="s">
        <v>170</v>
      </c>
      <c r="M395" s="14" t="s">
        <v>160</v>
      </c>
      <c r="N395" s="14" t="str">
        <f t="shared" si="2"/>
        <v>34.846589</v>
      </c>
      <c r="O395" s="14" t="str">
        <f t="shared" si="3"/>
        <v>71.097316</v>
      </c>
      <c r="P395" s="11" t="s">
        <v>44</v>
      </c>
      <c r="Q395" s="11">
        <v>0.0</v>
      </c>
      <c r="R395" s="11">
        <v>0.0</v>
      </c>
      <c r="S395" s="11">
        <v>0.0</v>
      </c>
      <c r="T395" s="11" t="s">
        <v>46</v>
      </c>
      <c r="U395" s="11" t="s">
        <v>46</v>
      </c>
      <c r="V395" s="11" t="s">
        <v>46</v>
      </c>
      <c r="W395" s="11" t="s">
        <v>46</v>
      </c>
      <c r="X395" s="11">
        <v>1.0</v>
      </c>
      <c r="Y395" s="11">
        <v>1.0</v>
      </c>
      <c r="Z395" s="11">
        <v>1.0</v>
      </c>
      <c r="AA395" s="11">
        <v>1.0</v>
      </c>
      <c r="AB395" s="11">
        <v>0.0</v>
      </c>
      <c r="AC395" s="11">
        <v>0.0</v>
      </c>
      <c r="AD395" s="11">
        <v>0.0</v>
      </c>
      <c r="AE395" s="11">
        <v>0.0</v>
      </c>
      <c r="AF395" s="11">
        <v>0.0</v>
      </c>
      <c r="AG395" s="11">
        <v>0.0</v>
      </c>
      <c r="AH395" s="19"/>
      <c r="AI395" s="19"/>
      <c r="AJ395" s="11">
        <v>393.0</v>
      </c>
    </row>
    <row r="396">
      <c r="A396" s="11" t="s">
        <v>1888</v>
      </c>
      <c r="B396" s="11" t="s">
        <v>35</v>
      </c>
      <c r="C396" s="12" t="s">
        <v>1889</v>
      </c>
      <c r="D396" s="11" t="s">
        <v>1537</v>
      </c>
      <c r="E396" s="13" t="s">
        <v>38</v>
      </c>
      <c r="F396" s="13" t="s">
        <v>1890</v>
      </c>
      <c r="G396" s="13" t="s">
        <v>1328</v>
      </c>
      <c r="H396" s="13" t="str">
        <f t="shared" si="1"/>
        <v>Unknown, Bala Balook, Farah, Afghanistan</v>
      </c>
      <c r="I396" s="13" t="s">
        <v>1891</v>
      </c>
      <c r="J396" s="13"/>
      <c r="K396" s="13"/>
      <c r="L396" s="11" t="s">
        <v>1892</v>
      </c>
      <c r="M396" s="14" t="s">
        <v>1891</v>
      </c>
      <c r="N396" s="14" t="str">
        <f t="shared" si="2"/>
        <v>32.689844</v>
      </c>
      <c r="O396" s="14" t="str">
        <f t="shared" si="3"/>
        <v>62.732388</v>
      </c>
      <c r="P396" s="11" t="s">
        <v>44</v>
      </c>
      <c r="Q396" s="11">
        <v>0.0</v>
      </c>
      <c r="R396" s="11">
        <v>0.0</v>
      </c>
      <c r="S396" s="11">
        <v>0.0</v>
      </c>
      <c r="T396" s="11" t="s">
        <v>46</v>
      </c>
      <c r="U396" s="11" t="s">
        <v>88</v>
      </c>
      <c r="V396" s="11" t="s">
        <v>132</v>
      </c>
      <c r="W396" s="11" t="s">
        <v>46</v>
      </c>
      <c r="X396" s="11">
        <v>2.0</v>
      </c>
      <c r="Y396" s="11">
        <v>2.0</v>
      </c>
      <c r="Z396" s="11">
        <v>0.0</v>
      </c>
      <c r="AA396" s="11">
        <v>15.0</v>
      </c>
      <c r="AB396" s="11">
        <v>0.0</v>
      </c>
      <c r="AC396" s="11">
        <v>0.0</v>
      </c>
      <c r="AD396" s="11">
        <v>0.0</v>
      </c>
      <c r="AE396" s="11">
        <v>0.0</v>
      </c>
      <c r="AF396" s="11">
        <v>0.0</v>
      </c>
      <c r="AG396" s="11">
        <v>3.0</v>
      </c>
      <c r="AH396" s="19"/>
      <c r="AI396" s="19"/>
      <c r="AJ396" s="11">
        <v>396.0</v>
      </c>
    </row>
    <row r="397">
      <c r="A397" s="11" t="s">
        <v>1893</v>
      </c>
      <c r="B397" s="11" t="s">
        <v>35</v>
      </c>
      <c r="C397" s="12" t="s">
        <v>1894</v>
      </c>
      <c r="D397" s="11" t="s">
        <v>1537</v>
      </c>
      <c r="E397" s="13" t="s">
        <v>1895</v>
      </c>
      <c r="F397" s="13" t="s">
        <v>1896</v>
      </c>
      <c r="G397" s="13" t="s">
        <v>65</v>
      </c>
      <c r="H397" s="13" t="str">
        <f t="shared" si="1"/>
        <v>Batash Dari, Nari, Kunar, Afghanistan</v>
      </c>
      <c r="I397" s="13" t="s">
        <v>1897</v>
      </c>
      <c r="J397" s="13"/>
      <c r="K397" s="13"/>
      <c r="L397" s="11" t="s">
        <v>1898</v>
      </c>
      <c r="M397" s="14" t="s">
        <v>1897</v>
      </c>
      <c r="N397" s="14" t="str">
        <f t="shared" si="2"/>
        <v>35.212180</v>
      </c>
      <c r="O397" s="14" t="str">
        <f t="shared" si="3"/>
        <v>71.524915</v>
      </c>
      <c r="P397" s="11" t="s">
        <v>44</v>
      </c>
      <c r="Q397" s="11">
        <v>1.0</v>
      </c>
      <c r="R397" s="11">
        <v>0.0</v>
      </c>
      <c r="S397" s="11">
        <v>0.0</v>
      </c>
      <c r="T397" s="11" t="s">
        <v>46</v>
      </c>
      <c r="U397" s="11" t="s">
        <v>1837</v>
      </c>
      <c r="V397" s="11" t="s">
        <v>46</v>
      </c>
      <c r="W397" s="11" t="s">
        <v>188</v>
      </c>
      <c r="X397" s="11">
        <v>1.0</v>
      </c>
      <c r="Y397" s="11">
        <v>1.0</v>
      </c>
      <c r="Z397" s="11">
        <v>11.0</v>
      </c>
      <c r="AA397" s="11">
        <v>11.0</v>
      </c>
      <c r="AB397" s="11">
        <v>0.0</v>
      </c>
      <c r="AC397" s="11">
        <v>0.0</v>
      </c>
      <c r="AD397" s="11">
        <v>0.0</v>
      </c>
      <c r="AE397" s="11">
        <v>0.0</v>
      </c>
      <c r="AF397" s="11">
        <v>0.0</v>
      </c>
      <c r="AG397" s="11">
        <v>0.0</v>
      </c>
      <c r="AH397" s="19"/>
      <c r="AI397" s="19"/>
      <c r="AJ397" s="11">
        <v>394.0</v>
      </c>
    </row>
    <row r="398">
      <c r="A398" s="11" t="s">
        <v>1899</v>
      </c>
      <c r="B398" s="11" t="s">
        <v>35</v>
      </c>
      <c r="C398" s="12" t="s">
        <v>1900</v>
      </c>
      <c r="D398" s="11" t="s">
        <v>1537</v>
      </c>
      <c r="E398" s="13" t="s">
        <v>1901</v>
      </c>
      <c r="F398" s="13" t="s">
        <v>547</v>
      </c>
      <c r="G398" s="13" t="s">
        <v>65</v>
      </c>
      <c r="H398" s="13" t="str">
        <f t="shared" si="1"/>
        <v>Sawki, Ghazi Abad, Kunar, Afghanistan</v>
      </c>
      <c r="I398" s="13" t="s">
        <v>338</v>
      </c>
      <c r="J398" s="13"/>
      <c r="K398" s="13"/>
      <c r="L398" s="11" t="s">
        <v>1902</v>
      </c>
      <c r="M398" s="14" t="s">
        <v>338</v>
      </c>
      <c r="N398" s="14" t="str">
        <f t="shared" si="2"/>
        <v>34.6999992</v>
      </c>
      <c r="O398" s="14" t="str">
        <f t="shared" si="3"/>
        <v>70.7412452</v>
      </c>
      <c r="P398" s="11" t="s">
        <v>44</v>
      </c>
      <c r="Q398" s="11">
        <v>1.0</v>
      </c>
      <c r="R398" s="11">
        <v>0.0</v>
      </c>
      <c r="S398" s="11">
        <v>0.0</v>
      </c>
      <c r="T398" s="11" t="s">
        <v>46</v>
      </c>
      <c r="U398" s="11" t="s">
        <v>1837</v>
      </c>
      <c r="V398" s="11" t="s">
        <v>46</v>
      </c>
      <c r="W398" s="11" t="s">
        <v>46</v>
      </c>
      <c r="X398" s="11">
        <v>1.0</v>
      </c>
      <c r="Y398" s="11">
        <v>1.0</v>
      </c>
      <c r="Z398" s="11">
        <v>7.0</v>
      </c>
      <c r="AA398" s="11">
        <v>7.0</v>
      </c>
      <c r="AB398" s="11">
        <v>0.0</v>
      </c>
      <c r="AC398" s="11">
        <v>0.0</v>
      </c>
      <c r="AD398" s="11">
        <v>0.0</v>
      </c>
      <c r="AE398" s="11">
        <v>0.0</v>
      </c>
      <c r="AF398" s="11">
        <v>0.0</v>
      </c>
      <c r="AG398" s="11">
        <v>0.0</v>
      </c>
      <c r="AH398" s="19"/>
      <c r="AI398" s="19"/>
      <c r="AJ398" s="11">
        <v>395.0</v>
      </c>
    </row>
    <row r="399">
      <c r="A399" s="11" t="s">
        <v>1903</v>
      </c>
      <c r="B399" s="11" t="s">
        <v>35</v>
      </c>
      <c r="C399" s="12" t="s">
        <v>1904</v>
      </c>
      <c r="D399" s="11" t="s">
        <v>1537</v>
      </c>
      <c r="E399" s="13" t="s">
        <v>38</v>
      </c>
      <c r="F399" s="13" t="s">
        <v>804</v>
      </c>
      <c r="G399" s="13" t="s">
        <v>79</v>
      </c>
      <c r="H399" s="13" t="str">
        <f t="shared" si="1"/>
        <v>Unknown, Haska Mena, Nangarhar, Afghanistan</v>
      </c>
      <c r="I399" s="13" t="s">
        <v>215</v>
      </c>
      <c r="J399" s="13"/>
      <c r="K399" s="13"/>
      <c r="L399" s="11" t="s">
        <v>1833</v>
      </c>
      <c r="M399" s="14" t="s">
        <v>215</v>
      </c>
      <c r="N399" s="14" t="str">
        <f t="shared" si="2"/>
        <v>34.171831</v>
      </c>
      <c r="O399" s="14" t="str">
        <f t="shared" si="3"/>
        <v>70.621679</v>
      </c>
      <c r="P399" s="11" t="s">
        <v>44</v>
      </c>
      <c r="Q399" s="11">
        <v>1.0</v>
      </c>
      <c r="R399" s="11">
        <v>0.0</v>
      </c>
      <c r="S399" s="11">
        <v>0.0</v>
      </c>
      <c r="T399" s="11" t="s">
        <v>46</v>
      </c>
      <c r="U399" s="11" t="s">
        <v>1837</v>
      </c>
      <c r="V399" s="11" t="s">
        <v>46</v>
      </c>
      <c r="W399" s="11" t="s">
        <v>211</v>
      </c>
      <c r="X399" s="11">
        <v>1.0</v>
      </c>
      <c r="Y399" s="11">
        <v>1.0</v>
      </c>
      <c r="Z399" s="11">
        <v>5.0</v>
      </c>
      <c r="AA399" s="11">
        <v>5.0</v>
      </c>
      <c r="AB399" s="11">
        <v>0.0</v>
      </c>
      <c r="AC399" s="11">
        <v>0.0</v>
      </c>
      <c r="AD399" s="11">
        <v>0.0</v>
      </c>
      <c r="AE399" s="11">
        <v>0.0</v>
      </c>
      <c r="AF399" s="11">
        <v>0.0</v>
      </c>
      <c r="AG399" s="11">
        <v>0.0</v>
      </c>
      <c r="AH399" s="19"/>
      <c r="AI399" s="19"/>
      <c r="AJ399" s="11">
        <v>396.0</v>
      </c>
    </row>
    <row r="400">
      <c r="A400" s="11" t="s">
        <v>1905</v>
      </c>
      <c r="B400" s="11" t="s">
        <v>35</v>
      </c>
      <c r="C400" s="12" t="s">
        <v>1906</v>
      </c>
      <c r="D400" s="11" t="s">
        <v>1537</v>
      </c>
      <c r="E400" s="13" t="s">
        <v>1907</v>
      </c>
      <c r="F400" s="13" t="s">
        <v>1875</v>
      </c>
      <c r="G400" s="13" t="s">
        <v>1875</v>
      </c>
      <c r="H400" s="13" t="str">
        <f t="shared" si="1"/>
        <v>Vicinity of Hamid Karzai airport, Kabul, Kabul, Afghanistan</v>
      </c>
      <c r="I400" s="13" t="s">
        <v>1908</v>
      </c>
      <c r="J400" s="13"/>
      <c r="K400" s="13"/>
      <c r="L400" s="11" t="s">
        <v>1909</v>
      </c>
      <c r="M400" s="14" t="s">
        <v>1908</v>
      </c>
      <c r="N400" s="14" t="str">
        <f t="shared" si="2"/>
        <v>34.564934</v>
      </c>
      <c r="O400" s="14" t="str">
        <f t="shared" si="3"/>
        <v>69.212677</v>
      </c>
      <c r="P400" s="11" t="s">
        <v>44</v>
      </c>
      <c r="Q400" s="11">
        <v>0.0</v>
      </c>
      <c r="R400" s="11">
        <v>1.0</v>
      </c>
      <c r="S400" s="11">
        <v>1.0</v>
      </c>
      <c r="T400" s="11" t="s">
        <v>46</v>
      </c>
      <c r="U400" s="11" t="s">
        <v>46</v>
      </c>
      <c r="V400" s="11" t="s">
        <v>46</v>
      </c>
      <c r="W400" s="11" t="s">
        <v>46</v>
      </c>
      <c r="X400" s="11">
        <v>1.0</v>
      </c>
      <c r="Y400" s="11">
        <v>1.0</v>
      </c>
      <c r="Z400" s="11">
        <v>0.0</v>
      </c>
      <c r="AA400" s="11">
        <v>4.0</v>
      </c>
      <c r="AB400" s="11">
        <v>0.0</v>
      </c>
      <c r="AC400" s="11">
        <v>0.0</v>
      </c>
      <c r="AD400" s="11">
        <v>0.0</v>
      </c>
      <c r="AE400" s="11">
        <v>0.0</v>
      </c>
      <c r="AF400" s="11">
        <v>5.0</v>
      </c>
      <c r="AG400" s="11">
        <v>11.0</v>
      </c>
      <c r="AH400" s="19"/>
      <c r="AI400" s="19"/>
      <c r="AJ400" s="11">
        <v>396.0</v>
      </c>
    </row>
    <row r="401">
      <c r="A401" s="11" t="s">
        <v>1910</v>
      </c>
      <c r="B401" s="11" t="s">
        <v>35</v>
      </c>
      <c r="C401" s="12" t="s">
        <v>1906</v>
      </c>
      <c r="D401" s="11" t="s">
        <v>1537</v>
      </c>
      <c r="E401" s="13" t="s">
        <v>38</v>
      </c>
      <c r="F401" s="13" t="s">
        <v>804</v>
      </c>
      <c r="G401" s="13" t="s">
        <v>79</v>
      </c>
      <c r="H401" s="13" t="str">
        <f t="shared" si="1"/>
        <v>Unknown, Haska Mena, Nangarhar, Afghanistan</v>
      </c>
      <c r="I401" s="13" t="s">
        <v>215</v>
      </c>
      <c r="J401" s="13"/>
      <c r="K401" s="13"/>
      <c r="L401" s="11" t="s">
        <v>1833</v>
      </c>
      <c r="M401" s="14" t="s">
        <v>215</v>
      </c>
      <c r="N401" s="14" t="str">
        <f t="shared" si="2"/>
        <v>34.171831</v>
      </c>
      <c r="O401" s="14" t="str">
        <f t="shared" si="3"/>
        <v>70.621679</v>
      </c>
      <c r="P401" s="11" t="s">
        <v>44</v>
      </c>
      <c r="Q401" s="11">
        <v>1.0</v>
      </c>
      <c r="R401" s="11">
        <v>0.0</v>
      </c>
      <c r="S401" s="11">
        <v>0.0</v>
      </c>
      <c r="T401" s="11" t="s">
        <v>46</v>
      </c>
      <c r="U401" s="11" t="s">
        <v>1837</v>
      </c>
      <c r="V401" s="11" t="s">
        <v>245</v>
      </c>
      <c r="W401" s="11" t="s">
        <v>1911</v>
      </c>
      <c r="X401" s="11">
        <v>1.0</v>
      </c>
      <c r="Y401" s="11">
        <v>1.0</v>
      </c>
      <c r="Z401" s="11">
        <v>5.0</v>
      </c>
      <c r="AA401" s="11">
        <v>5.0</v>
      </c>
      <c r="AB401" s="11">
        <v>0.0</v>
      </c>
      <c r="AC401" s="11">
        <v>0.0</v>
      </c>
      <c r="AD401" s="11">
        <v>0.0</v>
      </c>
      <c r="AE401" s="11">
        <v>0.0</v>
      </c>
      <c r="AF401" s="11">
        <v>0.0</v>
      </c>
      <c r="AG401" s="11">
        <v>0.0</v>
      </c>
      <c r="AH401" s="19"/>
      <c r="AI401" s="19"/>
      <c r="AJ401" s="11">
        <v>397.0</v>
      </c>
    </row>
    <row r="402">
      <c r="A402" s="11" t="s">
        <v>1912</v>
      </c>
      <c r="B402" s="11" t="s">
        <v>35</v>
      </c>
      <c r="C402" s="12" t="s">
        <v>1913</v>
      </c>
      <c r="D402" s="11" t="s">
        <v>1537</v>
      </c>
      <c r="E402" s="13" t="s">
        <v>38</v>
      </c>
      <c r="F402" s="13" t="s">
        <v>1258</v>
      </c>
      <c r="G402" s="13" t="s">
        <v>79</v>
      </c>
      <c r="H402" s="13" t="str">
        <f t="shared" si="1"/>
        <v>Unknown, Nazian, Nangarhar, Afghanistan</v>
      </c>
      <c r="I402" s="13" t="s">
        <v>94</v>
      </c>
      <c r="J402" s="13"/>
      <c r="K402" s="13"/>
      <c r="L402" s="11" t="s">
        <v>1914</v>
      </c>
      <c r="M402" s="14" t="s">
        <v>94</v>
      </c>
      <c r="N402" s="14" t="str">
        <f t="shared" si="2"/>
        <v>34.118171</v>
      </c>
      <c r="O402" s="14" t="str">
        <f t="shared" si="3"/>
        <v>70.752529</v>
      </c>
      <c r="P402" s="11" t="s">
        <v>44</v>
      </c>
      <c r="Q402" s="11">
        <v>1.0</v>
      </c>
      <c r="R402" s="11">
        <v>0.0</v>
      </c>
      <c r="S402" s="11">
        <v>0.0</v>
      </c>
      <c r="T402" s="11" t="s">
        <v>46</v>
      </c>
      <c r="U402" s="11" t="s">
        <v>1837</v>
      </c>
      <c r="V402" s="11" t="s">
        <v>205</v>
      </c>
      <c r="W402" s="11" t="s">
        <v>46</v>
      </c>
      <c r="X402" s="11">
        <v>1.0</v>
      </c>
      <c r="Y402" s="11">
        <v>1.0</v>
      </c>
      <c r="Z402" s="11">
        <v>15.0</v>
      </c>
      <c r="AA402" s="11">
        <v>15.0</v>
      </c>
      <c r="AB402" s="11">
        <v>0.0</v>
      </c>
      <c r="AC402" s="11">
        <v>0.0</v>
      </c>
      <c r="AD402" s="11">
        <v>0.0</v>
      </c>
      <c r="AE402" s="11">
        <v>0.0</v>
      </c>
      <c r="AF402" s="11">
        <v>0.0</v>
      </c>
      <c r="AG402" s="11">
        <v>0.0</v>
      </c>
      <c r="AH402" s="19"/>
      <c r="AI402" s="19"/>
      <c r="AJ402" s="11">
        <v>398.0</v>
      </c>
    </row>
    <row r="403">
      <c r="A403" s="11" t="s">
        <v>1915</v>
      </c>
      <c r="B403" s="11" t="s">
        <v>35</v>
      </c>
      <c r="C403" s="12" t="s">
        <v>1916</v>
      </c>
      <c r="D403" s="11" t="s">
        <v>1537</v>
      </c>
      <c r="E403" s="13" t="s">
        <v>38</v>
      </c>
      <c r="F403" s="13" t="s">
        <v>38</v>
      </c>
      <c r="G403" s="13" t="s">
        <v>38</v>
      </c>
      <c r="H403" s="13" t="str">
        <f t="shared" si="1"/>
        <v>Unknown, Unknown, Unknown, Afghanistan</v>
      </c>
      <c r="I403" s="13" t="s">
        <v>38</v>
      </c>
      <c r="J403" s="13" t="s">
        <v>38</v>
      </c>
      <c r="K403" s="13"/>
      <c r="L403" s="11" t="s">
        <v>38</v>
      </c>
      <c r="M403" s="11" t="s">
        <v>38</v>
      </c>
      <c r="N403" s="14" t="str">
        <f t="shared" si="2"/>
        <v>#VALUE!</v>
      </c>
      <c r="O403" s="14" t="str">
        <f t="shared" si="3"/>
        <v>#VALUE!</v>
      </c>
      <c r="P403" s="11" t="s">
        <v>44</v>
      </c>
      <c r="Q403" s="11">
        <v>0.0</v>
      </c>
      <c r="R403" s="11">
        <v>1.0</v>
      </c>
      <c r="S403" s="11">
        <v>1.0</v>
      </c>
      <c r="T403" s="11" t="s">
        <v>46</v>
      </c>
      <c r="U403" s="11" t="s">
        <v>46</v>
      </c>
      <c r="V403" s="11" t="s">
        <v>46</v>
      </c>
      <c r="W403" s="11" t="s">
        <v>46</v>
      </c>
      <c r="X403" s="11">
        <v>200.0</v>
      </c>
      <c r="Y403" s="11">
        <v>200.0</v>
      </c>
      <c r="Z403" s="11">
        <v>0.0</v>
      </c>
      <c r="AA403" s="11">
        <v>0.0</v>
      </c>
      <c r="AB403" s="11">
        <v>0.0</v>
      </c>
      <c r="AC403" s="11">
        <v>0.0</v>
      </c>
      <c r="AD403" s="11">
        <v>0.0</v>
      </c>
      <c r="AE403" s="11">
        <v>0.0</v>
      </c>
      <c r="AF403" s="11">
        <v>0.0</v>
      </c>
      <c r="AG403" s="11">
        <v>0.0</v>
      </c>
      <c r="AH403" s="19"/>
      <c r="AI403" s="19"/>
      <c r="AJ403" s="11">
        <v>404.0</v>
      </c>
    </row>
    <row r="404">
      <c r="A404" s="11" t="s">
        <v>1917</v>
      </c>
      <c r="B404" s="11" t="s">
        <v>35</v>
      </c>
      <c r="C404" s="12" t="s">
        <v>1918</v>
      </c>
      <c r="D404" s="11" t="s">
        <v>1537</v>
      </c>
      <c r="E404" s="13" t="s">
        <v>1919</v>
      </c>
      <c r="F404" s="13" t="s">
        <v>1920</v>
      </c>
      <c r="G404" s="13" t="s">
        <v>1921</v>
      </c>
      <c r="H404" s="13" t="str">
        <f t="shared" si="1"/>
        <v>Ghol Pala, Raghistan, Badakhshan, Afghanistan</v>
      </c>
      <c r="I404" s="13" t="s">
        <v>1922</v>
      </c>
      <c r="J404" s="13"/>
      <c r="K404" s="13"/>
      <c r="L404" s="11" t="s">
        <v>1923</v>
      </c>
      <c r="M404" s="14" t="s">
        <v>1922</v>
      </c>
      <c r="N404" s="14" t="str">
        <f t="shared" si="2"/>
        <v>37.7203194</v>
      </c>
      <c r="O404" s="14" t="str">
        <f t="shared" si="3"/>
        <v>70.0674579</v>
      </c>
      <c r="P404" s="11" t="s">
        <v>44</v>
      </c>
      <c r="Q404" s="11">
        <v>1.0</v>
      </c>
      <c r="R404" s="11">
        <v>0.0</v>
      </c>
      <c r="S404" s="11">
        <v>0.0</v>
      </c>
      <c r="T404" s="11" t="s">
        <v>46</v>
      </c>
      <c r="U404" s="11" t="s">
        <v>46</v>
      </c>
      <c r="V404" s="11" t="s">
        <v>205</v>
      </c>
      <c r="W404" s="11" t="s">
        <v>188</v>
      </c>
      <c r="X404" s="11">
        <v>1.0</v>
      </c>
      <c r="Y404" s="11">
        <v>1.0</v>
      </c>
      <c r="Z404" s="11">
        <v>0.0</v>
      </c>
      <c r="AA404" s="11">
        <v>8.0</v>
      </c>
      <c r="AB404" s="11">
        <v>0.0</v>
      </c>
      <c r="AC404" s="11">
        <v>0.0</v>
      </c>
      <c r="AD404" s="11">
        <v>0.0</v>
      </c>
      <c r="AE404" s="11">
        <v>0.0</v>
      </c>
      <c r="AF404" s="11">
        <v>0.0</v>
      </c>
      <c r="AG404" s="11">
        <v>15.0</v>
      </c>
      <c r="AH404" s="19"/>
      <c r="AI404" s="19"/>
      <c r="AJ404" s="11">
        <v>399.0</v>
      </c>
    </row>
    <row r="405">
      <c r="A405" s="11" t="s">
        <v>1924</v>
      </c>
      <c r="B405" s="11" t="s">
        <v>35</v>
      </c>
      <c r="C405" s="12" t="s">
        <v>1918</v>
      </c>
      <c r="D405" s="11" t="s">
        <v>1537</v>
      </c>
      <c r="E405" s="13" t="s">
        <v>38</v>
      </c>
      <c r="F405" s="13" t="s">
        <v>227</v>
      </c>
      <c r="G405" s="13" t="s">
        <v>79</v>
      </c>
      <c r="H405" s="13" t="str">
        <f t="shared" si="1"/>
        <v>Unknown, Bati Kot, Nangarhar, Afghanistan</v>
      </c>
      <c r="I405" s="13" t="s">
        <v>228</v>
      </c>
      <c r="J405" s="13"/>
      <c r="K405" s="13"/>
      <c r="L405" s="11" t="s">
        <v>229</v>
      </c>
      <c r="M405" s="14" t="s">
        <v>228</v>
      </c>
      <c r="N405" s="14" t="str">
        <f t="shared" si="2"/>
        <v>34.263148</v>
      </c>
      <c r="O405" s="14" t="str">
        <f t="shared" si="3"/>
        <v>70.788209</v>
      </c>
      <c r="P405" s="11" t="s">
        <v>44</v>
      </c>
      <c r="Q405" s="11">
        <v>1.0</v>
      </c>
      <c r="R405" s="11">
        <v>0.0</v>
      </c>
      <c r="S405" s="11">
        <v>0.0</v>
      </c>
      <c r="T405" s="11" t="s">
        <v>46</v>
      </c>
      <c r="U405" s="11" t="s">
        <v>88</v>
      </c>
      <c r="V405" s="11" t="s">
        <v>205</v>
      </c>
      <c r="W405" s="11" t="s">
        <v>46</v>
      </c>
      <c r="X405" s="11">
        <v>1.0</v>
      </c>
      <c r="Y405" s="11">
        <v>1.0</v>
      </c>
      <c r="Z405" s="11">
        <v>2.0</v>
      </c>
      <c r="AA405" s="11">
        <v>2.0</v>
      </c>
      <c r="AB405" s="11">
        <v>0.0</v>
      </c>
      <c r="AC405" s="11">
        <v>0.0</v>
      </c>
      <c r="AD405" s="11">
        <v>0.0</v>
      </c>
      <c r="AE405" s="11">
        <v>0.0</v>
      </c>
      <c r="AF405" s="11">
        <v>0.0</v>
      </c>
      <c r="AG405" s="11">
        <v>0.0</v>
      </c>
      <c r="AH405" s="19"/>
      <c r="AI405" s="19"/>
      <c r="AJ405" s="11">
        <v>400.0</v>
      </c>
    </row>
    <row r="406">
      <c r="A406" s="11" t="s">
        <v>1925</v>
      </c>
      <c r="B406" s="11" t="s">
        <v>35</v>
      </c>
      <c r="C406" s="12" t="s">
        <v>1926</v>
      </c>
      <c r="D406" s="11" t="s">
        <v>1537</v>
      </c>
      <c r="E406" s="13" t="s">
        <v>38</v>
      </c>
      <c r="F406" s="13" t="s">
        <v>804</v>
      </c>
      <c r="G406" s="13" t="s">
        <v>79</v>
      </c>
      <c r="H406" s="13" t="str">
        <f t="shared" si="1"/>
        <v>Unknown, Haska Mena, Nangarhar, Afghanistan</v>
      </c>
      <c r="I406" s="13" t="s">
        <v>215</v>
      </c>
      <c r="J406" s="13"/>
      <c r="K406" s="13"/>
      <c r="L406" s="11" t="s">
        <v>1833</v>
      </c>
      <c r="M406" s="14" t="s">
        <v>215</v>
      </c>
      <c r="N406" s="14" t="str">
        <f t="shared" si="2"/>
        <v>34.171831</v>
      </c>
      <c r="O406" s="14" t="str">
        <f t="shared" si="3"/>
        <v>70.621679</v>
      </c>
      <c r="P406" s="11" t="s">
        <v>44</v>
      </c>
      <c r="Q406" s="11">
        <v>1.0</v>
      </c>
      <c r="R406" s="11">
        <v>0.0</v>
      </c>
      <c r="S406" s="11">
        <v>0.0</v>
      </c>
      <c r="T406" s="11" t="s">
        <v>46</v>
      </c>
      <c r="U406" s="11" t="s">
        <v>1837</v>
      </c>
      <c r="V406" s="11" t="s">
        <v>46</v>
      </c>
      <c r="W406" s="11" t="s">
        <v>166</v>
      </c>
      <c r="X406" s="11">
        <v>1.0</v>
      </c>
      <c r="Y406" s="11">
        <v>1.0</v>
      </c>
      <c r="Z406" s="11">
        <v>4.0</v>
      </c>
      <c r="AA406" s="11">
        <v>4.0</v>
      </c>
      <c r="AB406" s="11">
        <v>0.0</v>
      </c>
      <c r="AC406" s="11">
        <v>0.0</v>
      </c>
      <c r="AD406" s="11">
        <v>0.0</v>
      </c>
      <c r="AE406" s="11">
        <v>0.0</v>
      </c>
      <c r="AF406" s="11">
        <v>0.0</v>
      </c>
      <c r="AG406" s="11">
        <v>0.0</v>
      </c>
      <c r="AH406" s="19"/>
      <c r="AI406" s="19"/>
      <c r="AJ406" s="11">
        <v>401.0</v>
      </c>
    </row>
    <row r="407">
      <c r="A407" s="11" t="s">
        <v>1927</v>
      </c>
      <c r="B407" s="11" t="s">
        <v>35</v>
      </c>
      <c r="C407" s="12" t="s">
        <v>1926</v>
      </c>
      <c r="D407" s="11" t="s">
        <v>1537</v>
      </c>
      <c r="E407" s="13" t="s">
        <v>1928</v>
      </c>
      <c r="F407" s="13" t="s">
        <v>1929</v>
      </c>
      <c r="G407" s="13" t="s">
        <v>182</v>
      </c>
      <c r="H407" s="13" t="str">
        <f t="shared" si="1"/>
        <v>Bokra area, Syed Karim, Paktia, Afghanistan</v>
      </c>
      <c r="I407" s="13" t="s">
        <v>1472</v>
      </c>
      <c r="J407" s="13"/>
      <c r="K407" s="13"/>
      <c r="L407" s="11" t="s">
        <v>1930</v>
      </c>
      <c r="M407" s="14" t="s">
        <v>1472</v>
      </c>
      <c r="N407" s="14" t="str">
        <f t="shared" si="2"/>
        <v>33.706199</v>
      </c>
      <c r="O407" s="14" t="str">
        <f t="shared" si="3"/>
        <v>69.383107</v>
      </c>
      <c r="P407" s="11" t="s">
        <v>44</v>
      </c>
      <c r="Q407" s="11">
        <v>0.0</v>
      </c>
      <c r="R407" s="11">
        <v>0.0</v>
      </c>
      <c r="S407" s="11">
        <v>0.0</v>
      </c>
      <c r="T407" s="11" t="s">
        <v>46</v>
      </c>
      <c r="U407" s="11" t="s">
        <v>88</v>
      </c>
      <c r="V407" s="11" t="s">
        <v>46</v>
      </c>
      <c r="W407" s="11" t="s">
        <v>1931</v>
      </c>
      <c r="X407" s="11">
        <v>1.0</v>
      </c>
      <c r="Y407" s="11">
        <v>1.0</v>
      </c>
      <c r="Z407" s="11">
        <v>11.0</v>
      </c>
      <c r="AA407" s="11">
        <v>11.0</v>
      </c>
      <c r="AB407" s="11">
        <v>0.0</v>
      </c>
      <c r="AC407" s="11">
        <v>0.0</v>
      </c>
      <c r="AD407" s="11">
        <v>0.0</v>
      </c>
      <c r="AE407" s="11">
        <v>0.0</v>
      </c>
      <c r="AF407" s="11">
        <v>2.0</v>
      </c>
      <c r="AG407" s="11">
        <v>2.0</v>
      </c>
      <c r="AH407" s="19"/>
      <c r="AI407" s="19"/>
      <c r="AJ407" s="11">
        <v>402.0</v>
      </c>
    </row>
    <row r="408">
      <c r="A408" s="11" t="s">
        <v>1932</v>
      </c>
      <c r="B408" s="11" t="s">
        <v>35</v>
      </c>
      <c r="C408" s="12" t="s">
        <v>1926</v>
      </c>
      <c r="D408" s="11" t="s">
        <v>1537</v>
      </c>
      <c r="E408" s="13" t="s">
        <v>1933</v>
      </c>
      <c r="F408" s="13" t="s">
        <v>1934</v>
      </c>
      <c r="G408" s="13" t="s">
        <v>182</v>
      </c>
      <c r="H408" s="13" t="str">
        <f t="shared" si="1"/>
        <v>Wach Ghrak area, Ahmadabad, Paktia, Afghanistan</v>
      </c>
      <c r="I408" s="13" t="s">
        <v>1472</v>
      </c>
      <c r="J408" s="13"/>
      <c r="K408" s="13"/>
      <c r="L408" s="11" t="s">
        <v>1935</v>
      </c>
      <c r="M408" s="14" t="s">
        <v>1472</v>
      </c>
      <c r="N408" s="14" t="str">
        <f t="shared" si="2"/>
        <v>33.706199</v>
      </c>
      <c r="O408" s="14" t="str">
        <f t="shared" si="3"/>
        <v>69.383107</v>
      </c>
      <c r="P408" s="11" t="s">
        <v>44</v>
      </c>
      <c r="Q408" s="11">
        <v>0.0</v>
      </c>
      <c r="R408" s="11">
        <v>0.0</v>
      </c>
      <c r="S408" s="11">
        <v>0.0</v>
      </c>
      <c r="T408" s="11" t="s">
        <v>46</v>
      </c>
      <c r="U408" s="11" t="s">
        <v>46</v>
      </c>
      <c r="V408" s="11" t="s">
        <v>46</v>
      </c>
      <c r="W408" s="11" t="s">
        <v>46</v>
      </c>
      <c r="X408" s="11">
        <v>1.0</v>
      </c>
      <c r="Y408" s="11">
        <v>1.0</v>
      </c>
      <c r="Z408" s="11">
        <v>4.0</v>
      </c>
      <c r="AA408" s="11">
        <v>4.0</v>
      </c>
      <c r="AB408" s="11">
        <v>0.0</v>
      </c>
      <c r="AC408" s="11">
        <v>0.0</v>
      </c>
      <c r="AD408" s="11">
        <v>0.0</v>
      </c>
      <c r="AE408" s="11">
        <v>0.0</v>
      </c>
      <c r="AF408" s="11">
        <v>3.0</v>
      </c>
      <c r="AG408" s="11">
        <v>3.0</v>
      </c>
      <c r="AH408" s="19"/>
      <c r="AI408" s="19"/>
      <c r="AJ408" s="11">
        <v>403.0</v>
      </c>
    </row>
    <row r="409">
      <c r="A409" s="11" t="s">
        <v>1936</v>
      </c>
      <c r="B409" s="11" t="s">
        <v>35</v>
      </c>
      <c r="C409" s="12" t="s">
        <v>1937</v>
      </c>
      <c r="D409" s="11" t="s">
        <v>1537</v>
      </c>
      <c r="E409" s="13" t="s">
        <v>38</v>
      </c>
      <c r="F409" s="13" t="s">
        <v>38</v>
      </c>
      <c r="G409" s="13" t="s">
        <v>65</v>
      </c>
      <c r="H409" s="13" t="str">
        <f t="shared" si="1"/>
        <v>Unknown, Unknown, Kunar, Afghanistan</v>
      </c>
      <c r="I409" s="13" t="s">
        <v>160</v>
      </c>
      <c r="J409" s="13"/>
      <c r="K409" s="13"/>
      <c r="L409" s="11" t="s">
        <v>170</v>
      </c>
      <c r="M409" s="14" t="s">
        <v>160</v>
      </c>
      <c r="N409" s="14" t="str">
        <f t="shared" si="2"/>
        <v>34.846589</v>
      </c>
      <c r="O409" s="14" t="str">
        <f t="shared" si="3"/>
        <v>71.097316</v>
      </c>
      <c r="P409" s="11" t="s">
        <v>44</v>
      </c>
      <c r="Q409" s="11">
        <v>1.0</v>
      </c>
      <c r="R409" s="11">
        <v>0.0</v>
      </c>
      <c r="S409" s="11">
        <v>0.0</v>
      </c>
      <c r="T409" s="11" t="s">
        <v>46</v>
      </c>
      <c r="U409" s="11" t="s">
        <v>46</v>
      </c>
      <c r="V409" s="11" t="s">
        <v>245</v>
      </c>
      <c r="W409" s="11" t="s">
        <v>46</v>
      </c>
      <c r="X409" s="11">
        <v>1.0</v>
      </c>
      <c r="Y409" s="11">
        <v>1.0</v>
      </c>
      <c r="Z409" s="11">
        <v>0.0</v>
      </c>
      <c r="AA409" s="11">
        <v>20.0</v>
      </c>
      <c r="AB409" s="11">
        <v>0.0</v>
      </c>
      <c r="AC409" s="11">
        <v>0.0</v>
      </c>
      <c r="AD409" s="11">
        <v>0.0</v>
      </c>
      <c r="AE409" s="11">
        <v>0.0</v>
      </c>
      <c r="AF409" s="11">
        <v>0.0</v>
      </c>
      <c r="AG409" s="11">
        <v>0.0</v>
      </c>
      <c r="AH409" s="19"/>
      <c r="AI409" s="19"/>
      <c r="AJ409" s="11">
        <v>405.0</v>
      </c>
    </row>
    <row r="410">
      <c r="A410" s="11" t="s">
        <v>1938</v>
      </c>
      <c r="B410" s="11" t="s">
        <v>35</v>
      </c>
      <c r="C410" s="12" t="s">
        <v>1939</v>
      </c>
      <c r="D410" s="11" t="s">
        <v>1537</v>
      </c>
      <c r="E410" s="13" t="s">
        <v>38</v>
      </c>
      <c r="F410" s="13" t="s">
        <v>1940</v>
      </c>
      <c r="G410" s="13" t="s">
        <v>182</v>
      </c>
      <c r="H410" s="13" t="str">
        <f t="shared" si="1"/>
        <v>Unknown, Jaji Maydan, Paktia, Afghanistan</v>
      </c>
      <c r="I410" s="13" t="s">
        <v>1941</v>
      </c>
      <c r="J410" s="13"/>
      <c r="K410" s="13"/>
      <c r="L410" s="11" t="s">
        <v>1942</v>
      </c>
      <c r="M410" s="14" t="s">
        <v>1941</v>
      </c>
      <c r="N410" s="14" t="str">
        <f t="shared" si="2"/>
        <v>33.638947</v>
      </c>
      <c r="O410" s="14" t="str">
        <f t="shared" si="3"/>
        <v>70.121765</v>
      </c>
      <c r="P410" s="11" t="s">
        <v>44</v>
      </c>
      <c r="Q410" s="11">
        <v>0.0</v>
      </c>
      <c r="R410" s="11">
        <v>1.0</v>
      </c>
      <c r="S410" s="11">
        <v>1.0</v>
      </c>
      <c r="T410" s="11" t="s">
        <v>290</v>
      </c>
      <c r="U410" s="11" t="s">
        <v>46</v>
      </c>
      <c r="V410" s="11" t="s">
        <v>46</v>
      </c>
      <c r="W410" s="11" t="s">
        <v>46</v>
      </c>
      <c r="X410" s="11">
        <v>2.0</v>
      </c>
      <c r="Y410" s="11">
        <v>2.0</v>
      </c>
      <c r="Z410" s="11">
        <v>0.0</v>
      </c>
      <c r="AA410" s="11">
        <v>0.0</v>
      </c>
      <c r="AB410" s="11">
        <v>0.0</v>
      </c>
      <c r="AC410" s="11">
        <v>0.0</v>
      </c>
      <c r="AD410" s="11">
        <v>0.0</v>
      </c>
      <c r="AE410" s="11">
        <v>0.0</v>
      </c>
      <c r="AF410" s="11">
        <v>0.0</v>
      </c>
      <c r="AG410" s="11">
        <v>0.0</v>
      </c>
      <c r="AH410" s="19"/>
      <c r="AI410" s="19"/>
      <c r="AJ410" s="11">
        <v>406.0</v>
      </c>
    </row>
    <row r="411">
      <c r="A411" s="11" t="s">
        <v>1943</v>
      </c>
      <c r="B411" s="11" t="s">
        <v>35</v>
      </c>
      <c r="C411" s="12" t="s">
        <v>1944</v>
      </c>
      <c r="D411" s="11" t="s">
        <v>1537</v>
      </c>
      <c r="E411" s="13" t="s">
        <v>38</v>
      </c>
      <c r="F411" s="18" t="s">
        <v>540</v>
      </c>
      <c r="G411" s="13" t="s">
        <v>541</v>
      </c>
      <c r="H411" s="13" t="str">
        <f t="shared" si="1"/>
        <v>Unknown, Maiwand, Kandahar, Afghanistan</v>
      </c>
      <c r="I411" s="13" t="s">
        <v>542</v>
      </c>
      <c r="J411" s="13"/>
      <c r="K411" s="13"/>
      <c r="L411" s="11" t="s">
        <v>543</v>
      </c>
      <c r="M411" s="14" t="s">
        <v>542</v>
      </c>
      <c r="N411" s="14" t="str">
        <f t="shared" si="2"/>
        <v>31.499713</v>
      </c>
      <c r="O411" s="14" t="str">
        <f t="shared" si="3"/>
        <v>65.000853</v>
      </c>
      <c r="P411" s="11" t="s">
        <v>44</v>
      </c>
      <c r="Q411" s="11">
        <v>1.0</v>
      </c>
      <c r="R411" s="11">
        <v>1.0</v>
      </c>
      <c r="S411" s="11">
        <v>1.0</v>
      </c>
      <c r="T411" s="11" t="s">
        <v>290</v>
      </c>
      <c r="U411" s="11" t="s">
        <v>46</v>
      </c>
      <c r="V411" s="11" t="s">
        <v>46</v>
      </c>
      <c r="W411" s="11" t="s">
        <v>46</v>
      </c>
      <c r="X411" s="11">
        <v>1.0</v>
      </c>
      <c r="Y411" s="11">
        <v>1.0</v>
      </c>
      <c r="Z411" s="11">
        <v>0.0</v>
      </c>
      <c r="AA411" s="11">
        <v>0.0</v>
      </c>
      <c r="AB411" s="11">
        <v>0.0</v>
      </c>
      <c r="AC411" s="11">
        <v>0.0</v>
      </c>
      <c r="AD411" s="11">
        <v>0.0</v>
      </c>
      <c r="AE411" s="11">
        <v>0.0</v>
      </c>
      <c r="AF411" s="11">
        <v>0.0</v>
      </c>
      <c r="AG411" s="11">
        <v>0.0</v>
      </c>
      <c r="AH411" s="19"/>
      <c r="AI411" s="19"/>
      <c r="AJ411" s="11">
        <v>407.0</v>
      </c>
    </row>
    <row r="412">
      <c r="A412" s="11" t="s">
        <v>1945</v>
      </c>
      <c r="B412" s="11" t="s">
        <v>35</v>
      </c>
      <c r="C412" s="12" t="s">
        <v>1946</v>
      </c>
      <c r="D412" s="11" t="s">
        <v>1537</v>
      </c>
      <c r="E412" s="13" t="s">
        <v>1947</v>
      </c>
      <c r="F412" s="13" t="s">
        <v>143</v>
      </c>
      <c r="G412" s="13" t="s">
        <v>79</v>
      </c>
      <c r="H412" s="13" t="str">
        <f t="shared" si="1"/>
        <v>Mamand, Achin, Nangarhar, Afghanistan</v>
      </c>
      <c r="I412" s="13" t="s">
        <v>144</v>
      </c>
      <c r="J412" s="13"/>
      <c r="K412" s="13"/>
      <c r="L412" s="11" t="s">
        <v>1948</v>
      </c>
      <c r="M412" s="14" t="s">
        <v>144</v>
      </c>
      <c r="N412" s="14" t="str">
        <f t="shared" si="2"/>
        <v>34.215777</v>
      </c>
      <c r="O412" s="14" t="str">
        <f t="shared" si="3"/>
        <v>71.026004</v>
      </c>
      <c r="P412" s="11" t="s">
        <v>44</v>
      </c>
      <c r="Q412" s="11">
        <v>1.0</v>
      </c>
      <c r="R412" s="11">
        <v>0.0</v>
      </c>
      <c r="S412" s="11">
        <v>0.0</v>
      </c>
      <c r="T412" s="11" t="s">
        <v>46</v>
      </c>
      <c r="U412" s="11" t="s">
        <v>1837</v>
      </c>
      <c r="V412" s="11" t="s">
        <v>46</v>
      </c>
      <c r="W412" s="11" t="s">
        <v>46</v>
      </c>
      <c r="X412" s="11">
        <v>1.0</v>
      </c>
      <c r="Y412" s="11">
        <v>2.0</v>
      </c>
      <c r="Z412" s="11">
        <v>10.0</v>
      </c>
      <c r="AA412" s="11">
        <v>10.0</v>
      </c>
      <c r="AB412" s="11">
        <v>0.0</v>
      </c>
      <c r="AC412" s="11">
        <v>0.0</v>
      </c>
      <c r="AD412" s="11">
        <v>0.0</v>
      </c>
      <c r="AE412" s="11">
        <v>0.0</v>
      </c>
      <c r="AF412" s="11">
        <v>0.0</v>
      </c>
      <c r="AG412" s="11">
        <v>0.0</v>
      </c>
      <c r="AH412" s="19"/>
      <c r="AI412" s="19"/>
      <c r="AJ412" s="11">
        <v>408.0</v>
      </c>
    </row>
    <row r="413">
      <c r="A413" s="11" t="s">
        <v>1949</v>
      </c>
      <c r="B413" s="11" t="s">
        <v>35</v>
      </c>
      <c r="C413" s="12" t="s">
        <v>1950</v>
      </c>
      <c r="D413" s="11" t="s">
        <v>1537</v>
      </c>
      <c r="E413" s="13" t="s">
        <v>38</v>
      </c>
      <c r="F413" s="13" t="s">
        <v>1690</v>
      </c>
      <c r="G413" s="13" t="s">
        <v>572</v>
      </c>
      <c r="H413" s="13" t="str">
        <f t="shared" si="1"/>
        <v>Unknown, Chardara, Kunduz, Afghanistan</v>
      </c>
      <c r="I413" s="13" t="s">
        <v>1691</v>
      </c>
      <c r="J413" s="13"/>
      <c r="K413" s="13"/>
      <c r="L413" s="11" t="s">
        <v>1692</v>
      </c>
      <c r="M413" s="14" t="s">
        <v>1691</v>
      </c>
      <c r="N413" s="14" t="str">
        <f t="shared" si="2"/>
        <v>36.694511</v>
      </c>
      <c r="O413" s="14" t="str">
        <f t="shared" si="3"/>
        <v>68.801574</v>
      </c>
      <c r="P413" s="11" t="s">
        <v>44</v>
      </c>
      <c r="Q413" s="11">
        <v>0.0</v>
      </c>
      <c r="R413" s="11">
        <v>0.0</v>
      </c>
      <c r="S413" s="11">
        <v>0.0</v>
      </c>
      <c r="T413" s="11" t="s">
        <v>46</v>
      </c>
      <c r="U413" s="11" t="s">
        <v>46</v>
      </c>
      <c r="V413" s="11" t="s">
        <v>89</v>
      </c>
      <c r="W413" s="11" t="s">
        <v>46</v>
      </c>
      <c r="X413" s="11">
        <v>1.0</v>
      </c>
      <c r="Y413" s="11">
        <v>1.0</v>
      </c>
      <c r="Z413" s="11">
        <v>10.0</v>
      </c>
      <c r="AA413" s="11">
        <v>80.0</v>
      </c>
      <c r="AB413" s="11">
        <v>10.0</v>
      </c>
      <c r="AC413" s="11">
        <v>55.0</v>
      </c>
      <c r="AD413" s="11">
        <v>0.0</v>
      </c>
      <c r="AE413" s="11">
        <v>0.0</v>
      </c>
      <c r="AF413" s="11">
        <v>0.0</v>
      </c>
      <c r="AG413" s="11">
        <v>10.0</v>
      </c>
      <c r="AH413" s="19"/>
      <c r="AI413" s="19"/>
      <c r="AJ413" s="11">
        <v>409.0</v>
      </c>
    </row>
    <row r="414">
      <c r="A414" s="11" t="s">
        <v>1951</v>
      </c>
      <c r="B414" s="11" t="s">
        <v>35</v>
      </c>
      <c r="C414" s="12" t="s">
        <v>1950</v>
      </c>
      <c r="D414" s="11" t="s">
        <v>1537</v>
      </c>
      <c r="E414" s="13" t="s">
        <v>38</v>
      </c>
      <c r="F414" s="13" t="s">
        <v>143</v>
      </c>
      <c r="G414" s="13" t="s">
        <v>79</v>
      </c>
      <c r="H414" s="13" t="str">
        <f t="shared" si="1"/>
        <v>Unknown, Achin, Nangarhar, Afghanistan</v>
      </c>
      <c r="I414" s="13" t="s">
        <v>273</v>
      </c>
      <c r="J414" s="13"/>
      <c r="K414" s="13"/>
      <c r="L414" s="11" t="s">
        <v>274</v>
      </c>
      <c r="M414" s="14" t="s">
        <v>273</v>
      </c>
      <c r="N414" s="14" t="str">
        <f t="shared" si="2"/>
        <v>34.08218</v>
      </c>
      <c r="O414" s="14" t="str">
        <f t="shared" si="3"/>
        <v>0.667034</v>
      </c>
      <c r="P414" s="11" t="s">
        <v>44</v>
      </c>
      <c r="Q414" s="11">
        <v>1.0</v>
      </c>
      <c r="R414" s="11">
        <v>0.0</v>
      </c>
      <c r="S414" s="11">
        <v>0.0</v>
      </c>
      <c r="T414" s="11" t="s">
        <v>46</v>
      </c>
      <c r="U414" s="11" t="s">
        <v>1837</v>
      </c>
      <c r="V414" s="11" t="s">
        <v>245</v>
      </c>
      <c r="W414" s="11" t="s">
        <v>46</v>
      </c>
      <c r="X414" s="11">
        <v>1.0</v>
      </c>
      <c r="Y414" s="11">
        <v>1.0</v>
      </c>
      <c r="Z414" s="11">
        <v>15.0</v>
      </c>
      <c r="AA414" s="11">
        <v>15.0</v>
      </c>
      <c r="AB414" s="11">
        <v>0.0</v>
      </c>
      <c r="AC414" s="11">
        <v>0.0</v>
      </c>
      <c r="AD414" s="11">
        <v>0.0</v>
      </c>
      <c r="AE414" s="11">
        <v>0.0</v>
      </c>
      <c r="AF414" s="11">
        <v>0.0</v>
      </c>
      <c r="AG414" s="11">
        <v>0.0</v>
      </c>
      <c r="AH414" s="19"/>
      <c r="AI414" s="19"/>
      <c r="AJ414" s="11">
        <v>410.0</v>
      </c>
    </row>
    <row r="415">
      <c r="A415" s="11" t="s">
        <v>1952</v>
      </c>
      <c r="B415" s="11" t="s">
        <v>35</v>
      </c>
      <c r="C415" s="12" t="s">
        <v>1953</v>
      </c>
      <c r="D415" s="11" t="s">
        <v>1537</v>
      </c>
      <c r="E415" s="13" t="s">
        <v>1954</v>
      </c>
      <c r="F415" s="13" t="s">
        <v>1955</v>
      </c>
      <c r="G415" s="13" t="s">
        <v>182</v>
      </c>
      <c r="H415" s="13" t="str">
        <f t="shared" si="1"/>
        <v>Kohsin, Sayed Karam, Paktia, Afghanistan</v>
      </c>
      <c r="I415" s="13" t="s">
        <v>1956</v>
      </c>
      <c r="J415" s="13"/>
      <c r="K415" s="13"/>
      <c r="L415" s="11" t="s">
        <v>1957</v>
      </c>
      <c r="M415" s="14" t="s">
        <v>1956</v>
      </c>
      <c r="N415" s="14" t="str">
        <f t="shared" si="2"/>
        <v>33.688121</v>
      </c>
      <c r="O415" s="14" t="str">
        <f t="shared" si="3"/>
        <v>69.526123</v>
      </c>
      <c r="P415" s="11" t="s">
        <v>44</v>
      </c>
      <c r="Q415" s="11">
        <v>1.0</v>
      </c>
      <c r="R415" s="11">
        <v>0.0</v>
      </c>
      <c r="S415" s="11">
        <v>0.0</v>
      </c>
      <c r="T415" s="11" t="s">
        <v>46</v>
      </c>
      <c r="U415" s="11" t="s">
        <v>88</v>
      </c>
      <c r="V415" s="11" t="s">
        <v>60</v>
      </c>
      <c r="W415" s="11" t="s">
        <v>46</v>
      </c>
      <c r="X415" s="11">
        <v>1.0</v>
      </c>
      <c r="Y415" s="11">
        <v>1.0</v>
      </c>
      <c r="Z415" s="11">
        <v>4.0</v>
      </c>
      <c r="AA415" s="11">
        <v>4.0</v>
      </c>
      <c r="AB415" s="11">
        <v>0.0</v>
      </c>
      <c r="AC415" s="11">
        <v>0.0</v>
      </c>
      <c r="AD415" s="11">
        <v>0.0</v>
      </c>
      <c r="AE415" s="11">
        <v>0.0</v>
      </c>
      <c r="AF415" s="11">
        <v>7.0</v>
      </c>
      <c r="AG415" s="11">
        <v>7.0</v>
      </c>
      <c r="AH415" s="19"/>
      <c r="AI415" s="19"/>
      <c r="AJ415" s="11">
        <v>411.0</v>
      </c>
    </row>
    <row r="416">
      <c r="A416" s="11" t="s">
        <v>1958</v>
      </c>
      <c r="B416" s="11" t="s">
        <v>35</v>
      </c>
      <c r="C416" s="12" t="s">
        <v>1953</v>
      </c>
      <c r="D416" s="11" t="s">
        <v>1537</v>
      </c>
      <c r="E416" s="13" t="s">
        <v>38</v>
      </c>
      <c r="F416" s="13" t="s">
        <v>1955</v>
      </c>
      <c r="G416" s="13" t="s">
        <v>182</v>
      </c>
      <c r="H416" s="13" t="str">
        <f t="shared" si="1"/>
        <v>Unknown, Sayed Karam, Paktia, Afghanistan</v>
      </c>
      <c r="I416" s="13" t="s">
        <v>1956</v>
      </c>
      <c r="J416" s="13"/>
      <c r="K416" s="13"/>
      <c r="L416" s="11" t="s">
        <v>1959</v>
      </c>
      <c r="M416" s="14" t="s">
        <v>1956</v>
      </c>
      <c r="N416" s="14" t="str">
        <f t="shared" si="2"/>
        <v>33.688121</v>
      </c>
      <c r="O416" s="14" t="str">
        <f t="shared" si="3"/>
        <v>69.526123</v>
      </c>
      <c r="P416" s="11" t="s">
        <v>44</v>
      </c>
      <c r="Q416" s="11">
        <v>1.0</v>
      </c>
      <c r="R416" s="11">
        <v>0.0</v>
      </c>
      <c r="S416" s="11">
        <v>0.0</v>
      </c>
      <c r="T416" s="11" t="s">
        <v>46</v>
      </c>
      <c r="U416" s="11" t="s">
        <v>46</v>
      </c>
      <c r="V416" s="11" t="s">
        <v>46</v>
      </c>
      <c r="W416" s="11" t="s">
        <v>46</v>
      </c>
      <c r="X416" s="11">
        <v>1.0</v>
      </c>
      <c r="Y416" s="11">
        <v>1.0</v>
      </c>
      <c r="Z416" s="11">
        <v>4.0</v>
      </c>
      <c r="AA416" s="11">
        <v>4.0</v>
      </c>
      <c r="AB416" s="11">
        <v>0.0</v>
      </c>
      <c r="AC416" s="11">
        <v>0.0</v>
      </c>
      <c r="AD416" s="11">
        <v>0.0</v>
      </c>
      <c r="AE416" s="11">
        <v>0.0</v>
      </c>
      <c r="AF416" s="11">
        <v>0.0</v>
      </c>
      <c r="AG416" s="11">
        <v>0.0</v>
      </c>
      <c r="AH416" s="19"/>
      <c r="AI416" s="19"/>
      <c r="AJ416" s="11">
        <v>412.0</v>
      </c>
    </row>
    <row r="417">
      <c r="A417" s="11" t="s">
        <v>1960</v>
      </c>
      <c r="B417" s="11" t="s">
        <v>35</v>
      </c>
      <c r="C417" s="12" t="s">
        <v>1961</v>
      </c>
      <c r="D417" s="11" t="s">
        <v>1537</v>
      </c>
      <c r="E417" s="13" t="s">
        <v>1962</v>
      </c>
      <c r="F417" s="13" t="s">
        <v>143</v>
      </c>
      <c r="G417" s="13" t="s">
        <v>79</v>
      </c>
      <c r="H417" s="13" t="str">
        <f t="shared" si="1"/>
        <v>Mamand Dara, Achin, Nangarhar, Afghanistan</v>
      </c>
      <c r="I417" s="13" t="s">
        <v>144</v>
      </c>
      <c r="J417" s="13"/>
      <c r="K417" s="13"/>
      <c r="L417" s="11" t="s">
        <v>1963</v>
      </c>
      <c r="M417" s="14" t="s">
        <v>144</v>
      </c>
      <c r="N417" s="14" t="str">
        <f t="shared" si="2"/>
        <v>34.215777</v>
      </c>
      <c r="O417" s="14" t="str">
        <f t="shared" si="3"/>
        <v>71.026004</v>
      </c>
      <c r="P417" s="11" t="s">
        <v>44</v>
      </c>
      <c r="Q417" s="11">
        <v>1.0</v>
      </c>
      <c r="R417" s="11">
        <v>0.0</v>
      </c>
      <c r="S417" s="11">
        <v>0.0</v>
      </c>
      <c r="T417" s="11" t="s">
        <v>46</v>
      </c>
      <c r="U417" s="11" t="s">
        <v>1837</v>
      </c>
      <c r="V417" s="11" t="s">
        <v>46</v>
      </c>
      <c r="W417" s="11" t="s">
        <v>46</v>
      </c>
      <c r="X417" s="11">
        <v>1.0</v>
      </c>
      <c r="Y417" s="11">
        <v>1.0</v>
      </c>
      <c r="Z417" s="11">
        <v>4.0</v>
      </c>
      <c r="AA417" s="11">
        <v>4.0</v>
      </c>
      <c r="AB417" s="11">
        <v>0.0</v>
      </c>
      <c r="AC417" s="11">
        <v>0.0</v>
      </c>
      <c r="AD417" s="11">
        <v>0.0</v>
      </c>
      <c r="AE417" s="11">
        <v>0.0</v>
      </c>
      <c r="AF417" s="11">
        <v>0.0</v>
      </c>
      <c r="AG417" s="11">
        <v>0.0</v>
      </c>
      <c r="AH417" s="19"/>
      <c r="AI417" s="19"/>
      <c r="AJ417" s="11">
        <v>413.0</v>
      </c>
    </row>
    <row r="418">
      <c r="A418" s="11" t="s">
        <v>1964</v>
      </c>
      <c r="B418" s="11" t="s">
        <v>35</v>
      </c>
      <c r="C418" s="12" t="s">
        <v>1965</v>
      </c>
      <c r="D418" s="11" t="s">
        <v>1537</v>
      </c>
      <c r="E418" s="13" t="s">
        <v>1966</v>
      </c>
      <c r="F418" s="13" t="s">
        <v>739</v>
      </c>
      <c r="G418" s="13" t="s">
        <v>111</v>
      </c>
      <c r="H418" s="13" t="str">
        <f t="shared" si="1"/>
        <v>Camp Khalid area, Sangin, Helmand, Afghanistan</v>
      </c>
      <c r="I418" s="13" t="s">
        <v>715</v>
      </c>
      <c r="J418" s="13"/>
      <c r="K418" s="13"/>
      <c r="L418" s="11" t="s">
        <v>1967</v>
      </c>
      <c r="M418" s="14" t="s">
        <v>715</v>
      </c>
      <c r="N418" s="14" t="str">
        <f t="shared" si="2"/>
        <v>32.071099</v>
      </c>
      <c r="O418" s="14" t="str">
        <f t="shared" si="3"/>
        <v>64.852586</v>
      </c>
      <c r="P418" s="11" t="s">
        <v>44</v>
      </c>
      <c r="Q418" s="11">
        <v>0.0</v>
      </c>
      <c r="R418" s="11">
        <v>0.0</v>
      </c>
      <c r="S418" s="11">
        <v>0.0</v>
      </c>
      <c r="T418" s="11" t="s">
        <v>46</v>
      </c>
      <c r="U418" s="11" t="s">
        <v>88</v>
      </c>
      <c r="V418" s="11" t="s">
        <v>46</v>
      </c>
      <c r="W418" s="11" t="s">
        <v>211</v>
      </c>
      <c r="X418" s="11">
        <v>1.0</v>
      </c>
      <c r="Y418" s="11">
        <v>1.0</v>
      </c>
      <c r="Z418" s="11">
        <v>6.0</v>
      </c>
      <c r="AA418" s="11">
        <v>6.0</v>
      </c>
      <c r="AB418" s="11">
        <v>0.0</v>
      </c>
      <c r="AC418" s="11">
        <v>6.0</v>
      </c>
      <c r="AD418" s="11">
        <v>0.0</v>
      </c>
      <c r="AE418" s="11">
        <v>0.0</v>
      </c>
      <c r="AF418" s="11">
        <v>0.0</v>
      </c>
      <c r="AG418" s="11">
        <v>0.0</v>
      </c>
      <c r="AH418" s="19"/>
      <c r="AI418" s="19"/>
      <c r="AJ418" s="11">
        <v>414.0</v>
      </c>
    </row>
    <row r="419">
      <c r="A419" s="11" t="s">
        <v>1968</v>
      </c>
      <c r="B419" s="11" t="s">
        <v>35</v>
      </c>
      <c r="C419" s="12" t="s">
        <v>1969</v>
      </c>
      <c r="D419" s="11" t="s">
        <v>1537</v>
      </c>
      <c r="E419" s="13" t="s">
        <v>38</v>
      </c>
      <c r="F419" s="13" t="s">
        <v>38</v>
      </c>
      <c r="G419" s="13" t="s">
        <v>111</v>
      </c>
      <c r="H419" s="13" t="str">
        <f t="shared" si="1"/>
        <v>Unknown, Unknown, Helmand, Afghanistan</v>
      </c>
      <c r="I419" s="13" t="s">
        <v>1223</v>
      </c>
      <c r="J419" s="13"/>
      <c r="K419" s="13"/>
      <c r="L419" s="11" t="s">
        <v>1273</v>
      </c>
      <c r="M419" s="14" t="s">
        <v>1223</v>
      </c>
      <c r="N419" s="14" t="str">
        <f t="shared" si="2"/>
        <v>31.363647</v>
      </c>
      <c r="O419" s="14" t="str">
        <f t="shared" si="3"/>
        <v>63.958611</v>
      </c>
      <c r="P419" s="11" t="s">
        <v>44</v>
      </c>
      <c r="Q419" s="11">
        <v>0.0</v>
      </c>
      <c r="R419" s="11">
        <v>1.0</v>
      </c>
      <c r="S419" s="11">
        <v>1.0</v>
      </c>
      <c r="T419" s="11" t="s">
        <v>46</v>
      </c>
      <c r="U419" s="11" t="s">
        <v>46</v>
      </c>
      <c r="V419" s="11" t="s">
        <v>46</v>
      </c>
      <c r="W419" s="11" t="s">
        <v>1970</v>
      </c>
      <c r="X419" s="11">
        <v>8.0</v>
      </c>
      <c r="Y419" s="11">
        <v>8.0</v>
      </c>
      <c r="Z419" s="11">
        <v>0.0</v>
      </c>
      <c r="AA419" s="11">
        <v>0.0</v>
      </c>
      <c r="AB419" s="11">
        <v>0.0</v>
      </c>
      <c r="AC419" s="11">
        <v>0.0</v>
      </c>
      <c r="AD419" s="11">
        <v>0.0</v>
      </c>
      <c r="AE419" s="11">
        <v>0.0</v>
      </c>
      <c r="AF419" s="11">
        <v>0.0</v>
      </c>
      <c r="AG419" s="11">
        <v>0.0</v>
      </c>
      <c r="AH419" s="19"/>
      <c r="AI419" s="19"/>
      <c r="AJ419" s="11">
        <v>415.0</v>
      </c>
    </row>
    <row r="420">
      <c r="A420" s="11" t="s">
        <v>1971</v>
      </c>
      <c r="B420" s="11" t="s">
        <v>35</v>
      </c>
      <c r="C420" s="12" t="s">
        <v>1972</v>
      </c>
      <c r="D420" s="11" t="s">
        <v>1537</v>
      </c>
      <c r="E420" s="13" t="s">
        <v>38</v>
      </c>
      <c r="F420" s="13" t="s">
        <v>38</v>
      </c>
      <c r="G420" s="13" t="s">
        <v>111</v>
      </c>
      <c r="H420" s="13" t="str">
        <f t="shared" si="1"/>
        <v>Unknown, Unknown, Helmand, Afghanistan</v>
      </c>
      <c r="I420" s="13" t="s">
        <v>1223</v>
      </c>
      <c r="J420" s="13"/>
      <c r="K420" s="13"/>
      <c r="L420" s="11" t="s">
        <v>1273</v>
      </c>
      <c r="M420" s="14" t="s">
        <v>1223</v>
      </c>
      <c r="N420" s="14" t="str">
        <f t="shared" si="2"/>
        <v>31.363647</v>
      </c>
      <c r="O420" s="14" t="str">
        <f t="shared" si="3"/>
        <v>63.958611</v>
      </c>
      <c r="P420" s="11" t="s">
        <v>44</v>
      </c>
      <c r="Q420" s="11">
        <v>0.0</v>
      </c>
      <c r="R420" s="11">
        <v>1.0</v>
      </c>
      <c r="S420" s="11">
        <v>1.0</v>
      </c>
      <c r="T420" s="11" t="s">
        <v>46</v>
      </c>
      <c r="U420" s="11" t="s">
        <v>46</v>
      </c>
      <c r="V420" s="11" t="s">
        <v>1973</v>
      </c>
      <c r="W420" s="11" t="s">
        <v>1974</v>
      </c>
      <c r="X420" s="11">
        <v>8.0</v>
      </c>
      <c r="Y420" s="11">
        <v>8.0</v>
      </c>
      <c r="Z420" s="11">
        <v>0.0</v>
      </c>
      <c r="AA420" s="11">
        <v>44.0</v>
      </c>
      <c r="AB420" s="11">
        <v>0.0</v>
      </c>
      <c r="AC420" s="11">
        <v>0.0</v>
      </c>
      <c r="AD420" s="11">
        <v>0.0</v>
      </c>
      <c r="AE420" s="11">
        <v>0.0</v>
      </c>
      <c r="AF420" s="11">
        <v>0.0</v>
      </c>
      <c r="AG420" s="11">
        <v>0.0</v>
      </c>
      <c r="AH420" s="19"/>
      <c r="AI420" s="19"/>
      <c r="AJ420" s="11">
        <v>416.0</v>
      </c>
    </row>
    <row r="421">
      <c r="A421" s="11" t="s">
        <v>1975</v>
      </c>
      <c r="B421" s="11" t="s">
        <v>35</v>
      </c>
      <c r="C421" s="12" t="s">
        <v>1976</v>
      </c>
      <c r="D421" s="11" t="s">
        <v>1537</v>
      </c>
      <c r="E421" s="13" t="s">
        <v>1977</v>
      </c>
      <c r="F421" s="13" t="s">
        <v>804</v>
      </c>
      <c r="G421" s="13" t="s">
        <v>79</v>
      </c>
      <c r="H421" s="13" t="str">
        <f t="shared" si="1"/>
        <v>Sala Kas, Haska Mena, Nangarhar, Afghanistan</v>
      </c>
      <c r="I421" s="13" t="s">
        <v>215</v>
      </c>
      <c r="J421" s="13"/>
      <c r="K421" s="13"/>
      <c r="L421" s="11" t="s">
        <v>1978</v>
      </c>
      <c r="M421" s="14" t="s">
        <v>215</v>
      </c>
      <c r="N421" s="14" t="str">
        <f t="shared" si="2"/>
        <v>34.171831</v>
      </c>
      <c r="O421" s="14" t="str">
        <f t="shared" si="3"/>
        <v>70.621679</v>
      </c>
      <c r="P421" s="11" t="s">
        <v>44</v>
      </c>
      <c r="Q421" s="11">
        <v>1.0</v>
      </c>
      <c r="R421" s="11">
        <v>0.0</v>
      </c>
      <c r="S421" s="11">
        <v>0.0</v>
      </c>
      <c r="T421" s="11" t="s">
        <v>46</v>
      </c>
      <c r="U421" s="11" t="s">
        <v>46</v>
      </c>
      <c r="V421" s="11" t="s">
        <v>46</v>
      </c>
      <c r="W421" s="11" t="s">
        <v>166</v>
      </c>
      <c r="X421" s="11">
        <v>1.0</v>
      </c>
      <c r="Y421" s="11">
        <v>1.0</v>
      </c>
      <c r="Z421" s="11">
        <v>7.0</v>
      </c>
      <c r="AA421" s="11">
        <v>7.0</v>
      </c>
      <c r="AB421" s="11">
        <v>0.0</v>
      </c>
      <c r="AC421" s="11">
        <v>0.0</v>
      </c>
      <c r="AD421" s="11">
        <v>0.0</v>
      </c>
      <c r="AE421" s="11">
        <v>0.0</v>
      </c>
      <c r="AF421" s="11">
        <v>0.0</v>
      </c>
      <c r="AG421" s="11">
        <v>0.0</v>
      </c>
      <c r="AH421" s="19"/>
      <c r="AI421" s="19"/>
      <c r="AJ421" s="11">
        <v>417.0</v>
      </c>
    </row>
    <row r="422">
      <c r="A422" s="11" t="s">
        <v>1979</v>
      </c>
      <c r="B422" s="11" t="s">
        <v>35</v>
      </c>
      <c r="C422" s="12" t="s">
        <v>1980</v>
      </c>
      <c r="D422" s="11" t="s">
        <v>1537</v>
      </c>
      <c r="E422" s="13" t="s">
        <v>38</v>
      </c>
      <c r="F422" s="13" t="s">
        <v>1981</v>
      </c>
      <c r="G422" s="13" t="s">
        <v>71</v>
      </c>
      <c r="H422" s="13" t="str">
        <f t="shared" si="1"/>
        <v>Unknown, Azra, Logar, Afghanistan</v>
      </c>
      <c r="I422" s="13" t="s">
        <v>72</v>
      </c>
      <c r="J422" s="13"/>
      <c r="K422" s="13"/>
      <c r="L422" s="11" t="s">
        <v>1982</v>
      </c>
      <c r="M422" s="14" t="s">
        <v>72</v>
      </c>
      <c r="N422" s="14" t="str">
        <f t="shared" si="2"/>
        <v>34.014551</v>
      </c>
      <c r="O422" s="14" t="str">
        <f t="shared" si="3"/>
        <v>69.192391</v>
      </c>
      <c r="P422" s="11" t="s">
        <v>44</v>
      </c>
      <c r="Q422" s="11">
        <v>0.0</v>
      </c>
      <c r="R422" s="11">
        <v>0.0</v>
      </c>
      <c r="S422" s="11">
        <v>0.0</v>
      </c>
      <c r="T422" s="11" t="s">
        <v>46</v>
      </c>
      <c r="U422" s="11" t="s">
        <v>46</v>
      </c>
      <c r="V422" s="17">
        <v>0.5416666666666666</v>
      </c>
      <c r="W422" s="11" t="s">
        <v>420</v>
      </c>
      <c r="X422" s="11">
        <v>1.0</v>
      </c>
      <c r="Y422" s="11">
        <v>1.0</v>
      </c>
      <c r="Z422" s="11">
        <v>7.0</v>
      </c>
      <c r="AA422" s="11">
        <v>7.0</v>
      </c>
      <c r="AB422" s="11">
        <v>0.0</v>
      </c>
      <c r="AC422" s="11">
        <v>0.0</v>
      </c>
      <c r="AD422" s="11">
        <v>0.0</v>
      </c>
      <c r="AE422" s="11">
        <v>0.0</v>
      </c>
      <c r="AF422" s="11">
        <v>0.0</v>
      </c>
      <c r="AG422" s="11">
        <v>0.0</v>
      </c>
      <c r="AH422" s="19"/>
      <c r="AI422" s="19"/>
      <c r="AJ422" s="11">
        <v>421.0</v>
      </c>
    </row>
    <row r="423">
      <c r="A423" s="11" t="s">
        <v>1983</v>
      </c>
      <c r="B423" s="11" t="s">
        <v>35</v>
      </c>
      <c r="C423" s="12" t="s">
        <v>1984</v>
      </c>
      <c r="D423" s="11" t="s">
        <v>1537</v>
      </c>
      <c r="E423" s="13" t="s">
        <v>1985</v>
      </c>
      <c r="F423" s="13" t="s">
        <v>143</v>
      </c>
      <c r="G423" s="13" t="s">
        <v>79</v>
      </c>
      <c r="H423" s="13" t="str">
        <f t="shared" si="1"/>
        <v>Mamand Margha, Achin, Nangarhar, Afghanistan</v>
      </c>
      <c r="I423" s="13" t="s">
        <v>273</v>
      </c>
      <c r="J423" s="13"/>
      <c r="K423" s="13"/>
      <c r="L423" s="11" t="s">
        <v>1986</v>
      </c>
      <c r="M423" s="14" t="s">
        <v>273</v>
      </c>
      <c r="N423" s="14" t="str">
        <f t="shared" si="2"/>
        <v>34.08218</v>
      </c>
      <c r="O423" s="14" t="str">
        <f t="shared" si="3"/>
        <v>0.667034</v>
      </c>
      <c r="P423" s="11" t="s">
        <v>44</v>
      </c>
      <c r="Q423" s="11">
        <v>1.0</v>
      </c>
      <c r="R423" s="11">
        <v>0.0</v>
      </c>
      <c r="S423" s="11">
        <v>0.0</v>
      </c>
      <c r="T423" s="11" t="s">
        <v>46</v>
      </c>
      <c r="U423" s="11" t="s">
        <v>46</v>
      </c>
      <c r="V423" s="11" t="s">
        <v>46</v>
      </c>
      <c r="W423" s="11" t="s">
        <v>46</v>
      </c>
      <c r="X423" s="11">
        <v>1.0</v>
      </c>
      <c r="Y423" s="11">
        <v>2.0</v>
      </c>
      <c r="Z423" s="11">
        <v>8.0</v>
      </c>
      <c r="AA423" s="11">
        <v>8.0</v>
      </c>
      <c r="AB423" s="11">
        <v>0.0</v>
      </c>
      <c r="AC423" s="11">
        <v>0.0</v>
      </c>
      <c r="AD423" s="11">
        <v>0.0</v>
      </c>
      <c r="AE423" s="11">
        <v>0.0</v>
      </c>
      <c r="AF423" s="11">
        <v>0.0</v>
      </c>
      <c r="AG423" s="11">
        <v>0.0</v>
      </c>
      <c r="AH423" s="19"/>
      <c r="AI423" s="19"/>
      <c r="AJ423" s="11">
        <v>418.0</v>
      </c>
    </row>
    <row r="424">
      <c r="A424" s="11" t="s">
        <v>1987</v>
      </c>
      <c r="B424" s="11" t="s">
        <v>35</v>
      </c>
      <c r="C424" s="12" t="s">
        <v>1988</v>
      </c>
      <c r="D424" s="11" t="s">
        <v>1537</v>
      </c>
      <c r="E424" s="13" t="s">
        <v>1989</v>
      </c>
      <c r="F424" s="13" t="s">
        <v>130</v>
      </c>
      <c r="G424" s="13" t="s">
        <v>79</v>
      </c>
      <c r="H424" s="13" t="str">
        <f t="shared" si="1"/>
        <v>Wazir Tangi, Khogyani, Nangarhar, Afghanistan</v>
      </c>
      <c r="I424" s="13" t="s">
        <v>1050</v>
      </c>
      <c r="J424" s="13"/>
      <c r="K424" s="13"/>
      <c r="L424" s="11" t="s">
        <v>1990</v>
      </c>
      <c r="M424" s="14" t="s">
        <v>1050</v>
      </c>
      <c r="N424" s="14" t="str">
        <f t="shared" si="2"/>
        <v>34.195889</v>
      </c>
      <c r="O424" s="14" t="str">
        <f t="shared" si="3"/>
        <v>70.158546</v>
      </c>
      <c r="P424" s="11" t="s">
        <v>44</v>
      </c>
      <c r="Q424" s="11">
        <v>1.0</v>
      </c>
      <c r="R424" s="11">
        <v>0.0</v>
      </c>
      <c r="S424" s="11">
        <v>0.0</v>
      </c>
      <c r="T424" s="11" t="s">
        <v>46</v>
      </c>
      <c r="U424" s="11" t="s">
        <v>46</v>
      </c>
      <c r="V424" s="11" t="s">
        <v>46</v>
      </c>
      <c r="W424" s="11" t="s">
        <v>1991</v>
      </c>
      <c r="X424" s="11">
        <v>1.0</v>
      </c>
      <c r="Y424" s="11">
        <v>1.0</v>
      </c>
      <c r="Z424" s="11">
        <v>4.0</v>
      </c>
      <c r="AA424" s="11">
        <v>4.0</v>
      </c>
      <c r="AB424" s="11">
        <v>0.0</v>
      </c>
      <c r="AC424" s="11">
        <v>0.0</v>
      </c>
      <c r="AD424" s="11">
        <v>0.0</v>
      </c>
      <c r="AE424" s="11">
        <v>0.0</v>
      </c>
      <c r="AF424" s="11">
        <v>8.0</v>
      </c>
      <c r="AG424" s="11">
        <v>8.0</v>
      </c>
      <c r="AH424" s="19"/>
      <c r="AI424" s="19"/>
      <c r="AJ424" s="11">
        <v>419.0</v>
      </c>
    </row>
    <row r="425">
      <c r="A425" s="11" t="s">
        <v>1992</v>
      </c>
      <c r="B425" s="11" t="s">
        <v>35</v>
      </c>
      <c r="C425" s="12" t="s">
        <v>1988</v>
      </c>
      <c r="D425" s="11" t="s">
        <v>1537</v>
      </c>
      <c r="E425" s="13" t="s">
        <v>38</v>
      </c>
      <c r="F425" s="13" t="s">
        <v>507</v>
      </c>
      <c r="G425" s="13" t="s">
        <v>111</v>
      </c>
      <c r="H425" s="13" t="str">
        <f t="shared" si="1"/>
        <v>Unknown, Musa Qala, Helmand, Afghanistan</v>
      </c>
      <c r="I425" s="13" t="s">
        <v>508</v>
      </c>
      <c r="J425" s="13"/>
      <c r="K425" s="13"/>
      <c r="L425" s="11" t="s">
        <v>509</v>
      </c>
      <c r="M425" s="14" t="s">
        <v>508</v>
      </c>
      <c r="N425" s="14" t="str">
        <f t="shared" si="2"/>
        <v>32.311872</v>
      </c>
      <c r="O425" s="14" t="str">
        <f t="shared" si="3"/>
        <v>64.811083</v>
      </c>
      <c r="P425" s="11" t="s">
        <v>44</v>
      </c>
      <c r="Q425" s="11">
        <v>0.0</v>
      </c>
      <c r="R425" s="11">
        <v>1.0</v>
      </c>
      <c r="S425" s="11">
        <v>1.0</v>
      </c>
      <c r="T425" s="11" t="s">
        <v>46</v>
      </c>
      <c r="U425" s="11" t="s">
        <v>88</v>
      </c>
      <c r="V425" s="11" t="s">
        <v>46</v>
      </c>
      <c r="W425" s="11" t="s">
        <v>211</v>
      </c>
      <c r="X425" s="11">
        <v>1.0</v>
      </c>
      <c r="Y425" s="11">
        <v>1.0</v>
      </c>
      <c r="Z425" s="11">
        <v>5.0</v>
      </c>
      <c r="AA425" s="11">
        <v>5.0</v>
      </c>
      <c r="AB425" s="11">
        <v>0.0</v>
      </c>
      <c r="AC425" s="11">
        <v>0.0</v>
      </c>
      <c r="AD425" s="11">
        <v>0.0</v>
      </c>
      <c r="AE425" s="11">
        <v>0.0</v>
      </c>
      <c r="AF425" s="11">
        <v>0.0</v>
      </c>
      <c r="AG425" s="11">
        <v>0.0</v>
      </c>
      <c r="AH425" s="19"/>
      <c r="AI425" s="19"/>
      <c r="AJ425" s="11">
        <v>422.0</v>
      </c>
    </row>
    <row r="426">
      <c r="A426" s="11" t="s">
        <v>1993</v>
      </c>
      <c r="B426" s="11" t="s">
        <v>35</v>
      </c>
      <c r="C426" s="12" t="s">
        <v>1994</v>
      </c>
      <c r="D426" s="11" t="s">
        <v>1537</v>
      </c>
      <c r="E426" s="13" t="s">
        <v>38</v>
      </c>
      <c r="F426" s="13" t="s">
        <v>143</v>
      </c>
      <c r="G426" s="13" t="s">
        <v>79</v>
      </c>
      <c r="H426" s="13" t="str">
        <f t="shared" si="1"/>
        <v>Unknown, Achin, Nangarhar, Afghanistan</v>
      </c>
      <c r="I426" s="13" t="s">
        <v>273</v>
      </c>
      <c r="J426" s="13"/>
      <c r="K426" s="13"/>
      <c r="L426" s="11" t="s">
        <v>274</v>
      </c>
      <c r="M426" s="14" t="s">
        <v>273</v>
      </c>
      <c r="N426" s="14" t="str">
        <f t="shared" si="2"/>
        <v>34.08218</v>
      </c>
      <c r="O426" s="14" t="str">
        <f t="shared" si="3"/>
        <v>0.667034</v>
      </c>
      <c r="P426" s="11" t="s">
        <v>44</v>
      </c>
      <c r="Q426" s="11">
        <v>1.0</v>
      </c>
      <c r="R426" s="11">
        <v>0.0</v>
      </c>
      <c r="S426" s="11">
        <v>0.0</v>
      </c>
      <c r="T426" s="11" t="s">
        <v>46</v>
      </c>
      <c r="U426" s="11" t="s">
        <v>46</v>
      </c>
      <c r="V426" s="11" t="s">
        <v>46</v>
      </c>
      <c r="W426" s="11" t="s">
        <v>46</v>
      </c>
      <c r="X426" s="11">
        <v>1.0</v>
      </c>
      <c r="Y426" s="11">
        <v>1.0</v>
      </c>
      <c r="Z426" s="11">
        <v>8.0</v>
      </c>
      <c r="AA426" s="11">
        <v>8.0</v>
      </c>
      <c r="AB426" s="11">
        <v>0.0</v>
      </c>
      <c r="AC426" s="11">
        <v>0.0</v>
      </c>
      <c r="AD426" s="11">
        <v>0.0</v>
      </c>
      <c r="AE426" s="11">
        <v>0.0</v>
      </c>
      <c r="AF426" s="11">
        <v>0.0</v>
      </c>
      <c r="AG426" s="11">
        <v>0.0</v>
      </c>
      <c r="AH426" s="19"/>
      <c r="AI426" s="19"/>
      <c r="AJ426" s="11">
        <v>420.0</v>
      </c>
    </row>
    <row r="427">
      <c r="A427" s="11" t="s">
        <v>1995</v>
      </c>
      <c r="B427" s="11" t="s">
        <v>35</v>
      </c>
      <c r="C427" s="12" t="s">
        <v>1996</v>
      </c>
      <c r="D427" s="11" t="s">
        <v>1537</v>
      </c>
      <c r="E427" s="13" t="s">
        <v>1997</v>
      </c>
      <c r="F427" s="13" t="s">
        <v>143</v>
      </c>
      <c r="G427" s="13" t="s">
        <v>79</v>
      </c>
      <c r="H427" s="13" t="str">
        <f t="shared" si="1"/>
        <v>Peshogan and Abdul Khel äó†areas, Achin, Nangarhar, Afghanistan</v>
      </c>
      <c r="I427" s="13" t="s">
        <v>273</v>
      </c>
      <c r="J427" s="13"/>
      <c r="K427" s="13"/>
      <c r="L427" s="11" t="s">
        <v>1998</v>
      </c>
      <c r="M427" s="14" t="s">
        <v>273</v>
      </c>
      <c r="N427" s="14" t="str">
        <f t="shared" si="2"/>
        <v>34.08218</v>
      </c>
      <c r="O427" s="14" t="str">
        <f t="shared" si="3"/>
        <v>0.667034</v>
      </c>
      <c r="P427" s="11" t="s">
        <v>44</v>
      </c>
      <c r="Q427" s="11">
        <v>1.0</v>
      </c>
      <c r="R427" s="11">
        <v>0.0</v>
      </c>
      <c r="S427" s="11">
        <v>0.0</v>
      </c>
      <c r="T427" s="11" t="s">
        <v>46</v>
      </c>
      <c r="U427" s="11" t="s">
        <v>46</v>
      </c>
      <c r="V427" s="11" t="s">
        <v>46</v>
      </c>
      <c r="W427" s="11" t="s">
        <v>46</v>
      </c>
      <c r="X427" s="11">
        <v>2.0</v>
      </c>
      <c r="Y427" s="11">
        <v>2.0</v>
      </c>
      <c r="Z427" s="11">
        <v>8.0</v>
      </c>
      <c r="AA427" s="11">
        <v>8.0</v>
      </c>
      <c r="AB427" s="11">
        <v>0.0</v>
      </c>
      <c r="AC427" s="11">
        <v>0.0</v>
      </c>
      <c r="AD427" s="11">
        <v>0.0</v>
      </c>
      <c r="AE427" s="11">
        <v>0.0</v>
      </c>
      <c r="AF427" s="11">
        <v>0.0</v>
      </c>
      <c r="AG427" s="11">
        <v>0.0</v>
      </c>
      <c r="AH427" s="19"/>
      <c r="AI427" s="19"/>
      <c r="AJ427" s="11">
        <v>421.0</v>
      </c>
    </row>
    <row r="428">
      <c r="A428" s="11" t="s">
        <v>1999</v>
      </c>
      <c r="B428" s="11" t="s">
        <v>35</v>
      </c>
      <c r="C428" s="12" t="s">
        <v>2000</v>
      </c>
      <c r="D428" s="11" t="s">
        <v>1537</v>
      </c>
      <c r="E428" s="13" t="s">
        <v>38</v>
      </c>
      <c r="F428" s="13" t="s">
        <v>2001</v>
      </c>
      <c r="G428" s="13" t="s">
        <v>111</v>
      </c>
      <c r="H428" s="13" t="str">
        <f t="shared" si="1"/>
        <v>Unknown, Between Musa Qala and Greskh, Helmand, Afghanistan</v>
      </c>
      <c r="I428" s="13" t="s">
        <v>508</v>
      </c>
      <c r="J428" s="13"/>
      <c r="K428" s="13"/>
      <c r="L428" s="11" t="s">
        <v>2002</v>
      </c>
      <c r="M428" s="14" t="s">
        <v>508</v>
      </c>
      <c r="N428" s="14" t="str">
        <f t="shared" si="2"/>
        <v>32.311872</v>
      </c>
      <c r="O428" s="14" t="str">
        <f t="shared" si="3"/>
        <v>64.811083</v>
      </c>
      <c r="P428" s="11" t="s">
        <v>44</v>
      </c>
      <c r="Q428" s="11">
        <v>0.0</v>
      </c>
      <c r="R428" s="11">
        <v>0.0</v>
      </c>
      <c r="S428" s="11">
        <v>0.0</v>
      </c>
      <c r="T428" s="11" t="s">
        <v>46</v>
      </c>
      <c r="U428" s="11" t="s">
        <v>88</v>
      </c>
      <c r="V428" s="11" t="s">
        <v>218</v>
      </c>
      <c r="W428" s="11" t="s">
        <v>46</v>
      </c>
      <c r="X428" s="11">
        <v>1.0</v>
      </c>
      <c r="Y428" s="11">
        <v>1.0</v>
      </c>
      <c r="Z428" s="11">
        <v>6.0</v>
      </c>
      <c r="AA428" s="11">
        <v>6.0</v>
      </c>
      <c r="AB428" s="11">
        <v>0.0</v>
      </c>
      <c r="AC428" s="11">
        <v>0.0</v>
      </c>
      <c r="AD428" s="11">
        <v>0.0</v>
      </c>
      <c r="AE428" s="11">
        <v>0.0</v>
      </c>
      <c r="AF428" s="11">
        <v>0.0</v>
      </c>
      <c r="AG428" s="11">
        <v>0.0</v>
      </c>
      <c r="AH428" s="19"/>
      <c r="AI428" s="19"/>
      <c r="AJ428" s="11">
        <v>422.0</v>
      </c>
    </row>
    <row r="429">
      <c r="A429" s="11" t="s">
        <v>2003</v>
      </c>
      <c r="B429" s="11" t="s">
        <v>35</v>
      </c>
      <c r="C429" s="12" t="s">
        <v>2004</v>
      </c>
      <c r="D429" s="11" t="s">
        <v>1537</v>
      </c>
      <c r="E429" s="13" t="s">
        <v>38</v>
      </c>
      <c r="F429" s="13" t="s">
        <v>143</v>
      </c>
      <c r="G429" s="13" t="s">
        <v>79</v>
      </c>
      <c r="H429" s="13" t="str">
        <f t="shared" si="1"/>
        <v>Unknown, Achin, Nangarhar, Afghanistan</v>
      </c>
      <c r="I429" s="13" t="s">
        <v>273</v>
      </c>
      <c r="J429" s="13"/>
      <c r="K429" s="13"/>
      <c r="L429" s="11" t="s">
        <v>274</v>
      </c>
      <c r="M429" s="14" t="s">
        <v>273</v>
      </c>
      <c r="N429" s="14" t="str">
        <f t="shared" si="2"/>
        <v>34.08218</v>
      </c>
      <c r="O429" s="14" t="str">
        <f t="shared" si="3"/>
        <v>0.667034</v>
      </c>
      <c r="P429" s="11" t="s">
        <v>44</v>
      </c>
      <c r="Q429" s="11">
        <v>1.0</v>
      </c>
      <c r="R429" s="11">
        <v>0.0</v>
      </c>
      <c r="S429" s="11">
        <v>0.0</v>
      </c>
      <c r="T429" s="11" t="s">
        <v>46</v>
      </c>
      <c r="U429" s="11" t="s">
        <v>114</v>
      </c>
      <c r="V429" s="11" t="s">
        <v>46</v>
      </c>
      <c r="W429" s="11" t="s">
        <v>166</v>
      </c>
      <c r="X429" s="11">
        <v>1.0</v>
      </c>
      <c r="Y429" s="11">
        <v>1.0</v>
      </c>
      <c r="Z429" s="11">
        <v>25.0</v>
      </c>
      <c r="AA429" s="11">
        <v>25.0</v>
      </c>
      <c r="AB429" s="11">
        <v>0.0</v>
      </c>
      <c r="AC429" s="11">
        <v>0.0</v>
      </c>
      <c r="AD429" s="11">
        <v>0.0</v>
      </c>
      <c r="AE429" s="11">
        <v>0.0</v>
      </c>
      <c r="AF429" s="11">
        <v>0.0</v>
      </c>
      <c r="AG429" s="11">
        <v>0.0</v>
      </c>
      <c r="AH429" s="19"/>
      <c r="AI429" s="19"/>
      <c r="AJ429" s="11">
        <v>423.0</v>
      </c>
    </row>
    <row r="430">
      <c r="A430" s="11" t="s">
        <v>2005</v>
      </c>
      <c r="B430" s="11" t="s">
        <v>35</v>
      </c>
      <c r="C430" s="12" t="s">
        <v>2006</v>
      </c>
      <c r="D430" s="11" t="s">
        <v>1537</v>
      </c>
      <c r="E430" s="13" t="s">
        <v>38</v>
      </c>
      <c r="F430" s="13" t="s">
        <v>38</v>
      </c>
      <c r="G430" s="13" t="s">
        <v>111</v>
      </c>
      <c r="H430" s="13" t="str">
        <f t="shared" si="1"/>
        <v>Unknown, Unknown, Helmand, Afghanistan</v>
      </c>
      <c r="I430" s="13" t="s">
        <v>1223</v>
      </c>
      <c r="J430" s="13"/>
      <c r="K430" s="13"/>
      <c r="L430" s="11" t="s">
        <v>1273</v>
      </c>
      <c r="M430" s="14" t="s">
        <v>1223</v>
      </c>
      <c r="N430" s="14" t="str">
        <f t="shared" si="2"/>
        <v>31.363647</v>
      </c>
      <c r="O430" s="14" t="str">
        <f t="shared" si="3"/>
        <v>63.958611</v>
      </c>
      <c r="P430" s="11" t="s">
        <v>44</v>
      </c>
      <c r="Q430" s="11">
        <v>0.0</v>
      </c>
      <c r="R430" s="11">
        <v>1.0</v>
      </c>
      <c r="S430" s="11">
        <v>1.0</v>
      </c>
      <c r="T430" s="11" t="s">
        <v>46</v>
      </c>
      <c r="U430" s="11" t="s">
        <v>88</v>
      </c>
      <c r="V430" s="11" t="s">
        <v>46</v>
      </c>
      <c r="W430" s="11" t="s">
        <v>2007</v>
      </c>
      <c r="X430" s="11">
        <v>3.0</v>
      </c>
      <c r="Y430" s="11">
        <v>3.0</v>
      </c>
      <c r="Z430" s="11">
        <v>0.0</v>
      </c>
      <c r="AA430" s="11">
        <v>0.0</v>
      </c>
      <c r="AB430" s="11">
        <v>0.0</v>
      </c>
      <c r="AC430" s="11">
        <v>0.0</v>
      </c>
      <c r="AD430" s="11">
        <v>0.0</v>
      </c>
      <c r="AE430" s="11">
        <v>0.0</v>
      </c>
      <c r="AF430" s="11">
        <v>0.0</v>
      </c>
      <c r="AG430" s="11">
        <v>0.0</v>
      </c>
      <c r="AH430" s="19"/>
      <c r="AI430" s="19"/>
      <c r="AJ430" s="11">
        <v>424.0</v>
      </c>
    </row>
    <row r="431">
      <c r="A431" s="11" t="s">
        <v>2008</v>
      </c>
      <c r="B431" s="11" t="s">
        <v>35</v>
      </c>
      <c r="C431" s="12" t="s">
        <v>2009</v>
      </c>
      <c r="D431" s="11" t="s">
        <v>1537</v>
      </c>
      <c r="E431" s="13" t="s">
        <v>38</v>
      </c>
      <c r="F431" s="13" t="s">
        <v>38</v>
      </c>
      <c r="G431" s="13" t="s">
        <v>111</v>
      </c>
      <c r="H431" s="13" t="str">
        <f t="shared" si="1"/>
        <v>Unknown, Unknown, Helmand, Afghanistan</v>
      </c>
      <c r="I431" s="13" t="s">
        <v>1223</v>
      </c>
      <c r="J431" s="13"/>
      <c r="K431" s="13"/>
      <c r="L431" s="11" t="s">
        <v>1273</v>
      </c>
      <c r="M431" s="14" t="s">
        <v>1223</v>
      </c>
      <c r="N431" s="14" t="str">
        <f t="shared" si="2"/>
        <v>31.363647</v>
      </c>
      <c r="O431" s="14" t="str">
        <f t="shared" si="3"/>
        <v>63.958611</v>
      </c>
      <c r="P431" s="11" t="s">
        <v>2010</v>
      </c>
      <c r="Q431" s="11">
        <v>0.0</v>
      </c>
      <c r="R431" s="11">
        <v>1.0</v>
      </c>
      <c r="S431" s="11">
        <v>1.0</v>
      </c>
      <c r="T431" s="11" t="s">
        <v>46</v>
      </c>
      <c r="U431" s="11" t="s">
        <v>88</v>
      </c>
      <c r="V431" s="11" t="s">
        <v>46</v>
      </c>
      <c r="W431" s="11" t="s">
        <v>2007</v>
      </c>
      <c r="X431" s="11">
        <v>1.0</v>
      </c>
      <c r="Y431" s="11">
        <v>1.0</v>
      </c>
      <c r="Z431" s="11">
        <v>0.0</v>
      </c>
      <c r="AA431" s="11">
        <v>0.0</v>
      </c>
      <c r="AB431" s="11">
        <v>0.0</v>
      </c>
      <c r="AC431" s="11">
        <v>0.0</v>
      </c>
      <c r="AD431" s="11">
        <v>0.0</v>
      </c>
      <c r="AE431" s="11">
        <v>0.0</v>
      </c>
      <c r="AF431" s="11">
        <v>0.0</v>
      </c>
      <c r="AG431" s="11">
        <v>0.0</v>
      </c>
      <c r="AH431" s="19"/>
      <c r="AI431" s="19"/>
      <c r="AJ431" s="11">
        <v>425.0</v>
      </c>
    </row>
    <row r="432">
      <c r="A432" s="11" t="s">
        <v>2011</v>
      </c>
      <c r="B432" s="11" t="s">
        <v>35</v>
      </c>
      <c r="C432" s="12" t="s">
        <v>2012</v>
      </c>
      <c r="D432" s="11" t="s">
        <v>1537</v>
      </c>
      <c r="E432" s="13" t="s">
        <v>2013</v>
      </c>
      <c r="F432" s="13" t="s">
        <v>1319</v>
      </c>
      <c r="G432" s="13" t="s">
        <v>1320</v>
      </c>
      <c r="H432" s="13" t="str">
        <f t="shared" si="1"/>
        <v>Zabzak, Tarin Kot, Uruzgan, Afghanistan</v>
      </c>
      <c r="I432" s="13" t="s">
        <v>1321</v>
      </c>
      <c r="J432" s="13"/>
      <c r="K432" s="13"/>
      <c r="L432" s="11" t="s">
        <v>2014</v>
      </c>
      <c r="M432" s="14" t="s">
        <v>1321</v>
      </c>
      <c r="N432" s="14" t="str">
        <f t="shared" si="2"/>
        <v>32.666404</v>
      </c>
      <c r="O432" s="14" t="str">
        <f t="shared" si="3"/>
        <v>65.903629</v>
      </c>
      <c r="P432" s="11" t="s">
        <v>44</v>
      </c>
      <c r="Q432" s="11">
        <v>0.0</v>
      </c>
      <c r="R432" s="11">
        <v>0.0</v>
      </c>
      <c r="S432" s="11">
        <v>0.0</v>
      </c>
      <c r="T432" s="11" t="s">
        <v>46</v>
      </c>
      <c r="U432" s="11" t="s">
        <v>88</v>
      </c>
      <c r="V432" s="11" t="s">
        <v>46</v>
      </c>
      <c r="W432" s="11" t="s">
        <v>46</v>
      </c>
      <c r="X432" s="11">
        <v>1.0</v>
      </c>
      <c r="Y432" s="11">
        <v>1.0</v>
      </c>
      <c r="Z432" s="11">
        <v>8.0</v>
      </c>
      <c r="AA432" s="11">
        <v>8.0</v>
      </c>
      <c r="AB432" s="11">
        <v>0.0</v>
      </c>
      <c r="AC432" s="11">
        <v>0.0</v>
      </c>
      <c r="AD432" s="11">
        <v>0.0</v>
      </c>
      <c r="AE432" s="11">
        <v>0.0</v>
      </c>
      <c r="AF432" s="11">
        <v>3.0</v>
      </c>
      <c r="AG432" s="11">
        <v>3.0</v>
      </c>
      <c r="AH432" s="19"/>
      <c r="AI432" s="19"/>
      <c r="AJ432" s="11">
        <v>426.0</v>
      </c>
    </row>
    <row r="433">
      <c r="A433" s="11" t="s">
        <v>2015</v>
      </c>
      <c r="B433" s="11" t="s">
        <v>35</v>
      </c>
      <c r="C433" s="12" t="s">
        <v>2016</v>
      </c>
      <c r="D433" s="11" t="s">
        <v>1537</v>
      </c>
      <c r="E433" s="13" t="s">
        <v>38</v>
      </c>
      <c r="F433" s="13" t="s">
        <v>38</v>
      </c>
      <c r="G433" s="13" t="s">
        <v>79</v>
      </c>
      <c r="H433" s="13" t="str">
        <f t="shared" si="1"/>
        <v>Unknown, Unknown, Nangarhar, Afghanistan</v>
      </c>
      <c r="I433" s="13" t="s">
        <v>215</v>
      </c>
      <c r="J433" s="13"/>
      <c r="K433" s="13"/>
      <c r="L433" s="11" t="s">
        <v>616</v>
      </c>
      <c r="M433" s="14" t="s">
        <v>215</v>
      </c>
      <c r="N433" s="14" t="str">
        <f t="shared" si="2"/>
        <v>34.171831</v>
      </c>
      <c r="O433" s="14" t="str">
        <f t="shared" si="3"/>
        <v>70.621679</v>
      </c>
      <c r="P433" s="11" t="s">
        <v>44</v>
      </c>
      <c r="Q433" s="11">
        <v>1.0</v>
      </c>
      <c r="R433" s="11">
        <v>0.0</v>
      </c>
      <c r="S433" s="11">
        <v>0.0</v>
      </c>
      <c r="T433" s="11" t="s">
        <v>46</v>
      </c>
      <c r="U433" s="11" t="s">
        <v>114</v>
      </c>
      <c r="V433" s="11" t="s">
        <v>46</v>
      </c>
      <c r="W433" s="11" t="s">
        <v>46</v>
      </c>
      <c r="X433" s="11">
        <v>1.0</v>
      </c>
      <c r="Y433" s="11">
        <v>1.0</v>
      </c>
      <c r="Z433" s="11">
        <v>8.0</v>
      </c>
      <c r="AA433" s="11">
        <v>8.0</v>
      </c>
      <c r="AB433" s="11">
        <v>0.0</v>
      </c>
      <c r="AC433" s="11">
        <v>0.0</v>
      </c>
      <c r="AD433" s="11">
        <v>0.0</v>
      </c>
      <c r="AE433" s="11">
        <v>0.0</v>
      </c>
      <c r="AF433" s="11">
        <v>3.0</v>
      </c>
      <c r="AG433" s="11">
        <v>3.0</v>
      </c>
      <c r="AH433" s="19"/>
      <c r="AI433" s="19"/>
      <c r="AJ433" s="11">
        <v>427.0</v>
      </c>
    </row>
    <row r="434">
      <c r="A434" s="11" t="s">
        <v>2017</v>
      </c>
      <c r="B434" s="11" t="s">
        <v>35</v>
      </c>
      <c r="C434" s="12" t="s">
        <v>2018</v>
      </c>
      <c r="D434" s="11" t="s">
        <v>1537</v>
      </c>
      <c r="E434" s="13" t="s">
        <v>2019</v>
      </c>
      <c r="F434" s="13" t="s">
        <v>799</v>
      </c>
      <c r="G434" s="13" t="s">
        <v>79</v>
      </c>
      <c r="H434" s="13" t="str">
        <f t="shared" si="1"/>
        <v>Kas, Deh Bala, Nangarhar, Afghanistan</v>
      </c>
      <c r="I434" s="13" t="s">
        <v>410</v>
      </c>
      <c r="J434" s="13"/>
      <c r="K434" s="13"/>
      <c r="L434" s="11" t="s">
        <v>2020</v>
      </c>
      <c r="M434" s="14" t="s">
        <v>410</v>
      </c>
      <c r="N434" s="14" t="str">
        <f t="shared" si="2"/>
        <v>34.092630</v>
      </c>
      <c r="O434" s="14" t="str">
        <f t="shared" si="3"/>
        <v>70.469224</v>
      </c>
      <c r="P434" s="11" t="s">
        <v>44</v>
      </c>
      <c r="Q434" s="11">
        <v>1.0</v>
      </c>
      <c r="R434" s="11">
        <v>0.0</v>
      </c>
      <c r="S434" s="11">
        <v>0.0</v>
      </c>
      <c r="T434" s="11" t="s">
        <v>46</v>
      </c>
      <c r="U434" s="11" t="s">
        <v>114</v>
      </c>
      <c r="V434" s="11" t="s">
        <v>46</v>
      </c>
      <c r="W434" s="11" t="s">
        <v>2021</v>
      </c>
      <c r="X434" s="11">
        <v>1.0</v>
      </c>
      <c r="Y434" s="11">
        <v>1.0</v>
      </c>
      <c r="Z434" s="11">
        <v>3.0</v>
      </c>
      <c r="AA434" s="11">
        <v>3.0</v>
      </c>
      <c r="AB434" s="11">
        <v>0.0</v>
      </c>
      <c r="AC434" s="11">
        <v>0.0</v>
      </c>
      <c r="AD434" s="11">
        <v>0.0</v>
      </c>
      <c r="AE434" s="11">
        <v>0.0</v>
      </c>
      <c r="AF434" s="11">
        <v>0.0</v>
      </c>
      <c r="AG434" s="11">
        <v>0.0</v>
      </c>
      <c r="AH434" s="19"/>
      <c r="AI434" s="19"/>
      <c r="AJ434" s="11">
        <v>428.0</v>
      </c>
    </row>
    <row r="435">
      <c r="A435" s="11" t="s">
        <v>2022</v>
      </c>
      <c r="B435" s="11" t="s">
        <v>35</v>
      </c>
      <c r="C435" s="12" t="s">
        <v>2023</v>
      </c>
      <c r="D435" s="11" t="s">
        <v>1537</v>
      </c>
      <c r="E435" s="13" t="s">
        <v>38</v>
      </c>
      <c r="F435" s="13" t="s">
        <v>143</v>
      </c>
      <c r="G435" s="13" t="s">
        <v>79</v>
      </c>
      <c r="H435" s="13" t="str">
        <f t="shared" si="1"/>
        <v>Unknown, Achin, Nangarhar, Afghanistan</v>
      </c>
      <c r="I435" s="13" t="s">
        <v>273</v>
      </c>
      <c r="J435" s="13"/>
      <c r="K435" s="13"/>
      <c r="L435" s="11" t="s">
        <v>274</v>
      </c>
      <c r="M435" s="14" t="s">
        <v>273</v>
      </c>
      <c r="N435" s="14" t="str">
        <f t="shared" si="2"/>
        <v>34.08218</v>
      </c>
      <c r="O435" s="14" t="str">
        <f t="shared" si="3"/>
        <v>0.667034</v>
      </c>
      <c r="P435" s="11" t="s">
        <v>44</v>
      </c>
      <c r="Q435" s="11">
        <v>0.0</v>
      </c>
      <c r="R435" s="11">
        <v>0.0</v>
      </c>
      <c r="S435" s="11">
        <v>0.0</v>
      </c>
      <c r="T435" s="11" t="s">
        <v>46</v>
      </c>
      <c r="U435" s="11" t="s">
        <v>46</v>
      </c>
      <c r="V435" s="11" t="s">
        <v>46</v>
      </c>
      <c r="W435" s="11" t="s">
        <v>46</v>
      </c>
      <c r="X435" s="11">
        <v>1.0</v>
      </c>
      <c r="Y435" s="11">
        <v>1.0</v>
      </c>
      <c r="Z435" s="11">
        <v>8.0</v>
      </c>
      <c r="AA435" s="11">
        <v>13.0</v>
      </c>
      <c r="AB435" s="11">
        <v>0.0</v>
      </c>
      <c r="AC435" s="11">
        <v>0.0</v>
      </c>
      <c r="AD435" s="11">
        <v>0.0</v>
      </c>
      <c r="AE435" s="11">
        <v>0.0</v>
      </c>
      <c r="AF435" s="11">
        <v>0.0</v>
      </c>
      <c r="AG435" s="11">
        <v>0.0</v>
      </c>
      <c r="AH435" s="19"/>
      <c r="AI435" s="19"/>
      <c r="AJ435" s="11">
        <v>429.0</v>
      </c>
    </row>
    <row r="436">
      <c r="A436" s="11" t="s">
        <v>2024</v>
      </c>
      <c r="B436" s="11" t="s">
        <v>35</v>
      </c>
      <c r="C436" s="12" t="s">
        <v>2025</v>
      </c>
      <c r="D436" s="11" t="s">
        <v>1537</v>
      </c>
      <c r="E436" s="13" t="s">
        <v>38</v>
      </c>
      <c r="F436" s="13" t="s">
        <v>249</v>
      </c>
      <c r="G436" s="13" t="s">
        <v>250</v>
      </c>
      <c r="H436" s="13" t="str">
        <f t="shared" si="1"/>
        <v>Unknown, Want Waigal, Nuristan, Afghanistan</v>
      </c>
      <c r="I436" s="13" t="s">
        <v>251</v>
      </c>
      <c r="J436" s="13"/>
      <c r="K436" s="13"/>
      <c r="L436" s="11" t="s">
        <v>252</v>
      </c>
      <c r="M436" s="14" t="s">
        <v>251</v>
      </c>
      <c r="N436" s="14" t="str">
        <f t="shared" si="2"/>
        <v>35.050080</v>
      </c>
      <c r="O436" s="14" t="str">
        <f t="shared" si="3"/>
        <v>70.908540</v>
      </c>
      <c r="P436" s="11" t="s">
        <v>44</v>
      </c>
      <c r="Q436" s="11">
        <v>1.0</v>
      </c>
      <c r="R436" s="11">
        <v>0.0</v>
      </c>
      <c r="S436" s="11">
        <v>0.0</v>
      </c>
      <c r="T436" s="11" t="s">
        <v>46</v>
      </c>
      <c r="U436" s="11" t="s">
        <v>114</v>
      </c>
      <c r="V436" s="11" t="s">
        <v>205</v>
      </c>
      <c r="W436" s="11" t="s">
        <v>166</v>
      </c>
      <c r="X436" s="11">
        <v>1.0</v>
      </c>
      <c r="Y436" s="11">
        <v>1.0</v>
      </c>
      <c r="Z436" s="11">
        <v>3.0</v>
      </c>
      <c r="AA436" s="11">
        <v>3.0</v>
      </c>
      <c r="AB436" s="11">
        <v>0.0</v>
      </c>
      <c r="AC436" s="11">
        <v>0.0</v>
      </c>
      <c r="AD436" s="11">
        <v>0.0</v>
      </c>
      <c r="AE436" s="11">
        <v>0.0</v>
      </c>
      <c r="AF436" s="11">
        <v>0.0</v>
      </c>
      <c r="AG436" s="11">
        <v>0.0</v>
      </c>
      <c r="AH436" s="19"/>
      <c r="AI436" s="19"/>
      <c r="AJ436" s="11">
        <v>430.0</v>
      </c>
    </row>
    <row r="437">
      <c r="A437" s="11" t="s">
        <v>2026</v>
      </c>
      <c r="B437" s="11" t="s">
        <v>35</v>
      </c>
      <c r="C437" s="12" t="s">
        <v>2027</v>
      </c>
      <c r="D437" s="11" t="s">
        <v>1537</v>
      </c>
      <c r="E437" s="13" t="s">
        <v>38</v>
      </c>
      <c r="F437" s="13" t="s">
        <v>2028</v>
      </c>
      <c r="G437" s="13" t="s">
        <v>52</v>
      </c>
      <c r="H437" s="13" t="str">
        <f t="shared" si="1"/>
        <v>Unknown, Barmal, Paktika, Afghanistan</v>
      </c>
      <c r="I437" s="13" t="s">
        <v>2029</v>
      </c>
      <c r="J437" s="13"/>
      <c r="K437" s="13"/>
      <c r="L437" s="11" t="s">
        <v>2030</v>
      </c>
      <c r="M437" s="14" t="s">
        <v>2029</v>
      </c>
      <c r="N437" s="14" t="str">
        <f t="shared" si="2"/>
        <v>32.715659</v>
      </c>
      <c r="O437" s="14" t="str">
        <f t="shared" si="3"/>
        <v>69.281793</v>
      </c>
      <c r="P437" s="11" t="s">
        <v>44</v>
      </c>
      <c r="Q437" s="11">
        <v>0.0</v>
      </c>
      <c r="R437" s="11">
        <v>0.0</v>
      </c>
      <c r="S437" s="11">
        <v>0.0</v>
      </c>
      <c r="T437" s="11" t="s">
        <v>46</v>
      </c>
      <c r="U437" s="11" t="s">
        <v>88</v>
      </c>
      <c r="V437" s="11" t="s">
        <v>205</v>
      </c>
      <c r="W437" s="11" t="s">
        <v>166</v>
      </c>
      <c r="X437" s="11">
        <v>1.0</v>
      </c>
      <c r="Y437" s="11">
        <v>1.0</v>
      </c>
      <c r="Z437" s="11">
        <v>14.0</v>
      </c>
      <c r="AA437" s="11">
        <v>14.0</v>
      </c>
      <c r="AB437" s="11">
        <v>0.0</v>
      </c>
      <c r="AC437" s="11">
        <v>0.0</v>
      </c>
      <c r="AD437" s="11">
        <v>0.0</v>
      </c>
      <c r="AE437" s="11">
        <v>0.0</v>
      </c>
      <c r="AF437" s="11">
        <v>0.0</v>
      </c>
      <c r="AG437" s="11">
        <v>0.0</v>
      </c>
      <c r="AH437" s="19"/>
      <c r="AI437" s="19"/>
      <c r="AJ437" s="11">
        <v>431.0</v>
      </c>
    </row>
    <row r="438">
      <c r="A438" s="11" t="s">
        <v>2031</v>
      </c>
      <c r="B438" s="11" t="s">
        <v>35</v>
      </c>
      <c r="C438" s="12" t="s">
        <v>2027</v>
      </c>
      <c r="D438" s="11" t="s">
        <v>1537</v>
      </c>
      <c r="E438" s="13" t="s">
        <v>38</v>
      </c>
      <c r="F438" s="13" t="s">
        <v>2032</v>
      </c>
      <c r="G438" s="13" t="s">
        <v>52</v>
      </c>
      <c r="H438" s="13" t="str">
        <f t="shared" si="1"/>
        <v>Unknown, Nika, Paktika, Afghanistan</v>
      </c>
      <c r="I438" s="13" t="s">
        <v>2033</v>
      </c>
      <c r="J438" s="13"/>
      <c r="K438" s="13"/>
      <c r="L438" s="11" t="s">
        <v>2034</v>
      </c>
      <c r="M438" s="14" t="s">
        <v>2033</v>
      </c>
      <c r="N438" s="14" t="str">
        <f t="shared" si="2"/>
        <v>33.200382</v>
      </c>
      <c r="O438" s="14" t="str">
        <f t="shared" si="3"/>
        <v>69.311592</v>
      </c>
      <c r="P438" s="11" t="s">
        <v>44</v>
      </c>
      <c r="Q438" s="11">
        <v>0.0</v>
      </c>
      <c r="R438" s="11">
        <v>0.0</v>
      </c>
      <c r="S438" s="11">
        <v>0.0</v>
      </c>
      <c r="T438" s="11" t="s">
        <v>46</v>
      </c>
      <c r="U438" s="11" t="s">
        <v>88</v>
      </c>
      <c r="V438" s="11" t="s">
        <v>205</v>
      </c>
      <c r="W438" s="11" t="s">
        <v>166</v>
      </c>
      <c r="X438" s="11">
        <v>1.0</v>
      </c>
      <c r="Y438" s="11">
        <v>1.0</v>
      </c>
      <c r="Z438" s="11">
        <v>50.0</v>
      </c>
      <c r="AA438" s="11">
        <v>50.0</v>
      </c>
      <c r="AB438" s="11">
        <v>0.0</v>
      </c>
      <c r="AC438" s="11">
        <v>0.0</v>
      </c>
      <c r="AD438" s="11">
        <v>0.0</v>
      </c>
      <c r="AE438" s="11">
        <v>0.0</v>
      </c>
      <c r="AF438" s="11">
        <v>0.0</v>
      </c>
      <c r="AG438" s="11">
        <v>0.0</v>
      </c>
      <c r="AH438" s="19"/>
      <c r="AI438" s="19"/>
      <c r="AJ438" s="11">
        <v>432.0</v>
      </c>
    </row>
    <row r="439">
      <c r="A439" s="11" t="s">
        <v>2035</v>
      </c>
      <c r="B439" s="11" t="s">
        <v>35</v>
      </c>
      <c r="C439" s="12" t="s">
        <v>2036</v>
      </c>
      <c r="D439" s="11" t="s">
        <v>1537</v>
      </c>
      <c r="E439" s="13" t="s">
        <v>38</v>
      </c>
      <c r="F439" s="13" t="s">
        <v>2028</v>
      </c>
      <c r="G439" s="13" t="s">
        <v>52</v>
      </c>
      <c r="H439" s="13" t="str">
        <f t="shared" si="1"/>
        <v>Unknown, Barmal, Paktika, Afghanistan</v>
      </c>
      <c r="I439" s="13" t="s">
        <v>2029</v>
      </c>
      <c r="J439" s="13"/>
      <c r="K439" s="13"/>
      <c r="L439" s="11" t="s">
        <v>2030</v>
      </c>
      <c r="M439" s="14" t="s">
        <v>2029</v>
      </c>
      <c r="N439" s="14" t="str">
        <f t="shared" si="2"/>
        <v>32.715659</v>
      </c>
      <c r="O439" s="14" t="str">
        <f t="shared" si="3"/>
        <v>69.281793</v>
      </c>
      <c r="P439" s="11" t="s">
        <v>44</v>
      </c>
      <c r="Q439" s="11">
        <v>0.0</v>
      </c>
      <c r="R439" s="11">
        <v>1.0</v>
      </c>
      <c r="S439" s="11">
        <v>1.0</v>
      </c>
      <c r="T439" s="11" t="s">
        <v>46</v>
      </c>
      <c r="U439" s="11" t="s">
        <v>125</v>
      </c>
      <c r="V439" s="11" t="s">
        <v>46</v>
      </c>
      <c r="W439" s="11" t="s">
        <v>46</v>
      </c>
      <c r="X439" s="11">
        <v>1.0</v>
      </c>
      <c r="Y439" s="11">
        <v>1.0</v>
      </c>
      <c r="Z439" s="11">
        <v>1.0</v>
      </c>
      <c r="AA439" s="11">
        <v>1.0</v>
      </c>
      <c r="AB439" s="11">
        <v>0.0</v>
      </c>
      <c r="AC439" s="11">
        <v>0.0</v>
      </c>
      <c r="AD439" s="11">
        <v>0.0</v>
      </c>
      <c r="AE439" s="11">
        <v>0.0</v>
      </c>
      <c r="AF439" s="11">
        <v>0.0</v>
      </c>
      <c r="AG439" s="11">
        <v>0.0</v>
      </c>
      <c r="AH439" s="19"/>
      <c r="AI439" s="19"/>
      <c r="AJ439" s="11">
        <v>438.0</v>
      </c>
    </row>
    <row r="440">
      <c r="A440" s="11" t="s">
        <v>2037</v>
      </c>
      <c r="B440" s="11" t="s">
        <v>35</v>
      </c>
      <c r="C440" s="12" t="s">
        <v>2038</v>
      </c>
      <c r="D440" s="11" t="s">
        <v>1537</v>
      </c>
      <c r="E440" s="13" t="s">
        <v>2039</v>
      </c>
      <c r="F440" s="13" t="s">
        <v>2040</v>
      </c>
      <c r="G440" s="13" t="s">
        <v>723</v>
      </c>
      <c r="H440" s="13" t="str">
        <f t="shared" si="1"/>
        <v>Attal, Andar, Ghazni, Afghanistan</v>
      </c>
      <c r="I440" s="13" t="s">
        <v>2041</v>
      </c>
      <c r="J440" s="13"/>
      <c r="K440" s="13"/>
      <c r="L440" s="11" t="s">
        <v>2042</v>
      </c>
      <c r="M440" s="14" t="s">
        <v>2041</v>
      </c>
      <c r="N440" s="14" t="str">
        <f t="shared" si="2"/>
        <v>33.263079</v>
      </c>
      <c r="O440" s="14" t="str">
        <f t="shared" si="3"/>
        <v>68.572411</v>
      </c>
      <c r="P440" s="11" t="s">
        <v>44</v>
      </c>
      <c r="Q440" s="11">
        <v>1.0</v>
      </c>
      <c r="R440" s="11">
        <v>0.0</v>
      </c>
      <c r="S440" s="11">
        <v>0.0</v>
      </c>
      <c r="T440" s="11" t="s">
        <v>46</v>
      </c>
      <c r="U440" s="11" t="s">
        <v>88</v>
      </c>
      <c r="V440" s="11" t="s">
        <v>132</v>
      </c>
      <c r="W440" s="11" t="s">
        <v>2043</v>
      </c>
      <c r="X440" s="11">
        <v>1.0</v>
      </c>
      <c r="Y440" s="11">
        <v>2.0</v>
      </c>
      <c r="Z440" s="11">
        <v>26.0</v>
      </c>
      <c r="AA440" s="11">
        <v>26.0</v>
      </c>
      <c r="AB440" s="11">
        <v>0.0</v>
      </c>
      <c r="AC440" s="11">
        <v>0.0</v>
      </c>
      <c r="AD440" s="11">
        <v>0.0</v>
      </c>
      <c r="AE440" s="11">
        <v>0.0</v>
      </c>
      <c r="AF440" s="11">
        <v>20.0</v>
      </c>
      <c r="AG440" s="11">
        <v>22.0</v>
      </c>
      <c r="AH440" s="19"/>
      <c r="AI440" s="19"/>
      <c r="AJ440" s="11">
        <v>433.0</v>
      </c>
    </row>
    <row r="441">
      <c r="A441" s="11" t="s">
        <v>2044</v>
      </c>
      <c r="B441" s="11" t="s">
        <v>35</v>
      </c>
      <c r="C441" s="12" t="s">
        <v>2045</v>
      </c>
      <c r="D441" s="11" t="s">
        <v>1537</v>
      </c>
      <c r="E441" s="13" t="s">
        <v>38</v>
      </c>
      <c r="F441" s="13" t="s">
        <v>38</v>
      </c>
      <c r="G441" s="13" t="s">
        <v>111</v>
      </c>
      <c r="H441" s="13" t="str">
        <f t="shared" si="1"/>
        <v>Unknown, Unknown, Helmand, Afghanistan</v>
      </c>
      <c r="I441" s="13" t="s">
        <v>1223</v>
      </c>
      <c r="J441" s="13"/>
      <c r="K441" s="13"/>
      <c r="L441" s="11" t="s">
        <v>1273</v>
      </c>
      <c r="M441" s="14" t="s">
        <v>1223</v>
      </c>
      <c r="N441" s="14" t="str">
        <f t="shared" si="2"/>
        <v>31.363647</v>
      </c>
      <c r="O441" s="14" t="str">
        <f t="shared" si="3"/>
        <v>63.958611</v>
      </c>
      <c r="P441" s="11" t="s">
        <v>44</v>
      </c>
      <c r="Q441" s="11">
        <v>0.0</v>
      </c>
      <c r="R441" s="11">
        <v>1.0</v>
      </c>
      <c r="S441" s="11">
        <v>1.0</v>
      </c>
      <c r="T441" s="11" t="s">
        <v>46</v>
      </c>
      <c r="U441" s="11" t="s">
        <v>88</v>
      </c>
      <c r="V441" s="11" t="s">
        <v>46</v>
      </c>
      <c r="W441" s="11" t="s">
        <v>2046</v>
      </c>
      <c r="X441" s="11">
        <v>1.0</v>
      </c>
      <c r="Y441" s="11">
        <v>1.0</v>
      </c>
      <c r="Z441" s="11">
        <v>0.0</v>
      </c>
      <c r="AA441" s="11">
        <v>0.0</v>
      </c>
      <c r="AB441" s="11">
        <v>0.0</v>
      </c>
      <c r="AC441" s="11">
        <v>0.0</v>
      </c>
      <c r="AD441" s="11">
        <v>0.0</v>
      </c>
      <c r="AE441" s="11">
        <v>0.0</v>
      </c>
      <c r="AF441" s="11">
        <v>0.0</v>
      </c>
      <c r="AG441" s="11">
        <v>0.0</v>
      </c>
      <c r="AH441" s="19"/>
      <c r="AI441" s="19"/>
      <c r="AJ441" s="11">
        <v>434.0</v>
      </c>
    </row>
    <row r="442">
      <c r="A442" s="11" t="s">
        <v>2047</v>
      </c>
      <c r="B442" s="11" t="s">
        <v>35</v>
      </c>
      <c r="C442" s="12" t="s">
        <v>2048</v>
      </c>
      <c r="D442" s="11" t="s">
        <v>1537</v>
      </c>
      <c r="E442" s="13" t="s">
        <v>38</v>
      </c>
      <c r="F442" s="13" t="s">
        <v>38</v>
      </c>
      <c r="G442" s="13" t="s">
        <v>1921</v>
      </c>
      <c r="H442" s="13" t="str">
        <f t="shared" si="1"/>
        <v>Unknown, Unknown, Badakhshan, Afghanistan</v>
      </c>
      <c r="I442" s="13" t="s">
        <v>2049</v>
      </c>
      <c r="J442" s="13"/>
      <c r="K442" s="13"/>
      <c r="L442" s="11" t="s">
        <v>2050</v>
      </c>
      <c r="M442" s="14" t="s">
        <v>2049</v>
      </c>
      <c r="N442" s="14" t="str">
        <f t="shared" si="2"/>
        <v>36.734772</v>
      </c>
      <c r="O442" s="14" t="str">
        <f t="shared" si="3"/>
        <v>70.811995</v>
      </c>
      <c r="P442" s="11" t="s">
        <v>44</v>
      </c>
      <c r="Q442" s="11">
        <v>0.0</v>
      </c>
      <c r="R442" s="11">
        <v>1.0</v>
      </c>
      <c r="S442" s="11">
        <v>1.0</v>
      </c>
      <c r="T442" s="11" t="s">
        <v>46</v>
      </c>
      <c r="U442" s="11" t="s">
        <v>88</v>
      </c>
      <c r="V442" s="11" t="s">
        <v>46</v>
      </c>
      <c r="W442" s="11" t="s">
        <v>2051</v>
      </c>
      <c r="X442" s="11">
        <v>1.0</v>
      </c>
      <c r="Y442" s="11">
        <v>1.0</v>
      </c>
      <c r="Z442" s="11">
        <v>0.0</v>
      </c>
      <c r="AA442" s="11">
        <v>0.0</v>
      </c>
      <c r="AB442" s="11">
        <v>0.0</v>
      </c>
      <c r="AC442" s="11">
        <v>0.0</v>
      </c>
      <c r="AD442" s="11">
        <v>0.0</v>
      </c>
      <c r="AE442" s="11">
        <v>0.0</v>
      </c>
      <c r="AF442" s="11">
        <v>0.0</v>
      </c>
      <c r="AG442" s="11">
        <v>0.0</v>
      </c>
      <c r="AH442" s="19"/>
      <c r="AI442" s="19"/>
      <c r="AJ442" s="11">
        <v>435.0</v>
      </c>
    </row>
    <row r="443">
      <c r="A443" s="11" t="s">
        <v>2052</v>
      </c>
      <c r="B443" s="11" t="s">
        <v>35</v>
      </c>
      <c r="C443" s="12" t="s">
        <v>2048</v>
      </c>
      <c r="D443" s="11" t="s">
        <v>1537</v>
      </c>
      <c r="E443" s="13" t="s">
        <v>38</v>
      </c>
      <c r="F443" s="13" t="s">
        <v>38</v>
      </c>
      <c r="G443" s="13" t="s">
        <v>1921</v>
      </c>
      <c r="H443" s="13" t="str">
        <f t="shared" si="1"/>
        <v>Unknown, Unknown, Badakhshan, Afghanistan</v>
      </c>
      <c r="I443" s="13" t="s">
        <v>2049</v>
      </c>
      <c r="J443" s="13"/>
      <c r="K443" s="13"/>
      <c r="L443" s="11" t="s">
        <v>2050</v>
      </c>
      <c r="M443" s="14" t="s">
        <v>2049</v>
      </c>
      <c r="N443" s="14" t="str">
        <f t="shared" si="2"/>
        <v>36.734772</v>
      </c>
      <c r="O443" s="14" t="str">
        <f t="shared" si="3"/>
        <v>70.811995</v>
      </c>
      <c r="P443" s="11" t="s">
        <v>44</v>
      </c>
      <c r="Q443" s="11">
        <v>0.0</v>
      </c>
      <c r="R443" s="11">
        <v>1.0</v>
      </c>
      <c r="S443" s="11">
        <v>1.0</v>
      </c>
      <c r="T443" s="11" t="s">
        <v>46</v>
      </c>
      <c r="U443" s="11" t="s">
        <v>88</v>
      </c>
      <c r="V443" s="11" t="s">
        <v>46</v>
      </c>
      <c r="W443" s="11" t="s">
        <v>2051</v>
      </c>
      <c r="X443" s="11">
        <v>1.0</v>
      </c>
      <c r="Y443" s="11">
        <v>1.0</v>
      </c>
      <c r="Z443" s="11">
        <v>0.0</v>
      </c>
      <c r="AA443" s="11">
        <v>0.0</v>
      </c>
      <c r="AB443" s="11">
        <v>0.0</v>
      </c>
      <c r="AC443" s="11">
        <v>0.0</v>
      </c>
      <c r="AD443" s="11">
        <v>0.0</v>
      </c>
      <c r="AE443" s="11">
        <v>0.0</v>
      </c>
      <c r="AF443" s="11">
        <v>0.0</v>
      </c>
      <c r="AG443" s="11">
        <v>0.0</v>
      </c>
      <c r="AH443" s="19"/>
      <c r="AI443" s="19"/>
      <c r="AJ443" s="11">
        <v>436.0</v>
      </c>
    </row>
    <row r="444">
      <c r="A444" s="11" t="s">
        <v>2053</v>
      </c>
      <c r="B444" s="11" t="s">
        <v>35</v>
      </c>
      <c r="C444" s="12" t="s">
        <v>2054</v>
      </c>
      <c r="D444" s="11" t="s">
        <v>1537</v>
      </c>
      <c r="E444" s="13" t="s">
        <v>192</v>
      </c>
      <c r="F444" s="13" t="s">
        <v>294</v>
      </c>
      <c r="G444" s="13" t="s">
        <v>65</v>
      </c>
      <c r="H444" s="13" t="str">
        <f t="shared" si="1"/>
        <v>Degal, Chapa Dara, Kunar, Afghanistan</v>
      </c>
      <c r="I444" s="13" t="s">
        <v>295</v>
      </c>
      <c r="J444" s="13"/>
      <c r="K444" s="13"/>
      <c r="L444" s="11" t="s">
        <v>2055</v>
      </c>
      <c r="M444" s="14" t="s">
        <v>295</v>
      </c>
      <c r="N444" s="14" t="str">
        <f t="shared" si="2"/>
        <v>34.920175</v>
      </c>
      <c r="O444" s="14" t="str">
        <f t="shared" si="3"/>
        <v>70.764423</v>
      </c>
      <c r="P444" s="11" t="s">
        <v>44</v>
      </c>
      <c r="Q444" s="11">
        <v>1.0</v>
      </c>
      <c r="R444" s="11">
        <v>0.0</v>
      </c>
      <c r="S444" s="11">
        <v>0.0</v>
      </c>
      <c r="T444" s="11" t="s">
        <v>46</v>
      </c>
      <c r="U444" s="11" t="s">
        <v>114</v>
      </c>
      <c r="V444" s="11" t="s">
        <v>218</v>
      </c>
      <c r="W444" s="11" t="s">
        <v>46</v>
      </c>
      <c r="X444" s="11">
        <v>1.0</v>
      </c>
      <c r="Y444" s="11">
        <v>1.0</v>
      </c>
      <c r="Z444" s="11">
        <v>7.0</v>
      </c>
      <c r="AA444" s="11">
        <v>7.0</v>
      </c>
      <c r="AB444" s="11">
        <v>0.0</v>
      </c>
      <c r="AC444" s="11">
        <v>0.0</v>
      </c>
      <c r="AD444" s="11">
        <v>0.0</v>
      </c>
      <c r="AE444" s="11">
        <v>0.0</v>
      </c>
      <c r="AF444" s="11">
        <v>0.0</v>
      </c>
      <c r="AG444" s="11">
        <v>0.0</v>
      </c>
      <c r="AH444" s="19"/>
      <c r="AI444" s="19"/>
      <c r="AJ444" s="11">
        <v>437.0</v>
      </c>
    </row>
    <row r="445">
      <c r="A445" s="11" t="s">
        <v>2056</v>
      </c>
      <c r="B445" s="11" t="s">
        <v>35</v>
      </c>
      <c r="C445" s="12" t="s">
        <v>2057</v>
      </c>
      <c r="D445" s="11" t="s">
        <v>1537</v>
      </c>
      <c r="E445" s="13" t="s">
        <v>38</v>
      </c>
      <c r="F445" s="13" t="s">
        <v>2028</v>
      </c>
      <c r="G445" s="13" t="s">
        <v>52</v>
      </c>
      <c r="H445" s="13" t="str">
        <f t="shared" si="1"/>
        <v>Unknown, Barmal, Paktika, Afghanistan</v>
      </c>
      <c r="I445" s="13" t="s">
        <v>2029</v>
      </c>
      <c r="J445" s="13"/>
      <c r="K445" s="13"/>
      <c r="L445" s="11" t="s">
        <v>2030</v>
      </c>
      <c r="M445" s="14" t="s">
        <v>2029</v>
      </c>
      <c r="N445" s="14" t="str">
        <f t="shared" si="2"/>
        <v>32.715659</v>
      </c>
      <c r="O445" s="14" t="str">
        <f t="shared" si="3"/>
        <v>69.281793</v>
      </c>
      <c r="P445" s="11" t="s">
        <v>44</v>
      </c>
      <c r="Q445" s="11">
        <v>0.0</v>
      </c>
      <c r="R445" s="11">
        <v>1.0</v>
      </c>
      <c r="S445" s="11">
        <v>1.0</v>
      </c>
      <c r="T445" s="11" t="s">
        <v>46</v>
      </c>
      <c r="U445" s="11" t="s">
        <v>125</v>
      </c>
      <c r="V445" s="11" t="s">
        <v>46</v>
      </c>
      <c r="W445" s="11" t="s">
        <v>211</v>
      </c>
      <c r="X445" s="11">
        <v>1.0</v>
      </c>
      <c r="Y445" s="11">
        <v>1.0</v>
      </c>
      <c r="Z445" s="11">
        <v>1.0</v>
      </c>
      <c r="AA445" s="11">
        <v>1.0</v>
      </c>
      <c r="AB445" s="11">
        <v>0.0</v>
      </c>
      <c r="AC445" s="11">
        <v>0.0</v>
      </c>
      <c r="AD445" s="11">
        <v>0.0</v>
      </c>
      <c r="AE445" s="11">
        <v>0.0</v>
      </c>
      <c r="AF445" s="11">
        <v>0.0</v>
      </c>
      <c r="AG445" s="11">
        <v>0.0</v>
      </c>
      <c r="AH445" s="19"/>
      <c r="AI445" s="19"/>
      <c r="AJ445" s="11">
        <v>439.0</v>
      </c>
    </row>
    <row r="446">
      <c r="A446" s="11" t="s">
        <v>2058</v>
      </c>
      <c r="B446" s="11" t="s">
        <v>35</v>
      </c>
      <c r="C446" s="12" t="s">
        <v>2059</v>
      </c>
      <c r="D446" s="11" t="s">
        <v>1537</v>
      </c>
      <c r="E446" s="13" t="s">
        <v>38</v>
      </c>
      <c r="F446" s="13" t="s">
        <v>38</v>
      </c>
      <c r="G446" s="13" t="s">
        <v>65</v>
      </c>
      <c r="H446" s="13" t="str">
        <f t="shared" si="1"/>
        <v>Unknown, Unknown, Kunar, Afghanistan</v>
      </c>
      <c r="I446" s="13" t="s">
        <v>160</v>
      </c>
      <c r="J446" s="13"/>
      <c r="K446" s="13"/>
      <c r="L446" s="11" t="s">
        <v>170</v>
      </c>
      <c r="M446" s="14" t="s">
        <v>160</v>
      </c>
      <c r="N446" s="14" t="str">
        <f t="shared" si="2"/>
        <v>34.846589</v>
      </c>
      <c r="O446" s="14" t="str">
        <f t="shared" si="3"/>
        <v>71.097316</v>
      </c>
      <c r="P446" s="11" t="s">
        <v>44</v>
      </c>
      <c r="Q446" s="11">
        <v>1.0</v>
      </c>
      <c r="R446" s="11">
        <v>0.0</v>
      </c>
      <c r="S446" s="11">
        <v>0.0</v>
      </c>
      <c r="T446" s="11" t="s">
        <v>46</v>
      </c>
      <c r="U446" s="11" t="s">
        <v>125</v>
      </c>
      <c r="V446" s="11" t="s">
        <v>46</v>
      </c>
      <c r="W446" s="11" t="s">
        <v>685</v>
      </c>
      <c r="X446" s="11">
        <v>1.0</v>
      </c>
      <c r="Y446" s="11">
        <v>1.0</v>
      </c>
      <c r="Z446" s="11">
        <v>12.0</v>
      </c>
      <c r="AA446" s="11">
        <v>21.0</v>
      </c>
      <c r="AB446" s="11">
        <v>0.0</v>
      </c>
      <c r="AC446" s="11">
        <v>1.0</v>
      </c>
      <c r="AD446" s="11">
        <v>0.0</v>
      </c>
      <c r="AE446" s="11">
        <v>1.0</v>
      </c>
      <c r="AF446" s="11">
        <v>0.0</v>
      </c>
      <c r="AG446" s="11">
        <v>0.0</v>
      </c>
      <c r="AH446" s="19"/>
      <c r="AI446" s="19"/>
      <c r="AJ446" s="11">
        <v>440.0</v>
      </c>
    </row>
    <row r="447">
      <c r="A447" s="11" t="s">
        <v>2060</v>
      </c>
      <c r="B447" s="11" t="s">
        <v>35</v>
      </c>
      <c r="C447" s="12" t="s">
        <v>2061</v>
      </c>
      <c r="D447" s="11" t="s">
        <v>1537</v>
      </c>
      <c r="E447" s="13" t="s">
        <v>38</v>
      </c>
      <c r="F447" s="13" t="s">
        <v>38</v>
      </c>
      <c r="G447" s="13" t="s">
        <v>111</v>
      </c>
      <c r="H447" s="13" t="str">
        <f t="shared" si="1"/>
        <v>Unknown, Unknown, Helmand, Afghanistan</v>
      </c>
      <c r="I447" s="13" t="s">
        <v>1223</v>
      </c>
      <c r="J447" s="13"/>
      <c r="K447" s="13"/>
      <c r="L447" s="11" t="s">
        <v>1273</v>
      </c>
      <c r="M447" s="14" t="s">
        <v>1223</v>
      </c>
      <c r="N447" s="14" t="str">
        <f t="shared" si="2"/>
        <v>31.363647</v>
      </c>
      <c r="O447" s="14" t="str">
        <f t="shared" si="3"/>
        <v>63.958611</v>
      </c>
      <c r="P447" s="11" t="s">
        <v>44</v>
      </c>
      <c r="Q447" s="11">
        <v>0.0</v>
      </c>
      <c r="R447" s="11">
        <v>1.0</v>
      </c>
      <c r="S447" s="11">
        <v>1.0</v>
      </c>
      <c r="T447" s="11" t="s">
        <v>46</v>
      </c>
      <c r="U447" s="11" t="s">
        <v>88</v>
      </c>
      <c r="V447" s="11" t="s">
        <v>46</v>
      </c>
      <c r="W447" s="11" t="s">
        <v>2062</v>
      </c>
      <c r="X447" s="11">
        <v>1.0</v>
      </c>
      <c r="Y447" s="11">
        <v>1.0</v>
      </c>
      <c r="Z447" s="11">
        <v>0.0</v>
      </c>
      <c r="AA447" s="11">
        <v>0.0</v>
      </c>
      <c r="AB447" s="11">
        <v>0.0</v>
      </c>
      <c r="AC447" s="11">
        <v>0.0</v>
      </c>
      <c r="AD447" s="11">
        <v>0.0</v>
      </c>
      <c r="AE447" s="11">
        <v>0.0</v>
      </c>
      <c r="AF447" s="11">
        <v>0.0</v>
      </c>
      <c r="AG447" s="11">
        <v>0.0</v>
      </c>
      <c r="AH447" s="19"/>
      <c r="AI447" s="19"/>
      <c r="AJ447" s="11">
        <v>442.0</v>
      </c>
    </row>
    <row r="448">
      <c r="A448" s="11" t="s">
        <v>2063</v>
      </c>
      <c r="B448" s="11" t="s">
        <v>35</v>
      </c>
      <c r="C448" s="12" t="s">
        <v>2064</v>
      </c>
      <c r="D448" s="11" t="s">
        <v>1537</v>
      </c>
      <c r="E448" s="13" t="s">
        <v>38</v>
      </c>
      <c r="F448" s="13" t="s">
        <v>38</v>
      </c>
      <c r="G448" s="13" t="s">
        <v>111</v>
      </c>
      <c r="H448" s="13" t="str">
        <f t="shared" si="1"/>
        <v>Unknown, Unknown, Helmand, Afghanistan</v>
      </c>
      <c r="I448" s="13" t="s">
        <v>1223</v>
      </c>
      <c r="J448" s="13"/>
      <c r="K448" s="13"/>
      <c r="L448" s="11" t="s">
        <v>1273</v>
      </c>
      <c r="M448" s="14" t="s">
        <v>1223</v>
      </c>
      <c r="N448" s="14" t="str">
        <f t="shared" si="2"/>
        <v>31.363647</v>
      </c>
      <c r="O448" s="14" t="str">
        <f t="shared" si="3"/>
        <v>63.958611</v>
      </c>
      <c r="P448" s="11" t="s">
        <v>44</v>
      </c>
      <c r="Q448" s="11">
        <v>0.0</v>
      </c>
      <c r="R448" s="11">
        <v>1.0</v>
      </c>
      <c r="S448" s="11">
        <v>1.0</v>
      </c>
      <c r="T448" s="11" t="s">
        <v>46</v>
      </c>
      <c r="U448" s="11" t="s">
        <v>88</v>
      </c>
      <c r="V448" s="11" t="s">
        <v>46</v>
      </c>
      <c r="W448" s="11" t="s">
        <v>2062</v>
      </c>
      <c r="X448" s="11">
        <v>1.0</v>
      </c>
      <c r="Y448" s="11">
        <v>1.0</v>
      </c>
      <c r="Z448" s="11">
        <v>0.0</v>
      </c>
      <c r="AA448" s="11">
        <v>0.0</v>
      </c>
      <c r="AB448" s="11">
        <v>0.0</v>
      </c>
      <c r="AC448" s="11">
        <v>0.0</v>
      </c>
      <c r="AD448" s="11">
        <v>0.0</v>
      </c>
      <c r="AE448" s="11">
        <v>0.0</v>
      </c>
      <c r="AF448" s="11">
        <v>0.0</v>
      </c>
      <c r="AG448" s="11">
        <v>0.0</v>
      </c>
      <c r="AH448" s="19"/>
      <c r="AI448" s="19"/>
      <c r="AJ448" s="11">
        <v>443.0</v>
      </c>
    </row>
    <row r="449">
      <c r="A449" s="11" t="s">
        <v>2065</v>
      </c>
      <c r="B449" s="11" t="s">
        <v>35</v>
      </c>
      <c r="C449" s="12" t="s">
        <v>2066</v>
      </c>
      <c r="D449" s="11" t="s">
        <v>1537</v>
      </c>
      <c r="E449" s="13" t="s">
        <v>38</v>
      </c>
      <c r="F449" s="13" t="s">
        <v>38</v>
      </c>
      <c r="G449" s="13" t="s">
        <v>541</v>
      </c>
      <c r="H449" s="13" t="str">
        <f t="shared" si="1"/>
        <v>Unknown, Unknown, Kandahar, Afghanistan</v>
      </c>
      <c r="I449" s="13" t="s">
        <v>1057</v>
      </c>
      <c r="J449" s="13"/>
      <c r="K449" s="13"/>
      <c r="L449" s="11" t="s">
        <v>2067</v>
      </c>
      <c r="M449" s="14" t="s">
        <v>1057</v>
      </c>
      <c r="N449" s="14" t="str">
        <f t="shared" si="2"/>
        <v>31.628871</v>
      </c>
      <c r="O449" s="14" t="str">
        <f t="shared" si="3"/>
        <v>65.737174</v>
      </c>
      <c r="P449" s="11" t="s">
        <v>44</v>
      </c>
      <c r="Q449" s="11">
        <v>0.0</v>
      </c>
      <c r="R449" s="11">
        <v>0.0</v>
      </c>
      <c r="S449" s="11">
        <v>0.0</v>
      </c>
      <c r="T449" s="11" t="s">
        <v>46</v>
      </c>
      <c r="U449" s="11" t="s">
        <v>88</v>
      </c>
      <c r="V449" s="11" t="s">
        <v>205</v>
      </c>
      <c r="W449" s="11" t="s">
        <v>2068</v>
      </c>
      <c r="X449" s="11">
        <v>2.0</v>
      </c>
      <c r="Y449" s="11">
        <v>2.0</v>
      </c>
      <c r="Z449" s="11">
        <v>0.0</v>
      </c>
      <c r="AA449" s="11">
        <v>25.0</v>
      </c>
      <c r="AB449" s="11">
        <v>0.0</v>
      </c>
      <c r="AC449" s="11">
        <v>0.0</v>
      </c>
      <c r="AD449" s="11">
        <v>0.0</v>
      </c>
      <c r="AE449" s="11">
        <v>0.0</v>
      </c>
      <c r="AF449" s="11">
        <v>0.0</v>
      </c>
      <c r="AG449" s="11">
        <v>14.0</v>
      </c>
      <c r="AH449" s="19"/>
      <c r="AI449" s="19"/>
      <c r="AJ449" s="11">
        <v>441.0</v>
      </c>
    </row>
    <row r="450">
      <c r="A450" s="11" t="s">
        <v>2069</v>
      </c>
      <c r="B450" s="11" t="s">
        <v>35</v>
      </c>
      <c r="C450" s="12" t="s">
        <v>2070</v>
      </c>
      <c r="D450" s="11" t="s">
        <v>1537</v>
      </c>
      <c r="E450" s="13" t="s">
        <v>38</v>
      </c>
      <c r="F450" s="13" t="s">
        <v>2071</v>
      </c>
      <c r="G450" s="13" t="s">
        <v>2072</v>
      </c>
      <c r="H450" s="13" t="str">
        <f t="shared" si="1"/>
        <v>Unknown, Darzab and Qishtepaäó†, Jawzjan, Afghanistan</v>
      </c>
      <c r="I450" s="13" t="s">
        <v>2073</v>
      </c>
      <c r="J450" s="13"/>
      <c r="K450" s="13"/>
      <c r="L450" s="11" t="s">
        <v>2074</v>
      </c>
      <c r="M450" s="14" t="s">
        <v>2073</v>
      </c>
      <c r="N450" s="14" t="str">
        <f t="shared" si="2"/>
        <v>36.896969</v>
      </c>
      <c r="O450" s="14" t="str">
        <f t="shared" si="3"/>
        <v>65.665856</v>
      </c>
      <c r="P450" s="11" t="s">
        <v>44</v>
      </c>
      <c r="Q450" s="11">
        <v>0.0</v>
      </c>
      <c r="R450" s="11">
        <v>0.0</v>
      </c>
      <c r="S450" s="11">
        <v>0.0</v>
      </c>
      <c r="T450" s="11" t="s">
        <v>46</v>
      </c>
      <c r="U450" s="11" t="s">
        <v>114</v>
      </c>
      <c r="V450" s="11" t="s">
        <v>2075</v>
      </c>
      <c r="W450" s="11" t="s">
        <v>46</v>
      </c>
      <c r="X450" s="11">
        <v>2.0</v>
      </c>
      <c r="Y450" s="11">
        <v>2.0</v>
      </c>
      <c r="Z450" s="11">
        <v>35.0</v>
      </c>
      <c r="AA450" s="11">
        <v>37.0</v>
      </c>
      <c r="AB450" s="11">
        <v>0.0</v>
      </c>
      <c r="AC450" s="11">
        <v>0.0</v>
      </c>
      <c r="AD450" s="11">
        <v>0.0</v>
      </c>
      <c r="AE450" s="11">
        <v>0.0</v>
      </c>
      <c r="AF450" s="11">
        <v>12.0</v>
      </c>
      <c r="AG450" s="11">
        <v>12.0</v>
      </c>
      <c r="AH450" s="19"/>
      <c r="AI450" s="19"/>
      <c r="AJ450" s="11">
        <v>444.0</v>
      </c>
    </row>
    <row r="451">
      <c r="A451" s="11" t="s">
        <v>2076</v>
      </c>
      <c r="B451" s="11" t="s">
        <v>35</v>
      </c>
      <c r="C451" s="12" t="s">
        <v>2070</v>
      </c>
      <c r="D451" s="11" t="s">
        <v>1537</v>
      </c>
      <c r="E451" s="13" t="s">
        <v>38</v>
      </c>
      <c r="F451" s="13" t="s">
        <v>38</v>
      </c>
      <c r="G451" s="13" t="s">
        <v>2077</v>
      </c>
      <c r="H451" s="13" t="str">
        <f t="shared" si="1"/>
        <v>Unknown, Unknown, Sar e Pul, Afghanistan</v>
      </c>
      <c r="I451" s="13" t="s">
        <v>2078</v>
      </c>
      <c r="J451" s="13"/>
      <c r="K451" s="13"/>
      <c r="L451" s="11" t="s">
        <v>2079</v>
      </c>
      <c r="M451" s="14" t="s">
        <v>2078</v>
      </c>
      <c r="N451" s="14" t="str">
        <f t="shared" si="2"/>
        <v>35.670747</v>
      </c>
      <c r="O451" s="14" t="str">
        <f t="shared" si="3"/>
        <v>66.046353</v>
      </c>
      <c r="P451" s="11" t="s">
        <v>44</v>
      </c>
      <c r="Q451" s="11">
        <v>0.0</v>
      </c>
      <c r="R451" s="11">
        <v>1.0</v>
      </c>
      <c r="S451" s="11">
        <v>1.0</v>
      </c>
      <c r="T451" s="11" t="s">
        <v>46</v>
      </c>
      <c r="U451" s="11" t="s">
        <v>114</v>
      </c>
      <c r="V451" s="11" t="s">
        <v>38</v>
      </c>
      <c r="W451" s="11" t="s">
        <v>2080</v>
      </c>
      <c r="X451" s="11">
        <v>1.0</v>
      </c>
      <c r="Y451" s="11">
        <v>1.0</v>
      </c>
      <c r="Z451" s="11">
        <v>2.0</v>
      </c>
      <c r="AA451" s="11">
        <v>2.0</v>
      </c>
      <c r="AB451" s="11">
        <v>0.0</v>
      </c>
      <c r="AC451" s="11">
        <v>0.0</v>
      </c>
      <c r="AD451" s="11">
        <v>0.0</v>
      </c>
      <c r="AE451" s="11">
        <v>0.0</v>
      </c>
      <c r="AF451" s="11">
        <v>0.0</v>
      </c>
      <c r="AG451" s="11">
        <v>0.0</v>
      </c>
      <c r="AH451" s="19"/>
      <c r="AI451" s="19"/>
      <c r="AJ451" s="11">
        <v>445.0</v>
      </c>
    </row>
    <row r="452">
      <c r="A452" s="11" t="s">
        <v>2081</v>
      </c>
      <c r="B452" s="11" t="s">
        <v>35</v>
      </c>
      <c r="C452" s="12" t="s">
        <v>2082</v>
      </c>
      <c r="D452" s="11" t="s">
        <v>1537</v>
      </c>
      <c r="E452" s="13" t="s">
        <v>38</v>
      </c>
      <c r="F452" s="13" t="s">
        <v>2083</v>
      </c>
      <c r="G452" s="13" t="s">
        <v>541</v>
      </c>
      <c r="H452" s="13" t="str">
        <f t="shared" si="1"/>
        <v>Unknown, Khakriz, Kandahar, Afghanistan</v>
      </c>
      <c r="I452" s="13" t="s">
        <v>775</v>
      </c>
      <c r="J452" s="13"/>
      <c r="K452" s="13"/>
      <c r="L452" s="11" t="s">
        <v>2084</v>
      </c>
      <c r="M452" s="14" t="s">
        <v>775</v>
      </c>
      <c r="N452" s="14" t="str">
        <f t="shared" si="2"/>
        <v>31.788010</v>
      </c>
      <c r="O452" s="14" t="str">
        <f t="shared" si="3"/>
        <v>65.570785</v>
      </c>
      <c r="P452" s="11" t="s">
        <v>44</v>
      </c>
      <c r="Q452" s="11">
        <v>0.0</v>
      </c>
      <c r="R452" s="11">
        <v>0.0</v>
      </c>
      <c r="S452" s="11">
        <v>0.0</v>
      </c>
      <c r="T452" s="11" t="s">
        <v>46</v>
      </c>
      <c r="U452" s="11" t="s">
        <v>88</v>
      </c>
      <c r="V452" s="11" t="s">
        <v>46</v>
      </c>
      <c r="W452" s="11" t="s">
        <v>626</v>
      </c>
      <c r="X452" s="11">
        <v>1.0</v>
      </c>
      <c r="Y452" s="11">
        <v>1.0</v>
      </c>
      <c r="Z452" s="11">
        <v>13.0</v>
      </c>
      <c r="AA452" s="11">
        <v>13.0</v>
      </c>
      <c r="AB452" s="11">
        <v>0.0</v>
      </c>
      <c r="AC452" s="11">
        <v>0.0</v>
      </c>
      <c r="AD452" s="11">
        <v>0.0</v>
      </c>
      <c r="AE452" s="11">
        <v>0.0</v>
      </c>
      <c r="AF452" s="11">
        <v>0.0</v>
      </c>
      <c r="AG452" s="11">
        <v>0.0</v>
      </c>
      <c r="AH452" s="19"/>
      <c r="AI452" s="19"/>
      <c r="AJ452" s="11">
        <v>446.0</v>
      </c>
    </row>
    <row r="453">
      <c r="A453" s="11" t="s">
        <v>2085</v>
      </c>
      <c r="B453" s="11" t="s">
        <v>35</v>
      </c>
      <c r="C453" s="12" t="s">
        <v>2086</v>
      </c>
      <c r="D453" s="11" t="s">
        <v>1537</v>
      </c>
      <c r="E453" s="13" t="s">
        <v>38</v>
      </c>
      <c r="F453" s="13" t="s">
        <v>804</v>
      </c>
      <c r="G453" s="13" t="s">
        <v>79</v>
      </c>
      <c r="H453" s="13" t="str">
        <f t="shared" si="1"/>
        <v>Unknown, Haska Mena, Nangarhar, Afghanistan</v>
      </c>
      <c r="I453" s="13" t="s">
        <v>215</v>
      </c>
      <c r="J453" s="13"/>
      <c r="K453" s="13"/>
      <c r="L453" s="11" t="s">
        <v>1833</v>
      </c>
      <c r="M453" s="14" t="s">
        <v>215</v>
      </c>
      <c r="N453" s="14" t="str">
        <f t="shared" si="2"/>
        <v>34.171831</v>
      </c>
      <c r="O453" s="14" t="str">
        <f t="shared" si="3"/>
        <v>70.621679</v>
      </c>
      <c r="P453" s="11" t="s">
        <v>44</v>
      </c>
      <c r="Q453" s="11">
        <v>1.0</v>
      </c>
      <c r="R453" s="11">
        <v>0.0</v>
      </c>
      <c r="S453" s="11">
        <v>0.0</v>
      </c>
      <c r="T453" s="11" t="s">
        <v>46</v>
      </c>
      <c r="U453" s="11" t="s">
        <v>114</v>
      </c>
      <c r="V453" s="11" t="s">
        <v>46</v>
      </c>
      <c r="W453" s="11" t="s">
        <v>166</v>
      </c>
      <c r="X453" s="11">
        <v>1.0</v>
      </c>
      <c r="Y453" s="11">
        <v>1.0</v>
      </c>
      <c r="Z453" s="11">
        <v>8.0</v>
      </c>
      <c r="AA453" s="11">
        <v>8.0</v>
      </c>
      <c r="AB453" s="11">
        <v>0.0</v>
      </c>
      <c r="AC453" s="11">
        <v>0.0</v>
      </c>
      <c r="AD453" s="11">
        <v>0.0</v>
      </c>
      <c r="AE453" s="11">
        <v>0.0</v>
      </c>
      <c r="AF453" s="11">
        <v>0.0</v>
      </c>
      <c r="AG453" s="11">
        <v>0.0</v>
      </c>
      <c r="AH453" s="19"/>
      <c r="AI453" s="19"/>
      <c r="AJ453" s="11">
        <v>447.0</v>
      </c>
    </row>
    <row r="454">
      <c r="A454" s="11" t="s">
        <v>2087</v>
      </c>
      <c r="B454" s="11" t="s">
        <v>35</v>
      </c>
      <c r="C454" s="12" t="s">
        <v>2088</v>
      </c>
      <c r="D454" s="11" t="s">
        <v>1537</v>
      </c>
      <c r="E454" s="13" t="s">
        <v>2089</v>
      </c>
      <c r="F454" s="13" t="s">
        <v>2090</v>
      </c>
      <c r="G454" s="13" t="s">
        <v>65</v>
      </c>
      <c r="H454" s="13" t="str">
        <f t="shared" si="1"/>
        <v>Serai, Sawkai, Kunar, Afghanistan</v>
      </c>
      <c r="I454" s="13" t="s">
        <v>160</v>
      </c>
      <c r="J454" s="13"/>
      <c r="K454" s="13"/>
      <c r="L454" s="11" t="s">
        <v>2091</v>
      </c>
      <c r="M454" s="14" t="s">
        <v>160</v>
      </c>
      <c r="N454" s="14" t="str">
        <f t="shared" si="2"/>
        <v>34.846589</v>
      </c>
      <c r="O454" s="14" t="str">
        <f t="shared" si="3"/>
        <v>71.097316</v>
      </c>
      <c r="P454" s="11" t="s">
        <v>44</v>
      </c>
      <c r="Q454" s="11">
        <v>1.0</v>
      </c>
      <c r="R454" s="11">
        <v>0.0</v>
      </c>
      <c r="S454" s="11">
        <v>0.0</v>
      </c>
      <c r="T454" s="11" t="s">
        <v>46</v>
      </c>
      <c r="U454" s="11" t="s">
        <v>114</v>
      </c>
      <c r="V454" s="11" t="s">
        <v>46</v>
      </c>
      <c r="W454" s="11" t="s">
        <v>46</v>
      </c>
      <c r="X454" s="11">
        <v>1.0</v>
      </c>
      <c r="Y454" s="11">
        <v>1.0</v>
      </c>
      <c r="Z454" s="11">
        <v>1.0</v>
      </c>
      <c r="AA454" s="11">
        <v>1.0</v>
      </c>
      <c r="AB454" s="11">
        <v>0.0</v>
      </c>
      <c r="AC454" s="11">
        <v>0.0</v>
      </c>
      <c r="AD454" s="11">
        <v>0.0</v>
      </c>
      <c r="AE454" s="11">
        <v>0.0</v>
      </c>
      <c r="AF454" s="11">
        <v>0.0</v>
      </c>
      <c r="AG454" s="11">
        <v>0.0</v>
      </c>
      <c r="AH454" s="19"/>
      <c r="AI454" s="19"/>
      <c r="AJ454" s="11">
        <v>448.0</v>
      </c>
    </row>
    <row r="455">
      <c r="A455" s="11" t="s">
        <v>2092</v>
      </c>
      <c r="B455" s="11" t="s">
        <v>35</v>
      </c>
      <c r="C455" s="12" t="s">
        <v>2093</v>
      </c>
      <c r="D455" s="11" t="s">
        <v>1537</v>
      </c>
      <c r="E455" s="13" t="s">
        <v>38</v>
      </c>
      <c r="F455" s="13" t="s">
        <v>294</v>
      </c>
      <c r="G455" s="13" t="s">
        <v>65</v>
      </c>
      <c r="H455" s="13" t="str">
        <f t="shared" si="1"/>
        <v>Unknown, Chapa Dara, Kunar, Afghanistan</v>
      </c>
      <c r="I455" s="13" t="s">
        <v>295</v>
      </c>
      <c r="J455" s="13"/>
      <c r="K455" s="13"/>
      <c r="L455" s="11" t="s">
        <v>296</v>
      </c>
      <c r="M455" s="14" t="s">
        <v>295</v>
      </c>
      <c r="N455" s="14" t="str">
        <f t="shared" si="2"/>
        <v>34.920175</v>
      </c>
      <c r="O455" s="14" t="str">
        <f t="shared" si="3"/>
        <v>70.764423</v>
      </c>
      <c r="P455" s="11" t="s">
        <v>44</v>
      </c>
      <c r="Q455" s="11">
        <v>1.0</v>
      </c>
      <c r="R455" s="11">
        <v>0.0</v>
      </c>
      <c r="S455" s="11">
        <v>0.0</v>
      </c>
      <c r="T455" s="11" t="s">
        <v>46</v>
      </c>
      <c r="U455" s="11" t="s">
        <v>114</v>
      </c>
      <c r="V455" s="11" t="s">
        <v>46</v>
      </c>
      <c r="W455" s="11" t="s">
        <v>46</v>
      </c>
      <c r="X455" s="11">
        <v>1.0</v>
      </c>
      <c r="Y455" s="11">
        <v>1.0</v>
      </c>
      <c r="Z455" s="11">
        <v>6.0</v>
      </c>
      <c r="AA455" s="11">
        <v>6.0</v>
      </c>
      <c r="AB455" s="11">
        <v>0.0</v>
      </c>
      <c r="AC455" s="11">
        <v>0.0</v>
      </c>
      <c r="AD455" s="11">
        <v>0.0</v>
      </c>
      <c r="AE455" s="11">
        <v>0.0</v>
      </c>
      <c r="AF455" s="11">
        <v>0.0</v>
      </c>
      <c r="AG455" s="11">
        <v>0.0</v>
      </c>
      <c r="AH455" s="19"/>
      <c r="AI455" s="19"/>
      <c r="AJ455" s="11">
        <v>449.0</v>
      </c>
    </row>
    <row r="456">
      <c r="A456" s="11" t="s">
        <v>2094</v>
      </c>
      <c r="B456" s="11" t="s">
        <v>35</v>
      </c>
      <c r="C456" s="12" t="s">
        <v>2095</v>
      </c>
      <c r="D456" s="11" t="s">
        <v>1537</v>
      </c>
      <c r="E456" s="13" t="s">
        <v>38</v>
      </c>
      <c r="F456" s="13" t="s">
        <v>1268</v>
      </c>
      <c r="G456" s="13" t="s">
        <v>111</v>
      </c>
      <c r="H456" s="13" t="str">
        <f t="shared" si="1"/>
        <v>Unknown, Nad Ali, Helmand, Afghanistan</v>
      </c>
      <c r="I456" s="13" t="s">
        <v>885</v>
      </c>
      <c r="J456" s="13"/>
      <c r="K456" s="13"/>
      <c r="L456" s="11" t="s">
        <v>1294</v>
      </c>
      <c r="M456" s="14" t="s">
        <v>885</v>
      </c>
      <c r="N456" s="14" t="str">
        <f t="shared" si="2"/>
        <v>31.664217</v>
      </c>
      <c r="O456" s="14" t="str">
        <f t="shared" si="3"/>
        <v>64.266149</v>
      </c>
      <c r="P456" s="11" t="s">
        <v>44</v>
      </c>
      <c r="Q456" s="11">
        <v>0.0</v>
      </c>
      <c r="R456" s="11">
        <v>1.0</v>
      </c>
      <c r="S456" s="11">
        <v>1.0</v>
      </c>
      <c r="T456" s="11" t="s">
        <v>46</v>
      </c>
      <c r="U456" s="11" t="s">
        <v>88</v>
      </c>
      <c r="V456" s="11" t="s">
        <v>46</v>
      </c>
      <c r="W456" s="11" t="s">
        <v>2096</v>
      </c>
      <c r="X456" s="11">
        <v>1.0</v>
      </c>
      <c r="Y456" s="11">
        <v>1.0</v>
      </c>
      <c r="Z456" s="11">
        <v>0.0</v>
      </c>
      <c r="AA456" s="11">
        <v>0.0</v>
      </c>
      <c r="AB456" s="11">
        <v>0.0</v>
      </c>
      <c r="AC456" s="11">
        <v>0.0</v>
      </c>
      <c r="AD456" s="11">
        <v>0.0</v>
      </c>
      <c r="AE456" s="11">
        <v>0.0</v>
      </c>
      <c r="AF456" s="11">
        <v>0.0</v>
      </c>
      <c r="AG456" s="11">
        <v>0.0</v>
      </c>
      <c r="AH456" s="19"/>
      <c r="AI456" s="19"/>
      <c r="AJ456" s="11">
        <v>453.0</v>
      </c>
    </row>
    <row r="457">
      <c r="A457" s="11" t="s">
        <v>2097</v>
      </c>
      <c r="B457" s="11" t="s">
        <v>35</v>
      </c>
      <c r="C457" s="12" t="s">
        <v>2098</v>
      </c>
      <c r="D457" s="11" t="s">
        <v>1537</v>
      </c>
      <c r="E457" s="13" t="s">
        <v>38</v>
      </c>
      <c r="F457" s="13" t="s">
        <v>38</v>
      </c>
      <c r="G457" s="13" t="s">
        <v>2099</v>
      </c>
      <c r="H457" s="13" t="str">
        <f t="shared" si="1"/>
        <v>Unknown, Unknown, Farah and Nimroz, Afghanistan</v>
      </c>
      <c r="I457" s="13" t="s">
        <v>2100</v>
      </c>
      <c r="J457" s="13"/>
      <c r="K457" s="13"/>
      <c r="L457" s="11" t="s">
        <v>2101</v>
      </c>
      <c r="M457" s="14" t="s">
        <v>2100</v>
      </c>
      <c r="N457" s="14" t="str">
        <f t="shared" si="2"/>
        <v>32.495328</v>
      </c>
      <c r="O457" s="14" t="str">
        <f t="shared" si="3"/>
        <v>62.262662</v>
      </c>
      <c r="P457" s="11" t="s">
        <v>44</v>
      </c>
      <c r="Q457" s="11">
        <v>0.0</v>
      </c>
      <c r="R457" s="11">
        <v>1.0</v>
      </c>
      <c r="S457" s="11">
        <v>1.0</v>
      </c>
      <c r="T457" s="11" t="s">
        <v>46</v>
      </c>
      <c r="U457" s="11" t="s">
        <v>88</v>
      </c>
      <c r="V457" s="11" t="s">
        <v>46</v>
      </c>
      <c r="W457" s="11" t="s">
        <v>2102</v>
      </c>
      <c r="X457" s="11">
        <v>11.0</v>
      </c>
      <c r="Y457" s="11">
        <v>11.0</v>
      </c>
      <c r="Z457" s="11">
        <v>0.0</v>
      </c>
      <c r="AA457" s="11">
        <v>0.0</v>
      </c>
      <c r="AB457" s="11">
        <v>0.0</v>
      </c>
      <c r="AC457" s="11">
        <v>0.0</v>
      </c>
      <c r="AD457" s="11">
        <v>0.0</v>
      </c>
      <c r="AE457" s="11">
        <v>0.0</v>
      </c>
      <c r="AF457" s="11">
        <v>0.0</v>
      </c>
      <c r="AG457" s="11">
        <v>0.0</v>
      </c>
      <c r="AH457" s="19"/>
      <c r="AI457" s="19"/>
      <c r="AJ457" s="11">
        <v>451.0</v>
      </c>
    </row>
    <row r="458">
      <c r="A458" s="11" t="s">
        <v>2103</v>
      </c>
      <c r="B458" s="11" t="s">
        <v>35</v>
      </c>
      <c r="C458" s="12" t="s">
        <v>2104</v>
      </c>
      <c r="D458" s="11" t="s">
        <v>1537</v>
      </c>
      <c r="E458" s="13" t="s">
        <v>38</v>
      </c>
      <c r="F458" s="13" t="s">
        <v>2105</v>
      </c>
      <c r="G458" s="13" t="s">
        <v>2106</v>
      </c>
      <c r="H458" s="13" t="str">
        <f t="shared" si="1"/>
        <v>Unknown, Bal Chiragh, Faryab, Afghanistan</v>
      </c>
      <c r="I458" s="13" t="s">
        <v>2107</v>
      </c>
      <c r="J458" s="13"/>
      <c r="K458" s="13"/>
      <c r="L458" s="11" t="s">
        <v>2108</v>
      </c>
      <c r="M458" s="14" t="s">
        <v>2107</v>
      </c>
      <c r="N458" s="14" t="str">
        <f t="shared" si="2"/>
        <v>36.079561</v>
      </c>
      <c r="O458" s="14" t="str">
        <f t="shared" si="3"/>
        <v>64.905954</v>
      </c>
      <c r="P458" s="11" t="s">
        <v>44</v>
      </c>
      <c r="Q458" s="11">
        <v>0.0</v>
      </c>
      <c r="R458" s="11">
        <v>1.0</v>
      </c>
      <c r="S458" s="11">
        <v>0.0</v>
      </c>
      <c r="T458" s="11" t="s">
        <v>46</v>
      </c>
      <c r="U458" s="11" t="s">
        <v>114</v>
      </c>
      <c r="V458" s="11" t="s">
        <v>46</v>
      </c>
      <c r="W458" s="11" t="s">
        <v>2109</v>
      </c>
      <c r="X458" s="11">
        <v>1.0</v>
      </c>
      <c r="Y458" s="11">
        <v>1.0</v>
      </c>
      <c r="Z458" s="11">
        <v>2.0</v>
      </c>
      <c r="AA458" s="11">
        <v>2.0</v>
      </c>
      <c r="AB458" s="11">
        <v>0.0</v>
      </c>
      <c r="AC458" s="11">
        <v>0.0</v>
      </c>
      <c r="AD458" s="11">
        <v>0.0</v>
      </c>
      <c r="AE458" s="11">
        <v>0.0</v>
      </c>
      <c r="AF458" s="11">
        <v>0.0</v>
      </c>
      <c r="AG458" s="11">
        <v>0.0</v>
      </c>
      <c r="AH458" s="19"/>
      <c r="AI458" s="19"/>
      <c r="AJ458" s="11">
        <v>450.0</v>
      </c>
    </row>
    <row r="459">
      <c r="A459" s="11" t="s">
        <v>2110</v>
      </c>
      <c r="B459" s="11" t="s">
        <v>35</v>
      </c>
      <c r="C459" s="12" t="s">
        <v>2111</v>
      </c>
      <c r="D459" s="11" t="s">
        <v>1537</v>
      </c>
      <c r="E459" s="13" t="s">
        <v>38</v>
      </c>
      <c r="F459" s="13" t="s">
        <v>2112</v>
      </c>
      <c r="G459" s="13" t="s">
        <v>52</v>
      </c>
      <c r="H459" s="13" t="str">
        <f t="shared" si="1"/>
        <v>Unknown, Omana, Paktika, Afghanistan</v>
      </c>
      <c r="I459" s="13" t="s">
        <v>310</v>
      </c>
      <c r="J459" s="13"/>
      <c r="K459" s="13"/>
      <c r="L459" s="11" t="s">
        <v>2113</v>
      </c>
      <c r="M459" s="14" t="s">
        <v>310</v>
      </c>
      <c r="N459" s="14" t="str">
        <f t="shared" si="2"/>
        <v>32.264538</v>
      </c>
      <c r="O459" s="14" t="str">
        <f t="shared" si="3"/>
        <v>68.524714</v>
      </c>
      <c r="P459" s="11" t="s">
        <v>44</v>
      </c>
      <c r="Q459" s="11">
        <v>1.0</v>
      </c>
      <c r="R459" s="11">
        <v>0.0</v>
      </c>
      <c r="S459" s="11">
        <v>0.0</v>
      </c>
      <c r="T459" s="11" t="s">
        <v>46</v>
      </c>
      <c r="U459" s="11" t="s">
        <v>88</v>
      </c>
      <c r="V459" s="11" t="s">
        <v>46</v>
      </c>
      <c r="W459" s="11" t="s">
        <v>46</v>
      </c>
      <c r="X459" s="11">
        <v>1.0</v>
      </c>
      <c r="Y459" s="11">
        <v>1.0</v>
      </c>
      <c r="Z459" s="11">
        <v>7.0</v>
      </c>
      <c r="AA459" s="11">
        <v>7.0</v>
      </c>
      <c r="AB459" s="11">
        <v>0.0</v>
      </c>
      <c r="AC459" s="11">
        <v>0.0</v>
      </c>
      <c r="AD459" s="11">
        <v>0.0</v>
      </c>
      <c r="AE459" s="11">
        <v>0.0</v>
      </c>
      <c r="AF459" s="11">
        <v>3.0</v>
      </c>
      <c r="AG459" s="11">
        <v>3.0</v>
      </c>
      <c r="AH459" s="19"/>
      <c r="AI459" s="19"/>
      <c r="AJ459" s="11">
        <v>452.0</v>
      </c>
    </row>
    <row r="460">
      <c r="A460" s="11" t="s">
        <v>2114</v>
      </c>
      <c r="B460" s="11" t="s">
        <v>35</v>
      </c>
      <c r="C460" s="12" t="s">
        <v>2111</v>
      </c>
      <c r="D460" s="11" t="s">
        <v>1537</v>
      </c>
      <c r="E460" s="13" t="s">
        <v>38</v>
      </c>
      <c r="F460" s="13" t="s">
        <v>2115</v>
      </c>
      <c r="G460" s="13" t="s">
        <v>1921</v>
      </c>
      <c r="H460" s="13" t="str">
        <f t="shared" si="1"/>
        <v>Unknown, Warduj, Badakhshan, Afghanistan</v>
      </c>
      <c r="I460" s="13" t="s">
        <v>2049</v>
      </c>
      <c r="J460" s="13"/>
      <c r="K460" s="13"/>
      <c r="L460" s="11" t="s">
        <v>2116</v>
      </c>
      <c r="M460" s="14" t="s">
        <v>2049</v>
      </c>
      <c r="N460" s="14" t="str">
        <f t="shared" si="2"/>
        <v>36.734772</v>
      </c>
      <c r="O460" s="14" t="str">
        <f t="shared" si="3"/>
        <v>70.811995</v>
      </c>
      <c r="P460" s="11" t="s">
        <v>44</v>
      </c>
      <c r="Q460" s="11">
        <v>1.0</v>
      </c>
      <c r="R460" s="11">
        <v>1.0</v>
      </c>
      <c r="S460" s="11">
        <v>1.0</v>
      </c>
      <c r="T460" s="11" t="s">
        <v>46</v>
      </c>
      <c r="U460" s="11" t="s">
        <v>46</v>
      </c>
      <c r="V460" s="11" t="s">
        <v>46</v>
      </c>
      <c r="W460" s="11" t="s">
        <v>2117</v>
      </c>
      <c r="X460" s="11">
        <v>1.0</v>
      </c>
      <c r="Y460" s="11">
        <v>1.0</v>
      </c>
      <c r="Z460" s="11">
        <v>0.0</v>
      </c>
      <c r="AA460" s="11">
        <v>0.0</v>
      </c>
      <c r="AB460" s="11">
        <v>0.0</v>
      </c>
      <c r="AC460" s="11">
        <v>0.0</v>
      </c>
      <c r="AD460" s="11">
        <v>0.0</v>
      </c>
      <c r="AE460" s="11">
        <v>0.0</v>
      </c>
      <c r="AF460" s="11">
        <v>0.0</v>
      </c>
      <c r="AG460" s="11">
        <v>0.0</v>
      </c>
      <c r="AH460" s="19"/>
      <c r="AI460" s="19"/>
      <c r="AJ460" s="11">
        <v>453.0</v>
      </c>
    </row>
    <row r="461">
      <c r="A461" s="11" t="s">
        <v>2118</v>
      </c>
      <c r="B461" s="11" t="s">
        <v>35</v>
      </c>
      <c r="C461" s="12" t="s">
        <v>2119</v>
      </c>
      <c r="D461" s="11" t="s">
        <v>1537</v>
      </c>
      <c r="E461" s="13" t="s">
        <v>38</v>
      </c>
      <c r="F461" s="13" t="s">
        <v>2120</v>
      </c>
      <c r="G461" s="13" t="s">
        <v>1328</v>
      </c>
      <c r="H461" s="13" t="str">
        <f t="shared" si="1"/>
        <v>Unknown, Bakwah, Farah, Afghanistan</v>
      </c>
      <c r="I461" s="13" t="s">
        <v>1390</v>
      </c>
      <c r="J461" s="13"/>
      <c r="K461" s="13"/>
      <c r="L461" s="11" t="s">
        <v>2121</v>
      </c>
      <c r="M461" s="14" t="s">
        <v>1390</v>
      </c>
      <c r="N461" s="14" t="str">
        <f t="shared" si="2"/>
        <v>32.230824</v>
      </c>
      <c r="O461" s="14" t="str">
        <f t="shared" si="3"/>
        <v>62.920591</v>
      </c>
      <c r="P461" s="11" t="s">
        <v>44</v>
      </c>
      <c r="Q461" s="11">
        <v>0.0</v>
      </c>
      <c r="R461" s="11">
        <v>1.0</v>
      </c>
      <c r="S461" s="11">
        <v>1.0</v>
      </c>
      <c r="T461" s="11" t="s">
        <v>46</v>
      </c>
      <c r="U461" s="11" t="s">
        <v>46</v>
      </c>
      <c r="V461" s="11" t="s">
        <v>46</v>
      </c>
      <c r="W461" s="11" t="s">
        <v>2062</v>
      </c>
      <c r="X461" s="11">
        <v>1.0</v>
      </c>
      <c r="Y461" s="11">
        <v>1.0</v>
      </c>
      <c r="Z461" s="11">
        <v>0.0</v>
      </c>
      <c r="AA461" s="11">
        <v>0.0</v>
      </c>
      <c r="AB461" s="11">
        <v>0.0</v>
      </c>
      <c r="AC461" s="11">
        <v>0.0</v>
      </c>
      <c r="AD461" s="11">
        <v>0.0</v>
      </c>
      <c r="AE461" s="11">
        <v>0.0</v>
      </c>
      <c r="AF461" s="11">
        <v>0.0</v>
      </c>
      <c r="AG461" s="11">
        <v>0.0</v>
      </c>
      <c r="AH461" s="19"/>
      <c r="AI461" s="19"/>
      <c r="AJ461" s="11">
        <v>454.0</v>
      </c>
    </row>
    <row r="462">
      <c r="A462" s="11" t="s">
        <v>2122</v>
      </c>
      <c r="B462" s="11" t="s">
        <v>35</v>
      </c>
      <c r="C462" s="12" t="s">
        <v>2123</v>
      </c>
      <c r="D462" s="11" t="s">
        <v>1537</v>
      </c>
      <c r="E462" s="13" t="s">
        <v>38</v>
      </c>
      <c r="F462" s="13" t="s">
        <v>2124</v>
      </c>
      <c r="G462" s="13" t="s">
        <v>111</v>
      </c>
      <c r="H462" s="13" t="str">
        <f t="shared" si="1"/>
        <v>Unknown, Marjah, Helmand, Afghanistan</v>
      </c>
      <c r="I462" s="13" t="s">
        <v>763</v>
      </c>
      <c r="J462" s="13"/>
      <c r="K462" s="13"/>
      <c r="L462" s="11" t="s">
        <v>2125</v>
      </c>
      <c r="M462" s="14" t="s">
        <v>763</v>
      </c>
      <c r="N462" s="14" t="str">
        <f t="shared" si="2"/>
        <v>31.517771</v>
      </c>
      <c r="O462" s="14" t="str">
        <f t="shared" si="3"/>
        <v>64.114227</v>
      </c>
      <c r="P462" s="11" t="s">
        <v>44</v>
      </c>
      <c r="Q462" s="11">
        <v>0.0</v>
      </c>
      <c r="R462" s="11">
        <v>1.0</v>
      </c>
      <c r="S462" s="11">
        <v>1.0</v>
      </c>
      <c r="T462" s="11" t="s">
        <v>46</v>
      </c>
      <c r="U462" s="11" t="s">
        <v>46</v>
      </c>
      <c r="V462" s="11" t="s">
        <v>46</v>
      </c>
      <c r="W462" s="11" t="s">
        <v>2062</v>
      </c>
      <c r="X462" s="11">
        <v>1.0</v>
      </c>
      <c r="Y462" s="11">
        <v>1.0</v>
      </c>
      <c r="Z462" s="11">
        <v>0.0</v>
      </c>
      <c r="AA462" s="11">
        <v>0.0</v>
      </c>
      <c r="AB462" s="11">
        <v>0.0</v>
      </c>
      <c r="AC462" s="11">
        <v>0.0</v>
      </c>
      <c r="AD462" s="11">
        <v>0.0</v>
      </c>
      <c r="AE462" s="11">
        <v>0.0</v>
      </c>
      <c r="AF462" s="11">
        <v>0.0</v>
      </c>
      <c r="AG462" s="11">
        <v>0.0</v>
      </c>
      <c r="AH462" s="19"/>
      <c r="AI462" s="19"/>
      <c r="AJ462" s="11">
        <v>455.0</v>
      </c>
    </row>
    <row r="463">
      <c r="A463" s="11" t="s">
        <v>2126</v>
      </c>
      <c r="B463" s="11" t="s">
        <v>35</v>
      </c>
      <c r="C463" s="12" t="s">
        <v>2127</v>
      </c>
      <c r="D463" s="11" t="s">
        <v>1537</v>
      </c>
      <c r="E463" s="13" t="s">
        <v>38</v>
      </c>
      <c r="F463" s="13" t="s">
        <v>1412</v>
      </c>
      <c r="G463" s="13" t="s">
        <v>79</v>
      </c>
      <c r="H463" s="13" t="str">
        <f t="shared" si="1"/>
        <v>Unknown, Sherzad, Nangarhar, Afghanistan</v>
      </c>
      <c r="I463" s="13" t="s">
        <v>1413</v>
      </c>
      <c r="J463" s="13"/>
      <c r="K463" s="13"/>
      <c r="L463" s="11" t="s">
        <v>1414</v>
      </c>
      <c r="M463" s="14" t="s">
        <v>1413</v>
      </c>
      <c r="N463" s="14" t="str">
        <f t="shared" si="2"/>
        <v>34.273230</v>
      </c>
      <c r="O463" s="14" t="str">
        <f t="shared" si="3"/>
        <v>70.074131</v>
      </c>
      <c r="P463" s="11" t="s">
        <v>44</v>
      </c>
      <c r="Q463" s="11">
        <v>0.0</v>
      </c>
      <c r="R463" s="11">
        <v>1.0</v>
      </c>
      <c r="S463" s="11">
        <v>1.0</v>
      </c>
      <c r="T463" s="11" t="s">
        <v>46</v>
      </c>
      <c r="U463" s="11" t="s">
        <v>46</v>
      </c>
      <c r="V463" s="11" t="s">
        <v>46</v>
      </c>
      <c r="W463" s="11" t="s">
        <v>2128</v>
      </c>
      <c r="X463" s="11">
        <v>1.0</v>
      </c>
      <c r="Y463" s="11">
        <v>1.0</v>
      </c>
      <c r="Z463" s="11">
        <v>2.0</v>
      </c>
      <c r="AA463" s="11">
        <v>2.0</v>
      </c>
      <c r="AB463" s="11">
        <v>0.0</v>
      </c>
      <c r="AC463" s="11">
        <v>0.0</v>
      </c>
      <c r="AD463" s="11">
        <v>0.0</v>
      </c>
      <c r="AE463" s="11">
        <v>0.0</v>
      </c>
      <c r="AF463" s="11">
        <v>0.0</v>
      </c>
      <c r="AG463" s="11">
        <v>0.0</v>
      </c>
      <c r="AH463" s="19"/>
      <c r="AI463" s="19"/>
      <c r="AJ463" s="11">
        <v>459.0</v>
      </c>
    </row>
    <row r="464">
      <c r="A464" s="11" t="s">
        <v>2129</v>
      </c>
      <c r="B464" s="11" t="s">
        <v>35</v>
      </c>
      <c r="C464" s="12" t="s">
        <v>2130</v>
      </c>
      <c r="D464" s="11" t="s">
        <v>1537</v>
      </c>
      <c r="E464" s="13" t="s">
        <v>2131</v>
      </c>
      <c r="F464" s="13" t="s">
        <v>2132</v>
      </c>
      <c r="G464" s="13" t="s">
        <v>2133</v>
      </c>
      <c r="H464" s="13" t="str">
        <f t="shared" si="1"/>
        <v>Sanga Khair, Maqur, Badghis, Afghanistan</v>
      </c>
      <c r="I464" s="13" t="s">
        <v>2134</v>
      </c>
      <c r="J464" s="13"/>
      <c r="K464" s="13"/>
      <c r="L464" s="11" t="s">
        <v>2135</v>
      </c>
      <c r="M464" s="14" t="s">
        <v>2134</v>
      </c>
      <c r="N464" s="14" t="str">
        <f t="shared" si="2"/>
        <v>32.884051</v>
      </c>
      <c r="O464" s="14" t="str">
        <f t="shared" si="3"/>
        <v>67.904670</v>
      </c>
      <c r="P464" s="11" t="s">
        <v>44</v>
      </c>
      <c r="Q464" s="11">
        <v>0.0</v>
      </c>
      <c r="R464" s="11">
        <v>1.0</v>
      </c>
      <c r="S464" s="11">
        <v>0.0</v>
      </c>
      <c r="T464" s="11" t="s">
        <v>46</v>
      </c>
      <c r="U464" s="11" t="s">
        <v>46</v>
      </c>
      <c r="V464" s="17">
        <v>0.4583333333333333</v>
      </c>
      <c r="W464" s="11" t="s">
        <v>2136</v>
      </c>
      <c r="X464" s="11">
        <v>1.0</v>
      </c>
      <c r="Y464" s="11">
        <v>1.0</v>
      </c>
      <c r="Z464" s="11">
        <v>6.0</v>
      </c>
      <c r="AA464" s="11">
        <v>6.0</v>
      </c>
      <c r="AB464" s="11">
        <v>0.0</v>
      </c>
      <c r="AC464" s="11">
        <v>0.0</v>
      </c>
      <c r="AD464" s="11">
        <v>0.0</v>
      </c>
      <c r="AE464" s="11">
        <v>0.0</v>
      </c>
      <c r="AF464" s="11">
        <v>0.0</v>
      </c>
      <c r="AG464" s="11">
        <v>0.0</v>
      </c>
      <c r="AH464" s="19"/>
      <c r="AI464" s="19"/>
      <c r="AJ464" s="11">
        <v>456.0</v>
      </c>
    </row>
    <row r="465">
      <c r="A465" s="11" t="s">
        <v>2137</v>
      </c>
      <c r="B465" s="11" t="s">
        <v>35</v>
      </c>
      <c r="C465" s="12" t="s">
        <v>2130</v>
      </c>
      <c r="D465" s="11" t="s">
        <v>1537</v>
      </c>
      <c r="E465" s="13" t="s">
        <v>2138</v>
      </c>
      <c r="F465" s="13" t="s">
        <v>2139</v>
      </c>
      <c r="G465" s="13" t="s">
        <v>182</v>
      </c>
      <c r="H465" s="13" t="str">
        <f t="shared" si="1"/>
        <v>Surgol, Zazi Aryub, Paktia, Afghanistan</v>
      </c>
      <c r="I465" s="13" t="s">
        <v>2140</v>
      </c>
      <c r="J465" s="13"/>
      <c r="K465" s="13"/>
      <c r="L465" s="11" t="s">
        <v>2141</v>
      </c>
      <c r="M465" s="14" t="s">
        <v>2140</v>
      </c>
      <c r="N465" s="14" t="str">
        <f t="shared" si="2"/>
        <v>33.966154</v>
      </c>
      <c r="O465" s="14" t="str">
        <f t="shared" si="3"/>
        <v>69.806132</v>
      </c>
      <c r="P465" s="11" t="s">
        <v>44</v>
      </c>
      <c r="Q465" s="11">
        <v>0.0</v>
      </c>
      <c r="R465" s="11">
        <v>0.0</v>
      </c>
      <c r="S465" s="11">
        <v>0.0</v>
      </c>
      <c r="T465" s="11" t="s">
        <v>46</v>
      </c>
      <c r="U465" s="11" t="s">
        <v>88</v>
      </c>
      <c r="V465" s="11" t="s">
        <v>205</v>
      </c>
      <c r="W465" s="11" t="s">
        <v>46</v>
      </c>
      <c r="X465" s="11">
        <v>1.0</v>
      </c>
      <c r="Y465" s="11">
        <v>1.0</v>
      </c>
      <c r="Z465" s="11">
        <v>35.0</v>
      </c>
      <c r="AA465" s="11">
        <v>35.0</v>
      </c>
      <c r="AB465" s="11">
        <v>0.0</v>
      </c>
      <c r="AC465" s="11">
        <v>0.0</v>
      </c>
      <c r="AD465" s="11">
        <v>0.0</v>
      </c>
      <c r="AE465" s="11">
        <v>0.0</v>
      </c>
      <c r="AF465" s="11">
        <v>0.0</v>
      </c>
      <c r="AG465" s="11">
        <v>0.0</v>
      </c>
      <c r="AH465" s="19"/>
      <c r="AI465" s="19"/>
      <c r="AJ465" s="11">
        <v>457.0</v>
      </c>
    </row>
    <row r="466">
      <c r="A466" s="11" t="s">
        <v>2142</v>
      </c>
      <c r="B466" s="11" t="s">
        <v>35</v>
      </c>
      <c r="C466" s="12" t="s">
        <v>2143</v>
      </c>
      <c r="D466" s="11" t="s">
        <v>1537</v>
      </c>
      <c r="E466" s="13" t="s">
        <v>2144</v>
      </c>
      <c r="F466" s="13" t="s">
        <v>1328</v>
      </c>
      <c r="G466" s="13" t="s">
        <v>1328</v>
      </c>
      <c r="H466" s="13" t="str">
        <f t="shared" si="1"/>
        <v>Farah city, Farah, Farah, Afghanistan</v>
      </c>
      <c r="I466" s="13" t="s">
        <v>2145</v>
      </c>
      <c r="J466" s="13"/>
      <c r="K466" s="13"/>
      <c r="L466" s="11" t="s">
        <v>2146</v>
      </c>
      <c r="M466" s="14" t="s">
        <v>2145</v>
      </c>
      <c r="N466" s="14" t="str">
        <f t="shared" si="2"/>
        <v>32.446463</v>
      </c>
      <c r="O466" s="14" t="str">
        <f t="shared" si="3"/>
        <v>62.145413</v>
      </c>
      <c r="P466" s="11" t="s">
        <v>2147</v>
      </c>
      <c r="Q466" s="11">
        <v>0.0</v>
      </c>
      <c r="R466" s="11">
        <v>1.0</v>
      </c>
      <c r="S466" s="11">
        <v>1.0</v>
      </c>
      <c r="T466" s="11" t="s">
        <v>46</v>
      </c>
      <c r="U466" s="11" t="s">
        <v>88</v>
      </c>
      <c r="V466" s="11" t="s">
        <v>46</v>
      </c>
      <c r="W466" s="11" t="s">
        <v>2148</v>
      </c>
      <c r="X466" s="11">
        <v>7.0</v>
      </c>
      <c r="Y466" s="11">
        <v>7.0</v>
      </c>
      <c r="Z466" s="11">
        <v>28.0</v>
      </c>
      <c r="AA466" s="11">
        <v>28.0</v>
      </c>
      <c r="AB466" s="11">
        <v>0.0</v>
      </c>
      <c r="AC466" s="11">
        <v>0.0</v>
      </c>
      <c r="AD466" s="11">
        <v>0.0</v>
      </c>
      <c r="AE466" s="11">
        <v>0.0</v>
      </c>
      <c r="AF466" s="11">
        <v>0.0</v>
      </c>
      <c r="AG466" s="11">
        <v>0.0</v>
      </c>
      <c r="AH466" s="19"/>
      <c r="AI466" s="19"/>
      <c r="AJ466" s="11">
        <v>458.0</v>
      </c>
    </row>
    <row r="467">
      <c r="A467" s="11" t="s">
        <v>2149</v>
      </c>
      <c r="B467" s="11" t="s">
        <v>35</v>
      </c>
      <c r="C467" s="12" t="s">
        <v>2150</v>
      </c>
      <c r="D467" s="11" t="s">
        <v>1537</v>
      </c>
      <c r="E467" s="13" t="s">
        <v>38</v>
      </c>
      <c r="F467" s="13" t="s">
        <v>507</v>
      </c>
      <c r="G467" s="13" t="s">
        <v>111</v>
      </c>
      <c r="H467" s="13" t="str">
        <f t="shared" si="1"/>
        <v>Unknown, Musa Qala, Helmand, Afghanistan</v>
      </c>
      <c r="I467" s="13" t="s">
        <v>508</v>
      </c>
      <c r="J467" s="13"/>
      <c r="K467" s="13"/>
      <c r="L467" s="11" t="s">
        <v>509</v>
      </c>
      <c r="M467" s="14" t="s">
        <v>508</v>
      </c>
      <c r="N467" s="14" t="str">
        <f t="shared" si="2"/>
        <v>32.311872</v>
      </c>
      <c r="O467" s="14" t="str">
        <f t="shared" si="3"/>
        <v>64.811083</v>
      </c>
      <c r="P467" s="11" t="s">
        <v>2010</v>
      </c>
      <c r="Q467" s="11">
        <v>0.0</v>
      </c>
      <c r="R467" s="11">
        <v>1.0</v>
      </c>
      <c r="S467" s="11">
        <v>1.0</v>
      </c>
      <c r="T467" s="11" t="s">
        <v>46</v>
      </c>
      <c r="U467" s="11" t="s">
        <v>88</v>
      </c>
      <c r="V467" s="11" t="s">
        <v>46</v>
      </c>
      <c r="W467" s="11" t="s">
        <v>2151</v>
      </c>
      <c r="X467" s="11">
        <v>1.0</v>
      </c>
      <c r="Y467" s="11">
        <v>1.0</v>
      </c>
      <c r="Z467" s="11">
        <v>50.0</v>
      </c>
      <c r="AA467" s="11">
        <v>50.0</v>
      </c>
      <c r="AB467" s="11">
        <v>0.0</v>
      </c>
      <c r="AC467" s="11">
        <v>0.0</v>
      </c>
      <c r="AD467" s="11">
        <v>0.0</v>
      </c>
      <c r="AE467" s="11">
        <v>0.0</v>
      </c>
      <c r="AF467" s="11">
        <v>0.0</v>
      </c>
      <c r="AG467" s="11">
        <v>0.0</v>
      </c>
      <c r="AH467" s="19"/>
      <c r="AI467" s="19"/>
      <c r="AJ467" s="11">
        <v>459.0</v>
      </c>
    </row>
    <row r="468">
      <c r="A468" s="11" t="s">
        <v>2152</v>
      </c>
      <c r="B468" s="11" t="s">
        <v>35</v>
      </c>
      <c r="C468" s="12" t="s">
        <v>2150</v>
      </c>
      <c r="D468" s="11" t="s">
        <v>1537</v>
      </c>
      <c r="E468" s="13" t="s">
        <v>38</v>
      </c>
      <c r="F468" s="13" t="s">
        <v>2153</v>
      </c>
      <c r="G468" s="13" t="s">
        <v>1921</v>
      </c>
      <c r="H468" s="13" t="str">
        <f t="shared" si="1"/>
        <v>Unknown, Faizabad City, Badakhshan, Afghanistan</v>
      </c>
      <c r="I468" s="13" t="s">
        <v>2154</v>
      </c>
      <c r="J468" s="13"/>
      <c r="K468" s="13"/>
      <c r="L468" s="11" t="s">
        <v>2155</v>
      </c>
      <c r="M468" s="14" t="s">
        <v>2154</v>
      </c>
      <c r="N468" s="14" t="str">
        <f t="shared" si="2"/>
        <v>37.101708</v>
      </c>
      <c r="O468" s="14" t="str">
        <f t="shared" si="3"/>
        <v>70.555236</v>
      </c>
      <c r="P468" s="11" t="s">
        <v>44</v>
      </c>
      <c r="Q468" s="11">
        <v>0.0</v>
      </c>
      <c r="R468" s="11">
        <v>0.0</v>
      </c>
      <c r="S468" s="11">
        <v>0.0</v>
      </c>
      <c r="T468" s="11" t="s">
        <v>46</v>
      </c>
      <c r="U468" s="11" t="s">
        <v>46</v>
      </c>
      <c r="V468" s="11" t="s">
        <v>46</v>
      </c>
      <c r="W468" s="11" t="s">
        <v>46</v>
      </c>
      <c r="X468" s="11">
        <v>1.0</v>
      </c>
      <c r="Y468" s="11">
        <v>1.0</v>
      </c>
      <c r="Z468" s="11">
        <v>0.0</v>
      </c>
      <c r="AA468" s="11">
        <v>0.0</v>
      </c>
      <c r="AB468" s="11">
        <v>0.0</v>
      </c>
      <c r="AC468" s="11">
        <v>0.0</v>
      </c>
      <c r="AD468" s="11">
        <v>0.0</v>
      </c>
      <c r="AE468" s="11">
        <v>0.0</v>
      </c>
      <c r="AF468" s="11">
        <v>0.0</v>
      </c>
      <c r="AG468" s="11">
        <v>0.0</v>
      </c>
      <c r="AH468" s="19"/>
      <c r="AI468" s="19"/>
      <c r="AJ468" s="11">
        <v>460.0</v>
      </c>
    </row>
    <row r="469">
      <c r="A469" s="11" t="s">
        <v>2156</v>
      </c>
      <c r="B469" s="11" t="s">
        <v>35</v>
      </c>
      <c r="C469" s="12" t="s">
        <v>2150</v>
      </c>
      <c r="D469" s="11" t="s">
        <v>1537</v>
      </c>
      <c r="E469" s="13" t="s">
        <v>38</v>
      </c>
      <c r="F469" s="13" t="s">
        <v>2157</v>
      </c>
      <c r="G469" s="13" t="s">
        <v>1921</v>
      </c>
      <c r="H469" s="13" t="str">
        <f t="shared" si="1"/>
        <v>Unknown, Kishm, Badakhshan, Afghanistan</v>
      </c>
      <c r="I469" s="13" t="s">
        <v>2158</v>
      </c>
      <c r="J469" s="13"/>
      <c r="K469" s="13"/>
      <c r="L469" s="11" t="s">
        <v>2159</v>
      </c>
      <c r="M469" s="14" t="s">
        <v>2158</v>
      </c>
      <c r="N469" s="14" t="str">
        <f t="shared" si="2"/>
        <v>36.571294</v>
      </c>
      <c r="O469" s="14" t="str">
        <f t="shared" si="3"/>
        <v>70.336069</v>
      </c>
      <c r="P469" s="11" t="s">
        <v>44</v>
      </c>
      <c r="Q469" s="11">
        <v>0.0</v>
      </c>
      <c r="R469" s="11">
        <v>0.0</v>
      </c>
      <c r="S469" s="11">
        <v>0.0</v>
      </c>
      <c r="T469" s="11" t="s">
        <v>46</v>
      </c>
      <c r="U469" s="11" t="s">
        <v>46</v>
      </c>
      <c r="V469" s="11" t="s">
        <v>46</v>
      </c>
      <c r="W469" s="11" t="s">
        <v>46</v>
      </c>
      <c r="X469" s="11">
        <v>1.0</v>
      </c>
      <c r="Y469" s="11">
        <v>1.0</v>
      </c>
      <c r="Z469" s="11">
        <v>0.0</v>
      </c>
      <c r="AA469" s="11">
        <v>0.0</v>
      </c>
      <c r="AB469" s="11">
        <v>0.0</v>
      </c>
      <c r="AC469" s="11">
        <v>0.0</v>
      </c>
      <c r="AD469" s="11">
        <v>0.0</v>
      </c>
      <c r="AE469" s="11">
        <v>0.0</v>
      </c>
      <c r="AF469" s="11">
        <v>0.0</v>
      </c>
      <c r="AG469" s="11">
        <v>0.0</v>
      </c>
      <c r="AH469" s="19"/>
      <c r="AI469" s="19"/>
      <c r="AJ469" s="11">
        <v>461.0</v>
      </c>
    </row>
    <row r="470">
      <c r="A470" s="11" t="s">
        <v>2160</v>
      </c>
      <c r="B470" s="11" t="s">
        <v>35</v>
      </c>
      <c r="C470" s="12" t="s">
        <v>2150</v>
      </c>
      <c r="D470" s="11" t="s">
        <v>1537</v>
      </c>
      <c r="E470" s="13" t="s">
        <v>38</v>
      </c>
      <c r="F470" s="13" t="s">
        <v>739</v>
      </c>
      <c r="G470" s="13" t="s">
        <v>111</v>
      </c>
      <c r="H470" s="13" t="str">
        <f t="shared" si="1"/>
        <v>Unknown, Sangin, Helmand, Afghanistan</v>
      </c>
      <c r="I470" s="13" t="s">
        <v>715</v>
      </c>
      <c r="J470" s="13"/>
      <c r="K470" s="13"/>
      <c r="L470" s="11" t="s">
        <v>1550</v>
      </c>
      <c r="M470" s="14" t="s">
        <v>715</v>
      </c>
      <c r="N470" s="14" t="str">
        <f t="shared" si="2"/>
        <v>32.071099</v>
      </c>
      <c r="O470" s="14" t="str">
        <f t="shared" si="3"/>
        <v>64.852586</v>
      </c>
      <c r="P470" s="11" t="s">
        <v>44</v>
      </c>
      <c r="Q470" s="11">
        <v>0.0</v>
      </c>
      <c r="R470" s="11">
        <v>1.0</v>
      </c>
      <c r="S470" s="11">
        <v>1.0</v>
      </c>
      <c r="T470" s="11" t="s">
        <v>46</v>
      </c>
      <c r="U470" s="11" t="s">
        <v>88</v>
      </c>
      <c r="V470" s="11" t="s">
        <v>46</v>
      </c>
      <c r="W470" s="11" t="s">
        <v>2161</v>
      </c>
      <c r="X470" s="11">
        <v>1.0</v>
      </c>
      <c r="Y470" s="11">
        <v>1.0</v>
      </c>
      <c r="Z470" s="11">
        <v>2.0</v>
      </c>
      <c r="AA470" s="11">
        <v>2.0</v>
      </c>
      <c r="AB470" s="11">
        <v>0.0</v>
      </c>
      <c r="AC470" s="11">
        <v>0.0</v>
      </c>
      <c r="AD470" s="11">
        <v>0.0</v>
      </c>
      <c r="AE470" s="11">
        <v>0.0</v>
      </c>
      <c r="AF470" s="11">
        <v>0.0</v>
      </c>
      <c r="AG470" s="11">
        <v>0.0</v>
      </c>
      <c r="AH470" s="19"/>
      <c r="AI470" s="19"/>
      <c r="AJ470" s="11">
        <v>464.0</v>
      </c>
    </row>
    <row r="471">
      <c r="A471" s="11" t="s">
        <v>2162</v>
      </c>
      <c r="B471" s="11" t="s">
        <v>35</v>
      </c>
      <c r="C471" s="12" t="s">
        <v>2163</v>
      </c>
      <c r="D471" s="11" t="s">
        <v>1537</v>
      </c>
      <c r="E471" s="13" t="s">
        <v>38</v>
      </c>
      <c r="F471" s="13" t="s">
        <v>526</v>
      </c>
      <c r="G471" s="13" t="s">
        <v>111</v>
      </c>
      <c r="H471" s="13" t="str">
        <f t="shared" si="1"/>
        <v>Unknown, Nahr e Saraj, Helmand, Afghanistan</v>
      </c>
      <c r="I471" s="13" t="s">
        <v>527</v>
      </c>
      <c r="J471" s="13"/>
      <c r="K471" s="13"/>
      <c r="L471" s="11" t="s">
        <v>528</v>
      </c>
      <c r="M471" s="14" t="s">
        <v>527</v>
      </c>
      <c r="N471" s="14" t="str">
        <f t="shared" si="2"/>
        <v>31.658611</v>
      </c>
      <c r="O471" s="14" t="str">
        <f t="shared" si="3"/>
        <v>64.404444</v>
      </c>
      <c r="P471" s="11" t="s">
        <v>44</v>
      </c>
      <c r="Q471" s="11">
        <v>0.0</v>
      </c>
      <c r="R471" s="11">
        <v>1.0</v>
      </c>
      <c r="S471" s="11">
        <v>1.0</v>
      </c>
      <c r="T471" s="11" t="s">
        <v>46</v>
      </c>
      <c r="U471" s="11" t="s">
        <v>88</v>
      </c>
      <c r="V471" s="19"/>
      <c r="W471" s="11" t="s">
        <v>2164</v>
      </c>
      <c r="X471" s="11">
        <v>1.0</v>
      </c>
      <c r="Y471" s="11">
        <v>1.0</v>
      </c>
      <c r="Z471" s="11">
        <v>1.0</v>
      </c>
      <c r="AA471" s="11">
        <v>1.0</v>
      </c>
      <c r="AB471" s="11">
        <v>0.0</v>
      </c>
      <c r="AC471" s="11">
        <v>0.0</v>
      </c>
      <c r="AD471" s="11">
        <v>0.0</v>
      </c>
      <c r="AE471" s="11">
        <v>0.0</v>
      </c>
      <c r="AF471" s="11">
        <v>0.0</v>
      </c>
      <c r="AG471" s="11">
        <v>0.0</v>
      </c>
      <c r="AH471" s="19"/>
      <c r="AI471" s="19"/>
      <c r="AJ471" s="11">
        <v>465.0</v>
      </c>
    </row>
    <row r="472">
      <c r="A472" s="11" t="s">
        <v>2165</v>
      </c>
      <c r="B472" s="11" t="s">
        <v>35</v>
      </c>
      <c r="C472" s="12" t="s">
        <v>2166</v>
      </c>
      <c r="D472" s="11" t="s">
        <v>1537</v>
      </c>
      <c r="E472" s="13" t="s">
        <v>38</v>
      </c>
      <c r="F472" s="13" t="s">
        <v>38</v>
      </c>
      <c r="G472" s="13" t="s">
        <v>111</v>
      </c>
      <c r="H472" s="13" t="str">
        <f t="shared" si="1"/>
        <v>Unknown, Unknown, Helmand, Afghanistan</v>
      </c>
      <c r="I472" s="13" t="s">
        <v>1223</v>
      </c>
      <c r="J472" s="13"/>
      <c r="K472" s="13"/>
      <c r="L472" s="11" t="s">
        <v>1273</v>
      </c>
      <c r="M472" s="14" t="s">
        <v>1223</v>
      </c>
      <c r="N472" s="14" t="str">
        <f t="shared" si="2"/>
        <v>31.363647</v>
      </c>
      <c r="O472" s="14" t="str">
        <f t="shared" si="3"/>
        <v>63.958611</v>
      </c>
      <c r="P472" s="11" t="s">
        <v>44</v>
      </c>
      <c r="Q472" s="11">
        <v>1.0</v>
      </c>
      <c r="R472" s="11">
        <v>1.0</v>
      </c>
      <c r="S472" s="11">
        <v>1.0</v>
      </c>
      <c r="T472" s="11" t="s">
        <v>46</v>
      </c>
      <c r="U472" s="11" t="s">
        <v>46</v>
      </c>
      <c r="V472" s="11" t="s">
        <v>46</v>
      </c>
      <c r="W472" s="11" t="s">
        <v>46</v>
      </c>
      <c r="X472" s="11">
        <v>1.0</v>
      </c>
      <c r="Y472" s="11">
        <v>1.0</v>
      </c>
      <c r="Z472" s="11">
        <v>1.0</v>
      </c>
      <c r="AA472" s="11">
        <v>1.0</v>
      </c>
      <c r="AB472" s="11">
        <v>0.0</v>
      </c>
      <c r="AC472" s="11">
        <v>0.0</v>
      </c>
      <c r="AD472" s="11">
        <v>0.0</v>
      </c>
      <c r="AE472" s="11">
        <v>0.0</v>
      </c>
      <c r="AF472" s="11">
        <v>0.0</v>
      </c>
      <c r="AG472" s="11">
        <v>0.0</v>
      </c>
      <c r="AH472" s="19"/>
      <c r="AI472" s="19"/>
      <c r="AJ472" s="11">
        <v>466.0</v>
      </c>
    </row>
    <row r="473">
      <c r="A473" s="11" t="s">
        <v>2167</v>
      </c>
      <c r="B473" s="11" t="s">
        <v>35</v>
      </c>
      <c r="C473" s="12" t="s">
        <v>2168</v>
      </c>
      <c r="D473" s="11" t="s">
        <v>1537</v>
      </c>
      <c r="E473" s="13" t="s">
        <v>2169</v>
      </c>
      <c r="F473" s="13" t="s">
        <v>2170</v>
      </c>
      <c r="G473" s="13" t="s">
        <v>182</v>
      </c>
      <c r="H473" s="13" t="str">
        <f t="shared" si="1"/>
        <v>Kohsen, Syed Karm, Paktia, Afghanistan</v>
      </c>
      <c r="I473" s="13" t="s">
        <v>1956</v>
      </c>
      <c r="J473" s="13"/>
      <c r="K473" s="13"/>
      <c r="L473" s="11" t="s">
        <v>2171</v>
      </c>
      <c r="M473" s="14" t="s">
        <v>1956</v>
      </c>
      <c r="N473" s="14" t="str">
        <f t="shared" si="2"/>
        <v>33.688121</v>
      </c>
      <c r="O473" s="14" t="str">
        <f t="shared" si="3"/>
        <v>69.526123</v>
      </c>
      <c r="P473" s="11" t="s">
        <v>44</v>
      </c>
      <c r="Q473" s="11">
        <v>1.0</v>
      </c>
      <c r="R473" s="11">
        <v>0.0</v>
      </c>
      <c r="S473" s="11">
        <v>0.0</v>
      </c>
      <c r="T473" s="11" t="s">
        <v>46</v>
      </c>
      <c r="U473" s="11" t="s">
        <v>88</v>
      </c>
      <c r="V473" s="11" t="s">
        <v>46</v>
      </c>
      <c r="W473" s="11" t="s">
        <v>626</v>
      </c>
      <c r="X473" s="11">
        <v>1.0</v>
      </c>
      <c r="Y473" s="11">
        <v>1.0</v>
      </c>
      <c r="Z473" s="11">
        <v>6.0</v>
      </c>
      <c r="AA473" s="11">
        <v>6.0</v>
      </c>
      <c r="AB473" s="11">
        <v>0.0</v>
      </c>
      <c r="AC473" s="11">
        <v>0.0</v>
      </c>
      <c r="AD473" s="11">
        <v>0.0</v>
      </c>
      <c r="AE473" s="11">
        <v>0.0</v>
      </c>
      <c r="AF473" s="11">
        <v>5.0</v>
      </c>
      <c r="AG473" s="11">
        <v>5.0</v>
      </c>
      <c r="AH473" s="19"/>
      <c r="AI473" s="19"/>
      <c r="AJ473" s="11">
        <v>462.0</v>
      </c>
    </row>
    <row r="474">
      <c r="A474" s="11" t="s">
        <v>2172</v>
      </c>
      <c r="B474" s="11" t="s">
        <v>35</v>
      </c>
      <c r="C474" s="12" t="s">
        <v>2173</v>
      </c>
      <c r="D474" s="11" t="s">
        <v>1537</v>
      </c>
      <c r="E474" s="13" t="s">
        <v>2174</v>
      </c>
      <c r="F474" s="13" t="s">
        <v>395</v>
      </c>
      <c r="G474" s="13" t="s">
        <v>79</v>
      </c>
      <c r="H474" s="13" t="str">
        <f t="shared" si="1"/>
        <v>Ghulam Dag, Chaparhar, Nangarhar, Afghanistan</v>
      </c>
      <c r="I474" s="13" t="s">
        <v>278</v>
      </c>
      <c r="J474" s="13"/>
      <c r="K474" s="13"/>
      <c r="L474" s="11" t="s">
        <v>2175</v>
      </c>
      <c r="M474" s="14" t="s">
        <v>278</v>
      </c>
      <c r="N474" s="14" t="str">
        <f t="shared" si="2"/>
        <v>34.328976</v>
      </c>
      <c r="O474" s="14" t="str">
        <f t="shared" si="3"/>
        <v>70.407486</v>
      </c>
      <c r="P474" s="11" t="s">
        <v>44</v>
      </c>
      <c r="Q474" s="11">
        <v>1.0</v>
      </c>
      <c r="R474" s="11">
        <v>0.0</v>
      </c>
      <c r="S474" s="11">
        <v>0.0</v>
      </c>
      <c r="T474" s="11" t="s">
        <v>46</v>
      </c>
      <c r="U474" s="11" t="s">
        <v>114</v>
      </c>
      <c r="V474" s="11" t="s">
        <v>46</v>
      </c>
      <c r="W474" s="11" t="s">
        <v>46</v>
      </c>
      <c r="X474" s="11">
        <v>1.0</v>
      </c>
      <c r="Y474" s="11">
        <v>1.0</v>
      </c>
      <c r="Z474" s="11">
        <v>11.0</v>
      </c>
      <c r="AA474" s="11">
        <v>11.0</v>
      </c>
      <c r="AB474" s="11">
        <v>0.0</v>
      </c>
      <c r="AC474" s="11">
        <v>0.0</v>
      </c>
      <c r="AD474" s="11">
        <v>0.0</v>
      </c>
      <c r="AE474" s="11">
        <v>0.0</v>
      </c>
      <c r="AF474" s="11">
        <v>0.0</v>
      </c>
      <c r="AG474" s="11">
        <v>0.0</v>
      </c>
      <c r="AH474" s="19"/>
      <c r="AI474" s="19"/>
      <c r="AJ474" s="11">
        <v>463.0</v>
      </c>
    </row>
    <row r="475">
      <c r="A475" s="11" t="s">
        <v>2176</v>
      </c>
      <c r="B475" s="11" t="s">
        <v>35</v>
      </c>
      <c r="C475" s="12" t="s">
        <v>2173</v>
      </c>
      <c r="D475" s="11" t="s">
        <v>1537</v>
      </c>
      <c r="E475" s="13" t="s">
        <v>38</v>
      </c>
      <c r="F475" s="13" t="s">
        <v>2177</v>
      </c>
      <c r="G475" s="13" t="s">
        <v>1320</v>
      </c>
      <c r="H475" s="13" t="str">
        <f t="shared" si="1"/>
        <v>Unknown, Chora, Uruzgan, Afghanistan</v>
      </c>
      <c r="I475" s="13" t="s">
        <v>2178</v>
      </c>
      <c r="J475" s="13"/>
      <c r="K475" s="13"/>
      <c r="L475" s="11" t="s">
        <v>2179</v>
      </c>
      <c r="M475" s="14" t="s">
        <v>2178</v>
      </c>
      <c r="N475" s="14" t="str">
        <f t="shared" si="2"/>
        <v>32.847551</v>
      </c>
      <c r="O475" s="14" t="str">
        <f t="shared" si="3"/>
        <v>66.010668</v>
      </c>
      <c r="P475" s="11" t="s">
        <v>44</v>
      </c>
      <c r="Q475" s="11">
        <v>1.0</v>
      </c>
      <c r="R475" s="11">
        <v>0.0</v>
      </c>
      <c r="S475" s="11">
        <v>0.0</v>
      </c>
      <c r="T475" s="11" t="s">
        <v>46</v>
      </c>
      <c r="U475" s="11" t="s">
        <v>46</v>
      </c>
      <c r="V475" s="11" t="s">
        <v>46</v>
      </c>
      <c r="W475" s="11" t="s">
        <v>2180</v>
      </c>
      <c r="X475" s="11">
        <v>1.0</v>
      </c>
      <c r="Y475" s="11">
        <v>1.0</v>
      </c>
      <c r="Z475" s="11">
        <v>10.0</v>
      </c>
      <c r="AA475" s="11">
        <v>10.0</v>
      </c>
      <c r="AB475" s="11">
        <v>0.0</v>
      </c>
      <c r="AC475" s="11">
        <v>0.0</v>
      </c>
      <c r="AD475" s="11">
        <v>0.0</v>
      </c>
      <c r="AE475" s="11">
        <v>0.0</v>
      </c>
      <c r="AF475" s="11">
        <v>0.0</v>
      </c>
      <c r="AG475" s="11">
        <v>0.0</v>
      </c>
      <c r="AH475" s="19"/>
      <c r="AI475" s="19"/>
      <c r="AJ475" s="11">
        <v>464.0</v>
      </c>
    </row>
    <row r="476">
      <c r="A476" s="11" t="s">
        <v>2181</v>
      </c>
      <c r="B476" s="11" t="s">
        <v>35</v>
      </c>
      <c r="C476" s="12" t="s">
        <v>2182</v>
      </c>
      <c r="D476" s="11" t="s">
        <v>1537</v>
      </c>
      <c r="E476" s="13" t="s">
        <v>2183</v>
      </c>
      <c r="F476" s="13" t="s">
        <v>1865</v>
      </c>
      <c r="G476" s="13" t="s">
        <v>71</v>
      </c>
      <c r="H476" s="13" t="str">
        <f t="shared" si="1"/>
        <v>Aloza, Pul e 'Alam, Logar, Afghanistan</v>
      </c>
      <c r="I476" s="13" t="s">
        <v>1866</v>
      </c>
      <c r="J476" s="13"/>
      <c r="K476" s="13"/>
      <c r="L476" s="11" t="s">
        <v>2184</v>
      </c>
      <c r="M476" s="14" t="s">
        <v>1866</v>
      </c>
      <c r="N476" s="14" t="str">
        <f t="shared" si="2"/>
        <v>33.999937</v>
      </c>
      <c r="O476" s="14" t="str">
        <f t="shared" si="3"/>
        <v>69.019531</v>
      </c>
      <c r="P476" s="11" t="s">
        <v>44</v>
      </c>
      <c r="Q476" s="11">
        <v>0.0</v>
      </c>
      <c r="R476" s="11">
        <v>0.0</v>
      </c>
      <c r="S476" s="11">
        <v>0.0</v>
      </c>
      <c r="T476" s="11" t="s">
        <v>46</v>
      </c>
      <c r="U476" s="11" t="s">
        <v>88</v>
      </c>
      <c r="V476" s="11" t="s">
        <v>205</v>
      </c>
      <c r="W476" s="11" t="s">
        <v>2043</v>
      </c>
      <c r="X476" s="11">
        <v>1.0</v>
      </c>
      <c r="Y476" s="11">
        <v>1.0</v>
      </c>
      <c r="Z476" s="11">
        <v>0.0</v>
      </c>
      <c r="AA476" s="11">
        <v>13.0</v>
      </c>
      <c r="AB476" s="11">
        <v>0.0</v>
      </c>
      <c r="AC476" s="11">
        <v>0.0</v>
      </c>
      <c r="AD476" s="11">
        <v>0.0</v>
      </c>
      <c r="AE476" s="11">
        <v>0.0</v>
      </c>
      <c r="AF476" s="11">
        <v>0.0</v>
      </c>
      <c r="AG476" s="11">
        <v>0.0</v>
      </c>
      <c r="AH476" s="19"/>
      <c r="AI476" s="19"/>
      <c r="AJ476" s="11">
        <v>467.0</v>
      </c>
    </row>
    <row r="477">
      <c r="A477" s="11" t="s">
        <v>2185</v>
      </c>
      <c r="B477" s="11" t="s">
        <v>35</v>
      </c>
      <c r="C477" s="12" t="s">
        <v>2186</v>
      </c>
      <c r="D477" s="11" t="s">
        <v>1537</v>
      </c>
      <c r="E477" s="13" t="s">
        <v>38</v>
      </c>
      <c r="F477" s="13" t="s">
        <v>38</v>
      </c>
      <c r="G477" s="13" t="s">
        <v>65</v>
      </c>
      <c r="H477" s="13" t="str">
        <f t="shared" si="1"/>
        <v>Unknown, Unknown, Kunar, Afghanistan</v>
      </c>
      <c r="I477" s="13" t="s">
        <v>160</v>
      </c>
      <c r="J477" s="13"/>
      <c r="K477" s="13"/>
      <c r="L477" s="11" t="s">
        <v>170</v>
      </c>
      <c r="M477" s="14" t="s">
        <v>160</v>
      </c>
      <c r="N477" s="14" t="str">
        <f t="shared" si="2"/>
        <v>34.846589</v>
      </c>
      <c r="O477" s="14" t="str">
        <f t="shared" si="3"/>
        <v>71.097316</v>
      </c>
      <c r="P477" s="11" t="s">
        <v>44</v>
      </c>
      <c r="Q477" s="11">
        <v>1.0</v>
      </c>
      <c r="R477" s="11">
        <v>1.0</v>
      </c>
      <c r="S477" s="11">
        <v>0.0</v>
      </c>
      <c r="T477" s="11" t="s">
        <v>290</v>
      </c>
      <c r="U477" s="11" t="s">
        <v>125</v>
      </c>
      <c r="V477" s="11" t="s">
        <v>46</v>
      </c>
      <c r="W477" s="11" t="s">
        <v>2187</v>
      </c>
      <c r="X477" s="11">
        <v>1.0</v>
      </c>
      <c r="Y477" s="11">
        <v>1.0</v>
      </c>
      <c r="Z477" s="11">
        <v>0.0</v>
      </c>
      <c r="AA477" s="11">
        <v>5.0</v>
      </c>
      <c r="AB477" s="11">
        <v>0.0</v>
      </c>
      <c r="AC477" s="11">
        <v>0.0</v>
      </c>
      <c r="AD477" s="11">
        <v>0.0</v>
      </c>
      <c r="AE477" s="11">
        <v>0.0</v>
      </c>
      <c r="AF477" s="11">
        <v>0.0</v>
      </c>
      <c r="AG477" s="11">
        <v>0.0</v>
      </c>
      <c r="AH477" s="19"/>
      <c r="AI477" s="19"/>
      <c r="AJ477" s="11">
        <v>468.0</v>
      </c>
    </row>
    <row r="478">
      <c r="A478" s="11" t="s">
        <v>2188</v>
      </c>
      <c r="B478" s="11" t="s">
        <v>35</v>
      </c>
      <c r="C478" s="12" t="s">
        <v>2189</v>
      </c>
      <c r="D478" s="11" t="s">
        <v>1537</v>
      </c>
      <c r="E478" s="13" t="s">
        <v>38</v>
      </c>
      <c r="F478" s="13" t="s">
        <v>38</v>
      </c>
      <c r="G478" s="13" t="s">
        <v>38</v>
      </c>
      <c r="H478" s="13" t="s">
        <v>38</v>
      </c>
      <c r="I478" s="13" t="s">
        <v>38</v>
      </c>
      <c r="J478" s="13" t="s">
        <v>38</v>
      </c>
      <c r="K478" s="13"/>
      <c r="L478" s="11" t="s">
        <v>38</v>
      </c>
      <c r="M478" s="11" t="s">
        <v>38</v>
      </c>
      <c r="N478" s="14" t="str">
        <f t="shared" si="2"/>
        <v>#VALUE!</v>
      </c>
      <c r="O478" s="14" t="str">
        <f t="shared" si="3"/>
        <v>#VALUE!</v>
      </c>
      <c r="P478" s="11" t="s">
        <v>44</v>
      </c>
      <c r="Q478" s="11">
        <v>0.0</v>
      </c>
      <c r="R478" s="11">
        <v>1.0</v>
      </c>
      <c r="S478" s="11">
        <v>1.0</v>
      </c>
      <c r="T478" s="11" t="s">
        <v>290</v>
      </c>
      <c r="U478" s="11" t="s">
        <v>114</v>
      </c>
      <c r="V478" s="11" t="s">
        <v>46</v>
      </c>
      <c r="W478" s="11" t="s">
        <v>46</v>
      </c>
      <c r="X478" s="11">
        <v>80.0</v>
      </c>
      <c r="Y478" s="11">
        <v>80.0</v>
      </c>
      <c r="Z478" s="11">
        <v>0.0</v>
      </c>
      <c r="AA478" s="11">
        <v>0.0</v>
      </c>
      <c r="AB478" s="11">
        <v>0.0</v>
      </c>
      <c r="AC478" s="11">
        <v>0.0</v>
      </c>
      <c r="AD478" s="11">
        <v>0.0</v>
      </c>
      <c r="AE478" s="11">
        <v>0.0</v>
      </c>
      <c r="AF478" s="11">
        <v>0.0</v>
      </c>
      <c r="AG478" s="11">
        <v>0.0</v>
      </c>
      <c r="AH478" s="19"/>
      <c r="AI478" s="19"/>
      <c r="AJ478" s="11">
        <v>469.0</v>
      </c>
    </row>
    <row r="479">
      <c r="A479" s="11" t="s">
        <v>2190</v>
      </c>
      <c r="B479" s="11" t="s">
        <v>35</v>
      </c>
      <c r="C479" s="12" t="s">
        <v>2191</v>
      </c>
      <c r="D479" s="11" t="s">
        <v>1537</v>
      </c>
      <c r="E479" s="13" t="s">
        <v>38</v>
      </c>
      <c r="F479" s="13" t="s">
        <v>38</v>
      </c>
      <c r="G479" s="13" t="s">
        <v>2192</v>
      </c>
      <c r="H479" s="13" t="str">
        <f t="shared" ref="H479:H499" si="4">CONCATENATE(E479, ", ", F479, ", ", G479, ", Afghanistan")</f>
        <v>Unknown, Unknown, Ghazni, Helmand and Uruzgan, Afghanistan</v>
      </c>
      <c r="I479" s="13" t="s">
        <v>1223</v>
      </c>
      <c r="J479" s="13"/>
      <c r="K479" s="13"/>
      <c r="L479" s="11" t="s">
        <v>2193</v>
      </c>
      <c r="M479" s="14" t="s">
        <v>1223</v>
      </c>
      <c r="N479" s="14" t="str">
        <f t="shared" si="2"/>
        <v>31.363647</v>
      </c>
      <c r="O479" s="14" t="str">
        <f t="shared" si="3"/>
        <v>63.958611</v>
      </c>
      <c r="P479" s="11" t="s">
        <v>44</v>
      </c>
      <c r="Q479" s="11">
        <v>0.0</v>
      </c>
      <c r="R479" s="11">
        <v>1.0</v>
      </c>
      <c r="S479" s="11">
        <v>1.0</v>
      </c>
      <c r="T479" s="11" t="s">
        <v>46</v>
      </c>
      <c r="U479" s="11" t="s">
        <v>88</v>
      </c>
      <c r="V479" s="11" t="s">
        <v>46</v>
      </c>
      <c r="W479" s="11" t="s">
        <v>2194</v>
      </c>
      <c r="X479" s="11">
        <v>20.0</v>
      </c>
      <c r="Y479" s="11">
        <v>20.0</v>
      </c>
      <c r="Z479" s="11">
        <v>0.0</v>
      </c>
      <c r="AA479" s="11">
        <v>0.0</v>
      </c>
      <c r="AB479" s="11">
        <v>0.0</v>
      </c>
      <c r="AC479" s="11">
        <v>0.0</v>
      </c>
      <c r="AD479" s="11">
        <v>0.0</v>
      </c>
      <c r="AE479" s="11">
        <v>0.0</v>
      </c>
      <c r="AF479" s="11">
        <v>0.0</v>
      </c>
      <c r="AG479" s="11">
        <v>0.0</v>
      </c>
      <c r="AH479" s="19"/>
      <c r="AI479" s="19"/>
      <c r="AJ479" s="11">
        <v>470.0</v>
      </c>
    </row>
    <row r="480">
      <c r="A480" s="11" t="s">
        <v>2195</v>
      </c>
      <c r="B480" s="11" t="s">
        <v>35</v>
      </c>
      <c r="C480" s="12" t="s">
        <v>2196</v>
      </c>
      <c r="D480" s="11" t="s">
        <v>1537</v>
      </c>
      <c r="E480" s="13" t="s">
        <v>2197</v>
      </c>
      <c r="F480" s="13" t="s">
        <v>395</v>
      </c>
      <c r="G480" s="13" t="s">
        <v>79</v>
      </c>
      <c r="H480" s="13" t="str">
        <f t="shared" si="4"/>
        <v>Payin, Chaparhar, Nangarhar, Afghanistan</v>
      </c>
      <c r="I480" s="13" t="s">
        <v>278</v>
      </c>
      <c r="J480" s="13"/>
      <c r="K480" s="13"/>
      <c r="L480" s="11" t="s">
        <v>2198</v>
      </c>
      <c r="M480" s="14" t="s">
        <v>278</v>
      </c>
      <c r="N480" s="14" t="str">
        <f t="shared" si="2"/>
        <v>34.328976</v>
      </c>
      <c r="O480" s="14" t="str">
        <f t="shared" si="3"/>
        <v>70.407486</v>
      </c>
      <c r="P480" s="11" t="s">
        <v>44</v>
      </c>
      <c r="Q480" s="11">
        <v>1.0</v>
      </c>
      <c r="R480" s="11">
        <v>0.0</v>
      </c>
      <c r="S480" s="11">
        <v>0.0</v>
      </c>
      <c r="T480" s="11" t="s">
        <v>46</v>
      </c>
      <c r="U480" s="11" t="s">
        <v>114</v>
      </c>
      <c r="V480" s="11" t="s">
        <v>46</v>
      </c>
      <c r="W480" s="11" t="s">
        <v>2199</v>
      </c>
      <c r="X480" s="11">
        <v>1.0</v>
      </c>
      <c r="Y480" s="11">
        <v>1.0</v>
      </c>
      <c r="Z480" s="11">
        <v>2.0</v>
      </c>
      <c r="AA480" s="11">
        <v>2.0</v>
      </c>
      <c r="AB480" s="11">
        <v>0.0</v>
      </c>
      <c r="AC480" s="11">
        <v>0.0</v>
      </c>
      <c r="AD480" s="11">
        <v>0.0</v>
      </c>
      <c r="AE480" s="11">
        <v>0.0</v>
      </c>
      <c r="AF480" s="11">
        <v>0.0</v>
      </c>
      <c r="AG480" s="11">
        <v>0.0</v>
      </c>
      <c r="AH480" s="19"/>
      <c r="AI480" s="19"/>
      <c r="AJ480" s="11">
        <v>472.0</v>
      </c>
    </row>
    <row r="481">
      <c r="A481" s="11" t="s">
        <v>2200</v>
      </c>
      <c r="B481" s="11" t="s">
        <v>35</v>
      </c>
      <c r="C481" s="12" t="s">
        <v>2201</v>
      </c>
      <c r="D481" s="11" t="s">
        <v>1537</v>
      </c>
      <c r="E481" s="13" t="s">
        <v>38</v>
      </c>
      <c r="F481" s="13" t="s">
        <v>38</v>
      </c>
      <c r="G481" s="13" t="s">
        <v>65</v>
      </c>
      <c r="H481" s="13" t="str">
        <f t="shared" si="4"/>
        <v>Unknown, Unknown, Kunar, Afghanistan</v>
      </c>
      <c r="I481" s="13" t="s">
        <v>160</v>
      </c>
      <c r="J481" s="13"/>
      <c r="K481" s="13"/>
      <c r="L481" s="11" t="s">
        <v>170</v>
      </c>
      <c r="M481" s="14" t="s">
        <v>160</v>
      </c>
      <c r="N481" s="14" t="str">
        <f t="shared" si="2"/>
        <v>34.846589</v>
      </c>
      <c r="O481" s="14" t="str">
        <f t="shared" si="3"/>
        <v>71.097316</v>
      </c>
      <c r="P481" s="11" t="s">
        <v>44</v>
      </c>
      <c r="Q481" s="11">
        <v>1.0</v>
      </c>
      <c r="R481" s="11">
        <v>0.0</v>
      </c>
      <c r="S481" s="11">
        <v>0.0</v>
      </c>
      <c r="T481" s="11" t="s">
        <v>46</v>
      </c>
      <c r="U481" s="11" t="s">
        <v>125</v>
      </c>
      <c r="V481" s="17">
        <v>0.4166666666666667</v>
      </c>
      <c r="W481" s="11" t="s">
        <v>2202</v>
      </c>
      <c r="X481" s="11">
        <v>1.0</v>
      </c>
      <c r="Y481" s="11">
        <v>1.0</v>
      </c>
      <c r="Z481" s="11">
        <v>0.0</v>
      </c>
      <c r="AA481" s="11">
        <v>1.0</v>
      </c>
      <c r="AB481" s="11">
        <v>0.0</v>
      </c>
      <c r="AC481" s="11">
        <v>0.0</v>
      </c>
      <c r="AD481" s="11">
        <v>0.0</v>
      </c>
      <c r="AE481" s="11">
        <v>0.0</v>
      </c>
      <c r="AF481" s="11">
        <v>0.0</v>
      </c>
      <c r="AG481" s="11">
        <v>0.0</v>
      </c>
      <c r="AH481" s="19"/>
      <c r="AI481" s="19"/>
      <c r="AJ481" s="11">
        <v>471.0</v>
      </c>
    </row>
    <row r="482">
      <c r="A482" s="11" t="s">
        <v>2203</v>
      </c>
      <c r="B482" s="11" t="s">
        <v>35</v>
      </c>
      <c r="C482" s="12" t="s">
        <v>2204</v>
      </c>
      <c r="D482" s="11" t="s">
        <v>1537</v>
      </c>
      <c r="E482" s="13" t="s">
        <v>38</v>
      </c>
      <c r="F482" s="13" t="s">
        <v>181</v>
      </c>
      <c r="G482" s="13" t="s">
        <v>182</v>
      </c>
      <c r="H482" s="13" t="str">
        <f t="shared" si="4"/>
        <v>Unknown, Zurmat, Paktia, Afghanistan</v>
      </c>
      <c r="I482" s="13" t="s">
        <v>183</v>
      </c>
      <c r="J482" s="13"/>
      <c r="K482" s="13"/>
      <c r="L482" s="11" t="s">
        <v>184</v>
      </c>
      <c r="M482" s="14" t="s">
        <v>183</v>
      </c>
      <c r="N482" s="14" t="str">
        <f t="shared" si="2"/>
        <v>33.435888</v>
      </c>
      <c r="O482" s="14" t="str">
        <f t="shared" si="3"/>
        <v>69.031453</v>
      </c>
      <c r="P482" s="11" t="s">
        <v>44</v>
      </c>
      <c r="Q482" s="11">
        <v>0.0</v>
      </c>
      <c r="R482" s="11">
        <v>0.0</v>
      </c>
      <c r="S482" s="11">
        <v>0.0</v>
      </c>
      <c r="T482" s="11" t="s">
        <v>46</v>
      </c>
      <c r="U482" s="11" t="s">
        <v>46</v>
      </c>
      <c r="V482" s="11" t="s">
        <v>46</v>
      </c>
      <c r="W482" s="11" t="s">
        <v>46</v>
      </c>
      <c r="X482" s="11">
        <v>2.0</v>
      </c>
      <c r="Y482" s="11">
        <v>2.0</v>
      </c>
      <c r="Z482" s="11">
        <v>0.0</v>
      </c>
      <c r="AA482" s="11">
        <v>37.0</v>
      </c>
      <c r="AB482" s="11">
        <v>0.0</v>
      </c>
      <c r="AC482" s="11">
        <v>11.0</v>
      </c>
      <c r="AD482" s="11">
        <v>0.0</v>
      </c>
      <c r="AE482" s="11">
        <v>3.0</v>
      </c>
      <c r="AF482" s="11">
        <v>0.0</v>
      </c>
      <c r="AG482" s="11">
        <v>0.0</v>
      </c>
      <c r="AH482" s="19"/>
      <c r="AI482" s="19"/>
      <c r="AJ482" s="11">
        <v>474.0</v>
      </c>
    </row>
    <row r="483">
      <c r="A483" s="11" t="s">
        <v>2205</v>
      </c>
      <c r="B483" s="11" t="s">
        <v>35</v>
      </c>
      <c r="C483" s="12" t="s">
        <v>2206</v>
      </c>
      <c r="D483" s="11" t="s">
        <v>1537</v>
      </c>
      <c r="E483" s="13" t="s">
        <v>2207</v>
      </c>
      <c r="F483" s="13" t="s">
        <v>2208</v>
      </c>
      <c r="G483" s="13" t="s">
        <v>541</v>
      </c>
      <c r="H483" s="13" t="str">
        <f t="shared" si="4"/>
        <v>Kalawamado, Maroof, Kandahar, Afghanistan</v>
      </c>
      <c r="I483" s="13" t="s">
        <v>1057</v>
      </c>
      <c r="J483" s="13"/>
      <c r="K483" s="13"/>
      <c r="L483" s="11" t="s">
        <v>2209</v>
      </c>
      <c r="M483" s="14" t="s">
        <v>1057</v>
      </c>
      <c r="N483" s="14" t="str">
        <f t="shared" si="2"/>
        <v>31.628871</v>
      </c>
      <c r="O483" s="14" t="str">
        <f t="shared" si="3"/>
        <v>65.737174</v>
      </c>
      <c r="P483" s="11" t="s">
        <v>44</v>
      </c>
      <c r="Q483" s="11">
        <v>0.0</v>
      </c>
      <c r="R483" s="11">
        <v>0.0</v>
      </c>
      <c r="S483" s="11">
        <v>0.0</v>
      </c>
      <c r="T483" s="11" t="s">
        <v>46</v>
      </c>
      <c r="U483" s="11" t="s">
        <v>88</v>
      </c>
      <c r="V483" s="11" t="s">
        <v>1451</v>
      </c>
      <c r="W483" s="11" t="s">
        <v>2210</v>
      </c>
      <c r="X483" s="11">
        <v>1.0</v>
      </c>
      <c r="Y483" s="11">
        <v>1.0</v>
      </c>
      <c r="Z483" s="11">
        <v>12.0</v>
      </c>
      <c r="AA483" s="11">
        <v>12.0</v>
      </c>
      <c r="AB483" s="11">
        <v>0.0</v>
      </c>
      <c r="AC483" s="11">
        <v>0.0</v>
      </c>
      <c r="AD483" s="11">
        <v>0.0</v>
      </c>
      <c r="AE483" s="11">
        <v>0.0</v>
      </c>
      <c r="AF483" s="11">
        <v>1.0</v>
      </c>
      <c r="AG483" s="11">
        <v>1.0</v>
      </c>
      <c r="AH483" s="19"/>
      <c r="AI483" s="19"/>
      <c r="AJ483" s="11">
        <v>472.0</v>
      </c>
    </row>
    <row r="484">
      <c r="A484" s="11" t="s">
        <v>2211</v>
      </c>
      <c r="B484" s="11" t="s">
        <v>35</v>
      </c>
      <c r="C484" s="12" t="s">
        <v>2212</v>
      </c>
      <c r="D484" s="11" t="s">
        <v>1537</v>
      </c>
      <c r="E484" s="13" t="s">
        <v>38</v>
      </c>
      <c r="F484" s="13" t="s">
        <v>1690</v>
      </c>
      <c r="G484" s="13" t="s">
        <v>572</v>
      </c>
      <c r="H484" s="13" t="str">
        <f t="shared" si="4"/>
        <v>Unknown, Chardara, Kunduz, Afghanistan</v>
      </c>
      <c r="I484" s="13" t="s">
        <v>1691</v>
      </c>
      <c r="J484" s="13"/>
      <c r="K484" s="13"/>
      <c r="L484" s="11" t="s">
        <v>1692</v>
      </c>
      <c r="M484" s="14" t="s">
        <v>1691</v>
      </c>
      <c r="N484" s="14" t="str">
        <f t="shared" si="2"/>
        <v>36.694511</v>
      </c>
      <c r="O484" s="14" t="str">
        <f t="shared" si="3"/>
        <v>68.801574</v>
      </c>
      <c r="P484" s="11" t="s">
        <v>44</v>
      </c>
      <c r="Q484" s="11">
        <v>0.0</v>
      </c>
      <c r="R484" s="11">
        <v>1.0</v>
      </c>
      <c r="S484" s="11">
        <v>0.0</v>
      </c>
      <c r="T484" s="11" t="s">
        <v>46</v>
      </c>
      <c r="U484" s="11" t="s">
        <v>46</v>
      </c>
      <c r="V484" s="11" t="s">
        <v>46</v>
      </c>
      <c r="W484" s="11" t="s">
        <v>626</v>
      </c>
      <c r="X484" s="11">
        <v>1.0</v>
      </c>
      <c r="Y484" s="11">
        <v>1.0</v>
      </c>
      <c r="Z484" s="11">
        <v>0.0</v>
      </c>
      <c r="AA484" s="11">
        <v>0.0</v>
      </c>
      <c r="AB484" s="11">
        <v>0.0</v>
      </c>
      <c r="AC484" s="11">
        <v>14.0</v>
      </c>
      <c r="AD484" s="11">
        <v>0.0</v>
      </c>
      <c r="AE484" s="11">
        <v>7.0</v>
      </c>
      <c r="AF484" s="11">
        <v>0.0</v>
      </c>
      <c r="AG484" s="11">
        <v>2.0</v>
      </c>
      <c r="AH484" s="19"/>
      <c r="AI484" s="19"/>
      <c r="AJ484" s="11">
        <v>473.0</v>
      </c>
    </row>
    <row r="485">
      <c r="A485" s="11" t="s">
        <v>2213</v>
      </c>
      <c r="B485" s="11" t="s">
        <v>35</v>
      </c>
      <c r="C485" s="12" t="s">
        <v>2214</v>
      </c>
      <c r="D485" s="11" t="s">
        <v>1537</v>
      </c>
      <c r="E485" s="13" t="s">
        <v>38</v>
      </c>
      <c r="F485" s="13" t="s">
        <v>2215</v>
      </c>
      <c r="G485" s="13" t="s">
        <v>2216</v>
      </c>
      <c r="H485" s="13" t="str">
        <f t="shared" si="4"/>
        <v>Unknown, Tagab, Kapisa, Afghanistan</v>
      </c>
      <c r="I485" s="13" t="s">
        <v>2217</v>
      </c>
      <c r="J485" s="13"/>
      <c r="K485" s="13"/>
      <c r="L485" s="11" t="s">
        <v>2218</v>
      </c>
      <c r="M485" s="14" t="s">
        <v>2217</v>
      </c>
      <c r="N485" s="14" t="str">
        <f t="shared" si="2"/>
        <v>34.760185</v>
      </c>
      <c r="O485" s="14" t="str">
        <f t="shared" si="3"/>
        <v>69.812089</v>
      </c>
      <c r="P485" s="11" t="s">
        <v>44</v>
      </c>
      <c r="Q485" s="11">
        <v>0.0</v>
      </c>
      <c r="R485" s="11">
        <v>1.0</v>
      </c>
      <c r="S485" s="11">
        <v>1.0</v>
      </c>
      <c r="T485" s="11" t="s">
        <v>46</v>
      </c>
      <c r="U485" s="11" t="s">
        <v>88</v>
      </c>
      <c r="V485" s="11" t="s">
        <v>46</v>
      </c>
      <c r="W485" s="11" t="s">
        <v>46</v>
      </c>
      <c r="X485" s="11">
        <v>1.0</v>
      </c>
      <c r="Y485" s="11">
        <v>1.0</v>
      </c>
      <c r="Z485" s="11">
        <v>2.0</v>
      </c>
      <c r="AA485" s="11">
        <v>2.0</v>
      </c>
      <c r="AB485" s="11">
        <v>0.0</v>
      </c>
      <c r="AC485" s="11">
        <v>0.0</v>
      </c>
      <c r="AD485" s="11">
        <v>0.0</v>
      </c>
      <c r="AE485" s="11">
        <v>0.0</v>
      </c>
      <c r="AF485" s="11">
        <v>0.0</v>
      </c>
      <c r="AG485" s="11">
        <v>0.0</v>
      </c>
      <c r="AH485" s="19"/>
      <c r="AI485" s="19"/>
      <c r="AJ485" s="11">
        <v>474.0</v>
      </c>
    </row>
    <row r="486">
      <c r="A486" s="11" t="s">
        <v>2219</v>
      </c>
      <c r="B486" s="11" t="s">
        <v>35</v>
      </c>
      <c r="C486" s="12" t="s">
        <v>2220</v>
      </c>
      <c r="D486" s="11" t="s">
        <v>1537</v>
      </c>
      <c r="E486" s="13" t="s">
        <v>38</v>
      </c>
      <c r="F486" s="13" t="s">
        <v>1981</v>
      </c>
      <c r="G486" s="13" t="s">
        <v>71</v>
      </c>
      <c r="H486" s="13" t="str">
        <f t="shared" si="4"/>
        <v>Unknown, Azra, Logar, Afghanistan</v>
      </c>
      <c r="I486" s="13" t="s">
        <v>72</v>
      </c>
      <c r="J486" s="13"/>
      <c r="K486" s="13"/>
      <c r="L486" s="11" t="s">
        <v>1982</v>
      </c>
      <c r="M486" s="14" t="s">
        <v>72</v>
      </c>
      <c r="N486" s="14" t="str">
        <f t="shared" si="2"/>
        <v>34.014551</v>
      </c>
      <c r="O486" s="14" t="str">
        <f t="shared" si="3"/>
        <v>69.192391</v>
      </c>
      <c r="P486" s="11" t="s">
        <v>44</v>
      </c>
      <c r="Q486" s="11">
        <v>0.0</v>
      </c>
      <c r="R486" s="11">
        <v>1.0</v>
      </c>
      <c r="S486" s="11">
        <v>1.0</v>
      </c>
      <c r="T486" s="11" t="s">
        <v>46</v>
      </c>
      <c r="U486" s="11" t="s">
        <v>1794</v>
      </c>
      <c r="V486" s="11" t="s">
        <v>1457</v>
      </c>
      <c r="W486" s="11" t="s">
        <v>2221</v>
      </c>
      <c r="X486" s="11">
        <v>1.0</v>
      </c>
      <c r="Y486" s="11">
        <v>1.0</v>
      </c>
      <c r="Z486" s="11">
        <v>9.0</v>
      </c>
      <c r="AA486" s="11">
        <v>14.0</v>
      </c>
      <c r="AB486" s="11">
        <v>0.0</v>
      </c>
      <c r="AC486" s="11">
        <v>0.0</v>
      </c>
      <c r="AD486" s="11">
        <v>0.0</v>
      </c>
      <c r="AE486" s="11">
        <v>0.0</v>
      </c>
      <c r="AF486" s="11">
        <v>0.0</v>
      </c>
      <c r="AG486" s="11">
        <v>15.0</v>
      </c>
      <c r="AH486" s="19"/>
      <c r="AI486" s="19"/>
      <c r="AJ486" s="11">
        <v>475.0</v>
      </c>
    </row>
    <row r="487">
      <c r="A487" s="11" t="s">
        <v>2222</v>
      </c>
      <c r="B487" s="11" t="s">
        <v>35</v>
      </c>
      <c r="C487" s="12" t="s">
        <v>2223</v>
      </c>
      <c r="D487" s="11" t="s">
        <v>1537</v>
      </c>
      <c r="E487" s="13" t="s">
        <v>2224</v>
      </c>
      <c r="F487" s="13" t="s">
        <v>723</v>
      </c>
      <c r="G487" s="13" t="s">
        <v>723</v>
      </c>
      <c r="H487" s="13" t="str">
        <f t="shared" si="4"/>
        <v>Ghazni City, Ghazni, Ghazni, Afghanistan</v>
      </c>
      <c r="I487" s="13" t="s">
        <v>2225</v>
      </c>
      <c r="J487" s="13"/>
      <c r="K487" s="13"/>
      <c r="L487" s="11" t="s">
        <v>2226</v>
      </c>
      <c r="M487" s="14" t="s">
        <v>2225</v>
      </c>
      <c r="N487" s="14" t="str">
        <f t="shared" si="2"/>
        <v>33.545058</v>
      </c>
      <c r="O487" s="14" t="str">
        <f t="shared" si="3"/>
        <v>68.417397</v>
      </c>
      <c r="P487" s="11" t="s">
        <v>44</v>
      </c>
      <c r="Q487" s="11">
        <v>0.0</v>
      </c>
      <c r="R487" s="11">
        <v>1.0</v>
      </c>
      <c r="S487" s="11">
        <v>1.0</v>
      </c>
      <c r="T487" s="11" t="s">
        <v>46</v>
      </c>
      <c r="U487" s="11" t="s">
        <v>46</v>
      </c>
      <c r="V487" s="11" t="s">
        <v>46</v>
      </c>
      <c r="W487" s="11" t="s">
        <v>2227</v>
      </c>
      <c r="X487" s="11">
        <v>1.0</v>
      </c>
      <c r="Y487" s="11">
        <v>2.0</v>
      </c>
      <c r="Z487" s="11">
        <v>0.0</v>
      </c>
      <c r="AA487" s="11">
        <v>0.0</v>
      </c>
      <c r="AB487" s="11">
        <v>0.0</v>
      </c>
      <c r="AC487" s="11">
        <v>0.0</v>
      </c>
      <c r="AD487" s="11">
        <v>0.0</v>
      </c>
      <c r="AE487" s="11">
        <v>0.0</v>
      </c>
      <c r="AF487" s="11">
        <v>0.0</v>
      </c>
      <c r="AG487" s="11">
        <v>0.0</v>
      </c>
      <c r="AH487" s="19"/>
      <c r="AI487" s="19"/>
      <c r="AJ487" s="11">
        <v>476.0</v>
      </c>
    </row>
    <row r="488">
      <c r="A488" s="11" t="s">
        <v>2228</v>
      </c>
      <c r="B488" s="11" t="s">
        <v>35</v>
      </c>
      <c r="C488" s="12" t="s">
        <v>2229</v>
      </c>
      <c r="D488" s="11" t="s">
        <v>1537</v>
      </c>
      <c r="E488" s="13" t="s">
        <v>38</v>
      </c>
      <c r="F488" s="13" t="s">
        <v>723</v>
      </c>
      <c r="G488" s="13" t="s">
        <v>723</v>
      </c>
      <c r="H488" s="13" t="str">
        <f t="shared" si="4"/>
        <v>Unknown, Ghazni, Ghazni, Afghanistan</v>
      </c>
      <c r="I488" s="13" t="s">
        <v>2225</v>
      </c>
      <c r="J488" s="13"/>
      <c r="K488" s="13"/>
      <c r="L488" s="11" t="s">
        <v>2230</v>
      </c>
      <c r="M488" s="14" t="s">
        <v>2225</v>
      </c>
      <c r="N488" s="14" t="str">
        <f t="shared" si="2"/>
        <v>33.545058</v>
      </c>
      <c r="O488" s="14" t="str">
        <f t="shared" si="3"/>
        <v>68.417397</v>
      </c>
      <c r="P488" s="11" t="s">
        <v>44</v>
      </c>
      <c r="Q488" s="11">
        <v>0.0</v>
      </c>
      <c r="R488" s="11">
        <v>1.0</v>
      </c>
      <c r="S488" s="11">
        <v>1.0</v>
      </c>
      <c r="T488" s="11" t="s">
        <v>46</v>
      </c>
      <c r="U488" s="11" t="s">
        <v>46</v>
      </c>
      <c r="V488" s="11" t="s">
        <v>2231</v>
      </c>
      <c r="W488" s="11" t="s">
        <v>2227</v>
      </c>
      <c r="X488" s="11">
        <v>31.0</v>
      </c>
      <c r="Y488" s="11">
        <v>30.0</v>
      </c>
      <c r="Z488" s="11">
        <v>220.0</v>
      </c>
      <c r="AA488" s="11">
        <v>220.0</v>
      </c>
      <c r="AB488" s="11">
        <v>0.0</v>
      </c>
      <c r="AC488" s="11">
        <v>0.0</v>
      </c>
      <c r="AD488" s="11">
        <v>0.0</v>
      </c>
      <c r="AE488" s="11">
        <v>0.0</v>
      </c>
      <c r="AF488" s="11">
        <v>0.0</v>
      </c>
      <c r="AG488" s="11">
        <v>0.0</v>
      </c>
      <c r="AH488" s="19"/>
      <c r="AI488" s="19"/>
      <c r="AJ488" s="11">
        <v>478.0</v>
      </c>
    </row>
    <row r="489">
      <c r="A489" s="11" t="s">
        <v>2232</v>
      </c>
      <c r="B489" s="11" t="s">
        <v>35</v>
      </c>
      <c r="C489" s="12" t="s">
        <v>2233</v>
      </c>
      <c r="D489" s="11" t="s">
        <v>1537</v>
      </c>
      <c r="E489" s="13" t="s">
        <v>2234</v>
      </c>
      <c r="F489" s="13" t="s">
        <v>1268</v>
      </c>
      <c r="G489" s="13" t="s">
        <v>111</v>
      </c>
      <c r="H489" s="13" t="str">
        <f t="shared" si="4"/>
        <v>Chah Anjir and Triz Nawar, Nad Ali, Helmand, Afghanistan</v>
      </c>
      <c r="I489" s="13" t="s">
        <v>885</v>
      </c>
      <c r="J489" s="13"/>
      <c r="K489" s="13"/>
      <c r="L489" s="11" t="s">
        <v>2235</v>
      </c>
      <c r="M489" s="14" t="s">
        <v>885</v>
      </c>
      <c r="N489" s="14" t="str">
        <f t="shared" si="2"/>
        <v>31.664217</v>
      </c>
      <c r="O489" s="14" t="str">
        <f t="shared" si="3"/>
        <v>64.266149</v>
      </c>
      <c r="P489" s="11" t="s">
        <v>44</v>
      </c>
      <c r="Q489" s="11">
        <v>0.0</v>
      </c>
      <c r="R489" s="11">
        <v>0.0</v>
      </c>
      <c r="S489" s="11">
        <v>0.0</v>
      </c>
      <c r="T489" s="11" t="s">
        <v>46</v>
      </c>
      <c r="U489" s="11" t="s">
        <v>46</v>
      </c>
      <c r="V489" s="11" t="s">
        <v>46</v>
      </c>
      <c r="W489" s="11" t="s">
        <v>46</v>
      </c>
      <c r="X489" s="11">
        <v>2.0</v>
      </c>
      <c r="Y489" s="11">
        <v>2.0</v>
      </c>
      <c r="Z489" s="11">
        <v>27.0</v>
      </c>
      <c r="AA489" s="11">
        <v>27.0</v>
      </c>
      <c r="AB489" s="11">
        <v>0.0</v>
      </c>
      <c r="AC489" s="11">
        <v>0.0</v>
      </c>
      <c r="AD489" s="11">
        <v>0.0</v>
      </c>
      <c r="AE489" s="11">
        <v>0.0</v>
      </c>
      <c r="AF489" s="11">
        <v>7.0</v>
      </c>
      <c r="AG489" s="11">
        <v>7.0</v>
      </c>
      <c r="AH489" s="19"/>
      <c r="AI489" s="19"/>
      <c r="AJ489" s="11">
        <v>480.0</v>
      </c>
    </row>
    <row r="490">
      <c r="A490" s="11" t="s">
        <v>2236</v>
      </c>
      <c r="B490" s="11" t="s">
        <v>35</v>
      </c>
      <c r="C490" s="12" t="s">
        <v>2233</v>
      </c>
      <c r="D490" s="11" t="s">
        <v>1537</v>
      </c>
      <c r="E490" s="13" t="s">
        <v>2237</v>
      </c>
      <c r="F490" s="13" t="s">
        <v>1828</v>
      </c>
      <c r="G490" s="13" t="s">
        <v>750</v>
      </c>
      <c r="H490" s="13" t="str">
        <f t="shared" si="4"/>
        <v>Tamin, Alishang district, Laghman, Afghanistan</v>
      </c>
      <c r="I490" s="13" t="s">
        <v>751</v>
      </c>
      <c r="J490" s="13"/>
      <c r="K490" s="13"/>
      <c r="L490" s="11" t="s">
        <v>2238</v>
      </c>
      <c r="M490" s="14" t="s">
        <v>751</v>
      </c>
      <c r="N490" s="14" t="str">
        <f t="shared" si="2"/>
        <v>34.7</v>
      </c>
      <c r="O490" s="14" t="str">
        <f t="shared" si="3"/>
        <v>9999</v>
      </c>
      <c r="P490" s="11" t="s">
        <v>44</v>
      </c>
      <c r="Q490" s="11">
        <v>1.0</v>
      </c>
      <c r="R490" s="11">
        <v>0.0</v>
      </c>
      <c r="S490" s="11">
        <v>0.0</v>
      </c>
      <c r="T490" s="11" t="s">
        <v>46</v>
      </c>
      <c r="U490" s="11" t="s">
        <v>46</v>
      </c>
      <c r="V490" s="11" t="s">
        <v>46</v>
      </c>
      <c r="W490" s="11" t="s">
        <v>46</v>
      </c>
      <c r="X490" s="11">
        <v>1.0</v>
      </c>
      <c r="Y490" s="11">
        <v>1.0</v>
      </c>
      <c r="Z490" s="11">
        <v>1.0</v>
      </c>
      <c r="AA490" s="11">
        <v>1.0</v>
      </c>
      <c r="AB490" s="11">
        <v>0.0</v>
      </c>
      <c r="AC490" s="11">
        <v>0.0</v>
      </c>
      <c r="AD490" s="11">
        <v>0.0</v>
      </c>
      <c r="AE490" s="11">
        <v>0.0</v>
      </c>
      <c r="AF490" s="11">
        <v>1.0</v>
      </c>
      <c r="AG490" s="11">
        <v>1.0</v>
      </c>
      <c r="AH490" s="19"/>
      <c r="AI490" s="19"/>
      <c r="AJ490" s="11">
        <v>479.0</v>
      </c>
    </row>
    <row r="491">
      <c r="A491" s="11" t="s">
        <v>2239</v>
      </c>
      <c r="B491" s="11" t="s">
        <v>35</v>
      </c>
      <c r="C491" s="12" t="s">
        <v>2240</v>
      </c>
      <c r="D491" s="11" t="s">
        <v>1537</v>
      </c>
      <c r="E491" s="13" t="s">
        <v>38</v>
      </c>
      <c r="F491" s="13" t="s">
        <v>130</v>
      </c>
      <c r="G491" s="13" t="s">
        <v>79</v>
      </c>
      <c r="H491" s="13" t="str">
        <f t="shared" si="4"/>
        <v>Unknown, Khogyani, Nangarhar, Afghanistan</v>
      </c>
      <c r="I491" s="13" t="s">
        <v>104</v>
      </c>
      <c r="J491" s="13"/>
      <c r="K491" s="13"/>
      <c r="L491" s="11" t="s">
        <v>2241</v>
      </c>
      <c r="M491" s="14" t="s">
        <v>104</v>
      </c>
      <c r="N491" s="14" t="str">
        <f t="shared" si="2"/>
        <v>34.229212</v>
      </c>
      <c r="O491" s="14" t="str">
        <f t="shared" si="3"/>
        <v>70.193208</v>
      </c>
      <c r="P491" s="11" t="s">
        <v>44</v>
      </c>
      <c r="Q491" s="11">
        <v>1.0</v>
      </c>
      <c r="R491" s="11">
        <v>1.0</v>
      </c>
      <c r="S491" s="11">
        <v>0.0</v>
      </c>
      <c r="T491" s="11" t="s">
        <v>290</v>
      </c>
      <c r="U491" s="11" t="s">
        <v>114</v>
      </c>
      <c r="V491" s="11" t="s">
        <v>46</v>
      </c>
      <c r="W491" s="11" t="s">
        <v>2242</v>
      </c>
      <c r="X491" s="11">
        <v>1.0</v>
      </c>
      <c r="Y491" s="11">
        <v>1.0</v>
      </c>
      <c r="Z491" s="11">
        <v>10.0</v>
      </c>
      <c r="AA491" s="11">
        <v>11.0</v>
      </c>
      <c r="AB491" s="11">
        <v>0.0</v>
      </c>
      <c r="AC491" s="11">
        <v>0.0</v>
      </c>
      <c r="AD491" s="11">
        <v>0.0</v>
      </c>
      <c r="AE491" s="11">
        <v>0.0</v>
      </c>
      <c r="AF491" s="11">
        <v>0.0</v>
      </c>
      <c r="AG491" s="11">
        <v>0.0</v>
      </c>
      <c r="AH491" s="19"/>
      <c r="AI491" s="19"/>
      <c r="AJ491" s="11">
        <v>480.0</v>
      </c>
    </row>
    <row r="492">
      <c r="A492" s="11" t="s">
        <v>2243</v>
      </c>
      <c r="B492" s="11" t="s">
        <v>35</v>
      </c>
      <c r="C492" s="12" t="s">
        <v>2244</v>
      </c>
      <c r="D492" s="11" t="s">
        <v>1537</v>
      </c>
      <c r="E492" s="13" t="s">
        <v>38</v>
      </c>
      <c r="F492" s="13" t="s">
        <v>38</v>
      </c>
      <c r="G492" s="13" t="s">
        <v>175</v>
      </c>
      <c r="H492" s="13" t="str">
        <f t="shared" si="4"/>
        <v>Unknown, Unknown, Parwan, Afghanistan</v>
      </c>
      <c r="I492" s="13" t="s">
        <v>176</v>
      </c>
      <c r="J492" s="13"/>
      <c r="K492" s="13"/>
      <c r="L492" s="11" t="s">
        <v>2245</v>
      </c>
      <c r="M492" s="14" t="s">
        <v>176</v>
      </c>
      <c r="N492" s="14" t="str">
        <f t="shared" si="2"/>
        <v>34.963097</v>
      </c>
      <c r="O492" s="14" t="str">
        <f t="shared" si="3"/>
        <v>68.810884</v>
      </c>
      <c r="P492" s="11" t="s">
        <v>44</v>
      </c>
      <c r="Q492" s="11">
        <v>0.0</v>
      </c>
      <c r="R492" s="11">
        <v>0.0</v>
      </c>
      <c r="S492" s="11">
        <v>0.0</v>
      </c>
      <c r="T492" s="11" t="s">
        <v>46</v>
      </c>
      <c r="U492" s="11" t="s">
        <v>88</v>
      </c>
      <c r="V492" s="11" t="s">
        <v>46</v>
      </c>
      <c r="W492" s="11" t="s">
        <v>46</v>
      </c>
      <c r="X492" s="11">
        <v>1.0</v>
      </c>
      <c r="Y492" s="11">
        <v>1.0</v>
      </c>
      <c r="Z492" s="11">
        <v>4.0</v>
      </c>
      <c r="AA492" s="11">
        <v>4.0</v>
      </c>
      <c r="AB492" s="11">
        <v>0.0</v>
      </c>
      <c r="AC492" s="11">
        <v>0.0</v>
      </c>
      <c r="AD492" s="11">
        <v>0.0</v>
      </c>
      <c r="AE492" s="11">
        <v>0.0</v>
      </c>
      <c r="AF492" s="11">
        <v>0.0</v>
      </c>
      <c r="AG492" s="11">
        <v>0.0</v>
      </c>
      <c r="AH492" s="19"/>
      <c r="AI492" s="19"/>
      <c r="AJ492" s="11">
        <v>484.0</v>
      </c>
    </row>
    <row r="493">
      <c r="A493" s="11" t="s">
        <v>2246</v>
      </c>
      <c r="B493" s="11" t="s">
        <v>35</v>
      </c>
      <c r="C493" s="12" t="s">
        <v>2247</v>
      </c>
      <c r="D493" s="11" t="s">
        <v>1537</v>
      </c>
      <c r="E493" s="13" t="s">
        <v>38</v>
      </c>
      <c r="F493" s="13" t="s">
        <v>38</v>
      </c>
      <c r="G493" s="13" t="s">
        <v>331</v>
      </c>
      <c r="H493" s="13" t="str">
        <f t="shared" si="4"/>
        <v>Unknown, Unknown, Wardak, Afghanistan</v>
      </c>
      <c r="I493" s="13" t="s">
        <v>445</v>
      </c>
      <c r="J493" s="13"/>
      <c r="K493" s="13"/>
      <c r="L493" s="11" t="s">
        <v>2248</v>
      </c>
      <c r="M493" s="14" t="s">
        <v>445</v>
      </c>
      <c r="N493" s="14" t="str">
        <f t="shared" si="2"/>
        <v>34.351349</v>
      </c>
      <c r="O493" s="14" t="str">
        <f t="shared" si="3"/>
        <v>68.238533</v>
      </c>
      <c r="P493" s="11" t="s">
        <v>44</v>
      </c>
      <c r="Q493" s="11">
        <v>0.0</v>
      </c>
      <c r="R493" s="11">
        <v>1.0</v>
      </c>
      <c r="S493" s="11">
        <v>1.0</v>
      </c>
      <c r="T493" s="11" t="s">
        <v>46</v>
      </c>
      <c r="U493" s="11" t="s">
        <v>46</v>
      </c>
      <c r="V493" s="11" t="s">
        <v>46</v>
      </c>
      <c r="W493" s="11" t="s">
        <v>2249</v>
      </c>
      <c r="X493" s="11">
        <v>1.0</v>
      </c>
      <c r="Y493" s="11">
        <v>1.0</v>
      </c>
      <c r="Z493" s="11">
        <v>0.0</v>
      </c>
      <c r="AA493" s="11">
        <v>0.0</v>
      </c>
      <c r="AB493" s="11">
        <v>0.0</v>
      </c>
      <c r="AC493" s="11">
        <v>0.0</v>
      </c>
      <c r="AD493" s="11">
        <v>0.0</v>
      </c>
      <c r="AE493" s="11">
        <v>0.0</v>
      </c>
      <c r="AF493" s="11">
        <v>0.0</v>
      </c>
      <c r="AG493" s="11">
        <v>0.0</v>
      </c>
      <c r="AH493" s="19"/>
      <c r="AI493" s="19"/>
      <c r="AJ493" s="11">
        <v>481.0</v>
      </c>
    </row>
    <row r="494">
      <c r="A494" s="11" t="s">
        <v>2250</v>
      </c>
      <c r="B494" s="11" t="s">
        <v>35</v>
      </c>
      <c r="C494" s="12" t="s">
        <v>2251</v>
      </c>
      <c r="D494" s="11" t="s">
        <v>1537</v>
      </c>
      <c r="E494" s="13" t="s">
        <v>38</v>
      </c>
      <c r="F494" s="13" t="s">
        <v>1268</v>
      </c>
      <c r="G494" s="13" t="s">
        <v>111</v>
      </c>
      <c r="H494" s="13" t="str">
        <f t="shared" si="4"/>
        <v>Unknown, Nad Ali, Helmand, Afghanistan</v>
      </c>
      <c r="I494" s="13" t="s">
        <v>885</v>
      </c>
      <c r="J494" s="13"/>
      <c r="K494" s="13"/>
      <c r="L494" s="11" t="s">
        <v>1294</v>
      </c>
      <c r="M494" s="14" t="s">
        <v>885</v>
      </c>
      <c r="N494" s="14" t="str">
        <f t="shared" si="2"/>
        <v>31.664217</v>
      </c>
      <c r="O494" s="14" t="str">
        <f t="shared" si="3"/>
        <v>64.266149</v>
      </c>
      <c r="P494" s="11" t="s">
        <v>44</v>
      </c>
      <c r="Q494" s="11">
        <v>0.0</v>
      </c>
      <c r="R494" s="11">
        <v>1.0</v>
      </c>
      <c r="S494" s="11">
        <v>1.0</v>
      </c>
      <c r="T494" s="11" t="s">
        <v>46</v>
      </c>
      <c r="U494" s="11" t="s">
        <v>46</v>
      </c>
      <c r="V494" s="11" t="s">
        <v>46</v>
      </c>
      <c r="W494" s="11" t="s">
        <v>2252</v>
      </c>
      <c r="X494" s="11">
        <v>1.0</v>
      </c>
      <c r="Y494" s="11">
        <v>1.0</v>
      </c>
      <c r="Z494" s="11">
        <v>0.0</v>
      </c>
      <c r="AA494" s="11">
        <v>0.0</v>
      </c>
      <c r="AB494" s="11">
        <v>0.0</v>
      </c>
      <c r="AC494" s="11">
        <v>0.0</v>
      </c>
      <c r="AD494" s="11">
        <v>0.0</v>
      </c>
      <c r="AE494" s="11">
        <v>0.0</v>
      </c>
      <c r="AF494" s="11">
        <v>0.0</v>
      </c>
      <c r="AG494" s="11">
        <v>0.0</v>
      </c>
      <c r="AH494" s="19"/>
      <c r="AI494" s="19"/>
      <c r="AJ494" s="11">
        <v>482.0</v>
      </c>
    </row>
    <row r="495">
      <c r="A495" s="11" t="s">
        <v>2253</v>
      </c>
      <c r="B495" s="11" t="s">
        <v>35</v>
      </c>
      <c r="C495" s="12" t="s">
        <v>2254</v>
      </c>
      <c r="D495" s="11" t="s">
        <v>1537</v>
      </c>
      <c r="E495" s="13" t="s">
        <v>38</v>
      </c>
      <c r="F495" s="13" t="s">
        <v>2255</v>
      </c>
      <c r="G495" s="13" t="s">
        <v>723</v>
      </c>
      <c r="H495" s="13" t="str">
        <f t="shared" si="4"/>
        <v>Unknown, Nawah, Ghazni, Afghanistan</v>
      </c>
      <c r="I495" s="13" t="s">
        <v>1592</v>
      </c>
      <c r="J495" s="13"/>
      <c r="K495" s="13"/>
      <c r="L495" s="11" t="s">
        <v>2256</v>
      </c>
      <c r="M495" s="14" t="s">
        <v>1592</v>
      </c>
      <c r="N495" s="14" t="str">
        <f t="shared" si="2"/>
        <v>32.402668</v>
      </c>
      <c r="O495" s="14" t="str">
        <f t="shared" si="3"/>
        <v>67.856978</v>
      </c>
      <c r="P495" s="11" t="s">
        <v>44</v>
      </c>
      <c r="Q495" s="11">
        <v>0.0</v>
      </c>
      <c r="R495" s="11">
        <v>1.0</v>
      </c>
      <c r="S495" s="11">
        <v>1.0</v>
      </c>
      <c r="T495" s="11" t="s">
        <v>46</v>
      </c>
      <c r="U495" s="11" t="s">
        <v>88</v>
      </c>
      <c r="V495" s="11" t="s">
        <v>46</v>
      </c>
      <c r="W495" s="11" t="s">
        <v>2257</v>
      </c>
      <c r="X495" s="11">
        <v>2.0</v>
      </c>
      <c r="Y495" s="11">
        <v>2.0</v>
      </c>
      <c r="Z495" s="11">
        <v>30.0</v>
      </c>
      <c r="AA495" s="11">
        <v>30.0</v>
      </c>
      <c r="AB495" s="11">
        <v>0.0</v>
      </c>
      <c r="AC495" s="11">
        <v>0.0</v>
      </c>
      <c r="AD495" s="11">
        <v>0.0</v>
      </c>
      <c r="AE495" s="11">
        <v>0.0</v>
      </c>
      <c r="AF495" s="11">
        <v>0.0</v>
      </c>
      <c r="AG495" s="11">
        <v>0.0</v>
      </c>
      <c r="AH495" s="19"/>
      <c r="AI495" s="19"/>
      <c r="AJ495" s="11">
        <v>483.0</v>
      </c>
    </row>
    <row r="496">
      <c r="A496" s="11" t="s">
        <v>2258</v>
      </c>
      <c r="B496" s="11" t="s">
        <v>35</v>
      </c>
      <c r="C496" s="12" t="s">
        <v>2259</v>
      </c>
      <c r="D496" s="11" t="s">
        <v>1537</v>
      </c>
      <c r="E496" s="13" t="s">
        <v>2260</v>
      </c>
      <c r="F496" s="13" t="s">
        <v>1786</v>
      </c>
      <c r="G496" s="13" t="s">
        <v>65</v>
      </c>
      <c r="H496" s="13" t="str">
        <f t="shared" si="4"/>
        <v>Gondel, Watapur, Kunar, Afghanistan</v>
      </c>
      <c r="I496" s="13" t="s">
        <v>243</v>
      </c>
      <c r="J496" s="13"/>
      <c r="K496" s="13"/>
      <c r="L496" s="11" t="s">
        <v>2261</v>
      </c>
      <c r="M496" s="14" t="s">
        <v>243</v>
      </c>
      <c r="N496" s="14" t="str">
        <f t="shared" si="2"/>
        <v>34.910930</v>
      </c>
      <c r="O496" s="14" t="str">
        <f t="shared" si="3"/>
        <v>71.127398</v>
      </c>
      <c r="P496" s="11" t="s">
        <v>44</v>
      </c>
      <c r="Q496" s="11">
        <v>1.0</v>
      </c>
      <c r="R496" s="11">
        <v>0.0</v>
      </c>
      <c r="S496" s="11">
        <v>0.0</v>
      </c>
      <c r="T496" s="11" t="s">
        <v>46</v>
      </c>
      <c r="U496" s="11" t="s">
        <v>114</v>
      </c>
      <c r="V496" s="11" t="s">
        <v>205</v>
      </c>
      <c r="W496" s="11" t="s">
        <v>46</v>
      </c>
      <c r="X496" s="11">
        <v>1.0</v>
      </c>
      <c r="Y496" s="11">
        <v>1.0</v>
      </c>
      <c r="Z496" s="11">
        <v>3.0</v>
      </c>
      <c r="AA496" s="11">
        <v>3.0</v>
      </c>
      <c r="AB496" s="11">
        <v>0.0</v>
      </c>
      <c r="AC496" s="11">
        <v>0.0</v>
      </c>
      <c r="AD496" s="11">
        <v>0.0</v>
      </c>
      <c r="AE496" s="11">
        <v>0.0</v>
      </c>
      <c r="AF496" s="11">
        <v>0.0</v>
      </c>
      <c r="AG496" s="11">
        <v>0.0</v>
      </c>
      <c r="AH496" s="19"/>
      <c r="AI496" s="19"/>
      <c r="AJ496" s="11">
        <v>484.0</v>
      </c>
    </row>
    <row r="497">
      <c r="A497" s="11" t="s">
        <v>2262</v>
      </c>
      <c r="B497" s="11" t="s">
        <v>35</v>
      </c>
      <c r="C497" s="12" t="s">
        <v>2263</v>
      </c>
      <c r="D497" s="11" t="s">
        <v>1537</v>
      </c>
      <c r="E497" s="13" t="s">
        <v>2264</v>
      </c>
      <c r="F497" s="13" t="s">
        <v>804</v>
      </c>
      <c r="G497" s="13" t="s">
        <v>79</v>
      </c>
      <c r="H497" s="13" t="str">
        <f t="shared" si="4"/>
        <v>Gurgorai, Haska Mena, Nangarhar, Afghanistan</v>
      </c>
      <c r="I497" s="13" t="s">
        <v>215</v>
      </c>
      <c r="J497" s="13"/>
      <c r="K497" s="13"/>
      <c r="L497" s="11" t="s">
        <v>2265</v>
      </c>
      <c r="M497" s="14" t="s">
        <v>215</v>
      </c>
      <c r="N497" s="14" t="str">
        <f t="shared" si="2"/>
        <v>34.171831</v>
      </c>
      <c r="O497" s="14" t="str">
        <f t="shared" si="3"/>
        <v>70.621679</v>
      </c>
      <c r="P497" s="11" t="s">
        <v>44</v>
      </c>
      <c r="Q497" s="11">
        <v>1.0</v>
      </c>
      <c r="R497" s="11">
        <v>0.0</v>
      </c>
      <c r="S497" s="11">
        <v>0.0</v>
      </c>
      <c r="T497" s="11" t="s">
        <v>46</v>
      </c>
      <c r="U497" s="11" t="s">
        <v>114</v>
      </c>
      <c r="V497" s="11" t="s">
        <v>205</v>
      </c>
      <c r="W497" s="11" t="s">
        <v>166</v>
      </c>
      <c r="X497" s="11">
        <v>1.0</v>
      </c>
      <c r="Y497" s="11">
        <v>1.0</v>
      </c>
      <c r="Z497" s="11">
        <v>4.0</v>
      </c>
      <c r="AA497" s="11">
        <v>4.0</v>
      </c>
      <c r="AB497" s="11">
        <v>0.0</v>
      </c>
      <c r="AC497" s="11">
        <v>0.0</v>
      </c>
      <c r="AD497" s="11">
        <v>0.0</v>
      </c>
      <c r="AE497" s="11">
        <v>0.0</v>
      </c>
      <c r="AF497" s="11">
        <v>0.0</v>
      </c>
      <c r="AG497" s="11">
        <v>0.0</v>
      </c>
      <c r="AH497" s="19"/>
      <c r="AI497" s="19"/>
      <c r="AJ497" s="11">
        <v>484.0</v>
      </c>
    </row>
    <row r="498">
      <c r="A498" s="11" t="s">
        <v>2266</v>
      </c>
      <c r="B498" s="11" t="s">
        <v>35</v>
      </c>
      <c r="C498" s="12" t="s">
        <v>2267</v>
      </c>
      <c r="D498" s="11" t="s">
        <v>1537</v>
      </c>
      <c r="E498" s="13" t="s">
        <v>2268</v>
      </c>
      <c r="F498" s="13" t="s">
        <v>2215</v>
      </c>
      <c r="G498" s="13" t="s">
        <v>2216</v>
      </c>
      <c r="H498" s="13" t="str">
        <f t="shared" si="4"/>
        <v>Budrab, Tagab, Kapisa, Afghanistan</v>
      </c>
      <c r="I498" s="13" t="s">
        <v>2217</v>
      </c>
      <c r="J498" s="13"/>
      <c r="K498" s="13"/>
      <c r="L498" s="11" t="s">
        <v>2269</v>
      </c>
      <c r="M498" s="14" t="s">
        <v>2217</v>
      </c>
      <c r="N498" s="14" t="str">
        <f t="shared" si="2"/>
        <v>34.760185</v>
      </c>
      <c r="O498" s="14" t="str">
        <f t="shared" si="3"/>
        <v>69.812089</v>
      </c>
      <c r="P498" s="11" t="s">
        <v>44</v>
      </c>
      <c r="Q498" s="11">
        <v>0.0</v>
      </c>
      <c r="R498" s="11">
        <v>0.0</v>
      </c>
      <c r="S498" s="11">
        <v>0.0</v>
      </c>
      <c r="T498" s="11" t="s">
        <v>46</v>
      </c>
      <c r="U498" s="11" t="s">
        <v>46</v>
      </c>
      <c r="V498" s="11" t="s">
        <v>205</v>
      </c>
      <c r="W498" s="11" t="s">
        <v>46</v>
      </c>
      <c r="X498" s="11">
        <v>1.0</v>
      </c>
      <c r="Y498" s="11">
        <v>1.0</v>
      </c>
      <c r="Z498" s="11">
        <v>0.0</v>
      </c>
      <c r="AA498" s="11">
        <v>9.0</v>
      </c>
      <c r="AB498" s="11">
        <v>0.0</v>
      </c>
      <c r="AC498" s="11">
        <v>9.0</v>
      </c>
      <c r="AD498" s="11">
        <v>0.0</v>
      </c>
      <c r="AE498" s="11">
        <v>4.0</v>
      </c>
      <c r="AF498" s="11">
        <v>0.0</v>
      </c>
      <c r="AG498" s="11">
        <v>12.0</v>
      </c>
      <c r="AH498" s="19"/>
      <c r="AI498" s="19"/>
      <c r="AJ498" s="11">
        <v>485.0</v>
      </c>
    </row>
    <row r="499">
      <c r="A499" s="11" t="s">
        <v>2270</v>
      </c>
      <c r="B499" s="11" t="s">
        <v>35</v>
      </c>
      <c r="C499" s="12" t="s">
        <v>2271</v>
      </c>
      <c r="D499" s="11" t="s">
        <v>1537</v>
      </c>
      <c r="E499" s="13" t="s">
        <v>2272</v>
      </c>
      <c r="F499" s="13" t="s">
        <v>2273</v>
      </c>
      <c r="G499" s="13" t="s">
        <v>1328</v>
      </c>
      <c r="H499" s="13" t="str">
        <f t="shared" si="4"/>
        <v>Khaskaba, Khak i Safaid, Farah, Afghanistan</v>
      </c>
      <c r="I499" s="13" t="s">
        <v>1329</v>
      </c>
      <c r="J499" s="13"/>
      <c r="K499" s="13"/>
      <c r="L499" s="11" t="s">
        <v>2274</v>
      </c>
      <c r="M499" s="14" t="s">
        <v>1329</v>
      </c>
      <c r="N499" s="14" t="str">
        <f t="shared" si="2"/>
        <v>32.677851</v>
      </c>
      <c r="O499" s="14" t="str">
        <f t="shared" si="3"/>
        <v>61.981391</v>
      </c>
      <c r="P499" s="11" t="s">
        <v>44</v>
      </c>
      <c r="Q499" s="11">
        <v>0.0</v>
      </c>
      <c r="R499" s="11">
        <v>0.0</v>
      </c>
      <c r="S499" s="11">
        <v>0.0</v>
      </c>
      <c r="T499" s="11" t="s">
        <v>46</v>
      </c>
      <c r="U499" s="11" t="s">
        <v>46</v>
      </c>
      <c r="V499" s="11" t="s">
        <v>205</v>
      </c>
      <c r="W499" s="11" t="s">
        <v>46</v>
      </c>
      <c r="X499" s="11">
        <v>1.0</v>
      </c>
      <c r="Y499" s="11">
        <v>1.0</v>
      </c>
      <c r="Z499" s="11">
        <v>5.0</v>
      </c>
      <c r="AA499" s="11">
        <v>23.0</v>
      </c>
      <c r="AB499" s="11">
        <v>0.0</v>
      </c>
      <c r="AC499" s="11">
        <v>8.0</v>
      </c>
      <c r="AD499" s="11">
        <v>0.0</v>
      </c>
      <c r="AE499" s="11">
        <v>0.0</v>
      </c>
      <c r="AF499" s="11">
        <v>0.0</v>
      </c>
      <c r="AG499" s="11">
        <v>16.0</v>
      </c>
      <c r="AH499" s="19"/>
      <c r="AI499" s="19"/>
      <c r="AJ499" s="11">
        <v>486.0</v>
      </c>
    </row>
    <row r="500">
      <c r="A500" s="11" t="s">
        <v>2275</v>
      </c>
      <c r="B500" s="11" t="s">
        <v>35</v>
      </c>
      <c r="C500" s="12" t="s">
        <v>2276</v>
      </c>
      <c r="D500" s="11" t="s">
        <v>1537</v>
      </c>
      <c r="E500" s="13" t="s">
        <v>38</v>
      </c>
      <c r="F500" s="13" t="s">
        <v>38</v>
      </c>
      <c r="G500" s="13" t="s">
        <v>38</v>
      </c>
      <c r="H500" s="13" t="s">
        <v>38</v>
      </c>
      <c r="I500" s="13" t="s">
        <v>38</v>
      </c>
      <c r="J500" s="13" t="s">
        <v>38</v>
      </c>
      <c r="K500" s="13"/>
      <c r="L500" s="11" t="s">
        <v>38</v>
      </c>
      <c r="M500" s="11" t="s">
        <v>38</v>
      </c>
      <c r="N500" s="14" t="str">
        <f t="shared" si="2"/>
        <v>#VALUE!</v>
      </c>
      <c r="O500" s="14" t="str">
        <f t="shared" si="3"/>
        <v>#VALUE!</v>
      </c>
      <c r="P500" s="11" t="s">
        <v>44</v>
      </c>
      <c r="Q500" s="11">
        <v>0.0</v>
      </c>
      <c r="R500" s="11">
        <v>1.0</v>
      </c>
      <c r="S500" s="11">
        <v>1.0</v>
      </c>
      <c r="T500" s="11" t="s">
        <v>46</v>
      </c>
      <c r="U500" s="11" t="s">
        <v>46</v>
      </c>
      <c r="V500" s="11" t="s">
        <v>46</v>
      </c>
      <c r="W500" s="11" t="s">
        <v>2277</v>
      </c>
      <c r="X500" s="11">
        <v>1.0</v>
      </c>
      <c r="Y500" s="11">
        <v>1.0</v>
      </c>
      <c r="Z500" s="11">
        <v>0.0</v>
      </c>
      <c r="AA500" s="11">
        <v>0.0</v>
      </c>
      <c r="AB500" s="11">
        <v>0.0</v>
      </c>
      <c r="AC500" s="11">
        <v>0.0</v>
      </c>
      <c r="AD500" s="11">
        <v>0.0</v>
      </c>
      <c r="AE500" s="11">
        <v>0.0</v>
      </c>
      <c r="AF500" s="11">
        <v>0.0</v>
      </c>
      <c r="AG500" s="11">
        <v>0.0</v>
      </c>
      <c r="AH500" s="19"/>
      <c r="AI500" s="19"/>
      <c r="AJ500" s="11">
        <v>487.0</v>
      </c>
    </row>
    <row r="501">
      <c r="A501" s="11" t="s">
        <v>2278</v>
      </c>
      <c r="B501" s="11" t="s">
        <v>35</v>
      </c>
      <c r="C501" s="12" t="s">
        <v>2279</v>
      </c>
      <c r="D501" s="11" t="s">
        <v>1537</v>
      </c>
      <c r="E501" s="13" t="s">
        <v>1989</v>
      </c>
      <c r="F501" s="13" t="s">
        <v>130</v>
      </c>
      <c r="G501" s="13" t="s">
        <v>79</v>
      </c>
      <c r="H501" s="13" t="str">
        <f>CONCATENATE(E501, ", ", F501, ", ", G501, ", Afghanistan")</f>
        <v>Wazir Tangi, Khogyani, Nangarhar, Afghanistan</v>
      </c>
      <c r="I501" s="13" t="s">
        <v>1050</v>
      </c>
      <c r="J501" s="13"/>
      <c r="K501" s="13"/>
      <c r="L501" s="11" t="s">
        <v>1990</v>
      </c>
      <c r="M501" s="14" t="s">
        <v>1050</v>
      </c>
      <c r="N501" s="14" t="str">
        <f t="shared" si="2"/>
        <v>34.195889</v>
      </c>
      <c r="O501" s="14" t="str">
        <f t="shared" si="3"/>
        <v>70.158546</v>
      </c>
      <c r="P501" s="11" t="s">
        <v>44</v>
      </c>
      <c r="Q501" s="11">
        <v>1.0</v>
      </c>
      <c r="R501" s="11">
        <v>0.0</v>
      </c>
      <c r="S501" s="11">
        <v>0.0</v>
      </c>
      <c r="T501" s="11" t="s">
        <v>46</v>
      </c>
      <c r="U501" s="11" t="s">
        <v>114</v>
      </c>
      <c r="V501" s="11" t="s">
        <v>46</v>
      </c>
      <c r="W501" s="11" t="s">
        <v>2199</v>
      </c>
      <c r="X501" s="11">
        <v>1.0</v>
      </c>
      <c r="Y501" s="11">
        <v>1.0</v>
      </c>
      <c r="Z501" s="11">
        <v>21.0</v>
      </c>
      <c r="AA501" s="11">
        <v>21.0</v>
      </c>
      <c r="AB501" s="11">
        <v>0.0</v>
      </c>
      <c r="AC501" s="11">
        <v>0.0</v>
      </c>
      <c r="AD501" s="11">
        <v>0.0</v>
      </c>
      <c r="AE501" s="11">
        <v>0.0</v>
      </c>
      <c r="AF501" s="11">
        <v>0.0</v>
      </c>
      <c r="AG501" s="11">
        <v>0.0</v>
      </c>
      <c r="AH501" s="19"/>
      <c r="AI501" s="19"/>
      <c r="AJ501" s="11">
        <v>488.0</v>
      </c>
    </row>
    <row r="502">
      <c r="A502" s="11" t="s">
        <v>2280</v>
      </c>
      <c r="B502" s="11" t="s">
        <v>35</v>
      </c>
      <c r="C502" s="12" t="s">
        <v>2279</v>
      </c>
      <c r="D502" s="11" t="s">
        <v>1537</v>
      </c>
      <c r="E502" s="13" t="s">
        <v>38</v>
      </c>
      <c r="F502" s="13" t="s">
        <v>38</v>
      </c>
      <c r="G502" s="13" t="s">
        <v>38</v>
      </c>
      <c r="H502" s="13" t="s">
        <v>38</v>
      </c>
      <c r="I502" s="13" t="s">
        <v>38</v>
      </c>
      <c r="J502" s="13" t="s">
        <v>38</v>
      </c>
      <c r="K502" s="13"/>
      <c r="L502" s="11" t="s">
        <v>38</v>
      </c>
      <c r="M502" s="11" t="s">
        <v>38</v>
      </c>
      <c r="N502" s="14" t="str">
        <f t="shared" si="2"/>
        <v>#VALUE!</v>
      </c>
      <c r="O502" s="14" t="str">
        <f t="shared" si="3"/>
        <v>#VALUE!</v>
      </c>
      <c r="P502" s="11" t="s">
        <v>44</v>
      </c>
      <c r="Q502" s="11">
        <v>0.0</v>
      </c>
      <c r="R502" s="11">
        <v>1.0</v>
      </c>
      <c r="S502" s="11">
        <v>1.0</v>
      </c>
      <c r="T502" s="11" t="s">
        <v>46</v>
      </c>
      <c r="U502" s="11" t="s">
        <v>46</v>
      </c>
      <c r="V502" s="11" t="s">
        <v>46</v>
      </c>
      <c r="W502" s="11" t="s">
        <v>46</v>
      </c>
      <c r="X502" s="11">
        <v>455.0</v>
      </c>
      <c r="Y502" s="11">
        <v>455.0</v>
      </c>
      <c r="Z502" s="11" t="s">
        <v>46</v>
      </c>
      <c r="AA502" s="11" t="s">
        <v>46</v>
      </c>
      <c r="AB502" s="11" t="s">
        <v>46</v>
      </c>
      <c r="AC502" s="11" t="s">
        <v>46</v>
      </c>
      <c r="AD502" s="11" t="s">
        <v>46</v>
      </c>
      <c r="AE502" s="11" t="s">
        <v>46</v>
      </c>
      <c r="AF502" s="11" t="s">
        <v>46</v>
      </c>
      <c r="AG502" s="11" t="s">
        <v>46</v>
      </c>
      <c r="AH502" s="19"/>
      <c r="AI502" s="19"/>
      <c r="AJ502" s="11">
        <v>489.0</v>
      </c>
    </row>
    <row r="503">
      <c r="A503" s="11" t="s">
        <v>2281</v>
      </c>
      <c r="B503" s="11" t="s">
        <v>35</v>
      </c>
      <c r="C503" s="12" t="s">
        <v>2282</v>
      </c>
      <c r="D503" s="11" t="s">
        <v>1537</v>
      </c>
      <c r="E503" s="13" t="s">
        <v>38</v>
      </c>
      <c r="F503" s="13" t="s">
        <v>38</v>
      </c>
      <c r="G503" s="13" t="s">
        <v>1328</v>
      </c>
      <c r="H503" s="13" t="str">
        <f>CONCATENATE(E503, ", ", F503, ", ", G503, ", Afghanistan")</f>
        <v>Unknown, Unknown, Farah, Afghanistan</v>
      </c>
      <c r="I503" s="13" t="s">
        <v>2145</v>
      </c>
      <c r="J503" s="13"/>
      <c r="K503" s="13"/>
      <c r="L503" s="11" t="s">
        <v>2283</v>
      </c>
      <c r="M503" s="14" t="s">
        <v>2145</v>
      </c>
      <c r="N503" s="14" t="str">
        <f t="shared" si="2"/>
        <v>32.446463</v>
      </c>
      <c r="O503" s="14" t="str">
        <f t="shared" si="3"/>
        <v>62.145413</v>
      </c>
      <c r="P503" s="11" t="s">
        <v>44</v>
      </c>
      <c r="Q503" s="11">
        <v>1.0</v>
      </c>
      <c r="R503" s="11">
        <v>0.0</v>
      </c>
      <c r="S503" s="11">
        <v>0.0</v>
      </c>
      <c r="T503" s="11" t="s">
        <v>46</v>
      </c>
      <c r="U503" s="11" t="s">
        <v>46</v>
      </c>
      <c r="V503" s="11" t="s">
        <v>46</v>
      </c>
      <c r="W503" s="11" t="s">
        <v>46</v>
      </c>
      <c r="X503" s="11">
        <v>3.0</v>
      </c>
      <c r="Y503" s="11">
        <v>3.0</v>
      </c>
      <c r="Z503" s="11">
        <v>30.0</v>
      </c>
      <c r="AA503" s="11">
        <v>30.0</v>
      </c>
      <c r="AB503" s="11">
        <v>0.0</v>
      </c>
      <c r="AC503" s="11">
        <v>0.0</v>
      </c>
      <c r="AD503" s="11">
        <v>0.0</v>
      </c>
      <c r="AE503" s="11">
        <v>0.0</v>
      </c>
      <c r="AF503" s="11">
        <v>0.0</v>
      </c>
      <c r="AG503" s="11">
        <v>0.0</v>
      </c>
      <c r="AH503" s="19"/>
      <c r="AI503" s="19"/>
      <c r="AJ503" s="11">
        <v>490.0</v>
      </c>
    </row>
    <row r="504">
      <c r="A504" s="20"/>
      <c r="B504" s="21"/>
      <c r="C504" s="22"/>
      <c r="D504" s="21"/>
      <c r="E504" s="23"/>
      <c r="F504" s="23"/>
      <c r="G504" s="24"/>
      <c r="H504" s="23"/>
      <c r="I504" s="23"/>
      <c r="J504" s="20"/>
      <c r="K504" s="21"/>
      <c r="L504" s="25"/>
      <c r="M504" s="25"/>
      <c r="N504" s="20"/>
      <c r="O504" s="20"/>
      <c r="P504" s="20"/>
      <c r="Q504" s="20"/>
      <c r="R504" s="20"/>
      <c r="S504" s="20"/>
      <c r="T504" s="20"/>
      <c r="U504" s="20"/>
      <c r="V504" s="20"/>
      <c r="W504" s="20"/>
      <c r="X504" s="20"/>
      <c r="Y504" s="20"/>
      <c r="Z504" s="20"/>
      <c r="AA504" s="20"/>
      <c r="AB504" s="26"/>
      <c r="AC504" s="26"/>
      <c r="AD504" s="20"/>
      <c r="AE504" s="20"/>
      <c r="AF504" s="20"/>
      <c r="AG504" s="20"/>
      <c r="AH504" s="20"/>
      <c r="AI504" s="20"/>
      <c r="AJ504" s="20"/>
    </row>
    <row r="505">
      <c r="A505" s="20"/>
      <c r="B505" s="21"/>
      <c r="C505" s="22"/>
      <c r="D505" s="21"/>
      <c r="E505" s="23"/>
      <c r="F505" s="23"/>
      <c r="G505" s="24"/>
      <c r="H505" s="23"/>
      <c r="I505" s="23"/>
      <c r="J505" s="20"/>
      <c r="K505" s="21"/>
      <c r="L505" s="25"/>
      <c r="M505" s="25"/>
      <c r="N505" s="20"/>
      <c r="O505" s="20"/>
      <c r="P505" s="20"/>
      <c r="Q505" s="20"/>
      <c r="R505" s="20"/>
      <c r="S505" s="20"/>
      <c r="T505" s="20"/>
      <c r="U505" s="20"/>
      <c r="V505" s="20"/>
      <c r="W505" s="20"/>
      <c r="X505" s="20"/>
      <c r="Y505" s="20"/>
      <c r="Z505" s="20"/>
      <c r="AA505" s="20"/>
      <c r="AB505" s="26"/>
      <c r="AC505" s="20"/>
      <c r="AD505" s="20"/>
      <c r="AE505" s="20"/>
      <c r="AF505" s="20"/>
      <c r="AG505" s="20"/>
      <c r="AH505" s="20"/>
      <c r="AI505" s="20"/>
      <c r="AJ505" s="20"/>
    </row>
    <row r="506">
      <c r="A506" s="20"/>
      <c r="B506" s="21"/>
      <c r="C506" s="22"/>
      <c r="D506" s="21"/>
      <c r="E506" s="23"/>
      <c r="F506" s="23"/>
      <c r="G506" s="24"/>
      <c r="H506" s="23"/>
      <c r="I506" s="23"/>
      <c r="J506" s="20"/>
      <c r="K506" s="21"/>
      <c r="L506" s="25"/>
      <c r="M506" s="25"/>
      <c r="N506" s="20"/>
      <c r="O506" s="20"/>
      <c r="P506" s="20"/>
      <c r="Q506" s="20"/>
      <c r="R506" s="20"/>
      <c r="S506" s="20"/>
      <c r="T506" s="20"/>
      <c r="U506" s="20"/>
      <c r="V506" s="20"/>
      <c r="W506" s="20"/>
      <c r="X506" s="20"/>
      <c r="Y506" s="20"/>
      <c r="Z506" s="20"/>
      <c r="AA506" s="20"/>
      <c r="AB506" s="26"/>
      <c r="AC506" s="20"/>
      <c r="AD506" s="20"/>
      <c r="AE506" s="20"/>
      <c r="AF506" s="20"/>
      <c r="AG506" s="20"/>
      <c r="AH506" s="20"/>
      <c r="AI506" s="20"/>
      <c r="AJ506" s="20"/>
    </row>
    <row r="507">
      <c r="A507" s="20"/>
      <c r="B507" s="21"/>
      <c r="C507" s="22"/>
      <c r="D507" s="21"/>
      <c r="E507" s="23"/>
      <c r="F507" s="23"/>
      <c r="G507" s="24"/>
      <c r="H507" s="23"/>
      <c r="I507" s="23"/>
      <c r="J507" s="20"/>
      <c r="K507" s="21"/>
      <c r="L507" s="25"/>
      <c r="M507" s="25"/>
      <c r="N507" s="20"/>
      <c r="O507" s="20"/>
      <c r="P507" s="20"/>
      <c r="Q507" s="20"/>
      <c r="R507" s="20"/>
      <c r="S507" s="20"/>
      <c r="T507" s="20"/>
      <c r="U507" s="20"/>
      <c r="V507" s="20"/>
      <c r="W507" s="20"/>
      <c r="X507" s="20"/>
      <c r="Y507" s="20"/>
      <c r="Z507" s="20"/>
      <c r="AA507" s="20"/>
      <c r="AB507" s="26"/>
      <c r="AC507" s="20"/>
      <c r="AD507" s="20"/>
      <c r="AE507" s="20"/>
      <c r="AF507" s="20"/>
      <c r="AG507" s="20"/>
      <c r="AH507" s="20"/>
      <c r="AI507" s="20"/>
      <c r="AJ507" s="20"/>
    </row>
    <row r="508">
      <c r="A508" s="20"/>
      <c r="B508" s="21"/>
      <c r="C508" s="22"/>
      <c r="D508" s="21"/>
      <c r="E508" s="23"/>
      <c r="F508" s="23"/>
      <c r="G508" s="24"/>
      <c r="H508" s="23"/>
      <c r="I508" s="23"/>
      <c r="J508" s="20"/>
      <c r="K508" s="21"/>
      <c r="L508" s="25"/>
      <c r="M508" s="25"/>
      <c r="N508" s="20"/>
      <c r="O508" s="20"/>
      <c r="P508" s="20"/>
      <c r="Q508" s="20"/>
      <c r="R508" s="20"/>
      <c r="S508" s="20"/>
      <c r="T508" s="20"/>
      <c r="U508" s="20"/>
      <c r="V508" s="20"/>
      <c r="W508" s="20"/>
      <c r="X508" s="20"/>
      <c r="Y508" s="20"/>
      <c r="Z508" s="20"/>
      <c r="AA508" s="20"/>
      <c r="AB508" s="26"/>
      <c r="AC508" s="20"/>
      <c r="AD508" s="20"/>
      <c r="AE508" s="20"/>
      <c r="AF508" s="20"/>
      <c r="AG508" s="20"/>
      <c r="AH508" s="20"/>
      <c r="AI508" s="20"/>
      <c r="AJ508" s="20"/>
    </row>
    <row r="509">
      <c r="A509" s="20"/>
      <c r="B509" s="21"/>
      <c r="C509" s="22"/>
      <c r="D509" s="21"/>
      <c r="E509" s="23"/>
      <c r="F509" s="23"/>
      <c r="G509" s="24"/>
      <c r="H509" s="23"/>
      <c r="I509" s="23"/>
      <c r="J509" s="20"/>
      <c r="K509" s="21"/>
      <c r="L509" s="25"/>
      <c r="M509" s="25"/>
      <c r="N509" s="20"/>
      <c r="O509" s="20"/>
      <c r="P509" s="20"/>
      <c r="Q509" s="20"/>
      <c r="R509" s="20"/>
      <c r="S509" s="20"/>
      <c r="T509" s="20"/>
      <c r="U509" s="20"/>
      <c r="V509" s="20"/>
      <c r="W509" s="20"/>
      <c r="X509" s="20"/>
      <c r="Y509" s="20"/>
      <c r="Z509" s="20"/>
      <c r="AA509" s="20"/>
      <c r="AB509" s="26"/>
      <c r="AC509" s="20"/>
      <c r="AD509" s="20"/>
      <c r="AE509" s="20"/>
      <c r="AF509" s="20"/>
      <c r="AG509" s="20"/>
      <c r="AH509" s="20"/>
      <c r="AI509" s="20"/>
      <c r="AJ509" s="20"/>
    </row>
    <row r="510">
      <c r="A510" s="20"/>
      <c r="B510" s="21"/>
      <c r="C510" s="22"/>
      <c r="D510" s="21"/>
      <c r="E510" s="23"/>
      <c r="F510" s="23"/>
      <c r="G510" s="24"/>
      <c r="H510" s="23"/>
      <c r="I510" s="23"/>
      <c r="J510" s="20"/>
      <c r="K510" s="21"/>
      <c r="L510" s="25"/>
      <c r="M510" s="25"/>
      <c r="N510" s="20"/>
      <c r="O510" s="20"/>
      <c r="P510" s="20"/>
      <c r="Q510" s="20"/>
      <c r="R510" s="20"/>
      <c r="S510" s="20"/>
      <c r="T510" s="20"/>
      <c r="U510" s="20"/>
      <c r="V510" s="20"/>
      <c r="W510" s="20"/>
      <c r="X510" s="20"/>
      <c r="Y510" s="20"/>
      <c r="Z510" s="20"/>
      <c r="AA510" s="20"/>
      <c r="AB510" s="26"/>
      <c r="AC510" s="20"/>
      <c r="AD510" s="20"/>
      <c r="AE510" s="20"/>
      <c r="AF510" s="20"/>
      <c r="AG510" s="20"/>
      <c r="AH510" s="20"/>
      <c r="AI510" s="20"/>
      <c r="AJ510" s="20"/>
    </row>
    <row r="511">
      <c r="A511" s="20"/>
      <c r="B511" s="21"/>
      <c r="C511" s="22"/>
      <c r="D511" s="21"/>
      <c r="E511" s="23"/>
      <c r="F511" s="23"/>
      <c r="G511" s="24"/>
      <c r="H511" s="23"/>
      <c r="I511" s="23"/>
      <c r="J511" s="20"/>
      <c r="K511" s="21"/>
      <c r="L511" s="25"/>
      <c r="M511" s="25"/>
      <c r="N511" s="20"/>
      <c r="O511" s="20"/>
      <c r="P511" s="20"/>
      <c r="Q511" s="20"/>
      <c r="R511" s="20"/>
      <c r="S511" s="20"/>
      <c r="T511" s="20"/>
      <c r="U511" s="20"/>
      <c r="V511" s="20"/>
      <c r="W511" s="20"/>
      <c r="X511" s="20"/>
      <c r="Y511" s="20"/>
      <c r="Z511" s="20"/>
      <c r="AA511" s="20"/>
      <c r="AB511" s="26"/>
      <c r="AC511" s="20"/>
      <c r="AD511" s="20"/>
      <c r="AE511" s="20"/>
      <c r="AF511" s="20"/>
      <c r="AG511" s="20"/>
      <c r="AH511" s="20"/>
      <c r="AI511" s="20"/>
      <c r="AJ511" s="20"/>
    </row>
    <row r="512">
      <c r="A512" s="20"/>
      <c r="B512" s="21"/>
      <c r="C512" s="22"/>
      <c r="D512" s="21"/>
      <c r="E512" s="23"/>
      <c r="F512" s="23"/>
      <c r="G512" s="24"/>
      <c r="H512" s="23"/>
      <c r="I512" s="23"/>
      <c r="J512" s="20"/>
      <c r="K512" s="21"/>
      <c r="L512" s="25"/>
      <c r="M512" s="25"/>
      <c r="N512" s="20"/>
      <c r="O512" s="20"/>
      <c r="P512" s="20"/>
      <c r="Q512" s="20"/>
      <c r="R512" s="20"/>
      <c r="S512" s="20"/>
      <c r="T512" s="20"/>
      <c r="U512" s="20"/>
      <c r="V512" s="20"/>
      <c r="W512" s="20"/>
      <c r="X512" s="20"/>
      <c r="Y512" s="20"/>
      <c r="Z512" s="20"/>
      <c r="AA512" s="20"/>
      <c r="AB512" s="26"/>
      <c r="AC512" s="20"/>
      <c r="AD512" s="20"/>
      <c r="AE512" s="20"/>
      <c r="AF512" s="20"/>
      <c r="AG512" s="20"/>
      <c r="AH512" s="20"/>
      <c r="AI512" s="20"/>
      <c r="AJ512" s="20"/>
    </row>
    <row r="513">
      <c r="A513" s="20"/>
      <c r="B513" s="21"/>
      <c r="C513" s="22"/>
      <c r="D513" s="21"/>
      <c r="E513" s="23"/>
      <c r="F513" s="23"/>
      <c r="G513" s="24"/>
      <c r="H513" s="23"/>
      <c r="I513" s="23"/>
      <c r="J513" s="20"/>
      <c r="K513" s="21"/>
      <c r="L513" s="25"/>
      <c r="M513" s="25"/>
      <c r="N513" s="20"/>
      <c r="O513" s="20"/>
      <c r="P513" s="20"/>
      <c r="Q513" s="20"/>
      <c r="R513" s="20"/>
      <c r="S513" s="20"/>
      <c r="T513" s="20"/>
      <c r="U513" s="20"/>
      <c r="V513" s="20"/>
      <c r="W513" s="20"/>
      <c r="X513" s="20"/>
      <c r="Y513" s="20"/>
      <c r="Z513" s="20"/>
      <c r="AA513" s="20"/>
      <c r="AB513" s="26"/>
      <c r="AC513" s="20"/>
      <c r="AD513" s="20"/>
      <c r="AE513" s="20"/>
      <c r="AF513" s="20"/>
      <c r="AG513" s="20"/>
      <c r="AH513" s="20"/>
      <c r="AI513" s="20"/>
      <c r="AJ513" s="20"/>
    </row>
    <row r="514">
      <c r="A514" s="20"/>
      <c r="B514" s="21"/>
      <c r="C514" s="22"/>
      <c r="D514" s="21"/>
      <c r="E514" s="23"/>
      <c r="F514" s="23"/>
      <c r="G514" s="24"/>
      <c r="H514" s="23"/>
      <c r="I514" s="23"/>
      <c r="J514" s="20"/>
      <c r="K514" s="21"/>
      <c r="L514" s="25"/>
      <c r="M514" s="25"/>
      <c r="N514" s="20"/>
      <c r="O514" s="20"/>
      <c r="P514" s="20"/>
      <c r="Q514" s="20"/>
      <c r="R514" s="20"/>
      <c r="S514" s="20"/>
      <c r="T514" s="20"/>
      <c r="U514" s="20"/>
      <c r="V514" s="20"/>
      <c r="W514" s="20"/>
      <c r="X514" s="20"/>
      <c r="Y514" s="20"/>
      <c r="Z514" s="20"/>
      <c r="AA514" s="20"/>
      <c r="AB514" s="26"/>
      <c r="AC514" s="20"/>
      <c r="AD514" s="20"/>
      <c r="AE514" s="20"/>
      <c r="AF514" s="20"/>
      <c r="AG514" s="20"/>
      <c r="AH514" s="20"/>
      <c r="AI514" s="20"/>
      <c r="AJ514" s="20"/>
    </row>
    <row r="515">
      <c r="A515" s="20"/>
      <c r="B515" s="21"/>
      <c r="C515" s="22"/>
      <c r="D515" s="21"/>
      <c r="E515" s="23"/>
      <c r="F515" s="23"/>
      <c r="G515" s="24"/>
      <c r="H515" s="23"/>
      <c r="I515" s="23"/>
      <c r="J515" s="20"/>
      <c r="K515" s="21"/>
      <c r="L515" s="25"/>
      <c r="M515" s="25"/>
      <c r="N515" s="20"/>
      <c r="O515" s="20"/>
      <c r="P515" s="20"/>
      <c r="Q515" s="20"/>
      <c r="R515" s="20"/>
      <c r="S515" s="20"/>
      <c r="T515" s="20"/>
      <c r="U515" s="20"/>
      <c r="V515" s="20"/>
      <c r="W515" s="20"/>
      <c r="X515" s="20"/>
      <c r="Y515" s="20"/>
      <c r="Z515" s="20"/>
      <c r="AA515" s="20"/>
      <c r="AB515" s="26"/>
      <c r="AC515" s="20"/>
      <c r="AD515" s="20"/>
      <c r="AE515" s="20"/>
      <c r="AF515" s="20"/>
      <c r="AG515" s="20"/>
      <c r="AH515" s="20"/>
      <c r="AI515" s="20"/>
      <c r="AJ515" s="20"/>
    </row>
    <row r="516">
      <c r="A516" s="20"/>
      <c r="B516" s="21"/>
      <c r="C516" s="22"/>
      <c r="D516" s="21"/>
      <c r="E516" s="23"/>
      <c r="F516" s="23"/>
      <c r="G516" s="24"/>
      <c r="H516" s="23"/>
      <c r="I516" s="23"/>
      <c r="J516" s="20"/>
      <c r="K516" s="21"/>
      <c r="L516" s="25"/>
      <c r="M516" s="25"/>
      <c r="N516" s="20"/>
      <c r="O516" s="20"/>
      <c r="P516" s="20"/>
      <c r="Q516" s="20"/>
      <c r="R516" s="20"/>
      <c r="S516" s="20"/>
      <c r="T516" s="20"/>
      <c r="U516" s="20"/>
      <c r="V516" s="20"/>
      <c r="W516" s="20"/>
      <c r="X516" s="20"/>
      <c r="Y516" s="20"/>
      <c r="Z516" s="20"/>
      <c r="AA516" s="20"/>
      <c r="AB516" s="26"/>
      <c r="AC516" s="20"/>
      <c r="AD516" s="20"/>
      <c r="AE516" s="20"/>
      <c r="AF516" s="20"/>
      <c r="AG516" s="20"/>
      <c r="AH516" s="20"/>
      <c r="AI516" s="20"/>
      <c r="AJ516" s="20"/>
    </row>
    <row r="517">
      <c r="A517" s="20"/>
      <c r="B517" s="21"/>
      <c r="C517" s="22"/>
      <c r="D517" s="21"/>
      <c r="E517" s="23"/>
      <c r="F517" s="23"/>
      <c r="G517" s="24"/>
      <c r="H517" s="23"/>
      <c r="I517" s="23"/>
      <c r="J517" s="20"/>
      <c r="K517" s="21"/>
      <c r="L517" s="25"/>
      <c r="M517" s="25"/>
      <c r="N517" s="20"/>
      <c r="O517" s="20"/>
      <c r="P517" s="20"/>
      <c r="Q517" s="20"/>
      <c r="R517" s="20"/>
      <c r="S517" s="20"/>
      <c r="T517" s="20"/>
      <c r="U517" s="20"/>
      <c r="V517" s="20"/>
      <c r="W517" s="20"/>
      <c r="X517" s="20"/>
      <c r="Y517" s="20"/>
      <c r="Z517" s="20"/>
      <c r="AA517" s="20"/>
      <c r="AB517" s="26"/>
      <c r="AC517" s="20"/>
      <c r="AD517" s="20"/>
      <c r="AE517" s="20"/>
      <c r="AF517" s="20"/>
      <c r="AG517" s="20"/>
      <c r="AH517" s="20"/>
      <c r="AI517" s="20"/>
      <c r="AJ517" s="20"/>
    </row>
    <row r="518">
      <c r="A518" s="20"/>
      <c r="B518" s="21"/>
      <c r="C518" s="22"/>
      <c r="D518" s="21"/>
      <c r="E518" s="23"/>
      <c r="F518" s="23"/>
      <c r="G518" s="24"/>
      <c r="H518" s="23"/>
      <c r="I518" s="23"/>
      <c r="J518" s="20"/>
      <c r="K518" s="21"/>
      <c r="L518" s="25"/>
      <c r="M518" s="25"/>
      <c r="N518" s="20"/>
      <c r="O518" s="20"/>
      <c r="P518" s="20"/>
      <c r="Q518" s="20"/>
      <c r="R518" s="20"/>
      <c r="S518" s="20"/>
      <c r="T518" s="20"/>
      <c r="U518" s="20"/>
      <c r="V518" s="20"/>
      <c r="W518" s="20"/>
      <c r="X518" s="20"/>
      <c r="Y518" s="20"/>
      <c r="Z518" s="20"/>
      <c r="AA518" s="20"/>
      <c r="AB518" s="26"/>
      <c r="AC518" s="20"/>
      <c r="AD518" s="20"/>
      <c r="AE518" s="20"/>
      <c r="AF518" s="20"/>
      <c r="AG518" s="20"/>
      <c r="AH518" s="20"/>
      <c r="AI518" s="20"/>
      <c r="AJ518" s="20"/>
    </row>
    <row r="519">
      <c r="A519" s="20"/>
      <c r="B519" s="21"/>
      <c r="C519" s="22"/>
      <c r="D519" s="21"/>
      <c r="E519" s="23"/>
      <c r="F519" s="23"/>
      <c r="G519" s="24"/>
      <c r="H519" s="23"/>
      <c r="I519" s="23"/>
      <c r="J519" s="20"/>
      <c r="K519" s="21"/>
      <c r="L519" s="25"/>
      <c r="M519" s="25"/>
      <c r="N519" s="20"/>
      <c r="O519" s="20"/>
      <c r="P519" s="20"/>
      <c r="Q519" s="20"/>
      <c r="R519" s="20"/>
      <c r="S519" s="20"/>
      <c r="T519" s="20"/>
      <c r="U519" s="20"/>
      <c r="V519" s="20"/>
      <c r="W519" s="20"/>
      <c r="X519" s="20"/>
      <c r="Y519" s="20"/>
      <c r="Z519" s="20"/>
      <c r="AA519" s="20"/>
      <c r="AB519" s="26"/>
      <c r="AC519" s="20"/>
      <c r="AD519" s="20"/>
      <c r="AE519" s="20"/>
      <c r="AF519" s="20"/>
      <c r="AG519" s="20"/>
      <c r="AH519" s="20"/>
      <c r="AI519" s="20"/>
      <c r="AJ519" s="20"/>
    </row>
    <row r="520">
      <c r="A520" s="20"/>
      <c r="B520" s="21"/>
      <c r="C520" s="22"/>
      <c r="D520" s="21"/>
      <c r="E520" s="23"/>
      <c r="F520" s="23"/>
      <c r="G520" s="24"/>
      <c r="H520" s="23"/>
      <c r="I520" s="23"/>
      <c r="J520" s="20"/>
      <c r="K520" s="21"/>
      <c r="L520" s="25"/>
      <c r="M520" s="25"/>
      <c r="N520" s="20"/>
      <c r="O520" s="20"/>
      <c r="P520" s="20"/>
      <c r="Q520" s="20"/>
      <c r="R520" s="20"/>
      <c r="S520" s="20"/>
      <c r="T520" s="20"/>
      <c r="U520" s="20"/>
      <c r="V520" s="20"/>
      <c r="W520" s="20"/>
      <c r="X520" s="20"/>
      <c r="Y520" s="20"/>
      <c r="Z520" s="20"/>
      <c r="AA520" s="20"/>
      <c r="AB520" s="26"/>
      <c r="AC520" s="20"/>
      <c r="AD520" s="20"/>
      <c r="AE520" s="20"/>
      <c r="AF520" s="20"/>
      <c r="AG520" s="20"/>
      <c r="AH520" s="20"/>
      <c r="AI520" s="20"/>
      <c r="AJ520" s="20"/>
    </row>
    <row r="521">
      <c r="A521" s="20"/>
      <c r="B521" s="21"/>
      <c r="C521" s="22"/>
      <c r="D521" s="21"/>
      <c r="E521" s="23"/>
      <c r="F521" s="23"/>
      <c r="G521" s="24"/>
      <c r="H521" s="23"/>
      <c r="I521" s="23"/>
      <c r="J521" s="20"/>
      <c r="K521" s="21"/>
      <c r="L521" s="25"/>
      <c r="M521" s="25"/>
      <c r="N521" s="20"/>
      <c r="O521" s="20"/>
      <c r="P521" s="20"/>
      <c r="Q521" s="20"/>
      <c r="R521" s="20"/>
      <c r="S521" s="20"/>
      <c r="T521" s="20"/>
      <c r="U521" s="20"/>
      <c r="V521" s="20"/>
      <c r="W521" s="20"/>
      <c r="X521" s="20"/>
      <c r="Y521" s="20"/>
      <c r="Z521" s="20"/>
      <c r="AA521" s="20"/>
      <c r="AB521" s="26"/>
      <c r="AC521" s="20"/>
      <c r="AD521" s="20"/>
      <c r="AE521" s="20"/>
      <c r="AF521" s="20"/>
      <c r="AG521" s="20"/>
      <c r="AH521" s="20"/>
      <c r="AI521" s="20"/>
      <c r="AJ521" s="20"/>
    </row>
    <row r="522">
      <c r="A522" s="20"/>
      <c r="B522" s="21"/>
      <c r="C522" s="22"/>
      <c r="D522" s="21"/>
      <c r="E522" s="23"/>
      <c r="F522" s="23"/>
      <c r="G522" s="24"/>
      <c r="H522" s="24"/>
      <c r="I522" s="24"/>
      <c r="J522" s="20"/>
      <c r="K522" s="21"/>
      <c r="L522" s="25"/>
      <c r="M522" s="25"/>
      <c r="N522" s="20"/>
      <c r="O522" s="20"/>
      <c r="P522" s="20"/>
      <c r="Q522" s="20"/>
      <c r="R522" s="20"/>
      <c r="S522" s="20"/>
      <c r="T522" s="20"/>
      <c r="U522" s="20"/>
      <c r="V522" s="20"/>
      <c r="W522" s="20"/>
      <c r="X522" s="20"/>
      <c r="Y522" s="20"/>
      <c r="Z522" s="20"/>
      <c r="AA522" s="20"/>
      <c r="AB522" s="26"/>
      <c r="AC522" s="20"/>
      <c r="AD522" s="20"/>
      <c r="AE522" s="20"/>
      <c r="AF522" s="20"/>
      <c r="AG522" s="20"/>
      <c r="AH522" s="20"/>
      <c r="AI522" s="20"/>
      <c r="AJ522" s="20"/>
    </row>
    <row r="523">
      <c r="A523" s="20"/>
      <c r="B523" s="21"/>
      <c r="C523" s="22"/>
      <c r="D523" s="21"/>
      <c r="E523" s="23"/>
      <c r="F523" s="23"/>
      <c r="G523" s="24"/>
      <c r="H523" s="23"/>
      <c r="I523" s="23"/>
      <c r="J523" s="20"/>
      <c r="K523" s="21"/>
      <c r="L523" s="25"/>
      <c r="M523" s="25"/>
      <c r="N523" s="20"/>
      <c r="O523" s="20"/>
      <c r="P523" s="20"/>
      <c r="Q523" s="20"/>
      <c r="R523" s="20"/>
      <c r="S523" s="20"/>
      <c r="T523" s="20"/>
      <c r="U523" s="20"/>
      <c r="V523" s="20"/>
      <c r="W523" s="20"/>
      <c r="X523" s="20"/>
      <c r="Y523" s="20"/>
      <c r="Z523" s="20"/>
      <c r="AA523" s="20"/>
      <c r="AB523" s="26"/>
      <c r="AC523" s="20"/>
      <c r="AD523" s="20"/>
      <c r="AE523" s="20"/>
      <c r="AF523" s="20"/>
      <c r="AG523" s="20"/>
      <c r="AH523" s="20"/>
      <c r="AI523" s="20"/>
      <c r="AJ523" s="20"/>
    </row>
    <row r="524">
      <c r="A524" s="20"/>
      <c r="B524" s="21"/>
      <c r="C524" s="22"/>
      <c r="D524" s="21"/>
      <c r="E524" s="23"/>
      <c r="F524" s="23"/>
      <c r="G524" s="24"/>
      <c r="H524" s="23"/>
      <c r="I524" s="23"/>
      <c r="J524" s="20"/>
      <c r="K524" s="21"/>
      <c r="L524" s="25"/>
      <c r="M524" s="25"/>
      <c r="N524" s="20"/>
      <c r="O524" s="20"/>
      <c r="P524" s="20"/>
      <c r="Q524" s="20"/>
      <c r="R524" s="20"/>
      <c r="S524" s="20"/>
      <c r="T524" s="20"/>
      <c r="U524" s="20"/>
      <c r="V524" s="20"/>
      <c r="W524" s="20"/>
      <c r="X524" s="20"/>
      <c r="Y524" s="20"/>
      <c r="Z524" s="20"/>
      <c r="AA524" s="20"/>
      <c r="AB524" s="26"/>
      <c r="AC524" s="20"/>
      <c r="AD524" s="20"/>
      <c r="AE524" s="20"/>
      <c r="AF524" s="20"/>
      <c r="AG524" s="20"/>
      <c r="AH524" s="20"/>
      <c r="AI524" s="20"/>
      <c r="AJ524" s="20"/>
    </row>
    <row r="525">
      <c r="A525" s="20"/>
      <c r="B525" s="21"/>
      <c r="C525" s="22"/>
      <c r="D525" s="21"/>
      <c r="E525" s="23"/>
      <c r="F525" s="23"/>
      <c r="G525" s="24"/>
      <c r="H525" s="23"/>
      <c r="I525" s="23"/>
      <c r="J525" s="20"/>
      <c r="K525" s="21"/>
      <c r="L525" s="25"/>
      <c r="M525" s="25"/>
      <c r="N525" s="20"/>
      <c r="O525" s="20"/>
      <c r="P525" s="20"/>
      <c r="Q525" s="20"/>
      <c r="R525" s="20"/>
      <c r="S525" s="20"/>
      <c r="T525" s="20"/>
      <c r="U525" s="20"/>
      <c r="V525" s="20"/>
      <c r="W525" s="20"/>
      <c r="X525" s="20"/>
      <c r="Y525" s="20"/>
      <c r="Z525" s="20"/>
      <c r="AA525" s="20"/>
      <c r="AB525" s="26"/>
      <c r="AC525" s="20"/>
      <c r="AD525" s="20"/>
      <c r="AE525" s="20"/>
      <c r="AF525" s="20"/>
      <c r="AG525" s="20"/>
      <c r="AH525" s="20"/>
      <c r="AI525" s="20"/>
      <c r="AJ525" s="20"/>
    </row>
    <row r="526">
      <c r="A526" s="20"/>
      <c r="B526" s="21"/>
      <c r="C526" s="22"/>
      <c r="D526" s="21"/>
      <c r="E526" s="23"/>
      <c r="F526" s="23"/>
      <c r="G526" s="24"/>
      <c r="H526" s="23"/>
      <c r="I526" s="23"/>
      <c r="J526" s="20"/>
      <c r="K526" s="21"/>
      <c r="L526" s="25"/>
      <c r="M526" s="25"/>
      <c r="N526" s="20"/>
      <c r="O526" s="20"/>
      <c r="P526" s="20"/>
      <c r="Q526" s="20"/>
      <c r="R526" s="20"/>
      <c r="S526" s="20"/>
      <c r="T526" s="20"/>
      <c r="U526" s="20"/>
      <c r="V526" s="20"/>
      <c r="W526" s="20"/>
      <c r="X526" s="20"/>
      <c r="Y526" s="20"/>
      <c r="Z526" s="20"/>
      <c r="AA526" s="20"/>
      <c r="AB526" s="26"/>
      <c r="AC526" s="20"/>
      <c r="AD526" s="20"/>
      <c r="AE526" s="20"/>
      <c r="AF526" s="20"/>
      <c r="AG526" s="20"/>
      <c r="AH526" s="20"/>
      <c r="AI526" s="20"/>
      <c r="AJ526" s="20"/>
    </row>
    <row r="527">
      <c r="A527" s="20"/>
      <c r="B527" s="21"/>
      <c r="C527" s="22"/>
      <c r="D527" s="21"/>
      <c r="E527" s="23"/>
      <c r="F527" s="23"/>
      <c r="G527" s="24"/>
      <c r="H527" s="23"/>
      <c r="I527" s="23"/>
      <c r="J527" s="20"/>
      <c r="K527" s="21"/>
      <c r="L527" s="25"/>
      <c r="M527" s="25"/>
      <c r="N527" s="20"/>
      <c r="O527" s="20"/>
      <c r="P527" s="20"/>
      <c r="Q527" s="20"/>
      <c r="R527" s="20"/>
      <c r="S527" s="20"/>
      <c r="T527" s="20"/>
      <c r="U527" s="20"/>
      <c r="V527" s="20"/>
      <c r="W527" s="20"/>
      <c r="X527" s="20"/>
      <c r="Y527" s="20"/>
      <c r="Z527" s="20"/>
      <c r="AA527" s="20"/>
      <c r="AB527" s="26"/>
      <c r="AC527" s="20"/>
      <c r="AD527" s="20"/>
      <c r="AE527" s="20"/>
      <c r="AF527" s="20"/>
      <c r="AG527" s="20"/>
      <c r="AH527" s="20"/>
      <c r="AI527" s="20"/>
      <c r="AJ527" s="20"/>
    </row>
    <row r="528">
      <c r="A528" s="20"/>
      <c r="B528" s="21"/>
      <c r="C528" s="22"/>
      <c r="D528" s="21"/>
      <c r="E528" s="23"/>
      <c r="F528" s="23"/>
      <c r="G528" s="24"/>
      <c r="H528" s="23"/>
      <c r="I528" s="23"/>
      <c r="J528" s="20"/>
      <c r="K528" s="21"/>
      <c r="L528" s="25"/>
      <c r="M528" s="25"/>
      <c r="N528" s="20"/>
      <c r="O528" s="20"/>
      <c r="P528" s="20"/>
      <c r="Q528" s="20"/>
      <c r="R528" s="20"/>
      <c r="S528" s="20"/>
      <c r="T528" s="20"/>
      <c r="U528" s="20"/>
      <c r="V528" s="20"/>
      <c r="W528" s="20"/>
      <c r="X528" s="20"/>
      <c r="Y528" s="20"/>
      <c r="Z528" s="20"/>
      <c r="AA528" s="20"/>
      <c r="AB528" s="26"/>
      <c r="AC528" s="20"/>
      <c r="AD528" s="20"/>
      <c r="AE528" s="20"/>
      <c r="AF528" s="20"/>
      <c r="AG528" s="20"/>
      <c r="AH528" s="20"/>
      <c r="AI528" s="20"/>
      <c r="AJ528" s="20"/>
    </row>
    <row r="529">
      <c r="A529" s="20"/>
      <c r="B529" s="21"/>
      <c r="C529" s="22"/>
      <c r="D529" s="21"/>
      <c r="E529" s="23"/>
      <c r="F529" s="23"/>
      <c r="G529" s="24"/>
      <c r="H529" s="23"/>
      <c r="I529" s="23"/>
      <c r="J529" s="20"/>
      <c r="K529" s="21"/>
      <c r="L529" s="25"/>
      <c r="M529" s="25"/>
      <c r="N529" s="20"/>
      <c r="O529" s="20"/>
      <c r="P529" s="20"/>
      <c r="Q529" s="20"/>
      <c r="R529" s="20"/>
      <c r="S529" s="20"/>
      <c r="T529" s="20"/>
      <c r="U529" s="20"/>
      <c r="V529" s="20"/>
      <c r="W529" s="20"/>
      <c r="X529" s="20"/>
      <c r="Y529" s="20"/>
      <c r="Z529" s="20"/>
      <c r="AA529" s="20"/>
      <c r="AB529" s="26"/>
      <c r="AC529" s="20"/>
      <c r="AD529" s="20"/>
      <c r="AE529" s="20"/>
      <c r="AF529" s="20"/>
      <c r="AG529" s="20"/>
      <c r="AH529" s="20"/>
      <c r="AI529" s="20"/>
      <c r="AJ529" s="20"/>
    </row>
    <row r="530">
      <c r="A530" s="20"/>
      <c r="B530" s="21"/>
      <c r="C530" s="22"/>
      <c r="D530" s="21"/>
      <c r="E530" s="23"/>
      <c r="F530" s="23"/>
      <c r="G530" s="24"/>
      <c r="H530" s="23"/>
      <c r="I530" s="23"/>
      <c r="J530" s="20"/>
      <c r="K530" s="21"/>
      <c r="L530" s="25"/>
      <c r="M530" s="25"/>
      <c r="N530" s="20"/>
      <c r="O530" s="20"/>
      <c r="P530" s="20"/>
      <c r="Q530" s="20"/>
      <c r="R530" s="20"/>
      <c r="S530" s="20"/>
      <c r="T530" s="20"/>
      <c r="U530" s="20"/>
      <c r="V530" s="20"/>
      <c r="W530" s="20"/>
      <c r="X530" s="20"/>
      <c r="Y530" s="20"/>
      <c r="Z530" s="20"/>
      <c r="AA530" s="20"/>
      <c r="AB530" s="26"/>
      <c r="AC530" s="20"/>
      <c r="AD530" s="20"/>
      <c r="AE530" s="20"/>
      <c r="AF530" s="20"/>
      <c r="AG530" s="20"/>
      <c r="AH530" s="20"/>
      <c r="AI530" s="20"/>
      <c r="AJ530" s="20"/>
    </row>
    <row r="531">
      <c r="A531" s="20"/>
      <c r="B531" s="21"/>
      <c r="C531" s="22"/>
      <c r="D531" s="21"/>
      <c r="E531" s="23"/>
      <c r="F531" s="23"/>
      <c r="G531" s="24"/>
      <c r="H531" s="23"/>
      <c r="I531" s="23"/>
      <c r="J531" s="20"/>
      <c r="K531" s="21"/>
      <c r="L531" s="25"/>
      <c r="M531" s="25"/>
      <c r="N531" s="20"/>
      <c r="O531" s="20"/>
      <c r="P531" s="20"/>
      <c r="Q531" s="20"/>
      <c r="R531" s="20"/>
      <c r="S531" s="20"/>
      <c r="T531" s="20"/>
      <c r="U531" s="20"/>
      <c r="V531" s="20"/>
      <c r="W531" s="20"/>
      <c r="X531" s="20"/>
      <c r="Y531" s="20"/>
      <c r="Z531" s="20"/>
      <c r="AA531" s="20"/>
      <c r="AB531" s="26"/>
      <c r="AC531" s="20"/>
      <c r="AD531" s="20"/>
      <c r="AE531" s="20"/>
      <c r="AF531" s="20"/>
      <c r="AG531" s="20"/>
      <c r="AH531" s="20"/>
      <c r="AI531" s="20"/>
      <c r="AJ531" s="20"/>
    </row>
    <row r="532">
      <c r="A532" s="20"/>
      <c r="B532" s="21"/>
      <c r="C532" s="22"/>
      <c r="D532" s="21"/>
      <c r="E532" s="23"/>
      <c r="F532" s="23"/>
      <c r="G532" s="24"/>
      <c r="H532" s="23"/>
      <c r="I532" s="23"/>
      <c r="J532" s="20"/>
      <c r="K532" s="21"/>
      <c r="L532" s="25"/>
      <c r="M532" s="25"/>
      <c r="N532" s="20"/>
      <c r="O532" s="20"/>
      <c r="P532" s="20"/>
      <c r="Q532" s="20"/>
      <c r="R532" s="20"/>
      <c r="S532" s="20"/>
      <c r="T532" s="20"/>
      <c r="U532" s="20"/>
      <c r="V532" s="20"/>
      <c r="W532" s="20"/>
      <c r="X532" s="20"/>
      <c r="Y532" s="20"/>
      <c r="Z532" s="20"/>
      <c r="AA532" s="20"/>
      <c r="AB532" s="26"/>
      <c r="AC532" s="20"/>
      <c r="AD532" s="20"/>
      <c r="AE532" s="20"/>
      <c r="AF532" s="20"/>
      <c r="AG532" s="20"/>
      <c r="AH532" s="20"/>
      <c r="AI532" s="20"/>
      <c r="AJ532" s="20"/>
    </row>
    <row r="533">
      <c r="A533" s="20"/>
      <c r="B533" s="21"/>
      <c r="C533" s="22"/>
      <c r="D533" s="21"/>
      <c r="E533" s="23"/>
      <c r="F533" s="23"/>
      <c r="G533" s="24"/>
      <c r="H533" s="23"/>
      <c r="I533" s="23"/>
      <c r="J533" s="20"/>
      <c r="K533" s="21"/>
      <c r="L533" s="25"/>
      <c r="M533" s="25"/>
      <c r="N533" s="20"/>
      <c r="O533" s="20"/>
      <c r="P533" s="20"/>
      <c r="Q533" s="20"/>
      <c r="R533" s="20"/>
      <c r="S533" s="20"/>
      <c r="T533" s="20"/>
      <c r="U533" s="20"/>
      <c r="V533" s="20"/>
      <c r="W533" s="20"/>
      <c r="X533" s="20"/>
      <c r="Y533" s="20"/>
      <c r="Z533" s="20"/>
      <c r="AA533" s="20"/>
      <c r="AB533" s="26"/>
      <c r="AC533" s="20"/>
      <c r="AD533" s="20"/>
      <c r="AE533" s="20"/>
      <c r="AF533" s="20"/>
      <c r="AG533" s="20"/>
      <c r="AH533" s="20"/>
      <c r="AI533" s="20"/>
      <c r="AJ533" s="20"/>
    </row>
    <row r="534">
      <c r="A534" s="20"/>
      <c r="B534" s="21"/>
      <c r="C534" s="22"/>
      <c r="D534" s="21"/>
      <c r="E534" s="27"/>
      <c r="F534" s="23"/>
      <c r="G534" s="24"/>
      <c r="H534" s="23"/>
      <c r="I534" s="23"/>
      <c r="J534" s="20"/>
      <c r="K534" s="21"/>
      <c r="L534" s="25"/>
      <c r="M534" s="25"/>
      <c r="N534" s="20"/>
      <c r="O534" s="20"/>
      <c r="P534" s="20"/>
      <c r="Q534" s="20"/>
      <c r="R534" s="20"/>
      <c r="S534" s="20"/>
      <c r="T534" s="20"/>
      <c r="U534" s="20"/>
      <c r="V534" s="20"/>
      <c r="W534" s="20"/>
      <c r="X534" s="20"/>
      <c r="Y534" s="20"/>
      <c r="Z534" s="20"/>
      <c r="AA534" s="20"/>
      <c r="AB534" s="26"/>
      <c r="AC534" s="20"/>
      <c r="AD534" s="20"/>
      <c r="AE534" s="20"/>
      <c r="AF534" s="20"/>
      <c r="AG534" s="20"/>
      <c r="AH534" s="20"/>
      <c r="AI534" s="20"/>
      <c r="AJ534" s="20"/>
    </row>
    <row r="535">
      <c r="A535" s="20"/>
      <c r="B535" s="21"/>
      <c r="C535" s="22"/>
      <c r="D535" s="21"/>
      <c r="E535" s="27"/>
      <c r="F535" s="23"/>
      <c r="G535" s="24"/>
      <c r="H535" s="23"/>
      <c r="I535" s="23"/>
      <c r="J535" s="20"/>
      <c r="K535" s="21"/>
      <c r="L535" s="25"/>
      <c r="M535" s="25"/>
      <c r="N535" s="20"/>
      <c r="O535" s="20"/>
      <c r="P535" s="20"/>
      <c r="Q535" s="20"/>
      <c r="R535" s="20"/>
      <c r="S535" s="20"/>
      <c r="T535" s="20"/>
      <c r="U535" s="20"/>
      <c r="V535" s="20"/>
      <c r="W535" s="20"/>
      <c r="X535" s="20"/>
      <c r="Y535" s="20"/>
      <c r="Z535" s="20"/>
      <c r="AA535" s="20"/>
      <c r="AB535" s="26"/>
      <c r="AC535" s="20"/>
      <c r="AD535" s="20"/>
      <c r="AE535" s="20"/>
      <c r="AF535" s="20"/>
      <c r="AG535" s="20"/>
      <c r="AH535" s="20"/>
      <c r="AI535" s="20"/>
      <c r="AJ535" s="20"/>
    </row>
    <row r="536">
      <c r="A536" s="20"/>
      <c r="B536" s="21"/>
      <c r="C536" s="22"/>
      <c r="D536" s="21"/>
      <c r="E536" s="27"/>
      <c r="F536" s="23"/>
      <c r="G536" s="24"/>
      <c r="H536" s="23"/>
      <c r="I536" s="23"/>
      <c r="J536" s="20"/>
      <c r="K536" s="21"/>
      <c r="L536" s="25"/>
      <c r="M536" s="25"/>
      <c r="N536" s="20"/>
      <c r="O536" s="20"/>
      <c r="P536" s="20"/>
      <c r="Q536" s="20"/>
      <c r="R536" s="20"/>
      <c r="S536" s="20"/>
      <c r="T536" s="20"/>
      <c r="U536" s="20"/>
      <c r="V536" s="20"/>
      <c r="W536" s="20"/>
      <c r="X536" s="20"/>
      <c r="Y536" s="20"/>
      <c r="Z536" s="20"/>
      <c r="AA536" s="20"/>
      <c r="AB536" s="26"/>
      <c r="AC536" s="20"/>
      <c r="AD536" s="20"/>
      <c r="AE536" s="20"/>
      <c r="AF536" s="20"/>
      <c r="AG536" s="20"/>
      <c r="AH536" s="20"/>
      <c r="AI536" s="20"/>
      <c r="AJ536" s="20"/>
    </row>
    <row r="537">
      <c r="A537" s="20"/>
      <c r="B537" s="21"/>
      <c r="C537" s="22"/>
      <c r="D537" s="21"/>
      <c r="E537" s="27"/>
      <c r="F537" s="23"/>
      <c r="G537" s="24"/>
      <c r="H537" s="24"/>
      <c r="I537" s="24"/>
      <c r="J537" s="21"/>
      <c r="K537" s="21"/>
      <c r="L537" s="25"/>
      <c r="M537" s="25"/>
      <c r="N537" s="20"/>
      <c r="O537" s="20"/>
      <c r="P537" s="20"/>
      <c r="Q537" s="20"/>
      <c r="R537" s="20"/>
      <c r="S537" s="20"/>
      <c r="T537" s="20"/>
      <c r="U537" s="20"/>
      <c r="V537" s="20"/>
      <c r="W537" s="20"/>
      <c r="X537" s="20"/>
      <c r="Y537" s="20"/>
      <c r="Z537" s="20"/>
      <c r="AA537" s="20"/>
      <c r="AB537" s="26"/>
      <c r="AC537" s="20"/>
      <c r="AD537" s="20"/>
      <c r="AE537" s="20"/>
      <c r="AF537" s="20"/>
      <c r="AG537" s="20"/>
      <c r="AH537" s="20"/>
      <c r="AI537" s="20"/>
      <c r="AJ537" s="20"/>
    </row>
    <row r="538">
      <c r="A538" s="20"/>
      <c r="B538" s="21"/>
      <c r="C538" s="22"/>
      <c r="D538" s="21"/>
      <c r="E538" s="27"/>
      <c r="F538" s="23"/>
      <c r="G538" s="24"/>
      <c r="H538" s="24"/>
      <c r="I538" s="24"/>
      <c r="J538" s="21"/>
      <c r="K538" s="21"/>
      <c r="L538" s="25"/>
      <c r="M538" s="25"/>
      <c r="N538" s="20"/>
      <c r="O538" s="20"/>
      <c r="P538" s="20"/>
      <c r="Q538" s="20"/>
      <c r="R538" s="20"/>
      <c r="S538" s="20"/>
      <c r="T538" s="20"/>
      <c r="U538" s="20"/>
      <c r="V538" s="20"/>
      <c r="W538" s="20"/>
      <c r="X538" s="20"/>
      <c r="Y538" s="20"/>
      <c r="Z538" s="20"/>
      <c r="AA538" s="20"/>
      <c r="AB538" s="26"/>
      <c r="AC538" s="20"/>
      <c r="AD538" s="20"/>
      <c r="AE538" s="20"/>
      <c r="AF538" s="20"/>
      <c r="AG538" s="20"/>
      <c r="AH538" s="20"/>
      <c r="AI538" s="20"/>
      <c r="AJ538" s="20"/>
    </row>
    <row r="539">
      <c r="A539" s="20"/>
      <c r="B539" s="21"/>
      <c r="C539" s="22"/>
      <c r="D539" s="21"/>
      <c r="E539" s="27"/>
      <c r="F539" s="23"/>
      <c r="G539" s="24"/>
      <c r="H539" s="23"/>
      <c r="I539" s="23"/>
      <c r="J539" s="20"/>
      <c r="K539" s="21"/>
      <c r="L539" s="25"/>
      <c r="M539" s="25"/>
      <c r="N539" s="20"/>
      <c r="O539" s="20"/>
      <c r="P539" s="20"/>
      <c r="Q539" s="20"/>
      <c r="R539" s="20"/>
      <c r="S539" s="20"/>
      <c r="T539" s="20"/>
      <c r="U539" s="20"/>
      <c r="V539" s="20"/>
      <c r="W539" s="20"/>
      <c r="X539" s="20"/>
      <c r="Y539" s="20"/>
      <c r="Z539" s="20"/>
      <c r="AA539" s="20"/>
      <c r="AB539" s="26"/>
      <c r="AC539" s="20"/>
      <c r="AD539" s="20"/>
      <c r="AE539" s="20"/>
      <c r="AF539" s="20"/>
      <c r="AG539" s="20"/>
      <c r="AH539" s="20"/>
      <c r="AI539" s="20"/>
      <c r="AJ539" s="20"/>
    </row>
    <row r="540">
      <c r="A540" s="20"/>
      <c r="B540" s="21"/>
      <c r="C540" s="22"/>
      <c r="D540" s="21"/>
      <c r="E540" s="27"/>
      <c r="F540" s="23"/>
      <c r="G540" s="24"/>
      <c r="H540" s="23"/>
      <c r="I540" s="23"/>
      <c r="J540" s="20"/>
      <c r="K540" s="21"/>
      <c r="L540" s="25"/>
      <c r="M540" s="25"/>
      <c r="N540" s="20"/>
      <c r="O540" s="20"/>
      <c r="P540" s="20"/>
      <c r="Q540" s="20"/>
      <c r="R540" s="20"/>
      <c r="S540" s="20"/>
      <c r="T540" s="20"/>
      <c r="U540" s="20"/>
      <c r="V540" s="20"/>
      <c r="W540" s="20"/>
      <c r="X540" s="20"/>
      <c r="Y540" s="20"/>
      <c r="Z540" s="20"/>
      <c r="AA540" s="20"/>
      <c r="AB540" s="26"/>
      <c r="AC540" s="20"/>
      <c r="AD540" s="20"/>
      <c r="AE540" s="20"/>
      <c r="AF540" s="20"/>
      <c r="AG540" s="20"/>
      <c r="AH540" s="20"/>
      <c r="AI540" s="20"/>
      <c r="AJ540" s="20"/>
    </row>
    <row r="541">
      <c r="A541" s="20"/>
      <c r="B541" s="21"/>
      <c r="C541" s="22"/>
      <c r="D541" s="21"/>
      <c r="E541" s="27"/>
      <c r="F541" s="23"/>
      <c r="G541" s="24"/>
      <c r="H541" s="23"/>
      <c r="I541" s="23"/>
      <c r="J541" s="20"/>
      <c r="K541" s="21"/>
      <c r="L541" s="25"/>
      <c r="M541" s="25"/>
      <c r="N541" s="20"/>
      <c r="O541" s="20"/>
      <c r="P541" s="20"/>
      <c r="Q541" s="20"/>
      <c r="R541" s="20"/>
      <c r="S541" s="20"/>
      <c r="T541" s="20"/>
      <c r="U541" s="20"/>
      <c r="V541" s="20"/>
      <c r="W541" s="20"/>
      <c r="X541" s="20"/>
      <c r="Y541" s="20"/>
      <c r="Z541" s="20"/>
      <c r="AA541" s="20"/>
      <c r="AB541" s="26"/>
      <c r="AC541" s="20"/>
      <c r="AD541" s="20"/>
      <c r="AE541" s="20"/>
      <c r="AF541" s="20"/>
      <c r="AG541" s="20"/>
      <c r="AH541" s="20"/>
      <c r="AI541" s="20"/>
      <c r="AJ541" s="20"/>
    </row>
    <row r="542">
      <c r="A542" s="20"/>
      <c r="B542" s="21"/>
      <c r="C542" s="22"/>
      <c r="D542" s="21"/>
      <c r="E542" s="27"/>
      <c r="F542" s="23"/>
      <c r="G542" s="24"/>
      <c r="H542" s="23"/>
      <c r="I542" s="23"/>
      <c r="J542" s="20"/>
      <c r="K542" s="21"/>
      <c r="L542" s="25"/>
      <c r="M542" s="25"/>
      <c r="N542" s="20"/>
      <c r="O542" s="20"/>
      <c r="P542" s="20"/>
      <c r="Q542" s="20"/>
      <c r="R542" s="20"/>
      <c r="S542" s="20"/>
      <c r="T542" s="20"/>
      <c r="U542" s="20"/>
      <c r="V542" s="20"/>
      <c r="W542" s="20"/>
      <c r="X542" s="20"/>
      <c r="Y542" s="20"/>
      <c r="Z542" s="20"/>
      <c r="AA542" s="20"/>
      <c r="AB542" s="26"/>
      <c r="AC542" s="20"/>
      <c r="AD542" s="20"/>
      <c r="AE542" s="20"/>
      <c r="AF542" s="20"/>
      <c r="AG542" s="20"/>
      <c r="AH542" s="20"/>
      <c r="AI542" s="20"/>
      <c r="AJ542" s="20"/>
    </row>
    <row r="543">
      <c r="A543" s="20"/>
      <c r="B543" s="21"/>
      <c r="C543" s="22"/>
      <c r="D543" s="21"/>
      <c r="E543" s="27"/>
      <c r="F543" s="23"/>
      <c r="G543" s="24"/>
      <c r="H543" s="23"/>
      <c r="I543" s="23"/>
      <c r="J543" s="20"/>
      <c r="K543" s="21"/>
      <c r="L543" s="25"/>
      <c r="M543" s="25"/>
      <c r="N543" s="20"/>
      <c r="O543" s="20"/>
      <c r="P543" s="20"/>
      <c r="Q543" s="20"/>
      <c r="R543" s="20"/>
      <c r="S543" s="20"/>
      <c r="T543" s="20"/>
      <c r="U543" s="20"/>
      <c r="V543" s="20"/>
      <c r="W543" s="20"/>
      <c r="X543" s="20"/>
      <c r="Y543" s="20"/>
      <c r="Z543" s="20"/>
      <c r="AA543" s="20"/>
      <c r="AB543" s="26"/>
      <c r="AC543" s="20"/>
      <c r="AD543" s="20"/>
      <c r="AE543" s="20"/>
      <c r="AF543" s="20"/>
      <c r="AG543" s="20"/>
      <c r="AH543" s="20"/>
      <c r="AI543" s="20"/>
      <c r="AJ543" s="20"/>
    </row>
    <row r="544">
      <c r="A544" s="20"/>
      <c r="B544" s="21"/>
      <c r="C544" s="22"/>
      <c r="D544" s="21"/>
      <c r="E544" s="28"/>
      <c r="F544" s="23"/>
      <c r="G544" s="24"/>
      <c r="H544" s="23"/>
      <c r="I544" s="23"/>
      <c r="J544" s="20"/>
      <c r="K544" s="21"/>
      <c r="L544" s="25"/>
      <c r="M544" s="25"/>
      <c r="N544" s="20"/>
      <c r="O544" s="20"/>
      <c r="P544" s="20"/>
      <c r="Q544" s="20"/>
      <c r="R544" s="20"/>
      <c r="S544" s="20"/>
      <c r="T544" s="20"/>
      <c r="U544" s="20"/>
      <c r="V544" s="20"/>
      <c r="W544" s="20"/>
      <c r="X544" s="20"/>
      <c r="Y544" s="20"/>
      <c r="Z544" s="20"/>
      <c r="AA544" s="20"/>
      <c r="AB544" s="26"/>
      <c r="AC544" s="20"/>
      <c r="AD544" s="20"/>
      <c r="AE544" s="20"/>
      <c r="AF544" s="20"/>
      <c r="AG544" s="20"/>
      <c r="AH544" s="20"/>
      <c r="AI544" s="20"/>
      <c r="AJ544" s="20"/>
    </row>
    <row r="545">
      <c r="A545" s="20"/>
      <c r="B545" s="21"/>
      <c r="C545" s="22"/>
      <c r="D545" s="21"/>
      <c r="E545" s="27"/>
      <c r="F545" s="23"/>
      <c r="G545" s="24"/>
      <c r="H545" s="23"/>
      <c r="I545" s="23"/>
      <c r="J545" s="20"/>
      <c r="K545" s="21"/>
      <c r="L545" s="25"/>
      <c r="M545" s="25"/>
      <c r="N545" s="20"/>
      <c r="O545" s="20"/>
      <c r="P545" s="20"/>
      <c r="Q545" s="20"/>
      <c r="R545" s="20"/>
      <c r="S545" s="20"/>
      <c r="T545" s="20"/>
      <c r="U545" s="20"/>
      <c r="V545" s="20"/>
      <c r="W545" s="20"/>
      <c r="X545" s="20"/>
      <c r="Y545" s="20"/>
      <c r="Z545" s="20"/>
      <c r="AA545" s="20"/>
      <c r="AB545" s="26"/>
      <c r="AC545" s="20"/>
      <c r="AD545" s="20"/>
      <c r="AE545" s="20"/>
      <c r="AF545" s="20"/>
      <c r="AG545" s="20"/>
      <c r="AH545" s="20"/>
      <c r="AI545" s="20"/>
      <c r="AJ545" s="20"/>
    </row>
    <row r="546">
      <c r="A546" s="20"/>
      <c r="B546" s="21"/>
      <c r="C546" s="22"/>
      <c r="D546" s="21"/>
      <c r="E546" s="27"/>
      <c r="F546" s="23"/>
      <c r="G546" s="24"/>
      <c r="H546" s="23"/>
      <c r="I546" s="23"/>
      <c r="J546" s="20"/>
      <c r="K546" s="21"/>
      <c r="L546" s="25"/>
      <c r="M546" s="25"/>
      <c r="N546" s="20"/>
      <c r="O546" s="20"/>
      <c r="P546" s="20"/>
      <c r="Q546" s="20"/>
      <c r="R546" s="20"/>
      <c r="S546" s="20"/>
      <c r="T546" s="20"/>
      <c r="U546" s="20"/>
      <c r="V546" s="20"/>
      <c r="W546" s="20"/>
      <c r="X546" s="20"/>
      <c r="Y546" s="20"/>
      <c r="Z546" s="20"/>
      <c r="AA546" s="20"/>
      <c r="AB546" s="26"/>
      <c r="AC546" s="20"/>
      <c r="AD546" s="20"/>
      <c r="AE546" s="20"/>
      <c r="AF546" s="20"/>
      <c r="AG546" s="20"/>
      <c r="AH546" s="20"/>
      <c r="AI546" s="20"/>
      <c r="AJ546" s="20"/>
    </row>
    <row r="547">
      <c r="A547" s="20"/>
      <c r="B547" s="21"/>
      <c r="C547" s="22"/>
      <c r="D547" s="21"/>
      <c r="E547" s="27"/>
      <c r="F547" s="23"/>
      <c r="G547" s="24"/>
      <c r="H547" s="23"/>
      <c r="I547" s="23"/>
      <c r="J547" s="20"/>
      <c r="K547" s="21"/>
      <c r="L547" s="25"/>
      <c r="M547" s="25"/>
      <c r="N547" s="20"/>
      <c r="O547" s="20"/>
      <c r="P547" s="20"/>
      <c r="Q547" s="20"/>
      <c r="R547" s="20"/>
      <c r="S547" s="20"/>
      <c r="T547" s="20"/>
      <c r="U547" s="20"/>
      <c r="V547" s="20"/>
      <c r="W547" s="20"/>
      <c r="X547" s="20"/>
      <c r="Y547" s="20"/>
      <c r="Z547" s="20"/>
      <c r="AA547" s="20"/>
      <c r="AB547" s="26"/>
      <c r="AC547" s="20"/>
      <c r="AD547" s="20"/>
      <c r="AE547" s="20"/>
      <c r="AF547" s="20"/>
      <c r="AG547" s="20"/>
      <c r="AH547" s="20"/>
      <c r="AI547" s="20"/>
      <c r="AJ547" s="20"/>
    </row>
    <row r="548">
      <c r="A548" s="20"/>
      <c r="B548" s="21"/>
      <c r="C548" s="22"/>
      <c r="D548" s="21"/>
      <c r="E548" s="27"/>
      <c r="F548" s="23"/>
      <c r="G548" s="24"/>
      <c r="H548" s="23"/>
      <c r="I548" s="23"/>
      <c r="J548" s="20"/>
      <c r="K548" s="21"/>
      <c r="L548" s="25"/>
      <c r="M548" s="25"/>
      <c r="N548" s="20"/>
      <c r="O548" s="20"/>
      <c r="P548" s="20"/>
      <c r="Q548" s="20"/>
      <c r="R548" s="20"/>
      <c r="S548" s="20"/>
      <c r="T548" s="20"/>
      <c r="U548" s="20"/>
      <c r="V548" s="20"/>
      <c r="W548" s="20"/>
      <c r="X548" s="20"/>
      <c r="Y548" s="20"/>
      <c r="Z548" s="20"/>
      <c r="AA548" s="20"/>
      <c r="AB548" s="26"/>
      <c r="AC548" s="20"/>
      <c r="AD548" s="20"/>
      <c r="AE548" s="20"/>
      <c r="AF548" s="20"/>
      <c r="AG548" s="20"/>
      <c r="AH548" s="20"/>
      <c r="AI548" s="20"/>
      <c r="AJ548" s="20"/>
    </row>
    <row r="549">
      <c r="A549" s="20"/>
      <c r="B549" s="21"/>
      <c r="C549" s="22"/>
      <c r="D549" s="21"/>
      <c r="E549" s="27"/>
      <c r="F549" s="23"/>
      <c r="G549" s="24"/>
      <c r="H549" s="23"/>
      <c r="I549" s="23"/>
      <c r="J549" s="20"/>
      <c r="K549" s="21"/>
      <c r="L549" s="25"/>
      <c r="M549" s="25"/>
      <c r="N549" s="20"/>
      <c r="O549" s="20"/>
      <c r="P549" s="20"/>
      <c r="Q549" s="20"/>
      <c r="R549" s="20"/>
      <c r="S549" s="20"/>
      <c r="T549" s="20"/>
      <c r="U549" s="20"/>
      <c r="V549" s="20"/>
      <c r="W549" s="20"/>
      <c r="X549" s="20"/>
      <c r="Y549" s="20"/>
      <c r="Z549" s="20"/>
      <c r="AA549" s="20"/>
      <c r="AB549" s="26"/>
      <c r="AC549" s="20"/>
      <c r="AD549" s="20"/>
      <c r="AE549" s="20"/>
      <c r="AF549" s="20"/>
      <c r="AG549" s="20"/>
      <c r="AH549" s="20"/>
      <c r="AI549" s="20"/>
      <c r="AJ549" s="20"/>
    </row>
    <row r="550">
      <c r="A550" s="20"/>
      <c r="B550" s="21"/>
      <c r="C550" s="22"/>
      <c r="D550" s="21"/>
      <c r="E550" s="27"/>
      <c r="F550" s="23"/>
      <c r="G550" s="24"/>
      <c r="H550" s="23"/>
      <c r="I550" s="23"/>
      <c r="J550" s="20"/>
      <c r="K550" s="21"/>
      <c r="L550" s="25"/>
      <c r="M550" s="25"/>
      <c r="N550" s="20"/>
      <c r="O550" s="20"/>
      <c r="P550" s="20"/>
      <c r="Q550" s="20"/>
      <c r="R550" s="20"/>
      <c r="S550" s="20"/>
      <c r="T550" s="20"/>
      <c r="U550" s="20"/>
      <c r="V550" s="20"/>
      <c r="W550" s="20"/>
      <c r="X550" s="20"/>
      <c r="Y550" s="20"/>
      <c r="Z550" s="20"/>
      <c r="AA550" s="20"/>
      <c r="AB550" s="26"/>
      <c r="AC550" s="20"/>
      <c r="AD550" s="20"/>
      <c r="AE550" s="20"/>
      <c r="AF550" s="20"/>
      <c r="AG550" s="20"/>
      <c r="AH550" s="20"/>
      <c r="AI550" s="20"/>
      <c r="AJ550" s="20"/>
    </row>
    <row r="551">
      <c r="A551" s="20"/>
      <c r="B551" s="21"/>
      <c r="C551" s="22"/>
      <c r="D551" s="21"/>
      <c r="E551" s="27"/>
      <c r="F551" s="23"/>
      <c r="G551" s="24"/>
      <c r="H551" s="23"/>
      <c r="I551" s="23"/>
      <c r="J551" s="20"/>
      <c r="K551" s="21"/>
      <c r="L551" s="25"/>
      <c r="M551" s="25"/>
      <c r="N551" s="20"/>
      <c r="O551" s="20"/>
      <c r="P551" s="20"/>
      <c r="Q551" s="20"/>
      <c r="R551" s="20"/>
      <c r="S551" s="20"/>
      <c r="T551" s="20"/>
      <c r="U551" s="20"/>
      <c r="V551" s="20"/>
      <c r="W551" s="20"/>
      <c r="X551" s="20"/>
      <c r="Y551" s="20"/>
      <c r="Z551" s="20"/>
      <c r="AA551" s="20"/>
      <c r="AB551" s="26"/>
      <c r="AC551" s="20"/>
      <c r="AD551" s="20"/>
      <c r="AE551" s="20"/>
      <c r="AF551" s="20"/>
      <c r="AG551" s="20"/>
      <c r="AH551" s="20"/>
      <c r="AI551" s="20"/>
      <c r="AJ551" s="20"/>
    </row>
    <row r="552">
      <c r="A552" s="20"/>
      <c r="B552" s="21"/>
      <c r="C552" s="22"/>
      <c r="D552" s="21"/>
      <c r="E552" s="27"/>
      <c r="F552" s="23"/>
      <c r="G552" s="24"/>
      <c r="H552" s="23"/>
      <c r="I552" s="23"/>
      <c r="J552" s="20"/>
      <c r="K552" s="21"/>
      <c r="L552" s="25"/>
      <c r="M552" s="25"/>
      <c r="N552" s="20"/>
      <c r="O552" s="20"/>
      <c r="P552" s="20"/>
      <c r="Q552" s="20"/>
      <c r="R552" s="20"/>
      <c r="S552" s="20"/>
      <c r="T552" s="20"/>
      <c r="U552" s="20"/>
      <c r="V552" s="20"/>
      <c r="W552" s="20"/>
      <c r="X552" s="20"/>
      <c r="Y552" s="20"/>
      <c r="Z552" s="20"/>
      <c r="AA552" s="20"/>
      <c r="AB552" s="26"/>
      <c r="AC552" s="20"/>
      <c r="AD552" s="20"/>
      <c r="AE552" s="29"/>
      <c r="AF552" s="20"/>
      <c r="AG552" s="20"/>
      <c r="AH552" s="20"/>
      <c r="AI552" s="20"/>
      <c r="AJ552" s="20"/>
    </row>
    <row r="553">
      <c r="A553" s="20"/>
      <c r="B553" s="21"/>
      <c r="C553" s="22"/>
      <c r="D553" s="21"/>
      <c r="E553" s="27"/>
      <c r="F553" s="23"/>
      <c r="G553" s="24"/>
      <c r="H553" s="23"/>
      <c r="I553" s="23"/>
      <c r="J553" s="20"/>
      <c r="K553" s="21"/>
      <c r="L553" s="25"/>
      <c r="M553" s="25"/>
      <c r="N553" s="20"/>
      <c r="O553" s="20"/>
      <c r="P553" s="20"/>
      <c r="Q553" s="20"/>
      <c r="R553" s="20"/>
      <c r="S553" s="20"/>
      <c r="T553" s="20"/>
      <c r="U553" s="20"/>
      <c r="V553" s="20"/>
      <c r="W553" s="20"/>
      <c r="X553" s="20"/>
      <c r="Y553" s="20"/>
      <c r="Z553" s="20"/>
      <c r="AA553" s="20"/>
      <c r="AB553" s="20"/>
      <c r="AC553" s="20"/>
      <c r="AD553" s="20"/>
      <c r="AE553" s="29"/>
      <c r="AF553" s="20"/>
      <c r="AG553" s="20"/>
      <c r="AH553" s="20"/>
      <c r="AI553" s="20"/>
      <c r="AJ553" s="20"/>
    </row>
    <row r="554">
      <c r="A554" s="20"/>
      <c r="B554" s="21"/>
      <c r="C554" s="30"/>
      <c r="D554" s="21"/>
      <c r="E554" s="31"/>
      <c r="F554" s="23"/>
      <c r="G554" s="32"/>
      <c r="H554" s="31"/>
      <c r="I554" s="31"/>
      <c r="J554" s="20"/>
      <c r="K554" s="33"/>
      <c r="L554" s="25"/>
      <c r="M554" s="25"/>
      <c r="N554" s="29"/>
      <c r="O554" s="29"/>
      <c r="P554" s="29"/>
      <c r="Q554" s="29"/>
      <c r="R554" s="29"/>
      <c r="S554" s="29"/>
      <c r="T554" s="29"/>
      <c r="U554" s="29"/>
      <c r="V554" s="29"/>
      <c r="W554" s="29"/>
      <c r="X554" s="29"/>
      <c r="Y554" s="29"/>
      <c r="Z554" s="29"/>
      <c r="AA554" s="29"/>
      <c r="AB554" s="20"/>
      <c r="AC554" s="20"/>
      <c r="AD554" s="20"/>
      <c r="AE554" s="29"/>
      <c r="AF554" s="20"/>
      <c r="AG554" s="20"/>
      <c r="AH554" s="20"/>
      <c r="AI554" s="20"/>
      <c r="AJ554" s="20"/>
    </row>
    <row r="555">
      <c r="A555" s="20"/>
      <c r="B555" s="21"/>
      <c r="C555" s="30"/>
      <c r="D555" s="21"/>
      <c r="E555" s="31"/>
      <c r="F555" s="23"/>
      <c r="G555" s="32"/>
      <c r="H555" s="31"/>
      <c r="I555" s="31"/>
      <c r="J555" s="20"/>
      <c r="K555" s="33"/>
      <c r="L555" s="25"/>
      <c r="M555" s="25"/>
      <c r="N555" s="29"/>
      <c r="O555" s="29"/>
      <c r="P555" s="29"/>
      <c r="Q555" s="29"/>
      <c r="R555" s="29"/>
      <c r="S555" s="29"/>
      <c r="T555" s="29"/>
      <c r="U555" s="29"/>
      <c r="V555" s="29"/>
      <c r="W555" s="29"/>
      <c r="X555" s="29"/>
      <c r="Y555" s="29"/>
      <c r="Z555" s="29"/>
      <c r="AA555" s="29"/>
      <c r="AB555" s="20"/>
      <c r="AC555" s="20"/>
      <c r="AD555" s="20"/>
      <c r="AE555" s="29"/>
      <c r="AF555" s="20"/>
      <c r="AG555" s="20"/>
      <c r="AH555" s="20"/>
      <c r="AI555" s="20"/>
      <c r="AJ555" s="20"/>
    </row>
    <row r="556">
      <c r="A556" s="20"/>
      <c r="B556" s="21"/>
      <c r="C556" s="30"/>
      <c r="D556" s="21"/>
      <c r="E556" s="31"/>
      <c r="F556" s="23"/>
      <c r="G556" s="32"/>
      <c r="H556" s="31"/>
      <c r="I556" s="31"/>
      <c r="J556" s="20"/>
      <c r="K556" s="33"/>
      <c r="L556" s="25"/>
      <c r="M556" s="25"/>
      <c r="N556" s="29"/>
      <c r="O556" s="29"/>
      <c r="P556" s="29"/>
      <c r="Q556" s="29"/>
      <c r="R556" s="29"/>
      <c r="S556" s="29"/>
      <c r="T556" s="29"/>
      <c r="U556" s="29"/>
      <c r="V556" s="29"/>
      <c r="W556" s="29"/>
      <c r="X556" s="29"/>
      <c r="Y556" s="29"/>
      <c r="Z556" s="29"/>
      <c r="AA556" s="29"/>
      <c r="AB556" s="20"/>
      <c r="AC556" s="20"/>
      <c r="AD556" s="20"/>
      <c r="AE556" s="29"/>
      <c r="AF556" s="20"/>
      <c r="AG556" s="20"/>
      <c r="AH556" s="20"/>
      <c r="AI556" s="20"/>
      <c r="AJ556" s="20"/>
    </row>
    <row r="557">
      <c r="A557" s="20"/>
      <c r="B557" s="21"/>
      <c r="C557" s="30"/>
      <c r="D557" s="21"/>
      <c r="E557" s="31"/>
      <c r="F557" s="23"/>
      <c r="G557" s="32"/>
      <c r="H557" s="31"/>
      <c r="I557" s="31"/>
      <c r="J557" s="20"/>
      <c r="K557" s="33"/>
      <c r="L557" s="25"/>
      <c r="M557" s="25"/>
      <c r="N557" s="29"/>
      <c r="O557" s="29"/>
      <c r="P557" s="29"/>
      <c r="Q557" s="29"/>
      <c r="R557" s="29"/>
      <c r="S557" s="29"/>
      <c r="T557" s="29"/>
      <c r="U557" s="29"/>
      <c r="V557" s="29"/>
      <c r="W557" s="29"/>
      <c r="X557" s="29"/>
      <c r="Y557" s="29"/>
      <c r="Z557" s="29"/>
      <c r="AA557" s="29"/>
      <c r="AB557" s="20"/>
      <c r="AC557" s="20"/>
      <c r="AD557" s="20"/>
      <c r="AE557" s="20"/>
      <c r="AF557" s="20"/>
      <c r="AG557" s="20"/>
      <c r="AH557" s="20"/>
      <c r="AI557" s="20"/>
      <c r="AJ557" s="20"/>
    </row>
    <row r="558">
      <c r="A558" s="20"/>
      <c r="B558" s="21"/>
      <c r="C558" s="30"/>
      <c r="D558" s="21"/>
      <c r="E558" s="31"/>
      <c r="F558" s="23"/>
      <c r="G558" s="32"/>
      <c r="H558" s="31"/>
      <c r="I558" s="31"/>
      <c r="J558" s="20"/>
      <c r="K558" s="33"/>
      <c r="L558" s="25"/>
      <c r="M558" s="25"/>
      <c r="N558" s="29"/>
      <c r="O558" s="29"/>
      <c r="P558" s="29"/>
      <c r="Q558" s="29"/>
      <c r="R558" s="29"/>
      <c r="S558" s="29"/>
      <c r="T558" s="29"/>
      <c r="U558" s="29"/>
      <c r="V558" s="29"/>
      <c r="W558" s="29"/>
      <c r="X558" s="29"/>
      <c r="Y558" s="29"/>
      <c r="Z558" s="29"/>
      <c r="AA558" s="29"/>
      <c r="AB558" s="20"/>
      <c r="AC558" s="20"/>
      <c r="AD558" s="20"/>
      <c r="AE558" s="20"/>
      <c r="AF558" s="20"/>
      <c r="AG558" s="20"/>
      <c r="AH558" s="20"/>
      <c r="AI558" s="20"/>
      <c r="AJ558" s="20"/>
    </row>
    <row r="559">
      <c r="A559" s="20"/>
      <c r="B559" s="21"/>
      <c r="C559" s="22"/>
      <c r="D559" s="21"/>
      <c r="E559" s="27"/>
      <c r="F559" s="23"/>
      <c r="G559" s="24"/>
      <c r="H559" s="23"/>
      <c r="I559" s="23"/>
      <c r="J559" s="20"/>
      <c r="K559" s="21"/>
      <c r="L559" s="25"/>
      <c r="M559" s="25"/>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row>
    <row r="560">
      <c r="A560" s="20"/>
      <c r="B560" s="21"/>
      <c r="C560" s="22"/>
      <c r="D560" s="21"/>
      <c r="E560" s="34"/>
      <c r="F560" s="23"/>
      <c r="G560" s="24"/>
      <c r="H560" s="23"/>
      <c r="I560" s="23"/>
      <c r="J560" s="20"/>
      <c r="K560" s="21"/>
      <c r="L560" s="25"/>
      <c r="M560" s="25"/>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row>
    <row r="561">
      <c r="A561" s="20"/>
      <c r="B561" s="21"/>
      <c r="C561" s="22"/>
      <c r="D561" s="21"/>
      <c r="E561" s="27"/>
      <c r="F561" s="23"/>
      <c r="G561" s="24"/>
      <c r="H561" s="23"/>
      <c r="I561" s="23"/>
      <c r="J561" s="20"/>
      <c r="K561" s="21"/>
      <c r="L561" s="25"/>
      <c r="M561" s="25"/>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row>
    <row r="562">
      <c r="A562" s="20"/>
      <c r="B562" s="21"/>
      <c r="C562" s="22"/>
      <c r="D562" s="21"/>
      <c r="E562" s="35"/>
      <c r="F562" s="23"/>
      <c r="G562" s="24"/>
      <c r="H562" s="23"/>
      <c r="I562" s="23"/>
      <c r="J562" s="20"/>
      <c r="K562" s="21"/>
      <c r="L562" s="25"/>
      <c r="M562" s="25"/>
      <c r="N562" s="20"/>
      <c r="O562" s="20"/>
      <c r="P562" s="20"/>
      <c r="Q562" s="36"/>
      <c r="R562" s="20"/>
      <c r="S562" s="20"/>
      <c r="T562" s="20"/>
      <c r="U562" s="20"/>
      <c r="V562" s="20"/>
      <c r="W562" s="20"/>
      <c r="X562" s="20"/>
      <c r="Y562" s="20"/>
      <c r="Z562" s="20"/>
      <c r="AA562" s="20"/>
      <c r="AB562" s="20"/>
      <c r="AC562" s="20"/>
      <c r="AD562" s="20"/>
      <c r="AE562" s="20"/>
      <c r="AF562" s="20"/>
      <c r="AG562" s="20"/>
      <c r="AH562" s="20"/>
      <c r="AI562" s="20"/>
      <c r="AJ562" s="20"/>
    </row>
    <row r="563">
      <c r="A563" s="20"/>
      <c r="B563" s="21"/>
      <c r="C563" s="22"/>
      <c r="D563" s="21"/>
      <c r="E563" s="27"/>
      <c r="F563" s="23"/>
      <c r="G563" s="24"/>
      <c r="H563" s="23"/>
      <c r="I563" s="23"/>
      <c r="J563" s="20"/>
      <c r="K563" s="21"/>
      <c r="L563" s="25"/>
      <c r="M563" s="25"/>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row>
    <row r="564">
      <c r="A564" s="20"/>
      <c r="B564" s="21"/>
      <c r="C564" s="22"/>
      <c r="D564" s="21"/>
      <c r="E564" s="27"/>
      <c r="F564" s="23"/>
      <c r="G564" s="24"/>
      <c r="H564" s="23"/>
      <c r="I564" s="23"/>
      <c r="J564" s="20"/>
      <c r="K564" s="21"/>
      <c r="L564" s="25"/>
      <c r="M564" s="25"/>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row>
    <row r="565">
      <c r="A565" s="20"/>
      <c r="B565" s="21"/>
      <c r="C565" s="22"/>
      <c r="D565" s="21"/>
      <c r="E565" s="34"/>
      <c r="F565" s="23"/>
      <c r="G565" s="24"/>
      <c r="H565" s="23"/>
      <c r="I565" s="23"/>
      <c r="J565" s="20"/>
      <c r="K565" s="21"/>
      <c r="L565" s="25"/>
      <c r="M565" s="25"/>
      <c r="N565" s="20"/>
      <c r="O565" s="20"/>
      <c r="P565" s="20"/>
      <c r="Q565" s="20"/>
      <c r="R565" s="20"/>
      <c r="S565" s="20"/>
      <c r="T565" s="20"/>
      <c r="U565" s="20"/>
      <c r="V565" s="20"/>
      <c r="W565" s="20"/>
      <c r="X565" s="20"/>
      <c r="Y565" s="20"/>
      <c r="Z565" s="20"/>
      <c r="AA565" s="20"/>
      <c r="AB565" s="20"/>
      <c r="AC565" s="20"/>
      <c r="AD565" s="20"/>
      <c r="AE565" s="29"/>
      <c r="AF565" s="20"/>
      <c r="AG565" s="20"/>
      <c r="AH565" s="20"/>
      <c r="AI565" s="20"/>
      <c r="AJ565" s="20"/>
    </row>
    <row r="566">
      <c r="A566" s="20"/>
      <c r="B566" s="21"/>
      <c r="C566" s="22"/>
      <c r="D566" s="21"/>
      <c r="E566" s="27"/>
      <c r="F566" s="23"/>
      <c r="G566" s="24"/>
      <c r="H566" s="23"/>
      <c r="I566" s="23"/>
      <c r="J566" s="20"/>
      <c r="K566" s="21"/>
      <c r="L566" s="25"/>
      <c r="M566" s="25"/>
      <c r="N566" s="20"/>
      <c r="O566" s="20"/>
      <c r="P566" s="20"/>
      <c r="Q566" s="20"/>
      <c r="R566" s="20"/>
      <c r="S566" s="20"/>
      <c r="T566" s="20"/>
      <c r="U566" s="20"/>
      <c r="V566" s="20"/>
      <c r="W566" s="20"/>
      <c r="X566" s="20"/>
      <c r="Y566" s="20"/>
      <c r="Z566" s="20"/>
      <c r="AA566" s="20"/>
      <c r="AB566" s="20"/>
      <c r="AC566" s="20"/>
      <c r="AD566" s="20"/>
      <c r="AE566" s="29"/>
      <c r="AF566" s="20"/>
      <c r="AG566" s="20"/>
      <c r="AH566" s="20"/>
      <c r="AI566" s="20"/>
      <c r="AJ566" s="20"/>
    </row>
    <row r="567">
      <c r="A567" s="20"/>
      <c r="B567" s="21"/>
      <c r="C567" s="30"/>
      <c r="D567" s="21"/>
      <c r="E567" s="31"/>
      <c r="F567" s="23"/>
      <c r="G567" s="32"/>
      <c r="H567" s="31"/>
      <c r="I567" s="31"/>
      <c r="J567" s="20"/>
      <c r="K567" s="33"/>
      <c r="L567" s="25"/>
      <c r="M567" s="25"/>
      <c r="N567" s="29"/>
      <c r="O567" s="29"/>
      <c r="P567" s="29"/>
      <c r="Q567" s="29"/>
      <c r="R567" s="29"/>
      <c r="S567" s="29"/>
      <c r="T567" s="29"/>
      <c r="U567" s="29"/>
      <c r="V567" s="29"/>
      <c r="W567" s="29"/>
      <c r="X567" s="29"/>
      <c r="Y567" s="29"/>
      <c r="Z567" s="29"/>
      <c r="AA567" s="29"/>
      <c r="AB567" s="20"/>
      <c r="AC567" s="20"/>
      <c r="AD567" s="20"/>
      <c r="AE567" s="20"/>
      <c r="AF567" s="20"/>
      <c r="AG567" s="20"/>
      <c r="AH567" s="20"/>
      <c r="AI567" s="20"/>
      <c r="AJ567" s="20"/>
    </row>
    <row r="568">
      <c r="A568" s="20"/>
      <c r="B568" s="21"/>
      <c r="C568" s="30"/>
      <c r="D568" s="21"/>
      <c r="E568" s="31"/>
      <c r="F568" s="23"/>
      <c r="G568" s="32"/>
      <c r="H568" s="31"/>
      <c r="I568" s="31"/>
      <c r="J568" s="20"/>
      <c r="K568" s="33"/>
      <c r="L568" s="25"/>
      <c r="M568" s="25"/>
      <c r="N568" s="29"/>
      <c r="O568" s="29"/>
      <c r="P568" s="29"/>
      <c r="Q568" s="29"/>
      <c r="R568" s="29"/>
      <c r="S568" s="29"/>
      <c r="T568" s="29"/>
      <c r="U568" s="29"/>
      <c r="V568" s="29"/>
      <c r="W568" s="29"/>
      <c r="X568" s="29"/>
      <c r="Y568" s="29"/>
      <c r="Z568" s="29"/>
      <c r="AA568" s="29"/>
      <c r="AB568" s="20"/>
      <c r="AC568" s="20"/>
      <c r="AD568" s="20"/>
      <c r="AE568" s="20"/>
      <c r="AF568" s="20"/>
      <c r="AG568" s="20"/>
      <c r="AH568" s="20"/>
      <c r="AI568" s="20"/>
      <c r="AJ568" s="20"/>
    </row>
    <row r="569">
      <c r="A569" s="20"/>
      <c r="B569" s="21"/>
      <c r="C569" s="22"/>
      <c r="D569" s="21"/>
      <c r="E569" s="27"/>
      <c r="F569" s="23"/>
      <c r="G569" s="24"/>
      <c r="H569" s="23"/>
      <c r="I569" s="23"/>
      <c r="J569" s="20"/>
      <c r="K569" s="21"/>
      <c r="L569" s="25"/>
      <c r="M569" s="25"/>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row>
    <row r="570">
      <c r="A570" s="20"/>
      <c r="B570" s="21"/>
      <c r="C570" s="22"/>
      <c r="D570" s="21"/>
      <c r="E570" s="34"/>
      <c r="F570" s="23"/>
      <c r="G570" s="24"/>
      <c r="H570" s="23"/>
      <c r="I570" s="23"/>
      <c r="J570" s="20"/>
      <c r="K570" s="21"/>
      <c r="L570" s="25"/>
      <c r="M570" s="25"/>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row>
    <row r="571">
      <c r="A571" s="20"/>
      <c r="B571" s="21"/>
      <c r="C571" s="22"/>
      <c r="D571" s="21"/>
      <c r="E571" s="27"/>
      <c r="F571" s="23"/>
      <c r="G571" s="24"/>
      <c r="H571" s="23"/>
      <c r="I571" s="23"/>
      <c r="J571" s="20"/>
      <c r="K571" s="21"/>
      <c r="L571" s="25"/>
      <c r="M571" s="25"/>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row>
    <row r="572">
      <c r="A572" s="20"/>
      <c r="B572" s="21"/>
      <c r="C572" s="22"/>
      <c r="D572" s="21"/>
      <c r="E572" s="27"/>
      <c r="F572" s="23"/>
      <c r="G572" s="24"/>
      <c r="H572" s="23"/>
      <c r="I572" s="23"/>
      <c r="J572" s="20"/>
      <c r="K572" s="21"/>
      <c r="L572" s="25"/>
      <c r="M572" s="25"/>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row>
    <row r="573">
      <c r="A573" s="20"/>
      <c r="B573" s="21"/>
      <c r="C573" s="22"/>
      <c r="D573" s="21"/>
      <c r="E573" s="27"/>
      <c r="F573" s="23"/>
      <c r="G573" s="24"/>
      <c r="H573" s="23"/>
      <c r="I573" s="23"/>
      <c r="J573" s="20"/>
      <c r="K573" s="21"/>
      <c r="L573" s="25"/>
      <c r="M573" s="25"/>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row>
    <row r="574">
      <c r="A574" s="20"/>
      <c r="B574" s="21"/>
      <c r="C574" s="22"/>
      <c r="D574" s="21"/>
      <c r="E574" s="27"/>
      <c r="F574" s="23"/>
      <c r="G574" s="24"/>
      <c r="H574" s="23"/>
      <c r="I574" s="23"/>
      <c r="J574" s="20"/>
      <c r="K574" s="21"/>
      <c r="L574" s="25"/>
      <c r="M574" s="25"/>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row>
    <row r="575">
      <c r="A575" s="20"/>
      <c r="B575" s="21"/>
      <c r="C575" s="22"/>
      <c r="D575" s="21"/>
      <c r="E575" s="27"/>
      <c r="F575" s="23"/>
      <c r="G575" s="24"/>
      <c r="H575" s="23"/>
      <c r="I575" s="23"/>
      <c r="J575" s="20"/>
      <c r="K575" s="21"/>
      <c r="L575" s="25"/>
      <c r="M575" s="25"/>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row>
    <row r="576">
      <c r="A576" s="20"/>
      <c r="B576" s="21"/>
      <c r="C576" s="22"/>
      <c r="D576" s="21"/>
      <c r="E576" s="27"/>
      <c r="F576" s="23"/>
      <c r="G576" s="24"/>
      <c r="H576" s="23"/>
      <c r="I576" s="23"/>
      <c r="J576" s="20"/>
      <c r="K576" s="21"/>
      <c r="L576" s="25"/>
      <c r="M576" s="25"/>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row>
    <row r="577">
      <c r="A577" s="20"/>
      <c r="B577" s="21"/>
      <c r="C577" s="22"/>
      <c r="D577" s="21"/>
      <c r="E577" s="27"/>
      <c r="F577" s="23"/>
      <c r="G577" s="24"/>
      <c r="H577" s="23"/>
      <c r="I577" s="23"/>
      <c r="J577" s="20"/>
      <c r="K577" s="21"/>
      <c r="L577" s="25"/>
      <c r="M577" s="25"/>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row>
    <row r="578">
      <c r="A578" s="20"/>
      <c r="B578" s="21"/>
      <c r="C578" s="22"/>
      <c r="D578" s="21"/>
      <c r="E578" s="27"/>
      <c r="F578" s="23"/>
      <c r="G578" s="24"/>
      <c r="H578" s="23"/>
      <c r="I578" s="23"/>
      <c r="J578" s="20"/>
      <c r="K578" s="21"/>
      <c r="L578" s="25"/>
      <c r="M578" s="25"/>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row>
    <row r="579">
      <c r="A579" s="20"/>
      <c r="B579" s="21"/>
      <c r="C579" s="22"/>
      <c r="D579" s="21"/>
      <c r="E579" s="37"/>
      <c r="F579" s="23"/>
      <c r="G579" s="24"/>
      <c r="H579" s="23"/>
      <c r="I579" s="23"/>
      <c r="J579" s="21"/>
      <c r="K579" s="21"/>
      <c r="L579" s="38"/>
      <c r="M579" s="38"/>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row>
    <row r="580">
      <c r="A580" s="20"/>
      <c r="B580" s="21"/>
      <c r="C580" s="22"/>
      <c r="D580" s="21"/>
      <c r="E580" s="27"/>
      <c r="F580" s="23"/>
      <c r="G580" s="24"/>
      <c r="H580" s="23"/>
      <c r="I580" s="23"/>
      <c r="J580" s="20"/>
      <c r="K580" s="21"/>
      <c r="L580" s="25"/>
      <c r="M580" s="25"/>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row>
    <row r="581">
      <c r="A581" s="20"/>
      <c r="B581" s="21"/>
      <c r="C581" s="22"/>
      <c r="D581" s="21"/>
      <c r="E581" s="27"/>
      <c r="F581" s="23"/>
      <c r="G581" s="24"/>
      <c r="H581" s="24"/>
      <c r="I581" s="23"/>
      <c r="J581" s="21"/>
      <c r="K581" s="21"/>
      <c r="L581" s="25"/>
      <c r="M581" s="25"/>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row>
    <row r="582">
      <c r="A582" s="20"/>
      <c r="B582" s="21"/>
      <c r="C582" s="22"/>
      <c r="D582" s="21"/>
      <c r="E582" s="27"/>
      <c r="F582" s="23"/>
      <c r="G582" s="24"/>
      <c r="H582" s="23"/>
      <c r="I582" s="23"/>
      <c r="J582" s="20"/>
      <c r="K582" s="21"/>
      <c r="L582" s="25"/>
      <c r="M582" s="25"/>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row>
    <row r="583">
      <c r="A583" s="20"/>
      <c r="B583" s="21"/>
      <c r="C583" s="22"/>
      <c r="D583" s="21"/>
      <c r="E583" s="39"/>
      <c r="F583" s="23"/>
      <c r="G583" s="24"/>
      <c r="H583" s="24"/>
      <c r="I583" s="23"/>
      <c r="J583" s="21"/>
      <c r="K583" s="21"/>
      <c r="L583" s="25"/>
      <c r="M583" s="25"/>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row>
    <row r="584">
      <c r="A584" s="20"/>
      <c r="B584" s="21"/>
      <c r="C584" s="22"/>
      <c r="D584" s="21"/>
      <c r="E584" s="39"/>
      <c r="F584" s="23"/>
      <c r="G584" s="24"/>
      <c r="H584" s="24"/>
      <c r="I584" s="23"/>
      <c r="J584" s="21"/>
      <c r="K584" s="21"/>
      <c r="L584" s="25"/>
      <c r="M584" s="25"/>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row>
    <row r="585">
      <c r="A585" s="20"/>
      <c r="B585" s="21"/>
      <c r="C585" s="22"/>
      <c r="D585" s="21"/>
      <c r="E585" s="39"/>
      <c r="F585" s="23"/>
      <c r="G585" s="24"/>
      <c r="H585" s="24"/>
      <c r="I585" s="23"/>
      <c r="J585" s="21"/>
      <c r="K585" s="21"/>
      <c r="L585" s="25"/>
      <c r="M585" s="25"/>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row>
    <row r="586">
      <c r="A586" s="20"/>
      <c r="B586" s="21"/>
      <c r="C586" s="22"/>
      <c r="D586" s="21"/>
      <c r="E586" s="27"/>
      <c r="F586" s="23"/>
      <c r="G586" s="24"/>
      <c r="H586" s="23"/>
      <c r="I586" s="23"/>
      <c r="J586" s="20"/>
      <c r="K586" s="21"/>
      <c r="L586" s="25"/>
      <c r="M586" s="25"/>
      <c r="N586" s="20"/>
      <c r="O586" s="20"/>
      <c r="P586" s="20"/>
      <c r="Q586" s="36"/>
      <c r="R586" s="20"/>
      <c r="S586" s="20"/>
      <c r="T586" s="20"/>
      <c r="U586" s="20"/>
      <c r="V586" s="20"/>
      <c r="W586" s="20"/>
      <c r="X586" s="20"/>
      <c r="Y586" s="20"/>
      <c r="Z586" s="20"/>
      <c r="AA586" s="20"/>
      <c r="AB586" s="20"/>
      <c r="AC586" s="20"/>
      <c r="AD586" s="20"/>
      <c r="AE586" s="20"/>
      <c r="AF586" s="20"/>
      <c r="AG586" s="20"/>
      <c r="AH586" s="20"/>
      <c r="AI586" s="20"/>
      <c r="AJ586" s="20"/>
    </row>
    <row r="587">
      <c r="A587" s="20"/>
      <c r="B587" s="21"/>
      <c r="C587" s="22"/>
      <c r="D587" s="21"/>
      <c r="E587" s="35"/>
      <c r="F587" s="23"/>
      <c r="G587" s="24"/>
      <c r="H587" s="23"/>
      <c r="I587" s="23"/>
      <c r="J587" s="20"/>
      <c r="K587" s="40"/>
      <c r="L587" s="40"/>
      <c r="M587" s="40"/>
      <c r="N587" s="20"/>
      <c r="O587" s="20"/>
      <c r="P587" s="20"/>
      <c r="Q587" s="41"/>
      <c r="R587" s="20"/>
      <c r="S587" s="20"/>
      <c r="T587" s="20"/>
      <c r="U587" s="20"/>
      <c r="V587" s="20"/>
      <c r="W587" s="20"/>
      <c r="X587" s="20"/>
      <c r="Y587" s="20"/>
      <c r="Z587" s="20"/>
      <c r="AA587" s="20"/>
      <c r="AB587" s="20"/>
      <c r="AC587" s="20"/>
      <c r="AD587" s="20"/>
      <c r="AE587" s="20"/>
      <c r="AF587" s="20"/>
      <c r="AG587" s="20"/>
      <c r="AH587" s="20"/>
      <c r="AI587" s="20"/>
      <c r="AJ587" s="20"/>
    </row>
    <row r="588">
      <c r="A588" s="20"/>
      <c r="B588" s="21"/>
      <c r="C588" s="22"/>
      <c r="D588" s="21"/>
      <c r="E588" s="35"/>
      <c r="F588" s="23"/>
      <c r="G588" s="24"/>
      <c r="H588" s="23"/>
      <c r="I588" s="23"/>
      <c r="J588" s="20"/>
      <c r="K588" s="21"/>
      <c r="L588" s="25"/>
      <c r="M588" s="25"/>
      <c r="N588" s="20"/>
      <c r="O588" s="20"/>
      <c r="P588" s="20"/>
      <c r="Q588" s="41"/>
      <c r="R588" s="20"/>
      <c r="S588" s="20"/>
      <c r="T588" s="20"/>
      <c r="U588" s="20"/>
      <c r="V588" s="20"/>
      <c r="W588" s="20"/>
      <c r="X588" s="20"/>
      <c r="Y588" s="20"/>
      <c r="Z588" s="20"/>
      <c r="AA588" s="20"/>
      <c r="AB588" s="20"/>
      <c r="AC588" s="20"/>
      <c r="AD588" s="20"/>
      <c r="AE588" s="20"/>
      <c r="AF588" s="20"/>
      <c r="AG588" s="20"/>
      <c r="AH588" s="20"/>
      <c r="AI588" s="20"/>
      <c r="AJ588" s="20"/>
    </row>
    <row r="589">
      <c r="A589" s="20"/>
      <c r="B589" s="21"/>
      <c r="C589" s="22"/>
      <c r="D589" s="21"/>
      <c r="E589" s="34"/>
      <c r="F589" s="23"/>
      <c r="G589" s="24"/>
      <c r="H589" s="23"/>
      <c r="I589" s="23"/>
      <c r="J589" s="20"/>
      <c r="K589" s="21"/>
      <c r="L589" s="25"/>
      <c r="M589" s="25"/>
      <c r="N589" s="20"/>
      <c r="O589" s="20"/>
      <c r="P589" s="20"/>
      <c r="Q589" s="41"/>
      <c r="R589" s="20"/>
      <c r="S589" s="20"/>
      <c r="T589" s="20"/>
      <c r="U589" s="20"/>
      <c r="V589" s="20"/>
      <c r="W589" s="20"/>
      <c r="X589" s="20"/>
      <c r="Y589" s="20"/>
      <c r="Z589" s="20"/>
      <c r="AA589" s="20"/>
      <c r="AB589" s="20"/>
      <c r="AC589" s="20"/>
      <c r="AD589" s="20"/>
      <c r="AE589" s="20"/>
      <c r="AF589" s="20"/>
      <c r="AG589" s="20"/>
      <c r="AH589" s="20"/>
      <c r="AI589" s="20"/>
      <c r="AJ589" s="20"/>
    </row>
    <row r="590">
      <c r="A590" s="20"/>
      <c r="B590" s="21"/>
      <c r="C590" s="22"/>
      <c r="D590" s="21"/>
      <c r="E590" s="34"/>
      <c r="F590" s="23"/>
      <c r="G590" s="24"/>
      <c r="H590" s="23"/>
      <c r="I590" s="23"/>
      <c r="J590" s="20"/>
      <c r="K590" s="21"/>
      <c r="L590" s="25"/>
      <c r="M590" s="25"/>
      <c r="N590" s="20"/>
      <c r="O590" s="20"/>
      <c r="P590" s="20"/>
      <c r="Q590" s="41"/>
      <c r="R590" s="20"/>
      <c r="S590" s="20"/>
      <c r="T590" s="20"/>
      <c r="U590" s="20"/>
      <c r="V590" s="20"/>
      <c r="W590" s="20"/>
      <c r="X590" s="20"/>
      <c r="Y590" s="20"/>
      <c r="Z590" s="20"/>
      <c r="AA590" s="20"/>
      <c r="AB590" s="20"/>
      <c r="AC590" s="20"/>
      <c r="AD590" s="20"/>
      <c r="AE590" s="20"/>
      <c r="AF590" s="20"/>
      <c r="AG590" s="20"/>
      <c r="AH590" s="20"/>
      <c r="AI590" s="20"/>
      <c r="AJ590" s="20"/>
    </row>
    <row r="591">
      <c r="A591" s="20"/>
      <c r="B591" s="21"/>
      <c r="C591" s="22"/>
      <c r="D591" s="21"/>
      <c r="E591" s="42"/>
      <c r="F591" s="23"/>
      <c r="G591" s="24"/>
      <c r="H591" s="23"/>
      <c r="I591" s="23"/>
      <c r="J591" s="20"/>
      <c r="K591" s="21"/>
      <c r="L591" s="25"/>
      <c r="M591" s="25"/>
      <c r="N591" s="20"/>
      <c r="O591" s="20"/>
      <c r="P591" s="20"/>
      <c r="Q591" s="41"/>
      <c r="R591" s="20"/>
      <c r="S591" s="20"/>
      <c r="T591" s="20"/>
      <c r="U591" s="20"/>
      <c r="V591" s="20"/>
      <c r="W591" s="20"/>
      <c r="X591" s="20"/>
      <c r="Y591" s="20"/>
      <c r="Z591" s="20"/>
      <c r="AA591" s="20"/>
      <c r="AB591" s="20"/>
      <c r="AC591" s="20"/>
      <c r="AD591" s="20"/>
      <c r="AE591" s="20"/>
      <c r="AF591" s="20"/>
      <c r="AG591" s="20"/>
      <c r="AH591" s="20"/>
      <c r="AI591" s="20"/>
      <c r="AJ591" s="20"/>
    </row>
    <row r="592">
      <c r="A592" s="20"/>
      <c r="B592" s="21"/>
      <c r="C592" s="22"/>
      <c r="D592" s="21"/>
      <c r="E592" s="27"/>
      <c r="F592" s="23"/>
      <c r="G592" s="24"/>
      <c r="H592" s="23"/>
      <c r="I592" s="23"/>
      <c r="J592" s="20"/>
      <c r="K592" s="21"/>
      <c r="L592" s="25"/>
      <c r="M592" s="25"/>
      <c r="N592" s="20"/>
      <c r="O592" s="20"/>
      <c r="P592" s="20"/>
      <c r="Q592" s="41"/>
      <c r="R592" s="20"/>
      <c r="S592" s="20"/>
      <c r="T592" s="20"/>
      <c r="U592" s="20"/>
      <c r="V592" s="20"/>
      <c r="W592" s="20"/>
      <c r="X592" s="20"/>
      <c r="Y592" s="20"/>
      <c r="Z592" s="20"/>
      <c r="AA592" s="20"/>
      <c r="AB592" s="20"/>
      <c r="AC592" s="20"/>
      <c r="AD592" s="20"/>
      <c r="AE592" s="20"/>
      <c r="AF592" s="20"/>
      <c r="AG592" s="20"/>
      <c r="AH592" s="20"/>
      <c r="AI592" s="20"/>
      <c r="AJ592" s="20"/>
    </row>
    <row r="593">
      <c r="A593" s="20"/>
      <c r="B593" s="21"/>
      <c r="C593" s="22"/>
      <c r="D593" s="21"/>
      <c r="E593" s="27"/>
      <c r="F593" s="23"/>
      <c r="G593" s="24"/>
      <c r="H593" s="23"/>
      <c r="I593" s="23"/>
      <c r="J593" s="20"/>
      <c r="K593" s="21"/>
      <c r="L593" s="25"/>
      <c r="M593" s="25"/>
      <c r="N593" s="20"/>
      <c r="O593" s="20"/>
      <c r="P593" s="20"/>
      <c r="Q593" s="41"/>
      <c r="R593" s="20"/>
      <c r="S593" s="20"/>
      <c r="T593" s="20"/>
      <c r="U593" s="20"/>
      <c r="V593" s="20"/>
      <c r="W593" s="20"/>
      <c r="X593" s="20"/>
      <c r="Y593" s="20"/>
      <c r="Z593" s="20"/>
      <c r="AA593" s="20"/>
      <c r="AB593" s="20"/>
      <c r="AC593" s="20"/>
      <c r="AD593" s="20"/>
      <c r="AE593" s="20"/>
      <c r="AF593" s="20"/>
      <c r="AG593" s="20"/>
      <c r="AH593" s="20"/>
      <c r="AI593" s="20"/>
      <c r="AJ593" s="20"/>
    </row>
    <row r="594">
      <c r="A594" s="20"/>
      <c r="B594" s="21"/>
      <c r="C594" s="22"/>
      <c r="D594" s="21"/>
      <c r="E594" s="27"/>
      <c r="F594" s="23"/>
      <c r="G594" s="24"/>
      <c r="H594" s="23"/>
      <c r="I594" s="23"/>
      <c r="J594" s="20"/>
      <c r="K594" s="21"/>
      <c r="L594" s="25"/>
      <c r="M594" s="25"/>
      <c r="N594" s="20"/>
      <c r="O594" s="20"/>
      <c r="P594" s="20"/>
      <c r="Q594" s="41"/>
      <c r="R594" s="20"/>
      <c r="S594" s="20"/>
      <c r="T594" s="20"/>
      <c r="U594" s="20"/>
      <c r="V594" s="20"/>
      <c r="W594" s="20"/>
      <c r="X594" s="20"/>
      <c r="Y594" s="20"/>
      <c r="Z594" s="20"/>
      <c r="AA594" s="20"/>
      <c r="AB594" s="20"/>
      <c r="AC594" s="20"/>
      <c r="AD594" s="20"/>
      <c r="AE594" s="20"/>
      <c r="AF594" s="20"/>
      <c r="AG594" s="20"/>
      <c r="AH594" s="20"/>
      <c r="AI594" s="20"/>
      <c r="AJ594" s="20"/>
    </row>
    <row r="595">
      <c r="A595" s="20"/>
      <c r="B595" s="21"/>
      <c r="C595" s="22"/>
      <c r="D595" s="21"/>
      <c r="E595" s="34"/>
      <c r="F595" s="23"/>
      <c r="G595" s="24"/>
      <c r="H595" s="23"/>
      <c r="I595" s="23"/>
      <c r="J595" s="20"/>
      <c r="K595" s="21"/>
      <c r="L595" s="25"/>
      <c r="M595" s="25"/>
      <c r="N595" s="20"/>
      <c r="O595" s="20"/>
      <c r="P595" s="20"/>
      <c r="Q595" s="41"/>
      <c r="R595" s="20"/>
      <c r="S595" s="20"/>
      <c r="T595" s="20"/>
      <c r="U595" s="20"/>
      <c r="V595" s="20"/>
      <c r="W595" s="20"/>
      <c r="X595" s="20"/>
      <c r="Y595" s="20"/>
      <c r="Z595" s="20"/>
      <c r="AA595" s="20"/>
      <c r="AB595" s="20"/>
      <c r="AC595" s="20"/>
      <c r="AD595" s="20"/>
      <c r="AE595" s="20"/>
      <c r="AF595" s="20"/>
      <c r="AG595" s="20"/>
      <c r="AH595" s="20"/>
      <c r="AI595" s="20"/>
      <c r="AJ595" s="20"/>
    </row>
    <row r="596">
      <c r="A596" s="20"/>
      <c r="B596" s="21"/>
      <c r="C596" s="22"/>
      <c r="D596" s="21"/>
      <c r="E596" s="35"/>
      <c r="F596" s="23"/>
      <c r="G596" s="24"/>
      <c r="H596" s="23"/>
      <c r="I596" s="23"/>
      <c r="J596" s="20"/>
      <c r="K596" s="21"/>
      <c r="L596" s="25"/>
      <c r="M596" s="25"/>
      <c r="N596" s="20"/>
      <c r="O596" s="20"/>
      <c r="P596" s="20"/>
      <c r="Q596" s="41"/>
      <c r="R596" s="20"/>
      <c r="S596" s="20"/>
      <c r="T596" s="20"/>
      <c r="U596" s="20"/>
      <c r="V596" s="20"/>
      <c r="W596" s="20"/>
      <c r="X596" s="20"/>
      <c r="Y596" s="20"/>
      <c r="Z596" s="20"/>
      <c r="AA596" s="20"/>
      <c r="AB596" s="20"/>
      <c r="AC596" s="20"/>
      <c r="AD596" s="20"/>
      <c r="AE596" s="20"/>
      <c r="AF596" s="20"/>
      <c r="AG596" s="20"/>
      <c r="AH596" s="20"/>
      <c r="AI596" s="20"/>
      <c r="AJ596" s="20"/>
    </row>
    <row r="597">
      <c r="A597" s="20"/>
      <c r="B597" s="21"/>
      <c r="C597" s="22"/>
      <c r="D597" s="21"/>
      <c r="E597" s="27"/>
      <c r="F597" s="23"/>
      <c r="G597" s="24"/>
      <c r="H597" s="23"/>
      <c r="I597" s="23"/>
      <c r="J597" s="20"/>
      <c r="K597" s="21"/>
      <c r="L597" s="25"/>
      <c r="M597" s="25"/>
      <c r="N597" s="20"/>
      <c r="O597" s="20"/>
      <c r="P597" s="20"/>
      <c r="Q597" s="41"/>
      <c r="R597" s="20"/>
      <c r="S597" s="20"/>
      <c r="T597" s="20"/>
      <c r="U597" s="20"/>
      <c r="V597" s="20"/>
      <c r="W597" s="20"/>
      <c r="X597" s="20"/>
      <c r="Y597" s="20"/>
      <c r="Z597" s="20"/>
      <c r="AA597" s="20"/>
      <c r="AB597" s="20"/>
      <c r="AC597" s="20"/>
      <c r="AD597" s="20"/>
      <c r="AE597" s="20"/>
      <c r="AF597" s="20"/>
      <c r="AG597" s="20"/>
      <c r="AH597" s="20"/>
      <c r="AI597" s="20"/>
      <c r="AJ597" s="20"/>
    </row>
    <row r="598">
      <c r="A598" s="20"/>
      <c r="B598" s="21"/>
      <c r="C598" s="22"/>
      <c r="D598" s="21"/>
      <c r="E598" s="27"/>
      <c r="F598" s="23"/>
      <c r="G598" s="24"/>
      <c r="H598" s="23"/>
      <c r="I598" s="23"/>
      <c r="J598" s="20"/>
      <c r="K598" s="21"/>
      <c r="L598" s="25"/>
      <c r="M598" s="25"/>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row>
    <row r="599">
      <c r="A599" s="20"/>
      <c r="B599" s="21"/>
      <c r="C599" s="22"/>
      <c r="D599" s="21"/>
      <c r="E599" s="27"/>
      <c r="F599" s="23"/>
      <c r="G599" s="24"/>
      <c r="H599" s="23"/>
      <c r="I599" s="23"/>
      <c r="J599" s="20"/>
      <c r="K599" s="21"/>
      <c r="L599" s="25"/>
      <c r="M599" s="25"/>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row>
    <row r="600">
      <c r="A600" s="20"/>
      <c r="B600" s="21"/>
      <c r="C600" s="22"/>
      <c r="D600" s="21"/>
      <c r="E600" s="27"/>
      <c r="F600" s="23"/>
      <c r="G600" s="24"/>
      <c r="H600" s="43"/>
      <c r="I600" s="23"/>
      <c r="K600" s="21"/>
      <c r="L600" s="25"/>
      <c r="M600" s="25"/>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row>
    <row r="601">
      <c r="A601" s="20"/>
      <c r="B601" s="21"/>
      <c r="C601" s="22"/>
      <c r="D601" s="21"/>
      <c r="E601" s="27"/>
      <c r="F601" s="23"/>
      <c r="G601" s="24"/>
      <c r="H601" s="24"/>
      <c r="I601" s="23"/>
      <c r="J601" s="21"/>
      <c r="K601" s="21"/>
      <c r="L601" s="25"/>
      <c r="M601" s="25"/>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row>
    <row r="602">
      <c r="A602" s="20"/>
      <c r="B602" s="21"/>
      <c r="C602" s="22"/>
      <c r="D602" s="21"/>
      <c r="E602" s="27"/>
      <c r="F602" s="23"/>
      <c r="G602" s="24"/>
      <c r="H602" s="24"/>
      <c r="I602" s="23"/>
      <c r="J602" s="21"/>
      <c r="K602" s="21"/>
      <c r="L602" s="25"/>
      <c r="M602" s="25"/>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row>
    <row r="603">
      <c r="A603" s="20"/>
      <c r="B603" s="21"/>
      <c r="C603" s="22"/>
      <c r="D603" s="21"/>
      <c r="E603" s="27"/>
      <c r="F603" s="23"/>
      <c r="G603" s="24"/>
      <c r="H603" s="24"/>
      <c r="I603" s="23"/>
      <c r="J603" s="20"/>
      <c r="K603" s="21"/>
      <c r="L603" s="25"/>
      <c r="M603" s="25"/>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row>
    <row r="604">
      <c r="A604" s="20"/>
      <c r="B604" s="21"/>
      <c r="C604" s="22"/>
      <c r="D604" s="21"/>
      <c r="E604" s="27"/>
      <c r="F604" s="23"/>
      <c r="G604" s="24"/>
      <c r="H604" s="24"/>
      <c r="I604" s="23"/>
      <c r="J604" s="21"/>
      <c r="K604" s="21"/>
      <c r="L604" s="25"/>
      <c r="M604" s="25"/>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row>
    <row r="605">
      <c r="A605" s="20"/>
      <c r="B605" s="21"/>
      <c r="C605" s="22"/>
      <c r="D605" s="21"/>
      <c r="E605" s="27"/>
      <c r="F605" s="23"/>
      <c r="G605" s="24"/>
      <c r="H605" s="24"/>
      <c r="I605" s="23"/>
      <c r="J605" s="21"/>
      <c r="K605" s="21"/>
      <c r="L605" s="25"/>
      <c r="M605" s="25"/>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row>
    <row r="606">
      <c r="A606" s="20"/>
      <c r="B606" s="21"/>
      <c r="C606" s="22"/>
      <c r="D606" s="21"/>
      <c r="E606" s="27"/>
      <c r="F606" s="23"/>
      <c r="G606" s="24"/>
      <c r="H606" s="24"/>
      <c r="I606" s="23"/>
      <c r="J606" s="21"/>
      <c r="K606" s="21"/>
      <c r="L606" s="25"/>
      <c r="M606" s="25"/>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row>
    <row r="607">
      <c r="A607" s="20"/>
      <c r="B607" s="21"/>
      <c r="C607" s="22"/>
      <c r="D607" s="21"/>
      <c r="E607" s="27"/>
      <c r="F607" s="23"/>
      <c r="G607" s="24"/>
      <c r="H607" s="24"/>
      <c r="I607" s="23"/>
      <c r="J607" s="21"/>
      <c r="K607" s="21"/>
      <c r="L607" s="25"/>
      <c r="M607" s="25"/>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row>
    <row r="608">
      <c r="A608" s="20"/>
      <c r="B608" s="21"/>
      <c r="C608" s="22"/>
      <c r="D608" s="21"/>
      <c r="E608" s="27"/>
      <c r="F608" s="23"/>
      <c r="G608" s="24"/>
      <c r="H608" s="24"/>
      <c r="I608" s="23"/>
      <c r="J608" s="21"/>
      <c r="K608" s="21"/>
      <c r="L608" s="25"/>
      <c r="M608" s="25"/>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row>
    <row r="609">
      <c r="A609" s="20"/>
      <c r="B609" s="21"/>
      <c r="C609" s="22"/>
      <c r="D609" s="21"/>
      <c r="E609" s="27"/>
      <c r="F609" s="23"/>
      <c r="G609" s="24"/>
      <c r="H609" s="24"/>
      <c r="I609" s="23"/>
      <c r="J609" s="21"/>
      <c r="K609" s="21"/>
      <c r="L609" s="25"/>
      <c r="M609" s="25"/>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row>
    <row r="610">
      <c r="A610" s="20"/>
      <c r="B610" s="21"/>
      <c r="C610" s="22"/>
      <c r="D610" s="21"/>
      <c r="E610" s="27"/>
      <c r="F610" s="23"/>
      <c r="G610" s="24"/>
      <c r="H610" s="24"/>
      <c r="I610" s="23"/>
      <c r="J610" s="21"/>
      <c r="K610" s="21"/>
      <c r="L610" s="25"/>
      <c r="M610" s="25"/>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row>
    <row r="611">
      <c r="A611" s="20"/>
      <c r="B611" s="21"/>
      <c r="C611" s="22"/>
      <c r="D611" s="21"/>
      <c r="E611" s="27"/>
      <c r="F611" s="23"/>
      <c r="G611" s="24"/>
      <c r="H611" s="24"/>
      <c r="I611" s="23"/>
      <c r="J611" s="21"/>
      <c r="K611" s="40"/>
      <c r="L611" s="40"/>
      <c r="M611" s="4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row>
    <row r="612">
      <c r="A612" s="20"/>
      <c r="B612" s="21"/>
      <c r="C612" s="22"/>
      <c r="D612" s="21"/>
      <c r="E612" s="27"/>
      <c r="F612" s="23"/>
      <c r="G612" s="24"/>
      <c r="H612" s="23"/>
      <c r="I612" s="23"/>
      <c r="J612" s="20"/>
      <c r="K612" s="21"/>
      <c r="L612" s="25"/>
      <c r="M612" s="25"/>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row>
    <row r="613">
      <c r="A613" s="20"/>
      <c r="B613" s="21"/>
      <c r="C613" s="22"/>
      <c r="D613" s="21"/>
      <c r="E613" s="42"/>
      <c r="F613" s="23"/>
      <c r="G613" s="24"/>
      <c r="H613" s="24"/>
      <c r="I613" s="23"/>
      <c r="J613" s="21"/>
      <c r="K613" s="21"/>
      <c r="L613" s="25"/>
      <c r="M613" s="25"/>
      <c r="N613" s="20"/>
      <c r="O613" s="20"/>
      <c r="P613" s="20"/>
      <c r="Q613" s="20"/>
      <c r="R613" s="20"/>
      <c r="S613" s="20"/>
      <c r="T613" s="20"/>
      <c r="U613" s="20"/>
      <c r="V613" s="20"/>
      <c r="W613" s="20"/>
      <c r="X613" s="20"/>
      <c r="Y613" s="20"/>
      <c r="Z613" s="20"/>
      <c r="AA613" s="20"/>
      <c r="AB613" s="20"/>
      <c r="AC613" s="20"/>
      <c r="AD613" s="20"/>
      <c r="AF613" s="20"/>
      <c r="AG613" s="20"/>
      <c r="AH613" s="20"/>
      <c r="AI613" s="20"/>
      <c r="AJ613" s="20"/>
    </row>
    <row r="614">
      <c r="A614" s="20"/>
      <c r="B614" s="21"/>
      <c r="C614" s="22"/>
      <c r="D614" s="21"/>
      <c r="E614" s="27"/>
      <c r="F614" s="23"/>
      <c r="G614" s="24"/>
      <c r="H614" s="24"/>
      <c r="I614" s="23"/>
      <c r="J614" s="21"/>
      <c r="K614" s="40"/>
      <c r="L614" s="40"/>
      <c r="M614" s="40"/>
      <c r="N614" s="20"/>
      <c r="O614" s="20"/>
      <c r="P614" s="20"/>
      <c r="Q614" s="20"/>
      <c r="R614" s="20"/>
      <c r="S614" s="20"/>
      <c r="T614" s="20"/>
      <c r="U614" s="20"/>
      <c r="V614" s="20"/>
      <c r="W614" s="20"/>
      <c r="X614" s="20"/>
      <c r="Y614" s="20"/>
      <c r="Z614" s="20"/>
      <c r="AA614" s="20"/>
      <c r="AB614" s="20"/>
      <c r="AC614" s="20"/>
      <c r="AD614" s="20"/>
      <c r="AF614" s="20"/>
      <c r="AG614" s="20"/>
      <c r="AH614" s="20"/>
      <c r="AI614" s="20"/>
      <c r="AJ614" s="20"/>
    </row>
    <row r="615">
      <c r="A615" s="20"/>
      <c r="B615" s="20"/>
      <c r="C615" s="22"/>
      <c r="D615" s="44"/>
      <c r="E615" s="23"/>
      <c r="F615" s="23"/>
      <c r="G615" s="23"/>
      <c r="H615" s="23"/>
      <c r="I615" s="34"/>
      <c r="J615" s="23"/>
      <c r="K615" s="23"/>
      <c r="L615" s="45"/>
      <c r="M615" s="45"/>
      <c r="N615" s="45"/>
      <c r="O615" s="45"/>
      <c r="P615" s="20"/>
      <c r="Q615" s="20"/>
      <c r="R615" s="20"/>
      <c r="S615" s="20"/>
      <c r="T615" s="20"/>
      <c r="U615" s="20"/>
      <c r="V615" s="20"/>
      <c r="W615" s="20"/>
      <c r="X615" s="20"/>
      <c r="Y615" s="20"/>
      <c r="Z615" s="20"/>
      <c r="AA615" s="20"/>
      <c r="AB615" s="20"/>
      <c r="AC615" s="20"/>
      <c r="AD615" s="20"/>
      <c r="AE615" s="20"/>
      <c r="AF615" s="20"/>
      <c r="AG615" s="20"/>
      <c r="AH615" s="20"/>
      <c r="AI615" s="20"/>
      <c r="AJ615" s="20"/>
    </row>
    <row r="616">
      <c r="A616" s="20"/>
      <c r="B616" s="20"/>
      <c r="C616" s="22"/>
      <c r="D616" s="44"/>
      <c r="E616" s="23"/>
      <c r="F616" s="23"/>
      <c r="G616" s="23"/>
      <c r="H616" s="23"/>
      <c r="I616" s="34"/>
      <c r="J616" s="23"/>
      <c r="K616" s="23"/>
      <c r="L616" s="45"/>
      <c r="M616" s="45"/>
      <c r="N616" s="45"/>
      <c r="O616" s="45"/>
      <c r="P616" s="20"/>
      <c r="Q616" s="20"/>
      <c r="R616" s="20"/>
      <c r="S616" s="20"/>
      <c r="T616" s="20"/>
      <c r="U616" s="20"/>
      <c r="V616" s="20"/>
      <c r="W616" s="20"/>
      <c r="X616" s="20"/>
      <c r="Y616" s="20"/>
      <c r="Z616" s="20"/>
      <c r="AA616" s="20"/>
      <c r="AB616" s="20"/>
      <c r="AC616" s="20"/>
      <c r="AD616" s="20"/>
      <c r="AE616" s="20"/>
      <c r="AF616" s="20"/>
      <c r="AG616" s="20"/>
      <c r="AH616" s="20"/>
      <c r="AI616" s="20"/>
      <c r="AJ616" s="20"/>
    </row>
    <row r="617">
      <c r="A617" s="20"/>
      <c r="B617" s="20"/>
      <c r="C617" s="22"/>
      <c r="D617" s="44"/>
      <c r="E617" s="23"/>
      <c r="F617" s="23"/>
      <c r="G617" s="23"/>
      <c r="H617" s="23"/>
      <c r="I617" s="34"/>
      <c r="J617" s="23"/>
      <c r="K617" s="23"/>
      <c r="L617" s="45"/>
      <c r="M617" s="45"/>
      <c r="N617" s="45"/>
      <c r="O617" s="45"/>
      <c r="P617" s="20"/>
      <c r="Q617" s="20"/>
      <c r="R617" s="20"/>
      <c r="S617" s="20"/>
      <c r="T617" s="20"/>
      <c r="U617" s="20"/>
      <c r="V617" s="20"/>
      <c r="W617" s="20"/>
      <c r="X617" s="20"/>
      <c r="Y617" s="20"/>
      <c r="Z617" s="20"/>
      <c r="AA617" s="20"/>
      <c r="AB617" s="20"/>
      <c r="AC617" s="20"/>
      <c r="AD617" s="20"/>
      <c r="AE617" s="20"/>
      <c r="AF617" s="20"/>
      <c r="AG617" s="20"/>
      <c r="AH617" s="20"/>
      <c r="AI617" s="20"/>
      <c r="AJ617" s="20"/>
    </row>
    <row r="618">
      <c r="A618" s="20"/>
      <c r="B618" s="20"/>
      <c r="C618" s="22"/>
      <c r="D618" s="44"/>
      <c r="E618" s="23"/>
      <c r="F618" s="23"/>
      <c r="G618" s="23"/>
      <c r="H618" s="23"/>
      <c r="I618" s="34"/>
      <c r="J618" s="23"/>
      <c r="K618" s="23"/>
      <c r="L618" s="45"/>
      <c r="M618" s="45"/>
      <c r="N618" s="45"/>
      <c r="O618" s="45"/>
      <c r="P618" s="20"/>
      <c r="Q618" s="20"/>
      <c r="R618" s="20"/>
      <c r="S618" s="20"/>
      <c r="T618" s="20"/>
      <c r="U618" s="20"/>
      <c r="V618" s="20"/>
      <c r="W618" s="20"/>
      <c r="X618" s="20"/>
      <c r="Y618" s="20"/>
      <c r="Z618" s="20"/>
      <c r="AA618" s="20"/>
      <c r="AB618" s="20"/>
      <c r="AC618" s="20"/>
      <c r="AD618" s="20"/>
      <c r="AE618" s="20"/>
      <c r="AF618" s="20"/>
      <c r="AG618" s="20"/>
      <c r="AH618" s="20"/>
      <c r="AI618" s="20"/>
      <c r="AJ618" s="20"/>
    </row>
    <row r="619">
      <c r="A619" s="20"/>
      <c r="B619" s="20"/>
      <c r="C619" s="22"/>
      <c r="D619" s="44"/>
      <c r="E619" s="23"/>
      <c r="F619" s="23"/>
      <c r="G619" s="23"/>
      <c r="H619" s="23"/>
      <c r="I619" s="34"/>
      <c r="J619" s="23"/>
      <c r="K619" s="23"/>
      <c r="L619" s="45"/>
      <c r="M619" s="45"/>
      <c r="N619" s="45"/>
      <c r="O619" s="45"/>
      <c r="P619" s="20"/>
      <c r="Q619" s="20"/>
      <c r="R619" s="20"/>
      <c r="S619" s="20"/>
      <c r="T619" s="20"/>
      <c r="U619" s="20"/>
      <c r="V619" s="20"/>
      <c r="W619" s="20"/>
      <c r="X619" s="20"/>
      <c r="Y619" s="20"/>
      <c r="Z619" s="20"/>
      <c r="AA619" s="20"/>
      <c r="AB619" s="20"/>
      <c r="AC619" s="20"/>
      <c r="AD619" s="20"/>
      <c r="AE619" s="20"/>
      <c r="AF619" s="20"/>
      <c r="AG619" s="20"/>
      <c r="AH619" s="20"/>
      <c r="AI619" s="20"/>
      <c r="AJ619" s="20"/>
    </row>
    <row r="620">
      <c r="A620" s="20"/>
      <c r="B620" s="20"/>
      <c r="C620" s="22"/>
      <c r="D620" s="44"/>
      <c r="E620" s="23"/>
      <c r="F620" s="23"/>
      <c r="G620" s="23"/>
      <c r="H620" s="23"/>
      <c r="I620" s="34"/>
      <c r="J620" s="23"/>
      <c r="K620" s="23"/>
      <c r="L620" s="45"/>
      <c r="M620" s="45"/>
      <c r="N620" s="45"/>
      <c r="O620" s="45"/>
      <c r="P620" s="20"/>
      <c r="Q620" s="20"/>
      <c r="R620" s="20"/>
      <c r="S620" s="20"/>
      <c r="T620" s="20"/>
      <c r="U620" s="20"/>
      <c r="V620" s="20"/>
      <c r="W620" s="20"/>
      <c r="X620" s="20"/>
      <c r="Y620" s="20"/>
      <c r="Z620" s="20"/>
      <c r="AA620" s="20"/>
      <c r="AB620" s="20"/>
      <c r="AC620" s="20"/>
      <c r="AD620" s="20"/>
      <c r="AE620" s="20"/>
      <c r="AF620" s="20"/>
      <c r="AG620" s="20"/>
      <c r="AH620" s="20"/>
      <c r="AI620" s="20"/>
      <c r="AJ620" s="20"/>
    </row>
    <row r="621">
      <c r="A621" s="20"/>
      <c r="B621" s="20"/>
      <c r="C621" s="22"/>
      <c r="D621" s="44"/>
      <c r="E621" s="23"/>
      <c r="F621" s="23"/>
      <c r="G621" s="23"/>
      <c r="H621" s="23"/>
      <c r="I621" s="34"/>
      <c r="J621" s="23"/>
      <c r="K621" s="23"/>
      <c r="L621" s="45"/>
      <c r="M621" s="45"/>
      <c r="N621" s="45"/>
      <c r="O621" s="45"/>
      <c r="P621" s="20"/>
      <c r="Q621" s="20"/>
      <c r="R621" s="20"/>
      <c r="S621" s="20"/>
      <c r="T621" s="20"/>
      <c r="U621" s="20"/>
      <c r="V621" s="20"/>
      <c r="W621" s="20"/>
      <c r="X621" s="20"/>
      <c r="Y621" s="20"/>
      <c r="Z621" s="20"/>
      <c r="AA621" s="20"/>
      <c r="AB621" s="20"/>
      <c r="AC621" s="20"/>
      <c r="AD621" s="20"/>
      <c r="AE621" s="20"/>
      <c r="AF621" s="20"/>
      <c r="AG621" s="20"/>
      <c r="AH621" s="20"/>
      <c r="AI621" s="20"/>
      <c r="AJ621" s="20"/>
    </row>
    <row r="622">
      <c r="A622" s="20"/>
      <c r="B622" s="20"/>
      <c r="C622" s="22"/>
      <c r="D622" s="44"/>
      <c r="E622" s="23"/>
      <c r="F622" s="23"/>
      <c r="G622" s="23"/>
      <c r="H622" s="23"/>
      <c r="I622" s="34"/>
      <c r="J622" s="23"/>
      <c r="K622" s="23"/>
      <c r="L622" s="45"/>
      <c r="M622" s="45"/>
      <c r="N622" s="45"/>
      <c r="O622" s="45"/>
      <c r="P622" s="20"/>
      <c r="Q622" s="20"/>
      <c r="R622" s="20"/>
      <c r="S622" s="20"/>
      <c r="T622" s="20"/>
      <c r="U622" s="20"/>
      <c r="V622" s="20"/>
      <c r="W622" s="20"/>
      <c r="X622" s="20"/>
      <c r="Y622" s="20"/>
      <c r="Z622" s="20"/>
      <c r="AA622" s="20"/>
      <c r="AB622" s="20"/>
      <c r="AC622" s="20"/>
      <c r="AD622" s="20"/>
      <c r="AE622" s="20"/>
      <c r="AF622" s="20"/>
      <c r="AG622" s="20"/>
      <c r="AH622" s="20"/>
      <c r="AI622" s="20"/>
      <c r="AJ622" s="20"/>
    </row>
    <row r="623">
      <c r="A623" s="20"/>
      <c r="B623" s="20"/>
      <c r="C623" s="22"/>
      <c r="D623" s="44"/>
      <c r="E623" s="23"/>
      <c r="F623" s="23"/>
      <c r="G623" s="23"/>
      <c r="H623" s="23"/>
      <c r="I623" s="34"/>
      <c r="J623" s="23"/>
      <c r="K623" s="23"/>
      <c r="L623" s="45"/>
      <c r="M623" s="45"/>
      <c r="N623" s="45"/>
      <c r="O623" s="45"/>
      <c r="P623" s="20"/>
      <c r="Q623" s="20"/>
      <c r="R623" s="20"/>
      <c r="S623" s="20"/>
      <c r="T623" s="20"/>
      <c r="U623" s="20"/>
      <c r="V623" s="20"/>
      <c r="W623" s="20"/>
      <c r="X623" s="20"/>
      <c r="Y623" s="20"/>
      <c r="Z623" s="20"/>
      <c r="AA623" s="20"/>
      <c r="AB623" s="20"/>
      <c r="AC623" s="20"/>
      <c r="AD623" s="20"/>
      <c r="AE623" s="20"/>
      <c r="AF623" s="20"/>
      <c r="AG623" s="20"/>
      <c r="AH623" s="20"/>
      <c r="AI623" s="20"/>
      <c r="AJ623" s="20"/>
    </row>
    <row r="624">
      <c r="A624" s="20"/>
      <c r="B624" s="20"/>
      <c r="C624" s="22"/>
      <c r="D624" s="44"/>
      <c r="E624" s="23"/>
      <c r="F624" s="23"/>
      <c r="G624" s="23"/>
      <c r="H624" s="23"/>
      <c r="I624" s="34"/>
      <c r="J624" s="23"/>
      <c r="K624" s="23"/>
      <c r="L624" s="45"/>
      <c r="M624" s="45"/>
      <c r="N624" s="45"/>
      <c r="O624" s="45"/>
      <c r="P624" s="20"/>
      <c r="Q624" s="20"/>
      <c r="R624" s="20"/>
      <c r="S624" s="20"/>
      <c r="T624" s="20"/>
      <c r="U624" s="20"/>
      <c r="V624" s="20"/>
      <c r="W624" s="20"/>
      <c r="X624" s="20"/>
      <c r="Y624" s="20"/>
      <c r="Z624" s="20"/>
      <c r="AA624" s="20"/>
      <c r="AB624" s="20"/>
      <c r="AC624" s="20"/>
      <c r="AD624" s="20"/>
      <c r="AE624" s="20"/>
      <c r="AF624" s="20"/>
      <c r="AG624" s="20"/>
      <c r="AH624" s="20"/>
      <c r="AI624" s="20"/>
      <c r="AJ624" s="20"/>
    </row>
    <row r="625">
      <c r="A625" s="20"/>
      <c r="B625" s="20"/>
      <c r="C625" s="22"/>
      <c r="D625" s="44"/>
      <c r="E625" s="23"/>
      <c r="F625" s="23"/>
      <c r="G625" s="23"/>
      <c r="H625" s="23"/>
      <c r="I625" s="34"/>
      <c r="J625" s="23"/>
      <c r="K625" s="23"/>
      <c r="L625" s="45"/>
      <c r="M625" s="45"/>
      <c r="N625" s="45"/>
      <c r="O625" s="45"/>
      <c r="P625" s="20"/>
      <c r="Q625" s="20"/>
      <c r="R625" s="20"/>
      <c r="S625" s="20"/>
      <c r="T625" s="20"/>
      <c r="U625" s="20"/>
      <c r="V625" s="20"/>
      <c r="W625" s="20"/>
      <c r="X625" s="20"/>
      <c r="Y625" s="20"/>
      <c r="Z625" s="20"/>
      <c r="AA625" s="20"/>
      <c r="AB625" s="20"/>
      <c r="AC625" s="20"/>
      <c r="AD625" s="20"/>
      <c r="AE625" s="20"/>
      <c r="AF625" s="20"/>
      <c r="AG625" s="20"/>
      <c r="AH625" s="20"/>
      <c r="AI625" s="20"/>
      <c r="AJ625" s="20"/>
    </row>
    <row r="626">
      <c r="A626" s="20"/>
      <c r="B626" s="20"/>
      <c r="C626" s="22"/>
      <c r="D626" s="44"/>
      <c r="E626" s="23"/>
      <c r="F626" s="23"/>
      <c r="G626" s="23"/>
      <c r="H626" s="23"/>
      <c r="I626" s="34"/>
      <c r="J626" s="23"/>
      <c r="K626" s="23"/>
      <c r="L626" s="45"/>
      <c r="M626" s="45"/>
      <c r="N626" s="45"/>
      <c r="O626" s="45"/>
      <c r="P626" s="20"/>
      <c r="Q626" s="20"/>
      <c r="R626" s="20"/>
      <c r="S626" s="20"/>
      <c r="T626" s="20"/>
      <c r="U626" s="20"/>
      <c r="V626" s="20"/>
      <c r="W626" s="20"/>
      <c r="X626" s="20"/>
      <c r="Y626" s="20"/>
      <c r="Z626" s="20"/>
      <c r="AA626" s="20"/>
      <c r="AB626" s="20"/>
      <c r="AC626" s="20"/>
      <c r="AD626" s="20"/>
      <c r="AE626" s="20"/>
      <c r="AF626" s="20"/>
      <c r="AG626" s="20"/>
      <c r="AH626" s="20"/>
      <c r="AI626" s="20"/>
      <c r="AJ626" s="20"/>
    </row>
    <row r="627">
      <c r="A627" s="20"/>
      <c r="B627" s="20"/>
      <c r="C627" s="22"/>
      <c r="D627" s="44"/>
      <c r="E627" s="23"/>
      <c r="F627" s="23"/>
      <c r="G627" s="23"/>
      <c r="H627" s="23"/>
      <c r="I627" s="34"/>
      <c r="J627" s="23"/>
      <c r="K627" s="23"/>
      <c r="L627" s="45"/>
      <c r="M627" s="45"/>
      <c r="N627" s="45"/>
      <c r="O627" s="45"/>
      <c r="P627" s="20"/>
      <c r="Q627" s="20"/>
      <c r="R627" s="20"/>
      <c r="S627" s="20"/>
      <c r="T627" s="20"/>
      <c r="U627" s="20"/>
      <c r="V627" s="20"/>
      <c r="W627" s="20"/>
      <c r="X627" s="20"/>
      <c r="Y627" s="20"/>
      <c r="Z627" s="20"/>
      <c r="AA627" s="20"/>
      <c r="AB627" s="20"/>
      <c r="AC627" s="20"/>
      <c r="AD627" s="20"/>
      <c r="AE627" s="20"/>
      <c r="AF627" s="20"/>
      <c r="AG627" s="20"/>
      <c r="AH627" s="20"/>
      <c r="AI627" s="20"/>
      <c r="AJ627" s="20"/>
    </row>
    <row r="628">
      <c r="A628" s="20"/>
      <c r="B628" s="20"/>
      <c r="C628" s="22"/>
      <c r="D628" s="44"/>
      <c r="E628" s="23"/>
      <c r="F628" s="23"/>
      <c r="G628" s="23"/>
      <c r="H628" s="23"/>
      <c r="I628" s="34"/>
      <c r="J628" s="23"/>
      <c r="K628" s="23"/>
      <c r="L628" s="45"/>
      <c r="M628" s="45"/>
      <c r="N628" s="45"/>
      <c r="O628" s="45"/>
      <c r="P628" s="20"/>
      <c r="Q628" s="20"/>
      <c r="R628" s="20"/>
      <c r="S628" s="20"/>
      <c r="T628" s="20"/>
      <c r="U628" s="20"/>
      <c r="V628" s="20"/>
      <c r="W628" s="20"/>
      <c r="X628" s="20"/>
      <c r="Y628" s="20"/>
      <c r="Z628" s="20"/>
      <c r="AA628" s="20"/>
      <c r="AB628" s="20"/>
      <c r="AC628" s="20"/>
      <c r="AD628" s="20"/>
      <c r="AE628" s="20"/>
      <c r="AF628" s="20"/>
      <c r="AG628" s="20"/>
      <c r="AH628" s="20"/>
      <c r="AI628" s="20"/>
      <c r="AJ628" s="20"/>
    </row>
    <row r="629">
      <c r="A629" s="20"/>
      <c r="B629" s="20"/>
      <c r="C629" s="22"/>
      <c r="D629" s="44"/>
      <c r="E629" s="23"/>
      <c r="F629" s="23"/>
      <c r="G629" s="23"/>
      <c r="H629" s="23"/>
      <c r="I629" s="34"/>
      <c r="J629" s="23"/>
      <c r="K629" s="23"/>
      <c r="L629" s="45"/>
      <c r="M629" s="45"/>
      <c r="N629" s="45"/>
      <c r="O629" s="45"/>
      <c r="P629" s="20"/>
      <c r="Q629" s="20"/>
      <c r="R629" s="20"/>
      <c r="S629" s="20"/>
      <c r="T629" s="20"/>
      <c r="U629" s="20"/>
      <c r="V629" s="20"/>
      <c r="W629" s="20"/>
      <c r="X629" s="20"/>
      <c r="Y629" s="20"/>
      <c r="Z629" s="20"/>
      <c r="AA629" s="20"/>
      <c r="AB629" s="20"/>
      <c r="AC629" s="20"/>
      <c r="AD629" s="20"/>
      <c r="AE629" s="20"/>
      <c r="AF629" s="20"/>
      <c r="AG629" s="20"/>
      <c r="AH629" s="20"/>
      <c r="AI629" s="20"/>
      <c r="AJ629" s="20"/>
    </row>
    <row r="630">
      <c r="A630" s="20"/>
      <c r="B630" s="20"/>
      <c r="C630" s="22"/>
      <c r="D630" s="44"/>
      <c r="E630" s="23"/>
      <c r="F630" s="23"/>
      <c r="G630" s="23"/>
      <c r="H630" s="23"/>
      <c r="I630" s="34"/>
      <c r="J630" s="23"/>
      <c r="K630" s="23"/>
      <c r="L630" s="45"/>
      <c r="M630" s="45"/>
      <c r="N630" s="45"/>
      <c r="O630" s="45"/>
      <c r="P630" s="20"/>
      <c r="Q630" s="20"/>
      <c r="R630" s="20"/>
      <c r="S630" s="20"/>
      <c r="T630" s="20"/>
      <c r="U630" s="20"/>
      <c r="V630" s="20"/>
      <c r="W630" s="20"/>
      <c r="X630" s="20"/>
      <c r="Y630" s="20"/>
      <c r="Z630" s="20"/>
      <c r="AA630" s="20"/>
      <c r="AB630" s="20"/>
      <c r="AC630" s="20"/>
      <c r="AD630" s="20"/>
      <c r="AE630" s="20"/>
      <c r="AF630" s="20"/>
      <c r="AG630" s="20"/>
      <c r="AH630" s="20"/>
      <c r="AI630" s="20"/>
      <c r="AJ630" s="20"/>
    </row>
    <row r="631">
      <c r="A631" s="20"/>
      <c r="B631" s="20"/>
      <c r="C631" s="22"/>
      <c r="D631" s="44"/>
      <c r="E631" s="23"/>
      <c r="F631" s="23"/>
      <c r="G631" s="23"/>
      <c r="H631" s="23"/>
      <c r="I631" s="34"/>
      <c r="J631" s="23"/>
      <c r="K631" s="23"/>
      <c r="L631" s="45"/>
      <c r="M631" s="45"/>
      <c r="N631" s="45"/>
      <c r="O631" s="45"/>
      <c r="P631" s="20"/>
      <c r="Q631" s="20"/>
      <c r="R631" s="20"/>
      <c r="S631" s="20"/>
      <c r="T631" s="20"/>
      <c r="U631" s="20"/>
      <c r="V631" s="20"/>
      <c r="W631" s="20"/>
      <c r="X631" s="20"/>
      <c r="Y631" s="20"/>
      <c r="Z631" s="20"/>
      <c r="AA631" s="20"/>
      <c r="AB631" s="20"/>
      <c r="AC631" s="20"/>
      <c r="AD631" s="20"/>
      <c r="AE631" s="20"/>
      <c r="AF631" s="20"/>
      <c r="AG631" s="20"/>
      <c r="AH631" s="20"/>
      <c r="AI631" s="20"/>
      <c r="AJ631" s="20"/>
    </row>
    <row r="632">
      <c r="A632" s="20"/>
      <c r="B632" s="20"/>
      <c r="C632" s="22"/>
      <c r="D632" s="44"/>
      <c r="E632" s="23"/>
      <c r="F632" s="23"/>
      <c r="G632" s="23"/>
      <c r="H632" s="23"/>
      <c r="I632" s="34"/>
      <c r="J632" s="23"/>
      <c r="K632" s="23"/>
      <c r="L632" s="45"/>
      <c r="M632" s="45"/>
      <c r="N632" s="45"/>
      <c r="O632" s="45"/>
      <c r="P632" s="20"/>
      <c r="Q632" s="20"/>
      <c r="R632" s="20"/>
      <c r="S632" s="20"/>
      <c r="T632" s="20"/>
      <c r="U632" s="20"/>
      <c r="V632" s="20"/>
      <c r="W632" s="20"/>
      <c r="X632" s="20"/>
      <c r="Y632" s="20"/>
      <c r="Z632" s="20"/>
      <c r="AA632" s="20"/>
      <c r="AB632" s="20"/>
      <c r="AC632" s="20"/>
      <c r="AD632" s="20"/>
      <c r="AE632" s="20"/>
      <c r="AF632" s="20"/>
      <c r="AG632" s="20"/>
      <c r="AH632" s="20"/>
      <c r="AI632" s="20"/>
      <c r="AJ632" s="20"/>
    </row>
    <row r="633">
      <c r="A633" s="20"/>
      <c r="B633" s="20"/>
      <c r="C633" s="22"/>
      <c r="D633" s="44"/>
      <c r="E633" s="23"/>
      <c r="F633" s="23"/>
      <c r="G633" s="23"/>
      <c r="H633" s="23"/>
      <c r="I633" s="34"/>
      <c r="J633" s="23"/>
      <c r="K633" s="23"/>
      <c r="L633" s="45"/>
      <c r="M633" s="45"/>
      <c r="N633" s="45"/>
      <c r="O633" s="45"/>
      <c r="P633" s="20"/>
      <c r="Q633" s="20"/>
      <c r="R633" s="20"/>
      <c r="S633" s="20"/>
      <c r="T633" s="20"/>
      <c r="U633" s="20"/>
      <c r="V633" s="20"/>
      <c r="W633" s="20"/>
      <c r="X633" s="20"/>
      <c r="Y633" s="20"/>
      <c r="Z633" s="20"/>
      <c r="AA633" s="20"/>
      <c r="AB633" s="20"/>
      <c r="AC633" s="20"/>
      <c r="AD633" s="20"/>
      <c r="AE633" s="20"/>
      <c r="AF633" s="20"/>
      <c r="AG633" s="20"/>
      <c r="AH633" s="20"/>
      <c r="AI633" s="20"/>
      <c r="AJ633" s="20"/>
    </row>
    <row r="634">
      <c r="A634" s="20"/>
      <c r="B634" s="20"/>
      <c r="C634" s="22"/>
      <c r="D634" s="44"/>
      <c r="E634" s="23"/>
      <c r="F634" s="23"/>
      <c r="G634" s="23"/>
      <c r="H634" s="23"/>
      <c r="I634" s="34"/>
      <c r="J634" s="23"/>
      <c r="K634" s="23"/>
      <c r="L634" s="45"/>
      <c r="M634" s="45"/>
      <c r="N634" s="45"/>
      <c r="O634" s="45"/>
      <c r="P634" s="20"/>
      <c r="Q634" s="20"/>
      <c r="R634" s="20"/>
      <c r="S634" s="20"/>
      <c r="T634" s="20"/>
      <c r="U634" s="20"/>
      <c r="V634" s="20"/>
      <c r="W634" s="20"/>
      <c r="X634" s="20"/>
      <c r="Y634" s="20"/>
      <c r="Z634" s="20"/>
      <c r="AA634" s="20"/>
      <c r="AB634" s="20"/>
      <c r="AC634" s="20"/>
      <c r="AD634" s="20"/>
      <c r="AE634" s="20"/>
      <c r="AF634" s="20"/>
      <c r="AG634" s="20"/>
      <c r="AH634" s="20"/>
      <c r="AI634" s="20"/>
      <c r="AJ634" s="20"/>
    </row>
    <row r="635">
      <c r="A635" s="20"/>
      <c r="B635" s="20"/>
      <c r="C635" s="22"/>
      <c r="D635" s="44"/>
      <c r="E635" s="23"/>
      <c r="F635" s="23"/>
      <c r="G635" s="23"/>
      <c r="H635" s="23"/>
      <c r="I635" s="34"/>
      <c r="J635" s="23"/>
      <c r="K635" s="23"/>
      <c r="L635" s="45"/>
      <c r="M635" s="45"/>
      <c r="N635" s="45"/>
      <c r="O635" s="45"/>
      <c r="P635" s="20"/>
      <c r="Q635" s="20"/>
      <c r="R635" s="20"/>
      <c r="S635" s="20"/>
      <c r="T635" s="20"/>
      <c r="U635" s="20"/>
      <c r="V635" s="20"/>
      <c r="W635" s="20"/>
      <c r="X635" s="20"/>
      <c r="Y635" s="20"/>
      <c r="Z635" s="20"/>
      <c r="AA635" s="20"/>
      <c r="AB635" s="20"/>
      <c r="AC635" s="20"/>
      <c r="AD635" s="20"/>
      <c r="AE635" s="20"/>
      <c r="AF635" s="20"/>
      <c r="AG635" s="20"/>
      <c r="AH635" s="20"/>
      <c r="AI635" s="20"/>
      <c r="AJ635" s="20"/>
    </row>
    <row r="636">
      <c r="A636" s="20"/>
      <c r="B636" s="20"/>
      <c r="C636" s="22"/>
      <c r="D636" s="44"/>
      <c r="E636" s="23"/>
      <c r="F636" s="23"/>
      <c r="G636" s="23"/>
      <c r="H636" s="23"/>
      <c r="I636" s="34"/>
      <c r="J636" s="23"/>
      <c r="K636" s="23"/>
      <c r="L636" s="45"/>
      <c r="M636" s="45"/>
      <c r="N636" s="45"/>
      <c r="O636" s="45"/>
      <c r="P636" s="20"/>
      <c r="Q636" s="20"/>
      <c r="R636" s="20"/>
      <c r="S636" s="20"/>
      <c r="T636" s="20"/>
      <c r="U636" s="20"/>
      <c r="V636" s="20"/>
      <c r="W636" s="20"/>
      <c r="X636" s="20"/>
      <c r="Y636" s="20"/>
      <c r="Z636" s="20"/>
      <c r="AA636" s="20"/>
      <c r="AB636" s="20"/>
      <c r="AC636" s="20"/>
      <c r="AD636" s="20"/>
      <c r="AE636" s="20"/>
      <c r="AF636" s="20"/>
      <c r="AG636" s="20"/>
      <c r="AH636" s="20"/>
      <c r="AI636" s="20"/>
      <c r="AJ636" s="20"/>
    </row>
    <row r="637">
      <c r="A637" s="20"/>
      <c r="B637" s="20"/>
      <c r="C637" s="22"/>
      <c r="D637" s="44"/>
      <c r="E637" s="23"/>
      <c r="F637" s="23"/>
      <c r="G637" s="23"/>
      <c r="H637" s="23"/>
      <c r="I637" s="34"/>
      <c r="J637" s="23"/>
      <c r="K637" s="23"/>
      <c r="L637" s="45"/>
      <c r="M637" s="45"/>
      <c r="N637" s="45"/>
      <c r="O637" s="45"/>
      <c r="P637" s="20"/>
      <c r="Q637" s="20"/>
      <c r="R637" s="20"/>
      <c r="S637" s="20"/>
      <c r="T637" s="20"/>
      <c r="U637" s="20"/>
      <c r="V637" s="20"/>
      <c r="W637" s="20"/>
      <c r="X637" s="20"/>
      <c r="Y637" s="20"/>
      <c r="Z637" s="20"/>
      <c r="AA637" s="20"/>
      <c r="AB637" s="20"/>
      <c r="AC637" s="20"/>
      <c r="AD637" s="20"/>
      <c r="AE637" s="20"/>
      <c r="AF637" s="20"/>
      <c r="AG637" s="20"/>
      <c r="AH637" s="20"/>
      <c r="AI637" s="20"/>
      <c r="AJ637" s="20"/>
    </row>
    <row r="638">
      <c r="A638" s="20"/>
      <c r="B638" s="20"/>
      <c r="C638" s="22"/>
      <c r="D638" s="44"/>
      <c r="E638" s="23"/>
      <c r="F638" s="23"/>
      <c r="G638" s="23"/>
      <c r="H638" s="23"/>
      <c r="I638" s="34"/>
      <c r="J638" s="23"/>
      <c r="K638" s="23"/>
      <c r="L638" s="45"/>
      <c r="M638" s="45"/>
      <c r="N638" s="45"/>
      <c r="O638" s="45"/>
      <c r="P638" s="20"/>
      <c r="Q638" s="20"/>
      <c r="R638" s="20"/>
      <c r="S638" s="20"/>
      <c r="T638" s="20"/>
      <c r="U638" s="20"/>
      <c r="V638" s="20"/>
      <c r="W638" s="20"/>
      <c r="X638" s="20"/>
      <c r="Y638" s="20"/>
      <c r="Z638" s="20"/>
      <c r="AA638" s="20"/>
      <c r="AB638" s="20"/>
      <c r="AC638" s="20"/>
      <c r="AD638" s="20"/>
      <c r="AE638" s="20"/>
      <c r="AF638" s="20"/>
      <c r="AG638" s="20"/>
      <c r="AH638" s="20"/>
      <c r="AI638" s="20"/>
      <c r="AJ638" s="20"/>
    </row>
    <row r="639">
      <c r="A639" s="20"/>
      <c r="B639" s="20"/>
      <c r="C639" s="22"/>
      <c r="D639" s="44"/>
      <c r="E639" s="23"/>
      <c r="F639" s="23"/>
      <c r="G639" s="23"/>
      <c r="H639" s="23"/>
      <c r="I639" s="34"/>
      <c r="J639" s="23"/>
      <c r="K639" s="23"/>
      <c r="L639" s="45"/>
      <c r="M639" s="45"/>
      <c r="N639" s="45"/>
      <c r="O639" s="45"/>
      <c r="P639" s="20"/>
      <c r="Q639" s="20"/>
      <c r="R639" s="20"/>
      <c r="S639" s="20"/>
      <c r="T639" s="20"/>
      <c r="U639" s="20"/>
      <c r="V639" s="20"/>
      <c r="W639" s="20"/>
      <c r="X639" s="20"/>
      <c r="Y639" s="20"/>
      <c r="Z639" s="20"/>
      <c r="AA639" s="20"/>
      <c r="AB639" s="20"/>
      <c r="AC639" s="20"/>
      <c r="AD639" s="20"/>
      <c r="AE639" s="20"/>
      <c r="AF639" s="20"/>
      <c r="AG639" s="20"/>
      <c r="AH639" s="20"/>
      <c r="AI639" s="20"/>
      <c r="AJ639" s="20"/>
    </row>
    <row r="640">
      <c r="A640" s="20"/>
      <c r="B640" s="20"/>
      <c r="C640" s="22"/>
      <c r="D640" s="44"/>
      <c r="E640" s="23"/>
      <c r="F640" s="23"/>
      <c r="G640" s="23"/>
      <c r="H640" s="23"/>
      <c r="I640" s="34"/>
      <c r="J640" s="23"/>
      <c r="K640" s="23"/>
      <c r="L640" s="45"/>
      <c r="M640" s="45"/>
      <c r="N640" s="45"/>
      <c r="O640" s="45"/>
      <c r="P640" s="20"/>
      <c r="Q640" s="20"/>
      <c r="R640" s="20"/>
      <c r="S640" s="20"/>
      <c r="T640" s="20"/>
      <c r="U640" s="20"/>
      <c r="V640" s="20"/>
      <c r="W640" s="20"/>
      <c r="X640" s="20"/>
      <c r="Y640" s="20"/>
      <c r="Z640" s="20"/>
      <c r="AA640" s="20"/>
      <c r="AB640" s="20"/>
      <c r="AC640" s="20"/>
      <c r="AD640" s="20"/>
      <c r="AE640" s="20"/>
      <c r="AF640" s="20"/>
      <c r="AG640" s="20"/>
      <c r="AH640" s="20"/>
      <c r="AI640" s="20"/>
      <c r="AJ640" s="20"/>
    </row>
    <row r="641">
      <c r="A641" s="20"/>
      <c r="B641" s="20"/>
      <c r="C641" s="22"/>
      <c r="D641" s="44"/>
      <c r="E641" s="23"/>
      <c r="F641" s="23"/>
      <c r="G641" s="23"/>
      <c r="H641" s="23"/>
      <c r="I641" s="34"/>
      <c r="J641" s="23"/>
      <c r="K641" s="23"/>
      <c r="L641" s="45"/>
      <c r="M641" s="45"/>
      <c r="N641" s="45"/>
      <c r="O641" s="45"/>
      <c r="P641" s="20"/>
      <c r="Q641" s="20"/>
      <c r="R641" s="20"/>
      <c r="S641" s="20"/>
      <c r="T641" s="20"/>
      <c r="U641" s="20"/>
      <c r="V641" s="20"/>
      <c r="W641" s="20"/>
      <c r="X641" s="20"/>
      <c r="Y641" s="20"/>
      <c r="Z641" s="20"/>
      <c r="AA641" s="20"/>
      <c r="AB641" s="20"/>
      <c r="AC641" s="20"/>
      <c r="AD641" s="20"/>
      <c r="AE641" s="20"/>
      <c r="AF641" s="20"/>
      <c r="AG641" s="20"/>
      <c r="AH641" s="20"/>
      <c r="AI641" s="20"/>
      <c r="AJ641" s="20"/>
    </row>
    <row r="642">
      <c r="A642" s="20"/>
      <c r="B642" s="20"/>
      <c r="C642" s="22"/>
      <c r="D642" s="44"/>
      <c r="E642" s="23"/>
      <c r="F642" s="23"/>
      <c r="G642" s="23"/>
      <c r="H642" s="23"/>
      <c r="I642" s="34"/>
      <c r="J642" s="23"/>
      <c r="K642" s="23"/>
      <c r="L642" s="45"/>
      <c r="M642" s="45"/>
      <c r="N642" s="45"/>
      <c r="O642" s="45"/>
      <c r="P642" s="20"/>
      <c r="Q642" s="20"/>
      <c r="R642" s="20"/>
      <c r="S642" s="20"/>
      <c r="T642" s="20"/>
      <c r="U642" s="20"/>
      <c r="V642" s="20"/>
      <c r="W642" s="20"/>
      <c r="X642" s="20"/>
      <c r="Y642" s="20"/>
      <c r="Z642" s="20"/>
      <c r="AA642" s="20"/>
      <c r="AB642" s="20"/>
      <c r="AC642" s="20"/>
      <c r="AD642" s="20"/>
      <c r="AE642" s="20"/>
      <c r="AF642" s="20"/>
      <c r="AG642" s="20"/>
      <c r="AH642" s="20"/>
      <c r="AI642" s="20"/>
      <c r="AJ642" s="20"/>
    </row>
    <row r="643">
      <c r="A643" s="20"/>
      <c r="B643" s="20"/>
      <c r="C643" s="22"/>
      <c r="D643" s="44"/>
      <c r="E643" s="23"/>
      <c r="F643" s="23"/>
      <c r="G643" s="23"/>
      <c r="H643" s="23"/>
      <c r="I643" s="34"/>
      <c r="J643" s="23"/>
      <c r="K643" s="23"/>
      <c r="L643" s="45"/>
      <c r="M643" s="45"/>
      <c r="N643" s="45"/>
      <c r="O643" s="45"/>
      <c r="P643" s="20"/>
      <c r="Q643" s="20"/>
      <c r="R643" s="20"/>
      <c r="S643" s="20"/>
      <c r="T643" s="20"/>
      <c r="U643" s="20"/>
      <c r="V643" s="20"/>
      <c r="W643" s="20"/>
      <c r="X643" s="20"/>
      <c r="Y643" s="20"/>
      <c r="Z643" s="20"/>
      <c r="AA643" s="20"/>
      <c r="AB643" s="20"/>
      <c r="AC643" s="20"/>
      <c r="AD643" s="20"/>
      <c r="AE643" s="20"/>
      <c r="AF643" s="20"/>
      <c r="AG643" s="20"/>
      <c r="AH643" s="20"/>
      <c r="AI643" s="20"/>
      <c r="AJ643" s="20"/>
    </row>
    <row r="644">
      <c r="A644" s="20"/>
      <c r="B644" s="20"/>
      <c r="C644" s="22"/>
      <c r="D644" s="44"/>
      <c r="E644" s="23"/>
      <c r="F644" s="23"/>
      <c r="G644" s="23"/>
      <c r="H644" s="23"/>
      <c r="I644" s="34"/>
      <c r="J644" s="23"/>
      <c r="K644" s="23"/>
      <c r="L644" s="45"/>
      <c r="M644" s="45"/>
      <c r="N644" s="45"/>
      <c r="O644" s="45"/>
      <c r="P644" s="20"/>
      <c r="Q644" s="20"/>
      <c r="R644" s="20"/>
      <c r="S644" s="20"/>
      <c r="T644" s="20"/>
      <c r="U644" s="20"/>
      <c r="V644" s="20"/>
      <c r="W644" s="20"/>
      <c r="X644" s="20"/>
      <c r="Y644" s="20"/>
      <c r="Z644" s="20"/>
      <c r="AA644" s="20"/>
      <c r="AB644" s="20"/>
      <c r="AC644" s="20"/>
      <c r="AD644" s="20"/>
      <c r="AE644" s="20"/>
      <c r="AF644" s="20"/>
      <c r="AG644" s="20"/>
      <c r="AH644" s="20"/>
      <c r="AI644" s="20"/>
      <c r="AJ644" s="20"/>
    </row>
    <row r="645">
      <c r="A645" s="20"/>
      <c r="B645" s="20"/>
      <c r="C645" s="22"/>
      <c r="D645" s="44"/>
      <c r="E645" s="23"/>
      <c r="F645" s="23"/>
      <c r="G645" s="23"/>
      <c r="H645" s="23"/>
      <c r="I645" s="34"/>
      <c r="J645" s="23"/>
      <c r="K645" s="23"/>
      <c r="L645" s="45"/>
      <c r="M645" s="45"/>
      <c r="N645" s="45"/>
      <c r="O645" s="45"/>
      <c r="P645" s="20"/>
      <c r="Q645" s="20"/>
      <c r="R645" s="20"/>
      <c r="S645" s="20"/>
      <c r="T645" s="20"/>
      <c r="U645" s="20"/>
      <c r="V645" s="20"/>
      <c r="W645" s="20"/>
      <c r="X645" s="20"/>
      <c r="Y645" s="20"/>
      <c r="Z645" s="20"/>
      <c r="AA645" s="20"/>
      <c r="AB645" s="20"/>
      <c r="AC645" s="20"/>
      <c r="AD645" s="20"/>
      <c r="AE645" s="20"/>
      <c r="AF645" s="20"/>
      <c r="AG645" s="20"/>
      <c r="AH645" s="20"/>
      <c r="AI645" s="20"/>
      <c r="AJ645" s="20"/>
    </row>
    <row r="646">
      <c r="A646" s="20"/>
      <c r="B646" s="20"/>
      <c r="C646" s="22"/>
      <c r="D646" s="44"/>
      <c r="E646" s="23"/>
      <c r="F646" s="23"/>
      <c r="G646" s="23"/>
      <c r="H646" s="23"/>
      <c r="I646" s="34"/>
      <c r="J646" s="23"/>
      <c r="K646" s="23"/>
      <c r="L646" s="45"/>
      <c r="M646" s="45"/>
      <c r="N646" s="45"/>
      <c r="O646" s="45"/>
      <c r="P646" s="20"/>
      <c r="Q646" s="20"/>
      <c r="R646" s="20"/>
      <c r="S646" s="20"/>
      <c r="T646" s="20"/>
      <c r="U646" s="20"/>
      <c r="V646" s="20"/>
      <c r="W646" s="20"/>
      <c r="X646" s="20"/>
      <c r="Y646" s="20"/>
      <c r="Z646" s="20"/>
      <c r="AA646" s="20"/>
      <c r="AB646" s="20"/>
      <c r="AC646" s="20"/>
      <c r="AD646" s="20"/>
      <c r="AE646" s="20"/>
      <c r="AF646" s="20"/>
      <c r="AG646" s="20"/>
      <c r="AH646" s="20"/>
      <c r="AI646" s="20"/>
      <c r="AJ646" s="20"/>
    </row>
    <row r="647">
      <c r="A647" s="20"/>
      <c r="B647" s="20"/>
      <c r="C647" s="22"/>
      <c r="D647" s="44"/>
      <c r="E647" s="23"/>
      <c r="F647" s="23"/>
      <c r="G647" s="23"/>
      <c r="H647" s="23"/>
      <c r="I647" s="34"/>
      <c r="J647" s="23"/>
      <c r="K647" s="23"/>
      <c r="L647" s="45"/>
      <c r="M647" s="45"/>
      <c r="N647" s="45"/>
      <c r="O647" s="45"/>
      <c r="P647" s="20"/>
      <c r="Q647" s="20"/>
      <c r="R647" s="20"/>
      <c r="S647" s="20"/>
      <c r="T647" s="20"/>
      <c r="U647" s="20"/>
      <c r="V647" s="20"/>
      <c r="W647" s="20"/>
      <c r="X647" s="20"/>
      <c r="Y647" s="20"/>
      <c r="Z647" s="20"/>
      <c r="AA647" s="20"/>
      <c r="AB647" s="20"/>
      <c r="AC647" s="20"/>
      <c r="AD647" s="20"/>
      <c r="AE647" s="20"/>
      <c r="AF647" s="20"/>
      <c r="AG647" s="20"/>
      <c r="AH647" s="20"/>
      <c r="AI647" s="20"/>
      <c r="AJ647" s="20"/>
    </row>
    <row r="648">
      <c r="A648" s="20"/>
      <c r="B648" s="20"/>
      <c r="C648" s="22"/>
      <c r="D648" s="44"/>
      <c r="E648" s="23"/>
      <c r="F648" s="23"/>
      <c r="G648" s="23"/>
      <c r="H648" s="23"/>
      <c r="I648" s="34"/>
      <c r="J648" s="23"/>
      <c r="K648" s="23"/>
      <c r="L648" s="45"/>
      <c r="M648" s="45"/>
      <c r="N648" s="45"/>
      <c r="O648" s="45"/>
      <c r="P648" s="20"/>
      <c r="Q648" s="20"/>
      <c r="R648" s="20"/>
      <c r="S648" s="20"/>
      <c r="T648" s="20"/>
      <c r="U648" s="20"/>
      <c r="V648" s="20"/>
      <c r="W648" s="20"/>
      <c r="X648" s="20"/>
      <c r="Y648" s="20"/>
      <c r="Z648" s="20"/>
      <c r="AA648" s="20"/>
      <c r="AB648" s="20"/>
      <c r="AC648" s="20"/>
      <c r="AD648" s="20"/>
      <c r="AE648" s="20"/>
      <c r="AF648" s="20"/>
      <c r="AG648" s="20"/>
      <c r="AH648" s="20"/>
      <c r="AI648" s="20"/>
      <c r="AJ648" s="20"/>
    </row>
    <row r="649">
      <c r="A649" s="20"/>
      <c r="B649" s="20"/>
      <c r="C649" s="22"/>
      <c r="D649" s="44"/>
      <c r="E649" s="23"/>
      <c r="F649" s="23"/>
      <c r="G649" s="23"/>
      <c r="H649" s="23"/>
      <c r="I649" s="34"/>
      <c r="J649" s="23"/>
      <c r="K649" s="23"/>
      <c r="L649" s="45"/>
      <c r="M649" s="45"/>
      <c r="N649" s="45"/>
      <c r="O649" s="45"/>
      <c r="P649" s="20"/>
      <c r="Q649" s="20"/>
      <c r="R649" s="20"/>
      <c r="S649" s="20"/>
      <c r="T649" s="20"/>
      <c r="U649" s="20"/>
      <c r="V649" s="20"/>
      <c r="W649" s="20"/>
      <c r="X649" s="20"/>
      <c r="Y649" s="20"/>
      <c r="Z649" s="20"/>
      <c r="AA649" s="20"/>
      <c r="AB649" s="20"/>
      <c r="AC649" s="20"/>
      <c r="AD649" s="20"/>
      <c r="AE649" s="20"/>
      <c r="AF649" s="20"/>
      <c r="AG649" s="20"/>
      <c r="AH649" s="20"/>
      <c r="AI649" s="20"/>
      <c r="AJ649" s="20"/>
    </row>
    <row r="650">
      <c r="A650" s="20"/>
      <c r="B650" s="20"/>
      <c r="C650" s="22"/>
      <c r="D650" s="44"/>
      <c r="E650" s="23"/>
      <c r="F650" s="23"/>
      <c r="G650" s="23"/>
      <c r="H650" s="23"/>
      <c r="I650" s="34"/>
      <c r="J650" s="23"/>
      <c r="K650" s="23"/>
      <c r="L650" s="45"/>
      <c r="M650" s="45"/>
      <c r="N650" s="45"/>
      <c r="O650" s="45"/>
      <c r="P650" s="20"/>
      <c r="Q650" s="20"/>
      <c r="R650" s="20"/>
      <c r="S650" s="20"/>
      <c r="T650" s="20"/>
      <c r="U650" s="20"/>
      <c r="V650" s="20"/>
      <c r="W650" s="20"/>
      <c r="X650" s="20"/>
      <c r="Y650" s="20"/>
      <c r="Z650" s="20"/>
      <c r="AA650" s="20"/>
      <c r="AB650" s="20"/>
      <c r="AC650" s="20"/>
      <c r="AD650" s="20"/>
      <c r="AE650" s="20"/>
      <c r="AF650" s="20"/>
      <c r="AG650" s="20"/>
      <c r="AH650" s="20"/>
      <c r="AI650" s="20"/>
      <c r="AJ650" s="20"/>
    </row>
    <row r="651">
      <c r="A651" s="20"/>
      <c r="B651" s="20"/>
      <c r="C651" s="22"/>
      <c r="D651" s="44"/>
      <c r="E651" s="23"/>
      <c r="F651" s="23"/>
      <c r="G651" s="23"/>
      <c r="H651" s="23"/>
      <c r="I651" s="34"/>
      <c r="J651" s="23"/>
      <c r="K651" s="23"/>
      <c r="L651" s="45"/>
      <c r="M651" s="45"/>
      <c r="N651" s="45"/>
      <c r="O651" s="45"/>
      <c r="P651" s="20"/>
      <c r="Q651" s="20"/>
      <c r="R651" s="20"/>
      <c r="S651" s="20"/>
      <c r="T651" s="20"/>
      <c r="U651" s="20"/>
      <c r="V651" s="20"/>
      <c r="W651" s="20"/>
      <c r="X651" s="20"/>
      <c r="Y651" s="20"/>
      <c r="Z651" s="20"/>
      <c r="AA651" s="20"/>
      <c r="AB651" s="20"/>
      <c r="AC651" s="20"/>
      <c r="AD651" s="20"/>
      <c r="AE651" s="20"/>
      <c r="AF651" s="20"/>
      <c r="AG651" s="20"/>
      <c r="AH651" s="20"/>
      <c r="AI651" s="20"/>
      <c r="AJ651" s="20"/>
    </row>
    <row r="652">
      <c r="A652" s="20"/>
      <c r="B652" s="20"/>
      <c r="C652" s="22"/>
      <c r="D652" s="44"/>
      <c r="E652" s="23"/>
      <c r="F652" s="23"/>
      <c r="G652" s="23"/>
      <c r="H652" s="23"/>
      <c r="I652" s="34"/>
      <c r="J652" s="23"/>
      <c r="K652" s="23"/>
      <c r="L652" s="45"/>
      <c r="M652" s="45"/>
      <c r="N652" s="45"/>
      <c r="O652" s="45"/>
      <c r="P652" s="20"/>
      <c r="Q652" s="20"/>
      <c r="R652" s="20"/>
      <c r="S652" s="20"/>
      <c r="T652" s="20"/>
      <c r="U652" s="20"/>
      <c r="V652" s="20"/>
      <c r="W652" s="20"/>
      <c r="X652" s="20"/>
      <c r="Y652" s="20"/>
      <c r="Z652" s="20"/>
      <c r="AA652" s="20"/>
      <c r="AB652" s="20"/>
      <c r="AC652" s="20"/>
      <c r="AD652" s="20"/>
      <c r="AE652" s="20"/>
      <c r="AF652" s="20"/>
      <c r="AG652" s="20"/>
      <c r="AH652" s="20"/>
      <c r="AI652" s="20"/>
      <c r="AJ652" s="20"/>
    </row>
    <row r="653">
      <c r="A653" s="20"/>
      <c r="B653" s="20"/>
      <c r="C653" s="22"/>
      <c r="D653" s="44"/>
      <c r="E653" s="23"/>
      <c r="F653" s="23"/>
      <c r="G653" s="23"/>
      <c r="H653" s="23"/>
      <c r="I653" s="34"/>
      <c r="J653" s="23"/>
      <c r="K653" s="23"/>
      <c r="L653" s="45"/>
      <c r="M653" s="45"/>
      <c r="N653" s="45"/>
      <c r="O653" s="45"/>
      <c r="P653" s="20"/>
      <c r="Q653" s="20"/>
      <c r="R653" s="20"/>
      <c r="S653" s="20"/>
      <c r="T653" s="20"/>
      <c r="U653" s="20"/>
      <c r="V653" s="20"/>
      <c r="W653" s="20"/>
      <c r="X653" s="20"/>
      <c r="Y653" s="20"/>
      <c r="Z653" s="20"/>
      <c r="AA653" s="20"/>
      <c r="AB653" s="20"/>
      <c r="AC653" s="20"/>
      <c r="AD653" s="20"/>
      <c r="AE653" s="20"/>
      <c r="AF653" s="20"/>
      <c r="AG653" s="20"/>
      <c r="AH653" s="20"/>
      <c r="AI653" s="20"/>
      <c r="AJ653" s="20"/>
    </row>
    <row r="654">
      <c r="A654" s="20"/>
      <c r="B654" s="20"/>
      <c r="C654" s="22"/>
      <c r="D654" s="44"/>
      <c r="E654" s="23"/>
      <c r="F654" s="23"/>
      <c r="G654" s="23"/>
      <c r="H654" s="23"/>
      <c r="I654" s="34"/>
      <c r="J654" s="23"/>
      <c r="K654" s="23"/>
      <c r="L654" s="45"/>
      <c r="M654" s="45"/>
      <c r="N654" s="45"/>
      <c r="O654" s="45"/>
      <c r="P654" s="20"/>
      <c r="Q654" s="20"/>
      <c r="R654" s="20"/>
      <c r="S654" s="20"/>
      <c r="T654" s="20"/>
      <c r="U654" s="20"/>
      <c r="V654" s="20"/>
      <c r="W654" s="20"/>
      <c r="X654" s="20"/>
      <c r="Y654" s="20"/>
      <c r="Z654" s="20"/>
      <c r="AA654" s="20"/>
      <c r="AB654" s="20"/>
      <c r="AC654" s="20"/>
      <c r="AD654" s="20"/>
      <c r="AE654" s="20"/>
      <c r="AF654" s="20"/>
      <c r="AG654" s="20"/>
      <c r="AH654" s="20"/>
      <c r="AI654" s="20"/>
      <c r="AJ654" s="20"/>
    </row>
    <row r="655">
      <c r="A655" s="20"/>
      <c r="B655" s="20"/>
      <c r="C655" s="22"/>
      <c r="D655" s="44"/>
      <c r="E655" s="23"/>
      <c r="F655" s="23"/>
      <c r="G655" s="23"/>
      <c r="H655" s="23"/>
      <c r="I655" s="34"/>
      <c r="J655" s="23"/>
      <c r="K655" s="23"/>
      <c r="L655" s="45"/>
      <c r="M655" s="45"/>
      <c r="N655" s="45"/>
      <c r="O655" s="45"/>
      <c r="P655" s="20"/>
      <c r="Q655" s="20"/>
      <c r="R655" s="20"/>
      <c r="S655" s="20"/>
      <c r="T655" s="20"/>
      <c r="U655" s="20"/>
      <c r="V655" s="20"/>
      <c r="W655" s="20"/>
      <c r="X655" s="20"/>
      <c r="Y655" s="20"/>
      <c r="Z655" s="20"/>
      <c r="AA655" s="20"/>
      <c r="AB655" s="20"/>
      <c r="AC655" s="20"/>
      <c r="AD655" s="20"/>
      <c r="AE655" s="20"/>
      <c r="AF655" s="20"/>
      <c r="AG655" s="20"/>
      <c r="AH655" s="20"/>
      <c r="AI655" s="20"/>
      <c r="AJ655" s="20"/>
    </row>
    <row r="656">
      <c r="A656" s="20"/>
      <c r="B656" s="20"/>
      <c r="C656" s="22"/>
      <c r="D656" s="44"/>
      <c r="E656" s="23"/>
      <c r="F656" s="23"/>
      <c r="G656" s="23"/>
      <c r="H656" s="23"/>
      <c r="I656" s="34"/>
      <c r="J656" s="23"/>
      <c r="K656" s="23"/>
      <c r="L656" s="45"/>
      <c r="M656" s="45"/>
      <c r="N656" s="45"/>
      <c r="O656" s="45"/>
      <c r="P656" s="20"/>
      <c r="Q656" s="20"/>
      <c r="R656" s="20"/>
      <c r="S656" s="20"/>
      <c r="T656" s="20"/>
      <c r="U656" s="20"/>
      <c r="V656" s="20"/>
      <c r="W656" s="20"/>
      <c r="X656" s="20"/>
      <c r="Y656" s="20"/>
      <c r="Z656" s="20"/>
      <c r="AA656" s="20"/>
      <c r="AB656" s="20"/>
      <c r="AC656" s="20"/>
      <c r="AD656" s="20"/>
      <c r="AE656" s="20"/>
      <c r="AF656" s="20"/>
      <c r="AG656" s="20"/>
      <c r="AH656" s="20"/>
      <c r="AI656" s="20"/>
      <c r="AJ656" s="20"/>
    </row>
    <row r="657">
      <c r="A657" s="20"/>
      <c r="B657" s="20"/>
      <c r="C657" s="22"/>
      <c r="D657" s="44"/>
      <c r="E657" s="23"/>
      <c r="F657" s="23"/>
      <c r="G657" s="23"/>
      <c r="H657" s="23"/>
      <c r="I657" s="34"/>
      <c r="J657" s="23"/>
      <c r="K657" s="23"/>
      <c r="L657" s="45"/>
      <c r="M657" s="45"/>
      <c r="N657" s="45"/>
      <c r="O657" s="45"/>
      <c r="P657" s="20"/>
      <c r="Q657" s="20"/>
      <c r="R657" s="20"/>
      <c r="S657" s="20"/>
      <c r="T657" s="20"/>
      <c r="U657" s="20"/>
      <c r="V657" s="20"/>
      <c r="W657" s="20"/>
      <c r="X657" s="20"/>
      <c r="Y657" s="20"/>
      <c r="Z657" s="20"/>
      <c r="AA657" s="20"/>
      <c r="AB657" s="20"/>
      <c r="AC657" s="20"/>
      <c r="AD657" s="20"/>
      <c r="AE657" s="20"/>
      <c r="AF657" s="20"/>
      <c r="AG657" s="20"/>
      <c r="AH657" s="20"/>
      <c r="AI657" s="20"/>
      <c r="AJ657" s="20"/>
    </row>
    <row r="658">
      <c r="A658" s="20"/>
      <c r="B658" s="20"/>
      <c r="C658" s="22"/>
      <c r="D658" s="44"/>
      <c r="E658" s="23"/>
      <c r="F658" s="23"/>
      <c r="G658" s="23"/>
      <c r="H658" s="23"/>
      <c r="I658" s="34"/>
      <c r="J658" s="23"/>
      <c r="K658" s="23"/>
      <c r="L658" s="45"/>
      <c r="M658" s="45"/>
      <c r="N658" s="45"/>
      <c r="O658" s="45"/>
      <c r="P658" s="20"/>
      <c r="Q658" s="20"/>
      <c r="R658" s="20"/>
      <c r="S658" s="20"/>
      <c r="T658" s="20"/>
      <c r="U658" s="20"/>
      <c r="V658" s="20"/>
      <c r="W658" s="20"/>
      <c r="X658" s="20"/>
      <c r="Y658" s="20"/>
      <c r="Z658" s="20"/>
      <c r="AA658" s="20"/>
      <c r="AB658" s="20"/>
      <c r="AC658" s="20"/>
      <c r="AD658" s="20"/>
      <c r="AE658" s="20"/>
      <c r="AF658" s="20"/>
      <c r="AG658" s="20"/>
      <c r="AH658" s="20"/>
      <c r="AI658" s="20"/>
      <c r="AJ658" s="20"/>
    </row>
    <row r="659">
      <c r="A659" s="20"/>
      <c r="B659" s="20"/>
      <c r="C659" s="22"/>
      <c r="D659" s="44"/>
      <c r="E659" s="23"/>
      <c r="F659" s="23"/>
      <c r="G659" s="23"/>
      <c r="H659" s="23"/>
      <c r="I659" s="34"/>
      <c r="J659" s="23"/>
      <c r="K659" s="23"/>
      <c r="L659" s="45"/>
      <c r="M659" s="45"/>
      <c r="N659" s="45"/>
      <c r="O659" s="45"/>
      <c r="P659" s="20"/>
      <c r="Q659" s="20"/>
      <c r="R659" s="20"/>
      <c r="S659" s="20"/>
      <c r="T659" s="20"/>
      <c r="U659" s="20"/>
      <c r="V659" s="20"/>
      <c r="W659" s="20"/>
      <c r="X659" s="20"/>
      <c r="Y659" s="20"/>
      <c r="Z659" s="20"/>
      <c r="AA659" s="20"/>
      <c r="AB659" s="20"/>
      <c r="AC659" s="20"/>
      <c r="AD659" s="20"/>
      <c r="AE659" s="20"/>
      <c r="AF659" s="20"/>
      <c r="AG659" s="20"/>
      <c r="AH659" s="20"/>
      <c r="AI659" s="20"/>
      <c r="AJ659" s="20"/>
    </row>
    <row r="660">
      <c r="A660" s="20"/>
      <c r="B660" s="20"/>
      <c r="C660" s="22"/>
      <c r="D660" s="44"/>
      <c r="E660" s="23"/>
      <c r="F660" s="23"/>
      <c r="G660" s="23"/>
      <c r="H660" s="23"/>
      <c r="I660" s="34"/>
      <c r="J660" s="23"/>
      <c r="K660" s="23"/>
      <c r="L660" s="45"/>
      <c r="M660" s="45"/>
      <c r="N660" s="45"/>
      <c r="O660" s="45"/>
      <c r="P660" s="20"/>
      <c r="Q660" s="20"/>
      <c r="R660" s="20"/>
      <c r="S660" s="20"/>
      <c r="T660" s="20"/>
      <c r="U660" s="20"/>
      <c r="V660" s="20"/>
      <c r="W660" s="20"/>
      <c r="X660" s="20"/>
      <c r="Y660" s="20"/>
      <c r="Z660" s="20"/>
      <c r="AA660" s="20"/>
      <c r="AB660" s="20"/>
      <c r="AC660" s="20"/>
      <c r="AD660" s="20"/>
      <c r="AE660" s="20"/>
      <c r="AF660" s="20"/>
      <c r="AG660" s="20"/>
      <c r="AH660" s="20"/>
      <c r="AI660" s="20"/>
      <c r="AJ660" s="20"/>
    </row>
    <row r="661">
      <c r="A661" s="20"/>
      <c r="B661" s="20"/>
      <c r="C661" s="22"/>
      <c r="D661" s="44"/>
      <c r="E661" s="23"/>
      <c r="F661" s="23"/>
      <c r="G661" s="23"/>
      <c r="H661" s="23"/>
      <c r="I661" s="34"/>
      <c r="J661" s="23"/>
      <c r="K661" s="23"/>
      <c r="L661" s="45"/>
      <c r="M661" s="45"/>
      <c r="N661" s="45"/>
      <c r="O661" s="45"/>
      <c r="P661" s="20"/>
      <c r="Q661" s="20"/>
      <c r="R661" s="20"/>
      <c r="S661" s="20"/>
      <c r="T661" s="20"/>
      <c r="U661" s="20"/>
      <c r="V661" s="20"/>
      <c r="W661" s="20"/>
      <c r="X661" s="20"/>
      <c r="Y661" s="20"/>
      <c r="Z661" s="20"/>
      <c r="AA661" s="20"/>
      <c r="AB661" s="20"/>
      <c r="AC661" s="20"/>
      <c r="AD661" s="20"/>
      <c r="AE661" s="20"/>
      <c r="AF661" s="20"/>
      <c r="AG661" s="20"/>
      <c r="AH661" s="20"/>
      <c r="AI661" s="20"/>
      <c r="AJ661" s="20"/>
    </row>
    <row r="662">
      <c r="A662" s="20"/>
      <c r="B662" s="20"/>
      <c r="C662" s="22"/>
      <c r="D662" s="44"/>
      <c r="E662" s="23"/>
      <c r="F662" s="23"/>
      <c r="G662" s="23"/>
      <c r="H662" s="23"/>
      <c r="I662" s="34"/>
      <c r="J662" s="23"/>
      <c r="K662" s="23"/>
      <c r="L662" s="45"/>
      <c r="M662" s="45"/>
      <c r="N662" s="45"/>
      <c r="O662" s="45"/>
      <c r="P662" s="20"/>
      <c r="Q662" s="20"/>
      <c r="R662" s="20"/>
      <c r="S662" s="20"/>
      <c r="T662" s="20"/>
      <c r="U662" s="20"/>
      <c r="V662" s="20"/>
      <c r="W662" s="20"/>
      <c r="X662" s="20"/>
      <c r="Y662" s="20"/>
      <c r="Z662" s="20"/>
      <c r="AA662" s="20"/>
      <c r="AB662" s="20"/>
      <c r="AC662" s="20"/>
      <c r="AD662" s="20"/>
      <c r="AE662" s="20"/>
      <c r="AF662" s="20"/>
      <c r="AG662" s="20"/>
      <c r="AH662" s="20"/>
      <c r="AI662" s="20"/>
      <c r="AJ662" s="20"/>
    </row>
    <row r="663">
      <c r="A663" s="20"/>
      <c r="B663" s="20"/>
      <c r="C663" s="22"/>
      <c r="D663" s="44"/>
      <c r="E663" s="23"/>
      <c r="F663" s="23"/>
      <c r="G663" s="23"/>
      <c r="H663" s="23"/>
      <c r="I663" s="34"/>
      <c r="J663" s="23"/>
      <c r="K663" s="23"/>
      <c r="L663" s="45"/>
      <c r="M663" s="45"/>
      <c r="N663" s="45"/>
      <c r="O663" s="45"/>
      <c r="P663" s="20"/>
      <c r="Q663" s="20"/>
      <c r="R663" s="20"/>
      <c r="S663" s="20"/>
      <c r="T663" s="20"/>
      <c r="U663" s="20"/>
      <c r="V663" s="20"/>
      <c r="W663" s="20"/>
      <c r="X663" s="20"/>
      <c r="Y663" s="20"/>
      <c r="Z663" s="20"/>
      <c r="AA663" s="20"/>
      <c r="AB663" s="20"/>
      <c r="AC663" s="20"/>
      <c r="AD663" s="20"/>
      <c r="AE663" s="20"/>
      <c r="AF663" s="20"/>
      <c r="AG663" s="20"/>
      <c r="AH663" s="20"/>
      <c r="AI663" s="20"/>
      <c r="AJ663" s="20"/>
    </row>
    <row r="664">
      <c r="A664" s="20"/>
      <c r="B664" s="20"/>
      <c r="C664" s="22"/>
      <c r="D664" s="44"/>
      <c r="E664" s="23"/>
      <c r="F664" s="23"/>
      <c r="G664" s="23"/>
      <c r="H664" s="23"/>
      <c r="I664" s="34"/>
      <c r="J664" s="23"/>
      <c r="K664" s="23"/>
      <c r="L664" s="45"/>
      <c r="M664" s="45"/>
      <c r="N664" s="45"/>
      <c r="O664" s="45"/>
      <c r="P664" s="20"/>
      <c r="Q664" s="20"/>
      <c r="R664" s="20"/>
      <c r="S664" s="20"/>
      <c r="T664" s="20"/>
      <c r="U664" s="20"/>
      <c r="V664" s="20"/>
      <c r="W664" s="20"/>
      <c r="X664" s="20"/>
      <c r="Y664" s="20"/>
      <c r="Z664" s="20"/>
      <c r="AA664" s="20"/>
      <c r="AB664" s="20"/>
      <c r="AC664" s="20"/>
      <c r="AD664" s="20"/>
      <c r="AE664" s="20"/>
      <c r="AF664" s="20"/>
      <c r="AG664" s="20"/>
      <c r="AH664" s="20"/>
      <c r="AI664" s="20"/>
      <c r="AJ664" s="20"/>
    </row>
    <row r="665">
      <c r="A665" s="20"/>
      <c r="B665" s="20"/>
      <c r="C665" s="22"/>
      <c r="D665" s="44"/>
      <c r="E665" s="23"/>
      <c r="F665" s="23"/>
      <c r="G665" s="23"/>
      <c r="H665" s="23"/>
      <c r="I665" s="34"/>
      <c r="J665" s="23"/>
      <c r="K665" s="23"/>
      <c r="L665" s="45"/>
      <c r="M665" s="45"/>
      <c r="N665" s="45"/>
      <c r="O665" s="45"/>
      <c r="P665" s="20"/>
      <c r="Q665" s="20"/>
      <c r="R665" s="20"/>
      <c r="S665" s="20"/>
      <c r="T665" s="20"/>
      <c r="U665" s="20"/>
      <c r="V665" s="20"/>
      <c r="W665" s="20"/>
      <c r="X665" s="20"/>
      <c r="Y665" s="20"/>
      <c r="Z665" s="20"/>
      <c r="AA665" s="20"/>
      <c r="AB665" s="20"/>
      <c r="AC665" s="20"/>
      <c r="AD665" s="20"/>
      <c r="AE665" s="20"/>
      <c r="AF665" s="20"/>
      <c r="AG665" s="20"/>
      <c r="AH665" s="20"/>
      <c r="AI665" s="20"/>
      <c r="AJ665" s="20"/>
    </row>
    <row r="666">
      <c r="A666" s="20"/>
      <c r="B666" s="20"/>
      <c r="C666" s="22"/>
      <c r="D666" s="44"/>
      <c r="E666" s="23"/>
      <c r="F666" s="23"/>
      <c r="G666" s="23"/>
      <c r="H666" s="23"/>
      <c r="I666" s="34"/>
      <c r="J666" s="23"/>
      <c r="K666" s="23"/>
      <c r="L666" s="45"/>
      <c r="M666" s="45"/>
      <c r="N666" s="45"/>
      <c r="O666" s="45"/>
      <c r="P666" s="20"/>
      <c r="Q666" s="20"/>
      <c r="R666" s="20"/>
      <c r="S666" s="20"/>
      <c r="T666" s="20"/>
      <c r="U666" s="20"/>
      <c r="V666" s="20"/>
      <c r="W666" s="20"/>
      <c r="X666" s="20"/>
      <c r="Y666" s="20"/>
      <c r="Z666" s="20"/>
      <c r="AA666" s="20"/>
      <c r="AB666" s="20"/>
      <c r="AC666" s="20"/>
      <c r="AD666" s="20"/>
      <c r="AE666" s="20"/>
      <c r="AF666" s="20"/>
      <c r="AG666" s="20"/>
      <c r="AH666" s="20"/>
      <c r="AI666" s="20"/>
      <c r="AJ666" s="20"/>
    </row>
    <row r="667">
      <c r="A667" s="20"/>
      <c r="B667" s="20"/>
      <c r="C667" s="22"/>
      <c r="D667" s="44"/>
      <c r="E667" s="23"/>
      <c r="F667" s="23"/>
      <c r="G667" s="23"/>
      <c r="H667" s="23"/>
      <c r="I667" s="34"/>
      <c r="J667" s="23"/>
      <c r="K667" s="23"/>
      <c r="L667" s="45"/>
      <c r="M667" s="45"/>
      <c r="N667" s="45"/>
      <c r="O667" s="45"/>
      <c r="P667" s="20"/>
      <c r="Q667" s="20"/>
      <c r="R667" s="20"/>
      <c r="S667" s="20"/>
      <c r="T667" s="20"/>
      <c r="U667" s="20"/>
      <c r="V667" s="20"/>
      <c r="W667" s="20"/>
      <c r="X667" s="20"/>
      <c r="Y667" s="20"/>
      <c r="Z667" s="20"/>
      <c r="AA667" s="20"/>
      <c r="AB667" s="20"/>
      <c r="AC667" s="20"/>
      <c r="AD667" s="20"/>
      <c r="AE667" s="20"/>
      <c r="AF667" s="20"/>
      <c r="AG667" s="20"/>
      <c r="AH667" s="20"/>
      <c r="AI667" s="20"/>
      <c r="AJ667" s="20"/>
    </row>
    <row r="668">
      <c r="A668" s="20"/>
      <c r="B668" s="20"/>
      <c r="C668" s="22"/>
      <c r="D668" s="44"/>
      <c r="E668" s="23"/>
      <c r="F668" s="23"/>
      <c r="G668" s="23"/>
      <c r="H668" s="23"/>
      <c r="I668" s="34"/>
      <c r="J668" s="23"/>
      <c r="K668" s="23"/>
      <c r="L668" s="45"/>
      <c r="M668" s="45"/>
      <c r="N668" s="45"/>
      <c r="O668" s="45"/>
      <c r="P668" s="20"/>
      <c r="Q668" s="20"/>
      <c r="R668" s="20"/>
      <c r="S668" s="20"/>
      <c r="T668" s="20"/>
      <c r="U668" s="20"/>
      <c r="V668" s="20"/>
      <c r="W668" s="20"/>
      <c r="X668" s="20"/>
      <c r="Y668" s="20"/>
      <c r="Z668" s="20"/>
      <c r="AA668" s="20"/>
      <c r="AB668" s="20"/>
      <c r="AC668" s="20"/>
      <c r="AD668" s="20"/>
      <c r="AE668" s="20"/>
      <c r="AF668" s="20"/>
      <c r="AG668" s="20"/>
      <c r="AH668" s="20"/>
      <c r="AI668" s="20"/>
      <c r="AJ668" s="20"/>
    </row>
    <row r="669">
      <c r="A669" s="20"/>
      <c r="B669" s="20"/>
      <c r="C669" s="22"/>
      <c r="D669" s="44"/>
      <c r="E669" s="23"/>
      <c r="F669" s="23"/>
      <c r="G669" s="23"/>
      <c r="H669" s="23"/>
      <c r="I669" s="34"/>
      <c r="J669" s="23"/>
      <c r="K669" s="23"/>
      <c r="L669" s="45"/>
      <c r="M669" s="45"/>
      <c r="N669" s="45"/>
      <c r="O669" s="45"/>
      <c r="P669" s="20"/>
      <c r="Q669" s="20"/>
      <c r="R669" s="20"/>
      <c r="S669" s="20"/>
      <c r="T669" s="20"/>
      <c r="U669" s="20"/>
      <c r="V669" s="20"/>
      <c r="W669" s="20"/>
      <c r="X669" s="20"/>
      <c r="Y669" s="20"/>
      <c r="Z669" s="20"/>
      <c r="AA669" s="20"/>
      <c r="AB669" s="20"/>
      <c r="AC669" s="20"/>
      <c r="AD669" s="20"/>
      <c r="AE669" s="20"/>
      <c r="AF669" s="20"/>
      <c r="AG669" s="20"/>
      <c r="AH669" s="20"/>
      <c r="AI669" s="20"/>
      <c r="AJ669" s="20"/>
    </row>
    <row r="670">
      <c r="A670" s="20"/>
      <c r="B670" s="20"/>
      <c r="C670" s="22"/>
      <c r="D670" s="44"/>
      <c r="E670" s="23"/>
      <c r="F670" s="23"/>
      <c r="G670" s="23"/>
      <c r="H670" s="23"/>
      <c r="I670" s="34"/>
      <c r="J670" s="23"/>
      <c r="K670" s="23"/>
      <c r="L670" s="45"/>
      <c r="M670" s="45"/>
      <c r="N670" s="45"/>
      <c r="O670" s="45"/>
      <c r="P670" s="20"/>
      <c r="Q670" s="20"/>
      <c r="R670" s="20"/>
      <c r="S670" s="20"/>
      <c r="T670" s="20"/>
      <c r="U670" s="20"/>
      <c r="V670" s="20"/>
      <c r="W670" s="20"/>
      <c r="X670" s="20"/>
      <c r="Y670" s="20"/>
      <c r="Z670" s="20"/>
      <c r="AA670" s="20"/>
      <c r="AB670" s="20"/>
      <c r="AC670" s="20"/>
      <c r="AD670" s="20"/>
      <c r="AE670" s="20"/>
      <c r="AF670" s="20"/>
      <c r="AG670" s="20"/>
      <c r="AH670" s="20"/>
      <c r="AI670" s="20"/>
      <c r="AJ670" s="20"/>
    </row>
    <row r="671">
      <c r="A671" s="20"/>
      <c r="B671" s="20"/>
      <c r="C671" s="22"/>
      <c r="D671" s="44"/>
      <c r="E671" s="23"/>
      <c r="F671" s="23"/>
      <c r="G671" s="23"/>
      <c r="H671" s="23"/>
      <c r="I671" s="34"/>
      <c r="J671" s="23"/>
      <c r="K671" s="23"/>
      <c r="L671" s="45"/>
      <c r="M671" s="45"/>
      <c r="N671" s="45"/>
      <c r="O671" s="45"/>
      <c r="P671" s="20"/>
      <c r="Q671" s="20"/>
      <c r="R671" s="20"/>
      <c r="S671" s="20"/>
      <c r="T671" s="20"/>
      <c r="U671" s="20"/>
      <c r="V671" s="20"/>
      <c r="W671" s="20"/>
      <c r="X671" s="20"/>
      <c r="Y671" s="20"/>
      <c r="Z671" s="20"/>
      <c r="AA671" s="20"/>
      <c r="AB671" s="20"/>
      <c r="AC671" s="20"/>
      <c r="AD671" s="20"/>
      <c r="AE671" s="20"/>
      <c r="AF671" s="20"/>
      <c r="AG671" s="20"/>
      <c r="AH671" s="20"/>
      <c r="AI671" s="20"/>
      <c r="AJ671" s="20"/>
    </row>
    <row r="672">
      <c r="A672" s="20"/>
      <c r="B672" s="20"/>
      <c r="C672" s="22"/>
      <c r="D672" s="44"/>
      <c r="E672" s="23"/>
      <c r="F672" s="23"/>
      <c r="G672" s="23"/>
      <c r="H672" s="23"/>
      <c r="I672" s="34"/>
      <c r="J672" s="23"/>
      <c r="K672" s="23"/>
      <c r="L672" s="45"/>
      <c r="M672" s="45"/>
      <c r="N672" s="45"/>
      <c r="O672" s="45"/>
      <c r="P672" s="20"/>
      <c r="Q672" s="20"/>
      <c r="R672" s="20"/>
      <c r="S672" s="20"/>
      <c r="T672" s="20"/>
      <c r="U672" s="20"/>
      <c r="V672" s="20"/>
      <c r="W672" s="20"/>
      <c r="X672" s="20"/>
      <c r="Y672" s="20"/>
      <c r="Z672" s="20"/>
      <c r="AA672" s="20"/>
      <c r="AB672" s="20"/>
      <c r="AC672" s="20"/>
      <c r="AD672" s="20"/>
      <c r="AE672" s="20"/>
      <c r="AF672" s="20"/>
      <c r="AG672" s="20"/>
      <c r="AH672" s="20"/>
      <c r="AI672" s="20"/>
      <c r="AJ672" s="20"/>
    </row>
    <row r="673">
      <c r="A673" s="20"/>
      <c r="B673" s="20"/>
      <c r="C673" s="22"/>
      <c r="D673" s="44"/>
      <c r="E673" s="23"/>
      <c r="F673" s="23"/>
      <c r="G673" s="23"/>
      <c r="H673" s="23"/>
      <c r="I673" s="34"/>
      <c r="J673" s="23"/>
      <c r="K673" s="23"/>
      <c r="L673" s="45"/>
      <c r="M673" s="45"/>
      <c r="N673" s="45"/>
      <c r="O673" s="45"/>
      <c r="P673" s="20"/>
      <c r="Q673" s="20"/>
      <c r="R673" s="20"/>
      <c r="S673" s="20"/>
      <c r="T673" s="20"/>
      <c r="U673" s="20"/>
      <c r="V673" s="20"/>
      <c r="W673" s="20"/>
      <c r="X673" s="20"/>
      <c r="Y673" s="20"/>
      <c r="Z673" s="20"/>
      <c r="AA673" s="20"/>
      <c r="AB673" s="20"/>
      <c r="AC673" s="20"/>
      <c r="AD673" s="20"/>
      <c r="AE673" s="20"/>
      <c r="AF673" s="20"/>
      <c r="AG673" s="20"/>
      <c r="AH673" s="20"/>
      <c r="AI673" s="20"/>
      <c r="AJ673" s="20"/>
    </row>
    <row r="674">
      <c r="A674" s="20"/>
      <c r="B674" s="20"/>
      <c r="C674" s="22"/>
      <c r="D674" s="44"/>
      <c r="E674" s="23"/>
      <c r="F674" s="23"/>
      <c r="G674" s="23"/>
      <c r="H674" s="23"/>
      <c r="I674" s="34"/>
      <c r="J674" s="23"/>
      <c r="K674" s="23"/>
      <c r="L674" s="45"/>
      <c r="M674" s="45"/>
      <c r="N674" s="45"/>
      <c r="O674" s="45"/>
      <c r="P674" s="20"/>
      <c r="Q674" s="20"/>
      <c r="R674" s="20"/>
      <c r="S674" s="20"/>
      <c r="T674" s="20"/>
      <c r="U674" s="20"/>
      <c r="V674" s="20"/>
      <c r="W674" s="20"/>
      <c r="X674" s="20"/>
      <c r="Y674" s="20"/>
      <c r="Z674" s="20"/>
      <c r="AA674" s="20"/>
      <c r="AB674" s="20"/>
      <c r="AC674" s="20"/>
      <c r="AD674" s="20"/>
      <c r="AE674" s="20"/>
      <c r="AF674" s="20"/>
      <c r="AG674" s="20"/>
      <c r="AH674" s="20"/>
      <c r="AI674" s="20"/>
      <c r="AJ674" s="20"/>
    </row>
    <row r="675">
      <c r="A675" s="20"/>
      <c r="B675" s="20"/>
      <c r="C675" s="22"/>
      <c r="D675" s="44"/>
      <c r="E675" s="23"/>
      <c r="F675" s="23"/>
      <c r="G675" s="23"/>
      <c r="H675" s="23"/>
      <c r="I675" s="34"/>
      <c r="J675" s="23"/>
      <c r="K675" s="23"/>
      <c r="L675" s="45"/>
      <c r="M675" s="45"/>
      <c r="N675" s="45"/>
      <c r="O675" s="45"/>
      <c r="P675" s="20"/>
      <c r="Q675" s="20"/>
      <c r="R675" s="20"/>
      <c r="S675" s="20"/>
      <c r="T675" s="20"/>
      <c r="U675" s="20"/>
      <c r="V675" s="20"/>
      <c r="W675" s="20"/>
      <c r="X675" s="20"/>
      <c r="Y675" s="20"/>
      <c r="Z675" s="20"/>
      <c r="AA675" s="20"/>
      <c r="AB675" s="20"/>
      <c r="AC675" s="20"/>
      <c r="AD675" s="20"/>
      <c r="AE675" s="20"/>
      <c r="AF675" s="20"/>
      <c r="AG675" s="20"/>
      <c r="AH675" s="20"/>
      <c r="AI675" s="20"/>
      <c r="AJ675" s="20"/>
    </row>
    <row r="676">
      <c r="A676" s="20"/>
      <c r="B676" s="20"/>
      <c r="C676" s="22"/>
      <c r="D676" s="44"/>
      <c r="E676" s="23"/>
      <c r="F676" s="23"/>
      <c r="G676" s="23"/>
      <c r="H676" s="23"/>
      <c r="I676" s="34"/>
      <c r="J676" s="23"/>
      <c r="K676" s="23"/>
      <c r="L676" s="45"/>
      <c r="M676" s="45"/>
      <c r="N676" s="45"/>
      <c r="O676" s="45"/>
      <c r="P676" s="20"/>
      <c r="Q676" s="20"/>
      <c r="R676" s="20"/>
      <c r="S676" s="20"/>
      <c r="T676" s="20"/>
      <c r="U676" s="20"/>
      <c r="V676" s="20"/>
      <c r="W676" s="20"/>
      <c r="X676" s="20"/>
      <c r="Y676" s="20"/>
      <c r="Z676" s="20"/>
      <c r="AA676" s="20"/>
      <c r="AB676" s="20"/>
      <c r="AC676" s="20"/>
      <c r="AD676" s="20"/>
      <c r="AE676" s="20"/>
      <c r="AF676" s="20"/>
      <c r="AG676" s="20"/>
      <c r="AH676" s="20"/>
      <c r="AI676" s="20"/>
      <c r="AJ676" s="20"/>
    </row>
    <row r="677">
      <c r="A677" s="20"/>
      <c r="B677" s="20"/>
      <c r="C677" s="22"/>
      <c r="D677" s="44"/>
      <c r="E677" s="23"/>
      <c r="F677" s="23"/>
      <c r="G677" s="23"/>
      <c r="H677" s="23"/>
      <c r="I677" s="34"/>
      <c r="J677" s="23"/>
      <c r="K677" s="23"/>
      <c r="L677" s="45"/>
      <c r="M677" s="45"/>
      <c r="N677" s="45"/>
      <c r="O677" s="45"/>
      <c r="P677" s="20"/>
      <c r="Q677" s="20"/>
      <c r="R677" s="20"/>
      <c r="S677" s="20"/>
      <c r="T677" s="20"/>
      <c r="U677" s="20"/>
      <c r="V677" s="20"/>
      <c r="W677" s="20"/>
      <c r="X677" s="20"/>
      <c r="Y677" s="20"/>
      <c r="Z677" s="20"/>
      <c r="AA677" s="20"/>
      <c r="AB677" s="20"/>
      <c r="AC677" s="20"/>
      <c r="AD677" s="20"/>
      <c r="AE677" s="20"/>
      <c r="AF677" s="20"/>
      <c r="AG677" s="20"/>
      <c r="AH677" s="20"/>
      <c r="AI677" s="20"/>
      <c r="AJ677" s="20"/>
    </row>
    <row r="678">
      <c r="A678" s="20"/>
      <c r="B678" s="20"/>
      <c r="C678" s="22"/>
      <c r="D678" s="44"/>
      <c r="E678" s="23"/>
      <c r="F678" s="23"/>
      <c r="G678" s="23"/>
      <c r="H678" s="23"/>
      <c r="I678" s="34"/>
      <c r="J678" s="23"/>
      <c r="K678" s="23"/>
      <c r="L678" s="45"/>
      <c r="M678" s="45"/>
      <c r="N678" s="45"/>
      <c r="O678" s="45"/>
      <c r="P678" s="20"/>
      <c r="Q678" s="20"/>
      <c r="R678" s="20"/>
      <c r="S678" s="20"/>
      <c r="T678" s="20"/>
      <c r="U678" s="20"/>
      <c r="V678" s="20"/>
      <c r="W678" s="20"/>
      <c r="X678" s="20"/>
      <c r="Y678" s="20"/>
      <c r="Z678" s="20"/>
      <c r="AA678" s="20"/>
      <c r="AB678" s="20"/>
      <c r="AC678" s="20"/>
      <c r="AD678" s="20"/>
      <c r="AE678" s="20"/>
      <c r="AF678" s="20"/>
      <c r="AG678" s="20"/>
      <c r="AH678" s="20"/>
      <c r="AI678" s="20"/>
      <c r="AJ678" s="20"/>
    </row>
    <row r="679">
      <c r="A679" s="20"/>
      <c r="B679" s="20"/>
      <c r="C679" s="22"/>
      <c r="D679" s="44"/>
      <c r="E679" s="23"/>
      <c r="F679" s="23"/>
      <c r="G679" s="23"/>
      <c r="H679" s="23"/>
      <c r="I679" s="34"/>
      <c r="J679" s="23"/>
      <c r="K679" s="23"/>
      <c r="L679" s="45"/>
      <c r="M679" s="45"/>
      <c r="N679" s="45"/>
      <c r="O679" s="45"/>
      <c r="P679" s="20"/>
      <c r="Q679" s="20"/>
      <c r="R679" s="20"/>
      <c r="S679" s="20"/>
      <c r="T679" s="20"/>
      <c r="U679" s="20"/>
      <c r="V679" s="20"/>
      <c r="W679" s="20"/>
      <c r="X679" s="20"/>
      <c r="Y679" s="20"/>
      <c r="Z679" s="20"/>
      <c r="AA679" s="20"/>
      <c r="AB679" s="20"/>
      <c r="AC679" s="20"/>
      <c r="AD679" s="20"/>
      <c r="AE679" s="20"/>
      <c r="AF679" s="20"/>
      <c r="AG679" s="20"/>
      <c r="AH679" s="20"/>
      <c r="AI679" s="20"/>
      <c r="AJ679" s="20"/>
    </row>
    <row r="680">
      <c r="A680" s="20"/>
      <c r="B680" s="20"/>
      <c r="C680" s="22"/>
      <c r="D680" s="44"/>
      <c r="E680" s="23"/>
      <c r="F680" s="23"/>
      <c r="G680" s="23"/>
      <c r="H680" s="23"/>
      <c r="I680" s="34"/>
      <c r="J680" s="23"/>
      <c r="K680" s="23"/>
      <c r="L680" s="45"/>
      <c r="M680" s="45"/>
      <c r="N680" s="45"/>
      <c r="O680" s="45"/>
      <c r="P680" s="20"/>
      <c r="Q680" s="20"/>
      <c r="R680" s="20"/>
      <c r="S680" s="20"/>
      <c r="T680" s="20"/>
      <c r="U680" s="20"/>
      <c r="V680" s="20"/>
      <c r="W680" s="20"/>
      <c r="X680" s="20"/>
      <c r="Y680" s="20"/>
      <c r="Z680" s="20"/>
      <c r="AA680" s="20"/>
      <c r="AB680" s="20"/>
      <c r="AC680" s="20"/>
      <c r="AD680" s="20"/>
      <c r="AE680" s="20"/>
      <c r="AF680" s="20"/>
      <c r="AG680" s="20"/>
      <c r="AH680" s="20"/>
      <c r="AI680" s="20"/>
      <c r="AJ680" s="20"/>
    </row>
    <row r="681">
      <c r="A681" s="20"/>
      <c r="B681" s="20"/>
      <c r="C681" s="22"/>
      <c r="D681" s="44"/>
      <c r="E681" s="23"/>
      <c r="F681" s="23"/>
      <c r="G681" s="23"/>
      <c r="H681" s="23"/>
      <c r="I681" s="34"/>
      <c r="J681" s="23"/>
      <c r="K681" s="23"/>
      <c r="L681" s="45"/>
      <c r="M681" s="45"/>
      <c r="N681" s="45"/>
      <c r="O681" s="45"/>
      <c r="P681" s="20"/>
      <c r="Q681" s="20"/>
      <c r="R681" s="20"/>
      <c r="S681" s="20"/>
      <c r="T681" s="20"/>
      <c r="U681" s="20"/>
      <c r="V681" s="20"/>
      <c r="W681" s="20"/>
      <c r="X681" s="20"/>
      <c r="Y681" s="20"/>
      <c r="Z681" s="20"/>
      <c r="AA681" s="20"/>
      <c r="AB681" s="20"/>
      <c r="AC681" s="20"/>
      <c r="AD681" s="20"/>
      <c r="AE681" s="20"/>
      <c r="AF681" s="20"/>
      <c r="AG681" s="20"/>
      <c r="AH681" s="20"/>
      <c r="AI681" s="20"/>
      <c r="AJ681" s="20"/>
    </row>
    <row r="682">
      <c r="A682" s="20"/>
      <c r="B682" s="20"/>
      <c r="C682" s="22"/>
      <c r="D682" s="44"/>
      <c r="E682" s="23"/>
      <c r="F682" s="23"/>
      <c r="G682" s="23"/>
      <c r="H682" s="23"/>
      <c r="I682" s="34"/>
      <c r="J682" s="23"/>
      <c r="K682" s="23"/>
      <c r="L682" s="45"/>
      <c r="M682" s="45"/>
      <c r="N682" s="45"/>
      <c r="O682" s="45"/>
      <c r="P682" s="20"/>
      <c r="Q682" s="20"/>
      <c r="R682" s="20"/>
      <c r="S682" s="20"/>
      <c r="T682" s="20"/>
      <c r="U682" s="20"/>
      <c r="V682" s="20"/>
      <c r="W682" s="20"/>
      <c r="X682" s="20"/>
      <c r="Y682" s="20"/>
      <c r="Z682" s="20"/>
      <c r="AA682" s="20"/>
      <c r="AB682" s="20"/>
      <c r="AC682" s="20"/>
      <c r="AD682" s="20"/>
      <c r="AE682" s="20"/>
      <c r="AF682" s="20"/>
      <c r="AG682" s="20"/>
      <c r="AH682" s="20"/>
      <c r="AI682" s="20"/>
      <c r="AJ682" s="20"/>
    </row>
    <row r="683">
      <c r="A683" s="20"/>
      <c r="B683" s="20"/>
      <c r="C683" s="22"/>
      <c r="D683" s="44"/>
      <c r="E683" s="23"/>
      <c r="F683" s="23"/>
      <c r="G683" s="23"/>
      <c r="H683" s="23"/>
      <c r="I683" s="34"/>
      <c r="J683" s="23"/>
      <c r="K683" s="23"/>
      <c r="L683" s="45"/>
      <c r="M683" s="45"/>
      <c r="N683" s="45"/>
      <c r="O683" s="45"/>
      <c r="P683" s="20"/>
      <c r="Q683" s="20"/>
      <c r="R683" s="20"/>
      <c r="S683" s="20"/>
      <c r="T683" s="20"/>
      <c r="U683" s="20"/>
      <c r="V683" s="20"/>
      <c r="W683" s="20"/>
      <c r="X683" s="20"/>
      <c r="Y683" s="20"/>
      <c r="Z683" s="20"/>
      <c r="AA683" s="20"/>
      <c r="AB683" s="20"/>
      <c r="AC683" s="20"/>
      <c r="AD683" s="20"/>
      <c r="AE683" s="20"/>
      <c r="AF683" s="20"/>
      <c r="AG683" s="20"/>
      <c r="AH683" s="20"/>
      <c r="AI683" s="20"/>
      <c r="AJ683" s="20"/>
    </row>
    <row r="684">
      <c r="A684" s="20"/>
      <c r="B684" s="20"/>
      <c r="C684" s="22"/>
      <c r="D684" s="44"/>
      <c r="E684" s="23"/>
      <c r="F684" s="23"/>
      <c r="G684" s="23"/>
      <c r="H684" s="23"/>
      <c r="I684" s="34"/>
      <c r="J684" s="23"/>
      <c r="K684" s="23"/>
      <c r="L684" s="45"/>
      <c r="M684" s="45"/>
      <c r="N684" s="45"/>
      <c r="O684" s="45"/>
      <c r="P684" s="20"/>
      <c r="Q684" s="20"/>
      <c r="R684" s="20"/>
      <c r="S684" s="20"/>
      <c r="T684" s="20"/>
      <c r="U684" s="20"/>
      <c r="V684" s="20"/>
      <c r="W684" s="20"/>
      <c r="X684" s="20"/>
      <c r="Y684" s="20"/>
      <c r="Z684" s="20"/>
      <c r="AA684" s="20"/>
      <c r="AB684" s="20"/>
      <c r="AC684" s="20"/>
      <c r="AD684" s="20"/>
      <c r="AE684" s="20"/>
      <c r="AF684" s="20"/>
      <c r="AG684" s="20"/>
      <c r="AH684" s="20"/>
      <c r="AI684" s="20"/>
      <c r="AJ684" s="20"/>
    </row>
    <row r="685">
      <c r="A685" s="20"/>
      <c r="B685" s="20"/>
      <c r="C685" s="22"/>
      <c r="D685" s="44"/>
      <c r="E685" s="23"/>
      <c r="F685" s="23"/>
      <c r="G685" s="23"/>
      <c r="H685" s="23"/>
      <c r="I685" s="34"/>
      <c r="J685" s="23"/>
      <c r="K685" s="23"/>
      <c r="L685" s="45"/>
      <c r="M685" s="45"/>
      <c r="N685" s="45"/>
      <c r="O685" s="45"/>
      <c r="P685" s="20"/>
      <c r="Q685" s="20"/>
      <c r="R685" s="20"/>
      <c r="S685" s="20"/>
      <c r="T685" s="20"/>
      <c r="U685" s="20"/>
      <c r="V685" s="20"/>
      <c r="W685" s="20"/>
      <c r="X685" s="20"/>
      <c r="Y685" s="20"/>
      <c r="Z685" s="20"/>
      <c r="AA685" s="20"/>
      <c r="AB685" s="20"/>
      <c r="AC685" s="20"/>
      <c r="AD685" s="20"/>
      <c r="AE685" s="20"/>
      <c r="AF685" s="20"/>
      <c r="AG685" s="20"/>
      <c r="AH685" s="20"/>
      <c r="AI685" s="20"/>
      <c r="AJ685" s="20"/>
    </row>
    <row r="686">
      <c r="A686" s="20"/>
      <c r="B686" s="20"/>
      <c r="C686" s="22"/>
      <c r="D686" s="44"/>
      <c r="E686" s="23"/>
      <c r="F686" s="23"/>
      <c r="G686" s="23"/>
      <c r="H686" s="23"/>
      <c r="I686" s="34"/>
      <c r="J686" s="23"/>
      <c r="K686" s="23"/>
      <c r="L686" s="45"/>
      <c r="M686" s="45"/>
      <c r="N686" s="45"/>
      <c r="O686" s="45"/>
      <c r="P686" s="20"/>
      <c r="Q686" s="20"/>
      <c r="R686" s="20"/>
      <c r="S686" s="20"/>
      <c r="T686" s="20"/>
      <c r="U686" s="20"/>
      <c r="V686" s="20"/>
      <c r="W686" s="20"/>
      <c r="X686" s="20"/>
      <c r="Y686" s="20"/>
      <c r="Z686" s="20"/>
      <c r="AA686" s="20"/>
      <c r="AB686" s="20"/>
      <c r="AC686" s="20"/>
      <c r="AD686" s="20"/>
      <c r="AE686" s="20"/>
      <c r="AF686" s="20"/>
      <c r="AG686" s="20"/>
      <c r="AH686" s="20"/>
      <c r="AI686" s="20"/>
      <c r="AJ686" s="20"/>
    </row>
    <row r="687">
      <c r="A687" s="20"/>
      <c r="B687" s="20"/>
      <c r="C687" s="22"/>
      <c r="D687" s="44"/>
      <c r="E687" s="23"/>
      <c r="F687" s="23"/>
      <c r="G687" s="23"/>
      <c r="H687" s="23"/>
      <c r="I687" s="34"/>
      <c r="J687" s="23"/>
      <c r="K687" s="23"/>
      <c r="L687" s="45"/>
      <c r="M687" s="45"/>
      <c r="N687" s="45"/>
      <c r="O687" s="45"/>
      <c r="P687" s="20"/>
      <c r="Q687" s="20"/>
      <c r="R687" s="20"/>
      <c r="S687" s="20"/>
      <c r="T687" s="20"/>
      <c r="U687" s="20"/>
      <c r="V687" s="20"/>
      <c r="W687" s="20"/>
      <c r="X687" s="20"/>
      <c r="Y687" s="20"/>
      <c r="Z687" s="20"/>
      <c r="AA687" s="20"/>
      <c r="AB687" s="20"/>
      <c r="AC687" s="20"/>
      <c r="AD687" s="20"/>
      <c r="AE687" s="20"/>
      <c r="AF687" s="20"/>
      <c r="AG687" s="20"/>
      <c r="AH687" s="20"/>
      <c r="AI687" s="20"/>
      <c r="AJ687" s="20"/>
    </row>
    <row r="688">
      <c r="A688" s="20"/>
      <c r="B688" s="20"/>
      <c r="C688" s="22"/>
      <c r="D688" s="44"/>
      <c r="E688" s="23"/>
      <c r="F688" s="23"/>
      <c r="G688" s="23"/>
      <c r="H688" s="23"/>
      <c r="I688" s="34"/>
      <c r="J688" s="23"/>
      <c r="K688" s="23"/>
      <c r="L688" s="45"/>
      <c r="M688" s="45"/>
      <c r="N688" s="45"/>
      <c r="O688" s="45"/>
      <c r="P688" s="20"/>
      <c r="Q688" s="20"/>
      <c r="R688" s="20"/>
      <c r="S688" s="20"/>
      <c r="T688" s="20"/>
      <c r="U688" s="20"/>
      <c r="V688" s="20"/>
      <c r="W688" s="20"/>
      <c r="X688" s="20"/>
      <c r="Y688" s="20"/>
      <c r="Z688" s="20"/>
      <c r="AA688" s="20"/>
      <c r="AB688" s="20"/>
      <c r="AC688" s="20"/>
      <c r="AD688" s="20"/>
      <c r="AE688" s="20"/>
      <c r="AF688" s="20"/>
      <c r="AG688" s="20"/>
      <c r="AH688" s="20"/>
      <c r="AI688" s="20"/>
      <c r="AJ688" s="20"/>
    </row>
    <row r="689">
      <c r="A689" s="20"/>
      <c r="B689" s="20"/>
      <c r="C689" s="22"/>
      <c r="D689" s="44"/>
      <c r="E689" s="23"/>
      <c r="F689" s="23"/>
      <c r="G689" s="23"/>
      <c r="H689" s="23"/>
      <c r="I689" s="34"/>
      <c r="J689" s="23"/>
      <c r="K689" s="23"/>
      <c r="L689" s="45"/>
      <c r="M689" s="45"/>
      <c r="N689" s="45"/>
      <c r="O689" s="45"/>
      <c r="P689" s="20"/>
      <c r="Q689" s="20"/>
      <c r="R689" s="20"/>
      <c r="S689" s="20"/>
      <c r="T689" s="20"/>
      <c r="U689" s="20"/>
      <c r="V689" s="20"/>
      <c r="W689" s="20"/>
      <c r="X689" s="20"/>
      <c r="Y689" s="20"/>
      <c r="Z689" s="20"/>
      <c r="AA689" s="20"/>
      <c r="AB689" s="20"/>
      <c r="AC689" s="20"/>
      <c r="AD689" s="20"/>
      <c r="AE689" s="20"/>
      <c r="AF689" s="20"/>
      <c r="AG689" s="20"/>
      <c r="AH689" s="20"/>
      <c r="AI689" s="20"/>
      <c r="AJ689" s="20"/>
    </row>
    <row r="690">
      <c r="A690" s="20"/>
      <c r="B690" s="20"/>
      <c r="C690" s="22"/>
      <c r="D690" s="44"/>
      <c r="E690" s="23"/>
      <c r="F690" s="23"/>
      <c r="G690" s="23"/>
      <c r="H690" s="23"/>
      <c r="I690" s="34"/>
      <c r="J690" s="23"/>
      <c r="K690" s="23"/>
      <c r="L690" s="45"/>
      <c r="M690" s="45"/>
      <c r="N690" s="45"/>
      <c r="O690" s="45"/>
      <c r="P690" s="20"/>
      <c r="Q690" s="20"/>
      <c r="R690" s="20"/>
      <c r="S690" s="20"/>
      <c r="T690" s="20"/>
      <c r="U690" s="20"/>
      <c r="V690" s="20"/>
      <c r="W690" s="20"/>
      <c r="X690" s="20"/>
      <c r="Y690" s="20"/>
      <c r="Z690" s="20"/>
      <c r="AA690" s="20"/>
      <c r="AB690" s="20"/>
      <c r="AC690" s="20"/>
      <c r="AD690" s="20"/>
      <c r="AE690" s="20"/>
      <c r="AF690" s="20"/>
      <c r="AG690" s="20"/>
      <c r="AH690" s="20"/>
      <c r="AI690" s="20"/>
      <c r="AJ690" s="20"/>
    </row>
    <row r="691">
      <c r="A691" s="20"/>
      <c r="B691" s="20"/>
      <c r="C691" s="22"/>
      <c r="D691" s="44"/>
      <c r="E691" s="23"/>
      <c r="F691" s="23"/>
      <c r="G691" s="23"/>
      <c r="H691" s="23"/>
      <c r="I691" s="34"/>
      <c r="J691" s="23"/>
      <c r="K691" s="23"/>
      <c r="L691" s="45"/>
      <c r="M691" s="45"/>
      <c r="N691" s="45"/>
      <c r="O691" s="45"/>
      <c r="P691" s="20"/>
      <c r="Q691" s="20"/>
      <c r="R691" s="20"/>
      <c r="S691" s="20"/>
      <c r="T691" s="20"/>
      <c r="U691" s="20"/>
      <c r="V691" s="20"/>
      <c r="W691" s="20"/>
      <c r="X691" s="20"/>
      <c r="Y691" s="20"/>
      <c r="Z691" s="20"/>
      <c r="AA691" s="20"/>
      <c r="AB691" s="20"/>
      <c r="AC691" s="20"/>
      <c r="AD691" s="20"/>
      <c r="AE691" s="20"/>
      <c r="AF691" s="20"/>
      <c r="AG691" s="20"/>
      <c r="AH691" s="20"/>
      <c r="AI691" s="20"/>
      <c r="AJ691" s="20"/>
    </row>
    <row r="692">
      <c r="A692" s="20"/>
      <c r="B692" s="20"/>
      <c r="C692" s="22"/>
      <c r="D692" s="44"/>
      <c r="E692" s="23"/>
      <c r="F692" s="23"/>
      <c r="G692" s="23"/>
      <c r="H692" s="23"/>
      <c r="I692" s="34"/>
      <c r="J692" s="23"/>
      <c r="K692" s="23"/>
      <c r="L692" s="45"/>
      <c r="M692" s="45"/>
      <c r="N692" s="45"/>
      <c r="O692" s="45"/>
      <c r="P692" s="20"/>
      <c r="Q692" s="20"/>
      <c r="R692" s="20"/>
      <c r="S692" s="20"/>
      <c r="T692" s="20"/>
      <c r="U692" s="20"/>
      <c r="V692" s="20"/>
      <c r="W692" s="20"/>
      <c r="X692" s="20"/>
      <c r="Y692" s="20"/>
      <c r="Z692" s="20"/>
      <c r="AA692" s="20"/>
      <c r="AB692" s="20"/>
      <c r="AC692" s="20"/>
      <c r="AD692" s="20"/>
      <c r="AE692" s="20"/>
      <c r="AF692" s="20"/>
      <c r="AG692" s="20"/>
      <c r="AH692" s="20"/>
      <c r="AI692" s="20"/>
      <c r="AJ692" s="20"/>
    </row>
    <row r="693">
      <c r="A693" s="20"/>
      <c r="B693" s="20"/>
      <c r="C693" s="22"/>
      <c r="D693" s="44"/>
      <c r="E693" s="23"/>
      <c r="F693" s="23"/>
      <c r="G693" s="23"/>
      <c r="H693" s="23"/>
      <c r="I693" s="34"/>
      <c r="J693" s="23"/>
      <c r="K693" s="23"/>
      <c r="L693" s="45"/>
      <c r="M693" s="45"/>
      <c r="N693" s="45"/>
      <c r="O693" s="45"/>
      <c r="P693" s="20"/>
      <c r="Q693" s="20"/>
      <c r="R693" s="20"/>
      <c r="S693" s="20"/>
      <c r="T693" s="20"/>
      <c r="U693" s="20"/>
      <c r="V693" s="20"/>
      <c r="W693" s="20"/>
      <c r="X693" s="20"/>
      <c r="Y693" s="20"/>
      <c r="Z693" s="20"/>
      <c r="AA693" s="20"/>
      <c r="AB693" s="20"/>
      <c r="AC693" s="20"/>
      <c r="AD693" s="20"/>
      <c r="AE693" s="20"/>
      <c r="AF693" s="20"/>
      <c r="AG693" s="20"/>
      <c r="AH693" s="20"/>
      <c r="AI693" s="20"/>
      <c r="AJ693" s="20"/>
    </row>
    <row r="694">
      <c r="A694" s="20"/>
      <c r="B694" s="20"/>
      <c r="C694" s="22"/>
      <c r="D694" s="44"/>
      <c r="E694" s="23"/>
      <c r="F694" s="23"/>
      <c r="G694" s="23"/>
      <c r="H694" s="23"/>
      <c r="I694" s="34"/>
      <c r="J694" s="23"/>
      <c r="K694" s="23"/>
      <c r="L694" s="45"/>
      <c r="M694" s="45"/>
      <c r="N694" s="45"/>
      <c r="O694" s="45"/>
      <c r="P694" s="20"/>
      <c r="Q694" s="20"/>
      <c r="R694" s="20"/>
      <c r="S694" s="20"/>
      <c r="T694" s="20"/>
      <c r="U694" s="20"/>
      <c r="V694" s="20"/>
      <c r="W694" s="20"/>
      <c r="X694" s="20"/>
      <c r="Y694" s="20"/>
      <c r="Z694" s="20"/>
      <c r="AA694" s="20"/>
      <c r="AB694" s="20"/>
      <c r="AC694" s="20"/>
      <c r="AD694" s="20"/>
      <c r="AE694" s="20"/>
      <c r="AF694" s="20"/>
      <c r="AG694" s="20"/>
      <c r="AH694" s="20"/>
      <c r="AI694" s="20"/>
      <c r="AJ694" s="20"/>
    </row>
    <row r="695">
      <c r="A695" s="20"/>
      <c r="B695" s="20"/>
      <c r="C695" s="22"/>
      <c r="D695" s="44"/>
      <c r="E695" s="23"/>
      <c r="F695" s="23"/>
      <c r="G695" s="23"/>
      <c r="H695" s="23"/>
      <c r="I695" s="34"/>
      <c r="J695" s="23"/>
      <c r="K695" s="23"/>
      <c r="L695" s="45"/>
      <c r="M695" s="45"/>
      <c r="N695" s="45"/>
      <c r="O695" s="45"/>
      <c r="P695" s="20"/>
      <c r="Q695" s="20"/>
      <c r="R695" s="20"/>
      <c r="S695" s="20"/>
      <c r="T695" s="20"/>
      <c r="U695" s="20"/>
      <c r="V695" s="20"/>
      <c r="W695" s="20"/>
      <c r="X695" s="20"/>
      <c r="Y695" s="20"/>
      <c r="Z695" s="20"/>
      <c r="AA695" s="20"/>
      <c r="AB695" s="20"/>
      <c r="AC695" s="20"/>
      <c r="AD695" s="20"/>
      <c r="AE695" s="20"/>
      <c r="AF695" s="20"/>
      <c r="AG695" s="20"/>
      <c r="AH695" s="20"/>
      <c r="AI695" s="20"/>
      <c r="AJ695" s="20"/>
    </row>
    <row r="696">
      <c r="A696" s="20"/>
      <c r="B696" s="20"/>
      <c r="C696" s="22"/>
      <c r="D696" s="44"/>
      <c r="E696" s="23"/>
      <c r="F696" s="23"/>
      <c r="G696" s="23"/>
      <c r="H696" s="23"/>
      <c r="I696" s="34"/>
      <c r="J696" s="23"/>
      <c r="K696" s="23"/>
      <c r="L696" s="45"/>
      <c r="M696" s="45"/>
      <c r="N696" s="45"/>
      <c r="O696" s="45"/>
      <c r="P696" s="20"/>
      <c r="Q696" s="20"/>
      <c r="R696" s="20"/>
      <c r="S696" s="20"/>
      <c r="T696" s="20"/>
      <c r="U696" s="20"/>
      <c r="V696" s="20"/>
      <c r="W696" s="20"/>
      <c r="X696" s="20"/>
      <c r="Y696" s="20"/>
      <c r="Z696" s="20"/>
      <c r="AA696" s="20"/>
      <c r="AB696" s="20"/>
      <c r="AC696" s="20"/>
      <c r="AD696" s="20"/>
      <c r="AE696" s="20"/>
      <c r="AF696" s="20"/>
      <c r="AG696" s="20"/>
      <c r="AH696" s="20"/>
      <c r="AI696" s="20"/>
      <c r="AJ696" s="20"/>
    </row>
    <row r="697">
      <c r="A697" s="20"/>
      <c r="B697" s="20"/>
      <c r="C697" s="22"/>
      <c r="D697" s="44"/>
      <c r="E697" s="23"/>
      <c r="F697" s="23"/>
      <c r="G697" s="23"/>
      <c r="H697" s="23"/>
      <c r="I697" s="34"/>
      <c r="J697" s="23"/>
      <c r="K697" s="23"/>
      <c r="L697" s="45"/>
      <c r="M697" s="45"/>
      <c r="N697" s="45"/>
      <c r="O697" s="45"/>
      <c r="P697" s="20"/>
      <c r="Q697" s="20"/>
      <c r="R697" s="20"/>
      <c r="S697" s="20"/>
      <c r="T697" s="20"/>
      <c r="U697" s="20"/>
      <c r="V697" s="20"/>
      <c r="W697" s="20"/>
      <c r="X697" s="20"/>
      <c r="Y697" s="20"/>
      <c r="Z697" s="20"/>
      <c r="AA697" s="20"/>
      <c r="AB697" s="20"/>
      <c r="AC697" s="20"/>
      <c r="AD697" s="20"/>
      <c r="AE697" s="20"/>
      <c r="AF697" s="20"/>
      <c r="AG697" s="20"/>
      <c r="AH697" s="20"/>
      <c r="AI697" s="20"/>
      <c r="AJ697" s="20"/>
    </row>
    <row r="698">
      <c r="A698" s="20"/>
      <c r="B698" s="20"/>
      <c r="C698" s="22"/>
      <c r="D698" s="44"/>
      <c r="E698" s="23"/>
      <c r="F698" s="23"/>
      <c r="G698" s="23"/>
      <c r="H698" s="23"/>
      <c r="I698" s="34"/>
      <c r="J698" s="23"/>
      <c r="K698" s="23"/>
      <c r="L698" s="45"/>
      <c r="M698" s="45"/>
      <c r="N698" s="45"/>
      <c r="O698" s="45"/>
      <c r="P698" s="20"/>
      <c r="Q698" s="20"/>
      <c r="R698" s="20"/>
      <c r="S698" s="20"/>
      <c r="T698" s="20"/>
      <c r="U698" s="20"/>
      <c r="V698" s="20"/>
      <c r="W698" s="20"/>
      <c r="X698" s="20"/>
      <c r="Y698" s="20"/>
      <c r="Z698" s="20"/>
      <c r="AA698" s="20"/>
      <c r="AB698" s="20"/>
      <c r="AC698" s="20"/>
      <c r="AD698" s="20"/>
      <c r="AE698" s="20"/>
      <c r="AF698" s="20"/>
      <c r="AG698" s="20"/>
      <c r="AH698" s="20"/>
      <c r="AI698" s="20"/>
      <c r="AJ698" s="20"/>
    </row>
    <row r="699">
      <c r="A699" s="20"/>
      <c r="B699" s="20"/>
      <c r="C699" s="22"/>
      <c r="D699" s="44"/>
      <c r="E699" s="23"/>
      <c r="F699" s="23"/>
      <c r="G699" s="23"/>
      <c r="H699" s="23"/>
      <c r="I699" s="34"/>
      <c r="J699" s="23"/>
      <c r="K699" s="23"/>
      <c r="L699" s="45"/>
      <c r="M699" s="45"/>
      <c r="N699" s="45"/>
      <c r="O699" s="45"/>
      <c r="P699" s="20"/>
      <c r="Q699" s="20"/>
      <c r="R699" s="20"/>
      <c r="S699" s="20"/>
      <c r="T699" s="20"/>
      <c r="U699" s="20"/>
      <c r="V699" s="20"/>
      <c r="W699" s="20"/>
      <c r="X699" s="20"/>
      <c r="Y699" s="20"/>
      <c r="Z699" s="20"/>
      <c r="AA699" s="20"/>
      <c r="AB699" s="20"/>
      <c r="AC699" s="20"/>
      <c r="AD699" s="20"/>
      <c r="AE699" s="20"/>
      <c r="AF699" s="20"/>
      <c r="AG699" s="20"/>
      <c r="AH699" s="20"/>
      <c r="AI699" s="20"/>
      <c r="AJ699" s="20"/>
    </row>
    <row r="700">
      <c r="A700" s="20"/>
      <c r="B700" s="20"/>
      <c r="C700" s="22"/>
      <c r="D700" s="44"/>
      <c r="E700" s="23"/>
      <c r="F700" s="23"/>
      <c r="G700" s="23"/>
      <c r="H700" s="23"/>
      <c r="I700" s="34"/>
      <c r="J700" s="23"/>
      <c r="K700" s="23"/>
      <c r="L700" s="45"/>
      <c r="M700" s="45"/>
      <c r="N700" s="45"/>
      <c r="O700" s="45"/>
      <c r="P700" s="20"/>
      <c r="Q700" s="20"/>
      <c r="R700" s="20"/>
      <c r="S700" s="20"/>
      <c r="T700" s="20"/>
      <c r="U700" s="20"/>
      <c r="V700" s="20"/>
      <c r="W700" s="20"/>
      <c r="X700" s="20"/>
      <c r="Y700" s="20"/>
      <c r="Z700" s="20"/>
      <c r="AA700" s="20"/>
      <c r="AB700" s="20"/>
      <c r="AC700" s="20"/>
      <c r="AD700" s="20"/>
      <c r="AE700" s="20"/>
      <c r="AF700" s="20"/>
      <c r="AG700" s="20"/>
      <c r="AH700" s="20"/>
      <c r="AI700" s="20"/>
      <c r="AJ700" s="20"/>
    </row>
    <row r="701">
      <c r="A701" s="20"/>
      <c r="B701" s="20"/>
      <c r="C701" s="22"/>
      <c r="D701" s="44"/>
      <c r="E701" s="23"/>
      <c r="F701" s="23"/>
      <c r="G701" s="23"/>
      <c r="H701" s="23"/>
      <c r="I701" s="34"/>
      <c r="J701" s="23"/>
      <c r="K701" s="23"/>
      <c r="L701" s="45"/>
      <c r="M701" s="45"/>
      <c r="N701" s="45"/>
      <c r="O701" s="45"/>
      <c r="P701" s="20"/>
      <c r="Q701" s="20"/>
      <c r="R701" s="20"/>
      <c r="S701" s="20"/>
      <c r="T701" s="20"/>
      <c r="U701" s="20"/>
      <c r="V701" s="20"/>
      <c r="W701" s="20"/>
      <c r="X701" s="20"/>
      <c r="Y701" s="20"/>
      <c r="Z701" s="20"/>
      <c r="AA701" s="20"/>
      <c r="AB701" s="20"/>
      <c r="AC701" s="20"/>
      <c r="AD701" s="20"/>
      <c r="AE701" s="20"/>
      <c r="AF701" s="20"/>
      <c r="AG701" s="20"/>
      <c r="AH701" s="20"/>
      <c r="AI701" s="20"/>
      <c r="AJ701" s="20"/>
    </row>
    <row r="702">
      <c r="A702" s="20"/>
      <c r="B702" s="20"/>
      <c r="C702" s="22"/>
      <c r="D702" s="44"/>
      <c r="E702" s="23"/>
      <c r="F702" s="23"/>
      <c r="G702" s="23"/>
      <c r="H702" s="23"/>
      <c r="I702" s="34"/>
      <c r="J702" s="23"/>
      <c r="K702" s="23"/>
      <c r="L702" s="45"/>
      <c r="M702" s="45"/>
      <c r="N702" s="45"/>
      <c r="O702" s="45"/>
      <c r="P702" s="20"/>
      <c r="Q702" s="20"/>
      <c r="R702" s="20"/>
      <c r="S702" s="20"/>
      <c r="T702" s="20"/>
      <c r="U702" s="20"/>
      <c r="V702" s="20"/>
      <c r="W702" s="20"/>
      <c r="X702" s="20"/>
      <c r="Y702" s="20"/>
      <c r="Z702" s="20"/>
      <c r="AA702" s="20"/>
      <c r="AB702" s="20"/>
      <c r="AC702" s="20"/>
      <c r="AD702" s="20"/>
      <c r="AE702" s="20"/>
      <c r="AF702" s="20"/>
      <c r="AG702" s="20"/>
      <c r="AH702" s="20"/>
      <c r="AI702" s="20"/>
      <c r="AJ702" s="20"/>
    </row>
    <row r="703">
      <c r="A703" s="20"/>
      <c r="B703" s="20"/>
      <c r="C703" s="22"/>
      <c r="D703" s="44"/>
      <c r="E703" s="23"/>
      <c r="F703" s="23"/>
      <c r="G703" s="23"/>
      <c r="H703" s="23"/>
      <c r="I703" s="34"/>
      <c r="J703" s="23"/>
      <c r="K703" s="23"/>
      <c r="L703" s="45"/>
      <c r="M703" s="45"/>
      <c r="N703" s="45"/>
      <c r="O703" s="45"/>
      <c r="P703" s="20"/>
      <c r="Q703" s="20"/>
      <c r="R703" s="20"/>
      <c r="S703" s="20"/>
      <c r="T703" s="20"/>
      <c r="U703" s="20"/>
      <c r="V703" s="20"/>
      <c r="W703" s="20"/>
      <c r="X703" s="20"/>
      <c r="Y703" s="20"/>
      <c r="Z703" s="20"/>
      <c r="AA703" s="20"/>
      <c r="AB703" s="20"/>
      <c r="AC703" s="20"/>
      <c r="AD703" s="20"/>
      <c r="AE703" s="20"/>
      <c r="AF703" s="20"/>
      <c r="AG703" s="20"/>
      <c r="AH703" s="20"/>
      <c r="AI703" s="20"/>
      <c r="AJ703" s="20"/>
    </row>
    <row r="704">
      <c r="A704" s="20"/>
      <c r="B704" s="20"/>
      <c r="C704" s="22"/>
      <c r="D704" s="44"/>
      <c r="E704" s="23"/>
      <c r="F704" s="23"/>
      <c r="G704" s="23"/>
      <c r="H704" s="23"/>
      <c r="I704" s="34"/>
      <c r="J704" s="23"/>
      <c r="K704" s="23"/>
      <c r="L704" s="45"/>
      <c r="M704" s="45"/>
      <c r="N704" s="45"/>
      <c r="O704" s="45"/>
      <c r="P704" s="20"/>
      <c r="Q704" s="20"/>
      <c r="R704" s="20"/>
      <c r="S704" s="20"/>
      <c r="T704" s="20"/>
      <c r="U704" s="20"/>
      <c r="V704" s="20"/>
      <c r="W704" s="20"/>
      <c r="X704" s="20"/>
      <c r="Y704" s="20"/>
      <c r="Z704" s="20"/>
      <c r="AA704" s="20"/>
      <c r="AB704" s="20"/>
      <c r="AC704" s="20"/>
      <c r="AD704" s="20"/>
      <c r="AE704" s="20"/>
      <c r="AF704" s="20"/>
      <c r="AG704" s="20"/>
      <c r="AH704" s="20"/>
      <c r="AI704" s="20"/>
      <c r="AJ704" s="20"/>
    </row>
    <row r="705">
      <c r="A705" s="20"/>
      <c r="B705" s="20"/>
      <c r="C705" s="22"/>
      <c r="D705" s="44"/>
      <c r="E705" s="23"/>
      <c r="F705" s="23"/>
      <c r="G705" s="23"/>
      <c r="H705" s="23"/>
      <c r="I705" s="34"/>
      <c r="J705" s="23"/>
      <c r="K705" s="23"/>
      <c r="L705" s="45"/>
      <c r="M705" s="45"/>
      <c r="N705" s="45"/>
      <c r="O705" s="45"/>
      <c r="P705" s="20"/>
      <c r="Q705" s="20"/>
      <c r="R705" s="20"/>
      <c r="S705" s="20"/>
      <c r="T705" s="20"/>
      <c r="U705" s="20"/>
      <c r="V705" s="20"/>
      <c r="W705" s="20"/>
      <c r="X705" s="20"/>
      <c r="Y705" s="20"/>
      <c r="Z705" s="20"/>
      <c r="AA705" s="20"/>
      <c r="AB705" s="20"/>
      <c r="AC705" s="20"/>
      <c r="AD705" s="20"/>
      <c r="AE705" s="20"/>
      <c r="AF705" s="20"/>
      <c r="AG705" s="20"/>
      <c r="AH705" s="20"/>
      <c r="AI705" s="20"/>
      <c r="AJ705" s="20"/>
    </row>
    <row r="706">
      <c r="A706" s="20"/>
      <c r="B706" s="20"/>
      <c r="C706" s="22"/>
      <c r="D706" s="44"/>
      <c r="E706" s="23"/>
      <c r="F706" s="23"/>
      <c r="G706" s="23"/>
      <c r="H706" s="23"/>
      <c r="I706" s="34"/>
      <c r="J706" s="23"/>
      <c r="K706" s="23"/>
      <c r="L706" s="45"/>
      <c r="M706" s="45"/>
      <c r="N706" s="45"/>
      <c r="O706" s="45"/>
      <c r="P706" s="20"/>
      <c r="Q706" s="20"/>
      <c r="R706" s="20"/>
      <c r="S706" s="20"/>
      <c r="T706" s="20"/>
      <c r="U706" s="20"/>
      <c r="V706" s="20"/>
      <c r="W706" s="20"/>
      <c r="X706" s="20"/>
      <c r="Y706" s="20"/>
      <c r="Z706" s="20"/>
      <c r="AA706" s="20"/>
      <c r="AB706" s="20"/>
      <c r="AC706" s="20"/>
      <c r="AD706" s="20"/>
      <c r="AE706" s="20"/>
      <c r="AF706" s="20"/>
      <c r="AG706" s="20"/>
      <c r="AH706" s="20"/>
      <c r="AI706" s="20"/>
      <c r="AJ706" s="20"/>
    </row>
    <row r="707">
      <c r="A707" s="20"/>
      <c r="B707" s="20"/>
      <c r="C707" s="22"/>
      <c r="D707" s="44"/>
      <c r="E707" s="23"/>
      <c r="F707" s="23"/>
      <c r="G707" s="23"/>
      <c r="H707" s="23"/>
      <c r="I707" s="34"/>
      <c r="J707" s="23"/>
      <c r="K707" s="23"/>
      <c r="L707" s="45"/>
      <c r="M707" s="45"/>
      <c r="N707" s="45"/>
      <c r="O707" s="45"/>
      <c r="P707" s="20"/>
      <c r="Q707" s="20"/>
      <c r="R707" s="20"/>
      <c r="S707" s="20"/>
      <c r="T707" s="20"/>
      <c r="U707" s="20"/>
      <c r="V707" s="20"/>
      <c r="W707" s="20"/>
      <c r="X707" s="20"/>
      <c r="Y707" s="20"/>
      <c r="Z707" s="20"/>
      <c r="AA707" s="20"/>
      <c r="AB707" s="20"/>
      <c r="AC707" s="20"/>
      <c r="AD707" s="20"/>
      <c r="AE707" s="20"/>
      <c r="AF707" s="20"/>
      <c r="AG707" s="20"/>
      <c r="AH707" s="20"/>
      <c r="AI707" s="20"/>
      <c r="AJ707" s="20"/>
    </row>
    <row r="708">
      <c r="A708" s="20"/>
      <c r="B708" s="20"/>
      <c r="C708" s="22"/>
      <c r="D708" s="44"/>
      <c r="E708" s="23"/>
      <c r="F708" s="23"/>
      <c r="G708" s="23"/>
      <c r="H708" s="23"/>
      <c r="I708" s="34"/>
      <c r="J708" s="23"/>
      <c r="K708" s="23"/>
      <c r="L708" s="45"/>
      <c r="M708" s="45"/>
      <c r="N708" s="45"/>
      <c r="O708" s="45"/>
      <c r="P708" s="20"/>
      <c r="Q708" s="20"/>
      <c r="R708" s="20"/>
      <c r="S708" s="20"/>
      <c r="T708" s="20"/>
      <c r="U708" s="20"/>
      <c r="V708" s="20"/>
      <c r="W708" s="20"/>
      <c r="X708" s="20"/>
      <c r="Y708" s="20"/>
      <c r="Z708" s="20"/>
      <c r="AA708" s="20"/>
      <c r="AB708" s="20"/>
      <c r="AC708" s="20"/>
      <c r="AD708" s="20"/>
      <c r="AE708" s="20"/>
      <c r="AF708" s="20"/>
      <c r="AG708" s="20"/>
      <c r="AH708" s="20"/>
      <c r="AI708" s="20"/>
      <c r="AJ708" s="20"/>
    </row>
    <row r="709">
      <c r="A709" s="20"/>
      <c r="B709" s="20"/>
      <c r="C709" s="22"/>
      <c r="D709" s="44"/>
      <c r="E709" s="23"/>
      <c r="F709" s="23"/>
      <c r="G709" s="23"/>
      <c r="H709" s="23"/>
      <c r="I709" s="34"/>
      <c r="J709" s="23"/>
      <c r="K709" s="23"/>
      <c r="L709" s="45"/>
      <c r="M709" s="45"/>
      <c r="N709" s="45"/>
      <c r="O709" s="45"/>
      <c r="P709" s="20"/>
      <c r="Q709" s="20"/>
      <c r="R709" s="20"/>
      <c r="S709" s="20"/>
      <c r="T709" s="20"/>
      <c r="U709" s="20"/>
      <c r="V709" s="20"/>
      <c r="W709" s="20"/>
      <c r="X709" s="20"/>
      <c r="Y709" s="20"/>
      <c r="Z709" s="20"/>
      <c r="AA709" s="20"/>
      <c r="AB709" s="20"/>
      <c r="AC709" s="20"/>
      <c r="AD709" s="20"/>
      <c r="AE709" s="20"/>
      <c r="AF709" s="20"/>
      <c r="AG709" s="20"/>
      <c r="AH709" s="20"/>
      <c r="AI709" s="20"/>
      <c r="AJ709" s="20"/>
    </row>
    <row r="710">
      <c r="A710" s="20"/>
      <c r="B710" s="20"/>
      <c r="C710" s="22"/>
      <c r="D710" s="44"/>
      <c r="E710" s="23"/>
      <c r="F710" s="23"/>
      <c r="G710" s="23"/>
      <c r="H710" s="23"/>
      <c r="I710" s="34"/>
      <c r="J710" s="23"/>
      <c r="K710" s="23"/>
      <c r="L710" s="45"/>
      <c r="M710" s="45"/>
      <c r="N710" s="45"/>
      <c r="O710" s="45"/>
      <c r="P710" s="20"/>
      <c r="Q710" s="20"/>
      <c r="R710" s="20"/>
      <c r="S710" s="20"/>
      <c r="T710" s="20"/>
      <c r="U710" s="20"/>
      <c r="V710" s="20"/>
      <c r="W710" s="20"/>
      <c r="X710" s="20"/>
      <c r="Y710" s="20"/>
      <c r="Z710" s="20"/>
      <c r="AA710" s="20"/>
      <c r="AB710" s="20"/>
      <c r="AC710" s="20"/>
      <c r="AD710" s="20"/>
      <c r="AE710" s="20"/>
      <c r="AF710" s="20"/>
      <c r="AG710" s="20"/>
      <c r="AH710" s="20"/>
      <c r="AI710" s="20"/>
      <c r="AJ710" s="20"/>
    </row>
    <row r="711">
      <c r="A711" s="20"/>
      <c r="B711" s="20"/>
      <c r="C711" s="22"/>
      <c r="D711" s="44"/>
      <c r="E711" s="23"/>
      <c r="F711" s="23"/>
      <c r="G711" s="23"/>
      <c r="H711" s="23"/>
      <c r="I711" s="34"/>
      <c r="J711" s="23"/>
      <c r="K711" s="23"/>
      <c r="L711" s="45"/>
      <c r="M711" s="45"/>
      <c r="N711" s="45"/>
      <c r="O711" s="45"/>
      <c r="P711" s="20"/>
      <c r="Q711" s="20"/>
      <c r="R711" s="20"/>
      <c r="S711" s="20"/>
      <c r="T711" s="20"/>
      <c r="U711" s="20"/>
      <c r="V711" s="20"/>
      <c r="W711" s="20"/>
      <c r="X711" s="20"/>
      <c r="Y711" s="20"/>
      <c r="Z711" s="20"/>
      <c r="AA711" s="20"/>
      <c r="AB711" s="20"/>
      <c r="AC711" s="20"/>
      <c r="AD711" s="20"/>
      <c r="AE711" s="20"/>
      <c r="AF711" s="20"/>
      <c r="AG711" s="20"/>
      <c r="AH711" s="20"/>
      <c r="AI711" s="20"/>
      <c r="AJ711" s="20"/>
    </row>
    <row r="712">
      <c r="A712" s="20"/>
      <c r="B712" s="20"/>
      <c r="C712" s="22"/>
      <c r="D712" s="44"/>
      <c r="E712" s="23"/>
      <c r="F712" s="23"/>
      <c r="G712" s="23"/>
      <c r="H712" s="23"/>
      <c r="I712" s="34"/>
      <c r="J712" s="23"/>
      <c r="K712" s="23"/>
      <c r="L712" s="45"/>
      <c r="M712" s="45"/>
      <c r="N712" s="45"/>
      <c r="O712" s="45"/>
      <c r="P712" s="20"/>
      <c r="Q712" s="20"/>
      <c r="R712" s="20"/>
      <c r="S712" s="20"/>
      <c r="T712" s="20"/>
      <c r="U712" s="20"/>
      <c r="V712" s="20"/>
      <c r="W712" s="20"/>
      <c r="X712" s="20"/>
      <c r="Y712" s="20"/>
      <c r="Z712" s="20"/>
      <c r="AA712" s="20"/>
      <c r="AB712" s="20"/>
      <c r="AC712" s="20"/>
      <c r="AD712" s="20"/>
      <c r="AE712" s="20"/>
      <c r="AF712" s="20"/>
      <c r="AG712" s="20"/>
      <c r="AH712" s="20"/>
      <c r="AI712" s="20"/>
      <c r="AJ712" s="20"/>
    </row>
    <row r="713">
      <c r="A713" s="20"/>
      <c r="B713" s="20"/>
      <c r="C713" s="22"/>
      <c r="D713" s="44"/>
      <c r="E713" s="23"/>
      <c r="F713" s="23"/>
      <c r="G713" s="23"/>
      <c r="H713" s="23"/>
      <c r="I713" s="34"/>
      <c r="J713" s="23"/>
      <c r="K713" s="23"/>
      <c r="L713" s="45"/>
      <c r="M713" s="45"/>
      <c r="N713" s="45"/>
      <c r="O713" s="45"/>
      <c r="P713" s="20"/>
      <c r="Q713" s="20"/>
      <c r="R713" s="20"/>
      <c r="S713" s="20"/>
      <c r="T713" s="20"/>
      <c r="U713" s="20"/>
      <c r="V713" s="20"/>
      <c r="W713" s="20"/>
      <c r="X713" s="20"/>
      <c r="Y713" s="20"/>
      <c r="Z713" s="20"/>
      <c r="AA713" s="20"/>
      <c r="AB713" s="20"/>
      <c r="AC713" s="20"/>
      <c r="AD713" s="20"/>
      <c r="AE713" s="20"/>
      <c r="AF713" s="20"/>
      <c r="AG713" s="20"/>
      <c r="AH713" s="20"/>
      <c r="AI713" s="20"/>
      <c r="AJ713" s="20"/>
    </row>
    <row r="714">
      <c r="A714" s="20"/>
      <c r="B714" s="20"/>
      <c r="C714" s="22"/>
      <c r="D714" s="44"/>
      <c r="E714" s="23"/>
      <c r="F714" s="23"/>
      <c r="G714" s="23"/>
      <c r="H714" s="23"/>
      <c r="I714" s="34"/>
      <c r="J714" s="23"/>
      <c r="K714" s="23"/>
      <c r="L714" s="45"/>
      <c r="M714" s="45"/>
      <c r="N714" s="45"/>
      <c r="O714" s="45"/>
      <c r="P714" s="20"/>
      <c r="Q714" s="20"/>
      <c r="R714" s="20"/>
      <c r="S714" s="20"/>
      <c r="T714" s="20"/>
      <c r="U714" s="20"/>
      <c r="V714" s="20"/>
      <c r="W714" s="20"/>
      <c r="X714" s="20"/>
      <c r="Y714" s="20"/>
      <c r="Z714" s="20"/>
      <c r="AA714" s="20"/>
      <c r="AB714" s="20"/>
      <c r="AC714" s="20"/>
      <c r="AD714" s="20"/>
      <c r="AE714" s="20"/>
      <c r="AF714" s="20"/>
      <c r="AG714" s="20"/>
      <c r="AH714" s="20"/>
      <c r="AI714" s="20"/>
      <c r="AJ714" s="20"/>
    </row>
    <row r="715">
      <c r="A715" s="20"/>
      <c r="B715" s="20"/>
      <c r="C715" s="22"/>
      <c r="D715" s="44"/>
      <c r="E715" s="23"/>
      <c r="F715" s="23"/>
      <c r="G715" s="23"/>
      <c r="H715" s="23"/>
      <c r="I715" s="34"/>
      <c r="J715" s="23"/>
      <c r="K715" s="23"/>
      <c r="L715" s="45"/>
      <c r="M715" s="45"/>
      <c r="N715" s="45"/>
      <c r="O715" s="45"/>
      <c r="P715" s="20"/>
      <c r="Q715" s="20"/>
      <c r="R715" s="20"/>
      <c r="S715" s="20"/>
      <c r="T715" s="20"/>
      <c r="U715" s="20"/>
      <c r="V715" s="20"/>
      <c r="W715" s="20"/>
      <c r="X715" s="20"/>
      <c r="Y715" s="20"/>
      <c r="Z715" s="20"/>
      <c r="AA715" s="20"/>
      <c r="AB715" s="20"/>
      <c r="AC715" s="20"/>
      <c r="AD715" s="20"/>
      <c r="AE715" s="20"/>
      <c r="AF715" s="20"/>
      <c r="AG715" s="20"/>
      <c r="AH715" s="20"/>
      <c r="AI715" s="20"/>
      <c r="AJ715" s="20"/>
    </row>
    <row r="716">
      <c r="A716" s="20"/>
      <c r="B716" s="20"/>
      <c r="C716" s="22"/>
      <c r="D716" s="44"/>
      <c r="E716" s="23"/>
      <c r="F716" s="23"/>
      <c r="G716" s="23"/>
      <c r="H716" s="23"/>
      <c r="I716" s="34"/>
      <c r="J716" s="23"/>
      <c r="K716" s="23"/>
      <c r="L716" s="45"/>
      <c r="M716" s="45"/>
      <c r="N716" s="45"/>
      <c r="O716" s="45"/>
      <c r="P716" s="20"/>
      <c r="Q716" s="20"/>
      <c r="R716" s="20"/>
      <c r="S716" s="20"/>
      <c r="T716" s="20"/>
      <c r="U716" s="20"/>
      <c r="V716" s="20"/>
      <c r="W716" s="20"/>
      <c r="X716" s="20"/>
      <c r="Y716" s="20"/>
      <c r="Z716" s="20"/>
      <c r="AA716" s="20"/>
      <c r="AB716" s="20"/>
      <c r="AC716" s="20"/>
      <c r="AD716" s="20"/>
      <c r="AE716" s="20"/>
      <c r="AF716" s="20"/>
      <c r="AG716" s="20"/>
      <c r="AH716" s="20"/>
      <c r="AI716" s="20"/>
      <c r="AJ716" s="20"/>
    </row>
    <row r="717">
      <c r="A717" s="20"/>
      <c r="B717" s="20"/>
      <c r="C717" s="22"/>
      <c r="D717" s="44"/>
      <c r="E717" s="23"/>
      <c r="F717" s="23"/>
      <c r="G717" s="23"/>
      <c r="H717" s="23"/>
      <c r="I717" s="34"/>
      <c r="J717" s="23"/>
      <c r="K717" s="23"/>
      <c r="L717" s="45"/>
      <c r="M717" s="45"/>
      <c r="N717" s="45"/>
      <c r="O717" s="45"/>
      <c r="P717" s="20"/>
      <c r="Q717" s="20"/>
      <c r="R717" s="20"/>
      <c r="S717" s="20"/>
      <c r="T717" s="20"/>
      <c r="U717" s="20"/>
      <c r="V717" s="20"/>
      <c r="W717" s="20"/>
      <c r="X717" s="20"/>
      <c r="Y717" s="20"/>
      <c r="Z717" s="20"/>
      <c r="AA717" s="20"/>
      <c r="AB717" s="20"/>
      <c r="AC717" s="20"/>
      <c r="AD717" s="20"/>
      <c r="AE717" s="20"/>
      <c r="AF717" s="20"/>
      <c r="AG717" s="20"/>
      <c r="AH717" s="20"/>
      <c r="AI717" s="20"/>
      <c r="AJ717" s="20"/>
    </row>
    <row r="718">
      <c r="A718" s="20"/>
      <c r="B718" s="20"/>
      <c r="C718" s="22"/>
      <c r="D718" s="44"/>
      <c r="E718" s="23"/>
      <c r="F718" s="23"/>
      <c r="G718" s="23"/>
      <c r="H718" s="23"/>
      <c r="I718" s="34"/>
      <c r="J718" s="23"/>
      <c r="K718" s="23"/>
      <c r="L718" s="45"/>
      <c r="M718" s="45"/>
      <c r="N718" s="45"/>
      <c r="O718" s="45"/>
      <c r="P718" s="20"/>
      <c r="Q718" s="20"/>
      <c r="R718" s="20"/>
      <c r="S718" s="20"/>
      <c r="T718" s="20"/>
      <c r="U718" s="20"/>
      <c r="V718" s="20"/>
      <c r="W718" s="20"/>
      <c r="X718" s="20"/>
      <c r="Y718" s="20"/>
      <c r="Z718" s="20"/>
      <c r="AA718" s="20"/>
      <c r="AB718" s="20"/>
      <c r="AC718" s="20"/>
      <c r="AD718" s="20"/>
      <c r="AE718" s="20"/>
      <c r="AF718" s="20"/>
      <c r="AG718" s="20"/>
      <c r="AH718" s="20"/>
      <c r="AI718" s="20"/>
      <c r="AJ718" s="20"/>
    </row>
    <row r="719">
      <c r="A719" s="20"/>
      <c r="B719" s="20"/>
      <c r="C719" s="22"/>
      <c r="D719" s="44"/>
      <c r="E719" s="23"/>
      <c r="F719" s="23"/>
      <c r="G719" s="23"/>
      <c r="H719" s="23"/>
      <c r="I719" s="34"/>
      <c r="J719" s="23"/>
      <c r="K719" s="23"/>
      <c r="L719" s="45"/>
      <c r="M719" s="45"/>
      <c r="N719" s="45"/>
      <c r="O719" s="45"/>
      <c r="P719" s="20"/>
      <c r="Q719" s="20"/>
      <c r="R719" s="20"/>
      <c r="S719" s="20"/>
      <c r="T719" s="20"/>
      <c r="U719" s="20"/>
      <c r="V719" s="20"/>
      <c r="W719" s="20"/>
      <c r="X719" s="20"/>
      <c r="Y719" s="20"/>
      <c r="Z719" s="20"/>
      <c r="AA719" s="20"/>
      <c r="AB719" s="20"/>
      <c r="AC719" s="20"/>
      <c r="AD719" s="20"/>
      <c r="AE719" s="20"/>
      <c r="AF719" s="20"/>
      <c r="AG719" s="20"/>
      <c r="AH719" s="20"/>
      <c r="AI719" s="20"/>
      <c r="AJ719" s="20"/>
    </row>
    <row r="720">
      <c r="A720" s="20"/>
      <c r="B720" s="20"/>
      <c r="C720" s="22"/>
      <c r="D720" s="44"/>
      <c r="E720" s="23"/>
      <c r="F720" s="23"/>
      <c r="G720" s="23"/>
      <c r="H720" s="23"/>
      <c r="I720" s="34"/>
      <c r="J720" s="23"/>
      <c r="K720" s="23"/>
      <c r="L720" s="45"/>
      <c r="M720" s="45"/>
      <c r="N720" s="45"/>
      <c r="O720" s="45"/>
      <c r="P720" s="20"/>
      <c r="Q720" s="20"/>
      <c r="R720" s="20"/>
      <c r="S720" s="20"/>
      <c r="T720" s="20"/>
      <c r="U720" s="20"/>
      <c r="V720" s="20"/>
      <c r="W720" s="20"/>
      <c r="X720" s="20"/>
      <c r="Y720" s="20"/>
      <c r="Z720" s="20"/>
      <c r="AA720" s="20"/>
      <c r="AB720" s="20"/>
      <c r="AC720" s="20"/>
      <c r="AD720" s="20"/>
      <c r="AE720" s="20"/>
      <c r="AF720" s="20"/>
      <c r="AG720" s="20"/>
      <c r="AH720" s="20"/>
      <c r="AI720" s="20"/>
      <c r="AJ720" s="20"/>
    </row>
    <row r="721">
      <c r="A721" s="20"/>
      <c r="B721" s="20"/>
      <c r="C721" s="22"/>
      <c r="D721" s="44"/>
      <c r="E721" s="23"/>
      <c r="F721" s="23"/>
      <c r="G721" s="23"/>
      <c r="H721" s="23"/>
      <c r="I721" s="34"/>
      <c r="J721" s="23"/>
      <c r="K721" s="23"/>
      <c r="L721" s="45"/>
      <c r="M721" s="45"/>
      <c r="N721" s="45"/>
      <c r="O721" s="45"/>
      <c r="P721" s="20"/>
      <c r="Q721" s="20"/>
      <c r="R721" s="20"/>
      <c r="S721" s="20"/>
      <c r="T721" s="20"/>
      <c r="U721" s="20"/>
      <c r="V721" s="20"/>
      <c r="W721" s="20"/>
      <c r="X721" s="20"/>
      <c r="Y721" s="20"/>
      <c r="Z721" s="20"/>
      <c r="AA721" s="20"/>
      <c r="AB721" s="20"/>
      <c r="AC721" s="20"/>
      <c r="AD721" s="20"/>
      <c r="AE721" s="20"/>
      <c r="AF721" s="20"/>
      <c r="AG721" s="20"/>
      <c r="AH721" s="20"/>
      <c r="AI721" s="20"/>
      <c r="AJ721" s="20"/>
    </row>
    <row r="722">
      <c r="A722" s="20"/>
      <c r="B722" s="20"/>
      <c r="C722" s="22"/>
      <c r="D722" s="44"/>
      <c r="E722" s="23"/>
      <c r="F722" s="23"/>
      <c r="G722" s="23"/>
      <c r="H722" s="23"/>
      <c r="I722" s="34"/>
      <c r="J722" s="23"/>
      <c r="K722" s="23"/>
      <c r="L722" s="45"/>
      <c r="M722" s="45"/>
      <c r="N722" s="45"/>
      <c r="O722" s="45"/>
      <c r="P722" s="20"/>
      <c r="Q722" s="20"/>
      <c r="R722" s="20"/>
      <c r="S722" s="20"/>
      <c r="T722" s="20"/>
      <c r="U722" s="20"/>
      <c r="V722" s="20"/>
      <c r="W722" s="20"/>
      <c r="X722" s="20"/>
      <c r="Y722" s="20"/>
      <c r="Z722" s="20"/>
      <c r="AA722" s="20"/>
      <c r="AB722" s="20"/>
      <c r="AC722" s="20"/>
      <c r="AD722" s="20"/>
      <c r="AE722" s="20"/>
      <c r="AF722" s="20"/>
      <c r="AG722" s="20"/>
      <c r="AH722" s="20"/>
      <c r="AI722" s="20"/>
      <c r="AJ722" s="20"/>
    </row>
    <row r="723">
      <c r="A723" s="20"/>
      <c r="B723" s="20"/>
      <c r="C723" s="22"/>
      <c r="D723" s="44"/>
      <c r="E723" s="23"/>
      <c r="F723" s="23"/>
      <c r="G723" s="23"/>
      <c r="H723" s="23"/>
      <c r="I723" s="34"/>
      <c r="J723" s="23"/>
      <c r="K723" s="23"/>
      <c r="L723" s="45"/>
      <c r="M723" s="45"/>
      <c r="N723" s="45"/>
      <c r="O723" s="45"/>
      <c r="P723" s="20"/>
      <c r="Q723" s="20"/>
      <c r="R723" s="20"/>
      <c r="S723" s="20"/>
      <c r="T723" s="20"/>
      <c r="U723" s="20"/>
      <c r="V723" s="20"/>
      <c r="W723" s="20"/>
      <c r="X723" s="20"/>
      <c r="Y723" s="20"/>
      <c r="Z723" s="20"/>
      <c r="AA723" s="20"/>
      <c r="AB723" s="20"/>
      <c r="AC723" s="20"/>
      <c r="AD723" s="20"/>
      <c r="AE723" s="20"/>
      <c r="AF723" s="20"/>
      <c r="AG723" s="20"/>
      <c r="AH723" s="20"/>
      <c r="AI723" s="20"/>
      <c r="AJ723" s="20"/>
    </row>
    <row r="724">
      <c r="A724" s="20"/>
      <c r="B724" s="20"/>
      <c r="C724" s="22"/>
      <c r="D724" s="44"/>
      <c r="E724" s="23"/>
      <c r="F724" s="23"/>
      <c r="G724" s="23"/>
      <c r="H724" s="23"/>
      <c r="I724" s="34"/>
      <c r="J724" s="23"/>
      <c r="K724" s="23"/>
      <c r="L724" s="45"/>
      <c r="M724" s="45"/>
      <c r="N724" s="45"/>
      <c r="O724" s="45"/>
      <c r="P724" s="20"/>
      <c r="Q724" s="20"/>
      <c r="R724" s="20"/>
      <c r="S724" s="20"/>
      <c r="T724" s="20"/>
      <c r="U724" s="20"/>
      <c r="V724" s="20"/>
      <c r="W724" s="20"/>
      <c r="X724" s="20"/>
      <c r="Y724" s="20"/>
      <c r="Z724" s="20"/>
      <c r="AA724" s="20"/>
      <c r="AB724" s="20"/>
      <c r="AC724" s="20"/>
      <c r="AD724" s="20"/>
      <c r="AE724" s="20"/>
      <c r="AF724" s="20"/>
      <c r="AG724" s="20"/>
      <c r="AH724" s="20"/>
      <c r="AI724" s="20"/>
      <c r="AJ724" s="20"/>
    </row>
    <row r="725">
      <c r="A725" s="20"/>
      <c r="B725" s="20"/>
      <c r="C725" s="22"/>
      <c r="D725" s="44"/>
      <c r="E725" s="23"/>
      <c r="F725" s="23"/>
      <c r="G725" s="23"/>
      <c r="H725" s="23"/>
      <c r="I725" s="34"/>
      <c r="J725" s="23"/>
      <c r="K725" s="23"/>
      <c r="L725" s="45"/>
      <c r="M725" s="45"/>
      <c r="N725" s="45"/>
      <c r="O725" s="45"/>
      <c r="P725" s="20"/>
      <c r="Q725" s="20"/>
      <c r="R725" s="20"/>
      <c r="S725" s="20"/>
      <c r="T725" s="20"/>
      <c r="U725" s="20"/>
      <c r="V725" s="20"/>
      <c r="W725" s="20"/>
      <c r="X725" s="20"/>
      <c r="Y725" s="20"/>
      <c r="Z725" s="20"/>
      <c r="AA725" s="20"/>
      <c r="AB725" s="20"/>
      <c r="AC725" s="20"/>
      <c r="AD725" s="20"/>
      <c r="AE725" s="20"/>
      <c r="AF725" s="20"/>
      <c r="AG725" s="20"/>
      <c r="AH725" s="20"/>
      <c r="AI725" s="20"/>
      <c r="AJ725" s="20"/>
    </row>
    <row r="726">
      <c r="A726" s="20"/>
      <c r="B726" s="20"/>
      <c r="C726" s="22"/>
      <c r="D726" s="44"/>
      <c r="E726" s="23"/>
      <c r="F726" s="23"/>
      <c r="G726" s="23"/>
      <c r="H726" s="23"/>
      <c r="I726" s="34"/>
      <c r="J726" s="23"/>
      <c r="K726" s="23"/>
      <c r="L726" s="45"/>
      <c r="M726" s="45"/>
      <c r="N726" s="45"/>
      <c r="O726" s="45"/>
      <c r="P726" s="20"/>
      <c r="Q726" s="20"/>
      <c r="R726" s="20"/>
      <c r="S726" s="20"/>
      <c r="T726" s="20"/>
      <c r="U726" s="20"/>
      <c r="V726" s="20"/>
      <c r="W726" s="20"/>
      <c r="X726" s="20"/>
      <c r="Y726" s="20"/>
      <c r="Z726" s="20"/>
      <c r="AA726" s="20"/>
      <c r="AB726" s="20"/>
      <c r="AC726" s="20"/>
      <c r="AD726" s="20"/>
      <c r="AE726" s="20"/>
      <c r="AF726" s="20"/>
      <c r="AG726" s="20"/>
      <c r="AH726" s="20"/>
      <c r="AI726" s="20"/>
      <c r="AJ726" s="20"/>
    </row>
    <row r="727">
      <c r="A727" s="20"/>
      <c r="B727" s="20"/>
      <c r="C727" s="22"/>
      <c r="D727" s="44"/>
      <c r="E727" s="23"/>
      <c r="F727" s="23"/>
      <c r="G727" s="23"/>
      <c r="H727" s="23"/>
      <c r="I727" s="34"/>
      <c r="J727" s="23"/>
      <c r="K727" s="23"/>
      <c r="L727" s="45"/>
      <c r="M727" s="45"/>
      <c r="N727" s="45"/>
      <c r="O727" s="45"/>
      <c r="P727" s="20"/>
      <c r="Q727" s="20"/>
      <c r="R727" s="20"/>
      <c r="S727" s="20"/>
      <c r="T727" s="20"/>
      <c r="U727" s="20"/>
      <c r="V727" s="20"/>
      <c r="W727" s="20"/>
      <c r="X727" s="20"/>
      <c r="Y727" s="20"/>
      <c r="Z727" s="20"/>
      <c r="AA727" s="20"/>
      <c r="AB727" s="20"/>
      <c r="AC727" s="20"/>
      <c r="AD727" s="20"/>
      <c r="AE727" s="20"/>
      <c r="AF727" s="20"/>
      <c r="AG727" s="20"/>
      <c r="AH727" s="20"/>
      <c r="AI727" s="20"/>
      <c r="AJ727" s="20"/>
    </row>
    <row r="728">
      <c r="A728" s="20"/>
      <c r="B728" s="20"/>
      <c r="C728" s="22"/>
      <c r="D728" s="44"/>
      <c r="E728" s="23"/>
      <c r="F728" s="23"/>
      <c r="G728" s="23"/>
      <c r="H728" s="23"/>
      <c r="I728" s="34"/>
      <c r="J728" s="23"/>
      <c r="K728" s="23"/>
      <c r="L728" s="45"/>
      <c r="M728" s="45"/>
      <c r="N728" s="45"/>
      <c r="O728" s="45"/>
      <c r="P728" s="20"/>
      <c r="Q728" s="20"/>
      <c r="R728" s="20"/>
      <c r="S728" s="20"/>
      <c r="T728" s="20"/>
      <c r="U728" s="20"/>
      <c r="V728" s="20"/>
      <c r="W728" s="20"/>
      <c r="X728" s="20"/>
      <c r="Y728" s="20"/>
      <c r="Z728" s="20"/>
      <c r="AA728" s="20"/>
      <c r="AB728" s="20"/>
      <c r="AC728" s="20"/>
      <c r="AD728" s="20"/>
      <c r="AE728" s="20"/>
      <c r="AF728" s="20"/>
      <c r="AG728" s="20"/>
      <c r="AH728" s="20"/>
      <c r="AI728" s="20"/>
      <c r="AJ728" s="20"/>
    </row>
    <row r="729">
      <c r="A729" s="20"/>
      <c r="B729" s="20"/>
      <c r="C729" s="22"/>
      <c r="D729" s="44"/>
      <c r="E729" s="23"/>
      <c r="F729" s="23"/>
      <c r="G729" s="23"/>
      <c r="H729" s="23"/>
      <c r="I729" s="34"/>
      <c r="J729" s="23"/>
      <c r="K729" s="23"/>
      <c r="L729" s="45"/>
      <c r="M729" s="45"/>
      <c r="N729" s="45"/>
      <c r="O729" s="45"/>
      <c r="P729" s="20"/>
      <c r="Q729" s="20"/>
      <c r="R729" s="20"/>
      <c r="S729" s="20"/>
      <c r="T729" s="20"/>
      <c r="U729" s="20"/>
      <c r="V729" s="20"/>
      <c r="W729" s="20"/>
      <c r="X729" s="20"/>
      <c r="Y729" s="20"/>
      <c r="Z729" s="20"/>
      <c r="AA729" s="20"/>
      <c r="AB729" s="20"/>
      <c r="AC729" s="20"/>
      <c r="AD729" s="20"/>
      <c r="AE729" s="20"/>
      <c r="AF729" s="20"/>
      <c r="AG729" s="20"/>
      <c r="AH729" s="20"/>
      <c r="AI729" s="20"/>
      <c r="AJ729" s="20"/>
    </row>
    <row r="730">
      <c r="A730" s="20"/>
      <c r="B730" s="20"/>
      <c r="C730" s="22"/>
      <c r="D730" s="44"/>
      <c r="E730" s="23"/>
      <c r="F730" s="23"/>
      <c r="G730" s="23"/>
      <c r="H730" s="23"/>
      <c r="I730" s="34"/>
      <c r="J730" s="23"/>
      <c r="K730" s="23"/>
      <c r="L730" s="45"/>
      <c r="M730" s="45"/>
      <c r="N730" s="45"/>
      <c r="O730" s="45"/>
      <c r="P730" s="20"/>
      <c r="Q730" s="20"/>
      <c r="R730" s="20"/>
      <c r="S730" s="20"/>
      <c r="T730" s="20"/>
      <c r="U730" s="20"/>
      <c r="V730" s="20"/>
      <c r="W730" s="20"/>
      <c r="X730" s="20"/>
      <c r="Y730" s="20"/>
      <c r="Z730" s="20"/>
      <c r="AA730" s="20"/>
      <c r="AB730" s="20"/>
      <c r="AC730" s="20"/>
      <c r="AD730" s="20"/>
      <c r="AE730" s="20"/>
      <c r="AF730" s="20"/>
      <c r="AG730" s="20"/>
      <c r="AH730" s="20"/>
      <c r="AI730" s="20"/>
      <c r="AJ730" s="20"/>
    </row>
    <row r="731">
      <c r="A731" s="20"/>
      <c r="B731" s="20"/>
      <c r="C731" s="22"/>
      <c r="D731" s="44"/>
      <c r="E731" s="23"/>
      <c r="F731" s="23"/>
      <c r="G731" s="23"/>
      <c r="H731" s="23"/>
      <c r="I731" s="34"/>
      <c r="J731" s="23"/>
      <c r="K731" s="23"/>
      <c r="L731" s="45"/>
      <c r="M731" s="45"/>
      <c r="N731" s="45"/>
      <c r="O731" s="45"/>
      <c r="P731" s="20"/>
      <c r="Q731" s="20"/>
      <c r="R731" s="20"/>
      <c r="S731" s="20"/>
      <c r="T731" s="20"/>
      <c r="U731" s="20"/>
      <c r="V731" s="20"/>
      <c r="W731" s="20"/>
      <c r="X731" s="20"/>
      <c r="Y731" s="20"/>
      <c r="Z731" s="20"/>
      <c r="AA731" s="20"/>
      <c r="AB731" s="20"/>
      <c r="AC731" s="20"/>
      <c r="AD731" s="20"/>
      <c r="AE731" s="20"/>
      <c r="AF731" s="20"/>
      <c r="AG731" s="20"/>
      <c r="AH731" s="20"/>
      <c r="AI731" s="20"/>
      <c r="AJ731" s="20"/>
    </row>
    <row r="732">
      <c r="A732" s="20"/>
      <c r="B732" s="20"/>
      <c r="C732" s="22"/>
      <c r="D732" s="44"/>
      <c r="E732" s="23"/>
      <c r="F732" s="23"/>
      <c r="G732" s="23"/>
      <c r="H732" s="23"/>
      <c r="I732" s="34"/>
      <c r="J732" s="23"/>
      <c r="K732" s="23"/>
      <c r="L732" s="45"/>
      <c r="M732" s="45"/>
      <c r="N732" s="45"/>
      <c r="O732" s="45"/>
      <c r="P732" s="20"/>
      <c r="Q732" s="20"/>
      <c r="R732" s="20"/>
      <c r="S732" s="20"/>
      <c r="T732" s="20"/>
      <c r="U732" s="20"/>
      <c r="V732" s="20"/>
      <c r="W732" s="20"/>
      <c r="X732" s="20"/>
      <c r="Y732" s="20"/>
      <c r="Z732" s="20"/>
      <c r="AA732" s="20"/>
      <c r="AB732" s="20"/>
      <c r="AC732" s="20"/>
      <c r="AD732" s="20"/>
      <c r="AE732" s="20"/>
      <c r="AF732" s="20"/>
      <c r="AG732" s="20"/>
      <c r="AH732" s="20"/>
      <c r="AI732" s="20"/>
      <c r="AJ732" s="20"/>
    </row>
    <row r="733">
      <c r="A733" s="20"/>
      <c r="B733" s="20"/>
      <c r="C733" s="22"/>
      <c r="D733" s="44"/>
      <c r="E733" s="23"/>
      <c r="F733" s="23"/>
      <c r="G733" s="23"/>
      <c r="H733" s="23"/>
      <c r="I733" s="34"/>
      <c r="J733" s="23"/>
      <c r="K733" s="23"/>
      <c r="L733" s="45"/>
      <c r="M733" s="45"/>
      <c r="N733" s="45"/>
      <c r="O733" s="45"/>
      <c r="P733" s="20"/>
      <c r="Q733" s="20"/>
      <c r="R733" s="20"/>
      <c r="S733" s="20"/>
      <c r="T733" s="20"/>
      <c r="U733" s="20"/>
      <c r="V733" s="20"/>
      <c r="W733" s="20"/>
      <c r="X733" s="20"/>
      <c r="Y733" s="20"/>
      <c r="Z733" s="20"/>
      <c r="AA733" s="20"/>
      <c r="AB733" s="20"/>
      <c r="AC733" s="20"/>
      <c r="AD733" s="20"/>
      <c r="AE733" s="20"/>
      <c r="AF733" s="20"/>
      <c r="AG733" s="20"/>
      <c r="AH733" s="20"/>
      <c r="AI733" s="20"/>
      <c r="AJ733" s="20"/>
    </row>
    <row r="734">
      <c r="A734" s="20"/>
      <c r="B734" s="20"/>
      <c r="C734" s="22"/>
      <c r="D734" s="44"/>
      <c r="E734" s="23"/>
      <c r="F734" s="23"/>
      <c r="G734" s="23"/>
      <c r="H734" s="23"/>
      <c r="I734" s="34"/>
      <c r="J734" s="23"/>
      <c r="K734" s="23"/>
      <c r="L734" s="45"/>
      <c r="M734" s="45"/>
      <c r="N734" s="45"/>
      <c r="O734" s="45"/>
      <c r="P734" s="20"/>
      <c r="Q734" s="20"/>
      <c r="R734" s="20"/>
      <c r="S734" s="20"/>
      <c r="T734" s="20"/>
      <c r="U734" s="20"/>
      <c r="V734" s="20"/>
      <c r="W734" s="20"/>
      <c r="X734" s="20"/>
      <c r="Y734" s="20"/>
      <c r="Z734" s="20"/>
      <c r="AA734" s="20"/>
      <c r="AB734" s="20"/>
      <c r="AC734" s="20"/>
      <c r="AD734" s="20"/>
      <c r="AE734" s="20"/>
      <c r="AF734" s="20"/>
      <c r="AG734" s="20"/>
      <c r="AH734" s="20"/>
      <c r="AI734" s="20"/>
      <c r="AJ734" s="20"/>
    </row>
    <row r="735">
      <c r="A735" s="20"/>
      <c r="B735" s="20"/>
      <c r="C735" s="22"/>
      <c r="D735" s="44"/>
      <c r="E735" s="23"/>
      <c r="F735" s="23"/>
      <c r="G735" s="23"/>
      <c r="H735" s="23"/>
      <c r="I735" s="34"/>
      <c r="J735" s="23"/>
      <c r="K735" s="23"/>
      <c r="L735" s="45"/>
      <c r="M735" s="45"/>
      <c r="N735" s="45"/>
      <c r="O735" s="45"/>
      <c r="P735" s="20"/>
      <c r="Q735" s="20"/>
      <c r="R735" s="20"/>
      <c r="S735" s="20"/>
      <c r="T735" s="20"/>
      <c r="U735" s="20"/>
      <c r="V735" s="20"/>
      <c r="W735" s="20"/>
      <c r="X735" s="20"/>
      <c r="Y735" s="20"/>
      <c r="Z735" s="20"/>
      <c r="AA735" s="20"/>
      <c r="AB735" s="20"/>
      <c r="AC735" s="20"/>
      <c r="AD735" s="20"/>
      <c r="AE735" s="20"/>
      <c r="AF735" s="20"/>
      <c r="AG735" s="20"/>
      <c r="AH735" s="20"/>
      <c r="AI735" s="20"/>
      <c r="AJ735" s="20"/>
    </row>
    <row r="736">
      <c r="A736" s="20"/>
      <c r="B736" s="20"/>
      <c r="C736" s="22"/>
      <c r="D736" s="44"/>
      <c r="E736" s="23"/>
      <c r="F736" s="23"/>
      <c r="G736" s="23"/>
      <c r="H736" s="23"/>
      <c r="I736" s="34"/>
      <c r="J736" s="23"/>
      <c r="K736" s="23"/>
      <c r="L736" s="45"/>
      <c r="M736" s="45"/>
      <c r="N736" s="45"/>
      <c r="O736" s="45"/>
      <c r="P736" s="20"/>
      <c r="Q736" s="20"/>
      <c r="R736" s="20"/>
      <c r="S736" s="20"/>
      <c r="T736" s="20"/>
      <c r="U736" s="20"/>
      <c r="V736" s="20"/>
      <c r="W736" s="20"/>
      <c r="X736" s="20"/>
      <c r="Y736" s="20"/>
      <c r="Z736" s="20"/>
      <c r="AA736" s="20"/>
      <c r="AB736" s="20"/>
      <c r="AC736" s="20"/>
      <c r="AD736" s="20"/>
      <c r="AE736" s="20"/>
      <c r="AF736" s="20"/>
      <c r="AG736" s="20"/>
      <c r="AH736" s="20"/>
      <c r="AI736" s="20"/>
      <c r="AJ736" s="20"/>
    </row>
    <row r="737">
      <c r="A737" s="20"/>
      <c r="B737" s="20"/>
      <c r="C737" s="22"/>
      <c r="D737" s="44"/>
      <c r="E737" s="23"/>
      <c r="F737" s="23"/>
      <c r="G737" s="23"/>
      <c r="H737" s="23"/>
      <c r="I737" s="34"/>
      <c r="J737" s="23"/>
      <c r="K737" s="23"/>
      <c r="L737" s="45"/>
      <c r="M737" s="45"/>
      <c r="N737" s="45"/>
      <c r="O737" s="45"/>
      <c r="P737" s="20"/>
      <c r="Q737" s="20"/>
      <c r="R737" s="20"/>
      <c r="S737" s="20"/>
      <c r="T737" s="20"/>
      <c r="U737" s="20"/>
      <c r="V737" s="20"/>
      <c r="W737" s="20"/>
      <c r="X737" s="20"/>
      <c r="Y737" s="20"/>
      <c r="Z737" s="20"/>
      <c r="AA737" s="20"/>
      <c r="AB737" s="20"/>
      <c r="AC737" s="20"/>
      <c r="AD737" s="20"/>
      <c r="AE737" s="20"/>
      <c r="AF737" s="20"/>
      <c r="AG737" s="20"/>
      <c r="AH737" s="20"/>
      <c r="AI737" s="20"/>
      <c r="AJ737" s="20"/>
    </row>
    <row r="738">
      <c r="A738" s="20"/>
      <c r="B738" s="20"/>
      <c r="C738" s="22"/>
      <c r="D738" s="44"/>
      <c r="E738" s="23"/>
      <c r="F738" s="23"/>
      <c r="G738" s="23"/>
      <c r="H738" s="23"/>
      <c r="I738" s="34"/>
      <c r="J738" s="23"/>
      <c r="K738" s="23"/>
      <c r="L738" s="45"/>
      <c r="M738" s="45"/>
      <c r="N738" s="45"/>
      <c r="O738" s="45"/>
      <c r="P738" s="20"/>
      <c r="Q738" s="20"/>
      <c r="R738" s="20"/>
      <c r="S738" s="20"/>
      <c r="T738" s="20"/>
      <c r="U738" s="20"/>
      <c r="V738" s="20"/>
      <c r="W738" s="20"/>
      <c r="X738" s="20"/>
      <c r="Y738" s="20"/>
      <c r="Z738" s="20"/>
      <c r="AA738" s="20"/>
      <c r="AB738" s="20"/>
      <c r="AC738" s="20"/>
      <c r="AD738" s="20"/>
      <c r="AE738" s="20"/>
      <c r="AF738" s="20"/>
      <c r="AG738" s="20"/>
      <c r="AH738" s="20"/>
      <c r="AI738" s="20"/>
      <c r="AJ738" s="20"/>
    </row>
    <row r="739">
      <c r="A739" s="20"/>
      <c r="B739" s="20"/>
      <c r="C739" s="22"/>
      <c r="D739" s="44"/>
      <c r="E739" s="23"/>
      <c r="F739" s="23"/>
      <c r="G739" s="23"/>
      <c r="H739" s="23"/>
      <c r="I739" s="34"/>
      <c r="J739" s="23"/>
      <c r="K739" s="23"/>
      <c r="L739" s="45"/>
      <c r="M739" s="45"/>
      <c r="N739" s="45"/>
      <c r="O739" s="45"/>
      <c r="P739" s="20"/>
      <c r="Q739" s="20"/>
      <c r="R739" s="20"/>
      <c r="S739" s="20"/>
      <c r="T739" s="20"/>
      <c r="U739" s="20"/>
      <c r="V739" s="20"/>
      <c r="W739" s="20"/>
      <c r="X739" s="20"/>
      <c r="Y739" s="20"/>
      <c r="Z739" s="20"/>
      <c r="AA739" s="20"/>
      <c r="AB739" s="20"/>
      <c r="AC739" s="20"/>
      <c r="AD739" s="20"/>
      <c r="AE739" s="20"/>
      <c r="AF739" s="20"/>
      <c r="AG739" s="20"/>
      <c r="AH739" s="20"/>
      <c r="AI739" s="20"/>
      <c r="AJ739" s="20"/>
    </row>
    <row r="740">
      <c r="A740" s="20"/>
      <c r="B740" s="20"/>
      <c r="C740" s="22"/>
      <c r="D740" s="44"/>
      <c r="E740" s="23"/>
      <c r="F740" s="23"/>
      <c r="G740" s="23"/>
      <c r="H740" s="23"/>
      <c r="I740" s="34"/>
      <c r="J740" s="23"/>
      <c r="K740" s="23"/>
      <c r="L740" s="45"/>
      <c r="M740" s="45"/>
      <c r="N740" s="45"/>
      <c r="O740" s="45"/>
      <c r="P740" s="20"/>
      <c r="Q740" s="20"/>
      <c r="R740" s="20"/>
      <c r="S740" s="20"/>
      <c r="T740" s="20"/>
      <c r="U740" s="20"/>
      <c r="V740" s="20"/>
      <c r="W740" s="20"/>
      <c r="X740" s="20"/>
      <c r="Y740" s="20"/>
      <c r="Z740" s="20"/>
      <c r="AA740" s="20"/>
      <c r="AB740" s="20"/>
      <c r="AC740" s="20"/>
      <c r="AD740" s="20"/>
      <c r="AE740" s="20"/>
      <c r="AF740" s="20"/>
      <c r="AG740" s="20"/>
      <c r="AH740" s="20"/>
      <c r="AI740" s="20"/>
      <c r="AJ740" s="20"/>
    </row>
    <row r="741">
      <c r="A741" s="20"/>
      <c r="B741" s="20"/>
      <c r="C741" s="22"/>
      <c r="D741" s="44"/>
      <c r="E741" s="23"/>
      <c r="F741" s="23"/>
      <c r="G741" s="23"/>
      <c r="H741" s="23"/>
      <c r="I741" s="34"/>
      <c r="J741" s="23"/>
      <c r="K741" s="23"/>
      <c r="L741" s="45"/>
      <c r="M741" s="45"/>
      <c r="N741" s="45"/>
      <c r="O741" s="45"/>
      <c r="P741" s="20"/>
      <c r="Q741" s="20"/>
      <c r="R741" s="20"/>
      <c r="S741" s="20"/>
      <c r="T741" s="20"/>
      <c r="U741" s="20"/>
      <c r="V741" s="20"/>
      <c r="W741" s="20"/>
      <c r="X741" s="20"/>
      <c r="Y741" s="20"/>
      <c r="Z741" s="20"/>
      <c r="AA741" s="20"/>
      <c r="AB741" s="20"/>
      <c r="AC741" s="20"/>
      <c r="AD741" s="20"/>
      <c r="AE741" s="20"/>
      <c r="AF741" s="20"/>
      <c r="AG741" s="20"/>
      <c r="AH741" s="20"/>
      <c r="AI741" s="20"/>
      <c r="AJ741" s="20"/>
    </row>
    <row r="742">
      <c r="A742" s="20"/>
      <c r="B742" s="20"/>
      <c r="C742" s="22"/>
      <c r="D742" s="44"/>
      <c r="E742" s="23"/>
      <c r="F742" s="23"/>
      <c r="G742" s="23"/>
      <c r="H742" s="23"/>
      <c r="I742" s="34"/>
      <c r="J742" s="23"/>
      <c r="K742" s="23"/>
      <c r="L742" s="45"/>
      <c r="M742" s="45"/>
      <c r="N742" s="45"/>
      <c r="O742" s="45"/>
      <c r="P742" s="20"/>
      <c r="Q742" s="20"/>
      <c r="R742" s="20"/>
      <c r="S742" s="20"/>
      <c r="T742" s="20"/>
      <c r="U742" s="20"/>
      <c r="V742" s="20"/>
      <c r="W742" s="20"/>
      <c r="X742" s="20"/>
      <c r="Y742" s="20"/>
      <c r="Z742" s="20"/>
      <c r="AA742" s="20"/>
      <c r="AB742" s="20"/>
      <c r="AC742" s="20"/>
      <c r="AD742" s="20"/>
      <c r="AE742" s="20"/>
      <c r="AF742" s="20"/>
      <c r="AG742" s="20"/>
      <c r="AH742" s="20"/>
      <c r="AI742" s="20"/>
      <c r="AJ742" s="20"/>
    </row>
    <row r="743">
      <c r="A743" s="20"/>
      <c r="B743" s="20"/>
      <c r="C743" s="22"/>
      <c r="D743" s="44"/>
      <c r="E743" s="23"/>
      <c r="F743" s="23"/>
      <c r="G743" s="23"/>
      <c r="H743" s="23"/>
      <c r="I743" s="34"/>
      <c r="J743" s="23"/>
      <c r="K743" s="23"/>
      <c r="L743" s="45"/>
      <c r="M743" s="45"/>
      <c r="N743" s="45"/>
      <c r="O743" s="45"/>
      <c r="P743" s="20"/>
      <c r="Q743" s="20"/>
      <c r="R743" s="20"/>
      <c r="S743" s="20"/>
      <c r="T743" s="20"/>
      <c r="U743" s="20"/>
      <c r="V743" s="20"/>
      <c r="W743" s="20"/>
      <c r="X743" s="20"/>
      <c r="Y743" s="20"/>
      <c r="Z743" s="20"/>
      <c r="AA743" s="20"/>
      <c r="AB743" s="20"/>
      <c r="AC743" s="20"/>
      <c r="AD743" s="20"/>
      <c r="AE743" s="20"/>
      <c r="AF743" s="20"/>
      <c r="AG743" s="20"/>
      <c r="AH743" s="20"/>
      <c r="AI743" s="20"/>
      <c r="AJ743" s="20"/>
    </row>
    <row r="744">
      <c r="A744" s="20"/>
      <c r="B744" s="20"/>
      <c r="C744" s="22"/>
      <c r="D744" s="44"/>
      <c r="E744" s="23"/>
      <c r="F744" s="23"/>
      <c r="G744" s="23"/>
      <c r="H744" s="23"/>
      <c r="I744" s="34"/>
      <c r="J744" s="23"/>
      <c r="K744" s="23"/>
      <c r="L744" s="45"/>
      <c r="M744" s="45"/>
      <c r="N744" s="45"/>
      <c r="O744" s="45"/>
      <c r="P744" s="20"/>
      <c r="Q744" s="20"/>
      <c r="R744" s="20"/>
      <c r="S744" s="20"/>
      <c r="T744" s="20"/>
      <c r="U744" s="20"/>
      <c r="V744" s="20"/>
      <c r="W744" s="20"/>
      <c r="X744" s="20"/>
      <c r="Y744" s="20"/>
      <c r="Z744" s="20"/>
      <c r="AA744" s="20"/>
      <c r="AB744" s="20"/>
      <c r="AC744" s="20"/>
      <c r="AD744" s="20"/>
      <c r="AE744" s="20"/>
      <c r="AF744" s="20"/>
      <c r="AG744" s="20"/>
      <c r="AH744" s="20"/>
      <c r="AI744" s="20"/>
      <c r="AJ744" s="20"/>
    </row>
    <row r="745">
      <c r="A745" s="20"/>
      <c r="B745" s="20"/>
      <c r="C745" s="22"/>
      <c r="D745" s="44"/>
      <c r="E745" s="23"/>
      <c r="F745" s="23"/>
      <c r="G745" s="23"/>
      <c r="H745" s="23"/>
      <c r="I745" s="34"/>
      <c r="J745" s="23"/>
      <c r="K745" s="23"/>
      <c r="L745" s="45"/>
      <c r="M745" s="45"/>
      <c r="N745" s="45"/>
      <c r="O745" s="45"/>
      <c r="P745" s="20"/>
      <c r="Q745" s="20"/>
      <c r="R745" s="20"/>
      <c r="S745" s="20"/>
      <c r="T745" s="20"/>
      <c r="U745" s="20"/>
      <c r="V745" s="20"/>
      <c r="W745" s="20"/>
      <c r="X745" s="20"/>
      <c r="Y745" s="20"/>
      <c r="Z745" s="20"/>
      <c r="AA745" s="20"/>
      <c r="AB745" s="20"/>
      <c r="AC745" s="20"/>
      <c r="AD745" s="20"/>
      <c r="AE745" s="20"/>
      <c r="AF745" s="20"/>
      <c r="AG745" s="20"/>
      <c r="AH745" s="20"/>
      <c r="AI745" s="20"/>
      <c r="AJ745" s="20"/>
    </row>
    <row r="746">
      <c r="A746" s="20"/>
      <c r="B746" s="20"/>
      <c r="C746" s="22"/>
      <c r="D746" s="44"/>
      <c r="E746" s="23"/>
      <c r="F746" s="23"/>
      <c r="G746" s="23"/>
      <c r="H746" s="23"/>
      <c r="I746" s="34"/>
      <c r="J746" s="23"/>
      <c r="K746" s="23"/>
      <c r="L746" s="45"/>
      <c r="M746" s="45"/>
      <c r="N746" s="45"/>
      <c r="O746" s="45"/>
      <c r="P746" s="20"/>
      <c r="Q746" s="20"/>
      <c r="R746" s="20"/>
      <c r="S746" s="20"/>
      <c r="T746" s="20"/>
      <c r="U746" s="20"/>
      <c r="V746" s="20"/>
      <c r="W746" s="20"/>
      <c r="X746" s="20"/>
      <c r="Y746" s="20"/>
      <c r="Z746" s="20"/>
      <c r="AA746" s="20"/>
      <c r="AB746" s="20"/>
      <c r="AC746" s="20"/>
      <c r="AD746" s="20"/>
      <c r="AE746" s="20"/>
      <c r="AF746" s="20"/>
      <c r="AG746" s="20"/>
      <c r="AH746" s="20"/>
      <c r="AI746" s="20"/>
      <c r="AJ746" s="20"/>
    </row>
    <row r="747">
      <c r="A747" s="20"/>
      <c r="B747" s="20"/>
      <c r="C747" s="22"/>
      <c r="D747" s="44"/>
      <c r="E747" s="23"/>
      <c r="F747" s="23"/>
      <c r="G747" s="23"/>
      <c r="H747" s="23"/>
      <c r="I747" s="34"/>
      <c r="J747" s="23"/>
      <c r="K747" s="23"/>
      <c r="L747" s="45"/>
      <c r="M747" s="45"/>
      <c r="N747" s="45"/>
      <c r="O747" s="45"/>
      <c r="P747" s="20"/>
      <c r="Q747" s="20"/>
      <c r="R747" s="20"/>
      <c r="S747" s="20"/>
      <c r="T747" s="20"/>
      <c r="U747" s="20"/>
      <c r="V747" s="20"/>
      <c r="W747" s="20"/>
      <c r="X747" s="20"/>
      <c r="Y747" s="20"/>
      <c r="Z747" s="20"/>
      <c r="AA747" s="20"/>
      <c r="AB747" s="20"/>
      <c r="AC747" s="20"/>
      <c r="AD747" s="20"/>
      <c r="AE747" s="20"/>
      <c r="AF747" s="20"/>
      <c r="AG747" s="20"/>
      <c r="AH747" s="20"/>
      <c r="AI747" s="20"/>
      <c r="AJ747" s="20"/>
    </row>
    <row r="748">
      <c r="A748" s="20"/>
      <c r="B748" s="20"/>
      <c r="C748" s="22"/>
      <c r="D748" s="44"/>
      <c r="E748" s="23"/>
      <c r="F748" s="23"/>
      <c r="G748" s="23"/>
      <c r="H748" s="23"/>
      <c r="I748" s="34"/>
      <c r="J748" s="23"/>
      <c r="K748" s="23"/>
      <c r="L748" s="45"/>
      <c r="M748" s="45"/>
      <c r="N748" s="45"/>
      <c r="O748" s="45"/>
      <c r="P748" s="20"/>
      <c r="Q748" s="20"/>
      <c r="R748" s="20"/>
      <c r="S748" s="20"/>
      <c r="T748" s="20"/>
      <c r="U748" s="20"/>
      <c r="V748" s="20"/>
      <c r="W748" s="20"/>
      <c r="X748" s="20"/>
      <c r="Y748" s="20"/>
      <c r="Z748" s="20"/>
      <c r="AA748" s="20"/>
      <c r="AB748" s="20"/>
      <c r="AC748" s="20"/>
      <c r="AD748" s="20"/>
      <c r="AE748" s="20"/>
      <c r="AF748" s="20"/>
      <c r="AG748" s="20"/>
      <c r="AH748" s="20"/>
      <c r="AI748" s="20"/>
      <c r="AJ748" s="20"/>
    </row>
    <row r="749">
      <c r="A749" s="20"/>
      <c r="B749" s="20"/>
      <c r="C749" s="22"/>
      <c r="D749" s="44"/>
      <c r="E749" s="23"/>
      <c r="F749" s="23"/>
      <c r="G749" s="23"/>
      <c r="H749" s="23"/>
      <c r="I749" s="34"/>
      <c r="J749" s="23"/>
      <c r="K749" s="23"/>
      <c r="L749" s="45"/>
      <c r="M749" s="45"/>
      <c r="N749" s="45"/>
      <c r="O749" s="45"/>
      <c r="P749" s="20"/>
      <c r="Q749" s="20"/>
      <c r="R749" s="20"/>
      <c r="S749" s="20"/>
      <c r="T749" s="20"/>
      <c r="U749" s="20"/>
      <c r="V749" s="20"/>
      <c r="W749" s="20"/>
      <c r="X749" s="20"/>
      <c r="Y749" s="20"/>
      <c r="Z749" s="20"/>
      <c r="AA749" s="20"/>
      <c r="AB749" s="20"/>
      <c r="AC749" s="20"/>
      <c r="AD749" s="20"/>
      <c r="AE749" s="20"/>
      <c r="AF749" s="20"/>
      <c r="AG749" s="20"/>
      <c r="AH749" s="20"/>
      <c r="AI749" s="20"/>
      <c r="AJ749" s="20"/>
    </row>
    <row r="750">
      <c r="A750" s="20"/>
      <c r="B750" s="20"/>
      <c r="C750" s="22"/>
      <c r="D750" s="44"/>
      <c r="E750" s="23"/>
      <c r="F750" s="23"/>
      <c r="G750" s="23"/>
      <c r="H750" s="23"/>
      <c r="I750" s="34"/>
      <c r="J750" s="23"/>
      <c r="K750" s="23"/>
      <c r="L750" s="45"/>
      <c r="M750" s="45"/>
      <c r="N750" s="45"/>
      <c r="O750" s="45"/>
      <c r="P750" s="20"/>
      <c r="Q750" s="20"/>
      <c r="R750" s="20"/>
      <c r="S750" s="20"/>
      <c r="T750" s="20"/>
      <c r="U750" s="20"/>
      <c r="V750" s="20"/>
      <c r="W750" s="20"/>
      <c r="X750" s="20"/>
      <c r="Y750" s="20"/>
      <c r="Z750" s="20"/>
      <c r="AA750" s="20"/>
      <c r="AB750" s="20"/>
      <c r="AC750" s="20"/>
      <c r="AD750" s="20"/>
      <c r="AE750" s="20"/>
      <c r="AF750" s="20"/>
      <c r="AG750" s="20"/>
      <c r="AH750" s="20"/>
      <c r="AI750" s="20"/>
      <c r="AJ750" s="20"/>
    </row>
    <row r="751">
      <c r="A751" s="20"/>
      <c r="B751" s="20"/>
      <c r="C751" s="22"/>
      <c r="D751" s="44"/>
      <c r="E751" s="23"/>
      <c r="F751" s="23"/>
      <c r="G751" s="23"/>
      <c r="H751" s="23"/>
      <c r="I751" s="34"/>
      <c r="J751" s="23"/>
      <c r="K751" s="23"/>
      <c r="L751" s="45"/>
      <c r="M751" s="45"/>
      <c r="N751" s="45"/>
      <c r="O751" s="45"/>
      <c r="P751" s="20"/>
      <c r="Q751" s="20"/>
      <c r="R751" s="20"/>
      <c r="S751" s="20"/>
      <c r="T751" s="20"/>
      <c r="U751" s="20"/>
      <c r="V751" s="20"/>
      <c r="W751" s="20"/>
      <c r="X751" s="20"/>
      <c r="Y751" s="20"/>
      <c r="Z751" s="20"/>
      <c r="AA751" s="20"/>
      <c r="AB751" s="20"/>
      <c r="AC751" s="20"/>
      <c r="AD751" s="20"/>
      <c r="AE751" s="20"/>
      <c r="AF751" s="20"/>
      <c r="AG751" s="20"/>
      <c r="AH751" s="20"/>
      <c r="AI751" s="20"/>
      <c r="AJ751" s="20"/>
    </row>
    <row r="752">
      <c r="A752" s="20"/>
      <c r="B752" s="20"/>
      <c r="C752" s="22"/>
      <c r="D752" s="44"/>
      <c r="E752" s="23"/>
      <c r="F752" s="23"/>
      <c r="G752" s="23"/>
      <c r="H752" s="23"/>
      <c r="I752" s="34"/>
      <c r="J752" s="23"/>
      <c r="K752" s="23"/>
      <c r="L752" s="45"/>
      <c r="M752" s="45"/>
      <c r="N752" s="45"/>
      <c r="O752" s="45"/>
      <c r="P752" s="20"/>
      <c r="Q752" s="20"/>
      <c r="R752" s="20"/>
      <c r="S752" s="20"/>
      <c r="T752" s="20"/>
      <c r="U752" s="20"/>
      <c r="V752" s="20"/>
      <c r="W752" s="20"/>
      <c r="X752" s="20"/>
      <c r="Y752" s="20"/>
      <c r="Z752" s="20"/>
      <c r="AA752" s="20"/>
      <c r="AB752" s="20"/>
      <c r="AC752" s="20"/>
      <c r="AD752" s="20"/>
      <c r="AE752" s="20"/>
      <c r="AF752" s="20"/>
      <c r="AG752" s="20"/>
      <c r="AH752" s="20"/>
      <c r="AI752" s="20"/>
      <c r="AJ752" s="20"/>
    </row>
    <row r="753">
      <c r="A753" s="20"/>
      <c r="B753" s="20"/>
      <c r="C753" s="22"/>
      <c r="D753" s="44"/>
      <c r="E753" s="23"/>
      <c r="F753" s="23"/>
      <c r="G753" s="23"/>
      <c r="H753" s="23"/>
      <c r="I753" s="34"/>
      <c r="J753" s="23"/>
      <c r="K753" s="23"/>
      <c r="L753" s="45"/>
      <c r="M753" s="45"/>
      <c r="N753" s="45"/>
      <c r="O753" s="45"/>
      <c r="P753" s="20"/>
      <c r="Q753" s="20"/>
      <c r="R753" s="20"/>
      <c r="S753" s="20"/>
      <c r="T753" s="20"/>
      <c r="U753" s="20"/>
      <c r="V753" s="20"/>
      <c r="W753" s="20"/>
      <c r="X753" s="20"/>
      <c r="Y753" s="20"/>
      <c r="Z753" s="20"/>
      <c r="AA753" s="20"/>
      <c r="AB753" s="20"/>
      <c r="AC753" s="20"/>
      <c r="AD753" s="20"/>
      <c r="AE753" s="20"/>
      <c r="AF753" s="20"/>
      <c r="AG753" s="20"/>
      <c r="AH753" s="20"/>
      <c r="AI753" s="20"/>
      <c r="AJ753" s="20"/>
    </row>
    <row r="754">
      <c r="A754" s="20"/>
      <c r="B754" s="20"/>
      <c r="C754" s="22"/>
      <c r="D754" s="44"/>
      <c r="E754" s="23"/>
      <c r="F754" s="23"/>
      <c r="G754" s="23"/>
      <c r="H754" s="23"/>
      <c r="I754" s="34"/>
      <c r="J754" s="23"/>
      <c r="K754" s="23"/>
      <c r="L754" s="45"/>
      <c r="M754" s="45"/>
      <c r="N754" s="45"/>
      <c r="O754" s="45"/>
      <c r="P754" s="20"/>
      <c r="Q754" s="20"/>
      <c r="R754" s="20"/>
      <c r="S754" s="20"/>
      <c r="T754" s="20"/>
      <c r="U754" s="20"/>
      <c r="V754" s="20"/>
      <c r="W754" s="20"/>
      <c r="X754" s="20"/>
      <c r="Y754" s="20"/>
      <c r="Z754" s="20"/>
      <c r="AA754" s="20"/>
      <c r="AB754" s="20"/>
      <c r="AC754" s="20"/>
      <c r="AD754" s="20"/>
      <c r="AE754" s="20"/>
      <c r="AF754" s="20"/>
      <c r="AG754" s="20"/>
      <c r="AH754" s="20"/>
      <c r="AI754" s="20"/>
      <c r="AJ754" s="20"/>
    </row>
    <row r="755">
      <c r="A755" s="20"/>
      <c r="B755" s="20"/>
      <c r="C755" s="22"/>
      <c r="D755" s="44"/>
      <c r="E755" s="23"/>
      <c r="F755" s="23"/>
      <c r="G755" s="23"/>
      <c r="H755" s="23"/>
      <c r="I755" s="34"/>
      <c r="J755" s="23"/>
      <c r="K755" s="23"/>
      <c r="L755" s="45"/>
      <c r="M755" s="45"/>
      <c r="N755" s="45"/>
      <c r="O755" s="45"/>
      <c r="P755" s="20"/>
      <c r="Q755" s="20"/>
      <c r="R755" s="20"/>
      <c r="S755" s="20"/>
      <c r="T755" s="20"/>
      <c r="U755" s="20"/>
      <c r="V755" s="20"/>
      <c r="W755" s="20"/>
      <c r="X755" s="20"/>
      <c r="Y755" s="20"/>
      <c r="Z755" s="20"/>
      <c r="AA755" s="20"/>
      <c r="AB755" s="20"/>
      <c r="AC755" s="20"/>
      <c r="AD755" s="20"/>
      <c r="AE755" s="20"/>
      <c r="AF755" s="20"/>
      <c r="AG755" s="20"/>
      <c r="AH755" s="20"/>
      <c r="AI755" s="20"/>
      <c r="AJ755" s="20"/>
    </row>
    <row r="756">
      <c r="A756" s="20"/>
      <c r="B756" s="20"/>
      <c r="C756" s="22"/>
      <c r="D756" s="44"/>
      <c r="E756" s="23"/>
      <c r="F756" s="23"/>
      <c r="G756" s="23"/>
      <c r="H756" s="23"/>
      <c r="I756" s="34"/>
      <c r="J756" s="23"/>
      <c r="K756" s="23"/>
      <c r="L756" s="45"/>
      <c r="M756" s="45"/>
      <c r="N756" s="45"/>
      <c r="O756" s="45"/>
      <c r="P756" s="20"/>
      <c r="Q756" s="20"/>
      <c r="R756" s="20"/>
      <c r="S756" s="20"/>
      <c r="T756" s="20"/>
      <c r="U756" s="20"/>
      <c r="V756" s="20"/>
      <c r="W756" s="20"/>
      <c r="X756" s="20"/>
      <c r="Y756" s="20"/>
      <c r="Z756" s="20"/>
      <c r="AA756" s="20"/>
      <c r="AB756" s="20"/>
      <c r="AC756" s="20"/>
      <c r="AD756" s="20"/>
      <c r="AE756" s="20"/>
      <c r="AF756" s="20"/>
      <c r="AG756" s="20"/>
      <c r="AH756" s="20"/>
      <c r="AI756" s="20"/>
      <c r="AJ756" s="20"/>
    </row>
    <row r="757">
      <c r="A757" s="20"/>
      <c r="B757" s="20"/>
      <c r="C757" s="22"/>
      <c r="D757" s="44"/>
      <c r="E757" s="23"/>
      <c r="F757" s="23"/>
      <c r="G757" s="23"/>
      <c r="H757" s="23"/>
      <c r="I757" s="34"/>
      <c r="J757" s="23"/>
      <c r="K757" s="23"/>
      <c r="L757" s="45"/>
      <c r="M757" s="45"/>
      <c r="N757" s="45"/>
      <c r="O757" s="45"/>
      <c r="P757" s="20"/>
      <c r="Q757" s="20"/>
      <c r="R757" s="20"/>
      <c r="S757" s="20"/>
      <c r="T757" s="20"/>
      <c r="U757" s="20"/>
      <c r="V757" s="20"/>
      <c r="W757" s="20"/>
      <c r="X757" s="20"/>
      <c r="Y757" s="20"/>
      <c r="Z757" s="20"/>
      <c r="AA757" s="20"/>
      <c r="AB757" s="20"/>
      <c r="AC757" s="20"/>
      <c r="AD757" s="20"/>
      <c r="AE757" s="20"/>
      <c r="AF757" s="20"/>
      <c r="AG757" s="20"/>
      <c r="AH757" s="20"/>
      <c r="AI757" s="20"/>
      <c r="AJ757" s="20"/>
    </row>
    <row r="758">
      <c r="A758" s="20"/>
      <c r="B758" s="20"/>
      <c r="C758" s="22"/>
      <c r="D758" s="44"/>
      <c r="E758" s="23"/>
      <c r="F758" s="23"/>
      <c r="G758" s="23"/>
      <c r="H758" s="23"/>
      <c r="I758" s="34"/>
      <c r="J758" s="23"/>
      <c r="K758" s="23"/>
      <c r="L758" s="45"/>
      <c r="M758" s="45"/>
      <c r="N758" s="45"/>
      <c r="O758" s="45"/>
      <c r="P758" s="20"/>
      <c r="Q758" s="20"/>
      <c r="R758" s="20"/>
      <c r="S758" s="20"/>
      <c r="T758" s="20"/>
      <c r="U758" s="20"/>
      <c r="V758" s="20"/>
      <c r="W758" s="20"/>
      <c r="X758" s="20"/>
      <c r="Y758" s="20"/>
      <c r="Z758" s="20"/>
      <c r="AA758" s="20"/>
      <c r="AB758" s="20"/>
      <c r="AC758" s="20"/>
      <c r="AD758" s="20"/>
      <c r="AE758" s="20"/>
      <c r="AF758" s="20"/>
      <c r="AG758" s="20"/>
      <c r="AH758" s="20"/>
      <c r="AI758" s="20"/>
      <c r="AJ758" s="20"/>
    </row>
    <row r="759">
      <c r="A759" s="20"/>
      <c r="B759" s="20"/>
      <c r="C759" s="22"/>
      <c r="D759" s="44"/>
      <c r="E759" s="23"/>
      <c r="F759" s="23"/>
      <c r="G759" s="23"/>
      <c r="H759" s="23"/>
      <c r="I759" s="34"/>
      <c r="J759" s="23"/>
      <c r="K759" s="23"/>
      <c r="L759" s="45"/>
      <c r="M759" s="45"/>
      <c r="N759" s="45"/>
      <c r="O759" s="45"/>
      <c r="P759" s="20"/>
      <c r="Q759" s="20"/>
      <c r="R759" s="20"/>
      <c r="S759" s="20"/>
      <c r="T759" s="20"/>
      <c r="U759" s="20"/>
      <c r="V759" s="20"/>
      <c r="W759" s="20"/>
      <c r="X759" s="20"/>
      <c r="Y759" s="20"/>
      <c r="Z759" s="20"/>
      <c r="AA759" s="20"/>
      <c r="AB759" s="20"/>
      <c r="AC759" s="20"/>
      <c r="AD759" s="20"/>
      <c r="AE759" s="20"/>
      <c r="AF759" s="20"/>
      <c r="AG759" s="20"/>
      <c r="AH759" s="20"/>
      <c r="AI759" s="20"/>
      <c r="AJ759" s="20"/>
    </row>
    <row r="760">
      <c r="A760" s="20"/>
      <c r="B760" s="20"/>
      <c r="C760" s="22"/>
      <c r="D760" s="44"/>
      <c r="E760" s="23"/>
      <c r="F760" s="23"/>
      <c r="G760" s="23"/>
      <c r="H760" s="23"/>
      <c r="I760" s="34"/>
      <c r="J760" s="23"/>
      <c r="K760" s="23"/>
      <c r="L760" s="45"/>
      <c r="M760" s="45"/>
      <c r="N760" s="45"/>
      <c r="O760" s="45"/>
      <c r="P760" s="20"/>
      <c r="Q760" s="20"/>
      <c r="R760" s="20"/>
      <c r="S760" s="20"/>
      <c r="T760" s="20"/>
      <c r="U760" s="20"/>
      <c r="V760" s="20"/>
      <c r="W760" s="20"/>
      <c r="X760" s="20"/>
      <c r="Y760" s="20"/>
      <c r="Z760" s="20"/>
      <c r="AA760" s="20"/>
      <c r="AB760" s="20"/>
      <c r="AC760" s="20"/>
      <c r="AD760" s="20"/>
      <c r="AE760" s="20"/>
      <c r="AF760" s="20"/>
      <c r="AG760" s="20"/>
      <c r="AH760" s="20"/>
      <c r="AI760" s="20"/>
      <c r="AJ760" s="20"/>
    </row>
    <row r="761">
      <c r="A761" s="20"/>
      <c r="B761" s="20"/>
      <c r="C761" s="22"/>
      <c r="D761" s="44"/>
      <c r="E761" s="23"/>
      <c r="F761" s="23"/>
      <c r="G761" s="23"/>
      <c r="H761" s="23"/>
      <c r="I761" s="34"/>
      <c r="J761" s="23"/>
      <c r="K761" s="23"/>
      <c r="L761" s="45"/>
      <c r="M761" s="45"/>
      <c r="N761" s="45"/>
      <c r="O761" s="45"/>
      <c r="P761" s="20"/>
      <c r="Q761" s="20"/>
      <c r="R761" s="20"/>
      <c r="S761" s="20"/>
      <c r="T761" s="20"/>
      <c r="U761" s="20"/>
      <c r="V761" s="20"/>
      <c r="W761" s="20"/>
      <c r="X761" s="20"/>
      <c r="Y761" s="20"/>
      <c r="Z761" s="20"/>
      <c r="AA761" s="20"/>
      <c r="AB761" s="20"/>
      <c r="AC761" s="20"/>
      <c r="AD761" s="20"/>
      <c r="AE761" s="20"/>
      <c r="AF761" s="20"/>
      <c r="AG761" s="20"/>
      <c r="AH761" s="20"/>
      <c r="AI761" s="20"/>
      <c r="AJ761" s="20"/>
    </row>
    <row r="762">
      <c r="A762" s="20"/>
      <c r="B762" s="20"/>
      <c r="C762" s="22"/>
      <c r="D762" s="44"/>
      <c r="E762" s="23"/>
      <c r="F762" s="23"/>
      <c r="G762" s="23"/>
      <c r="H762" s="23"/>
      <c r="I762" s="34"/>
      <c r="J762" s="23"/>
      <c r="K762" s="23"/>
      <c r="L762" s="45"/>
      <c r="M762" s="45"/>
      <c r="N762" s="45"/>
      <c r="O762" s="45"/>
      <c r="P762" s="20"/>
      <c r="Q762" s="20"/>
      <c r="R762" s="20"/>
      <c r="S762" s="20"/>
      <c r="T762" s="20"/>
      <c r="U762" s="20"/>
      <c r="V762" s="20"/>
      <c r="W762" s="20"/>
      <c r="X762" s="20"/>
      <c r="Y762" s="20"/>
      <c r="Z762" s="20"/>
      <c r="AA762" s="20"/>
      <c r="AB762" s="20"/>
      <c r="AC762" s="20"/>
      <c r="AD762" s="20"/>
      <c r="AE762" s="20"/>
      <c r="AF762" s="20"/>
      <c r="AG762" s="20"/>
      <c r="AH762" s="20"/>
      <c r="AI762" s="20"/>
      <c r="AJ762" s="20"/>
    </row>
    <row r="763">
      <c r="A763" s="20"/>
      <c r="B763" s="20"/>
      <c r="C763" s="22"/>
      <c r="D763" s="44"/>
      <c r="E763" s="23"/>
      <c r="F763" s="23"/>
      <c r="G763" s="23"/>
      <c r="H763" s="23"/>
      <c r="I763" s="34"/>
      <c r="J763" s="23"/>
      <c r="K763" s="23"/>
      <c r="L763" s="45"/>
      <c r="M763" s="45"/>
      <c r="N763" s="45"/>
      <c r="O763" s="45"/>
      <c r="P763" s="20"/>
      <c r="Q763" s="20"/>
      <c r="R763" s="20"/>
      <c r="S763" s="20"/>
      <c r="T763" s="20"/>
      <c r="U763" s="20"/>
      <c r="V763" s="20"/>
      <c r="W763" s="20"/>
      <c r="X763" s="20"/>
      <c r="Y763" s="20"/>
      <c r="Z763" s="20"/>
      <c r="AA763" s="20"/>
      <c r="AB763" s="20"/>
      <c r="AC763" s="20"/>
      <c r="AD763" s="20"/>
      <c r="AE763" s="20"/>
      <c r="AF763" s="20"/>
      <c r="AG763" s="20"/>
      <c r="AH763" s="20"/>
      <c r="AI763" s="20"/>
      <c r="AJ763" s="20"/>
    </row>
    <row r="764">
      <c r="A764" s="20"/>
      <c r="B764" s="20"/>
      <c r="C764" s="22"/>
      <c r="D764" s="44"/>
      <c r="E764" s="23"/>
      <c r="F764" s="23"/>
      <c r="G764" s="23"/>
      <c r="H764" s="23"/>
      <c r="I764" s="34"/>
      <c r="J764" s="23"/>
      <c r="K764" s="23"/>
      <c r="L764" s="45"/>
      <c r="M764" s="45"/>
      <c r="N764" s="45"/>
      <c r="O764" s="45"/>
      <c r="P764" s="20"/>
      <c r="Q764" s="20"/>
      <c r="R764" s="20"/>
      <c r="S764" s="20"/>
      <c r="T764" s="20"/>
      <c r="U764" s="20"/>
      <c r="V764" s="20"/>
      <c r="W764" s="20"/>
      <c r="X764" s="20"/>
      <c r="Y764" s="20"/>
      <c r="Z764" s="20"/>
      <c r="AA764" s="20"/>
      <c r="AB764" s="20"/>
      <c r="AC764" s="20"/>
      <c r="AD764" s="20"/>
      <c r="AE764" s="20"/>
      <c r="AF764" s="20"/>
      <c r="AG764" s="20"/>
      <c r="AH764" s="20"/>
      <c r="AI764" s="20"/>
      <c r="AJ764" s="20"/>
    </row>
    <row r="765">
      <c r="A765" s="20"/>
      <c r="B765" s="20"/>
      <c r="C765" s="22"/>
      <c r="D765" s="44"/>
      <c r="E765" s="23"/>
      <c r="F765" s="23"/>
      <c r="G765" s="23"/>
      <c r="H765" s="23"/>
      <c r="I765" s="34"/>
      <c r="J765" s="23"/>
      <c r="K765" s="23"/>
      <c r="L765" s="45"/>
      <c r="M765" s="45"/>
      <c r="N765" s="45"/>
      <c r="O765" s="45"/>
      <c r="P765" s="20"/>
      <c r="Q765" s="20"/>
      <c r="R765" s="20"/>
      <c r="S765" s="20"/>
      <c r="T765" s="20"/>
      <c r="U765" s="20"/>
      <c r="V765" s="20"/>
      <c r="W765" s="20"/>
      <c r="X765" s="20"/>
      <c r="Y765" s="20"/>
      <c r="Z765" s="20"/>
      <c r="AA765" s="20"/>
      <c r="AB765" s="20"/>
      <c r="AC765" s="20"/>
      <c r="AD765" s="20"/>
      <c r="AE765" s="20"/>
      <c r="AF765" s="20"/>
      <c r="AG765" s="20"/>
      <c r="AH765" s="20"/>
      <c r="AI765" s="20"/>
      <c r="AJ765" s="20"/>
    </row>
    <row r="766">
      <c r="A766" s="20"/>
      <c r="B766" s="20"/>
      <c r="C766" s="22"/>
      <c r="D766" s="44"/>
      <c r="E766" s="23"/>
      <c r="F766" s="23"/>
      <c r="G766" s="23"/>
      <c r="H766" s="23"/>
      <c r="I766" s="34"/>
      <c r="J766" s="23"/>
      <c r="K766" s="23"/>
      <c r="L766" s="45"/>
      <c r="M766" s="45"/>
      <c r="N766" s="45"/>
      <c r="O766" s="45"/>
      <c r="P766" s="20"/>
      <c r="Q766" s="20"/>
      <c r="R766" s="20"/>
      <c r="S766" s="20"/>
      <c r="T766" s="20"/>
      <c r="U766" s="20"/>
      <c r="V766" s="20"/>
      <c r="W766" s="20"/>
      <c r="X766" s="20"/>
      <c r="Y766" s="20"/>
      <c r="Z766" s="20"/>
      <c r="AA766" s="20"/>
      <c r="AB766" s="20"/>
      <c r="AC766" s="20"/>
      <c r="AD766" s="20"/>
      <c r="AE766" s="20"/>
      <c r="AF766" s="20"/>
      <c r="AG766" s="20"/>
      <c r="AH766" s="20"/>
      <c r="AI766" s="20"/>
      <c r="AJ766" s="20"/>
    </row>
    <row r="767">
      <c r="A767" s="20"/>
      <c r="B767" s="20"/>
      <c r="C767" s="22"/>
      <c r="D767" s="44"/>
      <c r="E767" s="23"/>
      <c r="F767" s="23"/>
      <c r="G767" s="23"/>
      <c r="H767" s="23"/>
      <c r="I767" s="34"/>
      <c r="J767" s="23"/>
      <c r="K767" s="23"/>
      <c r="L767" s="45"/>
      <c r="M767" s="45"/>
      <c r="N767" s="45"/>
      <c r="O767" s="45"/>
      <c r="P767" s="20"/>
      <c r="Q767" s="20"/>
      <c r="R767" s="20"/>
      <c r="S767" s="20"/>
      <c r="T767" s="20"/>
      <c r="U767" s="20"/>
      <c r="V767" s="20"/>
      <c r="W767" s="20"/>
      <c r="X767" s="20"/>
      <c r="Y767" s="20"/>
      <c r="Z767" s="20"/>
      <c r="AA767" s="20"/>
      <c r="AB767" s="20"/>
      <c r="AC767" s="20"/>
      <c r="AD767" s="20"/>
      <c r="AE767" s="20"/>
      <c r="AF767" s="20"/>
      <c r="AG767" s="20"/>
      <c r="AH767" s="20"/>
      <c r="AI767" s="20"/>
      <c r="AJ767" s="20"/>
    </row>
    <row r="768">
      <c r="A768" s="20"/>
      <c r="B768" s="20"/>
      <c r="C768" s="22"/>
      <c r="D768" s="44"/>
      <c r="E768" s="23"/>
      <c r="F768" s="23"/>
      <c r="G768" s="23"/>
      <c r="H768" s="23"/>
      <c r="I768" s="34"/>
      <c r="J768" s="23"/>
      <c r="K768" s="23"/>
      <c r="L768" s="45"/>
      <c r="M768" s="45"/>
      <c r="N768" s="45"/>
      <c r="O768" s="45"/>
      <c r="P768" s="20"/>
      <c r="Q768" s="20"/>
      <c r="R768" s="20"/>
      <c r="S768" s="20"/>
      <c r="T768" s="20"/>
      <c r="U768" s="20"/>
      <c r="V768" s="20"/>
      <c r="W768" s="20"/>
      <c r="X768" s="20"/>
      <c r="Y768" s="20"/>
      <c r="Z768" s="20"/>
      <c r="AA768" s="20"/>
      <c r="AB768" s="20"/>
      <c r="AC768" s="20"/>
      <c r="AD768" s="20"/>
      <c r="AE768" s="20"/>
      <c r="AF768" s="20"/>
      <c r="AG768" s="20"/>
      <c r="AH768" s="20"/>
      <c r="AI768" s="20"/>
      <c r="AJ768" s="20"/>
    </row>
    <row r="769">
      <c r="A769" s="20"/>
      <c r="B769" s="20"/>
      <c r="C769" s="22"/>
      <c r="D769" s="44"/>
      <c r="E769" s="23"/>
      <c r="F769" s="23"/>
      <c r="G769" s="23"/>
      <c r="H769" s="23"/>
      <c r="I769" s="34"/>
      <c r="J769" s="23"/>
      <c r="K769" s="23"/>
      <c r="L769" s="45"/>
      <c r="M769" s="45"/>
      <c r="N769" s="45"/>
      <c r="O769" s="45"/>
      <c r="P769" s="20"/>
      <c r="Q769" s="20"/>
      <c r="R769" s="20"/>
      <c r="S769" s="20"/>
      <c r="T769" s="20"/>
      <c r="U769" s="20"/>
      <c r="V769" s="20"/>
      <c r="W769" s="20"/>
      <c r="X769" s="20"/>
      <c r="Y769" s="20"/>
      <c r="Z769" s="20"/>
      <c r="AA769" s="20"/>
      <c r="AB769" s="20"/>
      <c r="AC769" s="20"/>
      <c r="AD769" s="20"/>
      <c r="AE769" s="20"/>
      <c r="AF769" s="20"/>
      <c r="AG769" s="20"/>
      <c r="AH769" s="20"/>
      <c r="AI769" s="20"/>
      <c r="AJ769" s="20"/>
    </row>
    <row r="770">
      <c r="A770" s="20"/>
      <c r="B770" s="20"/>
      <c r="C770" s="22"/>
      <c r="D770" s="44"/>
      <c r="E770" s="23"/>
      <c r="F770" s="23"/>
      <c r="G770" s="23"/>
      <c r="H770" s="23"/>
      <c r="I770" s="34"/>
      <c r="J770" s="23"/>
      <c r="K770" s="23"/>
      <c r="L770" s="45"/>
      <c r="M770" s="45"/>
      <c r="N770" s="45"/>
      <c r="O770" s="45"/>
      <c r="P770" s="20"/>
      <c r="Q770" s="20"/>
      <c r="R770" s="20"/>
      <c r="S770" s="20"/>
      <c r="T770" s="20"/>
      <c r="U770" s="20"/>
      <c r="V770" s="20"/>
      <c r="W770" s="20"/>
      <c r="X770" s="20"/>
      <c r="Y770" s="20"/>
      <c r="Z770" s="20"/>
      <c r="AA770" s="20"/>
      <c r="AB770" s="20"/>
      <c r="AC770" s="20"/>
      <c r="AD770" s="20"/>
      <c r="AE770" s="20"/>
      <c r="AF770" s="20"/>
      <c r="AG770" s="20"/>
      <c r="AH770" s="20"/>
      <c r="AI770" s="20"/>
      <c r="AJ770" s="20"/>
    </row>
    <row r="771">
      <c r="A771" s="20"/>
      <c r="B771" s="20"/>
      <c r="C771" s="22"/>
      <c r="D771" s="44"/>
      <c r="E771" s="23"/>
      <c r="F771" s="23"/>
      <c r="G771" s="23"/>
      <c r="H771" s="23"/>
      <c r="I771" s="34"/>
      <c r="J771" s="23"/>
      <c r="K771" s="23"/>
      <c r="L771" s="45"/>
      <c r="M771" s="45"/>
      <c r="N771" s="45"/>
      <c r="O771" s="45"/>
      <c r="P771" s="20"/>
      <c r="Q771" s="20"/>
      <c r="R771" s="20"/>
      <c r="S771" s="20"/>
      <c r="T771" s="20"/>
      <c r="U771" s="20"/>
      <c r="V771" s="20"/>
      <c r="W771" s="20"/>
      <c r="X771" s="20"/>
      <c r="Y771" s="20"/>
      <c r="Z771" s="20"/>
      <c r="AA771" s="20"/>
      <c r="AB771" s="20"/>
      <c r="AC771" s="20"/>
      <c r="AD771" s="20"/>
      <c r="AE771" s="20"/>
      <c r="AF771" s="20"/>
      <c r="AG771" s="20"/>
      <c r="AH771" s="20"/>
      <c r="AI771" s="20"/>
      <c r="AJ771" s="20"/>
    </row>
    <row r="772">
      <c r="A772" s="20"/>
      <c r="B772" s="20"/>
      <c r="C772" s="22"/>
      <c r="D772" s="44"/>
      <c r="E772" s="23"/>
      <c r="F772" s="23"/>
      <c r="G772" s="23"/>
      <c r="H772" s="23"/>
      <c r="I772" s="34"/>
      <c r="J772" s="23"/>
      <c r="K772" s="23"/>
      <c r="L772" s="45"/>
      <c r="M772" s="45"/>
      <c r="N772" s="45"/>
      <c r="O772" s="45"/>
      <c r="P772" s="20"/>
      <c r="Q772" s="20"/>
      <c r="R772" s="20"/>
      <c r="S772" s="20"/>
      <c r="T772" s="20"/>
      <c r="U772" s="20"/>
      <c r="V772" s="20"/>
      <c r="W772" s="20"/>
      <c r="X772" s="20"/>
      <c r="Y772" s="20"/>
      <c r="Z772" s="20"/>
      <c r="AA772" s="20"/>
      <c r="AB772" s="20"/>
      <c r="AC772" s="20"/>
      <c r="AD772" s="20"/>
      <c r="AE772" s="20"/>
      <c r="AF772" s="20"/>
      <c r="AG772" s="20"/>
      <c r="AH772" s="20"/>
      <c r="AI772" s="20"/>
      <c r="AJ772" s="20"/>
    </row>
    <row r="773">
      <c r="A773" s="20"/>
      <c r="B773" s="20"/>
      <c r="C773" s="22"/>
      <c r="D773" s="44"/>
      <c r="E773" s="23"/>
      <c r="F773" s="23"/>
      <c r="G773" s="23"/>
      <c r="H773" s="23"/>
      <c r="I773" s="34"/>
      <c r="J773" s="23"/>
      <c r="K773" s="23"/>
      <c r="L773" s="45"/>
      <c r="M773" s="45"/>
      <c r="N773" s="45"/>
      <c r="O773" s="45"/>
      <c r="P773" s="20"/>
      <c r="Q773" s="20"/>
      <c r="R773" s="20"/>
      <c r="S773" s="20"/>
      <c r="T773" s="20"/>
      <c r="U773" s="20"/>
      <c r="V773" s="20"/>
      <c r="W773" s="20"/>
      <c r="X773" s="20"/>
      <c r="Y773" s="20"/>
      <c r="Z773" s="20"/>
      <c r="AA773" s="20"/>
      <c r="AB773" s="20"/>
      <c r="AC773" s="20"/>
      <c r="AD773" s="20"/>
      <c r="AE773" s="20"/>
      <c r="AF773" s="20"/>
      <c r="AG773" s="20"/>
      <c r="AH773" s="20"/>
      <c r="AI773" s="20"/>
      <c r="AJ773" s="20"/>
    </row>
    <row r="774">
      <c r="A774" s="20"/>
      <c r="B774" s="20"/>
      <c r="C774" s="22"/>
      <c r="D774" s="44"/>
      <c r="E774" s="23"/>
      <c r="F774" s="23"/>
      <c r="G774" s="23"/>
      <c r="H774" s="23"/>
      <c r="I774" s="34"/>
      <c r="J774" s="23"/>
      <c r="K774" s="23"/>
      <c r="L774" s="45"/>
      <c r="M774" s="45"/>
      <c r="N774" s="45"/>
      <c r="O774" s="45"/>
      <c r="P774" s="20"/>
      <c r="Q774" s="20"/>
      <c r="R774" s="20"/>
      <c r="S774" s="20"/>
      <c r="T774" s="20"/>
      <c r="U774" s="20"/>
      <c r="V774" s="20"/>
      <c r="W774" s="20"/>
      <c r="X774" s="20"/>
      <c r="Y774" s="20"/>
      <c r="Z774" s="20"/>
      <c r="AA774" s="20"/>
      <c r="AB774" s="20"/>
      <c r="AC774" s="20"/>
      <c r="AD774" s="20"/>
      <c r="AE774" s="20"/>
      <c r="AF774" s="20"/>
      <c r="AG774" s="20"/>
      <c r="AH774" s="20"/>
      <c r="AI774" s="20"/>
      <c r="AJ774" s="20"/>
    </row>
    <row r="775">
      <c r="A775" s="20"/>
      <c r="B775" s="20"/>
      <c r="C775" s="22"/>
      <c r="D775" s="44"/>
      <c r="E775" s="23"/>
      <c r="F775" s="23"/>
      <c r="G775" s="23"/>
      <c r="H775" s="23"/>
      <c r="I775" s="34"/>
      <c r="J775" s="23"/>
      <c r="K775" s="23"/>
      <c r="L775" s="45"/>
      <c r="M775" s="45"/>
      <c r="N775" s="45"/>
      <c r="O775" s="45"/>
      <c r="P775" s="20"/>
      <c r="Q775" s="20"/>
      <c r="R775" s="20"/>
      <c r="S775" s="20"/>
      <c r="T775" s="20"/>
      <c r="U775" s="20"/>
      <c r="V775" s="20"/>
      <c r="W775" s="20"/>
      <c r="X775" s="20"/>
      <c r="Y775" s="20"/>
      <c r="Z775" s="20"/>
      <c r="AA775" s="20"/>
      <c r="AB775" s="20"/>
      <c r="AC775" s="20"/>
      <c r="AD775" s="20"/>
      <c r="AE775" s="20"/>
      <c r="AF775" s="20"/>
      <c r="AG775" s="20"/>
      <c r="AH775" s="20"/>
      <c r="AI775" s="20"/>
      <c r="AJ775" s="20"/>
    </row>
    <row r="776">
      <c r="A776" s="20"/>
      <c r="B776" s="20"/>
      <c r="C776" s="22"/>
      <c r="D776" s="44"/>
      <c r="E776" s="23"/>
      <c r="F776" s="23"/>
      <c r="G776" s="23"/>
      <c r="H776" s="23"/>
      <c r="I776" s="34"/>
      <c r="J776" s="23"/>
      <c r="K776" s="23"/>
      <c r="L776" s="45"/>
      <c r="M776" s="45"/>
      <c r="N776" s="45"/>
      <c r="O776" s="45"/>
      <c r="P776" s="20"/>
      <c r="Q776" s="20"/>
      <c r="R776" s="20"/>
      <c r="S776" s="20"/>
      <c r="T776" s="20"/>
      <c r="U776" s="20"/>
      <c r="V776" s="20"/>
      <c r="W776" s="20"/>
      <c r="X776" s="20"/>
      <c r="Y776" s="20"/>
      <c r="Z776" s="20"/>
      <c r="AA776" s="20"/>
      <c r="AB776" s="20"/>
      <c r="AC776" s="20"/>
      <c r="AD776" s="20"/>
      <c r="AE776" s="20"/>
      <c r="AF776" s="20"/>
      <c r="AG776" s="20"/>
      <c r="AH776" s="20"/>
      <c r="AI776" s="20"/>
      <c r="AJ776" s="20"/>
    </row>
    <row r="777">
      <c r="A777" s="20"/>
      <c r="B777" s="20"/>
      <c r="C777" s="22"/>
      <c r="D777" s="44"/>
      <c r="E777" s="23"/>
      <c r="F777" s="23"/>
      <c r="G777" s="23"/>
      <c r="H777" s="23"/>
      <c r="I777" s="34"/>
      <c r="J777" s="23"/>
      <c r="K777" s="23"/>
      <c r="L777" s="45"/>
      <c r="M777" s="45"/>
      <c r="N777" s="45"/>
      <c r="O777" s="45"/>
      <c r="P777" s="20"/>
      <c r="Q777" s="20"/>
      <c r="R777" s="20"/>
      <c r="S777" s="20"/>
      <c r="T777" s="20"/>
      <c r="U777" s="20"/>
      <c r="V777" s="20"/>
      <c r="W777" s="20"/>
      <c r="X777" s="20"/>
      <c r="Y777" s="20"/>
      <c r="Z777" s="20"/>
      <c r="AA777" s="20"/>
      <c r="AB777" s="20"/>
      <c r="AC777" s="20"/>
      <c r="AD777" s="20"/>
      <c r="AE777" s="20"/>
      <c r="AF777" s="20"/>
      <c r="AG777" s="20"/>
      <c r="AH777" s="20"/>
      <c r="AI777" s="20"/>
      <c r="AJ777" s="20"/>
    </row>
    <row r="778">
      <c r="A778" s="20"/>
      <c r="B778" s="20"/>
      <c r="C778" s="22"/>
      <c r="D778" s="44"/>
      <c r="E778" s="23"/>
      <c r="F778" s="23"/>
      <c r="G778" s="23"/>
      <c r="H778" s="23"/>
      <c r="I778" s="34"/>
      <c r="J778" s="23"/>
      <c r="K778" s="23"/>
      <c r="L778" s="45"/>
      <c r="M778" s="45"/>
      <c r="N778" s="45"/>
      <c r="O778" s="45"/>
      <c r="P778" s="20"/>
      <c r="Q778" s="20"/>
      <c r="R778" s="20"/>
      <c r="S778" s="20"/>
      <c r="T778" s="20"/>
      <c r="U778" s="20"/>
      <c r="V778" s="20"/>
      <c r="W778" s="20"/>
      <c r="X778" s="20"/>
      <c r="Y778" s="20"/>
      <c r="Z778" s="20"/>
      <c r="AA778" s="20"/>
      <c r="AB778" s="20"/>
      <c r="AC778" s="20"/>
      <c r="AD778" s="20"/>
      <c r="AE778" s="20"/>
      <c r="AF778" s="20"/>
      <c r="AG778" s="20"/>
      <c r="AH778" s="20"/>
      <c r="AI778" s="20"/>
      <c r="AJ778" s="20"/>
    </row>
    <row r="779">
      <c r="A779" s="20"/>
      <c r="B779" s="20"/>
      <c r="C779" s="22"/>
      <c r="D779" s="44"/>
      <c r="E779" s="23"/>
      <c r="F779" s="23"/>
      <c r="G779" s="23"/>
      <c r="H779" s="23"/>
      <c r="I779" s="34"/>
      <c r="J779" s="23"/>
      <c r="K779" s="23"/>
      <c r="L779" s="45"/>
      <c r="M779" s="45"/>
      <c r="N779" s="45"/>
      <c r="O779" s="45"/>
      <c r="P779" s="20"/>
      <c r="Q779" s="20"/>
      <c r="R779" s="20"/>
      <c r="S779" s="20"/>
      <c r="T779" s="20"/>
      <c r="U779" s="20"/>
      <c r="V779" s="20"/>
      <c r="W779" s="20"/>
      <c r="X779" s="20"/>
      <c r="Y779" s="20"/>
      <c r="Z779" s="20"/>
      <c r="AA779" s="20"/>
      <c r="AB779" s="20"/>
      <c r="AC779" s="20"/>
      <c r="AD779" s="20"/>
      <c r="AE779" s="20"/>
      <c r="AF779" s="20"/>
      <c r="AG779" s="20"/>
      <c r="AH779" s="20"/>
      <c r="AI779" s="20"/>
      <c r="AJ779" s="20"/>
    </row>
    <row r="780">
      <c r="A780" s="20"/>
      <c r="B780" s="20"/>
      <c r="C780" s="22"/>
      <c r="D780" s="44"/>
      <c r="E780" s="23"/>
      <c r="F780" s="23"/>
      <c r="G780" s="23"/>
      <c r="H780" s="23"/>
      <c r="I780" s="34"/>
      <c r="J780" s="23"/>
      <c r="K780" s="23"/>
      <c r="L780" s="45"/>
      <c r="M780" s="45"/>
      <c r="N780" s="45"/>
      <c r="O780" s="45"/>
      <c r="P780" s="20"/>
      <c r="Q780" s="20"/>
      <c r="R780" s="20"/>
      <c r="S780" s="20"/>
      <c r="T780" s="20"/>
      <c r="U780" s="20"/>
      <c r="V780" s="20"/>
      <c r="W780" s="20"/>
      <c r="X780" s="20"/>
      <c r="Y780" s="20"/>
      <c r="Z780" s="20"/>
      <c r="AA780" s="20"/>
      <c r="AB780" s="20"/>
      <c r="AC780" s="20"/>
      <c r="AD780" s="20"/>
      <c r="AE780" s="20"/>
      <c r="AF780" s="20"/>
      <c r="AG780" s="20"/>
      <c r="AH780" s="20"/>
      <c r="AI780" s="20"/>
      <c r="AJ780" s="20"/>
    </row>
    <row r="781">
      <c r="A781" s="20"/>
      <c r="B781" s="20"/>
      <c r="C781" s="22"/>
      <c r="D781" s="44"/>
      <c r="E781" s="23"/>
      <c r="F781" s="23"/>
      <c r="G781" s="23"/>
      <c r="H781" s="23"/>
      <c r="I781" s="34"/>
      <c r="J781" s="23"/>
      <c r="K781" s="23"/>
      <c r="L781" s="45"/>
      <c r="M781" s="45"/>
      <c r="N781" s="45"/>
      <c r="O781" s="45"/>
      <c r="P781" s="20"/>
      <c r="Q781" s="20"/>
      <c r="R781" s="20"/>
      <c r="S781" s="20"/>
      <c r="T781" s="20"/>
      <c r="U781" s="20"/>
      <c r="V781" s="20"/>
      <c r="W781" s="20"/>
      <c r="X781" s="20"/>
      <c r="Y781" s="20"/>
      <c r="Z781" s="20"/>
      <c r="AA781" s="20"/>
      <c r="AB781" s="20"/>
      <c r="AC781" s="20"/>
      <c r="AD781" s="20"/>
      <c r="AE781" s="20"/>
      <c r="AF781" s="20"/>
      <c r="AG781" s="20"/>
      <c r="AH781" s="20"/>
      <c r="AI781" s="20"/>
      <c r="AJ781" s="20"/>
    </row>
    <row r="782">
      <c r="A782" s="20"/>
      <c r="B782" s="20"/>
      <c r="C782" s="22"/>
      <c r="D782" s="44"/>
      <c r="E782" s="23"/>
      <c r="F782" s="23"/>
      <c r="G782" s="23"/>
      <c r="H782" s="23"/>
      <c r="I782" s="34"/>
      <c r="J782" s="23"/>
      <c r="K782" s="23"/>
      <c r="L782" s="45"/>
      <c r="M782" s="45"/>
      <c r="N782" s="45"/>
      <c r="O782" s="45"/>
      <c r="P782" s="20"/>
      <c r="Q782" s="20"/>
      <c r="R782" s="20"/>
      <c r="S782" s="20"/>
      <c r="T782" s="20"/>
      <c r="U782" s="20"/>
      <c r="V782" s="20"/>
      <c r="W782" s="20"/>
      <c r="X782" s="20"/>
      <c r="Y782" s="20"/>
      <c r="Z782" s="20"/>
      <c r="AA782" s="20"/>
      <c r="AB782" s="20"/>
      <c r="AC782" s="20"/>
      <c r="AD782" s="20"/>
      <c r="AE782" s="20"/>
      <c r="AF782" s="20"/>
      <c r="AG782" s="20"/>
      <c r="AH782" s="20"/>
      <c r="AI782" s="20"/>
      <c r="AJ782" s="20"/>
    </row>
    <row r="783">
      <c r="A783" s="20"/>
      <c r="B783" s="20"/>
      <c r="C783" s="22"/>
      <c r="D783" s="44"/>
      <c r="E783" s="23"/>
      <c r="F783" s="23"/>
      <c r="G783" s="23"/>
      <c r="H783" s="23"/>
      <c r="I783" s="34"/>
      <c r="J783" s="23"/>
      <c r="K783" s="23"/>
      <c r="L783" s="45"/>
      <c r="M783" s="45"/>
      <c r="N783" s="45"/>
      <c r="O783" s="45"/>
      <c r="P783" s="20"/>
      <c r="Q783" s="20"/>
      <c r="R783" s="20"/>
      <c r="S783" s="20"/>
      <c r="T783" s="20"/>
      <c r="U783" s="20"/>
      <c r="V783" s="20"/>
      <c r="W783" s="20"/>
      <c r="X783" s="20"/>
      <c r="Y783" s="20"/>
      <c r="Z783" s="20"/>
      <c r="AA783" s="20"/>
      <c r="AB783" s="20"/>
      <c r="AC783" s="20"/>
      <c r="AD783" s="20"/>
      <c r="AE783" s="20"/>
      <c r="AF783" s="20"/>
      <c r="AG783" s="20"/>
      <c r="AH783" s="20"/>
      <c r="AI783" s="20"/>
      <c r="AJ783" s="20"/>
    </row>
    <row r="784">
      <c r="A784" s="20"/>
      <c r="B784" s="20"/>
      <c r="C784" s="22"/>
      <c r="D784" s="44"/>
      <c r="E784" s="23"/>
      <c r="F784" s="23"/>
      <c r="G784" s="23"/>
      <c r="H784" s="23"/>
      <c r="I784" s="34"/>
      <c r="J784" s="23"/>
      <c r="K784" s="23"/>
      <c r="L784" s="45"/>
      <c r="M784" s="45"/>
      <c r="N784" s="45"/>
      <c r="O784" s="45"/>
      <c r="P784" s="20"/>
      <c r="Q784" s="20"/>
      <c r="R784" s="20"/>
      <c r="S784" s="20"/>
      <c r="T784" s="20"/>
      <c r="U784" s="20"/>
      <c r="V784" s="20"/>
      <c r="W784" s="20"/>
      <c r="X784" s="20"/>
      <c r="Y784" s="20"/>
      <c r="Z784" s="20"/>
      <c r="AA784" s="20"/>
      <c r="AB784" s="20"/>
      <c r="AC784" s="20"/>
      <c r="AD784" s="20"/>
      <c r="AE784" s="20"/>
      <c r="AF784" s="20"/>
      <c r="AG784" s="20"/>
      <c r="AH784" s="20"/>
      <c r="AI784" s="20"/>
      <c r="AJ784" s="20"/>
    </row>
    <row r="785">
      <c r="A785" s="20"/>
      <c r="B785" s="20"/>
      <c r="C785" s="22"/>
      <c r="D785" s="44"/>
      <c r="E785" s="23"/>
      <c r="F785" s="23"/>
      <c r="G785" s="23"/>
      <c r="H785" s="23"/>
      <c r="I785" s="34"/>
      <c r="J785" s="23"/>
      <c r="K785" s="23"/>
      <c r="L785" s="45"/>
      <c r="M785" s="45"/>
      <c r="N785" s="45"/>
      <c r="O785" s="45"/>
      <c r="P785" s="20"/>
      <c r="Q785" s="20"/>
      <c r="R785" s="20"/>
      <c r="S785" s="20"/>
      <c r="T785" s="20"/>
      <c r="U785" s="20"/>
      <c r="V785" s="20"/>
      <c r="W785" s="20"/>
      <c r="X785" s="20"/>
      <c r="Y785" s="20"/>
      <c r="Z785" s="20"/>
      <c r="AA785" s="20"/>
      <c r="AB785" s="20"/>
      <c r="AC785" s="20"/>
      <c r="AD785" s="20"/>
      <c r="AE785" s="20"/>
      <c r="AF785" s="20"/>
      <c r="AG785" s="20"/>
      <c r="AH785" s="20"/>
      <c r="AI785" s="20"/>
      <c r="AJ785" s="20"/>
    </row>
    <row r="786">
      <c r="A786" s="20"/>
      <c r="B786" s="20"/>
      <c r="C786" s="22"/>
      <c r="D786" s="44"/>
      <c r="E786" s="23"/>
      <c r="F786" s="23"/>
      <c r="G786" s="23"/>
      <c r="H786" s="23"/>
      <c r="I786" s="34"/>
      <c r="J786" s="23"/>
      <c r="K786" s="23"/>
      <c r="L786" s="45"/>
      <c r="M786" s="45"/>
      <c r="N786" s="45"/>
      <c r="O786" s="45"/>
      <c r="P786" s="20"/>
      <c r="Q786" s="20"/>
      <c r="R786" s="20"/>
      <c r="S786" s="20"/>
      <c r="T786" s="20"/>
      <c r="U786" s="20"/>
      <c r="V786" s="20"/>
      <c r="W786" s="20"/>
      <c r="X786" s="20"/>
      <c r="Y786" s="20"/>
      <c r="Z786" s="20"/>
      <c r="AA786" s="20"/>
      <c r="AB786" s="20"/>
      <c r="AC786" s="20"/>
      <c r="AD786" s="20"/>
      <c r="AE786" s="20"/>
      <c r="AF786" s="20"/>
      <c r="AG786" s="20"/>
      <c r="AH786" s="20"/>
      <c r="AI786" s="20"/>
      <c r="AJ786" s="20"/>
    </row>
    <row r="787">
      <c r="A787" s="20"/>
      <c r="B787" s="20"/>
      <c r="C787" s="22"/>
      <c r="D787" s="44"/>
      <c r="E787" s="23"/>
      <c r="F787" s="23"/>
      <c r="G787" s="23"/>
      <c r="H787" s="23"/>
      <c r="I787" s="34"/>
      <c r="J787" s="23"/>
      <c r="K787" s="23"/>
      <c r="L787" s="45"/>
      <c r="M787" s="45"/>
      <c r="N787" s="45"/>
      <c r="O787" s="45"/>
      <c r="P787" s="20"/>
      <c r="Q787" s="20"/>
      <c r="R787" s="20"/>
      <c r="S787" s="20"/>
      <c r="T787" s="20"/>
      <c r="U787" s="20"/>
      <c r="V787" s="20"/>
      <c r="W787" s="20"/>
      <c r="X787" s="20"/>
      <c r="Y787" s="20"/>
      <c r="Z787" s="20"/>
      <c r="AA787" s="20"/>
      <c r="AB787" s="20"/>
      <c r="AC787" s="20"/>
      <c r="AD787" s="20"/>
      <c r="AE787" s="20"/>
      <c r="AF787" s="20"/>
      <c r="AG787" s="20"/>
      <c r="AH787" s="20"/>
      <c r="AI787" s="20"/>
      <c r="AJ787" s="20"/>
    </row>
    <row r="788">
      <c r="A788" s="20"/>
      <c r="B788" s="20"/>
      <c r="C788" s="22"/>
      <c r="D788" s="44"/>
      <c r="E788" s="23"/>
      <c r="F788" s="23"/>
      <c r="G788" s="23"/>
      <c r="H788" s="23"/>
      <c r="I788" s="34"/>
      <c r="J788" s="23"/>
      <c r="K788" s="23"/>
      <c r="L788" s="45"/>
      <c r="M788" s="45"/>
      <c r="N788" s="45"/>
      <c r="O788" s="45"/>
      <c r="P788" s="20"/>
      <c r="Q788" s="20"/>
      <c r="R788" s="20"/>
      <c r="S788" s="20"/>
      <c r="T788" s="20"/>
      <c r="U788" s="20"/>
      <c r="V788" s="20"/>
      <c r="W788" s="20"/>
      <c r="X788" s="20"/>
      <c r="Y788" s="20"/>
      <c r="Z788" s="20"/>
      <c r="AA788" s="20"/>
      <c r="AB788" s="20"/>
      <c r="AC788" s="20"/>
      <c r="AD788" s="20"/>
      <c r="AE788" s="20"/>
      <c r="AF788" s="20"/>
      <c r="AG788" s="20"/>
      <c r="AH788" s="20"/>
      <c r="AI788" s="20"/>
      <c r="AJ788" s="20"/>
    </row>
    <row r="789">
      <c r="A789" s="20"/>
      <c r="B789" s="20"/>
      <c r="C789" s="22"/>
      <c r="D789" s="44"/>
      <c r="E789" s="23"/>
      <c r="F789" s="23"/>
      <c r="G789" s="23"/>
      <c r="H789" s="23"/>
      <c r="I789" s="34"/>
      <c r="J789" s="23"/>
      <c r="K789" s="23"/>
      <c r="L789" s="45"/>
      <c r="M789" s="45"/>
      <c r="N789" s="45"/>
      <c r="O789" s="45"/>
      <c r="P789" s="20"/>
      <c r="Q789" s="20"/>
      <c r="R789" s="20"/>
      <c r="S789" s="20"/>
      <c r="T789" s="20"/>
      <c r="U789" s="20"/>
      <c r="V789" s="20"/>
      <c r="W789" s="20"/>
      <c r="X789" s="20"/>
      <c r="Y789" s="20"/>
      <c r="Z789" s="20"/>
      <c r="AA789" s="20"/>
      <c r="AB789" s="20"/>
      <c r="AC789" s="20"/>
      <c r="AD789" s="20"/>
      <c r="AE789" s="20"/>
      <c r="AF789" s="20"/>
      <c r="AG789" s="20"/>
      <c r="AH789" s="20"/>
      <c r="AI789" s="20"/>
      <c r="AJ789" s="20"/>
    </row>
    <row r="790">
      <c r="A790" s="20"/>
      <c r="B790" s="20"/>
      <c r="C790" s="22"/>
      <c r="D790" s="44"/>
      <c r="E790" s="23"/>
      <c r="F790" s="23"/>
      <c r="G790" s="23"/>
      <c r="H790" s="23"/>
      <c r="I790" s="34"/>
      <c r="J790" s="23"/>
      <c r="K790" s="23"/>
      <c r="L790" s="45"/>
      <c r="M790" s="45"/>
      <c r="N790" s="45"/>
      <c r="O790" s="45"/>
      <c r="P790" s="20"/>
      <c r="Q790" s="20"/>
      <c r="R790" s="20"/>
      <c r="S790" s="20"/>
      <c r="T790" s="20"/>
      <c r="U790" s="20"/>
      <c r="V790" s="20"/>
      <c r="W790" s="20"/>
      <c r="X790" s="20"/>
      <c r="Y790" s="20"/>
      <c r="Z790" s="20"/>
      <c r="AA790" s="20"/>
      <c r="AB790" s="20"/>
      <c r="AC790" s="20"/>
      <c r="AD790" s="20"/>
      <c r="AE790" s="20"/>
      <c r="AF790" s="20"/>
      <c r="AG790" s="20"/>
      <c r="AH790" s="20"/>
      <c r="AI790" s="20"/>
      <c r="AJ790" s="20"/>
    </row>
    <row r="791">
      <c r="A791" s="20"/>
      <c r="B791" s="20"/>
      <c r="C791" s="22"/>
      <c r="D791" s="44"/>
      <c r="E791" s="23"/>
      <c r="F791" s="23"/>
      <c r="G791" s="23"/>
      <c r="H791" s="23"/>
      <c r="I791" s="34"/>
      <c r="J791" s="23"/>
      <c r="K791" s="23"/>
      <c r="L791" s="45"/>
      <c r="M791" s="45"/>
      <c r="N791" s="45"/>
      <c r="O791" s="45"/>
      <c r="P791" s="20"/>
      <c r="Q791" s="20"/>
      <c r="R791" s="20"/>
      <c r="S791" s="20"/>
      <c r="T791" s="20"/>
      <c r="U791" s="20"/>
      <c r="V791" s="20"/>
      <c r="W791" s="20"/>
      <c r="X791" s="20"/>
      <c r="Y791" s="20"/>
      <c r="Z791" s="20"/>
      <c r="AA791" s="20"/>
      <c r="AB791" s="20"/>
      <c r="AC791" s="20"/>
      <c r="AD791" s="20"/>
      <c r="AE791" s="20"/>
      <c r="AF791" s="20"/>
      <c r="AG791" s="20"/>
      <c r="AH791" s="20"/>
      <c r="AI791" s="20"/>
      <c r="AJ791" s="20"/>
    </row>
    <row r="792">
      <c r="A792" s="20"/>
      <c r="B792" s="20"/>
      <c r="C792" s="22"/>
      <c r="D792" s="44"/>
      <c r="E792" s="23"/>
      <c r="F792" s="23"/>
      <c r="G792" s="23"/>
      <c r="H792" s="23"/>
      <c r="I792" s="34"/>
      <c r="J792" s="23"/>
      <c r="K792" s="23"/>
      <c r="L792" s="45"/>
      <c r="M792" s="45"/>
      <c r="N792" s="45"/>
      <c r="O792" s="45"/>
      <c r="P792" s="20"/>
      <c r="Q792" s="20"/>
      <c r="R792" s="20"/>
      <c r="S792" s="20"/>
      <c r="T792" s="20"/>
      <c r="U792" s="20"/>
      <c r="V792" s="20"/>
      <c r="W792" s="20"/>
      <c r="X792" s="20"/>
      <c r="Y792" s="20"/>
      <c r="Z792" s="20"/>
      <c r="AA792" s="20"/>
      <c r="AB792" s="20"/>
      <c r="AC792" s="20"/>
      <c r="AD792" s="20"/>
      <c r="AE792" s="20"/>
      <c r="AF792" s="20"/>
      <c r="AG792" s="20"/>
      <c r="AH792" s="20"/>
      <c r="AI792" s="20"/>
      <c r="AJ792" s="20"/>
    </row>
    <row r="793">
      <c r="A793" s="20"/>
      <c r="B793" s="20"/>
      <c r="C793" s="22"/>
      <c r="D793" s="44"/>
      <c r="E793" s="23"/>
      <c r="F793" s="23"/>
      <c r="G793" s="23"/>
      <c r="H793" s="23"/>
      <c r="I793" s="34"/>
      <c r="J793" s="23"/>
      <c r="K793" s="23"/>
      <c r="L793" s="45"/>
      <c r="M793" s="45"/>
      <c r="N793" s="45"/>
      <c r="O793" s="45"/>
      <c r="P793" s="20"/>
      <c r="Q793" s="20"/>
      <c r="R793" s="20"/>
      <c r="S793" s="20"/>
      <c r="T793" s="20"/>
      <c r="U793" s="20"/>
      <c r="V793" s="20"/>
      <c r="W793" s="20"/>
      <c r="X793" s="20"/>
      <c r="Y793" s="20"/>
      <c r="Z793" s="20"/>
      <c r="AA793" s="20"/>
      <c r="AB793" s="20"/>
      <c r="AC793" s="20"/>
      <c r="AD793" s="20"/>
      <c r="AE793" s="20"/>
      <c r="AF793" s="20"/>
      <c r="AG793" s="20"/>
      <c r="AH793" s="20"/>
      <c r="AI793" s="20"/>
      <c r="AJ793" s="20"/>
    </row>
    <row r="794">
      <c r="A794" s="20"/>
      <c r="B794" s="20"/>
      <c r="C794" s="22"/>
      <c r="D794" s="44"/>
      <c r="E794" s="23"/>
      <c r="F794" s="23"/>
      <c r="G794" s="23"/>
      <c r="H794" s="23"/>
      <c r="I794" s="34"/>
      <c r="J794" s="23"/>
      <c r="K794" s="23"/>
      <c r="L794" s="45"/>
      <c r="M794" s="45"/>
      <c r="N794" s="45"/>
      <c r="O794" s="45"/>
      <c r="P794" s="20"/>
      <c r="Q794" s="20"/>
      <c r="R794" s="20"/>
      <c r="S794" s="20"/>
      <c r="T794" s="20"/>
      <c r="U794" s="20"/>
      <c r="V794" s="20"/>
      <c r="W794" s="20"/>
      <c r="X794" s="20"/>
      <c r="Y794" s="20"/>
      <c r="Z794" s="20"/>
      <c r="AA794" s="20"/>
      <c r="AB794" s="20"/>
      <c r="AC794" s="20"/>
      <c r="AD794" s="20"/>
      <c r="AE794" s="20"/>
      <c r="AF794" s="20"/>
      <c r="AG794" s="20"/>
      <c r="AH794" s="20"/>
      <c r="AI794" s="20"/>
      <c r="AJ794" s="20"/>
    </row>
    <row r="795">
      <c r="A795" s="20"/>
      <c r="B795" s="20"/>
      <c r="C795" s="22"/>
      <c r="D795" s="44"/>
      <c r="E795" s="23"/>
      <c r="F795" s="23"/>
      <c r="G795" s="23"/>
      <c r="H795" s="23"/>
      <c r="I795" s="34"/>
      <c r="J795" s="23"/>
      <c r="K795" s="23"/>
      <c r="L795" s="45"/>
      <c r="M795" s="45"/>
      <c r="N795" s="45"/>
      <c r="O795" s="45"/>
      <c r="P795" s="20"/>
      <c r="Q795" s="20"/>
      <c r="R795" s="20"/>
      <c r="S795" s="20"/>
      <c r="T795" s="20"/>
      <c r="U795" s="20"/>
      <c r="V795" s="20"/>
      <c r="W795" s="20"/>
      <c r="X795" s="20"/>
      <c r="Y795" s="20"/>
      <c r="Z795" s="20"/>
      <c r="AA795" s="20"/>
      <c r="AB795" s="20"/>
      <c r="AC795" s="20"/>
      <c r="AD795" s="20"/>
      <c r="AE795" s="20"/>
      <c r="AF795" s="20"/>
      <c r="AG795" s="20"/>
      <c r="AH795" s="20"/>
      <c r="AI795" s="20"/>
      <c r="AJ795" s="20"/>
    </row>
    <row r="796">
      <c r="A796" s="20"/>
      <c r="B796" s="20"/>
      <c r="C796" s="22"/>
      <c r="D796" s="44"/>
      <c r="E796" s="23"/>
      <c r="F796" s="23"/>
      <c r="G796" s="23"/>
      <c r="H796" s="23"/>
      <c r="I796" s="34"/>
      <c r="J796" s="23"/>
      <c r="K796" s="23"/>
      <c r="L796" s="45"/>
      <c r="M796" s="45"/>
      <c r="N796" s="45"/>
      <c r="O796" s="45"/>
      <c r="P796" s="20"/>
      <c r="Q796" s="20"/>
      <c r="R796" s="20"/>
      <c r="S796" s="20"/>
      <c r="T796" s="20"/>
      <c r="U796" s="20"/>
      <c r="V796" s="20"/>
      <c r="W796" s="20"/>
      <c r="X796" s="20"/>
      <c r="Y796" s="20"/>
      <c r="Z796" s="20"/>
      <c r="AA796" s="20"/>
      <c r="AB796" s="20"/>
      <c r="AC796" s="20"/>
      <c r="AD796" s="20"/>
      <c r="AE796" s="20"/>
      <c r="AF796" s="20"/>
      <c r="AG796" s="20"/>
      <c r="AH796" s="20"/>
      <c r="AI796" s="20"/>
      <c r="AJ796" s="20"/>
    </row>
    <row r="797">
      <c r="A797" s="20"/>
      <c r="B797" s="20"/>
      <c r="C797" s="22"/>
      <c r="D797" s="44"/>
      <c r="E797" s="23"/>
      <c r="F797" s="23"/>
      <c r="G797" s="23"/>
      <c r="H797" s="23"/>
      <c r="I797" s="34"/>
      <c r="J797" s="23"/>
      <c r="K797" s="23"/>
      <c r="L797" s="45"/>
      <c r="M797" s="45"/>
      <c r="N797" s="45"/>
      <c r="O797" s="45"/>
      <c r="P797" s="20"/>
      <c r="Q797" s="20"/>
      <c r="R797" s="20"/>
      <c r="S797" s="20"/>
      <c r="T797" s="20"/>
      <c r="U797" s="20"/>
      <c r="V797" s="20"/>
      <c r="W797" s="20"/>
      <c r="X797" s="20"/>
      <c r="Y797" s="20"/>
      <c r="Z797" s="20"/>
      <c r="AA797" s="20"/>
      <c r="AB797" s="20"/>
      <c r="AC797" s="20"/>
      <c r="AD797" s="20"/>
      <c r="AE797" s="20"/>
      <c r="AF797" s="20"/>
      <c r="AG797" s="20"/>
      <c r="AH797" s="20"/>
      <c r="AI797" s="20"/>
      <c r="AJ797" s="20"/>
    </row>
    <row r="798">
      <c r="A798" s="20"/>
      <c r="B798" s="20"/>
      <c r="C798" s="22"/>
      <c r="D798" s="44"/>
      <c r="E798" s="23"/>
      <c r="F798" s="23"/>
      <c r="G798" s="23"/>
      <c r="H798" s="23"/>
      <c r="I798" s="34"/>
      <c r="J798" s="23"/>
      <c r="K798" s="23"/>
      <c r="L798" s="45"/>
      <c r="M798" s="45"/>
      <c r="N798" s="45"/>
      <c r="O798" s="45"/>
      <c r="P798" s="20"/>
      <c r="Q798" s="20"/>
      <c r="R798" s="20"/>
      <c r="S798" s="20"/>
      <c r="T798" s="20"/>
      <c r="U798" s="20"/>
      <c r="V798" s="20"/>
      <c r="W798" s="20"/>
      <c r="X798" s="20"/>
      <c r="Y798" s="20"/>
      <c r="Z798" s="20"/>
      <c r="AA798" s="20"/>
      <c r="AB798" s="20"/>
      <c r="AC798" s="20"/>
      <c r="AD798" s="20"/>
      <c r="AE798" s="20"/>
      <c r="AF798" s="20"/>
      <c r="AG798" s="20"/>
      <c r="AH798" s="20"/>
      <c r="AI798" s="20"/>
      <c r="AJ798" s="20"/>
    </row>
    <row r="799">
      <c r="A799" s="20"/>
      <c r="B799" s="20"/>
      <c r="C799" s="22"/>
      <c r="D799" s="44"/>
      <c r="E799" s="23"/>
      <c r="F799" s="23"/>
      <c r="G799" s="23"/>
      <c r="H799" s="23"/>
      <c r="I799" s="34"/>
      <c r="J799" s="23"/>
      <c r="K799" s="23"/>
      <c r="L799" s="45"/>
      <c r="M799" s="45"/>
      <c r="N799" s="45"/>
      <c r="O799" s="45"/>
      <c r="P799" s="20"/>
      <c r="Q799" s="20"/>
      <c r="R799" s="20"/>
      <c r="S799" s="20"/>
      <c r="T799" s="20"/>
      <c r="U799" s="20"/>
      <c r="V799" s="20"/>
      <c r="W799" s="20"/>
      <c r="X799" s="20"/>
      <c r="Y799" s="20"/>
      <c r="Z799" s="20"/>
      <c r="AA799" s="20"/>
      <c r="AB799" s="20"/>
      <c r="AC799" s="20"/>
      <c r="AD799" s="20"/>
      <c r="AE799" s="20"/>
      <c r="AF799" s="20"/>
      <c r="AG799" s="20"/>
      <c r="AH799" s="20"/>
      <c r="AI799" s="20"/>
      <c r="AJ799" s="20"/>
    </row>
    <row r="800">
      <c r="A800" s="20"/>
      <c r="B800" s="20"/>
      <c r="C800" s="22"/>
      <c r="D800" s="44"/>
      <c r="E800" s="23"/>
      <c r="F800" s="23"/>
      <c r="G800" s="23"/>
      <c r="H800" s="23"/>
      <c r="I800" s="34"/>
      <c r="J800" s="23"/>
      <c r="K800" s="23"/>
      <c r="L800" s="45"/>
      <c r="M800" s="45"/>
      <c r="N800" s="45"/>
      <c r="O800" s="45"/>
      <c r="P800" s="20"/>
      <c r="Q800" s="20"/>
      <c r="R800" s="20"/>
      <c r="S800" s="20"/>
      <c r="T800" s="20"/>
      <c r="U800" s="20"/>
      <c r="V800" s="20"/>
      <c r="W800" s="20"/>
      <c r="X800" s="20"/>
      <c r="Y800" s="20"/>
      <c r="Z800" s="20"/>
      <c r="AA800" s="20"/>
      <c r="AB800" s="20"/>
      <c r="AC800" s="20"/>
      <c r="AD800" s="20"/>
      <c r="AE800" s="20"/>
      <c r="AF800" s="20"/>
      <c r="AG800" s="20"/>
      <c r="AH800" s="20"/>
      <c r="AI800" s="20"/>
      <c r="AJ800" s="20"/>
    </row>
    <row r="801">
      <c r="A801" s="20"/>
      <c r="B801" s="20"/>
      <c r="C801" s="22"/>
      <c r="D801" s="44"/>
      <c r="E801" s="23"/>
      <c r="F801" s="23"/>
      <c r="G801" s="23"/>
      <c r="H801" s="23"/>
      <c r="I801" s="34"/>
      <c r="J801" s="23"/>
      <c r="K801" s="23"/>
      <c r="L801" s="45"/>
      <c r="M801" s="45"/>
      <c r="N801" s="45"/>
      <c r="O801" s="45"/>
      <c r="P801" s="20"/>
      <c r="Q801" s="20"/>
      <c r="R801" s="20"/>
      <c r="S801" s="20"/>
      <c r="T801" s="20"/>
      <c r="U801" s="20"/>
      <c r="V801" s="20"/>
      <c r="W801" s="20"/>
      <c r="X801" s="20"/>
      <c r="Y801" s="20"/>
      <c r="Z801" s="20"/>
      <c r="AA801" s="20"/>
      <c r="AB801" s="20"/>
      <c r="AC801" s="20"/>
      <c r="AD801" s="20"/>
      <c r="AE801" s="20"/>
      <c r="AF801" s="20"/>
      <c r="AG801" s="20"/>
      <c r="AH801" s="20"/>
      <c r="AI801" s="20"/>
      <c r="AJ801" s="20"/>
    </row>
    <row r="802">
      <c r="A802" s="20"/>
      <c r="B802" s="20"/>
      <c r="C802" s="22"/>
      <c r="D802" s="44"/>
      <c r="E802" s="23"/>
      <c r="F802" s="23"/>
      <c r="G802" s="23"/>
      <c r="H802" s="23"/>
      <c r="I802" s="34"/>
      <c r="J802" s="23"/>
      <c r="K802" s="23"/>
      <c r="L802" s="45"/>
      <c r="M802" s="45"/>
      <c r="N802" s="45"/>
      <c r="O802" s="45"/>
      <c r="P802" s="20"/>
      <c r="Q802" s="20"/>
      <c r="R802" s="20"/>
      <c r="S802" s="20"/>
      <c r="T802" s="20"/>
      <c r="U802" s="20"/>
      <c r="V802" s="20"/>
      <c r="W802" s="20"/>
      <c r="X802" s="20"/>
      <c r="Y802" s="20"/>
      <c r="Z802" s="20"/>
      <c r="AA802" s="20"/>
      <c r="AB802" s="20"/>
      <c r="AC802" s="20"/>
      <c r="AD802" s="20"/>
      <c r="AE802" s="20"/>
      <c r="AF802" s="20"/>
      <c r="AG802" s="20"/>
      <c r="AH802" s="20"/>
      <c r="AI802" s="20"/>
      <c r="AJ802" s="20"/>
    </row>
    <row r="803">
      <c r="A803" s="20"/>
      <c r="B803" s="20"/>
      <c r="C803" s="22"/>
      <c r="D803" s="44"/>
      <c r="E803" s="23"/>
      <c r="F803" s="23"/>
      <c r="G803" s="23"/>
      <c r="H803" s="23"/>
      <c r="I803" s="34"/>
      <c r="J803" s="23"/>
      <c r="K803" s="23"/>
      <c r="L803" s="45"/>
      <c r="M803" s="45"/>
      <c r="N803" s="45"/>
      <c r="O803" s="45"/>
      <c r="P803" s="20"/>
      <c r="Q803" s="20"/>
      <c r="R803" s="20"/>
      <c r="S803" s="20"/>
      <c r="T803" s="20"/>
      <c r="U803" s="20"/>
      <c r="V803" s="20"/>
      <c r="W803" s="20"/>
      <c r="X803" s="20"/>
      <c r="Y803" s="20"/>
      <c r="Z803" s="20"/>
      <c r="AA803" s="20"/>
      <c r="AB803" s="20"/>
      <c r="AC803" s="20"/>
      <c r="AD803" s="20"/>
      <c r="AE803" s="20"/>
      <c r="AF803" s="20"/>
      <c r="AG803" s="20"/>
      <c r="AH803" s="20"/>
      <c r="AI803" s="20"/>
      <c r="AJ803" s="20"/>
    </row>
    <row r="804">
      <c r="A804" s="20"/>
      <c r="B804" s="20"/>
      <c r="C804" s="22"/>
      <c r="D804" s="44"/>
      <c r="E804" s="23"/>
      <c r="F804" s="23"/>
      <c r="G804" s="23"/>
      <c r="H804" s="23"/>
      <c r="I804" s="34"/>
      <c r="J804" s="23"/>
      <c r="K804" s="23"/>
      <c r="L804" s="45"/>
      <c r="M804" s="45"/>
      <c r="N804" s="45"/>
      <c r="O804" s="45"/>
      <c r="P804" s="20"/>
      <c r="Q804" s="20"/>
      <c r="R804" s="20"/>
      <c r="S804" s="20"/>
      <c r="T804" s="20"/>
      <c r="U804" s="20"/>
      <c r="V804" s="20"/>
      <c r="W804" s="20"/>
      <c r="X804" s="20"/>
      <c r="Y804" s="20"/>
      <c r="Z804" s="20"/>
      <c r="AA804" s="20"/>
      <c r="AB804" s="20"/>
      <c r="AC804" s="20"/>
      <c r="AD804" s="20"/>
      <c r="AE804" s="20"/>
      <c r="AF804" s="20"/>
      <c r="AG804" s="20"/>
      <c r="AH804" s="20"/>
      <c r="AI804" s="20"/>
      <c r="AJ804" s="20"/>
    </row>
    <row r="805">
      <c r="A805" s="20"/>
      <c r="B805" s="20"/>
      <c r="C805" s="22"/>
      <c r="D805" s="44"/>
      <c r="E805" s="23"/>
      <c r="F805" s="23"/>
      <c r="G805" s="23"/>
      <c r="H805" s="23"/>
      <c r="I805" s="34"/>
      <c r="J805" s="23"/>
      <c r="K805" s="23"/>
      <c r="L805" s="45"/>
      <c r="M805" s="45"/>
      <c r="N805" s="45"/>
      <c r="O805" s="45"/>
      <c r="P805" s="20"/>
      <c r="Q805" s="20"/>
      <c r="R805" s="20"/>
      <c r="S805" s="20"/>
      <c r="T805" s="20"/>
      <c r="U805" s="20"/>
      <c r="V805" s="20"/>
      <c r="W805" s="20"/>
      <c r="X805" s="20"/>
      <c r="Y805" s="20"/>
      <c r="Z805" s="20"/>
      <c r="AA805" s="20"/>
      <c r="AB805" s="20"/>
      <c r="AC805" s="20"/>
      <c r="AD805" s="20"/>
      <c r="AE805" s="20"/>
      <c r="AF805" s="20"/>
      <c r="AG805" s="20"/>
      <c r="AH805" s="20"/>
      <c r="AI805" s="20"/>
      <c r="AJ805" s="20"/>
    </row>
    <row r="806">
      <c r="A806" s="20"/>
      <c r="B806" s="20"/>
      <c r="C806" s="22"/>
      <c r="D806" s="44"/>
      <c r="E806" s="23"/>
      <c r="F806" s="23"/>
      <c r="G806" s="23"/>
      <c r="H806" s="23"/>
      <c r="I806" s="34"/>
      <c r="J806" s="23"/>
      <c r="K806" s="23"/>
      <c r="L806" s="45"/>
      <c r="M806" s="45"/>
      <c r="N806" s="45"/>
      <c r="O806" s="45"/>
      <c r="P806" s="20"/>
      <c r="Q806" s="20"/>
      <c r="R806" s="20"/>
      <c r="S806" s="20"/>
      <c r="T806" s="20"/>
      <c r="U806" s="20"/>
      <c r="V806" s="20"/>
      <c r="W806" s="20"/>
      <c r="X806" s="20"/>
      <c r="Y806" s="20"/>
      <c r="Z806" s="20"/>
      <c r="AA806" s="20"/>
      <c r="AB806" s="20"/>
      <c r="AC806" s="20"/>
      <c r="AD806" s="20"/>
      <c r="AE806" s="20"/>
      <c r="AF806" s="20"/>
      <c r="AG806" s="20"/>
      <c r="AH806" s="20"/>
      <c r="AI806" s="20"/>
      <c r="AJ806" s="20"/>
    </row>
    <row r="807">
      <c r="A807" s="20"/>
      <c r="B807" s="20"/>
      <c r="C807" s="22"/>
      <c r="D807" s="44"/>
      <c r="E807" s="23"/>
      <c r="F807" s="23"/>
      <c r="G807" s="23"/>
      <c r="H807" s="23"/>
      <c r="I807" s="34"/>
      <c r="J807" s="23"/>
      <c r="K807" s="23"/>
      <c r="L807" s="45"/>
      <c r="M807" s="45"/>
      <c r="N807" s="45"/>
      <c r="O807" s="45"/>
      <c r="P807" s="20"/>
      <c r="Q807" s="20"/>
      <c r="R807" s="20"/>
      <c r="S807" s="20"/>
      <c r="T807" s="20"/>
      <c r="U807" s="20"/>
      <c r="V807" s="20"/>
      <c r="W807" s="20"/>
      <c r="X807" s="20"/>
      <c r="Y807" s="20"/>
      <c r="Z807" s="20"/>
      <c r="AA807" s="20"/>
      <c r="AB807" s="20"/>
      <c r="AC807" s="20"/>
      <c r="AD807" s="20"/>
      <c r="AE807" s="20"/>
      <c r="AF807" s="20"/>
      <c r="AG807" s="20"/>
      <c r="AH807" s="20"/>
      <c r="AI807" s="20"/>
      <c r="AJ807" s="20"/>
    </row>
    <row r="808">
      <c r="A808" s="20"/>
      <c r="B808" s="20"/>
      <c r="C808" s="22"/>
      <c r="D808" s="44"/>
      <c r="E808" s="23"/>
      <c r="F808" s="23"/>
      <c r="G808" s="23"/>
      <c r="H808" s="23"/>
      <c r="I808" s="34"/>
      <c r="J808" s="23"/>
      <c r="K808" s="23"/>
      <c r="L808" s="45"/>
      <c r="M808" s="45"/>
      <c r="N808" s="45"/>
      <c r="O808" s="45"/>
      <c r="P808" s="20"/>
      <c r="Q808" s="20"/>
      <c r="R808" s="20"/>
      <c r="S808" s="20"/>
      <c r="T808" s="20"/>
      <c r="U808" s="20"/>
      <c r="V808" s="20"/>
      <c r="W808" s="20"/>
      <c r="X808" s="20"/>
      <c r="Y808" s="20"/>
      <c r="Z808" s="20"/>
      <c r="AA808" s="20"/>
      <c r="AB808" s="20"/>
      <c r="AC808" s="20"/>
      <c r="AD808" s="20"/>
      <c r="AE808" s="20"/>
      <c r="AF808" s="20"/>
      <c r="AG808" s="20"/>
      <c r="AH808" s="20"/>
      <c r="AI808" s="20"/>
      <c r="AJ808" s="20"/>
    </row>
    <row r="809">
      <c r="A809" s="20"/>
      <c r="B809" s="20"/>
      <c r="C809" s="22"/>
      <c r="D809" s="44"/>
      <c r="E809" s="23"/>
      <c r="F809" s="23"/>
      <c r="G809" s="23"/>
      <c r="H809" s="23"/>
      <c r="I809" s="34"/>
      <c r="J809" s="23"/>
      <c r="K809" s="23"/>
      <c r="L809" s="45"/>
      <c r="M809" s="45"/>
      <c r="N809" s="45"/>
      <c r="O809" s="45"/>
      <c r="P809" s="20"/>
      <c r="Q809" s="20"/>
      <c r="R809" s="20"/>
      <c r="S809" s="20"/>
      <c r="T809" s="20"/>
      <c r="U809" s="20"/>
      <c r="V809" s="20"/>
      <c r="W809" s="20"/>
      <c r="X809" s="20"/>
      <c r="Y809" s="20"/>
      <c r="Z809" s="20"/>
      <c r="AA809" s="20"/>
      <c r="AB809" s="20"/>
      <c r="AC809" s="20"/>
      <c r="AD809" s="20"/>
      <c r="AE809" s="20"/>
      <c r="AF809" s="20"/>
      <c r="AG809" s="20"/>
      <c r="AH809" s="20"/>
      <c r="AI809" s="20"/>
      <c r="AJ809" s="20"/>
    </row>
    <row r="810">
      <c r="A810" s="20"/>
      <c r="B810" s="20"/>
      <c r="C810" s="22"/>
      <c r="D810" s="44"/>
      <c r="E810" s="23"/>
      <c r="F810" s="23"/>
      <c r="G810" s="23"/>
      <c r="H810" s="23"/>
      <c r="I810" s="34"/>
      <c r="J810" s="23"/>
      <c r="K810" s="23"/>
      <c r="L810" s="45"/>
      <c r="M810" s="45"/>
      <c r="N810" s="45"/>
      <c r="O810" s="45"/>
      <c r="P810" s="20"/>
      <c r="Q810" s="20"/>
      <c r="R810" s="20"/>
      <c r="S810" s="20"/>
      <c r="T810" s="20"/>
      <c r="U810" s="20"/>
      <c r="V810" s="20"/>
      <c r="W810" s="20"/>
      <c r="X810" s="20"/>
      <c r="Y810" s="20"/>
      <c r="Z810" s="20"/>
      <c r="AA810" s="20"/>
      <c r="AB810" s="20"/>
      <c r="AC810" s="20"/>
      <c r="AD810" s="20"/>
      <c r="AE810" s="20"/>
      <c r="AF810" s="20"/>
      <c r="AG810" s="20"/>
      <c r="AH810" s="20"/>
      <c r="AI810" s="20"/>
      <c r="AJ810" s="20"/>
    </row>
    <row r="811">
      <c r="A811" s="20"/>
      <c r="B811" s="20"/>
      <c r="C811" s="22"/>
      <c r="D811" s="44"/>
      <c r="E811" s="23"/>
      <c r="F811" s="23"/>
      <c r="G811" s="23"/>
      <c r="H811" s="23"/>
      <c r="I811" s="34"/>
      <c r="J811" s="23"/>
      <c r="K811" s="23"/>
      <c r="L811" s="45"/>
      <c r="M811" s="45"/>
      <c r="N811" s="45"/>
      <c r="O811" s="45"/>
      <c r="P811" s="20"/>
      <c r="Q811" s="20"/>
      <c r="R811" s="20"/>
      <c r="S811" s="20"/>
      <c r="T811" s="20"/>
      <c r="U811" s="20"/>
      <c r="V811" s="20"/>
      <c r="W811" s="20"/>
      <c r="X811" s="20"/>
      <c r="Y811" s="20"/>
      <c r="Z811" s="20"/>
      <c r="AA811" s="20"/>
      <c r="AB811" s="20"/>
      <c r="AC811" s="20"/>
      <c r="AD811" s="20"/>
      <c r="AE811" s="20"/>
      <c r="AF811" s="20"/>
      <c r="AG811" s="20"/>
      <c r="AH811" s="20"/>
      <c r="AI811" s="20"/>
      <c r="AJ811" s="20"/>
    </row>
    <row r="812">
      <c r="A812" s="20"/>
      <c r="B812" s="20"/>
      <c r="C812" s="22"/>
      <c r="D812" s="44"/>
      <c r="E812" s="23"/>
      <c r="F812" s="23"/>
      <c r="G812" s="23"/>
      <c r="H812" s="23"/>
      <c r="I812" s="34"/>
      <c r="J812" s="23"/>
      <c r="K812" s="23"/>
      <c r="L812" s="45"/>
      <c r="M812" s="45"/>
      <c r="N812" s="45"/>
      <c r="O812" s="45"/>
      <c r="P812" s="20"/>
      <c r="Q812" s="20"/>
      <c r="R812" s="20"/>
      <c r="S812" s="20"/>
      <c r="T812" s="20"/>
      <c r="U812" s="20"/>
      <c r="V812" s="20"/>
      <c r="W812" s="20"/>
      <c r="X812" s="20"/>
      <c r="Y812" s="20"/>
      <c r="Z812" s="20"/>
      <c r="AA812" s="20"/>
      <c r="AB812" s="20"/>
      <c r="AC812" s="20"/>
      <c r="AD812" s="20"/>
      <c r="AE812" s="20"/>
      <c r="AF812" s="20"/>
      <c r="AG812" s="20"/>
      <c r="AH812" s="20"/>
      <c r="AI812" s="20"/>
      <c r="AJ812" s="20"/>
    </row>
    <row r="813">
      <c r="A813" s="20"/>
      <c r="B813" s="20"/>
      <c r="C813" s="22"/>
      <c r="D813" s="44"/>
      <c r="E813" s="23"/>
      <c r="F813" s="23"/>
      <c r="G813" s="23"/>
      <c r="H813" s="23"/>
      <c r="I813" s="34"/>
      <c r="J813" s="23"/>
      <c r="K813" s="23"/>
      <c r="L813" s="45"/>
      <c r="M813" s="45"/>
      <c r="N813" s="45"/>
      <c r="O813" s="45"/>
      <c r="P813" s="20"/>
      <c r="Q813" s="20"/>
      <c r="R813" s="20"/>
      <c r="S813" s="20"/>
      <c r="T813" s="20"/>
      <c r="U813" s="20"/>
      <c r="V813" s="20"/>
      <c r="W813" s="20"/>
      <c r="X813" s="20"/>
      <c r="Y813" s="20"/>
      <c r="Z813" s="20"/>
      <c r="AA813" s="20"/>
      <c r="AB813" s="20"/>
      <c r="AC813" s="20"/>
      <c r="AD813" s="20"/>
      <c r="AE813" s="20"/>
      <c r="AF813" s="20"/>
      <c r="AG813" s="20"/>
      <c r="AH813" s="20"/>
      <c r="AI813" s="20"/>
      <c r="AJ813" s="20"/>
    </row>
    <row r="814">
      <c r="A814" s="20"/>
      <c r="B814" s="20"/>
      <c r="C814" s="22"/>
      <c r="D814" s="44"/>
      <c r="E814" s="23"/>
      <c r="F814" s="23"/>
      <c r="G814" s="23"/>
      <c r="H814" s="23"/>
      <c r="I814" s="34"/>
      <c r="J814" s="23"/>
      <c r="K814" s="23"/>
      <c r="L814" s="45"/>
      <c r="M814" s="45"/>
      <c r="N814" s="45"/>
      <c r="O814" s="45"/>
      <c r="P814" s="20"/>
      <c r="Q814" s="20"/>
      <c r="R814" s="20"/>
      <c r="S814" s="20"/>
      <c r="T814" s="20"/>
      <c r="U814" s="20"/>
      <c r="V814" s="20"/>
      <c r="W814" s="20"/>
      <c r="X814" s="20"/>
      <c r="Y814" s="20"/>
      <c r="Z814" s="20"/>
      <c r="AA814" s="20"/>
      <c r="AB814" s="20"/>
      <c r="AC814" s="20"/>
      <c r="AD814" s="20"/>
      <c r="AE814" s="20"/>
      <c r="AF814" s="20"/>
      <c r="AG814" s="20"/>
      <c r="AH814" s="20"/>
      <c r="AI814" s="20"/>
      <c r="AJ814" s="20"/>
    </row>
    <row r="815">
      <c r="A815" s="20"/>
      <c r="B815" s="20"/>
      <c r="C815" s="22"/>
      <c r="D815" s="44"/>
      <c r="E815" s="23"/>
      <c r="F815" s="23"/>
      <c r="G815" s="23"/>
      <c r="H815" s="23"/>
      <c r="I815" s="34"/>
      <c r="J815" s="23"/>
      <c r="K815" s="23"/>
      <c r="L815" s="45"/>
      <c r="M815" s="45"/>
      <c r="N815" s="45"/>
      <c r="O815" s="45"/>
      <c r="P815" s="20"/>
      <c r="Q815" s="20"/>
      <c r="R815" s="20"/>
      <c r="S815" s="20"/>
      <c r="T815" s="20"/>
      <c r="U815" s="20"/>
      <c r="V815" s="20"/>
      <c r="W815" s="20"/>
      <c r="X815" s="20"/>
      <c r="Y815" s="20"/>
      <c r="Z815" s="20"/>
      <c r="AA815" s="20"/>
      <c r="AB815" s="20"/>
      <c r="AC815" s="20"/>
      <c r="AD815" s="20"/>
      <c r="AE815" s="20"/>
      <c r="AF815" s="20"/>
      <c r="AG815" s="20"/>
      <c r="AH815" s="20"/>
      <c r="AI815" s="20"/>
      <c r="AJ815" s="20"/>
    </row>
    <row r="816">
      <c r="A816" s="20"/>
      <c r="B816" s="20"/>
      <c r="C816" s="22"/>
      <c r="D816" s="44"/>
      <c r="E816" s="23"/>
      <c r="F816" s="23"/>
      <c r="G816" s="23"/>
      <c r="H816" s="23"/>
      <c r="I816" s="34"/>
      <c r="J816" s="23"/>
      <c r="K816" s="23"/>
      <c r="L816" s="45"/>
      <c r="M816" s="45"/>
      <c r="N816" s="45"/>
      <c r="O816" s="45"/>
      <c r="P816" s="20"/>
      <c r="Q816" s="20"/>
      <c r="R816" s="20"/>
      <c r="S816" s="20"/>
      <c r="T816" s="20"/>
      <c r="U816" s="20"/>
      <c r="V816" s="20"/>
      <c r="W816" s="20"/>
      <c r="X816" s="20"/>
      <c r="Y816" s="20"/>
      <c r="Z816" s="20"/>
      <c r="AA816" s="20"/>
      <c r="AB816" s="20"/>
      <c r="AC816" s="20"/>
      <c r="AD816" s="20"/>
      <c r="AE816" s="20"/>
      <c r="AF816" s="20"/>
      <c r="AG816" s="20"/>
      <c r="AH816" s="20"/>
      <c r="AI816" s="20"/>
      <c r="AJ816" s="20"/>
    </row>
    <row r="817">
      <c r="A817" s="20"/>
      <c r="B817" s="20"/>
      <c r="C817" s="22"/>
      <c r="D817" s="44"/>
      <c r="E817" s="23"/>
      <c r="F817" s="23"/>
      <c r="G817" s="23"/>
      <c r="H817" s="23"/>
      <c r="I817" s="34"/>
      <c r="J817" s="23"/>
      <c r="K817" s="23"/>
      <c r="L817" s="45"/>
      <c r="M817" s="45"/>
      <c r="N817" s="45"/>
      <c r="O817" s="45"/>
      <c r="P817" s="20"/>
      <c r="Q817" s="20"/>
      <c r="R817" s="20"/>
      <c r="S817" s="20"/>
      <c r="T817" s="20"/>
      <c r="U817" s="20"/>
      <c r="V817" s="20"/>
      <c r="W817" s="20"/>
      <c r="X817" s="20"/>
      <c r="Y817" s="20"/>
      <c r="Z817" s="20"/>
      <c r="AA817" s="20"/>
      <c r="AB817" s="20"/>
      <c r="AC817" s="20"/>
      <c r="AD817" s="20"/>
      <c r="AE817" s="20"/>
      <c r="AF817" s="20"/>
      <c r="AG817" s="20"/>
      <c r="AH817" s="20"/>
      <c r="AI817" s="20"/>
      <c r="AJ817" s="20"/>
    </row>
    <row r="818">
      <c r="A818" s="20"/>
      <c r="B818" s="20"/>
      <c r="C818" s="22"/>
      <c r="D818" s="44"/>
      <c r="E818" s="23"/>
      <c r="F818" s="23"/>
      <c r="G818" s="23"/>
      <c r="H818" s="23"/>
      <c r="I818" s="34"/>
      <c r="J818" s="23"/>
      <c r="K818" s="23"/>
      <c r="L818" s="45"/>
      <c r="M818" s="45"/>
      <c r="N818" s="45"/>
      <c r="O818" s="45"/>
      <c r="P818" s="20"/>
      <c r="Q818" s="20"/>
      <c r="R818" s="20"/>
      <c r="S818" s="20"/>
      <c r="T818" s="20"/>
      <c r="U818" s="20"/>
      <c r="V818" s="20"/>
      <c r="W818" s="20"/>
      <c r="X818" s="20"/>
      <c r="Y818" s="20"/>
      <c r="Z818" s="20"/>
      <c r="AA818" s="20"/>
      <c r="AB818" s="20"/>
      <c r="AC818" s="20"/>
      <c r="AD818" s="20"/>
      <c r="AE818" s="20"/>
      <c r="AF818" s="20"/>
      <c r="AG818" s="20"/>
      <c r="AH818" s="20"/>
      <c r="AI818" s="20"/>
      <c r="AJ818" s="20"/>
    </row>
    <row r="819">
      <c r="A819" s="20"/>
      <c r="B819" s="20"/>
      <c r="C819" s="22"/>
      <c r="D819" s="44"/>
      <c r="E819" s="23"/>
      <c r="F819" s="23"/>
      <c r="G819" s="23"/>
      <c r="H819" s="23"/>
      <c r="I819" s="34"/>
      <c r="J819" s="23"/>
      <c r="K819" s="23"/>
      <c r="L819" s="45"/>
      <c r="M819" s="45"/>
      <c r="N819" s="45"/>
      <c r="O819" s="45"/>
      <c r="P819" s="20"/>
      <c r="Q819" s="20"/>
      <c r="R819" s="20"/>
      <c r="S819" s="20"/>
      <c r="T819" s="20"/>
      <c r="U819" s="20"/>
      <c r="V819" s="20"/>
      <c r="W819" s="20"/>
      <c r="X819" s="20"/>
      <c r="Y819" s="20"/>
      <c r="Z819" s="20"/>
      <c r="AA819" s="20"/>
      <c r="AB819" s="20"/>
      <c r="AC819" s="20"/>
      <c r="AD819" s="20"/>
      <c r="AE819" s="20"/>
      <c r="AF819" s="20"/>
      <c r="AG819" s="20"/>
      <c r="AH819" s="20"/>
      <c r="AI819" s="20"/>
      <c r="AJ819" s="20"/>
    </row>
    <row r="820">
      <c r="A820" s="20"/>
      <c r="B820" s="20"/>
      <c r="C820" s="22"/>
      <c r="D820" s="44"/>
      <c r="E820" s="23"/>
      <c r="F820" s="23"/>
      <c r="G820" s="23"/>
      <c r="H820" s="23"/>
      <c r="I820" s="34"/>
      <c r="J820" s="23"/>
      <c r="K820" s="23"/>
      <c r="L820" s="45"/>
      <c r="M820" s="45"/>
      <c r="N820" s="45"/>
      <c r="O820" s="45"/>
      <c r="P820" s="20"/>
      <c r="Q820" s="20"/>
      <c r="R820" s="20"/>
      <c r="S820" s="20"/>
      <c r="T820" s="20"/>
      <c r="U820" s="20"/>
      <c r="V820" s="20"/>
      <c r="W820" s="20"/>
      <c r="X820" s="20"/>
      <c r="Y820" s="20"/>
      <c r="Z820" s="20"/>
      <c r="AA820" s="20"/>
      <c r="AB820" s="20"/>
      <c r="AC820" s="20"/>
      <c r="AD820" s="20"/>
      <c r="AE820" s="20"/>
      <c r="AF820" s="20"/>
      <c r="AG820" s="20"/>
      <c r="AH820" s="20"/>
      <c r="AI820" s="20"/>
      <c r="AJ820" s="20"/>
    </row>
    <row r="821">
      <c r="A821" s="20"/>
      <c r="B821" s="20"/>
      <c r="C821" s="22"/>
      <c r="D821" s="44"/>
      <c r="E821" s="23"/>
      <c r="F821" s="23"/>
      <c r="G821" s="23"/>
      <c r="H821" s="23"/>
      <c r="I821" s="34"/>
      <c r="J821" s="23"/>
      <c r="K821" s="23"/>
      <c r="L821" s="45"/>
      <c r="M821" s="45"/>
      <c r="N821" s="45"/>
      <c r="O821" s="45"/>
      <c r="P821" s="20"/>
      <c r="Q821" s="20"/>
      <c r="R821" s="20"/>
      <c r="S821" s="20"/>
      <c r="T821" s="20"/>
      <c r="U821" s="20"/>
      <c r="V821" s="20"/>
      <c r="W821" s="20"/>
      <c r="X821" s="20"/>
      <c r="Y821" s="20"/>
      <c r="Z821" s="20"/>
      <c r="AA821" s="20"/>
      <c r="AB821" s="20"/>
      <c r="AC821" s="20"/>
      <c r="AD821" s="20"/>
      <c r="AE821" s="20"/>
      <c r="AF821" s="20"/>
      <c r="AG821" s="20"/>
      <c r="AH821" s="20"/>
      <c r="AI821" s="20"/>
      <c r="AJ821" s="20"/>
    </row>
    <row r="822">
      <c r="A822" s="20"/>
      <c r="B822" s="20"/>
      <c r="C822" s="22"/>
      <c r="D822" s="44"/>
      <c r="E822" s="23"/>
      <c r="F822" s="23"/>
      <c r="G822" s="23"/>
      <c r="H822" s="23"/>
      <c r="I822" s="34"/>
      <c r="J822" s="23"/>
      <c r="K822" s="23"/>
      <c r="L822" s="45"/>
      <c r="M822" s="45"/>
      <c r="N822" s="45"/>
      <c r="O822" s="45"/>
      <c r="P822" s="20"/>
      <c r="Q822" s="20"/>
      <c r="R822" s="20"/>
      <c r="S822" s="20"/>
      <c r="T822" s="20"/>
      <c r="U822" s="20"/>
      <c r="V822" s="20"/>
      <c r="W822" s="20"/>
      <c r="X822" s="20"/>
      <c r="Y822" s="20"/>
      <c r="Z822" s="20"/>
      <c r="AA822" s="20"/>
      <c r="AB822" s="20"/>
      <c r="AC822" s="20"/>
      <c r="AD822" s="20"/>
      <c r="AE822" s="20"/>
      <c r="AF822" s="20"/>
      <c r="AG822" s="20"/>
      <c r="AH822" s="20"/>
      <c r="AI822" s="20"/>
      <c r="AJ822" s="20"/>
    </row>
    <row r="823">
      <c r="A823" s="20"/>
      <c r="B823" s="20"/>
      <c r="C823" s="22"/>
      <c r="D823" s="44"/>
      <c r="E823" s="23"/>
      <c r="F823" s="23"/>
      <c r="G823" s="23"/>
      <c r="H823" s="23"/>
      <c r="I823" s="34"/>
      <c r="J823" s="23"/>
      <c r="K823" s="23"/>
      <c r="L823" s="45"/>
      <c r="M823" s="45"/>
      <c r="N823" s="45"/>
      <c r="O823" s="45"/>
      <c r="P823" s="20"/>
      <c r="Q823" s="20"/>
      <c r="R823" s="20"/>
      <c r="S823" s="20"/>
      <c r="T823" s="20"/>
      <c r="U823" s="20"/>
      <c r="V823" s="20"/>
      <c r="W823" s="20"/>
      <c r="X823" s="20"/>
      <c r="Y823" s="20"/>
      <c r="Z823" s="20"/>
      <c r="AA823" s="20"/>
      <c r="AB823" s="20"/>
      <c r="AC823" s="20"/>
      <c r="AD823" s="20"/>
      <c r="AE823" s="20"/>
      <c r="AF823" s="20"/>
      <c r="AG823" s="20"/>
      <c r="AH823" s="20"/>
      <c r="AI823" s="20"/>
      <c r="AJ823" s="20"/>
    </row>
    <row r="824">
      <c r="A824" s="20"/>
      <c r="B824" s="20"/>
      <c r="C824" s="22"/>
      <c r="D824" s="44"/>
      <c r="E824" s="23"/>
      <c r="F824" s="23"/>
      <c r="G824" s="23"/>
      <c r="H824" s="23"/>
      <c r="I824" s="34"/>
      <c r="J824" s="23"/>
      <c r="K824" s="23"/>
      <c r="L824" s="45"/>
      <c r="M824" s="45"/>
      <c r="N824" s="45"/>
      <c r="O824" s="45"/>
      <c r="P824" s="20"/>
      <c r="Q824" s="20"/>
      <c r="R824" s="20"/>
      <c r="S824" s="20"/>
      <c r="T824" s="20"/>
      <c r="U824" s="20"/>
      <c r="V824" s="20"/>
      <c r="W824" s="20"/>
      <c r="X824" s="20"/>
      <c r="Y824" s="20"/>
      <c r="Z824" s="20"/>
      <c r="AA824" s="20"/>
      <c r="AB824" s="20"/>
      <c r="AC824" s="20"/>
      <c r="AD824" s="20"/>
      <c r="AE824" s="20"/>
      <c r="AF824" s="20"/>
      <c r="AG824" s="20"/>
      <c r="AH824" s="20"/>
      <c r="AI824" s="20"/>
      <c r="AJ824" s="20"/>
    </row>
    <row r="825">
      <c r="A825" s="20"/>
      <c r="B825" s="20"/>
      <c r="C825" s="22"/>
      <c r="D825" s="44"/>
      <c r="E825" s="23"/>
      <c r="F825" s="23"/>
      <c r="G825" s="23"/>
      <c r="H825" s="23"/>
      <c r="I825" s="34"/>
      <c r="J825" s="23"/>
      <c r="K825" s="23"/>
      <c r="L825" s="45"/>
      <c r="M825" s="45"/>
      <c r="N825" s="45"/>
      <c r="O825" s="45"/>
      <c r="P825" s="20"/>
      <c r="Q825" s="20"/>
      <c r="R825" s="20"/>
      <c r="S825" s="20"/>
      <c r="T825" s="20"/>
      <c r="U825" s="20"/>
      <c r="V825" s="20"/>
      <c r="W825" s="20"/>
      <c r="X825" s="20"/>
      <c r="Y825" s="20"/>
      <c r="Z825" s="20"/>
      <c r="AA825" s="20"/>
      <c r="AB825" s="20"/>
      <c r="AC825" s="20"/>
      <c r="AD825" s="20"/>
      <c r="AE825" s="20"/>
      <c r="AF825" s="20"/>
      <c r="AG825" s="20"/>
      <c r="AH825" s="20"/>
      <c r="AI825" s="20"/>
      <c r="AJ825" s="20"/>
    </row>
    <row r="826">
      <c r="A826" s="20"/>
      <c r="B826" s="20"/>
      <c r="C826" s="22"/>
      <c r="D826" s="44"/>
      <c r="E826" s="23"/>
      <c r="F826" s="23"/>
      <c r="G826" s="23"/>
      <c r="H826" s="23"/>
      <c r="I826" s="34"/>
      <c r="J826" s="23"/>
      <c r="K826" s="23"/>
      <c r="L826" s="45"/>
      <c r="M826" s="45"/>
      <c r="N826" s="45"/>
      <c r="O826" s="45"/>
      <c r="P826" s="20"/>
      <c r="Q826" s="20"/>
      <c r="R826" s="20"/>
      <c r="S826" s="20"/>
      <c r="T826" s="20"/>
      <c r="U826" s="20"/>
      <c r="V826" s="20"/>
      <c r="W826" s="20"/>
      <c r="X826" s="20"/>
      <c r="Y826" s="20"/>
      <c r="Z826" s="20"/>
      <c r="AA826" s="20"/>
      <c r="AB826" s="20"/>
      <c r="AC826" s="20"/>
      <c r="AD826" s="20"/>
      <c r="AE826" s="20"/>
      <c r="AF826" s="20"/>
      <c r="AG826" s="20"/>
      <c r="AH826" s="20"/>
      <c r="AI826" s="20"/>
      <c r="AJ826" s="20"/>
    </row>
    <row r="827">
      <c r="A827" s="20"/>
      <c r="B827" s="20"/>
      <c r="C827" s="22"/>
      <c r="D827" s="44"/>
      <c r="E827" s="23"/>
      <c r="F827" s="23"/>
      <c r="G827" s="23"/>
      <c r="H827" s="23"/>
      <c r="I827" s="34"/>
      <c r="J827" s="23"/>
      <c r="K827" s="23"/>
      <c r="L827" s="45"/>
      <c r="M827" s="45"/>
      <c r="N827" s="45"/>
      <c r="O827" s="45"/>
      <c r="P827" s="20"/>
      <c r="Q827" s="20"/>
      <c r="R827" s="20"/>
      <c r="S827" s="20"/>
      <c r="T827" s="20"/>
      <c r="U827" s="20"/>
      <c r="V827" s="20"/>
      <c r="W827" s="20"/>
      <c r="X827" s="20"/>
      <c r="Y827" s="20"/>
      <c r="Z827" s="20"/>
      <c r="AA827" s="20"/>
      <c r="AB827" s="20"/>
      <c r="AC827" s="20"/>
      <c r="AD827" s="20"/>
      <c r="AE827" s="20"/>
      <c r="AF827" s="20"/>
      <c r="AG827" s="20"/>
      <c r="AH827" s="20"/>
      <c r="AI827" s="20"/>
      <c r="AJ827" s="20"/>
    </row>
    <row r="828">
      <c r="A828" s="20"/>
      <c r="B828" s="20"/>
      <c r="C828" s="22"/>
      <c r="D828" s="44"/>
      <c r="E828" s="23"/>
      <c r="F828" s="23"/>
      <c r="G828" s="23"/>
      <c r="H828" s="23"/>
      <c r="I828" s="34"/>
      <c r="J828" s="23"/>
      <c r="K828" s="23"/>
      <c r="L828" s="45"/>
      <c r="M828" s="45"/>
      <c r="N828" s="45"/>
      <c r="O828" s="45"/>
      <c r="P828" s="20"/>
      <c r="Q828" s="20"/>
      <c r="R828" s="20"/>
      <c r="S828" s="20"/>
      <c r="T828" s="20"/>
      <c r="U828" s="20"/>
      <c r="V828" s="20"/>
      <c r="W828" s="20"/>
      <c r="X828" s="20"/>
      <c r="Y828" s="20"/>
      <c r="Z828" s="20"/>
      <c r="AA828" s="20"/>
      <c r="AB828" s="20"/>
      <c r="AC828" s="20"/>
      <c r="AD828" s="20"/>
      <c r="AE828" s="20"/>
      <c r="AF828" s="20"/>
      <c r="AG828" s="20"/>
      <c r="AH828" s="20"/>
      <c r="AI828" s="20"/>
      <c r="AJ828" s="20"/>
    </row>
    <row r="829">
      <c r="A829" s="20"/>
      <c r="B829" s="20"/>
      <c r="C829" s="22"/>
      <c r="D829" s="44"/>
      <c r="E829" s="23"/>
      <c r="F829" s="23"/>
      <c r="G829" s="23"/>
      <c r="H829" s="23"/>
      <c r="I829" s="34"/>
      <c r="J829" s="23"/>
      <c r="K829" s="23"/>
      <c r="L829" s="45"/>
      <c r="M829" s="45"/>
      <c r="N829" s="45"/>
      <c r="O829" s="45"/>
      <c r="P829" s="20"/>
      <c r="Q829" s="20"/>
      <c r="R829" s="20"/>
      <c r="S829" s="20"/>
      <c r="T829" s="20"/>
      <c r="U829" s="20"/>
      <c r="V829" s="20"/>
      <c r="W829" s="20"/>
      <c r="X829" s="20"/>
      <c r="Y829" s="20"/>
      <c r="Z829" s="20"/>
      <c r="AA829" s="20"/>
      <c r="AB829" s="20"/>
      <c r="AC829" s="20"/>
      <c r="AD829" s="20"/>
      <c r="AE829" s="20"/>
      <c r="AF829" s="20"/>
      <c r="AG829" s="20"/>
      <c r="AH829" s="20"/>
      <c r="AI829" s="20"/>
      <c r="AJ829" s="20"/>
    </row>
    <row r="830">
      <c r="A830" s="20"/>
      <c r="B830" s="20"/>
      <c r="C830" s="22"/>
      <c r="D830" s="44"/>
      <c r="E830" s="23"/>
      <c r="F830" s="23"/>
      <c r="G830" s="23"/>
      <c r="H830" s="23"/>
      <c r="I830" s="34"/>
      <c r="J830" s="23"/>
      <c r="K830" s="23"/>
      <c r="L830" s="45"/>
      <c r="M830" s="45"/>
      <c r="N830" s="45"/>
      <c r="O830" s="45"/>
      <c r="P830" s="20"/>
      <c r="Q830" s="20"/>
      <c r="R830" s="20"/>
      <c r="S830" s="20"/>
      <c r="T830" s="20"/>
      <c r="U830" s="20"/>
      <c r="V830" s="20"/>
      <c r="W830" s="20"/>
      <c r="X830" s="20"/>
      <c r="Y830" s="20"/>
      <c r="Z830" s="20"/>
      <c r="AA830" s="20"/>
      <c r="AB830" s="20"/>
      <c r="AC830" s="20"/>
      <c r="AD830" s="20"/>
      <c r="AE830" s="20"/>
      <c r="AF830" s="20"/>
      <c r="AG830" s="20"/>
      <c r="AH830" s="20"/>
      <c r="AI830" s="20"/>
      <c r="AJ830" s="20"/>
    </row>
    <row r="831">
      <c r="A831" s="20"/>
      <c r="B831" s="20"/>
      <c r="C831" s="22"/>
      <c r="D831" s="44"/>
      <c r="E831" s="23"/>
      <c r="F831" s="23"/>
      <c r="G831" s="23"/>
      <c r="H831" s="23"/>
      <c r="I831" s="34"/>
      <c r="J831" s="23"/>
      <c r="K831" s="23"/>
      <c r="L831" s="45"/>
      <c r="M831" s="45"/>
      <c r="N831" s="45"/>
      <c r="O831" s="45"/>
      <c r="P831" s="20"/>
      <c r="Q831" s="20"/>
      <c r="R831" s="20"/>
      <c r="S831" s="20"/>
      <c r="T831" s="20"/>
      <c r="U831" s="20"/>
      <c r="V831" s="20"/>
      <c r="W831" s="20"/>
      <c r="X831" s="20"/>
      <c r="Y831" s="20"/>
      <c r="Z831" s="20"/>
      <c r="AA831" s="20"/>
      <c r="AB831" s="20"/>
      <c r="AC831" s="20"/>
      <c r="AD831" s="20"/>
      <c r="AE831" s="20"/>
      <c r="AF831" s="20"/>
      <c r="AG831" s="20"/>
      <c r="AH831" s="20"/>
      <c r="AI831" s="20"/>
      <c r="AJ831" s="20"/>
    </row>
    <row r="832">
      <c r="A832" s="20"/>
      <c r="B832" s="20"/>
      <c r="C832" s="22"/>
      <c r="D832" s="44"/>
      <c r="E832" s="23"/>
      <c r="F832" s="23"/>
      <c r="G832" s="23"/>
      <c r="H832" s="23"/>
      <c r="I832" s="34"/>
      <c r="J832" s="23"/>
      <c r="K832" s="23"/>
      <c r="L832" s="45"/>
      <c r="M832" s="45"/>
      <c r="N832" s="45"/>
      <c r="O832" s="45"/>
      <c r="P832" s="20"/>
      <c r="Q832" s="20"/>
      <c r="R832" s="20"/>
      <c r="S832" s="20"/>
      <c r="T832" s="20"/>
      <c r="U832" s="20"/>
      <c r="V832" s="20"/>
      <c r="W832" s="20"/>
      <c r="X832" s="20"/>
      <c r="Y832" s="20"/>
      <c r="Z832" s="20"/>
      <c r="AA832" s="20"/>
      <c r="AB832" s="20"/>
      <c r="AC832" s="20"/>
      <c r="AD832" s="20"/>
      <c r="AE832" s="20"/>
      <c r="AF832" s="20"/>
      <c r="AG832" s="20"/>
      <c r="AH832" s="20"/>
      <c r="AI832" s="20"/>
      <c r="AJ832" s="20"/>
    </row>
    <row r="833">
      <c r="A833" s="20"/>
      <c r="B833" s="20"/>
      <c r="C833" s="22"/>
      <c r="D833" s="44"/>
      <c r="E833" s="23"/>
      <c r="F833" s="23"/>
      <c r="G833" s="23"/>
      <c r="H833" s="23"/>
      <c r="I833" s="34"/>
      <c r="J833" s="23"/>
      <c r="K833" s="23"/>
      <c r="L833" s="45"/>
      <c r="M833" s="45"/>
      <c r="N833" s="45"/>
      <c r="O833" s="45"/>
      <c r="P833" s="20"/>
      <c r="Q833" s="20"/>
      <c r="R833" s="20"/>
      <c r="S833" s="20"/>
      <c r="T833" s="20"/>
      <c r="U833" s="20"/>
      <c r="V833" s="20"/>
      <c r="W833" s="20"/>
      <c r="X833" s="20"/>
      <c r="Y833" s="20"/>
      <c r="Z833" s="20"/>
      <c r="AA833" s="20"/>
      <c r="AB833" s="20"/>
      <c r="AC833" s="20"/>
      <c r="AD833" s="20"/>
      <c r="AE833" s="20"/>
      <c r="AF833" s="20"/>
      <c r="AG833" s="20"/>
      <c r="AH833" s="20"/>
      <c r="AI833" s="20"/>
      <c r="AJ833" s="20"/>
    </row>
    <row r="834">
      <c r="A834" s="20"/>
      <c r="B834" s="20"/>
      <c r="C834" s="22"/>
      <c r="D834" s="44"/>
      <c r="E834" s="23"/>
      <c r="F834" s="23"/>
      <c r="G834" s="23"/>
      <c r="H834" s="23"/>
      <c r="I834" s="34"/>
      <c r="J834" s="23"/>
      <c r="K834" s="23"/>
      <c r="L834" s="45"/>
      <c r="M834" s="45"/>
      <c r="N834" s="45"/>
      <c r="O834" s="45"/>
      <c r="P834" s="20"/>
      <c r="Q834" s="20"/>
      <c r="R834" s="20"/>
      <c r="S834" s="20"/>
      <c r="T834" s="20"/>
      <c r="U834" s="20"/>
      <c r="V834" s="20"/>
      <c r="W834" s="20"/>
      <c r="X834" s="20"/>
      <c r="Y834" s="20"/>
      <c r="Z834" s="20"/>
      <c r="AA834" s="20"/>
      <c r="AB834" s="20"/>
      <c r="AC834" s="20"/>
      <c r="AD834" s="20"/>
      <c r="AE834" s="20"/>
      <c r="AF834" s="20"/>
      <c r="AG834" s="20"/>
      <c r="AH834" s="20"/>
      <c r="AI834" s="20"/>
      <c r="AJ834" s="20"/>
    </row>
    <row r="835">
      <c r="A835" s="20"/>
      <c r="B835" s="20"/>
      <c r="C835" s="22"/>
      <c r="D835" s="44"/>
      <c r="E835" s="23"/>
      <c r="F835" s="23"/>
      <c r="G835" s="23"/>
      <c r="H835" s="23"/>
      <c r="I835" s="34"/>
      <c r="J835" s="23"/>
      <c r="K835" s="23"/>
      <c r="L835" s="45"/>
      <c r="M835" s="45"/>
      <c r="N835" s="45"/>
      <c r="O835" s="45"/>
      <c r="P835" s="20"/>
      <c r="Q835" s="20"/>
      <c r="R835" s="20"/>
      <c r="S835" s="20"/>
      <c r="T835" s="20"/>
      <c r="U835" s="20"/>
      <c r="V835" s="20"/>
      <c r="W835" s="20"/>
      <c r="X835" s="20"/>
      <c r="Y835" s="20"/>
      <c r="Z835" s="20"/>
      <c r="AA835" s="20"/>
      <c r="AB835" s="20"/>
      <c r="AC835" s="20"/>
      <c r="AD835" s="20"/>
      <c r="AE835" s="20"/>
      <c r="AF835" s="20"/>
      <c r="AG835" s="20"/>
      <c r="AH835" s="20"/>
      <c r="AI835" s="20"/>
      <c r="AJ835" s="20"/>
    </row>
    <row r="836">
      <c r="A836" s="20"/>
      <c r="B836" s="20"/>
      <c r="C836" s="22"/>
      <c r="D836" s="44"/>
      <c r="E836" s="23"/>
      <c r="F836" s="23"/>
      <c r="G836" s="23"/>
      <c r="H836" s="23"/>
      <c r="I836" s="34"/>
      <c r="J836" s="23"/>
      <c r="K836" s="23"/>
      <c r="L836" s="45"/>
      <c r="M836" s="45"/>
      <c r="N836" s="45"/>
      <c r="O836" s="45"/>
      <c r="P836" s="20"/>
      <c r="Q836" s="20"/>
      <c r="R836" s="20"/>
      <c r="S836" s="20"/>
      <c r="T836" s="20"/>
      <c r="U836" s="20"/>
      <c r="V836" s="20"/>
      <c r="W836" s="20"/>
      <c r="X836" s="20"/>
      <c r="Y836" s="20"/>
      <c r="Z836" s="20"/>
      <c r="AA836" s="20"/>
      <c r="AB836" s="20"/>
      <c r="AC836" s="20"/>
      <c r="AD836" s="20"/>
      <c r="AE836" s="20"/>
      <c r="AF836" s="20"/>
      <c r="AG836" s="20"/>
      <c r="AH836" s="20"/>
      <c r="AI836" s="20"/>
      <c r="AJ836" s="20"/>
    </row>
    <row r="837">
      <c r="A837" s="20"/>
      <c r="B837" s="20"/>
      <c r="C837" s="22"/>
      <c r="D837" s="44"/>
      <c r="E837" s="23"/>
      <c r="F837" s="23"/>
      <c r="G837" s="23"/>
      <c r="H837" s="23"/>
      <c r="I837" s="34"/>
      <c r="J837" s="23"/>
      <c r="K837" s="23"/>
      <c r="L837" s="45"/>
      <c r="M837" s="45"/>
      <c r="N837" s="45"/>
      <c r="O837" s="45"/>
      <c r="P837" s="20"/>
      <c r="Q837" s="20"/>
      <c r="R837" s="20"/>
      <c r="S837" s="20"/>
      <c r="T837" s="20"/>
      <c r="U837" s="20"/>
      <c r="V837" s="20"/>
      <c r="W837" s="20"/>
      <c r="X837" s="20"/>
      <c r="Y837" s="20"/>
      <c r="Z837" s="20"/>
      <c r="AA837" s="20"/>
      <c r="AB837" s="20"/>
      <c r="AC837" s="20"/>
      <c r="AD837" s="20"/>
      <c r="AE837" s="20"/>
      <c r="AF837" s="20"/>
      <c r="AG837" s="20"/>
      <c r="AH837" s="20"/>
      <c r="AI837" s="20"/>
      <c r="AJ837" s="20"/>
    </row>
    <row r="838">
      <c r="A838" s="20"/>
      <c r="B838" s="20"/>
      <c r="C838" s="22"/>
      <c r="D838" s="44"/>
      <c r="E838" s="23"/>
      <c r="F838" s="23"/>
      <c r="G838" s="23"/>
      <c r="H838" s="23"/>
      <c r="I838" s="34"/>
      <c r="J838" s="23"/>
      <c r="K838" s="23"/>
      <c r="L838" s="45"/>
      <c r="M838" s="45"/>
      <c r="N838" s="45"/>
      <c r="O838" s="45"/>
      <c r="P838" s="20"/>
      <c r="Q838" s="20"/>
      <c r="R838" s="20"/>
      <c r="S838" s="20"/>
      <c r="T838" s="20"/>
      <c r="U838" s="20"/>
      <c r="V838" s="20"/>
      <c r="W838" s="20"/>
      <c r="X838" s="20"/>
      <c r="Y838" s="20"/>
      <c r="Z838" s="20"/>
      <c r="AA838" s="20"/>
      <c r="AB838" s="20"/>
      <c r="AC838" s="20"/>
      <c r="AD838" s="20"/>
      <c r="AE838" s="20"/>
      <c r="AF838" s="20"/>
      <c r="AG838" s="20"/>
      <c r="AH838" s="20"/>
      <c r="AI838" s="20"/>
      <c r="AJ838" s="20"/>
    </row>
    <row r="839">
      <c r="A839" s="20"/>
      <c r="B839" s="20"/>
      <c r="C839" s="22"/>
      <c r="D839" s="44"/>
      <c r="E839" s="23"/>
      <c r="F839" s="23"/>
      <c r="G839" s="23"/>
      <c r="H839" s="23"/>
      <c r="I839" s="34"/>
      <c r="J839" s="23"/>
      <c r="K839" s="23"/>
      <c r="L839" s="45"/>
      <c r="M839" s="45"/>
      <c r="N839" s="45"/>
      <c r="O839" s="45"/>
      <c r="P839" s="20"/>
      <c r="Q839" s="20"/>
      <c r="R839" s="20"/>
      <c r="S839" s="20"/>
      <c r="T839" s="20"/>
      <c r="U839" s="20"/>
      <c r="V839" s="20"/>
      <c r="W839" s="20"/>
      <c r="X839" s="20"/>
      <c r="Y839" s="20"/>
      <c r="Z839" s="20"/>
      <c r="AA839" s="20"/>
      <c r="AB839" s="20"/>
      <c r="AC839" s="20"/>
      <c r="AD839" s="20"/>
      <c r="AE839" s="20"/>
      <c r="AF839" s="20"/>
      <c r="AG839" s="20"/>
      <c r="AH839" s="20"/>
      <c r="AI839" s="20"/>
      <c r="AJ839" s="20"/>
    </row>
    <row r="840">
      <c r="A840" s="20"/>
      <c r="B840" s="20"/>
      <c r="C840" s="22"/>
      <c r="D840" s="44"/>
      <c r="E840" s="23"/>
      <c r="F840" s="23"/>
      <c r="G840" s="23"/>
      <c r="H840" s="23"/>
      <c r="I840" s="34"/>
      <c r="J840" s="23"/>
      <c r="K840" s="23"/>
      <c r="L840" s="45"/>
      <c r="M840" s="45"/>
      <c r="N840" s="45"/>
      <c r="O840" s="45"/>
      <c r="P840" s="20"/>
      <c r="Q840" s="20"/>
      <c r="R840" s="20"/>
      <c r="S840" s="20"/>
      <c r="T840" s="20"/>
      <c r="U840" s="20"/>
      <c r="V840" s="20"/>
      <c r="W840" s="20"/>
      <c r="X840" s="20"/>
      <c r="Y840" s="20"/>
      <c r="Z840" s="20"/>
      <c r="AA840" s="20"/>
      <c r="AB840" s="20"/>
      <c r="AC840" s="20"/>
      <c r="AD840" s="20"/>
      <c r="AE840" s="20"/>
      <c r="AF840" s="20"/>
      <c r="AG840" s="20"/>
      <c r="AH840" s="20"/>
      <c r="AI840" s="20"/>
      <c r="AJ840" s="20"/>
    </row>
    <row r="841">
      <c r="A841" s="20"/>
      <c r="B841" s="20"/>
      <c r="C841" s="22"/>
      <c r="D841" s="44"/>
      <c r="E841" s="23"/>
      <c r="F841" s="23"/>
      <c r="G841" s="23"/>
      <c r="H841" s="23"/>
      <c r="I841" s="34"/>
      <c r="J841" s="23"/>
      <c r="K841" s="23"/>
      <c r="L841" s="45"/>
      <c r="M841" s="45"/>
      <c r="N841" s="45"/>
      <c r="O841" s="45"/>
      <c r="P841" s="20"/>
      <c r="Q841" s="20"/>
      <c r="R841" s="20"/>
      <c r="S841" s="20"/>
      <c r="T841" s="20"/>
      <c r="U841" s="20"/>
      <c r="V841" s="20"/>
      <c r="W841" s="20"/>
      <c r="X841" s="20"/>
      <c r="Y841" s="20"/>
      <c r="Z841" s="20"/>
      <c r="AA841" s="20"/>
      <c r="AB841" s="20"/>
      <c r="AC841" s="20"/>
      <c r="AD841" s="20"/>
      <c r="AE841" s="20"/>
      <c r="AF841" s="20"/>
      <c r="AG841" s="20"/>
      <c r="AH841" s="20"/>
      <c r="AI841" s="20"/>
      <c r="AJ841" s="20"/>
    </row>
    <row r="842">
      <c r="A842" s="20"/>
      <c r="B842" s="20"/>
      <c r="C842" s="22"/>
      <c r="D842" s="44"/>
      <c r="E842" s="23"/>
      <c r="F842" s="23"/>
      <c r="G842" s="23"/>
      <c r="H842" s="23"/>
      <c r="I842" s="34"/>
      <c r="J842" s="23"/>
      <c r="K842" s="23"/>
      <c r="L842" s="45"/>
      <c r="M842" s="45"/>
      <c r="N842" s="45"/>
      <c r="O842" s="45"/>
      <c r="P842" s="20"/>
      <c r="Q842" s="20"/>
      <c r="R842" s="20"/>
      <c r="S842" s="20"/>
      <c r="T842" s="20"/>
      <c r="U842" s="20"/>
      <c r="V842" s="20"/>
      <c r="W842" s="20"/>
      <c r="X842" s="20"/>
      <c r="Y842" s="20"/>
      <c r="Z842" s="20"/>
      <c r="AA842" s="20"/>
      <c r="AB842" s="20"/>
      <c r="AC842" s="20"/>
      <c r="AD842" s="20"/>
      <c r="AE842" s="20"/>
      <c r="AF842" s="20"/>
      <c r="AG842" s="20"/>
      <c r="AH842" s="20"/>
      <c r="AI842" s="20"/>
      <c r="AJ842" s="20"/>
    </row>
    <row r="843">
      <c r="A843" s="20"/>
      <c r="B843" s="20"/>
      <c r="C843" s="22"/>
      <c r="D843" s="44"/>
      <c r="E843" s="23"/>
      <c r="F843" s="23"/>
      <c r="G843" s="23"/>
      <c r="H843" s="23"/>
      <c r="I843" s="34"/>
      <c r="J843" s="23"/>
      <c r="K843" s="23"/>
      <c r="L843" s="45"/>
      <c r="M843" s="45"/>
      <c r="N843" s="45"/>
      <c r="O843" s="45"/>
      <c r="P843" s="20"/>
      <c r="Q843" s="20"/>
      <c r="R843" s="20"/>
      <c r="S843" s="20"/>
      <c r="T843" s="20"/>
      <c r="U843" s="20"/>
      <c r="V843" s="20"/>
      <c r="W843" s="20"/>
      <c r="X843" s="20"/>
      <c r="Y843" s="20"/>
      <c r="Z843" s="20"/>
      <c r="AA843" s="20"/>
      <c r="AB843" s="20"/>
      <c r="AC843" s="20"/>
      <c r="AD843" s="20"/>
      <c r="AE843" s="20"/>
      <c r="AF843" s="20"/>
      <c r="AG843" s="20"/>
      <c r="AH843" s="20"/>
      <c r="AI843" s="20"/>
      <c r="AJ843" s="20"/>
    </row>
    <row r="844">
      <c r="A844" s="20"/>
      <c r="B844" s="20"/>
      <c r="C844" s="22"/>
      <c r="D844" s="44"/>
      <c r="E844" s="23"/>
      <c r="F844" s="23"/>
      <c r="G844" s="23"/>
      <c r="H844" s="23"/>
      <c r="I844" s="34"/>
      <c r="J844" s="23"/>
      <c r="K844" s="23"/>
      <c r="L844" s="45"/>
      <c r="M844" s="45"/>
      <c r="N844" s="45"/>
      <c r="O844" s="45"/>
      <c r="P844" s="20"/>
      <c r="Q844" s="20"/>
      <c r="R844" s="20"/>
      <c r="S844" s="20"/>
      <c r="T844" s="20"/>
      <c r="U844" s="20"/>
      <c r="V844" s="20"/>
      <c r="W844" s="20"/>
      <c r="X844" s="20"/>
      <c r="Y844" s="20"/>
      <c r="Z844" s="20"/>
      <c r="AA844" s="20"/>
      <c r="AB844" s="20"/>
      <c r="AC844" s="20"/>
      <c r="AD844" s="20"/>
      <c r="AE844" s="20"/>
      <c r="AF844" s="20"/>
      <c r="AG844" s="20"/>
      <c r="AH844" s="20"/>
      <c r="AI844" s="20"/>
      <c r="AJ844" s="20"/>
    </row>
    <row r="845">
      <c r="A845" s="20"/>
      <c r="B845" s="20"/>
      <c r="C845" s="22"/>
      <c r="D845" s="44"/>
      <c r="E845" s="23"/>
      <c r="F845" s="23"/>
      <c r="G845" s="23"/>
      <c r="H845" s="23"/>
      <c r="I845" s="34"/>
      <c r="J845" s="23"/>
      <c r="K845" s="23"/>
      <c r="L845" s="45"/>
      <c r="M845" s="45"/>
      <c r="N845" s="45"/>
      <c r="O845" s="45"/>
      <c r="P845" s="20"/>
      <c r="Q845" s="20"/>
      <c r="R845" s="20"/>
      <c r="S845" s="20"/>
      <c r="T845" s="20"/>
      <c r="U845" s="20"/>
      <c r="V845" s="20"/>
      <c r="W845" s="20"/>
      <c r="X845" s="20"/>
      <c r="Y845" s="20"/>
      <c r="Z845" s="20"/>
      <c r="AA845" s="20"/>
      <c r="AB845" s="20"/>
      <c r="AC845" s="20"/>
      <c r="AD845" s="20"/>
      <c r="AE845" s="20"/>
      <c r="AF845" s="20"/>
      <c r="AG845" s="20"/>
      <c r="AH845" s="20"/>
      <c r="AI845" s="20"/>
      <c r="AJ845" s="20"/>
    </row>
    <row r="846">
      <c r="A846" s="20"/>
      <c r="B846" s="20"/>
      <c r="C846" s="22"/>
      <c r="D846" s="44"/>
      <c r="E846" s="23"/>
      <c r="F846" s="23"/>
      <c r="G846" s="23"/>
      <c r="H846" s="23"/>
      <c r="I846" s="34"/>
      <c r="J846" s="23"/>
      <c r="K846" s="23"/>
      <c r="L846" s="45"/>
      <c r="M846" s="45"/>
      <c r="N846" s="45"/>
      <c r="O846" s="45"/>
      <c r="P846" s="20"/>
      <c r="Q846" s="20"/>
      <c r="R846" s="20"/>
      <c r="S846" s="20"/>
      <c r="T846" s="20"/>
      <c r="U846" s="20"/>
      <c r="V846" s="20"/>
      <c r="W846" s="20"/>
      <c r="X846" s="20"/>
      <c r="Y846" s="20"/>
      <c r="Z846" s="20"/>
      <c r="AA846" s="20"/>
      <c r="AB846" s="20"/>
      <c r="AC846" s="20"/>
      <c r="AD846" s="20"/>
      <c r="AE846" s="20"/>
      <c r="AF846" s="20"/>
      <c r="AG846" s="20"/>
      <c r="AH846" s="20"/>
      <c r="AI846" s="20"/>
      <c r="AJ846" s="20"/>
    </row>
    <row r="847">
      <c r="A847" s="20"/>
      <c r="B847" s="20"/>
      <c r="C847" s="22"/>
      <c r="D847" s="44"/>
      <c r="E847" s="23"/>
      <c r="F847" s="23"/>
      <c r="G847" s="23"/>
      <c r="H847" s="23"/>
      <c r="I847" s="34"/>
      <c r="J847" s="23"/>
      <c r="K847" s="23"/>
      <c r="L847" s="45"/>
      <c r="M847" s="45"/>
      <c r="N847" s="45"/>
      <c r="O847" s="45"/>
      <c r="P847" s="20"/>
      <c r="Q847" s="20"/>
      <c r="R847" s="20"/>
      <c r="S847" s="20"/>
      <c r="T847" s="20"/>
      <c r="U847" s="20"/>
      <c r="V847" s="20"/>
      <c r="W847" s="20"/>
      <c r="X847" s="20"/>
      <c r="Y847" s="20"/>
      <c r="Z847" s="20"/>
      <c r="AA847" s="20"/>
      <c r="AB847" s="20"/>
      <c r="AC847" s="20"/>
      <c r="AD847" s="20"/>
      <c r="AE847" s="20"/>
      <c r="AF847" s="20"/>
      <c r="AG847" s="20"/>
      <c r="AH847" s="20"/>
      <c r="AI847" s="20"/>
      <c r="AJ847" s="20"/>
    </row>
    <row r="848">
      <c r="A848" s="20"/>
      <c r="B848" s="20"/>
      <c r="C848" s="22"/>
      <c r="D848" s="44"/>
      <c r="E848" s="23"/>
      <c r="F848" s="23"/>
      <c r="G848" s="23"/>
      <c r="H848" s="23"/>
      <c r="I848" s="34"/>
      <c r="J848" s="23"/>
      <c r="K848" s="23"/>
      <c r="L848" s="45"/>
      <c r="M848" s="45"/>
      <c r="N848" s="45"/>
      <c r="O848" s="45"/>
      <c r="P848" s="20"/>
      <c r="Q848" s="20"/>
      <c r="R848" s="20"/>
      <c r="S848" s="20"/>
      <c r="T848" s="20"/>
      <c r="U848" s="20"/>
      <c r="V848" s="20"/>
      <c r="W848" s="20"/>
      <c r="X848" s="20"/>
      <c r="Y848" s="20"/>
      <c r="Z848" s="20"/>
      <c r="AA848" s="20"/>
      <c r="AB848" s="20"/>
      <c r="AC848" s="20"/>
      <c r="AD848" s="20"/>
      <c r="AE848" s="20"/>
      <c r="AF848" s="20"/>
      <c r="AG848" s="20"/>
      <c r="AH848" s="20"/>
      <c r="AI848" s="20"/>
      <c r="AJ848" s="20"/>
    </row>
    <row r="849">
      <c r="A849" s="20"/>
      <c r="B849" s="20"/>
      <c r="C849" s="22"/>
      <c r="D849" s="44"/>
      <c r="E849" s="23"/>
      <c r="F849" s="23"/>
      <c r="G849" s="23"/>
      <c r="H849" s="23"/>
      <c r="I849" s="34"/>
      <c r="J849" s="23"/>
      <c r="K849" s="23"/>
      <c r="L849" s="45"/>
      <c r="M849" s="45"/>
      <c r="N849" s="45"/>
      <c r="O849" s="45"/>
      <c r="P849" s="20"/>
      <c r="Q849" s="20"/>
      <c r="R849" s="20"/>
      <c r="S849" s="20"/>
      <c r="T849" s="20"/>
      <c r="U849" s="20"/>
      <c r="V849" s="20"/>
      <c r="W849" s="20"/>
      <c r="X849" s="20"/>
      <c r="Y849" s="20"/>
      <c r="Z849" s="20"/>
      <c r="AA849" s="20"/>
      <c r="AB849" s="20"/>
      <c r="AC849" s="20"/>
      <c r="AD849" s="20"/>
      <c r="AE849" s="20"/>
      <c r="AF849" s="20"/>
      <c r="AG849" s="20"/>
      <c r="AH849" s="20"/>
      <c r="AI849" s="20"/>
      <c r="AJ849" s="20"/>
    </row>
    <row r="850">
      <c r="A850" s="20"/>
      <c r="B850" s="20"/>
      <c r="C850" s="22"/>
      <c r="D850" s="44"/>
      <c r="E850" s="23"/>
      <c r="F850" s="23"/>
      <c r="G850" s="23"/>
      <c r="H850" s="23"/>
      <c r="I850" s="34"/>
      <c r="J850" s="23"/>
      <c r="K850" s="23"/>
      <c r="L850" s="45"/>
      <c r="M850" s="45"/>
      <c r="N850" s="45"/>
      <c r="O850" s="45"/>
      <c r="P850" s="20"/>
      <c r="Q850" s="20"/>
      <c r="R850" s="20"/>
      <c r="S850" s="20"/>
      <c r="T850" s="20"/>
      <c r="U850" s="20"/>
      <c r="V850" s="20"/>
      <c r="W850" s="20"/>
      <c r="X850" s="20"/>
      <c r="Y850" s="20"/>
      <c r="Z850" s="20"/>
      <c r="AA850" s="20"/>
      <c r="AB850" s="20"/>
      <c r="AC850" s="20"/>
      <c r="AD850" s="20"/>
      <c r="AE850" s="20"/>
      <c r="AF850" s="20"/>
      <c r="AG850" s="20"/>
      <c r="AH850" s="20"/>
      <c r="AI850" s="20"/>
      <c r="AJ850" s="20"/>
    </row>
    <row r="851">
      <c r="A851" s="20"/>
      <c r="B851" s="20"/>
      <c r="C851" s="22"/>
      <c r="D851" s="44"/>
      <c r="E851" s="23"/>
      <c r="F851" s="23"/>
      <c r="G851" s="23"/>
      <c r="H851" s="23"/>
      <c r="I851" s="34"/>
      <c r="J851" s="23"/>
      <c r="K851" s="23"/>
      <c r="L851" s="45"/>
      <c r="M851" s="45"/>
      <c r="N851" s="45"/>
      <c r="O851" s="45"/>
      <c r="P851" s="20"/>
      <c r="Q851" s="20"/>
      <c r="R851" s="20"/>
      <c r="S851" s="20"/>
      <c r="T851" s="20"/>
      <c r="U851" s="20"/>
      <c r="V851" s="20"/>
      <c r="W851" s="20"/>
      <c r="X851" s="20"/>
      <c r="Y851" s="20"/>
      <c r="Z851" s="20"/>
      <c r="AA851" s="20"/>
      <c r="AB851" s="20"/>
      <c r="AC851" s="20"/>
      <c r="AD851" s="20"/>
      <c r="AE851" s="20"/>
      <c r="AF851" s="20"/>
      <c r="AG851" s="20"/>
      <c r="AH851" s="20"/>
      <c r="AI851" s="20"/>
      <c r="AJ851" s="20"/>
    </row>
    <row r="852">
      <c r="A852" s="20"/>
      <c r="B852" s="20"/>
      <c r="C852" s="22"/>
      <c r="D852" s="44"/>
      <c r="E852" s="23"/>
      <c r="F852" s="23"/>
      <c r="G852" s="23"/>
      <c r="H852" s="23"/>
      <c r="I852" s="34"/>
      <c r="J852" s="23"/>
      <c r="K852" s="23"/>
      <c r="L852" s="45"/>
      <c r="M852" s="45"/>
      <c r="N852" s="45"/>
      <c r="O852" s="45"/>
      <c r="P852" s="20"/>
      <c r="Q852" s="20"/>
      <c r="R852" s="20"/>
      <c r="S852" s="20"/>
      <c r="T852" s="20"/>
      <c r="U852" s="20"/>
      <c r="V852" s="20"/>
      <c r="W852" s="20"/>
      <c r="X852" s="20"/>
      <c r="Y852" s="20"/>
      <c r="Z852" s="20"/>
      <c r="AA852" s="20"/>
      <c r="AB852" s="20"/>
      <c r="AC852" s="20"/>
      <c r="AD852" s="20"/>
      <c r="AE852" s="20"/>
      <c r="AF852" s="20"/>
      <c r="AG852" s="20"/>
      <c r="AH852" s="20"/>
      <c r="AI852" s="20"/>
      <c r="AJ852" s="20"/>
    </row>
    <row r="853">
      <c r="A853" s="20"/>
      <c r="B853" s="20"/>
      <c r="C853" s="22"/>
      <c r="D853" s="44"/>
      <c r="E853" s="23"/>
      <c r="F853" s="23"/>
      <c r="G853" s="23"/>
      <c r="H853" s="23"/>
      <c r="I853" s="34"/>
      <c r="J853" s="23"/>
      <c r="K853" s="23"/>
      <c r="L853" s="45"/>
      <c r="M853" s="45"/>
      <c r="N853" s="45"/>
      <c r="O853" s="45"/>
      <c r="P853" s="20"/>
      <c r="Q853" s="20"/>
      <c r="R853" s="20"/>
      <c r="S853" s="20"/>
      <c r="T853" s="20"/>
      <c r="U853" s="20"/>
      <c r="V853" s="20"/>
      <c r="W853" s="20"/>
      <c r="X853" s="20"/>
      <c r="Y853" s="20"/>
      <c r="Z853" s="20"/>
      <c r="AA853" s="20"/>
      <c r="AB853" s="20"/>
      <c r="AC853" s="20"/>
      <c r="AD853" s="20"/>
      <c r="AE853" s="20"/>
      <c r="AF853" s="20"/>
      <c r="AG853" s="20"/>
      <c r="AH853" s="20"/>
      <c r="AI853" s="20"/>
      <c r="AJ853" s="20"/>
    </row>
    <row r="854">
      <c r="A854" s="20"/>
      <c r="B854" s="20"/>
      <c r="C854" s="22"/>
      <c r="D854" s="44"/>
      <c r="E854" s="23"/>
      <c r="F854" s="23"/>
      <c r="G854" s="23"/>
      <c r="H854" s="23"/>
      <c r="I854" s="34"/>
      <c r="J854" s="23"/>
      <c r="K854" s="23"/>
      <c r="L854" s="45"/>
      <c r="M854" s="45"/>
      <c r="N854" s="45"/>
      <c r="O854" s="45"/>
      <c r="P854" s="20"/>
      <c r="Q854" s="20"/>
      <c r="R854" s="20"/>
      <c r="S854" s="20"/>
      <c r="T854" s="20"/>
      <c r="U854" s="20"/>
      <c r="V854" s="20"/>
      <c r="W854" s="20"/>
      <c r="X854" s="20"/>
      <c r="Y854" s="20"/>
      <c r="Z854" s="20"/>
      <c r="AA854" s="20"/>
      <c r="AB854" s="20"/>
      <c r="AC854" s="20"/>
      <c r="AD854" s="20"/>
      <c r="AE854" s="20"/>
      <c r="AF854" s="20"/>
      <c r="AG854" s="20"/>
      <c r="AH854" s="20"/>
      <c r="AI854" s="20"/>
      <c r="AJ854" s="20"/>
    </row>
    <row r="855">
      <c r="A855" s="20"/>
      <c r="B855" s="20"/>
      <c r="C855" s="22"/>
      <c r="D855" s="44"/>
      <c r="E855" s="23"/>
      <c r="F855" s="23"/>
      <c r="G855" s="23"/>
      <c r="H855" s="23"/>
      <c r="I855" s="34"/>
      <c r="J855" s="23"/>
      <c r="K855" s="23"/>
      <c r="L855" s="45"/>
      <c r="M855" s="45"/>
      <c r="N855" s="45"/>
      <c r="O855" s="45"/>
      <c r="P855" s="20"/>
      <c r="Q855" s="20"/>
      <c r="R855" s="20"/>
      <c r="S855" s="20"/>
      <c r="T855" s="20"/>
      <c r="U855" s="20"/>
      <c r="V855" s="20"/>
      <c r="W855" s="20"/>
      <c r="X855" s="20"/>
      <c r="Y855" s="20"/>
      <c r="Z855" s="20"/>
      <c r="AA855" s="20"/>
      <c r="AB855" s="20"/>
      <c r="AC855" s="20"/>
      <c r="AD855" s="20"/>
      <c r="AE855" s="20"/>
      <c r="AF855" s="20"/>
      <c r="AG855" s="20"/>
      <c r="AH855" s="20"/>
      <c r="AI855" s="20"/>
      <c r="AJ855" s="20"/>
    </row>
    <row r="856">
      <c r="A856" s="20"/>
      <c r="B856" s="20"/>
      <c r="C856" s="22"/>
      <c r="D856" s="44"/>
      <c r="E856" s="23"/>
      <c r="F856" s="23"/>
      <c r="G856" s="23"/>
      <c r="H856" s="23"/>
      <c r="I856" s="34"/>
      <c r="J856" s="23"/>
      <c r="K856" s="23"/>
      <c r="L856" s="45"/>
      <c r="M856" s="45"/>
      <c r="N856" s="45"/>
      <c r="O856" s="45"/>
      <c r="P856" s="20"/>
      <c r="Q856" s="20"/>
      <c r="R856" s="20"/>
      <c r="S856" s="20"/>
      <c r="T856" s="20"/>
      <c r="U856" s="20"/>
      <c r="V856" s="20"/>
      <c r="W856" s="20"/>
      <c r="X856" s="20"/>
      <c r="Y856" s="20"/>
      <c r="Z856" s="20"/>
      <c r="AA856" s="20"/>
      <c r="AB856" s="20"/>
      <c r="AC856" s="20"/>
      <c r="AD856" s="20"/>
      <c r="AE856" s="20"/>
      <c r="AF856" s="20"/>
      <c r="AG856" s="20"/>
      <c r="AH856" s="20"/>
      <c r="AI856" s="20"/>
      <c r="AJ856" s="20"/>
    </row>
    <row r="857">
      <c r="A857" s="20"/>
      <c r="B857" s="20"/>
      <c r="C857" s="22"/>
      <c r="D857" s="44"/>
      <c r="E857" s="23"/>
      <c r="F857" s="23"/>
      <c r="G857" s="23"/>
      <c r="H857" s="23"/>
      <c r="I857" s="34"/>
      <c r="J857" s="23"/>
      <c r="K857" s="23"/>
      <c r="L857" s="45"/>
      <c r="M857" s="45"/>
      <c r="N857" s="45"/>
      <c r="O857" s="45"/>
      <c r="P857" s="20"/>
      <c r="Q857" s="20"/>
      <c r="R857" s="20"/>
      <c r="S857" s="20"/>
      <c r="T857" s="20"/>
      <c r="U857" s="20"/>
      <c r="V857" s="20"/>
      <c r="W857" s="20"/>
      <c r="X857" s="20"/>
      <c r="Y857" s="20"/>
      <c r="Z857" s="20"/>
      <c r="AA857" s="20"/>
      <c r="AB857" s="20"/>
      <c r="AC857" s="20"/>
      <c r="AD857" s="20"/>
      <c r="AE857" s="20"/>
      <c r="AF857" s="20"/>
      <c r="AG857" s="20"/>
      <c r="AH857" s="20"/>
      <c r="AI857" s="20"/>
      <c r="AJ857" s="20"/>
    </row>
    <row r="858">
      <c r="A858" s="20"/>
      <c r="B858" s="20"/>
      <c r="C858" s="22"/>
      <c r="D858" s="44"/>
      <c r="E858" s="23"/>
      <c r="F858" s="23"/>
      <c r="G858" s="23"/>
      <c r="H858" s="23"/>
      <c r="I858" s="34"/>
      <c r="J858" s="23"/>
      <c r="K858" s="23"/>
      <c r="L858" s="45"/>
      <c r="M858" s="45"/>
      <c r="N858" s="45"/>
      <c r="O858" s="45"/>
      <c r="P858" s="20"/>
      <c r="Q858" s="20"/>
      <c r="R858" s="20"/>
      <c r="S858" s="20"/>
      <c r="T858" s="20"/>
      <c r="U858" s="20"/>
      <c r="V858" s="20"/>
      <c r="W858" s="20"/>
      <c r="X858" s="20"/>
      <c r="Y858" s="20"/>
      <c r="Z858" s="20"/>
      <c r="AA858" s="20"/>
      <c r="AB858" s="20"/>
      <c r="AC858" s="20"/>
      <c r="AD858" s="20"/>
      <c r="AE858" s="20"/>
      <c r="AF858" s="20"/>
      <c r="AG858" s="20"/>
      <c r="AH858" s="20"/>
      <c r="AI858" s="20"/>
      <c r="AJ858" s="20"/>
    </row>
    <row r="859">
      <c r="A859" s="20"/>
      <c r="B859" s="20"/>
      <c r="C859" s="22"/>
      <c r="D859" s="44"/>
      <c r="E859" s="23"/>
      <c r="F859" s="23"/>
      <c r="G859" s="23"/>
      <c r="H859" s="23"/>
      <c r="I859" s="34"/>
      <c r="J859" s="23"/>
      <c r="K859" s="23"/>
      <c r="L859" s="45"/>
      <c r="M859" s="45"/>
      <c r="N859" s="45"/>
      <c r="O859" s="45"/>
      <c r="P859" s="20"/>
      <c r="Q859" s="20"/>
      <c r="R859" s="20"/>
      <c r="S859" s="20"/>
      <c r="T859" s="20"/>
      <c r="U859" s="20"/>
      <c r="V859" s="20"/>
      <c r="W859" s="20"/>
      <c r="X859" s="20"/>
      <c r="Y859" s="20"/>
      <c r="Z859" s="20"/>
      <c r="AA859" s="20"/>
      <c r="AB859" s="20"/>
      <c r="AC859" s="20"/>
      <c r="AD859" s="20"/>
      <c r="AE859" s="20"/>
      <c r="AF859" s="20"/>
      <c r="AG859" s="20"/>
      <c r="AH859" s="20"/>
      <c r="AI859" s="20"/>
      <c r="AJ859" s="20"/>
    </row>
    <row r="860">
      <c r="A860" s="20"/>
      <c r="B860" s="20"/>
      <c r="C860" s="22"/>
      <c r="D860" s="44"/>
      <c r="E860" s="23"/>
      <c r="F860" s="23"/>
      <c r="G860" s="23"/>
      <c r="H860" s="23"/>
      <c r="I860" s="34"/>
      <c r="J860" s="23"/>
      <c r="K860" s="23"/>
      <c r="L860" s="45"/>
      <c r="M860" s="45"/>
      <c r="N860" s="45"/>
      <c r="O860" s="45"/>
      <c r="P860" s="20"/>
      <c r="Q860" s="20"/>
      <c r="R860" s="20"/>
      <c r="S860" s="20"/>
      <c r="T860" s="20"/>
      <c r="U860" s="20"/>
      <c r="V860" s="20"/>
      <c r="W860" s="20"/>
      <c r="X860" s="20"/>
      <c r="Y860" s="20"/>
      <c r="Z860" s="20"/>
      <c r="AA860" s="20"/>
      <c r="AB860" s="20"/>
      <c r="AC860" s="20"/>
      <c r="AD860" s="20"/>
      <c r="AE860" s="20"/>
      <c r="AF860" s="20"/>
      <c r="AG860" s="20"/>
      <c r="AH860" s="20"/>
      <c r="AI860" s="20"/>
      <c r="AJ860" s="20"/>
    </row>
    <row r="861">
      <c r="A861" s="20"/>
      <c r="B861" s="20"/>
      <c r="C861" s="22"/>
      <c r="D861" s="44"/>
      <c r="E861" s="23"/>
      <c r="F861" s="23"/>
      <c r="G861" s="23"/>
      <c r="H861" s="23"/>
      <c r="I861" s="34"/>
      <c r="J861" s="23"/>
      <c r="K861" s="23"/>
      <c r="L861" s="45"/>
      <c r="M861" s="45"/>
      <c r="N861" s="45"/>
      <c r="O861" s="45"/>
      <c r="P861" s="20"/>
      <c r="Q861" s="20"/>
      <c r="R861" s="20"/>
      <c r="S861" s="20"/>
      <c r="T861" s="20"/>
      <c r="U861" s="20"/>
      <c r="V861" s="20"/>
      <c r="W861" s="20"/>
      <c r="X861" s="20"/>
      <c r="Y861" s="20"/>
      <c r="Z861" s="20"/>
      <c r="AA861" s="20"/>
      <c r="AB861" s="20"/>
      <c r="AC861" s="20"/>
      <c r="AD861" s="20"/>
      <c r="AE861" s="20"/>
      <c r="AF861" s="20"/>
      <c r="AG861" s="20"/>
      <c r="AH861" s="20"/>
      <c r="AI861" s="20"/>
      <c r="AJ861" s="20"/>
    </row>
    <row r="862">
      <c r="A862" s="20"/>
      <c r="B862" s="20"/>
      <c r="C862" s="22"/>
      <c r="D862" s="44"/>
      <c r="E862" s="23"/>
      <c r="F862" s="23"/>
      <c r="G862" s="23"/>
      <c r="H862" s="23"/>
      <c r="I862" s="34"/>
      <c r="J862" s="23"/>
      <c r="K862" s="23"/>
      <c r="L862" s="45"/>
      <c r="M862" s="45"/>
      <c r="N862" s="45"/>
      <c r="O862" s="45"/>
      <c r="P862" s="20"/>
      <c r="Q862" s="20"/>
      <c r="R862" s="20"/>
      <c r="S862" s="20"/>
      <c r="T862" s="20"/>
      <c r="U862" s="20"/>
      <c r="V862" s="20"/>
      <c r="W862" s="20"/>
      <c r="X862" s="20"/>
      <c r="Y862" s="20"/>
      <c r="Z862" s="20"/>
      <c r="AA862" s="20"/>
      <c r="AB862" s="20"/>
      <c r="AC862" s="20"/>
      <c r="AD862" s="20"/>
      <c r="AE862" s="20"/>
      <c r="AF862" s="20"/>
      <c r="AG862" s="20"/>
      <c r="AH862" s="20"/>
      <c r="AI862" s="20"/>
      <c r="AJ862" s="20"/>
    </row>
    <row r="863">
      <c r="A863" s="20"/>
      <c r="B863" s="20"/>
      <c r="C863" s="22"/>
      <c r="D863" s="44"/>
      <c r="E863" s="23"/>
      <c r="F863" s="23"/>
      <c r="G863" s="23"/>
      <c r="H863" s="23"/>
      <c r="I863" s="34"/>
      <c r="J863" s="23"/>
      <c r="K863" s="23"/>
      <c r="L863" s="45"/>
      <c r="M863" s="45"/>
      <c r="N863" s="45"/>
      <c r="O863" s="45"/>
      <c r="P863" s="20"/>
      <c r="Q863" s="20"/>
      <c r="R863" s="20"/>
      <c r="S863" s="20"/>
      <c r="T863" s="20"/>
      <c r="U863" s="20"/>
      <c r="V863" s="20"/>
      <c r="W863" s="20"/>
      <c r="X863" s="20"/>
      <c r="Y863" s="20"/>
      <c r="Z863" s="20"/>
      <c r="AA863" s="20"/>
      <c r="AB863" s="20"/>
      <c r="AC863" s="20"/>
      <c r="AD863" s="20"/>
      <c r="AE863" s="20"/>
      <c r="AF863" s="20"/>
      <c r="AG863" s="20"/>
      <c r="AH863" s="20"/>
      <c r="AI863" s="20"/>
      <c r="AJ863" s="20"/>
    </row>
    <row r="864">
      <c r="A864" s="20"/>
      <c r="B864" s="20"/>
      <c r="C864" s="22"/>
      <c r="D864" s="44"/>
      <c r="E864" s="23"/>
      <c r="F864" s="23"/>
      <c r="G864" s="23"/>
      <c r="H864" s="23"/>
      <c r="I864" s="34"/>
      <c r="J864" s="23"/>
      <c r="K864" s="23"/>
      <c r="L864" s="45"/>
      <c r="M864" s="45"/>
      <c r="N864" s="45"/>
      <c r="O864" s="45"/>
      <c r="P864" s="20"/>
      <c r="Q864" s="20"/>
      <c r="R864" s="20"/>
      <c r="S864" s="20"/>
      <c r="T864" s="20"/>
      <c r="U864" s="20"/>
      <c r="V864" s="20"/>
      <c r="W864" s="20"/>
      <c r="X864" s="20"/>
      <c r="Y864" s="20"/>
      <c r="Z864" s="20"/>
      <c r="AA864" s="20"/>
      <c r="AB864" s="20"/>
      <c r="AC864" s="20"/>
      <c r="AD864" s="20"/>
      <c r="AE864" s="20"/>
      <c r="AF864" s="20"/>
      <c r="AG864" s="20"/>
      <c r="AH864" s="20"/>
      <c r="AI864" s="20"/>
      <c r="AJ864" s="20"/>
    </row>
    <row r="865">
      <c r="A865" s="20"/>
      <c r="B865" s="20"/>
      <c r="C865" s="22"/>
      <c r="D865" s="44"/>
      <c r="E865" s="23"/>
      <c r="F865" s="23"/>
      <c r="G865" s="23"/>
      <c r="H865" s="23"/>
      <c r="I865" s="34"/>
      <c r="J865" s="23"/>
      <c r="K865" s="23"/>
      <c r="L865" s="45"/>
      <c r="M865" s="45"/>
      <c r="N865" s="45"/>
      <c r="O865" s="45"/>
      <c r="P865" s="20"/>
      <c r="Q865" s="20"/>
      <c r="R865" s="20"/>
      <c r="S865" s="20"/>
      <c r="T865" s="20"/>
      <c r="U865" s="20"/>
      <c r="V865" s="20"/>
      <c r="W865" s="20"/>
      <c r="X865" s="20"/>
      <c r="Y865" s="20"/>
      <c r="Z865" s="20"/>
      <c r="AA865" s="20"/>
      <c r="AB865" s="20"/>
      <c r="AC865" s="20"/>
      <c r="AD865" s="20"/>
      <c r="AE865" s="20"/>
      <c r="AF865" s="20"/>
      <c r="AG865" s="20"/>
      <c r="AH865" s="20"/>
      <c r="AI865" s="20"/>
      <c r="AJ865" s="20"/>
    </row>
    <row r="866">
      <c r="A866" s="20"/>
      <c r="B866" s="20"/>
      <c r="C866" s="22"/>
      <c r="D866" s="44"/>
      <c r="E866" s="23"/>
      <c r="F866" s="23"/>
      <c r="G866" s="23"/>
      <c r="H866" s="23"/>
      <c r="I866" s="34"/>
      <c r="J866" s="23"/>
      <c r="K866" s="23"/>
      <c r="L866" s="45"/>
      <c r="M866" s="45"/>
      <c r="N866" s="45"/>
      <c r="O866" s="45"/>
      <c r="P866" s="20"/>
      <c r="Q866" s="20"/>
      <c r="R866" s="20"/>
      <c r="S866" s="20"/>
      <c r="T866" s="20"/>
      <c r="U866" s="20"/>
      <c r="V866" s="20"/>
      <c r="W866" s="20"/>
      <c r="X866" s="20"/>
      <c r="Y866" s="20"/>
      <c r="Z866" s="20"/>
      <c r="AA866" s="20"/>
      <c r="AB866" s="20"/>
      <c r="AC866" s="20"/>
      <c r="AD866" s="20"/>
      <c r="AE866" s="20"/>
      <c r="AF866" s="20"/>
      <c r="AG866" s="20"/>
      <c r="AH866" s="20"/>
      <c r="AI866" s="20"/>
      <c r="AJ866" s="20"/>
    </row>
    <row r="867">
      <c r="A867" s="20"/>
      <c r="B867" s="20"/>
      <c r="C867" s="22"/>
      <c r="D867" s="44"/>
      <c r="E867" s="23"/>
      <c r="F867" s="23"/>
      <c r="G867" s="23"/>
      <c r="H867" s="23"/>
      <c r="I867" s="34"/>
      <c r="J867" s="23"/>
      <c r="K867" s="23"/>
      <c r="L867" s="45"/>
      <c r="M867" s="45"/>
      <c r="N867" s="45"/>
      <c r="O867" s="45"/>
      <c r="P867" s="20"/>
      <c r="Q867" s="20"/>
      <c r="R867" s="20"/>
      <c r="S867" s="20"/>
      <c r="T867" s="20"/>
      <c r="U867" s="20"/>
      <c r="V867" s="20"/>
      <c r="W867" s="20"/>
      <c r="X867" s="20"/>
      <c r="Y867" s="20"/>
      <c r="Z867" s="20"/>
      <c r="AA867" s="20"/>
      <c r="AB867" s="20"/>
      <c r="AC867" s="20"/>
      <c r="AD867" s="20"/>
      <c r="AE867" s="20"/>
      <c r="AF867" s="20"/>
      <c r="AG867" s="20"/>
      <c r="AH867" s="20"/>
      <c r="AI867" s="20"/>
      <c r="AJ867" s="20"/>
    </row>
    <row r="868">
      <c r="A868" s="20"/>
      <c r="B868" s="20"/>
      <c r="C868" s="22"/>
      <c r="D868" s="44"/>
      <c r="E868" s="23"/>
      <c r="F868" s="23"/>
      <c r="G868" s="23"/>
      <c r="H868" s="23"/>
      <c r="I868" s="34"/>
      <c r="J868" s="23"/>
      <c r="K868" s="23"/>
      <c r="L868" s="45"/>
      <c r="M868" s="45"/>
      <c r="N868" s="45"/>
      <c r="O868" s="45"/>
      <c r="P868" s="20"/>
      <c r="Q868" s="20"/>
      <c r="R868" s="20"/>
      <c r="S868" s="20"/>
      <c r="T868" s="20"/>
      <c r="U868" s="20"/>
      <c r="V868" s="20"/>
      <c r="W868" s="20"/>
      <c r="X868" s="20"/>
      <c r="Y868" s="20"/>
      <c r="Z868" s="20"/>
      <c r="AA868" s="20"/>
      <c r="AB868" s="20"/>
      <c r="AC868" s="20"/>
      <c r="AD868" s="20"/>
      <c r="AE868" s="20"/>
      <c r="AF868" s="20"/>
      <c r="AG868" s="20"/>
      <c r="AH868" s="20"/>
      <c r="AI868" s="20"/>
      <c r="AJ868" s="20"/>
    </row>
    <row r="869">
      <c r="A869" s="20"/>
      <c r="B869" s="20"/>
      <c r="C869" s="22"/>
      <c r="D869" s="44"/>
      <c r="E869" s="23"/>
      <c r="F869" s="23"/>
      <c r="G869" s="23"/>
      <c r="H869" s="23"/>
      <c r="I869" s="34"/>
      <c r="J869" s="23"/>
      <c r="K869" s="23"/>
      <c r="L869" s="45"/>
      <c r="M869" s="45"/>
      <c r="N869" s="45"/>
      <c r="O869" s="45"/>
      <c r="P869" s="20"/>
      <c r="Q869" s="20"/>
      <c r="R869" s="20"/>
      <c r="S869" s="20"/>
      <c r="T869" s="20"/>
      <c r="U869" s="20"/>
      <c r="V869" s="20"/>
      <c r="W869" s="20"/>
      <c r="X869" s="20"/>
      <c r="Y869" s="20"/>
      <c r="Z869" s="20"/>
      <c r="AA869" s="20"/>
      <c r="AB869" s="20"/>
      <c r="AC869" s="20"/>
      <c r="AD869" s="20"/>
      <c r="AE869" s="20"/>
      <c r="AF869" s="20"/>
      <c r="AG869" s="20"/>
      <c r="AH869" s="20"/>
      <c r="AI869" s="20"/>
      <c r="AJ869" s="20"/>
    </row>
    <row r="870">
      <c r="A870" s="20"/>
      <c r="B870" s="20"/>
      <c r="C870" s="22"/>
      <c r="D870" s="44"/>
      <c r="E870" s="23"/>
      <c r="F870" s="23"/>
      <c r="G870" s="23"/>
      <c r="H870" s="23"/>
      <c r="I870" s="34"/>
      <c r="J870" s="23"/>
      <c r="K870" s="23"/>
      <c r="L870" s="45"/>
      <c r="M870" s="45"/>
      <c r="N870" s="45"/>
      <c r="O870" s="45"/>
      <c r="P870" s="20"/>
      <c r="Q870" s="20"/>
      <c r="R870" s="20"/>
      <c r="S870" s="20"/>
      <c r="T870" s="20"/>
      <c r="U870" s="20"/>
      <c r="V870" s="20"/>
      <c r="W870" s="20"/>
      <c r="X870" s="20"/>
      <c r="Y870" s="20"/>
      <c r="Z870" s="20"/>
      <c r="AA870" s="20"/>
      <c r="AB870" s="20"/>
      <c r="AC870" s="20"/>
      <c r="AD870" s="20"/>
      <c r="AE870" s="20"/>
      <c r="AF870" s="20"/>
      <c r="AG870" s="20"/>
      <c r="AH870" s="20"/>
      <c r="AI870" s="20"/>
      <c r="AJ870" s="20"/>
    </row>
    <row r="871">
      <c r="A871" s="20"/>
      <c r="B871" s="20"/>
      <c r="C871" s="22"/>
      <c r="D871" s="44"/>
      <c r="E871" s="23"/>
      <c r="F871" s="23"/>
      <c r="G871" s="23"/>
      <c r="H871" s="23"/>
      <c r="I871" s="34"/>
      <c r="J871" s="23"/>
      <c r="K871" s="23"/>
      <c r="L871" s="45"/>
      <c r="M871" s="45"/>
      <c r="N871" s="45"/>
      <c r="O871" s="45"/>
      <c r="P871" s="20"/>
      <c r="Q871" s="20"/>
      <c r="R871" s="20"/>
      <c r="S871" s="20"/>
      <c r="T871" s="20"/>
      <c r="U871" s="20"/>
      <c r="V871" s="20"/>
      <c r="W871" s="20"/>
      <c r="X871" s="20"/>
      <c r="Y871" s="20"/>
      <c r="Z871" s="20"/>
      <c r="AA871" s="20"/>
      <c r="AB871" s="20"/>
      <c r="AC871" s="20"/>
      <c r="AD871" s="20"/>
      <c r="AE871" s="20"/>
      <c r="AF871" s="20"/>
      <c r="AG871" s="20"/>
      <c r="AH871" s="20"/>
      <c r="AI871" s="20"/>
      <c r="AJ871" s="20"/>
    </row>
    <row r="872">
      <c r="A872" s="20"/>
      <c r="B872" s="20"/>
      <c r="C872" s="22"/>
      <c r="D872" s="44"/>
      <c r="E872" s="23"/>
      <c r="F872" s="23"/>
      <c r="G872" s="23"/>
      <c r="H872" s="23"/>
      <c r="I872" s="34"/>
      <c r="J872" s="23"/>
      <c r="K872" s="23"/>
      <c r="L872" s="45"/>
      <c r="M872" s="45"/>
      <c r="N872" s="45"/>
      <c r="O872" s="45"/>
      <c r="P872" s="20"/>
      <c r="Q872" s="20"/>
      <c r="R872" s="20"/>
      <c r="S872" s="20"/>
      <c r="T872" s="20"/>
      <c r="U872" s="20"/>
      <c r="V872" s="20"/>
      <c r="W872" s="20"/>
      <c r="X872" s="20"/>
      <c r="Y872" s="20"/>
      <c r="Z872" s="20"/>
      <c r="AA872" s="20"/>
      <c r="AB872" s="20"/>
      <c r="AC872" s="20"/>
      <c r="AD872" s="20"/>
      <c r="AE872" s="20"/>
      <c r="AF872" s="20"/>
      <c r="AG872" s="20"/>
      <c r="AH872" s="20"/>
      <c r="AI872" s="20"/>
      <c r="AJ872" s="20"/>
    </row>
    <row r="873">
      <c r="A873" s="20"/>
      <c r="B873" s="20"/>
      <c r="C873" s="22"/>
      <c r="D873" s="44"/>
      <c r="E873" s="23"/>
      <c r="F873" s="23"/>
      <c r="G873" s="23"/>
      <c r="H873" s="23"/>
      <c r="I873" s="34"/>
      <c r="J873" s="23"/>
      <c r="K873" s="23"/>
      <c r="L873" s="45"/>
      <c r="M873" s="45"/>
      <c r="N873" s="45"/>
      <c r="O873" s="45"/>
      <c r="P873" s="20"/>
      <c r="Q873" s="20"/>
      <c r="R873" s="20"/>
      <c r="S873" s="20"/>
      <c r="T873" s="20"/>
      <c r="U873" s="20"/>
      <c r="V873" s="20"/>
      <c r="W873" s="20"/>
      <c r="X873" s="20"/>
      <c r="Y873" s="20"/>
      <c r="Z873" s="20"/>
      <c r="AA873" s="20"/>
      <c r="AB873" s="20"/>
      <c r="AC873" s="20"/>
      <c r="AD873" s="20"/>
      <c r="AE873" s="20"/>
      <c r="AF873" s="20"/>
      <c r="AG873" s="20"/>
      <c r="AH873" s="20"/>
      <c r="AI873" s="20"/>
      <c r="AJ873" s="20"/>
    </row>
    <row r="874">
      <c r="A874" s="20"/>
      <c r="B874" s="20"/>
      <c r="C874" s="22"/>
      <c r="D874" s="44"/>
      <c r="E874" s="23"/>
      <c r="F874" s="23"/>
      <c r="G874" s="23"/>
      <c r="H874" s="23"/>
      <c r="I874" s="34"/>
      <c r="J874" s="23"/>
      <c r="K874" s="23"/>
      <c r="L874" s="45"/>
      <c r="M874" s="45"/>
      <c r="N874" s="45"/>
      <c r="O874" s="45"/>
      <c r="P874" s="20"/>
      <c r="Q874" s="20"/>
      <c r="R874" s="20"/>
      <c r="S874" s="20"/>
      <c r="T874" s="20"/>
      <c r="U874" s="20"/>
      <c r="V874" s="20"/>
      <c r="W874" s="20"/>
      <c r="X874" s="20"/>
      <c r="Y874" s="20"/>
      <c r="Z874" s="20"/>
      <c r="AA874" s="20"/>
      <c r="AB874" s="20"/>
      <c r="AC874" s="20"/>
      <c r="AD874" s="20"/>
      <c r="AE874" s="20"/>
      <c r="AF874" s="20"/>
      <c r="AG874" s="20"/>
      <c r="AH874" s="20"/>
      <c r="AI874" s="20"/>
      <c r="AJ874" s="20"/>
    </row>
    <row r="875">
      <c r="A875" s="20"/>
      <c r="B875" s="20"/>
      <c r="C875" s="22"/>
      <c r="D875" s="44"/>
      <c r="E875" s="23"/>
      <c r="F875" s="23"/>
      <c r="G875" s="23"/>
      <c r="H875" s="23"/>
      <c r="I875" s="34"/>
      <c r="J875" s="23"/>
      <c r="K875" s="23"/>
      <c r="L875" s="45"/>
      <c r="M875" s="45"/>
      <c r="N875" s="45"/>
      <c r="O875" s="45"/>
      <c r="P875" s="20"/>
      <c r="Q875" s="20"/>
      <c r="R875" s="20"/>
      <c r="S875" s="20"/>
      <c r="T875" s="20"/>
      <c r="U875" s="20"/>
      <c r="V875" s="20"/>
      <c r="W875" s="20"/>
      <c r="X875" s="20"/>
      <c r="Y875" s="20"/>
      <c r="Z875" s="20"/>
      <c r="AA875" s="20"/>
      <c r="AB875" s="20"/>
      <c r="AC875" s="20"/>
      <c r="AD875" s="20"/>
      <c r="AE875" s="20"/>
      <c r="AF875" s="20"/>
      <c r="AG875" s="20"/>
      <c r="AH875" s="20"/>
      <c r="AI875" s="20"/>
      <c r="AJ875" s="20"/>
    </row>
    <row r="876">
      <c r="A876" s="20"/>
      <c r="B876" s="20"/>
      <c r="C876" s="22"/>
      <c r="D876" s="44"/>
      <c r="E876" s="23"/>
      <c r="F876" s="23"/>
      <c r="G876" s="23"/>
      <c r="H876" s="23"/>
      <c r="I876" s="34"/>
      <c r="J876" s="23"/>
      <c r="K876" s="23"/>
      <c r="L876" s="45"/>
      <c r="M876" s="45"/>
      <c r="N876" s="45"/>
      <c r="O876" s="45"/>
      <c r="P876" s="20"/>
      <c r="Q876" s="20"/>
      <c r="R876" s="20"/>
      <c r="S876" s="20"/>
      <c r="T876" s="20"/>
      <c r="U876" s="20"/>
      <c r="V876" s="20"/>
      <c r="W876" s="20"/>
      <c r="X876" s="20"/>
      <c r="Y876" s="20"/>
      <c r="Z876" s="20"/>
      <c r="AA876" s="20"/>
      <c r="AB876" s="20"/>
      <c r="AC876" s="20"/>
      <c r="AD876" s="20"/>
      <c r="AE876" s="20"/>
      <c r="AF876" s="20"/>
      <c r="AG876" s="20"/>
      <c r="AH876" s="20"/>
      <c r="AI876" s="20"/>
      <c r="AJ876" s="20"/>
    </row>
    <row r="877">
      <c r="A877" s="20"/>
      <c r="B877" s="20"/>
      <c r="C877" s="22"/>
      <c r="D877" s="44"/>
      <c r="E877" s="23"/>
      <c r="F877" s="23"/>
      <c r="G877" s="23"/>
      <c r="H877" s="23"/>
      <c r="I877" s="34"/>
      <c r="J877" s="23"/>
      <c r="K877" s="23"/>
      <c r="L877" s="45"/>
      <c r="M877" s="45"/>
      <c r="N877" s="45"/>
      <c r="O877" s="45"/>
      <c r="P877" s="20"/>
      <c r="Q877" s="20"/>
      <c r="R877" s="20"/>
      <c r="S877" s="20"/>
      <c r="T877" s="20"/>
      <c r="U877" s="20"/>
      <c r="V877" s="20"/>
      <c r="W877" s="20"/>
      <c r="X877" s="20"/>
      <c r="Y877" s="20"/>
      <c r="Z877" s="20"/>
      <c r="AA877" s="20"/>
      <c r="AB877" s="20"/>
      <c r="AC877" s="20"/>
      <c r="AD877" s="20"/>
      <c r="AE877" s="20"/>
      <c r="AF877" s="20"/>
      <c r="AG877" s="20"/>
      <c r="AH877" s="20"/>
      <c r="AI877" s="20"/>
      <c r="AJ877" s="20"/>
    </row>
    <row r="878">
      <c r="A878" s="20"/>
      <c r="B878" s="20"/>
      <c r="C878" s="22"/>
      <c r="D878" s="44"/>
      <c r="E878" s="23"/>
      <c r="F878" s="23"/>
      <c r="G878" s="23"/>
      <c r="H878" s="23"/>
      <c r="I878" s="34"/>
      <c r="J878" s="23"/>
      <c r="K878" s="23"/>
      <c r="L878" s="45"/>
      <c r="M878" s="45"/>
      <c r="N878" s="45"/>
      <c r="O878" s="45"/>
      <c r="P878" s="20"/>
      <c r="Q878" s="20"/>
      <c r="R878" s="20"/>
      <c r="S878" s="20"/>
      <c r="T878" s="20"/>
      <c r="U878" s="20"/>
      <c r="V878" s="20"/>
      <c r="W878" s="20"/>
      <c r="X878" s="20"/>
      <c r="Y878" s="20"/>
      <c r="Z878" s="20"/>
      <c r="AA878" s="20"/>
      <c r="AB878" s="20"/>
      <c r="AC878" s="20"/>
      <c r="AD878" s="20"/>
      <c r="AE878" s="20"/>
      <c r="AF878" s="20"/>
      <c r="AG878" s="20"/>
      <c r="AH878" s="20"/>
      <c r="AI878" s="20"/>
      <c r="AJ878" s="20"/>
    </row>
    <row r="879">
      <c r="A879" s="20"/>
      <c r="B879" s="20"/>
      <c r="C879" s="22"/>
      <c r="D879" s="44"/>
      <c r="E879" s="23"/>
      <c r="F879" s="23"/>
      <c r="G879" s="23"/>
      <c r="H879" s="23"/>
      <c r="I879" s="34"/>
      <c r="J879" s="23"/>
      <c r="K879" s="23"/>
      <c r="L879" s="45"/>
      <c r="M879" s="45"/>
      <c r="N879" s="45"/>
      <c r="O879" s="45"/>
      <c r="P879" s="20"/>
      <c r="Q879" s="20"/>
      <c r="R879" s="20"/>
      <c r="S879" s="20"/>
      <c r="T879" s="20"/>
      <c r="U879" s="20"/>
      <c r="V879" s="20"/>
      <c r="W879" s="20"/>
      <c r="X879" s="20"/>
      <c r="Y879" s="20"/>
      <c r="Z879" s="20"/>
      <c r="AA879" s="20"/>
      <c r="AB879" s="20"/>
      <c r="AC879" s="20"/>
      <c r="AD879" s="20"/>
      <c r="AE879" s="20"/>
      <c r="AF879" s="20"/>
      <c r="AG879" s="20"/>
      <c r="AH879" s="20"/>
      <c r="AI879" s="20"/>
      <c r="AJ879" s="20"/>
    </row>
    <row r="880">
      <c r="A880" s="20"/>
      <c r="B880" s="20"/>
      <c r="C880" s="22"/>
      <c r="D880" s="44"/>
      <c r="E880" s="23"/>
      <c r="F880" s="23"/>
      <c r="G880" s="23"/>
      <c r="H880" s="23"/>
      <c r="I880" s="34"/>
      <c r="J880" s="23"/>
      <c r="K880" s="23"/>
      <c r="L880" s="45"/>
      <c r="M880" s="45"/>
      <c r="N880" s="45"/>
      <c r="O880" s="45"/>
      <c r="P880" s="20"/>
      <c r="Q880" s="20"/>
      <c r="R880" s="20"/>
      <c r="S880" s="20"/>
      <c r="T880" s="20"/>
      <c r="U880" s="20"/>
      <c r="V880" s="20"/>
      <c r="W880" s="20"/>
      <c r="X880" s="20"/>
      <c r="Y880" s="20"/>
      <c r="Z880" s="20"/>
      <c r="AA880" s="20"/>
      <c r="AB880" s="20"/>
      <c r="AC880" s="20"/>
      <c r="AD880" s="20"/>
      <c r="AE880" s="20"/>
      <c r="AF880" s="20"/>
      <c r="AG880" s="20"/>
      <c r="AH880" s="20"/>
      <c r="AI880" s="20"/>
      <c r="AJ880" s="20"/>
    </row>
    <row r="881">
      <c r="A881" s="20"/>
      <c r="B881" s="20"/>
      <c r="C881" s="22"/>
      <c r="D881" s="44"/>
      <c r="E881" s="23"/>
      <c r="F881" s="23"/>
      <c r="G881" s="23"/>
      <c r="H881" s="23"/>
      <c r="I881" s="34"/>
      <c r="J881" s="23"/>
      <c r="K881" s="23"/>
      <c r="L881" s="45"/>
      <c r="M881" s="45"/>
      <c r="N881" s="45"/>
      <c r="O881" s="45"/>
      <c r="P881" s="20"/>
      <c r="Q881" s="20"/>
      <c r="R881" s="20"/>
      <c r="S881" s="20"/>
      <c r="T881" s="20"/>
      <c r="U881" s="20"/>
      <c r="V881" s="20"/>
      <c r="W881" s="20"/>
      <c r="X881" s="20"/>
      <c r="Y881" s="20"/>
      <c r="Z881" s="20"/>
      <c r="AA881" s="20"/>
      <c r="AB881" s="20"/>
      <c r="AC881" s="20"/>
      <c r="AD881" s="20"/>
      <c r="AE881" s="20"/>
      <c r="AF881" s="20"/>
      <c r="AG881" s="20"/>
      <c r="AH881" s="20"/>
      <c r="AI881" s="20"/>
      <c r="AJ881" s="20"/>
    </row>
    <row r="882">
      <c r="A882" s="20"/>
      <c r="B882" s="20"/>
      <c r="C882" s="22"/>
      <c r="D882" s="44"/>
      <c r="E882" s="23"/>
      <c r="F882" s="23"/>
      <c r="G882" s="23"/>
      <c r="H882" s="23"/>
      <c r="I882" s="34"/>
      <c r="J882" s="23"/>
      <c r="K882" s="23"/>
      <c r="L882" s="45"/>
      <c r="M882" s="45"/>
      <c r="N882" s="45"/>
      <c r="O882" s="45"/>
      <c r="P882" s="20"/>
      <c r="Q882" s="20"/>
      <c r="R882" s="20"/>
      <c r="S882" s="20"/>
      <c r="T882" s="20"/>
      <c r="U882" s="20"/>
      <c r="V882" s="20"/>
      <c r="W882" s="20"/>
      <c r="X882" s="20"/>
      <c r="Y882" s="20"/>
      <c r="Z882" s="20"/>
      <c r="AA882" s="20"/>
      <c r="AB882" s="20"/>
      <c r="AC882" s="20"/>
      <c r="AD882" s="20"/>
      <c r="AE882" s="20"/>
      <c r="AF882" s="20"/>
      <c r="AG882" s="20"/>
      <c r="AH882" s="20"/>
      <c r="AI882" s="20"/>
      <c r="AJ882" s="20"/>
    </row>
    <row r="883">
      <c r="A883" s="20"/>
      <c r="B883" s="20"/>
      <c r="C883" s="22"/>
      <c r="D883" s="44"/>
      <c r="E883" s="23"/>
      <c r="F883" s="23"/>
      <c r="G883" s="23"/>
      <c r="H883" s="23"/>
      <c r="I883" s="34"/>
      <c r="J883" s="23"/>
      <c r="K883" s="23"/>
      <c r="L883" s="45"/>
      <c r="M883" s="45"/>
      <c r="N883" s="45"/>
      <c r="O883" s="45"/>
      <c r="P883" s="20"/>
      <c r="Q883" s="20"/>
      <c r="R883" s="20"/>
      <c r="S883" s="20"/>
      <c r="T883" s="20"/>
      <c r="U883" s="20"/>
      <c r="V883" s="20"/>
      <c r="W883" s="20"/>
      <c r="X883" s="20"/>
      <c r="Y883" s="20"/>
      <c r="Z883" s="20"/>
      <c r="AA883" s="20"/>
      <c r="AB883" s="20"/>
      <c r="AC883" s="20"/>
      <c r="AD883" s="20"/>
      <c r="AE883" s="20"/>
      <c r="AF883" s="20"/>
      <c r="AG883" s="20"/>
      <c r="AH883" s="20"/>
      <c r="AI883" s="20"/>
      <c r="AJ883" s="20"/>
    </row>
    <row r="884">
      <c r="A884" s="20"/>
      <c r="B884" s="20"/>
      <c r="C884" s="22"/>
      <c r="D884" s="44"/>
      <c r="E884" s="23"/>
      <c r="F884" s="23"/>
      <c r="G884" s="23"/>
      <c r="H884" s="23"/>
      <c r="I884" s="34"/>
      <c r="J884" s="23"/>
      <c r="K884" s="23"/>
      <c r="L884" s="45"/>
      <c r="M884" s="45"/>
      <c r="N884" s="45"/>
      <c r="O884" s="45"/>
      <c r="P884" s="20"/>
      <c r="Q884" s="20"/>
      <c r="R884" s="20"/>
      <c r="S884" s="20"/>
      <c r="T884" s="20"/>
      <c r="U884" s="20"/>
      <c r="V884" s="20"/>
      <c r="W884" s="20"/>
      <c r="X884" s="20"/>
      <c r="Y884" s="20"/>
      <c r="Z884" s="20"/>
      <c r="AA884" s="20"/>
      <c r="AB884" s="20"/>
      <c r="AC884" s="20"/>
      <c r="AD884" s="20"/>
      <c r="AE884" s="20"/>
      <c r="AF884" s="20"/>
      <c r="AG884" s="20"/>
      <c r="AH884" s="20"/>
      <c r="AI884" s="20"/>
      <c r="AJ884" s="20"/>
    </row>
    <row r="885">
      <c r="A885" s="20"/>
      <c r="B885" s="20"/>
      <c r="C885" s="22"/>
      <c r="D885" s="44"/>
      <c r="E885" s="23"/>
      <c r="F885" s="23"/>
      <c r="G885" s="23"/>
      <c r="H885" s="23"/>
      <c r="I885" s="34"/>
      <c r="J885" s="23"/>
      <c r="K885" s="23"/>
      <c r="L885" s="45"/>
      <c r="M885" s="45"/>
      <c r="N885" s="45"/>
      <c r="O885" s="45"/>
      <c r="P885" s="20"/>
      <c r="Q885" s="20"/>
      <c r="R885" s="20"/>
      <c r="S885" s="20"/>
      <c r="T885" s="20"/>
      <c r="U885" s="20"/>
      <c r="V885" s="20"/>
      <c r="W885" s="20"/>
      <c r="X885" s="20"/>
      <c r="Y885" s="20"/>
      <c r="Z885" s="20"/>
      <c r="AA885" s="20"/>
      <c r="AB885" s="20"/>
      <c r="AC885" s="20"/>
      <c r="AD885" s="20"/>
      <c r="AE885" s="20"/>
      <c r="AF885" s="20"/>
      <c r="AG885" s="20"/>
      <c r="AH885" s="20"/>
      <c r="AI885" s="20"/>
      <c r="AJ885" s="20"/>
    </row>
    <row r="886">
      <c r="A886" s="20"/>
      <c r="B886" s="20"/>
      <c r="C886" s="22"/>
      <c r="D886" s="44"/>
      <c r="E886" s="23"/>
      <c r="F886" s="23"/>
      <c r="G886" s="23"/>
      <c r="H886" s="23"/>
      <c r="I886" s="34"/>
      <c r="J886" s="23"/>
      <c r="K886" s="23"/>
      <c r="L886" s="45"/>
      <c r="M886" s="45"/>
      <c r="N886" s="45"/>
      <c r="O886" s="45"/>
      <c r="P886" s="20"/>
      <c r="Q886" s="20"/>
      <c r="R886" s="20"/>
      <c r="S886" s="20"/>
      <c r="T886" s="20"/>
      <c r="U886" s="20"/>
      <c r="V886" s="20"/>
      <c r="W886" s="20"/>
      <c r="X886" s="20"/>
      <c r="Y886" s="20"/>
      <c r="Z886" s="20"/>
      <c r="AA886" s="20"/>
      <c r="AB886" s="20"/>
      <c r="AC886" s="20"/>
      <c r="AD886" s="20"/>
      <c r="AE886" s="20"/>
      <c r="AF886" s="20"/>
      <c r="AG886" s="20"/>
      <c r="AH886" s="20"/>
      <c r="AI886" s="20"/>
      <c r="AJ886" s="20"/>
    </row>
    <row r="887">
      <c r="A887" s="20"/>
      <c r="B887" s="20"/>
      <c r="C887" s="22"/>
      <c r="D887" s="44"/>
      <c r="E887" s="23"/>
      <c r="F887" s="23"/>
      <c r="G887" s="23"/>
      <c r="H887" s="23"/>
      <c r="I887" s="34"/>
      <c r="J887" s="23"/>
      <c r="K887" s="23"/>
      <c r="L887" s="45"/>
      <c r="M887" s="45"/>
      <c r="N887" s="45"/>
      <c r="O887" s="45"/>
      <c r="P887" s="20"/>
      <c r="Q887" s="20"/>
      <c r="R887" s="20"/>
      <c r="S887" s="20"/>
      <c r="T887" s="20"/>
      <c r="U887" s="20"/>
      <c r="V887" s="20"/>
      <c r="W887" s="20"/>
      <c r="X887" s="20"/>
      <c r="Y887" s="20"/>
      <c r="Z887" s="20"/>
      <c r="AA887" s="20"/>
      <c r="AB887" s="20"/>
      <c r="AC887" s="20"/>
      <c r="AD887" s="20"/>
      <c r="AE887" s="20"/>
      <c r="AF887" s="20"/>
      <c r="AG887" s="20"/>
      <c r="AH887" s="20"/>
      <c r="AI887" s="20"/>
      <c r="AJ887" s="20"/>
    </row>
    <row r="888">
      <c r="A888" s="20"/>
      <c r="B888" s="20"/>
      <c r="C888" s="22"/>
      <c r="D888" s="44"/>
      <c r="E888" s="23"/>
      <c r="F888" s="23"/>
      <c r="G888" s="23"/>
      <c r="H888" s="23"/>
      <c r="I888" s="34"/>
      <c r="J888" s="23"/>
      <c r="K888" s="23"/>
      <c r="L888" s="45"/>
      <c r="M888" s="45"/>
      <c r="N888" s="45"/>
      <c r="O888" s="45"/>
      <c r="P888" s="20"/>
      <c r="Q888" s="20"/>
      <c r="R888" s="20"/>
      <c r="S888" s="20"/>
      <c r="T888" s="20"/>
      <c r="U888" s="20"/>
      <c r="V888" s="20"/>
      <c r="W888" s="20"/>
      <c r="X888" s="20"/>
      <c r="Y888" s="20"/>
      <c r="Z888" s="20"/>
      <c r="AA888" s="20"/>
      <c r="AB888" s="20"/>
      <c r="AC888" s="20"/>
      <c r="AD888" s="20"/>
      <c r="AE888" s="20"/>
      <c r="AF888" s="20"/>
      <c r="AG888" s="20"/>
      <c r="AH888" s="20"/>
      <c r="AI888" s="20"/>
      <c r="AJ888" s="20"/>
    </row>
    <row r="889">
      <c r="A889" s="20"/>
      <c r="B889" s="20"/>
      <c r="C889" s="22"/>
      <c r="D889" s="44"/>
      <c r="E889" s="23"/>
      <c r="F889" s="23"/>
      <c r="G889" s="23"/>
      <c r="H889" s="23"/>
      <c r="I889" s="34"/>
      <c r="J889" s="23"/>
      <c r="K889" s="23"/>
      <c r="L889" s="45"/>
      <c r="M889" s="45"/>
      <c r="N889" s="45"/>
      <c r="O889" s="45"/>
      <c r="P889" s="20"/>
      <c r="Q889" s="20"/>
      <c r="R889" s="20"/>
      <c r="S889" s="20"/>
      <c r="T889" s="20"/>
      <c r="U889" s="20"/>
      <c r="V889" s="20"/>
      <c r="W889" s="20"/>
      <c r="X889" s="20"/>
      <c r="Y889" s="20"/>
      <c r="Z889" s="20"/>
      <c r="AA889" s="20"/>
      <c r="AB889" s="20"/>
      <c r="AC889" s="20"/>
      <c r="AD889" s="20"/>
      <c r="AE889" s="20"/>
      <c r="AF889" s="20"/>
      <c r="AG889" s="20"/>
      <c r="AH889" s="20"/>
      <c r="AI889" s="20"/>
      <c r="AJ889" s="20"/>
    </row>
    <row r="890">
      <c r="A890" s="20"/>
      <c r="B890" s="20"/>
      <c r="C890" s="22"/>
      <c r="D890" s="44"/>
      <c r="E890" s="23"/>
      <c r="F890" s="23"/>
      <c r="G890" s="23"/>
      <c r="H890" s="23"/>
      <c r="I890" s="34"/>
      <c r="J890" s="23"/>
      <c r="K890" s="23"/>
      <c r="L890" s="45"/>
      <c r="M890" s="45"/>
      <c r="N890" s="45"/>
      <c r="O890" s="45"/>
      <c r="P890" s="20"/>
      <c r="Q890" s="20"/>
      <c r="R890" s="20"/>
      <c r="S890" s="20"/>
      <c r="T890" s="20"/>
      <c r="U890" s="20"/>
      <c r="V890" s="20"/>
      <c r="W890" s="20"/>
      <c r="X890" s="20"/>
      <c r="Y890" s="20"/>
      <c r="Z890" s="20"/>
      <c r="AA890" s="20"/>
      <c r="AB890" s="20"/>
      <c r="AC890" s="20"/>
      <c r="AD890" s="20"/>
      <c r="AE890" s="20"/>
      <c r="AF890" s="20"/>
      <c r="AG890" s="20"/>
      <c r="AH890" s="20"/>
      <c r="AI890" s="20"/>
      <c r="AJ890" s="20"/>
    </row>
    <row r="891">
      <c r="A891" s="20"/>
      <c r="B891" s="20"/>
      <c r="C891" s="22"/>
      <c r="D891" s="44"/>
      <c r="E891" s="23"/>
      <c r="F891" s="23"/>
      <c r="G891" s="23"/>
      <c r="H891" s="23"/>
      <c r="I891" s="34"/>
      <c r="J891" s="23"/>
      <c r="K891" s="23"/>
      <c r="L891" s="45"/>
      <c r="M891" s="45"/>
      <c r="N891" s="45"/>
      <c r="O891" s="45"/>
      <c r="P891" s="20"/>
      <c r="Q891" s="20"/>
      <c r="R891" s="20"/>
      <c r="S891" s="20"/>
      <c r="T891" s="20"/>
      <c r="U891" s="20"/>
      <c r="V891" s="20"/>
      <c r="W891" s="20"/>
      <c r="X891" s="20"/>
      <c r="Y891" s="20"/>
      <c r="Z891" s="20"/>
      <c r="AA891" s="20"/>
      <c r="AB891" s="20"/>
      <c r="AC891" s="20"/>
      <c r="AD891" s="20"/>
      <c r="AE891" s="20"/>
      <c r="AF891" s="20"/>
      <c r="AG891" s="20"/>
      <c r="AH891" s="20"/>
      <c r="AI891" s="20"/>
      <c r="AJ891" s="20"/>
    </row>
    <row r="892">
      <c r="A892" s="20"/>
      <c r="B892" s="20"/>
      <c r="C892" s="22"/>
      <c r="D892" s="44"/>
      <c r="E892" s="23"/>
      <c r="F892" s="23"/>
      <c r="G892" s="23"/>
      <c r="H892" s="23"/>
      <c r="I892" s="34"/>
      <c r="J892" s="23"/>
      <c r="K892" s="23"/>
      <c r="L892" s="45"/>
      <c r="M892" s="45"/>
      <c r="N892" s="45"/>
      <c r="O892" s="45"/>
      <c r="P892" s="20"/>
      <c r="Q892" s="20"/>
      <c r="R892" s="20"/>
      <c r="S892" s="20"/>
      <c r="T892" s="20"/>
      <c r="U892" s="20"/>
      <c r="V892" s="20"/>
      <c r="W892" s="20"/>
      <c r="X892" s="20"/>
      <c r="Y892" s="20"/>
      <c r="Z892" s="20"/>
      <c r="AA892" s="20"/>
      <c r="AB892" s="20"/>
      <c r="AC892" s="20"/>
      <c r="AD892" s="20"/>
      <c r="AE892" s="20"/>
      <c r="AF892" s="20"/>
      <c r="AG892" s="20"/>
      <c r="AH892" s="20"/>
      <c r="AI892" s="20"/>
      <c r="AJ892" s="20"/>
    </row>
    <row r="893">
      <c r="A893" s="20"/>
      <c r="B893" s="20"/>
      <c r="C893" s="22"/>
      <c r="D893" s="44"/>
      <c r="E893" s="23"/>
      <c r="F893" s="23"/>
      <c r="G893" s="23"/>
      <c r="H893" s="23"/>
      <c r="I893" s="34"/>
      <c r="J893" s="23"/>
      <c r="K893" s="23"/>
      <c r="L893" s="45"/>
      <c r="M893" s="45"/>
      <c r="N893" s="45"/>
      <c r="O893" s="45"/>
      <c r="P893" s="20"/>
      <c r="Q893" s="20"/>
      <c r="R893" s="20"/>
      <c r="S893" s="20"/>
      <c r="T893" s="20"/>
      <c r="U893" s="20"/>
      <c r="V893" s="20"/>
      <c r="W893" s="20"/>
      <c r="X893" s="20"/>
      <c r="Y893" s="20"/>
      <c r="Z893" s="20"/>
      <c r="AA893" s="20"/>
      <c r="AB893" s="20"/>
      <c r="AC893" s="20"/>
      <c r="AD893" s="20"/>
      <c r="AE893" s="20"/>
      <c r="AF893" s="20"/>
      <c r="AG893" s="20"/>
      <c r="AH893" s="20"/>
      <c r="AI893" s="20"/>
      <c r="AJ893" s="20"/>
    </row>
    <row r="894">
      <c r="A894" s="20"/>
      <c r="B894" s="20"/>
      <c r="C894" s="22"/>
      <c r="D894" s="44"/>
      <c r="E894" s="23"/>
      <c r="F894" s="23"/>
      <c r="G894" s="23"/>
      <c r="H894" s="23"/>
      <c r="I894" s="34"/>
      <c r="J894" s="23"/>
      <c r="K894" s="23"/>
      <c r="L894" s="45"/>
      <c r="M894" s="45"/>
      <c r="N894" s="45"/>
      <c r="O894" s="45"/>
      <c r="P894" s="20"/>
      <c r="Q894" s="20"/>
      <c r="R894" s="20"/>
      <c r="S894" s="20"/>
      <c r="T894" s="20"/>
      <c r="U894" s="20"/>
      <c r="V894" s="20"/>
      <c r="W894" s="20"/>
      <c r="X894" s="20"/>
      <c r="Y894" s="20"/>
      <c r="Z894" s="20"/>
      <c r="AA894" s="20"/>
      <c r="AB894" s="20"/>
      <c r="AC894" s="20"/>
      <c r="AD894" s="20"/>
      <c r="AE894" s="20"/>
      <c r="AF894" s="20"/>
      <c r="AG894" s="20"/>
      <c r="AH894" s="20"/>
      <c r="AI894" s="20"/>
      <c r="AJ894" s="20"/>
    </row>
    <row r="895">
      <c r="A895" s="20"/>
      <c r="B895" s="20"/>
      <c r="C895" s="22"/>
      <c r="D895" s="44"/>
      <c r="E895" s="23"/>
      <c r="F895" s="23"/>
      <c r="G895" s="23"/>
      <c r="H895" s="23"/>
      <c r="I895" s="34"/>
      <c r="J895" s="23"/>
      <c r="K895" s="23"/>
      <c r="L895" s="45"/>
      <c r="M895" s="45"/>
      <c r="N895" s="45"/>
      <c r="O895" s="45"/>
      <c r="P895" s="20"/>
      <c r="Q895" s="20"/>
      <c r="R895" s="20"/>
      <c r="S895" s="20"/>
      <c r="T895" s="20"/>
      <c r="U895" s="20"/>
      <c r="V895" s="20"/>
      <c r="W895" s="20"/>
      <c r="X895" s="20"/>
      <c r="Y895" s="20"/>
      <c r="Z895" s="20"/>
      <c r="AA895" s="20"/>
      <c r="AB895" s="20"/>
      <c r="AC895" s="20"/>
      <c r="AD895" s="20"/>
      <c r="AE895" s="20"/>
      <c r="AF895" s="20"/>
      <c r="AG895" s="20"/>
      <c r="AH895" s="20"/>
      <c r="AI895" s="20"/>
      <c r="AJ895" s="20"/>
    </row>
    <row r="896">
      <c r="A896" s="20"/>
      <c r="B896" s="20"/>
      <c r="C896" s="22"/>
      <c r="D896" s="44"/>
      <c r="E896" s="23"/>
      <c r="F896" s="23"/>
      <c r="G896" s="23"/>
      <c r="H896" s="23"/>
      <c r="I896" s="34"/>
      <c r="J896" s="23"/>
      <c r="K896" s="23"/>
      <c r="L896" s="45"/>
      <c r="M896" s="45"/>
      <c r="N896" s="45"/>
      <c r="O896" s="45"/>
      <c r="P896" s="20"/>
      <c r="Q896" s="20"/>
      <c r="R896" s="20"/>
      <c r="S896" s="20"/>
      <c r="T896" s="20"/>
      <c r="U896" s="20"/>
      <c r="V896" s="20"/>
      <c r="W896" s="20"/>
      <c r="X896" s="20"/>
      <c r="Y896" s="20"/>
      <c r="Z896" s="20"/>
      <c r="AA896" s="20"/>
      <c r="AB896" s="20"/>
      <c r="AC896" s="20"/>
      <c r="AD896" s="20"/>
      <c r="AE896" s="20"/>
      <c r="AF896" s="20"/>
      <c r="AG896" s="20"/>
      <c r="AH896" s="20"/>
      <c r="AI896" s="20"/>
      <c r="AJ896" s="20"/>
    </row>
    <row r="897">
      <c r="A897" s="20"/>
      <c r="B897" s="20"/>
      <c r="C897" s="22"/>
      <c r="D897" s="44"/>
      <c r="E897" s="23"/>
      <c r="F897" s="23"/>
      <c r="G897" s="23"/>
      <c r="H897" s="23"/>
      <c r="I897" s="34"/>
      <c r="J897" s="23"/>
      <c r="K897" s="23"/>
      <c r="L897" s="45"/>
      <c r="M897" s="45"/>
      <c r="N897" s="45"/>
      <c r="O897" s="45"/>
      <c r="P897" s="20"/>
      <c r="Q897" s="20"/>
      <c r="R897" s="20"/>
      <c r="S897" s="20"/>
      <c r="T897" s="20"/>
      <c r="U897" s="20"/>
      <c r="V897" s="20"/>
      <c r="W897" s="20"/>
      <c r="X897" s="20"/>
      <c r="Y897" s="20"/>
      <c r="Z897" s="20"/>
      <c r="AA897" s="20"/>
      <c r="AB897" s="20"/>
      <c r="AC897" s="20"/>
      <c r="AD897" s="20"/>
      <c r="AE897" s="20"/>
      <c r="AF897" s="20"/>
      <c r="AG897" s="20"/>
      <c r="AH897" s="20"/>
      <c r="AI897" s="20"/>
      <c r="AJ897" s="20"/>
    </row>
    <row r="898">
      <c r="A898" s="20"/>
      <c r="B898" s="20"/>
      <c r="C898" s="22"/>
      <c r="D898" s="44"/>
      <c r="E898" s="23"/>
      <c r="F898" s="23"/>
      <c r="G898" s="23"/>
      <c r="H898" s="23"/>
      <c r="I898" s="34"/>
      <c r="J898" s="23"/>
      <c r="K898" s="23"/>
      <c r="L898" s="45"/>
      <c r="M898" s="45"/>
      <c r="N898" s="45"/>
      <c r="O898" s="45"/>
      <c r="P898" s="20"/>
      <c r="Q898" s="20"/>
      <c r="R898" s="20"/>
      <c r="S898" s="20"/>
      <c r="T898" s="20"/>
      <c r="U898" s="20"/>
      <c r="V898" s="20"/>
      <c r="W898" s="20"/>
      <c r="X898" s="20"/>
      <c r="Y898" s="20"/>
      <c r="Z898" s="20"/>
      <c r="AA898" s="20"/>
      <c r="AB898" s="20"/>
      <c r="AC898" s="20"/>
      <c r="AD898" s="20"/>
      <c r="AE898" s="20"/>
      <c r="AF898" s="20"/>
      <c r="AG898" s="20"/>
      <c r="AH898" s="20"/>
      <c r="AI898" s="20"/>
      <c r="AJ898" s="20"/>
    </row>
    <row r="899">
      <c r="A899" s="20"/>
      <c r="B899" s="20"/>
      <c r="C899" s="22"/>
      <c r="D899" s="44"/>
      <c r="E899" s="23"/>
      <c r="F899" s="23"/>
      <c r="G899" s="23"/>
      <c r="H899" s="23"/>
      <c r="I899" s="34"/>
      <c r="J899" s="23"/>
      <c r="K899" s="23"/>
      <c r="L899" s="45"/>
      <c r="M899" s="45"/>
      <c r="N899" s="45"/>
      <c r="O899" s="45"/>
      <c r="P899" s="20"/>
      <c r="Q899" s="20"/>
      <c r="R899" s="20"/>
      <c r="S899" s="20"/>
      <c r="T899" s="20"/>
      <c r="U899" s="20"/>
      <c r="V899" s="20"/>
      <c r="W899" s="20"/>
      <c r="X899" s="20"/>
      <c r="Y899" s="20"/>
      <c r="Z899" s="20"/>
      <c r="AA899" s="20"/>
      <c r="AB899" s="20"/>
      <c r="AC899" s="20"/>
      <c r="AD899" s="20"/>
      <c r="AE899" s="20"/>
      <c r="AF899" s="20"/>
      <c r="AG899" s="20"/>
      <c r="AH899" s="20"/>
      <c r="AI899" s="20"/>
      <c r="AJ899" s="20"/>
    </row>
    <row r="900">
      <c r="A900" s="20"/>
      <c r="B900" s="20"/>
      <c r="C900" s="22"/>
      <c r="D900" s="44"/>
      <c r="E900" s="23"/>
      <c r="F900" s="23"/>
      <c r="G900" s="23"/>
      <c r="H900" s="23"/>
      <c r="I900" s="34"/>
      <c r="J900" s="23"/>
      <c r="K900" s="23"/>
      <c r="L900" s="45"/>
      <c r="M900" s="45"/>
      <c r="N900" s="45"/>
      <c r="O900" s="45"/>
      <c r="P900" s="20"/>
      <c r="Q900" s="20"/>
      <c r="R900" s="20"/>
      <c r="S900" s="20"/>
      <c r="T900" s="20"/>
      <c r="U900" s="20"/>
      <c r="V900" s="20"/>
      <c r="W900" s="20"/>
      <c r="X900" s="20"/>
      <c r="Y900" s="20"/>
      <c r="Z900" s="20"/>
      <c r="AA900" s="20"/>
      <c r="AB900" s="20"/>
      <c r="AC900" s="20"/>
      <c r="AD900" s="20"/>
      <c r="AE900" s="20"/>
      <c r="AF900" s="20"/>
      <c r="AG900" s="20"/>
      <c r="AH900" s="20"/>
      <c r="AI900" s="20"/>
      <c r="AJ900" s="20"/>
    </row>
    <row r="901">
      <c r="A901" s="20"/>
      <c r="B901" s="20"/>
      <c r="C901" s="22"/>
      <c r="D901" s="44"/>
      <c r="E901" s="23"/>
      <c r="F901" s="23"/>
      <c r="G901" s="23"/>
      <c r="H901" s="23"/>
      <c r="I901" s="34"/>
      <c r="J901" s="23"/>
      <c r="K901" s="23"/>
      <c r="L901" s="45"/>
      <c r="M901" s="45"/>
      <c r="N901" s="45"/>
      <c r="O901" s="45"/>
      <c r="P901" s="20"/>
      <c r="Q901" s="20"/>
      <c r="R901" s="20"/>
      <c r="S901" s="20"/>
      <c r="T901" s="20"/>
      <c r="U901" s="20"/>
      <c r="V901" s="20"/>
      <c r="W901" s="20"/>
      <c r="X901" s="20"/>
      <c r="Y901" s="20"/>
      <c r="Z901" s="20"/>
      <c r="AA901" s="20"/>
      <c r="AB901" s="20"/>
      <c r="AC901" s="20"/>
      <c r="AD901" s="20"/>
      <c r="AE901" s="20"/>
      <c r="AF901" s="20"/>
      <c r="AG901" s="20"/>
      <c r="AH901" s="20"/>
      <c r="AI901" s="20"/>
      <c r="AJ901" s="20"/>
    </row>
    <row r="902">
      <c r="A902" s="20"/>
      <c r="B902" s="20"/>
      <c r="C902" s="22"/>
      <c r="D902" s="44"/>
      <c r="E902" s="23"/>
      <c r="F902" s="23"/>
      <c r="G902" s="23"/>
      <c r="H902" s="23"/>
      <c r="I902" s="34"/>
      <c r="J902" s="23"/>
      <c r="K902" s="23"/>
      <c r="L902" s="45"/>
      <c r="M902" s="45"/>
      <c r="N902" s="45"/>
      <c r="O902" s="45"/>
      <c r="P902" s="20"/>
      <c r="Q902" s="20"/>
      <c r="R902" s="20"/>
      <c r="S902" s="20"/>
      <c r="T902" s="20"/>
      <c r="U902" s="20"/>
      <c r="V902" s="20"/>
      <c r="W902" s="20"/>
      <c r="X902" s="20"/>
      <c r="Y902" s="20"/>
      <c r="Z902" s="20"/>
      <c r="AA902" s="20"/>
      <c r="AB902" s="20"/>
      <c r="AC902" s="20"/>
      <c r="AD902" s="20"/>
      <c r="AE902" s="20"/>
      <c r="AF902" s="20"/>
      <c r="AG902" s="20"/>
      <c r="AH902" s="20"/>
      <c r="AI902" s="20"/>
      <c r="AJ902" s="20"/>
    </row>
    <row r="903">
      <c r="A903" s="20"/>
      <c r="B903" s="20"/>
      <c r="C903" s="22"/>
      <c r="D903" s="44"/>
      <c r="E903" s="23"/>
      <c r="F903" s="23"/>
      <c r="G903" s="23"/>
      <c r="H903" s="23"/>
      <c r="I903" s="34"/>
      <c r="J903" s="23"/>
      <c r="K903" s="23"/>
      <c r="L903" s="45"/>
      <c r="M903" s="45"/>
      <c r="N903" s="45"/>
      <c r="O903" s="45"/>
      <c r="P903" s="20"/>
      <c r="Q903" s="20"/>
      <c r="R903" s="20"/>
      <c r="S903" s="20"/>
      <c r="T903" s="20"/>
      <c r="U903" s="20"/>
      <c r="V903" s="20"/>
      <c r="W903" s="20"/>
      <c r="X903" s="20"/>
      <c r="Y903" s="20"/>
      <c r="Z903" s="20"/>
      <c r="AA903" s="20"/>
      <c r="AB903" s="20"/>
      <c r="AC903" s="20"/>
      <c r="AD903" s="20"/>
      <c r="AE903" s="20"/>
      <c r="AF903" s="20"/>
      <c r="AG903" s="20"/>
      <c r="AH903" s="20"/>
      <c r="AI903" s="20"/>
      <c r="AJ903" s="20"/>
    </row>
    <row r="904">
      <c r="A904" s="20"/>
      <c r="B904" s="20"/>
      <c r="C904" s="22"/>
      <c r="D904" s="44"/>
      <c r="E904" s="23"/>
      <c r="F904" s="23"/>
      <c r="G904" s="23"/>
      <c r="H904" s="23"/>
      <c r="I904" s="34"/>
      <c r="J904" s="23"/>
      <c r="K904" s="23"/>
      <c r="L904" s="45"/>
      <c r="M904" s="45"/>
      <c r="N904" s="45"/>
      <c r="O904" s="45"/>
      <c r="P904" s="20"/>
      <c r="Q904" s="20"/>
      <c r="R904" s="20"/>
      <c r="S904" s="20"/>
      <c r="T904" s="20"/>
      <c r="U904" s="20"/>
      <c r="V904" s="20"/>
      <c r="W904" s="20"/>
      <c r="X904" s="20"/>
      <c r="Y904" s="20"/>
      <c r="Z904" s="20"/>
      <c r="AA904" s="20"/>
      <c r="AB904" s="20"/>
      <c r="AC904" s="20"/>
      <c r="AD904" s="20"/>
      <c r="AE904" s="20"/>
      <c r="AF904" s="20"/>
      <c r="AG904" s="20"/>
      <c r="AH904" s="20"/>
      <c r="AI904" s="20"/>
      <c r="AJ904" s="20"/>
    </row>
    <row r="905">
      <c r="A905" s="20"/>
      <c r="B905" s="20"/>
      <c r="C905" s="22"/>
      <c r="D905" s="44"/>
      <c r="E905" s="23"/>
      <c r="F905" s="23"/>
      <c r="G905" s="23"/>
      <c r="H905" s="23"/>
      <c r="I905" s="34"/>
      <c r="J905" s="23"/>
      <c r="K905" s="23"/>
      <c r="L905" s="45"/>
      <c r="M905" s="45"/>
      <c r="N905" s="45"/>
      <c r="O905" s="45"/>
      <c r="P905" s="20"/>
      <c r="Q905" s="20"/>
      <c r="R905" s="20"/>
      <c r="S905" s="20"/>
      <c r="T905" s="20"/>
      <c r="U905" s="20"/>
      <c r="V905" s="20"/>
      <c r="W905" s="20"/>
      <c r="X905" s="20"/>
      <c r="Y905" s="20"/>
      <c r="Z905" s="20"/>
      <c r="AA905" s="20"/>
      <c r="AB905" s="20"/>
      <c r="AC905" s="20"/>
      <c r="AD905" s="20"/>
      <c r="AE905" s="20"/>
      <c r="AF905" s="20"/>
      <c r="AG905" s="20"/>
      <c r="AH905" s="20"/>
      <c r="AI905" s="20"/>
      <c r="AJ905" s="20"/>
    </row>
    <row r="906">
      <c r="A906" s="20"/>
      <c r="B906" s="20"/>
      <c r="C906" s="22"/>
      <c r="D906" s="44"/>
      <c r="E906" s="23"/>
      <c r="F906" s="23"/>
      <c r="G906" s="23"/>
      <c r="H906" s="23"/>
      <c r="I906" s="34"/>
      <c r="J906" s="23"/>
      <c r="K906" s="23"/>
      <c r="L906" s="45"/>
      <c r="M906" s="45"/>
      <c r="N906" s="45"/>
      <c r="O906" s="45"/>
      <c r="P906" s="20"/>
      <c r="Q906" s="20"/>
      <c r="R906" s="20"/>
      <c r="S906" s="20"/>
      <c r="T906" s="20"/>
      <c r="U906" s="20"/>
      <c r="V906" s="20"/>
      <c r="W906" s="20"/>
      <c r="X906" s="20"/>
      <c r="Y906" s="20"/>
      <c r="Z906" s="20"/>
      <c r="AA906" s="20"/>
      <c r="AB906" s="20"/>
      <c r="AC906" s="20"/>
      <c r="AD906" s="20"/>
      <c r="AE906" s="20"/>
      <c r="AF906" s="20"/>
      <c r="AG906" s="20"/>
      <c r="AH906" s="20"/>
      <c r="AI906" s="20"/>
      <c r="AJ906" s="20"/>
    </row>
    <row r="907">
      <c r="A907" s="20"/>
      <c r="B907" s="20"/>
      <c r="C907" s="22"/>
      <c r="D907" s="44"/>
      <c r="E907" s="23"/>
      <c r="F907" s="23"/>
      <c r="G907" s="23"/>
      <c r="H907" s="23"/>
      <c r="I907" s="34"/>
      <c r="J907" s="23"/>
      <c r="K907" s="23"/>
      <c r="L907" s="45"/>
      <c r="M907" s="45"/>
      <c r="N907" s="45"/>
      <c r="O907" s="45"/>
      <c r="P907" s="20"/>
      <c r="Q907" s="20"/>
      <c r="R907" s="20"/>
      <c r="S907" s="20"/>
      <c r="T907" s="20"/>
      <c r="U907" s="20"/>
      <c r="V907" s="20"/>
      <c r="W907" s="20"/>
      <c r="X907" s="20"/>
      <c r="Y907" s="20"/>
      <c r="Z907" s="20"/>
      <c r="AA907" s="20"/>
      <c r="AB907" s="20"/>
      <c r="AC907" s="20"/>
      <c r="AD907" s="20"/>
      <c r="AE907" s="20"/>
      <c r="AF907" s="20"/>
      <c r="AG907" s="20"/>
      <c r="AH907" s="20"/>
      <c r="AI907" s="20"/>
      <c r="AJ907" s="20"/>
    </row>
    <row r="908">
      <c r="A908" s="20"/>
      <c r="B908" s="20"/>
      <c r="C908" s="22"/>
      <c r="D908" s="44"/>
      <c r="E908" s="23"/>
      <c r="F908" s="23"/>
      <c r="G908" s="23"/>
      <c r="H908" s="23"/>
      <c r="I908" s="34"/>
      <c r="J908" s="23"/>
      <c r="K908" s="23"/>
      <c r="L908" s="45"/>
      <c r="M908" s="45"/>
      <c r="N908" s="45"/>
      <c r="O908" s="45"/>
      <c r="P908" s="20"/>
      <c r="Q908" s="20"/>
      <c r="R908" s="20"/>
      <c r="S908" s="20"/>
      <c r="T908" s="20"/>
      <c r="U908" s="20"/>
      <c r="V908" s="20"/>
      <c r="W908" s="20"/>
      <c r="X908" s="20"/>
      <c r="Y908" s="20"/>
      <c r="Z908" s="20"/>
      <c r="AA908" s="20"/>
      <c r="AB908" s="20"/>
      <c r="AC908" s="20"/>
      <c r="AD908" s="20"/>
      <c r="AE908" s="20"/>
      <c r="AF908" s="20"/>
      <c r="AG908" s="20"/>
      <c r="AH908" s="20"/>
      <c r="AI908" s="20"/>
      <c r="AJ908" s="20"/>
    </row>
    <row r="909">
      <c r="A909" s="20"/>
      <c r="B909" s="20"/>
      <c r="C909" s="22"/>
      <c r="D909" s="44"/>
      <c r="E909" s="23"/>
      <c r="F909" s="23"/>
      <c r="G909" s="23"/>
      <c r="H909" s="23"/>
      <c r="I909" s="34"/>
      <c r="J909" s="23"/>
      <c r="K909" s="23"/>
      <c r="L909" s="45"/>
      <c r="M909" s="45"/>
      <c r="N909" s="45"/>
      <c r="O909" s="45"/>
      <c r="P909" s="20"/>
      <c r="Q909" s="20"/>
      <c r="R909" s="20"/>
      <c r="S909" s="20"/>
      <c r="T909" s="20"/>
      <c r="U909" s="20"/>
      <c r="V909" s="20"/>
      <c r="W909" s="20"/>
      <c r="X909" s="20"/>
      <c r="Y909" s="20"/>
      <c r="Z909" s="20"/>
      <c r="AA909" s="20"/>
      <c r="AB909" s="20"/>
      <c r="AC909" s="20"/>
      <c r="AD909" s="20"/>
      <c r="AE909" s="20"/>
      <c r="AF909" s="20"/>
      <c r="AG909" s="20"/>
      <c r="AH909" s="20"/>
      <c r="AI909" s="20"/>
      <c r="AJ909" s="20"/>
    </row>
    <row r="910">
      <c r="A910" s="20"/>
      <c r="B910" s="20"/>
      <c r="C910" s="22"/>
      <c r="D910" s="44"/>
      <c r="E910" s="23"/>
      <c r="F910" s="23"/>
      <c r="G910" s="23"/>
      <c r="H910" s="23"/>
      <c r="I910" s="34"/>
      <c r="J910" s="23"/>
      <c r="K910" s="23"/>
      <c r="L910" s="45"/>
      <c r="M910" s="45"/>
      <c r="N910" s="45"/>
      <c r="O910" s="45"/>
      <c r="P910" s="20"/>
      <c r="Q910" s="20"/>
      <c r="R910" s="20"/>
      <c r="S910" s="20"/>
      <c r="T910" s="20"/>
      <c r="U910" s="20"/>
      <c r="V910" s="20"/>
      <c r="W910" s="20"/>
      <c r="X910" s="20"/>
      <c r="Y910" s="20"/>
      <c r="Z910" s="20"/>
      <c r="AA910" s="20"/>
      <c r="AB910" s="20"/>
      <c r="AC910" s="20"/>
      <c r="AD910" s="20"/>
      <c r="AE910" s="20"/>
      <c r="AF910" s="20"/>
      <c r="AG910" s="20"/>
      <c r="AH910" s="20"/>
      <c r="AI910" s="20"/>
      <c r="AJ910" s="20"/>
    </row>
    <row r="911">
      <c r="A911" s="20"/>
      <c r="B911" s="20"/>
      <c r="C911" s="22"/>
      <c r="D911" s="44"/>
      <c r="E911" s="23"/>
      <c r="F911" s="23"/>
      <c r="G911" s="23"/>
      <c r="H911" s="23"/>
      <c r="I911" s="34"/>
      <c r="J911" s="23"/>
      <c r="K911" s="23"/>
      <c r="L911" s="45"/>
      <c r="M911" s="45"/>
      <c r="N911" s="45"/>
      <c r="O911" s="45"/>
      <c r="P911" s="20"/>
      <c r="Q911" s="20"/>
      <c r="R911" s="20"/>
      <c r="S911" s="20"/>
      <c r="T911" s="20"/>
      <c r="U911" s="20"/>
      <c r="V911" s="20"/>
      <c r="W911" s="20"/>
      <c r="X911" s="20"/>
      <c r="Y911" s="20"/>
      <c r="Z911" s="20"/>
      <c r="AA911" s="20"/>
      <c r="AB911" s="20"/>
      <c r="AC911" s="20"/>
      <c r="AD911" s="20"/>
      <c r="AE911" s="20"/>
      <c r="AF911" s="20"/>
      <c r="AG911" s="20"/>
      <c r="AH911" s="20"/>
      <c r="AI911" s="20"/>
      <c r="AJ911" s="20"/>
    </row>
    <row r="912">
      <c r="A912" s="20"/>
      <c r="B912" s="20"/>
      <c r="C912" s="22"/>
      <c r="D912" s="44"/>
      <c r="E912" s="23"/>
      <c r="F912" s="23"/>
      <c r="G912" s="23"/>
      <c r="H912" s="23"/>
      <c r="I912" s="34"/>
      <c r="J912" s="23"/>
      <c r="K912" s="23"/>
      <c r="L912" s="45"/>
      <c r="M912" s="45"/>
      <c r="N912" s="45"/>
      <c r="O912" s="45"/>
      <c r="P912" s="20"/>
      <c r="Q912" s="20"/>
      <c r="R912" s="20"/>
      <c r="S912" s="20"/>
      <c r="T912" s="20"/>
      <c r="U912" s="20"/>
      <c r="V912" s="20"/>
      <c r="W912" s="20"/>
      <c r="X912" s="20"/>
      <c r="Y912" s="20"/>
      <c r="Z912" s="20"/>
      <c r="AA912" s="20"/>
      <c r="AB912" s="20"/>
      <c r="AC912" s="20"/>
      <c r="AD912" s="20"/>
      <c r="AE912" s="20"/>
      <c r="AF912" s="20"/>
      <c r="AG912" s="20"/>
      <c r="AH912" s="20"/>
      <c r="AI912" s="20"/>
      <c r="AJ912" s="20"/>
    </row>
    <row r="913">
      <c r="A913" s="20"/>
      <c r="B913" s="20"/>
      <c r="C913" s="22"/>
      <c r="D913" s="44"/>
      <c r="E913" s="23"/>
      <c r="F913" s="23"/>
      <c r="G913" s="23"/>
      <c r="H913" s="23"/>
      <c r="I913" s="34"/>
      <c r="J913" s="23"/>
      <c r="K913" s="23"/>
      <c r="L913" s="45"/>
      <c r="M913" s="45"/>
      <c r="N913" s="45"/>
      <c r="O913" s="45"/>
      <c r="P913" s="20"/>
      <c r="Q913" s="20"/>
      <c r="R913" s="20"/>
      <c r="S913" s="20"/>
      <c r="T913" s="20"/>
      <c r="U913" s="20"/>
      <c r="V913" s="20"/>
      <c r="W913" s="20"/>
      <c r="X913" s="20"/>
      <c r="Y913" s="20"/>
      <c r="Z913" s="20"/>
      <c r="AA913" s="20"/>
      <c r="AB913" s="20"/>
      <c r="AC913" s="20"/>
      <c r="AD913" s="20"/>
      <c r="AE913" s="20"/>
      <c r="AF913" s="20"/>
      <c r="AG913" s="20"/>
      <c r="AH913" s="20"/>
      <c r="AI913" s="20"/>
      <c r="AJ913" s="20"/>
    </row>
    <row r="914">
      <c r="A914" s="20"/>
      <c r="B914" s="20"/>
      <c r="C914" s="22"/>
      <c r="D914" s="44"/>
      <c r="E914" s="23"/>
      <c r="F914" s="23"/>
      <c r="G914" s="23"/>
      <c r="H914" s="23"/>
      <c r="I914" s="34"/>
      <c r="J914" s="23"/>
      <c r="K914" s="23"/>
      <c r="L914" s="45"/>
      <c r="M914" s="45"/>
      <c r="N914" s="45"/>
      <c r="O914" s="45"/>
      <c r="P914" s="20"/>
      <c r="Q914" s="20"/>
      <c r="R914" s="20"/>
      <c r="S914" s="20"/>
      <c r="T914" s="20"/>
      <c r="U914" s="20"/>
      <c r="V914" s="20"/>
      <c r="W914" s="20"/>
      <c r="X914" s="20"/>
      <c r="Y914" s="20"/>
      <c r="Z914" s="20"/>
      <c r="AA914" s="20"/>
      <c r="AB914" s="20"/>
      <c r="AC914" s="20"/>
      <c r="AD914" s="20"/>
      <c r="AE914" s="20"/>
      <c r="AF914" s="20"/>
      <c r="AG914" s="20"/>
      <c r="AH914" s="20"/>
      <c r="AI914" s="20"/>
      <c r="AJ914" s="20"/>
    </row>
    <row r="915">
      <c r="A915" s="20"/>
      <c r="B915" s="20"/>
      <c r="C915" s="22"/>
      <c r="D915" s="44"/>
      <c r="E915" s="23"/>
      <c r="F915" s="23"/>
      <c r="G915" s="23"/>
      <c r="H915" s="23"/>
      <c r="I915" s="34"/>
      <c r="J915" s="23"/>
      <c r="K915" s="23"/>
      <c r="L915" s="45"/>
      <c r="M915" s="45"/>
      <c r="N915" s="45"/>
      <c r="O915" s="45"/>
      <c r="P915" s="20"/>
      <c r="Q915" s="20"/>
      <c r="R915" s="20"/>
      <c r="S915" s="20"/>
      <c r="T915" s="20"/>
      <c r="U915" s="20"/>
      <c r="V915" s="20"/>
      <c r="W915" s="20"/>
      <c r="X915" s="20"/>
      <c r="Y915" s="20"/>
      <c r="Z915" s="20"/>
      <c r="AA915" s="20"/>
      <c r="AB915" s="20"/>
      <c r="AC915" s="20"/>
      <c r="AD915" s="20"/>
      <c r="AE915" s="20"/>
      <c r="AF915" s="20"/>
      <c r="AG915" s="20"/>
      <c r="AH915" s="20"/>
      <c r="AI915" s="20"/>
      <c r="AJ915" s="20"/>
    </row>
    <row r="916">
      <c r="A916" s="20"/>
      <c r="B916" s="20"/>
      <c r="C916" s="22"/>
      <c r="D916" s="44"/>
      <c r="E916" s="23"/>
      <c r="F916" s="23"/>
      <c r="G916" s="23"/>
      <c r="H916" s="23"/>
      <c r="I916" s="34"/>
      <c r="J916" s="23"/>
      <c r="K916" s="23"/>
      <c r="L916" s="45"/>
      <c r="M916" s="45"/>
      <c r="N916" s="45"/>
      <c r="O916" s="45"/>
      <c r="P916" s="20"/>
      <c r="Q916" s="20"/>
      <c r="R916" s="20"/>
      <c r="S916" s="20"/>
      <c r="T916" s="20"/>
      <c r="U916" s="20"/>
      <c r="V916" s="20"/>
      <c r="W916" s="20"/>
      <c r="X916" s="20"/>
      <c r="Y916" s="20"/>
      <c r="Z916" s="20"/>
      <c r="AA916" s="20"/>
      <c r="AB916" s="20"/>
      <c r="AC916" s="20"/>
      <c r="AD916" s="20"/>
      <c r="AE916" s="20"/>
      <c r="AF916" s="20"/>
      <c r="AG916" s="20"/>
      <c r="AH916" s="20"/>
      <c r="AI916" s="20"/>
      <c r="AJ916" s="20"/>
    </row>
    <row r="917">
      <c r="A917" s="20"/>
      <c r="B917" s="20"/>
      <c r="C917" s="22"/>
      <c r="D917" s="44"/>
      <c r="E917" s="23"/>
      <c r="F917" s="23"/>
      <c r="G917" s="23"/>
      <c r="H917" s="23"/>
      <c r="I917" s="34"/>
      <c r="J917" s="23"/>
      <c r="K917" s="23"/>
      <c r="L917" s="45"/>
      <c r="M917" s="45"/>
      <c r="N917" s="45"/>
      <c r="O917" s="45"/>
      <c r="P917" s="20"/>
      <c r="Q917" s="20"/>
      <c r="R917" s="20"/>
      <c r="S917" s="20"/>
      <c r="T917" s="20"/>
      <c r="U917" s="20"/>
      <c r="V917" s="20"/>
      <c r="W917" s="20"/>
      <c r="X917" s="20"/>
      <c r="Y917" s="20"/>
      <c r="Z917" s="20"/>
      <c r="AA917" s="20"/>
      <c r="AB917" s="20"/>
      <c r="AC917" s="20"/>
      <c r="AD917" s="20"/>
      <c r="AE917" s="20"/>
      <c r="AF917" s="20"/>
      <c r="AG917" s="20"/>
      <c r="AH917" s="20"/>
      <c r="AI917" s="20"/>
      <c r="AJ917" s="20"/>
    </row>
    <row r="918">
      <c r="A918" s="20"/>
      <c r="B918" s="20"/>
      <c r="C918" s="22"/>
      <c r="D918" s="44"/>
      <c r="E918" s="23"/>
      <c r="F918" s="23"/>
      <c r="G918" s="23"/>
      <c r="H918" s="23"/>
      <c r="I918" s="34"/>
      <c r="J918" s="23"/>
      <c r="K918" s="23"/>
      <c r="L918" s="45"/>
      <c r="M918" s="45"/>
      <c r="N918" s="45"/>
      <c r="O918" s="45"/>
      <c r="P918" s="20"/>
      <c r="Q918" s="20"/>
      <c r="R918" s="20"/>
      <c r="S918" s="20"/>
      <c r="T918" s="20"/>
      <c r="U918" s="20"/>
      <c r="V918" s="20"/>
      <c r="W918" s="20"/>
      <c r="X918" s="20"/>
      <c r="Y918" s="20"/>
      <c r="Z918" s="20"/>
      <c r="AA918" s="20"/>
      <c r="AB918" s="20"/>
      <c r="AC918" s="20"/>
      <c r="AD918" s="20"/>
      <c r="AE918" s="20"/>
      <c r="AF918" s="20"/>
      <c r="AG918" s="20"/>
      <c r="AH918" s="20"/>
      <c r="AI918" s="20"/>
      <c r="AJ918" s="20"/>
    </row>
    <row r="919">
      <c r="A919" s="20"/>
      <c r="B919" s="20"/>
      <c r="C919" s="22"/>
      <c r="D919" s="44"/>
      <c r="E919" s="23"/>
      <c r="F919" s="23"/>
      <c r="G919" s="23"/>
      <c r="H919" s="23"/>
      <c r="I919" s="34"/>
      <c r="J919" s="23"/>
      <c r="K919" s="23"/>
      <c r="L919" s="45"/>
      <c r="M919" s="45"/>
      <c r="N919" s="45"/>
      <c r="O919" s="45"/>
      <c r="P919" s="20"/>
      <c r="Q919" s="20"/>
      <c r="R919" s="20"/>
      <c r="S919" s="20"/>
      <c r="T919" s="20"/>
      <c r="U919" s="20"/>
      <c r="V919" s="20"/>
      <c r="W919" s="20"/>
      <c r="X919" s="20"/>
      <c r="Y919" s="20"/>
      <c r="Z919" s="20"/>
      <c r="AA919" s="20"/>
      <c r="AB919" s="20"/>
      <c r="AC919" s="20"/>
      <c r="AD919" s="20"/>
      <c r="AE919" s="20"/>
      <c r="AF919" s="20"/>
      <c r="AG919" s="20"/>
      <c r="AH919" s="20"/>
      <c r="AI919" s="20"/>
      <c r="AJ919" s="20"/>
    </row>
    <row r="920">
      <c r="A920" s="20"/>
      <c r="B920" s="20"/>
      <c r="C920" s="22"/>
      <c r="D920" s="44"/>
      <c r="E920" s="23"/>
      <c r="F920" s="23"/>
      <c r="G920" s="23"/>
      <c r="H920" s="23"/>
      <c r="I920" s="34"/>
      <c r="J920" s="23"/>
      <c r="K920" s="23"/>
      <c r="L920" s="45"/>
      <c r="M920" s="45"/>
      <c r="N920" s="45"/>
      <c r="O920" s="45"/>
      <c r="P920" s="20"/>
      <c r="Q920" s="20"/>
      <c r="R920" s="20"/>
      <c r="S920" s="20"/>
      <c r="T920" s="20"/>
      <c r="U920" s="20"/>
      <c r="V920" s="20"/>
      <c r="W920" s="20"/>
      <c r="X920" s="20"/>
      <c r="Y920" s="20"/>
      <c r="Z920" s="20"/>
      <c r="AA920" s="20"/>
      <c r="AB920" s="20"/>
      <c r="AC920" s="20"/>
      <c r="AD920" s="20"/>
      <c r="AE920" s="20"/>
      <c r="AF920" s="20"/>
      <c r="AG920" s="20"/>
      <c r="AH920" s="20"/>
      <c r="AI920" s="20"/>
      <c r="AJ920" s="20"/>
    </row>
    <row r="921">
      <c r="A921" s="20"/>
      <c r="B921" s="20"/>
      <c r="C921" s="22"/>
      <c r="D921" s="44"/>
      <c r="E921" s="23"/>
      <c r="F921" s="23"/>
      <c r="G921" s="23"/>
      <c r="H921" s="23"/>
      <c r="I921" s="34"/>
      <c r="J921" s="23"/>
      <c r="K921" s="23"/>
      <c r="L921" s="45"/>
      <c r="M921" s="45"/>
      <c r="N921" s="45"/>
      <c r="O921" s="45"/>
      <c r="P921" s="20"/>
      <c r="Q921" s="20"/>
      <c r="R921" s="20"/>
      <c r="S921" s="20"/>
      <c r="T921" s="20"/>
      <c r="U921" s="20"/>
      <c r="V921" s="20"/>
      <c r="W921" s="20"/>
      <c r="X921" s="20"/>
      <c r="Y921" s="20"/>
      <c r="Z921" s="20"/>
      <c r="AA921" s="20"/>
      <c r="AB921" s="20"/>
      <c r="AC921" s="20"/>
      <c r="AD921" s="20"/>
      <c r="AE921" s="20"/>
      <c r="AF921" s="20"/>
      <c r="AG921" s="20"/>
      <c r="AH921" s="20"/>
      <c r="AI921" s="20"/>
      <c r="AJ921" s="20"/>
    </row>
    <row r="922">
      <c r="A922" s="20"/>
      <c r="B922" s="20"/>
      <c r="C922" s="22"/>
      <c r="D922" s="44"/>
      <c r="E922" s="23"/>
      <c r="F922" s="23"/>
      <c r="G922" s="23"/>
      <c r="H922" s="23"/>
      <c r="I922" s="34"/>
      <c r="J922" s="23"/>
      <c r="K922" s="23"/>
      <c r="L922" s="45"/>
      <c r="M922" s="45"/>
      <c r="N922" s="45"/>
      <c r="O922" s="45"/>
      <c r="P922" s="20"/>
      <c r="Q922" s="20"/>
      <c r="R922" s="20"/>
      <c r="S922" s="20"/>
      <c r="T922" s="20"/>
      <c r="U922" s="20"/>
      <c r="V922" s="20"/>
      <c r="W922" s="20"/>
      <c r="X922" s="20"/>
      <c r="Y922" s="20"/>
      <c r="Z922" s="20"/>
      <c r="AA922" s="20"/>
      <c r="AB922" s="20"/>
      <c r="AC922" s="20"/>
      <c r="AD922" s="20"/>
      <c r="AE922" s="20"/>
      <c r="AF922" s="20"/>
      <c r="AG922" s="20"/>
      <c r="AH922" s="20"/>
      <c r="AI922" s="20"/>
      <c r="AJ922" s="20"/>
    </row>
    <row r="923">
      <c r="A923" s="20"/>
      <c r="B923" s="20"/>
      <c r="C923" s="22"/>
      <c r="D923" s="44"/>
      <c r="E923" s="23"/>
      <c r="F923" s="23"/>
      <c r="G923" s="23"/>
      <c r="H923" s="23"/>
      <c r="I923" s="34"/>
      <c r="J923" s="23"/>
      <c r="K923" s="23"/>
      <c r="L923" s="45"/>
      <c r="M923" s="45"/>
      <c r="N923" s="45"/>
      <c r="O923" s="45"/>
      <c r="P923" s="20"/>
      <c r="Q923" s="20"/>
      <c r="R923" s="20"/>
      <c r="S923" s="20"/>
      <c r="T923" s="20"/>
      <c r="U923" s="20"/>
      <c r="V923" s="20"/>
      <c r="W923" s="20"/>
      <c r="X923" s="20"/>
      <c r="Y923" s="20"/>
      <c r="Z923" s="20"/>
      <c r="AA923" s="20"/>
      <c r="AB923" s="20"/>
      <c r="AC923" s="20"/>
      <c r="AD923" s="20"/>
      <c r="AE923" s="20"/>
      <c r="AF923" s="20"/>
      <c r="AG923" s="20"/>
      <c r="AH923" s="20"/>
      <c r="AI923" s="20"/>
      <c r="AJ923" s="20"/>
    </row>
    <row r="924">
      <c r="A924" s="20"/>
      <c r="B924" s="20"/>
      <c r="C924" s="22"/>
      <c r="D924" s="44"/>
      <c r="E924" s="23"/>
      <c r="F924" s="23"/>
      <c r="G924" s="23"/>
      <c r="H924" s="23"/>
      <c r="I924" s="34"/>
      <c r="J924" s="23"/>
      <c r="K924" s="23"/>
      <c r="L924" s="45"/>
      <c r="M924" s="45"/>
      <c r="N924" s="45"/>
      <c r="O924" s="45"/>
      <c r="P924" s="20"/>
      <c r="Q924" s="20"/>
      <c r="R924" s="20"/>
      <c r="S924" s="20"/>
      <c r="T924" s="20"/>
      <c r="U924" s="20"/>
      <c r="V924" s="20"/>
      <c r="W924" s="20"/>
      <c r="X924" s="20"/>
      <c r="Y924" s="20"/>
      <c r="Z924" s="20"/>
      <c r="AA924" s="20"/>
      <c r="AB924" s="20"/>
      <c r="AC924" s="20"/>
      <c r="AD924" s="20"/>
      <c r="AE924" s="20"/>
      <c r="AF924" s="20"/>
      <c r="AG924" s="20"/>
      <c r="AH924" s="20"/>
      <c r="AI924" s="20"/>
      <c r="AJ924" s="20"/>
    </row>
    <row r="925">
      <c r="A925" s="20"/>
      <c r="B925" s="20"/>
      <c r="C925" s="22"/>
      <c r="D925" s="44"/>
      <c r="E925" s="23"/>
      <c r="F925" s="23"/>
      <c r="G925" s="23"/>
      <c r="H925" s="23"/>
      <c r="I925" s="34"/>
      <c r="J925" s="23"/>
      <c r="K925" s="23"/>
      <c r="L925" s="45"/>
      <c r="M925" s="45"/>
      <c r="N925" s="45"/>
      <c r="O925" s="45"/>
      <c r="P925" s="20"/>
      <c r="Q925" s="20"/>
      <c r="R925" s="20"/>
      <c r="S925" s="20"/>
      <c r="T925" s="20"/>
      <c r="U925" s="20"/>
      <c r="V925" s="20"/>
      <c r="W925" s="20"/>
      <c r="X925" s="20"/>
      <c r="Y925" s="20"/>
      <c r="Z925" s="20"/>
      <c r="AA925" s="20"/>
      <c r="AB925" s="20"/>
      <c r="AC925" s="20"/>
      <c r="AD925" s="20"/>
      <c r="AE925" s="20"/>
      <c r="AF925" s="20"/>
      <c r="AG925" s="20"/>
      <c r="AH925" s="20"/>
      <c r="AI925" s="20"/>
      <c r="AJ925" s="20"/>
    </row>
    <row r="926">
      <c r="A926" s="20"/>
      <c r="B926" s="20"/>
      <c r="C926" s="22"/>
      <c r="D926" s="44"/>
      <c r="E926" s="23"/>
      <c r="F926" s="23"/>
      <c r="G926" s="23"/>
      <c r="H926" s="23"/>
      <c r="I926" s="34"/>
      <c r="J926" s="23"/>
      <c r="K926" s="23"/>
      <c r="L926" s="45"/>
      <c r="M926" s="45"/>
      <c r="N926" s="45"/>
      <c r="O926" s="45"/>
      <c r="P926" s="20"/>
      <c r="Q926" s="20"/>
      <c r="R926" s="20"/>
      <c r="S926" s="20"/>
      <c r="T926" s="20"/>
      <c r="U926" s="20"/>
      <c r="V926" s="20"/>
      <c r="W926" s="20"/>
      <c r="X926" s="20"/>
      <c r="Y926" s="20"/>
      <c r="Z926" s="20"/>
      <c r="AA926" s="20"/>
      <c r="AB926" s="20"/>
      <c r="AC926" s="20"/>
      <c r="AD926" s="20"/>
      <c r="AE926" s="20"/>
      <c r="AF926" s="20"/>
      <c r="AG926" s="20"/>
      <c r="AH926" s="20"/>
      <c r="AI926" s="20"/>
      <c r="AJ926" s="20"/>
    </row>
    <row r="927">
      <c r="A927" s="20"/>
      <c r="B927" s="20"/>
      <c r="C927" s="22"/>
      <c r="D927" s="44"/>
      <c r="E927" s="23"/>
      <c r="F927" s="23"/>
      <c r="G927" s="23"/>
      <c r="H927" s="23"/>
      <c r="I927" s="34"/>
      <c r="J927" s="23"/>
      <c r="K927" s="23"/>
      <c r="L927" s="45"/>
      <c r="M927" s="45"/>
      <c r="N927" s="45"/>
      <c r="O927" s="45"/>
      <c r="P927" s="20"/>
      <c r="Q927" s="20"/>
      <c r="R927" s="20"/>
      <c r="S927" s="20"/>
      <c r="T927" s="20"/>
      <c r="U927" s="20"/>
      <c r="V927" s="20"/>
      <c r="W927" s="20"/>
      <c r="X927" s="20"/>
      <c r="Y927" s="20"/>
      <c r="Z927" s="20"/>
      <c r="AA927" s="20"/>
      <c r="AB927" s="20"/>
      <c r="AC927" s="20"/>
      <c r="AD927" s="20"/>
      <c r="AE927" s="20"/>
      <c r="AF927" s="20"/>
      <c r="AG927" s="20"/>
      <c r="AH927" s="20"/>
      <c r="AI927" s="20"/>
      <c r="AJ927" s="20"/>
    </row>
    <row r="928">
      <c r="A928" s="20"/>
      <c r="B928" s="20"/>
      <c r="C928" s="22"/>
      <c r="D928" s="44"/>
      <c r="E928" s="23"/>
      <c r="F928" s="23"/>
      <c r="G928" s="23"/>
      <c r="H928" s="23"/>
      <c r="I928" s="34"/>
      <c r="J928" s="23"/>
      <c r="K928" s="23"/>
      <c r="L928" s="45"/>
      <c r="M928" s="45"/>
      <c r="N928" s="45"/>
      <c r="O928" s="45"/>
      <c r="P928" s="20"/>
      <c r="Q928" s="20"/>
      <c r="R928" s="20"/>
      <c r="S928" s="20"/>
      <c r="T928" s="20"/>
      <c r="U928" s="20"/>
      <c r="V928" s="20"/>
      <c r="W928" s="20"/>
      <c r="X928" s="20"/>
      <c r="Y928" s="20"/>
      <c r="Z928" s="20"/>
      <c r="AA928" s="20"/>
      <c r="AB928" s="20"/>
      <c r="AC928" s="20"/>
      <c r="AD928" s="20"/>
      <c r="AE928" s="20"/>
      <c r="AF928" s="20"/>
      <c r="AG928" s="20"/>
      <c r="AH928" s="20"/>
      <c r="AI928" s="20"/>
      <c r="AJ928" s="20"/>
    </row>
    <row r="929">
      <c r="A929" s="20"/>
      <c r="B929" s="20"/>
      <c r="C929" s="22"/>
      <c r="D929" s="44"/>
      <c r="E929" s="23"/>
      <c r="F929" s="23"/>
      <c r="G929" s="23"/>
      <c r="H929" s="23"/>
      <c r="I929" s="34"/>
      <c r="J929" s="23"/>
      <c r="K929" s="23"/>
      <c r="L929" s="45"/>
      <c r="M929" s="45"/>
      <c r="N929" s="45"/>
      <c r="O929" s="45"/>
      <c r="P929" s="20"/>
      <c r="Q929" s="20"/>
      <c r="R929" s="20"/>
      <c r="S929" s="20"/>
      <c r="T929" s="20"/>
      <c r="U929" s="20"/>
      <c r="V929" s="20"/>
      <c r="W929" s="20"/>
      <c r="X929" s="20"/>
      <c r="Y929" s="20"/>
      <c r="Z929" s="20"/>
      <c r="AA929" s="20"/>
      <c r="AB929" s="20"/>
      <c r="AC929" s="20"/>
      <c r="AD929" s="20"/>
      <c r="AE929" s="20"/>
      <c r="AF929" s="20"/>
      <c r="AG929" s="20"/>
      <c r="AH929" s="20"/>
      <c r="AI929" s="20"/>
      <c r="AJ929" s="20"/>
    </row>
    <row r="930">
      <c r="A930" s="20"/>
      <c r="B930" s="20"/>
      <c r="C930" s="22"/>
      <c r="D930" s="44"/>
      <c r="E930" s="23"/>
      <c r="F930" s="23"/>
      <c r="G930" s="23"/>
      <c r="H930" s="23"/>
      <c r="I930" s="34"/>
      <c r="J930" s="23"/>
      <c r="K930" s="23"/>
      <c r="L930" s="45"/>
      <c r="M930" s="45"/>
      <c r="N930" s="45"/>
      <c r="O930" s="45"/>
      <c r="P930" s="20"/>
      <c r="Q930" s="20"/>
      <c r="R930" s="20"/>
      <c r="S930" s="20"/>
      <c r="T930" s="20"/>
      <c r="U930" s="20"/>
      <c r="V930" s="20"/>
      <c r="W930" s="20"/>
      <c r="X930" s="20"/>
      <c r="Y930" s="20"/>
      <c r="Z930" s="20"/>
      <c r="AA930" s="20"/>
      <c r="AB930" s="20"/>
      <c r="AC930" s="20"/>
      <c r="AD930" s="20"/>
      <c r="AE930" s="20"/>
      <c r="AF930" s="20"/>
      <c r="AG930" s="20"/>
      <c r="AH930" s="20"/>
      <c r="AI930" s="20"/>
      <c r="AJ930" s="20"/>
    </row>
    <row r="931">
      <c r="A931" s="20"/>
      <c r="B931" s="20"/>
      <c r="C931" s="22"/>
      <c r="D931" s="44"/>
      <c r="E931" s="23"/>
      <c r="F931" s="23"/>
      <c r="G931" s="23"/>
      <c r="H931" s="23"/>
      <c r="I931" s="34"/>
      <c r="J931" s="23"/>
      <c r="K931" s="23"/>
      <c r="L931" s="45"/>
      <c r="M931" s="45"/>
      <c r="N931" s="45"/>
      <c r="O931" s="45"/>
      <c r="P931" s="20"/>
      <c r="Q931" s="20"/>
      <c r="R931" s="20"/>
      <c r="S931" s="20"/>
      <c r="T931" s="20"/>
      <c r="U931" s="20"/>
      <c r="V931" s="20"/>
      <c r="W931" s="20"/>
      <c r="X931" s="20"/>
      <c r="Y931" s="20"/>
      <c r="Z931" s="20"/>
      <c r="AA931" s="20"/>
      <c r="AB931" s="20"/>
      <c r="AC931" s="20"/>
      <c r="AD931" s="20"/>
      <c r="AE931" s="20"/>
      <c r="AF931" s="20"/>
      <c r="AG931" s="20"/>
      <c r="AH931" s="20"/>
      <c r="AI931" s="20"/>
      <c r="AJ931" s="20"/>
    </row>
    <row r="932">
      <c r="A932" s="20"/>
      <c r="B932" s="20"/>
      <c r="C932" s="22"/>
      <c r="D932" s="44"/>
      <c r="E932" s="23"/>
      <c r="F932" s="23"/>
      <c r="G932" s="23"/>
      <c r="H932" s="23"/>
      <c r="I932" s="34"/>
      <c r="J932" s="23"/>
      <c r="K932" s="23"/>
      <c r="L932" s="45"/>
      <c r="M932" s="45"/>
      <c r="N932" s="45"/>
      <c r="O932" s="45"/>
      <c r="P932" s="20"/>
      <c r="Q932" s="20"/>
      <c r="R932" s="20"/>
      <c r="S932" s="20"/>
      <c r="T932" s="20"/>
      <c r="U932" s="20"/>
      <c r="V932" s="20"/>
      <c r="W932" s="20"/>
      <c r="X932" s="20"/>
      <c r="Y932" s="20"/>
      <c r="Z932" s="20"/>
      <c r="AA932" s="20"/>
      <c r="AB932" s="20"/>
      <c r="AC932" s="20"/>
      <c r="AD932" s="20"/>
      <c r="AE932" s="20"/>
      <c r="AF932" s="20"/>
      <c r="AG932" s="20"/>
      <c r="AH932" s="20"/>
      <c r="AI932" s="20"/>
      <c r="AJ932" s="20"/>
    </row>
    <row r="933">
      <c r="A933" s="20"/>
      <c r="B933" s="20"/>
      <c r="C933" s="22"/>
      <c r="D933" s="44"/>
      <c r="E933" s="23"/>
      <c r="F933" s="23"/>
      <c r="G933" s="23"/>
      <c r="H933" s="23"/>
      <c r="I933" s="34"/>
      <c r="J933" s="23"/>
      <c r="K933" s="23"/>
      <c r="L933" s="45"/>
      <c r="M933" s="45"/>
      <c r="N933" s="45"/>
      <c r="O933" s="45"/>
      <c r="P933" s="20"/>
      <c r="Q933" s="20"/>
      <c r="R933" s="20"/>
      <c r="S933" s="20"/>
      <c r="T933" s="20"/>
      <c r="U933" s="20"/>
      <c r="V933" s="20"/>
      <c r="W933" s="20"/>
      <c r="X933" s="20"/>
      <c r="Y933" s="20"/>
      <c r="Z933" s="20"/>
      <c r="AA933" s="20"/>
      <c r="AB933" s="20"/>
      <c r="AC933" s="20"/>
      <c r="AD933" s="20"/>
      <c r="AE933" s="20"/>
      <c r="AF933" s="20"/>
      <c r="AG933" s="20"/>
      <c r="AH933" s="20"/>
      <c r="AI933" s="20"/>
      <c r="AJ933" s="20"/>
    </row>
    <row r="934">
      <c r="A934" s="20"/>
      <c r="B934" s="20"/>
      <c r="C934" s="22"/>
      <c r="D934" s="44"/>
      <c r="E934" s="23"/>
      <c r="F934" s="23"/>
      <c r="G934" s="23"/>
      <c r="H934" s="23"/>
      <c r="I934" s="34"/>
      <c r="J934" s="23"/>
      <c r="K934" s="23"/>
      <c r="L934" s="45"/>
      <c r="M934" s="45"/>
      <c r="N934" s="45"/>
      <c r="O934" s="45"/>
      <c r="P934" s="20"/>
      <c r="Q934" s="20"/>
      <c r="R934" s="20"/>
      <c r="S934" s="20"/>
      <c r="T934" s="20"/>
      <c r="U934" s="20"/>
      <c r="V934" s="20"/>
      <c r="W934" s="20"/>
      <c r="X934" s="20"/>
      <c r="Y934" s="20"/>
      <c r="Z934" s="20"/>
      <c r="AA934" s="20"/>
      <c r="AB934" s="20"/>
      <c r="AC934" s="20"/>
      <c r="AD934" s="20"/>
      <c r="AE934" s="20"/>
      <c r="AF934" s="20"/>
      <c r="AG934" s="20"/>
      <c r="AH934" s="20"/>
      <c r="AI934" s="20"/>
      <c r="AJ934" s="20"/>
    </row>
    <row r="935">
      <c r="A935" s="20"/>
      <c r="B935" s="20"/>
      <c r="C935" s="22"/>
      <c r="D935" s="44"/>
      <c r="E935" s="23"/>
      <c r="F935" s="23"/>
      <c r="G935" s="23"/>
      <c r="H935" s="23"/>
      <c r="I935" s="34"/>
      <c r="J935" s="23"/>
      <c r="K935" s="23"/>
      <c r="L935" s="45"/>
      <c r="M935" s="45"/>
      <c r="N935" s="45"/>
      <c r="O935" s="45"/>
      <c r="P935" s="20"/>
      <c r="Q935" s="20"/>
      <c r="R935" s="20"/>
      <c r="S935" s="20"/>
      <c r="T935" s="20"/>
      <c r="U935" s="20"/>
      <c r="V935" s="20"/>
      <c r="W935" s="20"/>
      <c r="X935" s="20"/>
      <c r="Y935" s="20"/>
      <c r="Z935" s="20"/>
      <c r="AA935" s="20"/>
      <c r="AB935" s="20"/>
      <c r="AC935" s="20"/>
      <c r="AD935" s="20"/>
      <c r="AE935" s="20"/>
      <c r="AF935" s="20"/>
      <c r="AG935" s="20"/>
      <c r="AH935" s="20"/>
      <c r="AI935" s="20"/>
      <c r="AJ935" s="20"/>
    </row>
    <row r="936">
      <c r="A936" s="20"/>
      <c r="B936" s="20"/>
      <c r="C936" s="22"/>
      <c r="D936" s="44"/>
      <c r="E936" s="23"/>
      <c r="F936" s="23"/>
      <c r="G936" s="23"/>
      <c r="H936" s="23"/>
      <c r="I936" s="34"/>
      <c r="J936" s="23"/>
      <c r="K936" s="23"/>
      <c r="L936" s="45"/>
      <c r="M936" s="45"/>
      <c r="N936" s="45"/>
      <c r="O936" s="45"/>
      <c r="P936" s="20"/>
      <c r="Q936" s="20"/>
      <c r="R936" s="20"/>
      <c r="S936" s="20"/>
      <c r="T936" s="20"/>
      <c r="U936" s="20"/>
      <c r="V936" s="20"/>
      <c r="W936" s="20"/>
      <c r="X936" s="20"/>
      <c r="Y936" s="20"/>
      <c r="Z936" s="20"/>
      <c r="AA936" s="20"/>
      <c r="AB936" s="20"/>
      <c r="AC936" s="20"/>
      <c r="AD936" s="20"/>
      <c r="AE936" s="20"/>
      <c r="AF936" s="20"/>
      <c r="AG936" s="20"/>
      <c r="AH936" s="20"/>
      <c r="AI936" s="20"/>
      <c r="AJ936" s="20"/>
    </row>
    <row r="937">
      <c r="A937" s="20"/>
      <c r="B937" s="20"/>
      <c r="C937" s="22"/>
      <c r="D937" s="44"/>
      <c r="E937" s="23"/>
      <c r="F937" s="23"/>
      <c r="G937" s="23"/>
      <c r="H937" s="23"/>
      <c r="I937" s="34"/>
      <c r="J937" s="23"/>
      <c r="K937" s="23"/>
      <c r="L937" s="45"/>
      <c r="M937" s="45"/>
      <c r="N937" s="45"/>
      <c r="O937" s="45"/>
      <c r="P937" s="20"/>
      <c r="Q937" s="20"/>
      <c r="R937" s="20"/>
      <c r="S937" s="20"/>
      <c r="T937" s="20"/>
      <c r="U937" s="20"/>
      <c r="V937" s="20"/>
      <c r="W937" s="20"/>
      <c r="X937" s="20"/>
      <c r="Y937" s="20"/>
      <c r="Z937" s="20"/>
      <c r="AA937" s="20"/>
      <c r="AB937" s="20"/>
      <c r="AC937" s="20"/>
      <c r="AD937" s="20"/>
      <c r="AE937" s="20"/>
      <c r="AF937" s="20"/>
      <c r="AG937" s="20"/>
      <c r="AH937" s="20"/>
      <c r="AI937" s="20"/>
      <c r="AJ937" s="20"/>
    </row>
    <row r="938">
      <c r="A938" s="20"/>
      <c r="B938" s="20"/>
      <c r="C938" s="22"/>
      <c r="D938" s="44"/>
      <c r="E938" s="23"/>
      <c r="F938" s="23"/>
      <c r="G938" s="23"/>
      <c r="H938" s="23"/>
      <c r="I938" s="34"/>
      <c r="J938" s="23"/>
      <c r="K938" s="23"/>
      <c r="L938" s="45"/>
      <c r="M938" s="45"/>
      <c r="N938" s="45"/>
      <c r="O938" s="45"/>
      <c r="P938" s="20"/>
      <c r="Q938" s="20"/>
      <c r="R938" s="20"/>
      <c r="S938" s="20"/>
      <c r="T938" s="20"/>
      <c r="U938" s="20"/>
      <c r="V938" s="20"/>
      <c r="W938" s="20"/>
      <c r="X938" s="20"/>
      <c r="Y938" s="20"/>
      <c r="Z938" s="20"/>
      <c r="AA938" s="20"/>
      <c r="AB938" s="20"/>
      <c r="AC938" s="20"/>
      <c r="AD938" s="20"/>
      <c r="AE938" s="20"/>
      <c r="AF938" s="20"/>
      <c r="AG938" s="20"/>
      <c r="AH938" s="20"/>
      <c r="AI938" s="20"/>
      <c r="AJ938" s="20"/>
    </row>
    <row r="939">
      <c r="A939" s="20"/>
      <c r="B939" s="20"/>
      <c r="C939" s="22"/>
      <c r="D939" s="44"/>
      <c r="E939" s="23"/>
      <c r="F939" s="23"/>
      <c r="G939" s="23"/>
      <c r="H939" s="23"/>
      <c r="I939" s="34"/>
      <c r="J939" s="23"/>
      <c r="K939" s="23"/>
      <c r="L939" s="45"/>
      <c r="M939" s="45"/>
      <c r="N939" s="45"/>
      <c r="O939" s="45"/>
      <c r="P939" s="20"/>
      <c r="Q939" s="20"/>
      <c r="R939" s="20"/>
      <c r="S939" s="20"/>
      <c r="T939" s="20"/>
      <c r="U939" s="20"/>
      <c r="V939" s="20"/>
      <c r="W939" s="20"/>
      <c r="X939" s="20"/>
      <c r="Y939" s="20"/>
      <c r="Z939" s="20"/>
      <c r="AA939" s="20"/>
      <c r="AB939" s="20"/>
      <c r="AC939" s="20"/>
      <c r="AD939" s="20"/>
      <c r="AE939" s="20"/>
      <c r="AF939" s="20"/>
      <c r="AG939" s="20"/>
      <c r="AH939" s="20"/>
      <c r="AI939" s="20"/>
      <c r="AJ939" s="20"/>
    </row>
    <row r="940">
      <c r="A940" s="20"/>
      <c r="B940" s="20"/>
      <c r="C940" s="22"/>
      <c r="D940" s="44"/>
      <c r="E940" s="23"/>
      <c r="F940" s="23"/>
      <c r="G940" s="23"/>
      <c r="H940" s="23"/>
      <c r="I940" s="34"/>
      <c r="J940" s="23"/>
      <c r="K940" s="23"/>
      <c r="L940" s="45"/>
      <c r="M940" s="45"/>
      <c r="N940" s="45"/>
      <c r="O940" s="45"/>
      <c r="P940" s="20"/>
      <c r="Q940" s="20"/>
      <c r="R940" s="20"/>
      <c r="S940" s="20"/>
      <c r="T940" s="20"/>
      <c r="U940" s="20"/>
      <c r="V940" s="20"/>
      <c r="W940" s="20"/>
      <c r="X940" s="20"/>
      <c r="Y940" s="20"/>
      <c r="Z940" s="20"/>
      <c r="AA940" s="20"/>
      <c r="AB940" s="20"/>
      <c r="AC940" s="20"/>
      <c r="AD940" s="20"/>
      <c r="AE940" s="20"/>
      <c r="AF940" s="20"/>
      <c r="AG940" s="20"/>
      <c r="AH940" s="20"/>
      <c r="AI940" s="20"/>
      <c r="AJ940" s="20"/>
    </row>
    <row r="941">
      <c r="A941" s="20"/>
      <c r="B941" s="20"/>
      <c r="C941" s="22"/>
      <c r="D941" s="44"/>
      <c r="E941" s="23"/>
      <c r="F941" s="23"/>
      <c r="G941" s="23"/>
      <c r="H941" s="23"/>
      <c r="I941" s="34"/>
      <c r="J941" s="23"/>
      <c r="K941" s="23"/>
      <c r="L941" s="45"/>
      <c r="M941" s="45"/>
      <c r="N941" s="45"/>
      <c r="O941" s="45"/>
      <c r="P941" s="20"/>
      <c r="Q941" s="20"/>
      <c r="R941" s="20"/>
      <c r="S941" s="20"/>
      <c r="T941" s="20"/>
      <c r="U941" s="20"/>
      <c r="V941" s="20"/>
      <c r="W941" s="20"/>
      <c r="X941" s="20"/>
      <c r="Y941" s="20"/>
      <c r="Z941" s="20"/>
      <c r="AA941" s="20"/>
      <c r="AB941" s="20"/>
      <c r="AC941" s="20"/>
      <c r="AD941" s="20"/>
      <c r="AE941" s="20"/>
      <c r="AF941" s="20"/>
      <c r="AG941" s="20"/>
      <c r="AH941" s="20"/>
      <c r="AI941" s="20"/>
      <c r="AJ941" s="20"/>
    </row>
    <row r="942">
      <c r="A942" s="20"/>
      <c r="B942" s="20"/>
      <c r="C942" s="22"/>
      <c r="D942" s="44"/>
      <c r="E942" s="23"/>
      <c r="F942" s="23"/>
      <c r="G942" s="23"/>
      <c r="H942" s="23"/>
      <c r="I942" s="34"/>
      <c r="J942" s="23"/>
      <c r="K942" s="23"/>
      <c r="L942" s="45"/>
      <c r="M942" s="45"/>
      <c r="N942" s="45"/>
      <c r="O942" s="45"/>
      <c r="P942" s="20"/>
      <c r="Q942" s="20"/>
      <c r="R942" s="20"/>
      <c r="S942" s="20"/>
      <c r="T942" s="20"/>
      <c r="U942" s="20"/>
      <c r="V942" s="20"/>
      <c r="W942" s="20"/>
      <c r="X942" s="20"/>
      <c r="Y942" s="20"/>
      <c r="Z942" s="20"/>
      <c r="AA942" s="20"/>
      <c r="AB942" s="20"/>
      <c r="AC942" s="20"/>
      <c r="AD942" s="20"/>
      <c r="AE942" s="20"/>
      <c r="AF942" s="20"/>
      <c r="AG942" s="20"/>
      <c r="AH942" s="20"/>
      <c r="AI942" s="20"/>
      <c r="AJ942" s="20"/>
    </row>
    <row r="943">
      <c r="A943" s="20"/>
      <c r="B943" s="20"/>
      <c r="C943" s="22"/>
      <c r="D943" s="44"/>
      <c r="E943" s="23"/>
      <c r="F943" s="23"/>
      <c r="G943" s="23"/>
      <c r="H943" s="23"/>
      <c r="I943" s="34"/>
      <c r="J943" s="23"/>
      <c r="K943" s="23"/>
      <c r="L943" s="45"/>
      <c r="M943" s="45"/>
      <c r="N943" s="45"/>
      <c r="O943" s="45"/>
      <c r="P943" s="20"/>
      <c r="Q943" s="20"/>
      <c r="R943" s="20"/>
      <c r="S943" s="20"/>
      <c r="T943" s="20"/>
      <c r="U943" s="20"/>
      <c r="V943" s="20"/>
      <c r="W943" s="20"/>
      <c r="X943" s="20"/>
      <c r="Y943" s="20"/>
      <c r="Z943" s="20"/>
      <c r="AA943" s="20"/>
      <c r="AB943" s="20"/>
      <c r="AC943" s="20"/>
      <c r="AD943" s="20"/>
      <c r="AE943" s="20"/>
      <c r="AF943" s="20"/>
      <c r="AG943" s="20"/>
      <c r="AH943" s="20"/>
      <c r="AI943" s="20"/>
      <c r="AJ943" s="20"/>
    </row>
    <row r="944">
      <c r="A944" s="20"/>
      <c r="B944" s="20"/>
      <c r="C944" s="22"/>
      <c r="D944" s="44"/>
      <c r="E944" s="23"/>
      <c r="F944" s="23"/>
      <c r="G944" s="23"/>
      <c r="H944" s="23"/>
      <c r="I944" s="34"/>
      <c r="J944" s="23"/>
      <c r="K944" s="23"/>
      <c r="L944" s="45"/>
      <c r="M944" s="45"/>
      <c r="N944" s="45"/>
      <c r="O944" s="45"/>
      <c r="P944" s="20"/>
      <c r="Q944" s="20"/>
      <c r="R944" s="20"/>
      <c r="S944" s="20"/>
      <c r="T944" s="20"/>
      <c r="U944" s="20"/>
      <c r="V944" s="20"/>
      <c r="W944" s="20"/>
      <c r="X944" s="20"/>
      <c r="Y944" s="20"/>
      <c r="Z944" s="20"/>
      <c r="AA944" s="20"/>
      <c r="AB944" s="20"/>
      <c r="AC944" s="20"/>
      <c r="AD944" s="20"/>
      <c r="AE944" s="20"/>
      <c r="AF944" s="20"/>
      <c r="AG944" s="20"/>
      <c r="AH944" s="20"/>
      <c r="AI944" s="20"/>
      <c r="AJ944" s="20"/>
    </row>
    <row r="945">
      <c r="A945" s="20"/>
      <c r="B945" s="20"/>
      <c r="C945" s="22"/>
      <c r="D945" s="44"/>
      <c r="E945" s="23"/>
      <c r="F945" s="23"/>
      <c r="G945" s="23"/>
      <c r="H945" s="23"/>
      <c r="I945" s="34"/>
      <c r="J945" s="23"/>
      <c r="K945" s="23"/>
      <c r="L945" s="45"/>
      <c r="M945" s="45"/>
      <c r="N945" s="45"/>
      <c r="O945" s="45"/>
      <c r="P945" s="20"/>
      <c r="Q945" s="20"/>
      <c r="R945" s="20"/>
      <c r="S945" s="20"/>
      <c r="T945" s="20"/>
      <c r="U945" s="20"/>
      <c r="V945" s="20"/>
      <c r="W945" s="20"/>
      <c r="X945" s="20"/>
      <c r="Y945" s="20"/>
      <c r="Z945" s="20"/>
      <c r="AA945" s="20"/>
      <c r="AB945" s="20"/>
      <c r="AC945" s="20"/>
      <c r="AD945" s="20"/>
      <c r="AE945" s="20"/>
      <c r="AF945" s="20"/>
      <c r="AG945" s="20"/>
      <c r="AH945" s="20"/>
      <c r="AI945" s="20"/>
      <c r="AJ945" s="20"/>
    </row>
    <row r="946">
      <c r="A946" s="20"/>
      <c r="B946" s="20"/>
      <c r="C946" s="22"/>
      <c r="D946" s="44"/>
      <c r="E946" s="23"/>
      <c r="F946" s="23"/>
      <c r="G946" s="23"/>
      <c r="H946" s="23"/>
      <c r="I946" s="34"/>
      <c r="J946" s="23"/>
      <c r="K946" s="23"/>
      <c r="L946" s="45"/>
      <c r="M946" s="45"/>
      <c r="N946" s="45"/>
      <c r="O946" s="45"/>
      <c r="P946" s="20"/>
      <c r="Q946" s="20"/>
      <c r="R946" s="20"/>
      <c r="S946" s="20"/>
      <c r="T946" s="20"/>
      <c r="U946" s="20"/>
      <c r="V946" s="20"/>
      <c r="W946" s="20"/>
      <c r="X946" s="20"/>
      <c r="Y946" s="20"/>
      <c r="Z946" s="20"/>
      <c r="AA946" s="20"/>
      <c r="AB946" s="20"/>
      <c r="AC946" s="20"/>
      <c r="AD946" s="20"/>
      <c r="AE946" s="20"/>
      <c r="AF946" s="20"/>
      <c r="AG946" s="20"/>
      <c r="AH946" s="20"/>
      <c r="AI946" s="20"/>
      <c r="AJ946" s="20"/>
    </row>
    <row r="947">
      <c r="A947" s="20"/>
      <c r="B947" s="20"/>
      <c r="C947" s="22"/>
      <c r="D947" s="44"/>
      <c r="E947" s="23"/>
      <c r="F947" s="23"/>
      <c r="G947" s="23"/>
      <c r="H947" s="23"/>
      <c r="I947" s="34"/>
      <c r="J947" s="23"/>
      <c r="K947" s="23"/>
      <c r="L947" s="45"/>
      <c r="M947" s="45"/>
      <c r="N947" s="45"/>
      <c r="O947" s="45"/>
      <c r="P947" s="20"/>
      <c r="Q947" s="20"/>
      <c r="R947" s="20"/>
      <c r="S947" s="20"/>
      <c r="T947" s="20"/>
      <c r="U947" s="20"/>
      <c r="V947" s="20"/>
      <c r="W947" s="20"/>
      <c r="X947" s="20"/>
      <c r="Y947" s="20"/>
      <c r="Z947" s="20"/>
      <c r="AA947" s="20"/>
      <c r="AB947" s="20"/>
      <c r="AC947" s="20"/>
      <c r="AD947" s="20"/>
      <c r="AE947" s="20"/>
      <c r="AF947" s="20"/>
      <c r="AG947" s="20"/>
      <c r="AH947" s="20"/>
      <c r="AI947" s="20"/>
      <c r="AJ947" s="20"/>
    </row>
    <row r="948">
      <c r="A948" s="20"/>
      <c r="B948" s="20"/>
      <c r="C948" s="22"/>
      <c r="D948" s="44"/>
      <c r="E948" s="23"/>
      <c r="F948" s="23"/>
      <c r="G948" s="23"/>
      <c r="H948" s="23"/>
      <c r="I948" s="34"/>
      <c r="J948" s="23"/>
      <c r="K948" s="23"/>
      <c r="L948" s="45"/>
      <c r="M948" s="45"/>
      <c r="N948" s="45"/>
      <c r="O948" s="45"/>
      <c r="P948" s="20"/>
      <c r="Q948" s="20"/>
      <c r="R948" s="20"/>
      <c r="S948" s="20"/>
      <c r="T948" s="20"/>
      <c r="U948" s="20"/>
      <c r="V948" s="20"/>
      <c r="W948" s="20"/>
      <c r="X948" s="20"/>
      <c r="Y948" s="20"/>
      <c r="Z948" s="20"/>
      <c r="AA948" s="20"/>
      <c r="AB948" s="20"/>
      <c r="AC948" s="20"/>
      <c r="AD948" s="20"/>
      <c r="AE948" s="20"/>
      <c r="AF948" s="20"/>
      <c r="AG948" s="20"/>
      <c r="AH948" s="20"/>
      <c r="AI948" s="20"/>
      <c r="AJ948" s="20"/>
    </row>
    <row r="949">
      <c r="A949" s="20"/>
      <c r="B949" s="20"/>
      <c r="C949" s="22"/>
      <c r="D949" s="44"/>
      <c r="E949" s="23"/>
      <c r="F949" s="23"/>
      <c r="G949" s="23"/>
      <c r="H949" s="23"/>
      <c r="I949" s="34"/>
      <c r="J949" s="23"/>
      <c r="K949" s="23"/>
      <c r="L949" s="45"/>
      <c r="M949" s="45"/>
      <c r="N949" s="45"/>
      <c r="O949" s="45"/>
      <c r="P949" s="20"/>
      <c r="Q949" s="20"/>
      <c r="R949" s="20"/>
      <c r="S949" s="20"/>
      <c r="T949" s="20"/>
      <c r="U949" s="20"/>
      <c r="V949" s="20"/>
      <c r="W949" s="20"/>
      <c r="X949" s="20"/>
      <c r="Y949" s="20"/>
      <c r="Z949" s="20"/>
      <c r="AA949" s="20"/>
      <c r="AB949" s="20"/>
      <c r="AC949" s="20"/>
      <c r="AD949" s="20"/>
      <c r="AE949" s="20"/>
      <c r="AF949" s="20"/>
      <c r="AG949" s="20"/>
      <c r="AH949" s="20"/>
      <c r="AI949" s="20"/>
      <c r="AJ949" s="20"/>
    </row>
    <row r="950">
      <c r="A950" s="20"/>
      <c r="B950" s="20"/>
      <c r="C950" s="22"/>
      <c r="D950" s="44"/>
      <c r="E950" s="23"/>
      <c r="F950" s="23"/>
      <c r="G950" s="23"/>
      <c r="H950" s="23"/>
      <c r="I950" s="34"/>
      <c r="J950" s="23"/>
      <c r="K950" s="23"/>
      <c r="L950" s="45"/>
      <c r="M950" s="45"/>
      <c r="N950" s="45"/>
      <c r="O950" s="45"/>
      <c r="P950" s="20"/>
      <c r="Q950" s="20"/>
      <c r="R950" s="20"/>
      <c r="S950" s="20"/>
      <c r="T950" s="20"/>
      <c r="U950" s="20"/>
      <c r="V950" s="20"/>
      <c r="W950" s="20"/>
      <c r="X950" s="20"/>
      <c r="Y950" s="20"/>
      <c r="Z950" s="20"/>
      <c r="AA950" s="20"/>
      <c r="AB950" s="20"/>
      <c r="AC950" s="20"/>
      <c r="AD950" s="20"/>
      <c r="AE950" s="20"/>
      <c r="AF950" s="20"/>
      <c r="AG950" s="20"/>
      <c r="AH950" s="20"/>
      <c r="AI950" s="20"/>
      <c r="AJ950" s="20"/>
    </row>
    <row r="951">
      <c r="A951" s="20"/>
      <c r="B951" s="20"/>
      <c r="C951" s="22"/>
      <c r="D951" s="44"/>
      <c r="E951" s="23"/>
      <c r="F951" s="23"/>
      <c r="G951" s="23"/>
      <c r="H951" s="23"/>
      <c r="I951" s="34"/>
      <c r="J951" s="23"/>
      <c r="K951" s="23"/>
      <c r="L951" s="45"/>
      <c r="M951" s="45"/>
      <c r="N951" s="45"/>
      <c r="O951" s="45"/>
      <c r="P951" s="20"/>
      <c r="Q951" s="20"/>
      <c r="R951" s="20"/>
      <c r="S951" s="20"/>
      <c r="T951" s="20"/>
      <c r="U951" s="20"/>
      <c r="V951" s="20"/>
      <c r="W951" s="20"/>
      <c r="X951" s="20"/>
      <c r="Y951" s="20"/>
      <c r="Z951" s="20"/>
      <c r="AA951" s="20"/>
      <c r="AB951" s="20"/>
      <c r="AC951" s="20"/>
      <c r="AD951" s="20"/>
      <c r="AE951" s="20"/>
      <c r="AF951" s="20"/>
      <c r="AG951" s="20"/>
      <c r="AH951" s="20"/>
      <c r="AI951" s="20"/>
      <c r="AJ951" s="20"/>
    </row>
    <row r="952">
      <c r="A952" s="20"/>
      <c r="B952" s="20"/>
      <c r="C952" s="22"/>
      <c r="D952" s="44"/>
      <c r="E952" s="23"/>
      <c r="F952" s="23"/>
      <c r="G952" s="23"/>
      <c r="H952" s="23"/>
      <c r="I952" s="34"/>
      <c r="J952" s="23"/>
      <c r="K952" s="23"/>
      <c r="L952" s="45"/>
      <c r="M952" s="45"/>
      <c r="N952" s="45"/>
      <c r="O952" s="45"/>
      <c r="P952" s="20"/>
      <c r="Q952" s="20"/>
      <c r="R952" s="20"/>
      <c r="S952" s="20"/>
      <c r="T952" s="20"/>
      <c r="U952" s="20"/>
      <c r="V952" s="20"/>
      <c r="W952" s="20"/>
      <c r="X952" s="20"/>
      <c r="Y952" s="20"/>
      <c r="Z952" s="20"/>
      <c r="AA952" s="20"/>
      <c r="AB952" s="20"/>
      <c r="AC952" s="20"/>
      <c r="AD952" s="20"/>
      <c r="AE952" s="20"/>
      <c r="AF952" s="20"/>
      <c r="AG952" s="20"/>
      <c r="AH952" s="20"/>
      <c r="AI952" s="20"/>
      <c r="AJ952" s="20"/>
    </row>
    <row r="953">
      <c r="A953" s="20"/>
      <c r="B953" s="20"/>
      <c r="C953" s="22"/>
      <c r="D953" s="44"/>
      <c r="E953" s="23"/>
      <c r="F953" s="23"/>
      <c r="G953" s="23"/>
      <c r="H953" s="23"/>
      <c r="I953" s="34"/>
      <c r="J953" s="23"/>
      <c r="K953" s="23"/>
      <c r="L953" s="45"/>
      <c r="M953" s="45"/>
      <c r="N953" s="45"/>
      <c r="O953" s="45"/>
      <c r="P953" s="20"/>
      <c r="Q953" s="20"/>
      <c r="R953" s="20"/>
      <c r="S953" s="20"/>
      <c r="T953" s="20"/>
      <c r="U953" s="20"/>
      <c r="V953" s="20"/>
      <c r="W953" s="20"/>
      <c r="X953" s="20"/>
      <c r="Y953" s="20"/>
      <c r="Z953" s="20"/>
      <c r="AA953" s="20"/>
      <c r="AB953" s="20"/>
      <c r="AC953" s="20"/>
      <c r="AD953" s="20"/>
      <c r="AE953" s="20"/>
      <c r="AF953" s="20"/>
      <c r="AG953" s="20"/>
      <c r="AH953" s="20"/>
      <c r="AI953" s="20"/>
      <c r="AJ953" s="20"/>
    </row>
    <row r="954">
      <c r="A954" s="20"/>
      <c r="B954" s="20"/>
      <c r="C954" s="22"/>
      <c r="D954" s="44"/>
      <c r="E954" s="23"/>
      <c r="F954" s="23"/>
      <c r="G954" s="23"/>
      <c r="H954" s="23"/>
      <c r="I954" s="34"/>
      <c r="J954" s="23"/>
      <c r="K954" s="23"/>
      <c r="L954" s="45"/>
      <c r="M954" s="45"/>
      <c r="N954" s="45"/>
      <c r="O954" s="45"/>
      <c r="P954" s="20"/>
      <c r="Q954" s="20"/>
      <c r="R954" s="20"/>
      <c r="S954" s="20"/>
      <c r="T954" s="20"/>
      <c r="U954" s="20"/>
      <c r="V954" s="20"/>
      <c r="W954" s="20"/>
      <c r="X954" s="20"/>
      <c r="Y954" s="20"/>
      <c r="Z954" s="20"/>
      <c r="AA954" s="20"/>
      <c r="AB954" s="20"/>
      <c r="AC954" s="20"/>
      <c r="AD954" s="20"/>
      <c r="AE954" s="20"/>
      <c r="AF954" s="20"/>
      <c r="AG954" s="20"/>
      <c r="AH954" s="20"/>
      <c r="AI954" s="20"/>
      <c r="AJ954" s="20"/>
    </row>
    <row r="955">
      <c r="A955" s="20"/>
      <c r="B955" s="20"/>
      <c r="C955" s="22"/>
      <c r="D955" s="44"/>
      <c r="E955" s="23"/>
      <c r="F955" s="23"/>
      <c r="G955" s="23"/>
      <c r="H955" s="23"/>
      <c r="I955" s="34"/>
      <c r="J955" s="23"/>
      <c r="K955" s="23"/>
      <c r="L955" s="45"/>
      <c r="M955" s="45"/>
      <c r="N955" s="45"/>
      <c r="O955" s="45"/>
      <c r="P955" s="20"/>
      <c r="Q955" s="20"/>
      <c r="R955" s="20"/>
      <c r="S955" s="20"/>
      <c r="T955" s="20"/>
      <c r="U955" s="20"/>
      <c r="V955" s="20"/>
      <c r="W955" s="20"/>
      <c r="X955" s="20"/>
      <c r="Y955" s="20"/>
      <c r="Z955" s="20"/>
      <c r="AA955" s="20"/>
      <c r="AB955" s="20"/>
      <c r="AC955" s="20"/>
      <c r="AD955" s="20"/>
      <c r="AE955" s="20"/>
      <c r="AF955" s="20"/>
      <c r="AG955" s="20"/>
      <c r="AH955" s="20"/>
      <c r="AI955" s="20"/>
      <c r="AJ955" s="20"/>
    </row>
    <row r="956">
      <c r="A956" s="20"/>
      <c r="B956" s="20"/>
      <c r="C956" s="22"/>
      <c r="D956" s="44"/>
      <c r="E956" s="23"/>
      <c r="F956" s="23"/>
      <c r="G956" s="23"/>
      <c r="H956" s="23"/>
      <c r="I956" s="34"/>
      <c r="J956" s="23"/>
      <c r="K956" s="23"/>
      <c r="L956" s="45"/>
      <c r="M956" s="45"/>
      <c r="N956" s="45"/>
      <c r="O956" s="45"/>
      <c r="P956" s="20"/>
      <c r="Q956" s="20"/>
      <c r="R956" s="20"/>
      <c r="S956" s="20"/>
      <c r="T956" s="20"/>
      <c r="U956" s="20"/>
      <c r="V956" s="20"/>
      <c r="W956" s="20"/>
      <c r="X956" s="20"/>
      <c r="Y956" s="20"/>
      <c r="Z956" s="20"/>
      <c r="AA956" s="20"/>
      <c r="AB956" s="20"/>
      <c r="AC956" s="20"/>
      <c r="AD956" s="20"/>
      <c r="AE956" s="20"/>
      <c r="AF956" s="20"/>
      <c r="AG956" s="20"/>
      <c r="AH956" s="20"/>
      <c r="AI956" s="20"/>
      <c r="AJ956" s="20"/>
    </row>
    <row r="957">
      <c r="A957" s="20"/>
      <c r="B957" s="20"/>
      <c r="C957" s="22"/>
      <c r="D957" s="44"/>
      <c r="E957" s="23"/>
      <c r="F957" s="23"/>
      <c r="G957" s="23"/>
      <c r="H957" s="23"/>
      <c r="I957" s="34"/>
      <c r="J957" s="23"/>
      <c r="K957" s="23"/>
      <c r="L957" s="45"/>
      <c r="M957" s="45"/>
      <c r="N957" s="45"/>
      <c r="O957" s="45"/>
      <c r="P957" s="20"/>
      <c r="Q957" s="20"/>
      <c r="R957" s="20"/>
      <c r="S957" s="20"/>
      <c r="T957" s="20"/>
      <c r="U957" s="20"/>
      <c r="V957" s="20"/>
      <c r="W957" s="20"/>
      <c r="X957" s="20"/>
      <c r="Y957" s="20"/>
      <c r="Z957" s="20"/>
      <c r="AA957" s="20"/>
      <c r="AB957" s="20"/>
      <c r="AC957" s="20"/>
      <c r="AD957" s="20"/>
      <c r="AE957" s="20"/>
      <c r="AF957" s="20"/>
      <c r="AG957" s="20"/>
      <c r="AH957" s="20"/>
      <c r="AI957" s="20"/>
      <c r="AJ957" s="20"/>
    </row>
    <row r="958">
      <c r="A958" s="20"/>
      <c r="B958" s="20"/>
      <c r="C958" s="22"/>
      <c r="D958" s="44"/>
      <c r="E958" s="23"/>
      <c r="F958" s="23"/>
      <c r="G958" s="23"/>
      <c r="H958" s="23"/>
      <c r="I958" s="34"/>
      <c r="J958" s="23"/>
      <c r="K958" s="23"/>
      <c r="L958" s="45"/>
      <c r="M958" s="45"/>
      <c r="N958" s="45"/>
      <c r="O958" s="45"/>
      <c r="P958" s="20"/>
      <c r="Q958" s="20"/>
      <c r="R958" s="20"/>
      <c r="S958" s="20"/>
      <c r="T958" s="20"/>
      <c r="U958" s="20"/>
      <c r="V958" s="20"/>
      <c r="W958" s="20"/>
      <c r="X958" s="20"/>
      <c r="Y958" s="20"/>
      <c r="Z958" s="20"/>
      <c r="AA958" s="20"/>
      <c r="AB958" s="20"/>
      <c r="AC958" s="20"/>
      <c r="AD958" s="20"/>
      <c r="AE958" s="20"/>
      <c r="AF958" s="20"/>
      <c r="AG958" s="20"/>
      <c r="AH958" s="20"/>
      <c r="AI958" s="20"/>
      <c r="AJ958" s="20"/>
    </row>
    <row r="959">
      <c r="A959" s="20"/>
      <c r="B959" s="20"/>
      <c r="C959" s="22"/>
      <c r="D959" s="44"/>
      <c r="E959" s="23"/>
      <c r="F959" s="23"/>
      <c r="G959" s="23"/>
      <c r="H959" s="23"/>
      <c r="I959" s="34"/>
      <c r="J959" s="23"/>
      <c r="K959" s="23"/>
      <c r="L959" s="45"/>
      <c r="M959" s="45"/>
      <c r="N959" s="45"/>
      <c r="O959" s="45"/>
      <c r="P959" s="20"/>
      <c r="Q959" s="20"/>
      <c r="R959" s="20"/>
      <c r="S959" s="20"/>
      <c r="T959" s="20"/>
      <c r="U959" s="20"/>
      <c r="V959" s="20"/>
      <c r="W959" s="20"/>
      <c r="X959" s="20"/>
      <c r="Y959" s="20"/>
      <c r="Z959" s="20"/>
      <c r="AA959" s="20"/>
      <c r="AB959" s="20"/>
      <c r="AC959" s="20"/>
      <c r="AD959" s="20"/>
      <c r="AE959" s="20"/>
      <c r="AF959" s="20"/>
      <c r="AG959" s="20"/>
      <c r="AH959" s="20"/>
      <c r="AI959" s="20"/>
      <c r="AJ959" s="20"/>
    </row>
    <row r="960">
      <c r="A960" s="20"/>
      <c r="B960" s="20"/>
      <c r="C960" s="22"/>
      <c r="D960" s="44"/>
      <c r="E960" s="23"/>
      <c r="F960" s="23"/>
      <c r="G960" s="23"/>
      <c r="H960" s="23"/>
      <c r="I960" s="34"/>
      <c r="J960" s="23"/>
      <c r="K960" s="23"/>
      <c r="L960" s="45"/>
      <c r="M960" s="45"/>
      <c r="N960" s="45"/>
      <c r="O960" s="45"/>
      <c r="P960" s="20"/>
      <c r="Q960" s="20"/>
      <c r="R960" s="20"/>
      <c r="S960" s="20"/>
      <c r="T960" s="20"/>
      <c r="U960" s="20"/>
      <c r="V960" s="20"/>
      <c r="W960" s="20"/>
      <c r="X960" s="20"/>
      <c r="Y960" s="20"/>
      <c r="Z960" s="20"/>
      <c r="AA960" s="20"/>
      <c r="AB960" s="20"/>
      <c r="AC960" s="20"/>
      <c r="AD960" s="20"/>
      <c r="AE960" s="20"/>
      <c r="AF960" s="20"/>
      <c r="AG960" s="20"/>
      <c r="AH960" s="20"/>
      <c r="AI960" s="20"/>
      <c r="AJ960" s="20"/>
    </row>
    <row r="961">
      <c r="A961" s="20"/>
      <c r="B961" s="20"/>
      <c r="C961" s="22"/>
      <c r="D961" s="44"/>
      <c r="E961" s="23"/>
      <c r="F961" s="23"/>
      <c r="G961" s="23"/>
      <c r="H961" s="23"/>
      <c r="I961" s="34"/>
      <c r="J961" s="23"/>
      <c r="K961" s="23"/>
      <c r="L961" s="45"/>
      <c r="M961" s="45"/>
      <c r="N961" s="45"/>
      <c r="O961" s="45"/>
      <c r="P961" s="20"/>
      <c r="Q961" s="20"/>
      <c r="R961" s="20"/>
      <c r="S961" s="20"/>
      <c r="T961" s="20"/>
      <c r="U961" s="20"/>
      <c r="V961" s="20"/>
      <c r="W961" s="20"/>
      <c r="X961" s="20"/>
      <c r="Y961" s="20"/>
      <c r="Z961" s="20"/>
      <c r="AA961" s="20"/>
      <c r="AB961" s="20"/>
      <c r="AC961" s="20"/>
      <c r="AD961" s="20"/>
      <c r="AE961" s="20"/>
      <c r="AF961" s="20"/>
      <c r="AG961" s="20"/>
      <c r="AH961" s="20"/>
      <c r="AI961" s="20"/>
      <c r="AJ961" s="20"/>
    </row>
    <row r="962">
      <c r="A962" s="20"/>
      <c r="B962" s="20"/>
      <c r="C962" s="22"/>
      <c r="D962" s="44"/>
      <c r="E962" s="23"/>
      <c r="F962" s="23"/>
      <c r="G962" s="23"/>
      <c r="H962" s="23"/>
      <c r="I962" s="34"/>
      <c r="J962" s="23"/>
      <c r="K962" s="23"/>
      <c r="L962" s="45"/>
      <c r="M962" s="45"/>
      <c r="N962" s="45"/>
      <c r="O962" s="45"/>
      <c r="P962" s="20"/>
      <c r="Q962" s="20"/>
      <c r="R962" s="20"/>
      <c r="S962" s="20"/>
      <c r="T962" s="20"/>
      <c r="U962" s="20"/>
      <c r="V962" s="20"/>
      <c r="W962" s="20"/>
      <c r="X962" s="20"/>
      <c r="Y962" s="20"/>
      <c r="Z962" s="20"/>
      <c r="AA962" s="20"/>
      <c r="AB962" s="20"/>
      <c r="AC962" s="20"/>
      <c r="AD962" s="20"/>
      <c r="AE962" s="20"/>
      <c r="AF962" s="20"/>
      <c r="AG962" s="20"/>
      <c r="AH962" s="20"/>
      <c r="AI962" s="20"/>
      <c r="AJ962" s="20"/>
    </row>
    <row r="963">
      <c r="A963" s="20"/>
      <c r="B963" s="20"/>
      <c r="C963" s="22"/>
      <c r="D963" s="44"/>
      <c r="E963" s="23"/>
      <c r="F963" s="23"/>
      <c r="G963" s="23"/>
      <c r="H963" s="23"/>
      <c r="I963" s="34"/>
      <c r="J963" s="23"/>
      <c r="K963" s="23"/>
      <c r="L963" s="45"/>
      <c r="M963" s="45"/>
      <c r="N963" s="45"/>
      <c r="O963" s="45"/>
      <c r="P963" s="20"/>
      <c r="Q963" s="20"/>
      <c r="R963" s="20"/>
      <c r="S963" s="20"/>
      <c r="T963" s="20"/>
      <c r="U963" s="20"/>
      <c r="V963" s="20"/>
      <c r="W963" s="20"/>
      <c r="X963" s="20"/>
      <c r="Y963" s="20"/>
      <c r="Z963" s="20"/>
      <c r="AA963" s="20"/>
      <c r="AB963" s="20"/>
      <c r="AC963" s="20"/>
      <c r="AD963" s="20"/>
      <c r="AE963" s="20"/>
      <c r="AF963" s="20"/>
      <c r="AG963" s="20"/>
      <c r="AH963" s="20"/>
      <c r="AI963" s="20"/>
      <c r="AJ963" s="20"/>
    </row>
    <row r="964">
      <c r="A964" s="20"/>
      <c r="B964" s="20"/>
      <c r="C964" s="22"/>
      <c r="D964" s="44"/>
      <c r="E964" s="23"/>
      <c r="F964" s="23"/>
      <c r="G964" s="23"/>
      <c r="H964" s="23"/>
      <c r="I964" s="34"/>
      <c r="J964" s="23"/>
      <c r="K964" s="23"/>
      <c r="L964" s="45"/>
      <c r="M964" s="45"/>
      <c r="N964" s="45"/>
      <c r="O964" s="45"/>
      <c r="P964" s="20"/>
      <c r="Q964" s="20"/>
      <c r="R964" s="20"/>
      <c r="S964" s="20"/>
      <c r="T964" s="20"/>
      <c r="U964" s="20"/>
      <c r="V964" s="20"/>
      <c r="W964" s="20"/>
      <c r="X964" s="20"/>
      <c r="Y964" s="20"/>
      <c r="Z964" s="20"/>
      <c r="AA964" s="20"/>
      <c r="AB964" s="20"/>
      <c r="AC964" s="20"/>
      <c r="AD964" s="20"/>
      <c r="AE964" s="20"/>
      <c r="AF964" s="20"/>
      <c r="AG964" s="20"/>
      <c r="AH964" s="20"/>
      <c r="AI964" s="20"/>
      <c r="AJ964" s="20"/>
    </row>
    <row r="965">
      <c r="A965" s="20"/>
      <c r="B965" s="20"/>
      <c r="C965" s="22"/>
      <c r="D965" s="44"/>
      <c r="E965" s="23"/>
      <c r="F965" s="23"/>
      <c r="G965" s="23"/>
      <c r="H965" s="23"/>
      <c r="I965" s="34"/>
      <c r="J965" s="23"/>
      <c r="K965" s="23"/>
      <c r="L965" s="45"/>
      <c r="M965" s="45"/>
      <c r="N965" s="45"/>
      <c r="O965" s="45"/>
      <c r="P965" s="20"/>
      <c r="Q965" s="20"/>
      <c r="R965" s="20"/>
      <c r="S965" s="20"/>
      <c r="T965" s="20"/>
      <c r="U965" s="20"/>
      <c r="V965" s="20"/>
      <c r="W965" s="20"/>
      <c r="X965" s="20"/>
      <c r="Y965" s="20"/>
      <c r="Z965" s="20"/>
      <c r="AA965" s="20"/>
      <c r="AB965" s="20"/>
      <c r="AC965" s="20"/>
      <c r="AD965" s="20"/>
      <c r="AE965" s="20"/>
      <c r="AF965" s="20"/>
      <c r="AG965" s="20"/>
      <c r="AH965" s="20"/>
      <c r="AI965" s="20"/>
      <c r="AJ965" s="20"/>
    </row>
    <row r="966">
      <c r="A966" s="20"/>
      <c r="B966" s="20"/>
      <c r="C966" s="22"/>
      <c r="D966" s="44"/>
      <c r="E966" s="23"/>
      <c r="F966" s="23"/>
      <c r="G966" s="23"/>
      <c r="H966" s="23"/>
      <c r="I966" s="34"/>
      <c r="J966" s="23"/>
      <c r="K966" s="23"/>
      <c r="L966" s="45"/>
      <c r="M966" s="45"/>
      <c r="N966" s="45"/>
      <c r="O966" s="45"/>
      <c r="P966" s="20"/>
      <c r="Q966" s="20"/>
      <c r="R966" s="20"/>
      <c r="S966" s="20"/>
      <c r="T966" s="20"/>
      <c r="U966" s="20"/>
      <c r="V966" s="20"/>
      <c r="W966" s="20"/>
      <c r="X966" s="20"/>
      <c r="Y966" s="20"/>
      <c r="Z966" s="20"/>
      <c r="AA966" s="20"/>
      <c r="AB966" s="20"/>
      <c r="AC966" s="20"/>
      <c r="AD966" s="20"/>
      <c r="AE966" s="20"/>
      <c r="AF966" s="20"/>
      <c r="AG966" s="20"/>
      <c r="AH966" s="20"/>
      <c r="AI966" s="20"/>
      <c r="AJ966" s="20"/>
    </row>
    <row r="967">
      <c r="A967" s="20"/>
      <c r="B967" s="20"/>
      <c r="C967" s="22"/>
      <c r="D967" s="44"/>
      <c r="E967" s="23"/>
      <c r="F967" s="23"/>
      <c r="G967" s="23"/>
      <c r="H967" s="23"/>
      <c r="I967" s="34"/>
      <c r="J967" s="23"/>
      <c r="K967" s="23"/>
      <c r="L967" s="45"/>
      <c r="M967" s="45"/>
      <c r="N967" s="45"/>
      <c r="O967" s="45"/>
      <c r="P967" s="20"/>
      <c r="Q967" s="20"/>
      <c r="R967" s="20"/>
      <c r="S967" s="20"/>
      <c r="T967" s="20"/>
      <c r="U967" s="20"/>
      <c r="V967" s="20"/>
      <c r="W967" s="20"/>
      <c r="X967" s="20"/>
      <c r="Y967" s="20"/>
      <c r="Z967" s="20"/>
      <c r="AA967" s="20"/>
      <c r="AB967" s="20"/>
      <c r="AC967" s="20"/>
      <c r="AD967" s="20"/>
      <c r="AE967" s="20"/>
      <c r="AF967" s="20"/>
      <c r="AG967" s="20"/>
      <c r="AH967" s="20"/>
      <c r="AI967" s="20"/>
      <c r="AJ967" s="20"/>
    </row>
    <row r="968">
      <c r="A968" s="20"/>
      <c r="B968" s="20"/>
      <c r="C968" s="22"/>
      <c r="D968" s="44"/>
      <c r="E968" s="23"/>
      <c r="F968" s="23"/>
      <c r="G968" s="23"/>
      <c r="H968" s="23"/>
      <c r="I968" s="34"/>
      <c r="J968" s="23"/>
      <c r="K968" s="23"/>
      <c r="L968" s="45"/>
      <c r="M968" s="45"/>
      <c r="N968" s="45"/>
      <c r="O968" s="45"/>
      <c r="P968" s="20"/>
      <c r="Q968" s="20"/>
      <c r="R968" s="20"/>
      <c r="S968" s="20"/>
      <c r="T968" s="20"/>
      <c r="U968" s="20"/>
      <c r="V968" s="20"/>
      <c r="W968" s="20"/>
      <c r="X968" s="20"/>
      <c r="Y968" s="20"/>
      <c r="Z968" s="20"/>
      <c r="AA968" s="20"/>
      <c r="AB968" s="20"/>
      <c r="AC968" s="20"/>
      <c r="AD968" s="20"/>
      <c r="AE968" s="20"/>
      <c r="AF968" s="20"/>
      <c r="AG968" s="20"/>
      <c r="AH968" s="20"/>
      <c r="AI968" s="20"/>
      <c r="AJ968" s="20"/>
    </row>
    <row r="969">
      <c r="A969" s="20"/>
      <c r="B969" s="20"/>
      <c r="C969" s="22"/>
      <c r="D969" s="44"/>
      <c r="E969" s="23"/>
      <c r="F969" s="23"/>
      <c r="G969" s="23"/>
      <c r="H969" s="23"/>
      <c r="I969" s="34"/>
      <c r="J969" s="23"/>
      <c r="K969" s="23"/>
      <c r="L969" s="45"/>
      <c r="M969" s="45"/>
      <c r="N969" s="45"/>
      <c r="O969" s="45"/>
      <c r="P969" s="20"/>
      <c r="Q969" s="20"/>
      <c r="R969" s="20"/>
      <c r="S969" s="20"/>
      <c r="T969" s="20"/>
      <c r="U969" s="20"/>
      <c r="V969" s="20"/>
      <c r="W969" s="20"/>
      <c r="X969" s="20"/>
      <c r="Y969" s="20"/>
      <c r="Z969" s="20"/>
      <c r="AA969" s="20"/>
      <c r="AB969" s="20"/>
      <c r="AC969" s="20"/>
      <c r="AD969" s="20"/>
      <c r="AE969" s="20"/>
      <c r="AF969" s="20"/>
      <c r="AG969" s="20"/>
      <c r="AH969" s="20"/>
      <c r="AI969" s="20"/>
      <c r="AJ969" s="20"/>
    </row>
    <row r="970">
      <c r="A970" s="20"/>
      <c r="B970" s="20"/>
      <c r="C970" s="22"/>
      <c r="D970" s="44"/>
      <c r="E970" s="23"/>
      <c r="F970" s="23"/>
      <c r="G970" s="23"/>
      <c r="H970" s="23"/>
      <c r="I970" s="34"/>
      <c r="J970" s="23"/>
      <c r="K970" s="23"/>
      <c r="L970" s="45"/>
      <c r="M970" s="45"/>
      <c r="N970" s="45"/>
      <c r="O970" s="45"/>
      <c r="P970" s="20"/>
      <c r="Q970" s="20"/>
      <c r="R970" s="20"/>
      <c r="S970" s="20"/>
      <c r="T970" s="20"/>
      <c r="U970" s="20"/>
      <c r="V970" s="20"/>
      <c r="W970" s="20"/>
      <c r="X970" s="20"/>
      <c r="Y970" s="20"/>
      <c r="Z970" s="20"/>
      <c r="AA970" s="20"/>
      <c r="AB970" s="20"/>
      <c r="AC970" s="20"/>
      <c r="AD970" s="20"/>
      <c r="AE970" s="20"/>
      <c r="AF970" s="20"/>
      <c r="AG970" s="20"/>
      <c r="AH970" s="20"/>
      <c r="AI970" s="20"/>
      <c r="AJ970" s="20"/>
    </row>
    <row r="971">
      <c r="A971" s="20"/>
      <c r="B971" s="20"/>
      <c r="C971" s="22"/>
      <c r="D971" s="44"/>
      <c r="E971" s="23"/>
      <c r="F971" s="23"/>
      <c r="G971" s="23"/>
      <c r="H971" s="23"/>
      <c r="I971" s="34"/>
      <c r="J971" s="23"/>
      <c r="K971" s="23"/>
      <c r="L971" s="45"/>
      <c r="M971" s="45"/>
      <c r="N971" s="45"/>
      <c r="O971" s="45"/>
      <c r="P971" s="20"/>
      <c r="Q971" s="20"/>
      <c r="R971" s="20"/>
      <c r="S971" s="20"/>
      <c r="T971" s="20"/>
      <c r="U971" s="20"/>
      <c r="V971" s="20"/>
      <c r="W971" s="20"/>
      <c r="X971" s="20"/>
      <c r="Y971" s="20"/>
      <c r="Z971" s="20"/>
      <c r="AA971" s="20"/>
      <c r="AB971" s="20"/>
      <c r="AC971" s="20"/>
      <c r="AD971" s="20"/>
      <c r="AE971" s="20"/>
      <c r="AF971" s="20"/>
      <c r="AG971" s="20"/>
      <c r="AH971" s="20"/>
      <c r="AI971" s="20"/>
      <c r="AJ971" s="20"/>
    </row>
    <row r="972">
      <c r="A972" s="20"/>
      <c r="B972" s="20"/>
      <c r="C972" s="22"/>
      <c r="D972" s="44"/>
      <c r="E972" s="23"/>
      <c r="F972" s="23"/>
      <c r="G972" s="23"/>
      <c r="H972" s="23"/>
      <c r="I972" s="34"/>
      <c r="J972" s="23"/>
      <c r="K972" s="23"/>
      <c r="L972" s="45"/>
      <c r="M972" s="45"/>
      <c r="N972" s="45"/>
      <c r="O972" s="45"/>
      <c r="P972" s="20"/>
      <c r="Q972" s="20"/>
      <c r="R972" s="20"/>
      <c r="S972" s="20"/>
      <c r="T972" s="20"/>
      <c r="U972" s="20"/>
      <c r="V972" s="20"/>
      <c r="W972" s="20"/>
      <c r="X972" s="20"/>
      <c r="Y972" s="20"/>
      <c r="Z972" s="20"/>
      <c r="AA972" s="20"/>
      <c r="AB972" s="20"/>
      <c r="AC972" s="20"/>
      <c r="AD972" s="20"/>
      <c r="AE972" s="20"/>
      <c r="AF972" s="20"/>
      <c r="AG972" s="20"/>
      <c r="AH972" s="20"/>
      <c r="AI972" s="20"/>
      <c r="AJ972" s="20"/>
    </row>
    <row r="973">
      <c r="A973" s="20"/>
      <c r="B973" s="20"/>
      <c r="C973" s="22"/>
      <c r="D973" s="44"/>
      <c r="E973" s="23"/>
      <c r="F973" s="23"/>
      <c r="G973" s="23"/>
      <c r="H973" s="23"/>
      <c r="I973" s="34"/>
      <c r="J973" s="23"/>
      <c r="K973" s="23"/>
      <c r="L973" s="45"/>
      <c r="M973" s="45"/>
      <c r="N973" s="45"/>
      <c r="O973" s="45"/>
      <c r="P973" s="20"/>
      <c r="Q973" s="20"/>
      <c r="R973" s="20"/>
      <c r="S973" s="20"/>
      <c r="T973" s="20"/>
      <c r="U973" s="20"/>
      <c r="V973" s="20"/>
      <c r="W973" s="20"/>
      <c r="X973" s="20"/>
      <c r="Y973" s="20"/>
      <c r="Z973" s="20"/>
      <c r="AA973" s="20"/>
      <c r="AB973" s="20"/>
      <c r="AC973" s="20"/>
      <c r="AD973" s="20"/>
      <c r="AE973" s="20"/>
      <c r="AF973" s="20"/>
      <c r="AG973" s="20"/>
      <c r="AH973" s="20"/>
      <c r="AI973" s="20"/>
      <c r="AJ973" s="20"/>
    </row>
    <row r="974">
      <c r="A974" s="20"/>
      <c r="B974" s="20"/>
      <c r="C974" s="22"/>
      <c r="D974" s="44"/>
      <c r="E974" s="23"/>
      <c r="F974" s="23"/>
      <c r="G974" s="23"/>
      <c r="H974" s="23"/>
      <c r="I974" s="34"/>
      <c r="J974" s="23"/>
      <c r="K974" s="23"/>
      <c r="L974" s="45"/>
      <c r="M974" s="45"/>
      <c r="N974" s="45"/>
      <c r="O974" s="45"/>
      <c r="P974" s="20"/>
      <c r="Q974" s="20"/>
      <c r="R974" s="20"/>
      <c r="S974" s="20"/>
      <c r="T974" s="20"/>
      <c r="U974" s="20"/>
      <c r="V974" s="20"/>
      <c r="W974" s="20"/>
      <c r="X974" s="20"/>
      <c r="Y974" s="20"/>
      <c r="Z974" s="20"/>
      <c r="AA974" s="20"/>
      <c r="AB974" s="20"/>
      <c r="AC974" s="20"/>
      <c r="AD974" s="20"/>
      <c r="AE974" s="20"/>
      <c r="AF974" s="20"/>
      <c r="AG974" s="20"/>
      <c r="AH974" s="20"/>
      <c r="AI974" s="20"/>
      <c r="AJ974" s="20"/>
    </row>
    <row r="975">
      <c r="A975" s="20"/>
      <c r="B975" s="20"/>
      <c r="C975" s="22"/>
      <c r="D975" s="44"/>
      <c r="E975" s="23"/>
      <c r="F975" s="23"/>
      <c r="G975" s="23"/>
      <c r="H975" s="23"/>
      <c r="I975" s="34"/>
      <c r="J975" s="23"/>
      <c r="K975" s="23"/>
      <c r="L975" s="45"/>
      <c r="M975" s="45"/>
      <c r="N975" s="45"/>
      <c r="O975" s="45"/>
      <c r="P975" s="20"/>
      <c r="Q975" s="20"/>
      <c r="R975" s="20"/>
      <c r="S975" s="20"/>
      <c r="T975" s="20"/>
      <c r="U975" s="20"/>
      <c r="V975" s="20"/>
      <c r="W975" s="20"/>
      <c r="X975" s="20"/>
      <c r="Y975" s="20"/>
      <c r="Z975" s="20"/>
      <c r="AA975" s="20"/>
      <c r="AB975" s="20"/>
      <c r="AC975" s="20"/>
      <c r="AD975" s="20"/>
      <c r="AE975" s="20"/>
      <c r="AF975" s="20"/>
      <c r="AG975" s="20"/>
      <c r="AH975" s="20"/>
      <c r="AI975" s="20"/>
      <c r="AJ975" s="20"/>
    </row>
    <row r="976">
      <c r="A976" s="20"/>
      <c r="B976" s="20"/>
      <c r="C976" s="22"/>
      <c r="D976" s="44"/>
      <c r="E976" s="23"/>
      <c r="F976" s="23"/>
      <c r="G976" s="23"/>
      <c r="H976" s="23"/>
      <c r="I976" s="34"/>
      <c r="J976" s="23"/>
      <c r="K976" s="23"/>
      <c r="L976" s="45"/>
      <c r="M976" s="45"/>
      <c r="N976" s="45"/>
      <c r="O976" s="45"/>
      <c r="P976" s="20"/>
      <c r="Q976" s="20"/>
      <c r="R976" s="20"/>
      <c r="S976" s="20"/>
      <c r="T976" s="20"/>
      <c r="U976" s="20"/>
      <c r="V976" s="20"/>
      <c r="W976" s="20"/>
      <c r="X976" s="20"/>
      <c r="Y976" s="20"/>
      <c r="Z976" s="20"/>
      <c r="AA976" s="20"/>
      <c r="AB976" s="20"/>
      <c r="AC976" s="20"/>
      <c r="AD976" s="20"/>
      <c r="AE976" s="20"/>
      <c r="AF976" s="20"/>
      <c r="AG976" s="20"/>
      <c r="AH976" s="20"/>
      <c r="AI976" s="20"/>
      <c r="AJ976" s="20"/>
    </row>
    <row r="977">
      <c r="A977" s="20"/>
      <c r="B977" s="20"/>
      <c r="C977" s="22"/>
      <c r="D977" s="44"/>
      <c r="E977" s="23"/>
      <c r="F977" s="23"/>
      <c r="G977" s="23"/>
      <c r="H977" s="23"/>
      <c r="I977" s="34"/>
      <c r="J977" s="23"/>
      <c r="K977" s="23"/>
      <c r="L977" s="45"/>
      <c r="M977" s="45"/>
      <c r="N977" s="45"/>
      <c r="O977" s="45"/>
      <c r="P977" s="20"/>
      <c r="Q977" s="20"/>
      <c r="R977" s="20"/>
      <c r="S977" s="20"/>
      <c r="T977" s="20"/>
      <c r="U977" s="20"/>
      <c r="V977" s="20"/>
      <c r="W977" s="20"/>
      <c r="X977" s="20"/>
      <c r="Y977" s="20"/>
      <c r="Z977" s="20"/>
      <c r="AA977" s="20"/>
      <c r="AB977" s="20"/>
      <c r="AC977" s="20"/>
      <c r="AD977" s="20"/>
      <c r="AE977" s="20"/>
      <c r="AF977" s="20"/>
      <c r="AG977" s="20"/>
      <c r="AH977" s="20"/>
      <c r="AI977" s="20"/>
      <c r="AJ977" s="20"/>
    </row>
    <row r="978">
      <c r="A978" s="20"/>
      <c r="B978" s="20"/>
      <c r="C978" s="22"/>
      <c r="D978" s="44"/>
      <c r="E978" s="23"/>
      <c r="F978" s="23"/>
      <c r="G978" s="23"/>
      <c r="H978" s="23"/>
      <c r="I978" s="34"/>
      <c r="J978" s="23"/>
      <c r="K978" s="23"/>
      <c r="L978" s="45"/>
      <c r="M978" s="45"/>
      <c r="N978" s="45"/>
      <c r="O978" s="45"/>
      <c r="P978" s="20"/>
      <c r="Q978" s="20"/>
      <c r="R978" s="20"/>
      <c r="S978" s="20"/>
      <c r="T978" s="20"/>
      <c r="U978" s="20"/>
      <c r="V978" s="20"/>
      <c r="W978" s="20"/>
      <c r="X978" s="20"/>
      <c r="Y978" s="20"/>
      <c r="Z978" s="20"/>
      <c r="AA978" s="20"/>
      <c r="AB978" s="20"/>
      <c r="AC978" s="20"/>
      <c r="AD978" s="20"/>
      <c r="AE978" s="20"/>
      <c r="AF978" s="20"/>
      <c r="AG978" s="20"/>
      <c r="AH978" s="20"/>
      <c r="AI978" s="20"/>
      <c r="AJ978" s="20"/>
    </row>
    <row r="979">
      <c r="A979" s="20"/>
      <c r="B979" s="20"/>
      <c r="C979" s="22"/>
      <c r="D979" s="44"/>
      <c r="E979" s="23"/>
      <c r="F979" s="23"/>
      <c r="G979" s="23"/>
      <c r="H979" s="23"/>
      <c r="I979" s="34"/>
      <c r="J979" s="23"/>
      <c r="K979" s="23"/>
      <c r="L979" s="45"/>
      <c r="M979" s="45"/>
      <c r="N979" s="45"/>
      <c r="O979" s="45"/>
      <c r="P979" s="20"/>
      <c r="Q979" s="20"/>
      <c r="R979" s="20"/>
      <c r="S979" s="20"/>
      <c r="T979" s="20"/>
      <c r="U979" s="20"/>
      <c r="V979" s="20"/>
      <c r="W979" s="20"/>
      <c r="X979" s="20"/>
      <c r="Y979" s="20"/>
      <c r="Z979" s="20"/>
      <c r="AA979" s="20"/>
      <c r="AB979" s="20"/>
      <c r="AC979" s="20"/>
      <c r="AD979" s="20"/>
      <c r="AE979" s="20"/>
      <c r="AF979" s="20"/>
      <c r="AG979" s="20"/>
      <c r="AH979" s="20"/>
      <c r="AI979" s="20"/>
      <c r="AJ979" s="20"/>
    </row>
    <row r="980">
      <c r="A980" s="20"/>
      <c r="B980" s="20"/>
      <c r="C980" s="22"/>
      <c r="D980" s="44"/>
      <c r="E980" s="23"/>
      <c r="F980" s="23"/>
      <c r="G980" s="23"/>
      <c r="H980" s="23"/>
      <c r="I980" s="34"/>
      <c r="J980" s="23"/>
      <c r="K980" s="23"/>
      <c r="L980" s="45"/>
      <c r="M980" s="45"/>
      <c r="N980" s="45"/>
      <c r="O980" s="45"/>
      <c r="P980" s="20"/>
      <c r="Q980" s="20"/>
      <c r="R980" s="20"/>
      <c r="S980" s="20"/>
      <c r="T980" s="20"/>
      <c r="U980" s="20"/>
      <c r="V980" s="20"/>
      <c r="W980" s="20"/>
      <c r="X980" s="20"/>
      <c r="Y980" s="20"/>
      <c r="Z980" s="20"/>
      <c r="AA980" s="20"/>
      <c r="AB980" s="20"/>
      <c r="AC980" s="20"/>
      <c r="AD980" s="20"/>
      <c r="AE980" s="20"/>
      <c r="AF980" s="20"/>
      <c r="AG980" s="20"/>
      <c r="AH980" s="20"/>
      <c r="AI980" s="20"/>
      <c r="AJ980" s="20"/>
    </row>
    <row r="981">
      <c r="A981" s="20"/>
      <c r="B981" s="20"/>
      <c r="C981" s="22"/>
      <c r="D981" s="44"/>
      <c r="E981" s="23"/>
      <c r="F981" s="23"/>
      <c r="G981" s="23"/>
      <c r="H981" s="23"/>
      <c r="I981" s="34"/>
      <c r="J981" s="23"/>
      <c r="K981" s="23"/>
      <c r="L981" s="45"/>
      <c r="M981" s="45"/>
      <c r="N981" s="45"/>
      <c r="O981" s="45"/>
      <c r="P981" s="20"/>
      <c r="Q981" s="20"/>
      <c r="R981" s="20"/>
      <c r="S981" s="20"/>
      <c r="T981" s="20"/>
      <c r="U981" s="20"/>
      <c r="V981" s="20"/>
      <c r="W981" s="20"/>
      <c r="X981" s="20"/>
      <c r="Y981" s="20"/>
      <c r="Z981" s="20"/>
      <c r="AA981" s="20"/>
      <c r="AB981" s="20"/>
      <c r="AC981" s="20"/>
      <c r="AD981" s="20"/>
      <c r="AE981" s="20"/>
      <c r="AF981" s="20"/>
      <c r="AG981" s="20"/>
      <c r="AH981" s="20"/>
      <c r="AI981" s="20"/>
      <c r="AJ981" s="20"/>
    </row>
    <row r="982">
      <c r="A982" s="20"/>
      <c r="B982" s="20"/>
      <c r="C982" s="22"/>
      <c r="D982" s="44"/>
      <c r="E982" s="23"/>
      <c r="F982" s="23"/>
      <c r="G982" s="23"/>
      <c r="H982" s="23"/>
      <c r="I982" s="34"/>
      <c r="J982" s="23"/>
      <c r="K982" s="23"/>
      <c r="L982" s="45"/>
      <c r="M982" s="45"/>
      <c r="N982" s="45"/>
      <c r="O982" s="45"/>
      <c r="P982" s="20"/>
      <c r="Q982" s="20"/>
      <c r="R982" s="20"/>
      <c r="S982" s="20"/>
      <c r="T982" s="20"/>
      <c r="U982" s="20"/>
      <c r="V982" s="20"/>
      <c r="W982" s="20"/>
      <c r="X982" s="20"/>
      <c r="Y982" s="20"/>
      <c r="Z982" s="20"/>
      <c r="AA982" s="20"/>
      <c r="AB982" s="20"/>
      <c r="AC982" s="20"/>
      <c r="AD982" s="20"/>
      <c r="AE982" s="20"/>
      <c r="AF982" s="20"/>
      <c r="AG982" s="20"/>
      <c r="AH982" s="20"/>
      <c r="AI982" s="20"/>
      <c r="AJ982" s="20"/>
    </row>
    <row r="983">
      <c r="A983" s="20"/>
      <c r="B983" s="20"/>
      <c r="C983" s="22"/>
      <c r="D983" s="44"/>
      <c r="E983" s="23"/>
      <c r="F983" s="23"/>
      <c r="G983" s="23"/>
      <c r="H983" s="23"/>
      <c r="I983" s="34"/>
      <c r="J983" s="23"/>
      <c r="K983" s="23"/>
      <c r="L983" s="45"/>
      <c r="M983" s="45"/>
      <c r="N983" s="45"/>
      <c r="O983" s="45"/>
      <c r="P983" s="20"/>
      <c r="Q983" s="20"/>
      <c r="R983" s="20"/>
      <c r="S983" s="20"/>
      <c r="T983" s="20"/>
      <c r="U983" s="20"/>
      <c r="V983" s="20"/>
      <c r="W983" s="20"/>
      <c r="X983" s="20"/>
      <c r="Y983" s="20"/>
      <c r="Z983" s="20"/>
      <c r="AA983" s="20"/>
      <c r="AB983" s="20"/>
      <c r="AC983" s="20"/>
      <c r="AD983" s="20"/>
      <c r="AE983" s="20"/>
      <c r="AF983" s="20"/>
      <c r="AG983" s="20"/>
      <c r="AH983" s="20"/>
      <c r="AI983" s="20"/>
      <c r="AJ983" s="20"/>
    </row>
    <row r="984">
      <c r="A984" s="20"/>
      <c r="B984" s="20"/>
      <c r="C984" s="22"/>
      <c r="D984" s="44"/>
      <c r="E984" s="23"/>
      <c r="F984" s="23"/>
      <c r="G984" s="23"/>
      <c r="H984" s="23"/>
      <c r="I984" s="34"/>
      <c r="J984" s="23"/>
      <c r="K984" s="23"/>
      <c r="L984" s="45"/>
      <c r="M984" s="45"/>
      <c r="N984" s="45"/>
      <c r="O984" s="45"/>
      <c r="P984" s="20"/>
      <c r="Q984" s="20"/>
      <c r="R984" s="20"/>
      <c r="S984" s="20"/>
      <c r="T984" s="20"/>
      <c r="U984" s="20"/>
      <c r="V984" s="20"/>
      <c r="W984" s="20"/>
      <c r="X984" s="20"/>
      <c r="Y984" s="20"/>
      <c r="Z984" s="20"/>
      <c r="AA984" s="20"/>
      <c r="AB984" s="20"/>
      <c r="AC984" s="20"/>
      <c r="AD984" s="20"/>
      <c r="AE984" s="20"/>
      <c r="AF984" s="20"/>
      <c r="AG984" s="20"/>
      <c r="AH984" s="20"/>
      <c r="AI984" s="20"/>
      <c r="AJ984" s="20"/>
    </row>
    <row r="985">
      <c r="A985" s="20"/>
      <c r="B985" s="20"/>
      <c r="C985" s="22"/>
      <c r="D985" s="44"/>
      <c r="E985" s="23"/>
      <c r="F985" s="23"/>
      <c r="G985" s="23"/>
      <c r="H985" s="23"/>
      <c r="I985" s="34"/>
      <c r="J985" s="23"/>
      <c r="K985" s="23"/>
      <c r="L985" s="45"/>
      <c r="M985" s="45"/>
      <c r="N985" s="45"/>
      <c r="O985" s="45"/>
      <c r="P985" s="20"/>
      <c r="Q985" s="20"/>
      <c r="R985" s="20"/>
      <c r="S985" s="20"/>
      <c r="T985" s="20"/>
      <c r="U985" s="20"/>
      <c r="V985" s="20"/>
      <c r="W985" s="20"/>
      <c r="X985" s="20"/>
      <c r="Y985" s="20"/>
      <c r="Z985" s="20"/>
      <c r="AA985" s="20"/>
      <c r="AB985" s="20"/>
      <c r="AC985" s="20"/>
      <c r="AD985" s="20"/>
      <c r="AE985" s="20"/>
      <c r="AF985" s="20"/>
      <c r="AG985" s="20"/>
      <c r="AH985" s="20"/>
      <c r="AI985" s="20"/>
      <c r="AJ985" s="20"/>
    </row>
    <row r="986">
      <c r="A986" s="20"/>
      <c r="B986" s="20"/>
      <c r="C986" s="22"/>
      <c r="D986" s="44"/>
      <c r="E986" s="23"/>
      <c r="F986" s="23"/>
      <c r="G986" s="23"/>
      <c r="H986" s="23"/>
      <c r="I986" s="34"/>
      <c r="J986" s="23"/>
      <c r="K986" s="23"/>
      <c r="L986" s="45"/>
      <c r="M986" s="45"/>
      <c r="N986" s="45"/>
      <c r="O986" s="45"/>
      <c r="P986" s="20"/>
      <c r="Q986" s="20"/>
      <c r="R986" s="20"/>
      <c r="S986" s="20"/>
      <c r="T986" s="20"/>
      <c r="U986" s="20"/>
      <c r="V986" s="20"/>
      <c r="W986" s="20"/>
      <c r="X986" s="20"/>
      <c r="Y986" s="20"/>
      <c r="Z986" s="20"/>
      <c r="AA986" s="20"/>
      <c r="AB986" s="20"/>
      <c r="AC986" s="20"/>
      <c r="AD986" s="20"/>
      <c r="AE986" s="20"/>
      <c r="AF986" s="20"/>
      <c r="AG986" s="20"/>
      <c r="AH986" s="20"/>
      <c r="AI986" s="20"/>
      <c r="AJ986" s="20"/>
    </row>
    <row r="987">
      <c r="A987" s="20"/>
      <c r="B987" s="20"/>
      <c r="C987" s="22"/>
      <c r="D987" s="44"/>
      <c r="E987" s="23"/>
      <c r="F987" s="23"/>
      <c r="G987" s="23"/>
      <c r="H987" s="23"/>
      <c r="I987" s="34"/>
      <c r="J987" s="23"/>
      <c r="K987" s="23"/>
      <c r="L987" s="45"/>
      <c r="M987" s="45"/>
      <c r="N987" s="45"/>
      <c r="O987" s="45"/>
      <c r="P987" s="20"/>
      <c r="Q987" s="20"/>
      <c r="R987" s="20"/>
      <c r="S987" s="20"/>
      <c r="T987" s="20"/>
      <c r="U987" s="20"/>
      <c r="V987" s="20"/>
      <c r="W987" s="20"/>
      <c r="X987" s="20"/>
      <c r="Y987" s="20"/>
      <c r="Z987" s="20"/>
      <c r="AA987" s="20"/>
      <c r="AB987" s="20"/>
      <c r="AC987" s="20"/>
      <c r="AD987" s="20"/>
      <c r="AE987" s="20"/>
      <c r="AF987" s="20"/>
      <c r="AG987" s="20"/>
      <c r="AH987" s="20"/>
      <c r="AI987" s="20"/>
      <c r="AJ987" s="20"/>
    </row>
    <row r="988">
      <c r="A988" s="20"/>
      <c r="B988" s="20"/>
      <c r="C988" s="22"/>
      <c r="D988" s="44"/>
      <c r="E988" s="23"/>
      <c r="F988" s="23"/>
      <c r="G988" s="23"/>
      <c r="H988" s="23"/>
      <c r="I988" s="34"/>
      <c r="J988" s="23"/>
      <c r="K988" s="23"/>
      <c r="L988" s="45"/>
      <c r="M988" s="45"/>
      <c r="N988" s="45"/>
      <c r="O988" s="45"/>
      <c r="P988" s="20"/>
      <c r="Q988" s="20"/>
      <c r="R988" s="20"/>
      <c r="S988" s="20"/>
      <c r="T988" s="20"/>
      <c r="U988" s="20"/>
      <c r="V988" s="20"/>
      <c r="W988" s="20"/>
      <c r="X988" s="20"/>
      <c r="Y988" s="20"/>
      <c r="Z988" s="20"/>
      <c r="AA988" s="20"/>
      <c r="AB988" s="20"/>
      <c r="AC988" s="20"/>
      <c r="AD988" s="20"/>
      <c r="AE988" s="20"/>
      <c r="AF988" s="20"/>
      <c r="AG988" s="20"/>
      <c r="AH988" s="20"/>
      <c r="AI988" s="20"/>
      <c r="AJ988" s="20"/>
    </row>
    <row r="989">
      <c r="A989" s="20"/>
      <c r="B989" s="20"/>
      <c r="C989" s="22"/>
      <c r="D989" s="44"/>
      <c r="E989" s="23"/>
      <c r="F989" s="23"/>
      <c r="G989" s="23"/>
      <c r="H989" s="23"/>
      <c r="I989" s="34"/>
      <c r="J989" s="23"/>
      <c r="K989" s="23"/>
      <c r="L989" s="45"/>
      <c r="M989" s="45"/>
      <c r="N989" s="45"/>
      <c r="O989" s="45"/>
      <c r="P989" s="20"/>
      <c r="Q989" s="20"/>
      <c r="R989" s="20"/>
      <c r="S989" s="20"/>
      <c r="T989" s="20"/>
      <c r="U989" s="20"/>
      <c r="V989" s="20"/>
      <c r="W989" s="20"/>
      <c r="X989" s="20"/>
      <c r="Y989" s="20"/>
      <c r="Z989" s="20"/>
      <c r="AA989" s="20"/>
      <c r="AB989" s="20"/>
      <c r="AC989" s="20"/>
      <c r="AD989" s="20"/>
      <c r="AE989" s="20"/>
      <c r="AF989" s="20"/>
      <c r="AG989" s="20"/>
      <c r="AH989" s="20"/>
      <c r="AI989" s="20"/>
      <c r="AJ989" s="20"/>
    </row>
    <row r="990">
      <c r="A990" s="20"/>
      <c r="B990" s="20"/>
      <c r="C990" s="22"/>
      <c r="D990" s="44"/>
      <c r="E990" s="23"/>
      <c r="F990" s="23"/>
      <c r="G990" s="23"/>
      <c r="H990" s="23"/>
      <c r="I990" s="34"/>
      <c r="J990" s="23"/>
      <c r="K990" s="23"/>
      <c r="L990" s="45"/>
      <c r="M990" s="45"/>
      <c r="N990" s="45"/>
      <c r="O990" s="45"/>
      <c r="P990" s="20"/>
      <c r="Q990" s="20"/>
      <c r="R990" s="20"/>
      <c r="S990" s="20"/>
      <c r="T990" s="20"/>
      <c r="U990" s="20"/>
      <c r="V990" s="20"/>
      <c r="W990" s="20"/>
      <c r="X990" s="20"/>
      <c r="Y990" s="20"/>
      <c r="Z990" s="20"/>
      <c r="AA990" s="20"/>
      <c r="AB990" s="20"/>
      <c r="AC990" s="20"/>
      <c r="AD990" s="20"/>
      <c r="AE990" s="20"/>
      <c r="AF990" s="20"/>
      <c r="AG990" s="20"/>
      <c r="AH990" s="20"/>
      <c r="AI990" s="20"/>
      <c r="AJ990" s="20"/>
    </row>
    <row r="991">
      <c r="A991" s="20"/>
      <c r="B991" s="20"/>
      <c r="C991" s="22"/>
      <c r="D991" s="44"/>
      <c r="E991" s="23"/>
      <c r="F991" s="23"/>
      <c r="G991" s="23"/>
      <c r="H991" s="23"/>
      <c r="I991" s="34"/>
      <c r="J991" s="23"/>
      <c r="K991" s="23"/>
      <c r="L991" s="45"/>
      <c r="M991" s="45"/>
      <c r="N991" s="45"/>
      <c r="O991" s="45"/>
      <c r="P991" s="20"/>
      <c r="Q991" s="20"/>
      <c r="R991" s="20"/>
      <c r="S991" s="20"/>
      <c r="T991" s="20"/>
      <c r="U991" s="20"/>
      <c r="V991" s="20"/>
      <c r="W991" s="20"/>
      <c r="X991" s="20"/>
      <c r="Y991" s="20"/>
      <c r="Z991" s="20"/>
      <c r="AA991" s="20"/>
      <c r="AB991" s="20"/>
      <c r="AC991" s="20"/>
      <c r="AD991" s="20"/>
      <c r="AE991" s="20"/>
      <c r="AF991" s="20"/>
      <c r="AG991" s="20"/>
      <c r="AH991" s="20"/>
      <c r="AI991" s="20"/>
      <c r="AJ991" s="20"/>
    </row>
    <row r="992">
      <c r="A992" s="20"/>
      <c r="B992" s="20"/>
      <c r="C992" s="22"/>
      <c r="D992" s="44"/>
      <c r="E992" s="23"/>
      <c r="F992" s="23"/>
      <c r="G992" s="23"/>
      <c r="H992" s="23"/>
      <c r="I992" s="34"/>
      <c r="J992" s="23"/>
      <c r="K992" s="23"/>
      <c r="L992" s="45"/>
      <c r="M992" s="45"/>
      <c r="N992" s="45"/>
      <c r="O992" s="45"/>
      <c r="P992" s="20"/>
      <c r="Q992" s="20"/>
      <c r="R992" s="20"/>
      <c r="S992" s="20"/>
      <c r="T992" s="20"/>
      <c r="U992" s="20"/>
      <c r="V992" s="20"/>
      <c r="W992" s="20"/>
      <c r="X992" s="20"/>
      <c r="Y992" s="20"/>
      <c r="Z992" s="20"/>
      <c r="AA992" s="20"/>
      <c r="AB992" s="20"/>
      <c r="AC992" s="20"/>
      <c r="AD992" s="20"/>
      <c r="AE992" s="20"/>
      <c r="AF992" s="20"/>
      <c r="AG992" s="20"/>
      <c r="AH992" s="20"/>
      <c r="AI992" s="20"/>
      <c r="AJ992" s="20"/>
    </row>
    <row r="993">
      <c r="A993" s="20"/>
      <c r="B993" s="20"/>
      <c r="C993" s="22"/>
      <c r="D993" s="44"/>
      <c r="E993" s="23"/>
      <c r="F993" s="23"/>
      <c r="G993" s="23"/>
      <c r="H993" s="23"/>
      <c r="I993" s="34"/>
      <c r="J993" s="23"/>
      <c r="K993" s="23"/>
      <c r="L993" s="45"/>
      <c r="M993" s="45"/>
      <c r="N993" s="45"/>
      <c r="O993" s="45"/>
      <c r="P993" s="20"/>
      <c r="Q993" s="20"/>
      <c r="R993" s="20"/>
      <c r="S993" s="20"/>
      <c r="T993" s="20"/>
      <c r="U993" s="20"/>
      <c r="V993" s="20"/>
      <c r="W993" s="20"/>
      <c r="X993" s="20"/>
      <c r="Y993" s="20"/>
      <c r="Z993" s="20"/>
      <c r="AA993" s="20"/>
      <c r="AB993" s="20"/>
      <c r="AC993" s="20"/>
      <c r="AD993" s="20"/>
      <c r="AE993" s="20"/>
      <c r="AF993" s="20"/>
      <c r="AG993" s="20"/>
      <c r="AH993" s="20"/>
      <c r="AI993" s="20"/>
      <c r="AJ993" s="20"/>
    </row>
    <row r="994">
      <c r="A994" s="20"/>
      <c r="B994" s="20"/>
      <c r="C994" s="22"/>
      <c r="D994" s="44"/>
      <c r="E994" s="23"/>
      <c r="F994" s="23"/>
      <c r="G994" s="23"/>
      <c r="H994" s="23"/>
      <c r="I994" s="34"/>
      <c r="J994" s="23"/>
      <c r="K994" s="23"/>
      <c r="L994" s="45"/>
      <c r="M994" s="45"/>
      <c r="N994" s="45"/>
      <c r="O994" s="45"/>
      <c r="P994" s="20"/>
      <c r="Q994" s="20"/>
      <c r="R994" s="20"/>
      <c r="S994" s="20"/>
      <c r="T994" s="20"/>
      <c r="U994" s="20"/>
      <c r="V994" s="20"/>
      <c r="W994" s="20"/>
      <c r="X994" s="20"/>
      <c r="Y994" s="20"/>
      <c r="Z994" s="20"/>
      <c r="AA994" s="20"/>
      <c r="AB994" s="20"/>
      <c r="AC994" s="20"/>
      <c r="AD994" s="20"/>
      <c r="AE994" s="20"/>
      <c r="AF994" s="20"/>
      <c r="AG994" s="20"/>
      <c r="AH994" s="20"/>
      <c r="AI994" s="20"/>
      <c r="AJ994" s="20"/>
    </row>
    <row r="995">
      <c r="A995" s="20"/>
      <c r="B995" s="20"/>
      <c r="C995" s="22"/>
      <c r="D995" s="44"/>
      <c r="E995" s="23"/>
      <c r="F995" s="23"/>
      <c r="G995" s="23"/>
      <c r="H995" s="23"/>
      <c r="I995" s="34"/>
      <c r="J995" s="23"/>
      <c r="K995" s="23"/>
      <c r="L995" s="45"/>
      <c r="M995" s="45"/>
      <c r="N995" s="45"/>
      <c r="O995" s="45"/>
      <c r="P995" s="20"/>
      <c r="Q995" s="20"/>
      <c r="R995" s="20"/>
      <c r="S995" s="20"/>
      <c r="T995" s="20"/>
      <c r="U995" s="20"/>
      <c r="V995" s="20"/>
      <c r="W995" s="20"/>
      <c r="X995" s="20"/>
      <c r="Y995" s="20"/>
      <c r="Z995" s="20"/>
      <c r="AA995" s="20"/>
      <c r="AB995" s="20"/>
      <c r="AC995" s="20"/>
      <c r="AD995" s="20"/>
      <c r="AE995" s="20"/>
      <c r="AF995" s="20"/>
      <c r="AG995" s="20"/>
      <c r="AH995" s="20"/>
      <c r="AI995" s="20"/>
      <c r="AJ995" s="20"/>
    </row>
    <row r="996">
      <c r="A996" s="20"/>
      <c r="B996" s="20"/>
      <c r="C996" s="22"/>
      <c r="D996" s="44"/>
      <c r="E996" s="23"/>
      <c r="F996" s="23"/>
      <c r="G996" s="23"/>
      <c r="H996" s="23"/>
      <c r="I996" s="34"/>
      <c r="J996" s="23"/>
      <c r="K996" s="23"/>
      <c r="L996" s="45"/>
      <c r="M996" s="45"/>
      <c r="N996" s="45"/>
      <c r="O996" s="45"/>
      <c r="P996" s="20"/>
      <c r="Q996" s="20"/>
      <c r="R996" s="20"/>
      <c r="S996" s="20"/>
      <c r="T996" s="20"/>
      <c r="U996" s="20"/>
      <c r="V996" s="20"/>
      <c r="W996" s="20"/>
      <c r="X996" s="20"/>
      <c r="Y996" s="20"/>
      <c r="Z996" s="20"/>
      <c r="AA996" s="20"/>
      <c r="AB996" s="20"/>
      <c r="AC996" s="20"/>
      <c r="AD996" s="20"/>
      <c r="AE996" s="20"/>
      <c r="AF996" s="20"/>
      <c r="AG996" s="20"/>
      <c r="AH996" s="20"/>
      <c r="AI996" s="20"/>
      <c r="AJ996" s="20"/>
    </row>
    <row r="997">
      <c r="A997" s="20"/>
      <c r="B997" s="20"/>
      <c r="C997" s="22"/>
      <c r="D997" s="44"/>
      <c r="E997" s="23"/>
      <c r="F997" s="23"/>
      <c r="G997" s="23"/>
      <c r="H997" s="23"/>
      <c r="I997" s="34"/>
      <c r="J997" s="23"/>
      <c r="K997" s="23"/>
      <c r="L997" s="45"/>
      <c r="M997" s="45"/>
      <c r="N997" s="45"/>
      <c r="O997" s="45"/>
      <c r="P997" s="20"/>
      <c r="Q997" s="20"/>
      <c r="R997" s="20"/>
      <c r="S997" s="20"/>
      <c r="T997" s="20"/>
      <c r="U997" s="20"/>
      <c r="V997" s="20"/>
      <c r="W997" s="20"/>
      <c r="X997" s="20"/>
      <c r="Y997" s="20"/>
      <c r="Z997" s="20"/>
      <c r="AA997" s="20"/>
      <c r="AB997" s="20"/>
      <c r="AC997" s="20"/>
      <c r="AD997" s="20"/>
      <c r="AE997" s="20"/>
      <c r="AF997" s="20"/>
      <c r="AG997" s="20"/>
      <c r="AH997" s="20"/>
      <c r="AI997" s="20"/>
      <c r="AJ997" s="20"/>
    </row>
    <row r="998">
      <c r="A998" s="20"/>
      <c r="B998" s="20"/>
      <c r="C998" s="22"/>
      <c r="D998" s="44"/>
      <c r="E998" s="23"/>
      <c r="F998" s="23"/>
      <c r="G998" s="23"/>
      <c r="H998" s="23"/>
      <c r="I998" s="34"/>
      <c r="J998" s="23"/>
      <c r="K998" s="23"/>
      <c r="L998" s="45"/>
      <c r="M998" s="45"/>
      <c r="N998" s="45"/>
      <c r="O998" s="45"/>
      <c r="P998" s="20"/>
      <c r="Q998" s="20"/>
      <c r="R998" s="20"/>
      <c r="S998" s="20"/>
      <c r="T998" s="20"/>
      <c r="U998" s="20"/>
      <c r="V998" s="20"/>
      <c r="W998" s="20"/>
      <c r="X998" s="20"/>
      <c r="Y998" s="20"/>
      <c r="Z998" s="20"/>
      <c r="AA998" s="20"/>
      <c r="AB998" s="20"/>
      <c r="AC998" s="20"/>
      <c r="AD998" s="20"/>
      <c r="AE998" s="20"/>
      <c r="AF998" s="20"/>
      <c r="AG998" s="20"/>
      <c r="AH998" s="20"/>
      <c r="AI998" s="20"/>
      <c r="AJ998" s="20"/>
    </row>
    <row r="999">
      <c r="A999" s="20"/>
      <c r="B999" s="20"/>
      <c r="C999" s="22"/>
      <c r="D999" s="44"/>
      <c r="E999" s="23"/>
      <c r="F999" s="23"/>
      <c r="G999" s="23"/>
      <c r="H999" s="23"/>
      <c r="I999" s="34"/>
      <c r="J999" s="23"/>
      <c r="K999" s="23"/>
      <c r="L999" s="45"/>
      <c r="M999" s="45"/>
      <c r="N999" s="45"/>
      <c r="O999" s="45"/>
      <c r="P999" s="20"/>
      <c r="Q999" s="20"/>
      <c r="R999" s="20"/>
      <c r="S999" s="20"/>
      <c r="T999" s="20"/>
      <c r="U999" s="20"/>
      <c r="V999" s="20"/>
      <c r="W999" s="20"/>
      <c r="X999" s="20"/>
      <c r="Y999" s="20"/>
      <c r="Z999" s="20"/>
      <c r="AA999" s="20"/>
      <c r="AB999" s="20"/>
      <c r="AC999" s="20"/>
      <c r="AD999" s="20"/>
      <c r="AE999" s="20"/>
      <c r="AF999" s="20"/>
      <c r="AG999" s="20"/>
      <c r="AH999" s="20"/>
      <c r="AI999" s="20"/>
      <c r="AJ999" s="20"/>
    </row>
  </sheetData>
  <mergeCells count="314">
    <mergeCell ref="AH226:AI226"/>
    <mergeCell ref="AH228:AI228"/>
    <mergeCell ref="AH162:AI162"/>
    <mergeCell ref="AH161:AI161"/>
    <mergeCell ref="AH155:AI155"/>
    <mergeCell ref="AH157:AI157"/>
    <mergeCell ref="AH156:AI156"/>
    <mergeCell ref="AH159:AI159"/>
    <mergeCell ref="AH158:AI158"/>
    <mergeCell ref="AH168:AI168"/>
    <mergeCell ref="AH169:AI169"/>
    <mergeCell ref="AH166:AI166"/>
    <mergeCell ref="AH167:AI167"/>
    <mergeCell ref="AH173:AI173"/>
    <mergeCell ref="AH172:AI172"/>
    <mergeCell ref="AH193:AI193"/>
    <mergeCell ref="AH194:AI194"/>
    <mergeCell ref="AH189:AI189"/>
    <mergeCell ref="AH190:AI190"/>
    <mergeCell ref="AH191:AI191"/>
    <mergeCell ref="AH192:AI192"/>
    <mergeCell ref="AH195:AI195"/>
    <mergeCell ref="AH204:AI204"/>
    <mergeCell ref="AH212:AI212"/>
    <mergeCell ref="AH211:AI211"/>
    <mergeCell ref="AH209:AI209"/>
    <mergeCell ref="AH207:AI207"/>
    <mergeCell ref="AH208:AI208"/>
    <mergeCell ref="AH210:AI210"/>
    <mergeCell ref="AH185:AI185"/>
    <mergeCell ref="AH184:AI184"/>
    <mergeCell ref="AH176:AI176"/>
    <mergeCell ref="AH177:AI177"/>
    <mergeCell ref="AH179:AI179"/>
    <mergeCell ref="AH180:AI180"/>
    <mergeCell ref="AH178:AI178"/>
    <mergeCell ref="AH182:AI182"/>
    <mergeCell ref="AH183:AI183"/>
    <mergeCell ref="AH224:AI224"/>
    <mergeCell ref="AH225:AI225"/>
    <mergeCell ref="AH231:AI231"/>
    <mergeCell ref="AH230:AI230"/>
    <mergeCell ref="AH233:AI233"/>
    <mergeCell ref="AH236:AI236"/>
    <mergeCell ref="AH237:AI237"/>
    <mergeCell ref="AH196:AI196"/>
    <mergeCell ref="AH202:AI202"/>
    <mergeCell ref="AH201:AI201"/>
    <mergeCell ref="AH200:AI200"/>
    <mergeCell ref="AH199:AI199"/>
    <mergeCell ref="AH138:AI138"/>
    <mergeCell ref="AH139:AI139"/>
    <mergeCell ref="AH246:AI246"/>
    <mergeCell ref="AH247:AI247"/>
    <mergeCell ref="AH248:AI248"/>
    <mergeCell ref="AH149:AI149"/>
    <mergeCell ref="AH150:AI150"/>
    <mergeCell ref="AH152:AI152"/>
    <mergeCell ref="AH153:AI153"/>
    <mergeCell ref="AH151:AI151"/>
    <mergeCell ref="AH165:AI165"/>
    <mergeCell ref="AH171:AI171"/>
    <mergeCell ref="AH174:AI174"/>
    <mergeCell ref="AH175:AI175"/>
    <mergeCell ref="AH170:AI170"/>
    <mergeCell ref="AH188:AI188"/>
    <mergeCell ref="AH203:AI203"/>
    <mergeCell ref="AH197:AI197"/>
    <mergeCell ref="AH198:AI198"/>
    <mergeCell ref="AH164:AI164"/>
    <mergeCell ref="AH163:AI163"/>
    <mergeCell ref="AH154:AI154"/>
    <mergeCell ref="AH232:AI232"/>
    <mergeCell ref="AH187:AI187"/>
    <mergeCell ref="AH229:AI229"/>
    <mergeCell ref="AH160:AI160"/>
    <mergeCell ref="AH186:AI186"/>
    <mergeCell ref="AH181:AI181"/>
    <mergeCell ref="AH221:AI221"/>
    <mergeCell ref="AH218:AI218"/>
    <mergeCell ref="AH220:AI220"/>
    <mergeCell ref="AH219:AI219"/>
    <mergeCell ref="AH217:AI217"/>
    <mergeCell ref="AH216:AI216"/>
    <mergeCell ref="AH223:AI223"/>
    <mergeCell ref="AH222:AI222"/>
    <mergeCell ref="AH206:AI206"/>
    <mergeCell ref="AH205:AI205"/>
    <mergeCell ref="AH213:AI213"/>
    <mergeCell ref="AH214:AI214"/>
    <mergeCell ref="AH227:AI227"/>
    <mergeCell ref="AH215:AI215"/>
    <mergeCell ref="AH134:AI134"/>
    <mergeCell ref="AH135:AI135"/>
    <mergeCell ref="AH128:AI128"/>
    <mergeCell ref="AH127:AI127"/>
    <mergeCell ref="AH126:AI126"/>
    <mergeCell ref="AH125:AI125"/>
    <mergeCell ref="AH129:AI129"/>
    <mergeCell ref="AH131:AI131"/>
    <mergeCell ref="AH130:AI130"/>
    <mergeCell ref="AH136:AI136"/>
    <mergeCell ref="AH132:AI132"/>
    <mergeCell ref="AH133:AI133"/>
    <mergeCell ref="AH124:AI124"/>
    <mergeCell ref="AH77:AI77"/>
    <mergeCell ref="AH76:AI76"/>
    <mergeCell ref="AH114:AI114"/>
    <mergeCell ref="AH109:AI109"/>
    <mergeCell ref="AH110:AI110"/>
    <mergeCell ref="AH111:AI111"/>
    <mergeCell ref="AH112:AI112"/>
    <mergeCell ref="AH113:AI113"/>
    <mergeCell ref="AH108:AI108"/>
    <mergeCell ref="AH107:AI107"/>
    <mergeCell ref="AH102:AI102"/>
    <mergeCell ref="AH103:AI103"/>
    <mergeCell ref="AH105:AI105"/>
    <mergeCell ref="AH104:AI104"/>
    <mergeCell ref="AH106:AI106"/>
    <mergeCell ref="AH100:AI100"/>
    <mergeCell ref="AH101:AI101"/>
    <mergeCell ref="AH95:AI95"/>
    <mergeCell ref="AH97:AI97"/>
    <mergeCell ref="AH96:AI96"/>
    <mergeCell ref="AH98:AI98"/>
    <mergeCell ref="AH99:AI99"/>
    <mergeCell ref="AH83:AI83"/>
    <mergeCell ref="AH82:AI82"/>
    <mergeCell ref="AH70:AI70"/>
    <mergeCell ref="AH71:AI71"/>
    <mergeCell ref="AH74:AI74"/>
    <mergeCell ref="AH75:AI75"/>
    <mergeCell ref="AH73:AI73"/>
    <mergeCell ref="AH72:AI72"/>
    <mergeCell ref="AH78:AI78"/>
    <mergeCell ref="AH85:AI85"/>
    <mergeCell ref="AH84:AI84"/>
    <mergeCell ref="AH80:AI80"/>
    <mergeCell ref="AH79:AI79"/>
    <mergeCell ref="AH81:AI81"/>
    <mergeCell ref="AH69:AI69"/>
    <mergeCell ref="AH47:AI47"/>
    <mergeCell ref="AH46:AI46"/>
    <mergeCell ref="AH42:AI42"/>
    <mergeCell ref="AH43:AI43"/>
    <mergeCell ref="AH45:AI45"/>
    <mergeCell ref="AH44:AI44"/>
    <mergeCell ref="AH48:AI48"/>
    <mergeCell ref="AH49:AI49"/>
    <mergeCell ref="AH57:AI57"/>
    <mergeCell ref="AH33:AI33"/>
    <mergeCell ref="AH31:AI31"/>
    <mergeCell ref="AH32:AI32"/>
    <mergeCell ref="AH34:AI34"/>
    <mergeCell ref="AH26:AI26"/>
    <mergeCell ref="AH27:AI27"/>
    <mergeCell ref="AH22:AI22"/>
    <mergeCell ref="AH23:AI23"/>
    <mergeCell ref="AH21:AI21"/>
    <mergeCell ref="AH30:AI30"/>
    <mergeCell ref="AH41:AI41"/>
    <mergeCell ref="AH35:AI35"/>
    <mergeCell ref="AH36:AI36"/>
    <mergeCell ref="AH37:AI37"/>
    <mergeCell ref="AH38:AI38"/>
    <mergeCell ref="AH39:AI39"/>
    <mergeCell ref="AH40:AI40"/>
    <mergeCell ref="AH24:AI24"/>
    <mergeCell ref="AH25:AI25"/>
    <mergeCell ref="AH28:AI28"/>
    <mergeCell ref="AH29:AI29"/>
    <mergeCell ref="AH9:AI9"/>
    <mergeCell ref="AH8:AI8"/>
    <mergeCell ref="AH13:AI13"/>
    <mergeCell ref="AH12:AI12"/>
    <mergeCell ref="AH7:AI7"/>
    <mergeCell ref="AH6:AI6"/>
    <mergeCell ref="AH4:AI4"/>
    <mergeCell ref="AH3:AI3"/>
    <mergeCell ref="AH5:AI5"/>
    <mergeCell ref="AH11:AI11"/>
    <mergeCell ref="AH10:AI10"/>
    <mergeCell ref="AH19:AI19"/>
    <mergeCell ref="AH20:AI20"/>
    <mergeCell ref="AH17:AI17"/>
    <mergeCell ref="AH18:AI18"/>
    <mergeCell ref="AH16:AI16"/>
    <mergeCell ref="AH15:AI15"/>
    <mergeCell ref="AH14:AI14"/>
    <mergeCell ref="AH252:AI252"/>
    <mergeCell ref="AH253:AI253"/>
    <mergeCell ref="AH258:AI258"/>
    <mergeCell ref="AH255:AI255"/>
    <mergeCell ref="AH257:AI257"/>
    <mergeCell ref="AH256:AI256"/>
    <mergeCell ref="AH250:AI250"/>
    <mergeCell ref="AH251:AI251"/>
    <mergeCell ref="AH254:AI254"/>
    <mergeCell ref="AH249:AI249"/>
    <mergeCell ref="AH313:AI313"/>
    <mergeCell ref="AH311:AI311"/>
    <mergeCell ref="AH312:AI312"/>
    <mergeCell ref="AH316:AI316"/>
    <mergeCell ref="AH317:AI317"/>
    <mergeCell ref="AH318:AI318"/>
    <mergeCell ref="AH299:AI299"/>
    <mergeCell ref="AH297:AI297"/>
    <mergeCell ref="AH295:AI295"/>
    <mergeCell ref="AH298:AI298"/>
    <mergeCell ref="AH309:AI309"/>
    <mergeCell ref="AH308:AI308"/>
    <mergeCell ref="AH304:AI304"/>
    <mergeCell ref="AH279:AI279"/>
    <mergeCell ref="AH274:AI274"/>
    <mergeCell ref="AH267:AI267"/>
    <mergeCell ref="AH268:AI268"/>
    <mergeCell ref="AH262:AI262"/>
    <mergeCell ref="AH273:AI273"/>
    <mergeCell ref="AH270:AI270"/>
    <mergeCell ref="AH269:AI269"/>
    <mergeCell ref="AH272:AI272"/>
    <mergeCell ref="AH271:AI271"/>
    <mergeCell ref="AH263:AI263"/>
    <mergeCell ref="AH259:AI259"/>
    <mergeCell ref="AH260:AI260"/>
    <mergeCell ref="AH291:AI291"/>
    <mergeCell ref="AH292:AI292"/>
    <mergeCell ref="AH284:AI284"/>
    <mergeCell ref="AH277:AI277"/>
    <mergeCell ref="AH283:AI283"/>
    <mergeCell ref="AH289:AI289"/>
    <mergeCell ref="AH288:AI288"/>
    <mergeCell ref="AH290:AI290"/>
    <mergeCell ref="AH285:AI285"/>
    <mergeCell ref="AH286:AI286"/>
    <mergeCell ref="AH287:AI287"/>
    <mergeCell ref="AH275:AI275"/>
    <mergeCell ref="AH276:AI276"/>
    <mergeCell ref="AH278:AI278"/>
    <mergeCell ref="AH280:AI280"/>
    <mergeCell ref="AH281:AI281"/>
    <mergeCell ref="AH282:AI282"/>
    <mergeCell ref="AH264:AI264"/>
    <mergeCell ref="AH265:AI265"/>
    <mergeCell ref="AH261:AI261"/>
    <mergeCell ref="AH266:AI266"/>
    <mergeCell ref="AH240:AI240"/>
    <mergeCell ref="AH239:AI239"/>
    <mergeCell ref="AH235:AI235"/>
    <mergeCell ref="AH234:AI234"/>
    <mergeCell ref="AH241:AI241"/>
    <mergeCell ref="AH242:AI242"/>
    <mergeCell ref="AH245:AI245"/>
    <mergeCell ref="AH244:AI244"/>
    <mergeCell ref="AH243:AI243"/>
    <mergeCell ref="AH238:AI238"/>
    <mergeCell ref="AH90:AI90"/>
    <mergeCell ref="AH89:AI89"/>
    <mergeCell ref="AH94:AI94"/>
    <mergeCell ref="AH87:AI87"/>
    <mergeCell ref="AH86:AI86"/>
    <mergeCell ref="AH88:AI88"/>
    <mergeCell ref="AH91:AI91"/>
    <mergeCell ref="AH92:AI92"/>
    <mergeCell ref="AH93:AI93"/>
    <mergeCell ref="AH55:AI55"/>
    <mergeCell ref="AH56:AI56"/>
    <mergeCell ref="AH59:AI59"/>
    <mergeCell ref="AH58:AI58"/>
    <mergeCell ref="AH54:AI54"/>
    <mergeCell ref="AH53:AI53"/>
    <mergeCell ref="AH50:AI50"/>
    <mergeCell ref="AH51:AI51"/>
    <mergeCell ref="AH52:AI52"/>
    <mergeCell ref="AH147:AI147"/>
    <mergeCell ref="AH146:AI146"/>
    <mergeCell ref="AH143:AI143"/>
    <mergeCell ref="AH144:AI144"/>
    <mergeCell ref="AH142:AI142"/>
    <mergeCell ref="AH140:AI140"/>
    <mergeCell ref="AH141:AI141"/>
    <mergeCell ref="AH145:AI145"/>
    <mergeCell ref="AH148:AI148"/>
    <mergeCell ref="AH118:AI118"/>
    <mergeCell ref="AH119:AI119"/>
    <mergeCell ref="AH123:AI123"/>
    <mergeCell ref="AH116:AI116"/>
    <mergeCell ref="AH117:AI117"/>
    <mergeCell ref="AH122:AI122"/>
    <mergeCell ref="AH115:AI115"/>
    <mergeCell ref="AH121:AI121"/>
    <mergeCell ref="AH120:AI120"/>
    <mergeCell ref="AH63:AI63"/>
    <mergeCell ref="AH62:AI62"/>
    <mergeCell ref="AH67:AI67"/>
    <mergeCell ref="AH68:AI68"/>
    <mergeCell ref="AH61:AI61"/>
    <mergeCell ref="AH65:AI65"/>
    <mergeCell ref="AH66:AI66"/>
    <mergeCell ref="AH64:AI64"/>
    <mergeCell ref="AH60:AI60"/>
    <mergeCell ref="AH302:AI302"/>
    <mergeCell ref="AH307:AI307"/>
    <mergeCell ref="AH305:AI305"/>
    <mergeCell ref="AH306:AI306"/>
    <mergeCell ref="AH294:AI294"/>
    <mergeCell ref="AH293:AI293"/>
    <mergeCell ref="AH301:AI301"/>
    <mergeCell ref="AH300:AI300"/>
    <mergeCell ref="AH314:AI314"/>
    <mergeCell ref="AH315:AI315"/>
    <mergeCell ref="AH296:AI296"/>
    <mergeCell ref="AH310:AI310"/>
  </mergeCells>
  <hyperlinks>
    <hyperlink r:id="rId2" location="77" ref="AH2"/>
    <hyperlink r:id="rId3" ref="AI2"/>
    <hyperlink r:id="rId4" location="3" ref="AH3"/>
    <hyperlink r:id="rId5" location="4" ref="AH4"/>
    <hyperlink r:id="rId6" location="120" ref="AH5"/>
    <hyperlink r:id="rId7" location="5" ref="AH6"/>
    <hyperlink r:id="rId8" location="6" ref="AH7"/>
    <hyperlink r:id="rId9" location="78" ref="AH8"/>
    <hyperlink r:id="rId10" location="7" ref="AH9"/>
    <hyperlink r:id="rId11" location="121" ref="AH10"/>
    <hyperlink r:id="rId12" location="122" ref="AH11"/>
    <hyperlink r:id="rId13" location="1" ref="AH12"/>
    <hyperlink r:id="rId14" location="8" ref="AH13"/>
    <hyperlink r:id="rId15" location="9" ref="AH14"/>
    <hyperlink r:id="rId16" location="79" ref="AH15"/>
    <hyperlink r:id="rId17" location="80" ref="AH16"/>
    <hyperlink r:id="rId18" location="81" ref="AH17"/>
    <hyperlink r:id="rId19" location="124" ref="AH18"/>
    <hyperlink r:id="rId20" location="82" ref="AH19"/>
    <hyperlink r:id="rId21" location="126" ref="AH20"/>
    <hyperlink r:id="rId22" location="10" ref="AH21"/>
    <hyperlink r:id="rId23" location="11" ref="AH22"/>
    <hyperlink r:id="rId24" location="127" ref="AH23"/>
    <hyperlink r:id="rId25" location="128" ref="AH24"/>
    <hyperlink r:id="rId26" location="13" ref="AH25"/>
    <hyperlink r:id="rId27" location="14" ref="AH26"/>
    <hyperlink r:id="rId28" location="15" ref="AH27"/>
    <hyperlink r:id="rId29" location="16" ref="AH28"/>
    <hyperlink r:id="rId30" location="17" ref="AH29"/>
    <hyperlink r:id="rId31" location="18" ref="AH30"/>
    <hyperlink r:id="rId32" location="19" ref="AH31"/>
    <hyperlink r:id="rId33" location="20" ref="AH32"/>
    <hyperlink r:id="rId34" location="21" ref="AH33"/>
    <hyperlink r:id="rId35" location="22" ref="AH34"/>
    <hyperlink r:id="rId36" location="23" ref="AH35"/>
    <hyperlink r:id="rId37" location="24" ref="AH36"/>
    <hyperlink r:id="rId38" location="130" ref="AH37"/>
    <hyperlink r:id="rId39" location="25" ref="AH38"/>
    <hyperlink r:id="rId40" location="26" ref="AH39"/>
    <hyperlink r:id="rId41" location="27" ref="AH40"/>
    <hyperlink r:id="rId42" location="28" ref="AH41"/>
    <hyperlink r:id="rId43" location="29" ref="AH42"/>
    <hyperlink r:id="rId44" location="30" ref="AH43"/>
    <hyperlink r:id="rId45" location="31" ref="AH44"/>
    <hyperlink r:id="rId46" location="32" ref="AH45"/>
    <hyperlink r:id="rId47" location="33" ref="AH46"/>
    <hyperlink r:id="rId48" location="34" ref="AH47"/>
    <hyperlink r:id="rId49" location="35" ref="AH48"/>
    <hyperlink r:id="rId50" location="131" ref="AH49"/>
    <hyperlink r:id="rId51" location="132" ref="AH50"/>
    <hyperlink r:id="rId52" location="36" ref="AH51"/>
    <hyperlink r:id="rId53" location="37" ref="AH52"/>
    <hyperlink r:id="rId54" location="39" ref="AH53"/>
    <hyperlink r:id="rId55" location="38" ref="AH54"/>
    <hyperlink r:id="rId56" location="40" ref="AH55"/>
    <hyperlink r:id="rId57" location="41" ref="AH56"/>
    <hyperlink r:id="rId58" location="42" ref="AH57"/>
    <hyperlink r:id="rId59" location="43" ref="AH58"/>
    <hyperlink r:id="rId60" location="44" ref="AH59"/>
    <hyperlink r:id="rId61" location="45" ref="AH60"/>
    <hyperlink r:id="rId62" location="173" ref="AH61"/>
    <hyperlink r:id="rId63" location="46" ref="AH62"/>
    <hyperlink r:id="rId64" location="47" ref="AH63"/>
    <hyperlink r:id="rId65" location="48" ref="AH64"/>
    <hyperlink r:id="rId66" location="49" ref="AH65"/>
    <hyperlink r:id="rId67" location="50" ref="AH66"/>
    <hyperlink r:id="rId68" location="51" ref="AH67"/>
    <hyperlink r:id="rId69" location="52" ref="AH68"/>
    <hyperlink r:id="rId70" location="53" ref="AH69"/>
    <hyperlink r:id="rId71" location="54" ref="AH70"/>
    <hyperlink r:id="rId72" location="60" ref="AH71"/>
    <hyperlink r:id="rId73" location="56" ref="AH72"/>
    <hyperlink r:id="rId74" location="55" ref="AH73"/>
    <hyperlink r:id="rId75" location="57" ref="AH74"/>
    <hyperlink r:id="rId76" location="58" ref="AH75"/>
    <hyperlink r:id="rId77" location="59" ref="AH76"/>
    <hyperlink r:id="rId78" location="61" ref="AH77"/>
    <hyperlink r:id="rId79" location="62" ref="AH78"/>
    <hyperlink r:id="rId80" location="63" ref="AH79"/>
    <hyperlink r:id="rId81" location="64" ref="AH80"/>
    <hyperlink r:id="rId82" location="65" ref="AH81"/>
    <hyperlink r:id="rId83" location="66" ref="AH82"/>
    <hyperlink r:id="rId84" location="67" ref="AH83"/>
    <hyperlink r:id="rId85" location="68" ref="AH84"/>
    <hyperlink r:id="rId86" location="69" ref="AH85"/>
    <hyperlink r:id="rId87" location="70" ref="AH86"/>
    <hyperlink r:id="rId88" location="72" ref="AH87"/>
    <hyperlink r:id="rId89" location="175" ref="AH88"/>
    <hyperlink r:id="rId90" location="73" ref="AH89"/>
    <hyperlink r:id="rId91" location="133" ref="AH90"/>
    <hyperlink r:id="rId92" location="83" ref="AH91"/>
    <hyperlink r:id="rId93" location="74" ref="AH92"/>
    <hyperlink r:id="rId94" location="75" ref="AH93"/>
    <hyperlink r:id="rId95" location="76" ref="AH94"/>
    <hyperlink r:id="rId96" location="85" ref="AH95"/>
    <hyperlink r:id="rId97" location="84" ref="AH96"/>
    <hyperlink r:id="rId98" location="86" ref="AH97"/>
    <hyperlink r:id="rId99" location="87" ref="AH98"/>
    <hyperlink r:id="rId100" location="88" ref="AH99"/>
    <hyperlink r:id="rId101" location="89" ref="AH100"/>
    <hyperlink r:id="rId102" location="90" ref="AH101"/>
    <hyperlink r:id="rId103" location="91" ref="AH102"/>
    <hyperlink r:id="rId104" location="92" ref="AH103"/>
    <hyperlink r:id="rId105" location="93" ref="AH104"/>
    <hyperlink r:id="rId106" location="94" ref="AH105"/>
    <hyperlink r:id="rId107" location="95" ref="AH106"/>
    <hyperlink r:id="rId108" location="96" ref="AH107"/>
    <hyperlink r:id="rId109" location="97" ref="AH108"/>
    <hyperlink r:id="rId110" location="98" ref="AH109"/>
    <hyperlink r:id="rId111" location="99" ref="AH110"/>
    <hyperlink r:id="rId112" location="100" ref="AH111"/>
    <hyperlink r:id="rId113" location="101" ref="AH112"/>
    <hyperlink r:id="rId114" location="102" ref="AH113"/>
    <hyperlink r:id="rId115" location="103" ref="AH114"/>
    <hyperlink r:id="rId116" location="104" ref="AH115"/>
    <hyperlink r:id="rId117" location="105" ref="AH116"/>
    <hyperlink r:id="rId118" location="106" ref="AH117"/>
    <hyperlink r:id="rId119" location="107" ref="AH118"/>
    <hyperlink r:id="rId120" location="108" ref="AH119"/>
    <hyperlink r:id="rId121" location="109" ref="AH120"/>
    <hyperlink r:id="rId122" location="110" ref="AH121"/>
    <hyperlink r:id="rId123" location="111" ref="AH122"/>
    <hyperlink r:id="rId124" location="112" ref="AH123"/>
    <hyperlink r:id="rId125" location="113" ref="AH124"/>
    <hyperlink r:id="rId126" location="114" ref="AH125"/>
    <hyperlink r:id="rId127" location="115" ref="AH126"/>
    <hyperlink r:id="rId128" location="116" ref="AH127"/>
    <hyperlink r:id="rId129" location="117" ref="AH128"/>
    <hyperlink r:id="rId130" location="118" ref="AH129"/>
    <hyperlink r:id="rId131" location="119" ref="AH130"/>
    <hyperlink r:id="rId132" location="134" ref="AH131"/>
    <hyperlink r:id="rId133" location="135" ref="AH132"/>
    <hyperlink r:id="rId134" location="136" ref="AH133"/>
    <hyperlink r:id="rId135" location="137" ref="AH134"/>
    <hyperlink r:id="rId136" location="138" ref="AH135"/>
    <hyperlink r:id="rId137" location="139" ref="AH136"/>
    <hyperlink r:id="rId138" location="140" ref="AH137"/>
    <hyperlink r:id="rId139" ref="AI137"/>
    <hyperlink r:id="rId140" location="141" ref="AH138"/>
    <hyperlink r:id="rId141" location="142" ref="AH139"/>
    <hyperlink r:id="rId142" location="143" ref="AH140"/>
    <hyperlink r:id="rId143" location="144" ref="AH141"/>
    <hyperlink r:id="rId144" location="145" ref="AH142"/>
    <hyperlink r:id="rId145" location="146" ref="AH143"/>
    <hyperlink r:id="rId146" location="147" ref="AH144"/>
    <hyperlink r:id="rId147" location="148" ref="AH145"/>
    <hyperlink r:id="rId148" location="149" ref="AH146"/>
    <hyperlink r:id="rId149" location="150" ref="AH147"/>
    <hyperlink r:id="rId150" location="151" ref="AH148"/>
    <hyperlink r:id="rId151" location="152" ref="AH149"/>
    <hyperlink r:id="rId152" location="153" ref="AH150"/>
    <hyperlink r:id="rId153" location="154" ref="AH151"/>
    <hyperlink r:id="rId154" location="155" ref="AH152"/>
    <hyperlink r:id="rId155" location="156" ref="AH153"/>
    <hyperlink r:id="rId156" location="157" ref="AH154"/>
    <hyperlink r:id="rId157" location="158" ref="AH155"/>
    <hyperlink r:id="rId158" location="159" ref="AH156"/>
    <hyperlink r:id="rId159" location="160" ref="AH157"/>
    <hyperlink r:id="rId160" location="161" ref="AH158"/>
    <hyperlink r:id="rId161" location="162" ref="AH159"/>
    <hyperlink r:id="rId162" location="163" ref="AH160"/>
    <hyperlink r:id="rId163" location="164" ref="AH161"/>
    <hyperlink r:id="rId164" location="165" ref="AH162"/>
    <hyperlink r:id="rId165" location="166" ref="AH163"/>
    <hyperlink r:id="rId166" location="167" ref="AH164"/>
    <hyperlink r:id="rId167" location="168" ref="AH165"/>
    <hyperlink r:id="rId168" location="169" ref="AH166"/>
    <hyperlink r:id="rId169" location="170" ref="AH167"/>
    <hyperlink r:id="rId170" location="175" ref="AH168"/>
    <hyperlink r:id="rId171" location="179" ref="AH169"/>
    <hyperlink r:id="rId172" location="176" ref="AH170"/>
    <hyperlink r:id="rId173" location="177" ref="AH171"/>
    <hyperlink r:id="rId174" location="171" ref="AH172"/>
    <hyperlink r:id="rId175" location="172" ref="AH173"/>
    <hyperlink r:id="rId176" location="173" ref="AH174"/>
    <hyperlink r:id="rId177" location="174" ref="AH175"/>
    <hyperlink r:id="rId178" location="178" ref="AH176"/>
    <hyperlink r:id="rId179" location="180" ref="AH177"/>
    <hyperlink r:id="rId180" location="181" ref="AH178"/>
    <hyperlink r:id="rId181" location="182" ref="AH179"/>
    <hyperlink r:id="rId182" location="183" ref="AH180"/>
    <hyperlink r:id="rId183" location="184" ref="AH181"/>
    <hyperlink r:id="rId184" location="185" ref="AH182"/>
    <hyperlink r:id="rId185" location="186" ref="AH183"/>
    <hyperlink r:id="rId186" location="187" ref="AH184"/>
    <hyperlink r:id="rId187" location="190" ref="AH185"/>
    <hyperlink r:id="rId188" location="191" ref="AH186"/>
    <hyperlink r:id="rId189" location="192" ref="AH187"/>
    <hyperlink r:id="rId190" location="193" ref="AH188"/>
    <hyperlink r:id="rId191" location="194" ref="AH189"/>
    <hyperlink r:id="rId192" location="196" ref="AH190"/>
    <hyperlink r:id="rId193" location="195" ref="AH191"/>
    <hyperlink r:id="rId194" location="202" ref="AH192"/>
    <hyperlink r:id="rId195" location="197" ref="AH193"/>
    <hyperlink r:id="rId196" location="199" ref="AH194"/>
    <hyperlink r:id="rId197" location="201" ref="AH195"/>
    <hyperlink r:id="rId198" location="203" ref="AH196"/>
    <hyperlink r:id="rId199" location="204" ref="AH197"/>
    <hyperlink r:id="rId200" location="205" ref="AH198"/>
    <hyperlink r:id="rId201" location="206" ref="AH199"/>
    <hyperlink r:id="rId202" location="207" ref="AH200"/>
    <hyperlink r:id="rId203" location="220" ref="AH201"/>
    <hyperlink r:id="rId204" location="208" ref="AH202"/>
    <hyperlink r:id="rId205" location="209" ref="AH203"/>
    <hyperlink r:id="rId206" location="210" ref="AH204"/>
    <hyperlink r:id="rId207" location="211" ref="AH205"/>
    <hyperlink r:id="rId208" location="212" ref="AH206"/>
    <hyperlink r:id="rId209" location="213" ref="AH207"/>
    <hyperlink r:id="rId210" location="214" ref="AH208"/>
    <hyperlink r:id="rId211" location="215" ref="AH209"/>
    <hyperlink r:id="rId212" location="216" ref="AH210"/>
    <hyperlink r:id="rId213" location="217" ref="AH211"/>
    <hyperlink r:id="rId214" location="237" ref="AH212"/>
    <hyperlink r:id="rId215" location="218" ref="AH213"/>
    <hyperlink r:id="rId216" location="219" ref="AH214"/>
    <hyperlink r:id="rId217" location="220" ref="AH215"/>
    <hyperlink r:id="rId218" location="221" ref="AH216"/>
    <hyperlink r:id="rId219" location="229" ref="AH217"/>
    <hyperlink r:id="rId220" location="222" ref="AH218"/>
    <hyperlink r:id="rId221" location="223" ref="AH219"/>
    <hyperlink r:id="rId222" location="224" ref="AH220"/>
    <hyperlink r:id="rId223" location="225" ref="AH221"/>
    <hyperlink r:id="rId224" location="226" ref="AH222"/>
    <hyperlink r:id="rId225" location="227" ref="AH223"/>
    <hyperlink r:id="rId226" location="228" ref="AH224"/>
    <hyperlink r:id="rId227" location="230" ref="AH225"/>
    <hyperlink r:id="rId228" location="231" ref="AH226"/>
    <hyperlink r:id="rId229" location="232" ref="AH227"/>
    <hyperlink r:id="rId230" location="233" ref="AH228"/>
    <hyperlink r:id="rId231" location="234" ref="AH229"/>
    <hyperlink r:id="rId232" location="235" ref="AH230"/>
    <hyperlink r:id="rId233" location="236" ref="AH231"/>
    <hyperlink r:id="rId234" location="238" ref="AH232"/>
    <hyperlink r:id="rId235" location="239" ref="AH233"/>
    <hyperlink r:id="rId236" location="240" ref="AH234"/>
    <hyperlink r:id="rId237" location="241" ref="AH235"/>
    <hyperlink r:id="rId238" location="248" ref="AH236"/>
    <hyperlink r:id="rId239" location="242" ref="AH237"/>
    <hyperlink r:id="rId240" location="243" ref="AH238"/>
    <hyperlink r:id="rId241" location="244" ref="AH239"/>
    <hyperlink r:id="rId242" location="245" ref="AH240"/>
    <hyperlink r:id="rId243" location="246" ref="AH241"/>
    <hyperlink r:id="rId244" location="247" ref="AH242"/>
    <hyperlink r:id="rId245" location="249" ref="AH243"/>
    <hyperlink r:id="rId246" location="250" ref="AH244"/>
    <hyperlink r:id="rId247" location="255" ref="AH245"/>
    <hyperlink r:id="rId248" location="251" ref="AH246"/>
    <hyperlink r:id="rId249" location="252" ref="AH247"/>
    <hyperlink r:id="rId250" location="298" ref="AH248"/>
    <hyperlink r:id="rId251" location="253" ref="AH249"/>
    <hyperlink r:id="rId252" location="254" ref="AH250"/>
    <hyperlink r:id="rId253" location="256" ref="AH251"/>
    <hyperlink r:id="rId254" location="257" ref="AH252"/>
    <hyperlink r:id="rId255" location="260" ref="AH253"/>
    <hyperlink r:id="rId256" location="261" ref="AH254"/>
    <hyperlink r:id="rId257" location="258" ref="AH255"/>
    <hyperlink r:id="rId258" location="259" ref="AH256"/>
    <hyperlink r:id="rId259" location="262" ref="AH257"/>
    <hyperlink r:id="rId260" location="263" ref="AH258"/>
    <hyperlink r:id="rId261" location="266" ref="AH259"/>
    <hyperlink r:id="rId262" location="264" ref="AH260"/>
    <hyperlink r:id="rId263" location="267" ref="AH261"/>
    <hyperlink r:id="rId264" location="265" ref="AH262"/>
    <hyperlink r:id="rId265" location="269" ref="AH263"/>
    <hyperlink r:id="rId266" location="268" ref="AH264"/>
    <hyperlink r:id="rId267" location="270" ref="AH265"/>
    <hyperlink r:id="rId268" location="271" ref="AH266"/>
    <hyperlink r:id="rId269" location="272" ref="AH267"/>
    <hyperlink r:id="rId270" location="273" ref="AH268"/>
    <hyperlink r:id="rId271" location="274" ref="AH269"/>
    <hyperlink r:id="rId272" location="275" ref="AH270"/>
    <hyperlink r:id="rId273" location="277" ref="AH271"/>
    <hyperlink r:id="rId274" location="278" ref="AH272"/>
    <hyperlink r:id="rId275" location="280" ref="AH273"/>
    <hyperlink r:id="rId276" location="276" ref="AH274"/>
    <hyperlink r:id="rId277" location="279" ref="AH275"/>
    <hyperlink r:id="rId278" location="281" ref="AH276"/>
    <hyperlink r:id="rId279" location="282" ref="AH277"/>
    <hyperlink r:id="rId280" location="283" ref="AH278"/>
    <hyperlink r:id="rId281" location="284" ref="AH279"/>
    <hyperlink r:id="rId282" location="285" ref="AH280"/>
    <hyperlink r:id="rId283" location="286" ref="AH281"/>
    <hyperlink r:id="rId284" location="287" ref="AH282"/>
    <hyperlink r:id="rId285" location="288" ref="AH283"/>
    <hyperlink r:id="rId286" location="296" ref="AH284"/>
    <hyperlink r:id="rId287" location="289" ref="AH285"/>
    <hyperlink r:id="rId288" location="290" ref="AH286"/>
    <hyperlink r:id="rId289" location="291" ref="AH287"/>
    <hyperlink r:id="rId290" location="293" ref="AH288"/>
    <hyperlink r:id="rId291" location="292" ref="AH289"/>
    <hyperlink r:id="rId292" location="293" ref="AH290"/>
    <hyperlink r:id="rId293" location="294" ref="AH291"/>
    <hyperlink r:id="rId294" location="295" ref="AH292"/>
    <hyperlink r:id="rId295" location="297" ref="AH293"/>
    <hyperlink r:id="rId296" location="298" ref="AH294"/>
    <hyperlink r:id="rId297" location="299" ref="AH295"/>
    <hyperlink r:id="rId298" location="300" ref="AH296"/>
    <hyperlink r:id="rId299" location="301" ref="AH297"/>
    <hyperlink r:id="rId300" location="302" ref="AH298"/>
    <hyperlink r:id="rId301" location="303" ref="AH299"/>
    <hyperlink r:id="rId302" location="304" ref="AH300"/>
    <hyperlink r:id="rId303" location="305" ref="AH301"/>
    <hyperlink r:id="rId304" location="307" ref="AH302"/>
    <hyperlink r:id="rId305" ref="AH303"/>
    <hyperlink r:id="rId306" ref="AI303"/>
    <hyperlink r:id="rId307" ref="AH304"/>
    <hyperlink r:id="rId308" ref="AH305"/>
    <hyperlink r:id="rId309" ref="AH306"/>
    <hyperlink r:id="rId310" ref="AH307"/>
    <hyperlink r:id="rId311" ref="AH308"/>
    <hyperlink r:id="rId312" ref="AH309"/>
    <hyperlink r:id="rId313" ref="AH310"/>
    <hyperlink r:id="rId314" ref="AH311"/>
    <hyperlink r:id="rId315" ref="AH312"/>
    <hyperlink r:id="rId316" ref="AH313"/>
    <hyperlink r:id="rId317" ref="AH314"/>
    <hyperlink r:id="rId318" ref="AH315"/>
    <hyperlink r:id="rId319" ref="AH316"/>
    <hyperlink r:id="rId320" ref="AH317"/>
    <hyperlink r:id="rId321" ref="AH318"/>
  </hyperlinks>
  <drawing r:id="rId322"/>
  <legacyDrawing r:id="rId32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20.71"/>
    <col customWidth="1" min="5" max="11" width="24.86"/>
    <col customWidth="1" min="12" max="14" width="29.57"/>
    <col customWidth="1" min="15" max="15" width="29.43"/>
  </cols>
  <sheetData>
    <row r="1">
      <c r="A1" s="280" t="s">
        <v>0</v>
      </c>
      <c r="B1" s="280" t="s">
        <v>1</v>
      </c>
      <c r="C1" s="280" t="s">
        <v>2</v>
      </c>
      <c r="D1" s="281" t="s">
        <v>3</v>
      </c>
      <c r="E1" s="282" t="s">
        <v>11</v>
      </c>
      <c r="F1" s="283" t="s">
        <v>12</v>
      </c>
      <c r="G1" s="283" t="s">
        <v>2286</v>
      </c>
      <c r="H1" s="283" t="s">
        <v>2287</v>
      </c>
      <c r="I1" s="284" t="s">
        <v>23</v>
      </c>
      <c r="J1" s="284" t="s">
        <v>24</v>
      </c>
      <c r="K1" s="284" t="s">
        <v>25</v>
      </c>
      <c r="L1" s="284" t="s">
        <v>26</v>
      </c>
      <c r="M1" s="284" t="s">
        <v>27</v>
      </c>
      <c r="N1" s="284" t="s">
        <v>28</v>
      </c>
      <c r="O1" s="284" t="s">
        <v>29</v>
      </c>
      <c r="P1" s="285"/>
      <c r="Q1" s="285"/>
      <c r="R1" s="285"/>
      <c r="S1" s="203"/>
      <c r="T1" s="169"/>
      <c r="U1" s="169"/>
      <c r="V1" s="169"/>
      <c r="W1" s="169"/>
      <c r="X1" s="169"/>
      <c r="Y1" s="169"/>
      <c r="Z1" s="169"/>
      <c r="AA1" s="169"/>
      <c r="AB1" s="169"/>
      <c r="AC1" s="169"/>
      <c r="AD1" s="169"/>
      <c r="AE1" s="169"/>
      <c r="AF1" s="169"/>
      <c r="AG1" s="169"/>
      <c r="AH1" s="169"/>
      <c r="AI1" s="169"/>
      <c r="AJ1" s="169"/>
    </row>
    <row r="2">
      <c r="A2" s="11" t="s">
        <v>2228</v>
      </c>
      <c r="B2" s="11" t="s">
        <v>5381</v>
      </c>
      <c r="C2" s="12" t="s">
        <v>2229</v>
      </c>
      <c r="D2" s="11" t="s">
        <v>1537</v>
      </c>
      <c r="E2" s="11" t="s">
        <v>2230</v>
      </c>
      <c r="F2" s="14" t="s">
        <v>2225</v>
      </c>
      <c r="G2" s="14" t="str">
        <f t="shared" ref="G2:G102" si="1">LEFT(F2,FIND(",",F2)-1)</f>
        <v>33.545058</v>
      </c>
      <c r="H2" s="14" t="str">
        <f>RIGHT(F2,FIND(",",F2)-1)</f>
        <v>68.417397</v>
      </c>
      <c r="I2" s="11">
        <v>220.0</v>
      </c>
      <c r="J2" s="11">
        <v>220.0</v>
      </c>
      <c r="K2" s="11">
        <v>0.0</v>
      </c>
      <c r="L2" s="11">
        <v>0.0</v>
      </c>
      <c r="M2" s="11">
        <v>0.0</v>
      </c>
      <c r="N2" s="11">
        <v>0.0</v>
      </c>
      <c r="O2" s="11">
        <v>0.0</v>
      </c>
      <c r="P2" s="11"/>
      <c r="Q2" s="19"/>
      <c r="R2" s="19"/>
      <c r="S2" s="11"/>
    </row>
    <row r="3">
      <c r="A3" s="11" t="s">
        <v>606</v>
      </c>
      <c r="B3" s="11" t="s">
        <v>5381</v>
      </c>
      <c r="C3" s="12" t="s">
        <v>607</v>
      </c>
      <c r="D3" s="21" t="s">
        <v>37</v>
      </c>
      <c r="E3" s="11" t="s">
        <v>610</v>
      </c>
      <c r="F3" s="14" t="s">
        <v>609</v>
      </c>
      <c r="G3" s="14" t="str">
        <f t="shared" si="1"/>
        <v>30.45</v>
      </c>
      <c r="H3" s="254">
        <v>65.816666</v>
      </c>
      <c r="I3" s="11">
        <v>100.0</v>
      </c>
      <c r="J3" s="11">
        <v>200.0</v>
      </c>
      <c r="K3" s="11">
        <v>0.0</v>
      </c>
      <c r="L3" s="11">
        <v>0.0</v>
      </c>
      <c r="M3" s="11">
        <v>0.0</v>
      </c>
      <c r="N3" s="11">
        <v>0.0</v>
      </c>
      <c r="O3" s="11">
        <v>50.0</v>
      </c>
      <c r="P3" s="11"/>
      <c r="Q3" s="11"/>
      <c r="S3" s="227"/>
    </row>
    <row r="4">
      <c r="A4" s="20" t="s">
        <v>2445</v>
      </c>
      <c r="B4" s="21" t="s">
        <v>2301</v>
      </c>
      <c r="C4" s="22" t="s">
        <v>929</v>
      </c>
      <c r="D4" s="21" t="s">
        <v>37</v>
      </c>
      <c r="E4" s="20" t="s">
        <v>2447</v>
      </c>
      <c r="F4" s="21" t="s">
        <v>2316</v>
      </c>
      <c r="G4" s="286" t="str">
        <f t="shared" si="1"/>
        <v>5.152149</v>
      </c>
      <c r="H4" s="286" t="str">
        <f>RIGHT(F4,FIND(",", F4))</f>
        <v>46.199615</v>
      </c>
      <c r="I4" s="20">
        <v>150.0</v>
      </c>
      <c r="J4" s="20">
        <v>200.0</v>
      </c>
      <c r="K4" s="20">
        <v>0.0</v>
      </c>
      <c r="L4" s="20">
        <v>0.0</v>
      </c>
      <c r="M4" s="20">
        <v>0.0</v>
      </c>
      <c r="N4" s="20">
        <v>0.0</v>
      </c>
      <c r="O4" s="20">
        <v>0.0</v>
      </c>
      <c r="P4" s="20"/>
      <c r="Q4" s="26"/>
      <c r="R4" s="20"/>
      <c r="S4" s="287"/>
      <c r="T4" s="53"/>
      <c r="U4" s="53"/>
      <c r="V4" s="53"/>
      <c r="W4" s="53"/>
      <c r="X4" s="53"/>
      <c r="Y4" s="53"/>
    </row>
    <row r="5">
      <c r="A5" s="11" t="s">
        <v>1297</v>
      </c>
      <c r="B5" s="11" t="s">
        <v>5381</v>
      </c>
      <c r="C5" s="12" t="s">
        <v>1298</v>
      </c>
      <c r="D5" s="21" t="s">
        <v>37</v>
      </c>
      <c r="E5" s="11" t="s">
        <v>1301</v>
      </c>
      <c r="F5" s="14" t="s">
        <v>1300</v>
      </c>
      <c r="G5" s="14" t="str">
        <f t="shared" si="1"/>
        <v>33.633852</v>
      </c>
      <c r="H5" s="14" t="str">
        <f>RIGHT(F5,FIND(",",F5)-1)</f>
        <v>69.835915</v>
      </c>
      <c r="I5" s="11">
        <v>8.0</v>
      </c>
      <c r="J5" s="11">
        <v>120.0</v>
      </c>
      <c r="K5" s="11">
        <v>0.0</v>
      </c>
      <c r="L5" s="11">
        <v>0.0</v>
      </c>
      <c r="M5" s="11">
        <v>0.0</v>
      </c>
      <c r="N5" s="11">
        <v>0.0</v>
      </c>
      <c r="O5" s="11">
        <v>0.0</v>
      </c>
      <c r="P5" s="11"/>
      <c r="Q5" s="11"/>
      <c r="S5" s="11"/>
    </row>
    <row r="6">
      <c r="A6" s="11" t="s">
        <v>1640</v>
      </c>
      <c r="B6" s="11" t="s">
        <v>5381</v>
      </c>
      <c r="C6" s="12" t="s">
        <v>1641</v>
      </c>
      <c r="D6" s="11" t="s">
        <v>1537</v>
      </c>
      <c r="E6" s="11" t="s">
        <v>274</v>
      </c>
      <c r="F6" s="14" t="s">
        <v>273</v>
      </c>
      <c r="G6" s="14" t="str">
        <f t="shared" si="1"/>
        <v>34.08218</v>
      </c>
      <c r="H6" s="14" t="s">
        <v>6112</v>
      </c>
      <c r="I6" s="11">
        <v>36.0</v>
      </c>
      <c r="J6" s="11">
        <v>100.0</v>
      </c>
      <c r="K6" s="11">
        <v>0.0</v>
      </c>
      <c r="L6" s="11">
        <v>0.0</v>
      </c>
      <c r="M6" s="11">
        <v>0.0</v>
      </c>
      <c r="N6" s="11">
        <v>0.0</v>
      </c>
      <c r="O6" s="11">
        <v>0.0</v>
      </c>
      <c r="P6" s="11"/>
      <c r="Q6" s="19"/>
      <c r="R6" s="19"/>
      <c r="S6" s="11"/>
    </row>
    <row r="7">
      <c r="A7" s="20" t="s">
        <v>2582</v>
      </c>
      <c r="B7" s="21" t="s">
        <v>2301</v>
      </c>
      <c r="C7" s="22" t="s">
        <v>1972</v>
      </c>
      <c r="D7" s="11" t="s">
        <v>1537</v>
      </c>
      <c r="E7" s="20" t="s">
        <v>2547</v>
      </c>
      <c r="F7" s="21" t="s">
        <v>2546</v>
      </c>
      <c r="G7" s="286" t="str">
        <f t="shared" si="1"/>
        <v>2.482519</v>
      </c>
      <c r="H7" s="286" t="str">
        <f>RIGHT(F7,FIND(",", F7))</f>
        <v>43.483738</v>
      </c>
      <c r="I7" s="20">
        <v>100.0</v>
      </c>
      <c r="J7" s="20">
        <v>100.0</v>
      </c>
      <c r="K7" s="20">
        <v>0.0</v>
      </c>
      <c r="L7" s="20">
        <v>0.0</v>
      </c>
      <c r="M7" s="20">
        <v>0.0</v>
      </c>
      <c r="N7" s="20">
        <v>0.0</v>
      </c>
      <c r="O7" s="20">
        <v>0.0</v>
      </c>
      <c r="P7" s="20"/>
      <c r="Q7" s="20"/>
      <c r="R7" s="20"/>
      <c r="S7" s="20"/>
      <c r="T7" s="53"/>
      <c r="U7" s="53"/>
      <c r="V7" s="53"/>
      <c r="W7" s="53"/>
      <c r="X7" s="53"/>
      <c r="Y7" s="53"/>
    </row>
    <row r="8">
      <c r="A8" s="22" t="s">
        <v>3663</v>
      </c>
      <c r="B8" s="120" t="s">
        <v>3630</v>
      </c>
      <c r="C8" s="22" t="s">
        <v>3664</v>
      </c>
      <c r="D8" s="21" t="s">
        <v>2303</v>
      </c>
      <c r="E8" s="123" t="s">
        <v>3666</v>
      </c>
      <c r="F8" s="288" t="s">
        <v>3660</v>
      </c>
      <c r="G8" s="286" t="str">
        <f t="shared" si="1"/>
        <v>34.786528</v>
      </c>
      <c r="H8" s="286" t="str">
        <f t="shared" ref="H8:H14" si="2">RIGHT(F8,FIND(",",F8)-1)</f>
        <v>71.524915</v>
      </c>
      <c r="I8" s="123">
        <v>81.0</v>
      </c>
      <c r="J8" s="123">
        <v>83.0</v>
      </c>
      <c r="K8" s="123">
        <v>80.0</v>
      </c>
      <c r="L8" s="123">
        <v>82.0</v>
      </c>
      <c r="M8" s="123">
        <v>68.0</v>
      </c>
      <c r="N8" s="123">
        <v>70.0</v>
      </c>
      <c r="O8" s="123">
        <v>3.0</v>
      </c>
      <c r="P8" s="123"/>
      <c r="Q8" s="124"/>
      <c r="R8" s="126"/>
      <c r="S8" s="22"/>
      <c r="T8" s="55"/>
      <c r="U8" s="55"/>
      <c r="V8" s="55"/>
      <c r="W8" s="55"/>
      <c r="X8" s="55"/>
      <c r="Y8" s="55"/>
      <c r="Z8" s="55"/>
      <c r="AA8" s="55"/>
      <c r="AB8" s="55"/>
      <c r="AC8" s="55"/>
      <c r="AD8" s="55"/>
    </row>
    <row r="9">
      <c r="A9" s="22" t="s">
        <v>3976</v>
      </c>
      <c r="B9" s="120" t="s">
        <v>3630</v>
      </c>
      <c r="C9" s="22" t="s">
        <v>3974</v>
      </c>
      <c r="D9" s="21" t="s">
        <v>37</v>
      </c>
      <c r="E9" s="123" t="s">
        <v>3722</v>
      </c>
      <c r="F9" s="288" t="s">
        <v>3721</v>
      </c>
      <c r="G9" s="286" t="str">
        <f t="shared" si="1"/>
        <v>32.626574</v>
      </c>
      <c r="H9" s="286" t="str">
        <f t="shared" si="2"/>
        <v>69.841871</v>
      </c>
      <c r="I9" s="123">
        <v>60.0</v>
      </c>
      <c r="J9" s="123">
        <v>83.0</v>
      </c>
      <c r="K9" s="123">
        <v>18.0</v>
      </c>
      <c r="L9" s="123">
        <v>50.0</v>
      </c>
      <c r="M9" s="123">
        <v>10.0</v>
      </c>
      <c r="N9" s="123">
        <v>10.0</v>
      </c>
      <c r="O9" s="123">
        <v>27.0</v>
      </c>
      <c r="P9" s="123"/>
      <c r="Q9" s="124"/>
      <c r="R9" s="126"/>
      <c r="S9" s="22"/>
      <c r="T9" s="55"/>
      <c r="U9" s="55"/>
      <c r="V9" s="55"/>
      <c r="W9" s="55"/>
      <c r="X9" s="55"/>
      <c r="Y9" s="55"/>
      <c r="Z9" s="55"/>
      <c r="AA9" s="55"/>
      <c r="AB9" s="55"/>
      <c r="AC9" s="55"/>
      <c r="AD9" s="55"/>
    </row>
    <row r="10">
      <c r="A10" s="11" t="s">
        <v>1949</v>
      </c>
      <c r="B10" s="11" t="s">
        <v>5381</v>
      </c>
      <c r="C10" s="12" t="s">
        <v>1950</v>
      </c>
      <c r="D10" s="11" t="s">
        <v>1537</v>
      </c>
      <c r="E10" s="11" t="s">
        <v>1692</v>
      </c>
      <c r="F10" s="14" t="s">
        <v>1691</v>
      </c>
      <c r="G10" s="14" t="str">
        <f t="shared" si="1"/>
        <v>36.694511</v>
      </c>
      <c r="H10" s="14" t="str">
        <f t="shared" si="2"/>
        <v>68.801574</v>
      </c>
      <c r="I10" s="11">
        <v>10.0</v>
      </c>
      <c r="J10" s="11">
        <v>80.0</v>
      </c>
      <c r="K10" s="11">
        <v>10.0</v>
      </c>
      <c r="L10" s="11">
        <v>55.0</v>
      </c>
      <c r="M10" s="11">
        <v>0.0</v>
      </c>
      <c r="N10" s="11">
        <v>0.0</v>
      </c>
      <c r="O10" s="11">
        <v>0.0</v>
      </c>
      <c r="P10" s="11"/>
      <c r="Q10" s="19"/>
      <c r="R10" s="19"/>
      <c r="S10" s="11"/>
    </row>
    <row r="11">
      <c r="A11" s="81" t="s">
        <v>3381</v>
      </c>
      <c r="B11" s="83" t="s">
        <v>2719</v>
      </c>
      <c r="C11" s="84" t="s">
        <v>941</v>
      </c>
      <c r="D11" s="21" t="s">
        <v>37</v>
      </c>
      <c r="E11" s="86" t="s">
        <v>3383</v>
      </c>
      <c r="F11" s="86" t="s">
        <v>3017</v>
      </c>
      <c r="G11" s="286" t="str">
        <f t="shared" si="1"/>
        <v>16.930413</v>
      </c>
      <c r="H11" s="286" t="str">
        <f t="shared" si="2"/>
        <v>49.365314</v>
      </c>
      <c r="I11" s="81">
        <v>50.0</v>
      </c>
      <c r="J11" s="81">
        <v>71.0</v>
      </c>
      <c r="K11" s="81">
        <v>0.0</v>
      </c>
      <c r="L11" s="81">
        <v>0.0</v>
      </c>
      <c r="M11" s="81">
        <v>0.0</v>
      </c>
      <c r="N11" s="81">
        <v>0.0</v>
      </c>
      <c r="O11" s="81">
        <v>28.0</v>
      </c>
      <c r="P11" s="289"/>
      <c r="Q11" s="289"/>
      <c r="R11" s="289"/>
      <c r="S11" s="55"/>
      <c r="T11" s="55"/>
      <c r="U11" s="55"/>
      <c r="V11" s="55"/>
      <c r="W11" s="55"/>
      <c r="X11" s="55"/>
      <c r="Y11" s="55"/>
      <c r="Z11" s="55"/>
      <c r="AA11" s="55"/>
      <c r="AB11" s="55"/>
      <c r="AC11" s="55"/>
      <c r="AD11" s="55"/>
      <c r="AE11" s="55"/>
      <c r="AF11" s="55"/>
      <c r="AG11" s="55"/>
      <c r="AH11" s="55"/>
      <c r="AI11" s="55"/>
      <c r="AJ11" s="55"/>
    </row>
    <row r="12">
      <c r="A12" s="11" t="s">
        <v>1387</v>
      </c>
      <c r="B12" s="11" t="s">
        <v>5381</v>
      </c>
      <c r="C12" s="12" t="s">
        <v>1388</v>
      </c>
      <c r="D12" s="21" t="s">
        <v>37</v>
      </c>
      <c r="E12" s="11" t="s">
        <v>1391</v>
      </c>
      <c r="F12" s="14" t="s">
        <v>1390</v>
      </c>
      <c r="G12" s="14" t="str">
        <f t="shared" si="1"/>
        <v>32.230824</v>
      </c>
      <c r="H12" s="14" t="str">
        <f t="shared" si="2"/>
        <v>62.920591</v>
      </c>
      <c r="I12" s="11">
        <v>70.0</v>
      </c>
      <c r="J12" s="11">
        <v>70.0</v>
      </c>
      <c r="K12" s="11">
        <v>0.0</v>
      </c>
      <c r="L12" s="11">
        <v>0.0</v>
      </c>
      <c r="M12" s="11">
        <v>0.0</v>
      </c>
      <c r="N12" s="11">
        <v>0.0</v>
      </c>
      <c r="O12" s="11">
        <v>30.0</v>
      </c>
      <c r="P12" s="11"/>
      <c r="Q12" s="11"/>
      <c r="S12" s="11"/>
    </row>
    <row r="13">
      <c r="A13" s="11" t="s">
        <v>1582</v>
      </c>
      <c r="B13" s="11" t="s">
        <v>5381</v>
      </c>
      <c r="C13" s="12" t="s">
        <v>1583</v>
      </c>
      <c r="D13" s="11" t="s">
        <v>1537</v>
      </c>
      <c r="E13" s="11" t="s">
        <v>1550</v>
      </c>
      <c r="F13" s="14" t="s">
        <v>715</v>
      </c>
      <c r="G13" s="14" t="str">
        <f t="shared" si="1"/>
        <v>32.071099</v>
      </c>
      <c r="H13" s="14" t="str">
        <f t="shared" si="2"/>
        <v>64.852586</v>
      </c>
      <c r="I13" s="11">
        <v>0.0</v>
      </c>
      <c r="J13" s="11">
        <v>68.0</v>
      </c>
      <c r="K13" s="11">
        <v>0.0</v>
      </c>
      <c r="L13" s="11">
        <v>26.0</v>
      </c>
      <c r="M13" s="11">
        <v>0.0</v>
      </c>
      <c r="N13" s="11">
        <v>19.0</v>
      </c>
      <c r="O13" s="11">
        <v>0.0</v>
      </c>
      <c r="P13" s="11"/>
      <c r="Q13" s="11"/>
      <c r="S13" s="11"/>
    </row>
    <row r="14">
      <c r="A14" s="11" t="s">
        <v>473</v>
      </c>
      <c r="B14" s="11" t="s">
        <v>5381</v>
      </c>
      <c r="C14" s="12" t="s">
        <v>474</v>
      </c>
      <c r="D14" s="21" t="s">
        <v>37</v>
      </c>
      <c r="E14" s="11" t="s">
        <v>477</v>
      </c>
      <c r="F14" s="14" t="s">
        <v>410</v>
      </c>
      <c r="G14" s="14" t="str">
        <f t="shared" si="1"/>
        <v>34.092630</v>
      </c>
      <c r="H14" s="14" t="str">
        <f t="shared" si="2"/>
        <v>70.469224</v>
      </c>
      <c r="I14" s="11">
        <v>56.0</v>
      </c>
      <c r="J14" s="11">
        <v>66.0</v>
      </c>
      <c r="K14" s="11">
        <v>0.0</v>
      </c>
      <c r="L14" s="11">
        <v>0.0</v>
      </c>
      <c r="M14" s="11">
        <v>0.0</v>
      </c>
      <c r="N14" s="11">
        <v>0.0</v>
      </c>
      <c r="O14" s="11">
        <v>0.0</v>
      </c>
      <c r="P14" s="11"/>
      <c r="Q14" s="11"/>
      <c r="S14" s="11"/>
    </row>
    <row r="15">
      <c r="A15" s="20" t="s">
        <v>2410</v>
      </c>
      <c r="B15" s="21" t="s">
        <v>2301</v>
      </c>
      <c r="C15" s="22" t="s">
        <v>2411</v>
      </c>
      <c r="D15" s="21" t="s">
        <v>37</v>
      </c>
      <c r="E15" s="20" t="s">
        <v>2413</v>
      </c>
      <c r="F15" s="21" t="s">
        <v>2378</v>
      </c>
      <c r="G15" s="286" t="str">
        <f t="shared" si="1"/>
        <v>1.876645</v>
      </c>
      <c r="H15" s="286" t="str">
        <f t="shared" ref="H15:H16" si="3">RIGHT(F15,FIND(",", F15))</f>
        <v>44.247901</v>
      </c>
      <c r="I15" s="20">
        <v>40.0</v>
      </c>
      <c r="J15" s="20">
        <v>60.0</v>
      </c>
      <c r="K15" s="20">
        <v>0.0</v>
      </c>
      <c r="L15" s="20">
        <v>0.0</v>
      </c>
      <c r="M15" s="20">
        <v>0.0</v>
      </c>
      <c r="N15" s="20">
        <v>0.0</v>
      </c>
      <c r="O15" s="20">
        <v>0.0</v>
      </c>
      <c r="P15" s="20"/>
      <c r="Q15" s="26"/>
      <c r="R15" s="20"/>
      <c r="S15" s="20"/>
      <c r="T15" s="53"/>
      <c r="U15" s="53"/>
      <c r="V15" s="53"/>
      <c r="W15" s="53"/>
      <c r="X15" s="53"/>
      <c r="Y15" s="53"/>
    </row>
    <row r="16">
      <c r="A16" s="20" t="s">
        <v>2699</v>
      </c>
      <c r="B16" s="21" t="s">
        <v>2301</v>
      </c>
      <c r="C16" s="22" t="s">
        <v>2700</v>
      </c>
      <c r="D16" s="11" t="s">
        <v>1537</v>
      </c>
      <c r="E16" s="20" t="s">
        <v>2703</v>
      </c>
      <c r="F16" s="21" t="s">
        <v>2702</v>
      </c>
      <c r="G16" s="286" t="str">
        <f t="shared" si="1"/>
        <v>4.655952</v>
      </c>
      <c r="H16" s="286" t="str">
        <f t="shared" si="3"/>
        <v>47.856315</v>
      </c>
      <c r="I16" s="20">
        <v>60.0</v>
      </c>
      <c r="J16" s="20">
        <v>60.0</v>
      </c>
      <c r="K16" s="20">
        <v>0.0</v>
      </c>
      <c r="L16" s="20">
        <v>0.0</v>
      </c>
      <c r="M16" s="20">
        <v>0.0</v>
      </c>
      <c r="N16" s="20">
        <v>0.0</v>
      </c>
      <c r="O16" s="20">
        <v>0.0</v>
      </c>
      <c r="P16" s="20"/>
      <c r="Q16" s="20"/>
      <c r="R16" s="20"/>
      <c r="S16" s="20"/>
      <c r="T16" s="53"/>
      <c r="U16" s="53"/>
      <c r="V16" s="53"/>
      <c r="W16" s="53"/>
      <c r="X16" s="53"/>
      <c r="Y16" s="53"/>
    </row>
    <row r="17">
      <c r="A17" s="11" t="s">
        <v>1435</v>
      </c>
      <c r="B17" s="11" t="s">
        <v>5381</v>
      </c>
      <c r="C17" s="12" t="s">
        <v>1436</v>
      </c>
      <c r="D17" s="21" t="s">
        <v>37</v>
      </c>
      <c r="E17" s="11" t="s">
        <v>1438</v>
      </c>
      <c r="F17" s="14" t="s">
        <v>588</v>
      </c>
      <c r="G17" s="14" t="str">
        <f t="shared" si="1"/>
        <v>36.728590</v>
      </c>
      <c r="H17" s="14" t="str">
        <f t="shared" ref="H17:H27" si="4">RIGHT(F17,FIND(",",F17)-1)</f>
        <v>68.868066</v>
      </c>
      <c r="I17" s="11">
        <v>58.0</v>
      </c>
      <c r="J17" s="11">
        <v>59.0</v>
      </c>
      <c r="K17" s="11">
        <v>32.0</v>
      </c>
      <c r="L17" s="11">
        <v>33.0</v>
      </c>
      <c r="M17" s="11">
        <v>20.0</v>
      </c>
      <c r="N17" s="11">
        <v>20.0</v>
      </c>
      <c r="O17" s="11">
        <v>53.0</v>
      </c>
      <c r="P17" s="11"/>
      <c r="Q17" s="11"/>
      <c r="S17" s="11"/>
    </row>
    <row r="18">
      <c r="A18" s="81" t="s">
        <v>2725</v>
      </c>
      <c r="B18" s="83" t="s">
        <v>2719</v>
      </c>
      <c r="C18" s="84" t="s">
        <v>2726</v>
      </c>
      <c r="D18" s="21" t="s">
        <v>37</v>
      </c>
      <c r="E18" s="105" t="s">
        <v>2730</v>
      </c>
      <c r="F18" s="86" t="s">
        <v>2729</v>
      </c>
      <c r="G18" s="286" t="str">
        <f t="shared" si="1"/>
        <v>13.974467</v>
      </c>
      <c r="H18" s="286" t="str">
        <f t="shared" si="4"/>
        <v>46.454927</v>
      </c>
      <c r="I18" s="81">
        <v>55.0</v>
      </c>
      <c r="J18" s="81">
        <v>58.0</v>
      </c>
      <c r="K18" s="81">
        <v>44.0</v>
      </c>
      <c r="L18" s="81">
        <v>44.0</v>
      </c>
      <c r="M18" s="81">
        <v>21.0</v>
      </c>
      <c r="N18" s="81">
        <v>22.0</v>
      </c>
      <c r="O18" s="81">
        <v>9.0</v>
      </c>
      <c r="P18" s="289"/>
      <c r="Q18" s="289"/>
      <c r="R18" s="289"/>
      <c r="S18" s="55"/>
      <c r="T18" s="55"/>
      <c r="U18" s="55"/>
      <c r="V18" s="55"/>
      <c r="W18" s="55"/>
      <c r="X18" s="55"/>
      <c r="Y18" s="55"/>
      <c r="Z18" s="55"/>
      <c r="AA18" s="55"/>
      <c r="AB18" s="55"/>
      <c r="AC18" s="55"/>
      <c r="AD18" s="55"/>
      <c r="AE18" s="55"/>
      <c r="AF18" s="55"/>
      <c r="AG18" s="55"/>
      <c r="AH18" s="55"/>
      <c r="AI18" s="55"/>
      <c r="AJ18" s="55"/>
    </row>
    <row r="19">
      <c r="A19" s="11" t="s">
        <v>1846</v>
      </c>
      <c r="B19" s="11" t="s">
        <v>5381</v>
      </c>
      <c r="C19" s="12" t="s">
        <v>1847</v>
      </c>
      <c r="D19" s="11" t="s">
        <v>1537</v>
      </c>
      <c r="E19" s="11" t="s">
        <v>274</v>
      </c>
      <c r="F19" s="14" t="s">
        <v>1849</v>
      </c>
      <c r="G19" s="14" t="str">
        <f t="shared" si="1"/>
        <v>34.0818099</v>
      </c>
      <c r="H19" s="14" t="str">
        <f t="shared" si="4"/>
        <v>70.6651371</v>
      </c>
      <c r="I19" s="11">
        <v>45.0</v>
      </c>
      <c r="J19" s="11">
        <v>54.0</v>
      </c>
      <c r="K19" s="11">
        <v>0.0</v>
      </c>
      <c r="L19" s="11">
        <v>0.0</v>
      </c>
      <c r="M19" s="11">
        <v>0.0</v>
      </c>
      <c r="N19" s="11">
        <v>0.0</v>
      </c>
      <c r="O19" s="11">
        <v>0.0</v>
      </c>
      <c r="P19" s="11"/>
      <c r="Q19" s="19"/>
      <c r="R19" s="19"/>
      <c r="S19" s="11"/>
    </row>
    <row r="20">
      <c r="A20" s="11" t="s">
        <v>415</v>
      </c>
      <c r="B20" s="11" t="s">
        <v>5381</v>
      </c>
      <c r="C20" s="12" t="s">
        <v>416</v>
      </c>
      <c r="D20" s="21" t="s">
        <v>37</v>
      </c>
      <c r="E20" s="11" t="s">
        <v>419</v>
      </c>
      <c r="F20" s="14" t="s">
        <v>410</v>
      </c>
      <c r="G20" s="14" t="str">
        <f t="shared" si="1"/>
        <v>34.092630</v>
      </c>
      <c r="H20" s="14" t="str">
        <f t="shared" si="4"/>
        <v>70.469224</v>
      </c>
      <c r="I20" s="11">
        <v>25.0</v>
      </c>
      <c r="J20" s="11">
        <v>52.0</v>
      </c>
      <c r="K20" s="11">
        <v>0.0</v>
      </c>
      <c r="L20" s="11">
        <v>0.0</v>
      </c>
      <c r="M20" s="11">
        <v>0.0</v>
      </c>
      <c r="N20" s="11">
        <v>0.0</v>
      </c>
      <c r="O20" s="11">
        <v>0.0</v>
      </c>
      <c r="P20" s="11"/>
      <c r="Q20" s="11"/>
      <c r="S20" s="11"/>
    </row>
    <row r="21">
      <c r="A21" s="11" t="s">
        <v>680</v>
      </c>
      <c r="B21" s="11" t="s">
        <v>5381</v>
      </c>
      <c r="C21" s="12" t="s">
        <v>681</v>
      </c>
      <c r="D21" s="21" t="s">
        <v>37</v>
      </c>
      <c r="E21" s="11" t="s">
        <v>684</v>
      </c>
      <c r="F21" s="14" t="s">
        <v>683</v>
      </c>
      <c r="G21" s="14" t="str">
        <f t="shared" si="1"/>
        <v>33.333847</v>
      </c>
      <c r="H21" s="14" t="str">
        <f t="shared" si="4"/>
        <v>69.937167</v>
      </c>
      <c r="I21" s="11">
        <v>21.0</v>
      </c>
      <c r="J21" s="11">
        <v>50.0</v>
      </c>
      <c r="K21" s="11">
        <v>0.0</v>
      </c>
      <c r="L21" s="11">
        <v>0.0</v>
      </c>
      <c r="M21" s="11">
        <v>0.0</v>
      </c>
      <c r="N21" s="11">
        <v>0.0</v>
      </c>
      <c r="O21" s="11">
        <v>0.0</v>
      </c>
      <c r="P21" s="11"/>
      <c r="Q21" s="11"/>
      <c r="S21" s="11"/>
    </row>
    <row r="22">
      <c r="A22" s="11" t="s">
        <v>1677</v>
      </c>
      <c r="B22" s="11" t="s">
        <v>5381</v>
      </c>
      <c r="C22" s="12" t="s">
        <v>1678</v>
      </c>
      <c r="D22" s="11" t="s">
        <v>1537</v>
      </c>
      <c r="E22" s="11" t="s">
        <v>1679</v>
      </c>
      <c r="F22" s="14" t="s">
        <v>1472</v>
      </c>
      <c r="G22" s="14" t="str">
        <f t="shared" si="1"/>
        <v>33.706199</v>
      </c>
      <c r="H22" s="14" t="str">
        <f t="shared" si="4"/>
        <v>69.383107</v>
      </c>
      <c r="I22" s="11">
        <v>0.0</v>
      </c>
      <c r="J22" s="11">
        <v>50.0</v>
      </c>
      <c r="K22" s="11">
        <v>0.0</v>
      </c>
      <c r="L22" s="11">
        <v>0.0</v>
      </c>
      <c r="M22" s="11">
        <v>0.0</v>
      </c>
      <c r="N22" s="11">
        <v>0.0</v>
      </c>
      <c r="O22" s="11">
        <v>0.0</v>
      </c>
      <c r="P22" s="11"/>
      <c r="Q22" s="19"/>
      <c r="R22" s="19"/>
      <c r="S22" s="11"/>
    </row>
    <row r="23">
      <c r="A23" s="11" t="s">
        <v>1809</v>
      </c>
      <c r="B23" s="11" t="s">
        <v>5381</v>
      </c>
      <c r="C23" s="12" t="s">
        <v>1810</v>
      </c>
      <c r="D23" s="11" t="s">
        <v>1537</v>
      </c>
      <c r="E23" s="11" t="s">
        <v>1814</v>
      </c>
      <c r="F23" s="14" t="s">
        <v>1813</v>
      </c>
      <c r="G23" s="14" t="str">
        <f t="shared" si="1"/>
        <v>33.539910</v>
      </c>
      <c r="H23" s="14" t="str">
        <f t="shared" si="4"/>
        <v>69.788262</v>
      </c>
      <c r="I23" s="11">
        <v>50.0</v>
      </c>
      <c r="J23" s="11">
        <v>50.0</v>
      </c>
      <c r="K23" s="11">
        <v>0.0</v>
      </c>
      <c r="L23" s="11">
        <v>0.0</v>
      </c>
      <c r="M23" s="11">
        <v>0.0</v>
      </c>
      <c r="N23" s="11">
        <v>0.0</v>
      </c>
      <c r="O23" s="11">
        <v>3.0</v>
      </c>
      <c r="P23" s="11"/>
      <c r="Q23" s="19"/>
      <c r="R23" s="19"/>
      <c r="S23" s="11"/>
    </row>
    <row r="24">
      <c r="A24" s="11" t="s">
        <v>2031</v>
      </c>
      <c r="B24" s="11" t="s">
        <v>5381</v>
      </c>
      <c r="C24" s="12" t="s">
        <v>2027</v>
      </c>
      <c r="D24" s="11" t="s">
        <v>1537</v>
      </c>
      <c r="E24" s="11" t="s">
        <v>2034</v>
      </c>
      <c r="F24" s="14" t="s">
        <v>2033</v>
      </c>
      <c r="G24" s="14" t="str">
        <f t="shared" si="1"/>
        <v>33.200382</v>
      </c>
      <c r="H24" s="14" t="str">
        <f t="shared" si="4"/>
        <v>69.311592</v>
      </c>
      <c r="I24" s="11">
        <v>50.0</v>
      </c>
      <c r="J24" s="11">
        <v>50.0</v>
      </c>
      <c r="K24" s="11">
        <v>0.0</v>
      </c>
      <c r="L24" s="11">
        <v>0.0</v>
      </c>
      <c r="M24" s="11">
        <v>0.0</v>
      </c>
      <c r="N24" s="11">
        <v>0.0</v>
      </c>
      <c r="O24" s="11">
        <v>0.0</v>
      </c>
      <c r="P24" s="11"/>
      <c r="Q24" s="19"/>
      <c r="R24" s="19"/>
      <c r="S24" s="11"/>
    </row>
    <row r="25">
      <c r="A25" s="11" t="s">
        <v>2149</v>
      </c>
      <c r="B25" s="11" t="s">
        <v>5381</v>
      </c>
      <c r="C25" s="12" t="s">
        <v>2150</v>
      </c>
      <c r="D25" s="11" t="s">
        <v>1537</v>
      </c>
      <c r="E25" s="11" t="s">
        <v>509</v>
      </c>
      <c r="F25" s="14" t="s">
        <v>508</v>
      </c>
      <c r="G25" s="14" t="str">
        <f t="shared" si="1"/>
        <v>32.311872</v>
      </c>
      <c r="H25" s="14" t="str">
        <f t="shared" si="4"/>
        <v>64.811083</v>
      </c>
      <c r="I25" s="11">
        <v>50.0</v>
      </c>
      <c r="J25" s="11">
        <v>50.0</v>
      </c>
      <c r="K25" s="11">
        <v>0.0</v>
      </c>
      <c r="L25" s="11">
        <v>0.0</v>
      </c>
      <c r="M25" s="11">
        <v>0.0</v>
      </c>
      <c r="N25" s="11">
        <v>0.0</v>
      </c>
      <c r="O25" s="11">
        <v>0.0</v>
      </c>
      <c r="P25" s="11"/>
      <c r="Q25" s="19"/>
      <c r="R25" s="19"/>
      <c r="S25" s="11"/>
    </row>
    <row r="26">
      <c r="A26" s="81" t="s">
        <v>2794</v>
      </c>
      <c r="B26" s="83" t="s">
        <v>2719</v>
      </c>
      <c r="C26" s="84" t="s">
        <v>2795</v>
      </c>
      <c r="D26" s="21" t="s">
        <v>37</v>
      </c>
      <c r="E26" s="86" t="s">
        <v>2798</v>
      </c>
      <c r="F26" s="86" t="s">
        <v>2797</v>
      </c>
      <c r="G26" s="286" t="str">
        <f t="shared" si="1"/>
        <v>13.932401</v>
      </c>
      <c r="H26" s="286" t="str">
        <f t="shared" si="4"/>
        <v>46.080169</v>
      </c>
      <c r="I26" s="81">
        <v>6.0</v>
      </c>
      <c r="J26" s="81">
        <v>50.0</v>
      </c>
      <c r="K26" s="81">
        <v>30.0</v>
      </c>
      <c r="L26" s="81">
        <v>30.0</v>
      </c>
      <c r="M26" s="81">
        <v>0.0</v>
      </c>
      <c r="N26" s="81">
        <v>0.0</v>
      </c>
      <c r="O26" s="81">
        <v>0.0</v>
      </c>
      <c r="P26" s="289"/>
      <c r="Q26" s="289"/>
      <c r="R26" s="289"/>
      <c r="S26" s="55"/>
      <c r="T26" s="55"/>
      <c r="U26" s="55"/>
      <c r="V26" s="55"/>
      <c r="W26" s="55"/>
      <c r="X26" s="55"/>
      <c r="Y26" s="55"/>
      <c r="Z26" s="55"/>
      <c r="AA26" s="55"/>
      <c r="AB26" s="55"/>
      <c r="AC26" s="55"/>
      <c r="AD26" s="55"/>
      <c r="AE26" s="55"/>
      <c r="AF26" s="55"/>
      <c r="AG26" s="55"/>
      <c r="AH26" s="55"/>
      <c r="AI26" s="55"/>
      <c r="AJ26" s="55"/>
    </row>
    <row r="27">
      <c r="A27" s="81" t="s">
        <v>3559</v>
      </c>
      <c r="B27" s="83" t="s">
        <v>2719</v>
      </c>
      <c r="C27" s="84" t="s">
        <v>1939</v>
      </c>
      <c r="D27" s="11" t="s">
        <v>1537</v>
      </c>
      <c r="E27" s="86" t="s">
        <v>2867</v>
      </c>
      <c r="F27" s="86" t="s">
        <v>2866</v>
      </c>
      <c r="G27" s="286" t="str">
        <f t="shared" si="1"/>
        <v>13.988914</v>
      </c>
      <c r="H27" s="286" t="str">
        <f t="shared" si="4"/>
        <v>45.577100</v>
      </c>
      <c r="I27" s="81">
        <v>50.0</v>
      </c>
      <c r="J27" s="81">
        <v>50.0</v>
      </c>
      <c r="K27" s="81">
        <v>0.0</v>
      </c>
      <c r="L27" s="81">
        <v>0.0</v>
      </c>
      <c r="M27" s="81">
        <v>0.0</v>
      </c>
      <c r="N27" s="81">
        <v>0.0</v>
      </c>
      <c r="O27" s="81">
        <v>0.0</v>
      </c>
      <c r="P27" s="289"/>
      <c r="Q27" s="289"/>
      <c r="R27" s="289"/>
      <c r="S27" s="55"/>
      <c r="T27" s="55"/>
      <c r="U27" s="55"/>
      <c r="V27" s="55"/>
      <c r="W27" s="55"/>
      <c r="X27" s="55"/>
      <c r="Y27" s="55"/>
      <c r="Z27" s="55"/>
      <c r="AA27" s="55"/>
      <c r="AB27" s="55"/>
      <c r="AC27" s="55"/>
      <c r="AD27" s="55"/>
      <c r="AE27" s="55"/>
      <c r="AF27" s="55"/>
      <c r="AG27" s="55"/>
      <c r="AH27" s="55"/>
      <c r="AI27" s="55"/>
      <c r="AJ27" s="55"/>
    </row>
    <row r="28">
      <c r="A28" s="11" t="s">
        <v>404</v>
      </c>
      <c r="B28" s="11" t="s">
        <v>5381</v>
      </c>
      <c r="C28" s="12" t="s">
        <v>405</v>
      </c>
      <c r="D28" s="21" t="s">
        <v>37</v>
      </c>
      <c r="E28" s="11" t="s">
        <v>274</v>
      </c>
      <c r="F28" s="14" t="s">
        <v>273</v>
      </c>
      <c r="G28" s="14" t="str">
        <f t="shared" si="1"/>
        <v>34.08218</v>
      </c>
      <c r="H28" s="14" t="s">
        <v>6112</v>
      </c>
      <c r="I28" s="11">
        <v>11.0</v>
      </c>
      <c r="J28" s="11">
        <v>49.0</v>
      </c>
      <c r="K28" s="11">
        <v>0.0</v>
      </c>
      <c r="L28" s="11">
        <v>0.0</v>
      </c>
      <c r="M28" s="11">
        <v>0.0</v>
      </c>
      <c r="N28" s="11">
        <v>0.0</v>
      </c>
      <c r="O28" s="11">
        <v>0.0</v>
      </c>
      <c r="P28" s="11"/>
      <c r="Q28" s="11"/>
      <c r="S28" s="11"/>
    </row>
    <row r="29">
      <c r="A29" s="11" t="s">
        <v>1971</v>
      </c>
      <c r="B29" s="11" t="s">
        <v>5381</v>
      </c>
      <c r="C29" s="12" t="s">
        <v>1972</v>
      </c>
      <c r="D29" s="11" t="s">
        <v>1537</v>
      </c>
      <c r="E29" s="11" t="s">
        <v>1273</v>
      </c>
      <c r="F29" s="14" t="s">
        <v>1223</v>
      </c>
      <c r="G29" s="14" t="str">
        <f t="shared" si="1"/>
        <v>31.363647</v>
      </c>
      <c r="H29" s="14" t="str">
        <f t="shared" ref="H29:H41" si="5">RIGHT(F29,FIND(",",F29)-1)</f>
        <v>63.958611</v>
      </c>
      <c r="I29" s="11">
        <v>0.0</v>
      </c>
      <c r="J29" s="11">
        <v>44.0</v>
      </c>
      <c r="K29" s="11">
        <v>0.0</v>
      </c>
      <c r="L29" s="11">
        <v>0.0</v>
      </c>
      <c r="M29" s="11">
        <v>0.0</v>
      </c>
      <c r="N29" s="11">
        <v>0.0</v>
      </c>
      <c r="O29" s="11">
        <v>0.0</v>
      </c>
      <c r="P29" s="11"/>
      <c r="Q29" s="19"/>
      <c r="R29" s="19"/>
      <c r="S29" s="11"/>
    </row>
    <row r="30">
      <c r="A30" s="11" t="s">
        <v>598</v>
      </c>
      <c r="B30" s="11" t="s">
        <v>5381</v>
      </c>
      <c r="C30" s="12" t="s">
        <v>599</v>
      </c>
      <c r="D30" s="21" t="s">
        <v>37</v>
      </c>
      <c r="E30" s="11" t="s">
        <v>589</v>
      </c>
      <c r="F30" s="14" t="s">
        <v>588</v>
      </c>
      <c r="G30" s="14" t="str">
        <f t="shared" si="1"/>
        <v>36.728590</v>
      </c>
      <c r="H30" s="14" t="str">
        <f t="shared" si="5"/>
        <v>68.868066</v>
      </c>
      <c r="I30" s="11">
        <v>42.0</v>
      </c>
      <c r="J30" s="11">
        <v>42.0</v>
      </c>
      <c r="K30" s="11">
        <v>42.0</v>
      </c>
      <c r="L30" s="11">
        <v>42.0</v>
      </c>
      <c r="M30" s="11">
        <v>3.0</v>
      </c>
      <c r="N30" s="11">
        <v>3.0</v>
      </c>
      <c r="O30" s="11">
        <v>27.0</v>
      </c>
      <c r="P30" s="11"/>
      <c r="Q30" s="11"/>
      <c r="S30" s="11"/>
    </row>
    <row r="31">
      <c r="A31" s="11" t="s">
        <v>1740</v>
      </c>
      <c r="B31" s="11" t="s">
        <v>5381</v>
      </c>
      <c r="C31" s="12" t="s">
        <v>1741</v>
      </c>
      <c r="D31" s="11" t="s">
        <v>1537</v>
      </c>
      <c r="E31" s="11" t="s">
        <v>1744</v>
      </c>
      <c r="F31" s="14" t="s">
        <v>1223</v>
      </c>
      <c r="G31" s="14" t="str">
        <f t="shared" si="1"/>
        <v>31.363647</v>
      </c>
      <c r="H31" s="14" t="str">
        <f t="shared" si="5"/>
        <v>63.958611</v>
      </c>
      <c r="I31" s="11">
        <v>1.0</v>
      </c>
      <c r="J31" s="11">
        <v>42.0</v>
      </c>
      <c r="K31" s="11">
        <v>0.0</v>
      </c>
      <c r="L31" s="11">
        <v>0.0</v>
      </c>
      <c r="M31" s="11">
        <v>0.0</v>
      </c>
      <c r="N31" s="11">
        <v>0.0</v>
      </c>
      <c r="O31" s="11">
        <v>0.0</v>
      </c>
      <c r="P31" s="11"/>
      <c r="Q31" s="19"/>
      <c r="R31" s="19"/>
      <c r="S31" s="11"/>
    </row>
    <row r="32">
      <c r="A32" s="11" t="s">
        <v>1854</v>
      </c>
      <c r="B32" s="11" t="s">
        <v>5381</v>
      </c>
      <c r="C32" s="12" t="s">
        <v>1855</v>
      </c>
      <c r="D32" s="11" t="s">
        <v>1537</v>
      </c>
      <c r="E32" s="11" t="s">
        <v>1858</v>
      </c>
      <c r="F32" s="14" t="s">
        <v>1857</v>
      </c>
      <c r="G32" s="14" t="str">
        <f t="shared" si="1"/>
        <v>32.074077</v>
      </c>
      <c r="H32" s="14" t="str">
        <f t="shared" si="5"/>
        <v>66.141526</v>
      </c>
      <c r="I32" s="11">
        <v>42.0</v>
      </c>
      <c r="J32" s="11">
        <v>42.0</v>
      </c>
      <c r="K32" s="11">
        <v>0.0</v>
      </c>
      <c r="L32" s="11">
        <v>0.0</v>
      </c>
      <c r="M32" s="11">
        <v>0.0</v>
      </c>
      <c r="N32" s="11">
        <v>0.0</v>
      </c>
      <c r="O32" s="11">
        <v>17.0</v>
      </c>
      <c r="P32" s="11"/>
      <c r="Q32" s="19"/>
      <c r="R32" s="19"/>
      <c r="S32" s="11"/>
    </row>
    <row r="33">
      <c r="A33" s="22" t="s">
        <v>4644</v>
      </c>
      <c r="B33" s="120" t="s">
        <v>3630</v>
      </c>
      <c r="C33" s="22" t="s">
        <v>4645</v>
      </c>
      <c r="D33" s="21" t="s">
        <v>37</v>
      </c>
      <c r="E33" s="123" t="s">
        <v>3793</v>
      </c>
      <c r="F33" s="288" t="s">
        <v>3792</v>
      </c>
      <c r="G33" s="286" t="str">
        <f t="shared" si="1"/>
        <v>33.150049</v>
      </c>
      <c r="H33" s="286" t="str">
        <f t="shared" si="5"/>
        <v>70.433361</v>
      </c>
      <c r="I33" s="123">
        <v>26.0</v>
      </c>
      <c r="J33" s="123">
        <v>42.0</v>
      </c>
      <c r="K33" s="123">
        <v>19.0</v>
      </c>
      <c r="L33" s="123">
        <v>41.0</v>
      </c>
      <c r="M33" s="123">
        <v>0.0</v>
      </c>
      <c r="N33" s="123">
        <v>1.0</v>
      </c>
      <c r="O33" s="123">
        <v>9.0</v>
      </c>
      <c r="P33" s="123"/>
      <c r="Q33" s="124"/>
      <c r="R33" s="126"/>
      <c r="S33" s="22"/>
      <c r="T33" s="55"/>
      <c r="U33" s="55"/>
      <c r="V33" s="55"/>
      <c r="W33" s="55"/>
      <c r="X33" s="55"/>
      <c r="Y33" s="55"/>
      <c r="Z33" s="55"/>
      <c r="AA33" s="55"/>
      <c r="AB33" s="55"/>
      <c r="AC33" s="55"/>
      <c r="AD33" s="55"/>
    </row>
    <row r="34">
      <c r="A34" s="81" t="s">
        <v>2947</v>
      </c>
      <c r="B34" s="83" t="s">
        <v>2719</v>
      </c>
      <c r="C34" s="84" t="s">
        <v>2948</v>
      </c>
      <c r="D34" s="21" t="s">
        <v>37</v>
      </c>
      <c r="E34" s="105" t="s">
        <v>2793</v>
      </c>
      <c r="F34" s="86" t="s">
        <v>2792</v>
      </c>
      <c r="G34" s="286" t="str">
        <f t="shared" si="1"/>
        <v>13.216737</v>
      </c>
      <c r="H34" s="286" t="str">
        <f t="shared" si="5"/>
        <v>45.306426</v>
      </c>
      <c r="I34" s="81">
        <v>14.0</v>
      </c>
      <c r="J34" s="81">
        <v>42.0</v>
      </c>
      <c r="K34" s="81">
        <v>14.0</v>
      </c>
      <c r="L34" s="81">
        <v>26.0</v>
      </c>
      <c r="M34" s="81">
        <v>0.0</v>
      </c>
      <c r="N34" s="81">
        <v>0.0</v>
      </c>
      <c r="O34" s="81">
        <v>20.0</v>
      </c>
      <c r="P34" s="289"/>
      <c r="Q34" s="289"/>
      <c r="R34" s="289"/>
      <c r="S34" s="55"/>
      <c r="T34" s="55"/>
      <c r="U34" s="55"/>
      <c r="V34" s="55"/>
      <c r="W34" s="55"/>
      <c r="X34" s="55"/>
      <c r="Y34" s="55"/>
      <c r="Z34" s="55"/>
      <c r="AA34" s="55"/>
      <c r="AB34" s="55"/>
      <c r="AC34" s="55"/>
      <c r="AD34" s="55"/>
      <c r="AE34" s="55"/>
      <c r="AF34" s="55"/>
      <c r="AG34" s="55"/>
      <c r="AH34" s="55"/>
      <c r="AI34" s="55"/>
      <c r="AJ34" s="55"/>
    </row>
    <row r="35">
      <c r="A35" s="11" t="s">
        <v>232</v>
      </c>
      <c r="B35" s="11" t="s">
        <v>5381</v>
      </c>
      <c r="C35" s="12" t="s">
        <v>233</v>
      </c>
      <c r="D35" s="21" t="s">
        <v>37</v>
      </c>
      <c r="E35" s="11" t="s">
        <v>236</v>
      </c>
      <c r="F35" s="14" t="s">
        <v>228</v>
      </c>
      <c r="G35" s="14" t="str">
        <f t="shared" si="1"/>
        <v>34.263148</v>
      </c>
      <c r="H35" s="14" t="str">
        <f t="shared" si="5"/>
        <v>70.788209</v>
      </c>
      <c r="I35" s="11">
        <v>5.0</v>
      </c>
      <c r="J35" s="11">
        <v>41.0</v>
      </c>
      <c r="K35" s="11">
        <v>0.0</v>
      </c>
      <c r="L35" s="11">
        <v>0.0</v>
      </c>
      <c r="M35" s="11">
        <v>0.0</v>
      </c>
      <c r="N35" s="11">
        <v>0.0</v>
      </c>
      <c r="O35" s="11">
        <v>0.0</v>
      </c>
      <c r="P35" s="11"/>
      <c r="Q35" s="11"/>
      <c r="S35" s="11"/>
    </row>
    <row r="36">
      <c r="A36" s="11" t="s">
        <v>505</v>
      </c>
      <c r="B36" s="11" t="s">
        <v>5381</v>
      </c>
      <c r="C36" s="12" t="s">
        <v>506</v>
      </c>
      <c r="D36" s="21" t="s">
        <v>37</v>
      </c>
      <c r="E36" s="11" t="s">
        <v>509</v>
      </c>
      <c r="F36" s="14" t="s">
        <v>508</v>
      </c>
      <c r="G36" s="14" t="str">
        <f t="shared" si="1"/>
        <v>32.311872</v>
      </c>
      <c r="H36" s="14" t="str">
        <f t="shared" si="5"/>
        <v>64.811083</v>
      </c>
      <c r="I36" s="11">
        <v>40.0</v>
      </c>
      <c r="J36" s="11">
        <v>40.0</v>
      </c>
      <c r="K36" s="11">
        <v>0.0</v>
      </c>
      <c r="L36" s="11">
        <v>0.0</v>
      </c>
      <c r="M36" s="11">
        <v>0.0</v>
      </c>
      <c r="N36" s="11">
        <v>0.0</v>
      </c>
      <c r="O36" s="11">
        <v>0.0</v>
      </c>
      <c r="P36" s="11"/>
      <c r="Q36" s="11"/>
      <c r="S36" s="11"/>
    </row>
    <row r="37">
      <c r="A37" s="22" t="s">
        <v>3960</v>
      </c>
      <c r="B37" s="120" t="s">
        <v>3630</v>
      </c>
      <c r="C37" s="22" t="s">
        <v>3961</v>
      </c>
      <c r="D37" s="21" t="s">
        <v>37</v>
      </c>
      <c r="E37" s="123" t="s">
        <v>3963</v>
      </c>
      <c r="F37" s="288" t="s">
        <v>3648</v>
      </c>
      <c r="G37" s="286" t="str">
        <f t="shared" si="1"/>
        <v>32.943065</v>
      </c>
      <c r="H37" s="286" t="str">
        <f t="shared" si="5"/>
        <v>69.955033</v>
      </c>
      <c r="I37" s="123">
        <v>25.0</v>
      </c>
      <c r="J37" s="123">
        <v>40.0</v>
      </c>
      <c r="K37" s="123">
        <v>9.0</v>
      </c>
      <c r="L37" s="123">
        <v>9.0</v>
      </c>
      <c r="M37" s="123">
        <v>0.0</v>
      </c>
      <c r="N37" s="123">
        <v>0.0</v>
      </c>
      <c r="O37" s="123">
        <v>2.0</v>
      </c>
      <c r="P37" s="123"/>
      <c r="Q37" s="124"/>
      <c r="R37" s="126"/>
      <c r="S37" s="22"/>
      <c r="T37" s="55"/>
      <c r="U37" s="55"/>
      <c r="V37" s="55"/>
      <c r="W37" s="55"/>
      <c r="X37" s="55"/>
      <c r="Y37" s="55"/>
      <c r="Z37" s="55"/>
      <c r="AA37" s="55"/>
      <c r="AB37" s="55"/>
      <c r="AC37" s="55"/>
      <c r="AD37" s="55"/>
    </row>
    <row r="38">
      <c r="A38" s="22" t="s">
        <v>3996</v>
      </c>
      <c r="B38" s="120" t="s">
        <v>3630</v>
      </c>
      <c r="C38" s="22" t="s">
        <v>3991</v>
      </c>
      <c r="D38" s="21" t="s">
        <v>37</v>
      </c>
      <c r="E38" s="123" t="s">
        <v>3994</v>
      </c>
      <c r="F38" s="288" t="s">
        <v>3993</v>
      </c>
      <c r="G38" s="286" t="str">
        <f t="shared" si="1"/>
        <v>32.645780</v>
      </c>
      <c r="H38" s="286" t="str">
        <f t="shared" si="5"/>
        <v>70.121765</v>
      </c>
      <c r="I38" s="123">
        <v>35.0</v>
      </c>
      <c r="J38" s="123">
        <v>40.0</v>
      </c>
      <c r="K38" s="123">
        <v>0.0</v>
      </c>
      <c r="L38" s="123">
        <v>0.0</v>
      </c>
      <c r="M38" s="123">
        <v>0.0</v>
      </c>
      <c r="N38" s="123">
        <v>0.0</v>
      </c>
      <c r="O38" s="123">
        <v>1.0</v>
      </c>
      <c r="P38" s="123"/>
      <c r="Q38" s="124"/>
      <c r="R38" s="126"/>
      <c r="S38" s="22"/>
      <c r="T38" s="55"/>
      <c r="U38" s="55"/>
      <c r="V38" s="55"/>
      <c r="W38" s="55"/>
      <c r="X38" s="55"/>
      <c r="Y38" s="55"/>
      <c r="Z38" s="55"/>
      <c r="AA38" s="55"/>
      <c r="AB38" s="55"/>
      <c r="AC38" s="55"/>
      <c r="AD38" s="55"/>
    </row>
    <row r="39">
      <c r="A39" s="81" t="s">
        <v>3493</v>
      </c>
      <c r="B39" s="83" t="s">
        <v>2719</v>
      </c>
      <c r="C39" s="84" t="s">
        <v>1546</v>
      </c>
      <c r="D39" s="11" t="s">
        <v>1537</v>
      </c>
      <c r="E39" s="105" t="s">
        <v>3495</v>
      </c>
      <c r="F39" s="86" t="s">
        <v>2866</v>
      </c>
      <c r="G39" s="286" t="str">
        <f t="shared" si="1"/>
        <v>13.988914</v>
      </c>
      <c r="H39" s="286" t="str">
        <f t="shared" si="5"/>
        <v>45.577100</v>
      </c>
      <c r="I39" s="81">
        <v>39.0</v>
      </c>
      <c r="J39" s="81">
        <v>39.0</v>
      </c>
      <c r="K39" s="81">
        <v>25.0</v>
      </c>
      <c r="L39" s="81">
        <v>25.0</v>
      </c>
      <c r="M39" s="81">
        <v>10.0</v>
      </c>
      <c r="N39" s="81">
        <v>10.0</v>
      </c>
      <c r="O39" s="81">
        <v>7.0</v>
      </c>
      <c r="P39" s="289"/>
      <c r="Q39" s="289"/>
      <c r="R39" s="289"/>
      <c r="S39" s="55"/>
      <c r="T39" s="55"/>
      <c r="U39" s="55"/>
      <c r="V39" s="55"/>
      <c r="W39" s="55"/>
      <c r="X39" s="55"/>
      <c r="Y39" s="55"/>
      <c r="Z39" s="55"/>
      <c r="AA39" s="55"/>
      <c r="AB39" s="55"/>
      <c r="AC39" s="55"/>
      <c r="AD39" s="55"/>
      <c r="AE39" s="55"/>
      <c r="AF39" s="55"/>
      <c r="AG39" s="55"/>
      <c r="AH39" s="55"/>
      <c r="AI39" s="55"/>
      <c r="AJ39" s="55"/>
    </row>
    <row r="40">
      <c r="A40" s="11" t="s">
        <v>987</v>
      </c>
      <c r="B40" s="11" t="s">
        <v>5381</v>
      </c>
      <c r="C40" s="12" t="s">
        <v>988</v>
      </c>
      <c r="D40" s="21" t="s">
        <v>37</v>
      </c>
      <c r="E40" s="11" t="s">
        <v>990</v>
      </c>
      <c r="F40" s="14" t="s">
        <v>410</v>
      </c>
      <c r="G40" s="14" t="str">
        <f t="shared" si="1"/>
        <v>34.092630</v>
      </c>
      <c r="H40" s="14" t="str">
        <f t="shared" si="5"/>
        <v>70.469224</v>
      </c>
      <c r="I40" s="11">
        <v>38.0</v>
      </c>
      <c r="J40" s="11">
        <v>38.0</v>
      </c>
      <c r="K40" s="11">
        <v>0.0</v>
      </c>
      <c r="L40" s="11">
        <v>0.0</v>
      </c>
      <c r="M40" s="11">
        <v>0.0</v>
      </c>
      <c r="N40" s="11">
        <v>0.0</v>
      </c>
      <c r="O40" s="11">
        <v>0.0</v>
      </c>
      <c r="P40" s="11"/>
      <c r="Q40" s="11"/>
      <c r="S40" s="11"/>
    </row>
    <row r="41">
      <c r="A41" s="11" t="s">
        <v>1780</v>
      </c>
      <c r="B41" s="11" t="s">
        <v>5381</v>
      </c>
      <c r="C41" s="12" t="s">
        <v>1781</v>
      </c>
      <c r="D41" s="11" t="s">
        <v>1537</v>
      </c>
      <c r="E41" s="11" t="s">
        <v>1783</v>
      </c>
      <c r="F41" s="14" t="s">
        <v>1375</v>
      </c>
      <c r="G41" s="14" t="str">
        <f t="shared" si="1"/>
        <v>31.477710</v>
      </c>
      <c r="H41" s="14" t="str">
        <f t="shared" si="5"/>
        <v>64.289821</v>
      </c>
      <c r="I41" s="11">
        <v>0.0</v>
      </c>
      <c r="J41" s="11">
        <v>38.0</v>
      </c>
      <c r="K41" s="11">
        <v>0.0</v>
      </c>
      <c r="L41" s="11">
        <v>0.0</v>
      </c>
      <c r="M41" s="11">
        <v>0.0</v>
      </c>
      <c r="N41" s="11">
        <v>0.0</v>
      </c>
      <c r="O41" s="11">
        <v>0.0</v>
      </c>
      <c r="P41" s="11"/>
      <c r="Q41" s="19"/>
      <c r="R41" s="19"/>
      <c r="S41" s="11"/>
    </row>
    <row r="42">
      <c r="A42" s="11" t="s">
        <v>402</v>
      </c>
      <c r="B42" s="11" t="s">
        <v>5381</v>
      </c>
      <c r="C42" s="12" t="s">
        <v>399</v>
      </c>
      <c r="D42" s="21" t="s">
        <v>37</v>
      </c>
      <c r="E42" s="11" t="s">
        <v>274</v>
      </c>
      <c r="F42" s="14" t="s">
        <v>273</v>
      </c>
      <c r="G42" s="14" t="str">
        <f t="shared" si="1"/>
        <v>34.08218</v>
      </c>
      <c r="H42" s="14" t="s">
        <v>6112</v>
      </c>
      <c r="I42" s="11">
        <v>13.0</v>
      </c>
      <c r="J42" s="11">
        <v>37.0</v>
      </c>
      <c r="K42" s="11">
        <v>0.0</v>
      </c>
      <c r="L42" s="11">
        <v>0.0</v>
      </c>
      <c r="M42" s="11">
        <v>0.0</v>
      </c>
      <c r="N42" s="11">
        <v>0.0</v>
      </c>
      <c r="O42" s="11">
        <v>0.0</v>
      </c>
      <c r="P42" s="11"/>
      <c r="Q42" s="11"/>
      <c r="S42" s="11"/>
    </row>
    <row r="43">
      <c r="A43" s="11" t="s">
        <v>2069</v>
      </c>
      <c r="B43" s="11" t="s">
        <v>5381</v>
      </c>
      <c r="C43" s="12" t="s">
        <v>2070</v>
      </c>
      <c r="D43" s="11" t="s">
        <v>1537</v>
      </c>
      <c r="E43" s="11" t="s">
        <v>2074</v>
      </c>
      <c r="F43" s="14" t="s">
        <v>2073</v>
      </c>
      <c r="G43" s="14" t="str">
        <f t="shared" si="1"/>
        <v>36.896969</v>
      </c>
      <c r="H43" s="14" t="str">
        <f t="shared" ref="H43:H45" si="6">RIGHT(F43,FIND(",",F43)-1)</f>
        <v>65.665856</v>
      </c>
      <c r="I43" s="11">
        <v>35.0</v>
      </c>
      <c r="J43" s="11">
        <v>37.0</v>
      </c>
      <c r="K43" s="11">
        <v>0.0</v>
      </c>
      <c r="L43" s="11">
        <v>0.0</v>
      </c>
      <c r="M43" s="11">
        <v>0.0</v>
      </c>
      <c r="N43" s="11">
        <v>0.0</v>
      </c>
      <c r="O43" s="11">
        <v>12.0</v>
      </c>
      <c r="P43" s="11"/>
      <c r="Q43" s="19"/>
      <c r="R43" s="19"/>
      <c r="S43" s="11"/>
    </row>
    <row r="44">
      <c r="A44" s="11" t="s">
        <v>2203</v>
      </c>
      <c r="B44" s="11" t="s">
        <v>5381</v>
      </c>
      <c r="C44" s="12" t="s">
        <v>2204</v>
      </c>
      <c r="D44" s="11" t="s">
        <v>1537</v>
      </c>
      <c r="E44" s="11" t="s">
        <v>184</v>
      </c>
      <c r="F44" s="14" t="s">
        <v>183</v>
      </c>
      <c r="G44" s="14" t="str">
        <f t="shared" si="1"/>
        <v>33.435888</v>
      </c>
      <c r="H44" s="14" t="str">
        <f t="shared" si="6"/>
        <v>69.031453</v>
      </c>
      <c r="I44" s="11">
        <v>0.0</v>
      </c>
      <c r="J44" s="11">
        <v>37.0</v>
      </c>
      <c r="K44" s="11">
        <v>0.0</v>
      </c>
      <c r="L44" s="11">
        <v>11.0</v>
      </c>
      <c r="M44" s="11">
        <v>0.0</v>
      </c>
      <c r="N44" s="11">
        <v>3.0</v>
      </c>
      <c r="O44" s="11">
        <v>0.0</v>
      </c>
      <c r="P44" s="11"/>
      <c r="Q44" s="19"/>
      <c r="R44" s="19"/>
      <c r="S44" s="11"/>
    </row>
    <row r="45">
      <c r="A45" s="11" t="s">
        <v>1656</v>
      </c>
      <c r="B45" s="11" t="s">
        <v>5381</v>
      </c>
      <c r="C45" s="12" t="s">
        <v>1657</v>
      </c>
      <c r="D45" s="11" t="s">
        <v>1537</v>
      </c>
      <c r="E45" s="11" t="s">
        <v>616</v>
      </c>
      <c r="F45" s="14" t="s">
        <v>215</v>
      </c>
      <c r="G45" s="14" t="str">
        <f t="shared" si="1"/>
        <v>34.171831</v>
      </c>
      <c r="H45" s="14" t="str">
        <f t="shared" si="6"/>
        <v>70.621679</v>
      </c>
      <c r="I45" s="11">
        <v>36.0</v>
      </c>
      <c r="J45" s="11">
        <v>36.0</v>
      </c>
      <c r="K45" s="11">
        <v>0.0</v>
      </c>
      <c r="L45" s="11">
        <v>0.0</v>
      </c>
      <c r="M45" s="11">
        <v>0.0</v>
      </c>
      <c r="N45" s="11">
        <v>0.0</v>
      </c>
      <c r="O45" s="11">
        <v>0.0</v>
      </c>
      <c r="P45" s="11"/>
      <c r="Q45" s="19"/>
      <c r="R45" s="19"/>
      <c r="S45" s="11"/>
    </row>
    <row r="46">
      <c r="A46" s="20" t="s">
        <v>2348</v>
      </c>
      <c r="B46" s="21" t="s">
        <v>2301</v>
      </c>
      <c r="C46" s="22" t="s">
        <v>2349</v>
      </c>
      <c r="D46" s="21" t="s">
        <v>37</v>
      </c>
      <c r="E46" s="20" t="s">
        <v>2334</v>
      </c>
      <c r="F46" s="21" t="s">
        <v>2316</v>
      </c>
      <c r="G46" s="286" t="str">
        <f t="shared" si="1"/>
        <v>5.152149</v>
      </c>
      <c r="H46" s="286" t="str">
        <f>RIGHT(F46,FIND(",", F46))</f>
        <v>46.199615</v>
      </c>
      <c r="I46" s="20">
        <v>1.0</v>
      </c>
      <c r="J46" s="20">
        <v>36.0</v>
      </c>
      <c r="K46" s="20">
        <v>0.0</v>
      </c>
      <c r="L46" s="20">
        <v>0.0</v>
      </c>
      <c r="M46" s="20">
        <v>0.0</v>
      </c>
      <c r="N46" s="20">
        <v>0.0</v>
      </c>
      <c r="O46" s="20">
        <v>0.0</v>
      </c>
      <c r="P46" s="20"/>
      <c r="Q46" s="26"/>
      <c r="R46" s="20"/>
      <c r="S46" s="20"/>
      <c r="T46" s="53"/>
      <c r="U46" s="53"/>
      <c r="V46" s="53"/>
      <c r="W46" s="53"/>
      <c r="X46" s="53"/>
      <c r="Y46" s="53"/>
    </row>
    <row r="47">
      <c r="A47" s="11" t="s">
        <v>2137</v>
      </c>
      <c r="B47" s="11" t="s">
        <v>5381</v>
      </c>
      <c r="C47" s="12" t="s">
        <v>2130</v>
      </c>
      <c r="D47" s="11" t="s">
        <v>1537</v>
      </c>
      <c r="E47" s="11" t="s">
        <v>2141</v>
      </c>
      <c r="F47" s="14" t="s">
        <v>2140</v>
      </c>
      <c r="G47" s="14" t="str">
        <f t="shared" si="1"/>
        <v>33.966154</v>
      </c>
      <c r="H47" s="14" t="str">
        <f t="shared" ref="H47:H55" si="7">RIGHT(F47,FIND(",",F47)-1)</f>
        <v>69.806132</v>
      </c>
      <c r="I47" s="11">
        <v>35.0</v>
      </c>
      <c r="J47" s="11">
        <v>35.0</v>
      </c>
      <c r="K47" s="11">
        <v>0.0</v>
      </c>
      <c r="L47" s="11">
        <v>0.0</v>
      </c>
      <c r="M47" s="11">
        <v>0.0</v>
      </c>
      <c r="N47" s="11">
        <v>0.0</v>
      </c>
      <c r="O47" s="11">
        <v>0.0</v>
      </c>
      <c r="P47" s="11"/>
      <c r="Q47" s="19"/>
      <c r="R47" s="19"/>
      <c r="S47" s="11"/>
    </row>
    <row r="48">
      <c r="A48" s="22" t="s">
        <v>3894</v>
      </c>
      <c r="B48" s="120" t="s">
        <v>3630</v>
      </c>
      <c r="C48" s="22" t="s">
        <v>3895</v>
      </c>
      <c r="D48" s="21" t="s">
        <v>37</v>
      </c>
      <c r="E48" s="123" t="s">
        <v>3897</v>
      </c>
      <c r="F48" s="288" t="s">
        <v>3671</v>
      </c>
      <c r="G48" s="286" t="str">
        <f t="shared" si="1"/>
        <v>32.320237</v>
      </c>
      <c r="H48" s="286" t="str">
        <f t="shared" si="7"/>
        <v>69.859740</v>
      </c>
      <c r="I48" s="123">
        <v>25.0</v>
      </c>
      <c r="J48" s="123">
        <v>35.0</v>
      </c>
      <c r="K48" s="123">
        <v>1.0</v>
      </c>
      <c r="L48" s="123">
        <v>9.0</v>
      </c>
      <c r="M48" s="123">
        <v>1.0</v>
      </c>
      <c r="N48" s="123">
        <v>1.0</v>
      </c>
      <c r="O48" s="123">
        <v>11.0</v>
      </c>
      <c r="P48" s="123"/>
      <c r="Q48" s="124"/>
      <c r="R48" s="126"/>
      <c r="S48" s="22"/>
      <c r="T48" s="55"/>
      <c r="U48" s="55"/>
      <c r="V48" s="55"/>
      <c r="W48" s="55"/>
      <c r="X48" s="55"/>
      <c r="Y48" s="55"/>
      <c r="Z48" s="55"/>
      <c r="AA48" s="55"/>
      <c r="AB48" s="55"/>
      <c r="AC48" s="55"/>
      <c r="AD48" s="55"/>
    </row>
    <row r="49">
      <c r="A49" s="22" t="s">
        <v>3679</v>
      </c>
      <c r="B49" s="120" t="s">
        <v>3630</v>
      </c>
      <c r="C49" s="22" t="s">
        <v>3680</v>
      </c>
      <c r="D49" s="21" t="s">
        <v>2303</v>
      </c>
      <c r="E49" s="123" t="s">
        <v>3683</v>
      </c>
      <c r="F49" s="288" t="s">
        <v>3682</v>
      </c>
      <c r="G49" s="286" t="str">
        <f t="shared" si="1"/>
        <v>32.830486</v>
      </c>
      <c r="H49" s="286" t="str">
        <f t="shared" si="7"/>
        <v>69.853412</v>
      </c>
      <c r="I49" s="123">
        <v>20.0</v>
      </c>
      <c r="J49" s="123">
        <v>34.0</v>
      </c>
      <c r="K49" s="123">
        <v>0.0</v>
      </c>
      <c r="L49" s="123">
        <v>34.0</v>
      </c>
      <c r="M49" s="123">
        <v>0.0</v>
      </c>
      <c r="N49" s="123">
        <v>0.0</v>
      </c>
      <c r="O49" s="123">
        <v>10.0</v>
      </c>
      <c r="P49" s="123"/>
      <c r="Q49" s="124"/>
      <c r="R49" s="126"/>
      <c r="S49" s="22"/>
      <c r="T49" s="55"/>
      <c r="U49" s="55"/>
      <c r="V49" s="55"/>
      <c r="W49" s="55"/>
      <c r="X49" s="55"/>
      <c r="Y49" s="55"/>
      <c r="Z49" s="55"/>
      <c r="AA49" s="55"/>
      <c r="AB49" s="55"/>
      <c r="AC49" s="55"/>
      <c r="AD49" s="55"/>
    </row>
    <row r="50">
      <c r="A50" s="81" t="s">
        <v>2738</v>
      </c>
      <c r="B50" s="83" t="s">
        <v>2719</v>
      </c>
      <c r="C50" s="84" t="s">
        <v>2739</v>
      </c>
      <c r="D50" s="21" t="s">
        <v>37</v>
      </c>
      <c r="E50" s="105" t="s">
        <v>2744</v>
      </c>
      <c r="F50" s="86" t="s">
        <v>2743</v>
      </c>
      <c r="G50" s="286" t="str">
        <f t="shared" si="1"/>
        <v>14.754630</v>
      </c>
      <c r="H50" s="286" t="str">
        <f t="shared" si="7"/>
        <v>46.516261</v>
      </c>
      <c r="I50" s="81">
        <v>30.0</v>
      </c>
      <c r="J50" s="81">
        <v>34.0</v>
      </c>
      <c r="K50" s="81">
        <v>0.0</v>
      </c>
      <c r="L50" s="81">
        <v>0.0</v>
      </c>
      <c r="M50" s="81">
        <v>0.0</v>
      </c>
      <c r="N50" s="81">
        <v>0.0</v>
      </c>
      <c r="O50" s="81">
        <v>0.0</v>
      </c>
      <c r="P50" s="289"/>
      <c r="Q50" s="289"/>
      <c r="R50" s="289"/>
      <c r="S50" s="55"/>
      <c r="T50" s="55"/>
      <c r="U50" s="55"/>
      <c r="V50" s="55"/>
      <c r="W50" s="55"/>
      <c r="X50" s="55"/>
      <c r="Y50" s="55"/>
      <c r="Z50" s="55"/>
      <c r="AA50" s="55"/>
      <c r="AB50" s="55"/>
      <c r="AC50" s="55"/>
      <c r="AD50" s="55"/>
      <c r="AE50" s="55"/>
      <c r="AF50" s="55"/>
      <c r="AG50" s="55"/>
      <c r="AH50" s="55"/>
      <c r="AI50" s="55"/>
      <c r="AJ50" s="55"/>
    </row>
    <row r="51">
      <c r="A51" s="81" t="s">
        <v>2863</v>
      </c>
      <c r="B51" s="83" t="s">
        <v>2719</v>
      </c>
      <c r="C51" s="84" t="s">
        <v>2864</v>
      </c>
      <c r="D51" s="21" t="s">
        <v>37</v>
      </c>
      <c r="E51" s="86" t="s">
        <v>2867</v>
      </c>
      <c r="F51" s="86" t="s">
        <v>2866</v>
      </c>
      <c r="G51" s="286" t="str">
        <f t="shared" si="1"/>
        <v>13.988914</v>
      </c>
      <c r="H51" s="286" t="str">
        <f t="shared" si="7"/>
        <v>45.577100</v>
      </c>
      <c r="I51" s="81">
        <v>23.0</v>
      </c>
      <c r="J51" s="81">
        <v>34.0</v>
      </c>
      <c r="K51" s="81">
        <v>2.0</v>
      </c>
      <c r="L51" s="81">
        <v>2.0</v>
      </c>
      <c r="M51" s="81">
        <v>0.0</v>
      </c>
      <c r="N51" s="81">
        <v>0.0</v>
      </c>
      <c r="O51" s="81">
        <v>0.0</v>
      </c>
      <c r="P51" s="289"/>
      <c r="Q51" s="289"/>
      <c r="R51" s="289"/>
      <c r="S51" s="55"/>
      <c r="T51" s="55"/>
      <c r="U51" s="55"/>
      <c r="V51" s="55"/>
      <c r="W51" s="55"/>
      <c r="X51" s="55"/>
      <c r="Y51" s="55"/>
      <c r="Z51" s="55"/>
      <c r="AA51" s="55"/>
      <c r="AB51" s="55"/>
      <c r="AC51" s="55"/>
      <c r="AD51" s="55"/>
      <c r="AE51" s="55"/>
      <c r="AF51" s="55"/>
      <c r="AG51" s="55"/>
      <c r="AH51" s="55"/>
      <c r="AI51" s="55"/>
      <c r="AJ51" s="55"/>
    </row>
    <row r="52">
      <c r="A52" s="11" t="s">
        <v>1796</v>
      </c>
      <c r="B52" s="11" t="s">
        <v>5381</v>
      </c>
      <c r="C52" s="12" t="s">
        <v>1797</v>
      </c>
      <c r="D52" s="11" t="s">
        <v>1537</v>
      </c>
      <c r="E52" s="11" t="s">
        <v>1799</v>
      </c>
      <c r="F52" s="14" t="s">
        <v>215</v>
      </c>
      <c r="G52" s="14" t="str">
        <f t="shared" si="1"/>
        <v>34.171831</v>
      </c>
      <c r="H52" s="14" t="str">
        <f t="shared" si="7"/>
        <v>70.621679</v>
      </c>
      <c r="I52" s="11">
        <v>0.0</v>
      </c>
      <c r="J52" s="11">
        <v>33.0</v>
      </c>
      <c r="K52" s="11">
        <v>0.0</v>
      </c>
      <c r="L52" s="11">
        <v>8.0</v>
      </c>
      <c r="M52" s="11">
        <v>0.0</v>
      </c>
      <c r="N52" s="11">
        <v>2.0</v>
      </c>
      <c r="O52" s="11">
        <v>0.0</v>
      </c>
      <c r="P52" s="11"/>
      <c r="Q52" s="19"/>
      <c r="R52" s="19"/>
      <c r="S52" s="11"/>
    </row>
    <row r="53">
      <c r="A53" s="11" t="s">
        <v>1292</v>
      </c>
      <c r="B53" s="11" t="s">
        <v>5381</v>
      </c>
      <c r="C53" s="12" t="s">
        <v>1293</v>
      </c>
      <c r="D53" s="21" t="s">
        <v>37</v>
      </c>
      <c r="E53" s="11" t="s">
        <v>1294</v>
      </c>
      <c r="F53" s="14" t="s">
        <v>885</v>
      </c>
      <c r="G53" s="14" t="str">
        <f t="shared" si="1"/>
        <v>31.664217</v>
      </c>
      <c r="H53" s="14" t="str">
        <f t="shared" si="7"/>
        <v>64.266149</v>
      </c>
      <c r="I53" s="11">
        <v>24.0</v>
      </c>
      <c r="J53" s="11">
        <v>32.0</v>
      </c>
      <c r="K53" s="11">
        <v>0.0</v>
      </c>
      <c r="L53" s="11">
        <v>8.0</v>
      </c>
      <c r="M53" s="11">
        <v>0.0</v>
      </c>
      <c r="N53" s="11">
        <v>0.0</v>
      </c>
      <c r="O53" s="11">
        <v>0.0</v>
      </c>
      <c r="P53" s="11"/>
      <c r="Q53" s="11"/>
      <c r="S53" s="11"/>
    </row>
    <row r="54">
      <c r="A54" s="22" t="s">
        <v>4292</v>
      </c>
      <c r="B54" s="120" t="s">
        <v>3630</v>
      </c>
      <c r="C54" s="22" t="s">
        <v>4293</v>
      </c>
      <c r="D54" s="21" t="s">
        <v>37</v>
      </c>
      <c r="E54" s="123" t="s">
        <v>4123</v>
      </c>
      <c r="F54" s="288" t="s">
        <v>3648</v>
      </c>
      <c r="G54" s="286" t="str">
        <f t="shared" si="1"/>
        <v>32.943065</v>
      </c>
      <c r="H54" s="286" t="str">
        <f t="shared" si="7"/>
        <v>69.955033</v>
      </c>
      <c r="I54" s="123">
        <v>14.0</v>
      </c>
      <c r="J54" s="123">
        <v>32.0</v>
      </c>
      <c r="K54" s="123">
        <v>0.0</v>
      </c>
      <c r="L54" s="123">
        <v>0.0</v>
      </c>
      <c r="M54" s="123">
        <v>0.0</v>
      </c>
      <c r="N54" s="123">
        <v>0.0</v>
      </c>
      <c r="O54" s="123">
        <v>7.0</v>
      </c>
      <c r="P54" s="123"/>
      <c r="Q54" s="124"/>
      <c r="R54" s="126"/>
      <c r="S54" s="22"/>
      <c r="T54" s="55"/>
      <c r="U54" s="55"/>
      <c r="V54" s="55"/>
      <c r="W54" s="55"/>
      <c r="X54" s="55"/>
      <c r="Y54" s="55"/>
      <c r="Z54" s="55"/>
      <c r="AA54" s="55"/>
      <c r="AB54" s="55"/>
      <c r="AC54" s="55"/>
      <c r="AD54" s="55"/>
    </row>
    <row r="55">
      <c r="A55" s="22" t="s">
        <v>4543</v>
      </c>
      <c r="B55" s="120" t="s">
        <v>3630</v>
      </c>
      <c r="C55" s="22" t="s">
        <v>4535</v>
      </c>
      <c r="D55" s="21" t="s">
        <v>37</v>
      </c>
      <c r="E55" s="123" t="s">
        <v>4545</v>
      </c>
      <c r="F55" s="288" t="s">
        <v>4248</v>
      </c>
      <c r="G55" s="286" t="str">
        <f t="shared" si="1"/>
        <v>33.940547</v>
      </c>
      <c r="H55" s="286" t="str">
        <f t="shared" si="7"/>
        <v>71.049776</v>
      </c>
      <c r="I55" s="123">
        <v>32.0</v>
      </c>
      <c r="J55" s="123">
        <v>32.0</v>
      </c>
      <c r="K55" s="123">
        <v>2.0</v>
      </c>
      <c r="L55" s="123">
        <v>2.0</v>
      </c>
      <c r="M55" s="123">
        <v>0.0</v>
      </c>
      <c r="N55" s="123">
        <v>0.0</v>
      </c>
      <c r="O55" s="123">
        <v>0.0</v>
      </c>
      <c r="P55" s="123"/>
      <c r="Q55" s="124"/>
      <c r="R55" s="126"/>
      <c r="S55" s="22"/>
      <c r="T55" s="55"/>
      <c r="U55" s="55"/>
      <c r="V55" s="55"/>
      <c r="W55" s="55"/>
      <c r="X55" s="55"/>
      <c r="Y55" s="55"/>
      <c r="Z55" s="55"/>
      <c r="AA55" s="55"/>
      <c r="AB55" s="55"/>
      <c r="AC55" s="55"/>
      <c r="AD55" s="55"/>
    </row>
    <row r="56">
      <c r="A56" s="11" t="s">
        <v>422</v>
      </c>
      <c r="B56" s="11" t="s">
        <v>5381</v>
      </c>
      <c r="C56" s="12" t="s">
        <v>423</v>
      </c>
      <c r="D56" s="21" t="s">
        <v>37</v>
      </c>
      <c r="E56" s="11" t="s">
        <v>274</v>
      </c>
      <c r="F56" s="14" t="s">
        <v>273</v>
      </c>
      <c r="G56" s="14" t="str">
        <f t="shared" si="1"/>
        <v>34.08218</v>
      </c>
      <c r="H56" s="14" t="s">
        <v>6112</v>
      </c>
      <c r="I56" s="11">
        <v>30.0</v>
      </c>
      <c r="J56" s="11">
        <v>31.0</v>
      </c>
      <c r="K56" s="11">
        <v>0.0</v>
      </c>
      <c r="L56" s="11">
        <v>0.0</v>
      </c>
      <c r="M56" s="11">
        <v>0.0</v>
      </c>
      <c r="N56" s="11">
        <v>0.0</v>
      </c>
      <c r="O56" s="11">
        <v>0.0</v>
      </c>
      <c r="P56" s="11"/>
      <c r="Q56" s="11"/>
      <c r="S56" s="11"/>
    </row>
    <row r="57">
      <c r="A57" s="11" t="s">
        <v>533</v>
      </c>
      <c r="B57" s="11" t="s">
        <v>5381</v>
      </c>
      <c r="C57" s="12" t="s">
        <v>534</v>
      </c>
      <c r="D57" s="21" t="s">
        <v>37</v>
      </c>
      <c r="E57" s="11" t="s">
        <v>537</v>
      </c>
      <c r="F57" s="14" t="s">
        <v>536</v>
      </c>
      <c r="G57" s="14" t="str">
        <f t="shared" si="1"/>
        <v>31.132511</v>
      </c>
      <c r="H57" s="14" t="str">
        <f t="shared" ref="H57:H58" si="8">RIGHT(F57,FIND(",",F57)-1)</f>
        <v>64.212898</v>
      </c>
      <c r="I57" s="11">
        <v>11.0</v>
      </c>
      <c r="J57" s="11">
        <v>31.0</v>
      </c>
      <c r="K57" s="11">
        <v>0.0</v>
      </c>
      <c r="L57" s="11">
        <v>0.0</v>
      </c>
      <c r="M57" s="11">
        <v>0.0</v>
      </c>
      <c r="N57" s="11">
        <v>0.0</v>
      </c>
      <c r="O57" s="11">
        <v>4.0</v>
      </c>
      <c r="P57" s="11"/>
      <c r="Q57" s="11"/>
      <c r="S57" s="11"/>
    </row>
    <row r="58">
      <c r="A58" s="22" t="s">
        <v>3899</v>
      </c>
      <c r="B58" s="120" t="s">
        <v>3630</v>
      </c>
      <c r="C58" s="22" t="s">
        <v>3900</v>
      </c>
      <c r="D58" s="21" t="s">
        <v>37</v>
      </c>
      <c r="E58" s="123" t="s">
        <v>3904</v>
      </c>
      <c r="F58" s="288" t="s">
        <v>3903</v>
      </c>
      <c r="G58" s="286" t="str">
        <f t="shared" si="1"/>
        <v>33.695975</v>
      </c>
      <c r="H58" s="286" t="str">
        <f t="shared" si="8"/>
        <v>70.336069</v>
      </c>
      <c r="I58" s="123">
        <v>18.0</v>
      </c>
      <c r="J58" s="123">
        <v>31.0</v>
      </c>
      <c r="K58" s="123">
        <v>0.0</v>
      </c>
      <c r="L58" s="123">
        <v>0.0</v>
      </c>
      <c r="M58" s="123">
        <v>0.0</v>
      </c>
      <c r="N58" s="123">
        <v>0.0</v>
      </c>
      <c r="O58" s="123">
        <v>3.0</v>
      </c>
      <c r="P58" s="123"/>
      <c r="Q58" s="124"/>
      <c r="R58" s="126"/>
      <c r="S58" s="22"/>
      <c r="T58" s="55"/>
      <c r="U58" s="55"/>
      <c r="V58" s="55"/>
      <c r="W58" s="55"/>
      <c r="X58" s="55"/>
      <c r="Y58" s="55"/>
      <c r="Z58" s="55"/>
      <c r="AA58" s="55"/>
      <c r="AB58" s="55"/>
      <c r="AC58" s="55"/>
      <c r="AD58" s="55"/>
    </row>
    <row r="59">
      <c r="A59" s="20" t="s">
        <v>2314</v>
      </c>
      <c r="B59" s="21" t="s">
        <v>2301</v>
      </c>
      <c r="C59" s="22" t="s">
        <v>2311</v>
      </c>
      <c r="D59" s="21" t="s">
        <v>2303</v>
      </c>
      <c r="E59" s="20" t="s">
        <v>2317</v>
      </c>
      <c r="F59" s="21" t="s">
        <v>2316</v>
      </c>
      <c r="G59" s="286" t="str">
        <f t="shared" si="1"/>
        <v>5.152149</v>
      </c>
      <c r="H59" s="286" t="str">
        <f>RIGHT(F59,FIND(",", F59))</f>
        <v>46.199615</v>
      </c>
      <c r="I59" s="20">
        <v>4.0</v>
      </c>
      <c r="J59" s="20">
        <v>31.0</v>
      </c>
      <c r="K59" s="20">
        <v>4.0</v>
      </c>
      <c r="L59" s="20">
        <v>31.0</v>
      </c>
      <c r="M59" s="20">
        <v>0.0</v>
      </c>
      <c r="N59" s="20">
        <v>1.0</v>
      </c>
      <c r="O59" s="20">
        <v>0.0</v>
      </c>
      <c r="P59" s="20"/>
      <c r="Q59" s="26"/>
      <c r="R59" s="20"/>
      <c r="S59" s="20"/>
      <c r="T59" s="53"/>
      <c r="U59" s="53"/>
      <c r="V59" s="53"/>
      <c r="W59" s="53"/>
      <c r="X59" s="53"/>
      <c r="Y59" s="53"/>
    </row>
    <row r="60">
      <c r="A60" s="81" t="s">
        <v>3194</v>
      </c>
      <c r="B60" s="83" t="s">
        <v>2719</v>
      </c>
      <c r="C60" s="84" t="s">
        <v>3195</v>
      </c>
      <c r="D60" s="21" t="s">
        <v>37</v>
      </c>
      <c r="E60" s="105" t="s">
        <v>2828</v>
      </c>
      <c r="F60" s="86" t="s">
        <v>2827</v>
      </c>
      <c r="G60" s="286" t="str">
        <f t="shared" si="1"/>
        <v>14.061619</v>
      </c>
      <c r="H60" s="286" t="str">
        <f t="shared" ref="H60:H70" si="9">RIGHT(F60,FIND(",",F60)-1)</f>
        <v>46.914966</v>
      </c>
      <c r="I60" s="81">
        <v>24.0</v>
      </c>
      <c r="J60" s="81">
        <v>31.0</v>
      </c>
      <c r="K60" s="81">
        <v>1.0</v>
      </c>
      <c r="L60" s="81">
        <v>1.0</v>
      </c>
      <c r="M60" s="81">
        <v>1.0</v>
      </c>
      <c r="N60" s="81">
        <v>1.0</v>
      </c>
      <c r="O60" s="81">
        <v>1.0</v>
      </c>
      <c r="P60" s="289"/>
      <c r="Q60" s="289"/>
      <c r="R60" s="289"/>
      <c r="S60" s="55"/>
      <c r="T60" s="55"/>
      <c r="U60" s="55"/>
      <c r="V60" s="55"/>
      <c r="W60" s="55"/>
      <c r="X60" s="55"/>
      <c r="Y60" s="55"/>
      <c r="Z60" s="55"/>
      <c r="AA60" s="55"/>
      <c r="AB60" s="55"/>
      <c r="AC60" s="55"/>
      <c r="AD60" s="55"/>
      <c r="AE60" s="55"/>
      <c r="AF60" s="55"/>
      <c r="AG60" s="55"/>
      <c r="AH60" s="55"/>
      <c r="AI60" s="55"/>
      <c r="AJ60" s="55"/>
    </row>
    <row r="61">
      <c r="A61" s="11" t="s">
        <v>306</v>
      </c>
      <c r="B61" s="11" t="s">
        <v>5381</v>
      </c>
      <c r="C61" s="12" t="s">
        <v>307</v>
      </c>
      <c r="D61" s="21" t="s">
        <v>37</v>
      </c>
      <c r="E61" s="11" t="s">
        <v>311</v>
      </c>
      <c r="F61" s="14" t="s">
        <v>310</v>
      </c>
      <c r="G61" s="14" t="str">
        <f t="shared" si="1"/>
        <v>32.264538</v>
      </c>
      <c r="H61" s="14" t="str">
        <f t="shared" si="9"/>
        <v>68.524714</v>
      </c>
      <c r="I61" s="11">
        <v>30.0</v>
      </c>
      <c r="J61" s="11">
        <v>30.0</v>
      </c>
      <c r="K61" s="11">
        <v>0.0</v>
      </c>
      <c r="L61" s="11">
        <v>0.0</v>
      </c>
      <c r="M61" s="11">
        <v>0.0</v>
      </c>
      <c r="N61" s="11">
        <v>0.0</v>
      </c>
      <c r="O61" s="11">
        <v>0.0</v>
      </c>
      <c r="P61" s="11"/>
      <c r="Q61" s="11"/>
      <c r="S61" s="11"/>
    </row>
    <row r="62">
      <c r="A62" s="11" t="s">
        <v>1157</v>
      </c>
      <c r="B62" s="11" t="s">
        <v>5381</v>
      </c>
      <c r="C62" s="12" t="s">
        <v>1158</v>
      </c>
      <c r="D62" s="21" t="s">
        <v>37</v>
      </c>
      <c r="E62" s="11" t="s">
        <v>956</v>
      </c>
      <c r="F62" s="14" t="s">
        <v>228</v>
      </c>
      <c r="G62" s="14" t="str">
        <f t="shared" si="1"/>
        <v>34.263148</v>
      </c>
      <c r="H62" s="14" t="str">
        <f t="shared" si="9"/>
        <v>70.788209</v>
      </c>
      <c r="I62" s="11">
        <v>30.0</v>
      </c>
      <c r="J62" s="11">
        <v>30.0</v>
      </c>
      <c r="K62" s="11">
        <v>0.0</v>
      </c>
      <c r="L62" s="11">
        <v>0.0</v>
      </c>
      <c r="M62" s="11">
        <v>0.0</v>
      </c>
      <c r="N62" s="11">
        <v>0.0</v>
      </c>
      <c r="O62" s="11">
        <v>0.0</v>
      </c>
      <c r="P62" s="11"/>
      <c r="Q62" s="11"/>
      <c r="S62" s="11"/>
    </row>
    <row r="63">
      <c r="A63" s="11" t="s">
        <v>1220</v>
      </c>
      <c r="B63" s="11" t="s">
        <v>5381</v>
      </c>
      <c r="C63" s="12" t="s">
        <v>1221</v>
      </c>
      <c r="D63" s="21" t="s">
        <v>37</v>
      </c>
      <c r="E63" s="11" t="s">
        <v>1224</v>
      </c>
      <c r="F63" s="14" t="s">
        <v>1223</v>
      </c>
      <c r="G63" s="14" t="str">
        <f t="shared" si="1"/>
        <v>31.363647</v>
      </c>
      <c r="H63" s="14" t="str">
        <f t="shared" si="9"/>
        <v>63.958611</v>
      </c>
      <c r="I63" s="11">
        <v>30.0</v>
      </c>
      <c r="J63" s="11">
        <v>30.0</v>
      </c>
      <c r="K63" s="11">
        <v>0.0</v>
      </c>
      <c r="L63" s="11">
        <v>0.0</v>
      </c>
      <c r="M63" s="11">
        <v>0.0</v>
      </c>
      <c r="N63" s="11">
        <v>0.0</v>
      </c>
      <c r="O63" s="11">
        <v>2.0</v>
      </c>
      <c r="P63" s="11"/>
      <c r="Q63" s="11"/>
      <c r="S63" s="11"/>
    </row>
    <row r="64">
      <c r="A64" s="11" t="s">
        <v>2253</v>
      </c>
      <c r="B64" s="11" t="s">
        <v>5381</v>
      </c>
      <c r="C64" s="12" t="s">
        <v>2254</v>
      </c>
      <c r="D64" s="11" t="s">
        <v>1537</v>
      </c>
      <c r="E64" s="11" t="s">
        <v>2256</v>
      </c>
      <c r="F64" s="14" t="s">
        <v>1592</v>
      </c>
      <c r="G64" s="14" t="str">
        <f t="shared" si="1"/>
        <v>32.402668</v>
      </c>
      <c r="H64" s="14" t="str">
        <f t="shared" si="9"/>
        <v>67.856978</v>
      </c>
      <c r="I64" s="11">
        <v>30.0</v>
      </c>
      <c r="J64" s="11">
        <v>30.0</v>
      </c>
      <c r="K64" s="11">
        <v>0.0</v>
      </c>
      <c r="L64" s="11">
        <v>0.0</v>
      </c>
      <c r="M64" s="11">
        <v>0.0</v>
      </c>
      <c r="N64" s="11">
        <v>0.0</v>
      </c>
      <c r="O64" s="11">
        <v>0.0</v>
      </c>
      <c r="P64" s="11"/>
      <c r="Q64" s="19"/>
      <c r="R64" s="19"/>
      <c r="S64" s="11"/>
    </row>
    <row r="65">
      <c r="A65" s="11" t="s">
        <v>2281</v>
      </c>
      <c r="B65" s="11" t="s">
        <v>5381</v>
      </c>
      <c r="C65" s="12" t="s">
        <v>2282</v>
      </c>
      <c r="D65" s="11" t="s">
        <v>1537</v>
      </c>
      <c r="E65" s="11" t="s">
        <v>2283</v>
      </c>
      <c r="F65" s="14" t="s">
        <v>2145</v>
      </c>
      <c r="G65" s="14" t="str">
        <f t="shared" si="1"/>
        <v>32.446463</v>
      </c>
      <c r="H65" s="14" t="str">
        <f t="shared" si="9"/>
        <v>62.145413</v>
      </c>
      <c r="I65" s="11">
        <v>30.0</v>
      </c>
      <c r="J65" s="11">
        <v>30.0</v>
      </c>
      <c r="K65" s="11">
        <v>0.0</v>
      </c>
      <c r="L65" s="11">
        <v>0.0</v>
      </c>
      <c r="M65" s="11">
        <v>0.0</v>
      </c>
      <c r="N65" s="11">
        <v>0.0</v>
      </c>
      <c r="O65" s="11">
        <v>0.0</v>
      </c>
      <c r="P65" s="11"/>
      <c r="Q65" s="19"/>
      <c r="R65" s="19"/>
      <c r="S65" s="11"/>
    </row>
    <row r="66">
      <c r="A66" s="22" t="s">
        <v>4054</v>
      </c>
      <c r="B66" s="120" t="s">
        <v>3630</v>
      </c>
      <c r="C66" s="22" t="s">
        <v>4055</v>
      </c>
      <c r="D66" s="21" t="s">
        <v>37</v>
      </c>
      <c r="E66" s="123" t="s">
        <v>3661</v>
      </c>
      <c r="F66" s="288" t="s">
        <v>3660</v>
      </c>
      <c r="G66" s="286" t="str">
        <f t="shared" si="1"/>
        <v>34.786528</v>
      </c>
      <c r="H66" s="286" t="str">
        <f t="shared" si="9"/>
        <v>71.524915</v>
      </c>
      <c r="I66" s="123">
        <v>20.0</v>
      </c>
      <c r="J66" s="123">
        <v>30.0</v>
      </c>
      <c r="K66" s="123">
        <v>0.0</v>
      </c>
      <c r="L66" s="123">
        <v>0.0</v>
      </c>
      <c r="M66" s="123">
        <v>0.0</v>
      </c>
      <c r="N66" s="123">
        <v>0.0</v>
      </c>
      <c r="O66" s="123">
        <v>8.0</v>
      </c>
      <c r="P66" s="123"/>
      <c r="Q66" s="124"/>
      <c r="R66" s="126"/>
      <c r="S66" s="22"/>
      <c r="T66" s="55"/>
      <c r="U66" s="55"/>
      <c r="V66" s="55"/>
      <c r="W66" s="55"/>
      <c r="X66" s="55"/>
      <c r="Y66" s="55"/>
      <c r="Z66" s="55"/>
      <c r="AA66" s="55"/>
      <c r="AB66" s="55"/>
      <c r="AC66" s="55"/>
      <c r="AD66" s="55"/>
    </row>
    <row r="67">
      <c r="A67" s="81" t="s">
        <v>2810</v>
      </c>
      <c r="B67" s="83" t="s">
        <v>2719</v>
      </c>
      <c r="C67" s="84" t="s">
        <v>2811</v>
      </c>
      <c r="D67" s="21" t="s">
        <v>37</v>
      </c>
      <c r="E67" s="105" t="s">
        <v>2782</v>
      </c>
      <c r="F67" s="86" t="s">
        <v>2781</v>
      </c>
      <c r="G67" s="286" t="str">
        <f t="shared" si="1"/>
        <v>13.135021</v>
      </c>
      <c r="H67" s="286" t="str">
        <f t="shared" si="9"/>
        <v>45.388639</v>
      </c>
      <c r="I67" s="81">
        <v>30.0</v>
      </c>
      <c r="J67" s="81">
        <v>30.0</v>
      </c>
      <c r="K67" s="81">
        <v>0.0</v>
      </c>
      <c r="L67" s="81">
        <v>0.0</v>
      </c>
      <c r="M67" s="81">
        <v>0.0</v>
      </c>
      <c r="N67" s="81">
        <v>0.0</v>
      </c>
      <c r="O67" s="81">
        <v>40.0</v>
      </c>
      <c r="P67" s="289"/>
      <c r="Q67" s="289"/>
      <c r="R67" s="289"/>
      <c r="S67" s="55"/>
      <c r="T67" s="55"/>
      <c r="U67" s="55"/>
      <c r="V67" s="55"/>
      <c r="W67" s="55"/>
      <c r="X67" s="55"/>
      <c r="Y67" s="55"/>
      <c r="Z67" s="55"/>
      <c r="AA67" s="55"/>
      <c r="AB67" s="55"/>
      <c r="AC67" s="55"/>
      <c r="AD67" s="55"/>
      <c r="AE67" s="55"/>
      <c r="AF67" s="55"/>
      <c r="AG67" s="55"/>
      <c r="AH67" s="55"/>
      <c r="AI67" s="55"/>
      <c r="AJ67" s="55"/>
    </row>
    <row r="68">
      <c r="A68" s="81" t="s">
        <v>2819</v>
      </c>
      <c r="B68" s="83" t="s">
        <v>2719</v>
      </c>
      <c r="C68" s="84" t="s">
        <v>2820</v>
      </c>
      <c r="D68" s="21" t="s">
        <v>37</v>
      </c>
      <c r="E68" s="86" t="s">
        <v>2800</v>
      </c>
      <c r="F68" s="86" t="s">
        <v>2771</v>
      </c>
      <c r="G68" s="286" t="str">
        <f t="shared" si="1"/>
        <v>13.634341</v>
      </c>
      <c r="H68" s="286" t="str">
        <f t="shared" si="9"/>
        <v>46.056321</v>
      </c>
      <c r="I68" s="81">
        <v>30.0</v>
      </c>
      <c r="J68" s="81">
        <v>30.0</v>
      </c>
      <c r="K68" s="81">
        <v>0.0</v>
      </c>
      <c r="L68" s="81">
        <v>0.0</v>
      </c>
      <c r="M68" s="81">
        <v>0.0</v>
      </c>
      <c r="N68" s="81">
        <v>0.0</v>
      </c>
      <c r="O68" s="81">
        <v>0.0</v>
      </c>
      <c r="P68" s="289"/>
      <c r="Q68" s="289"/>
      <c r="R68" s="289"/>
      <c r="S68" s="55"/>
      <c r="T68" s="55"/>
      <c r="U68" s="55"/>
      <c r="V68" s="55"/>
      <c r="W68" s="55"/>
      <c r="X68" s="55"/>
      <c r="Y68" s="55"/>
      <c r="Z68" s="55"/>
      <c r="AA68" s="55"/>
      <c r="AB68" s="55"/>
      <c r="AC68" s="55"/>
      <c r="AD68" s="55"/>
      <c r="AE68" s="55"/>
      <c r="AF68" s="55"/>
      <c r="AG68" s="55"/>
      <c r="AH68" s="55"/>
      <c r="AI68" s="55"/>
      <c r="AJ68" s="55"/>
    </row>
    <row r="69">
      <c r="A69" s="81" t="s">
        <v>2882</v>
      </c>
      <c r="B69" s="83" t="s">
        <v>2719</v>
      </c>
      <c r="C69" s="84" t="s">
        <v>2883</v>
      </c>
      <c r="D69" s="21" t="s">
        <v>37</v>
      </c>
      <c r="E69" s="105" t="s">
        <v>2782</v>
      </c>
      <c r="F69" s="86" t="s">
        <v>2781</v>
      </c>
      <c r="G69" s="286" t="str">
        <f t="shared" si="1"/>
        <v>13.135021</v>
      </c>
      <c r="H69" s="286" t="str">
        <f t="shared" si="9"/>
        <v>45.388639</v>
      </c>
      <c r="I69" s="81">
        <v>29.0</v>
      </c>
      <c r="J69" s="81">
        <v>30.0</v>
      </c>
      <c r="K69" s="81">
        <v>0.0</v>
      </c>
      <c r="L69" s="81">
        <v>0.0</v>
      </c>
      <c r="M69" s="81">
        <v>0.0</v>
      </c>
      <c r="N69" s="81">
        <v>0.0</v>
      </c>
      <c r="O69" s="81">
        <v>24.0</v>
      </c>
      <c r="P69" s="289"/>
      <c r="Q69" s="289"/>
      <c r="R69" s="289"/>
      <c r="S69" s="55"/>
      <c r="T69" s="55"/>
      <c r="U69" s="55"/>
      <c r="V69" s="55"/>
      <c r="W69" s="55"/>
      <c r="X69" s="55"/>
      <c r="Y69" s="55"/>
      <c r="Z69" s="55"/>
      <c r="AA69" s="55"/>
      <c r="AB69" s="55"/>
      <c r="AC69" s="55"/>
      <c r="AD69" s="55"/>
      <c r="AE69" s="55"/>
      <c r="AF69" s="55"/>
      <c r="AG69" s="55"/>
      <c r="AH69" s="55"/>
      <c r="AI69" s="55"/>
      <c r="AJ69" s="55"/>
    </row>
    <row r="70">
      <c r="A70" s="81" t="s">
        <v>2989</v>
      </c>
      <c r="B70" s="83" t="s">
        <v>2719</v>
      </c>
      <c r="C70" s="84" t="s">
        <v>2988</v>
      </c>
      <c r="D70" s="21" t="s">
        <v>37</v>
      </c>
      <c r="E70" s="105" t="s">
        <v>2991</v>
      </c>
      <c r="F70" s="86" t="s">
        <v>2866</v>
      </c>
      <c r="G70" s="286" t="str">
        <f t="shared" si="1"/>
        <v>13.988914</v>
      </c>
      <c r="H70" s="286" t="str">
        <f t="shared" si="9"/>
        <v>45.577100</v>
      </c>
      <c r="I70" s="81">
        <v>5.0</v>
      </c>
      <c r="J70" s="81">
        <v>30.0</v>
      </c>
      <c r="K70" s="81">
        <v>0.0</v>
      </c>
      <c r="L70" s="81">
        <v>0.0</v>
      </c>
      <c r="M70" s="81">
        <v>0.0</v>
      </c>
      <c r="N70" s="81">
        <v>0.0</v>
      </c>
      <c r="O70" s="81">
        <v>6.0</v>
      </c>
      <c r="P70" s="289"/>
      <c r="Q70" s="289"/>
      <c r="R70" s="289"/>
      <c r="S70" s="55"/>
      <c r="T70" s="55"/>
      <c r="U70" s="55"/>
      <c r="V70" s="55"/>
      <c r="W70" s="55"/>
      <c r="X70" s="55"/>
      <c r="Y70" s="55"/>
      <c r="Z70" s="55"/>
      <c r="AA70" s="55"/>
      <c r="AB70" s="55"/>
      <c r="AC70" s="55"/>
      <c r="AD70" s="55"/>
      <c r="AE70" s="55"/>
      <c r="AF70" s="55"/>
      <c r="AG70" s="55"/>
      <c r="AH70" s="55"/>
      <c r="AI70" s="55"/>
      <c r="AJ70" s="55"/>
    </row>
    <row r="71">
      <c r="A71" s="11" t="s">
        <v>659</v>
      </c>
      <c r="B71" s="11" t="s">
        <v>5381</v>
      </c>
      <c r="C71" s="12" t="s">
        <v>660</v>
      </c>
      <c r="D71" s="21" t="s">
        <v>37</v>
      </c>
      <c r="E71" s="11" t="s">
        <v>274</v>
      </c>
      <c r="F71" s="14" t="s">
        <v>273</v>
      </c>
      <c r="G71" s="14" t="str">
        <f t="shared" si="1"/>
        <v>34.08218</v>
      </c>
      <c r="H71" s="14" t="s">
        <v>6112</v>
      </c>
      <c r="I71" s="11">
        <v>0.0</v>
      </c>
      <c r="J71" s="11">
        <v>29.0</v>
      </c>
      <c r="K71" s="11">
        <v>0.0</v>
      </c>
      <c r="L71" s="11">
        <v>0.0</v>
      </c>
      <c r="M71" s="11">
        <v>0.0</v>
      </c>
      <c r="N71" s="11">
        <v>0.0</v>
      </c>
      <c r="O71" s="11">
        <v>0.0</v>
      </c>
      <c r="P71" s="11"/>
      <c r="Q71" s="11"/>
      <c r="S71" s="11"/>
    </row>
    <row r="72">
      <c r="A72" s="11" t="s">
        <v>852</v>
      </c>
      <c r="B72" s="11" t="s">
        <v>5381</v>
      </c>
      <c r="C72" s="12" t="s">
        <v>853</v>
      </c>
      <c r="D72" s="21" t="s">
        <v>37</v>
      </c>
      <c r="E72" s="11" t="s">
        <v>855</v>
      </c>
      <c r="F72" s="14" t="s">
        <v>144</v>
      </c>
      <c r="G72" s="14" t="str">
        <f t="shared" si="1"/>
        <v>34.215777</v>
      </c>
      <c r="H72" s="14" t="str">
        <f t="shared" ref="H72:H74" si="10">RIGHT(F72,FIND(",",F72)-1)</f>
        <v>71.026004</v>
      </c>
      <c r="I72" s="11">
        <v>21.0</v>
      </c>
      <c r="J72" s="11">
        <v>29.0</v>
      </c>
      <c r="K72" s="11">
        <v>0.0</v>
      </c>
      <c r="L72" s="11">
        <v>0.0</v>
      </c>
      <c r="M72" s="11">
        <v>0.0</v>
      </c>
      <c r="N72" s="11">
        <v>0.0</v>
      </c>
      <c r="O72" s="11">
        <v>0.0</v>
      </c>
      <c r="P72" s="11"/>
      <c r="Q72" s="11"/>
      <c r="S72" s="11"/>
    </row>
    <row r="73">
      <c r="A73" s="11" t="s">
        <v>437</v>
      </c>
      <c r="B73" s="11" t="s">
        <v>5381</v>
      </c>
      <c r="C73" s="12" t="s">
        <v>438</v>
      </c>
      <c r="D73" s="21" t="s">
        <v>37</v>
      </c>
      <c r="E73" s="11" t="s">
        <v>440</v>
      </c>
      <c r="F73" s="14" t="s">
        <v>410</v>
      </c>
      <c r="G73" s="14" t="str">
        <f t="shared" si="1"/>
        <v>34.092630</v>
      </c>
      <c r="H73" s="14" t="str">
        <f t="shared" si="10"/>
        <v>70.469224</v>
      </c>
      <c r="I73" s="11">
        <v>28.0</v>
      </c>
      <c r="J73" s="11">
        <v>28.0</v>
      </c>
      <c r="K73" s="11">
        <v>0.0</v>
      </c>
      <c r="L73" s="11">
        <v>0.0</v>
      </c>
      <c r="M73" s="11">
        <v>0.0</v>
      </c>
      <c r="N73" s="11">
        <v>0.0</v>
      </c>
      <c r="O73" s="11">
        <v>0.0</v>
      </c>
      <c r="P73" s="11"/>
      <c r="Q73" s="11"/>
      <c r="S73" s="11"/>
    </row>
    <row r="74">
      <c r="A74" s="11" t="s">
        <v>2142</v>
      </c>
      <c r="B74" s="11" t="s">
        <v>5381</v>
      </c>
      <c r="C74" s="12" t="s">
        <v>2143</v>
      </c>
      <c r="D74" s="11" t="s">
        <v>1537</v>
      </c>
      <c r="E74" s="11" t="s">
        <v>2146</v>
      </c>
      <c r="F74" s="14" t="s">
        <v>2145</v>
      </c>
      <c r="G74" s="14" t="str">
        <f t="shared" si="1"/>
        <v>32.446463</v>
      </c>
      <c r="H74" s="14" t="str">
        <f t="shared" si="10"/>
        <v>62.145413</v>
      </c>
      <c r="I74" s="11">
        <v>28.0</v>
      </c>
      <c r="J74" s="11">
        <v>28.0</v>
      </c>
      <c r="K74" s="11">
        <v>0.0</v>
      </c>
      <c r="L74" s="11">
        <v>0.0</v>
      </c>
      <c r="M74" s="11">
        <v>0.0</v>
      </c>
      <c r="N74" s="11">
        <v>0.0</v>
      </c>
      <c r="O74" s="11">
        <v>0.0</v>
      </c>
      <c r="P74" s="11"/>
      <c r="Q74" s="19"/>
      <c r="R74" s="19"/>
      <c r="S74" s="11"/>
    </row>
    <row r="75">
      <c r="A75" s="11" t="s">
        <v>1122</v>
      </c>
      <c r="B75" s="11" t="s">
        <v>5381</v>
      </c>
      <c r="C75" s="12" t="s">
        <v>1116</v>
      </c>
      <c r="D75" s="21" t="s">
        <v>37</v>
      </c>
      <c r="E75" s="11" t="s">
        <v>1124</v>
      </c>
      <c r="F75" s="14" t="s">
        <v>273</v>
      </c>
      <c r="G75" s="14" t="str">
        <f t="shared" si="1"/>
        <v>34.08218</v>
      </c>
      <c r="H75" s="14" t="s">
        <v>6112</v>
      </c>
      <c r="I75" s="11">
        <v>23.0</v>
      </c>
      <c r="J75" s="11">
        <v>27.0</v>
      </c>
      <c r="K75" s="11">
        <v>0.0</v>
      </c>
      <c r="L75" s="11">
        <v>0.0</v>
      </c>
      <c r="M75" s="11">
        <v>0.0</v>
      </c>
      <c r="N75" s="11">
        <v>0.0</v>
      </c>
      <c r="O75" s="11">
        <v>0.0</v>
      </c>
      <c r="P75" s="11"/>
      <c r="Q75" s="11"/>
      <c r="S75" s="11"/>
    </row>
    <row r="76">
      <c r="A76" s="11" t="s">
        <v>2232</v>
      </c>
      <c r="B76" s="11" t="s">
        <v>5381</v>
      </c>
      <c r="C76" s="12" t="s">
        <v>2233</v>
      </c>
      <c r="D76" s="11" t="s">
        <v>1537</v>
      </c>
      <c r="E76" s="11" t="s">
        <v>2235</v>
      </c>
      <c r="F76" s="14" t="s">
        <v>885</v>
      </c>
      <c r="G76" s="14" t="str">
        <f t="shared" si="1"/>
        <v>31.664217</v>
      </c>
      <c r="H76" s="14" t="str">
        <f>RIGHT(F76,FIND(",",F76)-1)</f>
        <v>64.266149</v>
      </c>
      <c r="I76" s="11">
        <v>27.0</v>
      </c>
      <c r="J76" s="11">
        <v>27.0</v>
      </c>
      <c r="K76" s="11">
        <v>0.0</v>
      </c>
      <c r="L76" s="11">
        <v>0.0</v>
      </c>
      <c r="M76" s="11">
        <v>0.0</v>
      </c>
      <c r="N76" s="11">
        <v>0.0</v>
      </c>
      <c r="O76" s="11">
        <v>7.0</v>
      </c>
      <c r="P76" s="11"/>
      <c r="Q76" s="19"/>
      <c r="R76" s="19"/>
      <c r="S76" s="11"/>
    </row>
    <row r="77">
      <c r="A77" s="20" t="s">
        <v>2658</v>
      </c>
      <c r="B77" s="21" t="s">
        <v>2301</v>
      </c>
      <c r="C77" s="22" t="s">
        <v>2659</v>
      </c>
      <c r="D77" s="11" t="s">
        <v>1537</v>
      </c>
      <c r="E77" s="21" t="s">
        <v>2662</v>
      </c>
      <c r="F77" s="21" t="s">
        <v>2661</v>
      </c>
      <c r="G77" s="286" t="str">
        <f t="shared" si="1"/>
        <v>11.275540</v>
      </c>
      <c r="H77" s="286" t="str">
        <f>RIGHT(F77,FIND(",", F77)-1)</f>
        <v>49.187899</v>
      </c>
      <c r="I77" s="20">
        <v>27.0</v>
      </c>
      <c r="J77" s="20">
        <v>27.0</v>
      </c>
      <c r="K77" s="20">
        <v>0.0</v>
      </c>
      <c r="L77" s="20">
        <v>0.0</v>
      </c>
      <c r="M77" s="20">
        <v>0.0</v>
      </c>
      <c r="N77" s="20">
        <v>0.0</v>
      </c>
      <c r="O77" s="20">
        <v>0.0</v>
      </c>
      <c r="P77" s="20"/>
      <c r="Q77" s="20"/>
      <c r="R77" s="20"/>
      <c r="S77" s="20"/>
      <c r="T77" s="53"/>
      <c r="U77" s="53"/>
      <c r="V77" s="53"/>
      <c r="W77" s="53"/>
      <c r="X77" s="53"/>
      <c r="Y77" s="53"/>
    </row>
    <row r="78">
      <c r="A78" s="21" t="s">
        <v>6073</v>
      </c>
      <c r="B78" s="21" t="s">
        <v>2301</v>
      </c>
      <c r="C78" s="290" t="s">
        <v>6074</v>
      </c>
      <c r="D78" s="291" t="s">
        <v>1537</v>
      </c>
      <c r="E78" s="292" t="s">
        <v>6075</v>
      </c>
      <c r="F78" s="292" t="s">
        <v>2316</v>
      </c>
      <c r="G78" s="286" t="str">
        <f t="shared" si="1"/>
        <v>5.152149</v>
      </c>
      <c r="H78" s="286" t="str">
        <f>RIGHT(F78,FIND(",", F78))</f>
        <v>46.199615</v>
      </c>
      <c r="I78" s="291">
        <v>27.0</v>
      </c>
      <c r="J78" s="291">
        <v>27.0</v>
      </c>
      <c r="K78" s="291">
        <v>0.0</v>
      </c>
      <c r="L78" s="291">
        <v>0.0</v>
      </c>
      <c r="M78" s="291">
        <v>0.0</v>
      </c>
      <c r="N78" s="291">
        <v>0.0</v>
      </c>
      <c r="O78" s="291">
        <v>0.0</v>
      </c>
      <c r="P78" s="291">
        <v>0.0</v>
      </c>
      <c r="Q78" s="293">
        <v>0.0</v>
      </c>
      <c r="R78" s="293">
        <v>0.0</v>
      </c>
    </row>
    <row r="79">
      <c r="A79" s="11" t="s">
        <v>1206</v>
      </c>
      <c r="B79" s="11" t="s">
        <v>5381</v>
      </c>
      <c r="C79" s="12" t="s">
        <v>1204</v>
      </c>
      <c r="D79" s="21" t="s">
        <v>37</v>
      </c>
      <c r="E79" s="11" t="s">
        <v>1208</v>
      </c>
      <c r="F79" s="14" t="s">
        <v>273</v>
      </c>
      <c r="G79" s="14" t="str">
        <f t="shared" si="1"/>
        <v>34.08218</v>
      </c>
      <c r="H79" s="14" t="s">
        <v>6112</v>
      </c>
      <c r="I79" s="11">
        <v>26.0</v>
      </c>
      <c r="J79" s="11">
        <v>26.0</v>
      </c>
      <c r="K79" s="11">
        <v>0.0</v>
      </c>
      <c r="L79" s="11">
        <v>0.0</v>
      </c>
      <c r="M79" s="11">
        <v>0.0</v>
      </c>
      <c r="N79" s="11">
        <v>0.0</v>
      </c>
      <c r="O79" s="11">
        <v>0.0</v>
      </c>
      <c r="P79" s="11"/>
      <c r="Q79" s="11"/>
      <c r="S79" s="11"/>
    </row>
    <row r="80">
      <c r="A80" s="11" t="s">
        <v>2037</v>
      </c>
      <c r="B80" s="11" t="s">
        <v>5381</v>
      </c>
      <c r="C80" s="12" t="s">
        <v>2038</v>
      </c>
      <c r="D80" s="11" t="s">
        <v>1537</v>
      </c>
      <c r="E80" s="11" t="s">
        <v>2042</v>
      </c>
      <c r="F80" s="14" t="s">
        <v>2041</v>
      </c>
      <c r="G80" s="14" t="str">
        <f t="shared" si="1"/>
        <v>33.263079</v>
      </c>
      <c r="H80" s="14" t="str">
        <f t="shared" ref="H80:H84" si="11">RIGHT(F80,FIND(",",F80)-1)</f>
        <v>68.572411</v>
      </c>
      <c r="I80" s="11">
        <v>26.0</v>
      </c>
      <c r="J80" s="11">
        <v>26.0</v>
      </c>
      <c r="K80" s="11">
        <v>0.0</v>
      </c>
      <c r="L80" s="11">
        <v>0.0</v>
      </c>
      <c r="M80" s="11">
        <v>0.0</v>
      </c>
      <c r="N80" s="11">
        <v>0.0</v>
      </c>
      <c r="O80" s="11">
        <v>20.0</v>
      </c>
      <c r="P80" s="11"/>
      <c r="Q80" s="19"/>
      <c r="R80" s="19"/>
      <c r="S80" s="11"/>
    </row>
    <row r="81">
      <c r="A81" s="22" t="s">
        <v>4653</v>
      </c>
      <c r="B81" s="120" t="s">
        <v>3630</v>
      </c>
      <c r="C81" s="22" t="s">
        <v>4654</v>
      </c>
      <c r="D81" s="21" t="s">
        <v>37</v>
      </c>
      <c r="E81" s="123" t="s">
        <v>4657</v>
      </c>
      <c r="F81" s="288" t="s">
        <v>4656</v>
      </c>
      <c r="G81" s="286" t="str">
        <f t="shared" si="1"/>
        <v>33.178889</v>
      </c>
      <c r="H81" s="286" t="str">
        <f t="shared" si="11"/>
        <v>70.394096</v>
      </c>
      <c r="I81" s="123">
        <v>20.0</v>
      </c>
      <c r="J81" s="123">
        <v>26.0</v>
      </c>
      <c r="K81" s="123">
        <v>5.0</v>
      </c>
      <c r="L81" s="123">
        <v>9.0</v>
      </c>
      <c r="M81" s="123">
        <v>3.0</v>
      </c>
      <c r="N81" s="123">
        <v>5.0</v>
      </c>
      <c r="O81" s="123">
        <v>5.0</v>
      </c>
      <c r="P81" s="123"/>
      <c r="Q81" s="124"/>
      <c r="R81" s="126"/>
      <c r="S81" s="22"/>
      <c r="T81" s="55"/>
      <c r="U81" s="55"/>
      <c r="V81" s="55"/>
      <c r="W81" s="55"/>
      <c r="X81" s="55"/>
      <c r="Y81" s="55"/>
      <c r="Z81" s="55"/>
      <c r="AA81" s="55"/>
      <c r="AB81" s="55"/>
      <c r="AC81" s="55"/>
      <c r="AD81" s="55"/>
    </row>
    <row r="82">
      <c r="A82" s="22" t="s">
        <v>5020</v>
      </c>
      <c r="B82" s="120" t="s">
        <v>3630</v>
      </c>
      <c r="C82" s="22" t="s">
        <v>5021</v>
      </c>
      <c r="D82" s="21" t="s">
        <v>37</v>
      </c>
      <c r="E82" s="123" t="s">
        <v>5024</v>
      </c>
      <c r="F82" s="288" t="s">
        <v>5023</v>
      </c>
      <c r="G82" s="286" t="str">
        <f t="shared" si="1"/>
        <v>33.667137</v>
      </c>
      <c r="H82" s="286" t="str">
        <f t="shared" si="11"/>
        <v>70.954680</v>
      </c>
      <c r="I82" s="123">
        <v>16.0</v>
      </c>
      <c r="J82" s="123">
        <v>26.0</v>
      </c>
      <c r="K82" s="123">
        <v>0.0</v>
      </c>
      <c r="L82" s="123">
        <v>2.0</v>
      </c>
      <c r="M82" s="123">
        <v>0.0</v>
      </c>
      <c r="N82" s="123">
        <v>0.0</v>
      </c>
      <c r="O82" s="123">
        <v>5.0</v>
      </c>
      <c r="P82" s="123"/>
      <c r="Q82" s="124"/>
      <c r="R82" s="126"/>
      <c r="S82" s="22"/>
      <c r="T82" s="55"/>
      <c r="U82" s="55"/>
      <c r="V82" s="55"/>
      <c r="W82" s="55"/>
      <c r="X82" s="55"/>
      <c r="Y82" s="55"/>
      <c r="Z82" s="55"/>
      <c r="AA82" s="55"/>
      <c r="AB82" s="55"/>
      <c r="AC82" s="55"/>
      <c r="AD82" s="55"/>
    </row>
    <row r="83">
      <c r="A83" s="22" t="s">
        <v>3912</v>
      </c>
      <c r="B83" s="120" t="s">
        <v>3630</v>
      </c>
      <c r="C83" s="22" t="s">
        <v>3913</v>
      </c>
      <c r="D83" s="21" t="s">
        <v>37</v>
      </c>
      <c r="E83" s="123" t="s">
        <v>3915</v>
      </c>
      <c r="F83" s="288" t="s">
        <v>3903</v>
      </c>
      <c r="G83" s="286" t="str">
        <f t="shared" si="1"/>
        <v>33.695975</v>
      </c>
      <c r="H83" s="286" t="str">
        <f t="shared" si="11"/>
        <v>70.336069</v>
      </c>
      <c r="I83" s="123">
        <v>14.0</v>
      </c>
      <c r="J83" s="123">
        <v>26.0</v>
      </c>
      <c r="K83" s="123">
        <v>0.0</v>
      </c>
      <c r="L83" s="123">
        <v>0.0</v>
      </c>
      <c r="M83" s="123">
        <v>0.0</v>
      </c>
      <c r="N83" s="123">
        <v>0.0</v>
      </c>
      <c r="O83" s="123">
        <v>9.0</v>
      </c>
      <c r="P83" s="123"/>
      <c r="Q83" s="124"/>
      <c r="R83" s="126"/>
      <c r="S83" s="22"/>
      <c r="T83" s="55"/>
      <c r="U83" s="55"/>
      <c r="V83" s="55"/>
      <c r="W83" s="55"/>
      <c r="X83" s="55"/>
      <c r="Y83" s="55"/>
      <c r="Z83" s="55"/>
      <c r="AA83" s="55"/>
      <c r="AB83" s="55"/>
      <c r="AC83" s="55"/>
      <c r="AD83" s="55"/>
    </row>
    <row r="84">
      <c r="A84" s="11" t="s">
        <v>409</v>
      </c>
      <c r="B84" s="11" t="s">
        <v>5381</v>
      </c>
      <c r="C84" s="12" t="s">
        <v>405</v>
      </c>
      <c r="D84" s="21" t="s">
        <v>37</v>
      </c>
      <c r="E84" s="11" t="s">
        <v>411</v>
      </c>
      <c r="F84" s="14" t="s">
        <v>410</v>
      </c>
      <c r="G84" s="14" t="str">
        <f t="shared" si="1"/>
        <v>34.092630</v>
      </c>
      <c r="H84" s="14" t="str">
        <f t="shared" si="11"/>
        <v>70.469224</v>
      </c>
      <c r="I84" s="11">
        <v>25.0</v>
      </c>
      <c r="J84" s="11">
        <v>25.0</v>
      </c>
      <c r="K84" s="11">
        <v>0.0</v>
      </c>
      <c r="L84" s="11">
        <v>0.0</v>
      </c>
      <c r="M84" s="11">
        <v>0.0</v>
      </c>
      <c r="N84" s="11">
        <v>0.0</v>
      </c>
      <c r="O84" s="11">
        <v>0.0</v>
      </c>
      <c r="P84" s="11"/>
      <c r="Q84" s="11"/>
      <c r="S84" s="11"/>
    </row>
    <row r="85">
      <c r="A85" s="11" t="s">
        <v>904</v>
      </c>
      <c r="B85" s="11" t="s">
        <v>5381</v>
      </c>
      <c r="C85" s="12" t="s">
        <v>905</v>
      </c>
      <c r="D85" s="21" t="s">
        <v>37</v>
      </c>
      <c r="E85" s="11" t="s">
        <v>907</v>
      </c>
      <c r="F85" s="14" t="s">
        <v>273</v>
      </c>
      <c r="G85" s="14" t="str">
        <f t="shared" si="1"/>
        <v>34.08218</v>
      </c>
      <c r="H85" s="14" t="s">
        <v>6112</v>
      </c>
      <c r="I85" s="11">
        <v>22.0</v>
      </c>
      <c r="J85" s="11">
        <v>25.0</v>
      </c>
      <c r="K85" s="11">
        <v>0.0</v>
      </c>
      <c r="L85" s="11">
        <v>0.0</v>
      </c>
      <c r="M85" s="11">
        <v>0.0</v>
      </c>
      <c r="N85" s="11">
        <v>0.0</v>
      </c>
      <c r="O85" s="11">
        <v>0.0</v>
      </c>
      <c r="P85" s="11"/>
      <c r="Q85" s="11"/>
      <c r="S85" s="11"/>
    </row>
    <row r="86">
      <c r="A86" s="11" t="s">
        <v>1275</v>
      </c>
      <c r="B86" s="11" t="s">
        <v>5381</v>
      </c>
      <c r="C86" s="12" t="s">
        <v>1276</v>
      </c>
      <c r="D86" s="21" t="s">
        <v>37</v>
      </c>
      <c r="E86" s="11" t="s">
        <v>1278</v>
      </c>
      <c r="F86" s="14" t="s">
        <v>310</v>
      </c>
      <c r="G86" s="14" t="str">
        <f t="shared" si="1"/>
        <v>32.264538</v>
      </c>
      <c r="H86" s="14" t="str">
        <f t="shared" ref="H86:H87" si="12">RIGHT(F86,FIND(",",F86)-1)</f>
        <v>68.524714</v>
      </c>
      <c r="I86" s="11">
        <v>20.0</v>
      </c>
      <c r="J86" s="11">
        <v>25.0</v>
      </c>
      <c r="K86" s="11">
        <v>0.0</v>
      </c>
      <c r="L86" s="11">
        <v>5.0</v>
      </c>
      <c r="M86" s="11">
        <v>0.0</v>
      </c>
      <c r="N86" s="11">
        <v>4.0</v>
      </c>
      <c r="O86" s="11">
        <v>25.0</v>
      </c>
      <c r="P86" s="11"/>
      <c r="Q86" s="11"/>
      <c r="S86" s="11"/>
    </row>
    <row r="87">
      <c r="A87" s="11" t="s">
        <v>1702</v>
      </c>
      <c r="B87" s="11" t="s">
        <v>5381</v>
      </c>
      <c r="C87" s="12" t="s">
        <v>1703</v>
      </c>
      <c r="D87" s="11" t="s">
        <v>1537</v>
      </c>
      <c r="E87" s="11" t="s">
        <v>1705</v>
      </c>
      <c r="F87" s="14" t="s">
        <v>1321</v>
      </c>
      <c r="G87" s="14" t="str">
        <f t="shared" si="1"/>
        <v>32.666404</v>
      </c>
      <c r="H87" s="14" t="str">
        <f t="shared" si="12"/>
        <v>65.903629</v>
      </c>
      <c r="I87" s="11">
        <v>25.0</v>
      </c>
      <c r="J87" s="11">
        <v>25.0</v>
      </c>
      <c r="K87" s="11">
        <v>0.0</v>
      </c>
      <c r="L87" s="11">
        <v>0.0</v>
      </c>
      <c r="M87" s="11">
        <v>0.0</v>
      </c>
      <c r="N87" s="11">
        <v>0.0</v>
      </c>
      <c r="O87" s="11">
        <v>20.0</v>
      </c>
      <c r="P87" s="11"/>
      <c r="Q87" s="19"/>
      <c r="R87" s="19"/>
      <c r="S87" s="11"/>
    </row>
    <row r="88">
      <c r="A88" s="11" t="s">
        <v>2003</v>
      </c>
      <c r="B88" s="11" t="s">
        <v>5381</v>
      </c>
      <c r="C88" s="12" t="s">
        <v>2004</v>
      </c>
      <c r="D88" s="11" t="s">
        <v>1537</v>
      </c>
      <c r="E88" s="11" t="s">
        <v>274</v>
      </c>
      <c r="F88" s="14" t="s">
        <v>273</v>
      </c>
      <c r="G88" s="14" t="str">
        <f t="shared" si="1"/>
        <v>34.08218</v>
      </c>
      <c r="H88" s="14" t="s">
        <v>6112</v>
      </c>
      <c r="I88" s="11">
        <v>25.0</v>
      </c>
      <c r="J88" s="11">
        <v>25.0</v>
      </c>
      <c r="K88" s="11">
        <v>0.0</v>
      </c>
      <c r="L88" s="11">
        <v>0.0</v>
      </c>
      <c r="M88" s="11">
        <v>0.0</v>
      </c>
      <c r="N88" s="11">
        <v>0.0</v>
      </c>
      <c r="O88" s="11">
        <v>0.0</v>
      </c>
      <c r="P88" s="11"/>
      <c r="Q88" s="19"/>
      <c r="R88" s="19"/>
      <c r="S88" s="11"/>
    </row>
    <row r="89">
      <c r="A89" s="11" t="s">
        <v>2065</v>
      </c>
      <c r="B89" s="11" t="s">
        <v>5381</v>
      </c>
      <c r="C89" s="12" t="s">
        <v>2066</v>
      </c>
      <c r="D89" s="11" t="s">
        <v>1537</v>
      </c>
      <c r="E89" s="11" t="s">
        <v>2067</v>
      </c>
      <c r="F89" s="14" t="s">
        <v>1057</v>
      </c>
      <c r="G89" s="14" t="str">
        <f t="shared" si="1"/>
        <v>31.628871</v>
      </c>
      <c r="H89" s="14" t="str">
        <f t="shared" ref="H89:H102" si="13">RIGHT(F89,FIND(",",F89)-1)</f>
        <v>65.737174</v>
      </c>
      <c r="I89" s="11">
        <v>0.0</v>
      </c>
      <c r="J89" s="11">
        <v>25.0</v>
      </c>
      <c r="K89" s="11">
        <v>0.0</v>
      </c>
      <c r="L89" s="11">
        <v>0.0</v>
      </c>
      <c r="M89" s="11">
        <v>0.0</v>
      </c>
      <c r="N89" s="11">
        <v>0.0</v>
      </c>
      <c r="O89" s="11">
        <v>0.0</v>
      </c>
      <c r="P89" s="11"/>
      <c r="Q89" s="19"/>
      <c r="R89" s="19"/>
      <c r="S89" s="11"/>
    </row>
    <row r="90">
      <c r="A90" s="22" t="s">
        <v>3729</v>
      </c>
      <c r="B90" s="120" t="s">
        <v>3630</v>
      </c>
      <c r="C90" s="22" t="s">
        <v>3730</v>
      </c>
      <c r="D90" s="21" t="s">
        <v>2303</v>
      </c>
      <c r="E90" s="123" t="s">
        <v>3732</v>
      </c>
      <c r="F90" s="288" t="s">
        <v>3671</v>
      </c>
      <c r="G90" s="286" t="str">
        <f t="shared" si="1"/>
        <v>32.320237</v>
      </c>
      <c r="H90" s="286" t="str">
        <f t="shared" si="13"/>
        <v>69.859740</v>
      </c>
      <c r="I90" s="123">
        <v>12.0</v>
      </c>
      <c r="J90" s="123">
        <v>25.0</v>
      </c>
      <c r="K90" s="123">
        <v>0.0</v>
      </c>
      <c r="L90" s="123">
        <v>5.0</v>
      </c>
      <c r="M90" s="123">
        <v>0.0</v>
      </c>
      <c r="N90" s="123">
        <v>0.0</v>
      </c>
      <c r="O90" s="123">
        <v>0.0</v>
      </c>
      <c r="P90" s="123"/>
      <c r="Q90" s="124"/>
      <c r="R90" s="126"/>
      <c r="S90" s="22"/>
      <c r="T90" s="55"/>
      <c r="U90" s="55"/>
      <c r="V90" s="55"/>
      <c r="W90" s="55"/>
      <c r="X90" s="55"/>
      <c r="Y90" s="55"/>
      <c r="Z90" s="55"/>
      <c r="AA90" s="55"/>
      <c r="AB90" s="55"/>
      <c r="AC90" s="55"/>
      <c r="AD90" s="55"/>
    </row>
    <row r="91">
      <c r="A91" s="22" t="s">
        <v>3818</v>
      </c>
      <c r="B91" s="120" t="s">
        <v>3630</v>
      </c>
      <c r="C91" s="22" t="s">
        <v>3819</v>
      </c>
      <c r="D91" s="21" t="s">
        <v>2303</v>
      </c>
      <c r="E91" s="123" t="s">
        <v>3821</v>
      </c>
      <c r="F91" s="288" t="s">
        <v>3648</v>
      </c>
      <c r="G91" s="286" t="str">
        <f t="shared" si="1"/>
        <v>32.943065</v>
      </c>
      <c r="H91" s="286" t="str">
        <f t="shared" si="13"/>
        <v>69.955033</v>
      </c>
      <c r="I91" s="123">
        <v>4.0</v>
      </c>
      <c r="J91" s="123">
        <v>25.0</v>
      </c>
      <c r="K91" s="123">
        <v>1.0</v>
      </c>
      <c r="L91" s="123">
        <v>20.0</v>
      </c>
      <c r="M91" s="123">
        <v>0.0</v>
      </c>
      <c r="N91" s="123">
        <v>0.0</v>
      </c>
      <c r="O91" s="123">
        <v>0.0</v>
      </c>
      <c r="P91" s="123"/>
      <c r="Q91" s="124"/>
      <c r="R91" s="126"/>
      <c r="S91" s="22"/>
      <c r="T91" s="55"/>
      <c r="U91" s="55"/>
      <c r="V91" s="55"/>
      <c r="W91" s="55"/>
      <c r="X91" s="55"/>
      <c r="Y91" s="55"/>
      <c r="Z91" s="55"/>
      <c r="AA91" s="55"/>
      <c r="AB91" s="55"/>
      <c r="AC91" s="55"/>
      <c r="AD91" s="55"/>
    </row>
    <row r="92">
      <c r="A92" s="22" t="s">
        <v>3950</v>
      </c>
      <c r="B92" s="120" t="s">
        <v>3630</v>
      </c>
      <c r="C92" s="22" t="s">
        <v>3951</v>
      </c>
      <c r="D92" s="21" t="s">
        <v>37</v>
      </c>
      <c r="E92" s="123" t="s">
        <v>3953</v>
      </c>
      <c r="F92" s="288" t="s">
        <v>3671</v>
      </c>
      <c r="G92" s="286" t="str">
        <f t="shared" si="1"/>
        <v>32.320237</v>
      </c>
      <c r="H92" s="286" t="str">
        <f t="shared" si="13"/>
        <v>69.859740</v>
      </c>
      <c r="I92" s="123">
        <v>6.0</v>
      </c>
      <c r="J92" s="123">
        <v>25.0</v>
      </c>
      <c r="K92" s="123">
        <v>0.0</v>
      </c>
      <c r="L92" s="123">
        <v>4.0</v>
      </c>
      <c r="M92" s="123">
        <v>0.0</v>
      </c>
      <c r="N92" s="123">
        <v>0.0</v>
      </c>
      <c r="O92" s="123">
        <v>7.0</v>
      </c>
      <c r="P92" s="123"/>
      <c r="Q92" s="124"/>
      <c r="R92" s="126"/>
      <c r="S92" s="22"/>
      <c r="T92" s="55"/>
      <c r="U92" s="55"/>
      <c r="V92" s="55"/>
      <c r="W92" s="55"/>
      <c r="X92" s="55"/>
      <c r="Y92" s="55"/>
      <c r="Z92" s="55"/>
      <c r="AA92" s="55"/>
      <c r="AB92" s="55"/>
      <c r="AC92" s="55"/>
      <c r="AD92" s="55"/>
    </row>
    <row r="93">
      <c r="A93" s="22" t="s">
        <v>4748</v>
      </c>
      <c r="B93" s="120" t="s">
        <v>3630</v>
      </c>
      <c r="C93" s="22" t="s">
        <v>4749</v>
      </c>
      <c r="D93" s="21" t="s">
        <v>37</v>
      </c>
      <c r="E93" s="123" t="s">
        <v>3768</v>
      </c>
      <c r="F93" s="288" t="s">
        <v>3648</v>
      </c>
      <c r="G93" s="286" t="str">
        <f t="shared" si="1"/>
        <v>32.943065</v>
      </c>
      <c r="H93" s="286" t="str">
        <f t="shared" si="13"/>
        <v>69.955033</v>
      </c>
      <c r="I93" s="123">
        <v>12.0</v>
      </c>
      <c r="J93" s="123">
        <v>25.0</v>
      </c>
      <c r="K93" s="123">
        <v>0.0</v>
      </c>
      <c r="L93" s="123">
        <v>0.0</v>
      </c>
      <c r="M93" s="123">
        <v>0.0</v>
      </c>
      <c r="N93" s="123">
        <v>0.0</v>
      </c>
      <c r="O93" s="123">
        <v>0.0</v>
      </c>
      <c r="P93" s="123"/>
      <c r="Q93" s="124"/>
      <c r="R93" s="126"/>
      <c r="S93" s="22"/>
      <c r="T93" s="55"/>
      <c r="U93" s="55"/>
      <c r="V93" s="55"/>
      <c r="W93" s="55"/>
      <c r="X93" s="55"/>
      <c r="Y93" s="55"/>
      <c r="Z93" s="55"/>
      <c r="AA93" s="55"/>
      <c r="AB93" s="55"/>
      <c r="AC93" s="55"/>
      <c r="AD93" s="55"/>
    </row>
    <row r="94">
      <c r="A94" s="22" t="s">
        <v>4766</v>
      </c>
      <c r="B94" s="120" t="s">
        <v>3630</v>
      </c>
      <c r="C94" s="22" t="s">
        <v>4767</v>
      </c>
      <c r="D94" s="21" t="s">
        <v>37</v>
      </c>
      <c r="E94" s="123" t="s">
        <v>3753</v>
      </c>
      <c r="F94" s="288" t="s">
        <v>3752</v>
      </c>
      <c r="G94" s="286" t="str">
        <f t="shared" si="1"/>
        <v>32.956928</v>
      </c>
      <c r="H94" s="286" t="str">
        <f t="shared" si="13"/>
        <v>70.169394</v>
      </c>
      <c r="I94" s="123">
        <v>8.0</v>
      </c>
      <c r="J94" s="123">
        <v>25.0</v>
      </c>
      <c r="K94" s="123">
        <v>0.0</v>
      </c>
      <c r="L94" s="123">
        <v>0.0</v>
      </c>
      <c r="M94" s="123">
        <v>0.0</v>
      </c>
      <c r="N94" s="123">
        <v>0.0</v>
      </c>
      <c r="O94" s="123">
        <v>3.0</v>
      </c>
      <c r="P94" s="123"/>
      <c r="Q94" s="124"/>
      <c r="R94" s="126"/>
      <c r="S94" s="22"/>
      <c r="T94" s="55"/>
      <c r="U94" s="55"/>
      <c r="V94" s="55"/>
      <c r="W94" s="55"/>
      <c r="X94" s="55"/>
      <c r="Y94" s="55"/>
      <c r="Z94" s="55"/>
      <c r="AA94" s="55"/>
      <c r="AB94" s="55"/>
      <c r="AC94" s="55"/>
      <c r="AD94" s="55"/>
    </row>
    <row r="95">
      <c r="A95" s="22" t="s">
        <v>4978</v>
      </c>
      <c r="B95" s="120" t="s">
        <v>3630</v>
      </c>
      <c r="C95" s="22" t="s">
        <v>4979</v>
      </c>
      <c r="D95" s="21" t="s">
        <v>37</v>
      </c>
      <c r="E95" s="123" t="s">
        <v>4981</v>
      </c>
      <c r="F95" s="288" t="s">
        <v>3792</v>
      </c>
      <c r="G95" s="286" t="str">
        <f t="shared" si="1"/>
        <v>33.150049</v>
      </c>
      <c r="H95" s="286" t="str">
        <f t="shared" si="13"/>
        <v>70.433361</v>
      </c>
      <c r="I95" s="123">
        <v>4.0</v>
      </c>
      <c r="J95" s="123">
        <v>25.0</v>
      </c>
      <c r="K95" s="123">
        <v>1.0</v>
      </c>
      <c r="L95" s="123">
        <v>3.0</v>
      </c>
      <c r="M95" s="123">
        <v>1.0</v>
      </c>
      <c r="N95" s="123">
        <v>1.0</v>
      </c>
      <c r="O95" s="123">
        <v>2.0</v>
      </c>
      <c r="P95" s="123"/>
      <c r="Q95" s="124"/>
      <c r="R95" s="126"/>
      <c r="S95" s="22"/>
      <c r="T95" s="55"/>
      <c r="U95" s="55"/>
      <c r="V95" s="55"/>
      <c r="W95" s="55"/>
      <c r="X95" s="55"/>
      <c r="Y95" s="55"/>
      <c r="Z95" s="55"/>
      <c r="AA95" s="55"/>
      <c r="AB95" s="55"/>
      <c r="AC95" s="55"/>
      <c r="AD95" s="55"/>
    </row>
    <row r="96">
      <c r="A96" s="22" t="s">
        <v>4011</v>
      </c>
      <c r="B96" s="120" t="s">
        <v>3630</v>
      </c>
      <c r="C96" s="22" t="s">
        <v>4012</v>
      </c>
      <c r="D96" s="21" t="s">
        <v>37</v>
      </c>
      <c r="E96" s="123" t="s">
        <v>3994</v>
      </c>
      <c r="F96" s="288" t="s">
        <v>3993</v>
      </c>
      <c r="G96" s="286" t="str">
        <f t="shared" si="1"/>
        <v>32.645780</v>
      </c>
      <c r="H96" s="286" t="str">
        <f t="shared" si="13"/>
        <v>70.121765</v>
      </c>
      <c r="I96" s="123">
        <v>12.0</v>
      </c>
      <c r="J96" s="123">
        <v>25.0</v>
      </c>
      <c r="K96" s="123">
        <v>0.0</v>
      </c>
      <c r="L96" s="123">
        <v>6.0</v>
      </c>
      <c r="M96" s="123">
        <v>4.0</v>
      </c>
      <c r="N96" s="123">
        <v>4.0</v>
      </c>
      <c r="O96" s="123">
        <v>5.0</v>
      </c>
      <c r="P96" s="123"/>
      <c r="Q96" s="124"/>
      <c r="R96" s="126"/>
      <c r="S96" s="22"/>
      <c r="T96" s="55"/>
      <c r="U96" s="55"/>
      <c r="V96" s="55"/>
      <c r="W96" s="55"/>
      <c r="X96" s="55"/>
      <c r="Y96" s="55"/>
      <c r="Z96" s="55"/>
      <c r="AA96" s="55"/>
      <c r="AB96" s="55"/>
      <c r="AC96" s="55"/>
      <c r="AD96" s="55"/>
    </row>
    <row r="97">
      <c r="A97" s="11" t="s">
        <v>580</v>
      </c>
      <c r="B97" s="11" t="s">
        <v>5381</v>
      </c>
      <c r="C97" s="12" t="s">
        <v>581</v>
      </c>
      <c r="D97" s="21" t="s">
        <v>37</v>
      </c>
      <c r="E97" s="11" t="s">
        <v>574</v>
      </c>
      <c r="F97" s="14" t="s">
        <v>573</v>
      </c>
      <c r="G97" s="14" t="str">
        <f t="shared" si="1"/>
        <v>36.661335</v>
      </c>
      <c r="H97" s="14" t="str">
        <f t="shared" si="13"/>
        <v>68.909580</v>
      </c>
      <c r="I97" s="11">
        <v>0.0</v>
      </c>
      <c r="J97" s="11">
        <v>24.0</v>
      </c>
      <c r="K97" s="11">
        <v>0.0</v>
      </c>
      <c r="L97" s="11">
        <v>0.0</v>
      </c>
      <c r="M97" s="11">
        <v>0.0</v>
      </c>
      <c r="N97" s="11">
        <v>0.0</v>
      </c>
      <c r="O97" s="11">
        <v>0.0</v>
      </c>
      <c r="P97" s="11"/>
      <c r="Q97" s="11"/>
      <c r="S97" s="11"/>
    </row>
    <row r="98">
      <c r="A98" s="22" t="s">
        <v>4956</v>
      </c>
      <c r="B98" s="120" t="s">
        <v>3630</v>
      </c>
      <c r="C98" s="22" t="s">
        <v>4957</v>
      </c>
      <c r="D98" s="21" t="s">
        <v>37</v>
      </c>
      <c r="E98" s="123" t="s">
        <v>4265</v>
      </c>
      <c r="F98" s="288" t="s">
        <v>3648</v>
      </c>
      <c r="G98" s="286" t="str">
        <f t="shared" si="1"/>
        <v>32.943065</v>
      </c>
      <c r="H98" s="286" t="str">
        <f t="shared" si="13"/>
        <v>69.955033</v>
      </c>
      <c r="I98" s="123">
        <v>13.0</v>
      </c>
      <c r="J98" s="123">
        <v>24.0</v>
      </c>
      <c r="K98" s="123">
        <v>3.0</v>
      </c>
      <c r="L98" s="123">
        <v>18.0</v>
      </c>
      <c r="M98" s="123">
        <v>0.0</v>
      </c>
      <c r="N98" s="123">
        <v>0.0</v>
      </c>
      <c r="O98" s="123">
        <v>2.0</v>
      </c>
      <c r="P98" s="123"/>
      <c r="Q98" s="124"/>
      <c r="R98" s="126"/>
      <c r="S98" s="22"/>
      <c r="T98" s="55"/>
      <c r="U98" s="55"/>
      <c r="V98" s="55"/>
      <c r="W98" s="55"/>
      <c r="X98" s="55"/>
      <c r="Y98" s="55"/>
      <c r="Z98" s="55"/>
      <c r="AA98" s="55"/>
      <c r="AB98" s="55"/>
      <c r="AC98" s="55"/>
      <c r="AD98" s="55"/>
    </row>
    <row r="99">
      <c r="A99" s="22" t="s">
        <v>5200</v>
      </c>
      <c r="B99" s="120" t="s">
        <v>3630</v>
      </c>
      <c r="C99" s="22" t="s">
        <v>5201</v>
      </c>
      <c r="D99" s="21" t="s">
        <v>37</v>
      </c>
      <c r="E99" s="123" t="s">
        <v>5203</v>
      </c>
      <c r="F99" s="288" t="s">
        <v>3792</v>
      </c>
      <c r="G99" s="286" t="str">
        <f t="shared" si="1"/>
        <v>33.150049</v>
      </c>
      <c r="H99" s="286" t="str">
        <f t="shared" si="13"/>
        <v>70.433361</v>
      </c>
      <c r="I99" s="123">
        <v>15.0</v>
      </c>
      <c r="J99" s="123">
        <v>24.0</v>
      </c>
      <c r="K99" s="123">
        <v>0.0</v>
      </c>
      <c r="L99" s="123">
        <v>0.0</v>
      </c>
      <c r="M99" s="123">
        <v>0.0</v>
      </c>
      <c r="N99" s="123">
        <v>0.0</v>
      </c>
      <c r="O99" s="123">
        <v>4.0</v>
      </c>
      <c r="P99" s="123"/>
      <c r="Q99" s="124"/>
      <c r="R99" s="126"/>
      <c r="S99" s="22"/>
      <c r="T99" s="55"/>
      <c r="U99" s="55"/>
      <c r="V99" s="55"/>
      <c r="W99" s="55"/>
      <c r="X99" s="55"/>
      <c r="Y99" s="55"/>
      <c r="Z99" s="55"/>
      <c r="AA99" s="55"/>
      <c r="AB99" s="55"/>
      <c r="AC99" s="55"/>
      <c r="AD99" s="55"/>
    </row>
    <row r="100">
      <c r="A100" s="22" t="s">
        <v>4142</v>
      </c>
      <c r="B100" s="120" t="s">
        <v>3630</v>
      </c>
      <c r="C100" s="22" t="s">
        <v>4143</v>
      </c>
      <c r="D100" s="21" t="s">
        <v>37</v>
      </c>
      <c r="E100" s="123" t="s">
        <v>4145</v>
      </c>
      <c r="F100" s="288" t="s">
        <v>3648</v>
      </c>
      <c r="G100" s="286" t="str">
        <f t="shared" si="1"/>
        <v>32.943065</v>
      </c>
      <c r="H100" s="286" t="str">
        <f t="shared" si="13"/>
        <v>69.955033</v>
      </c>
      <c r="I100" s="123">
        <v>23.0</v>
      </c>
      <c r="J100" s="123">
        <v>24.0</v>
      </c>
      <c r="K100" s="123">
        <v>0.0</v>
      </c>
      <c r="L100" s="123">
        <v>0.0</v>
      </c>
      <c r="M100" s="123">
        <v>0.0</v>
      </c>
      <c r="N100" s="123">
        <v>0.0</v>
      </c>
      <c r="O100" s="123">
        <v>0.0</v>
      </c>
      <c r="P100" s="123"/>
      <c r="Q100" s="124"/>
      <c r="R100" s="126"/>
      <c r="S100" s="22"/>
      <c r="T100" s="55"/>
      <c r="U100" s="55"/>
      <c r="V100" s="55"/>
      <c r="W100" s="55"/>
      <c r="X100" s="55"/>
      <c r="Y100" s="55"/>
      <c r="Z100" s="55"/>
      <c r="AA100" s="55"/>
      <c r="AB100" s="55"/>
      <c r="AC100" s="55"/>
      <c r="AD100" s="55"/>
    </row>
    <row r="101">
      <c r="A101" s="81" t="s">
        <v>2868</v>
      </c>
      <c r="B101" s="83" t="s">
        <v>2719</v>
      </c>
      <c r="C101" s="84" t="s">
        <v>2869</v>
      </c>
      <c r="D101" s="21" t="s">
        <v>37</v>
      </c>
      <c r="E101" s="105" t="s">
        <v>2871</v>
      </c>
      <c r="F101" s="86" t="s">
        <v>2792</v>
      </c>
      <c r="G101" s="286" t="str">
        <f t="shared" si="1"/>
        <v>13.216737</v>
      </c>
      <c r="H101" s="286" t="str">
        <f t="shared" si="13"/>
        <v>45.306426</v>
      </c>
      <c r="I101" s="81">
        <v>24.0</v>
      </c>
      <c r="J101" s="81">
        <v>24.0</v>
      </c>
      <c r="K101" s="81">
        <v>0.0</v>
      </c>
      <c r="L101" s="81">
        <v>0.0</v>
      </c>
      <c r="M101" s="81">
        <v>0.0</v>
      </c>
      <c r="N101" s="81">
        <v>0.0</v>
      </c>
      <c r="O101" s="81">
        <v>0.0</v>
      </c>
      <c r="P101" s="289"/>
      <c r="Q101" s="289"/>
      <c r="R101" s="289"/>
      <c r="S101" s="55"/>
      <c r="T101" s="55"/>
      <c r="U101" s="55"/>
      <c r="V101" s="55"/>
      <c r="W101" s="55"/>
      <c r="X101" s="55"/>
      <c r="Y101" s="55"/>
      <c r="Z101" s="55"/>
      <c r="AA101" s="55"/>
      <c r="AB101" s="55"/>
      <c r="AC101" s="55"/>
      <c r="AD101" s="55"/>
      <c r="AE101" s="55"/>
      <c r="AF101" s="55"/>
      <c r="AG101" s="55"/>
      <c r="AH101" s="55"/>
      <c r="AI101" s="55"/>
      <c r="AJ101" s="55"/>
    </row>
    <row r="102">
      <c r="A102" s="11" t="s">
        <v>2270</v>
      </c>
      <c r="B102" s="11" t="s">
        <v>5381</v>
      </c>
      <c r="C102" s="12" t="s">
        <v>2271</v>
      </c>
      <c r="D102" s="11" t="s">
        <v>1537</v>
      </c>
      <c r="E102" s="11" t="s">
        <v>2274</v>
      </c>
      <c r="F102" s="14" t="s">
        <v>1329</v>
      </c>
      <c r="G102" s="14" t="str">
        <f t="shared" si="1"/>
        <v>32.677851</v>
      </c>
      <c r="H102" s="14" t="str">
        <f t="shared" si="13"/>
        <v>61.981391</v>
      </c>
      <c r="I102" s="11">
        <v>5.0</v>
      </c>
      <c r="J102" s="11">
        <v>23.0</v>
      </c>
      <c r="K102" s="11">
        <v>0.0</v>
      </c>
      <c r="L102" s="11">
        <v>8.0</v>
      </c>
      <c r="M102" s="11">
        <v>0.0</v>
      </c>
      <c r="N102" s="11">
        <v>0.0</v>
      </c>
      <c r="O102" s="11">
        <v>0.0</v>
      </c>
      <c r="P102" s="11"/>
      <c r="Q102" s="19"/>
      <c r="R102" s="19"/>
      <c r="S102" s="11"/>
    </row>
    <row r="103">
      <c r="A103" s="294" t="s">
        <v>5674</v>
      </c>
      <c r="B103" s="11" t="s">
        <v>5381</v>
      </c>
      <c r="C103" s="295" t="s">
        <v>5667</v>
      </c>
      <c r="D103" s="294" t="s">
        <v>1537</v>
      </c>
      <c r="E103" s="294" t="s">
        <v>616</v>
      </c>
      <c r="F103" s="294" t="s">
        <v>215</v>
      </c>
      <c r="G103" s="296" t="s">
        <v>5632</v>
      </c>
      <c r="H103" s="296" t="s">
        <v>5430</v>
      </c>
      <c r="I103" s="294">
        <v>23.0</v>
      </c>
      <c r="J103" s="294">
        <v>23.0</v>
      </c>
      <c r="K103" s="294">
        <v>0.0</v>
      </c>
      <c r="L103" s="294">
        <v>0.0</v>
      </c>
      <c r="M103" s="294">
        <v>0.0</v>
      </c>
      <c r="N103" s="294">
        <v>0.0</v>
      </c>
      <c r="O103" s="294">
        <v>0.0</v>
      </c>
      <c r="P103" s="294">
        <v>0.0</v>
      </c>
      <c r="Q103" s="294">
        <v>0.0</v>
      </c>
      <c r="R103" s="294">
        <v>0.0</v>
      </c>
      <c r="S103" s="209"/>
      <c r="T103" s="209"/>
      <c r="U103" s="209"/>
      <c r="V103" s="209"/>
      <c r="W103" s="209"/>
      <c r="X103" s="209"/>
      <c r="Y103" s="209"/>
      <c r="Z103" s="209"/>
      <c r="AA103" s="209"/>
      <c r="AB103" s="209"/>
      <c r="AC103" s="209"/>
      <c r="AD103" s="209"/>
      <c r="AE103" s="209"/>
      <c r="AF103" s="209"/>
      <c r="AG103" s="209"/>
      <c r="AH103" s="209"/>
      <c r="AI103" s="209"/>
      <c r="AJ103" s="209"/>
    </row>
    <row r="104">
      <c r="A104" s="22" t="s">
        <v>3770</v>
      </c>
      <c r="B104" s="120" t="s">
        <v>3630</v>
      </c>
      <c r="C104" s="22" t="s">
        <v>3771</v>
      </c>
      <c r="D104" s="21" t="s">
        <v>2303</v>
      </c>
      <c r="E104" s="123" t="s">
        <v>3753</v>
      </c>
      <c r="F104" s="288" t="s">
        <v>3752</v>
      </c>
      <c r="G104" s="286" t="str">
        <f t="shared" ref="G104:G130" si="14">LEFT(F104,FIND(",",F104)-1)</f>
        <v>32.956928</v>
      </c>
      <c r="H104" s="286" t="str">
        <f t="shared" ref="H104:H112" si="15">RIGHT(F104,FIND(",",F104)-1)</f>
        <v>70.169394</v>
      </c>
      <c r="I104" s="123">
        <v>17.0</v>
      </c>
      <c r="J104" s="123">
        <v>23.0</v>
      </c>
      <c r="K104" s="123">
        <v>11.0</v>
      </c>
      <c r="L104" s="123">
        <v>20.0</v>
      </c>
      <c r="M104" s="123">
        <v>5.0</v>
      </c>
      <c r="N104" s="123">
        <v>8.0</v>
      </c>
      <c r="O104" s="123">
        <v>14.0</v>
      </c>
      <c r="P104" s="123"/>
      <c r="Q104" s="124"/>
      <c r="R104" s="126"/>
      <c r="S104" s="22"/>
      <c r="T104" s="55"/>
      <c r="U104" s="55"/>
      <c r="V104" s="55"/>
      <c r="W104" s="55"/>
      <c r="X104" s="55"/>
      <c r="Y104" s="55"/>
      <c r="Z104" s="55"/>
      <c r="AA104" s="55"/>
      <c r="AB104" s="55"/>
      <c r="AC104" s="55"/>
      <c r="AD104" s="55"/>
    </row>
    <row r="105">
      <c r="A105" s="22" t="s">
        <v>4706</v>
      </c>
      <c r="B105" s="120" t="s">
        <v>3630</v>
      </c>
      <c r="C105" s="22" t="s">
        <v>4707</v>
      </c>
      <c r="D105" s="21" t="s">
        <v>37</v>
      </c>
      <c r="E105" s="123" t="s">
        <v>4709</v>
      </c>
      <c r="F105" s="288" t="s">
        <v>3671</v>
      </c>
      <c r="G105" s="286" t="str">
        <f t="shared" si="14"/>
        <v>32.320237</v>
      </c>
      <c r="H105" s="286" t="str">
        <f t="shared" si="15"/>
        <v>69.859740</v>
      </c>
      <c r="I105" s="123">
        <v>18.0</v>
      </c>
      <c r="J105" s="123">
        <v>23.0</v>
      </c>
      <c r="K105" s="123">
        <v>0.0</v>
      </c>
      <c r="L105" s="123">
        <v>0.0</v>
      </c>
      <c r="M105" s="123">
        <v>0.0</v>
      </c>
      <c r="N105" s="123">
        <v>0.0</v>
      </c>
      <c r="O105" s="123">
        <v>6.0</v>
      </c>
      <c r="P105" s="123"/>
      <c r="Q105" s="124"/>
      <c r="R105" s="126"/>
      <c r="S105" s="22"/>
      <c r="T105" s="55"/>
      <c r="U105" s="55"/>
      <c r="V105" s="55"/>
      <c r="W105" s="55"/>
      <c r="X105" s="55"/>
      <c r="Y105" s="55"/>
      <c r="Z105" s="55"/>
      <c r="AA105" s="55"/>
      <c r="AB105" s="55"/>
      <c r="AC105" s="55"/>
      <c r="AD105" s="55"/>
    </row>
    <row r="106">
      <c r="A106" s="11" t="s">
        <v>802</v>
      </c>
      <c r="B106" s="11" t="s">
        <v>5381</v>
      </c>
      <c r="C106" s="12" t="s">
        <v>797</v>
      </c>
      <c r="D106" s="21" t="s">
        <v>37</v>
      </c>
      <c r="E106" s="11" t="s">
        <v>805</v>
      </c>
      <c r="F106" s="14" t="s">
        <v>215</v>
      </c>
      <c r="G106" s="14" t="str">
        <f t="shared" si="14"/>
        <v>34.171831</v>
      </c>
      <c r="H106" s="14" t="str">
        <f t="shared" si="15"/>
        <v>70.621679</v>
      </c>
      <c r="I106" s="11">
        <v>22.0</v>
      </c>
      <c r="J106" s="11">
        <v>22.0</v>
      </c>
      <c r="K106" s="11">
        <v>0.0</v>
      </c>
      <c r="L106" s="11">
        <v>0.0</v>
      </c>
      <c r="M106" s="11">
        <v>0.0</v>
      </c>
      <c r="N106" s="11">
        <v>0.0</v>
      </c>
      <c r="O106" s="11">
        <v>0.0</v>
      </c>
      <c r="P106" s="11"/>
      <c r="Q106" s="11"/>
      <c r="S106" s="11"/>
    </row>
    <row r="107">
      <c r="A107" s="11" t="s">
        <v>1065</v>
      </c>
      <c r="B107" s="11" t="s">
        <v>5381</v>
      </c>
      <c r="C107" s="12" t="s">
        <v>1061</v>
      </c>
      <c r="D107" s="21" t="s">
        <v>37</v>
      </c>
      <c r="E107" s="11" t="s">
        <v>1069</v>
      </c>
      <c r="F107" s="14" t="s">
        <v>1068</v>
      </c>
      <c r="G107" s="14" t="str">
        <f t="shared" si="14"/>
        <v>32.124645</v>
      </c>
      <c r="H107" s="14" t="str">
        <f t="shared" si="15"/>
        <v>65.380820</v>
      </c>
      <c r="I107" s="11">
        <v>17.0</v>
      </c>
      <c r="J107" s="11">
        <v>22.0</v>
      </c>
      <c r="K107" s="11">
        <v>0.0</v>
      </c>
      <c r="L107" s="11">
        <v>0.0</v>
      </c>
      <c r="M107" s="11">
        <v>0.0</v>
      </c>
      <c r="N107" s="11">
        <v>0.0</v>
      </c>
      <c r="O107" s="11">
        <v>0.0</v>
      </c>
      <c r="P107" s="11"/>
      <c r="Q107" s="11"/>
      <c r="S107" s="11"/>
    </row>
    <row r="108">
      <c r="A108" s="22" t="s">
        <v>3656</v>
      </c>
      <c r="B108" s="120" t="s">
        <v>3630</v>
      </c>
      <c r="C108" s="22" t="s">
        <v>3657</v>
      </c>
      <c r="D108" s="21" t="s">
        <v>2303</v>
      </c>
      <c r="E108" s="123" t="s">
        <v>3661</v>
      </c>
      <c r="F108" s="288" t="s">
        <v>3660</v>
      </c>
      <c r="G108" s="286" t="str">
        <f t="shared" si="14"/>
        <v>34.786528</v>
      </c>
      <c r="H108" s="286" t="str">
        <f t="shared" si="15"/>
        <v>71.524915</v>
      </c>
      <c r="I108" s="123">
        <v>13.0</v>
      </c>
      <c r="J108" s="123">
        <v>22.0</v>
      </c>
      <c r="K108" s="123">
        <v>10.0</v>
      </c>
      <c r="L108" s="123">
        <v>18.0</v>
      </c>
      <c r="M108" s="123">
        <v>5.0</v>
      </c>
      <c r="N108" s="123">
        <v>6.0</v>
      </c>
      <c r="O108" s="123">
        <v>0.0</v>
      </c>
      <c r="P108" s="123"/>
      <c r="Q108" s="124"/>
      <c r="R108" s="126"/>
      <c r="S108" s="22"/>
      <c r="T108" s="55"/>
      <c r="U108" s="55"/>
      <c r="V108" s="55"/>
      <c r="W108" s="55"/>
      <c r="X108" s="55"/>
      <c r="Y108" s="55"/>
      <c r="Z108" s="55"/>
      <c r="AA108" s="55"/>
      <c r="AB108" s="55"/>
      <c r="AC108" s="55"/>
      <c r="AD108" s="55"/>
    </row>
    <row r="109">
      <c r="A109" s="22" t="s">
        <v>4547</v>
      </c>
      <c r="B109" s="120" t="s">
        <v>3630</v>
      </c>
      <c r="C109" s="22" t="s">
        <v>4548</v>
      </c>
      <c r="D109" s="21" t="s">
        <v>37</v>
      </c>
      <c r="E109" s="123" t="s">
        <v>4550</v>
      </c>
      <c r="F109" s="288" t="s">
        <v>3648</v>
      </c>
      <c r="G109" s="286" t="str">
        <f t="shared" si="14"/>
        <v>32.943065</v>
      </c>
      <c r="H109" s="286" t="str">
        <f t="shared" si="15"/>
        <v>69.955033</v>
      </c>
      <c r="I109" s="123">
        <v>18.0</v>
      </c>
      <c r="J109" s="123">
        <v>22.0</v>
      </c>
      <c r="K109" s="123">
        <v>0.0</v>
      </c>
      <c r="L109" s="123">
        <v>0.0</v>
      </c>
      <c r="M109" s="123">
        <v>0.0</v>
      </c>
      <c r="N109" s="123">
        <v>0.0</v>
      </c>
      <c r="O109" s="123">
        <v>0.0</v>
      </c>
      <c r="P109" s="123"/>
      <c r="Q109" s="124"/>
      <c r="R109" s="126"/>
      <c r="S109" s="22"/>
      <c r="T109" s="55"/>
      <c r="U109" s="55"/>
      <c r="V109" s="55"/>
      <c r="W109" s="55"/>
      <c r="X109" s="55"/>
      <c r="Y109" s="55"/>
      <c r="Z109" s="55"/>
      <c r="AA109" s="55"/>
      <c r="AB109" s="55"/>
      <c r="AC109" s="55"/>
      <c r="AD109" s="55"/>
    </row>
    <row r="110">
      <c r="A110" s="22" t="s">
        <v>4808</v>
      </c>
      <c r="B110" s="120" t="s">
        <v>3630</v>
      </c>
      <c r="C110" s="22" t="s">
        <v>4809</v>
      </c>
      <c r="D110" s="21" t="s">
        <v>37</v>
      </c>
      <c r="E110" s="123" t="s">
        <v>4811</v>
      </c>
      <c r="F110" s="288" t="s">
        <v>3634</v>
      </c>
      <c r="G110" s="286" t="str">
        <f t="shared" si="14"/>
        <v>32.298231</v>
      </c>
      <c r="H110" s="286" t="str">
        <f t="shared" si="15"/>
        <v>69.597624</v>
      </c>
      <c r="I110" s="123">
        <v>13.0</v>
      </c>
      <c r="J110" s="123">
        <v>22.0</v>
      </c>
      <c r="K110" s="123">
        <v>0.0</v>
      </c>
      <c r="L110" s="123">
        <v>0.0</v>
      </c>
      <c r="M110" s="123">
        <v>0.0</v>
      </c>
      <c r="N110" s="123">
        <v>0.0</v>
      </c>
      <c r="O110" s="123">
        <v>6.0</v>
      </c>
      <c r="P110" s="123"/>
      <c r="Q110" s="124"/>
      <c r="R110" s="126"/>
      <c r="S110" s="22"/>
      <c r="T110" s="55"/>
      <c r="U110" s="55"/>
      <c r="V110" s="55"/>
      <c r="W110" s="55"/>
      <c r="X110" s="55"/>
      <c r="Y110" s="55"/>
      <c r="Z110" s="55"/>
      <c r="AA110" s="55"/>
      <c r="AB110" s="55"/>
      <c r="AC110" s="55"/>
      <c r="AD110" s="55"/>
    </row>
    <row r="111">
      <c r="A111" s="22" t="s">
        <v>4835</v>
      </c>
      <c r="B111" s="120" t="s">
        <v>3630</v>
      </c>
      <c r="C111" s="22" t="s">
        <v>4836</v>
      </c>
      <c r="D111" s="21" t="s">
        <v>37</v>
      </c>
      <c r="E111" s="123" t="s">
        <v>4838</v>
      </c>
      <c r="F111" s="288" t="s">
        <v>3671</v>
      </c>
      <c r="G111" s="286" t="str">
        <f t="shared" si="14"/>
        <v>32.320237</v>
      </c>
      <c r="H111" s="286" t="str">
        <f t="shared" si="15"/>
        <v>69.859740</v>
      </c>
      <c r="I111" s="123">
        <v>4.0</v>
      </c>
      <c r="J111" s="123">
        <v>22.0</v>
      </c>
      <c r="K111" s="123">
        <v>0.0</v>
      </c>
      <c r="L111" s="123">
        <v>0.0</v>
      </c>
      <c r="M111" s="123">
        <v>0.0</v>
      </c>
      <c r="N111" s="123">
        <v>0.0</v>
      </c>
      <c r="O111" s="123">
        <v>6.0</v>
      </c>
      <c r="P111" s="123"/>
      <c r="Q111" s="124"/>
      <c r="R111" s="126"/>
      <c r="S111" s="22"/>
      <c r="T111" s="55"/>
      <c r="U111" s="55"/>
      <c r="V111" s="55"/>
      <c r="W111" s="55"/>
      <c r="X111" s="55"/>
      <c r="Y111" s="55"/>
      <c r="Z111" s="55"/>
      <c r="AA111" s="55"/>
      <c r="AB111" s="55"/>
      <c r="AC111" s="55"/>
      <c r="AD111" s="55"/>
    </row>
    <row r="112">
      <c r="A112" s="22" t="s">
        <v>4983</v>
      </c>
      <c r="B112" s="120" t="s">
        <v>3630</v>
      </c>
      <c r="C112" s="22" t="s">
        <v>4984</v>
      </c>
      <c r="D112" s="21" t="s">
        <v>37</v>
      </c>
      <c r="E112" s="123" t="s">
        <v>4986</v>
      </c>
      <c r="F112" s="288" t="s">
        <v>4713</v>
      </c>
      <c r="G112" s="286" t="str">
        <f t="shared" si="14"/>
        <v>32.613785</v>
      </c>
      <c r="H112" s="286" t="str">
        <f t="shared" si="15"/>
        <v>69.508247</v>
      </c>
      <c r="I112" s="123">
        <v>13.0</v>
      </c>
      <c r="J112" s="123">
        <v>22.0</v>
      </c>
      <c r="K112" s="123">
        <v>0.0</v>
      </c>
      <c r="L112" s="123">
        <v>0.0</v>
      </c>
      <c r="M112" s="123">
        <v>0.0</v>
      </c>
      <c r="N112" s="123">
        <v>0.0</v>
      </c>
      <c r="O112" s="123">
        <v>4.0</v>
      </c>
      <c r="P112" s="123"/>
      <c r="Q112" s="124"/>
      <c r="R112" s="126"/>
      <c r="S112" s="22"/>
      <c r="T112" s="55"/>
      <c r="U112" s="55"/>
      <c r="V112" s="55"/>
      <c r="W112" s="55"/>
      <c r="X112" s="55"/>
      <c r="Y112" s="55"/>
      <c r="Z112" s="55"/>
      <c r="AA112" s="55"/>
      <c r="AB112" s="55"/>
      <c r="AC112" s="55"/>
      <c r="AD112" s="55"/>
    </row>
    <row r="113">
      <c r="A113" s="20" t="s">
        <v>2488</v>
      </c>
      <c r="B113" s="21" t="s">
        <v>2301</v>
      </c>
      <c r="C113" s="22" t="s">
        <v>1364</v>
      </c>
      <c r="D113" s="21" t="s">
        <v>37</v>
      </c>
      <c r="E113" s="20" t="s">
        <v>2491</v>
      </c>
      <c r="F113" s="21" t="s">
        <v>2490</v>
      </c>
      <c r="G113" s="286" t="str">
        <f t="shared" si="14"/>
        <v>6.787272</v>
      </c>
      <c r="H113" s="286" t="str">
        <f>RIGHT(F113,FIND(",", F113))</f>
        <v>47.439235</v>
      </c>
      <c r="I113" s="20">
        <v>10.0</v>
      </c>
      <c r="J113" s="20">
        <v>22.0</v>
      </c>
      <c r="K113" s="20">
        <v>0.0</v>
      </c>
      <c r="L113" s="20">
        <v>2.0</v>
      </c>
      <c r="M113" s="20">
        <v>0.0</v>
      </c>
      <c r="N113" s="20">
        <v>0.0</v>
      </c>
      <c r="O113" s="20">
        <v>3.0</v>
      </c>
      <c r="P113" s="20"/>
      <c r="Q113" s="26"/>
      <c r="R113" s="20"/>
      <c r="S113" s="20"/>
      <c r="T113" s="53"/>
      <c r="U113" s="53"/>
      <c r="V113" s="53"/>
      <c r="W113" s="53"/>
      <c r="X113" s="53"/>
      <c r="Y113" s="53"/>
    </row>
    <row r="114">
      <c r="A114" s="11" t="s">
        <v>967</v>
      </c>
      <c r="B114" s="11" t="s">
        <v>5381</v>
      </c>
      <c r="C114" s="12" t="s">
        <v>960</v>
      </c>
      <c r="D114" s="21" t="s">
        <v>37</v>
      </c>
      <c r="E114" s="11" t="s">
        <v>969</v>
      </c>
      <c r="F114" s="14" t="s">
        <v>553</v>
      </c>
      <c r="G114" s="14" t="str">
        <f t="shared" si="14"/>
        <v>32.434829</v>
      </c>
      <c r="H114" s="14" t="str">
        <f>RIGHT(F114,FIND(",",F114)-1)</f>
        <v>69.001648</v>
      </c>
      <c r="I114" s="11">
        <v>14.0</v>
      </c>
      <c r="J114" s="11">
        <v>21.0</v>
      </c>
      <c r="K114" s="11">
        <v>14.0</v>
      </c>
      <c r="L114" s="11">
        <v>21.0</v>
      </c>
      <c r="M114" s="11">
        <v>0.0</v>
      </c>
      <c r="N114" s="11">
        <v>0.0</v>
      </c>
      <c r="O114" s="11">
        <v>0.0</v>
      </c>
      <c r="P114" s="11"/>
      <c r="Q114" s="11"/>
      <c r="S114" s="11"/>
    </row>
    <row r="115">
      <c r="A115" s="11" t="s">
        <v>1112</v>
      </c>
      <c r="B115" s="11" t="s">
        <v>5381</v>
      </c>
      <c r="C115" s="12" t="s">
        <v>1113</v>
      </c>
      <c r="D115" s="21" t="s">
        <v>37</v>
      </c>
      <c r="E115" s="11" t="s">
        <v>1110</v>
      </c>
      <c r="F115" s="14" t="s">
        <v>273</v>
      </c>
      <c r="G115" s="14" t="str">
        <f t="shared" si="14"/>
        <v>34.08218</v>
      </c>
      <c r="H115" s="14" t="s">
        <v>6112</v>
      </c>
      <c r="I115" s="11">
        <v>21.0</v>
      </c>
      <c r="J115" s="11">
        <v>21.0</v>
      </c>
      <c r="K115" s="11">
        <v>0.0</v>
      </c>
      <c r="L115" s="11">
        <v>0.0</v>
      </c>
      <c r="M115" s="11">
        <v>0.0</v>
      </c>
      <c r="N115" s="11">
        <v>0.0</v>
      </c>
      <c r="O115" s="11">
        <v>0.0</v>
      </c>
      <c r="P115" s="11"/>
      <c r="Q115" s="11"/>
      <c r="S115" s="11"/>
    </row>
    <row r="116">
      <c r="A116" s="11" t="s">
        <v>1363</v>
      </c>
      <c r="B116" s="11" t="s">
        <v>5381</v>
      </c>
      <c r="C116" s="12" t="s">
        <v>1364</v>
      </c>
      <c r="D116" s="21" t="s">
        <v>37</v>
      </c>
      <c r="E116" s="11" t="s">
        <v>274</v>
      </c>
      <c r="F116" s="14" t="s">
        <v>273</v>
      </c>
      <c r="G116" s="14" t="str">
        <f t="shared" si="14"/>
        <v>34.08218</v>
      </c>
      <c r="H116" s="14" t="s">
        <v>6112</v>
      </c>
      <c r="I116" s="11">
        <v>18.0</v>
      </c>
      <c r="J116" s="11">
        <v>21.0</v>
      </c>
      <c r="K116" s="11">
        <v>15.0</v>
      </c>
      <c r="L116" s="11">
        <v>15.0</v>
      </c>
      <c r="M116" s="11">
        <v>0.0</v>
      </c>
      <c r="N116" s="11">
        <v>0.0</v>
      </c>
      <c r="O116" s="11">
        <v>13.0</v>
      </c>
      <c r="P116" s="11"/>
      <c r="Q116" s="11"/>
      <c r="S116" s="11"/>
    </row>
    <row r="117">
      <c r="A117" s="11" t="s">
        <v>1562</v>
      </c>
      <c r="B117" s="11" t="s">
        <v>5381</v>
      </c>
      <c r="C117" s="12" t="s">
        <v>1563</v>
      </c>
      <c r="D117" s="11" t="s">
        <v>1537</v>
      </c>
      <c r="E117" s="11" t="s">
        <v>1565</v>
      </c>
      <c r="F117" s="14" t="s">
        <v>273</v>
      </c>
      <c r="G117" s="14" t="str">
        <f t="shared" si="14"/>
        <v>34.08218</v>
      </c>
      <c r="H117" s="14" t="s">
        <v>6112</v>
      </c>
      <c r="I117" s="11">
        <v>21.0</v>
      </c>
      <c r="J117" s="11">
        <v>21.0</v>
      </c>
      <c r="K117" s="11">
        <v>0.0</v>
      </c>
      <c r="L117" s="11">
        <v>0.0</v>
      </c>
      <c r="M117" s="11">
        <v>0.0</v>
      </c>
      <c r="N117" s="11">
        <v>0.0</v>
      </c>
      <c r="O117" s="11">
        <v>6.0</v>
      </c>
      <c r="P117" s="11"/>
      <c r="Q117" s="11"/>
      <c r="S117" s="11"/>
    </row>
    <row r="118">
      <c r="A118" s="11" t="s">
        <v>1831</v>
      </c>
      <c r="B118" s="11" t="s">
        <v>5381</v>
      </c>
      <c r="C118" s="12" t="s">
        <v>1832</v>
      </c>
      <c r="D118" s="11" t="s">
        <v>1537</v>
      </c>
      <c r="E118" s="11" t="s">
        <v>1833</v>
      </c>
      <c r="F118" s="14" t="s">
        <v>215</v>
      </c>
      <c r="G118" s="14" t="str">
        <f t="shared" si="14"/>
        <v>34.171831</v>
      </c>
      <c r="H118" s="14" t="str">
        <f t="shared" ref="H118:H126" si="16">RIGHT(F118,FIND(",",F118)-1)</f>
        <v>70.621679</v>
      </c>
      <c r="I118" s="11">
        <v>0.0</v>
      </c>
      <c r="J118" s="11">
        <v>21.0</v>
      </c>
      <c r="K118" s="11">
        <v>0.0</v>
      </c>
      <c r="L118" s="11">
        <v>16.0</v>
      </c>
      <c r="M118" s="11">
        <v>0.0</v>
      </c>
      <c r="N118" s="11">
        <v>2.0</v>
      </c>
      <c r="O118" s="11">
        <v>0.0</v>
      </c>
      <c r="P118" s="11"/>
      <c r="Q118" s="19"/>
      <c r="R118" s="19"/>
      <c r="S118" s="11"/>
    </row>
    <row r="119">
      <c r="A119" s="11" t="s">
        <v>2058</v>
      </c>
      <c r="B119" s="11" t="s">
        <v>5381</v>
      </c>
      <c r="C119" s="12" t="s">
        <v>2059</v>
      </c>
      <c r="D119" s="11" t="s">
        <v>1537</v>
      </c>
      <c r="E119" s="11" t="s">
        <v>170</v>
      </c>
      <c r="F119" s="14" t="s">
        <v>160</v>
      </c>
      <c r="G119" s="14" t="str">
        <f t="shared" si="14"/>
        <v>34.846589</v>
      </c>
      <c r="H119" s="14" t="str">
        <f t="shared" si="16"/>
        <v>71.097316</v>
      </c>
      <c r="I119" s="11">
        <v>12.0</v>
      </c>
      <c r="J119" s="11">
        <v>21.0</v>
      </c>
      <c r="K119" s="11">
        <v>0.0</v>
      </c>
      <c r="L119" s="11">
        <v>1.0</v>
      </c>
      <c r="M119" s="11">
        <v>0.0</v>
      </c>
      <c r="N119" s="11">
        <v>1.0</v>
      </c>
      <c r="O119" s="11">
        <v>0.0</v>
      </c>
      <c r="P119" s="11"/>
      <c r="Q119" s="19"/>
      <c r="R119" s="19"/>
      <c r="S119" s="11"/>
    </row>
    <row r="120">
      <c r="A120" s="11" t="s">
        <v>2278</v>
      </c>
      <c r="B120" s="11" t="s">
        <v>5381</v>
      </c>
      <c r="C120" s="12" t="s">
        <v>2279</v>
      </c>
      <c r="D120" s="11" t="s">
        <v>1537</v>
      </c>
      <c r="E120" s="11" t="s">
        <v>1990</v>
      </c>
      <c r="F120" s="14" t="s">
        <v>1050</v>
      </c>
      <c r="G120" s="14" t="str">
        <f t="shared" si="14"/>
        <v>34.195889</v>
      </c>
      <c r="H120" s="14" t="str">
        <f t="shared" si="16"/>
        <v>70.158546</v>
      </c>
      <c r="I120" s="11">
        <v>21.0</v>
      </c>
      <c r="J120" s="11">
        <v>21.0</v>
      </c>
      <c r="K120" s="11">
        <v>0.0</v>
      </c>
      <c r="L120" s="11">
        <v>0.0</v>
      </c>
      <c r="M120" s="11">
        <v>0.0</v>
      </c>
      <c r="N120" s="11">
        <v>0.0</v>
      </c>
      <c r="O120" s="11">
        <v>0.0</v>
      </c>
      <c r="P120" s="11"/>
      <c r="Q120" s="19"/>
      <c r="R120" s="19"/>
      <c r="S120" s="11"/>
    </row>
    <row r="121">
      <c r="A121" s="22" t="s">
        <v>3795</v>
      </c>
      <c r="B121" s="120" t="s">
        <v>3630</v>
      </c>
      <c r="C121" s="22" t="s">
        <v>3790</v>
      </c>
      <c r="D121" s="21" t="s">
        <v>2303</v>
      </c>
      <c r="E121" s="123" t="s">
        <v>3793</v>
      </c>
      <c r="F121" s="288" t="s">
        <v>3792</v>
      </c>
      <c r="G121" s="286" t="str">
        <f t="shared" si="14"/>
        <v>33.150049</v>
      </c>
      <c r="H121" s="286" t="str">
        <f t="shared" si="16"/>
        <v>70.433361</v>
      </c>
      <c r="I121" s="123">
        <v>17.0</v>
      </c>
      <c r="J121" s="123">
        <v>21.0</v>
      </c>
      <c r="K121" s="123">
        <v>7.0</v>
      </c>
      <c r="L121" s="123">
        <v>14.0</v>
      </c>
      <c r="M121" s="123">
        <v>3.0</v>
      </c>
      <c r="N121" s="123">
        <v>3.0</v>
      </c>
      <c r="O121" s="123">
        <v>0.0</v>
      </c>
      <c r="P121" s="123"/>
      <c r="Q121" s="124"/>
      <c r="R121" s="126"/>
      <c r="S121" s="22"/>
      <c r="T121" s="55"/>
      <c r="U121" s="55"/>
      <c r="V121" s="55"/>
      <c r="W121" s="55"/>
      <c r="X121" s="55"/>
      <c r="Y121" s="55"/>
      <c r="Z121" s="55"/>
      <c r="AA121" s="55"/>
      <c r="AB121" s="55"/>
      <c r="AC121" s="55"/>
      <c r="AD121" s="55"/>
    </row>
    <row r="122">
      <c r="A122" s="22" t="s">
        <v>4737</v>
      </c>
      <c r="B122" s="120" t="s">
        <v>3630</v>
      </c>
      <c r="C122" s="22" t="s">
        <v>4735</v>
      </c>
      <c r="D122" s="21" t="s">
        <v>37</v>
      </c>
      <c r="E122" s="123" t="s">
        <v>4740</v>
      </c>
      <c r="F122" s="288" t="s">
        <v>4739</v>
      </c>
      <c r="G122" s="286" t="str">
        <f t="shared" si="14"/>
        <v>32.482267</v>
      </c>
      <c r="H122" s="286" t="str">
        <f t="shared" si="16"/>
        <v>69.627414</v>
      </c>
      <c r="I122" s="123">
        <v>12.0</v>
      </c>
      <c r="J122" s="123">
        <v>21.0</v>
      </c>
      <c r="K122" s="123">
        <v>0.0</v>
      </c>
      <c r="L122" s="123">
        <v>20.0</v>
      </c>
      <c r="M122" s="123">
        <v>0.0</v>
      </c>
      <c r="N122" s="123">
        <v>0.0</v>
      </c>
      <c r="O122" s="123">
        <v>2.0</v>
      </c>
      <c r="P122" s="123"/>
      <c r="Q122" s="124"/>
      <c r="R122" s="126"/>
      <c r="S122" s="22"/>
      <c r="T122" s="55"/>
      <c r="U122" s="55"/>
      <c r="V122" s="55"/>
      <c r="W122" s="55"/>
      <c r="X122" s="55"/>
      <c r="Y122" s="55"/>
      <c r="Z122" s="55"/>
      <c r="AA122" s="55"/>
      <c r="AB122" s="55"/>
      <c r="AC122" s="55"/>
      <c r="AD122" s="55"/>
    </row>
    <row r="123">
      <c r="A123" s="22" t="s">
        <v>4014</v>
      </c>
      <c r="B123" s="120" t="s">
        <v>3630</v>
      </c>
      <c r="C123" s="22" t="s">
        <v>4015</v>
      </c>
      <c r="D123" s="21" t="s">
        <v>37</v>
      </c>
      <c r="E123" s="123" t="s">
        <v>3689</v>
      </c>
      <c r="F123" s="288" t="s">
        <v>3688</v>
      </c>
      <c r="G123" s="286" t="str">
        <f t="shared" si="14"/>
        <v>32.990218</v>
      </c>
      <c r="H123" s="286" t="str">
        <f t="shared" si="16"/>
        <v>70.051802</v>
      </c>
      <c r="I123" s="123">
        <v>17.0</v>
      </c>
      <c r="J123" s="123">
        <v>21.0</v>
      </c>
      <c r="K123" s="123">
        <v>9.0</v>
      </c>
      <c r="L123" s="123">
        <v>13.0</v>
      </c>
      <c r="M123" s="123">
        <v>6.0</v>
      </c>
      <c r="N123" s="123">
        <v>6.0</v>
      </c>
      <c r="O123" s="123">
        <v>2.0</v>
      </c>
      <c r="P123" s="123"/>
      <c r="Q123" s="124"/>
      <c r="R123" s="126"/>
      <c r="S123" s="22"/>
      <c r="T123" s="55"/>
      <c r="U123" s="55"/>
      <c r="V123" s="55"/>
      <c r="W123" s="55"/>
      <c r="X123" s="55"/>
      <c r="Y123" s="55"/>
      <c r="Z123" s="55"/>
      <c r="AA123" s="55"/>
      <c r="AB123" s="55"/>
      <c r="AC123" s="55"/>
      <c r="AD123" s="55"/>
    </row>
    <row r="124">
      <c r="A124" s="81" t="s">
        <v>3190</v>
      </c>
      <c r="B124" s="83" t="s">
        <v>2719</v>
      </c>
      <c r="C124" s="84" t="s">
        <v>3191</v>
      </c>
      <c r="D124" s="21" t="s">
        <v>37</v>
      </c>
      <c r="E124" s="105" t="s">
        <v>3193</v>
      </c>
      <c r="F124" s="86" t="s">
        <v>2866</v>
      </c>
      <c r="G124" s="286" t="str">
        <f t="shared" si="14"/>
        <v>13.988914</v>
      </c>
      <c r="H124" s="286" t="str">
        <f t="shared" si="16"/>
        <v>45.577100</v>
      </c>
      <c r="I124" s="81">
        <v>13.0</v>
      </c>
      <c r="J124" s="81">
        <v>21.0</v>
      </c>
      <c r="K124" s="81">
        <v>3.0</v>
      </c>
      <c r="L124" s="81">
        <v>8.0</v>
      </c>
      <c r="M124" s="81">
        <v>0.0</v>
      </c>
      <c r="N124" s="81">
        <v>0.0</v>
      </c>
      <c r="O124" s="81">
        <v>1.0</v>
      </c>
      <c r="P124" s="289"/>
      <c r="Q124" s="289"/>
      <c r="R124" s="289"/>
      <c r="S124" s="55"/>
      <c r="T124" s="55"/>
      <c r="U124" s="55"/>
      <c r="V124" s="55"/>
      <c r="W124" s="55"/>
      <c r="X124" s="55"/>
      <c r="Y124" s="55"/>
      <c r="Z124" s="55"/>
      <c r="AA124" s="55"/>
      <c r="AB124" s="55"/>
      <c r="AC124" s="55"/>
      <c r="AD124" s="55"/>
      <c r="AE124" s="55"/>
      <c r="AF124" s="55"/>
      <c r="AG124" s="55"/>
      <c r="AH124" s="55"/>
      <c r="AI124" s="55"/>
      <c r="AJ124" s="55"/>
    </row>
    <row r="125">
      <c r="A125" s="11" t="s">
        <v>462</v>
      </c>
      <c r="B125" s="11" t="s">
        <v>5381</v>
      </c>
      <c r="C125" s="12" t="s">
        <v>463</v>
      </c>
      <c r="D125" s="21" t="s">
        <v>37</v>
      </c>
      <c r="E125" s="11" t="s">
        <v>466</v>
      </c>
      <c r="F125" s="14" t="s">
        <v>410</v>
      </c>
      <c r="G125" s="14" t="str">
        <f t="shared" si="14"/>
        <v>34.092630</v>
      </c>
      <c r="H125" s="14" t="str">
        <f t="shared" si="16"/>
        <v>70.469224</v>
      </c>
      <c r="I125" s="11">
        <v>12.0</v>
      </c>
      <c r="J125" s="11">
        <v>20.0</v>
      </c>
      <c r="K125" s="11">
        <v>0.0</v>
      </c>
      <c r="L125" s="11">
        <v>0.0</v>
      </c>
      <c r="M125" s="11">
        <v>0.0</v>
      </c>
      <c r="N125" s="11">
        <v>0.0</v>
      </c>
      <c r="O125" s="11">
        <v>0.0</v>
      </c>
      <c r="P125" s="11"/>
      <c r="Q125" s="11"/>
      <c r="S125" s="11"/>
    </row>
    <row r="126">
      <c r="A126" s="11" t="s">
        <v>618</v>
      </c>
      <c r="B126" s="11" t="s">
        <v>5381</v>
      </c>
      <c r="C126" s="12" t="s">
        <v>619</v>
      </c>
      <c r="D126" s="21" t="s">
        <v>37</v>
      </c>
      <c r="E126" s="11" t="s">
        <v>621</v>
      </c>
      <c r="F126" s="14" t="s">
        <v>72</v>
      </c>
      <c r="G126" s="14" t="str">
        <f t="shared" si="14"/>
        <v>34.014551</v>
      </c>
      <c r="H126" s="14" t="str">
        <f t="shared" si="16"/>
        <v>69.192391</v>
      </c>
      <c r="I126" s="11">
        <v>0.0</v>
      </c>
      <c r="J126" s="11">
        <v>20.0</v>
      </c>
      <c r="K126" s="11">
        <v>0.0</v>
      </c>
      <c r="L126" s="11">
        <v>0.0</v>
      </c>
      <c r="M126" s="11">
        <v>0.0</v>
      </c>
      <c r="N126" s="11">
        <v>0.0</v>
      </c>
      <c r="O126" s="11">
        <v>0.0</v>
      </c>
      <c r="P126" s="11"/>
      <c r="Q126" s="11"/>
      <c r="S126" s="11"/>
    </row>
    <row r="127">
      <c r="A127" s="11" t="s">
        <v>766</v>
      </c>
      <c r="B127" s="11" t="s">
        <v>5381</v>
      </c>
      <c r="C127" s="12" t="s">
        <v>767</v>
      </c>
      <c r="D127" s="21" t="s">
        <v>37</v>
      </c>
      <c r="E127" s="11" t="s">
        <v>769</v>
      </c>
      <c r="F127" s="14" t="s">
        <v>273</v>
      </c>
      <c r="G127" s="14" t="str">
        <f t="shared" si="14"/>
        <v>34.08218</v>
      </c>
      <c r="H127" s="14" t="s">
        <v>6112</v>
      </c>
      <c r="I127" s="11">
        <v>17.0</v>
      </c>
      <c r="J127" s="11">
        <v>20.0</v>
      </c>
      <c r="K127" s="11">
        <v>0.0</v>
      </c>
      <c r="L127" s="11">
        <v>0.0</v>
      </c>
      <c r="M127" s="11">
        <v>0.0</v>
      </c>
      <c r="N127" s="11">
        <v>0.0</v>
      </c>
      <c r="O127" s="11">
        <v>2.0</v>
      </c>
      <c r="P127" s="11"/>
      <c r="Q127" s="11"/>
      <c r="S127" s="11"/>
    </row>
    <row r="128">
      <c r="A128" s="11" t="s">
        <v>780</v>
      </c>
      <c r="B128" s="11" t="s">
        <v>5381</v>
      </c>
      <c r="C128" s="12" t="s">
        <v>781</v>
      </c>
      <c r="D128" s="21" t="s">
        <v>37</v>
      </c>
      <c r="E128" s="11" t="s">
        <v>274</v>
      </c>
      <c r="F128" s="14" t="s">
        <v>273</v>
      </c>
      <c r="G128" s="14" t="str">
        <f t="shared" si="14"/>
        <v>34.08218</v>
      </c>
      <c r="H128" s="14" t="s">
        <v>6112</v>
      </c>
      <c r="I128" s="11">
        <v>20.0</v>
      </c>
      <c r="J128" s="11">
        <v>20.0</v>
      </c>
      <c r="K128" s="11">
        <v>0.0</v>
      </c>
      <c r="L128" s="11">
        <v>0.0</v>
      </c>
      <c r="M128" s="11">
        <v>0.0</v>
      </c>
      <c r="N128" s="11">
        <v>0.0</v>
      </c>
      <c r="O128" s="11">
        <v>2.0</v>
      </c>
      <c r="P128" s="11"/>
      <c r="Q128" s="11"/>
      <c r="S128" s="11"/>
    </row>
    <row r="129">
      <c r="A129" s="11" t="s">
        <v>1615</v>
      </c>
      <c r="B129" s="11" t="s">
        <v>5381</v>
      </c>
      <c r="C129" s="12" t="s">
        <v>1616</v>
      </c>
      <c r="D129" s="11" t="s">
        <v>1537</v>
      </c>
      <c r="E129" s="11" t="s">
        <v>1619</v>
      </c>
      <c r="F129" s="14" t="s">
        <v>1057</v>
      </c>
      <c r="G129" s="14" t="str">
        <f t="shared" si="14"/>
        <v>31.628871</v>
      </c>
      <c r="H129" s="14" t="str">
        <f t="shared" ref="H129:H130" si="17">RIGHT(F129,FIND(",",F129)-1)</f>
        <v>65.737174</v>
      </c>
      <c r="I129" s="11">
        <v>20.0</v>
      </c>
      <c r="J129" s="11">
        <v>20.0</v>
      </c>
      <c r="K129" s="11">
        <v>0.0</v>
      </c>
      <c r="L129" s="11">
        <v>0.0</v>
      </c>
      <c r="M129" s="11">
        <v>0.0</v>
      </c>
      <c r="N129" s="11">
        <v>0.0</v>
      </c>
      <c r="O129" s="11">
        <v>0.0</v>
      </c>
      <c r="P129" s="11"/>
      <c r="Q129" s="19"/>
      <c r="R129" s="19"/>
      <c r="S129" s="11"/>
    </row>
    <row r="130">
      <c r="A130" s="11" t="s">
        <v>1936</v>
      </c>
      <c r="B130" s="11" t="s">
        <v>5381</v>
      </c>
      <c r="C130" s="12" t="s">
        <v>1937</v>
      </c>
      <c r="D130" s="11" t="s">
        <v>1537</v>
      </c>
      <c r="E130" s="11" t="s">
        <v>170</v>
      </c>
      <c r="F130" s="14" t="s">
        <v>160</v>
      </c>
      <c r="G130" s="14" t="str">
        <f t="shared" si="14"/>
        <v>34.846589</v>
      </c>
      <c r="H130" s="14" t="str">
        <f t="shared" si="17"/>
        <v>71.097316</v>
      </c>
      <c r="I130" s="11">
        <v>0.0</v>
      </c>
      <c r="J130" s="11">
        <v>20.0</v>
      </c>
      <c r="K130" s="11">
        <v>0.0</v>
      </c>
      <c r="L130" s="11">
        <v>0.0</v>
      </c>
      <c r="M130" s="11">
        <v>0.0</v>
      </c>
      <c r="N130" s="11">
        <v>0.0</v>
      </c>
      <c r="O130" s="11">
        <v>0.0</v>
      </c>
      <c r="P130" s="11"/>
      <c r="Q130" s="19"/>
      <c r="R130" s="19"/>
      <c r="S130" s="11"/>
    </row>
    <row r="131">
      <c r="A131" s="294" t="s">
        <v>5798</v>
      </c>
      <c r="B131" s="11" t="s">
        <v>5381</v>
      </c>
      <c r="C131" s="295" t="s">
        <v>5795</v>
      </c>
      <c r="D131" s="294" t="s">
        <v>1537</v>
      </c>
      <c r="E131" s="294" t="s">
        <v>1336</v>
      </c>
      <c r="F131" s="294" t="s">
        <v>1335</v>
      </c>
      <c r="G131" s="296" t="s">
        <v>5649</v>
      </c>
      <c r="H131" s="296" t="s">
        <v>5609</v>
      </c>
      <c r="I131" s="294">
        <v>20.0</v>
      </c>
      <c r="J131" s="294">
        <v>20.0</v>
      </c>
      <c r="K131" s="294">
        <v>0.0</v>
      </c>
      <c r="L131" s="294">
        <v>0.0</v>
      </c>
      <c r="M131" s="294">
        <v>0.0</v>
      </c>
      <c r="N131" s="294">
        <v>0.0</v>
      </c>
      <c r="O131" s="294">
        <v>0.0</v>
      </c>
      <c r="P131" s="294">
        <v>0.0</v>
      </c>
      <c r="Q131" s="294">
        <v>0.0</v>
      </c>
      <c r="R131" s="294">
        <v>0.0</v>
      </c>
      <c r="S131" s="209"/>
      <c r="T131" s="209"/>
      <c r="U131" s="209"/>
      <c r="V131" s="209"/>
      <c r="W131" s="209"/>
      <c r="X131" s="209"/>
      <c r="Y131" s="209"/>
      <c r="Z131" s="209"/>
      <c r="AA131" s="209"/>
      <c r="AB131" s="209"/>
      <c r="AC131" s="209"/>
      <c r="AD131" s="209"/>
      <c r="AE131" s="209"/>
      <c r="AF131" s="209"/>
      <c r="AG131" s="209"/>
      <c r="AH131" s="209"/>
      <c r="AI131" s="209"/>
      <c r="AJ131" s="209"/>
    </row>
    <row r="132">
      <c r="A132" s="22" t="s">
        <v>3710</v>
      </c>
      <c r="B132" s="120" t="s">
        <v>3630</v>
      </c>
      <c r="C132" s="22" t="s">
        <v>3711</v>
      </c>
      <c r="D132" s="21" t="s">
        <v>2303</v>
      </c>
      <c r="E132" s="123" t="s">
        <v>3713</v>
      </c>
      <c r="F132" s="288" t="s">
        <v>3671</v>
      </c>
      <c r="G132" s="286" t="str">
        <f t="shared" ref="G132:G145" si="18">LEFT(F132,FIND(",",F132)-1)</f>
        <v>32.320237</v>
      </c>
      <c r="H132" s="286" t="str">
        <f t="shared" ref="H132:H138" si="19">RIGHT(F132,FIND(",",F132)-1)</f>
        <v>69.859740</v>
      </c>
      <c r="I132" s="123">
        <v>18.0</v>
      </c>
      <c r="J132" s="123">
        <v>20.0</v>
      </c>
      <c r="K132" s="123">
        <v>0.0</v>
      </c>
      <c r="L132" s="123">
        <v>4.0</v>
      </c>
      <c r="M132" s="123">
        <v>0.0</v>
      </c>
      <c r="N132" s="123">
        <v>0.0</v>
      </c>
      <c r="O132" s="123">
        <v>5.0</v>
      </c>
      <c r="P132" s="123"/>
      <c r="Q132" s="124"/>
      <c r="R132" s="126"/>
      <c r="S132" s="22"/>
      <c r="T132" s="55"/>
      <c r="U132" s="55"/>
      <c r="V132" s="55"/>
      <c r="W132" s="55"/>
      <c r="X132" s="55"/>
      <c r="Y132" s="55"/>
      <c r="Z132" s="55"/>
      <c r="AA132" s="55"/>
      <c r="AB132" s="55"/>
      <c r="AC132" s="55"/>
      <c r="AD132" s="55"/>
    </row>
    <row r="133">
      <c r="A133" s="22" t="s">
        <v>3715</v>
      </c>
      <c r="B133" s="120" t="s">
        <v>3630</v>
      </c>
      <c r="C133" s="22" t="s">
        <v>3716</v>
      </c>
      <c r="D133" s="21" t="s">
        <v>2303</v>
      </c>
      <c r="E133" s="123" t="s">
        <v>3661</v>
      </c>
      <c r="F133" s="288" t="s">
        <v>3660</v>
      </c>
      <c r="G133" s="286" t="str">
        <f t="shared" si="18"/>
        <v>34.786528</v>
      </c>
      <c r="H133" s="286" t="str">
        <f t="shared" si="19"/>
        <v>71.524915</v>
      </c>
      <c r="I133" s="123">
        <v>12.0</v>
      </c>
      <c r="J133" s="123">
        <v>20.0</v>
      </c>
      <c r="K133" s="123">
        <v>4.0</v>
      </c>
      <c r="L133" s="123">
        <v>6.0</v>
      </c>
      <c r="M133" s="123">
        <v>1.0</v>
      </c>
      <c r="N133" s="123">
        <v>4.0</v>
      </c>
      <c r="O133" s="123">
        <v>9.0</v>
      </c>
      <c r="P133" s="123"/>
      <c r="Q133" s="124"/>
      <c r="R133" s="126"/>
      <c r="S133" s="22"/>
      <c r="T133" s="55"/>
      <c r="U133" s="55"/>
      <c r="V133" s="55"/>
      <c r="W133" s="55"/>
      <c r="X133" s="55"/>
      <c r="Y133" s="55"/>
      <c r="Z133" s="55"/>
      <c r="AA133" s="55"/>
      <c r="AB133" s="55"/>
      <c r="AC133" s="55"/>
      <c r="AD133" s="55"/>
    </row>
    <row r="134">
      <c r="A134" s="22" t="s">
        <v>3813</v>
      </c>
      <c r="B134" s="120" t="s">
        <v>3630</v>
      </c>
      <c r="C134" s="22" t="s">
        <v>3814</v>
      </c>
      <c r="D134" s="21" t="s">
        <v>2303</v>
      </c>
      <c r="E134" s="123" t="s">
        <v>3816</v>
      </c>
      <c r="F134" s="288" t="s">
        <v>3671</v>
      </c>
      <c r="G134" s="286" t="str">
        <f t="shared" si="18"/>
        <v>32.320237</v>
      </c>
      <c r="H134" s="286" t="str">
        <f t="shared" si="19"/>
        <v>69.859740</v>
      </c>
      <c r="I134" s="123">
        <v>18.0</v>
      </c>
      <c r="J134" s="123">
        <v>20.0</v>
      </c>
      <c r="K134" s="123">
        <v>0.0</v>
      </c>
      <c r="L134" s="123">
        <v>4.0</v>
      </c>
      <c r="M134" s="123">
        <v>0.0</v>
      </c>
      <c r="N134" s="123">
        <v>3.0</v>
      </c>
      <c r="O134" s="123">
        <v>2.0</v>
      </c>
      <c r="P134" s="123"/>
      <c r="Q134" s="124"/>
      <c r="R134" s="126"/>
      <c r="S134" s="22"/>
      <c r="T134" s="55"/>
      <c r="U134" s="55"/>
      <c r="V134" s="55"/>
      <c r="W134" s="55"/>
      <c r="X134" s="55"/>
      <c r="Y134" s="55"/>
      <c r="Z134" s="55"/>
      <c r="AA134" s="55"/>
      <c r="AB134" s="55"/>
      <c r="AC134" s="55"/>
      <c r="AD134" s="55"/>
    </row>
    <row r="135">
      <c r="A135" s="22" t="s">
        <v>4311</v>
      </c>
      <c r="B135" s="120" t="s">
        <v>3630</v>
      </c>
      <c r="C135" s="22" t="s">
        <v>4312</v>
      </c>
      <c r="D135" s="21" t="s">
        <v>37</v>
      </c>
      <c r="E135" s="123" t="s">
        <v>3689</v>
      </c>
      <c r="F135" s="288" t="s">
        <v>3688</v>
      </c>
      <c r="G135" s="286" t="str">
        <f t="shared" si="18"/>
        <v>32.990218</v>
      </c>
      <c r="H135" s="286" t="str">
        <f t="shared" si="19"/>
        <v>70.051802</v>
      </c>
      <c r="I135" s="123">
        <v>20.0</v>
      </c>
      <c r="J135" s="123">
        <v>20.0</v>
      </c>
      <c r="K135" s="123">
        <v>7.0</v>
      </c>
      <c r="L135" s="123">
        <v>9.0</v>
      </c>
      <c r="M135" s="123">
        <v>3.0</v>
      </c>
      <c r="N135" s="123">
        <v>3.0</v>
      </c>
      <c r="O135" s="123">
        <v>15.0</v>
      </c>
      <c r="P135" s="123"/>
      <c r="Q135" s="124"/>
      <c r="R135" s="126"/>
      <c r="S135" s="22"/>
      <c r="T135" s="55"/>
      <c r="U135" s="55"/>
      <c r="V135" s="55"/>
      <c r="W135" s="55"/>
      <c r="X135" s="55"/>
      <c r="Y135" s="55"/>
      <c r="Z135" s="55"/>
      <c r="AA135" s="55"/>
      <c r="AB135" s="55"/>
      <c r="AC135" s="55"/>
      <c r="AD135" s="55"/>
    </row>
    <row r="136">
      <c r="A136" s="22" t="s">
        <v>4487</v>
      </c>
      <c r="B136" s="120" t="s">
        <v>3630</v>
      </c>
      <c r="C136" s="22" t="s">
        <v>4488</v>
      </c>
      <c r="D136" s="21" t="s">
        <v>37</v>
      </c>
      <c r="E136" s="123" t="s">
        <v>4477</v>
      </c>
      <c r="F136" s="288" t="s">
        <v>4476</v>
      </c>
      <c r="G136" s="286" t="str">
        <f t="shared" si="18"/>
        <v>33.098257</v>
      </c>
      <c r="H136" s="286" t="str">
        <f t="shared" si="19"/>
        <v>69.978855</v>
      </c>
      <c r="I136" s="123">
        <v>20.0</v>
      </c>
      <c r="J136" s="123">
        <v>20.0</v>
      </c>
      <c r="K136" s="123">
        <v>0.0</v>
      </c>
      <c r="L136" s="123">
        <v>9.0</v>
      </c>
      <c r="M136" s="123">
        <v>0.0</v>
      </c>
      <c r="N136" s="123">
        <v>0.0</v>
      </c>
      <c r="O136" s="123">
        <v>0.0</v>
      </c>
      <c r="P136" s="123"/>
      <c r="Q136" s="124"/>
      <c r="R136" s="126"/>
      <c r="S136" s="22"/>
      <c r="T136" s="55"/>
      <c r="U136" s="55"/>
      <c r="V136" s="55"/>
      <c r="W136" s="55"/>
      <c r="X136" s="55"/>
      <c r="Y136" s="55"/>
      <c r="Z136" s="55"/>
      <c r="AA136" s="55"/>
      <c r="AB136" s="55"/>
      <c r="AC136" s="55"/>
      <c r="AD136" s="55"/>
    </row>
    <row r="137">
      <c r="A137" s="22" t="s">
        <v>4086</v>
      </c>
      <c r="B137" s="120" t="s">
        <v>3630</v>
      </c>
      <c r="C137" s="22" t="s">
        <v>4087</v>
      </c>
      <c r="D137" s="21" t="s">
        <v>37</v>
      </c>
      <c r="E137" s="123" t="s">
        <v>3677</v>
      </c>
      <c r="F137" s="288" t="s">
        <v>3648</v>
      </c>
      <c r="G137" s="286" t="str">
        <f t="shared" si="18"/>
        <v>32.943065</v>
      </c>
      <c r="H137" s="286" t="str">
        <f t="shared" si="19"/>
        <v>69.955033</v>
      </c>
      <c r="I137" s="123">
        <v>13.0</v>
      </c>
      <c r="J137" s="123">
        <v>20.0</v>
      </c>
      <c r="K137" s="123">
        <v>6.0</v>
      </c>
      <c r="L137" s="123">
        <v>6.0</v>
      </c>
      <c r="M137" s="123">
        <v>0.0</v>
      </c>
      <c r="N137" s="123">
        <v>0.0</v>
      </c>
      <c r="O137" s="123">
        <v>12.0</v>
      </c>
      <c r="P137" s="123"/>
      <c r="Q137" s="124"/>
      <c r="R137" s="126"/>
      <c r="S137" s="22"/>
      <c r="T137" s="55"/>
      <c r="U137" s="55"/>
      <c r="V137" s="55"/>
      <c r="W137" s="55"/>
      <c r="X137" s="55"/>
      <c r="Y137" s="55"/>
      <c r="Z137" s="55"/>
      <c r="AA137" s="55"/>
      <c r="AB137" s="55"/>
      <c r="AC137" s="55"/>
      <c r="AD137" s="55"/>
    </row>
    <row r="138">
      <c r="A138" s="22" t="s">
        <v>4131</v>
      </c>
      <c r="B138" s="120" t="s">
        <v>3630</v>
      </c>
      <c r="C138" s="22" t="s">
        <v>4132</v>
      </c>
      <c r="D138" s="21" t="s">
        <v>37</v>
      </c>
      <c r="E138" s="123" t="s">
        <v>4123</v>
      </c>
      <c r="F138" s="288" t="s">
        <v>3648</v>
      </c>
      <c r="G138" s="286" t="str">
        <f t="shared" si="18"/>
        <v>32.943065</v>
      </c>
      <c r="H138" s="286" t="str">
        <f t="shared" si="19"/>
        <v>69.955033</v>
      </c>
      <c r="I138" s="123">
        <v>14.0</v>
      </c>
      <c r="J138" s="123">
        <v>20.0</v>
      </c>
      <c r="K138" s="123">
        <v>0.0</v>
      </c>
      <c r="L138" s="123">
        <v>0.0</v>
      </c>
      <c r="M138" s="123">
        <v>0.0</v>
      </c>
      <c r="N138" s="123">
        <v>0.0</v>
      </c>
      <c r="O138" s="123">
        <v>4.0</v>
      </c>
      <c r="P138" s="123"/>
      <c r="Q138" s="124"/>
      <c r="R138" s="126"/>
      <c r="S138" s="22"/>
      <c r="T138" s="55"/>
      <c r="U138" s="55"/>
      <c r="V138" s="55"/>
      <c r="W138" s="55"/>
      <c r="X138" s="55"/>
      <c r="Y138" s="55"/>
      <c r="Z138" s="55"/>
      <c r="AA138" s="55"/>
      <c r="AB138" s="55"/>
      <c r="AC138" s="55"/>
      <c r="AD138" s="55"/>
    </row>
    <row r="139">
      <c r="A139" s="20" t="s">
        <v>2556</v>
      </c>
      <c r="B139" s="21" t="s">
        <v>2301</v>
      </c>
      <c r="C139" s="22" t="s">
        <v>2557</v>
      </c>
      <c r="D139" s="11" t="s">
        <v>1537</v>
      </c>
      <c r="E139" s="20" t="s">
        <v>2560</v>
      </c>
      <c r="F139" s="21" t="s">
        <v>2559</v>
      </c>
      <c r="G139" s="286" t="str">
        <f t="shared" si="18"/>
        <v>11.472013</v>
      </c>
      <c r="H139" s="297">
        <v>49.873926</v>
      </c>
      <c r="I139" s="20">
        <v>3.0</v>
      </c>
      <c r="J139" s="20">
        <v>20.0</v>
      </c>
      <c r="K139" s="20">
        <v>0.0</v>
      </c>
      <c r="L139" s="20">
        <v>0.0</v>
      </c>
      <c r="M139" s="20">
        <v>0.0</v>
      </c>
      <c r="N139" s="20">
        <v>0.0</v>
      </c>
      <c r="O139" s="20">
        <v>0.0</v>
      </c>
      <c r="P139" s="20"/>
      <c r="Q139" s="20"/>
      <c r="R139" s="20"/>
      <c r="S139" s="20"/>
      <c r="T139" s="53"/>
      <c r="U139" s="53"/>
      <c r="V139" s="53"/>
      <c r="W139" s="53"/>
      <c r="X139" s="53"/>
      <c r="Y139" s="53"/>
    </row>
    <row r="140">
      <c r="A140" s="81" t="s">
        <v>2768</v>
      </c>
      <c r="B140" s="83" t="s">
        <v>2719</v>
      </c>
      <c r="C140" s="84" t="s">
        <v>2769</v>
      </c>
      <c r="D140" s="21" t="s">
        <v>37</v>
      </c>
      <c r="E140" s="105" t="s">
        <v>2772</v>
      </c>
      <c r="F140" s="86" t="s">
        <v>2771</v>
      </c>
      <c r="G140" s="286" t="str">
        <f t="shared" si="18"/>
        <v>13.634341</v>
      </c>
      <c r="H140" s="286" t="str">
        <f t="shared" ref="H140:H144" si="20">RIGHT(F140,FIND(",",F140)-1)</f>
        <v>46.056321</v>
      </c>
      <c r="I140" s="81">
        <v>7.0</v>
      </c>
      <c r="J140" s="81">
        <v>20.0</v>
      </c>
      <c r="K140" s="81">
        <v>0.0</v>
      </c>
      <c r="L140" s="81">
        <v>20.0</v>
      </c>
      <c r="M140" s="81">
        <v>0.0</v>
      </c>
      <c r="N140" s="81">
        <v>0.0</v>
      </c>
      <c r="O140" s="81">
        <v>0.0</v>
      </c>
      <c r="P140" s="289"/>
      <c r="Q140" s="289"/>
      <c r="R140" s="289"/>
      <c r="S140" s="55"/>
      <c r="T140" s="55"/>
      <c r="U140" s="55"/>
      <c r="V140" s="55"/>
      <c r="W140" s="55"/>
      <c r="X140" s="55"/>
      <c r="Y140" s="55"/>
      <c r="Z140" s="55"/>
      <c r="AA140" s="55"/>
      <c r="AB140" s="55"/>
      <c r="AC140" s="55"/>
      <c r="AD140" s="55"/>
      <c r="AE140" s="55"/>
      <c r="AF140" s="55"/>
      <c r="AG140" s="55"/>
      <c r="AH140" s="55"/>
      <c r="AI140" s="55"/>
      <c r="AJ140" s="55"/>
    </row>
    <row r="141">
      <c r="A141" s="81" t="s">
        <v>3231</v>
      </c>
      <c r="B141" s="83" t="s">
        <v>2719</v>
      </c>
      <c r="C141" s="84" t="s">
        <v>3232</v>
      </c>
      <c r="D141" s="21" t="s">
        <v>37</v>
      </c>
      <c r="E141" s="105" t="s">
        <v>3234</v>
      </c>
      <c r="F141" s="86" t="s">
        <v>3010</v>
      </c>
      <c r="G141" s="286" t="str">
        <f t="shared" si="18"/>
        <v>14.411870</v>
      </c>
      <c r="H141" s="286" t="str">
        <f t="shared" si="20"/>
        <v>44.836513</v>
      </c>
      <c r="I141" s="81">
        <v>12.0</v>
      </c>
      <c r="J141" s="81">
        <v>20.0</v>
      </c>
      <c r="K141" s="81">
        <v>2.0</v>
      </c>
      <c r="L141" s="81">
        <v>10.0</v>
      </c>
      <c r="M141" s="81">
        <v>0.0</v>
      </c>
      <c r="N141" s="81">
        <v>0.0</v>
      </c>
      <c r="O141" s="81">
        <v>0.0</v>
      </c>
      <c r="P141" s="289"/>
      <c r="Q141" s="289"/>
      <c r="R141" s="289"/>
      <c r="S141" s="55"/>
      <c r="T141" s="55"/>
      <c r="U141" s="55"/>
      <c r="V141" s="55"/>
      <c r="W141" s="55"/>
      <c r="X141" s="55"/>
      <c r="Y141" s="55"/>
      <c r="Z141" s="55"/>
      <c r="AA141" s="55"/>
      <c r="AB141" s="55"/>
      <c r="AC141" s="55"/>
      <c r="AD141" s="55"/>
      <c r="AE141" s="55"/>
      <c r="AF141" s="55"/>
      <c r="AG141" s="55"/>
      <c r="AH141" s="55"/>
      <c r="AI141" s="55"/>
      <c r="AJ141" s="55"/>
    </row>
    <row r="142">
      <c r="A142" s="81" t="s">
        <v>3236</v>
      </c>
      <c r="B142" s="83" t="s">
        <v>2719</v>
      </c>
      <c r="C142" s="84" t="s">
        <v>3237</v>
      </c>
      <c r="D142" s="21" t="s">
        <v>37</v>
      </c>
      <c r="E142" s="105" t="s">
        <v>3234</v>
      </c>
      <c r="F142" s="86" t="s">
        <v>3010</v>
      </c>
      <c r="G142" s="286" t="str">
        <f t="shared" si="18"/>
        <v>14.411870</v>
      </c>
      <c r="H142" s="286" t="str">
        <f t="shared" si="20"/>
        <v>44.836513</v>
      </c>
      <c r="I142" s="81">
        <v>9.0</v>
      </c>
      <c r="J142" s="81">
        <v>20.0</v>
      </c>
      <c r="K142" s="81">
        <v>0.0</v>
      </c>
      <c r="L142" s="81">
        <v>0.0</v>
      </c>
      <c r="M142" s="81">
        <v>0.0</v>
      </c>
      <c r="N142" s="81">
        <v>0.0</v>
      </c>
      <c r="O142" s="81">
        <v>0.0</v>
      </c>
      <c r="P142" s="289"/>
      <c r="Q142" s="289"/>
      <c r="R142" s="289"/>
      <c r="S142" s="55"/>
      <c r="T142" s="55"/>
      <c r="U142" s="55"/>
      <c r="V142" s="55"/>
      <c r="W142" s="55"/>
      <c r="X142" s="55"/>
      <c r="Y142" s="55"/>
      <c r="Z142" s="55"/>
      <c r="AA142" s="55"/>
      <c r="AB142" s="55"/>
      <c r="AC142" s="55"/>
      <c r="AD142" s="55"/>
      <c r="AE142" s="55"/>
      <c r="AF142" s="55"/>
      <c r="AG142" s="55"/>
      <c r="AH142" s="55"/>
      <c r="AI142" s="55"/>
      <c r="AJ142" s="55"/>
    </row>
    <row r="143">
      <c r="A143" s="81" t="s">
        <v>3308</v>
      </c>
      <c r="B143" s="83" t="s">
        <v>2719</v>
      </c>
      <c r="C143" s="84" t="s">
        <v>3309</v>
      </c>
      <c r="D143" s="21" t="s">
        <v>37</v>
      </c>
      <c r="E143" s="86" t="s">
        <v>2839</v>
      </c>
      <c r="F143" s="86" t="s">
        <v>2838</v>
      </c>
      <c r="G143" s="286" t="str">
        <f t="shared" si="18"/>
        <v>16.790181</v>
      </c>
      <c r="H143" s="286" t="str">
        <f t="shared" si="20"/>
        <v>45.299386</v>
      </c>
      <c r="I143" s="81">
        <v>5.0</v>
      </c>
      <c r="J143" s="81">
        <v>20.0</v>
      </c>
      <c r="K143" s="81">
        <v>0.0</v>
      </c>
      <c r="L143" s="81">
        <v>0.0</v>
      </c>
      <c r="M143" s="81">
        <v>0.0</v>
      </c>
      <c r="N143" s="81">
        <v>0.0</v>
      </c>
      <c r="O143" s="81">
        <v>0.0</v>
      </c>
      <c r="P143" s="289"/>
      <c r="Q143" s="289"/>
      <c r="R143" s="289"/>
      <c r="S143" s="55"/>
      <c r="T143" s="55"/>
      <c r="U143" s="55"/>
      <c r="V143" s="55"/>
      <c r="W143" s="55"/>
      <c r="X143" s="55"/>
      <c r="Y143" s="55"/>
      <c r="Z143" s="55"/>
      <c r="AA143" s="55"/>
      <c r="AB143" s="55"/>
      <c r="AC143" s="55"/>
      <c r="AD143" s="55"/>
      <c r="AE143" s="55"/>
      <c r="AF143" s="55"/>
      <c r="AG143" s="55"/>
      <c r="AH143" s="55"/>
      <c r="AI143" s="55"/>
      <c r="AJ143" s="55"/>
    </row>
    <row r="144">
      <c r="A144" s="11" t="s">
        <v>859</v>
      </c>
      <c r="B144" s="11" t="s">
        <v>5381</v>
      </c>
      <c r="C144" s="12" t="s">
        <v>853</v>
      </c>
      <c r="D144" s="21" t="s">
        <v>37</v>
      </c>
      <c r="E144" s="14" t="s">
        <v>369</v>
      </c>
      <c r="F144" s="14" t="s">
        <v>310</v>
      </c>
      <c r="G144" s="14" t="str">
        <f t="shared" si="18"/>
        <v>32.264538</v>
      </c>
      <c r="H144" s="14" t="str">
        <f t="shared" si="20"/>
        <v>68.524714</v>
      </c>
      <c r="I144" s="11">
        <v>19.0</v>
      </c>
      <c r="J144" s="11">
        <v>19.0</v>
      </c>
      <c r="K144" s="11">
        <v>0.0</v>
      </c>
      <c r="L144" s="11">
        <v>0.0</v>
      </c>
      <c r="M144" s="11">
        <v>0.0</v>
      </c>
      <c r="N144" s="11">
        <v>0.0</v>
      </c>
      <c r="O144" s="11">
        <v>0.0</v>
      </c>
      <c r="P144" s="11"/>
      <c r="Q144" s="11"/>
      <c r="S144" s="11"/>
    </row>
    <row r="145">
      <c r="A145" s="11" t="s">
        <v>1181</v>
      </c>
      <c r="B145" s="11" t="s">
        <v>5381</v>
      </c>
      <c r="C145" s="12" t="s">
        <v>1178</v>
      </c>
      <c r="D145" s="21" t="s">
        <v>37</v>
      </c>
      <c r="E145" s="11" t="s">
        <v>1183</v>
      </c>
      <c r="F145" s="14" t="s">
        <v>273</v>
      </c>
      <c r="G145" s="14" t="str">
        <f t="shared" si="18"/>
        <v>34.08218</v>
      </c>
      <c r="H145" s="14" t="s">
        <v>6112</v>
      </c>
      <c r="I145" s="11">
        <v>19.0</v>
      </c>
      <c r="J145" s="11">
        <v>19.0</v>
      </c>
      <c r="K145" s="11">
        <v>0.0</v>
      </c>
      <c r="L145" s="11">
        <v>0.0</v>
      </c>
      <c r="M145" s="11">
        <v>0.0</v>
      </c>
      <c r="N145" s="11">
        <v>0.0</v>
      </c>
      <c r="O145" s="11">
        <v>0.0</v>
      </c>
      <c r="P145" s="11"/>
      <c r="Q145" s="11"/>
      <c r="S145" s="11"/>
    </row>
    <row r="146">
      <c r="A146" s="294" t="s">
        <v>5782</v>
      </c>
      <c r="B146" s="11" t="s">
        <v>5381</v>
      </c>
      <c r="C146" s="295" t="s">
        <v>2271</v>
      </c>
      <c r="D146" s="294" t="s">
        <v>1537</v>
      </c>
      <c r="E146" s="294" t="s">
        <v>2248</v>
      </c>
      <c r="F146" s="294" t="s">
        <v>445</v>
      </c>
      <c r="G146" s="296" t="s">
        <v>5634</v>
      </c>
      <c r="H146" s="296" t="s">
        <v>5513</v>
      </c>
      <c r="I146" s="294">
        <v>19.0</v>
      </c>
      <c r="J146" s="294">
        <v>19.0</v>
      </c>
      <c r="K146" s="294">
        <v>0.0</v>
      </c>
      <c r="L146" s="294">
        <v>0.0</v>
      </c>
      <c r="M146" s="294">
        <v>0.0</v>
      </c>
      <c r="N146" s="294">
        <v>12.0</v>
      </c>
      <c r="O146" s="294">
        <v>0.0</v>
      </c>
      <c r="P146" s="294">
        <v>10.0</v>
      </c>
      <c r="Q146" s="294">
        <v>0.0</v>
      </c>
      <c r="R146" s="294">
        <v>0.0</v>
      </c>
      <c r="S146" s="209"/>
      <c r="T146" s="209"/>
      <c r="U146" s="209"/>
      <c r="V146" s="209"/>
      <c r="W146" s="209"/>
      <c r="X146" s="209"/>
      <c r="Y146" s="209"/>
      <c r="Z146" s="209"/>
      <c r="AA146" s="209"/>
      <c r="AB146" s="209"/>
      <c r="AC146" s="209"/>
      <c r="AD146" s="209"/>
      <c r="AE146" s="209"/>
      <c r="AF146" s="209"/>
      <c r="AG146" s="209"/>
      <c r="AH146" s="209"/>
      <c r="AI146" s="209"/>
      <c r="AJ146" s="209"/>
    </row>
    <row r="147">
      <c r="A147" s="20" t="s">
        <v>2448</v>
      </c>
      <c r="B147" s="21" t="s">
        <v>2301</v>
      </c>
      <c r="C147" s="22" t="s">
        <v>2449</v>
      </c>
      <c r="D147" s="21" t="s">
        <v>37</v>
      </c>
      <c r="E147" s="20" t="s">
        <v>2452</v>
      </c>
      <c r="F147" s="21" t="s">
        <v>2451</v>
      </c>
      <c r="G147" s="286" t="str">
        <f t="shared" ref="G147:G229" si="21">LEFT(F147,FIND(",",F147)-1)</f>
        <v>1.980536</v>
      </c>
      <c r="H147" s="286" t="str">
        <f t="shared" ref="H147:H148" si="22">RIGHT(F147,FIND(",", F147))</f>
        <v>44.833004</v>
      </c>
      <c r="I147" s="20">
        <v>19.0</v>
      </c>
      <c r="J147" s="20">
        <v>19.0</v>
      </c>
      <c r="K147" s="20">
        <v>0.0</v>
      </c>
      <c r="L147" s="20">
        <v>0.0</v>
      </c>
      <c r="M147" s="20">
        <v>0.0</v>
      </c>
      <c r="N147" s="20">
        <v>0.0</v>
      </c>
      <c r="O147" s="20">
        <v>0.0</v>
      </c>
      <c r="P147" s="20"/>
      <c r="Q147" s="26"/>
      <c r="R147" s="20"/>
      <c r="S147" s="20"/>
      <c r="T147" s="53"/>
      <c r="U147" s="53"/>
      <c r="V147" s="53"/>
      <c r="W147" s="53"/>
      <c r="X147" s="53"/>
      <c r="Y147" s="53"/>
    </row>
    <row r="148">
      <c r="A148" s="20" t="s">
        <v>2571</v>
      </c>
      <c r="B148" s="21" t="s">
        <v>2301</v>
      </c>
      <c r="C148" s="22" t="s">
        <v>2572</v>
      </c>
      <c r="D148" s="11" t="s">
        <v>1537</v>
      </c>
      <c r="E148" s="20" t="s">
        <v>2379</v>
      </c>
      <c r="F148" s="21" t="s">
        <v>2378</v>
      </c>
      <c r="G148" s="286" t="str">
        <f t="shared" si="21"/>
        <v>1.876645</v>
      </c>
      <c r="H148" s="286" t="str">
        <f t="shared" si="22"/>
        <v>44.247901</v>
      </c>
      <c r="I148" s="20">
        <v>19.0</v>
      </c>
      <c r="J148" s="20">
        <v>19.0</v>
      </c>
      <c r="K148" s="20">
        <v>0.0</v>
      </c>
      <c r="L148" s="20">
        <v>0.0</v>
      </c>
      <c r="M148" s="20">
        <v>0.0</v>
      </c>
      <c r="N148" s="20">
        <v>0.0</v>
      </c>
      <c r="O148" s="20">
        <v>0.0</v>
      </c>
      <c r="P148" s="20"/>
      <c r="Q148" s="20"/>
      <c r="R148" s="20"/>
      <c r="S148" s="20"/>
      <c r="T148" s="53"/>
      <c r="U148" s="53"/>
      <c r="V148" s="53"/>
      <c r="W148" s="53"/>
      <c r="X148" s="53"/>
      <c r="Y148" s="53"/>
    </row>
    <row r="149">
      <c r="A149" s="11" t="s">
        <v>49</v>
      </c>
      <c r="B149" s="11" t="s">
        <v>5381</v>
      </c>
      <c r="C149" s="12" t="s">
        <v>50</v>
      </c>
      <c r="D149" s="21" t="s">
        <v>37</v>
      </c>
      <c r="E149" s="11" t="s">
        <v>54</v>
      </c>
      <c r="F149" s="14" t="s">
        <v>53</v>
      </c>
      <c r="G149" s="14" t="str">
        <f t="shared" si="21"/>
        <v>32.984041</v>
      </c>
      <c r="H149" s="14" t="str">
        <f>RIGHT(F149,FIND(",",F149)-1)</f>
        <v>69.430782</v>
      </c>
      <c r="I149" s="11">
        <v>18.0</v>
      </c>
      <c r="J149" s="11">
        <v>18.0</v>
      </c>
      <c r="K149" s="11">
        <v>0.0</v>
      </c>
      <c r="L149" s="11">
        <v>0.0</v>
      </c>
      <c r="M149" s="11">
        <v>0.0</v>
      </c>
      <c r="N149" s="11">
        <v>0.0</v>
      </c>
      <c r="O149" s="11">
        <v>0.0</v>
      </c>
      <c r="P149" s="11"/>
      <c r="Q149" s="11"/>
      <c r="S149" s="11"/>
    </row>
    <row r="150">
      <c r="A150" s="11" t="s">
        <v>407</v>
      </c>
      <c r="B150" s="11" t="s">
        <v>5381</v>
      </c>
      <c r="C150" s="12" t="s">
        <v>405</v>
      </c>
      <c r="D150" s="21" t="s">
        <v>37</v>
      </c>
      <c r="E150" s="11" t="s">
        <v>274</v>
      </c>
      <c r="F150" s="14" t="s">
        <v>273</v>
      </c>
      <c r="G150" s="14" t="str">
        <f t="shared" si="21"/>
        <v>34.08218</v>
      </c>
      <c r="H150" s="14" t="s">
        <v>6112</v>
      </c>
      <c r="I150" s="11">
        <v>18.0</v>
      </c>
      <c r="J150" s="11">
        <v>18.0</v>
      </c>
      <c r="K150" s="11">
        <v>0.0</v>
      </c>
      <c r="L150" s="11">
        <v>0.0</v>
      </c>
      <c r="M150" s="11">
        <v>0.0</v>
      </c>
      <c r="N150" s="11">
        <v>0.0</v>
      </c>
      <c r="O150" s="11">
        <v>0.0</v>
      </c>
      <c r="P150" s="11"/>
      <c r="Q150" s="11"/>
      <c r="S150" s="11"/>
    </row>
    <row r="151">
      <c r="A151" s="11" t="s">
        <v>888</v>
      </c>
      <c r="B151" s="11" t="s">
        <v>5381</v>
      </c>
      <c r="C151" s="12" t="s">
        <v>889</v>
      </c>
      <c r="D151" s="21" t="s">
        <v>37</v>
      </c>
      <c r="E151" s="11" t="s">
        <v>554</v>
      </c>
      <c r="F151" s="14" t="s">
        <v>553</v>
      </c>
      <c r="G151" s="14" t="str">
        <f t="shared" si="21"/>
        <v>32.434829</v>
      </c>
      <c r="H151" s="14" t="str">
        <f t="shared" ref="H151:H160" si="23">RIGHT(F151,FIND(",",F151)-1)</f>
        <v>69.001648</v>
      </c>
      <c r="I151" s="11">
        <v>13.0</v>
      </c>
      <c r="J151" s="11">
        <v>18.0</v>
      </c>
      <c r="K151" s="11">
        <v>0.0</v>
      </c>
      <c r="L151" s="11">
        <v>0.0</v>
      </c>
      <c r="M151" s="11">
        <v>0.0</v>
      </c>
      <c r="N151" s="11">
        <v>0.0</v>
      </c>
      <c r="O151" s="11">
        <v>0.0</v>
      </c>
      <c r="P151" s="11"/>
      <c r="Q151" s="11"/>
      <c r="S151" s="11"/>
    </row>
    <row r="152">
      <c r="A152" s="11" t="s">
        <v>1353</v>
      </c>
      <c r="B152" s="11" t="s">
        <v>5381</v>
      </c>
      <c r="C152" s="12" t="s">
        <v>1345</v>
      </c>
      <c r="D152" s="21" t="s">
        <v>37</v>
      </c>
      <c r="E152" s="11" t="s">
        <v>1355</v>
      </c>
      <c r="F152" s="14" t="s">
        <v>1096</v>
      </c>
      <c r="G152" s="14" t="str">
        <f t="shared" si="21"/>
        <v>34.283562</v>
      </c>
      <c r="H152" s="14" t="str">
        <f t="shared" si="23"/>
        <v>69.883565</v>
      </c>
      <c r="I152" s="11">
        <v>18.0</v>
      </c>
      <c r="J152" s="11">
        <v>18.0</v>
      </c>
      <c r="K152" s="11">
        <v>0.0</v>
      </c>
      <c r="L152" s="11">
        <v>0.0</v>
      </c>
      <c r="M152" s="11">
        <v>0.0</v>
      </c>
      <c r="N152" s="11">
        <v>0.0</v>
      </c>
      <c r="O152" s="11">
        <v>6.0</v>
      </c>
      <c r="P152" s="11"/>
      <c r="Q152" s="11"/>
      <c r="S152" s="11"/>
    </row>
    <row r="153">
      <c r="A153" s="22" t="s">
        <v>4287</v>
      </c>
      <c r="B153" s="120" t="s">
        <v>3630</v>
      </c>
      <c r="C153" s="22" t="s">
        <v>4288</v>
      </c>
      <c r="D153" s="21" t="s">
        <v>37</v>
      </c>
      <c r="E153" s="123" t="s">
        <v>4290</v>
      </c>
      <c r="F153" s="288" t="s">
        <v>3671</v>
      </c>
      <c r="G153" s="286" t="str">
        <f t="shared" si="21"/>
        <v>32.320237</v>
      </c>
      <c r="H153" s="286" t="str">
        <f t="shared" si="23"/>
        <v>69.859740</v>
      </c>
      <c r="I153" s="123">
        <v>16.0</v>
      </c>
      <c r="J153" s="123">
        <v>18.0</v>
      </c>
      <c r="K153" s="123">
        <v>0.0</v>
      </c>
      <c r="L153" s="123">
        <v>0.0</v>
      </c>
      <c r="M153" s="123">
        <v>0.0</v>
      </c>
      <c r="N153" s="123">
        <v>0.0</v>
      </c>
      <c r="O153" s="123">
        <v>24.0</v>
      </c>
      <c r="P153" s="123"/>
      <c r="Q153" s="124"/>
      <c r="R153" s="126"/>
      <c r="S153" s="22"/>
      <c r="T153" s="55"/>
      <c r="U153" s="55"/>
      <c r="V153" s="55"/>
      <c r="W153" s="55"/>
      <c r="X153" s="55"/>
      <c r="Y153" s="55"/>
      <c r="Z153" s="55"/>
      <c r="AA153" s="55"/>
      <c r="AB153" s="55"/>
      <c r="AC153" s="55"/>
      <c r="AD153" s="55"/>
    </row>
    <row r="154">
      <c r="A154" s="22" t="s">
        <v>3970</v>
      </c>
      <c r="B154" s="120" t="s">
        <v>3630</v>
      </c>
      <c r="C154" s="22" t="s">
        <v>3971</v>
      </c>
      <c r="D154" s="21" t="s">
        <v>37</v>
      </c>
      <c r="E154" s="123" t="s">
        <v>3635</v>
      </c>
      <c r="F154" s="288" t="s">
        <v>3634</v>
      </c>
      <c r="G154" s="286" t="str">
        <f t="shared" si="21"/>
        <v>32.298231</v>
      </c>
      <c r="H154" s="286" t="str">
        <f t="shared" si="23"/>
        <v>69.597624</v>
      </c>
      <c r="I154" s="123">
        <v>12.0</v>
      </c>
      <c r="J154" s="123">
        <v>18.0</v>
      </c>
      <c r="K154" s="123">
        <v>4.0</v>
      </c>
      <c r="L154" s="123">
        <v>4.0</v>
      </c>
      <c r="M154" s="123">
        <v>0.0</v>
      </c>
      <c r="N154" s="123">
        <v>0.0</v>
      </c>
      <c r="O154" s="123">
        <v>10.0</v>
      </c>
      <c r="P154" s="123"/>
      <c r="Q154" s="124"/>
      <c r="R154" s="126"/>
      <c r="S154" s="22"/>
      <c r="T154" s="55"/>
      <c r="U154" s="55"/>
      <c r="V154" s="55"/>
      <c r="W154" s="55"/>
      <c r="X154" s="55"/>
      <c r="Y154" s="55"/>
      <c r="Z154" s="55"/>
      <c r="AA154" s="55"/>
      <c r="AB154" s="55"/>
      <c r="AC154" s="55"/>
      <c r="AD154" s="55"/>
    </row>
    <row r="155">
      <c r="A155" s="22" t="s">
        <v>4659</v>
      </c>
      <c r="B155" s="120" t="s">
        <v>3630</v>
      </c>
      <c r="C155" s="22" t="s">
        <v>4660</v>
      </c>
      <c r="D155" s="21" t="s">
        <v>37</v>
      </c>
      <c r="E155" s="123" t="s">
        <v>4662</v>
      </c>
      <c r="F155" s="288" t="s">
        <v>3648</v>
      </c>
      <c r="G155" s="286" t="str">
        <f t="shared" si="21"/>
        <v>32.943065</v>
      </c>
      <c r="H155" s="286" t="str">
        <f t="shared" si="23"/>
        <v>69.955033</v>
      </c>
      <c r="I155" s="123">
        <v>7.0</v>
      </c>
      <c r="J155" s="123">
        <v>18.0</v>
      </c>
      <c r="K155" s="123">
        <v>6.0</v>
      </c>
      <c r="L155" s="123">
        <v>6.0</v>
      </c>
      <c r="M155" s="123">
        <v>0.0</v>
      </c>
      <c r="N155" s="123">
        <v>0.0</v>
      </c>
      <c r="O155" s="123">
        <v>4.0</v>
      </c>
      <c r="P155" s="123"/>
      <c r="Q155" s="124"/>
      <c r="R155" s="126"/>
      <c r="S155" s="22"/>
      <c r="T155" s="55"/>
      <c r="U155" s="55"/>
      <c r="V155" s="55"/>
      <c r="W155" s="55"/>
      <c r="X155" s="55"/>
      <c r="Y155" s="55"/>
      <c r="Z155" s="55"/>
      <c r="AA155" s="55"/>
      <c r="AB155" s="55"/>
      <c r="AC155" s="55"/>
      <c r="AD155" s="55"/>
    </row>
    <row r="156">
      <c r="A156" s="22" t="s">
        <v>3987</v>
      </c>
      <c r="B156" s="120" t="s">
        <v>3630</v>
      </c>
      <c r="C156" s="22" t="s">
        <v>3988</v>
      </c>
      <c r="D156" s="21" t="s">
        <v>37</v>
      </c>
      <c r="E156" s="123" t="s">
        <v>3722</v>
      </c>
      <c r="F156" s="288" t="s">
        <v>3721</v>
      </c>
      <c r="G156" s="286" t="str">
        <f t="shared" si="21"/>
        <v>32.626574</v>
      </c>
      <c r="H156" s="286" t="str">
        <f t="shared" si="23"/>
        <v>69.841871</v>
      </c>
      <c r="I156" s="123">
        <v>14.0</v>
      </c>
      <c r="J156" s="123">
        <v>18.0</v>
      </c>
      <c r="K156" s="123">
        <v>0.0</v>
      </c>
      <c r="L156" s="123">
        <v>0.0</v>
      </c>
      <c r="M156" s="123">
        <v>0.0</v>
      </c>
      <c r="N156" s="123">
        <v>0.0</v>
      </c>
      <c r="O156" s="123">
        <v>10.0</v>
      </c>
      <c r="P156" s="123"/>
      <c r="Q156" s="124"/>
      <c r="R156" s="126"/>
      <c r="S156" s="22"/>
      <c r="T156" s="55"/>
      <c r="U156" s="55"/>
      <c r="V156" s="55"/>
      <c r="W156" s="55"/>
      <c r="X156" s="55"/>
      <c r="Y156" s="55"/>
      <c r="Z156" s="55"/>
      <c r="AA156" s="55"/>
      <c r="AB156" s="55"/>
      <c r="AC156" s="55"/>
      <c r="AD156" s="55"/>
    </row>
    <row r="157">
      <c r="A157" s="22" t="s">
        <v>4935</v>
      </c>
      <c r="B157" s="120" t="s">
        <v>3630</v>
      </c>
      <c r="C157" s="22" t="s">
        <v>4936</v>
      </c>
      <c r="D157" s="21" t="s">
        <v>37</v>
      </c>
      <c r="E157" s="123" t="s">
        <v>4938</v>
      </c>
      <c r="F157" s="288" t="s">
        <v>4230</v>
      </c>
      <c r="G157" s="286" t="str">
        <f t="shared" si="21"/>
        <v>32.938775</v>
      </c>
      <c r="H157" s="286" t="str">
        <f t="shared" si="23"/>
        <v>70.248273</v>
      </c>
      <c r="I157" s="123">
        <v>14.0</v>
      </c>
      <c r="J157" s="123">
        <v>18.0</v>
      </c>
      <c r="K157" s="123">
        <v>0.0</v>
      </c>
      <c r="L157" s="123">
        <v>6.0</v>
      </c>
      <c r="M157" s="123">
        <v>0.0</v>
      </c>
      <c r="N157" s="123">
        <v>0.0</v>
      </c>
      <c r="O157" s="123">
        <v>3.0</v>
      </c>
      <c r="P157" s="123"/>
      <c r="Q157" s="124"/>
      <c r="R157" s="126"/>
      <c r="S157" s="22"/>
      <c r="T157" s="55"/>
      <c r="U157" s="55"/>
      <c r="V157" s="55"/>
      <c r="W157" s="55"/>
      <c r="X157" s="55"/>
      <c r="Y157" s="55"/>
      <c r="Z157" s="55"/>
      <c r="AA157" s="55"/>
      <c r="AB157" s="55"/>
      <c r="AC157" s="55"/>
      <c r="AD157" s="55"/>
    </row>
    <row r="158">
      <c r="A158" s="22" t="s">
        <v>5068</v>
      </c>
      <c r="B158" s="120" t="s">
        <v>3630</v>
      </c>
      <c r="C158" s="22" t="s">
        <v>5069</v>
      </c>
      <c r="D158" s="21" t="s">
        <v>37</v>
      </c>
      <c r="E158" s="123" t="s">
        <v>5071</v>
      </c>
      <c r="F158" s="288" t="s">
        <v>3671</v>
      </c>
      <c r="G158" s="286" t="str">
        <f t="shared" si="21"/>
        <v>32.320237</v>
      </c>
      <c r="H158" s="286" t="str">
        <f t="shared" si="23"/>
        <v>69.859740</v>
      </c>
      <c r="I158" s="123">
        <v>8.0</v>
      </c>
      <c r="J158" s="123">
        <v>18.0</v>
      </c>
      <c r="K158" s="123">
        <v>0.0</v>
      </c>
      <c r="L158" s="123">
        <v>0.0</v>
      </c>
      <c r="M158" s="123">
        <v>0.0</v>
      </c>
      <c r="N158" s="123">
        <v>0.0</v>
      </c>
      <c r="O158" s="123">
        <v>3.0</v>
      </c>
      <c r="P158" s="123"/>
      <c r="Q158" s="124"/>
      <c r="R158" s="126"/>
      <c r="S158" s="22"/>
      <c r="T158" s="55"/>
      <c r="U158" s="55"/>
      <c r="V158" s="55"/>
      <c r="W158" s="55"/>
      <c r="X158" s="55"/>
      <c r="Y158" s="55"/>
      <c r="Z158" s="55"/>
      <c r="AA158" s="55"/>
      <c r="AB158" s="55"/>
      <c r="AC158" s="55"/>
      <c r="AD158" s="55"/>
    </row>
    <row r="159">
      <c r="A159" s="22" t="s">
        <v>5120</v>
      </c>
      <c r="B159" s="120" t="s">
        <v>3630</v>
      </c>
      <c r="C159" s="22" t="s">
        <v>5121</v>
      </c>
      <c r="D159" s="21" t="s">
        <v>37</v>
      </c>
      <c r="E159" s="123" t="s">
        <v>5118</v>
      </c>
      <c r="F159" s="288" t="s">
        <v>4713</v>
      </c>
      <c r="G159" s="286" t="str">
        <f t="shared" si="21"/>
        <v>32.613785</v>
      </c>
      <c r="H159" s="286" t="str">
        <f t="shared" si="23"/>
        <v>69.508247</v>
      </c>
      <c r="I159" s="123">
        <v>16.0</v>
      </c>
      <c r="J159" s="123">
        <v>18.0</v>
      </c>
      <c r="K159" s="123">
        <v>0.0</v>
      </c>
      <c r="L159" s="123">
        <v>0.0</v>
      </c>
      <c r="M159" s="123">
        <v>0.0</v>
      </c>
      <c r="N159" s="123">
        <v>0.0</v>
      </c>
      <c r="O159" s="123">
        <v>5.0</v>
      </c>
      <c r="P159" s="123"/>
      <c r="Q159" s="124"/>
      <c r="R159" s="126"/>
      <c r="S159" s="22"/>
      <c r="T159" s="55"/>
      <c r="U159" s="55"/>
      <c r="V159" s="55"/>
      <c r="W159" s="55"/>
      <c r="X159" s="55"/>
      <c r="Y159" s="55"/>
      <c r="Z159" s="55"/>
      <c r="AA159" s="55"/>
      <c r="AB159" s="55"/>
      <c r="AC159" s="55"/>
      <c r="AD159" s="55"/>
    </row>
    <row r="160">
      <c r="A160" s="22" t="s">
        <v>4121</v>
      </c>
      <c r="B160" s="120" t="s">
        <v>3630</v>
      </c>
      <c r="C160" s="22" t="s">
        <v>4116</v>
      </c>
      <c r="D160" s="21" t="s">
        <v>37</v>
      </c>
      <c r="E160" s="123" t="s">
        <v>4123</v>
      </c>
      <c r="F160" s="288" t="s">
        <v>3648</v>
      </c>
      <c r="G160" s="286" t="str">
        <f t="shared" si="21"/>
        <v>32.943065</v>
      </c>
      <c r="H160" s="286" t="str">
        <f t="shared" si="23"/>
        <v>69.955033</v>
      </c>
      <c r="I160" s="123">
        <v>15.0</v>
      </c>
      <c r="J160" s="123">
        <v>18.0</v>
      </c>
      <c r="K160" s="123">
        <v>0.0</v>
      </c>
      <c r="L160" s="123">
        <v>0.0</v>
      </c>
      <c r="M160" s="123">
        <v>0.0</v>
      </c>
      <c r="N160" s="123">
        <v>0.0</v>
      </c>
      <c r="O160" s="123">
        <v>7.0</v>
      </c>
      <c r="P160" s="123"/>
      <c r="Q160" s="124"/>
      <c r="R160" s="126"/>
      <c r="S160" s="22"/>
      <c r="T160" s="55"/>
      <c r="U160" s="55"/>
      <c r="V160" s="55"/>
      <c r="W160" s="55"/>
      <c r="X160" s="55"/>
      <c r="Y160" s="55"/>
      <c r="Z160" s="55"/>
      <c r="AA160" s="55"/>
      <c r="AB160" s="55"/>
      <c r="AC160" s="55"/>
      <c r="AD160" s="55"/>
    </row>
    <row r="161">
      <c r="A161" s="20" t="s">
        <v>2689</v>
      </c>
      <c r="B161" s="21" t="s">
        <v>2301</v>
      </c>
      <c r="C161" s="22" t="s">
        <v>2690</v>
      </c>
      <c r="D161" s="11" t="s">
        <v>1537</v>
      </c>
      <c r="E161" s="21" t="s">
        <v>2353</v>
      </c>
      <c r="F161" s="21" t="s">
        <v>2354</v>
      </c>
      <c r="G161" s="286" t="str">
        <f t="shared" si="21"/>
        <v>-0.356045</v>
      </c>
      <c r="H161" s="286" t="str">
        <f>RIGHT(F161,FIND(",", F161)-1)</f>
        <v>42.546057</v>
      </c>
      <c r="I161" s="20">
        <v>18.0</v>
      </c>
      <c r="J161" s="20">
        <v>18.0</v>
      </c>
      <c r="K161" s="20">
        <v>0.0</v>
      </c>
      <c r="L161" s="20">
        <v>0.0</v>
      </c>
      <c r="M161" s="20">
        <v>0.0</v>
      </c>
      <c r="N161" s="20">
        <v>0.0</v>
      </c>
      <c r="O161" s="20">
        <v>0.0</v>
      </c>
      <c r="P161" s="20"/>
      <c r="Q161" s="20"/>
      <c r="R161" s="20"/>
      <c r="S161" s="20"/>
      <c r="T161" s="53"/>
      <c r="U161" s="53"/>
      <c r="V161" s="53"/>
      <c r="W161" s="53"/>
      <c r="X161" s="53"/>
      <c r="Y161" s="53"/>
    </row>
    <row r="162">
      <c r="A162" s="81" t="s">
        <v>2878</v>
      </c>
      <c r="B162" s="83" t="s">
        <v>2719</v>
      </c>
      <c r="C162" s="84" t="s">
        <v>2879</v>
      </c>
      <c r="D162" s="21" t="s">
        <v>37</v>
      </c>
      <c r="E162" s="105" t="s">
        <v>2782</v>
      </c>
      <c r="F162" s="86" t="s">
        <v>2781</v>
      </c>
      <c r="G162" s="286" t="str">
        <f t="shared" si="21"/>
        <v>13.135021</v>
      </c>
      <c r="H162" s="286" t="str">
        <f t="shared" ref="H162:H172" si="24">RIGHT(F162,FIND(",",F162)-1)</f>
        <v>45.388639</v>
      </c>
      <c r="I162" s="81">
        <v>14.0</v>
      </c>
      <c r="J162" s="81">
        <v>18.0</v>
      </c>
      <c r="K162" s="81">
        <v>0.0</v>
      </c>
      <c r="L162" s="81">
        <v>0.0</v>
      </c>
      <c r="M162" s="81">
        <v>0.0</v>
      </c>
      <c r="N162" s="81">
        <v>0.0</v>
      </c>
      <c r="O162" s="81">
        <v>0.0</v>
      </c>
      <c r="P162" s="289"/>
      <c r="Q162" s="289"/>
      <c r="R162" s="289"/>
      <c r="S162" s="55"/>
      <c r="T162" s="55"/>
      <c r="U162" s="55"/>
      <c r="V162" s="55"/>
      <c r="W162" s="55"/>
      <c r="X162" s="55"/>
      <c r="Y162" s="55"/>
      <c r="Z162" s="55"/>
      <c r="AA162" s="55"/>
      <c r="AB162" s="55"/>
      <c r="AC162" s="55"/>
      <c r="AD162" s="55"/>
      <c r="AE162" s="55"/>
      <c r="AF162" s="55"/>
      <c r="AG162" s="55"/>
      <c r="AH162" s="55"/>
      <c r="AI162" s="55"/>
      <c r="AJ162" s="55"/>
    </row>
    <row r="163">
      <c r="A163" s="81" t="s">
        <v>2979</v>
      </c>
      <c r="B163" s="83" t="s">
        <v>2719</v>
      </c>
      <c r="C163" s="84" t="s">
        <v>2980</v>
      </c>
      <c r="D163" s="21" t="s">
        <v>37</v>
      </c>
      <c r="E163" s="105" t="s">
        <v>2793</v>
      </c>
      <c r="F163" s="86" t="s">
        <v>2792</v>
      </c>
      <c r="G163" s="286" t="str">
        <f t="shared" si="21"/>
        <v>13.216737</v>
      </c>
      <c r="H163" s="286" t="str">
        <f t="shared" si="24"/>
        <v>45.306426</v>
      </c>
      <c r="I163" s="81">
        <v>10.0</v>
      </c>
      <c r="J163" s="81">
        <v>18.0</v>
      </c>
      <c r="K163" s="81">
        <v>0.0</v>
      </c>
      <c r="L163" s="81">
        <v>0.0</v>
      </c>
      <c r="M163" s="81">
        <v>0.0</v>
      </c>
      <c r="N163" s="81">
        <v>0.0</v>
      </c>
      <c r="O163" s="81">
        <v>1.0</v>
      </c>
      <c r="P163" s="289"/>
      <c r="Q163" s="289"/>
      <c r="R163" s="289"/>
      <c r="S163" s="55"/>
      <c r="T163" s="55"/>
      <c r="U163" s="55"/>
      <c r="V163" s="55"/>
      <c r="W163" s="55"/>
      <c r="X163" s="55"/>
      <c r="Y163" s="55"/>
      <c r="Z163" s="55"/>
      <c r="AA163" s="55"/>
      <c r="AB163" s="55"/>
      <c r="AC163" s="55"/>
      <c r="AD163" s="55"/>
      <c r="AE163" s="55"/>
      <c r="AF163" s="55"/>
      <c r="AG163" s="55"/>
      <c r="AH163" s="55"/>
      <c r="AI163" s="55"/>
      <c r="AJ163" s="55"/>
    </row>
    <row r="164">
      <c r="A164" s="11" t="s">
        <v>201</v>
      </c>
      <c r="B164" s="11" t="s">
        <v>5381</v>
      </c>
      <c r="C164" s="12" t="s">
        <v>202</v>
      </c>
      <c r="D164" s="21" t="s">
        <v>37</v>
      </c>
      <c r="E164" s="11" t="s">
        <v>204</v>
      </c>
      <c r="F164" s="14" t="s">
        <v>144</v>
      </c>
      <c r="G164" s="14" t="str">
        <f t="shared" si="21"/>
        <v>34.215777</v>
      </c>
      <c r="H164" s="14" t="str">
        <f t="shared" si="24"/>
        <v>71.026004</v>
      </c>
      <c r="I164" s="11">
        <v>17.0</v>
      </c>
      <c r="J164" s="11">
        <v>17.0</v>
      </c>
      <c r="K164" s="11">
        <v>0.0</v>
      </c>
      <c r="L164" s="11">
        <v>0.0</v>
      </c>
      <c r="M164" s="11">
        <v>0.0</v>
      </c>
      <c r="N164" s="11">
        <v>0.0</v>
      </c>
      <c r="O164" s="11">
        <v>0.0</v>
      </c>
      <c r="P164" s="11"/>
      <c r="Q164" s="11"/>
      <c r="S164" s="11"/>
    </row>
    <row r="165">
      <c r="A165" s="11" t="s">
        <v>796</v>
      </c>
      <c r="B165" s="11" t="s">
        <v>5381</v>
      </c>
      <c r="C165" s="12" t="s">
        <v>797</v>
      </c>
      <c r="D165" s="21" t="s">
        <v>37</v>
      </c>
      <c r="E165" s="11" t="s">
        <v>800</v>
      </c>
      <c r="F165" s="14" t="s">
        <v>410</v>
      </c>
      <c r="G165" s="14" t="str">
        <f t="shared" si="21"/>
        <v>34.092630</v>
      </c>
      <c r="H165" s="14" t="str">
        <f t="shared" si="24"/>
        <v>70.469224</v>
      </c>
      <c r="I165" s="11">
        <v>17.0</v>
      </c>
      <c r="J165" s="11">
        <v>17.0</v>
      </c>
      <c r="K165" s="11">
        <v>0.0</v>
      </c>
      <c r="L165" s="11">
        <v>0.0</v>
      </c>
      <c r="M165" s="11">
        <v>0.0</v>
      </c>
      <c r="N165" s="11">
        <v>0.0</v>
      </c>
      <c r="O165" s="11">
        <v>0.0</v>
      </c>
      <c r="P165" s="11"/>
      <c r="Q165" s="11"/>
      <c r="S165" s="11"/>
    </row>
    <row r="166">
      <c r="A166" s="11" t="s">
        <v>1307</v>
      </c>
      <c r="B166" s="11" t="s">
        <v>5381</v>
      </c>
      <c r="C166" s="12" t="s">
        <v>1308</v>
      </c>
      <c r="D166" s="21" t="s">
        <v>37</v>
      </c>
      <c r="E166" s="11" t="s">
        <v>1309</v>
      </c>
      <c r="F166" s="14" t="s">
        <v>410</v>
      </c>
      <c r="G166" s="14" t="str">
        <f t="shared" si="21"/>
        <v>34.092630</v>
      </c>
      <c r="H166" s="14" t="str">
        <f t="shared" si="24"/>
        <v>70.469224</v>
      </c>
      <c r="I166" s="11">
        <v>17.0</v>
      </c>
      <c r="J166" s="11">
        <v>17.0</v>
      </c>
      <c r="K166" s="11">
        <v>0.0</v>
      </c>
      <c r="L166" s="11">
        <v>0.0</v>
      </c>
      <c r="M166" s="11">
        <v>0.0</v>
      </c>
      <c r="N166" s="11">
        <v>0.0</v>
      </c>
      <c r="O166" s="11">
        <v>0.0</v>
      </c>
      <c r="P166" s="11"/>
      <c r="Q166" s="11"/>
      <c r="S166" s="11"/>
    </row>
    <row r="167">
      <c r="A167" s="22" t="s">
        <v>3983</v>
      </c>
      <c r="B167" s="120" t="s">
        <v>3630</v>
      </c>
      <c r="C167" s="22" t="s">
        <v>3979</v>
      </c>
      <c r="D167" s="21" t="s">
        <v>37</v>
      </c>
      <c r="E167" s="123" t="s">
        <v>3985</v>
      </c>
      <c r="F167" s="288" t="s">
        <v>3671</v>
      </c>
      <c r="G167" s="286" t="str">
        <f t="shared" si="21"/>
        <v>32.320237</v>
      </c>
      <c r="H167" s="286" t="str">
        <f t="shared" si="24"/>
        <v>69.859740</v>
      </c>
      <c r="I167" s="123">
        <v>10.0</v>
      </c>
      <c r="J167" s="123">
        <v>17.0</v>
      </c>
      <c r="K167" s="123">
        <v>0.0</v>
      </c>
      <c r="L167" s="123">
        <v>0.0</v>
      </c>
      <c r="M167" s="123">
        <v>0.0</v>
      </c>
      <c r="N167" s="123">
        <v>0.0</v>
      </c>
      <c r="O167" s="123">
        <v>27.0</v>
      </c>
      <c r="P167" s="123"/>
      <c r="Q167" s="124"/>
      <c r="R167" s="126"/>
      <c r="S167" s="22"/>
      <c r="T167" s="55"/>
      <c r="U167" s="55"/>
      <c r="V167" s="55"/>
      <c r="W167" s="55"/>
      <c r="X167" s="55"/>
      <c r="Y167" s="55"/>
      <c r="Z167" s="55"/>
      <c r="AA167" s="55"/>
      <c r="AB167" s="55"/>
      <c r="AC167" s="55"/>
      <c r="AD167" s="55"/>
    </row>
    <row r="168">
      <c r="A168" s="22" t="s">
        <v>4267</v>
      </c>
      <c r="B168" s="120" t="s">
        <v>3630</v>
      </c>
      <c r="C168" s="22" t="s">
        <v>4268</v>
      </c>
      <c r="D168" s="21" t="s">
        <v>37</v>
      </c>
      <c r="E168" s="123" t="s">
        <v>4271</v>
      </c>
      <c r="F168" s="288" t="s">
        <v>4270</v>
      </c>
      <c r="G168" s="286" t="str">
        <f t="shared" si="21"/>
        <v>32.944834</v>
      </c>
      <c r="H168" s="286" t="str">
        <f t="shared" si="24"/>
        <v>70.301845</v>
      </c>
      <c r="I168" s="123">
        <v>16.0</v>
      </c>
      <c r="J168" s="123">
        <v>17.0</v>
      </c>
      <c r="K168" s="123">
        <v>0.0</v>
      </c>
      <c r="L168" s="123">
        <v>0.0</v>
      </c>
      <c r="M168" s="123">
        <v>0.0</v>
      </c>
      <c r="N168" s="123">
        <v>0.0</v>
      </c>
      <c r="O168" s="123">
        <v>10.0</v>
      </c>
      <c r="P168" s="123"/>
      <c r="Q168" s="124"/>
      <c r="R168" s="126"/>
      <c r="S168" s="22"/>
      <c r="T168" s="55"/>
      <c r="U168" s="55"/>
      <c r="V168" s="55"/>
      <c r="W168" s="55"/>
      <c r="X168" s="55"/>
      <c r="Y168" s="55"/>
      <c r="Z168" s="55"/>
      <c r="AA168" s="55"/>
      <c r="AB168" s="55"/>
      <c r="AC168" s="55"/>
      <c r="AD168" s="55"/>
    </row>
    <row r="169">
      <c r="A169" s="81" t="s">
        <v>2905</v>
      </c>
      <c r="B169" s="83" t="s">
        <v>2719</v>
      </c>
      <c r="C169" s="84" t="s">
        <v>2906</v>
      </c>
      <c r="D169" s="21" t="s">
        <v>37</v>
      </c>
      <c r="E169" s="105" t="s">
        <v>2860</v>
      </c>
      <c r="F169" s="86" t="s">
        <v>2859</v>
      </c>
      <c r="G169" s="286" t="str">
        <f t="shared" si="21"/>
        <v>13.879273</v>
      </c>
      <c r="H169" s="286" t="str">
        <f t="shared" si="24"/>
        <v>45.869518</v>
      </c>
      <c r="I169" s="81">
        <v>12.0</v>
      </c>
      <c r="J169" s="81">
        <v>17.0</v>
      </c>
      <c r="K169" s="81">
        <v>0.0</v>
      </c>
      <c r="L169" s="81">
        <v>0.0</v>
      </c>
      <c r="M169" s="81">
        <v>0.0</v>
      </c>
      <c r="N169" s="81">
        <v>0.0</v>
      </c>
      <c r="O169" s="81">
        <v>0.0</v>
      </c>
      <c r="P169" s="289"/>
      <c r="Q169" s="289"/>
      <c r="R169" s="289"/>
      <c r="S169" s="55"/>
      <c r="T169" s="55"/>
      <c r="U169" s="55"/>
      <c r="V169" s="55"/>
      <c r="W169" s="55"/>
      <c r="X169" s="55"/>
      <c r="Y169" s="55"/>
      <c r="Z169" s="55"/>
      <c r="AA169" s="55"/>
      <c r="AB169" s="55"/>
      <c r="AC169" s="55"/>
      <c r="AD169" s="55"/>
      <c r="AE169" s="55"/>
      <c r="AF169" s="55"/>
      <c r="AG169" s="55"/>
      <c r="AH169" s="55"/>
      <c r="AI169" s="55"/>
      <c r="AJ169" s="55"/>
    </row>
    <row r="170">
      <c r="A170" s="81" t="s">
        <v>3151</v>
      </c>
      <c r="B170" s="83" t="s">
        <v>2719</v>
      </c>
      <c r="C170" s="84" t="s">
        <v>3152</v>
      </c>
      <c r="D170" s="21" t="s">
        <v>37</v>
      </c>
      <c r="E170" s="105" t="s">
        <v>3011</v>
      </c>
      <c r="F170" s="86" t="s">
        <v>3010</v>
      </c>
      <c r="G170" s="286" t="str">
        <f t="shared" si="21"/>
        <v>14.411870</v>
      </c>
      <c r="H170" s="286" t="str">
        <f t="shared" si="24"/>
        <v>44.836513</v>
      </c>
      <c r="I170" s="81">
        <v>12.0</v>
      </c>
      <c r="J170" s="81">
        <v>17.0</v>
      </c>
      <c r="K170" s="81">
        <v>8.0</v>
      </c>
      <c r="L170" s="81">
        <v>16.0</v>
      </c>
      <c r="M170" s="81">
        <v>0.0</v>
      </c>
      <c r="N170" s="81">
        <v>0.0</v>
      </c>
      <c r="O170" s="81">
        <v>5.0</v>
      </c>
      <c r="P170" s="289"/>
      <c r="Q170" s="289"/>
      <c r="R170" s="289"/>
      <c r="S170" s="55"/>
      <c r="T170" s="55"/>
      <c r="U170" s="55"/>
      <c r="V170" s="55"/>
      <c r="W170" s="55"/>
      <c r="X170" s="55"/>
      <c r="Y170" s="55"/>
      <c r="Z170" s="55"/>
      <c r="AA170" s="55"/>
      <c r="AB170" s="55"/>
      <c r="AC170" s="55"/>
      <c r="AD170" s="55"/>
      <c r="AE170" s="55"/>
      <c r="AF170" s="55"/>
      <c r="AG170" s="55"/>
      <c r="AH170" s="55"/>
      <c r="AI170" s="55"/>
      <c r="AJ170" s="55"/>
    </row>
    <row r="171">
      <c r="A171" s="11" t="s">
        <v>442</v>
      </c>
      <c r="B171" s="11" t="s">
        <v>5381</v>
      </c>
      <c r="C171" s="12" t="s">
        <v>443</v>
      </c>
      <c r="D171" s="21" t="s">
        <v>37</v>
      </c>
      <c r="E171" s="11" t="s">
        <v>446</v>
      </c>
      <c r="F171" s="14" t="s">
        <v>445</v>
      </c>
      <c r="G171" s="14" t="str">
        <f t="shared" si="21"/>
        <v>34.351349</v>
      </c>
      <c r="H171" s="14" t="str">
        <f t="shared" si="24"/>
        <v>68.238533</v>
      </c>
      <c r="I171" s="11">
        <v>8.0</v>
      </c>
      <c r="J171" s="11">
        <v>16.0</v>
      </c>
      <c r="K171" s="11">
        <v>0.0</v>
      </c>
      <c r="L171" s="11">
        <v>0.0</v>
      </c>
      <c r="M171" s="11">
        <v>0.0</v>
      </c>
      <c r="N171" s="11">
        <v>0.0</v>
      </c>
      <c r="O171" s="11">
        <v>0.0</v>
      </c>
      <c r="P171" s="11"/>
      <c r="Q171" s="11"/>
      <c r="S171" s="11"/>
    </row>
    <row r="172">
      <c r="A172" s="11" t="s">
        <v>695</v>
      </c>
      <c r="B172" s="11" t="s">
        <v>5381</v>
      </c>
      <c r="C172" s="12" t="s">
        <v>696</v>
      </c>
      <c r="D172" s="21" t="s">
        <v>37</v>
      </c>
      <c r="E172" s="11" t="s">
        <v>698</v>
      </c>
      <c r="F172" s="14" t="s">
        <v>288</v>
      </c>
      <c r="G172" s="14" t="str">
        <f t="shared" si="21"/>
        <v>33.388710</v>
      </c>
      <c r="H172" s="14" t="str">
        <f t="shared" si="24"/>
        <v>70.169394</v>
      </c>
      <c r="I172" s="11">
        <v>10.0</v>
      </c>
      <c r="J172" s="11">
        <v>16.0</v>
      </c>
      <c r="K172" s="11">
        <v>0.0</v>
      </c>
      <c r="L172" s="11">
        <v>0.0</v>
      </c>
      <c r="M172" s="11">
        <v>0.0</v>
      </c>
      <c r="N172" s="11">
        <v>0.0</v>
      </c>
      <c r="O172" s="11">
        <v>20.0</v>
      </c>
      <c r="P172" s="11"/>
      <c r="Q172" s="11"/>
      <c r="S172" s="11"/>
    </row>
    <row r="173">
      <c r="A173" s="11" t="s">
        <v>874</v>
      </c>
      <c r="B173" s="11" t="s">
        <v>5381</v>
      </c>
      <c r="C173" s="12" t="s">
        <v>875</v>
      </c>
      <c r="D173" s="21" t="s">
        <v>37</v>
      </c>
      <c r="E173" s="11" t="s">
        <v>274</v>
      </c>
      <c r="F173" s="14" t="s">
        <v>273</v>
      </c>
      <c r="G173" s="14" t="str">
        <f t="shared" si="21"/>
        <v>34.08218</v>
      </c>
      <c r="H173" s="14" t="s">
        <v>6112</v>
      </c>
      <c r="I173" s="11">
        <v>16.0</v>
      </c>
      <c r="J173" s="11">
        <v>16.0</v>
      </c>
      <c r="K173" s="11">
        <v>0.0</v>
      </c>
      <c r="L173" s="11">
        <v>0.0</v>
      </c>
      <c r="M173" s="11">
        <v>0.0</v>
      </c>
      <c r="N173" s="11">
        <v>0.0</v>
      </c>
      <c r="O173" s="11">
        <v>0.0</v>
      </c>
      <c r="P173" s="11"/>
      <c r="Q173" s="11"/>
      <c r="S173" s="11"/>
    </row>
    <row r="174">
      <c r="A174" s="11" t="s">
        <v>1151</v>
      </c>
      <c r="B174" s="11" t="s">
        <v>5381</v>
      </c>
      <c r="C174" s="12" t="s">
        <v>1152</v>
      </c>
      <c r="D174" s="21" t="s">
        <v>37</v>
      </c>
      <c r="E174" s="11" t="s">
        <v>1154</v>
      </c>
      <c r="F174" s="14" t="s">
        <v>1002</v>
      </c>
      <c r="G174" s="14" t="str">
        <f t="shared" si="21"/>
        <v>36.599741</v>
      </c>
      <c r="H174" s="14" t="str">
        <f t="shared" ref="H174:H175" si="25">RIGHT(F174,FIND(",",F174)-1)</f>
        <v>68.863499</v>
      </c>
      <c r="I174" s="11">
        <v>7.0</v>
      </c>
      <c r="J174" s="11">
        <v>16.0</v>
      </c>
      <c r="K174" s="11">
        <v>0.0</v>
      </c>
      <c r="L174" s="11">
        <v>15.0</v>
      </c>
      <c r="M174" s="11">
        <v>0.0</v>
      </c>
      <c r="N174" s="11">
        <v>0.0</v>
      </c>
      <c r="O174" s="11">
        <v>0.0</v>
      </c>
      <c r="P174" s="11"/>
      <c r="Q174" s="11"/>
      <c r="S174" s="11"/>
    </row>
    <row r="175">
      <c r="A175" s="11" t="s">
        <v>1160</v>
      </c>
      <c r="B175" s="11" t="s">
        <v>5381</v>
      </c>
      <c r="C175" s="12" t="s">
        <v>1161</v>
      </c>
      <c r="D175" s="21" t="s">
        <v>37</v>
      </c>
      <c r="E175" s="11" t="s">
        <v>1162</v>
      </c>
      <c r="F175" s="14" t="s">
        <v>1002</v>
      </c>
      <c r="G175" s="14" t="str">
        <f t="shared" si="21"/>
        <v>36.599741</v>
      </c>
      <c r="H175" s="14" t="str">
        <f t="shared" si="25"/>
        <v>68.863499</v>
      </c>
      <c r="I175" s="11">
        <v>4.0</v>
      </c>
      <c r="J175" s="11">
        <v>16.0</v>
      </c>
      <c r="K175" s="11">
        <v>0.0</v>
      </c>
      <c r="L175" s="11">
        <v>0.0</v>
      </c>
      <c r="M175" s="11">
        <v>0.0</v>
      </c>
      <c r="N175" s="11">
        <v>0.0</v>
      </c>
      <c r="O175" s="11">
        <v>0.0</v>
      </c>
      <c r="P175" s="11"/>
      <c r="Q175" s="11"/>
      <c r="S175" s="11"/>
    </row>
    <row r="176">
      <c r="A176" s="11" t="s">
        <v>1191</v>
      </c>
      <c r="B176" s="11" t="s">
        <v>5381</v>
      </c>
      <c r="C176" s="12" t="s">
        <v>1192</v>
      </c>
      <c r="D176" s="21" t="s">
        <v>37</v>
      </c>
      <c r="E176" s="11" t="s">
        <v>274</v>
      </c>
      <c r="F176" s="14" t="s">
        <v>273</v>
      </c>
      <c r="G176" s="14" t="str">
        <f t="shared" si="21"/>
        <v>34.08218</v>
      </c>
      <c r="H176" s="14" t="s">
        <v>6112</v>
      </c>
      <c r="I176" s="11">
        <v>16.0</v>
      </c>
      <c r="J176" s="11">
        <v>16.0</v>
      </c>
      <c r="K176" s="11">
        <v>0.0</v>
      </c>
      <c r="L176" s="11">
        <v>0.0</v>
      </c>
      <c r="M176" s="11">
        <v>0.0</v>
      </c>
      <c r="N176" s="11">
        <v>0.0</v>
      </c>
      <c r="O176" s="11">
        <v>0.0</v>
      </c>
      <c r="P176" s="11"/>
      <c r="Q176" s="11"/>
      <c r="S176" s="11"/>
    </row>
    <row r="177">
      <c r="A177" s="11" t="s">
        <v>1645</v>
      </c>
      <c r="B177" s="11" t="s">
        <v>5381</v>
      </c>
      <c r="C177" s="12" t="s">
        <v>1646</v>
      </c>
      <c r="D177" s="11" t="s">
        <v>1537</v>
      </c>
      <c r="E177" s="11" t="s">
        <v>1649</v>
      </c>
      <c r="F177" s="14" t="s">
        <v>1648</v>
      </c>
      <c r="G177" s="14" t="str">
        <f t="shared" si="21"/>
        <v>36.932890</v>
      </c>
      <c r="H177" s="14" t="str">
        <f t="shared" ref="H177:H194" si="26">RIGHT(F177,FIND(",",F177)-1)</f>
        <v>69.335431</v>
      </c>
      <c r="I177" s="11">
        <v>9.0</v>
      </c>
      <c r="J177" s="11">
        <v>16.0</v>
      </c>
      <c r="K177" s="11">
        <v>0.0</v>
      </c>
      <c r="L177" s="11">
        <v>0.0</v>
      </c>
      <c r="M177" s="11">
        <v>0.0</v>
      </c>
      <c r="N177" s="11">
        <v>0.0</v>
      </c>
      <c r="O177" s="11">
        <v>0.0</v>
      </c>
      <c r="P177" s="11"/>
      <c r="Q177" s="19"/>
      <c r="R177" s="19"/>
      <c r="S177" s="11"/>
    </row>
    <row r="178">
      <c r="A178" s="11" t="s">
        <v>1758</v>
      </c>
      <c r="B178" s="11" t="s">
        <v>5381</v>
      </c>
      <c r="C178" s="12" t="s">
        <v>1754</v>
      </c>
      <c r="D178" s="11" t="s">
        <v>1537</v>
      </c>
      <c r="E178" s="11" t="s">
        <v>1760</v>
      </c>
      <c r="F178" s="14" t="s">
        <v>1756</v>
      </c>
      <c r="G178" s="14" t="str">
        <f t="shared" si="21"/>
        <v>33.330066</v>
      </c>
      <c r="H178" s="14" t="str">
        <f t="shared" si="26"/>
        <v>69.192391</v>
      </c>
      <c r="I178" s="11">
        <v>7.0</v>
      </c>
      <c r="J178" s="11">
        <v>16.0</v>
      </c>
      <c r="K178" s="11">
        <v>0.0</v>
      </c>
      <c r="L178" s="11">
        <v>1.0</v>
      </c>
      <c r="M178" s="11">
        <v>0.0</v>
      </c>
      <c r="N178" s="11">
        <v>0.0</v>
      </c>
      <c r="O178" s="11">
        <v>0.0</v>
      </c>
      <c r="P178" s="11"/>
      <c r="Q178" s="19"/>
      <c r="R178" s="19"/>
      <c r="S178" s="11"/>
    </row>
    <row r="179">
      <c r="A179" s="11" t="s">
        <v>1792</v>
      </c>
      <c r="B179" s="11" t="s">
        <v>5381</v>
      </c>
      <c r="C179" s="12" t="s">
        <v>1793</v>
      </c>
      <c r="D179" s="11" t="s">
        <v>1537</v>
      </c>
      <c r="E179" s="11" t="s">
        <v>1791</v>
      </c>
      <c r="F179" s="14" t="s">
        <v>1790</v>
      </c>
      <c r="G179" s="14" t="str">
        <f t="shared" si="21"/>
        <v>31.829949</v>
      </c>
      <c r="H179" s="14" t="str">
        <f t="shared" si="26"/>
        <v>64.568108</v>
      </c>
      <c r="I179" s="11">
        <v>9.0</v>
      </c>
      <c r="J179" s="11">
        <v>16.0</v>
      </c>
      <c r="K179" s="11">
        <v>0.0</v>
      </c>
      <c r="L179" s="11">
        <v>0.0</v>
      </c>
      <c r="M179" s="11">
        <v>0.0</v>
      </c>
      <c r="N179" s="11">
        <v>0.0</v>
      </c>
      <c r="O179" s="11">
        <v>2.0</v>
      </c>
      <c r="P179" s="11"/>
      <c r="Q179" s="19"/>
      <c r="R179" s="19"/>
      <c r="S179" s="11"/>
    </row>
    <row r="180">
      <c r="A180" s="22" t="s">
        <v>3828</v>
      </c>
      <c r="B180" s="120" t="s">
        <v>3630</v>
      </c>
      <c r="C180" s="22" t="s">
        <v>3829</v>
      </c>
      <c r="D180" s="21" t="s">
        <v>2303</v>
      </c>
      <c r="E180" s="123" t="s">
        <v>3831</v>
      </c>
      <c r="F180" s="288" t="s">
        <v>3648</v>
      </c>
      <c r="G180" s="286" t="str">
        <f t="shared" si="21"/>
        <v>32.943065</v>
      </c>
      <c r="H180" s="286" t="str">
        <f t="shared" si="26"/>
        <v>69.955033</v>
      </c>
      <c r="I180" s="123">
        <v>11.0</v>
      </c>
      <c r="J180" s="123">
        <v>16.0</v>
      </c>
      <c r="K180" s="123">
        <v>6.0</v>
      </c>
      <c r="L180" s="123">
        <v>11.0</v>
      </c>
      <c r="M180" s="123">
        <v>0.0</v>
      </c>
      <c r="N180" s="123">
        <v>0.0</v>
      </c>
      <c r="O180" s="123">
        <v>17.0</v>
      </c>
      <c r="P180" s="123"/>
      <c r="Q180" s="124"/>
      <c r="R180" s="126"/>
      <c r="S180" s="22"/>
      <c r="T180" s="55"/>
      <c r="U180" s="55"/>
      <c r="V180" s="55"/>
      <c r="W180" s="55"/>
      <c r="X180" s="55"/>
      <c r="Y180" s="55"/>
      <c r="Z180" s="55"/>
      <c r="AA180" s="55"/>
      <c r="AB180" s="55"/>
      <c r="AC180" s="55"/>
      <c r="AD180" s="55"/>
    </row>
    <row r="181">
      <c r="A181" s="22" t="s">
        <v>4383</v>
      </c>
      <c r="B181" s="120" t="s">
        <v>3630</v>
      </c>
      <c r="C181" s="22" t="s">
        <v>4379</v>
      </c>
      <c r="D181" s="21" t="s">
        <v>37</v>
      </c>
      <c r="E181" s="123" t="s">
        <v>3708</v>
      </c>
      <c r="F181" s="288" t="s">
        <v>3707</v>
      </c>
      <c r="G181" s="286" t="str">
        <f t="shared" si="21"/>
        <v>32.290733</v>
      </c>
      <c r="H181" s="286" t="str">
        <f t="shared" si="26"/>
        <v>69.428547</v>
      </c>
      <c r="I181" s="123">
        <v>0.0</v>
      </c>
      <c r="J181" s="123">
        <v>16.0</v>
      </c>
      <c r="K181" s="123">
        <v>0.0</v>
      </c>
      <c r="L181" s="123">
        <v>0.0</v>
      </c>
      <c r="M181" s="123">
        <v>0.0</v>
      </c>
      <c r="N181" s="123">
        <v>0.0</v>
      </c>
      <c r="O181" s="123">
        <v>0.0</v>
      </c>
      <c r="P181" s="123"/>
      <c r="Q181" s="124"/>
      <c r="R181" s="126"/>
      <c r="S181" s="22"/>
      <c r="T181" s="55"/>
      <c r="U181" s="55"/>
      <c r="V181" s="55"/>
      <c r="W181" s="55"/>
      <c r="X181" s="55"/>
      <c r="Y181" s="55"/>
      <c r="Z181" s="55"/>
      <c r="AA181" s="55"/>
      <c r="AB181" s="55"/>
      <c r="AC181" s="55"/>
      <c r="AD181" s="55"/>
    </row>
    <row r="182">
      <c r="A182" s="22" t="s">
        <v>4076</v>
      </c>
      <c r="B182" s="120" t="s">
        <v>3630</v>
      </c>
      <c r="C182" s="22" t="s">
        <v>2726</v>
      </c>
      <c r="D182" s="21" t="s">
        <v>37</v>
      </c>
      <c r="E182" s="123" t="s">
        <v>4078</v>
      </c>
      <c r="F182" s="288" t="s">
        <v>3648</v>
      </c>
      <c r="G182" s="286" t="str">
        <f t="shared" si="21"/>
        <v>32.943065</v>
      </c>
      <c r="H182" s="286" t="str">
        <f t="shared" si="26"/>
        <v>69.955033</v>
      </c>
      <c r="I182" s="123">
        <v>12.0</v>
      </c>
      <c r="J182" s="123">
        <v>16.0</v>
      </c>
      <c r="K182" s="123">
        <v>6.0</v>
      </c>
      <c r="L182" s="123">
        <v>6.0</v>
      </c>
      <c r="M182" s="123">
        <v>0.0</v>
      </c>
      <c r="N182" s="123">
        <v>0.0</v>
      </c>
      <c r="O182" s="123">
        <v>0.0</v>
      </c>
      <c r="P182" s="123"/>
      <c r="Q182" s="124"/>
      <c r="R182" s="126"/>
      <c r="S182" s="22"/>
      <c r="T182" s="55"/>
      <c r="U182" s="55"/>
      <c r="V182" s="55"/>
      <c r="W182" s="55"/>
      <c r="X182" s="55"/>
      <c r="Y182" s="55"/>
      <c r="Z182" s="55"/>
      <c r="AA182" s="55"/>
      <c r="AB182" s="55"/>
      <c r="AC182" s="55"/>
      <c r="AD182" s="55"/>
    </row>
    <row r="183">
      <c r="A183" s="81" t="s">
        <v>2805</v>
      </c>
      <c r="B183" s="83" t="s">
        <v>2719</v>
      </c>
      <c r="C183" s="84" t="s">
        <v>2806</v>
      </c>
      <c r="D183" s="21" t="s">
        <v>37</v>
      </c>
      <c r="E183" s="105" t="s">
        <v>2808</v>
      </c>
      <c r="F183" s="86" t="s">
        <v>2771</v>
      </c>
      <c r="G183" s="286" t="str">
        <f t="shared" si="21"/>
        <v>13.634341</v>
      </c>
      <c r="H183" s="286" t="str">
        <f t="shared" si="26"/>
        <v>46.056321</v>
      </c>
      <c r="I183" s="81">
        <v>13.0</v>
      </c>
      <c r="J183" s="81">
        <v>16.0</v>
      </c>
      <c r="K183" s="81">
        <v>0.0</v>
      </c>
      <c r="L183" s="81">
        <v>0.0</v>
      </c>
      <c r="M183" s="81">
        <v>0.0</v>
      </c>
      <c r="N183" s="81">
        <v>0.0</v>
      </c>
      <c r="O183" s="81">
        <v>12.0</v>
      </c>
      <c r="P183" s="289"/>
      <c r="Q183" s="289"/>
      <c r="R183" s="289"/>
      <c r="S183" s="55"/>
      <c r="T183" s="55"/>
      <c r="U183" s="55"/>
      <c r="V183" s="55"/>
      <c r="W183" s="55"/>
      <c r="X183" s="55"/>
      <c r="Y183" s="55"/>
      <c r="Z183" s="55"/>
      <c r="AA183" s="55"/>
      <c r="AB183" s="55"/>
      <c r="AC183" s="55"/>
      <c r="AD183" s="55"/>
      <c r="AE183" s="55"/>
      <c r="AF183" s="55"/>
      <c r="AG183" s="55"/>
      <c r="AH183" s="55"/>
      <c r="AI183" s="55"/>
      <c r="AJ183" s="55"/>
    </row>
    <row r="184">
      <c r="A184" s="81" t="s">
        <v>2889</v>
      </c>
      <c r="B184" s="83" t="s">
        <v>2719</v>
      </c>
      <c r="C184" s="84" t="s">
        <v>2890</v>
      </c>
      <c r="D184" s="21" t="s">
        <v>37</v>
      </c>
      <c r="E184" s="86" t="s">
        <v>2800</v>
      </c>
      <c r="F184" s="86" t="s">
        <v>2771</v>
      </c>
      <c r="G184" s="286" t="str">
        <f t="shared" si="21"/>
        <v>13.634341</v>
      </c>
      <c r="H184" s="286" t="str">
        <f t="shared" si="26"/>
        <v>46.056321</v>
      </c>
      <c r="I184" s="81">
        <v>16.0</v>
      </c>
      <c r="J184" s="81">
        <v>16.0</v>
      </c>
      <c r="K184" s="81">
        <v>0.0</v>
      </c>
      <c r="L184" s="81">
        <v>0.0</v>
      </c>
      <c r="M184" s="81">
        <v>0.0</v>
      </c>
      <c r="N184" s="81">
        <v>0.0</v>
      </c>
      <c r="O184" s="81">
        <v>0.0</v>
      </c>
      <c r="P184" s="289"/>
      <c r="Q184" s="289"/>
      <c r="R184" s="289"/>
      <c r="S184" s="55"/>
      <c r="T184" s="55"/>
      <c r="U184" s="55"/>
      <c r="V184" s="55"/>
      <c r="W184" s="55"/>
      <c r="X184" s="55"/>
      <c r="Y184" s="55"/>
      <c r="Z184" s="55"/>
      <c r="AA184" s="55"/>
      <c r="AB184" s="55"/>
      <c r="AC184" s="55"/>
      <c r="AD184" s="55"/>
      <c r="AE184" s="55"/>
      <c r="AF184" s="55"/>
      <c r="AG184" s="55"/>
      <c r="AH184" s="55"/>
      <c r="AI184" s="55"/>
      <c r="AJ184" s="55"/>
    </row>
    <row r="185">
      <c r="A185" s="81" t="s">
        <v>2949</v>
      </c>
      <c r="B185" s="83" t="s">
        <v>2719</v>
      </c>
      <c r="C185" s="84" t="s">
        <v>2950</v>
      </c>
      <c r="D185" s="21" t="s">
        <v>37</v>
      </c>
      <c r="E185" s="105" t="s">
        <v>2772</v>
      </c>
      <c r="F185" s="86" t="s">
        <v>2771</v>
      </c>
      <c r="G185" s="286" t="str">
        <f t="shared" si="21"/>
        <v>13.634341</v>
      </c>
      <c r="H185" s="286" t="str">
        <f t="shared" si="26"/>
        <v>46.056321</v>
      </c>
      <c r="I185" s="81">
        <v>16.0</v>
      </c>
      <c r="J185" s="81">
        <v>16.0</v>
      </c>
      <c r="K185" s="81">
        <v>0.0</v>
      </c>
      <c r="L185" s="81">
        <v>0.0</v>
      </c>
      <c r="M185" s="81">
        <v>0.0</v>
      </c>
      <c r="N185" s="81">
        <v>0.0</v>
      </c>
      <c r="O185" s="81">
        <v>5.0</v>
      </c>
      <c r="P185" s="289"/>
      <c r="Q185" s="289"/>
      <c r="R185" s="289"/>
      <c r="S185" s="55"/>
      <c r="T185" s="55"/>
      <c r="U185" s="55"/>
      <c r="V185" s="55"/>
      <c r="W185" s="55"/>
      <c r="X185" s="55"/>
      <c r="Y185" s="55"/>
      <c r="Z185" s="55"/>
      <c r="AA185" s="55"/>
      <c r="AB185" s="55"/>
      <c r="AC185" s="55"/>
      <c r="AD185" s="55"/>
      <c r="AE185" s="55"/>
      <c r="AF185" s="55"/>
      <c r="AG185" s="55"/>
      <c r="AH185" s="55"/>
      <c r="AI185" s="55"/>
      <c r="AJ185" s="55"/>
    </row>
    <row r="186">
      <c r="A186" s="81" t="s">
        <v>2977</v>
      </c>
      <c r="B186" s="83" t="s">
        <v>2719</v>
      </c>
      <c r="C186" s="84" t="s">
        <v>2978</v>
      </c>
      <c r="D186" s="21" t="s">
        <v>37</v>
      </c>
      <c r="E186" s="105" t="s">
        <v>2848</v>
      </c>
      <c r="F186" s="86" t="s">
        <v>2847</v>
      </c>
      <c r="G186" s="286" t="str">
        <f t="shared" si="21"/>
        <v>14.325435</v>
      </c>
      <c r="H186" s="286" t="str">
        <f t="shared" si="26"/>
        <v>47.446588</v>
      </c>
      <c r="I186" s="81">
        <v>16.0</v>
      </c>
      <c r="J186" s="81">
        <v>16.0</v>
      </c>
      <c r="K186" s="81">
        <v>0.0</v>
      </c>
      <c r="L186" s="81">
        <v>0.0</v>
      </c>
      <c r="M186" s="81">
        <v>0.0</v>
      </c>
      <c r="N186" s="81">
        <v>0.0</v>
      </c>
      <c r="O186" s="81">
        <v>0.0</v>
      </c>
      <c r="P186" s="289"/>
      <c r="Q186" s="289"/>
      <c r="R186" s="289"/>
      <c r="S186" s="55"/>
      <c r="T186" s="55"/>
      <c r="U186" s="55"/>
      <c r="V186" s="55"/>
      <c r="W186" s="55"/>
      <c r="X186" s="55"/>
      <c r="Y186" s="55"/>
      <c r="Z186" s="55"/>
      <c r="AA186" s="55"/>
      <c r="AB186" s="55"/>
      <c r="AC186" s="55"/>
      <c r="AD186" s="55"/>
      <c r="AE186" s="55"/>
      <c r="AF186" s="55"/>
      <c r="AG186" s="55"/>
      <c r="AH186" s="55"/>
      <c r="AI186" s="55"/>
      <c r="AJ186" s="55"/>
    </row>
    <row r="187">
      <c r="A187" s="11" t="s">
        <v>321</v>
      </c>
      <c r="B187" s="11" t="s">
        <v>5381</v>
      </c>
      <c r="C187" s="12" t="s">
        <v>322</v>
      </c>
      <c r="D187" s="21" t="s">
        <v>37</v>
      </c>
      <c r="E187" s="11" t="s">
        <v>325</v>
      </c>
      <c r="F187" s="14" t="s">
        <v>324</v>
      </c>
      <c r="G187" s="14" t="str">
        <f t="shared" si="21"/>
        <v>35.002193</v>
      </c>
      <c r="H187" s="14" t="str">
        <f t="shared" si="26"/>
        <v>71.406187</v>
      </c>
      <c r="I187" s="11">
        <v>7.0</v>
      </c>
      <c r="J187" s="11">
        <v>15.0</v>
      </c>
      <c r="K187" s="11">
        <v>0.0</v>
      </c>
      <c r="L187" s="11">
        <v>5.0</v>
      </c>
      <c r="M187" s="11">
        <v>0.0</v>
      </c>
      <c r="N187" s="11">
        <v>5.0</v>
      </c>
      <c r="O187" s="11">
        <v>0.0</v>
      </c>
      <c r="P187" s="11"/>
      <c r="Q187" s="11"/>
      <c r="S187" s="11"/>
    </row>
    <row r="188">
      <c r="A188" s="11" t="s">
        <v>550</v>
      </c>
      <c r="B188" s="11" t="s">
        <v>5381</v>
      </c>
      <c r="C188" s="12" t="s">
        <v>551</v>
      </c>
      <c r="D188" s="21" t="s">
        <v>37</v>
      </c>
      <c r="E188" s="11" t="s">
        <v>554</v>
      </c>
      <c r="F188" s="14" t="s">
        <v>553</v>
      </c>
      <c r="G188" s="14" t="str">
        <f t="shared" si="21"/>
        <v>32.434829</v>
      </c>
      <c r="H188" s="14" t="str">
        <f t="shared" si="26"/>
        <v>69.001648</v>
      </c>
      <c r="I188" s="11">
        <v>5.0</v>
      </c>
      <c r="J188" s="11">
        <v>15.0</v>
      </c>
      <c r="K188" s="11">
        <v>0.0</v>
      </c>
      <c r="L188" s="11">
        <v>0.0</v>
      </c>
      <c r="M188" s="11">
        <v>0.0</v>
      </c>
      <c r="N188" s="11">
        <v>0.0</v>
      </c>
      <c r="O188" s="11">
        <v>0.0</v>
      </c>
      <c r="P188" s="11"/>
      <c r="Q188" s="11"/>
      <c r="S188" s="11"/>
    </row>
    <row r="189">
      <c r="A189" s="11" t="s">
        <v>865</v>
      </c>
      <c r="B189" s="11" t="s">
        <v>5381</v>
      </c>
      <c r="C189" s="12" t="s">
        <v>866</v>
      </c>
      <c r="D189" s="21" t="s">
        <v>37</v>
      </c>
      <c r="E189" s="11" t="s">
        <v>868</v>
      </c>
      <c r="F189" s="14" t="s">
        <v>428</v>
      </c>
      <c r="G189" s="14" t="str">
        <f t="shared" si="21"/>
        <v>32.746111</v>
      </c>
      <c r="H189" s="14" t="str">
        <f t="shared" si="26"/>
        <v>69.297777</v>
      </c>
      <c r="I189" s="11">
        <v>10.0</v>
      </c>
      <c r="J189" s="11">
        <v>15.0</v>
      </c>
      <c r="K189" s="11">
        <v>0.0</v>
      </c>
      <c r="L189" s="11">
        <v>0.0</v>
      </c>
      <c r="M189" s="11">
        <v>0.0</v>
      </c>
      <c r="N189" s="11">
        <v>0.0</v>
      </c>
      <c r="O189" s="11">
        <v>0.0</v>
      </c>
      <c r="P189" s="11"/>
      <c r="Q189" s="11"/>
      <c r="S189" s="11"/>
    </row>
    <row r="190">
      <c r="A190" s="11" t="s">
        <v>883</v>
      </c>
      <c r="B190" s="11" t="s">
        <v>5381</v>
      </c>
      <c r="C190" s="12" t="s">
        <v>879</v>
      </c>
      <c r="D190" s="21" t="s">
        <v>37</v>
      </c>
      <c r="E190" s="11" t="s">
        <v>886</v>
      </c>
      <c r="F190" s="14" t="s">
        <v>885</v>
      </c>
      <c r="G190" s="14" t="str">
        <f t="shared" si="21"/>
        <v>31.664217</v>
      </c>
      <c r="H190" s="14" t="str">
        <f t="shared" si="26"/>
        <v>64.266149</v>
      </c>
      <c r="I190" s="11">
        <v>15.0</v>
      </c>
      <c r="J190" s="11">
        <v>15.0</v>
      </c>
      <c r="K190" s="11">
        <v>0.0</v>
      </c>
      <c r="L190" s="11">
        <v>0.0</v>
      </c>
      <c r="M190" s="11">
        <v>0.0</v>
      </c>
      <c r="N190" s="11">
        <v>0.0</v>
      </c>
      <c r="O190" s="11">
        <v>10.0</v>
      </c>
      <c r="P190" s="11"/>
      <c r="Q190" s="11"/>
      <c r="S190" s="11"/>
    </row>
    <row r="191">
      <c r="A191" s="11" t="s">
        <v>891</v>
      </c>
      <c r="B191" s="11" t="s">
        <v>5381</v>
      </c>
      <c r="C191" s="12" t="s">
        <v>892</v>
      </c>
      <c r="D191" s="21" t="s">
        <v>37</v>
      </c>
      <c r="E191" s="11" t="s">
        <v>95</v>
      </c>
      <c r="F191" s="14" t="s">
        <v>94</v>
      </c>
      <c r="G191" s="14" t="str">
        <f t="shared" si="21"/>
        <v>34.118171</v>
      </c>
      <c r="H191" s="14" t="str">
        <f t="shared" si="26"/>
        <v>70.752529</v>
      </c>
      <c r="I191" s="11">
        <v>15.0</v>
      </c>
      <c r="J191" s="11">
        <v>15.0</v>
      </c>
      <c r="K191" s="11">
        <v>0.0</v>
      </c>
      <c r="L191" s="11">
        <v>0.0</v>
      </c>
      <c r="M191" s="11">
        <v>0.0</v>
      </c>
      <c r="N191" s="11">
        <v>0.0</v>
      </c>
      <c r="O191" s="11">
        <v>0.0</v>
      </c>
      <c r="P191" s="11"/>
      <c r="Q191" s="11"/>
      <c r="S191" s="11"/>
    </row>
    <row r="192">
      <c r="A192" s="11" t="s">
        <v>928</v>
      </c>
      <c r="B192" s="11" t="s">
        <v>5381</v>
      </c>
      <c r="C192" s="12" t="s">
        <v>929</v>
      </c>
      <c r="D192" s="21" t="s">
        <v>37</v>
      </c>
      <c r="E192" s="11" t="s">
        <v>931</v>
      </c>
      <c r="F192" s="14" t="s">
        <v>144</v>
      </c>
      <c r="G192" s="14" t="str">
        <f t="shared" si="21"/>
        <v>34.215777</v>
      </c>
      <c r="H192" s="14" t="str">
        <f t="shared" si="26"/>
        <v>71.026004</v>
      </c>
      <c r="I192" s="11">
        <v>15.0</v>
      </c>
      <c r="J192" s="11">
        <v>15.0</v>
      </c>
      <c r="K192" s="11">
        <v>0.0</v>
      </c>
      <c r="L192" s="11">
        <v>0.0</v>
      </c>
      <c r="M192" s="11">
        <v>0.0</v>
      </c>
      <c r="N192" s="11">
        <v>0.0</v>
      </c>
      <c r="O192" s="11">
        <v>0.0</v>
      </c>
      <c r="P192" s="11"/>
      <c r="Q192" s="11"/>
      <c r="S192" s="11"/>
    </row>
    <row r="193">
      <c r="A193" s="11" t="s">
        <v>982</v>
      </c>
      <c r="B193" s="11" t="s">
        <v>5381</v>
      </c>
      <c r="C193" s="12" t="s">
        <v>983</v>
      </c>
      <c r="D193" s="21" t="s">
        <v>37</v>
      </c>
      <c r="E193" s="11" t="s">
        <v>985</v>
      </c>
      <c r="F193" s="14" t="s">
        <v>215</v>
      </c>
      <c r="G193" s="14" t="str">
        <f t="shared" si="21"/>
        <v>34.171831</v>
      </c>
      <c r="H193" s="14" t="str">
        <f t="shared" si="26"/>
        <v>70.621679</v>
      </c>
      <c r="I193" s="11">
        <v>15.0</v>
      </c>
      <c r="J193" s="11">
        <v>15.0</v>
      </c>
      <c r="K193" s="11">
        <v>0.0</v>
      </c>
      <c r="L193" s="11">
        <v>0.0</v>
      </c>
      <c r="M193" s="11">
        <v>0.0</v>
      </c>
      <c r="N193" s="11">
        <v>0.0</v>
      </c>
      <c r="O193" s="11">
        <v>0.0</v>
      </c>
      <c r="P193" s="11"/>
      <c r="Q193" s="11"/>
      <c r="S193" s="11"/>
    </row>
    <row r="194">
      <c r="A194" s="11" t="s">
        <v>1227</v>
      </c>
      <c r="B194" s="11" t="s">
        <v>5381</v>
      </c>
      <c r="C194" s="12" t="s">
        <v>1228</v>
      </c>
      <c r="D194" s="21" t="s">
        <v>37</v>
      </c>
      <c r="E194" s="11" t="s">
        <v>1231</v>
      </c>
      <c r="F194" s="14" t="s">
        <v>215</v>
      </c>
      <c r="G194" s="14" t="str">
        <f t="shared" si="21"/>
        <v>34.171831</v>
      </c>
      <c r="H194" s="14" t="str">
        <f t="shared" si="26"/>
        <v>70.621679</v>
      </c>
      <c r="I194" s="11">
        <v>15.0</v>
      </c>
      <c r="J194" s="11">
        <v>15.0</v>
      </c>
      <c r="K194" s="11">
        <v>0.0</v>
      </c>
      <c r="L194" s="11">
        <v>0.0</v>
      </c>
      <c r="M194" s="11">
        <v>0.0</v>
      </c>
      <c r="N194" s="11">
        <v>0.0</v>
      </c>
      <c r="O194" s="11">
        <v>0.0</v>
      </c>
      <c r="P194" s="11"/>
      <c r="Q194" s="11"/>
      <c r="S194" s="11"/>
    </row>
    <row r="195">
      <c r="A195" s="11" t="s">
        <v>1240</v>
      </c>
      <c r="B195" s="11" t="s">
        <v>5381</v>
      </c>
      <c r="C195" s="12" t="s">
        <v>1241</v>
      </c>
      <c r="D195" s="21" t="s">
        <v>37</v>
      </c>
      <c r="E195" s="11" t="s">
        <v>274</v>
      </c>
      <c r="F195" s="14" t="s">
        <v>273</v>
      </c>
      <c r="G195" s="14" t="str">
        <f t="shared" si="21"/>
        <v>34.08218</v>
      </c>
      <c r="H195" s="14" t="s">
        <v>6112</v>
      </c>
      <c r="I195" s="11">
        <v>15.0</v>
      </c>
      <c r="J195" s="11">
        <v>15.0</v>
      </c>
      <c r="K195" s="11">
        <v>0.0</v>
      </c>
      <c r="L195" s="11">
        <v>0.0</v>
      </c>
      <c r="M195" s="11">
        <v>0.0</v>
      </c>
      <c r="N195" s="11">
        <v>0.0</v>
      </c>
      <c r="O195" s="11">
        <v>0.0</v>
      </c>
      <c r="P195" s="11"/>
      <c r="Q195" s="11"/>
      <c r="S195" s="11"/>
    </row>
    <row r="196">
      <c r="A196" s="11" t="s">
        <v>1532</v>
      </c>
      <c r="B196" s="11" t="s">
        <v>5381</v>
      </c>
      <c r="C196" s="12" t="s">
        <v>1533</v>
      </c>
      <c r="D196" s="11" t="s">
        <v>1537</v>
      </c>
      <c r="E196" s="11" t="s">
        <v>509</v>
      </c>
      <c r="F196" s="14" t="s">
        <v>508</v>
      </c>
      <c r="G196" s="14" t="str">
        <f t="shared" si="21"/>
        <v>32.311872</v>
      </c>
      <c r="H196" s="14" t="str">
        <f t="shared" ref="H196:H199" si="27">RIGHT(F196,FIND(",",F196)-1)</f>
        <v>64.811083</v>
      </c>
      <c r="I196" s="11">
        <v>15.0</v>
      </c>
      <c r="J196" s="11">
        <v>15.0</v>
      </c>
      <c r="K196" s="11">
        <v>0.0</v>
      </c>
      <c r="L196" s="11">
        <v>0.0</v>
      </c>
      <c r="M196" s="11">
        <v>0.0</v>
      </c>
      <c r="N196" s="11">
        <v>0.0</v>
      </c>
      <c r="O196" s="11">
        <v>10.0</v>
      </c>
      <c r="P196" s="11"/>
      <c r="Q196" s="11"/>
      <c r="S196" s="11"/>
    </row>
    <row r="197">
      <c r="A197" s="11" t="s">
        <v>1746</v>
      </c>
      <c r="B197" s="11" t="s">
        <v>5381</v>
      </c>
      <c r="C197" s="12" t="s">
        <v>1741</v>
      </c>
      <c r="D197" s="11" t="s">
        <v>1537</v>
      </c>
      <c r="E197" s="11" t="s">
        <v>1748</v>
      </c>
      <c r="F197" s="14" t="s">
        <v>885</v>
      </c>
      <c r="G197" s="14" t="str">
        <f t="shared" si="21"/>
        <v>31.664217</v>
      </c>
      <c r="H197" s="14" t="str">
        <f t="shared" si="27"/>
        <v>64.266149</v>
      </c>
      <c r="I197" s="11">
        <v>15.0</v>
      </c>
      <c r="J197" s="11">
        <v>15.0</v>
      </c>
      <c r="K197" s="11">
        <v>0.0</v>
      </c>
      <c r="L197" s="11">
        <v>0.0</v>
      </c>
      <c r="M197" s="11">
        <v>0.0</v>
      </c>
      <c r="N197" s="11">
        <v>0.0</v>
      </c>
      <c r="O197" s="11">
        <v>9.0</v>
      </c>
      <c r="P197" s="11"/>
      <c r="Q197" s="19"/>
      <c r="R197" s="19"/>
      <c r="S197" s="11"/>
    </row>
    <row r="198">
      <c r="A198" s="11" t="s">
        <v>1888</v>
      </c>
      <c r="B198" s="11" t="s">
        <v>5381</v>
      </c>
      <c r="C198" s="12" t="s">
        <v>1889</v>
      </c>
      <c r="D198" s="11" t="s">
        <v>1537</v>
      </c>
      <c r="E198" s="11" t="s">
        <v>1892</v>
      </c>
      <c r="F198" s="14" t="s">
        <v>1891</v>
      </c>
      <c r="G198" s="14" t="str">
        <f t="shared" si="21"/>
        <v>32.689844</v>
      </c>
      <c r="H198" s="14" t="str">
        <f t="shared" si="27"/>
        <v>62.732388</v>
      </c>
      <c r="I198" s="11">
        <v>0.0</v>
      </c>
      <c r="J198" s="11">
        <v>15.0</v>
      </c>
      <c r="K198" s="11">
        <v>0.0</v>
      </c>
      <c r="L198" s="11">
        <v>0.0</v>
      </c>
      <c r="M198" s="11">
        <v>0.0</v>
      </c>
      <c r="N198" s="11">
        <v>0.0</v>
      </c>
      <c r="O198" s="11">
        <v>0.0</v>
      </c>
      <c r="P198" s="11"/>
      <c r="Q198" s="19"/>
      <c r="R198" s="19"/>
      <c r="S198" s="11"/>
    </row>
    <row r="199">
      <c r="A199" s="11" t="s">
        <v>1912</v>
      </c>
      <c r="B199" s="11" t="s">
        <v>5381</v>
      </c>
      <c r="C199" s="12" t="s">
        <v>1913</v>
      </c>
      <c r="D199" s="11" t="s">
        <v>1537</v>
      </c>
      <c r="E199" s="11" t="s">
        <v>1914</v>
      </c>
      <c r="F199" s="14" t="s">
        <v>94</v>
      </c>
      <c r="G199" s="14" t="str">
        <f t="shared" si="21"/>
        <v>34.118171</v>
      </c>
      <c r="H199" s="14" t="str">
        <f t="shared" si="27"/>
        <v>70.752529</v>
      </c>
      <c r="I199" s="11">
        <v>15.0</v>
      </c>
      <c r="J199" s="11">
        <v>15.0</v>
      </c>
      <c r="K199" s="11">
        <v>0.0</v>
      </c>
      <c r="L199" s="11">
        <v>0.0</v>
      </c>
      <c r="M199" s="11">
        <v>0.0</v>
      </c>
      <c r="N199" s="11">
        <v>0.0</v>
      </c>
      <c r="O199" s="11">
        <v>0.0</v>
      </c>
      <c r="P199" s="11"/>
      <c r="Q199" s="19"/>
      <c r="R199" s="19"/>
      <c r="S199" s="11"/>
    </row>
    <row r="200">
      <c r="A200" s="11" t="s">
        <v>1951</v>
      </c>
      <c r="B200" s="11" t="s">
        <v>5381</v>
      </c>
      <c r="C200" s="12" t="s">
        <v>1950</v>
      </c>
      <c r="D200" s="11" t="s">
        <v>1537</v>
      </c>
      <c r="E200" s="11" t="s">
        <v>274</v>
      </c>
      <c r="F200" s="14" t="s">
        <v>273</v>
      </c>
      <c r="G200" s="14" t="str">
        <f t="shared" si="21"/>
        <v>34.08218</v>
      </c>
      <c r="H200" s="14" t="s">
        <v>6112</v>
      </c>
      <c r="I200" s="11">
        <v>15.0</v>
      </c>
      <c r="J200" s="11">
        <v>15.0</v>
      </c>
      <c r="K200" s="11">
        <v>0.0</v>
      </c>
      <c r="L200" s="11">
        <v>0.0</v>
      </c>
      <c r="M200" s="11">
        <v>0.0</v>
      </c>
      <c r="N200" s="11">
        <v>0.0</v>
      </c>
      <c r="O200" s="11">
        <v>0.0</v>
      </c>
      <c r="P200" s="11"/>
      <c r="Q200" s="19"/>
      <c r="R200" s="19"/>
      <c r="S200" s="11"/>
    </row>
    <row r="201">
      <c r="A201" s="22" t="s">
        <v>3698</v>
      </c>
      <c r="B201" s="120" t="s">
        <v>3630</v>
      </c>
      <c r="C201" s="22" t="s">
        <v>3699</v>
      </c>
      <c r="D201" s="21" t="s">
        <v>2303</v>
      </c>
      <c r="E201" s="123" t="s">
        <v>3702</v>
      </c>
      <c r="F201" s="288" t="s">
        <v>3701</v>
      </c>
      <c r="G201" s="286" t="str">
        <f t="shared" si="21"/>
        <v>32.970019</v>
      </c>
      <c r="H201" s="286" t="str">
        <f t="shared" ref="H201:H216" si="28">RIGHT(F201,FIND(",",F201)-1)</f>
        <v>70.277584</v>
      </c>
      <c r="I201" s="123">
        <v>12.0</v>
      </c>
      <c r="J201" s="123">
        <v>15.0</v>
      </c>
      <c r="K201" s="123">
        <v>4.0</v>
      </c>
      <c r="L201" s="123">
        <v>6.0</v>
      </c>
      <c r="M201" s="123">
        <v>2.0</v>
      </c>
      <c r="N201" s="123">
        <v>3.0</v>
      </c>
      <c r="O201" s="123">
        <v>1.0</v>
      </c>
      <c r="P201" s="123"/>
      <c r="Q201" s="124"/>
      <c r="R201" s="126"/>
      <c r="S201" s="22"/>
      <c r="T201" s="55"/>
      <c r="U201" s="55"/>
      <c r="V201" s="55"/>
      <c r="W201" s="55"/>
      <c r="X201" s="55"/>
      <c r="Y201" s="55"/>
      <c r="Z201" s="55"/>
      <c r="AA201" s="55"/>
      <c r="AB201" s="55"/>
      <c r="AC201" s="55"/>
      <c r="AD201" s="55"/>
    </row>
    <row r="202">
      <c r="A202" s="22" t="s">
        <v>3773</v>
      </c>
      <c r="B202" s="120" t="s">
        <v>3630</v>
      </c>
      <c r="C202" s="22" t="s">
        <v>3774</v>
      </c>
      <c r="D202" s="21" t="s">
        <v>2303</v>
      </c>
      <c r="E202" s="123" t="s">
        <v>3777</v>
      </c>
      <c r="F202" s="288" t="s">
        <v>3776</v>
      </c>
      <c r="G202" s="286" t="str">
        <f t="shared" si="21"/>
        <v>33.044885</v>
      </c>
      <c r="H202" s="286" t="str">
        <f t="shared" si="28"/>
        <v>70.080086</v>
      </c>
      <c r="I202" s="123">
        <v>12.0</v>
      </c>
      <c r="J202" s="123">
        <v>15.0</v>
      </c>
      <c r="K202" s="123">
        <v>3.0</v>
      </c>
      <c r="L202" s="123">
        <v>5.0</v>
      </c>
      <c r="M202" s="123">
        <v>2.0</v>
      </c>
      <c r="N202" s="123">
        <v>2.0</v>
      </c>
      <c r="O202" s="123">
        <v>14.0</v>
      </c>
      <c r="P202" s="123"/>
      <c r="Q202" s="124"/>
      <c r="R202" s="126"/>
      <c r="S202" s="22"/>
      <c r="T202" s="55"/>
      <c r="U202" s="55"/>
      <c r="V202" s="55"/>
      <c r="W202" s="55"/>
      <c r="X202" s="55"/>
      <c r="Y202" s="55"/>
      <c r="Z202" s="55"/>
      <c r="AA202" s="55"/>
      <c r="AB202" s="55"/>
      <c r="AC202" s="55"/>
      <c r="AD202" s="55"/>
    </row>
    <row r="203">
      <c r="A203" s="22" t="s">
        <v>3886</v>
      </c>
      <c r="B203" s="120" t="s">
        <v>3630</v>
      </c>
      <c r="C203" s="22" t="s">
        <v>3887</v>
      </c>
      <c r="D203" s="21" t="s">
        <v>37</v>
      </c>
      <c r="E203" s="123" t="s">
        <v>3889</v>
      </c>
      <c r="F203" s="288" t="s">
        <v>3648</v>
      </c>
      <c r="G203" s="286" t="str">
        <f t="shared" si="21"/>
        <v>32.943065</v>
      </c>
      <c r="H203" s="286" t="str">
        <f t="shared" si="28"/>
        <v>69.955033</v>
      </c>
      <c r="I203" s="123">
        <v>7.0</v>
      </c>
      <c r="J203" s="123">
        <v>15.0</v>
      </c>
      <c r="K203" s="123">
        <v>9.0</v>
      </c>
      <c r="L203" s="123">
        <v>11.0</v>
      </c>
      <c r="M203" s="123">
        <v>1.0</v>
      </c>
      <c r="N203" s="123">
        <v>1.0</v>
      </c>
      <c r="O203" s="123">
        <v>1.0</v>
      </c>
      <c r="P203" s="123"/>
      <c r="Q203" s="124"/>
      <c r="R203" s="125"/>
      <c r="S203" s="22"/>
      <c r="T203" s="55"/>
      <c r="U203" s="55"/>
      <c r="V203" s="55"/>
      <c r="W203" s="55"/>
      <c r="X203" s="55"/>
      <c r="Y203" s="55"/>
      <c r="Z203" s="55"/>
      <c r="AA203" s="55"/>
      <c r="AB203" s="55"/>
      <c r="AC203" s="55"/>
      <c r="AD203" s="55"/>
    </row>
    <row r="204">
      <c r="A204" s="22" t="s">
        <v>3935</v>
      </c>
      <c r="B204" s="120" t="s">
        <v>3630</v>
      </c>
      <c r="C204" s="22" t="s">
        <v>3936</v>
      </c>
      <c r="D204" s="21" t="s">
        <v>37</v>
      </c>
      <c r="E204" s="123" t="s">
        <v>3793</v>
      </c>
      <c r="F204" s="288" t="s">
        <v>3792</v>
      </c>
      <c r="G204" s="286" t="str">
        <f t="shared" si="21"/>
        <v>33.150049</v>
      </c>
      <c r="H204" s="286" t="str">
        <f t="shared" si="28"/>
        <v>70.433361</v>
      </c>
      <c r="I204" s="123">
        <v>13.0</v>
      </c>
      <c r="J204" s="123">
        <v>15.0</v>
      </c>
      <c r="K204" s="123">
        <v>8.0</v>
      </c>
      <c r="L204" s="123">
        <v>13.0</v>
      </c>
      <c r="M204" s="123">
        <v>3.0</v>
      </c>
      <c r="N204" s="123">
        <v>5.0</v>
      </c>
      <c r="O204" s="123">
        <v>1.0</v>
      </c>
      <c r="P204" s="123"/>
      <c r="Q204" s="124"/>
      <c r="R204" s="126"/>
      <c r="S204" s="22"/>
      <c r="T204" s="55"/>
      <c r="U204" s="55"/>
      <c r="V204" s="55"/>
      <c r="W204" s="55"/>
      <c r="X204" s="55"/>
      <c r="Y204" s="55"/>
      <c r="Z204" s="55"/>
      <c r="AA204" s="55"/>
      <c r="AB204" s="55"/>
      <c r="AC204" s="55"/>
      <c r="AD204" s="55"/>
    </row>
    <row r="205">
      <c r="A205" s="22" t="s">
        <v>4364</v>
      </c>
      <c r="B205" s="120" t="s">
        <v>3630</v>
      </c>
      <c r="C205" s="22" t="s">
        <v>4365</v>
      </c>
      <c r="D205" s="21" t="s">
        <v>37</v>
      </c>
      <c r="E205" s="123" t="s">
        <v>4029</v>
      </c>
      <c r="F205" s="288" t="s">
        <v>3648</v>
      </c>
      <c r="G205" s="286" t="str">
        <f t="shared" si="21"/>
        <v>32.943065</v>
      </c>
      <c r="H205" s="286" t="str">
        <f t="shared" si="28"/>
        <v>69.955033</v>
      </c>
      <c r="I205" s="123">
        <v>11.0</v>
      </c>
      <c r="J205" s="123">
        <v>15.0</v>
      </c>
      <c r="K205" s="123">
        <v>5.0</v>
      </c>
      <c r="L205" s="123">
        <v>5.0</v>
      </c>
      <c r="M205" s="123">
        <v>0.0</v>
      </c>
      <c r="N205" s="123">
        <v>0.0</v>
      </c>
      <c r="O205" s="123">
        <v>1.0</v>
      </c>
      <c r="P205" s="123"/>
      <c r="Q205" s="124"/>
      <c r="R205" s="126"/>
      <c r="S205" s="22"/>
      <c r="T205" s="55"/>
      <c r="U205" s="55"/>
      <c r="V205" s="55"/>
      <c r="W205" s="55"/>
      <c r="X205" s="55"/>
      <c r="Y205" s="55"/>
      <c r="Z205" s="55"/>
      <c r="AA205" s="55"/>
      <c r="AB205" s="55"/>
      <c r="AC205" s="55"/>
      <c r="AD205" s="55"/>
    </row>
    <row r="206">
      <c r="A206" s="22" t="s">
        <v>4534</v>
      </c>
      <c r="B206" s="120" t="s">
        <v>3630</v>
      </c>
      <c r="C206" s="22" t="s">
        <v>4535</v>
      </c>
      <c r="D206" s="21" t="s">
        <v>37</v>
      </c>
      <c r="E206" s="123" t="s">
        <v>4537</v>
      </c>
      <c r="F206" s="288" t="s">
        <v>4248</v>
      </c>
      <c r="G206" s="286" t="str">
        <f t="shared" si="21"/>
        <v>33.940547</v>
      </c>
      <c r="H206" s="286" t="str">
        <f t="shared" si="28"/>
        <v>71.049776</v>
      </c>
      <c r="I206" s="123">
        <v>7.0</v>
      </c>
      <c r="J206" s="123">
        <v>15.0</v>
      </c>
      <c r="K206" s="123">
        <v>0.0</v>
      </c>
      <c r="L206" s="123">
        <v>0.0</v>
      </c>
      <c r="M206" s="123">
        <v>0.0</v>
      </c>
      <c r="N206" s="123">
        <v>0.0</v>
      </c>
      <c r="O206" s="123">
        <v>7.0</v>
      </c>
      <c r="P206" s="123"/>
      <c r="Q206" s="124"/>
      <c r="R206" s="126"/>
      <c r="S206" s="22"/>
      <c r="T206" s="55"/>
      <c r="U206" s="55"/>
      <c r="V206" s="55"/>
      <c r="W206" s="55"/>
      <c r="X206" s="55"/>
      <c r="Y206" s="55"/>
      <c r="Z206" s="55"/>
      <c r="AA206" s="55"/>
      <c r="AB206" s="55"/>
      <c r="AC206" s="55"/>
      <c r="AD206" s="55"/>
    </row>
    <row r="207">
      <c r="A207" s="22" t="s">
        <v>4539</v>
      </c>
      <c r="B207" s="120" t="s">
        <v>3630</v>
      </c>
      <c r="C207" s="22" t="s">
        <v>4535</v>
      </c>
      <c r="D207" s="21" t="s">
        <v>37</v>
      </c>
      <c r="E207" s="123" t="s">
        <v>4541</v>
      </c>
      <c r="F207" s="288" t="s">
        <v>4248</v>
      </c>
      <c r="G207" s="286" t="str">
        <f t="shared" si="21"/>
        <v>33.940547</v>
      </c>
      <c r="H207" s="286" t="str">
        <f t="shared" si="28"/>
        <v>71.049776</v>
      </c>
      <c r="I207" s="123">
        <v>11.0</v>
      </c>
      <c r="J207" s="123">
        <v>15.0</v>
      </c>
      <c r="K207" s="123">
        <v>0.0</v>
      </c>
      <c r="L207" s="123">
        <v>0.0</v>
      </c>
      <c r="M207" s="123">
        <v>0.0</v>
      </c>
      <c r="N207" s="123">
        <v>0.0</v>
      </c>
      <c r="O207" s="123">
        <v>2.0</v>
      </c>
      <c r="P207" s="123"/>
      <c r="Q207" s="124"/>
      <c r="R207" s="126"/>
      <c r="S207" s="22"/>
      <c r="T207" s="55"/>
      <c r="U207" s="55"/>
      <c r="V207" s="55"/>
      <c r="W207" s="55"/>
      <c r="X207" s="55"/>
      <c r="Y207" s="55"/>
      <c r="Z207" s="55"/>
      <c r="AA207" s="55"/>
      <c r="AB207" s="55"/>
      <c r="AC207" s="55"/>
      <c r="AD207" s="55"/>
    </row>
    <row r="208">
      <c r="A208" s="22" t="s">
        <v>4754</v>
      </c>
      <c r="B208" s="120" t="s">
        <v>3630</v>
      </c>
      <c r="C208" s="22" t="s">
        <v>4749</v>
      </c>
      <c r="D208" s="21" t="s">
        <v>37</v>
      </c>
      <c r="E208" s="123" t="s">
        <v>3793</v>
      </c>
      <c r="F208" s="288" t="s">
        <v>3792</v>
      </c>
      <c r="G208" s="286" t="str">
        <f t="shared" si="21"/>
        <v>33.150049</v>
      </c>
      <c r="H208" s="286" t="str">
        <f t="shared" si="28"/>
        <v>70.433361</v>
      </c>
      <c r="I208" s="123">
        <v>13.0</v>
      </c>
      <c r="J208" s="123">
        <v>15.0</v>
      </c>
      <c r="K208" s="123">
        <v>0.0</v>
      </c>
      <c r="L208" s="123">
        <v>4.0</v>
      </c>
      <c r="M208" s="123">
        <v>0.0</v>
      </c>
      <c r="N208" s="123">
        <v>0.0</v>
      </c>
      <c r="O208" s="123">
        <v>0.0</v>
      </c>
      <c r="P208" s="123"/>
      <c r="Q208" s="124"/>
      <c r="R208" s="126"/>
      <c r="S208" s="22"/>
      <c r="T208" s="55"/>
      <c r="U208" s="55"/>
      <c r="V208" s="55"/>
      <c r="W208" s="55"/>
      <c r="X208" s="55"/>
      <c r="Y208" s="55"/>
      <c r="Z208" s="55"/>
      <c r="AA208" s="55"/>
      <c r="AB208" s="55"/>
      <c r="AC208" s="55"/>
      <c r="AD208" s="55"/>
    </row>
    <row r="209">
      <c r="A209" s="22" t="s">
        <v>4869</v>
      </c>
      <c r="B209" s="120" t="s">
        <v>3630</v>
      </c>
      <c r="C209" s="22" t="s">
        <v>4867</v>
      </c>
      <c r="D209" s="21" t="s">
        <v>37</v>
      </c>
      <c r="E209" s="123" t="s">
        <v>4872</v>
      </c>
      <c r="F209" s="288" t="s">
        <v>4871</v>
      </c>
      <c r="G209" s="286" t="str">
        <f t="shared" si="21"/>
        <v>32.854293</v>
      </c>
      <c r="H209" s="286" t="str">
        <f t="shared" si="28"/>
        <v>70.219997</v>
      </c>
      <c r="I209" s="123">
        <v>8.0</v>
      </c>
      <c r="J209" s="123">
        <v>15.0</v>
      </c>
      <c r="K209" s="123">
        <v>0.0</v>
      </c>
      <c r="L209" s="123">
        <v>0.0</v>
      </c>
      <c r="M209" s="123">
        <v>0.0</v>
      </c>
      <c r="N209" s="123">
        <v>0.0</v>
      </c>
      <c r="O209" s="123">
        <v>3.0</v>
      </c>
      <c r="P209" s="123"/>
      <c r="Q209" s="124"/>
      <c r="R209" s="126"/>
      <c r="S209" s="22"/>
      <c r="T209" s="55"/>
      <c r="U209" s="55"/>
      <c r="V209" s="55"/>
      <c r="W209" s="55"/>
      <c r="X209" s="55"/>
      <c r="Y209" s="55"/>
      <c r="Z209" s="55"/>
      <c r="AA209" s="55"/>
      <c r="AB209" s="55"/>
      <c r="AC209" s="55"/>
      <c r="AD209" s="55"/>
    </row>
    <row r="210">
      <c r="A210" s="22" t="s">
        <v>4874</v>
      </c>
      <c r="B210" s="120" t="s">
        <v>3630</v>
      </c>
      <c r="C210" s="22" t="s">
        <v>2864</v>
      </c>
      <c r="D210" s="21" t="s">
        <v>37</v>
      </c>
      <c r="E210" s="123" t="s">
        <v>4876</v>
      </c>
      <c r="F210" s="288" t="s">
        <v>3671</v>
      </c>
      <c r="G210" s="286" t="str">
        <f t="shared" si="21"/>
        <v>32.320237</v>
      </c>
      <c r="H210" s="286" t="str">
        <f t="shared" si="28"/>
        <v>69.859740</v>
      </c>
      <c r="I210" s="123">
        <v>4.0</v>
      </c>
      <c r="J210" s="123">
        <v>15.0</v>
      </c>
      <c r="K210" s="123">
        <v>0.0</v>
      </c>
      <c r="L210" s="123">
        <v>0.0</v>
      </c>
      <c r="M210" s="123">
        <v>0.0</v>
      </c>
      <c r="N210" s="123">
        <v>0.0</v>
      </c>
      <c r="O210" s="123">
        <v>0.0</v>
      </c>
      <c r="P210" s="123"/>
      <c r="Q210" s="124"/>
      <c r="R210" s="126"/>
      <c r="S210" s="22"/>
      <c r="T210" s="55"/>
      <c r="U210" s="55"/>
      <c r="V210" s="55"/>
      <c r="W210" s="55"/>
      <c r="X210" s="55"/>
      <c r="Y210" s="55"/>
      <c r="Z210" s="55"/>
      <c r="AA210" s="55"/>
      <c r="AB210" s="55"/>
      <c r="AC210" s="55"/>
      <c r="AD210" s="55"/>
    </row>
    <row r="211">
      <c r="A211" s="22" t="s">
        <v>5205</v>
      </c>
      <c r="B211" s="120" t="s">
        <v>3630</v>
      </c>
      <c r="C211" s="22" t="s">
        <v>5206</v>
      </c>
      <c r="D211" s="21" t="s">
        <v>37</v>
      </c>
      <c r="E211" s="123" t="s">
        <v>5208</v>
      </c>
      <c r="F211" s="288" t="s">
        <v>3792</v>
      </c>
      <c r="G211" s="286" t="str">
        <f t="shared" si="21"/>
        <v>33.150049</v>
      </c>
      <c r="H211" s="286" t="str">
        <f t="shared" si="28"/>
        <v>70.433361</v>
      </c>
      <c r="I211" s="123">
        <v>11.0</v>
      </c>
      <c r="J211" s="123">
        <v>15.0</v>
      </c>
      <c r="K211" s="123">
        <v>0.0</v>
      </c>
      <c r="L211" s="123">
        <v>0.0</v>
      </c>
      <c r="M211" s="123">
        <v>0.0</v>
      </c>
      <c r="N211" s="123">
        <v>0.0</v>
      </c>
      <c r="O211" s="123">
        <v>0.0</v>
      </c>
      <c r="P211" s="123"/>
      <c r="Q211" s="124"/>
      <c r="R211" s="126"/>
      <c r="S211" s="22"/>
      <c r="T211" s="55"/>
      <c r="U211" s="55"/>
      <c r="V211" s="55"/>
      <c r="W211" s="55"/>
      <c r="X211" s="55"/>
      <c r="Y211" s="55"/>
      <c r="Z211" s="55"/>
      <c r="AA211" s="55"/>
      <c r="AB211" s="55"/>
      <c r="AC211" s="55"/>
      <c r="AD211" s="55"/>
    </row>
    <row r="212">
      <c r="A212" s="22" t="s">
        <v>4026</v>
      </c>
      <c r="B212" s="120" t="s">
        <v>3630</v>
      </c>
      <c r="C212" s="22" t="s">
        <v>4027</v>
      </c>
      <c r="D212" s="21" t="s">
        <v>37</v>
      </c>
      <c r="E212" s="123" t="s">
        <v>4029</v>
      </c>
      <c r="F212" s="288" t="s">
        <v>3648</v>
      </c>
      <c r="G212" s="286" t="str">
        <f t="shared" si="21"/>
        <v>32.943065</v>
      </c>
      <c r="H212" s="286" t="str">
        <f t="shared" si="28"/>
        <v>69.955033</v>
      </c>
      <c r="I212" s="123">
        <v>10.0</v>
      </c>
      <c r="J212" s="123">
        <v>15.0</v>
      </c>
      <c r="K212" s="123">
        <v>5.0</v>
      </c>
      <c r="L212" s="123">
        <v>5.0</v>
      </c>
      <c r="M212" s="123">
        <v>3.0</v>
      </c>
      <c r="N212" s="123">
        <v>3.0</v>
      </c>
      <c r="O212" s="123">
        <v>4.0</v>
      </c>
      <c r="P212" s="123"/>
      <c r="Q212" s="124"/>
      <c r="R212" s="126"/>
      <c r="S212" s="22"/>
      <c r="T212" s="55"/>
      <c r="U212" s="55"/>
      <c r="V212" s="55"/>
      <c r="W212" s="55"/>
      <c r="X212" s="55"/>
      <c r="Y212" s="55"/>
      <c r="Z212" s="55"/>
      <c r="AA212" s="55"/>
      <c r="AB212" s="55"/>
      <c r="AC212" s="55"/>
      <c r="AD212" s="55"/>
    </row>
    <row r="213">
      <c r="A213" s="22" t="s">
        <v>4139</v>
      </c>
      <c r="B213" s="120" t="s">
        <v>3630</v>
      </c>
      <c r="C213" s="22" t="s">
        <v>4140</v>
      </c>
      <c r="D213" s="21" t="s">
        <v>37</v>
      </c>
      <c r="E213" s="123" t="s">
        <v>3763</v>
      </c>
      <c r="F213" s="288" t="s">
        <v>3762</v>
      </c>
      <c r="G213" s="286" t="str">
        <f t="shared" si="21"/>
        <v>32.957056</v>
      </c>
      <c r="H213" s="286" t="str">
        <f t="shared" si="28"/>
        <v>69.885054</v>
      </c>
      <c r="I213" s="123">
        <v>2.0</v>
      </c>
      <c r="J213" s="123">
        <v>15.0</v>
      </c>
      <c r="K213" s="123">
        <v>0.0</v>
      </c>
      <c r="L213" s="123">
        <v>0.0</v>
      </c>
      <c r="M213" s="123">
        <v>0.0</v>
      </c>
      <c r="N213" s="123">
        <v>0.0</v>
      </c>
      <c r="O213" s="123">
        <v>4.0</v>
      </c>
      <c r="P213" s="123"/>
      <c r="Q213" s="124"/>
      <c r="R213" s="126"/>
      <c r="S213" s="22"/>
      <c r="T213" s="55"/>
      <c r="U213" s="55"/>
      <c r="V213" s="55"/>
      <c r="W213" s="55"/>
      <c r="X213" s="55"/>
      <c r="Y213" s="55"/>
      <c r="Z213" s="55"/>
      <c r="AA213" s="55"/>
      <c r="AB213" s="55"/>
      <c r="AC213" s="55"/>
      <c r="AD213" s="55"/>
    </row>
    <row r="214">
      <c r="A214" s="22" t="s">
        <v>4242</v>
      </c>
      <c r="B214" s="120" t="s">
        <v>3630</v>
      </c>
      <c r="C214" s="22" t="s">
        <v>4240</v>
      </c>
      <c r="D214" s="21" t="s">
        <v>37</v>
      </c>
      <c r="E214" s="123" t="s">
        <v>3768</v>
      </c>
      <c r="F214" s="288" t="s">
        <v>3648</v>
      </c>
      <c r="G214" s="286" t="str">
        <f t="shared" si="21"/>
        <v>32.943065</v>
      </c>
      <c r="H214" s="286" t="str">
        <f t="shared" si="28"/>
        <v>69.955033</v>
      </c>
      <c r="I214" s="123">
        <v>7.0</v>
      </c>
      <c r="J214" s="123">
        <v>15.0</v>
      </c>
      <c r="K214" s="123">
        <v>0.0</v>
      </c>
      <c r="L214" s="123">
        <v>0.0</v>
      </c>
      <c r="M214" s="123">
        <v>0.0</v>
      </c>
      <c r="N214" s="123">
        <v>0.0</v>
      </c>
      <c r="O214" s="123">
        <v>4.0</v>
      </c>
      <c r="P214" s="123"/>
      <c r="Q214" s="124"/>
      <c r="R214" s="126"/>
      <c r="S214" s="22"/>
      <c r="T214" s="55"/>
      <c r="U214" s="55"/>
      <c r="V214" s="55"/>
      <c r="W214" s="55"/>
      <c r="X214" s="55"/>
      <c r="Y214" s="55"/>
      <c r="Z214" s="55"/>
      <c r="AA214" s="55"/>
      <c r="AB214" s="55"/>
      <c r="AC214" s="55"/>
      <c r="AD214" s="55"/>
    </row>
    <row r="215">
      <c r="A215" s="22" t="s">
        <v>4244</v>
      </c>
      <c r="B215" s="120" t="s">
        <v>3630</v>
      </c>
      <c r="C215" s="22" t="s">
        <v>4245</v>
      </c>
      <c r="D215" s="21" t="s">
        <v>37</v>
      </c>
      <c r="E215" s="123" t="s">
        <v>4249</v>
      </c>
      <c r="F215" s="288" t="s">
        <v>4248</v>
      </c>
      <c r="G215" s="286" t="str">
        <f t="shared" si="21"/>
        <v>33.940547</v>
      </c>
      <c r="H215" s="286" t="str">
        <f t="shared" si="28"/>
        <v>71.049776</v>
      </c>
      <c r="I215" s="123">
        <v>5.0</v>
      </c>
      <c r="J215" s="123">
        <v>15.0</v>
      </c>
      <c r="K215" s="123">
        <v>0.0</v>
      </c>
      <c r="L215" s="123">
        <v>2.0</v>
      </c>
      <c r="M215" s="123">
        <v>0.0</v>
      </c>
      <c r="N215" s="123">
        <v>0.0</v>
      </c>
      <c r="O215" s="123">
        <v>15.0</v>
      </c>
      <c r="P215" s="123"/>
      <c r="Q215" s="124"/>
      <c r="R215" s="126"/>
      <c r="S215" s="22"/>
      <c r="T215" s="55"/>
      <c r="U215" s="55"/>
      <c r="V215" s="55"/>
      <c r="W215" s="55"/>
      <c r="X215" s="55"/>
      <c r="Y215" s="55"/>
      <c r="Z215" s="55"/>
      <c r="AA215" s="55"/>
      <c r="AB215" s="55"/>
      <c r="AC215" s="55"/>
      <c r="AD215" s="55"/>
    </row>
    <row r="216">
      <c r="A216" s="22" t="s">
        <v>4262</v>
      </c>
      <c r="B216" s="120" t="s">
        <v>3630</v>
      </c>
      <c r="C216" s="22" t="s">
        <v>4263</v>
      </c>
      <c r="D216" s="21" t="s">
        <v>37</v>
      </c>
      <c r="E216" s="123" t="s">
        <v>4265</v>
      </c>
      <c r="F216" s="288" t="s">
        <v>3648</v>
      </c>
      <c r="G216" s="286" t="str">
        <f t="shared" si="21"/>
        <v>32.943065</v>
      </c>
      <c r="H216" s="286" t="str">
        <f t="shared" si="28"/>
        <v>69.955033</v>
      </c>
      <c r="I216" s="123">
        <v>10.0</v>
      </c>
      <c r="J216" s="123">
        <v>15.0</v>
      </c>
      <c r="K216" s="123">
        <v>0.0</v>
      </c>
      <c r="L216" s="123">
        <v>0.0</v>
      </c>
      <c r="M216" s="123">
        <v>0.0</v>
      </c>
      <c r="N216" s="123">
        <v>0.0</v>
      </c>
      <c r="O216" s="123">
        <v>10.0</v>
      </c>
      <c r="P216" s="123"/>
      <c r="Q216" s="124"/>
      <c r="R216" s="126"/>
      <c r="S216" s="22"/>
      <c r="T216" s="55"/>
      <c r="U216" s="55"/>
      <c r="V216" s="55"/>
      <c r="W216" s="55"/>
      <c r="X216" s="55"/>
      <c r="Y216" s="55"/>
      <c r="Z216" s="55"/>
      <c r="AA216" s="55"/>
      <c r="AB216" s="55"/>
      <c r="AC216" s="55"/>
      <c r="AD216" s="55"/>
    </row>
    <row r="217">
      <c r="A217" s="20" t="s">
        <v>2336</v>
      </c>
      <c r="B217" s="21" t="s">
        <v>2301</v>
      </c>
      <c r="C217" s="22" t="s">
        <v>2337</v>
      </c>
      <c r="D217" s="21" t="s">
        <v>2303</v>
      </c>
      <c r="E217" s="20" t="s">
        <v>2340</v>
      </c>
      <c r="F217" s="21" t="s">
        <v>2339</v>
      </c>
      <c r="G217" s="286" t="str">
        <f t="shared" si="21"/>
        <v>5.538062</v>
      </c>
      <c r="H217" s="286" t="str">
        <f>RIGHT(F217,FIND(",", F217))</f>
        <v>46.386467</v>
      </c>
      <c r="I217" s="20">
        <v>8.0</v>
      </c>
      <c r="J217" s="20">
        <v>15.0</v>
      </c>
      <c r="K217" s="20">
        <v>5.0</v>
      </c>
      <c r="L217" s="20">
        <v>10.0</v>
      </c>
      <c r="M217" s="20">
        <v>0.0</v>
      </c>
      <c r="N217" s="20">
        <v>0.0</v>
      </c>
      <c r="O217" s="20">
        <v>0.0</v>
      </c>
      <c r="P217" s="20"/>
      <c r="Q217" s="26"/>
      <c r="R217" s="20"/>
      <c r="S217" s="20"/>
      <c r="T217" s="53"/>
      <c r="U217" s="53"/>
      <c r="V217" s="53"/>
      <c r="W217" s="53"/>
      <c r="X217" s="53"/>
      <c r="Y217" s="53"/>
    </row>
    <row r="218">
      <c r="A218" s="81" t="s">
        <v>2923</v>
      </c>
      <c r="B218" s="83" t="s">
        <v>2719</v>
      </c>
      <c r="C218" s="84" t="s">
        <v>2924</v>
      </c>
      <c r="D218" s="21" t="s">
        <v>37</v>
      </c>
      <c r="E218" s="105" t="s">
        <v>2782</v>
      </c>
      <c r="F218" s="86" t="s">
        <v>2781</v>
      </c>
      <c r="G218" s="286" t="str">
        <f t="shared" si="21"/>
        <v>13.135021</v>
      </c>
      <c r="H218" s="286" t="str">
        <f t="shared" ref="H218:H222" si="29">RIGHT(F218,FIND(",",F218)-1)</f>
        <v>45.388639</v>
      </c>
      <c r="I218" s="81">
        <v>10.0</v>
      </c>
      <c r="J218" s="81">
        <v>15.0</v>
      </c>
      <c r="K218" s="81">
        <v>0.0</v>
      </c>
      <c r="L218" s="81">
        <v>0.0</v>
      </c>
      <c r="M218" s="81">
        <v>0.0</v>
      </c>
      <c r="N218" s="81">
        <v>0.0</v>
      </c>
      <c r="O218" s="81">
        <v>0.0</v>
      </c>
      <c r="P218" s="289"/>
      <c r="Q218" s="289"/>
      <c r="R218" s="289"/>
      <c r="S218" s="55"/>
      <c r="T218" s="55"/>
      <c r="U218" s="55"/>
      <c r="V218" s="55"/>
      <c r="W218" s="55"/>
      <c r="X218" s="55"/>
      <c r="Y218" s="55"/>
      <c r="Z218" s="55"/>
      <c r="AA218" s="55"/>
      <c r="AB218" s="55"/>
      <c r="AC218" s="55"/>
      <c r="AD218" s="55"/>
      <c r="AE218" s="55"/>
      <c r="AF218" s="55"/>
      <c r="AG218" s="55"/>
      <c r="AH218" s="55"/>
      <c r="AI218" s="55"/>
      <c r="AJ218" s="55"/>
    </row>
    <row r="219">
      <c r="A219" s="81" t="s">
        <v>3033</v>
      </c>
      <c r="B219" s="83" t="s">
        <v>2719</v>
      </c>
      <c r="C219" s="84" t="s">
        <v>3034</v>
      </c>
      <c r="D219" s="21" t="s">
        <v>37</v>
      </c>
      <c r="E219" s="86" t="s">
        <v>3031</v>
      </c>
      <c r="F219" s="86" t="s">
        <v>3032</v>
      </c>
      <c r="G219" s="286" t="str">
        <f t="shared" si="21"/>
        <v>16.0000181</v>
      </c>
      <c r="H219" s="286" t="str">
        <f t="shared" si="29"/>
        <v>47.7079339</v>
      </c>
      <c r="I219" s="81">
        <v>6.0</v>
      </c>
      <c r="J219" s="81">
        <v>15.0</v>
      </c>
      <c r="K219" s="81">
        <v>0.0</v>
      </c>
      <c r="L219" s="81">
        <v>0.0</v>
      </c>
      <c r="M219" s="81">
        <v>0.0</v>
      </c>
      <c r="N219" s="81">
        <v>0.0</v>
      </c>
      <c r="O219" s="81">
        <v>3.0</v>
      </c>
      <c r="P219" s="289"/>
      <c r="Q219" s="289"/>
      <c r="R219" s="289"/>
      <c r="S219" s="55"/>
      <c r="T219" s="55"/>
      <c r="U219" s="55"/>
      <c r="V219" s="55"/>
      <c r="W219" s="55"/>
      <c r="X219" s="55"/>
      <c r="Y219" s="55"/>
      <c r="Z219" s="55"/>
      <c r="AA219" s="55"/>
      <c r="AB219" s="55"/>
      <c r="AC219" s="55"/>
      <c r="AD219" s="55"/>
      <c r="AE219" s="55"/>
      <c r="AF219" s="55"/>
      <c r="AG219" s="55"/>
      <c r="AH219" s="55"/>
      <c r="AI219" s="55"/>
      <c r="AJ219" s="55"/>
    </row>
    <row r="220">
      <c r="A220" s="11" t="s">
        <v>284</v>
      </c>
      <c r="B220" s="11" t="s">
        <v>5381</v>
      </c>
      <c r="C220" s="12" t="s">
        <v>285</v>
      </c>
      <c r="D220" s="21" t="s">
        <v>37</v>
      </c>
      <c r="E220" s="11" t="s">
        <v>289</v>
      </c>
      <c r="F220" s="14" t="s">
        <v>288</v>
      </c>
      <c r="G220" s="14" t="str">
        <f t="shared" si="21"/>
        <v>33.388710</v>
      </c>
      <c r="H220" s="14" t="str">
        <f t="shared" si="29"/>
        <v>70.169394</v>
      </c>
      <c r="I220" s="11">
        <v>14.0</v>
      </c>
      <c r="J220" s="11">
        <v>14.0</v>
      </c>
      <c r="K220" s="11">
        <v>14.0</v>
      </c>
      <c r="L220" s="11">
        <v>14.0</v>
      </c>
      <c r="M220" s="11">
        <v>0.0</v>
      </c>
      <c r="N220" s="11">
        <v>0.0</v>
      </c>
      <c r="O220" s="11">
        <v>0.0</v>
      </c>
      <c r="P220" s="11"/>
      <c r="Q220" s="11"/>
      <c r="S220" s="11"/>
    </row>
    <row r="221">
      <c r="A221" s="11" t="s">
        <v>377</v>
      </c>
      <c r="B221" s="11" t="s">
        <v>5381</v>
      </c>
      <c r="C221" s="12" t="s">
        <v>378</v>
      </c>
      <c r="D221" s="21" t="s">
        <v>37</v>
      </c>
      <c r="E221" s="11" t="s">
        <v>223</v>
      </c>
      <c r="F221" s="14" t="s">
        <v>80</v>
      </c>
      <c r="G221" s="14" t="str">
        <f t="shared" si="21"/>
        <v>34.354216</v>
      </c>
      <c r="H221" s="14" t="str">
        <f t="shared" si="29"/>
        <v>70.954680</v>
      </c>
      <c r="I221" s="11">
        <v>4.0</v>
      </c>
      <c r="J221" s="11">
        <v>14.0</v>
      </c>
      <c r="K221" s="11">
        <v>0.0</v>
      </c>
      <c r="L221" s="11">
        <v>0.0</v>
      </c>
      <c r="M221" s="11">
        <v>0.0</v>
      </c>
      <c r="N221" s="11">
        <v>0.0</v>
      </c>
      <c r="O221" s="11">
        <v>12.0</v>
      </c>
      <c r="P221" s="11"/>
      <c r="Q221" s="11"/>
      <c r="S221" s="11"/>
    </row>
    <row r="222">
      <c r="A222" s="11" t="s">
        <v>1164</v>
      </c>
      <c r="B222" s="11" t="s">
        <v>5381</v>
      </c>
      <c r="C222" s="12" t="s">
        <v>1165</v>
      </c>
      <c r="D222" s="21" t="s">
        <v>37</v>
      </c>
      <c r="E222" s="11" t="s">
        <v>1167</v>
      </c>
      <c r="F222" s="14" t="s">
        <v>588</v>
      </c>
      <c r="G222" s="14" t="str">
        <f t="shared" si="21"/>
        <v>36.728590</v>
      </c>
      <c r="H222" s="14" t="str">
        <f t="shared" si="29"/>
        <v>68.868066</v>
      </c>
      <c r="I222" s="11">
        <v>14.0</v>
      </c>
      <c r="J222" s="11">
        <v>14.0</v>
      </c>
      <c r="K222" s="11">
        <v>0.0</v>
      </c>
      <c r="L222" s="11">
        <v>0.0</v>
      </c>
      <c r="M222" s="11">
        <v>0.0</v>
      </c>
      <c r="N222" s="11">
        <v>0.0</v>
      </c>
      <c r="O222" s="11">
        <v>8.0</v>
      </c>
      <c r="P222" s="11"/>
      <c r="Q222" s="11"/>
      <c r="S222" s="11"/>
    </row>
    <row r="223">
      <c r="A223" s="11" t="s">
        <v>1446</v>
      </c>
      <c r="B223" s="11" t="s">
        <v>5381</v>
      </c>
      <c r="C223" s="12" t="s">
        <v>1447</v>
      </c>
      <c r="D223" s="21" t="s">
        <v>37</v>
      </c>
      <c r="E223" s="11" t="s">
        <v>1449</v>
      </c>
      <c r="F223" s="14" t="s">
        <v>273</v>
      </c>
      <c r="G223" s="14" t="str">
        <f t="shared" si="21"/>
        <v>34.08218</v>
      </c>
      <c r="H223" s="14" t="s">
        <v>6112</v>
      </c>
      <c r="I223" s="11">
        <v>11.0</v>
      </c>
      <c r="J223" s="11">
        <v>14.0</v>
      </c>
      <c r="K223" s="11">
        <v>0.0</v>
      </c>
      <c r="L223" s="11">
        <v>0.0</v>
      </c>
      <c r="M223" s="11">
        <v>0.0</v>
      </c>
      <c r="N223" s="11">
        <v>0.0</v>
      </c>
      <c r="O223" s="11">
        <v>0.0</v>
      </c>
      <c r="P223" s="11"/>
      <c r="Q223" s="11"/>
      <c r="S223" s="11"/>
    </row>
    <row r="224">
      <c r="A224" s="11" t="s">
        <v>1453</v>
      </c>
      <c r="B224" s="11" t="s">
        <v>5381</v>
      </c>
      <c r="C224" s="12" t="s">
        <v>1454</v>
      </c>
      <c r="D224" s="21" t="s">
        <v>37</v>
      </c>
      <c r="E224" s="11" t="s">
        <v>1456</v>
      </c>
      <c r="F224" s="14" t="s">
        <v>273</v>
      </c>
      <c r="G224" s="14" t="str">
        <f t="shared" si="21"/>
        <v>34.08218</v>
      </c>
      <c r="H224" s="14" t="s">
        <v>6112</v>
      </c>
      <c r="I224" s="11">
        <v>13.0</v>
      </c>
      <c r="J224" s="11">
        <v>14.0</v>
      </c>
      <c r="K224" s="11">
        <v>0.0</v>
      </c>
      <c r="L224" s="11">
        <v>0.0</v>
      </c>
      <c r="M224" s="11">
        <v>0.0</v>
      </c>
      <c r="N224" s="11">
        <v>0.0</v>
      </c>
      <c r="O224" s="11">
        <v>0.0</v>
      </c>
      <c r="P224" s="11"/>
      <c r="Q224" s="11"/>
      <c r="S224" s="11"/>
    </row>
    <row r="225">
      <c r="A225" s="11" t="s">
        <v>1680</v>
      </c>
      <c r="B225" s="11" t="s">
        <v>5381</v>
      </c>
      <c r="C225" s="12" t="s">
        <v>1681</v>
      </c>
      <c r="D225" s="11" t="s">
        <v>1537</v>
      </c>
      <c r="E225" s="11" t="s">
        <v>1683</v>
      </c>
      <c r="F225" s="14" t="s">
        <v>536</v>
      </c>
      <c r="G225" s="14" t="str">
        <f t="shared" si="21"/>
        <v>31.132511</v>
      </c>
      <c r="H225" s="14" t="str">
        <f t="shared" ref="H225:H229" si="30">RIGHT(F225,FIND(",",F225)-1)</f>
        <v>64.212898</v>
      </c>
      <c r="I225" s="11">
        <v>14.0</v>
      </c>
      <c r="J225" s="11">
        <v>14.0</v>
      </c>
      <c r="K225" s="11">
        <v>0.0</v>
      </c>
      <c r="L225" s="11">
        <v>0.0</v>
      </c>
      <c r="M225" s="11">
        <v>0.0</v>
      </c>
      <c r="N225" s="11">
        <v>0.0</v>
      </c>
      <c r="O225" s="11">
        <v>8.0</v>
      </c>
      <c r="P225" s="11"/>
      <c r="Q225" s="19"/>
      <c r="R225" s="19"/>
      <c r="S225" s="11"/>
    </row>
    <row r="226">
      <c r="A226" s="11" t="s">
        <v>1749</v>
      </c>
      <c r="B226" s="11" t="s">
        <v>5381</v>
      </c>
      <c r="C226" s="12" t="s">
        <v>1750</v>
      </c>
      <c r="D226" s="11" t="s">
        <v>1537</v>
      </c>
      <c r="E226" s="11" t="s">
        <v>1752</v>
      </c>
      <c r="F226" s="14" t="s">
        <v>215</v>
      </c>
      <c r="G226" s="14" t="str">
        <f t="shared" si="21"/>
        <v>34.171831</v>
      </c>
      <c r="H226" s="14" t="str">
        <f t="shared" si="30"/>
        <v>70.621679</v>
      </c>
      <c r="I226" s="11">
        <v>14.0</v>
      </c>
      <c r="J226" s="11">
        <v>14.0</v>
      </c>
      <c r="K226" s="11">
        <v>0.0</v>
      </c>
      <c r="L226" s="11">
        <v>0.0</v>
      </c>
      <c r="M226" s="11">
        <v>0.0</v>
      </c>
      <c r="N226" s="11">
        <v>0.0</v>
      </c>
      <c r="O226" s="11">
        <v>11.0</v>
      </c>
      <c r="P226" s="11"/>
      <c r="Q226" s="19"/>
      <c r="R226" s="19"/>
      <c r="S226" s="11"/>
    </row>
    <row r="227">
      <c r="A227" s="11" t="s">
        <v>1859</v>
      </c>
      <c r="B227" s="11" t="s">
        <v>5381</v>
      </c>
      <c r="C227" s="12" t="s">
        <v>1860</v>
      </c>
      <c r="D227" s="11" t="s">
        <v>1537</v>
      </c>
      <c r="E227" s="11" t="s">
        <v>1862</v>
      </c>
      <c r="F227" s="14" t="s">
        <v>144</v>
      </c>
      <c r="G227" s="14" t="str">
        <f t="shared" si="21"/>
        <v>34.215777</v>
      </c>
      <c r="H227" s="14" t="str">
        <f t="shared" si="30"/>
        <v>71.026004</v>
      </c>
      <c r="I227" s="11">
        <v>14.0</v>
      </c>
      <c r="J227" s="11">
        <v>14.0</v>
      </c>
      <c r="K227" s="11">
        <v>0.0</v>
      </c>
      <c r="L227" s="11">
        <v>0.0</v>
      </c>
      <c r="M227" s="11">
        <v>0.0</v>
      </c>
      <c r="N227" s="11">
        <v>0.0</v>
      </c>
      <c r="O227" s="11">
        <v>0.0</v>
      </c>
      <c r="P227" s="11"/>
      <c r="Q227" s="19"/>
      <c r="R227" s="19"/>
      <c r="S227" s="11"/>
    </row>
    <row r="228">
      <c r="A228" s="11" t="s">
        <v>2026</v>
      </c>
      <c r="B228" s="11" t="s">
        <v>5381</v>
      </c>
      <c r="C228" s="12" t="s">
        <v>2027</v>
      </c>
      <c r="D228" s="11" t="s">
        <v>1537</v>
      </c>
      <c r="E228" s="11" t="s">
        <v>2030</v>
      </c>
      <c r="F228" s="14" t="s">
        <v>2029</v>
      </c>
      <c r="G228" s="14" t="str">
        <f t="shared" si="21"/>
        <v>32.715659</v>
      </c>
      <c r="H228" s="14" t="str">
        <f t="shared" si="30"/>
        <v>69.281793</v>
      </c>
      <c r="I228" s="11">
        <v>14.0</v>
      </c>
      <c r="J228" s="11">
        <v>14.0</v>
      </c>
      <c r="K228" s="11">
        <v>0.0</v>
      </c>
      <c r="L228" s="11">
        <v>0.0</v>
      </c>
      <c r="M228" s="11">
        <v>0.0</v>
      </c>
      <c r="N228" s="11">
        <v>0.0</v>
      </c>
      <c r="O228" s="11">
        <v>0.0</v>
      </c>
      <c r="P228" s="11"/>
      <c r="Q228" s="19"/>
      <c r="R228" s="19"/>
      <c r="S228" s="11"/>
    </row>
    <row r="229">
      <c r="A229" s="11" t="s">
        <v>2219</v>
      </c>
      <c r="B229" s="11" t="s">
        <v>5381</v>
      </c>
      <c r="C229" s="12" t="s">
        <v>2220</v>
      </c>
      <c r="D229" s="11" t="s">
        <v>1537</v>
      </c>
      <c r="E229" s="11" t="s">
        <v>1982</v>
      </c>
      <c r="F229" s="14" t="s">
        <v>72</v>
      </c>
      <c r="G229" s="14" t="str">
        <f t="shared" si="21"/>
        <v>34.014551</v>
      </c>
      <c r="H229" s="14" t="str">
        <f t="shared" si="30"/>
        <v>69.192391</v>
      </c>
      <c r="I229" s="11">
        <v>9.0</v>
      </c>
      <c r="J229" s="11">
        <v>14.0</v>
      </c>
      <c r="K229" s="11">
        <v>0.0</v>
      </c>
      <c r="L229" s="11">
        <v>0.0</v>
      </c>
      <c r="M229" s="11">
        <v>0.0</v>
      </c>
      <c r="N229" s="11">
        <v>0.0</v>
      </c>
      <c r="O229" s="11">
        <v>0.0</v>
      </c>
      <c r="P229" s="11"/>
      <c r="Q229" s="19"/>
      <c r="R229" s="19"/>
      <c r="S229" s="11"/>
    </row>
    <row r="230">
      <c r="A230" s="294" t="s">
        <v>5699</v>
      </c>
      <c r="B230" s="11" t="s">
        <v>5381</v>
      </c>
      <c r="C230" s="295" t="s">
        <v>2254</v>
      </c>
      <c r="D230" s="294" t="s">
        <v>1537</v>
      </c>
      <c r="E230" s="294" t="s">
        <v>2248</v>
      </c>
      <c r="F230" s="294" t="s">
        <v>445</v>
      </c>
      <c r="G230" s="296" t="s">
        <v>5634</v>
      </c>
      <c r="H230" s="296" t="s">
        <v>5513</v>
      </c>
      <c r="I230" s="294">
        <v>14.0</v>
      </c>
      <c r="J230" s="294">
        <v>14.0</v>
      </c>
      <c r="K230" s="294">
        <v>0.0</v>
      </c>
      <c r="L230" s="294">
        <v>0.0</v>
      </c>
      <c r="M230" s="294">
        <v>0.0</v>
      </c>
      <c r="N230" s="294">
        <v>0.0</v>
      </c>
      <c r="O230" s="294">
        <v>0.0</v>
      </c>
      <c r="P230" s="294">
        <v>0.0</v>
      </c>
      <c r="Q230" s="294">
        <v>0.0</v>
      </c>
      <c r="R230" s="294">
        <v>0.0</v>
      </c>
      <c r="S230" s="209"/>
      <c r="T230" s="209"/>
      <c r="U230" s="209"/>
      <c r="V230" s="209"/>
      <c r="W230" s="209"/>
      <c r="X230" s="209"/>
      <c r="Y230" s="209"/>
      <c r="Z230" s="209"/>
      <c r="AA230" s="209"/>
      <c r="AB230" s="209"/>
      <c r="AC230" s="209"/>
      <c r="AD230" s="209"/>
      <c r="AE230" s="209"/>
      <c r="AF230" s="209"/>
      <c r="AG230" s="209"/>
      <c r="AH230" s="209"/>
      <c r="AI230" s="209"/>
      <c r="AJ230" s="209"/>
    </row>
    <row r="231">
      <c r="A231" s="22" t="s">
        <v>3928</v>
      </c>
      <c r="B231" s="120" t="s">
        <v>3630</v>
      </c>
      <c r="C231" s="22" t="s">
        <v>3929</v>
      </c>
      <c r="D231" s="21" t="s">
        <v>37</v>
      </c>
      <c r="E231" s="123" t="s">
        <v>3933</v>
      </c>
      <c r="F231" s="288" t="s">
        <v>3932</v>
      </c>
      <c r="G231" s="286" t="str">
        <f t="shared" ref="G231:G348" si="31">LEFT(F231,FIND(",",F231)-1)</f>
        <v>33.640688</v>
      </c>
      <c r="H231" s="286" t="str">
        <f t="shared" ref="H231:H247" si="32">RIGHT(F231,FIND(",",F231)-1)</f>
        <v>70.775759</v>
      </c>
      <c r="I231" s="123">
        <v>10.0</v>
      </c>
      <c r="J231" s="123">
        <v>14.0</v>
      </c>
      <c r="K231" s="123">
        <v>5.0</v>
      </c>
      <c r="L231" s="123">
        <v>5.0</v>
      </c>
      <c r="M231" s="123">
        <v>3.0</v>
      </c>
      <c r="N231" s="123">
        <v>3.0</v>
      </c>
      <c r="O231" s="123">
        <v>4.0</v>
      </c>
      <c r="P231" s="123"/>
      <c r="Q231" s="124"/>
      <c r="R231" s="126"/>
      <c r="S231" s="22"/>
      <c r="T231" s="55"/>
      <c r="U231" s="55"/>
      <c r="V231" s="55"/>
      <c r="W231" s="55"/>
      <c r="X231" s="55"/>
      <c r="Y231" s="55"/>
      <c r="Z231" s="55"/>
      <c r="AA231" s="55"/>
      <c r="AB231" s="55"/>
      <c r="AC231" s="55"/>
      <c r="AD231" s="55"/>
    </row>
    <row r="232">
      <c r="A232" s="22" t="s">
        <v>4282</v>
      </c>
      <c r="B232" s="120" t="s">
        <v>3630</v>
      </c>
      <c r="C232" s="22" t="s">
        <v>4283</v>
      </c>
      <c r="D232" s="21" t="s">
        <v>37</v>
      </c>
      <c r="E232" s="123" t="s">
        <v>4285</v>
      </c>
      <c r="F232" s="288" t="s">
        <v>3648</v>
      </c>
      <c r="G232" s="286" t="str">
        <f t="shared" si="31"/>
        <v>32.943065</v>
      </c>
      <c r="H232" s="286" t="str">
        <f t="shared" si="32"/>
        <v>69.955033</v>
      </c>
      <c r="I232" s="123">
        <v>9.0</v>
      </c>
      <c r="J232" s="123">
        <v>14.0</v>
      </c>
      <c r="K232" s="123">
        <v>0.0</v>
      </c>
      <c r="L232" s="123">
        <v>7.0</v>
      </c>
      <c r="M232" s="123">
        <v>0.0</v>
      </c>
      <c r="N232" s="123">
        <v>0.0</v>
      </c>
      <c r="O232" s="123">
        <v>3.0</v>
      </c>
      <c r="P232" s="123"/>
      <c r="Q232" s="124"/>
      <c r="R232" s="126"/>
      <c r="S232" s="22"/>
      <c r="T232" s="55"/>
      <c r="U232" s="55"/>
      <c r="V232" s="55"/>
      <c r="W232" s="55"/>
      <c r="X232" s="55"/>
      <c r="Y232" s="55"/>
      <c r="Z232" s="55"/>
      <c r="AA232" s="55"/>
      <c r="AB232" s="55"/>
      <c r="AC232" s="55"/>
      <c r="AD232" s="55"/>
    </row>
    <row r="233">
      <c r="A233" s="22" t="s">
        <v>4299</v>
      </c>
      <c r="B233" s="120" t="s">
        <v>3630</v>
      </c>
      <c r="C233" s="22" t="s">
        <v>4300</v>
      </c>
      <c r="D233" s="21" t="s">
        <v>37</v>
      </c>
      <c r="E233" s="123" t="s">
        <v>4303</v>
      </c>
      <c r="F233" s="288" t="s">
        <v>4302</v>
      </c>
      <c r="G233" s="286" t="str">
        <f t="shared" si="31"/>
        <v>32.974432</v>
      </c>
      <c r="H233" s="286" t="str">
        <f t="shared" si="32"/>
        <v>70.251249</v>
      </c>
      <c r="I233" s="123">
        <v>13.0</v>
      </c>
      <c r="J233" s="123">
        <v>14.0</v>
      </c>
      <c r="K233" s="123">
        <v>7.0</v>
      </c>
      <c r="L233" s="123">
        <v>7.0</v>
      </c>
      <c r="M233" s="123">
        <v>1.0</v>
      </c>
      <c r="N233" s="123">
        <v>1.0</v>
      </c>
      <c r="O233" s="123">
        <v>5.0</v>
      </c>
      <c r="P233" s="123"/>
      <c r="Q233" s="124"/>
      <c r="R233" s="126"/>
      <c r="S233" s="22"/>
      <c r="T233" s="55"/>
      <c r="U233" s="55"/>
      <c r="V233" s="55"/>
      <c r="W233" s="55"/>
      <c r="X233" s="55"/>
      <c r="Y233" s="55"/>
      <c r="Z233" s="55"/>
      <c r="AA233" s="55"/>
      <c r="AB233" s="55"/>
      <c r="AC233" s="55"/>
      <c r="AD233" s="55"/>
    </row>
    <row r="234">
      <c r="A234" s="22" t="s">
        <v>4410</v>
      </c>
      <c r="B234" s="120" t="s">
        <v>3630</v>
      </c>
      <c r="C234" s="22" t="s">
        <v>4406</v>
      </c>
      <c r="D234" s="21" t="s">
        <v>37</v>
      </c>
      <c r="E234" s="123" t="s">
        <v>4412</v>
      </c>
      <c r="F234" s="288" t="s">
        <v>3648</v>
      </c>
      <c r="G234" s="286" t="str">
        <f t="shared" si="31"/>
        <v>32.943065</v>
      </c>
      <c r="H234" s="286" t="str">
        <f t="shared" si="32"/>
        <v>69.955033</v>
      </c>
      <c r="I234" s="123">
        <v>7.0</v>
      </c>
      <c r="J234" s="123">
        <v>14.0</v>
      </c>
      <c r="K234" s="123">
        <v>0.0</v>
      </c>
      <c r="L234" s="123">
        <v>0.0</v>
      </c>
      <c r="M234" s="123">
        <v>0.0</v>
      </c>
      <c r="N234" s="123">
        <v>0.0</v>
      </c>
      <c r="O234" s="123">
        <v>2.0</v>
      </c>
      <c r="P234" s="123"/>
      <c r="Q234" s="124"/>
      <c r="R234" s="126"/>
      <c r="S234" s="22"/>
      <c r="T234" s="55"/>
      <c r="U234" s="55"/>
      <c r="V234" s="55"/>
      <c r="W234" s="55"/>
      <c r="X234" s="55"/>
      <c r="Y234" s="55"/>
      <c r="Z234" s="55"/>
      <c r="AA234" s="55"/>
      <c r="AB234" s="55"/>
      <c r="AC234" s="55"/>
      <c r="AD234" s="55"/>
    </row>
    <row r="235">
      <c r="A235" s="22" t="s">
        <v>4439</v>
      </c>
      <c r="B235" s="120" t="s">
        <v>3630</v>
      </c>
      <c r="C235" s="22" t="s">
        <v>4440</v>
      </c>
      <c r="D235" s="21" t="s">
        <v>37</v>
      </c>
      <c r="E235" s="123" t="s">
        <v>3793</v>
      </c>
      <c r="F235" s="288" t="s">
        <v>3792</v>
      </c>
      <c r="G235" s="286" t="str">
        <f t="shared" si="31"/>
        <v>33.150049</v>
      </c>
      <c r="H235" s="286" t="str">
        <f t="shared" si="32"/>
        <v>70.433361</v>
      </c>
      <c r="I235" s="123">
        <v>6.0</v>
      </c>
      <c r="J235" s="123">
        <v>14.0</v>
      </c>
      <c r="K235" s="123">
        <v>3.0</v>
      </c>
      <c r="L235" s="123">
        <v>6.0</v>
      </c>
      <c r="M235" s="123">
        <v>0.0</v>
      </c>
      <c r="N235" s="123">
        <v>0.0</v>
      </c>
      <c r="O235" s="123">
        <v>0.0</v>
      </c>
      <c r="P235" s="123"/>
      <c r="Q235" s="124"/>
      <c r="R235" s="126"/>
      <c r="S235" s="22"/>
      <c r="T235" s="55"/>
      <c r="U235" s="55"/>
      <c r="V235" s="55"/>
      <c r="W235" s="55"/>
      <c r="X235" s="55"/>
      <c r="Y235" s="55"/>
      <c r="Z235" s="55"/>
      <c r="AA235" s="55"/>
      <c r="AB235" s="55"/>
      <c r="AC235" s="55"/>
      <c r="AD235" s="55"/>
    </row>
    <row r="236">
      <c r="A236" s="22" t="s">
        <v>4608</v>
      </c>
      <c r="B236" s="120" t="s">
        <v>3630</v>
      </c>
      <c r="C236" s="22" t="s">
        <v>4609</v>
      </c>
      <c r="D236" s="21" t="s">
        <v>37</v>
      </c>
      <c r="E236" s="123" t="s">
        <v>4611</v>
      </c>
      <c r="F236" s="288" t="s">
        <v>3648</v>
      </c>
      <c r="G236" s="286" t="str">
        <f t="shared" si="31"/>
        <v>32.943065</v>
      </c>
      <c r="H236" s="286" t="str">
        <f t="shared" si="32"/>
        <v>69.955033</v>
      </c>
      <c r="I236" s="123">
        <v>7.0</v>
      </c>
      <c r="J236" s="123">
        <v>14.0</v>
      </c>
      <c r="K236" s="123">
        <v>0.0</v>
      </c>
      <c r="L236" s="123">
        <v>11.0</v>
      </c>
      <c r="M236" s="123">
        <v>0.0</v>
      </c>
      <c r="N236" s="123">
        <v>0.0</v>
      </c>
      <c r="O236" s="123">
        <v>10.0</v>
      </c>
      <c r="P236" s="123"/>
      <c r="Q236" s="124"/>
      <c r="R236" s="126"/>
      <c r="S236" s="22"/>
      <c r="T236" s="55"/>
      <c r="U236" s="55"/>
      <c r="V236" s="55"/>
      <c r="W236" s="55"/>
      <c r="X236" s="55"/>
      <c r="Y236" s="55"/>
      <c r="Z236" s="55"/>
      <c r="AA236" s="55"/>
      <c r="AB236" s="55"/>
      <c r="AC236" s="55"/>
      <c r="AD236" s="55"/>
    </row>
    <row r="237">
      <c r="A237" s="22" t="s">
        <v>4959</v>
      </c>
      <c r="B237" s="120" t="s">
        <v>3630</v>
      </c>
      <c r="C237" s="22" t="s">
        <v>3002</v>
      </c>
      <c r="D237" s="21" t="s">
        <v>37</v>
      </c>
      <c r="E237" s="123" t="s">
        <v>4954</v>
      </c>
      <c r="F237" s="288" t="s">
        <v>4713</v>
      </c>
      <c r="G237" s="286" t="str">
        <f t="shared" si="31"/>
        <v>32.613785</v>
      </c>
      <c r="H237" s="286" t="str">
        <f t="shared" si="32"/>
        <v>69.508247</v>
      </c>
      <c r="I237" s="123">
        <v>11.0</v>
      </c>
      <c r="J237" s="123">
        <v>14.0</v>
      </c>
      <c r="K237" s="123">
        <v>6.0</v>
      </c>
      <c r="L237" s="123">
        <v>14.0</v>
      </c>
      <c r="M237" s="123">
        <v>0.0</v>
      </c>
      <c r="N237" s="123">
        <v>0.0</v>
      </c>
      <c r="O237" s="123">
        <v>2.0</v>
      </c>
      <c r="P237" s="123"/>
      <c r="Q237" s="124"/>
      <c r="R237" s="126"/>
      <c r="S237" s="22"/>
      <c r="T237" s="55"/>
      <c r="U237" s="55"/>
      <c r="V237" s="55"/>
      <c r="W237" s="55"/>
      <c r="X237" s="55"/>
      <c r="Y237" s="55"/>
      <c r="Z237" s="55"/>
      <c r="AA237" s="55"/>
      <c r="AB237" s="55"/>
      <c r="AC237" s="55"/>
      <c r="AD237" s="55"/>
    </row>
    <row r="238">
      <c r="A238" s="22" t="s">
        <v>4065</v>
      </c>
      <c r="B238" s="120" t="s">
        <v>3630</v>
      </c>
      <c r="C238" s="22" t="s">
        <v>4066</v>
      </c>
      <c r="D238" s="21" t="s">
        <v>37</v>
      </c>
      <c r="E238" s="123" t="s">
        <v>4024</v>
      </c>
      <c r="F238" s="288" t="s">
        <v>4023</v>
      </c>
      <c r="G238" s="286" t="str">
        <f t="shared" si="31"/>
        <v>33.029133</v>
      </c>
      <c r="H238" s="286" t="str">
        <f t="shared" si="32"/>
        <v>70.246785</v>
      </c>
      <c r="I238" s="123">
        <v>3.0</v>
      </c>
      <c r="J238" s="123">
        <v>14.0</v>
      </c>
      <c r="K238" s="123">
        <v>3.0</v>
      </c>
      <c r="L238" s="123">
        <v>3.0</v>
      </c>
      <c r="M238" s="123">
        <v>1.0</v>
      </c>
      <c r="N238" s="123">
        <v>1.0</v>
      </c>
      <c r="O238" s="123">
        <v>2.0</v>
      </c>
      <c r="P238" s="123"/>
      <c r="Q238" s="124"/>
      <c r="R238" s="126"/>
      <c r="S238" s="22"/>
      <c r="T238" s="55"/>
      <c r="U238" s="55"/>
      <c r="V238" s="55"/>
      <c r="W238" s="55"/>
      <c r="X238" s="55"/>
      <c r="Y238" s="55"/>
      <c r="Z238" s="55"/>
      <c r="AA238" s="55"/>
      <c r="AB238" s="55"/>
      <c r="AC238" s="55"/>
      <c r="AD238" s="55"/>
    </row>
    <row r="239">
      <c r="A239" s="22" t="s">
        <v>4239</v>
      </c>
      <c r="B239" s="120" t="s">
        <v>3630</v>
      </c>
      <c r="C239" s="22" t="s">
        <v>4240</v>
      </c>
      <c r="D239" s="21" t="s">
        <v>37</v>
      </c>
      <c r="E239" s="123" t="s">
        <v>3793</v>
      </c>
      <c r="F239" s="288" t="s">
        <v>3792</v>
      </c>
      <c r="G239" s="286" t="str">
        <f t="shared" si="31"/>
        <v>33.150049</v>
      </c>
      <c r="H239" s="286" t="str">
        <f t="shared" si="32"/>
        <v>70.433361</v>
      </c>
      <c r="I239" s="123">
        <v>8.0</v>
      </c>
      <c r="J239" s="123">
        <v>14.0</v>
      </c>
      <c r="K239" s="123">
        <v>0.0</v>
      </c>
      <c r="L239" s="123">
        <v>4.0</v>
      </c>
      <c r="M239" s="123">
        <v>0.0</v>
      </c>
      <c r="N239" s="123">
        <v>0.0</v>
      </c>
      <c r="O239" s="123">
        <v>12.0</v>
      </c>
      <c r="P239" s="123"/>
      <c r="Q239" s="124"/>
      <c r="R239" s="126"/>
      <c r="S239" s="22"/>
      <c r="T239" s="55"/>
      <c r="U239" s="55"/>
      <c r="V239" s="55"/>
      <c r="W239" s="55"/>
      <c r="X239" s="55"/>
      <c r="Y239" s="55"/>
      <c r="Z239" s="55"/>
      <c r="AA239" s="55"/>
      <c r="AB239" s="55"/>
      <c r="AC239" s="55"/>
      <c r="AD239" s="55"/>
    </row>
    <row r="240">
      <c r="A240" s="81" t="s">
        <v>2856</v>
      </c>
      <c r="B240" s="83" t="s">
        <v>2719</v>
      </c>
      <c r="C240" s="84" t="s">
        <v>2857</v>
      </c>
      <c r="D240" s="21" t="s">
        <v>37</v>
      </c>
      <c r="E240" s="105" t="s">
        <v>2860</v>
      </c>
      <c r="F240" s="86" t="s">
        <v>2859</v>
      </c>
      <c r="G240" s="286" t="str">
        <f t="shared" si="31"/>
        <v>13.879273</v>
      </c>
      <c r="H240" s="286" t="str">
        <f t="shared" si="32"/>
        <v>45.869518</v>
      </c>
      <c r="I240" s="81">
        <v>10.0</v>
      </c>
      <c r="J240" s="81">
        <v>14.0</v>
      </c>
      <c r="K240" s="81">
        <v>0.0</v>
      </c>
      <c r="L240" s="81">
        <v>0.0</v>
      </c>
      <c r="M240" s="81">
        <v>0.0</v>
      </c>
      <c r="N240" s="81">
        <v>0.0</v>
      </c>
      <c r="O240" s="81">
        <v>0.0</v>
      </c>
      <c r="P240" s="289"/>
      <c r="Q240" s="289"/>
      <c r="R240" s="289"/>
      <c r="S240" s="55"/>
      <c r="T240" s="55"/>
      <c r="U240" s="55"/>
      <c r="V240" s="55"/>
      <c r="W240" s="55"/>
      <c r="X240" s="55"/>
      <c r="Y240" s="55"/>
      <c r="Z240" s="55"/>
      <c r="AA240" s="55"/>
      <c r="AB240" s="55"/>
      <c r="AC240" s="55"/>
      <c r="AD240" s="55"/>
      <c r="AE240" s="55"/>
      <c r="AF240" s="55"/>
      <c r="AG240" s="55"/>
      <c r="AH240" s="55"/>
      <c r="AI240" s="55"/>
      <c r="AJ240" s="55"/>
    </row>
    <row r="241">
      <c r="A241" s="81" t="s">
        <v>2892</v>
      </c>
      <c r="B241" s="83" t="s">
        <v>2719</v>
      </c>
      <c r="C241" s="84" t="s">
        <v>2893</v>
      </c>
      <c r="D241" s="21" t="s">
        <v>37</v>
      </c>
      <c r="E241" s="105" t="s">
        <v>2860</v>
      </c>
      <c r="F241" s="86" t="s">
        <v>2859</v>
      </c>
      <c r="G241" s="286" t="str">
        <f t="shared" si="31"/>
        <v>13.879273</v>
      </c>
      <c r="H241" s="286" t="str">
        <f t="shared" si="32"/>
        <v>45.869518</v>
      </c>
      <c r="I241" s="81">
        <v>10.0</v>
      </c>
      <c r="J241" s="81">
        <v>14.0</v>
      </c>
      <c r="K241" s="81">
        <v>0.0</v>
      </c>
      <c r="L241" s="81">
        <v>0.0</v>
      </c>
      <c r="M241" s="81">
        <v>0.0</v>
      </c>
      <c r="N241" s="81">
        <v>0.0</v>
      </c>
      <c r="O241" s="81">
        <v>10.0</v>
      </c>
      <c r="P241" s="289"/>
      <c r="Q241" s="289"/>
      <c r="R241" s="289"/>
      <c r="S241" s="55"/>
      <c r="T241" s="55"/>
      <c r="U241" s="55"/>
      <c r="V241" s="55"/>
      <c r="W241" s="55"/>
      <c r="X241" s="55"/>
      <c r="Y241" s="55"/>
      <c r="Z241" s="55"/>
      <c r="AA241" s="55"/>
      <c r="AB241" s="55"/>
      <c r="AC241" s="55"/>
      <c r="AD241" s="55"/>
      <c r="AE241" s="55"/>
      <c r="AF241" s="55"/>
      <c r="AG241" s="55"/>
      <c r="AH241" s="55"/>
      <c r="AI241" s="55"/>
      <c r="AJ241" s="55"/>
    </row>
    <row r="242">
      <c r="A242" s="11" t="s">
        <v>163</v>
      </c>
      <c r="B242" s="11" t="s">
        <v>5381</v>
      </c>
      <c r="C242" s="12" t="s">
        <v>164</v>
      </c>
      <c r="D242" s="21" t="s">
        <v>37</v>
      </c>
      <c r="E242" s="11" t="s">
        <v>95</v>
      </c>
      <c r="F242" s="14" t="s">
        <v>94</v>
      </c>
      <c r="G242" s="14" t="str">
        <f t="shared" si="31"/>
        <v>34.118171</v>
      </c>
      <c r="H242" s="14" t="str">
        <f t="shared" si="32"/>
        <v>70.752529</v>
      </c>
      <c r="I242" s="11">
        <v>9.0</v>
      </c>
      <c r="J242" s="11">
        <v>13.0</v>
      </c>
      <c r="K242" s="11">
        <v>0.0</v>
      </c>
      <c r="L242" s="11">
        <v>0.0</v>
      </c>
      <c r="M242" s="11">
        <v>0.0</v>
      </c>
      <c r="N242" s="11">
        <v>0.0</v>
      </c>
      <c r="O242" s="11">
        <v>0.0</v>
      </c>
      <c r="P242" s="11"/>
      <c r="Q242" s="11"/>
      <c r="S242" s="11"/>
    </row>
    <row r="243">
      <c r="A243" s="11" t="s">
        <v>220</v>
      </c>
      <c r="B243" s="11" t="s">
        <v>5381</v>
      </c>
      <c r="C243" s="12" t="s">
        <v>221</v>
      </c>
      <c r="D243" s="21" t="s">
        <v>37</v>
      </c>
      <c r="E243" s="11" t="s">
        <v>223</v>
      </c>
      <c r="F243" s="14" t="s">
        <v>80</v>
      </c>
      <c r="G243" s="14" t="str">
        <f t="shared" si="31"/>
        <v>34.354216</v>
      </c>
      <c r="H243" s="14" t="str">
        <f t="shared" si="32"/>
        <v>70.954680</v>
      </c>
      <c r="I243" s="11">
        <v>13.0</v>
      </c>
      <c r="J243" s="11">
        <v>13.0</v>
      </c>
      <c r="K243" s="11">
        <v>0.0</v>
      </c>
      <c r="L243" s="11">
        <v>0.0</v>
      </c>
      <c r="M243" s="11">
        <v>0.0</v>
      </c>
      <c r="N243" s="11">
        <v>0.0</v>
      </c>
      <c r="O243" s="11">
        <v>0.0</v>
      </c>
      <c r="P243" s="11"/>
      <c r="Q243" s="11"/>
      <c r="S243" s="11"/>
    </row>
    <row r="244">
      <c r="A244" s="11" t="s">
        <v>669</v>
      </c>
      <c r="B244" s="11" t="s">
        <v>5381</v>
      </c>
      <c r="C244" s="12" t="s">
        <v>670</v>
      </c>
      <c r="D244" s="21" t="s">
        <v>37</v>
      </c>
      <c r="E244" s="11" t="s">
        <v>672</v>
      </c>
      <c r="F244" s="14" t="s">
        <v>104</v>
      </c>
      <c r="G244" s="14" t="str">
        <f t="shared" si="31"/>
        <v>34.229212</v>
      </c>
      <c r="H244" s="14" t="str">
        <f t="shared" si="32"/>
        <v>70.193208</v>
      </c>
      <c r="I244" s="11">
        <v>12.0</v>
      </c>
      <c r="J244" s="11">
        <v>13.0</v>
      </c>
      <c r="K244" s="11">
        <v>0.0</v>
      </c>
      <c r="L244" s="11">
        <v>0.0</v>
      </c>
      <c r="M244" s="11">
        <v>0.0</v>
      </c>
      <c r="N244" s="11">
        <v>0.0</v>
      </c>
      <c r="O244" s="11">
        <v>0.0</v>
      </c>
      <c r="P244" s="11"/>
      <c r="Q244" s="11"/>
      <c r="S244" s="11"/>
    </row>
    <row r="245">
      <c r="A245" s="11" t="s">
        <v>839</v>
      </c>
      <c r="B245" s="11" t="s">
        <v>5381</v>
      </c>
      <c r="C245" s="12" t="s">
        <v>840</v>
      </c>
      <c r="D245" s="21" t="s">
        <v>37</v>
      </c>
      <c r="E245" s="11" t="s">
        <v>843</v>
      </c>
      <c r="F245" s="14" t="s">
        <v>842</v>
      </c>
      <c r="G245" s="14" t="str">
        <f t="shared" si="31"/>
        <v>33.290775</v>
      </c>
      <c r="H245" s="14" t="str">
        <f t="shared" si="32"/>
        <v>70.794156</v>
      </c>
      <c r="I245" s="11">
        <v>13.0</v>
      </c>
      <c r="J245" s="11">
        <v>13.0</v>
      </c>
      <c r="K245" s="11">
        <v>0.0</v>
      </c>
      <c r="L245" s="11">
        <v>0.0</v>
      </c>
      <c r="M245" s="11">
        <v>0.0</v>
      </c>
      <c r="N245" s="11">
        <v>0.0</v>
      </c>
      <c r="O245" s="11">
        <v>0.0</v>
      </c>
      <c r="P245" s="11"/>
      <c r="Q245" s="11"/>
      <c r="S245" s="11"/>
    </row>
    <row r="246">
      <c r="A246" s="11" t="s">
        <v>1031</v>
      </c>
      <c r="B246" s="11" t="s">
        <v>5381</v>
      </c>
      <c r="C246" s="12" t="s">
        <v>1032</v>
      </c>
      <c r="D246" s="21" t="s">
        <v>37</v>
      </c>
      <c r="E246" s="11" t="s">
        <v>1034</v>
      </c>
      <c r="F246" s="14" t="s">
        <v>588</v>
      </c>
      <c r="G246" s="14" t="str">
        <f t="shared" si="31"/>
        <v>36.728590</v>
      </c>
      <c r="H246" s="14" t="str">
        <f t="shared" si="32"/>
        <v>68.868066</v>
      </c>
      <c r="I246" s="11">
        <v>13.0</v>
      </c>
      <c r="J246" s="11">
        <v>13.0</v>
      </c>
      <c r="K246" s="11">
        <v>0.0</v>
      </c>
      <c r="L246" s="11">
        <v>0.0</v>
      </c>
      <c r="M246" s="11">
        <v>0.0</v>
      </c>
      <c r="N246" s="11">
        <v>0.0</v>
      </c>
      <c r="O246" s="11">
        <v>0.0</v>
      </c>
      <c r="P246" s="11"/>
      <c r="Q246" s="11"/>
      <c r="S246" s="11"/>
    </row>
    <row r="247">
      <c r="A247" s="11" t="s">
        <v>1379</v>
      </c>
      <c r="B247" s="11" t="s">
        <v>5381</v>
      </c>
      <c r="C247" s="12" t="s">
        <v>1380</v>
      </c>
      <c r="D247" s="21" t="s">
        <v>37</v>
      </c>
      <c r="E247" s="11" t="s">
        <v>639</v>
      </c>
      <c r="F247" s="14" t="s">
        <v>638</v>
      </c>
      <c r="G247" s="14" t="str">
        <f t="shared" si="31"/>
        <v>34.053888</v>
      </c>
      <c r="H247" s="14" t="str">
        <f t="shared" si="32"/>
        <v>70.696111</v>
      </c>
      <c r="I247" s="11">
        <v>13.0</v>
      </c>
      <c r="J247" s="11">
        <v>13.0</v>
      </c>
      <c r="K247" s="11">
        <v>0.0</v>
      </c>
      <c r="L247" s="11">
        <v>0.0</v>
      </c>
      <c r="M247" s="11">
        <v>0.0</v>
      </c>
      <c r="N247" s="11">
        <v>0.0</v>
      </c>
      <c r="O247" s="11">
        <v>2.0</v>
      </c>
      <c r="P247" s="11"/>
      <c r="Q247" s="11"/>
      <c r="S247" s="11"/>
    </row>
    <row r="248">
      <c r="A248" s="11" t="s">
        <v>1459</v>
      </c>
      <c r="B248" s="11" t="s">
        <v>5381</v>
      </c>
      <c r="C248" s="12" t="s">
        <v>1460</v>
      </c>
      <c r="D248" s="21" t="s">
        <v>37</v>
      </c>
      <c r="E248" s="11" t="s">
        <v>1462</v>
      </c>
      <c r="F248" s="14" t="s">
        <v>273</v>
      </c>
      <c r="G248" s="14" t="str">
        <f t="shared" si="31"/>
        <v>34.08218</v>
      </c>
      <c r="H248" s="14" t="s">
        <v>6112</v>
      </c>
      <c r="I248" s="11">
        <v>13.0</v>
      </c>
      <c r="J248" s="11">
        <v>13.0</v>
      </c>
      <c r="K248" s="11">
        <v>0.0</v>
      </c>
      <c r="L248" s="11">
        <v>0.0</v>
      </c>
      <c r="M248" s="11">
        <v>0.0</v>
      </c>
      <c r="N248" s="11">
        <v>0.0</v>
      </c>
      <c r="O248" s="11">
        <v>0.0</v>
      </c>
      <c r="P248" s="11"/>
      <c r="Q248" s="11"/>
      <c r="S248" s="11"/>
    </row>
    <row r="249">
      <c r="A249" s="11" t="s">
        <v>1688</v>
      </c>
      <c r="B249" s="11" t="s">
        <v>5381</v>
      </c>
      <c r="C249" s="12" t="s">
        <v>1689</v>
      </c>
      <c r="D249" s="11" t="s">
        <v>1537</v>
      </c>
      <c r="E249" s="11" t="s">
        <v>1692</v>
      </c>
      <c r="F249" s="14" t="s">
        <v>1691</v>
      </c>
      <c r="G249" s="14" t="str">
        <f t="shared" si="31"/>
        <v>36.694511</v>
      </c>
      <c r="H249" s="14" t="str">
        <f t="shared" ref="H249:H250" si="33">RIGHT(F249,FIND(",",F249)-1)</f>
        <v>68.801574</v>
      </c>
      <c r="I249" s="11">
        <v>4.0</v>
      </c>
      <c r="J249" s="11">
        <v>13.0</v>
      </c>
      <c r="K249" s="11">
        <v>0.0</v>
      </c>
      <c r="L249" s="11">
        <v>0.0</v>
      </c>
      <c r="M249" s="11">
        <v>0.0</v>
      </c>
      <c r="N249" s="11">
        <v>0.0</v>
      </c>
      <c r="O249" s="11">
        <v>0.0</v>
      </c>
      <c r="P249" s="11"/>
      <c r="Q249" s="19"/>
      <c r="R249" s="19"/>
      <c r="S249" s="11"/>
    </row>
    <row r="250">
      <c r="A250" s="11" t="s">
        <v>1863</v>
      </c>
      <c r="B250" s="11" t="s">
        <v>5381</v>
      </c>
      <c r="C250" s="12" t="s">
        <v>1864</v>
      </c>
      <c r="D250" s="11" t="s">
        <v>1537</v>
      </c>
      <c r="E250" s="11" t="s">
        <v>1867</v>
      </c>
      <c r="F250" s="14" t="s">
        <v>1866</v>
      </c>
      <c r="G250" s="14" t="str">
        <f t="shared" si="31"/>
        <v>33.999937</v>
      </c>
      <c r="H250" s="14" t="str">
        <f t="shared" si="33"/>
        <v>69.019531</v>
      </c>
      <c r="I250" s="11">
        <v>13.0</v>
      </c>
      <c r="J250" s="11">
        <v>13.0</v>
      </c>
      <c r="K250" s="11">
        <v>13.0</v>
      </c>
      <c r="L250" s="11">
        <v>13.0</v>
      </c>
      <c r="M250" s="11">
        <v>10.0</v>
      </c>
      <c r="N250" s="11">
        <v>10.0</v>
      </c>
      <c r="O250" s="11">
        <v>12.0</v>
      </c>
      <c r="P250" s="11"/>
      <c r="Q250" s="19"/>
      <c r="R250" s="19"/>
      <c r="S250" s="11"/>
    </row>
    <row r="251">
      <c r="A251" s="11" t="s">
        <v>2022</v>
      </c>
      <c r="B251" s="11" t="s">
        <v>5381</v>
      </c>
      <c r="C251" s="12" t="s">
        <v>2023</v>
      </c>
      <c r="D251" s="11" t="s">
        <v>1537</v>
      </c>
      <c r="E251" s="11" t="s">
        <v>274</v>
      </c>
      <c r="F251" s="14" t="s">
        <v>273</v>
      </c>
      <c r="G251" s="14" t="str">
        <f t="shared" si="31"/>
        <v>34.08218</v>
      </c>
      <c r="H251" s="14" t="s">
        <v>6112</v>
      </c>
      <c r="I251" s="11">
        <v>8.0</v>
      </c>
      <c r="J251" s="11">
        <v>13.0</v>
      </c>
      <c r="K251" s="11">
        <v>0.0</v>
      </c>
      <c r="L251" s="11">
        <v>0.0</v>
      </c>
      <c r="M251" s="11">
        <v>0.0</v>
      </c>
      <c r="N251" s="11">
        <v>0.0</v>
      </c>
      <c r="O251" s="11">
        <v>0.0</v>
      </c>
      <c r="P251" s="11"/>
      <c r="Q251" s="19"/>
      <c r="R251" s="19"/>
      <c r="S251" s="11"/>
    </row>
    <row r="252">
      <c r="A252" s="11" t="s">
        <v>2081</v>
      </c>
      <c r="B252" s="11" t="s">
        <v>5381</v>
      </c>
      <c r="C252" s="12" t="s">
        <v>2082</v>
      </c>
      <c r="D252" s="11" t="s">
        <v>1537</v>
      </c>
      <c r="E252" s="11" t="s">
        <v>2084</v>
      </c>
      <c r="F252" s="14" t="s">
        <v>775</v>
      </c>
      <c r="G252" s="14" t="str">
        <f t="shared" si="31"/>
        <v>31.788010</v>
      </c>
      <c r="H252" s="14" t="str">
        <f t="shared" ref="H252:H258" si="34">RIGHT(F252,FIND(",",F252)-1)</f>
        <v>65.570785</v>
      </c>
      <c r="I252" s="11">
        <v>13.0</v>
      </c>
      <c r="J252" s="11">
        <v>13.0</v>
      </c>
      <c r="K252" s="11">
        <v>0.0</v>
      </c>
      <c r="L252" s="11">
        <v>0.0</v>
      </c>
      <c r="M252" s="11">
        <v>0.0</v>
      </c>
      <c r="N252" s="11">
        <v>0.0</v>
      </c>
      <c r="O252" s="11">
        <v>0.0</v>
      </c>
      <c r="P252" s="11"/>
      <c r="Q252" s="19"/>
      <c r="R252" s="19"/>
      <c r="S252" s="11"/>
    </row>
    <row r="253">
      <c r="A253" s="11" t="s">
        <v>2181</v>
      </c>
      <c r="B253" s="11" t="s">
        <v>5381</v>
      </c>
      <c r="C253" s="12" t="s">
        <v>2182</v>
      </c>
      <c r="D253" s="11" t="s">
        <v>1537</v>
      </c>
      <c r="E253" s="11" t="s">
        <v>2184</v>
      </c>
      <c r="F253" s="14" t="s">
        <v>1866</v>
      </c>
      <c r="G253" s="14" t="str">
        <f t="shared" si="31"/>
        <v>33.999937</v>
      </c>
      <c r="H253" s="14" t="str">
        <f t="shared" si="34"/>
        <v>69.019531</v>
      </c>
      <c r="I253" s="11">
        <v>0.0</v>
      </c>
      <c r="J253" s="11">
        <v>13.0</v>
      </c>
      <c r="K253" s="11">
        <v>0.0</v>
      </c>
      <c r="L253" s="11">
        <v>0.0</v>
      </c>
      <c r="M253" s="11">
        <v>0.0</v>
      </c>
      <c r="N253" s="11">
        <v>0.0</v>
      </c>
      <c r="O253" s="11">
        <v>0.0</v>
      </c>
      <c r="P253" s="11"/>
      <c r="Q253" s="19"/>
      <c r="R253" s="19"/>
      <c r="S253" s="11"/>
    </row>
    <row r="254">
      <c r="A254" s="22" t="s">
        <v>3704</v>
      </c>
      <c r="B254" s="120" t="s">
        <v>3630</v>
      </c>
      <c r="C254" s="22" t="s">
        <v>3705</v>
      </c>
      <c r="D254" s="21" t="s">
        <v>2303</v>
      </c>
      <c r="E254" s="123" t="s">
        <v>3708</v>
      </c>
      <c r="F254" s="288" t="s">
        <v>3707</v>
      </c>
      <c r="G254" s="286" t="str">
        <f t="shared" si="31"/>
        <v>32.290733</v>
      </c>
      <c r="H254" s="286" t="str">
        <f t="shared" si="34"/>
        <v>69.428547</v>
      </c>
      <c r="I254" s="123">
        <v>10.0</v>
      </c>
      <c r="J254" s="123">
        <v>13.0</v>
      </c>
      <c r="K254" s="123">
        <v>0.0</v>
      </c>
      <c r="L254" s="123">
        <v>0.0</v>
      </c>
      <c r="M254" s="123">
        <v>0.0</v>
      </c>
      <c r="N254" s="123">
        <v>0.0</v>
      </c>
      <c r="O254" s="123">
        <v>6.0</v>
      </c>
      <c r="P254" s="123"/>
      <c r="Q254" s="124"/>
      <c r="R254" s="126"/>
      <c r="S254" s="22"/>
      <c r="T254" s="55"/>
      <c r="U254" s="55"/>
      <c r="V254" s="55"/>
      <c r="W254" s="55"/>
      <c r="X254" s="55"/>
      <c r="Y254" s="55"/>
      <c r="Z254" s="55"/>
      <c r="AA254" s="55"/>
      <c r="AB254" s="55"/>
      <c r="AC254" s="55"/>
      <c r="AD254" s="55"/>
    </row>
    <row r="255">
      <c r="A255" s="22" t="s">
        <v>3833</v>
      </c>
      <c r="B255" s="120" t="s">
        <v>3630</v>
      </c>
      <c r="C255" s="22" t="s">
        <v>3834</v>
      </c>
      <c r="D255" s="21" t="s">
        <v>2303</v>
      </c>
      <c r="E255" s="123" t="s">
        <v>3836</v>
      </c>
      <c r="F255" s="288" t="s">
        <v>3648</v>
      </c>
      <c r="G255" s="286" t="str">
        <f t="shared" si="31"/>
        <v>32.943065</v>
      </c>
      <c r="H255" s="286" t="str">
        <f t="shared" si="34"/>
        <v>69.955033</v>
      </c>
      <c r="I255" s="123">
        <v>11.0</v>
      </c>
      <c r="J255" s="123">
        <v>13.0</v>
      </c>
      <c r="K255" s="123">
        <v>3.0</v>
      </c>
      <c r="L255" s="123">
        <v>12.0</v>
      </c>
      <c r="M255" s="123">
        <v>0.0</v>
      </c>
      <c r="N255" s="123">
        <v>0.0</v>
      </c>
      <c r="O255" s="123">
        <v>2.0</v>
      </c>
      <c r="P255" s="123"/>
      <c r="Q255" s="124"/>
      <c r="R255" s="126"/>
      <c r="S255" s="22"/>
      <c r="T255" s="55"/>
      <c r="U255" s="55"/>
      <c r="V255" s="55"/>
      <c r="W255" s="55"/>
      <c r="X255" s="55"/>
      <c r="Y255" s="55"/>
      <c r="Z255" s="55"/>
      <c r="AA255" s="55"/>
      <c r="AB255" s="55"/>
      <c r="AC255" s="55"/>
      <c r="AD255" s="55"/>
    </row>
    <row r="256">
      <c r="A256" s="22" t="s">
        <v>4751</v>
      </c>
      <c r="B256" s="120" t="s">
        <v>3630</v>
      </c>
      <c r="C256" s="22" t="s">
        <v>4749</v>
      </c>
      <c r="D256" s="21" t="s">
        <v>37</v>
      </c>
      <c r="E256" s="123" t="s">
        <v>4752</v>
      </c>
      <c r="F256" s="288" t="s">
        <v>3671</v>
      </c>
      <c r="G256" s="286" t="str">
        <f t="shared" si="31"/>
        <v>32.320237</v>
      </c>
      <c r="H256" s="286" t="str">
        <f t="shared" si="34"/>
        <v>69.859740</v>
      </c>
      <c r="I256" s="123">
        <v>5.0</v>
      </c>
      <c r="J256" s="123">
        <v>13.0</v>
      </c>
      <c r="K256" s="123">
        <v>0.0</v>
      </c>
      <c r="L256" s="123">
        <v>0.0</v>
      </c>
      <c r="M256" s="123">
        <v>0.0</v>
      </c>
      <c r="N256" s="123">
        <v>0.0</v>
      </c>
      <c r="O256" s="123">
        <v>3.0</v>
      </c>
      <c r="P256" s="123"/>
      <c r="Q256" s="124"/>
      <c r="R256" s="126"/>
      <c r="S256" s="22"/>
      <c r="T256" s="55"/>
      <c r="U256" s="55"/>
      <c r="V256" s="55"/>
      <c r="W256" s="55"/>
      <c r="X256" s="55"/>
      <c r="Y256" s="55"/>
      <c r="Z256" s="55"/>
      <c r="AA256" s="55"/>
      <c r="AB256" s="55"/>
      <c r="AC256" s="55"/>
      <c r="AD256" s="55"/>
    </row>
    <row r="257">
      <c r="A257" s="22" t="s">
        <v>4170</v>
      </c>
      <c r="B257" s="120" t="s">
        <v>3630</v>
      </c>
      <c r="C257" s="22" t="s">
        <v>4171</v>
      </c>
      <c r="D257" s="21" t="s">
        <v>37</v>
      </c>
      <c r="E257" s="123" t="s">
        <v>4029</v>
      </c>
      <c r="F257" s="288" t="s">
        <v>3648</v>
      </c>
      <c r="G257" s="286" t="str">
        <f t="shared" si="31"/>
        <v>32.943065</v>
      </c>
      <c r="H257" s="286" t="str">
        <f t="shared" si="34"/>
        <v>69.955033</v>
      </c>
      <c r="I257" s="123">
        <v>5.0</v>
      </c>
      <c r="J257" s="123">
        <v>13.0</v>
      </c>
      <c r="K257" s="123">
        <v>5.0</v>
      </c>
      <c r="L257" s="123">
        <v>6.0</v>
      </c>
      <c r="M257" s="123">
        <v>1.0</v>
      </c>
      <c r="N257" s="123">
        <v>1.0</v>
      </c>
      <c r="O257" s="123">
        <v>6.0</v>
      </c>
      <c r="P257" s="123"/>
      <c r="Q257" s="124"/>
      <c r="R257" s="126"/>
      <c r="S257" s="22"/>
      <c r="T257" s="55"/>
      <c r="U257" s="55"/>
      <c r="V257" s="55"/>
      <c r="W257" s="55"/>
      <c r="X257" s="55"/>
      <c r="Y257" s="55"/>
      <c r="Z257" s="55"/>
      <c r="AA257" s="55"/>
      <c r="AB257" s="55"/>
      <c r="AC257" s="55"/>
      <c r="AD257" s="55"/>
    </row>
    <row r="258">
      <c r="A258" s="22" t="s">
        <v>4213</v>
      </c>
      <c r="B258" s="120" t="s">
        <v>3630</v>
      </c>
      <c r="C258" s="22" t="s">
        <v>4214</v>
      </c>
      <c r="D258" s="21" t="s">
        <v>37</v>
      </c>
      <c r="E258" s="123" t="s">
        <v>4217</v>
      </c>
      <c r="F258" s="288" t="s">
        <v>4216</v>
      </c>
      <c r="G258" s="286" t="str">
        <f t="shared" si="31"/>
        <v>32.943336</v>
      </c>
      <c r="H258" s="286" t="str">
        <f t="shared" si="34"/>
        <v>69.899944</v>
      </c>
      <c r="I258" s="123">
        <v>13.0</v>
      </c>
      <c r="J258" s="123">
        <v>13.0</v>
      </c>
      <c r="K258" s="123">
        <v>8.0</v>
      </c>
      <c r="L258" s="123">
        <v>13.0</v>
      </c>
      <c r="M258" s="123">
        <v>2.0</v>
      </c>
      <c r="N258" s="123">
        <v>2.0</v>
      </c>
      <c r="O258" s="123">
        <v>2.0</v>
      </c>
      <c r="P258" s="123"/>
      <c r="Q258" s="124"/>
      <c r="R258" s="126"/>
      <c r="S258" s="22"/>
      <c r="T258" s="55"/>
      <c r="U258" s="55"/>
      <c r="V258" s="55"/>
      <c r="W258" s="55"/>
      <c r="X258" s="55"/>
      <c r="Y258" s="55"/>
      <c r="Z258" s="55"/>
      <c r="AA258" s="55"/>
      <c r="AB258" s="55"/>
      <c r="AC258" s="55"/>
      <c r="AD258" s="55"/>
    </row>
    <row r="259">
      <c r="A259" s="20" t="s">
        <v>2509</v>
      </c>
      <c r="B259" s="21" t="s">
        <v>2301</v>
      </c>
      <c r="C259" s="22" t="s">
        <v>2510</v>
      </c>
      <c r="D259" s="11" t="s">
        <v>1537</v>
      </c>
      <c r="E259" s="20" t="s">
        <v>2512</v>
      </c>
      <c r="F259" s="21" t="s">
        <v>2465</v>
      </c>
      <c r="G259" s="286" t="str">
        <f t="shared" si="31"/>
        <v>0.224021</v>
      </c>
      <c r="H259" s="286" t="str">
        <f t="shared" ref="H259:H261" si="35">RIGHT(F259,FIND(",", F259))</f>
        <v>41.601181</v>
      </c>
      <c r="I259" s="20">
        <v>10.0</v>
      </c>
      <c r="J259" s="20">
        <v>13.0</v>
      </c>
      <c r="K259" s="20">
        <v>0.0</v>
      </c>
      <c r="L259" s="20">
        <v>0.0</v>
      </c>
      <c r="M259" s="20">
        <v>0.0</v>
      </c>
      <c r="N259" s="20">
        <v>0.0</v>
      </c>
      <c r="O259" s="20">
        <v>10.0</v>
      </c>
      <c r="P259" s="20"/>
      <c r="Q259" s="26"/>
      <c r="R259" s="20"/>
      <c r="S259" s="20"/>
      <c r="T259" s="53"/>
      <c r="U259" s="53"/>
      <c r="V259" s="53"/>
      <c r="W259" s="53"/>
      <c r="X259" s="53"/>
      <c r="Y259" s="53"/>
    </row>
    <row r="260">
      <c r="A260" s="20" t="s">
        <v>2563</v>
      </c>
      <c r="B260" s="21" t="s">
        <v>2301</v>
      </c>
      <c r="C260" s="22" t="s">
        <v>2564</v>
      </c>
      <c r="D260" s="11" t="s">
        <v>1537</v>
      </c>
      <c r="E260" s="20" t="s">
        <v>2566</v>
      </c>
      <c r="F260" s="21" t="s">
        <v>2378</v>
      </c>
      <c r="G260" s="286" t="str">
        <f t="shared" si="31"/>
        <v>1.876645</v>
      </c>
      <c r="H260" s="286" t="str">
        <f t="shared" si="35"/>
        <v>44.247901</v>
      </c>
      <c r="I260" s="20">
        <v>13.0</v>
      </c>
      <c r="J260" s="20">
        <v>13.0</v>
      </c>
      <c r="K260" s="20">
        <v>0.0</v>
      </c>
      <c r="L260" s="20">
        <v>3.0</v>
      </c>
      <c r="M260" s="20">
        <v>0.0</v>
      </c>
      <c r="N260" s="20">
        <v>0.0</v>
      </c>
      <c r="O260" s="20">
        <v>0.0</v>
      </c>
      <c r="P260" s="20"/>
      <c r="Q260" s="20"/>
      <c r="R260" s="20"/>
      <c r="S260" s="20"/>
      <c r="T260" s="53"/>
      <c r="U260" s="53"/>
      <c r="V260" s="53"/>
      <c r="W260" s="53"/>
      <c r="X260" s="53"/>
      <c r="Y260" s="53"/>
    </row>
    <row r="261">
      <c r="A261" s="20" t="s">
        <v>2594</v>
      </c>
      <c r="B261" s="21" t="s">
        <v>2301</v>
      </c>
      <c r="C261" s="22" t="s">
        <v>2595</v>
      </c>
      <c r="D261" s="11" t="s">
        <v>1537</v>
      </c>
      <c r="E261" s="20" t="s">
        <v>2476</v>
      </c>
      <c r="F261" s="21" t="s">
        <v>2316</v>
      </c>
      <c r="G261" s="286" t="str">
        <f t="shared" si="31"/>
        <v>5.152149</v>
      </c>
      <c r="H261" s="286" t="str">
        <f t="shared" si="35"/>
        <v>46.199615</v>
      </c>
      <c r="I261" s="20">
        <v>13.0</v>
      </c>
      <c r="J261" s="20">
        <v>13.0</v>
      </c>
      <c r="K261" s="20">
        <v>0.0</v>
      </c>
      <c r="L261" s="20">
        <v>0.0</v>
      </c>
      <c r="M261" s="20">
        <v>0.0</v>
      </c>
      <c r="N261" s="20">
        <v>0.0</v>
      </c>
      <c r="O261" s="20">
        <v>0.0</v>
      </c>
      <c r="P261" s="20"/>
      <c r="Q261" s="20"/>
      <c r="R261" s="20"/>
      <c r="S261" s="20"/>
      <c r="T261" s="53"/>
      <c r="U261" s="53"/>
      <c r="V261" s="53"/>
      <c r="W261" s="53"/>
      <c r="X261" s="53"/>
      <c r="Y261" s="53"/>
    </row>
    <row r="262">
      <c r="A262" s="81" t="s">
        <v>2999</v>
      </c>
      <c r="B262" s="83" t="s">
        <v>2719</v>
      </c>
      <c r="C262" s="84" t="s">
        <v>3000</v>
      </c>
      <c r="D262" s="21" t="s">
        <v>37</v>
      </c>
      <c r="E262" s="105" t="s">
        <v>2828</v>
      </c>
      <c r="F262" s="86" t="s">
        <v>2827</v>
      </c>
      <c r="G262" s="286" t="str">
        <f t="shared" si="31"/>
        <v>14.061619</v>
      </c>
      <c r="H262" s="286" t="str">
        <f t="shared" ref="H262:H265" si="36">RIGHT(F262,FIND(",",F262)-1)</f>
        <v>46.914966</v>
      </c>
      <c r="I262" s="81">
        <v>3.0</v>
      </c>
      <c r="J262" s="81">
        <v>13.0</v>
      </c>
      <c r="K262" s="81">
        <v>0.0</v>
      </c>
      <c r="L262" s="81">
        <v>0.0</v>
      </c>
      <c r="M262" s="81">
        <v>0.0</v>
      </c>
      <c r="N262" s="81">
        <v>0.0</v>
      </c>
      <c r="O262" s="81">
        <v>7.0</v>
      </c>
      <c r="P262" s="289"/>
      <c r="Q262" s="289"/>
      <c r="R262" s="289"/>
      <c r="S262" s="55"/>
      <c r="T262" s="55"/>
      <c r="U262" s="55"/>
      <c r="V262" s="55"/>
      <c r="W262" s="55"/>
      <c r="X262" s="55"/>
      <c r="Y262" s="55"/>
      <c r="Z262" s="55"/>
      <c r="AA262" s="55"/>
      <c r="AB262" s="55"/>
      <c r="AC262" s="55"/>
      <c r="AD262" s="55"/>
      <c r="AE262" s="55"/>
      <c r="AF262" s="55"/>
      <c r="AG262" s="55"/>
      <c r="AH262" s="55"/>
      <c r="AI262" s="55"/>
      <c r="AJ262" s="55"/>
    </row>
    <row r="263">
      <c r="A263" s="81" t="s">
        <v>3562</v>
      </c>
      <c r="B263" s="83" t="s">
        <v>2719</v>
      </c>
      <c r="C263" s="84" t="s">
        <v>3563</v>
      </c>
      <c r="D263" s="11" t="s">
        <v>1537</v>
      </c>
      <c r="E263" s="86" t="s">
        <v>2867</v>
      </c>
      <c r="F263" s="86" t="s">
        <v>2866</v>
      </c>
      <c r="G263" s="286" t="str">
        <f t="shared" si="31"/>
        <v>13.988914</v>
      </c>
      <c r="H263" s="286" t="str">
        <f t="shared" si="36"/>
        <v>45.577100</v>
      </c>
      <c r="I263" s="81">
        <v>9.0</v>
      </c>
      <c r="J263" s="81">
        <v>13.0</v>
      </c>
      <c r="K263" s="81">
        <v>0.0</v>
      </c>
      <c r="L263" s="81">
        <v>0.0</v>
      </c>
      <c r="M263" s="81">
        <v>0.0</v>
      </c>
      <c r="N263" s="81">
        <v>0.0</v>
      </c>
      <c r="O263" s="81">
        <v>0.0</v>
      </c>
      <c r="P263" s="289"/>
      <c r="Q263" s="289"/>
      <c r="R263" s="289"/>
      <c r="S263" s="55"/>
      <c r="T263" s="55"/>
      <c r="U263" s="55"/>
      <c r="V263" s="55"/>
      <c r="W263" s="55"/>
      <c r="X263" s="55"/>
      <c r="Y263" s="55"/>
      <c r="Z263" s="55"/>
      <c r="AA263" s="55"/>
      <c r="AB263" s="55"/>
      <c r="AC263" s="55"/>
      <c r="AD263" s="55"/>
      <c r="AE263" s="55"/>
      <c r="AF263" s="55"/>
      <c r="AG263" s="55"/>
      <c r="AH263" s="55"/>
      <c r="AI263" s="55"/>
      <c r="AJ263" s="55"/>
    </row>
    <row r="264">
      <c r="A264" s="11" t="s">
        <v>196</v>
      </c>
      <c r="B264" s="11" t="s">
        <v>5381</v>
      </c>
      <c r="C264" s="12" t="s">
        <v>197</v>
      </c>
      <c r="D264" s="21" t="s">
        <v>37</v>
      </c>
      <c r="E264" s="11" t="s">
        <v>199</v>
      </c>
      <c r="F264" s="14" t="s">
        <v>144</v>
      </c>
      <c r="G264" s="14" t="str">
        <f t="shared" si="31"/>
        <v>34.215777</v>
      </c>
      <c r="H264" s="14" t="str">
        <f t="shared" si="36"/>
        <v>71.026004</v>
      </c>
      <c r="I264" s="11">
        <v>12.0</v>
      </c>
      <c r="J264" s="11">
        <v>12.0</v>
      </c>
      <c r="K264" s="11">
        <v>0.0</v>
      </c>
      <c r="L264" s="11">
        <v>0.0</v>
      </c>
      <c r="M264" s="11">
        <v>0.0</v>
      </c>
      <c r="N264" s="11">
        <v>0.0</v>
      </c>
      <c r="O264" s="11">
        <v>0.0</v>
      </c>
      <c r="P264" s="11"/>
      <c r="Q264" s="11"/>
      <c r="S264" s="11"/>
    </row>
    <row r="265">
      <c r="A265" s="11" t="s">
        <v>380</v>
      </c>
      <c r="B265" s="11" t="s">
        <v>5381</v>
      </c>
      <c r="C265" s="12" t="s">
        <v>381</v>
      </c>
      <c r="D265" s="21" t="s">
        <v>37</v>
      </c>
      <c r="E265" s="11" t="s">
        <v>384</v>
      </c>
      <c r="F265" s="14" t="s">
        <v>383</v>
      </c>
      <c r="G265" s="14" t="str">
        <f t="shared" si="31"/>
        <v>34.516667</v>
      </c>
      <c r="H265" s="14" t="str">
        <f t="shared" si="36"/>
        <v>70.149999</v>
      </c>
      <c r="I265" s="11">
        <v>12.0</v>
      </c>
      <c r="J265" s="11">
        <v>12.0</v>
      </c>
      <c r="K265" s="11">
        <v>0.0</v>
      </c>
      <c r="L265" s="11">
        <v>0.0</v>
      </c>
      <c r="M265" s="11">
        <v>0.0</v>
      </c>
      <c r="N265" s="11">
        <v>0.0</v>
      </c>
      <c r="O265" s="11">
        <v>0.0</v>
      </c>
      <c r="P265" s="11"/>
      <c r="Q265" s="11"/>
      <c r="S265" s="11"/>
    </row>
    <row r="266">
      <c r="A266" s="11" t="s">
        <v>398</v>
      </c>
      <c r="B266" s="11" t="s">
        <v>5381</v>
      </c>
      <c r="C266" s="12" t="s">
        <v>399</v>
      </c>
      <c r="D266" s="21" t="s">
        <v>37</v>
      </c>
      <c r="E266" s="11" t="s">
        <v>274</v>
      </c>
      <c r="F266" s="14" t="s">
        <v>273</v>
      </c>
      <c r="G266" s="14" t="str">
        <f t="shared" si="31"/>
        <v>34.08218</v>
      </c>
      <c r="H266" s="14" t="s">
        <v>6112</v>
      </c>
      <c r="I266" s="11">
        <v>12.0</v>
      </c>
      <c r="J266" s="11">
        <v>12.0</v>
      </c>
      <c r="K266" s="11">
        <v>0.0</v>
      </c>
      <c r="L266" s="11">
        <v>0.0</v>
      </c>
      <c r="M266" s="11">
        <v>0.0</v>
      </c>
      <c r="N266" s="11">
        <v>0.0</v>
      </c>
      <c r="O266" s="11">
        <v>0.0</v>
      </c>
      <c r="P266" s="11"/>
      <c r="Q266" s="11"/>
      <c r="S266" s="11"/>
    </row>
    <row r="267">
      <c r="A267" s="11" t="s">
        <v>432</v>
      </c>
      <c r="B267" s="11" t="s">
        <v>5381</v>
      </c>
      <c r="C267" s="12" t="s">
        <v>433</v>
      </c>
      <c r="D267" s="21" t="s">
        <v>37</v>
      </c>
      <c r="E267" s="11" t="s">
        <v>435</v>
      </c>
      <c r="F267" s="14" t="s">
        <v>273</v>
      </c>
      <c r="G267" s="14" t="str">
        <f t="shared" si="31"/>
        <v>34.08218</v>
      </c>
      <c r="H267" s="14" t="s">
        <v>6112</v>
      </c>
      <c r="I267" s="11">
        <v>12.0</v>
      </c>
      <c r="J267" s="11">
        <v>12.0</v>
      </c>
      <c r="K267" s="11">
        <v>0.0</v>
      </c>
      <c r="L267" s="11">
        <v>0.0</v>
      </c>
      <c r="M267" s="11">
        <v>0.0</v>
      </c>
      <c r="N267" s="11">
        <v>0.0</v>
      </c>
      <c r="O267" s="11">
        <v>0.0</v>
      </c>
      <c r="P267" s="11"/>
      <c r="Q267" s="11"/>
      <c r="S267" s="11"/>
    </row>
    <row r="268">
      <c r="A268" s="11" t="s">
        <v>641</v>
      </c>
      <c r="B268" s="11" t="s">
        <v>5381</v>
      </c>
      <c r="C268" s="12" t="s">
        <v>642</v>
      </c>
      <c r="D268" s="21" t="s">
        <v>37</v>
      </c>
      <c r="E268" s="11" t="s">
        <v>644</v>
      </c>
      <c r="F268" s="14" t="s">
        <v>273</v>
      </c>
      <c r="G268" s="14" t="str">
        <f t="shared" si="31"/>
        <v>34.08218</v>
      </c>
      <c r="H268" s="14" t="s">
        <v>6112</v>
      </c>
      <c r="I268" s="11">
        <v>11.0</v>
      </c>
      <c r="J268" s="11">
        <v>12.0</v>
      </c>
      <c r="K268" s="11">
        <v>0.0</v>
      </c>
      <c r="L268" s="11">
        <v>1.0</v>
      </c>
      <c r="M268" s="11">
        <v>0.0</v>
      </c>
      <c r="N268" s="11">
        <v>0.0</v>
      </c>
      <c r="O268" s="11">
        <v>0.0</v>
      </c>
      <c r="P268" s="11"/>
      <c r="Q268" s="11"/>
      <c r="S268" s="11"/>
    </row>
    <row r="269">
      <c r="A269" s="11" t="s">
        <v>791</v>
      </c>
      <c r="B269" s="11" t="s">
        <v>5381</v>
      </c>
      <c r="C269" s="12" t="s">
        <v>792</v>
      </c>
      <c r="D269" s="21" t="s">
        <v>37</v>
      </c>
      <c r="E269" s="11" t="s">
        <v>794</v>
      </c>
      <c r="F269" s="14" t="s">
        <v>273</v>
      </c>
      <c r="G269" s="14" t="str">
        <f t="shared" si="31"/>
        <v>34.08218</v>
      </c>
      <c r="H269" s="14" t="s">
        <v>6112</v>
      </c>
      <c r="I269" s="11">
        <v>12.0</v>
      </c>
      <c r="J269" s="11">
        <v>12.0</v>
      </c>
      <c r="K269" s="11">
        <v>0.0</v>
      </c>
      <c r="L269" s="11">
        <v>0.0</v>
      </c>
      <c r="M269" s="11">
        <v>0.0</v>
      </c>
      <c r="N269" s="11">
        <v>0.0</v>
      </c>
      <c r="O269" s="11">
        <v>0.0</v>
      </c>
      <c r="P269" s="11"/>
      <c r="Q269" s="11"/>
      <c r="S269" s="11"/>
    </row>
    <row r="270">
      <c r="A270" s="11" t="s">
        <v>998</v>
      </c>
      <c r="B270" s="11" t="s">
        <v>5381</v>
      </c>
      <c r="C270" s="12" t="s">
        <v>999</v>
      </c>
      <c r="D270" s="21" t="s">
        <v>37</v>
      </c>
      <c r="E270" s="11" t="s">
        <v>1003</v>
      </c>
      <c r="F270" s="14" t="s">
        <v>1002</v>
      </c>
      <c r="G270" s="14" t="str">
        <f t="shared" si="31"/>
        <v>36.599741</v>
      </c>
      <c r="H270" s="14" t="str">
        <f t="shared" ref="H270:H273" si="37">RIGHT(F270,FIND(",",F270)-1)</f>
        <v>68.863499</v>
      </c>
      <c r="I270" s="11">
        <v>12.0</v>
      </c>
      <c r="J270" s="11">
        <v>12.0</v>
      </c>
      <c r="K270" s="11">
        <v>0.0</v>
      </c>
      <c r="L270" s="11">
        <v>0.0</v>
      </c>
      <c r="M270" s="11">
        <v>0.0</v>
      </c>
      <c r="N270" s="11">
        <v>0.0</v>
      </c>
      <c r="O270" s="11">
        <v>0.0</v>
      </c>
      <c r="P270" s="11"/>
      <c r="Q270" s="11"/>
      <c r="S270" s="11"/>
    </row>
    <row r="271">
      <c r="A271" s="11" t="s">
        <v>1177</v>
      </c>
      <c r="B271" s="11" t="s">
        <v>5381</v>
      </c>
      <c r="C271" s="12" t="s">
        <v>1178</v>
      </c>
      <c r="D271" s="21" t="s">
        <v>37</v>
      </c>
      <c r="E271" s="11" t="s">
        <v>1179</v>
      </c>
      <c r="F271" s="14" t="s">
        <v>1028</v>
      </c>
      <c r="G271" s="14" t="str">
        <f t="shared" si="31"/>
        <v>32.983333</v>
      </c>
      <c r="H271" s="14" t="str">
        <f t="shared" si="37"/>
        <v>67.966667</v>
      </c>
      <c r="I271" s="11">
        <v>12.0</v>
      </c>
      <c r="J271" s="11">
        <v>12.0</v>
      </c>
      <c r="K271" s="11">
        <v>0.0</v>
      </c>
      <c r="L271" s="11">
        <v>0.0</v>
      </c>
      <c r="M271" s="11">
        <v>0.0</v>
      </c>
      <c r="N271" s="11">
        <v>0.0</v>
      </c>
      <c r="O271" s="11">
        <v>0.0</v>
      </c>
      <c r="P271" s="11"/>
      <c r="Q271" s="11"/>
      <c r="S271" s="11"/>
    </row>
    <row r="272">
      <c r="A272" s="11" t="s">
        <v>1188</v>
      </c>
      <c r="B272" s="11" t="s">
        <v>5381</v>
      </c>
      <c r="C272" s="12" t="s">
        <v>1189</v>
      </c>
      <c r="D272" s="21" t="s">
        <v>37</v>
      </c>
      <c r="E272" s="11" t="s">
        <v>956</v>
      </c>
      <c r="F272" s="14" t="s">
        <v>228</v>
      </c>
      <c r="G272" s="14" t="str">
        <f t="shared" si="31"/>
        <v>34.263148</v>
      </c>
      <c r="H272" s="14" t="str">
        <f t="shared" si="37"/>
        <v>70.788209</v>
      </c>
      <c r="I272" s="11">
        <v>12.0</v>
      </c>
      <c r="J272" s="11">
        <v>12.0</v>
      </c>
      <c r="K272" s="11">
        <v>0.0</v>
      </c>
      <c r="L272" s="11">
        <v>0.0</v>
      </c>
      <c r="M272" s="11">
        <v>0.0</v>
      </c>
      <c r="N272" s="11">
        <v>0.0</v>
      </c>
      <c r="O272" s="11">
        <v>0.0</v>
      </c>
      <c r="P272" s="11"/>
      <c r="Q272" s="11"/>
      <c r="S272" s="11"/>
    </row>
    <row r="273">
      <c r="A273" s="11" t="s">
        <v>1203</v>
      </c>
      <c r="B273" s="11" t="s">
        <v>5381</v>
      </c>
      <c r="C273" s="12" t="s">
        <v>1204</v>
      </c>
      <c r="D273" s="21" t="s">
        <v>37</v>
      </c>
      <c r="E273" s="11" t="s">
        <v>931</v>
      </c>
      <c r="F273" s="14" t="s">
        <v>144</v>
      </c>
      <c r="G273" s="14" t="str">
        <f t="shared" si="31"/>
        <v>34.215777</v>
      </c>
      <c r="H273" s="14" t="str">
        <f t="shared" si="37"/>
        <v>71.026004</v>
      </c>
      <c r="I273" s="11">
        <v>12.0</v>
      </c>
      <c r="J273" s="11">
        <v>12.0</v>
      </c>
      <c r="K273" s="11">
        <v>0.0</v>
      </c>
      <c r="L273" s="11">
        <v>0.0</v>
      </c>
      <c r="M273" s="11">
        <v>0.0</v>
      </c>
      <c r="N273" s="11">
        <v>0.0</v>
      </c>
      <c r="O273" s="11">
        <v>0.0</v>
      </c>
      <c r="P273" s="11"/>
      <c r="Q273" s="11"/>
      <c r="S273" s="11"/>
    </row>
    <row r="274">
      <c r="A274" s="11" t="s">
        <v>1211</v>
      </c>
      <c r="B274" s="11" t="s">
        <v>5381</v>
      </c>
      <c r="C274" s="12" t="s">
        <v>1212</v>
      </c>
      <c r="D274" s="21" t="s">
        <v>37</v>
      </c>
      <c r="E274" s="11" t="s">
        <v>1214</v>
      </c>
      <c r="F274" s="14" t="s">
        <v>273</v>
      </c>
      <c r="G274" s="14" t="str">
        <f t="shared" si="31"/>
        <v>34.08218</v>
      </c>
      <c r="H274" s="14" t="s">
        <v>6112</v>
      </c>
      <c r="I274" s="11">
        <v>12.0</v>
      </c>
      <c r="J274" s="11">
        <v>12.0</v>
      </c>
      <c r="K274" s="11">
        <v>0.0</v>
      </c>
      <c r="L274" s="11">
        <v>0.0</v>
      </c>
      <c r="M274" s="11">
        <v>0.0</v>
      </c>
      <c r="N274" s="11">
        <v>0.0</v>
      </c>
      <c r="O274" s="11">
        <v>2.0</v>
      </c>
      <c r="P274" s="11"/>
      <c r="Q274" s="11"/>
      <c r="S274" s="11"/>
    </row>
    <row r="275">
      <c r="A275" s="11" t="s">
        <v>1373</v>
      </c>
      <c r="B275" s="11" t="s">
        <v>5381</v>
      </c>
      <c r="C275" s="12" t="s">
        <v>1370</v>
      </c>
      <c r="D275" s="21" t="s">
        <v>37</v>
      </c>
      <c r="E275" s="11" t="s">
        <v>1376</v>
      </c>
      <c r="F275" s="14" t="s">
        <v>1375</v>
      </c>
      <c r="G275" s="14" t="str">
        <f t="shared" si="31"/>
        <v>31.477710</v>
      </c>
      <c r="H275" s="14" t="str">
        <f>RIGHT(F275,FIND(",",F275)-1)</f>
        <v>64.289821</v>
      </c>
      <c r="I275" s="11">
        <v>12.0</v>
      </c>
      <c r="J275" s="11">
        <v>12.0</v>
      </c>
      <c r="K275" s="11">
        <v>0.0</v>
      </c>
      <c r="L275" s="11">
        <v>0.0</v>
      </c>
      <c r="M275" s="11">
        <v>0.0</v>
      </c>
      <c r="N275" s="11">
        <v>0.0</v>
      </c>
      <c r="O275" s="11">
        <v>0.0</v>
      </c>
      <c r="P275" s="11"/>
      <c r="Q275" s="11"/>
      <c r="S275" s="11"/>
    </row>
    <row r="276">
      <c r="A276" s="11" t="s">
        <v>1555</v>
      </c>
      <c r="B276" s="11" t="s">
        <v>5381</v>
      </c>
      <c r="C276" s="12" t="s">
        <v>1556</v>
      </c>
      <c r="D276" s="11" t="s">
        <v>1537</v>
      </c>
      <c r="E276" s="11" t="s">
        <v>274</v>
      </c>
      <c r="F276" s="14" t="s">
        <v>273</v>
      </c>
      <c r="G276" s="14" t="str">
        <f t="shared" si="31"/>
        <v>34.08218</v>
      </c>
      <c r="H276" s="14" t="s">
        <v>6112</v>
      </c>
      <c r="I276" s="11">
        <v>2.0</v>
      </c>
      <c r="J276" s="11">
        <v>12.0</v>
      </c>
      <c r="K276" s="11">
        <v>0.0</v>
      </c>
      <c r="L276" s="11">
        <v>0.0</v>
      </c>
      <c r="M276" s="11">
        <v>0.0</v>
      </c>
      <c r="N276" s="11">
        <v>0.0</v>
      </c>
      <c r="O276" s="11">
        <v>0.0</v>
      </c>
      <c r="P276" s="11"/>
      <c r="Q276" s="11"/>
      <c r="S276" s="11"/>
    </row>
    <row r="277">
      <c r="A277" s="11" t="s">
        <v>1595</v>
      </c>
      <c r="B277" s="11" t="s">
        <v>5381</v>
      </c>
      <c r="C277" s="12" t="s">
        <v>1596</v>
      </c>
      <c r="D277" s="11" t="s">
        <v>1537</v>
      </c>
      <c r="E277" s="11" t="s">
        <v>633</v>
      </c>
      <c r="F277" s="14" t="s">
        <v>273</v>
      </c>
      <c r="G277" s="14" t="str">
        <f t="shared" si="31"/>
        <v>34.08218</v>
      </c>
      <c r="H277" s="14" t="s">
        <v>6112</v>
      </c>
      <c r="I277" s="11">
        <v>12.0</v>
      </c>
      <c r="J277" s="11">
        <v>12.0</v>
      </c>
      <c r="K277" s="11">
        <v>0.0</v>
      </c>
      <c r="L277" s="11">
        <v>0.0</v>
      </c>
      <c r="M277" s="11">
        <v>0.0</v>
      </c>
      <c r="N277" s="11">
        <v>0.0</v>
      </c>
      <c r="O277" s="11">
        <v>0.0</v>
      </c>
      <c r="P277" s="11"/>
      <c r="Q277" s="19"/>
      <c r="R277" s="19"/>
      <c r="S277" s="11"/>
    </row>
    <row r="278">
      <c r="A278" s="11" t="s">
        <v>1879</v>
      </c>
      <c r="B278" s="11" t="s">
        <v>5381</v>
      </c>
      <c r="C278" s="12" t="s">
        <v>1872</v>
      </c>
      <c r="D278" s="11" t="s">
        <v>1537</v>
      </c>
      <c r="E278" s="11" t="s">
        <v>1880</v>
      </c>
      <c r="F278" s="14" t="s">
        <v>295</v>
      </c>
      <c r="G278" s="14" t="str">
        <f t="shared" si="31"/>
        <v>34.920175</v>
      </c>
      <c r="H278" s="14" t="str">
        <f t="shared" ref="H278:H296" si="38">RIGHT(F278,FIND(",",F278)-1)</f>
        <v>70.764423</v>
      </c>
      <c r="I278" s="11">
        <v>12.0</v>
      </c>
      <c r="J278" s="11">
        <v>12.0</v>
      </c>
      <c r="K278" s="11">
        <v>0.0</v>
      </c>
      <c r="L278" s="11">
        <v>0.0</v>
      </c>
      <c r="M278" s="11">
        <v>0.0</v>
      </c>
      <c r="N278" s="11">
        <v>0.0</v>
      </c>
      <c r="O278" s="11">
        <v>0.0</v>
      </c>
      <c r="P278" s="11"/>
      <c r="Q278" s="19"/>
      <c r="R278" s="19"/>
      <c r="S278" s="11"/>
    </row>
    <row r="279">
      <c r="A279" s="11" t="s">
        <v>2205</v>
      </c>
      <c r="B279" s="11" t="s">
        <v>5381</v>
      </c>
      <c r="C279" s="12" t="s">
        <v>2206</v>
      </c>
      <c r="D279" s="11" t="s">
        <v>1537</v>
      </c>
      <c r="E279" s="11" t="s">
        <v>2209</v>
      </c>
      <c r="F279" s="14" t="s">
        <v>1057</v>
      </c>
      <c r="G279" s="14" t="str">
        <f t="shared" si="31"/>
        <v>31.628871</v>
      </c>
      <c r="H279" s="14" t="str">
        <f t="shared" si="38"/>
        <v>65.737174</v>
      </c>
      <c r="I279" s="11">
        <v>12.0</v>
      </c>
      <c r="J279" s="11">
        <v>12.0</v>
      </c>
      <c r="K279" s="11">
        <v>0.0</v>
      </c>
      <c r="L279" s="11">
        <v>0.0</v>
      </c>
      <c r="M279" s="11">
        <v>0.0</v>
      </c>
      <c r="N279" s="11">
        <v>0.0</v>
      </c>
      <c r="O279" s="11">
        <v>1.0</v>
      </c>
      <c r="P279" s="11"/>
      <c r="Q279" s="19"/>
      <c r="R279" s="19"/>
      <c r="S279" s="11"/>
    </row>
    <row r="280">
      <c r="A280" s="22" t="s">
        <v>3724</v>
      </c>
      <c r="B280" s="120" t="s">
        <v>3630</v>
      </c>
      <c r="C280" s="22" t="s">
        <v>3725</v>
      </c>
      <c r="D280" s="21" t="s">
        <v>2303</v>
      </c>
      <c r="E280" s="123" t="s">
        <v>3727</v>
      </c>
      <c r="F280" s="288" t="s">
        <v>3671</v>
      </c>
      <c r="G280" s="286" t="str">
        <f t="shared" si="31"/>
        <v>32.320237</v>
      </c>
      <c r="H280" s="286" t="str">
        <f t="shared" si="38"/>
        <v>69.859740</v>
      </c>
      <c r="I280" s="123">
        <v>7.0</v>
      </c>
      <c r="J280" s="123">
        <v>12.0</v>
      </c>
      <c r="K280" s="123">
        <v>1.0</v>
      </c>
      <c r="L280" s="123">
        <v>5.0</v>
      </c>
      <c r="M280" s="123">
        <v>0.0</v>
      </c>
      <c r="N280" s="123">
        <v>2.0</v>
      </c>
      <c r="O280" s="123">
        <v>3.0</v>
      </c>
      <c r="P280" s="123"/>
      <c r="Q280" s="124"/>
      <c r="R280" s="126"/>
      <c r="S280" s="22"/>
      <c r="T280" s="55"/>
      <c r="U280" s="55"/>
      <c r="V280" s="55"/>
      <c r="W280" s="55"/>
      <c r="X280" s="55"/>
      <c r="Y280" s="55"/>
      <c r="Z280" s="55"/>
      <c r="AA280" s="55"/>
      <c r="AB280" s="55"/>
      <c r="AC280" s="55"/>
      <c r="AD280" s="55"/>
    </row>
    <row r="281">
      <c r="A281" s="22" t="s">
        <v>3734</v>
      </c>
      <c r="B281" s="120" t="s">
        <v>3630</v>
      </c>
      <c r="C281" s="22" t="s">
        <v>3735</v>
      </c>
      <c r="D281" s="21" t="s">
        <v>2303</v>
      </c>
      <c r="E281" s="123" t="s">
        <v>3738</v>
      </c>
      <c r="F281" s="288" t="s">
        <v>3737</v>
      </c>
      <c r="G281" s="286" t="str">
        <f t="shared" si="31"/>
        <v>32.303880</v>
      </c>
      <c r="H281" s="286" t="str">
        <f t="shared" si="38"/>
        <v>69.538126</v>
      </c>
      <c r="I281" s="123">
        <v>6.0</v>
      </c>
      <c r="J281" s="123">
        <v>12.0</v>
      </c>
      <c r="K281" s="123">
        <v>0.0</v>
      </c>
      <c r="L281" s="123">
        <v>0.0</v>
      </c>
      <c r="M281" s="123">
        <v>0.0</v>
      </c>
      <c r="N281" s="123">
        <v>0.0</v>
      </c>
      <c r="O281" s="123">
        <v>5.0</v>
      </c>
      <c r="P281" s="123"/>
      <c r="Q281" s="124"/>
      <c r="R281" s="126"/>
      <c r="S281" s="22"/>
      <c r="T281" s="55"/>
      <c r="U281" s="55"/>
      <c r="V281" s="55"/>
      <c r="W281" s="55"/>
      <c r="X281" s="55"/>
      <c r="Y281" s="55"/>
      <c r="Z281" s="55"/>
      <c r="AA281" s="55"/>
      <c r="AB281" s="55"/>
      <c r="AC281" s="55"/>
      <c r="AD281" s="55"/>
    </row>
    <row r="282">
      <c r="A282" s="22" t="s">
        <v>3765</v>
      </c>
      <c r="B282" s="120" t="s">
        <v>3630</v>
      </c>
      <c r="C282" s="22" t="s">
        <v>3766</v>
      </c>
      <c r="D282" s="21" t="s">
        <v>2303</v>
      </c>
      <c r="E282" s="123" t="s">
        <v>3768</v>
      </c>
      <c r="F282" s="288" t="s">
        <v>3648</v>
      </c>
      <c r="G282" s="286" t="str">
        <f t="shared" si="31"/>
        <v>32.943065</v>
      </c>
      <c r="H282" s="286" t="str">
        <f t="shared" si="38"/>
        <v>69.955033</v>
      </c>
      <c r="I282" s="123">
        <v>5.0</v>
      </c>
      <c r="J282" s="123">
        <v>12.0</v>
      </c>
      <c r="K282" s="123">
        <v>5.0</v>
      </c>
      <c r="L282" s="123">
        <v>7.0</v>
      </c>
      <c r="M282" s="123">
        <v>3.0</v>
      </c>
      <c r="N282" s="123">
        <v>4.0</v>
      </c>
      <c r="O282" s="123">
        <v>0.0</v>
      </c>
      <c r="P282" s="123"/>
      <c r="Q282" s="124"/>
      <c r="R282" s="126"/>
      <c r="S282" s="22"/>
      <c r="T282" s="55"/>
      <c r="U282" s="55"/>
      <c r="V282" s="55"/>
      <c r="W282" s="55"/>
      <c r="X282" s="55"/>
      <c r="Y282" s="55"/>
      <c r="Z282" s="55"/>
      <c r="AA282" s="55"/>
      <c r="AB282" s="55"/>
      <c r="AC282" s="55"/>
      <c r="AD282" s="55"/>
    </row>
    <row r="283">
      <c r="A283" s="22" t="s">
        <v>3823</v>
      </c>
      <c r="B283" s="120" t="s">
        <v>3630</v>
      </c>
      <c r="C283" s="22" t="s">
        <v>3819</v>
      </c>
      <c r="D283" s="21" t="s">
        <v>2303</v>
      </c>
      <c r="E283" s="123" t="s">
        <v>3826</v>
      </c>
      <c r="F283" s="288" t="s">
        <v>3825</v>
      </c>
      <c r="G283" s="286" t="str">
        <f t="shared" si="31"/>
        <v>32.270651</v>
      </c>
      <c r="H283" s="286" t="str">
        <f t="shared" si="38"/>
        <v>69.554179</v>
      </c>
      <c r="I283" s="123">
        <v>4.0</v>
      </c>
      <c r="J283" s="123">
        <v>12.0</v>
      </c>
      <c r="K283" s="123">
        <v>1.0</v>
      </c>
      <c r="L283" s="123">
        <v>1.0</v>
      </c>
      <c r="M283" s="123">
        <v>0.0</v>
      </c>
      <c r="N283" s="123">
        <v>0.0</v>
      </c>
      <c r="O283" s="123">
        <v>2.0</v>
      </c>
      <c r="P283" s="123"/>
      <c r="Q283" s="124"/>
      <c r="R283" s="126"/>
      <c r="S283" s="22"/>
      <c r="T283" s="55"/>
      <c r="U283" s="55"/>
      <c r="V283" s="55"/>
      <c r="W283" s="55"/>
      <c r="X283" s="55"/>
      <c r="Y283" s="55"/>
      <c r="Z283" s="55"/>
      <c r="AA283" s="55"/>
      <c r="AB283" s="55"/>
      <c r="AC283" s="55"/>
      <c r="AD283" s="55"/>
    </row>
    <row r="284">
      <c r="A284" s="22" t="s">
        <v>4295</v>
      </c>
      <c r="B284" s="120" t="s">
        <v>3630</v>
      </c>
      <c r="C284" s="22" t="s">
        <v>4293</v>
      </c>
      <c r="D284" s="21" t="s">
        <v>37</v>
      </c>
      <c r="E284" s="123" t="s">
        <v>4165</v>
      </c>
      <c r="F284" s="288" t="s">
        <v>3648</v>
      </c>
      <c r="G284" s="286" t="str">
        <f t="shared" si="31"/>
        <v>32.943065</v>
      </c>
      <c r="H284" s="286" t="str">
        <f t="shared" si="38"/>
        <v>69.955033</v>
      </c>
      <c r="I284" s="123">
        <v>4.0</v>
      </c>
      <c r="J284" s="123">
        <v>12.0</v>
      </c>
      <c r="K284" s="123">
        <v>0.0</v>
      </c>
      <c r="L284" s="123">
        <v>0.0</v>
      </c>
      <c r="M284" s="123">
        <v>0.0</v>
      </c>
      <c r="N284" s="123">
        <v>0.0</v>
      </c>
      <c r="O284" s="123">
        <v>2.0</v>
      </c>
      <c r="P284" s="123"/>
      <c r="Q284" s="124"/>
      <c r="R284" s="126"/>
      <c r="S284" s="22"/>
      <c r="T284" s="55"/>
      <c r="U284" s="55"/>
      <c r="V284" s="55"/>
      <c r="W284" s="55"/>
      <c r="X284" s="55"/>
      <c r="Y284" s="55"/>
      <c r="Z284" s="55"/>
      <c r="AA284" s="55"/>
      <c r="AB284" s="55"/>
      <c r="AC284" s="55"/>
      <c r="AD284" s="55"/>
    </row>
    <row r="285">
      <c r="A285" s="22" t="s">
        <v>4357</v>
      </c>
      <c r="B285" s="120" t="s">
        <v>3630</v>
      </c>
      <c r="C285" s="22" t="s">
        <v>4358</v>
      </c>
      <c r="D285" s="21" t="s">
        <v>37</v>
      </c>
      <c r="E285" s="123" t="s">
        <v>4360</v>
      </c>
      <c r="F285" s="288" t="s">
        <v>3648</v>
      </c>
      <c r="G285" s="286" t="str">
        <f t="shared" si="31"/>
        <v>32.943065</v>
      </c>
      <c r="H285" s="286" t="str">
        <f t="shared" si="38"/>
        <v>69.955033</v>
      </c>
      <c r="I285" s="123">
        <v>11.0</v>
      </c>
      <c r="J285" s="123">
        <v>12.0</v>
      </c>
      <c r="K285" s="123">
        <v>0.0</v>
      </c>
      <c r="L285" s="123">
        <v>0.0</v>
      </c>
      <c r="M285" s="123">
        <v>0.0</v>
      </c>
      <c r="N285" s="123">
        <v>0.0</v>
      </c>
      <c r="O285" s="123">
        <v>4.0</v>
      </c>
      <c r="P285" s="123"/>
      <c r="Q285" s="124"/>
      <c r="R285" s="126"/>
      <c r="S285" s="22"/>
      <c r="T285" s="55"/>
      <c r="U285" s="55"/>
      <c r="V285" s="55"/>
      <c r="W285" s="55"/>
      <c r="X285" s="55"/>
      <c r="Y285" s="55"/>
      <c r="Z285" s="55"/>
      <c r="AA285" s="55"/>
      <c r="AB285" s="55"/>
      <c r="AC285" s="55"/>
      <c r="AD285" s="55"/>
    </row>
    <row r="286">
      <c r="A286" s="22" t="s">
        <v>4557</v>
      </c>
      <c r="B286" s="120" t="s">
        <v>3630</v>
      </c>
      <c r="C286" s="22" t="s">
        <v>4555</v>
      </c>
      <c r="D286" s="21" t="s">
        <v>37</v>
      </c>
      <c r="E286" s="123" t="s">
        <v>4477</v>
      </c>
      <c r="F286" s="288" t="s">
        <v>4476</v>
      </c>
      <c r="G286" s="286" t="str">
        <f t="shared" si="31"/>
        <v>33.098257</v>
      </c>
      <c r="H286" s="286" t="str">
        <f t="shared" si="38"/>
        <v>69.978855</v>
      </c>
      <c r="I286" s="123">
        <v>5.0</v>
      </c>
      <c r="J286" s="123">
        <v>12.0</v>
      </c>
      <c r="K286" s="123">
        <v>2.0</v>
      </c>
      <c r="L286" s="123">
        <v>4.0</v>
      </c>
      <c r="M286" s="123">
        <v>0.0</v>
      </c>
      <c r="N286" s="123">
        <v>0.0</v>
      </c>
      <c r="O286" s="123">
        <v>3.0</v>
      </c>
      <c r="P286" s="123"/>
      <c r="Q286" s="124"/>
      <c r="R286" s="126"/>
      <c r="S286" s="22"/>
      <c r="T286" s="55"/>
      <c r="U286" s="55"/>
      <c r="V286" s="55"/>
      <c r="W286" s="55"/>
      <c r="X286" s="55"/>
      <c r="Y286" s="55"/>
      <c r="Z286" s="55"/>
      <c r="AA286" s="55"/>
      <c r="AB286" s="55"/>
      <c r="AC286" s="55"/>
      <c r="AD286" s="55"/>
    </row>
    <row r="287">
      <c r="A287" s="22" t="s">
        <v>4624</v>
      </c>
      <c r="B287" s="120" t="s">
        <v>3630</v>
      </c>
      <c r="C287" s="22" t="s">
        <v>4625</v>
      </c>
      <c r="D287" s="21" t="s">
        <v>37</v>
      </c>
      <c r="E287" s="123" t="s">
        <v>3963</v>
      </c>
      <c r="F287" s="288" t="s">
        <v>3648</v>
      </c>
      <c r="G287" s="286" t="str">
        <f t="shared" si="31"/>
        <v>32.943065</v>
      </c>
      <c r="H287" s="286" t="str">
        <f t="shared" si="38"/>
        <v>69.955033</v>
      </c>
      <c r="I287" s="123">
        <v>4.0</v>
      </c>
      <c r="J287" s="123">
        <v>12.0</v>
      </c>
      <c r="K287" s="123">
        <v>5.0</v>
      </c>
      <c r="L287" s="123">
        <v>5.0</v>
      </c>
      <c r="M287" s="123">
        <v>0.0</v>
      </c>
      <c r="N287" s="123">
        <v>0.0</v>
      </c>
      <c r="O287" s="123">
        <v>0.0</v>
      </c>
      <c r="P287" s="123"/>
      <c r="Q287" s="124"/>
      <c r="R287" s="126"/>
      <c r="S287" s="22"/>
      <c r="T287" s="55"/>
      <c r="U287" s="55"/>
      <c r="V287" s="55"/>
      <c r="W287" s="55"/>
      <c r="X287" s="55"/>
      <c r="Y287" s="55"/>
      <c r="Z287" s="55"/>
      <c r="AA287" s="55"/>
      <c r="AB287" s="55"/>
      <c r="AC287" s="55"/>
      <c r="AD287" s="55"/>
    </row>
    <row r="288">
      <c r="A288" s="22" t="s">
        <v>4688</v>
      </c>
      <c r="B288" s="120" t="s">
        <v>3630</v>
      </c>
      <c r="C288" s="22" t="s">
        <v>2779</v>
      </c>
      <c r="D288" s="21" t="s">
        <v>37</v>
      </c>
      <c r="E288" s="123" t="s">
        <v>4690</v>
      </c>
      <c r="F288" s="288" t="s">
        <v>3671</v>
      </c>
      <c r="G288" s="286" t="str">
        <f t="shared" si="31"/>
        <v>32.320237</v>
      </c>
      <c r="H288" s="286" t="str">
        <f t="shared" si="38"/>
        <v>69.859740</v>
      </c>
      <c r="I288" s="123">
        <v>5.0</v>
      </c>
      <c r="J288" s="123">
        <v>12.0</v>
      </c>
      <c r="K288" s="123">
        <v>0.0</v>
      </c>
      <c r="L288" s="123">
        <v>0.0</v>
      </c>
      <c r="M288" s="123">
        <v>0.0</v>
      </c>
      <c r="N288" s="123">
        <v>0.0</v>
      </c>
      <c r="O288" s="123">
        <v>1.0</v>
      </c>
      <c r="P288" s="123"/>
      <c r="Q288" s="124"/>
      <c r="R288" s="126"/>
      <c r="S288" s="22"/>
      <c r="T288" s="55"/>
      <c r="U288" s="55"/>
      <c r="V288" s="55"/>
      <c r="W288" s="55"/>
      <c r="X288" s="55"/>
      <c r="Y288" s="55"/>
      <c r="Z288" s="55"/>
      <c r="AA288" s="55"/>
      <c r="AB288" s="55"/>
      <c r="AC288" s="55"/>
      <c r="AD288" s="55"/>
    </row>
    <row r="289">
      <c r="A289" s="22" t="s">
        <v>4734</v>
      </c>
      <c r="B289" s="120" t="s">
        <v>3630</v>
      </c>
      <c r="C289" s="22" t="s">
        <v>4735</v>
      </c>
      <c r="D289" s="21" t="s">
        <v>37</v>
      </c>
      <c r="E289" s="123" t="s">
        <v>4714</v>
      </c>
      <c r="F289" s="288" t="s">
        <v>4713</v>
      </c>
      <c r="G289" s="286" t="str">
        <f t="shared" si="31"/>
        <v>32.613785</v>
      </c>
      <c r="H289" s="286" t="str">
        <f t="shared" si="38"/>
        <v>69.508247</v>
      </c>
      <c r="I289" s="123">
        <v>6.0</v>
      </c>
      <c r="J289" s="123">
        <v>12.0</v>
      </c>
      <c r="K289" s="123">
        <v>0.0</v>
      </c>
      <c r="L289" s="123">
        <v>0.0</v>
      </c>
      <c r="M289" s="123">
        <v>0.0</v>
      </c>
      <c r="N289" s="123">
        <v>0.0</v>
      </c>
      <c r="O289" s="123">
        <v>0.0</v>
      </c>
      <c r="P289" s="123"/>
      <c r="Q289" s="124"/>
      <c r="R289" s="126"/>
      <c r="S289" s="22"/>
      <c r="T289" s="55"/>
      <c r="U289" s="55"/>
      <c r="V289" s="55"/>
      <c r="W289" s="55"/>
      <c r="X289" s="55"/>
      <c r="Y289" s="55"/>
      <c r="Z289" s="55"/>
      <c r="AA289" s="55"/>
      <c r="AB289" s="55"/>
      <c r="AC289" s="55"/>
      <c r="AD289" s="55"/>
    </row>
    <row r="290">
      <c r="A290" s="22" t="s">
        <v>4745</v>
      </c>
      <c r="B290" s="120" t="s">
        <v>3630</v>
      </c>
      <c r="C290" s="22" t="s">
        <v>4746</v>
      </c>
      <c r="D290" s="21" t="s">
        <v>37</v>
      </c>
      <c r="E290" s="123" t="s">
        <v>3768</v>
      </c>
      <c r="F290" s="288" t="s">
        <v>3648</v>
      </c>
      <c r="G290" s="286" t="str">
        <f t="shared" si="31"/>
        <v>32.943065</v>
      </c>
      <c r="H290" s="286" t="str">
        <f t="shared" si="38"/>
        <v>69.955033</v>
      </c>
      <c r="I290" s="123">
        <v>4.0</v>
      </c>
      <c r="J290" s="123">
        <v>12.0</v>
      </c>
      <c r="K290" s="123">
        <v>0.0</v>
      </c>
      <c r="L290" s="123">
        <v>0.0</v>
      </c>
      <c r="M290" s="123">
        <v>0.0</v>
      </c>
      <c r="N290" s="123">
        <v>0.0</v>
      </c>
      <c r="O290" s="123">
        <v>2.0</v>
      </c>
      <c r="P290" s="123"/>
      <c r="Q290" s="124"/>
      <c r="R290" s="126"/>
      <c r="S290" s="22"/>
      <c r="T290" s="55"/>
      <c r="U290" s="55"/>
      <c r="V290" s="55"/>
      <c r="W290" s="55"/>
      <c r="X290" s="55"/>
      <c r="Y290" s="55"/>
      <c r="Z290" s="55"/>
      <c r="AA290" s="55"/>
      <c r="AB290" s="55"/>
      <c r="AC290" s="55"/>
      <c r="AD290" s="55"/>
    </row>
    <row r="291">
      <c r="A291" s="22" t="s">
        <v>4910</v>
      </c>
      <c r="B291" s="120" t="s">
        <v>3630</v>
      </c>
      <c r="C291" s="22" t="s">
        <v>4911</v>
      </c>
      <c r="D291" s="21" t="s">
        <v>37</v>
      </c>
      <c r="E291" s="123" t="s">
        <v>4913</v>
      </c>
      <c r="F291" s="288" t="s">
        <v>3701</v>
      </c>
      <c r="G291" s="286" t="str">
        <f t="shared" si="31"/>
        <v>32.970019</v>
      </c>
      <c r="H291" s="286" t="str">
        <f t="shared" si="38"/>
        <v>70.277584</v>
      </c>
      <c r="I291" s="123">
        <v>5.0</v>
      </c>
      <c r="J291" s="123">
        <v>12.0</v>
      </c>
      <c r="K291" s="123">
        <v>0.0</v>
      </c>
      <c r="L291" s="123">
        <v>8.0</v>
      </c>
      <c r="M291" s="123">
        <v>0.0</v>
      </c>
      <c r="N291" s="123">
        <v>0.0</v>
      </c>
      <c r="O291" s="123">
        <v>3.0</v>
      </c>
      <c r="P291" s="123"/>
      <c r="Q291" s="124"/>
      <c r="R291" s="126"/>
      <c r="S291" s="22"/>
      <c r="T291" s="55"/>
      <c r="U291" s="55"/>
      <c r="V291" s="55"/>
      <c r="W291" s="55"/>
      <c r="X291" s="55"/>
      <c r="Y291" s="55"/>
      <c r="Z291" s="55"/>
      <c r="AA291" s="55"/>
      <c r="AB291" s="55"/>
      <c r="AC291" s="55"/>
      <c r="AD291" s="55"/>
    </row>
    <row r="292">
      <c r="A292" s="22" t="s">
        <v>4966</v>
      </c>
      <c r="B292" s="120" t="s">
        <v>3630</v>
      </c>
      <c r="C292" s="22" t="s">
        <v>4967</v>
      </c>
      <c r="D292" s="21" t="s">
        <v>37</v>
      </c>
      <c r="E292" s="123" t="s">
        <v>4969</v>
      </c>
      <c r="F292" s="288" t="s">
        <v>3648</v>
      </c>
      <c r="G292" s="286" t="str">
        <f t="shared" si="31"/>
        <v>32.943065</v>
      </c>
      <c r="H292" s="286" t="str">
        <f t="shared" si="38"/>
        <v>69.955033</v>
      </c>
      <c r="I292" s="123">
        <v>5.0</v>
      </c>
      <c r="J292" s="123">
        <v>12.0</v>
      </c>
      <c r="K292" s="123">
        <v>1.0</v>
      </c>
      <c r="L292" s="123">
        <v>1.0</v>
      </c>
      <c r="M292" s="123">
        <v>0.0</v>
      </c>
      <c r="N292" s="123">
        <v>0.0</v>
      </c>
      <c r="O292" s="123">
        <v>2.0</v>
      </c>
      <c r="P292" s="123"/>
      <c r="Q292" s="124"/>
      <c r="R292" s="126"/>
      <c r="S292" s="22"/>
      <c r="T292" s="55"/>
      <c r="U292" s="55"/>
      <c r="V292" s="55"/>
      <c r="W292" s="55"/>
      <c r="X292" s="55"/>
      <c r="Y292" s="55"/>
      <c r="Z292" s="55"/>
      <c r="AA292" s="55"/>
      <c r="AB292" s="55"/>
      <c r="AC292" s="55"/>
      <c r="AD292" s="55"/>
    </row>
    <row r="293">
      <c r="A293" s="22" t="s">
        <v>4008</v>
      </c>
      <c r="B293" s="120" t="s">
        <v>3630</v>
      </c>
      <c r="C293" s="22" t="s">
        <v>4009</v>
      </c>
      <c r="D293" s="21" t="s">
        <v>37</v>
      </c>
      <c r="E293" s="123" t="s">
        <v>3994</v>
      </c>
      <c r="F293" s="288" t="s">
        <v>3993</v>
      </c>
      <c r="G293" s="286" t="str">
        <f t="shared" si="31"/>
        <v>32.645780</v>
      </c>
      <c r="H293" s="286" t="str">
        <f t="shared" si="38"/>
        <v>70.121765</v>
      </c>
      <c r="I293" s="123">
        <v>1.0</v>
      </c>
      <c r="J293" s="123">
        <v>12.0</v>
      </c>
      <c r="K293" s="123">
        <v>1.0</v>
      </c>
      <c r="L293" s="123">
        <v>4.0</v>
      </c>
      <c r="M293" s="123">
        <v>0.0</v>
      </c>
      <c r="N293" s="123">
        <v>0.0</v>
      </c>
      <c r="O293" s="123">
        <v>5.0</v>
      </c>
      <c r="P293" s="123"/>
      <c r="Q293" s="124"/>
      <c r="R293" s="126"/>
      <c r="S293" s="22"/>
      <c r="T293" s="55"/>
      <c r="U293" s="55"/>
      <c r="V293" s="55"/>
      <c r="W293" s="55"/>
      <c r="X293" s="55"/>
      <c r="Y293" s="55"/>
      <c r="Z293" s="55"/>
      <c r="AA293" s="55"/>
      <c r="AB293" s="55"/>
      <c r="AC293" s="55"/>
      <c r="AD293" s="55"/>
    </row>
    <row r="294">
      <c r="A294" s="22" t="s">
        <v>4033</v>
      </c>
      <c r="B294" s="120" t="s">
        <v>3630</v>
      </c>
      <c r="C294" s="22" t="s">
        <v>4034</v>
      </c>
      <c r="D294" s="21" t="s">
        <v>37</v>
      </c>
      <c r="E294" s="123" t="s">
        <v>3702</v>
      </c>
      <c r="F294" s="288" t="s">
        <v>3701</v>
      </c>
      <c r="G294" s="286" t="str">
        <f t="shared" si="31"/>
        <v>32.970019</v>
      </c>
      <c r="H294" s="286" t="str">
        <f t="shared" si="38"/>
        <v>70.277584</v>
      </c>
      <c r="I294" s="123">
        <v>10.0</v>
      </c>
      <c r="J294" s="123">
        <v>12.0</v>
      </c>
      <c r="K294" s="123">
        <v>0.0</v>
      </c>
      <c r="L294" s="123">
        <v>12.0</v>
      </c>
      <c r="M294" s="123">
        <v>0.0</v>
      </c>
      <c r="N294" s="123">
        <v>0.0</v>
      </c>
      <c r="O294" s="123">
        <v>5.0</v>
      </c>
      <c r="P294" s="123"/>
      <c r="Q294" s="124"/>
      <c r="R294" s="126"/>
      <c r="S294" s="22"/>
      <c r="T294" s="55"/>
      <c r="U294" s="55"/>
      <c r="V294" s="55"/>
      <c r="W294" s="55"/>
      <c r="X294" s="55"/>
      <c r="Y294" s="55"/>
      <c r="Z294" s="55"/>
      <c r="AA294" s="55"/>
      <c r="AB294" s="55"/>
      <c r="AC294" s="55"/>
      <c r="AD294" s="55"/>
    </row>
    <row r="295">
      <c r="A295" s="22" t="s">
        <v>3906</v>
      </c>
      <c r="B295" s="120" t="s">
        <v>3630</v>
      </c>
      <c r="C295" s="22" t="s">
        <v>3907</v>
      </c>
      <c r="D295" s="21" t="s">
        <v>37</v>
      </c>
      <c r="E295" s="123" t="s">
        <v>3910</v>
      </c>
      <c r="F295" s="288" t="s">
        <v>3909</v>
      </c>
      <c r="G295" s="286" t="str">
        <f t="shared" si="31"/>
        <v>32.474231</v>
      </c>
      <c r="H295" s="286" t="str">
        <f t="shared" si="38"/>
        <v>70.002675</v>
      </c>
      <c r="I295" s="123">
        <v>3.0</v>
      </c>
      <c r="J295" s="123">
        <v>12.0</v>
      </c>
      <c r="K295" s="123">
        <v>0.0</v>
      </c>
      <c r="L295" s="123">
        <v>0.0</v>
      </c>
      <c r="M295" s="123">
        <v>0.0</v>
      </c>
      <c r="N295" s="123">
        <v>0.0</v>
      </c>
      <c r="O295" s="123">
        <v>1.0</v>
      </c>
      <c r="P295" s="123"/>
      <c r="Q295" s="124"/>
      <c r="R295" s="126"/>
      <c r="S295" s="22"/>
      <c r="T295" s="55"/>
      <c r="U295" s="55"/>
      <c r="V295" s="55"/>
      <c r="W295" s="55"/>
      <c r="X295" s="55"/>
      <c r="Y295" s="55"/>
      <c r="Z295" s="55"/>
      <c r="AA295" s="55"/>
      <c r="AB295" s="55"/>
      <c r="AC295" s="55"/>
      <c r="AD295" s="55"/>
    </row>
    <row r="296">
      <c r="A296" s="22" t="s">
        <v>4254</v>
      </c>
      <c r="B296" s="120" t="s">
        <v>3630</v>
      </c>
      <c r="C296" s="22" t="s">
        <v>4255</v>
      </c>
      <c r="D296" s="21" t="s">
        <v>37</v>
      </c>
      <c r="E296" s="123" t="s">
        <v>4257</v>
      </c>
      <c r="F296" s="288" t="s">
        <v>3671</v>
      </c>
      <c r="G296" s="286" t="str">
        <f t="shared" si="31"/>
        <v>32.320237</v>
      </c>
      <c r="H296" s="286" t="str">
        <f t="shared" si="38"/>
        <v>69.859740</v>
      </c>
      <c r="I296" s="123">
        <v>8.0</v>
      </c>
      <c r="J296" s="123">
        <v>12.0</v>
      </c>
      <c r="K296" s="123">
        <v>0.0</v>
      </c>
      <c r="L296" s="123">
        <v>11.0</v>
      </c>
      <c r="M296" s="123">
        <v>0.0</v>
      </c>
      <c r="N296" s="123">
        <v>0.0</v>
      </c>
      <c r="O296" s="123">
        <v>4.0</v>
      </c>
      <c r="P296" s="123"/>
      <c r="Q296" s="124"/>
      <c r="R296" s="126"/>
      <c r="S296" s="22"/>
      <c r="T296" s="55"/>
      <c r="U296" s="55"/>
      <c r="V296" s="55"/>
      <c r="W296" s="55"/>
      <c r="X296" s="55"/>
      <c r="Y296" s="55"/>
      <c r="Z296" s="55"/>
      <c r="AA296" s="55"/>
      <c r="AB296" s="55"/>
      <c r="AC296" s="55"/>
      <c r="AD296" s="55"/>
    </row>
    <row r="297">
      <c r="A297" s="20" t="s">
        <v>2325</v>
      </c>
      <c r="B297" s="21" t="s">
        <v>2301</v>
      </c>
      <c r="C297" s="22" t="s">
        <v>2326</v>
      </c>
      <c r="D297" s="21" t="s">
        <v>2303</v>
      </c>
      <c r="E297" s="20" t="s">
        <v>2329</v>
      </c>
      <c r="F297" s="21" t="s">
        <v>2328</v>
      </c>
      <c r="G297" s="286" t="str">
        <f t="shared" si="31"/>
        <v>11.285478</v>
      </c>
      <c r="H297" s="297">
        <v>51.076253</v>
      </c>
      <c r="I297" s="20">
        <v>8.0</v>
      </c>
      <c r="J297" s="20">
        <v>12.0</v>
      </c>
      <c r="K297" s="20">
        <v>0.0</v>
      </c>
      <c r="L297" s="20">
        <v>0.0</v>
      </c>
      <c r="M297" s="20">
        <v>0.0</v>
      </c>
      <c r="N297" s="20">
        <v>0.0</v>
      </c>
      <c r="O297" s="20">
        <v>0.0</v>
      </c>
      <c r="P297" s="20"/>
      <c r="Q297" s="26"/>
      <c r="R297" s="20"/>
      <c r="S297" s="20"/>
      <c r="T297" s="53"/>
      <c r="U297" s="53"/>
      <c r="V297" s="53"/>
      <c r="W297" s="53"/>
      <c r="X297" s="53"/>
      <c r="Y297" s="53"/>
    </row>
    <row r="298">
      <c r="A298" s="20" t="s">
        <v>2462</v>
      </c>
      <c r="B298" s="21" t="s">
        <v>2301</v>
      </c>
      <c r="C298" s="22" t="s">
        <v>2463</v>
      </c>
      <c r="D298" s="21" t="s">
        <v>37</v>
      </c>
      <c r="E298" s="20" t="s">
        <v>2466</v>
      </c>
      <c r="F298" s="21" t="s">
        <v>2465</v>
      </c>
      <c r="G298" s="286" t="str">
        <f t="shared" si="31"/>
        <v>0.224021</v>
      </c>
      <c r="H298" s="286" t="str">
        <f t="shared" ref="H298:H300" si="39">RIGHT(F298,FIND(",", F298))</f>
        <v>41.601181</v>
      </c>
      <c r="I298" s="20">
        <v>8.0</v>
      </c>
      <c r="J298" s="20">
        <v>12.0</v>
      </c>
      <c r="K298" s="20">
        <v>3.0</v>
      </c>
      <c r="L298" s="20">
        <v>3.0</v>
      </c>
      <c r="M298" s="20">
        <v>0.0</v>
      </c>
      <c r="N298" s="20">
        <v>0.0</v>
      </c>
      <c r="O298" s="20">
        <v>0.0</v>
      </c>
      <c r="P298" s="20"/>
      <c r="Q298" s="26"/>
      <c r="R298" s="20"/>
      <c r="S298" s="20"/>
      <c r="T298" s="53"/>
      <c r="U298" s="53"/>
      <c r="V298" s="53"/>
      <c r="W298" s="53"/>
      <c r="X298" s="53"/>
      <c r="Y298" s="53"/>
    </row>
    <row r="299">
      <c r="A299" s="20" t="s">
        <v>2629</v>
      </c>
      <c r="B299" s="21" t="s">
        <v>2301</v>
      </c>
      <c r="C299" s="22" t="s">
        <v>2630</v>
      </c>
      <c r="D299" s="11" t="s">
        <v>1537</v>
      </c>
      <c r="E299" s="20" t="s">
        <v>2632</v>
      </c>
      <c r="F299" s="21" t="s">
        <v>2609</v>
      </c>
      <c r="G299" s="286" t="str">
        <f t="shared" si="31"/>
        <v>2.925024</v>
      </c>
      <c r="H299" s="286" t="str">
        <f t="shared" si="39"/>
        <v>45.903968</v>
      </c>
      <c r="I299" s="20">
        <v>12.0</v>
      </c>
      <c r="J299" s="20">
        <v>12.0</v>
      </c>
      <c r="K299" s="20">
        <v>0.0</v>
      </c>
      <c r="L299" s="20">
        <v>0.0</v>
      </c>
      <c r="M299" s="20">
        <v>0.0</v>
      </c>
      <c r="N299" s="20">
        <v>0.0</v>
      </c>
      <c r="O299" s="20">
        <v>15.0</v>
      </c>
      <c r="P299" s="20"/>
      <c r="Q299" s="20"/>
      <c r="R299" s="20"/>
      <c r="S299" s="20"/>
      <c r="T299" s="53"/>
      <c r="U299" s="53"/>
      <c r="V299" s="53"/>
      <c r="W299" s="53"/>
      <c r="X299" s="53"/>
      <c r="Y299" s="53"/>
    </row>
    <row r="300">
      <c r="A300" s="20" t="s">
        <v>2655</v>
      </c>
      <c r="B300" s="21" t="s">
        <v>2301</v>
      </c>
      <c r="C300" s="22" t="s">
        <v>2656</v>
      </c>
      <c r="D300" s="11" t="s">
        <v>1537</v>
      </c>
      <c r="E300" s="288" t="s">
        <v>2600</v>
      </c>
      <c r="F300" s="21" t="s">
        <v>2599</v>
      </c>
      <c r="G300" s="286" t="str">
        <f t="shared" si="31"/>
        <v>2.046934</v>
      </c>
      <c r="H300" s="286" t="str">
        <f t="shared" si="39"/>
        <v>45.318162</v>
      </c>
      <c r="I300" s="20">
        <v>12.0</v>
      </c>
      <c r="J300" s="20">
        <v>12.0</v>
      </c>
      <c r="K300" s="20">
        <v>0.0</v>
      </c>
      <c r="L300" s="20">
        <v>0.0</v>
      </c>
      <c r="M300" s="20">
        <v>0.0</v>
      </c>
      <c r="N300" s="20">
        <v>0.0</v>
      </c>
      <c r="O300" s="20">
        <v>0.0</v>
      </c>
      <c r="P300" s="20"/>
      <c r="Q300" s="20"/>
      <c r="R300" s="20"/>
      <c r="S300" s="20"/>
      <c r="T300" s="53"/>
      <c r="U300" s="53"/>
      <c r="V300" s="53"/>
      <c r="W300" s="53"/>
      <c r="X300" s="53"/>
      <c r="Y300" s="53"/>
    </row>
    <row r="301">
      <c r="A301" s="81" t="s">
        <v>2928</v>
      </c>
      <c r="B301" s="83" t="s">
        <v>2719</v>
      </c>
      <c r="C301" s="84" t="s">
        <v>2929</v>
      </c>
      <c r="D301" s="21" t="s">
        <v>37</v>
      </c>
      <c r="E301" s="105" t="s">
        <v>2793</v>
      </c>
      <c r="F301" s="86" t="s">
        <v>2792</v>
      </c>
      <c r="G301" s="286" t="str">
        <f t="shared" si="31"/>
        <v>13.216737</v>
      </c>
      <c r="H301" s="286" t="str">
        <f t="shared" ref="H301:H309" si="40">RIGHT(F301,FIND(",",F301)-1)</f>
        <v>45.306426</v>
      </c>
      <c r="I301" s="81">
        <v>5.0</v>
      </c>
      <c r="J301" s="81">
        <v>12.0</v>
      </c>
      <c r="K301" s="81">
        <v>0.0</v>
      </c>
      <c r="L301" s="81">
        <v>0.0</v>
      </c>
      <c r="M301" s="81">
        <v>0.0</v>
      </c>
      <c r="N301" s="81">
        <v>0.0</v>
      </c>
      <c r="O301" s="81">
        <v>0.0</v>
      </c>
      <c r="P301" s="289"/>
      <c r="Q301" s="289"/>
      <c r="R301" s="289"/>
      <c r="S301" s="55"/>
      <c r="T301" s="55"/>
      <c r="U301" s="55"/>
      <c r="V301" s="55"/>
      <c r="W301" s="55"/>
      <c r="X301" s="55"/>
      <c r="Y301" s="55"/>
      <c r="Z301" s="55"/>
      <c r="AA301" s="55"/>
      <c r="AB301" s="55"/>
      <c r="AC301" s="55"/>
      <c r="AD301" s="55"/>
      <c r="AE301" s="55"/>
      <c r="AF301" s="55"/>
      <c r="AG301" s="55"/>
      <c r="AH301" s="55"/>
      <c r="AI301" s="55"/>
      <c r="AJ301" s="55"/>
    </row>
    <row r="302">
      <c r="A302" s="81" t="s">
        <v>2971</v>
      </c>
      <c r="B302" s="83" t="s">
        <v>2719</v>
      </c>
      <c r="C302" s="84" t="s">
        <v>2972</v>
      </c>
      <c r="D302" s="21" t="s">
        <v>37</v>
      </c>
      <c r="E302" s="105" t="s">
        <v>2828</v>
      </c>
      <c r="F302" s="86" t="s">
        <v>2827</v>
      </c>
      <c r="G302" s="286" t="str">
        <f t="shared" si="31"/>
        <v>14.061619</v>
      </c>
      <c r="H302" s="286" t="str">
        <f t="shared" si="40"/>
        <v>46.914966</v>
      </c>
      <c r="I302" s="81">
        <v>11.0</v>
      </c>
      <c r="J302" s="81">
        <v>12.0</v>
      </c>
      <c r="K302" s="81">
        <v>0.0</v>
      </c>
      <c r="L302" s="81">
        <v>0.0</v>
      </c>
      <c r="M302" s="81">
        <v>0.0</v>
      </c>
      <c r="N302" s="81">
        <v>0.0</v>
      </c>
      <c r="O302" s="81">
        <v>0.0</v>
      </c>
      <c r="P302" s="289"/>
      <c r="Q302" s="289"/>
      <c r="R302" s="289"/>
      <c r="S302" s="55"/>
      <c r="T302" s="55"/>
      <c r="U302" s="55"/>
      <c r="V302" s="55"/>
      <c r="W302" s="55"/>
      <c r="X302" s="55"/>
      <c r="Y302" s="55"/>
      <c r="Z302" s="55"/>
      <c r="AA302" s="55"/>
      <c r="AB302" s="55"/>
      <c r="AC302" s="55"/>
      <c r="AD302" s="55"/>
      <c r="AE302" s="55"/>
      <c r="AF302" s="55"/>
      <c r="AG302" s="55"/>
      <c r="AH302" s="55"/>
      <c r="AI302" s="55"/>
      <c r="AJ302" s="55"/>
    </row>
    <row r="303">
      <c r="A303" s="81" t="s">
        <v>3026</v>
      </c>
      <c r="B303" s="83" t="s">
        <v>2719</v>
      </c>
      <c r="C303" s="84" t="s">
        <v>3027</v>
      </c>
      <c r="D303" s="21" t="s">
        <v>37</v>
      </c>
      <c r="E303" s="105" t="s">
        <v>3011</v>
      </c>
      <c r="F303" s="86" t="s">
        <v>3010</v>
      </c>
      <c r="G303" s="286" t="str">
        <f t="shared" si="31"/>
        <v>14.411870</v>
      </c>
      <c r="H303" s="286" t="str">
        <f t="shared" si="40"/>
        <v>44.836513</v>
      </c>
      <c r="I303" s="81">
        <v>12.0</v>
      </c>
      <c r="J303" s="81">
        <v>12.0</v>
      </c>
      <c r="K303" s="81">
        <v>12.0</v>
      </c>
      <c r="L303" s="81">
        <v>12.0</v>
      </c>
      <c r="M303" s="81">
        <v>3.0</v>
      </c>
      <c r="N303" s="81">
        <v>3.0</v>
      </c>
      <c r="O303" s="81">
        <v>4.0</v>
      </c>
      <c r="P303" s="289"/>
      <c r="Q303" s="289"/>
      <c r="R303" s="289"/>
      <c r="S303" s="55"/>
      <c r="T303" s="55"/>
      <c r="U303" s="55"/>
      <c r="V303" s="55"/>
      <c r="W303" s="55"/>
      <c r="X303" s="55"/>
      <c r="Y303" s="55"/>
      <c r="Z303" s="55"/>
      <c r="AA303" s="55"/>
      <c r="AB303" s="55"/>
      <c r="AC303" s="55"/>
      <c r="AD303" s="55"/>
      <c r="AE303" s="55"/>
      <c r="AF303" s="55"/>
      <c r="AG303" s="55"/>
      <c r="AH303" s="55"/>
      <c r="AI303" s="55"/>
      <c r="AJ303" s="55"/>
    </row>
    <row r="304">
      <c r="A304" s="81" t="s">
        <v>3147</v>
      </c>
      <c r="B304" s="83" t="s">
        <v>2719</v>
      </c>
      <c r="C304" s="84" t="s">
        <v>3148</v>
      </c>
      <c r="D304" s="21" t="s">
        <v>37</v>
      </c>
      <c r="E304" s="105" t="s">
        <v>2828</v>
      </c>
      <c r="F304" s="86" t="s">
        <v>2827</v>
      </c>
      <c r="G304" s="286" t="str">
        <f t="shared" si="31"/>
        <v>14.061619</v>
      </c>
      <c r="H304" s="286" t="str">
        <f t="shared" si="40"/>
        <v>46.914966</v>
      </c>
      <c r="I304" s="81">
        <v>12.0</v>
      </c>
      <c r="J304" s="81">
        <v>12.0</v>
      </c>
      <c r="K304" s="81">
        <v>0.0</v>
      </c>
      <c r="L304" s="81">
        <v>0.0</v>
      </c>
      <c r="M304" s="81">
        <v>0.0</v>
      </c>
      <c r="N304" s="81">
        <v>0.0</v>
      </c>
      <c r="O304" s="81">
        <v>0.0</v>
      </c>
      <c r="P304" s="289"/>
      <c r="Q304" s="289"/>
      <c r="R304" s="289"/>
      <c r="S304" s="55"/>
      <c r="T304" s="55"/>
      <c r="U304" s="55"/>
      <c r="V304" s="55"/>
      <c r="W304" s="55"/>
      <c r="X304" s="55"/>
      <c r="Y304" s="55"/>
      <c r="Z304" s="55"/>
      <c r="AA304" s="55"/>
      <c r="AB304" s="55"/>
      <c r="AC304" s="55"/>
      <c r="AD304" s="55"/>
      <c r="AE304" s="55"/>
      <c r="AF304" s="55"/>
      <c r="AG304" s="55"/>
      <c r="AH304" s="55"/>
      <c r="AI304" s="55"/>
      <c r="AJ304" s="55"/>
    </row>
    <row r="305">
      <c r="A305" s="81" t="s">
        <v>3501</v>
      </c>
      <c r="B305" s="83" t="s">
        <v>2719</v>
      </c>
      <c r="C305" s="84" t="s">
        <v>3502</v>
      </c>
      <c r="D305" s="11" t="s">
        <v>1537</v>
      </c>
      <c r="E305" s="86" t="s">
        <v>3425</v>
      </c>
      <c r="F305" s="86" t="s">
        <v>3424</v>
      </c>
      <c r="G305" s="286" t="str">
        <f t="shared" si="31"/>
        <v>15.552727</v>
      </c>
      <c r="H305" s="286" t="str">
        <f t="shared" si="40"/>
        <v>48.516388</v>
      </c>
      <c r="I305" s="81">
        <v>2.0</v>
      </c>
      <c r="J305" s="81">
        <v>12.0</v>
      </c>
      <c r="K305" s="81">
        <v>0.0</v>
      </c>
      <c r="L305" s="81">
        <v>0.0</v>
      </c>
      <c r="M305" s="81">
        <v>0.0</v>
      </c>
      <c r="N305" s="81">
        <v>0.0</v>
      </c>
      <c r="O305" s="81">
        <v>0.0</v>
      </c>
      <c r="P305" s="289"/>
      <c r="Q305" s="289"/>
      <c r="R305" s="289"/>
      <c r="S305" s="55"/>
      <c r="T305" s="55"/>
      <c r="U305" s="55"/>
      <c r="V305" s="55"/>
      <c r="W305" s="55"/>
      <c r="X305" s="55"/>
      <c r="Y305" s="55"/>
      <c r="Z305" s="55"/>
      <c r="AA305" s="55"/>
      <c r="AB305" s="55"/>
      <c r="AC305" s="55"/>
      <c r="AD305" s="55"/>
      <c r="AE305" s="55"/>
      <c r="AF305" s="55"/>
      <c r="AG305" s="55"/>
      <c r="AH305" s="55"/>
      <c r="AI305" s="55"/>
      <c r="AJ305" s="55"/>
    </row>
    <row r="306">
      <c r="A306" s="81" t="s">
        <v>3532</v>
      </c>
      <c r="B306" s="83" t="s">
        <v>2719</v>
      </c>
      <c r="C306" s="84" t="s">
        <v>3533</v>
      </c>
      <c r="D306" s="11" t="s">
        <v>1537</v>
      </c>
      <c r="E306" s="105" t="s">
        <v>3535</v>
      </c>
      <c r="F306" s="86" t="s">
        <v>2722</v>
      </c>
      <c r="G306" s="286" t="str">
        <f t="shared" si="31"/>
        <v>15.470031</v>
      </c>
      <c r="H306" s="286" t="str">
        <f t="shared" si="40"/>
        <v>45.322857</v>
      </c>
      <c r="I306" s="81">
        <v>7.0</v>
      </c>
      <c r="J306" s="81">
        <v>12.0</v>
      </c>
      <c r="K306" s="81">
        <v>5.0</v>
      </c>
      <c r="L306" s="81">
        <v>5.0</v>
      </c>
      <c r="M306" s="81">
        <v>0.0</v>
      </c>
      <c r="N306" s="81">
        <v>1.0</v>
      </c>
      <c r="O306" s="81">
        <v>5.0</v>
      </c>
      <c r="P306" s="289"/>
      <c r="Q306" s="289"/>
      <c r="R306" s="289"/>
      <c r="S306" s="55"/>
      <c r="T306" s="55"/>
      <c r="U306" s="55"/>
      <c r="V306" s="55"/>
      <c r="W306" s="55"/>
      <c r="X306" s="55"/>
      <c r="Y306" s="55"/>
      <c r="Z306" s="55"/>
      <c r="AA306" s="55"/>
      <c r="AB306" s="55"/>
      <c r="AC306" s="55"/>
      <c r="AD306" s="55"/>
      <c r="AE306" s="55"/>
      <c r="AF306" s="55"/>
      <c r="AG306" s="55"/>
      <c r="AH306" s="55"/>
      <c r="AI306" s="55"/>
      <c r="AJ306" s="55"/>
    </row>
    <row r="307">
      <c r="A307" s="11" t="s">
        <v>168</v>
      </c>
      <c r="B307" s="11" t="s">
        <v>5381</v>
      </c>
      <c r="C307" s="12" t="s">
        <v>169</v>
      </c>
      <c r="D307" s="21" t="s">
        <v>37</v>
      </c>
      <c r="E307" s="11" t="s">
        <v>170</v>
      </c>
      <c r="F307" s="14" t="s">
        <v>160</v>
      </c>
      <c r="G307" s="14" t="str">
        <f t="shared" si="31"/>
        <v>34.846589</v>
      </c>
      <c r="H307" s="14" t="str">
        <f t="shared" si="40"/>
        <v>71.097316</v>
      </c>
      <c r="I307" s="11">
        <v>11.0</v>
      </c>
      <c r="J307" s="11">
        <v>11.0</v>
      </c>
      <c r="K307" s="11">
        <v>0.0</v>
      </c>
      <c r="L307" s="11">
        <v>0.0</v>
      </c>
      <c r="M307" s="11">
        <v>0.0</v>
      </c>
      <c r="N307" s="11">
        <v>0.0</v>
      </c>
      <c r="O307" s="11">
        <v>0.0</v>
      </c>
      <c r="P307" s="11"/>
      <c r="Q307" s="11"/>
      <c r="S307" s="11"/>
    </row>
    <row r="308">
      <c r="A308" s="11" t="s">
        <v>281</v>
      </c>
      <c r="B308" s="11" t="s">
        <v>5381</v>
      </c>
      <c r="C308" s="12" t="s">
        <v>272</v>
      </c>
      <c r="D308" s="21" t="s">
        <v>37</v>
      </c>
      <c r="E308" s="11" t="s">
        <v>279</v>
      </c>
      <c r="F308" s="14" t="s">
        <v>278</v>
      </c>
      <c r="G308" s="14" t="str">
        <f t="shared" si="31"/>
        <v>34.328976</v>
      </c>
      <c r="H308" s="14" t="str">
        <f t="shared" si="40"/>
        <v>70.407486</v>
      </c>
      <c r="I308" s="11">
        <v>11.0</v>
      </c>
      <c r="J308" s="11">
        <v>11.0</v>
      </c>
      <c r="K308" s="11">
        <v>0.0</v>
      </c>
      <c r="L308" s="11">
        <v>0.0</v>
      </c>
      <c r="M308" s="11">
        <v>0.0</v>
      </c>
      <c r="N308" s="11">
        <v>0.0</v>
      </c>
      <c r="O308" s="11">
        <v>0.0</v>
      </c>
      <c r="P308" s="11"/>
      <c r="Q308" s="11"/>
      <c r="S308" s="11"/>
    </row>
    <row r="309">
      <c r="A309" s="11" t="s">
        <v>706</v>
      </c>
      <c r="B309" s="11" t="s">
        <v>5381</v>
      </c>
      <c r="C309" s="12" t="s">
        <v>707</v>
      </c>
      <c r="D309" s="21" t="s">
        <v>37</v>
      </c>
      <c r="E309" s="11" t="s">
        <v>710</v>
      </c>
      <c r="F309" s="14" t="s">
        <v>709</v>
      </c>
      <c r="G309" s="14" t="str">
        <f t="shared" si="31"/>
        <v>34.266667</v>
      </c>
      <c r="H309" s="14" t="str">
        <f t="shared" si="40"/>
        <v>70.266666</v>
      </c>
      <c r="I309" s="11">
        <v>11.0</v>
      </c>
      <c r="J309" s="11">
        <v>11.0</v>
      </c>
      <c r="K309" s="11">
        <v>0.0</v>
      </c>
      <c r="L309" s="11">
        <v>0.0</v>
      </c>
      <c r="M309" s="11">
        <v>0.0</v>
      </c>
      <c r="N309" s="11">
        <v>0.0</v>
      </c>
      <c r="O309" s="11">
        <v>0.0</v>
      </c>
      <c r="P309" s="11"/>
      <c r="Q309" s="11"/>
      <c r="S309" s="11"/>
    </row>
    <row r="310">
      <c r="A310" s="11" t="s">
        <v>878</v>
      </c>
      <c r="B310" s="11" t="s">
        <v>5381</v>
      </c>
      <c r="C310" s="12" t="s">
        <v>879</v>
      </c>
      <c r="D310" s="21" t="s">
        <v>37</v>
      </c>
      <c r="E310" s="11" t="s">
        <v>881</v>
      </c>
      <c r="F310" s="14" t="s">
        <v>273</v>
      </c>
      <c r="G310" s="14" t="str">
        <f t="shared" si="31"/>
        <v>34.08218</v>
      </c>
      <c r="H310" s="14" t="s">
        <v>6112</v>
      </c>
      <c r="I310" s="11">
        <v>11.0</v>
      </c>
      <c r="J310" s="11">
        <v>11.0</v>
      </c>
      <c r="K310" s="11">
        <v>0.0</v>
      </c>
      <c r="L310" s="11">
        <v>0.0</v>
      </c>
      <c r="M310" s="11">
        <v>0.0</v>
      </c>
      <c r="N310" s="11">
        <v>0.0</v>
      </c>
      <c r="O310" s="11">
        <v>2.0</v>
      </c>
      <c r="P310" s="11"/>
      <c r="Q310" s="11"/>
      <c r="S310" s="11"/>
    </row>
    <row r="311">
      <c r="A311" s="11" t="s">
        <v>950</v>
      </c>
      <c r="B311" s="11" t="s">
        <v>5381</v>
      </c>
      <c r="C311" s="12" t="s">
        <v>951</v>
      </c>
      <c r="D311" s="21" t="s">
        <v>37</v>
      </c>
      <c r="E311" s="14" t="s">
        <v>616</v>
      </c>
      <c r="F311" s="14" t="s">
        <v>215</v>
      </c>
      <c r="G311" s="14" t="str">
        <f t="shared" si="31"/>
        <v>34.171831</v>
      </c>
      <c r="H311" s="14" t="str">
        <f t="shared" ref="H311:H313" si="41">RIGHT(F311,FIND(",",F311)-1)</f>
        <v>70.621679</v>
      </c>
      <c r="I311" s="11">
        <v>11.0</v>
      </c>
      <c r="J311" s="11">
        <v>11.0</v>
      </c>
      <c r="K311" s="11">
        <v>0.0</v>
      </c>
      <c r="L311" s="11">
        <v>0.0</v>
      </c>
      <c r="M311" s="11">
        <v>0.0</v>
      </c>
      <c r="N311" s="11">
        <v>0.0</v>
      </c>
      <c r="O311" s="11">
        <v>0.0</v>
      </c>
      <c r="P311" s="11"/>
      <c r="Q311" s="11"/>
      <c r="S311" s="11"/>
    </row>
    <row r="312">
      <c r="A312" s="11" t="s">
        <v>1099</v>
      </c>
      <c r="B312" s="11" t="s">
        <v>5381</v>
      </c>
      <c r="C312" s="12" t="s">
        <v>1093</v>
      </c>
      <c r="D312" s="21" t="s">
        <v>37</v>
      </c>
      <c r="E312" s="11" t="s">
        <v>1101</v>
      </c>
      <c r="F312" s="14" t="s">
        <v>72</v>
      </c>
      <c r="G312" s="14" t="str">
        <f t="shared" si="31"/>
        <v>34.014551</v>
      </c>
      <c r="H312" s="14" t="str">
        <f t="shared" si="41"/>
        <v>69.192391</v>
      </c>
      <c r="I312" s="11">
        <v>11.0</v>
      </c>
      <c r="J312" s="11">
        <v>11.0</v>
      </c>
      <c r="K312" s="11">
        <v>0.0</v>
      </c>
      <c r="L312" s="11">
        <v>3.0</v>
      </c>
      <c r="M312" s="11">
        <v>0.0</v>
      </c>
      <c r="N312" s="11">
        <v>0.0</v>
      </c>
      <c r="O312" s="11">
        <v>0.0</v>
      </c>
      <c r="P312" s="11"/>
      <c r="Q312" s="11"/>
      <c r="S312" s="11"/>
    </row>
    <row r="313">
      <c r="A313" s="11" t="s">
        <v>1185</v>
      </c>
      <c r="B313" s="11" t="s">
        <v>5381</v>
      </c>
      <c r="C313" s="12" t="s">
        <v>1178</v>
      </c>
      <c r="D313" s="21" t="s">
        <v>37</v>
      </c>
      <c r="E313" s="11" t="s">
        <v>1186</v>
      </c>
      <c r="F313" s="14" t="s">
        <v>1050</v>
      </c>
      <c r="G313" s="14" t="str">
        <f t="shared" si="31"/>
        <v>34.195889</v>
      </c>
      <c r="H313" s="14" t="str">
        <f t="shared" si="41"/>
        <v>70.158546</v>
      </c>
      <c r="I313" s="11">
        <v>11.0</v>
      </c>
      <c r="J313" s="11">
        <v>11.0</v>
      </c>
      <c r="K313" s="11">
        <v>0.0</v>
      </c>
      <c r="L313" s="11">
        <v>0.0</v>
      </c>
      <c r="M313" s="11">
        <v>0.0</v>
      </c>
      <c r="N313" s="11">
        <v>0.0</v>
      </c>
      <c r="O313" s="11">
        <v>3.0</v>
      </c>
      <c r="P313" s="11"/>
      <c r="Q313" s="11"/>
      <c r="S313" s="11"/>
    </row>
    <row r="314">
      <c r="A314" s="11" t="s">
        <v>1421</v>
      </c>
      <c r="B314" s="11" t="s">
        <v>5381</v>
      </c>
      <c r="C314" s="12" t="s">
        <v>1422</v>
      </c>
      <c r="D314" s="21" t="s">
        <v>37</v>
      </c>
      <c r="E314" s="11" t="s">
        <v>1424</v>
      </c>
      <c r="F314" s="14" t="s">
        <v>273</v>
      </c>
      <c r="G314" s="14" t="str">
        <f t="shared" si="31"/>
        <v>34.08218</v>
      </c>
      <c r="H314" s="14" t="s">
        <v>6112</v>
      </c>
      <c r="I314" s="11">
        <v>11.0</v>
      </c>
      <c r="J314" s="11">
        <v>11.0</v>
      </c>
      <c r="K314" s="11">
        <v>0.0</v>
      </c>
      <c r="L314" s="11">
        <v>0.0</v>
      </c>
      <c r="M314" s="11">
        <v>0.0</v>
      </c>
      <c r="N314" s="11">
        <v>0.0</v>
      </c>
      <c r="O314" s="11">
        <v>0.0</v>
      </c>
      <c r="P314" s="11"/>
      <c r="Q314" s="11"/>
      <c r="S314" s="11"/>
    </row>
    <row r="315">
      <c r="A315" s="11" t="s">
        <v>1576</v>
      </c>
      <c r="B315" s="11" t="s">
        <v>5381</v>
      </c>
      <c r="C315" s="12" t="s">
        <v>1577</v>
      </c>
      <c r="D315" s="11" t="s">
        <v>1537</v>
      </c>
      <c r="E315" s="11" t="s">
        <v>1580</v>
      </c>
      <c r="F315" s="14" t="s">
        <v>273</v>
      </c>
      <c r="G315" s="14" t="str">
        <f t="shared" si="31"/>
        <v>34.08218</v>
      </c>
      <c r="H315" s="14" t="s">
        <v>6112</v>
      </c>
      <c r="I315" s="11">
        <v>11.0</v>
      </c>
      <c r="J315" s="11">
        <v>11.0</v>
      </c>
      <c r="K315" s="11">
        <v>0.0</v>
      </c>
      <c r="L315" s="11">
        <v>0.0</v>
      </c>
      <c r="M315" s="11">
        <v>0.0</v>
      </c>
      <c r="N315" s="11">
        <v>0.0</v>
      </c>
      <c r="O315" s="11">
        <v>6.0</v>
      </c>
      <c r="P315" s="11"/>
      <c r="Q315" s="11"/>
      <c r="S315" s="11"/>
    </row>
    <row r="316">
      <c r="A316" s="11" t="s">
        <v>1597</v>
      </c>
      <c r="B316" s="11" t="s">
        <v>5381</v>
      </c>
      <c r="C316" s="12" t="s">
        <v>1598</v>
      </c>
      <c r="D316" s="11" t="s">
        <v>1537</v>
      </c>
      <c r="E316" s="11" t="s">
        <v>1600</v>
      </c>
      <c r="F316" s="14" t="s">
        <v>536</v>
      </c>
      <c r="G316" s="14" t="str">
        <f t="shared" si="31"/>
        <v>31.132511</v>
      </c>
      <c r="H316" s="14" t="str">
        <f>RIGHT(F316,FIND(",",F316)-1)</f>
        <v>64.212898</v>
      </c>
      <c r="I316" s="11">
        <v>11.0</v>
      </c>
      <c r="J316" s="11">
        <v>11.0</v>
      </c>
      <c r="K316" s="11">
        <v>0.0</v>
      </c>
      <c r="L316" s="11">
        <v>0.0</v>
      </c>
      <c r="M316" s="11">
        <v>0.0</v>
      </c>
      <c r="N316" s="11">
        <v>0.0</v>
      </c>
      <c r="O316" s="11">
        <v>0.0</v>
      </c>
      <c r="P316" s="11"/>
      <c r="Q316" s="19"/>
      <c r="R316" s="19"/>
      <c r="S316" s="11"/>
    </row>
    <row r="317">
      <c r="A317" s="11" t="s">
        <v>1732</v>
      </c>
      <c r="B317" s="11" t="s">
        <v>5381</v>
      </c>
      <c r="C317" s="12" t="s">
        <v>1733</v>
      </c>
      <c r="D317" s="11" t="s">
        <v>1537</v>
      </c>
      <c r="E317" s="11" t="s">
        <v>274</v>
      </c>
      <c r="F317" s="14" t="s">
        <v>273</v>
      </c>
      <c r="G317" s="14" t="str">
        <f t="shared" si="31"/>
        <v>34.08218</v>
      </c>
      <c r="H317" s="14" t="str">
        <f>RIGHT(F317,FIND(",",F317))</f>
        <v>70.667034</v>
      </c>
      <c r="I317" s="11">
        <v>11.0</v>
      </c>
      <c r="J317" s="11">
        <v>11.0</v>
      </c>
      <c r="K317" s="11">
        <v>0.0</v>
      </c>
      <c r="L317" s="11">
        <v>0.0</v>
      </c>
      <c r="M317" s="11">
        <v>0.0</v>
      </c>
      <c r="N317" s="11">
        <v>0.0</v>
      </c>
      <c r="O317" s="11">
        <v>0.0</v>
      </c>
      <c r="P317" s="11"/>
      <c r="Q317" s="19"/>
      <c r="R317" s="19"/>
      <c r="S317" s="11"/>
    </row>
    <row r="318">
      <c r="A318" s="11" t="s">
        <v>1774</v>
      </c>
      <c r="B318" s="11" t="s">
        <v>5381</v>
      </c>
      <c r="C318" s="12" t="s">
        <v>1769</v>
      </c>
      <c r="D318" s="11" t="s">
        <v>1537</v>
      </c>
      <c r="E318" s="11" t="s">
        <v>170</v>
      </c>
      <c r="F318" s="14" t="s">
        <v>160</v>
      </c>
      <c r="G318" s="14" t="str">
        <f t="shared" si="31"/>
        <v>34.846589</v>
      </c>
      <c r="H318" s="14" t="str">
        <f t="shared" ref="H318:H336" si="42">RIGHT(F318,FIND(",",F318)-1)</f>
        <v>71.097316</v>
      </c>
      <c r="I318" s="11">
        <v>5.0</v>
      </c>
      <c r="J318" s="11">
        <v>11.0</v>
      </c>
      <c r="K318" s="11">
        <v>0.0</v>
      </c>
      <c r="L318" s="11">
        <v>0.0</v>
      </c>
      <c r="M318" s="11">
        <v>0.0</v>
      </c>
      <c r="N318" s="11">
        <v>0.0</v>
      </c>
      <c r="O318" s="11">
        <v>0.0</v>
      </c>
      <c r="P318" s="11"/>
      <c r="Q318" s="19"/>
      <c r="R318" s="19"/>
      <c r="S318" s="11"/>
    </row>
    <row r="319">
      <c r="A319" s="11" t="s">
        <v>1893</v>
      </c>
      <c r="B319" s="11" t="s">
        <v>5381</v>
      </c>
      <c r="C319" s="12" t="s">
        <v>1894</v>
      </c>
      <c r="D319" s="11" t="s">
        <v>1537</v>
      </c>
      <c r="E319" s="11" t="s">
        <v>1898</v>
      </c>
      <c r="F319" s="14" t="s">
        <v>1897</v>
      </c>
      <c r="G319" s="14" t="str">
        <f t="shared" si="31"/>
        <v>35.212180</v>
      </c>
      <c r="H319" s="14" t="str">
        <f t="shared" si="42"/>
        <v>71.524915</v>
      </c>
      <c r="I319" s="11">
        <v>11.0</v>
      </c>
      <c r="J319" s="11">
        <v>11.0</v>
      </c>
      <c r="K319" s="11">
        <v>0.0</v>
      </c>
      <c r="L319" s="11">
        <v>0.0</v>
      </c>
      <c r="M319" s="11">
        <v>0.0</v>
      </c>
      <c r="N319" s="11">
        <v>0.0</v>
      </c>
      <c r="O319" s="11">
        <v>0.0</v>
      </c>
      <c r="P319" s="11"/>
      <c r="Q319" s="19"/>
      <c r="R319" s="19"/>
      <c r="S319" s="11"/>
    </row>
    <row r="320">
      <c r="A320" s="11" t="s">
        <v>1927</v>
      </c>
      <c r="B320" s="11" t="s">
        <v>5381</v>
      </c>
      <c r="C320" s="12" t="s">
        <v>1926</v>
      </c>
      <c r="D320" s="11" t="s">
        <v>1537</v>
      </c>
      <c r="E320" s="11" t="s">
        <v>1930</v>
      </c>
      <c r="F320" s="14" t="s">
        <v>1472</v>
      </c>
      <c r="G320" s="14" t="str">
        <f t="shared" si="31"/>
        <v>33.706199</v>
      </c>
      <c r="H320" s="14" t="str">
        <f t="shared" si="42"/>
        <v>69.383107</v>
      </c>
      <c r="I320" s="11">
        <v>11.0</v>
      </c>
      <c r="J320" s="11">
        <v>11.0</v>
      </c>
      <c r="K320" s="11">
        <v>0.0</v>
      </c>
      <c r="L320" s="11">
        <v>0.0</v>
      </c>
      <c r="M320" s="11">
        <v>0.0</v>
      </c>
      <c r="N320" s="11">
        <v>0.0</v>
      </c>
      <c r="O320" s="11">
        <v>2.0</v>
      </c>
      <c r="P320" s="11"/>
      <c r="Q320" s="19"/>
      <c r="R320" s="19"/>
      <c r="S320" s="11"/>
    </row>
    <row r="321">
      <c r="A321" s="11" t="s">
        <v>2172</v>
      </c>
      <c r="B321" s="11" t="s">
        <v>5381</v>
      </c>
      <c r="C321" s="12" t="s">
        <v>2173</v>
      </c>
      <c r="D321" s="11" t="s">
        <v>1537</v>
      </c>
      <c r="E321" s="11" t="s">
        <v>2175</v>
      </c>
      <c r="F321" s="14" t="s">
        <v>278</v>
      </c>
      <c r="G321" s="14" t="str">
        <f t="shared" si="31"/>
        <v>34.328976</v>
      </c>
      <c r="H321" s="14" t="str">
        <f t="shared" si="42"/>
        <v>70.407486</v>
      </c>
      <c r="I321" s="11">
        <v>11.0</v>
      </c>
      <c r="J321" s="11">
        <v>11.0</v>
      </c>
      <c r="K321" s="11">
        <v>0.0</v>
      </c>
      <c r="L321" s="11">
        <v>0.0</v>
      </c>
      <c r="M321" s="11">
        <v>0.0</v>
      </c>
      <c r="N321" s="11">
        <v>0.0</v>
      </c>
      <c r="O321" s="11">
        <v>0.0</v>
      </c>
      <c r="P321" s="11"/>
      <c r="Q321" s="19"/>
      <c r="R321" s="19"/>
      <c r="S321" s="11"/>
    </row>
    <row r="322">
      <c r="A322" s="11" t="s">
        <v>2239</v>
      </c>
      <c r="B322" s="11" t="s">
        <v>5381</v>
      </c>
      <c r="C322" s="12" t="s">
        <v>2240</v>
      </c>
      <c r="D322" s="11" t="s">
        <v>1537</v>
      </c>
      <c r="E322" s="11" t="s">
        <v>2241</v>
      </c>
      <c r="F322" s="14" t="s">
        <v>104</v>
      </c>
      <c r="G322" s="14" t="str">
        <f t="shared" si="31"/>
        <v>34.229212</v>
      </c>
      <c r="H322" s="14" t="str">
        <f t="shared" si="42"/>
        <v>70.193208</v>
      </c>
      <c r="I322" s="11">
        <v>10.0</v>
      </c>
      <c r="J322" s="11">
        <v>11.0</v>
      </c>
      <c r="K322" s="11">
        <v>0.0</v>
      </c>
      <c r="L322" s="11">
        <v>0.0</v>
      </c>
      <c r="M322" s="11">
        <v>0.0</v>
      </c>
      <c r="N322" s="11">
        <v>0.0</v>
      </c>
      <c r="O322" s="11">
        <v>0.0</v>
      </c>
      <c r="P322" s="11"/>
      <c r="Q322" s="19"/>
      <c r="R322" s="19"/>
      <c r="S322" s="11"/>
    </row>
    <row r="323">
      <c r="A323" s="22" t="s">
        <v>3750</v>
      </c>
      <c r="B323" s="120" t="s">
        <v>3630</v>
      </c>
      <c r="C323" s="22" t="s">
        <v>3746</v>
      </c>
      <c r="D323" s="21" t="s">
        <v>2303</v>
      </c>
      <c r="E323" s="123" t="s">
        <v>3753</v>
      </c>
      <c r="F323" s="288" t="s">
        <v>3752</v>
      </c>
      <c r="G323" s="286" t="str">
        <f t="shared" si="31"/>
        <v>32.956928</v>
      </c>
      <c r="H323" s="286" t="str">
        <f t="shared" si="42"/>
        <v>70.169394</v>
      </c>
      <c r="I323" s="123">
        <v>6.0</v>
      </c>
      <c r="J323" s="123">
        <v>11.0</v>
      </c>
      <c r="K323" s="123">
        <v>2.0</v>
      </c>
      <c r="L323" s="123">
        <v>9.0</v>
      </c>
      <c r="M323" s="123">
        <v>1.0</v>
      </c>
      <c r="N323" s="123">
        <v>4.0</v>
      </c>
      <c r="O323" s="123">
        <v>2.0</v>
      </c>
      <c r="P323" s="123"/>
      <c r="Q323" s="124"/>
      <c r="R323" s="126"/>
      <c r="S323" s="22"/>
      <c r="T323" s="55"/>
      <c r="U323" s="55"/>
      <c r="V323" s="55"/>
      <c r="W323" s="55"/>
      <c r="X323" s="55"/>
      <c r="Y323" s="55"/>
      <c r="Z323" s="55"/>
      <c r="AA323" s="55"/>
      <c r="AB323" s="55"/>
      <c r="AC323" s="55"/>
      <c r="AD323" s="55"/>
    </row>
    <row r="324">
      <c r="A324" s="22" t="s">
        <v>3810</v>
      </c>
      <c r="B324" s="120" t="s">
        <v>3630</v>
      </c>
      <c r="C324" s="22" t="s">
        <v>3811</v>
      </c>
      <c r="D324" s="21" t="s">
        <v>2303</v>
      </c>
      <c r="E324" s="123" t="s">
        <v>3689</v>
      </c>
      <c r="F324" s="288" t="s">
        <v>3688</v>
      </c>
      <c r="G324" s="286" t="str">
        <f t="shared" si="31"/>
        <v>32.990218</v>
      </c>
      <c r="H324" s="286" t="str">
        <f t="shared" si="42"/>
        <v>70.051802</v>
      </c>
      <c r="I324" s="123">
        <v>8.0</v>
      </c>
      <c r="J324" s="123">
        <v>11.0</v>
      </c>
      <c r="K324" s="123">
        <v>7.0</v>
      </c>
      <c r="L324" s="123">
        <v>10.0</v>
      </c>
      <c r="M324" s="123">
        <v>7.0</v>
      </c>
      <c r="N324" s="123">
        <v>7.0</v>
      </c>
      <c r="O324" s="123">
        <v>6.0</v>
      </c>
      <c r="P324" s="123"/>
      <c r="Q324" s="124"/>
      <c r="R324" s="126"/>
      <c r="S324" s="22"/>
      <c r="T324" s="55"/>
      <c r="U324" s="55"/>
      <c r="V324" s="55"/>
      <c r="W324" s="55"/>
      <c r="X324" s="55"/>
      <c r="Y324" s="55"/>
      <c r="Z324" s="55"/>
      <c r="AA324" s="55"/>
      <c r="AB324" s="55"/>
      <c r="AC324" s="55"/>
      <c r="AD324" s="55"/>
    </row>
    <row r="325">
      <c r="A325" s="22" t="s">
        <v>4417</v>
      </c>
      <c r="B325" s="120" t="s">
        <v>3630</v>
      </c>
      <c r="C325" s="22" t="s">
        <v>4418</v>
      </c>
      <c r="D325" s="21" t="s">
        <v>37</v>
      </c>
      <c r="E325" s="123" t="s">
        <v>3753</v>
      </c>
      <c r="F325" s="288" t="s">
        <v>3752</v>
      </c>
      <c r="G325" s="286" t="str">
        <f t="shared" si="31"/>
        <v>32.956928</v>
      </c>
      <c r="H325" s="286" t="str">
        <f t="shared" si="42"/>
        <v>70.169394</v>
      </c>
      <c r="I325" s="123">
        <v>5.0</v>
      </c>
      <c r="J325" s="123">
        <v>11.0</v>
      </c>
      <c r="K325" s="123">
        <v>0.0</v>
      </c>
      <c r="L325" s="123">
        <v>0.0</v>
      </c>
      <c r="M325" s="123">
        <v>0.0</v>
      </c>
      <c r="N325" s="123">
        <v>0.0</v>
      </c>
      <c r="O325" s="123">
        <v>4.0</v>
      </c>
      <c r="P325" s="123"/>
      <c r="Q325" s="124"/>
      <c r="R325" s="126"/>
      <c r="S325" s="22"/>
      <c r="T325" s="55"/>
      <c r="U325" s="55"/>
      <c r="V325" s="55"/>
      <c r="W325" s="55"/>
      <c r="X325" s="55"/>
      <c r="Y325" s="55"/>
      <c r="Z325" s="55"/>
      <c r="AA325" s="55"/>
      <c r="AB325" s="55"/>
      <c r="AC325" s="55"/>
      <c r="AD325" s="55"/>
    </row>
    <row r="326">
      <c r="A326" s="22" t="s">
        <v>5037</v>
      </c>
      <c r="B326" s="120" t="s">
        <v>3630</v>
      </c>
      <c r="C326" s="22" t="s">
        <v>5038</v>
      </c>
      <c r="D326" s="21" t="s">
        <v>37</v>
      </c>
      <c r="E326" s="123" t="s">
        <v>5041</v>
      </c>
      <c r="F326" s="288" t="s">
        <v>5040</v>
      </c>
      <c r="G326" s="286" t="str">
        <f t="shared" si="31"/>
        <v>32.957482</v>
      </c>
      <c r="H326" s="286" t="str">
        <f t="shared" si="42"/>
        <v>70.168650</v>
      </c>
      <c r="I326" s="123">
        <v>2.0</v>
      </c>
      <c r="J326" s="123">
        <v>11.0</v>
      </c>
      <c r="K326" s="123">
        <v>1.0</v>
      </c>
      <c r="L326" s="123">
        <v>1.0</v>
      </c>
      <c r="M326" s="123">
        <v>0.0</v>
      </c>
      <c r="N326" s="123">
        <v>0.0</v>
      </c>
      <c r="O326" s="123">
        <v>1.0</v>
      </c>
      <c r="P326" s="123"/>
      <c r="Q326" s="124"/>
      <c r="R326" s="126"/>
      <c r="S326" s="22"/>
      <c r="T326" s="55"/>
      <c r="U326" s="55"/>
      <c r="V326" s="55"/>
      <c r="W326" s="55"/>
      <c r="X326" s="55"/>
      <c r="Y326" s="55"/>
      <c r="Z326" s="55"/>
      <c r="AA326" s="55"/>
      <c r="AB326" s="55"/>
      <c r="AC326" s="55"/>
      <c r="AD326" s="55"/>
    </row>
    <row r="327">
      <c r="A327" s="22" t="s">
        <v>5057</v>
      </c>
      <c r="B327" s="120" t="s">
        <v>3630</v>
      </c>
      <c r="C327" s="22" t="s">
        <v>5058</v>
      </c>
      <c r="D327" s="21" t="s">
        <v>37</v>
      </c>
      <c r="E327" s="123" t="s">
        <v>5060</v>
      </c>
      <c r="F327" s="288" t="s">
        <v>4800</v>
      </c>
      <c r="G327" s="286" t="str">
        <f t="shared" si="31"/>
        <v>32.378567</v>
      </c>
      <c r="H327" s="286" t="str">
        <f t="shared" si="42"/>
        <v>69.430782</v>
      </c>
      <c r="I327" s="123">
        <v>6.0</v>
      </c>
      <c r="J327" s="123">
        <v>11.0</v>
      </c>
      <c r="K327" s="123">
        <v>0.0</v>
      </c>
      <c r="L327" s="123">
        <v>0.0</v>
      </c>
      <c r="M327" s="123">
        <v>0.0</v>
      </c>
      <c r="N327" s="123">
        <v>0.0</v>
      </c>
      <c r="O327" s="123">
        <v>0.0</v>
      </c>
      <c r="P327" s="123"/>
      <c r="Q327" s="124"/>
      <c r="R327" s="125"/>
      <c r="S327" s="22"/>
      <c r="T327" s="55"/>
      <c r="U327" s="55"/>
      <c r="V327" s="55"/>
      <c r="W327" s="55"/>
      <c r="X327" s="55"/>
      <c r="Y327" s="55"/>
      <c r="Z327" s="55"/>
      <c r="AA327" s="55"/>
      <c r="AB327" s="55"/>
      <c r="AC327" s="55"/>
      <c r="AD327" s="55"/>
    </row>
    <row r="328">
      <c r="A328" s="22" t="s">
        <v>5115</v>
      </c>
      <c r="B328" s="120" t="s">
        <v>3630</v>
      </c>
      <c r="C328" s="22" t="s">
        <v>5116</v>
      </c>
      <c r="D328" s="21" t="s">
        <v>37</v>
      </c>
      <c r="E328" s="123" t="s">
        <v>5118</v>
      </c>
      <c r="F328" s="288" t="s">
        <v>4713</v>
      </c>
      <c r="G328" s="286" t="str">
        <f t="shared" si="31"/>
        <v>32.613785</v>
      </c>
      <c r="H328" s="286" t="str">
        <f t="shared" si="42"/>
        <v>69.508247</v>
      </c>
      <c r="I328" s="123">
        <v>7.0</v>
      </c>
      <c r="J328" s="123">
        <v>11.0</v>
      </c>
      <c r="K328" s="123">
        <v>0.0</v>
      </c>
      <c r="L328" s="123">
        <v>0.0</v>
      </c>
      <c r="M328" s="123">
        <v>0.0</v>
      </c>
      <c r="N328" s="123">
        <v>0.0</v>
      </c>
      <c r="O328" s="123">
        <v>3.0</v>
      </c>
      <c r="P328" s="123"/>
      <c r="Q328" s="124"/>
      <c r="R328" s="126"/>
      <c r="S328" s="22"/>
      <c r="T328" s="55"/>
      <c r="U328" s="55"/>
      <c r="V328" s="55"/>
      <c r="W328" s="55"/>
      <c r="X328" s="55"/>
      <c r="Y328" s="55"/>
      <c r="Z328" s="55"/>
      <c r="AA328" s="55"/>
      <c r="AB328" s="55"/>
      <c r="AC328" s="55"/>
      <c r="AD328" s="55"/>
    </row>
    <row r="329">
      <c r="A329" s="22" t="s">
        <v>5216</v>
      </c>
      <c r="B329" s="120" t="s">
        <v>3630</v>
      </c>
      <c r="C329" s="22" t="s">
        <v>5217</v>
      </c>
      <c r="D329" s="21" t="s">
        <v>37</v>
      </c>
      <c r="E329" s="123" t="s">
        <v>5219</v>
      </c>
      <c r="F329" s="288" t="s">
        <v>3792</v>
      </c>
      <c r="G329" s="286" t="str">
        <f t="shared" si="31"/>
        <v>33.150049</v>
      </c>
      <c r="H329" s="286" t="str">
        <f t="shared" si="42"/>
        <v>70.433361</v>
      </c>
      <c r="I329" s="123">
        <v>5.0</v>
      </c>
      <c r="J329" s="123">
        <v>11.0</v>
      </c>
      <c r="K329" s="123">
        <v>0.0</v>
      </c>
      <c r="L329" s="123">
        <v>0.0</v>
      </c>
      <c r="M329" s="123">
        <v>0.0</v>
      </c>
      <c r="N329" s="123">
        <v>0.0</v>
      </c>
      <c r="O329" s="123">
        <v>0.0</v>
      </c>
      <c r="P329" s="123"/>
      <c r="Q329" s="124"/>
      <c r="R329" s="126"/>
      <c r="S329" s="22"/>
      <c r="T329" s="55"/>
      <c r="U329" s="55"/>
      <c r="V329" s="55"/>
      <c r="W329" s="55"/>
      <c r="X329" s="55"/>
      <c r="Y329" s="55"/>
      <c r="Z329" s="55"/>
      <c r="AA329" s="55"/>
      <c r="AB329" s="55"/>
      <c r="AC329" s="55"/>
      <c r="AD329" s="55"/>
    </row>
    <row r="330">
      <c r="A330" s="22" t="s">
        <v>4183</v>
      </c>
      <c r="B330" s="120" t="s">
        <v>3630</v>
      </c>
      <c r="C330" s="22" t="s">
        <v>4184</v>
      </c>
      <c r="D330" s="21" t="s">
        <v>37</v>
      </c>
      <c r="E330" s="123" t="s">
        <v>3793</v>
      </c>
      <c r="F330" s="288" t="s">
        <v>3792</v>
      </c>
      <c r="G330" s="286" t="str">
        <f t="shared" si="31"/>
        <v>33.150049</v>
      </c>
      <c r="H330" s="286" t="str">
        <f t="shared" si="42"/>
        <v>70.433361</v>
      </c>
      <c r="I330" s="123">
        <v>7.0</v>
      </c>
      <c r="J330" s="123">
        <v>11.0</v>
      </c>
      <c r="K330" s="123">
        <v>0.0</v>
      </c>
      <c r="L330" s="123">
        <v>0.0</v>
      </c>
      <c r="M330" s="123">
        <v>0.0</v>
      </c>
      <c r="N330" s="123">
        <v>0.0</v>
      </c>
      <c r="O330" s="123">
        <v>2.0</v>
      </c>
      <c r="P330" s="123"/>
      <c r="Q330" s="124"/>
      <c r="R330" s="126"/>
      <c r="S330" s="22"/>
      <c r="T330" s="55"/>
      <c r="U330" s="55"/>
      <c r="V330" s="55"/>
      <c r="W330" s="55"/>
      <c r="X330" s="55"/>
      <c r="Y330" s="55"/>
      <c r="Z330" s="55"/>
      <c r="AA330" s="55"/>
      <c r="AB330" s="55"/>
      <c r="AC330" s="55"/>
      <c r="AD330" s="55"/>
    </row>
    <row r="331">
      <c r="A331" s="22" t="s">
        <v>4251</v>
      </c>
      <c r="B331" s="120" t="s">
        <v>3630</v>
      </c>
      <c r="C331" s="22" t="s">
        <v>4252</v>
      </c>
      <c r="D331" s="21" t="s">
        <v>37</v>
      </c>
      <c r="E331" s="123" t="s">
        <v>4217</v>
      </c>
      <c r="F331" s="288" t="s">
        <v>4216</v>
      </c>
      <c r="G331" s="286" t="str">
        <f t="shared" si="31"/>
        <v>32.943336</v>
      </c>
      <c r="H331" s="286" t="str">
        <f t="shared" si="42"/>
        <v>69.899944</v>
      </c>
      <c r="I331" s="123">
        <v>11.0</v>
      </c>
      <c r="J331" s="123">
        <v>11.0</v>
      </c>
      <c r="K331" s="123">
        <v>10.0</v>
      </c>
      <c r="L331" s="123">
        <v>10.0</v>
      </c>
      <c r="M331" s="123">
        <v>7.0</v>
      </c>
      <c r="N331" s="123">
        <v>7.0</v>
      </c>
      <c r="O331" s="123">
        <v>7.0</v>
      </c>
      <c r="P331" s="123"/>
      <c r="Q331" s="124"/>
      <c r="R331" s="126"/>
      <c r="S331" s="22"/>
      <c r="T331" s="55"/>
      <c r="U331" s="55"/>
      <c r="V331" s="55"/>
      <c r="W331" s="55"/>
      <c r="X331" s="55"/>
      <c r="Y331" s="55"/>
      <c r="Z331" s="55"/>
      <c r="AA331" s="55"/>
      <c r="AB331" s="55"/>
      <c r="AC331" s="55"/>
      <c r="AD331" s="55"/>
    </row>
    <row r="332">
      <c r="A332" s="22" t="s">
        <v>5359</v>
      </c>
      <c r="B332" s="120" t="s">
        <v>3630</v>
      </c>
      <c r="C332" s="22" t="s">
        <v>1657</v>
      </c>
      <c r="D332" s="11" t="s">
        <v>1537</v>
      </c>
      <c r="E332" s="123" t="s">
        <v>5361</v>
      </c>
      <c r="F332" s="288" t="s">
        <v>3648</v>
      </c>
      <c r="G332" s="286" t="str">
        <f t="shared" si="31"/>
        <v>32.943065</v>
      </c>
      <c r="H332" s="286" t="str">
        <f t="shared" si="42"/>
        <v>69.955033</v>
      </c>
      <c r="I332" s="123">
        <v>7.0</v>
      </c>
      <c r="J332" s="123">
        <v>11.0</v>
      </c>
      <c r="K332" s="123">
        <v>0.0</v>
      </c>
      <c r="L332" s="123">
        <v>3.0</v>
      </c>
      <c r="M332" s="123">
        <v>0.0</v>
      </c>
      <c r="N332" s="123">
        <v>0.0</v>
      </c>
      <c r="O332" s="123">
        <v>0.0</v>
      </c>
      <c r="P332" s="123"/>
      <c r="Q332" s="126"/>
      <c r="R332" s="126"/>
      <c r="S332" s="22"/>
      <c r="T332" s="55"/>
      <c r="U332" s="55"/>
      <c r="V332" s="55"/>
      <c r="W332" s="55"/>
      <c r="X332" s="55"/>
      <c r="Y332" s="55"/>
      <c r="Z332" s="55"/>
      <c r="AA332" s="55"/>
      <c r="AB332" s="55"/>
      <c r="AC332" s="55"/>
      <c r="AD332" s="55"/>
    </row>
    <row r="333">
      <c r="A333" s="81" t="s">
        <v>2823</v>
      </c>
      <c r="B333" s="83" t="s">
        <v>2719</v>
      </c>
      <c r="C333" s="84" t="s">
        <v>2822</v>
      </c>
      <c r="D333" s="21" t="s">
        <v>37</v>
      </c>
      <c r="E333" s="105" t="s">
        <v>2793</v>
      </c>
      <c r="F333" s="86" t="s">
        <v>2792</v>
      </c>
      <c r="G333" s="286" t="str">
        <f t="shared" si="31"/>
        <v>13.216737</v>
      </c>
      <c r="H333" s="286" t="str">
        <f t="shared" si="42"/>
        <v>45.306426</v>
      </c>
      <c r="I333" s="81">
        <v>9.0</v>
      </c>
      <c r="J333" s="81">
        <v>11.0</v>
      </c>
      <c r="K333" s="81">
        <v>1.0</v>
      </c>
      <c r="L333" s="81">
        <v>1.0</v>
      </c>
      <c r="M333" s="81">
        <v>1.0</v>
      </c>
      <c r="N333" s="81">
        <v>1.0</v>
      </c>
      <c r="O333" s="81">
        <v>2.0</v>
      </c>
      <c r="P333" s="289"/>
      <c r="Q333" s="289"/>
      <c r="R333" s="289"/>
      <c r="S333" s="55"/>
      <c r="T333" s="55"/>
      <c r="U333" s="55"/>
      <c r="V333" s="55"/>
      <c r="W333" s="55"/>
      <c r="X333" s="55"/>
      <c r="Y333" s="55"/>
      <c r="Z333" s="55"/>
      <c r="AA333" s="55"/>
      <c r="AB333" s="55"/>
      <c r="AC333" s="55"/>
      <c r="AD333" s="55"/>
      <c r="AE333" s="55"/>
      <c r="AF333" s="55"/>
      <c r="AG333" s="55"/>
      <c r="AH333" s="55"/>
      <c r="AI333" s="55"/>
      <c r="AJ333" s="55"/>
    </row>
    <row r="334">
      <c r="A334" s="81" t="s">
        <v>3248</v>
      </c>
      <c r="B334" s="83" t="s">
        <v>2719</v>
      </c>
      <c r="C334" s="84" t="s">
        <v>3246</v>
      </c>
      <c r="D334" s="21" t="s">
        <v>37</v>
      </c>
      <c r="E334" s="105" t="s">
        <v>3250</v>
      </c>
      <c r="F334" s="86" t="s">
        <v>2743</v>
      </c>
      <c r="G334" s="286" t="str">
        <f t="shared" si="31"/>
        <v>14.754630</v>
      </c>
      <c r="H334" s="286" t="str">
        <f t="shared" si="42"/>
        <v>46.516261</v>
      </c>
      <c r="I334" s="81">
        <v>11.0</v>
      </c>
      <c r="J334" s="81">
        <v>11.0</v>
      </c>
      <c r="K334" s="81">
        <v>8.0</v>
      </c>
      <c r="L334" s="81">
        <v>8.0</v>
      </c>
      <c r="M334" s="81">
        <v>1.0</v>
      </c>
      <c r="N334" s="81">
        <v>1.0</v>
      </c>
      <c r="O334" s="81">
        <v>0.0</v>
      </c>
      <c r="P334" s="289"/>
      <c r="Q334" s="289"/>
      <c r="R334" s="289"/>
      <c r="S334" s="55"/>
      <c r="T334" s="55"/>
      <c r="U334" s="55"/>
      <c r="V334" s="55"/>
      <c r="W334" s="55"/>
      <c r="X334" s="55"/>
      <c r="Y334" s="55"/>
      <c r="Z334" s="55"/>
      <c r="AA334" s="55"/>
      <c r="AB334" s="55"/>
      <c r="AC334" s="55"/>
      <c r="AD334" s="55"/>
      <c r="AE334" s="55"/>
      <c r="AF334" s="55"/>
      <c r="AG334" s="55"/>
      <c r="AH334" s="55"/>
      <c r="AI334" s="55"/>
      <c r="AJ334" s="55"/>
    </row>
    <row r="335">
      <c r="A335" s="11" t="s">
        <v>450</v>
      </c>
      <c r="B335" s="11" t="s">
        <v>5381</v>
      </c>
      <c r="C335" s="12" t="s">
        <v>451</v>
      </c>
      <c r="D335" s="21" t="s">
        <v>37</v>
      </c>
      <c r="E335" s="11" t="s">
        <v>453</v>
      </c>
      <c r="F335" s="14" t="s">
        <v>261</v>
      </c>
      <c r="G335" s="14" t="str">
        <f t="shared" si="31"/>
        <v>33.969092</v>
      </c>
      <c r="H335" s="14" t="str">
        <f t="shared" si="42"/>
        <v>68.950978</v>
      </c>
      <c r="I335" s="11">
        <v>7.0</v>
      </c>
      <c r="J335" s="11">
        <v>10.0</v>
      </c>
      <c r="K335" s="11">
        <v>0.0</v>
      </c>
      <c r="L335" s="11">
        <v>0.0</v>
      </c>
      <c r="M335" s="11">
        <v>0.0</v>
      </c>
      <c r="N335" s="11">
        <v>0.0</v>
      </c>
      <c r="O335" s="11">
        <v>5.0</v>
      </c>
      <c r="P335" s="11"/>
      <c r="Q335" s="11"/>
      <c r="S335" s="11"/>
    </row>
    <row r="336">
      <c r="A336" s="11" t="s">
        <v>481</v>
      </c>
      <c r="B336" s="11" t="s">
        <v>5381</v>
      </c>
      <c r="C336" s="12" t="s">
        <v>482</v>
      </c>
      <c r="D336" s="21" t="s">
        <v>37</v>
      </c>
      <c r="E336" s="11" t="s">
        <v>484</v>
      </c>
      <c r="F336" s="14" t="s">
        <v>215</v>
      </c>
      <c r="G336" s="14" t="str">
        <f t="shared" si="31"/>
        <v>34.171831</v>
      </c>
      <c r="H336" s="14" t="str">
        <f t="shared" si="42"/>
        <v>70.621679</v>
      </c>
      <c r="I336" s="11">
        <v>10.0</v>
      </c>
      <c r="J336" s="11">
        <v>10.0</v>
      </c>
      <c r="K336" s="11">
        <v>0.0</v>
      </c>
      <c r="L336" s="11">
        <v>0.0</v>
      </c>
      <c r="M336" s="11">
        <v>0.0</v>
      </c>
      <c r="N336" s="11">
        <v>0.0</v>
      </c>
      <c r="O336" s="11">
        <v>0.0</v>
      </c>
      <c r="P336" s="11"/>
      <c r="Q336" s="11"/>
      <c r="S336" s="11"/>
    </row>
    <row r="337">
      <c r="A337" s="11" t="s">
        <v>628</v>
      </c>
      <c r="B337" s="11" t="s">
        <v>5381</v>
      </c>
      <c r="C337" s="12" t="s">
        <v>625</v>
      </c>
      <c r="D337" s="21" t="s">
        <v>37</v>
      </c>
      <c r="E337" s="14" t="s">
        <v>274</v>
      </c>
      <c r="F337" s="14" t="s">
        <v>273</v>
      </c>
      <c r="G337" s="14" t="str">
        <f t="shared" si="31"/>
        <v>34.08218</v>
      </c>
      <c r="H337" s="14" t="s">
        <v>6112</v>
      </c>
      <c r="I337" s="11">
        <v>8.0</v>
      </c>
      <c r="J337" s="11">
        <v>10.0</v>
      </c>
      <c r="K337" s="11">
        <v>0.0</v>
      </c>
      <c r="L337" s="11">
        <v>0.0</v>
      </c>
      <c r="M337" s="11">
        <v>0.0</v>
      </c>
      <c r="N337" s="11">
        <v>0.0</v>
      </c>
      <c r="O337" s="11">
        <v>0.0</v>
      </c>
      <c r="P337" s="11"/>
      <c r="Q337" s="11"/>
      <c r="S337" s="11"/>
    </row>
    <row r="338">
      <c r="A338" s="11" t="s">
        <v>636</v>
      </c>
      <c r="B338" s="11" t="s">
        <v>5381</v>
      </c>
      <c r="C338" s="12" t="s">
        <v>625</v>
      </c>
      <c r="D338" s="21" t="s">
        <v>37</v>
      </c>
      <c r="E338" s="11" t="s">
        <v>639</v>
      </c>
      <c r="F338" s="14" t="s">
        <v>638</v>
      </c>
      <c r="G338" s="14" t="str">
        <f t="shared" si="31"/>
        <v>34.053888</v>
      </c>
      <c r="H338" s="14" t="str">
        <f t="shared" ref="H338:H341" si="43">RIGHT(F338,FIND(",",F338)-1)</f>
        <v>70.696111</v>
      </c>
      <c r="I338" s="11">
        <v>10.0</v>
      </c>
      <c r="J338" s="11">
        <v>10.0</v>
      </c>
      <c r="K338" s="11">
        <v>0.0</v>
      </c>
      <c r="L338" s="11">
        <v>0.0</v>
      </c>
      <c r="M338" s="11">
        <v>0.0</v>
      </c>
      <c r="N338" s="11">
        <v>0.0</v>
      </c>
      <c r="O338" s="11">
        <v>0.0</v>
      </c>
      <c r="P338" s="11"/>
      <c r="Q338" s="11"/>
      <c r="S338" s="11"/>
    </row>
    <row r="339">
      <c r="A339" s="11" t="s">
        <v>783</v>
      </c>
      <c r="B339" s="11" t="s">
        <v>5381</v>
      </c>
      <c r="C339" s="12" t="s">
        <v>781</v>
      </c>
      <c r="D339" s="21" t="s">
        <v>37</v>
      </c>
      <c r="E339" s="11" t="s">
        <v>784</v>
      </c>
      <c r="F339" s="14" t="s">
        <v>268</v>
      </c>
      <c r="G339" s="14" t="str">
        <f t="shared" si="31"/>
        <v>35.118055</v>
      </c>
      <c r="H339" s="14" t="str">
        <f t="shared" si="43"/>
        <v>71.228333</v>
      </c>
      <c r="I339" s="11">
        <v>10.0</v>
      </c>
      <c r="J339" s="11">
        <v>10.0</v>
      </c>
      <c r="K339" s="11">
        <v>1.0</v>
      </c>
      <c r="L339" s="11">
        <v>1.0</v>
      </c>
      <c r="M339" s="11">
        <v>1.0</v>
      </c>
      <c r="N339" s="11">
        <v>1.0</v>
      </c>
      <c r="O339" s="11">
        <v>0.0</v>
      </c>
      <c r="P339" s="11"/>
      <c r="Q339" s="11"/>
      <c r="S339" s="11"/>
    </row>
    <row r="340">
      <c r="A340" s="11" t="s">
        <v>829</v>
      </c>
      <c r="B340" s="11" t="s">
        <v>5381</v>
      </c>
      <c r="C340" s="12" t="s">
        <v>816</v>
      </c>
      <c r="D340" s="21" t="s">
        <v>37</v>
      </c>
      <c r="E340" s="11" t="s">
        <v>830</v>
      </c>
      <c r="F340" s="14" t="s">
        <v>215</v>
      </c>
      <c r="G340" s="14" t="str">
        <f t="shared" si="31"/>
        <v>34.171831</v>
      </c>
      <c r="H340" s="14" t="str">
        <f t="shared" si="43"/>
        <v>70.621679</v>
      </c>
      <c r="I340" s="11">
        <v>10.0</v>
      </c>
      <c r="J340" s="11">
        <v>10.0</v>
      </c>
      <c r="K340" s="11">
        <v>0.0</v>
      </c>
      <c r="L340" s="11">
        <v>0.0</v>
      </c>
      <c r="M340" s="11">
        <v>0.0</v>
      </c>
      <c r="N340" s="11">
        <v>0.0</v>
      </c>
      <c r="O340" s="11">
        <v>0.0</v>
      </c>
      <c r="P340" s="11"/>
      <c r="Q340" s="11"/>
      <c r="S340" s="11"/>
    </row>
    <row r="341">
      <c r="A341" s="11" t="s">
        <v>1081</v>
      </c>
      <c r="B341" s="11" t="s">
        <v>5381</v>
      </c>
      <c r="C341" s="12" t="s">
        <v>1082</v>
      </c>
      <c r="D341" s="21" t="s">
        <v>37</v>
      </c>
      <c r="E341" s="11" t="s">
        <v>1084</v>
      </c>
      <c r="F341" s="14" t="s">
        <v>53</v>
      </c>
      <c r="G341" s="14" t="str">
        <f t="shared" si="31"/>
        <v>32.984041</v>
      </c>
      <c r="H341" s="14" t="str">
        <f t="shared" si="43"/>
        <v>69.430782</v>
      </c>
      <c r="I341" s="11">
        <v>10.0</v>
      </c>
      <c r="J341" s="11">
        <v>10.0</v>
      </c>
      <c r="K341" s="11">
        <v>0.0</v>
      </c>
      <c r="L341" s="11">
        <v>0.0</v>
      </c>
      <c r="M341" s="11">
        <v>0.0</v>
      </c>
      <c r="N341" s="11">
        <v>0.0</v>
      </c>
      <c r="O341" s="11">
        <v>0.0</v>
      </c>
      <c r="P341" s="11"/>
      <c r="Q341" s="11"/>
      <c r="S341" s="11"/>
    </row>
    <row r="342">
      <c r="A342" s="11" t="s">
        <v>1107</v>
      </c>
      <c r="B342" s="11" t="s">
        <v>5381</v>
      </c>
      <c r="C342" s="12" t="s">
        <v>1108</v>
      </c>
      <c r="D342" s="21" t="s">
        <v>37</v>
      </c>
      <c r="E342" s="11" t="s">
        <v>1110</v>
      </c>
      <c r="F342" s="14" t="s">
        <v>273</v>
      </c>
      <c r="G342" s="14" t="str">
        <f t="shared" si="31"/>
        <v>34.08218</v>
      </c>
      <c r="H342" s="14" t="s">
        <v>6112</v>
      </c>
      <c r="I342" s="11">
        <v>10.0</v>
      </c>
      <c r="J342" s="11">
        <v>10.0</v>
      </c>
      <c r="K342" s="11">
        <v>0.0</v>
      </c>
      <c r="L342" s="11">
        <v>0.0</v>
      </c>
      <c r="M342" s="11">
        <v>0.0</v>
      </c>
      <c r="N342" s="11">
        <v>0.0</v>
      </c>
      <c r="O342" s="11">
        <v>0.0</v>
      </c>
      <c r="P342" s="11"/>
      <c r="Q342" s="11"/>
      <c r="S342" s="11"/>
    </row>
    <row r="343">
      <c r="A343" s="11" t="s">
        <v>1169</v>
      </c>
      <c r="B343" s="11" t="s">
        <v>5381</v>
      </c>
      <c r="C343" s="12" t="s">
        <v>1170</v>
      </c>
      <c r="D343" s="21" t="s">
        <v>37</v>
      </c>
      <c r="E343" s="11" t="s">
        <v>1172</v>
      </c>
      <c r="F343" s="14" t="s">
        <v>588</v>
      </c>
      <c r="G343" s="14" t="str">
        <f t="shared" si="31"/>
        <v>36.728590</v>
      </c>
      <c r="H343" s="14" t="str">
        <f t="shared" ref="H343:H348" si="44">RIGHT(F343,FIND(",",F343)-1)</f>
        <v>68.868066</v>
      </c>
      <c r="I343" s="11">
        <v>10.0</v>
      </c>
      <c r="J343" s="11">
        <v>10.0</v>
      </c>
      <c r="K343" s="11">
        <v>0.0</v>
      </c>
      <c r="L343" s="11">
        <v>0.0</v>
      </c>
      <c r="M343" s="11">
        <v>0.0</v>
      </c>
      <c r="N343" s="11">
        <v>0.0</v>
      </c>
      <c r="O343" s="11">
        <v>0.0</v>
      </c>
      <c r="P343" s="11"/>
      <c r="Q343" s="11"/>
      <c r="S343" s="11"/>
    </row>
    <row r="344">
      <c r="A344" s="11" t="s">
        <v>1174</v>
      </c>
      <c r="B344" s="11" t="s">
        <v>5381</v>
      </c>
      <c r="C344" s="12" t="s">
        <v>1170</v>
      </c>
      <c r="D344" s="21" t="s">
        <v>37</v>
      </c>
      <c r="E344" s="11" t="s">
        <v>1175</v>
      </c>
      <c r="F344" s="14" t="s">
        <v>1119</v>
      </c>
      <c r="G344" s="14" t="str">
        <f t="shared" si="31"/>
        <v>37.122858</v>
      </c>
      <c r="H344" s="14" t="str">
        <f t="shared" si="44"/>
        <v>69.158119</v>
      </c>
      <c r="I344" s="11">
        <v>10.0</v>
      </c>
      <c r="J344" s="11">
        <v>10.0</v>
      </c>
      <c r="K344" s="11">
        <v>0.0</v>
      </c>
      <c r="L344" s="11">
        <v>0.0</v>
      </c>
      <c r="M344" s="11">
        <v>0.0</v>
      </c>
      <c r="N344" s="11">
        <v>0.0</v>
      </c>
      <c r="O344" s="11">
        <v>0.0</v>
      </c>
      <c r="P344" s="11"/>
      <c r="Q344" s="11"/>
      <c r="S344" s="11"/>
    </row>
    <row r="345">
      <c r="A345" s="11" t="s">
        <v>1710</v>
      </c>
      <c r="B345" s="11" t="s">
        <v>5381</v>
      </c>
      <c r="C345" s="12" t="s">
        <v>1711</v>
      </c>
      <c r="D345" s="11" t="s">
        <v>1537</v>
      </c>
      <c r="E345" s="11" t="s">
        <v>1713</v>
      </c>
      <c r="F345" s="14" t="s">
        <v>228</v>
      </c>
      <c r="G345" s="14" t="str">
        <f t="shared" si="31"/>
        <v>34.263148</v>
      </c>
      <c r="H345" s="14" t="str">
        <f t="shared" si="44"/>
        <v>70.788209</v>
      </c>
      <c r="I345" s="11">
        <v>10.0</v>
      </c>
      <c r="J345" s="11">
        <v>10.0</v>
      </c>
      <c r="K345" s="11">
        <v>0.0</v>
      </c>
      <c r="L345" s="11">
        <v>0.0</v>
      </c>
      <c r="M345" s="11">
        <v>0.0</v>
      </c>
      <c r="N345" s="11">
        <v>0.0</v>
      </c>
      <c r="O345" s="11">
        <v>0.0</v>
      </c>
      <c r="P345" s="11"/>
      <c r="Q345" s="19"/>
      <c r="R345" s="19"/>
      <c r="S345" s="11"/>
    </row>
    <row r="346">
      <c r="A346" s="11" t="s">
        <v>1714</v>
      </c>
      <c r="B346" s="11" t="s">
        <v>5381</v>
      </c>
      <c r="C346" s="12" t="s">
        <v>1715</v>
      </c>
      <c r="D346" s="11" t="s">
        <v>1537</v>
      </c>
      <c r="E346" s="11" t="s">
        <v>1718</v>
      </c>
      <c r="F346" s="14" t="s">
        <v>1717</v>
      </c>
      <c r="G346" s="14" t="str">
        <f t="shared" si="31"/>
        <v>31.626619</v>
      </c>
      <c r="H346" s="14" t="str">
        <f t="shared" si="44"/>
        <v>64.254318</v>
      </c>
      <c r="I346" s="11">
        <v>2.0</v>
      </c>
      <c r="J346" s="11">
        <v>10.0</v>
      </c>
      <c r="K346" s="11">
        <v>0.0</v>
      </c>
      <c r="L346" s="11">
        <v>0.0</v>
      </c>
      <c r="M346" s="11">
        <v>0.0</v>
      </c>
      <c r="N346" s="11">
        <v>0.0</v>
      </c>
      <c r="O346" s="11">
        <v>0.0</v>
      </c>
      <c r="P346" s="11"/>
      <c r="Q346" s="19"/>
      <c r="R346" s="19"/>
      <c r="S346" s="11"/>
    </row>
    <row r="347">
      <c r="A347" s="11" t="s">
        <v>1945</v>
      </c>
      <c r="B347" s="11" t="s">
        <v>5381</v>
      </c>
      <c r="C347" s="12" t="s">
        <v>1946</v>
      </c>
      <c r="D347" s="11" t="s">
        <v>1537</v>
      </c>
      <c r="E347" s="11" t="s">
        <v>1948</v>
      </c>
      <c r="F347" s="14" t="s">
        <v>144</v>
      </c>
      <c r="G347" s="14" t="str">
        <f t="shared" si="31"/>
        <v>34.215777</v>
      </c>
      <c r="H347" s="14" t="str">
        <f t="shared" si="44"/>
        <v>71.026004</v>
      </c>
      <c r="I347" s="11">
        <v>10.0</v>
      </c>
      <c r="J347" s="11">
        <v>10.0</v>
      </c>
      <c r="K347" s="11">
        <v>0.0</v>
      </c>
      <c r="L347" s="11">
        <v>0.0</v>
      </c>
      <c r="M347" s="11">
        <v>0.0</v>
      </c>
      <c r="N347" s="11">
        <v>0.0</v>
      </c>
      <c r="O347" s="11">
        <v>0.0</v>
      </c>
      <c r="P347" s="11"/>
      <c r="Q347" s="19"/>
      <c r="R347" s="19"/>
      <c r="S347" s="11"/>
    </row>
    <row r="348">
      <c r="A348" s="11" t="s">
        <v>2176</v>
      </c>
      <c r="B348" s="11" t="s">
        <v>5381</v>
      </c>
      <c r="C348" s="12" t="s">
        <v>2173</v>
      </c>
      <c r="D348" s="11" t="s">
        <v>1537</v>
      </c>
      <c r="E348" s="11" t="s">
        <v>2179</v>
      </c>
      <c r="F348" s="14" t="s">
        <v>2178</v>
      </c>
      <c r="G348" s="14" t="str">
        <f t="shared" si="31"/>
        <v>32.847551</v>
      </c>
      <c r="H348" s="14" t="str">
        <f t="shared" si="44"/>
        <v>66.010668</v>
      </c>
      <c r="I348" s="11">
        <v>10.0</v>
      </c>
      <c r="J348" s="11">
        <v>10.0</v>
      </c>
      <c r="K348" s="11">
        <v>0.0</v>
      </c>
      <c r="L348" s="11">
        <v>0.0</v>
      </c>
      <c r="M348" s="11">
        <v>0.0</v>
      </c>
      <c r="N348" s="11">
        <v>0.0</v>
      </c>
      <c r="O348" s="11">
        <v>0.0</v>
      </c>
      <c r="P348" s="11"/>
      <c r="Q348" s="19"/>
      <c r="R348" s="19"/>
      <c r="S348" s="11"/>
    </row>
    <row r="349">
      <c r="A349" s="294" t="s">
        <v>5764</v>
      </c>
      <c r="B349" s="11" t="s">
        <v>5381</v>
      </c>
      <c r="C349" s="295" t="s">
        <v>5762</v>
      </c>
      <c r="D349" s="294" t="s">
        <v>1537</v>
      </c>
      <c r="E349" s="294" t="s">
        <v>616</v>
      </c>
      <c r="F349" s="294" t="s">
        <v>215</v>
      </c>
      <c r="G349" s="296" t="s">
        <v>5632</v>
      </c>
      <c r="H349" s="296" t="s">
        <v>5430</v>
      </c>
      <c r="I349" s="294">
        <v>10.0</v>
      </c>
      <c r="J349" s="294">
        <v>10.0</v>
      </c>
      <c r="K349" s="294">
        <v>0.0</v>
      </c>
      <c r="L349" s="294">
        <v>0.0</v>
      </c>
      <c r="M349" s="294">
        <v>0.0</v>
      </c>
      <c r="N349" s="294">
        <v>0.0</v>
      </c>
      <c r="O349" s="294">
        <v>0.0</v>
      </c>
      <c r="P349" s="294">
        <v>0.0</v>
      </c>
      <c r="Q349" s="294">
        <v>0.0</v>
      </c>
      <c r="R349" s="294">
        <v>0.0</v>
      </c>
      <c r="S349" s="209"/>
      <c r="T349" s="209"/>
      <c r="U349" s="209"/>
      <c r="V349" s="209"/>
      <c r="W349" s="209"/>
      <c r="X349" s="209"/>
      <c r="Y349" s="209"/>
      <c r="Z349" s="209"/>
      <c r="AA349" s="209"/>
      <c r="AB349" s="209"/>
      <c r="AC349" s="209"/>
      <c r="AD349" s="209"/>
      <c r="AE349" s="209"/>
      <c r="AF349" s="209"/>
      <c r="AG349" s="209"/>
      <c r="AH349" s="209"/>
      <c r="AI349" s="209"/>
      <c r="AJ349" s="209"/>
    </row>
    <row r="350">
      <c r="A350" s="291" t="s">
        <v>5963</v>
      </c>
      <c r="B350" s="11" t="s">
        <v>5381</v>
      </c>
      <c r="C350" s="290" t="s">
        <v>5961</v>
      </c>
      <c r="D350" s="294" t="s">
        <v>1537</v>
      </c>
      <c r="E350" s="291" t="s">
        <v>616</v>
      </c>
      <c r="F350" s="291" t="s">
        <v>215</v>
      </c>
      <c r="G350" s="298" t="s">
        <v>5632</v>
      </c>
      <c r="H350" s="298" t="s">
        <v>5430</v>
      </c>
      <c r="I350" s="291">
        <v>10.0</v>
      </c>
      <c r="J350" s="291">
        <v>10.0</v>
      </c>
      <c r="K350" s="291">
        <v>0.0</v>
      </c>
      <c r="L350" s="291">
        <v>0.0</v>
      </c>
      <c r="M350" s="291">
        <v>0.0</v>
      </c>
      <c r="N350" s="291">
        <v>0.0</v>
      </c>
      <c r="O350" s="291">
        <v>0.0</v>
      </c>
      <c r="P350" s="291">
        <v>0.0</v>
      </c>
      <c r="Q350" s="291">
        <v>0.0</v>
      </c>
      <c r="R350" s="291">
        <v>0.0</v>
      </c>
      <c r="S350" s="213"/>
      <c r="T350" s="213"/>
      <c r="U350" s="213"/>
      <c r="V350" s="213"/>
      <c r="W350" s="213"/>
      <c r="X350" s="213"/>
      <c r="Y350" s="213"/>
      <c r="Z350" s="213"/>
      <c r="AA350" s="213"/>
      <c r="AB350" s="213"/>
      <c r="AC350" s="213"/>
      <c r="AD350" s="213"/>
      <c r="AE350" s="213"/>
      <c r="AF350" s="213"/>
      <c r="AG350" s="213"/>
      <c r="AH350" s="213"/>
      <c r="AI350" s="213"/>
      <c r="AJ350" s="213"/>
    </row>
    <row r="351">
      <c r="A351" s="22" t="s">
        <v>3685</v>
      </c>
      <c r="B351" s="120" t="s">
        <v>3630</v>
      </c>
      <c r="C351" s="22" t="s">
        <v>3686</v>
      </c>
      <c r="D351" s="21" t="s">
        <v>2303</v>
      </c>
      <c r="E351" s="123" t="s">
        <v>3689</v>
      </c>
      <c r="F351" s="288" t="s">
        <v>3688</v>
      </c>
      <c r="G351" s="286" t="str">
        <f t="shared" ref="G351:G399" si="45">LEFT(F351,FIND(",",F351)-1)</f>
        <v>32.990218</v>
      </c>
      <c r="H351" s="286" t="str">
        <f t="shared" ref="H351:H374" si="46">RIGHT(F351,FIND(",",F351)-1)</f>
        <v>70.051802</v>
      </c>
      <c r="I351" s="123">
        <v>5.0</v>
      </c>
      <c r="J351" s="123">
        <v>10.0</v>
      </c>
      <c r="K351" s="123">
        <v>0.0</v>
      </c>
      <c r="L351" s="123">
        <v>0.0</v>
      </c>
      <c r="M351" s="123">
        <v>0.0</v>
      </c>
      <c r="N351" s="123">
        <v>0.0</v>
      </c>
      <c r="O351" s="123">
        <v>6.0</v>
      </c>
      <c r="P351" s="123"/>
      <c r="Q351" s="124"/>
      <c r="R351" s="126"/>
      <c r="S351" s="22"/>
      <c r="T351" s="55"/>
      <c r="U351" s="55"/>
      <c r="V351" s="55"/>
      <c r="W351" s="55"/>
      <c r="X351" s="55"/>
      <c r="Y351" s="55"/>
      <c r="Z351" s="55"/>
      <c r="AA351" s="55"/>
      <c r="AB351" s="55"/>
      <c r="AC351" s="55"/>
      <c r="AD351" s="55"/>
    </row>
    <row r="352">
      <c r="A352" s="22" t="s">
        <v>3755</v>
      </c>
      <c r="B352" s="120" t="s">
        <v>3630</v>
      </c>
      <c r="C352" s="22" t="s">
        <v>3756</v>
      </c>
      <c r="D352" s="21" t="s">
        <v>2303</v>
      </c>
      <c r="E352" s="128" t="s">
        <v>3757</v>
      </c>
      <c r="F352" s="288" t="s">
        <v>3648</v>
      </c>
      <c r="G352" s="286" t="str">
        <f t="shared" si="45"/>
        <v>32.943065</v>
      </c>
      <c r="H352" s="286" t="str">
        <f t="shared" si="46"/>
        <v>69.955033</v>
      </c>
      <c r="I352" s="123">
        <v>0.0</v>
      </c>
      <c r="J352" s="123">
        <v>10.0</v>
      </c>
      <c r="K352" s="123">
        <v>0.0</v>
      </c>
      <c r="L352" s="123">
        <v>0.0</v>
      </c>
      <c r="M352" s="123">
        <v>0.0</v>
      </c>
      <c r="N352" s="123">
        <v>0.0</v>
      </c>
      <c r="O352" s="123">
        <v>0.0</v>
      </c>
      <c r="P352" s="123"/>
      <c r="Q352" s="124"/>
      <c r="R352" s="126"/>
      <c r="S352" s="22"/>
      <c r="T352" s="55"/>
      <c r="U352" s="55"/>
      <c r="V352" s="55"/>
      <c r="W352" s="55"/>
      <c r="X352" s="55"/>
      <c r="Y352" s="55"/>
      <c r="Z352" s="55"/>
      <c r="AA352" s="55"/>
      <c r="AB352" s="55"/>
      <c r="AC352" s="55"/>
      <c r="AD352" s="55"/>
    </row>
    <row r="353">
      <c r="A353" s="22" t="s">
        <v>4279</v>
      </c>
      <c r="B353" s="120" t="s">
        <v>3630</v>
      </c>
      <c r="C353" s="22" t="s">
        <v>4280</v>
      </c>
      <c r="D353" s="21" t="s">
        <v>37</v>
      </c>
      <c r="E353" s="123" t="s">
        <v>3826</v>
      </c>
      <c r="F353" s="288" t="s">
        <v>3825</v>
      </c>
      <c r="G353" s="286" t="str">
        <f t="shared" si="45"/>
        <v>32.270651</v>
      </c>
      <c r="H353" s="286" t="str">
        <f t="shared" si="46"/>
        <v>69.554179</v>
      </c>
      <c r="I353" s="123">
        <v>7.0</v>
      </c>
      <c r="J353" s="123">
        <v>10.0</v>
      </c>
      <c r="K353" s="123">
        <v>0.0</v>
      </c>
      <c r="L353" s="123">
        <v>0.0</v>
      </c>
      <c r="M353" s="123">
        <v>0.0</v>
      </c>
      <c r="N353" s="123">
        <v>0.0</v>
      </c>
      <c r="O353" s="123">
        <v>1.0</v>
      </c>
      <c r="P353" s="123"/>
      <c r="Q353" s="124"/>
      <c r="R353" s="126"/>
      <c r="S353" s="22"/>
      <c r="T353" s="55"/>
      <c r="U353" s="55"/>
      <c r="V353" s="55"/>
      <c r="W353" s="55"/>
      <c r="X353" s="55"/>
      <c r="Y353" s="55"/>
      <c r="Z353" s="55"/>
      <c r="AA353" s="55"/>
      <c r="AB353" s="55"/>
      <c r="AC353" s="55"/>
      <c r="AD353" s="55"/>
    </row>
    <row r="354">
      <c r="A354" s="22" t="s">
        <v>4342</v>
      </c>
      <c r="B354" s="120" t="s">
        <v>3630</v>
      </c>
      <c r="C354" s="22" t="s">
        <v>4343</v>
      </c>
      <c r="D354" s="21" t="s">
        <v>37</v>
      </c>
      <c r="E354" s="123" t="s">
        <v>3689</v>
      </c>
      <c r="F354" s="288" t="s">
        <v>3688</v>
      </c>
      <c r="G354" s="286" t="str">
        <f t="shared" si="45"/>
        <v>32.990218</v>
      </c>
      <c r="H354" s="286" t="str">
        <f t="shared" si="46"/>
        <v>70.051802</v>
      </c>
      <c r="I354" s="123">
        <v>5.0</v>
      </c>
      <c r="J354" s="123">
        <v>10.0</v>
      </c>
      <c r="K354" s="123">
        <v>4.0</v>
      </c>
      <c r="L354" s="123">
        <v>4.0</v>
      </c>
      <c r="M354" s="123">
        <v>4.0</v>
      </c>
      <c r="N354" s="123">
        <v>4.0</v>
      </c>
      <c r="O354" s="123">
        <v>2.0</v>
      </c>
      <c r="P354" s="123"/>
      <c r="Q354" s="124"/>
      <c r="R354" s="126"/>
      <c r="S354" s="22"/>
      <c r="T354" s="55"/>
      <c r="U354" s="55"/>
      <c r="V354" s="55"/>
      <c r="W354" s="55"/>
      <c r="X354" s="55"/>
      <c r="Y354" s="55"/>
      <c r="Z354" s="55"/>
      <c r="AA354" s="55"/>
      <c r="AB354" s="55"/>
      <c r="AC354" s="55"/>
      <c r="AD354" s="55"/>
    </row>
    <row r="355">
      <c r="A355" s="22" t="s">
        <v>4347</v>
      </c>
      <c r="B355" s="120" t="s">
        <v>3630</v>
      </c>
      <c r="C355" s="22" t="s">
        <v>4343</v>
      </c>
      <c r="D355" s="21" t="s">
        <v>37</v>
      </c>
      <c r="E355" s="123" t="s">
        <v>3689</v>
      </c>
      <c r="F355" s="288" t="s">
        <v>3688</v>
      </c>
      <c r="G355" s="286" t="str">
        <f t="shared" si="45"/>
        <v>32.990218</v>
      </c>
      <c r="H355" s="286" t="str">
        <f t="shared" si="46"/>
        <v>70.051802</v>
      </c>
      <c r="I355" s="123">
        <v>10.0</v>
      </c>
      <c r="J355" s="123">
        <v>10.0</v>
      </c>
      <c r="K355" s="123">
        <v>0.0</v>
      </c>
      <c r="L355" s="123">
        <v>0.0</v>
      </c>
      <c r="M355" s="123">
        <v>0.0</v>
      </c>
      <c r="N355" s="123">
        <v>0.0</v>
      </c>
      <c r="O355" s="123">
        <v>2.0</v>
      </c>
      <c r="P355" s="123"/>
      <c r="Q355" s="124"/>
      <c r="R355" s="126"/>
      <c r="S355" s="22"/>
      <c r="T355" s="55"/>
      <c r="U355" s="55"/>
      <c r="V355" s="55"/>
      <c r="W355" s="55"/>
      <c r="X355" s="55"/>
      <c r="Y355" s="55"/>
      <c r="Z355" s="55"/>
      <c r="AA355" s="55"/>
      <c r="AB355" s="55"/>
      <c r="AC355" s="55"/>
      <c r="AD355" s="55"/>
    </row>
    <row r="356">
      <c r="A356" s="22" t="s">
        <v>4405</v>
      </c>
      <c r="B356" s="120" t="s">
        <v>3630</v>
      </c>
      <c r="C356" s="22" t="s">
        <v>4406</v>
      </c>
      <c r="D356" s="21" t="s">
        <v>37</v>
      </c>
      <c r="E356" s="123" t="s">
        <v>4408</v>
      </c>
      <c r="F356" s="288" t="s">
        <v>3648</v>
      </c>
      <c r="G356" s="286" t="str">
        <f t="shared" si="45"/>
        <v>32.943065</v>
      </c>
      <c r="H356" s="286" t="str">
        <f t="shared" si="46"/>
        <v>69.955033</v>
      </c>
      <c r="I356" s="123">
        <v>8.0</v>
      </c>
      <c r="J356" s="123">
        <v>10.0</v>
      </c>
      <c r="K356" s="123">
        <v>0.0</v>
      </c>
      <c r="L356" s="123">
        <v>0.0</v>
      </c>
      <c r="M356" s="123">
        <v>0.0</v>
      </c>
      <c r="N356" s="123">
        <v>0.0</v>
      </c>
      <c r="O356" s="123">
        <v>2.0</v>
      </c>
      <c r="P356" s="123"/>
      <c r="Q356" s="124"/>
      <c r="R356" s="126"/>
      <c r="S356" s="22"/>
      <c r="T356" s="55"/>
      <c r="U356" s="55"/>
      <c r="V356" s="55"/>
      <c r="W356" s="55"/>
      <c r="X356" s="55"/>
      <c r="Y356" s="55"/>
      <c r="Z356" s="55"/>
      <c r="AA356" s="55"/>
      <c r="AB356" s="55"/>
      <c r="AC356" s="55"/>
      <c r="AD356" s="55"/>
    </row>
    <row r="357">
      <c r="A357" s="22" t="s">
        <v>3944</v>
      </c>
      <c r="B357" s="120" t="s">
        <v>3630</v>
      </c>
      <c r="C357" s="22" t="s">
        <v>3945</v>
      </c>
      <c r="D357" s="21" t="s">
        <v>37</v>
      </c>
      <c r="E357" s="123" t="s">
        <v>3948</v>
      </c>
      <c r="F357" s="288" t="s">
        <v>3947</v>
      </c>
      <c r="G357" s="286" t="str">
        <f t="shared" si="45"/>
        <v>32.519068</v>
      </c>
      <c r="H357" s="286" t="str">
        <f t="shared" si="46"/>
        <v>69.782305</v>
      </c>
      <c r="I357" s="123">
        <v>1.0</v>
      </c>
      <c r="J357" s="123">
        <v>10.0</v>
      </c>
      <c r="K357" s="123">
        <v>0.0</v>
      </c>
      <c r="L357" s="123">
        <v>4.0</v>
      </c>
      <c r="M357" s="123">
        <v>0.0</v>
      </c>
      <c r="N357" s="123">
        <v>0.0</v>
      </c>
      <c r="O357" s="123">
        <v>4.0</v>
      </c>
      <c r="P357" s="123"/>
      <c r="Q357" s="124"/>
      <c r="R357" s="126"/>
      <c r="S357" s="22"/>
      <c r="T357" s="55"/>
      <c r="U357" s="55"/>
      <c r="V357" s="55"/>
      <c r="W357" s="55"/>
      <c r="X357" s="55"/>
      <c r="Y357" s="55"/>
      <c r="Z357" s="55"/>
      <c r="AA357" s="55"/>
      <c r="AB357" s="55"/>
      <c r="AC357" s="55"/>
      <c r="AD357" s="55"/>
    </row>
    <row r="358">
      <c r="A358" s="22" t="s">
        <v>4559</v>
      </c>
      <c r="B358" s="120" t="s">
        <v>3630</v>
      </c>
      <c r="C358" s="22" t="s">
        <v>4555</v>
      </c>
      <c r="D358" s="21" t="s">
        <v>37</v>
      </c>
      <c r="E358" s="123" t="s">
        <v>4477</v>
      </c>
      <c r="F358" s="288" t="s">
        <v>4476</v>
      </c>
      <c r="G358" s="286" t="str">
        <f t="shared" si="45"/>
        <v>33.098257</v>
      </c>
      <c r="H358" s="286" t="str">
        <f t="shared" si="46"/>
        <v>69.978855</v>
      </c>
      <c r="I358" s="123">
        <v>9.0</v>
      </c>
      <c r="J358" s="123">
        <v>10.0</v>
      </c>
      <c r="K358" s="123">
        <v>0.0</v>
      </c>
      <c r="L358" s="123">
        <v>0.0</v>
      </c>
      <c r="M358" s="123">
        <v>0.0</v>
      </c>
      <c r="N358" s="123">
        <v>0.0</v>
      </c>
      <c r="O358" s="123">
        <v>6.0</v>
      </c>
      <c r="P358" s="123"/>
      <c r="Q358" s="124"/>
      <c r="R358" s="126"/>
      <c r="S358" s="22"/>
      <c r="T358" s="55"/>
      <c r="U358" s="55"/>
      <c r="V358" s="55"/>
      <c r="W358" s="55"/>
      <c r="X358" s="55"/>
      <c r="Y358" s="55"/>
      <c r="Z358" s="55"/>
      <c r="AA358" s="55"/>
      <c r="AB358" s="55"/>
      <c r="AC358" s="55"/>
      <c r="AD358" s="55"/>
    </row>
    <row r="359">
      <c r="A359" s="22" t="s">
        <v>4564</v>
      </c>
      <c r="B359" s="120" t="s">
        <v>3630</v>
      </c>
      <c r="C359" s="22" t="s">
        <v>4565</v>
      </c>
      <c r="D359" s="21" t="s">
        <v>37</v>
      </c>
      <c r="E359" s="123" t="s">
        <v>4568</v>
      </c>
      <c r="F359" s="288" t="s">
        <v>4567</v>
      </c>
      <c r="G359" s="286" t="str">
        <f t="shared" si="45"/>
        <v>33.001031</v>
      </c>
      <c r="H359" s="286" t="str">
        <f t="shared" si="46"/>
        <v>70.364339</v>
      </c>
      <c r="I359" s="123">
        <v>8.0</v>
      </c>
      <c r="J359" s="123">
        <v>10.0</v>
      </c>
      <c r="K359" s="123">
        <v>0.0</v>
      </c>
      <c r="L359" s="123">
        <v>0.0</v>
      </c>
      <c r="M359" s="123">
        <v>0.0</v>
      </c>
      <c r="N359" s="123">
        <v>0.0</v>
      </c>
      <c r="O359" s="123">
        <v>0.0</v>
      </c>
      <c r="P359" s="123"/>
      <c r="Q359" s="124"/>
      <c r="R359" s="125"/>
      <c r="S359" s="22"/>
      <c r="T359" s="55"/>
      <c r="U359" s="55"/>
      <c r="V359" s="55"/>
      <c r="W359" s="55"/>
      <c r="X359" s="55"/>
      <c r="Y359" s="55"/>
      <c r="Z359" s="55"/>
      <c r="AA359" s="55"/>
      <c r="AB359" s="55"/>
      <c r="AC359" s="55"/>
      <c r="AD359" s="55"/>
    </row>
    <row r="360">
      <c r="A360" s="22" t="s">
        <v>3892</v>
      </c>
      <c r="B360" s="120" t="s">
        <v>3630</v>
      </c>
      <c r="C360" s="22" t="s">
        <v>3887</v>
      </c>
      <c r="D360" s="21" t="s">
        <v>37</v>
      </c>
      <c r="E360" s="123" t="s">
        <v>3743</v>
      </c>
      <c r="F360" s="288" t="s">
        <v>3671</v>
      </c>
      <c r="G360" s="286" t="str">
        <f t="shared" si="45"/>
        <v>32.320237</v>
      </c>
      <c r="H360" s="286" t="str">
        <f t="shared" si="46"/>
        <v>69.859740</v>
      </c>
      <c r="I360" s="123">
        <v>5.0</v>
      </c>
      <c r="J360" s="123">
        <v>10.0</v>
      </c>
      <c r="K360" s="123">
        <v>5.0</v>
      </c>
      <c r="L360" s="123">
        <v>10.0</v>
      </c>
      <c r="M360" s="123">
        <v>3.0</v>
      </c>
      <c r="N360" s="123">
        <v>4.0</v>
      </c>
      <c r="O360" s="123">
        <v>2.0</v>
      </c>
      <c r="P360" s="123"/>
      <c r="Q360" s="124"/>
      <c r="R360" s="126"/>
      <c r="S360" s="22"/>
      <c r="T360" s="55"/>
      <c r="U360" s="55"/>
      <c r="V360" s="55"/>
      <c r="W360" s="55"/>
      <c r="X360" s="55"/>
      <c r="Y360" s="55"/>
      <c r="Z360" s="55"/>
      <c r="AA360" s="55"/>
      <c r="AB360" s="55"/>
      <c r="AC360" s="55"/>
      <c r="AD360" s="55"/>
    </row>
    <row r="361">
      <c r="A361" s="22" t="s">
        <v>4673</v>
      </c>
      <c r="B361" s="120" t="s">
        <v>3630</v>
      </c>
      <c r="C361" s="22" t="s">
        <v>4674</v>
      </c>
      <c r="D361" s="21" t="s">
        <v>37</v>
      </c>
      <c r="E361" s="123" t="s">
        <v>4676</v>
      </c>
      <c r="F361" s="288" t="s">
        <v>4230</v>
      </c>
      <c r="G361" s="286" t="str">
        <f t="shared" si="45"/>
        <v>32.938775</v>
      </c>
      <c r="H361" s="286" t="str">
        <f t="shared" si="46"/>
        <v>70.248273</v>
      </c>
      <c r="I361" s="123">
        <v>4.0</v>
      </c>
      <c r="J361" s="123">
        <v>10.0</v>
      </c>
      <c r="K361" s="123">
        <v>0.0</v>
      </c>
      <c r="L361" s="123">
        <v>0.0</v>
      </c>
      <c r="M361" s="123">
        <v>0.0</v>
      </c>
      <c r="N361" s="123">
        <v>0.0</v>
      </c>
      <c r="O361" s="123">
        <v>2.0</v>
      </c>
      <c r="P361" s="123"/>
      <c r="Q361" s="124"/>
      <c r="R361" s="126"/>
      <c r="S361" s="22"/>
      <c r="T361" s="55"/>
      <c r="U361" s="55"/>
      <c r="V361" s="55"/>
      <c r="W361" s="55"/>
      <c r="X361" s="55"/>
      <c r="Y361" s="55"/>
      <c r="Z361" s="55"/>
      <c r="AA361" s="55"/>
      <c r="AB361" s="55"/>
      <c r="AC361" s="55"/>
      <c r="AD361" s="55"/>
    </row>
    <row r="362">
      <c r="A362" s="22" t="s">
        <v>4698</v>
      </c>
      <c r="B362" s="120" t="s">
        <v>3630</v>
      </c>
      <c r="C362" s="22" t="s">
        <v>4693</v>
      </c>
      <c r="D362" s="21" t="s">
        <v>37</v>
      </c>
      <c r="E362" s="123" t="s">
        <v>4700</v>
      </c>
      <c r="F362" s="288" t="s">
        <v>3671</v>
      </c>
      <c r="G362" s="286" t="str">
        <f t="shared" si="45"/>
        <v>32.320237</v>
      </c>
      <c r="H362" s="286" t="str">
        <f t="shared" si="46"/>
        <v>69.859740</v>
      </c>
      <c r="I362" s="123">
        <v>8.0</v>
      </c>
      <c r="J362" s="123">
        <v>10.0</v>
      </c>
      <c r="K362" s="123">
        <v>0.0</v>
      </c>
      <c r="L362" s="123">
        <v>7.0</v>
      </c>
      <c r="M362" s="123">
        <v>0.0</v>
      </c>
      <c r="N362" s="123">
        <v>0.0</v>
      </c>
      <c r="O362" s="123">
        <v>3.0</v>
      </c>
      <c r="P362" s="123"/>
      <c r="Q362" s="124"/>
      <c r="R362" s="126"/>
      <c r="S362" s="22"/>
      <c r="T362" s="55"/>
      <c r="U362" s="55"/>
      <c r="V362" s="55"/>
      <c r="W362" s="55"/>
      <c r="X362" s="55"/>
      <c r="Y362" s="55"/>
      <c r="Z362" s="55"/>
      <c r="AA362" s="55"/>
      <c r="AB362" s="55"/>
      <c r="AC362" s="55"/>
      <c r="AD362" s="55"/>
    </row>
    <row r="363">
      <c r="A363" s="22" t="s">
        <v>4716</v>
      </c>
      <c r="B363" s="120" t="s">
        <v>3630</v>
      </c>
      <c r="C363" s="22" t="s">
        <v>4717</v>
      </c>
      <c r="D363" s="21" t="s">
        <v>37</v>
      </c>
      <c r="E363" s="123" t="s">
        <v>3635</v>
      </c>
      <c r="F363" s="288" t="s">
        <v>3634</v>
      </c>
      <c r="G363" s="286" t="str">
        <f t="shared" si="45"/>
        <v>32.298231</v>
      </c>
      <c r="H363" s="286" t="str">
        <f t="shared" si="46"/>
        <v>69.597624</v>
      </c>
      <c r="I363" s="123">
        <v>2.0</v>
      </c>
      <c r="J363" s="123">
        <v>10.0</v>
      </c>
      <c r="K363" s="123">
        <v>0.0</v>
      </c>
      <c r="L363" s="123">
        <v>0.0</v>
      </c>
      <c r="M363" s="123">
        <v>0.0</v>
      </c>
      <c r="N363" s="123">
        <v>0.0</v>
      </c>
      <c r="O363" s="123">
        <v>2.0</v>
      </c>
      <c r="P363" s="123"/>
      <c r="Q363" s="124"/>
      <c r="R363" s="126"/>
      <c r="S363" s="22"/>
      <c r="T363" s="55"/>
      <c r="U363" s="55"/>
      <c r="V363" s="55"/>
      <c r="W363" s="55"/>
      <c r="X363" s="55"/>
      <c r="Y363" s="55"/>
      <c r="Z363" s="55"/>
      <c r="AA363" s="55"/>
      <c r="AB363" s="55"/>
      <c r="AC363" s="55"/>
      <c r="AD363" s="55"/>
    </row>
    <row r="364">
      <c r="A364" s="22" t="s">
        <v>3990</v>
      </c>
      <c r="B364" s="120" t="s">
        <v>3630</v>
      </c>
      <c r="C364" s="22" t="s">
        <v>3991</v>
      </c>
      <c r="D364" s="21" t="s">
        <v>37</v>
      </c>
      <c r="E364" s="123" t="s">
        <v>3994</v>
      </c>
      <c r="F364" s="288" t="s">
        <v>3993</v>
      </c>
      <c r="G364" s="286" t="str">
        <f t="shared" si="45"/>
        <v>32.645780</v>
      </c>
      <c r="H364" s="286" t="str">
        <f t="shared" si="46"/>
        <v>70.121765</v>
      </c>
      <c r="I364" s="123">
        <v>8.0</v>
      </c>
      <c r="J364" s="123">
        <v>10.0</v>
      </c>
      <c r="K364" s="123">
        <v>0.0</v>
      </c>
      <c r="L364" s="123">
        <v>0.0</v>
      </c>
      <c r="M364" s="123">
        <v>0.0</v>
      </c>
      <c r="N364" s="123">
        <v>0.0</v>
      </c>
      <c r="O364" s="123">
        <v>5.0</v>
      </c>
      <c r="P364" s="123"/>
      <c r="Q364" s="124"/>
      <c r="R364" s="126"/>
      <c r="S364" s="22"/>
      <c r="T364" s="55"/>
      <c r="U364" s="55"/>
      <c r="V364" s="55"/>
      <c r="W364" s="55"/>
      <c r="X364" s="55"/>
      <c r="Y364" s="55"/>
      <c r="Z364" s="55"/>
      <c r="AA364" s="55"/>
      <c r="AB364" s="55"/>
      <c r="AC364" s="55"/>
      <c r="AD364" s="55"/>
    </row>
    <row r="365">
      <c r="A365" s="22" t="s">
        <v>4858</v>
      </c>
      <c r="B365" s="120" t="s">
        <v>3630</v>
      </c>
      <c r="C365" s="22" t="s">
        <v>4859</v>
      </c>
      <c r="D365" s="21" t="s">
        <v>37</v>
      </c>
      <c r="E365" s="123" t="s">
        <v>4861</v>
      </c>
      <c r="F365" s="288" t="s">
        <v>3752</v>
      </c>
      <c r="G365" s="286" t="str">
        <f t="shared" si="45"/>
        <v>32.956928</v>
      </c>
      <c r="H365" s="286" t="str">
        <f t="shared" si="46"/>
        <v>70.169394</v>
      </c>
      <c r="I365" s="123">
        <v>9.0</v>
      </c>
      <c r="J365" s="123">
        <v>10.0</v>
      </c>
      <c r="K365" s="123">
        <v>0.0</v>
      </c>
      <c r="L365" s="123">
        <v>0.0</v>
      </c>
      <c r="M365" s="123">
        <v>0.0</v>
      </c>
      <c r="N365" s="123">
        <v>0.0</v>
      </c>
      <c r="O365" s="123">
        <v>2.0</v>
      </c>
      <c r="P365" s="123"/>
      <c r="Q365" s="124"/>
      <c r="R365" s="126"/>
      <c r="S365" s="22"/>
      <c r="T365" s="55"/>
      <c r="U365" s="55"/>
      <c r="V365" s="55"/>
      <c r="W365" s="55"/>
      <c r="X365" s="55"/>
      <c r="Y365" s="55"/>
      <c r="Z365" s="55"/>
      <c r="AA365" s="55"/>
      <c r="AB365" s="55"/>
      <c r="AC365" s="55"/>
      <c r="AD365" s="55"/>
    </row>
    <row r="366">
      <c r="A366" s="22" t="s">
        <v>4900</v>
      </c>
      <c r="B366" s="120" t="s">
        <v>3630</v>
      </c>
      <c r="C366" s="22" t="s">
        <v>4901</v>
      </c>
      <c r="D366" s="21" t="s">
        <v>37</v>
      </c>
      <c r="E366" s="123" t="s">
        <v>4903</v>
      </c>
      <c r="F366" s="288" t="s">
        <v>3648</v>
      </c>
      <c r="G366" s="286" t="str">
        <f t="shared" si="45"/>
        <v>32.943065</v>
      </c>
      <c r="H366" s="286" t="str">
        <f t="shared" si="46"/>
        <v>69.955033</v>
      </c>
      <c r="I366" s="123">
        <v>8.0</v>
      </c>
      <c r="J366" s="123">
        <v>10.0</v>
      </c>
      <c r="K366" s="123">
        <v>0.0</v>
      </c>
      <c r="L366" s="123">
        <v>0.0</v>
      </c>
      <c r="M366" s="123">
        <v>0.0</v>
      </c>
      <c r="N366" s="123">
        <v>0.0</v>
      </c>
      <c r="O366" s="123">
        <v>1.0</v>
      </c>
      <c r="P366" s="123"/>
      <c r="Q366" s="124"/>
      <c r="R366" s="126"/>
      <c r="S366" s="22"/>
      <c r="T366" s="55"/>
      <c r="U366" s="55"/>
      <c r="V366" s="55"/>
      <c r="W366" s="55"/>
      <c r="X366" s="55"/>
      <c r="Y366" s="55"/>
      <c r="Z366" s="55"/>
      <c r="AA366" s="55"/>
      <c r="AB366" s="55"/>
      <c r="AC366" s="55"/>
      <c r="AD366" s="55"/>
    </row>
    <row r="367">
      <c r="A367" s="22" t="s">
        <v>4918</v>
      </c>
      <c r="B367" s="120" t="s">
        <v>3630</v>
      </c>
      <c r="C367" s="22" t="s">
        <v>2964</v>
      </c>
      <c r="D367" s="21" t="s">
        <v>37</v>
      </c>
      <c r="E367" s="123" t="s">
        <v>4913</v>
      </c>
      <c r="F367" s="288" t="s">
        <v>3701</v>
      </c>
      <c r="G367" s="286" t="str">
        <f t="shared" si="45"/>
        <v>32.970019</v>
      </c>
      <c r="H367" s="286" t="str">
        <f t="shared" si="46"/>
        <v>70.277584</v>
      </c>
      <c r="I367" s="123">
        <v>4.0</v>
      </c>
      <c r="J367" s="123">
        <v>10.0</v>
      </c>
      <c r="K367" s="123">
        <v>0.0</v>
      </c>
      <c r="L367" s="123">
        <v>0.0</v>
      </c>
      <c r="M367" s="123">
        <v>0.0</v>
      </c>
      <c r="N367" s="123">
        <v>0.0</v>
      </c>
      <c r="O367" s="123">
        <v>4.0</v>
      </c>
      <c r="P367" s="123"/>
      <c r="Q367" s="124"/>
      <c r="R367" s="126"/>
      <c r="S367" s="22"/>
      <c r="T367" s="55"/>
      <c r="U367" s="55"/>
      <c r="V367" s="55"/>
      <c r="W367" s="55"/>
      <c r="X367" s="55"/>
      <c r="Y367" s="55"/>
      <c r="Z367" s="55"/>
      <c r="AA367" s="55"/>
      <c r="AB367" s="55"/>
      <c r="AC367" s="55"/>
      <c r="AD367" s="55"/>
    </row>
    <row r="368">
      <c r="A368" s="22" t="s">
        <v>4929</v>
      </c>
      <c r="B368" s="120" t="s">
        <v>3630</v>
      </c>
      <c r="C368" s="22" t="s">
        <v>4930</v>
      </c>
      <c r="D368" s="21" t="s">
        <v>37</v>
      </c>
      <c r="E368" s="123" t="s">
        <v>4933</v>
      </c>
      <c r="F368" s="288" t="s">
        <v>4932</v>
      </c>
      <c r="G368" s="286" t="str">
        <f t="shared" si="45"/>
        <v>32.531666</v>
      </c>
      <c r="H368" s="286" t="str">
        <f t="shared" si="46"/>
        <v>69.322777</v>
      </c>
      <c r="I368" s="123">
        <v>0.0</v>
      </c>
      <c r="J368" s="123">
        <v>10.0</v>
      </c>
      <c r="K368" s="123">
        <v>0.0</v>
      </c>
      <c r="L368" s="123">
        <v>0.0</v>
      </c>
      <c r="M368" s="123">
        <v>0.0</v>
      </c>
      <c r="N368" s="123">
        <v>0.0</v>
      </c>
      <c r="O368" s="123">
        <v>4.0</v>
      </c>
      <c r="P368" s="123"/>
      <c r="Q368" s="124"/>
      <c r="R368" s="126"/>
      <c r="S368" s="22"/>
      <c r="T368" s="55"/>
      <c r="U368" s="55"/>
      <c r="V368" s="55"/>
      <c r="W368" s="55"/>
      <c r="X368" s="55"/>
      <c r="Y368" s="55"/>
      <c r="Z368" s="55"/>
      <c r="AA368" s="55"/>
      <c r="AB368" s="55"/>
      <c r="AC368" s="55"/>
      <c r="AD368" s="55"/>
    </row>
    <row r="369">
      <c r="A369" s="22" t="s">
        <v>4017</v>
      </c>
      <c r="B369" s="120" t="s">
        <v>3630</v>
      </c>
      <c r="C369" s="22" t="s">
        <v>4018</v>
      </c>
      <c r="D369" s="21" t="s">
        <v>37</v>
      </c>
      <c r="E369" s="123" t="s">
        <v>3808</v>
      </c>
      <c r="F369" s="288" t="s">
        <v>3671</v>
      </c>
      <c r="G369" s="286" t="str">
        <f t="shared" si="45"/>
        <v>32.320237</v>
      </c>
      <c r="H369" s="286" t="str">
        <f t="shared" si="46"/>
        <v>69.859740</v>
      </c>
      <c r="I369" s="123">
        <v>8.0</v>
      </c>
      <c r="J369" s="123">
        <v>10.0</v>
      </c>
      <c r="K369" s="123">
        <v>0.0</v>
      </c>
      <c r="L369" s="123">
        <v>0.0</v>
      </c>
      <c r="M369" s="123">
        <v>0.0</v>
      </c>
      <c r="N369" s="123">
        <v>0.0</v>
      </c>
      <c r="O369" s="123">
        <v>6.0</v>
      </c>
      <c r="P369" s="123"/>
      <c r="Q369" s="124"/>
      <c r="R369" s="126"/>
      <c r="S369" s="22"/>
      <c r="T369" s="55"/>
      <c r="U369" s="55"/>
      <c r="V369" s="55"/>
      <c r="W369" s="55"/>
      <c r="X369" s="55"/>
      <c r="Y369" s="55"/>
      <c r="Z369" s="55"/>
      <c r="AA369" s="55"/>
      <c r="AB369" s="55"/>
      <c r="AC369" s="55"/>
      <c r="AD369" s="55"/>
    </row>
    <row r="370">
      <c r="A370" s="22" t="s">
        <v>5185</v>
      </c>
      <c r="B370" s="120" t="s">
        <v>3630</v>
      </c>
      <c r="C370" s="22" t="s">
        <v>5186</v>
      </c>
      <c r="D370" s="21" t="s">
        <v>37</v>
      </c>
      <c r="E370" s="123" t="s">
        <v>5188</v>
      </c>
      <c r="F370" s="288" t="s">
        <v>3688</v>
      </c>
      <c r="G370" s="286" t="str">
        <f t="shared" si="45"/>
        <v>32.990218</v>
      </c>
      <c r="H370" s="286" t="str">
        <f t="shared" si="46"/>
        <v>70.051802</v>
      </c>
      <c r="I370" s="123">
        <v>6.0</v>
      </c>
      <c r="J370" s="123">
        <v>10.0</v>
      </c>
      <c r="K370" s="123">
        <v>0.0</v>
      </c>
      <c r="L370" s="123">
        <v>0.0</v>
      </c>
      <c r="M370" s="123">
        <v>0.0</v>
      </c>
      <c r="N370" s="123">
        <v>0.0</v>
      </c>
      <c r="O370" s="123">
        <v>4.0</v>
      </c>
      <c r="P370" s="123"/>
      <c r="Q370" s="124"/>
      <c r="R370" s="126"/>
      <c r="S370" s="22"/>
      <c r="T370" s="55"/>
      <c r="U370" s="55"/>
      <c r="V370" s="55"/>
      <c r="W370" s="55"/>
      <c r="X370" s="55"/>
      <c r="Y370" s="55"/>
      <c r="Z370" s="55"/>
      <c r="AA370" s="55"/>
      <c r="AB370" s="55"/>
      <c r="AC370" s="55"/>
      <c r="AD370" s="55"/>
    </row>
    <row r="371">
      <c r="A371" s="22" t="s">
        <v>5288</v>
      </c>
      <c r="B371" s="120" t="s">
        <v>3630</v>
      </c>
      <c r="C371" s="22" t="s">
        <v>5289</v>
      </c>
      <c r="D371" s="21" t="s">
        <v>37</v>
      </c>
      <c r="E371" s="123" t="s">
        <v>5291</v>
      </c>
      <c r="F371" s="288" t="s">
        <v>3792</v>
      </c>
      <c r="G371" s="286" t="str">
        <f t="shared" si="45"/>
        <v>33.150049</v>
      </c>
      <c r="H371" s="286" t="str">
        <f t="shared" si="46"/>
        <v>70.433361</v>
      </c>
      <c r="I371" s="123">
        <v>6.0</v>
      </c>
      <c r="J371" s="123">
        <v>10.0</v>
      </c>
      <c r="K371" s="123">
        <v>0.0</v>
      </c>
      <c r="L371" s="123">
        <v>0.0</v>
      </c>
      <c r="M371" s="123">
        <v>0.0</v>
      </c>
      <c r="N371" s="123">
        <v>0.0</v>
      </c>
      <c r="O371" s="123">
        <v>0.0</v>
      </c>
      <c r="P371" s="123"/>
      <c r="Q371" s="124"/>
      <c r="R371" s="125"/>
      <c r="S371" s="22"/>
      <c r="T371" s="55"/>
      <c r="U371" s="55"/>
      <c r="V371" s="55"/>
      <c r="W371" s="55"/>
      <c r="X371" s="55"/>
      <c r="Y371" s="55"/>
      <c r="Z371" s="55"/>
      <c r="AA371" s="55"/>
      <c r="AB371" s="55"/>
      <c r="AC371" s="55"/>
      <c r="AD371" s="55"/>
    </row>
    <row r="372">
      <c r="A372" s="22" t="s">
        <v>4125</v>
      </c>
      <c r="B372" s="120" t="s">
        <v>3630</v>
      </c>
      <c r="C372" s="22" t="s">
        <v>2751</v>
      </c>
      <c r="D372" s="21" t="s">
        <v>37</v>
      </c>
      <c r="E372" s="123" t="s">
        <v>4127</v>
      </c>
      <c r="F372" s="288" t="s">
        <v>3648</v>
      </c>
      <c r="G372" s="286" t="str">
        <f t="shared" si="45"/>
        <v>32.943065</v>
      </c>
      <c r="H372" s="286" t="str">
        <f t="shared" si="46"/>
        <v>69.955033</v>
      </c>
      <c r="I372" s="123">
        <v>5.0</v>
      </c>
      <c r="J372" s="123">
        <v>10.0</v>
      </c>
      <c r="K372" s="123">
        <v>0.0</v>
      </c>
      <c r="L372" s="123">
        <v>0.0</v>
      </c>
      <c r="M372" s="123">
        <v>0.0</v>
      </c>
      <c r="N372" s="123">
        <v>0.0</v>
      </c>
      <c r="O372" s="123">
        <v>3.0</v>
      </c>
      <c r="P372" s="123"/>
      <c r="Q372" s="124"/>
      <c r="R372" s="126"/>
      <c r="S372" s="22"/>
      <c r="T372" s="55"/>
      <c r="U372" s="55"/>
      <c r="V372" s="55"/>
      <c r="W372" s="55"/>
      <c r="X372" s="55"/>
      <c r="Y372" s="55"/>
      <c r="Z372" s="55"/>
      <c r="AA372" s="55"/>
      <c r="AB372" s="55"/>
      <c r="AC372" s="55"/>
      <c r="AD372" s="55"/>
    </row>
    <row r="373">
      <c r="A373" s="22" t="s">
        <v>4129</v>
      </c>
      <c r="B373" s="120" t="s">
        <v>3630</v>
      </c>
      <c r="C373" s="22" t="s">
        <v>2751</v>
      </c>
      <c r="D373" s="21" t="s">
        <v>37</v>
      </c>
      <c r="E373" s="123" t="s">
        <v>4123</v>
      </c>
      <c r="F373" s="288" t="s">
        <v>3648</v>
      </c>
      <c r="G373" s="286" t="str">
        <f t="shared" si="45"/>
        <v>32.943065</v>
      </c>
      <c r="H373" s="286" t="str">
        <f t="shared" si="46"/>
        <v>69.955033</v>
      </c>
      <c r="I373" s="123">
        <v>6.0</v>
      </c>
      <c r="J373" s="123">
        <v>10.0</v>
      </c>
      <c r="K373" s="123">
        <v>0.0</v>
      </c>
      <c r="L373" s="123">
        <v>0.0</v>
      </c>
      <c r="M373" s="123">
        <v>0.0</v>
      </c>
      <c r="N373" s="123">
        <v>0.0</v>
      </c>
      <c r="O373" s="123">
        <v>0.0</v>
      </c>
      <c r="P373" s="123"/>
      <c r="Q373" s="124"/>
      <c r="R373" s="126"/>
      <c r="S373" s="22"/>
      <c r="T373" s="55"/>
      <c r="U373" s="55"/>
      <c r="V373" s="55"/>
      <c r="W373" s="55"/>
      <c r="X373" s="55"/>
      <c r="Y373" s="55"/>
      <c r="Z373" s="55"/>
      <c r="AA373" s="55"/>
      <c r="AB373" s="55"/>
      <c r="AC373" s="55"/>
      <c r="AD373" s="55"/>
    </row>
    <row r="374">
      <c r="A374" s="22" t="s">
        <v>4236</v>
      </c>
      <c r="B374" s="120" t="s">
        <v>3630</v>
      </c>
      <c r="C374" s="22" t="s">
        <v>4237</v>
      </c>
      <c r="D374" s="21" t="s">
        <v>37</v>
      </c>
      <c r="E374" s="123" t="s">
        <v>3793</v>
      </c>
      <c r="F374" s="288" t="s">
        <v>3792</v>
      </c>
      <c r="G374" s="286" t="str">
        <f t="shared" si="45"/>
        <v>33.150049</v>
      </c>
      <c r="H374" s="286" t="str">
        <f t="shared" si="46"/>
        <v>70.433361</v>
      </c>
      <c r="I374" s="123">
        <v>5.0</v>
      </c>
      <c r="J374" s="123">
        <v>10.0</v>
      </c>
      <c r="K374" s="123">
        <v>0.0</v>
      </c>
      <c r="L374" s="123">
        <v>4.0</v>
      </c>
      <c r="M374" s="123">
        <v>0.0</v>
      </c>
      <c r="N374" s="123">
        <v>0.0</v>
      </c>
      <c r="O374" s="123">
        <v>4.0</v>
      </c>
      <c r="P374" s="123"/>
      <c r="Q374" s="124"/>
      <c r="R374" s="126"/>
      <c r="S374" s="22"/>
      <c r="T374" s="55"/>
      <c r="U374" s="55"/>
      <c r="V374" s="55"/>
      <c r="W374" s="55"/>
      <c r="X374" s="55"/>
      <c r="Y374" s="55"/>
      <c r="Z374" s="55"/>
      <c r="AA374" s="55"/>
      <c r="AB374" s="55"/>
      <c r="AC374" s="55"/>
      <c r="AD374" s="55"/>
    </row>
    <row r="375">
      <c r="A375" s="20" t="s">
        <v>2300</v>
      </c>
      <c r="B375" s="21" t="s">
        <v>2301</v>
      </c>
      <c r="C375" s="22" t="s">
        <v>2302</v>
      </c>
      <c r="D375" s="21" t="s">
        <v>2303</v>
      </c>
      <c r="E375" s="20" t="s">
        <v>2306</v>
      </c>
      <c r="F375" s="21" t="s">
        <v>2305</v>
      </c>
      <c r="G375" s="286" t="str">
        <f t="shared" si="45"/>
        <v>-1.636037</v>
      </c>
      <c r="H375" s="286" t="str">
        <f t="shared" ref="H375:H376" si="47">RIGHT(F375,FIND(",", F375)-1)</f>
        <v>41.583711</v>
      </c>
      <c r="I375" s="20">
        <v>8.0</v>
      </c>
      <c r="J375" s="20">
        <v>10.0</v>
      </c>
      <c r="K375" s="20">
        <v>2.0</v>
      </c>
      <c r="L375" s="20">
        <v>2.0</v>
      </c>
      <c r="M375" s="20">
        <v>0.0</v>
      </c>
      <c r="N375" s="20">
        <v>1.0</v>
      </c>
      <c r="O375" s="20">
        <v>1.0</v>
      </c>
      <c r="P375" s="20"/>
      <c r="Q375" s="26"/>
      <c r="R375" s="26"/>
      <c r="S375" s="20"/>
      <c r="T375" s="53"/>
      <c r="U375" s="53"/>
      <c r="V375" s="53"/>
      <c r="W375" s="53"/>
      <c r="X375" s="53"/>
      <c r="Y375" s="53"/>
    </row>
    <row r="376">
      <c r="A376" s="20" t="s">
        <v>2310</v>
      </c>
      <c r="B376" s="21" t="s">
        <v>2301</v>
      </c>
      <c r="C376" s="22" t="s">
        <v>2311</v>
      </c>
      <c r="D376" s="21" t="s">
        <v>2303</v>
      </c>
      <c r="E376" s="20" t="s">
        <v>2313</v>
      </c>
      <c r="F376" s="21" t="s">
        <v>2305</v>
      </c>
      <c r="G376" s="286" t="str">
        <f t="shared" si="45"/>
        <v>-1.636037</v>
      </c>
      <c r="H376" s="286" t="str">
        <f t="shared" si="47"/>
        <v>41.583711</v>
      </c>
      <c r="I376" s="20">
        <v>5.0</v>
      </c>
      <c r="J376" s="20">
        <v>10.0</v>
      </c>
      <c r="K376" s="20">
        <v>0.0</v>
      </c>
      <c r="L376" s="20">
        <v>0.0</v>
      </c>
      <c r="M376" s="20">
        <v>0.0</v>
      </c>
      <c r="N376" s="20">
        <v>0.0</v>
      </c>
      <c r="O376" s="20">
        <v>4.0</v>
      </c>
      <c r="P376" s="20"/>
      <c r="Q376" s="26"/>
      <c r="R376" s="20"/>
      <c r="S376" s="20"/>
      <c r="T376" s="53"/>
      <c r="U376" s="53"/>
      <c r="V376" s="53"/>
      <c r="W376" s="53"/>
      <c r="X376" s="53"/>
      <c r="Y376" s="53"/>
    </row>
    <row r="377">
      <c r="A377" s="20" t="s">
        <v>2428</v>
      </c>
      <c r="B377" s="21" t="s">
        <v>2301</v>
      </c>
      <c r="C377" s="22" t="s">
        <v>2429</v>
      </c>
      <c r="D377" s="21" t="s">
        <v>37</v>
      </c>
      <c r="E377" s="20" t="s">
        <v>2431</v>
      </c>
      <c r="F377" s="21" t="s">
        <v>2378</v>
      </c>
      <c r="G377" s="286" t="str">
        <f t="shared" si="45"/>
        <v>1.876645</v>
      </c>
      <c r="H377" s="286" t="str">
        <f t="shared" ref="H377:H380" si="48">RIGHT(F377,FIND(",", F377))</f>
        <v>44.247901</v>
      </c>
      <c r="I377" s="20">
        <v>5.0</v>
      </c>
      <c r="J377" s="20">
        <v>10.0</v>
      </c>
      <c r="K377" s="20">
        <v>0.0</v>
      </c>
      <c r="L377" s="20">
        <v>0.0</v>
      </c>
      <c r="M377" s="20">
        <v>0.0</v>
      </c>
      <c r="N377" s="20">
        <v>0.0</v>
      </c>
      <c r="O377" s="20">
        <v>0.0</v>
      </c>
      <c r="P377" s="20"/>
      <c r="Q377" s="26"/>
      <c r="R377" s="20"/>
      <c r="S377" s="20"/>
      <c r="T377" s="53"/>
      <c r="U377" s="53"/>
      <c r="V377" s="53"/>
      <c r="W377" s="53"/>
      <c r="X377" s="53"/>
      <c r="Y377" s="53"/>
    </row>
    <row r="378">
      <c r="A378" s="20" t="s">
        <v>2537</v>
      </c>
      <c r="B378" s="21" t="s">
        <v>2301</v>
      </c>
      <c r="C378" s="22" t="s">
        <v>2538</v>
      </c>
      <c r="D378" s="11" t="s">
        <v>1537</v>
      </c>
      <c r="E378" s="20" t="s">
        <v>2541</v>
      </c>
      <c r="F378" s="21" t="s">
        <v>2540</v>
      </c>
      <c r="G378" s="286" t="str">
        <f t="shared" si="45"/>
        <v>2.047318</v>
      </c>
      <c r="H378" s="286" t="str">
        <f t="shared" si="48"/>
        <v>44.896136</v>
      </c>
      <c r="I378" s="20">
        <v>0.0</v>
      </c>
      <c r="J378" s="20">
        <v>10.0</v>
      </c>
      <c r="K378" s="20">
        <v>0.0</v>
      </c>
      <c r="L378" s="20">
        <v>10.0</v>
      </c>
      <c r="M378" s="20">
        <v>0.0</v>
      </c>
      <c r="N378" s="20">
        <v>3.0</v>
      </c>
      <c r="O378" s="20">
        <v>0.0</v>
      </c>
      <c r="P378" s="20"/>
      <c r="Q378" s="20"/>
      <c r="R378" s="20"/>
      <c r="S378" s="20"/>
      <c r="T378" s="53"/>
      <c r="U378" s="53"/>
      <c r="V378" s="53"/>
      <c r="W378" s="53"/>
      <c r="X378" s="53"/>
      <c r="Y378" s="53"/>
    </row>
    <row r="379">
      <c r="A379" s="20" t="s">
        <v>2653</v>
      </c>
      <c r="B379" s="21" t="s">
        <v>2301</v>
      </c>
      <c r="C379" s="22" t="s">
        <v>2654</v>
      </c>
      <c r="D379" s="11" t="s">
        <v>1537</v>
      </c>
      <c r="E379" s="20" t="s">
        <v>2651</v>
      </c>
      <c r="F379" s="21" t="s">
        <v>2378</v>
      </c>
      <c r="G379" s="286" t="str">
        <f t="shared" si="45"/>
        <v>1.876645</v>
      </c>
      <c r="H379" s="286" t="str">
        <f t="shared" si="48"/>
        <v>44.247901</v>
      </c>
      <c r="I379" s="20">
        <v>10.0</v>
      </c>
      <c r="J379" s="20">
        <v>10.0</v>
      </c>
      <c r="K379" s="20">
        <v>0.0</v>
      </c>
      <c r="L379" s="20">
        <v>0.0</v>
      </c>
      <c r="M379" s="20">
        <v>0.0</v>
      </c>
      <c r="N379" s="20">
        <v>0.0</v>
      </c>
      <c r="O379" s="20">
        <v>0.0</v>
      </c>
      <c r="P379" s="20"/>
      <c r="Q379" s="20"/>
      <c r="R379" s="20"/>
      <c r="S379" s="20"/>
      <c r="T379" s="53"/>
      <c r="U379" s="53"/>
      <c r="V379" s="53"/>
      <c r="W379" s="53"/>
      <c r="X379" s="53"/>
      <c r="Y379" s="53"/>
    </row>
    <row r="380">
      <c r="A380" s="21" t="s">
        <v>6076</v>
      </c>
      <c r="B380" s="21" t="s">
        <v>2301</v>
      </c>
      <c r="C380" s="290" t="s">
        <v>6074</v>
      </c>
      <c r="D380" s="291" t="s">
        <v>1537</v>
      </c>
      <c r="E380" s="292" t="s">
        <v>6075</v>
      </c>
      <c r="F380" s="292" t="s">
        <v>2316</v>
      </c>
      <c r="G380" s="286" t="str">
        <f t="shared" si="45"/>
        <v>5.152149</v>
      </c>
      <c r="H380" s="286" t="str">
        <f t="shared" si="48"/>
        <v>46.199615</v>
      </c>
      <c r="I380" s="291">
        <v>10.0</v>
      </c>
      <c r="J380" s="291">
        <v>10.0</v>
      </c>
      <c r="K380" s="291">
        <v>0.0</v>
      </c>
      <c r="L380" s="291">
        <v>0.0</v>
      </c>
      <c r="M380" s="291">
        <v>0.0</v>
      </c>
      <c r="N380" s="291">
        <v>0.0</v>
      </c>
      <c r="O380" s="291">
        <v>0.0</v>
      </c>
      <c r="P380" s="291">
        <v>0.0</v>
      </c>
      <c r="Q380" s="293">
        <v>0.0</v>
      </c>
      <c r="R380" s="293">
        <v>0.0</v>
      </c>
    </row>
    <row r="381">
      <c r="A381" s="81" t="s">
        <v>2824</v>
      </c>
      <c r="B381" s="83" t="s">
        <v>2719</v>
      </c>
      <c r="C381" s="84" t="s">
        <v>2825</v>
      </c>
      <c r="D381" s="21" t="s">
        <v>37</v>
      </c>
      <c r="E381" s="105" t="s">
        <v>2828</v>
      </c>
      <c r="F381" s="86" t="s">
        <v>2827</v>
      </c>
      <c r="G381" s="286" t="str">
        <f t="shared" si="45"/>
        <v>14.061619</v>
      </c>
      <c r="H381" s="286" t="str">
        <f t="shared" ref="H381:H393" si="49">RIGHT(F381,FIND(",",F381)-1)</f>
        <v>46.914966</v>
      </c>
      <c r="I381" s="81">
        <v>3.0</v>
      </c>
      <c r="J381" s="81">
        <v>10.0</v>
      </c>
      <c r="K381" s="81">
        <v>0.0</v>
      </c>
      <c r="L381" s="81">
        <v>0.0</v>
      </c>
      <c r="M381" s="81">
        <v>0.0</v>
      </c>
      <c r="N381" s="81">
        <v>0.0</v>
      </c>
      <c r="O381" s="81">
        <v>2.0</v>
      </c>
      <c r="P381" s="289"/>
      <c r="Q381" s="289"/>
      <c r="R381" s="289"/>
      <c r="S381" s="55"/>
      <c r="T381" s="55"/>
      <c r="U381" s="55"/>
      <c r="V381" s="55"/>
      <c r="W381" s="55"/>
      <c r="X381" s="55"/>
      <c r="Y381" s="55"/>
      <c r="Z381" s="55"/>
      <c r="AA381" s="55"/>
      <c r="AB381" s="55"/>
      <c r="AC381" s="55"/>
      <c r="AD381" s="55"/>
      <c r="AE381" s="55"/>
      <c r="AF381" s="55"/>
      <c r="AG381" s="55"/>
      <c r="AH381" s="55"/>
      <c r="AI381" s="55"/>
      <c r="AJ381" s="55"/>
    </row>
    <row r="382">
      <c r="A382" s="81" t="s">
        <v>2901</v>
      </c>
      <c r="B382" s="83" t="s">
        <v>2719</v>
      </c>
      <c r="C382" s="84" t="s">
        <v>2902</v>
      </c>
      <c r="D382" s="21" t="s">
        <v>37</v>
      </c>
      <c r="E382" s="105" t="s">
        <v>2904</v>
      </c>
      <c r="F382" s="86" t="s">
        <v>2792</v>
      </c>
      <c r="G382" s="286" t="str">
        <f t="shared" si="45"/>
        <v>13.216737</v>
      </c>
      <c r="H382" s="286" t="str">
        <f t="shared" si="49"/>
        <v>45.306426</v>
      </c>
      <c r="I382" s="81">
        <v>6.0</v>
      </c>
      <c r="J382" s="81">
        <v>10.0</v>
      </c>
      <c r="K382" s="81">
        <v>0.0</v>
      </c>
      <c r="L382" s="81">
        <v>0.0</v>
      </c>
      <c r="M382" s="81">
        <v>0.0</v>
      </c>
      <c r="N382" s="81">
        <v>0.0</v>
      </c>
      <c r="O382" s="81">
        <v>0.0</v>
      </c>
      <c r="P382" s="289"/>
      <c r="Q382" s="289"/>
      <c r="R382" s="289"/>
      <c r="S382" s="55"/>
      <c r="T382" s="55"/>
      <c r="U382" s="55"/>
      <c r="V382" s="55"/>
      <c r="W382" s="55"/>
      <c r="X382" s="55"/>
      <c r="Y382" s="55"/>
      <c r="Z382" s="55"/>
      <c r="AA382" s="55"/>
      <c r="AB382" s="55"/>
      <c r="AC382" s="55"/>
      <c r="AD382" s="55"/>
      <c r="AE382" s="55"/>
      <c r="AF382" s="55"/>
      <c r="AG382" s="55"/>
      <c r="AH382" s="55"/>
      <c r="AI382" s="55"/>
      <c r="AJ382" s="55"/>
    </row>
    <row r="383">
      <c r="A383" s="81" t="s">
        <v>2935</v>
      </c>
      <c r="B383" s="83" t="s">
        <v>2719</v>
      </c>
      <c r="C383" s="84" t="s">
        <v>2932</v>
      </c>
      <c r="D383" s="21" t="s">
        <v>37</v>
      </c>
      <c r="E383" s="86" t="s">
        <v>2937</v>
      </c>
      <c r="F383" s="86" t="s">
        <v>2722</v>
      </c>
      <c r="G383" s="286" t="str">
        <f t="shared" si="45"/>
        <v>15.470031</v>
      </c>
      <c r="H383" s="286" t="str">
        <f t="shared" si="49"/>
        <v>45.322857</v>
      </c>
      <c r="I383" s="81">
        <v>10.0</v>
      </c>
      <c r="J383" s="81">
        <v>10.0</v>
      </c>
      <c r="K383" s="81">
        <v>0.0</v>
      </c>
      <c r="L383" s="81">
        <v>0.0</v>
      </c>
      <c r="M383" s="81">
        <v>0.0</v>
      </c>
      <c r="N383" s="81">
        <v>0.0</v>
      </c>
      <c r="O383" s="81">
        <v>0.0</v>
      </c>
      <c r="P383" s="289"/>
      <c r="Q383" s="289"/>
      <c r="R383" s="289"/>
      <c r="S383" s="55"/>
      <c r="T383" s="55"/>
      <c r="U383" s="55"/>
      <c r="V383" s="55"/>
      <c r="W383" s="55"/>
      <c r="X383" s="55"/>
      <c r="Y383" s="55"/>
      <c r="Z383" s="55"/>
      <c r="AA383" s="55"/>
      <c r="AB383" s="55"/>
      <c r="AC383" s="55"/>
      <c r="AD383" s="55"/>
      <c r="AE383" s="55"/>
      <c r="AF383" s="55"/>
      <c r="AG383" s="55"/>
      <c r="AH383" s="55"/>
      <c r="AI383" s="55"/>
      <c r="AJ383" s="55"/>
    </row>
    <row r="384">
      <c r="A384" s="81" t="s">
        <v>2938</v>
      </c>
      <c r="B384" s="83" t="s">
        <v>2719</v>
      </c>
      <c r="C384" s="84" t="s">
        <v>2932</v>
      </c>
      <c r="D384" s="21" t="s">
        <v>37</v>
      </c>
      <c r="E384" s="105" t="s">
        <v>2942</v>
      </c>
      <c r="F384" s="86" t="s">
        <v>2941</v>
      </c>
      <c r="G384" s="286" t="str">
        <f t="shared" si="45"/>
        <v>14.6464749</v>
      </c>
      <c r="H384" s="286" t="str">
        <f t="shared" si="49"/>
        <v>45.8893292</v>
      </c>
      <c r="I384" s="81">
        <v>6.0</v>
      </c>
      <c r="J384" s="81">
        <v>10.0</v>
      </c>
      <c r="K384" s="81">
        <v>0.0</v>
      </c>
      <c r="L384" s="81">
        <v>0.0</v>
      </c>
      <c r="M384" s="81">
        <v>0.0</v>
      </c>
      <c r="N384" s="81">
        <v>0.0</v>
      </c>
      <c r="O384" s="81">
        <v>0.0</v>
      </c>
      <c r="P384" s="289"/>
      <c r="Q384" s="289"/>
      <c r="R384" s="289"/>
      <c r="S384" s="55"/>
      <c r="T384" s="55"/>
      <c r="U384" s="55"/>
      <c r="V384" s="55"/>
      <c r="W384" s="55"/>
      <c r="X384" s="55"/>
      <c r="Y384" s="55"/>
      <c r="Z384" s="55"/>
      <c r="AA384" s="55"/>
      <c r="AB384" s="55"/>
      <c r="AC384" s="55"/>
      <c r="AD384" s="55"/>
      <c r="AE384" s="55"/>
      <c r="AF384" s="55"/>
      <c r="AG384" s="55"/>
      <c r="AH384" s="55"/>
      <c r="AI384" s="55"/>
      <c r="AJ384" s="55"/>
    </row>
    <row r="385">
      <c r="A385" s="81" t="s">
        <v>2943</v>
      </c>
      <c r="B385" s="83" t="s">
        <v>2719</v>
      </c>
      <c r="C385" s="84" t="s">
        <v>2944</v>
      </c>
      <c r="D385" s="21" t="s">
        <v>37</v>
      </c>
      <c r="E385" s="105" t="s">
        <v>2834</v>
      </c>
      <c r="F385" s="86" t="s">
        <v>2833</v>
      </c>
      <c r="G385" s="286" t="str">
        <f t="shared" si="45"/>
        <v>13.357462</v>
      </c>
      <c r="H385" s="286" t="str">
        <f t="shared" si="49"/>
        <v>45.698821</v>
      </c>
      <c r="I385" s="81">
        <v>10.0</v>
      </c>
      <c r="J385" s="81">
        <v>10.0</v>
      </c>
      <c r="K385" s="81">
        <v>0.0</v>
      </c>
      <c r="L385" s="81">
        <v>0.0</v>
      </c>
      <c r="M385" s="81">
        <v>0.0</v>
      </c>
      <c r="N385" s="81">
        <v>0.0</v>
      </c>
      <c r="O385" s="81">
        <v>0.0</v>
      </c>
      <c r="P385" s="289"/>
      <c r="Q385" s="289"/>
      <c r="R385" s="289"/>
      <c r="S385" s="55"/>
      <c r="T385" s="55"/>
      <c r="U385" s="55"/>
      <c r="V385" s="55"/>
      <c r="W385" s="55"/>
      <c r="X385" s="55"/>
      <c r="Y385" s="55"/>
      <c r="Z385" s="55"/>
      <c r="AA385" s="55"/>
      <c r="AB385" s="55"/>
      <c r="AC385" s="55"/>
      <c r="AD385" s="55"/>
      <c r="AE385" s="55"/>
      <c r="AF385" s="55"/>
      <c r="AG385" s="55"/>
      <c r="AH385" s="55"/>
      <c r="AI385" s="55"/>
      <c r="AJ385" s="55"/>
    </row>
    <row r="386">
      <c r="A386" s="81" t="s">
        <v>3229</v>
      </c>
      <c r="B386" s="83" t="s">
        <v>2719</v>
      </c>
      <c r="C386" s="84" t="s">
        <v>3230</v>
      </c>
      <c r="D386" s="21" t="s">
        <v>37</v>
      </c>
      <c r="E386" s="105" t="s">
        <v>3011</v>
      </c>
      <c r="F386" s="86" t="s">
        <v>3010</v>
      </c>
      <c r="G386" s="286" t="str">
        <f t="shared" si="45"/>
        <v>14.411870</v>
      </c>
      <c r="H386" s="286" t="str">
        <f t="shared" si="49"/>
        <v>44.836513</v>
      </c>
      <c r="I386" s="81">
        <v>3.0</v>
      </c>
      <c r="J386" s="81">
        <v>10.0</v>
      </c>
      <c r="K386" s="81">
        <v>0.0</v>
      </c>
      <c r="L386" s="81">
        <v>10.0</v>
      </c>
      <c r="M386" s="81">
        <v>0.0</v>
      </c>
      <c r="N386" s="81">
        <v>0.0</v>
      </c>
      <c r="O386" s="81">
        <v>0.0</v>
      </c>
      <c r="P386" s="289"/>
      <c r="Q386" s="289"/>
      <c r="R386" s="289"/>
      <c r="S386" s="55"/>
      <c r="T386" s="55"/>
      <c r="U386" s="55"/>
      <c r="V386" s="55"/>
      <c r="W386" s="55"/>
      <c r="X386" s="55"/>
      <c r="Y386" s="55"/>
      <c r="Z386" s="55"/>
      <c r="AA386" s="55"/>
      <c r="AB386" s="55"/>
      <c r="AC386" s="55"/>
      <c r="AD386" s="55"/>
      <c r="AE386" s="55"/>
      <c r="AF386" s="55"/>
      <c r="AG386" s="55"/>
      <c r="AH386" s="55"/>
      <c r="AI386" s="55"/>
      <c r="AJ386" s="55"/>
    </row>
    <row r="387">
      <c r="A387" s="81" t="s">
        <v>3245</v>
      </c>
      <c r="B387" s="83" t="s">
        <v>2719</v>
      </c>
      <c r="C387" s="84" t="s">
        <v>3246</v>
      </c>
      <c r="D387" s="21" t="s">
        <v>37</v>
      </c>
      <c r="E387" s="105" t="s">
        <v>2914</v>
      </c>
      <c r="F387" s="86" t="s">
        <v>2743</v>
      </c>
      <c r="G387" s="286" t="str">
        <f t="shared" si="45"/>
        <v>14.754630</v>
      </c>
      <c r="H387" s="286" t="str">
        <f t="shared" si="49"/>
        <v>46.516261</v>
      </c>
      <c r="I387" s="81">
        <v>9.0</v>
      </c>
      <c r="J387" s="81">
        <v>10.0</v>
      </c>
      <c r="K387" s="81">
        <v>0.0</v>
      </c>
      <c r="L387" s="81">
        <v>0.0</v>
      </c>
      <c r="M387" s="81">
        <v>0.0</v>
      </c>
      <c r="N387" s="81">
        <v>0.0</v>
      </c>
      <c r="O387" s="81">
        <v>3.0</v>
      </c>
      <c r="P387" s="289"/>
      <c r="Q387" s="289"/>
      <c r="R387" s="289"/>
      <c r="S387" s="55"/>
      <c r="T387" s="55"/>
      <c r="U387" s="55"/>
      <c r="V387" s="55"/>
      <c r="W387" s="55"/>
      <c r="X387" s="55"/>
      <c r="Y387" s="55"/>
      <c r="Z387" s="55"/>
      <c r="AA387" s="55"/>
      <c r="AB387" s="55"/>
      <c r="AC387" s="55"/>
      <c r="AD387" s="55"/>
      <c r="AE387" s="55"/>
      <c r="AF387" s="55"/>
      <c r="AG387" s="55"/>
      <c r="AH387" s="55"/>
      <c r="AI387" s="55"/>
      <c r="AJ387" s="55"/>
    </row>
    <row r="388">
      <c r="A388" s="81" t="s">
        <v>3320</v>
      </c>
      <c r="B388" s="83" t="s">
        <v>2719</v>
      </c>
      <c r="C388" s="84" t="s">
        <v>426</v>
      </c>
      <c r="D388" s="21" t="s">
        <v>37</v>
      </c>
      <c r="E388" s="105" t="s">
        <v>3291</v>
      </c>
      <c r="F388" s="86" t="s">
        <v>2969</v>
      </c>
      <c r="G388" s="286" t="str">
        <f t="shared" si="45"/>
        <v>14.540432</v>
      </c>
      <c r="H388" s="286" t="str">
        <f t="shared" si="49"/>
        <v>49.127197</v>
      </c>
      <c r="I388" s="81">
        <v>3.0</v>
      </c>
      <c r="J388" s="81">
        <v>10.0</v>
      </c>
      <c r="K388" s="81">
        <v>0.0</v>
      </c>
      <c r="L388" s="81">
        <v>0.0</v>
      </c>
      <c r="M388" s="81">
        <v>0.0</v>
      </c>
      <c r="N388" s="81">
        <v>0.0</v>
      </c>
      <c r="O388" s="81">
        <v>0.0</v>
      </c>
      <c r="P388" s="289"/>
      <c r="Q388" s="289"/>
      <c r="R388" s="289"/>
      <c r="S388" s="55"/>
      <c r="T388" s="55"/>
      <c r="U388" s="55"/>
      <c r="V388" s="55"/>
      <c r="W388" s="55"/>
      <c r="X388" s="55"/>
      <c r="Y388" s="55"/>
      <c r="Z388" s="55"/>
      <c r="AA388" s="55"/>
      <c r="AB388" s="55"/>
      <c r="AC388" s="55"/>
      <c r="AD388" s="55"/>
      <c r="AE388" s="55"/>
      <c r="AF388" s="55"/>
      <c r="AG388" s="55"/>
      <c r="AH388" s="55"/>
      <c r="AI388" s="55"/>
      <c r="AJ388" s="55"/>
    </row>
    <row r="389">
      <c r="A389" s="81" t="s">
        <v>3403</v>
      </c>
      <c r="B389" s="83" t="s">
        <v>2719</v>
      </c>
      <c r="C389" s="99" t="s">
        <v>3402</v>
      </c>
      <c r="D389" s="21" t="s">
        <v>37</v>
      </c>
      <c r="E389" s="105" t="s">
        <v>2848</v>
      </c>
      <c r="F389" s="86" t="s">
        <v>2847</v>
      </c>
      <c r="G389" s="286" t="str">
        <f t="shared" si="45"/>
        <v>14.325435</v>
      </c>
      <c r="H389" s="286" t="str">
        <f t="shared" si="49"/>
        <v>47.446588</v>
      </c>
      <c r="I389" s="101">
        <v>2.0</v>
      </c>
      <c r="J389" s="101">
        <v>10.0</v>
      </c>
      <c r="K389" s="101">
        <v>0.0</v>
      </c>
      <c r="L389" s="101">
        <v>0.0</v>
      </c>
      <c r="M389" s="101">
        <v>0.0</v>
      </c>
      <c r="N389" s="101">
        <v>0.0</v>
      </c>
      <c r="O389" s="101">
        <v>0.0</v>
      </c>
      <c r="P389" s="289"/>
      <c r="Q389" s="289"/>
      <c r="R389" s="289"/>
      <c r="S389" s="55"/>
      <c r="T389" s="55"/>
      <c r="U389" s="55"/>
      <c r="V389" s="55"/>
      <c r="W389" s="55"/>
      <c r="X389" s="55"/>
      <c r="Y389" s="55"/>
      <c r="Z389" s="55"/>
      <c r="AA389" s="55"/>
      <c r="AB389" s="55"/>
      <c r="AC389" s="55"/>
      <c r="AD389" s="55"/>
      <c r="AE389" s="55"/>
      <c r="AF389" s="55"/>
      <c r="AG389" s="55"/>
      <c r="AH389" s="55"/>
      <c r="AI389" s="55"/>
      <c r="AJ389" s="55"/>
    </row>
    <row r="390">
      <c r="A390" s="11" t="s">
        <v>123</v>
      </c>
      <c r="B390" s="11" t="s">
        <v>5381</v>
      </c>
      <c r="C390" s="12" t="s">
        <v>124</v>
      </c>
      <c r="D390" s="21" t="s">
        <v>37</v>
      </c>
      <c r="E390" s="11" t="s">
        <v>95</v>
      </c>
      <c r="F390" s="14" t="s">
        <v>94</v>
      </c>
      <c r="G390" s="14" t="str">
        <f t="shared" si="45"/>
        <v>34.118171</v>
      </c>
      <c r="H390" s="14" t="str">
        <f t="shared" si="49"/>
        <v>70.752529</v>
      </c>
      <c r="I390" s="11">
        <v>2.0</v>
      </c>
      <c r="J390" s="11">
        <v>9.0</v>
      </c>
      <c r="K390" s="11">
        <v>0.0</v>
      </c>
      <c r="L390" s="11">
        <v>0.0</v>
      </c>
      <c r="M390" s="11">
        <v>0.0</v>
      </c>
      <c r="N390" s="11">
        <v>0.0</v>
      </c>
      <c r="O390" s="11">
        <v>0.0</v>
      </c>
      <c r="P390" s="11"/>
      <c r="Q390" s="11"/>
      <c r="S390" s="11"/>
    </row>
    <row r="391">
      <c r="A391" s="11" t="s">
        <v>352</v>
      </c>
      <c r="B391" s="11" t="s">
        <v>5381</v>
      </c>
      <c r="C391" s="12" t="s">
        <v>353</v>
      </c>
      <c r="D391" s="21" t="s">
        <v>37</v>
      </c>
      <c r="E391" s="11" t="s">
        <v>356</v>
      </c>
      <c r="F391" s="14" t="s">
        <v>355</v>
      </c>
      <c r="G391" s="14" t="str">
        <f t="shared" si="45"/>
        <v>35.325022</v>
      </c>
      <c r="H391" s="14" t="str">
        <f t="shared" si="49"/>
        <v>70.907123</v>
      </c>
      <c r="I391" s="11">
        <v>4.0</v>
      </c>
      <c r="J391" s="11">
        <v>9.0</v>
      </c>
      <c r="K391" s="11">
        <v>0.0</v>
      </c>
      <c r="L391" s="11">
        <v>0.0</v>
      </c>
      <c r="M391" s="11">
        <v>0.0</v>
      </c>
      <c r="N391" s="11">
        <v>0.0</v>
      </c>
      <c r="O391" s="11">
        <v>0.0</v>
      </c>
      <c r="P391" s="11"/>
      <c r="Q391" s="11"/>
      <c r="S391" s="11"/>
    </row>
    <row r="392">
      <c r="A392" s="11" t="s">
        <v>719</v>
      </c>
      <c r="B392" s="11" t="s">
        <v>5381</v>
      </c>
      <c r="C392" s="12" t="s">
        <v>720</v>
      </c>
      <c r="D392" s="21" t="s">
        <v>37</v>
      </c>
      <c r="E392" s="11" t="s">
        <v>725</v>
      </c>
      <c r="F392" s="14" t="s">
        <v>724</v>
      </c>
      <c r="G392" s="14" t="str">
        <f t="shared" si="45"/>
        <v>33.468564</v>
      </c>
      <c r="H392" s="14" t="str">
        <f t="shared" si="49"/>
        <v>68.763191</v>
      </c>
      <c r="I392" s="11">
        <v>9.0</v>
      </c>
      <c r="J392" s="11">
        <v>9.0</v>
      </c>
      <c r="K392" s="11">
        <v>0.0</v>
      </c>
      <c r="L392" s="11">
        <v>0.0</v>
      </c>
      <c r="M392" s="11">
        <v>0.0</v>
      </c>
      <c r="N392" s="11">
        <v>0.0</v>
      </c>
      <c r="O392" s="11">
        <v>0.0</v>
      </c>
      <c r="P392" s="11"/>
      <c r="Q392" s="11"/>
      <c r="S392" s="11"/>
    </row>
    <row r="393">
      <c r="A393" s="11" t="s">
        <v>922</v>
      </c>
      <c r="B393" s="11" t="s">
        <v>5381</v>
      </c>
      <c r="C393" s="12" t="s">
        <v>923</v>
      </c>
      <c r="D393" s="21" t="s">
        <v>37</v>
      </c>
      <c r="E393" s="11" t="s">
        <v>925</v>
      </c>
      <c r="F393" s="14" t="s">
        <v>144</v>
      </c>
      <c r="G393" s="14" t="str">
        <f t="shared" si="45"/>
        <v>34.215777</v>
      </c>
      <c r="H393" s="14" t="str">
        <f t="shared" si="49"/>
        <v>71.026004</v>
      </c>
      <c r="I393" s="11">
        <v>7.0</v>
      </c>
      <c r="J393" s="11">
        <v>9.0</v>
      </c>
      <c r="K393" s="11">
        <v>0.0</v>
      </c>
      <c r="L393" s="11">
        <v>0.0</v>
      </c>
      <c r="M393" s="11">
        <v>0.0</v>
      </c>
      <c r="N393" s="11">
        <v>0.0</v>
      </c>
      <c r="O393" s="11">
        <v>0.0</v>
      </c>
      <c r="P393" s="11"/>
      <c r="Q393" s="11"/>
      <c r="S393" s="11"/>
    </row>
    <row r="394">
      <c r="A394" s="11" t="s">
        <v>1036</v>
      </c>
      <c r="B394" s="11" t="s">
        <v>5381</v>
      </c>
      <c r="C394" s="12" t="s">
        <v>1032</v>
      </c>
      <c r="D394" s="21" t="s">
        <v>37</v>
      </c>
      <c r="E394" s="11" t="s">
        <v>1038</v>
      </c>
      <c r="F394" s="14" t="s">
        <v>273</v>
      </c>
      <c r="G394" s="14" t="str">
        <f t="shared" si="45"/>
        <v>34.08218</v>
      </c>
      <c r="H394" s="14" t="s">
        <v>6112</v>
      </c>
      <c r="I394" s="11">
        <v>9.0</v>
      </c>
      <c r="J394" s="11">
        <v>9.0</v>
      </c>
      <c r="K394" s="11">
        <v>0.0</v>
      </c>
      <c r="L394" s="11">
        <v>0.0</v>
      </c>
      <c r="M394" s="11">
        <v>0.0</v>
      </c>
      <c r="N394" s="11">
        <v>0.0</v>
      </c>
      <c r="O394" s="11">
        <v>0.0</v>
      </c>
      <c r="P394" s="11"/>
      <c r="Q394" s="11"/>
      <c r="S394" s="11"/>
    </row>
    <row r="395">
      <c r="A395" s="11" t="s">
        <v>1428</v>
      </c>
      <c r="B395" s="11" t="s">
        <v>5381</v>
      </c>
      <c r="C395" s="12" t="s">
        <v>1429</v>
      </c>
      <c r="D395" s="21" t="s">
        <v>37</v>
      </c>
      <c r="E395" s="11" t="s">
        <v>1431</v>
      </c>
      <c r="F395" s="14" t="s">
        <v>324</v>
      </c>
      <c r="G395" s="14" t="str">
        <f t="shared" si="45"/>
        <v>35.002193</v>
      </c>
      <c r="H395" s="14" t="str">
        <f t="shared" ref="H395:H399" si="50">RIGHT(F395,FIND(",",F395)-1)</f>
        <v>71.406187</v>
      </c>
      <c r="I395" s="11">
        <v>9.0</v>
      </c>
      <c r="J395" s="11">
        <v>9.0</v>
      </c>
      <c r="K395" s="11">
        <v>0.0</v>
      </c>
      <c r="L395" s="11">
        <v>0.0</v>
      </c>
      <c r="M395" s="11">
        <v>0.0</v>
      </c>
      <c r="N395" s="11">
        <v>0.0</v>
      </c>
      <c r="O395" s="11">
        <v>0.0</v>
      </c>
      <c r="P395" s="11"/>
      <c r="Q395" s="11"/>
      <c r="S395" s="11"/>
    </row>
    <row r="396">
      <c r="A396" s="11" t="s">
        <v>1601</v>
      </c>
      <c r="B396" s="11" t="s">
        <v>5381</v>
      </c>
      <c r="C396" s="12" t="s">
        <v>1602</v>
      </c>
      <c r="D396" s="11" t="s">
        <v>1537</v>
      </c>
      <c r="E396" s="11" t="s">
        <v>1604</v>
      </c>
      <c r="F396" s="14" t="s">
        <v>1119</v>
      </c>
      <c r="G396" s="14" t="str">
        <f t="shared" si="45"/>
        <v>37.122858</v>
      </c>
      <c r="H396" s="14" t="str">
        <f t="shared" si="50"/>
        <v>69.158119</v>
      </c>
      <c r="I396" s="11">
        <v>5.0</v>
      </c>
      <c r="J396" s="11">
        <v>9.0</v>
      </c>
      <c r="K396" s="11">
        <v>0.0</v>
      </c>
      <c r="L396" s="11">
        <v>0.0</v>
      </c>
      <c r="M396" s="11">
        <v>0.0</v>
      </c>
      <c r="N396" s="11">
        <v>0.0</v>
      </c>
      <c r="O396" s="11">
        <v>0.0</v>
      </c>
      <c r="P396" s="11"/>
      <c r="Q396" s="19"/>
      <c r="R396" s="19"/>
      <c r="S396" s="11"/>
    </row>
    <row r="397">
      <c r="A397" s="11" t="s">
        <v>1685</v>
      </c>
      <c r="B397" s="11" t="s">
        <v>5381</v>
      </c>
      <c r="C397" s="12" t="s">
        <v>1681</v>
      </c>
      <c r="D397" s="11" t="s">
        <v>1537</v>
      </c>
      <c r="E397" s="11" t="s">
        <v>1687</v>
      </c>
      <c r="F397" s="14" t="s">
        <v>536</v>
      </c>
      <c r="G397" s="14" t="str">
        <f t="shared" si="45"/>
        <v>31.132511</v>
      </c>
      <c r="H397" s="14" t="str">
        <f t="shared" si="50"/>
        <v>64.212898</v>
      </c>
      <c r="I397" s="11">
        <v>9.0</v>
      </c>
      <c r="J397" s="11">
        <v>9.0</v>
      </c>
      <c r="K397" s="11">
        <v>0.0</v>
      </c>
      <c r="L397" s="11">
        <v>0.0</v>
      </c>
      <c r="M397" s="11">
        <v>0.0</v>
      </c>
      <c r="N397" s="11">
        <v>0.0</v>
      </c>
      <c r="O397" s="11">
        <v>0.0</v>
      </c>
      <c r="P397" s="11"/>
      <c r="Q397" s="19"/>
      <c r="R397" s="19"/>
      <c r="S397" s="11"/>
    </row>
    <row r="398">
      <c r="A398" s="11" t="s">
        <v>1838</v>
      </c>
      <c r="B398" s="11" t="s">
        <v>5381</v>
      </c>
      <c r="C398" s="12" t="s">
        <v>1839</v>
      </c>
      <c r="D398" s="11" t="s">
        <v>1537</v>
      </c>
      <c r="E398" s="11" t="s">
        <v>1661</v>
      </c>
      <c r="F398" s="14" t="s">
        <v>445</v>
      </c>
      <c r="G398" s="14" t="str">
        <f t="shared" si="45"/>
        <v>34.351349</v>
      </c>
      <c r="H398" s="14" t="str">
        <f t="shared" si="50"/>
        <v>68.238533</v>
      </c>
      <c r="I398" s="11">
        <v>9.0</v>
      </c>
      <c r="J398" s="11">
        <v>9.0</v>
      </c>
      <c r="K398" s="11">
        <v>0.0</v>
      </c>
      <c r="L398" s="11">
        <v>0.0</v>
      </c>
      <c r="M398" s="11">
        <v>0.0</v>
      </c>
      <c r="N398" s="11">
        <v>0.0</v>
      </c>
      <c r="O398" s="11">
        <v>0.0</v>
      </c>
      <c r="P398" s="11"/>
      <c r="Q398" s="19"/>
      <c r="R398" s="19"/>
      <c r="S398" s="11"/>
    </row>
    <row r="399">
      <c r="A399" s="11" t="s">
        <v>2266</v>
      </c>
      <c r="B399" s="11" t="s">
        <v>5381</v>
      </c>
      <c r="C399" s="12" t="s">
        <v>2267</v>
      </c>
      <c r="D399" s="11" t="s">
        <v>1537</v>
      </c>
      <c r="E399" s="11" t="s">
        <v>2269</v>
      </c>
      <c r="F399" s="14" t="s">
        <v>2217</v>
      </c>
      <c r="G399" s="14" t="str">
        <f t="shared" si="45"/>
        <v>34.760185</v>
      </c>
      <c r="H399" s="14" t="str">
        <f t="shared" si="50"/>
        <v>69.812089</v>
      </c>
      <c r="I399" s="11">
        <v>0.0</v>
      </c>
      <c r="J399" s="11">
        <v>9.0</v>
      </c>
      <c r="K399" s="11">
        <v>0.0</v>
      </c>
      <c r="L399" s="11">
        <v>9.0</v>
      </c>
      <c r="M399" s="11">
        <v>0.0</v>
      </c>
      <c r="N399" s="11">
        <v>4.0</v>
      </c>
      <c r="O399" s="11">
        <v>0.0</v>
      </c>
      <c r="P399" s="11"/>
      <c r="Q399" s="19"/>
      <c r="R399" s="19"/>
      <c r="S399" s="11"/>
    </row>
    <row r="400">
      <c r="A400" s="294" t="s">
        <v>5617</v>
      </c>
      <c r="B400" s="11" t="s">
        <v>5381</v>
      </c>
      <c r="C400" s="295" t="s">
        <v>5618</v>
      </c>
      <c r="D400" s="294" t="s">
        <v>1537</v>
      </c>
      <c r="E400" s="294" t="s">
        <v>1273</v>
      </c>
      <c r="F400" s="294" t="s">
        <v>1223</v>
      </c>
      <c r="G400" s="296" t="s">
        <v>5619</v>
      </c>
      <c r="H400" s="296" t="s">
        <v>5457</v>
      </c>
      <c r="I400" s="294">
        <v>9.0</v>
      </c>
      <c r="J400" s="294">
        <v>9.0</v>
      </c>
      <c r="K400" s="294">
        <v>0.0</v>
      </c>
      <c r="L400" s="294">
        <v>0.0</v>
      </c>
      <c r="M400" s="294">
        <v>0.0</v>
      </c>
      <c r="N400" s="294">
        <v>0.0</v>
      </c>
      <c r="O400" s="294">
        <v>0.0</v>
      </c>
      <c r="P400" s="294">
        <v>0.0</v>
      </c>
      <c r="Q400" s="294">
        <v>0.0</v>
      </c>
      <c r="R400" s="294">
        <v>0.0</v>
      </c>
      <c r="S400" s="209"/>
      <c r="T400" s="209"/>
      <c r="U400" s="209"/>
      <c r="V400" s="209"/>
      <c r="W400" s="209"/>
      <c r="X400" s="209"/>
      <c r="Y400" s="209"/>
      <c r="Z400" s="209"/>
      <c r="AA400" s="209"/>
      <c r="AB400" s="209"/>
      <c r="AC400" s="209"/>
      <c r="AD400" s="209"/>
      <c r="AE400" s="209"/>
      <c r="AF400" s="209"/>
      <c r="AG400" s="209"/>
      <c r="AH400" s="209"/>
      <c r="AI400" s="209"/>
      <c r="AJ400" s="209"/>
    </row>
    <row r="401">
      <c r="A401" s="294" t="s">
        <v>5818</v>
      </c>
      <c r="B401" s="11" t="s">
        <v>5381</v>
      </c>
      <c r="C401" s="295" t="s">
        <v>3624</v>
      </c>
      <c r="D401" s="294" t="s">
        <v>1537</v>
      </c>
      <c r="E401" s="294" t="s">
        <v>5732</v>
      </c>
      <c r="F401" s="294" t="s">
        <v>5733</v>
      </c>
      <c r="G401" s="296" t="s">
        <v>5734</v>
      </c>
      <c r="H401" s="296" t="s">
        <v>5735</v>
      </c>
      <c r="I401" s="294">
        <v>9.0</v>
      </c>
      <c r="J401" s="294">
        <v>9.0</v>
      </c>
      <c r="K401" s="294">
        <v>0.0</v>
      </c>
      <c r="L401" s="294">
        <v>0.0</v>
      </c>
      <c r="M401" s="294">
        <v>0.0</v>
      </c>
      <c r="N401" s="294">
        <v>0.0</v>
      </c>
      <c r="O401" s="294">
        <v>0.0</v>
      </c>
      <c r="P401" s="294">
        <v>0.0</v>
      </c>
      <c r="Q401" s="294">
        <v>0.0</v>
      </c>
      <c r="R401" s="294">
        <v>0.0</v>
      </c>
      <c r="S401" s="209"/>
      <c r="T401" s="209"/>
      <c r="U401" s="209"/>
      <c r="V401" s="209"/>
      <c r="W401" s="209"/>
      <c r="X401" s="209"/>
      <c r="Y401" s="209"/>
      <c r="Z401" s="209"/>
      <c r="AA401" s="209"/>
      <c r="AB401" s="209"/>
      <c r="AC401" s="209"/>
      <c r="AD401" s="209"/>
      <c r="AE401" s="209"/>
      <c r="AF401" s="209"/>
      <c r="AG401" s="209"/>
      <c r="AH401" s="209"/>
      <c r="AI401" s="209"/>
      <c r="AJ401" s="209"/>
    </row>
    <row r="402">
      <c r="A402" s="291" t="s">
        <v>5928</v>
      </c>
      <c r="B402" s="11" t="s">
        <v>5381</v>
      </c>
      <c r="C402" s="290" t="s">
        <v>2700</v>
      </c>
      <c r="D402" s="294" t="s">
        <v>1537</v>
      </c>
      <c r="E402" s="291" t="s">
        <v>616</v>
      </c>
      <c r="F402" s="291" t="s">
        <v>215</v>
      </c>
      <c r="G402" s="298" t="s">
        <v>5632</v>
      </c>
      <c r="H402" s="298" t="s">
        <v>5430</v>
      </c>
      <c r="I402" s="291">
        <v>9.0</v>
      </c>
      <c r="J402" s="291">
        <v>9.0</v>
      </c>
      <c r="K402" s="291">
        <v>0.0</v>
      </c>
      <c r="L402" s="291">
        <v>0.0</v>
      </c>
      <c r="M402" s="291">
        <v>0.0</v>
      </c>
      <c r="N402" s="291">
        <v>0.0</v>
      </c>
      <c r="O402" s="291">
        <v>0.0</v>
      </c>
      <c r="P402" s="291">
        <v>0.0</v>
      </c>
      <c r="Q402" s="291">
        <v>0.0</v>
      </c>
      <c r="R402" s="291">
        <v>0.0</v>
      </c>
      <c r="S402" s="213"/>
      <c r="T402" s="213"/>
      <c r="U402" s="213"/>
      <c r="V402" s="213"/>
      <c r="W402" s="213"/>
      <c r="X402" s="213"/>
      <c r="Y402" s="213"/>
      <c r="Z402" s="213"/>
      <c r="AA402" s="213"/>
      <c r="AB402" s="213"/>
      <c r="AC402" s="213"/>
      <c r="AD402" s="213"/>
      <c r="AE402" s="213"/>
      <c r="AF402" s="213"/>
      <c r="AG402" s="213"/>
      <c r="AH402" s="213"/>
      <c r="AI402" s="213"/>
      <c r="AJ402" s="213"/>
    </row>
    <row r="403">
      <c r="A403" s="22" t="s">
        <v>3797</v>
      </c>
      <c r="B403" s="120" t="s">
        <v>3630</v>
      </c>
      <c r="C403" s="22" t="s">
        <v>3798</v>
      </c>
      <c r="D403" s="21" t="s">
        <v>2303</v>
      </c>
      <c r="E403" s="123" t="s">
        <v>3800</v>
      </c>
      <c r="F403" s="288" t="s">
        <v>3648</v>
      </c>
      <c r="G403" s="286" t="str">
        <f t="shared" ref="G403:G432" si="51">LEFT(F403,FIND(",",F403)-1)</f>
        <v>32.943065</v>
      </c>
      <c r="H403" s="286" t="str">
        <f t="shared" ref="H403:H430" si="52">RIGHT(F403,FIND(",",F403)-1)</f>
        <v>69.955033</v>
      </c>
      <c r="I403" s="123">
        <v>5.0</v>
      </c>
      <c r="J403" s="123">
        <v>9.0</v>
      </c>
      <c r="K403" s="123">
        <v>1.0</v>
      </c>
      <c r="L403" s="123">
        <v>9.0</v>
      </c>
      <c r="M403" s="123">
        <v>1.0</v>
      </c>
      <c r="N403" s="123">
        <v>4.0</v>
      </c>
      <c r="O403" s="123">
        <v>2.0</v>
      </c>
      <c r="P403" s="123"/>
      <c r="Q403" s="124"/>
      <c r="R403" s="126"/>
      <c r="S403" s="22"/>
      <c r="T403" s="55"/>
      <c r="U403" s="55"/>
      <c r="V403" s="55"/>
      <c r="W403" s="55"/>
      <c r="X403" s="55"/>
      <c r="Y403" s="55"/>
      <c r="Z403" s="55"/>
      <c r="AA403" s="55"/>
      <c r="AB403" s="55"/>
      <c r="AC403" s="55"/>
      <c r="AD403" s="55"/>
    </row>
    <row r="404">
      <c r="A404" s="22" t="s">
        <v>3805</v>
      </c>
      <c r="B404" s="120" t="s">
        <v>3630</v>
      </c>
      <c r="C404" s="22" t="s">
        <v>3806</v>
      </c>
      <c r="D404" s="21" t="s">
        <v>2303</v>
      </c>
      <c r="E404" s="123" t="s">
        <v>3808</v>
      </c>
      <c r="F404" s="288" t="s">
        <v>3671</v>
      </c>
      <c r="G404" s="286" t="str">
        <f t="shared" si="51"/>
        <v>32.320237</v>
      </c>
      <c r="H404" s="286" t="str">
        <f t="shared" si="52"/>
        <v>69.859740</v>
      </c>
      <c r="I404" s="123">
        <v>2.0</v>
      </c>
      <c r="J404" s="123">
        <v>9.0</v>
      </c>
      <c r="K404" s="123">
        <v>0.0</v>
      </c>
      <c r="L404" s="123">
        <v>4.0</v>
      </c>
      <c r="M404" s="123">
        <v>0.0</v>
      </c>
      <c r="N404" s="123">
        <v>0.0</v>
      </c>
      <c r="O404" s="123">
        <v>1.0</v>
      </c>
      <c r="P404" s="123"/>
      <c r="Q404" s="124"/>
      <c r="R404" s="126"/>
      <c r="S404" s="22"/>
      <c r="T404" s="55"/>
      <c r="U404" s="55"/>
      <c r="V404" s="55"/>
      <c r="W404" s="55"/>
      <c r="X404" s="55"/>
      <c r="Y404" s="55"/>
      <c r="Z404" s="55"/>
      <c r="AA404" s="55"/>
      <c r="AB404" s="55"/>
      <c r="AC404" s="55"/>
      <c r="AD404" s="55"/>
    </row>
    <row r="405">
      <c r="A405" s="22" t="s">
        <v>4316</v>
      </c>
      <c r="B405" s="120" t="s">
        <v>3630</v>
      </c>
      <c r="C405" s="22" t="s">
        <v>4317</v>
      </c>
      <c r="D405" s="21" t="s">
        <v>37</v>
      </c>
      <c r="E405" s="123" t="s">
        <v>4319</v>
      </c>
      <c r="F405" s="288" t="s">
        <v>3903</v>
      </c>
      <c r="G405" s="286" t="str">
        <f t="shared" si="51"/>
        <v>33.695975</v>
      </c>
      <c r="H405" s="286" t="str">
        <f t="shared" si="52"/>
        <v>70.336069</v>
      </c>
      <c r="I405" s="123">
        <v>3.0</v>
      </c>
      <c r="J405" s="123">
        <v>9.0</v>
      </c>
      <c r="K405" s="123">
        <v>0.0</v>
      </c>
      <c r="L405" s="123">
        <v>0.0</v>
      </c>
      <c r="M405" s="123">
        <v>0.0</v>
      </c>
      <c r="N405" s="123">
        <v>0.0</v>
      </c>
      <c r="O405" s="123">
        <v>2.0</v>
      </c>
      <c r="P405" s="123"/>
      <c r="Q405" s="124"/>
      <c r="R405" s="126"/>
      <c r="S405" s="22"/>
      <c r="T405" s="55"/>
      <c r="U405" s="55"/>
      <c r="V405" s="55"/>
      <c r="W405" s="55"/>
      <c r="X405" s="55"/>
      <c r="Y405" s="55"/>
      <c r="Z405" s="55"/>
      <c r="AA405" s="55"/>
      <c r="AB405" s="55"/>
      <c r="AC405" s="55"/>
      <c r="AD405" s="55"/>
    </row>
    <row r="406">
      <c r="A406" s="22" t="s">
        <v>4329</v>
      </c>
      <c r="B406" s="120" t="s">
        <v>3630</v>
      </c>
      <c r="C406" s="22" t="s">
        <v>4330</v>
      </c>
      <c r="D406" s="21" t="s">
        <v>37</v>
      </c>
      <c r="E406" s="123" t="s">
        <v>3753</v>
      </c>
      <c r="F406" s="288" t="s">
        <v>3752</v>
      </c>
      <c r="G406" s="286" t="str">
        <f t="shared" si="51"/>
        <v>32.956928</v>
      </c>
      <c r="H406" s="286" t="str">
        <f t="shared" si="52"/>
        <v>70.169394</v>
      </c>
      <c r="I406" s="123">
        <v>6.0</v>
      </c>
      <c r="J406" s="123">
        <v>9.0</v>
      </c>
      <c r="K406" s="123">
        <v>0.0</v>
      </c>
      <c r="L406" s="123">
        <v>0.0</v>
      </c>
      <c r="M406" s="123">
        <v>0.0</v>
      </c>
      <c r="N406" s="123">
        <v>0.0</v>
      </c>
      <c r="O406" s="123">
        <v>2.0</v>
      </c>
      <c r="P406" s="123"/>
      <c r="Q406" s="124"/>
      <c r="R406" s="126"/>
      <c r="S406" s="22"/>
      <c r="T406" s="55"/>
      <c r="U406" s="55"/>
      <c r="V406" s="55"/>
      <c r="W406" s="55"/>
      <c r="X406" s="55"/>
      <c r="Y406" s="55"/>
      <c r="Z406" s="55"/>
      <c r="AA406" s="55"/>
      <c r="AB406" s="55"/>
      <c r="AC406" s="55"/>
      <c r="AD406" s="55"/>
    </row>
    <row r="407">
      <c r="A407" s="22" t="s">
        <v>4369</v>
      </c>
      <c r="B407" s="120" t="s">
        <v>3630</v>
      </c>
      <c r="C407" s="22" t="s">
        <v>4370</v>
      </c>
      <c r="D407" s="21" t="s">
        <v>37</v>
      </c>
      <c r="E407" s="123" t="s">
        <v>4137</v>
      </c>
      <c r="F407" s="288" t="s">
        <v>3648</v>
      </c>
      <c r="G407" s="286" t="str">
        <f t="shared" si="51"/>
        <v>32.943065</v>
      </c>
      <c r="H407" s="286" t="str">
        <f t="shared" si="52"/>
        <v>69.955033</v>
      </c>
      <c r="I407" s="123">
        <v>3.0</v>
      </c>
      <c r="J407" s="123">
        <v>9.0</v>
      </c>
      <c r="K407" s="123">
        <v>5.0</v>
      </c>
      <c r="L407" s="123">
        <v>5.0</v>
      </c>
      <c r="M407" s="123">
        <v>0.0</v>
      </c>
      <c r="N407" s="123">
        <v>0.0</v>
      </c>
      <c r="O407" s="123">
        <v>0.0</v>
      </c>
      <c r="P407" s="123"/>
      <c r="Q407" s="124"/>
      <c r="R407" s="126"/>
      <c r="S407" s="22"/>
      <c r="T407" s="55"/>
      <c r="U407" s="55"/>
      <c r="V407" s="55"/>
      <c r="W407" s="55"/>
      <c r="X407" s="55"/>
      <c r="Y407" s="55"/>
      <c r="Z407" s="55"/>
      <c r="AA407" s="55"/>
      <c r="AB407" s="55"/>
      <c r="AC407" s="55"/>
      <c r="AD407" s="55"/>
    </row>
    <row r="408">
      <c r="A408" s="22" t="s">
        <v>4414</v>
      </c>
      <c r="B408" s="120" t="s">
        <v>3630</v>
      </c>
      <c r="C408" s="22" t="s">
        <v>4415</v>
      </c>
      <c r="D408" s="21" t="s">
        <v>37</v>
      </c>
      <c r="E408" s="123" t="s">
        <v>3702</v>
      </c>
      <c r="F408" s="288" t="s">
        <v>3701</v>
      </c>
      <c r="G408" s="286" t="str">
        <f t="shared" si="51"/>
        <v>32.970019</v>
      </c>
      <c r="H408" s="286" t="str">
        <f t="shared" si="52"/>
        <v>70.277584</v>
      </c>
      <c r="I408" s="123">
        <v>5.0</v>
      </c>
      <c r="J408" s="123">
        <v>9.0</v>
      </c>
      <c r="K408" s="123">
        <v>0.0</v>
      </c>
      <c r="L408" s="123">
        <v>3.0</v>
      </c>
      <c r="M408" s="123">
        <v>0.0</v>
      </c>
      <c r="N408" s="123">
        <v>0.0</v>
      </c>
      <c r="O408" s="123">
        <v>2.0</v>
      </c>
      <c r="P408" s="123"/>
      <c r="Q408" s="124"/>
      <c r="R408" s="126"/>
      <c r="S408" s="22"/>
      <c r="T408" s="55"/>
      <c r="U408" s="55"/>
      <c r="V408" s="55"/>
      <c r="W408" s="55"/>
      <c r="X408" s="55"/>
      <c r="Y408" s="55"/>
      <c r="Z408" s="55"/>
      <c r="AA408" s="55"/>
      <c r="AB408" s="55"/>
      <c r="AC408" s="55"/>
      <c r="AD408" s="55"/>
    </row>
    <row r="409">
      <c r="A409" s="22" t="s">
        <v>4434</v>
      </c>
      <c r="B409" s="120" t="s">
        <v>3630</v>
      </c>
      <c r="C409" s="22" t="s">
        <v>4435</v>
      </c>
      <c r="D409" s="21" t="s">
        <v>37</v>
      </c>
      <c r="E409" s="123" t="s">
        <v>4437</v>
      </c>
      <c r="F409" s="288" t="s">
        <v>3648</v>
      </c>
      <c r="G409" s="286" t="str">
        <f t="shared" si="51"/>
        <v>32.943065</v>
      </c>
      <c r="H409" s="286" t="str">
        <f t="shared" si="52"/>
        <v>69.955033</v>
      </c>
      <c r="I409" s="123">
        <v>4.0</v>
      </c>
      <c r="J409" s="123">
        <v>9.0</v>
      </c>
      <c r="K409" s="123">
        <v>0.0</v>
      </c>
      <c r="L409" s="123">
        <v>0.0</v>
      </c>
      <c r="M409" s="123">
        <v>0.0</v>
      </c>
      <c r="N409" s="123">
        <v>0.0</v>
      </c>
      <c r="O409" s="123">
        <v>3.0</v>
      </c>
      <c r="P409" s="123"/>
      <c r="Q409" s="124"/>
      <c r="R409" s="126"/>
      <c r="S409" s="22"/>
      <c r="T409" s="55"/>
      <c r="U409" s="55"/>
      <c r="V409" s="55"/>
      <c r="W409" s="55"/>
      <c r="X409" s="55"/>
      <c r="Y409" s="55"/>
      <c r="Z409" s="55"/>
      <c r="AA409" s="55"/>
      <c r="AB409" s="55"/>
      <c r="AC409" s="55"/>
      <c r="AD409" s="55"/>
    </row>
    <row r="410">
      <c r="A410" s="22" t="s">
        <v>4473</v>
      </c>
      <c r="B410" s="120" t="s">
        <v>3630</v>
      </c>
      <c r="C410" s="22" t="s">
        <v>4474</v>
      </c>
      <c r="D410" s="21" t="s">
        <v>37</v>
      </c>
      <c r="E410" s="123" t="s">
        <v>4477</v>
      </c>
      <c r="F410" s="288" t="s">
        <v>4476</v>
      </c>
      <c r="G410" s="286" t="str">
        <f t="shared" si="51"/>
        <v>33.098257</v>
      </c>
      <c r="H410" s="286" t="str">
        <f t="shared" si="52"/>
        <v>69.978855</v>
      </c>
      <c r="I410" s="123">
        <v>8.0</v>
      </c>
      <c r="J410" s="123">
        <v>9.0</v>
      </c>
      <c r="K410" s="123">
        <v>0.0</v>
      </c>
      <c r="L410" s="123">
        <v>0.0</v>
      </c>
      <c r="M410" s="123">
        <v>0.0</v>
      </c>
      <c r="N410" s="123">
        <v>0.0</v>
      </c>
      <c r="O410" s="123">
        <v>2.0</v>
      </c>
      <c r="P410" s="123"/>
      <c r="Q410" s="124"/>
      <c r="R410" s="126"/>
      <c r="S410" s="22"/>
      <c r="T410" s="55"/>
      <c r="U410" s="55"/>
      <c r="V410" s="55"/>
      <c r="W410" s="55"/>
      <c r="X410" s="55"/>
      <c r="Y410" s="55"/>
      <c r="Z410" s="55"/>
      <c r="AA410" s="55"/>
      <c r="AB410" s="55"/>
      <c r="AC410" s="55"/>
      <c r="AD410" s="55"/>
    </row>
    <row r="411">
      <c r="A411" s="22" t="s">
        <v>3955</v>
      </c>
      <c r="B411" s="120" t="s">
        <v>3630</v>
      </c>
      <c r="C411" s="22" t="s">
        <v>3956</v>
      </c>
      <c r="D411" s="21" t="s">
        <v>37</v>
      </c>
      <c r="E411" s="123" t="s">
        <v>3958</v>
      </c>
      <c r="F411" s="288" t="s">
        <v>3671</v>
      </c>
      <c r="G411" s="286" t="str">
        <f t="shared" si="51"/>
        <v>32.320237</v>
      </c>
      <c r="H411" s="286" t="str">
        <f t="shared" si="52"/>
        <v>69.859740</v>
      </c>
      <c r="I411" s="123">
        <v>5.0</v>
      </c>
      <c r="J411" s="123">
        <v>9.0</v>
      </c>
      <c r="K411" s="123">
        <v>0.0</v>
      </c>
      <c r="L411" s="123">
        <v>0.0</v>
      </c>
      <c r="M411" s="123">
        <v>0.0</v>
      </c>
      <c r="N411" s="123">
        <v>0.0</v>
      </c>
      <c r="O411" s="123">
        <v>4.0</v>
      </c>
      <c r="P411" s="123"/>
      <c r="Q411" s="124"/>
      <c r="R411" s="126"/>
      <c r="S411" s="22"/>
      <c r="T411" s="55"/>
      <c r="U411" s="55"/>
      <c r="V411" s="55"/>
      <c r="W411" s="55"/>
      <c r="X411" s="55"/>
      <c r="Y411" s="55"/>
      <c r="Z411" s="55"/>
      <c r="AA411" s="55"/>
      <c r="AB411" s="55"/>
      <c r="AC411" s="55"/>
      <c r="AD411" s="55"/>
    </row>
    <row r="412">
      <c r="A412" s="22" t="s">
        <v>4493</v>
      </c>
      <c r="B412" s="120" t="s">
        <v>3630</v>
      </c>
      <c r="C412" s="22" t="s">
        <v>4494</v>
      </c>
      <c r="D412" s="21" t="s">
        <v>37</v>
      </c>
      <c r="E412" s="123" t="s">
        <v>4497</v>
      </c>
      <c r="F412" s="288" t="s">
        <v>4496</v>
      </c>
      <c r="G412" s="286" t="str">
        <f t="shared" si="51"/>
        <v>32.972384</v>
      </c>
      <c r="H412" s="286" t="str">
        <f t="shared" si="52"/>
        <v>70.214044</v>
      </c>
      <c r="I412" s="123">
        <v>5.0</v>
      </c>
      <c r="J412" s="123">
        <v>9.0</v>
      </c>
      <c r="K412" s="123">
        <v>0.0</v>
      </c>
      <c r="L412" s="123">
        <v>3.0</v>
      </c>
      <c r="M412" s="123">
        <v>0.0</v>
      </c>
      <c r="N412" s="123">
        <v>0.0</v>
      </c>
      <c r="O412" s="123">
        <v>0.0</v>
      </c>
      <c r="P412" s="123"/>
      <c r="Q412" s="124"/>
      <c r="R412" s="126"/>
      <c r="S412" s="22"/>
      <c r="T412" s="55"/>
      <c r="U412" s="55"/>
      <c r="V412" s="55"/>
      <c r="W412" s="55"/>
      <c r="X412" s="55"/>
      <c r="Y412" s="55"/>
      <c r="Z412" s="55"/>
      <c r="AA412" s="55"/>
      <c r="AB412" s="55"/>
      <c r="AC412" s="55"/>
      <c r="AD412" s="55"/>
    </row>
    <row r="413">
      <c r="A413" s="22" t="s">
        <v>4692</v>
      </c>
      <c r="B413" s="120" t="s">
        <v>3630</v>
      </c>
      <c r="C413" s="22" t="s">
        <v>4693</v>
      </c>
      <c r="D413" s="21" t="s">
        <v>37</v>
      </c>
      <c r="E413" s="123" t="s">
        <v>4696</v>
      </c>
      <c r="F413" s="288" t="s">
        <v>4695</v>
      </c>
      <c r="G413" s="286" t="str">
        <f t="shared" si="51"/>
        <v>32.956557</v>
      </c>
      <c r="H413" s="286" t="str">
        <f t="shared" si="52"/>
        <v>70.532443</v>
      </c>
      <c r="I413" s="123">
        <v>7.0</v>
      </c>
      <c r="J413" s="123">
        <v>9.0</v>
      </c>
      <c r="K413" s="123">
        <v>0.0</v>
      </c>
      <c r="L413" s="123">
        <v>0.0</v>
      </c>
      <c r="M413" s="123">
        <v>0.0</v>
      </c>
      <c r="N413" s="123">
        <v>0.0</v>
      </c>
      <c r="O413" s="123">
        <v>2.0</v>
      </c>
      <c r="P413" s="123"/>
      <c r="Q413" s="124"/>
      <c r="R413" s="126"/>
      <c r="S413" s="22"/>
      <c r="T413" s="55"/>
      <c r="U413" s="55"/>
      <c r="V413" s="55"/>
      <c r="W413" s="55"/>
      <c r="X413" s="55"/>
      <c r="Y413" s="55"/>
      <c r="Z413" s="55"/>
      <c r="AA413" s="55"/>
      <c r="AB413" s="55"/>
      <c r="AC413" s="55"/>
      <c r="AD413" s="55"/>
    </row>
    <row r="414">
      <c r="A414" s="22" t="s">
        <v>4756</v>
      </c>
      <c r="B414" s="120" t="s">
        <v>3630</v>
      </c>
      <c r="C414" s="22" t="s">
        <v>4749</v>
      </c>
      <c r="D414" s="21" t="s">
        <v>37</v>
      </c>
      <c r="E414" s="123" t="s">
        <v>3793</v>
      </c>
      <c r="F414" s="288" t="s">
        <v>3792</v>
      </c>
      <c r="G414" s="286" t="str">
        <f t="shared" si="51"/>
        <v>33.150049</v>
      </c>
      <c r="H414" s="286" t="str">
        <f t="shared" si="52"/>
        <v>70.433361</v>
      </c>
      <c r="I414" s="123">
        <v>1.0</v>
      </c>
      <c r="J414" s="123">
        <v>9.0</v>
      </c>
      <c r="K414" s="123">
        <v>1.0</v>
      </c>
      <c r="L414" s="123">
        <v>1.0</v>
      </c>
      <c r="M414" s="123">
        <v>0.0</v>
      </c>
      <c r="N414" s="123">
        <v>0.0</v>
      </c>
      <c r="O414" s="123">
        <v>3.0</v>
      </c>
      <c r="P414" s="123"/>
      <c r="Q414" s="124"/>
      <c r="R414" s="126"/>
      <c r="S414" s="22"/>
      <c r="T414" s="55"/>
      <c r="U414" s="55"/>
      <c r="V414" s="55"/>
      <c r="W414" s="55"/>
      <c r="X414" s="55"/>
      <c r="Y414" s="55"/>
      <c r="Z414" s="55"/>
      <c r="AA414" s="55"/>
      <c r="AB414" s="55"/>
      <c r="AC414" s="55"/>
      <c r="AD414" s="55"/>
    </row>
    <row r="415">
      <c r="A415" s="22" t="s">
        <v>4840</v>
      </c>
      <c r="B415" s="120" t="s">
        <v>3630</v>
      </c>
      <c r="C415" s="22" t="s">
        <v>4841</v>
      </c>
      <c r="D415" s="21" t="s">
        <v>37</v>
      </c>
      <c r="E415" s="123" t="s">
        <v>4842</v>
      </c>
      <c r="F415" s="288" t="s">
        <v>4713</v>
      </c>
      <c r="G415" s="286" t="str">
        <f t="shared" si="51"/>
        <v>32.613785</v>
      </c>
      <c r="H415" s="286" t="str">
        <f t="shared" si="52"/>
        <v>69.508247</v>
      </c>
      <c r="I415" s="123">
        <v>7.0</v>
      </c>
      <c r="J415" s="123">
        <v>9.0</v>
      </c>
      <c r="K415" s="123">
        <v>0.0</v>
      </c>
      <c r="L415" s="123">
        <v>0.0</v>
      </c>
      <c r="M415" s="123">
        <v>0.0</v>
      </c>
      <c r="N415" s="123">
        <v>0.0</v>
      </c>
      <c r="O415" s="123">
        <v>3.0</v>
      </c>
      <c r="P415" s="123"/>
      <c r="Q415" s="124"/>
      <c r="R415" s="126"/>
      <c r="S415" s="22"/>
      <c r="T415" s="55"/>
      <c r="U415" s="55"/>
      <c r="V415" s="55"/>
      <c r="W415" s="55"/>
      <c r="X415" s="55"/>
      <c r="Y415" s="55"/>
      <c r="Z415" s="55"/>
      <c r="AA415" s="55"/>
      <c r="AB415" s="55"/>
      <c r="AC415" s="55"/>
      <c r="AD415" s="55"/>
    </row>
    <row r="416">
      <c r="A416" s="22" t="s">
        <v>4848</v>
      </c>
      <c r="B416" s="120" t="s">
        <v>3630</v>
      </c>
      <c r="C416" s="22" t="s">
        <v>4849</v>
      </c>
      <c r="D416" s="21" t="s">
        <v>37</v>
      </c>
      <c r="E416" s="123" t="s">
        <v>3793</v>
      </c>
      <c r="F416" s="288" t="s">
        <v>3792</v>
      </c>
      <c r="G416" s="286" t="str">
        <f t="shared" si="51"/>
        <v>33.150049</v>
      </c>
      <c r="H416" s="286" t="str">
        <f t="shared" si="52"/>
        <v>70.433361</v>
      </c>
      <c r="I416" s="123">
        <v>5.0</v>
      </c>
      <c r="J416" s="123">
        <v>9.0</v>
      </c>
      <c r="K416" s="123">
        <v>0.0</v>
      </c>
      <c r="L416" s="123">
        <v>0.0</v>
      </c>
      <c r="M416" s="123">
        <v>0.0</v>
      </c>
      <c r="N416" s="123">
        <v>0.0</v>
      </c>
      <c r="O416" s="123">
        <v>2.0</v>
      </c>
      <c r="P416" s="123"/>
      <c r="Q416" s="124"/>
      <c r="R416" s="126"/>
      <c r="S416" s="22"/>
      <c r="T416" s="55"/>
      <c r="U416" s="55"/>
      <c r="V416" s="55"/>
      <c r="W416" s="55"/>
      <c r="X416" s="55"/>
      <c r="Y416" s="55"/>
      <c r="Z416" s="55"/>
      <c r="AA416" s="55"/>
      <c r="AB416" s="55"/>
      <c r="AC416" s="55"/>
      <c r="AD416" s="55"/>
    </row>
    <row r="417">
      <c r="A417" s="22" t="s">
        <v>4951</v>
      </c>
      <c r="B417" s="120" t="s">
        <v>3630</v>
      </c>
      <c r="C417" s="22" t="s">
        <v>4952</v>
      </c>
      <c r="D417" s="21" t="s">
        <v>37</v>
      </c>
      <c r="E417" s="123" t="s">
        <v>4954</v>
      </c>
      <c r="F417" s="288" t="s">
        <v>4713</v>
      </c>
      <c r="G417" s="286" t="str">
        <f t="shared" si="51"/>
        <v>32.613785</v>
      </c>
      <c r="H417" s="286" t="str">
        <f t="shared" si="52"/>
        <v>69.508247</v>
      </c>
      <c r="I417" s="123">
        <v>6.0</v>
      </c>
      <c r="J417" s="123">
        <v>9.0</v>
      </c>
      <c r="K417" s="123">
        <v>0.0</v>
      </c>
      <c r="L417" s="123">
        <v>0.0</v>
      </c>
      <c r="M417" s="123">
        <v>0.0</v>
      </c>
      <c r="N417" s="123">
        <v>0.0</v>
      </c>
      <c r="O417" s="123">
        <v>2.0</v>
      </c>
      <c r="P417" s="123"/>
      <c r="Q417" s="124"/>
      <c r="R417" s="126"/>
      <c r="S417" s="22"/>
      <c r="T417" s="55"/>
      <c r="U417" s="55"/>
      <c r="V417" s="55"/>
      <c r="W417" s="55"/>
      <c r="X417" s="55"/>
      <c r="Y417" s="55"/>
      <c r="Z417" s="55"/>
      <c r="AA417" s="55"/>
      <c r="AB417" s="55"/>
      <c r="AC417" s="55"/>
      <c r="AD417" s="55"/>
    </row>
    <row r="418">
      <c r="A418" s="22" t="s">
        <v>5073</v>
      </c>
      <c r="B418" s="120" t="s">
        <v>3630</v>
      </c>
      <c r="C418" s="22" t="s">
        <v>5074</v>
      </c>
      <c r="D418" s="21" t="s">
        <v>37</v>
      </c>
      <c r="E418" s="123" t="s">
        <v>5076</v>
      </c>
      <c r="F418" s="288" t="s">
        <v>3701</v>
      </c>
      <c r="G418" s="286" t="str">
        <f t="shared" si="51"/>
        <v>32.970019</v>
      </c>
      <c r="H418" s="286" t="str">
        <f t="shared" si="52"/>
        <v>70.277584</v>
      </c>
      <c r="I418" s="123">
        <v>4.0</v>
      </c>
      <c r="J418" s="123">
        <v>9.0</v>
      </c>
      <c r="K418" s="123">
        <v>0.0</v>
      </c>
      <c r="L418" s="123">
        <v>2.0</v>
      </c>
      <c r="M418" s="123">
        <v>0.0</v>
      </c>
      <c r="N418" s="123">
        <v>1.0</v>
      </c>
      <c r="O418" s="123">
        <v>1.0</v>
      </c>
      <c r="P418" s="123"/>
      <c r="Q418" s="124"/>
      <c r="R418" s="126"/>
      <c r="S418" s="22"/>
      <c r="T418" s="55"/>
      <c r="U418" s="55"/>
      <c r="V418" s="55"/>
      <c r="W418" s="55"/>
      <c r="X418" s="55"/>
      <c r="Y418" s="55"/>
      <c r="Z418" s="55"/>
      <c r="AA418" s="55"/>
      <c r="AB418" s="55"/>
      <c r="AC418" s="55"/>
      <c r="AD418" s="55"/>
    </row>
    <row r="419">
      <c r="A419" s="22" t="s">
        <v>5078</v>
      </c>
      <c r="B419" s="120" t="s">
        <v>3630</v>
      </c>
      <c r="C419" s="22" t="s">
        <v>5074</v>
      </c>
      <c r="D419" s="21" t="s">
        <v>37</v>
      </c>
      <c r="E419" s="123" t="s">
        <v>5081</v>
      </c>
      <c r="F419" s="288" t="s">
        <v>5080</v>
      </c>
      <c r="G419" s="286" t="str">
        <f t="shared" si="51"/>
        <v>32.954822</v>
      </c>
      <c r="H419" s="286" t="str">
        <f t="shared" si="52"/>
        <v>70.288452</v>
      </c>
      <c r="I419" s="123">
        <v>0.0</v>
      </c>
      <c r="J419" s="123">
        <v>9.0</v>
      </c>
      <c r="K419" s="123">
        <v>0.0</v>
      </c>
      <c r="L419" s="123">
        <v>0.0</v>
      </c>
      <c r="M419" s="123">
        <v>0.0</v>
      </c>
      <c r="N419" s="123">
        <v>0.0</v>
      </c>
      <c r="O419" s="123">
        <v>1.0</v>
      </c>
      <c r="P419" s="123"/>
      <c r="Q419" s="124"/>
      <c r="R419" s="126"/>
      <c r="S419" s="22"/>
      <c r="T419" s="55"/>
      <c r="U419" s="55"/>
      <c r="V419" s="55"/>
      <c r="W419" s="55"/>
      <c r="X419" s="55"/>
      <c r="Y419" s="55"/>
      <c r="Z419" s="55"/>
      <c r="AA419" s="55"/>
      <c r="AB419" s="55"/>
      <c r="AC419" s="55"/>
      <c r="AD419" s="55"/>
    </row>
    <row r="420">
      <c r="A420" s="22" t="s">
        <v>5091</v>
      </c>
      <c r="B420" s="120" t="s">
        <v>3630</v>
      </c>
      <c r="C420" s="22" t="s">
        <v>5092</v>
      </c>
      <c r="D420" s="21" t="s">
        <v>37</v>
      </c>
      <c r="E420" s="123" t="s">
        <v>4838</v>
      </c>
      <c r="F420" s="288" t="s">
        <v>3671</v>
      </c>
      <c r="G420" s="286" t="str">
        <f t="shared" si="51"/>
        <v>32.320237</v>
      </c>
      <c r="H420" s="286" t="str">
        <f t="shared" si="52"/>
        <v>69.859740</v>
      </c>
      <c r="I420" s="123">
        <v>6.0</v>
      </c>
      <c r="J420" s="123">
        <v>9.0</v>
      </c>
      <c r="K420" s="123">
        <v>0.0</v>
      </c>
      <c r="L420" s="123">
        <v>0.0</v>
      </c>
      <c r="M420" s="123">
        <v>0.0</v>
      </c>
      <c r="N420" s="123">
        <v>0.0</v>
      </c>
      <c r="O420" s="123">
        <v>2.0</v>
      </c>
      <c r="P420" s="123"/>
      <c r="Q420" s="124"/>
      <c r="R420" s="126"/>
      <c r="S420" s="22"/>
      <c r="T420" s="55"/>
      <c r="U420" s="55"/>
      <c r="V420" s="55"/>
      <c r="W420" s="55"/>
      <c r="X420" s="55"/>
      <c r="Y420" s="55"/>
      <c r="Z420" s="55"/>
      <c r="AA420" s="55"/>
      <c r="AB420" s="55"/>
      <c r="AC420" s="55"/>
      <c r="AD420" s="55"/>
    </row>
    <row r="421">
      <c r="A421" s="22" t="s">
        <v>5164</v>
      </c>
      <c r="B421" s="120" t="s">
        <v>3630</v>
      </c>
      <c r="C421" s="22" t="s">
        <v>5165</v>
      </c>
      <c r="D421" s="21" t="s">
        <v>37</v>
      </c>
      <c r="E421" s="123" t="s">
        <v>5169</v>
      </c>
      <c r="F421" s="288" t="s">
        <v>5168</v>
      </c>
      <c r="G421" s="286" t="str">
        <f t="shared" si="51"/>
        <v>33.369340</v>
      </c>
      <c r="H421" s="286" t="str">
        <f t="shared" si="52"/>
        <v>70.544342</v>
      </c>
      <c r="I421" s="123">
        <v>6.0</v>
      </c>
      <c r="J421" s="123">
        <v>9.0</v>
      </c>
      <c r="K421" s="123">
        <v>0.0</v>
      </c>
      <c r="L421" s="123">
        <v>0.0</v>
      </c>
      <c r="M421" s="123">
        <v>0.0</v>
      </c>
      <c r="N421" s="123">
        <v>0.0</v>
      </c>
      <c r="O421" s="123">
        <v>1.0</v>
      </c>
      <c r="P421" s="123"/>
      <c r="Q421" s="124"/>
      <c r="R421" s="126"/>
      <c r="S421" s="22"/>
      <c r="T421" s="55"/>
      <c r="U421" s="55"/>
      <c r="V421" s="55"/>
      <c r="W421" s="55"/>
      <c r="X421" s="55"/>
      <c r="Y421" s="55"/>
      <c r="Z421" s="55"/>
      <c r="AA421" s="55"/>
      <c r="AB421" s="55"/>
      <c r="AC421" s="55"/>
      <c r="AD421" s="55"/>
    </row>
    <row r="422">
      <c r="A422" s="22" t="s">
        <v>5269</v>
      </c>
      <c r="B422" s="120" t="s">
        <v>3630</v>
      </c>
      <c r="C422" s="22" t="s">
        <v>3241</v>
      </c>
      <c r="D422" s="21" t="s">
        <v>37</v>
      </c>
      <c r="E422" s="123" t="s">
        <v>5271</v>
      </c>
      <c r="F422" s="288" t="s">
        <v>4713</v>
      </c>
      <c r="G422" s="286" t="str">
        <f t="shared" si="51"/>
        <v>32.613785</v>
      </c>
      <c r="H422" s="286" t="str">
        <f t="shared" si="52"/>
        <v>69.508247</v>
      </c>
      <c r="I422" s="123">
        <v>4.0</v>
      </c>
      <c r="J422" s="123">
        <v>9.0</v>
      </c>
      <c r="K422" s="123">
        <v>0.0</v>
      </c>
      <c r="L422" s="123">
        <v>0.0</v>
      </c>
      <c r="M422" s="123">
        <v>0.0</v>
      </c>
      <c r="N422" s="123">
        <v>0.0</v>
      </c>
      <c r="O422" s="123">
        <v>2.0</v>
      </c>
      <c r="P422" s="123"/>
      <c r="Q422" s="124"/>
      <c r="R422" s="126"/>
      <c r="S422" s="22"/>
      <c r="T422" s="55"/>
      <c r="U422" s="55"/>
      <c r="V422" s="55"/>
      <c r="W422" s="55"/>
      <c r="X422" s="55"/>
      <c r="Y422" s="55"/>
      <c r="Z422" s="55"/>
      <c r="AA422" s="55"/>
      <c r="AB422" s="55"/>
      <c r="AC422" s="55"/>
      <c r="AD422" s="55"/>
    </row>
    <row r="423">
      <c r="A423" s="22" t="s">
        <v>5325</v>
      </c>
      <c r="B423" s="120" t="s">
        <v>3630</v>
      </c>
      <c r="C423" s="22" t="s">
        <v>5326</v>
      </c>
      <c r="D423" s="21" t="s">
        <v>37</v>
      </c>
      <c r="E423" s="123" t="s">
        <v>5328</v>
      </c>
      <c r="F423" s="288" t="s">
        <v>4713</v>
      </c>
      <c r="G423" s="286" t="str">
        <f t="shared" si="51"/>
        <v>32.613785</v>
      </c>
      <c r="H423" s="286" t="str">
        <f t="shared" si="52"/>
        <v>69.508247</v>
      </c>
      <c r="I423" s="123">
        <v>7.0</v>
      </c>
      <c r="J423" s="123">
        <v>9.0</v>
      </c>
      <c r="K423" s="123">
        <v>0.0</v>
      </c>
      <c r="L423" s="123">
        <v>3.0</v>
      </c>
      <c r="M423" s="123">
        <v>0.0</v>
      </c>
      <c r="N423" s="123">
        <v>0.0</v>
      </c>
      <c r="O423" s="123">
        <v>4.0</v>
      </c>
      <c r="P423" s="123"/>
      <c r="Q423" s="124"/>
      <c r="R423" s="126"/>
      <c r="S423" s="22"/>
      <c r="T423" s="55"/>
      <c r="U423" s="55"/>
      <c r="V423" s="55"/>
      <c r="W423" s="55"/>
      <c r="X423" s="55"/>
      <c r="Y423" s="55"/>
      <c r="Z423" s="55"/>
      <c r="AA423" s="55"/>
      <c r="AB423" s="55"/>
      <c r="AC423" s="55"/>
      <c r="AD423" s="55"/>
    </row>
    <row r="424">
      <c r="A424" s="22" t="s">
        <v>4039</v>
      </c>
      <c r="B424" s="120" t="s">
        <v>3630</v>
      </c>
      <c r="C424" s="22" t="s">
        <v>4037</v>
      </c>
      <c r="D424" s="21" t="s">
        <v>37</v>
      </c>
      <c r="E424" s="123" t="s">
        <v>3689</v>
      </c>
      <c r="F424" s="288" t="s">
        <v>3688</v>
      </c>
      <c r="G424" s="286" t="str">
        <f t="shared" si="51"/>
        <v>32.990218</v>
      </c>
      <c r="H424" s="286" t="str">
        <f t="shared" si="52"/>
        <v>70.051802</v>
      </c>
      <c r="I424" s="123">
        <v>4.0</v>
      </c>
      <c r="J424" s="123">
        <v>9.0</v>
      </c>
      <c r="K424" s="123">
        <v>0.0</v>
      </c>
      <c r="L424" s="123">
        <v>4.0</v>
      </c>
      <c r="M424" s="123">
        <v>0.0</v>
      </c>
      <c r="N424" s="123">
        <v>0.0</v>
      </c>
      <c r="O424" s="123">
        <v>2.0</v>
      </c>
      <c r="P424" s="123"/>
      <c r="Q424" s="124"/>
      <c r="R424" s="126"/>
      <c r="S424" s="22"/>
      <c r="T424" s="55"/>
      <c r="U424" s="55"/>
      <c r="V424" s="55"/>
      <c r="W424" s="55"/>
      <c r="X424" s="55"/>
      <c r="Y424" s="55"/>
      <c r="Z424" s="55"/>
      <c r="AA424" s="55"/>
      <c r="AB424" s="55"/>
      <c r="AC424" s="55"/>
      <c r="AD424" s="55"/>
    </row>
    <row r="425">
      <c r="A425" s="22" t="s">
        <v>4041</v>
      </c>
      <c r="B425" s="120" t="s">
        <v>3630</v>
      </c>
      <c r="C425" s="22" t="s">
        <v>4042</v>
      </c>
      <c r="D425" s="21" t="s">
        <v>37</v>
      </c>
      <c r="E425" s="123" t="s">
        <v>4044</v>
      </c>
      <c r="F425" s="288" t="s">
        <v>3648</v>
      </c>
      <c r="G425" s="286" t="str">
        <f t="shared" si="51"/>
        <v>32.943065</v>
      </c>
      <c r="H425" s="286" t="str">
        <f t="shared" si="52"/>
        <v>69.955033</v>
      </c>
      <c r="I425" s="123">
        <v>6.0</v>
      </c>
      <c r="J425" s="123">
        <v>9.0</v>
      </c>
      <c r="K425" s="123">
        <v>0.0</v>
      </c>
      <c r="L425" s="123">
        <v>0.0</v>
      </c>
      <c r="M425" s="123">
        <v>0.0</v>
      </c>
      <c r="N425" s="123">
        <v>0.0</v>
      </c>
      <c r="O425" s="123">
        <v>2.0</v>
      </c>
      <c r="P425" s="123"/>
      <c r="Q425" s="124"/>
      <c r="R425" s="126"/>
      <c r="S425" s="22"/>
      <c r="T425" s="55"/>
      <c r="U425" s="55"/>
      <c r="V425" s="55"/>
      <c r="W425" s="55"/>
      <c r="X425" s="55"/>
      <c r="Y425" s="55"/>
      <c r="Z425" s="55"/>
      <c r="AA425" s="55"/>
      <c r="AB425" s="55"/>
      <c r="AC425" s="55"/>
      <c r="AD425" s="55"/>
    </row>
    <row r="426">
      <c r="A426" s="22" t="s">
        <v>4107</v>
      </c>
      <c r="B426" s="120" t="s">
        <v>3630</v>
      </c>
      <c r="C426" s="22" t="s">
        <v>4103</v>
      </c>
      <c r="D426" s="21" t="s">
        <v>37</v>
      </c>
      <c r="E426" s="123" t="s">
        <v>4105</v>
      </c>
      <c r="F426" s="288" t="s">
        <v>3648</v>
      </c>
      <c r="G426" s="286" t="str">
        <f t="shared" si="51"/>
        <v>32.943065</v>
      </c>
      <c r="H426" s="286" t="str">
        <f t="shared" si="52"/>
        <v>69.955033</v>
      </c>
      <c r="I426" s="123">
        <v>5.0</v>
      </c>
      <c r="J426" s="123">
        <v>9.0</v>
      </c>
      <c r="K426" s="123">
        <v>5.0</v>
      </c>
      <c r="L426" s="123">
        <v>5.0</v>
      </c>
      <c r="M426" s="123">
        <v>0.0</v>
      </c>
      <c r="N426" s="123">
        <v>0.0</v>
      </c>
      <c r="O426" s="123">
        <v>3.0</v>
      </c>
      <c r="P426" s="123"/>
      <c r="Q426" s="124"/>
      <c r="R426" s="126"/>
      <c r="S426" s="22"/>
      <c r="T426" s="55"/>
      <c r="U426" s="55"/>
      <c r="V426" s="55"/>
      <c r="W426" s="55"/>
      <c r="X426" s="55"/>
      <c r="Y426" s="55"/>
      <c r="Z426" s="55"/>
      <c r="AA426" s="55"/>
      <c r="AB426" s="55"/>
      <c r="AC426" s="55"/>
      <c r="AD426" s="55"/>
    </row>
    <row r="427">
      <c r="A427" s="22" t="s">
        <v>4134</v>
      </c>
      <c r="B427" s="120" t="s">
        <v>3630</v>
      </c>
      <c r="C427" s="22" t="s">
        <v>4135</v>
      </c>
      <c r="D427" s="21" t="s">
        <v>37</v>
      </c>
      <c r="E427" s="123" t="s">
        <v>4137</v>
      </c>
      <c r="F427" s="288" t="s">
        <v>3648</v>
      </c>
      <c r="G427" s="286" t="str">
        <f t="shared" si="51"/>
        <v>32.943065</v>
      </c>
      <c r="H427" s="286" t="str">
        <f t="shared" si="52"/>
        <v>69.955033</v>
      </c>
      <c r="I427" s="123">
        <v>5.0</v>
      </c>
      <c r="J427" s="123">
        <v>9.0</v>
      </c>
      <c r="K427" s="123">
        <v>0.0</v>
      </c>
      <c r="L427" s="123">
        <v>0.0</v>
      </c>
      <c r="M427" s="123">
        <v>0.0</v>
      </c>
      <c r="N427" s="123">
        <v>0.0</v>
      </c>
      <c r="O427" s="123">
        <v>4.0</v>
      </c>
      <c r="P427" s="123"/>
      <c r="Q427" s="124"/>
      <c r="R427" s="126"/>
      <c r="S427" s="22"/>
      <c r="T427" s="55"/>
      <c r="U427" s="55"/>
      <c r="V427" s="55"/>
      <c r="W427" s="55"/>
      <c r="X427" s="55"/>
      <c r="Y427" s="55"/>
      <c r="Z427" s="55"/>
      <c r="AA427" s="55"/>
      <c r="AB427" s="55"/>
      <c r="AC427" s="55"/>
      <c r="AD427" s="55"/>
    </row>
    <row r="428">
      <c r="A428" s="22" t="s">
        <v>4151</v>
      </c>
      <c r="B428" s="120" t="s">
        <v>3630</v>
      </c>
      <c r="C428" s="22" t="s">
        <v>4143</v>
      </c>
      <c r="D428" s="21" t="s">
        <v>37</v>
      </c>
      <c r="E428" s="123" t="s">
        <v>4154</v>
      </c>
      <c r="F428" s="288" t="s">
        <v>4153</v>
      </c>
      <c r="G428" s="286" t="str">
        <f t="shared" si="51"/>
        <v>32.971734</v>
      </c>
      <c r="H428" s="286" t="str">
        <f t="shared" si="52"/>
        <v>69.839638</v>
      </c>
      <c r="I428" s="123">
        <v>9.0</v>
      </c>
      <c r="J428" s="123">
        <v>9.0</v>
      </c>
      <c r="K428" s="123">
        <v>5.0</v>
      </c>
      <c r="L428" s="123">
        <v>5.0</v>
      </c>
      <c r="M428" s="123">
        <v>0.0</v>
      </c>
      <c r="N428" s="123">
        <v>0.0</v>
      </c>
      <c r="O428" s="123">
        <v>0.0</v>
      </c>
      <c r="P428" s="123"/>
      <c r="Q428" s="124"/>
      <c r="R428" s="126"/>
      <c r="S428" s="22"/>
      <c r="T428" s="55"/>
      <c r="U428" s="55"/>
      <c r="V428" s="55"/>
      <c r="W428" s="55"/>
      <c r="X428" s="55"/>
      <c r="Y428" s="55"/>
      <c r="Z428" s="55"/>
      <c r="AA428" s="55"/>
      <c r="AB428" s="55"/>
      <c r="AC428" s="55"/>
      <c r="AD428" s="55"/>
    </row>
    <row r="429">
      <c r="A429" s="22" t="s">
        <v>4173</v>
      </c>
      <c r="B429" s="120" t="s">
        <v>3630</v>
      </c>
      <c r="C429" s="22" t="s">
        <v>4174</v>
      </c>
      <c r="D429" s="21" t="s">
        <v>37</v>
      </c>
      <c r="E429" s="123" t="s">
        <v>3753</v>
      </c>
      <c r="F429" s="288" t="s">
        <v>3752</v>
      </c>
      <c r="G429" s="286" t="str">
        <f t="shared" si="51"/>
        <v>32.956928</v>
      </c>
      <c r="H429" s="286" t="str">
        <f t="shared" si="52"/>
        <v>70.169394</v>
      </c>
      <c r="I429" s="123">
        <v>9.0</v>
      </c>
      <c r="J429" s="123">
        <v>9.0</v>
      </c>
      <c r="K429" s="123">
        <v>0.0</v>
      </c>
      <c r="L429" s="123">
        <v>0.0</v>
      </c>
      <c r="M429" s="123">
        <v>0.0</v>
      </c>
      <c r="N429" s="123">
        <v>0.0</v>
      </c>
      <c r="O429" s="123">
        <v>2.0</v>
      </c>
      <c r="P429" s="123"/>
      <c r="Q429" s="124"/>
      <c r="R429" s="126"/>
      <c r="S429" s="22"/>
      <c r="T429" s="55"/>
      <c r="U429" s="55"/>
      <c r="V429" s="55"/>
      <c r="W429" s="55"/>
      <c r="X429" s="55"/>
      <c r="Y429" s="55"/>
      <c r="Z429" s="55"/>
      <c r="AA429" s="55"/>
      <c r="AB429" s="55"/>
      <c r="AC429" s="55"/>
      <c r="AD429" s="55"/>
    </row>
    <row r="430">
      <c r="A430" s="22" t="s">
        <v>4225</v>
      </c>
      <c r="B430" s="120" t="s">
        <v>3630</v>
      </c>
      <c r="C430" s="22" t="s">
        <v>4226</v>
      </c>
      <c r="D430" s="21" t="s">
        <v>37</v>
      </c>
      <c r="E430" s="123" t="s">
        <v>4024</v>
      </c>
      <c r="F430" s="288" t="s">
        <v>4023</v>
      </c>
      <c r="G430" s="286" t="str">
        <f t="shared" si="51"/>
        <v>33.029133</v>
      </c>
      <c r="H430" s="286" t="str">
        <f t="shared" si="52"/>
        <v>70.246785</v>
      </c>
      <c r="I430" s="123">
        <v>7.0</v>
      </c>
      <c r="J430" s="123">
        <v>9.0</v>
      </c>
      <c r="K430" s="123">
        <v>0.0</v>
      </c>
      <c r="L430" s="123">
        <v>0.0</v>
      </c>
      <c r="M430" s="123">
        <v>0.0</v>
      </c>
      <c r="N430" s="123">
        <v>0.0</v>
      </c>
      <c r="O430" s="123">
        <v>0.0</v>
      </c>
      <c r="P430" s="123"/>
      <c r="Q430" s="124"/>
      <c r="R430" s="126"/>
      <c r="S430" s="22"/>
      <c r="T430" s="55"/>
      <c r="U430" s="55"/>
      <c r="V430" s="55"/>
      <c r="W430" s="55"/>
      <c r="X430" s="55"/>
      <c r="Y430" s="55"/>
      <c r="Z430" s="55"/>
      <c r="AA430" s="55"/>
      <c r="AB430" s="55"/>
      <c r="AC430" s="55"/>
      <c r="AD430" s="55"/>
    </row>
    <row r="431">
      <c r="A431" s="20" t="s">
        <v>2395</v>
      </c>
      <c r="B431" s="21" t="s">
        <v>2301</v>
      </c>
      <c r="C431" s="22" t="s">
        <v>2396</v>
      </c>
      <c r="D431" s="21" t="s">
        <v>37</v>
      </c>
      <c r="E431" s="20" t="s">
        <v>2400</v>
      </c>
      <c r="F431" s="21" t="s">
        <v>2398</v>
      </c>
      <c r="G431" s="286" t="str">
        <f t="shared" si="51"/>
        <v>1.9879983</v>
      </c>
      <c r="H431" s="286" t="str">
        <f t="shared" ref="H431:H432" si="53">RIGHT(F431,FIND(",", F431))</f>
        <v>42.9894478</v>
      </c>
      <c r="I431" s="20">
        <v>2.0</v>
      </c>
      <c r="J431" s="20">
        <v>9.0</v>
      </c>
      <c r="K431" s="20">
        <v>0.0</v>
      </c>
      <c r="L431" s="20">
        <v>2.0</v>
      </c>
      <c r="M431" s="20">
        <v>0.0</v>
      </c>
      <c r="N431" s="20">
        <v>2.0</v>
      </c>
      <c r="O431" s="20">
        <v>0.0</v>
      </c>
      <c r="P431" s="20"/>
      <c r="Q431" s="26"/>
      <c r="R431" s="20"/>
      <c r="S431" s="20"/>
      <c r="T431" s="53"/>
      <c r="U431" s="53"/>
      <c r="V431" s="53"/>
      <c r="W431" s="53"/>
      <c r="X431" s="53"/>
      <c r="Y431" s="53"/>
    </row>
    <row r="432">
      <c r="A432" s="20" t="s">
        <v>2414</v>
      </c>
      <c r="B432" s="21" t="s">
        <v>2301</v>
      </c>
      <c r="C432" s="22" t="s">
        <v>2411</v>
      </c>
      <c r="D432" s="21" t="s">
        <v>37</v>
      </c>
      <c r="E432" s="20" t="s">
        <v>2417</v>
      </c>
      <c r="F432" s="21" t="s">
        <v>2416</v>
      </c>
      <c r="G432" s="286" t="str">
        <f t="shared" si="51"/>
        <v>2.407457</v>
      </c>
      <c r="H432" s="286" t="str">
        <f t="shared" si="53"/>
        <v>42.970883</v>
      </c>
      <c r="I432" s="20">
        <v>2.0</v>
      </c>
      <c r="J432" s="20">
        <v>9.0</v>
      </c>
      <c r="K432" s="20">
        <v>0.0</v>
      </c>
      <c r="L432" s="20">
        <v>4.0</v>
      </c>
      <c r="M432" s="20">
        <v>0.0</v>
      </c>
      <c r="N432" s="20">
        <v>0.0</v>
      </c>
      <c r="O432" s="20">
        <v>0.0</v>
      </c>
      <c r="P432" s="20"/>
      <c r="Q432" s="26"/>
      <c r="R432" s="20"/>
      <c r="S432" s="20"/>
      <c r="T432" s="53"/>
      <c r="U432" s="53"/>
      <c r="V432" s="53"/>
      <c r="W432" s="53"/>
      <c r="X432" s="53"/>
      <c r="Y432" s="53"/>
    </row>
    <row r="433">
      <c r="A433" s="20" t="s">
        <v>2496</v>
      </c>
      <c r="B433" s="21" t="s">
        <v>2301</v>
      </c>
      <c r="C433" s="22" t="s">
        <v>2497</v>
      </c>
      <c r="D433" s="11" t="s">
        <v>1537</v>
      </c>
      <c r="E433" s="20" t="s">
        <v>2500</v>
      </c>
      <c r="F433" s="297" t="s">
        <v>38</v>
      </c>
      <c r="G433" s="297">
        <v>0.783333</v>
      </c>
      <c r="H433" s="297">
        <v>43.416667</v>
      </c>
      <c r="I433" s="20">
        <v>4.0</v>
      </c>
      <c r="J433" s="20">
        <v>9.0</v>
      </c>
      <c r="K433" s="20">
        <v>0.0</v>
      </c>
      <c r="L433" s="20">
        <v>0.0</v>
      </c>
      <c r="M433" s="20">
        <v>0.0</v>
      </c>
      <c r="N433" s="20">
        <v>0.0</v>
      </c>
      <c r="O433" s="20">
        <v>0.0</v>
      </c>
      <c r="P433" s="20"/>
      <c r="Q433" s="26"/>
      <c r="R433" s="20"/>
      <c r="S433" s="20"/>
      <c r="T433" s="53"/>
      <c r="U433" s="53"/>
      <c r="V433" s="53"/>
      <c r="W433" s="53"/>
      <c r="X433" s="53"/>
      <c r="Y433" s="53"/>
    </row>
    <row r="434">
      <c r="A434" s="20" t="s">
        <v>2692</v>
      </c>
      <c r="B434" s="21" t="s">
        <v>2301</v>
      </c>
      <c r="C434" s="22" t="s">
        <v>2693</v>
      </c>
      <c r="D434" s="11" t="s">
        <v>1537</v>
      </c>
      <c r="E434" s="21" t="s">
        <v>2353</v>
      </c>
      <c r="F434" s="21" t="s">
        <v>2354</v>
      </c>
      <c r="G434" s="286" t="str">
        <f t="shared" ref="G434:G464" si="54">LEFT(F434,FIND(",",F434)-1)</f>
        <v>-0.356045</v>
      </c>
      <c r="H434" s="286" t="str">
        <f>RIGHT(F434,FIND(",", F434)-1)</f>
        <v>42.546057</v>
      </c>
      <c r="I434" s="20">
        <v>9.0</v>
      </c>
      <c r="J434" s="20">
        <v>9.0</v>
      </c>
      <c r="K434" s="20">
        <v>0.0</v>
      </c>
      <c r="L434" s="20">
        <v>0.0</v>
      </c>
      <c r="M434" s="20">
        <v>0.0</v>
      </c>
      <c r="N434" s="20">
        <v>0.0</v>
      </c>
      <c r="O434" s="20">
        <v>1.0</v>
      </c>
      <c r="P434" s="20"/>
      <c r="Q434" s="20"/>
      <c r="R434" s="20"/>
      <c r="S434" s="20"/>
      <c r="T434" s="53"/>
      <c r="U434" s="53"/>
      <c r="V434" s="53"/>
      <c r="W434" s="53"/>
      <c r="X434" s="53"/>
      <c r="Y434" s="53"/>
    </row>
    <row r="435">
      <c r="A435" s="81" t="s">
        <v>2849</v>
      </c>
      <c r="B435" s="83" t="s">
        <v>2719</v>
      </c>
      <c r="C435" s="84" t="s">
        <v>2845</v>
      </c>
      <c r="D435" s="21" t="s">
        <v>37</v>
      </c>
      <c r="E435" s="105" t="s">
        <v>2848</v>
      </c>
      <c r="F435" s="86" t="s">
        <v>2847</v>
      </c>
      <c r="G435" s="286" t="str">
        <f t="shared" si="54"/>
        <v>14.325435</v>
      </c>
      <c r="H435" s="286" t="str">
        <f t="shared" ref="H435:H451" si="55">RIGHT(F435,FIND(",",F435)-1)</f>
        <v>47.446588</v>
      </c>
      <c r="I435" s="81">
        <v>7.0</v>
      </c>
      <c r="J435" s="81">
        <v>9.0</v>
      </c>
      <c r="K435" s="81">
        <v>2.0</v>
      </c>
      <c r="L435" s="81">
        <v>2.0</v>
      </c>
      <c r="M435" s="81">
        <v>2.0</v>
      </c>
      <c r="N435" s="81">
        <v>2.0</v>
      </c>
      <c r="O435" s="81">
        <v>0.0</v>
      </c>
      <c r="P435" s="289"/>
      <c r="Q435" s="289"/>
      <c r="R435" s="289"/>
      <c r="S435" s="55"/>
      <c r="T435" s="55"/>
      <c r="U435" s="55"/>
      <c r="V435" s="55"/>
      <c r="W435" s="55"/>
      <c r="X435" s="55"/>
      <c r="Y435" s="55"/>
      <c r="Z435" s="55"/>
      <c r="AA435" s="55"/>
      <c r="AB435" s="55"/>
      <c r="AC435" s="55"/>
      <c r="AD435" s="55"/>
      <c r="AE435" s="55"/>
      <c r="AF435" s="55"/>
      <c r="AG435" s="55"/>
      <c r="AH435" s="55"/>
      <c r="AI435" s="55"/>
      <c r="AJ435" s="55"/>
    </row>
    <row r="436">
      <c r="A436" s="81" t="s">
        <v>2961</v>
      </c>
      <c r="B436" s="83" t="s">
        <v>2719</v>
      </c>
      <c r="C436" s="84" t="s">
        <v>2962</v>
      </c>
      <c r="D436" s="21" t="s">
        <v>37</v>
      </c>
      <c r="E436" s="105" t="s">
        <v>2793</v>
      </c>
      <c r="F436" s="86" t="s">
        <v>2792</v>
      </c>
      <c r="G436" s="286" t="str">
        <f t="shared" si="54"/>
        <v>13.216737</v>
      </c>
      <c r="H436" s="286" t="str">
        <f t="shared" si="55"/>
        <v>45.306426</v>
      </c>
      <c r="I436" s="81">
        <v>0.0</v>
      </c>
      <c r="J436" s="81">
        <v>9.0</v>
      </c>
      <c r="K436" s="81">
        <v>0.0</v>
      </c>
      <c r="L436" s="81">
        <v>0.0</v>
      </c>
      <c r="M436" s="81">
        <v>0.0</v>
      </c>
      <c r="N436" s="81">
        <v>0.0</v>
      </c>
      <c r="O436" s="81">
        <v>0.0</v>
      </c>
      <c r="P436" s="289"/>
      <c r="Q436" s="289"/>
      <c r="R436" s="289"/>
      <c r="S436" s="55"/>
      <c r="T436" s="55"/>
      <c r="U436" s="55"/>
      <c r="V436" s="55"/>
      <c r="W436" s="55"/>
      <c r="X436" s="55"/>
      <c r="Y436" s="55"/>
      <c r="Z436" s="55"/>
      <c r="AA436" s="55"/>
      <c r="AB436" s="55"/>
      <c r="AC436" s="55"/>
      <c r="AD436" s="55"/>
      <c r="AE436" s="55"/>
      <c r="AF436" s="55"/>
      <c r="AG436" s="55"/>
      <c r="AH436" s="55"/>
      <c r="AI436" s="55"/>
      <c r="AJ436" s="55"/>
    </row>
    <row r="437">
      <c r="A437" s="81" t="s">
        <v>2981</v>
      </c>
      <c r="B437" s="83" t="s">
        <v>2719</v>
      </c>
      <c r="C437" s="84" t="s">
        <v>2980</v>
      </c>
      <c r="D437" s="21" t="s">
        <v>37</v>
      </c>
      <c r="E437" s="105" t="s">
        <v>2848</v>
      </c>
      <c r="F437" s="86" t="s">
        <v>2847</v>
      </c>
      <c r="G437" s="286" t="str">
        <f t="shared" si="54"/>
        <v>14.325435</v>
      </c>
      <c r="H437" s="286" t="str">
        <f t="shared" si="55"/>
        <v>47.446588</v>
      </c>
      <c r="I437" s="81">
        <v>9.0</v>
      </c>
      <c r="J437" s="81">
        <v>9.0</v>
      </c>
      <c r="K437" s="81">
        <v>0.0</v>
      </c>
      <c r="L437" s="81">
        <v>0.0</v>
      </c>
      <c r="M437" s="81">
        <v>0.0</v>
      </c>
      <c r="N437" s="81">
        <v>0.0</v>
      </c>
      <c r="O437" s="81">
        <v>0.0</v>
      </c>
      <c r="P437" s="289"/>
      <c r="Q437" s="289"/>
      <c r="R437" s="289"/>
      <c r="S437" s="55"/>
      <c r="T437" s="55"/>
      <c r="U437" s="55"/>
      <c r="V437" s="55"/>
      <c r="W437" s="55"/>
      <c r="X437" s="55"/>
      <c r="Y437" s="55"/>
      <c r="Z437" s="55"/>
      <c r="AA437" s="55"/>
      <c r="AB437" s="55"/>
      <c r="AC437" s="55"/>
      <c r="AD437" s="55"/>
      <c r="AE437" s="55"/>
      <c r="AF437" s="55"/>
      <c r="AG437" s="55"/>
      <c r="AH437" s="55"/>
      <c r="AI437" s="55"/>
      <c r="AJ437" s="55"/>
    </row>
    <row r="438">
      <c r="A438" s="81" t="s">
        <v>3041</v>
      </c>
      <c r="B438" s="83" t="s">
        <v>2719</v>
      </c>
      <c r="C438" s="84" t="s">
        <v>3042</v>
      </c>
      <c r="D438" s="21" t="s">
        <v>37</v>
      </c>
      <c r="E438" s="105" t="s">
        <v>2793</v>
      </c>
      <c r="F438" s="86" t="s">
        <v>2792</v>
      </c>
      <c r="G438" s="286" t="str">
        <f t="shared" si="54"/>
        <v>13.216737</v>
      </c>
      <c r="H438" s="286" t="str">
        <f t="shared" si="55"/>
        <v>45.306426</v>
      </c>
      <c r="I438" s="81">
        <v>7.0</v>
      </c>
      <c r="J438" s="81">
        <v>9.0</v>
      </c>
      <c r="K438" s="81">
        <v>0.0</v>
      </c>
      <c r="L438" s="81">
        <v>0.0</v>
      </c>
      <c r="M438" s="81">
        <v>0.0</v>
      </c>
      <c r="N438" s="81">
        <v>0.0</v>
      </c>
      <c r="O438" s="81">
        <v>0.0</v>
      </c>
      <c r="P438" s="289"/>
      <c r="Q438" s="289"/>
      <c r="R438" s="289"/>
      <c r="S438" s="55"/>
      <c r="T438" s="55"/>
      <c r="U438" s="55"/>
      <c r="V438" s="55"/>
      <c r="W438" s="55"/>
      <c r="X438" s="55"/>
      <c r="Y438" s="55"/>
      <c r="Z438" s="55"/>
      <c r="AA438" s="55"/>
      <c r="AB438" s="55"/>
      <c r="AC438" s="55"/>
      <c r="AD438" s="55"/>
      <c r="AE438" s="55"/>
      <c r="AF438" s="55"/>
      <c r="AG438" s="55"/>
      <c r="AH438" s="55"/>
      <c r="AI438" s="55"/>
      <c r="AJ438" s="55"/>
    </row>
    <row r="439">
      <c r="A439" s="81" t="s">
        <v>3105</v>
      </c>
      <c r="B439" s="83" t="s">
        <v>2719</v>
      </c>
      <c r="C439" s="84" t="s">
        <v>3106</v>
      </c>
      <c r="D439" s="21" t="s">
        <v>37</v>
      </c>
      <c r="E439" s="105" t="s">
        <v>2828</v>
      </c>
      <c r="F439" s="86" t="s">
        <v>2827</v>
      </c>
      <c r="G439" s="286" t="str">
        <f t="shared" si="54"/>
        <v>14.061619</v>
      </c>
      <c r="H439" s="286" t="str">
        <f t="shared" si="55"/>
        <v>46.914966</v>
      </c>
      <c r="I439" s="81">
        <v>4.0</v>
      </c>
      <c r="J439" s="81">
        <v>9.0</v>
      </c>
      <c r="K439" s="81">
        <v>0.0</v>
      </c>
      <c r="L439" s="81">
        <v>0.0</v>
      </c>
      <c r="M439" s="81">
        <v>0.0</v>
      </c>
      <c r="N439" s="81">
        <v>0.0</v>
      </c>
      <c r="O439" s="81">
        <v>0.0</v>
      </c>
      <c r="P439" s="289"/>
      <c r="Q439" s="289"/>
      <c r="R439" s="289"/>
      <c r="S439" s="55"/>
      <c r="T439" s="55"/>
      <c r="U439" s="55"/>
      <c r="V439" s="55"/>
      <c r="W439" s="55"/>
      <c r="X439" s="55"/>
      <c r="Y439" s="55"/>
      <c r="Z439" s="55"/>
      <c r="AA439" s="55"/>
      <c r="AB439" s="55"/>
      <c r="AC439" s="55"/>
      <c r="AD439" s="55"/>
      <c r="AE439" s="55"/>
      <c r="AF439" s="55"/>
      <c r="AG439" s="55"/>
      <c r="AH439" s="55"/>
      <c r="AI439" s="55"/>
      <c r="AJ439" s="55"/>
    </row>
    <row r="440">
      <c r="A440" s="81" t="s">
        <v>3115</v>
      </c>
      <c r="B440" s="83" t="s">
        <v>2719</v>
      </c>
      <c r="C440" s="84" t="s">
        <v>3116</v>
      </c>
      <c r="D440" s="21" t="s">
        <v>37</v>
      </c>
      <c r="E440" s="105" t="s">
        <v>2828</v>
      </c>
      <c r="F440" s="86" t="s">
        <v>2827</v>
      </c>
      <c r="G440" s="286" t="str">
        <f t="shared" si="54"/>
        <v>14.061619</v>
      </c>
      <c r="H440" s="286" t="str">
        <f t="shared" si="55"/>
        <v>46.914966</v>
      </c>
      <c r="I440" s="81">
        <v>4.0</v>
      </c>
      <c r="J440" s="81">
        <v>9.0</v>
      </c>
      <c r="K440" s="81">
        <v>0.0</v>
      </c>
      <c r="L440" s="81">
        <v>0.0</v>
      </c>
      <c r="M440" s="81">
        <v>0.0</v>
      </c>
      <c r="N440" s="81">
        <v>0.0</v>
      </c>
      <c r="O440" s="81">
        <v>0.0</v>
      </c>
      <c r="P440" s="289"/>
      <c r="Q440" s="289"/>
      <c r="R440" s="289"/>
      <c r="S440" s="55"/>
      <c r="T440" s="55"/>
      <c r="U440" s="55"/>
      <c r="V440" s="55"/>
      <c r="W440" s="55"/>
      <c r="X440" s="55"/>
      <c r="Y440" s="55"/>
      <c r="Z440" s="55"/>
      <c r="AA440" s="55"/>
      <c r="AB440" s="55"/>
      <c r="AC440" s="55"/>
      <c r="AD440" s="55"/>
      <c r="AE440" s="55"/>
      <c r="AF440" s="55"/>
      <c r="AG440" s="55"/>
      <c r="AH440" s="55"/>
      <c r="AI440" s="55"/>
      <c r="AJ440" s="55"/>
    </row>
    <row r="441">
      <c r="A441" s="81" t="s">
        <v>3440</v>
      </c>
      <c r="B441" s="83" t="s">
        <v>2719</v>
      </c>
      <c r="C441" s="84" t="s">
        <v>3441</v>
      </c>
      <c r="D441" s="21" t="s">
        <v>37</v>
      </c>
      <c r="E441" s="86" t="s">
        <v>2748</v>
      </c>
      <c r="F441" s="86" t="s">
        <v>2743</v>
      </c>
      <c r="G441" s="286" t="str">
        <f t="shared" si="54"/>
        <v>14.754630</v>
      </c>
      <c r="H441" s="286" t="str">
        <f t="shared" si="55"/>
        <v>46.516261</v>
      </c>
      <c r="I441" s="81">
        <v>6.0</v>
      </c>
      <c r="J441" s="81">
        <v>9.0</v>
      </c>
      <c r="K441" s="81">
        <v>0.0</v>
      </c>
      <c r="L441" s="81">
        <v>0.0</v>
      </c>
      <c r="M441" s="81">
        <v>0.0</v>
      </c>
      <c r="N441" s="81">
        <v>0.0</v>
      </c>
      <c r="O441" s="81">
        <v>0.0</v>
      </c>
      <c r="P441" s="289"/>
      <c r="Q441" s="289"/>
      <c r="R441" s="289"/>
      <c r="S441" s="55"/>
      <c r="T441" s="55"/>
      <c r="U441" s="55"/>
      <c r="V441" s="55"/>
      <c r="W441" s="55"/>
      <c r="X441" s="55"/>
      <c r="Y441" s="55"/>
      <c r="Z441" s="55"/>
      <c r="AA441" s="55"/>
      <c r="AB441" s="55"/>
      <c r="AC441" s="55"/>
      <c r="AD441" s="55"/>
      <c r="AE441" s="55"/>
      <c r="AF441" s="55"/>
      <c r="AG441" s="55"/>
      <c r="AH441" s="55"/>
      <c r="AI441" s="55"/>
      <c r="AJ441" s="55"/>
    </row>
    <row r="442">
      <c r="A442" s="11" t="s">
        <v>86</v>
      </c>
      <c r="B442" s="11" t="s">
        <v>5381</v>
      </c>
      <c r="C442" s="12" t="s">
        <v>87</v>
      </c>
      <c r="D442" s="21" t="s">
        <v>37</v>
      </c>
      <c r="E442" s="11" t="s">
        <v>81</v>
      </c>
      <c r="F442" s="14" t="s">
        <v>80</v>
      </c>
      <c r="G442" s="14" t="str">
        <f t="shared" si="54"/>
        <v>34.354216</v>
      </c>
      <c r="H442" s="14" t="str">
        <f t="shared" si="55"/>
        <v>70.954680</v>
      </c>
      <c r="I442" s="11">
        <v>8.0</v>
      </c>
      <c r="J442" s="11">
        <v>8.0</v>
      </c>
      <c r="K442" s="11">
        <v>0.0</v>
      </c>
      <c r="L442" s="11">
        <v>0.0</v>
      </c>
      <c r="M442" s="11">
        <v>0.0</v>
      </c>
      <c r="N442" s="11">
        <v>0.0</v>
      </c>
      <c r="O442" s="11">
        <v>3.0</v>
      </c>
      <c r="P442" s="11"/>
      <c r="Q442" s="11"/>
      <c r="S442" s="11"/>
    </row>
    <row r="443">
      <c r="A443" s="11" t="s">
        <v>107</v>
      </c>
      <c r="B443" s="11" t="s">
        <v>5381</v>
      </c>
      <c r="C443" s="12" t="s">
        <v>108</v>
      </c>
      <c r="D443" s="21" t="s">
        <v>37</v>
      </c>
      <c r="E443" s="11" t="s">
        <v>113</v>
      </c>
      <c r="F443" s="14" t="s">
        <v>112</v>
      </c>
      <c r="G443" s="14" t="str">
        <f t="shared" si="54"/>
        <v>32.339473</v>
      </c>
      <c r="H443" s="14" t="str">
        <f t="shared" si="55"/>
        <v>65.143251</v>
      </c>
      <c r="I443" s="11">
        <v>6.0</v>
      </c>
      <c r="J443" s="11">
        <v>8.0</v>
      </c>
      <c r="K443" s="11">
        <v>0.0</v>
      </c>
      <c r="L443" s="11">
        <v>0.0</v>
      </c>
      <c r="M443" s="11">
        <v>0.0</v>
      </c>
      <c r="N443" s="11">
        <v>0.0</v>
      </c>
      <c r="O443" s="11">
        <v>0.0</v>
      </c>
      <c r="P443" s="11"/>
      <c r="Q443" s="11"/>
      <c r="S443" s="11"/>
    </row>
    <row r="444">
      <c r="A444" s="11" t="s">
        <v>127</v>
      </c>
      <c r="B444" s="11" t="s">
        <v>5381</v>
      </c>
      <c r="C444" s="12" t="s">
        <v>128</v>
      </c>
      <c r="D444" s="21" t="s">
        <v>37</v>
      </c>
      <c r="E444" s="11" t="s">
        <v>131</v>
      </c>
      <c r="F444" s="14" t="s">
        <v>104</v>
      </c>
      <c r="G444" s="14" t="str">
        <f t="shared" si="54"/>
        <v>34.229212</v>
      </c>
      <c r="H444" s="14" t="str">
        <f t="shared" si="55"/>
        <v>70.193208</v>
      </c>
      <c r="I444" s="11">
        <v>8.0</v>
      </c>
      <c r="J444" s="11">
        <v>8.0</v>
      </c>
      <c r="K444" s="11">
        <v>0.0</v>
      </c>
      <c r="L444" s="11">
        <v>0.0</v>
      </c>
      <c r="M444" s="11">
        <v>0.0</v>
      </c>
      <c r="N444" s="11">
        <v>0.0</v>
      </c>
      <c r="O444" s="11">
        <v>0.0</v>
      </c>
      <c r="P444" s="11"/>
      <c r="Q444" s="11"/>
      <c r="S444" s="11"/>
    </row>
    <row r="445">
      <c r="A445" s="11" t="s">
        <v>342</v>
      </c>
      <c r="B445" s="11" t="s">
        <v>5381</v>
      </c>
      <c r="C445" s="12" t="s">
        <v>343</v>
      </c>
      <c r="D445" s="21" t="s">
        <v>37</v>
      </c>
      <c r="E445" s="11" t="s">
        <v>199</v>
      </c>
      <c r="F445" s="14" t="s">
        <v>144</v>
      </c>
      <c r="G445" s="14" t="str">
        <f t="shared" si="54"/>
        <v>34.215777</v>
      </c>
      <c r="H445" s="14" t="str">
        <f t="shared" si="55"/>
        <v>71.026004</v>
      </c>
      <c r="I445" s="11">
        <v>8.0</v>
      </c>
      <c r="J445" s="11">
        <v>8.0</v>
      </c>
      <c r="K445" s="11">
        <v>0.0</v>
      </c>
      <c r="L445" s="11">
        <v>0.0</v>
      </c>
      <c r="M445" s="11">
        <v>0.0</v>
      </c>
      <c r="N445" s="11">
        <v>0.0</v>
      </c>
      <c r="O445" s="11">
        <v>0.0</v>
      </c>
      <c r="P445" s="11"/>
      <c r="Q445" s="11"/>
      <c r="S445" s="11"/>
    </row>
    <row r="446">
      <c r="A446" s="11" t="s">
        <v>674</v>
      </c>
      <c r="B446" s="11" t="s">
        <v>5381</v>
      </c>
      <c r="C446" s="12" t="s">
        <v>675</v>
      </c>
      <c r="D446" s="21" t="s">
        <v>37</v>
      </c>
      <c r="E446" s="11" t="s">
        <v>678</v>
      </c>
      <c r="F446" s="14" t="s">
        <v>677</v>
      </c>
      <c r="G446" s="14" t="str">
        <f t="shared" si="54"/>
        <v>34.453813</v>
      </c>
      <c r="H446" s="14" t="str">
        <f t="shared" si="55"/>
        <v>70.484843</v>
      </c>
      <c r="I446" s="11">
        <v>8.0</v>
      </c>
      <c r="J446" s="11">
        <v>8.0</v>
      </c>
      <c r="K446" s="11">
        <v>0.0</v>
      </c>
      <c r="L446" s="11">
        <v>0.0</v>
      </c>
      <c r="M446" s="11">
        <v>0.0</v>
      </c>
      <c r="N446" s="11">
        <v>0.0</v>
      </c>
      <c r="O446" s="11">
        <v>0.0</v>
      </c>
      <c r="P446" s="11"/>
      <c r="Q446" s="11"/>
      <c r="S446" s="11"/>
    </row>
    <row r="447">
      <c r="A447" s="11" t="s">
        <v>692</v>
      </c>
      <c r="B447" s="11" t="s">
        <v>5381</v>
      </c>
      <c r="C447" s="12" t="s">
        <v>688</v>
      </c>
      <c r="D447" s="21" t="s">
        <v>37</v>
      </c>
      <c r="E447" s="11" t="s">
        <v>678</v>
      </c>
      <c r="F447" s="14" t="s">
        <v>677</v>
      </c>
      <c r="G447" s="14" t="str">
        <f t="shared" si="54"/>
        <v>34.453813</v>
      </c>
      <c r="H447" s="14" t="str">
        <f t="shared" si="55"/>
        <v>70.484843</v>
      </c>
      <c r="I447" s="11">
        <v>8.0</v>
      </c>
      <c r="J447" s="11">
        <v>8.0</v>
      </c>
      <c r="K447" s="11">
        <v>0.0</v>
      </c>
      <c r="L447" s="11">
        <v>0.0</v>
      </c>
      <c r="M447" s="11">
        <v>0.0</v>
      </c>
      <c r="N447" s="11">
        <v>0.0</v>
      </c>
      <c r="O447" s="11">
        <v>0.0</v>
      </c>
      <c r="P447" s="11"/>
      <c r="Q447" s="11"/>
      <c r="S447" s="11"/>
    </row>
    <row r="448">
      <c r="A448" s="11" t="s">
        <v>933</v>
      </c>
      <c r="B448" s="11" t="s">
        <v>5381</v>
      </c>
      <c r="C448" s="12" t="s">
        <v>934</v>
      </c>
      <c r="D448" s="21" t="s">
        <v>37</v>
      </c>
      <c r="E448" s="11" t="s">
        <v>937</v>
      </c>
      <c r="F448" s="14" t="s">
        <v>228</v>
      </c>
      <c r="G448" s="14" t="str">
        <f t="shared" si="54"/>
        <v>34.263148</v>
      </c>
      <c r="H448" s="14" t="str">
        <f t="shared" si="55"/>
        <v>70.788209</v>
      </c>
      <c r="I448" s="11">
        <v>8.0</v>
      </c>
      <c r="J448" s="11">
        <v>8.0</v>
      </c>
      <c r="K448" s="11">
        <v>0.0</v>
      </c>
      <c r="L448" s="11">
        <v>0.0</v>
      </c>
      <c r="M448" s="11">
        <v>0.0</v>
      </c>
      <c r="N448" s="11">
        <v>0.0</v>
      </c>
      <c r="O448" s="11">
        <v>0.0</v>
      </c>
      <c r="P448" s="11"/>
      <c r="Q448" s="11"/>
      <c r="S448" s="11"/>
    </row>
    <row r="449">
      <c r="A449" s="11" t="s">
        <v>940</v>
      </c>
      <c r="B449" s="11" t="s">
        <v>5381</v>
      </c>
      <c r="C449" s="12" t="s">
        <v>941</v>
      </c>
      <c r="D449" s="21" t="s">
        <v>37</v>
      </c>
      <c r="E449" s="11" t="s">
        <v>943</v>
      </c>
      <c r="F449" s="14" t="s">
        <v>228</v>
      </c>
      <c r="G449" s="14" t="str">
        <f t="shared" si="54"/>
        <v>34.263148</v>
      </c>
      <c r="H449" s="14" t="str">
        <f t="shared" si="55"/>
        <v>70.788209</v>
      </c>
      <c r="I449" s="11">
        <v>2.0</v>
      </c>
      <c r="J449" s="11">
        <v>8.0</v>
      </c>
      <c r="K449" s="11">
        <v>0.0</v>
      </c>
      <c r="L449" s="11">
        <v>0.0</v>
      </c>
      <c r="M449" s="11">
        <v>0.0</v>
      </c>
      <c r="N449" s="11">
        <v>0.0</v>
      </c>
      <c r="O449" s="11">
        <v>0.0</v>
      </c>
      <c r="P449" s="11"/>
      <c r="Q449" s="11"/>
      <c r="S449" s="11"/>
    </row>
    <row r="450">
      <c r="A450" s="11" t="s">
        <v>1115</v>
      </c>
      <c r="B450" s="11" t="s">
        <v>5381</v>
      </c>
      <c r="C450" s="12" t="s">
        <v>1116</v>
      </c>
      <c r="D450" s="21" t="s">
        <v>37</v>
      </c>
      <c r="E450" s="11" t="s">
        <v>1120</v>
      </c>
      <c r="F450" s="14" t="s">
        <v>1119</v>
      </c>
      <c r="G450" s="14" t="str">
        <f t="shared" si="54"/>
        <v>37.122858</v>
      </c>
      <c r="H450" s="14" t="str">
        <f t="shared" si="55"/>
        <v>69.158119</v>
      </c>
      <c r="I450" s="11">
        <v>8.0</v>
      </c>
      <c r="J450" s="11">
        <v>8.0</v>
      </c>
      <c r="K450" s="11">
        <v>0.0</v>
      </c>
      <c r="L450" s="11">
        <v>0.0</v>
      </c>
      <c r="M450" s="11">
        <v>0.0</v>
      </c>
      <c r="N450" s="11">
        <v>0.0</v>
      </c>
      <c r="O450" s="11">
        <v>0.0</v>
      </c>
      <c r="P450" s="11"/>
      <c r="Q450" s="11"/>
      <c r="S450" s="11"/>
    </row>
    <row r="451">
      <c r="A451" s="11" t="s">
        <v>1194</v>
      </c>
      <c r="B451" s="11" t="s">
        <v>5381</v>
      </c>
      <c r="C451" s="12" t="s">
        <v>1195</v>
      </c>
      <c r="D451" s="21" t="s">
        <v>37</v>
      </c>
      <c r="E451" s="11" t="s">
        <v>931</v>
      </c>
      <c r="F451" s="14" t="s">
        <v>144</v>
      </c>
      <c r="G451" s="14" t="str">
        <f t="shared" si="54"/>
        <v>34.215777</v>
      </c>
      <c r="H451" s="14" t="str">
        <f t="shared" si="55"/>
        <v>71.026004</v>
      </c>
      <c r="I451" s="11">
        <v>4.0</v>
      </c>
      <c r="J451" s="11">
        <v>8.0</v>
      </c>
      <c r="K451" s="11">
        <v>0.0</v>
      </c>
      <c r="L451" s="11">
        <v>0.0</v>
      </c>
      <c r="M451" s="11">
        <v>0.0</v>
      </c>
      <c r="N451" s="11">
        <v>0.0</v>
      </c>
      <c r="O451" s="11">
        <v>0.0</v>
      </c>
      <c r="P451" s="11"/>
      <c r="Q451" s="11"/>
      <c r="S451" s="11"/>
    </row>
    <row r="452">
      <c r="A452" s="11" t="s">
        <v>1243</v>
      </c>
      <c r="B452" s="11" t="s">
        <v>5381</v>
      </c>
      <c r="C452" s="12" t="s">
        <v>1244</v>
      </c>
      <c r="D452" s="21" t="s">
        <v>37</v>
      </c>
      <c r="E452" s="11" t="s">
        <v>274</v>
      </c>
      <c r="F452" s="14" t="s">
        <v>273</v>
      </c>
      <c r="G452" s="14" t="str">
        <f t="shared" si="54"/>
        <v>34.08218</v>
      </c>
      <c r="H452" s="14" t="s">
        <v>6112</v>
      </c>
      <c r="I452" s="11">
        <v>8.0</v>
      </c>
      <c r="J452" s="11">
        <v>8.0</v>
      </c>
      <c r="K452" s="11">
        <v>0.0</v>
      </c>
      <c r="L452" s="11">
        <v>0.0</v>
      </c>
      <c r="M452" s="11">
        <v>0.0</v>
      </c>
      <c r="N452" s="11">
        <v>0.0</v>
      </c>
      <c r="O452" s="11">
        <v>0.0</v>
      </c>
      <c r="P452" s="11"/>
      <c r="Q452" s="11"/>
      <c r="S452" s="11"/>
    </row>
    <row r="453">
      <c r="A453" s="11" t="s">
        <v>1339</v>
      </c>
      <c r="B453" s="11" t="s">
        <v>5381</v>
      </c>
      <c r="C453" s="12" t="s">
        <v>1340</v>
      </c>
      <c r="D453" s="21" t="s">
        <v>37</v>
      </c>
      <c r="E453" s="11" t="s">
        <v>1342</v>
      </c>
      <c r="F453" s="14" t="s">
        <v>1321</v>
      </c>
      <c r="G453" s="14" t="str">
        <f t="shared" si="54"/>
        <v>32.666404</v>
      </c>
      <c r="H453" s="14" t="str">
        <f t="shared" ref="H453:H458" si="56">RIGHT(F453,FIND(",",F453)-1)</f>
        <v>65.903629</v>
      </c>
      <c r="I453" s="11">
        <v>7.0</v>
      </c>
      <c r="J453" s="11">
        <v>8.0</v>
      </c>
      <c r="K453" s="11">
        <v>0.0</v>
      </c>
      <c r="L453" s="11">
        <v>0.0</v>
      </c>
      <c r="M453" s="11">
        <v>0.0</v>
      </c>
      <c r="N453" s="11">
        <v>0.0</v>
      </c>
      <c r="O453" s="11">
        <v>0.0</v>
      </c>
      <c r="P453" s="11"/>
      <c r="Q453" s="11"/>
      <c r="S453" s="11"/>
    </row>
    <row r="454">
      <c r="A454" s="11" t="s">
        <v>1393</v>
      </c>
      <c r="B454" s="11" t="s">
        <v>5381</v>
      </c>
      <c r="C454" s="12" t="s">
        <v>1394</v>
      </c>
      <c r="D454" s="21" t="s">
        <v>37</v>
      </c>
      <c r="E454" s="11" t="s">
        <v>1396</v>
      </c>
      <c r="F454" s="14" t="s">
        <v>176</v>
      </c>
      <c r="G454" s="14" t="str">
        <f t="shared" si="54"/>
        <v>34.963097</v>
      </c>
      <c r="H454" s="14" t="str">
        <f t="shared" si="56"/>
        <v>68.810884</v>
      </c>
      <c r="I454" s="11">
        <v>8.0</v>
      </c>
      <c r="J454" s="11">
        <v>8.0</v>
      </c>
      <c r="K454" s="11">
        <v>0.0</v>
      </c>
      <c r="L454" s="11">
        <v>0.0</v>
      </c>
      <c r="M454" s="11">
        <v>0.0</v>
      </c>
      <c r="N454" s="11">
        <v>0.0</v>
      </c>
      <c r="O454" s="11">
        <v>0.0</v>
      </c>
      <c r="P454" s="11"/>
      <c r="Q454" s="11"/>
      <c r="S454" s="11"/>
    </row>
    <row r="455">
      <c r="A455" s="11" t="s">
        <v>1669</v>
      </c>
      <c r="B455" s="11" t="s">
        <v>5381</v>
      </c>
      <c r="C455" s="12" t="s">
        <v>1670</v>
      </c>
      <c r="D455" s="11" t="s">
        <v>1537</v>
      </c>
      <c r="E455" s="11" t="s">
        <v>616</v>
      </c>
      <c r="F455" s="14" t="s">
        <v>215</v>
      </c>
      <c r="G455" s="14" t="str">
        <f t="shared" si="54"/>
        <v>34.171831</v>
      </c>
      <c r="H455" s="14" t="str">
        <f t="shared" si="56"/>
        <v>70.621679</v>
      </c>
      <c r="I455" s="11">
        <v>8.0</v>
      </c>
      <c r="J455" s="11">
        <v>8.0</v>
      </c>
      <c r="K455" s="11">
        <v>0.0</v>
      </c>
      <c r="L455" s="11">
        <v>0.0</v>
      </c>
      <c r="M455" s="11">
        <v>0.0</v>
      </c>
      <c r="N455" s="11">
        <v>0.0</v>
      </c>
      <c r="O455" s="11">
        <v>0.0</v>
      </c>
      <c r="P455" s="11"/>
      <c r="Q455" s="19"/>
      <c r="R455" s="19"/>
      <c r="S455" s="11"/>
    </row>
    <row r="456">
      <c r="A456" s="11" t="s">
        <v>1776</v>
      </c>
      <c r="B456" s="11" t="s">
        <v>5381</v>
      </c>
      <c r="C456" s="12" t="s">
        <v>1777</v>
      </c>
      <c r="D456" s="11" t="s">
        <v>1537</v>
      </c>
      <c r="E456" s="11" t="s">
        <v>1779</v>
      </c>
      <c r="F456" s="14" t="s">
        <v>228</v>
      </c>
      <c r="G456" s="14" t="str">
        <f t="shared" si="54"/>
        <v>34.263148</v>
      </c>
      <c r="H456" s="14" t="str">
        <f t="shared" si="56"/>
        <v>70.788209</v>
      </c>
      <c r="I456" s="11">
        <v>8.0</v>
      </c>
      <c r="J456" s="11">
        <v>8.0</v>
      </c>
      <c r="K456" s="11">
        <v>0.0</v>
      </c>
      <c r="L456" s="11">
        <v>0.0</v>
      </c>
      <c r="M456" s="11">
        <v>0.0</v>
      </c>
      <c r="N456" s="11">
        <v>0.0</v>
      </c>
      <c r="O456" s="11">
        <v>0.0</v>
      </c>
      <c r="P456" s="11"/>
      <c r="Q456" s="19"/>
      <c r="R456" s="19"/>
      <c r="S456" s="11"/>
    </row>
    <row r="457">
      <c r="A457" s="11" t="s">
        <v>1825</v>
      </c>
      <c r="B457" s="11" t="s">
        <v>5381</v>
      </c>
      <c r="C457" s="12" t="s">
        <v>1826</v>
      </c>
      <c r="D457" s="11" t="s">
        <v>1537</v>
      </c>
      <c r="E457" s="11" t="s">
        <v>1830</v>
      </c>
      <c r="F457" s="14" t="s">
        <v>1829</v>
      </c>
      <c r="G457" s="14" t="str">
        <f t="shared" si="54"/>
        <v>34.783249</v>
      </c>
      <c r="H457" s="14" t="str">
        <f t="shared" si="56"/>
        <v>70.107996</v>
      </c>
      <c r="I457" s="11">
        <v>8.0</v>
      </c>
      <c r="J457" s="11">
        <v>8.0</v>
      </c>
      <c r="K457" s="11">
        <v>0.0</v>
      </c>
      <c r="L457" s="11">
        <v>0.0</v>
      </c>
      <c r="M457" s="11">
        <v>0.0</v>
      </c>
      <c r="N457" s="11">
        <v>0.0</v>
      </c>
      <c r="O457" s="11">
        <v>0.0</v>
      </c>
      <c r="P457" s="11"/>
      <c r="Q457" s="19"/>
      <c r="R457" s="19"/>
      <c r="S457" s="11"/>
    </row>
    <row r="458">
      <c r="A458" s="11" t="s">
        <v>1917</v>
      </c>
      <c r="B458" s="11" t="s">
        <v>5381</v>
      </c>
      <c r="C458" s="12" t="s">
        <v>1918</v>
      </c>
      <c r="D458" s="11" t="s">
        <v>1537</v>
      </c>
      <c r="E458" s="11" t="s">
        <v>1923</v>
      </c>
      <c r="F458" s="14" t="s">
        <v>1922</v>
      </c>
      <c r="G458" s="14" t="str">
        <f t="shared" si="54"/>
        <v>37.7203194</v>
      </c>
      <c r="H458" s="14" t="str">
        <f t="shared" si="56"/>
        <v>70.0674579</v>
      </c>
      <c r="I458" s="11">
        <v>0.0</v>
      </c>
      <c r="J458" s="11">
        <v>8.0</v>
      </c>
      <c r="K458" s="11">
        <v>0.0</v>
      </c>
      <c r="L458" s="11">
        <v>0.0</v>
      </c>
      <c r="M458" s="11">
        <v>0.0</v>
      </c>
      <c r="N458" s="11">
        <v>0.0</v>
      </c>
      <c r="O458" s="11">
        <v>0.0</v>
      </c>
      <c r="P458" s="11"/>
      <c r="Q458" s="19"/>
      <c r="R458" s="19"/>
      <c r="S458" s="11"/>
    </row>
    <row r="459">
      <c r="A459" s="11" t="s">
        <v>1983</v>
      </c>
      <c r="B459" s="11" t="s">
        <v>5381</v>
      </c>
      <c r="C459" s="12" t="s">
        <v>1984</v>
      </c>
      <c r="D459" s="11" t="s">
        <v>1537</v>
      </c>
      <c r="E459" s="11" t="s">
        <v>1986</v>
      </c>
      <c r="F459" s="14" t="s">
        <v>273</v>
      </c>
      <c r="G459" s="14" t="str">
        <f t="shared" si="54"/>
        <v>34.08218</v>
      </c>
      <c r="H459" s="14" t="s">
        <v>6112</v>
      </c>
      <c r="I459" s="11">
        <v>8.0</v>
      </c>
      <c r="J459" s="11">
        <v>8.0</v>
      </c>
      <c r="K459" s="11">
        <v>0.0</v>
      </c>
      <c r="L459" s="11">
        <v>0.0</v>
      </c>
      <c r="M459" s="11">
        <v>0.0</v>
      </c>
      <c r="N459" s="11">
        <v>0.0</v>
      </c>
      <c r="O459" s="11">
        <v>0.0</v>
      </c>
      <c r="P459" s="11"/>
      <c r="Q459" s="19"/>
      <c r="R459" s="19"/>
      <c r="S459" s="11"/>
    </row>
    <row r="460">
      <c r="A460" s="11" t="s">
        <v>1993</v>
      </c>
      <c r="B460" s="11" t="s">
        <v>5381</v>
      </c>
      <c r="C460" s="12" t="s">
        <v>1994</v>
      </c>
      <c r="D460" s="11" t="s">
        <v>1537</v>
      </c>
      <c r="E460" s="11" t="s">
        <v>274</v>
      </c>
      <c r="F460" s="14" t="s">
        <v>273</v>
      </c>
      <c r="G460" s="14" t="str">
        <f t="shared" si="54"/>
        <v>34.08218</v>
      </c>
      <c r="H460" s="14" t="s">
        <v>6112</v>
      </c>
      <c r="I460" s="11">
        <v>8.0</v>
      </c>
      <c r="J460" s="11">
        <v>8.0</v>
      </c>
      <c r="K460" s="11">
        <v>0.0</v>
      </c>
      <c r="L460" s="11">
        <v>0.0</v>
      </c>
      <c r="M460" s="11">
        <v>0.0</v>
      </c>
      <c r="N460" s="11">
        <v>0.0</v>
      </c>
      <c r="O460" s="11">
        <v>0.0</v>
      </c>
      <c r="P460" s="11"/>
      <c r="Q460" s="19"/>
      <c r="R460" s="19"/>
      <c r="S460" s="11"/>
    </row>
    <row r="461">
      <c r="A461" s="11" t="s">
        <v>1995</v>
      </c>
      <c r="B461" s="11" t="s">
        <v>5381</v>
      </c>
      <c r="C461" s="12" t="s">
        <v>1996</v>
      </c>
      <c r="D461" s="11" t="s">
        <v>1537</v>
      </c>
      <c r="E461" s="11" t="s">
        <v>1998</v>
      </c>
      <c r="F461" s="14" t="s">
        <v>273</v>
      </c>
      <c r="G461" s="14" t="str">
        <f t="shared" si="54"/>
        <v>34.08218</v>
      </c>
      <c r="H461" s="14" t="str">
        <f>RIGHT(F461,FIND(",",F461))</f>
        <v>70.667034</v>
      </c>
      <c r="I461" s="11">
        <v>8.0</v>
      </c>
      <c r="J461" s="11">
        <v>8.0</v>
      </c>
      <c r="K461" s="11">
        <v>0.0</v>
      </c>
      <c r="L461" s="11">
        <v>0.0</v>
      </c>
      <c r="M461" s="11">
        <v>0.0</v>
      </c>
      <c r="N461" s="11">
        <v>0.0</v>
      </c>
      <c r="O461" s="11">
        <v>0.0</v>
      </c>
      <c r="P461" s="11"/>
      <c r="Q461" s="19"/>
      <c r="R461" s="19"/>
      <c r="S461" s="11"/>
    </row>
    <row r="462">
      <c r="A462" s="11" t="s">
        <v>2011</v>
      </c>
      <c r="B462" s="11" t="s">
        <v>5381</v>
      </c>
      <c r="C462" s="12" t="s">
        <v>2012</v>
      </c>
      <c r="D462" s="11" t="s">
        <v>1537</v>
      </c>
      <c r="E462" s="11" t="s">
        <v>2014</v>
      </c>
      <c r="F462" s="14" t="s">
        <v>1321</v>
      </c>
      <c r="G462" s="14" t="str">
        <f t="shared" si="54"/>
        <v>32.666404</v>
      </c>
      <c r="H462" s="14" t="str">
        <f t="shared" ref="H462:H464" si="57">RIGHT(F462,FIND(",",F462)-1)</f>
        <v>65.903629</v>
      </c>
      <c r="I462" s="11">
        <v>8.0</v>
      </c>
      <c r="J462" s="11">
        <v>8.0</v>
      </c>
      <c r="K462" s="11">
        <v>0.0</v>
      </c>
      <c r="L462" s="11">
        <v>0.0</v>
      </c>
      <c r="M462" s="11">
        <v>0.0</v>
      </c>
      <c r="N462" s="11">
        <v>0.0</v>
      </c>
      <c r="O462" s="11">
        <v>3.0</v>
      </c>
      <c r="P462" s="11"/>
      <c r="Q462" s="19"/>
      <c r="R462" s="19"/>
      <c r="S462" s="11"/>
    </row>
    <row r="463">
      <c r="A463" s="11" t="s">
        <v>2015</v>
      </c>
      <c r="B463" s="11" t="s">
        <v>5381</v>
      </c>
      <c r="C463" s="12" t="s">
        <v>2016</v>
      </c>
      <c r="D463" s="11" t="s">
        <v>1537</v>
      </c>
      <c r="E463" s="11" t="s">
        <v>616</v>
      </c>
      <c r="F463" s="14" t="s">
        <v>215</v>
      </c>
      <c r="G463" s="14" t="str">
        <f t="shared" si="54"/>
        <v>34.171831</v>
      </c>
      <c r="H463" s="14" t="str">
        <f t="shared" si="57"/>
        <v>70.621679</v>
      </c>
      <c r="I463" s="11">
        <v>8.0</v>
      </c>
      <c r="J463" s="11">
        <v>8.0</v>
      </c>
      <c r="K463" s="11">
        <v>0.0</v>
      </c>
      <c r="L463" s="11">
        <v>0.0</v>
      </c>
      <c r="M463" s="11">
        <v>0.0</v>
      </c>
      <c r="N463" s="11">
        <v>0.0</v>
      </c>
      <c r="O463" s="11">
        <v>3.0</v>
      </c>
      <c r="P463" s="11"/>
      <c r="Q463" s="19"/>
      <c r="R463" s="19"/>
      <c r="S463" s="11"/>
    </row>
    <row r="464">
      <c r="A464" s="11" t="s">
        <v>2085</v>
      </c>
      <c r="B464" s="11" t="s">
        <v>5381</v>
      </c>
      <c r="C464" s="12" t="s">
        <v>2086</v>
      </c>
      <c r="D464" s="11" t="s">
        <v>1537</v>
      </c>
      <c r="E464" s="11" t="s">
        <v>1833</v>
      </c>
      <c r="F464" s="14" t="s">
        <v>215</v>
      </c>
      <c r="G464" s="14" t="str">
        <f t="shared" si="54"/>
        <v>34.171831</v>
      </c>
      <c r="H464" s="14" t="str">
        <f t="shared" si="57"/>
        <v>70.621679</v>
      </c>
      <c r="I464" s="11">
        <v>8.0</v>
      </c>
      <c r="J464" s="11">
        <v>8.0</v>
      </c>
      <c r="K464" s="11">
        <v>0.0</v>
      </c>
      <c r="L464" s="11">
        <v>0.0</v>
      </c>
      <c r="M464" s="11">
        <v>0.0</v>
      </c>
      <c r="N464" s="11">
        <v>0.0</v>
      </c>
      <c r="O464" s="11">
        <v>0.0</v>
      </c>
      <c r="P464" s="11"/>
      <c r="Q464" s="19"/>
      <c r="R464" s="19"/>
      <c r="S464" s="11"/>
    </row>
    <row r="465">
      <c r="A465" s="294" t="s">
        <v>5647</v>
      </c>
      <c r="B465" s="11" t="s">
        <v>5381</v>
      </c>
      <c r="C465" s="295" t="s">
        <v>5638</v>
      </c>
      <c r="D465" s="294" t="s">
        <v>1537</v>
      </c>
      <c r="E465" s="294" t="s">
        <v>616</v>
      </c>
      <c r="F465" s="294" t="s">
        <v>215</v>
      </c>
      <c r="G465" s="296" t="s">
        <v>5632</v>
      </c>
      <c r="H465" s="296" t="s">
        <v>5430</v>
      </c>
      <c r="I465" s="294">
        <v>8.0</v>
      </c>
      <c r="J465" s="294">
        <v>8.0</v>
      </c>
      <c r="K465" s="294">
        <v>0.0</v>
      </c>
      <c r="L465" s="294">
        <v>0.0</v>
      </c>
      <c r="M465" s="294">
        <v>0.0</v>
      </c>
      <c r="N465" s="294">
        <v>0.0</v>
      </c>
      <c r="O465" s="294">
        <v>0.0</v>
      </c>
      <c r="P465" s="294">
        <v>0.0</v>
      </c>
      <c r="Q465" s="294">
        <v>0.0</v>
      </c>
      <c r="R465" s="294">
        <v>0.0</v>
      </c>
      <c r="S465" s="209"/>
      <c r="T465" s="209"/>
      <c r="U465" s="209"/>
      <c r="V465" s="209"/>
      <c r="W465" s="209"/>
      <c r="X465" s="209"/>
      <c r="Y465" s="209"/>
      <c r="Z465" s="209"/>
      <c r="AA465" s="209"/>
      <c r="AB465" s="209"/>
      <c r="AC465" s="209"/>
      <c r="AD465" s="209"/>
      <c r="AE465" s="209"/>
      <c r="AF465" s="209"/>
      <c r="AG465" s="209"/>
      <c r="AH465" s="209"/>
      <c r="AI465" s="209"/>
      <c r="AJ465" s="209"/>
    </row>
    <row r="466">
      <c r="A466" s="294" t="s">
        <v>5689</v>
      </c>
      <c r="B466" s="11" t="s">
        <v>5381</v>
      </c>
      <c r="C466" s="295" t="s">
        <v>2251</v>
      </c>
      <c r="D466" s="294" t="s">
        <v>1537</v>
      </c>
      <c r="E466" s="294" t="s">
        <v>616</v>
      </c>
      <c r="F466" s="294" t="s">
        <v>215</v>
      </c>
      <c r="G466" s="296" t="s">
        <v>5632</v>
      </c>
      <c r="H466" s="296" t="s">
        <v>5430</v>
      </c>
      <c r="I466" s="294">
        <v>8.0</v>
      </c>
      <c r="J466" s="294">
        <v>8.0</v>
      </c>
      <c r="K466" s="294">
        <v>0.0</v>
      </c>
      <c r="L466" s="294">
        <v>0.0</v>
      </c>
      <c r="M466" s="294">
        <v>0.0</v>
      </c>
      <c r="N466" s="294">
        <v>0.0</v>
      </c>
      <c r="O466" s="294">
        <v>0.0</v>
      </c>
      <c r="P466" s="294">
        <v>0.0</v>
      </c>
      <c r="Q466" s="294">
        <v>0.0</v>
      </c>
      <c r="R466" s="294">
        <v>0.0</v>
      </c>
      <c r="S466" s="209"/>
      <c r="T466" s="209"/>
      <c r="U466" s="209"/>
      <c r="V466" s="209"/>
      <c r="W466" s="209"/>
      <c r="X466" s="209"/>
      <c r="Y466" s="209"/>
      <c r="Z466" s="209"/>
      <c r="AA466" s="209"/>
      <c r="AB466" s="209"/>
      <c r="AC466" s="209"/>
      <c r="AD466" s="209"/>
      <c r="AE466" s="209"/>
      <c r="AF466" s="209"/>
      <c r="AG466" s="209"/>
      <c r="AH466" s="209"/>
      <c r="AI466" s="209"/>
      <c r="AJ466" s="209"/>
    </row>
    <row r="467">
      <c r="A467" s="291" t="s">
        <v>5908</v>
      </c>
      <c r="B467" s="11" t="s">
        <v>5381</v>
      </c>
      <c r="C467" s="290" t="s">
        <v>5903</v>
      </c>
      <c r="D467" s="294" t="s">
        <v>1537</v>
      </c>
      <c r="E467" s="291" t="s">
        <v>1336</v>
      </c>
      <c r="F467" s="291" t="s">
        <v>1335</v>
      </c>
      <c r="G467" s="298" t="s">
        <v>5649</v>
      </c>
      <c r="H467" s="298" t="s">
        <v>5609</v>
      </c>
      <c r="I467" s="291">
        <v>8.0</v>
      </c>
      <c r="J467" s="291">
        <v>8.0</v>
      </c>
      <c r="K467" s="291">
        <v>0.0</v>
      </c>
      <c r="L467" s="291">
        <v>0.0</v>
      </c>
      <c r="M467" s="291">
        <v>0.0</v>
      </c>
      <c r="N467" s="291">
        <v>0.0</v>
      </c>
      <c r="O467" s="291">
        <v>0.0</v>
      </c>
      <c r="P467" s="291">
        <v>0.0</v>
      </c>
      <c r="Q467" s="291">
        <v>0.0</v>
      </c>
      <c r="R467" s="291">
        <v>0.0</v>
      </c>
      <c r="S467" s="213"/>
      <c r="T467" s="213"/>
      <c r="U467" s="213"/>
      <c r="V467" s="213"/>
      <c r="W467" s="213"/>
      <c r="X467" s="213"/>
      <c r="Y467" s="213"/>
      <c r="Z467" s="213"/>
      <c r="AA467" s="213"/>
      <c r="AB467" s="213"/>
      <c r="AC467" s="213"/>
      <c r="AD467" s="213"/>
      <c r="AE467" s="213"/>
      <c r="AF467" s="213"/>
      <c r="AG467" s="213"/>
      <c r="AH467" s="213"/>
      <c r="AI467" s="213"/>
      <c r="AJ467" s="213"/>
    </row>
    <row r="468">
      <c r="A468" s="291" t="s">
        <v>5944</v>
      </c>
      <c r="B468" s="11" t="s">
        <v>5381</v>
      </c>
      <c r="C468" s="290" t="s">
        <v>2705</v>
      </c>
      <c r="D468" s="294" t="s">
        <v>1537</v>
      </c>
      <c r="E468" s="291" t="s">
        <v>5805</v>
      </c>
      <c r="F468" s="291" t="s">
        <v>2107</v>
      </c>
      <c r="G468" s="298" t="s">
        <v>5806</v>
      </c>
      <c r="H468" s="298" t="s">
        <v>5510</v>
      </c>
      <c r="I468" s="291">
        <v>8.0</v>
      </c>
      <c r="J468" s="291">
        <v>8.0</v>
      </c>
      <c r="K468" s="291">
        <v>0.0</v>
      </c>
      <c r="L468" s="291">
        <v>0.0</v>
      </c>
      <c r="M468" s="291">
        <v>0.0</v>
      </c>
      <c r="N468" s="291">
        <v>0.0</v>
      </c>
      <c r="O468" s="291">
        <v>0.0</v>
      </c>
      <c r="P468" s="291">
        <v>0.0</v>
      </c>
      <c r="Q468" s="291">
        <v>0.0</v>
      </c>
      <c r="R468" s="291">
        <v>0.0</v>
      </c>
      <c r="S468" s="213"/>
      <c r="T468" s="213"/>
      <c r="U468" s="213"/>
      <c r="V468" s="213"/>
      <c r="W468" s="213"/>
      <c r="X468" s="213"/>
      <c r="Y468" s="213"/>
      <c r="Z468" s="213"/>
      <c r="AA468" s="213"/>
      <c r="AB468" s="213"/>
      <c r="AC468" s="213"/>
      <c r="AD468" s="213"/>
      <c r="AE468" s="213"/>
      <c r="AF468" s="213"/>
      <c r="AG468" s="213"/>
      <c r="AH468" s="213"/>
      <c r="AI468" s="213"/>
      <c r="AJ468" s="213"/>
    </row>
    <row r="469">
      <c r="A469" s="291" t="s">
        <v>6013</v>
      </c>
      <c r="B469" s="11" t="s">
        <v>5381</v>
      </c>
      <c r="C469" s="290" t="s">
        <v>6007</v>
      </c>
      <c r="D469" s="294" t="s">
        <v>1537</v>
      </c>
      <c r="E469" s="291" t="s">
        <v>365</v>
      </c>
      <c r="F469" s="291" t="s">
        <v>355</v>
      </c>
      <c r="G469" s="298" t="s">
        <v>5932</v>
      </c>
      <c r="H469" s="298" t="s">
        <v>5574</v>
      </c>
      <c r="I469" s="291">
        <v>8.0</v>
      </c>
      <c r="J469" s="291">
        <v>8.0</v>
      </c>
      <c r="K469" s="291">
        <v>0.0</v>
      </c>
      <c r="L469" s="291">
        <v>0.0</v>
      </c>
      <c r="M469" s="291">
        <v>0.0</v>
      </c>
      <c r="N469" s="291">
        <v>0.0</v>
      </c>
      <c r="O469" s="291">
        <v>0.0</v>
      </c>
      <c r="P469" s="291">
        <v>0.0</v>
      </c>
      <c r="Q469" s="291">
        <v>0.0</v>
      </c>
      <c r="R469" s="291">
        <v>0.0</v>
      </c>
      <c r="S469" s="213"/>
      <c r="T469" s="213"/>
      <c r="U469" s="213"/>
      <c r="V469" s="213"/>
      <c r="W469" s="213"/>
      <c r="X469" s="213"/>
      <c r="Y469" s="213"/>
      <c r="Z469" s="213"/>
      <c r="AA469" s="213"/>
      <c r="AB469" s="213"/>
      <c r="AC469" s="213"/>
      <c r="AD469" s="213"/>
      <c r="AE469" s="213"/>
      <c r="AF469" s="213"/>
      <c r="AG469" s="213"/>
      <c r="AH469" s="213"/>
      <c r="AI469" s="213"/>
      <c r="AJ469" s="213"/>
    </row>
    <row r="470">
      <c r="A470" s="22" t="s">
        <v>3629</v>
      </c>
      <c r="B470" s="120" t="s">
        <v>3630</v>
      </c>
      <c r="C470" s="22" t="s">
        <v>3631</v>
      </c>
      <c r="D470" s="21" t="s">
        <v>2303</v>
      </c>
      <c r="E470" s="123" t="s">
        <v>3635</v>
      </c>
      <c r="F470" s="288" t="s">
        <v>3634</v>
      </c>
      <c r="G470" s="286" t="str">
        <f t="shared" ref="G470:G537" si="58">LEFT(F470,FIND(",",F470)-1)</f>
        <v>32.298231</v>
      </c>
      <c r="H470" s="286" t="str">
        <f t="shared" ref="H470:H496" si="59">RIGHT(F470,FIND(",",F470)-1)</f>
        <v>69.597624</v>
      </c>
      <c r="I470" s="123">
        <v>6.0</v>
      </c>
      <c r="J470" s="123">
        <v>8.0</v>
      </c>
      <c r="K470" s="123">
        <v>2.0</v>
      </c>
      <c r="L470" s="123">
        <v>2.0</v>
      </c>
      <c r="M470" s="123">
        <v>2.0</v>
      </c>
      <c r="N470" s="123">
        <v>2.0</v>
      </c>
      <c r="O470" s="123">
        <v>1.0</v>
      </c>
      <c r="P470" s="123"/>
      <c r="Q470" s="124"/>
      <c r="R470" s="125"/>
      <c r="S470" s="22"/>
      <c r="T470" s="55"/>
      <c r="U470" s="55"/>
      <c r="V470" s="55"/>
      <c r="W470" s="55"/>
      <c r="X470" s="55"/>
      <c r="Y470" s="55"/>
      <c r="Z470" s="55"/>
      <c r="AA470" s="55"/>
      <c r="AB470" s="55"/>
      <c r="AC470" s="55"/>
      <c r="AD470" s="55"/>
    </row>
    <row r="471">
      <c r="A471" s="22" t="s">
        <v>3784</v>
      </c>
      <c r="B471" s="120" t="s">
        <v>3630</v>
      </c>
      <c r="C471" s="22" t="s">
        <v>3785</v>
      </c>
      <c r="D471" s="21" t="s">
        <v>2303</v>
      </c>
      <c r="E471" s="123" t="s">
        <v>3787</v>
      </c>
      <c r="F471" s="288" t="s">
        <v>3671</v>
      </c>
      <c r="G471" s="286" t="str">
        <f t="shared" si="58"/>
        <v>32.320237</v>
      </c>
      <c r="H471" s="286" t="str">
        <f t="shared" si="59"/>
        <v>69.859740</v>
      </c>
      <c r="I471" s="123">
        <v>4.0</v>
      </c>
      <c r="J471" s="123">
        <v>8.0</v>
      </c>
      <c r="K471" s="123">
        <v>0.0</v>
      </c>
      <c r="L471" s="123">
        <v>0.0</v>
      </c>
      <c r="M471" s="123">
        <v>0.0</v>
      </c>
      <c r="N471" s="123">
        <v>0.0</v>
      </c>
      <c r="O471" s="123">
        <v>5.0</v>
      </c>
      <c r="P471" s="123"/>
      <c r="Q471" s="124"/>
      <c r="R471" s="126"/>
      <c r="S471" s="22"/>
      <c r="T471" s="55"/>
      <c r="U471" s="55"/>
      <c r="V471" s="55"/>
      <c r="W471" s="55"/>
      <c r="X471" s="55"/>
      <c r="Y471" s="55"/>
      <c r="Z471" s="55"/>
      <c r="AA471" s="55"/>
      <c r="AB471" s="55"/>
      <c r="AC471" s="55"/>
      <c r="AD471" s="55"/>
    </row>
    <row r="472">
      <c r="A472" s="22" t="s">
        <v>3645</v>
      </c>
      <c r="B472" s="120" t="s">
        <v>3630</v>
      </c>
      <c r="C472" s="22" t="s">
        <v>3646</v>
      </c>
      <c r="D472" s="21" t="s">
        <v>2303</v>
      </c>
      <c r="E472" s="123" t="s">
        <v>3649</v>
      </c>
      <c r="F472" s="288" t="s">
        <v>3648</v>
      </c>
      <c r="G472" s="286" t="str">
        <f t="shared" si="58"/>
        <v>32.943065</v>
      </c>
      <c r="H472" s="286" t="str">
        <f t="shared" si="59"/>
        <v>69.955033</v>
      </c>
      <c r="I472" s="123">
        <v>8.0</v>
      </c>
      <c r="J472" s="123">
        <v>8.0</v>
      </c>
      <c r="K472" s="123">
        <v>3.0</v>
      </c>
      <c r="L472" s="123">
        <v>8.0</v>
      </c>
      <c r="M472" s="123">
        <v>2.0</v>
      </c>
      <c r="N472" s="123">
        <v>3.0</v>
      </c>
      <c r="O472" s="123">
        <v>1.0</v>
      </c>
      <c r="P472" s="123"/>
      <c r="Q472" s="124"/>
      <c r="R472" s="126"/>
      <c r="S472" s="22"/>
      <c r="T472" s="55"/>
      <c r="U472" s="55"/>
      <c r="V472" s="55"/>
      <c r="W472" s="55"/>
      <c r="X472" s="55"/>
      <c r="Y472" s="55"/>
      <c r="Z472" s="55"/>
      <c r="AA472" s="55"/>
      <c r="AB472" s="55"/>
      <c r="AC472" s="55"/>
      <c r="AD472" s="55"/>
    </row>
    <row r="473">
      <c r="A473" s="22" t="s">
        <v>3668</v>
      </c>
      <c r="B473" s="120" t="s">
        <v>3630</v>
      </c>
      <c r="C473" s="22" t="s">
        <v>3669</v>
      </c>
      <c r="D473" s="21" t="s">
        <v>2303</v>
      </c>
      <c r="E473" s="123" t="s">
        <v>3672</v>
      </c>
      <c r="F473" s="288" t="s">
        <v>3671</v>
      </c>
      <c r="G473" s="286" t="str">
        <f t="shared" si="58"/>
        <v>32.320237</v>
      </c>
      <c r="H473" s="286" t="str">
        <f t="shared" si="59"/>
        <v>69.859740</v>
      </c>
      <c r="I473" s="123">
        <v>8.0</v>
      </c>
      <c r="J473" s="123">
        <v>8.0</v>
      </c>
      <c r="K473" s="123">
        <v>8.0</v>
      </c>
      <c r="L473" s="123">
        <v>8.0</v>
      </c>
      <c r="M473" s="123">
        <v>1.0</v>
      </c>
      <c r="N473" s="123">
        <v>1.0</v>
      </c>
      <c r="O473" s="123">
        <v>0.0</v>
      </c>
      <c r="P473" s="123"/>
      <c r="Q473" s="124"/>
      <c r="R473" s="126"/>
      <c r="S473" s="22"/>
      <c r="T473" s="55"/>
      <c r="U473" s="55"/>
      <c r="V473" s="55"/>
      <c r="W473" s="55"/>
      <c r="X473" s="55"/>
      <c r="Y473" s="55"/>
      <c r="Z473" s="55"/>
      <c r="AA473" s="55"/>
      <c r="AB473" s="55"/>
      <c r="AC473" s="55"/>
      <c r="AD473" s="55"/>
    </row>
    <row r="474">
      <c r="A474" s="22" t="s">
        <v>4334</v>
      </c>
      <c r="B474" s="120" t="s">
        <v>3630</v>
      </c>
      <c r="C474" s="22" t="s">
        <v>4335</v>
      </c>
      <c r="D474" s="21" t="s">
        <v>37</v>
      </c>
      <c r="E474" s="123" t="s">
        <v>3793</v>
      </c>
      <c r="F474" s="288" t="s">
        <v>3792</v>
      </c>
      <c r="G474" s="286" t="str">
        <f t="shared" si="58"/>
        <v>33.150049</v>
      </c>
      <c r="H474" s="286" t="str">
        <f t="shared" si="59"/>
        <v>70.433361</v>
      </c>
      <c r="I474" s="123">
        <v>7.0</v>
      </c>
      <c r="J474" s="123">
        <v>8.0</v>
      </c>
      <c r="K474" s="123">
        <v>0.0</v>
      </c>
      <c r="L474" s="123">
        <v>0.0</v>
      </c>
      <c r="M474" s="123">
        <v>0.0</v>
      </c>
      <c r="N474" s="123">
        <v>0.0</v>
      </c>
      <c r="O474" s="123">
        <v>12.0</v>
      </c>
      <c r="P474" s="123"/>
      <c r="Q474" s="124"/>
      <c r="R474" s="126"/>
      <c r="S474" s="22"/>
      <c r="T474" s="55"/>
      <c r="U474" s="55"/>
      <c r="V474" s="55"/>
      <c r="W474" s="55"/>
      <c r="X474" s="55"/>
      <c r="Y474" s="55"/>
      <c r="Z474" s="55"/>
      <c r="AA474" s="55"/>
      <c r="AB474" s="55"/>
      <c r="AC474" s="55"/>
      <c r="AD474" s="55"/>
    </row>
    <row r="475">
      <c r="A475" s="22" t="s">
        <v>4378</v>
      </c>
      <c r="B475" s="120" t="s">
        <v>3630</v>
      </c>
      <c r="C475" s="22" t="s">
        <v>4379</v>
      </c>
      <c r="D475" s="21" t="s">
        <v>37</v>
      </c>
      <c r="E475" s="123" t="s">
        <v>4381</v>
      </c>
      <c r="F475" s="288" t="s">
        <v>3671</v>
      </c>
      <c r="G475" s="286" t="str">
        <f t="shared" si="58"/>
        <v>32.320237</v>
      </c>
      <c r="H475" s="286" t="str">
        <f t="shared" si="59"/>
        <v>69.859740</v>
      </c>
      <c r="I475" s="123">
        <v>7.0</v>
      </c>
      <c r="J475" s="123">
        <v>8.0</v>
      </c>
      <c r="K475" s="123">
        <v>0.0</v>
      </c>
      <c r="L475" s="123">
        <v>0.0</v>
      </c>
      <c r="M475" s="123">
        <v>0.0</v>
      </c>
      <c r="N475" s="123">
        <v>0.0</v>
      </c>
      <c r="O475" s="123">
        <v>4.0</v>
      </c>
      <c r="P475" s="123"/>
      <c r="Q475" s="124"/>
      <c r="R475" s="126"/>
      <c r="S475" s="22"/>
      <c r="T475" s="55"/>
      <c r="U475" s="55"/>
      <c r="V475" s="55"/>
      <c r="W475" s="55"/>
      <c r="X475" s="55"/>
      <c r="Y475" s="55"/>
      <c r="Z475" s="55"/>
      <c r="AA475" s="55"/>
      <c r="AB475" s="55"/>
      <c r="AC475" s="55"/>
      <c r="AD475" s="55"/>
    </row>
    <row r="476">
      <c r="A476" s="22" t="s">
        <v>3941</v>
      </c>
      <c r="B476" s="120" t="s">
        <v>3630</v>
      </c>
      <c r="C476" s="22" t="s">
        <v>3942</v>
      </c>
      <c r="D476" s="21" t="s">
        <v>37</v>
      </c>
      <c r="E476" s="123" t="s">
        <v>3743</v>
      </c>
      <c r="F476" s="288" t="s">
        <v>3671</v>
      </c>
      <c r="G476" s="286" t="str">
        <f t="shared" si="58"/>
        <v>32.320237</v>
      </c>
      <c r="H476" s="286" t="str">
        <f t="shared" si="59"/>
        <v>69.859740</v>
      </c>
      <c r="I476" s="123">
        <v>0.0</v>
      </c>
      <c r="J476" s="123">
        <v>8.0</v>
      </c>
      <c r="K476" s="123">
        <v>0.0</v>
      </c>
      <c r="L476" s="123">
        <v>8.0</v>
      </c>
      <c r="M476" s="123">
        <v>0.0</v>
      </c>
      <c r="N476" s="123">
        <v>0.0</v>
      </c>
      <c r="O476" s="123">
        <v>3.0</v>
      </c>
      <c r="P476" s="123"/>
      <c r="Q476" s="124"/>
      <c r="R476" s="126"/>
      <c r="S476" s="22"/>
      <c r="T476" s="55"/>
      <c r="U476" s="55"/>
      <c r="V476" s="55"/>
      <c r="W476" s="55"/>
      <c r="X476" s="55"/>
      <c r="Y476" s="55"/>
      <c r="Z476" s="55"/>
      <c r="AA476" s="55"/>
      <c r="AB476" s="55"/>
      <c r="AC476" s="55"/>
      <c r="AD476" s="55"/>
    </row>
    <row r="477">
      <c r="A477" s="22" t="s">
        <v>4430</v>
      </c>
      <c r="B477" s="120" t="s">
        <v>3630</v>
      </c>
      <c r="C477" s="22" t="s">
        <v>4428</v>
      </c>
      <c r="D477" s="21" t="s">
        <v>37</v>
      </c>
      <c r="E477" s="123" t="s">
        <v>4432</v>
      </c>
      <c r="F477" s="288" t="s">
        <v>3648</v>
      </c>
      <c r="G477" s="286" t="str">
        <f t="shared" si="58"/>
        <v>32.943065</v>
      </c>
      <c r="H477" s="286" t="str">
        <f t="shared" si="59"/>
        <v>69.955033</v>
      </c>
      <c r="I477" s="123">
        <v>5.0</v>
      </c>
      <c r="J477" s="123">
        <v>8.0</v>
      </c>
      <c r="K477" s="123">
        <v>0.0</v>
      </c>
      <c r="L477" s="123">
        <v>4.0</v>
      </c>
      <c r="M477" s="123">
        <v>0.0</v>
      </c>
      <c r="N477" s="123">
        <v>0.0</v>
      </c>
      <c r="O477" s="123">
        <v>0.0</v>
      </c>
      <c r="P477" s="123"/>
      <c r="Q477" s="124"/>
      <c r="R477" s="126"/>
      <c r="S477" s="22"/>
      <c r="T477" s="55"/>
      <c r="U477" s="55"/>
      <c r="V477" s="55"/>
      <c r="W477" s="55"/>
      <c r="X477" s="55"/>
      <c r="Y477" s="55"/>
      <c r="Z477" s="55"/>
      <c r="AA477" s="55"/>
      <c r="AB477" s="55"/>
      <c r="AC477" s="55"/>
      <c r="AD477" s="55"/>
    </row>
    <row r="478">
      <c r="A478" s="22" t="s">
        <v>4458</v>
      </c>
      <c r="B478" s="120" t="s">
        <v>3630</v>
      </c>
      <c r="C478" s="22" t="s">
        <v>4459</v>
      </c>
      <c r="D478" s="21" t="s">
        <v>37</v>
      </c>
      <c r="E478" s="123" t="s">
        <v>4119</v>
      </c>
      <c r="F478" s="288" t="s">
        <v>4118</v>
      </c>
      <c r="G478" s="286" t="str">
        <f t="shared" si="58"/>
        <v>32.967169</v>
      </c>
      <c r="H478" s="286" t="str">
        <f t="shared" si="59"/>
        <v>69.692204</v>
      </c>
      <c r="I478" s="123">
        <v>4.0</v>
      </c>
      <c r="J478" s="123">
        <v>8.0</v>
      </c>
      <c r="K478" s="123">
        <v>0.0</v>
      </c>
      <c r="L478" s="123">
        <v>4.0</v>
      </c>
      <c r="M478" s="123">
        <v>0.0</v>
      </c>
      <c r="N478" s="123">
        <v>0.0</v>
      </c>
      <c r="O478" s="123">
        <v>0.0</v>
      </c>
      <c r="P478" s="123"/>
      <c r="Q478" s="124"/>
      <c r="R478" s="126"/>
      <c r="S478" s="22"/>
      <c r="T478" s="55"/>
      <c r="U478" s="55"/>
      <c r="V478" s="55"/>
      <c r="W478" s="55"/>
      <c r="X478" s="55"/>
      <c r="Y478" s="55"/>
      <c r="Z478" s="55"/>
      <c r="AA478" s="55"/>
      <c r="AB478" s="55"/>
      <c r="AC478" s="55"/>
      <c r="AD478" s="55"/>
    </row>
    <row r="479">
      <c r="A479" s="22" t="s">
        <v>4481</v>
      </c>
      <c r="B479" s="120" t="s">
        <v>3630</v>
      </c>
      <c r="C479" s="22" t="s">
        <v>4482</v>
      </c>
      <c r="D479" s="21" t="s">
        <v>37</v>
      </c>
      <c r="E479" s="123" t="s">
        <v>4477</v>
      </c>
      <c r="F479" s="288" t="s">
        <v>4476</v>
      </c>
      <c r="G479" s="286" t="str">
        <f t="shared" si="58"/>
        <v>33.098257</v>
      </c>
      <c r="H479" s="286" t="str">
        <f t="shared" si="59"/>
        <v>69.978855</v>
      </c>
      <c r="I479" s="123">
        <v>5.0</v>
      </c>
      <c r="J479" s="123">
        <v>8.0</v>
      </c>
      <c r="K479" s="123">
        <v>0.0</v>
      </c>
      <c r="L479" s="123">
        <v>0.0</v>
      </c>
      <c r="M479" s="123">
        <v>0.0</v>
      </c>
      <c r="N479" s="123">
        <v>0.0</v>
      </c>
      <c r="O479" s="123">
        <v>5.0</v>
      </c>
      <c r="P479" s="123"/>
      <c r="Q479" s="124"/>
      <c r="R479" s="126"/>
      <c r="S479" s="22"/>
      <c r="T479" s="55"/>
      <c r="U479" s="55"/>
      <c r="V479" s="55"/>
      <c r="W479" s="55"/>
      <c r="X479" s="55"/>
      <c r="Y479" s="55"/>
      <c r="Z479" s="55"/>
      <c r="AA479" s="55"/>
      <c r="AB479" s="55"/>
      <c r="AC479" s="55"/>
      <c r="AD479" s="55"/>
    </row>
    <row r="480">
      <c r="A480" s="22" t="s">
        <v>4561</v>
      </c>
      <c r="B480" s="120" t="s">
        <v>3630</v>
      </c>
      <c r="C480" s="22" t="s">
        <v>4562</v>
      </c>
      <c r="D480" s="21" t="s">
        <v>37</v>
      </c>
      <c r="E480" s="123" t="s">
        <v>4477</v>
      </c>
      <c r="F480" s="288" t="s">
        <v>4476</v>
      </c>
      <c r="G480" s="286" t="str">
        <f t="shared" si="58"/>
        <v>33.098257</v>
      </c>
      <c r="H480" s="286" t="str">
        <f t="shared" si="59"/>
        <v>69.978855</v>
      </c>
      <c r="I480" s="123">
        <v>4.0</v>
      </c>
      <c r="J480" s="123">
        <v>8.0</v>
      </c>
      <c r="K480" s="123">
        <v>0.0</v>
      </c>
      <c r="L480" s="123">
        <v>0.0</v>
      </c>
      <c r="M480" s="123">
        <v>0.0</v>
      </c>
      <c r="N480" s="123">
        <v>0.0</v>
      </c>
      <c r="O480" s="123">
        <v>0.0</v>
      </c>
      <c r="P480" s="123"/>
      <c r="Q480" s="124"/>
      <c r="R480" s="126"/>
      <c r="S480" s="22"/>
      <c r="T480" s="55"/>
      <c r="U480" s="55"/>
      <c r="V480" s="55"/>
      <c r="W480" s="55"/>
      <c r="X480" s="55"/>
      <c r="Y480" s="55"/>
      <c r="Z480" s="55"/>
      <c r="AA480" s="55"/>
      <c r="AB480" s="55"/>
      <c r="AC480" s="55"/>
      <c r="AD480" s="55"/>
    </row>
    <row r="481">
      <c r="A481" s="129" t="s">
        <v>4602</v>
      </c>
      <c r="B481" s="120" t="s">
        <v>3630</v>
      </c>
      <c r="C481" s="129" t="s">
        <v>4603</v>
      </c>
      <c r="D481" s="21" t="s">
        <v>37</v>
      </c>
      <c r="E481" s="299" t="s">
        <v>4605</v>
      </c>
      <c r="F481" s="299" t="s">
        <v>4606</v>
      </c>
      <c r="G481" s="286" t="str">
        <f t="shared" si="58"/>
        <v>32.272222</v>
      </c>
      <c r="H481" s="286" t="str">
        <f t="shared" si="59"/>
        <v>69.440277</v>
      </c>
      <c r="I481" s="132">
        <v>6.0</v>
      </c>
      <c r="J481" s="132">
        <v>8.0</v>
      </c>
      <c r="K481" s="132">
        <v>0.0</v>
      </c>
      <c r="L481" s="132">
        <v>0.0</v>
      </c>
      <c r="M481" s="132">
        <v>0.0</v>
      </c>
      <c r="N481" s="132">
        <v>0.0</v>
      </c>
      <c r="O481" s="132">
        <v>2.0</v>
      </c>
      <c r="P481" s="132"/>
      <c r="Q481" s="133"/>
      <c r="R481" s="134"/>
      <c r="S481" s="129"/>
      <c r="T481" s="135"/>
      <c r="U481" s="135"/>
      <c r="V481" s="135"/>
      <c r="W481" s="135"/>
      <c r="X481" s="135"/>
      <c r="Y481" s="135"/>
      <c r="Z481" s="135"/>
      <c r="AA481" s="135"/>
      <c r="AB481" s="135"/>
      <c r="AC481" s="135"/>
      <c r="AD481" s="135"/>
    </row>
    <row r="482">
      <c r="A482" s="22" t="s">
        <v>4667</v>
      </c>
      <c r="B482" s="120" t="s">
        <v>3630</v>
      </c>
      <c r="C482" s="22" t="s">
        <v>4668</v>
      </c>
      <c r="D482" s="21" t="s">
        <v>37</v>
      </c>
      <c r="E482" s="123" t="s">
        <v>3793</v>
      </c>
      <c r="F482" s="288" t="s">
        <v>3792</v>
      </c>
      <c r="G482" s="286" t="str">
        <f t="shared" si="58"/>
        <v>33.150049</v>
      </c>
      <c r="H482" s="286" t="str">
        <f t="shared" si="59"/>
        <v>70.433361</v>
      </c>
      <c r="I482" s="123">
        <v>5.0</v>
      </c>
      <c r="J482" s="123">
        <v>8.0</v>
      </c>
      <c r="K482" s="123">
        <v>0.0</v>
      </c>
      <c r="L482" s="123">
        <v>0.0</v>
      </c>
      <c r="M482" s="123">
        <v>0.0</v>
      </c>
      <c r="N482" s="123">
        <v>0.0</v>
      </c>
      <c r="O482" s="123">
        <v>1.0</v>
      </c>
      <c r="P482" s="123"/>
      <c r="Q482" s="124"/>
      <c r="R482" s="126"/>
      <c r="S482" s="22"/>
      <c r="T482" s="55"/>
      <c r="U482" s="55"/>
      <c r="V482" s="55"/>
      <c r="W482" s="55"/>
      <c r="X482" s="55"/>
      <c r="Y482" s="55"/>
      <c r="Z482" s="55"/>
      <c r="AA482" s="55"/>
      <c r="AB482" s="55"/>
      <c r="AC482" s="55"/>
      <c r="AD482" s="55"/>
    </row>
    <row r="483">
      <c r="A483" s="22" t="s">
        <v>4785</v>
      </c>
      <c r="B483" s="120" t="s">
        <v>3630</v>
      </c>
      <c r="C483" s="22" t="s">
        <v>4786</v>
      </c>
      <c r="D483" s="21" t="s">
        <v>37</v>
      </c>
      <c r="E483" s="123" t="s">
        <v>4231</v>
      </c>
      <c r="F483" s="288" t="s">
        <v>4230</v>
      </c>
      <c r="G483" s="286" t="str">
        <f t="shared" si="58"/>
        <v>32.938775</v>
      </c>
      <c r="H483" s="286" t="str">
        <f t="shared" si="59"/>
        <v>70.248273</v>
      </c>
      <c r="I483" s="123">
        <v>3.0</v>
      </c>
      <c r="J483" s="123">
        <v>8.0</v>
      </c>
      <c r="K483" s="123">
        <v>0.0</v>
      </c>
      <c r="L483" s="123">
        <v>0.0</v>
      </c>
      <c r="M483" s="123">
        <v>0.0</v>
      </c>
      <c r="N483" s="123">
        <v>0.0</v>
      </c>
      <c r="O483" s="123">
        <v>3.0</v>
      </c>
      <c r="P483" s="123"/>
      <c r="Q483" s="124"/>
      <c r="R483" s="126"/>
      <c r="S483" s="22"/>
      <c r="T483" s="55"/>
      <c r="U483" s="55"/>
      <c r="V483" s="55"/>
      <c r="W483" s="55"/>
      <c r="X483" s="55"/>
      <c r="Y483" s="55"/>
      <c r="Z483" s="55"/>
      <c r="AA483" s="55"/>
      <c r="AB483" s="55"/>
      <c r="AC483" s="55"/>
      <c r="AD483" s="55"/>
    </row>
    <row r="484">
      <c r="A484" s="22" t="s">
        <v>4863</v>
      </c>
      <c r="B484" s="120" t="s">
        <v>3630</v>
      </c>
      <c r="C484" s="22" t="s">
        <v>4864</v>
      </c>
      <c r="D484" s="21" t="s">
        <v>37</v>
      </c>
      <c r="E484" s="123" t="s">
        <v>4861</v>
      </c>
      <c r="F484" s="288" t="s">
        <v>3752</v>
      </c>
      <c r="G484" s="286" t="str">
        <f t="shared" si="58"/>
        <v>32.956928</v>
      </c>
      <c r="H484" s="286" t="str">
        <f t="shared" si="59"/>
        <v>70.169394</v>
      </c>
      <c r="I484" s="123">
        <v>3.0</v>
      </c>
      <c r="J484" s="123">
        <v>8.0</v>
      </c>
      <c r="K484" s="123">
        <v>0.0</v>
      </c>
      <c r="L484" s="123">
        <v>3.0</v>
      </c>
      <c r="M484" s="123">
        <v>0.0</v>
      </c>
      <c r="N484" s="123">
        <v>1.0</v>
      </c>
      <c r="O484" s="123">
        <v>3.0</v>
      </c>
      <c r="P484" s="123"/>
      <c r="Q484" s="124"/>
      <c r="R484" s="126"/>
      <c r="S484" s="22"/>
      <c r="T484" s="55"/>
      <c r="U484" s="55"/>
      <c r="V484" s="55"/>
      <c r="W484" s="55"/>
      <c r="X484" s="55"/>
      <c r="Y484" s="55"/>
      <c r="Z484" s="55"/>
      <c r="AA484" s="55"/>
      <c r="AB484" s="55"/>
      <c r="AC484" s="55"/>
      <c r="AD484" s="55"/>
    </row>
    <row r="485">
      <c r="A485" s="22" t="s">
        <v>4883</v>
      </c>
      <c r="B485" s="120" t="s">
        <v>3630</v>
      </c>
      <c r="C485" s="22" t="s">
        <v>2877</v>
      </c>
      <c r="D485" s="21" t="s">
        <v>37</v>
      </c>
      <c r="E485" s="123" t="s">
        <v>4885</v>
      </c>
      <c r="F485" s="288" t="s">
        <v>4800</v>
      </c>
      <c r="G485" s="286" t="str">
        <f t="shared" si="58"/>
        <v>32.378567</v>
      </c>
      <c r="H485" s="286" t="str">
        <f t="shared" si="59"/>
        <v>69.430782</v>
      </c>
      <c r="I485" s="123">
        <v>6.0</v>
      </c>
      <c r="J485" s="123">
        <v>8.0</v>
      </c>
      <c r="K485" s="123">
        <v>0.0</v>
      </c>
      <c r="L485" s="123">
        <v>0.0</v>
      </c>
      <c r="M485" s="123">
        <v>0.0</v>
      </c>
      <c r="N485" s="123">
        <v>0.0</v>
      </c>
      <c r="O485" s="123">
        <v>2.0</v>
      </c>
      <c r="P485" s="123"/>
      <c r="Q485" s="124"/>
      <c r="R485" s="126"/>
      <c r="S485" s="22"/>
      <c r="T485" s="55"/>
      <c r="U485" s="55"/>
      <c r="V485" s="55"/>
      <c r="W485" s="55"/>
      <c r="X485" s="55"/>
      <c r="Y485" s="55"/>
      <c r="Z485" s="55"/>
      <c r="AA485" s="55"/>
      <c r="AB485" s="55"/>
      <c r="AC485" s="55"/>
      <c r="AD485" s="55"/>
    </row>
    <row r="486">
      <c r="A486" s="22" t="s">
        <v>5006</v>
      </c>
      <c r="B486" s="120" t="s">
        <v>3630</v>
      </c>
      <c r="C486" s="22" t="s">
        <v>5007</v>
      </c>
      <c r="D486" s="21" t="s">
        <v>37</v>
      </c>
      <c r="E486" s="123" t="s">
        <v>5009</v>
      </c>
      <c r="F486" s="288" t="s">
        <v>4197</v>
      </c>
      <c r="G486" s="286" t="str">
        <f t="shared" si="58"/>
        <v>32.950410</v>
      </c>
      <c r="H486" s="286" t="str">
        <f t="shared" si="59"/>
        <v>70.282223</v>
      </c>
      <c r="I486" s="123">
        <v>3.0</v>
      </c>
      <c r="J486" s="123">
        <v>8.0</v>
      </c>
      <c r="K486" s="123">
        <v>0.0</v>
      </c>
      <c r="L486" s="123">
        <v>0.0</v>
      </c>
      <c r="M486" s="123">
        <v>0.0</v>
      </c>
      <c r="N486" s="123">
        <v>0.0</v>
      </c>
      <c r="O486" s="123">
        <v>2.0</v>
      </c>
      <c r="P486" s="123"/>
      <c r="Q486" s="124"/>
      <c r="R486" s="126"/>
      <c r="S486" s="22"/>
      <c r="T486" s="55"/>
      <c r="U486" s="55"/>
      <c r="V486" s="55"/>
      <c r="W486" s="55"/>
      <c r="X486" s="55"/>
      <c r="Y486" s="55"/>
      <c r="Z486" s="55"/>
      <c r="AA486" s="55"/>
      <c r="AB486" s="55"/>
      <c r="AC486" s="55"/>
      <c r="AD486" s="55"/>
    </row>
    <row r="487">
      <c r="A487" s="22" t="s">
        <v>5128</v>
      </c>
      <c r="B487" s="120" t="s">
        <v>3630</v>
      </c>
      <c r="C487" s="22" t="s">
        <v>5129</v>
      </c>
      <c r="D487" s="21" t="s">
        <v>37</v>
      </c>
      <c r="E487" s="123" t="s">
        <v>5131</v>
      </c>
      <c r="F487" s="288" t="s">
        <v>4713</v>
      </c>
      <c r="G487" s="286" t="str">
        <f t="shared" si="58"/>
        <v>32.613785</v>
      </c>
      <c r="H487" s="286" t="str">
        <f t="shared" si="59"/>
        <v>69.508247</v>
      </c>
      <c r="I487" s="123">
        <v>5.0</v>
      </c>
      <c r="J487" s="123">
        <v>8.0</v>
      </c>
      <c r="K487" s="123">
        <v>0.0</v>
      </c>
      <c r="L487" s="123">
        <v>0.0</v>
      </c>
      <c r="M487" s="123">
        <v>0.0</v>
      </c>
      <c r="N487" s="123">
        <v>0.0</v>
      </c>
      <c r="O487" s="123">
        <v>2.0</v>
      </c>
      <c r="P487" s="123"/>
      <c r="Q487" s="124"/>
      <c r="R487" s="126"/>
      <c r="S487" s="22"/>
      <c r="T487" s="55"/>
      <c r="U487" s="55"/>
      <c r="V487" s="55"/>
      <c r="W487" s="55"/>
      <c r="X487" s="55"/>
      <c r="Y487" s="55"/>
      <c r="Z487" s="55"/>
      <c r="AA487" s="55"/>
      <c r="AB487" s="55"/>
      <c r="AC487" s="55"/>
      <c r="AD487" s="55"/>
    </row>
    <row r="488">
      <c r="A488" s="22" t="s">
        <v>4020</v>
      </c>
      <c r="B488" s="120" t="s">
        <v>3630</v>
      </c>
      <c r="C488" s="22" t="s">
        <v>4021</v>
      </c>
      <c r="D488" s="21" t="s">
        <v>37</v>
      </c>
      <c r="E488" s="123" t="s">
        <v>4024</v>
      </c>
      <c r="F488" s="288" t="s">
        <v>4023</v>
      </c>
      <c r="G488" s="286" t="str">
        <f t="shared" si="58"/>
        <v>33.029133</v>
      </c>
      <c r="H488" s="286" t="str">
        <f t="shared" si="59"/>
        <v>70.246785</v>
      </c>
      <c r="I488" s="123">
        <v>5.0</v>
      </c>
      <c r="J488" s="123">
        <v>8.0</v>
      </c>
      <c r="K488" s="123">
        <v>3.0</v>
      </c>
      <c r="L488" s="123">
        <v>3.0</v>
      </c>
      <c r="M488" s="123">
        <v>0.0</v>
      </c>
      <c r="N488" s="123">
        <v>0.0</v>
      </c>
      <c r="O488" s="123">
        <v>2.0</v>
      </c>
      <c r="P488" s="123"/>
      <c r="Q488" s="124"/>
      <c r="R488" s="126"/>
      <c r="S488" s="22"/>
      <c r="T488" s="55"/>
      <c r="U488" s="55"/>
      <c r="V488" s="55"/>
      <c r="W488" s="55"/>
      <c r="X488" s="55"/>
      <c r="Y488" s="55"/>
      <c r="Z488" s="55"/>
      <c r="AA488" s="55"/>
      <c r="AB488" s="55"/>
      <c r="AC488" s="55"/>
      <c r="AD488" s="55"/>
    </row>
    <row r="489">
      <c r="A489" s="22" t="s">
        <v>5190</v>
      </c>
      <c r="B489" s="120" t="s">
        <v>3630</v>
      </c>
      <c r="C489" s="22" t="s">
        <v>5191</v>
      </c>
      <c r="D489" s="21" t="s">
        <v>37</v>
      </c>
      <c r="E489" s="123" t="s">
        <v>5193</v>
      </c>
      <c r="F489" s="288" t="s">
        <v>3688</v>
      </c>
      <c r="G489" s="286" t="str">
        <f t="shared" si="58"/>
        <v>32.990218</v>
      </c>
      <c r="H489" s="286" t="str">
        <f t="shared" si="59"/>
        <v>70.051802</v>
      </c>
      <c r="I489" s="123">
        <v>4.0</v>
      </c>
      <c r="J489" s="123">
        <v>8.0</v>
      </c>
      <c r="K489" s="123">
        <v>0.0</v>
      </c>
      <c r="L489" s="123">
        <v>0.0</v>
      </c>
      <c r="M489" s="123">
        <v>0.0</v>
      </c>
      <c r="N489" s="123">
        <v>0.0</v>
      </c>
      <c r="O489" s="123">
        <v>2.0</v>
      </c>
      <c r="P489" s="123"/>
      <c r="Q489" s="124"/>
      <c r="R489" s="126"/>
      <c r="S489" s="22"/>
      <c r="T489" s="55"/>
      <c r="U489" s="55"/>
      <c r="V489" s="55"/>
      <c r="W489" s="55"/>
      <c r="X489" s="55"/>
      <c r="Y489" s="55"/>
      <c r="Z489" s="55"/>
      <c r="AA489" s="55"/>
      <c r="AB489" s="55"/>
      <c r="AC489" s="55"/>
      <c r="AD489" s="55"/>
    </row>
    <row r="490">
      <c r="A490" s="22" t="s">
        <v>5229</v>
      </c>
      <c r="B490" s="120" t="s">
        <v>3630</v>
      </c>
      <c r="C490" s="22" t="s">
        <v>5230</v>
      </c>
      <c r="D490" s="21" t="s">
        <v>37</v>
      </c>
      <c r="E490" s="123" t="s">
        <v>5232</v>
      </c>
      <c r="F490" s="288" t="s">
        <v>4713</v>
      </c>
      <c r="G490" s="286" t="str">
        <f t="shared" si="58"/>
        <v>32.613785</v>
      </c>
      <c r="H490" s="286" t="str">
        <f t="shared" si="59"/>
        <v>69.508247</v>
      </c>
      <c r="I490" s="123">
        <v>4.0</v>
      </c>
      <c r="J490" s="123">
        <v>8.0</v>
      </c>
      <c r="K490" s="123">
        <v>0.0</v>
      </c>
      <c r="L490" s="123">
        <v>0.0</v>
      </c>
      <c r="M490" s="123">
        <v>0.0</v>
      </c>
      <c r="N490" s="123">
        <v>0.0</v>
      </c>
      <c r="O490" s="123">
        <v>4.0</v>
      </c>
      <c r="P490" s="123"/>
      <c r="Q490" s="124"/>
      <c r="R490" s="126"/>
      <c r="S490" s="22"/>
      <c r="T490" s="55"/>
      <c r="U490" s="55"/>
      <c r="V490" s="55"/>
      <c r="W490" s="55"/>
      <c r="X490" s="55"/>
      <c r="Y490" s="55"/>
      <c r="Z490" s="55"/>
      <c r="AA490" s="55"/>
      <c r="AB490" s="55"/>
      <c r="AC490" s="55"/>
      <c r="AD490" s="55"/>
    </row>
    <row r="491">
      <c r="A491" s="22" t="s">
        <v>5266</v>
      </c>
      <c r="B491" s="120" t="s">
        <v>3630</v>
      </c>
      <c r="C491" s="22" t="s">
        <v>5267</v>
      </c>
      <c r="D491" s="21" t="s">
        <v>37</v>
      </c>
      <c r="E491" s="123" t="s">
        <v>3793</v>
      </c>
      <c r="F491" s="288" t="s">
        <v>3792</v>
      </c>
      <c r="G491" s="286" t="str">
        <f t="shared" si="58"/>
        <v>33.150049</v>
      </c>
      <c r="H491" s="286" t="str">
        <f t="shared" si="59"/>
        <v>70.433361</v>
      </c>
      <c r="I491" s="123">
        <v>5.0</v>
      </c>
      <c r="J491" s="123">
        <v>8.0</v>
      </c>
      <c r="K491" s="123">
        <v>0.0</v>
      </c>
      <c r="L491" s="123">
        <v>0.0</v>
      </c>
      <c r="M491" s="123">
        <v>0.0</v>
      </c>
      <c r="N491" s="123">
        <v>0.0</v>
      </c>
      <c r="O491" s="123">
        <v>2.0</v>
      </c>
      <c r="P491" s="123"/>
      <c r="Q491" s="124"/>
      <c r="R491" s="126"/>
      <c r="S491" s="22"/>
      <c r="T491" s="55"/>
      <c r="U491" s="55"/>
      <c r="V491" s="55"/>
      <c r="W491" s="55"/>
      <c r="X491" s="55"/>
      <c r="Y491" s="55"/>
      <c r="Z491" s="55"/>
      <c r="AA491" s="55"/>
      <c r="AB491" s="55"/>
      <c r="AC491" s="55"/>
      <c r="AD491" s="55"/>
    </row>
    <row r="492">
      <c r="A492" s="22" t="s">
        <v>4080</v>
      </c>
      <c r="B492" s="120" t="s">
        <v>3630</v>
      </c>
      <c r="C492" s="22" t="s">
        <v>4081</v>
      </c>
      <c r="D492" s="21" t="s">
        <v>37</v>
      </c>
      <c r="E492" s="123" t="s">
        <v>4084</v>
      </c>
      <c r="F492" s="288" t="s">
        <v>4083</v>
      </c>
      <c r="G492" s="286" t="str">
        <f t="shared" si="58"/>
        <v>30.393900</v>
      </c>
      <c r="H492" s="286" t="str">
        <f t="shared" si="59"/>
        <v>67.716890</v>
      </c>
      <c r="I492" s="123">
        <v>5.0</v>
      </c>
      <c r="J492" s="123">
        <v>8.0</v>
      </c>
      <c r="K492" s="123">
        <v>5.0</v>
      </c>
      <c r="L492" s="123">
        <v>5.0</v>
      </c>
      <c r="M492" s="123">
        <v>0.0</v>
      </c>
      <c r="N492" s="123">
        <v>0.0</v>
      </c>
      <c r="O492" s="123">
        <v>4.0</v>
      </c>
      <c r="P492" s="123"/>
      <c r="Q492" s="124"/>
      <c r="R492" s="126"/>
      <c r="S492" s="22"/>
      <c r="T492" s="55"/>
      <c r="U492" s="55"/>
      <c r="V492" s="55"/>
      <c r="W492" s="55"/>
      <c r="X492" s="55"/>
      <c r="Y492" s="55"/>
      <c r="Z492" s="55"/>
      <c r="AA492" s="55"/>
      <c r="AB492" s="55"/>
      <c r="AC492" s="55"/>
      <c r="AD492" s="55"/>
    </row>
    <row r="493">
      <c r="A493" s="22" t="s">
        <v>4176</v>
      </c>
      <c r="B493" s="120" t="s">
        <v>3630</v>
      </c>
      <c r="C493" s="22" t="s">
        <v>4177</v>
      </c>
      <c r="D493" s="21" t="s">
        <v>37</v>
      </c>
      <c r="E493" s="123" t="s">
        <v>4179</v>
      </c>
      <c r="F493" s="288" t="s">
        <v>3648</v>
      </c>
      <c r="G493" s="286" t="str">
        <f t="shared" si="58"/>
        <v>32.943065</v>
      </c>
      <c r="H493" s="286" t="str">
        <f t="shared" si="59"/>
        <v>69.955033</v>
      </c>
      <c r="I493" s="123">
        <v>7.0</v>
      </c>
      <c r="J493" s="123">
        <v>8.0</v>
      </c>
      <c r="K493" s="123">
        <v>0.0</v>
      </c>
      <c r="L493" s="123">
        <v>0.0</v>
      </c>
      <c r="M493" s="123">
        <v>0.0</v>
      </c>
      <c r="N493" s="123">
        <v>0.0</v>
      </c>
      <c r="O493" s="123">
        <v>12.0</v>
      </c>
      <c r="P493" s="123"/>
      <c r="Q493" s="124"/>
      <c r="R493" s="126"/>
      <c r="S493" s="22"/>
      <c r="T493" s="55"/>
      <c r="U493" s="55"/>
      <c r="V493" s="55"/>
      <c r="W493" s="55"/>
      <c r="X493" s="55"/>
      <c r="Y493" s="55"/>
      <c r="Z493" s="55"/>
      <c r="AA493" s="55"/>
      <c r="AB493" s="55"/>
      <c r="AC493" s="55"/>
      <c r="AD493" s="55"/>
    </row>
    <row r="494">
      <c r="A494" s="22" t="s">
        <v>3920</v>
      </c>
      <c r="B494" s="120" t="s">
        <v>3630</v>
      </c>
      <c r="C494" s="22" t="s">
        <v>3921</v>
      </c>
      <c r="D494" s="21" t="s">
        <v>37</v>
      </c>
      <c r="E494" s="123" t="s">
        <v>3722</v>
      </c>
      <c r="F494" s="288" t="s">
        <v>3721</v>
      </c>
      <c r="G494" s="286" t="str">
        <f t="shared" si="58"/>
        <v>32.626574</v>
      </c>
      <c r="H494" s="286" t="str">
        <f t="shared" si="59"/>
        <v>69.841871</v>
      </c>
      <c r="I494" s="123">
        <v>6.0</v>
      </c>
      <c r="J494" s="123">
        <v>8.0</v>
      </c>
      <c r="K494" s="123">
        <v>0.0</v>
      </c>
      <c r="L494" s="123">
        <v>0.0</v>
      </c>
      <c r="M494" s="123">
        <v>0.0</v>
      </c>
      <c r="N494" s="123">
        <v>0.0</v>
      </c>
      <c r="O494" s="123">
        <v>5.0</v>
      </c>
      <c r="P494" s="123"/>
      <c r="Q494" s="124"/>
      <c r="R494" s="126"/>
      <c r="S494" s="22"/>
      <c r="T494" s="55"/>
      <c r="U494" s="55"/>
      <c r="V494" s="55"/>
      <c r="W494" s="55"/>
      <c r="X494" s="55"/>
      <c r="Y494" s="55"/>
      <c r="Z494" s="55"/>
      <c r="AA494" s="55"/>
      <c r="AB494" s="55"/>
      <c r="AC494" s="55"/>
      <c r="AD494" s="55"/>
    </row>
    <row r="495">
      <c r="A495" s="22" t="s">
        <v>4194</v>
      </c>
      <c r="B495" s="120" t="s">
        <v>3630</v>
      </c>
      <c r="C495" s="22" t="s">
        <v>4195</v>
      </c>
      <c r="D495" s="21" t="s">
        <v>37</v>
      </c>
      <c r="E495" s="123" t="s">
        <v>4198</v>
      </c>
      <c r="F495" s="288" t="s">
        <v>4197</v>
      </c>
      <c r="G495" s="286" t="str">
        <f t="shared" si="58"/>
        <v>32.950410</v>
      </c>
      <c r="H495" s="286" t="str">
        <f t="shared" si="59"/>
        <v>70.282223</v>
      </c>
      <c r="I495" s="123">
        <v>5.0</v>
      </c>
      <c r="J495" s="123">
        <v>8.0</v>
      </c>
      <c r="K495" s="123">
        <v>0.0</v>
      </c>
      <c r="L495" s="123">
        <v>0.0</v>
      </c>
      <c r="M495" s="123">
        <v>0.0</v>
      </c>
      <c r="N495" s="123">
        <v>0.0</v>
      </c>
      <c r="O495" s="123">
        <v>0.0</v>
      </c>
      <c r="P495" s="123"/>
      <c r="Q495" s="124"/>
      <c r="R495" s="126"/>
      <c r="S495" s="22"/>
      <c r="T495" s="55"/>
      <c r="U495" s="55"/>
      <c r="V495" s="55"/>
      <c r="W495" s="55"/>
      <c r="X495" s="55"/>
      <c r="Y495" s="55"/>
      <c r="Z495" s="55"/>
      <c r="AA495" s="55"/>
      <c r="AB495" s="55"/>
      <c r="AC495" s="55"/>
      <c r="AD495" s="55"/>
    </row>
    <row r="496">
      <c r="A496" s="22" t="s">
        <v>4228</v>
      </c>
      <c r="B496" s="120" t="s">
        <v>3630</v>
      </c>
      <c r="C496" s="22" t="s">
        <v>4229</v>
      </c>
      <c r="D496" s="21" t="s">
        <v>37</v>
      </c>
      <c r="E496" s="123" t="s">
        <v>4231</v>
      </c>
      <c r="F496" s="288" t="s">
        <v>4230</v>
      </c>
      <c r="G496" s="286" t="str">
        <f t="shared" si="58"/>
        <v>32.938775</v>
      </c>
      <c r="H496" s="286" t="str">
        <f t="shared" si="59"/>
        <v>70.248273</v>
      </c>
      <c r="I496" s="123">
        <v>3.0</v>
      </c>
      <c r="J496" s="123">
        <v>8.0</v>
      </c>
      <c r="K496" s="123">
        <v>0.0</v>
      </c>
      <c r="L496" s="123">
        <v>0.0</v>
      </c>
      <c r="M496" s="123">
        <v>0.0</v>
      </c>
      <c r="N496" s="123">
        <v>0.0</v>
      </c>
      <c r="O496" s="123">
        <v>3.0</v>
      </c>
      <c r="P496" s="123"/>
      <c r="Q496" s="124"/>
      <c r="R496" s="126"/>
      <c r="S496" s="22"/>
      <c r="T496" s="55"/>
      <c r="U496" s="55"/>
      <c r="V496" s="55"/>
      <c r="W496" s="55"/>
      <c r="X496" s="55"/>
      <c r="Y496" s="55"/>
      <c r="Z496" s="55"/>
      <c r="AA496" s="55"/>
      <c r="AB496" s="55"/>
      <c r="AC496" s="55"/>
      <c r="AD496" s="55"/>
    </row>
    <row r="497">
      <c r="A497" s="20" t="s">
        <v>2320</v>
      </c>
      <c r="B497" s="21" t="s">
        <v>2301</v>
      </c>
      <c r="C497" s="22" t="s">
        <v>2321</v>
      </c>
      <c r="D497" s="21" t="s">
        <v>2303</v>
      </c>
      <c r="E497" s="20" t="s">
        <v>2323</v>
      </c>
      <c r="F497" s="21" t="s">
        <v>2316</v>
      </c>
      <c r="G497" s="286" t="str">
        <f t="shared" si="58"/>
        <v>5.152149</v>
      </c>
      <c r="H497" s="286" t="str">
        <f t="shared" ref="H497:H499" si="60">RIGHT(F497,FIND(",", F497))</f>
        <v>46.199615</v>
      </c>
      <c r="I497" s="20">
        <v>8.0</v>
      </c>
      <c r="J497" s="20">
        <v>8.0</v>
      </c>
      <c r="K497" s="20">
        <v>0.0</v>
      </c>
      <c r="L497" s="20">
        <v>0.0</v>
      </c>
      <c r="M497" s="20">
        <v>0.0</v>
      </c>
      <c r="N497" s="20">
        <v>0.0</v>
      </c>
      <c r="O497" s="20">
        <v>0.0</v>
      </c>
      <c r="P497" s="20"/>
      <c r="Q497" s="26"/>
      <c r="R497" s="20"/>
      <c r="S497" s="20"/>
      <c r="T497" s="53"/>
      <c r="U497" s="53"/>
      <c r="V497" s="53"/>
      <c r="W497" s="53"/>
      <c r="X497" s="53"/>
      <c r="Y497" s="53"/>
    </row>
    <row r="498">
      <c r="A498" s="20" t="s">
        <v>2460</v>
      </c>
      <c r="B498" s="21" t="s">
        <v>2301</v>
      </c>
      <c r="C498" s="22" t="s">
        <v>2461</v>
      </c>
      <c r="D498" s="21" t="s">
        <v>37</v>
      </c>
      <c r="E498" s="20" t="s">
        <v>2394</v>
      </c>
      <c r="F498" s="21" t="s">
        <v>2393</v>
      </c>
      <c r="G498" s="286" t="str">
        <f t="shared" si="58"/>
        <v>0.491919</v>
      </c>
      <c r="H498" s="286" t="str">
        <f t="shared" si="60"/>
        <v>42.778436</v>
      </c>
      <c r="I498" s="20">
        <v>8.0</v>
      </c>
      <c r="J498" s="20">
        <v>8.0</v>
      </c>
      <c r="K498" s="20">
        <v>0.0</v>
      </c>
      <c r="L498" s="20">
        <v>0.0</v>
      </c>
      <c r="M498" s="20">
        <v>0.0</v>
      </c>
      <c r="N498" s="20">
        <v>0.0</v>
      </c>
      <c r="O498" s="20">
        <v>0.0</v>
      </c>
      <c r="P498" s="20"/>
      <c r="Q498" s="26"/>
      <c r="R498" s="20"/>
      <c r="S498" s="20"/>
      <c r="T498" s="53"/>
      <c r="U498" s="53"/>
      <c r="V498" s="53"/>
      <c r="W498" s="53"/>
      <c r="X498" s="53"/>
      <c r="Y498" s="53"/>
    </row>
    <row r="499">
      <c r="A499" s="20" t="s">
        <v>2502</v>
      </c>
      <c r="B499" s="21" t="s">
        <v>2301</v>
      </c>
      <c r="C499" s="22" t="s">
        <v>2503</v>
      </c>
      <c r="D499" s="11" t="s">
        <v>1537</v>
      </c>
      <c r="E499" s="20" t="s">
        <v>2505</v>
      </c>
      <c r="F499" s="21" t="s">
        <v>2408</v>
      </c>
      <c r="G499" s="286" t="str">
        <f t="shared" si="58"/>
        <v>1.642951</v>
      </c>
      <c r="H499" s="286" t="str">
        <f t="shared" si="60"/>
        <v>42.450357</v>
      </c>
      <c r="I499" s="20">
        <v>8.0</v>
      </c>
      <c r="J499" s="20">
        <v>8.0</v>
      </c>
      <c r="K499" s="20">
        <v>0.0</v>
      </c>
      <c r="L499" s="20">
        <v>0.0</v>
      </c>
      <c r="M499" s="20">
        <v>0.0</v>
      </c>
      <c r="N499" s="20">
        <v>0.0</v>
      </c>
      <c r="O499" s="20">
        <v>0.0</v>
      </c>
      <c r="P499" s="20"/>
      <c r="Q499" s="26"/>
      <c r="R499" s="20"/>
      <c r="S499" s="20"/>
      <c r="T499" s="53"/>
      <c r="U499" s="53"/>
      <c r="V499" s="53"/>
      <c r="W499" s="53"/>
      <c r="X499" s="53"/>
      <c r="Y499" s="53"/>
    </row>
    <row r="500">
      <c r="A500" s="20" t="s">
        <v>2591</v>
      </c>
      <c r="B500" s="21" t="s">
        <v>2301</v>
      </c>
      <c r="C500" s="22" t="s">
        <v>2592</v>
      </c>
      <c r="D500" s="11" t="s">
        <v>1537</v>
      </c>
      <c r="E500" s="21" t="s">
        <v>2353</v>
      </c>
      <c r="F500" s="21" t="s">
        <v>2354</v>
      </c>
      <c r="G500" s="286" t="str">
        <f t="shared" si="58"/>
        <v>-0.356045</v>
      </c>
      <c r="H500" s="297">
        <v>42.546057</v>
      </c>
      <c r="I500" s="20">
        <v>8.0</v>
      </c>
      <c r="J500" s="20">
        <v>8.0</v>
      </c>
      <c r="K500" s="20">
        <v>0.0</v>
      </c>
      <c r="L500" s="20">
        <v>0.0</v>
      </c>
      <c r="M500" s="20">
        <v>0.0</v>
      </c>
      <c r="N500" s="20">
        <v>0.0</v>
      </c>
      <c r="O500" s="20">
        <v>0.0</v>
      </c>
      <c r="P500" s="20"/>
      <c r="Q500" s="20"/>
      <c r="R500" s="20"/>
      <c r="S500" s="20"/>
      <c r="T500" s="53"/>
      <c r="U500" s="53"/>
      <c r="V500" s="53"/>
      <c r="W500" s="53"/>
      <c r="X500" s="53"/>
      <c r="Y500" s="53"/>
    </row>
    <row r="501">
      <c r="A501" s="81" t="s">
        <v>2815</v>
      </c>
      <c r="B501" s="83" t="s">
        <v>2719</v>
      </c>
      <c r="C501" s="84" t="s">
        <v>2816</v>
      </c>
      <c r="D501" s="21" t="s">
        <v>37</v>
      </c>
      <c r="E501" s="105" t="s">
        <v>2818</v>
      </c>
      <c r="F501" s="86" t="s">
        <v>2771</v>
      </c>
      <c r="G501" s="286" t="str">
        <f t="shared" si="58"/>
        <v>13.634341</v>
      </c>
      <c r="H501" s="286" t="str">
        <f t="shared" ref="H501:H525" si="61">RIGHT(F501,FIND(",",F501)-1)</f>
        <v>46.056321</v>
      </c>
      <c r="I501" s="81">
        <v>8.0</v>
      </c>
      <c r="J501" s="81">
        <v>8.0</v>
      </c>
      <c r="K501" s="81">
        <v>0.0</v>
      </c>
      <c r="L501" s="81">
        <v>0.0</v>
      </c>
      <c r="M501" s="81">
        <v>0.0</v>
      </c>
      <c r="N501" s="81">
        <v>0.0</v>
      </c>
      <c r="O501" s="81">
        <v>3.0</v>
      </c>
      <c r="P501" s="289"/>
      <c r="Q501" s="289"/>
      <c r="R501" s="289"/>
      <c r="S501" s="55"/>
      <c r="T501" s="55"/>
      <c r="U501" s="55"/>
      <c r="V501" s="55"/>
      <c r="W501" s="55"/>
      <c r="X501" s="55"/>
      <c r="Y501" s="55"/>
      <c r="Z501" s="55"/>
      <c r="AA501" s="55"/>
      <c r="AB501" s="55"/>
      <c r="AC501" s="55"/>
      <c r="AD501" s="55"/>
      <c r="AE501" s="55"/>
      <c r="AF501" s="55"/>
      <c r="AG501" s="55"/>
      <c r="AH501" s="55"/>
      <c r="AI501" s="55"/>
      <c r="AJ501" s="55"/>
    </row>
    <row r="502">
      <c r="A502" s="81" t="s">
        <v>2881</v>
      </c>
      <c r="B502" s="83" t="s">
        <v>2719</v>
      </c>
      <c r="C502" s="84" t="s">
        <v>2879</v>
      </c>
      <c r="D502" s="21" t="s">
        <v>37</v>
      </c>
      <c r="E502" s="105" t="s">
        <v>2793</v>
      </c>
      <c r="F502" s="86" t="s">
        <v>2792</v>
      </c>
      <c r="G502" s="286" t="str">
        <f t="shared" si="58"/>
        <v>13.216737</v>
      </c>
      <c r="H502" s="286" t="str">
        <f t="shared" si="61"/>
        <v>45.306426</v>
      </c>
      <c r="I502" s="81">
        <v>8.0</v>
      </c>
      <c r="J502" s="81">
        <v>8.0</v>
      </c>
      <c r="K502" s="81">
        <v>0.0</v>
      </c>
      <c r="L502" s="81">
        <v>0.0</v>
      </c>
      <c r="M502" s="81">
        <v>0.0</v>
      </c>
      <c r="N502" s="81">
        <v>0.0</v>
      </c>
      <c r="O502" s="81">
        <v>0.0</v>
      </c>
      <c r="P502" s="289"/>
      <c r="Q502" s="289"/>
      <c r="R502" s="289"/>
      <c r="S502" s="55"/>
      <c r="T502" s="55"/>
      <c r="U502" s="55"/>
      <c r="V502" s="55"/>
      <c r="W502" s="55"/>
      <c r="X502" s="55"/>
      <c r="Y502" s="55"/>
      <c r="Z502" s="55"/>
      <c r="AA502" s="55"/>
      <c r="AB502" s="55"/>
      <c r="AC502" s="55"/>
      <c r="AD502" s="55"/>
      <c r="AE502" s="55"/>
      <c r="AF502" s="55"/>
      <c r="AG502" s="55"/>
      <c r="AH502" s="55"/>
      <c r="AI502" s="55"/>
      <c r="AJ502" s="55"/>
    </row>
    <row r="503">
      <c r="A503" s="81" t="s">
        <v>2887</v>
      </c>
      <c r="B503" s="83" t="s">
        <v>2719</v>
      </c>
      <c r="C503" s="84" t="s">
        <v>2888</v>
      </c>
      <c r="D503" s="21" t="s">
        <v>37</v>
      </c>
      <c r="E503" s="86" t="s">
        <v>2748</v>
      </c>
      <c r="F503" s="86" t="s">
        <v>2743</v>
      </c>
      <c r="G503" s="286" t="str">
        <f t="shared" si="58"/>
        <v>14.754630</v>
      </c>
      <c r="H503" s="286" t="str">
        <f t="shared" si="61"/>
        <v>46.516261</v>
      </c>
      <c r="I503" s="81">
        <v>0.0</v>
      </c>
      <c r="J503" s="81">
        <v>8.0</v>
      </c>
      <c r="K503" s="81">
        <v>0.0</v>
      </c>
      <c r="L503" s="81">
        <v>0.0</v>
      </c>
      <c r="M503" s="81">
        <v>0.0</v>
      </c>
      <c r="N503" s="81">
        <v>0.0</v>
      </c>
      <c r="O503" s="81">
        <v>0.0</v>
      </c>
      <c r="P503" s="289"/>
      <c r="Q503" s="289"/>
      <c r="R503" s="289"/>
      <c r="S503" s="55"/>
      <c r="T503" s="55"/>
      <c r="U503" s="55"/>
      <c r="V503" s="55"/>
      <c r="W503" s="55"/>
      <c r="X503" s="55"/>
      <c r="Y503" s="55"/>
      <c r="Z503" s="55"/>
      <c r="AA503" s="55"/>
      <c r="AB503" s="55"/>
      <c r="AC503" s="55"/>
      <c r="AD503" s="55"/>
      <c r="AE503" s="55"/>
      <c r="AF503" s="55"/>
      <c r="AG503" s="55"/>
      <c r="AH503" s="55"/>
      <c r="AI503" s="55"/>
      <c r="AJ503" s="55"/>
    </row>
    <row r="504">
      <c r="A504" s="81" t="s">
        <v>3021</v>
      </c>
      <c r="B504" s="83" t="s">
        <v>2719</v>
      </c>
      <c r="C504" s="84" t="s">
        <v>3022</v>
      </c>
      <c r="D504" s="21" t="s">
        <v>37</v>
      </c>
      <c r="E504" s="105" t="s">
        <v>3025</v>
      </c>
      <c r="F504" s="86" t="s">
        <v>3024</v>
      </c>
      <c r="G504" s="286" t="str">
        <f t="shared" si="58"/>
        <v>15.5110948</v>
      </c>
      <c r="H504" s="286" t="str">
        <f t="shared" si="61"/>
        <v>45.9153573</v>
      </c>
      <c r="I504" s="81">
        <v>8.0</v>
      </c>
      <c r="J504" s="81">
        <v>8.0</v>
      </c>
      <c r="K504" s="81">
        <v>0.0</v>
      </c>
      <c r="L504" s="81">
        <v>0.0</v>
      </c>
      <c r="M504" s="81">
        <v>0.0</v>
      </c>
      <c r="N504" s="81">
        <v>0.0</v>
      </c>
      <c r="O504" s="81">
        <v>0.0</v>
      </c>
      <c r="P504" s="289"/>
      <c r="Q504" s="289"/>
      <c r="R504" s="289"/>
      <c r="S504" s="55"/>
      <c r="T504" s="55"/>
      <c r="U504" s="55"/>
      <c r="V504" s="55"/>
      <c r="W504" s="55"/>
      <c r="X504" s="55"/>
      <c r="Y504" s="55"/>
      <c r="Z504" s="55"/>
      <c r="AA504" s="55"/>
      <c r="AB504" s="55"/>
      <c r="AC504" s="55"/>
      <c r="AD504" s="55"/>
      <c r="AE504" s="55"/>
      <c r="AF504" s="55"/>
      <c r="AG504" s="55"/>
      <c r="AH504" s="55"/>
      <c r="AI504" s="55"/>
      <c r="AJ504" s="55"/>
    </row>
    <row r="505">
      <c r="A505" s="81" t="s">
        <v>3109</v>
      </c>
      <c r="B505" s="83" t="s">
        <v>2719</v>
      </c>
      <c r="C505" s="84" t="s">
        <v>3110</v>
      </c>
      <c r="D505" s="21" t="s">
        <v>37</v>
      </c>
      <c r="E505" s="105" t="s">
        <v>2828</v>
      </c>
      <c r="F505" s="86" t="s">
        <v>2827</v>
      </c>
      <c r="G505" s="286" t="str">
        <f t="shared" si="58"/>
        <v>14.061619</v>
      </c>
      <c r="H505" s="286" t="str">
        <f t="shared" si="61"/>
        <v>46.914966</v>
      </c>
      <c r="I505" s="81">
        <v>7.0</v>
      </c>
      <c r="J505" s="81">
        <v>8.0</v>
      </c>
      <c r="K505" s="81">
        <v>0.0</v>
      </c>
      <c r="L505" s="81">
        <v>0.0</v>
      </c>
      <c r="M505" s="81">
        <v>0.0</v>
      </c>
      <c r="N505" s="81">
        <v>0.0</v>
      </c>
      <c r="O505" s="81">
        <v>2.0</v>
      </c>
      <c r="P505" s="289"/>
      <c r="Q505" s="289"/>
      <c r="R505" s="289"/>
      <c r="S505" s="55"/>
      <c r="T505" s="55"/>
      <c r="U505" s="55"/>
      <c r="V505" s="55"/>
      <c r="W505" s="55"/>
      <c r="X505" s="55"/>
      <c r="Y505" s="55"/>
      <c r="Z505" s="55"/>
      <c r="AA505" s="55"/>
      <c r="AB505" s="55"/>
      <c r="AC505" s="55"/>
      <c r="AD505" s="55"/>
      <c r="AE505" s="55"/>
      <c r="AF505" s="55"/>
      <c r="AG505" s="55"/>
      <c r="AH505" s="55"/>
      <c r="AI505" s="55"/>
      <c r="AJ505" s="55"/>
    </row>
    <row r="506">
      <c r="A506" s="81" t="s">
        <v>3125</v>
      </c>
      <c r="B506" s="83" t="s">
        <v>2719</v>
      </c>
      <c r="C506" s="84" t="s">
        <v>3126</v>
      </c>
      <c r="D506" s="21" t="s">
        <v>37</v>
      </c>
      <c r="E506" s="105" t="s">
        <v>3128</v>
      </c>
      <c r="F506" s="86" t="s">
        <v>2743</v>
      </c>
      <c r="G506" s="286" t="str">
        <f t="shared" si="58"/>
        <v>14.754630</v>
      </c>
      <c r="H506" s="286" t="str">
        <f t="shared" si="61"/>
        <v>46.516261</v>
      </c>
      <c r="I506" s="81">
        <v>6.0</v>
      </c>
      <c r="J506" s="81">
        <v>8.0</v>
      </c>
      <c r="K506" s="81">
        <v>0.0</v>
      </c>
      <c r="L506" s="81">
        <v>0.0</v>
      </c>
      <c r="M506" s="81">
        <v>0.0</v>
      </c>
      <c r="N506" s="81">
        <v>0.0</v>
      </c>
      <c r="O506" s="81">
        <v>0.0</v>
      </c>
      <c r="P506" s="289"/>
      <c r="Q506" s="289"/>
      <c r="R506" s="289"/>
      <c r="S506" s="55"/>
      <c r="T506" s="55"/>
      <c r="U506" s="55"/>
      <c r="V506" s="55"/>
      <c r="W506" s="55"/>
      <c r="X506" s="55"/>
      <c r="Y506" s="55"/>
      <c r="Z506" s="55"/>
      <c r="AA506" s="55"/>
      <c r="AB506" s="55"/>
      <c r="AC506" s="55"/>
      <c r="AD506" s="55"/>
      <c r="AE506" s="55"/>
      <c r="AF506" s="55"/>
      <c r="AG506" s="55"/>
      <c r="AH506" s="55"/>
      <c r="AI506" s="55"/>
      <c r="AJ506" s="55"/>
    </row>
    <row r="507">
      <c r="A507" s="81" t="s">
        <v>3129</v>
      </c>
      <c r="B507" s="83" t="s">
        <v>2719</v>
      </c>
      <c r="C507" s="84" t="s">
        <v>3130</v>
      </c>
      <c r="D507" s="21" t="s">
        <v>37</v>
      </c>
      <c r="E507" s="105" t="s">
        <v>3074</v>
      </c>
      <c r="F507" s="86" t="s">
        <v>2722</v>
      </c>
      <c r="G507" s="286" t="str">
        <f t="shared" si="58"/>
        <v>15.470031</v>
      </c>
      <c r="H507" s="286" t="str">
        <f t="shared" si="61"/>
        <v>45.322857</v>
      </c>
      <c r="I507" s="81">
        <v>3.0</v>
      </c>
      <c r="J507" s="81">
        <v>8.0</v>
      </c>
      <c r="K507" s="81">
        <v>2.0</v>
      </c>
      <c r="L507" s="81">
        <v>2.0</v>
      </c>
      <c r="M507" s="81">
        <v>2.0</v>
      </c>
      <c r="N507" s="81">
        <v>2.0</v>
      </c>
      <c r="O507" s="81">
        <v>0.0</v>
      </c>
      <c r="P507" s="289"/>
      <c r="Q507" s="289"/>
      <c r="R507" s="289"/>
      <c r="S507" s="55"/>
      <c r="T507" s="55"/>
      <c r="U507" s="55"/>
      <c r="V507" s="55"/>
      <c r="W507" s="55"/>
      <c r="X507" s="55"/>
      <c r="Y507" s="55"/>
      <c r="Z507" s="55"/>
      <c r="AA507" s="55"/>
      <c r="AB507" s="55"/>
      <c r="AC507" s="55"/>
      <c r="AD507" s="55"/>
      <c r="AE507" s="55"/>
      <c r="AF507" s="55"/>
      <c r="AG507" s="55"/>
      <c r="AH507" s="55"/>
      <c r="AI507" s="55"/>
      <c r="AJ507" s="55"/>
    </row>
    <row r="508">
      <c r="A508" s="81" t="s">
        <v>3238</v>
      </c>
      <c r="B508" s="83" t="s">
        <v>2719</v>
      </c>
      <c r="C508" s="84" t="s">
        <v>3239</v>
      </c>
      <c r="D508" s="21" t="s">
        <v>37</v>
      </c>
      <c r="E508" s="105" t="s">
        <v>2848</v>
      </c>
      <c r="F508" s="86" t="s">
        <v>2847</v>
      </c>
      <c r="G508" s="286" t="str">
        <f t="shared" si="58"/>
        <v>14.325435</v>
      </c>
      <c r="H508" s="286" t="str">
        <f t="shared" si="61"/>
        <v>47.446588</v>
      </c>
      <c r="I508" s="81">
        <v>6.0</v>
      </c>
      <c r="J508" s="81">
        <v>8.0</v>
      </c>
      <c r="K508" s="81">
        <v>0.0</v>
      </c>
      <c r="L508" s="81">
        <v>0.0</v>
      </c>
      <c r="M508" s="81">
        <v>0.0</v>
      </c>
      <c r="N508" s="81">
        <v>0.0</v>
      </c>
      <c r="O508" s="81">
        <v>0.0</v>
      </c>
      <c r="P508" s="289"/>
      <c r="Q508" s="289"/>
      <c r="R508" s="289"/>
      <c r="S508" s="55"/>
      <c r="T508" s="55"/>
      <c r="U508" s="55"/>
      <c r="V508" s="55"/>
      <c r="W508" s="55"/>
      <c r="X508" s="55"/>
      <c r="Y508" s="55"/>
      <c r="Z508" s="55"/>
      <c r="AA508" s="55"/>
      <c r="AB508" s="55"/>
      <c r="AC508" s="55"/>
      <c r="AD508" s="55"/>
      <c r="AE508" s="55"/>
      <c r="AF508" s="55"/>
      <c r="AG508" s="55"/>
      <c r="AH508" s="55"/>
      <c r="AI508" s="55"/>
      <c r="AJ508" s="55"/>
    </row>
    <row r="509">
      <c r="A509" s="81" t="s">
        <v>3385</v>
      </c>
      <c r="B509" s="83" t="s">
        <v>2719</v>
      </c>
      <c r="C509" s="84" t="s">
        <v>951</v>
      </c>
      <c r="D509" s="21" t="s">
        <v>37</v>
      </c>
      <c r="E509" s="86" t="s">
        <v>2800</v>
      </c>
      <c r="F509" s="86" t="s">
        <v>2771</v>
      </c>
      <c r="G509" s="286" t="str">
        <f t="shared" si="58"/>
        <v>13.634341</v>
      </c>
      <c r="H509" s="286" t="str">
        <f t="shared" si="61"/>
        <v>46.056321</v>
      </c>
      <c r="I509" s="81">
        <v>8.0</v>
      </c>
      <c r="J509" s="81">
        <v>8.0</v>
      </c>
      <c r="K509" s="81">
        <v>0.0</v>
      </c>
      <c r="L509" s="81">
        <v>0.0</v>
      </c>
      <c r="M509" s="81">
        <v>0.0</v>
      </c>
      <c r="N509" s="81">
        <v>0.0</v>
      </c>
      <c r="O509" s="81">
        <v>0.0</v>
      </c>
      <c r="P509" s="289"/>
      <c r="Q509" s="289"/>
      <c r="R509" s="289"/>
      <c r="S509" s="55"/>
      <c r="T509" s="55"/>
      <c r="U509" s="55"/>
      <c r="V509" s="55"/>
      <c r="W509" s="55"/>
      <c r="X509" s="55"/>
      <c r="Y509" s="55"/>
      <c r="Z509" s="55"/>
      <c r="AA509" s="55"/>
      <c r="AB509" s="55"/>
      <c r="AC509" s="55"/>
      <c r="AD509" s="55"/>
      <c r="AE509" s="55"/>
      <c r="AF509" s="55"/>
      <c r="AG509" s="55"/>
      <c r="AH509" s="55"/>
      <c r="AI509" s="55"/>
      <c r="AJ509" s="55"/>
    </row>
    <row r="510">
      <c r="A510" s="81" t="s">
        <v>3467</v>
      </c>
      <c r="B510" s="83" t="s">
        <v>2719</v>
      </c>
      <c r="C510" s="84" t="s">
        <v>3468</v>
      </c>
      <c r="D510" s="21" t="s">
        <v>37</v>
      </c>
      <c r="E510" s="86" t="s">
        <v>3466</v>
      </c>
      <c r="F510" s="86" t="s">
        <v>2743</v>
      </c>
      <c r="G510" s="286" t="str">
        <f t="shared" si="58"/>
        <v>14.754630</v>
      </c>
      <c r="H510" s="286" t="str">
        <f t="shared" si="61"/>
        <v>46.516261</v>
      </c>
      <c r="I510" s="81">
        <v>3.0</v>
      </c>
      <c r="J510" s="81">
        <v>8.0</v>
      </c>
      <c r="K510" s="81">
        <v>0.0</v>
      </c>
      <c r="L510" s="81">
        <v>0.0</v>
      </c>
      <c r="M510" s="81">
        <v>0.0</v>
      </c>
      <c r="N510" s="81">
        <v>0.0</v>
      </c>
      <c r="O510" s="81">
        <v>2.0</v>
      </c>
      <c r="P510" s="289"/>
      <c r="Q510" s="289"/>
      <c r="R510" s="289"/>
      <c r="S510" s="55"/>
      <c r="T510" s="55"/>
      <c r="U510" s="55"/>
      <c r="V510" s="55"/>
      <c r="W510" s="55"/>
      <c r="X510" s="55"/>
      <c r="Y510" s="55"/>
      <c r="Z510" s="55"/>
      <c r="AA510" s="55"/>
      <c r="AB510" s="55"/>
      <c r="AC510" s="55"/>
      <c r="AD510" s="55"/>
      <c r="AE510" s="55"/>
      <c r="AF510" s="55"/>
      <c r="AG510" s="55"/>
      <c r="AH510" s="55"/>
      <c r="AI510" s="55"/>
      <c r="AJ510" s="55"/>
    </row>
    <row r="511">
      <c r="A511" s="81" t="s">
        <v>3505</v>
      </c>
      <c r="B511" s="83" t="s">
        <v>2719</v>
      </c>
      <c r="C511" s="84" t="s">
        <v>3506</v>
      </c>
      <c r="D511" s="11" t="s">
        <v>1537</v>
      </c>
      <c r="E511" s="86" t="s">
        <v>3507</v>
      </c>
      <c r="F511" s="86" t="s">
        <v>3424</v>
      </c>
      <c r="G511" s="286" t="str">
        <f t="shared" si="58"/>
        <v>15.552727</v>
      </c>
      <c r="H511" s="286" t="str">
        <f t="shared" si="61"/>
        <v>48.516388</v>
      </c>
      <c r="I511" s="81">
        <v>1.0</v>
      </c>
      <c r="J511" s="81">
        <v>8.0</v>
      </c>
      <c r="K511" s="81">
        <v>0.0</v>
      </c>
      <c r="L511" s="81">
        <v>0.0</v>
      </c>
      <c r="M511" s="81">
        <v>0.0</v>
      </c>
      <c r="N511" s="81">
        <v>0.0</v>
      </c>
      <c r="O511" s="81">
        <v>0.0</v>
      </c>
      <c r="P511" s="289"/>
      <c r="Q511" s="289"/>
      <c r="R511" s="289"/>
      <c r="S511" s="55"/>
      <c r="T511" s="55"/>
      <c r="U511" s="55"/>
      <c r="V511" s="55"/>
      <c r="W511" s="55"/>
      <c r="X511" s="55"/>
      <c r="Y511" s="55"/>
      <c r="Z511" s="55"/>
      <c r="AA511" s="55"/>
      <c r="AB511" s="55"/>
      <c r="AC511" s="55"/>
      <c r="AD511" s="55"/>
      <c r="AE511" s="55"/>
      <c r="AF511" s="55"/>
      <c r="AG511" s="55"/>
      <c r="AH511" s="55"/>
      <c r="AI511" s="55"/>
      <c r="AJ511" s="55"/>
    </row>
    <row r="512">
      <c r="A512" s="81" t="s">
        <v>3523</v>
      </c>
      <c r="B512" s="83" t="s">
        <v>2719</v>
      </c>
      <c r="C512" s="84" t="s">
        <v>3524</v>
      </c>
      <c r="D512" s="11" t="s">
        <v>1537</v>
      </c>
      <c r="E512" s="86" t="s">
        <v>3526</v>
      </c>
      <c r="F512" s="86" t="s">
        <v>2743</v>
      </c>
      <c r="G512" s="286" t="str">
        <f t="shared" si="58"/>
        <v>14.754630</v>
      </c>
      <c r="H512" s="286" t="str">
        <f t="shared" si="61"/>
        <v>46.516261</v>
      </c>
      <c r="I512" s="81">
        <v>3.0</v>
      </c>
      <c r="J512" s="81">
        <v>8.0</v>
      </c>
      <c r="K512" s="81">
        <v>3.0</v>
      </c>
      <c r="L512" s="81">
        <v>8.0</v>
      </c>
      <c r="M512" s="81">
        <v>0.0</v>
      </c>
      <c r="N512" s="81">
        <v>0.0</v>
      </c>
      <c r="O512" s="81">
        <v>0.0</v>
      </c>
      <c r="P512" s="289"/>
      <c r="Q512" s="289"/>
      <c r="R512" s="289"/>
      <c r="S512" s="55"/>
      <c r="T512" s="55"/>
      <c r="U512" s="55"/>
      <c r="V512" s="55"/>
      <c r="W512" s="55"/>
      <c r="X512" s="55"/>
      <c r="Y512" s="55"/>
      <c r="Z512" s="55"/>
      <c r="AA512" s="55"/>
      <c r="AB512" s="55"/>
      <c r="AC512" s="55"/>
      <c r="AD512" s="55"/>
      <c r="AE512" s="55"/>
      <c r="AF512" s="55"/>
      <c r="AG512" s="55"/>
      <c r="AH512" s="55"/>
      <c r="AI512" s="55"/>
      <c r="AJ512" s="55"/>
    </row>
    <row r="513">
      <c r="A513" s="300" t="s">
        <v>6089</v>
      </c>
      <c r="B513" s="291" t="s">
        <v>2719</v>
      </c>
      <c r="C513" s="301" t="s">
        <v>6090</v>
      </c>
      <c r="D513" s="291" t="s">
        <v>1537</v>
      </c>
      <c r="E513" s="291" t="s">
        <v>6091</v>
      </c>
      <c r="F513" s="291" t="s">
        <v>2866</v>
      </c>
      <c r="G513" s="286" t="str">
        <f t="shared" si="58"/>
        <v>13.988914</v>
      </c>
      <c r="H513" s="286" t="str">
        <f t="shared" si="61"/>
        <v>45.577100</v>
      </c>
      <c r="I513" s="300">
        <v>5.0</v>
      </c>
      <c r="J513" s="300">
        <v>8.0</v>
      </c>
      <c r="K513" s="300">
        <v>0.0</v>
      </c>
      <c r="L513" s="300">
        <v>0.0</v>
      </c>
      <c r="M513" s="300">
        <v>0.0</v>
      </c>
      <c r="N513" s="300">
        <v>0.0</v>
      </c>
      <c r="O513" s="300">
        <v>0.0</v>
      </c>
      <c r="P513" s="300">
        <v>0.0</v>
      </c>
      <c r="Q513" s="293">
        <v>0.0</v>
      </c>
      <c r="R513" s="293">
        <v>0.0</v>
      </c>
    </row>
    <row r="514">
      <c r="A514" s="11" t="s">
        <v>58</v>
      </c>
      <c r="B514" s="11" t="s">
        <v>5381</v>
      </c>
      <c r="C514" s="12" t="s">
        <v>50</v>
      </c>
      <c r="D514" s="21" t="s">
        <v>37</v>
      </c>
      <c r="E514" s="11" t="s">
        <v>42</v>
      </c>
      <c r="F514" s="14" t="s">
        <v>41</v>
      </c>
      <c r="G514" s="14" t="str">
        <f t="shared" si="58"/>
        <v>32.8078448</v>
      </c>
      <c r="H514" s="14" t="str">
        <f t="shared" si="61"/>
        <v>68.6456967</v>
      </c>
      <c r="I514" s="11">
        <v>7.0</v>
      </c>
      <c r="J514" s="11">
        <v>7.0</v>
      </c>
      <c r="K514" s="11">
        <v>0.0</v>
      </c>
      <c r="L514" s="11">
        <v>0.0</v>
      </c>
      <c r="M514" s="11">
        <v>0.0</v>
      </c>
      <c r="N514" s="11">
        <v>0.0</v>
      </c>
      <c r="O514" s="11">
        <v>0.0</v>
      </c>
      <c r="P514" s="11"/>
      <c r="Q514" s="11"/>
      <c r="S514" s="11"/>
    </row>
    <row r="515">
      <c r="A515" s="11" t="s">
        <v>207</v>
      </c>
      <c r="B515" s="11" t="s">
        <v>5381</v>
      </c>
      <c r="C515" s="12" t="s">
        <v>208</v>
      </c>
      <c r="D515" s="21" t="s">
        <v>37</v>
      </c>
      <c r="E515" s="11" t="s">
        <v>210</v>
      </c>
      <c r="F515" s="14" t="s">
        <v>119</v>
      </c>
      <c r="G515" s="14" t="str">
        <f t="shared" si="58"/>
        <v>34.643368</v>
      </c>
      <c r="H515" s="14" t="str">
        <f t="shared" si="61"/>
        <v>71.026004</v>
      </c>
      <c r="I515" s="11">
        <v>6.0</v>
      </c>
      <c r="J515" s="11">
        <v>7.0</v>
      </c>
      <c r="K515" s="11">
        <v>0.0</v>
      </c>
      <c r="L515" s="11">
        <v>1.0</v>
      </c>
      <c r="M515" s="11">
        <v>0.0</v>
      </c>
      <c r="N515" s="11">
        <v>1.0</v>
      </c>
      <c r="O515" s="11">
        <v>0.0</v>
      </c>
      <c r="P515" s="11"/>
      <c r="Q515" s="11"/>
      <c r="S515" s="11"/>
    </row>
    <row r="516">
      <c r="A516" s="11" t="s">
        <v>298</v>
      </c>
      <c r="B516" s="11" t="s">
        <v>5381</v>
      </c>
      <c r="C516" s="12" t="s">
        <v>299</v>
      </c>
      <c r="D516" s="21" t="s">
        <v>37</v>
      </c>
      <c r="E516" s="11" t="s">
        <v>301</v>
      </c>
      <c r="F516" s="14" t="s">
        <v>80</v>
      </c>
      <c r="G516" s="14" t="str">
        <f t="shared" si="58"/>
        <v>34.354216</v>
      </c>
      <c r="H516" s="14" t="str">
        <f t="shared" si="61"/>
        <v>70.954680</v>
      </c>
      <c r="I516" s="11">
        <v>7.0</v>
      </c>
      <c r="J516" s="11">
        <v>7.0</v>
      </c>
      <c r="K516" s="11">
        <v>0.0</v>
      </c>
      <c r="L516" s="11">
        <v>5.0</v>
      </c>
      <c r="M516" s="11">
        <v>0.0</v>
      </c>
      <c r="N516" s="11">
        <v>5.0</v>
      </c>
      <c r="O516" s="11">
        <v>0.0</v>
      </c>
      <c r="P516" s="11"/>
      <c r="Q516" s="11"/>
      <c r="S516" s="11"/>
    </row>
    <row r="517">
      <c r="A517" s="11" t="s">
        <v>345</v>
      </c>
      <c r="B517" s="11" t="s">
        <v>5381</v>
      </c>
      <c r="C517" s="12" t="s">
        <v>343</v>
      </c>
      <c r="D517" s="21" t="s">
        <v>37</v>
      </c>
      <c r="E517" s="11" t="s">
        <v>349</v>
      </c>
      <c r="F517" s="14" t="s">
        <v>348</v>
      </c>
      <c r="G517" s="14" t="str">
        <f t="shared" si="58"/>
        <v>34.468888</v>
      </c>
      <c r="H517" s="14" t="str">
        <f t="shared" si="61"/>
        <v>70.889722</v>
      </c>
      <c r="I517" s="11">
        <v>4.0</v>
      </c>
      <c r="J517" s="11">
        <v>7.0</v>
      </c>
      <c r="K517" s="11">
        <v>0.0</v>
      </c>
      <c r="L517" s="11">
        <v>0.0</v>
      </c>
      <c r="M517" s="11">
        <v>0.0</v>
      </c>
      <c r="N517" s="11">
        <v>0.0</v>
      </c>
      <c r="O517" s="11">
        <v>0.0</v>
      </c>
      <c r="P517" s="11"/>
      <c r="Q517" s="11"/>
      <c r="S517" s="11"/>
    </row>
    <row r="518">
      <c r="A518" s="11" t="s">
        <v>358</v>
      </c>
      <c r="B518" s="11" t="s">
        <v>5381</v>
      </c>
      <c r="C518" s="12" t="s">
        <v>359</v>
      </c>
      <c r="D518" s="21" t="s">
        <v>37</v>
      </c>
      <c r="E518" s="11" t="s">
        <v>361</v>
      </c>
      <c r="F518" s="14" t="s">
        <v>228</v>
      </c>
      <c r="G518" s="14" t="str">
        <f t="shared" si="58"/>
        <v>34.263148</v>
      </c>
      <c r="H518" s="14" t="str">
        <f t="shared" si="61"/>
        <v>70.788209</v>
      </c>
      <c r="I518" s="11">
        <v>6.0</v>
      </c>
      <c r="J518" s="11">
        <v>7.0</v>
      </c>
      <c r="K518" s="11">
        <v>0.0</v>
      </c>
      <c r="L518" s="11">
        <v>0.0</v>
      </c>
      <c r="M518" s="11">
        <v>0.0</v>
      </c>
      <c r="N518" s="11">
        <v>0.0</v>
      </c>
      <c r="O518" s="11">
        <v>0.0</v>
      </c>
      <c r="P518" s="11"/>
      <c r="Q518" s="11"/>
      <c r="S518" s="11"/>
    </row>
    <row r="519">
      <c r="A519" s="11" t="s">
        <v>1055</v>
      </c>
      <c r="B519" s="11" t="s">
        <v>5381</v>
      </c>
      <c r="C519" s="12" t="s">
        <v>1041</v>
      </c>
      <c r="D519" s="21" t="s">
        <v>37</v>
      </c>
      <c r="E519" s="11" t="s">
        <v>1058</v>
      </c>
      <c r="F519" s="14" t="s">
        <v>1057</v>
      </c>
      <c r="G519" s="14" t="str">
        <f t="shared" si="58"/>
        <v>31.628871</v>
      </c>
      <c r="H519" s="14" t="str">
        <f t="shared" si="61"/>
        <v>65.737174</v>
      </c>
      <c r="I519" s="11">
        <v>7.0</v>
      </c>
      <c r="J519" s="11">
        <v>7.0</v>
      </c>
      <c r="K519" s="11">
        <v>0.0</v>
      </c>
      <c r="L519" s="11">
        <v>0.0</v>
      </c>
      <c r="M519" s="11">
        <v>0.0</v>
      </c>
      <c r="N519" s="11">
        <v>0.0</v>
      </c>
      <c r="O519" s="11">
        <v>2.0</v>
      </c>
      <c r="P519" s="11"/>
      <c r="Q519" s="11"/>
      <c r="S519" s="11"/>
    </row>
    <row r="520">
      <c r="A520" s="11" t="s">
        <v>1138</v>
      </c>
      <c r="B520" s="11" t="s">
        <v>5381</v>
      </c>
      <c r="C520" s="12" t="s">
        <v>1139</v>
      </c>
      <c r="D520" s="21" t="s">
        <v>37</v>
      </c>
      <c r="E520" s="11" t="s">
        <v>1142</v>
      </c>
      <c r="F520" s="14" t="s">
        <v>1143</v>
      </c>
      <c r="G520" s="14" t="str">
        <f t="shared" si="58"/>
        <v>34.1819776</v>
      </c>
      <c r="H520" s="14" t="str">
        <f t="shared" si="61"/>
        <v>70.6514757</v>
      </c>
      <c r="I520" s="11">
        <v>7.0</v>
      </c>
      <c r="J520" s="11">
        <v>7.0</v>
      </c>
      <c r="K520" s="11">
        <v>0.0</v>
      </c>
      <c r="L520" s="11">
        <v>0.0</v>
      </c>
      <c r="M520" s="11">
        <v>0.0</v>
      </c>
      <c r="N520" s="11">
        <v>0.0</v>
      </c>
      <c r="O520" s="11">
        <v>3.0</v>
      </c>
      <c r="P520" s="11"/>
      <c r="Q520" s="11"/>
      <c r="S520" s="11"/>
    </row>
    <row r="521">
      <c r="A521" s="11" t="s">
        <v>1313</v>
      </c>
      <c r="B521" s="11" t="s">
        <v>5381</v>
      </c>
      <c r="C521" s="12" t="s">
        <v>1314</v>
      </c>
      <c r="D521" s="21" t="s">
        <v>37</v>
      </c>
      <c r="E521" s="11" t="s">
        <v>42</v>
      </c>
      <c r="F521" s="14" t="s">
        <v>41</v>
      </c>
      <c r="G521" s="14" t="str">
        <f t="shared" si="58"/>
        <v>32.8078448</v>
      </c>
      <c r="H521" s="14" t="str">
        <f t="shared" si="61"/>
        <v>68.6456967</v>
      </c>
      <c r="I521" s="11">
        <v>7.0</v>
      </c>
      <c r="J521" s="11">
        <v>7.0</v>
      </c>
      <c r="K521" s="11">
        <v>0.0</v>
      </c>
      <c r="L521" s="11">
        <v>0.0</v>
      </c>
      <c r="M521" s="11">
        <v>0.0</v>
      </c>
      <c r="N521" s="11">
        <v>0.0</v>
      </c>
      <c r="O521" s="11">
        <v>0.0</v>
      </c>
      <c r="P521" s="11"/>
      <c r="Q521" s="11"/>
      <c r="S521" s="11"/>
    </row>
    <row r="522">
      <c r="A522" s="11" t="s">
        <v>1344</v>
      </c>
      <c r="B522" s="11" t="s">
        <v>5381</v>
      </c>
      <c r="C522" s="12" t="s">
        <v>1345</v>
      </c>
      <c r="D522" s="21" t="s">
        <v>37</v>
      </c>
      <c r="E522" s="11" t="s">
        <v>1347</v>
      </c>
      <c r="F522" s="14" t="s">
        <v>228</v>
      </c>
      <c r="G522" s="14" t="str">
        <f t="shared" si="58"/>
        <v>34.263148</v>
      </c>
      <c r="H522" s="14" t="str">
        <f t="shared" si="61"/>
        <v>70.788209</v>
      </c>
      <c r="I522" s="11">
        <v>7.0</v>
      </c>
      <c r="J522" s="11">
        <v>7.0</v>
      </c>
      <c r="K522" s="11">
        <v>0.0</v>
      </c>
      <c r="L522" s="11">
        <v>0.0</v>
      </c>
      <c r="M522" s="11">
        <v>0.0</v>
      </c>
      <c r="N522" s="11">
        <v>0.0</v>
      </c>
      <c r="O522" s="11">
        <v>0.0</v>
      </c>
      <c r="P522" s="11"/>
      <c r="Q522" s="11"/>
      <c r="S522" s="11"/>
    </row>
    <row r="523">
      <c r="A523" s="11" t="s">
        <v>1464</v>
      </c>
      <c r="B523" s="11" t="s">
        <v>5381</v>
      </c>
      <c r="C523" s="12" t="s">
        <v>1465</v>
      </c>
      <c r="D523" s="21" t="s">
        <v>37</v>
      </c>
      <c r="E523" s="11" t="s">
        <v>1467</v>
      </c>
      <c r="F523" s="14" t="s">
        <v>228</v>
      </c>
      <c r="G523" s="14" t="str">
        <f t="shared" si="58"/>
        <v>34.263148</v>
      </c>
      <c r="H523" s="14" t="str">
        <f t="shared" si="61"/>
        <v>70.788209</v>
      </c>
      <c r="I523" s="11">
        <v>7.0</v>
      </c>
      <c r="J523" s="11">
        <v>7.0</v>
      </c>
      <c r="K523" s="11">
        <v>0.0</v>
      </c>
      <c r="L523" s="11">
        <v>0.0</v>
      </c>
      <c r="M523" s="11">
        <v>0.0</v>
      </c>
      <c r="N523" s="11">
        <v>0.0</v>
      </c>
      <c r="O523" s="11">
        <v>0.0</v>
      </c>
      <c r="P523" s="11"/>
      <c r="Q523" s="11"/>
      <c r="S523" s="11"/>
    </row>
    <row r="524">
      <c r="A524" s="11" t="s">
        <v>1480</v>
      </c>
      <c r="B524" s="11" t="s">
        <v>5381</v>
      </c>
      <c r="C524" s="12" t="s">
        <v>1481</v>
      </c>
      <c r="D524" s="21" t="s">
        <v>37</v>
      </c>
      <c r="E524" s="11" t="s">
        <v>830</v>
      </c>
      <c r="F524" s="14" t="s">
        <v>215</v>
      </c>
      <c r="G524" s="14" t="str">
        <f t="shared" si="58"/>
        <v>34.171831</v>
      </c>
      <c r="H524" s="14" t="str">
        <f t="shared" si="61"/>
        <v>70.621679</v>
      </c>
      <c r="I524" s="11">
        <v>7.0</v>
      </c>
      <c r="J524" s="11">
        <v>7.0</v>
      </c>
      <c r="K524" s="11">
        <v>0.0</v>
      </c>
      <c r="L524" s="11">
        <v>0.0</v>
      </c>
      <c r="M524" s="11">
        <v>0.0</v>
      </c>
      <c r="N524" s="11">
        <v>0.0</v>
      </c>
      <c r="O524" s="11">
        <v>3.0</v>
      </c>
      <c r="P524" s="11"/>
      <c r="Q524" s="11"/>
      <c r="S524" s="11"/>
    </row>
    <row r="525">
      <c r="A525" s="11" t="s">
        <v>1484</v>
      </c>
      <c r="B525" s="11" t="s">
        <v>5381</v>
      </c>
      <c r="C525" s="12" t="s">
        <v>1485</v>
      </c>
      <c r="D525" s="21" t="s">
        <v>37</v>
      </c>
      <c r="E525" s="11" t="s">
        <v>1487</v>
      </c>
      <c r="F525" s="14" t="s">
        <v>215</v>
      </c>
      <c r="G525" s="14" t="str">
        <f t="shared" si="58"/>
        <v>34.171831</v>
      </c>
      <c r="H525" s="14" t="str">
        <f t="shared" si="61"/>
        <v>70.621679</v>
      </c>
      <c r="I525" s="11">
        <v>7.0</v>
      </c>
      <c r="J525" s="11">
        <v>7.0</v>
      </c>
      <c r="K525" s="11">
        <v>0.0</v>
      </c>
      <c r="L525" s="11">
        <v>0.0</v>
      </c>
      <c r="M525" s="11">
        <v>0.0</v>
      </c>
      <c r="N525" s="11">
        <v>0.0</v>
      </c>
      <c r="O525" s="11">
        <v>0.0</v>
      </c>
      <c r="P525" s="11"/>
      <c r="Q525" s="11"/>
      <c r="S525" s="11"/>
    </row>
    <row r="526">
      <c r="A526" s="11" t="s">
        <v>1541</v>
      </c>
      <c r="B526" s="11" t="s">
        <v>5381</v>
      </c>
      <c r="C526" s="12" t="s">
        <v>1542</v>
      </c>
      <c r="D526" s="11" t="s">
        <v>1537</v>
      </c>
      <c r="E526" s="11" t="s">
        <v>633</v>
      </c>
      <c r="F526" s="14" t="s">
        <v>273</v>
      </c>
      <c r="G526" s="14" t="str">
        <f t="shared" si="58"/>
        <v>34.08218</v>
      </c>
      <c r="H526" s="14" t="s">
        <v>6112</v>
      </c>
      <c r="I526" s="11">
        <v>7.0</v>
      </c>
      <c r="J526" s="11">
        <v>7.0</v>
      </c>
      <c r="K526" s="11">
        <v>0.0</v>
      </c>
      <c r="L526" s="11">
        <v>0.0</v>
      </c>
      <c r="M526" s="11">
        <v>0.0</v>
      </c>
      <c r="N526" s="11">
        <v>0.0</v>
      </c>
      <c r="O526" s="11">
        <v>0.0</v>
      </c>
      <c r="P526" s="11"/>
      <c r="Q526" s="11"/>
      <c r="S526" s="11"/>
    </row>
    <row r="527">
      <c r="A527" s="11" t="s">
        <v>1545</v>
      </c>
      <c r="B527" s="11" t="s">
        <v>5381</v>
      </c>
      <c r="C527" s="12" t="s">
        <v>1546</v>
      </c>
      <c r="D527" s="11" t="s">
        <v>1537</v>
      </c>
      <c r="E527" s="11" t="s">
        <v>616</v>
      </c>
      <c r="F527" s="14" t="s">
        <v>215</v>
      </c>
      <c r="G527" s="14" t="str">
        <f t="shared" si="58"/>
        <v>34.171831</v>
      </c>
      <c r="H527" s="14" t="str">
        <f t="shared" ref="H527:H537" si="62">RIGHT(F527,FIND(",",F527)-1)</f>
        <v>70.621679</v>
      </c>
      <c r="I527" s="11">
        <v>7.0</v>
      </c>
      <c r="J527" s="11">
        <v>7.0</v>
      </c>
      <c r="K527" s="11">
        <v>0.0</v>
      </c>
      <c r="L527" s="11">
        <v>0.0</v>
      </c>
      <c r="M527" s="11">
        <v>0.0</v>
      </c>
      <c r="N527" s="11">
        <v>0.0</v>
      </c>
      <c r="O527" s="11">
        <v>0.0</v>
      </c>
      <c r="P527" s="11"/>
      <c r="Q527" s="11"/>
      <c r="S527" s="11"/>
    </row>
    <row r="528">
      <c r="A528" s="11" t="s">
        <v>1664</v>
      </c>
      <c r="B528" s="11" t="s">
        <v>5381</v>
      </c>
      <c r="C528" s="12" t="s">
        <v>1663</v>
      </c>
      <c r="D528" s="11" t="s">
        <v>1537</v>
      </c>
      <c r="E528" s="11" t="s">
        <v>1668</v>
      </c>
      <c r="F528" s="14" t="s">
        <v>1667</v>
      </c>
      <c r="G528" s="14" t="str">
        <f t="shared" si="58"/>
        <v>31.783124</v>
      </c>
      <c r="H528" s="14" t="str">
        <f t="shared" si="62"/>
        <v>64.698461</v>
      </c>
      <c r="I528" s="11">
        <v>7.0</v>
      </c>
      <c r="J528" s="11">
        <v>7.0</v>
      </c>
      <c r="K528" s="11">
        <v>0.0</v>
      </c>
      <c r="L528" s="11">
        <v>0.0</v>
      </c>
      <c r="M528" s="11">
        <v>0.0</v>
      </c>
      <c r="N528" s="11">
        <v>0.0</v>
      </c>
      <c r="O528" s="11">
        <v>0.0</v>
      </c>
      <c r="P528" s="11"/>
      <c r="Q528" s="19"/>
      <c r="R528" s="19"/>
      <c r="S528" s="11"/>
    </row>
    <row r="529">
      <c r="A529" s="11" t="s">
        <v>1698</v>
      </c>
      <c r="B529" s="11" t="s">
        <v>5381</v>
      </c>
      <c r="C529" s="12" t="s">
        <v>1699</v>
      </c>
      <c r="D529" s="11" t="s">
        <v>1537</v>
      </c>
      <c r="E529" s="11" t="s">
        <v>1701</v>
      </c>
      <c r="F529" s="14" t="s">
        <v>1119</v>
      </c>
      <c r="G529" s="14" t="str">
        <f t="shared" si="58"/>
        <v>37.122858</v>
      </c>
      <c r="H529" s="14" t="str">
        <f t="shared" si="62"/>
        <v>69.158119</v>
      </c>
      <c r="I529" s="11">
        <v>7.0</v>
      </c>
      <c r="J529" s="11">
        <v>7.0</v>
      </c>
      <c r="K529" s="11">
        <v>0.0</v>
      </c>
      <c r="L529" s="11">
        <v>0.0</v>
      </c>
      <c r="M529" s="11">
        <v>0.0</v>
      </c>
      <c r="N529" s="11">
        <v>0.0</v>
      </c>
      <c r="O529" s="11">
        <v>0.0</v>
      </c>
      <c r="P529" s="11"/>
      <c r="Q529" s="19"/>
      <c r="R529" s="19"/>
      <c r="S529" s="11"/>
    </row>
    <row r="530">
      <c r="A530" s="11" t="s">
        <v>1753</v>
      </c>
      <c r="B530" s="11" t="s">
        <v>5381</v>
      </c>
      <c r="C530" s="12" t="s">
        <v>1754</v>
      </c>
      <c r="D530" s="11" t="s">
        <v>1537</v>
      </c>
      <c r="E530" s="11" t="s">
        <v>1757</v>
      </c>
      <c r="F530" s="14" t="s">
        <v>1756</v>
      </c>
      <c r="G530" s="14" t="str">
        <f t="shared" si="58"/>
        <v>33.330066</v>
      </c>
      <c r="H530" s="14" t="str">
        <f t="shared" si="62"/>
        <v>69.192391</v>
      </c>
      <c r="I530" s="11">
        <v>7.0</v>
      </c>
      <c r="J530" s="11">
        <v>7.0</v>
      </c>
      <c r="K530" s="11">
        <v>0.0</v>
      </c>
      <c r="L530" s="11">
        <v>0.0</v>
      </c>
      <c r="M530" s="11">
        <v>0.0</v>
      </c>
      <c r="N530" s="11">
        <v>0.0</v>
      </c>
      <c r="O530" s="11">
        <v>0.0</v>
      </c>
      <c r="P530" s="11"/>
      <c r="Q530" s="19"/>
      <c r="R530" s="19"/>
      <c r="S530" s="11"/>
    </row>
    <row r="531">
      <c r="A531" s="11" t="s">
        <v>1801</v>
      </c>
      <c r="B531" s="11" t="s">
        <v>5381</v>
      </c>
      <c r="C531" s="12" t="s">
        <v>1802</v>
      </c>
      <c r="D531" s="11" t="s">
        <v>1537</v>
      </c>
      <c r="E531" s="11" t="s">
        <v>1805</v>
      </c>
      <c r="F531" s="14" t="s">
        <v>160</v>
      </c>
      <c r="G531" s="14" t="str">
        <f t="shared" si="58"/>
        <v>34.846589</v>
      </c>
      <c r="H531" s="14" t="str">
        <f t="shared" si="62"/>
        <v>71.097316</v>
      </c>
      <c r="I531" s="11">
        <v>7.0</v>
      </c>
      <c r="J531" s="11">
        <v>7.0</v>
      </c>
      <c r="K531" s="11">
        <v>0.0</v>
      </c>
      <c r="L531" s="11">
        <v>0.0</v>
      </c>
      <c r="M531" s="11">
        <v>0.0</v>
      </c>
      <c r="N531" s="11">
        <v>0.0</v>
      </c>
      <c r="O531" s="11">
        <v>0.0</v>
      </c>
      <c r="P531" s="11"/>
      <c r="Q531" s="19"/>
      <c r="R531" s="19"/>
      <c r="S531" s="11"/>
    </row>
    <row r="532">
      <c r="A532" s="11" t="s">
        <v>1821</v>
      </c>
      <c r="B532" s="11" t="s">
        <v>5381</v>
      </c>
      <c r="C532" s="12" t="s">
        <v>1822</v>
      </c>
      <c r="D532" s="11" t="s">
        <v>1537</v>
      </c>
      <c r="E532" s="11" t="s">
        <v>1824</v>
      </c>
      <c r="F532" s="14" t="s">
        <v>1823</v>
      </c>
      <c r="G532" s="14" t="str">
        <f t="shared" si="58"/>
        <v>34.283333</v>
      </c>
      <c r="H532" s="14" t="str">
        <f t="shared" si="62"/>
        <v>69.566667</v>
      </c>
      <c r="I532" s="11">
        <v>2.0</v>
      </c>
      <c r="J532" s="11">
        <v>7.0</v>
      </c>
      <c r="K532" s="11">
        <v>0.0</v>
      </c>
      <c r="L532" s="11">
        <v>0.0</v>
      </c>
      <c r="M532" s="11">
        <v>0.0</v>
      </c>
      <c r="N532" s="11">
        <v>0.0</v>
      </c>
      <c r="O532" s="11">
        <v>0.0</v>
      </c>
      <c r="P532" s="11"/>
      <c r="Q532" s="19"/>
      <c r="R532" s="19"/>
      <c r="S532" s="11"/>
    </row>
    <row r="533">
      <c r="A533" s="11" t="s">
        <v>1899</v>
      </c>
      <c r="B533" s="11" t="s">
        <v>5381</v>
      </c>
      <c r="C533" s="12" t="s">
        <v>1900</v>
      </c>
      <c r="D533" s="11" t="s">
        <v>1537</v>
      </c>
      <c r="E533" s="11" t="s">
        <v>1902</v>
      </c>
      <c r="F533" s="14" t="s">
        <v>338</v>
      </c>
      <c r="G533" s="14" t="str">
        <f t="shared" si="58"/>
        <v>34.6999992</v>
      </c>
      <c r="H533" s="14" t="str">
        <f t="shared" si="62"/>
        <v>70.7412452</v>
      </c>
      <c r="I533" s="11">
        <v>7.0</v>
      </c>
      <c r="J533" s="11">
        <v>7.0</v>
      </c>
      <c r="K533" s="11">
        <v>0.0</v>
      </c>
      <c r="L533" s="11">
        <v>0.0</v>
      </c>
      <c r="M533" s="11">
        <v>0.0</v>
      </c>
      <c r="N533" s="11">
        <v>0.0</v>
      </c>
      <c r="O533" s="11">
        <v>0.0</v>
      </c>
      <c r="P533" s="11"/>
      <c r="Q533" s="19"/>
      <c r="R533" s="19"/>
      <c r="S533" s="11"/>
    </row>
    <row r="534">
      <c r="A534" s="11" t="s">
        <v>1975</v>
      </c>
      <c r="B534" s="11" t="s">
        <v>5381</v>
      </c>
      <c r="C534" s="12" t="s">
        <v>1976</v>
      </c>
      <c r="D534" s="11" t="s">
        <v>1537</v>
      </c>
      <c r="E534" s="11" t="s">
        <v>1978</v>
      </c>
      <c r="F534" s="14" t="s">
        <v>215</v>
      </c>
      <c r="G534" s="14" t="str">
        <f t="shared" si="58"/>
        <v>34.171831</v>
      </c>
      <c r="H534" s="14" t="str">
        <f t="shared" si="62"/>
        <v>70.621679</v>
      </c>
      <c r="I534" s="11">
        <v>7.0</v>
      </c>
      <c r="J534" s="11">
        <v>7.0</v>
      </c>
      <c r="K534" s="11">
        <v>0.0</v>
      </c>
      <c r="L534" s="11">
        <v>0.0</v>
      </c>
      <c r="M534" s="11">
        <v>0.0</v>
      </c>
      <c r="N534" s="11">
        <v>0.0</v>
      </c>
      <c r="O534" s="11">
        <v>0.0</v>
      </c>
      <c r="P534" s="11"/>
      <c r="Q534" s="19"/>
      <c r="R534" s="19"/>
      <c r="S534" s="11"/>
    </row>
    <row r="535">
      <c r="A535" s="11" t="s">
        <v>1979</v>
      </c>
      <c r="B535" s="11" t="s">
        <v>5381</v>
      </c>
      <c r="C535" s="12" t="s">
        <v>1980</v>
      </c>
      <c r="D535" s="11" t="s">
        <v>1537</v>
      </c>
      <c r="E535" s="11" t="s">
        <v>1982</v>
      </c>
      <c r="F535" s="14" t="s">
        <v>72</v>
      </c>
      <c r="G535" s="14" t="str">
        <f t="shared" si="58"/>
        <v>34.014551</v>
      </c>
      <c r="H535" s="14" t="str">
        <f t="shared" si="62"/>
        <v>69.192391</v>
      </c>
      <c r="I535" s="11">
        <v>7.0</v>
      </c>
      <c r="J535" s="11">
        <v>7.0</v>
      </c>
      <c r="K535" s="11">
        <v>0.0</v>
      </c>
      <c r="L535" s="11">
        <v>0.0</v>
      </c>
      <c r="M535" s="11">
        <v>0.0</v>
      </c>
      <c r="N535" s="11">
        <v>0.0</v>
      </c>
      <c r="O535" s="11">
        <v>0.0</v>
      </c>
      <c r="P535" s="11"/>
      <c r="Q535" s="19"/>
      <c r="R535" s="19"/>
      <c r="S535" s="11"/>
    </row>
    <row r="536">
      <c r="A536" s="11" t="s">
        <v>2053</v>
      </c>
      <c r="B536" s="11" t="s">
        <v>5381</v>
      </c>
      <c r="C536" s="12" t="s">
        <v>2054</v>
      </c>
      <c r="D536" s="11" t="s">
        <v>1537</v>
      </c>
      <c r="E536" s="11" t="s">
        <v>2055</v>
      </c>
      <c r="F536" s="14" t="s">
        <v>295</v>
      </c>
      <c r="G536" s="14" t="str">
        <f t="shared" si="58"/>
        <v>34.920175</v>
      </c>
      <c r="H536" s="14" t="str">
        <f t="shared" si="62"/>
        <v>70.764423</v>
      </c>
      <c r="I536" s="11">
        <v>7.0</v>
      </c>
      <c r="J536" s="11">
        <v>7.0</v>
      </c>
      <c r="K536" s="11">
        <v>0.0</v>
      </c>
      <c r="L536" s="11">
        <v>0.0</v>
      </c>
      <c r="M536" s="11">
        <v>0.0</v>
      </c>
      <c r="N536" s="11">
        <v>0.0</v>
      </c>
      <c r="O536" s="11">
        <v>0.0</v>
      </c>
      <c r="P536" s="11"/>
      <c r="Q536" s="19"/>
      <c r="R536" s="19"/>
      <c r="S536" s="11"/>
    </row>
    <row r="537">
      <c r="A537" s="11" t="s">
        <v>2110</v>
      </c>
      <c r="B537" s="11" t="s">
        <v>5381</v>
      </c>
      <c r="C537" s="12" t="s">
        <v>2111</v>
      </c>
      <c r="D537" s="11" t="s">
        <v>1537</v>
      </c>
      <c r="E537" s="11" t="s">
        <v>2113</v>
      </c>
      <c r="F537" s="14" t="s">
        <v>310</v>
      </c>
      <c r="G537" s="14" t="str">
        <f t="shared" si="58"/>
        <v>32.264538</v>
      </c>
      <c r="H537" s="14" t="str">
        <f t="shared" si="62"/>
        <v>68.524714</v>
      </c>
      <c r="I537" s="11">
        <v>7.0</v>
      </c>
      <c r="J537" s="11">
        <v>7.0</v>
      </c>
      <c r="K537" s="11">
        <v>0.0</v>
      </c>
      <c r="L537" s="11">
        <v>0.0</v>
      </c>
      <c r="M537" s="11">
        <v>0.0</v>
      </c>
      <c r="N537" s="11">
        <v>0.0</v>
      </c>
      <c r="O537" s="11">
        <v>3.0</v>
      </c>
      <c r="P537" s="11"/>
      <c r="Q537" s="19"/>
      <c r="R537" s="19"/>
      <c r="S537" s="11"/>
    </row>
    <row r="538">
      <c r="A538" s="294" t="s">
        <v>5678</v>
      </c>
      <c r="B538" s="11" t="s">
        <v>5381</v>
      </c>
      <c r="C538" s="295" t="s">
        <v>2247</v>
      </c>
      <c r="D538" s="294" t="s">
        <v>1537</v>
      </c>
      <c r="E538" s="294" t="s">
        <v>2248</v>
      </c>
      <c r="F538" s="294" t="s">
        <v>445</v>
      </c>
      <c r="G538" s="296" t="s">
        <v>5634</v>
      </c>
      <c r="H538" s="296" t="s">
        <v>5513</v>
      </c>
      <c r="I538" s="294">
        <v>7.0</v>
      </c>
      <c r="J538" s="294">
        <v>7.0</v>
      </c>
      <c r="K538" s="294">
        <v>0.0</v>
      </c>
      <c r="L538" s="294">
        <v>0.0</v>
      </c>
      <c r="M538" s="294">
        <v>0.0</v>
      </c>
      <c r="N538" s="294">
        <v>0.0</v>
      </c>
      <c r="O538" s="294">
        <v>0.0</v>
      </c>
      <c r="P538" s="294">
        <v>0.0</v>
      </c>
      <c r="Q538" s="294">
        <v>0.0</v>
      </c>
      <c r="R538" s="294">
        <v>0.0</v>
      </c>
      <c r="S538" s="209"/>
      <c r="T538" s="209"/>
      <c r="U538" s="209"/>
      <c r="V538" s="209"/>
      <c r="W538" s="209"/>
      <c r="X538" s="209"/>
      <c r="Y538" s="209"/>
      <c r="Z538" s="209"/>
      <c r="AA538" s="209"/>
      <c r="AB538" s="209"/>
      <c r="AC538" s="209"/>
      <c r="AD538" s="209"/>
      <c r="AE538" s="209"/>
      <c r="AF538" s="209"/>
      <c r="AG538" s="209"/>
      <c r="AH538" s="209"/>
      <c r="AI538" s="209"/>
      <c r="AJ538" s="209"/>
    </row>
    <row r="539">
      <c r="A539" s="294" t="s">
        <v>5715</v>
      </c>
      <c r="B539" s="11" t="s">
        <v>5381</v>
      </c>
      <c r="C539" s="295" t="s">
        <v>5712</v>
      </c>
      <c r="D539" s="294" t="s">
        <v>1537</v>
      </c>
      <c r="E539" s="294" t="s">
        <v>73</v>
      </c>
      <c r="F539" s="294" t="s">
        <v>72</v>
      </c>
      <c r="G539" s="296" t="s">
        <v>5662</v>
      </c>
      <c r="H539" s="296" t="s">
        <v>5406</v>
      </c>
      <c r="I539" s="294">
        <v>7.0</v>
      </c>
      <c r="J539" s="294">
        <v>7.0</v>
      </c>
      <c r="K539" s="294">
        <v>0.0</v>
      </c>
      <c r="L539" s="294">
        <v>0.0</v>
      </c>
      <c r="M539" s="294">
        <v>0.0</v>
      </c>
      <c r="N539" s="294">
        <v>0.0</v>
      </c>
      <c r="O539" s="294">
        <v>0.0</v>
      </c>
      <c r="P539" s="294">
        <v>0.0</v>
      </c>
      <c r="Q539" s="294">
        <v>0.0</v>
      </c>
      <c r="R539" s="294">
        <v>0.0</v>
      </c>
      <c r="S539" s="209"/>
      <c r="T539" s="209"/>
      <c r="U539" s="209"/>
      <c r="V539" s="209"/>
      <c r="W539" s="209"/>
      <c r="X539" s="209"/>
      <c r="Y539" s="209"/>
      <c r="Z539" s="209"/>
      <c r="AA539" s="209"/>
      <c r="AB539" s="209"/>
      <c r="AC539" s="209"/>
      <c r="AD539" s="209"/>
      <c r="AE539" s="209"/>
      <c r="AF539" s="209"/>
      <c r="AG539" s="209"/>
      <c r="AH539" s="209"/>
      <c r="AI539" s="209"/>
      <c r="AJ539" s="209"/>
    </row>
    <row r="540">
      <c r="A540" s="291" t="s">
        <v>5991</v>
      </c>
      <c r="B540" s="11" t="s">
        <v>5381</v>
      </c>
      <c r="C540" s="290" t="s">
        <v>5987</v>
      </c>
      <c r="D540" s="294" t="s">
        <v>1537</v>
      </c>
      <c r="E540" s="291" t="s">
        <v>170</v>
      </c>
      <c r="F540" s="291" t="s">
        <v>160</v>
      </c>
      <c r="G540" s="298" t="s">
        <v>5628</v>
      </c>
      <c r="H540" s="298" t="s">
        <v>5397</v>
      </c>
      <c r="I540" s="291">
        <v>7.0</v>
      </c>
      <c r="J540" s="291">
        <v>7.0</v>
      </c>
      <c r="K540" s="291">
        <v>0.0</v>
      </c>
      <c r="L540" s="291">
        <v>0.0</v>
      </c>
      <c r="M540" s="291">
        <v>0.0</v>
      </c>
      <c r="N540" s="291">
        <v>0.0</v>
      </c>
      <c r="O540" s="291">
        <v>0.0</v>
      </c>
      <c r="P540" s="291">
        <v>0.0</v>
      </c>
      <c r="Q540" s="291">
        <v>0.0</v>
      </c>
      <c r="R540" s="291">
        <v>0.0</v>
      </c>
      <c r="S540" s="213"/>
      <c r="T540" s="213"/>
      <c r="U540" s="213"/>
      <c r="V540" s="213"/>
      <c r="W540" s="213"/>
      <c r="X540" s="213"/>
      <c r="Y540" s="213"/>
      <c r="Z540" s="213"/>
      <c r="AA540" s="213"/>
      <c r="AB540" s="213"/>
      <c r="AC540" s="213"/>
      <c r="AD540" s="213"/>
      <c r="AE540" s="213"/>
      <c r="AF540" s="213"/>
      <c r="AG540" s="213"/>
      <c r="AH540" s="213"/>
      <c r="AI540" s="213"/>
      <c r="AJ540" s="213"/>
    </row>
    <row r="541">
      <c r="A541" s="22" t="s">
        <v>3759</v>
      </c>
      <c r="B541" s="120" t="s">
        <v>3630</v>
      </c>
      <c r="C541" s="22" t="s">
        <v>3760</v>
      </c>
      <c r="D541" s="21" t="s">
        <v>2303</v>
      </c>
      <c r="E541" s="123" t="s">
        <v>3763</v>
      </c>
      <c r="F541" s="288" t="s">
        <v>3762</v>
      </c>
      <c r="G541" s="286" t="str">
        <f t="shared" ref="G541:G638" si="63">LEFT(F541,FIND(",",F541)-1)</f>
        <v>32.957056</v>
      </c>
      <c r="H541" s="286" t="str">
        <f t="shared" ref="H541:H582" si="64">RIGHT(F541,FIND(",",F541)-1)</f>
        <v>69.885054</v>
      </c>
      <c r="I541" s="123">
        <v>5.0</v>
      </c>
      <c r="J541" s="123">
        <v>7.0</v>
      </c>
      <c r="K541" s="123">
        <v>0.0</v>
      </c>
      <c r="L541" s="123">
        <v>0.0</v>
      </c>
      <c r="M541" s="123">
        <v>0.0</v>
      </c>
      <c r="N541" s="123">
        <v>0.0</v>
      </c>
      <c r="O541" s="123">
        <v>3.0</v>
      </c>
      <c r="P541" s="123"/>
      <c r="Q541" s="124"/>
      <c r="R541" s="126"/>
      <c r="S541" s="22"/>
      <c r="T541" s="55"/>
      <c r="U541" s="55"/>
      <c r="V541" s="55"/>
      <c r="W541" s="55"/>
      <c r="X541" s="55"/>
      <c r="Y541" s="55"/>
      <c r="Z541" s="55"/>
      <c r="AA541" s="55"/>
      <c r="AB541" s="55"/>
      <c r="AC541" s="55"/>
      <c r="AD541" s="55"/>
    </row>
    <row r="542">
      <c r="A542" s="22" t="s">
        <v>3779</v>
      </c>
      <c r="B542" s="120" t="s">
        <v>3630</v>
      </c>
      <c r="C542" s="22" t="s">
        <v>3780</v>
      </c>
      <c r="D542" s="21" t="s">
        <v>2303</v>
      </c>
      <c r="E542" s="123" t="s">
        <v>3782</v>
      </c>
      <c r="F542" s="288" t="s">
        <v>3671</v>
      </c>
      <c r="G542" s="286" t="str">
        <f t="shared" si="63"/>
        <v>32.320237</v>
      </c>
      <c r="H542" s="286" t="str">
        <f t="shared" si="64"/>
        <v>69.859740</v>
      </c>
      <c r="I542" s="123">
        <v>4.0</v>
      </c>
      <c r="J542" s="123">
        <v>7.0</v>
      </c>
      <c r="K542" s="123">
        <v>0.0</v>
      </c>
      <c r="L542" s="123">
        <v>0.0</v>
      </c>
      <c r="M542" s="123">
        <v>0.0</v>
      </c>
      <c r="N542" s="123">
        <v>0.0</v>
      </c>
      <c r="O542" s="123">
        <v>3.0</v>
      </c>
      <c r="P542" s="123"/>
      <c r="Q542" s="124"/>
      <c r="R542" s="126"/>
      <c r="S542" s="22"/>
      <c r="T542" s="55"/>
      <c r="U542" s="55"/>
      <c r="V542" s="55"/>
      <c r="W542" s="55"/>
      <c r="X542" s="55"/>
      <c r="Y542" s="55"/>
      <c r="Z542" s="55"/>
      <c r="AA542" s="55"/>
      <c r="AB542" s="55"/>
      <c r="AC542" s="55"/>
      <c r="AD542" s="55"/>
    </row>
    <row r="543">
      <c r="A543" s="22" t="s">
        <v>3861</v>
      </c>
      <c r="B543" s="120" t="s">
        <v>3630</v>
      </c>
      <c r="C543" s="22" t="s">
        <v>3862</v>
      </c>
      <c r="D543" s="21" t="s">
        <v>2303</v>
      </c>
      <c r="E543" s="123" t="s">
        <v>3708</v>
      </c>
      <c r="F543" s="288" t="s">
        <v>3707</v>
      </c>
      <c r="G543" s="286" t="str">
        <f t="shared" si="63"/>
        <v>32.290733</v>
      </c>
      <c r="H543" s="286" t="str">
        <f t="shared" si="64"/>
        <v>69.428547</v>
      </c>
      <c r="I543" s="123">
        <v>6.0</v>
      </c>
      <c r="J543" s="123">
        <v>7.0</v>
      </c>
      <c r="K543" s="123">
        <v>0.0</v>
      </c>
      <c r="L543" s="123">
        <v>7.0</v>
      </c>
      <c r="M543" s="123">
        <v>0.0</v>
      </c>
      <c r="N543" s="123">
        <v>0.0</v>
      </c>
      <c r="O543" s="123">
        <v>0.0</v>
      </c>
      <c r="P543" s="123"/>
      <c r="Q543" s="124"/>
      <c r="R543" s="126"/>
      <c r="S543" s="22"/>
      <c r="T543" s="55"/>
      <c r="U543" s="55"/>
      <c r="V543" s="55"/>
      <c r="W543" s="55"/>
      <c r="X543" s="55"/>
      <c r="Y543" s="55"/>
      <c r="Z543" s="55"/>
      <c r="AA543" s="55"/>
      <c r="AB543" s="55"/>
      <c r="AC543" s="55"/>
      <c r="AD543" s="55"/>
    </row>
    <row r="544">
      <c r="A544" s="22" t="s">
        <v>4314</v>
      </c>
      <c r="B544" s="120" t="s">
        <v>3630</v>
      </c>
      <c r="C544" s="22" t="s">
        <v>4312</v>
      </c>
      <c r="D544" s="21" t="s">
        <v>37</v>
      </c>
      <c r="E544" s="123" t="s">
        <v>4029</v>
      </c>
      <c r="F544" s="288" t="s">
        <v>3648</v>
      </c>
      <c r="G544" s="286" t="str">
        <f t="shared" si="63"/>
        <v>32.943065</v>
      </c>
      <c r="H544" s="286" t="str">
        <f t="shared" si="64"/>
        <v>69.955033</v>
      </c>
      <c r="I544" s="123">
        <v>5.0</v>
      </c>
      <c r="J544" s="123">
        <v>7.0</v>
      </c>
      <c r="K544" s="123">
        <v>0.0</v>
      </c>
      <c r="L544" s="123">
        <v>0.0</v>
      </c>
      <c r="M544" s="123">
        <v>0.0</v>
      </c>
      <c r="N544" s="123">
        <v>0.0</v>
      </c>
      <c r="O544" s="123">
        <v>3.0</v>
      </c>
      <c r="P544" s="123"/>
      <c r="Q544" s="124"/>
      <c r="R544" s="126"/>
      <c r="S544" s="22"/>
      <c r="T544" s="55"/>
      <c r="U544" s="55"/>
      <c r="V544" s="55"/>
      <c r="W544" s="55"/>
      <c r="X544" s="55"/>
      <c r="Y544" s="55"/>
      <c r="Z544" s="55"/>
      <c r="AA544" s="55"/>
      <c r="AB544" s="55"/>
      <c r="AC544" s="55"/>
      <c r="AD544" s="55"/>
    </row>
    <row r="545">
      <c r="A545" s="22" t="s">
        <v>4352</v>
      </c>
      <c r="B545" s="120" t="s">
        <v>3630</v>
      </c>
      <c r="C545" s="22" t="s">
        <v>4353</v>
      </c>
      <c r="D545" s="21" t="s">
        <v>37</v>
      </c>
      <c r="E545" s="123" t="s">
        <v>4355</v>
      </c>
      <c r="F545" s="288" t="s">
        <v>3648</v>
      </c>
      <c r="G545" s="286" t="str">
        <f t="shared" si="63"/>
        <v>32.943065</v>
      </c>
      <c r="H545" s="286" t="str">
        <f t="shared" si="64"/>
        <v>69.955033</v>
      </c>
      <c r="I545" s="123">
        <v>5.0</v>
      </c>
      <c r="J545" s="123">
        <v>7.0</v>
      </c>
      <c r="K545" s="123">
        <v>0.0</v>
      </c>
      <c r="L545" s="123">
        <v>0.0</v>
      </c>
      <c r="M545" s="123">
        <v>0.0</v>
      </c>
      <c r="N545" s="123">
        <v>0.0</v>
      </c>
      <c r="O545" s="123">
        <v>2.0</v>
      </c>
      <c r="P545" s="123"/>
      <c r="Q545" s="124"/>
      <c r="R545" s="126"/>
      <c r="S545" s="22"/>
      <c r="T545" s="55"/>
      <c r="U545" s="55"/>
      <c r="V545" s="55"/>
      <c r="W545" s="55"/>
      <c r="X545" s="55"/>
      <c r="Y545" s="55"/>
      <c r="Z545" s="55"/>
      <c r="AA545" s="55"/>
      <c r="AB545" s="55"/>
      <c r="AC545" s="55"/>
      <c r="AD545" s="55"/>
    </row>
    <row r="546">
      <c r="A546" s="22" t="s">
        <v>4367</v>
      </c>
      <c r="B546" s="120" t="s">
        <v>3630</v>
      </c>
      <c r="C546" s="22" t="s">
        <v>4365</v>
      </c>
      <c r="D546" s="21" t="s">
        <v>37</v>
      </c>
      <c r="E546" s="123" t="s">
        <v>4154</v>
      </c>
      <c r="F546" s="288" t="s">
        <v>4153</v>
      </c>
      <c r="G546" s="286" t="str">
        <f t="shared" si="63"/>
        <v>32.971734</v>
      </c>
      <c r="H546" s="286" t="str">
        <f t="shared" si="64"/>
        <v>69.839638</v>
      </c>
      <c r="I546" s="123">
        <v>4.0</v>
      </c>
      <c r="J546" s="123">
        <v>7.0</v>
      </c>
      <c r="K546" s="123">
        <v>0.0</v>
      </c>
      <c r="L546" s="123">
        <v>0.0</v>
      </c>
      <c r="M546" s="123">
        <v>0.0</v>
      </c>
      <c r="N546" s="123">
        <v>0.0</v>
      </c>
      <c r="O546" s="123">
        <v>3.0</v>
      </c>
      <c r="P546" s="123"/>
      <c r="Q546" s="124"/>
      <c r="R546" s="126"/>
      <c r="S546" s="22"/>
      <c r="T546" s="55"/>
      <c r="U546" s="55"/>
      <c r="V546" s="55"/>
      <c r="W546" s="55"/>
      <c r="X546" s="55"/>
      <c r="Y546" s="55"/>
      <c r="Z546" s="55"/>
      <c r="AA546" s="55"/>
      <c r="AB546" s="55"/>
      <c r="AC546" s="55"/>
      <c r="AD546" s="55"/>
    </row>
    <row r="547">
      <c r="A547" s="22" t="s">
        <v>4450</v>
      </c>
      <c r="B547" s="120" t="s">
        <v>3630</v>
      </c>
      <c r="C547" s="22" t="s">
        <v>4451</v>
      </c>
      <c r="D547" s="21" t="s">
        <v>37</v>
      </c>
      <c r="E547" s="123" t="s">
        <v>3793</v>
      </c>
      <c r="F547" s="288" t="s">
        <v>3792</v>
      </c>
      <c r="G547" s="286" t="str">
        <f t="shared" si="63"/>
        <v>33.150049</v>
      </c>
      <c r="H547" s="286" t="str">
        <f t="shared" si="64"/>
        <v>70.433361</v>
      </c>
      <c r="I547" s="123">
        <v>6.0</v>
      </c>
      <c r="J547" s="123">
        <v>7.0</v>
      </c>
      <c r="K547" s="123">
        <v>1.0</v>
      </c>
      <c r="L547" s="123">
        <v>1.0</v>
      </c>
      <c r="M547" s="123">
        <v>1.0</v>
      </c>
      <c r="N547" s="123">
        <v>1.0</v>
      </c>
      <c r="O547" s="123">
        <v>1.0</v>
      </c>
      <c r="P547" s="123"/>
      <c r="Q547" s="124"/>
      <c r="R547" s="126"/>
      <c r="S547" s="22"/>
      <c r="T547" s="55"/>
      <c r="U547" s="55"/>
      <c r="V547" s="55"/>
      <c r="W547" s="55"/>
      <c r="X547" s="55"/>
      <c r="Y547" s="55"/>
      <c r="Z547" s="55"/>
      <c r="AA547" s="55"/>
      <c r="AB547" s="55"/>
      <c r="AC547" s="55"/>
      <c r="AD547" s="55"/>
    </row>
    <row r="548">
      <c r="A548" s="22" t="s">
        <v>4528</v>
      </c>
      <c r="B548" s="120" t="s">
        <v>3630</v>
      </c>
      <c r="C548" s="22" t="s">
        <v>4529</v>
      </c>
      <c r="D548" s="21" t="s">
        <v>37</v>
      </c>
      <c r="E548" s="123" t="s">
        <v>4532</v>
      </c>
      <c r="F548" s="288" t="s">
        <v>4531</v>
      </c>
      <c r="G548" s="286" t="str">
        <f t="shared" si="63"/>
        <v>33.815206</v>
      </c>
      <c r="H548" s="286" t="str">
        <f t="shared" si="64"/>
        <v>70.748053</v>
      </c>
      <c r="I548" s="123">
        <v>7.0</v>
      </c>
      <c r="J548" s="123">
        <v>7.0</v>
      </c>
      <c r="K548" s="123">
        <v>0.0</v>
      </c>
      <c r="L548" s="123">
        <v>0.0</v>
      </c>
      <c r="M548" s="123">
        <v>0.0</v>
      </c>
      <c r="N548" s="123">
        <v>0.0</v>
      </c>
      <c r="O548" s="123">
        <v>0.0</v>
      </c>
      <c r="P548" s="123"/>
      <c r="Q548" s="124"/>
      <c r="R548" s="126"/>
      <c r="S548" s="22"/>
      <c r="T548" s="55"/>
      <c r="U548" s="55"/>
      <c r="V548" s="55"/>
      <c r="W548" s="55"/>
      <c r="X548" s="55"/>
      <c r="Y548" s="55"/>
      <c r="Z548" s="55"/>
      <c r="AA548" s="55"/>
      <c r="AB548" s="55"/>
      <c r="AC548" s="55"/>
      <c r="AD548" s="55"/>
    </row>
    <row r="549">
      <c r="A549" s="22" t="s">
        <v>4554</v>
      </c>
      <c r="B549" s="120" t="s">
        <v>3630</v>
      </c>
      <c r="C549" s="22" t="s">
        <v>4555</v>
      </c>
      <c r="D549" s="21" t="s">
        <v>37</v>
      </c>
      <c r="E549" s="123" t="s">
        <v>4477</v>
      </c>
      <c r="F549" s="288" t="s">
        <v>4476</v>
      </c>
      <c r="G549" s="286" t="str">
        <f t="shared" si="63"/>
        <v>33.098257</v>
      </c>
      <c r="H549" s="286" t="str">
        <f t="shared" si="64"/>
        <v>69.978855</v>
      </c>
      <c r="I549" s="123">
        <v>5.0</v>
      </c>
      <c r="J549" s="123">
        <v>7.0</v>
      </c>
      <c r="K549" s="123">
        <v>0.0</v>
      </c>
      <c r="L549" s="123">
        <v>0.0</v>
      </c>
      <c r="M549" s="123">
        <v>0.0</v>
      </c>
      <c r="N549" s="123">
        <v>0.0</v>
      </c>
      <c r="O549" s="123">
        <v>2.0</v>
      </c>
      <c r="P549" s="123"/>
      <c r="Q549" s="124"/>
      <c r="R549" s="126"/>
      <c r="S549" s="22"/>
      <c r="T549" s="55"/>
      <c r="U549" s="55"/>
      <c r="V549" s="55"/>
      <c r="W549" s="55"/>
      <c r="X549" s="55"/>
      <c r="Y549" s="55"/>
      <c r="Z549" s="55"/>
      <c r="AA549" s="55"/>
      <c r="AB549" s="55"/>
      <c r="AC549" s="55"/>
      <c r="AD549" s="55"/>
    </row>
    <row r="550">
      <c r="A550" s="22" t="s">
        <v>4585</v>
      </c>
      <c r="B550" s="120" t="s">
        <v>3630</v>
      </c>
      <c r="C550" s="22" t="s">
        <v>4586</v>
      </c>
      <c r="D550" s="21" t="s">
        <v>37</v>
      </c>
      <c r="E550" s="123" t="s">
        <v>4588</v>
      </c>
      <c r="F550" s="288" t="s">
        <v>3792</v>
      </c>
      <c r="G550" s="286" t="str">
        <f t="shared" si="63"/>
        <v>33.150049</v>
      </c>
      <c r="H550" s="286" t="str">
        <f t="shared" si="64"/>
        <v>70.433361</v>
      </c>
      <c r="I550" s="123">
        <v>3.0</v>
      </c>
      <c r="J550" s="123">
        <v>7.0</v>
      </c>
      <c r="K550" s="123">
        <v>0.0</v>
      </c>
      <c r="L550" s="123">
        <v>0.0</v>
      </c>
      <c r="M550" s="123">
        <v>0.0</v>
      </c>
      <c r="N550" s="123">
        <v>0.0</v>
      </c>
      <c r="O550" s="123">
        <v>3.0</v>
      </c>
      <c r="P550" s="123"/>
      <c r="Q550" s="124"/>
      <c r="R550" s="126"/>
      <c r="S550" s="22"/>
      <c r="T550" s="55"/>
      <c r="U550" s="55"/>
      <c r="V550" s="55"/>
      <c r="W550" s="55"/>
      <c r="X550" s="55"/>
      <c r="Y550" s="55"/>
      <c r="Z550" s="55"/>
      <c r="AA550" s="55"/>
      <c r="AB550" s="55"/>
      <c r="AC550" s="55"/>
      <c r="AD550" s="55"/>
    </row>
    <row r="551">
      <c r="A551" s="22" t="s">
        <v>4613</v>
      </c>
      <c r="B551" s="120" t="s">
        <v>3630</v>
      </c>
      <c r="C551" s="22" t="s">
        <v>4614</v>
      </c>
      <c r="D551" s="21" t="s">
        <v>37</v>
      </c>
      <c r="E551" s="123" t="s">
        <v>3763</v>
      </c>
      <c r="F551" s="288" t="s">
        <v>3762</v>
      </c>
      <c r="G551" s="286" t="str">
        <f t="shared" si="63"/>
        <v>32.957056</v>
      </c>
      <c r="H551" s="286" t="str">
        <f t="shared" si="64"/>
        <v>69.885054</v>
      </c>
      <c r="I551" s="123">
        <v>4.0</v>
      </c>
      <c r="J551" s="123">
        <v>7.0</v>
      </c>
      <c r="K551" s="123">
        <v>0.0</v>
      </c>
      <c r="L551" s="123">
        <v>0.0</v>
      </c>
      <c r="M551" s="123">
        <v>0.0</v>
      </c>
      <c r="N551" s="123">
        <v>0.0</v>
      </c>
      <c r="O551" s="123">
        <v>3.0</v>
      </c>
      <c r="P551" s="123"/>
      <c r="Q551" s="124"/>
      <c r="R551" s="126"/>
      <c r="S551" s="22"/>
      <c r="T551" s="55"/>
      <c r="U551" s="55"/>
      <c r="V551" s="55"/>
      <c r="W551" s="55"/>
      <c r="X551" s="55"/>
      <c r="Y551" s="55"/>
      <c r="Z551" s="55"/>
      <c r="AA551" s="55"/>
      <c r="AB551" s="55"/>
      <c r="AC551" s="55"/>
      <c r="AD551" s="55"/>
    </row>
    <row r="552">
      <c r="A552" s="22" t="s">
        <v>4634</v>
      </c>
      <c r="B552" s="120" t="s">
        <v>3630</v>
      </c>
      <c r="C552" s="22" t="s">
        <v>4632</v>
      </c>
      <c r="D552" s="21" t="s">
        <v>37</v>
      </c>
      <c r="E552" s="123" t="s">
        <v>4636</v>
      </c>
      <c r="F552" s="288" t="s">
        <v>3752</v>
      </c>
      <c r="G552" s="286" t="str">
        <f t="shared" si="63"/>
        <v>32.956928</v>
      </c>
      <c r="H552" s="286" t="str">
        <f t="shared" si="64"/>
        <v>70.169394</v>
      </c>
      <c r="I552" s="123">
        <v>4.0</v>
      </c>
      <c r="J552" s="123">
        <v>7.0</v>
      </c>
      <c r="K552" s="123">
        <v>0.0</v>
      </c>
      <c r="L552" s="123">
        <v>0.0</v>
      </c>
      <c r="M552" s="123">
        <v>0.0</v>
      </c>
      <c r="N552" s="123">
        <v>0.0</v>
      </c>
      <c r="O552" s="123">
        <v>5.0</v>
      </c>
      <c r="P552" s="123"/>
      <c r="Q552" s="124"/>
      <c r="R552" s="126"/>
      <c r="S552" s="22"/>
      <c r="T552" s="55"/>
      <c r="U552" s="55"/>
      <c r="V552" s="55"/>
      <c r="W552" s="55"/>
      <c r="X552" s="55"/>
      <c r="Y552" s="55"/>
      <c r="Z552" s="55"/>
      <c r="AA552" s="55"/>
      <c r="AB552" s="55"/>
      <c r="AC552" s="55"/>
      <c r="AD552" s="55"/>
    </row>
    <row r="553">
      <c r="A553" s="22" t="s">
        <v>4647</v>
      </c>
      <c r="B553" s="120" t="s">
        <v>3630</v>
      </c>
      <c r="C553" s="22" t="s">
        <v>4648</v>
      </c>
      <c r="D553" s="21" t="s">
        <v>37</v>
      </c>
      <c r="E553" s="123" t="s">
        <v>4651</v>
      </c>
      <c r="F553" s="288" t="s">
        <v>4650</v>
      </c>
      <c r="G553" s="286" t="str">
        <f t="shared" si="63"/>
        <v>32.514466</v>
      </c>
      <c r="H553" s="286" t="str">
        <f t="shared" si="64"/>
        <v>69.290733</v>
      </c>
      <c r="I553" s="123">
        <v>4.0</v>
      </c>
      <c r="J553" s="123">
        <v>7.0</v>
      </c>
      <c r="K553" s="123">
        <v>0.0</v>
      </c>
      <c r="L553" s="123">
        <v>7.0</v>
      </c>
      <c r="M553" s="123">
        <v>0.0</v>
      </c>
      <c r="N553" s="123">
        <v>0.0</v>
      </c>
      <c r="O553" s="123">
        <v>6.0</v>
      </c>
      <c r="P553" s="123"/>
      <c r="Q553" s="124"/>
      <c r="R553" s="126"/>
      <c r="S553" s="22"/>
      <c r="T553" s="55"/>
      <c r="U553" s="55"/>
      <c r="V553" s="55"/>
      <c r="W553" s="55"/>
      <c r="X553" s="55"/>
      <c r="Y553" s="55"/>
      <c r="Z553" s="55"/>
      <c r="AA553" s="55"/>
      <c r="AB553" s="55"/>
      <c r="AC553" s="55"/>
      <c r="AD553" s="55"/>
    </row>
    <row r="554">
      <c r="A554" s="22" t="s">
        <v>4685</v>
      </c>
      <c r="B554" s="120" t="s">
        <v>3630</v>
      </c>
      <c r="C554" s="22" t="s">
        <v>4686</v>
      </c>
      <c r="D554" s="21" t="s">
        <v>37</v>
      </c>
      <c r="E554" s="123" t="s">
        <v>3702</v>
      </c>
      <c r="F554" s="288" t="s">
        <v>3701</v>
      </c>
      <c r="G554" s="286" t="str">
        <f t="shared" si="63"/>
        <v>32.970019</v>
      </c>
      <c r="H554" s="286" t="str">
        <f t="shared" si="64"/>
        <v>70.277584</v>
      </c>
      <c r="I554" s="123">
        <v>4.0</v>
      </c>
      <c r="J554" s="123">
        <v>7.0</v>
      </c>
      <c r="K554" s="123">
        <v>0.0</v>
      </c>
      <c r="L554" s="123">
        <v>0.0</v>
      </c>
      <c r="M554" s="123">
        <v>0.0</v>
      </c>
      <c r="N554" s="123">
        <v>0.0</v>
      </c>
      <c r="O554" s="123">
        <v>2.0</v>
      </c>
      <c r="P554" s="123"/>
      <c r="Q554" s="124"/>
      <c r="R554" s="126"/>
      <c r="S554" s="22"/>
      <c r="T554" s="55"/>
      <c r="U554" s="55"/>
      <c r="V554" s="55"/>
      <c r="W554" s="55"/>
      <c r="X554" s="55"/>
      <c r="Y554" s="55"/>
      <c r="Z554" s="55"/>
      <c r="AA554" s="55"/>
      <c r="AB554" s="55"/>
      <c r="AC554" s="55"/>
      <c r="AD554" s="55"/>
    </row>
    <row r="555">
      <c r="A555" s="22" t="s">
        <v>4725</v>
      </c>
      <c r="B555" s="120" t="s">
        <v>3630</v>
      </c>
      <c r="C555" s="22" t="s">
        <v>4726</v>
      </c>
      <c r="D555" s="21" t="s">
        <v>37</v>
      </c>
      <c r="E555" s="123" t="s">
        <v>4728</v>
      </c>
      <c r="F555" s="288" t="s">
        <v>3903</v>
      </c>
      <c r="G555" s="286" t="str">
        <f t="shared" si="63"/>
        <v>33.695975</v>
      </c>
      <c r="H555" s="286" t="str">
        <f t="shared" si="64"/>
        <v>70.336069</v>
      </c>
      <c r="I555" s="123">
        <v>5.0</v>
      </c>
      <c r="J555" s="123">
        <v>7.0</v>
      </c>
      <c r="K555" s="123">
        <v>2.0</v>
      </c>
      <c r="L555" s="123">
        <v>7.0</v>
      </c>
      <c r="M555" s="123">
        <v>0.0</v>
      </c>
      <c r="N555" s="123">
        <v>0.0</v>
      </c>
      <c r="O555" s="123">
        <v>0.0</v>
      </c>
      <c r="P555" s="123"/>
      <c r="Q555" s="124"/>
      <c r="R555" s="126"/>
      <c r="S555" s="22"/>
      <c r="T555" s="55"/>
      <c r="U555" s="55"/>
      <c r="V555" s="55"/>
      <c r="W555" s="55"/>
      <c r="X555" s="55"/>
      <c r="Y555" s="55"/>
      <c r="Z555" s="55"/>
      <c r="AA555" s="55"/>
      <c r="AB555" s="55"/>
      <c r="AC555" s="55"/>
      <c r="AD555" s="55"/>
    </row>
    <row r="556">
      <c r="A556" s="22" t="s">
        <v>4769</v>
      </c>
      <c r="B556" s="120" t="s">
        <v>3630</v>
      </c>
      <c r="C556" s="22" t="s">
        <v>4770</v>
      </c>
      <c r="D556" s="21" t="s">
        <v>37</v>
      </c>
      <c r="E556" s="123" t="s">
        <v>3753</v>
      </c>
      <c r="F556" s="288" t="s">
        <v>3752</v>
      </c>
      <c r="G556" s="286" t="str">
        <f t="shared" si="63"/>
        <v>32.956928</v>
      </c>
      <c r="H556" s="286" t="str">
        <f t="shared" si="64"/>
        <v>70.169394</v>
      </c>
      <c r="I556" s="123">
        <v>2.0</v>
      </c>
      <c r="J556" s="123">
        <v>7.0</v>
      </c>
      <c r="K556" s="123">
        <v>3.0</v>
      </c>
      <c r="L556" s="123">
        <v>4.0</v>
      </c>
      <c r="M556" s="123">
        <v>1.0</v>
      </c>
      <c r="N556" s="123">
        <v>1.0</v>
      </c>
      <c r="O556" s="123">
        <v>2.0</v>
      </c>
      <c r="P556" s="123"/>
      <c r="Q556" s="124"/>
      <c r="R556" s="126"/>
      <c r="S556" s="22"/>
      <c r="T556" s="55"/>
      <c r="U556" s="55"/>
      <c r="V556" s="55"/>
      <c r="W556" s="55"/>
      <c r="X556" s="55"/>
      <c r="Y556" s="55"/>
      <c r="Z556" s="55"/>
      <c r="AA556" s="55"/>
      <c r="AB556" s="55"/>
      <c r="AC556" s="55"/>
      <c r="AD556" s="55"/>
    </row>
    <row r="557">
      <c r="A557" s="22" t="s">
        <v>4775</v>
      </c>
      <c r="B557" s="120" t="s">
        <v>3630</v>
      </c>
      <c r="C557" s="22" t="s">
        <v>4776</v>
      </c>
      <c r="D557" s="21" t="s">
        <v>37</v>
      </c>
      <c r="E557" s="123" t="s">
        <v>4778</v>
      </c>
      <c r="F557" s="288" t="s">
        <v>3701</v>
      </c>
      <c r="G557" s="286" t="str">
        <f t="shared" si="63"/>
        <v>32.970019</v>
      </c>
      <c r="H557" s="286" t="str">
        <f t="shared" si="64"/>
        <v>70.277584</v>
      </c>
      <c r="I557" s="123">
        <v>3.0</v>
      </c>
      <c r="J557" s="123">
        <v>7.0</v>
      </c>
      <c r="K557" s="123">
        <v>0.0</v>
      </c>
      <c r="L557" s="123">
        <v>4.0</v>
      </c>
      <c r="M557" s="123">
        <v>0.0</v>
      </c>
      <c r="N557" s="123">
        <v>0.0</v>
      </c>
      <c r="O557" s="123">
        <v>3.0</v>
      </c>
      <c r="P557" s="123"/>
      <c r="Q557" s="124"/>
      <c r="R557" s="126"/>
      <c r="S557" s="22"/>
      <c r="T557" s="55"/>
      <c r="U557" s="55"/>
      <c r="V557" s="55"/>
      <c r="W557" s="55"/>
      <c r="X557" s="55"/>
      <c r="Y557" s="55"/>
      <c r="Z557" s="55"/>
      <c r="AA557" s="55"/>
      <c r="AB557" s="55"/>
      <c r="AC557" s="55"/>
      <c r="AD557" s="55"/>
    </row>
    <row r="558">
      <c r="A558" s="22" t="s">
        <v>4832</v>
      </c>
      <c r="B558" s="120" t="s">
        <v>3630</v>
      </c>
      <c r="C558" s="22" t="s">
        <v>4833</v>
      </c>
      <c r="D558" s="21" t="s">
        <v>37</v>
      </c>
      <c r="E558" s="123" t="s">
        <v>3753</v>
      </c>
      <c r="F558" s="288" t="s">
        <v>3752</v>
      </c>
      <c r="G558" s="286" t="str">
        <f t="shared" si="63"/>
        <v>32.956928</v>
      </c>
      <c r="H558" s="286" t="str">
        <f t="shared" si="64"/>
        <v>70.169394</v>
      </c>
      <c r="I558" s="123">
        <v>3.0</v>
      </c>
      <c r="J558" s="123">
        <v>7.0</v>
      </c>
      <c r="K558" s="123">
        <v>0.0</v>
      </c>
      <c r="L558" s="123">
        <v>0.0</v>
      </c>
      <c r="M558" s="123">
        <v>0.0</v>
      </c>
      <c r="N558" s="123">
        <v>0.0</v>
      </c>
      <c r="O558" s="123">
        <v>2.0</v>
      </c>
      <c r="P558" s="123"/>
      <c r="Q558" s="124"/>
      <c r="R558" s="126"/>
      <c r="S558" s="22"/>
      <c r="T558" s="55"/>
      <c r="U558" s="55"/>
      <c r="V558" s="55"/>
      <c r="W558" s="55"/>
      <c r="X558" s="55"/>
      <c r="Y558" s="55"/>
      <c r="Z558" s="55"/>
      <c r="AA558" s="55"/>
      <c r="AB558" s="55"/>
      <c r="AC558" s="55"/>
      <c r="AD558" s="55"/>
    </row>
    <row r="559">
      <c r="A559" s="22" t="s">
        <v>4887</v>
      </c>
      <c r="B559" s="120" t="s">
        <v>3630</v>
      </c>
      <c r="C559" s="22" t="s">
        <v>2877</v>
      </c>
      <c r="D559" s="21" t="s">
        <v>37</v>
      </c>
      <c r="E559" s="123" t="s">
        <v>4890</v>
      </c>
      <c r="F559" s="288" t="s">
        <v>4599</v>
      </c>
      <c r="G559" s="286" t="str">
        <f t="shared" si="63"/>
        <v>32.678757</v>
      </c>
      <c r="H559" s="286" t="str">
        <f t="shared" si="64"/>
        <v>69.829959</v>
      </c>
      <c r="I559" s="123">
        <v>6.0</v>
      </c>
      <c r="J559" s="123">
        <v>7.0</v>
      </c>
      <c r="K559" s="123">
        <v>0.0</v>
      </c>
      <c r="L559" s="123">
        <v>0.0</v>
      </c>
      <c r="M559" s="123">
        <v>0.0</v>
      </c>
      <c r="N559" s="123">
        <v>0.0</v>
      </c>
      <c r="O559" s="123">
        <v>3.0</v>
      </c>
      <c r="P559" s="123"/>
      <c r="Q559" s="124"/>
      <c r="R559" s="126"/>
      <c r="S559" s="22"/>
      <c r="T559" s="55"/>
      <c r="U559" s="55"/>
      <c r="V559" s="55"/>
      <c r="W559" s="55"/>
      <c r="X559" s="55"/>
      <c r="Y559" s="55"/>
      <c r="Z559" s="55"/>
      <c r="AA559" s="55"/>
      <c r="AB559" s="55"/>
      <c r="AC559" s="55"/>
      <c r="AD559" s="55"/>
    </row>
    <row r="560">
      <c r="A560" s="22" t="s">
        <v>4948</v>
      </c>
      <c r="B560" s="120" t="s">
        <v>3630</v>
      </c>
      <c r="C560" s="22" t="s">
        <v>4949</v>
      </c>
      <c r="D560" s="21" t="s">
        <v>37</v>
      </c>
      <c r="E560" s="123" t="s">
        <v>4842</v>
      </c>
      <c r="F560" s="288" t="s">
        <v>4713</v>
      </c>
      <c r="G560" s="286" t="str">
        <f t="shared" si="63"/>
        <v>32.613785</v>
      </c>
      <c r="H560" s="286" t="str">
        <f t="shared" si="64"/>
        <v>69.508247</v>
      </c>
      <c r="I560" s="123">
        <v>4.0</v>
      </c>
      <c r="J560" s="123">
        <v>7.0</v>
      </c>
      <c r="K560" s="123">
        <v>0.0</v>
      </c>
      <c r="L560" s="123">
        <v>0.0</v>
      </c>
      <c r="M560" s="123">
        <v>0.0</v>
      </c>
      <c r="N560" s="123">
        <v>0.0</v>
      </c>
      <c r="O560" s="123">
        <v>2.0</v>
      </c>
      <c r="P560" s="123"/>
      <c r="Q560" s="124"/>
      <c r="R560" s="126"/>
      <c r="S560" s="22"/>
      <c r="T560" s="55"/>
      <c r="U560" s="55"/>
      <c r="V560" s="55"/>
      <c r="W560" s="55"/>
      <c r="X560" s="55"/>
      <c r="Y560" s="55"/>
      <c r="Z560" s="55"/>
      <c r="AA560" s="55"/>
      <c r="AB560" s="55"/>
      <c r="AC560" s="55"/>
      <c r="AD560" s="55"/>
    </row>
    <row r="561">
      <c r="A561" s="22" t="s">
        <v>4961</v>
      </c>
      <c r="B561" s="120" t="s">
        <v>3630</v>
      </c>
      <c r="C561" s="22" t="s">
        <v>4962</v>
      </c>
      <c r="D561" s="21" t="s">
        <v>37</v>
      </c>
      <c r="E561" s="123" t="s">
        <v>4964</v>
      </c>
      <c r="F561" s="288" t="s">
        <v>3648</v>
      </c>
      <c r="G561" s="286" t="str">
        <f t="shared" si="63"/>
        <v>32.943065</v>
      </c>
      <c r="H561" s="286" t="str">
        <f t="shared" si="64"/>
        <v>69.955033</v>
      </c>
      <c r="I561" s="123">
        <v>4.0</v>
      </c>
      <c r="J561" s="123">
        <v>7.0</v>
      </c>
      <c r="K561" s="123">
        <v>0.0</v>
      </c>
      <c r="L561" s="123">
        <v>3.0</v>
      </c>
      <c r="M561" s="123">
        <v>0.0</v>
      </c>
      <c r="N561" s="123">
        <v>0.0</v>
      </c>
      <c r="O561" s="123">
        <v>4.0</v>
      </c>
      <c r="P561" s="123"/>
      <c r="Q561" s="124"/>
      <c r="R561" s="126"/>
      <c r="S561" s="22"/>
      <c r="T561" s="55"/>
      <c r="U561" s="55"/>
      <c r="V561" s="55"/>
      <c r="W561" s="55"/>
      <c r="X561" s="55"/>
      <c r="Y561" s="55"/>
      <c r="Z561" s="55"/>
      <c r="AA561" s="55"/>
      <c r="AB561" s="55"/>
      <c r="AC561" s="55"/>
      <c r="AD561" s="55"/>
    </row>
    <row r="562">
      <c r="A562" s="22" t="s">
        <v>4971</v>
      </c>
      <c r="B562" s="120" t="s">
        <v>3630</v>
      </c>
      <c r="C562" s="22" t="s">
        <v>4972</v>
      </c>
      <c r="D562" s="21" t="s">
        <v>37</v>
      </c>
      <c r="E562" s="123" t="s">
        <v>4974</v>
      </c>
      <c r="F562" s="288" t="s">
        <v>4713</v>
      </c>
      <c r="G562" s="286" t="str">
        <f t="shared" si="63"/>
        <v>32.613785</v>
      </c>
      <c r="H562" s="286" t="str">
        <f t="shared" si="64"/>
        <v>69.508247</v>
      </c>
      <c r="I562" s="123">
        <v>4.0</v>
      </c>
      <c r="J562" s="123">
        <v>7.0</v>
      </c>
      <c r="K562" s="123">
        <v>0.0</v>
      </c>
      <c r="L562" s="123">
        <v>0.0</v>
      </c>
      <c r="M562" s="123">
        <v>0.0</v>
      </c>
      <c r="N562" s="123">
        <v>0.0</v>
      </c>
      <c r="O562" s="123">
        <v>2.0</v>
      </c>
      <c r="P562" s="123"/>
      <c r="Q562" s="124"/>
      <c r="R562" s="126"/>
      <c r="S562" s="22"/>
      <c r="T562" s="55"/>
      <c r="U562" s="55"/>
      <c r="V562" s="55"/>
      <c r="W562" s="55"/>
      <c r="X562" s="55"/>
      <c r="Y562" s="55"/>
      <c r="Z562" s="55"/>
      <c r="AA562" s="55"/>
      <c r="AB562" s="55"/>
      <c r="AC562" s="55"/>
      <c r="AD562" s="55"/>
    </row>
    <row r="563">
      <c r="A563" s="22" t="s">
        <v>5109</v>
      </c>
      <c r="B563" s="120" t="s">
        <v>3630</v>
      </c>
      <c r="C563" s="22" t="s">
        <v>5110</v>
      </c>
      <c r="D563" s="21" t="s">
        <v>37</v>
      </c>
      <c r="E563" s="123" t="s">
        <v>5113</v>
      </c>
      <c r="F563" s="288" t="s">
        <v>5112</v>
      </c>
      <c r="G563" s="286" t="str">
        <f t="shared" si="63"/>
        <v>31.900002</v>
      </c>
      <c r="H563" s="286" t="str">
        <f t="shared" si="64"/>
        <v>74.300821</v>
      </c>
      <c r="I563" s="123">
        <v>3.0</v>
      </c>
      <c r="J563" s="123">
        <v>7.0</v>
      </c>
      <c r="K563" s="123">
        <v>0.0</v>
      </c>
      <c r="L563" s="123">
        <v>0.0</v>
      </c>
      <c r="M563" s="123">
        <v>0.0</v>
      </c>
      <c r="N563" s="123">
        <v>0.0</v>
      </c>
      <c r="O563" s="123">
        <v>1.0</v>
      </c>
      <c r="P563" s="123"/>
      <c r="Q563" s="124"/>
      <c r="R563" s="126"/>
      <c r="S563" s="22"/>
      <c r="T563" s="55"/>
      <c r="U563" s="55"/>
      <c r="V563" s="55"/>
      <c r="W563" s="55"/>
      <c r="X563" s="55"/>
      <c r="Y563" s="55"/>
      <c r="Z563" s="55"/>
      <c r="AA563" s="55"/>
      <c r="AB563" s="55"/>
      <c r="AC563" s="55"/>
      <c r="AD563" s="55"/>
    </row>
    <row r="564">
      <c r="A564" s="22" t="s">
        <v>5138</v>
      </c>
      <c r="B564" s="120" t="s">
        <v>3630</v>
      </c>
      <c r="C564" s="22" t="s">
        <v>5139</v>
      </c>
      <c r="D564" s="21" t="s">
        <v>37</v>
      </c>
      <c r="E564" s="123" t="s">
        <v>5141</v>
      </c>
      <c r="F564" s="288" t="s">
        <v>4476</v>
      </c>
      <c r="G564" s="286" t="str">
        <f t="shared" si="63"/>
        <v>33.098257</v>
      </c>
      <c r="H564" s="286" t="str">
        <f t="shared" si="64"/>
        <v>69.978855</v>
      </c>
      <c r="I564" s="123">
        <v>5.0</v>
      </c>
      <c r="J564" s="123">
        <v>7.0</v>
      </c>
      <c r="K564" s="123">
        <v>0.0</v>
      </c>
      <c r="L564" s="123">
        <v>0.0</v>
      </c>
      <c r="M564" s="123">
        <v>0.0</v>
      </c>
      <c r="N564" s="123">
        <v>0.0</v>
      </c>
      <c r="O564" s="123">
        <v>3.0</v>
      </c>
      <c r="P564" s="123"/>
      <c r="Q564" s="124"/>
      <c r="R564" s="126"/>
      <c r="S564" s="22"/>
      <c r="T564" s="55"/>
      <c r="U564" s="55"/>
      <c r="V564" s="55"/>
      <c r="W564" s="55"/>
      <c r="X564" s="55"/>
      <c r="Y564" s="55"/>
      <c r="Z564" s="55"/>
      <c r="AA564" s="55"/>
      <c r="AB564" s="55"/>
      <c r="AC564" s="55"/>
      <c r="AD564" s="55"/>
    </row>
    <row r="565">
      <c r="A565" s="22" t="s">
        <v>5143</v>
      </c>
      <c r="B565" s="120" t="s">
        <v>3630</v>
      </c>
      <c r="C565" s="22" t="s">
        <v>5144</v>
      </c>
      <c r="D565" s="21" t="s">
        <v>37</v>
      </c>
      <c r="E565" s="123" t="s">
        <v>5146</v>
      </c>
      <c r="F565" s="288" t="s">
        <v>3721</v>
      </c>
      <c r="G565" s="286" t="str">
        <f t="shared" si="63"/>
        <v>32.626574</v>
      </c>
      <c r="H565" s="286" t="str">
        <f t="shared" si="64"/>
        <v>69.841871</v>
      </c>
      <c r="I565" s="123">
        <v>6.0</v>
      </c>
      <c r="J565" s="123">
        <v>7.0</v>
      </c>
      <c r="K565" s="123">
        <v>0.0</v>
      </c>
      <c r="L565" s="123">
        <v>0.0</v>
      </c>
      <c r="M565" s="123">
        <v>0.0</v>
      </c>
      <c r="N565" s="123">
        <v>0.0</v>
      </c>
      <c r="O565" s="123">
        <v>2.0</v>
      </c>
      <c r="P565" s="123"/>
      <c r="Q565" s="124"/>
      <c r="R565" s="126"/>
      <c r="S565" s="22"/>
      <c r="T565" s="55"/>
      <c r="U565" s="55"/>
      <c r="V565" s="55"/>
      <c r="W565" s="55"/>
      <c r="X565" s="55"/>
      <c r="Y565" s="55"/>
      <c r="Z565" s="55"/>
      <c r="AA565" s="55"/>
      <c r="AB565" s="55"/>
      <c r="AC565" s="55"/>
      <c r="AD565" s="55"/>
    </row>
    <row r="566">
      <c r="A566" s="22" t="s">
        <v>5159</v>
      </c>
      <c r="B566" s="120" t="s">
        <v>3630</v>
      </c>
      <c r="C566" s="22" t="s">
        <v>5160</v>
      </c>
      <c r="D566" s="21" t="s">
        <v>37</v>
      </c>
      <c r="E566" s="123" t="s">
        <v>5162</v>
      </c>
      <c r="F566" s="288" t="s">
        <v>3688</v>
      </c>
      <c r="G566" s="286" t="str">
        <f t="shared" si="63"/>
        <v>32.990218</v>
      </c>
      <c r="H566" s="286" t="str">
        <f t="shared" si="64"/>
        <v>70.051802</v>
      </c>
      <c r="I566" s="123">
        <v>4.0</v>
      </c>
      <c r="J566" s="123">
        <v>7.0</v>
      </c>
      <c r="K566" s="123">
        <v>0.0</v>
      </c>
      <c r="L566" s="123">
        <v>0.0</v>
      </c>
      <c r="M566" s="123">
        <v>0.0</v>
      </c>
      <c r="N566" s="123">
        <v>0.0</v>
      </c>
      <c r="O566" s="123">
        <v>2.0</v>
      </c>
      <c r="P566" s="123"/>
      <c r="Q566" s="124"/>
      <c r="R566" s="126"/>
      <c r="S566" s="22"/>
      <c r="T566" s="55"/>
      <c r="U566" s="55"/>
      <c r="V566" s="55"/>
      <c r="W566" s="55"/>
      <c r="X566" s="55"/>
      <c r="Y566" s="55"/>
      <c r="Z566" s="55"/>
      <c r="AA566" s="55"/>
      <c r="AB566" s="55"/>
      <c r="AC566" s="55"/>
      <c r="AD566" s="55"/>
    </row>
    <row r="567">
      <c r="A567" s="22" t="s">
        <v>5195</v>
      </c>
      <c r="B567" s="120" t="s">
        <v>3630</v>
      </c>
      <c r="C567" s="22" t="s">
        <v>5196</v>
      </c>
      <c r="D567" s="21" t="s">
        <v>37</v>
      </c>
      <c r="E567" s="123" t="s">
        <v>5198</v>
      </c>
      <c r="F567" s="288" t="s">
        <v>3792</v>
      </c>
      <c r="G567" s="286" t="str">
        <f t="shared" si="63"/>
        <v>33.150049</v>
      </c>
      <c r="H567" s="286" t="str">
        <f t="shared" si="64"/>
        <v>70.433361</v>
      </c>
      <c r="I567" s="123">
        <v>6.0</v>
      </c>
      <c r="J567" s="123">
        <v>7.0</v>
      </c>
      <c r="K567" s="123">
        <v>0.0</v>
      </c>
      <c r="L567" s="123">
        <v>0.0</v>
      </c>
      <c r="M567" s="123">
        <v>0.0</v>
      </c>
      <c r="N567" s="123">
        <v>0.0</v>
      </c>
      <c r="O567" s="123">
        <v>2.0</v>
      </c>
      <c r="P567" s="123"/>
      <c r="Q567" s="124"/>
      <c r="R567" s="126"/>
      <c r="S567" s="22"/>
      <c r="T567" s="55"/>
      <c r="U567" s="55"/>
      <c r="V567" s="55"/>
      <c r="W567" s="55"/>
      <c r="X567" s="55"/>
      <c r="Y567" s="55"/>
      <c r="Z567" s="55"/>
      <c r="AA567" s="55"/>
      <c r="AB567" s="55"/>
      <c r="AC567" s="55"/>
      <c r="AD567" s="55"/>
    </row>
    <row r="568">
      <c r="A568" s="22" t="s">
        <v>5210</v>
      </c>
      <c r="B568" s="120" t="s">
        <v>3630</v>
      </c>
      <c r="C568" s="22" t="s">
        <v>5211</v>
      </c>
      <c r="D568" s="21" t="s">
        <v>37</v>
      </c>
      <c r="E568" s="123" t="s">
        <v>5214</v>
      </c>
      <c r="F568" s="288" t="s">
        <v>5213</v>
      </c>
      <c r="G568" s="286" t="str">
        <f t="shared" si="63"/>
        <v>33.143910</v>
      </c>
      <c r="H568" s="286" t="str">
        <f t="shared" si="64"/>
        <v>70.030217</v>
      </c>
      <c r="I568" s="123">
        <v>5.0</v>
      </c>
      <c r="J568" s="123">
        <v>7.0</v>
      </c>
      <c r="K568" s="123">
        <v>0.0</v>
      </c>
      <c r="L568" s="123">
        <v>0.0</v>
      </c>
      <c r="M568" s="123">
        <v>0.0</v>
      </c>
      <c r="N568" s="123">
        <v>0.0</v>
      </c>
      <c r="O568" s="123">
        <v>2.0</v>
      </c>
      <c r="P568" s="123"/>
      <c r="Q568" s="124"/>
      <c r="R568" s="126"/>
      <c r="S568" s="22"/>
      <c r="T568" s="55"/>
      <c r="U568" s="55"/>
      <c r="V568" s="55"/>
      <c r="W568" s="55"/>
      <c r="X568" s="55"/>
      <c r="Y568" s="55"/>
      <c r="Z568" s="55"/>
      <c r="AA568" s="55"/>
      <c r="AB568" s="55"/>
      <c r="AC568" s="55"/>
      <c r="AD568" s="55"/>
    </row>
    <row r="569">
      <c r="A569" s="22" t="s">
        <v>5234</v>
      </c>
      <c r="B569" s="120" t="s">
        <v>3630</v>
      </c>
      <c r="C569" s="22" t="s">
        <v>5235</v>
      </c>
      <c r="D569" s="21" t="s">
        <v>37</v>
      </c>
      <c r="E569" s="123" t="s">
        <v>5227</v>
      </c>
      <c r="F569" s="288" t="s">
        <v>4713</v>
      </c>
      <c r="G569" s="286" t="str">
        <f t="shared" si="63"/>
        <v>32.613785</v>
      </c>
      <c r="H569" s="286" t="str">
        <f t="shared" si="64"/>
        <v>69.508247</v>
      </c>
      <c r="I569" s="123">
        <v>4.0</v>
      </c>
      <c r="J569" s="123">
        <v>7.0</v>
      </c>
      <c r="K569" s="123">
        <v>0.0</v>
      </c>
      <c r="L569" s="123">
        <v>0.0</v>
      </c>
      <c r="M569" s="123">
        <v>0.0</v>
      </c>
      <c r="N569" s="123">
        <v>0.0</v>
      </c>
      <c r="O569" s="123">
        <v>5.0</v>
      </c>
      <c r="P569" s="123"/>
      <c r="Q569" s="124"/>
      <c r="R569" s="126"/>
      <c r="S569" s="22"/>
      <c r="T569" s="55"/>
      <c r="U569" s="55"/>
      <c r="V569" s="55"/>
      <c r="W569" s="55"/>
      <c r="X569" s="55"/>
      <c r="Y569" s="55"/>
      <c r="Z569" s="55"/>
      <c r="AA569" s="55"/>
      <c r="AB569" s="55"/>
      <c r="AC569" s="55"/>
      <c r="AD569" s="55"/>
    </row>
    <row r="570">
      <c r="A570" s="22" t="s">
        <v>5256</v>
      </c>
      <c r="B570" s="120" t="s">
        <v>3630</v>
      </c>
      <c r="C570" s="22" t="s">
        <v>5257</v>
      </c>
      <c r="D570" s="21" t="s">
        <v>37</v>
      </c>
      <c r="E570" s="123" t="s">
        <v>5259</v>
      </c>
      <c r="F570" s="288" t="s">
        <v>3707</v>
      </c>
      <c r="G570" s="286" t="str">
        <f t="shared" si="63"/>
        <v>32.290733</v>
      </c>
      <c r="H570" s="286" t="str">
        <f t="shared" si="64"/>
        <v>69.428547</v>
      </c>
      <c r="I570" s="123">
        <v>4.0</v>
      </c>
      <c r="J570" s="123">
        <v>7.0</v>
      </c>
      <c r="K570" s="123">
        <v>0.0</v>
      </c>
      <c r="L570" s="123">
        <v>0.0</v>
      </c>
      <c r="M570" s="123">
        <v>0.0</v>
      </c>
      <c r="N570" s="123">
        <v>0.0</v>
      </c>
      <c r="O570" s="123">
        <v>2.0</v>
      </c>
      <c r="P570" s="123"/>
      <c r="Q570" s="124"/>
      <c r="R570" s="126"/>
      <c r="S570" s="22"/>
      <c r="T570" s="55"/>
      <c r="U570" s="55"/>
      <c r="V570" s="55"/>
      <c r="W570" s="55"/>
      <c r="X570" s="55"/>
      <c r="Y570" s="55"/>
      <c r="Z570" s="55"/>
      <c r="AA570" s="55"/>
      <c r="AB570" s="55"/>
      <c r="AC570" s="55"/>
      <c r="AD570" s="55"/>
    </row>
    <row r="571">
      <c r="A571" s="22" t="s">
        <v>5261</v>
      </c>
      <c r="B571" s="120" t="s">
        <v>3630</v>
      </c>
      <c r="C571" s="22" t="s">
        <v>5262</v>
      </c>
      <c r="D571" s="21" t="s">
        <v>37</v>
      </c>
      <c r="E571" s="123" t="s">
        <v>5264</v>
      </c>
      <c r="F571" s="288" t="s">
        <v>3792</v>
      </c>
      <c r="G571" s="286" t="str">
        <f t="shared" si="63"/>
        <v>33.150049</v>
      </c>
      <c r="H571" s="286" t="str">
        <f t="shared" si="64"/>
        <v>70.433361</v>
      </c>
      <c r="I571" s="123">
        <v>4.0</v>
      </c>
      <c r="J571" s="123">
        <v>7.0</v>
      </c>
      <c r="K571" s="123">
        <v>0.0</v>
      </c>
      <c r="L571" s="123">
        <v>2.0</v>
      </c>
      <c r="M571" s="123">
        <v>0.0</v>
      </c>
      <c r="N571" s="123">
        <v>2.0</v>
      </c>
      <c r="O571" s="123">
        <v>2.0</v>
      </c>
      <c r="P571" s="123"/>
      <c r="Q571" s="124"/>
      <c r="R571" s="126"/>
      <c r="S571" s="22"/>
      <c r="T571" s="55"/>
      <c r="U571" s="55"/>
      <c r="V571" s="55"/>
      <c r="W571" s="55"/>
      <c r="X571" s="55"/>
      <c r="Y571" s="55"/>
      <c r="Z571" s="55"/>
      <c r="AA571" s="55"/>
      <c r="AB571" s="55"/>
      <c r="AC571" s="55"/>
      <c r="AD571" s="55"/>
    </row>
    <row r="572">
      <c r="A572" s="22" t="s">
        <v>5294</v>
      </c>
      <c r="B572" s="120" t="s">
        <v>3630</v>
      </c>
      <c r="C572" s="22" t="s">
        <v>5295</v>
      </c>
      <c r="D572" s="21" t="s">
        <v>37</v>
      </c>
      <c r="E572" s="123" t="s">
        <v>4842</v>
      </c>
      <c r="F572" s="288" t="s">
        <v>4713</v>
      </c>
      <c r="G572" s="286" t="str">
        <f t="shared" si="63"/>
        <v>32.613785</v>
      </c>
      <c r="H572" s="286" t="str">
        <f t="shared" si="64"/>
        <v>69.508247</v>
      </c>
      <c r="I572" s="123">
        <v>5.0</v>
      </c>
      <c r="J572" s="123">
        <v>7.0</v>
      </c>
      <c r="K572" s="123">
        <v>2.0</v>
      </c>
      <c r="L572" s="123">
        <v>2.0</v>
      </c>
      <c r="M572" s="123">
        <v>0.0</v>
      </c>
      <c r="N572" s="123">
        <v>0.0</v>
      </c>
      <c r="O572" s="123">
        <v>0.0</v>
      </c>
      <c r="P572" s="123"/>
      <c r="Q572" s="124"/>
      <c r="R572" s="126"/>
      <c r="S572" s="22"/>
      <c r="T572" s="55"/>
      <c r="U572" s="55"/>
      <c r="V572" s="55"/>
      <c r="W572" s="55"/>
      <c r="X572" s="55"/>
      <c r="Y572" s="55"/>
      <c r="Z572" s="55"/>
      <c r="AA572" s="55"/>
      <c r="AB572" s="55"/>
      <c r="AC572" s="55"/>
      <c r="AD572" s="55"/>
    </row>
    <row r="573">
      <c r="A573" s="22" t="s">
        <v>5297</v>
      </c>
      <c r="B573" s="120" t="s">
        <v>3630</v>
      </c>
      <c r="C573" s="22" t="s">
        <v>5295</v>
      </c>
      <c r="D573" s="21" t="s">
        <v>37</v>
      </c>
      <c r="E573" s="123" t="s">
        <v>5299</v>
      </c>
      <c r="F573" s="288" t="s">
        <v>3993</v>
      </c>
      <c r="G573" s="286" t="str">
        <f t="shared" si="63"/>
        <v>32.645780</v>
      </c>
      <c r="H573" s="286" t="str">
        <f t="shared" si="64"/>
        <v>70.121765</v>
      </c>
      <c r="I573" s="123">
        <v>4.0</v>
      </c>
      <c r="J573" s="123">
        <v>7.0</v>
      </c>
      <c r="K573" s="123">
        <v>0.0</v>
      </c>
      <c r="L573" s="123">
        <v>0.0</v>
      </c>
      <c r="M573" s="123">
        <v>0.0</v>
      </c>
      <c r="N573" s="123">
        <v>0.0</v>
      </c>
      <c r="O573" s="123">
        <v>3.0</v>
      </c>
      <c r="P573" s="123"/>
      <c r="Q573" s="124"/>
      <c r="R573" s="126"/>
      <c r="S573" s="22"/>
      <c r="T573" s="55"/>
      <c r="U573" s="55"/>
      <c r="V573" s="55"/>
      <c r="W573" s="55"/>
      <c r="X573" s="55"/>
      <c r="Y573" s="55"/>
      <c r="Z573" s="55"/>
      <c r="AA573" s="55"/>
      <c r="AB573" s="55"/>
      <c r="AC573" s="55"/>
      <c r="AD573" s="55"/>
    </row>
    <row r="574">
      <c r="A574" s="22" t="s">
        <v>5301</v>
      </c>
      <c r="B574" s="120" t="s">
        <v>3630</v>
      </c>
      <c r="C574" s="22" t="s">
        <v>102</v>
      </c>
      <c r="D574" s="21" t="s">
        <v>37</v>
      </c>
      <c r="E574" s="123" t="s">
        <v>5303</v>
      </c>
      <c r="F574" s="288" t="s">
        <v>4713</v>
      </c>
      <c r="G574" s="286" t="str">
        <f t="shared" si="63"/>
        <v>32.613785</v>
      </c>
      <c r="H574" s="286" t="str">
        <f t="shared" si="64"/>
        <v>69.508247</v>
      </c>
      <c r="I574" s="123">
        <v>5.0</v>
      </c>
      <c r="J574" s="123">
        <v>7.0</v>
      </c>
      <c r="K574" s="123">
        <v>0.0</v>
      </c>
      <c r="L574" s="123">
        <v>0.0</v>
      </c>
      <c r="M574" s="123">
        <v>0.0</v>
      </c>
      <c r="N574" s="123">
        <v>0.0</v>
      </c>
      <c r="O574" s="123">
        <v>4.0</v>
      </c>
      <c r="P574" s="123"/>
      <c r="Q574" s="124"/>
      <c r="R574" s="126"/>
      <c r="S574" s="22"/>
      <c r="T574" s="55"/>
      <c r="U574" s="55"/>
      <c r="V574" s="55"/>
      <c r="W574" s="55"/>
      <c r="X574" s="55"/>
      <c r="Y574" s="55"/>
      <c r="Z574" s="55"/>
      <c r="AA574" s="55"/>
      <c r="AB574" s="55"/>
      <c r="AC574" s="55"/>
      <c r="AD574" s="55"/>
    </row>
    <row r="575">
      <c r="A575" s="22" t="s">
        <v>5305</v>
      </c>
      <c r="B575" s="120" t="s">
        <v>3630</v>
      </c>
      <c r="C575" s="22" t="s">
        <v>5306</v>
      </c>
      <c r="D575" s="21" t="s">
        <v>37</v>
      </c>
      <c r="E575" s="123" t="s">
        <v>4842</v>
      </c>
      <c r="F575" s="288" t="s">
        <v>4713</v>
      </c>
      <c r="G575" s="286" t="str">
        <f t="shared" si="63"/>
        <v>32.613785</v>
      </c>
      <c r="H575" s="286" t="str">
        <f t="shared" si="64"/>
        <v>69.508247</v>
      </c>
      <c r="I575" s="123">
        <v>6.0</v>
      </c>
      <c r="J575" s="123">
        <v>7.0</v>
      </c>
      <c r="K575" s="123">
        <v>0.0</v>
      </c>
      <c r="L575" s="123">
        <v>0.0</v>
      </c>
      <c r="M575" s="123">
        <v>0.0</v>
      </c>
      <c r="N575" s="123">
        <v>0.0</v>
      </c>
      <c r="O575" s="123">
        <v>2.0</v>
      </c>
      <c r="P575" s="123"/>
      <c r="Q575" s="124"/>
      <c r="R575" s="126"/>
      <c r="S575" s="22"/>
      <c r="T575" s="55"/>
      <c r="U575" s="55"/>
      <c r="V575" s="55"/>
      <c r="W575" s="55"/>
      <c r="X575" s="55"/>
      <c r="Y575" s="55"/>
      <c r="Z575" s="55"/>
      <c r="AA575" s="55"/>
      <c r="AB575" s="55"/>
      <c r="AC575" s="55"/>
      <c r="AD575" s="55"/>
    </row>
    <row r="576">
      <c r="A576" s="22" t="s">
        <v>5314</v>
      </c>
      <c r="B576" s="120" t="s">
        <v>3630</v>
      </c>
      <c r="C576" s="22" t="s">
        <v>3305</v>
      </c>
      <c r="D576" s="21" t="s">
        <v>37</v>
      </c>
      <c r="E576" s="123" t="s">
        <v>5316</v>
      </c>
      <c r="F576" s="288" t="s">
        <v>4713</v>
      </c>
      <c r="G576" s="286" t="str">
        <f t="shared" si="63"/>
        <v>32.613785</v>
      </c>
      <c r="H576" s="286" t="str">
        <f t="shared" si="64"/>
        <v>69.508247</v>
      </c>
      <c r="I576" s="123">
        <v>4.0</v>
      </c>
      <c r="J576" s="123">
        <v>7.0</v>
      </c>
      <c r="K576" s="123">
        <v>0.0</v>
      </c>
      <c r="L576" s="123">
        <v>0.0</v>
      </c>
      <c r="M576" s="123">
        <v>0.0</v>
      </c>
      <c r="N576" s="123">
        <v>0.0</v>
      </c>
      <c r="O576" s="123">
        <v>2.0</v>
      </c>
      <c r="P576" s="123"/>
      <c r="Q576" s="124"/>
      <c r="R576" s="126"/>
      <c r="S576" s="22"/>
      <c r="T576" s="55"/>
      <c r="U576" s="55"/>
      <c r="V576" s="55"/>
      <c r="W576" s="55"/>
      <c r="X576" s="55"/>
      <c r="Y576" s="55"/>
      <c r="Z576" s="55"/>
      <c r="AA576" s="55"/>
      <c r="AB576" s="55"/>
      <c r="AC576" s="55"/>
      <c r="AD576" s="55"/>
    </row>
    <row r="577">
      <c r="A577" s="22" t="s">
        <v>5330</v>
      </c>
      <c r="B577" s="120" t="s">
        <v>3630</v>
      </c>
      <c r="C577" s="22" t="s">
        <v>5331</v>
      </c>
      <c r="D577" s="21" t="s">
        <v>37</v>
      </c>
      <c r="E577" s="123" t="s">
        <v>5333</v>
      </c>
      <c r="F577" s="288" t="s">
        <v>3792</v>
      </c>
      <c r="G577" s="286" t="str">
        <f t="shared" si="63"/>
        <v>33.150049</v>
      </c>
      <c r="H577" s="286" t="str">
        <f t="shared" si="64"/>
        <v>70.433361</v>
      </c>
      <c r="I577" s="123">
        <v>4.0</v>
      </c>
      <c r="J577" s="123">
        <v>7.0</v>
      </c>
      <c r="K577" s="123">
        <v>0.0</v>
      </c>
      <c r="L577" s="123">
        <v>0.0</v>
      </c>
      <c r="M577" s="123">
        <v>0.0</v>
      </c>
      <c r="N577" s="123">
        <v>0.0</v>
      </c>
      <c r="O577" s="123">
        <v>2.0</v>
      </c>
      <c r="P577" s="123"/>
      <c r="Q577" s="124"/>
      <c r="R577" s="126"/>
      <c r="S577" s="22"/>
      <c r="T577" s="55"/>
      <c r="U577" s="55"/>
      <c r="V577" s="55"/>
      <c r="W577" s="55"/>
      <c r="X577" s="55"/>
      <c r="Y577" s="55"/>
      <c r="Z577" s="55"/>
      <c r="AA577" s="55"/>
      <c r="AB577" s="55"/>
      <c r="AC577" s="55"/>
      <c r="AD577" s="55"/>
    </row>
    <row r="578">
      <c r="A578" s="22" t="s">
        <v>4089</v>
      </c>
      <c r="B578" s="120" t="s">
        <v>3630</v>
      </c>
      <c r="C578" s="22" t="s">
        <v>4090</v>
      </c>
      <c r="D578" s="21" t="s">
        <v>37</v>
      </c>
      <c r="E578" s="123" t="s">
        <v>4024</v>
      </c>
      <c r="F578" s="288" t="s">
        <v>4023</v>
      </c>
      <c r="G578" s="286" t="str">
        <f t="shared" si="63"/>
        <v>33.029133</v>
      </c>
      <c r="H578" s="286" t="str">
        <f t="shared" si="64"/>
        <v>70.246785</v>
      </c>
      <c r="I578" s="123">
        <v>3.0</v>
      </c>
      <c r="J578" s="123">
        <v>7.0</v>
      </c>
      <c r="K578" s="123">
        <v>3.0</v>
      </c>
      <c r="L578" s="123">
        <v>3.0</v>
      </c>
      <c r="M578" s="123">
        <v>1.0</v>
      </c>
      <c r="N578" s="123">
        <v>1.0</v>
      </c>
      <c r="O578" s="123">
        <v>2.0</v>
      </c>
      <c r="P578" s="123"/>
      <c r="Q578" s="124"/>
      <c r="R578" s="126"/>
      <c r="S578" s="22"/>
      <c r="T578" s="55"/>
      <c r="U578" s="55"/>
      <c r="V578" s="55"/>
      <c r="W578" s="55"/>
      <c r="X578" s="55"/>
      <c r="Y578" s="55"/>
      <c r="Z578" s="55"/>
      <c r="AA578" s="55"/>
      <c r="AB578" s="55"/>
      <c r="AC578" s="55"/>
      <c r="AD578" s="55"/>
    </row>
    <row r="579">
      <c r="A579" s="22" t="s">
        <v>4102</v>
      </c>
      <c r="B579" s="120" t="s">
        <v>3630</v>
      </c>
      <c r="C579" s="22" t="s">
        <v>4103</v>
      </c>
      <c r="D579" s="21" t="s">
        <v>37</v>
      </c>
      <c r="E579" s="123" t="s">
        <v>4105</v>
      </c>
      <c r="F579" s="288" t="s">
        <v>3648</v>
      </c>
      <c r="G579" s="286" t="str">
        <f t="shared" si="63"/>
        <v>32.943065</v>
      </c>
      <c r="H579" s="286" t="str">
        <f t="shared" si="64"/>
        <v>69.955033</v>
      </c>
      <c r="I579" s="123">
        <v>5.0</v>
      </c>
      <c r="J579" s="123">
        <v>7.0</v>
      </c>
      <c r="K579" s="123">
        <v>0.0</v>
      </c>
      <c r="L579" s="123">
        <v>6.0</v>
      </c>
      <c r="M579" s="123">
        <v>0.0</v>
      </c>
      <c r="N579" s="123">
        <v>0.0</v>
      </c>
      <c r="O579" s="123">
        <v>5.0</v>
      </c>
      <c r="P579" s="123"/>
      <c r="Q579" s="124"/>
      <c r="R579" s="126"/>
      <c r="S579" s="22"/>
      <c r="T579" s="55"/>
      <c r="U579" s="55"/>
      <c r="V579" s="55"/>
      <c r="W579" s="55"/>
      <c r="X579" s="55"/>
      <c r="Y579" s="55"/>
      <c r="Z579" s="55"/>
      <c r="AA579" s="55"/>
      <c r="AB579" s="55"/>
      <c r="AC579" s="55"/>
      <c r="AD579" s="55"/>
    </row>
    <row r="580">
      <c r="A580" s="22" t="s">
        <v>4156</v>
      </c>
      <c r="B580" s="120" t="s">
        <v>3630</v>
      </c>
      <c r="C580" s="22" t="s">
        <v>4157</v>
      </c>
      <c r="D580" s="21" t="s">
        <v>37</v>
      </c>
      <c r="E580" s="123" t="s">
        <v>3702</v>
      </c>
      <c r="F580" s="288" t="s">
        <v>3701</v>
      </c>
      <c r="G580" s="286" t="str">
        <f t="shared" si="63"/>
        <v>32.970019</v>
      </c>
      <c r="H580" s="286" t="str">
        <f t="shared" si="64"/>
        <v>70.277584</v>
      </c>
      <c r="I580" s="123">
        <v>5.0</v>
      </c>
      <c r="J580" s="123">
        <v>7.0</v>
      </c>
      <c r="K580" s="123">
        <v>0.0</v>
      </c>
      <c r="L580" s="123">
        <v>0.0</v>
      </c>
      <c r="M580" s="123">
        <v>0.0</v>
      </c>
      <c r="N580" s="123">
        <v>0.0</v>
      </c>
      <c r="O580" s="123">
        <v>4.0</v>
      </c>
      <c r="P580" s="123"/>
      <c r="Q580" s="124"/>
      <c r="R580" s="126"/>
      <c r="S580" s="22"/>
      <c r="T580" s="55"/>
      <c r="U580" s="55"/>
      <c r="V580" s="55"/>
      <c r="W580" s="55"/>
      <c r="X580" s="55"/>
      <c r="Y580" s="55"/>
      <c r="Z580" s="55"/>
      <c r="AA580" s="55"/>
      <c r="AB580" s="55"/>
      <c r="AC580" s="55"/>
      <c r="AD580" s="55"/>
    </row>
    <row r="581">
      <c r="A581" s="22" t="s">
        <v>4181</v>
      </c>
      <c r="B581" s="120" t="s">
        <v>3630</v>
      </c>
      <c r="C581" s="22" t="s">
        <v>4177</v>
      </c>
      <c r="D581" s="21" t="s">
        <v>37</v>
      </c>
      <c r="E581" s="123" t="s">
        <v>4179</v>
      </c>
      <c r="F581" s="288" t="s">
        <v>3648</v>
      </c>
      <c r="G581" s="286" t="str">
        <f t="shared" si="63"/>
        <v>32.943065</v>
      </c>
      <c r="H581" s="286" t="str">
        <f t="shared" si="64"/>
        <v>69.955033</v>
      </c>
      <c r="I581" s="123">
        <v>7.0</v>
      </c>
      <c r="J581" s="123">
        <v>7.0</v>
      </c>
      <c r="K581" s="123">
        <v>4.0</v>
      </c>
      <c r="L581" s="123">
        <v>7.0</v>
      </c>
      <c r="M581" s="123">
        <v>0.0</v>
      </c>
      <c r="N581" s="123">
        <v>0.0</v>
      </c>
      <c r="O581" s="123">
        <v>0.0</v>
      </c>
      <c r="P581" s="123"/>
      <c r="Q581" s="124"/>
      <c r="R581" s="126"/>
      <c r="S581" s="22"/>
      <c r="T581" s="55"/>
      <c r="U581" s="55"/>
      <c r="V581" s="55"/>
      <c r="W581" s="55"/>
      <c r="X581" s="55"/>
      <c r="Y581" s="55"/>
      <c r="Z581" s="55"/>
      <c r="AA581" s="55"/>
      <c r="AB581" s="55"/>
      <c r="AC581" s="55"/>
      <c r="AD581" s="55"/>
    </row>
    <row r="582">
      <c r="A582" s="22" t="s">
        <v>4259</v>
      </c>
      <c r="B582" s="120" t="s">
        <v>3630</v>
      </c>
      <c r="C582" s="22" t="s">
        <v>4260</v>
      </c>
      <c r="D582" s="21" t="s">
        <v>37</v>
      </c>
      <c r="E582" s="123" t="s">
        <v>4044</v>
      </c>
      <c r="F582" s="288" t="s">
        <v>3648</v>
      </c>
      <c r="G582" s="286" t="str">
        <f t="shared" si="63"/>
        <v>32.943065</v>
      </c>
      <c r="H582" s="286" t="str">
        <f t="shared" si="64"/>
        <v>69.955033</v>
      </c>
      <c r="I582" s="123">
        <v>2.0</v>
      </c>
      <c r="J582" s="123">
        <v>7.0</v>
      </c>
      <c r="K582" s="123">
        <v>4.0</v>
      </c>
      <c r="L582" s="123">
        <v>4.0</v>
      </c>
      <c r="M582" s="123">
        <v>0.0</v>
      </c>
      <c r="N582" s="123">
        <v>0.0</v>
      </c>
      <c r="O582" s="123">
        <v>3.0</v>
      </c>
      <c r="P582" s="123"/>
      <c r="Q582" s="124"/>
      <c r="R582" s="126"/>
      <c r="S582" s="22"/>
      <c r="T582" s="55"/>
      <c r="U582" s="55"/>
      <c r="V582" s="55"/>
      <c r="W582" s="55"/>
      <c r="X582" s="55"/>
      <c r="Y582" s="55"/>
      <c r="Z582" s="55"/>
      <c r="AA582" s="55"/>
      <c r="AB582" s="55"/>
      <c r="AC582" s="55"/>
      <c r="AD582" s="55"/>
    </row>
    <row r="583">
      <c r="A583" s="20" t="s">
        <v>2375</v>
      </c>
      <c r="B583" s="21" t="s">
        <v>2301</v>
      </c>
      <c r="C583" s="22" t="s">
        <v>2376</v>
      </c>
      <c r="D583" s="21" t="s">
        <v>37</v>
      </c>
      <c r="E583" s="20" t="s">
        <v>2379</v>
      </c>
      <c r="F583" s="21" t="s">
        <v>2378</v>
      </c>
      <c r="G583" s="286" t="str">
        <f t="shared" si="63"/>
        <v>1.876645</v>
      </c>
      <c r="H583" s="286" t="str">
        <f t="shared" ref="H583:H586" si="65">RIGHT(F583,FIND(",", F583))</f>
        <v>44.247901</v>
      </c>
      <c r="I583" s="20">
        <v>3.0</v>
      </c>
      <c r="J583" s="20">
        <v>7.0</v>
      </c>
      <c r="K583" s="20">
        <v>0.0</v>
      </c>
      <c r="L583" s="20">
        <v>1.0</v>
      </c>
      <c r="M583" s="20">
        <v>0.0</v>
      </c>
      <c r="N583" s="20">
        <v>0.0</v>
      </c>
      <c r="O583" s="20">
        <v>0.0</v>
      </c>
      <c r="P583" s="20"/>
      <c r="Q583" s="26"/>
      <c r="R583" s="20"/>
      <c r="S583" s="20"/>
      <c r="T583" s="53"/>
      <c r="U583" s="53"/>
      <c r="V583" s="53"/>
      <c r="W583" s="53"/>
      <c r="X583" s="53"/>
      <c r="Y583" s="53"/>
    </row>
    <row r="584">
      <c r="A584" s="20" t="s">
        <v>2385</v>
      </c>
      <c r="B584" s="21" t="s">
        <v>2301</v>
      </c>
      <c r="C584" s="22" t="s">
        <v>2386</v>
      </c>
      <c r="D584" s="21" t="s">
        <v>37</v>
      </c>
      <c r="E584" s="20" t="s">
        <v>2388</v>
      </c>
      <c r="F584" s="21" t="s">
        <v>2345</v>
      </c>
      <c r="G584" s="286" t="str">
        <f t="shared" si="63"/>
        <v>1.116195</v>
      </c>
      <c r="H584" s="286" t="str">
        <f t="shared" si="65"/>
        <v>44.031816</v>
      </c>
      <c r="I584" s="20">
        <v>1.0</v>
      </c>
      <c r="J584" s="20">
        <v>7.0</v>
      </c>
      <c r="K584" s="20">
        <v>0.0</v>
      </c>
      <c r="L584" s="20">
        <v>0.0</v>
      </c>
      <c r="M584" s="20">
        <v>0.0</v>
      </c>
      <c r="N584" s="20">
        <v>0.0</v>
      </c>
      <c r="O584" s="20">
        <v>1.0</v>
      </c>
      <c r="P584" s="20"/>
      <c r="Q584" s="26"/>
      <c r="R584" s="20"/>
      <c r="S584" s="20"/>
      <c r="T584" s="53"/>
      <c r="U584" s="53"/>
      <c r="V584" s="53"/>
      <c r="W584" s="53"/>
      <c r="X584" s="53"/>
      <c r="Y584" s="53"/>
    </row>
    <row r="585">
      <c r="A585" s="20" t="s">
        <v>2535</v>
      </c>
      <c r="B585" s="21" t="s">
        <v>2301</v>
      </c>
      <c r="C585" s="22" t="s">
        <v>1847</v>
      </c>
      <c r="D585" s="11" t="s">
        <v>1537</v>
      </c>
      <c r="E585" s="20" t="s">
        <v>2394</v>
      </c>
      <c r="F585" s="21" t="s">
        <v>2393</v>
      </c>
      <c r="G585" s="286" t="str">
        <f t="shared" si="63"/>
        <v>0.491919</v>
      </c>
      <c r="H585" s="286" t="str">
        <f t="shared" si="65"/>
        <v>42.778436</v>
      </c>
      <c r="I585" s="20">
        <v>7.0</v>
      </c>
      <c r="J585" s="20">
        <v>7.0</v>
      </c>
      <c r="K585" s="20">
        <v>0.0</v>
      </c>
      <c r="L585" s="20">
        <v>7.0</v>
      </c>
      <c r="M585" s="20">
        <v>0.0</v>
      </c>
      <c r="N585" s="20">
        <v>0.0</v>
      </c>
      <c r="O585" s="20">
        <v>0.0</v>
      </c>
      <c r="P585" s="20"/>
      <c r="Q585" s="20"/>
      <c r="R585" s="20"/>
      <c r="S585" s="20"/>
      <c r="T585" s="53"/>
      <c r="U585" s="53"/>
      <c r="V585" s="53"/>
      <c r="W585" s="53"/>
      <c r="X585" s="53"/>
      <c r="Y585" s="53"/>
    </row>
    <row r="586">
      <c r="A586" s="21" t="s">
        <v>6077</v>
      </c>
      <c r="B586" s="21" t="s">
        <v>2301</v>
      </c>
      <c r="C586" s="290" t="s">
        <v>6078</v>
      </c>
      <c r="D586" s="291" t="s">
        <v>1537</v>
      </c>
      <c r="E586" s="292" t="s">
        <v>6079</v>
      </c>
      <c r="F586" s="292" t="s">
        <v>6080</v>
      </c>
      <c r="G586" s="286" t="str">
        <f t="shared" si="63"/>
        <v>6.565672</v>
      </c>
      <c r="H586" s="286" t="str">
        <f t="shared" si="65"/>
        <v>47.763756</v>
      </c>
      <c r="I586" s="291">
        <v>7.0</v>
      </c>
      <c r="J586" s="291">
        <v>7.0</v>
      </c>
      <c r="K586" s="291">
        <v>0.0</v>
      </c>
      <c r="L586" s="291">
        <v>0.0</v>
      </c>
      <c r="M586" s="291">
        <v>0.0</v>
      </c>
      <c r="N586" s="291">
        <v>0.0</v>
      </c>
      <c r="O586" s="291">
        <v>0.0</v>
      </c>
      <c r="P586" s="291">
        <v>0.0</v>
      </c>
      <c r="Q586" s="293">
        <v>0.0</v>
      </c>
      <c r="R586" s="293">
        <v>0.0</v>
      </c>
    </row>
    <row r="587">
      <c r="A587" s="81" t="s">
        <v>2778</v>
      </c>
      <c r="B587" s="83" t="s">
        <v>2719</v>
      </c>
      <c r="C587" s="84" t="s">
        <v>2779</v>
      </c>
      <c r="D587" s="21" t="s">
        <v>37</v>
      </c>
      <c r="E587" s="105" t="s">
        <v>2782</v>
      </c>
      <c r="F587" s="86" t="s">
        <v>2781</v>
      </c>
      <c r="G587" s="286" t="str">
        <f t="shared" si="63"/>
        <v>13.135021</v>
      </c>
      <c r="H587" s="286" t="str">
        <f t="shared" ref="H587:H591" si="66">RIGHT(F587,FIND(",",F587)-1)</f>
        <v>45.388639</v>
      </c>
      <c r="I587" s="81">
        <v>7.0</v>
      </c>
      <c r="J587" s="81">
        <v>7.0</v>
      </c>
      <c r="K587" s="81">
        <v>4.0</v>
      </c>
      <c r="L587" s="81">
        <v>4.0</v>
      </c>
      <c r="M587" s="81">
        <v>0.0</v>
      </c>
      <c r="N587" s="81">
        <v>0.0</v>
      </c>
      <c r="O587" s="81">
        <v>0.0</v>
      </c>
      <c r="P587" s="289"/>
      <c r="Q587" s="289"/>
      <c r="R587" s="289"/>
      <c r="S587" s="55"/>
      <c r="T587" s="55"/>
      <c r="U587" s="55"/>
      <c r="V587" s="55"/>
      <c r="W587" s="55"/>
      <c r="X587" s="55"/>
      <c r="Y587" s="55"/>
      <c r="Z587" s="55"/>
      <c r="AA587" s="55"/>
      <c r="AB587" s="55"/>
      <c r="AC587" s="55"/>
      <c r="AD587" s="55"/>
      <c r="AE587" s="55"/>
      <c r="AF587" s="55"/>
      <c r="AG587" s="55"/>
      <c r="AH587" s="55"/>
      <c r="AI587" s="55"/>
      <c r="AJ587" s="55"/>
    </row>
    <row r="588">
      <c r="A588" s="81" t="s">
        <v>2821</v>
      </c>
      <c r="B588" s="83" t="s">
        <v>2719</v>
      </c>
      <c r="C588" s="84" t="s">
        <v>2822</v>
      </c>
      <c r="D588" s="21" t="s">
        <v>37</v>
      </c>
      <c r="E588" s="105" t="s">
        <v>2793</v>
      </c>
      <c r="F588" s="86" t="s">
        <v>2792</v>
      </c>
      <c r="G588" s="286" t="str">
        <f t="shared" si="63"/>
        <v>13.216737</v>
      </c>
      <c r="H588" s="286" t="str">
        <f t="shared" si="66"/>
        <v>45.306426</v>
      </c>
      <c r="I588" s="81">
        <v>3.0</v>
      </c>
      <c r="J588" s="81">
        <v>7.0</v>
      </c>
      <c r="K588" s="81">
        <v>3.0</v>
      </c>
      <c r="L588" s="81">
        <v>7.0</v>
      </c>
      <c r="M588" s="81">
        <v>0.0</v>
      </c>
      <c r="N588" s="81">
        <v>0.0</v>
      </c>
      <c r="O588" s="81">
        <v>4.0</v>
      </c>
      <c r="P588" s="289"/>
      <c r="Q588" s="289"/>
      <c r="R588" s="289"/>
      <c r="S588" s="55"/>
      <c r="T588" s="55"/>
      <c r="U588" s="55"/>
      <c r="V588" s="55"/>
      <c r="W588" s="55"/>
      <c r="X588" s="55"/>
      <c r="Y588" s="55"/>
      <c r="Z588" s="55"/>
      <c r="AA588" s="55"/>
      <c r="AB588" s="55"/>
      <c r="AC588" s="55"/>
      <c r="AD588" s="55"/>
      <c r="AE588" s="55"/>
      <c r="AF588" s="55"/>
      <c r="AG588" s="55"/>
      <c r="AH588" s="55"/>
      <c r="AI588" s="55"/>
      <c r="AJ588" s="55"/>
    </row>
    <row r="589">
      <c r="A589" s="81" t="s">
        <v>2831</v>
      </c>
      <c r="B589" s="83" t="s">
        <v>2719</v>
      </c>
      <c r="C589" s="84" t="s">
        <v>2830</v>
      </c>
      <c r="D589" s="21" t="s">
        <v>37</v>
      </c>
      <c r="E589" s="105" t="s">
        <v>2834</v>
      </c>
      <c r="F589" s="86" t="s">
        <v>2833</v>
      </c>
      <c r="G589" s="286" t="str">
        <f t="shared" si="63"/>
        <v>13.357462</v>
      </c>
      <c r="H589" s="286" t="str">
        <f t="shared" si="66"/>
        <v>45.698821</v>
      </c>
      <c r="I589" s="81">
        <v>6.0</v>
      </c>
      <c r="J589" s="81">
        <v>7.0</v>
      </c>
      <c r="K589" s="81">
        <v>0.0</v>
      </c>
      <c r="L589" s="81">
        <v>0.0</v>
      </c>
      <c r="M589" s="81">
        <v>0.0</v>
      </c>
      <c r="N589" s="81">
        <v>0.0</v>
      </c>
      <c r="O589" s="81">
        <v>3.0</v>
      </c>
      <c r="P589" s="289"/>
      <c r="Q589" s="289"/>
      <c r="R589" s="289"/>
      <c r="S589" s="55"/>
      <c r="T589" s="55"/>
      <c r="U589" s="55"/>
      <c r="V589" s="55"/>
      <c r="W589" s="55"/>
      <c r="X589" s="55"/>
      <c r="Y589" s="55"/>
      <c r="Z589" s="55"/>
      <c r="AA589" s="55"/>
      <c r="AB589" s="55"/>
      <c r="AC589" s="55"/>
      <c r="AD589" s="55"/>
      <c r="AE589" s="55"/>
      <c r="AF589" s="55"/>
      <c r="AG589" s="55"/>
      <c r="AH589" s="55"/>
      <c r="AI589" s="55"/>
      <c r="AJ589" s="55"/>
    </row>
    <row r="590">
      <c r="A590" s="81" t="s">
        <v>2894</v>
      </c>
      <c r="B590" s="83" t="s">
        <v>2719</v>
      </c>
      <c r="C590" s="84" t="s">
        <v>2895</v>
      </c>
      <c r="D590" s="21" t="s">
        <v>37</v>
      </c>
      <c r="E590" s="105" t="s">
        <v>2898</v>
      </c>
      <c r="F590" s="86" t="s">
        <v>2897</v>
      </c>
      <c r="G590" s="286" t="str">
        <f t="shared" si="63"/>
        <v>13.962564</v>
      </c>
      <c r="H590" s="286" t="str">
        <f t="shared" si="66"/>
        <v>45.467465</v>
      </c>
      <c r="I590" s="81">
        <v>3.0</v>
      </c>
      <c r="J590" s="81">
        <v>7.0</v>
      </c>
      <c r="K590" s="81">
        <v>0.0</v>
      </c>
      <c r="L590" s="81">
        <v>0.0</v>
      </c>
      <c r="M590" s="81">
        <v>0.0</v>
      </c>
      <c r="N590" s="81">
        <v>0.0</v>
      </c>
      <c r="O590" s="81">
        <v>0.0</v>
      </c>
      <c r="P590" s="289"/>
      <c r="Q590" s="289"/>
      <c r="R590" s="289"/>
      <c r="S590" s="55"/>
      <c r="T590" s="55"/>
      <c r="U590" s="55"/>
      <c r="V590" s="55"/>
      <c r="W590" s="55"/>
      <c r="X590" s="55"/>
      <c r="Y590" s="55"/>
      <c r="Z590" s="55"/>
      <c r="AA590" s="55"/>
      <c r="AB590" s="55"/>
      <c r="AC590" s="55"/>
      <c r="AD590" s="55"/>
      <c r="AE590" s="55"/>
      <c r="AF590" s="55"/>
      <c r="AG590" s="55"/>
      <c r="AH590" s="55"/>
      <c r="AI590" s="55"/>
      <c r="AJ590" s="55"/>
    </row>
    <row r="591">
      <c r="A591" s="81" t="s">
        <v>2899</v>
      </c>
      <c r="B591" s="83" t="s">
        <v>2719</v>
      </c>
      <c r="C591" s="84" t="s">
        <v>2900</v>
      </c>
      <c r="D591" s="21" t="s">
        <v>37</v>
      </c>
      <c r="E591" s="105" t="s">
        <v>2848</v>
      </c>
      <c r="F591" s="86" t="s">
        <v>2847</v>
      </c>
      <c r="G591" s="286" t="str">
        <f t="shared" si="63"/>
        <v>14.325435</v>
      </c>
      <c r="H591" s="286" t="str">
        <f t="shared" si="66"/>
        <v>47.446588</v>
      </c>
      <c r="I591" s="81">
        <v>5.0</v>
      </c>
      <c r="J591" s="81">
        <v>7.0</v>
      </c>
      <c r="K591" s="81">
        <v>0.0</v>
      </c>
      <c r="L591" s="81">
        <v>0.0</v>
      </c>
      <c r="M591" s="81">
        <v>0.0</v>
      </c>
      <c r="N591" s="81">
        <v>0.0</v>
      </c>
      <c r="O591" s="81">
        <v>0.0</v>
      </c>
      <c r="P591" s="289"/>
      <c r="Q591" s="289"/>
      <c r="R591" s="289"/>
      <c r="S591" s="55"/>
      <c r="T591" s="55"/>
      <c r="U591" s="55"/>
      <c r="V591" s="55"/>
      <c r="W591" s="55"/>
      <c r="X591" s="55"/>
      <c r="Y591" s="55"/>
      <c r="Z591" s="55"/>
      <c r="AA591" s="55"/>
      <c r="AB591" s="55"/>
      <c r="AC591" s="55"/>
      <c r="AD591" s="55"/>
      <c r="AE591" s="55"/>
      <c r="AF591" s="55"/>
      <c r="AG591" s="55"/>
      <c r="AH591" s="55"/>
      <c r="AI591" s="55"/>
      <c r="AJ591" s="55"/>
    </row>
    <row r="592">
      <c r="A592" s="81" t="s">
        <v>2931</v>
      </c>
      <c r="B592" s="83" t="s">
        <v>2719</v>
      </c>
      <c r="C592" s="84" t="s">
        <v>2932</v>
      </c>
      <c r="D592" s="21" t="s">
        <v>37</v>
      </c>
      <c r="E592" s="105" t="s">
        <v>2934</v>
      </c>
      <c r="F592" s="86" t="s">
        <v>1141</v>
      </c>
      <c r="G592" s="286" t="str">
        <f t="shared" si="63"/>
        <v>13.6077214</v>
      </c>
      <c r="H592" s="286" t="str">
        <f>RIGHT(F592,FIND(",",F592)-2)</f>
        <v>44.984871</v>
      </c>
      <c r="I592" s="81">
        <v>6.0</v>
      </c>
      <c r="J592" s="81">
        <v>7.0</v>
      </c>
      <c r="K592" s="81">
        <v>0.0</v>
      </c>
      <c r="L592" s="81">
        <v>0.0</v>
      </c>
      <c r="M592" s="81">
        <v>0.0</v>
      </c>
      <c r="N592" s="81">
        <v>0.0</v>
      </c>
      <c r="O592" s="81">
        <v>0.0</v>
      </c>
      <c r="P592" s="289"/>
      <c r="Q592" s="289"/>
      <c r="R592" s="289"/>
      <c r="S592" s="55"/>
      <c r="T592" s="55"/>
      <c r="U592" s="55"/>
      <c r="V592" s="55"/>
      <c r="W592" s="55"/>
      <c r="X592" s="55"/>
      <c r="Y592" s="55"/>
      <c r="Z592" s="55"/>
      <c r="AA592" s="55"/>
      <c r="AB592" s="55"/>
      <c r="AC592" s="55"/>
      <c r="AD592" s="55"/>
      <c r="AE592" s="55"/>
      <c r="AF592" s="55"/>
      <c r="AG592" s="55"/>
      <c r="AH592" s="55"/>
      <c r="AI592" s="55"/>
      <c r="AJ592" s="55"/>
    </row>
    <row r="593">
      <c r="A593" s="81" t="s">
        <v>2984</v>
      </c>
      <c r="B593" s="83" t="s">
        <v>2719</v>
      </c>
      <c r="C593" s="84" t="s">
        <v>2983</v>
      </c>
      <c r="D593" s="21" t="s">
        <v>37</v>
      </c>
      <c r="E593" s="105" t="s">
        <v>2834</v>
      </c>
      <c r="F593" s="86" t="s">
        <v>2833</v>
      </c>
      <c r="G593" s="286" t="str">
        <f t="shared" si="63"/>
        <v>13.357462</v>
      </c>
      <c r="H593" s="286" t="str">
        <f t="shared" ref="H593:H613" si="67">RIGHT(F593,FIND(",",F593)-1)</f>
        <v>45.698821</v>
      </c>
      <c r="I593" s="81">
        <v>5.0</v>
      </c>
      <c r="J593" s="81">
        <v>7.0</v>
      </c>
      <c r="K593" s="81">
        <v>5.0</v>
      </c>
      <c r="L593" s="81">
        <v>7.0</v>
      </c>
      <c r="M593" s="81">
        <v>4.0</v>
      </c>
      <c r="N593" s="81">
        <v>6.0</v>
      </c>
      <c r="O593" s="81">
        <v>4.0</v>
      </c>
      <c r="P593" s="289"/>
      <c r="Q593" s="289"/>
      <c r="R593" s="289"/>
      <c r="S593" s="55"/>
      <c r="T593" s="55"/>
      <c r="U593" s="55"/>
      <c r="V593" s="55"/>
      <c r="W593" s="55"/>
      <c r="X593" s="55"/>
      <c r="Y593" s="55"/>
      <c r="Z593" s="55"/>
      <c r="AA593" s="55"/>
      <c r="AB593" s="55"/>
      <c r="AC593" s="55"/>
      <c r="AD593" s="55"/>
      <c r="AE593" s="55"/>
      <c r="AF593" s="55"/>
      <c r="AG593" s="55"/>
      <c r="AH593" s="55"/>
      <c r="AI593" s="55"/>
      <c r="AJ593" s="55"/>
    </row>
    <row r="594">
      <c r="A594" s="81" t="s">
        <v>3007</v>
      </c>
      <c r="B594" s="83" t="s">
        <v>2719</v>
      </c>
      <c r="C594" s="84" t="s">
        <v>3008</v>
      </c>
      <c r="D594" s="21" t="s">
        <v>37</v>
      </c>
      <c r="E594" s="105" t="s">
        <v>3011</v>
      </c>
      <c r="F594" s="86" t="s">
        <v>3010</v>
      </c>
      <c r="G594" s="286" t="str">
        <f t="shared" si="63"/>
        <v>14.411870</v>
      </c>
      <c r="H594" s="286" t="str">
        <f t="shared" si="67"/>
        <v>44.836513</v>
      </c>
      <c r="I594" s="81">
        <v>7.0</v>
      </c>
      <c r="J594" s="81">
        <v>7.0</v>
      </c>
      <c r="K594" s="81">
        <v>0.0</v>
      </c>
      <c r="L594" s="81">
        <v>0.0</v>
      </c>
      <c r="M594" s="81">
        <v>0.0</v>
      </c>
      <c r="N594" s="81">
        <v>0.0</v>
      </c>
      <c r="O594" s="81">
        <v>0.0</v>
      </c>
      <c r="P594" s="289"/>
      <c r="Q594" s="289"/>
      <c r="R594" s="289"/>
      <c r="S594" s="55"/>
      <c r="T594" s="55"/>
      <c r="U594" s="55"/>
      <c r="V594" s="55"/>
      <c r="W594" s="55"/>
      <c r="X594" s="55"/>
      <c r="Y594" s="55"/>
      <c r="Z594" s="55"/>
      <c r="AA594" s="55"/>
      <c r="AB594" s="55"/>
      <c r="AC594" s="55"/>
      <c r="AD594" s="55"/>
      <c r="AE594" s="55"/>
      <c r="AF594" s="55"/>
      <c r="AG594" s="55"/>
      <c r="AH594" s="55"/>
      <c r="AI594" s="55"/>
      <c r="AJ594" s="55"/>
    </row>
    <row r="595">
      <c r="A595" s="81" t="s">
        <v>3059</v>
      </c>
      <c r="B595" s="83" t="s">
        <v>2719</v>
      </c>
      <c r="C595" s="84" t="s">
        <v>3058</v>
      </c>
      <c r="D595" s="21" t="s">
        <v>37</v>
      </c>
      <c r="E595" s="105" t="s">
        <v>3061</v>
      </c>
      <c r="F595" s="86" t="s">
        <v>3017</v>
      </c>
      <c r="G595" s="286" t="str">
        <f t="shared" si="63"/>
        <v>16.930413</v>
      </c>
      <c r="H595" s="286" t="str">
        <f t="shared" si="67"/>
        <v>49.365314</v>
      </c>
      <c r="I595" s="81">
        <v>3.0</v>
      </c>
      <c r="J595" s="81">
        <v>7.0</v>
      </c>
      <c r="K595" s="81">
        <v>0.0</v>
      </c>
      <c r="L595" s="81">
        <v>0.0</v>
      </c>
      <c r="M595" s="81">
        <v>0.0</v>
      </c>
      <c r="N595" s="81">
        <v>0.0</v>
      </c>
      <c r="O595" s="81">
        <v>1.0</v>
      </c>
      <c r="P595" s="289"/>
      <c r="Q595" s="289"/>
      <c r="R595" s="289"/>
      <c r="S595" s="55"/>
      <c r="T595" s="55"/>
      <c r="U595" s="55"/>
      <c r="V595" s="55"/>
      <c r="W595" s="55"/>
      <c r="X595" s="55"/>
      <c r="Y595" s="55"/>
      <c r="Z595" s="55"/>
      <c r="AA595" s="55"/>
      <c r="AB595" s="55"/>
      <c r="AC595" s="55"/>
      <c r="AD595" s="55"/>
      <c r="AE595" s="55"/>
      <c r="AF595" s="55"/>
      <c r="AG595" s="55"/>
      <c r="AH595" s="55"/>
      <c r="AI595" s="55"/>
      <c r="AJ595" s="55"/>
    </row>
    <row r="596">
      <c r="A596" s="81" t="s">
        <v>3111</v>
      </c>
      <c r="B596" s="83" t="s">
        <v>2719</v>
      </c>
      <c r="C596" s="84" t="s">
        <v>3112</v>
      </c>
      <c r="D596" s="21" t="s">
        <v>37</v>
      </c>
      <c r="E596" s="86" t="s">
        <v>2839</v>
      </c>
      <c r="F596" s="86" t="s">
        <v>2838</v>
      </c>
      <c r="G596" s="286" t="str">
        <f t="shared" si="63"/>
        <v>16.790181</v>
      </c>
      <c r="H596" s="286" t="str">
        <f t="shared" si="67"/>
        <v>45.299386</v>
      </c>
      <c r="I596" s="81">
        <v>2.0</v>
      </c>
      <c r="J596" s="81">
        <v>7.0</v>
      </c>
      <c r="K596" s="81">
        <v>1.0</v>
      </c>
      <c r="L596" s="81">
        <v>1.0</v>
      </c>
      <c r="M596" s="81">
        <v>1.0</v>
      </c>
      <c r="N596" s="81">
        <v>1.0</v>
      </c>
      <c r="O596" s="81">
        <v>0.0</v>
      </c>
      <c r="P596" s="289"/>
      <c r="Q596" s="289"/>
      <c r="R596" s="289"/>
      <c r="S596" s="55"/>
      <c r="T596" s="55"/>
      <c r="U596" s="55"/>
      <c r="V596" s="55"/>
      <c r="W596" s="55"/>
      <c r="X596" s="55"/>
      <c r="Y596" s="55"/>
      <c r="Z596" s="55"/>
      <c r="AA596" s="55"/>
      <c r="AB596" s="55"/>
      <c r="AC596" s="55"/>
      <c r="AD596" s="55"/>
      <c r="AE596" s="55"/>
      <c r="AF596" s="55"/>
      <c r="AG596" s="55"/>
      <c r="AH596" s="55"/>
      <c r="AI596" s="55"/>
      <c r="AJ596" s="55"/>
    </row>
    <row r="597">
      <c r="A597" s="81" t="s">
        <v>3131</v>
      </c>
      <c r="B597" s="83" t="s">
        <v>2719</v>
      </c>
      <c r="C597" s="84" t="s">
        <v>3130</v>
      </c>
      <c r="D597" s="21" t="s">
        <v>37</v>
      </c>
      <c r="E597" s="105" t="s">
        <v>3133</v>
      </c>
      <c r="F597" s="86" t="s">
        <v>3017</v>
      </c>
      <c r="G597" s="286" t="str">
        <f t="shared" si="63"/>
        <v>16.930413</v>
      </c>
      <c r="H597" s="286" t="str">
        <f t="shared" si="67"/>
        <v>49.365314</v>
      </c>
      <c r="I597" s="81">
        <v>2.0</v>
      </c>
      <c r="J597" s="81">
        <v>7.0</v>
      </c>
      <c r="K597" s="81">
        <v>0.0</v>
      </c>
      <c r="L597" s="81">
        <v>0.0</v>
      </c>
      <c r="M597" s="81">
        <v>0.0</v>
      </c>
      <c r="N597" s="81">
        <v>0.0</v>
      </c>
      <c r="O597" s="81">
        <v>0.0</v>
      </c>
      <c r="P597" s="289"/>
      <c r="Q597" s="289"/>
      <c r="R597" s="289"/>
      <c r="S597" s="55"/>
      <c r="T597" s="55"/>
      <c r="U597" s="55"/>
      <c r="V597" s="55"/>
      <c r="W597" s="55"/>
      <c r="X597" s="55"/>
      <c r="Y597" s="55"/>
      <c r="Z597" s="55"/>
      <c r="AA597" s="55"/>
      <c r="AB597" s="55"/>
      <c r="AC597" s="55"/>
      <c r="AD597" s="55"/>
      <c r="AE597" s="55"/>
      <c r="AF597" s="55"/>
      <c r="AG597" s="55"/>
      <c r="AH597" s="55"/>
      <c r="AI597" s="55"/>
      <c r="AJ597" s="55"/>
    </row>
    <row r="598">
      <c r="A598" s="81" t="s">
        <v>3240</v>
      </c>
      <c r="B598" s="83" t="s">
        <v>2719</v>
      </c>
      <c r="C598" s="84" t="s">
        <v>3241</v>
      </c>
      <c r="D598" s="21" t="s">
        <v>37</v>
      </c>
      <c r="E598" s="105" t="s">
        <v>3243</v>
      </c>
      <c r="F598" s="86" t="s">
        <v>3017</v>
      </c>
      <c r="G598" s="286" t="str">
        <f t="shared" si="63"/>
        <v>16.930413</v>
      </c>
      <c r="H598" s="286" t="str">
        <f t="shared" si="67"/>
        <v>49.365314</v>
      </c>
      <c r="I598" s="81">
        <v>7.0</v>
      </c>
      <c r="J598" s="81">
        <v>7.0</v>
      </c>
      <c r="K598" s="81">
        <v>0.0</v>
      </c>
      <c r="L598" s="81">
        <v>0.0</v>
      </c>
      <c r="M598" s="81">
        <v>0.0</v>
      </c>
      <c r="N598" s="81">
        <v>0.0</v>
      </c>
      <c r="O598" s="81">
        <v>0.0</v>
      </c>
      <c r="P598" s="289"/>
      <c r="Q598" s="289"/>
      <c r="R598" s="289"/>
      <c r="S598" s="55"/>
      <c r="T598" s="55"/>
      <c r="U598" s="55"/>
      <c r="V598" s="55"/>
      <c r="W598" s="55"/>
      <c r="X598" s="55"/>
      <c r="Y598" s="55"/>
      <c r="Z598" s="55"/>
      <c r="AA598" s="55"/>
      <c r="AB598" s="55"/>
      <c r="AC598" s="55"/>
      <c r="AD598" s="55"/>
      <c r="AE598" s="55"/>
      <c r="AF598" s="55"/>
      <c r="AG598" s="55"/>
      <c r="AH598" s="55"/>
      <c r="AI598" s="55"/>
      <c r="AJ598" s="55"/>
    </row>
    <row r="599">
      <c r="A599" s="81" t="s">
        <v>3276</v>
      </c>
      <c r="B599" s="83" t="s">
        <v>2719</v>
      </c>
      <c r="C599" s="84" t="s">
        <v>187</v>
      </c>
      <c r="D599" s="21" t="s">
        <v>37</v>
      </c>
      <c r="E599" s="105" t="s">
        <v>3277</v>
      </c>
      <c r="F599" s="86" t="s">
        <v>2969</v>
      </c>
      <c r="G599" s="286" t="str">
        <f t="shared" si="63"/>
        <v>14.540432</v>
      </c>
      <c r="H599" s="286" t="str">
        <f t="shared" si="67"/>
        <v>49.127197</v>
      </c>
      <c r="I599" s="81">
        <v>3.0</v>
      </c>
      <c r="J599" s="81">
        <v>7.0</v>
      </c>
      <c r="K599" s="81">
        <v>0.0</v>
      </c>
      <c r="L599" s="81">
        <v>0.0</v>
      </c>
      <c r="M599" s="81">
        <v>0.0</v>
      </c>
      <c r="N599" s="81">
        <v>0.0</v>
      </c>
      <c r="O599" s="81">
        <v>0.0</v>
      </c>
      <c r="P599" s="289"/>
      <c r="Q599" s="289"/>
      <c r="R599" s="289"/>
      <c r="S599" s="55"/>
      <c r="T599" s="55"/>
      <c r="U599" s="55"/>
      <c r="V599" s="55"/>
      <c r="W599" s="55"/>
      <c r="X599" s="55"/>
      <c r="Y599" s="55"/>
      <c r="Z599" s="55"/>
      <c r="AA599" s="55"/>
      <c r="AB599" s="55"/>
      <c r="AC599" s="55"/>
      <c r="AD599" s="55"/>
      <c r="AE599" s="55"/>
      <c r="AF599" s="55"/>
      <c r="AG599" s="55"/>
      <c r="AH599" s="55"/>
      <c r="AI599" s="55"/>
      <c r="AJ599" s="55"/>
    </row>
    <row r="600">
      <c r="A600" s="81" t="s">
        <v>3288</v>
      </c>
      <c r="B600" s="83" t="s">
        <v>2719</v>
      </c>
      <c r="C600" s="84" t="s">
        <v>3289</v>
      </c>
      <c r="D600" s="21" t="s">
        <v>37</v>
      </c>
      <c r="E600" s="105" t="s">
        <v>3291</v>
      </c>
      <c r="F600" s="86" t="s">
        <v>2969</v>
      </c>
      <c r="G600" s="286" t="str">
        <f t="shared" si="63"/>
        <v>14.540432</v>
      </c>
      <c r="H600" s="286" t="str">
        <f t="shared" si="67"/>
        <v>49.127197</v>
      </c>
      <c r="I600" s="81">
        <v>5.0</v>
      </c>
      <c r="J600" s="81">
        <v>7.0</v>
      </c>
      <c r="K600" s="81">
        <v>0.0</v>
      </c>
      <c r="L600" s="81">
        <v>1.0</v>
      </c>
      <c r="M600" s="81">
        <v>0.0</v>
      </c>
      <c r="N600" s="81">
        <v>1.0</v>
      </c>
      <c r="O600" s="81">
        <v>0.0</v>
      </c>
      <c r="P600" s="289"/>
      <c r="Q600" s="289"/>
      <c r="R600" s="289"/>
      <c r="S600" s="55"/>
      <c r="T600" s="55"/>
      <c r="U600" s="55"/>
      <c r="V600" s="55"/>
      <c r="W600" s="55"/>
      <c r="X600" s="55"/>
      <c r="Y600" s="55"/>
      <c r="Z600" s="55"/>
      <c r="AA600" s="55"/>
      <c r="AB600" s="55"/>
      <c r="AC600" s="55"/>
      <c r="AD600" s="55"/>
      <c r="AE600" s="55"/>
      <c r="AF600" s="55"/>
      <c r="AG600" s="55"/>
      <c r="AH600" s="55"/>
      <c r="AI600" s="55"/>
      <c r="AJ600" s="55"/>
    </row>
    <row r="601">
      <c r="A601" s="81" t="s">
        <v>3549</v>
      </c>
      <c r="B601" s="83" t="s">
        <v>2719</v>
      </c>
      <c r="C601" s="84" t="s">
        <v>1887</v>
      </c>
      <c r="D601" s="11" t="s">
        <v>1537</v>
      </c>
      <c r="E601" s="86" t="s">
        <v>2867</v>
      </c>
      <c r="F601" s="86" t="s">
        <v>2866</v>
      </c>
      <c r="G601" s="286" t="str">
        <f t="shared" si="63"/>
        <v>13.988914</v>
      </c>
      <c r="H601" s="286" t="str">
        <f t="shared" si="67"/>
        <v>45.577100</v>
      </c>
      <c r="I601" s="81">
        <v>2.0</v>
      </c>
      <c r="J601" s="81">
        <v>7.0</v>
      </c>
      <c r="K601" s="81">
        <v>0.0</v>
      </c>
      <c r="L601" s="81">
        <v>0.0</v>
      </c>
      <c r="M601" s="81">
        <v>0.0</v>
      </c>
      <c r="N601" s="81">
        <v>0.0</v>
      </c>
      <c r="O601" s="81">
        <v>0.0</v>
      </c>
      <c r="P601" s="289"/>
      <c r="Q601" s="289"/>
      <c r="R601" s="289"/>
      <c r="S601" s="55"/>
      <c r="T601" s="55"/>
      <c r="U601" s="55"/>
      <c r="V601" s="55"/>
      <c r="W601" s="55"/>
      <c r="X601" s="55"/>
      <c r="Y601" s="55"/>
      <c r="Z601" s="55"/>
      <c r="AA601" s="55"/>
      <c r="AB601" s="55"/>
      <c r="AC601" s="55"/>
      <c r="AD601" s="55"/>
      <c r="AE601" s="55"/>
      <c r="AF601" s="55"/>
      <c r="AG601" s="55"/>
      <c r="AH601" s="55"/>
      <c r="AI601" s="55"/>
      <c r="AJ601" s="55"/>
    </row>
    <row r="602">
      <c r="A602" s="81" t="s">
        <v>3576</v>
      </c>
      <c r="B602" s="83" t="s">
        <v>2719</v>
      </c>
      <c r="C602" s="84" t="s">
        <v>3577</v>
      </c>
      <c r="D602" s="11" t="s">
        <v>1537</v>
      </c>
      <c r="E602" s="86" t="s">
        <v>3466</v>
      </c>
      <c r="F602" s="86" t="s">
        <v>2743</v>
      </c>
      <c r="G602" s="286" t="str">
        <f t="shared" si="63"/>
        <v>14.754630</v>
      </c>
      <c r="H602" s="286" t="str">
        <f t="shared" si="67"/>
        <v>46.516261</v>
      </c>
      <c r="I602" s="81">
        <v>5.0</v>
      </c>
      <c r="J602" s="81">
        <v>7.0</v>
      </c>
      <c r="K602" s="81">
        <v>0.0</v>
      </c>
      <c r="L602" s="81">
        <v>0.0</v>
      </c>
      <c r="M602" s="81">
        <v>0.0</v>
      </c>
      <c r="N602" s="81">
        <v>0.0</v>
      </c>
      <c r="O602" s="81">
        <v>0.0</v>
      </c>
      <c r="P602" s="289"/>
      <c r="Q602" s="289"/>
      <c r="R602" s="289"/>
      <c r="S602" s="55"/>
      <c r="T602" s="55"/>
      <c r="U602" s="55"/>
      <c r="V602" s="55"/>
      <c r="W602" s="55"/>
      <c r="X602" s="55"/>
      <c r="Y602" s="55"/>
      <c r="Z602" s="55"/>
      <c r="AA602" s="55"/>
      <c r="AB602" s="55"/>
      <c r="AC602" s="55"/>
      <c r="AD602" s="55"/>
      <c r="AE602" s="55"/>
      <c r="AF602" s="55"/>
      <c r="AG602" s="55"/>
      <c r="AH602" s="55"/>
      <c r="AI602" s="55"/>
      <c r="AJ602" s="55"/>
    </row>
    <row r="603">
      <c r="A603" s="81" t="s">
        <v>3603</v>
      </c>
      <c r="B603" s="83" t="s">
        <v>2719</v>
      </c>
      <c r="C603" s="84" t="s">
        <v>2086</v>
      </c>
      <c r="D603" s="11" t="s">
        <v>1537</v>
      </c>
      <c r="E603" s="105" t="s">
        <v>3074</v>
      </c>
      <c r="F603" s="86" t="s">
        <v>2722</v>
      </c>
      <c r="G603" s="286" t="str">
        <f t="shared" si="63"/>
        <v>15.470031</v>
      </c>
      <c r="H603" s="286" t="str">
        <f t="shared" si="67"/>
        <v>45.322857</v>
      </c>
      <c r="I603" s="81">
        <v>5.0</v>
      </c>
      <c r="J603" s="81">
        <v>7.0</v>
      </c>
      <c r="K603" s="81">
        <v>0.0</v>
      </c>
      <c r="L603" s="81">
        <v>0.0</v>
      </c>
      <c r="M603" s="81">
        <v>0.0</v>
      </c>
      <c r="N603" s="81">
        <v>0.0</v>
      </c>
      <c r="O603" s="81">
        <v>0.0</v>
      </c>
      <c r="P603" s="289"/>
      <c r="Q603" s="289"/>
      <c r="R603" s="289"/>
      <c r="S603" s="55"/>
      <c r="T603" s="55"/>
      <c r="U603" s="55"/>
      <c r="V603" s="55"/>
      <c r="W603" s="55"/>
      <c r="X603" s="55"/>
      <c r="Y603" s="55"/>
      <c r="Z603" s="55"/>
      <c r="AA603" s="55"/>
      <c r="AB603" s="55"/>
      <c r="AC603" s="55"/>
      <c r="AD603" s="55"/>
      <c r="AE603" s="55"/>
      <c r="AF603" s="55"/>
      <c r="AG603" s="55"/>
      <c r="AH603" s="55"/>
      <c r="AI603" s="55"/>
      <c r="AJ603" s="55"/>
    </row>
    <row r="604">
      <c r="A604" s="11" t="s">
        <v>75</v>
      </c>
      <c r="B604" s="11" t="s">
        <v>5381</v>
      </c>
      <c r="C604" s="12" t="s">
        <v>76</v>
      </c>
      <c r="D604" s="21" t="s">
        <v>37</v>
      </c>
      <c r="E604" s="11" t="s">
        <v>81</v>
      </c>
      <c r="F604" s="14" t="s">
        <v>80</v>
      </c>
      <c r="G604" s="14" t="str">
        <f t="shared" si="63"/>
        <v>34.354216</v>
      </c>
      <c r="H604" s="14" t="str">
        <f t="shared" si="67"/>
        <v>70.954680</v>
      </c>
      <c r="I604" s="11">
        <v>6.0</v>
      </c>
      <c r="J604" s="11">
        <v>6.0</v>
      </c>
      <c r="K604" s="11">
        <v>0.0</v>
      </c>
      <c r="L604" s="11">
        <v>0.0</v>
      </c>
      <c r="M604" s="11">
        <v>0.0</v>
      </c>
      <c r="N604" s="11">
        <v>0.0</v>
      </c>
      <c r="O604" s="11">
        <v>3.0</v>
      </c>
      <c r="P604" s="11"/>
      <c r="Q604" s="11"/>
      <c r="S604" s="11"/>
    </row>
    <row r="605">
      <c r="A605" s="11" t="s">
        <v>140</v>
      </c>
      <c r="B605" s="11" t="s">
        <v>5381</v>
      </c>
      <c r="C605" s="12" t="s">
        <v>141</v>
      </c>
      <c r="D605" s="21" t="s">
        <v>37</v>
      </c>
      <c r="E605" s="11" t="s">
        <v>145</v>
      </c>
      <c r="F605" s="14" t="s">
        <v>144</v>
      </c>
      <c r="G605" s="14" t="str">
        <f t="shared" si="63"/>
        <v>34.215777</v>
      </c>
      <c r="H605" s="14" t="str">
        <f t="shared" si="67"/>
        <v>71.026004</v>
      </c>
      <c r="I605" s="11">
        <v>6.0</v>
      </c>
      <c r="J605" s="11">
        <v>6.0</v>
      </c>
      <c r="K605" s="11">
        <v>0.0</v>
      </c>
      <c r="L605" s="11">
        <v>0.0</v>
      </c>
      <c r="M605" s="11">
        <v>0.0</v>
      </c>
      <c r="N605" s="11">
        <v>0.0</v>
      </c>
      <c r="O605" s="11">
        <v>0.0</v>
      </c>
      <c r="P605" s="11"/>
      <c r="Q605" s="11"/>
      <c r="S605" s="11"/>
    </row>
    <row r="606">
      <c r="A606" s="11" t="s">
        <v>264</v>
      </c>
      <c r="B606" s="11" t="s">
        <v>5381</v>
      </c>
      <c r="C606" s="12" t="s">
        <v>265</v>
      </c>
      <c r="D606" s="21" t="s">
        <v>37</v>
      </c>
      <c r="E606" s="11" t="s">
        <v>269</v>
      </c>
      <c r="F606" s="14" t="s">
        <v>268</v>
      </c>
      <c r="G606" s="14" t="str">
        <f t="shared" si="63"/>
        <v>35.118055</v>
      </c>
      <c r="H606" s="14" t="str">
        <f t="shared" si="67"/>
        <v>71.228333</v>
      </c>
      <c r="I606" s="11">
        <v>3.0</v>
      </c>
      <c r="J606" s="11">
        <v>6.0</v>
      </c>
      <c r="K606" s="11">
        <v>0.0</v>
      </c>
      <c r="L606" s="11">
        <v>0.0</v>
      </c>
      <c r="M606" s="11">
        <v>0.0</v>
      </c>
      <c r="N606" s="11">
        <v>0.0</v>
      </c>
      <c r="O606" s="11">
        <v>0.0</v>
      </c>
      <c r="P606" s="11"/>
      <c r="Q606" s="11"/>
      <c r="S606" s="11"/>
    </row>
    <row r="607">
      <c r="A607" s="11" t="s">
        <v>276</v>
      </c>
      <c r="B607" s="11" t="s">
        <v>5381</v>
      </c>
      <c r="C607" s="12" t="s">
        <v>272</v>
      </c>
      <c r="D607" s="21" t="s">
        <v>37</v>
      </c>
      <c r="E607" s="11" t="s">
        <v>279</v>
      </c>
      <c r="F607" s="14" t="s">
        <v>278</v>
      </c>
      <c r="G607" s="14" t="str">
        <f t="shared" si="63"/>
        <v>34.328976</v>
      </c>
      <c r="H607" s="14" t="str">
        <f t="shared" si="67"/>
        <v>70.407486</v>
      </c>
      <c r="I607" s="11">
        <v>6.0</v>
      </c>
      <c r="J607" s="11">
        <v>6.0</v>
      </c>
      <c r="K607" s="11">
        <v>0.0</v>
      </c>
      <c r="L607" s="11">
        <v>1.0</v>
      </c>
      <c r="M607" s="11">
        <v>0.0</v>
      </c>
      <c r="N607" s="11">
        <v>0.0</v>
      </c>
      <c r="O607" s="11">
        <v>0.0</v>
      </c>
      <c r="P607" s="11"/>
      <c r="Q607" s="11"/>
      <c r="S607" s="11"/>
    </row>
    <row r="608">
      <c r="A608" s="11" t="s">
        <v>363</v>
      </c>
      <c r="B608" s="11" t="s">
        <v>5381</v>
      </c>
      <c r="C608" s="12" t="s">
        <v>364</v>
      </c>
      <c r="D608" s="21" t="s">
        <v>37</v>
      </c>
      <c r="E608" s="11" t="s">
        <v>365</v>
      </c>
      <c r="F608" s="14" t="s">
        <v>355</v>
      </c>
      <c r="G608" s="14" t="str">
        <f t="shared" si="63"/>
        <v>35.325022</v>
      </c>
      <c r="H608" s="14" t="str">
        <f t="shared" si="67"/>
        <v>70.907123</v>
      </c>
      <c r="I608" s="11">
        <v>6.0</v>
      </c>
      <c r="J608" s="11">
        <v>6.0</v>
      </c>
      <c r="K608" s="11">
        <v>0.0</v>
      </c>
      <c r="L608" s="11">
        <v>0.0</v>
      </c>
      <c r="M608" s="11">
        <v>0.0</v>
      </c>
      <c r="N608" s="11">
        <v>0.0</v>
      </c>
      <c r="O608" s="11">
        <v>0.0</v>
      </c>
      <c r="P608" s="11"/>
      <c r="Q608" s="11"/>
      <c r="S608" s="11"/>
    </row>
    <row r="609">
      <c r="A609" s="11" t="s">
        <v>448</v>
      </c>
      <c r="B609" s="11" t="s">
        <v>5381</v>
      </c>
      <c r="C609" s="12" t="s">
        <v>443</v>
      </c>
      <c r="D609" s="21" t="s">
        <v>37</v>
      </c>
      <c r="E609" s="11" t="s">
        <v>440</v>
      </c>
      <c r="F609" s="14" t="s">
        <v>410</v>
      </c>
      <c r="G609" s="14" t="str">
        <f t="shared" si="63"/>
        <v>34.092630</v>
      </c>
      <c r="H609" s="14" t="str">
        <f t="shared" si="67"/>
        <v>70.469224</v>
      </c>
      <c r="I609" s="11">
        <v>6.0</v>
      </c>
      <c r="J609" s="11">
        <v>6.0</v>
      </c>
      <c r="K609" s="11">
        <v>0.0</v>
      </c>
      <c r="L609" s="11">
        <v>0.0</v>
      </c>
      <c r="M609" s="11">
        <v>0.0</v>
      </c>
      <c r="N609" s="11">
        <v>0.0</v>
      </c>
      <c r="O609" s="11">
        <v>0.0</v>
      </c>
      <c r="P609" s="11"/>
      <c r="Q609" s="11"/>
      <c r="S609" s="11"/>
    </row>
    <row r="610">
      <c r="A610" s="11" t="s">
        <v>457</v>
      </c>
      <c r="B610" s="11" t="s">
        <v>5381</v>
      </c>
      <c r="C610" s="12" t="s">
        <v>458</v>
      </c>
      <c r="D610" s="21" t="s">
        <v>37</v>
      </c>
      <c r="E610" s="11" t="s">
        <v>460</v>
      </c>
      <c r="F610" s="14" t="s">
        <v>80</v>
      </c>
      <c r="G610" s="14" t="str">
        <f t="shared" si="63"/>
        <v>34.354216</v>
      </c>
      <c r="H610" s="14" t="str">
        <f t="shared" si="67"/>
        <v>70.954680</v>
      </c>
      <c r="I610" s="11">
        <v>5.0</v>
      </c>
      <c r="J610" s="11">
        <v>6.0</v>
      </c>
      <c r="K610" s="11">
        <v>0.0</v>
      </c>
      <c r="L610" s="11">
        <v>0.0</v>
      </c>
      <c r="M610" s="11">
        <v>0.0</v>
      </c>
      <c r="N610" s="11">
        <v>0.0</v>
      </c>
      <c r="O610" s="11">
        <v>0.0</v>
      </c>
      <c r="P610" s="11"/>
      <c r="Q610" s="11"/>
      <c r="S610" s="11"/>
    </row>
    <row r="611">
      <c r="A611" s="11" t="s">
        <v>486</v>
      </c>
      <c r="B611" s="11" t="s">
        <v>5381</v>
      </c>
      <c r="C611" s="12" t="s">
        <v>487</v>
      </c>
      <c r="D611" s="21" t="s">
        <v>37</v>
      </c>
      <c r="E611" s="11" t="s">
        <v>95</v>
      </c>
      <c r="F611" s="14" t="s">
        <v>94</v>
      </c>
      <c r="G611" s="14" t="str">
        <f t="shared" si="63"/>
        <v>34.118171</v>
      </c>
      <c r="H611" s="14" t="str">
        <f t="shared" si="67"/>
        <v>70.752529</v>
      </c>
      <c r="I611" s="11">
        <v>2.0</v>
      </c>
      <c r="J611" s="11">
        <v>6.0</v>
      </c>
      <c r="K611" s="11">
        <v>0.0</v>
      </c>
      <c r="L611" s="11">
        <v>0.0</v>
      </c>
      <c r="M611" s="11">
        <v>0.0</v>
      </c>
      <c r="N611" s="11">
        <v>0.0</v>
      </c>
      <c r="O611" s="11">
        <v>0.0</v>
      </c>
      <c r="P611" s="11"/>
      <c r="Q611" s="11"/>
      <c r="S611" s="11"/>
    </row>
    <row r="612">
      <c r="A612" s="11" t="s">
        <v>614</v>
      </c>
      <c r="B612" s="11" t="s">
        <v>5381</v>
      </c>
      <c r="C612" s="12" t="s">
        <v>615</v>
      </c>
      <c r="D612" s="21" t="s">
        <v>37</v>
      </c>
      <c r="E612" s="11" t="s">
        <v>616</v>
      </c>
      <c r="F612" s="14" t="s">
        <v>215</v>
      </c>
      <c r="G612" s="14" t="str">
        <f t="shared" si="63"/>
        <v>34.171831</v>
      </c>
      <c r="H612" s="14" t="str">
        <f t="shared" si="67"/>
        <v>70.621679</v>
      </c>
      <c r="I612" s="11">
        <v>6.0</v>
      </c>
      <c r="J612" s="11">
        <v>6.0</v>
      </c>
      <c r="K612" s="11">
        <v>0.0</v>
      </c>
      <c r="L612" s="11">
        <v>0.0</v>
      </c>
      <c r="M612" s="11">
        <v>0.0</v>
      </c>
      <c r="N612" s="11">
        <v>0.0</v>
      </c>
      <c r="O612" s="11">
        <v>0.0</v>
      </c>
      <c r="P612" s="11"/>
      <c r="Q612" s="11"/>
      <c r="S612" s="11"/>
    </row>
    <row r="613">
      <c r="A613" s="11" t="s">
        <v>624</v>
      </c>
      <c r="B613" s="11" t="s">
        <v>5381</v>
      </c>
      <c r="C613" s="12" t="s">
        <v>625</v>
      </c>
      <c r="D613" s="21" t="s">
        <v>37</v>
      </c>
      <c r="E613" s="11" t="s">
        <v>95</v>
      </c>
      <c r="F613" s="14" t="s">
        <v>94</v>
      </c>
      <c r="G613" s="14" t="str">
        <f t="shared" si="63"/>
        <v>34.118171</v>
      </c>
      <c r="H613" s="14" t="str">
        <f t="shared" si="67"/>
        <v>70.752529</v>
      </c>
      <c r="I613" s="11">
        <v>6.0</v>
      </c>
      <c r="J613" s="11">
        <v>6.0</v>
      </c>
      <c r="K613" s="11">
        <v>0.0</v>
      </c>
      <c r="L613" s="11">
        <v>0.0</v>
      </c>
      <c r="M613" s="11">
        <v>0.0</v>
      </c>
      <c r="N613" s="11">
        <v>0.0</v>
      </c>
      <c r="O613" s="11">
        <v>3.0</v>
      </c>
      <c r="P613" s="11"/>
      <c r="Q613" s="11"/>
      <c r="S613" s="11"/>
    </row>
    <row r="614">
      <c r="A614" s="11" t="s">
        <v>835</v>
      </c>
      <c r="B614" s="11" t="s">
        <v>5381</v>
      </c>
      <c r="C614" s="12" t="s">
        <v>833</v>
      </c>
      <c r="D614" s="21" t="s">
        <v>37</v>
      </c>
      <c r="E614" s="11" t="s">
        <v>837</v>
      </c>
      <c r="F614" s="14" t="s">
        <v>273</v>
      </c>
      <c r="G614" s="14" t="str">
        <f t="shared" si="63"/>
        <v>34.08218</v>
      </c>
      <c r="H614" s="14" t="s">
        <v>6112</v>
      </c>
      <c r="I614" s="11">
        <v>6.0</v>
      </c>
      <c r="J614" s="11">
        <v>6.0</v>
      </c>
      <c r="K614" s="11">
        <v>0.0</v>
      </c>
      <c r="L614" s="11">
        <v>0.0</v>
      </c>
      <c r="M614" s="11">
        <v>0.0</v>
      </c>
      <c r="N614" s="11">
        <v>0.0</v>
      </c>
      <c r="O614" s="11">
        <v>0.0</v>
      </c>
      <c r="P614" s="11"/>
      <c r="Q614" s="11"/>
      <c r="S614" s="11"/>
    </row>
    <row r="615">
      <c r="A615" s="11" t="s">
        <v>894</v>
      </c>
      <c r="B615" s="11" t="s">
        <v>5381</v>
      </c>
      <c r="C615" s="12" t="s">
        <v>895</v>
      </c>
      <c r="D615" s="21" t="s">
        <v>37</v>
      </c>
      <c r="E615" s="11" t="s">
        <v>897</v>
      </c>
      <c r="F615" s="14" t="s">
        <v>553</v>
      </c>
      <c r="G615" s="14" t="str">
        <f t="shared" si="63"/>
        <v>32.434829</v>
      </c>
      <c r="H615" s="14" t="str">
        <f t="shared" ref="H615:H621" si="68">RIGHT(F615,FIND(",",F615)-1)</f>
        <v>69.001648</v>
      </c>
      <c r="I615" s="11">
        <v>6.0</v>
      </c>
      <c r="J615" s="11">
        <v>6.0</v>
      </c>
      <c r="K615" s="11">
        <v>0.0</v>
      </c>
      <c r="L615" s="11">
        <v>0.0</v>
      </c>
      <c r="M615" s="11">
        <v>0.0</v>
      </c>
      <c r="N615" s="11">
        <v>0.0</v>
      </c>
      <c r="O615" s="11">
        <v>0.0</v>
      </c>
      <c r="P615" s="11"/>
      <c r="Q615" s="11"/>
      <c r="S615" s="11"/>
    </row>
    <row r="616">
      <c r="A616" s="11" t="s">
        <v>899</v>
      </c>
      <c r="B616" s="11" t="s">
        <v>5381</v>
      </c>
      <c r="C616" s="12" t="s">
        <v>900</v>
      </c>
      <c r="D616" s="21" t="s">
        <v>37</v>
      </c>
      <c r="E616" s="11" t="s">
        <v>902</v>
      </c>
      <c r="F616" s="14" t="s">
        <v>553</v>
      </c>
      <c r="G616" s="14" t="str">
        <f t="shared" si="63"/>
        <v>32.434829</v>
      </c>
      <c r="H616" s="14" t="str">
        <f t="shared" si="68"/>
        <v>69.001648</v>
      </c>
      <c r="I616" s="11">
        <v>6.0</v>
      </c>
      <c r="J616" s="11">
        <v>6.0</v>
      </c>
      <c r="K616" s="11">
        <v>0.0</v>
      </c>
      <c r="L616" s="11">
        <v>0.0</v>
      </c>
      <c r="M616" s="11">
        <v>0.0</v>
      </c>
      <c r="N616" s="11">
        <v>0.0</v>
      </c>
      <c r="O616" s="11">
        <v>0.0</v>
      </c>
      <c r="P616" s="11"/>
      <c r="Q616" s="11"/>
      <c r="S616" s="11"/>
    </row>
    <row r="617">
      <c r="A617" s="11" t="s">
        <v>954</v>
      </c>
      <c r="B617" s="11" t="s">
        <v>5381</v>
      </c>
      <c r="C617" s="12" t="s">
        <v>955</v>
      </c>
      <c r="D617" s="21" t="s">
        <v>37</v>
      </c>
      <c r="E617" s="11" t="s">
        <v>956</v>
      </c>
      <c r="F617" s="14" t="s">
        <v>228</v>
      </c>
      <c r="G617" s="14" t="str">
        <f t="shared" si="63"/>
        <v>34.263148</v>
      </c>
      <c r="H617" s="14" t="str">
        <f t="shared" si="68"/>
        <v>70.788209</v>
      </c>
      <c r="I617" s="11">
        <v>6.0</v>
      </c>
      <c r="J617" s="11">
        <v>6.0</v>
      </c>
      <c r="K617" s="11">
        <v>0.0</v>
      </c>
      <c r="L617" s="11">
        <v>0.0</v>
      </c>
      <c r="M617" s="11">
        <v>0.0</v>
      </c>
      <c r="N617" s="11">
        <v>0.0</v>
      </c>
      <c r="O617" s="11">
        <v>0.0</v>
      </c>
      <c r="P617" s="11"/>
      <c r="Q617" s="11"/>
      <c r="S617" s="11"/>
    </row>
    <row r="618">
      <c r="A618" s="11" t="s">
        <v>1040</v>
      </c>
      <c r="B618" s="11" t="s">
        <v>5381</v>
      </c>
      <c r="C618" s="12" t="s">
        <v>1041</v>
      </c>
      <c r="D618" s="21" t="s">
        <v>37</v>
      </c>
      <c r="E618" s="11" t="s">
        <v>1044</v>
      </c>
      <c r="F618" s="14" t="s">
        <v>1043</v>
      </c>
      <c r="G618" s="14" t="str">
        <f t="shared" si="63"/>
        <v>34.631340</v>
      </c>
      <c r="H618" s="14" t="str">
        <f t="shared" si="68"/>
        <v>69.718267</v>
      </c>
      <c r="I618" s="11">
        <v>6.0</v>
      </c>
      <c r="J618" s="11">
        <v>6.0</v>
      </c>
      <c r="K618" s="11">
        <v>0.0</v>
      </c>
      <c r="L618" s="11">
        <v>0.0</v>
      </c>
      <c r="M618" s="11">
        <v>0.0</v>
      </c>
      <c r="N618" s="11">
        <v>0.0</v>
      </c>
      <c r="O618" s="11">
        <v>0.0</v>
      </c>
      <c r="P618" s="11"/>
      <c r="Q618" s="11"/>
      <c r="S618" s="11"/>
    </row>
    <row r="619">
      <c r="A619" s="11" t="s">
        <v>1060</v>
      </c>
      <c r="B619" s="11" t="s">
        <v>5381</v>
      </c>
      <c r="C619" s="12" t="s">
        <v>1061</v>
      </c>
      <c r="D619" s="21" t="s">
        <v>37</v>
      </c>
      <c r="E619" s="11" t="s">
        <v>1063</v>
      </c>
      <c r="F619" s="14" t="s">
        <v>215</v>
      </c>
      <c r="G619" s="14" t="str">
        <f t="shared" si="63"/>
        <v>34.171831</v>
      </c>
      <c r="H619" s="14" t="str">
        <f t="shared" si="68"/>
        <v>70.621679</v>
      </c>
      <c r="I619" s="11">
        <v>6.0</v>
      </c>
      <c r="J619" s="11">
        <v>6.0</v>
      </c>
      <c r="K619" s="11">
        <v>0.0</v>
      </c>
      <c r="L619" s="11">
        <v>0.0</v>
      </c>
      <c r="M619" s="11">
        <v>0.0</v>
      </c>
      <c r="N619" s="11">
        <v>0.0</v>
      </c>
      <c r="O619" s="11">
        <v>0.0</v>
      </c>
      <c r="P619" s="11"/>
      <c r="Q619" s="11"/>
      <c r="S619" s="11"/>
    </row>
    <row r="620">
      <c r="A620" s="11" t="s">
        <v>1092</v>
      </c>
      <c r="B620" s="11" t="s">
        <v>5381</v>
      </c>
      <c r="C620" s="12" t="s">
        <v>1093</v>
      </c>
      <c r="D620" s="21" t="s">
        <v>37</v>
      </c>
      <c r="E620" s="11" t="s">
        <v>1097</v>
      </c>
      <c r="F620" s="14" t="s">
        <v>1096</v>
      </c>
      <c r="G620" s="14" t="str">
        <f t="shared" si="63"/>
        <v>34.283562</v>
      </c>
      <c r="H620" s="14" t="str">
        <f t="shared" si="68"/>
        <v>69.883565</v>
      </c>
      <c r="I620" s="11">
        <v>6.0</v>
      </c>
      <c r="J620" s="11">
        <v>6.0</v>
      </c>
      <c r="K620" s="11">
        <v>0.0</v>
      </c>
      <c r="L620" s="11">
        <v>0.0</v>
      </c>
      <c r="M620" s="11">
        <v>0.0</v>
      </c>
      <c r="N620" s="11">
        <v>0.0</v>
      </c>
      <c r="O620" s="11">
        <v>0.0</v>
      </c>
      <c r="P620" s="11"/>
      <c r="Q620" s="11"/>
      <c r="S620" s="11"/>
    </row>
    <row r="621">
      <c r="A621" s="11" t="s">
        <v>1103</v>
      </c>
      <c r="B621" s="11" t="s">
        <v>5381</v>
      </c>
      <c r="C621" s="12" t="s">
        <v>1093</v>
      </c>
      <c r="D621" s="21" t="s">
        <v>37</v>
      </c>
      <c r="E621" s="11" t="s">
        <v>1105</v>
      </c>
      <c r="F621" s="14" t="s">
        <v>1096</v>
      </c>
      <c r="G621" s="14" t="str">
        <f t="shared" si="63"/>
        <v>34.283562</v>
      </c>
      <c r="H621" s="14" t="str">
        <f t="shared" si="68"/>
        <v>69.883565</v>
      </c>
      <c r="I621" s="11">
        <v>6.0</v>
      </c>
      <c r="J621" s="11">
        <v>6.0</v>
      </c>
      <c r="K621" s="11">
        <v>0.0</v>
      </c>
      <c r="L621" s="11">
        <v>0.0</v>
      </c>
      <c r="M621" s="11">
        <v>0.0</v>
      </c>
      <c r="N621" s="11">
        <v>0.0</v>
      </c>
      <c r="O621" s="11">
        <v>0.0</v>
      </c>
      <c r="P621" s="11"/>
      <c r="Q621" s="11"/>
      <c r="S621" s="11"/>
    </row>
    <row r="622">
      <c r="A622" s="11" t="s">
        <v>1233</v>
      </c>
      <c r="B622" s="11" t="s">
        <v>5381</v>
      </c>
      <c r="C622" s="12" t="s">
        <v>1228</v>
      </c>
      <c r="D622" s="21" t="s">
        <v>37</v>
      </c>
      <c r="E622" s="11" t="s">
        <v>274</v>
      </c>
      <c r="F622" s="14" t="s">
        <v>273</v>
      </c>
      <c r="G622" s="14" t="str">
        <f t="shared" si="63"/>
        <v>34.08218</v>
      </c>
      <c r="H622" s="14" t="s">
        <v>6112</v>
      </c>
      <c r="I622" s="11">
        <v>6.0</v>
      </c>
      <c r="J622" s="11">
        <v>6.0</v>
      </c>
      <c r="K622" s="11">
        <v>0.0</v>
      </c>
      <c r="L622" s="11">
        <v>0.0</v>
      </c>
      <c r="M622" s="11">
        <v>0.0</v>
      </c>
      <c r="N622" s="11">
        <v>0.0</v>
      </c>
      <c r="O622" s="11">
        <v>0.0</v>
      </c>
      <c r="P622" s="11"/>
      <c r="Q622" s="11"/>
      <c r="S622" s="11"/>
    </row>
    <row r="623">
      <c r="A623" s="11" t="s">
        <v>1251</v>
      </c>
      <c r="B623" s="11" t="s">
        <v>5381</v>
      </c>
      <c r="C623" s="12" t="s">
        <v>1252</v>
      </c>
      <c r="D623" s="21" t="s">
        <v>37</v>
      </c>
      <c r="E623" s="11" t="s">
        <v>1254</v>
      </c>
      <c r="F623" s="14" t="s">
        <v>273</v>
      </c>
      <c r="G623" s="14" t="str">
        <f t="shared" si="63"/>
        <v>34.08218</v>
      </c>
      <c r="H623" s="14" t="s">
        <v>6112</v>
      </c>
      <c r="I623" s="11">
        <v>6.0</v>
      </c>
      <c r="J623" s="11">
        <v>6.0</v>
      </c>
      <c r="K623" s="11">
        <v>0.0</v>
      </c>
      <c r="L623" s="11">
        <v>0.0</v>
      </c>
      <c r="M623" s="11">
        <v>0.0</v>
      </c>
      <c r="N623" s="11">
        <v>0.0</v>
      </c>
      <c r="O623" s="11">
        <v>3.0</v>
      </c>
      <c r="P623" s="11"/>
      <c r="Q623" s="11"/>
      <c r="S623" s="11"/>
    </row>
    <row r="624">
      <c r="A624" s="11" t="s">
        <v>1304</v>
      </c>
      <c r="B624" s="11" t="s">
        <v>5381</v>
      </c>
      <c r="C624" s="12" t="s">
        <v>1305</v>
      </c>
      <c r="D624" s="21" t="s">
        <v>37</v>
      </c>
      <c r="E624" s="11" t="s">
        <v>99</v>
      </c>
      <c r="F624" s="14" t="s">
        <v>80</v>
      </c>
      <c r="G624" s="14" t="str">
        <f t="shared" si="63"/>
        <v>34.354216</v>
      </c>
      <c r="H624" s="14" t="str">
        <f t="shared" ref="H624:H625" si="69">RIGHT(F624,FIND(",",F624)-1)</f>
        <v>70.954680</v>
      </c>
      <c r="I624" s="11">
        <v>6.0</v>
      </c>
      <c r="J624" s="11">
        <v>6.0</v>
      </c>
      <c r="K624" s="11">
        <v>0.0</v>
      </c>
      <c r="L624" s="11">
        <v>0.0</v>
      </c>
      <c r="M624" s="11">
        <v>0.0</v>
      </c>
      <c r="N624" s="11">
        <v>0.0</v>
      </c>
      <c r="O624" s="11">
        <v>3.0</v>
      </c>
      <c r="P624" s="11"/>
      <c r="Q624" s="11"/>
      <c r="S624" s="11"/>
    </row>
    <row r="625">
      <c r="A625" s="11" t="s">
        <v>1488</v>
      </c>
      <c r="B625" s="11" t="s">
        <v>5381</v>
      </c>
      <c r="C625" s="12" t="s">
        <v>1489</v>
      </c>
      <c r="D625" s="21" t="s">
        <v>37</v>
      </c>
      <c r="E625" s="11" t="s">
        <v>1492</v>
      </c>
      <c r="F625" s="14" t="s">
        <v>1491</v>
      </c>
      <c r="G625" s="14" t="str">
        <f t="shared" si="63"/>
        <v>34.3765144</v>
      </c>
      <c r="H625" s="14" t="str">
        <f t="shared" si="69"/>
        <v>69.7664802</v>
      </c>
      <c r="I625" s="11">
        <v>4.0</v>
      </c>
      <c r="J625" s="11">
        <v>6.0</v>
      </c>
      <c r="K625" s="11">
        <v>0.0</v>
      </c>
      <c r="L625" s="11">
        <v>0.0</v>
      </c>
      <c r="M625" s="11">
        <v>0.0</v>
      </c>
      <c r="N625" s="11">
        <v>0.0</v>
      </c>
      <c r="O625" s="11">
        <v>0.0</v>
      </c>
      <c r="P625" s="11"/>
      <c r="Q625" s="11"/>
      <c r="S625" s="11"/>
    </row>
    <row r="626">
      <c r="A626" s="11" t="s">
        <v>1535</v>
      </c>
      <c r="B626" s="11" t="s">
        <v>5381</v>
      </c>
      <c r="C626" s="12" t="s">
        <v>1536</v>
      </c>
      <c r="D626" s="11" t="s">
        <v>1537</v>
      </c>
      <c r="E626" s="11" t="s">
        <v>1539</v>
      </c>
      <c r="F626" s="14" t="s">
        <v>273</v>
      </c>
      <c r="G626" s="14" t="str">
        <f t="shared" si="63"/>
        <v>34.08218</v>
      </c>
      <c r="H626" s="14" t="s">
        <v>6112</v>
      </c>
      <c r="I626" s="11">
        <v>4.0</v>
      </c>
      <c r="J626" s="11">
        <v>6.0</v>
      </c>
      <c r="K626" s="11">
        <v>0.0</v>
      </c>
      <c r="L626" s="11">
        <v>0.0</v>
      </c>
      <c r="M626" s="11">
        <v>0.0</v>
      </c>
      <c r="N626" s="11">
        <v>0.0</v>
      </c>
      <c r="O626" s="11">
        <v>0.0</v>
      </c>
      <c r="P626" s="11"/>
      <c r="Q626" s="11"/>
      <c r="S626" s="11"/>
    </row>
    <row r="627">
      <c r="A627" s="11" t="s">
        <v>1558</v>
      </c>
      <c r="B627" s="11" t="s">
        <v>5381</v>
      </c>
      <c r="C627" s="12" t="s">
        <v>1559</v>
      </c>
      <c r="D627" s="11" t="s">
        <v>1537</v>
      </c>
      <c r="E627" s="11" t="s">
        <v>1560</v>
      </c>
      <c r="F627" s="14" t="s">
        <v>683</v>
      </c>
      <c r="G627" s="14" t="str">
        <f t="shared" si="63"/>
        <v>33.333847</v>
      </c>
      <c r="H627" s="14" t="str">
        <f t="shared" ref="H627:H631" si="70">RIGHT(F627,FIND(",",F627)-1)</f>
        <v>69.937167</v>
      </c>
      <c r="I627" s="11">
        <v>5.0</v>
      </c>
      <c r="J627" s="11">
        <v>6.0</v>
      </c>
      <c r="K627" s="11">
        <v>0.0</v>
      </c>
      <c r="L627" s="11">
        <v>0.0</v>
      </c>
      <c r="M627" s="11">
        <v>0.0</v>
      </c>
      <c r="N627" s="11">
        <v>0.0</v>
      </c>
      <c r="O627" s="11">
        <v>0.0</v>
      </c>
      <c r="P627" s="11"/>
      <c r="Q627" s="11"/>
      <c r="S627" s="11"/>
    </row>
    <row r="628">
      <c r="A628" s="11" t="s">
        <v>1567</v>
      </c>
      <c r="B628" s="11" t="s">
        <v>5381</v>
      </c>
      <c r="C628" s="12" t="s">
        <v>1568</v>
      </c>
      <c r="D628" s="11" t="s">
        <v>1537</v>
      </c>
      <c r="E628" s="11" t="s">
        <v>1570</v>
      </c>
      <c r="F628" s="14" t="s">
        <v>536</v>
      </c>
      <c r="G628" s="14" t="str">
        <f t="shared" si="63"/>
        <v>31.132511</v>
      </c>
      <c r="H628" s="14" t="str">
        <f t="shared" si="70"/>
        <v>64.212898</v>
      </c>
      <c r="I628" s="11">
        <v>6.0</v>
      </c>
      <c r="J628" s="11">
        <v>6.0</v>
      </c>
      <c r="K628" s="11">
        <v>0.0</v>
      </c>
      <c r="L628" s="11">
        <v>0.0</v>
      </c>
      <c r="M628" s="11">
        <v>0.0</v>
      </c>
      <c r="N628" s="11">
        <v>0.0</v>
      </c>
      <c r="O628" s="11">
        <v>0.0</v>
      </c>
      <c r="P628" s="11"/>
      <c r="Q628" s="11"/>
      <c r="S628" s="11"/>
    </row>
    <row r="629">
      <c r="A629" s="11" t="s">
        <v>1611</v>
      </c>
      <c r="B629" s="11" t="s">
        <v>5381</v>
      </c>
      <c r="C629" s="12" t="s">
        <v>1612</v>
      </c>
      <c r="D629" s="11" t="s">
        <v>1537</v>
      </c>
      <c r="E629" s="11" t="s">
        <v>1614</v>
      </c>
      <c r="F629" s="14" t="s">
        <v>80</v>
      </c>
      <c r="G629" s="14" t="str">
        <f t="shared" si="63"/>
        <v>34.354216</v>
      </c>
      <c r="H629" s="14" t="str">
        <f t="shared" si="70"/>
        <v>70.954680</v>
      </c>
      <c r="I629" s="11">
        <v>6.0</v>
      </c>
      <c r="J629" s="11">
        <v>6.0</v>
      </c>
      <c r="K629" s="11">
        <v>0.0</v>
      </c>
      <c r="L629" s="11">
        <v>0.0</v>
      </c>
      <c r="M629" s="11">
        <v>0.0</v>
      </c>
      <c r="N629" s="11">
        <v>0.0</v>
      </c>
      <c r="O629" s="11">
        <v>1.0</v>
      </c>
      <c r="P629" s="11"/>
      <c r="Q629" s="19"/>
      <c r="R629" s="19"/>
      <c r="S629" s="11"/>
    </row>
    <row r="630">
      <c r="A630" s="11" t="s">
        <v>1636</v>
      </c>
      <c r="B630" s="11" t="s">
        <v>5381</v>
      </c>
      <c r="C630" s="12" t="s">
        <v>1637</v>
      </c>
      <c r="D630" s="11" t="s">
        <v>1537</v>
      </c>
      <c r="E630" s="11" t="s">
        <v>1639</v>
      </c>
      <c r="F630" s="14" t="s">
        <v>445</v>
      </c>
      <c r="G630" s="14" t="str">
        <f t="shared" si="63"/>
        <v>34.351349</v>
      </c>
      <c r="H630" s="14" t="str">
        <f t="shared" si="70"/>
        <v>68.238533</v>
      </c>
      <c r="I630" s="11">
        <v>6.0</v>
      </c>
      <c r="J630" s="11">
        <v>6.0</v>
      </c>
      <c r="K630" s="11">
        <v>0.0</v>
      </c>
      <c r="L630" s="11">
        <v>0.0</v>
      </c>
      <c r="M630" s="11">
        <v>0.0</v>
      </c>
      <c r="N630" s="11">
        <v>0.0</v>
      </c>
      <c r="O630" s="11">
        <v>0.0</v>
      </c>
      <c r="P630" s="11"/>
      <c r="Q630" s="19"/>
      <c r="R630" s="19"/>
      <c r="S630" s="11"/>
    </row>
    <row r="631">
      <c r="A631" s="11" t="s">
        <v>1671</v>
      </c>
      <c r="B631" s="11" t="s">
        <v>5381</v>
      </c>
      <c r="C631" s="12" t="s">
        <v>1672</v>
      </c>
      <c r="D631" s="11" t="s">
        <v>1537</v>
      </c>
      <c r="E631" s="11" t="s">
        <v>1675</v>
      </c>
      <c r="F631" s="14" t="s">
        <v>1674</v>
      </c>
      <c r="G631" s="14" t="str">
        <f t="shared" si="63"/>
        <v>34.361059</v>
      </c>
      <c r="H631" s="14" t="str">
        <f t="shared" si="70"/>
        <v>68.840692</v>
      </c>
      <c r="I631" s="11">
        <v>5.0</v>
      </c>
      <c r="J631" s="11">
        <v>6.0</v>
      </c>
      <c r="K631" s="11">
        <v>0.0</v>
      </c>
      <c r="L631" s="11">
        <v>0.0</v>
      </c>
      <c r="M631" s="11">
        <v>0.0</v>
      </c>
      <c r="N631" s="11">
        <v>0.0</v>
      </c>
      <c r="O631" s="11">
        <v>6.0</v>
      </c>
      <c r="P631" s="11"/>
      <c r="Q631" s="19"/>
      <c r="R631" s="19"/>
      <c r="S631" s="11"/>
    </row>
    <row r="632">
      <c r="A632" s="11" t="s">
        <v>1850</v>
      </c>
      <c r="B632" s="11" t="s">
        <v>5381</v>
      </c>
      <c r="C632" s="12" t="s">
        <v>1851</v>
      </c>
      <c r="D632" s="11" t="s">
        <v>1537</v>
      </c>
      <c r="E632" s="11" t="s">
        <v>1853</v>
      </c>
      <c r="F632" s="14" t="s">
        <v>273</v>
      </c>
      <c r="G632" s="14" t="str">
        <f t="shared" si="63"/>
        <v>34.08218</v>
      </c>
      <c r="H632" s="14" t="s">
        <v>6112</v>
      </c>
      <c r="I632" s="11">
        <v>6.0</v>
      </c>
      <c r="J632" s="11">
        <v>6.0</v>
      </c>
      <c r="K632" s="11">
        <v>0.0</v>
      </c>
      <c r="L632" s="11">
        <v>0.0</v>
      </c>
      <c r="M632" s="11">
        <v>0.0</v>
      </c>
      <c r="N632" s="11">
        <v>0.0</v>
      </c>
      <c r="O632" s="11">
        <v>0.0</v>
      </c>
      <c r="P632" s="11"/>
      <c r="Q632" s="19"/>
      <c r="R632" s="19"/>
      <c r="S632" s="11"/>
    </row>
    <row r="633">
      <c r="A633" s="11" t="s">
        <v>1881</v>
      </c>
      <c r="B633" s="11" t="s">
        <v>5381</v>
      </c>
      <c r="C633" s="12" t="s">
        <v>1882</v>
      </c>
      <c r="D633" s="11" t="s">
        <v>1537</v>
      </c>
      <c r="E633" s="11" t="s">
        <v>1885</v>
      </c>
      <c r="F633" s="14" t="s">
        <v>1857</v>
      </c>
      <c r="G633" s="14" t="str">
        <f t="shared" si="63"/>
        <v>32.074077</v>
      </c>
      <c r="H633" s="14" t="str">
        <f t="shared" ref="H633:H638" si="71">RIGHT(F633,FIND(",",F633)-1)</f>
        <v>66.141526</v>
      </c>
      <c r="I633" s="11">
        <v>6.0</v>
      </c>
      <c r="J633" s="11">
        <v>6.0</v>
      </c>
      <c r="K633" s="11">
        <v>0.0</v>
      </c>
      <c r="L633" s="11">
        <v>0.0</v>
      </c>
      <c r="M633" s="11">
        <v>0.0</v>
      </c>
      <c r="N633" s="11">
        <v>0.0</v>
      </c>
      <c r="O633" s="11">
        <v>1.0</v>
      </c>
      <c r="P633" s="11"/>
      <c r="Q633" s="19"/>
      <c r="R633" s="19"/>
      <c r="S633" s="11"/>
    </row>
    <row r="634">
      <c r="A634" s="11" t="s">
        <v>1964</v>
      </c>
      <c r="B634" s="11" t="s">
        <v>5381</v>
      </c>
      <c r="C634" s="12" t="s">
        <v>1965</v>
      </c>
      <c r="D634" s="11" t="s">
        <v>1537</v>
      </c>
      <c r="E634" s="11" t="s">
        <v>1967</v>
      </c>
      <c r="F634" s="14" t="s">
        <v>715</v>
      </c>
      <c r="G634" s="14" t="str">
        <f t="shared" si="63"/>
        <v>32.071099</v>
      </c>
      <c r="H634" s="14" t="str">
        <f t="shared" si="71"/>
        <v>64.852586</v>
      </c>
      <c r="I634" s="11">
        <v>6.0</v>
      </c>
      <c r="J634" s="11">
        <v>6.0</v>
      </c>
      <c r="K634" s="11">
        <v>0.0</v>
      </c>
      <c r="L634" s="11">
        <v>6.0</v>
      </c>
      <c r="M634" s="11">
        <v>0.0</v>
      </c>
      <c r="N634" s="11">
        <v>0.0</v>
      </c>
      <c r="O634" s="11">
        <v>0.0</v>
      </c>
      <c r="P634" s="11"/>
      <c r="Q634" s="19"/>
      <c r="R634" s="19"/>
      <c r="S634" s="11"/>
    </row>
    <row r="635">
      <c r="A635" s="11" t="s">
        <v>1999</v>
      </c>
      <c r="B635" s="11" t="s">
        <v>5381</v>
      </c>
      <c r="C635" s="12" t="s">
        <v>2000</v>
      </c>
      <c r="D635" s="11" t="s">
        <v>1537</v>
      </c>
      <c r="E635" s="11" t="s">
        <v>2002</v>
      </c>
      <c r="F635" s="14" t="s">
        <v>508</v>
      </c>
      <c r="G635" s="14" t="str">
        <f t="shared" si="63"/>
        <v>32.311872</v>
      </c>
      <c r="H635" s="14" t="str">
        <f t="shared" si="71"/>
        <v>64.811083</v>
      </c>
      <c r="I635" s="11">
        <v>6.0</v>
      </c>
      <c r="J635" s="11">
        <v>6.0</v>
      </c>
      <c r="K635" s="11">
        <v>0.0</v>
      </c>
      <c r="L635" s="11">
        <v>0.0</v>
      </c>
      <c r="M635" s="11">
        <v>0.0</v>
      </c>
      <c r="N635" s="11">
        <v>0.0</v>
      </c>
      <c r="O635" s="11">
        <v>0.0</v>
      </c>
      <c r="P635" s="11"/>
      <c r="Q635" s="19"/>
      <c r="R635" s="19"/>
      <c r="S635" s="11"/>
    </row>
    <row r="636">
      <c r="A636" s="11" t="s">
        <v>2092</v>
      </c>
      <c r="B636" s="11" t="s">
        <v>5381</v>
      </c>
      <c r="C636" s="12" t="s">
        <v>2093</v>
      </c>
      <c r="D636" s="11" t="s">
        <v>1537</v>
      </c>
      <c r="E636" s="11" t="s">
        <v>296</v>
      </c>
      <c r="F636" s="14" t="s">
        <v>295</v>
      </c>
      <c r="G636" s="14" t="str">
        <f t="shared" si="63"/>
        <v>34.920175</v>
      </c>
      <c r="H636" s="14" t="str">
        <f t="shared" si="71"/>
        <v>70.764423</v>
      </c>
      <c r="I636" s="11">
        <v>6.0</v>
      </c>
      <c r="J636" s="11">
        <v>6.0</v>
      </c>
      <c r="K636" s="11">
        <v>0.0</v>
      </c>
      <c r="L636" s="11">
        <v>0.0</v>
      </c>
      <c r="M636" s="11">
        <v>0.0</v>
      </c>
      <c r="N636" s="11">
        <v>0.0</v>
      </c>
      <c r="O636" s="11">
        <v>0.0</v>
      </c>
      <c r="P636" s="11"/>
      <c r="Q636" s="19"/>
      <c r="R636" s="19"/>
      <c r="S636" s="11"/>
    </row>
    <row r="637">
      <c r="A637" s="11" t="s">
        <v>2129</v>
      </c>
      <c r="B637" s="11" t="s">
        <v>5381</v>
      </c>
      <c r="C637" s="12" t="s">
        <v>2130</v>
      </c>
      <c r="D637" s="11" t="s">
        <v>1537</v>
      </c>
      <c r="E637" s="11" t="s">
        <v>2135</v>
      </c>
      <c r="F637" s="14" t="s">
        <v>2134</v>
      </c>
      <c r="G637" s="14" t="str">
        <f t="shared" si="63"/>
        <v>32.884051</v>
      </c>
      <c r="H637" s="14" t="str">
        <f t="shared" si="71"/>
        <v>67.904670</v>
      </c>
      <c r="I637" s="11">
        <v>6.0</v>
      </c>
      <c r="J637" s="11">
        <v>6.0</v>
      </c>
      <c r="K637" s="11">
        <v>0.0</v>
      </c>
      <c r="L637" s="11">
        <v>0.0</v>
      </c>
      <c r="M637" s="11">
        <v>0.0</v>
      </c>
      <c r="N637" s="11">
        <v>0.0</v>
      </c>
      <c r="O637" s="11">
        <v>0.0</v>
      </c>
      <c r="P637" s="11"/>
      <c r="Q637" s="19"/>
      <c r="R637" s="19"/>
      <c r="S637" s="11"/>
    </row>
    <row r="638">
      <c r="A638" s="11" t="s">
        <v>2167</v>
      </c>
      <c r="B638" s="11" t="s">
        <v>5381</v>
      </c>
      <c r="C638" s="12" t="s">
        <v>2168</v>
      </c>
      <c r="D638" s="11" t="s">
        <v>1537</v>
      </c>
      <c r="E638" s="11" t="s">
        <v>2171</v>
      </c>
      <c r="F638" s="14" t="s">
        <v>1956</v>
      </c>
      <c r="G638" s="14" t="str">
        <f t="shared" si="63"/>
        <v>33.688121</v>
      </c>
      <c r="H638" s="14" t="str">
        <f t="shared" si="71"/>
        <v>69.526123</v>
      </c>
      <c r="I638" s="11">
        <v>6.0</v>
      </c>
      <c r="J638" s="11">
        <v>6.0</v>
      </c>
      <c r="K638" s="11">
        <v>0.0</v>
      </c>
      <c r="L638" s="11">
        <v>0.0</v>
      </c>
      <c r="M638" s="11">
        <v>0.0</v>
      </c>
      <c r="N638" s="11">
        <v>0.0</v>
      </c>
      <c r="O638" s="11">
        <v>5.0</v>
      </c>
      <c r="P638" s="11"/>
      <c r="Q638" s="19"/>
      <c r="R638" s="19"/>
      <c r="S638" s="11"/>
    </row>
    <row r="639">
      <c r="A639" s="294" t="s">
        <v>5658</v>
      </c>
      <c r="B639" s="11" t="s">
        <v>5381</v>
      </c>
      <c r="C639" s="295" t="s">
        <v>5653</v>
      </c>
      <c r="D639" s="294" t="s">
        <v>1537</v>
      </c>
      <c r="E639" s="294" t="s">
        <v>5659</v>
      </c>
      <c r="F639" s="294" t="s">
        <v>1766</v>
      </c>
      <c r="G639" s="296" t="s">
        <v>5660</v>
      </c>
      <c r="H639" s="296" t="s">
        <v>5585</v>
      </c>
      <c r="I639" s="294">
        <v>6.0</v>
      </c>
      <c r="J639" s="294">
        <v>6.0</v>
      </c>
      <c r="K639" s="294">
        <v>0.0</v>
      </c>
      <c r="L639" s="294">
        <v>0.0</v>
      </c>
      <c r="M639" s="294">
        <v>0.0</v>
      </c>
      <c r="N639" s="294">
        <v>0.0</v>
      </c>
      <c r="O639" s="294">
        <v>0.0</v>
      </c>
      <c r="P639" s="294">
        <v>0.0</v>
      </c>
      <c r="Q639" s="294">
        <v>0.0</v>
      </c>
      <c r="R639" s="294">
        <v>0.0</v>
      </c>
      <c r="S639" s="209"/>
      <c r="T639" s="209"/>
      <c r="U639" s="209"/>
      <c r="V639" s="209"/>
      <c r="W639" s="209"/>
      <c r="X639" s="209"/>
      <c r="Y639" s="209"/>
      <c r="Z639" s="209"/>
      <c r="AA639" s="209"/>
      <c r="AB639" s="209"/>
      <c r="AC639" s="209"/>
      <c r="AD639" s="209"/>
      <c r="AE639" s="209"/>
      <c r="AF639" s="209"/>
      <c r="AG639" s="209"/>
      <c r="AH639" s="209"/>
      <c r="AI639" s="209"/>
      <c r="AJ639" s="209"/>
    </row>
    <row r="640">
      <c r="A640" s="294" t="s">
        <v>5691</v>
      </c>
      <c r="B640" s="11" t="s">
        <v>5381</v>
      </c>
      <c r="C640" s="295" t="s">
        <v>2251</v>
      </c>
      <c r="D640" s="294" t="s">
        <v>1537</v>
      </c>
      <c r="E640" s="294" t="s">
        <v>2248</v>
      </c>
      <c r="F640" s="294" t="s">
        <v>445</v>
      </c>
      <c r="G640" s="296" t="s">
        <v>5634</v>
      </c>
      <c r="H640" s="296" t="s">
        <v>5513</v>
      </c>
      <c r="I640" s="294">
        <v>6.0</v>
      </c>
      <c r="J640" s="294">
        <v>6.0</v>
      </c>
      <c r="K640" s="294">
        <v>0.0</v>
      </c>
      <c r="L640" s="294">
        <v>0.0</v>
      </c>
      <c r="M640" s="294">
        <v>0.0</v>
      </c>
      <c r="N640" s="294">
        <v>0.0</v>
      </c>
      <c r="O640" s="294">
        <v>0.0</v>
      </c>
      <c r="P640" s="294">
        <v>0.0</v>
      </c>
      <c r="Q640" s="294">
        <v>0.0</v>
      </c>
      <c r="R640" s="294">
        <v>0.0</v>
      </c>
      <c r="S640" s="209"/>
      <c r="T640" s="209"/>
      <c r="U640" s="209"/>
      <c r="V640" s="209"/>
      <c r="W640" s="209"/>
      <c r="X640" s="209"/>
      <c r="Y640" s="209"/>
      <c r="Z640" s="209"/>
      <c r="AA640" s="209"/>
      <c r="AB640" s="209"/>
      <c r="AC640" s="209"/>
      <c r="AD640" s="209"/>
      <c r="AE640" s="209"/>
      <c r="AF640" s="209"/>
      <c r="AG640" s="209"/>
      <c r="AH640" s="209"/>
      <c r="AI640" s="209"/>
      <c r="AJ640" s="209"/>
    </row>
    <row r="641">
      <c r="A641" s="294" t="s">
        <v>5695</v>
      </c>
      <c r="B641" s="11" t="s">
        <v>5381</v>
      </c>
      <c r="C641" s="295" t="s">
        <v>2254</v>
      </c>
      <c r="D641" s="294" t="s">
        <v>1537</v>
      </c>
      <c r="E641" s="294" t="s">
        <v>5683</v>
      </c>
      <c r="F641" s="294" t="s">
        <v>5684</v>
      </c>
      <c r="G641" s="296" t="s">
        <v>5685</v>
      </c>
      <c r="H641" s="296" t="s">
        <v>5686</v>
      </c>
      <c r="I641" s="294">
        <v>6.0</v>
      </c>
      <c r="J641" s="294">
        <v>6.0</v>
      </c>
      <c r="K641" s="294">
        <v>0.0</v>
      </c>
      <c r="L641" s="294">
        <v>0.0</v>
      </c>
      <c r="M641" s="294">
        <v>0.0</v>
      </c>
      <c r="N641" s="294">
        <v>0.0</v>
      </c>
      <c r="O641" s="294">
        <v>0.0</v>
      </c>
      <c r="P641" s="294">
        <v>0.0</v>
      </c>
      <c r="Q641" s="294">
        <v>0.0</v>
      </c>
      <c r="R641" s="294">
        <v>0.0</v>
      </c>
      <c r="S641" s="209"/>
      <c r="T641" s="209"/>
      <c r="U641" s="209"/>
      <c r="V641" s="209"/>
      <c r="W641" s="209"/>
      <c r="X641" s="209"/>
      <c r="Y641" s="209"/>
      <c r="Z641" s="209"/>
      <c r="AA641" s="209"/>
      <c r="AB641" s="209"/>
      <c r="AC641" s="209"/>
      <c r="AD641" s="209"/>
      <c r="AE641" s="209"/>
      <c r="AF641" s="209"/>
      <c r="AG641" s="209"/>
      <c r="AH641" s="209"/>
      <c r="AI641" s="209"/>
      <c r="AJ641" s="209"/>
    </row>
    <row r="642">
      <c r="A642" s="294" t="s">
        <v>5696</v>
      </c>
      <c r="B642" s="11" t="s">
        <v>5381</v>
      </c>
      <c r="C642" s="295" t="s">
        <v>2254</v>
      </c>
      <c r="D642" s="294" t="s">
        <v>1537</v>
      </c>
      <c r="E642" s="294" t="s">
        <v>1273</v>
      </c>
      <c r="F642" s="294" t="s">
        <v>1223</v>
      </c>
      <c r="G642" s="296" t="s">
        <v>5619</v>
      </c>
      <c r="H642" s="296" t="s">
        <v>5457</v>
      </c>
      <c r="I642" s="294">
        <v>6.0</v>
      </c>
      <c r="J642" s="294">
        <v>6.0</v>
      </c>
      <c r="K642" s="294">
        <v>0.0</v>
      </c>
      <c r="L642" s="294">
        <v>0.0</v>
      </c>
      <c r="M642" s="294">
        <v>0.0</v>
      </c>
      <c r="N642" s="294">
        <v>0.0</v>
      </c>
      <c r="O642" s="294">
        <v>0.0</v>
      </c>
      <c r="P642" s="294">
        <v>0.0</v>
      </c>
      <c r="Q642" s="294">
        <v>0.0</v>
      </c>
      <c r="R642" s="294">
        <v>0.0</v>
      </c>
      <c r="S642" s="209"/>
      <c r="T642" s="209"/>
      <c r="U642" s="209"/>
      <c r="V642" s="209"/>
      <c r="W642" s="209"/>
      <c r="X642" s="209"/>
      <c r="Y642" s="209"/>
      <c r="Z642" s="209"/>
      <c r="AA642" s="209"/>
      <c r="AB642" s="209"/>
      <c r="AC642" s="209"/>
      <c r="AD642" s="209"/>
      <c r="AE642" s="209"/>
      <c r="AF642" s="209"/>
      <c r="AG642" s="209"/>
      <c r="AH642" s="209"/>
      <c r="AI642" s="209"/>
      <c r="AJ642" s="209"/>
    </row>
    <row r="643">
      <c r="A643" s="294" t="s">
        <v>5808</v>
      </c>
      <c r="B643" s="11" t="s">
        <v>5381</v>
      </c>
      <c r="C643" s="295" t="s">
        <v>2276</v>
      </c>
      <c r="D643" s="294" t="s">
        <v>1537</v>
      </c>
      <c r="E643" s="294" t="s">
        <v>1273</v>
      </c>
      <c r="F643" s="294" t="s">
        <v>1223</v>
      </c>
      <c r="G643" s="296" t="s">
        <v>5619</v>
      </c>
      <c r="H643" s="296" t="s">
        <v>5457</v>
      </c>
      <c r="I643" s="294">
        <v>6.0</v>
      </c>
      <c r="J643" s="294">
        <v>6.0</v>
      </c>
      <c r="K643" s="294">
        <v>0.0</v>
      </c>
      <c r="L643" s="294">
        <v>0.0</v>
      </c>
      <c r="M643" s="294">
        <v>0.0</v>
      </c>
      <c r="N643" s="294">
        <v>0.0</v>
      </c>
      <c r="O643" s="294">
        <v>0.0</v>
      </c>
      <c r="P643" s="294">
        <v>0.0</v>
      </c>
      <c r="Q643" s="294">
        <v>0.0</v>
      </c>
      <c r="R643" s="294">
        <v>0.0</v>
      </c>
      <c r="S643" s="209"/>
      <c r="T643" s="209"/>
      <c r="U643" s="209"/>
      <c r="V643" s="209"/>
      <c r="W643" s="209"/>
      <c r="X643" s="209"/>
      <c r="Y643" s="209"/>
      <c r="Z643" s="209"/>
      <c r="AA643" s="209"/>
      <c r="AB643" s="209"/>
      <c r="AC643" s="209"/>
      <c r="AD643" s="209"/>
      <c r="AE643" s="209"/>
      <c r="AF643" s="209"/>
      <c r="AG643" s="209"/>
      <c r="AH643" s="209"/>
      <c r="AI643" s="209"/>
      <c r="AJ643" s="209"/>
    </row>
    <row r="644">
      <c r="A644" s="294" t="s">
        <v>5815</v>
      </c>
      <c r="B644" s="11" t="s">
        <v>5381</v>
      </c>
      <c r="C644" s="295" t="s">
        <v>3624</v>
      </c>
      <c r="D644" s="294" t="s">
        <v>1537</v>
      </c>
      <c r="E644" s="294" t="s">
        <v>1560</v>
      </c>
      <c r="F644" s="294" t="s">
        <v>683</v>
      </c>
      <c r="G644" s="296" t="s">
        <v>5656</v>
      </c>
      <c r="H644" s="296" t="s">
        <v>5456</v>
      </c>
      <c r="I644" s="294">
        <v>6.0</v>
      </c>
      <c r="J644" s="294">
        <v>6.0</v>
      </c>
      <c r="K644" s="294">
        <v>0.0</v>
      </c>
      <c r="L644" s="294">
        <v>0.0</v>
      </c>
      <c r="M644" s="294">
        <v>0.0</v>
      </c>
      <c r="N644" s="294">
        <v>0.0</v>
      </c>
      <c r="O644" s="294">
        <v>0.0</v>
      </c>
      <c r="P644" s="294">
        <v>0.0</v>
      </c>
      <c r="Q644" s="294">
        <v>0.0</v>
      </c>
      <c r="R644" s="294">
        <v>0.0</v>
      </c>
      <c r="S644" s="209"/>
      <c r="T644" s="209"/>
      <c r="U644" s="209"/>
      <c r="V644" s="209"/>
      <c r="W644" s="209"/>
      <c r="X644" s="209"/>
      <c r="Y644" s="209"/>
      <c r="Z644" s="209"/>
      <c r="AA644" s="209"/>
      <c r="AB644" s="209"/>
      <c r="AC644" s="209"/>
      <c r="AD644" s="209"/>
      <c r="AE644" s="209"/>
      <c r="AF644" s="209"/>
      <c r="AG644" s="209"/>
      <c r="AH644" s="209"/>
      <c r="AI644" s="209"/>
      <c r="AJ644" s="209"/>
    </row>
    <row r="645">
      <c r="A645" s="291" t="s">
        <v>5977</v>
      </c>
      <c r="B645" s="11" t="s">
        <v>5381</v>
      </c>
      <c r="C645" s="290" t="s">
        <v>5973</v>
      </c>
      <c r="D645" s="294" t="s">
        <v>1537</v>
      </c>
      <c r="E645" s="291" t="s">
        <v>616</v>
      </c>
      <c r="F645" s="291" t="s">
        <v>215</v>
      </c>
      <c r="G645" s="298" t="s">
        <v>5632</v>
      </c>
      <c r="H645" s="298" t="s">
        <v>5430</v>
      </c>
      <c r="I645" s="291">
        <v>6.0</v>
      </c>
      <c r="J645" s="291">
        <v>6.0</v>
      </c>
      <c r="K645" s="291">
        <v>0.0</v>
      </c>
      <c r="L645" s="291">
        <v>0.0</v>
      </c>
      <c r="M645" s="291">
        <v>0.0</v>
      </c>
      <c r="N645" s="291">
        <v>0.0</v>
      </c>
      <c r="O645" s="291">
        <v>0.0</v>
      </c>
      <c r="P645" s="291">
        <v>0.0</v>
      </c>
      <c r="Q645" s="291">
        <v>0.0</v>
      </c>
      <c r="R645" s="291">
        <v>0.0</v>
      </c>
      <c r="S645" s="213"/>
      <c r="T645" s="213"/>
      <c r="U645" s="213"/>
      <c r="V645" s="213"/>
      <c r="W645" s="213"/>
      <c r="X645" s="213"/>
      <c r="Y645" s="213"/>
      <c r="Z645" s="213"/>
      <c r="AA645" s="213"/>
      <c r="AB645" s="213"/>
      <c r="AC645" s="213"/>
      <c r="AD645" s="213"/>
      <c r="AE645" s="213"/>
      <c r="AF645" s="213"/>
      <c r="AG645" s="213"/>
      <c r="AH645" s="213"/>
      <c r="AI645" s="213"/>
      <c r="AJ645" s="213"/>
    </row>
    <row r="646">
      <c r="A646" s="291" t="s">
        <v>5986</v>
      </c>
      <c r="B646" s="11" t="s">
        <v>5381</v>
      </c>
      <c r="C646" s="290" t="s">
        <v>5987</v>
      </c>
      <c r="D646" s="294" t="s">
        <v>1537</v>
      </c>
      <c r="E646" s="291" t="s">
        <v>616</v>
      </c>
      <c r="F646" s="291" t="s">
        <v>215</v>
      </c>
      <c r="G646" s="298" t="s">
        <v>5632</v>
      </c>
      <c r="H646" s="298" t="s">
        <v>5430</v>
      </c>
      <c r="I646" s="291">
        <v>6.0</v>
      </c>
      <c r="J646" s="291">
        <v>6.0</v>
      </c>
      <c r="K646" s="291">
        <v>0.0</v>
      </c>
      <c r="L646" s="291">
        <v>0.0</v>
      </c>
      <c r="M646" s="291">
        <v>0.0</v>
      </c>
      <c r="N646" s="291">
        <v>0.0</v>
      </c>
      <c r="O646" s="291">
        <v>0.0</v>
      </c>
      <c r="P646" s="291">
        <v>0.0</v>
      </c>
      <c r="Q646" s="291">
        <v>0.0</v>
      </c>
      <c r="R646" s="291">
        <v>0.0</v>
      </c>
      <c r="S646" s="213"/>
      <c r="T646" s="213"/>
      <c r="U646" s="213"/>
      <c r="V646" s="213"/>
      <c r="W646" s="213"/>
      <c r="X646" s="213"/>
      <c r="Y646" s="213"/>
      <c r="Z646" s="213"/>
      <c r="AA646" s="213"/>
      <c r="AB646" s="213"/>
      <c r="AC646" s="213"/>
      <c r="AD646" s="213"/>
      <c r="AE646" s="213"/>
      <c r="AF646" s="213"/>
      <c r="AG646" s="213"/>
      <c r="AH646" s="213"/>
      <c r="AI646" s="213"/>
      <c r="AJ646" s="213"/>
    </row>
    <row r="647">
      <c r="A647" s="22" t="s">
        <v>3651</v>
      </c>
      <c r="B647" s="120" t="s">
        <v>3630</v>
      </c>
      <c r="C647" s="22" t="s">
        <v>3652</v>
      </c>
      <c r="D647" s="21" t="s">
        <v>2303</v>
      </c>
      <c r="E647" s="123" t="s">
        <v>3654</v>
      </c>
      <c r="F647" s="288" t="s">
        <v>3648</v>
      </c>
      <c r="G647" s="286" t="str">
        <f t="shared" ref="G647:G759" si="72">LEFT(F647,FIND(",",F647)-1)</f>
        <v>32.943065</v>
      </c>
      <c r="H647" s="286" t="str">
        <f t="shared" ref="H647:H704" si="73">RIGHT(F647,FIND(",",F647)-1)</f>
        <v>69.955033</v>
      </c>
      <c r="I647" s="123">
        <v>6.0</v>
      </c>
      <c r="J647" s="123">
        <v>6.0</v>
      </c>
      <c r="K647" s="123">
        <v>2.0</v>
      </c>
      <c r="L647" s="123">
        <v>3.0</v>
      </c>
      <c r="M647" s="123">
        <v>2.0</v>
      </c>
      <c r="N647" s="123">
        <v>2.0</v>
      </c>
      <c r="O647" s="123">
        <v>0.0</v>
      </c>
      <c r="P647" s="123"/>
      <c r="Q647" s="124"/>
      <c r="R647" s="126"/>
      <c r="S647" s="22"/>
      <c r="T647" s="55"/>
      <c r="U647" s="55"/>
      <c r="V647" s="55"/>
      <c r="W647" s="55"/>
      <c r="X647" s="55"/>
      <c r="Y647" s="55"/>
      <c r="Z647" s="55"/>
      <c r="AA647" s="55"/>
      <c r="AB647" s="55"/>
      <c r="AC647" s="55"/>
      <c r="AD647" s="55"/>
    </row>
    <row r="648">
      <c r="A648" s="22" t="s">
        <v>3838</v>
      </c>
      <c r="B648" s="120" t="s">
        <v>3630</v>
      </c>
      <c r="C648" s="22" t="s">
        <v>3839</v>
      </c>
      <c r="D648" s="21" t="s">
        <v>2303</v>
      </c>
      <c r="E648" s="123" t="s">
        <v>3696</v>
      </c>
      <c r="F648" s="288" t="s">
        <v>3695</v>
      </c>
      <c r="G648" s="286" t="str">
        <f t="shared" si="72"/>
        <v>32.800938</v>
      </c>
      <c r="H648" s="286" t="str">
        <f t="shared" si="73"/>
        <v>70.508644</v>
      </c>
      <c r="I648" s="123">
        <v>3.0</v>
      </c>
      <c r="J648" s="123">
        <v>6.0</v>
      </c>
      <c r="K648" s="123">
        <v>0.0</v>
      </c>
      <c r="L648" s="123">
        <v>3.0</v>
      </c>
      <c r="M648" s="123">
        <v>0.0</v>
      </c>
      <c r="N648" s="123">
        <v>0.0</v>
      </c>
      <c r="O648" s="123">
        <v>7.0</v>
      </c>
      <c r="P648" s="123"/>
      <c r="Q648" s="124"/>
      <c r="R648" s="126"/>
      <c r="S648" s="22"/>
      <c r="T648" s="55"/>
      <c r="U648" s="55"/>
      <c r="V648" s="55"/>
      <c r="W648" s="55"/>
      <c r="X648" s="55"/>
      <c r="Y648" s="55"/>
      <c r="Z648" s="55"/>
      <c r="AA648" s="55"/>
      <c r="AB648" s="55"/>
      <c r="AC648" s="55"/>
      <c r="AD648" s="55"/>
    </row>
    <row r="649">
      <c r="A649" s="22" t="s">
        <v>3841</v>
      </c>
      <c r="B649" s="120" t="s">
        <v>3630</v>
      </c>
      <c r="C649" s="22" t="s">
        <v>3842</v>
      </c>
      <c r="D649" s="21" t="s">
        <v>2303</v>
      </c>
      <c r="E649" s="123" t="s">
        <v>3845</v>
      </c>
      <c r="F649" s="288" t="s">
        <v>3844</v>
      </c>
      <c r="G649" s="286" t="str">
        <f t="shared" si="72"/>
        <v>32.984519</v>
      </c>
      <c r="H649" s="286" t="str">
        <f t="shared" si="73"/>
        <v>70.001186</v>
      </c>
      <c r="I649" s="123">
        <v>4.0</v>
      </c>
      <c r="J649" s="123">
        <v>6.0</v>
      </c>
      <c r="K649" s="123">
        <v>0.0</v>
      </c>
      <c r="L649" s="123">
        <v>1.0</v>
      </c>
      <c r="M649" s="123">
        <v>0.0</v>
      </c>
      <c r="N649" s="123">
        <v>0.0</v>
      </c>
      <c r="O649" s="123">
        <v>6.0</v>
      </c>
      <c r="P649" s="123"/>
      <c r="Q649" s="124"/>
      <c r="R649" s="126"/>
      <c r="S649" s="22"/>
      <c r="T649" s="55"/>
      <c r="U649" s="55"/>
      <c r="V649" s="55"/>
      <c r="W649" s="55"/>
      <c r="X649" s="55"/>
      <c r="Y649" s="55"/>
      <c r="Z649" s="55"/>
      <c r="AA649" s="55"/>
      <c r="AB649" s="55"/>
      <c r="AC649" s="55"/>
      <c r="AD649" s="55"/>
    </row>
    <row r="650">
      <c r="A650" s="22" t="s">
        <v>4276</v>
      </c>
      <c r="B650" s="120" t="s">
        <v>3630</v>
      </c>
      <c r="C650" s="22" t="s">
        <v>4277</v>
      </c>
      <c r="D650" s="21" t="s">
        <v>37</v>
      </c>
      <c r="E650" s="123" t="s">
        <v>4165</v>
      </c>
      <c r="F650" s="288" t="s">
        <v>3648</v>
      </c>
      <c r="G650" s="286" t="str">
        <f t="shared" si="72"/>
        <v>32.943065</v>
      </c>
      <c r="H650" s="286" t="str">
        <f t="shared" si="73"/>
        <v>69.955033</v>
      </c>
      <c r="I650" s="123">
        <v>5.0</v>
      </c>
      <c r="J650" s="123">
        <v>6.0</v>
      </c>
      <c r="K650" s="123">
        <v>0.0</v>
      </c>
      <c r="L650" s="123">
        <v>0.0</v>
      </c>
      <c r="M650" s="123">
        <v>0.0</v>
      </c>
      <c r="N650" s="123">
        <v>0.0</v>
      </c>
      <c r="O650" s="123">
        <v>4.0</v>
      </c>
      <c r="P650" s="123"/>
      <c r="Q650" s="124"/>
      <c r="R650" s="126"/>
      <c r="S650" s="22"/>
      <c r="T650" s="55"/>
      <c r="U650" s="55"/>
      <c r="V650" s="55"/>
      <c r="W650" s="55"/>
      <c r="X650" s="55"/>
      <c r="Y650" s="55"/>
      <c r="Z650" s="55"/>
      <c r="AA650" s="55"/>
      <c r="AB650" s="55"/>
      <c r="AC650" s="55"/>
      <c r="AD650" s="55"/>
    </row>
    <row r="651">
      <c r="A651" s="22" t="s">
        <v>4305</v>
      </c>
      <c r="B651" s="120" t="s">
        <v>3630</v>
      </c>
      <c r="C651" s="22" t="s">
        <v>4306</v>
      </c>
      <c r="D651" s="21" t="s">
        <v>37</v>
      </c>
      <c r="E651" s="123" t="s">
        <v>4309</v>
      </c>
      <c r="F651" s="288" t="s">
        <v>4308</v>
      </c>
      <c r="G651" s="286" t="str">
        <f t="shared" si="72"/>
        <v>32.968480</v>
      </c>
      <c r="H651" s="286" t="str">
        <f t="shared" si="73"/>
        <v>70.059245</v>
      </c>
      <c r="I651" s="123">
        <v>4.0</v>
      </c>
      <c r="J651" s="123">
        <v>6.0</v>
      </c>
      <c r="K651" s="123">
        <v>0.0</v>
      </c>
      <c r="L651" s="123">
        <v>4.0</v>
      </c>
      <c r="M651" s="123">
        <v>0.0</v>
      </c>
      <c r="N651" s="123">
        <v>0.0</v>
      </c>
      <c r="O651" s="123">
        <v>2.0</v>
      </c>
      <c r="P651" s="123"/>
      <c r="Q651" s="124"/>
      <c r="R651" s="126"/>
      <c r="S651" s="22"/>
      <c r="T651" s="55"/>
      <c r="U651" s="55"/>
      <c r="V651" s="55"/>
      <c r="W651" s="55"/>
      <c r="X651" s="55"/>
      <c r="Y651" s="55"/>
      <c r="Z651" s="55"/>
      <c r="AA651" s="55"/>
      <c r="AB651" s="55"/>
      <c r="AC651" s="55"/>
      <c r="AD651" s="55"/>
    </row>
    <row r="652">
      <c r="A652" s="22" t="s">
        <v>4337</v>
      </c>
      <c r="B652" s="120" t="s">
        <v>3630</v>
      </c>
      <c r="C652" s="22" t="s">
        <v>4338</v>
      </c>
      <c r="D652" s="21" t="s">
        <v>37</v>
      </c>
      <c r="E652" s="123" t="s">
        <v>4340</v>
      </c>
      <c r="F652" s="288" t="s">
        <v>3648</v>
      </c>
      <c r="G652" s="286" t="str">
        <f t="shared" si="72"/>
        <v>32.943065</v>
      </c>
      <c r="H652" s="286" t="str">
        <f t="shared" si="73"/>
        <v>69.955033</v>
      </c>
      <c r="I652" s="123">
        <v>3.0</v>
      </c>
      <c r="J652" s="123">
        <v>6.0</v>
      </c>
      <c r="K652" s="123">
        <v>0.0</v>
      </c>
      <c r="L652" s="123">
        <v>0.0</v>
      </c>
      <c r="M652" s="123">
        <v>0.0</v>
      </c>
      <c r="N652" s="123">
        <v>0.0</v>
      </c>
      <c r="O652" s="123">
        <v>1.0</v>
      </c>
      <c r="P652" s="123"/>
      <c r="Q652" s="124"/>
      <c r="R652" s="126"/>
      <c r="S652" s="22"/>
      <c r="T652" s="55"/>
      <c r="U652" s="55"/>
      <c r="V652" s="55"/>
      <c r="W652" s="55"/>
      <c r="X652" s="55"/>
      <c r="Y652" s="55"/>
      <c r="Z652" s="55"/>
      <c r="AA652" s="55"/>
      <c r="AB652" s="55"/>
      <c r="AC652" s="55"/>
      <c r="AD652" s="55"/>
    </row>
    <row r="653">
      <c r="A653" s="22" t="s">
        <v>4349</v>
      </c>
      <c r="B653" s="120" t="s">
        <v>3630</v>
      </c>
      <c r="C653" s="22" t="s">
        <v>4350</v>
      </c>
      <c r="D653" s="21" t="s">
        <v>37</v>
      </c>
      <c r="E653" s="123" t="s">
        <v>3753</v>
      </c>
      <c r="F653" s="288" t="s">
        <v>3752</v>
      </c>
      <c r="G653" s="286" t="str">
        <f t="shared" si="72"/>
        <v>32.956928</v>
      </c>
      <c r="H653" s="286" t="str">
        <f t="shared" si="73"/>
        <v>70.169394</v>
      </c>
      <c r="I653" s="123">
        <v>3.0</v>
      </c>
      <c r="J653" s="123">
        <v>6.0</v>
      </c>
      <c r="K653" s="123">
        <v>0.0</v>
      </c>
      <c r="L653" s="123">
        <v>0.0</v>
      </c>
      <c r="M653" s="123">
        <v>0.0</v>
      </c>
      <c r="N653" s="123">
        <v>0.0</v>
      </c>
      <c r="O653" s="123">
        <v>3.0</v>
      </c>
      <c r="P653" s="123"/>
      <c r="Q653" s="124"/>
      <c r="R653" s="126"/>
      <c r="S653" s="22"/>
      <c r="T653" s="55"/>
      <c r="U653" s="55"/>
      <c r="V653" s="55"/>
      <c r="W653" s="55"/>
      <c r="X653" s="55"/>
      <c r="Y653" s="55"/>
      <c r="Z653" s="55"/>
      <c r="AA653" s="55"/>
      <c r="AB653" s="55"/>
      <c r="AC653" s="55"/>
      <c r="AD653" s="55"/>
    </row>
    <row r="654">
      <c r="A654" s="22" t="s">
        <v>4372</v>
      </c>
      <c r="B654" s="120" t="s">
        <v>3630</v>
      </c>
      <c r="C654" s="22" t="s">
        <v>4373</v>
      </c>
      <c r="D654" s="21" t="s">
        <v>37</v>
      </c>
      <c r="E654" s="123" t="s">
        <v>4376</v>
      </c>
      <c r="F654" s="288" t="s">
        <v>4375</v>
      </c>
      <c r="G654" s="286" t="str">
        <f t="shared" si="72"/>
        <v>31.703051</v>
      </c>
      <c r="H654" s="286" t="str">
        <f t="shared" si="73"/>
        <v>70.136649</v>
      </c>
      <c r="I654" s="123">
        <v>3.0</v>
      </c>
      <c r="J654" s="123">
        <v>6.0</v>
      </c>
      <c r="K654" s="123">
        <v>0.0</v>
      </c>
      <c r="L654" s="123">
        <v>3.0</v>
      </c>
      <c r="M654" s="123">
        <v>0.0</v>
      </c>
      <c r="N654" s="123">
        <v>0.0</v>
      </c>
      <c r="O654" s="123">
        <v>0.0</v>
      </c>
      <c r="P654" s="123"/>
      <c r="Q654" s="124"/>
      <c r="R654" s="126"/>
      <c r="S654" s="22"/>
      <c r="T654" s="55"/>
      <c r="U654" s="55"/>
      <c r="V654" s="55"/>
      <c r="W654" s="55"/>
      <c r="X654" s="55"/>
      <c r="Y654" s="55"/>
      <c r="Z654" s="55"/>
      <c r="AA654" s="55"/>
      <c r="AB654" s="55"/>
      <c r="AC654" s="55"/>
      <c r="AD654" s="55"/>
    </row>
    <row r="655">
      <c r="A655" s="22" t="s">
        <v>4427</v>
      </c>
      <c r="B655" s="120" t="s">
        <v>3630</v>
      </c>
      <c r="C655" s="22" t="s">
        <v>4428</v>
      </c>
      <c r="D655" s="21" t="s">
        <v>37</v>
      </c>
      <c r="E655" s="123" t="s">
        <v>3763</v>
      </c>
      <c r="F655" s="288" t="s">
        <v>3762</v>
      </c>
      <c r="G655" s="286" t="str">
        <f t="shared" si="72"/>
        <v>32.957056</v>
      </c>
      <c r="H655" s="286" t="str">
        <f t="shared" si="73"/>
        <v>69.885054</v>
      </c>
      <c r="I655" s="123">
        <v>4.0</v>
      </c>
      <c r="J655" s="123">
        <v>6.0</v>
      </c>
      <c r="K655" s="123">
        <v>0.0</v>
      </c>
      <c r="L655" s="123">
        <v>0.0</v>
      </c>
      <c r="M655" s="123">
        <v>0.0</v>
      </c>
      <c r="N655" s="123">
        <v>0.0</v>
      </c>
      <c r="O655" s="123">
        <v>0.0</v>
      </c>
      <c r="P655" s="123"/>
      <c r="Q655" s="124"/>
      <c r="R655" s="126"/>
      <c r="S655" s="22"/>
      <c r="T655" s="55"/>
      <c r="U655" s="55"/>
      <c r="V655" s="55"/>
      <c r="W655" s="55"/>
      <c r="X655" s="55"/>
      <c r="Y655" s="55"/>
      <c r="Z655" s="55"/>
      <c r="AA655" s="55"/>
      <c r="AB655" s="55"/>
      <c r="AC655" s="55"/>
      <c r="AD655" s="55"/>
    </row>
    <row r="656">
      <c r="A656" s="22" t="s">
        <v>4442</v>
      </c>
      <c r="B656" s="120" t="s">
        <v>3630</v>
      </c>
      <c r="C656" s="22" t="s">
        <v>4443</v>
      </c>
      <c r="D656" s="21" t="s">
        <v>37</v>
      </c>
      <c r="E656" s="123" t="s">
        <v>4446</v>
      </c>
      <c r="F656" s="288" t="s">
        <v>4445</v>
      </c>
      <c r="G656" s="286" t="str">
        <f t="shared" si="72"/>
        <v>33.083334</v>
      </c>
      <c r="H656" s="286" t="str">
        <f t="shared" si="73"/>
        <v>70.206602</v>
      </c>
      <c r="I656" s="123">
        <v>4.0</v>
      </c>
      <c r="J656" s="123">
        <v>6.0</v>
      </c>
      <c r="K656" s="123">
        <v>0.0</v>
      </c>
      <c r="L656" s="123">
        <v>0.0</v>
      </c>
      <c r="M656" s="123">
        <v>0.0</v>
      </c>
      <c r="N656" s="123">
        <v>0.0</v>
      </c>
      <c r="O656" s="123">
        <v>3.0</v>
      </c>
      <c r="P656" s="123"/>
      <c r="Q656" s="124"/>
      <c r="R656" s="126"/>
      <c r="S656" s="22"/>
      <c r="T656" s="55"/>
      <c r="U656" s="55"/>
      <c r="V656" s="55"/>
      <c r="W656" s="55"/>
      <c r="X656" s="55"/>
      <c r="Y656" s="55"/>
      <c r="Z656" s="55"/>
      <c r="AA656" s="55"/>
      <c r="AB656" s="55"/>
      <c r="AC656" s="55"/>
      <c r="AD656" s="55"/>
    </row>
    <row r="657">
      <c r="A657" s="22" t="s">
        <v>4461</v>
      </c>
      <c r="B657" s="120" t="s">
        <v>3630</v>
      </c>
      <c r="C657" s="22" t="s">
        <v>4462</v>
      </c>
      <c r="D657" s="21" t="s">
        <v>37</v>
      </c>
      <c r="E657" s="123" t="s">
        <v>4271</v>
      </c>
      <c r="F657" s="288" t="s">
        <v>4270</v>
      </c>
      <c r="G657" s="286" t="str">
        <f t="shared" si="72"/>
        <v>32.944834</v>
      </c>
      <c r="H657" s="286" t="str">
        <f t="shared" si="73"/>
        <v>70.301845</v>
      </c>
      <c r="I657" s="123">
        <v>5.0</v>
      </c>
      <c r="J657" s="123">
        <v>6.0</v>
      </c>
      <c r="K657" s="123">
        <v>0.0</v>
      </c>
      <c r="L657" s="123">
        <v>0.0</v>
      </c>
      <c r="M657" s="123">
        <v>0.0</v>
      </c>
      <c r="N657" s="123">
        <v>0.0</v>
      </c>
      <c r="O657" s="123">
        <v>2.0</v>
      </c>
      <c r="P657" s="123"/>
      <c r="Q657" s="124"/>
      <c r="R657" s="126"/>
      <c r="S657" s="22"/>
      <c r="T657" s="55"/>
      <c r="U657" s="55"/>
      <c r="V657" s="55"/>
      <c r="W657" s="55"/>
      <c r="X657" s="55"/>
      <c r="Y657" s="55"/>
      <c r="Z657" s="55"/>
      <c r="AA657" s="55"/>
      <c r="AB657" s="55"/>
      <c r="AC657" s="55"/>
      <c r="AD657" s="55"/>
    </row>
    <row r="658">
      <c r="A658" s="22" t="s">
        <v>4479</v>
      </c>
      <c r="B658" s="120" t="s">
        <v>3630</v>
      </c>
      <c r="C658" s="22" t="s">
        <v>4474</v>
      </c>
      <c r="D658" s="21" t="s">
        <v>37</v>
      </c>
      <c r="E658" s="123" t="s">
        <v>3793</v>
      </c>
      <c r="F658" s="288" t="s">
        <v>3792</v>
      </c>
      <c r="G658" s="286" t="str">
        <f t="shared" si="72"/>
        <v>33.150049</v>
      </c>
      <c r="H658" s="286" t="str">
        <f t="shared" si="73"/>
        <v>70.433361</v>
      </c>
      <c r="I658" s="123">
        <v>3.0</v>
      </c>
      <c r="J658" s="123">
        <v>6.0</v>
      </c>
      <c r="K658" s="123">
        <v>0.0</v>
      </c>
      <c r="L658" s="123">
        <v>0.0</v>
      </c>
      <c r="M658" s="123">
        <v>0.0</v>
      </c>
      <c r="N658" s="123">
        <v>0.0</v>
      </c>
      <c r="O658" s="123">
        <v>1.0</v>
      </c>
      <c r="P658" s="123"/>
      <c r="Q658" s="124"/>
      <c r="R658" s="126"/>
      <c r="S658" s="22"/>
      <c r="T658" s="55"/>
      <c r="U658" s="55"/>
      <c r="V658" s="55"/>
      <c r="W658" s="55"/>
      <c r="X658" s="55"/>
      <c r="Y658" s="55"/>
      <c r="Z658" s="55"/>
      <c r="AA658" s="55"/>
      <c r="AB658" s="55"/>
      <c r="AC658" s="55"/>
      <c r="AD658" s="55"/>
    </row>
    <row r="659">
      <c r="A659" s="22" t="s">
        <v>4499</v>
      </c>
      <c r="B659" s="120" t="s">
        <v>3630</v>
      </c>
      <c r="C659" s="22" t="s">
        <v>4500</v>
      </c>
      <c r="D659" s="21" t="s">
        <v>37</v>
      </c>
      <c r="E659" s="123" t="s">
        <v>3963</v>
      </c>
      <c r="F659" s="288" t="s">
        <v>3648</v>
      </c>
      <c r="G659" s="286" t="str">
        <f t="shared" si="72"/>
        <v>32.943065</v>
      </c>
      <c r="H659" s="286" t="str">
        <f t="shared" si="73"/>
        <v>69.955033</v>
      </c>
      <c r="I659" s="123">
        <v>3.0</v>
      </c>
      <c r="J659" s="123">
        <v>6.0</v>
      </c>
      <c r="K659" s="123">
        <v>0.0</v>
      </c>
      <c r="L659" s="123">
        <v>0.0</v>
      </c>
      <c r="M659" s="123">
        <v>0.0</v>
      </c>
      <c r="N659" s="123">
        <v>0.0</v>
      </c>
      <c r="O659" s="123">
        <v>2.0</v>
      </c>
      <c r="P659" s="123"/>
      <c r="Q659" s="124"/>
      <c r="R659" s="126"/>
      <c r="S659" s="22"/>
      <c r="T659" s="55"/>
      <c r="U659" s="55"/>
      <c r="V659" s="55"/>
      <c r="W659" s="55"/>
      <c r="X659" s="55"/>
      <c r="Y659" s="55"/>
      <c r="Z659" s="55"/>
      <c r="AA659" s="55"/>
      <c r="AB659" s="55"/>
      <c r="AC659" s="55"/>
      <c r="AD659" s="55"/>
    </row>
    <row r="660">
      <c r="A660" s="22" t="s">
        <v>4571</v>
      </c>
      <c r="B660" s="120" t="s">
        <v>3630</v>
      </c>
      <c r="C660" s="22" t="s">
        <v>4565</v>
      </c>
      <c r="D660" s="21" t="s">
        <v>37</v>
      </c>
      <c r="E660" s="123" t="s">
        <v>4568</v>
      </c>
      <c r="F660" s="288" t="s">
        <v>4567</v>
      </c>
      <c r="G660" s="286" t="str">
        <f t="shared" si="72"/>
        <v>33.001031</v>
      </c>
      <c r="H660" s="286" t="str">
        <f t="shared" si="73"/>
        <v>70.364339</v>
      </c>
      <c r="I660" s="123">
        <v>4.0</v>
      </c>
      <c r="J660" s="123">
        <v>6.0</v>
      </c>
      <c r="K660" s="123">
        <v>0.0</v>
      </c>
      <c r="L660" s="123">
        <v>0.0</v>
      </c>
      <c r="M660" s="123">
        <v>0.0</v>
      </c>
      <c r="N660" s="123">
        <v>0.0</v>
      </c>
      <c r="O660" s="123">
        <v>0.0</v>
      </c>
      <c r="P660" s="123"/>
      <c r="Q660" s="124"/>
      <c r="R660" s="126"/>
      <c r="S660" s="22"/>
      <c r="T660" s="55"/>
      <c r="U660" s="55"/>
      <c r="V660" s="55"/>
      <c r="W660" s="55"/>
      <c r="X660" s="55"/>
      <c r="Y660" s="55"/>
      <c r="Z660" s="55"/>
      <c r="AA660" s="55"/>
      <c r="AB660" s="55"/>
      <c r="AC660" s="55"/>
      <c r="AD660" s="55"/>
    </row>
    <row r="661">
      <c r="A661" s="22" t="s">
        <v>4577</v>
      </c>
      <c r="B661" s="120" t="s">
        <v>3630</v>
      </c>
      <c r="C661" s="22" t="s">
        <v>4578</v>
      </c>
      <c r="D661" s="21" t="s">
        <v>37</v>
      </c>
      <c r="E661" s="123" t="s">
        <v>4580</v>
      </c>
      <c r="F661" s="288" t="s">
        <v>3648</v>
      </c>
      <c r="G661" s="286" t="str">
        <f t="shared" si="72"/>
        <v>32.943065</v>
      </c>
      <c r="H661" s="286" t="str">
        <f t="shared" si="73"/>
        <v>69.955033</v>
      </c>
      <c r="I661" s="123">
        <v>1.0</v>
      </c>
      <c r="J661" s="123">
        <v>6.0</v>
      </c>
      <c r="K661" s="123">
        <v>0.0</v>
      </c>
      <c r="L661" s="123">
        <v>0.0</v>
      </c>
      <c r="M661" s="123">
        <v>0.0</v>
      </c>
      <c r="N661" s="123">
        <v>0.0</v>
      </c>
      <c r="O661" s="123">
        <v>0.0</v>
      </c>
      <c r="P661" s="123"/>
      <c r="Q661" s="124"/>
      <c r="R661" s="126"/>
      <c r="S661" s="22"/>
      <c r="T661" s="55"/>
      <c r="U661" s="55"/>
      <c r="V661" s="55"/>
      <c r="W661" s="55"/>
      <c r="X661" s="55"/>
      <c r="Y661" s="55"/>
      <c r="Z661" s="55"/>
      <c r="AA661" s="55"/>
      <c r="AB661" s="55"/>
      <c r="AC661" s="55"/>
      <c r="AD661" s="55"/>
    </row>
    <row r="662">
      <c r="A662" s="22" t="s">
        <v>4582</v>
      </c>
      <c r="B662" s="120" t="s">
        <v>3630</v>
      </c>
      <c r="C662" s="22" t="s">
        <v>4583</v>
      </c>
      <c r="D662" s="21" t="s">
        <v>37</v>
      </c>
      <c r="E662" s="123" t="s">
        <v>4271</v>
      </c>
      <c r="F662" s="288" t="s">
        <v>4270</v>
      </c>
      <c r="G662" s="286" t="str">
        <f t="shared" si="72"/>
        <v>32.944834</v>
      </c>
      <c r="H662" s="286" t="str">
        <f t="shared" si="73"/>
        <v>70.301845</v>
      </c>
      <c r="I662" s="123">
        <v>3.0</v>
      </c>
      <c r="J662" s="123">
        <v>6.0</v>
      </c>
      <c r="K662" s="123">
        <v>0.0</v>
      </c>
      <c r="L662" s="123">
        <v>0.0</v>
      </c>
      <c r="M662" s="123">
        <v>0.0</v>
      </c>
      <c r="N662" s="123">
        <v>0.0</v>
      </c>
      <c r="O662" s="123">
        <v>2.0</v>
      </c>
      <c r="P662" s="123"/>
      <c r="Q662" s="124"/>
      <c r="R662" s="126"/>
      <c r="S662" s="22"/>
      <c r="T662" s="55"/>
      <c r="U662" s="55"/>
      <c r="V662" s="55"/>
      <c r="W662" s="55"/>
      <c r="X662" s="55"/>
      <c r="Y662" s="55"/>
      <c r="Z662" s="55"/>
      <c r="AA662" s="55"/>
      <c r="AB662" s="55"/>
      <c r="AC662" s="55"/>
      <c r="AD662" s="55"/>
    </row>
    <row r="663">
      <c r="A663" s="22" t="s">
        <v>4597</v>
      </c>
      <c r="B663" s="120" t="s">
        <v>3630</v>
      </c>
      <c r="C663" s="22" t="s">
        <v>4591</v>
      </c>
      <c r="D663" s="21" t="s">
        <v>37</v>
      </c>
      <c r="E663" s="123" t="s">
        <v>4600</v>
      </c>
      <c r="F663" s="288" t="s">
        <v>4599</v>
      </c>
      <c r="G663" s="286" t="str">
        <f t="shared" si="72"/>
        <v>32.678757</v>
      </c>
      <c r="H663" s="286" t="str">
        <f t="shared" si="73"/>
        <v>69.829959</v>
      </c>
      <c r="I663" s="123">
        <v>4.0</v>
      </c>
      <c r="J663" s="123">
        <v>6.0</v>
      </c>
      <c r="K663" s="123">
        <v>0.0</v>
      </c>
      <c r="L663" s="123">
        <v>0.0</v>
      </c>
      <c r="M663" s="123">
        <v>0.0</v>
      </c>
      <c r="N663" s="123">
        <v>0.0</v>
      </c>
      <c r="O663" s="123">
        <v>3.0</v>
      </c>
      <c r="P663" s="123"/>
      <c r="Q663" s="124"/>
      <c r="R663" s="126"/>
      <c r="S663" s="22"/>
      <c r="T663" s="55"/>
      <c r="U663" s="55"/>
      <c r="V663" s="55"/>
      <c r="W663" s="55"/>
      <c r="X663" s="55"/>
      <c r="Y663" s="55"/>
      <c r="Z663" s="55"/>
      <c r="AA663" s="55"/>
      <c r="AB663" s="55"/>
      <c r="AC663" s="55"/>
      <c r="AD663" s="55"/>
    </row>
    <row r="664">
      <c r="A664" s="22" t="s">
        <v>3973</v>
      </c>
      <c r="B664" s="120" t="s">
        <v>3630</v>
      </c>
      <c r="C664" s="22" t="s">
        <v>3974</v>
      </c>
      <c r="D664" s="21" t="s">
        <v>37</v>
      </c>
      <c r="E664" s="123" t="s">
        <v>3722</v>
      </c>
      <c r="F664" s="288" t="s">
        <v>3721</v>
      </c>
      <c r="G664" s="286" t="str">
        <f t="shared" si="72"/>
        <v>32.626574</v>
      </c>
      <c r="H664" s="286" t="str">
        <f t="shared" si="73"/>
        <v>69.841871</v>
      </c>
      <c r="I664" s="123">
        <v>5.0</v>
      </c>
      <c r="J664" s="123">
        <v>6.0</v>
      </c>
      <c r="K664" s="123">
        <v>0.0</v>
      </c>
      <c r="L664" s="123">
        <v>0.0</v>
      </c>
      <c r="M664" s="123">
        <v>0.0</v>
      </c>
      <c r="N664" s="123">
        <v>0.0</v>
      </c>
      <c r="O664" s="123">
        <v>7.0</v>
      </c>
      <c r="P664" s="123"/>
      <c r="Q664" s="124"/>
      <c r="R664" s="126"/>
      <c r="S664" s="22"/>
      <c r="T664" s="55"/>
      <c r="U664" s="55"/>
      <c r="V664" s="55"/>
      <c r="W664" s="55"/>
      <c r="X664" s="55"/>
      <c r="Y664" s="55"/>
      <c r="Z664" s="55"/>
      <c r="AA664" s="55"/>
      <c r="AB664" s="55"/>
      <c r="AC664" s="55"/>
      <c r="AD664" s="55"/>
    </row>
    <row r="665">
      <c r="A665" s="22" t="s">
        <v>4638</v>
      </c>
      <c r="B665" s="120" t="s">
        <v>3630</v>
      </c>
      <c r="C665" s="22" t="s">
        <v>4639</v>
      </c>
      <c r="D665" s="21" t="s">
        <v>37</v>
      </c>
      <c r="E665" s="123" t="s">
        <v>4611</v>
      </c>
      <c r="F665" s="288" t="s">
        <v>3648</v>
      </c>
      <c r="G665" s="286" t="str">
        <f t="shared" si="72"/>
        <v>32.943065</v>
      </c>
      <c r="H665" s="286" t="str">
        <f t="shared" si="73"/>
        <v>69.955033</v>
      </c>
      <c r="I665" s="123">
        <v>3.0</v>
      </c>
      <c r="J665" s="123">
        <v>6.0</v>
      </c>
      <c r="K665" s="123">
        <v>0.0</v>
      </c>
      <c r="L665" s="123">
        <v>0.0</v>
      </c>
      <c r="M665" s="123">
        <v>0.0</v>
      </c>
      <c r="N665" s="123">
        <v>0.0</v>
      </c>
      <c r="O665" s="123">
        <v>0.0</v>
      </c>
      <c r="P665" s="123"/>
      <c r="Q665" s="124"/>
      <c r="R665" s="126"/>
      <c r="S665" s="22"/>
      <c r="T665" s="55"/>
      <c r="U665" s="55"/>
      <c r="V665" s="55"/>
      <c r="W665" s="55"/>
      <c r="X665" s="55"/>
      <c r="Y665" s="55"/>
      <c r="Z665" s="55"/>
      <c r="AA665" s="55"/>
      <c r="AB665" s="55"/>
      <c r="AC665" s="55"/>
      <c r="AD665" s="55"/>
    </row>
    <row r="666">
      <c r="A666" s="22" t="s">
        <v>4678</v>
      </c>
      <c r="B666" s="120" t="s">
        <v>3630</v>
      </c>
      <c r="C666" s="22" t="s">
        <v>4674</v>
      </c>
      <c r="D666" s="21" t="s">
        <v>37</v>
      </c>
      <c r="E666" s="123" t="s">
        <v>4680</v>
      </c>
      <c r="F666" s="288" t="s">
        <v>3701</v>
      </c>
      <c r="G666" s="286" t="str">
        <f t="shared" si="72"/>
        <v>32.970019</v>
      </c>
      <c r="H666" s="286" t="str">
        <f t="shared" si="73"/>
        <v>70.277584</v>
      </c>
      <c r="I666" s="123">
        <v>3.0</v>
      </c>
      <c r="J666" s="123">
        <v>6.0</v>
      </c>
      <c r="K666" s="123">
        <v>0.0</v>
      </c>
      <c r="L666" s="123">
        <v>0.0</v>
      </c>
      <c r="M666" s="123">
        <v>0.0</v>
      </c>
      <c r="N666" s="123">
        <v>0.0</v>
      </c>
      <c r="O666" s="123">
        <v>0.0</v>
      </c>
      <c r="P666" s="123"/>
      <c r="Q666" s="124"/>
      <c r="R666" s="126"/>
      <c r="S666" s="22"/>
      <c r="T666" s="55"/>
      <c r="U666" s="55"/>
      <c r="V666" s="55"/>
      <c r="W666" s="55"/>
      <c r="X666" s="55"/>
      <c r="Y666" s="55"/>
      <c r="Z666" s="55"/>
      <c r="AA666" s="55"/>
      <c r="AB666" s="55"/>
      <c r="AC666" s="55"/>
      <c r="AD666" s="55"/>
    </row>
    <row r="667">
      <c r="A667" s="22" t="s">
        <v>4682</v>
      </c>
      <c r="B667" s="120" t="s">
        <v>3630</v>
      </c>
      <c r="C667" s="22" t="s">
        <v>4683</v>
      </c>
      <c r="D667" s="21" t="s">
        <v>37</v>
      </c>
      <c r="E667" s="123" t="s">
        <v>4113</v>
      </c>
      <c r="F667" s="288" t="s">
        <v>4112</v>
      </c>
      <c r="G667" s="286" t="str">
        <f t="shared" si="72"/>
        <v>32.946490</v>
      </c>
      <c r="H667" s="286" t="str">
        <f t="shared" si="73"/>
        <v>70.147068</v>
      </c>
      <c r="I667" s="123">
        <v>4.0</v>
      </c>
      <c r="J667" s="123">
        <v>6.0</v>
      </c>
      <c r="K667" s="123">
        <v>0.0</v>
      </c>
      <c r="L667" s="123">
        <v>0.0</v>
      </c>
      <c r="M667" s="123">
        <v>0.0</v>
      </c>
      <c r="N667" s="123">
        <v>0.0</v>
      </c>
      <c r="O667" s="123">
        <v>0.0</v>
      </c>
      <c r="P667" s="123"/>
      <c r="Q667" s="124"/>
      <c r="R667" s="126"/>
      <c r="S667" s="22"/>
      <c r="T667" s="55"/>
      <c r="U667" s="55"/>
      <c r="V667" s="55"/>
      <c r="W667" s="55"/>
      <c r="X667" s="55"/>
      <c r="Y667" s="55"/>
      <c r="Z667" s="55"/>
      <c r="AA667" s="55"/>
      <c r="AB667" s="55"/>
      <c r="AC667" s="55"/>
      <c r="AD667" s="55"/>
    </row>
    <row r="668">
      <c r="A668" s="22" t="s">
        <v>4723</v>
      </c>
      <c r="B668" s="120" t="s">
        <v>3630</v>
      </c>
      <c r="C668" s="22" t="s">
        <v>4717</v>
      </c>
      <c r="D668" s="21" t="s">
        <v>37</v>
      </c>
      <c r="E668" s="123" t="s">
        <v>3702</v>
      </c>
      <c r="F668" s="288" t="s">
        <v>3701</v>
      </c>
      <c r="G668" s="286" t="str">
        <f t="shared" si="72"/>
        <v>32.970019</v>
      </c>
      <c r="H668" s="286" t="str">
        <f t="shared" si="73"/>
        <v>70.277584</v>
      </c>
      <c r="I668" s="123">
        <v>5.0</v>
      </c>
      <c r="J668" s="123">
        <v>6.0</v>
      </c>
      <c r="K668" s="123">
        <v>5.0</v>
      </c>
      <c r="L668" s="123">
        <v>6.0</v>
      </c>
      <c r="M668" s="123">
        <v>0.0</v>
      </c>
      <c r="N668" s="123">
        <v>0.0</v>
      </c>
      <c r="O668" s="123">
        <v>0.0</v>
      </c>
      <c r="P668" s="123"/>
      <c r="Q668" s="124"/>
      <c r="R668" s="126"/>
      <c r="S668" s="22"/>
      <c r="T668" s="55"/>
      <c r="U668" s="55"/>
      <c r="V668" s="55"/>
      <c r="W668" s="55"/>
      <c r="X668" s="55"/>
      <c r="Y668" s="55"/>
      <c r="Z668" s="55"/>
      <c r="AA668" s="55"/>
      <c r="AB668" s="55"/>
      <c r="AC668" s="55"/>
      <c r="AD668" s="55"/>
    </row>
    <row r="669">
      <c r="A669" s="22" t="s">
        <v>4742</v>
      </c>
      <c r="B669" s="120" t="s">
        <v>3630</v>
      </c>
      <c r="C669" s="22" t="s">
        <v>4743</v>
      </c>
      <c r="D669" s="21" t="s">
        <v>37</v>
      </c>
      <c r="E669" s="123" t="s">
        <v>3702</v>
      </c>
      <c r="F669" s="288" t="s">
        <v>3701</v>
      </c>
      <c r="G669" s="286" t="str">
        <f t="shared" si="72"/>
        <v>32.970019</v>
      </c>
      <c r="H669" s="286" t="str">
        <f t="shared" si="73"/>
        <v>70.277584</v>
      </c>
      <c r="I669" s="123">
        <v>4.0</v>
      </c>
      <c r="J669" s="123">
        <v>6.0</v>
      </c>
      <c r="K669" s="123">
        <v>0.0</v>
      </c>
      <c r="L669" s="123">
        <v>3.0</v>
      </c>
      <c r="M669" s="123">
        <v>0.0</v>
      </c>
      <c r="N669" s="123">
        <v>2.0</v>
      </c>
      <c r="O669" s="123">
        <v>5.0</v>
      </c>
      <c r="P669" s="123"/>
      <c r="Q669" s="124"/>
      <c r="R669" s="126"/>
      <c r="S669" s="22"/>
      <c r="T669" s="55"/>
      <c r="U669" s="55"/>
      <c r="V669" s="55"/>
      <c r="W669" s="55"/>
      <c r="X669" s="55"/>
      <c r="Y669" s="55"/>
      <c r="Z669" s="55"/>
      <c r="AA669" s="55"/>
      <c r="AB669" s="55"/>
      <c r="AC669" s="55"/>
      <c r="AD669" s="55"/>
    </row>
    <row r="670">
      <c r="A670" s="22" t="s">
        <v>4761</v>
      </c>
      <c r="B670" s="120" t="s">
        <v>3630</v>
      </c>
      <c r="C670" s="22" t="s">
        <v>2806</v>
      </c>
      <c r="D670" s="21" t="s">
        <v>37</v>
      </c>
      <c r="E670" s="123" t="s">
        <v>3708</v>
      </c>
      <c r="F670" s="288" t="s">
        <v>3707</v>
      </c>
      <c r="G670" s="286" t="str">
        <f t="shared" si="72"/>
        <v>32.290733</v>
      </c>
      <c r="H670" s="286" t="str">
        <f t="shared" si="73"/>
        <v>69.428547</v>
      </c>
      <c r="I670" s="123">
        <v>3.0</v>
      </c>
      <c r="J670" s="123">
        <v>6.0</v>
      </c>
      <c r="K670" s="123">
        <v>0.0</v>
      </c>
      <c r="L670" s="123">
        <v>6.0</v>
      </c>
      <c r="M670" s="123">
        <v>0.0</v>
      </c>
      <c r="N670" s="123">
        <v>0.0</v>
      </c>
      <c r="O670" s="123">
        <v>2.0</v>
      </c>
      <c r="P670" s="123"/>
      <c r="Q670" s="124"/>
      <c r="R670" s="126"/>
      <c r="S670" s="22"/>
      <c r="T670" s="55"/>
      <c r="U670" s="55"/>
      <c r="V670" s="55"/>
      <c r="W670" s="55"/>
      <c r="X670" s="55"/>
      <c r="Y670" s="55"/>
      <c r="Z670" s="55"/>
      <c r="AA670" s="55"/>
      <c r="AB670" s="55"/>
      <c r="AC670" s="55"/>
      <c r="AD670" s="55"/>
    </row>
    <row r="671">
      <c r="A671" s="22" t="s">
        <v>4795</v>
      </c>
      <c r="B671" s="120" t="s">
        <v>3630</v>
      </c>
      <c r="C671" s="22" t="s">
        <v>4796</v>
      </c>
      <c r="D671" s="21" t="s">
        <v>37</v>
      </c>
      <c r="E671" s="123" t="s">
        <v>3689</v>
      </c>
      <c r="F671" s="288" t="s">
        <v>3688</v>
      </c>
      <c r="G671" s="286" t="str">
        <f t="shared" si="72"/>
        <v>32.990218</v>
      </c>
      <c r="H671" s="286" t="str">
        <f t="shared" si="73"/>
        <v>70.051802</v>
      </c>
      <c r="I671" s="123">
        <v>1.0</v>
      </c>
      <c r="J671" s="123">
        <v>6.0</v>
      </c>
      <c r="K671" s="123">
        <v>0.0</v>
      </c>
      <c r="L671" s="123">
        <v>0.0</v>
      </c>
      <c r="M671" s="123">
        <v>0.0</v>
      </c>
      <c r="N671" s="123">
        <v>0.0</v>
      </c>
      <c r="O671" s="123">
        <v>4.0</v>
      </c>
      <c r="P671" s="123"/>
      <c r="Q671" s="124"/>
      <c r="R671" s="126"/>
      <c r="S671" s="22"/>
      <c r="T671" s="55"/>
      <c r="U671" s="55"/>
      <c r="V671" s="55"/>
      <c r="W671" s="55"/>
      <c r="X671" s="55"/>
      <c r="Y671" s="55"/>
      <c r="Z671" s="55"/>
      <c r="AA671" s="55"/>
      <c r="AB671" s="55"/>
      <c r="AC671" s="55"/>
      <c r="AD671" s="55"/>
    </row>
    <row r="672">
      <c r="A672" s="22" t="s">
        <v>4798</v>
      </c>
      <c r="B672" s="120" t="s">
        <v>3630</v>
      </c>
      <c r="C672" s="22" t="s">
        <v>4796</v>
      </c>
      <c r="D672" s="21" t="s">
        <v>37</v>
      </c>
      <c r="E672" s="123" t="s">
        <v>4801</v>
      </c>
      <c r="F672" s="288" t="s">
        <v>4800</v>
      </c>
      <c r="G672" s="286" t="str">
        <f t="shared" si="72"/>
        <v>32.378567</v>
      </c>
      <c r="H672" s="286" t="str">
        <f t="shared" si="73"/>
        <v>69.430782</v>
      </c>
      <c r="I672" s="123">
        <v>3.0</v>
      </c>
      <c r="J672" s="123">
        <v>6.0</v>
      </c>
      <c r="K672" s="123">
        <v>0.0</v>
      </c>
      <c r="L672" s="123">
        <v>0.0</v>
      </c>
      <c r="M672" s="123">
        <v>0.0</v>
      </c>
      <c r="N672" s="123">
        <v>0.0</v>
      </c>
      <c r="O672" s="123">
        <v>3.0</v>
      </c>
      <c r="P672" s="123"/>
      <c r="Q672" s="124"/>
      <c r="R672" s="126"/>
      <c r="S672" s="22"/>
      <c r="T672" s="55"/>
      <c r="U672" s="55"/>
      <c r="V672" s="55"/>
      <c r="W672" s="55"/>
      <c r="X672" s="55"/>
      <c r="Y672" s="55"/>
      <c r="Z672" s="55"/>
      <c r="AA672" s="55"/>
      <c r="AB672" s="55"/>
      <c r="AC672" s="55"/>
      <c r="AD672" s="55"/>
    </row>
    <row r="673">
      <c r="A673" s="22" t="s">
        <v>4803</v>
      </c>
      <c r="B673" s="120" t="s">
        <v>3630</v>
      </c>
      <c r="C673" s="22" t="s">
        <v>2845</v>
      </c>
      <c r="D673" s="21" t="s">
        <v>37</v>
      </c>
      <c r="E673" s="123" t="s">
        <v>3689</v>
      </c>
      <c r="F673" s="288" t="s">
        <v>3688</v>
      </c>
      <c r="G673" s="286" t="str">
        <f t="shared" si="72"/>
        <v>32.990218</v>
      </c>
      <c r="H673" s="286" t="str">
        <f t="shared" si="73"/>
        <v>70.051802</v>
      </c>
      <c r="I673" s="123">
        <v>3.0</v>
      </c>
      <c r="J673" s="123">
        <v>6.0</v>
      </c>
      <c r="K673" s="123">
        <v>0.0</v>
      </c>
      <c r="L673" s="123">
        <v>0.0</v>
      </c>
      <c r="M673" s="123">
        <v>0.0</v>
      </c>
      <c r="N673" s="123">
        <v>0.0</v>
      </c>
      <c r="O673" s="123">
        <v>0.0</v>
      </c>
      <c r="P673" s="123"/>
      <c r="Q673" s="124"/>
      <c r="R673" s="126"/>
      <c r="S673" s="22"/>
      <c r="T673" s="55"/>
      <c r="U673" s="55"/>
      <c r="V673" s="55"/>
      <c r="W673" s="55"/>
      <c r="X673" s="55"/>
      <c r="Y673" s="55"/>
      <c r="Z673" s="55"/>
      <c r="AA673" s="55"/>
      <c r="AB673" s="55"/>
      <c r="AC673" s="55"/>
      <c r="AD673" s="55"/>
    </row>
    <row r="674">
      <c r="A674" s="22" t="s">
        <v>4805</v>
      </c>
      <c r="B674" s="120" t="s">
        <v>3630</v>
      </c>
      <c r="C674" s="22" t="s">
        <v>4806</v>
      </c>
      <c r="D674" s="21" t="s">
        <v>37</v>
      </c>
      <c r="E674" s="123" t="s">
        <v>4651</v>
      </c>
      <c r="F674" s="288" t="s">
        <v>4650</v>
      </c>
      <c r="G674" s="286" t="str">
        <f t="shared" si="72"/>
        <v>32.514466</v>
      </c>
      <c r="H674" s="286" t="str">
        <f t="shared" si="73"/>
        <v>69.290733</v>
      </c>
      <c r="I674" s="123">
        <v>3.0</v>
      </c>
      <c r="J674" s="123">
        <v>6.0</v>
      </c>
      <c r="K674" s="123">
        <v>0.0</v>
      </c>
      <c r="L674" s="123">
        <v>0.0</v>
      </c>
      <c r="M674" s="123">
        <v>0.0</v>
      </c>
      <c r="N674" s="123">
        <v>0.0</v>
      </c>
      <c r="O674" s="123">
        <v>3.0</v>
      </c>
      <c r="P674" s="123"/>
      <c r="Q674" s="124"/>
      <c r="R674" s="126"/>
      <c r="S674" s="22"/>
      <c r="T674" s="55"/>
      <c r="U674" s="55"/>
      <c r="V674" s="55"/>
      <c r="W674" s="55"/>
      <c r="X674" s="55"/>
      <c r="Y674" s="55"/>
      <c r="Z674" s="55"/>
      <c r="AA674" s="55"/>
      <c r="AB674" s="55"/>
      <c r="AC674" s="55"/>
      <c r="AD674" s="55"/>
    </row>
    <row r="675">
      <c r="A675" s="22" t="s">
        <v>4813</v>
      </c>
      <c r="B675" s="120" t="s">
        <v>3630</v>
      </c>
      <c r="C675" s="22" t="s">
        <v>4814</v>
      </c>
      <c r="D675" s="21" t="s">
        <v>37</v>
      </c>
      <c r="E675" s="123" t="s">
        <v>3708</v>
      </c>
      <c r="F675" s="288" t="s">
        <v>3707</v>
      </c>
      <c r="G675" s="286" t="str">
        <f t="shared" si="72"/>
        <v>32.290733</v>
      </c>
      <c r="H675" s="286" t="str">
        <f t="shared" si="73"/>
        <v>69.428547</v>
      </c>
      <c r="I675" s="123">
        <v>4.0</v>
      </c>
      <c r="J675" s="123">
        <v>6.0</v>
      </c>
      <c r="K675" s="123">
        <v>0.0</v>
      </c>
      <c r="L675" s="123">
        <v>0.0</v>
      </c>
      <c r="M675" s="123">
        <v>0.0</v>
      </c>
      <c r="N675" s="123">
        <v>0.0</v>
      </c>
      <c r="O675" s="123">
        <v>3.0</v>
      </c>
      <c r="P675" s="123"/>
      <c r="Q675" s="124"/>
      <c r="R675" s="126"/>
      <c r="S675" s="22"/>
      <c r="T675" s="55"/>
      <c r="U675" s="55"/>
      <c r="V675" s="55"/>
      <c r="W675" s="55"/>
      <c r="X675" s="55"/>
      <c r="Y675" s="55"/>
      <c r="Z675" s="55"/>
      <c r="AA675" s="55"/>
      <c r="AB675" s="55"/>
      <c r="AC675" s="55"/>
      <c r="AD675" s="55"/>
    </row>
    <row r="676">
      <c r="A676" s="22" t="s">
        <v>4816</v>
      </c>
      <c r="B676" s="120" t="s">
        <v>3630</v>
      </c>
      <c r="C676" s="22" t="s">
        <v>4814</v>
      </c>
      <c r="D676" s="21" t="s">
        <v>37</v>
      </c>
      <c r="E676" s="123" t="s">
        <v>4783</v>
      </c>
      <c r="F676" s="288" t="s">
        <v>3648</v>
      </c>
      <c r="G676" s="286" t="str">
        <f t="shared" si="72"/>
        <v>32.943065</v>
      </c>
      <c r="H676" s="286" t="str">
        <f t="shared" si="73"/>
        <v>69.955033</v>
      </c>
      <c r="I676" s="123">
        <v>4.0</v>
      </c>
      <c r="J676" s="123">
        <v>6.0</v>
      </c>
      <c r="K676" s="123">
        <v>0.0</v>
      </c>
      <c r="L676" s="123">
        <v>0.0</v>
      </c>
      <c r="M676" s="123">
        <v>0.0</v>
      </c>
      <c r="N676" s="123">
        <v>0.0</v>
      </c>
      <c r="O676" s="123">
        <v>3.0</v>
      </c>
      <c r="P676" s="123"/>
      <c r="Q676" s="124"/>
      <c r="R676" s="126"/>
      <c r="S676" s="22"/>
      <c r="T676" s="55"/>
      <c r="U676" s="55"/>
      <c r="V676" s="55"/>
      <c r="W676" s="55"/>
      <c r="X676" s="55"/>
      <c r="Y676" s="55"/>
      <c r="Z676" s="55"/>
      <c r="AA676" s="55"/>
      <c r="AB676" s="55"/>
      <c r="AC676" s="55"/>
      <c r="AD676" s="55"/>
    </row>
    <row r="677">
      <c r="A677" s="22" t="s">
        <v>4818</v>
      </c>
      <c r="B677" s="120" t="s">
        <v>3630</v>
      </c>
      <c r="C677" s="22" t="s">
        <v>4819</v>
      </c>
      <c r="D677" s="21" t="s">
        <v>37</v>
      </c>
      <c r="E677" s="123" t="s">
        <v>4821</v>
      </c>
      <c r="F677" s="288" t="s">
        <v>3792</v>
      </c>
      <c r="G677" s="286" t="str">
        <f t="shared" si="72"/>
        <v>33.150049</v>
      </c>
      <c r="H677" s="286" t="str">
        <f t="shared" si="73"/>
        <v>70.433361</v>
      </c>
      <c r="I677" s="123">
        <v>4.0</v>
      </c>
      <c r="J677" s="123">
        <v>6.0</v>
      </c>
      <c r="K677" s="123">
        <v>4.0</v>
      </c>
      <c r="L677" s="123">
        <v>4.0</v>
      </c>
      <c r="M677" s="123">
        <v>0.0</v>
      </c>
      <c r="N677" s="123">
        <v>0.0</v>
      </c>
      <c r="O677" s="123">
        <v>2.0</v>
      </c>
      <c r="P677" s="123"/>
      <c r="Q677" s="124"/>
      <c r="R677" s="126"/>
      <c r="S677" s="22"/>
      <c r="T677" s="55"/>
      <c r="U677" s="55"/>
      <c r="V677" s="55"/>
      <c r="W677" s="55"/>
      <c r="X677" s="55"/>
      <c r="Y677" s="55"/>
      <c r="Z677" s="55"/>
      <c r="AA677" s="55"/>
      <c r="AB677" s="55"/>
      <c r="AC677" s="55"/>
      <c r="AD677" s="55"/>
    </row>
    <row r="678">
      <c r="A678" s="22" t="s">
        <v>4866</v>
      </c>
      <c r="B678" s="120" t="s">
        <v>3630</v>
      </c>
      <c r="C678" s="22" t="s">
        <v>4867</v>
      </c>
      <c r="D678" s="21" t="s">
        <v>37</v>
      </c>
      <c r="E678" s="123" t="s">
        <v>4861</v>
      </c>
      <c r="F678" s="288" t="s">
        <v>3752</v>
      </c>
      <c r="G678" s="286" t="str">
        <f t="shared" si="72"/>
        <v>32.956928</v>
      </c>
      <c r="H678" s="286" t="str">
        <f t="shared" si="73"/>
        <v>70.169394</v>
      </c>
      <c r="I678" s="123">
        <v>5.0</v>
      </c>
      <c r="J678" s="123">
        <v>6.0</v>
      </c>
      <c r="K678" s="123">
        <v>0.0</v>
      </c>
      <c r="L678" s="123">
        <v>0.0</v>
      </c>
      <c r="M678" s="123">
        <v>0.0</v>
      </c>
      <c r="N678" s="123">
        <v>0.0</v>
      </c>
      <c r="O678" s="123">
        <v>4.0</v>
      </c>
      <c r="P678" s="123"/>
      <c r="Q678" s="124"/>
      <c r="R678" s="126"/>
      <c r="S678" s="22"/>
      <c r="T678" s="55"/>
      <c r="U678" s="55"/>
      <c r="V678" s="55"/>
      <c r="W678" s="55"/>
      <c r="X678" s="55"/>
      <c r="Y678" s="55"/>
      <c r="Z678" s="55"/>
      <c r="AA678" s="55"/>
      <c r="AB678" s="55"/>
      <c r="AC678" s="55"/>
      <c r="AD678" s="55"/>
    </row>
    <row r="679">
      <c r="A679" s="22" t="s">
        <v>4878</v>
      </c>
      <c r="B679" s="120" t="s">
        <v>3630</v>
      </c>
      <c r="C679" s="22" t="s">
        <v>2864</v>
      </c>
      <c r="D679" s="21" t="s">
        <v>37</v>
      </c>
      <c r="E679" s="123" t="s">
        <v>4881</v>
      </c>
      <c r="F679" s="288" t="s">
        <v>4880</v>
      </c>
      <c r="G679" s="286" t="str">
        <f t="shared" si="72"/>
        <v>32.662340</v>
      </c>
      <c r="H679" s="286" t="str">
        <f t="shared" si="73"/>
        <v>70.043242</v>
      </c>
      <c r="I679" s="123">
        <v>6.0</v>
      </c>
      <c r="J679" s="123">
        <v>6.0</v>
      </c>
      <c r="K679" s="123">
        <v>0.0</v>
      </c>
      <c r="L679" s="123">
        <v>0.0</v>
      </c>
      <c r="M679" s="123">
        <v>0.0</v>
      </c>
      <c r="N679" s="123">
        <v>0.0</v>
      </c>
      <c r="O679" s="123">
        <v>0.0</v>
      </c>
      <c r="P679" s="123"/>
      <c r="Q679" s="124"/>
      <c r="R679" s="126"/>
      <c r="S679" s="22"/>
      <c r="T679" s="55"/>
      <c r="U679" s="55"/>
      <c r="V679" s="55"/>
      <c r="W679" s="55"/>
      <c r="X679" s="55"/>
      <c r="Y679" s="55"/>
      <c r="Z679" s="55"/>
      <c r="AA679" s="55"/>
      <c r="AB679" s="55"/>
      <c r="AC679" s="55"/>
      <c r="AD679" s="55"/>
    </row>
    <row r="680">
      <c r="A680" s="22" t="s">
        <v>4896</v>
      </c>
      <c r="B680" s="120" t="s">
        <v>3630</v>
      </c>
      <c r="C680" s="22" t="s">
        <v>2919</v>
      </c>
      <c r="D680" s="21" t="s">
        <v>37</v>
      </c>
      <c r="E680" s="123" t="s">
        <v>4898</v>
      </c>
      <c r="F680" s="288" t="s">
        <v>3752</v>
      </c>
      <c r="G680" s="286" t="str">
        <f t="shared" si="72"/>
        <v>32.956928</v>
      </c>
      <c r="H680" s="286" t="str">
        <f t="shared" si="73"/>
        <v>70.169394</v>
      </c>
      <c r="I680" s="123">
        <v>3.0</v>
      </c>
      <c r="J680" s="123">
        <v>6.0</v>
      </c>
      <c r="K680" s="123">
        <v>0.0</v>
      </c>
      <c r="L680" s="123">
        <v>0.0</v>
      </c>
      <c r="M680" s="123">
        <v>0.0</v>
      </c>
      <c r="N680" s="123">
        <v>0.0</v>
      </c>
      <c r="O680" s="123">
        <v>1.0</v>
      </c>
      <c r="P680" s="123"/>
      <c r="Q680" s="124"/>
      <c r="R680" s="126"/>
      <c r="S680" s="22"/>
      <c r="T680" s="55"/>
      <c r="U680" s="55"/>
      <c r="V680" s="55"/>
      <c r="W680" s="55"/>
      <c r="X680" s="55"/>
      <c r="Y680" s="55"/>
      <c r="Z680" s="55"/>
      <c r="AA680" s="55"/>
      <c r="AB680" s="55"/>
      <c r="AC680" s="55"/>
      <c r="AD680" s="55"/>
    </row>
    <row r="681">
      <c r="A681" s="22" t="s">
        <v>4003</v>
      </c>
      <c r="B681" s="120" t="s">
        <v>3630</v>
      </c>
      <c r="C681" s="22" t="s">
        <v>4004</v>
      </c>
      <c r="D681" s="21" t="s">
        <v>37</v>
      </c>
      <c r="E681" s="123" t="s">
        <v>4006</v>
      </c>
      <c r="F681" s="288" t="s">
        <v>3648</v>
      </c>
      <c r="G681" s="286" t="str">
        <f t="shared" si="72"/>
        <v>32.943065</v>
      </c>
      <c r="H681" s="286" t="str">
        <f t="shared" si="73"/>
        <v>69.955033</v>
      </c>
      <c r="I681" s="123">
        <v>5.0</v>
      </c>
      <c r="J681" s="123">
        <v>6.0</v>
      </c>
      <c r="K681" s="123">
        <v>0.0</v>
      </c>
      <c r="L681" s="123">
        <v>0.0</v>
      </c>
      <c r="M681" s="123">
        <v>0.0</v>
      </c>
      <c r="N681" s="123">
        <v>0.0</v>
      </c>
      <c r="O681" s="123">
        <v>4.0</v>
      </c>
      <c r="P681" s="123"/>
      <c r="Q681" s="124"/>
      <c r="R681" s="126"/>
      <c r="S681" s="22"/>
      <c r="T681" s="55"/>
      <c r="U681" s="55"/>
      <c r="V681" s="55"/>
      <c r="W681" s="55"/>
      <c r="X681" s="55"/>
      <c r="Y681" s="55"/>
      <c r="Z681" s="55"/>
      <c r="AA681" s="55"/>
      <c r="AB681" s="55"/>
      <c r="AC681" s="55"/>
      <c r="AD681" s="55"/>
    </row>
    <row r="682">
      <c r="A682" s="22" t="s">
        <v>4996</v>
      </c>
      <c r="B682" s="120" t="s">
        <v>3630</v>
      </c>
      <c r="C682" s="22" t="s">
        <v>4997</v>
      </c>
      <c r="D682" s="21" t="s">
        <v>37</v>
      </c>
      <c r="E682" s="123" t="s">
        <v>4999</v>
      </c>
      <c r="F682" s="288" t="s">
        <v>3648</v>
      </c>
      <c r="G682" s="286" t="str">
        <f t="shared" si="72"/>
        <v>32.943065</v>
      </c>
      <c r="H682" s="286" t="str">
        <f t="shared" si="73"/>
        <v>69.955033</v>
      </c>
      <c r="I682" s="123">
        <v>4.0</v>
      </c>
      <c r="J682" s="123">
        <v>6.0</v>
      </c>
      <c r="K682" s="123">
        <v>0.0</v>
      </c>
      <c r="L682" s="123">
        <v>0.0</v>
      </c>
      <c r="M682" s="123">
        <v>0.0</v>
      </c>
      <c r="N682" s="123">
        <v>0.0</v>
      </c>
      <c r="O682" s="123">
        <v>2.0</v>
      </c>
      <c r="P682" s="123"/>
      <c r="Q682" s="124"/>
      <c r="R682" s="126"/>
      <c r="S682" s="22"/>
      <c r="T682" s="55"/>
      <c r="U682" s="55"/>
      <c r="V682" s="55"/>
      <c r="W682" s="55"/>
      <c r="X682" s="55"/>
      <c r="Y682" s="55"/>
      <c r="Z682" s="55"/>
      <c r="AA682" s="55"/>
      <c r="AB682" s="55"/>
      <c r="AC682" s="55"/>
      <c r="AD682" s="55"/>
    </row>
    <row r="683">
      <c r="A683" s="22" t="s">
        <v>5014</v>
      </c>
      <c r="B683" s="120" t="s">
        <v>3630</v>
      </c>
      <c r="C683" s="22" t="s">
        <v>5015</v>
      </c>
      <c r="D683" s="21" t="s">
        <v>37</v>
      </c>
      <c r="E683" s="123" t="s">
        <v>5018</v>
      </c>
      <c r="F683" s="288" t="s">
        <v>5017</v>
      </c>
      <c r="G683" s="286" t="str">
        <f t="shared" si="72"/>
        <v>32.970972</v>
      </c>
      <c r="H683" s="286" t="str">
        <f t="shared" si="73"/>
        <v>70.263154</v>
      </c>
      <c r="I683" s="123">
        <v>3.0</v>
      </c>
      <c r="J683" s="123">
        <v>6.0</v>
      </c>
      <c r="K683" s="123">
        <v>0.0</v>
      </c>
      <c r="L683" s="123">
        <v>0.0</v>
      </c>
      <c r="M683" s="123">
        <v>0.0</v>
      </c>
      <c r="N683" s="123">
        <v>0.0</v>
      </c>
      <c r="O683" s="123">
        <v>3.0</v>
      </c>
      <c r="P683" s="123"/>
      <c r="Q683" s="124"/>
      <c r="R683" s="126"/>
      <c r="S683" s="22"/>
      <c r="T683" s="55"/>
      <c r="U683" s="55"/>
      <c r="V683" s="55"/>
      <c r="W683" s="55"/>
      <c r="X683" s="55"/>
      <c r="Y683" s="55"/>
      <c r="Z683" s="55"/>
      <c r="AA683" s="55"/>
      <c r="AB683" s="55"/>
      <c r="AC683" s="55"/>
      <c r="AD683" s="55"/>
    </row>
    <row r="684">
      <c r="A684" s="22" t="s">
        <v>5048</v>
      </c>
      <c r="B684" s="120" t="s">
        <v>3630</v>
      </c>
      <c r="C684" s="22" t="s">
        <v>5049</v>
      </c>
      <c r="D684" s="21" t="s">
        <v>37</v>
      </c>
      <c r="E684" s="123" t="s">
        <v>5051</v>
      </c>
      <c r="F684" s="288" t="s">
        <v>3701</v>
      </c>
      <c r="G684" s="286" t="str">
        <f t="shared" si="72"/>
        <v>32.970019</v>
      </c>
      <c r="H684" s="286" t="str">
        <f t="shared" si="73"/>
        <v>70.277584</v>
      </c>
      <c r="I684" s="123">
        <v>3.0</v>
      </c>
      <c r="J684" s="123">
        <v>6.0</v>
      </c>
      <c r="K684" s="123">
        <v>0.0</v>
      </c>
      <c r="L684" s="123">
        <v>0.0</v>
      </c>
      <c r="M684" s="123">
        <v>0.0</v>
      </c>
      <c r="N684" s="123">
        <v>0.0</v>
      </c>
      <c r="O684" s="123">
        <v>2.0</v>
      </c>
      <c r="P684" s="123"/>
      <c r="Q684" s="124"/>
      <c r="R684" s="126"/>
      <c r="S684" s="22"/>
      <c r="T684" s="55"/>
      <c r="U684" s="55"/>
      <c r="V684" s="55"/>
      <c r="W684" s="55"/>
      <c r="X684" s="55"/>
      <c r="Y684" s="55"/>
      <c r="Z684" s="55"/>
      <c r="AA684" s="55"/>
      <c r="AB684" s="55"/>
      <c r="AC684" s="55"/>
      <c r="AD684" s="55"/>
    </row>
    <row r="685">
      <c r="A685" s="22" t="s">
        <v>5063</v>
      </c>
      <c r="B685" s="120" t="s">
        <v>3630</v>
      </c>
      <c r="C685" s="22" t="s">
        <v>5064</v>
      </c>
      <c r="D685" s="21" t="s">
        <v>37</v>
      </c>
      <c r="E685" s="123" t="s">
        <v>5066</v>
      </c>
      <c r="F685" s="288" t="s">
        <v>3867</v>
      </c>
      <c r="G685" s="286" t="str">
        <f t="shared" si="72"/>
        <v>32.947289</v>
      </c>
      <c r="H685" s="286" t="str">
        <f t="shared" si="73"/>
        <v>70.147813</v>
      </c>
      <c r="I685" s="123">
        <v>3.0</v>
      </c>
      <c r="J685" s="123">
        <v>6.0</v>
      </c>
      <c r="K685" s="123">
        <v>0.0</v>
      </c>
      <c r="L685" s="123">
        <v>0.0</v>
      </c>
      <c r="M685" s="123">
        <v>0.0</v>
      </c>
      <c r="N685" s="123">
        <v>0.0</v>
      </c>
      <c r="O685" s="123">
        <v>1.0</v>
      </c>
      <c r="P685" s="123"/>
      <c r="Q685" s="124"/>
      <c r="R685" s="126"/>
      <c r="S685" s="22"/>
      <c r="T685" s="55"/>
      <c r="U685" s="55"/>
      <c r="V685" s="55"/>
      <c r="W685" s="55"/>
      <c r="X685" s="55"/>
      <c r="Y685" s="55"/>
      <c r="Z685" s="55"/>
      <c r="AA685" s="55"/>
      <c r="AB685" s="55"/>
      <c r="AC685" s="55"/>
      <c r="AD685" s="55"/>
    </row>
    <row r="686">
      <c r="A686" s="22" t="s">
        <v>5083</v>
      </c>
      <c r="B686" s="120" t="s">
        <v>3630</v>
      </c>
      <c r="C686" s="22" t="s">
        <v>5084</v>
      </c>
      <c r="D686" s="21" t="s">
        <v>37</v>
      </c>
      <c r="E686" s="123" t="s">
        <v>5051</v>
      </c>
      <c r="F686" s="288" t="s">
        <v>3701</v>
      </c>
      <c r="G686" s="286" t="str">
        <f t="shared" si="72"/>
        <v>32.970019</v>
      </c>
      <c r="H686" s="286" t="str">
        <f t="shared" si="73"/>
        <v>70.277584</v>
      </c>
      <c r="I686" s="123">
        <v>3.0</v>
      </c>
      <c r="J686" s="123">
        <v>6.0</v>
      </c>
      <c r="K686" s="123">
        <v>0.0</v>
      </c>
      <c r="L686" s="123">
        <v>0.0</v>
      </c>
      <c r="M686" s="123">
        <v>0.0</v>
      </c>
      <c r="N686" s="123">
        <v>0.0</v>
      </c>
      <c r="O686" s="123">
        <v>0.0</v>
      </c>
      <c r="P686" s="123"/>
      <c r="Q686" s="124"/>
      <c r="R686" s="126"/>
      <c r="S686" s="22"/>
      <c r="T686" s="55"/>
      <c r="U686" s="55"/>
      <c r="V686" s="55"/>
      <c r="W686" s="55"/>
      <c r="X686" s="55"/>
      <c r="Y686" s="55"/>
      <c r="Z686" s="55"/>
      <c r="AA686" s="55"/>
      <c r="AB686" s="55"/>
      <c r="AC686" s="55"/>
      <c r="AD686" s="55"/>
    </row>
    <row r="687">
      <c r="A687" s="22" t="s">
        <v>5102</v>
      </c>
      <c r="B687" s="120" t="s">
        <v>3630</v>
      </c>
      <c r="C687" s="22" t="s">
        <v>5103</v>
      </c>
      <c r="D687" s="21" t="s">
        <v>37</v>
      </c>
      <c r="E687" s="123" t="s">
        <v>3793</v>
      </c>
      <c r="F687" s="288" t="s">
        <v>3792</v>
      </c>
      <c r="G687" s="286" t="str">
        <f t="shared" si="72"/>
        <v>33.150049</v>
      </c>
      <c r="H687" s="286" t="str">
        <f t="shared" si="73"/>
        <v>70.433361</v>
      </c>
      <c r="I687" s="123">
        <v>4.0</v>
      </c>
      <c r="J687" s="123">
        <v>6.0</v>
      </c>
      <c r="K687" s="123">
        <v>0.0</v>
      </c>
      <c r="L687" s="123">
        <v>0.0</v>
      </c>
      <c r="M687" s="123">
        <v>0.0</v>
      </c>
      <c r="N687" s="123">
        <v>0.0</v>
      </c>
      <c r="O687" s="123">
        <v>2.0</v>
      </c>
      <c r="P687" s="123"/>
      <c r="Q687" s="124"/>
      <c r="R687" s="126"/>
      <c r="S687" s="22"/>
      <c r="T687" s="55"/>
      <c r="U687" s="55"/>
      <c r="V687" s="55"/>
      <c r="W687" s="55"/>
      <c r="X687" s="55"/>
      <c r="Y687" s="55"/>
      <c r="Z687" s="55"/>
      <c r="AA687" s="55"/>
      <c r="AB687" s="55"/>
      <c r="AC687" s="55"/>
      <c r="AD687" s="55"/>
    </row>
    <row r="688">
      <c r="A688" s="22" t="s">
        <v>5105</v>
      </c>
      <c r="B688" s="120" t="s">
        <v>3630</v>
      </c>
      <c r="C688" s="22" t="s">
        <v>3098</v>
      </c>
      <c r="D688" s="21" t="s">
        <v>37</v>
      </c>
      <c r="E688" s="123" t="s">
        <v>5107</v>
      </c>
      <c r="F688" s="288" t="s">
        <v>3993</v>
      </c>
      <c r="G688" s="286" t="str">
        <f t="shared" si="72"/>
        <v>32.645780</v>
      </c>
      <c r="H688" s="286" t="str">
        <f t="shared" si="73"/>
        <v>70.121765</v>
      </c>
      <c r="I688" s="123">
        <v>4.0</v>
      </c>
      <c r="J688" s="123">
        <v>6.0</v>
      </c>
      <c r="K688" s="123">
        <v>0.0</v>
      </c>
      <c r="L688" s="123">
        <v>0.0</v>
      </c>
      <c r="M688" s="123">
        <v>0.0</v>
      </c>
      <c r="N688" s="123">
        <v>0.0</v>
      </c>
      <c r="O688" s="123">
        <v>2.0</v>
      </c>
      <c r="P688" s="123"/>
      <c r="Q688" s="124"/>
      <c r="R688" s="126"/>
      <c r="S688" s="22"/>
      <c r="T688" s="55"/>
      <c r="U688" s="55"/>
      <c r="V688" s="55"/>
      <c r="W688" s="55"/>
      <c r="X688" s="55"/>
      <c r="Y688" s="55"/>
      <c r="Z688" s="55"/>
      <c r="AA688" s="55"/>
      <c r="AB688" s="55"/>
      <c r="AC688" s="55"/>
      <c r="AD688" s="55"/>
    </row>
    <row r="689">
      <c r="A689" s="22" t="s">
        <v>5148</v>
      </c>
      <c r="B689" s="120" t="s">
        <v>3630</v>
      </c>
      <c r="C689" s="22" t="s">
        <v>5149</v>
      </c>
      <c r="D689" s="21" t="s">
        <v>37</v>
      </c>
      <c r="E689" s="123" t="s">
        <v>4029</v>
      </c>
      <c r="F689" s="288" t="s">
        <v>3648</v>
      </c>
      <c r="G689" s="286" t="str">
        <f t="shared" si="72"/>
        <v>32.943065</v>
      </c>
      <c r="H689" s="286" t="str">
        <f t="shared" si="73"/>
        <v>69.955033</v>
      </c>
      <c r="I689" s="123">
        <v>3.0</v>
      </c>
      <c r="J689" s="123">
        <v>6.0</v>
      </c>
      <c r="K689" s="123">
        <v>0.0</v>
      </c>
      <c r="L689" s="123">
        <v>0.0</v>
      </c>
      <c r="M689" s="123">
        <v>0.0</v>
      </c>
      <c r="N689" s="123">
        <v>0.0</v>
      </c>
      <c r="O689" s="123">
        <v>1.0</v>
      </c>
      <c r="P689" s="123"/>
      <c r="Q689" s="124"/>
      <c r="R689" s="126"/>
      <c r="S689" s="22"/>
      <c r="T689" s="55"/>
      <c r="U689" s="55"/>
      <c r="V689" s="55"/>
      <c r="W689" s="55"/>
      <c r="X689" s="55"/>
      <c r="Y689" s="55"/>
      <c r="Z689" s="55"/>
      <c r="AA689" s="55"/>
      <c r="AB689" s="55"/>
      <c r="AC689" s="55"/>
      <c r="AD689" s="55"/>
    </row>
    <row r="690">
      <c r="A690" s="22" t="s">
        <v>5179</v>
      </c>
      <c r="B690" s="120" t="s">
        <v>3630</v>
      </c>
      <c r="C690" s="22" t="s">
        <v>5180</v>
      </c>
      <c r="D690" s="21" t="s">
        <v>37</v>
      </c>
      <c r="E690" s="123" t="s">
        <v>5182</v>
      </c>
      <c r="F690" s="288" t="s">
        <v>3648</v>
      </c>
      <c r="G690" s="286" t="str">
        <f t="shared" si="72"/>
        <v>32.943065</v>
      </c>
      <c r="H690" s="286" t="str">
        <f t="shared" si="73"/>
        <v>69.955033</v>
      </c>
      <c r="I690" s="123">
        <v>4.0</v>
      </c>
      <c r="J690" s="123">
        <v>6.0</v>
      </c>
      <c r="K690" s="123">
        <v>0.0</v>
      </c>
      <c r="L690" s="123">
        <v>0.0</v>
      </c>
      <c r="M690" s="123">
        <v>0.0</v>
      </c>
      <c r="N690" s="123">
        <v>0.0</v>
      </c>
      <c r="O690" s="123">
        <v>0.0</v>
      </c>
      <c r="P690" s="123"/>
      <c r="Q690" s="124"/>
      <c r="R690" s="125"/>
      <c r="S690" s="22"/>
      <c r="T690" s="55"/>
      <c r="U690" s="55"/>
      <c r="V690" s="55"/>
      <c r="W690" s="55"/>
      <c r="X690" s="55"/>
      <c r="Y690" s="55"/>
      <c r="Z690" s="55"/>
      <c r="AA690" s="55"/>
      <c r="AB690" s="55"/>
      <c r="AC690" s="55"/>
      <c r="AD690" s="55"/>
    </row>
    <row r="691">
      <c r="A691" s="22" t="s">
        <v>5249</v>
      </c>
      <c r="B691" s="120" t="s">
        <v>3630</v>
      </c>
      <c r="C691" s="22" t="s">
        <v>5250</v>
      </c>
      <c r="D691" s="21" t="s">
        <v>37</v>
      </c>
      <c r="E691" s="123" t="s">
        <v>4532</v>
      </c>
      <c r="F691" s="288" t="s">
        <v>4531</v>
      </c>
      <c r="G691" s="286" t="str">
        <f t="shared" si="72"/>
        <v>33.815206</v>
      </c>
      <c r="H691" s="286" t="str">
        <f t="shared" si="73"/>
        <v>70.748053</v>
      </c>
      <c r="I691" s="123">
        <v>4.0</v>
      </c>
      <c r="J691" s="123">
        <v>6.0</v>
      </c>
      <c r="K691" s="123">
        <v>0.0</v>
      </c>
      <c r="L691" s="123">
        <v>0.0</v>
      </c>
      <c r="M691" s="123">
        <v>0.0</v>
      </c>
      <c r="N691" s="123">
        <v>0.0</v>
      </c>
      <c r="O691" s="123">
        <v>2.0</v>
      </c>
      <c r="P691" s="123"/>
      <c r="Q691" s="124"/>
      <c r="R691" s="126"/>
      <c r="S691" s="22"/>
      <c r="T691" s="55"/>
      <c r="U691" s="55"/>
      <c r="V691" s="55"/>
      <c r="W691" s="55"/>
      <c r="X691" s="55"/>
      <c r="Y691" s="55"/>
      <c r="Z691" s="55"/>
      <c r="AA691" s="55"/>
      <c r="AB691" s="55"/>
      <c r="AC691" s="55"/>
      <c r="AD691" s="55"/>
    </row>
    <row r="692">
      <c r="A692" s="22" t="s">
        <v>5273</v>
      </c>
      <c r="B692" s="120" t="s">
        <v>3630</v>
      </c>
      <c r="C692" s="22" t="s">
        <v>5274</v>
      </c>
      <c r="D692" s="21" t="s">
        <v>37</v>
      </c>
      <c r="E692" s="123" t="s">
        <v>5276</v>
      </c>
      <c r="F692" s="288" t="s">
        <v>3792</v>
      </c>
      <c r="G692" s="286" t="str">
        <f t="shared" si="72"/>
        <v>33.150049</v>
      </c>
      <c r="H692" s="286" t="str">
        <f t="shared" si="73"/>
        <v>70.433361</v>
      </c>
      <c r="I692" s="123">
        <v>4.0</v>
      </c>
      <c r="J692" s="123">
        <v>6.0</v>
      </c>
      <c r="K692" s="123">
        <v>0.0</v>
      </c>
      <c r="L692" s="123">
        <v>0.0</v>
      </c>
      <c r="M692" s="123">
        <v>0.0</v>
      </c>
      <c r="N692" s="123">
        <v>0.0</v>
      </c>
      <c r="O692" s="123">
        <v>2.0</v>
      </c>
      <c r="P692" s="123"/>
      <c r="Q692" s="124"/>
      <c r="R692" s="126"/>
      <c r="S692" s="22"/>
      <c r="T692" s="55"/>
      <c r="U692" s="55"/>
      <c r="V692" s="55"/>
      <c r="W692" s="55"/>
      <c r="X692" s="55"/>
      <c r="Y692" s="55"/>
      <c r="Z692" s="55"/>
      <c r="AA692" s="55"/>
      <c r="AB692" s="55"/>
      <c r="AC692" s="55"/>
      <c r="AD692" s="55"/>
    </row>
    <row r="693">
      <c r="A693" s="22" t="s">
        <v>5278</v>
      </c>
      <c r="B693" s="120" t="s">
        <v>3630</v>
      </c>
      <c r="C693" s="22" t="s">
        <v>5279</v>
      </c>
      <c r="D693" s="21" t="s">
        <v>37</v>
      </c>
      <c r="E693" s="123" t="s">
        <v>3793</v>
      </c>
      <c r="F693" s="288" t="s">
        <v>3792</v>
      </c>
      <c r="G693" s="286" t="str">
        <f t="shared" si="72"/>
        <v>33.150049</v>
      </c>
      <c r="H693" s="286" t="str">
        <f t="shared" si="73"/>
        <v>70.433361</v>
      </c>
      <c r="I693" s="123">
        <v>4.0</v>
      </c>
      <c r="J693" s="123">
        <v>6.0</v>
      </c>
      <c r="K693" s="123">
        <v>0.0</v>
      </c>
      <c r="L693" s="123">
        <v>0.0</v>
      </c>
      <c r="M693" s="123">
        <v>0.0</v>
      </c>
      <c r="N693" s="123">
        <v>0.0</v>
      </c>
      <c r="O693" s="123">
        <v>0.0</v>
      </c>
      <c r="P693" s="123"/>
      <c r="Q693" s="124"/>
      <c r="R693" s="126"/>
      <c r="S693" s="22"/>
      <c r="T693" s="55"/>
      <c r="U693" s="55"/>
      <c r="V693" s="55"/>
      <c r="W693" s="55"/>
      <c r="X693" s="55"/>
      <c r="Y693" s="55"/>
      <c r="Z693" s="55"/>
      <c r="AA693" s="55"/>
      <c r="AB693" s="55"/>
      <c r="AC693" s="55"/>
      <c r="AD693" s="55"/>
    </row>
    <row r="694">
      <c r="A694" s="22" t="s">
        <v>5318</v>
      </c>
      <c r="B694" s="120" t="s">
        <v>3630</v>
      </c>
      <c r="C694" s="22" t="s">
        <v>5319</v>
      </c>
      <c r="D694" s="21" t="s">
        <v>37</v>
      </c>
      <c r="E694" s="123" t="s">
        <v>5321</v>
      </c>
      <c r="F694" s="288" t="s">
        <v>4713</v>
      </c>
      <c r="G694" s="286" t="str">
        <f t="shared" si="72"/>
        <v>32.613785</v>
      </c>
      <c r="H694" s="286" t="str">
        <f t="shared" si="73"/>
        <v>69.508247</v>
      </c>
      <c r="I694" s="123">
        <v>3.0</v>
      </c>
      <c r="J694" s="123">
        <v>6.0</v>
      </c>
      <c r="K694" s="123">
        <v>0.0</v>
      </c>
      <c r="L694" s="123">
        <v>0.0</v>
      </c>
      <c r="M694" s="123">
        <v>0.0</v>
      </c>
      <c r="N694" s="123">
        <v>0.0</v>
      </c>
      <c r="O694" s="123">
        <v>2.0</v>
      </c>
      <c r="P694" s="123"/>
      <c r="Q694" s="124"/>
      <c r="R694" s="126"/>
      <c r="S694" s="123"/>
      <c r="T694" s="55"/>
      <c r="U694" s="55"/>
      <c r="V694" s="55"/>
      <c r="W694" s="55"/>
      <c r="X694" s="55"/>
      <c r="Y694" s="55"/>
      <c r="Z694" s="55"/>
      <c r="AA694" s="55"/>
      <c r="AB694" s="55"/>
      <c r="AC694" s="55"/>
      <c r="AD694" s="55"/>
    </row>
    <row r="695">
      <c r="A695" s="22" t="s">
        <v>4036</v>
      </c>
      <c r="B695" s="120" t="s">
        <v>3630</v>
      </c>
      <c r="C695" s="22" t="s">
        <v>4037</v>
      </c>
      <c r="D695" s="21" t="s">
        <v>37</v>
      </c>
      <c r="E695" s="123" t="s">
        <v>3910</v>
      </c>
      <c r="F695" s="288" t="s">
        <v>3909</v>
      </c>
      <c r="G695" s="286" t="str">
        <f t="shared" si="72"/>
        <v>32.474231</v>
      </c>
      <c r="H695" s="286" t="str">
        <f t="shared" si="73"/>
        <v>70.002675</v>
      </c>
      <c r="I695" s="123">
        <v>5.0</v>
      </c>
      <c r="J695" s="123">
        <v>6.0</v>
      </c>
      <c r="K695" s="123">
        <v>0.0</v>
      </c>
      <c r="L695" s="123">
        <v>0.0</v>
      </c>
      <c r="M695" s="123">
        <v>0.0</v>
      </c>
      <c r="N695" s="123">
        <v>0.0</v>
      </c>
      <c r="O695" s="123">
        <v>2.0</v>
      </c>
      <c r="P695" s="123"/>
      <c r="Q695" s="124"/>
      <c r="R695" s="126"/>
      <c r="S695" s="22"/>
      <c r="T695" s="55"/>
      <c r="U695" s="55"/>
      <c r="V695" s="55"/>
      <c r="W695" s="55"/>
      <c r="X695" s="55"/>
      <c r="Y695" s="55"/>
      <c r="Z695" s="55"/>
      <c r="AA695" s="55"/>
      <c r="AB695" s="55"/>
      <c r="AC695" s="55"/>
      <c r="AD695" s="55"/>
    </row>
    <row r="696">
      <c r="A696" s="22" t="s">
        <v>5335</v>
      </c>
      <c r="B696" s="120" t="s">
        <v>3630</v>
      </c>
      <c r="C696" s="22" t="s">
        <v>531</v>
      </c>
      <c r="D696" s="21" t="s">
        <v>37</v>
      </c>
      <c r="E696" s="123" t="s">
        <v>5337</v>
      </c>
      <c r="F696" s="288" t="s">
        <v>3792</v>
      </c>
      <c r="G696" s="286" t="str">
        <f t="shared" si="72"/>
        <v>33.150049</v>
      </c>
      <c r="H696" s="286" t="str">
        <f t="shared" si="73"/>
        <v>70.433361</v>
      </c>
      <c r="I696" s="123">
        <v>5.0</v>
      </c>
      <c r="J696" s="123">
        <v>6.0</v>
      </c>
      <c r="K696" s="123">
        <v>0.0</v>
      </c>
      <c r="L696" s="123">
        <v>0.0</v>
      </c>
      <c r="M696" s="123">
        <v>0.0</v>
      </c>
      <c r="N696" s="123">
        <v>0.0</v>
      </c>
      <c r="O696" s="123">
        <v>4.0</v>
      </c>
      <c r="P696" s="123"/>
      <c r="Q696" s="124"/>
      <c r="R696" s="126"/>
      <c r="S696" s="22"/>
      <c r="T696" s="55"/>
      <c r="U696" s="55"/>
      <c r="V696" s="55"/>
      <c r="W696" s="55"/>
      <c r="X696" s="55"/>
      <c r="Y696" s="55"/>
      <c r="Z696" s="55"/>
      <c r="AA696" s="55"/>
      <c r="AB696" s="55"/>
      <c r="AC696" s="55"/>
      <c r="AD696" s="55"/>
    </row>
    <row r="697">
      <c r="A697" s="22" t="s">
        <v>4057</v>
      </c>
      <c r="B697" s="120" t="s">
        <v>3630</v>
      </c>
      <c r="C697" s="22" t="s">
        <v>4058</v>
      </c>
      <c r="D697" s="21" t="s">
        <v>37</v>
      </c>
      <c r="E697" s="123" t="s">
        <v>4044</v>
      </c>
      <c r="F697" s="288" t="s">
        <v>3648</v>
      </c>
      <c r="G697" s="286" t="str">
        <f t="shared" si="72"/>
        <v>32.943065</v>
      </c>
      <c r="H697" s="286" t="str">
        <f t="shared" si="73"/>
        <v>69.955033</v>
      </c>
      <c r="I697" s="123">
        <v>4.0</v>
      </c>
      <c r="J697" s="123">
        <v>6.0</v>
      </c>
      <c r="K697" s="123">
        <v>0.0</v>
      </c>
      <c r="L697" s="123">
        <v>0.0</v>
      </c>
      <c r="M697" s="123">
        <v>0.0</v>
      </c>
      <c r="N697" s="123">
        <v>0.0</v>
      </c>
      <c r="O697" s="123">
        <v>8.0</v>
      </c>
      <c r="P697" s="123"/>
      <c r="Q697" s="124"/>
      <c r="R697" s="126"/>
      <c r="S697" s="22"/>
      <c r="T697" s="55"/>
      <c r="U697" s="55"/>
      <c r="V697" s="55"/>
      <c r="W697" s="55"/>
      <c r="X697" s="55"/>
      <c r="Y697" s="55"/>
      <c r="Z697" s="55"/>
      <c r="AA697" s="55"/>
      <c r="AB697" s="55"/>
      <c r="AC697" s="55"/>
      <c r="AD697" s="55"/>
    </row>
    <row r="698">
      <c r="A698" s="22" t="s">
        <v>4060</v>
      </c>
      <c r="B698" s="120" t="s">
        <v>3630</v>
      </c>
      <c r="C698" s="22" t="s">
        <v>4061</v>
      </c>
      <c r="D698" s="21" t="s">
        <v>37</v>
      </c>
      <c r="E698" s="123" t="s">
        <v>4063</v>
      </c>
      <c r="F698" s="288" t="s">
        <v>3648</v>
      </c>
      <c r="G698" s="286" t="str">
        <f t="shared" si="72"/>
        <v>32.943065</v>
      </c>
      <c r="H698" s="286" t="str">
        <f t="shared" si="73"/>
        <v>69.955033</v>
      </c>
      <c r="I698" s="123">
        <v>3.0</v>
      </c>
      <c r="J698" s="123">
        <v>6.0</v>
      </c>
      <c r="K698" s="123">
        <v>0.0</v>
      </c>
      <c r="L698" s="123">
        <v>0.0</v>
      </c>
      <c r="M698" s="123">
        <v>0.0</v>
      </c>
      <c r="N698" s="123">
        <v>0.0</v>
      </c>
      <c r="O698" s="123">
        <v>2.0</v>
      </c>
      <c r="P698" s="123"/>
      <c r="Q698" s="124"/>
      <c r="R698" s="126"/>
      <c r="S698" s="22"/>
      <c r="T698" s="55"/>
      <c r="U698" s="55"/>
      <c r="V698" s="55"/>
      <c r="W698" s="55"/>
      <c r="X698" s="55"/>
      <c r="Y698" s="55"/>
      <c r="Z698" s="55"/>
      <c r="AA698" s="55"/>
      <c r="AB698" s="55"/>
      <c r="AC698" s="55"/>
      <c r="AD698" s="55"/>
    </row>
    <row r="699">
      <c r="A699" s="22" t="s">
        <v>4071</v>
      </c>
      <c r="B699" s="120" t="s">
        <v>3630</v>
      </c>
      <c r="C699" s="22" t="s">
        <v>4072</v>
      </c>
      <c r="D699" s="21" t="s">
        <v>37</v>
      </c>
      <c r="E699" s="123" t="s">
        <v>3994</v>
      </c>
      <c r="F699" s="288" t="s">
        <v>3993</v>
      </c>
      <c r="G699" s="286" t="str">
        <f t="shared" si="72"/>
        <v>32.645780</v>
      </c>
      <c r="H699" s="286" t="str">
        <f t="shared" si="73"/>
        <v>70.121765</v>
      </c>
      <c r="I699" s="123">
        <v>6.0</v>
      </c>
      <c r="J699" s="123">
        <v>6.0</v>
      </c>
      <c r="K699" s="123">
        <v>0.0</v>
      </c>
      <c r="L699" s="123">
        <v>0.0</v>
      </c>
      <c r="M699" s="123">
        <v>0.0</v>
      </c>
      <c r="N699" s="123">
        <v>0.0</v>
      </c>
      <c r="O699" s="123">
        <v>8.0</v>
      </c>
      <c r="P699" s="123"/>
      <c r="Q699" s="124"/>
      <c r="R699" s="126"/>
      <c r="S699" s="22"/>
      <c r="T699" s="55"/>
      <c r="U699" s="55"/>
      <c r="V699" s="55"/>
      <c r="W699" s="55"/>
      <c r="X699" s="55"/>
      <c r="Y699" s="55"/>
      <c r="Z699" s="55"/>
      <c r="AA699" s="55"/>
      <c r="AB699" s="55"/>
      <c r="AC699" s="55"/>
      <c r="AD699" s="55"/>
    </row>
    <row r="700">
      <c r="A700" s="22" t="s">
        <v>4109</v>
      </c>
      <c r="B700" s="120" t="s">
        <v>3630</v>
      </c>
      <c r="C700" s="22" t="s">
        <v>4110</v>
      </c>
      <c r="D700" s="21" t="s">
        <v>37</v>
      </c>
      <c r="E700" s="123" t="s">
        <v>4113</v>
      </c>
      <c r="F700" s="288" t="s">
        <v>4112</v>
      </c>
      <c r="G700" s="286" t="str">
        <f t="shared" si="72"/>
        <v>32.946490</v>
      </c>
      <c r="H700" s="286" t="str">
        <f t="shared" si="73"/>
        <v>70.147068</v>
      </c>
      <c r="I700" s="123">
        <v>5.0</v>
      </c>
      <c r="J700" s="123">
        <v>6.0</v>
      </c>
      <c r="K700" s="123">
        <v>5.0</v>
      </c>
      <c r="L700" s="123">
        <v>5.0</v>
      </c>
      <c r="M700" s="123">
        <v>1.0</v>
      </c>
      <c r="N700" s="123">
        <v>1.0</v>
      </c>
      <c r="O700" s="123">
        <v>3.0</v>
      </c>
      <c r="P700" s="123"/>
      <c r="Q700" s="124"/>
      <c r="R700" s="126"/>
      <c r="S700" s="22"/>
      <c r="T700" s="55"/>
      <c r="U700" s="55"/>
      <c r="V700" s="55"/>
      <c r="W700" s="55"/>
      <c r="X700" s="55"/>
      <c r="Y700" s="55"/>
      <c r="Z700" s="55"/>
      <c r="AA700" s="55"/>
      <c r="AB700" s="55"/>
      <c r="AC700" s="55"/>
      <c r="AD700" s="55"/>
    </row>
    <row r="701">
      <c r="A701" s="22" t="s">
        <v>3917</v>
      </c>
      <c r="B701" s="120" t="s">
        <v>3630</v>
      </c>
      <c r="C701" s="22" t="s">
        <v>3918</v>
      </c>
      <c r="D701" s="21" t="s">
        <v>37</v>
      </c>
      <c r="E701" s="123" t="s">
        <v>3696</v>
      </c>
      <c r="F701" s="288" t="s">
        <v>3695</v>
      </c>
      <c r="G701" s="286" t="str">
        <f t="shared" si="72"/>
        <v>32.800938</v>
      </c>
      <c r="H701" s="286" t="str">
        <f t="shared" si="73"/>
        <v>70.508644</v>
      </c>
      <c r="I701" s="123">
        <v>2.0</v>
      </c>
      <c r="J701" s="123">
        <v>6.0</v>
      </c>
      <c r="K701" s="123">
        <v>0.0</v>
      </c>
      <c r="L701" s="123">
        <v>0.0</v>
      </c>
      <c r="M701" s="123">
        <v>0.0</v>
      </c>
      <c r="N701" s="123">
        <v>0.0</v>
      </c>
      <c r="O701" s="123">
        <v>3.0</v>
      </c>
      <c r="P701" s="123"/>
      <c r="Q701" s="124"/>
      <c r="R701" s="126"/>
      <c r="S701" s="22"/>
      <c r="T701" s="55"/>
      <c r="U701" s="55"/>
      <c r="V701" s="55"/>
      <c r="W701" s="55"/>
      <c r="X701" s="55"/>
      <c r="Y701" s="55"/>
      <c r="Z701" s="55"/>
      <c r="AA701" s="55"/>
      <c r="AB701" s="55"/>
      <c r="AC701" s="55"/>
      <c r="AD701" s="55"/>
    </row>
    <row r="702">
      <c r="A702" s="22" t="s">
        <v>4200</v>
      </c>
      <c r="B702" s="120" t="s">
        <v>3630</v>
      </c>
      <c r="C702" s="22" t="s">
        <v>4201</v>
      </c>
      <c r="D702" s="21" t="s">
        <v>37</v>
      </c>
      <c r="E702" s="123" t="s">
        <v>4203</v>
      </c>
      <c r="F702" s="288" t="s">
        <v>3648</v>
      </c>
      <c r="G702" s="286" t="str">
        <f t="shared" si="72"/>
        <v>32.943065</v>
      </c>
      <c r="H702" s="286" t="str">
        <f t="shared" si="73"/>
        <v>69.955033</v>
      </c>
      <c r="I702" s="123">
        <v>6.0</v>
      </c>
      <c r="J702" s="123">
        <v>6.0</v>
      </c>
      <c r="K702" s="123">
        <v>0.0</v>
      </c>
      <c r="L702" s="123">
        <v>0.0</v>
      </c>
      <c r="M702" s="123">
        <v>0.0</v>
      </c>
      <c r="N702" s="123">
        <v>0.0</v>
      </c>
      <c r="O702" s="123">
        <v>3.0</v>
      </c>
      <c r="P702" s="123"/>
      <c r="Q702" s="124"/>
      <c r="R702" s="126"/>
      <c r="S702" s="22"/>
      <c r="T702" s="55"/>
      <c r="U702" s="55"/>
      <c r="V702" s="55"/>
      <c r="W702" s="55"/>
      <c r="X702" s="55"/>
      <c r="Y702" s="55"/>
      <c r="Z702" s="55"/>
      <c r="AA702" s="55"/>
      <c r="AB702" s="55"/>
      <c r="AC702" s="55"/>
      <c r="AD702" s="55"/>
    </row>
    <row r="703">
      <c r="A703" s="22" t="s">
        <v>4210</v>
      </c>
      <c r="B703" s="120" t="s">
        <v>3630</v>
      </c>
      <c r="C703" s="22" t="s">
        <v>4211</v>
      </c>
      <c r="D703" s="21" t="s">
        <v>37</v>
      </c>
      <c r="E703" s="123" t="s">
        <v>4113</v>
      </c>
      <c r="F703" s="288" t="s">
        <v>4112</v>
      </c>
      <c r="G703" s="286" t="str">
        <f t="shared" si="72"/>
        <v>32.946490</v>
      </c>
      <c r="H703" s="286" t="str">
        <f t="shared" si="73"/>
        <v>70.147068</v>
      </c>
      <c r="I703" s="123">
        <v>5.0</v>
      </c>
      <c r="J703" s="123">
        <v>6.0</v>
      </c>
      <c r="K703" s="123">
        <v>5.0</v>
      </c>
      <c r="L703" s="123">
        <v>6.0</v>
      </c>
      <c r="M703" s="123">
        <v>1.0</v>
      </c>
      <c r="N703" s="123">
        <v>1.0</v>
      </c>
      <c r="O703" s="123">
        <v>2.0</v>
      </c>
      <c r="P703" s="123"/>
      <c r="Q703" s="124"/>
      <c r="R703" s="126"/>
      <c r="S703" s="22"/>
      <c r="T703" s="55"/>
      <c r="U703" s="55"/>
      <c r="V703" s="55"/>
      <c r="W703" s="55"/>
      <c r="X703" s="55"/>
      <c r="Y703" s="55"/>
      <c r="Z703" s="55"/>
      <c r="AA703" s="55"/>
      <c r="AB703" s="55"/>
      <c r="AC703" s="55"/>
      <c r="AD703" s="55"/>
    </row>
    <row r="704">
      <c r="A704" s="22" t="s">
        <v>4233</v>
      </c>
      <c r="B704" s="120" t="s">
        <v>3630</v>
      </c>
      <c r="C704" s="22" t="s">
        <v>4234</v>
      </c>
      <c r="D704" s="21" t="s">
        <v>37</v>
      </c>
      <c r="E704" s="123" t="s">
        <v>4024</v>
      </c>
      <c r="F704" s="288" t="s">
        <v>4023</v>
      </c>
      <c r="G704" s="286" t="str">
        <f t="shared" si="72"/>
        <v>33.029133</v>
      </c>
      <c r="H704" s="286" t="str">
        <f t="shared" si="73"/>
        <v>70.246785</v>
      </c>
      <c r="I704" s="123">
        <v>4.0</v>
      </c>
      <c r="J704" s="123">
        <v>6.0</v>
      </c>
      <c r="K704" s="123">
        <v>0.0</v>
      </c>
      <c r="L704" s="123">
        <v>2.0</v>
      </c>
      <c r="M704" s="123">
        <v>0.0</v>
      </c>
      <c r="N704" s="123">
        <v>0.0</v>
      </c>
      <c r="O704" s="123">
        <v>0.0</v>
      </c>
      <c r="P704" s="123"/>
      <c r="Q704" s="124"/>
      <c r="R704" s="126"/>
      <c r="S704" s="22"/>
      <c r="T704" s="55"/>
      <c r="U704" s="55"/>
      <c r="V704" s="55"/>
      <c r="W704" s="55"/>
      <c r="X704" s="55"/>
      <c r="Y704" s="55"/>
      <c r="Z704" s="55"/>
      <c r="AA704" s="55"/>
      <c r="AB704" s="55"/>
      <c r="AC704" s="55"/>
      <c r="AD704" s="55"/>
    </row>
    <row r="705">
      <c r="A705" s="20" t="s">
        <v>2331</v>
      </c>
      <c r="B705" s="21" t="s">
        <v>2301</v>
      </c>
      <c r="C705" s="22" t="s">
        <v>2332</v>
      </c>
      <c r="D705" s="21" t="s">
        <v>2303</v>
      </c>
      <c r="E705" s="20" t="s">
        <v>2334</v>
      </c>
      <c r="F705" s="21" t="s">
        <v>2316</v>
      </c>
      <c r="G705" s="286" t="str">
        <f t="shared" si="72"/>
        <v>5.152149</v>
      </c>
      <c r="H705" s="286" t="str">
        <f t="shared" ref="H705:H710" si="74">RIGHT(F705,FIND(",", F705))</f>
        <v>46.199615</v>
      </c>
      <c r="I705" s="20">
        <v>0.0</v>
      </c>
      <c r="J705" s="20">
        <v>6.0</v>
      </c>
      <c r="K705" s="20">
        <v>0.0</v>
      </c>
      <c r="L705" s="20">
        <v>4.0</v>
      </c>
      <c r="M705" s="20">
        <v>0.0</v>
      </c>
      <c r="N705" s="20">
        <v>0.0</v>
      </c>
      <c r="O705" s="20">
        <v>3.0</v>
      </c>
      <c r="P705" s="20"/>
      <c r="Q705" s="26"/>
      <c r="R705" s="20"/>
      <c r="S705" s="20"/>
      <c r="T705" s="53"/>
      <c r="U705" s="53"/>
      <c r="V705" s="53"/>
      <c r="W705" s="53"/>
      <c r="X705" s="53"/>
      <c r="Y705" s="53"/>
    </row>
    <row r="706">
      <c r="A706" s="20" t="s">
        <v>2342</v>
      </c>
      <c r="B706" s="21" t="s">
        <v>2301</v>
      </c>
      <c r="C706" s="22" t="s">
        <v>2343</v>
      </c>
      <c r="D706" s="21" t="s">
        <v>37</v>
      </c>
      <c r="E706" s="20" t="s">
        <v>2346</v>
      </c>
      <c r="F706" s="21" t="s">
        <v>2345</v>
      </c>
      <c r="G706" s="286" t="str">
        <f t="shared" si="72"/>
        <v>1.116195</v>
      </c>
      <c r="H706" s="286" t="str">
        <f t="shared" si="74"/>
        <v>44.031816</v>
      </c>
      <c r="I706" s="20">
        <v>2.0</v>
      </c>
      <c r="J706" s="20">
        <v>6.0</v>
      </c>
      <c r="K706" s="20">
        <v>0.0</v>
      </c>
      <c r="L706" s="20">
        <v>0.0</v>
      </c>
      <c r="M706" s="20">
        <v>0.0</v>
      </c>
      <c r="N706" s="20">
        <v>0.0</v>
      </c>
      <c r="O706" s="20">
        <v>2.0</v>
      </c>
      <c r="P706" s="20"/>
      <c r="Q706" s="26"/>
      <c r="R706" s="20"/>
      <c r="S706" s="20"/>
      <c r="T706" s="53"/>
      <c r="U706" s="53"/>
      <c r="V706" s="53"/>
      <c r="W706" s="53"/>
      <c r="X706" s="53"/>
      <c r="Y706" s="53"/>
    </row>
    <row r="707">
      <c r="A707" s="20" t="s">
        <v>2401</v>
      </c>
      <c r="B707" s="21" t="s">
        <v>2301</v>
      </c>
      <c r="C707" s="22" t="s">
        <v>2402</v>
      </c>
      <c r="D707" s="21" t="s">
        <v>37</v>
      </c>
      <c r="E707" s="20" t="s">
        <v>2404</v>
      </c>
      <c r="F707" s="21" t="s">
        <v>2345</v>
      </c>
      <c r="G707" s="286" t="str">
        <f t="shared" si="72"/>
        <v>1.116195</v>
      </c>
      <c r="H707" s="286" t="str">
        <f t="shared" si="74"/>
        <v>44.031816</v>
      </c>
      <c r="I707" s="20">
        <v>6.0</v>
      </c>
      <c r="J707" s="20">
        <v>6.0</v>
      </c>
      <c r="K707" s="20">
        <v>0.0</v>
      </c>
      <c r="L707" s="20">
        <v>0.0</v>
      </c>
      <c r="M707" s="20">
        <v>0.0</v>
      </c>
      <c r="N707" s="20">
        <v>0.0</v>
      </c>
      <c r="O707" s="20">
        <v>0.0</v>
      </c>
      <c r="P707" s="20"/>
      <c r="Q707" s="26"/>
      <c r="R707" s="20"/>
      <c r="S707" s="20"/>
      <c r="T707" s="53"/>
      <c r="U707" s="53"/>
      <c r="V707" s="53"/>
      <c r="W707" s="53"/>
      <c r="X707" s="53"/>
      <c r="Y707" s="53"/>
    </row>
    <row r="708">
      <c r="A708" s="20" t="s">
        <v>2550</v>
      </c>
      <c r="B708" s="21" t="s">
        <v>2301</v>
      </c>
      <c r="C708" s="22" t="s">
        <v>2551</v>
      </c>
      <c r="D708" s="11" t="s">
        <v>1537</v>
      </c>
      <c r="E708" s="20" t="s">
        <v>2476</v>
      </c>
      <c r="F708" s="21" t="s">
        <v>2316</v>
      </c>
      <c r="G708" s="286" t="str">
        <f t="shared" si="72"/>
        <v>5.152149</v>
      </c>
      <c r="H708" s="286" t="str">
        <f t="shared" si="74"/>
        <v>46.199615</v>
      </c>
      <c r="I708" s="20">
        <v>6.0</v>
      </c>
      <c r="J708" s="20">
        <v>6.0</v>
      </c>
      <c r="K708" s="20">
        <v>0.0</v>
      </c>
      <c r="L708" s="20">
        <v>0.0</v>
      </c>
      <c r="M708" s="20">
        <v>0.0</v>
      </c>
      <c r="N708" s="20">
        <v>0.0</v>
      </c>
      <c r="O708" s="20">
        <v>0.0</v>
      </c>
      <c r="P708" s="20"/>
      <c r="Q708" s="20"/>
      <c r="R708" s="20"/>
      <c r="S708" s="20"/>
      <c r="T708" s="53"/>
      <c r="U708" s="53"/>
      <c r="V708" s="53"/>
      <c r="W708" s="53"/>
      <c r="X708" s="53"/>
      <c r="Y708" s="53"/>
    </row>
    <row r="709">
      <c r="A709" s="20" t="s">
        <v>2579</v>
      </c>
      <c r="B709" s="21" t="s">
        <v>2301</v>
      </c>
      <c r="C709" s="22" t="s">
        <v>1965</v>
      </c>
      <c r="D709" s="11" t="s">
        <v>1537</v>
      </c>
      <c r="E709" s="20" t="s">
        <v>2581</v>
      </c>
      <c r="F709" s="21" t="s">
        <v>2378</v>
      </c>
      <c r="G709" s="286" t="str">
        <f t="shared" si="72"/>
        <v>1.876645</v>
      </c>
      <c r="H709" s="286" t="str">
        <f t="shared" si="74"/>
        <v>44.247901</v>
      </c>
      <c r="I709" s="20">
        <v>6.0</v>
      </c>
      <c r="J709" s="20">
        <v>6.0</v>
      </c>
      <c r="K709" s="20">
        <v>0.0</v>
      </c>
      <c r="L709" s="20">
        <v>0.0</v>
      </c>
      <c r="M709" s="20">
        <v>0.0</v>
      </c>
      <c r="N709" s="20">
        <v>0.0</v>
      </c>
      <c r="O709" s="20">
        <v>0.0</v>
      </c>
      <c r="P709" s="20"/>
      <c r="Q709" s="20"/>
      <c r="R709" s="20"/>
      <c r="S709" s="20"/>
      <c r="T709" s="53"/>
      <c r="U709" s="53"/>
      <c r="V709" s="53"/>
      <c r="W709" s="53"/>
      <c r="X709" s="53"/>
      <c r="Y709" s="53"/>
    </row>
    <row r="710">
      <c r="A710" s="21" t="s">
        <v>6083</v>
      </c>
      <c r="B710" s="21" t="s">
        <v>2301</v>
      </c>
      <c r="C710" s="290" t="s">
        <v>6084</v>
      </c>
      <c r="D710" s="291" t="s">
        <v>1537</v>
      </c>
      <c r="E710" s="292" t="s">
        <v>6085</v>
      </c>
      <c r="F710" s="292" t="s">
        <v>2702</v>
      </c>
      <c r="G710" s="286" t="str">
        <f t="shared" si="72"/>
        <v>4.655952</v>
      </c>
      <c r="H710" s="286" t="str">
        <f t="shared" si="74"/>
        <v>47.856315</v>
      </c>
      <c r="I710" s="291">
        <v>6.0</v>
      </c>
      <c r="J710" s="291">
        <v>6.0</v>
      </c>
      <c r="K710" s="291">
        <v>0.0</v>
      </c>
      <c r="L710" s="291">
        <v>0.0</v>
      </c>
      <c r="M710" s="291">
        <v>0.0</v>
      </c>
      <c r="N710" s="291">
        <v>0.0</v>
      </c>
      <c r="O710" s="291">
        <v>0.0</v>
      </c>
      <c r="P710" s="291">
        <v>0.0</v>
      </c>
      <c r="Q710" s="293">
        <v>0.0</v>
      </c>
      <c r="R710" s="293">
        <v>0.0</v>
      </c>
    </row>
    <row r="711">
      <c r="A711" s="81" t="s">
        <v>2718</v>
      </c>
      <c r="B711" s="83" t="s">
        <v>2719</v>
      </c>
      <c r="C711" s="84" t="s">
        <v>2720</v>
      </c>
      <c r="D711" s="83" t="s">
        <v>2303</v>
      </c>
      <c r="E711" s="86" t="s">
        <v>2723</v>
      </c>
      <c r="F711" s="86" t="s">
        <v>2722</v>
      </c>
      <c r="G711" s="286" t="str">
        <f t="shared" si="72"/>
        <v>15.470031</v>
      </c>
      <c r="H711" s="286" t="str">
        <f t="shared" ref="H711:H741" si="75">RIGHT(F711,FIND(",",F711)-1)</f>
        <v>45.322857</v>
      </c>
      <c r="I711" s="81">
        <v>6.0</v>
      </c>
      <c r="J711" s="81">
        <v>6.0</v>
      </c>
      <c r="K711" s="81">
        <v>0.0</v>
      </c>
      <c r="L711" s="81">
        <v>0.0</v>
      </c>
      <c r="M711" s="81">
        <v>0.0</v>
      </c>
      <c r="N711" s="81">
        <v>0.0</v>
      </c>
      <c r="O711" s="81">
        <v>0.0</v>
      </c>
      <c r="P711" s="289"/>
      <c r="Q711" s="289"/>
      <c r="R711" s="289"/>
      <c r="S711" s="55"/>
      <c r="T711" s="55"/>
      <c r="U711" s="55"/>
      <c r="V711" s="55"/>
      <c r="W711" s="55"/>
      <c r="X711" s="55"/>
      <c r="Y711" s="55"/>
      <c r="Z711" s="55"/>
      <c r="AA711" s="55"/>
      <c r="AB711" s="55"/>
      <c r="AC711" s="55"/>
      <c r="AD711" s="55"/>
      <c r="AE711" s="55"/>
      <c r="AF711" s="55"/>
      <c r="AG711" s="55"/>
      <c r="AH711" s="55"/>
      <c r="AI711" s="55"/>
      <c r="AJ711" s="55"/>
    </row>
    <row r="712">
      <c r="A712" s="81" t="s">
        <v>2750</v>
      </c>
      <c r="B712" s="83" t="s">
        <v>2719</v>
      </c>
      <c r="C712" s="84" t="s">
        <v>2751</v>
      </c>
      <c r="D712" s="21" t="s">
        <v>37</v>
      </c>
      <c r="E712" s="105" t="s">
        <v>2755</v>
      </c>
      <c r="F712" s="86" t="s">
        <v>2754</v>
      </c>
      <c r="G712" s="286" t="str">
        <f t="shared" si="72"/>
        <v>17.183333</v>
      </c>
      <c r="H712" s="286" t="str">
        <f t="shared" si="75"/>
        <v>44.799999</v>
      </c>
      <c r="I712" s="81">
        <v>0.0</v>
      </c>
      <c r="J712" s="81">
        <v>6.0</v>
      </c>
      <c r="K712" s="81">
        <v>0.0</v>
      </c>
      <c r="L712" s="81">
        <v>0.0</v>
      </c>
      <c r="M712" s="81">
        <v>0.0</v>
      </c>
      <c r="N712" s="81">
        <v>0.0</v>
      </c>
      <c r="O712" s="81">
        <v>0.0</v>
      </c>
      <c r="P712" s="289"/>
      <c r="Q712" s="289"/>
      <c r="R712" s="289"/>
      <c r="S712" s="55"/>
      <c r="T712" s="55"/>
      <c r="U712" s="55"/>
      <c r="V712" s="55"/>
      <c r="W712" s="55"/>
      <c r="X712" s="55"/>
      <c r="Y712" s="55"/>
      <c r="Z712" s="55"/>
      <c r="AA712" s="55"/>
      <c r="AB712" s="55"/>
      <c r="AC712" s="55"/>
      <c r="AD712" s="55"/>
      <c r="AE712" s="55"/>
      <c r="AF712" s="55"/>
      <c r="AG712" s="55"/>
      <c r="AH712" s="55"/>
      <c r="AI712" s="55"/>
      <c r="AJ712" s="55"/>
    </row>
    <row r="713">
      <c r="A713" s="81" t="s">
        <v>2812</v>
      </c>
      <c r="B713" s="83" t="s">
        <v>2719</v>
      </c>
      <c r="C713" s="84" t="s">
        <v>2811</v>
      </c>
      <c r="D713" s="21" t="s">
        <v>37</v>
      </c>
      <c r="E713" s="105" t="s">
        <v>2814</v>
      </c>
      <c r="F713" s="86" t="s">
        <v>2771</v>
      </c>
      <c r="G713" s="286" t="str">
        <f t="shared" si="72"/>
        <v>13.634341</v>
      </c>
      <c r="H713" s="286" t="str">
        <f t="shared" si="75"/>
        <v>46.056321</v>
      </c>
      <c r="I713" s="81">
        <v>6.0</v>
      </c>
      <c r="J713" s="81">
        <v>6.0</v>
      </c>
      <c r="K713" s="81">
        <v>0.0</v>
      </c>
      <c r="L713" s="81">
        <v>0.0</v>
      </c>
      <c r="M713" s="81">
        <v>0.0</v>
      </c>
      <c r="N713" s="81">
        <v>0.0</v>
      </c>
      <c r="O713" s="81">
        <v>0.0</v>
      </c>
      <c r="P713" s="289"/>
      <c r="Q713" s="289"/>
      <c r="R713" s="289"/>
      <c r="S713" s="55"/>
      <c r="T713" s="55"/>
      <c r="U713" s="55"/>
      <c r="V713" s="55"/>
      <c r="W713" s="55"/>
      <c r="X713" s="55"/>
      <c r="Y713" s="55"/>
      <c r="Z713" s="55"/>
      <c r="AA713" s="55"/>
      <c r="AB713" s="55"/>
      <c r="AC713" s="55"/>
      <c r="AD713" s="55"/>
      <c r="AE713" s="55"/>
      <c r="AF713" s="55"/>
      <c r="AG713" s="55"/>
      <c r="AH713" s="55"/>
      <c r="AI713" s="55"/>
      <c r="AJ713" s="55"/>
    </row>
    <row r="714">
      <c r="A714" s="81" t="s">
        <v>2872</v>
      </c>
      <c r="B714" s="83" t="s">
        <v>2719</v>
      </c>
      <c r="C714" s="84" t="s">
        <v>2873</v>
      </c>
      <c r="D714" s="21" t="s">
        <v>37</v>
      </c>
      <c r="E714" s="86" t="s">
        <v>2875</v>
      </c>
      <c r="F714" s="86" t="s">
        <v>2771</v>
      </c>
      <c r="G714" s="286" t="str">
        <f t="shared" si="72"/>
        <v>13.634341</v>
      </c>
      <c r="H714" s="286" t="str">
        <f t="shared" si="75"/>
        <v>46.056321</v>
      </c>
      <c r="I714" s="81">
        <v>3.0</v>
      </c>
      <c r="J714" s="81">
        <v>6.0</v>
      </c>
      <c r="K714" s="81">
        <v>0.0</v>
      </c>
      <c r="L714" s="81">
        <v>0.0</v>
      </c>
      <c r="M714" s="81">
        <v>0.0</v>
      </c>
      <c r="N714" s="81">
        <v>0.0</v>
      </c>
      <c r="O714" s="81">
        <v>0.0</v>
      </c>
      <c r="P714" s="289"/>
      <c r="Q714" s="289"/>
      <c r="R714" s="289"/>
      <c r="S714" s="55"/>
      <c r="T714" s="55"/>
      <c r="U714" s="55"/>
      <c r="V714" s="55"/>
      <c r="W714" s="55"/>
      <c r="X714" s="55"/>
      <c r="Y714" s="55"/>
      <c r="Z714" s="55"/>
      <c r="AA714" s="55"/>
      <c r="AB714" s="55"/>
      <c r="AC714" s="55"/>
      <c r="AD714" s="55"/>
      <c r="AE714" s="55"/>
      <c r="AF714" s="55"/>
      <c r="AG714" s="55"/>
      <c r="AH714" s="55"/>
      <c r="AI714" s="55"/>
      <c r="AJ714" s="55"/>
    </row>
    <row r="715">
      <c r="A715" s="81" t="s">
        <v>2945</v>
      </c>
      <c r="B715" s="83" t="s">
        <v>2719</v>
      </c>
      <c r="C715" s="84" t="s">
        <v>2944</v>
      </c>
      <c r="D715" s="21" t="s">
        <v>37</v>
      </c>
      <c r="E715" s="105" t="s">
        <v>2860</v>
      </c>
      <c r="F715" s="86" t="s">
        <v>2859</v>
      </c>
      <c r="G715" s="286" t="str">
        <f t="shared" si="72"/>
        <v>13.879273</v>
      </c>
      <c r="H715" s="286" t="str">
        <f t="shared" si="75"/>
        <v>45.869518</v>
      </c>
      <c r="I715" s="81">
        <v>6.0</v>
      </c>
      <c r="J715" s="81">
        <v>6.0</v>
      </c>
      <c r="K715" s="81">
        <v>0.0</v>
      </c>
      <c r="L715" s="81">
        <v>0.0</v>
      </c>
      <c r="M715" s="81">
        <v>0.0</v>
      </c>
      <c r="N715" s="81">
        <v>0.0</v>
      </c>
      <c r="O715" s="81">
        <v>0.0</v>
      </c>
      <c r="P715" s="289"/>
      <c r="Q715" s="289"/>
      <c r="R715" s="289"/>
      <c r="S715" s="55"/>
      <c r="T715" s="55"/>
      <c r="U715" s="55"/>
      <c r="V715" s="55"/>
      <c r="W715" s="55"/>
      <c r="X715" s="55"/>
      <c r="Y715" s="55"/>
      <c r="Z715" s="55"/>
      <c r="AA715" s="55"/>
      <c r="AB715" s="55"/>
      <c r="AC715" s="55"/>
      <c r="AD715" s="55"/>
      <c r="AE715" s="55"/>
      <c r="AF715" s="55"/>
      <c r="AG715" s="55"/>
      <c r="AH715" s="55"/>
      <c r="AI715" s="55"/>
      <c r="AJ715" s="55"/>
    </row>
    <row r="716">
      <c r="A716" s="81" t="s">
        <v>2957</v>
      </c>
      <c r="B716" s="83" t="s">
        <v>2719</v>
      </c>
      <c r="C716" s="84" t="s">
        <v>2952</v>
      </c>
      <c r="D716" s="21" t="s">
        <v>37</v>
      </c>
      <c r="E716" s="105" t="s">
        <v>2834</v>
      </c>
      <c r="F716" s="86" t="s">
        <v>2833</v>
      </c>
      <c r="G716" s="286" t="str">
        <f t="shared" si="72"/>
        <v>13.357462</v>
      </c>
      <c r="H716" s="286" t="str">
        <f t="shared" si="75"/>
        <v>45.698821</v>
      </c>
      <c r="I716" s="81">
        <v>5.0</v>
      </c>
      <c r="J716" s="81">
        <v>6.0</v>
      </c>
      <c r="K716" s="81">
        <v>0.0</v>
      </c>
      <c r="L716" s="81">
        <v>2.0</v>
      </c>
      <c r="M716" s="81">
        <v>0.0</v>
      </c>
      <c r="N716" s="81">
        <v>0.0</v>
      </c>
      <c r="O716" s="81">
        <v>0.0</v>
      </c>
      <c r="P716" s="289"/>
      <c r="Q716" s="289"/>
      <c r="R716" s="289"/>
      <c r="S716" s="55"/>
      <c r="T716" s="55"/>
      <c r="U716" s="55"/>
      <c r="V716" s="55"/>
      <c r="W716" s="55"/>
      <c r="X716" s="55"/>
      <c r="Y716" s="55"/>
      <c r="Z716" s="55"/>
      <c r="AA716" s="55"/>
      <c r="AB716" s="55"/>
      <c r="AC716" s="55"/>
      <c r="AD716" s="55"/>
      <c r="AE716" s="55"/>
      <c r="AF716" s="55"/>
      <c r="AG716" s="55"/>
      <c r="AH716" s="55"/>
      <c r="AI716" s="55"/>
      <c r="AJ716" s="55"/>
    </row>
    <row r="717">
      <c r="A717" s="81" t="s">
        <v>3029</v>
      </c>
      <c r="B717" s="83" t="s">
        <v>2719</v>
      </c>
      <c r="C717" s="84" t="s">
        <v>3030</v>
      </c>
      <c r="D717" s="21" t="s">
        <v>37</v>
      </c>
      <c r="E717" s="86" t="s">
        <v>3031</v>
      </c>
      <c r="F717" s="86" t="s">
        <v>3032</v>
      </c>
      <c r="G717" s="286" t="str">
        <f t="shared" si="72"/>
        <v>16.0000181</v>
      </c>
      <c r="H717" s="286" t="str">
        <f t="shared" si="75"/>
        <v>47.7079339</v>
      </c>
      <c r="I717" s="81">
        <v>4.0</v>
      </c>
      <c r="J717" s="81">
        <v>6.0</v>
      </c>
      <c r="K717" s="81">
        <v>1.0</v>
      </c>
      <c r="L717" s="81">
        <v>4.0</v>
      </c>
      <c r="M717" s="81">
        <v>0.0</v>
      </c>
      <c r="N717" s="81">
        <v>0.0</v>
      </c>
      <c r="O717" s="81">
        <v>3.0</v>
      </c>
      <c r="P717" s="289"/>
      <c r="Q717" s="289"/>
      <c r="R717" s="289"/>
      <c r="S717" s="55"/>
      <c r="T717" s="55"/>
      <c r="U717" s="55"/>
      <c r="V717" s="55"/>
      <c r="W717" s="55"/>
      <c r="X717" s="55"/>
      <c r="Y717" s="55"/>
      <c r="Z717" s="55"/>
      <c r="AA717" s="55"/>
      <c r="AB717" s="55"/>
      <c r="AC717" s="55"/>
      <c r="AD717" s="55"/>
      <c r="AE717" s="55"/>
      <c r="AF717" s="55"/>
      <c r="AG717" s="55"/>
      <c r="AH717" s="55"/>
      <c r="AI717" s="55"/>
      <c r="AJ717" s="55"/>
    </row>
    <row r="718">
      <c r="A718" s="81" t="s">
        <v>3037</v>
      </c>
      <c r="B718" s="83" t="s">
        <v>2719</v>
      </c>
      <c r="C718" s="84" t="s">
        <v>3038</v>
      </c>
      <c r="D718" s="21" t="s">
        <v>37</v>
      </c>
      <c r="E718" s="105" t="s">
        <v>3040</v>
      </c>
      <c r="F718" s="86" t="s">
        <v>2743</v>
      </c>
      <c r="G718" s="286" t="str">
        <f t="shared" si="72"/>
        <v>14.754630</v>
      </c>
      <c r="H718" s="286" t="str">
        <f t="shared" si="75"/>
        <v>46.516261</v>
      </c>
      <c r="I718" s="81">
        <v>3.0</v>
      </c>
      <c r="J718" s="81">
        <v>6.0</v>
      </c>
      <c r="K718" s="81">
        <v>0.0</v>
      </c>
      <c r="L718" s="81">
        <v>0.0</v>
      </c>
      <c r="M718" s="81">
        <v>0.0</v>
      </c>
      <c r="N718" s="81">
        <v>0.0</v>
      </c>
      <c r="O718" s="81">
        <v>2.0</v>
      </c>
      <c r="P718" s="289"/>
      <c r="Q718" s="289"/>
      <c r="R718" s="289"/>
      <c r="S718" s="55"/>
      <c r="T718" s="55"/>
      <c r="U718" s="55"/>
      <c r="V718" s="55"/>
      <c r="W718" s="55"/>
      <c r="X718" s="55"/>
      <c r="Y718" s="55"/>
      <c r="Z718" s="55"/>
      <c r="AA718" s="55"/>
      <c r="AB718" s="55"/>
      <c r="AC718" s="55"/>
      <c r="AD718" s="55"/>
      <c r="AE718" s="55"/>
      <c r="AF718" s="55"/>
      <c r="AG718" s="55"/>
      <c r="AH718" s="55"/>
      <c r="AI718" s="55"/>
      <c r="AJ718" s="55"/>
    </row>
    <row r="719">
      <c r="A719" s="81" t="s">
        <v>3076</v>
      </c>
      <c r="B719" s="83" t="s">
        <v>2719</v>
      </c>
      <c r="C719" s="84" t="s">
        <v>3072</v>
      </c>
      <c r="D719" s="21" t="s">
        <v>37</v>
      </c>
      <c r="E719" s="105" t="s">
        <v>3074</v>
      </c>
      <c r="F719" s="86" t="s">
        <v>2722</v>
      </c>
      <c r="G719" s="286" t="str">
        <f t="shared" si="72"/>
        <v>15.470031</v>
      </c>
      <c r="H719" s="286" t="str">
        <f t="shared" si="75"/>
        <v>45.322857</v>
      </c>
      <c r="I719" s="81">
        <v>4.0</v>
      </c>
      <c r="J719" s="81">
        <v>6.0</v>
      </c>
      <c r="K719" s="81">
        <v>0.0</v>
      </c>
      <c r="L719" s="81">
        <v>4.0</v>
      </c>
      <c r="M719" s="81">
        <v>0.0</v>
      </c>
      <c r="N719" s="81">
        <v>0.0</v>
      </c>
      <c r="O719" s="81">
        <v>0.0</v>
      </c>
      <c r="P719" s="289"/>
      <c r="Q719" s="289"/>
      <c r="R719" s="289"/>
      <c r="S719" s="55"/>
      <c r="T719" s="55"/>
      <c r="U719" s="55"/>
      <c r="V719" s="55"/>
      <c r="W719" s="55"/>
      <c r="X719" s="55"/>
      <c r="Y719" s="55"/>
      <c r="Z719" s="55"/>
      <c r="AA719" s="55"/>
      <c r="AB719" s="55"/>
      <c r="AC719" s="55"/>
      <c r="AD719" s="55"/>
      <c r="AE719" s="55"/>
      <c r="AF719" s="55"/>
      <c r="AG719" s="55"/>
      <c r="AH719" s="55"/>
      <c r="AI719" s="55"/>
      <c r="AJ719" s="55"/>
    </row>
    <row r="720">
      <c r="A720" s="81" t="s">
        <v>3140</v>
      </c>
      <c r="B720" s="83" t="s">
        <v>2719</v>
      </c>
      <c r="C720" s="84" t="s">
        <v>3141</v>
      </c>
      <c r="D720" s="21" t="s">
        <v>37</v>
      </c>
      <c r="E720" s="105" t="s">
        <v>2966</v>
      </c>
      <c r="F720" s="86" t="s">
        <v>2866</v>
      </c>
      <c r="G720" s="286" t="str">
        <f t="shared" si="72"/>
        <v>13.988914</v>
      </c>
      <c r="H720" s="286" t="str">
        <f t="shared" si="75"/>
        <v>45.577100</v>
      </c>
      <c r="I720" s="81">
        <v>4.0</v>
      </c>
      <c r="J720" s="81">
        <v>6.0</v>
      </c>
      <c r="K720" s="81">
        <v>0.0</v>
      </c>
      <c r="L720" s="81">
        <v>0.0</v>
      </c>
      <c r="M720" s="81">
        <v>0.0</v>
      </c>
      <c r="N720" s="81">
        <v>0.0</v>
      </c>
      <c r="O720" s="81">
        <v>0.0</v>
      </c>
      <c r="P720" s="289"/>
      <c r="Q720" s="289"/>
      <c r="R720" s="289"/>
      <c r="S720" s="55"/>
      <c r="T720" s="55"/>
      <c r="U720" s="55"/>
      <c r="V720" s="55"/>
      <c r="W720" s="55"/>
      <c r="X720" s="55"/>
      <c r="Y720" s="55"/>
      <c r="Z720" s="55"/>
      <c r="AA720" s="55"/>
      <c r="AB720" s="55"/>
      <c r="AC720" s="55"/>
      <c r="AD720" s="55"/>
      <c r="AE720" s="55"/>
      <c r="AF720" s="55"/>
      <c r="AG720" s="55"/>
      <c r="AH720" s="55"/>
      <c r="AI720" s="55"/>
      <c r="AJ720" s="55"/>
    </row>
    <row r="721">
      <c r="A721" s="81" t="s">
        <v>3153</v>
      </c>
      <c r="B721" s="83" t="s">
        <v>2719</v>
      </c>
      <c r="C721" s="84" t="s">
        <v>3154</v>
      </c>
      <c r="D721" s="21" t="s">
        <v>37</v>
      </c>
      <c r="E721" s="105" t="s">
        <v>2956</v>
      </c>
      <c r="F721" s="86" t="s">
        <v>2955</v>
      </c>
      <c r="G721" s="286" t="str">
        <f t="shared" si="72"/>
        <v>15.921257</v>
      </c>
      <c r="H721" s="286" t="str">
        <f t="shared" si="75"/>
        <v>48.636381</v>
      </c>
      <c r="I721" s="81">
        <v>1.0</v>
      </c>
      <c r="J721" s="81">
        <v>6.0</v>
      </c>
      <c r="K721" s="81">
        <v>0.0</v>
      </c>
      <c r="L721" s="81">
        <v>0.0</v>
      </c>
      <c r="M721" s="81">
        <v>0.0</v>
      </c>
      <c r="N721" s="81">
        <v>0.0</v>
      </c>
      <c r="O721" s="81">
        <v>0.0</v>
      </c>
      <c r="P721" s="289"/>
      <c r="Q721" s="289"/>
      <c r="R721" s="289"/>
      <c r="S721" s="55"/>
      <c r="T721" s="55"/>
      <c r="U721" s="55"/>
      <c r="V721" s="55"/>
      <c r="W721" s="55"/>
      <c r="X721" s="55"/>
      <c r="Y721" s="55"/>
      <c r="Z721" s="55"/>
      <c r="AA721" s="55"/>
      <c r="AB721" s="55"/>
      <c r="AC721" s="55"/>
      <c r="AD721" s="55"/>
      <c r="AE721" s="55"/>
      <c r="AF721" s="55"/>
      <c r="AG721" s="55"/>
      <c r="AH721" s="55"/>
      <c r="AI721" s="55"/>
      <c r="AJ721" s="55"/>
    </row>
    <row r="722">
      <c r="A722" s="81" t="s">
        <v>3155</v>
      </c>
      <c r="B722" s="83" t="s">
        <v>2719</v>
      </c>
      <c r="C722" s="84" t="s">
        <v>3156</v>
      </c>
      <c r="D722" s="21" t="s">
        <v>37</v>
      </c>
      <c r="E722" s="105" t="s">
        <v>2828</v>
      </c>
      <c r="F722" s="86" t="s">
        <v>2827</v>
      </c>
      <c r="G722" s="286" t="str">
        <f t="shared" si="72"/>
        <v>14.061619</v>
      </c>
      <c r="H722" s="286" t="str">
        <f t="shared" si="75"/>
        <v>46.914966</v>
      </c>
      <c r="I722" s="81">
        <v>2.0</v>
      </c>
      <c r="J722" s="81">
        <v>6.0</v>
      </c>
      <c r="K722" s="81">
        <v>0.0</v>
      </c>
      <c r="L722" s="81">
        <v>0.0</v>
      </c>
      <c r="M722" s="81">
        <v>0.0</v>
      </c>
      <c r="N722" s="81">
        <v>0.0</v>
      </c>
      <c r="O722" s="81">
        <v>0.0</v>
      </c>
      <c r="P722" s="289"/>
      <c r="Q722" s="289"/>
      <c r="R722" s="289"/>
      <c r="S722" s="55"/>
      <c r="T722" s="55"/>
      <c r="U722" s="55"/>
      <c r="V722" s="55"/>
      <c r="W722" s="55"/>
      <c r="X722" s="55"/>
      <c r="Y722" s="55"/>
      <c r="Z722" s="55"/>
      <c r="AA722" s="55"/>
      <c r="AB722" s="55"/>
      <c r="AC722" s="55"/>
      <c r="AD722" s="55"/>
      <c r="AE722" s="55"/>
      <c r="AF722" s="55"/>
      <c r="AG722" s="55"/>
      <c r="AH722" s="55"/>
      <c r="AI722" s="55"/>
      <c r="AJ722" s="55"/>
    </row>
    <row r="723">
      <c r="A723" s="81" t="s">
        <v>3201</v>
      </c>
      <c r="B723" s="83" t="s">
        <v>2719</v>
      </c>
      <c r="C723" s="84" t="s">
        <v>3202</v>
      </c>
      <c r="D723" s="21" t="s">
        <v>37</v>
      </c>
      <c r="E723" s="105" t="s">
        <v>3074</v>
      </c>
      <c r="F723" s="86" t="s">
        <v>2722</v>
      </c>
      <c r="G723" s="286" t="str">
        <f t="shared" si="72"/>
        <v>15.470031</v>
      </c>
      <c r="H723" s="286" t="str">
        <f t="shared" si="75"/>
        <v>45.322857</v>
      </c>
      <c r="I723" s="81">
        <v>4.0</v>
      </c>
      <c r="J723" s="81">
        <v>6.0</v>
      </c>
      <c r="K723" s="81">
        <v>0.0</v>
      </c>
      <c r="L723" s="81">
        <v>0.0</v>
      </c>
      <c r="M723" s="81">
        <v>0.0</v>
      </c>
      <c r="N723" s="81">
        <v>0.0</v>
      </c>
      <c r="O723" s="81">
        <v>0.0</v>
      </c>
      <c r="P723" s="289"/>
      <c r="Q723" s="289"/>
      <c r="R723" s="289"/>
      <c r="S723" s="55"/>
      <c r="T723" s="55"/>
      <c r="U723" s="55"/>
      <c r="V723" s="55"/>
      <c r="W723" s="55"/>
      <c r="X723" s="55"/>
      <c r="Y723" s="55"/>
      <c r="Z723" s="55"/>
      <c r="AA723" s="55"/>
      <c r="AB723" s="55"/>
      <c r="AC723" s="55"/>
      <c r="AD723" s="55"/>
      <c r="AE723" s="55"/>
      <c r="AF723" s="55"/>
      <c r="AG723" s="55"/>
      <c r="AH723" s="55"/>
      <c r="AI723" s="55"/>
      <c r="AJ723" s="55"/>
    </row>
    <row r="724">
      <c r="A724" s="81" t="s">
        <v>3205</v>
      </c>
      <c r="B724" s="83" t="s">
        <v>2719</v>
      </c>
      <c r="C724" s="84" t="s">
        <v>3206</v>
      </c>
      <c r="D724" s="21" t="s">
        <v>37</v>
      </c>
      <c r="E724" s="86" t="s">
        <v>2723</v>
      </c>
      <c r="F724" s="86" t="s">
        <v>3208</v>
      </c>
      <c r="G724" s="286" t="str">
        <f t="shared" si="72"/>
        <v>15.4747097</v>
      </c>
      <c r="H724" s="286" t="str">
        <f t="shared" si="75"/>
        <v>45.3052453</v>
      </c>
      <c r="I724" s="81">
        <v>5.0</v>
      </c>
      <c r="J724" s="81">
        <v>6.0</v>
      </c>
      <c r="K724" s="81">
        <v>0.0</v>
      </c>
      <c r="L724" s="81">
        <v>0.0</v>
      </c>
      <c r="M724" s="81">
        <v>0.0</v>
      </c>
      <c r="N724" s="81">
        <v>0.0</v>
      </c>
      <c r="O724" s="81">
        <v>0.0</v>
      </c>
      <c r="P724" s="289"/>
      <c r="Q724" s="289"/>
      <c r="R724" s="289"/>
      <c r="S724" s="55"/>
      <c r="T724" s="55"/>
      <c r="U724" s="55"/>
      <c r="V724" s="55"/>
      <c r="W724" s="55"/>
      <c r="X724" s="55"/>
      <c r="Y724" s="55"/>
      <c r="Z724" s="55"/>
      <c r="AA724" s="55"/>
      <c r="AB724" s="55"/>
      <c r="AC724" s="55"/>
      <c r="AD724" s="55"/>
      <c r="AE724" s="55"/>
      <c r="AF724" s="55"/>
      <c r="AG724" s="55"/>
      <c r="AH724" s="55"/>
      <c r="AI724" s="55"/>
      <c r="AJ724" s="55"/>
    </row>
    <row r="725">
      <c r="A725" s="81" t="s">
        <v>3261</v>
      </c>
      <c r="B725" s="83" t="s">
        <v>2719</v>
      </c>
      <c r="C725" s="84" t="s">
        <v>3262</v>
      </c>
      <c r="D725" s="21" t="s">
        <v>37</v>
      </c>
      <c r="E725" s="86" t="s">
        <v>2867</v>
      </c>
      <c r="F725" s="86" t="s">
        <v>2866</v>
      </c>
      <c r="G725" s="286" t="str">
        <f t="shared" si="72"/>
        <v>13.988914</v>
      </c>
      <c r="H725" s="286" t="str">
        <f t="shared" si="75"/>
        <v>45.577100</v>
      </c>
      <c r="I725" s="81">
        <v>3.0</v>
      </c>
      <c r="J725" s="81">
        <v>6.0</v>
      </c>
      <c r="K725" s="81">
        <v>0.0</v>
      </c>
      <c r="L725" s="81">
        <v>0.0</v>
      </c>
      <c r="M725" s="81">
        <v>0.0</v>
      </c>
      <c r="N725" s="81">
        <v>0.0</v>
      </c>
      <c r="O725" s="81">
        <v>0.0</v>
      </c>
      <c r="P725" s="289"/>
      <c r="Q725" s="289"/>
      <c r="R725" s="289"/>
      <c r="S725" s="55"/>
      <c r="T725" s="55"/>
      <c r="U725" s="55"/>
      <c r="V725" s="55"/>
      <c r="W725" s="55"/>
      <c r="X725" s="55"/>
      <c r="Y725" s="55"/>
      <c r="Z725" s="55"/>
      <c r="AA725" s="55"/>
      <c r="AB725" s="55"/>
      <c r="AC725" s="55"/>
      <c r="AD725" s="55"/>
      <c r="AE725" s="55"/>
      <c r="AF725" s="55"/>
      <c r="AG725" s="55"/>
      <c r="AH725" s="55"/>
      <c r="AI725" s="55"/>
      <c r="AJ725" s="55"/>
    </row>
    <row r="726">
      <c r="A726" s="81" t="s">
        <v>3284</v>
      </c>
      <c r="B726" s="83" t="s">
        <v>2719</v>
      </c>
      <c r="C726" s="84" t="s">
        <v>3285</v>
      </c>
      <c r="D726" s="21" t="s">
        <v>37</v>
      </c>
      <c r="E726" s="105" t="s">
        <v>3287</v>
      </c>
      <c r="F726" s="86" t="s">
        <v>2743</v>
      </c>
      <c r="G726" s="286" t="str">
        <f t="shared" si="72"/>
        <v>14.754630</v>
      </c>
      <c r="H726" s="286" t="str">
        <f t="shared" si="75"/>
        <v>46.516261</v>
      </c>
      <c r="I726" s="81">
        <v>2.0</v>
      </c>
      <c r="J726" s="81">
        <v>6.0</v>
      </c>
      <c r="K726" s="81">
        <v>0.0</v>
      </c>
      <c r="L726" s="81">
        <v>0.0</v>
      </c>
      <c r="M726" s="81">
        <v>0.0</v>
      </c>
      <c r="N726" s="81">
        <v>0.0</v>
      </c>
      <c r="O726" s="81">
        <v>0.0</v>
      </c>
      <c r="P726" s="289"/>
      <c r="Q726" s="289"/>
      <c r="R726" s="289"/>
      <c r="S726" s="55"/>
      <c r="T726" s="55"/>
      <c r="U726" s="55"/>
      <c r="V726" s="55"/>
      <c r="W726" s="55"/>
      <c r="X726" s="55"/>
      <c r="Y726" s="55"/>
      <c r="Z726" s="55"/>
      <c r="AA726" s="55"/>
      <c r="AB726" s="55"/>
      <c r="AC726" s="55"/>
      <c r="AD726" s="55"/>
      <c r="AE726" s="55"/>
      <c r="AF726" s="55"/>
      <c r="AG726" s="55"/>
      <c r="AH726" s="55"/>
      <c r="AI726" s="55"/>
      <c r="AJ726" s="55"/>
    </row>
    <row r="727">
      <c r="A727" s="81" t="s">
        <v>3339</v>
      </c>
      <c r="B727" s="83" t="s">
        <v>2719</v>
      </c>
      <c r="C727" s="84" t="s">
        <v>3340</v>
      </c>
      <c r="D727" s="21" t="s">
        <v>37</v>
      </c>
      <c r="E727" s="105" t="s">
        <v>3291</v>
      </c>
      <c r="F727" s="86" t="s">
        <v>2969</v>
      </c>
      <c r="G727" s="286" t="str">
        <f t="shared" si="72"/>
        <v>14.540432</v>
      </c>
      <c r="H727" s="286" t="str">
        <f t="shared" si="75"/>
        <v>49.127197</v>
      </c>
      <c r="I727" s="81">
        <v>3.0</v>
      </c>
      <c r="J727" s="81">
        <v>6.0</v>
      </c>
      <c r="K727" s="81">
        <v>0.0</v>
      </c>
      <c r="L727" s="81">
        <v>4.0</v>
      </c>
      <c r="M727" s="81">
        <v>0.0</v>
      </c>
      <c r="N727" s="81">
        <v>0.0</v>
      </c>
      <c r="O727" s="81">
        <v>2.0</v>
      </c>
      <c r="P727" s="289"/>
      <c r="Q727" s="289"/>
      <c r="R727" s="289"/>
      <c r="S727" s="55"/>
      <c r="T727" s="55"/>
      <c r="U727" s="55"/>
      <c r="V727" s="55"/>
      <c r="W727" s="55"/>
      <c r="X727" s="55"/>
      <c r="Y727" s="55"/>
      <c r="Z727" s="55"/>
      <c r="AA727" s="55"/>
      <c r="AB727" s="55"/>
      <c r="AC727" s="55"/>
      <c r="AD727" s="55"/>
      <c r="AE727" s="55"/>
      <c r="AF727" s="55"/>
      <c r="AG727" s="55"/>
      <c r="AH727" s="55"/>
      <c r="AI727" s="55"/>
      <c r="AJ727" s="55"/>
    </row>
    <row r="728">
      <c r="A728" s="81" t="s">
        <v>3363</v>
      </c>
      <c r="B728" s="83" t="s">
        <v>2719</v>
      </c>
      <c r="C728" s="84" t="s">
        <v>3364</v>
      </c>
      <c r="D728" s="21" t="s">
        <v>37</v>
      </c>
      <c r="E728" s="105" t="s">
        <v>3367</v>
      </c>
      <c r="F728" s="86" t="s">
        <v>3366</v>
      </c>
      <c r="G728" s="286" t="str">
        <f t="shared" si="72"/>
        <v>15.369026</v>
      </c>
      <c r="H728" s="286" t="str">
        <f t="shared" si="75"/>
        <v>47.027292</v>
      </c>
      <c r="I728" s="81">
        <v>6.0</v>
      </c>
      <c r="J728" s="81">
        <v>6.0</v>
      </c>
      <c r="K728" s="81">
        <v>0.0</v>
      </c>
      <c r="L728" s="81">
        <v>0.0</v>
      </c>
      <c r="M728" s="81">
        <v>0.0</v>
      </c>
      <c r="N728" s="81">
        <v>0.0</v>
      </c>
      <c r="O728" s="81">
        <v>0.0</v>
      </c>
      <c r="P728" s="289"/>
      <c r="Q728" s="289"/>
      <c r="R728" s="289"/>
      <c r="S728" s="55"/>
      <c r="T728" s="55"/>
      <c r="U728" s="55"/>
      <c r="V728" s="55"/>
      <c r="W728" s="55"/>
      <c r="X728" s="55"/>
      <c r="Y728" s="55"/>
      <c r="Z728" s="55"/>
      <c r="AA728" s="55"/>
      <c r="AB728" s="55"/>
      <c r="AC728" s="55"/>
      <c r="AD728" s="55"/>
      <c r="AE728" s="55"/>
      <c r="AF728" s="55"/>
      <c r="AG728" s="55"/>
      <c r="AH728" s="55"/>
      <c r="AI728" s="55"/>
      <c r="AJ728" s="55"/>
    </row>
    <row r="729">
      <c r="A729" s="81" t="s">
        <v>3387</v>
      </c>
      <c r="B729" s="83" t="s">
        <v>2719</v>
      </c>
      <c r="C729" s="84" t="s">
        <v>951</v>
      </c>
      <c r="D729" s="21" t="s">
        <v>37</v>
      </c>
      <c r="E729" s="105" t="s">
        <v>2782</v>
      </c>
      <c r="F729" s="86" t="s">
        <v>2781</v>
      </c>
      <c r="G729" s="286" t="str">
        <f t="shared" si="72"/>
        <v>13.135021</v>
      </c>
      <c r="H729" s="286" t="str">
        <f t="shared" si="75"/>
        <v>45.388639</v>
      </c>
      <c r="I729" s="81">
        <v>6.0</v>
      </c>
      <c r="J729" s="81">
        <v>6.0</v>
      </c>
      <c r="K729" s="81">
        <v>0.0</v>
      </c>
      <c r="L729" s="81">
        <v>0.0</v>
      </c>
      <c r="M729" s="81">
        <v>0.0</v>
      </c>
      <c r="N729" s="81">
        <v>0.0</v>
      </c>
      <c r="O729" s="81">
        <v>0.0</v>
      </c>
      <c r="P729" s="289"/>
      <c r="Q729" s="289"/>
      <c r="R729" s="289"/>
      <c r="S729" s="55"/>
      <c r="T729" s="55"/>
      <c r="U729" s="55"/>
      <c r="V729" s="55"/>
      <c r="W729" s="55"/>
      <c r="X729" s="55"/>
      <c r="Y729" s="55"/>
      <c r="Z729" s="55"/>
      <c r="AA729" s="55"/>
      <c r="AB729" s="55"/>
      <c r="AC729" s="55"/>
      <c r="AD729" s="55"/>
      <c r="AE729" s="55"/>
      <c r="AF729" s="55"/>
      <c r="AG729" s="55"/>
      <c r="AH729" s="55"/>
      <c r="AI729" s="55"/>
      <c r="AJ729" s="55"/>
    </row>
    <row r="730">
      <c r="A730" s="81" t="s">
        <v>3401</v>
      </c>
      <c r="B730" s="83" t="s">
        <v>2719</v>
      </c>
      <c r="C730" s="84" t="s">
        <v>3402</v>
      </c>
      <c r="D730" s="21" t="s">
        <v>37</v>
      </c>
      <c r="E730" s="105" t="s">
        <v>2782</v>
      </c>
      <c r="F730" s="86" t="s">
        <v>2781</v>
      </c>
      <c r="G730" s="286" t="str">
        <f t="shared" si="72"/>
        <v>13.135021</v>
      </c>
      <c r="H730" s="286" t="str">
        <f t="shared" si="75"/>
        <v>45.388639</v>
      </c>
      <c r="I730" s="81">
        <v>3.0</v>
      </c>
      <c r="J730" s="81">
        <v>6.0</v>
      </c>
      <c r="K730" s="81">
        <v>0.0</v>
      </c>
      <c r="L730" s="81">
        <v>0.0</v>
      </c>
      <c r="M730" s="81">
        <v>0.0</v>
      </c>
      <c r="N730" s="81">
        <v>0.0</v>
      </c>
      <c r="O730" s="81">
        <v>0.0</v>
      </c>
      <c r="P730" s="289"/>
      <c r="Q730" s="289"/>
      <c r="R730" s="289"/>
      <c r="S730" s="55"/>
      <c r="T730" s="55"/>
      <c r="U730" s="55"/>
      <c r="V730" s="55"/>
      <c r="W730" s="55"/>
      <c r="X730" s="55"/>
      <c r="Y730" s="55"/>
      <c r="Z730" s="55"/>
      <c r="AA730" s="55"/>
      <c r="AB730" s="55"/>
      <c r="AC730" s="55"/>
      <c r="AD730" s="55"/>
      <c r="AE730" s="55"/>
      <c r="AF730" s="55"/>
      <c r="AG730" s="55"/>
      <c r="AH730" s="55"/>
      <c r="AI730" s="55"/>
      <c r="AJ730" s="55"/>
    </row>
    <row r="731">
      <c r="A731" s="81" t="s">
        <v>3415</v>
      </c>
      <c r="B731" s="83" t="s">
        <v>2719</v>
      </c>
      <c r="C731" s="84" t="s">
        <v>3416</v>
      </c>
      <c r="D731" s="21" t="s">
        <v>37</v>
      </c>
      <c r="E731" s="105" t="s">
        <v>3418</v>
      </c>
      <c r="F731" s="86" t="s">
        <v>2743</v>
      </c>
      <c r="G731" s="286" t="str">
        <f t="shared" si="72"/>
        <v>14.754630</v>
      </c>
      <c r="H731" s="286" t="str">
        <f t="shared" si="75"/>
        <v>46.516261</v>
      </c>
      <c r="I731" s="81">
        <v>3.0</v>
      </c>
      <c r="J731" s="81">
        <v>6.0</v>
      </c>
      <c r="K731" s="81">
        <v>0.0</v>
      </c>
      <c r="L731" s="81">
        <v>0.0</v>
      </c>
      <c r="M731" s="81">
        <v>0.0</v>
      </c>
      <c r="N731" s="81">
        <v>0.0</v>
      </c>
      <c r="O731" s="81">
        <v>0.0</v>
      </c>
      <c r="P731" s="289"/>
      <c r="Q731" s="289"/>
      <c r="R731" s="289"/>
      <c r="S731" s="55"/>
      <c r="T731" s="55"/>
      <c r="U731" s="55"/>
      <c r="V731" s="55"/>
      <c r="W731" s="55"/>
      <c r="X731" s="55"/>
      <c r="Y731" s="55"/>
      <c r="Z731" s="55"/>
      <c r="AA731" s="55"/>
      <c r="AB731" s="55"/>
      <c r="AC731" s="55"/>
      <c r="AD731" s="55"/>
      <c r="AE731" s="55"/>
      <c r="AF731" s="55"/>
      <c r="AG731" s="55"/>
      <c r="AH731" s="55"/>
      <c r="AI731" s="55"/>
      <c r="AJ731" s="55"/>
    </row>
    <row r="732">
      <c r="A732" s="81" t="s">
        <v>3489</v>
      </c>
      <c r="B732" s="83" t="s">
        <v>2719</v>
      </c>
      <c r="C732" s="84" t="s">
        <v>3490</v>
      </c>
      <c r="D732" s="11" t="s">
        <v>1537</v>
      </c>
      <c r="E732" s="86" t="s">
        <v>2867</v>
      </c>
      <c r="F732" s="86" t="s">
        <v>2866</v>
      </c>
      <c r="G732" s="286" t="str">
        <f t="shared" si="72"/>
        <v>13.988914</v>
      </c>
      <c r="H732" s="286" t="str">
        <f t="shared" si="75"/>
        <v>45.577100</v>
      </c>
      <c r="I732" s="81">
        <v>3.0</v>
      </c>
      <c r="J732" s="81">
        <v>6.0</v>
      </c>
      <c r="K732" s="81">
        <v>0.0</v>
      </c>
      <c r="L732" s="81">
        <v>0.0</v>
      </c>
      <c r="M732" s="81">
        <v>0.0</v>
      </c>
      <c r="N732" s="81">
        <v>0.0</v>
      </c>
      <c r="O732" s="81">
        <v>0.0</v>
      </c>
      <c r="P732" s="289"/>
      <c r="Q732" s="289"/>
      <c r="R732" s="289"/>
      <c r="S732" s="55"/>
      <c r="T732" s="55"/>
      <c r="U732" s="55"/>
      <c r="V732" s="55"/>
      <c r="W732" s="55"/>
      <c r="X732" s="55"/>
      <c r="Y732" s="55"/>
      <c r="Z732" s="55"/>
      <c r="AA732" s="55"/>
      <c r="AB732" s="55"/>
      <c r="AC732" s="55"/>
      <c r="AD732" s="55"/>
      <c r="AE732" s="55"/>
      <c r="AF732" s="55"/>
      <c r="AG732" s="55"/>
      <c r="AH732" s="55"/>
      <c r="AI732" s="55"/>
      <c r="AJ732" s="55"/>
    </row>
    <row r="733">
      <c r="A733" s="81" t="s">
        <v>3587</v>
      </c>
      <c r="B733" s="83" t="s">
        <v>2719</v>
      </c>
      <c r="C733" s="84" t="s">
        <v>3588</v>
      </c>
      <c r="D733" s="11" t="s">
        <v>1537</v>
      </c>
      <c r="E733" s="86" t="s">
        <v>2867</v>
      </c>
      <c r="F733" s="86" t="s">
        <v>2866</v>
      </c>
      <c r="G733" s="286" t="str">
        <f t="shared" si="72"/>
        <v>13.988914</v>
      </c>
      <c r="H733" s="286" t="str">
        <f t="shared" si="75"/>
        <v>45.577100</v>
      </c>
      <c r="I733" s="81">
        <v>6.0</v>
      </c>
      <c r="J733" s="81">
        <v>6.0</v>
      </c>
      <c r="K733" s="81">
        <v>0.0</v>
      </c>
      <c r="L733" s="81">
        <v>0.0</v>
      </c>
      <c r="M733" s="81">
        <v>0.0</v>
      </c>
      <c r="N733" s="81">
        <v>0.0</v>
      </c>
      <c r="O733" s="81">
        <v>0.0</v>
      </c>
      <c r="P733" s="289"/>
      <c r="Q733" s="289"/>
      <c r="R733" s="289"/>
      <c r="S733" s="55"/>
      <c r="T733" s="55"/>
      <c r="U733" s="55"/>
      <c r="V733" s="55"/>
      <c r="W733" s="55"/>
      <c r="X733" s="55"/>
      <c r="Y733" s="55"/>
      <c r="Z733" s="55"/>
      <c r="AA733" s="55"/>
      <c r="AB733" s="55"/>
      <c r="AC733" s="55"/>
      <c r="AD733" s="55"/>
      <c r="AE733" s="55"/>
      <c r="AF733" s="55"/>
      <c r="AG733" s="55"/>
      <c r="AH733" s="55"/>
      <c r="AI733" s="55"/>
      <c r="AJ733" s="55"/>
    </row>
    <row r="734">
      <c r="A734" s="81" t="s">
        <v>3599</v>
      </c>
      <c r="B734" s="83" t="s">
        <v>2719</v>
      </c>
      <c r="C734" s="84" t="s">
        <v>2064</v>
      </c>
      <c r="D734" s="11" t="s">
        <v>1537</v>
      </c>
      <c r="E734" s="105" t="s">
        <v>3602</v>
      </c>
      <c r="F734" s="86" t="s">
        <v>3601</v>
      </c>
      <c r="G734" s="286" t="str">
        <f t="shared" si="72"/>
        <v>16.133333</v>
      </c>
      <c r="H734" s="286" t="str">
        <f t="shared" si="75"/>
        <v>47.233333</v>
      </c>
      <c r="I734" s="81">
        <v>6.0</v>
      </c>
      <c r="J734" s="81">
        <v>6.0</v>
      </c>
      <c r="K734" s="81">
        <v>0.0</v>
      </c>
      <c r="L734" s="81">
        <v>6.0</v>
      </c>
      <c r="M734" s="81">
        <v>0.0</v>
      </c>
      <c r="N734" s="81">
        <v>0.0</v>
      </c>
      <c r="O734" s="81">
        <v>0.0</v>
      </c>
      <c r="P734" s="289"/>
      <c r="Q734" s="289"/>
      <c r="R734" s="289"/>
      <c r="S734" s="55"/>
      <c r="T734" s="55"/>
      <c r="U734" s="55"/>
      <c r="V734" s="55"/>
      <c r="W734" s="55"/>
      <c r="X734" s="55"/>
      <c r="Y734" s="55"/>
      <c r="Z734" s="55"/>
      <c r="AA734" s="55"/>
      <c r="AB734" s="55"/>
      <c r="AC734" s="55"/>
      <c r="AD734" s="55"/>
      <c r="AE734" s="55"/>
      <c r="AF734" s="55"/>
      <c r="AG734" s="55"/>
      <c r="AH734" s="55"/>
      <c r="AI734" s="55"/>
      <c r="AJ734" s="55"/>
    </row>
    <row r="735">
      <c r="A735" s="11" t="s">
        <v>239</v>
      </c>
      <c r="B735" s="11" t="s">
        <v>5381</v>
      </c>
      <c r="C735" s="12" t="s">
        <v>240</v>
      </c>
      <c r="D735" s="21" t="s">
        <v>37</v>
      </c>
      <c r="E735" s="11" t="s">
        <v>244</v>
      </c>
      <c r="F735" s="14" t="s">
        <v>243</v>
      </c>
      <c r="G735" s="14" t="str">
        <f t="shared" si="72"/>
        <v>34.910930</v>
      </c>
      <c r="H735" s="14" t="str">
        <f t="shared" si="75"/>
        <v>71.127398</v>
      </c>
      <c r="I735" s="11">
        <v>4.0</v>
      </c>
      <c r="J735" s="11">
        <v>5.0</v>
      </c>
      <c r="K735" s="11">
        <v>0.0</v>
      </c>
      <c r="L735" s="11">
        <v>0.0</v>
      </c>
      <c r="M735" s="11">
        <v>0.0</v>
      </c>
      <c r="N735" s="11">
        <v>0.0</v>
      </c>
      <c r="O735" s="11">
        <v>0.0</v>
      </c>
      <c r="P735" s="11"/>
      <c r="Q735" s="11"/>
      <c r="S735" s="11"/>
    </row>
    <row r="736">
      <c r="A736" s="11" t="s">
        <v>247</v>
      </c>
      <c r="B736" s="11" t="s">
        <v>5381</v>
      </c>
      <c r="C736" s="12" t="s">
        <v>248</v>
      </c>
      <c r="D736" s="21" t="s">
        <v>37</v>
      </c>
      <c r="E736" s="11" t="s">
        <v>252</v>
      </c>
      <c r="F736" s="14" t="s">
        <v>251</v>
      </c>
      <c r="G736" s="14" t="str">
        <f t="shared" si="72"/>
        <v>35.050080</v>
      </c>
      <c r="H736" s="14" t="str">
        <f t="shared" si="75"/>
        <v>70.908540</v>
      </c>
      <c r="I736" s="11">
        <v>5.0</v>
      </c>
      <c r="J736" s="11">
        <v>5.0</v>
      </c>
      <c r="K736" s="11">
        <v>0.0</v>
      </c>
      <c r="L736" s="11">
        <v>0.0</v>
      </c>
      <c r="M736" s="11">
        <v>0.0</v>
      </c>
      <c r="N736" s="11">
        <v>0.0</v>
      </c>
      <c r="O736" s="11">
        <v>0.0</v>
      </c>
      <c r="P736" s="11"/>
      <c r="Q736" s="11"/>
      <c r="S736" s="11"/>
    </row>
    <row r="737">
      <c r="A737" s="11" t="s">
        <v>372</v>
      </c>
      <c r="B737" s="11" t="s">
        <v>5381</v>
      </c>
      <c r="C737" s="12" t="s">
        <v>368</v>
      </c>
      <c r="D737" s="21" t="s">
        <v>37</v>
      </c>
      <c r="E737" s="11" t="s">
        <v>375</v>
      </c>
      <c r="F737" s="14" t="s">
        <v>374</v>
      </c>
      <c r="G737" s="14" t="str">
        <f t="shared" si="72"/>
        <v>35.221191</v>
      </c>
      <c r="H737" s="14" t="str">
        <f t="shared" si="75"/>
        <v>71.049776</v>
      </c>
      <c r="I737" s="11">
        <v>5.0</v>
      </c>
      <c r="J737" s="11">
        <v>5.0</v>
      </c>
      <c r="K737" s="11">
        <v>0.0</v>
      </c>
      <c r="L737" s="11">
        <v>0.0</v>
      </c>
      <c r="M737" s="11">
        <v>0.0</v>
      </c>
      <c r="N737" s="11">
        <v>0.0</v>
      </c>
      <c r="O737" s="11">
        <v>3.0</v>
      </c>
      <c r="P737" s="11"/>
      <c r="Q737" s="11"/>
      <c r="S737" s="11"/>
    </row>
    <row r="738">
      <c r="A738" s="11" t="s">
        <v>495</v>
      </c>
      <c r="B738" s="11" t="s">
        <v>5381</v>
      </c>
      <c r="C738" s="12" t="s">
        <v>496</v>
      </c>
      <c r="D738" s="21" t="s">
        <v>37</v>
      </c>
      <c r="E738" s="11" t="s">
        <v>499</v>
      </c>
      <c r="F738" s="14" t="s">
        <v>498</v>
      </c>
      <c r="G738" s="14" t="str">
        <f t="shared" si="72"/>
        <v>34.216354</v>
      </c>
      <c r="H738" s="14" t="str">
        <f t="shared" si="75"/>
        <v>68.295173</v>
      </c>
      <c r="I738" s="11">
        <v>4.0</v>
      </c>
      <c r="J738" s="11">
        <v>5.0</v>
      </c>
      <c r="K738" s="11">
        <v>0.0</v>
      </c>
      <c r="L738" s="11">
        <v>0.0</v>
      </c>
      <c r="M738" s="11">
        <v>0.0</v>
      </c>
      <c r="N738" s="11">
        <v>0.0</v>
      </c>
      <c r="O738" s="11">
        <v>0.0</v>
      </c>
      <c r="P738" s="11"/>
      <c r="Q738" s="11"/>
      <c r="S738" s="11"/>
    </row>
    <row r="739">
      <c r="A739" s="11" t="s">
        <v>556</v>
      </c>
      <c r="B739" s="11" t="s">
        <v>5381</v>
      </c>
      <c r="C739" s="12" t="s">
        <v>557</v>
      </c>
      <c r="D739" s="21" t="s">
        <v>37</v>
      </c>
      <c r="E739" s="11" t="s">
        <v>559</v>
      </c>
      <c r="F739" s="14" t="s">
        <v>80</v>
      </c>
      <c r="G739" s="14" t="str">
        <f t="shared" si="72"/>
        <v>34.354216</v>
      </c>
      <c r="H739" s="14" t="str">
        <f t="shared" si="75"/>
        <v>70.954680</v>
      </c>
      <c r="I739" s="11">
        <v>4.0</v>
      </c>
      <c r="J739" s="11">
        <v>5.0</v>
      </c>
      <c r="K739" s="11">
        <v>0.0</v>
      </c>
      <c r="L739" s="11">
        <v>0.0</v>
      </c>
      <c r="M739" s="11">
        <v>0.0</v>
      </c>
      <c r="N739" s="11">
        <v>0.0</v>
      </c>
      <c r="O739" s="11">
        <v>2.0</v>
      </c>
      <c r="P739" s="11"/>
      <c r="Q739" s="11"/>
      <c r="S739" s="11"/>
    </row>
    <row r="740">
      <c r="A740" s="11" t="s">
        <v>562</v>
      </c>
      <c r="B740" s="11" t="s">
        <v>5381</v>
      </c>
      <c r="C740" s="12" t="s">
        <v>563</v>
      </c>
      <c r="D740" s="21" t="s">
        <v>37</v>
      </c>
      <c r="E740" s="11" t="s">
        <v>565</v>
      </c>
      <c r="F740" s="14" t="s">
        <v>94</v>
      </c>
      <c r="G740" s="14" t="str">
        <f t="shared" si="72"/>
        <v>34.118171</v>
      </c>
      <c r="H740" s="14" t="str">
        <f t="shared" si="75"/>
        <v>70.752529</v>
      </c>
      <c r="I740" s="11">
        <v>5.0</v>
      </c>
      <c r="J740" s="11">
        <v>5.0</v>
      </c>
      <c r="K740" s="11">
        <v>0.0</v>
      </c>
      <c r="L740" s="11">
        <v>0.0</v>
      </c>
      <c r="M740" s="11">
        <v>0.0</v>
      </c>
      <c r="N740" s="11">
        <v>0.0</v>
      </c>
      <c r="O740" s="11">
        <v>0.0</v>
      </c>
      <c r="P740" s="11"/>
      <c r="Q740" s="11"/>
      <c r="S740" s="11"/>
    </row>
    <row r="741">
      <c r="A741" s="11" t="s">
        <v>754</v>
      </c>
      <c r="B741" s="11" t="s">
        <v>5381</v>
      </c>
      <c r="C741" s="12" t="s">
        <v>755</v>
      </c>
      <c r="D741" s="21" t="s">
        <v>37</v>
      </c>
      <c r="E741" s="11" t="s">
        <v>757</v>
      </c>
      <c r="F741" s="14" t="s">
        <v>160</v>
      </c>
      <c r="G741" s="14" t="str">
        <f t="shared" si="72"/>
        <v>34.846589</v>
      </c>
      <c r="H741" s="14" t="str">
        <f t="shared" si="75"/>
        <v>71.097316</v>
      </c>
      <c r="I741" s="11">
        <v>5.0</v>
      </c>
      <c r="J741" s="11">
        <v>5.0</v>
      </c>
      <c r="K741" s="11">
        <v>0.0</v>
      </c>
      <c r="L741" s="11">
        <v>0.0</v>
      </c>
      <c r="M741" s="11">
        <v>0.0</v>
      </c>
      <c r="N741" s="11">
        <v>0.0</v>
      </c>
      <c r="O741" s="11">
        <v>2.0</v>
      </c>
      <c r="P741" s="11"/>
      <c r="Q741" s="11"/>
      <c r="R741" s="11"/>
      <c r="S741" s="11"/>
    </row>
    <row r="742">
      <c r="A742" s="11" t="s">
        <v>807</v>
      </c>
      <c r="B742" s="11" t="s">
        <v>5381</v>
      </c>
      <c r="C742" s="12" t="s">
        <v>808</v>
      </c>
      <c r="D742" s="21" t="s">
        <v>37</v>
      </c>
      <c r="E742" s="11" t="s">
        <v>810</v>
      </c>
      <c r="F742" s="14" t="s">
        <v>273</v>
      </c>
      <c r="G742" s="14" t="str">
        <f t="shared" si="72"/>
        <v>34.08218</v>
      </c>
      <c r="H742" s="14" t="s">
        <v>6112</v>
      </c>
      <c r="I742" s="11">
        <v>5.0</v>
      </c>
      <c r="J742" s="11">
        <v>5.0</v>
      </c>
      <c r="K742" s="11">
        <v>0.0</v>
      </c>
      <c r="L742" s="11">
        <v>0.0</v>
      </c>
      <c r="M742" s="11">
        <v>0.0</v>
      </c>
      <c r="N742" s="11">
        <v>0.0</v>
      </c>
      <c r="O742" s="11">
        <v>0.0</v>
      </c>
      <c r="P742" s="11"/>
      <c r="Q742" s="11"/>
      <c r="S742" s="11"/>
    </row>
    <row r="743">
      <c r="A743" s="11" t="s">
        <v>813</v>
      </c>
      <c r="B743" s="11" t="s">
        <v>5381</v>
      </c>
      <c r="C743" s="12" t="s">
        <v>808</v>
      </c>
      <c r="D743" s="21" t="s">
        <v>37</v>
      </c>
      <c r="E743" s="11" t="s">
        <v>810</v>
      </c>
      <c r="F743" s="14" t="s">
        <v>273</v>
      </c>
      <c r="G743" s="14" t="str">
        <f t="shared" si="72"/>
        <v>34.08218</v>
      </c>
      <c r="H743" s="14" t="s">
        <v>6112</v>
      </c>
      <c r="I743" s="11">
        <v>5.0</v>
      </c>
      <c r="J743" s="11">
        <v>5.0</v>
      </c>
      <c r="K743" s="11">
        <v>0.0</v>
      </c>
      <c r="L743" s="11">
        <v>0.0</v>
      </c>
      <c r="M743" s="11">
        <v>0.0</v>
      </c>
      <c r="N743" s="11">
        <v>0.0</v>
      </c>
      <c r="O743" s="11">
        <v>0.0</v>
      </c>
      <c r="P743" s="11"/>
      <c r="Q743" s="11"/>
      <c r="S743" s="11"/>
    </row>
    <row r="744">
      <c r="A744" s="11" t="s">
        <v>849</v>
      </c>
      <c r="B744" s="11" t="s">
        <v>5381</v>
      </c>
      <c r="C744" s="12" t="s">
        <v>850</v>
      </c>
      <c r="D744" s="21" t="s">
        <v>37</v>
      </c>
      <c r="E744" s="11" t="s">
        <v>274</v>
      </c>
      <c r="F744" s="14" t="s">
        <v>273</v>
      </c>
      <c r="G744" s="14" t="str">
        <f t="shared" si="72"/>
        <v>34.08218</v>
      </c>
      <c r="H744" s="14" t="s">
        <v>6112</v>
      </c>
      <c r="I744" s="11">
        <v>5.0</v>
      </c>
      <c r="J744" s="11">
        <v>5.0</v>
      </c>
      <c r="K744" s="11">
        <v>0.0</v>
      </c>
      <c r="L744" s="11">
        <v>0.0</v>
      </c>
      <c r="M744" s="11">
        <v>0.0</v>
      </c>
      <c r="N744" s="11">
        <v>0.0</v>
      </c>
      <c r="O744" s="11">
        <v>0.0</v>
      </c>
      <c r="P744" s="11"/>
      <c r="Q744" s="11"/>
      <c r="S744" s="11"/>
    </row>
    <row r="745">
      <c r="A745" s="11" t="s">
        <v>945</v>
      </c>
      <c r="B745" s="11" t="s">
        <v>5381</v>
      </c>
      <c r="C745" s="12" t="s">
        <v>941</v>
      </c>
      <c r="D745" s="21" t="s">
        <v>37</v>
      </c>
      <c r="E745" s="11" t="s">
        <v>946</v>
      </c>
      <c r="F745" s="14" t="s">
        <v>215</v>
      </c>
      <c r="G745" s="14" t="str">
        <f t="shared" si="72"/>
        <v>34.171831</v>
      </c>
      <c r="H745" s="14" t="str">
        <f>RIGHT(F745,FIND(",",F745)-1)</f>
        <v>70.621679</v>
      </c>
      <c r="I745" s="11">
        <v>5.0</v>
      </c>
      <c r="J745" s="11">
        <v>5.0</v>
      </c>
      <c r="K745" s="11">
        <v>0.0</v>
      </c>
      <c r="L745" s="11">
        <v>0.0</v>
      </c>
      <c r="M745" s="11">
        <v>0.0</v>
      </c>
      <c r="N745" s="11">
        <v>0.0</v>
      </c>
      <c r="O745" s="11">
        <v>0.0</v>
      </c>
      <c r="P745" s="11"/>
      <c r="Q745" s="11"/>
      <c r="S745" s="11"/>
    </row>
    <row r="746">
      <c r="A746" s="11" t="s">
        <v>974</v>
      </c>
      <c r="B746" s="11" t="s">
        <v>5381</v>
      </c>
      <c r="C746" s="12" t="s">
        <v>975</v>
      </c>
      <c r="D746" s="21" t="s">
        <v>37</v>
      </c>
      <c r="E746" s="11" t="s">
        <v>977</v>
      </c>
      <c r="F746" s="14" t="s">
        <v>273</v>
      </c>
      <c r="G746" s="14" t="str">
        <f t="shared" si="72"/>
        <v>34.08218</v>
      </c>
      <c r="H746" s="14" t="s">
        <v>6112</v>
      </c>
      <c r="I746" s="11">
        <v>5.0</v>
      </c>
      <c r="J746" s="11">
        <v>5.0</v>
      </c>
      <c r="K746" s="11">
        <v>0.0</v>
      </c>
      <c r="L746" s="11">
        <v>0.0</v>
      </c>
      <c r="M746" s="11">
        <v>0.0</v>
      </c>
      <c r="N746" s="11">
        <v>0.0</v>
      </c>
      <c r="O746" s="11">
        <v>0.0</v>
      </c>
      <c r="P746" s="11"/>
      <c r="Q746" s="11"/>
      <c r="S746" s="11"/>
    </row>
    <row r="747">
      <c r="A747" s="11" t="s">
        <v>1018</v>
      </c>
      <c r="B747" s="11" t="s">
        <v>5381</v>
      </c>
      <c r="C747" s="12" t="s">
        <v>1019</v>
      </c>
      <c r="D747" s="21" t="s">
        <v>37</v>
      </c>
      <c r="E747" s="11" t="s">
        <v>1022</v>
      </c>
      <c r="F747" s="14" t="s">
        <v>1021</v>
      </c>
      <c r="G747" s="14" t="str">
        <f t="shared" si="72"/>
        <v>32.503195</v>
      </c>
      <c r="H747" s="14" t="str">
        <f t="shared" ref="H747:H748" si="76">RIGHT(F747,FIND(",",F747)-1)</f>
        <v>67.415892</v>
      </c>
      <c r="I747" s="11">
        <v>5.0</v>
      </c>
      <c r="J747" s="11">
        <v>5.0</v>
      </c>
      <c r="K747" s="11">
        <v>0.0</v>
      </c>
      <c r="L747" s="11">
        <v>0.0</v>
      </c>
      <c r="M747" s="11">
        <v>0.0</v>
      </c>
      <c r="N747" s="11">
        <v>0.0</v>
      </c>
      <c r="O747" s="11">
        <v>0.0</v>
      </c>
      <c r="P747" s="11"/>
      <c r="Q747" s="11"/>
      <c r="S747" s="11"/>
    </row>
    <row r="748">
      <c r="A748" s="11" t="s">
        <v>1126</v>
      </c>
      <c r="B748" s="11" t="s">
        <v>5381</v>
      </c>
      <c r="C748" s="12" t="s">
        <v>1127</v>
      </c>
      <c r="D748" s="21" t="s">
        <v>37</v>
      </c>
      <c r="E748" s="11" t="s">
        <v>1131</v>
      </c>
      <c r="F748" s="14" t="s">
        <v>1130</v>
      </c>
      <c r="G748" s="14" t="str">
        <f t="shared" si="72"/>
        <v>37.157843</v>
      </c>
      <c r="H748" s="14" t="str">
        <f t="shared" si="76"/>
        <v>68.882423</v>
      </c>
      <c r="I748" s="11">
        <v>5.0</v>
      </c>
      <c r="J748" s="11">
        <v>5.0</v>
      </c>
      <c r="K748" s="11">
        <v>0.0</v>
      </c>
      <c r="L748" s="11">
        <v>0.0</v>
      </c>
      <c r="M748" s="11">
        <v>0.0</v>
      </c>
      <c r="N748" s="11">
        <v>0.0</v>
      </c>
      <c r="O748" s="11">
        <v>0.0</v>
      </c>
      <c r="P748" s="11"/>
      <c r="Q748" s="11"/>
      <c r="S748" s="11"/>
    </row>
    <row r="749">
      <c r="A749" s="11" t="s">
        <v>1238</v>
      </c>
      <c r="B749" s="11" t="s">
        <v>5381</v>
      </c>
      <c r="C749" s="12" t="s">
        <v>1236</v>
      </c>
      <c r="D749" s="21" t="s">
        <v>37</v>
      </c>
      <c r="E749" s="11" t="s">
        <v>633</v>
      </c>
      <c r="F749" s="14" t="s">
        <v>273</v>
      </c>
      <c r="G749" s="14" t="str">
        <f t="shared" si="72"/>
        <v>34.08218</v>
      </c>
      <c r="H749" s="14" t="s">
        <v>6112</v>
      </c>
      <c r="I749" s="11">
        <v>5.0</v>
      </c>
      <c r="J749" s="11">
        <v>5.0</v>
      </c>
      <c r="K749" s="11">
        <v>0.0</v>
      </c>
      <c r="L749" s="11">
        <v>0.0</v>
      </c>
      <c r="M749" s="11">
        <v>0.0</v>
      </c>
      <c r="N749" s="11">
        <v>0.0</v>
      </c>
      <c r="O749" s="11">
        <v>0.0</v>
      </c>
      <c r="P749" s="11"/>
      <c r="Q749" s="11"/>
      <c r="S749" s="11"/>
    </row>
    <row r="750">
      <c r="A750" s="11" t="s">
        <v>1349</v>
      </c>
      <c r="B750" s="11" t="s">
        <v>5381</v>
      </c>
      <c r="C750" s="12" t="s">
        <v>1345</v>
      </c>
      <c r="D750" s="21" t="s">
        <v>37</v>
      </c>
      <c r="E750" s="11" t="s">
        <v>1351</v>
      </c>
      <c r="F750" s="14" t="s">
        <v>94</v>
      </c>
      <c r="G750" s="14" t="str">
        <f t="shared" si="72"/>
        <v>34.118171</v>
      </c>
      <c r="H750" s="14" t="str">
        <f t="shared" ref="H750:H759" si="77">RIGHT(F750,FIND(",",F750)-1)</f>
        <v>70.752529</v>
      </c>
      <c r="I750" s="11">
        <v>5.0</v>
      </c>
      <c r="J750" s="11">
        <v>5.0</v>
      </c>
      <c r="K750" s="11">
        <v>0.0</v>
      </c>
      <c r="L750" s="11">
        <v>0.0</v>
      </c>
      <c r="M750" s="11">
        <v>0.0</v>
      </c>
      <c r="N750" s="11">
        <v>0.0</v>
      </c>
      <c r="O750" s="11">
        <v>0.0</v>
      </c>
      <c r="P750" s="11"/>
      <c r="Q750" s="11"/>
      <c r="S750" s="11"/>
    </row>
    <row r="751">
      <c r="A751" s="11" t="s">
        <v>1398</v>
      </c>
      <c r="B751" s="11" t="s">
        <v>5381</v>
      </c>
      <c r="C751" s="12" t="s">
        <v>1399</v>
      </c>
      <c r="D751" s="21" t="s">
        <v>37</v>
      </c>
      <c r="E751" s="11" t="s">
        <v>1402</v>
      </c>
      <c r="F751" s="14" t="s">
        <v>1009</v>
      </c>
      <c r="G751" s="14" t="str">
        <f t="shared" si="72"/>
        <v>34.074090</v>
      </c>
      <c r="H751" s="14" t="str">
        <f t="shared" si="77"/>
        <v>70.288452</v>
      </c>
      <c r="I751" s="11">
        <v>5.0</v>
      </c>
      <c r="J751" s="11">
        <v>5.0</v>
      </c>
      <c r="K751" s="11">
        <v>0.0</v>
      </c>
      <c r="L751" s="11">
        <v>0.0</v>
      </c>
      <c r="M751" s="11">
        <v>0.0</v>
      </c>
      <c r="N751" s="11">
        <v>0.0</v>
      </c>
      <c r="O751" s="11">
        <v>0.0</v>
      </c>
      <c r="P751" s="11"/>
      <c r="Q751" s="11"/>
      <c r="S751" s="11"/>
    </row>
    <row r="752">
      <c r="A752" s="11" t="s">
        <v>1416</v>
      </c>
      <c r="B752" s="11" t="s">
        <v>5381</v>
      </c>
      <c r="C752" s="12" t="s">
        <v>1411</v>
      </c>
      <c r="D752" s="21" t="s">
        <v>37</v>
      </c>
      <c r="E752" s="11" t="s">
        <v>1419</v>
      </c>
      <c r="F752" s="14" t="s">
        <v>160</v>
      </c>
      <c r="G752" s="14" t="str">
        <f t="shared" si="72"/>
        <v>34.846589</v>
      </c>
      <c r="H752" s="14" t="str">
        <f t="shared" si="77"/>
        <v>71.097316</v>
      </c>
      <c r="I752" s="11">
        <v>5.0</v>
      </c>
      <c r="J752" s="11">
        <v>5.0</v>
      </c>
      <c r="K752" s="11">
        <v>0.0</v>
      </c>
      <c r="L752" s="11">
        <v>0.0</v>
      </c>
      <c r="M752" s="11">
        <v>0.0</v>
      </c>
      <c r="N752" s="11">
        <v>0.0</v>
      </c>
      <c r="O752" s="11">
        <v>0.0</v>
      </c>
      <c r="P752" s="11"/>
      <c r="Q752" s="11"/>
      <c r="S752" s="11"/>
    </row>
    <row r="753">
      <c r="A753" s="11" t="s">
        <v>1441</v>
      </c>
      <c r="B753" s="11" t="s">
        <v>5381</v>
      </c>
      <c r="C753" s="12" t="s">
        <v>1442</v>
      </c>
      <c r="D753" s="21" t="s">
        <v>37</v>
      </c>
      <c r="E753" s="11" t="s">
        <v>1444</v>
      </c>
      <c r="F753" s="14" t="s">
        <v>1329</v>
      </c>
      <c r="G753" s="14" t="str">
        <f t="shared" si="72"/>
        <v>32.677851</v>
      </c>
      <c r="H753" s="14" t="str">
        <f t="shared" si="77"/>
        <v>61.981391</v>
      </c>
      <c r="I753" s="11">
        <v>5.0</v>
      </c>
      <c r="J753" s="11">
        <v>5.0</v>
      </c>
      <c r="K753" s="11">
        <v>0.0</v>
      </c>
      <c r="L753" s="11">
        <v>0.0</v>
      </c>
      <c r="M753" s="11">
        <v>0.0</v>
      </c>
      <c r="N753" s="11">
        <v>0.0</v>
      </c>
      <c r="O753" s="11">
        <v>0.0</v>
      </c>
      <c r="P753" s="11"/>
      <c r="Q753" s="11"/>
      <c r="S753" s="11"/>
    </row>
    <row r="754">
      <c r="A754" s="11" t="s">
        <v>1768</v>
      </c>
      <c r="B754" s="11" t="s">
        <v>5381</v>
      </c>
      <c r="C754" s="12" t="s">
        <v>1769</v>
      </c>
      <c r="D754" s="11" t="s">
        <v>1537</v>
      </c>
      <c r="E754" s="11" t="s">
        <v>1773</v>
      </c>
      <c r="F754" s="14" t="s">
        <v>1772</v>
      </c>
      <c r="G754" s="14" t="str">
        <f t="shared" si="72"/>
        <v>36.681449</v>
      </c>
      <c r="H754" s="14" t="str">
        <f t="shared" si="77"/>
        <v>69.114905</v>
      </c>
      <c r="I754" s="11">
        <v>5.0</v>
      </c>
      <c r="J754" s="11">
        <v>5.0</v>
      </c>
      <c r="K754" s="11">
        <v>0.0</v>
      </c>
      <c r="L754" s="11">
        <v>0.0</v>
      </c>
      <c r="M754" s="11">
        <v>0.0</v>
      </c>
      <c r="N754" s="11">
        <v>0.0</v>
      </c>
      <c r="O754" s="11">
        <v>1.0</v>
      </c>
      <c r="P754" s="11"/>
      <c r="Q754" s="19"/>
      <c r="R754" s="19"/>
      <c r="S754" s="11"/>
    </row>
    <row r="755">
      <c r="A755" s="11" t="s">
        <v>1841</v>
      </c>
      <c r="B755" s="11" t="s">
        <v>5381</v>
      </c>
      <c r="C755" s="12" t="s">
        <v>1842</v>
      </c>
      <c r="D755" s="11" t="s">
        <v>1537</v>
      </c>
      <c r="E755" s="11" t="s">
        <v>1844</v>
      </c>
      <c r="F755" s="14" t="s">
        <v>1592</v>
      </c>
      <c r="G755" s="14" t="str">
        <f t="shared" si="72"/>
        <v>32.402668</v>
      </c>
      <c r="H755" s="14" t="str">
        <f t="shared" si="77"/>
        <v>67.856978</v>
      </c>
      <c r="I755" s="11">
        <v>5.0</v>
      </c>
      <c r="J755" s="11">
        <v>5.0</v>
      </c>
      <c r="K755" s="11">
        <v>0.0</v>
      </c>
      <c r="L755" s="11">
        <v>0.0</v>
      </c>
      <c r="M755" s="11">
        <v>0.0</v>
      </c>
      <c r="N755" s="11">
        <v>0.0</v>
      </c>
      <c r="O755" s="11">
        <v>0.0</v>
      </c>
      <c r="P755" s="11"/>
      <c r="Q755" s="19"/>
      <c r="R755" s="19"/>
      <c r="S755" s="11"/>
    </row>
    <row r="756">
      <c r="A756" s="11" t="s">
        <v>1903</v>
      </c>
      <c r="B756" s="11" t="s">
        <v>5381</v>
      </c>
      <c r="C756" s="12" t="s">
        <v>1904</v>
      </c>
      <c r="D756" s="11" t="s">
        <v>1537</v>
      </c>
      <c r="E756" s="11" t="s">
        <v>1833</v>
      </c>
      <c r="F756" s="14" t="s">
        <v>215</v>
      </c>
      <c r="G756" s="14" t="str">
        <f t="shared" si="72"/>
        <v>34.171831</v>
      </c>
      <c r="H756" s="14" t="str">
        <f t="shared" si="77"/>
        <v>70.621679</v>
      </c>
      <c r="I756" s="11">
        <v>5.0</v>
      </c>
      <c r="J756" s="11">
        <v>5.0</v>
      </c>
      <c r="K756" s="11">
        <v>0.0</v>
      </c>
      <c r="L756" s="11">
        <v>0.0</v>
      </c>
      <c r="M756" s="11">
        <v>0.0</v>
      </c>
      <c r="N756" s="11">
        <v>0.0</v>
      </c>
      <c r="O756" s="11">
        <v>0.0</v>
      </c>
      <c r="P756" s="11"/>
      <c r="Q756" s="19"/>
      <c r="R756" s="19"/>
      <c r="S756" s="11"/>
    </row>
    <row r="757">
      <c r="A757" s="11" t="s">
        <v>1910</v>
      </c>
      <c r="B757" s="11" t="s">
        <v>5381</v>
      </c>
      <c r="C757" s="12" t="s">
        <v>1906</v>
      </c>
      <c r="D757" s="11" t="s">
        <v>1537</v>
      </c>
      <c r="E757" s="11" t="s">
        <v>1833</v>
      </c>
      <c r="F757" s="14" t="s">
        <v>215</v>
      </c>
      <c r="G757" s="14" t="str">
        <f t="shared" si="72"/>
        <v>34.171831</v>
      </c>
      <c r="H757" s="14" t="str">
        <f t="shared" si="77"/>
        <v>70.621679</v>
      </c>
      <c r="I757" s="11">
        <v>5.0</v>
      </c>
      <c r="J757" s="11">
        <v>5.0</v>
      </c>
      <c r="K757" s="11">
        <v>0.0</v>
      </c>
      <c r="L757" s="11">
        <v>0.0</v>
      </c>
      <c r="M757" s="11">
        <v>0.0</v>
      </c>
      <c r="N757" s="11">
        <v>0.0</v>
      </c>
      <c r="O757" s="11">
        <v>0.0</v>
      </c>
      <c r="P757" s="11"/>
      <c r="Q757" s="19"/>
      <c r="R757" s="19"/>
      <c r="S757" s="11"/>
    </row>
    <row r="758">
      <c r="A758" s="11" t="s">
        <v>1992</v>
      </c>
      <c r="B758" s="11" t="s">
        <v>5381</v>
      </c>
      <c r="C758" s="12" t="s">
        <v>1988</v>
      </c>
      <c r="D758" s="11" t="s">
        <v>1537</v>
      </c>
      <c r="E758" s="11" t="s">
        <v>509</v>
      </c>
      <c r="F758" s="14" t="s">
        <v>508</v>
      </c>
      <c r="G758" s="14" t="str">
        <f t="shared" si="72"/>
        <v>32.311872</v>
      </c>
      <c r="H758" s="14" t="str">
        <f t="shared" si="77"/>
        <v>64.811083</v>
      </c>
      <c r="I758" s="11">
        <v>5.0</v>
      </c>
      <c r="J758" s="11">
        <v>5.0</v>
      </c>
      <c r="K758" s="11">
        <v>0.0</v>
      </c>
      <c r="L758" s="11">
        <v>0.0</v>
      </c>
      <c r="M758" s="11">
        <v>0.0</v>
      </c>
      <c r="N758" s="11">
        <v>0.0</v>
      </c>
      <c r="O758" s="11">
        <v>0.0</v>
      </c>
      <c r="P758" s="11"/>
      <c r="Q758" s="19"/>
      <c r="R758" s="19"/>
      <c r="S758" s="11"/>
    </row>
    <row r="759">
      <c r="A759" s="11" t="s">
        <v>2185</v>
      </c>
      <c r="B759" s="11" t="s">
        <v>5381</v>
      </c>
      <c r="C759" s="12" t="s">
        <v>2186</v>
      </c>
      <c r="D759" s="11" t="s">
        <v>1537</v>
      </c>
      <c r="E759" s="11" t="s">
        <v>170</v>
      </c>
      <c r="F759" s="14" t="s">
        <v>160</v>
      </c>
      <c r="G759" s="14" t="str">
        <f t="shared" si="72"/>
        <v>34.846589</v>
      </c>
      <c r="H759" s="14" t="str">
        <f t="shared" si="77"/>
        <v>71.097316</v>
      </c>
      <c r="I759" s="11">
        <v>0.0</v>
      </c>
      <c r="J759" s="11">
        <v>5.0</v>
      </c>
      <c r="K759" s="11">
        <v>0.0</v>
      </c>
      <c r="L759" s="11">
        <v>0.0</v>
      </c>
      <c r="M759" s="11">
        <v>0.0</v>
      </c>
      <c r="N759" s="11">
        <v>0.0</v>
      </c>
      <c r="O759" s="11">
        <v>0.0</v>
      </c>
      <c r="P759" s="11"/>
      <c r="Q759" s="19"/>
      <c r="R759" s="19"/>
      <c r="S759" s="11"/>
    </row>
    <row r="760">
      <c r="A760" s="294" t="s">
        <v>5641</v>
      </c>
      <c r="B760" s="11" t="s">
        <v>5381</v>
      </c>
      <c r="C760" s="295" t="s">
        <v>5638</v>
      </c>
      <c r="D760" s="294" t="s">
        <v>1537</v>
      </c>
      <c r="E760" s="294" t="s">
        <v>2067</v>
      </c>
      <c r="F760" s="294" t="s">
        <v>1057</v>
      </c>
      <c r="G760" s="296" t="s">
        <v>5626</v>
      </c>
      <c r="H760" s="296" t="s">
        <v>5487</v>
      </c>
      <c r="I760" s="294">
        <v>5.0</v>
      </c>
      <c r="J760" s="294">
        <v>5.0</v>
      </c>
      <c r="K760" s="294">
        <v>0.0</v>
      </c>
      <c r="L760" s="294">
        <v>0.0</v>
      </c>
      <c r="M760" s="294">
        <v>0.0</v>
      </c>
      <c r="N760" s="294">
        <v>0.0</v>
      </c>
      <c r="O760" s="294">
        <v>0.0</v>
      </c>
      <c r="P760" s="294">
        <v>0.0</v>
      </c>
      <c r="Q760" s="294">
        <v>0.0</v>
      </c>
      <c r="R760" s="294">
        <v>0.0</v>
      </c>
      <c r="S760" s="209"/>
      <c r="T760" s="209"/>
      <c r="U760" s="209"/>
      <c r="V760" s="209"/>
      <c r="W760" s="209"/>
      <c r="X760" s="209"/>
      <c r="Y760" s="209"/>
      <c r="Z760" s="209"/>
      <c r="AA760" s="209"/>
      <c r="AB760" s="209"/>
      <c r="AC760" s="209"/>
      <c r="AD760" s="209"/>
      <c r="AE760" s="209"/>
      <c r="AF760" s="209"/>
      <c r="AG760" s="209"/>
      <c r="AH760" s="209"/>
      <c r="AI760" s="209"/>
      <c r="AJ760" s="209"/>
    </row>
    <row r="761">
      <c r="A761" s="294" t="s">
        <v>5679</v>
      </c>
      <c r="B761" s="11" t="s">
        <v>5381</v>
      </c>
      <c r="C761" s="295" t="s">
        <v>2247</v>
      </c>
      <c r="D761" s="294" t="s">
        <v>1537</v>
      </c>
      <c r="E761" s="294" t="s">
        <v>1273</v>
      </c>
      <c r="F761" s="294" t="s">
        <v>1223</v>
      </c>
      <c r="G761" s="296" t="s">
        <v>5619</v>
      </c>
      <c r="H761" s="296" t="s">
        <v>5457</v>
      </c>
      <c r="I761" s="294">
        <v>5.0</v>
      </c>
      <c r="J761" s="294">
        <v>5.0</v>
      </c>
      <c r="K761" s="294">
        <v>0.0</v>
      </c>
      <c r="L761" s="294">
        <v>0.0</v>
      </c>
      <c r="M761" s="294">
        <v>0.0</v>
      </c>
      <c r="N761" s="294">
        <v>0.0</v>
      </c>
      <c r="O761" s="294">
        <v>0.0</v>
      </c>
      <c r="P761" s="294">
        <v>0.0</v>
      </c>
      <c r="Q761" s="294">
        <v>0.0</v>
      </c>
      <c r="R761" s="294">
        <v>0.0</v>
      </c>
      <c r="S761" s="209"/>
      <c r="T761" s="209"/>
      <c r="U761" s="209"/>
      <c r="V761" s="209"/>
      <c r="W761" s="209"/>
      <c r="X761" s="209"/>
      <c r="Y761" s="209"/>
      <c r="Z761" s="209"/>
      <c r="AA761" s="209"/>
      <c r="AB761" s="209"/>
      <c r="AC761" s="209"/>
      <c r="AD761" s="209"/>
      <c r="AE761" s="209"/>
      <c r="AF761" s="209"/>
      <c r="AG761" s="209"/>
      <c r="AH761" s="209"/>
      <c r="AI761" s="209"/>
      <c r="AJ761" s="209"/>
    </row>
    <row r="762">
      <c r="A762" s="294" t="s">
        <v>5681</v>
      </c>
      <c r="B762" s="11" t="s">
        <v>5381</v>
      </c>
      <c r="C762" s="295" t="s">
        <v>2251</v>
      </c>
      <c r="D762" s="294" t="s">
        <v>1537</v>
      </c>
      <c r="E762" s="294" t="s">
        <v>1273</v>
      </c>
      <c r="F762" s="294" t="s">
        <v>1223</v>
      </c>
      <c r="G762" s="296" t="s">
        <v>5619</v>
      </c>
      <c r="H762" s="296" t="s">
        <v>5457</v>
      </c>
      <c r="I762" s="294">
        <v>5.0</v>
      </c>
      <c r="J762" s="294">
        <v>5.0</v>
      </c>
      <c r="K762" s="294">
        <v>0.0</v>
      </c>
      <c r="L762" s="294">
        <v>0.0</v>
      </c>
      <c r="M762" s="294">
        <v>0.0</v>
      </c>
      <c r="N762" s="294">
        <v>0.0</v>
      </c>
      <c r="O762" s="294">
        <v>0.0</v>
      </c>
      <c r="P762" s="294">
        <v>0.0</v>
      </c>
      <c r="Q762" s="294">
        <v>0.0</v>
      </c>
      <c r="R762" s="294">
        <v>0.0</v>
      </c>
      <c r="S762" s="209"/>
      <c r="T762" s="209"/>
      <c r="U762" s="209"/>
      <c r="V762" s="209"/>
      <c r="W762" s="209"/>
      <c r="X762" s="209"/>
      <c r="Y762" s="209"/>
      <c r="Z762" s="209"/>
      <c r="AA762" s="209"/>
      <c r="AB762" s="209"/>
      <c r="AC762" s="209"/>
      <c r="AD762" s="209"/>
      <c r="AE762" s="209"/>
      <c r="AF762" s="209"/>
      <c r="AG762" s="209"/>
      <c r="AH762" s="209"/>
      <c r="AI762" s="209"/>
      <c r="AJ762" s="209"/>
    </row>
    <row r="763">
      <c r="A763" s="294" t="s">
        <v>5708</v>
      </c>
      <c r="B763" s="11" t="s">
        <v>5381</v>
      </c>
      <c r="C763" s="295" t="s">
        <v>2686</v>
      </c>
      <c r="D763" s="294" t="s">
        <v>1537</v>
      </c>
      <c r="E763" s="294" t="s">
        <v>1679</v>
      </c>
      <c r="F763" s="294" t="s">
        <v>1472</v>
      </c>
      <c r="G763" s="296" t="s">
        <v>5665</v>
      </c>
      <c r="H763" s="296" t="s">
        <v>5534</v>
      </c>
      <c r="I763" s="294">
        <v>5.0</v>
      </c>
      <c r="J763" s="294">
        <v>5.0</v>
      </c>
      <c r="K763" s="294">
        <v>0.0</v>
      </c>
      <c r="L763" s="294">
        <v>0.0</v>
      </c>
      <c r="M763" s="294">
        <v>0.0</v>
      </c>
      <c r="N763" s="294">
        <v>0.0</v>
      </c>
      <c r="O763" s="294">
        <v>0.0</v>
      </c>
      <c r="P763" s="294">
        <v>0.0</v>
      </c>
      <c r="Q763" s="294">
        <v>0.0</v>
      </c>
      <c r="R763" s="294">
        <v>0.0</v>
      </c>
      <c r="S763" s="209"/>
      <c r="T763" s="209"/>
      <c r="U763" s="209"/>
      <c r="V763" s="209"/>
      <c r="W763" s="209"/>
      <c r="X763" s="209"/>
      <c r="Y763" s="209"/>
      <c r="Z763" s="209"/>
      <c r="AA763" s="209"/>
      <c r="AB763" s="209"/>
      <c r="AC763" s="209"/>
      <c r="AD763" s="209"/>
      <c r="AE763" s="209"/>
      <c r="AF763" s="209"/>
      <c r="AG763" s="209"/>
      <c r="AH763" s="209"/>
      <c r="AI763" s="209"/>
      <c r="AJ763" s="209"/>
    </row>
    <row r="764">
      <c r="A764" s="294" t="s">
        <v>5727</v>
      </c>
      <c r="B764" s="11" t="s">
        <v>5381</v>
      </c>
      <c r="C764" s="295" t="s">
        <v>5724</v>
      </c>
      <c r="D764" s="294" t="s">
        <v>1537</v>
      </c>
      <c r="E764" s="294" t="s">
        <v>5659</v>
      </c>
      <c r="F764" s="294" t="s">
        <v>1766</v>
      </c>
      <c r="G764" s="296" t="s">
        <v>5660</v>
      </c>
      <c r="H764" s="296" t="s">
        <v>5585</v>
      </c>
      <c r="I764" s="294">
        <v>5.0</v>
      </c>
      <c r="J764" s="294">
        <v>5.0</v>
      </c>
      <c r="K764" s="294">
        <v>0.0</v>
      </c>
      <c r="L764" s="294">
        <v>0.0</v>
      </c>
      <c r="M764" s="294">
        <v>0.0</v>
      </c>
      <c r="N764" s="294">
        <v>0.0</v>
      </c>
      <c r="O764" s="294">
        <v>0.0</v>
      </c>
      <c r="P764" s="294">
        <v>0.0</v>
      </c>
      <c r="Q764" s="294">
        <v>0.0</v>
      </c>
      <c r="R764" s="294">
        <v>0.0</v>
      </c>
      <c r="S764" s="209"/>
      <c r="T764" s="209"/>
      <c r="U764" s="209"/>
      <c r="V764" s="209"/>
      <c r="W764" s="209"/>
      <c r="X764" s="209"/>
      <c r="Y764" s="209"/>
      <c r="Z764" s="209"/>
      <c r="AA764" s="209"/>
      <c r="AB764" s="209"/>
      <c r="AC764" s="209"/>
      <c r="AD764" s="209"/>
      <c r="AE764" s="209"/>
      <c r="AF764" s="209"/>
      <c r="AG764" s="209"/>
      <c r="AH764" s="209"/>
      <c r="AI764" s="209"/>
      <c r="AJ764" s="209"/>
    </row>
    <row r="765">
      <c r="A765" s="294" t="s">
        <v>5753</v>
      </c>
      <c r="B765" s="11" t="s">
        <v>5381</v>
      </c>
      <c r="C765" s="295" t="s">
        <v>5748</v>
      </c>
      <c r="D765" s="294" t="s">
        <v>1537</v>
      </c>
      <c r="E765" s="294" t="s">
        <v>5732</v>
      </c>
      <c r="F765" s="294" t="s">
        <v>5733</v>
      </c>
      <c r="G765" s="296" t="s">
        <v>5734</v>
      </c>
      <c r="H765" s="296" t="s">
        <v>5735</v>
      </c>
      <c r="I765" s="294">
        <v>5.0</v>
      </c>
      <c r="J765" s="294">
        <v>5.0</v>
      </c>
      <c r="K765" s="294">
        <v>0.0</v>
      </c>
      <c r="L765" s="294">
        <v>0.0</v>
      </c>
      <c r="M765" s="294">
        <v>0.0</v>
      </c>
      <c r="N765" s="294">
        <v>0.0</v>
      </c>
      <c r="O765" s="294">
        <v>0.0</v>
      </c>
      <c r="P765" s="294">
        <v>0.0</v>
      </c>
      <c r="Q765" s="294">
        <v>0.0</v>
      </c>
      <c r="R765" s="294">
        <v>0.0</v>
      </c>
      <c r="S765" s="209"/>
      <c r="T765" s="209"/>
      <c r="U765" s="209"/>
      <c r="V765" s="209"/>
      <c r="W765" s="209"/>
      <c r="X765" s="209"/>
      <c r="Y765" s="209"/>
      <c r="Z765" s="209"/>
      <c r="AA765" s="209"/>
      <c r="AB765" s="209"/>
      <c r="AC765" s="209"/>
      <c r="AD765" s="209"/>
      <c r="AE765" s="209"/>
      <c r="AF765" s="209"/>
      <c r="AG765" s="209"/>
      <c r="AH765" s="209"/>
      <c r="AI765" s="209"/>
      <c r="AJ765" s="209"/>
    </row>
    <row r="766">
      <c r="A766" s="294" t="s">
        <v>5773</v>
      </c>
      <c r="B766" s="11" t="s">
        <v>5381</v>
      </c>
      <c r="C766" s="295" t="s">
        <v>2690</v>
      </c>
      <c r="D766" s="294" t="s">
        <v>1537</v>
      </c>
      <c r="E766" s="294" t="s">
        <v>616</v>
      </c>
      <c r="F766" s="294" t="s">
        <v>215</v>
      </c>
      <c r="G766" s="296" t="s">
        <v>5632</v>
      </c>
      <c r="H766" s="296" t="s">
        <v>5430</v>
      </c>
      <c r="I766" s="294">
        <v>5.0</v>
      </c>
      <c r="J766" s="294">
        <v>5.0</v>
      </c>
      <c r="K766" s="294">
        <v>0.0</v>
      </c>
      <c r="L766" s="294">
        <v>0.0</v>
      </c>
      <c r="M766" s="294">
        <v>0.0</v>
      </c>
      <c r="N766" s="294">
        <v>0.0</v>
      </c>
      <c r="O766" s="294">
        <v>0.0</v>
      </c>
      <c r="P766" s="294">
        <v>0.0</v>
      </c>
      <c r="Q766" s="294">
        <v>0.0</v>
      </c>
      <c r="R766" s="294">
        <v>0.0</v>
      </c>
      <c r="S766" s="209"/>
      <c r="T766" s="209"/>
      <c r="U766" s="209"/>
      <c r="V766" s="209"/>
      <c r="W766" s="209"/>
      <c r="X766" s="209"/>
      <c r="Y766" s="209"/>
      <c r="Z766" s="209"/>
      <c r="AA766" s="209"/>
      <c r="AB766" s="209"/>
      <c r="AC766" s="209"/>
      <c r="AD766" s="209"/>
      <c r="AE766" s="209"/>
      <c r="AF766" s="209"/>
      <c r="AG766" s="209"/>
      <c r="AH766" s="209"/>
      <c r="AI766" s="209"/>
      <c r="AJ766" s="209"/>
    </row>
    <row r="767">
      <c r="A767" s="294" t="s">
        <v>5780</v>
      </c>
      <c r="B767" s="11" t="s">
        <v>5381</v>
      </c>
      <c r="C767" s="295" t="s">
        <v>2267</v>
      </c>
      <c r="D767" s="294" t="s">
        <v>1537</v>
      </c>
      <c r="E767" s="294" t="s">
        <v>170</v>
      </c>
      <c r="F767" s="294" t="s">
        <v>160</v>
      </c>
      <c r="G767" s="296" t="s">
        <v>5628</v>
      </c>
      <c r="H767" s="296" t="s">
        <v>5397</v>
      </c>
      <c r="I767" s="294">
        <v>5.0</v>
      </c>
      <c r="J767" s="294">
        <v>5.0</v>
      </c>
      <c r="K767" s="294">
        <v>0.0</v>
      </c>
      <c r="L767" s="294">
        <v>0.0</v>
      </c>
      <c r="M767" s="294">
        <v>0.0</v>
      </c>
      <c r="N767" s="294">
        <v>0.0</v>
      </c>
      <c r="O767" s="294">
        <v>0.0</v>
      </c>
      <c r="P767" s="294">
        <v>0.0</v>
      </c>
      <c r="Q767" s="294">
        <v>0.0</v>
      </c>
      <c r="R767" s="294">
        <v>0.0</v>
      </c>
      <c r="S767" s="209"/>
      <c r="T767" s="209"/>
      <c r="U767" s="209"/>
      <c r="V767" s="209"/>
      <c r="W767" s="209"/>
      <c r="X767" s="209"/>
      <c r="Y767" s="209"/>
      <c r="Z767" s="209"/>
      <c r="AA767" s="209"/>
      <c r="AB767" s="209"/>
      <c r="AC767" s="209"/>
      <c r="AD767" s="209"/>
      <c r="AE767" s="209"/>
      <c r="AF767" s="209"/>
      <c r="AG767" s="209"/>
      <c r="AH767" s="209"/>
      <c r="AI767" s="209"/>
      <c r="AJ767" s="209"/>
    </row>
    <row r="768">
      <c r="A768" s="294" t="s">
        <v>5810</v>
      </c>
      <c r="B768" s="11" t="s">
        <v>5381</v>
      </c>
      <c r="C768" s="295" t="s">
        <v>2276</v>
      </c>
      <c r="D768" s="294" t="s">
        <v>1537</v>
      </c>
      <c r="E768" s="294" t="s">
        <v>1290</v>
      </c>
      <c r="F768" s="294" t="s">
        <v>588</v>
      </c>
      <c r="G768" s="296" t="s">
        <v>5630</v>
      </c>
      <c r="H768" s="296" t="s">
        <v>5548</v>
      </c>
      <c r="I768" s="294">
        <v>5.0</v>
      </c>
      <c r="J768" s="294">
        <v>5.0</v>
      </c>
      <c r="K768" s="294">
        <v>0.0</v>
      </c>
      <c r="L768" s="294">
        <v>0.0</v>
      </c>
      <c r="M768" s="294">
        <v>0.0</v>
      </c>
      <c r="N768" s="294">
        <v>0.0</v>
      </c>
      <c r="O768" s="294">
        <v>0.0</v>
      </c>
      <c r="P768" s="294">
        <v>0.0</v>
      </c>
      <c r="Q768" s="294">
        <v>0.0</v>
      </c>
      <c r="R768" s="294">
        <v>0.0</v>
      </c>
      <c r="S768" s="209"/>
      <c r="T768" s="209"/>
      <c r="U768" s="209"/>
      <c r="V768" s="209"/>
      <c r="W768" s="209"/>
      <c r="X768" s="209"/>
      <c r="Y768" s="209"/>
      <c r="Z768" s="209"/>
      <c r="AA768" s="209"/>
      <c r="AB768" s="209"/>
      <c r="AC768" s="209"/>
      <c r="AD768" s="209"/>
      <c r="AE768" s="209"/>
      <c r="AF768" s="209"/>
      <c r="AG768" s="209"/>
      <c r="AH768" s="209"/>
      <c r="AI768" s="209"/>
      <c r="AJ768" s="209"/>
    </row>
    <row r="769">
      <c r="A769" s="294" t="s">
        <v>5831</v>
      </c>
      <c r="B769" s="11" t="s">
        <v>5381</v>
      </c>
      <c r="C769" s="295" t="s">
        <v>5821</v>
      </c>
      <c r="D769" s="294" t="s">
        <v>1537</v>
      </c>
      <c r="E769" s="294" t="s">
        <v>5732</v>
      </c>
      <c r="F769" s="294" t="s">
        <v>5733</v>
      </c>
      <c r="G769" s="296" t="s">
        <v>5734</v>
      </c>
      <c r="H769" s="296" t="s">
        <v>5735</v>
      </c>
      <c r="I769" s="294">
        <v>5.0</v>
      </c>
      <c r="J769" s="294">
        <v>5.0</v>
      </c>
      <c r="K769" s="294">
        <v>0.0</v>
      </c>
      <c r="L769" s="294">
        <v>0.0</v>
      </c>
      <c r="M769" s="294">
        <v>0.0</v>
      </c>
      <c r="N769" s="294">
        <v>0.0</v>
      </c>
      <c r="O769" s="294">
        <v>0.0</v>
      </c>
      <c r="P769" s="294">
        <v>0.0</v>
      </c>
      <c r="Q769" s="294">
        <v>0.0</v>
      </c>
      <c r="R769" s="294">
        <v>0.0</v>
      </c>
      <c r="S769" s="209"/>
      <c r="T769" s="209"/>
      <c r="U769" s="209"/>
      <c r="V769" s="209"/>
      <c r="W769" s="209"/>
      <c r="X769" s="209"/>
      <c r="Y769" s="209"/>
      <c r="Z769" s="209"/>
      <c r="AA769" s="209"/>
      <c r="AB769" s="209"/>
      <c r="AC769" s="209"/>
      <c r="AD769" s="209"/>
      <c r="AE769" s="209"/>
      <c r="AF769" s="209"/>
      <c r="AG769" s="209"/>
      <c r="AH769" s="209"/>
      <c r="AI769" s="209"/>
      <c r="AJ769" s="209"/>
    </row>
    <row r="770">
      <c r="A770" s="294" t="s">
        <v>5832</v>
      </c>
      <c r="B770" s="11" t="s">
        <v>5381</v>
      </c>
      <c r="C770" s="295" t="s">
        <v>2279</v>
      </c>
      <c r="D770" s="294" t="s">
        <v>1537</v>
      </c>
      <c r="E770" s="294" t="s">
        <v>616</v>
      </c>
      <c r="F770" s="294" t="s">
        <v>215</v>
      </c>
      <c r="G770" s="296" t="s">
        <v>5632</v>
      </c>
      <c r="H770" s="296" t="s">
        <v>5430</v>
      </c>
      <c r="I770" s="294">
        <v>5.0</v>
      </c>
      <c r="J770" s="294">
        <v>5.0</v>
      </c>
      <c r="K770" s="294">
        <v>0.0</v>
      </c>
      <c r="L770" s="294">
        <v>0.0</v>
      </c>
      <c r="M770" s="294">
        <v>0.0</v>
      </c>
      <c r="N770" s="294">
        <v>0.0</v>
      </c>
      <c r="O770" s="294">
        <v>0.0</v>
      </c>
      <c r="P770" s="294">
        <v>0.0</v>
      </c>
      <c r="Q770" s="294">
        <v>0.0</v>
      </c>
      <c r="R770" s="294">
        <v>0.0</v>
      </c>
      <c r="S770" s="209"/>
      <c r="T770" s="209"/>
      <c r="U770" s="209"/>
      <c r="V770" s="209"/>
      <c r="W770" s="209"/>
      <c r="X770" s="209"/>
      <c r="Y770" s="209"/>
      <c r="Z770" s="209"/>
      <c r="AA770" s="209"/>
      <c r="AB770" s="209"/>
      <c r="AC770" s="209"/>
      <c r="AD770" s="209"/>
      <c r="AE770" s="209"/>
      <c r="AF770" s="209"/>
      <c r="AG770" s="209"/>
      <c r="AH770" s="209"/>
      <c r="AI770" s="209"/>
      <c r="AJ770" s="209"/>
    </row>
    <row r="771">
      <c r="A771" s="291" t="s">
        <v>5838</v>
      </c>
      <c r="B771" s="11" t="s">
        <v>5381</v>
      </c>
      <c r="C771" s="290" t="s">
        <v>2693</v>
      </c>
      <c r="D771" s="294" t="s">
        <v>1537</v>
      </c>
      <c r="E771" s="291" t="s">
        <v>1273</v>
      </c>
      <c r="F771" s="291" t="s">
        <v>1223</v>
      </c>
      <c r="G771" s="298" t="s">
        <v>5619</v>
      </c>
      <c r="H771" s="298" t="s">
        <v>5457</v>
      </c>
      <c r="I771" s="291">
        <v>5.0</v>
      </c>
      <c r="J771" s="291">
        <v>5.0</v>
      </c>
      <c r="K771" s="291">
        <v>0.0</v>
      </c>
      <c r="L771" s="291">
        <v>0.0</v>
      </c>
      <c r="M771" s="291">
        <v>0.0</v>
      </c>
      <c r="N771" s="291">
        <v>0.0</v>
      </c>
      <c r="O771" s="291">
        <v>0.0</v>
      </c>
      <c r="P771" s="291">
        <v>0.0</v>
      </c>
      <c r="Q771" s="291">
        <v>0.0</v>
      </c>
      <c r="R771" s="291">
        <v>0.0</v>
      </c>
      <c r="S771" s="213"/>
      <c r="T771" s="213"/>
      <c r="U771" s="213"/>
      <c r="V771" s="213"/>
      <c r="W771" s="213"/>
      <c r="X771" s="213"/>
      <c r="Y771" s="213"/>
      <c r="Z771" s="213"/>
      <c r="AA771" s="213"/>
      <c r="AB771" s="213"/>
      <c r="AC771" s="213"/>
      <c r="AD771" s="213"/>
      <c r="AE771" s="213"/>
      <c r="AF771" s="213"/>
      <c r="AG771" s="213"/>
      <c r="AH771" s="213"/>
      <c r="AI771" s="213"/>
      <c r="AJ771" s="213"/>
    </row>
    <row r="772">
      <c r="A772" s="291" t="s">
        <v>5869</v>
      </c>
      <c r="B772" s="11" t="s">
        <v>5381</v>
      </c>
      <c r="C772" s="290" t="s">
        <v>2282</v>
      </c>
      <c r="D772" s="294" t="s">
        <v>1537</v>
      </c>
      <c r="E772" s="291" t="s">
        <v>1273</v>
      </c>
      <c r="F772" s="291" t="s">
        <v>1223</v>
      </c>
      <c r="G772" s="298" t="s">
        <v>5619</v>
      </c>
      <c r="H772" s="298" t="s">
        <v>5457</v>
      </c>
      <c r="I772" s="291">
        <v>5.0</v>
      </c>
      <c r="J772" s="291">
        <v>5.0</v>
      </c>
      <c r="K772" s="291">
        <v>0.0</v>
      </c>
      <c r="L772" s="291">
        <v>0.0</v>
      </c>
      <c r="M772" s="291">
        <v>0.0</v>
      </c>
      <c r="N772" s="291">
        <v>0.0</v>
      </c>
      <c r="O772" s="291">
        <v>0.0</v>
      </c>
      <c r="P772" s="291">
        <v>0.0</v>
      </c>
      <c r="Q772" s="291">
        <v>0.0</v>
      </c>
      <c r="R772" s="291">
        <v>0.0</v>
      </c>
      <c r="S772" s="213"/>
      <c r="T772" s="213"/>
      <c r="U772" s="213"/>
      <c r="V772" s="213"/>
      <c r="W772" s="213"/>
      <c r="X772" s="213"/>
      <c r="Y772" s="213"/>
      <c r="Z772" s="213"/>
      <c r="AA772" s="213"/>
      <c r="AB772" s="213"/>
      <c r="AC772" s="213"/>
      <c r="AD772" s="213"/>
      <c r="AE772" s="213"/>
      <c r="AF772" s="213"/>
      <c r="AG772" s="213"/>
      <c r="AH772" s="213"/>
      <c r="AI772" s="213"/>
      <c r="AJ772" s="213"/>
    </row>
    <row r="773">
      <c r="A773" s="291" t="s">
        <v>5884</v>
      </c>
      <c r="B773" s="11" t="s">
        <v>5381</v>
      </c>
      <c r="C773" s="290" t="s">
        <v>5883</v>
      </c>
      <c r="D773" s="294" t="s">
        <v>1537</v>
      </c>
      <c r="E773" s="291" t="s">
        <v>5805</v>
      </c>
      <c r="F773" s="291" t="s">
        <v>2107</v>
      </c>
      <c r="G773" s="298" t="s">
        <v>5806</v>
      </c>
      <c r="H773" s="298" t="s">
        <v>5510</v>
      </c>
      <c r="I773" s="291">
        <v>5.0</v>
      </c>
      <c r="J773" s="291">
        <v>5.0</v>
      </c>
      <c r="K773" s="291">
        <v>0.0</v>
      </c>
      <c r="L773" s="291">
        <v>0.0</v>
      </c>
      <c r="M773" s="291">
        <v>0.0</v>
      </c>
      <c r="N773" s="291">
        <v>0.0</v>
      </c>
      <c r="O773" s="291">
        <v>0.0</v>
      </c>
      <c r="P773" s="291">
        <v>0.0</v>
      </c>
      <c r="Q773" s="291">
        <v>0.0</v>
      </c>
      <c r="R773" s="291">
        <v>0.0</v>
      </c>
      <c r="S773" s="213"/>
      <c r="T773" s="213"/>
      <c r="U773" s="213"/>
      <c r="V773" s="213"/>
      <c r="W773" s="213"/>
      <c r="X773" s="213"/>
      <c r="Y773" s="213"/>
      <c r="Z773" s="213"/>
      <c r="AA773" s="213"/>
      <c r="AB773" s="213"/>
      <c r="AC773" s="213"/>
      <c r="AD773" s="213"/>
      <c r="AE773" s="213"/>
      <c r="AF773" s="213"/>
      <c r="AG773" s="213"/>
      <c r="AH773" s="213"/>
      <c r="AI773" s="213"/>
      <c r="AJ773" s="213"/>
    </row>
    <row r="774">
      <c r="A774" s="291" t="s">
        <v>5904</v>
      </c>
      <c r="B774" s="11" t="s">
        <v>5381</v>
      </c>
      <c r="C774" s="290" t="s">
        <v>5903</v>
      </c>
      <c r="D774" s="294" t="s">
        <v>1537</v>
      </c>
      <c r="E774" s="291" t="s">
        <v>1273</v>
      </c>
      <c r="F774" s="291" t="s">
        <v>1223</v>
      </c>
      <c r="G774" s="298" t="s">
        <v>5619</v>
      </c>
      <c r="H774" s="298" t="s">
        <v>5457</v>
      </c>
      <c r="I774" s="291">
        <v>5.0</v>
      </c>
      <c r="J774" s="291">
        <v>5.0</v>
      </c>
      <c r="K774" s="291">
        <v>0.0</v>
      </c>
      <c r="L774" s="291">
        <v>0.0</v>
      </c>
      <c r="M774" s="291">
        <v>0.0</v>
      </c>
      <c r="N774" s="291">
        <v>0.0</v>
      </c>
      <c r="O774" s="291">
        <v>0.0</v>
      </c>
      <c r="P774" s="291">
        <v>0.0</v>
      </c>
      <c r="Q774" s="291">
        <v>0.0</v>
      </c>
      <c r="R774" s="291">
        <v>0.0</v>
      </c>
      <c r="S774" s="213"/>
      <c r="T774" s="213"/>
      <c r="U774" s="213"/>
      <c r="V774" s="213"/>
      <c r="W774" s="213"/>
      <c r="X774" s="213"/>
      <c r="Y774" s="213"/>
      <c r="Z774" s="213"/>
      <c r="AA774" s="213"/>
      <c r="AB774" s="213"/>
      <c r="AC774" s="213"/>
      <c r="AD774" s="213"/>
      <c r="AE774" s="213"/>
      <c r="AF774" s="213"/>
      <c r="AG774" s="213"/>
      <c r="AH774" s="213"/>
      <c r="AI774" s="213"/>
      <c r="AJ774" s="213"/>
    </row>
    <row r="775">
      <c r="A775" s="291" t="s">
        <v>5906</v>
      </c>
      <c r="B775" s="11" t="s">
        <v>5381</v>
      </c>
      <c r="C775" s="290" t="s">
        <v>5903</v>
      </c>
      <c r="D775" s="294" t="s">
        <v>1537</v>
      </c>
      <c r="E775" s="291" t="s">
        <v>616</v>
      </c>
      <c r="F775" s="291" t="s">
        <v>215</v>
      </c>
      <c r="G775" s="298" t="s">
        <v>5632</v>
      </c>
      <c r="H775" s="298" t="s">
        <v>5430</v>
      </c>
      <c r="I775" s="291">
        <v>5.0</v>
      </c>
      <c r="J775" s="291">
        <v>5.0</v>
      </c>
      <c r="K775" s="291">
        <v>0.0</v>
      </c>
      <c r="L775" s="291">
        <v>0.0</v>
      </c>
      <c r="M775" s="291">
        <v>0.0</v>
      </c>
      <c r="N775" s="291">
        <v>0.0</v>
      </c>
      <c r="O775" s="291">
        <v>0.0</v>
      </c>
      <c r="P775" s="291">
        <v>0.0</v>
      </c>
      <c r="Q775" s="291">
        <v>0.0</v>
      </c>
      <c r="R775" s="291">
        <v>0.0</v>
      </c>
      <c r="S775" s="213"/>
      <c r="T775" s="213"/>
      <c r="U775" s="213"/>
      <c r="V775" s="213"/>
      <c r="W775" s="213"/>
      <c r="X775" s="213"/>
      <c r="Y775" s="213"/>
      <c r="Z775" s="213"/>
      <c r="AA775" s="213"/>
      <c r="AB775" s="213"/>
      <c r="AC775" s="213"/>
      <c r="AD775" s="213"/>
      <c r="AE775" s="213"/>
      <c r="AF775" s="213"/>
      <c r="AG775" s="213"/>
      <c r="AH775" s="213"/>
      <c r="AI775" s="213"/>
      <c r="AJ775" s="213"/>
    </row>
    <row r="776">
      <c r="A776" s="291" t="s">
        <v>5914</v>
      </c>
      <c r="B776" s="11" t="s">
        <v>5381</v>
      </c>
      <c r="C776" s="290" t="s">
        <v>5913</v>
      </c>
      <c r="D776" s="294" t="s">
        <v>1537</v>
      </c>
      <c r="E776" s="291" t="s">
        <v>1273</v>
      </c>
      <c r="F776" s="291" t="s">
        <v>1223</v>
      </c>
      <c r="G776" s="298" t="s">
        <v>5619</v>
      </c>
      <c r="H776" s="298" t="s">
        <v>5457</v>
      </c>
      <c r="I776" s="291">
        <v>5.0</v>
      </c>
      <c r="J776" s="291">
        <v>5.0</v>
      </c>
      <c r="K776" s="291">
        <v>0.0</v>
      </c>
      <c r="L776" s="291">
        <v>0.0</v>
      </c>
      <c r="M776" s="291">
        <v>0.0</v>
      </c>
      <c r="N776" s="291">
        <v>0.0</v>
      </c>
      <c r="O776" s="291">
        <v>0.0</v>
      </c>
      <c r="P776" s="291">
        <v>0.0</v>
      </c>
      <c r="Q776" s="291">
        <v>0.0</v>
      </c>
      <c r="R776" s="291">
        <v>0.0</v>
      </c>
      <c r="S776" s="213"/>
      <c r="T776" s="213"/>
      <c r="U776" s="213"/>
      <c r="V776" s="213"/>
      <c r="W776" s="213"/>
      <c r="X776" s="213"/>
      <c r="Y776" s="213"/>
      <c r="Z776" s="213"/>
      <c r="AA776" s="213"/>
      <c r="AB776" s="213"/>
      <c r="AC776" s="213"/>
      <c r="AD776" s="213"/>
      <c r="AE776" s="213"/>
      <c r="AF776" s="213"/>
      <c r="AG776" s="213"/>
      <c r="AH776" s="213"/>
      <c r="AI776" s="213"/>
      <c r="AJ776" s="213"/>
    </row>
    <row r="777">
      <c r="A777" s="291" t="s">
        <v>5953</v>
      </c>
      <c r="B777" s="11" t="s">
        <v>5381</v>
      </c>
      <c r="C777" s="290" t="s">
        <v>5952</v>
      </c>
      <c r="D777" s="294" t="s">
        <v>1537</v>
      </c>
      <c r="E777" s="291" t="s">
        <v>1273</v>
      </c>
      <c r="F777" s="291" t="s">
        <v>1223</v>
      </c>
      <c r="G777" s="298" t="s">
        <v>5619</v>
      </c>
      <c r="H777" s="298" t="s">
        <v>5457</v>
      </c>
      <c r="I777" s="291">
        <v>5.0</v>
      </c>
      <c r="J777" s="291">
        <v>5.0</v>
      </c>
      <c r="K777" s="291">
        <v>0.0</v>
      </c>
      <c r="L777" s="291">
        <v>0.0</v>
      </c>
      <c r="M777" s="291">
        <v>0.0</v>
      </c>
      <c r="N777" s="291">
        <v>0.0</v>
      </c>
      <c r="O777" s="291">
        <v>0.0</v>
      </c>
      <c r="P777" s="291">
        <v>0.0</v>
      </c>
      <c r="Q777" s="291">
        <v>0.0</v>
      </c>
      <c r="R777" s="291">
        <v>0.0</v>
      </c>
      <c r="S777" s="213"/>
      <c r="T777" s="213"/>
      <c r="U777" s="213"/>
      <c r="V777" s="213"/>
      <c r="W777" s="213"/>
      <c r="X777" s="213"/>
      <c r="Y777" s="213"/>
      <c r="Z777" s="213"/>
      <c r="AA777" s="213"/>
      <c r="AB777" s="213"/>
      <c r="AC777" s="213"/>
      <c r="AD777" s="213"/>
      <c r="AE777" s="213"/>
      <c r="AF777" s="213"/>
      <c r="AG777" s="213"/>
      <c r="AH777" s="213"/>
      <c r="AI777" s="213"/>
      <c r="AJ777" s="213"/>
    </row>
    <row r="778">
      <c r="A778" s="291" t="s">
        <v>6010</v>
      </c>
      <c r="B778" s="11" t="s">
        <v>5381</v>
      </c>
      <c r="C778" s="290" t="s">
        <v>6007</v>
      </c>
      <c r="D778" s="294" t="s">
        <v>1537</v>
      </c>
      <c r="E778" s="291" t="s">
        <v>5659</v>
      </c>
      <c r="F778" s="291" t="s">
        <v>1766</v>
      </c>
      <c r="G778" s="298" t="s">
        <v>5660</v>
      </c>
      <c r="H778" s="298" t="s">
        <v>5585</v>
      </c>
      <c r="I778" s="291">
        <v>5.0</v>
      </c>
      <c r="J778" s="291">
        <v>5.0</v>
      </c>
      <c r="K778" s="291">
        <v>0.0</v>
      </c>
      <c r="L778" s="291">
        <v>0.0</v>
      </c>
      <c r="M778" s="291">
        <v>0.0</v>
      </c>
      <c r="N778" s="291">
        <v>0.0</v>
      </c>
      <c r="O778" s="291">
        <v>0.0</v>
      </c>
      <c r="P778" s="291">
        <v>0.0</v>
      </c>
      <c r="Q778" s="291">
        <v>0.0</v>
      </c>
      <c r="R778" s="291">
        <v>0.0</v>
      </c>
      <c r="S778" s="213"/>
      <c r="T778" s="213"/>
      <c r="U778" s="213"/>
      <c r="V778" s="213"/>
      <c r="W778" s="213"/>
      <c r="X778" s="213"/>
      <c r="Y778" s="213"/>
      <c r="Z778" s="213"/>
      <c r="AA778" s="213"/>
      <c r="AB778" s="213"/>
      <c r="AC778" s="213"/>
      <c r="AD778" s="213"/>
      <c r="AE778" s="213"/>
      <c r="AF778" s="213"/>
      <c r="AG778" s="213"/>
      <c r="AH778" s="213"/>
      <c r="AI778" s="213"/>
      <c r="AJ778" s="213"/>
    </row>
    <row r="779">
      <c r="A779" s="291" t="s">
        <v>6039</v>
      </c>
      <c r="B779" s="11" t="s">
        <v>5381</v>
      </c>
      <c r="C779" s="290" t="s">
        <v>6040</v>
      </c>
      <c r="D779" s="294" t="s">
        <v>1537</v>
      </c>
      <c r="E779" s="291" t="s">
        <v>616</v>
      </c>
      <c r="F779" s="291" t="s">
        <v>215</v>
      </c>
      <c r="G779" s="298" t="s">
        <v>5632</v>
      </c>
      <c r="H779" s="298" t="s">
        <v>5430</v>
      </c>
      <c r="I779" s="291">
        <v>5.0</v>
      </c>
      <c r="J779" s="291">
        <v>5.0</v>
      </c>
      <c r="K779" s="291">
        <v>0.0</v>
      </c>
      <c r="L779" s="291">
        <v>3.0</v>
      </c>
      <c r="M779" s="291">
        <v>0.0</v>
      </c>
      <c r="N779" s="291">
        <v>0.0</v>
      </c>
      <c r="O779" s="291">
        <v>0.0</v>
      </c>
      <c r="P779" s="291">
        <v>0.0</v>
      </c>
      <c r="Q779" s="291">
        <v>0.0</v>
      </c>
      <c r="R779" s="291">
        <v>0.0</v>
      </c>
      <c r="S779" s="213"/>
      <c r="T779" s="213"/>
      <c r="U779" s="213"/>
      <c r="V779" s="213"/>
      <c r="W779" s="213"/>
      <c r="X779" s="213"/>
      <c r="Y779" s="213"/>
      <c r="Z779" s="213"/>
      <c r="AA779" s="213"/>
      <c r="AB779" s="213"/>
      <c r="AC779" s="213"/>
      <c r="AD779" s="213"/>
      <c r="AE779" s="213"/>
      <c r="AF779" s="213"/>
      <c r="AG779" s="213"/>
      <c r="AH779" s="213"/>
      <c r="AI779" s="213"/>
      <c r="AJ779" s="213"/>
    </row>
    <row r="780">
      <c r="A780" s="22" t="s">
        <v>3745</v>
      </c>
      <c r="B780" s="120" t="s">
        <v>3630</v>
      </c>
      <c r="C780" s="22" t="s">
        <v>3746</v>
      </c>
      <c r="D780" s="21" t="s">
        <v>2303</v>
      </c>
      <c r="E780" s="123" t="s">
        <v>3748</v>
      </c>
      <c r="F780" s="288" t="s">
        <v>3671</v>
      </c>
      <c r="G780" s="286" t="str">
        <f t="shared" ref="G780:G902" si="78">LEFT(F780,FIND(",",F780)-1)</f>
        <v>32.320237</v>
      </c>
      <c r="H780" s="286" t="str">
        <f t="shared" ref="H780:H825" si="79">RIGHT(F780,FIND(",",F780)-1)</f>
        <v>69.859740</v>
      </c>
      <c r="I780" s="123">
        <v>4.0</v>
      </c>
      <c r="J780" s="123">
        <v>5.0</v>
      </c>
      <c r="K780" s="123">
        <v>0.0</v>
      </c>
      <c r="L780" s="123">
        <v>0.0</v>
      </c>
      <c r="M780" s="123">
        <v>0.0</v>
      </c>
      <c r="N780" s="123">
        <v>0.0</v>
      </c>
      <c r="O780" s="123">
        <v>4.0</v>
      </c>
      <c r="P780" s="123"/>
      <c r="Q780" s="124"/>
      <c r="R780" s="126"/>
      <c r="S780" s="22"/>
      <c r="T780" s="55"/>
      <c r="U780" s="55"/>
      <c r="V780" s="55"/>
      <c r="W780" s="55"/>
      <c r="X780" s="55"/>
      <c r="Y780" s="55"/>
      <c r="Z780" s="55"/>
      <c r="AA780" s="55"/>
      <c r="AB780" s="55"/>
      <c r="AC780" s="55"/>
      <c r="AD780" s="55"/>
    </row>
    <row r="781">
      <c r="A781" s="22" t="s">
        <v>3802</v>
      </c>
      <c r="B781" s="120" t="s">
        <v>3630</v>
      </c>
      <c r="C781" s="22" t="s">
        <v>3803</v>
      </c>
      <c r="D781" s="21" t="s">
        <v>2303</v>
      </c>
      <c r="E781" s="123" t="s">
        <v>3753</v>
      </c>
      <c r="F781" s="288" t="s">
        <v>3752</v>
      </c>
      <c r="G781" s="286" t="str">
        <f t="shared" si="78"/>
        <v>32.956928</v>
      </c>
      <c r="H781" s="286" t="str">
        <f t="shared" si="79"/>
        <v>70.169394</v>
      </c>
      <c r="I781" s="123">
        <v>4.0</v>
      </c>
      <c r="J781" s="123">
        <v>5.0</v>
      </c>
      <c r="K781" s="123">
        <v>0.0</v>
      </c>
      <c r="L781" s="123">
        <v>0.0</v>
      </c>
      <c r="M781" s="123">
        <v>0.0</v>
      </c>
      <c r="N781" s="123">
        <v>0.0</v>
      </c>
      <c r="O781" s="123">
        <v>2.0</v>
      </c>
      <c r="P781" s="123"/>
      <c r="Q781" s="124"/>
      <c r="R781" s="126"/>
      <c r="S781" s="22"/>
      <c r="T781" s="55"/>
      <c r="U781" s="55"/>
      <c r="V781" s="55"/>
      <c r="W781" s="55"/>
      <c r="X781" s="55"/>
      <c r="Y781" s="55"/>
      <c r="Z781" s="55"/>
      <c r="AA781" s="55"/>
      <c r="AB781" s="55"/>
      <c r="AC781" s="55"/>
      <c r="AD781" s="55"/>
    </row>
    <row r="782">
      <c r="A782" s="22" t="s">
        <v>3847</v>
      </c>
      <c r="B782" s="120" t="s">
        <v>3630</v>
      </c>
      <c r="C782" s="22" t="s">
        <v>3848</v>
      </c>
      <c r="D782" s="21" t="s">
        <v>2303</v>
      </c>
      <c r="E782" s="123" t="s">
        <v>3635</v>
      </c>
      <c r="F782" s="288" t="s">
        <v>3634</v>
      </c>
      <c r="G782" s="286" t="str">
        <f t="shared" si="78"/>
        <v>32.298231</v>
      </c>
      <c r="H782" s="286" t="str">
        <f t="shared" si="79"/>
        <v>69.597624</v>
      </c>
      <c r="I782" s="123">
        <v>5.0</v>
      </c>
      <c r="J782" s="123">
        <v>5.0</v>
      </c>
      <c r="K782" s="123">
        <v>0.0</v>
      </c>
      <c r="L782" s="123">
        <v>0.0</v>
      </c>
      <c r="M782" s="123">
        <v>0.0</v>
      </c>
      <c r="N782" s="123">
        <v>0.0</v>
      </c>
      <c r="O782" s="123">
        <v>0.0</v>
      </c>
      <c r="P782" s="123"/>
      <c r="Q782" s="124"/>
      <c r="R782" s="126"/>
      <c r="S782" s="22"/>
      <c r="T782" s="55"/>
      <c r="U782" s="55"/>
      <c r="V782" s="55"/>
      <c r="W782" s="55"/>
      <c r="X782" s="55"/>
      <c r="Y782" s="55"/>
      <c r="Z782" s="55"/>
      <c r="AA782" s="55"/>
      <c r="AB782" s="55"/>
      <c r="AC782" s="55"/>
      <c r="AD782" s="55"/>
    </row>
    <row r="783">
      <c r="A783" s="22" t="s">
        <v>3878</v>
      </c>
      <c r="B783" s="120" t="s">
        <v>3630</v>
      </c>
      <c r="C783" s="22" t="s">
        <v>3879</v>
      </c>
      <c r="D783" s="21" t="s">
        <v>2303</v>
      </c>
      <c r="E783" s="123" t="s">
        <v>3826</v>
      </c>
      <c r="F783" s="288" t="s">
        <v>3825</v>
      </c>
      <c r="G783" s="286" t="str">
        <f t="shared" si="78"/>
        <v>32.270651</v>
      </c>
      <c r="H783" s="286" t="str">
        <f t="shared" si="79"/>
        <v>69.554179</v>
      </c>
      <c r="I783" s="123">
        <v>3.0</v>
      </c>
      <c r="J783" s="123">
        <v>5.0</v>
      </c>
      <c r="K783" s="123">
        <v>0.0</v>
      </c>
      <c r="L783" s="123">
        <v>0.0</v>
      </c>
      <c r="M783" s="123">
        <v>0.0</v>
      </c>
      <c r="N783" s="123">
        <v>0.0</v>
      </c>
      <c r="O783" s="123">
        <v>1.0</v>
      </c>
      <c r="P783" s="123"/>
      <c r="Q783" s="124"/>
      <c r="R783" s="126"/>
      <c r="S783" s="22"/>
      <c r="T783" s="55"/>
      <c r="U783" s="55"/>
      <c r="V783" s="55"/>
      <c r="W783" s="55"/>
      <c r="X783" s="55"/>
      <c r="Y783" s="55"/>
      <c r="Z783" s="55"/>
      <c r="AA783" s="55"/>
      <c r="AB783" s="55"/>
      <c r="AC783" s="55"/>
      <c r="AD783" s="55"/>
    </row>
    <row r="784">
      <c r="A784" s="22" t="s">
        <v>4388</v>
      </c>
      <c r="B784" s="120" t="s">
        <v>3630</v>
      </c>
      <c r="C784" s="22" t="s">
        <v>4389</v>
      </c>
      <c r="D784" s="21" t="s">
        <v>37</v>
      </c>
      <c r="E784" s="123" t="s">
        <v>4391</v>
      </c>
      <c r="F784" s="288" t="s">
        <v>3648</v>
      </c>
      <c r="G784" s="286" t="str">
        <f t="shared" si="78"/>
        <v>32.943065</v>
      </c>
      <c r="H784" s="286" t="str">
        <f t="shared" si="79"/>
        <v>69.955033</v>
      </c>
      <c r="I784" s="123">
        <v>4.0</v>
      </c>
      <c r="J784" s="123">
        <v>5.0</v>
      </c>
      <c r="K784" s="123">
        <v>0.0</v>
      </c>
      <c r="L784" s="123">
        <v>0.0</v>
      </c>
      <c r="M784" s="123">
        <v>0.0</v>
      </c>
      <c r="N784" s="123">
        <v>0.0</v>
      </c>
      <c r="O784" s="123">
        <v>2.0</v>
      </c>
      <c r="P784" s="123"/>
      <c r="Q784" s="124"/>
      <c r="R784" s="126"/>
      <c r="S784" s="22"/>
      <c r="T784" s="55"/>
      <c r="U784" s="55"/>
      <c r="V784" s="55"/>
      <c r="W784" s="55"/>
      <c r="X784" s="55"/>
      <c r="Y784" s="55"/>
      <c r="Z784" s="55"/>
      <c r="AA784" s="55"/>
      <c r="AB784" s="55"/>
      <c r="AC784" s="55"/>
      <c r="AD784" s="55"/>
    </row>
    <row r="785">
      <c r="A785" s="22" t="s">
        <v>4393</v>
      </c>
      <c r="B785" s="120" t="s">
        <v>3630</v>
      </c>
      <c r="C785" s="22" t="s">
        <v>4389</v>
      </c>
      <c r="D785" s="21" t="s">
        <v>37</v>
      </c>
      <c r="E785" s="123" t="s">
        <v>3753</v>
      </c>
      <c r="F785" s="288" t="s">
        <v>3752</v>
      </c>
      <c r="G785" s="286" t="str">
        <f t="shared" si="78"/>
        <v>32.956928</v>
      </c>
      <c r="H785" s="286" t="str">
        <f t="shared" si="79"/>
        <v>70.169394</v>
      </c>
      <c r="I785" s="123">
        <v>3.0</v>
      </c>
      <c r="J785" s="123">
        <v>5.0</v>
      </c>
      <c r="K785" s="123">
        <v>0.0</v>
      </c>
      <c r="L785" s="123">
        <v>0.0</v>
      </c>
      <c r="M785" s="123">
        <v>0.0</v>
      </c>
      <c r="N785" s="123">
        <v>0.0</v>
      </c>
      <c r="O785" s="123">
        <v>1.0</v>
      </c>
      <c r="P785" s="123"/>
      <c r="Q785" s="124"/>
      <c r="R785" s="126"/>
      <c r="S785" s="22"/>
      <c r="T785" s="55"/>
      <c r="U785" s="55"/>
      <c r="V785" s="55"/>
      <c r="W785" s="55"/>
      <c r="X785" s="55"/>
      <c r="Y785" s="55"/>
      <c r="Z785" s="55"/>
      <c r="AA785" s="55"/>
      <c r="AB785" s="55"/>
      <c r="AC785" s="55"/>
      <c r="AD785" s="55"/>
    </row>
    <row r="786">
      <c r="A786" s="22" t="s">
        <v>4420</v>
      </c>
      <c r="B786" s="120" t="s">
        <v>3630</v>
      </c>
      <c r="C786" s="22" t="s">
        <v>4418</v>
      </c>
      <c r="D786" s="21" t="s">
        <v>37</v>
      </c>
      <c r="E786" s="123" t="s">
        <v>4208</v>
      </c>
      <c r="F786" s="288" t="s">
        <v>3648</v>
      </c>
      <c r="G786" s="286" t="str">
        <f t="shared" si="78"/>
        <v>32.943065</v>
      </c>
      <c r="H786" s="286" t="str">
        <f t="shared" si="79"/>
        <v>69.955033</v>
      </c>
      <c r="I786" s="123">
        <v>3.0</v>
      </c>
      <c r="J786" s="123">
        <v>5.0</v>
      </c>
      <c r="K786" s="123">
        <v>0.0</v>
      </c>
      <c r="L786" s="123">
        <v>0.0</v>
      </c>
      <c r="M786" s="123">
        <v>0.0</v>
      </c>
      <c r="N786" s="123">
        <v>0.0</v>
      </c>
      <c r="O786" s="123">
        <v>3.0</v>
      </c>
      <c r="P786" s="123"/>
      <c r="Q786" s="124"/>
      <c r="R786" s="126"/>
      <c r="S786" s="22"/>
      <c r="T786" s="55"/>
      <c r="U786" s="55"/>
      <c r="V786" s="55"/>
      <c r="W786" s="55"/>
      <c r="X786" s="55"/>
      <c r="Y786" s="55"/>
      <c r="Z786" s="55"/>
      <c r="AA786" s="55"/>
      <c r="AB786" s="55"/>
      <c r="AC786" s="55"/>
      <c r="AD786" s="55"/>
    </row>
    <row r="787">
      <c r="A787" s="22" t="s">
        <v>4448</v>
      </c>
      <c r="B787" s="120" t="s">
        <v>3630</v>
      </c>
      <c r="C787" s="22" t="s">
        <v>4443</v>
      </c>
      <c r="D787" s="21" t="s">
        <v>37</v>
      </c>
      <c r="E787" s="123" t="s">
        <v>4024</v>
      </c>
      <c r="F787" s="288" t="s">
        <v>4023</v>
      </c>
      <c r="G787" s="286" t="str">
        <f t="shared" si="78"/>
        <v>33.029133</v>
      </c>
      <c r="H787" s="286" t="str">
        <f t="shared" si="79"/>
        <v>70.246785</v>
      </c>
      <c r="I787" s="123">
        <v>3.0</v>
      </c>
      <c r="J787" s="123">
        <v>5.0</v>
      </c>
      <c r="K787" s="123">
        <v>0.0</v>
      </c>
      <c r="L787" s="123">
        <v>0.0</v>
      </c>
      <c r="M787" s="123">
        <v>0.0</v>
      </c>
      <c r="N787" s="123">
        <v>0.0</v>
      </c>
      <c r="O787" s="123">
        <v>0.0</v>
      </c>
      <c r="P787" s="123"/>
      <c r="Q787" s="124"/>
      <c r="R787" s="126"/>
      <c r="S787" s="22"/>
      <c r="T787" s="55"/>
      <c r="U787" s="55"/>
      <c r="V787" s="55"/>
      <c r="W787" s="55"/>
      <c r="X787" s="55"/>
      <c r="Y787" s="55"/>
      <c r="Z787" s="55"/>
      <c r="AA787" s="55"/>
      <c r="AB787" s="55"/>
      <c r="AC787" s="55"/>
      <c r="AD787" s="55"/>
    </row>
    <row r="788">
      <c r="A788" s="22" t="s">
        <v>4453</v>
      </c>
      <c r="B788" s="120" t="s">
        <v>3630</v>
      </c>
      <c r="C788" s="22" t="s">
        <v>4454</v>
      </c>
      <c r="D788" s="21" t="s">
        <v>37</v>
      </c>
      <c r="E788" s="123" t="s">
        <v>3702</v>
      </c>
      <c r="F788" s="288" t="s">
        <v>3701</v>
      </c>
      <c r="G788" s="286" t="str">
        <f t="shared" si="78"/>
        <v>32.970019</v>
      </c>
      <c r="H788" s="286" t="str">
        <f t="shared" si="79"/>
        <v>70.277584</v>
      </c>
      <c r="I788" s="123">
        <v>2.0</v>
      </c>
      <c r="J788" s="123">
        <v>5.0</v>
      </c>
      <c r="K788" s="123">
        <v>0.0</v>
      </c>
      <c r="L788" s="123">
        <v>0.0</v>
      </c>
      <c r="M788" s="123">
        <v>0.0</v>
      </c>
      <c r="N788" s="123">
        <v>0.0</v>
      </c>
      <c r="O788" s="123">
        <v>1.0</v>
      </c>
      <c r="P788" s="123"/>
      <c r="Q788" s="124"/>
      <c r="R788" s="126"/>
      <c r="S788" s="22"/>
      <c r="T788" s="55"/>
      <c r="U788" s="55"/>
      <c r="V788" s="55"/>
      <c r="W788" s="55"/>
      <c r="X788" s="55"/>
      <c r="Y788" s="55"/>
      <c r="Z788" s="55"/>
      <c r="AA788" s="55"/>
      <c r="AB788" s="55"/>
      <c r="AC788" s="55"/>
      <c r="AD788" s="55"/>
    </row>
    <row r="789">
      <c r="A789" s="22" t="s">
        <v>4464</v>
      </c>
      <c r="B789" s="120" t="s">
        <v>3630</v>
      </c>
      <c r="C789" s="22" t="s">
        <v>4465</v>
      </c>
      <c r="D789" s="21" t="s">
        <v>37</v>
      </c>
      <c r="E789" s="123" t="s">
        <v>4309</v>
      </c>
      <c r="F789" s="288" t="s">
        <v>4308</v>
      </c>
      <c r="G789" s="286" t="str">
        <f t="shared" si="78"/>
        <v>32.968480</v>
      </c>
      <c r="H789" s="286" t="str">
        <f t="shared" si="79"/>
        <v>70.059245</v>
      </c>
      <c r="I789" s="123">
        <v>4.0</v>
      </c>
      <c r="J789" s="123">
        <v>5.0</v>
      </c>
      <c r="K789" s="123">
        <v>0.0</v>
      </c>
      <c r="L789" s="123">
        <v>0.0</v>
      </c>
      <c r="M789" s="123">
        <v>0.0</v>
      </c>
      <c r="N789" s="123">
        <v>0.0</v>
      </c>
      <c r="O789" s="123">
        <v>0.0</v>
      </c>
      <c r="P789" s="123"/>
      <c r="Q789" s="124"/>
      <c r="R789" s="126"/>
      <c r="S789" s="22"/>
      <c r="T789" s="55"/>
      <c r="U789" s="55"/>
      <c r="V789" s="55"/>
      <c r="W789" s="55"/>
      <c r="X789" s="55"/>
      <c r="Y789" s="55"/>
      <c r="Z789" s="55"/>
      <c r="AA789" s="55"/>
      <c r="AB789" s="55"/>
      <c r="AC789" s="55"/>
      <c r="AD789" s="55"/>
    </row>
    <row r="790">
      <c r="A790" s="22" t="s">
        <v>4467</v>
      </c>
      <c r="B790" s="120" t="s">
        <v>3630</v>
      </c>
      <c r="C790" s="22" t="s">
        <v>4465</v>
      </c>
      <c r="D790" s="21" t="s">
        <v>37</v>
      </c>
      <c r="E790" s="123" t="s">
        <v>4469</v>
      </c>
      <c r="F790" s="288" t="s">
        <v>3648</v>
      </c>
      <c r="G790" s="286" t="str">
        <f t="shared" si="78"/>
        <v>32.943065</v>
      </c>
      <c r="H790" s="286" t="str">
        <f t="shared" si="79"/>
        <v>69.955033</v>
      </c>
      <c r="I790" s="123">
        <v>4.0</v>
      </c>
      <c r="J790" s="123">
        <v>5.0</v>
      </c>
      <c r="K790" s="123">
        <v>0.0</v>
      </c>
      <c r="L790" s="123">
        <v>0.0</v>
      </c>
      <c r="M790" s="123">
        <v>0.0</v>
      </c>
      <c r="N790" s="123">
        <v>0.0</v>
      </c>
      <c r="O790" s="123">
        <v>0.0</v>
      </c>
      <c r="P790" s="123"/>
      <c r="Q790" s="124"/>
      <c r="R790" s="126"/>
      <c r="S790" s="22"/>
      <c r="T790" s="55"/>
      <c r="U790" s="55"/>
      <c r="V790" s="55"/>
      <c r="W790" s="55"/>
      <c r="X790" s="55"/>
      <c r="Y790" s="55"/>
      <c r="Z790" s="55"/>
      <c r="AA790" s="55"/>
      <c r="AB790" s="55"/>
      <c r="AC790" s="55"/>
      <c r="AD790" s="55"/>
    </row>
    <row r="791">
      <c r="A791" s="22" t="s">
        <v>4471</v>
      </c>
      <c r="B791" s="120" t="s">
        <v>3630</v>
      </c>
      <c r="C791" s="22" t="s">
        <v>4465</v>
      </c>
      <c r="D791" s="21" t="s">
        <v>37</v>
      </c>
      <c r="E791" s="123" t="s">
        <v>4154</v>
      </c>
      <c r="F791" s="288" t="s">
        <v>4153</v>
      </c>
      <c r="G791" s="286" t="str">
        <f t="shared" si="78"/>
        <v>32.971734</v>
      </c>
      <c r="H791" s="286" t="str">
        <f t="shared" si="79"/>
        <v>69.839638</v>
      </c>
      <c r="I791" s="123">
        <v>4.0</v>
      </c>
      <c r="J791" s="123">
        <v>5.0</v>
      </c>
      <c r="K791" s="123">
        <v>0.0</v>
      </c>
      <c r="L791" s="123">
        <v>0.0</v>
      </c>
      <c r="M791" s="123">
        <v>0.0</v>
      </c>
      <c r="N791" s="123">
        <v>0.0</v>
      </c>
      <c r="O791" s="123">
        <v>0.0</v>
      </c>
      <c r="P791" s="123"/>
      <c r="Q791" s="124"/>
      <c r="R791" s="126"/>
      <c r="S791" s="22"/>
      <c r="T791" s="55"/>
      <c r="U791" s="55"/>
      <c r="V791" s="55"/>
      <c r="W791" s="55"/>
      <c r="X791" s="55"/>
      <c r="Y791" s="55"/>
      <c r="Z791" s="55"/>
      <c r="AA791" s="55"/>
      <c r="AB791" s="55"/>
      <c r="AC791" s="55"/>
      <c r="AD791" s="55"/>
    </row>
    <row r="792">
      <c r="A792" s="22" t="s">
        <v>4513</v>
      </c>
      <c r="B792" s="120" t="s">
        <v>3630</v>
      </c>
      <c r="C792" s="22" t="s">
        <v>4514</v>
      </c>
      <c r="D792" s="21" t="s">
        <v>37</v>
      </c>
      <c r="E792" s="123" t="s">
        <v>4231</v>
      </c>
      <c r="F792" s="288" t="s">
        <v>4230</v>
      </c>
      <c r="G792" s="286" t="str">
        <f t="shared" si="78"/>
        <v>32.938775</v>
      </c>
      <c r="H792" s="286" t="str">
        <f t="shared" si="79"/>
        <v>70.248273</v>
      </c>
      <c r="I792" s="123">
        <v>3.0</v>
      </c>
      <c r="J792" s="123">
        <v>5.0</v>
      </c>
      <c r="K792" s="123">
        <v>0.0</v>
      </c>
      <c r="L792" s="123">
        <v>2.0</v>
      </c>
      <c r="M792" s="123">
        <v>0.0</v>
      </c>
      <c r="N792" s="123">
        <v>0.0</v>
      </c>
      <c r="O792" s="123">
        <v>3.0</v>
      </c>
      <c r="P792" s="123"/>
      <c r="Q792" s="124"/>
      <c r="R792" s="126"/>
      <c r="S792" s="22"/>
      <c r="T792" s="55"/>
      <c r="U792" s="55"/>
      <c r="V792" s="55"/>
      <c r="W792" s="55"/>
      <c r="X792" s="55"/>
      <c r="Y792" s="55"/>
      <c r="Z792" s="55"/>
      <c r="AA792" s="55"/>
      <c r="AB792" s="55"/>
      <c r="AC792" s="55"/>
      <c r="AD792" s="55"/>
    </row>
    <row r="793">
      <c r="A793" s="22" t="s">
        <v>3965</v>
      </c>
      <c r="B793" s="120" t="s">
        <v>3630</v>
      </c>
      <c r="C793" s="22" t="s">
        <v>3966</v>
      </c>
      <c r="D793" s="21" t="s">
        <v>37</v>
      </c>
      <c r="E793" s="123" t="s">
        <v>3968</v>
      </c>
      <c r="F793" s="288" t="s">
        <v>3671</v>
      </c>
      <c r="G793" s="286" t="str">
        <f t="shared" si="78"/>
        <v>32.320237</v>
      </c>
      <c r="H793" s="286" t="str">
        <f t="shared" si="79"/>
        <v>69.859740</v>
      </c>
      <c r="I793" s="123">
        <v>3.0</v>
      </c>
      <c r="J793" s="123">
        <v>5.0</v>
      </c>
      <c r="K793" s="123">
        <v>0.0</v>
      </c>
      <c r="L793" s="123">
        <v>3.0</v>
      </c>
      <c r="M793" s="123">
        <v>0.0</v>
      </c>
      <c r="N793" s="123">
        <v>0.0</v>
      </c>
      <c r="O793" s="123">
        <v>0.0</v>
      </c>
      <c r="P793" s="123"/>
      <c r="Q793" s="124"/>
      <c r="R793" s="126"/>
      <c r="S793" s="22"/>
      <c r="T793" s="55"/>
      <c r="U793" s="55"/>
      <c r="V793" s="55"/>
      <c r="W793" s="55"/>
      <c r="X793" s="55"/>
      <c r="Y793" s="55"/>
      <c r="Z793" s="55"/>
      <c r="AA793" s="55"/>
      <c r="AB793" s="55"/>
      <c r="AC793" s="55"/>
      <c r="AD793" s="55"/>
    </row>
    <row r="794">
      <c r="A794" s="22" t="s">
        <v>4573</v>
      </c>
      <c r="B794" s="120" t="s">
        <v>3630</v>
      </c>
      <c r="C794" s="22" t="s">
        <v>4565</v>
      </c>
      <c r="D794" s="21" t="s">
        <v>37</v>
      </c>
      <c r="E794" s="123" t="s">
        <v>3793</v>
      </c>
      <c r="F794" s="288" t="s">
        <v>3792</v>
      </c>
      <c r="G794" s="286" t="str">
        <f t="shared" si="78"/>
        <v>33.150049</v>
      </c>
      <c r="H794" s="286" t="str">
        <f t="shared" si="79"/>
        <v>70.433361</v>
      </c>
      <c r="I794" s="123">
        <v>4.0</v>
      </c>
      <c r="J794" s="123">
        <v>5.0</v>
      </c>
      <c r="K794" s="123">
        <v>0.0</v>
      </c>
      <c r="L794" s="123">
        <v>0.0</v>
      </c>
      <c r="M794" s="123">
        <v>0.0</v>
      </c>
      <c r="N794" s="123">
        <v>0.0</v>
      </c>
      <c r="O794" s="123">
        <v>0.0</v>
      </c>
      <c r="P794" s="123"/>
      <c r="Q794" s="124"/>
      <c r="R794" s="126"/>
      <c r="S794" s="22"/>
      <c r="T794" s="55"/>
      <c r="U794" s="55"/>
      <c r="V794" s="55"/>
      <c r="W794" s="55"/>
      <c r="X794" s="55"/>
      <c r="Y794" s="55"/>
      <c r="Z794" s="55"/>
      <c r="AA794" s="55"/>
      <c r="AB794" s="55"/>
      <c r="AC794" s="55"/>
      <c r="AD794" s="55"/>
    </row>
    <row r="795">
      <c r="A795" s="22" t="s">
        <v>4590</v>
      </c>
      <c r="B795" s="120" t="s">
        <v>3630</v>
      </c>
      <c r="C795" s="22" t="s">
        <v>4591</v>
      </c>
      <c r="D795" s="21" t="s">
        <v>37</v>
      </c>
      <c r="E795" s="123" t="s">
        <v>4593</v>
      </c>
      <c r="F795" s="288" t="s">
        <v>3648</v>
      </c>
      <c r="G795" s="286" t="str">
        <f t="shared" si="78"/>
        <v>32.943065</v>
      </c>
      <c r="H795" s="286" t="str">
        <f t="shared" si="79"/>
        <v>69.955033</v>
      </c>
      <c r="I795" s="123">
        <v>2.0</v>
      </c>
      <c r="J795" s="123">
        <v>5.0</v>
      </c>
      <c r="K795" s="123">
        <v>0.0</v>
      </c>
      <c r="L795" s="123">
        <v>0.0</v>
      </c>
      <c r="M795" s="123">
        <v>0.0</v>
      </c>
      <c r="N795" s="123">
        <v>0.0</v>
      </c>
      <c r="O795" s="123">
        <v>0.0</v>
      </c>
      <c r="P795" s="123"/>
      <c r="Q795" s="124"/>
      <c r="R795" s="126"/>
      <c r="S795" s="22"/>
      <c r="T795" s="55"/>
      <c r="U795" s="55"/>
      <c r="V795" s="55"/>
      <c r="W795" s="55"/>
      <c r="X795" s="55"/>
      <c r="Y795" s="55"/>
      <c r="Z795" s="55"/>
      <c r="AA795" s="55"/>
      <c r="AB795" s="55"/>
      <c r="AC795" s="55"/>
      <c r="AD795" s="55"/>
    </row>
    <row r="796">
      <c r="A796" s="22" t="s">
        <v>4616</v>
      </c>
      <c r="B796" s="120" t="s">
        <v>3630</v>
      </c>
      <c r="C796" s="22" t="s">
        <v>4617</v>
      </c>
      <c r="D796" s="21" t="s">
        <v>37</v>
      </c>
      <c r="E796" s="123" t="s">
        <v>4619</v>
      </c>
      <c r="F796" s="288" t="s">
        <v>3671</v>
      </c>
      <c r="G796" s="286" t="str">
        <f t="shared" si="78"/>
        <v>32.320237</v>
      </c>
      <c r="H796" s="286" t="str">
        <f t="shared" si="79"/>
        <v>69.859740</v>
      </c>
      <c r="I796" s="123">
        <v>2.0</v>
      </c>
      <c r="J796" s="123">
        <v>5.0</v>
      </c>
      <c r="K796" s="123">
        <v>0.0</v>
      </c>
      <c r="L796" s="123">
        <v>5.0</v>
      </c>
      <c r="M796" s="123">
        <v>0.0</v>
      </c>
      <c r="N796" s="123">
        <v>0.0</v>
      </c>
      <c r="O796" s="123">
        <v>2.0</v>
      </c>
      <c r="P796" s="123"/>
      <c r="Q796" s="124"/>
      <c r="R796" s="126"/>
      <c r="S796" s="22"/>
      <c r="T796" s="55"/>
      <c r="U796" s="55"/>
      <c r="V796" s="55"/>
      <c r="W796" s="55"/>
      <c r="X796" s="55"/>
      <c r="Y796" s="55"/>
      <c r="Z796" s="55"/>
      <c r="AA796" s="55"/>
      <c r="AB796" s="55"/>
      <c r="AC796" s="55"/>
      <c r="AD796" s="55"/>
    </row>
    <row r="797">
      <c r="A797" s="22" t="s">
        <v>4621</v>
      </c>
      <c r="B797" s="120" t="s">
        <v>3630</v>
      </c>
      <c r="C797" s="22" t="s">
        <v>4622</v>
      </c>
      <c r="D797" s="21" t="s">
        <v>37</v>
      </c>
      <c r="E797" s="123" t="s">
        <v>3793</v>
      </c>
      <c r="F797" s="288" t="s">
        <v>3792</v>
      </c>
      <c r="G797" s="286" t="str">
        <f t="shared" si="78"/>
        <v>33.150049</v>
      </c>
      <c r="H797" s="286" t="str">
        <f t="shared" si="79"/>
        <v>70.433361</v>
      </c>
      <c r="I797" s="123">
        <v>5.0</v>
      </c>
      <c r="J797" s="123">
        <v>5.0</v>
      </c>
      <c r="K797" s="123">
        <v>0.0</v>
      </c>
      <c r="L797" s="123">
        <v>0.0</v>
      </c>
      <c r="M797" s="123">
        <v>0.0</v>
      </c>
      <c r="N797" s="123">
        <v>0.0</v>
      </c>
      <c r="O797" s="123">
        <v>2.0</v>
      </c>
      <c r="P797" s="123"/>
      <c r="Q797" s="124"/>
      <c r="R797" s="126"/>
      <c r="S797" s="22"/>
      <c r="T797" s="55"/>
      <c r="U797" s="55"/>
      <c r="V797" s="55"/>
      <c r="W797" s="55"/>
      <c r="X797" s="55"/>
      <c r="Y797" s="55"/>
      <c r="Z797" s="55"/>
      <c r="AA797" s="55"/>
      <c r="AB797" s="55"/>
      <c r="AC797" s="55"/>
      <c r="AD797" s="55"/>
    </row>
    <row r="798">
      <c r="A798" s="22" t="s">
        <v>4641</v>
      </c>
      <c r="B798" s="120" t="s">
        <v>3630</v>
      </c>
      <c r="C798" s="22" t="s">
        <v>4642</v>
      </c>
      <c r="D798" s="21" t="s">
        <v>37</v>
      </c>
      <c r="E798" s="123" t="s">
        <v>3793</v>
      </c>
      <c r="F798" s="288" t="s">
        <v>3792</v>
      </c>
      <c r="G798" s="286" t="str">
        <f t="shared" si="78"/>
        <v>33.150049</v>
      </c>
      <c r="H798" s="286" t="str">
        <f t="shared" si="79"/>
        <v>70.433361</v>
      </c>
      <c r="I798" s="123">
        <v>3.0</v>
      </c>
      <c r="J798" s="123">
        <v>5.0</v>
      </c>
      <c r="K798" s="123">
        <v>0.0</v>
      </c>
      <c r="L798" s="123">
        <v>0.0</v>
      </c>
      <c r="M798" s="123">
        <v>0.0</v>
      </c>
      <c r="N798" s="123">
        <v>0.0</v>
      </c>
      <c r="O798" s="123">
        <v>0.0</v>
      </c>
      <c r="P798" s="123"/>
      <c r="Q798" s="124"/>
      <c r="R798" s="126"/>
      <c r="S798" s="22"/>
      <c r="T798" s="55"/>
      <c r="U798" s="55"/>
      <c r="V798" s="55"/>
      <c r="W798" s="55"/>
      <c r="X798" s="55"/>
      <c r="Y798" s="55"/>
      <c r="Z798" s="55"/>
      <c r="AA798" s="55"/>
      <c r="AB798" s="55"/>
      <c r="AC798" s="55"/>
      <c r="AD798" s="55"/>
    </row>
    <row r="799">
      <c r="A799" s="22" t="s">
        <v>4664</v>
      </c>
      <c r="B799" s="120" t="s">
        <v>3630</v>
      </c>
      <c r="C799" s="22" t="s">
        <v>4665</v>
      </c>
      <c r="D799" s="21" t="s">
        <v>37</v>
      </c>
      <c r="E799" s="123" t="s">
        <v>4651</v>
      </c>
      <c r="F799" s="288" t="s">
        <v>4650</v>
      </c>
      <c r="G799" s="286" t="str">
        <f t="shared" si="78"/>
        <v>32.514466</v>
      </c>
      <c r="H799" s="286" t="str">
        <f t="shared" si="79"/>
        <v>69.290733</v>
      </c>
      <c r="I799" s="123">
        <v>3.0</v>
      </c>
      <c r="J799" s="123">
        <v>5.0</v>
      </c>
      <c r="K799" s="123">
        <v>0.0</v>
      </c>
      <c r="L799" s="123">
        <v>0.0</v>
      </c>
      <c r="M799" s="123">
        <v>0.0</v>
      </c>
      <c r="N799" s="123">
        <v>0.0</v>
      </c>
      <c r="O799" s="123">
        <v>4.0</v>
      </c>
      <c r="P799" s="123"/>
      <c r="Q799" s="124"/>
      <c r="R799" s="126"/>
      <c r="S799" s="22"/>
      <c r="T799" s="55"/>
      <c r="U799" s="55"/>
      <c r="V799" s="55"/>
      <c r="W799" s="55"/>
      <c r="X799" s="55"/>
      <c r="Y799" s="55"/>
      <c r="Z799" s="55"/>
      <c r="AA799" s="55"/>
      <c r="AB799" s="55"/>
      <c r="AC799" s="55"/>
      <c r="AD799" s="55"/>
    </row>
    <row r="800">
      <c r="A800" s="22" t="s">
        <v>4670</v>
      </c>
      <c r="B800" s="120" t="s">
        <v>3630</v>
      </c>
      <c r="C800" s="22" t="s">
        <v>4671</v>
      </c>
      <c r="D800" s="21" t="s">
        <v>37</v>
      </c>
      <c r="E800" s="123" t="s">
        <v>4593</v>
      </c>
      <c r="F800" s="288" t="s">
        <v>3648</v>
      </c>
      <c r="G800" s="286" t="str">
        <f t="shared" si="78"/>
        <v>32.943065</v>
      </c>
      <c r="H800" s="286" t="str">
        <f t="shared" si="79"/>
        <v>69.955033</v>
      </c>
      <c r="I800" s="123">
        <v>3.0</v>
      </c>
      <c r="J800" s="123">
        <v>5.0</v>
      </c>
      <c r="K800" s="123">
        <v>0.0</v>
      </c>
      <c r="L800" s="123">
        <v>0.0</v>
      </c>
      <c r="M800" s="123">
        <v>0.0</v>
      </c>
      <c r="N800" s="123">
        <v>0.0</v>
      </c>
      <c r="O800" s="123">
        <v>0.0</v>
      </c>
      <c r="P800" s="123"/>
      <c r="Q800" s="124"/>
      <c r="R800" s="126"/>
      <c r="S800" s="22"/>
      <c r="T800" s="55"/>
      <c r="U800" s="55"/>
      <c r="V800" s="55"/>
      <c r="W800" s="55"/>
      <c r="X800" s="55"/>
      <c r="Y800" s="55"/>
      <c r="Z800" s="55"/>
      <c r="AA800" s="55"/>
      <c r="AB800" s="55"/>
      <c r="AC800" s="55"/>
      <c r="AD800" s="55"/>
    </row>
    <row r="801">
      <c r="A801" s="22" t="s">
        <v>4702</v>
      </c>
      <c r="B801" s="120" t="s">
        <v>3630</v>
      </c>
      <c r="C801" s="22" t="s">
        <v>4693</v>
      </c>
      <c r="D801" s="21" t="s">
        <v>37</v>
      </c>
      <c r="E801" s="123" t="s">
        <v>4704</v>
      </c>
      <c r="F801" s="288" t="s">
        <v>3671</v>
      </c>
      <c r="G801" s="286" t="str">
        <f t="shared" si="78"/>
        <v>32.320237</v>
      </c>
      <c r="H801" s="286" t="str">
        <f t="shared" si="79"/>
        <v>69.859740</v>
      </c>
      <c r="I801" s="123">
        <v>3.0</v>
      </c>
      <c r="J801" s="123">
        <v>5.0</v>
      </c>
      <c r="K801" s="123">
        <v>0.0</v>
      </c>
      <c r="L801" s="123">
        <v>0.0</v>
      </c>
      <c r="M801" s="123">
        <v>0.0</v>
      </c>
      <c r="N801" s="123">
        <v>0.0</v>
      </c>
      <c r="O801" s="123">
        <v>0.0</v>
      </c>
      <c r="P801" s="123"/>
      <c r="Q801" s="124"/>
      <c r="R801" s="126"/>
      <c r="S801" s="22"/>
      <c r="T801" s="55"/>
      <c r="U801" s="55"/>
      <c r="V801" s="55"/>
      <c r="W801" s="55"/>
      <c r="X801" s="55"/>
      <c r="Y801" s="55"/>
      <c r="Z801" s="55"/>
      <c r="AA801" s="55"/>
      <c r="AB801" s="55"/>
      <c r="AC801" s="55"/>
      <c r="AD801" s="55"/>
    </row>
    <row r="802">
      <c r="A802" s="22" t="s">
        <v>3978</v>
      </c>
      <c r="B802" s="120" t="s">
        <v>3630</v>
      </c>
      <c r="C802" s="22" t="s">
        <v>3979</v>
      </c>
      <c r="D802" s="21" t="s">
        <v>37</v>
      </c>
      <c r="E802" s="123" t="s">
        <v>3981</v>
      </c>
      <c r="F802" s="288" t="s">
        <v>3671</v>
      </c>
      <c r="G802" s="286" t="str">
        <f t="shared" si="78"/>
        <v>32.320237</v>
      </c>
      <c r="H802" s="286" t="str">
        <f t="shared" si="79"/>
        <v>69.859740</v>
      </c>
      <c r="I802" s="123">
        <v>0.0</v>
      </c>
      <c r="J802" s="123">
        <v>5.0</v>
      </c>
      <c r="K802" s="123">
        <v>0.0</v>
      </c>
      <c r="L802" s="123">
        <v>5.0</v>
      </c>
      <c r="M802" s="123">
        <v>0.0</v>
      </c>
      <c r="N802" s="123">
        <v>0.0</v>
      </c>
      <c r="O802" s="123">
        <v>0.0</v>
      </c>
      <c r="P802" s="123"/>
      <c r="Q802" s="124"/>
      <c r="R802" s="126"/>
      <c r="S802" s="22"/>
      <c r="T802" s="55"/>
      <c r="U802" s="55"/>
      <c r="V802" s="55"/>
      <c r="W802" s="55"/>
      <c r="X802" s="55"/>
      <c r="Y802" s="55"/>
      <c r="Z802" s="55"/>
      <c r="AA802" s="55"/>
      <c r="AB802" s="55"/>
      <c r="AC802" s="55"/>
      <c r="AD802" s="55"/>
    </row>
    <row r="803">
      <c r="A803" s="22" t="s">
        <v>4730</v>
      </c>
      <c r="B803" s="120" t="s">
        <v>3630</v>
      </c>
      <c r="C803" s="22" t="s">
        <v>4726</v>
      </c>
      <c r="D803" s="21" t="s">
        <v>37</v>
      </c>
      <c r="E803" s="123" t="s">
        <v>4732</v>
      </c>
      <c r="F803" s="288" t="s">
        <v>3903</v>
      </c>
      <c r="G803" s="286" t="str">
        <f t="shared" si="78"/>
        <v>33.695975</v>
      </c>
      <c r="H803" s="286" t="str">
        <f t="shared" si="79"/>
        <v>70.336069</v>
      </c>
      <c r="I803" s="123">
        <v>2.0</v>
      </c>
      <c r="J803" s="123">
        <v>5.0</v>
      </c>
      <c r="K803" s="123">
        <v>0.0</v>
      </c>
      <c r="L803" s="123">
        <v>0.0</v>
      </c>
      <c r="M803" s="123">
        <v>0.0</v>
      </c>
      <c r="N803" s="123">
        <v>0.0</v>
      </c>
      <c r="O803" s="123">
        <v>0.0</v>
      </c>
      <c r="P803" s="123"/>
      <c r="Q803" s="124"/>
      <c r="R803" s="126"/>
      <c r="S803" s="22"/>
      <c r="T803" s="55"/>
      <c r="U803" s="55"/>
      <c r="V803" s="55"/>
      <c r="W803" s="55"/>
      <c r="X803" s="55"/>
      <c r="Y803" s="55"/>
      <c r="Z803" s="55"/>
      <c r="AA803" s="55"/>
      <c r="AB803" s="55"/>
      <c r="AC803" s="55"/>
      <c r="AD803" s="55"/>
    </row>
    <row r="804">
      <c r="A804" s="22" t="s">
        <v>4780</v>
      </c>
      <c r="B804" s="120" t="s">
        <v>3630</v>
      </c>
      <c r="C804" s="22" t="s">
        <v>4781</v>
      </c>
      <c r="D804" s="21" t="s">
        <v>37</v>
      </c>
      <c r="E804" s="123" t="s">
        <v>4783</v>
      </c>
      <c r="F804" s="288" t="s">
        <v>3648</v>
      </c>
      <c r="G804" s="286" t="str">
        <f t="shared" si="78"/>
        <v>32.943065</v>
      </c>
      <c r="H804" s="286" t="str">
        <f t="shared" si="79"/>
        <v>69.955033</v>
      </c>
      <c r="I804" s="123">
        <v>1.0</v>
      </c>
      <c r="J804" s="123">
        <v>5.0</v>
      </c>
      <c r="K804" s="123">
        <v>0.0</v>
      </c>
      <c r="L804" s="123">
        <v>0.0</v>
      </c>
      <c r="M804" s="123">
        <v>0.0</v>
      </c>
      <c r="N804" s="123">
        <v>0.0</v>
      </c>
      <c r="O804" s="123">
        <v>1.0</v>
      </c>
      <c r="P804" s="123"/>
      <c r="Q804" s="124"/>
      <c r="R804" s="126"/>
      <c r="S804" s="22"/>
      <c r="T804" s="55"/>
      <c r="U804" s="55"/>
      <c r="V804" s="55"/>
      <c r="W804" s="55"/>
      <c r="X804" s="55"/>
      <c r="Y804" s="55"/>
      <c r="Z804" s="55"/>
      <c r="AA804" s="55"/>
      <c r="AB804" s="55"/>
      <c r="AC804" s="55"/>
      <c r="AD804" s="55"/>
    </row>
    <row r="805">
      <c r="A805" s="22" t="s">
        <v>4851</v>
      </c>
      <c r="B805" s="120" t="s">
        <v>3630</v>
      </c>
      <c r="C805" s="22" t="s">
        <v>4852</v>
      </c>
      <c r="D805" s="21" t="s">
        <v>37</v>
      </c>
      <c r="E805" s="123" t="s">
        <v>4137</v>
      </c>
      <c r="F805" s="288" t="s">
        <v>3648</v>
      </c>
      <c r="G805" s="286" t="str">
        <f t="shared" si="78"/>
        <v>32.943065</v>
      </c>
      <c r="H805" s="286" t="str">
        <f t="shared" si="79"/>
        <v>69.955033</v>
      </c>
      <c r="I805" s="123">
        <v>2.0</v>
      </c>
      <c r="J805" s="123">
        <v>5.0</v>
      </c>
      <c r="K805" s="123">
        <v>0.0</v>
      </c>
      <c r="L805" s="123">
        <v>0.0</v>
      </c>
      <c r="M805" s="123">
        <v>0.0</v>
      </c>
      <c r="N805" s="123">
        <v>0.0</v>
      </c>
      <c r="O805" s="123">
        <v>1.0</v>
      </c>
      <c r="P805" s="123"/>
      <c r="Q805" s="124"/>
      <c r="R805" s="126"/>
      <c r="S805" s="22"/>
      <c r="T805" s="55"/>
      <c r="U805" s="55"/>
      <c r="V805" s="55"/>
      <c r="W805" s="55"/>
      <c r="X805" s="55"/>
      <c r="Y805" s="55"/>
      <c r="Z805" s="55"/>
      <c r="AA805" s="55"/>
      <c r="AB805" s="55"/>
      <c r="AC805" s="55"/>
      <c r="AD805" s="55"/>
    </row>
    <row r="806">
      <c r="A806" s="22" t="s">
        <v>3998</v>
      </c>
      <c r="B806" s="120" t="s">
        <v>3630</v>
      </c>
      <c r="C806" s="22" t="s">
        <v>3999</v>
      </c>
      <c r="D806" s="21" t="s">
        <v>37</v>
      </c>
      <c r="E806" s="123" t="s">
        <v>4001</v>
      </c>
      <c r="F806" s="288" t="s">
        <v>3671</v>
      </c>
      <c r="G806" s="286" t="str">
        <f t="shared" si="78"/>
        <v>32.320237</v>
      </c>
      <c r="H806" s="286" t="str">
        <f t="shared" si="79"/>
        <v>69.859740</v>
      </c>
      <c r="I806" s="123">
        <v>3.0</v>
      </c>
      <c r="J806" s="123">
        <v>5.0</v>
      </c>
      <c r="K806" s="123">
        <v>0.0</v>
      </c>
      <c r="L806" s="123">
        <v>0.0</v>
      </c>
      <c r="M806" s="123">
        <v>0.0</v>
      </c>
      <c r="N806" s="123">
        <v>0.0</v>
      </c>
      <c r="O806" s="123">
        <v>3.0</v>
      </c>
      <c r="P806" s="123"/>
      <c r="Q806" s="124"/>
      <c r="R806" s="126"/>
      <c r="S806" s="22"/>
      <c r="T806" s="55"/>
      <c r="U806" s="55"/>
      <c r="V806" s="55"/>
      <c r="W806" s="55"/>
      <c r="X806" s="55"/>
      <c r="Y806" s="55"/>
      <c r="Z806" s="55"/>
      <c r="AA806" s="55"/>
      <c r="AB806" s="55"/>
      <c r="AC806" s="55"/>
      <c r="AD806" s="55"/>
    </row>
    <row r="807">
      <c r="A807" s="22" t="s">
        <v>4905</v>
      </c>
      <c r="B807" s="120" t="s">
        <v>3630</v>
      </c>
      <c r="C807" s="22" t="s">
        <v>4906</v>
      </c>
      <c r="D807" s="21" t="s">
        <v>37</v>
      </c>
      <c r="E807" s="123" t="s">
        <v>4908</v>
      </c>
      <c r="F807" s="288" t="s">
        <v>3792</v>
      </c>
      <c r="G807" s="286" t="str">
        <f t="shared" si="78"/>
        <v>33.150049</v>
      </c>
      <c r="H807" s="286" t="str">
        <f t="shared" si="79"/>
        <v>70.433361</v>
      </c>
      <c r="I807" s="123">
        <v>1.0</v>
      </c>
      <c r="J807" s="123">
        <v>5.0</v>
      </c>
      <c r="K807" s="123">
        <v>0.0</v>
      </c>
      <c r="L807" s="123">
        <v>0.0</v>
      </c>
      <c r="M807" s="123">
        <v>0.0</v>
      </c>
      <c r="N807" s="123">
        <v>0.0</v>
      </c>
      <c r="O807" s="123">
        <v>1.0</v>
      </c>
      <c r="P807" s="123"/>
      <c r="Q807" s="124"/>
      <c r="R807" s="126"/>
      <c r="S807" s="22"/>
      <c r="T807" s="55"/>
      <c r="U807" s="55"/>
      <c r="V807" s="55"/>
      <c r="W807" s="55"/>
      <c r="X807" s="55"/>
      <c r="Y807" s="55"/>
      <c r="Z807" s="55"/>
      <c r="AA807" s="55"/>
      <c r="AB807" s="55"/>
      <c r="AC807" s="55"/>
      <c r="AD807" s="55"/>
    </row>
    <row r="808">
      <c r="A808" s="22" t="s">
        <v>4920</v>
      </c>
      <c r="B808" s="120" t="s">
        <v>3630</v>
      </c>
      <c r="C808" s="22" t="s">
        <v>2964</v>
      </c>
      <c r="D808" s="21" t="s">
        <v>37</v>
      </c>
      <c r="E808" s="123" t="s">
        <v>4922</v>
      </c>
      <c r="F808" s="288" t="s">
        <v>3792</v>
      </c>
      <c r="G808" s="286" t="str">
        <f t="shared" si="78"/>
        <v>33.150049</v>
      </c>
      <c r="H808" s="286" t="str">
        <f t="shared" si="79"/>
        <v>70.433361</v>
      </c>
      <c r="I808" s="123">
        <v>2.0</v>
      </c>
      <c r="J808" s="123">
        <v>5.0</v>
      </c>
      <c r="K808" s="123">
        <v>0.0</v>
      </c>
      <c r="L808" s="123">
        <v>0.0</v>
      </c>
      <c r="M808" s="123">
        <v>0.0</v>
      </c>
      <c r="N808" s="123">
        <v>0.0</v>
      </c>
      <c r="O808" s="123">
        <v>0.0</v>
      </c>
      <c r="P808" s="123"/>
      <c r="Q808" s="124"/>
      <c r="R808" s="126"/>
      <c r="S808" s="22"/>
      <c r="T808" s="55"/>
      <c r="U808" s="55"/>
      <c r="V808" s="55"/>
      <c r="W808" s="55"/>
      <c r="X808" s="55"/>
      <c r="Y808" s="55"/>
      <c r="Z808" s="55"/>
      <c r="AA808" s="55"/>
      <c r="AB808" s="55"/>
      <c r="AC808" s="55"/>
      <c r="AD808" s="55"/>
    </row>
    <row r="809">
      <c r="A809" s="22" t="s">
        <v>5053</v>
      </c>
      <c r="B809" s="120" t="s">
        <v>3630</v>
      </c>
      <c r="C809" s="22" t="s">
        <v>3065</v>
      </c>
      <c r="D809" s="21" t="s">
        <v>37</v>
      </c>
      <c r="E809" s="123" t="s">
        <v>5055</v>
      </c>
      <c r="F809" s="288" t="s">
        <v>4713</v>
      </c>
      <c r="G809" s="286" t="str">
        <f t="shared" si="78"/>
        <v>32.613785</v>
      </c>
      <c r="H809" s="286" t="str">
        <f t="shared" si="79"/>
        <v>69.508247</v>
      </c>
      <c r="I809" s="123">
        <v>4.0</v>
      </c>
      <c r="J809" s="123">
        <v>5.0</v>
      </c>
      <c r="K809" s="123">
        <v>0.0</v>
      </c>
      <c r="L809" s="123">
        <v>0.0</v>
      </c>
      <c r="M809" s="123">
        <v>0.0</v>
      </c>
      <c r="N809" s="123">
        <v>0.0</v>
      </c>
      <c r="O809" s="123">
        <v>2.0</v>
      </c>
      <c r="P809" s="123"/>
      <c r="Q809" s="124"/>
      <c r="R809" s="126"/>
      <c r="S809" s="22"/>
      <c r="T809" s="55"/>
      <c r="U809" s="55"/>
      <c r="V809" s="55"/>
      <c r="W809" s="55"/>
      <c r="X809" s="55"/>
      <c r="Y809" s="55"/>
      <c r="Z809" s="55"/>
      <c r="AA809" s="55"/>
      <c r="AB809" s="55"/>
      <c r="AC809" s="55"/>
      <c r="AD809" s="55"/>
    </row>
    <row r="810">
      <c r="A810" s="22" t="s">
        <v>5086</v>
      </c>
      <c r="B810" s="120" t="s">
        <v>3630</v>
      </c>
      <c r="C810" s="22" t="s">
        <v>5087</v>
      </c>
      <c r="D810" s="21" t="s">
        <v>37</v>
      </c>
      <c r="E810" s="123" t="s">
        <v>5089</v>
      </c>
      <c r="F810" s="288" t="s">
        <v>4656</v>
      </c>
      <c r="G810" s="286" t="str">
        <f t="shared" si="78"/>
        <v>33.178889</v>
      </c>
      <c r="H810" s="286" t="str">
        <f t="shared" si="79"/>
        <v>70.394096</v>
      </c>
      <c r="I810" s="123">
        <v>3.0</v>
      </c>
      <c r="J810" s="123">
        <v>5.0</v>
      </c>
      <c r="K810" s="123">
        <v>0.0</v>
      </c>
      <c r="L810" s="123">
        <v>2.0</v>
      </c>
      <c r="M810" s="123">
        <v>0.0</v>
      </c>
      <c r="N810" s="123">
        <v>0.0</v>
      </c>
      <c r="O810" s="123">
        <v>1.0</v>
      </c>
      <c r="P810" s="123"/>
      <c r="Q810" s="124"/>
      <c r="R810" s="126"/>
      <c r="S810" s="22"/>
      <c r="T810" s="55"/>
      <c r="U810" s="55"/>
      <c r="V810" s="55"/>
      <c r="W810" s="55"/>
      <c r="X810" s="55"/>
      <c r="Y810" s="55"/>
      <c r="Z810" s="55"/>
      <c r="AA810" s="55"/>
      <c r="AB810" s="55"/>
      <c r="AC810" s="55"/>
      <c r="AD810" s="55"/>
    </row>
    <row r="811">
      <c r="A811" s="22" t="s">
        <v>5156</v>
      </c>
      <c r="B811" s="120" t="s">
        <v>3630</v>
      </c>
      <c r="C811" s="22" t="s">
        <v>5157</v>
      </c>
      <c r="D811" s="21" t="s">
        <v>37</v>
      </c>
      <c r="E811" s="123" t="s">
        <v>4861</v>
      </c>
      <c r="F811" s="288" t="s">
        <v>3752</v>
      </c>
      <c r="G811" s="286" t="str">
        <f t="shared" si="78"/>
        <v>32.956928</v>
      </c>
      <c r="H811" s="286" t="str">
        <f t="shared" si="79"/>
        <v>70.169394</v>
      </c>
      <c r="I811" s="123">
        <v>0.0</v>
      </c>
      <c r="J811" s="123">
        <v>5.0</v>
      </c>
      <c r="K811" s="123">
        <v>0.0</v>
      </c>
      <c r="L811" s="123">
        <v>0.0</v>
      </c>
      <c r="M811" s="123">
        <v>0.0</v>
      </c>
      <c r="N811" s="123">
        <v>0.0</v>
      </c>
      <c r="O811" s="123">
        <v>3.0</v>
      </c>
      <c r="P811" s="123"/>
      <c r="Q811" s="124"/>
      <c r="R811" s="126"/>
      <c r="S811" s="22"/>
      <c r="T811" s="55"/>
      <c r="U811" s="55"/>
      <c r="V811" s="55"/>
      <c r="W811" s="55"/>
      <c r="X811" s="55"/>
      <c r="Y811" s="55"/>
      <c r="Z811" s="55"/>
      <c r="AA811" s="55"/>
      <c r="AB811" s="55"/>
      <c r="AC811" s="55"/>
      <c r="AD811" s="55"/>
    </row>
    <row r="812">
      <c r="A812" s="22" t="s">
        <v>5224</v>
      </c>
      <c r="B812" s="120" t="s">
        <v>3630</v>
      </c>
      <c r="C812" s="22" t="s">
        <v>5225</v>
      </c>
      <c r="D812" s="21" t="s">
        <v>37</v>
      </c>
      <c r="E812" s="123" t="s">
        <v>5227</v>
      </c>
      <c r="F812" s="288" t="s">
        <v>4713</v>
      </c>
      <c r="G812" s="286" t="str">
        <f t="shared" si="78"/>
        <v>32.613785</v>
      </c>
      <c r="H812" s="286" t="str">
        <f t="shared" si="79"/>
        <v>69.508247</v>
      </c>
      <c r="I812" s="123">
        <v>4.0</v>
      </c>
      <c r="J812" s="123">
        <v>5.0</v>
      </c>
      <c r="K812" s="123">
        <v>0.0</v>
      </c>
      <c r="L812" s="123">
        <v>0.0</v>
      </c>
      <c r="M812" s="123">
        <v>0.0</v>
      </c>
      <c r="N812" s="123">
        <v>0.0</v>
      </c>
      <c r="O812" s="123">
        <v>2.0</v>
      </c>
      <c r="P812" s="123"/>
      <c r="Q812" s="124"/>
      <c r="R812" s="126"/>
      <c r="S812" s="22"/>
      <c r="T812" s="55"/>
      <c r="U812" s="55"/>
      <c r="V812" s="55"/>
      <c r="W812" s="55"/>
      <c r="X812" s="55"/>
      <c r="Y812" s="55"/>
      <c r="Z812" s="55"/>
      <c r="AA812" s="55"/>
      <c r="AB812" s="55"/>
      <c r="AC812" s="55"/>
      <c r="AD812" s="55"/>
    </row>
    <row r="813">
      <c r="A813" s="22" t="s">
        <v>4031</v>
      </c>
      <c r="B813" s="120" t="s">
        <v>3630</v>
      </c>
      <c r="C813" s="22" t="s">
        <v>2343</v>
      </c>
      <c r="D813" s="21" t="s">
        <v>37</v>
      </c>
      <c r="E813" s="123" t="s">
        <v>3643</v>
      </c>
      <c r="F813" s="288" t="s">
        <v>3642</v>
      </c>
      <c r="G813" s="286" t="str">
        <f t="shared" si="78"/>
        <v>32.846798</v>
      </c>
      <c r="H813" s="286" t="str">
        <f t="shared" si="79"/>
        <v>70.331605</v>
      </c>
      <c r="I813" s="123">
        <v>5.0</v>
      </c>
      <c r="J813" s="123">
        <v>5.0</v>
      </c>
      <c r="K813" s="123">
        <v>0.0</v>
      </c>
      <c r="L813" s="123">
        <v>0.0</v>
      </c>
      <c r="M813" s="123">
        <v>0.0</v>
      </c>
      <c r="N813" s="123">
        <v>0.0</v>
      </c>
      <c r="O813" s="123">
        <v>2.0</v>
      </c>
      <c r="P813" s="123"/>
      <c r="Q813" s="124"/>
      <c r="R813" s="126"/>
      <c r="S813" s="22"/>
      <c r="T813" s="55"/>
      <c r="U813" s="55"/>
      <c r="V813" s="55"/>
      <c r="W813" s="55"/>
      <c r="X813" s="55"/>
      <c r="Y813" s="55"/>
      <c r="Z813" s="55"/>
      <c r="AA813" s="55"/>
      <c r="AB813" s="55"/>
      <c r="AC813" s="55"/>
      <c r="AD813" s="55"/>
    </row>
    <row r="814">
      <c r="A814" s="22" t="s">
        <v>5281</v>
      </c>
      <c r="B814" s="120" t="s">
        <v>3630</v>
      </c>
      <c r="C814" s="22" t="s">
        <v>5282</v>
      </c>
      <c r="D814" s="21" t="s">
        <v>37</v>
      </c>
      <c r="E814" s="123" t="s">
        <v>5284</v>
      </c>
      <c r="F814" s="288" t="s">
        <v>4713</v>
      </c>
      <c r="G814" s="286" t="str">
        <f t="shared" si="78"/>
        <v>32.613785</v>
      </c>
      <c r="H814" s="286" t="str">
        <f t="shared" si="79"/>
        <v>69.508247</v>
      </c>
      <c r="I814" s="123">
        <v>4.0</v>
      </c>
      <c r="J814" s="123">
        <v>5.0</v>
      </c>
      <c r="K814" s="123">
        <v>0.0</v>
      </c>
      <c r="L814" s="123">
        <v>0.0</v>
      </c>
      <c r="M814" s="123">
        <v>0.0</v>
      </c>
      <c r="N814" s="123">
        <v>0.0</v>
      </c>
      <c r="O814" s="123">
        <v>0.0</v>
      </c>
      <c r="P814" s="123"/>
      <c r="Q814" s="124"/>
      <c r="R814" s="126"/>
      <c r="S814" s="22"/>
      <c r="T814" s="55"/>
      <c r="U814" s="55"/>
      <c r="V814" s="55"/>
      <c r="W814" s="55"/>
      <c r="X814" s="55"/>
      <c r="Y814" s="55"/>
      <c r="Z814" s="55"/>
      <c r="AA814" s="55"/>
      <c r="AB814" s="55"/>
      <c r="AC814" s="55"/>
      <c r="AD814" s="55"/>
    </row>
    <row r="815">
      <c r="A815" s="22" t="s">
        <v>5322</v>
      </c>
      <c r="B815" s="120" t="s">
        <v>3630</v>
      </c>
      <c r="C815" s="22" t="s">
        <v>5323</v>
      </c>
      <c r="D815" s="21" t="s">
        <v>37</v>
      </c>
      <c r="E815" s="123" t="s">
        <v>4842</v>
      </c>
      <c r="F815" s="288" t="s">
        <v>4713</v>
      </c>
      <c r="G815" s="286" t="str">
        <f t="shared" si="78"/>
        <v>32.613785</v>
      </c>
      <c r="H815" s="286" t="str">
        <f t="shared" si="79"/>
        <v>69.508247</v>
      </c>
      <c r="I815" s="123">
        <v>4.0</v>
      </c>
      <c r="J815" s="123">
        <v>5.0</v>
      </c>
      <c r="K815" s="123">
        <v>0.0</v>
      </c>
      <c r="L815" s="123">
        <v>0.0</v>
      </c>
      <c r="M815" s="123">
        <v>0.0</v>
      </c>
      <c r="N815" s="123">
        <v>0.0</v>
      </c>
      <c r="O815" s="123">
        <v>0.0</v>
      </c>
      <c r="P815" s="123"/>
      <c r="Q815" s="124"/>
      <c r="R815" s="126"/>
      <c r="S815" s="22"/>
      <c r="T815" s="55"/>
      <c r="U815" s="55"/>
      <c r="V815" s="55"/>
      <c r="W815" s="55"/>
      <c r="X815" s="55"/>
      <c r="Y815" s="55"/>
      <c r="Z815" s="55"/>
      <c r="AA815" s="55"/>
      <c r="AB815" s="55"/>
      <c r="AC815" s="55"/>
      <c r="AD815" s="55"/>
    </row>
    <row r="816">
      <c r="A816" s="22" t="s">
        <v>5339</v>
      </c>
      <c r="B816" s="120" t="s">
        <v>3630</v>
      </c>
      <c r="C816" s="22" t="s">
        <v>781</v>
      </c>
      <c r="D816" s="21" t="s">
        <v>37</v>
      </c>
      <c r="E816" s="123" t="s">
        <v>5341</v>
      </c>
      <c r="F816" s="288" t="s">
        <v>4713</v>
      </c>
      <c r="G816" s="286" t="str">
        <f t="shared" si="78"/>
        <v>32.613785</v>
      </c>
      <c r="H816" s="286" t="str">
        <f t="shared" si="79"/>
        <v>69.508247</v>
      </c>
      <c r="I816" s="123">
        <v>5.0</v>
      </c>
      <c r="J816" s="123">
        <v>5.0</v>
      </c>
      <c r="K816" s="123">
        <v>0.0</v>
      </c>
      <c r="L816" s="123">
        <v>0.0</v>
      </c>
      <c r="M816" s="123">
        <v>0.0</v>
      </c>
      <c r="N816" s="123">
        <v>0.0</v>
      </c>
      <c r="O816" s="123">
        <v>2.0</v>
      </c>
      <c r="P816" s="123"/>
      <c r="Q816" s="124"/>
      <c r="R816" s="125"/>
      <c r="S816" s="22"/>
      <c r="T816" s="55"/>
      <c r="U816" s="55"/>
      <c r="V816" s="55"/>
      <c r="W816" s="55"/>
      <c r="X816" s="55"/>
      <c r="Y816" s="55"/>
      <c r="Z816" s="55"/>
      <c r="AA816" s="55"/>
      <c r="AB816" s="55"/>
      <c r="AC816" s="55"/>
      <c r="AD816" s="55"/>
    </row>
    <row r="817">
      <c r="A817" s="22" t="s">
        <v>5344</v>
      </c>
      <c r="B817" s="120" t="s">
        <v>3630</v>
      </c>
      <c r="C817" s="22" t="s">
        <v>905</v>
      </c>
      <c r="D817" s="21" t="s">
        <v>37</v>
      </c>
      <c r="E817" s="123" t="s">
        <v>5347</v>
      </c>
      <c r="F817" s="288" t="s">
        <v>5346</v>
      </c>
      <c r="G817" s="286" t="str">
        <f t="shared" si="78"/>
        <v>33.559103</v>
      </c>
      <c r="H817" s="286" t="str">
        <f t="shared" si="79"/>
        <v>70.288452</v>
      </c>
      <c r="I817" s="123">
        <v>4.0</v>
      </c>
      <c r="J817" s="123">
        <v>5.0</v>
      </c>
      <c r="K817" s="123">
        <v>0.0</v>
      </c>
      <c r="L817" s="123">
        <v>0.0</v>
      </c>
      <c r="M817" s="123">
        <v>0.0</v>
      </c>
      <c r="N817" s="123">
        <v>0.0</v>
      </c>
      <c r="O817" s="123">
        <v>1.0</v>
      </c>
      <c r="P817" s="123"/>
      <c r="Q817" s="124"/>
      <c r="R817" s="125"/>
      <c r="S817" s="22"/>
      <c r="T817" s="55"/>
      <c r="U817" s="55"/>
      <c r="V817" s="55"/>
      <c r="W817" s="55"/>
      <c r="X817" s="55"/>
      <c r="Y817" s="55"/>
      <c r="Z817" s="55"/>
      <c r="AA817" s="55"/>
      <c r="AB817" s="55"/>
      <c r="AC817" s="55"/>
      <c r="AD817" s="55"/>
    </row>
    <row r="818">
      <c r="A818" s="22" t="s">
        <v>4099</v>
      </c>
      <c r="B818" s="120" t="s">
        <v>3630</v>
      </c>
      <c r="C818" s="22" t="s">
        <v>4100</v>
      </c>
      <c r="D818" s="21" t="s">
        <v>37</v>
      </c>
      <c r="E818" s="123" t="s">
        <v>3649</v>
      </c>
      <c r="F818" s="288" t="s">
        <v>3648</v>
      </c>
      <c r="G818" s="286" t="str">
        <f t="shared" si="78"/>
        <v>32.943065</v>
      </c>
      <c r="H818" s="286" t="str">
        <f t="shared" si="79"/>
        <v>69.955033</v>
      </c>
      <c r="I818" s="123">
        <v>5.0</v>
      </c>
      <c r="J818" s="123">
        <v>5.0</v>
      </c>
      <c r="K818" s="123">
        <v>1.0</v>
      </c>
      <c r="L818" s="123">
        <v>2.0</v>
      </c>
      <c r="M818" s="123">
        <v>1.0</v>
      </c>
      <c r="N818" s="123">
        <v>1.0</v>
      </c>
      <c r="O818" s="123">
        <v>2.0</v>
      </c>
      <c r="P818" s="123"/>
      <c r="Q818" s="124"/>
      <c r="R818" s="126"/>
      <c r="S818" s="22"/>
      <c r="T818" s="55"/>
      <c r="U818" s="55"/>
      <c r="V818" s="55"/>
      <c r="W818" s="55"/>
      <c r="X818" s="55"/>
      <c r="Y818" s="55"/>
      <c r="Z818" s="55"/>
      <c r="AA818" s="55"/>
      <c r="AB818" s="55"/>
      <c r="AC818" s="55"/>
      <c r="AD818" s="55"/>
    </row>
    <row r="819">
      <c r="A819" s="22" t="s">
        <v>4115</v>
      </c>
      <c r="B819" s="120" t="s">
        <v>3630</v>
      </c>
      <c r="C819" s="22" t="s">
        <v>4116</v>
      </c>
      <c r="D819" s="21" t="s">
        <v>37</v>
      </c>
      <c r="E819" s="123" t="s">
        <v>4119</v>
      </c>
      <c r="F819" s="288" t="s">
        <v>4118</v>
      </c>
      <c r="G819" s="286" t="str">
        <f t="shared" si="78"/>
        <v>32.967169</v>
      </c>
      <c r="H819" s="286" t="str">
        <f t="shared" si="79"/>
        <v>69.692204</v>
      </c>
      <c r="I819" s="123">
        <v>4.0</v>
      </c>
      <c r="J819" s="123">
        <v>5.0</v>
      </c>
      <c r="K819" s="123">
        <v>0.0</v>
      </c>
      <c r="L819" s="123">
        <v>0.0</v>
      </c>
      <c r="M819" s="123">
        <v>0.0</v>
      </c>
      <c r="N819" s="123">
        <v>0.0</v>
      </c>
      <c r="O819" s="123">
        <v>5.0</v>
      </c>
      <c r="P819" s="123"/>
      <c r="Q819" s="124"/>
      <c r="R819" s="126"/>
      <c r="S819" s="22"/>
      <c r="T819" s="55"/>
      <c r="U819" s="55"/>
      <c r="V819" s="55"/>
      <c r="W819" s="55"/>
      <c r="X819" s="55"/>
      <c r="Y819" s="55"/>
      <c r="Z819" s="55"/>
      <c r="AA819" s="55"/>
      <c r="AB819" s="55"/>
      <c r="AC819" s="55"/>
      <c r="AD819" s="55"/>
    </row>
    <row r="820">
      <c r="A820" s="22" t="s">
        <v>4159</v>
      </c>
      <c r="B820" s="120" t="s">
        <v>3630</v>
      </c>
      <c r="C820" s="22" t="s">
        <v>4160</v>
      </c>
      <c r="D820" s="21" t="s">
        <v>37</v>
      </c>
      <c r="E820" s="123" t="s">
        <v>4113</v>
      </c>
      <c r="F820" s="288" t="s">
        <v>4112</v>
      </c>
      <c r="G820" s="286" t="str">
        <f t="shared" si="78"/>
        <v>32.946490</v>
      </c>
      <c r="H820" s="286" t="str">
        <f t="shared" si="79"/>
        <v>70.147068</v>
      </c>
      <c r="I820" s="123">
        <v>4.0</v>
      </c>
      <c r="J820" s="123">
        <v>5.0</v>
      </c>
      <c r="K820" s="123">
        <v>0.0</v>
      </c>
      <c r="L820" s="123">
        <v>0.0</v>
      </c>
      <c r="M820" s="123">
        <v>0.0</v>
      </c>
      <c r="N820" s="123">
        <v>0.0</v>
      </c>
      <c r="O820" s="123">
        <v>0.0</v>
      </c>
      <c r="P820" s="123"/>
      <c r="Q820" s="124"/>
      <c r="R820" s="126"/>
      <c r="S820" s="22"/>
      <c r="T820" s="55"/>
      <c r="U820" s="55"/>
      <c r="V820" s="55"/>
      <c r="W820" s="55"/>
      <c r="X820" s="55"/>
      <c r="Y820" s="55"/>
      <c r="Z820" s="55"/>
      <c r="AA820" s="55"/>
      <c r="AB820" s="55"/>
      <c r="AC820" s="55"/>
      <c r="AD820" s="55"/>
    </row>
    <row r="821">
      <c r="A821" s="22" t="s">
        <v>4167</v>
      </c>
      <c r="B821" s="120" t="s">
        <v>3630</v>
      </c>
      <c r="C821" s="22" t="s">
        <v>4168</v>
      </c>
      <c r="D821" s="21" t="s">
        <v>37</v>
      </c>
      <c r="E821" s="123" t="s">
        <v>3689</v>
      </c>
      <c r="F821" s="288" t="s">
        <v>3688</v>
      </c>
      <c r="G821" s="286" t="str">
        <f t="shared" si="78"/>
        <v>32.990218</v>
      </c>
      <c r="H821" s="286" t="str">
        <f t="shared" si="79"/>
        <v>70.051802</v>
      </c>
      <c r="I821" s="123">
        <v>3.0</v>
      </c>
      <c r="J821" s="123">
        <v>5.0</v>
      </c>
      <c r="K821" s="123">
        <v>0.0</v>
      </c>
      <c r="L821" s="123">
        <v>0.0</v>
      </c>
      <c r="M821" s="123">
        <v>0.0</v>
      </c>
      <c r="N821" s="123">
        <v>0.0</v>
      </c>
      <c r="O821" s="123">
        <v>4.0</v>
      </c>
      <c r="P821" s="123"/>
      <c r="Q821" s="124"/>
      <c r="R821" s="126"/>
      <c r="S821" s="22"/>
      <c r="T821" s="55"/>
      <c r="U821" s="55"/>
      <c r="V821" s="55"/>
      <c r="W821" s="55"/>
      <c r="X821" s="55"/>
      <c r="Y821" s="55"/>
      <c r="Z821" s="55"/>
      <c r="AA821" s="55"/>
      <c r="AB821" s="55"/>
      <c r="AC821" s="55"/>
      <c r="AD821" s="55"/>
    </row>
    <row r="822">
      <c r="A822" s="22" t="s">
        <v>4186</v>
      </c>
      <c r="B822" s="120" t="s">
        <v>3630</v>
      </c>
      <c r="C822" s="22" t="s">
        <v>4187</v>
      </c>
      <c r="D822" s="21" t="s">
        <v>37</v>
      </c>
      <c r="E822" s="123" t="s">
        <v>4190</v>
      </c>
      <c r="F822" s="288" t="s">
        <v>4189</v>
      </c>
      <c r="G822" s="286" t="str">
        <f t="shared" si="78"/>
        <v>32.975042</v>
      </c>
      <c r="H822" s="286" t="str">
        <f t="shared" si="79"/>
        <v>69.984810</v>
      </c>
      <c r="I822" s="123">
        <v>3.0</v>
      </c>
      <c r="J822" s="123">
        <v>5.0</v>
      </c>
      <c r="K822" s="123">
        <v>0.0</v>
      </c>
      <c r="L822" s="123">
        <v>0.0</v>
      </c>
      <c r="M822" s="123">
        <v>0.0</v>
      </c>
      <c r="N822" s="123">
        <v>0.0</v>
      </c>
      <c r="O822" s="123">
        <v>4.0</v>
      </c>
      <c r="P822" s="123"/>
      <c r="Q822" s="124"/>
      <c r="R822" s="126"/>
      <c r="S822" s="22"/>
      <c r="T822" s="55"/>
      <c r="U822" s="55"/>
      <c r="V822" s="55"/>
      <c r="W822" s="55"/>
      <c r="X822" s="55"/>
      <c r="Y822" s="55"/>
      <c r="Z822" s="55"/>
      <c r="AA822" s="55"/>
      <c r="AB822" s="55"/>
      <c r="AC822" s="55"/>
      <c r="AD822" s="55"/>
    </row>
    <row r="823">
      <c r="A823" s="22" t="s">
        <v>4192</v>
      </c>
      <c r="B823" s="120" t="s">
        <v>3630</v>
      </c>
      <c r="C823" s="22" t="s">
        <v>4187</v>
      </c>
      <c r="D823" s="21" t="s">
        <v>37</v>
      </c>
      <c r="E823" s="123" t="s">
        <v>4179</v>
      </c>
      <c r="F823" s="288" t="s">
        <v>3648</v>
      </c>
      <c r="G823" s="286" t="str">
        <f t="shared" si="78"/>
        <v>32.943065</v>
      </c>
      <c r="H823" s="286" t="str">
        <f t="shared" si="79"/>
        <v>69.955033</v>
      </c>
      <c r="I823" s="123">
        <v>5.0</v>
      </c>
      <c r="J823" s="123">
        <v>5.0</v>
      </c>
      <c r="K823" s="123">
        <v>0.0</v>
      </c>
      <c r="L823" s="123">
        <v>0.0</v>
      </c>
      <c r="M823" s="123">
        <v>0.0</v>
      </c>
      <c r="N823" s="123">
        <v>0.0</v>
      </c>
      <c r="O823" s="123">
        <v>0.0</v>
      </c>
      <c r="P823" s="123"/>
      <c r="Q823" s="124"/>
      <c r="R823" s="126"/>
      <c r="S823" s="22"/>
      <c r="T823" s="55"/>
      <c r="U823" s="55"/>
      <c r="V823" s="55"/>
      <c r="W823" s="55"/>
      <c r="X823" s="55"/>
      <c r="Y823" s="55"/>
      <c r="Z823" s="55"/>
      <c r="AA823" s="55"/>
      <c r="AB823" s="55"/>
      <c r="AC823" s="55"/>
      <c r="AD823" s="55"/>
    </row>
    <row r="824">
      <c r="A824" s="22" t="s">
        <v>4219</v>
      </c>
      <c r="B824" s="120" t="s">
        <v>3630</v>
      </c>
      <c r="C824" s="22" t="s">
        <v>4220</v>
      </c>
      <c r="D824" s="21" t="s">
        <v>37</v>
      </c>
      <c r="E824" s="123" t="s">
        <v>4078</v>
      </c>
      <c r="F824" s="288" t="s">
        <v>3648</v>
      </c>
      <c r="G824" s="286" t="str">
        <f t="shared" si="78"/>
        <v>32.943065</v>
      </c>
      <c r="H824" s="286" t="str">
        <f t="shared" si="79"/>
        <v>69.955033</v>
      </c>
      <c r="I824" s="123">
        <v>4.0</v>
      </c>
      <c r="J824" s="123">
        <v>5.0</v>
      </c>
      <c r="K824" s="123">
        <v>0.0</v>
      </c>
      <c r="L824" s="123">
        <v>0.0</v>
      </c>
      <c r="M824" s="123">
        <v>0.0</v>
      </c>
      <c r="N824" s="123">
        <v>0.0</v>
      </c>
      <c r="O824" s="123">
        <v>1.0</v>
      </c>
      <c r="P824" s="123"/>
      <c r="Q824" s="124"/>
      <c r="R824" s="126"/>
      <c r="S824" s="22"/>
      <c r="T824" s="55"/>
      <c r="U824" s="55"/>
      <c r="V824" s="55"/>
      <c r="W824" s="55"/>
      <c r="X824" s="55"/>
      <c r="Y824" s="55"/>
      <c r="Z824" s="55"/>
      <c r="AA824" s="55"/>
      <c r="AB824" s="55"/>
      <c r="AC824" s="55"/>
      <c r="AD824" s="55"/>
    </row>
    <row r="825">
      <c r="A825" s="22" t="s">
        <v>3923</v>
      </c>
      <c r="B825" s="120" t="s">
        <v>3630</v>
      </c>
      <c r="C825" s="22" t="s">
        <v>3924</v>
      </c>
      <c r="D825" s="21" t="s">
        <v>37</v>
      </c>
      <c r="E825" s="123" t="s">
        <v>3926</v>
      </c>
      <c r="F825" s="288" t="s">
        <v>3648</v>
      </c>
      <c r="G825" s="286" t="str">
        <f t="shared" si="78"/>
        <v>32.943065</v>
      </c>
      <c r="H825" s="286" t="str">
        <f t="shared" si="79"/>
        <v>69.955033</v>
      </c>
      <c r="I825" s="123">
        <v>4.0</v>
      </c>
      <c r="J825" s="123">
        <v>5.0</v>
      </c>
      <c r="K825" s="123">
        <v>0.0</v>
      </c>
      <c r="L825" s="123">
        <v>5.0</v>
      </c>
      <c r="M825" s="123">
        <v>0.0</v>
      </c>
      <c r="N825" s="123">
        <v>0.0</v>
      </c>
      <c r="O825" s="123">
        <v>5.0</v>
      </c>
      <c r="P825" s="123"/>
      <c r="Q825" s="124"/>
      <c r="R825" s="126"/>
      <c r="S825" s="22"/>
      <c r="T825" s="55"/>
      <c r="U825" s="55"/>
      <c r="V825" s="55"/>
      <c r="W825" s="55"/>
      <c r="X825" s="55"/>
      <c r="Y825" s="55"/>
      <c r="Z825" s="55"/>
      <c r="AA825" s="55"/>
      <c r="AB825" s="55"/>
      <c r="AC825" s="55"/>
      <c r="AD825" s="55"/>
    </row>
    <row r="826">
      <c r="A826" s="20" t="s">
        <v>2441</v>
      </c>
      <c r="B826" s="21" t="s">
        <v>2301</v>
      </c>
      <c r="C826" s="22" t="s">
        <v>2442</v>
      </c>
      <c r="D826" s="21" t="s">
        <v>37</v>
      </c>
      <c r="E826" s="20" t="s">
        <v>2444</v>
      </c>
      <c r="F826" s="21" t="s">
        <v>2378</v>
      </c>
      <c r="G826" s="286" t="str">
        <f t="shared" si="78"/>
        <v>1.876645</v>
      </c>
      <c r="H826" s="286" t="str">
        <f t="shared" ref="H826:H831" si="80">RIGHT(F826,FIND(",", F826))</f>
        <v>44.247901</v>
      </c>
      <c r="I826" s="20">
        <v>5.0</v>
      </c>
      <c r="J826" s="20">
        <v>5.0</v>
      </c>
      <c r="K826" s="20">
        <v>0.0</v>
      </c>
      <c r="L826" s="20">
        <v>0.0</v>
      </c>
      <c r="M826" s="20">
        <v>0.0</v>
      </c>
      <c r="N826" s="20">
        <v>0.0</v>
      </c>
      <c r="O826" s="20">
        <v>0.0</v>
      </c>
      <c r="P826" s="20"/>
      <c r="Q826" s="26"/>
      <c r="R826" s="20"/>
      <c r="S826" s="20"/>
      <c r="T826" s="53"/>
      <c r="U826" s="53"/>
      <c r="V826" s="53"/>
      <c r="W826" s="53"/>
      <c r="X826" s="53"/>
      <c r="Y826" s="53"/>
    </row>
    <row r="827">
      <c r="A827" s="20" t="s">
        <v>2467</v>
      </c>
      <c r="B827" s="21" t="s">
        <v>2301</v>
      </c>
      <c r="C827" s="22" t="s">
        <v>1006</v>
      </c>
      <c r="D827" s="21" t="s">
        <v>37</v>
      </c>
      <c r="E827" s="20" t="s">
        <v>2469</v>
      </c>
      <c r="F827" s="21" t="s">
        <v>2369</v>
      </c>
      <c r="G827" s="286" t="str">
        <f t="shared" si="78"/>
        <v>2.142622</v>
      </c>
      <c r="H827" s="286" t="str">
        <f t="shared" si="80"/>
        <v>45.116716</v>
      </c>
      <c r="I827" s="20">
        <v>5.0</v>
      </c>
      <c r="J827" s="20">
        <v>5.0</v>
      </c>
      <c r="K827" s="20">
        <v>0.0</v>
      </c>
      <c r="L827" s="20">
        <v>0.0</v>
      </c>
      <c r="M827" s="20">
        <v>0.0</v>
      </c>
      <c r="N827" s="20">
        <v>0.0</v>
      </c>
      <c r="O827" s="20">
        <v>0.0</v>
      </c>
      <c r="P827" s="20"/>
      <c r="Q827" s="26"/>
      <c r="R827" s="20"/>
      <c r="S827" s="20"/>
      <c r="T827" s="53"/>
      <c r="U827" s="53"/>
      <c r="V827" s="53"/>
      <c r="W827" s="53"/>
      <c r="X827" s="53"/>
      <c r="Y827" s="53"/>
    </row>
    <row r="828">
      <c r="A828" s="20" t="s">
        <v>2607</v>
      </c>
      <c r="B828" s="21" t="s">
        <v>2301</v>
      </c>
      <c r="C828" s="22" t="s">
        <v>2605</v>
      </c>
      <c r="D828" s="11" t="s">
        <v>1537</v>
      </c>
      <c r="E828" s="20" t="s">
        <v>2610</v>
      </c>
      <c r="F828" s="21" t="s">
        <v>2609</v>
      </c>
      <c r="G828" s="286" t="str">
        <f t="shared" si="78"/>
        <v>2.925024</v>
      </c>
      <c r="H828" s="286" t="str">
        <f t="shared" si="80"/>
        <v>45.903968</v>
      </c>
      <c r="I828" s="20">
        <v>0.0</v>
      </c>
      <c r="J828" s="20">
        <v>5.0</v>
      </c>
      <c r="K828" s="20">
        <v>0.0</v>
      </c>
      <c r="L828" s="20">
        <v>0.0</v>
      </c>
      <c r="M828" s="20">
        <v>0.0</v>
      </c>
      <c r="N828" s="20">
        <v>5.0</v>
      </c>
      <c r="O828" s="20">
        <v>0.0</v>
      </c>
      <c r="P828" s="20"/>
      <c r="Q828" s="20"/>
      <c r="R828" s="20"/>
      <c r="S828" s="20"/>
      <c r="T828" s="53"/>
      <c r="U828" s="53"/>
      <c r="V828" s="53"/>
      <c r="W828" s="53"/>
      <c r="X828" s="53"/>
      <c r="Y828" s="53"/>
    </row>
    <row r="829">
      <c r="A829" s="20" t="s">
        <v>2617</v>
      </c>
      <c r="B829" s="21" t="s">
        <v>2301</v>
      </c>
      <c r="C829" s="22" t="s">
        <v>2618</v>
      </c>
      <c r="D829" s="11" t="s">
        <v>1537</v>
      </c>
      <c r="E829" s="20" t="s">
        <v>2621</v>
      </c>
      <c r="F829" s="21" t="s">
        <v>2620</v>
      </c>
      <c r="G829" s="286" t="str">
        <f t="shared" si="78"/>
        <v>0.066852</v>
      </c>
      <c r="H829" s="286" t="str">
        <f t="shared" si="80"/>
        <v>42.744257</v>
      </c>
      <c r="I829" s="20">
        <v>4.0</v>
      </c>
      <c r="J829" s="20">
        <v>5.0</v>
      </c>
      <c r="K829" s="20">
        <v>0.0</v>
      </c>
      <c r="L829" s="20">
        <v>2.0</v>
      </c>
      <c r="M829" s="20">
        <v>0.0</v>
      </c>
      <c r="N829" s="20">
        <v>0.0</v>
      </c>
      <c r="O829" s="20">
        <v>0.0</v>
      </c>
      <c r="P829" s="20"/>
      <c r="Q829" s="20"/>
      <c r="R829" s="20"/>
      <c r="S829" s="20"/>
      <c r="T829" s="53"/>
      <c r="U829" s="53"/>
      <c r="V829" s="53"/>
      <c r="W829" s="53"/>
      <c r="X829" s="53"/>
      <c r="Y829" s="53"/>
    </row>
    <row r="830">
      <c r="A830" s="20" t="s">
        <v>2635</v>
      </c>
      <c r="B830" s="21" t="s">
        <v>2301</v>
      </c>
      <c r="C830" s="22" t="s">
        <v>2095</v>
      </c>
      <c r="D830" s="11" t="s">
        <v>1537</v>
      </c>
      <c r="E830" s="20" t="s">
        <v>2638</v>
      </c>
      <c r="F830" s="21" t="s">
        <v>2637</v>
      </c>
      <c r="G830" s="286" t="str">
        <f t="shared" si="78"/>
        <v>4.683913</v>
      </c>
      <c r="H830" s="286" t="str">
        <f t="shared" si="80"/>
        <v>46.619860</v>
      </c>
      <c r="I830" s="20">
        <v>2.0</v>
      </c>
      <c r="J830" s="20">
        <v>5.0</v>
      </c>
      <c r="K830" s="20">
        <v>0.0</v>
      </c>
      <c r="L830" s="20">
        <v>3.0</v>
      </c>
      <c r="M830" s="20">
        <v>0.0</v>
      </c>
      <c r="N830" s="20">
        <v>0.0</v>
      </c>
      <c r="O830" s="20">
        <v>0.0</v>
      </c>
      <c r="P830" s="20"/>
      <c r="Q830" s="20"/>
      <c r="R830" s="20"/>
      <c r="S830" s="20"/>
      <c r="T830" s="53"/>
      <c r="U830" s="53"/>
      <c r="V830" s="53"/>
      <c r="W830" s="53"/>
      <c r="X830" s="53"/>
      <c r="Y830" s="53"/>
    </row>
    <row r="831">
      <c r="A831" s="20" t="s">
        <v>2649</v>
      </c>
      <c r="B831" s="21" t="s">
        <v>2301</v>
      </c>
      <c r="C831" s="22" t="s">
        <v>2130</v>
      </c>
      <c r="D831" s="11" t="s">
        <v>1537</v>
      </c>
      <c r="E831" s="20" t="s">
        <v>2651</v>
      </c>
      <c r="F831" s="21" t="s">
        <v>2378</v>
      </c>
      <c r="G831" s="286" t="str">
        <f t="shared" si="78"/>
        <v>1.876645</v>
      </c>
      <c r="H831" s="286" t="str">
        <f t="shared" si="80"/>
        <v>44.247901</v>
      </c>
      <c r="I831" s="20">
        <v>0.0</v>
      </c>
      <c r="J831" s="20">
        <v>5.0</v>
      </c>
      <c r="K831" s="20">
        <v>0.0</v>
      </c>
      <c r="L831" s="20">
        <v>5.0</v>
      </c>
      <c r="M831" s="20">
        <v>0.0</v>
      </c>
      <c r="N831" s="20">
        <v>0.0</v>
      </c>
      <c r="O831" s="20">
        <v>0.0</v>
      </c>
      <c r="P831" s="20"/>
      <c r="Q831" s="20"/>
      <c r="R831" s="20"/>
      <c r="S831" s="20"/>
      <c r="T831" s="53"/>
      <c r="U831" s="53"/>
      <c r="V831" s="53"/>
      <c r="W831" s="53"/>
      <c r="X831" s="53"/>
      <c r="Y831" s="53"/>
    </row>
    <row r="832">
      <c r="A832" s="81" t="s">
        <v>2801</v>
      </c>
      <c r="B832" s="83" t="s">
        <v>2719</v>
      </c>
      <c r="C832" s="84" t="s">
        <v>2802</v>
      </c>
      <c r="D832" s="21" t="s">
        <v>37</v>
      </c>
      <c r="E832" s="86" t="s">
        <v>2804</v>
      </c>
      <c r="F832" s="86" t="s">
        <v>2781</v>
      </c>
      <c r="G832" s="286" t="str">
        <f t="shared" si="78"/>
        <v>13.135021</v>
      </c>
      <c r="H832" s="286" t="str">
        <f>RIGHT(F832,FIND(",",F832)-1)</f>
        <v>45.388639</v>
      </c>
      <c r="I832" s="81">
        <v>5.0</v>
      </c>
      <c r="J832" s="81">
        <v>5.0</v>
      </c>
      <c r="K832" s="81">
        <v>0.0</v>
      </c>
      <c r="L832" s="81">
        <v>0.0</v>
      </c>
      <c r="M832" s="81">
        <v>0.0</v>
      </c>
      <c r="N832" s="81">
        <v>0.0</v>
      </c>
      <c r="O832" s="81">
        <v>0.0</v>
      </c>
      <c r="P832" s="289"/>
      <c r="Q832" s="289"/>
      <c r="R832" s="289"/>
      <c r="S832" s="55"/>
      <c r="T832" s="55"/>
      <c r="U832" s="55"/>
      <c r="V832" s="55"/>
      <c r="W832" s="55"/>
      <c r="X832" s="55"/>
      <c r="Y832" s="55"/>
      <c r="Z832" s="55"/>
      <c r="AA832" s="55"/>
      <c r="AB832" s="55"/>
      <c r="AC832" s="55"/>
      <c r="AD832" s="55"/>
      <c r="AE832" s="55"/>
      <c r="AF832" s="55"/>
      <c r="AG832" s="55"/>
      <c r="AH832" s="55"/>
      <c r="AI832" s="55"/>
      <c r="AJ832" s="55"/>
    </row>
    <row r="833">
      <c r="A833" s="81" t="s">
        <v>2840</v>
      </c>
      <c r="B833" s="83" t="s">
        <v>2719</v>
      </c>
      <c r="C833" s="84" t="s">
        <v>2841</v>
      </c>
      <c r="D833" s="21" t="s">
        <v>37</v>
      </c>
      <c r="E833" s="105" t="s">
        <v>2843</v>
      </c>
      <c r="F833" s="86" t="s">
        <v>1141</v>
      </c>
      <c r="G833" s="286" t="str">
        <f t="shared" si="78"/>
        <v>13.6077214</v>
      </c>
      <c r="H833" s="286" t="str">
        <f>RIGHT(F833,FIND(",",F833)-2)</f>
        <v>44.984871</v>
      </c>
      <c r="I833" s="81">
        <v>5.0</v>
      </c>
      <c r="J833" s="81">
        <v>5.0</v>
      </c>
      <c r="K833" s="81">
        <v>0.0</v>
      </c>
      <c r="L833" s="81">
        <v>0.0</v>
      </c>
      <c r="M833" s="81">
        <v>0.0</v>
      </c>
      <c r="N833" s="81">
        <v>0.0</v>
      </c>
      <c r="O833" s="81">
        <v>7.0</v>
      </c>
      <c r="P833" s="289"/>
      <c r="Q833" s="289"/>
      <c r="R833" s="289"/>
      <c r="S833" s="55"/>
      <c r="T833" s="55"/>
      <c r="U833" s="55"/>
      <c r="V833" s="55"/>
      <c r="W833" s="55"/>
      <c r="X833" s="55"/>
      <c r="Y833" s="55"/>
      <c r="Z833" s="55"/>
      <c r="AA833" s="55"/>
      <c r="AB833" s="55"/>
      <c r="AC833" s="55"/>
      <c r="AD833" s="55"/>
      <c r="AE833" s="55"/>
      <c r="AF833" s="55"/>
      <c r="AG833" s="55"/>
      <c r="AH833" s="55"/>
      <c r="AI833" s="55"/>
      <c r="AJ833" s="55"/>
    </row>
    <row r="834">
      <c r="A834" s="81" t="s">
        <v>2876</v>
      </c>
      <c r="B834" s="83" t="s">
        <v>2719</v>
      </c>
      <c r="C834" s="84" t="s">
        <v>2877</v>
      </c>
      <c r="D834" s="21" t="s">
        <v>37</v>
      </c>
      <c r="E834" s="86" t="s">
        <v>2867</v>
      </c>
      <c r="F834" s="86" t="s">
        <v>2866</v>
      </c>
      <c r="G834" s="286" t="str">
        <f t="shared" si="78"/>
        <v>13.988914</v>
      </c>
      <c r="H834" s="286" t="str">
        <f t="shared" ref="H834:H848" si="81">RIGHT(F834,FIND(",",F834)-1)</f>
        <v>45.577100</v>
      </c>
      <c r="I834" s="81">
        <v>4.0</v>
      </c>
      <c r="J834" s="81">
        <v>5.0</v>
      </c>
      <c r="K834" s="81">
        <v>0.0</v>
      </c>
      <c r="L834" s="81">
        <v>0.0</v>
      </c>
      <c r="M834" s="81">
        <v>0.0</v>
      </c>
      <c r="N834" s="81">
        <v>0.0</v>
      </c>
      <c r="O834" s="81">
        <v>0.0</v>
      </c>
      <c r="P834" s="289"/>
      <c r="Q834" s="289"/>
      <c r="R834" s="289"/>
      <c r="S834" s="55"/>
      <c r="T834" s="55"/>
      <c r="U834" s="55"/>
      <c r="V834" s="55"/>
      <c r="W834" s="55"/>
      <c r="X834" s="55"/>
      <c r="Y834" s="55"/>
      <c r="Z834" s="55"/>
      <c r="AA834" s="55"/>
      <c r="AB834" s="55"/>
      <c r="AC834" s="55"/>
      <c r="AD834" s="55"/>
      <c r="AE834" s="55"/>
      <c r="AF834" s="55"/>
      <c r="AG834" s="55"/>
      <c r="AH834" s="55"/>
      <c r="AI834" s="55"/>
      <c r="AJ834" s="55"/>
    </row>
    <row r="835">
      <c r="A835" s="81" t="s">
        <v>2885</v>
      </c>
      <c r="B835" s="83" t="s">
        <v>2719</v>
      </c>
      <c r="C835" s="84" t="s">
        <v>2886</v>
      </c>
      <c r="D835" s="21" t="s">
        <v>37</v>
      </c>
      <c r="E835" s="105" t="s">
        <v>2848</v>
      </c>
      <c r="F835" s="86" t="s">
        <v>2847</v>
      </c>
      <c r="G835" s="286" t="str">
        <f t="shared" si="78"/>
        <v>14.325435</v>
      </c>
      <c r="H835" s="286" t="str">
        <f t="shared" si="81"/>
        <v>47.446588</v>
      </c>
      <c r="I835" s="81">
        <v>5.0</v>
      </c>
      <c r="J835" s="81">
        <v>5.0</v>
      </c>
      <c r="K835" s="81">
        <v>1.0</v>
      </c>
      <c r="L835" s="81">
        <v>1.0</v>
      </c>
      <c r="M835" s="81">
        <v>0.0</v>
      </c>
      <c r="N835" s="81">
        <v>0.0</v>
      </c>
      <c r="O835" s="81">
        <v>6.0</v>
      </c>
      <c r="P835" s="289"/>
      <c r="Q835" s="289"/>
      <c r="R835" s="289"/>
      <c r="S835" s="55"/>
      <c r="T835" s="55"/>
      <c r="U835" s="55"/>
      <c r="V835" s="55"/>
      <c r="W835" s="55"/>
      <c r="X835" s="55"/>
      <c r="Y835" s="55"/>
      <c r="Z835" s="55"/>
      <c r="AA835" s="55"/>
      <c r="AB835" s="55"/>
      <c r="AC835" s="55"/>
      <c r="AD835" s="55"/>
      <c r="AE835" s="55"/>
      <c r="AF835" s="55"/>
      <c r="AG835" s="55"/>
      <c r="AH835" s="55"/>
      <c r="AI835" s="55"/>
      <c r="AJ835" s="55"/>
    </row>
    <row r="836">
      <c r="A836" s="81" t="s">
        <v>2958</v>
      </c>
      <c r="B836" s="83" t="s">
        <v>2719</v>
      </c>
      <c r="C836" s="84" t="s">
        <v>2959</v>
      </c>
      <c r="D836" s="21" t="s">
        <v>37</v>
      </c>
      <c r="E836" s="105" t="s">
        <v>2793</v>
      </c>
      <c r="F836" s="86" t="s">
        <v>2792</v>
      </c>
      <c r="G836" s="286" t="str">
        <f t="shared" si="78"/>
        <v>13.216737</v>
      </c>
      <c r="H836" s="286" t="str">
        <f t="shared" si="81"/>
        <v>45.306426</v>
      </c>
      <c r="I836" s="81">
        <v>3.0</v>
      </c>
      <c r="J836" s="81">
        <v>5.0</v>
      </c>
      <c r="K836" s="81">
        <v>0.0</v>
      </c>
      <c r="L836" s="81">
        <v>0.0</v>
      </c>
      <c r="M836" s="81">
        <v>0.0</v>
      </c>
      <c r="N836" s="81">
        <v>0.0</v>
      </c>
      <c r="O836" s="81">
        <v>0.0</v>
      </c>
      <c r="P836" s="289"/>
      <c r="Q836" s="289"/>
      <c r="R836" s="289"/>
      <c r="S836" s="55"/>
      <c r="T836" s="55"/>
      <c r="U836" s="55"/>
      <c r="V836" s="55"/>
      <c r="W836" s="55"/>
      <c r="X836" s="55"/>
      <c r="Y836" s="55"/>
      <c r="Z836" s="55"/>
      <c r="AA836" s="55"/>
      <c r="AB836" s="55"/>
      <c r="AC836" s="55"/>
      <c r="AD836" s="55"/>
      <c r="AE836" s="55"/>
      <c r="AF836" s="55"/>
      <c r="AG836" s="55"/>
      <c r="AH836" s="55"/>
      <c r="AI836" s="55"/>
      <c r="AJ836" s="55"/>
    </row>
    <row r="837">
      <c r="A837" s="81" t="s">
        <v>2963</v>
      </c>
      <c r="B837" s="83" t="s">
        <v>2719</v>
      </c>
      <c r="C837" s="84" t="s">
        <v>2964</v>
      </c>
      <c r="D837" s="21" t="s">
        <v>37</v>
      </c>
      <c r="E837" s="105" t="s">
        <v>2966</v>
      </c>
      <c r="F837" s="86" t="s">
        <v>2866</v>
      </c>
      <c r="G837" s="286" t="str">
        <f t="shared" si="78"/>
        <v>13.988914</v>
      </c>
      <c r="H837" s="286" t="str">
        <f t="shared" si="81"/>
        <v>45.577100</v>
      </c>
      <c r="I837" s="81">
        <v>3.0</v>
      </c>
      <c r="J837" s="81">
        <v>5.0</v>
      </c>
      <c r="K837" s="81">
        <v>0.0</v>
      </c>
      <c r="L837" s="81">
        <v>2.0</v>
      </c>
      <c r="M837" s="81">
        <v>0.0</v>
      </c>
      <c r="N837" s="81">
        <v>0.0</v>
      </c>
      <c r="O837" s="81">
        <v>4.0</v>
      </c>
      <c r="P837" s="289"/>
      <c r="Q837" s="289"/>
      <c r="R837" s="289"/>
      <c r="S837" s="55"/>
      <c r="T837" s="55"/>
      <c r="U837" s="55"/>
      <c r="V837" s="55"/>
      <c r="W837" s="55"/>
      <c r="X837" s="55"/>
      <c r="Y837" s="55"/>
      <c r="Z837" s="55"/>
      <c r="AA837" s="55"/>
      <c r="AB837" s="55"/>
      <c r="AC837" s="55"/>
      <c r="AD837" s="55"/>
      <c r="AE837" s="55"/>
      <c r="AF837" s="55"/>
      <c r="AG837" s="55"/>
      <c r="AH837" s="55"/>
      <c r="AI837" s="55"/>
      <c r="AJ837" s="55"/>
    </row>
    <row r="838">
      <c r="A838" s="81" t="s">
        <v>2967</v>
      </c>
      <c r="B838" s="83" t="s">
        <v>2719</v>
      </c>
      <c r="C838" s="84" t="s">
        <v>2964</v>
      </c>
      <c r="D838" s="21" t="s">
        <v>37</v>
      </c>
      <c r="E838" s="105" t="s">
        <v>2970</v>
      </c>
      <c r="F838" s="86" t="s">
        <v>2969</v>
      </c>
      <c r="G838" s="286" t="str">
        <f t="shared" si="78"/>
        <v>14.540432</v>
      </c>
      <c r="H838" s="286" t="str">
        <f t="shared" si="81"/>
        <v>49.127197</v>
      </c>
      <c r="I838" s="81">
        <v>5.0</v>
      </c>
      <c r="J838" s="81">
        <v>5.0</v>
      </c>
      <c r="K838" s="81">
        <v>0.0</v>
      </c>
      <c r="L838" s="81">
        <v>0.0</v>
      </c>
      <c r="M838" s="81">
        <v>0.0</v>
      </c>
      <c r="N838" s="81">
        <v>0.0</v>
      </c>
      <c r="O838" s="81">
        <v>0.0</v>
      </c>
      <c r="P838" s="289"/>
      <c r="Q838" s="289"/>
      <c r="R838" s="289"/>
      <c r="S838" s="55"/>
      <c r="T838" s="55"/>
      <c r="U838" s="55"/>
      <c r="V838" s="55"/>
      <c r="W838" s="55"/>
      <c r="X838" s="55"/>
      <c r="Y838" s="55"/>
      <c r="Z838" s="55"/>
      <c r="AA838" s="55"/>
      <c r="AB838" s="55"/>
      <c r="AC838" s="55"/>
      <c r="AD838" s="55"/>
      <c r="AE838" s="55"/>
      <c r="AF838" s="55"/>
      <c r="AG838" s="55"/>
      <c r="AH838" s="55"/>
      <c r="AI838" s="55"/>
      <c r="AJ838" s="55"/>
    </row>
    <row r="839">
      <c r="A839" s="81" t="s">
        <v>2976</v>
      </c>
      <c r="B839" s="83" t="s">
        <v>2719</v>
      </c>
      <c r="C839" s="84" t="s">
        <v>2974</v>
      </c>
      <c r="D839" s="21" t="s">
        <v>37</v>
      </c>
      <c r="E839" s="105" t="s">
        <v>2793</v>
      </c>
      <c r="F839" s="86" t="s">
        <v>2792</v>
      </c>
      <c r="G839" s="286" t="str">
        <f t="shared" si="78"/>
        <v>13.216737</v>
      </c>
      <c r="H839" s="286" t="str">
        <f t="shared" si="81"/>
        <v>45.306426</v>
      </c>
      <c r="I839" s="81">
        <v>5.0</v>
      </c>
      <c r="J839" s="81">
        <v>5.0</v>
      </c>
      <c r="K839" s="81">
        <v>0.0</v>
      </c>
      <c r="L839" s="81">
        <v>0.0</v>
      </c>
      <c r="M839" s="81">
        <v>0.0</v>
      </c>
      <c r="N839" s="81">
        <v>0.0</v>
      </c>
      <c r="O839" s="81">
        <v>3.0</v>
      </c>
      <c r="P839" s="289"/>
      <c r="Q839" s="289"/>
      <c r="R839" s="289"/>
      <c r="S839" s="55"/>
      <c r="T839" s="55"/>
      <c r="U839" s="55"/>
      <c r="V839" s="55"/>
      <c r="W839" s="55"/>
      <c r="X839" s="55"/>
      <c r="Y839" s="55"/>
      <c r="Z839" s="55"/>
      <c r="AA839" s="55"/>
      <c r="AB839" s="55"/>
      <c r="AC839" s="55"/>
      <c r="AD839" s="55"/>
      <c r="AE839" s="55"/>
      <c r="AF839" s="55"/>
      <c r="AG839" s="55"/>
      <c r="AH839" s="55"/>
      <c r="AI839" s="55"/>
      <c r="AJ839" s="55"/>
    </row>
    <row r="840">
      <c r="A840" s="81" t="s">
        <v>2982</v>
      </c>
      <c r="B840" s="83" t="s">
        <v>2719</v>
      </c>
      <c r="C840" s="84" t="s">
        <v>2983</v>
      </c>
      <c r="D840" s="21" t="s">
        <v>37</v>
      </c>
      <c r="E840" s="105" t="s">
        <v>2848</v>
      </c>
      <c r="F840" s="86" t="s">
        <v>2847</v>
      </c>
      <c r="G840" s="286" t="str">
        <f t="shared" si="78"/>
        <v>14.325435</v>
      </c>
      <c r="H840" s="286" t="str">
        <f t="shared" si="81"/>
        <v>47.446588</v>
      </c>
      <c r="I840" s="81">
        <v>5.0</v>
      </c>
      <c r="J840" s="81">
        <v>5.0</v>
      </c>
      <c r="K840" s="81">
        <v>0.0</v>
      </c>
      <c r="L840" s="81">
        <v>0.0</v>
      </c>
      <c r="M840" s="81">
        <v>0.0</v>
      </c>
      <c r="N840" s="81">
        <v>0.0</v>
      </c>
      <c r="O840" s="81">
        <v>2.0</v>
      </c>
      <c r="P840" s="289"/>
      <c r="Q840" s="289"/>
      <c r="R840" s="289"/>
      <c r="S840" s="55"/>
      <c r="T840" s="55"/>
      <c r="U840" s="55"/>
      <c r="V840" s="55"/>
      <c r="W840" s="55"/>
      <c r="X840" s="55"/>
      <c r="Y840" s="55"/>
      <c r="Z840" s="55"/>
      <c r="AA840" s="55"/>
      <c r="AB840" s="55"/>
      <c r="AC840" s="55"/>
      <c r="AD840" s="55"/>
      <c r="AE840" s="55"/>
      <c r="AF840" s="55"/>
      <c r="AG840" s="55"/>
      <c r="AH840" s="55"/>
      <c r="AI840" s="55"/>
      <c r="AJ840" s="55"/>
    </row>
    <row r="841">
      <c r="A841" s="81" t="s">
        <v>2994</v>
      </c>
      <c r="B841" s="83" t="s">
        <v>2719</v>
      </c>
      <c r="C841" s="84" t="s">
        <v>2995</v>
      </c>
      <c r="D841" s="21" t="s">
        <v>37</v>
      </c>
      <c r="E841" s="105" t="s">
        <v>2998</v>
      </c>
      <c r="F841" s="86" t="s">
        <v>2997</v>
      </c>
      <c r="G841" s="286" t="str">
        <f t="shared" si="78"/>
        <v>14.797618</v>
      </c>
      <c r="H841" s="286" t="str">
        <f t="shared" si="81"/>
        <v>45.718941</v>
      </c>
      <c r="I841" s="81">
        <v>2.0</v>
      </c>
      <c r="J841" s="81">
        <v>5.0</v>
      </c>
      <c r="K841" s="81">
        <v>0.0</v>
      </c>
      <c r="L841" s="81">
        <v>0.0</v>
      </c>
      <c r="M841" s="81">
        <v>0.0</v>
      </c>
      <c r="N841" s="81">
        <v>0.0</v>
      </c>
      <c r="O841" s="81">
        <v>2.0</v>
      </c>
      <c r="P841" s="289"/>
      <c r="Q841" s="289"/>
      <c r="R841" s="289"/>
      <c r="S841" s="55"/>
      <c r="T841" s="55"/>
      <c r="U841" s="55"/>
      <c r="V841" s="55"/>
      <c r="W841" s="55"/>
      <c r="X841" s="55"/>
      <c r="Y841" s="55"/>
      <c r="Z841" s="55"/>
      <c r="AA841" s="55"/>
      <c r="AB841" s="55"/>
      <c r="AC841" s="55"/>
      <c r="AD841" s="55"/>
      <c r="AE841" s="55"/>
      <c r="AF841" s="55"/>
      <c r="AG841" s="55"/>
      <c r="AH841" s="55"/>
      <c r="AI841" s="55"/>
      <c r="AJ841" s="55"/>
    </row>
    <row r="842">
      <c r="A842" s="81" t="s">
        <v>3001</v>
      </c>
      <c r="B842" s="83" t="s">
        <v>2719</v>
      </c>
      <c r="C842" s="84" t="s">
        <v>3002</v>
      </c>
      <c r="D842" s="21" t="s">
        <v>37</v>
      </c>
      <c r="E842" s="105" t="s">
        <v>2828</v>
      </c>
      <c r="F842" s="86" t="s">
        <v>2827</v>
      </c>
      <c r="G842" s="286" t="str">
        <f t="shared" si="78"/>
        <v>14.061619</v>
      </c>
      <c r="H842" s="286" t="str">
        <f t="shared" si="81"/>
        <v>46.914966</v>
      </c>
      <c r="I842" s="81">
        <v>5.0</v>
      </c>
      <c r="J842" s="81">
        <v>5.0</v>
      </c>
      <c r="K842" s="81">
        <v>0.0</v>
      </c>
      <c r="L842" s="81">
        <v>0.0</v>
      </c>
      <c r="M842" s="81">
        <v>0.0</v>
      </c>
      <c r="N842" s="81">
        <v>0.0</v>
      </c>
      <c r="O842" s="81">
        <v>0.0</v>
      </c>
      <c r="P842" s="289"/>
      <c r="Q842" s="289"/>
      <c r="R842" s="289"/>
      <c r="S842" s="55"/>
      <c r="T842" s="55"/>
      <c r="U842" s="55"/>
      <c r="V842" s="55"/>
      <c r="W842" s="55"/>
      <c r="X842" s="55"/>
      <c r="Y842" s="55"/>
      <c r="Z842" s="55"/>
      <c r="AA842" s="55"/>
      <c r="AB842" s="55"/>
      <c r="AC842" s="55"/>
      <c r="AD842" s="55"/>
      <c r="AE842" s="55"/>
      <c r="AF842" s="55"/>
      <c r="AG842" s="55"/>
      <c r="AH842" s="55"/>
      <c r="AI842" s="55"/>
      <c r="AJ842" s="55"/>
    </row>
    <row r="843">
      <c r="A843" s="81" t="s">
        <v>3003</v>
      </c>
      <c r="B843" s="83" t="s">
        <v>2719</v>
      </c>
      <c r="C843" s="84" t="s">
        <v>3004</v>
      </c>
      <c r="D843" s="21" t="s">
        <v>37</v>
      </c>
      <c r="E843" s="105" t="s">
        <v>3006</v>
      </c>
      <c r="F843" s="86" t="s">
        <v>2766</v>
      </c>
      <c r="G843" s="286" t="str">
        <f t="shared" si="78"/>
        <v>15.840860</v>
      </c>
      <c r="H843" s="286" t="str">
        <f t="shared" si="81"/>
        <v>48.483723</v>
      </c>
      <c r="I843" s="81">
        <v>3.0</v>
      </c>
      <c r="J843" s="81">
        <v>5.0</v>
      </c>
      <c r="K843" s="81">
        <v>0.0</v>
      </c>
      <c r="L843" s="81">
        <v>0.0</v>
      </c>
      <c r="M843" s="81">
        <v>0.0</v>
      </c>
      <c r="N843" s="81">
        <v>0.0</v>
      </c>
      <c r="O843" s="81">
        <v>2.0</v>
      </c>
      <c r="P843" s="289"/>
      <c r="Q843" s="289"/>
      <c r="R843" s="289"/>
      <c r="S843" s="55"/>
      <c r="T843" s="55"/>
      <c r="U843" s="55"/>
      <c r="V843" s="55"/>
      <c r="W843" s="55"/>
      <c r="X843" s="55"/>
      <c r="Y843" s="55"/>
      <c r="Z843" s="55"/>
      <c r="AA843" s="55"/>
      <c r="AB843" s="55"/>
      <c r="AC843" s="55"/>
      <c r="AD843" s="55"/>
      <c r="AE843" s="55"/>
      <c r="AF843" s="55"/>
      <c r="AG843" s="55"/>
      <c r="AH843" s="55"/>
      <c r="AI843" s="55"/>
      <c r="AJ843" s="55"/>
    </row>
    <row r="844">
      <c r="A844" s="81" t="s">
        <v>3019</v>
      </c>
      <c r="B844" s="83" t="s">
        <v>2719</v>
      </c>
      <c r="C844" s="84" t="s">
        <v>3020</v>
      </c>
      <c r="D844" s="21" t="s">
        <v>37</v>
      </c>
      <c r="E844" s="105" t="s">
        <v>3006</v>
      </c>
      <c r="F844" s="86" t="s">
        <v>2766</v>
      </c>
      <c r="G844" s="286" t="str">
        <f t="shared" si="78"/>
        <v>15.840860</v>
      </c>
      <c r="H844" s="286" t="str">
        <f t="shared" si="81"/>
        <v>48.483723</v>
      </c>
      <c r="I844" s="81">
        <v>5.0</v>
      </c>
      <c r="J844" s="81">
        <v>5.0</v>
      </c>
      <c r="K844" s="81">
        <v>2.0</v>
      </c>
      <c r="L844" s="81">
        <v>2.0</v>
      </c>
      <c r="M844" s="81">
        <v>0.0</v>
      </c>
      <c r="N844" s="81">
        <v>0.0</v>
      </c>
      <c r="O844" s="81">
        <v>0.0</v>
      </c>
      <c r="P844" s="289"/>
      <c r="Q844" s="289"/>
      <c r="R844" s="289"/>
      <c r="S844" s="55"/>
      <c r="T844" s="55"/>
      <c r="U844" s="55"/>
      <c r="V844" s="55"/>
      <c r="W844" s="55"/>
      <c r="X844" s="55"/>
      <c r="Y844" s="55"/>
      <c r="Z844" s="55"/>
      <c r="AA844" s="55"/>
      <c r="AB844" s="55"/>
      <c r="AC844" s="55"/>
      <c r="AD844" s="55"/>
      <c r="AE844" s="55"/>
      <c r="AF844" s="55"/>
      <c r="AG844" s="55"/>
      <c r="AH844" s="55"/>
      <c r="AI844" s="55"/>
      <c r="AJ844" s="55"/>
    </row>
    <row r="845">
      <c r="A845" s="81" t="s">
        <v>3085</v>
      </c>
      <c r="B845" s="83" t="s">
        <v>2719</v>
      </c>
      <c r="C845" s="84" t="s">
        <v>3086</v>
      </c>
      <c r="D845" s="21" t="s">
        <v>37</v>
      </c>
      <c r="E845" s="105" t="s">
        <v>3088</v>
      </c>
      <c r="F845" s="86" t="s">
        <v>2838</v>
      </c>
      <c r="G845" s="286" t="str">
        <f t="shared" si="78"/>
        <v>16.790181</v>
      </c>
      <c r="H845" s="286" t="str">
        <f t="shared" si="81"/>
        <v>45.299386</v>
      </c>
      <c r="I845" s="81">
        <v>3.0</v>
      </c>
      <c r="J845" s="81">
        <v>5.0</v>
      </c>
      <c r="K845" s="81">
        <v>0.0</v>
      </c>
      <c r="L845" s="81">
        <v>0.0</v>
      </c>
      <c r="M845" s="81">
        <v>0.0</v>
      </c>
      <c r="N845" s="81">
        <v>0.0</v>
      </c>
      <c r="O845" s="81">
        <v>0.0</v>
      </c>
      <c r="P845" s="289"/>
      <c r="Q845" s="289"/>
      <c r="R845" s="289"/>
      <c r="S845" s="55"/>
      <c r="T845" s="55"/>
      <c r="U845" s="55"/>
      <c r="V845" s="55"/>
      <c r="W845" s="55"/>
      <c r="X845" s="55"/>
      <c r="Y845" s="55"/>
      <c r="Z845" s="55"/>
      <c r="AA845" s="55"/>
      <c r="AB845" s="55"/>
      <c r="AC845" s="55"/>
      <c r="AD845" s="55"/>
      <c r="AE845" s="55"/>
      <c r="AF845" s="55"/>
      <c r="AG845" s="55"/>
      <c r="AH845" s="55"/>
      <c r="AI845" s="55"/>
      <c r="AJ845" s="55"/>
    </row>
    <row r="846">
      <c r="A846" s="81" t="s">
        <v>3094</v>
      </c>
      <c r="B846" s="83" t="s">
        <v>2719</v>
      </c>
      <c r="C846" s="84" t="s">
        <v>3090</v>
      </c>
      <c r="D846" s="21" t="s">
        <v>37</v>
      </c>
      <c r="E846" s="105" t="s">
        <v>3096</v>
      </c>
      <c r="F846" s="86" t="s">
        <v>2866</v>
      </c>
      <c r="G846" s="286" t="str">
        <f t="shared" si="78"/>
        <v>13.988914</v>
      </c>
      <c r="H846" s="286" t="str">
        <f t="shared" si="81"/>
        <v>45.577100</v>
      </c>
      <c r="I846" s="81">
        <v>3.0</v>
      </c>
      <c r="J846" s="81">
        <v>5.0</v>
      </c>
      <c r="K846" s="81">
        <v>0.0</v>
      </c>
      <c r="L846" s="81">
        <v>0.0</v>
      </c>
      <c r="M846" s="81">
        <v>0.0</v>
      </c>
      <c r="N846" s="81">
        <v>0.0</v>
      </c>
      <c r="O846" s="81">
        <v>0.0</v>
      </c>
      <c r="P846" s="289"/>
      <c r="Q846" s="289"/>
      <c r="R846" s="289"/>
      <c r="S846" s="55"/>
      <c r="T846" s="55"/>
      <c r="U846" s="55"/>
      <c r="V846" s="55"/>
      <c r="W846" s="55"/>
      <c r="X846" s="55"/>
      <c r="Y846" s="55"/>
      <c r="Z846" s="55"/>
      <c r="AA846" s="55"/>
      <c r="AB846" s="55"/>
      <c r="AC846" s="55"/>
      <c r="AD846" s="55"/>
      <c r="AE846" s="55"/>
      <c r="AF846" s="55"/>
      <c r="AG846" s="55"/>
      <c r="AH846" s="55"/>
      <c r="AI846" s="55"/>
      <c r="AJ846" s="55"/>
    </row>
    <row r="847">
      <c r="A847" s="81" t="s">
        <v>3119</v>
      </c>
      <c r="B847" s="83" t="s">
        <v>2719</v>
      </c>
      <c r="C847" s="84" t="s">
        <v>3120</v>
      </c>
      <c r="D847" s="21" t="s">
        <v>37</v>
      </c>
      <c r="E847" s="105" t="s">
        <v>3122</v>
      </c>
      <c r="F847" s="86" t="s">
        <v>3017</v>
      </c>
      <c r="G847" s="286" t="str">
        <f t="shared" si="78"/>
        <v>16.930413</v>
      </c>
      <c r="H847" s="286" t="str">
        <f t="shared" si="81"/>
        <v>49.365314</v>
      </c>
      <c r="I847" s="81">
        <v>3.0</v>
      </c>
      <c r="J847" s="81">
        <v>5.0</v>
      </c>
      <c r="K847" s="81">
        <v>4.0</v>
      </c>
      <c r="L847" s="81">
        <v>5.0</v>
      </c>
      <c r="M847" s="81">
        <v>1.0</v>
      </c>
      <c r="N847" s="81">
        <v>1.0</v>
      </c>
      <c r="O847" s="81">
        <v>3.0</v>
      </c>
      <c r="P847" s="289"/>
      <c r="Q847" s="289"/>
      <c r="R847" s="289"/>
      <c r="S847" s="55"/>
      <c r="T847" s="55"/>
      <c r="U847" s="55"/>
      <c r="V847" s="55"/>
      <c r="W847" s="55"/>
      <c r="X847" s="55"/>
      <c r="Y847" s="55"/>
      <c r="Z847" s="55"/>
      <c r="AA847" s="55"/>
      <c r="AB847" s="55"/>
      <c r="AC847" s="55"/>
      <c r="AD847" s="55"/>
      <c r="AE847" s="55"/>
      <c r="AF847" s="55"/>
      <c r="AG847" s="55"/>
      <c r="AH847" s="55"/>
      <c r="AI847" s="55"/>
      <c r="AJ847" s="55"/>
    </row>
    <row r="848">
      <c r="A848" s="81" t="s">
        <v>3134</v>
      </c>
      <c r="B848" s="83" t="s">
        <v>2719</v>
      </c>
      <c r="C848" s="84" t="s">
        <v>3130</v>
      </c>
      <c r="D848" s="21" t="s">
        <v>37</v>
      </c>
      <c r="E848" s="105" t="s">
        <v>3006</v>
      </c>
      <c r="F848" s="86" t="s">
        <v>2766</v>
      </c>
      <c r="G848" s="286" t="str">
        <f t="shared" si="78"/>
        <v>15.840860</v>
      </c>
      <c r="H848" s="286" t="str">
        <f t="shared" si="81"/>
        <v>48.483723</v>
      </c>
      <c r="I848" s="81">
        <v>3.0</v>
      </c>
      <c r="J848" s="81">
        <v>5.0</v>
      </c>
      <c r="K848" s="81">
        <v>0.0</v>
      </c>
      <c r="L848" s="81">
        <v>0.0</v>
      </c>
      <c r="M848" s="81">
        <v>0.0</v>
      </c>
      <c r="N848" s="81">
        <v>0.0</v>
      </c>
      <c r="O848" s="81">
        <v>0.0</v>
      </c>
      <c r="P848" s="289"/>
      <c r="Q848" s="289"/>
      <c r="R848" s="289"/>
      <c r="S848" s="55"/>
      <c r="T848" s="55"/>
      <c r="U848" s="55"/>
      <c r="V848" s="55"/>
      <c r="W848" s="55"/>
      <c r="X848" s="55"/>
      <c r="Y848" s="55"/>
      <c r="Z848" s="55"/>
      <c r="AA848" s="55"/>
      <c r="AB848" s="55"/>
      <c r="AC848" s="55"/>
      <c r="AD848" s="55"/>
      <c r="AE848" s="55"/>
      <c r="AF848" s="55"/>
      <c r="AG848" s="55"/>
      <c r="AH848" s="55"/>
      <c r="AI848" s="55"/>
      <c r="AJ848" s="55"/>
    </row>
    <row r="849">
      <c r="A849" s="81" t="s">
        <v>3135</v>
      </c>
      <c r="B849" s="83" t="s">
        <v>2719</v>
      </c>
      <c r="C849" s="84" t="s">
        <v>3136</v>
      </c>
      <c r="D849" s="21" t="s">
        <v>37</v>
      </c>
      <c r="E849" s="105" t="s">
        <v>3139</v>
      </c>
      <c r="F849" s="86" t="s">
        <v>1141</v>
      </c>
      <c r="G849" s="286" t="str">
        <f t="shared" si="78"/>
        <v>13.6077214</v>
      </c>
      <c r="H849" s="286" t="str">
        <f>RIGHT(F849,FIND(",",F849)-2)</f>
        <v>44.984871</v>
      </c>
      <c r="I849" s="81">
        <v>2.0</v>
      </c>
      <c r="J849" s="81">
        <v>5.0</v>
      </c>
      <c r="K849" s="81">
        <v>0.0</v>
      </c>
      <c r="L849" s="81">
        <v>0.0</v>
      </c>
      <c r="M849" s="81">
        <v>0.0</v>
      </c>
      <c r="N849" s="81">
        <v>0.0</v>
      </c>
      <c r="O849" s="81">
        <v>2.0</v>
      </c>
      <c r="P849" s="289"/>
      <c r="Q849" s="289"/>
      <c r="R849" s="289"/>
      <c r="S849" s="55"/>
      <c r="T849" s="55"/>
      <c r="U849" s="55"/>
      <c r="V849" s="55"/>
      <c r="W849" s="55"/>
      <c r="X849" s="55"/>
      <c r="Y849" s="55"/>
      <c r="Z849" s="55"/>
      <c r="AA849" s="55"/>
      <c r="AB849" s="55"/>
      <c r="AC849" s="55"/>
      <c r="AD849" s="55"/>
      <c r="AE849" s="55"/>
      <c r="AF849" s="55"/>
      <c r="AG849" s="55"/>
      <c r="AH849" s="55"/>
      <c r="AI849" s="55"/>
      <c r="AJ849" s="55"/>
    </row>
    <row r="850">
      <c r="A850" s="81" t="s">
        <v>3142</v>
      </c>
      <c r="B850" s="83" t="s">
        <v>2719</v>
      </c>
      <c r="C850" s="84" t="s">
        <v>3143</v>
      </c>
      <c r="D850" s="21" t="s">
        <v>37</v>
      </c>
      <c r="E850" s="105" t="s">
        <v>3146</v>
      </c>
      <c r="F850" s="86" t="s">
        <v>3145</v>
      </c>
      <c r="G850" s="286" t="str">
        <f t="shared" si="78"/>
        <v>14.773124</v>
      </c>
      <c r="H850" s="286" t="str">
        <f t="shared" ref="H850:H875" si="82">RIGHT(F850,FIND(",",F850)-1)</f>
        <v>49.380547</v>
      </c>
      <c r="I850" s="81">
        <v>5.0</v>
      </c>
      <c r="J850" s="81">
        <v>5.0</v>
      </c>
      <c r="K850" s="81">
        <v>0.0</v>
      </c>
      <c r="L850" s="81">
        <v>0.0</v>
      </c>
      <c r="M850" s="81">
        <v>0.0</v>
      </c>
      <c r="N850" s="81">
        <v>0.0</v>
      </c>
      <c r="O850" s="81">
        <v>0.0</v>
      </c>
      <c r="P850" s="289"/>
      <c r="Q850" s="289"/>
      <c r="R850" s="289"/>
      <c r="S850" s="55"/>
      <c r="T850" s="55"/>
      <c r="U850" s="55"/>
      <c r="V850" s="55"/>
      <c r="W850" s="55"/>
      <c r="X850" s="55"/>
      <c r="Y850" s="55"/>
      <c r="Z850" s="55"/>
      <c r="AA850" s="55"/>
      <c r="AB850" s="55"/>
      <c r="AC850" s="55"/>
      <c r="AD850" s="55"/>
      <c r="AE850" s="55"/>
      <c r="AF850" s="55"/>
      <c r="AG850" s="55"/>
      <c r="AH850" s="55"/>
      <c r="AI850" s="55"/>
      <c r="AJ850" s="55"/>
    </row>
    <row r="851">
      <c r="A851" s="81" t="s">
        <v>3216</v>
      </c>
      <c r="B851" s="83" t="s">
        <v>2719</v>
      </c>
      <c r="C851" s="84" t="s">
        <v>3217</v>
      </c>
      <c r="D851" s="21" t="s">
        <v>37</v>
      </c>
      <c r="E851" s="86" t="s">
        <v>2748</v>
      </c>
      <c r="F851" s="86" t="s">
        <v>2743</v>
      </c>
      <c r="G851" s="286" t="str">
        <f t="shared" si="78"/>
        <v>14.754630</v>
      </c>
      <c r="H851" s="286" t="str">
        <f t="shared" si="82"/>
        <v>46.516261</v>
      </c>
      <c r="I851" s="81">
        <v>4.0</v>
      </c>
      <c r="J851" s="81">
        <v>5.0</v>
      </c>
      <c r="K851" s="81">
        <v>0.0</v>
      </c>
      <c r="L851" s="81">
        <v>0.0</v>
      </c>
      <c r="M851" s="81">
        <v>0.0</v>
      </c>
      <c r="N851" s="81">
        <v>0.0</v>
      </c>
      <c r="O851" s="81">
        <v>0.0</v>
      </c>
      <c r="P851" s="289"/>
      <c r="Q851" s="289"/>
      <c r="R851" s="289"/>
      <c r="S851" s="55"/>
      <c r="T851" s="55"/>
      <c r="U851" s="55"/>
      <c r="V851" s="55"/>
      <c r="W851" s="55"/>
      <c r="X851" s="55"/>
      <c r="Y851" s="55"/>
      <c r="Z851" s="55"/>
      <c r="AA851" s="55"/>
      <c r="AB851" s="55"/>
      <c r="AC851" s="55"/>
      <c r="AD851" s="55"/>
      <c r="AE851" s="55"/>
      <c r="AF851" s="55"/>
      <c r="AG851" s="55"/>
      <c r="AH851" s="55"/>
      <c r="AI851" s="55"/>
      <c r="AJ851" s="55"/>
    </row>
    <row r="852">
      <c r="A852" s="81" t="s">
        <v>3218</v>
      </c>
      <c r="B852" s="83" t="s">
        <v>2719</v>
      </c>
      <c r="C852" s="84" t="s">
        <v>3219</v>
      </c>
      <c r="D852" s="21" t="s">
        <v>37</v>
      </c>
      <c r="E852" s="86" t="s">
        <v>2914</v>
      </c>
      <c r="F852" s="86" t="s">
        <v>2743</v>
      </c>
      <c r="G852" s="286" t="str">
        <f t="shared" si="78"/>
        <v>14.754630</v>
      </c>
      <c r="H852" s="286" t="str">
        <f t="shared" si="82"/>
        <v>46.516261</v>
      </c>
      <c r="I852" s="81">
        <v>4.0</v>
      </c>
      <c r="J852" s="81">
        <v>5.0</v>
      </c>
      <c r="K852" s="81">
        <v>0.0</v>
      </c>
      <c r="L852" s="81">
        <v>0.0</v>
      </c>
      <c r="M852" s="81">
        <v>0.0</v>
      </c>
      <c r="N852" s="81">
        <v>0.0</v>
      </c>
      <c r="O852" s="81">
        <v>0.0</v>
      </c>
      <c r="P852" s="289"/>
      <c r="Q852" s="289"/>
      <c r="R852" s="289"/>
      <c r="S852" s="55"/>
      <c r="T852" s="55"/>
      <c r="U852" s="55"/>
      <c r="V852" s="55"/>
      <c r="W852" s="55"/>
      <c r="X852" s="55"/>
      <c r="Y852" s="55"/>
      <c r="Z852" s="55"/>
      <c r="AA852" s="55"/>
      <c r="AB852" s="55"/>
      <c r="AC852" s="55"/>
      <c r="AD852" s="55"/>
      <c r="AE852" s="55"/>
      <c r="AF852" s="55"/>
      <c r="AG852" s="55"/>
      <c r="AH852" s="55"/>
      <c r="AI852" s="55"/>
      <c r="AJ852" s="55"/>
    </row>
    <row r="853">
      <c r="A853" s="81" t="s">
        <v>3306</v>
      </c>
      <c r="B853" s="83" t="s">
        <v>2719</v>
      </c>
      <c r="C853" s="84" t="s">
        <v>3307</v>
      </c>
      <c r="D853" s="21" t="s">
        <v>37</v>
      </c>
      <c r="E853" s="86" t="s">
        <v>2748</v>
      </c>
      <c r="F853" s="86" t="s">
        <v>2743</v>
      </c>
      <c r="G853" s="286" t="str">
        <f t="shared" si="78"/>
        <v>14.754630</v>
      </c>
      <c r="H853" s="286" t="str">
        <f t="shared" si="82"/>
        <v>46.516261</v>
      </c>
      <c r="I853" s="81">
        <v>3.0</v>
      </c>
      <c r="J853" s="81">
        <v>5.0</v>
      </c>
      <c r="K853" s="81">
        <v>0.0</v>
      </c>
      <c r="L853" s="81">
        <v>0.0</v>
      </c>
      <c r="M853" s="81">
        <v>0.0</v>
      </c>
      <c r="N853" s="81">
        <v>0.0</v>
      </c>
      <c r="O853" s="81">
        <v>0.0</v>
      </c>
      <c r="P853" s="289"/>
      <c r="Q853" s="289"/>
      <c r="R853" s="289"/>
      <c r="S853" s="55"/>
      <c r="T853" s="55"/>
      <c r="U853" s="55"/>
      <c r="V853" s="55"/>
      <c r="W853" s="55"/>
      <c r="X853" s="55"/>
      <c r="Y853" s="55"/>
      <c r="Z853" s="55"/>
      <c r="AA853" s="55"/>
      <c r="AB853" s="55"/>
      <c r="AC853" s="55"/>
      <c r="AD853" s="55"/>
      <c r="AE853" s="55"/>
      <c r="AF853" s="55"/>
      <c r="AG853" s="55"/>
      <c r="AH853" s="55"/>
      <c r="AI853" s="55"/>
      <c r="AJ853" s="55"/>
    </row>
    <row r="854">
      <c r="A854" s="81" t="s">
        <v>3312</v>
      </c>
      <c r="B854" s="83" t="s">
        <v>2719</v>
      </c>
      <c r="C854" s="84" t="s">
        <v>3313</v>
      </c>
      <c r="D854" s="21" t="s">
        <v>37</v>
      </c>
      <c r="E854" s="105" t="s">
        <v>3291</v>
      </c>
      <c r="F854" s="86" t="s">
        <v>2969</v>
      </c>
      <c r="G854" s="286" t="str">
        <f t="shared" si="78"/>
        <v>14.540432</v>
      </c>
      <c r="H854" s="286" t="str">
        <f t="shared" si="82"/>
        <v>49.127197</v>
      </c>
      <c r="I854" s="81">
        <v>4.0</v>
      </c>
      <c r="J854" s="81">
        <v>5.0</v>
      </c>
      <c r="K854" s="81">
        <v>0.0</v>
      </c>
      <c r="L854" s="81">
        <v>0.0</v>
      </c>
      <c r="M854" s="81">
        <v>0.0</v>
      </c>
      <c r="N854" s="81">
        <v>0.0</v>
      </c>
      <c r="O854" s="81">
        <v>2.0</v>
      </c>
      <c r="P854" s="289"/>
      <c r="Q854" s="289"/>
      <c r="R854" s="289"/>
      <c r="S854" s="55"/>
      <c r="T854" s="55"/>
      <c r="U854" s="55"/>
      <c r="V854" s="55"/>
      <c r="W854" s="55"/>
      <c r="X854" s="55"/>
      <c r="Y854" s="55"/>
      <c r="Z854" s="55"/>
      <c r="AA854" s="55"/>
      <c r="AB854" s="55"/>
      <c r="AC854" s="55"/>
      <c r="AD854" s="55"/>
      <c r="AE854" s="55"/>
      <c r="AF854" s="55"/>
      <c r="AG854" s="55"/>
      <c r="AH854" s="55"/>
      <c r="AI854" s="55"/>
      <c r="AJ854" s="55"/>
    </row>
    <row r="855">
      <c r="A855" s="81" t="s">
        <v>3321</v>
      </c>
      <c r="B855" s="83" t="s">
        <v>2719</v>
      </c>
      <c r="C855" s="84" t="s">
        <v>463</v>
      </c>
      <c r="D855" s="21" t="s">
        <v>37</v>
      </c>
      <c r="E855" s="105" t="s">
        <v>3323</v>
      </c>
      <c r="F855" s="86" t="s">
        <v>2771</v>
      </c>
      <c r="G855" s="286" t="str">
        <f t="shared" si="78"/>
        <v>13.634341</v>
      </c>
      <c r="H855" s="286" t="str">
        <f t="shared" si="82"/>
        <v>46.056321</v>
      </c>
      <c r="I855" s="81">
        <v>4.0</v>
      </c>
      <c r="J855" s="81">
        <v>5.0</v>
      </c>
      <c r="K855" s="81">
        <v>0.0</v>
      </c>
      <c r="L855" s="81">
        <v>0.0</v>
      </c>
      <c r="M855" s="81">
        <v>0.0</v>
      </c>
      <c r="N855" s="81">
        <v>0.0</v>
      </c>
      <c r="O855" s="81">
        <v>0.0</v>
      </c>
      <c r="P855" s="289"/>
      <c r="Q855" s="289"/>
      <c r="R855" s="289"/>
      <c r="S855" s="55"/>
      <c r="T855" s="55"/>
      <c r="U855" s="55"/>
      <c r="V855" s="55"/>
      <c r="W855" s="55"/>
      <c r="X855" s="55"/>
      <c r="Y855" s="55"/>
      <c r="Z855" s="55"/>
      <c r="AA855" s="55"/>
      <c r="AB855" s="55"/>
      <c r="AC855" s="55"/>
      <c r="AD855" s="55"/>
      <c r="AE855" s="55"/>
      <c r="AF855" s="55"/>
      <c r="AG855" s="55"/>
      <c r="AH855" s="55"/>
      <c r="AI855" s="55"/>
      <c r="AJ855" s="55"/>
    </row>
    <row r="856">
      <c r="A856" s="81" t="s">
        <v>3324</v>
      </c>
      <c r="B856" s="83" t="s">
        <v>2719</v>
      </c>
      <c r="C856" s="84" t="s">
        <v>3325</v>
      </c>
      <c r="D856" s="21" t="s">
        <v>37</v>
      </c>
      <c r="E856" s="105" t="s">
        <v>3328</v>
      </c>
      <c r="F856" s="86" t="s">
        <v>3327</v>
      </c>
      <c r="G856" s="286" t="str">
        <f t="shared" si="78"/>
        <v>14.580239</v>
      </c>
      <c r="H856" s="286" t="str">
        <f t="shared" si="82"/>
        <v>49.215742</v>
      </c>
      <c r="I856" s="81">
        <v>5.0</v>
      </c>
      <c r="J856" s="81">
        <v>5.0</v>
      </c>
      <c r="K856" s="81">
        <v>0.0</v>
      </c>
      <c r="L856" s="81">
        <v>0.0</v>
      </c>
      <c r="M856" s="81">
        <v>0.0</v>
      </c>
      <c r="N856" s="81">
        <v>0.0</v>
      </c>
      <c r="O856" s="81">
        <v>0.0</v>
      </c>
      <c r="P856" s="289"/>
      <c r="Q856" s="289"/>
      <c r="R856" s="289"/>
      <c r="S856" s="55"/>
      <c r="T856" s="55"/>
      <c r="U856" s="55"/>
      <c r="V856" s="55"/>
      <c r="W856" s="55"/>
      <c r="X856" s="55"/>
      <c r="Y856" s="55"/>
      <c r="Z856" s="55"/>
      <c r="AA856" s="55"/>
      <c r="AB856" s="55"/>
      <c r="AC856" s="55"/>
      <c r="AD856" s="55"/>
      <c r="AE856" s="55"/>
      <c r="AF856" s="55"/>
      <c r="AG856" s="55"/>
      <c r="AH856" s="55"/>
      <c r="AI856" s="55"/>
      <c r="AJ856" s="55"/>
    </row>
    <row r="857">
      <c r="A857" s="81" t="s">
        <v>3338</v>
      </c>
      <c r="B857" s="83" t="s">
        <v>2719</v>
      </c>
      <c r="C857" s="84" t="s">
        <v>512</v>
      </c>
      <c r="D857" s="21" t="s">
        <v>37</v>
      </c>
      <c r="E857" s="105" t="s">
        <v>3291</v>
      </c>
      <c r="F857" s="86" t="s">
        <v>2969</v>
      </c>
      <c r="G857" s="286" t="str">
        <f t="shared" si="78"/>
        <v>14.540432</v>
      </c>
      <c r="H857" s="286" t="str">
        <f t="shared" si="82"/>
        <v>49.127197</v>
      </c>
      <c r="I857" s="81">
        <v>5.0</v>
      </c>
      <c r="J857" s="81">
        <v>5.0</v>
      </c>
      <c r="K857" s="81">
        <v>0.0</v>
      </c>
      <c r="L857" s="81">
        <v>0.0</v>
      </c>
      <c r="M857" s="81">
        <v>0.0</v>
      </c>
      <c r="N857" s="81">
        <v>0.0</v>
      </c>
      <c r="O857" s="81">
        <v>0.0</v>
      </c>
      <c r="P857" s="289"/>
      <c r="Q857" s="289"/>
      <c r="R857" s="289"/>
      <c r="S857" s="55"/>
      <c r="T857" s="55"/>
      <c r="U857" s="55"/>
      <c r="V857" s="55"/>
      <c r="W857" s="55"/>
      <c r="X857" s="55"/>
      <c r="Y857" s="55"/>
      <c r="Z857" s="55"/>
      <c r="AA857" s="55"/>
      <c r="AB857" s="55"/>
      <c r="AC857" s="55"/>
      <c r="AD857" s="55"/>
      <c r="AE857" s="55"/>
      <c r="AF857" s="55"/>
      <c r="AG857" s="55"/>
      <c r="AH857" s="55"/>
      <c r="AI857" s="55"/>
      <c r="AJ857" s="55"/>
    </row>
    <row r="858">
      <c r="A858" s="81" t="s">
        <v>3345</v>
      </c>
      <c r="B858" s="83" t="s">
        <v>2719</v>
      </c>
      <c r="C858" s="84" t="s">
        <v>3346</v>
      </c>
      <c r="D858" s="21" t="s">
        <v>37</v>
      </c>
      <c r="E858" s="105" t="s">
        <v>3291</v>
      </c>
      <c r="F858" s="86" t="s">
        <v>2969</v>
      </c>
      <c r="G858" s="286" t="str">
        <f t="shared" si="78"/>
        <v>14.540432</v>
      </c>
      <c r="H858" s="286" t="str">
        <f t="shared" si="82"/>
        <v>49.127197</v>
      </c>
      <c r="I858" s="81">
        <v>4.0</v>
      </c>
      <c r="J858" s="81">
        <v>5.0</v>
      </c>
      <c r="K858" s="81">
        <v>0.0</v>
      </c>
      <c r="L858" s="81">
        <v>0.0</v>
      </c>
      <c r="M858" s="81">
        <v>0.0</v>
      </c>
      <c r="N858" s="81">
        <v>0.0</v>
      </c>
      <c r="O858" s="81">
        <v>0.0</v>
      </c>
      <c r="P858" s="289"/>
      <c r="Q858" s="289"/>
      <c r="R858" s="289"/>
      <c r="S858" s="55"/>
      <c r="T858" s="55"/>
      <c r="U858" s="55"/>
      <c r="V858" s="55"/>
      <c r="W858" s="55"/>
      <c r="X858" s="55"/>
      <c r="Y858" s="55"/>
      <c r="Z858" s="55"/>
      <c r="AA858" s="55"/>
      <c r="AB858" s="55"/>
      <c r="AC858" s="55"/>
      <c r="AD858" s="55"/>
      <c r="AE858" s="55"/>
      <c r="AF858" s="55"/>
      <c r="AG858" s="55"/>
      <c r="AH858" s="55"/>
      <c r="AI858" s="55"/>
      <c r="AJ858" s="55"/>
    </row>
    <row r="859">
      <c r="A859" s="81" t="s">
        <v>3388</v>
      </c>
      <c r="B859" s="83" t="s">
        <v>2719</v>
      </c>
      <c r="C859" s="84" t="s">
        <v>3389</v>
      </c>
      <c r="D859" s="21" t="s">
        <v>37</v>
      </c>
      <c r="E859" s="105" t="s">
        <v>3291</v>
      </c>
      <c r="F859" s="86" t="s">
        <v>2969</v>
      </c>
      <c r="G859" s="286" t="str">
        <f t="shared" si="78"/>
        <v>14.540432</v>
      </c>
      <c r="H859" s="286" t="str">
        <f t="shared" si="82"/>
        <v>49.127197</v>
      </c>
      <c r="I859" s="81">
        <v>5.0</v>
      </c>
      <c r="J859" s="81">
        <v>5.0</v>
      </c>
      <c r="K859" s="81">
        <v>3.0</v>
      </c>
      <c r="L859" s="81">
        <v>3.0</v>
      </c>
      <c r="M859" s="81">
        <v>0.0</v>
      </c>
      <c r="N859" s="81">
        <v>0.0</v>
      </c>
      <c r="O859" s="81">
        <v>0.0</v>
      </c>
      <c r="P859" s="289"/>
      <c r="Q859" s="289"/>
      <c r="R859" s="289"/>
      <c r="S859" s="55"/>
      <c r="T859" s="55"/>
      <c r="U859" s="55"/>
      <c r="V859" s="55"/>
      <c r="W859" s="55"/>
      <c r="X859" s="55"/>
      <c r="Y859" s="55"/>
      <c r="Z859" s="55"/>
      <c r="AA859" s="55"/>
      <c r="AB859" s="55"/>
      <c r="AC859" s="55"/>
      <c r="AD859" s="55"/>
      <c r="AE859" s="55"/>
      <c r="AF859" s="55"/>
      <c r="AG859" s="55"/>
      <c r="AH859" s="55"/>
      <c r="AI859" s="55"/>
      <c r="AJ859" s="55"/>
    </row>
    <row r="860">
      <c r="A860" s="81" t="s">
        <v>3390</v>
      </c>
      <c r="B860" s="83" t="s">
        <v>2719</v>
      </c>
      <c r="C860" s="84" t="s">
        <v>3391</v>
      </c>
      <c r="D860" s="21" t="s">
        <v>37</v>
      </c>
      <c r="E860" s="105" t="s">
        <v>2848</v>
      </c>
      <c r="F860" s="86" t="s">
        <v>2847</v>
      </c>
      <c r="G860" s="286" t="str">
        <f t="shared" si="78"/>
        <v>14.325435</v>
      </c>
      <c r="H860" s="286" t="str">
        <f t="shared" si="82"/>
        <v>47.446588</v>
      </c>
      <c r="I860" s="81">
        <v>2.0</v>
      </c>
      <c r="J860" s="81">
        <v>5.0</v>
      </c>
      <c r="K860" s="81">
        <v>0.0</v>
      </c>
      <c r="L860" s="81">
        <v>0.0</v>
      </c>
      <c r="M860" s="81">
        <v>0.0</v>
      </c>
      <c r="N860" s="81">
        <v>0.0</v>
      </c>
      <c r="O860" s="81">
        <v>0.0</v>
      </c>
      <c r="P860" s="289"/>
      <c r="Q860" s="289"/>
      <c r="R860" s="289"/>
      <c r="S860" s="55"/>
      <c r="T860" s="55"/>
      <c r="U860" s="55"/>
      <c r="V860" s="55"/>
      <c r="W860" s="55"/>
      <c r="X860" s="55"/>
      <c r="Y860" s="55"/>
      <c r="Z860" s="55"/>
      <c r="AA860" s="55"/>
      <c r="AB860" s="55"/>
      <c r="AC860" s="55"/>
      <c r="AD860" s="55"/>
      <c r="AE860" s="55"/>
      <c r="AF860" s="55"/>
      <c r="AG860" s="55"/>
      <c r="AH860" s="55"/>
      <c r="AI860" s="55"/>
      <c r="AJ860" s="55"/>
    </row>
    <row r="861">
      <c r="A861" s="81" t="s">
        <v>3437</v>
      </c>
      <c r="B861" s="83" t="s">
        <v>2719</v>
      </c>
      <c r="C861" s="84" t="s">
        <v>1289</v>
      </c>
      <c r="D861" s="21" t="s">
        <v>37</v>
      </c>
      <c r="E861" s="86" t="s">
        <v>2748</v>
      </c>
      <c r="F861" s="86" t="s">
        <v>2743</v>
      </c>
      <c r="G861" s="286" t="str">
        <f t="shared" si="78"/>
        <v>14.754630</v>
      </c>
      <c r="H861" s="286" t="str">
        <f t="shared" si="82"/>
        <v>46.516261</v>
      </c>
      <c r="I861" s="81">
        <v>4.0</v>
      </c>
      <c r="J861" s="81">
        <v>5.0</v>
      </c>
      <c r="K861" s="81">
        <v>0.0</v>
      </c>
      <c r="L861" s="81">
        <v>0.0</v>
      </c>
      <c r="M861" s="81">
        <v>0.0</v>
      </c>
      <c r="N861" s="81">
        <v>0.0</v>
      </c>
      <c r="O861" s="81">
        <v>0.0</v>
      </c>
      <c r="P861" s="289"/>
      <c r="Q861" s="289"/>
      <c r="R861" s="289"/>
      <c r="S861" s="55"/>
      <c r="T861" s="55"/>
      <c r="U861" s="55"/>
      <c r="V861" s="55"/>
      <c r="W861" s="55"/>
      <c r="X861" s="55"/>
      <c r="Y861" s="55"/>
      <c r="Z861" s="55"/>
      <c r="AA861" s="55"/>
      <c r="AB861" s="55"/>
      <c r="AC861" s="55"/>
      <c r="AD861" s="55"/>
      <c r="AE861" s="55"/>
      <c r="AF861" s="55"/>
      <c r="AG861" s="55"/>
      <c r="AH861" s="55"/>
      <c r="AI861" s="55"/>
      <c r="AJ861" s="55"/>
    </row>
    <row r="862">
      <c r="A862" s="81" t="s">
        <v>3443</v>
      </c>
      <c r="B862" s="83" t="s">
        <v>2719</v>
      </c>
      <c r="C862" s="84" t="s">
        <v>3444</v>
      </c>
      <c r="D862" s="21" t="s">
        <v>37</v>
      </c>
      <c r="E862" s="86" t="s">
        <v>3447</v>
      </c>
      <c r="F862" s="86" t="s">
        <v>3010</v>
      </c>
      <c r="G862" s="286" t="str">
        <f t="shared" si="78"/>
        <v>14.411870</v>
      </c>
      <c r="H862" s="286" t="str">
        <f t="shared" si="82"/>
        <v>44.836513</v>
      </c>
      <c r="I862" s="81">
        <v>5.0</v>
      </c>
      <c r="J862" s="81">
        <v>5.0</v>
      </c>
      <c r="K862" s="81">
        <v>0.0</v>
      </c>
      <c r="L862" s="81">
        <v>0.0</v>
      </c>
      <c r="M862" s="81">
        <v>0.0</v>
      </c>
      <c r="N862" s="81">
        <v>0.0</v>
      </c>
      <c r="O862" s="81">
        <v>0.0</v>
      </c>
      <c r="P862" s="289"/>
      <c r="Q862" s="289"/>
      <c r="R862" s="289"/>
      <c r="S862" s="55"/>
      <c r="T862" s="55"/>
      <c r="U862" s="55"/>
      <c r="V862" s="55"/>
      <c r="W862" s="55"/>
      <c r="X862" s="55"/>
      <c r="Y862" s="55"/>
      <c r="Z862" s="55"/>
      <c r="AA862" s="55"/>
      <c r="AB862" s="55"/>
      <c r="AC862" s="55"/>
      <c r="AD862" s="55"/>
      <c r="AE862" s="55"/>
      <c r="AF862" s="55"/>
      <c r="AG862" s="55"/>
      <c r="AH862" s="55"/>
      <c r="AI862" s="55"/>
      <c r="AJ862" s="55"/>
    </row>
    <row r="863">
      <c r="A863" s="81" t="s">
        <v>3454</v>
      </c>
      <c r="B863" s="83" t="s">
        <v>2719</v>
      </c>
      <c r="C863" s="84" t="s">
        <v>3455</v>
      </c>
      <c r="D863" s="21" t="s">
        <v>37</v>
      </c>
      <c r="E863" s="86" t="s">
        <v>3400</v>
      </c>
      <c r="F863" s="86" t="s">
        <v>2722</v>
      </c>
      <c r="G863" s="286" t="str">
        <f t="shared" si="78"/>
        <v>15.470031</v>
      </c>
      <c r="H863" s="286" t="str">
        <f t="shared" si="82"/>
        <v>45.322857</v>
      </c>
      <c r="I863" s="81">
        <v>3.0</v>
      </c>
      <c r="J863" s="81">
        <v>5.0</v>
      </c>
      <c r="K863" s="81">
        <v>0.0</v>
      </c>
      <c r="L863" s="81">
        <v>0.0</v>
      </c>
      <c r="M863" s="81">
        <v>0.0</v>
      </c>
      <c r="N863" s="81">
        <v>0.0</v>
      </c>
      <c r="O863" s="81">
        <v>0.0</v>
      </c>
      <c r="P863" s="289"/>
      <c r="Q863" s="289"/>
      <c r="R863" s="289"/>
      <c r="S863" s="55"/>
      <c r="T863" s="55"/>
      <c r="U863" s="55"/>
      <c r="V863" s="55"/>
      <c r="W863" s="55"/>
      <c r="X863" s="55"/>
      <c r="Y863" s="55"/>
      <c r="Z863" s="55"/>
      <c r="AA863" s="55"/>
      <c r="AB863" s="55"/>
      <c r="AC863" s="55"/>
      <c r="AD863" s="55"/>
      <c r="AE863" s="55"/>
      <c r="AF863" s="55"/>
      <c r="AG863" s="55"/>
      <c r="AH863" s="55"/>
      <c r="AI863" s="55"/>
      <c r="AJ863" s="55"/>
    </row>
    <row r="864">
      <c r="A864" s="81" t="s">
        <v>3469</v>
      </c>
      <c r="B864" s="83" t="s">
        <v>2719</v>
      </c>
      <c r="C864" s="84" t="s">
        <v>3470</v>
      </c>
      <c r="D864" s="21" t="s">
        <v>37</v>
      </c>
      <c r="E864" s="86" t="s">
        <v>2723</v>
      </c>
      <c r="F864" s="86" t="s">
        <v>2722</v>
      </c>
      <c r="G864" s="286" t="str">
        <f t="shared" si="78"/>
        <v>15.470031</v>
      </c>
      <c r="H864" s="286" t="str">
        <f t="shared" si="82"/>
        <v>45.322857</v>
      </c>
      <c r="I864" s="81">
        <v>5.0</v>
      </c>
      <c r="J864" s="81">
        <v>5.0</v>
      </c>
      <c r="K864" s="81">
        <v>0.0</v>
      </c>
      <c r="L864" s="81">
        <v>0.0</v>
      </c>
      <c r="M864" s="81">
        <v>0.0</v>
      </c>
      <c r="N864" s="81">
        <v>0.0</v>
      </c>
      <c r="O864" s="81">
        <v>0.0</v>
      </c>
      <c r="P864" s="289"/>
      <c r="Q864" s="289"/>
      <c r="R864" s="289"/>
      <c r="S864" s="55"/>
      <c r="T864" s="55"/>
      <c r="U864" s="55"/>
      <c r="V864" s="55"/>
      <c r="W864" s="55"/>
      <c r="X864" s="55"/>
      <c r="Y864" s="55"/>
      <c r="Z864" s="55"/>
      <c r="AA864" s="55"/>
      <c r="AB864" s="55"/>
      <c r="AC864" s="55"/>
      <c r="AD864" s="55"/>
      <c r="AE864" s="55"/>
      <c r="AF864" s="55"/>
      <c r="AG864" s="55"/>
      <c r="AH864" s="55"/>
      <c r="AI864" s="55"/>
      <c r="AJ864" s="55"/>
    </row>
    <row r="865">
      <c r="A865" s="81" t="s">
        <v>3529</v>
      </c>
      <c r="B865" s="83" t="s">
        <v>2719</v>
      </c>
      <c r="C865" s="84" t="s">
        <v>3530</v>
      </c>
      <c r="D865" s="11" t="s">
        <v>1537</v>
      </c>
      <c r="E865" s="86" t="s">
        <v>2723</v>
      </c>
      <c r="F865" s="86" t="s">
        <v>2722</v>
      </c>
      <c r="G865" s="286" t="str">
        <f t="shared" si="78"/>
        <v>15.470031</v>
      </c>
      <c r="H865" s="286" t="str">
        <f t="shared" si="82"/>
        <v>45.322857</v>
      </c>
      <c r="I865" s="81">
        <v>4.0</v>
      </c>
      <c r="J865" s="81">
        <v>5.0</v>
      </c>
      <c r="K865" s="81">
        <v>0.0</v>
      </c>
      <c r="L865" s="81">
        <v>0.0</v>
      </c>
      <c r="M865" s="81">
        <v>0.0</v>
      </c>
      <c r="N865" s="81">
        <v>0.0</v>
      </c>
      <c r="O865" s="81">
        <v>0.0</v>
      </c>
      <c r="P865" s="289"/>
      <c r="Q865" s="289"/>
      <c r="R865" s="289"/>
      <c r="S865" s="55"/>
      <c r="T865" s="55"/>
      <c r="U865" s="55"/>
      <c r="V865" s="55"/>
      <c r="W865" s="55"/>
      <c r="X865" s="55"/>
      <c r="Y865" s="55"/>
      <c r="Z865" s="55"/>
      <c r="AA865" s="55"/>
      <c r="AB865" s="55"/>
      <c r="AC865" s="55"/>
      <c r="AD865" s="55"/>
      <c r="AE865" s="55"/>
      <c r="AF865" s="55"/>
      <c r="AG865" s="55"/>
      <c r="AH865" s="55"/>
      <c r="AI865" s="55"/>
      <c r="AJ865" s="55"/>
    </row>
    <row r="866">
      <c r="A866" s="81" t="s">
        <v>3554</v>
      </c>
      <c r="B866" s="83" t="s">
        <v>2719</v>
      </c>
      <c r="C866" s="84" t="s">
        <v>3555</v>
      </c>
      <c r="D866" s="11" t="s">
        <v>1537</v>
      </c>
      <c r="E866" s="86" t="s">
        <v>3558</v>
      </c>
      <c r="F866" s="86" t="s">
        <v>2722</v>
      </c>
      <c r="G866" s="286" t="str">
        <f t="shared" si="78"/>
        <v>15.470031</v>
      </c>
      <c r="H866" s="286" t="str">
        <f t="shared" si="82"/>
        <v>45.322857</v>
      </c>
      <c r="I866" s="81">
        <v>5.0</v>
      </c>
      <c r="J866" s="81">
        <v>5.0</v>
      </c>
      <c r="K866" s="81">
        <v>0.0</v>
      </c>
      <c r="L866" s="81">
        <v>0.0</v>
      </c>
      <c r="M866" s="81">
        <v>0.0</v>
      </c>
      <c r="N866" s="81">
        <v>0.0</v>
      </c>
      <c r="O866" s="81">
        <v>0.0</v>
      </c>
      <c r="P866" s="289"/>
      <c r="Q866" s="289"/>
      <c r="R866" s="289"/>
      <c r="S866" s="55"/>
      <c r="T866" s="55"/>
      <c r="U866" s="55"/>
      <c r="V866" s="55"/>
      <c r="W866" s="55"/>
      <c r="X866" s="55"/>
      <c r="Y866" s="55"/>
      <c r="Z866" s="55"/>
      <c r="AA866" s="55"/>
      <c r="AB866" s="55"/>
      <c r="AC866" s="55"/>
      <c r="AD866" s="55"/>
      <c r="AE866" s="55"/>
      <c r="AF866" s="55"/>
      <c r="AG866" s="55"/>
      <c r="AH866" s="55"/>
      <c r="AI866" s="55"/>
      <c r="AJ866" s="55"/>
    </row>
    <row r="867">
      <c r="A867" s="81" t="s">
        <v>3560</v>
      </c>
      <c r="B867" s="83" t="s">
        <v>2719</v>
      </c>
      <c r="C867" s="84" t="s">
        <v>1944</v>
      </c>
      <c r="D867" s="11" t="s">
        <v>1537</v>
      </c>
      <c r="E867" s="86" t="s">
        <v>2867</v>
      </c>
      <c r="F867" s="86" t="s">
        <v>2866</v>
      </c>
      <c r="G867" s="286" t="str">
        <f t="shared" si="78"/>
        <v>13.988914</v>
      </c>
      <c r="H867" s="286" t="str">
        <f t="shared" si="82"/>
        <v>45.577100</v>
      </c>
      <c r="I867" s="81">
        <v>5.0</v>
      </c>
      <c r="J867" s="81">
        <v>5.0</v>
      </c>
      <c r="K867" s="81">
        <v>0.0</v>
      </c>
      <c r="L867" s="81">
        <v>0.0</v>
      </c>
      <c r="M867" s="81">
        <v>0.0</v>
      </c>
      <c r="N867" s="81">
        <v>0.0</v>
      </c>
      <c r="O867" s="81">
        <v>0.0</v>
      </c>
      <c r="P867" s="289"/>
      <c r="Q867" s="289"/>
      <c r="R867" s="289"/>
      <c r="S867" s="55"/>
      <c r="T867" s="55"/>
      <c r="U867" s="55"/>
      <c r="V867" s="55"/>
      <c r="W867" s="55"/>
      <c r="X867" s="55"/>
      <c r="Y867" s="55"/>
      <c r="Z867" s="55"/>
      <c r="AA867" s="55"/>
      <c r="AB867" s="55"/>
      <c r="AC867" s="55"/>
      <c r="AD867" s="55"/>
      <c r="AE867" s="55"/>
      <c r="AF867" s="55"/>
      <c r="AG867" s="55"/>
      <c r="AH867" s="55"/>
      <c r="AI867" s="55"/>
      <c r="AJ867" s="55"/>
    </row>
    <row r="868">
      <c r="A868" s="81" t="s">
        <v>3572</v>
      </c>
      <c r="B868" s="83" t="s">
        <v>2719</v>
      </c>
      <c r="C868" s="84" t="s">
        <v>3573</v>
      </c>
      <c r="D868" s="11" t="s">
        <v>1537</v>
      </c>
      <c r="E868" s="86" t="s">
        <v>2867</v>
      </c>
      <c r="F868" s="86" t="s">
        <v>2866</v>
      </c>
      <c r="G868" s="286" t="str">
        <f t="shared" si="78"/>
        <v>13.988914</v>
      </c>
      <c r="H868" s="286" t="str">
        <f t="shared" si="82"/>
        <v>45.577100</v>
      </c>
      <c r="I868" s="81">
        <v>5.0</v>
      </c>
      <c r="J868" s="81">
        <v>5.0</v>
      </c>
      <c r="K868" s="81">
        <v>0.0</v>
      </c>
      <c r="L868" s="81">
        <v>0.0</v>
      </c>
      <c r="M868" s="81">
        <v>0.0</v>
      </c>
      <c r="N868" s="81">
        <v>0.0</v>
      </c>
      <c r="O868" s="81">
        <v>0.0</v>
      </c>
      <c r="P868" s="289"/>
      <c r="Q868" s="289"/>
      <c r="R868" s="289"/>
      <c r="S868" s="55"/>
      <c r="T868" s="55"/>
      <c r="U868" s="55"/>
      <c r="V868" s="55"/>
      <c r="W868" s="55"/>
      <c r="X868" s="55"/>
      <c r="Y868" s="55"/>
      <c r="Z868" s="55"/>
      <c r="AA868" s="55"/>
      <c r="AB868" s="55"/>
      <c r="AC868" s="55"/>
      <c r="AD868" s="55"/>
      <c r="AE868" s="55"/>
      <c r="AF868" s="55"/>
      <c r="AG868" s="55"/>
      <c r="AH868" s="55"/>
      <c r="AI868" s="55"/>
      <c r="AJ868" s="55"/>
    </row>
    <row r="869">
      <c r="A869" s="11" t="s">
        <v>213</v>
      </c>
      <c r="B869" s="11" t="s">
        <v>5381</v>
      </c>
      <c r="C869" s="12" t="s">
        <v>208</v>
      </c>
      <c r="D869" s="21" t="s">
        <v>37</v>
      </c>
      <c r="E869" s="11" t="s">
        <v>216</v>
      </c>
      <c r="F869" s="14" t="s">
        <v>215</v>
      </c>
      <c r="G869" s="14" t="str">
        <f t="shared" si="78"/>
        <v>34.171831</v>
      </c>
      <c r="H869" s="14" t="str">
        <f t="shared" si="82"/>
        <v>70.621679</v>
      </c>
      <c r="I869" s="11">
        <v>4.0</v>
      </c>
      <c r="J869" s="11">
        <v>4.0</v>
      </c>
      <c r="K869" s="11">
        <v>0.0</v>
      </c>
      <c r="L869" s="11">
        <v>0.0</v>
      </c>
      <c r="M869" s="11">
        <v>0.0</v>
      </c>
      <c r="N869" s="11">
        <v>0.0</v>
      </c>
      <c r="O869" s="11">
        <v>0.0</v>
      </c>
      <c r="P869" s="11"/>
      <c r="Q869" s="11"/>
      <c r="S869" s="11"/>
    </row>
    <row r="870">
      <c r="A870" s="11" t="s">
        <v>225</v>
      </c>
      <c r="B870" s="11" t="s">
        <v>5381</v>
      </c>
      <c r="C870" s="12" t="s">
        <v>226</v>
      </c>
      <c r="D870" s="21" t="s">
        <v>37</v>
      </c>
      <c r="E870" s="11" t="s">
        <v>229</v>
      </c>
      <c r="F870" s="14" t="s">
        <v>228</v>
      </c>
      <c r="G870" s="14" t="str">
        <f t="shared" si="78"/>
        <v>34.263148</v>
      </c>
      <c r="H870" s="14" t="str">
        <f t="shared" si="82"/>
        <v>70.788209</v>
      </c>
      <c r="I870" s="11">
        <v>4.0</v>
      </c>
      <c r="J870" s="11">
        <v>4.0</v>
      </c>
      <c r="K870" s="11">
        <v>0.0</v>
      </c>
      <c r="L870" s="11">
        <v>0.0</v>
      </c>
      <c r="M870" s="11">
        <v>0.0</v>
      </c>
      <c r="N870" s="11">
        <v>0.0</v>
      </c>
      <c r="O870" s="11">
        <v>1.0</v>
      </c>
      <c r="P870" s="11"/>
      <c r="Q870" s="11"/>
      <c r="S870" s="11"/>
    </row>
    <row r="871">
      <c r="A871" s="11" t="s">
        <v>413</v>
      </c>
      <c r="B871" s="11" t="s">
        <v>5381</v>
      </c>
      <c r="C871" s="12" t="s">
        <v>405</v>
      </c>
      <c r="D871" s="21" t="s">
        <v>37</v>
      </c>
      <c r="E871" s="11" t="s">
        <v>229</v>
      </c>
      <c r="F871" s="14" t="s">
        <v>228</v>
      </c>
      <c r="G871" s="14" t="str">
        <f t="shared" si="78"/>
        <v>34.263148</v>
      </c>
      <c r="H871" s="14" t="str">
        <f t="shared" si="82"/>
        <v>70.788209</v>
      </c>
      <c r="I871" s="11">
        <v>4.0</v>
      </c>
      <c r="J871" s="11">
        <v>4.0</v>
      </c>
      <c r="K871" s="11">
        <v>0.0</v>
      </c>
      <c r="L871" s="11">
        <v>0.0</v>
      </c>
      <c r="M871" s="11">
        <v>0.0</v>
      </c>
      <c r="N871" s="11">
        <v>0.0</v>
      </c>
      <c r="O871" s="11">
        <v>2.0</v>
      </c>
      <c r="P871" s="11"/>
      <c r="Q871" s="11"/>
      <c r="S871" s="11"/>
    </row>
    <row r="872">
      <c r="A872" s="11" t="s">
        <v>468</v>
      </c>
      <c r="B872" s="11" t="s">
        <v>5381</v>
      </c>
      <c r="C872" s="12" t="s">
        <v>469</v>
      </c>
      <c r="D872" s="21" t="s">
        <v>37</v>
      </c>
      <c r="E872" s="11" t="s">
        <v>471</v>
      </c>
      <c r="F872" s="14" t="s">
        <v>261</v>
      </c>
      <c r="G872" s="14" t="str">
        <f t="shared" si="78"/>
        <v>33.969092</v>
      </c>
      <c r="H872" s="14" t="str">
        <f t="shared" si="82"/>
        <v>68.950978</v>
      </c>
      <c r="I872" s="11">
        <v>4.0</v>
      </c>
      <c r="J872" s="11">
        <v>4.0</v>
      </c>
      <c r="K872" s="11">
        <v>0.0</v>
      </c>
      <c r="L872" s="11">
        <v>0.0</v>
      </c>
      <c r="M872" s="11">
        <v>0.0</v>
      </c>
      <c r="N872" s="11">
        <v>0.0</v>
      </c>
      <c r="O872" s="11">
        <v>0.0</v>
      </c>
      <c r="P872" s="11"/>
      <c r="Q872" s="11"/>
      <c r="S872" s="11"/>
    </row>
    <row r="873">
      <c r="A873" s="11" t="s">
        <v>511</v>
      </c>
      <c r="B873" s="11" t="s">
        <v>5381</v>
      </c>
      <c r="C873" s="12" t="s">
        <v>512</v>
      </c>
      <c r="D873" s="21" t="s">
        <v>37</v>
      </c>
      <c r="E873" s="11" t="s">
        <v>516</v>
      </c>
      <c r="F873" s="14" t="s">
        <v>515</v>
      </c>
      <c r="G873" s="14" t="str">
        <f t="shared" si="78"/>
        <v>33.545187</v>
      </c>
      <c r="H873" s="14" t="str">
        <f t="shared" si="82"/>
        <v>69.357780</v>
      </c>
      <c r="I873" s="11">
        <v>4.0</v>
      </c>
      <c r="J873" s="11">
        <v>4.0</v>
      </c>
      <c r="K873" s="11">
        <v>0.0</v>
      </c>
      <c r="L873" s="11">
        <v>0.0</v>
      </c>
      <c r="M873" s="11">
        <v>0.0</v>
      </c>
      <c r="N873" s="11">
        <v>0.0</v>
      </c>
      <c r="O873" s="11">
        <v>0.0</v>
      </c>
      <c r="P873" s="11"/>
      <c r="Q873" s="11"/>
      <c r="S873" s="11"/>
    </row>
    <row r="874">
      <c r="A874" s="11" t="s">
        <v>646</v>
      </c>
      <c r="B874" s="11" t="s">
        <v>5381</v>
      </c>
      <c r="C874" s="12" t="s">
        <v>647</v>
      </c>
      <c r="D874" s="21" t="s">
        <v>37</v>
      </c>
      <c r="E874" s="11" t="s">
        <v>95</v>
      </c>
      <c r="F874" s="14" t="s">
        <v>94</v>
      </c>
      <c r="G874" s="14" t="str">
        <f t="shared" si="78"/>
        <v>34.118171</v>
      </c>
      <c r="H874" s="14" t="str">
        <f t="shared" si="82"/>
        <v>70.752529</v>
      </c>
      <c r="I874" s="11">
        <v>3.0</v>
      </c>
      <c r="J874" s="11">
        <v>4.0</v>
      </c>
      <c r="K874" s="11">
        <v>0.0</v>
      </c>
      <c r="L874" s="11">
        <v>0.0</v>
      </c>
      <c r="M874" s="11">
        <v>0.0</v>
      </c>
      <c r="N874" s="11">
        <v>0.0</v>
      </c>
      <c r="O874" s="11">
        <v>0.0</v>
      </c>
      <c r="P874" s="11"/>
      <c r="Q874" s="11"/>
      <c r="S874" s="11"/>
    </row>
    <row r="875">
      <c r="A875" s="11" t="s">
        <v>651</v>
      </c>
      <c r="B875" s="11" t="s">
        <v>5381</v>
      </c>
      <c r="C875" s="12" t="s">
        <v>647</v>
      </c>
      <c r="D875" s="21" t="s">
        <v>37</v>
      </c>
      <c r="E875" s="11" t="s">
        <v>652</v>
      </c>
      <c r="F875" s="14" t="s">
        <v>80</v>
      </c>
      <c r="G875" s="14" t="str">
        <f t="shared" si="78"/>
        <v>34.354216</v>
      </c>
      <c r="H875" s="14" t="str">
        <f t="shared" si="82"/>
        <v>70.954680</v>
      </c>
      <c r="I875" s="11">
        <v>4.0</v>
      </c>
      <c r="J875" s="11">
        <v>4.0</v>
      </c>
      <c r="K875" s="11">
        <v>0.0</v>
      </c>
      <c r="L875" s="11">
        <v>0.0</v>
      </c>
      <c r="M875" s="11">
        <v>0.0</v>
      </c>
      <c r="N875" s="11">
        <v>0.0</v>
      </c>
      <c r="O875" s="11">
        <v>2.0</v>
      </c>
      <c r="P875" s="11"/>
      <c r="Q875" s="11"/>
      <c r="S875" s="11"/>
    </row>
    <row r="876">
      <c r="A876" s="11" t="s">
        <v>845</v>
      </c>
      <c r="B876" s="11" t="s">
        <v>5381</v>
      </c>
      <c r="C876" s="12" t="s">
        <v>840</v>
      </c>
      <c r="D876" s="21" t="s">
        <v>37</v>
      </c>
      <c r="E876" s="11" t="s">
        <v>847</v>
      </c>
      <c r="F876" s="14" t="s">
        <v>273</v>
      </c>
      <c r="G876" s="14" t="str">
        <f t="shared" si="78"/>
        <v>34.08218</v>
      </c>
      <c r="H876" s="14" t="s">
        <v>6112</v>
      </c>
      <c r="I876" s="11">
        <v>4.0</v>
      </c>
      <c r="J876" s="11">
        <v>4.0</v>
      </c>
      <c r="K876" s="11">
        <v>0.0</v>
      </c>
      <c r="L876" s="11">
        <v>0.0</v>
      </c>
      <c r="M876" s="11">
        <v>0.0</v>
      </c>
      <c r="N876" s="11">
        <v>0.0</v>
      </c>
      <c r="O876" s="11">
        <v>0.0</v>
      </c>
      <c r="P876" s="11"/>
      <c r="Q876" s="11"/>
      <c r="S876" s="11"/>
    </row>
    <row r="877">
      <c r="A877" s="11" t="s">
        <v>862</v>
      </c>
      <c r="B877" s="11" t="s">
        <v>5381</v>
      </c>
      <c r="C877" s="12" t="s">
        <v>863</v>
      </c>
      <c r="D877" s="21" t="s">
        <v>37</v>
      </c>
      <c r="E877" s="11" t="s">
        <v>633</v>
      </c>
      <c r="F877" s="14" t="s">
        <v>273</v>
      </c>
      <c r="G877" s="14" t="str">
        <f t="shared" si="78"/>
        <v>34.08218</v>
      </c>
      <c r="H877" s="14" t="s">
        <v>6112</v>
      </c>
      <c r="I877" s="11">
        <v>3.0</v>
      </c>
      <c r="J877" s="11">
        <v>4.0</v>
      </c>
      <c r="K877" s="11">
        <v>0.0</v>
      </c>
      <c r="L877" s="11">
        <v>0.0</v>
      </c>
      <c r="M877" s="11">
        <v>0.0</v>
      </c>
      <c r="N877" s="11">
        <v>0.0</v>
      </c>
      <c r="O877" s="11">
        <v>0.0</v>
      </c>
      <c r="P877" s="11"/>
      <c r="Q877" s="11"/>
      <c r="S877" s="11"/>
    </row>
    <row r="878">
      <c r="A878" s="11" t="s">
        <v>959</v>
      </c>
      <c r="B878" s="11" t="s">
        <v>5381</v>
      </c>
      <c r="C878" s="12" t="s">
        <v>960</v>
      </c>
      <c r="D878" s="21" t="s">
        <v>37</v>
      </c>
      <c r="E878" s="11" t="s">
        <v>274</v>
      </c>
      <c r="F878" s="14" t="s">
        <v>273</v>
      </c>
      <c r="G878" s="14" t="str">
        <f t="shared" si="78"/>
        <v>34.08218</v>
      </c>
      <c r="H878" s="14" t="s">
        <v>6112</v>
      </c>
      <c r="I878" s="11">
        <v>4.0</v>
      </c>
      <c r="J878" s="11">
        <v>4.0</v>
      </c>
      <c r="K878" s="11">
        <v>0.0</v>
      </c>
      <c r="L878" s="11">
        <v>0.0</v>
      </c>
      <c r="M878" s="11">
        <v>0.0</v>
      </c>
      <c r="N878" s="11">
        <v>0.0</v>
      </c>
      <c r="O878" s="11">
        <v>0.0</v>
      </c>
      <c r="P878" s="11"/>
      <c r="Q878" s="11"/>
      <c r="S878" s="11"/>
    </row>
    <row r="879">
      <c r="A879" s="11" t="s">
        <v>979</v>
      </c>
      <c r="B879" s="11" t="s">
        <v>5381</v>
      </c>
      <c r="C879" s="12" t="s">
        <v>980</v>
      </c>
      <c r="D879" s="21" t="s">
        <v>37</v>
      </c>
      <c r="E879" s="11" t="s">
        <v>274</v>
      </c>
      <c r="F879" s="14" t="s">
        <v>273</v>
      </c>
      <c r="G879" s="14" t="str">
        <f t="shared" si="78"/>
        <v>34.08218</v>
      </c>
      <c r="H879" s="14" t="s">
        <v>6112</v>
      </c>
      <c r="I879" s="11">
        <v>4.0</v>
      </c>
      <c r="J879" s="11">
        <v>4.0</v>
      </c>
      <c r="K879" s="11">
        <v>0.0</v>
      </c>
      <c r="L879" s="11">
        <v>0.0</v>
      </c>
      <c r="M879" s="11">
        <v>0.0</v>
      </c>
      <c r="N879" s="11">
        <v>0.0</v>
      </c>
      <c r="O879" s="11">
        <v>0.0</v>
      </c>
      <c r="P879" s="11"/>
      <c r="Q879" s="11"/>
      <c r="S879" s="11"/>
    </row>
    <row r="880">
      <c r="A880" s="11" t="s">
        <v>1047</v>
      </c>
      <c r="B880" s="11" t="s">
        <v>5381</v>
      </c>
      <c r="C880" s="12" t="s">
        <v>1041</v>
      </c>
      <c r="D880" s="21" t="s">
        <v>37</v>
      </c>
      <c r="E880" s="11" t="s">
        <v>1051</v>
      </c>
      <c r="F880" s="14" t="s">
        <v>1050</v>
      </c>
      <c r="G880" s="14" t="str">
        <f t="shared" si="78"/>
        <v>34.195889</v>
      </c>
      <c r="H880" s="14" t="str">
        <f t="shared" ref="H880:H881" si="83">RIGHT(F880,FIND(",",F880)-1)</f>
        <v>70.158546</v>
      </c>
      <c r="I880" s="11">
        <v>4.0</v>
      </c>
      <c r="J880" s="11">
        <v>4.0</v>
      </c>
      <c r="K880" s="11">
        <v>0.0</v>
      </c>
      <c r="L880" s="11">
        <v>0.0</v>
      </c>
      <c r="M880" s="11">
        <v>0.0</v>
      </c>
      <c r="N880" s="11">
        <v>0.0</v>
      </c>
      <c r="O880" s="11">
        <v>0.0</v>
      </c>
      <c r="P880" s="11"/>
      <c r="Q880" s="11"/>
      <c r="S880" s="11"/>
    </row>
    <row r="881">
      <c r="A881" s="11" t="s">
        <v>1133</v>
      </c>
      <c r="B881" s="11" t="s">
        <v>5381</v>
      </c>
      <c r="C881" s="12" t="s">
        <v>1134</v>
      </c>
      <c r="D881" s="21" t="s">
        <v>37</v>
      </c>
      <c r="E881" s="11" t="s">
        <v>1136</v>
      </c>
      <c r="F881" s="14" t="s">
        <v>215</v>
      </c>
      <c r="G881" s="14" t="str">
        <f t="shared" si="78"/>
        <v>34.171831</v>
      </c>
      <c r="H881" s="14" t="str">
        <f t="shared" si="83"/>
        <v>70.621679</v>
      </c>
      <c r="I881" s="11">
        <v>4.0</v>
      </c>
      <c r="J881" s="11">
        <v>4.0</v>
      </c>
      <c r="K881" s="11">
        <v>0.0</v>
      </c>
      <c r="L881" s="11">
        <v>0.0</v>
      </c>
      <c r="M881" s="11">
        <v>0.0</v>
      </c>
      <c r="N881" s="11">
        <v>0.0</v>
      </c>
      <c r="O881" s="11">
        <v>0.0</v>
      </c>
      <c r="P881" s="11"/>
      <c r="Q881" s="11"/>
      <c r="S881" s="11"/>
    </row>
    <row r="882">
      <c r="A882" s="11" t="s">
        <v>1200</v>
      </c>
      <c r="B882" s="11" t="s">
        <v>5381</v>
      </c>
      <c r="C882" s="12" t="s">
        <v>1201</v>
      </c>
      <c r="D882" s="21" t="s">
        <v>37</v>
      </c>
      <c r="E882" s="11" t="s">
        <v>274</v>
      </c>
      <c r="F882" s="14" t="s">
        <v>273</v>
      </c>
      <c r="G882" s="14" t="str">
        <f t="shared" si="78"/>
        <v>34.08218</v>
      </c>
      <c r="H882" s="14" t="s">
        <v>6112</v>
      </c>
      <c r="I882" s="11">
        <v>4.0</v>
      </c>
      <c r="J882" s="11">
        <v>4.0</v>
      </c>
      <c r="K882" s="11">
        <v>0.0</v>
      </c>
      <c r="L882" s="11">
        <v>0.0</v>
      </c>
      <c r="M882" s="11">
        <v>0.0</v>
      </c>
      <c r="N882" s="11">
        <v>0.0</v>
      </c>
      <c r="O882" s="11">
        <v>0.0</v>
      </c>
      <c r="P882" s="11"/>
      <c r="Q882" s="11"/>
      <c r="S882" s="11"/>
    </row>
    <row r="883">
      <c r="A883" s="11" t="s">
        <v>1216</v>
      </c>
      <c r="B883" s="11" t="s">
        <v>5381</v>
      </c>
      <c r="C883" s="12" t="s">
        <v>1212</v>
      </c>
      <c r="D883" s="21" t="s">
        <v>37</v>
      </c>
      <c r="E883" s="11" t="s">
        <v>1218</v>
      </c>
      <c r="F883" s="14" t="s">
        <v>104</v>
      </c>
      <c r="G883" s="14" t="str">
        <f t="shared" si="78"/>
        <v>34.229212</v>
      </c>
      <c r="H883" s="14" t="str">
        <f t="shared" ref="H883:H902" si="84">RIGHT(F883,FIND(",",F883)-1)</f>
        <v>70.193208</v>
      </c>
      <c r="I883" s="11">
        <v>4.0</v>
      </c>
      <c r="J883" s="11">
        <v>4.0</v>
      </c>
      <c r="K883" s="11">
        <v>0.0</v>
      </c>
      <c r="L883" s="11">
        <v>0.0</v>
      </c>
      <c r="M883" s="11">
        <v>0.0</v>
      </c>
      <c r="N883" s="11">
        <v>0.0</v>
      </c>
      <c r="O883" s="11">
        <v>3.0</v>
      </c>
      <c r="P883" s="11"/>
      <c r="Q883" s="11"/>
      <c r="S883" s="11"/>
    </row>
    <row r="884">
      <c r="A884" s="11" t="s">
        <v>1285</v>
      </c>
      <c r="B884" s="11" t="s">
        <v>5381</v>
      </c>
      <c r="C884" s="12" t="s">
        <v>1286</v>
      </c>
      <c r="D884" s="21" t="s">
        <v>37</v>
      </c>
      <c r="E884" s="11" t="s">
        <v>956</v>
      </c>
      <c r="F884" s="14" t="s">
        <v>228</v>
      </c>
      <c r="G884" s="14" t="str">
        <f t="shared" si="78"/>
        <v>34.263148</v>
      </c>
      <c r="H884" s="14" t="str">
        <f t="shared" si="84"/>
        <v>70.788209</v>
      </c>
      <c r="I884" s="11">
        <v>4.0</v>
      </c>
      <c r="J884" s="11">
        <v>4.0</v>
      </c>
      <c r="K884" s="11">
        <v>0.0</v>
      </c>
      <c r="L884" s="11">
        <v>0.0</v>
      </c>
      <c r="M884" s="11">
        <v>0.0</v>
      </c>
      <c r="N884" s="11">
        <v>0.0</v>
      </c>
      <c r="O884" s="11">
        <v>0.0</v>
      </c>
      <c r="P884" s="11"/>
      <c r="Q884" s="11"/>
      <c r="S884" s="11"/>
    </row>
    <row r="885">
      <c r="A885" s="11" t="s">
        <v>1324</v>
      </c>
      <c r="B885" s="11" t="s">
        <v>5381</v>
      </c>
      <c r="C885" s="12" t="s">
        <v>1325</v>
      </c>
      <c r="D885" s="21" t="s">
        <v>37</v>
      </c>
      <c r="E885" s="11" t="s">
        <v>1330</v>
      </c>
      <c r="F885" s="14" t="s">
        <v>1329</v>
      </c>
      <c r="G885" s="14" t="str">
        <f t="shared" si="78"/>
        <v>32.677851</v>
      </c>
      <c r="H885" s="14" t="str">
        <f t="shared" si="84"/>
        <v>61.981391</v>
      </c>
      <c r="I885" s="11">
        <v>4.0</v>
      </c>
      <c r="J885" s="11">
        <v>4.0</v>
      </c>
      <c r="K885" s="11">
        <v>0.0</v>
      </c>
      <c r="L885" s="11">
        <v>0.0</v>
      </c>
      <c r="M885" s="11">
        <v>0.0</v>
      </c>
      <c r="N885" s="11">
        <v>0.0</v>
      </c>
      <c r="O885" s="11">
        <v>0.0</v>
      </c>
      <c r="P885" s="11"/>
      <c r="Q885" s="11"/>
      <c r="S885" s="11"/>
    </row>
    <row r="886">
      <c r="A886" s="11" t="s">
        <v>1410</v>
      </c>
      <c r="B886" s="11" t="s">
        <v>5381</v>
      </c>
      <c r="C886" s="12" t="s">
        <v>1411</v>
      </c>
      <c r="D886" s="21" t="s">
        <v>37</v>
      </c>
      <c r="E886" s="11" t="s">
        <v>1414</v>
      </c>
      <c r="F886" s="14" t="s">
        <v>1413</v>
      </c>
      <c r="G886" s="14" t="str">
        <f t="shared" si="78"/>
        <v>34.273230</v>
      </c>
      <c r="H886" s="14" t="str">
        <f t="shared" si="84"/>
        <v>70.074131</v>
      </c>
      <c r="I886" s="11">
        <v>2.0</v>
      </c>
      <c r="J886" s="11">
        <v>4.0</v>
      </c>
      <c r="K886" s="11">
        <v>2.0</v>
      </c>
      <c r="L886" s="11">
        <v>4.0</v>
      </c>
      <c r="M886" s="11">
        <v>0.0</v>
      </c>
      <c r="N886" s="11">
        <v>0.0</v>
      </c>
      <c r="O886" s="11">
        <v>0.0</v>
      </c>
      <c r="P886" s="11"/>
      <c r="Q886" s="11"/>
      <c r="S886" s="11"/>
    </row>
    <row r="887">
      <c r="A887" s="11" t="s">
        <v>1523</v>
      </c>
      <c r="B887" s="11" t="s">
        <v>5381</v>
      </c>
      <c r="C887" s="12" t="s">
        <v>1524</v>
      </c>
      <c r="D887" s="11" t="s">
        <v>1537</v>
      </c>
      <c r="E887" s="11" t="s">
        <v>1528</v>
      </c>
      <c r="F887" s="14" t="s">
        <v>1527</v>
      </c>
      <c r="G887" s="14" t="str">
        <f t="shared" si="78"/>
        <v>33.358507</v>
      </c>
      <c r="H887" s="14" t="str">
        <f t="shared" si="84"/>
        <v>69.859740</v>
      </c>
      <c r="I887" s="11">
        <v>4.0</v>
      </c>
      <c r="J887" s="11">
        <v>4.0</v>
      </c>
      <c r="K887" s="11">
        <v>0.0</v>
      </c>
      <c r="L887" s="11">
        <v>0.0</v>
      </c>
      <c r="M887" s="11">
        <v>0.0</v>
      </c>
      <c r="N887" s="11">
        <v>0.0</v>
      </c>
      <c r="O887" s="11">
        <v>0.0</v>
      </c>
      <c r="P887" s="11"/>
      <c r="Q887" s="11"/>
      <c r="R887" s="11"/>
      <c r="S887" s="11"/>
    </row>
    <row r="888">
      <c r="A888" s="11" t="s">
        <v>1631</v>
      </c>
      <c r="B888" s="11" t="s">
        <v>5381</v>
      </c>
      <c r="C888" s="12" t="s">
        <v>1630</v>
      </c>
      <c r="D888" s="11" t="s">
        <v>1537</v>
      </c>
      <c r="E888" s="11" t="s">
        <v>369</v>
      </c>
      <c r="F888" s="14" t="s">
        <v>310</v>
      </c>
      <c r="G888" s="14" t="str">
        <f t="shared" si="78"/>
        <v>32.264538</v>
      </c>
      <c r="H888" s="14" t="str">
        <f t="shared" si="84"/>
        <v>68.524714</v>
      </c>
      <c r="I888" s="11">
        <v>4.0</v>
      </c>
      <c r="J888" s="11">
        <v>4.0</v>
      </c>
      <c r="K888" s="11">
        <v>0.0</v>
      </c>
      <c r="L888" s="11">
        <v>0.0</v>
      </c>
      <c r="M888" s="11">
        <v>0.0</v>
      </c>
      <c r="N888" s="11">
        <v>0.0</v>
      </c>
      <c r="O888" s="11">
        <v>0.0</v>
      </c>
      <c r="P888" s="11"/>
      <c r="Q888" s="19"/>
      <c r="R888" s="19"/>
      <c r="S888" s="11"/>
    </row>
    <row r="889">
      <c r="A889" s="11" t="s">
        <v>1693</v>
      </c>
      <c r="B889" s="11" t="s">
        <v>5381</v>
      </c>
      <c r="C889" s="12" t="s">
        <v>1694</v>
      </c>
      <c r="D889" s="11" t="s">
        <v>1537</v>
      </c>
      <c r="E889" s="11" t="s">
        <v>1697</v>
      </c>
      <c r="F889" s="14" t="s">
        <v>1696</v>
      </c>
      <c r="G889" s="14" t="str">
        <f t="shared" si="78"/>
        <v>34.108055</v>
      </c>
      <c r="H889" s="14" t="str">
        <f t="shared" si="84"/>
        <v>70.799722</v>
      </c>
      <c r="I889" s="11">
        <v>3.0</v>
      </c>
      <c r="J889" s="11">
        <v>4.0</v>
      </c>
      <c r="K889" s="11">
        <v>0.0</v>
      </c>
      <c r="L889" s="11">
        <v>0.0</v>
      </c>
      <c r="M889" s="11">
        <v>0.0</v>
      </c>
      <c r="N889" s="11">
        <v>0.0</v>
      </c>
      <c r="O889" s="11">
        <v>0.0</v>
      </c>
      <c r="P889" s="11"/>
      <c r="Q889" s="19"/>
      <c r="R889" s="19"/>
      <c r="S889" s="11"/>
    </row>
    <row r="890">
      <c r="A890" s="11" t="s">
        <v>1725</v>
      </c>
      <c r="B890" s="11" t="s">
        <v>5381</v>
      </c>
      <c r="C890" s="12" t="s">
        <v>1722</v>
      </c>
      <c r="D890" s="11" t="s">
        <v>1537</v>
      </c>
      <c r="E890" s="11" t="s">
        <v>1729</v>
      </c>
      <c r="F890" s="14" t="s">
        <v>1728</v>
      </c>
      <c r="G890" s="14" t="str">
        <f t="shared" si="78"/>
        <v>32.929848</v>
      </c>
      <c r="H890" s="14" t="str">
        <f t="shared" si="84"/>
        <v>66.689096</v>
      </c>
      <c r="I890" s="11">
        <v>2.0</v>
      </c>
      <c r="J890" s="11">
        <v>4.0</v>
      </c>
      <c r="K890" s="11">
        <v>0.0</v>
      </c>
      <c r="L890" s="11">
        <v>0.0</v>
      </c>
      <c r="M890" s="11">
        <v>0.0</v>
      </c>
      <c r="N890" s="11">
        <v>0.0</v>
      </c>
      <c r="O890" s="11">
        <v>0.0</v>
      </c>
      <c r="P890" s="11"/>
      <c r="Q890" s="19"/>
      <c r="R890" s="19"/>
      <c r="S890" s="11"/>
    </row>
    <row r="891">
      <c r="A891" s="11" t="s">
        <v>1736</v>
      </c>
      <c r="B891" s="11" t="s">
        <v>5381</v>
      </c>
      <c r="C891" s="12" t="s">
        <v>1733</v>
      </c>
      <c r="D891" s="11" t="s">
        <v>1537</v>
      </c>
      <c r="E891" s="11" t="s">
        <v>1738</v>
      </c>
      <c r="F891" s="14" t="s">
        <v>1413</v>
      </c>
      <c r="G891" s="14" t="str">
        <f t="shared" si="78"/>
        <v>34.273230</v>
      </c>
      <c r="H891" s="14" t="str">
        <f t="shared" si="84"/>
        <v>70.074131</v>
      </c>
      <c r="I891" s="11">
        <v>4.0</v>
      </c>
      <c r="J891" s="11">
        <v>4.0</v>
      </c>
      <c r="K891" s="11">
        <v>0.0</v>
      </c>
      <c r="L891" s="11">
        <v>0.0</v>
      </c>
      <c r="M891" s="11">
        <v>0.0</v>
      </c>
      <c r="N891" s="11">
        <v>0.0</v>
      </c>
      <c r="O891" s="11">
        <v>0.0</v>
      </c>
      <c r="P891" s="11"/>
      <c r="Q891" s="19"/>
      <c r="R891" s="19"/>
      <c r="S891" s="11"/>
    </row>
    <row r="892">
      <c r="A892" s="11" t="s">
        <v>1784</v>
      </c>
      <c r="B892" s="11" t="s">
        <v>5381</v>
      </c>
      <c r="C892" s="12" t="s">
        <v>1785</v>
      </c>
      <c r="D892" s="11" t="s">
        <v>1537</v>
      </c>
      <c r="E892" s="11" t="s">
        <v>1787</v>
      </c>
      <c r="F892" s="14" t="s">
        <v>243</v>
      </c>
      <c r="G892" s="14" t="str">
        <f t="shared" si="78"/>
        <v>34.910930</v>
      </c>
      <c r="H892" s="14" t="str">
        <f t="shared" si="84"/>
        <v>71.127398</v>
      </c>
      <c r="I892" s="11">
        <v>4.0</v>
      </c>
      <c r="J892" s="11">
        <v>4.0</v>
      </c>
      <c r="K892" s="11">
        <v>0.0</v>
      </c>
      <c r="L892" s="11">
        <v>0.0</v>
      </c>
      <c r="M892" s="11">
        <v>0.0</v>
      </c>
      <c r="N892" s="11">
        <v>0.0</v>
      </c>
      <c r="O892" s="11">
        <v>0.0</v>
      </c>
      <c r="P892" s="11"/>
      <c r="Q892" s="19"/>
      <c r="R892" s="19"/>
      <c r="S892" s="11"/>
    </row>
    <row r="893">
      <c r="A893" s="11" t="s">
        <v>1834</v>
      </c>
      <c r="B893" s="11" t="s">
        <v>5381</v>
      </c>
      <c r="C893" s="12" t="s">
        <v>1832</v>
      </c>
      <c r="D893" s="11" t="s">
        <v>1537</v>
      </c>
      <c r="E893" s="11" t="s">
        <v>1836</v>
      </c>
      <c r="F893" s="14" t="s">
        <v>66</v>
      </c>
      <c r="G893" s="14" t="str">
        <f t="shared" si="78"/>
        <v>34.872898</v>
      </c>
      <c r="H893" s="14" t="str">
        <f t="shared" si="84"/>
        <v>71.155620</v>
      </c>
      <c r="I893" s="11">
        <v>4.0</v>
      </c>
      <c r="J893" s="11">
        <v>4.0</v>
      </c>
      <c r="K893" s="11">
        <v>0.0</v>
      </c>
      <c r="L893" s="11">
        <v>0.0</v>
      </c>
      <c r="M893" s="11">
        <v>0.0</v>
      </c>
      <c r="N893" s="11">
        <v>0.0</v>
      </c>
      <c r="O893" s="11">
        <v>0.0</v>
      </c>
      <c r="P893" s="11"/>
      <c r="Q893" s="19"/>
      <c r="R893" s="19"/>
      <c r="S893" s="11"/>
    </row>
    <row r="894">
      <c r="A894" s="11" t="s">
        <v>1905</v>
      </c>
      <c r="B894" s="11" t="s">
        <v>5381</v>
      </c>
      <c r="C894" s="12" t="s">
        <v>1906</v>
      </c>
      <c r="D894" s="11" t="s">
        <v>1537</v>
      </c>
      <c r="E894" s="11" t="s">
        <v>1909</v>
      </c>
      <c r="F894" s="14" t="s">
        <v>1908</v>
      </c>
      <c r="G894" s="14" t="str">
        <f t="shared" si="78"/>
        <v>34.564934</v>
      </c>
      <c r="H894" s="14" t="str">
        <f t="shared" si="84"/>
        <v>69.212677</v>
      </c>
      <c r="I894" s="11">
        <v>0.0</v>
      </c>
      <c r="J894" s="11">
        <v>4.0</v>
      </c>
      <c r="K894" s="11">
        <v>0.0</v>
      </c>
      <c r="L894" s="11">
        <v>0.0</v>
      </c>
      <c r="M894" s="11">
        <v>0.0</v>
      </c>
      <c r="N894" s="11">
        <v>0.0</v>
      </c>
      <c r="O894" s="11">
        <v>5.0</v>
      </c>
      <c r="P894" s="11"/>
      <c r="Q894" s="19"/>
      <c r="R894" s="19"/>
      <c r="S894" s="11"/>
    </row>
    <row r="895">
      <c r="A895" s="11" t="s">
        <v>1925</v>
      </c>
      <c r="B895" s="11" t="s">
        <v>5381</v>
      </c>
      <c r="C895" s="12" t="s">
        <v>1926</v>
      </c>
      <c r="D895" s="11" t="s">
        <v>1537</v>
      </c>
      <c r="E895" s="11" t="s">
        <v>1833</v>
      </c>
      <c r="F895" s="14" t="s">
        <v>215</v>
      </c>
      <c r="G895" s="14" t="str">
        <f t="shared" si="78"/>
        <v>34.171831</v>
      </c>
      <c r="H895" s="14" t="str">
        <f t="shared" si="84"/>
        <v>70.621679</v>
      </c>
      <c r="I895" s="11">
        <v>4.0</v>
      </c>
      <c r="J895" s="11">
        <v>4.0</v>
      </c>
      <c r="K895" s="11">
        <v>0.0</v>
      </c>
      <c r="L895" s="11">
        <v>0.0</v>
      </c>
      <c r="M895" s="11">
        <v>0.0</v>
      </c>
      <c r="N895" s="11">
        <v>0.0</v>
      </c>
      <c r="O895" s="11">
        <v>0.0</v>
      </c>
      <c r="P895" s="11"/>
      <c r="Q895" s="19"/>
      <c r="R895" s="19"/>
      <c r="S895" s="11"/>
    </row>
    <row r="896">
      <c r="A896" s="11" t="s">
        <v>1932</v>
      </c>
      <c r="B896" s="11" t="s">
        <v>5381</v>
      </c>
      <c r="C896" s="12" t="s">
        <v>1926</v>
      </c>
      <c r="D896" s="11" t="s">
        <v>1537</v>
      </c>
      <c r="E896" s="11" t="s">
        <v>1935</v>
      </c>
      <c r="F896" s="14" t="s">
        <v>1472</v>
      </c>
      <c r="G896" s="14" t="str">
        <f t="shared" si="78"/>
        <v>33.706199</v>
      </c>
      <c r="H896" s="14" t="str">
        <f t="shared" si="84"/>
        <v>69.383107</v>
      </c>
      <c r="I896" s="11">
        <v>4.0</v>
      </c>
      <c r="J896" s="11">
        <v>4.0</v>
      </c>
      <c r="K896" s="11">
        <v>0.0</v>
      </c>
      <c r="L896" s="11">
        <v>0.0</v>
      </c>
      <c r="M896" s="11">
        <v>0.0</v>
      </c>
      <c r="N896" s="11">
        <v>0.0</v>
      </c>
      <c r="O896" s="11">
        <v>3.0</v>
      </c>
      <c r="P896" s="11"/>
      <c r="Q896" s="19"/>
      <c r="R896" s="19"/>
      <c r="S896" s="11"/>
    </row>
    <row r="897">
      <c r="A897" s="11" t="s">
        <v>1952</v>
      </c>
      <c r="B897" s="11" t="s">
        <v>5381</v>
      </c>
      <c r="C897" s="12" t="s">
        <v>1953</v>
      </c>
      <c r="D897" s="11" t="s">
        <v>1537</v>
      </c>
      <c r="E897" s="11" t="s">
        <v>1957</v>
      </c>
      <c r="F897" s="14" t="s">
        <v>1956</v>
      </c>
      <c r="G897" s="14" t="str">
        <f t="shared" si="78"/>
        <v>33.688121</v>
      </c>
      <c r="H897" s="14" t="str">
        <f t="shared" si="84"/>
        <v>69.526123</v>
      </c>
      <c r="I897" s="11">
        <v>4.0</v>
      </c>
      <c r="J897" s="11">
        <v>4.0</v>
      </c>
      <c r="K897" s="11">
        <v>0.0</v>
      </c>
      <c r="L897" s="11">
        <v>0.0</v>
      </c>
      <c r="M897" s="11">
        <v>0.0</v>
      </c>
      <c r="N897" s="11">
        <v>0.0</v>
      </c>
      <c r="O897" s="11">
        <v>7.0</v>
      </c>
      <c r="P897" s="11"/>
      <c r="Q897" s="19"/>
      <c r="R897" s="19"/>
      <c r="S897" s="11"/>
    </row>
    <row r="898">
      <c r="A898" s="11" t="s">
        <v>1958</v>
      </c>
      <c r="B898" s="11" t="s">
        <v>5381</v>
      </c>
      <c r="C898" s="12" t="s">
        <v>1953</v>
      </c>
      <c r="D898" s="11" t="s">
        <v>1537</v>
      </c>
      <c r="E898" s="11" t="s">
        <v>1959</v>
      </c>
      <c r="F898" s="14" t="s">
        <v>1956</v>
      </c>
      <c r="G898" s="14" t="str">
        <f t="shared" si="78"/>
        <v>33.688121</v>
      </c>
      <c r="H898" s="14" t="str">
        <f t="shared" si="84"/>
        <v>69.526123</v>
      </c>
      <c r="I898" s="11">
        <v>4.0</v>
      </c>
      <c r="J898" s="11">
        <v>4.0</v>
      </c>
      <c r="K898" s="11">
        <v>0.0</v>
      </c>
      <c r="L898" s="11">
        <v>0.0</v>
      </c>
      <c r="M898" s="11">
        <v>0.0</v>
      </c>
      <c r="N898" s="11">
        <v>0.0</v>
      </c>
      <c r="O898" s="11">
        <v>0.0</v>
      </c>
      <c r="P898" s="11"/>
      <c r="Q898" s="19"/>
      <c r="R898" s="19"/>
      <c r="S898" s="11"/>
    </row>
    <row r="899">
      <c r="A899" s="11" t="s">
        <v>1960</v>
      </c>
      <c r="B899" s="11" t="s">
        <v>5381</v>
      </c>
      <c r="C899" s="12" t="s">
        <v>1961</v>
      </c>
      <c r="D899" s="11" t="s">
        <v>1537</v>
      </c>
      <c r="E899" s="11" t="s">
        <v>1963</v>
      </c>
      <c r="F899" s="14" t="s">
        <v>144</v>
      </c>
      <c r="G899" s="14" t="str">
        <f t="shared" si="78"/>
        <v>34.215777</v>
      </c>
      <c r="H899" s="14" t="str">
        <f t="shared" si="84"/>
        <v>71.026004</v>
      </c>
      <c r="I899" s="11">
        <v>4.0</v>
      </c>
      <c r="J899" s="11">
        <v>4.0</v>
      </c>
      <c r="K899" s="11">
        <v>0.0</v>
      </c>
      <c r="L899" s="11">
        <v>0.0</v>
      </c>
      <c r="M899" s="11">
        <v>0.0</v>
      </c>
      <c r="N899" s="11">
        <v>0.0</v>
      </c>
      <c r="O899" s="11">
        <v>0.0</v>
      </c>
      <c r="P899" s="11"/>
      <c r="Q899" s="19"/>
      <c r="R899" s="19"/>
      <c r="S899" s="11"/>
    </row>
    <row r="900">
      <c r="A900" s="11" t="s">
        <v>1987</v>
      </c>
      <c r="B900" s="11" t="s">
        <v>5381</v>
      </c>
      <c r="C900" s="12" t="s">
        <v>1988</v>
      </c>
      <c r="D900" s="11" t="s">
        <v>1537</v>
      </c>
      <c r="E900" s="11" t="s">
        <v>1990</v>
      </c>
      <c r="F900" s="14" t="s">
        <v>1050</v>
      </c>
      <c r="G900" s="14" t="str">
        <f t="shared" si="78"/>
        <v>34.195889</v>
      </c>
      <c r="H900" s="14" t="str">
        <f t="shared" si="84"/>
        <v>70.158546</v>
      </c>
      <c r="I900" s="11">
        <v>4.0</v>
      </c>
      <c r="J900" s="11">
        <v>4.0</v>
      </c>
      <c r="K900" s="11">
        <v>0.0</v>
      </c>
      <c r="L900" s="11">
        <v>0.0</v>
      </c>
      <c r="M900" s="11">
        <v>0.0</v>
      </c>
      <c r="N900" s="11">
        <v>0.0</v>
      </c>
      <c r="O900" s="11">
        <v>8.0</v>
      </c>
      <c r="P900" s="11"/>
      <c r="Q900" s="19"/>
      <c r="R900" s="19"/>
      <c r="S900" s="11"/>
    </row>
    <row r="901">
      <c r="A901" s="11" t="s">
        <v>2243</v>
      </c>
      <c r="B901" s="11" t="s">
        <v>5381</v>
      </c>
      <c r="C901" s="12" t="s">
        <v>2244</v>
      </c>
      <c r="D901" s="11" t="s">
        <v>1537</v>
      </c>
      <c r="E901" s="11" t="s">
        <v>2245</v>
      </c>
      <c r="F901" s="14" t="s">
        <v>176</v>
      </c>
      <c r="G901" s="14" t="str">
        <f t="shared" si="78"/>
        <v>34.963097</v>
      </c>
      <c r="H901" s="14" t="str">
        <f t="shared" si="84"/>
        <v>68.810884</v>
      </c>
      <c r="I901" s="11">
        <v>4.0</v>
      </c>
      <c r="J901" s="11">
        <v>4.0</v>
      </c>
      <c r="K901" s="11">
        <v>0.0</v>
      </c>
      <c r="L901" s="11">
        <v>0.0</v>
      </c>
      <c r="M901" s="11">
        <v>0.0</v>
      </c>
      <c r="N901" s="11">
        <v>0.0</v>
      </c>
      <c r="O901" s="11">
        <v>0.0</v>
      </c>
      <c r="P901" s="11"/>
      <c r="Q901" s="19"/>
      <c r="R901" s="19"/>
      <c r="S901" s="11"/>
    </row>
    <row r="902">
      <c r="A902" s="11" t="s">
        <v>2262</v>
      </c>
      <c r="B902" s="11" t="s">
        <v>5381</v>
      </c>
      <c r="C902" s="12" t="s">
        <v>2263</v>
      </c>
      <c r="D902" s="11" t="s">
        <v>1537</v>
      </c>
      <c r="E902" s="11" t="s">
        <v>2265</v>
      </c>
      <c r="F902" s="14" t="s">
        <v>215</v>
      </c>
      <c r="G902" s="14" t="str">
        <f t="shared" si="78"/>
        <v>34.171831</v>
      </c>
      <c r="H902" s="14" t="str">
        <f t="shared" si="84"/>
        <v>70.621679</v>
      </c>
      <c r="I902" s="11">
        <v>4.0</v>
      </c>
      <c r="J902" s="11">
        <v>4.0</v>
      </c>
      <c r="K902" s="11">
        <v>0.0</v>
      </c>
      <c r="L902" s="11">
        <v>0.0</v>
      </c>
      <c r="M902" s="11">
        <v>0.0</v>
      </c>
      <c r="N902" s="11">
        <v>0.0</v>
      </c>
      <c r="O902" s="11">
        <v>0.0</v>
      </c>
      <c r="P902" s="11"/>
      <c r="Q902" s="19"/>
      <c r="R902" s="19"/>
      <c r="S902" s="11"/>
    </row>
    <row r="903">
      <c r="A903" s="294" t="s">
        <v>5627</v>
      </c>
      <c r="B903" s="11" t="s">
        <v>5381</v>
      </c>
      <c r="C903" s="295" t="s">
        <v>5618</v>
      </c>
      <c r="D903" s="294" t="s">
        <v>1537</v>
      </c>
      <c r="E903" s="294" t="s">
        <v>170</v>
      </c>
      <c r="F903" s="294" t="s">
        <v>160</v>
      </c>
      <c r="G903" s="296" t="s">
        <v>5628</v>
      </c>
      <c r="H903" s="296" t="s">
        <v>5397</v>
      </c>
      <c r="I903" s="294">
        <v>4.0</v>
      </c>
      <c r="J903" s="294">
        <v>4.0</v>
      </c>
      <c r="K903" s="294">
        <v>0.0</v>
      </c>
      <c r="L903" s="294">
        <v>0.0</v>
      </c>
      <c r="M903" s="294">
        <v>0.0</v>
      </c>
      <c r="N903" s="294">
        <v>0.0</v>
      </c>
      <c r="O903" s="294">
        <v>0.0</v>
      </c>
      <c r="P903" s="294">
        <v>0.0</v>
      </c>
      <c r="Q903" s="294">
        <v>0.0</v>
      </c>
      <c r="R903" s="294">
        <v>0.0</v>
      </c>
      <c r="S903" s="209"/>
      <c r="T903" s="209"/>
      <c r="U903" s="209"/>
      <c r="V903" s="209"/>
      <c r="W903" s="209"/>
      <c r="X903" s="209"/>
      <c r="Y903" s="209"/>
      <c r="Z903" s="209"/>
      <c r="AA903" s="209"/>
      <c r="AB903" s="209"/>
      <c r="AC903" s="209"/>
      <c r="AD903" s="209"/>
      <c r="AE903" s="209"/>
      <c r="AF903" s="209"/>
      <c r="AG903" s="209"/>
      <c r="AH903" s="209"/>
      <c r="AI903" s="209"/>
      <c r="AJ903" s="209"/>
    </row>
    <row r="904">
      <c r="A904" s="294" t="s">
        <v>5663</v>
      </c>
      <c r="B904" s="11" t="s">
        <v>5381</v>
      </c>
      <c r="C904" s="295" t="s">
        <v>5653</v>
      </c>
      <c r="D904" s="294" t="s">
        <v>1537</v>
      </c>
      <c r="E904" s="294" t="s">
        <v>616</v>
      </c>
      <c r="F904" s="294" t="s">
        <v>215</v>
      </c>
      <c r="G904" s="296" t="s">
        <v>5632</v>
      </c>
      <c r="H904" s="296" t="s">
        <v>5430</v>
      </c>
      <c r="I904" s="294">
        <v>4.0</v>
      </c>
      <c r="J904" s="294">
        <v>4.0</v>
      </c>
      <c r="K904" s="294">
        <v>0.0</v>
      </c>
      <c r="L904" s="294">
        <v>0.0</v>
      </c>
      <c r="M904" s="294">
        <v>0.0</v>
      </c>
      <c r="N904" s="294">
        <v>0.0</v>
      </c>
      <c r="O904" s="294">
        <v>0.0</v>
      </c>
      <c r="P904" s="294">
        <v>0.0</v>
      </c>
      <c r="Q904" s="294">
        <v>0.0</v>
      </c>
      <c r="R904" s="294">
        <v>0.0</v>
      </c>
      <c r="S904" s="209"/>
      <c r="T904" s="209"/>
      <c r="U904" s="209"/>
      <c r="V904" s="209"/>
      <c r="W904" s="209"/>
      <c r="X904" s="209"/>
      <c r="Y904" s="209"/>
      <c r="Z904" s="209"/>
      <c r="AA904" s="209"/>
      <c r="AB904" s="209"/>
      <c r="AC904" s="209"/>
      <c r="AD904" s="209"/>
      <c r="AE904" s="209"/>
      <c r="AF904" s="209"/>
      <c r="AG904" s="209"/>
      <c r="AH904" s="209"/>
      <c r="AI904" s="209"/>
      <c r="AJ904" s="209"/>
    </row>
    <row r="905">
      <c r="A905" s="294" t="s">
        <v>5698</v>
      </c>
      <c r="B905" s="11" t="s">
        <v>5381</v>
      </c>
      <c r="C905" s="295" t="s">
        <v>2254</v>
      </c>
      <c r="D905" s="294" t="s">
        <v>1537</v>
      </c>
      <c r="E905" s="294" t="s">
        <v>616</v>
      </c>
      <c r="F905" s="294" t="s">
        <v>215</v>
      </c>
      <c r="G905" s="296" t="s">
        <v>5632</v>
      </c>
      <c r="H905" s="296" t="s">
        <v>5430</v>
      </c>
      <c r="I905" s="294">
        <v>4.0</v>
      </c>
      <c r="J905" s="294">
        <v>4.0</v>
      </c>
      <c r="K905" s="294">
        <v>0.0</v>
      </c>
      <c r="L905" s="294">
        <v>0.0</v>
      </c>
      <c r="M905" s="294">
        <v>0.0</v>
      </c>
      <c r="N905" s="294">
        <v>0.0</v>
      </c>
      <c r="O905" s="294">
        <v>0.0</v>
      </c>
      <c r="P905" s="294">
        <v>0.0</v>
      </c>
      <c r="Q905" s="294">
        <v>0.0</v>
      </c>
      <c r="R905" s="294">
        <v>0.0</v>
      </c>
      <c r="S905" s="209"/>
      <c r="T905" s="209"/>
      <c r="U905" s="209"/>
      <c r="V905" s="209"/>
      <c r="W905" s="209"/>
      <c r="X905" s="209"/>
      <c r="Y905" s="209"/>
      <c r="Z905" s="209"/>
      <c r="AA905" s="209"/>
      <c r="AB905" s="209"/>
      <c r="AC905" s="209"/>
      <c r="AD905" s="209"/>
      <c r="AE905" s="209"/>
      <c r="AF905" s="209"/>
      <c r="AG905" s="209"/>
      <c r="AH905" s="209"/>
      <c r="AI905" s="209"/>
      <c r="AJ905" s="209"/>
    </row>
    <row r="906">
      <c r="A906" s="294" t="s">
        <v>5706</v>
      </c>
      <c r="B906" s="11" t="s">
        <v>5381</v>
      </c>
      <c r="C906" s="295" t="s">
        <v>2686</v>
      </c>
      <c r="D906" s="294" t="s">
        <v>1537</v>
      </c>
      <c r="E906" s="294" t="s">
        <v>2067</v>
      </c>
      <c r="F906" s="294" t="s">
        <v>1057</v>
      </c>
      <c r="G906" s="296" t="s">
        <v>5626</v>
      </c>
      <c r="H906" s="296" t="s">
        <v>5487</v>
      </c>
      <c r="I906" s="294">
        <v>4.0</v>
      </c>
      <c r="J906" s="294">
        <v>4.0</v>
      </c>
      <c r="K906" s="294">
        <v>0.0</v>
      </c>
      <c r="L906" s="294">
        <v>0.0</v>
      </c>
      <c r="M906" s="294">
        <v>0.0</v>
      </c>
      <c r="N906" s="294">
        <v>0.0</v>
      </c>
      <c r="O906" s="294">
        <v>0.0</v>
      </c>
      <c r="P906" s="294">
        <v>0.0</v>
      </c>
      <c r="Q906" s="294">
        <v>0.0</v>
      </c>
      <c r="R906" s="294">
        <v>0.0</v>
      </c>
      <c r="S906" s="209"/>
      <c r="T906" s="209"/>
      <c r="U906" s="209"/>
      <c r="V906" s="209"/>
      <c r="W906" s="209"/>
      <c r="X906" s="209"/>
      <c r="Y906" s="209"/>
      <c r="Z906" s="209"/>
      <c r="AA906" s="209"/>
      <c r="AB906" s="209"/>
      <c r="AC906" s="209"/>
      <c r="AD906" s="209"/>
      <c r="AE906" s="209"/>
      <c r="AF906" s="209"/>
      <c r="AG906" s="209"/>
      <c r="AH906" s="209"/>
      <c r="AI906" s="209"/>
      <c r="AJ906" s="209"/>
    </row>
    <row r="907">
      <c r="A907" s="294" t="s">
        <v>5742</v>
      </c>
      <c r="B907" s="11" t="s">
        <v>5381</v>
      </c>
      <c r="C907" s="295" t="s">
        <v>5743</v>
      </c>
      <c r="D907" s="294" t="s">
        <v>1537</v>
      </c>
      <c r="E907" s="294" t="s">
        <v>1273</v>
      </c>
      <c r="F907" s="294" t="s">
        <v>1223</v>
      </c>
      <c r="G907" s="296" t="s">
        <v>5619</v>
      </c>
      <c r="H907" s="296" t="s">
        <v>5457</v>
      </c>
      <c r="I907" s="294">
        <v>4.0</v>
      </c>
      <c r="J907" s="294">
        <v>4.0</v>
      </c>
      <c r="K907" s="294">
        <v>0.0</v>
      </c>
      <c r="L907" s="294">
        <v>0.0</v>
      </c>
      <c r="M907" s="294">
        <v>0.0</v>
      </c>
      <c r="N907" s="294">
        <v>0.0</v>
      </c>
      <c r="O907" s="294">
        <v>0.0</v>
      </c>
      <c r="P907" s="294">
        <v>0.0</v>
      </c>
      <c r="Q907" s="294">
        <v>0.0</v>
      </c>
      <c r="R907" s="294">
        <v>0.0</v>
      </c>
      <c r="S907" s="209"/>
      <c r="T907" s="209"/>
      <c r="U907" s="209"/>
      <c r="V907" s="209"/>
      <c r="W907" s="209"/>
      <c r="X907" s="209"/>
      <c r="Y907" s="209"/>
      <c r="Z907" s="209"/>
      <c r="AA907" s="209"/>
      <c r="AB907" s="209"/>
      <c r="AC907" s="209"/>
      <c r="AD907" s="209"/>
      <c r="AE907" s="209"/>
      <c r="AF907" s="209"/>
      <c r="AG907" s="209"/>
      <c r="AH907" s="209"/>
      <c r="AI907" s="209"/>
      <c r="AJ907" s="209"/>
    </row>
    <row r="908">
      <c r="A908" s="294" t="s">
        <v>5772</v>
      </c>
      <c r="B908" s="11" t="s">
        <v>5381</v>
      </c>
      <c r="C908" s="295" t="s">
        <v>2690</v>
      </c>
      <c r="D908" s="294" t="s">
        <v>1537</v>
      </c>
      <c r="E908" s="294" t="s">
        <v>5643</v>
      </c>
      <c r="F908" s="294" t="s">
        <v>5644</v>
      </c>
      <c r="G908" s="296" t="s">
        <v>5645</v>
      </c>
      <c r="H908" s="296" t="s">
        <v>5646</v>
      </c>
      <c r="I908" s="294">
        <v>4.0</v>
      </c>
      <c r="J908" s="294">
        <v>4.0</v>
      </c>
      <c r="K908" s="294">
        <v>0.0</v>
      </c>
      <c r="L908" s="294">
        <v>0.0</v>
      </c>
      <c r="M908" s="294">
        <v>0.0</v>
      </c>
      <c r="N908" s="294">
        <v>0.0</v>
      </c>
      <c r="O908" s="294">
        <v>0.0</v>
      </c>
      <c r="P908" s="294">
        <v>0.0</v>
      </c>
      <c r="Q908" s="294">
        <v>0.0</v>
      </c>
      <c r="R908" s="294">
        <v>0.0</v>
      </c>
      <c r="S908" s="209"/>
      <c r="T908" s="209"/>
      <c r="U908" s="209"/>
      <c r="V908" s="209"/>
      <c r="W908" s="209"/>
      <c r="X908" s="209"/>
      <c r="Y908" s="209"/>
      <c r="Z908" s="209"/>
      <c r="AA908" s="209"/>
      <c r="AB908" s="209"/>
      <c r="AC908" s="209"/>
      <c r="AD908" s="209"/>
      <c r="AE908" s="209"/>
      <c r="AF908" s="209"/>
      <c r="AG908" s="209"/>
      <c r="AH908" s="209"/>
      <c r="AI908" s="209"/>
      <c r="AJ908" s="209"/>
    </row>
    <row r="909">
      <c r="A909" s="294" t="s">
        <v>5778</v>
      </c>
      <c r="B909" s="11" t="s">
        <v>5381</v>
      </c>
      <c r="C909" s="295" t="s">
        <v>2267</v>
      </c>
      <c r="D909" s="294" t="s">
        <v>1537</v>
      </c>
      <c r="E909" s="294" t="s">
        <v>5643</v>
      </c>
      <c r="F909" s="294" t="s">
        <v>5644</v>
      </c>
      <c r="G909" s="296" t="s">
        <v>5645</v>
      </c>
      <c r="H909" s="296" t="s">
        <v>5646</v>
      </c>
      <c r="I909" s="294">
        <v>4.0</v>
      </c>
      <c r="J909" s="294">
        <v>4.0</v>
      </c>
      <c r="K909" s="294">
        <v>0.0</v>
      </c>
      <c r="L909" s="294">
        <v>0.0</v>
      </c>
      <c r="M909" s="294">
        <v>0.0</v>
      </c>
      <c r="N909" s="294">
        <v>0.0</v>
      </c>
      <c r="O909" s="294">
        <v>0.0</v>
      </c>
      <c r="P909" s="294">
        <v>0.0</v>
      </c>
      <c r="Q909" s="294">
        <v>0.0</v>
      </c>
      <c r="R909" s="294">
        <v>0.0</v>
      </c>
      <c r="S909" s="209"/>
      <c r="T909" s="209"/>
      <c r="U909" s="209"/>
      <c r="V909" s="209"/>
      <c r="W909" s="209"/>
      <c r="X909" s="209"/>
      <c r="Y909" s="209"/>
      <c r="Z909" s="209"/>
      <c r="AA909" s="209"/>
      <c r="AB909" s="209"/>
      <c r="AC909" s="209"/>
      <c r="AD909" s="209"/>
      <c r="AE909" s="209"/>
      <c r="AF909" s="209"/>
      <c r="AG909" s="209"/>
      <c r="AH909" s="209"/>
      <c r="AI909" s="209"/>
      <c r="AJ909" s="209"/>
    </row>
    <row r="910">
      <c r="A910" s="294" t="s">
        <v>5783</v>
      </c>
      <c r="B910" s="11" t="s">
        <v>5381</v>
      </c>
      <c r="C910" s="295" t="s">
        <v>2271</v>
      </c>
      <c r="D910" s="294" t="s">
        <v>1537</v>
      </c>
      <c r="E910" s="294" t="s">
        <v>2283</v>
      </c>
      <c r="F910" s="294" t="s">
        <v>2145</v>
      </c>
      <c r="G910" s="296" t="s">
        <v>5725</v>
      </c>
      <c r="H910" s="296" t="s">
        <v>5543</v>
      </c>
      <c r="I910" s="294">
        <v>4.0</v>
      </c>
      <c r="J910" s="294">
        <v>4.0</v>
      </c>
      <c r="K910" s="294">
        <v>5.0</v>
      </c>
      <c r="L910" s="294">
        <v>23.0</v>
      </c>
      <c r="M910" s="294">
        <v>0.0</v>
      </c>
      <c r="N910" s="294">
        <v>8.0</v>
      </c>
      <c r="O910" s="294">
        <v>0.0</v>
      </c>
      <c r="P910" s="294">
        <v>0.0</v>
      </c>
      <c r="Q910" s="294">
        <v>0.0</v>
      </c>
      <c r="R910" s="294">
        <v>0.0</v>
      </c>
      <c r="S910" s="209"/>
      <c r="T910" s="209"/>
      <c r="U910" s="209"/>
      <c r="V910" s="209"/>
      <c r="W910" s="209"/>
      <c r="X910" s="209"/>
      <c r="Y910" s="209"/>
      <c r="Z910" s="209"/>
      <c r="AA910" s="209"/>
      <c r="AB910" s="209"/>
      <c r="AC910" s="209"/>
      <c r="AD910" s="209"/>
      <c r="AE910" s="209"/>
      <c r="AF910" s="209"/>
      <c r="AG910" s="209"/>
      <c r="AH910" s="209"/>
      <c r="AI910" s="209"/>
      <c r="AJ910" s="209"/>
    </row>
    <row r="911">
      <c r="A911" s="294" t="s">
        <v>5787</v>
      </c>
      <c r="B911" s="11" t="s">
        <v>5381</v>
      </c>
      <c r="C911" s="295" t="s">
        <v>2271</v>
      </c>
      <c r="D911" s="294" t="s">
        <v>1537</v>
      </c>
      <c r="E911" s="294" t="s">
        <v>170</v>
      </c>
      <c r="F911" s="294" t="s">
        <v>160</v>
      </c>
      <c r="G911" s="296" t="s">
        <v>5628</v>
      </c>
      <c r="H911" s="296" t="s">
        <v>5397</v>
      </c>
      <c r="I911" s="294">
        <v>4.0</v>
      </c>
      <c r="J911" s="294">
        <v>4.0</v>
      </c>
      <c r="K911" s="294">
        <v>0.0</v>
      </c>
      <c r="L911" s="294">
        <v>0.0</v>
      </c>
      <c r="M911" s="294">
        <v>0.0</v>
      </c>
      <c r="N911" s="294">
        <v>0.0</v>
      </c>
      <c r="O911" s="294">
        <v>0.0</v>
      </c>
      <c r="P911" s="294">
        <v>0.0</v>
      </c>
      <c r="Q911" s="294">
        <v>0.0</v>
      </c>
      <c r="R911" s="294">
        <v>0.0</v>
      </c>
      <c r="S911" s="209"/>
      <c r="T911" s="209"/>
      <c r="U911" s="209"/>
      <c r="V911" s="209"/>
      <c r="W911" s="209"/>
      <c r="X911" s="209"/>
      <c r="Y911" s="209"/>
      <c r="Z911" s="209"/>
      <c r="AA911" s="209"/>
      <c r="AB911" s="209"/>
      <c r="AC911" s="209"/>
      <c r="AD911" s="209"/>
      <c r="AE911" s="209"/>
      <c r="AF911" s="209"/>
      <c r="AG911" s="209"/>
      <c r="AH911" s="209"/>
      <c r="AI911" s="209"/>
      <c r="AJ911" s="209"/>
    </row>
    <row r="912">
      <c r="A912" s="294" t="s">
        <v>5792</v>
      </c>
      <c r="B912" s="11" t="s">
        <v>5381</v>
      </c>
      <c r="C912" s="295" t="s">
        <v>5791</v>
      </c>
      <c r="D912" s="294" t="s">
        <v>1537</v>
      </c>
      <c r="E912" s="294" t="s">
        <v>1273</v>
      </c>
      <c r="F912" s="294" t="s">
        <v>1223</v>
      </c>
      <c r="G912" s="296" t="s">
        <v>5619</v>
      </c>
      <c r="H912" s="296" t="s">
        <v>5457</v>
      </c>
      <c r="I912" s="294">
        <v>4.0</v>
      </c>
      <c r="J912" s="294">
        <v>4.0</v>
      </c>
      <c r="K912" s="294">
        <v>0.0</v>
      </c>
      <c r="L912" s="294">
        <v>0.0</v>
      </c>
      <c r="M912" s="294">
        <v>0.0</v>
      </c>
      <c r="N912" s="294">
        <v>0.0</v>
      </c>
      <c r="O912" s="294">
        <v>0.0</v>
      </c>
      <c r="P912" s="294">
        <v>0.0</v>
      </c>
      <c r="Q912" s="294">
        <v>0.0</v>
      </c>
      <c r="R912" s="294">
        <v>0.0</v>
      </c>
      <c r="S912" s="209"/>
      <c r="T912" s="209"/>
      <c r="U912" s="209"/>
      <c r="V912" s="209"/>
      <c r="W912" s="209"/>
      <c r="X912" s="209"/>
      <c r="Y912" s="209"/>
      <c r="Z912" s="209"/>
      <c r="AA912" s="209"/>
      <c r="AB912" s="209"/>
      <c r="AC912" s="209"/>
      <c r="AD912" s="209"/>
      <c r="AE912" s="209"/>
      <c r="AF912" s="209"/>
      <c r="AG912" s="209"/>
      <c r="AH912" s="209"/>
      <c r="AI912" s="209"/>
      <c r="AJ912" s="209"/>
    </row>
    <row r="913">
      <c r="A913" s="294" t="s">
        <v>5814</v>
      </c>
      <c r="B913" s="11" t="s">
        <v>5381</v>
      </c>
      <c r="C913" s="295" t="s">
        <v>3624</v>
      </c>
      <c r="D913" s="294" t="s">
        <v>1537</v>
      </c>
      <c r="E913" s="294" t="s">
        <v>1273</v>
      </c>
      <c r="F913" s="294" t="s">
        <v>1223</v>
      </c>
      <c r="G913" s="296" t="s">
        <v>5619</v>
      </c>
      <c r="H913" s="296" t="s">
        <v>5457</v>
      </c>
      <c r="I913" s="294">
        <v>4.0</v>
      </c>
      <c r="J913" s="294">
        <v>4.0</v>
      </c>
      <c r="K913" s="294">
        <v>0.0</v>
      </c>
      <c r="L913" s="294">
        <v>0.0</v>
      </c>
      <c r="M913" s="294">
        <v>0.0</v>
      </c>
      <c r="N913" s="294">
        <v>0.0</v>
      </c>
      <c r="O913" s="294">
        <v>0.0</v>
      </c>
      <c r="P913" s="294">
        <v>0.0</v>
      </c>
      <c r="Q913" s="294">
        <v>0.0</v>
      </c>
      <c r="R913" s="294">
        <v>0.0</v>
      </c>
      <c r="S913" s="209"/>
      <c r="T913" s="209"/>
      <c r="U913" s="209"/>
      <c r="V913" s="209"/>
      <c r="W913" s="209"/>
      <c r="X913" s="209"/>
      <c r="Y913" s="209"/>
      <c r="Z913" s="209"/>
      <c r="AA913" s="209"/>
      <c r="AB913" s="209"/>
      <c r="AC913" s="209"/>
      <c r="AD913" s="209"/>
      <c r="AE913" s="209"/>
      <c r="AF913" s="209"/>
      <c r="AG913" s="209"/>
      <c r="AH913" s="209"/>
      <c r="AI913" s="209"/>
      <c r="AJ913" s="209"/>
    </row>
    <row r="914">
      <c r="A914" s="291" t="s">
        <v>5845</v>
      </c>
      <c r="B914" s="11" t="s">
        <v>5381</v>
      </c>
      <c r="C914" s="290" t="s">
        <v>5844</v>
      </c>
      <c r="D914" s="294" t="s">
        <v>1537</v>
      </c>
      <c r="E914" s="291" t="s">
        <v>5659</v>
      </c>
      <c r="F914" s="291" t="s">
        <v>1766</v>
      </c>
      <c r="G914" s="298" t="s">
        <v>5660</v>
      </c>
      <c r="H914" s="298" t="s">
        <v>5585</v>
      </c>
      <c r="I914" s="291">
        <v>4.0</v>
      </c>
      <c r="J914" s="291">
        <v>4.0</v>
      </c>
      <c r="K914" s="291">
        <v>0.0</v>
      </c>
      <c r="L914" s="291">
        <v>0.0</v>
      </c>
      <c r="M914" s="291">
        <v>0.0</v>
      </c>
      <c r="N914" s="291">
        <v>0.0</v>
      </c>
      <c r="O914" s="291">
        <v>0.0</v>
      </c>
      <c r="P914" s="291">
        <v>0.0</v>
      </c>
      <c r="Q914" s="291">
        <v>0.0</v>
      </c>
      <c r="R914" s="291">
        <v>0.0</v>
      </c>
      <c r="S914" s="213"/>
      <c r="T914" s="213"/>
      <c r="U914" s="213"/>
      <c r="V914" s="213"/>
      <c r="W914" s="213"/>
      <c r="X914" s="213"/>
      <c r="Y914" s="213"/>
      <c r="Z914" s="213"/>
      <c r="AA914" s="213"/>
      <c r="AB914" s="213"/>
      <c r="AC914" s="213"/>
      <c r="AD914" s="213"/>
      <c r="AE914" s="213"/>
      <c r="AF914" s="213"/>
      <c r="AG914" s="213"/>
      <c r="AH914" s="213"/>
      <c r="AI914" s="213"/>
      <c r="AJ914" s="213"/>
    </row>
    <row r="915">
      <c r="A915" s="291" t="s">
        <v>5855</v>
      </c>
      <c r="B915" s="11" t="s">
        <v>5381</v>
      </c>
      <c r="C915" s="290" t="s">
        <v>5849</v>
      </c>
      <c r="D915" s="294" t="s">
        <v>1537</v>
      </c>
      <c r="E915" s="291" t="s">
        <v>616</v>
      </c>
      <c r="F915" s="291" t="s">
        <v>215</v>
      </c>
      <c r="G915" s="298" t="s">
        <v>5632</v>
      </c>
      <c r="H915" s="298" t="s">
        <v>5430</v>
      </c>
      <c r="I915" s="291">
        <v>4.0</v>
      </c>
      <c r="J915" s="291">
        <v>4.0</v>
      </c>
      <c r="K915" s="291">
        <v>0.0</v>
      </c>
      <c r="L915" s="291">
        <v>0.0</v>
      </c>
      <c r="M915" s="291">
        <v>0.0</v>
      </c>
      <c r="N915" s="291">
        <v>0.0</v>
      </c>
      <c r="O915" s="291">
        <v>0.0</v>
      </c>
      <c r="P915" s="291">
        <v>0.0</v>
      </c>
      <c r="Q915" s="291">
        <v>0.0</v>
      </c>
      <c r="R915" s="291">
        <v>0.0</v>
      </c>
      <c r="S915" s="213"/>
      <c r="T915" s="213"/>
      <c r="U915" s="213"/>
      <c r="V915" s="213"/>
      <c r="W915" s="213"/>
      <c r="X915" s="213"/>
      <c r="Y915" s="213"/>
      <c r="Z915" s="213"/>
      <c r="AA915" s="213"/>
      <c r="AB915" s="213"/>
      <c r="AC915" s="213"/>
      <c r="AD915" s="213"/>
      <c r="AE915" s="213"/>
      <c r="AF915" s="213"/>
      <c r="AG915" s="213"/>
      <c r="AH915" s="213"/>
      <c r="AI915" s="213"/>
      <c r="AJ915" s="213"/>
    </row>
    <row r="916">
      <c r="A916" s="291" t="s">
        <v>5887</v>
      </c>
      <c r="B916" s="11" t="s">
        <v>5381</v>
      </c>
      <c r="C916" s="290" t="s">
        <v>5883</v>
      </c>
      <c r="D916" s="294" t="s">
        <v>1537</v>
      </c>
      <c r="E916" s="291" t="s">
        <v>170</v>
      </c>
      <c r="F916" s="291" t="s">
        <v>160</v>
      </c>
      <c r="G916" s="298" t="s">
        <v>5628</v>
      </c>
      <c r="H916" s="298" t="s">
        <v>5397</v>
      </c>
      <c r="I916" s="291">
        <v>4.0</v>
      </c>
      <c r="J916" s="291">
        <v>4.0</v>
      </c>
      <c r="K916" s="291">
        <v>0.0</v>
      </c>
      <c r="L916" s="291">
        <v>0.0</v>
      </c>
      <c r="M916" s="291">
        <v>0.0</v>
      </c>
      <c r="N916" s="291">
        <v>0.0</v>
      </c>
      <c r="O916" s="291">
        <v>0.0</v>
      </c>
      <c r="P916" s="291">
        <v>0.0</v>
      </c>
      <c r="Q916" s="291">
        <v>0.0</v>
      </c>
      <c r="R916" s="291">
        <v>0.0</v>
      </c>
      <c r="S916" s="213"/>
      <c r="T916" s="213"/>
      <c r="U916" s="213"/>
      <c r="V916" s="213"/>
      <c r="W916" s="213"/>
      <c r="X916" s="213"/>
      <c r="Y916" s="213"/>
      <c r="Z916" s="213"/>
      <c r="AA916" s="213"/>
      <c r="AB916" s="213"/>
      <c r="AC916" s="213"/>
      <c r="AD916" s="213"/>
      <c r="AE916" s="213"/>
      <c r="AF916" s="213"/>
      <c r="AG916" s="213"/>
      <c r="AH916" s="213"/>
      <c r="AI916" s="213"/>
      <c r="AJ916" s="213"/>
    </row>
    <row r="917">
      <c r="A917" s="291" t="s">
        <v>5897</v>
      </c>
      <c r="B917" s="11" t="s">
        <v>5381</v>
      </c>
      <c r="C917" s="290" t="s">
        <v>5895</v>
      </c>
      <c r="D917" s="294" t="s">
        <v>1537</v>
      </c>
      <c r="E917" s="291" t="s">
        <v>73</v>
      </c>
      <c r="F917" s="291" t="s">
        <v>72</v>
      </c>
      <c r="G917" s="298" t="s">
        <v>5662</v>
      </c>
      <c r="H917" s="298" t="s">
        <v>5406</v>
      </c>
      <c r="I917" s="291">
        <v>4.0</v>
      </c>
      <c r="J917" s="291">
        <v>4.0</v>
      </c>
      <c r="K917" s="291">
        <v>0.0</v>
      </c>
      <c r="L917" s="291">
        <v>0.0</v>
      </c>
      <c r="M917" s="291">
        <v>0.0</v>
      </c>
      <c r="N917" s="291">
        <v>0.0</v>
      </c>
      <c r="O917" s="291">
        <v>0.0</v>
      </c>
      <c r="P917" s="291">
        <v>0.0</v>
      </c>
      <c r="Q917" s="291">
        <v>0.0</v>
      </c>
      <c r="R917" s="291">
        <v>0.0</v>
      </c>
      <c r="S917" s="213"/>
      <c r="T917" s="213"/>
      <c r="U917" s="213"/>
      <c r="V917" s="213"/>
      <c r="W917" s="213"/>
      <c r="X917" s="213"/>
      <c r="Y917" s="213"/>
      <c r="Z917" s="213"/>
      <c r="AA917" s="213"/>
      <c r="AB917" s="213"/>
      <c r="AC917" s="213"/>
      <c r="AD917" s="213"/>
      <c r="AE917" s="213"/>
      <c r="AF917" s="213"/>
      <c r="AG917" s="213"/>
      <c r="AH917" s="213"/>
      <c r="AI917" s="213"/>
      <c r="AJ917" s="213"/>
    </row>
    <row r="918">
      <c r="A918" s="291" t="s">
        <v>5902</v>
      </c>
      <c r="B918" s="11" t="s">
        <v>5381</v>
      </c>
      <c r="C918" s="290" t="s">
        <v>5903</v>
      </c>
      <c r="D918" s="294" t="s">
        <v>1537</v>
      </c>
      <c r="E918" s="291" t="s">
        <v>5805</v>
      </c>
      <c r="F918" s="291" t="s">
        <v>2107</v>
      </c>
      <c r="G918" s="298" t="s">
        <v>5806</v>
      </c>
      <c r="H918" s="298" t="s">
        <v>5510</v>
      </c>
      <c r="I918" s="291">
        <v>4.0</v>
      </c>
      <c r="J918" s="291">
        <v>4.0</v>
      </c>
      <c r="K918" s="291">
        <v>0.0</v>
      </c>
      <c r="L918" s="291">
        <v>17.0</v>
      </c>
      <c r="M918" s="291">
        <v>0.0</v>
      </c>
      <c r="N918" s="291">
        <v>0.0</v>
      </c>
      <c r="O918" s="291">
        <v>0.0</v>
      </c>
      <c r="P918" s="291">
        <v>0.0</v>
      </c>
      <c r="Q918" s="291">
        <v>0.0</v>
      </c>
      <c r="R918" s="291">
        <v>0.0</v>
      </c>
      <c r="S918" s="213"/>
      <c r="T918" s="213"/>
      <c r="U918" s="213"/>
      <c r="V918" s="213"/>
      <c r="W918" s="213"/>
      <c r="X918" s="213"/>
      <c r="Y918" s="213"/>
      <c r="Z918" s="213"/>
      <c r="AA918" s="213"/>
      <c r="AB918" s="213"/>
      <c r="AC918" s="213"/>
      <c r="AD918" s="213"/>
      <c r="AE918" s="213"/>
      <c r="AF918" s="213"/>
      <c r="AG918" s="213"/>
      <c r="AH918" s="213"/>
      <c r="AI918" s="213"/>
      <c r="AJ918" s="213"/>
    </row>
    <row r="919">
      <c r="A919" s="291" t="s">
        <v>5916</v>
      </c>
      <c r="B919" s="11" t="s">
        <v>5381</v>
      </c>
      <c r="C919" s="290" t="s">
        <v>5913</v>
      </c>
      <c r="D919" s="294" t="s">
        <v>1537</v>
      </c>
      <c r="E919" s="291" t="s">
        <v>616</v>
      </c>
      <c r="F919" s="291" t="s">
        <v>215</v>
      </c>
      <c r="G919" s="298" t="s">
        <v>5632</v>
      </c>
      <c r="H919" s="298" t="s">
        <v>5430</v>
      </c>
      <c r="I919" s="291">
        <v>4.0</v>
      </c>
      <c r="J919" s="291">
        <v>4.0</v>
      </c>
      <c r="K919" s="291">
        <v>0.0</v>
      </c>
      <c r="L919" s="291">
        <v>0.0</v>
      </c>
      <c r="M919" s="291">
        <v>0.0</v>
      </c>
      <c r="N919" s="291">
        <v>0.0</v>
      </c>
      <c r="O919" s="291">
        <v>0.0</v>
      </c>
      <c r="P919" s="291">
        <v>0.0</v>
      </c>
      <c r="Q919" s="291">
        <v>0.0</v>
      </c>
      <c r="R919" s="291">
        <v>0.0</v>
      </c>
      <c r="S919" s="213"/>
      <c r="T919" s="213"/>
      <c r="U919" s="213"/>
      <c r="V919" s="213"/>
      <c r="W919" s="213"/>
      <c r="X919" s="213"/>
      <c r="Y919" s="213"/>
      <c r="Z919" s="213"/>
      <c r="AA919" s="213"/>
      <c r="AB919" s="213"/>
      <c r="AC919" s="213"/>
      <c r="AD919" s="213"/>
      <c r="AE919" s="213"/>
      <c r="AF919" s="213"/>
      <c r="AG919" s="213"/>
      <c r="AH919" s="213"/>
      <c r="AI919" s="213"/>
      <c r="AJ919" s="213"/>
    </row>
    <row r="920">
      <c r="A920" s="291" t="s">
        <v>5933</v>
      </c>
      <c r="B920" s="11" t="s">
        <v>5381</v>
      </c>
      <c r="C920" s="290" t="s">
        <v>5931</v>
      </c>
      <c r="D920" s="294" t="s">
        <v>1537</v>
      </c>
      <c r="E920" s="291" t="s">
        <v>1625</v>
      </c>
      <c r="F920" s="291" t="s">
        <v>2225</v>
      </c>
      <c r="G920" s="298" t="s">
        <v>5639</v>
      </c>
      <c r="H920" s="298" t="s">
        <v>5601</v>
      </c>
      <c r="I920" s="291">
        <v>4.0</v>
      </c>
      <c r="J920" s="291">
        <v>4.0</v>
      </c>
      <c r="K920" s="291">
        <v>0.0</v>
      </c>
      <c r="L920" s="291">
        <v>0.0</v>
      </c>
      <c r="M920" s="291">
        <v>0.0</v>
      </c>
      <c r="N920" s="291">
        <v>0.0</v>
      </c>
      <c r="O920" s="291">
        <v>0.0</v>
      </c>
      <c r="P920" s="291">
        <v>0.0</v>
      </c>
      <c r="Q920" s="291">
        <v>0.0</v>
      </c>
      <c r="R920" s="291">
        <v>0.0</v>
      </c>
      <c r="S920" s="213"/>
      <c r="T920" s="213"/>
      <c r="U920" s="213"/>
      <c r="V920" s="213"/>
      <c r="W920" s="213"/>
      <c r="X920" s="213"/>
      <c r="Y920" s="213"/>
      <c r="Z920" s="213"/>
      <c r="AA920" s="213"/>
      <c r="AB920" s="213"/>
      <c r="AC920" s="213"/>
      <c r="AD920" s="213"/>
      <c r="AE920" s="213"/>
      <c r="AF920" s="213"/>
      <c r="AG920" s="213"/>
      <c r="AH920" s="213"/>
      <c r="AI920" s="213"/>
      <c r="AJ920" s="213"/>
    </row>
    <row r="921">
      <c r="A921" s="291" t="s">
        <v>5955</v>
      </c>
      <c r="B921" s="11" t="s">
        <v>5381</v>
      </c>
      <c r="C921" s="290" t="s">
        <v>5952</v>
      </c>
      <c r="D921" s="294" t="s">
        <v>1537</v>
      </c>
      <c r="E921" s="291" t="s">
        <v>5659</v>
      </c>
      <c r="F921" s="291" t="s">
        <v>1766</v>
      </c>
      <c r="G921" s="298" t="s">
        <v>5660</v>
      </c>
      <c r="H921" s="298" t="s">
        <v>5585</v>
      </c>
      <c r="I921" s="291">
        <v>4.0</v>
      </c>
      <c r="J921" s="291">
        <v>4.0</v>
      </c>
      <c r="K921" s="291">
        <v>0.0</v>
      </c>
      <c r="L921" s="291">
        <v>0.0</v>
      </c>
      <c r="M921" s="291">
        <v>0.0</v>
      </c>
      <c r="N921" s="291">
        <v>0.0</v>
      </c>
      <c r="O921" s="291">
        <v>0.0</v>
      </c>
      <c r="P921" s="291">
        <v>0.0</v>
      </c>
      <c r="Q921" s="291">
        <v>0.0</v>
      </c>
      <c r="R921" s="291">
        <v>0.0</v>
      </c>
      <c r="S921" s="213"/>
      <c r="T921" s="213"/>
      <c r="U921" s="213"/>
      <c r="V921" s="213"/>
      <c r="W921" s="213"/>
      <c r="X921" s="213"/>
      <c r="Y921" s="213"/>
      <c r="Z921" s="213"/>
      <c r="AA921" s="213"/>
      <c r="AB921" s="213"/>
      <c r="AC921" s="213"/>
      <c r="AD921" s="213"/>
      <c r="AE921" s="213"/>
      <c r="AF921" s="213"/>
      <c r="AG921" s="213"/>
      <c r="AH921" s="213"/>
      <c r="AI921" s="213"/>
      <c r="AJ921" s="213"/>
    </row>
    <row r="922">
      <c r="A922" s="291" t="s">
        <v>5968</v>
      </c>
      <c r="B922" s="11" t="s">
        <v>5381</v>
      </c>
      <c r="C922" s="290" t="s">
        <v>5966</v>
      </c>
      <c r="D922" s="294" t="s">
        <v>1537</v>
      </c>
      <c r="E922" s="291" t="s">
        <v>5659</v>
      </c>
      <c r="F922" s="291" t="s">
        <v>1766</v>
      </c>
      <c r="G922" s="298" t="s">
        <v>5660</v>
      </c>
      <c r="H922" s="298" t="s">
        <v>5585</v>
      </c>
      <c r="I922" s="291">
        <v>4.0</v>
      </c>
      <c r="J922" s="291">
        <v>4.0</v>
      </c>
      <c r="K922" s="291">
        <v>0.0</v>
      </c>
      <c r="L922" s="291">
        <v>0.0</v>
      </c>
      <c r="M922" s="291">
        <v>0.0</v>
      </c>
      <c r="N922" s="291">
        <v>0.0</v>
      </c>
      <c r="O922" s="291">
        <v>0.0</v>
      </c>
      <c r="P922" s="291">
        <v>0.0</v>
      </c>
      <c r="Q922" s="291">
        <v>0.0</v>
      </c>
      <c r="R922" s="291">
        <v>0.0</v>
      </c>
      <c r="S922" s="213"/>
      <c r="T922" s="213"/>
      <c r="U922" s="213"/>
      <c r="V922" s="213"/>
      <c r="W922" s="213"/>
      <c r="X922" s="213"/>
      <c r="Y922" s="213"/>
      <c r="Z922" s="213"/>
      <c r="AA922" s="213"/>
      <c r="AB922" s="213"/>
      <c r="AC922" s="213"/>
      <c r="AD922" s="213"/>
      <c r="AE922" s="213"/>
      <c r="AF922" s="213"/>
      <c r="AG922" s="213"/>
      <c r="AH922" s="213"/>
      <c r="AI922" s="213"/>
      <c r="AJ922" s="213"/>
    </row>
    <row r="923">
      <c r="A923" s="291" t="s">
        <v>5984</v>
      </c>
      <c r="B923" s="11" t="s">
        <v>5381</v>
      </c>
      <c r="C923" s="290" t="s">
        <v>5979</v>
      </c>
      <c r="D923" s="294" t="s">
        <v>1537</v>
      </c>
      <c r="E923" s="291" t="s">
        <v>616</v>
      </c>
      <c r="F923" s="291" t="s">
        <v>215</v>
      </c>
      <c r="G923" s="298" t="s">
        <v>5632</v>
      </c>
      <c r="H923" s="298" t="s">
        <v>5430</v>
      </c>
      <c r="I923" s="291">
        <v>4.0</v>
      </c>
      <c r="J923" s="291">
        <v>4.0</v>
      </c>
      <c r="K923" s="291">
        <v>0.0</v>
      </c>
      <c r="L923" s="291">
        <v>0.0</v>
      </c>
      <c r="M923" s="291">
        <v>0.0</v>
      </c>
      <c r="N923" s="291">
        <v>0.0</v>
      </c>
      <c r="O923" s="291">
        <v>0.0</v>
      </c>
      <c r="P923" s="291">
        <v>0.0</v>
      </c>
      <c r="Q923" s="291">
        <v>0.0</v>
      </c>
      <c r="R923" s="291">
        <v>0.0</v>
      </c>
      <c r="S923" s="213"/>
      <c r="T923" s="213"/>
      <c r="U923" s="213"/>
      <c r="V923" s="213"/>
      <c r="W923" s="213"/>
      <c r="X923" s="213"/>
      <c r="Y923" s="213"/>
      <c r="Z923" s="213"/>
      <c r="AA923" s="213"/>
      <c r="AB923" s="213"/>
      <c r="AC923" s="213"/>
      <c r="AD923" s="213"/>
      <c r="AE923" s="213"/>
      <c r="AF923" s="213"/>
      <c r="AG923" s="213"/>
      <c r="AH923" s="213"/>
      <c r="AI923" s="213"/>
      <c r="AJ923" s="213"/>
    </row>
    <row r="924">
      <c r="A924" s="291" t="s">
        <v>5990</v>
      </c>
      <c r="B924" s="11" t="s">
        <v>5381</v>
      </c>
      <c r="C924" s="290" t="s">
        <v>5987</v>
      </c>
      <c r="D924" s="294" t="s">
        <v>1537</v>
      </c>
      <c r="E924" s="291" t="s">
        <v>1560</v>
      </c>
      <c r="F924" s="291" t="s">
        <v>683</v>
      </c>
      <c r="G924" s="298" t="s">
        <v>5656</v>
      </c>
      <c r="H924" s="298" t="s">
        <v>5456</v>
      </c>
      <c r="I924" s="291">
        <v>4.0</v>
      </c>
      <c r="J924" s="291">
        <v>4.0</v>
      </c>
      <c r="K924" s="291">
        <v>0.0</v>
      </c>
      <c r="L924" s="291">
        <v>0.0</v>
      </c>
      <c r="M924" s="291">
        <v>0.0</v>
      </c>
      <c r="N924" s="291">
        <v>0.0</v>
      </c>
      <c r="O924" s="291">
        <v>0.0</v>
      </c>
      <c r="P924" s="291">
        <v>0.0</v>
      </c>
      <c r="Q924" s="291">
        <v>0.0</v>
      </c>
      <c r="R924" s="291">
        <v>0.0</v>
      </c>
      <c r="S924" s="213"/>
      <c r="T924" s="213"/>
      <c r="U924" s="213"/>
      <c r="V924" s="213"/>
      <c r="W924" s="213"/>
      <c r="X924" s="213"/>
      <c r="Y924" s="213"/>
      <c r="Z924" s="213"/>
      <c r="AA924" s="213"/>
      <c r="AB924" s="213"/>
      <c r="AC924" s="213"/>
      <c r="AD924" s="213"/>
      <c r="AE924" s="213"/>
      <c r="AF924" s="213"/>
      <c r="AG924" s="213"/>
      <c r="AH924" s="213"/>
      <c r="AI924" s="213"/>
      <c r="AJ924" s="213"/>
    </row>
    <row r="925">
      <c r="A925" s="291" t="s">
        <v>6001</v>
      </c>
      <c r="B925" s="11" t="s">
        <v>5381</v>
      </c>
      <c r="C925" s="290" t="s">
        <v>5994</v>
      </c>
      <c r="D925" s="294" t="s">
        <v>1537</v>
      </c>
      <c r="E925" s="291" t="s">
        <v>5659</v>
      </c>
      <c r="F925" s="291" t="s">
        <v>1766</v>
      </c>
      <c r="G925" s="298" t="s">
        <v>5660</v>
      </c>
      <c r="H925" s="298" t="s">
        <v>5585</v>
      </c>
      <c r="I925" s="291">
        <v>4.0</v>
      </c>
      <c r="J925" s="291">
        <v>4.0</v>
      </c>
      <c r="K925" s="291">
        <v>0.0</v>
      </c>
      <c r="L925" s="291">
        <v>0.0</v>
      </c>
      <c r="M925" s="291">
        <v>0.0</v>
      </c>
      <c r="N925" s="291">
        <v>0.0</v>
      </c>
      <c r="O925" s="291">
        <v>0.0</v>
      </c>
      <c r="P925" s="291">
        <v>0.0</v>
      </c>
      <c r="Q925" s="291">
        <v>0.0</v>
      </c>
      <c r="R925" s="291">
        <v>0.0</v>
      </c>
      <c r="S925" s="213"/>
      <c r="T925" s="213"/>
      <c r="U925" s="213"/>
      <c r="V925" s="213"/>
      <c r="W925" s="213"/>
      <c r="X925" s="213"/>
      <c r="Y925" s="213"/>
      <c r="Z925" s="213"/>
      <c r="AA925" s="213"/>
      <c r="AB925" s="213"/>
      <c r="AC925" s="213"/>
      <c r="AD925" s="213"/>
      <c r="AE925" s="213"/>
      <c r="AF925" s="213"/>
      <c r="AG925" s="213"/>
      <c r="AH925" s="213"/>
      <c r="AI925" s="213"/>
      <c r="AJ925" s="213"/>
    </row>
    <row r="926">
      <c r="A926" s="291" t="s">
        <v>6024</v>
      </c>
      <c r="B926" s="11" t="s">
        <v>5381</v>
      </c>
      <c r="C926" s="290" t="s">
        <v>2709</v>
      </c>
      <c r="D926" s="294" t="s">
        <v>1537</v>
      </c>
      <c r="E926" s="291" t="s">
        <v>2067</v>
      </c>
      <c r="F926" s="291" t="s">
        <v>1057</v>
      </c>
      <c r="G926" s="298" t="s">
        <v>5626</v>
      </c>
      <c r="H926" s="298" t="s">
        <v>5487</v>
      </c>
      <c r="I926" s="291">
        <v>4.0</v>
      </c>
      <c r="J926" s="291">
        <v>4.0</v>
      </c>
      <c r="K926" s="291">
        <v>0.0</v>
      </c>
      <c r="L926" s="291">
        <v>0.0</v>
      </c>
      <c r="M926" s="291">
        <v>0.0</v>
      </c>
      <c r="N926" s="291">
        <v>0.0</v>
      </c>
      <c r="O926" s="291">
        <v>0.0</v>
      </c>
      <c r="P926" s="291">
        <v>0.0</v>
      </c>
      <c r="Q926" s="291">
        <v>0.0</v>
      </c>
      <c r="R926" s="291">
        <v>0.0</v>
      </c>
      <c r="S926" s="213"/>
      <c r="T926" s="213"/>
      <c r="U926" s="213"/>
      <c r="V926" s="213"/>
      <c r="W926" s="213"/>
      <c r="X926" s="213"/>
      <c r="Y926" s="213"/>
      <c r="Z926" s="213"/>
      <c r="AA926" s="213"/>
      <c r="AB926" s="213"/>
      <c r="AC926" s="213"/>
      <c r="AD926" s="213"/>
      <c r="AE926" s="213"/>
      <c r="AF926" s="213"/>
      <c r="AG926" s="213"/>
      <c r="AH926" s="213"/>
      <c r="AI926" s="213"/>
      <c r="AJ926" s="213"/>
    </row>
    <row r="927">
      <c r="A927" s="291" t="s">
        <v>6045</v>
      </c>
      <c r="B927" s="11" t="s">
        <v>5381</v>
      </c>
      <c r="C927" s="290" t="s">
        <v>6044</v>
      </c>
      <c r="D927" s="294" t="s">
        <v>1537</v>
      </c>
      <c r="E927" s="291" t="s">
        <v>616</v>
      </c>
      <c r="F927" s="291" t="s">
        <v>215</v>
      </c>
      <c r="G927" s="298" t="s">
        <v>5632</v>
      </c>
      <c r="H927" s="298" t="s">
        <v>5430</v>
      </c>
      <c r="I927" s="291">
        <v>4.0</v>
      </c>
      <c r="J927" s="291">
        <v>4.0</v>
      </c>
      <c r="K927" s="291">
        <v>0.0</v>
      </c>
      <c r="L927" s="291">
        <v>0.0</v>
      </c>
      <c r="M927" s="291">
        <v>0.0</v>
      </c>
      <c r="N927" s="291">
        <v>0.0</v>
      </c>
      <c r="O927" s="291">
        <v>0.0</v>
      </c>
      <c r="P927" s="291">
        <v>0.0</v>
      </c>
      <c r="Q927" s="291">
        <v>0.0</v>
      </c>
      <c r="R927" s="291">
        <v>0.0</v>
      </c>
      <c r="S927" s="213"/>
      <c r="T927" s="213"/>
      <c r="U927" s="213"/>
      <c r="V927" s="213"/>
      <c r="W927" s="213"/>
      <c r="X927" s="213"/>
      <c r="Y927" s="213"/>
      <c r="Z927" s="213"/>
      <c r="AA927" s="213"/>
      <c r="AB927" s="213"/>
      <c r="AC927" s="213"/>
      <c r="AD927" s="213"/>
      <c r="AE927" s="213"/>
      <c r="AF927" s="213"/>
      <c r="AG927" s="213"/>
      <c r="AH927" s="213"/>
      <c r="AI927" s="213"/>
      <c r="AJ927" s="213"/>
    </row>
    <row r="928">
      <c r="A928" s="22" t="s">
        <v>3856</v>
      </c>
      <c r="B928" s="120" t="s">
        <v>3630</v>
      </c>
      <c r="C928" s="22" t="s">
        <v>3857</v>
      </c>
      <c r="D928" s="21" t="s">
        <v>2303</v>
      </c>
      <c r="E928" s="123" t="s">
        <v>3859</v>
      </c>
      <c r="F928" s="288" t="s">
        <v>3648</v>
      </c>
      <c r="G928" s="286" t="str">
        <f t="shared" ref="G928:G1076" si="85">LEFT(F928,FIND(",",F928)-1)</f>
        <v>32.943065</v>
      </c>
      <c r="H928" s="286" t="str">
        <f t="shared" ref="H928:H987" si="86">RIGHT(F928,FIND(",",F928)-1)</f>
        <v>69.955033</v>
      </c>
      <c r="I928" s="123">
        <v>3.0</v>
      </c>
      <c r="J928" s="123">
        <v>4.0</v>
      </c>
      <c r="K928" s="123">
        <v>0.0</v>
      </c>
      <c r="L928" s="123">
        <v>0.0</v>
      </c>
      <c r="M928" s="123">
        <v>0.0</v>
      </c>
      <c r="N928" s="123">
        <v>0.0</v>
      </c>
      <c r="O928" s="123">
        <v>2.0</v>
      </c>
      <c r="P928" s="123"/>
      <c r="Q928" s="124"/>
      <c r="R928" s="126"/>
      <c r="S928" s="22"/>
      <c r="T928" s="55"/>
      <c r="U928" s="55"/>
      <c r="V928" s="55"/>
      <c r="W928" s="55"/>
      <c r="X928" s="55"/>
      <c r="Y928" s="55"/>
      <c r="Z928" s="55"/>
      <c r="AA928" s="55"/>
      <c r="AB928" s="55"/>
      <c r="AC928" s="55"/>
      <c r="AD928" s="55"/>
    </row>
    <row r="929">
      <c r="A929" s="22" t="s">
        <v>3873</v>
      </c>
      <c r="B929" s="120" t="s">
        <v>3630</v>
      </c>
      <c r="C929" s="22" t="s">
        <v>3871</v>
      </c>
      <c r="D929" s="21" t="s">
        <v>2303</v>
      </c>
      <c r="E929" s="123" t="s">
        <v>3876</v>
      </c>
      <c r="F929" s="288" t="s">
        <v>3875</v>
      </c>
      <c r="G929" s="286" t="str">
        <f t="shared" si="85"/>
        <v>32.246388</v>
      </c>
      <c r="H929" s="286" t="str">
        <f t="shared" si="86"/>
        <v>69.509999</v>
      </c>
      <c r="I929" s="123">
        <v>2.0</v>
      </c>
      <c r="J929" s="123">
        <v>4.0</v>
      </c>
      <c r="K929" s="123">
        <v>0.0</v>
      </c>
      <c r="L929" s="123">
        <v>0.0</v>
      </c>
      <c r="M929" s="123">
        <v>0.0</v>
      </c>
      <c r="N929" s="123">
        <v>0.0</v>
      </c>
      <c r="O929" s="123">
        <v>4.0</v>
      </c>
      <c r="P929" s="123"/>
      <c r="Q929" s="124"/>
      <c r="R929" s="126"/>
      <c r="S929" s="22"/>
      <c r="T929" s="55"/>
      <c r="U929" s="55"/>
      <c r="V929" s="55"/>
      <c r="W929" s="55"/>
      <c r="X929" s="55"/>
      <c r="Y929" s="55"/>
      <c r="Z929" s="55"/>
      <c r="AA929" s="55"/>
      <c r="AB929" s="55"/>
      <c r="AC929" s="55"/>
      <c r="AD929" s="55"/>
    </row>
    <row r="930">
      <c r="A930" s="22" t="s">
        <v>3881</v>
      </c>
      <c r="B930" s="120" t="s">
        <v>3630</v>
      </c>
      <c r="C930" s="22" t="s">
        <v>3882</v>
      </c>
      <c r="D930" s="21" t="s">
        <v>2303</v>
      </c>
      <c r="E930" s="123" t="s">
        <v>3884</v>
      </c>
      <c r="F930" s="288" t="s">
        <v>3671</v>
      </c>
      <c r="G930" s="286" t="str">
        <f t="shared" si="85"/>
        <v>32.320237</v>
      </c>
      <c r="H930" s="286" t="str">
        <f t="shared" si="86"/>
        <v>69.859740</v>
      </c>
      <c r="I930" s="123">
        <v>3.0</v>
      </c>
      <c r="J930" s="123">
        <v>4.0</v>
      </c>
      <c r="K930" s="123">
        <v>0.0</v>
      </c>
      <c r="L930" s="123">
        <v>0.0</v>
      </c>
      <c r="M930" s="123">
        <v>0.0</v>
      </c>
      <c r="N930" s="123">
        <v>0.0</v>
      </c>
      <c r="O930" s="123">
        <v>3.0</v>
      </c>
      <c r="P930" s="123"/>
      <c r="Q930" s="124"/>
      <c r="R930" s="126"/>
      <c r="S930" s="22"/>
      <c r="T930" s="55"/>
      <c r="U930" s="55"/>
      <c r="V930" s="55"/>
      <c r="W930" s="55"/>
      <c r="X930" s="55"/>
      <c r="Y930" s="55"/>
      <c r="Z930" s="55"/>
      <c r="AA930" s="55"/>
      <c r="AB930" s="55"/>
      <c r="AC930" s="55"/>
      <c r="AD930" s="55"/>
    </row>
    <row r="931">
      <c r="A931" s="22" t="s">
        <v>3674</v>
      </c>
      <c r="B931" s="120" t="s">
        <v>3630</v>
      </c>
      <c r="C931" s="22" t="s">
        <v>3675</v>
      </c>
      <c r="D931" s="21" t="s">
        <v>2303</v>
      </c>
      <c r="E931" s="123" t="s">
        <v>3677</v>
      </c>
      <c r="F931" s="288" t="s">
        <v>3648</v>
      </c>
      <c r="G931" s="286" t="str">
        <f t="shared" si="85"/>
        <v>32.943065</v>
      </c>
      <c r="H931" s="286" t="str">
        <f t="shared" si="86"/>
        <v>69.955033</v>
      </c>
      <c r="I931" s="123">
        <v>3.0</v>
      </c>
      <c r="J931" s="123">
        <v>4.0</v>
      </c>
      <c r="K931" s="123">
        <v>3.0</v>
      </c>
      <c r="L931" s="123">
        <v>4.0</v>
      </c>
      <c r="M931" s="123">
        <v>0.0</v>
      </c>
      <c r="N931" s="123">
        <v>0.0</v>
      </c>
      <c r="O931" s="123">
        <v>3.0</v>
      </c>
      <c r="P931" s="123"/>
      <c r="Q931" s="124"/>
      <c r="R931" s="126"/>
      <c r="S931" s="22"/>
      <c r="T931" s="55"/>
      <c r="U931" s="55"/>
      <c r="V931" s="55"/>
      <c r="W931" s="55"/>
      <c r="X931" s="55"/>
      <c r="Y931" s="55"/>
      <c r="Z931" s="55"/>
      <c r="AA931" s="55"/>
      <c r="AB931" s="55"/>
      <c r="AC931" s="55"/>
      <c r="AD931" s="55"/>
    </row>
    <row r="932">
      <c r="A932" s="22" t="s">
        <v>4297</v>
      </c>
      <c r="B932" s="120" t="s">
        <v>3630</v>
      </c>
      <c r="C932" s="22" t="s">
        <v>4293</v>
      </c>
      <c r="D932" s="21" t="s">
        <v>37</v>
      </c>
      <c r="E932" s="123" t="s">
        <v>3910</v>
      </c>
      <c r="F932" s="288" t="s">
        <v>3909</v>
      </c>
      <c r="G932" s="286" t="str">
        <f t="shared" si="85"/>
        <v>32.474231</v>
      </c>
      <c r="H932" s="286" t="str">
        <f t="shared" si="86"/>
        <v>70.002675</v>
      </c>
      <c r="I932" s="123">
        <v>4.0</v>
      </c>
      <c r="J932" s="123">
        <v>4.0</v>
      </c>
      <c r="K932" s="123">
        <v>0.0</v>
      </c>
      <c r="L932" s="123">
        <v>0.0</v>
      </c>
      <c r="M932" s="123">
        <v>0.0</v>
      </c>
      <c r="N932" s="123">
        <v>0.0</v>
      </c>
      <c r="O932" s="123">
        <v>5.0</v>
      </c>
      <c r="P932" s="123"/>
      <c r="Q932" s="124"/>
      <c r="R932" s="126"/>
      <c r="S932" s="22"/>
      <c r="T932" s="55"/>
      <c r="U932" s="55"/>
      <c r="V932" s="55"/>
      <c r="W932" s="55"/>
      <c r="X932" s="55"/>
      <c r="Y932" s="55"/>
      <c r="Z932" s="55"/>
      <c r="AA932" s="55"/>
      <c r="AB932" s="55"/>
      <c r="AC932" s="55"/>
      <c r="AD932" s="55"/>
    </row>
    <row r="933">
      <c r="A933" s="22" t="s">
        <v>4332</v>
      </c>
      <c r="B933" s="120" t="s">
        <v>3630</v>
      </c>
      <c r="C933" s="22" t="s">
        <v>4330</v>
      </c>
      <c r="D933" s="21" t="s">
        <v>37</v>
      </c>
      <c r="E933" s="123" t="s">
        <v>3793</v>
      </c>
      <c r="F933" s="288" t="s">
        <v>3792</v>
      </c>
      <c r="G933" s="286" t="str">
        <f t="shared" si="85"/>
        <v>33.150049</v>
      </c>
      <c r="H933" s="286" t="str">
        <f t="shared" si="86"/>
        <v>70.433361</v>
      </c>
      <c r="I933" s="123">
        <v>2.0</v>
      </c>
      <c r="J933" s="123">
        <v>4.0</v>
      </c>
      <c r="K933" s="123">
        <v>0.0</v>
      </c>
      <c r="L933" s="123">
        <v>0.0</v>
      </c>
      <c r="M933" s="123">
        <v>0.0</v>
      </c>
      <c r="N933" s="123">
        <v>0.0</v>
      </c>
      <c r="O933" s="123">
        <v>2.0</v>
      </c>
      <c r="P933" s="123"/>
      <c r="Q933" s="124"/>
      <c r="R933" s="126"/>
      <c r="S933" s="22"/>
      <c r="T933" s="55"/>
      <c r="U933" s="55"/>
      <c r="V933" s="55"/>
      <c r="W933" s="55"/>
      <c r="X933" s="55"/>
      <c r="Y933" s="55"/>
      <c r="Z933" s="55"/>
      <c r="AA933" s="55"/>
      <c r="AB933" s="55"/>
      <c r="AC933" s="55"/>
      <c r="AD933" s="55"/>
    </row>
    <row r="934">
      <c r="A934" s="22" t="s">
        <v>4345</v>
      </c>
      <c r="B934" s="120" t="s">
        <v>3630</v>
      </c>
      <c r="C934" s="22" t="s">
        <v>4343</v>
      </c>
      <c r="D934" s="21" t="s">
        <v>37</v>
      </c>
      <c r="E934" s="123" t="s">
        <v>4078</v>
      </c>
      <c r="F934" s="288" t="s">
        <v>3648</v>
      </c>
      <c r="G934" s="286" t="str">
        <f t="shared" si="85"/>
        <v>32.943065</v>
      </c>
      <c r="H934" s="286" t="str">
        <f t="shared" si="86"/>
        <v>69.955033</v>
      </c>
      <c r="I934" s="123">
        <v>3.0</v>
      </c>
      <c r="J934" s="123">
        <v>4.0</v>
      </c>
      <c r="K934" s="123">
        <v>0.0</v>
      </c>
      <c r="L934" s="123">
        <v>4.0</v>
      </c>
      <c r="M934" s="123">
        <v>0.0</v>
      </c>
      <c r="N934" s="123">
        <v>0.0</v>
      </c>
      <c r="O934" s="123">
        <v>1.0</v>
      </c>
      <c r="P934" s="123"/>
      <c r="Q934" s="124"/>
      <c r="R934" s="126"/>
      <c r="S934" s="22"/>
      <c r="T934" s="55"/>
      <c r="U934" s="55"/>
      <c r="V934" s="55"/>
      <c r="W934" s="55"/>
      <c r="X934" s="55"/>
      <c r="Y934" s="55"/>
      <c r="Z934" s="55"/>
      <c r="AA934" s="55"/>
      <c r="AB934" s="55"/>
      <c r="AC934" s="55"/>
      <c r="AD934" s="55"/>
    </row>
    <row r="935">
      <c r="A935" s="22" t="s">
        <v>3938</v>
      </c>
      <c r="B935" s="120" t="s">
        <v>3630</v>
      </c>
      <c r="C935" s="22" t="s">
        <v>3939</v>
      </c>
      <c r="D935" s="21" t="s">
        <v>37</v>
      </c>
      <c r="E935" s="123" t="s">
        <v>3743</v>
      </c>
      <c r="F935" s="288" t="s">
        <v>3671</v>
      </c>
      <c r="G935" s="286" t="str">
        <f t="shared" si="85"/>
        <v>32.320237</v>
      </c>
      <c r="H935" s="286" t="str">
        <f t="shared" si="86"/>
        <v>69.859740</v>
      </c>
      <c r="I935" s="123">
        <v>3.0</v>
      </c>
      <c r="J935" s="123">
        <v>4.0</v>
      </c>
      <c r="K935" s="123">
        <v>0.0</v>
      </c>
      <c r="L935" s="123">
        <v>0.0</v>
      </c>
      <c r="M935" s="123">
        <v>0.0</v>
      </c>
      <c r="N935" s="123">
        <v>0.0</v>
      </c>
      <c r="O935" s="123">
        <v>2.0</v>
      </c>
      <c r="P935" s="123"/>
      <c r="Q935" s="124"/>
      <c r="R935" s="126"/>
      <c r="S935" s="22"/>
      <c r="T935" s="55"/>
      <c r="U935" s="55"/>
      <c r="V935" s="55"/>
      <c r="W935" s="55"/>
      <c r="X935" s="55"/>
      <c r="Y935" s="55"/>
      <c r="Z935" s="55"/>
      <c r="AA935" s="55"/>
      <c r="AB935" s="55"/>
      <c r="AC935" s="55"/>
      <c r="AD935" s="55"/>
    </row>
    <row r="936">
      <c r="A936" s="22" t="s">
        <v>4362</v>
      </c>
      <c r="B936" s="120" t="s">
        <v>3630</v>
      </c>
      <c r="C936" s="22" t="s">
        <v>4358</v>
      </c>
      <c r="D936" s="21" t="s">
        <v>37</v>
      </c>
      <c r="E936" s="123" t="s">
        <v>4309</v>
      </c>
      <c r="F936" s="288" t="s">
        <v>4308</v>
      </c>
      <c r="G936" s="286" t="str">
        <f t="shared" si="85"/>
        <v>32.968480</v>
      </c>
      <c r="H936" s="286" t="str">
        <f t="shared" si="86"/>
        <v>70.059245</v>
      </c>
      <c r="I936" s="123">
        <v>1.0</v>
      </c>
      <c r="J936" s="123">
        <v>4.0</v>
      </c>
      <c r="K936" s="123">
        <v>0.0</v>
      </c>
      <c r="L936" s="123">
        <v>0.0</v>
      </c>
      <c r="M936" s="123">
        <v>0.0</v>
      </c>
      <c r="N936" s="123">
        <v>0.0</v>
      </c>
      <c r="O936" s="123">
        <v>4.0</v>
      </c>
      <c r="P936" s="123"/>
      <c r="Q936" s="124"/>
      <c r="R936" s="126"/>
      <c r="S936" s="22"/>
      <c r="T936" s="55"/>
      <c r="U936" s="55"/>
      <c r="V936" s="55"/>
      <c r="W936" s="55"/>
      <c r="X936" s="55"/>
      <c r="Y936" s="55"/>
      <c r="Z936" s="55"/>
      <c r="AA936" s="55"/>
      <c r="AB936" s="55"/>
      <c r="AC936" s="55"/>
      <c r="AD936" s="55"/>
    </row>
    <row r="937">
      <c r="A937" s="22" t="s">
        <v>4385</v>
      </c>
      <c r="B937" s="120" t="s">
        <v>3630</v>
      </c>
      <c r="C937" s="22" t="s">
        <v>4386</v>
      </c>
      <c r="D937" s="21" t="s">
        <v>37</v>
      </c>
      <c r="E937" s="123" t="s">
        <v>3793</v>
      </c>
      <c r="F937" s="288" t="s">
        <v>3792</v>
      </c>
      <c r="G937" s="286" t="str">
        <f t="shared" si="85"/>
        <v>33.150049</v>
      </c>
      <c r="H937" s="286" t="str">
        <f t="shared" si="86"/>
        <v>70.433361</v>
      </c>
      <c r="I937" s="123">
        <v>2.0</v>
      </c>
      <c r="J937" s="123">
        <v>4.0</v>
      </c>
      <c r="K937" s="123">
        <v>0.0</v>
      </c>
      <c r="L937" s="123">
        <v>0.0</v>
      </c>
      <c r="M937" s="123">
        <v>0.0</v>
      </c>
      <c r="N937" s="123">
        <v>0.0</v>
      </c>
      <c r="O937" s="123">
        <v>0.0</v>
      </c>
      <c r="P937" s="123"/>
      <c r="Q937" s="124"/>
      <c r="R937" s="126"/>
      <c r="S937" s="22"/>
      <c r="T937" s="55"/>
      <c r="U937" s="55"/>
      <c r="V937" s="55"/>
      <c r="W937" s="55"/>
      <c r="X937" s="55"/>
      <c r="Y937" s="55"/>
      <c r="Z937" s="55"/>
      <c r="AA937" s="55"/>
      <c r="AB937" s="55"/>
      <c r="AC937" s="55"/>
      <c r="AD937" s="55"/>
    </row>
    <row r="938">
      <c r="A938" s="22" t="s">
        <v>4397</v>
      </c>
      <c r="B938" s="120" t="s">
        <v>3630</v>
      </c>
      <c r="C938" s="22" t="s">
        <v>4398</v>
      </c>
      <c r="D938" s="21" t="s">
        <v>37</v>
      </c>
      <c r="E938" s="123" t="s">
        <v>4231</v>
      </c>
      <c r="F938" s="288" t="s">
        <v>4230</v>
      </c>
      <c r="G938" s="286" t="str">
        <f t="shared" si="85"/>
        <v>32.938775</v>
      </c>
      <c r="H938" s="286" t="str">
        <f t="shared" si="86"/>
        <v>70.248273</v>
      </c>
      <c r="I938" s="123">
        <v>3.0</v>
      </c>
      <c r="J938" s="123">
        <v>4.0</v>
      </c>
      <c r="K938" s="123">
        <v>0.0</v>
      </c>
      <c r="L938" s="123">
        <v>0.0</v>
      </c>
      <c r="M938" s="123">
        <v>0.0</v>
      </c>
      <c r="N938" s="123">
        <v>0.0</v>
      </c>
      <c r="O938" s="123">
        <v>0.0</v>
      </c>
      <c r="P938" s="123"/>
      <c r="Q938" s="124"/>
      <c r="R938" s="126"/>
      <c r="S938" s="22"/>
      <c r="T938" s="55"/>
      <c r="U938" s="55"/>
      <c r="V938" s="55"/>
      <c r="W938" s="55"/>
      <c r="X938" s="55"/>
      <c r="Y938" s="55"/>
      <c r="Z938" s="55"/>
      <c r="AA938" s="55"/>
      <c r="AB938" s="55"/>
      <c r="AC938" s="55"/>
      <c r="AD938" s="55"/>
    </row>
    <row r="939">
      <c r="A939" s="22" t="s">
        <v>4400</v>
      </c>
      <c r="B939" s="120" t="s">
        <v>3630</v>
      </c>
      <c r="C939" s="22" t="s">
        <v>4401</v>
      </c>
      <c r="D939" s="21" t="s">
        <v>37</v>
      </c>
      <c r="E939" s="123" t="s">
        <v>4403</v>
      </c>
      <c r="F939" s="288" t="s">
        <v>3671</v>
      </c>
      <c r="G939" s="286" t="str">
        <f t="shared" si="85"/>
        <v>32.320237</v>
      </c>
      <c r="H939" s="286" t="str">
        <f t="shared" si="86"/>
        <v>69.859740</v>
      </c>
      <c r="I939" s="123">
        <v>4.0</v>
      </c>
      <c r="J939" s="123">
        <v>4.0</v>
      </c>
      <c r="K939" s="123">
        <v>0.0</v>
      </c>
      <c r="L939" s="123">
        <v>0.0</v>
      </c>
      <c r="M939" s="123">
        <v>0.0</v>
      </c>
      <c r="N939" s="123">
        <v>0.0</v>
      </c>
      <c r="O939" s="123">
        <v>2.0</v>
      </c>
      <c r="P939" s="123"/>
      <c r="Q939" s="124"/>
      <c r="R939" s="126"/>
      <c r="S939" s="22"/>
      <c r="T939" s="55"/>
      <c r="U939" s="55"/>
      <c r="V939" s="55"/>
      <c r="W939" s="55"/>
      <c r="X939" s="55"/>
      <c r="Y939" s="55"/>
      <c r="Z939" s="55"/>
      <c r="AA939" s="55"/>
      <c r="AB939" s="55"/>
      <c r="AC939" s="55"/>
      <c r="AD939" s="55"/>
    </row>
    <row r="940">
      <c r="A940" s="22" t="s">
        <v>4422</v>
      </c>
      <c r="B940" s="120" t="s">
        <v>3630</v>
      </c>
      <c r="C940" s="22" t="s">
        <v>4423</v>
      </c>
      <c r="D940" s="21" t="s">
        <v>37</v>
      </c>
      <c r="E940" s="123" t="s">
        <v>4425</v>
      </c>
      <c r="F940" s="288" t="s">
        <v>3648</v>
      </c>
      <c r="G940" s="286" t="str">
        <f t="shared" si="85"/>
        <v>32.943065</v>
      </c>
      <c r="H940" s="286" t="str">
        <f t="shared" si="86"/>
        <v>69.955033</v>
      </c>
      <c r="I940" s="123">
        <v>4.0</v>
      </c>
      <c r="J940" s="123">
        <v>4.0</v>
      </c>
      <c r="K940" s="123">
        <v>0.0</v>
      </c>
      <c r="L940" s="123">
        <v>0.0</v>
      </c>
      <c r="M940" s="123">
        <v>0.0</v>
      </c>
      <c r="N940" s="123">
        <v>0.0</v>
      </c>
      <c r="O940" s="123">
        <v>2.0</v>
      </c>
      <c r="P940" s="123"/>
      <c r="Q940" s="124"/>
      <c r="R940" s="126"/>
      <c r="S940" s="22"/>
      <c r="T940" s="55"/>
      <c r="U940" s="55"/>
      <c r="V940" s="55"/>
      <c r="W940" s="55"/>
      <c r="X940" s="55"/>
      <c r="Y940" s="55"/>
      <c r="Z940" s="55"/>
      <c r="AA940" s="55"/>
      <c r="AB940" s="55"/>
      <c r="AC940" s="55"/>
      <c r="AD940" s="55"/>
    </row>
    <row r="941">
      <c r="A941" s="22" t="s">
        <v>4456</v>
      </c>
      <c r="B941" s="120" t="s">
        <v>3630</v>
      </c>
      <c r="C941" s="22" t="s">
        <v>4454</v>
      </c>
      <c r="D941" s="21" t="s">
        <v>37</v>
      </c>
      <c r="E941" s="123" t="s">
        <v>4137</v>
      </c>
      <c r="F941" s="288" t="s">
        <v>3648</v>
      </c>
      <c r="G941" s="286" t="str">
        <f t="shared" si="85"/>
        <v>32.943065</v>
      </c>
      <c r="H941" s="286" t="str">
        <f t="shared" si="86"/>
        <v>69.955033</v>
      </c>
      <c r="I941" s="123">
        <v>2.0</v>
      </c>
      <c r="J941" s="123">
        <v>4.0</v>
      </c>
      <c r="K941" s="123">
        <v>0.0</v>
      </c>
      <c r="L941" s="123">
        <v>0.0</v>
      </c>
      <c r="M941" s="123">
        <v>0.0</v>
      </c>
      <c r="N941" s="123">
        <v>0.0</v>
      </c>
      <c r="O941" s="123">
        <v>1.0</v>
      </c>
      <c r="P941" s="123"/>
      <c r="Q941" s="124"/>
      <c r="R941" s="126"/>
      <c r="S941" s="22"/>
      <c r="T941" s="55"/>
      <c r="U941" s="55"/>
      <c r="V941" s="55"/>
      <c r="W941" s="55"/>
      <c r="X941" s="55"/>
      <c r="Y941" s="55"/>
      <c r="Z941" s="55"/>
      <c r="AA941" s="55"/>
      <c r="AB941" s="55"/>
      <c r="AC941" s="55"/>
      <c r="AD941" s="55"/>
    </row>
    <row r="942">
      <c r="A942" s="22" t="s">
        <v>4484</v>
      </c>
      <c r="B942" s="120" t="s">
        <v>3630</v>
      </c>
      <c r="C942" s="22" t="s">
        <v>4485</v>
      </c>
      <c r="D942" s="21" t="s">
        <v>37</v>
      </c>
      <c r="E942" s="123" t="s">
        <v>3753</v>
      </c>
      <c r="F942" s="288" t="s">
        <v>3752</v>
      </c>
      <c r="G942" s="286" t="str">
        <f t="shared" si="85"/>
        <v>32.956928</v>
      </c>
      <c r="H942" s="286" t="str">
        <f t="shared" si="86"/>
        <v>70.169394</v>
      </c>
      <c r="I942" s="123">
        <v>4.0</v>
      </c>
      <c r="J942" s="123">
        <v>4.0</v>
      </c>
      <c r="K942" s="123">
        <v>0.0</v>
      </c>
      <c r="L942" s="123">
        <v>4.0</v>
      </c>
      <c r="M942" s="123">
        <v>0.0</v>
      </c>
      <c r="N942" s="123">
        <v>0.0</v>
      </c>
      <c r="O942" s="123">
        <v>1.0</v>
      </c>
      <c r="P942" s="123"/>
      <c r="Q942" s="124"/>
      <c r="R942" s="126"/>
      <c r="S942" s="22"/>
      <c r="T942" s="55"/>
      <c r="U942" s="55"/>
      <c r="V942" s="55"/>
      <c r="W942" s="55"/>
      <c r="X942" s="55"/>
      <c r="Y942" s="55"/>
      <c r="Z942" s="55"/>
      <c r="AA942" s="55"/>
      <c r="AB942" s="55"/>
      <c r="AC942" s="55"/>
      <c r="AD942" s="55"/>
    </row>
    <row r="943">
      <c r="A943" s="22" t="s">
        <v>4490</v>
      </c>
      <c r="B943" s="120" t="s">
        <v>3630</v>
      </c>
      <c r="C943" s="22" t="s">
        <v>4491</v>
      </c>
      <c r="D943" s="21" t="s">
        <v>37</v>
      </c>
      <c r="E943" s="123" t="s">
        <v>4044</v>
      </c>
      <c r="F943" s="288" t="s">
        <v>3648</v>
      </c>
      <c r="G943" s="286" t="str">
        <f t="shared" si="85"/>
        <v>32.943065</v>
      </c>
      <c r="H943" s="286" t="str">
        <f t="shared" si="86"/>
        <v>69.955033</v>
      </c>
      <c r="I943" s="123">
        <v>2.0</v>
      </c>
      <c r="J943" s="123">
        <v>4.0</v>
      </c>
      <c r="K943" s="123">
        <v>0.0</v>
      </c>
      <c r="L943" s="123">
        <v>0.0</v>
      </c>
      <c r="M943" s="123">
        <v>0.0</v>
      </c>
      <c r="N943" s="123">
        <v>0.0</v>
      </c>
      <c r="O943" s="123">
        <v>1.0</v>
      </c>
      <c r="P943" s="123"/>
      <c r="Q943" s="124"/>
      <c r="R943" s="126"/>
      <c r="S943" s="22"/>
      <c r="T943" s="55"/>
      <c r="U943" s="55"/>
      <c r="V943" s="55"/>
      <c r="W943" s="55"/>
      <c r="X943" s="55"/>
      <c r="Y943" s="55"/>
      <c r="Z943" s="55"/>
      <c r="AA943" s="55"/>
      <c r="AB943" s="55"/>
      <c r="AC943" s="55"/>
      <c r="AD943" s="55"/>
    </row>
    <row r="944">
      <c r="A944" s="22" t="s">
        <v>4502</v>
      </c>
      <c r="B944" s="120" t="s">
        <v>3630</v>
      </c>
      <c r="C944" s="22" t="s">
        <v>4503</v>
      </c>
      <c r="D944" s="21" t="s">
        <v>37</v>
      </c>
      <c r="E944" s="123" t="s">
        <v>4505</v>
      </c>
      <c r="F944" s="288" t="s">
        <v>3648</v>
      </c>
      <c r="G944" s="286" t="str">
        <f t="shared" si="85"/>
        <v>32.943065</v>
      </c>
      <c r="H944" s="286" t="str">
        <f t="shared" si="86"/>
        <v>69.955033</v>
      </c>
      <c r="I944" s="123">
        <v>2.0</v>
      </c>
      <c r="J944" s="123">
        <v>4.0</v>
      </c>
      <c r="K944" s="123">
        <v>1.0</v>
      </c>
      <c r="L944" s="123">
        <v>4.0</v>
      </c>
      <c r="M944" s="123">
        <v>1.0</v>
      </c>
      <c r="N944" s="123">
        <v>1.0</v>
      </c>
      <c r="O944" s="123">
        <v>0.0</v>
      </c>
      <c r="P944" s="123"/>
      <c r="Q944" s="124"/>
      <c r="R944" s="126"/>
      <c r="S944" s="22"/>
      <c r="T944" s="55"/>
      <c r="U944" s="55"/>
      <c r="V944" s="55"/>
      <c r="W944" s="55"/>
      <c r="X944" s="55"/>
      <c r="Y944" s="55"/>
      <c r="Z944" s="55"/>
      <c r="AA944" s="55"/>
      <c r="AB944" s="55"/>
      <c r="AC944" s="55"/>
      <c r="AD944" s="55"/>
    </row>
    <row r="945">
      <c r="A945" s="22" t="s">
        <v>4507</v>
      </c>
      <c r="B945" s="120" t="s">
        <v>3630</v>
      </c>
      <c r="C945" s="22" t="s">
        <v>4508</v>
      </c>
      <c r="D945" s="21" t="s">
        <v>37</v>
      </c>
      <c r="E945" s="123" t="s">
        <v>4511</v>
      </c>
      <c r="F945" s="288" t="s">
        <v>4510</v>
      </c>
      <c r="G945" s="286" t="str">
        <f t="shared" si="85"/>
        <v>32.431428</v>
      </c>
      <c r="H945" s="286" t="str">
        <f t="shared" si="86"/>
        <v>70.965082</v>
      </c>
      <c r="I945" s="123">
        <v>0.0</v>
      </c>
      <c r="J945" s="123">
        <v>4.0</v>
      </c>
      <c r="K945" s="123">
        <v>0.0</v>
      </c>
      <c r="L945" s="123">
        <v>0.0</v>
      </c>
      <c r="M945" s="123">
        <v>0.0</v>
      </c>
      <c r="N945" s="123">
        <v>0.0</v>
      </c>
      <c r="O945" s="123">
        <v>0.0</v>
      </c>
      <c r="P945" s="123"/>
      <c r="Q945" s="124"/>
      <c r="R945" s="126"/>
      <c r="S945" s="22"/>
      <c r="T945" s="55"/>
      <c r="U945" s="55"/>
      <c r="V945" s="55"/>
      <c r="W945" s="55"/>
      <c r="X945" s="55"/>
      <c r="Y945" s="55"/>
      <c r="Z945" s="55"/>
      <c r="AA945" s="55"/>
      <c r="AB945" s="55"/>
      <c r="AC945" s="55"/>
      <c r="AD945" s="55"/>
    </row>
    <row r="946">
      <c r="A946" s="22" t="s">
        <v>4516</v>
      </c>
      <c r="B946" s="120" t="s">
        <v>3630</v>
      </c>
      <c r="C946" s="22" t="s">
        <v>4514</v>
      </c>
      <c r="D946" s="21" t="s">
        <v>37</v>
      </c>
      <c r="E946" s="123" t="s">
        <v>4518</v>
      </c>
      <c r="F946" s="288" t="s">
        <v>3648</v>
      </c>
      <c r="G946" s="286" t="str">
        <f t="shared" si="85"/>
        <v>32.943065</v>
      </c>
      <c r="H946" s="286" t="str">
        <f t="shared" si="86"/>
        <v>69.955033</v>
      </c>
      <c r="I946" s="123">
        <v>2.0</v>
      </c>
      <c r="J946" s="123">
        <v>4.0</v>
      </c>
      <c r="K946" s="123">
        <v>0.0</v>
      </c>
      <c r="L946" s="123">
        <v>0.0</v>
      </c>
      <c r="M946" s="123">
        <v>0.0</v>
      </c>
      <c r="N946" s="123">
        <v>0.0</v>
      </c>
      <c r="O946" s="123">
        <v>0.0</v>
      </c>
      <c r="P946" s="123"/>
      <c r="Q946" s="124"/>
      <c r="R946" s="126"/>
      <c r="S946" s="22"/>
      <c r="T946" s="55"/>
      <c r="U946" s="55"/>
      <c r="V946" s="55"/>
      <c r="W946" s="55"/>
      <c r="X946" s="55"/>
      <c r="Y946" s="55"/>
      <c r="Z946" s="55"/>
      <c r="AA946" s="55"/>
      <c r="AB946" s="55"/>
      <c r="AC946" s="55"/>
      <c r="AD946" s="55"/>
    </row>
    <row r="947">
      <c r="A947" s="22" t="s">
        <v>4520</v>
      </c>
      <c r="B947" s="120" t="s">
        <v>3630</v>
      </c>
      <c r="C947" s="22" t="s">
        <v>4521</v>
      </c>
      <c r="D947" s="21" t="s">
        <v>37</v>
      </c>
      <c r="E947" s="123" t="s">
        <v>4523</v>
      </c>
      <c r="F947" s="288" t="s">
        <v>3648</v>
      </c>
      <c r="G947" s="286" t="str">
        <f t="shared" si="85"/>
        <v>32.943065</v>
      </c>
      <c r="H947" s="286" t="str">
        <f t="shared" si="86"/>
        <v>69.955033</v>
      </c>
      <c r="I947" s="123">
        <v>4.0</v>
      </c>
      <c r="J947" s="123">
        <v>4.0</v>
      </c>
      <c r="K947" s="123">
        <v>0.0</v>
      </c>
      <c r="L947" s="123">
        <v>0.0</v>
      </c>
      <c r="M947" s="123">
        <v>0.0</v>
      </c>
      <c r="N947" s="123">
        <v>0.0</v>
      </c>
      <c r="O947" s="123">
        <v>2.0</v>
      </c>
      <c r="P947" s="123"/>
      <c r="Q947" s="124"/>
      <c r="R947" s="126"/>
      <c r="S947" s="22"/>
      <c r="T947" s="55"/>
      <c r="U947" s="55"/>
      <c r="V947" s="55"/>
      <c r="W947" s="55"/>
      <c r="X947" s="55"/>
      <c r="Y947" s="55"/>
      <c r="Z947" s="55"/>
      <c r="AA947" s="55"/>
      <c r="AB947" s="55"/>
      <c r="AC947" s="55"/>
      <c r="AD947" s="55"/>
    </row>
    <row r="948">
      <c r="A948" s="22" t="s">
        <v>4525</v>
      </c>
      <c r="B948" s="120" t="s">
        <v>3630</v>
      </c>
      <c r="C948" s="22" t="s">
        <v>4526</v>
      </c>
      <c r="D948" s="21" t="s">
        <v>37</v>
      </c>
      <c r="E948" s="123" t="s">
        <v>4052</v>
      </c>
      <c r="F948" s="288" t="s">
        <v>3648</v>
      </c>
      <c r="G948" s="286" t="str">
        <f t="shared" si="85"/>
        <v>32.943065</v>
      </c>
      <c r="H948" s="286" t="str">
        <f t="shared" si="86"/>
        <v>69.955033</v>
      </c>
      <c r="I948" s="123">
        <v>3.0</v>
      </c>
      <c r="J948" s="123">
        <v>4.0</v>
      </c>
      <c r="K948" s="123">
        <v>0.0</v>
      </c>
      <c r="L948" s="123">
        <v>4.0</v>
      </c>
      <c r="M948" s="123">
        <v>0.0</v>
      </c>
      <c r="N948" s="123">
        <v>0.0</v>
      </c>
      <c r="O948" s="123">
        <v>0.0</v>
      </c>
      <c r="P948" s="123"/>
      <c r="Q948" s="124"/>
      <c r="R948" s="126"/>
      <c r="S948" s="22"/>
      <c r="T948" s="55"/>
      <c r="U948" s="55"/>
      <c r="V948" s="55"/>
      <c r="W948" s="55"/>
      <c r="X948" s="55"/>
      <c r="Y948" s="55"/>
      <c r="Z948" s="55"/>
      <c r="AA948" s="55"/>
      <c r="AB948" s="55"/>
      <c r="AC948" s="55"/>
      <c r="AD948" s="55"/>
    </row>
    <row r="949">
      <c r="A949" s="22" t="s">
        <v>4552</v>
      </c>
      <c r="B949" s="120" t="s">
        <v>3630</v>
      </c>
      <c r="C949" s="22" t="s">
        <v>4548</v>
      </c>
      <c r="D949" s="21" t="s">
        <v>37</v>
      </c>
      <c r="E949" s="123" t="s">
        <v>4024</v>
      </c>
      <c r="F949" s="288" t="s">
        <v>4023</v>
      </c>
      <c r="G949" s="286" t="str">
        <f t="shared" si="85"/>
        <v>33.029133</v>
      </c>
      <c r="H949" s="286" t="str">
        <f t="shared" si="86"/>
        <v>70.246785</v>
      </c>
      <c r="I949" s="123">
        <v>4.0</v>
      </c>
      <c r="J949" s="123">
        <v>4.0</v>
      </c>
      <c r="K949" s="123">
        <v>0.0</v>
      </c>
      <c r="L949" s="123">
        <v>0.0</v>
      </c>
      <c r="M949" s="123">
        <v>0.0</v>
      </c>
      <c r="N949" s="123">
        <v>0.0</v>
      </c>
      <c r="O949" s="123">
        <v>0.0</v>
      </c>
      <c r="P949" s="123"/>
      <c r="Q949" s="124"/>
      <c r="R949" s="126"/>
      <c r="S949" s="22"/>
      <c r="T949" s="55"/>
      <c r="U949" s="55"/>
      <c r="V949" s="55"/>
      <c r="W949" s="55"/>
      <c r="X949" s="55"/>
      <c r="Y949" s="55"/>
      <c r="Z949" s="55"/>
      <c r="AA949" s="55"/>
      <c r="AB949" s="55"/>
      <c r="AC949" s="55"/>
      <c r="AD949" s="55"/>
    </row>
    <row r="950">
      <c r="A950" s="22" t="s">
        <v>4575</v>
      </c>
      <c r="B950" s="120" t="s">
        <v>3630</v>
      </c>
      <c r="C950" s="22" t="s">
        <v>4565</v>
      </c>
      <c r="D950" s="21" t="s">
        <v>37</v>
      </c>
      <c r="E950" s="123" t="s">
        <v>4217</v>
      </c>
      <c r="F950" s="288" t="s">
        <v>4216</v>
      </c>
      <c r="G950" s="286" t="str">
        <f t="shared" si="85"/>
        <v>32.943336</v>
      </c>
      <c r="H950" s="286" t="str">
        <f t="shared" si="86"/>
        <v>69.899944</v>
      </c>
      <c r="I950" s="123">
        <v>4.0</v>
      </c>
      <c r="J950" s="123">
        <v>4.0</v>
      </c>
      <c r="K950" s="123">
        <v>0.0</v>
      </c>
      <c r="L950" s="123">
        <v>0.0</v>
      </c>
      <c r="M950" s="123">
        <v>0.0</v>
      </c>
      <c r="N950" s="123">
        <v>0.0</v>
      </c>
      <c r="O950" s="123">
        <v>4.0</v>
      </c>
      <c r="P950" s="123"/>
      <c r="Q950" s="124"/>
      <c r="R950" s="126"/>
      <c r="S950" s="22"/>
      <c r="T950" s="55"/>
      <c r="U950" s="55"/>
      <c r="V950" s="55"/>
      <c r="W950" s="55"/>
      <c r="X950" s="55"/>
      <c r="Y950" s="55"/>
      <c r="Z950" s="55"/>
      <c r="AA950" s="55"/>
      <c r="AB950" s="55"/>
      <c r="AC950" s="55"/>
      <c r="AD950" s="55"/>
    </row>
    <row r="951">
      <c r="A951" s="22" t="s">
        <v>4627</v>
      </c>
      <c r="B951" s="120" t="s">
        <v>3630</v>
      </c>
      <c r="C951" s="22" t="s">
        <v>4625</v>
      </c>
      <c r="D951" s="21" t="s">
        <v>37</v>
      </c>
      <c r="E951" s="123" t="s">
        <v>4629</v>
      </c>
      <c r="F951" s="288" t="s">
        <v>3648</v>
      </c>
      <c r="G951" s="286" t="str">
        <f t="shared" si="85"/>
        <v>32.943065</v>
      </c>
      <c r="H951" s="286" t="str">
        <f t="shared" si="86"/>
        <v>69.955033</v>
      </c>
      <c r="I951" s="123">
        <v>4.0</v>
      </c>
      <c r="J951" s="123">
        <v>4.0</v>
      </c>
      <c r="K951" s="123">
        <v>0.0</v>
      </c>
      <c r="L951" s="123">
        <v>0.0</v>
      </c>
      <c r="M951" s="123">
        <v>0.0</v>
      </c>
      <c r="N951" s="123">
        <v>0.0</v>
      </c>
      <c r="O951" s="123">
        <v>0.0</v>
      </c>
      <c r="P951" s="123"/>
      <c r="Q951" s="124"/>
      <c r="R951" s="126"/>
      <c r="S951" s="22"/>
      <c r="T951" s="55"/>
      <c r="U951" s="55"/>
      <c r="V951" s="55"/>
      <c r="W951" s="55"/>
      <c r="X951" s="55"/>
      <c r="Y951" s="55"/>
      <c r="Z951" s="55"/>
      <c r="AA951" s="55"/>
      <c r="AB951" s="55"/>
      <c r="AC951" s="55"/>
      <c r="AD951" s="55"/>
    </row>
    <row r="952">
      <c r="A952" s="22" t="s">
        <v>4631</v>
      </c>
      <c r="B952" s="120" t="s">
        <v>3630</v>
      </c>
      <c r="C952" s="22" t="s">
        <v>4632</v>
      </c>
      <c r="D952" s="21" t="s">
        <v>37</v>
      </c>
      <c r="E952" s="123" t="s">
        <v>3708</v>
      </c>
      <c r="F952" s="288" t="s">
        <v>3707</v>
      </c>
      <c r="G952" s="286" t="str">
        <f t="shared" si="85"/>
        <v>32.290733</v>
      </c>
      <c r="H952" s="286" t="str">
        <f t="shared" si="86"/>
        <v>69.428547</v>
      </c>
      <c r="I952" s="123">
        <v>0.0</v>
      </c>
      <c r="J952" s="123">
        <v>4.0</v>
      </c>
      <c r="K952" s="123">
        <v>0.0</v>
      </c>
      <c r="L952" s="123">
        <v>0.0</v>
      </c>
      <c r="M952" s="123">
        <v>0.0</v>
      </c>
      <c r="N952" s="123">
        <v>0.0</v>
      </c>
      <c r="O952" s="123">
        <v>0.0</v>
      </c>
      <c r="P952" s="123"/>
      <c r="Q952" s="124"/>
      <c r="R952" s="126"/>
      <c r="S952" s="22"/>
      <c r="T952" s="55"/>
      <c r="U952" s="55"/>
      <c r="V952" s="55"/>
      <c r="W952" s="55"/>
      <c r="X952" s="55"/>
      <c r="Y952" s="55"/>
      <c r="Z952" s="55"/>
      <c r="AA952" s="55"/>
      <c r="AB952" s="55"/>
      <c r="AC952" s="55"/>
      <c r="AD952" s="55"/>
    </row>
    <row r="953">
      <c r="A953" s="22" t="s">
        <v>4711</v>
      </c>
      <c r="B953" s="120" t="s">
        <v>3630</v>
      </c>
      <c r="C953" s="22" t="s">
        <v>4707</v>
      </c>
      <c r="D953" s="21" t="s">
        <v>37</v>
      </c>
      <c r="E953" s="123" t="s">
        <v>4714</v>
      </c>
      <c r="F953" s="288" t="s">
        <v>4713</v>
      </c>
      <c r="G953" s="286" t="str">
        <f t="shared" si="85"/>
        <v>32.613785</v>
      </c>
      <c r="H953" s="286" t="str">
        <f t="shared" si="86"/>
        <v>69.508247</v>
      </c>
      <c r="I953" s="123">
        <v>4.0</v>
      </c>
      <c r="J953" s="123">
        <v>4.0</v>
      </c>
      <c r="K953" s="123">
        <v>0.0</v>
      </c>
      <c r="L953" s="123">
        <v>0.0</v>
      </c>
      <c r="M953" s="123">
        <v>0.0</v>
      </c>
      <c r="N953" s="123">
        <v>0.0</v>
      </c>
      <c r="O953" s="123">
        <v>0.0</v>
      </c>
      <c r="P953" s="123"/>
      <c r="Q953" s="124"/>
      <c r="R953" s="126"/>
      <c r="S953" s="22"/>
      <c r="T953" s="55"/>
      <c r="U953" s="55"/>
      <c r="V953" s="55"/>
      <c r="W953" s="55"/>
      <c r="X953" s="55"/>
      <c r="Y953" s="55"/>
      <c r="Z953" s="55"/>
      <c r="AA953" s="55"/>
      <c r="AB953" s="55"/>
      <c r="AC953" s="55"/>
      <c r="AD953" s="55"/>
    </row>
    <row r="954">
      <c r="A954" s="22" t="s">
        <v>4758</v>
      </c>
      <c r="B954" s="120" t="s">
        <v>3630</v>
      </c>
      <c r="C954" s="22" t="s">
        <v>4759</v>
      </c>
      <c r="D954" s="21" t="s">
        <v>37</v>
      </c>
      <c r="E954" s="123" t="s">
        <v>3702</v>
      </c>
      <c r="F954" s="288" t="s">
        <v>3701</v>
      </c>
      <c r="G954" s="286" t="str">
        <f t="shared" si="85"/>
        <v>32.970019</v>
      </c>
      <c r="H954" s="286" t="str">
        <f t="shared" si="86"/>
        <v>70.277584</v>
      </c>
      <c r="I954" s="123">
        <v>4.0</v>
      </c>
      <c r="J954" s="123">
        <v>4.0</v>
      </c>
      <c r="K954" s="123">
        <v>0.0</v>
      </c>
      <c r="L954" s="123">
        <v>0.0</v>
      </c>
      <c r="M954" s="123">
        <v>0.0</v>
      </c>
      <c r="N954" s="123">
        <v>0.0</v>
      </c>
      <c r="O954" s="123">
        <v>2.0</v>
      </c>
      <c r="P954" s="123"/>
      <c r="Q954" s="124"/>
      <c r="R954" s="126"/>
      <c r="S954" s="22"/>
      <c r="T954" s="55"/>
      <c r="U954" s="55"/>
      <c r="V954" s="55"/>
      <c r="W954" s="55"/>
      <c r="X954" s="55"/>
      <c r="Y954" s="55"/>
      <c r="Z954" s="55"/>
      <c r="AA954" s="55"/>
      <c r="AB954" s="55"/>
      <c r="AC954" s="55"/>
      <c r="AD954" s="55"/>
    </row>
    <row r="955">
      <c r="A955" s="22" t="s">
        <v>4763</v>
      </c>
      <c r="B955" s="120" t="s">
        <v>3630</v>
      </c>
      <c r="C955" s="22" t="s">
        <v>4764</v>
      </c>
      <c r="D955" s="21" t="s">
        <v>37</v>
      </c>
      <c r="E955" s="123" t="s">
        <v>4309</v>
      </c>
      <c r="F955" s="288" t="s">
        <v>4308</v>
      </c>
      <c r="G955" s="286" t="str">
        <f t="shared" si="85"/>
        <v>32.968480</v>
      </c>
      <c r="H955" s="286" t="str">
        <f t="shared" si="86"/>
        <v>70.059245</v>
      </c>
      <c r="I955" s="123">
        <v>3.0</v>
      </c>
      <c r="J955" s="123">
        <v>4.0</v>
      </c>
      <c r="K955" s="123">
        <v>0.0</v>
      </c>
      <c r="L955" s="123">
        <v>0.0</v>
      </c>
      <c r="M955" s="123">
        <v>0.0</v>
      </c>
      <c r="N955" s="123">
        <v>0.0</v>
      </c>
      <c r="O955" s="123">
        <v>0.0</v>
      </c>
      <c r="P955" s="123"/>
      <c r="Q955" s="124"/>
      <c r="R955" s="126"/>
      <c r="S955" s="22"/>
      <c r="T955" s="55"/>
      <c r="U955" s="55"/>
      <c r="V955" s="55"/>
      <c r="W955" s="55"/>
      <c r="X955" s="55"/>
      <c r="Y955" s="55"/>
      <c r="Z955" s="55"/>
      <c r="AA955" s="55"/>
      <c r="AB955" s="55"/>
      <c r="AC955" s="55"/>
      <c r="AD955" s="55"/>
    </row>
    <row r="956">
      <c r="A956" s="22" t="s">
        <v>4772</v>
      </c>
      <c r="B956" s="120" t="s">
        <v>3630</v>
      </c>
      <c r="C956" s="22" t="s">
        <v>4773</v>
      </c>
      <c r="D956" s="21" t="s">
        <v>37</v>
      </c>
      <c r="E956" s="123" t="s">
        <v>3876</v>
      </c>
      <c r="F956" s="288" t="s">
        <v>3875</v>
      </c>
      <c r="G956" s="286" t="str">
        <f t="shared" si="85"/>
        <v>32.246388</v>
      </c>
      <c r="H956" s="286" t="str">
        <f t="shared" si="86"/>
        <v>69.509999</v>
      </c>
      <c r="I956" s="123">
        <v>3.0</v>
      </c>
      <c r="J956" s="123">
        <v>4.0</v>
      </c>
      <c r="K956" s="123">
        <v>0.0</v>
      </c>
      <c r="L956" s="123">
        <v>0.0</v>
      </c>
      <c r="M956" s="123">
        <v>0.0</v>
      </c>
      <c r="N956" s="123">
        <v>0.0</v>
      </c>
      <c r="O956" s="123">
        <v>2.0</v>
      </c>
      <c r="P956" s="123"/>
      <c r="Q956" s="124"/>
      <c r="R956" s="126"/>
      <c r="S956" s="22"/>
      <c r="T956" s="55"/>
      <c r="U956" s="55"/>
      <c r="V956" s="55"/>
      <c r="W956" s="55"/>
      <c r="X956" s="55"/>
      <c r="Y956" s="55"/>
      <c r="Z956" s="55"/>
      <c r="AA956" s="55"/>
      <c r="AB956" s="55"/>
      <c r="AC956" s="55"/>
      <c r="AD956" s="55"/>
    </row>
    <row r="957">
      <c r="A957" s="22" t="s">
        <v>4788</v>
      </c>
      <c r="B957" s="120" t="s">
        <v>3630</v>
      </c>
      <c r="C957" s="22" t="s">
        <v>4789</v>
      </c>
      <c r="D957" s="21" t="s">
        <v>37</v>
      </c>
      <c r="E957" s="123" t="s">
        <v>3708</v>
      </c>
      <c r="F957" s="288" t="s">
        <v>3707</v>
      </c>
      <c r="G957" s="286" t="str">
        <f t="shared" si="85"/>
        <v>32.290733</v>
      </c>
      <c r="H957" s="286" t="str">
        <f t="shared" si="86"/>
        <v>69.428547</v>
      </c>
      <c r="I957" s="123">
        <v>0.0</v>
      </c>
      <c r="J957" s="123">
        <v>4.0</v>
      </c>
      <c r="K957" s="123">
        <v>0.0</v>
      </c>
      <c r="L957" s="123">
        <v>0.0</v>
      </c>
      <c r="M957" s="123">
        <v>0.0</v>
      </c>
      <c r="N957" s="123">
        <v>0.0</v>
      </c>
      <c r="O957" s="123">
        <v>0.0</v>
      </c>
      <c r="P957" s="123"/>
      <c r="Q957" s="124"/>
      <c r="R957" s="126"/>
      <c r="S957" s="22"/>
      <c r="T957" s="55"/>
      <c r="U957" s="55"/>
      <c r="V957" s="55"/>
      <c r="W957" s="55"/>
      <c r="X957" s="55"/>
      <c r="Y957" s="55"/>
      <c r="Z957" s="55"/>
      <c r="AA957" s="55"/>
      <c r="AB957" s="55"/>
      <c r="AC957" s="55"/>
      <c r="AD957" s="55"/>
    </row>
    <row r="958">
      <c r="A958" s="22" t="s">
        <v>4791</v>
      </c>
      <c r="B958" s="120" t="s">
        <v>3630</v>
      </c>
      <c r="C958" s="22" t="s">
        <v>2836</v>
      </c>
      <c r="D958" s="21" t="s">
        <v>37</v>
      </c>
      <c r="E958" s="123" t="s">
        <v>4793</v>
      </c>
      <c r="F958" s="288" t="s">
        <v>3671</v>
      </c>
      <c r="G958" s="286" t="str">
        <f t="shared" si="85"/>
        <v>32.320237</v>
      </c>
      <c r="H958" s="286" t="str">
        <f t="shared" si="86"/>
        <v>69.859740</v>
      </c>
      <c r="I958" s="123">
        <v>3.0</v>
      </c>
      <c r="J958" s="123">
        <v>4.0</v>
      </c>
      <c r="K958" s="123">
        <v>0.0</v>
      </c>
      <c r="L958" s="123">
        <v>0.0</v>
      </c>
      <c r="M958" s="123">
        <v>0.0</v>
      </c>
      <c r="N958" s="123">
        <v>0.0</v>
      </c>
      <c r="O958" s="123">
        <v>1.0</v>
      </c>
      <c r="P958" s="123"/>
      <c r="Q958" s="124"/>
      <c r="R958" s="126"/>
      <c r="S958" s="22"/>
      <c r="T958" s="55"/>
      <c r="U958" s="55"/>
      <c r="V958" s="55"/>
      <c r="W958" s="55"/>
      <c r="X958" s="55"/>
      <c r="Y958" s="55"/>
      <c r="Z958" s="55"/>
      <c r="AA958" s="55"/>
      <c r="AB958" s="55"/>
      <c r="AC958" s="55"/>
      <c r="AD958" s="55"/>
    </row>
    <row r="959">
      <c r="A959" s="22" t="s">
        <v>4823</v>
      </c>
      <c r="B959" s="120" t="s">
        <v>3630</v>
      </c>
      <c r="C959" s="22" t="s">
        <v>4824</v>
      </c>
      <c r="D959" s="21" t="s">
        <v>37</v>
      </c>
      <c r="E959" s="123" t="s">
        <v>4044</v>
      </c>
      <c r="F959" s="288" t="s">
        <v>3648</v>
      </c>
      <c r="G959" s="286" t="str">
        <f t="shared" si="85"/>
        <v>32.943065</v>
      </c>
      <c r="H959" s="286" t="str">
        <f t="shared" si="86"/>
        <v>69.955033</v>
      </c>
      <c r="I959" s="123">
        <v>2.0</v>
      </c>
      <c r="J959" s="123">
        <v>4.0</v>
      </c>
      <c r="K959" s="123">
        <v>2.0</v>
      </c>
      <c r="L959" s="123">
        <v>2.0</v>
      </c>
      <c r="M959" s="123">
        <v>2.0</v>
      </c>
      <c r="N959" s="123">
        <v>2.0</v>
      </c>
      <c r="O959" s="123">
        <v>3.0</v>
      </c>
      <c r="P959" s="123"/>
      <c r="Q959" s="124"/>
      <c r="R959" s="126"/>
      <c r="S959" s="22"/>
      <c r="T959" s="55"/>
      <c r="U959" s="55"/>
      <c r="V959" s="55"/>
      <c r="W959" s="55"/>
      <c r="X959" s="55"/>
      <c r="Y959" s="55"/>
      <c r="Z959" s="55"/>
      <c r="AA959" s="55"/>
      <c r="AB959" s="55"/>
      <c r="AC959" s="55"/>
      <c r="AD959" s="55"/>
    </row>
    <row r="960">
      <c r="A960" s="22" t="s">
        <v>4844</v>
      </c>
      <c r="B960" s="120" t="s">
        <v>3630</v>
      </c>
      <c r="C960" s="22" t="s">
        <v>4845</v>
      </c>
      <c r="D960" s="21" t="s">
        <v>37</v>
      </c>
      <c r="E960" s="123" t="s">
        <v>3753</v>
      </c>
      <c r="F960" s="288" t="s">
        <v>3752</v>
      </c>
      <c r="G960" s="286" t="str">
        <f t="shared" si="85"/>
        <v>32.956928</v>
      </c>
      <c r="H960" s="286" t="str">
        <f t="shared" si="86"/>
        <v>70.169394</v>
      </c>
      <c r="I960" s="123">
        <v>1.0</v>
      </c>
      <c r="J960" s="123">
        <v>4.0</v>
      </c>
      <c r="K960" s="123">
        <v>0.0</v>
      </c>
      <c r="L960" s="123">
        <v>0.0</v>
      </c>
      <c r="M960" s="123">
        <v>0.0</v>
      </c>
      <c r="N960" s="123">
        <v>0.0</v>
      </c>
      <c r="O960" s="123">
        <v>2.0</v>
      </c>
      <c r="P960" s="123"/>
      <c r="Q960" s="124"/>
      <c r="R960" s="125"/>
      <c r="S960" s="22"/>
      <c r="T960" s="55"/>
      <c r="U960" s="55"/>
      <c r="V960" s="55"/>
      <c r="W960" s="55"/>
      <c r="X960" s="55"/>
      <c r="Y960" s="55"/>
      <c r="Z960" s="55"/>
      <c r="AA960" s="55"/>
      <c r="AB960" s="55"/>
      <c r="AC960" s="55"/>
      <c r="AD960" s="55"/>
    </row>
    <row r="961">
      <c r="A961" s="22" t="s">
        <v>4892</v>
      </c>
      <c r="B961" s="120" t="s">
        <v>3630</v>
      </c>
      <c r="C961" s="22" t="s">
        <v>2886</v>
      </c>
      <c r="D961" s="21" t="s">
        <v>37</v>
      </c>
      <c r="E961" s="123" t="s">
        <v>4894</v>
      </c>
      <c r="F961" s="288" t="s">
        <v>3752</v>
      </c>
      <c r="G961" s="286" t="str">
        <f t="shared" si="85"/>
        <v>32.956928</v>
      </c>
      <c r="H961" s="286" t="str">
        <f t="shared" si="86"/>
        <v>70.169394</v>
      </c>
      <c r="I961" s="123">
        <v>3.0</v>
      </c>
      <c r="J961" s="123">
        <v>4.0</v>
      </c>
      <c r="K961" s="123">
        <v>0.0</v>
      </c>
      <c r="L961" s="123">
        <v>0.0</v>
      </c>
      <c r="M961" s="123">
        <v>0.0</v>
      </c>
      <c r="N961" s="123">
        <v>0.0</v>
      </c>
      <c r="O961" s="123">
        <v>3.0</v>
      </c>
      <c r="P961" s="123"/>
      <c r="Q961" s="124"/>
      <c r="R961" s="126"/>
      <c r="S961" s="22"/>
      <c r="T961" s="55"/>
      <c r="U961" s="55"/>
      <c r="V961" s="55"/>
      <c r="W961" s="55"/>
      <c r="X961" s="55"/>
      <c r="Y961" s="55"/>
      <c r="Z961" s="55"/>
      <c r="AA961" s="55"/>
      <c r="AB961" s="55"/>
      <c r="AC961" s="55"/>
      <c r="AD961" s="55"/>
    </row>
    <row r="962">
      <c r="A962" s="22" t="s">
        <v>4915</v>
      </c>
      <c r="B962" s="120" t="s">
        <v>3630</v>
      </c>
      <c r="C962" s="22" t="s">
        <v>4916</v>
      </c>
      <c r="D962" s="21" t="s">
        <v>37</v>
      </c>
      <c r="E962" s="123" t="s">
        <v>4861</v>
      </c>
      <c r="F962" s="288" t="s">
        <v>3752</v>
      </c>
      <c r="G962" s="286" t="str">
        <f t="shared" si="85"/>
        <v>32.956928</v>
      </c>
      <c r="H962" s="286" t="str">
        <f t="shared" si="86"/>
        <v>70.169394</v>
      </c>
      <c r="I962" s="123">
        <v>1.0</v>
      </c>
      <c r="J962" s="123">
        <v>4.0</v>
      </c>
      <c r="K962" s="123">
        <v>0.0</v>
      </c>
      <c r="L962" s="123">
        <v>0.0</v>
      </c>
      <c r="M962" s="123">
        <v>0.0</v>
      </c>
      <c r="N962" s="123">
        <v>0.0</v>
      </c>
      <c r="O962" s="123">
        <v>1.0</v>
      </c>
      <c r="P962" s="123"/>
      <c r="Q962" s="124"/>
      <c r="R962" s="126"/>
      <c r="S962" s="22"/>
      <c r="T962" s="55"/>
      <c r="U962" s="55"/>
      <c r="V962" s="55"/>
      <c r="W962" s="55"/>
      <c r="X962" s="55"/>
      <c r="Y962" s="55"/>
      <c r="Z962" s="55"/>
      <c r="AA962" s="55"/>
      <c r="AB962" s="55"/>
      <c r="AC962" s="55"/>
      <c r="AD962" s="55"/>
    </row>
    <row r="963">
      <c r="A963" s="22" t="s">
        <v>4924</v>
      </c>
      <c r="B963" s="120" t="s">
        <v>3630</v>
      </c>
      <c r="C963" s="22" t="s">
        <v>4925</v>
      </c>
      <c r="D963" s="21" t="s">
        <v>37</v>
      </c>
      <c r="E963" s="123" t="s">
        <v>4927</v>
      </c>
      <c r="F963" s="288" t="s">
        <v>3634</v>
      </c>
      <c r="G963" s="286" t="str">
        <f t="shared" si="85"/>
        <v>32.298231</v>
      </c>
      <c r="H963" s="286" t="str">
        <f t="shared" si="86"/>
        <v>69.597624</v>
      </c>
      <c r="I963" s="123">
        <v>2.0</v>
      </c>
      <c r="J963" s="123">
        <v>4.0</v>
      </c>
      <c r="K963" s="123">
        <v>0.0</v>
      </c>
      <c r="L963" s="123">
        <v>0.0</v>
      </c>
      <c r="M963" s="123">
        <v>0.0</v>
      </c>
      <c r="N963" s="123">
        <v>0.0</v>
      </c>
      <c r="O963" s="123">
        <v>0.0</v>
      </c>
      <c r="P963" s="123"/>
      <c r="Q963" s="124"/>
      <c r="R963" s="126"/>
      <c r="S963" s="22"/>
      <c r="T963" s="55"/>
      <c r="U963" s="55"/>
      <c r="V963" s="55"/>
      <c r="W963" s="55"/>
      <c r="X963" s="55"/>
      <c r="Y963" s="55"/>
      <c r="Z963" s="55"/>
      <c r="AA963" s="55"/>
      <c r="AB963" s="55"/>
      <c r="AC963" s="55"/>
      <c r="AD963" s="55"/>
    </row>
    <row r="964">
      <c r="A964" s="22" t="s">
        <v>4940</v>
      </c>
      <c r="B964" s="120" t="s">
        <v>3630</v>
      </c>
      <c r="C964" s="22" t="s">
        <v>2980</v>
      </c>
      <c r="D964" s="21" t="s">
        <v>37</v>
      </c>
      <c r="E964" s="123" t="s">
        <v>4943</v>
      </c>
      <c r="F964" s="288" t="s">
        <v>4942</v>
      </c>
      <c r="G964" s="286" t="str">
        <f t="shared" si="85"/>
        <v>32.966940</v>
      </c>
      <c r="H964" s="286" t="str">
        <f t="shared" si="86"/>
        <v>70.111452</v>
      </c>
      <c r="I964" s="123">
        <v>2.0</v>
      </c>
      <c r="J964" s="123">
        <v>4.0</v>
      </c>
      <c r="K964" s="123">
        <v>0.0</v>
      </c>
      <c r="L964" s="123">
        <v>0.0</v>
      </c>
      <c r="M964" s="123">
        <v>0.0</v>
      </c>
      <c r="N964" s="123">
        <v>0.0</v>
      </c>
      <c r="O964" s="123">
        <v>0.0</v>
      </c>
      <c r="P964" s="123"/>
      <c r="Q964" s="124"/>
      <c r="R964" s="126"/>
      <c r="S964" s="22"/>
      <c r="T964" s="55"/>
      <c r="U964" s="55"/>
      <c r="V964" s="55"/>
      <c r="W964" s="55"/>
      <c r="X964" s="55"/>
      <c r="Y964" s="55"/>
      <c r="Z964" s="55"/>
      <c r="AA964" s="55"/>
      <c r="AB964" s="55"/>
      <c r="AC964" s="55"/>
      <c r="AD964" s="55"/>
    </row>
    <row r="965">
      <c r="A965" s="22" t="s">
        <v>4945</v>
      </c>
      <c r="B965" s="120" t="s">
        <v>3630</v>
      </c>
      <c r="C965" s="22" t="s">
        <v>4946</v>
      </c>
      <c r="D965" s="21" t="s">
        <v>37</v>
      </c>
      <c r="E965" s="123" t="s">
        <v>4861</v>
      </c>
      <c r="F965" s="288" t="s">
        <v>3752</v>
      </c>
      <c r="G965" s="286" t="str">
        <f t="shared" si="85"/>
        <v>32.956928</v>
      </c>
      <c r="H965" s="286" t="str">
        <f t="shared" si="86"/>
        <v>70.169394</v>
      </c>
      <c r="I965" s="123">
        <v>1.0</v>
      </c>
      <c r="J965" s="123">
        <v>4.0</v>
      </c>
      <c r="K965" s="123">
        <v>0.0</v>
      </c>
      <c r="L965" s="123">
        <v>0.0</v>
      </c>
      <c r="M965" s="123">
        <v>0.0</v>
      </c>
      <c r="N965" s="123">
        <v>0.0</v>
      </c>
      <c r="O965" s="123">
        <v>2.0</v>
      </c>
      <c r="P965" s="123"/>
      <c r="Q965" s="124"/>
      <c r="R965" s="126"/>
      <c r="S965" s="22"/>
      <c r="T965" s="55"/>
      <c r="U965" s="55"/>
      <c r="V965" s="55"/>
      <c r="W965" s="55"/>
      <c r="X965" s="55"/>
      <c r="Y965" s="55"/>
      <c r="Z965" s="55"/>
      <c r="AA965" s="55"/>
      <c r="AB965" s="55"/>
      <c r="AC965" s="55"/>
      <c r="AD965" s="55"/>
    </row>
    <row r="966">
      <c r="A966" s="22" t="s">
        <v>5001</v>
      </c>
      <c r="B966" s="120" t="s">
        <v>3630</v>
      </c>
      <c r="C966" s="22" t="s">
        <v>5002</v>
      </c>
      <c r="D966" s="21" t="s">
        <v>37</v>
      </c>
      <c r="E966" s="123" t="s">
        <v>5004</v>
      </c>
      <c r="F966" s="288" t="s">
        <v>3762</v>
      </c>
      <c r="G966" s="286" t="str">
        <f t="shared" si="85"/>
        <v>32.957056</v>
      </c>
      <c r="H966" s="286" t="str">
        <f t="shared" si="86"/>
        <v>69.885054</v>
      </c>
      <c r="I966" s="123">
        <v>3.0</v>
      </c>
      <c r="J966" s="123">
        <v>4.0</v>
      </c>
      <c r="K966" s="123">
        <v>0.0</v>
      </c>
      <c r="L966" s="123">
        <v>0.0</v>
      </c>
      <c r="M966" s="123">
        <v>0.0</v>
      </c>
      <c r="N966" s="123">
        <v>0.0</v>
      </c>
      <c r="O966" s="123">
        <v>2.0</v>
      </c>
      <c r="P966" s="123"/>
      <c r="Q966" s="124"/>
      <c r="R966" s="126"/>
      <c r="S966" s="22"/>
      <c r="T966" s="55"/>
      <c r="U966" s="55"/>
      <c r="V966" s="55"/>
      <c r="W966" s="55"/>
      <c r="X966" s="55"/>
      <c r="Y966" s="55"/>
      <c r="Z966" s="55"/>
      <c r="AA966" s="55"/>
      <c r="AB966" s="55"/>
      <c r="AC966" s="55"/>
      <c r="AD966" s="55"/>
    </row>
    <row r="967">
      <c r="A967" s="22" t="s">
        <v>5011</v>
      </c>
      <c r="B967" s="120" t="s">
        <v>3630</v>
      </c>
      <c r="C967" s="22" t="s">
        <v>5012</v>
      </c>
      <c r="D967" s="21" t="s">
        <v>37</v>
      </c>
      <c r="E967" s="123" t="s">
        <v>4523</v>
      </c>
      <c r="F967" s="288" t="s">
        <v>3648</v>
      </c>
      <c r="G967" s="286" t="str">
        <f t="shared" si="85"/>
        <v>32.943065</v>
      </c>
      <c r="H967" s="286" t="str">
        <f t="shared" si="86"/>
        <v>69.955033</v>
      </c>
      <c r="I967" s="123">
        <v>2.0</v>
      </c>
      <c r="J967" s="123">
        <v>4.0</v>
      </c>
      <c r="K967" s="123">
        <v>0.0</v>
      </c>
      <c r="L967" s="123">
        <v>0.0</v>
      </c>
      <c r="M967" s="123">
        <v>0.0</v>
      </c>
      <c r="N967" s="123">
        <v>0.0</v>
      </c>
      <c r="O967" s="123">
        <v>0.0</v>
      </c>
      <c r="P967" s="123"/>
      <c r="Q967" s="124"/>
      <c r="R967" s="126"/>
      <c r="S967" s="22"/>
      <c r="T967" s="55"/>
      <c r="U967" s="55"/>
      <c r="V967" s="55"/>
      <c r="W967" s="55"/>
      <c r="X967" s="55"/>
      <c r="Y967" s="55"/>
      <c r="Z967" s="55"/>
      <c r="AA967" s="55"/>
      <c r="AB967" s="55"/>
      <c r="AC967" s="55"/>
      <c r="AD967" s="55"/>
    </row>
    <row r="968">
      <c r="A968" s="22" t="s">
        <v>5031</v>
      </c>
      <c r="B968" s="120" t="s">
        <v>3630</v>
      </c>
      <c r="C968" s="22" t="s">
        <v>5032</v>
      </c>
      <c r="D968" s="21" t="s">
        <v>37</v>
      </c>
      <c r="E968" s="123" t="s">
        <v>3876</v>
      </c>
      <c r="F968" s="288" t="s">
        <v>3875</v>
      </c>
      <c r="G968" s="286" t="str">
        <f t="shared" si="85"/>
        <v>32.246388</v>
      </c>
      <c r="H968" s="286" t="str">
        <f t="shared" si="86"/>
        <v>69.509999</v>
      </c>
      <c r="I968" s="123">
        <v>1.0</v>
      </c>
      <c r="J968" s="123">
        <v>4.0</v>
      </c>
      <c r="K968" s="123">
        <v>0.0</v>
      </c>
      <c r="L968" s="123">
        <v>0.0</v>
      </c>
      <c r="M968" s="123">
        <v>0.0</v>
      </c>
      <c r="N968" s="123">
        <v>0.0</v>
      </c>
      <c r="O968" s="123">
        <v>3.0</v>
      </c>
      <c r="P968" s="123"/>
      <c r="Q968" s="124"/>
      <c r="R968" s="126"/>
      <c r="S968" s="22"/>
      <c r="T968" s="55"/>
      <c r="U968" s="55"/>
      <c r="V968" s="55"/>
      <c r="W968" s="55"/>
      <c r="X968" s="55"/>
      <c r="Y968" s="55"/>
      <c r="Z968" s="55"/>
      <c r="AA968" s="55"/>
      <c r="AB968" s="55"/>
      <c r="AC968" s="55"/>
      <c r="AD968" s="55"/>
    </row>
    <row r="969">
      <c r="A969" s="22" t="s">
        <v>5034</v>
      </c>
      <c r="B969" s="120" t="s">
        <v>3630</v>
      </c>
      <c r="C969" s="22" t="s">
        <v>5035</v>
      </c>
      <c r="D969" s="21" t="s">
        <v>37</v>
      </c>
      <c r="E969" s="123" t="s">
        <v>3876</v>
      </c>
      <c r="F969" s="288" t="s">
        <v>3875</v>
      </c>
      <c r="G969" s="286" t="str">
        <f t="shared" si="85"/>
        <v>32.246388</v>
      </c>
      <c r="H969" s="286" t="str">
        <f t="shared" si="86"/>
        <v>69.509999</v>
      </c>
      <c r="I969" s="123">
        <v>1.0</v>
      </c>
      <c r="J969" s="123">
        <v>4.0</v>
      </c>
      <c r="K969" s="123">
        <v>0.0</v>
      </c>
      <c r="L969" s="123">
        <v>0.0</v>
      </c>
      <c r="M969" s="123">
        <v>0.0</v>
      </c>
      <c r="N969" s="123">
        <v>0.0</v>
      </c>
      <c r="O969" s="123">
        <v>3.0</v>
      </c>
      <c r="P969" s="123"/>
      <c r="Q969" s="124"/>
      <c r="R969" s="126"/>
      <c r="S969" s="22"/>
      <c r="T969" s="55"/>
      <c r="U969" s="55"/>
      <c r="V969" s="55"/>
      <c r="W969" s="55"/>
      <c r="X969" s="55"/>
      <c r="Y969" s="55"/>
      <c r="Z969" s="55"/>
      <c r="AA969" s="55"/>
      <c r="AB969" s="55"/>
      <c r="AC969" s="55"/>
      <c r="AD969" s="55"/>
    </row>
    <row r="970">
      <c r="A970" s="22" t="s">
        <v>5043</v>
      </c>
      <c r="B970" s="120" t="s">
        <v>3630</v>
      </c>
      <c r="C970" s="22" t="s">
        <v>5044</v>
      </c>
      <c r="D970" s="21" t="s">
        <v>37</v>
      </c>
      <c r="E970" s="123" t="s">
        <v>5046</v>
      </c>
      <c r="F970" s="288" t="s">
        <v>4476</v>
      </c>
      <c r="G970" s="286" t="str">
        <f t="shared" si="85"/>
        <v>33.098257</v>
      </c>
      <c r="H970" s="286" t="str">
        <f t="shared" si="86"/>
        <v>69.978855</v>
      </c>
      <c r="I970" s="123">
        <v>2.0</v>
      </c>
      <c r="J970" s="123">
        <v>4.0</v>
      </c>
      <c r="K970" s="123">
        <v>0.0</v>
      </c>
      <c r="L970" s="123">
        <v>3.0</v>
      </c>
      <c r="M970" s="123">
        <v>0.0</v>
      </c>
      <c r="N970" s="123">
        <v>0.0</v>
      </c>
      <c r="O970" s="123">
        <v>0.0</v>
      </c>
      <c r="P970" s="123"/>
      <c r="Q970" s="124"/>
      <c r="R970" s="126"/>
      <c r="S970" s="22"/>
      <c r="T970" s="55"/>
      <c r="U970" s="55"/>
      <c r="V970" s="55"/>
      <c r="W970" s="55"/>
      <c r="X970" s="55"/>
      <c r="Y970" s="55"/>
      <c r="Z970" s="55"/>
      <c r="AA970" s="55"/>
      <c r="AB970" s="55"/>
      <c r="AC970" s="55"/>
      <c r="AD970" s="55"/>
    </row>
    <row r="971">
      <c r="A971" s="22" t="s">
        <v>5097</v>
      </c>
      <c r="B971" s="120" t="s">
        <v>3630</v>
      </c>
      <c r="C971" s="22" t="s">
        <v>5098</v>
      </c>
      <c r="D971" s="21" t="s">
        <v>37</v>
      </c>
      <c r="E971" s="123" t="s">
        <v>5100</v>
      </c>
      <c r="F971" s="288" t="s">
        <v>3792</v>
      </c>
      <c r="G971" s="286" t="str">
        <f t="shared" si="85"/>
        <v>33.150049</v>
      </c>
      <c r="H971" s="286" t="str">
        <f t="shared" si="86"/>
        <v>70.433361</v>
      </c>
      <c r="I971" s="123">
        <v>1.0</v>
      </c>
      <c r="J971" s="123">
        <v>4.0</v>
      </c>
      <c r="K971" s="123">
        <v>0.0</v>
      </c>
      <c r="L971" s="123">
        <v>0.0</v>
      </c>
      <c r="M971" s="123">
        <v>0.0</v>
      </c>
      <c r="N971" s="123">
        <v>0.0</v>
      </c>
      <c r="O971" s="123">
        <v>1.0</v>
      </c>
      <c r="P971" s="123"/>
      <c r="Q971" s="124"/>
      <c r="R971" s="126"/>
      <c r="S971" s="22"/>
      <c r="T971" s="55"/>
      <c r="U971" s="55"/>
      <c r="V971" s="55"/>
      <c r="W971" s="55"/>
      <c r="X971" s="55"/>
      <c r="Y971" s="55"/>
      <c r="Z971" s="55"/>
      <c r="AA971" s="55"/>
      <c r="AB971" s="55"/>
      <c r="AC971" s="55"/>
      <c r="AD971" s="55"/>
    </row>
    <row r="972">
      <c r="A972" s="22" t="s">
        <v>5133</v>
      </c>
      <c r="B972" s="120" t="s">
        <v>3630</v>
      </c>
      <c r="C972" s="22" t="s">
        <v>5134</v>
      </c>
      <c r="D972" s="21" t="s">
        <v>37</v>
      </c>
      <c r="E972" s="123" t="s">
        <v>5136</v>
      </c>
      <c r="F972" s="288" t="s">
        <v>5080</v>
      </c>
      <c r="G972" s="286" t="str">
        <f t="shared" si="85"/>
        <v>32.954822</v>
      </c>
      <c r="H972" s="286" t="str">
        <f t="shared" si="86"/>
        <v>70.288452</v>
      </c>
      <c r="I972" s="123">
        <v>3.0</v>
      </c>
      <c r="J972" s="123">
        <v>4.0</v>
      </c>
      <c r="K972" s="123">
        <v>0.0</v>
      </c>
      <c r="L972" s="123">
        <v>0.0</v>
      </c>
      <c r="M972" s="123">
        <v>0.0</v>
      </c>
      <c r="N972" s="123">
        <v>0.0</v>
      </c>
      <c r="O972" s="123">
        <v>1.0</v>
      </c>
      <c r="P972" s="123"/>
      <c r="Q972" s="124"/>
      <c r="R972" s="126"/>
      <c r="S972" s="22"/>
      <c r="T972" s="55"/>
      <c r="U972" s="55"/>
      <c r="V972" s="55"/>
      <c r="W972" s="55"/>
      <c r="X972" s="55"/>
      <c r="Y972" s="55"/>
      <c r="Z972" s="55"/>
      <c r="AA972" s="55"/>
      <c r="AB972" s="55"/>
      <c r="AC972" s="55"/>
      <c r="AD972" s="55"/>
    </row>
    <row r="973">
      <c r="A973" s="22" t="s">
        <v>5151</v>
      </c>
      <c r="B973" s="120" t="s">
        <v>3630</v>
      </c>
      <c r="C973" s="22" t="s">
        <v>5152</v>
      </c>
      <c r="D973" s="21" t="s">
        <v>37</v>
      </c>
      <c r="E973" s="123" t="s">
        <v>5154</v>
      </c>
      <c r="F973" s="288" t="s">
        <v>3792</v>
      </c>
      <c r="G973" s="286" t="str">
        <f t="shared" si="85"/>
        <v>33.150049</v>
      </c>
      <c r="H973" s="286" t="str">
        <f t="shared" si="86"/>
        <v>70.433361</v>
      </c>
      <c r="I973" s="123">
        <v>1.0</v>
      </c>
      <c r="J973" s="123">
        <v>4.0</v>
      </c>
      <c r="K973" s="123">
        <v>0.0</v>
      </c>
      <c r="L973" s="123">
        <v>0.0</v>
      </c>
      <c r="M973" s="123">
        <v>0.0</v>
      </c>
      <c r="N973" s="123">
        <v>0.0</v>
      </c>
      <c r="O973" s="123">
        <v>2.0</v>
      </c>
      <c r="P973" s="123"/>
      <c r="Q973" s="124"/>
      <c r="R973" s="126"/>
      <c r="S973" s="22"/>
      <c r="T973" s="55"/>
      <c r="U973" s="55"/>
      <c r="V973" s="55"/>
      <c r="W973" s="55"/>
      <c r="X973" s="55"/>
      <c r="Y973" s="55"/>
      <c r="Z973" s="55"/>
      <c r="AA973" s="55"/>
      <c r="AB973" s="55"/>
      <c r="AC973" s="55"/>
      <c r="AD973" s="55"/>
    </row>
    <row r="974">
      <c r="A974" s="22" t="s">
        <v>5174</v>
      </c>
      <c r="B974" s="120" t="s">
        <v>3630</v>
      </c>
      <c r="C974" s="22" t="s">
        <v>5175</v>
      </c>
      <c r="D974" s="21" t="s">
        <v>37</v>
      </c>
      <c r="E974" s="123" t="s">
        <v>5177</v>
      </c>
      <c r="F974" s="288" t="s">
        <v>4308</v>
      </c>
      <c r="G974" s="286" t="str">
        <f t="shared" si="85"/>
        <v>32.968480</v>
      </c>
      <c r="H974" s="286" t="str">
        <f t="shared" si="86"/>
        <v>70.059245</v>
      </c>
      <c r="I974" s="123">
        <v>3.0</v>
      </c>
      <c r="J974" s="123">
        <v>4.0</v>
      </c>
      <c r="K974" s="123">
        <v>0.0</v>
      </c>
      <c r="L974" s="123">
        <v>0.0</v>
      </c>
      <c r="M974" s="123">
        <v>0.0</v>
      </c>
      <c r="N974" s="123">
        <v>0.0</v>
      </c>
      <c r="O974" s="123">
        <v>1.0</v>
      </c>
      <c r="P974" s="123"/>
      <c r="Q974" s="124"/>
      <c r="R974" s="126"/>
      <c r="S974" s="22"/>
      <c r="T974" s="55"/>
      <c r="U974" s="55"/>
      <c r="V974" s="55"/>
      <c r="W974" s="55"/>
      <c r="X974" s="55"/>
      <c r="Y974" s="55"/>
      <c r="Z974" s="55"/>
      <c r="AA974" s="55"/>
      <c r="AB974" s="55"/>
      <c r="AC974" s="55"/>
      <c r="AD974" s="55"/>
    </row>
    <row r="975">
      <c r="A975" s="22" t="s">
        <v>5221</v>
      </c>
      <c r="B975" s="120" t="s">
        <v>3630</v>
      </c>
      <c r="C975" s="22" t="s">
        <v>5222</v>
      </c>
      <c r="D975" s="21" t="s">
        <v>37</v>
      </c>
      <c r="E975" s="123" t="s">
        <v>3635</v>
      </c>
      <c r="F975" s="288" t="s">
        <v>3634</v>
      </c>
      <c r="G975" s="286" t="str">
        <f t="shared" si="85"/>
        <v>32.298231</v>
      </c>
      <c r="H975" s="286" t="str">
        <f t="shared" si="86"/>
        <v>69.597624</v>
      </c>
      <c r="I975" s="123">
        <v>2.0</v>
      </c>
      <c r="J975" s="123">
        <v>4.0</v>
      </c>
      <c r="K975" s="123">
        <v>0.0</v>
      </c>
      <c r="L975" s="123">
        <v>0.0</v>
      </c>
      <c r="M975" s="123">
        <v>0.0</v>
      </c>
      <c r="N975" s="123">
        <v>0.0</v>
      </c>
      <c r="O975" s="123">
        <v>1.0</v>
      </c>
      <c r="P975" s="123"/>
      <c r="Q975" s="124"/>
      <c r="R975" s="126"/>
      <c r="S975" s="22"/>
      <c r="T975" s="55"/>
      <c r="U975" s="55"/>
      <c r="V975" s="55"/>
      <c r="W975" s="55"/>
      <c r="X975" s="55"/>
      <c r="Y975" s="55"/>
      <c r="Z975" s="55"/>
      <c r="AA975" s="55"/>
      <c r="AB975" s="55"/>
      <c r="AC975" s="55"/>
      <c r="AD975" s="55"/>
    </row>
    <row r="976">
      <c r="A976" s="22" t="s">
        <v>5237</v>
      </c>
      <c r="B976" s="120" t="s">
        <v>3630</v>
      </c>
      <c r="C976" s="22" t="s">
        <v>5235</v>
      </c>
      <c r="D976" s="21" t="s">
        <v>37</v>
      </c>
      <c r="E976" s="123" t="s">
        <v>5239</v>
      </c>
      <c r="F976" s="288" t="s">
        <v>3792</v>
      </c>
      <c r="G976" s="286" t="str">
        <f t="shared" si="85"/>
        <v>33.150049</v>
      </c>
      <c r="H976" s="286" t="str">
        <f t="shared" si="86"/>
        <v>70.433361</v>
      </c>
      <c r="I976" s="123">
        <v>2.0</v>
      </c>
      <c r="J976" s="123">
        <v>4.0</v>
      </c>
      <c r="K976" s="123">
        <v>0.0</v>
      </c>
      <c r="L976" s="123">
        <v>0.0</v>
      </c>
      <c r="M976" s="123">
        <v>0.0</v>
      </c>
      <c r="N976" s="123">
        <v>0.0</v>
      </c>
      <c r="O976" s="123">
        <v>5.0</v>
      </c>
      <c r="P976" s="123"/>
      <c r="Q976" s="124"/>
      <c r="R976" s="126"/>
      <c r="S976" s="22"/>
      <c r="T976" s="55"/>
      <c r="U976" s="55"/>
      <c r="V976" s="55"/>
      <c r="W976" s="55"/>
      <c r="X976" s="55"/>
      <c r="Y976" s="55"/>
      <c r="Z976" s="55"/>
      <c r="AA976" s="55"/>
      <c r="AB976" s="55"/>
      <c r="AC976" s="55"/>
      <c r="AD976" s="55"/>
    </row>
    <row r="977">
      <c r="A977" s="22" t="s">
        <v>5241</v>
      </c>
      <c r="B977" s="120" t="s">
        <v>3630</v>
      </c>
      <c r="C977" s="22" t="s">
        <v>5242</v>
      </c>
      <c r="D977" s="21" t="s">
        <v>37</v>
      </c>
      <c r="E977" s="123" t="s">
        <v>5244</v>
      </c>
      <c r="F977" s="288" t="s">
        <v>3792</v>
      </c>
      <c r="G977" s="286" t="str">
        <f t="shared" si="85"/>
        <v>33.150049</v>
      </c>
      <c r="H977" s="286" t="str">
        <f t="shared" si="86"/>
        <v>70.433361</v>
      </c>
      <c r="I977" s="123">
        <v>2.0</v>
      </c>
      <c r="J977" s="123">
        <v>4.0</v>
      </c>
      <c r="K977" s="123">
        <v>0.0</v>
      </c>
      <c r="L977" s="123">
        <v>0.0</v>
      </c>
      <c r="M977" s="123">
        <v>0.0</v>
      </c>
      <c r="N977" s="123">
        <v>0.0</v>
      </c>
      <c r="O977" s="123">
        <v>1.0</v>
      </c>
      <c r="P977" s="123"/>
      <c r="Q977" s="124"/>
      <c r="R977" s="126"/>
      <c r="S977" s="22"/>
      <c r="T977" s="55"/>
      <c r="U977" s="55"/>
      <c r="V977" s="55"/>
      <c r="W977" s="55"/>
      <c r="X977" s="55"/>
      <c r="Y977" s="55"/>
      <c r="Z977" s="55"/>
      <c r="AA977" s="55"/>
      <c r="AB977" s="55"/>
      <c r="AC977" s="55"/>
      <c r="AD977" s="55"/>
    </row>
    <row r="978">
      <c r="A978" s="22" t="s">
        <v>5246</v>
      </c>
      <c r="B978" s="120" t="s">
        <v>3630</v>
      </c>
      <c r="C978" s="22" t="s">
        <v>5247</v>
      </c>
      <c r="D978" s="21" t="s">
        <v>37</v>
      </c>
      <c r="E978" s="123" t="s">
        <v>3793</v>
      </c>
      <c r="F978" s="288" t="s">
        <v>3792</v>
      </c>
      <c r="G978" s="286" t="str">
        <f t="shared" si="85"/>
        <v>33.150049</v>
      </c>
      <c r="H978" s="286" t="str">
        <f t="shared" si="86"/>
        <v>70.433361</v>
      </c>
      <c r="I978" s="123">
        <v>3.0</v>
      </c>
      <c r="J978" s="123">
        <v>4.0</v>
      </c>
      <c r="K978" s="123">
        <v>0.0</v>
      </c>
      <c r="L978" s="123">
        <v>0.0</v>
      </c>
      <c r="M978" s="123">
        <v>0.0</v>
      </c>
      <c r="N978" s="123">
        <v>0.0</v>
      </c>
      <c r="O978" s="123">
        <v>0.0</v>
      </c>
      <c r="P978" s="123"/>
      <c r="Q978" s="124"/>
      <c r="R978" s="126"/>
      <c r="S978" s="22"/>
      <c r="T978" s="55"/>
      <c r="U978" s="55"/>
      <c r="V978" s="55"/>
      <c r="W978" s="55"/>
      <c r="X978" s="55"/>
      <c r="Y978" s="55"/>
      <c r="Z978" s="55"/>
      <c r="AA978" s="55"/>
      <c r="AB978" s="55"/>
      <c r="AC978" s="55"/>
      <c r="AD978" s="55"/>
    </row>
    <row r="979">
      <c r="A979" s="22" t="s">
        <v>5252</v>
      </c>
      <c r="B979" s="120" t="s">
        <v>3630</v>
      </c>
      <c r="C979" s="22" t="s">
        <v>5250</v>
      </c>
      <c r="D979" s="21" t="s">
        <v>37</v>
      </c>
      <c r="E979" s="123" t="s">
        <v>5254</v>
      </c>
      <c r="F979" s="288" t="s">
        <v>4713</v>
      </c>
      <c r="G979" s="286" t="str">
        <f t="shared" si="85"/>
        <v>32.613785</v>
      </c>
      <c r="H979" s="286" t="str">
        <f t="shared" si="86"/>
        <v>69.508247</v>
      </c>
      <c r="I979" s="123">
        <v>2.0</v>
      </c>
      <c r="J979" s="123">
        <v>4.0</v>
      </c>
      <c r="K979" s="123">
        <v>0.0</v>
      </c>
      <c r="L979" s="123">
        <v>0.0</v>
      </c>
      <c r="M979" s="123">
        <v>0.0</v>
      </c>
      <c r="N979" s="123">
        <v>0.0</v>
      </c>
      <c r="O979" s="123">
        <v>0.0</v>
      </c>
      <c r="P979" s="123"/>
      <c r="Q979" s="124"/>
      <c r="R979" s="126"/>
      <c r="S979" s="22"/>
      <c r="T979" s="55"/>
      <c r="U979" s="55"/>
      <c r="V979" s="55"/>
      <c r="W979" s="55"/>
      <c r="X979" s="55"/>
      <c r="Y979" s="55"/>
      <c r="Z979" s="55"/>
      <c r="AA979" s="55"/>
      <c r="AB979" s="55"/>
      <c r="AC979" s="55"/>
      <c r="AD979" s="55"/>
    </row>
    <row r="980">
      <c r="A980" s="22" t="s">
        <v>5286</v>
      </c>
      <c r="B980" s="120" t="s">
        <v>3630</v>
      </c>
      <c r="C980" s="22" t="s">
        <v>5282</v>
      </c>
      <c r="D980" s="21" t="s">
        <v>37</v>
      </c>
      <c r="E980" s="123" t="s">
        <v>5284</v>
      </c>
      <c r="F980" s="288" t="s">
        <v>4713</v>
      </c>
      <c r="G980" s="286" t="str">
        <f t="shared" si="85"/>
        <v>32.613785</v>
      </c>
      <c r="H980" s="286" t="str">
        <f t="shared" si="86"/>
        <v>69.508247</v>
      </c>
      <c r="I980" s="123">
        <v>3.0</v>
      </c>
      <c r="J980" s="123">
        <v>4.0</v>
      </c>
      <c r="K980" s="123">
        <v>0.0</v>
      </c>
      <c r="L980" s="123">
        <v>0.0</v>
      </c>
      <c r="M980" s="123">
        <v>0.0</v>
      </c>
      <c r="N980" s="123">
        <v>0.0</v>
      </c>
      <c r="O980" s="123">
        <v>0.0</v>
      </c>
      <c r="P980" s="123"/>
      <c r="Q980" s="124"/>
      <c r="R980" s="126"/>
      <c r="S980" s="22"/>
      <c r="T980" s="55"/>
      <c r="U980" s="55"/>
      <c r="V980" s="55"/>
      <c r="W980" s="55"/>
      <c r="X980" s="55"/>
      <c r="Y980" s="55"/>
      <c r="Z980" s="55"/>
      <c r="AA980" s="55"/>
      <c r="AB980" s="55"/>
      <c r="AC980" s="55"/>
      <c r="AD980" s="55"/>
    </row>
    <row r="981">
      <c r="A981" s="22" t="s">
        <v>5312</v>
      </c>
      <c r="B981" s="120" t="s">
        <v>3630</v>
      </c>
      <c r="C981" s="22" t="s">
        <v>187</v>
      </c>
      <c r="D981" s="21" t="s">
        <v>37</v>
      </c>
      <c r="E981" s="123" t="s">
        <v>4842</v>
      </c>
      <c r="F981" s="288" t="s">
        <v>4713</v>
      </c>
      <c r="G981" s="286" t="str">
        <f t="shared" si="85"/>
        <v>32.613785</v>
      </c>
      <c r="H981" s="286" t="str">
        <f t="shared" si="86"/>
        <v>69.508247</v>
      </c>
      <c r="I981" s="123">
        <v>4.0</v>
      </c>
      <c r="J981" s="123">
        <v>4.0</v>
      </c>
      <c r="K981" s="123">
        <v>0.0</v>
      </c>
      <c r="L981" s="123">
        <v>0.0</v>
      </c>
      <c r="M981" s="123">
        <v>0.0</v>
      </c>
      <c r="N981" s="123">
        <v>0.0</v>
      </c>
      <c r="O981" s="123">
        <v>2.0</v>
      </c>
      <c r="P981" s="123"/>
      <c r="Q981" s="124"/>
      <c r="R981" s="126"/>
      <c r="S981" s="22"/>
      <c r="T981" s="55"/>
      <c r="U981" s="55"/>
      <c r="V981" s="55"/>
      <c r="W981" s="55"/>
      <c r="X981" s="55"/>
      <c r="Y981" s="55"/>
      <c r="Z981" s="55"/>
      <c r="AA981" s="55"/>
      <c r="AB981" s="55"/>
      <c r="AC981" s="55"/>
      <c r="AD981" s="55"/>
    </row>
    <row r="982">
      <c r="A982" s="22" t="s">
        <v>4046</v>
      </c>
      <c r="B982" s="120" t="s">
        <v>3630</v>
      </c>
      <c r="C982" s="22" t="s">
        <v>4047</v>
      </c>
      <c r="D982" s="21" t="s">
        <v>37</v>
      </c>
      <c r="E982" s="123" t="s">
        <v>3689</v>
      </c>
      <c r="F982" s="288" t="s">
        <v>3688</v>
      </c>
      <c r="G982" s="286" t="str">
        <f t="shared" si="85"/>
        <v>32.990218</v>
      </c>
      <c r="H982" s="286" t="str">
        <f t="shared" si="86"/>
        <v>70.051802</v>
      </c>
      <c r="I982" s="123">
        <v>3.0</v>
      </c>
      <c r="J982" s="123">
        <v>4.0</v>
      </c>
      <c r="K982" s="123">
        <v>0.0</v>
      </c>
      <c r="L982" s="123">
        <v>0.0</v>
      </c>
      <c r="M982" s="123">
        <v>0.0</v>
      </c>
      <c r="N982" s="123">
        <v>0.0</v>
      </c>
      <c r="O982" s="123">
        <v>7.0</v>
      </c>
      <c r="P982" s="123"/>
      <c r="Q982" s="124"/>
      <c r="R982" s="126"/>
      <c r="S982" s="22"/>
      <c r="T982" s="55"/>
      <c r="U982" s="55"/>
      <c r="V982" s="55"/>
      <c r="W982" s="55"/>
      <c r="X982" s="55"/>
      <c r="Y982" s="55"/>
      <c r="Z982" s="55"/>
      <c r="AA982" s="55"/>
      <c r="AB982" s="55"/>
      <c r="AC982" s="55"/>
      <c r="AD982" s="55"/>
    </row>
    <row r="983">
      <c r="A983" s="22" t="s">
        <v>4068</v>
      </c>
      <c r="B983" s="120" t="s">
        <v>3630</v>
      </c>
      <c r="C983" s="22" t="s">
        <v>4069</v>
      </c>
      <c r="D983" s="21" t="s">
        <v>37</v>
      </c>
      <c r="E983" s="123" t="s">
        <v>4052</v>
      </c>
      <c r="F983" s="288" t="s">
        <v>3648</v>
      </c>
      <c r="G983" s="286" t="str">
        <f t="shared" si="85"/>
        <v>32.943065</v>
      </c>
      <c r="H983" s="286" t="str">
        <f t="shared" si="86"/>
        <v>69.955033</v>
      </c>
      <c r="I983" s="123">
        <v>3.0</v>
      </c>
      <c r="J983" s="123">
        <v>4.0</v>
      </c>
      <c r="K983" s="123">
        <v>0.0</v>
      </c>
      <c r="L983" s="123">
        <v>0.0</v>
      </c>
      <c r="M983" s="123">
        <v>0.0</v>
      </c>
      <c r="N983" s="123">
        <v>0.0</v>
      </c>
      <c r="O983" s="123">
        <v>3.0</v>
      </c>
      <c r="P983" s="123"/>
      <c r="Q983" s="124"/>
      <c r="R983" s="126"/>
      <c r="S983" s="22"/>
      <c r="T983" s="55"/>
      <c r="U983" s="55"/>
      <c r="V983" s="55"/>
      <c r="W983" s="55"/>
      <c r="X983" s="55"/>
      <c r="Y983" s="55"/>
      <c r="Z983" s="55"/>
      <c r="AA983" s="55"/>
      <c r="AB983" s="55"/>
      <c r="AC983" s="55"/>
      <c r="AD983" s="55"/>
    </row>
    <row r="984">
      <c r="A984" s="22" t="s">
        <v>4162</v>
      </c>
      <c r="B984" s="120" t="s">
        <v>3630</v>
      </c>
      <c r="C984" s="22" t="s">
        <v>4163</v>
      </c>
      <c r="D984" s="21" t="s">
        <v>37</v>
      </c>
      <c r="E984" s="123" t="s">
        <v>4165</v>
      </c>
      <c r="F984" s="288" t="s">
        <v>3648</v>
      </c>
      <c r="G984" s="286" t="str">
        <f t="shared" si="85"/>
        <v>32.943065</v>
      </c>
      <c r="H984" s="286" t="str">
        <f t="shared" si="86"/>
        <v>69.955033</v>
      </c>
      <c r="I984" s="123">
        <v>4.0</v>
      </c>
      <c r="J984" s="123">
        <v>4.0</v>
      </c>
      <c r="K984" s="123">
        <v>0.0</v>
      </c>
      <c r="L984" s="123">
        <v>0.0</v>
      </c>
      <c r="M984" s="123">
        <v>0.0</v>
      </c>
      <c r="N984" s="123">
        <v>0.0</v>
      </c>
      <c r="O984" s="123">
        <v>2.0</v>
      </c>
      <c r="P984" s="123"/>
      <c r="Q984" s="124"/>
      <c r="R984" s="126"/>
      <c r="S984" s="22"/>
      <c r="T984" s="55"/>
      <c r="U984" s="55"/>
      <c r="V984" s="55"/>
      <c r="W984" s="55"/>
      <c r="X984" s="55"/>
      <c r="Y984" s="55"/>
      <c r="Z984" s="55"/>
      <c r="AA984" s="55"/>
      <c r="AB984" s="55"/>
      <c r="AC984" s="55"/>
      <c r="AD984" s="55"/>
    </row>
    <row r="985">
      <c r="A985" s="22" t="s">
        <v>4205</v>
      </c>
      <c r="B985" s="120" t="s">
        <v>3630</v>
      </c>
      <c r="C985" s="22" t="s">
        <v>4206</v>
      </c>
      <c r="D985" s="21" t="s">
        <v>37</v>
      </c>
      <c r="E985" s="123" t="s">
        <v>4208</v>
      </c>
      <c r="F985" s="288" t="s">
        <v>3648</v>
      </c>
      <c r="G985" s="286" t="str">
        <f t="shared" si="85"/>
        <v>32.943065</v>
      </c>
      <c r="H985" s="286" t="str">
        <f t="shared" si="86"/>
        <v>69.955033</v>
      </c>
      <c r="I985" s="123">
        <v>4.0</v>
      </c>
      <c r="J985" s="123">
        <v>4.0</v>
      </c>
      <c r="K985" s="123">
        <v>0.0</v>
      </c>
      <c r="L985" s="123">
        <v>4.0</v>
      </c>
      <c r="M985" s="123">
        <v>0.0</v>
      </c>
      <c r="N985" s="123">
        <v>0.0</v>
      </c>
      <c r="O985" s="123">
        <v>5.0</v>
      </c>
      <c r="P985" s="123"/>
      <c r="Q985" s="124"/>
      <c r="R985" s="126"/>
      <c r="S985" s="22"/>
      <c r="T985" s="55"/>
      <c r="U985" s="55"/>
      <c r="V985" s="55"/>
      <c r="W985" s="55"/>
      <c r="X985" s="55"/>
      <c r="Y985" s="55"/>
      <c r="Z985" s="55"/>
      <c r="AA985" s="55"/>
      <c r="AB985" s="55"/>
      <c r="AC985" s="55"/>
      <c r="AD985" s="55"/>
    </row>
    <row r="986">
      <c r="A986" s="22" t="s">
        <v>4222</v>
      </c>
      <c r="B986" s="120" t="s">
        <v>3630</v>
      </c>
      <c r="C986" s="22" t="s">
        <v>4223</v>
      </c>
      <c r="D986" s="21" t="s">
        <v>37</v>
      </c>
      <c r="E986" s="123" t="s">
        <v>3643</v>
      </c>
      <c r="F986" s="288" t="s">
        <v>3642</v>
      </c>
      <c r="G986" s="286" t="str">
        <f t="shared" si="85"/>
        <v>32.846798</v>
      </c>
      <c r="H986" s="286" t="str">
        <f t="shared" si="86"/>
        <v>70.331605</v>
      </c>
      <c r="I986" s="123">
        <v>3.0</v>
      </c>
      <c r="J986" s="123">
        <v>4.0</v>
      </c>
      <c r="K986" s="123">
        <v>0.0</v>
      </c>
      <c r="L986" s="123">
        <v>0.0</v>
      </c>
      <c r="M986" s="123">
        <v>0.0</v>
      </c>
      <c r="N986" s="123">
        <v>0.0</v>
      </c>
      <c r="O986" s="123">
        <v>2.0</v>
      </c>
      <c r="P986" s="123"/>
      <c r="Q986" s="124"/>
      <c r="R986" s="126"/>
      <c r="S986" s="22"/>
      <c r="T986" s="55"/>
      <c r="U986" s="55"/>
      <c r="V986" s="55"/>
      <c r="W986" s="55"/>
      <c r="X986" s="55"/>
      <c r="Y986" s="55"/>
      <c r="Z986" s="55"/>
      <c r="AA986" s="55"/>
      <c r="AB986" s="55"/>
      <c r="AC986" s="55"/>
      <c r="AD986" s="55"/>
    </row>
    <row r="987">
      <c r="A987" s="22" t="s">
        <v>4273</v>
      </c>
      <c r="B987" s="120" t="s">
        <v>3630</v>
      </c>
      <c r="C987" s="22" t="s">
        <v>4274</v>
      </c>
      <c r="D987" s="21" t="s">
        <v>37</v>
      </c>
      <c r="E987" s="123" t="s">
        <v>4231</v>
      </c>
      <c r="F987" s="288" t="s">
        <v>4230</v>
      </c>
      <c r="G987" s="286" t="str">
        <f t="shared" si="85"/>
        <v>32.938775</v>
      </c>
      <c r="H987" s="286" t="str">
        <f t="shared" si="86"/>
        <v>70.248273</v>
      </c>
      <c r="I987" s="123">
        <v>2.0</v>
      </c>
      <c r="J987" s="123">
        <v>4.0</v>
      </c>
      <c r="K987" s="123">
        <v>0.0</v>
      </c>
      <c r="L987" s="123">
        <v>0.0</v>
      </c>
      <c r="M987" s="123">
        <v>0.0</v>
      </c>
      <c r="N987" s="123">
        <v>0.0</v>
      </c>
      <c r="O987" s="123">
        <v>1.0</v>
      </c>
      <c r="P987" s="123"/>
      <c r="Q987" s="124"/>
      <c r="R987" s="126"/>
      <c r="S987" s="22"/>
      <c r="T987" s="55"/>
      <c r="U987" s="55"/>
      <c r="V987" s="55"/>
      <c r="W987" s="55"/>
      <c r="X987" s="55"/>
      <c r="Y987" s="55"/>
      <c r="Z987" s="55"/>
      <c r="AA987" s="55"/>
      <c r="AB987" s="55"/>
      <c r="AC987" s="55"/>
      <c r="AD987" s="55"/>
    </row>
    <row r="988">
      <c r="A988" s="20" t="s">
        <v>2480</v>
      </c>
      <c r="B988" s="21" t="s">
        <v>2301</v>
      </c>
      <c r="C988" s="22" t="s">
        <v>2481</v>
      </c>
      <c r="D988" s="21" t="s">
        <v>37</v>
      </c>
      <c r="E988" s="20" t="s">
        <v>2483</v>
      </c>
      <c r="F988" s="21" t="s">
        <v>2316</v>
      </c>
      <c r="G988" s="286" t="str">
        <f t="shared" si="85"/>
        <v>5.152149</v>
      </c>
      <c r="H988" s="286" t="str">
        <f>RIGHT(F988,FIND(",", F988))</f>
        <v>46.199615</v>
      </c>
      <c r="I988" s="20">
        <v>4.0</v>
      </c>
      <c r="J988" s="20">
        <v>4.0</v>
      </c>
      <c r="K988" s="20">
        <v>0.0</v>
      </c>
      <c r="L988" s="20">
        <v>0.0</v>
      </c>
      <c r="M988" s="20">
        <v>0.0</v>
      </c>
      <c r="N988" s="20">
        <v>0.0</v>
      </c>
      <c r="O988" s="20">
        <v>0.0</v>
      </c>
      <c r="P988" s="20"/>
      <c r="Q988" s="26"/>
      <c r="R988" s="20"/>
      <c r="S988" s="20"/>
      <c r="T988" s="53"/>
      <c r="U988" s="53"/>
      <c r="V988" s="53"/>
      <c r="W988" s="53"/>
      <c r="X988" s="53"/>
      <c r="Y988" s="53"/>
    </row>
    <row r="989">
      <c r="A989" s="20" t="s">
        <v>2484</v>
      </c>
      <c r="B989" s="21" t="s">
        <v>2301</v>
      </c>
      <c r="C989" s="22" t="s">
        <v>2485</v>
      </c>
      <c r="D989" s="21" t="s">
        <v>37</v>
      </c>
      <c r="E989" s="20" t="s">
        <v>2487</v>
      </c>
      <c r="F989" s="21" t="s">
        <v>2354</v>
      </c>
      <c r="G989" s="286" t="str">
        <f t="shared" si="85"/>
        <v>-0.356045</v>
      </c>
      <c r="H989" s="286" t="str">
        <f>RIGHT(F989,FIND(",", F989)-1)</f>
        <v>42.546057</v>
      </c>
      <c r="I989" s="20">
        <v>4.0</v>
      </c>
      <c r="J989" s="20">
        <v>4.0</v>
      </c>
      <c r="K989" s="20">
        <v>0.0</v>
      </c>
      <c r="L989" s="20">
        <v>0.0</v>
      </c>
      <c r="M989" s="20">
        <v>0.0</v>
      </c>
      <c r="N989" s="20">
        <v>0.0</v>
      </c>
      <c r="O989" s="20">
        <v>0.0</v>
      </c>
      <c r="P989" s="20"/>
      <c r="Q989" s="26"/>
      <c r="R989" s="20"/>
      <c r="S989" s="20"/>
      <c r="T989" s="53"/>
      <c r="U989" s="53"/>
      <c r="V989" s="53"/>
      <c r="W989" s="53"/>
      <c r="X989" s="53"/>
      <c r="Y989" s="53"/>
    </row>
    <row r="990">
      <c r="A990" s="20" t="s">
        <v>2573</v>
      </c>
      <c r="B990" s="21" t="s">
        <v>2301</v>
      </c>
      <c r="C990" s="22" t="s">
        <v>2572</v>
      </c>
      <c r="D990" s="11" t="s">
        <v>1537</v>
      </c>
      <c r="E990" s="20" t="s">
        <v>2575</v>
      </c>
      <c r="F990" s="21" t="s">
        <v>2383</v>
      </c>
      <c r="G990" s="286" t="str">
        <f t="shared" si="85"/>
        <v>9.786588</v>
      </c>
      <c r="H990" s="286" t="str">
        <f t="shared" ref="H990:H991" si="87">RIGHT(F990,FIND(",", F990))</f>
        <v>49.365314</v>
      </c>
      <c r="I990" s="20">
        <v>4.0</v>
      </c>
      <c r="J990" s="20">
        <v>4.0</v>
      </c>
      <c r="K990" s="20">
        <v>0.0</v>
      </c>
      <c r="L990" s="20">
        <v>0.0</v>
      </c>
      <c r="M990" s="20">
        <v>0.0</v>
      </c>
      <c r="N990" s="20">
        <v>0.0</v>
      </c>
      <c r="O990" s="20">
        <v>0.0</v>
      </c>
      <c r="P990" s="20"/>
      <c r="Q990" s="20"/>
      <c r="R990" s="20"/>
      <c r="S990" s="20"/>
      <c r="T990" s="53"/>
      <c r="U990" s="53"/>
      <c r="V990" s="53"/>
      <c r="W990" s="53"/>
      <c r="X990" s="53"/>
      <c r="Y990" s="53"/>
    </row>
    <row r="991">
      <c r="A991" s="20" t="s">
        <v>2596</v>
      </c>
      <c r="B991" s="21" t="s">
        <v>2301</v>
      </c>
      <c r="C991" s="22" t="s">
        <v>2597</v>
      </c>
      <c r="D991" s="11" t="s">
        <v>1537</v>
      </c>
      <c r="E991" s="21" t="s">
        <v>2600</v>
      </c>
      <c r="F991" s="21" t="s">
        <v>2599</v>
      </c>
      <c r="G991" s="286" t="str">
        <f t="shared" si="85"/>
        <v>2.046934</v>
      </c>
      <c r="H991" s="286" t="str">
        <f t="shared" si="87"/>
        <v>45.318162</v>
      </c>
      <c r="I991" s="20">
        <v>4.0</v>
      </c>
      <c r="J991" s="20">
        <v>4.0</v>
      </c>
      <c r="K991" s="20">
        <v>0.0</v>
      </c>
      <c r="L991" s="20">
        <v>0.0</v>
      </c>
      <c r="M991" s="20">
        <v>0.0</v>
      </c>
      <c r="N991" s="20">
        <v>0.0</v>
      </c>
      <c r="O991" s="20">
        <v>0.0</v>
      </c>
      <c r="P991" s="20"/>
      <c r="Q991" s="20"/>
      <c r="R991" s="20"/>
      <c r="S991" s="20"/>
      <c r="T991" s="53"/>
      <c r="U991" s="53"/>
      <c r="V991" s="53"/>
      <c r="W991" s="53"/>
      <c r="X991" s="53"/>
      <c r="Y991" s="53"/>
    </row>
    <row r="992">
      <c r="A992" s="20" t="s">
        <v>2604</v>
      </c>
      <c r="B992" s="21" t="s">
        <v>2301</v>
      </c>
      <c r="C992" s="22" t="s">
        <v>2605</v>
      </c>
      <c r="D992" s="11" t="s">
        <v>1537</v>
      </c>
      <c r="E992" s="21" t="s">
        <v>2353</v>
      </c>
      <c r="F992" s="21" t="s">
        <v>2354</v>
      </c>
      <c r="G992" s="286" t="str">
        <f t="shared" si="85"/>
        <v>-0.356045</v>
      </c>
      <c r="H992" s="286" t="str">
        <f>RIGHT(F992,FIND(",", F992)-1)</f>
        <v>42.546057</v>
      </c>
      <c r="I992" s="20">
        <v>4.0</v>
      </c>
      <c r="J992" s="20">
        <v>4.0</v>
      </c>
      <c r="K992" s="20">
        <v>0.0</v>
      </c>
      <c r="L992" s="20">
        <v>0.0</v>
      </c>
      <c r="M992" s="20">
        <v>0.0</v>
      </c>
      <c r="N992" s="20">
        <v>0.0</v>
      </c>
      <c r="O992" s="20">
        <v>0.0</v>
      </c>
      <c r="P992" s="20"/>
      <c r="Q992" s="20"/>
      <c r="R992" s="20"/>
      <c r="S992" s="20"/>
      <c r="T992" s="53"/>
      <c r="U992" s="53"/>
      <c r="V992" s="53"/>
      <c r="W992" s="53"/>
      <c r="X992" s="53"/>
      <c r="Y992" s="53"/>
    </row>
    <row r="993">
      <c r="A993" s="20" t="s">
        <v>2676</v>
      </c>
      <c r="B993" s="21" t="s">
        <v>2301</v>
      </c>
      <c r="C993" s="22" t="s">
        <v>2677</v>
      </c>
      <c r="D993" s="11" t="s">
        <v>1537</v>
      </c>
      <c r="E993" s="21" t="s">
        <v>2600</v>
      </c>
      <c r="F993" s="21" t="s">
        <v>2599</v>
      </c>
      <c r="G993" s="286" t="str">
        <f t="shared" si="85"/>
        <v>2.046934</v>
      </c>
      <c r="H993" s="286" t="str">
        <f t="shared" ref="H993:H994" si="88">RIGHT(F993,FIND(",", F993))</f>
        <v>45.318162</v>
      </c>
      <c r="I993" s="20">
        <v>4.0</v>
      </c>
      <c r="J993" s="20">
        <v>4.0</v>
      </c>
      <c r="K993" s="20">
        <v>0.0</v>
      </c>
      <c r="L993" s="20">
        <v>0.0</v>
      </c>
      <c r="M993" s="20">
        <v>0.0</v>
      </c>
      <c r="N993" s="20">
        <v>0.0</v>
      </c>
      <c r="O993" s="20">
        <v>0.0</v>
      </c>
      <c r="P993" s="20"/>
      <c r="Q993" s="20"/>
      <c r="R993" s="20"/>
      <c r="S993" s="20"/>
      <c r="T993" s="53"/>
      <c r="U993" s="53"/>
      <c r="V993" s="53"/>
      <c r="W993" s="53"/>
      <c r="X993" s="53"/>
      <c r="Y993" s="53"/>
    </row>
    <row r="994">
      <c r="A994" s="20" t="s">
        <v>2704</v>
      </c>
      <c r="B994" s="21" t="s">
        <v>2301</v>
      </c>
      <c r="C994" s="22" t="s">
        <v>2705</v>
      </c>
      <c r="D994" s="11" t="s">
        <v>1537</v>
      </c>
      <c r="E994" s="21" t="s">
        <v>2707</v>
      </c>
      <c r="F994" s="21" t="s">
        <v>2465</v>
      </c>
      <c r="G994" s="286" t="str">
        <f t="shared" si="85"/>
        <v>0.224021</v>
      </c>
      <c r="H994" s="286" t="str">
        <f t="shared" si="88"/>
        <v>41.601181</v>
      </c>
      <c r="I994" s="20">
        <v>4.0</v>
      </c>
      <c r="J994" s="20">
        <v>4.0</v>
      </c>
      <c r="K994" s="20">
        <v>0.0</v>
      </c>
      <c r="L994" s="20">
        <v>0.0</v>
      </c>
      <c r="M994" s="20">
        <v>0.0</v>
      </c>
      <c r="N994" s="20">
        <v>0.0</v>
      </c>
      <c r="O994" s="20">
        <v>0.0</v>
      </c>
      <c r="P994" s="20"/>
      <c r="Q994" s="20"/>
      <c r="R994" s="20"/>
      <c r="S994" s="20"/>
      <c r="T994" s="53"/>
      <c r="U994" s="53"/>
      <c r="V994" s="53"/>
      <c r="W994" s="53"/>
      <c r="X994" s="53"/>
      <c r="Y994" s="53"/>
    </row>
    <row r="995">
      <c r="A995" s="81" t="s">
        <v>2773</v>
      </c>
      <c r="B995" s="83" t="s">
        <v>2719</v>
      </c>
      <c r="C995" s="84" t="s">
        <v>2774</v>
      </c>
      <c r="D995" s="21" t="s">
        <v>37</v>
      </c>
      <c r="E995" s="86" t="s">
        <v>2723</v>
      </c>
      <c r="F995" s="86" t="s">
        <v>2722</v>
      </c>
      <c r="G995" s="286" t="str">
        <f t="shared" si="85"/>
        <v>15.470031</v>
      </c>
      <c r="H995" s="286" t="str">
        <f t="shared" ref="H995:H1029" si="89">RIGHT(F995,FIND(",",F995)-1)</f>
        <v>45.322857</v>
      </c>
      <c r="I995" s="81">
        <v>3.0</v>
      </c>
      <c r="J995" s="81">
        <v>4.0</v>
      </c>
      <c r="K995" s="81">
        <v>3.0</v>
      </c>
      <c r="L995" s="81">
        <v>4.0</v>
      </c>
      <c r="M995" s="81">
        <v>0.0</v>
      </c>
      <c r="N995" s="81">
        <v>0.0</v>
      </c>
      <c r="O995" s="81">
        <v>2.0</v>
      </c>
      <c r="P995" s="289"/>
      <c r="Q995" s="289"/>
      <c r="R995" s="289"/>
      <c r="S995" s="55"/>
      <c r="T995" s="55"/>
      <c r="U995" s="55"/>
      <c r="V995" s="55"/>
      <c r="W995" s="55"/>
      <c r="X995" s="55"/>
      <c r="Y995" s="55"/>
      <c r="Z995" s="55"/>
      <c r="AA995" s="55"/>
      <c r="AB995" s="55"/>
      <c r="AC995" s="55"/>
      <c r="AD995" s="55"/>
      <c r="AE995" s="55"/>
      <c r="AF995" s="55"/>
      <c r="AG995" s="55"/>
      <c r="AH995" s="55"/>
      <c r="AI995" s="55"/>
      <c r="AJ995" s="55"/>
    </row>
    <row r="996">
      <c r="A996" s="81" t="s">
        <v>2829</v>
      </c>
      <c r="B996" s="83" t="s">
        <v>2719</v>
      </c>
      <c r="C996" s="84" t="s">
        <v>2830</v>
      </c>
      <c r="D996" s="21" t="s">
        <v>37</v>
      </c>
      <c r="E996" s="105" t="s">
        <v>2828</v>
      </c>
      <c r="F996" s="86" t="s">
        <v>2827</v>
      </c>
      <c r="G996" s="286" t="str">
        <f t="shared" si="85"/>
        <v>14.061619</v>
      </c>
      <c r="H996" s="286" t="str">
        <f t="shared" si="89"/>
        <v>46.914966</v>
      </c>
      <c r="I996" s="81">
        <v>4.0</v>
      </c>
      <c r="J996" s="81">
        <v>4.0</v>
      </c>
      <c r="K996" s="81">
        <v>0.0</v>
      </c>
      <c r="L996" s="81">
        <v>0.0</v>
      </c>
      <c r="M996" s="81">
        <v>0.0</v>
      </c>
      <c r="N996" s="81">
        <v>0.0</v>
      </c>
      <c r="O996" s="81">
        <v>0.0</v>
      </c>
      <c r="P996" s="289"/>
      <c r="Q996" s="289"/>
      <c r="R996" s="289"/>
      <c r="S996" s="55"/>
      <c r="T996" s="55"/>
      <c r="U996" s="55"/>
      <c r="V996" s="55"/>
      <c r="W996" s="55"/>
      <c r="X996" s="55"/>
      <c r="Y996" s="55"/>
      <c r="Z996" s="55"/>
      <c r="AA996" s="55"/>
      <c r="AB996" s="55"/>
      <c r="AC996" s="55"/>
      <c r="AD996" s="55"/>
      <c r="AE996" s="55"/>
      <c r="AF996" s="55"/>
      <c r="AG996" s="55"/>
      <c r="AH996" s="55"/>
      <c r="AI996" s="55"/>
      <c r="AJ996" s="55"/>
    </row>
    <row r="997">
      <c r="A997" s="81" t="s">
        <v>2835</v>
      </c>
      <c r="B997" s="83" t="s">
        <v>2719</v>
      </c>
      <c r="C997" s="84" t="s">
        <v>2836</v>
      </c>
      <c r="D997" s="21" t="s">
        <v>37</v>
      </c>
      <c r="E997" s="86" t="s">
        <v>2839</v>
      </c>
      <c r="F997" s="86" t="s">
        <v>2838</v>
      </c>
      <c r="G997" s="286" t="str">
        <f t="shared" si="85"/>
        <v>16.790181</v>
      </c>
      <c r="H997" s="286" t="str">
        <f t="shared" si="89"/>
        <v>45.299386</v>
      </c>
      <c r="I997" s="81">
        <v>4.0</v>
      </c>
      <c r="J997" s="81">
        <v>4.0</v>
      </c>
      <c r="K997" s="81">
        <v>0.0</v>
      </c>
      <c r="L997" s="81">
        <v>0.0</v>
      </c>
      <c r="M997" s="81">
        <v>0.0</v>
      </c>
      <c r="N997" s="81">
        <v>0.0</v>
      </c>
      <c r="O997" s="81">
        <v>0.0</v>
      </c>
      <c r="P997" s="289"/>
      <c r="Q997" s="289"/>
      <c r="R997" s="289"/>
      <c r="S997" s="55"/>
      <c r="T997" s="55"/>
      <c r="U997" s="55"/>
      <c r="V997" s="55"/>
      <c r="W997" s="55"/>
      <c r="X997" s="55"/>
      <c r="Y997" s="55"/>
      <c r="Z997" s="55"/>
      <c r="AA997" s="55"/>
      <c r="AB997" s="55"/>
      <c r="AC997" s="55"/>
      <c r="AD997" s="55"/>
      <c r="AE997" s="55"/>
      <c r="AF997" s="55"/>
      <c r="AG997" s="55"/>
      <c r="AH997" s="55"/>
      <c r="AI997" s="55"/>
      <c r="AJ997" s="55"/>
    </row>
    <row r="998">
      <c r="A998" s="81" t="s">
        <v>2907</v>
      </c>
      <c r="B998" s="83" t="s">
        <v>2719</v>
      </c>
      <c r="C998" s="84" t="s">
        <v>2908</v>
      </c>
      <c r="D998" s="21" t="s">
        <v>37</v>
      </c>
      <c r="E998" s="105" t="s">
        <v>2910</v>
      </c>
      <c r="F998" s="86" t="s">
        <v>2722</v>
      </c>
      <c r="G998" s="286" t="str">
        <f t="shared" si="85"/>
        <v>15.470031</v>
      </c>
      <c r="H998" s="286" t="str">
        <f t="shared" si="89"/>
        <v>45.322857</v>
      </c>
      <c r="I998" s="81">
        <v>4.0</v>
      </c>
      <c r="J998" s="81">
        <v>4.0</v>
      </c>
      <c r="K998" s="81">
        <v>0.0</v>
      </c>
      <c r="L998" s="81">
        <v>0.0</v>
      </c>
      <c r="M998" s="81">
        <v>0.0</v>
      </c>
      <c r="N998" s="81">
        <v>0.0</v>
      </c>
      <c r="O998" s="81">
        <v>0.0</v>
      </c>
      <c r="P998" s="289"/>
      <c r="Q998" s="289"/>
      <c r="R998" s="289"/>
      <c r="S998" s="55"/>
      <c r="T998" s="55"/>
      <c r="U998" s="55"/>
      <c r="V998" s="55"/>
      <c r="W998" s="55"/>
      <c r="X998" s="55"/>
      <c r="Y998" s="55"/>
      <c r="Z998" s="55"/>
      <c r="AA998" s="55"/>
      <c r="AB998" s="55"/>
      <c r="AC998" s="55"/>
      <c r="AD998" s="55"/>
      <c r="AE998" s="55"/>
      <c r="AF998" s="55"/>
      <c r="AG998" s="55"/>
      <c r="AH998" s="55"/>
      <c r="AI998" s="55"/>
      <c r="AJ998" s="55"/>
    </row>
    <row r="999">
      <c r="A999" s="81" t="s">
        <v>2915</v>
      </c>
      <c r="B999" s="83" t="s">
        <v>2719</v>
      </c>
      <c r="C999" s="84" t="s">
        <v>2912</v>
      </c>
      <c r="D999" s="21" t="s">
        <v>37</v>
      </c>
      <c r="E999" s="105" t="s">
        <v>2860</v>
      </c>
      <c r="F999" s="86" t="s">
        <v>2859</v>
      </c>
      <c r="G999" s="286" t="str">
        <f t="shared" si="85"/>
        <v>13.879273</v>
      </c>
      <c r="H999" s="286" t="str">
        <f t="shared" si="89"/>
        <v>45.869518</v>
      </c>
      <c r="I999" s="81">
        <v>0.0</v>
      </c>
      <c r="J999" s="81">
        <v>4.0</v>
      </c>
      <c r="K999" s="81">
        <v>0.0</v>
      </c>
      <c r="L999" s="81">
        <v>0.0</v>
      </c>
      <c r="M999" s="81">
        <v>0.0</v>
      </c>
      <c r="N999" s="81">
        <v>0.0</v>
      </c>
      <c r="O999" s="81">
        <v>0.0</v>
      </c>
      <c r="P999" s="289"/>
      <c r="Q999" s="289"/>
      <c r="R999" s="289"/>
      <c r="S999" s="55"/>
      <c r="T999" s="55"/>
      <c r="U999" s="55"/>
      <c r="V999" s="55"/>
      <c r="W999" s="55"/>
      <c r="X999" s="55"/>
      <c r="Y999" s="55"/>
      <c r="Z999" s="55"/>
      <c r="AA999" s="55"/>
      <c r="AB999" s="55"/>
      <c r="AC999" s="55"/>
      <c r="AD999" s="55"/>
      <c r="AE999" s="55"/>
      <c r="AF999" s="55"/>
      <c r="AG999" s="55"/>
      <c r="AH999" s="55"/>
      <c r="AI999" s="55"/>
      <c r="AJ999" s="55"/>
    </row>
    <row r="1000">
      <c r="A1000" s="81" t="s">
        <v>2920</v>
      </c>
      <c r="B1000" s="83" t="s">
        <v>2719</v>
      </c>
      <c r="C1000" s="84" t="s">
        <v>2921</v>
      </c>
      <c r="D1000" s="21" t="s">
        <v>37</v>
      </c>
      <c r="E1000" s="105" t="s">
        <v>2860</v>
      </c>
      <c r="F1000" s="86" t="s">
        <v>2859</v>
      </c>
      <c r="G1000" s="286" t="str">
        <f t="shared" si="85"/>
        <v>13.879273</v>
      </c>
      <c r="H1000" s="286" t="str">
        <f t="shared" si="89"/>
        <v>45.869518</v>
      </c>
      <c r="I1000" s="81">
        <v>4.0</v>
      </c>
      <c r="J1000" s="81">
        <v>4.0</v>
      </c>
      <c r="K1000" s="81">
        <v>0.0</v>
      </c>
      <c r="L1000" s="81">
        <v>0.0</v>
      </c>
      <c r="M1000" s="81">
        <v>0.0</v>
      </c>
      <c r="N1000" s="81">
        <v>0.0</v>
      </c>
      <c r="O1000" s="81">
        <v>0.0</v>
      </c>
      <c r="P1000" s="289"/>
      <c r="Q1000" s="289"/>
      <c r="R1000" s="289"/>
      <c r="S1000" s="55"/>
      <c r="T1000" s="55"/>
      <c r="U1000" s="55"/>
      <c r="V1000" s="55"/>
      <c r="W1000" s="55"/>
      <c r="X1000" s="55"/>
      <c r="Y1000" s="55"/>
      <c r="Z1000" s="55"/>
      <c r="AA1000" s="55"/>
      <c r="AB1000" s="55"/>
      <c r="AC1000" s="55"/>
      <c r="AD1000" s="55"/>
      <c r="AE1000" s="55"/>
      <c r="AF1000" s="55"/>
      <c r="AG1000" s="55"/>
      <c r="AH1000" s="55"/>
      <c r="AI1000" s="55"/>
      <c r="AJ1000" s="55"/>
    </row>
    <row r="1001">
      <c r="A1001" s="81" t="s">
        <v>2925</v>
      </c>
      <c r="B1001" s="83" t="s">
        <v>2719</v>
      </c>
      <c r="C1001" s="84" t="s">
        <v>2926</v>
      </c>
      <c r="D1001" s="21" t="s">
        <v>37</v>
      </c>
      <c r="E1001" s="86" t="s">
        <v>2748</v>
      </c>
      <c r="F1001" s="86" t="s">
        <v>2743</v>
      </c>
      <c r="G1001" s="286" t="str">
        <f t="shared" si="85"/>
        <v>14.754630</v>
      </c>
      <c r="H1001" s="286" t="str">
        <f t="shared" si="89"/>
        <v>46.516261</v>
      </c>
      <c r="I1001" s="81">
        <v>2.0</v>
      </c>
      <c r="J1001" s="81">
        <v>4.0</v>
      </c>
      <c r="K1001" s="81">
        <v>1.0</v>
      </c>
      <c r="L1001" s="81">
        <v>1.0</v>
      </c>
      <c r="M1001" s="81">
        <v>0.0</v>
      </c>
      <c r="N1001" s="81">
        <v>0.0</v>
      </c>
      <c r="O1001" s="81">
        <v>0.0</v>
      </c>
      <c r="P1001" s="289"/>
      <c r="Q1001" s="289"/>
      <c r="R1001" s="289"/>
      <c r="S1001" s="55"/>
      <c r="T1001" s="55"/>
      <c r="U1001" s="55"/>
      <c r="V1001" s="55"/>
      <c r="W1001" s="55"/>
      <c r="X1001" s="55"/>
      <c r="Y1001" s="55"/>
      <c r="Z1001" s="55"/>
      <c r="AA1001" s="55"/>
      <c r="AB1001" s="55"/>
      <c r="AC1001" s="55"/>
      <c r="AD1001" s="55"/>
      <c r="AE1001" s="55"/>
      <c r="AF1001" s="55"/>
      <c r="AG1001" s="55"/>
      <c r="AH1001" s="55"/>
      <c r="AI1001" s="55"/>
      <c r="AJ1001" s="55"/>
    </row>
    <row r="1002">
      <c r="A1002" s="81" t="s">
        <v>2930</v>
      </c>
      <c r="B1002" s="83" t="s">
        <v>2719</v>
      </c>
      <c r="C1002" s="84" t="s">
        <v>2929</v>
      </c>
      <c r="D1002" s="21" t="s">
        <v>37</v>
      </c>
      <c r="E1002" s="105" t="s">
        <v>2834</v>
      </c>
      <c r="F1002" s="86" t="s">
        <v>2833</v>
      </c>
      <c r="G1002" s="286" t="str">
        <f t="shared" si="85"/>
        <v>13.357462</v>
      </c>
      <c r="H1002" s="286" t="str">
        <f t="shared" si="89"/>
        <v>45.698821</v>
      </c>
      <c r="I1002" s="81">
        <v>2.0</v>
      </c>
      <c r="J1002" s="81">
        <v>4.0</v>
      </c>
      <c r="K1002" s="81">
        <v>0.0</v>
      </c>
      <c r="L1002" s="81">
        <v>0.0</v>
      </c>
      <c r="M1002" s="81">
        <v>0.0</v>
      </c>
      <c r="N1002" s="81">
        <v>0.0</v>
      </c>
      <c r="O1002" s="81">
        <v>0.0</v>
      </c>
      <c r="P1002" s="289"/>
      <c r="Q1002" s="289"/>
      <c r="R1002" s="289"/>
      <c r="S1002" s="55"/>
      <c r="T1002" s="55"/>
      <c r="U1002" s="55"/>
      <c r="V1002" s="55"/>
      <c r="W1002" s="55"/>
      <c r="X1002" s="55"/>
      <c r="Y1002" s="55"/>
      <c r="Z1002" s="55"/>
      <c r="AA1002" s="55"/>
      <c r="AB1002" s="55"/>
      <c r="AC1002" s="55"/>
      <c r="AD1002" s="55"/>
      <c r="AE1002" s="55"/>
      <c r="AF1002" s="55"/>
      <c r="AG1002" s="55"/>
      <c r="AH1002" s="55"/>
      <c r="AI1002" s="55"/>
      <c r="AJ1002" s="55"/>
    </row>
    <row r="1003">
      <c r="A1003" s="81" t="s">
        <v>3035</v>
      </c>
      <c r="B1003" s="83" t="s">
        <v>2719</v>
      </c>
      <c r="C1003" s="84" t="s">
        <v>3036</v>
      </c>
      <c r="D1003" s="21" t="s">
        <v>37</v>
      </c>
      <c r="E1003" s="105" t="s">
        <v>2828</v>
      </c>
      <c r="F1003" s="86" t="s">
        <v>2827</v>
      </c>
      <c r="G1003" s="286" t="str">
        <f t="shared" si="85"/>
        <v>14.061619</v>
      </c>
      <c r="H1003" s="286" t="str">
        <f t="shared" si="89"/>
        <v>46.914966</v>
      </c>
      <c r="I1003" s="81">
        <v>2.0</v>
      </c>
      <c r="J1003" s="81">
        <v>4.0</v>
      </c>
      <c r="K1003" s="81">
        <v>0.0</v>
      </c>
      <c r="L1003" s="81">
        <v>0.0</v>
      </c>
      <c r="M1003" s="81">
        <v>0.0</v>
      </c>
      <c r="N1003" s="81">
        <v>0.0</v>
      </c>
      <c r="O1003" s="81">
        <v>3.0</v>
      </c>
      <c r="P1003" s="289"/>
      <c r="Q1003" s="289"/>
      <c r="R1003" s="289"/>
      <c r="S1003" s="55"/>
      <c r="T1003" s="55"/>
      <c r="U1003" s="55"/>
      <c r="V1003" s="55"/>
      <c r="W1003" s="55"/>
      <c r="X1003" s="55"/>
      <c r="Y1003" s="55"/>
      <c r="Z1003" s="55"/>
      <c r="AA1003" s="55"/>
      <c r="AB1003" s="55"/>
      <c r="AC1003" s="55"/>
      <c r="AD1003" s="55"/>
      <c r="AE1003" s="55"/>
      <c r="AF1003" s="55"/>
      <c r="AG1003" s="55"/>
      <c r="AH1003" s="55"/>
      <c r="AI1003" s="55"/>
      <c r="AJ1003" s="55"/>
    </row>
    <row r="1004">
      <c r="A1004" s="81" t="s">
        <v>3043</v>
      </c>
      <c r="B1004" s="83" t="s">
        <v>2719</v>
      </c>
      <c r="C1004" s="84" t="s">
        <v>3044</v>
      </c>
      <c r="D1004" s="21" t="s">
        <v>37</v>
      </c>
      <c r="E1004" s="105" t="s">
        <v>3046</v>
      </c>
      <c r="F1004" s="86" t="s">
        <v>2722</v>
      </c>
      <c r="G1004" s="286" t="str">
        <f t="shared" si="85"/>
        <v>15.470031</v>
      </c>
      <c r="H1004" s="286" t="str">
        <f t="shared" si="89"/>
        <v>45.322857</v>
      </c>
      <c r="I1004" s="81">
        <v>4.0</v>
      </c>
      <c r="J1004" s="81">
        <v>4.0</v>
      </c>
      <c r="K1004" s="81">
        <v>0.0</v>
      </c>
      <c r="L1004" s="81">
        <v>0.0</v>
      </c>
      <c r="M1004" s="81">
        <v>0.0</v>
      </c>
      <c r="N1004" s="81">
        <v>0.0</v>
      </c>
      <c r="O1004" s="81">
        <v>0.0</v>
      </c>
      <c r="P1004" s="289"/>
      <c r="Q1004" s="289"/>
      <c r="R1004" s="289"/>
      <c r="S1004" s="55"/>
      <c r="T1004" s="55"/>
      <c r="U1004" s="55"/>
      <c r="V1004" s="55"/>
      <c r="W1004" s="55"/>
      <c r="X1004" s="55"/>
      <c r="Y1004" s="55"/>
      <c r="Z1004" s="55"/>
      <c r="AA1004" s="55"/>
      <c r="AB1004" s="55"/>
      <c r="AC1004" s="55"/>
      <c r="AD1004" s="55"/>
      <c r="AE1004" s="55"/>
      <c r="AF1004" s="55"/>
      <c r="AG1004" s="55"/>
      <c r="AH1004" s="55"/>
      <c r="AI1004" s="55"/>
      <c r="AJ1004" s="55"/>
    </row>
    <row r="1005">
      <c r="A1005" s="81" t="s">
        <v>3047</v>
      </c>
      <c r="B1005" s="83" t="s">
        <v>2719</v>
      </c>
      <c r="C1005" s="84" t="s">
        <v>3048</v>
      </c>
      <c r="D1005" s="21" t="s">
        <v>37</v>
      </c>
      <c r="E1005" s="105" t="s">
        <v>3051</v>
      </c>
      <c r="F1005" s="86" t="s">
        <v>3050</v>
      </c>
      <c r="G1005" s="286" t="str">
        <f t="shared" si="85"/>
        <v>16.847652</v>
      </c>
      <c r="H1005" s="286" t="str">
        <f t="shared" si="89"/>
        <v>43.943678</v>
      </c>
      <c r="I1005" s="81">
        <v>4.0</v>
      </c>
      <c r="J1005" s="81">
        <v>4.0</v>
      </c>
      <c r="K1005" s="81">
        <v>0.0</v>
      </c>
      <c r="L1005" s="81">
        <v>0.0</v>
      </c>
      <c r="M1005" s="81">
        <v>0.0</v>
      </c>
      <c r="N1005" s="81">
        <v>0.0</v>
      </c>
      <c r="O1005" s="81">
        <v>1.0</v>
      </c>
      <c r="P1005" s="289"/>
      <c r="Q1005" s="289"/>
      <c r="R1005" s="289"/>
      <c r="S1005" s="55"/>
      <c r="T1005" s="55"/>
      <c r="U1005" s="55"/>
      <c r="V1005" s="55"/>
      <c r="W1005" s="55"/>
      <c r="X1005" s="55"/>
      <c r="Y1005" s="55"/>
      <c r="Z1005" s="55"/>
      <c r="AA1005" s="55"/>
      <c r="AB1005" s="55"/>
      <c r="AC1005" s="55"/>
      <c r="AD1005" s="55"/>
      <c r="AE1005" s="55"/>
      <c r="AF1005" s="55"/>
      <c r="AG1005" s="55"/>
      <c r="AH1005" s="55"/>
      <c r="AI1005" s="55"/>
      <c r="AJ1005" s="55"/>
    </row>
    <row r="1006">
      <c r="A1006" s="81" t="s">
        <v>3064</v>
      </c>
      <c r="B1006" s="83" t="s">
        <v>2719</v>
      </c>
      <c r="C1006" s="84" t="s">
        <v>3065</v>
      </c>
      <c r="D1006" s="21" t="s">
        <v>37</v>
      </c>
      <c r="E1006" s="105" t="s">
        <v>2966</v>
      </c>
      <c r="F1006" s="86" t="s">
        <v>2866</v>
      </c>
      <c r="G1006" s="286" t="str">
        <f t="shared" si="85"/>
        <v>13.988914</v>
      </c>
      <c r="H1006" s="286" t="str">
        <f t="shared" si="89"/>
        <v>45.577100</v>
      </c>
      <c r="I1006" s="81">
        <v>3.0</v>
      </c>
      <c r="J1006" s="81">
        <v>4.0</v>
      </c>
      <c r="K1006" s="81">
        <v>0.0</v>
      </c>
      <c r="L1006" s="81">
        <v>0.0</v>
      </c>
      <c r="M1006" s="81">
        <v>0.0</v>
      </c>
      <c r="N1006" s="81">
        <v>0.0</v>
      </c>
      <c r="O1006" s="81">
        <v>0.0</v>
      </c>
      <c r="P1006" s="289"/>
      <c r="Q1006" s="289"/>
      <c r="R1006" s="289"/>
      <c r="S1006" s="55"/>
      <c r="T1006" s="55"/>
      <c r="U1006" s="55"/>
      <c r="V1006" s="55"/>
      <c r="W1006" s="55"/>
      <c r="X1006" s="55"/>
      <c r="Y1006" s="55"/>
      <c r="Z1006" s="55"/>
      <c r="AA1006" s="55"/>
      <c r="AB1006" s="55"/>
      <c r="AC1006" s="55"/>
      <c r="AD1006" s="55"/>
      <c r="AE1006" s="55"/>
      <c r="AF1006" s="55"/>
      <c r="AG1006" s="55"/>
      <c r="AH1006" s="55"/>
      <c r="AI1006" s="55"/>
      <c r="AJ1006" s="55"/>
    </row>
    <row r="1007">
      <c r="A1007" s="81" t="s">
        <v>3075</v>
      </c>
      <c r="B1007" s="83" t="s">
        <v>2719</v>
      </c>
      <c r="C1007" s="84" t="s">
        <v>3072</v>
      </c>
      <c r="D1007" s="21" t="s">
        <v>37</v>
      </c>
      <c r="E1007" s="105" t="s">
        <v>3074</v>
      </c>
      <c r="F1007" s="86" t="s">
        <v>2722</v>
      </c>
      <c r="G1007" s="286" t="str">
        <f t="shared" si="85"/>
        <v>15.470031</v>
      </c>
      <c r="H1007" s="286" t="str">
        <f t="shared" si="89"/>
        <v>45.322857</v>
      </c>
      <c r="I1007" s="81">
        <v>2.0</v>
      </c>
      <c r="J1007" s="81">
        <v>4.0</v>
      </c>
      <c r="K1007" s="81">
        <v>0.0</v>
      </c>
      <c r="L1007" s="81">
        <v>3.0</v>
      </c>
      <c r="M1007" s="81">
        <v>0.0</v>
      </c>
      <c r="N1007" s="81">
        <v>0.0</v>
      </c>
      <c r="O1007" s="81">
        <v>0.0</v>
      </c>
      <c r="P1007" s="289"/>
      <c r="Q1007" s="289"/>
      <c r="R1007" s="289"/>
      <c r="S1007" s="55"/>
      <c r="T1007" s="55"/>
      <c r="U1007" s="55"/>
      <c r="V1007" s="55"/>
      <c r="W1007" s="55"/>
      <c r="X1007" s="55"/>
      <c r="Y1007" s="55"/>
      <c r="Z1007" s="55"/>
      <c r="AA1007" s="55"/>
      <c r="AB1007" s="55"/>
      <c r="AC1007" s="55"/>
      <c r="AD1007" s="55"/>
      <c r="AE1007" s="55"/>
      <c r="AF1007" s="55"/>
      <c r="AG1007" s="55"/>
      <c r="AH1007" s="55"/>
      <c r="AI1007" s="55"/>
      <c r="AJ1007" s="55"/>
    </row>
    <row r="1008">
      <c r="A1008" s="81" t="s">
        <v>3081</v>
      </c>
      <c r="B1008" s="83" t="s">
        <v>2719</v>
      </c>
      <c r="C1008" s="84" t="s">
        <v>3082</v>
      </c>
      <c r="D1008" s="21" t="s">
        <v>37</v>
      </c>
      <c r="E1008" s="105" t="s">
        <v>3084</v>
      </c>
      <c r="F1008" s="86" t="s">
        <v>2722</v>
      </c>
      <c r="G1008" s="286" t="str">
        <f t="shared" si="85"/>
        <v>15.470031</v>
      </c>
      <c r="H1008" s="286" t="str">
        <f t="shared" si="89"/>
        <v>45.322857</v>
      </c>
      <c r="I1008" s="81">
        <v>2.0</v>
      </c>
      <c r="J1008" s="81">
        <v>4.0</v>
      </c>
      <c r="K1008" s="81">
        <v>0.0</v>
      </c>
      <c r="L1008" s="81">
        <v>0.0</v>
      </c>
      <c r="M1008" s="81">
        <v>0.0</v>
      </c>
      <c r="N1008" s="81">
        <v>0.0</v>
      </c>
      <c r="O1008" s="81">
        <v>2.0</v>
      </c>
      <c r="P1008" s="289"/>
      <c r="Q1008" s="289"/>
      <c r="R1008" s="289"/>
      <c r="S1008" s="55"/>
      <c r="T1008" s="55"/>
      <c r="U1008" s="55"/>
      <c r="V1008" s="55"/>
      <c r="W1008" s="55"/>
      <c r="X1008" s="55"/>
      <c r="Y1008" s="55"/>
      <c r="Z1008" s="55"/>
      <c r="AA1008" s="55"/>
      <c r="AB1008" s="55"/>
      <c r="AC1008" s="55"/>
      <c r="AD1008" s="55"/>
      <c r="AE1008" s="55"/>
      <c r="AF1008" s="55"/>
      <c r="AG1008" s="55"/>
      <c r="AH1008" s="55"/>
      <c r="AI1008" s="55"/>
      <c r="AJ1008" s="55"/>
    </row>
    <row r="1009">
      <c r="A1009" s="81" t="s">
        <v>3089</v>
      </c>
      <c r="B1009" s="83" t="s">
        <v>2719</v>
      </c>
      <c r="C1009" s="84" t="s">
        <v>3090</v>
      </c>
      <c r="D1009" s="21" t="s">
        <v>37</v>
      </c>
      <c r="E1009" s="105" t="s">
        <v>3093</v>
      </c>
      <c r="F1009" s="86" t="s">
        <v>3092</v>
      </c>
      <c r="G1009" s="286" t="str">
        <f t="shared" si="85"/>
        <v>15.185167</v>
      </c>
      <c r="H1009" s="286" t="str">
        <f t="shared" si="89"/>
        <v>44.493660</v>
      </c>
      <c r="I1009" s="81">
        <v>4.0</v>
      </c>
      <c r="J1009" s="81">
        <v>4.0</v>
      </c>
      <c r="K1009" s="81">
        <v>2.0</v>
      </c>
      <c r="L1009" s="81">
        <v>2.0</v>
      </c>
      <c r="M1009" s="81">
        <v>0.0</v>
      </c>
      <c r="N1009" s="81">
        <v>0.0</v>
      </c>
      <c r="O1009" s="81">
        <v>0.0</v>
      </c>
      <c r="P1009" s="289"/>
      <c r="Q1009" s="289"/>
      <c r="R1009" s="289"/>
      <c r="S1009" s="55"/>
      <c r="T1009" s="55"/>
      <c r="U1009" s="55"/>
      <c r="V1009" s="55"/>
      <c r="W1009" s="55"/>
      <c r="X1009" s="55"/>
      <c r="Y1009" s="55"/>
      <c r="Z1009" s="55"/>
      <c r="AA1009" s="55"/>
      <c r="AB1009" s="55"/>
      <c r="AC1009" s="55"/>
      <c r="AD1009" s="55"/>
      <c r="AE1009" s="55"/>
      <c r="AF1009" s="55"/>
      <c r="AG1009" s="55"/>
      <c r="AH1009" s="55"/>
      <c r="AI1009" s="55"/>
      <c r="AJ1009" s="55"/>
    </row>
    <row r="1010">
      <c r="A1010" s="81" t="s">
        <v>3097</v>
      </c>
      <c r="B1010" s="83" t="s">
        <v>2719</v>
      </c>
      <c r="C1010" s="84" t="s">
        <v>3098</v>
      </c>
      <c r="D1010" s="21" t="s">
        <v>37</v>
      </c>
      <c r="E1010" s="105" t="s">
        <v>3102</v>
      </c>
      <c r="F1010" s="86" t="s">
        <v>3101</v>
      </c>
      <c r="G1010" s="286" t="str">
        <f t="shared" si="85"/>
        <v>14.545544</v>
      </c>
      <c r="H1010" s="286" t="str">
        <f t="shared" si="89"/>
        <v>44.408734</v>
      </c>
      <c r="I1010" s="81">
        <v>4.0</v>
      </c>
      <c r="J1010" s="81">
        <v>4.0</v>
      </c>
      <c r="K1010" s="81">
        <v>0.0</v>
      </c>
      <c r="L1010" s="81">
        <v>4.0</v>
      </c>
      <c r="M1010" s="81">
        <v>0.0</v>
      </c>
      <c r="N1010" s="81">
        <v>0.0</v>
      </c>
      <c r="O1010" s="81">
        <v>0.0</v>
      </c>
      <c r="P1010" s="289"/>
      <c r="Q1010" s="289"/>
      <c r="R1010" s="289"/>
      <c r="S1010" s="55"/>
      <c r="T1010" s="55"/>
      <c r="U1010" s="55"/>
      <c r="V1010" s="55"/>
      <c r="W1010" s="55"/>
      <c r="X1010" s="55"/>
      <c r="Y1010" s="55"/>
      <c r="Z1010" s="55"/>
      <c r="AA1010" s="55"/>
      <c r="AB1010" s="55"/>
      <c r="AC1010" s="55"/>
      <c r="AD1010" s="55"/>
      <c r="AE1010" s="55"/>
      <c r="AF1010" s="55"/>
      <c r="AG1010" s="55"/>
      <c r="AH1010" s="55"/>
      <c r="AI1010" s="55"/>
      <c r="AJ1010" s="55"/>
    </row>
    <row r="1011">
      <c r="A1011" s="81" t="s">
        <v>3117</v>
      </c>
      <c r="B1011" s="83" t="s">
        <v>2719</v>
      </c>
      <c r="C1011" s="84" t="s">
        <v>3118</v>
      </c>
      <c r="D1011" s="21" t="s">
        <v>37</v>
      </c>
      <c r="E1011" s="105" t="s">
        <v>3040</v>
      </c>
      <c r="F1011" s="86" t="s">
        <v>2743</v>
      </c>
      <c r="G1011" s="286" t="str">
        <f t="shared" si="85"/>
        <v>14.754630</v>
      </c>
      <c r="H1011" s="286" t="str">
        <f t="shared" si="89"/>
        <v>46.516261</v>
      </c>
      <c r="I1011" s="81">
        <v>3.0</v>
      </c>
      <c r="J1011" s="81">
        <v>4.0</v>
      </c>
      <c r="K1011" s="81">
        <v>0.0</v>
      </c>
      <c r="L1011" s="81">
        <v>0.0</v>
      </c>
      <c r="M1011" s="81">
        <v>0.0</v>
      </c>
      <c r="N1011" s="81">
        <v>0.0</v>
      </c>
      <c r="O1011" s="81">
        <v>0.0</v>
      </c>
      <c r="P1011" s="289"/>
      <c r="Q1011" s="289"/>
      <c r="R1011" s="289"/>
      <c r="S1011" s="55"/>
      <c r="T1011" s="55"/>
      <c r="U1011" s="55"/>
      <c r="V1011" s="55"/>
      <c r="W1011" s="55"/>
      <c r="X1011" s="55"/>
      <c r="Y1011" s="55"/>
      <c r="Z1011" s="55"/>
      <c r="AA1011" s="55"/>
      <c r="AB1011" s="55"/>
      <c r="AC1011" s="55"/>
      <c r="AD1011" s="55"/>
      <c r="AE1011" s="55"/>
      <c r="AF1011" s="55"/>
      <c r="AG1011" s="55"/>
      <c r="AH1011" s="55"/>
      <c r="AI1011" s="55"/>
      <c r="AJ1011" s="55"/>
    </row>
    <row r="1012">
      <c r="A1012" s="81" t="s">
        <v>3123</v>
      </c>
      <c r="B1012" s="83" t="s">
        <v>2719</v>
      </c>
      <c r="C1012" s="84" t="s">
        <v>3124</v>
      </c>
      <c r="D1012" s="21" t="s">
        <v>37</v>
      </c>
      <c r="E1012" s="105" t="s">
        <v>3074</v>
      </c>
      <c r="F1012" s="86" t="s">
        <v>2722</v>
      </c>
      <c r="G1012" s="286" t="str">
        <f t="shared" si="85"/>
        <v>15.470031</v>
      </c>
      <c r="H1012" s="286" t="str">
        <f t="shared" si="89"/>
        <v>45.322857</v>
      </c>
      <c r="I1012" s="81">
        <v>4.0</v>
      </c>
      <c r="J1012" s="81">
        <v>4.0</v>
      </c>
      <c r="K1012" s="81">
        <v>0.0</v>
      </c>
      <c r="L1012" s="81">
        <v>0.0</v>
      </c>
      <c r="M1012" s="81">
        <v>0.0</v>
      </c>
      <c r="N1012" s="81">
        <v>0.0</v>
      </c>
      <c r="O1012" s="81">
        <v>0.0</v>
      </c>
      <c r="P1012" s="289"/>
      <c r="Q1012" s="289"/>
      <c r="R1012" s="289"/>
      <c r="S1012" s="55"/>
      <c r="T1012" s="55"/>
      <c r="U1012" s="55"/>
      <c r="V1012" s="55"/>
      <c r="W1012" s="55"/>
      <c r="X1012" s="55"/>
      <c r="Y1012" s="55"/>
      <c r="Z1012" s="55"/>
      <c r="AA1012" s="55"/>
      <c r="AB1012" s="55"/>
      <c r="AC1012" s="55"/>
      <c r="AD1012" s="55"/>
      <c r="AE1012" s="55"/>
      <c r="AF1012" s="55"/>
      <c r="AG1012" s="55"/>
      <c r="AH1012" s="55"/>
      <c r="AI1012" s="55"/>
      <c r="AJ1012" s="55"/>
    </row>
    <row r="1013">
      <c r="A1013" s="81" t="s">
        <v>3164</v>
      </c>
      <c r="B1013" s="83" t="s">
        <v>2719</v>
      </c>
      <c r="C1013" s="84" t="s">
        <v>3165</v>
      </c>
      <c r="D1013" s="21" t="s">
        <v>37</v>
      </c>
      <c r="E1013" s="105" t="s">
        <v>3074</v>
      </c>
      <c r="F1013" s="86" t="s">
        <v>2722</v>
      </c>
      <c r="G1013" s="286" t="str">
        <f t="shared" si="85"/>
        <v>15.470031</v>
      </c>
      <c r="H1013" s="286" t="str">
        <f t="shared" si="89"/>
        <v>45.322857</v>
      </c>
      <c r="I1013" s="81">
        <v>3.0</v>
      </c>
      <c r="J1013" s="81">
        <v>4.0</v>
      </c>
      <c r="K1013" s="81">
        <v>0.0</v>
      </c>
      <c r="L1013" s="81">
        <v>0.0</v>
      </c>
      <c r="M1013" s="81">
        <v>0.0</v>
      </c>
      <c r="N1013" s="81">
        <v>0.0</v>
      </c>
      <c r="O1013" s="81">
        <v>0.0</v>
      </c>
      <c r="P1013" s="289"/>
      <c r="Q1013" s="289"/>
      <c r="R1013" s="289"/>
      <c r="S1013" s="55"/>
      <c r="T1013" s="55"/>
      <c r="U1013" s="55"/>
      <c r="V1013" s="55"/>
      <c r="W1013" s="55"/>
      <c r="X1013" s="55"/>
      <c r="Y1013" s="55"/>
      <c r="Z1013" s="55"/>
      <c r="AA1013" s="55"/>
      <c r="AB1013" s="55"/>
      <c r="AC1013" s="55"/>
      <c r="AD1013" s="55"/>
      <c r="AE1013" s="55"/>
      <c r="AF1013" s="55"/>
      <c r="AG1013" s="55"/>
      <c r="AH1013" s="55"/>
      <c r="AI1013" s="55"/>
      <c r="AJ1013" s="55"/>
    </row>
    <row r="1014">
      <c r="A1014" s="81" t="s">
        <v>3166</v>
      </c>
      <c r="B1014" s="83" t="s">
        <v>2719</v>
      </c>
      <c r="C1014" s="84" t="s">
        <v>3167</v>
      </c>
      <c r="D1014" s="21" t="s">
        <v>37</v>
      </c>
      <c r="E1014" s="105" t="s">
        <v>2828</v>
      </c>
      <c r="F1014" s="86" t="s">
        <v>2827</v>
      </c>
      <c r="G1014" s="286" t="str">
        <f t="shared" si="85"/>
        <v>14.061619</v>
      </c>
      <c r="H1014" s="286" t="str">
        <f t="shared" si="89"/>
        <v>46.914966</v>
      </c>
      <c r="I1014" s="81">
        <v>0.0</v>
      </c>
      <c r="J1014" s="81">
        <v>4.0</v>
      </c>
      <c r="K1014" s="81">
        <v>0.0</v>
      </c>
      <c r="L1014" s="81">
        <v>0.0</v>
      </c>
      <c r="M1014" s="81">
        <v>0.0</v>
      </c>
      <c r="N1014" s="81">
        <v>0.0</v>
      </c>
      <c r="O1014" s="81">
        <v>0.0</v>
      </c>
      <c r="P1014" s="289"/>
      <c r="Q1014" s="289"/>
      <c r="R1014" s="289"/>
      <c r="S1014" s="55"/>
      <c r="T1014" s="55"/>
      <c r="U1014" s="55"/>
      <c r="V1014" s="55"/>
      <c r="W1014" s="55"/>
      <c r="X1014" s="55"/>
      <c r="Y1014" s="55"/>
      <c r="Z1014" s="55"/>
      <c r="AA1014" s="55"/>
      <c r="AB1014" s="55"/>
      <c r="AC1014" s="55"/>
      <c r="AD1014" s="55"/>
      <c r="AE1014" s="55"/>
      <c r="AF1014" s="55"/>
      <c r="AG1014" s="55"/>
      <c r="AH1014" s="55"/>
      <c r="AI1014" s="55"/>
      <c r="AJ1014" s="55"/>
    </row>
    <row r="1015">
      <c r="A1015" s="81" t="s">
        <v>3175</v>
      </c>
      <c r="B1015" s="83" t="s">
        <v>2719</v>
      </c>
      <c r="C1015" s="84" t="s">
        <v>3174</v>
      </c>
      <c r="D1015" s="21" t="s">
        <v>37</v>
      </c>
      <c r="E1015" s="105" t="s">
        <v>3177</v>
      </c>
      <c r="F1015" s="86" t="s">
        <v>2743</v>
      </c>
      <c r="G1015" s="286" t="str">
        <f t="shared" si="85"/>
        <v>14.754630</v>
      </c>
      <c r="H1015" s="286" t="str">
        <f t="shared" si="89"/>
        <v>46.516261</v>
      </c>
      <c r="I1015" s="81">
        <v>2.0</v>
      </c>
      <c r="J1015" s="81">
        <v>4.0</v>
      </c>
      <c r="K1015" s="81">
        <v>0.0</v>
      </c>
      <c r="L1015" s="81">
        <v>0.0</v>
      </c>
      <c r="M1015" s="81">
        <v>0.0</v>
      </c>
      <c r="N1015" s="81">
        <v>0.0</v>
      </c>
      <c r="O1015" s="81">
        <v>2.0</v>
      </c>
      <c r="P1015" s="289"/>
      <c r="Q1015" s="289"/>
      <c r="R1015" s="289"/>
      <c r="S1015" s="55"/>
      <c r="T1015" s="55"/>
      <c r="U1015" s="55"/>
      <c r="V1015" s="55"/>
      <c r="W1015" s="55"/>
      <c r="X1015" s="55"/>
      <c r="Y1015" s="55"/>
      <c r="Z1015" s="55"/>
      <c r="AA1015" s="55"/>
      <c r="AB1015" s="55"/>
      <c r="AC1015" s="55"/>
      <c r="AD1015" s="55"/>
      <c r="AE1015" s="55"/>
      <c r="AF1015" s="55"/>
      <c r="AG1015" s="55"/>
      <c r="AH1015" s="55"/>
      <c r="AI1015" s="55"/>
      <c r="AJ1015" s="55"/>
    </row>
    <row r="1016">
      <c r="A1016" s="81" t="s">
        <v>3178</v>
      </c>
      <c r="B1016" s="83" t="s">
        <v>2719</v>
      </c>
      <c r="C1016" s="84" t="s">
        <v>3179</v>
      </c>
      <c r="D1016" s="21" t="s">
        <v>37</v>
      </c>
      <c r="E1016" s="105" t="s">
        <v>3181</v>
      </c>
      <c r="F1016" s="86" t="s">
        <v>2838</v>
      </c>
      <c r="G1016" s="286" t="str">
        <f t="shared" si="85"/>
        <v>16.790181</v>
      </c>
      <c r="H1016" s="286" t="str">
        <f t="shared" si="89"/>
        <v>45.299386</v>
      </c>
      <c r="I1016" s="81">
        <v>2.0</v>
      </c>
      <c r="J1016" s="81">
        <v>4.0</v>
      </c>
      <c r="K1016" s="81">
        <v>0.0</v>
      </c>
      <c r="L1016" s="81">
        <v>0.0</v>
      </c>
      <c r="M1016" s="81">
        <v>0.0</v>
      </c>
      <c r="N1016" s="81">
        <v>0.0</v>
      </c>
      <c r="O1016" s="81">
        <v>0.0</v>
      </c>
      <c r="P1016" s="289"/>
      <c r="Q1016" s="289"/>
      <c r="R1016" s="289"/>
      <c r="S1016" s="55"/>
      <c r="T1016" s="55"/>
      <c r="U1016" s="55"/>
      <c r="V1016" s="55"/>
      <c r="W1016" s="55"/>
      <c r="X1016" s="55"/>
      <c r="Y1016" s="55"/>
      <c r="Z1016" s="55"/>
      <c r="AA1016" s="55"/>
      <c r="AB1016" s="55"/>
      <c r="AC1016" s="55"/>
      <c r="AD1016" s="55"/>
      <c r="AE1016" s="55"/>
      <c r="AF1016" s="55"/>
      <c r="AG1016" s="55"/>
      <c r="AH1016" s="55"/>
      <c r="AI1016" s="55"/>
      <c r="AJ1016" s="55"/>
    </row>
    <row r="1017">
      <c r="A1017" s="81" t="s">
        <v>3182</v>
      </c>
      <c r="B1017" s="83" t="s">
        <v>2719</v>
      </c>
      <c r="C1017" s="84" t="s">
        <v>3183</v>
      </c>
      <c r="D1017" s="21" t="s">
        <v>37</v>
      </c>
      <c r="E1017" s="105" t="s">
        <v>3074</v>
      </c>
      <c r="F1017" s="86" t="s">
        <v>2722</v>
      </c>
      <c r="G1017" s="286" t="str">
        <f t="shared" si="85"/>
        <v>15.470031</v>
      </c>
      <c r="H1017" s="286" t="str">
        <f t="shared" si="89"/>
        <v>45.322857</v>
      </c>
      <c r="I1017" s="81">
        <v>1.0</v>
      </c>
      <c r="J1017" s="81">
        <v>4.0</v>
      </c>
      <c r="K1017" s="81">
        <v>0.0</v>
      </c>
      <c r="L1017" s="81">
        <v>1.0</v>
      </c>
      <c r="M1017" s="81">
        <v>0.0</v>
      </c>
      <c r="N1017" s="81">
        <v>1.0</v>
      </c>
      <c r="O1017" s="81">
        <v>0.0</v>
      </c>
      <c r="P1017" s="289"/>
      <c r="Q1017" s="289"/>
      <c r="R1017" s="289"/>
      <c r="S1017" s="55"/>
      <c r="T1017" s="55"/>
      <c r="U1017" s="55"/>
      <c r="V1017" s="55"/>
      <c r="W1017" s="55"/>
      <c r="X1017" s="55"/>
      <c r="Y1017" s="55"/>
      <c r="Z1017" s="55"/>
      <c r="AA1017" s="55"/>
      <c r="AB1017" s="55"/>
      <c r="AC1017" s="55"/>
      <c r="AD1017" s="55"/>
      <c r="AE1017" s="55"/>
      <c r="AF1017" s="55"/>
      <c r="AG1017" s="55"/>
      <c r="AH1017" s="55"/>
      <c r="AI1017" s="55"/>
      <c r="AJ1017" s="55"/>
    </row>
    <row r="1018">
      <c r="A1018" s="81" t="s">
        <v>3197</v>
      </c>
      <c r="B1018" s="83" t="s">
        <v>2719</v>
      </c>
      <c r="C1018" s="84" t="s">
        <v>3198</v>
      </c>
      <c r="D1018" s="21" t="s">
        <v>37</v>
      </c>
      <c r="E1018" s="105" t="s">
        <v>3200</v>
      </c>
      <c r="F1018" s="86" t="s">
        <v>2743</v>
      </c>
      <c r="G1018" s="286" t="str">
        <f t="shared" si="85"/>
        <v>14.754630</v>
      </c>
      <c r="H1018" s="286" t="str">
        <f t="shared" si="89"/>
        <v>46.516261</v>
      </c>
      <c r="I1018" s="81">
        <v>3.0</v>
      </c>
      <c r="J1018" s="81">
        <v>4.0</v>
      </c>
      <c r="K1018" s="81">
        <v>1.0</v>
      </c>
      <c r="L1018" s="81">
        <v>1.0</v>
      </c>
      <c r="M1018" s="81">
        <v>1.0</v>
      </c>
      <c r="N1018" s="81">
        <v>1.0</v>
      </c>
      <c r="O1018" s="81">
        <v>0.0</v>
      </c>
      <c r="P1018" s="289"/>
      <c r="Q1018" s="289"/>
      <c r="R1018" s="289"/>
      <c r="S1018" s="55"/>
      <c r="T1018" s="55"/>
      <c r="U1018" s="55"/>
      <c r="V1018" s="55"/>
      <c r="W1018" s="55"/>
      <c r="X1018" s="55"/>
      <c r="Y1018" s="55"/>
      <c r="Z1018" s="55"/>
      <c r="AA1018" s="55"/>
      <c r="AB1018" s="55"/>
      <c r="AC1018" s="55"/>
      <c r="AD1018" s="55"/>
      <c r="AE1018" s="55"/>
      <c r="AF1018" s="55"/>
      <c r="AG1018" s="55"/>
      <c r="AH1018" s="55"/>
      <c r="AI1018" s="55"/>
      <c r="AJ1018" s="55"/>
    </row>
    <row r="1019">
      <c r="A1019" s="81" t="s">
        <v>3203</v>
      </c>
      <c r="B1019" s="83" t="s">
        <v>2719</v>
      </c>
      <c r="C1019" s="84" t="s">
        <v>3204</v>
      </c>
      <c r="D1019" s="21" t="s">
        <v>37</v>
      </c>
      <c r="E1019" s="105" t="s">
        <v>3074</v>
      </c>
      <c r="F1019" s="86" t="s">
        <v>2722</v>
      </c>
      <c r="G1019" s="286" t="str">
        <f t="shared" si="85"/>
        <v>15.470031</v>
      </c>
      <c r="H1019" s="286" t="str">
        <f t="shared" si="89"/>
        <v>45.322857</v>
      </c>
      <c r="I1019" s="81">
        <v>3.0</v>
      </c>
      <c r="J1019" s="81">
        <v>4.0</v>
      </c>
      <c r="K1019" s="81">
        <v>0.0</v>
      </c>
      <c r="L1019" s="81">
        <v>0.0</v>
      </c>
      <c r="M1019" s="81">
        <v>0.0</v>
      </c>
      <c r="N1019" s="81">
        <v>0.0</v>
      </c>
      <c r="O1019" s="81">
        <v>0.0</v>
      </c>
      <c r="P1019" s="289"/>
      <c r="Q1019" s="289"/>
      <c r="R1019" s="289"/>
      <c r="S1019" s="55"/>
      <c r="T1019" s="55"/>
      <c r="U1019" s="55"/>
      <c r="V1019" s="55"/>
      <c r="W1019" s="55"/>
      <c r="X1019" s="55"/>
      <c r="Y1019" s="55"/>
      <c r="Z1019" s="55"/>
      <c r="AA1019" s="55"/>
      <c r="AB1019" s="55"/>
      <c r="AC1019" s="55"/>
      <c r="AD1019" s="55"/>
      <c r="AE1019" s="55"/>
      <c r="AF1019" s="55"/>
      <c r="AG1019" s="55"/>
      <c r="AH1019" s="55"/>
      <c r="AI1019" s="55"/>
      <c r="AJ1019" s="55"/>
    </row>
    <row r="1020">
      <c r="A1020" s="81" t="s">
        <v>3225</v>
      </c>
      <c r="B1020" s="83" t="s">
        <v>2719</v>
      </c>
      <c r="C1020" s="84" t="s">
        <v>3226</v>
      </c>
      <c r="D1020" s="21" t="s">
        <v>37</v>
      </c>
      <c r="E1020" s="86" t="s">
        <v>3228</v>
      </c>
      <c r="F1020" s="86" t="s">
        <v>2743</v>
      </c>
      <c r="G1020" s="286" t="str">
        <f t="shared" si="85"/>
        <v>14.754630</v>
      </c>
      <c r="H1020" s="286" t="str">
        <f t="shared" si="89"/>
        <v>46.516261</v>
      </c>
      <c r="I1020" s="81">
        <v>4.0</v>
      </c>
      <c r="J1020" s="81">
        <v>4.0</v>
      </c>
      <c r="K1020" s="81">
        <v>0.0</v>
      </c>
      <c r="L1020" s="81">
        <v>0.0</v>
      </c>
      <c r="M1020" s="81">
        <v>0.0</v>
      </c>
      <c r="N1020" s="81">
        <v>0.0</v>
      </c>
      <c r="O1020" s="81">
        <v>0.0</v>
      </c>
      <c r="P1020" s="289"/>
      <c r="Q1020" s="289"/>
      <c r="R1020" s="289"/>
      <c r="S1020" s="55"/>
      <c r="T1020" s="55"/>
      <c r="U1020" s="55"/>
      <c r="V1020" s="55"/>
      <c r="W1020" s="55"/>
      <c r="X1020" s="55"/>
      <c r="Y1020" s="55"/>
      <c r="Z1020" s="55"/>
      <c r="AA1020" s="55"/>
      <c r="AB1020" s="55"/>
      <c r="AC1020" s="55"/>
      <c r="AD1020" s="55"/>
      <c r="AE1020" s="55"/>
      <c r="AF1020" s="55"/>
      <c r="AG1020" s="55"/>
      <c r="AH1020" s="55"/>
      <c r="AI1020" s="55"/>
      <c r="AJ1020" s="55"/>
    </row>
    <row r="1021">
      <c r="A1021" s="81" t="s">
        <v>3260</v>
      </c>
      <c r="B1021" s="83" t="s">
        <v>2719</v>
      </c>
      <c r="C1021" s="84" t="s">
        <v>2411</v>
      </c>
      <c r="D1021" s="21" t="s">
        <v>37</v>
      </c>
      <c r="E1021" s="105" t="s">
        <v>3040</v>
      </c>
      <c r="F1021" s="86" t="s">
        <v>2743</v>
      </c>
      <c r="G1021" s="286" t="str">
        <f t="shared" si="85"/>
        <v>14.754630</v>
      </c>
      <c r="H1021" s="286" t="str">
        <f t="shared" si="89"/>
        <v>46.516261</v>
      </c>
      <c r="I1021" s="81">
        <v>4.0</v>
      </c>
      <c r="J1021" s="81">
        <v>4.0</v>
      </c>
      <c r="K1021" s="81">
        <v>0.0</v>
      </c>
      <c r="L1021" s="81">
        <v>0.0</v>
      </c>
      <c r="M1021" s="81">
        <v>0.0</v>
      </c>
      <c r="N1021" s="81">
        <v>0.0</v>
      </c>
      <c r="O1021" s="81">
        <v>0.0</v>
      </c>
      <c r="P1021" s="289"/>
      <c r="Q1021" s="289"/>
      <c r="R1021" s="289"/>
      <c r="S1021" s="55"/>
      <c r="T1021" s="55"/>
      <c r="U1021" s="55"/>
      <c r="V1021" s="55"/>
      <c r="W1021" s="55"/>
      <c r="X1021" s="55"/>
      <c r="Y1021" s="55"/>
      <c r="Z1021" s="55"/>
      <c r="AA1021" s="55"/>
      <c r="AB1021" s="55"/>
      <c r="AC1021" s="55"/>
      <c r="AD1021" s="55"/>
      <c r="AE1021" s="55"/>
      <c r="AF1021" s="55"/>
      <c r="AG1021" s="55"/>
      <c r="AH1021" s="55"/>
      <c r="AI1021" s="55"/>
      <c r="AJ1021" s="55"/>
    </row>
    <row r="1022">
      <c r="A1022" s="81" t="s">
        <v>3268</v>
      </c>
      <c r="B1022" s="83" t="s">
        <v>2719</v>
      </c>
      <c r="C1022" s="84" t="s">
        <v>3269</v>
      </c>
      <c r="D1022" s="21" t="s">
        <v>37</v>
      </c>
      <c r="E1022" s="105" t="s">
        <v>3271</v>
      </c>
      <c r="F1022" s="86" t="s">
        <v>2997</v>
      </c>
      <c r="G1022" s="286" t="str">
        <f t="shared" si="85"/>
        <v>14.797618</v>
      </c>
      <c r="H1022" s="286" t="str">
        <f t="shared" si="89"/>
        <v>45.718941</v>
      </c>
      <c r="I1022" s="81">
        <v>3.0</v>
      </c>
      <c r="J1022" s="81">
        <v>4.0</v>
      </c>
      <c r="K1022" s="81">
        <v>0.0</v>
      </c>
      <c r="L1022" s="81">
        <v>0.0</v>
      </c>
      <c r="M1022" s="81">
        <v>0.0</v>
      </c>
      <c r="N1022" s="81">
        <v>0.0</v>
      </c>
      <c r="O1022" s="81">
        <v>0.0</v>
      </c>
      <c r="P1022" s="289"/>
      <c r="Q1022" s="289"/>
      <c r="R1022" s="289"/>
      <c r="S1022" s="55"/>
      <c r="T1022" s="55"/>
      <c r="U1022" s="55"/>
      <c r="V1022" s="55"/>
      <c r="W1022" s="55"/>
      <c r="X1022" s="55"/>
      <c r="Y1022" s="55"/>
      <c r="Z1022" s="55"/>
      <c r="AA1022" s="55"/>
      <c r="AB1022" s="55"/>
      <c r="AC1022" s="55"/>
      <c r="AD1022" s="55"/>
      <c r="AE1022" s="55"/>
      <c r="AF1022" s="55"/>
      <c r="AG1022" s="55"/>
      <c r="AH1022" s="55"/>
      <c r="AI1022" s="55"/>
      <c r="AJ1022" s="55"/>
    </row>
    <row r="1023">
      <c r="A1023" s="81" t="s">
        <v>3297</v>
      </c>
      <c r="B1023" s="83" t="s">
        <v>2719</v>
      </c>
      <c r="C1023" s="84" t="s">
        <v>3298</v>
      </c>
      <c r="D1023" s="21" t="s">
        <v>37</v>
      </c>
      <c r="E1023" s="105" t="s">
        <v>3301</v>
      </c>
      <c r="F1023" s="86" t="s">
        <v>3300</v>
      </c>
      <c r="G1023" s="286" t="str">
        <f t="shared" si="85"/>
        <v>14.529564</v>
      </c>
      <c r="H1023" s="286" t="str">
        <f t="shared" si="89"/>
        <v>46.830127</v>
      </c>
      <c r="I1023" s="81">
        <v>1.0</v>
      </c>
      <c r="J1023" s="81">
        <v>4.0</v>
      </c>
      <c r="K1023" s="81">
        <v>0.0</v>
      </c>
      <c r="L1023" s="81">
        <v>0.0</v>
      </c>
      <c r="M1023" s="81">
        <v>0.0</v>
      </c>
      <c r="N1023" s="81">
        <v>0.0</v>
      </c>
      <c r="O1023" s="81">
        <v>0.0</v>
      </c>
      <c r="P1023" s="289"/>
      <c r="Q1023" s="289"/>
      <c r="R1023" s="289"/>
      <c r="S1023" s="55"/>
      <c r="T1023" s="55"/>
      <c r="U1023" s="55"/>
      <c r="V1023" s="55"/>
      <c r="W1023" s="55"/>
      <c r="X1023" s="55"/>
      <c r="Y1023" s="55"/>
      <c r="Z1023" s="55"/>
      <c r="AA1023" s="55"/>
      <c r="AB1023" s="55"/>
      <c r="AC1023" s="55"/>
      <c r="AD1023" s="55"/>
      <c r="AE1023" s="55"/>
      <c r="AF1023" s="55"/>
      <c r="AG1023" s="55"/>
      <c r="AH1023" s="55"/>
      <c r="AI1023" s="55"/>
      <c r="AJ1023" s="55"/>
    </row>
    <row r="1024">
      <c r="A1024" s="81" t="s">
        <v>3302</v>
      </c>
      <c r="B1024" s="83" t="s">
        <v>2719</v>
      </c>
      <c r="C1024" s="84" t="s">
        <v>3303</v>
      </c>
      <c r="D1024" s="21" t="s">
        <v>37</v>
      </c>
      <c r="E1024" s="105" t="s">
        <v>3291</v>
      </c>
      <c r="F1024" s="86" t="s">
        <v>2969</v>
      </c>
      <c r="G1024" s="286" t="str">
        <f t="shared" si="85"/>
        <v>14.540432</v>
      </c>
      <c r="H1024" s="286" t="str">
        <f t="shared" si="89"/>
        <v>49.127197</v>
      </c>
      <c r="I1024" s="81">
        <v>4.0</v>
      </c>
      <c r="J1024" s="81">
        <v>4.0</v>
      </c>
      <c r="K1024" s="81">
        <v>0.0</v>
      </c>
      <c r="L1024" s="81">
        <v>0.0</v>
      </c>
      <c r="M1024" s="81">
        <v>0.0</v>
      </c>
      <c r="N1024" s="81">
        <v>0.0</v>
      </c>
      <c r="O1024" s="81">
        <v>2.0</v>
      </c>
      <c r="P1024" s="289"/>
      <c r="Q1024" s="289"/>
      <c r="R1024" s="289"/>
      <c r="S1024" s="55"/>
      <c r="T1024" s="55"/>
      <c r="U1024" s="55"/>
      <c r="V1024" s="55"/>
      <c r="W1024" s="55"/>
      <c r="X1024" s="55"/>
      <c r="Y1024" s="55"/>
      <c r="Z1024" s="55"/>
      <c r="AA1024" s="55"/>
      <c r="AB1024" s="55"/>
      <c r="AC1024" s="55"/>
      <c r="AD1024" s="55"/>
      <c r="AE1024" s="55"/>
      <c r="AF1024" s="55"/>
      <c r="AG1024" s="55"/>
      <c r="AH1024" s="55"/>
      <c r="AI1024" s="55"/>
      <c r="AJ1024" s="55"/>
    </row>
    <row r="1025">
      <c r="A1025" s="81" t="s">
        <v>3314</v>
      </c>
      <c r="B1025" s="83" t="s">
        <v>2719</v>
      </c>
      <c r="C1025" s="84" t="s">
        <v>364</v>
      </c>
      <c r="D1025" s="21" t="s">
        <v>37</v>
      </c>
      <c r="E1025" s="105" t="s">
        <v>3316</v>
      </c>
      <c r="F1025" s="86" t="s">
        <v>2743</v>
      </c>
      <c r="G1025" s="286" t="str">
        <f t="shared" si="85"/>
        <v>14.754630</v>
      </c>
      <c r="H1025" s="286" t="str">
        <f t="shared" si="89"/>
        <v>46.516261</v>
      </c>
      <c r="I1025" s="81">
        <v>4.0</v>
      </c>
      <c r="J1025" s="81">
        <v>4.0</v>
      </c>
      <c r="K1025" s="81">
        <v>0.0</v>
      </c>
      <c r="L1025" s="81">
        <v>0.0</v>
      </c>
      <c r="M1025" s="81">
        <v>0.0</v>
      </c>
      <c r="N1025" s="81">
        <v>0.0</v>
      </c>
      <c r="O1025" s="81">
        <v>0.0</v>
      </c>
      <c r="P1025" s="289"/>
      <c r="Q1025" s="289"/>
      <c r="R1025" s="289"/>
      <c r="S1025" s="55"/>
      <c r="T1025" s="55"/>
      <c r="U1025" s="55"/>
      <c r="V1025" s="55"/>
      <c r="W1025" s="55"/>
      <c r="X1025" s="55"/>
      <c r="Y1025" s="55"/>
      <c r="Z1025" s="55"/>
      <c r="AA1025" s="55"/>
      <c r="AB1025" s="55"/>
      <c r="AC1025" s="55"/>
      <c r="AD1025" s="55"/>
      <c r="AE1025" s="55"/>
      <c r="AF1025" s="55"/>
      <c r="AG1025" s="55"/>
      <c r="AH1025" s="55"/>
      <c r="AI1025" s="55"/>
      <c r="AJ1025" s="55"/>
    </row>
    <row r="1026">
      <c r="A1026" s="81" t="s">
        <v>3317</v>
      </c>
      <c r="B1026" s="83" t="s">
        <v>2719</v>
      </c>
      <c r="C1026" s="84" t="s">
        <v>364</v>
      </c>
      <c r="D1026" s="21" t="s">
        <v>37</v>
      </c>
      <c r="E1026" s="105" t="s">
        <v>3291</v>
      </c>
      <c r="F1026" s="86" t="s">
        <v>2969</v>
      </c>
      <c r="G1026" s="286" t="str">
        <f t="shared" si="85"/>
        <v>14.540432</v>
      </c>
      <c r="H1026" s="286" t="str">
        <f t="shared" si="89"/>
        <v>49.127197</v>
      </c>
      <c r="I1026" s="81">
        <v>4.0</v>
      </c>
      <c r="J1026" s="81">
        <v>4.0</v>
      </c>
      <c r="K1026" s="81">
        <v>0.0</v>
      </c>
      <c r="L1026" s="81">
        <v>0.0</v>
      </c>
      <c r="M1026" s="81">
        <v>0.0</v>
      </c>
      <c r="N1026" s="81">
        <v>0.0</v>
      </c>
      <c r="O1026" s="81">
        <v>0.0</v>
      </c>
      <c r="P1026" s="289"/>
      <c r="Q1026" s="289"/>
      <c r="R1026" s="289"/>
      <c r="S1026" s="55"/>
      <c r="T1026" s="55"/>
      <c r="U1026" s="55"/>
      <c r="V1026" s="55"/>
      <c r="W1026" s="55"/>
      <c r="X1026" s="55"/>
      <c r="Y1026" s="55"/>
      <c r="Z1026" s="55"/>
      <c r="AA1026" s="55"/>
      <c r="AB1026" s="55"/>
      <c r="AC1026" s="55"/>
      <c r="AD1026" s="55"/>
      <c r="AE1026" s="55"/>
      <c r="AF1026" s="55"/>
      <c r="AG1026" s="55"/>
      <c r="AH1026" s="55"/>
      <c r="AI1026" s="55"/>
      <c r="AJ1026" s="55"/>
    </row>
    <row r="1027">
      <c r="A1027" s="81" t="s">
        <v>3318</v>
      </c>
      <c r="B1027" s="83" t="s">
        <v>2719</v>
      </c>
      <c r="C1027" s="84" t="s">
        <v>3319</v>
      </c>
      <c r="D1027" s="21" t="s">
        <v>37</v>
      </c>
      <c r="E1027" s="105" t="s">
        <v>3291</v>
      </c>
      <c r="F1027" s="86" t="s">
        <v>2969</v>
      </c>
      <c r="G1027" s="286" t="str">
        <f t="shared" si="85"/>
        <v>14.540432</v>
      </c>
      <c r="H1027" s="286" t="str">
        <f t="shared" si="89"/>
        <v>49.127197</v>
      </c>
      <c r="I1027" s="81">
        <v>4.0</v>
      </c>
      <c r="J1027" s="81">
        <v>4.0</v>
      </c>
      <c r="K1027" s="81">
        <v>0.0</v>
      </c>
      <c r="L1027" s="81">
        <v>0.0</v>
      </c>
      <c r="M1027" s="81">
        <v>0.0</v>
      </c>
      <c r="N1027" s="81">
        <v>0.0</v>
      </c>
      <c r="O1027" s="81">
        <v>0.0</v>
      </c>
      <c r="P1027" s="289"/>
      <c r="Q1027" s="289"/>
      <c r="R1027" s="289"/>
      <c r="S1027" s="55"/>
      <c r="T1027" s="55"/>
      <c r="U1027" s="55"/>
      <c r="V1027" s="55"/>
      <c r="W1027" s="55"/>
      <c r="X1027" s="55"/>
      <c r="Y1027" s="55"/>
      <c r="Z1027" s="55"/>
      <c r="AA1027" s="55"/>
      <c r="AB1027" s="55"/>
      <c r="AC1027" s="55"/>
      <c r="AD1027" s="55"/>
      <c r="AE1027" s="55"/>
      <c r="AF1027" s="55"/>
      <c r="AG1027" s="55"/>
      <c r="AH1027" s="55"/>
      <c r="AI1027" s="55"/>
      <c r="AJ1027" s="55"/>
    </row>
    <row r="1028">
      <c r="A1028" s="81" t="s">
        <v>3335</v>
      </c>
      <c r="B1028" s="83" t="s">
        <v>2719</v>
      </c>
      <c r="C1028" s="84" t="s">
        <v>506</v>
      </c>
      <c r="D1028" s="21" t="s">
        <v>37</v>
      </c>
      <c r="E1028" s="105" t="s">
        <v>3337</v>
      </c>
      <c r="F1028" s="86" t="s">
        <v>2969</v>
      </c>
      <c r="G1028" s="286" t="str">
        <f t="shared" si="85"/>
        <v>14.540432</v>
      </c>
      <c r="H1028" s="286" t="str">
        <f t="shared" si="89"/>
        <v>49.127197</v>
      </c>
      <c r="I1028" s="81">
        <v>4.0</v>
      </c>
      <c r="J1028" s="81">
        <v>4.0</v>
      </c>
      <c r="K1028" s="81">
        <v>0.0</v>
      </c>
      <c r="L1028" s="81">
        <v>0.0</v>
      </c>
      <c r="M1028" s="81">
        <v>0.0</v>
      </c>
      <c r="N1028" s="81">
        <v>0.0</v>
      </c>
      <c r="O1028" s="81">
        <v>0.0</v>
      </c>
      <c r="P1028" s="289"/>
      <c r="Q1028" s="289"/>
      <c r="R1028" s="289"/>
      <c r="S1028" s="55"/>
      <c r="T1028" s="55"/>
      <c r="U1028" s="55"/>
      <c r="V1028" s="55"/>
      <c r="W1028" s="55"/>
      <c r="X1028" s="55"/>
      <c r="Y1028" s="55"/>
      <c r="Z1028" s="55"/>
      <c r="AA1028" s="55"/>
      <c r="AB1028" s="55"/>
      <c r="AC1028" s="55"/>
      <c r="AD1028" s="55"/>
      <c r="AE1028" s="55"/>
      <c r="AF1028" s="55"/>
      <c r="AG1028" s="55"/>
      <c r="AH1028" s="55"/>
      <c r="AI1028" s="55"/>
      <c r="AJ1028" s="55"/>
    </row>
    <row r="1029">
      <c r="A1029" s="81" t="s">
        <v>3341</v>
      </c>
      <c r="B1029" s="83" t="s">
        <v>2719</v>
      </c>
      <c r="C1029" s="84" t="s">
        <v>3342</v>
      </c>
      <c r="D1029" s="21" t="s">
        <v>37</v>
      </c>
      <c r="E1029" s="86" t="s">
        <v>3344</v>
      </c>
      <c r="F1029" s="86" t="s">
        <v>2838</v>
      </c>
      <c r="G1029" s="286" t="str">
        <f t="shared" si="85"/>
        <v>16.790181</v>
      </c>
      <c r="H1029" s="286" t="str">
        <f t="shared" si="89"/>
        <v>45.299386</v>
      </c>
      <c r="I1029" s="81">
        <v>4.0</v>
      </c>
      <c r="J1029" s="81">
        <v>4.0</v>
      </c>
      <c r="K1029" s="81">
        <v>0.0</v>
      </c>
      <c r="L1029" s="81">
        <v>0.0</v>
      </c>
      <c r="M1029" s="81">
        <v>0.0</v>
      </c>
      <c r="N1029" s="81">
        <v>0.0</v>
      </c>
      <c r="O1029" s="81">
        <v>0.0</v>
      </c>
      <c r="P1029" s="289"/>
      <c r="Q1029" s="289"/>
      <c r="R1029" s="289"/>
      <c r="S1029" s="55"/>
      <c r="T1029" s="55"/>
      <c r="U1029" s="55"/>
      <c r="V1029" s="55"/>
      <c r="W1029" s="55"/>
      <c r="X1029" s="55"/>
      <c r="Y1029" s="55"/>
      <c r="Z1029" s="55"/>
      <c r="AA1029" s="55"/>
      <c r="AB1029" s="55"/>
      <c r="AC1029" s="55"/>
      <c r="AD1029" s="55"/>
      <c r="AE1029" s="55"/>
      <c r="AF1029" s="55"/>
      <c r="AG1029" s="55"/>
      <c r="AH1029" s="55"/>
      <c r="AI1029" s="55"/>
      <c r="AJ1029" s="55"/>
    </row>
    <row r="1030">
      <c r="A1030" s="81" t="s">
        <v>3351</v>
      </c>
      <c r="B1030" s="83" t="s">
        <v>2719</v>
      </c>
      <c r="C1030" s="84" t="s">
        <v>732</v>
      </c>
      <c r="D1030" s="21" t="s">
        <v>37</v>
      </c>
      <c r="E1030" s="105" t="s">
        <v>3355</v>
      </c>
      <c r="F1030" s="86" t="s">
        <v>3354</v>
      </c>
      <c r="G1030" s="286" t="str">
        <f t="shared" si="85"/>
        <v>4.3023025</v>
      </c>
      <c r="H1030" s="286" t="str">
        <f>RIGHT(F1030,FIND(",",F1030))</f>
        <v>44.7539069</v>
      </c>
      <c r="I1030" s="81">
        <v>4.0</v>
      </c>
      <c r="J1030" s="81">
        <v>4.0</v>
      </c>
      <c r="K1030" s="81">
        <v>0.0</v>
      </c>
      <c r="L1030" s="81">
        <v>0.0</v>
      </c>
      <c r="M1030" s="81">
        <v>0.0</v>
      </c>
      <c r="N1030" s="81">
        <v>0.0</v>
      </c>
      <c r="O1030" s="81">
        <v>0.0</v>
      </c>
      <c r="P1030" s="289"/>
      <c r="Q1030" s="289"/>
      <c r="R1030" s="289"/>
      <c r="S1030" s="55"/>
      <c r="T1030" s="55"/>
      <c r="U1030" s="55"/>
      <c r="V1030" s="55"/>
      <c r="W1030" s="55"/>
      <c r="X1030" s="55"/>
      <c r="Y1030" s="55"/>
      <c r="Z1030" s="55"/>
      <c r="AA1030" s="55"/>
      <c r="AB1030" s="55"/>
      <c r="AC1030" s="55"/>
      <c r="AD1030" s="55"/>
      <c r="AE1030" s="55"/>
      <c r="AF1030" s="55"/>
      <c r="AG1030" s="55"/>
      <c r="AH1030" s="55"/>
      <c r="AI1030" s="55"/>
      <c r="AJ1030" s="55"/>
    </row>
    <row r="1031">
      <c r="A1031" s="81" t="s">
        <v>3379</v>
      </c>
      <c r="B1031" s="83" t="s">
        <v>2719</v>
      </c>
      <c r="C1031" s="84" t="s">
        <v>3380</v>
      </c>
      <c r="D1031" s="21" t="s">
        <v>37</v>
      </c>
      <c r="E1031" s="105" t="s">
        <v>3177</v>
      </c>
      <c r="F1031" s="86" t="s">
        <v>2743</v>
      </c>
      <c r="G1031" s="286" t="str">
        <f t="shared" si="85"/>
        <v>14.754630</v>
      </c>
      <c r="H1031" s="286" t="str">
        <f t="shared" ref="H1031:H1052" si="90">RIGHT(F1031,FIND(",",F1031)-1)</f>
        <v>46.516261</v>
      </c>
      <c r="I1031" s="81">
        <v>4.0</v>
      </c>
      <c r="J1031" s="81">
        <v>4.0</v>
      </c>
      <c r="K1031" s="81">
        <v>0.0</v>
      </c>
      <c r="L1031" s="81">
        <v>0.0</v>
      </c>
      <c r="M1031" s="81">
        <v>0.0</v>
      </c>
      <c r="N1031" s="81">
        <v>0.0</v>
      </c>
      <c r="O1031" s="81">
        <v>0.0</v>
      </c>
      <c r="P1031" s="289"/>
      <c r="Q1031" s="289"/>
      <c r="R1031" s="289"/>
      <c r="S1031" s="55"/>
      <c r="T1031" s="55"/>
      <c r="U1031" s="55"/>
      <c r="V1031" s="55"/>
      <c r="W1031" s="55"/>
      <c r="X1031" s="55"/>
      <c r="Y1031" s="55"/>
      <c r="Z1031" s="55"/>
      <c r="AA1031" s="55"/>
      <c r="AB1031" s="55"/>
      <c r="AC1031" s="55"/>
      <c r="AD1031" s="55"/>
      <c r="AE1031" s="55"/>
      <c r="AF1031" s="55"/>
      <c r="AG1031" s="55"/>
      <c r="AH1031" s="55"/>
      <c r="AI1031" s="55"/>
      <c r="AJ1031" s="55"/>
    </row>
    <row r="1032">
      <c r="A1032" s="81" t="s">
        <v>3404</v>
      </c>
      <c r="B1032" s="83" t="s">
        <v>2719</v>
      </c>
      <c r="C1032" s="84" t="s">
        <v>983</v>
      </c>
      <c r="D1032" s="21" t="s">
        <v>37</v>
      </c>
      <c r="E1032" s="86" t="s">
        <v>2748</v>
      </c>
      <c r="F1032" s="86" t="s">
        <v>2743</v>
      </c>
      <c r="G1032" s="286" t="str">
        <f t="shared" si="85"/>
        <v>14.754630</v>
      </c>
      <c r="H1032" s="286" t="str">
        <f t="shared" si="90"/>
        <v>46.516261</v>
      </c>
      <c r="I1032" s="81">
        <v>4.0</v>
      </c>
      <c r="J1032" s="81">
        <v>4.0</v>
      </c>
      <c r="K1032" s="81">
        <v>0.0</v>
      </c>
      <c r="L1032" s="81">
        <v>0.0</v>
      </c>
      <c r="M1032" s="81">
        <v>0.0</v>
      </c>
      <c r="N1032" s="81">
        <v>0.0</v>
      </c>
      <c r="O1032" s="81">
        <v>1.0</v>
      </c>
      <c r="P1032" s="289"/>
      <c r="Q1032" s="289"/>
      <c r="R1032" s="289"/>
      <c r="S1032" s="55"/>
      <c r="T1032" s="55"/>
      <c r="U1032" s="55"/>
      <c r="V1032" s="55"/>
      <c r="W1032" s="55"/>
      <c r="X1032" s="55"/>
      <c r="Y1032" s="55"/>
      <c r="Z1032" s="55"/>
      <c r="AA1032" s="55"/>
      <c r="AB1032" s="55"/>
      <c r="AC1032" s="55"/>
      <c r="AD1032" s="55"/>
      <c r="AE1032" s="55"/>
      <c r="AF1032" s="55"/>
      <c r="AG1032" s="55"/>
      <c r="AH1032" s="55"/>
      <c r="AI1032" s="55"/>
      <c r="AJ1032" s="55"/>
    </row>
    <row r="1033">
      <c r="A1033" s="81" t="s">
        <v>3405</v>
      </c>
      <c r="B1033" s="83" t="s">
        <v>2719</v>
      </c>
      <c r="C1033" s="84" t="s">
        <v>3406</v>
      </c>
      <c r="D1033" s="21" t="s">
        <v>37</v>
      </c>
      <c r="E1033" s="86" t="s">
        <v>2748</v>
      </c>
      <c r="F1033" s="86" t="s">
        <v>2743</v>
      </c>
      <c r="G1033" s="286" t="str">
        <f t="shared" si="85"/>
        <v>14.754630</v>
      </c>
      <c r="H1033" s="286" t="str">
        <f t="shared" si="90"/>
        <v>46.516261</v>
      </c>
      <c r="I1033" s="81">
        <v>4.0</v>
      </c>
      <c r="J1033" s="81">
        <v>4.0</v>
      </c>
      <c r="K1033" s="81">
        <v>0.0</v>
      </c>
      <c r="L1033" s="81">
        <v>0.0</v>
      </c>
      <c r="M1033" s="81">
        <v>0.0</v>
      </c>
      <c r="N1033" s="81">
        <v>0.0</v>
      </c>
      <c r="O1033" s="81">
        <v>0.0</v>
      </c>
      <c r="P1033" s="289"/>
      <c r="Q1033" s="289"/>
      <c r="R1033" s="289"/>
      <c r="S1033" s="55"/>
      <c r="T1033" s="55"/>
      <c r="U1033" s="55"/>
      <c r="V1033" s="55"/>
      <c r="W1033" s="55"/>
      <c r="X1033" s="55"/>
      <c r="Y1033" s="55"/>
      <c r="Z1033" s="55"/>
      <c r="AA1033" s="55"/>
      <c r="AB1033" s="55"/>
      <c r="AC1033" s="55"/>
      <c r="AD1033" s="55"/>
      <c r="AE1033" s="55"/>
      <c r="AF1033" s="55"/>
      <c r="AG1033" s="55"/>
      <c r="AH1033" s="55"/>
      <c r="AI1033" s="55"/>
      <c r="AJ1033" s="55"/>
    </row>
    <row r="1034">
      <c r="A1034" s="81" t="s">
        <v>3430</v>
      </c>
      <c r="B1034" s="83" t="s">
        <v>2719</v>
      </c>
      <c r="C1034" s="84" t="s">
        <v>1228</v>
      </c>
      <c r="D1034" s="21" t="s">
        <v>37</v>
      </c>
      <c r="E1034" s="105" t="s">
        <v>3433</v>
      </c>
      <c r="F1034" s="86" t="s">
        <v>3434</v>
      </c>
      <c r="G1034" s="286" t="str">
        <f t="shared" si="85"/>
        <v>16.050000</v>
      </c>
      <c r="H1034" s="286" t="str">
        <f t="shared" si="90"/>
        <v>48.533332</v>
      </c>
      <c r="I1034" s="81">
        <v>2.0</v>
      </c>
      <c r="J1034" s="81">
        <v>4.0</v>
      </c>
      <c r="K1034" s="81">
        <v>0.0</v>
      </c>
      <c r="L1034" s="81">
        <v>0.0</v>
      </c>
      <c r="M1034" s="81">
        <v>0.0</v>
      </c>
      <c r="N1034" s="81">
        <v>0.0</v>
      </c>
      <c r="O1034" s="81">
        <v>0.0</v>
      </c>
      <c r="P1034" s="289"/>
      <c r="Q1034" s="289"/>
      <c r="R1034" s="289"/>
      <c r="S1034" s="55"/>
      <c r="T1034" s="55"/>
      <c r="U1034" s="55"/>
      <c r="V1034" s="55"/>
      <c r="W1034" s="55"/>
      <c r="X1034" s="55"/>
      <c r="Y1034" s="55"/>
      <c r="Z1034" s="55"/>
      <c r="AA1034" s="55"/>
      <c r="AB1034" s="55"/>
      <c r="AC1034" s="55"/>
      <c r="AD1034" s="55"/>
      <c r="AE1034" s="55"/>
      <c r="AF1034" s="55"/>
      <c r="AG1034" s="55"/>
      <c r="AH1034" s="55"/>
      <c r="AI1034" s="55"/>
      <c r="AJ1034" s="55"/>
    </row>
    <row r="1035">
      <c r="A1035" s="81" t="s">
        <v>3435</v>
      </c>
      <c r="B1035" s="83" t="s">
        <v>2719</v>
      </c>
      <c r="C1035" s="84" t="s">
        <v>3436</v>
      </c>
      <c r="D1035" s="21" t="s">
        <v>37</v>
      </c>
      <c r="E1035" s="105" t="s">
        <v>2848</v>
      </c>
      <c r="F1035" s="86" t="s">
        <v>2847</v>
      </c>
      <c r="G1035" s="286" t="str">
        <f t="shared" si="85"/>
        <v>14.325435</v>
      </c>
      <c r="H1035" s="286" t="str">
        <f t="shared" si="90"/>
        <v>47.446588</v>
      </c>
      <c r="I1035" s="81">
        <v>2.0</v>
      </c>
      <c r="J1035" s="81">
        <v>4.0</v>
      </c>
      <c r="K1035" s="81">
        <v>0.0</v>
      </c>
      <c r="L1035" s="81">
        <v>0.0</v>
      </c>
      <c r="M1035" s="81">
        <v>0.0</v>
      </c>
      <c r="N1035" s="81">
        <v>0.0</v>
      </c>
      <c r="O1035" s="81">
        <v>2.0</v>
      </c>
      <c r="P1035" s="289"/>
      <c r="Q1035" s="289"/>
      <c r="R1035" s="289"/>
      <c r="S1035" s="55"/>
      <c r="T1035" s="55"/>
      <c r="U1035" s="55"/>
      <c r="V1035" s="55"/>
      <c r="W1035" s="55"/>
      <c r="X1035" s="55"/>
      <c r="Y1035" s="55"/>
      <c r="Z1035" s="55"/>
      <c r="AA1035" s="55"/>
      <c r="AB1035" s="55"/>
      <c r="AC1035" s="55"/>
      <c r="AD1035" s="55"/>
      <c r="AE1035" s="55"/>
      <c r="AF1035" s="55"/>
      <c r="AG1035" s="55"/>
      <c r="AH1035" s="55"/>
      <c r="AI1035" s="55"/>
      <c r="AJ1035" s="55"/>
    </row>
    <row r="1036">
      <c r="A1036" s="81" t="s">
        <v>3479</v>
      </c>
      <c r="B1036" s="83" t="s">
        <v>2719</v>
      </c>
      <c r="C1036" s="84" t="s">
        <v>3480</v>
      </c>
      <c r="D1036" s="21" t="s">
        <v>37</v>
      </c>
      <c r="E1036" s="86" t="s">
        <v>3482</v>
      </c>
      <c r="F1036" s="86" t="s">
        <v>2838</v>
      </c>
      <c r="G1036" s="286" t="str">
        <f t="shared" si="85"/>
        <v>16.790181</v>
      </c>
      <c r="H1036" s="286" t="str">
        <f t="shared" si="90"/>
        <v>45.299386</v>
      </c>
      <c r="I1036" s="81">
        <v>4.0</v>
      </c>
      <c r="J1036" s="81">
        <v>4.0</v>
      </c>
      <c r="K1036" s="81">
        <v>0.0</v>
      </c>
      <c r="L1036" s="81">
        <v>0.0</v>
      </c>
      <c r="M1036" s="81">
        <v>0.0</v>
      </c>
      <c r="N1036" s="81">
        <v>0.0</v>
      </c>
      <c r="O1036" s="81">
        <v>0.0</v>
      </c>
      <c r="P1036" s="289"/>
      <c r="Q1036" s="289"/>
      <c r="R1036" s="289"/>
      <c r="S1036" s="55"/>
      <c r="T1036" s="55"/>
      <c r="U1036" s="55"/>
      <c r="V1036" s="55"/>
      <c r="W1036" s="55"/>
      <c r="X1036" s="55"/>
      <c r="Y1036" s="55"/>
      <c r="Z1036" s="55"/>
      <c r="AA1036" s="55"/>
      <c r="AB1036" s="55"/>
      <c r="AC1036" s="55"/>
      <c r="AD1036" s="55"/>
      <c r="AE1036" s="55"/>
      <c r="AF1036" s="55"/>
      <c r="AG1036" s="55"/>
      <c r="AH1036" s="55"/>
      <c r="AI1036" s="55"/>
      <c r="AJ1036" s="55"/>
    </row>
    <row r="1037">
      <c r="A1037" s="81" t="s">
        <v>3521</v>
      </c>
      <c r="B1037" s="83" t="s">
        <v>2719</v>
      </c>
      <c r="C1037" s="84" t="s">
        <v>3522</v>
      </c>
      <c r="D1037" s="11" t="s">
        <v>1537</v>
      </c>
      <c r="E1037" s="86" t="s">
        <v>2723</v>
      </c>
      <c r="F1037" s="86" t="s">
        <v>2722</v>
      </c>
      <c r="G1037" s="286" t="str">
        <f t="shared" si="85"/>
        <v>15.470031</v>
      </c>
      <c r="H1037" s="286" t="str">
        <f t="shared" si="90"/>
        <v>45.322857</v>
      </c>
      <c r="I1037" s="81">
        <v>3.0</v>
      </c>
      <c r="J1037" s="81">
        <v>4.0</v>
      </c>
      <c r="K1037" s="81">
        <v>0.0</v>
      </c>
      <c r="L1037" s="81">
        <v>0.0</v>
      </c>
      <c r="M1037" s="81">
        <v>0.0</v>
      </c>
      <c r="N1037" s="81">
        <v>0.0</v>
      </c>
      <c r="O1037" s="81">
        <v>0.0</v>
      </c>
      <c r="P1037" s="289"/>
      <c r="Q1037" s="289"/>
      <c r="R1037" s="289"/>
      <c r="S1037" s="55"/>
      <c r="T1037" s="55"/>
      <c r="U1037" s="55"/>
      <c r="V1037" s="55"/>
      <c r="W1037" s="55"/>
      <c r="X1037" s="55"/>
      <c r="Y1037" s="55"/>
      <c r="Z1037" s="55"/>
      <c r="AA1037" s="55"/>
      <c r="AB1037" s="55"/>
      <c r="AC1037" s="55"/>
      <c r="AD1037" s="55"/>
      <c r="AE1037" s="55"/>
      <c r="AF1037" s="55"/>
      <c r="AG1037" s="55"/>
      <c r="AH1037" s="55"/>
      <c r="AI1037" s="55"/>
      <c r="AJ1037" s="55"/>
    </row>
    <row r="1038">
      <c r="A1038" s="81" t="s">
        <v>3592</v>
      </c>
      <c r="B1038" s="83" t="s">
        <v>2719</v>
      </c>
      <c r="C1038" s="84" t="s">
        <v>3593</v>
      </c>
      <c r="D1038" s="11" t="s">
        <v>1537</v>
      </c>
      <c r="E1038" s="86" t="s">
        <v>3377</v>
      </c>
      <c r="F1038" s="86" t="s">
        <v>3017</v>
      </c>
      <c r="G1038" s="286" t="str">
        <f t="shared" si="85"/>
        <v>16.930413</v>
      </c>
      <c r="H1038" s="286" t="str">
        <f t="shared" si="90"/>
        <v>49.365314</v>
      </c>
      <c r="I1038" s="81">
        <v>1.0</v>
      </c>
      <c r="J1038" s="81">
        <v>4.0</v>
      </c>
      <c r="K1038" s="81">
        <v>0.0</v>
      </c>
      <c r="L1038" s="81">
        <v>1.0</v>
      </c>
      <c r="M1038" s="81">
        <v>0.0</v>
      </c>
      <c r="N1038" s="81">
        <v>1.0</v>
      </c>
      <c r="O1038" s="81">
        <v>0.0</v>
      </c>
      <c r="P1038" s="289"/>
      <c r="Q1038" s="289"/>
      <c r="R1038" s="289"/>
      <c r="S1038" s="55"/>
      <c r="T1038" s="55"/>
      <c r="U1038" s="55"/>
      <c r="V1038" s="55"/>
      <c r="W1038" s="55"/>
      <c r="X1038" s="55"/>
      <c r="Y1038" s="55"/>
      <c r="Z1038" s="55"/>
      <c r="AA1038" s="55"/>
      <c r="AB1038" s="55"/>
      <c r="AC1038" s="55"/>
      <c r="AD1038" s="55"/>
      <c r="AE1038" s="55"/>
      <c r="AF1038" s="55"/>
      <c r="AG1038" s="55"/>
      <c r="AH1038" s="55"/>
      <c r="AI1038" s="55"/>
      <c r="AJ1038" s="55"/>
    </row>
    <row r="1039">
      <c r="A1039" s="81" t="s">
        <v>3606</v>
      </c>
      <c r="B1039" s="83" t="s">
        <v>2719</v>
      </c>
      <c r="C1039" s="84" t="s">
        <v>3607</v>
      </c>
      <c r="D1039" s="11" t="s">
        <v>1537</v>
      </c>
      <c r="E1039" s="105" t="s">
        <v>3476</v>
      </c>
      <c r="F1039" s="86" t="s">
        <v>2866</v>
      </c>
      <c r="G1039" s="286" t="str">
        <f t="shared" si="85"/>
        <v>13.988914</v>
      </c>
      <c r="H1039" s="286" t="str">
        <f t="shared" si="90"/>
        <v>45.577100</v>
      </c>
      <c r="I1039" s="81">
        <v>3.0</v>
      </c>
      <c r="J1039" s="81">
        <v>4.0</v>
      </c>
      <c r="K1039" s="81">
        <v>0.0</v>
      </c>
      <c r="L1039" s="81">
        <v>3.0</v>
      </c>
      <c r="M1039" s="81">
        <v>0.0</v>
      </c>
      <c r="N1039" s="81">
        <v>0.0</v>
      </c>
      <c r="O1039" s="81">
        <v>0.0</v>
      </c>
      <c r="P1039" s="289"/>
      <c r="Q1039" s="289"/>
      <c r="R1039" s="289"/>
      <c r="S1039" s="55"/>
      <c r="T1039" s="55"/>
      <c r="U1039" s="55"/>
      <c r="V1039" s="55"/>
      <c r="W1039" s="55"/>
      <c r="X1039" s="55"/>
      <c r="Y1039" s="55"/>
      <c r="Z1039" s="55"/>
      <c r="AA1039" s="55"/>
      <c r="AB1039" s="55"/>
      <c r="AC1039" s="55"/>
      <c r="AD1039" s="55"/>
      <c r="AE1039" s="55"/>
      <c r="AF1039" s="55"/>
      <c r="AG1039" s="55"/>
      <c r="AH1039" s="55"/>
      <c r="AI1039" s="55"/>
      <c r="AJ1039" s="55"/>
    </row>
    <row r="1040">
      <c r="A1040" s="81" t="s">
        <v>3622</v>
      </c>
      <c r="B1040" s="83" t="s">
        <v>2719</v>
      </c>
      <c r="C1040" s="84" t="s">
        <v>2251</v>
      </c>
      <c r="D1040" s="11" t="s">
        <v>1537</v>
      </c>
      <c r="E1040" s="105" t="s">
        <v>3513</v>
      </c>
      <c r="F1040" s="86" t="s">
        <v>3512</v>
      </c>
      <c r="G1040" s="286" t="str">
        <f t="shared" si="85"/>
        <v>13.521919</v>
      </c>
      <c r="H1040" s="286" t="str">
        <f t="shared" si="90"/>
        <v>46.711592</v>
      </c>
      <c r="I1040" s="81">
        <v>4.0</v>
      </c>
      <c r="J1040" s="81">
        <v>4.0</v>
      </c>
      <c r="K1040" s="81">
        <v>0.0</v>
      </c>
      <c r="L1040" s="81">
        <v>0.0</v>
      </c>
      <c r="M1040" s="81">
        <v>0.0</v>
      </c>
      <c r="N1040" s="81">
        <v>0.0</v>
      </c>
      <c r="O1040" s="81">
        <v>0.0</v>
      </c>
      <c r="P1040" s="289"/>
      <c r="Q1040" s="289"/>
      <c r="R1040" s="289"/>
      <c r="S1040" s="55"/>
      <c r="T1040" s="55"/>
      <c r="U1040" s="55"/>
      <c r="V1040" s="55"/>
      <c r="W1040" s="55"/>
      <c r="X1040" s="55"/>
      <c r="Y1040" s="55"/>
      <c r="Z1040" s="55"/>
      <c r="AA1040" s="55"/>
      <c r="AB1040" s="55"/>
      <c r="AC1040" s="55"/>
      <c r="AD1040" s="55"/>
      <c r="AE1040" s="55"/>
      <c r="AF1040" s="55"/>
      <c r="AG1040" s="55"/>
      <c r="AH1040" s="55"/>
      <c r="AI1040" s="55"/>
      <c r="AJ1040" s="55"/>
    </row>
    <row r="1041">
      <c r="A1041" s="291" t="s">
        <v>3622</v>
      </c>
      <c r="B1041" s="291" t="s">
        <v>2719</v>
      </c>
      <c r="C1041" s="290" t="s">
        <v>2251</v>
      </c>
      <c r="D1041" s="291" t="s">
        <v>1537</v>
      </c>
      <c r="E1041" s="291" t="s">
        <v>3513</v>
      </c>
      <c r="F1041" s="291" t="s">
        <v>3512</v>
      </c>
      <c r="G1041" s="286" t="str">
        <f t="shared" si="85"/>
        <v>13.521919</v>
      </c>
      <c r="H1041" s="286" t="str">
        <f t="shared" si="90"/>
        <v>46.711592</v>
      </c>
      <c r="I1041" s="291">
        <v>4.0</v>
      </c>
      <c r="J1041" s="291">
        <v>4.0</v>
      </c>
      <c r="K1041" s="291">
        <v>0.0</v>
      </c>
      <c r="L1041" s="291">
        <v>0.0</v>
      </c>
      <c r="M1041" s="291">
        <v>0.0</v>
      </c>
      <c r="N1041" s="291">
        <v>0.0</v>
      </c>
      <c r="O1041" s="291">
        <v>0.0</v>
      </c>
      <c r="P1041" s="291">
        <v>0.0</v>
      </c>
      <c r="Q1041" s="293">
        <v>0.0</v>
      </c>
      <c r="R1041" s="293">
        <v>0.0</v>
      </c>
    </row>
    <row r="1042">
      <c r="A1042" s="11" t="s">
        <v>69</v>
      </c>
      <c r="B1042" s="11" t="s">
        <v>5381</v>
      </c>
      <c r="C1042" s="12" t="s">
        <v>70</v>
      </c>
      <c r="D1042" s="21" t="s">
        <v>37</v>
      </c>
      <c r="E1042" s="11" t="s">
        <v>73</v>
      </c>
      <c r="F1042" s="14" t="s">
        <v>72</v>
      </c>
      <c r="G1042" s="14" t="str">
        <f t="shared" si="85"/>
        <v>34.014551</v>
      </c>
      <c r="H1042" s="14" t="str">
        <f t="shared" si="90"/>
        <v>69.192391</v>
      </c>
      <c r="I1042" s="11">
        <v>3.0</v>
      </c>
      <c r="J1042" s="11">
        <v>3.0</v>
      </c>
      <c r="K1042" s="11">
        <v>0.0</v>
      </c>
      <c r="L1042" s="11">
        <v>0.0</v>
      </c>
      <c r="M1042" s="11">
        <v>0.0</v>
      </c>
      <c r="N1042" s="11">
        <v>0.0</v>
      </c>
      <c r="O1042" s="11">
        <v>0.0</v>
      </c>
      <c r="P1042" s="11"/>
      <c r="Q1042" s="11"/>
      <c r="S1042" s="11"/>
    </row>
    <row r="1043">
      <c r="A1043" s="11" t="s">
        <v>91</v>
      </c>
      <c r="B1043" s="11" t="s">
        <v>5381</v>
      </c>
      <c r="C1043" s="12" t="s">
        <v>92</v>
      </c>
      <c r="D1043" s="21" t="s">
        <v>37</v>
      </c>
      <c r="E1043" s="11" t="s">
        <v>95</v>
      </c>
      <c r="F1043" s="14" t="s">
        <v>94</v>
      </c>
      <c r="G1043" s="14" t="str">
        <f t="shared" si="85"/>
        <v>34.118171</v>
      </c>
      <c r="H1043" s="14" t="str">
        <f t="shared" si="90"/>
        <v>70.752529</v>
      </c>
      <c r="I1043" s="11">
        <v>3.0</v>
      </c>
      <c r="J1043" s="11">
        <v>3.0</v>
      </c>
      <c r="K1043" s="11">
        <v>0.0</v>
      </c>
      <c r="L1043" s="11">
        <v>0.0</v>
      </c>
      <c r="M1043" s="11">
        <v>0.0</v>
      </c>
      <c r="N1043" s="11">
        <v>0.0</v>
      </c>
      <c r="O1043" s="11">
        <v>0.0</v>
      </c>
      <c r="P1043" s="11"/>
      <c r="Q1043" s="11"/>
      <c r="S1043" s="11"/>
    </row>
    <row r="1044">
      <c r="A1044" s="11" t="s">
        <v>186</v>
      </c>
      <c r="B1044" s="11" t="s">
        <v>5381</v>
      </c>
      <c r="C1044" s="12" t="s">
        <v>187</v>
      </c>
      <c r="D1044" s="21" t="s">
        <v>37</v>
      </c>
      <c r="E1044" s="11" t="s">
        <v>67</v>
      </c>
      <c r="F1044" s="14" t="s">
        <v>66</v>
      </c>
      <c r="G1044" s="14" t="str">
        <f t="shared" si="85"/>
        <v>34.872898</v>
      </c>
      <c r="H1044" s="14" t="str">
        <f t="shared" si="90"/>
        <v>71.155620</v>
      </c>
      <c r="I1044" s="11">
        <v>3.0</v>
      </c>
      <c r="J1044" s="11">
        <v>3.0</v>
      </c>
      <c r="K1044" s="11">
        <v>0.0</v>
      </c>
      <c r="L1044" s="11">
        <v>0.0</v>
      </c>
      <c r="M1044" s="11">
        <v>0.0</v>
      </c>
      <c r="N1044" s="11">
        <v>0.0</v>
      </c>
      <c r="O1044" s="11">
        <v>0.0</v>
      </c>
      <c r="P1044" s="11"/>
      <c r="Q1044" s="11"/>
      <c r="S1044" s="11"/>
    </row>
    <row r="1045">
      <c r="A1045" s="11" t="s">
        <v>190</v>
      </c>
      <c r="B1045" s="11" t="s">
        <v>5381</v>
      </c>
      <c r="C1045" s="12" t="s">
        <v>191</v>
      </c>
      <c r="D1045" s="21" t="s">
        <v>37</v>
      </c>
      <c r="E1045" s="11" t="s">
        <v>194</v>
      </c>
      <c r="F1045" s="14" t="s">
        <v>160</v>
      </c>
      <c r="G1045" s="14" t="str">
        <f t="shared" si="85"/>
        <v>34.846589</v>
      </c>
      <c r="H1045" s="14" t="str">
        <f t="shared" si="90"/>
        <v>71.097316</v>
      </c>
      <c r="I1045" s="11">
        <v>3.0</v>
      </c>
      <c r="J1045" s="11">
        <v>3.0</v>
      </c>
      <c r="K1045" s="11">
        <v>0.0</v>
      </c>
      <c r="L1045" s="11">
        <v>0.0</v>
      </c>
      <c r="M1045" s="11">
        <v>0.0</v>
      </c>
      <c r="N1045" s="11">
        <v>0.0</v>
      </c>
      <c r="O1045" s="11">
        <v>0.0</v>
      </c>
      <c r="P1045" s="11"/>
      <c r="Q1045" s="11"/>
      <c r="S1045" s="11"/>
    </row>
    <row r="1046">
      <c r="A1046" s="11" t="s">
        <v>258</v>
      </c>
      <c r="B1046" s="11" t="s">
        <v>5381</v>
      </c>
      <c r="C1046" s="12" t="s">
        <v>259</v>
      </c>
      <c r="D1046" s="21" t="s">
        <v>37</v>
      </c>
      <c r="E1046" s="11" t="s">
        <v>262</v>
      </c>
      <c r="F1046" s="14" t="s">
        <v>261</v>
      </c>
      <c r="G1046" s="14" t="str">
        <f t="shared" si="85"/>
        <v>33.969092</v>
      </c>
      <c r="H1046" s="14" t="str">
        <f t="shared" si="90"/>
        <v>68.950978</v>
      </c>
      <c r="I1046" s="11">
        <v>2.0</v>
      </c>
      <c r="J1046" s="11">
        <v>3.0</v>
      </c>
      <c r="K1046" s="11">
        <v>0.0</v>
      </c>
      <c r="L1046" s="11">
        <v>3.0</v>
      </c>
      <c r="M1046" s="11">
        <v>0.0</v>
      </c>
      <c r="N1046" s="11">
        <v>2.0</v>
      </c>
      <c r="O1046" s="11">
        <v>0.0</v>
      </c>
      <c r="P1046" s="11"/>
      <c r="Q1046" s="11"/>
      <c r="S1046" s="11"/>
    </row>
    <row r="1047">
      <c r="A1047" s="11" t="s">
        <v>304</v>
      </c>
      <c r="B1047" s="11" t="s">
        <v>5381</v>
      </c>
      <c r="C1047" s="12" t="s">
        <v>299</v>
      </c>
      <c r="D1047" s="21" t="s">
        <v>37</v>
      </c>
      <c r="E1047" s="11" t="s">
        <v>99</v>
      </c>
      <c r="F1047" s="14" t="s">
        <v>80</v>
      </c>
      <c r="G1047" s="14" t="str">
        <f t="shared" si="85"/>
        <v>34.354216</v>
      </c>
      <c r="H1047" s="14" t="str">
        <f t="shared" si="90"/>
        <v>70.954680</v>
      </c>
      <c r="I1047" s="11">
        <v>3.0</v>
      </c>
      <c r="J1047" s="11">
        <v>3.0</v>
      </c>
      <c r="K1047" s="11">
        <v>0.0</v>
      </c>
      <c r="L1047" s="11">
        <v>0.0</v>
      </c>
      <c r="M1047" s="11">
        <v>0.0</v>
      </c>
      <c r="N1047" s="11">
        <v>0.0</v>
      </c>
      <c r="O1047" s="11">
        <v>0.0</v>
      </c>
      <c r="P1047" s="11"/>
      <c r="Q1047" s="11"/>
      <c r="S1047" s="11"/>
    </row>
    <row r="1048">
      <c r="A1048" s="11" t="s">
        <v>393</v>
      </c>
      <c r="B1048" s="11" t="s">
        <v>5381</v>
      </c>
      <c r="C1048" s="12" t="s">
        <v>394</v>
      </c>
      <c r="D1048" s="21" t="s">
        <v>37</v>
      </c>
      <c r="E1048" s="11" t="s">
        <v>396</v>
      </c>
      <c r="F1048" s="14" t="s">
        <v>278</v>
      </c>
      <c r="G1048" s="14" t="str">
        <f t="shared" si="85"/>
        <v>34.328976</v>
      </c>
      <c r="H1048" s="14" t="str">
        <f t="shared" si="90"/>
        <v>70.407486</v>
      </c>
      <c r="I1048" s="11">
        <v>3.0</v>
      </c>
      <c r="J1048" s="11">
        <v>3.0</v>
      </c>
      <c r="K1048" s="11">
        <v>0.0</v>
      </c>
      <c r="L1048" s="11">
        <v>0.0</v>
      </c>
      <c r="M1048" s="11">
        <v>0.0</v>
      </c>
      <c r="N1048" s="11">
        <v>0.0</v>
      </c>
      <c r="O1048" s="11">
        <v>0.0</v>
      </c>
      <c r="P1048" s="11"/>
      <c r="Q1048" s="11"/>
      <c r="S1048" s="11"/>
    </row>
    <row r="1049">
      <c r="A1049" s="11" t="s">
        <v>425</v>
      </c>
      <c r="B1049" s="11" t="s">
        <v>5381</v>
      </c>
      <c r="C1049" s="12" t="s">
        <v>426</v>
      </c>
      <c r="D1049" s="21" t="s">
        <v>37</v>
      </c>
      <c r="E1049" s="11" t="s">
        <v>429</v>
      </c>
      <c r="F1049" s="14" t="s">
        <v>428</v>
      </c>
      <c r="G1049" s="14" t="str">
        <f t="shared" si="85"/>
        <v>32.746111</v>
      </c>
      <c r="H1049" s="14" t="str">
        <f t="shared" si="90"/>
        <v>69.297777</v>
      </c>
      <c r="I1049" s="11">
        <v>3.0</v>
      </c>
      <c r="J1049" s="11">
        <v>3.0</v>
      </c>
      <c r="K1049" s="11">
        <v>0.0</v>
      </c>
      <c r="L1049" s="11">
        <v>0.0</v>
      </c>
      <c r="M1049" s="11">
        <v>0.0</v>
      </c>
      <c r="N1049" s="11">
        <v>0.0</v>
      </c>
      <c r="O1049" s="11">
        <v>0.0</v>
      </c>
      <c r="P1049" s="11"/>
      <c r="Q1049" s="11"/>
      <c r="S1049" s="11"/>
    </row>
    <row r="1050">
      <c r="A1050" s="11" t="s">
        <v>489</v>
      </c>
      <c r="B1050" s="11" t="s">
        <v>5381</v>
      </c>
      <c r="C1050" s="12" t="s">
        <v>490</v>
      </c>
      <c r="D1050" s="21" t="s">
        <v>37</v>
      </c>
      <c r="E1050" s="11" t="s">
        <v>493</v>
      </c>
      <c r="F1050" s="14" t="s">
        <v>160</v>
      </c>
      <c r="G1050" s="14" t="str">
        <f t="shared" si="85"/>
        <v>34.846589</v>
      </c>
      <c r="H1050" s="14" t="str">
        <f t="shared" si="90"/>
        <v>71.097316</v>
      </c>
      <c r="I1050" s="11">
        <v>3.0</v>
      </c>
      <c r="J1050" s="11">
        <v>3.0</v>
      </c>
      <c r="K1050" s="11">
        <v>0.0</v>
      </c>
      <c r="L1050" s="11">
        <v>0.0</v>
      </c>
      <c r="M1050" s="11">
        <v>0.0</v>
      </c>
      <c r="N1050" s="11">
        <v>0.0</v>
      </c>
      <c r="O1050" s="11">
        <v>0.0</v>
      </c>
      <c r="P1050" s="11"/>
      <c r="Q1050" s="11"/>
      <c r="S1050" s="11"/>
    </row>
    <row r="1051">
      <c r="A1051" s="11" t="s">
        <v>501</v>
      </c>
      <c r="B1051" s="11" t="s">
        <v>5381</v>
      </c>
      <c r="C1051" s="12" t="s">
        <v>496</v>
      </c>
      <c r="D1051" s="21" t="s">
        <v>37</v>
      </c>
      <c r="E1051" s="11" t="s">
        <v>503</v>
      </c>
      <c r="F1051" s="14" t="s">
        <v>332</v>
      </c>
      <c r="G1051" s="14" t="str">
        <f t="shared" si="85"/>
        <v>34.031203</v>
      </c>
      <c r="H1051" s="14" t="str">
        <f t="shared" si="90"/>
        <v>68.572411</v>
      </c>
      <c r="I1051" s="11">
        <v>2.0</v>
      </c>
      <c r="J1051" s="11">
        <v>3.0</v>
      </c>
      <c r="K1051" s="11">
        <v>0.0</v>
      </c>
      <c r="L1051" s="11">
        <v>0.0</v>
      </c>
      <c r="M1051" s="11">
        <v>0.0</v>
      </c>
      <c r="N1051" s="11">
        <v>0.0</v>
      </c>
      <c r="O1051" s="11">
        <v>0.0</v>
      </c>
      <c r="P1051" s="11"/>
      <c r="Q1051" s="11"/>
      <c r="S1051" s="11"/>
    </row>
    <row r="1052">
      <c r="A1052" s="11" t="s">
        <v>587</v>
      </c>
      <c r="B1052" s="11" t="s">
        <v>5381</v>
      </c>
      <c r="C1052" s="12" t="s">
        <v>581</v>
      </c>
      <c r="D1052" s="21" t="s">
        <v>37</v>
      </c>
      <c r="E1052" s="11" t="s">
        <v>589</v>
      </c>
      <c r="F1052" s="14" t="s">
        <v>588</v>
      </c>
      <c r="G1052" s="14" t="str">
        <f t="shared" si="85"/>
        <v>36.728590</v>
      </c>
      <c r="H1052" s="14" t="str">
        <f t="shared" si="90"/>
        <v>68.868066</v>
      </c>
      <c r="I1052" s="11">
        <v>3.0</v>
      </c>
      <c r="J1052" s="11">
        <v>3.0</v>
      </c>
      <c r="K1052" s="11">
        <v>0.0</v>
      </c>
      <c r="L1052" s="11">
        <v>0.0</v>
      </c>
      <c r="M1052" s="11">
        <v>0.0</v>
      </c>
      <c r="N1052" s="11">
        <v>0.0</v>
      </c>
      <c r="O1052" s="11">
        <v>0.0</v>
      </c>
      <c r="P1052" s="11"/>
      <c r="Q1052" s="11"/>
      <c r="S1052" s="11"/>
    </row>
    <row r="1053">
      <c r="A1053" s="11" t="s">
        <v>631</v>
      </c>
      <c r="B1053" s="11" t="s">
        <v>5381</v>
      </c>
      <c r="C1053" s="12" t="s">
        <v>625</v>
      </c>
      <c r="D1053" s="21" t="s">
        <v>37</v>
      </c>
      <c r="E1053" s="11" t="s">
        <v>633</v>
      </c>
      <c r="F1053" s="14" t="s">
        <v>273</v>
      </c>
      <c r="G1053" s="14" t="str">
        <f t="shared" si="85"/>
        <v>34.08218</v>
      </c>
      <c r="H1053" s="14" t="s">
        <v>6112</v>
      </c>
      <c r="I1053" s="11">
        <v>3.0</v>
      </c>
      <c r="J1053" s="11">
        <v>3.0</v>
      </c>
      <c r="K1053" s="11">
        <v>0.0</v>
      </c>
      <c r="L1053" s="11">
        <v>0.0</v>
      </c>
      <c r="M1053" s="11">
        <v>0.0</v>
      </c>
      <c r="N1053" s="11">
        <v>0.0</v>
      </c>
      <c r="O1053" s="11">
        <v>0.0</v>
      </c>
      <c r="P1053" s="11"/>
      <c r="Q1053" s="11"/>
      <c r="S1053" s="11"/>
    </row>
    <row r="1054">
      <c r="A1054" s="11" t="s">
        <v>649</v>
      </c>
      <c r="B1054" s="11" t="s">
        <v>5381</v>
      </c>
      <c r="C1054" s="12" t="s">
        <v>647</v>
      </c>
      <c r="D1054" s="21" t="s">
        <v>37</v>
      </c>
      <c r="E1054" s="11" t="s">
        <v>548</v>
      </c>
      <c r="F1054" s="14" t="s">
        <v>338</v>
      </c>
      <c r="G1054" s="14" t="str">
        <f t="shared" si="85"/>
        <v>34.6999992</v>
      </c>
      <c r="H1054" s="14" t="str">
        <f t="shared" ref="H1054:H1061" si="91">RIGHT(F1054,FIND(",",F1054)-1)</f>
        <v>70.7412452</v>
      </c>
      <c r="I1054" s="11">
        <v>3.0</v>
      </c>
      <c r="J1054" s="11">
        <v>3.0</v>
      </c>
      <c r="K1054" s="11">
        <v>0.0</v>
      </c>
      <c r="L1054" s="11">
        <v>0.0</v>
      </c>
      <c r="M1054" s="11">
        <v>0.0</v>
      </c>
      <c r="N1054" s="11">
        <v>0.0</v>
      </c>
      <c r="O1054" s="11">
        <v>0.0</v>
      </c>
      <c r="P1054" s="11"/>
      <c r="Q1054" s="11"/>
      <c r="S1054" s="11"/>
    </row>
    <row r="1055">
      <c r="A1055" s="11" t="s">
        <v>663</v>
      </c>
      <c r="B1055" s="11" t="s">
        <v>5381</v>
      </c>
      <c r="C1055" s="12" t="s">
        <v>664</v>
      </c>
      <c r="D1055" s="21" t="s">
        <v>37</v>
      </c>
      <c r="E1055" s="11" t="s">
        <v>667</v>
      </c>
      <c r="F1055" s="14" t="s">
        <v>215</v>
      </c>
      <c r="G1055" s="14" t="str">
        <f t="shared" si="85"/>
        <v>34.171831</v>
      </c>
      <c r="H1055" s="14" t="str">
        <f t="shared" si="91"/>
        <v>70.621679</v>
      </c>
      <c r="I1055" s="11">
        <v>3.0</v>
      </c>
      <c r="J1055" s="11">
        <v>3.0</v>
      </c>
      <c r="K1055" s="11">
        <v>0.0</v>
      </c>
      <c r="L1055" s="11">
        <v>0.0</v>
      </c>
      <c r="M1055" s="11">
        <v>0.0</v>
      </c>
      <c r="N1055" s="11">
        <v>0.0</v>
      </c>
      <c r="O1055" s="11">
        <v>1.0</v>
      </c>
      <c r="P1055" s="11"/>
      <c r="Q1055" s="11"/>
      <c r="S1055" s="11"/>
    </row>
    <row r="1056">
      <c r="A1056" s="11" t="s">
        <v>700</v>
      </c>
      <c r="B1056" s="11" t="s">
        <v>5381</v>
      </c>
      <c r="C1056" s="12" t="s">
        <v>701</v>
      </c>
      <c r="D1056" s="21" t="s">
        <v>37</v>
      </c>
      <c r="E1056" s="11" t="s">
        <v>704</v>
      </c>
      <c r="F1056" s="14" t="s">
        <v>703</v>
      </c>
      <c r="G1056" s="14" t="str">
        <f t="shared" si="85"/>
        <v>34.893888</v>
      </c>
      <c r="H1056" s="14" t="str">
        <f t="shared" si="91"/>
        <v>70.774166</v>
      </c>
      <c r="I1056" s="11">
        <v>3.0</v>
      </c>
      <c r="J1056" s="11">
        <v>3.0</v>
      </c>
      <c r="K1056" s="11">
        <v>0.0</v>
      </c>
      <c r="L1056" s="11">
        <v>0.0</v>
      </c>
      <c r="M1056" s="11">
        <v>0.0</v>
      </c>
      <c r="N1056" s="11">
        <v>0.0</v>
      </c>
      <c r="O1056" s="11">
        <v>0.0</v>
      </c>
      <c r="P1056" s="11"/>
      <c r="Q1056" s="11"/>
      <c r="S1056" s="11"/>
    </row>
    <row r="1057">
      <c r="A1057" s="11" t="s">
        <v>727</v>
      </c>
      <c r="B1057" s="11" t="s">
        <v>5381</v>
      </c>
      <c r="C1057" s="12" t="s">
        <v>728</v>
      </c>
      <c r="D1057" s="21" t="s">
        <v>37</v>
      </c>
      <c r="E1057" s="11" t="s">
        <v>229</v>
      </c>
      <c r="F1057" s="14" t="s">
        <v>228</v>
      </c>
      <c r="G1057" s="14" t="str">
        <f t="shared" si="85"/>
        <v>34.263148</v>
      </c>
      <c r="H1057" s="14" t="str">
        <f t="shared" si="91"/>
        <v>70.788209</v>
      </c>
      <c r="I1057" s="11">
        <v>3.0</v>
      </c>
      <c r="J1057" s="11">
        <v>3.0</v>
      </c>
      <c r="K1057" s="11">
        <v>0.0</v>
      </c>
      <c r="L1057" s="11">
        <v>0.0</v>
      </c>
      <c r="M1057" s="11">
        <v>0.0</v>
      </c>
      <c r="N1057" s="11">
        <v>0.0</v>
      </c>
      <c r="O1057" s="11">
        <v>2.0</v>
      </c>
      <c r="P1057" s="11"/>
      <c r="Q1057" s="11"/>
      <c r="S1057" s="11"/>
    </row>
    <row r="1058">
      <c r="A1058" s="11" t="s">
        <v>731</v>
      </c>
      <c r="B1058" s="11" t="s">
        <v>5381</v>
      </c>
      <c r="C1058" s="12" t="s">
        <v>732</v>
      </c>
      <c r="D1058" s="21" t="s">
        <v>37</v>
      </c>
      <c r="E1058" s="11" t="s">
        <v>735</v>
      </c>
      <c r="F1058" s="14" t="s">
        <v>383</v>
      </c>
      <c r="G1058" s="14" t="str">
        <f t="shared" si="85"/>
        <v>34.516667</v>
      </c>
      <c r="H1058" s="14" t="str">
        <f t="shared" si="91"/>
        <v>70.149999</v>
      </c>
      <c r="I1058" s="11">
        <v>3.0</v>
      </c>
      <c r="J1058" s="11">
        <v>3.0</v>
      </c>
      <c r="K1058" s="11">
        <v>0.0</v>
      </c>
      <c r="L1058" s="11">
        <v>0.0</v>
      </c>
      <c r="M1058" s="11">
        <v>0.0</v>
      </c>
      <c r="N1058" s="11">
        <v>0.0</v>
      </c>
      <c r="O1058" s="11">
        <v>0.0</v>
      </c>
      <c r="P1058" s="11"/>
      <c r="Q1058" s="11"/>
      <c r="S1058" s="11"/>
    </row>
    <row r="1059">
      <c r="A1059" s="11" t="s">
        <v>742</v>
      </c>
      <c r="B1059" s="11" t="s">
        <v>5381</v>
      </c>
      <c r="C1059" s="12" t="s">
        <v>738</v>
      </c>
      <c r="D1059" s="21" t="s">
        <v>37</v>
      </c>
      <c r="E1059" s="11" t="s">
        <v>744</v>
      </c>
      <c r="F1059" s="14" t="s">
        <v>215</v>
      </c>
      <c r="G1059" s="14" t="str">
        <f t="shared" si="85"/>
        <v>34.171831</v>
      </c>
      <c r="H1059" s="14" t="str">
        <f t="shared" si="91"/>
        <v>70.621679</v>
      </c>
      <c r="I1059" s="11">
        <v>3.0</v>
      </c>
      <c r="J1059" s="11">
        <v>3.0</v>
      </c>
      <c r="K1059" s="11">
        <v>0.0</v>
      </c>
      <c r="L1059" s="11">
        <v>0.0</v>
      </c>
      <c r="M1059" s="11">
        <v>0.0</v>
      </c>
      <c r="N1059" s="11">
        <v>0.0</v>
      </c>
      <c r="O1059" s="11">
        <v>0.0</v>
      </c>
      <c r="P1059" s="11"/>
      <c r="Q1059" s="11"/>
      <c r="S1059" s="11"/>
    </row>
    <row r="1060">
      <c r="A1060" s="11" t="s">
        <v>815</v>
      </c>
      <c r="B1060" s="11" t="s">
        <v>5381</v>
      </c>
      <c r="C1060" s="12" t="s">
        <v>816</v>
      </c>
      <c r="D1060" s="21" t="s">
        <v>37</v>
      </c>
      <c r="E1060" s="11" t="s">
        <v>821</v>
      </c>
      <c r="F1060" s="14" t="s">
        <v>820</v>
      </c>
      <c r="G1060" s="14" t="str">
        <f t="shared" si="85"/>
        <v>32.431900</v>
      </c>
      <c r="H1060" s="14" t="str">
        <f t="shared" si="91"/>
        <v>66.674210</v>
      </c>
      <c r="I1060" s="11">
        <v>3.0</v>
      </c>
      <c r="J1060" s="11">
        <v>3.0</v>
      </c>
      <c r="K1060" s="11">
        <v>0.0</v>
      </c>
      <c r="L1060" s="11">
        <v>0.0</v>
      </c>
      <c r="M1060" s="11">
        <v>0.0</v>
      </c>
      <c r="N1060" s="11">
        <v>0.0</v>
      </c>
      <c r="O1060" s="11">
        <v>0.0</v>
      </c>
      <c r="P1060" s="11"/>
      <c r="Q1060" s="11"/>
      <c r="S1060" s="11"/>
    </row>
    <row r="1061">
      <c r="A1061" s="11" t="s">
        <v>825</v>
      </c>
      <c r="B1061" s="11" t="s">
        <v>5381</v>
      </c>
      <c r="C1061" s="12" t="s">
        <v>816</v>
      </c>
      <c r="D1061" s="21" t="s">
        <v>37</v>
      </c>
      <c r="E1061" s="11" t="s">
        <v>827</v>
      </c>
      <c r="F1061" s="14" t="s">
        <v>638</v>
      </c>
      <c r="G1061" s="14" t="str">
        <f t="shared" si="85"/>
        <v>34.053888</v>
      </c>
      <c r="H1061" s="14" t="str">
        <f t="shared" si="91"/>
        <v>70.696111</v>
      </c>
      <c r="I1061" s="11">
        <v>3.0</v>
      </c>
      <c r="J1061" s="11">
        <v>3.0</v>
      </c>
      <c r="K1061" s="11">
        <v>0.0</v>
      </c>
      <c r="L1061" s="11">
        <v>0.0</v>
      </c>
      <c r="M1061" s="11">
        <v>0.0</v>
      </c>
      <c r="N1061" s="11">
        <v>0.0</v>
      </c>
      <c r="O1061" s="11">
        <v>0.0</v>
      </c>
      <c r="P1061" s="11"/>
      <c r="Q1061" s="11"/>
      <c r="S1061" s="11"/>
    </row>
    <row r="1062">
      <c r="A1062" s="11" t="s">
        <v>832</v>
      </c>
      <c r="B1062" s="11" t="s">
        <v>5381</v>
      </c>
      <c r="C1062" s="12" t="s">
        <v>833</v>
      </c>
      <c r="D1062" s="21" t="s">
        <v>37</v>
      </c>
      <c r="E1062" s="11" t="s">
        <v>633</v>
      </c>
      <c r="F1062" s="14" t="s">
        <v>273</v>
      </c>
      <c r="G1062" s="14" t="str">
        <f t="shared" si="85"/>
        <v>34.08218</v>
      </c>
      <c r="H1062" s="14" t="str">
        <f>RIGHT(F1062,FIND(",",F1062))</f>
        <v>70.667034</v>
      </c>
      <c r="I1062" s="11">
        <v>3.0</v>
      </c>
      <c r="J1062" s="11">
        <v>3.0</v>
      </c>
      <c r="K1062" s="11">
        <v>0.0</v>
      </c>
      <c r="L1062" s="11">
        <v>0.0</v>
      </c>
      <c r="M1062" s="11">
        <v>0.0</v>
      </c>
      <c r="N1062" s="11">
        <v>0.0</v>
      </c>
      <c r="O1062" s="11">
        <v>0.0</v>
      </c>
      <c r="P1062" s="11"/>
      <c r="Q1062" s="11"/>
      <c r="S1062" s="11"/>
    </row>
    <row r="1063">
      <c r="A1063" s="11" t="s">
        <v>870</v>
      </c>
      <c r="B1063" s="11" t="s">
        <v>5381</v>
      </c>
      <c r="C1063" s="12" t="s">
        <v>866</v>
      </c>
      <c r="D1063" s="21" t="s">
        <v>37</v>
      </c>
      <c r="E1063" s="11" t="s">
        <v>872</v>
      </c>
      <c r="F1063" s="14" t="s">
        <v>160</v>
      </c>
      <c r="G1063" s="14" t="str">
        <f t="shared" si="85"/>
        <v>34.846589</v>
      </c>
      <c r="H1063" s="14" t="str">
        <f t="shared" ref="H1063:H1067" si="92">RIGHT(F1063,FIND(",",F1063)-1)</f>
        <v>71.097316</v>
      </c>
      <c r="I1063" s="11">
        <v>3.0</v>
      </c>
      <c r="J1063" s="11">
        <v>3.0</v>
      </c>
      <c r="K1063" s="11">
        <v>0.0</v>
      </c>
      <c r="L1063" s="11">
        <v>0.0</v>
      </c>
      <c r="M1063" s="11">
        <v>0.0</v>
      </c>
      <c r="N1063" s="11">
        <v>0.0</v>
      </c>
      <c r="O1063" s="11">
        <v>0.0</v>
      </c>
      <c r="P1063" s="11"/>
      <c r="Q1063" s="11"/>
      <c r="S1063" s="11"/>
    </row>
    <row r="1064">
      <c r="A1064" s="11" t="s">
        <v>916</v>
      </c>
      <c r="B1064" s="11" t="s">
        <v>5381</v>
      </c>
      <c r="C1064" s="12" t="s">
        <v>917</v>
      </c>
      <c r="D1064" s="21" t="s">
        <v>37</v>
      </c>
      <c r="E1064" s="11" t="s">
        <v>919</v>
      </c>
      <c r="F1064" s="14" t="s">
        <v>553</v>
      </c>
      <c r="G1064" s="14" t="str">
        <f t="shared" si="85"/>
        <v>32.434829</v>
      </c>
      <c r="H1064" s="14" t="str">
        <f t="shared" si="92"/>
        <v>69.001648</v>
      </c>
      <c r="I1064" s="11">
        <v>3.0</v>
      </c>
      <c r="J1064" s="11">
        <v>3.0</v>
      </c>
      <c r="K1064" s="11">
        <v>0.0</v>
      </c>
      <c r="L1064" s="11">
        <v>0.0</v>
      </c>
      <c r="M1064" s="11">
        <v>0.0</v>
      </c>
      <c r="N1064" s="11">
        <v>0.0</v>
      </c>
      <c r="O1064" s="11">
        <v>0.0</v>
      </c>
      <c r="P1064" s="11"/>
      <c r="Q1064" s="11"/>
      <c r="S1064" s="11"/>
    </row>
    <row r="1065">
      <c r="A1065" s="11" t="s">
        <v>962</v>
      </c>
      <c r="B1065" s="11" t="s">
        <v>5381</v>
      </c>
      <c r="C1065" s="12" t="s">
        <v>960</v>
      </c>
      <c r="D1065" s="21" t="s">
        <v>37</v>
      </c>
      <c r="E1065" s="11" t="s">
        <v>965</v>
      </c>
      <c r="F1065" s="14" t="s">
        <v>964</v>
      </c>
      <c r="G1065" s="14" t="str">
        <f t="shared" si="85"/>
        <v>32.623738</v>
      </c>
      <c r="H1065" s="14" t="str">
        <f t="shared" si="92"/>
        <v>65.456431</v>
      </c>
      <c r="I1065" s="11">
        <v>3.0</v>
      </c>
      <c r="J1065" s="11">
        <v>3.0</v>
      </c>
      <c r="K1065" s="11">
        <v>0.0</v>
      </c>
      <c r="L1065" s="11">
        <v>0.0</v>
      </c>
      <c r="M1065" s="11">
        <v>0.0</v>
      </c>
      <c r="N1065" s="11">
        <v>0.0</v>
      </c>
      <c r="O1065" s="11">
        <v>0.0</v>
      </c>
      <c r="P1065" s="11"/>
      <c r="Q1065" s="11"/>
      <c r="S1065" s="11"/>
    </row>
    <row r="1066">
      <c r="A1066" s="11" t="s">
        <v>1013</v>
      </c>
      <c r="B1066" s="11" t="s">
        <v>5381</v>
      </c>
      <c r="C1066" s="12" t="s">
        <v>1014</v>
      </c>
      <c r="D1066" s="21" t="s">
        <v>37</v>
      </c>
      <c r="E1066" s="11" t="s">
        <v>1016</v>
      </c>
      <c r="F1066" s="14" t="s">
        <v>243</v>
      </c>
      <c r="G1066" s="14" t="str">
        <f t="shared" si="85"/>
        <v>34.910930</v>
      </c>
      <c r="H1066" s="14" t="str">
        <f t="shared" si="92"/>
        <v>71.127398</v>
      </c>
      <c r="I1066" s="11">
        <v>3.0</v>
      </c>
      <c r="J1066" s="11">
        <v>3.0</v>
      </c>
      <c r="K1066" s="11">
        <v>0.0</v>
      </c>
      <c r="L1066" s="11">
        <v>0.0</v>
      </c>
      <c r="M1066" s="11">
        <v>0.0</v>
      </c>
      <c r="N1066" s="11">
        <v>0.0</v>
      </c>
      <c r="O1066" s="11">
        <v>0.0</v>
      </c>
      <c r="P1066" s="11"/>
      <c r="Q1066" s="11"/>
      <c r="S1066" s="11"/>
    </row>
    <row r="1067">
      <c r="A1067" s="11" t="s">
        <v>1405</v>
      </c>
      <c r="B1067" s="11" t="s">
        <v>5381</v>
      </c>
      <c r="C1067" s="12" t="s">
        <v>1406</v>
      </c>
      <c r="D1067" s="21" t="s">
        <v>37</v>
      </c>
      <c r="E1067" s="11" t="s">
        <v>1290</v>
      </c>
      <c r="F1067" s="14" t="s">
        <v>588</v>
      </c>
      <c r="G1067" s="14" t="str">
        <f t="shared" si="85"/>
        <v>36.728590</v>
      </c>
      <c r="H1067" s="14" t="str">
        <f t="shared" si="92"/>
        <v>68.868066</v>
      </c>
      <c r="I1067" s="11">
        <v>3.0</v>
      </c>
      <c r="J1067" s="11">
        <v>3.0</v>
      </c>
      <c r="K1067" s="11">
        <v>0.0</v>
      </c>
      <c r="L1067" s="11">
        <v>0.0</v>
      </c>
      <c r="M1067" s="11">
        <v>0.0</v>
      </c>
      <c r="N1067" s="11">
        <v>0.0</v>
      </c>
      <c r="O1067" s="11">
        <v>0.0</v>
      </c>
      <c r="P1067" s="11"/>
      <c r="Q1067" s="11"/>
      <c r="S1067" s="11"/>
    </row>
    <row r="1068">
      <c r="A1068" s="11" t="s">
        <v>1504</v>
      </c>
      <c r="B1068" s="11" t="s">
        <v>5381</v>
      </c>
      <c r="C1068" s="12" t="s">
        <v>1505</v>
      </c>
      <c r="D1068" s="21" t="s">
        <v>37</v>
      </c>
      <c r="E1068" s="11" t="s">
        <v>1507</v>
      </c>
      <c r="F1068" s="14" t="s">
        <v>273</v>
      </c>
      <c r="G1068" s="14" t="str">
        <f t="shared" si="85"/>
        <v>34.08218</v>
      </c>
      <c r="H1068" s="14" t="s">
        <v>6112</v>
      </c>
      <c r="I1068" s="11">
        <v>3.0</v>
      </c>
      <c r="J1068" s="11">
        <v>3.0</v>
      </c>
      <c r="K1068" s="11">
        <v>0.0</v>
      </c>
      <c r="L1068" s="11">
        <v>0.0</v>
      </c>
      <c r="M1068" s="11">
        <v>0.0</v>
      </c>
      <c r="N1068" s="11">
        <v>0.0</v>
      </c>
      <c r="O1068" s="11">
        <v>0.0</v>
      </c>
      <c r="P1068" s="11"/>
      <c r="Q1068" s="11"/>
      <c r="S1068" s="11"/>
    </row>
    <row r="1069">
      <c r="A1069" s="11" t="s">
        <v>1515</v>
      </c>
      <c r="B1069" s="11" t="s">
        <v>5381</v>
      </c>
      <c r="C1069" s="12" t="s">
        <v>1510</v>
      </c>
      <c r="D1069" s="21" t="s">
        <v>37</v>
      </c>
      <c r="E1069" s="11" t="s">
        <v>1518</v>
      </c>
      <c r="F1069" s="14" t="s">
        <v>215</v>
      </c>
      <c r="G1069" s="14" t="str">
        <f t="shared" si="85"/>
        <v>34.171831</v>
      </c>
      <c r="H1069" s="14" t="str">
        <f t="shared" ref="H1069:H1070" si="93">RIGHT(F1069,FIND(",",F1069)-1)</f>
        <v>70.621679</v>
      </c>
      <c r="I1069" s="11">
        <v>3.0</v>
      </c>
      <c r="J1069" s="11">
        <v>3.0</v>
      </c>
      <c r="K1069" s="11">
        <v>0.0</v>
      </c>
      <c r="L1069" s="11">
        <v>0.0</v>
      </c>
      <c r="M1069" s="11">
        <v>0.0</v>
      </c>
      <c r="N1069" s="11">
        <v>0.0</v>
      </c>
      <c r="O1069" s="11">
        <v>7.0</v>
      </c>
      <c r="P1069" s="11"/>
      <c r="Q1069" s="11"/>
      <c r="S1069" s="11"/>
    </row>
    <row r="1070">
      <c r="A1070" s="11" t="s">
        <v>1620</v>
      </c>
      <c r="B1070" s="11" t="s">
        <v>5381</v>
      </c>
      <c r="C1070" s="12" t="s">
        <v>1621</v>
      </c>
      <c r="D1070" s="11" t="s">
        <v>1537</v>
      </c>
      <c r="E1070" s="11" t="s">
        <v>1625</v>
      </c>
      <c r="F1070" s="14" t="s">
        <v>1624</v>
      </c>
      <c r="G1070" s="14" t="str">
        <f t="shared" si="85"/>
        <v>33.5484025</v>
      </c>
      <c r="H1070" s="14" t="str">
        <f t="shared" si="93"/>
        <v>68.4032319</v>
      </c>
      <c r="I1070" s="11">
        <v>3.0</v>
      </c>
      <c r="J1070" s="11">
        <v>3.0</v>
      </c>
      <c r="K1070" s="11">
        <v>0.0</v>
      </c>
      <c r="L1070" s="11">
        <v>0.0</v>
      </c>
      <c r="M1070" s="11">
        <v>0.0</v>
      </c>
      <c r="N1070" s="11">
        <v>0.0</v>
      </c>
      <c r="O1070" s="11">
        <v>0.0</v>
      </c>
      <c r="P1070" s="11"/>
      <c r="Q1070" s="19"/>
      <c r="R1070" s="19"/>
      <c r="S1070" s="11"/>
    </row>
    <row r="1071">
      <c r="A1071" s="11" t="s">
        <v>1634</v>
      </c>
      <c r="B1071" s="11" t="s">
        <v>5381</v>
      </c>
      <c r="C1071" s="12" t="s">
        <v>1635</v>
      </c>
      <c r="D1071" s="11" t="s">
        <v>1537</v>
      </c>
      <c r="E1071" s="11" t="s">
        <v>274</v>
      </c>
      <c r="F1071" s="14" t="s">
        <v>273</v>
      </c>
      <c r="G1071" s="14" t="str">
        <f t="shared" si="85"/>
        <v>34.08218</v>
      </c>
      <c r="H1071" s="14" t="s">
        <v>6112</v>
      </c>
      <c r="I1071" s="11">
        <v>3.0</v>
      </c>
      <c r="J1071" s="11">
        <v>3.0</v>
      </c>
      <c r="K1071" s="11">
        <v>3.0</v>
      </c>
      <c r="L1071" s="11">
        <v>3.0</v>
      </c>
      <c r="M1071" s="11">
        <v>2.0</v>
      </c>
      <c r="N1071" s="11">
        <v>2.0</v>
      </c>
      <c r="O1071" s="11">
        <v>4.0</v>
      </c>
      <c r="P1071" s="11"/>
      <c r="Q1071" s="19"/>
      <c r="R1071" s="19"/>
      <c r="S1071" s="11"/>
    </row>
    <row r="1072">
      <c r="A1072" s="11" t="s">
        <v>1721</v>
      </c>
      <c r="B1072" s="11" t="s">
        <v>5381</v>
      </c>
      <c r="C1072" s="12" t="s">
        <v>1722</v>
      </c>
      <c r="D1072" s="11" t="s">
        <v>1537</v>
      </c>
      <c r="E1072" s="11" t="s">
        <v>1724</v>
      </c>
      <c r="F1072" s="14" t="s">
        <v>160</v>
      </c>
      <c r="G1072" s="14" t="str">
        <f t="shared" si="85"/>
        <v>34.846589</v>
      </c>
      <c r="H1072" s="14" t="str">
        <f t="shared" ref="H1072:H1076" si="94">RIGHT(F1072,FIND(",",F1072)-1)</f>
        <v>71.097316</v>
      </c>
      <c r="I1072" s="11">
        <v>3.0</v>
      </c>
      <c r="J1072" s="11">
        <v>3.0</v>
      </c>
      <c r="K1072" s="11">
        <v>0.0</v>
      </c>
      <c r="L1072" s="11">
        <v>0.0</v>
      </c>
      <c r="M1072" s="11">
        <v>0.0</v>
      </c>
      <c r="N1072" s="11">
        <v>0.0</v>
      </c>
      <c r="O1072" s="11">
        <v>1.0</v>
      </c>
      <c r="P1072" s="11"/>
      <c r="Q1072" s="19"/>
      <c r="R1072" s="19"/>
      <c r="S1072" s="11"/>
    </row>
    <row r="1073">
      <c r="A1073" s="11" t="s">
        <v>1817</v>
      </c>
      <c r="B1073" s="11" t="s">
        <v>5381</v>
      </c>
      <c r="C1073" s="12" t="s">
        <v>1818</v>
      </c>
      <c r="D1073" s="11" t="s">
        <v>1537</v>
      </c>
      <c r="E1073" s="11" t="s">
        <v>1820</v>
      </c>
      <c r="F1073" s="14" t="s">
        <v>295</v>
      </c>
      <c r="G1073" s="14" t="str">
        <f t="shared" si="85"/>
        <v>34.920175</v>
      </c>
      <c r="H1073" s="14" t="str">
        <f t="shared" si="94"/>
        <v>70.764423</v>
      </c>
      <c r="I1073" s="11">
        <v>3.0</v>
      </c>
      <c r="J1073" s="11">
        <v>3.0</v>
      </c>
      <c r="K1073" s="11">
        <v>0.0</v>
      </c>
      <c r="L1073" s="11">
        <v>0.0</v>
      </c>
      <c r="M1073" s="11">
        <v>0.0</v>
      </c>
      <c r="N1073" s="11">
        <v>0.0</v>
      </c>
      <c r="O1073" s="11">
        <v>0.0</v>
      </c>
      <c r="P1073" s="11"/>
      <c r="Q1073" s="19"/>
      <c r="R1073" s="19"/>
      <c r="S1073" s="11"/>
    </row>
    <row r="1074">
      <c r="A1074" s="11" t="s">
        <v>2017</v>
      </c>
      <c r="B1074" s="11" t="s">
        <v>5381</v>
      </c>
      <c r="C1074" s="12" t="s">
        <v>2018</v>
      </c>
      <c r="D1074" s="11" t="s">
        <v>1537</v>
      </c>
      <c r="E1074" s="11" t="s">
        <v>2020</v>
      </c>
      <c r="F1074" s="14" t="s">
        <v>410</v>
      </c>
      <c r="G1074" s="14" t="str">
        <f t="shared" si="85"/>
        <v>34.092630</v>
      </c>
      <c r="H1074" s="14" t="str">
        <f t="shared" si="94"/>
        <v>70.469224</v>
      </c>
      <c r="I1074" s="11">
        <v>3.0</v>
      </c>
      <c r="J1074" s="11">
        <v>3.0</v>
      </c>
      <c r="K1074" s="11">
        <v>0.0</v>
      </c>
      <c r="L1074" s="11">
        <v>0.0</v>
      </c>
      <c r="M1074" s="11">
        <v>0.0</v>
      </c>
      <c r="N1074" s="11">
        <v>0.0</v>
      </c>
      <c r="O1074" s="11">
        <v>0.0</v>
      </c>
      <c r="P1074" s="11"/>
      <c r="Q1074" s="19"/>
      <c r="R1074" s="19"/>
      <c r="S1074" s="11"/>
    </row>
    <row r="1075">
      <c r="A1075" s="11" t="s">
        <v>2024</v>
      </c>
      <c r="B1075" s="11" t="s">
        <v>5381</v>
      </c>
      <c r="C1075" s="12" t="s">
        <v>2025</v>
      </c>
      <c r="D1075" s="11" t="s">
        <v>1537</v>
      </c>
      <c r="E1075" s="11" t="s">
        <v>252</v>
      </c>
      <c r="F1075" s="14" t="s">
        <v>251</v>
      </c>
      <c r="G1075" s="14" t="str">
        <f t="shared" si="85"/>
        <v>35.050080</v>
      </c>
      <c r="H1075" s="14" t="str">
        <f t="shared" si="94"/>
        <v>70.908540</v>
      </c>
      <c r="I1075" s="11">
        <v>3.0</v>
      </c>
      <c r="J1075" s="11">
        <v>3.0</v>
      </c>
      <c r="K1075" s="11">
        <v>0.0</v>
      </c>
      <c r="L1075" s="11">
        <v>0.0</v>
      </c>
      <c r="M1075" s="11">
        <v>0.0</v>
      </c>
      <c r="N1075" s="11">
        <v>0.0</v>
      </c>
      <c r="O1075" s="11">
        <v>0.0</v>
      </c>
      <c r="P1075" s="11"/>
      <c r="Q1075" s="19"/>
      <c r="R1075" s="19"/>
      <c r="S1075" s="11"/>
    </row>
    <row r="1076">
      <c r="A1076" s="11" t="s">
        <v>2258</v>
      </c>
      <c r="B1076" s="11" t="s">
        <v>5381</v>
      </c>
      <c r="C1076" s="12" t="s">
        <v>2259</v>
      </c>
      <c r="D1076" s="11" t="s">
        <v>1537</v>
      </c>
      <c r="E1076" s="11" t="s">
        <v>2261</v>
      </c>
      <c r="F1076" s="14" t="s">
        <v>243</v>
      </c>
      <c r="G1076" s="14" t="str">
        <f t="shared" si="85"/>
        <v>34.910930</v>
      </c>
      <c r="H1076" s="14" t="str">
        <f t="shared" si="94"/>
        <v>71.127398</v>
      </c>
      <c r="I1076" s="11">
        <v>3.0</v>
      </c>
      <c r="J1076" s="11">
        <v>3.0</v>
      </c>
      <c r="K1076" s="11">
        <v>0.0</v>
      </c>
      <c r="L1076" s="11">
        <v>0.0</v>
      </c>
      <c r="M1076" s="11">
        <v>0.0</v>
      </c>
      <c r="N1076" s="11">
        <v>0.0</v>
      </c>
      <c r="O1076" s="11">
        <v>0.0</v>
      </c>
      <c r="P1076" s="11"/>
      <c r="Q1076" s="19"/>
      <c r="R1076" s="19"/>
      <c r="S1076" s="11"/>
    </row>
    <row r="1077">
      <c r="A1077" s="294" t="s">
        <v>5637</v>
      </c>
      <c r="B1077" s="11" t="s">
        <v>5381</v>
      </c>
      <c r="C1077" s="295" t="s">
        <v>5638</v>
      </c>
      <c r="D1077" s="294" t="s">
        <v>1537</v>
      </c>
      <c r="E1077" s="294" t="s">
        <v>1625</v>
      </c>
      <c r="F1077" s="294" t="s">
        <v>2225</v>
      </c>
      <c r="G1077" s="296" t="s">
        <v>5639</v>
      </c>
      <c r="H1077" s="296" t="s">
        <v>5601</v>
      </c>
      <c r="I1077" s="294">
        <v>3.0</v>
      </c>
      <c r="J1077" s="294">
        <v>3.0</v>
      </c>
      <c r="K1077" s="294">
        <v>0.0</v>
      </c>
      <c r="L1077" s="294">
        <v>0.0</v>
      </c>
      <c r="M1077" s="294">
        <v>0.0</v>
      </c>
      <c r="N1077" s="294">
        <v>0.0</v>
      </c>
      <c r="O1077" s="294">
        <v>0.0</v>
      </c>
      <c r="P1077" s="294">
        <v>0.0</v>
      </c>
      <c r="Q1077" s="294">
        <v>0.0</v>
      </c>
      <c r="R1077" s="294">
        <v>0.0</v>
      </c>
      <c r="S1077" s="209"/>
      <c r="T1077" s="209"/>
      <c r="U1077" s="209"/>
      <c r="V1077" s="209"/>
      <c r="W1077" s="209"/>
      <c r="X1077" s="209"/>
      <c r="Y1077" s="209"/>
      <c r="Z1077" s="209"/>
      <c r="AA1077" s="209"/>
      <c r="AB1077" s="209"/>
      <c r="AC1077" s="209"/>
      <c r="AD1077" s="209"/>
      <c r="AE1077" s="209"/>
      <c r="AF1077" s="209"/>
      <c r="AG1077" s="209"/>
      <c r="AH1077" s="209"/>
      <c r="AI1077" s="209"/>
      <c r="AJ1077" s="209"/>
    </row>
    <row r="1078">
      <c r="A1078" s="294" t="s">
        <v>5640</v>
      </c>
      <c r="B1078" s="11" t="s">
        <v>5381</v>
      </c>
      <c r="C1078" s="295" t="s">
        <v>5638</v>
      </c>
      <c r="D1078" s="294" t="s">
        <v>1537</v>
      </c>
      <c r="E1078" s="294" t="s">
        <v>1273</v>
      </c>
      <c r="F1078" s="294" t="s">
        <v>1223</v>
      </c>
      <c r="G1078" s="296" t="s">
        <v>5619</v>
      </c>
      <c r="H1078" s="296" t="s">
        <v>5457</v>
      </c>
      <c r="I1078" s="294">
        <v>3.0</v>
      </c>
      <c r="J1078" s="294">
        <v>3.0</v>
      </c>
      <c r="K1078" s="294">
        <v>0.0</v>
      </c>
      <c r="L1078" s="294">
        <v>0.0</v>
      </c>
      <c r="M1078" s="294">
        <v>0.0</v>
      </c>
      <c r="N1078" s="294">
        <v>0.0</v>
      </c>
      <c r="O1078" s="294">
        <v>0.0</v>
      </c>
      <c r="P1078" s="294">
        <v>0.0</v>
      </c>
      <c r="Q1078" s="294">
        <v>0.0</v>
      </c>
      <c r="R1078" s="294">
        <v>0.0</v>
      </c>
      <c r="S1078" s="209"/>
      <c r="T1078" s="209"/>
      <c r="U1078" s="209"/>
      <c r="V1078" s="209"/>
      <c r="W1078" s="209"/>
      <c r="X1078" s="209"/>
      <c r="Y1078" s="209"/>
      <c r="Z1078" s="209"/>
      <c r="AA1078" s="209"/>
      <c r="AB1078" s="209"/>
      <c r="AC1078" s="209"/>
      <c r="AD1078" s="209"/>
      <c r="AE1078" s="209"/>
      <c r="AF1078" s="209"/>
      <c r="AG1078" s="209"/>
      <c r="AH1078" s="209"/>
      <c r="AI1078" s="209"/>
      <c r="AJ1078" s="209"/>
    </row>
    <row r="1079">
      <c r="A1079" s="294" t="s">
        <v>5642</v>
      </c>
      <c r="B1079" s="11" t="s">
        <v>5381</v>
      </c>
      <c r="C1079" s="295" t="s">
        <v>5638</v>
      </c>
      <c r="D1079" s="294" t="s">
        <v>1537</v>
      </c>
      <c r="E1079" s="294" t="s">
        <v>5643</v>
      </c>
      <c r="F1079" s="294" t="s">
        <v>5644</v>
      </c>
      <c r="G1079" s="296" t="s">
        <v>5645</v>
      </c>
      <c r="H1079" s="296" t="s">
        <v>5646</v>
      </c>
      <c r="I1079" s="294">
        <v>3.0</v>
      </c>
      <c r="J1079" s="294">
        <v>3.0</v>
      </c>
      <c r="K1079" s="294">
        <v>0.0</v>
      </c>
      <c r="L1079" s="294">
        <v>0.0</v>
      </c>
      <c r="M1079" s="294">
        <v>0.0</v>
      </c>
      <c r="N1079" s="294">
        <v>0.0</v>
      </c>
      <c r="O1079" s="294">
        <v>0.0</v>
      </c>
      <c r="P1079" s="294">
        <v>0.0</v>
      </c>
      <c r="Q1079" s="294">
        <v>0.0</v>
      </c>
      <c r="R1079" s="294">
        <v>0.0</v>
      </c>
      <c r="S1079" s="209"/>
      <c r="T1079" s="209"/>
      <c r="U1079" s="209"/>
      <c r="V1079" s="209"/>
      <c r="W1079" s="209"/>
      <c r="X1079" s="209"/>
      <c r="Y1079" s="209"/>
      <c r="Z1079" s="209"/>
      <c r="AA1079" s="209"/>
      <c r="AB1079" s="209"/>
      <c r="AC1079" s="209"/>
      <c r="AD1079" s="209"/>
      <c r="AE1079" s="209"/>
      <c r="AF1079" s="209"/>
      <c r="AG1079" s="209"/>
      <c r="AH1079" s="209"/>
      <c r="AI1079" s="209"/>
      <c r="AJ1079" s="209"/>
    </row>
    <row r="1080">
      <c r="A1080" s="294" t="s">
        <v>5652</v>
      </c>
      <c r="B1080" s="11" t="s">
        <v>5381</v>
      </c>
      <c r="C1080" s="295" t="s">
        <v>5653</v>
      </c>
      <c r="D1080" s="294" t="s">
        <v>1537</v>
      </c>
      <c r="E1080" s="294" t="s">
        <v>1273</v>
      </c>
      <c r="F1080" s="294" t="s">
        <v>1223</v>
      </c>
      <c r="G1080" s="296" t="s">
        <v>5619</v>
      </c>
      <c r="H1080" s="296" t="s">
        <v>5457</v>
      </c>
      <c r="I1080" s="294">
        <v>3.0</v>
      </c>
      <c r="J1080" s="294">
        <v>3.0</v>
      </c>
      <c r="K1080" s="294">
        <v>0.0</v>
      </c>
      <c r="L1080" s="294">
        <v>0.0</v>
      </c>
      <c r="M1080" s="294">
        <v>0.0</v>
      </c>
      <c r="N1080" s="294">
        <v>0.0</v>
      </c>
      <c r="O1080" s="294">
        <v>0.0</v>
      </c>
      <c r="P1080" s="294">
        <v>0.0</v>
      </c>
      <c r="Q1080" s="294">
        <v>0.0</v>
      </c>
      <c r="R1080" s="294">
        <v>0.0</v>
      </c>
      <c r="S1080" s="209"/>
      <c r="T1080" s="209"/>
      <c r="U1080" s="209"/>
      <c r="V1080" s="209"/>
      <c r="W1080" s="209"/>
      <c r="X1080" s="209"/>
      <c r="Y1080" s="209"/>
      <c r="Z1080" s="209"/>
      <c r="AA1080" s="209"/>
      <c r="AB1080" s="209"/>
      <c r="AC1080" s="209"/>
      <c r="AD1080" s="209"/>
      <c r="AE1080" s="209"/>
      <c r="AF1080" s="209"/>
      <c r="AG1080" s="209"/>
      <c r="AH1080" s="209"/>
      <c r="AI1080" s="209"/>
      <c r="AJ1080" s="209"/>
    </row>
    <row r="1081">
      <c r="A1081" s="294" t="s">
        <v>5657</v>
      </c>
      <c r="B1081" s="11" t="s">
        <v>5381</v>
      </c>
      <c r="C1081" s="295" t="s">
        <v>5653</v>
      </c>
      <c r="D1081" s="294" t="s">
        <v>1537</v>
      </c>
      <c r="E1081" s="294" t="s">
        <v>170</v>
      </c>
      <c r="F1081" s="294" t="s">
        <v>160</v>
      </c>
      <c r="G1081" s="296" t="s">
        <v>5628</v>
      </c>
      <c r="H1081" s="296" t="s">
        <v>5397</v>
      </c>
      <c r="I1081" s="294">
        <v>3.0</v>
      </c>
      <c r="J1081" s="294">
        <v>3.0</v>
      </c>
      <c r="K1081" s="294">
        <v>0.0</v>
      </c>
      <c r="L1081" s="294">
        <v>0.0</v>
      </c>
      <c r="M1081" s="294">
        <v>0.0</v>
      </c>
      <c r="N1081" s="294">
        <v>0.0</v>
      </c>
      <c r="O1081" s="294">
        <v>0.0</v>
      </c>
      <c r="P1081" s="294">
        <v>0.0</v>
      </c>
      <c r="Q1081" s="294">
        <v>0.0</v>
      </c>
      <c r="R1081" s="294">
        <v>0.0</v>
      </c>
      <c r="S1081" s="209"/>
      <c r="T1081" s="209"/>
      <c r="U1081" s="209"/>
      <c r="V1081" s="209"/>
      <c r="W1081" s="209"/>
      <c r="X1081" s="209"/>
      <c r="Y1081" s="209"/>
      <c r="Z1081" s="209"/>
      <c r="AA1081" s="209"/>
      <c r="AB1081" s="209"/>
      <c r="AC1081" s="209"/>
      <c r="AD1081" s="209"/>
      <c r="AE1081" s="209"/>
      <c r="AF1081" s="209"/>
      <c r="AG1081" s="209"/>
      <c r="AH1081" s="209"/>
      <c r="AI1081" s="209"/>
      <c r="AJ1081" s="209"/>
    </row>
    <row r="1082">
      <c r="A1082" s="294" t="s">
        <v>5682</v>
      </c>
      <c r="B1082" s="11" t="s">
        <v>5381</v>
      </c>
      <c r="C1082" s="295" t="s">
        <v>2251</v>
      </c>
      <c r="D1082" s="294" t="s">
        <v>1537</v>
      </c>
      <c r="E1082" s="294" t="s">
        <v>5683</v>
      </c>
      <c r="F1082" s="294" t="s">
        <v>5684</v>
      </c>
      <c r="G1082" s="296" t="s">
        <v>5685</v>
      </c>
      <c r="H1082" s="296" t="s">
        <v>5686</v>
      </c>
      <c r="I1082" s="294">
        <v>3.0</v>
      </c>
      <c r="J1082" s="294">
        <v>3.0</v>
      </c>
      <c r="K1082" s="294">
        <v>0.0</v>
      </c>
      <c r="L1082" s="294">
        <v>0.0</v>
      </c>
      <c r="M1082" s="294">
        <v>0.0</v>
      </c>
      <c r="N1082" s="294">
        <v>0.0</v>
      </c>
      <c r="O1082" s="294">
        <v>0.0</v>
      </c>
      <c r="P1082" s="294">
        <v>0.0</v>
      </c>
      <c r="Q1082" s="294">
        <v>0.0</v>
      </c>
      <c r="R1082" s="294">
        <v>0.0</v>
      </c>
      <c r="S1082" s="209"/>
      <c r="T1082" s="209"/>
      <c r="U1082" s="209"/>
      <c r="V1082" s="209"/>
      <c r="W1082" s="209"/>
      <c r="X1082" s="209"/>
      <c r="Y1082" s="209"/>
      <c r="Z1082" s="209"/>
      <c r="AA1082" s="209"/>
      <c r="AB1082" s="209"/>
      <c r="AC1082" s="209"/>
      <c r="AD1082" s="209"/>
      <c r="AE1082" s="209"/>
      <c r="AF1082" s="209"/>
      <c r="AG1082" s="209"/>
      <c r="AH1082" s="209"/>
      <c r="AI1082" s="209"/>
      <c r="AJ1082" s="209"/>
    </row>
    <row r="1083">
      <c r="A1083" s="294" t="s">
        <v>5700</v>
      </c>
      <c r="B1083" s="11" t="s">
        <v>5381</v>
      </c>
      <c r="C1083" s="295" t="s">
        <v>2254</v>
      </c>
      <c r="D1083" s="294" t="s">
        <v>1537</v>
      </c>
      <c r="E1083" s="294" t="s">
        <v>2079</v>
      </c>
      <c r="F1083" s="294" t="s">
        <v>2078</v>
      </c>
      <c r="G1083" s="296" t="s">
        <v>5701</v>
      </c>
      <c r="H1083" s="296" t="s">
        <v>5497</v>
      </c>
      <c r="I1083" s="294">
        <v>3.0</v>
      </c>
      <c r="J1083" s="294">
        <v>3.0</v>
      </c>
      <c r="K1083" s="294">
        <v>0.0</v>
      </c>
      <c r="L1083" s="294">
        <v>0.0</v>
      </c>
      <c r="M1083" s="294">
        <v>0.0</v>
      </c>
      <c r="N1083" s="294">
        <v>0.0</v>
      </c>
      <c r="O1083" s="294">
        <v>0.0</v>
      </c>
      <c r="P1083" s="294">
        <v>0.0</v>
      </c>
      <c r="Q1083" s="294">
        <v>0.0</v>
      </c>
      <c r="R1083" s="294">
        <v>0.0</v>
      </c>
      <c r="S1083" s="209"/>
      <c r="T1083" s="209"/>
      <c r="U1083" s="209"/>
      <c r="V1083" s="209"/>
      <c r="W1083" s="209"/>
      <c r="X1083" s="209"/>
      <c r="Y1083" s="209"/>
      <c r="Z1083" s="209"/>
      <c r="AA1083" s="209"/>
      <c r="AB1083" s="209"/>
      <c r="AC1083" s="209"/>
      <c r="AD1083" s="209"/>
      <c r="AE1083" s="209"/>
      <c r="AF1083" s="209"/>
      <c r="AG1083" s="209"/>
      <c r="AH1083" s="209"/>
      <c r="AI1083" s="209"/>
      <c r="AJ1083" s="209"/>
    </row>
    <row r="1084">
      <c r="A1084" s="294" t="s">
        <v>5707</v>
      </c>
      <c r="B1084" s="11" t="s">
        <v>5381</v>
      </c>
      <c r="C1084" s="295" t="s">
        <v>2686</v>
      </c>
      <c r="D1084" s="294" t="s">
        <v>1537</v>
      </c>
      <c r="E1084" s="294" t="s">
        <v>616</v>
      </c>
      <c r="F1084" s="294" t="s">
        <v>215</v>
      </c>
      <c r="G1084" s="296" t="s">
        <v>5632</v>
      </c>
      <c r="H1084" s="296" t="s">
        <v>5430</v>
      </c>
      <c r="I1084" s="294">
        <v>3.0</v>
      </c>
      <c r="J1084" s="294">
        <v>3.0</v>
      </c>
      <c r="K1084" s="294">
        <v>0.0</v>
      </c>
      <c r="L1084" s="294">
        <v>0.0</v>
      </c>
      <c r="M1084" s="294">
        <v>0.0</v>
      </c>
      <c r="N1084" s="294">
        <v>0.0</v>
      </c>
      <c r="O1084" s="294">
        <v>0.0</v>
      </c>
      <c r="P1084" s="294">
        <v>0.0</v>
      </c>
      <c r="Q1084" s="294">
        <v>0.0</v>
      </c>
      <c r="R1084" s="294">
        <v>0.0</v>
      </c>
      <c r="S1084" s="209"/>
      <c r="T1084" s="209"/>
      <c r="U1084" s="209"/>
      <c r="V1084" s="209"/>
      <c r="W1084" s="209"/>
      <c r="X1084" s="209"/>
      <c r="Y1084" s="209"/>
      <c r="Z1084" s="209"/>
      <c r="AA1084" s="209"/>
      <c r="AB1084" s="209"/>
      <c r="AC1084" s="209"/>
      <c r="AD1084" s="209"/>
      <c r="AE1084" s="209"/>
      <c r="AF1084" s="209"/>
      <c r="AG1084" s="209"/>
      <c r="AH1084" s="209"/>
      <c r="AI1084" s="209"/>
      <c r="AJ1084" s="209"/>
    </row>
    <row r="1085">
      <c r="A1085" s="294" t="s">
        <v>5730</v>
      </c>
      <c r="B1085" s="11" t="s">
        <v>5381</v>
      </c>
      <c r="C1085" s="295" t="s">
        <v>5724</v>
      </c>
      <c r="D1085" s="294" t="s">
        <v>1537</v>
      </c>
      <c r="E1085" s="294" t="s">
        <v>2248</v>
      </c>
      <c r="F1085" s="294" t="s">
        <v>445</v>
      </c>
      <c r="G1085" s="296" t="s">
        <v>5634</v>
      </c>
      <c r="H1085" s="296" t="s">
        <v>5513</v>
      </c>
      <c r="I1085" s="294">
        <v>3.0</v>
      </c>
      <c r="J1085" s="294">
        <v>3.0</v>
      </c>
      <c r="K1085" s="294">
        <v>0.0</v>
      </c>
      <c r="L1085" s="294">
        <v>0.0</v>
      </c>
      <c r="M1085" s="294">
        <v>0.0</v>
      </c>
      <c r="N1085" s="294">
        <v>0.0</v>
      </c>
      <c r="O1085" s="294">
        <v>0.0</v>
      </c>
      <c r="P1085" s="294">
        <v>0.0</v>
      </c>
      <c r="Q1085" s="294">
        <v>0.0</v>
      </c>
      <c r="R1085" s="294">
        <v>0.0</v>
      </c>
      <c r="S1085" s="209"/>
      <c r="T1085" s="209"/>
      <c r="U1085" s="209"/>
      <c r="V1085" s="209"/>
      <c r="W1085" s="209"/>
      <c r="X1085" s="209"/>
      <c r="Y1085" s="209"/>
      <c r="Z1085" s="209"/>
      <c r="AA1085" s="209"/>
      <c r="AB1085" s="209"/>
      <c r="AC1085" s="209"/>
      <c r="AD1085" s="209"/>
      <c r="AE1085" s="209"/>
      <c r="AF1085" s="209"/>
      <c r="AG1085" s="209"/>
      <c r="AH1085" s="209"/>
      <c r="AI1085" s="209"/>
      <c r="AJ1085" s="209"/>
    </row>
    <row r="1086">
      <c r="A1086" s="294" t="s">
        <v>5738</v>
      </c>
      <c r="B1086" s="11" t="s">
        <v>5381</v>
      </c>
      <c r="C1086" s="295" t="s">
        <v>2259</v>
      </c>
      <c r="D1086" s="294" t="s">
        <v>1537</v>
      </c>
      <c r="E1086" s="294" t="s">
        <v>73</v>
      </c>
      <c r="F1086" s="294" t="s">
        <v>72</v>
      </c>
      <c r="G1086" s="296" t="s">
        <v>5662</v>
      </c>
      <c r="H1086" s="296" t="s">
        <v>5406</v>
      </c>
      <c r="I1086" s="294">
        <v>3.0</v>
      </c>
      <c r="J1086" s="294">
        <v>3.0</v>
      </c>
      <c r="K1086" s="294">
        <v>0.0</v>
      </c>
      <c r="L1086" s="294">
        <v>0.0</v>
      </c>
      <c r="M1086" s="294">
        <v>0.0</v>
      </c>
      <c r="N1086" s="294">
        <v>0.0</v>
      </c>
      <c r="O1086" s="294">
        <v>0.0</v>
      </c>
      <c r="P1086" s="294">
        <v>0.0</v>
      </c>
      <c r="Q1086" s="294">
        <v>0.0</v>
      </c>
      <c r="R1086" s="294">
        <v>0.0</v>
      </c>
      <c r="S1086" s="209"/>
      <c r="T1086" s="209"/>
      <c r="U1086" s="209"/>
      <c r="V1086" s="209"/>
      <c r="W1086" s="209"/>
      <c r="X1086" s="209"/>
      <c r="Y1086" s="209"/>
      <c r="Z1086" s="209"/>
      <c r="AA1086" s="209"/>
      <c r="AB1086" s="209"/>
      <c r="AC1086" s="209"/>
      <c r="AD1086" s="209"/>
      <c r="AE1086" s="209"/>
      <c r="AF1086" s="209"/>
      <c r="AG1086" s="209"/>
      <c r="AH1086" s="209"/>
      <c r="AI1086" s="209"/>
      <c r="AJ1086" s="209"/>
    </row>
    <row r="1087">
      <c r="A1087" s="294" t="s">
        <v>5740</v>
      </c>
      <c r="B1087" s="11" t="s">
        <v>5381</v>
      </c>
      <c r="C1087" s="295" t="s">
        <v>2259</v>
      </c>
      <c r="D1087" s="294" t="s">
        <v>1537</v>
      </c>
      <c r="E1087" s="294" t="s">
        <v>369</v>
      </c>
      <c r="F1087" s="294" t="s">
        <v>310</v>
      </c>
      <c r="G1087" s="296" t="s">
        <v>5676</v>
      </c>
      <c r="H1087" s="296" t="s">
        <v>5454</v>
      </c>
      <c r="I1087" s="294">
        <v>3.0</v>
      </c>
      <c r="J1087" s="294">
        <v>3.0</v>
      </c>
      <c r="K1087" s="294">
        <v>0.0</v>
      </c>
      <c r="L1087" s="294">
        <v>0.0</v>
      </c>
      <c r="M1087" s="294">
        <v>0.0</v>
      </c>
      <c r="N1087" s="294">
        <v>0.0</v>
      </c>
      <c r="O1087" s="294">
        <v>0.0</v>
      </c>
      <c r="P1087" s="294">
        <v>0.0</v>
      </c>
      <c r="Q1087" s="294">
        <v>0.0</v>
      </c>
      <c r="R1087" s="294">
        <v>0.0</v>
      </c>
      <c r="S1087" s="209"/>
      <c r="T1087" s="209"/>
      <c r="U1087" s="209"/>
      <c r="V1087" s="209"/>
      <c r="W1087" s="209"/>
      <c r="X1087" s="209"/>
      <c r="Y1087" s="209"/>
      <c r="Z1087" s="209"/>
      <c r="AA1087" s="209"/>
      <c r="AB1087" s="209"/>
      <c r="AC1087" s="209"/>
      <c r="AD1087" s="209"/>
      <c r="AE1087" s="209"/>
      <c r="AF1087" s="209"/>
      <c r="AG1087" s="209"/>
      <c r="AH1087" s="209"/>
      <c r="AI1087" s="209"/>
      <c r="AJ1087" s="209"/>
    </row>
    <row r="1088">
      <c r="A1088" s="294" t="s">
        <v>5741</v>
      </c>
      <c r="B1088" s="11" t="s">
        <v>5381</v>
      </c>
      <c r="C1088" s="295" t="s">
        <v>2259</v>
      </c>
      <c r="D1088" s="294" t="s">
        <v>1537</v>
      </c>
      <c r="E1088" s="294" t="s">
        <v>2248</v>
      </c>
      <c r="F1088" s="294" t="s">
        <v>445</v>
      </c>
      <c r="G1088" s="296" t="s">
        <v>5634</v>
      </c>
      <c r="H1088" s="296" t="s">
        <v>5513</v>
      </c>
      <c r="I1088" s="294">
        <v>3.0</v>
      </c>
      <c r="J1088" s="294">
        <v>3.0</v>
      </c>
      <c r="K1088" s="294">
        <v>0.0</v>
      </c>
      <c r="L1088" s="294">
        <v>0.0</v>
      </c>
      <c r="M1088" s="294">
        <v>0.0</v>
      </c>
      <c r="N1088" s="294">
        <v>0.0</v>
      </c>
      <c r="O1088" s="294">
        <v>0.0</v>
      </c>
      <c r="P1088" s="294">
        <v>0.0</v>
      </c>
      <c r="Q1088" s="294">
        <v>0.0</v>
      </c>
      <c r="R1088" s="294">
        <v>0.0</v>
      </c>
      <c r="S1088" s="209"/>
      <c r="T1088" s="209"/>
      <c r="U1088" s="209"/>
      <c r="V1088" s="209"/>
      <c r="W1088" s="209"/>
      <c r="X1088" s="209"/>
      <c r="Y1088" s="209"/>
      <c r="Z1088" s="209"/>
      <c r="AA1088" s="209"/>
      <c r="AB1088" s="209"/>
      <c r="AC1088" s="209"/>
      <c r="AD1088" s="209"/>
      <c r="AE1088" s="209"/>
      <c r="AF1088" s="209"/>
      <c r="AG1088" s="209"/>
      <c r="AH1088" s="209"/>
      <c r="AI1088" s="209"/>
      <c r="AJ1088" s="209"/>
    </row>
    <row r="1089">
      <c r="A1089" s="294" t="s">
        <v>5750</v>
      </c>
      <c r="B1089" s="11" t="s">
        <v>5381</v>
      </c>
      <c r="C1089" s="295" t="s">
        <v>5748</v>
      </c>
      <c r="D1089" s="294" t="s">
        <v>1537</v>
      </c>
      <c r="E1089" s="294" t="s">
        <v>73</v>
      </c>
      <c r="F1089" s="294" t="s">
        <v>72</v>
      </c>
      <c r="G1089" s="296" t="s">
        <v>5662</v>
      </c>
      <c r="H1089" s="296" t="s">
        <v>5406</v>
      </c>
      <c r="I1089" s="294">
        <v>3.0</v>
      </c>
      <c r="J1089" s="294">
        <v>3.0</v>
      </c>
      <c r="K1089" s="294">
        <v>0.0</v>
      </c>
      <c r="L1089" s="294">
        <v>0.0</v>
      </c>
      <c r="M1089" s="294">
        <v>0.0</v>
      </c>
      <c r="N1089" s="294">
        <v>0.0</v>
      </c>
      <c r="O1089" s="294">
        <v>0.0</v>
      </c>
      <c r="P1089" s="294">
        <v>0.0</v>
      </c>
      <c r="Q1089" s="294">
        <v>0.0</v>
      </c>
      <c r="R1089" s="294">
        <v>0.0</v>
      </c>
      <c r="S1089" s="209"/>
      <c r="T1089" s="209"/>
      <c r="U1089" s="209"/>
      <c r="V1089" s="209"/>
      <c r="W1089" s="209"/>
      <c r="X1089" s="209"/>
      <c r="Y1089" s="209"/>
      <c r="Z1089" s="209"/>
      <c r="AA1089" s="209"/>
      <c r="AB1089" s="209"/>
      <c r="AC1089" s="209"/>
      <c r="AD1089" s="209"/>
      <c r="AE1089" s="209"/>
      <c r="AF1089" s="209"/>
      <c r="AG1089" s="209"/>
      <c r="AH1089" s="209"/>
      <c r="AI1089" s="209"/>
      <c r="AJ1089" s="209"/>
    </row>
    <row r="1090">
      <c r="A1090" s="294" t="s">
        <v>5752</v>
      </c>
      <c r="B1090" s="11" t="s">
        <v>5381</v>
      </c>
      <c r="C1090" s="295" t="s">
        <v>5748</v>
      </c>
      <c r="D1090" s="294" t="s">
        <v>1537</v>
      </c>
      <c r="E1090" s="294" t="s">
        <v>1336</v>
      </c>
      <c r="F1090" s="294" t="s">
        <v>1335</v>
      </c>
      <c r="G1090" s="296" t="s">
        <v>5649</v>
      </c>
      <c r="H1090" s="296" t="s">
        <v>5609</v>
      </c>
      <c r="I1090" s="294">
        <v>3.0</v>
      </c>
      <c r="J1090" s="294">
        <v>3.0</v>
      </c>
      <c r="K1090" s="294">
        <v>0.0</v>
      </c>
      <c r="L1090" s="294">
        <v>0.0</v>
      </c>
      <c r="M1090" s="294">
        <v>0.0</v>
      </c>
      <c r="N1090" s="294">
        <v>0.0</v>
      </c>
      <c r="O1090" s="294">
        <v>0.0</v>
      </c>
      <c r="P1090" s="294">
        <v>0.0</v>
      </c>
      <c r="Q1090" s="294">
        <v>0.0</v>
      </c>
      <c r="R1090" s="294">
        <v>0.0</v>
      </c>
      <c r="S1090" s="209"/>
      <c r="T1090" s="209"/>
      <c r="U1090" s="209"/>
      <c r="V1090" s="209"/>
      <c r="W1090" s="209"/>
      <c r="X1090" s="209"/>
      <c r="Y1090" s="209"/>
      <c r="Z1090" s="209"/>
      <c r="AA1090" s="209"/>
      <c r="AB1090" s="209"/>
      <c r="AC1090" s="209"/>
      <c r="AD1090" s="209"/>
      <c r="AE1090" s="209"/>
      <c r="AF1090" s="209"/>
      <c r="AG1090" s="209"/>
      <c r="AH1090" s="209"/>
      <c r="AI1090" s="209"/>
      <c r="AJ1090" s="209"/>
    </row>
    <row r="1091">
      <c r="A1091" s="294" t="s">
        <v>5754</v>
      </c>
      <c r="B1091" s="11" t="s">
        <v>5381</v>
      </c>
      <c r="C1091" s="295" t="s">
        <v>2263</v>
      </c>
      <c r="D1091" s="294" t="s">
        <v>1537</v>
      </c>
      <c r="E1091" s="294" t="s">
        <v>616</v>
      </c>
      <c r="F1091" s="294" t="s">
        <v>215</v>
      </c>
      <c r="G1091" s="296" t="s">
        <v>5632</v>
      </c>
      <c r="H1091" s="296" t="s">
        <v>5430</v>
      </c>
      <c r="I1091" s="294">
        <v>3.0</v>
      </c>
      <c r="J1091" s="294">
        <v>3.0</v>
      </c>
      <c r="K1091" s="294">
        <v>0.0</v>
      </c>
      <c r="L1091" s="294">
        <v>0.0</v>
      </c>
      <c r="M1091" s="294">
        <v>0.0</v>
      </c>
      <c r="N1091" s="294">
        <v>0.0</v>
      </c>
      <c r="O1091" s="294">
        <v>0.0</v>
      </c>
      <c r="P1091" s="294">
        <v>0.0</v>
      </c>
      <c r="Q1091" s="294">
        <v>0.0</v>
      </c>
      <c r="R1091" s="294">
        <v>0.0</v>
      </c>
      <c r="S1091" s="209"/>
      <c r="T1091" s="209"/>
      <c r="U1091" s="209"/>
      <c r="V1091" s="209"/>
      <c r="W1091" s="209"/>
      <c r="X1091" s="209"/>
      <c r="Y1091" s="209"/>
      <c r="Z1091" s="209"/>
      <c r="AA1091" s="209"/>
      <c r="AB1091" s="209"/>
      <c r="AC1091" s="209"/>
      <c r="AD1091" s="209"/>
      <c r="AE1091" s="209"/>
      <c r="AF1091" s="209"/>
      <c r="AG1091" s="209"/>
      <c r="AH1091" s="209"/>
      <c r="AI1091" s="209"/>
      <c r="AJ1091" s="209"/>
    </row>
    <row r="1092">
      <c r="A1092" s="294" t="s">
        <v>5758</v>
      </c>
      <c r="B1092" s="11" t="s">
        <v>5381</v>
      </c>
      <c r="C1092" s="295" t="s">
        <v>2263</v>
      </c>
      <c r="D1092" s="294" t="s">
        <v>1537</v>
      </c>
      <c r="E1092" s="294" t="s">
        <v>1336</v>
      </c>
      <c r="F1092" s="294" t="s">
        <v>1335</v>
      </c>
      <c r="G1092" s="296" t="s">
        <v>5649</v>
      </c>
      <c r="H1092" s="296" t="s">
        <v>5609</v>
      </c>
      <c r="I1092" s="294">
        <v>3.0</v>
      </c>
      <c r="J1092" s="294">
        <v>3.0</v>
      </c>
      <c r="K1092" s="294">
        <v>0.0</v>
      </c>
      <c r="L1092" s="294">
        <v>0.0</v>
      </c>
      <c r="M1092" s="294">
        <v>0.0</v>
      </c>
      <c r="N1092" s="294">
        <v>0.0</v>
      </c>
      <c r="O1092" s="294">
        <v>0.0</v>
      </c>
      <c r="P1092" s="294">
        <v>0.0</v>
      </c>
      <c r="Q1092" s="294">
        <v>0.0</v>
      </c>
      <c r="R1092" s="294">
        <v>0.0</v>
      </c>
      <c r="S1092" s="209"/>
      <c r="T1092" s="209"/>
      <c r="U1092" s="209"/>
      <c r="V1092" s="209"/>
      <c r="W1092" s="209"/>
      <c r="X1092" s="209"/>
      <c r="Y1092" s="209"/>
      <c r="Z1092" s="209"/>
      <c r="AA1092" s="209"/>
      <c r="AB1092" s="209"/>
      <c r="AC1092" s="209"/>
      <c r="AD1092" s="209"/>
      <c r="AE1092" s="209"/>
      <c r="AF1092" s="209"/>
      <c r="AG1092" s="209"/>
      <c r="AH1092" s="209"/>
      <c r="AI1092" s="209"/>
      <c r="AJ1092" s="209"/>
    </row>
    <row r="1093">
      <c r="A1093" s="294" t="s">
        <v>5763</v>
      </c>
      <c r="B1093" s="11" t="s">
        <v>5381</v>
      </c>
      <c r="C1093" s="295" t="s">
        <v>5762</v>
      </c>
      <c r="D1093" s="294" t="s">
        <v>1537</v>
      </c>
      <c r="E1093" s="294" t="s">
        <v>170</v>
      </c>
      <c r="F1093" s="294" t="s">
        <v>160</v>
      </c>
      <c r="G1093" s="296" t="s">
        <v>5628</v>
      </c>
      <c r="H1093" s="296" t="s">
        <v>5397</v>
      </c>
      <c r="I1093" s="294">
        <v>3.0</v>
      </c>
      <c r="J1093" s="294">
        <v>3.0</v>
      </c>
      <c r="K1093" s="294">
        <v>0.0</v>
      </c>
      <c r="L1093" s="294">
        <v>0.0</v>
      </c>
      <c r="M1093" s="294">
        <v>0.0</v>
      </c>
      <c r="N1093" s="294">
        <v>0.0</v>
      </c>
      <c r="O1093" s="294">
        <v>0.0</v>
      </c>
      <c r="P1093" s="294">
        <v>0.0</v>
      </c>
      <c r="Q1093" s="294">
        <v>0.0</v>
      </c>
      <c r="R1093" s="294">
        <v>0.0</v>
      </c>
      <c r="S1093" s="209"/>
      <c r="T1093" s="209"/>
      <c r="U1093" s="209"/>
      <c r="V1093" s="209"/>
      <c r="W1093" s="209"/>
      <c r="X1093" s="209"/>
      <c r="Y1093" s="209"/>
      <c r="Z1093" s="209"/>
      <c r="AA1093" s="209"/>
      <c r="AB1093" s="209"/>
      <c r="AC1093" s="209"/>
      <c r="AD1093" s="209"/>
      <c r="AE1093" s="209"/>
      <c r="AF1093" s="209"/>
      <c r="AG1093" s="209"/>
      <c r="AH1093" s="209"/>
      <c r="AI1093" s="209"/>
      <c r="AJ1093" s="209"/>
    </row>
    <row r="1094">
      <c r="A1094" s="294" t="s">
        <v>5774</v>
      </c>
      <c r="B1094" s="11" t="s">
        <v>5381</v>
      </c>
      <c r="C1094" s="295" t="s">
        <v>2690</v>
      </c>
      <c r="D1094" s="294" t="s">
        <v>1537</v>
      </c>
      <c r="E1094" s="294" t="s">
        <v>2248</v>
      </c>
      <c r="F1094" s="294" t="s">
        <v>445</v>
      </c>
      <c r="G1094" s="296" t="s">
        <v>5634</v>
      </c>
      <c r="H1094" s="296" t="s">
        <v>5513</v>
      </c>
      <c r="I1094" s="294">
        <v>3.0</v>
      </c>
      <c r="J1094" s="294">
        <v>3.0</v>
      </c>
      <c r="K1094" s="294">
        <v>0.0</v>
      </c>
      <c r="L1094" s="294">
        <v>0.0</v>
      </c>
      <c r="M1094" s="294">
        <v>0.0</v>
      </c>
      <c r="N1094" s="294">
        <v>0.0</v>
      </c>
      <c r="O1094" s="294">
        <v>0.0</v>
      </c>
      <c r="P1094" s="294">
        <v>0.0</v>
      </c>
      <c r="Q1094" s="294">
        <v>0.0</v>
      </c>
      <c r="R1094" s="294">
        <v>0.0</v>
      </c>
      <c r="S1094" s="209"/>
      <c r="T1094" s="209"/>
      <c r="U1094" s="209"/>
      <c r="V1094" s="209"/>
      <c r="W1094" s="209"/>
      <c r="X1094" s="209"/>
      <c r="Y1094" s="209"/>
      <c r="Z1094" s="209"/>
      <c r="AA1094" s="209"/>
      <c r="AB1094" s="209"/>
      <c r="AC1094" s="209"/>
      <c r="AD1094" s="209"/>
      <c r="AE1094" s="209"/>
      <c r="AF1094" s="209"/>
      <c r="AG1094" s="209"/>
      <c r="AH1094" s="209"/>
      <c r="AI1094" s="209"/>
      <c r="AJ1094" s="209"/>
    </row>
    <row r="1095">
      <c r="A1095" s="294" t="s">
        <v>5794</v>
      </c>
      <c r="B1095" s="11" t="s">
        <v>5381</v>
      </c>
      <c r="C1095" s="295" t="s">
        <v>5795</v>
      </c>
      <c r="D1095" s="294" t="s">
        <v>1537</v>
      </c>
      <c r="E1095" s="294" t="s">
        <v>1290</v>
      </c>
      <c r="F1095" s="294" t="s">
        <v>588</v>
      </c>
      <c r="G1095" s="296" t="s">
        <v>5630</v>
      </c>
      <c r="H1095" s="296" t="s">
        <v>5548</v>
      </c>
      <c r="I1095" s="294">
        <v>3.0</v>
      </c>
      <c r="J1095" s="294">
        <v>3.0</v>
      </c>
      <c r="K1095" s="294">
        <v>0.0</v>
      </c>
      <c r="L1095" s="294">
        <v>3.0</v>
      </c>
      <c r="M1095" s="294">
        <v>0.0</v>
      </c>
      <c r="N1095" s="294">
        <v>0.0</v>
      </c>
      <c r="O1095" s="294">
        <v>0.0</v>
      </c>
      <c r="P1095" s="294">
        <v>0.0</v>
      </c>
      <c r="Q1095" s="294">
        <v>0.0</v>
      </c>
      <c r="R1095" s="294">
        <v>2.0</v>
      </c>
      <c r="S1095" s="209"/>
      <c r="T1095" s="209"/>
      <c r="U1095" s="209"/>
      <c r="V1095" s="209"/>
      <c r="W1095" s="209"/>
      <c r="X1095" s="209"/>
      <c r="Y1095" s="209"/>
      <c r="Z1095" s="209"/>
      <c r="AA1095" s="209"/>
      <c r="AB1095" s="209"/>
      <c r="AC1095" s="209"/>
      <c r="AD1095" s="209"/>
      <c r="AE1095" s="209"/>
      <c r="AF1095" s="209"/>
      <c r="AG1095" s="209"/>
      <c r="AH1095" s="209"/>
      <c r="AI1095" s="209"/>
      <c r="AJ1095" s="209"/>
    </row>
    <row r="1096">
      <c r="A1096" s="294" t="s">
        <v>5796</v>
      </c>
      <c r="B1096" s="11" t="s">
        <v>5381</v>
      </c>
      <c r="C1096" s="295" t="s">
        <v>5795</v>
      </c>
      <c r="D1096" s="294" t="s">
        <v>1537</v>
      </c>
      <c r="E1096" s="294" t="s">
        <v>5643</v>
      </c>
      <c r="F1096" s="294" t="s">
        <v>5644</v>
      </c>
      <c r="G1096" s="296" t="s">
        <v>5645</v>
      </c>
      <c r="H1096" s="296" t="s">
        <v>5646</v>
      </c>
      <c r="I1096" s="294">
        <v>3.0</v>
      </c>
      <c r="J1096" s="294">
        <v>3.0</v>
      </c>
      <c r="K1096" s="294">
        <v>0.0</v>
      </c>
      <c r="L1096" s="294">
        <v>0.0</v>
      </c>
      <c r="M1096" s="294">
        <v>0.0</v>
      </c>
      <c r="N1096" s="294">
        <v>0.0</v>
      </c>
      <c r="O1096" s="294">
        <v>0.0</v>
      </c>
      <c r="P1096" s="294">
        <v>0.0</v>
      </c>
      <c r="Q1096" s="294">
        <v>0.0</v>
      </c>
      <c r="R1096" s="294">
        <v>0.0</v>
      </c>
      <c r="S1096" s="209"/>
      <c r="T1096" s="209"/>
      <c r="U1096" s="209"/>
      <c r="V1096" s="209"/>
      <c r="W1096" s="209"/>
      <c r="X1096" s="209"/>
      <c r="Y1096" s="209"/>
      <c r="Z1096" s="209"/>
      <c r="AA1096" s="209"/>
      <c r="AB1096" s="209"/>
      <c r="AC1096" s="209"/>
      <c r="AD1096" s="209"/>
      <c r="AE1096" s="209"/>
      <c r="AF1096" s="209"/>
      <c r="AG1096" s="209"/>
      <c r="AH1096" s="209"/>
      <c r="AI1096" s="209"/>
      <c r="AJ1096" s="209"/>
    </row>
    <row r="1097">
      <c r="A1097" s="294" t="s">
        <v>5820</v>
      </c>
      <c r="B1097" s="11" t="s">
        <v>5381</v>
      </c>
      <c r="C1097" s="295" t="s">
        <v>5821</v>
      </c>
      <c r="D1097" s="294" t="s">
        <v>1537</v>
      </c>
      <c r="E1097" s="294" t="s">
        <v>1273</v>
      </c>
      <c r="F1097" s="294" t="s">
        <v>1223</v>
      </c>
      <c r="G1097" s="296" t="s">
        <v>5619</v>
      </c>
      <c r="H1097" s="296" t="s">
        <v>5457</v>
      </c>
      <c r="I1097" s="294">
        <v>3.0</v>
      </c>
      <c r="J1097" s="294">
        <v>3.0</v>
      </c>
      <c r="K1097" s="294">
        <v>0.0</v>
      </c>
      <c r="L1097" s="294">
        <v>0.0</v>
      </c>
      <c r="M1097" s="294">
        <v>0.0</v>
      </c>
      <c r="N1097" s="294">
        <v>0.0</v>
      </c>
      <c r="O1097" s="294">
        <v>0.0</v>
      </c>
      <c r="P1097" s="294">
        <v>0.0</v>
      </c>
      <c r="Q1097" s="294">
        <v>0.0</v>
      </c>
      <c r="R1097" s="294">
        <v>0.0</v>
      </c>
      <c r="S1097" s="209"/>
      <c r="T1097" s="209"/>
      <c r="U1097" s="209"/>
      <c r="V1097" s="209"/>
      <c r="W1097" s="209"/>
      <c r="X1097" s="209"/>
      <c r="Y1097" s="209"/>
      <c r="Z1097" s="209"/>
      <c r="AA1097" s="209"/>
      <c r="AB1097" s="209"/>
      <c r="AC1097" s="209"/>
      <c r="AD1097" s="209"/>
      <c r="AE1097" s="209"/>
      <c r="AF1097" s="209"/>
      <c r="AG1097" s="209"/>
      <c r="AH1097" s="209"/>
      <c r="AI1097" s="209"/>
      <c r="AJ1097" s="209"/>
    </row>
    <row r="1098">
      <c r="A1098" s="294" t="s">
        <v>5822</v>
      </c>
      <c r="B1098" s="11" t="s">
        <v>5381</v>
      </c>
      <c r="C1098" s="295" t="s">
        <v>5821</v>
      </c>
      <c r="D1098" s="294" t="s">
        <v>1537</v>
      </c>
      <c r="E1098" s="294" t="s">
        <v>5669</v>
      </c>
      <c r="F1098" s="294" t="s">
        <v>5670</v>
      </c>
      <c r="G1098" s="296" t="s">
        <v>5671</v>
      </c>
      <c r="H1098" s="296" t="s">
        <v>5672</v>
      </c>
      <c r="I1098" s="294">
        <v>3.0</v>
      </c>
      <c r="J1098" s="294">
        <v>3.0</v>
      </c>
      <c r="K1098" s="294">
        <v>0.0</v>
      </c>
      <c r="L1098" s="294">
        <v>0.0</v>
      </c>
      <c r="M1098" s="294">
        <v>0.0</v>
      </c>
      <c r="N1098" s="294">
        <v>0.0</v>
      </c>
      <c r="O1098" s="294">
        <v>0.0</v>
      </c>
      <c r="P1098" s="294">
        <v>0.0</v>
      </c>
      <c r="Q1098" s="294">
        <v>0.0</v>
      </c>
      <c r="R1098" s="294">
        <v>0.0</v>
      </c>
      <c r="S1098" s="209"/>
      <c r="T1098" s="209"/>
      <c r="U1098" s="209"/>
      <c r="V1098" s="209"/>
      <c r="W1098" s="209"/>
      <c r="X1098" s="209"/>
      <c r="Y1098" s="209"/>
      <c r="Z1098" s="209"/>
      <c r="AA1098" s="209"/>
      <c r="AB1098" s="209"/>
      <c r="AC1098" s="209"/>
      <c r="AD1098" s="209"/>
      <c r="AE1098" s="209"/>
      <c r="AF1098" s="209"/>
      <c r="AG1098" s="209"/>
      <c r="AH1098" s="209"/>
      <c r="AI1098" s="209"/>
      <c r="AJ1098" s="209"/>
    </row>
    <row r="1099">
      <c r="A1099" s="294" t="s">
        <v>5836</v>
      </c>
      <c r="B1099" s="11" t="s">
        <v>5381</v>
      </c>
      <c r="C1099" s="295" t="s">
        <v>2279</v>
      </c>
      <c r="D1099" s="294" t="s">
        <v>1537</v>
      </c>
      <c r="E1099" s="294" t="s">
        <v>1273</v>
      </c>
      <c r="F1099" s="294" t="s">
        <v>1223</v>
      </c>
      <c r="G1099" s="296" t="s">
        <v>5619</v>
      </c>
      <c r="H1099" s="296" t="s">
        <v>5457</v>
      </c>
      <c r="I1099" s="294">
        <v>3.0</v>
      </c>
      <c r="J1099" s="294">
        <v>3.0</v>
      </c>
      <c r="K1099" s="294">
        <v>0.0</v>
      </c>
      <c r="L1099" s="294">
        <v>0.0</v>
      </c>
      <c r="M1099" s="294">
        <v>0.0</v>
      </c>
      <c r="N1099" s="294">
        <v>0.0</v>
      </c>
      <c r="O1099" s="294">
        <v>0.0</v>
      </c>
      <c r="P1099" s="294">
        <v>0.0</v>
      </c>
      <c r="Q1099" s="294">
        <v>0.0</v>
      </c>
      <c r="R1099" s="294">
        <v>0.0</v>
      </c>
      <c r="S1099" s="209"/>
      <c r="T1099" s="209"/>
      <c r="U1099" s="209"/>
      <c r="V1099" s="209"/>
      <c r="W1099" s="209"/>
      <c r="X1099" s="209"/>
      <c r="Y1099" s="209"/>
      <c r="Z1099" s="209"/>
      <c r="AA1099" s="209"/>
      <c r="AB1099" s="209"/>
      <c r="AC1099" s="209"/>
      <c r="AD1099" s="209"/>
      <c r="AE1099" s="209"/>
      <c r="AF1099" s="209"/>
      <c r="AG1099" s="209"/>
      <c r="AH1099" s="209"/>
      <c r="AI1099" s="209"/>
      <c r="AJ1099" s="209"/>
    </row>
    <row r="1100">
      <c r="A1100" s="291" t="s">
        <v>5850</v>
      </c>
      <c r="B1100" s="11" t="s">
        <v>5381</v>
      </c>
      <c r="C1100" s="290" t="s">
        <v>5849</v>
      </c>
      <c r="D1100" s="294" t="s">
        <v>1537</v>
      </c>
      <c r="E1100" s="291" t="s">
        <v>1273</v>
      </c>
      <c r="F1100" s="291" t="s">
        <v>1223</v>
      </c>
      <c r="G1100" s="298" t="s">
        <v>5619</v>
      </c>
      <c r="H1100" s="298" t="s">
        <v>5457</v>
      </c>
      <c r="I1100" s="291">
        <v>3.0</v>
      </c>
      <c r="J1100" s="291">
        <v>3.0</v>
      </c>
      <c r="K1100" s="291">
        <v>0.0</v>
      </c>
      <c r="L1100" s="291">
        <v>0.0</v>
      </c>
      <c r="M1100" s="291">
        <v>0.0</v>
      </c>
      <c r="N1100" s="291">
        <v>0.0</v>
      </c>
      <c r="O1100" s="291">
        <v>0.0</v>
      </c>
      <c r="P1100" s="291">
        <v>0.0</v>
      </c>
      <c r="Q1100" s="291">
        <v>0.0</v>
      </c>
      <c r="R1100" s="291">
        <v>0.0</v>
      </c>
      <c r="S1100" s="213"/>
      <c r="T1100" s="213"/>
      <c r="U1100" s="213"/>
      <c r="V1100" s="213"/>
      <c r="W1100" s="213"/>
      <c r="X1100" s="213"/>
      <c r="Y1100" s="213"/>
      <c r="Z1100" s="213"/>
      <c r="AA1100" s="213"/>
      <c r="AB1100" s="213"/>
      <c r="AC1100" s="213"/>
      <c r="AD1100" s="213"/>
      <c r="AE1100" s="213"/>
      <c r="AF1100" s="213"/>
      <c r="AG1100" s="213"/>
      <c r="AH1100" s="213"/>
      <c r="AI1100" s="213"/>
      <c r="AJ1100" s="213"/>
    </row>
    <row r="1101">
      <c r="A1101" s="291" t="s">
        <v>5858</v>
      </c>
      <c r="B1101" s="11" t="s">
        <v>5381</v>
      </c>
      <c r="C1101" s="290" t="s">
        <v>5859</v>
      </c>
      <c r="D1101" s="294" t="s">
        <v>1537</v>
      </c>
      <c r="E1101" s="291" t="s">
        <v>1273</v>
      </c>
      <c r="F1101" s="291" t="s">
        <v>1223</v>
      </c>
      <c r="G1101" s="298" t="s">
        <v>5619</v>
      </c>
      <c r="H1101" s="298" t="s">
        <v>5457</v>
      </c>
      <c r="I1101" s="291">
        <v>3.0</v>
      </c>
      <c r="J1101" s="291">
        <v>3.0</v>
      </c>
      <c r="K1101" s="291">
        <v>0.0</v>
      </c>
      <c r="L1101" s="291">
        <v>0.0</v>
      </c>
      <c r="M1101" s="291">
        <v>0.0</v>
      </c>
      <c r="N1101" s="291">
        <v>0.0</v>
      </c>
      <c r="O1101" s="291">
        <v>0.0</v>
      </c>
      <c r="P1101" s="291">
        <v>0.0</v>
      </c>
      <c r="Q1101" s="291">
        <v>0.0</v>
      </c>
      <c r="R1101" s="291">
        <v>0.0</v>
      </c>
      <c r="S1101" s="213"/>
      <c r="T1101" s="213"/>
      <c r="U1101" s="213"/>
      <c r="V1101" s="213"/>
      <c r="W1101" s="213"/>
      <c r="X1101" s="213"/>
      <c r="Y1101" s="213"/>
      <c r="Z1101" s="213"/>
      <c r="AA1101" s="213"/>
      <c r="AB1101" s="213"/>
      <c r="AC1101" s="213"/>
      <c r="AD1101" s="213"/>
      <c r="AE1101" s="213"/>
      <c r="AF1101" s="213"/>
      <c r="AG1101" s="213"/>
      <c r="AH1101" s="213"/>
      <c r="AI1101" s="213"/>
      <c r="AJ1101" s="213"/>
    </row>
    <row r="1102">
      <c r="A1102" s="291" t="s">
        <v>5873</v>
      </c>
      <c r="B1102" s="11" t="s">
        <v>5381</v>
      </c>
      <c r="C1102" s="290" t="s">
        <v>2696</v>
      </c>
      <c r="D1102" s="294" t="s">
        <v>1537</v>
      </c>
      <c r="E1102" s="291" t="s">
        <v>616</v>
      </c>
      <c r="F1102" s="291" t="s">
        <v>215</v>
      </c>
      <c r="G1102" s="298" t="s">
        <v>5632</v>
      </c>
      <c r="H1102" s="298" t="s">
        <v>5430</v>
      </c>
      <c r="I1102" s="291">
        <v>3.0</v>
      </c>
      <c r="J1102" s="291">
        <v>3.0</v>
      </c>
      <c r="K1102" s="291">
        <v>0.0</v>
      </c>
      <c r="L1102" s="291">
        <v>0.0</v>
      </c>
      <c r="M1102" s="291">
        <v>0.0</v>
      </c>
      <c r="N1102" s="291">
        <v>0.0</v>
      </c>
      <c r="O1102" s="291">
        <v>0.0</v>
      </c>
      <c r="P1102" s="291">
        <v>0.0</v>
      </c>
      <c r="Q1102" s="291">
        <v>0.0</v>
      </c>
      <c r="R1102" s="291">
        <v>0.0</v>
      </c>
      <c r="S1102" s="213"/>
      <c r="T1102" s="213"/>
      <c r="U1102" s="213"/>
      <c r="V1102" s="213"/>
      <c r="W1102" s="213"/>
      <c r="X1102" s="213"/>
      <c r="Y1102" s="213"/>
      <c r="Z1102" s="213"/>
      <c r="AA1102" s="213"/>
      <c r="AB1102" s="213"/>
      <c r="AC1102" s="213"/>
      <c r="AD1102" s="213"/>
      <c r="AE1102" s="213"/>
      <c r="AF1102" s="213"/>
      <c r="AG1102" s="213"/>
      <c r="AH1102" s="213"/>
      <c r="AI1102" s="213"/>
      <c r="AJ1102" s="213"/>
    </row>
    <row r="1103">
      <c r="A1103" s="291" t="s">
        <v>5877</v>
      </c>
      <c r="B1103" s="11" t="s">
        <v>5381</v>
      </c>
      <c r="C1103" s="290" t="s">
        <v>2696</v>
      </c>
      <c r="D1103" s="294" t="s">
        <v>1537</v>
      </c>
      <c r="E1103" s="291" t="s">
        <v>2067</v>
      </c>
      <c r="F1103" s="291" t="s">
        <v>1057</v>
      </c>
      <c r="G1103" s="298" t="s">
        <v>5626</v>
      </c>
      <c r="H1103" s="298" t="s">
        <v>5487</v>
      </c>
      <c r="I1103" s="291">
        <v>3.0</v>
      </c>
      <c r="J1103" s="291">
        <v>3.0</v>
      </c>
      <c r="K1103" s="291">
        <v>0.0</v>
      </c>
      <c r="L1103" s="291">
        <v>0.0</v>
      </c>
      <c r="M1103" s="291">
        <v>0.0</v>
      </c>
      <c r="N1103" s="291">
        <v>0.0</v>
      </c>
      <c r="O1103" s="291">
        <v>0.0</v>
      </c>
      <c r="P1103" s="291">
        <v>0.0</v>
      </c>
      <c r="Q1103" s="291">
        <v>0.0</v>
      </c>
      <c r="R1103" s="291">
        <v>0.0</v>
      </c>
      <c r="S1103" s="213"/>
      <c r="T1103" s="213"/>
      <c r="U1103" s="213"/>
      <c r="V1103" s="213"/>
      <c r="W1103" s="213"/>
      <c r="X1103" s="213"/>
      <c r="Y1103" s="213"/>
      <c r="Z1103" s="213"/>
      <c r="AA1103" s="213"/>
      <c r="AB1103" s="213"/>
      <c r="AC1103" s="213"/>
      <c r="AD1103" s="213"/>
      <c r="AE1103" s="213"/>
      <c r="AF1103" s="213"/>
      <c r="AG1103" s="213"/>
      <c r="AH1103" s="213"/>
      <c r="AI1103" s="213"/>
      <c r="AJ1103" s="213"/>
    </row>
    <row r="1104">
      <c r="A1104" s="291" t="s">
        <v>5892</v>
      </c>
      <c r="B1104" s="11" t="s">
        <v>5381</v>
      </c>
      <c r="C1104" s="290" t="s">
        <v>5890</v>
      </c>
      <c r="D1104" s="294" t="s">
        <v>1537</v>
      </c>
      <c r="E1104" s="291" t="s">
        <v>2248</v>
      </c>
      <c r="F1104" s="291" t="s">
        <v>445</v>
      </c>
      <c r="G1104" s="298" t="s">
        <v>5634</v>
      </c>
      <c r="H1104" s="298" t="s">
        <v>5513</v>
      </c>
      <c r="I1104" s="291">
        <v>3.0</v>
      </c>
      <c r="J1104" s="291">
        <v>3.0</v>
      </c>
      <c r="K1104" s="291">
        <v>0.0</v>
      </c>
      <c r="L1104" s="291">
        <v>0.0</v>
      </c>
      <c r="M1104" s="291">
        <v>0.0</v>
      </c>
      <c r="N1104" s="291">
        <v>0.0</v>
      </c>
      <c r="O1104" s="291">
        <v>0.0</v>
      </c>
      <c r="P1104" s="291">
        <v>0.0</v>
      </c>
      <c r="Q1104" s="291">
        <v>0.0</v>
      </c>
      <c r="R1104" s="291">
        <v>0.0</v>
      </c>
      <c r="S1104" s="213"/>
      <c r="T1104" s="213"/>
      <c r="U1104" s="213"/>
      <c r="V1104" s="213"/>
      <c r="W1104" s="213"/>
      <c r="X1104" s="213"/>
      <c r="Y1104" s="213"/>
      <c r="Z1104" s="213"/>
      <c r="AA1104" s="213"/>
      <c r="AB1104" s="213"/>
      <c r="AC1104" s="213"/>
      <c r="AD1104" s="213"/>
      <c r="AE1104" s="213"/>
      <c r="AF1104" s="213"/>
      <c r="AG1104" s="213"/>
      <c r="AH1104" s="213"/>
      <c r="AI1104" s="213"/>
      <c r="AJ1104" s="213"/>
    </row>
    <row r="1105">
      <c r="A1105" s="291" t="s">
        <v>5909</v>
      </c>
      <c r="B1105" s="11" t="s">
        <v>5381</v>
      </c>
      <c r="C1105" s="290" t="s">
        <v>5903</v>
      </c>
      <c r="D1105" s="294" t="s">
        <v>1537</v>
      </c>
      <c r="E1105" s="291" t="s">
        <v>2248</v>
      </c>
      <c r="F1105" s="291" t="s">
        <v>445</v>
      </c>
      <c r="G1105" s="298" t="s">
        <v>5634</v>
      </c>
      <c r="H1105" s="298" t="s">
        <v>5513</v>
      </c>
      <c r="I1105" s="291">
        <v>3.0</v>
      </c>
      <c r="J1105" s="291">
        <v>3.0</v>
      </c>
      <c r="K1105" s="291">
        <v>0.0</v>
      </c>
      <c r="L1105" s="291">
        <v>0.0</v>
      </c>
      <c r="M1105" s="291">
        <v>0.0</v>
      </c>
      <c r="N1105" s="291">
        <v>0.0</v>
      </c>
      <c r="O1105" s="291">
        <v>0.0</v>
      </c>
      <c r="P1105" s="291">
        <v>0.0</v>
      </c>
      <c r="Q1105" s="291">
        <v>0.0</v>
      </c>
      <c r="R1105" s="291">
        <v>0.0</v>
      </c>
      <c r="S1105" s="213"/>
      <c r="T1105" s="213"/>
      <c r="U1105" s="213"/>
      <c r="V1105" s="213"/>
      <c r="W1105" s="213"/>
      <c r="X1105" s="213"/>
      <c r="Y1105" s="213"/>
      <c r="Z1105" s="213"/>
      <c r="AA1105" s="213"/>
      <c r="AB1105" s="213"/>
      <c r="AC1105" s="213"/>
      <c r="AD1105" s="213"/>
      <c r="AE1105" s="213"/>
      <c r="AF1105" s="213"/>
      <c r="AG1105" s="213"/>
      <c r="AH1105" s="213"/>
      <c r="AI1105" s="213"/>
      <c r="AJ1105" s="213"/>
    </row>
    <row r="1106">
      <c r="A1106" s="291" t="s">
        <v>5917</v>
      </c>
      <c r="B1106" s="11" t="s">
        <v>5381</v>
      </c>
      <c r="C1106" s="290" t="s">
        <v>5913</v>
      </c>
      <c r="D1106" s="294" t="s">
        <v>1537</v>
      </c>
      <c r="E1106" s="291" t="s">
        <v>2245</v>
      </c>
      <c r="F1106" s="291" t="s">
        <v>176</v>
      </c>
      <c r="G1106" s="298" t="s">
        <v>5918</v>
      </c>
      <c r="H1106" s="298" t="s">
        <v>5503</v>
      </c>
      <c r="I1106" s="291">
        <v>3.0</v>
      </c>
      <c r="J1106" s="291">
        <v>3.0</v>
      </c>
      <c r="K1106" s="291">
        <v>0.0</v>
      </c>
      <c r="L1106" s="291">
        <v>0.0</v>
      </c>
      <c r="M1106" s="291">
        <v>0.0</v>
      </c>
      <c r="N1106" s="291">
        <v>0.0</v>
      </c>
      <c r="O1106" s="291">
        <v>0.0</v>
      </c>
      <c r="P1106" s="291">
        <v>0.0</v>
      </c>
      <c r="Q1106" s="291">
        <v>0.0</v>
      </c>
      <c r="R1106" s="291">
        <v>0.0</v>
      </c>
      <c r="S1106" s="213"/>
      <c r="T1106" s="213"/>
      <c r="U1106" s="213"/>
      <c r="V1106" s="213"/>
      <c r="W1106" s="213"/>
      <c r="X1106" s="213"/>
      <c r="Y1106" s="213"/>
      <c r="Z1106" s="213"/>
      <c r="AA1106" s="213"/>
      <c r="AB1106" s="213"/>
      <c r="AC1106" s="213"/>
      <c r="AD1106" s="213"/>
      <c r="AE1106" s="213"/>
      <c r="AF1106" s="213"/>
      <c r="AG1106" s="213"/>
      <c r="AH1106" s="213"/>
      <c r="AI1106" s="213"/>
      <c r="AJ1106" s="213"/>
    </row>
    <row r="1107">
      <c r="A1107" s="291" t="s">
        <v>5927</v>
      </c>
      <c r="B1107" s="11" t="s">
        <v>5381</v>
      </c>
      <c r="C1107" s="290" t="s">
        <v>2700</v>
      </c>
      <c r="D1107" s="294" t="s">
        <v>1537</v>
      </c>
      <c r="E1107" s="291" t="s">
        <v>73</v>
      </c>
      <c r="F1107" s="291" t="s">
        <v>72</v>
      </c>
      <c r="G1107" s="298" t="s">
        <v>5662</v>
      </c>
      <c r="H1107" s="298" t="s">
        <v>5406</v>
      </c>
      <c r="I1107" s="291">
        <v>3.0</v>
      </c>
      <c r="J1107" s="291">
        <v>3.0</v>
      </c>
      <c r="K1107" s="291">
        <v>0.0</v>
      </c>
      <c r="L1107" s="291">
        <v>0.0</v>
      </c>
      <c r="M1107" s="291">
        <v>0.0</v>
      </c>
      <c r="N1107" s="291">
        <v>0.0</v>
      </c>
      <c r="O1107" s="291">
        <v>0.0</v>
      </c>
      <c r="P1107" s="291">
        <v>0.0</v>
      </c>
      <c r="Q1107" s="291">
        <v>0.0</v>
      </c>
      <c r="R1107" s="291">
        <v>0.0</v>
      </c>
      <c r="S1107" s="213"/>
      <c r="T1107" s="213"/>
      <c r="U1107" s="213"/>
      <c r="V1107" s="213"/>
      <c r="W1107" s="213"/>
      <c r="X1107" s="213"/>
      <c r="Y1107" s="213"/>
      <c r="Z1107" s="213"/>
      <c r="AA1107" s="213"/>
      <c r="AB1107" s="213"/>
      <c r="AC1107" s="213"/>
      <c r="AD1107" s="213"/>
      <c r="AE1107" s="213"/>
      <c r="AF1107" s="213"/>
      <c r="AG1107" s="213"/>
      <c r="AH1107" s="213"/>
      <c r="AI1107" s="213"/>
      <c r="AJ1107" s="213"/>
    </row>
    <row r="1108">
      <c r="A1108" s="291" t="s">
        <v>5934</v>
      </c>
      <c r="B1108" s="11" t="s">
        <v>5381</v>
      </c>
      <c r="C1108" s="290" t="s">
        <v>5931</v>
      </c>
      <c r="D1108" s="294" t="s">
        <v>1537</v>
      </c>
      <c r="E1108" s="291" t="s">
        <v>1273</v>
      </c>
      <c r="F1108" s="291" t="s">
        <v>1223</v>
      </c>
      <c r="G1108" s="298" t="s">
        <v>5619</v>
      </c>
      <c r="H1108" s="298" t="s">
        <v>5457</v>
      </c>
      <c r="I1108" s="291">
        <v>3.0</v>
      </c>
      <c r="J1108" s="291">
        <v>3.0</v>
      </c>
      <c r="K1108" s="291">
        <v>0.0</v>
      </c>
      <c r="L1108" s="291">
        <v>0.0</v>
      </c>
      <c r="M1108" s="291">
        <v>0.0</v>
      </c>
      <c r="N1108" s="291">
        <v>0.0</v>
      </c>
      <c r="O1108" s="291">
        <v>0.0</v>
      </c>
      <c r="P1108" s="291">
        <v>0.0</v>
      </c>
      <c r="Q1108" s="291">
        <v>0.0</v>
      </c>
      <c r="R1108" s="291">
        <v>0.0</v>
      </c>
      <c r="S1108" s="213"/>
      <c r="T1108" s="213"/>
      <c r="U1108" s="213"/>
      <c r="V1108" s="213"/>
      <c r="W1108" s="213"/>
      <c r="X1108" s="213"/>
      <c r="Y1108" s="213"/>
      <c r="Z1108" s="213"/>
      <c r="AA1108" s="213"/>
      <c r="AB1108" s="213"/>
      <c r="AC1108" s="213"/>
      <c r="AD1108" s="213"/>
      <c r="AE1108" s="213"/>
      <c r="AF1108" s="213"/>
      <c r="AG1108" s="213"/>
      <c r="AH1108" s="213"/>
      <c r="AI1108" s="213"/>
      <c r="AJ1108" s="213"/>
    </row>
    <row r="1109">
      <c r="A1109" s="291" t="s">
        <v>5939</v>
      </c>
      <c r="B1109" s="11" t="s">
        <v>5381</v>
      </c>
      <c r="C1109" s="290" t="s">
        <v>5931</v>
      </c>
      <c r="D1109" s="294" t="s">
        <v>1537</v>
      </c>
      <c r="E1109" s="291" t="s">
        <v>369</v>
      </c>
      <c r="F1109" s="291" t="s">
        <v>310</v>
      </c>
      <c r="G1109" s="298" t="s">
        <v>5676</v>
      </c>
      <c r="H1109" s="298" t="s">
        <v>5454</v>
      </c>
      <c r="I1109" s="291">
        <v>3.0</v>
      </c>
      <c r="J1109" s="291">
        <v>3.0</v>
      </c>
      <c r="K1109" s="291">
        <v>0.0</v>
      </c>
      <c r="L1109" s="291">
        <v>0.0</v>
      </c>
      <c r="M1109" s="291">
        <v>0.0</v>
      </c>
      <c r="N1109" s="291">
        <v>0.0</v>
      </c>
      <c r="O1109" s="291">
        <v>0.0</v>
      </c>
      <c r="P1109" s="291">
        <v>0.0</v>
      </c>
      <c r="Q1109" s="291">
        <v>0.0</v>
      </c>
      <c r="R1109" s="291">
        <v>0.0</v>
      </c>
      <c r="S1109" s="213"/>
      <c r="T1109" s="213"/>
      <c r="U1109" s="213"/>
      <c r="V1109" s="213"/>
      <c r="W1109" s="213"/>
      <c r="X1109" s="213"/>
      <c r="Y1109" s="213"/>
      <c r="Z1109" s="213"/>
      <c r="AA1109" s="213"/>
      <c r="AB1109" s="213"/>
      <c r="AC1109" s="213"/>
      <c r="AD1109" s="213"/>
      <c r="AE1109" s="213"/>
      <c r="AF1109" s="213"/>
      <c r="AG1109" s="213"/>
      <c r="AH1109" s="213"/>
      <c r="AI1109" s="213"/>
      <c r="AJ1109" s="213"/>
    </row>
    <row r="1110">
      <c r="A1110" s="291" t="s">
        <v>5945</v>
      </c>
      <c r="B1110" s="11" t="s">
        <v>5381</v>
      </c>
      <c r="C1110" s="290" t="s">
        <v>2705</v>
      </c>
      <c r="D1110" s="294" t="s">
        <v>1537</v>
      </c>
      <c r="E1110" s="291" t="s">
        <v>1625</v>
      </c>
      <c r="F1110" s="291" t="s">
        <v>2225</v>
      </c>
      <c r="G1110" s="298" t="s">
        <v>5639</v>
      </c>
      <c r="H1110" s="298" t="s">
        <v>5601</v>
      </c>
      <c r="I1110" s="291">
        <v>3.0</v>
      </c>
      <c r="J1110" s="291">
        <v>3.0</v>
      </c>
      <c r="K1110" s="291">
        <v>0.0</v>
      </c>
      <c r="L1110" s="291">
        <v>0.0</v>
      </c>
      <c r="M1110" s="291">
        <v>0.0</v>
      </c>
      <c r="N1110" s="291">
        <v>0.0</v>
      </c>
      <c r="O1110" s="291">
        <v>0.0</v>
      </c>
      <c r="P1110" s="291">
        <v>0.0</v>
      </c>
      <c r="Q1110" s="291">
        <v>0.0</v>
      </c>
      <c r="R1110" s="291">
        <v>0.0</v>
      </c>
      <c r="S1110" s="213"/>
      <c r="T1110" s="213"/>
      <c r="U1110" s="213"/>
      <c r="V1110" s="213"/>
      <c r="W1110" s="213"/>
      <c r="X1110" s="213"/>
      <c r="Y1110" s="213"/>
      <c r="Z1110" s="213"/>
      <c r="AA1110" s="213"/>
      <c r="AB1110" s="213"/>
      <c r="AC1110" s="213"/>
      <c r="AD1110" s="213"/>
      <c r="AE1110" s="213"/>
      <c r="AF1110" s="213"/>
      <c r="AG1110" s="213"/>
      <c r="AH1110" s="213"/>
      <c r="AI1110" s="213"/>
      <c r="AJ1110" s="213"/>
    </row>
    <row r="1111">
      <c r="A1111" s="291" t="s">
        <v>5951</v>
      </c>
      <c r="B1111" s="11" t="s">
        <v>5381</v>
      </c>
      <c r="C1111" s="290" t="s">
        <v>5952</v>
      </c>
      <c r="D1111" s="294" t="s">
        <v>1537</v>
      </c>
      <c r="E1111" s="291" t="s">
        <v>1625</v>
      </c>
      <c r="F1111" s="291" t="s">
        <v>2225</v>
      </c>
      <c r="G1111" s="298" t="s">
        <v>5639</v>
      </c>
      <c r="H1111" s="298" t="s">
        <v>5601</v>
      </c>
      <c r="I1111" s="291">
        <v>3.0</v>
      </c>
      <c r="J1111" s="291">
        <v>3.0</v>
      </c>
      <c r="K1111" s="291">
        <v>0.0</v>
      </c>
      <c r="L1111" s="291">
        <v>23.0</v>
      </c>
      <c r="M1111" s="291">
        <v>0.0</v>
      </c>
      <c r="N1111" s="291">
        <v>0.0</v>
      </c>
      <c r="O1111" s="291">
        <v>0.0</v>
      </c>
      <c r="P1111" s="291">
        <v>0.0</v>
      </c>
      <c r="Q1111" s="291">
        <v>0.0</v>
      </c>
      <c r="R1111" s="291">
        <v>0.0</v>
      </c>
      <c r="S1111" s="213"/>
      <c r="T1111" s="213"/>
      <c r="U1111" s="213"/>
      <c r="V1111" s="213"/>
      <c r="W1111" s="213"/>
      <c r="X1111" s="213"/>
      <c r="Y1111" s="213"/>
      <c r="Z1111" s="213"/>
      <c r="AA1111" s="213"/>
      <c r="AB1111" s="213"/>
      <c r="AC1111" s="213"/>
      <c r="AD1111" s="213"/>
      <c r="AE1111" s="213"/>
      <c r="AF1111" s="213"/>
      <c r="AG1111" s="213"/>
      <c r="AH1111" s="213"/>
      <c r="AI1111" s="213"/>
      <c r="AJ1111" s="213"/>
    </row>
    <row r="1112">
      <c r="A1112" s="291" t="s">
        <v>5957</v>
      </c>
      <c r="B1112" s="11" t="s">
        <v>5381</v>
      </c>
      <c r="C1112" s="290" t="s">
        <v>5952</v>
      </c>
      <c r="D1112" s="294" t="s">
        <v>1537</v>
      </c>
      <c r="E1112" s="291" t="s">
        <v>369</v>
      </c>
      <c r="F1112" s="291" t="s">
        <v>310</v>
      </c>
      <c r="G1112" s="298" t="s">
        <v>5676</v>
      </c>
      <c r="H1112" s="298" t="s">
        <v>5454</v>
      </c>
      <c r="I1112" s="291">
        <v>3.0</v>
      </c>
      <c r="J1112" s="291">
        <v>3.0</v>
      </c>
      <c r="K1112" s="291">
        <v>0.0</v>
      </c>
      <c r="L1112" s="291">
        <v>0.0</v>
      </c>
      <c r="M1112" s="291">
        <v>0.0</v>
      </c>
      <c r="N1112" s="291">
        <v>0.0</v>
      </c>
      <c r="O1112" s="291">
        <v>0.0</v>
      </c>
      <c r="P1112" s="291">
        <v>0.0</v>
      </c>
      <c r="Q1112" s="291">
        <v>0.0</v>
      </c>
      <c r="R1112" s="291">
        <v>0.0</v>
      </c>
      <c r="S1112" s="213"/>
      <c r="T1112" s="213"/>
      <c r="U1112" s="213"/>
      <c r="V1112" s="213"/>
      <c r="W1112" s="213"/>
      <c r="X1112" s="213"/>
      <c r="Y1112" s="213"/>
      <c r="Z1112" s="213"/>
      <c r="AA1112" s="213"/>
      <c r="AB1112" s="213"/>
      <c r="AC1112" s="213"/>
      <c r="AD1112" s="213"/>
      <c r="AE1112" s="213"/>
      <c r="AF1112" s="213"/>
      <c r="AG1112" s="213"/>
      <c r="AH1112" s="213"/>
      <c r="AI1112" s="213"/>
      <c r="AJ1112" s="213"/>
    </row>
    <row r="1113">
      <c r="A1113" s="291" t="s">
        <v>5959</v>
      </c>
      <c r="B1113" s="11" t="s">
        <v>5381</v>
      </c>
      <c r="C1113" s="290" t="s">
        <v>5952</v>
      </c>
      <c r="D1113" s="294" t="s">
        <v>1537</v>
      </c>
      <c r="E1113" s="291" t="s">
        <v>2248</v>
      </c>
      <c r="F1113" s="291" t="s">
        <v>445</v>
      </c>
      <c r="G1113" s="298" t="s">
        <v>5634</v>
      </c>
      <c r="H1113" s="298" t="s">
        <v>5513</v>
      </c>
      <c r="I1113" s="291">
        <v>3.0</v>
      </c>
      <c r="J1113" s="291">
        <v>3.0</v>
      </c>
      <c r="K1113" s="291">
        <v>0.0</v>
      </c>
      <c r="L1113" s="291">
        <v>0.0</v>
      </c>
      <c r="M1113" s="291">
        <v>0.0</v>
      </c>
      <c r="N1113" s="291">
        <v>0.0</v>
      </c>
      <c r="O1113" s="291">
        <v>0.0</v>
      </c>
      <c r="P1113" s="291">
        <v>0.0</v>
      </c>
      <c r="Q1113" s="291">
        <v>0.0</v>
      </c>
      <c r="R1113" s="291">
        <v>0.0</v>
      </c>
      <c r="S1113" s="213"/>
      <c r="T1113" s="213"/>
      <c r="U1113" s="213"/>
      <c r="V1113" s="213"/>
      <c r="W1113" s="213"/>
      <c r="X1113" s="213"/>
      <c r="Y1113" s="213"/>
      <c r="Z1113" s="213"/>
      <c r="AA1113" s="213"/>
      <c r="AB1113" s="213"/>
      <c r="AC1113" s="213"/>
      <c r="AD1113" s="213"/>
      <c r="AE1113" s="213"/>
      <c r="AF1113" s="213"/>
      <c r="AG1113" s="213"/>
      <c r="AH1113" s="213"/>
      <c r="AI1113" s="213"/>
      <c r="AJ1113" s="213"/>
    </row>
    <row r="1114">
      <c r="A1114" s="291" t="s">
        <v>5967</v>
      </c>
      <c r="B1114" s="11" t="s">
        <v>5381</v>
      </c>
      <c r="C1114" s="290" t="s">
        <v>5966</v>
      </c>
      <c r="D1114" s="294" t="s">
        <v>1537</v>
      </c>
      <c r="E1114" s="291" t="s">
        <v>1273</v>
      </c>
      <c r="F1114" s="291" t="s">
        <v>1223</v>
      </c>
      <c r="G1114" s="298" t="s">
        <v>5619</v>
      </c>
      <c r="H1114" s="298" t="s">
        <v>5457</v>
      </c>
      <c r="I1114" s="291">
        <v>3.0</v>
      </c>
      <c r="J1114" s="291">
        <v>3.0</v>
      </c>
      <c r="K1114" s="291">
        <v>0.0</v>
      </c>
      <c r="L1114" s="291">
        <v>0.0</v>
      </c>
      <c r="M1114" s="291">
        <v>0.0</v>
      </c>
      <c r="N1114" s="291">
        <v>0.0</v>
      </c>
      <c r="O1114" s="291">
        <v>0.0</v>
      </c>
      <c r="P1114" s="291">
        <v>0.0</v>
      </c>
      <c r="Q1114" s="291">
        <v>0.0</v>
      </c>
      <c r="R1114" s="291">
        <v>0.0</v>
      </c>
      <c r="S1114" s="213"/>
      <c r="T1114" s="213"/>
      <c r="U1114" s="213"/>
      <c r="V1114" s="213"/>
      <c r="W1114" s="213"/>
      <c r="X1114" s="213"/>
      <c r="Y1114" s="213"/>
      <c r="Z1114" s="213"/>
      <c r="AA1114" s="213"/>
      <c r="AB1114" s="213"/>
      <c r="AC1114" s="213"/>
      <c r="AD1114" s="213"/>
      <c r="AE1114" s="213"/>
      <c r="AF1114" s="213"/>
      <c r="AG1114" s="213"/>
      <c r="AH1114" s="213"/>
      <c r="AI1114" s="213"/>
      <c r="AJ1114" s="213"/>
    </row>
    <row r="1115">
      <c r="A1115" s="291" t="s">
        <v>5974</v>
      </c>
      <c r="B1115" s="11" t="s">
        <v>5381</v>
      </c>
      <c r="C1115" s="290" t="s">
        <v>5973</v>
      </c>
      <c r="D1115" s="294" t="s">
        <v>1537</v>
      </c>
      <c r="E1115" s="291" t="s">
        <v>1273</v>
      </c>
      <c r="F1115" s="291" t="s">
        <v>1223</v>
      </c>
      <c r="G1115" s="298" t="s">
        <v>5619</v>
      </c>
      <c r="H1115" s="298" t="s">
        <v>5457</v>
      </c>
      <c r="I1115" s="291">
        <v>3.0</v>
      </c>
      <c r="J1115" s="291">
        <v>3.0</v>
      </c>
      <c r="K1115" s="291">
        <v>0.0</v>
      </c>
      <c r="L1115" s="291">
        <v>0.0</v>
      </c>
      <c r="M1115" s="291">
        <v>0.0</v>
      </c>
      <c r="N1115" s="291">
        <v>0.0</v>
      </c>
      <c r="O1115" s="291">
        <v>0.0</v>
      </c>
      <c r="P1115" s="291">
        <v>0.0</v>
      </c>
      <c r="Q1115" s="291">
        <v>0.0</v>
      </c>
      <c r="R1115" s="291">
        <v>0.0</v>
      </c>
      <c r="S1115" s="213"/>
      <c r="T1115" s="213"/>
      <c r="U1115" s="213"/>
      <c r="V1115" s="213"/>
      <c r="W1115" s="213"/>
      <c r="X1115" s="213"/>
      <c r="Y1115" s="213"/>
      <c r="Z1115" s="213"/>
      <c r="AA1115" s="213"/>
      <c r="AB1115" s="213"/>
      <c r="AC1115" s="213"/>
      <c r="AD1115" s="213"/>
      <c r="AE1115" s="213"/>
      <c r="AF1115" s="213"/>
      <c r="AG1115" s="213"/>
      <c r="AH1115" s="213"/>
      <c r="AI1115" s="213"/>
      <c r="AJ1115" s="213"/>
    </row>
    <row r="1116">
      <c r="A1116" s="291" t="s">
        <v>5998</v>
      </c>
      <c r="B1116" s="11" t="s">
        <v>5381</v>
      </c>
      <c r="C1116" s="290" t="s">
        <v>5994</v>
      </c>
      <c r="D1116" s="294" t="s">
        <v>1537</v>
      </c>
      <c r="E1116" s="291" t="s">
        <v>1273</v>
      </c>
      <c r="F1116" s="291" t="s">
        <v>1223</v>
      </c>
      <c r="G1116" s="298" t="s">
        <v>5619</v>
      </c>
      <c r="H1116" s="298" t="s">
        <v>5457</v>
      </c>
      <c r="I1116" s="291">
        <v>3.0</v>
      </c>
      <c r="J1116" s="291">
        <v>3.0</v>
      </c>
      <c r="K1116" s="291">
        <v>0.0</v>
      </c>
      <c r="L1116" s="291">
        <v>0.0</v>
      </c>
      <c r="M1116" s="291">
        <v>0.0</v>
      </c>
      <c r="N1116" s="291">
        <v>0.0</v>
      </c>
      <c r="O1116" s="291">
        <v>0.0</v>
      </c>
      <c r="P1116" s="291">
        <v>0.0</v>
      </c>
      <c r="Q1116" s="291">
        <v>0.0</v>
      </c>
      <c r="R1116" s="291">
        <v>0.0</v>
      </c>
      <c r="S1116" s="213"/>
      <c r="T1116" s="213"/>
      <c r="U1116" s="213"/>
      <c r="V1116" s="213"/>
      <c r="W1116" s="213"/>
      <c r="X1116" s="213"/>
      <c r="Y1116" s="213"/>
      <c r="Z1116" s="213"/>
      <c r="AA1116" s="213"/>
      <c r="AB1116" s="213"/>
      <c r="AC1116" s="213"/>
      <c r="AD1116" s="213"/>
      <c r="AE1116" s="213"/>
      <c r="AF1116" s="213"/>
      <c r="AG1116" s="213"/>
      <c r="AH1116" s="213"/>
      <c r="AI1116" s="213"/>
      <c r="AJ1116" s="213"/>
    </row>
    <row r="1117">
      <c r="A1117" s="291" t="s">
        <v>6003</v>
      </c>
      <c r="B1117" s="11" t="s">
        <v>5381</v>
      </c>
      <c r="C1117" s="290" t="s">
        <v>5994</v>
      </c>
      <c r="D1117" s="294" t="s">
        <v>1537</v>
      </c>
      <c r="E1117" s="291" t="s">
        <v>1679</v>
      </c>
      <c r="F1117" s="291" t="s">
        <v>1472</v>
      </c>
      <c r="G1117" s="298" t="s">
        <v>5665</v>
      </c>
      <c r="H1117" s="298" t="s">
        <v>5534</v>
      </c>
      <c r="I1117" s="291">
        <v>3.0</v>
      </c>
      <c r="J1117" s="291">
        <v>3.0</v>
      </c>
      <c r="K1117" s="291">
        <v>0.0</v>
      </c>
      <c r="L1117" s="291">
        <v>0.0</v>
      </c>
      <c r="M1117" s="291">
        <v>0.0</v>
      </c>
      <c r="N1117" s="291">
        <v>0.0</v>
      </c>
      <c r="O1117" s="291">
        <v>0.0</v>
      </c>
      <c r="P1117" s="291">
        <v>0.0</v>
      </c>
      <c r="Q1117" s="291">
        <v>0.0</v>
      </c>
      <c r="R1117" s="291">
        <v>0.0</v>
      </c>
      <c r="S1117" s="213"/>
      <c r="T1117" s="213"/>
      <c r="U1117" s="213"/>
      <c r="V1117" s="213"/>
      <c r="W1117" s="213"/>
      <c r="X1117" s="213"/>
      <c r="Y1117" s="213"/>
      <c r="Z1117" s="213"/>
      <c r="AA1117" s="213"/>
      <c r="AB1117" s="213"/>
      <c r="AC1117" s="213"/>
      <c r="AD1117" s="213"/>
      <c r="AE1117" s="213"/>
      <c r="AF1117" s="213"/>
      <c r="AG1117" s="213"/>
      <c r="AH1117" s="213"/>
      <c r="AI1117" s="213"/>
      <c r="AJ1117" s="213"/>
    </row>
    <row r="1118">
      <c r="A1118" s="291" t="s">
        <v>6020</v>
      </c>
      <c r="B1118" s="11" t="s">
        <v>5381</v>
      </c>
      <c r="C1118" s="290" t="s">
        <v>6018</v>
      </c>
      <c r="D1118" s="294" t="s">
        <v>1537</v>
      </c>
      <c r="E1118" s="291" t="s">
        <v>5659</v>
      </c>
      <c r="F1118" s="291" t="s">
        <v>1766</v>
      </c>
      <c r="G1118" s="298" t="s">
        <v>5660</v>
      </c>
      <c r="H1118" s="298" t="s">
        <v>5585</v>
      </c>
      <c r="I1118" s="291">
        <v>3.0</v>
      </c>
      <c r="J1118" s="291">
        <v>3.0</v>
      </c>
      <c r="K1118" s="291">
        <v>0.0</v>
      </c>
      <c r="L1118" s="291">
        <v>0.0</v>
      </c>
      <c r="M1118" s="291">
        <v>0.0</v>
      </c>
      <c r="N1118" s="291">
        <v>0.0</v>
      </c>
      <c r="O1118" s="291">
        <v>0.0</v>
      </c>
      <c r="P1118" s="291">
        <v>0.0</v>
      </c>
      <c r="Q1118" s="291">
        <v>0.0</v>
      </c>
      <c r="R1118" s="291">
        <v>0.0</v>
      </c>
      <c r="S1118" s="213"/>
      <c r="T1118" s="213"/>
      <c r="U1118" s="213"/>
      <c r="V1118" s="213"/>
      <c r="W1118" s="213"/>
      <c r="X1118" s="213"/>
      <c r="Y1118" s="213"/>
      <c r="Z1118" s="213"/>
      <c r="AA1118" s="213"/>
      <c r="AB1118" s="213"/>
      <c r="AC1118" s="213"/>
      <c r="AD1118" s="213"/>
      <c r="AE1118" s="213"/>
      <c r="AF1118" s="213"/>
      <c r="AG1118" s="213"/>
      <c r="AH1118" s="213"/>
      <c r="AI1118" s="213"/>
      <c r="AJ1118" s="213"/>
    </row>
    <row r="1119">
      <c r="A1119" s="291" t="s">
        <v>6021</v>
      </c>
      <c r="B1119" s="11" t="s">
        <v>5381</v>
      </c>
      <c r="C1119" s="290" t="s">
        <v>2709</v>
      </c>
      <c r="D1119" s="294" t="s">
        <v>1537</v>
      </c>
      <c r="E1119" s="291" t="s">
        <v>616</v>
      </c>
      <c r="F1119" s="291" t="s">
        <v>215</v>
      </c>
      <c r="G1119" s="298" t="s">
        <v>5632</v>
      </c>
      <c r="H1119" s="298" t="s">
        <v>5430</v>
      </c>
      <c r="I1119" s="291">
        <v>3.0</v>
      </c>
      <c r="J1119" s="291">
        <v>3.0</v>
      </c>
      <c r="K1119" s="291">
        <v>0.0</v>
      </c>
      <c r="L1119" s="291">
        <v>3.0</v>
      </c>
      <c r="M1119" s="291">
        <v>0.0</v>
      </c>
      <c r="N1119" s="291">
        <v>0.0</v>
      </c>
      <c r="O1119" s="291">
        <v>0.0</v>
      </c>
      <c r="P1119" s="291">
        <v>0.0</v>
      </c>
      <c r="Q1119" s="291">
        <v>0.0</v>
      </c>
      <c r="R1119" s="291">
        <v>0.0</v>
      </c>
      <c r="S1119" s="213"/>
      <c r="T1119" s="213"/>
      <c r="U1119" s="213"/>
      <c r="V1119" s="213"/>
      <c r="W1119" s="213"/>
      <c r="X1119" s="213"/>
      <c r="Y1119" s="213"/>
      <c r="Z1119" s="213"/>
      <c r="AA1119" s="213"/>
      <c r="AB1119" s="213"/>
      <c r="AC1119" s="213"/>
      <c r="AD1119" s="213"/>
      <c r="AE1119" s="213"/>
      <c r="AF1119" s="213"/>
      <c r="AG1119" s="213"/>
      <c r="AH1119" s="213"/>
      <c r="AI1119" s="213"/>
      <c r="AJ1119" s="213"/>
    </row>
    <row r="1120">
      <c r="A1120" s="291" t="s">
        <v>6030</v>
      </c>
      <c r="B1120" s="11" t="s">
        <v>5381</v>
      </c>
      <c r="C1120" s="290" t="s">
        <v>6028</v>
      </c>
      <c r="D1120" s="294" t="s">
        <v>1537</v>
      </c>
      <c r="E1120" s="291" t="s">
        <v>616</v>
      </c>
      <c r="F1120" s="291" t="s">
        <v>215</v>
      </c>
      <c r="G1120" s="298" t="s">
        <v>5632</v>
      </c>
      <c r="H1120" s="298" t="s">
        <v>5430</v>
      </c>
      <c r="I1120" s="291">
        <v>3.0</v>
      </c>
      <c r="J1120" s="291">
        <v>3.0</v>
      </c>
      <c r="K1120" s="291">
        <v>0.0</v>
      </c>
      <c r="L1120" s="291">
        <v>0.0</v>
      </c>
      <c r="M1120" s="291">
        <v>0.0</v>
      </c>
      <c r="N1120" s="291">
        <v>0.0</v>
      </c>
      <c r="O1120" s="291">
        <v>0.0</v>
      </c>
      <c r="P1120" s="291">
        <v>0.0</v>
      </c>
      <c r="Q1120" s="291">
        <v>0.0</v>
      </c>
      <c r="R1120" s="291">
        <v>0.0</v>
      </c>
      <c r="S1120" s="213"/>
      <c r="T1120" s="213"/>
      <c r="U1120" s="213"/>
      <c r="V1120" s="213"/>
      <c r="W1120" s="213"/>
      <c r="X1120" s="213"/>
      <c r="Y1120" s="213"/>
      <c r="Z1120" s="213"/>
      <c r="AA1120" s="213"/>
      <c r="AB1120" s="213"/>
      <c r="AC1120" s="213"/>
      <c r="AD1120" s="213"/>
      <c r="AE1120" s="213"/>
      <c r="AF1120" s="213"/>
      <c r="AG1120" s="213"/>
      <c r="AH1120" s="213"/>
      <c r="AI1120" s="213"/>
      <c r="AJ1120" s="213"/>
    </row>
    <row r="1121">
      <c r="A1121" s="291" t="s">
        <v>6031</v>
      </c>
      <c r="B1121" s="11" t="s">
        <v>5381</v>
      </c>
      <c r="C1121" s="290" t="s">
        <v>6028</v>
      </c>
      <c r="D1121" s="294" t="s">
        <v>1537</v>
      </c>
      <c r="E1121" s="291" t="s">
        <v>5826</v>
      </c>
      <c r="F1121" s="291" t="s">
        <v>5827</v>
      </c>
      <c r="G1121" s="298" t="s">
        <v>5828</v>
      </c>
      <c r="H1121" s="298" t="s">
        <v>5829</v>
      </c>
      <c r="I1121" s="291">
        <v>3.0</v>
      </c>
      <c r="J1121" s="291">
        <v>3.0</v>
      </c>
      <c r="K1121" s="291">
        <v>0.0</v>
      </c>
      <c r="L1121" s="291">
        <v>0.0</v>
      </c>
      <c r="M1121" s="291">
        <v>0.0</v>
      </c>
      <c r="N1121" s="291">
        <v>0.0</v>
      </c>
      <c r="O1121" s="291">
        <v>0.0</v>
      </c>
      <c r="P1121" s="291">
        <v>0.0</v>
      </c>
      <c r="Q1121" s="291">
        <v>0.0</v>
      </c>
      <c r="R1121" s="291">
        <v>0.0</v>
      </c>
      <c r="S1121" s="213"/>
      <c r="T1121" s="213"/>
      <c r="U1121" s="213"/>
      <c r="V1121" s="213"/>
      <c r="W1121" s="213"/>
      <c r="X1121" s="213"/>
      <c r="Y1121" s="213"/>
      <c r="Z1121" s="213"/>
      <c r="AA1121" s="213"/>
      <c r="AB1121" s="213"/>
      <c r="AC1121" s="213"/>
      <c r="AD1121" s="213"/>
      <c r="AE1121" s="213"/>
      <c r="AF1121" s="213"/>
      <c r="AG1121" s="213"/>
      <c r="AH1121" s="213"/>
      <c r="AI1121" s="213"/>
      <c r="AJ1121" s="213"/>
    </row>
    <row r="1122">
      <c r="A1122" s="291" t="s">
        <v>6036</v>
      </c>
      <c r="B1122" s="11" t="s">
        <v>5381</v>
      </c>
      <c r="C1122" s="290" t="s">
        <v>6035</v>
      </c>
      <c r="D1122" s="294" t="s">
        <v>1537</v>
      </c>
      <c r="E1122" s="291" t="s">
        <v>5659</v>
      </c>
      <c r="F1122" s="291" t="s">
        <v>1766</v>
      </c>
      <c r="G1122" s="298" t="s">
        <v>5660</v>
      </c>
      <c r="H1122" s="298" t="s">
        <v>5585</v>
      </c>
      <c r="I1122" s="291">
        <v>3.0</v>
      </c>
      <c r="J1122" s="291">
        <v>3.0</v>
      </c>
      <c r="K1122" s="291">
        <v>0.0</v>
      </c>
      <c r="L1122" s="291">
        <v>0.0</v>
      </c>
      <c r="M1122" s="291">
        <v>0.0</v>
      </c>
      <c r="N1122" s="291">
        <v>0.0</v>
      </c>
      <c r="O1122" s="291">
        <v>0.0</v>
      </c>
      <c r="P1122" s="291">
        <v>0.0</v>
      </c>
      <c r="Q1122" s="291">
        <v>0.0</v>
      </c>
      <c r="R1122" s="291">
        <v>0.0</v>
      </c>
      <c r="S1122" s="213"/>
      <c r="T1122" s="213"/>
      <c r="U1122" s="213"/>
      <c r="V1122" s="213"/>
      <c r="W1122" s="213"/>
      <c r="X1122" s="213"/>
      <c r="Y1122" s="213"/>
      <c r="Z1122" s="213"/>
      <c r="AA1122" s="213"/>
      <c r="AB1122" s="213"/>
      <c r="AC1122" s="213"/>
      <c r="AD1122" s="213"/>
      <c r="AE1122" s="213"/>
      <c r="AF1122" s="213"/>
      <c r="AG1122" s="213"/>
      <c r="AH1122" s="213"/>
      <c r="AI1122" s="213"/>
      <c r="AJ1122" s="213"/>
    </row>
    <row r="1123">
      <c r="A1123" s="291" t="s">
        <v>6046</v>
      </c>
      <c r="B1123" s="11" t="s">
        <v>5381</v>
      </c>
      <c r="C1123" s="290" t="s">
        <v>6044</v>
      </c>
      <c r="D1123" s="294" t="s">
        <v>1537</v>
      </c>
      <c r="E1123" s="291" t="s">
        <v>369</v>
      </c>
      <c r="F1123" s="291" t="s">
        <v>310</v>
      </c>
      <c r="G1123" s="298" t="s">
        <v>5676</v>
      </c>
      <c r="H1123" s="298" t="s">
        <v>5454</v>
      </c>
      <c r="I1123" s="291">
        <v>3.0</v>
      </c>
      <c r="J1123" s="291">
        <v>3.0</v>
      </c>
      <c r="K1123" s="291">
        <v>0.0</v>
      </c>
      <c r="L1123" s="291">
        <v>0.0</v>
      </c>
      <c r="M1123" s="291">
        <v>0.0</v>
      </c>
      <c r="N1123" s="291">
        <v>0.0</v>
      </c>
      <c r="O1123" s="291">
        <v>0.0</v>
      </c>
      <c r="P1123" s="291">
        <v>0.0</v>
      </c>
      <c r="Q1123" s="291">
        <v>0.0</v>
      </c>
      <c r="R1123" s="291">
        <v>0.0</v>
      </c>
      <c r="S1123" s="213"/>
      <c r="T1123" s="213"/>
      <c r="U1123" s="213"/>
      <c r="V1123" s="213"/>
      <c r="W1123" s="213"/>
      <c r="X1123" s="213"/>
      <c r="Y1123" s="213"/>
      <c r="Z1123" s="213"/>
      <c r="AA1123" s="213"/>
      <c r="AB1123" s="213"/>
      <c r="AC1123" s="213"/>
      <c r="AD1123" s="213"/>
      <c r="AE1123" s="213"/>
      <c r="AF1123" s="213"/>
      <c r="AG1123" s="213"/>
      <c r="AH1123" s="213"/>
      <c r="AI1123" s="213"/>
      <c r="AJ1123" s="213"/>
    </row>
    <row r="1124">
      <c r="A1124" s="22" t="s">
        <v>3789</v>
      </c>
      <c r="B1124" s="120" t="s">
        <v>3630</v>
      </c>
      <c r="C1124" s="22" t="s">
        <v>3790</v>
      </c>
      <c r="D1124" s="21" t="s">
        <v>2303</v>
      </c>
      <c r="E1124" s="123" t="s">
        <v>3793</v>
      </c>
      <c r="F1124" s="288" t="s">
        <v>3792</v>
      </c>
      <c r="G1124" s="286" t="str">
        <f t="shared" ref="G1124:G1233" si="95">LEFT(F1124,FIND(",",F1124)-1)</f>
        <v>33.150049</v>
      </c>
      <c r="H1124" s="286" t="str">
        <f t="shared" ref="H1124:H1138" si="96">RIGHT(F1124,FIND(",",F1124)-1)</f>
        <v>70.433361</v>
      </c>
      <c r="I1124" s="123">
        <v>3.0</v>
      </c>
      <c r="J1124" s="123">
        <v>3.0</v>
      </c>
      <c r="K1124" s="123">
        <v>3.0</v>
      </c>
      <c r="L1124" s="123">
        <v>3.0</v>
      </c>
      <c r="M1124" s="123">
        <v>1.0</v>
      </c>
      <c r="N1124" s="123">
        <v>1.0</v>
      </c>
      <c r="O1124" s="123">
        <v>5.0</v>
      </c>
      <c r="P1124" s="123"/>
      <c r="Q1124" s="124"/>
      <c r="R1124" s="126"/>
      <c r="S1124" s="22"/>
      <c r="T1124" s="55"/>
      <c r="U1124" s="55"/>
      <c r="V1124" s="55"/>
      <c r="W1124" s="55"/>
      <c r="X1124" s="55"/>
      <c r="Y1124" s="55"/>
      <c r="Z1124" s="55"/>
      <c r="AA1124" s="55"/>
      <c r="AB1124" s="55"/>
      <c r="AC1124" s="55"/>
      <c r="AD1124" s="55"/>
    </row>
    <row r="1125">
      <c r="A1125" s="22" t="s">
        <v>3850</v>
      </c>
      <c r="B1125" s="120" t="s">
        <v>3630</v>
      </c>
      <c r="C1125" s="22" t="s">
        <v>3851</v>
      </c>
      <c r="D1125" s="21" t="s">
        <v>2303</v>
      </c>
      <c r="E1125" s="123" t="s">
        <v>3854</v>
      </c>
      <c r="F1125" s="288" t="s">
        <v>3853</v>
      </c>
      <c r="G1125" s="286" t="str">
        <f t="shared" si="95"/>
        <v>32.983360</v>
      </c>
      <c r="H1125" s="286" t="str">
        <f t="shared" si="96"/>
        <v>70.076214</v>
      </c>
      <c r="I1125" s="123">
        <v>2.0</v>
      </c>
      <c r="J1125" s="123">
        <v>3.0</v>
      </c>
      <c r="K1125" s="123">
        <v>0.0</v>
      </c>
      <c r="L1125" s="123">
        <v>3.0</v>
      </c>
      <c r="M1125" s="123">
        <v>0.0</v>
      </c>
      <c r="N1125" s="123">
        <v>0.0</v>
      </c>
      <c r="O1125" s="123">
        <v>2.0</v>
      </c>
      <c r="P1125" s="123"/>
      <c r="Q1125" s="124"/>
      <c r="R1125" s="126"/>
      <c r="S1125" s="22"/>
      <c r="T1125" s="55"/>
      <c r="U1125" s="55"/>
      <c r="V1125" s="55"/>
      <c r="W1125" s="55"/>
      <c r="X1125" s="55"/>
      <c r="Y1125" s="55"/>
      <c r="Z1125" s="55"/>
      <c r="AA1125" s="55"/>
      <c r="AB1125" s="55"/>
      <c r="AC1125" s="55"/>
      <c r="AD1125" s="55"/>
    </row>
    <row r="1126">
      <c r="A1126" s="22" t="s">
        <v>3864</v>
      </c>
      <c r="B1126" s="120" t="s">
        <v>3630</v>
      </c>
      <c r="C1126" s="22" t="s">
        <v>3865</v>
      </c>
      <c r="D1126" s="21" t="s">
        <v>2303</v>
      </c>
      <c r="E1126" s="123" t="s">
        <v>3868</v>
      </c>
      <c r="F1126" s="288" t="s">
        <v>3867</v>
      </c>
      <c r="G1126" s="286" t="str">
        <f t="shared" si="95"/>
        <v>32.947289</v>
      </c>
      <c r="H1126" s="286" t="str">
        <f t="shared" si="96"/>
        <v>70.147813</v>
      </c>
      <c r="I1126" s="123">
        <v>2.0</v>
      </c>
      <c r="J1126" s="123">
        <v>3.0</v>
      </c>
      <c r="K1126" s="123">
        <v>0.0</v>
      </c>
      <c r="L1126" s="123">
        <v>3.0</v>
      </c>
      <c r="M1126" s="123">
        <v>0.0</v>
      </c>
      <c r="N1126" s="123">
        <v>0.0</v>
      </c>
      <c r="O1126" s="123">
        <v>3.0</v>
      </c>
      <c r="P1126" s="123"/>
      <c r="Q1126" s="124"/>
      <c r="R1126" s="126"/>
      <c r="S1126" s="22"/>
      <c r="T1126" s="55"/>
      <c r="U1126" s="55"/>
      <c r="V1126" s="55"/>
      <c r="W1126" s="55"/>
      <c r="X1126" s="55"/>
      <c r="Y1126" s="55"/>
      <c r="Z1126" s="55"/>
      <c r="AA1126" s="55"/>
      <c r="AB1126" s="55"/>
      <c r="AC1126" s="55"/>
      <c r="AD1126" s="55"/>
    </row>
    <row r="1127">
      <c r="A1127" s="22" t="s">
        <v>3870</v>
      </c>
      <c r="B1127" s="120" t="s">
        <v>3630</v>
      </c>
      <c r="C1127" s="22" t="s">
        <v>3871</v>
      </c>
      <c r="D1127" s="21" t="s">
        <v>2303</v>
      </c>
      <c r="E1127" s="123" t="s">
        <v>3826</v>
      </c>
      <c r="F1127" s="288" t="s">
        <v>3825</v>
      </c>
      <c r="G1127" s="286" t="str">
        <f t="shared" si="95"/>
        <v>32.270651</v>
      </c>
      <c r="H1127" s="286" t="str">
        <f t="shared" si="96"/>
        <v>69.554179</v>
      </c>
      <c r="I1127" s="123">
        <v>3.0</v>
      </c>
      <c r="J1127" s="123">
        <v>3.0</v>
      </c>
      <c r="K1127" s="123">
        <v>0.0</v>
      </c>
      <c r="L1127" s="123">
        <v>0.0</v>
      </c>
      <c r="M1127" s="123">
        <v>0.0</v>
      </c>
      <c r="N1127" s="123">
        <v>0.0</v>
      </c>
      <c r="O1127" s="123">
        <v>5.0</v>
      </c>
      <c r="P1127" s="123"/>
      <c r="Q1127" s="124"/>
      <c r="R1127" s="126"/>
      <c r="S1127" s="22"/>
      <c r="T1127" s="55"/>
      <c r="U1127" s="55"/>
      <c r="V1127" s="55"/>
      <c r="W1127" s="55"/>
      <c r="X1127" s="55"/>
      <c r="Y1127" s="55"/>
      <c r="Z1127" s="55"/>
      <c r="AA1127" s="55"/>
      <c r="AB1127" s="55"/>
      <c r="AC1127" s="55"/>
      <c r="AD1127" s="55"/>
    </row>
    <row r="1128">
      <c r="A1128" s="22" t="s">
        <v>4325</v>
      </c>
      <c r="B1128" s="120" t="s">
        <v>3630</v>
      </c>
      <c r="C1128" s="22" t="s">
        <v>4317</v>
      </c>
      <c r="D1128" s="21" t="s">
        <v>37</v>
      </c>
      <c r="E1128" s="123" t="s">
        <v>4327</v>
      </c>
      <c r="F1128" s="288" t="s">
        <v>3903</v>
      </c>
      <c r="G1128" s="286" t="str">
        <f t="shared" si="95"/>
        <v>33.695975</v>
      </c>
      <c r="H1128" s="286" t="str">
        <f t="shared" si="96"/>
        <v>70.336069</v>
      </c>
      <c r="I1128" s="123">
        <v>2.0</v>
      </c>
      <c r="J1128" s="123">
        <v>3.0</v>
      </c>
      <c r="K1128" s="123">
        <v>0.0</v>
      </c>
      <c r="L1128" s="123">
        <v>3.0</v>
      </c>
      <c r="M1128" s="123">
        <v>0.0</v>
      </c>
      <c r="N1128" s="123">
        <v>0.0</v>
      </c>
      <c r="O1128" s="123">
        <v>0.0</v>
      </c>
      <c r="P1128" s="123"/>
      <c r="Q1128" s="124"/>
      <c r="R1128" s="126"/>
      <c r="S1128" s="22"/>
      <c r="T1128" s="55"/>
      <c r="U1128" s="55"/>
      <c r="V1128" s="55"/>
      <c r="W1128" s="55"/>
      <c r="X1128" s="55"/>
      <c r="Y1128" s="55"/>
      <c r="Z1128" s="55"/>
      <c r="AA1128" s="55"/>
      <c r="AB1128" s="55"/>
      <c r="AC1128" s="55"/>
      <c r="AD1128" s="55"/>
    </row>
    <row r="1129">
      <c r="A1129" s="22" t="s">
        <v>4395</v>
      </c>
      <c r="B1129" s="120" t="s">
        <v>3630</v>
      </c>
      <c r="C1129" s="22" t="s">
        <v>4389</v>
      </c>
      <c r="D1129" s="21" t="s">
        <v>37</v>
      </c>
      <c r="E1129" s="123" t="s">
        <v>4285</v>
      </c>
      <c r="F1129" s="288" t="s">
        <v>3648</v>
      </c>
      <c r="G1129" s="286" t="str">
        <f t="shared" si="95"/>
        <v>32.943065</v>
      </c>
      <c r="H1129" s="286" t="str">
        <f t="shared" si="96"/>
        <v>69.955033</v>
      </c>
      <c r="I1129" s="123">
        <v>2.0</v>
      </c>
      <c r="J1129" s="123">
        <v>3.0</v>
      </c>
      <c r="K1129" s="123">
        <v>0.0</v>
      </c>
      <c r="L1129" s="123">
        <v>0.0</v>
      </c>
      <c r="M1129" s="123">
        <v>0.0</v>
      </c>
      <c r="N1129" s="123">
        <v>0.0</v>
      </c>
      <c r="O1129" s="123">
        <v>0.0</v>
      </c>
      <c r="P1129" s="123"/>
      <c r="Q1129" s="124"/>
      <c r="R1129" s="126"/>
      <c r="S1129" s="22"/>
      <c r="T1129" s="55"/>
      <c r="U1129" s="55"/>
      <c r="V1129" s="55"/>
      <c r="W1129" s="55"/>
      <c r="X1129" s="55"/>
      <c r="Y1129" s="55"/>
      <c r="Z1129" s="55"/>
      <c r="AA1129" s="55"/>
      <c r="AB1129" s="55"/>
      <c r="AC1129" s="55"/>
      <c r="AD1129" s="55"/>
    </row>
    <row r="1130">
      <c r="A1130" s="22" t="s">
        <v>4595</v>
      </c>
      <c r="B1130" s="120" t="s">
        <v>3630</v>
      </c>
      <c r="C1130" s="22" t="s">
        <v>4591</v>
      </c>
      <c r="D1130" s="21" t="s">
        <v>37</v>
      </c>
      <c r="E1130" s="123" t="s">
        <v>4593</v>
      </c>
      <c r="F1130" s="288" t="s">
        <v>3648</v>
      </c>
      <c r="G1130" s="286" t="str">
        <f t="shared" si="95"/>
        <v>32.943065</v>
      </c>
      <c r="H1130" s="286" t="str">
        <f t="shared" si="96"/>
        <v>69.955033</v>
      </c>
      <c r="I1130" s="123">
        <v>2.0</v>
      </c>
      <c r="J1130" s="123">
        <v>3.0</v>
      </c>
      <c r="K1130" s="123">
        <v>0.0</v>
      </c>
      <c r="L1130" s="123">
        <v>0.0</v>
      </c>
      <c r="M1130" s="123">
        <v>0.0</v>
      </c>
      <c r="N1130" s="123">
        <v>0.0</v>
      </c>
      <c r="O1130" s="123">
        <v>0.0</v>
      </c>
      <c r="P1130" s="123"/>
      <c r="Q1130" s="124"/>
      <c r="R1130" s="126"/>
      <c r="S1130" s="22"/>
      <c r="T1130" s="55"/>
      <c r="U1130" s="55"/>
      <c r="V1130" s="55"/>
      <c r="W1130" s="55"/>
      <c r="X1130" s="55"/>
      <c r="Y1130" s="55"/>
      <c r="Z1130" s="55"/>
      <c r="AA1130" s="55"/>
      <c r="AB1130" s="55"/>
      <c r="AC1130" s="55"/>
      <c r="AD1130" s="55"/>
    </row>
    <row r="1131">
      <c r="A1131" s="22" t="s">
        <v>4826</v>
      </c>
      <c r="B1131" s="120" t="s">
        <v>3630</v>
      </c>
      <c r="C1131" s="22" t="s">
        <v>4827</v>
      </c>
      <c r="D1131" s="21" t="s">
        <v>37</v>
      </c>
      <c r="E1131" s="123" t="s">
        <v>4830</v>
      </c>
      <c r="F1131" s="288" t="s">
        <v>4829</v>
      </c>
      <c r="G1131" s="286" t="str">
        <f t="shared" si="95"/>
        <v>32.988068</v>
      </c>
      <c r="H1131" s="286" t="str">
        <f t="shared" si="96"/>
        <v>70.051058</v>
      </c>
      <c r="I1131" s="123">
        <v>2.0</v>
      </c>
      <c r="J1131" s="123">
        <v>3.0</v>
      </c>
      <c r="K1131" s="123">
        <v>0.0</v>
      </c>
      <c r="L1131" s="123">
        <v>0.0</v>
      </c>
      <c r="M1131" s="123">
        <v>0.0</v>
      </c>
      <c r="N1131" s="123">
        <v>0.0</v>
      </c>
      <c r="O1131" s="123">
        <v>3.0</v>
      </c>
      <c r="P1131" s="123"/>
      <c r="Q1131" s="124"/>
      <c r="R1131" s="126"/>
      <c r="S1131" s="22"/>
      <c r="T1131" s="55"/>
      <c r="U1131" s="55"/>
      <c r="V1131" s="55"/>
      <c r="W1131" s="55"/>
      <c r="X1131" s="55"/>
      <c r="Y1131" s="55"/>
      <c r="Z1131" s="55"/>
      <c r="AA1131" s="55"/>
      <c r="AB1131" s="55"/>
      <c r="AC1131" s="55"/>
      <c r="AD1131" s="55"/>
    </row>
    <row r="1132">
      <c r="A1132" s="22" t="s">
        <v>4976</v>
      </c>
      <c r="B1132" s="120" t="s">
        <v>3630</v>
      </c>
      <c r="C1132" s="22" t="s">
        <v>4972</v>
      </c>
      <c r="D1132" s="21" t="s">
        <v>37</v>
      </c>
      <c r="E1132" s="123" t="s">
        <v>4974</v>
      </c>
      <c r="F1132" s="288" t="s">
        <v>4713</v>
      </c>
      <c r="G1132" s="286" t="str">
        <f t="shared" si="95"/>
        <v>32.613785</v>
      </c>
      <c r="H1132" s="286" t="str">
        <f t="shared" si="96"/>
        <v>69.508247</v>
      </c>
      <c r="I1132" s="123">
        <v>2.0</v>
      </c>
      <c r="J1132" s="123">
        <v>3.0</v>
      </c>
      <c r="K1132" s="123">
        <v>0.0</v>
      </c>
      <c r="L1132" s="123">
        <v>0.0</v>
      </c>
      <c r="M1132" s="123">
        <v>0.0</v>
      </c>
      <c r="N1132" s="123">
        <v>0.0</v>
      </c>
      <c r="O1132" s="123">
        <v>2.0</v>
      </c>
      <c r="P1132" s="123"/>
      <c r="Q1132" s="124"/>
      <c r="R1132" s="126"/>
      <c r="S1132" s="22"/>
      <c r="T1132" s="55"/>
      <c r="U1132" s="55"/>
      <c r="V1132" s="55"/>
      <c r="W1132" s="55"/>
      <c r="X1132" s="55"/>
      <c r="Y1132" s="55"/>
      <c r="Z1132" s="55"/>
      <c r="AA1132" s="55"/>
      <c r="AB1132" s="55"/>
      <c r="AC1132" s="55"/>
      <c r="AD1132" s="55"/>
    </row>
    <row r="1133">
      <c r="A1133" s="22" t="s">
        <v>5094</v>
      </c>
      <c r="B1133" s="120" t="s">
        <v>3630</v>
      </c>
      <c r="C1133" s="22" t="s">
        <v>5095</v>
      </c>
      <c r="D1133" s="21" t="s">
        <v>37</v>
      </c>
      <c r="E1133" s="123" t="s">
        <v>3793</v>
      </c>
      <c r="F1133" s="288" t="s">
        <v>3792</v>
      </c>
      <c r="G1133" s="286" t="str">
        <f t="shared" si="95"/>
        <v>33.150049</v>
      </c>
      <c r="H1133" s="286" t="str">
        <f t="shared" si="96"/>
        <v>70.433361</v>
      </c>
      <c r="I1133" s="123">
        <v>1.0</v>
      </c>
      <c r="J1133" s="123">
        <v>3.0</v>
      </c>
      <c r="K1133" s="123">
        <v>0.0</v>
      </c>
      <c r="L1133" s="123">
        <v>0.0</v>
      </c>
      <c r="M1133" s="123">
        <v>0.0</v>
      </c>
      <c r="N1133" s="123">
        <v>0.0</v>
      </c>
      <c r="O1133" s="123">
        <v>1.0</v>
      </c>
      <c r="P1133" s="123"/>
      <c r="Q1133" s="124"/>
      <c r="R1133" s="126"/>
      <c r="S1133" s="22"/>
      <c r="T1133" s="55"/>
      <c r="U1133" s="55"/>
      <c r="V1133" s="55"/>
      <c r="W1133" s="55"/>
      <c r="X1133" s="55"/>
      <c r="Y1133" s="55"/>
      <c r="Z1133" s="55"/>
      <c r="AA1133" s="55"/>
      <c r="AB1133" s="55"/>
      <c r="AC1133" s="55"/>
      <c r="AD1133" s="55"/>
    </row>
    <row r="1134">
      <c r="A1134" s="22" t="s">
        <v>5123</v>
      </c>
      <c r="B1134" s="120" t="s">
        <v>3630</v>
      </c>
      <c r="C1134" s="22" t="s">
        <v>5124</v>
      </c>
      <c r="D1134" s="21" t="s">
        <v>37</v>
      </c>
      <c r="E1134" s="123" t="s">
        <v>5126</v>
      </c>
      <c r="F1134" s="288" t="s">
        <v>3701</v>
      </c>
      <c r="G1134" s="286" t="str">
        <f t="shared" si="95"/>
        <v>32.970019</v>
      </c>
      <c r="H1134" s="286" t="str">
        <f t="shared" si="96"/>
        <v>70.277584</v>
      </c>
      <c r="I1134" s="123">
        <v>2.0</v>
      </c>
      <c r="J1134" s="123">
        <v>3.0</v>
      </c>
      <c r="K1134" s="123">
        <v>0.0</v>
      </c>
      <c r="L1134" s="123">
        <v>0.0</v>
      </c>
      <c r="M1134" s="123">
        <v>0.0</v>
      </c>
      <c r="N1134" s="123">
        <v>0.0</v>
      </c>
      <c r="O1134" s="123">
        <v>0.0</v>
      </c>
      <c r="P1134" s="123"/>
      <c r="Q1134" s="124"/>
      <c r="R1134" s="126"/>
      <c r="S1134" s="22"/>
      <c r="T1134" s="55"/>
      <c r="U1134" s="55"/>
      <c r="V1134" s="55"/>
      <c r="W1134" s="55"/>
      <c r="X1134" s="55"/>
      <c r="Y1134" s="55"/>
      <c r="Z1134" s="55"/>
      <c r="AA1134" s="55"/>
      <c r="AB1134" s="55"/>
      <c r="AC1134" s="55"/>
      <c r="AD1134" s="55"/>
    </row>
    <row r="1135">
      <c r="A1135" s="22" t="s">
        <v>5171</v>
      </c>
      <c r="B1135" s="120" t="s">
        <v>3630</v>
      </c>
      <c r="C1135" s="22" t="s">
        <v>5172</v>
      </c>
      <c r="D1135" s="21" t="s">
        <v>37</v>
      </c>
      <c r="E1135" s="123" t="s">
        <v>4861</v>
      </c>
      <c r="F1135" s="288" t="s">
        <v>3752</v>
      </c>
      <c r="G1135" s="286" t="str">
        <f t="shared" si="95"/>
        <v>32.956928</v>
      </c>
      <c r="H1135" s="286" t="str">
        <f t="shared" si="96"/>
        <v>70.169394</v>
      </c>
      <c r="I1135" s="123">
        <v>2.0</v>
      </c>
      <c r="J1135" s="123">
        <v>3.0</v>
      </c>
      <c r="K1135" s="123">
        <v>0.0</v>
      </c>
      <c r="L1135" s="123">
        <v>0.0</v>
      </c>
      <c r="M1135" s="123">
        <v>0.0</v>
      </c>
      <c r="N1135" s="123">
        <v>0.0</v>
      </c>
      <c r="O1135" s="123">
        <v>1.0</v>
      </c>
      <c r="P1135" s="123"/>
      <c r="Q1135" s="124"/>
      <c r="R1135" s="126"/>
      <c r="S1135" s="22"/>
      <c r="T1135" s="55"/>
      <c r="U1135" s="55"/>
      <c r="V1135" s="55"/>
      <c r="W1135" s="55"/>
      <c r="X1135" s="55"/>
      <c r="Y1135" s="55"/>
      <c r="Z1135" s="55"/>
      <c r="AA1135" s="55"/>
      <c r="AB1135" s="55"/>
      <c r="AC1135" s="55"/>
      <c r="AD1135" s="55"/>
    </row>
    <row r="1136">
      <c r="A1136" s="22" t="s">
        <v>5308</v>
      </c>
      <c r="B1136" s="120" t="s">
        <v>3630</v>
      </c>
      <c r="C1136" s="22" t="s">
        <v>158</v>
      </c>
      <c r="D1136" s="21" t="s">
        <v>37</v>
      </c>
      <c r="E1136" s="123" t="s">
        <v>5310</v>
      </c>
      <c r="F1136" s="288" t="s">
        <v>3903</v>
      </c>
      <c r="G1136" s="286" t="str">
        <f t="shared" si="95"/>
        <v>33.695975</v>
      </c>
      <c r="H1136" s="286" t="str">
        <f t="shared" si="96"/>
        <v>70.336069</v>
      </c>
      <c r="I1136" s="123">
        <v>3.0</v>
      </c>
      <c r="J1136" s="123">
        <v>3.0</v>
      </c>
      <c r="K1136" s="123">
        <v>0.0</v>
      </c>
      <c r="L1136" s="123">
        <v>0.0</v>
      </c>
      <c r="M1136" s="123">
        <v>0.0</v>
      </c>
      <c r="N1136" s="123">
        <v>0.0</v>
      </c>
      <c r="O1136" s="123">
        <v>0.0</v>
      </c>
      <c r="P1136" s="123"/>
      <c r="Q1136" s="124"/>
      <c r="R1136" s="126"/>
      <c r="S1136" s="22"/>
      <c r="T1136" s="55"/>
      <c r="U1136" s="55"/>
      <c r="V1136" s="55"/>
      <c r="W1136" s="55"/>
      <c r="X1136" s="55"/>
      <c r="Y1136" s="55"/>
      <c r="Z1136" s="55"/>
      <c r="AA1136" s="55"/>
      <c r="AB1136" s="55"/>
      <c r="AC1136" s="55"/>
      <c r="AD1136" s="55"/>
    </row>
    <row r="1137">
      <c r="A1137" s="22" t="s">
        <v>4049</v>
      </c>
      <c r="B1137" s="120" t="s">
        <v>3630</v>
      </c>
      <c r="C1137" s="22" t="s">
        <v>4050</v>
      </c>
      <c r="D1137" s="21" t="s">
        <v>37</v>
      </c>
      <c r="E1137" s="123" t="s">
        <v>4052</v>
      </c>
      <c r="F1137" s="288" t="s">
        <v>3648</v>
      </c>
      <c r="G1137" s="286" t="str">
        <f t="shared" si="95"/>
        <v>32.943065</v>
      </c>
      <c r="H1137" s="286" t="str">
        <f t="shared" si="96"/>
        <v>69.955033</v>
      </c>
      <c r="I1137" s="123">
        <v>3.0</v>
      </c>
      <c r="J1137" s="123">
        <v>3.0</v>
      </c>
      <c r="K1137" s="123">
        <v>0.0</v>
      </c>
      <c r="L1137" s="123">
        <v>0.0</v>
      </c>
      <c r="M1137" s="123">
        <v>0.0</v>
      </c>
      <c r="N1137" s="123">
        <v>0.0</v>
      </c>
      <c r="O1137" s="123">
        <v>8.0</v>
      </c>
      <c r="P1137" s="123"/>
      <c r="Q1137" s="124"/>
      <c r="R1137" s="126"/>
      <c r="S1137" s="22"/>
      <c r="T1137" s="55"/>
      <c r="U1137" s="55"/>
      <c r="V1137" s="55"/>
      <c r="W1137" s="55"/>
      <c r="X1137" s="55"/>
      <c r="Y1137" s="55"/>
      <c r="Z1137" s="55"/>
      <c r="AA1137" s="55"/>
      <c r="AB1137" s="55"/>
      <c r="AC1137" s="55"/>
      <c r="AD1137" s="55"/>
    </row>
    <row r="1138">
      <c r="A1138" s="22" t="s">
        <v>4092</v>
      </c>
      <c r="B1138" s="120" t="s">
        <v>3630</v>
      </c>
      <c r="C1138" s="22" t="s">
        <v>4093</v>
      </c>
      <c r="D1138" s="21" t="s">
        <v>37</v>
      </c>
      <c r="E1138" s="123" t="s">
        <v>4096</v>
      </c>
      <c r="F1138" s="288" t="s">
        <v>4095</v>
      </c>
      <c r="G1138" s="286" t="str">
        <f t="shared" si="95"/>
        <v>32.959854</v>
      </c>
      <c r="H1138" s="286" t="str">
        <f t="shared" si="96"/>
        <v>70.156371</v>
      </c>
      <c r="I1138" s="123">
        <v>2.0</v>
      </c>
      <c r="J1138" s="123">
        <v>3.0</v>
      </c>
      <c r="K1138" s="123">
        <v>0.0</v>
      </c>
      <c r="L1138" s="123">
        <v>0.0</v>
      </c>
      <c r="M1138" s="123">
        <v>0.0</v>
      </c>
      <c r="N1138" s="123">
        <v>0.0</v>
      </c>
      <c r="O1138" s="123">
        <v>3.0</v>
      </c>
      <c r="P1138" s="123"/>
      <c r="Q1138" s="124"/>
      <c r="R1138" s="125"/>
      <c r="S1138" s="22"/>
      <c r="T1138" s="55"/>
      <c r="U1138" s="55"/>
      <c r="V1138" s="55"/>
      <c r="W1138" s="55"/>
      <c r="X1138" s="55"/>
      <c r="Y1138" s="55"/>
      <c r="Z1138" s="55"/>
      <c r="AA1138" s="55"/>
      <c r="AB1138" s="55"/>
      <c r="AC1138" s="55"/>
      <c r="AD1138" s="55"/>
    </row>
    <row r="1139">
      <c r="A1139" s="20" t="s">
        <v>2390</v>
      </c>
      <c r="B1139" s="21" t="s">
        <v>2301</v>
      </c>
      <c r="C1139" s="22" t="s">
        <v>2391</v>
      </c>
      <c r="D1139" s="21" t="s">
        <v>37</v>
      </c>
      <c r="E1139" s="20" t="s">
        <v>2394</v>
      </c>
      <c r="F1139" s="21" t="s">
        <v>2393</v>
      </c>
      <c r="G1139" s="286" t="str">
        <f t="shared" si="95"/>
        <v>0.491919</v>
      </c>
      <c r="H1139" s="286" t="str">
        <f t="shared" ref="H1139:H1150" si="97">RIGHT(F1139,FIND(",", F1139))</f>
        <v>42.778436</v>
      </c>
      <c r="I1139" s="20">
        <v>2.0</v>
      </c>
      <c r="J1139" s="20">
        <v>3.0</v>
      </c>
      <c r="K1139" s="20">
        <v>0.0</v>
      </c>
      <c r="L1139" s="20">
        <v>0.0</v>
      </c>
      <c r="M1139" s="20">
        <v>0.0</v>
      </c>
      <c r="N1139" s="20">
        <v>0.0</v>
      </c>
      <c r="O1139" s="20">
        <v>0.0</v>
      </c>
      <c r="P1139" s="20"/>
      <c r="Q1139" s="26"/>
      <c r="R1139" s="20"/>
      <c r="S1139" s="20"/>
      <c r="T1139" s="53"/>
      <c r="U1139" s="53"/>
      <c r="V1139" s="53"/>
      <c r="W1139" s="53"/>
      <c r="X1139" s="53"/>
      <c r="Y1139" s="53"/>
    </row>
    <row r="1140">
      <c r="A1140" s="20" t="s">
        <v>2405</v>
      </c>
      <c r="B1140" s="21" t="s">
        <v>2301</v>
      </c>
      <c r="C1140" s="22" t="s">
        <v>2406</v>
      </c>
      <c r="D1140" s="21" t="s">
        <v>37</v>
      </c>
      <c r="E1140" s="20" t="s">
        <v>2409</v>
      </c>
      <c r="F1140" s="21" t="s">
        <v>2408</v>
      </c>
      <c r="G1140" s="286" t="str">
        <f t="shared" si="95"/>
        <v>1.642951</v>
      </c>
      <c r="H1140" s="286" t="str">
        <f t="shared" si="97"/>
        <v>42.450357</v>
      </c>
      <c r="I1140" s="20">
        <v>2.0</v>
      </c>
      <c r="J1140" s="20">
        <v>3.0</v>
      </c>
      <c r="K1140" s="20">
        <v>0.0</v>
      </c>
      <c r="L1140" s="20">
        <v>0.0</v>
      </c>
      <c r="M1140" s="20">
        <v>0.0</v>
      </c>
      <c r="N1140" s="20">
        <v>0.0</v>
      </c>
      <c r="O1140" s="20">
        <v>0.0</v>
      </c>
      <c r="P1140" s="20"/>
      <c r="Q1140" s="26"/>
      <c r="R1140" s="20"/>
      <c r="S1140" s="20"/>
      <c r="T1140" s="53"/>
      <c r="U1140" s="53"/>
      <c r="V1140" s="53"/>
      <c r="W1140" s="53"/>
      <c r="X1140" s="53"/>
      <c r="Y1140" s="53"/>
    </row>
    <row r="1141">
      <c r="A1141" s="20" t="s">
        <v>2418</v>
      </c>
      <c r="B1141" s="21" t="s">
        <v>2301</v>
      </c>
      <c r="C1141" s="22" t="s">
        <v>2419</v>
      </c>
      <c r="D1141" s="21" t="s">
        <v>37</v>
      </c>
      <c r="E1141" s="20" t="s">
        <v>2422</v>
      </c>
      <c r="F1141" s="21" t="s">
        <v>2421</v>
      </c>
      <c r="G1141" s="286" t="str">
        <f t="shared" si="95"/>
        <v>2.339046</v>
      </c>
      <c r="H1141" s="286" t="str">
        <f t="shared" si="97"/>
        <v>42.288005</v>
      </c>
      <c r="I1141" s="20">
        <v>3.0</v>
      </c>
      <c r="J1141" s="20">
        <v>3.0</v>
      </c>
      <c r="K1141" s="20">
        <v>0.0</v>
      </c>
      <c r="L1141" s="20">
        <v>0.0</v>
      </c>
      <c r="M1141" s="20">
        <v>0.0</v>
      </c>
      <c r="N1141" s="20">
        <v>0.0</v>
      </c>
      <c r="O1141" s="20">
        <v>0.0</v>
      </c>
      <c r="P1141" s="20"/>
      <c r="Q1141" s="26"/>
      <c r="R1141" s="20"/>
      <c r="S1141" s="20"/>
      <c r="T1141" s="53"/>
      <c r="U1141" s="53"/>
      <c r="V1141" s="53"/>
      <c r="W1141" s="53"/>
      <c r="X1141" s="53"/>
      <c r="Y1141" s="53"/>
    </row>
    <row r="1142">
      <c r="A1142" s="20" t="s">
        <v>2423</v>
      </c>
      <c r="B1142" s="21" t="s">
        <v>2301</v>
      </c>
      <c r="C1142" s="22" t="s">
        <v>2424</v>
      </c>
      <c r="D1142" s="21" t="s">
        <v>37</v>
      </c>
      <c r="E1142" s="20" t="s">
        <v>2426</v>
      </c>
      <c r="F1142" s="21" t="s">
        <v>2421</v>
      </c>
      <c r="G1142" s="286" t="str">
        <f t="shared" si="95"/>
        <v>2.339046</v>
      </c>
      <c r="H1142" s="286" t="str">
        <f t="shared" si="97"/>
        <v>42.288005</v>
      </c>
      <c r="I1142" s="20">
        <v>2.0</v>
      </c>
      <c r="J1142" s="20">
        <v>3.0</v>
      </c>
      <c r="K1142" s="20">
        <v>0.0</v>
      </c>
      <c r="L1142" s="20">
        <v>0.0</v>
      </c>
      <c r="M1142" s="20">
        <v>0.0</v>
      </c>
      <c r="N1142" s="20">
        <v>0.0</v>
      </c>
      <c r="O1142" s="20">
        <v>0.0</v>
      </c>
      <c r="P1142" s="20"/>
      <c r="Q1142" s="26"/>
      <c r="R1142" s="20"/>
      <c r="S1142" s="20"/>
      <c r="T1142" s="53"/>
      <c r="U1142" s="53"/>
      <c r="V1142" s="53"/>
      <c r="W1142" s="53"/>
      <c r="X1142" s="53"/>
      <c r="Y1142" s="53"/>
    </row>
    <row r="1143">
      <c r="A1143" s="20" t="s">
        <v>2437</v>
      </c>
      <c r="B1143" s="21" t="s">
        <v>2301</v>
      </c>
      <c r="C1143" s="22" t="s">
        <v>2438</v>
      </c>
      <c r="D1143" s="21" t="s">
        <v>37</v>
      </c>
      <c r="E1143" s="20" t="s">
        <v>2440</v>
      </c>
      <c r="F1143" s="21" t="s">
        <v>2378</v>
      </c>
      <c r="G1143" s="286" t="str">
        <f t="shared" si="95"/>
        <v>1.876645</v>
      </c>
      <c r="H1143" s="286" t="str">
        <f t="shared" si="97"/>
        <v>44.247901</v>
      </c>
      <c r="I1143" s="20">
        <v>3.0</v>
      </c>
      <c r="J1143" s="20">
        <v>3.0</v>
      </c>
      <c r="K1143" s="20">
        <v>0.0</v>
      </c>
      <c r="L1143" s="20">
        <v>0.0</v>
      </c>
      <c r="M1143" s="20">
        <v>0.0</v>
      </c>
      <c r="N1143" s="20">
        <v>0.0</v>
      </c>
      <c r="O1143" s="20">
        <v>0.0</v>
      </c>
      <c r="P1143" s="20"/>
      <c r="Q1143" s="26"/>
      <c r="R1143" s="20"/>
      <c r="S1143" s="20"/>
      <c r="T1143" s="53"/>
      <c r="U1143" s="53"/>
      <c r="V1143" s="53"/>
      <c r="W1143" s="53"/>
      <c r="X1143" s="53"/>
      <c r="Y1143" s="53"/>
    </row>
    <row r="1144">
      <c r="A1144" s="20" t="s">
        <v>2454</v>
      </c>
      <c r="B1144" s="21" t="s">
        <v>2301</v>
      </c>
      <c r="C1144" s="22" t="s">
        <v>2455</v>
      </c>
      <c r="D1144" s="21" t="s">
        <v>37</v>
      </c>
      <c r="E1144" s="20" t="s">
        <v>2394</v>
      </c>
      <c r="F1144" s="21" t="s">
        <v>2393</v>
      </c>
      <c r="G1144" s="286" t="str">
        <f t="shared" si="95"/>
        <v>0.491919</v>
      </c>
      <c r="H1144" s="286" t="str">
        <f t="shared" si="97"/>
        <v>42.778436</v>
      </c>
      <c r="I1144" s="20">
        <v>3.0</v>
      </c>
      <c r="J1144" s="20">
        <v>3.0</v>
      </c>
      <c r="K1144" s="20">
        <v>0.0</v>
      </c>
      <c r="L1144" s="20">
        <v>0.0</v>
      </c>
      <c r="M1144" s="20">
        <v>0.0</v>
      </c>
      <c r="N1144" s="20">
        <v>0.0</v>
      </c>
      <c r="O1144" s="20">
        <v>0.0</v>
      </c>
      <c r="P1144" s="20"/>
      <c r="Q1144" s="26"/>
      <c r="R1144" s="20"/>
      <c r="S1144" s="20"/>
      <c r="T1144" s="53"/>
      <c r="U1144" s="53"/>
      <c r="V1144" s="53"/>
      <c r="W1144" s="53"/>
      <c r="X1144" s="53"/>
      <c r="Y1144" s="53"/>
    </row>
    <row r="1145">
      <c r="A1145" s="20" t="s">
        <v>2474</v>
      </c>
      <c r="B1145" s="21" t="s">
        <v>2301</v>
      </c>
      <c r="C1145" s="22" t="s">
        <v>1127</v>
      </c>
      <c r="D1145" s="21" t="s">
        <v>37</v>
      </c>
      <c r="E1145" s="20" t="s">
        <v>2476</v>
      </c>
      <c r="F1145" s="21" t="s">
        <v>2316</v>
      </c>
      <c r="G1145" s="286" t="str">
        <f t="shared" si="95"/>
        <v>5.152149</v>
      </c>
      <c r="H1145" s="286" t="str">
        <f t="shared" si="97"/>
        <v>46.199615</v>
      </c>
      <c r="I1145" s="20">
        <v>3.0</v>
      </c>
      <c r="J1145" s="20">
        <v>3.0</v>
      </c>
      <c r="K1145" s="20">
        <v>0.0</v>
      </c>
      <c r="L1145" s="20">
        <v>0.0</v>
      </c>
      <c r="M1145" s="20">
        <v>0.0</v>
      </c>
      <c r="N1145" s="20">
        <v>0.0</v>
      </c>
      <c r="O1145" s="20">
        <v>0.0</v>
      </c>
      <c r="P1145" s="20"/>
      <c r="Q1145" s="26"/>
      <c r="R1145" s="20"/>
      <c r="S1145" s="20"/>
      <c r="T1145" s="53"/>
      <c r="U1145" s="53"/>
      <c r="V1145" s="53"/>
      <c r="W1145" s="53"/>
      <c r="X1145" s="53"/>
      <c r="Y1145" s="53"/>
    </row>
    <row r="1146">
      <c r="A1146" s="20" t="s">
        <v>2544</v>
      </c>
      <c r="B1146" s="21" t="s">
        <v>2301</v>
      </c>
      <c r="C1146" s="22" t="s">
        <v>1882</v>
      </c>
      <c r="D1146" s="11" t="s">
        <v>1537</v>
      </c>
      <c r="E1146" s="20" t="s">
        <v>2547</v>
      </c>
      <c r="F1146" s="21" t="s">
        <v>2546</v>
      </c>
      <c r="G1146" s="286" t="str">
        <f t="shared" si="95"/>
        <v>2.482519</v>
      </c>
      <c r="H1146" s="286" t="str">
        <f t="shared" si="97"/>
        <v>43.483738</v>
      </c>
      <c r="I1146" s="20">
        <v>3.0</v>
      </c>
      <c r="J1146" s="20">
        <v>3.0</v>
      </c>
      <c r="K1146" s="20">
        <v>0.0</v>
      </c>
      <c r="L1146" s="20">
        <v>0.0</v>
      </c>
      <c r="M1146" s="20">
        <v>0.0</v>
      </c>
      <c r="N1146" s="20">
        <v>0.0</v>
      </c>
      <c r="O1146" s="20">
        <v>0.0</v>
      </c>
      <c r="P1146" s="20"/>
      <c r="Q1146" s="20"/>
      <c r="R1146" s="20"/>
      <c r="S1146" s="20"/>
      <c r="T1146" s="53"/>
      <c r="U1146" s="53"/>
      <c r="V1146" s="53"/>
      <c r="W1146" s="53"/>
      <c r="X1146" s="53"/>
      <c r="Y1146" s="53"/>
    </row>
    <row r="1147">
      <c r="A1147" s="20" t="s">
        <v>2561</v>
      </c>
      <c r="B1147" s="21" t="s">
        <v>2301</v>
      </c>
      <c r="C1147" s="22" t="s">
        <v>2562</v>
      </c>
      <c r="D1147" s="11" t="s">
        <v>1537</v>
      </c>
      <c r="E1147" s="20" t="s">
        <v>2547</v>
      </c>
      <c r="F1147" s="21" t="s">
        <v>2546</v>
      </c>
      <c r="G1147" s="286" t="str">
        <f t="shared" si="95"/>
        <v>2.482519</v>
      </c>
      <c r="H1147" s="286" t="str">
        <f t="shared" si="97"/>
        <v>43.483738</v>
      </c>
      <c r="I1147" s="20">
        <v>3.0</v>
      </c>
      <c r="J1147" s="20">
        <v>3.0</v>
      </c>
      <c r="K1147" s="20">
        <v>0.0</v>
      </c>
      <c r="L1147" s="20">
        <v>0.0</v>
      </c>
      <c r="M1147" s="20">
        <v>0.0</v>
      </c>
      <c r="N1147" s="20">
        <v>0.0</v>
      </c>
      <c r="O1147" s="20">
        <v>0.0</v>
      </c>
      <c r="P1147" s="20"/>
      <c r="Q1147" s="20"/>
      <c r="R1147" s="20"/>
      <c r="S1147" s="20"/>
      <c r="T1147" s="53"/>
      <c r="U1147" s="53"/>
      <c r="V1147" s="53"/>
      <c r="W1147" s="53"/>
      <c r="X1147" s="53"/>
      <c r="Y1147" s="53"/>
    </row>
    <row r="1148">
      <c r="A1148" s="20" t="s">
        <v>2613</v>
      </c>
      <c r="B1148" s="21" t="s">
        <v>2301</v>
      </c>
      <c r="C1148" s="22" t="s">
        <v>2614</v>
      </c>
      <c r="D1148" s="11" t="s">
        <v>1537</v>
      </c>
      <c r="E1148" s="20" t="s">
        <v>2616</v>
      </c>
      <c r="F1148" s="21" t="s">
        <v>2393</v>
      </c>
      <c r="G1148" s="286" t="str">
        <f t="shared" si="95"/>
        <v>0.491919</v>
      </c>
      <c r="H1148" s="286" t="str">
        <f t="shared" si="97"/>
        <v>42.778436</v>
      </c>
      <c r="I1148" s="20">
        <v>3.0</v>
      </c>
      <c r="J1148" s="20">
        <v>3.0</v>
      </c>
      <c r="K1148" s="20">
        <v>0.0</v>
      </c>
      <c r="L1148" s="20">
        <v>0.0</v>
      </c>
      <c r="M1148" s="20">
        <v>0.0</v>
      </c>
      <c r="N1148" s="20">
        <v>0.0</v>
      </c>
      <c r="O1148" s="20">
        <v>0.0</v>
      </c>
      <c r="P1148" s="20"/>
      <c r="Q1148" s="20"/>
      <c r="R1148" s="20"/>
      <c r="S1148" s="20"/>
      <c r="T1148" s="53"/>
      <c r="U1148" s="53"/>
      <c r="V1148" s="53"/>
      <c r="W1148" s="53"/>
      <c r="X1148" s="53"/>
      <c r="Y1148" s="53"/>
    </row>
    <row r="1149">
      <c r="A1149" s="20" t="s">
        <v>2639</v>
      </c>
      <c r="B1149" s="21" t="s">
        <v>2301</v>
      </c>
      <c r="C1149" s="22" t="s">
        <v>2104</v>
      </c>
      <c r="D1149" s="11" t="s">
        <v>1537</v>
      </c>
      <c r="E1149" s="20" t="s">
        <v>2616</v>
      </c>
      <c r="F1149" s="21" t="s">
        <v>2393</v>
      </c>
      <c r="G1149" s="286" t="str">
        <f t="shared" si="95"/>
        <v>0.491919</v>
      </c>
      <c r="H1149" s="286" t="str">
        <f t="shared" si="97"/>
        <v>42.778436</v>
      </c>
      <c r="I1149" s="20">
        <v>3.0</v>
      </c>
      <c r="J1149" s="20">
        <v>3.0</v>
      </c>
      <c r="K1149" s="20">
        <v>0.0</v>
      </c>
      <c r="L1149" s="20">
        <v>0.0</v>
      </c>
      <c r="M1149" s="20">
        <v>0.0</v>
      </c>
      <c r="N1149" s="20">
        <v>0.0</v>
      </c>
      <c r="O1149" s="20">
        <v>0.0</v>
      </c>
      <c r="P1149" s="20"/>
      <c r="Q1149" s="20"/>
      <c r="R1149" s="20"/>
      <c r="S1149" s="20"/>
      <c r="T1149" s="53"/>
      <c r="U1149" s="53"/>
      <c r="V1149" s="53"/>
      <c r="W1149" s="53"/>
      <c r="X1149" s="53"/>
      <c r="Y1149" s="53"/>
    </row>
    <row r="1150">
      <c r="A1150" s="20" t="s">
        <v>2682</v>
      </c>
      <c r="B1150" s="21" t="s">
        <v>2301</v>
      </c>
      <c r="C1150" s="22" t="s">
        <v>2683</v>
      </c>
      <c r="D1150" s="11" t="s">
        <v>1537</v>
      </c>
      <c r="E1150" s="21" t="s">
        <v>2600</v>
      </c>
      <c r="F1150" s="21" t="s">
        <v>2599</v>
      </c>
      <c r="G1150" s="286" t="str">
        <f t="shared" si="95"/>
        <v>2.046934</v>
      </c>
      <c r="H1150" s="286" t="str">
        <f t="shared" si="97"/>
        <v>45.318162</v>
      </c>
      <c r="I1150" s="20">
        <v>3.0</v>
      </c>
      <c r="J1150" s="20">
        <v>3.0</v>
      </c>
      <c r="K1150" s="20">
        <v>0.0</v>
      </c>
      <c r="L1150" s="20">
        <v>0.0</v>
      </c>
      <c r="M1150" s="20">
        <v>0.0</v>
      </c>
      <c r="N1150" s="20">
        <v>0.0</v>
      </c>
      <c r="O1150" s="20">
        <v>0.0</v>
      </c>
      <c r="P1150" s="20"/>
      <c r="Q1150" s="20"/>
      <c r="R1150" s="20"/>
      <c r="S1150" s="20"/>
      <c r="T1150" s="53"/>
      <c r="U1150" s="53"/>
      <c r="V1150" s="53"/>
      <c r="W1150" s="53"/>
      <c r="X1150" s="53"/>
      <c r="Y1150" s="53"/>
    </row>
    <row r="1151">
      <c r="A1151" s="22" t="s">
        <v>5363</v>
      </c>
      <c r="B1151" s="120" t="s">
        <v>3630</v>
      </c>
      <c r="C1151" s="22" t="s">
        <v>5364</v>
      </c>
      <c r="D1151" s="11" t="s">
        <v>1537</v>
      </c>
      <c r="E1151" s="128" t="s">
        <v>3757</v>
      </c>
      <c r="F1151" s="288" t="s">
        <v>3648</v>
      </c>
      <c r="G1151" s="286" t="str">
        <f t="shared" si="95"/>
        <v>32.943065</v>
      </c>
      <c r="H1151" s="286" t="str">
        <f t="shared" ref="H1151:H1214" si="98">RIGHT(F1151,FIND(",",F1151)-1)</f>
        <v>69.955033</v>
      </c>
      <c r="I1151" s="123">
        <v>2.0</v>
      </c>
      <c r="J1151" s="123">
        <v>3.0</v>
      </c>
      <c r="K1151" s="123">
        <v>0.0</v>
      </c>
      <c r="L1151" s="123">
        <v>0.0</v>
      </c>
      <c r="M1151" s="123">
        <v>0.0</v>
      </c>
      <c r="N1151" s="123">
        <v>0.0</v>
      </c>
      <c r="O1151" s="123">
        <v>0.0</v>
      </c>
      <c r="P1151" s="123"/>
      <c r="Q1151" s="126"/>
      <c r="R1151" s="126"/>
      <c r="S1151" s="22"/>
      <c r="T1151" s="55"/>
      <c r="U1151" s="55"/>
      <c r="V1151" s="55"/>
      <c r="W1151" s="55"/>
      <c r="X1151" s="55"/>
      <c r="Y1151" s="55"/>
      <c r="Z1151" s="55"/>
      <c r="AA1151" s="55"/>
      <c r="AB1151" s="55"/>
      <c r="AC1151" s="55"/>
      <c r="AD1151" s="55"/>
    </row>
    <row r="1152">
      <c r="A1152" s="22" t="s">
        <v>5366</v>
      </c>
      <c r="B1152" s="120" t="s">
        <v>3630</v>
      </c>
      <c r="C1152" s="22" t="s">
        <v>5367</v>
      </c>
      <c r="D1152" s="11" t="s">
        <v>1537</v>
      </c>
      <c r="E1152" s="123" t="s">
        <v>5370</v>
      </c>
      <c r="F1152" s="288" t="s">
        <v>5369</v>
      </c>
      <c r="G1152" s="286" t="str">
        <f t="shared" si="95"/>
        <v>33.443839</v>
      </c>
      <c r="H1152" s="286" t="str">
        <f t="shared" si="98"/>
        <v>70.907123</v>
      </c>
      <c r="I1152" s="123">
        <v>1.0</v>
      </c>
      <c r="J1152" s="123">
        <v>3.0</v>
      </c>
      <c r="K1152" s="123">
        <v>0.0</v>
      </c>
      <c r="L1152" s="123">
        <v>0.0</v>
      </c>
      <c r="M1152" s="123">
        <v>0.0</v>
      </c>
      <c r="N1152" s="123">
        <v>0.0</v>
      </c>
      <c r="O1152" s="123">
        <v>0.0</v>
      </c>
      <c r="P1152" s="123"/>
      <c r="Q1152" s="126"/>
      <c r="R1152" s="126"/>
      <c r="S1152" s="22"/>
      <c r="T1152" s="55"/>
      <c r="U1152" s="55"/>
      <c r="V1152" s="55"/>
      <c r="W1152" s="55"/>
      <c r="X1152" s="55"/>
      <c r="Y1152" s="55"/>
      <c r="Z1152" s="55"/>
      <c r="AA1152" s="55"/>
      <c r="AB1152" s="55"/>
      <c r="AC1152" s="55"/>
      <c r="AD1152" s="55"/>
    </row>
    <row r="1153">
      <c r="A1153" s="22" t="s">
        <v>5372</v>
      </c>
      <c r="B1153" s="120" t="s">
        <v>3630</v>
      </c>
      <c r="C1153" s="22" t="s">
        <v>5373</v>
      </c>
      <c r="D1153" s="11" t="s">
        <v>1537</v>
      </c>
      <c r="E1153" s="123" t="s">
        <v>5375</v>
      </c>
      <c r="F1153" s="288" t="s">
        <v>3903</v>
      </c>
      <c r="G1153" s="286" t="str">
        <f t="shared" si="95"/>
        <v>33.695975</v>
      </c>
      <c r="H1153" s="286" t="str">
        <f t="shared" si="98"/>
        <v>70.336069</v>
      </c>
      <c r="I1153" s="123">
        <v>3.0</v>
      </c>
      <c r="J1153" s="123">
        <v>3.0</v>
      </c>
      <c r="K1153" s="123">
        <v>0.0</v>
      </c>
      <c r="L1153" s="123">
        <v>0.0</v>
      </c>
      <c r="M1153" s="123">
        <v>0.0</v>
      </c>
      <c r="N1153" s="123">
        <v>0.0</v>
      </c>
      <c r="O1153" s="123">
        <v>1.0</v>
      </c>
      <c r="P1153" s="123"/>
      <c r="Q1153" s="126"/>
      <c r="R1153" s="126"/>
      <c r="S1153" s="22"/>
      <c r="T1153" s="55"/>
      <c r="U1153" s="55"/>
      <c r="V1153" s="55"/>
      <c r="W1153" s="55"/>
      <c r="X1153" s="55"/>
      <c r="Y1153" s="55"/>
      <c r="Z1153" s="55"/>
      <c r="AA1153" s="55"/>
      <c r="AB1153" s="55"/>
      <c r="AC1153" s="55"/>
      <c r="AD1153" s="55"/>
    </row>
    <row r="1154">
      <c r="A1154" s="81" t="s">
        <v>2763</v>
      </c>
      <c r="B1154" s="83" t="s">
        <v>2719</v>
      </c>
      <c r="C1154" s="84" t="s">
        <v>2764</v>
      </c>
      <c r="D1154" s="21" t="s">
        <v>37</v>
      </c>
      <c r="E1154" s="86" t="s">
        <v>2767</v>
      </c>
      <c r="F1154" s="86" t="s">
        <v>2766</v>
      </c>
      <c r="G1154" s="286" t="str">
        <f t="shared" si="95"/>
        <v>15.840860</v>
      </c>
      <c r="H1154" s="286" t="str">
        <f t="shared" si="98"/>
        <v>48.483723</v>
      </c>
      <c r="I1154" s="81">
        <v>2.0</v>
      </c>
      <c r="J1154" s="81">
        <v>3.0</v>
      </c>
      <c r="K1154" s="81">
        <v>0.0</v>
      </c>
      <c r="L1154" s="81">
        <v>0.0</v>
      </c>
      <c r="M1154" s="81">
        <v>0.0</v>
      </c>
      <c r="N1154" s="81">
        <v>0.0</v>
      </c>
      <c r="O1154" s="81">
        <v>0.0</v>
      </c>
      <c r="P1154" s="289"/>
      <c r="Q1154" s="289"/>
      <c r="R1154" s="289"/>
      <c r="S1154" s="55"/>
      <c r="T1154" s="55"/>
      <c r="U1154" s="55"/>
      <c r="V1154" s="55"/>
      <c r="W1154" s="55"/>
      <c r="X1154" s="55"/>
      <c r="Y1154" s="55"/>
      <c r="Z1154" s="55"/>
      <c r="AA1154" s="55"/>
      <c r="AB1154" s="55"/>
      <c r="AC1154" s="55"/>
      <c r="AD1154" s="55"/>
      <c r="AE1154" s="55"/>
      <c r="AF1154" s="55"/>
      <c r="AG1154" s="55"/>
      <c r="AH1154" s="55"/>
      <c r="AI1154" s="55"/>
      <c r="AJ1154" s="55"/>
    </row>
    <row r="1155">
      <c r="A1155" s="81" t="s">
        <v>2786</v>
      </c>
      <c r="B1155" s="83" t="s">
        <v>2719</v>
      </c>
      <c r="C1155" s="84" t="s">
        <v>2784</v>
      </c>
      <c r="D1155" s="21" t="s">
        <v>37</v>
      </c>
      <c r="E1155" s="105" t="s">
        <v>2788</v>
      </c>
      <c r="F1155" s="86" t="s">
        <v>2771</v>
      </c>
      <c r="G1155" s="286" t="str">
        <f t="shared" si="95"/>
        <v>13.634341</v>
      </c>
      <c r="H1155" s="286" t="str">
        <f t="shared" si="98"/>
        <v>46.056321</v>
      </c>
      <c r="I1155" s="81">
        <v>2.0</v>
      </c>
      <c r="J1155" s="81">
        <v>3.0</v>
      </c>
      <c r="K1155" s="81">
        <v>2.0</v>
      </c>
      <c r="L1155" s="81">
        <v>3.0</v>
      </c>
      <c r="M1155" s="81">
        <v>1.0</v>
      </c>
      <c r="N1155" s="81">
        <v>1.0</v>
      </c>
      <c r="O1155" s="81">
        <v>0.0</v>
      </c>
      <c r="P1155" s="289"/>
      <c r="Q1155" s="289"/>
      <c r="R1155" s="289"/>
      <c r="S1155" s="55"/>
      <c r="T1155" s="55"/>
      <c r="U1155" s="55"/>
      <c r="V1155" s="55"/>
      <c r="W1155" s="55"/>
      <c r="X1155" s="55"/>
      <c r="Y1155" s="55"/>
      <c r="Z1155" s="55"/>
      <c r="AA1155" s="55"/>
      <c r="AB1155" s="55"/>
      <c r="AC1155" s="55"/>
      <c r="AD1155" s="55"/>
      <c r="AE1155" s="55"/>
      <c r="AF1155" s="55"/>
      <c r="AG1155" s="55"/>
      <c r="AH1155" s="55"/>
      <c r="AI1155" s="55"/>
      <c r="AJ1155" s="55"/>
    </row>
    <row r="1156">
      <c r="A1156" s="81" t="s">
        <v>2911</v>
      </c>
      <c r="B1156" s="83" t="s">
        <v>2719</v>
      </c>
      <c r="C1156" s="84" t="s">
        <v>2912</v>
      </c>
      <c r="D1156" s="21" t="s">
        <v>37</v>
      </c>
      <c r="E1156" s="105" t="s">
        <v>2914</v>
      </c>
      <c r="F1156" s="86" t="s">
        <v>2743</v>
      </c>
      <c r="G1156" s="286" t="str">
        <f t="shared" si="95"/>
        <v>14.754630</v>
      </c>
      <c r="H1156" s="286" t="str">
        <f t="shared" si="98"/>
        <v>46.516261</v>
      </c>
      <c r="I1156" s="81">
        <v>3.0</v>
      </c>
      <c r="J1156" s="81">
        <v>3.0</v>
      </c>
      <c r="K1156" s="81">
        <v>0.0</v>
      </c>
      <c r="L1156" s="81">
        <v>0.0</v>
      </c>
      <c r="M1156" s="81">
        <v>0.0</v>
      </c>
      <c r="N1156" s="81">
        <v>0.0</v>
      </c>
      <c r="O1156" s="81">
        <v>2.0</v>
      </c>
      <c r="P1156" s="289"/>
      <c r="Q1156" s="289"/>
      <c r="R1156" s="289"/>
      <c r="S1156" s="55"/>
      <c r="T1156" s="55"/>
      <c r="U1156" s="55"/>
      <c r="V1156" s="55"/>
      <c r="W1156" s="55"/>
      <c r="X1156" s="55"/>
      <c r="Y1156" s="55"/>
      <c r="Z1156" s="55"/>
      <c r="AA1156" s="55"/>
      <c r="AB1156" s="55"/>
      <c r="AC1156" s="55"/>
      <c r="AD1156" s="55"/>
      <c r="AE1156" s="55"/>
      <c r="AF1156" s="55"/>
      <c r="AG1156" s="55"/>
      <c r="AH1156" s="55"/>
      <c r="AI1156" s="55"/>
      <c r="AJ1156" s="55"/>
    </row>
    <row r="1157">
      <c r="A1157" s="81" t="s">
        <v>2916</v>
      </c>
      <c r="B1157" s="83" t="s">
        <v>2719</v>
      </c>
      <c r="C1157" s="84" t="s">
        <v>2917</v>
      </c>
      <c r="D1157" s="21" t="s">
        <v>37</v>
      </c>
      <c r="E1157" s="105" t="s">
        <v>2772</v>
      </c>
      <c r="F1157" s="86" t="s">
        <v>2771</v>
      </c>
      <c r="G1157" s="286" t="str">
        <f t="shared" si="95"/>
        <v>13.634341</v>
      </c>
      <c r="H1157" s="286" t="str">
        <f t="shared" si="98"/>
        <v>46.056321</v>
      </c>
      <c r="I1157" s="81">
        <v>3.0</v>
      </c>
      <c r="J1157" s="81">
        <v>3.0</v>
      </c>
      <c r="K1157" s="81">
        <v>0.0</v>
      </c>
      <c r="L1157" s="81">
        <v>0.0</v>
      </c>
      <c r="M1157" s="81">
        <v>0.0</v>
      </c>
      <c r="N1157" s="81">
        <v>0.0</v>
      </c>
      <c r="O1157" s="81">
        <v>0.0</v>
      </c>
      <c r="P1157" s="289"/>
      <c r="Q1157" s="289"/>
      <c r="R1157" s="289"/>
      <c r="S1157" s="55"/>
      <c r="T1157" s="55"/>
      <c r="U1157" s="55"/>
      <c r="V1157" s="55"/>
      <c r="W1157" s="55"/>
      <c r="X1157" s="55"/>
      <c r="Y1157" s="55"/>
      <c r="Z1157" s="55"/>
      <c r="AA1157" s="55"/>
      <c r="AB1157" s="55"/>
      <c r="AC1157" s="55"/>
      <c r="AD1157" s="55"/>
      <c r="AE1157" s="55"/>
      <c r="AF1157" s="55"/>
      <c r="AG1157" s="55"/>
      <c r="AH1157" s="55"/>
      <c r="AI1157" s="55"/>
      <c r="AJ1157" s="55"/>
    </row>
    <row r="1158">
      <c r="A1158" s="81" t="s">
        <v>2918</v>
      </c>
      <c r="B1158" s="83" t="s">
        <v>2719</v>
      </c>
      <c r="C1158" s="84" t="s">
        <v>2919</v>
      </c>
      <c r="D1158" s="21" t="s">
        <v>37</v>
      </c>
      <c r="E1158" s="86" t="s">
        <v>2839</v>
      </c>
      <c r="F1158" s="86" t="s">
        <v>2838</v>
      </c>
      <c r="G1158" s="286" t="str">
        <f t="shared" si="95"/>
        <v>16.790181</v>
      </c>
      <c r="H1158" s="286" t="str">
        <f t="shared" si="98"/>
        <v>45.299386</v>
      </c>
      <c r="I1158" s="81">
        <v>3.0</v>
      </c>
      <c r="J1158" s="81">
        <v>3.0</v>
      </c>
      <c r="K1158" s="81">
        <v>0.0</v>
      </c>
      <c r="L1158" s="81">
        <v>0.0</v>
      </c>
      <c r="M1158" s="81">
        <v>0.0</v>
      </c>
      <c r="N1158" s="81">
        <v>0.0</v>
      </c>
      <c r="O1158" s="81">
        <v>0.0</v>
      </c>
      <c r="P1158" s="289"/>
      <c r="Q1158" s="289"/>
      <c r="R1158" s="289"/>
      <c r="S1158" s="55"/>
      <c r="T1158" s="55"/>
      <c r="U1158" s="55"/>
      <c r="V1158" s="55"/>
      <c r="W1158" s="55"/>
      <c r="X1158" s="55"/>
      <c r="Y1158" s="55"/>
      <c r="Z1158" s="55"/>
      <c r="AA1158" s="55"/>
      <c r="AB1158" s="55"/>
      <c r="AC1158" s="55"/>
      <c r="AD1158" s="55"/>
      <c r="AE1158" s="55"/>
      <c r="AF1158" s="55"/>
      <c r="AG1158" s="55"/>
      <c r="AH1158" s="55"/>
      <c r="AI1158" s="55"/>
      <c r="AJ1158" s="55"/>
    </row>
    <row r="1159">
      <c r="A1159" s="81" t="s">
        <v>2922</v>
      </c>
      <c r="B1159" s="83" t="s">
        <v>2719</v>
      </c>
      <c r="C1159" s="84" t="s">
        <v>2921</v>
      </c>
      <c r="D1159" s="21" t="s">
        <v>37</v>
      </c>
      <c r="E1159" s="105" t="s">
        <v>2793</v>
      </c>
      <c r="F1159" s="86" t="s">
        <v>2792</v>
      </c>
      <c r="G1159" s="286" t="str">
        <f t="shared" si="95"/>
        <v>13.216737</v>
      </c>
      <c r="H1159" s="286" t="str">
        <f t="shared" si="98"/>
        <v>45.306426</v>
      </c>
      <c r="I1159" s="81">
        <v>3.0</v>
      </c>
      <c r="J1159" s="81">
        <v>3.0</v>
      </c>
      <c r="K1159" s="81">
        <v>0.0</v>
      </c>
      <c r="L1159" s="81">
        <v>0.0</v>
      </c>
      <c r="M1159" s="81">
        <v>0.0</v>
      </c>
      <c r="N1159" s="81">
        <v>0.0</v>
      </c>
      <c r="O1159" s="81">
        <v>0.0</v>
      </c>
      <c r="P1159" s="289"/>
      <c r="Q1159" s="289"/>
      <c r="R1159" s="289"/>
      <c r="S1159" s="55"/>
      <c r="T1159" s="55"/>
      <c r="U1159" s="55"/>
      <c r="V1159" s="55"/>
      <c r="W1159" s="55"/>
      <c r="X1159" s="55"/>
      <c r="Y1159" s="55"/>
      <c r="Z1159" s="55"/>
      <c r="AA1159" s="55"/>
      <c r="AB1159" s="55"/>
      <c r="AC1159" s="55"/>
      <c r="AD1159" s="55"/>
      <c r="AE1159" s="55"/>
      <c r="AF1159" s="55"/>
      <c r="AG1159" s="55"/>
      <c r="AH1159" s="55"/>
      <c r="AI1159" s="55"/>
      <c r="AJ1159" s="55"/>
    </row>
    <row r="1160">
      <c r="A1160" s="81" t="s">
        <v>2951</v>
      </c>
      <c r="B1160" s="83" t="s">
        <v>2719</v>
      </c>
      <c r="C1160" s="84" t="s">
        <v>2952</v>
      </c>
      <c r="D1160" s="21" t="s">
        <v>37</v>
      </c>
      <c r="E1160" s="105" t="s">
        <v>2956</v>
      </c>
      <c r="F1160" s="86" t="s">
        <v>2955</v>
      </c>
      <c r="G1160" s="286" t="str">
        <f t="shared" si="95"/>
        <v>15.921257</v>
      </c>
      <c r="H1160" s="286" t="str">
        <f t="shared" si="98"/>
        <v>48.636381</v>
      </c>
      <c r="I1160" s="81">
        <v>2.0</v>
      </c>
      <c r="J1160" s="81">
        <v>3.0</v>
      </c>
      <c r="K1160" s="81">
        <v>0.0</v>
      </c>
      <c r="L1160" s="81">
        <v>0.0</v>
      </c>
      <c r="M1160" s="81">
        <v>0.0</v>
      </c>
      <c r="N1160" s="81">
        <v>0.0</v>
      </c>
      <c r="O1160" s="81">
        <v>0.0</v>
      </c>
      <c r="P1160" s="289"/>
      <c r="Q1160" s="289"/>
      <c r="R1160" s="289"/>
      <c r="S1160" s="55"/>
      <c r="T1160" s="55"/>
      <c r="U1160" s="55"/>
      <c r="V1160" s="55"/>
      <c r="W1160" s="55"/>
      <c r="X1160" s="55"/>
      <c r="Y1160" s="55"/>
      <c r="Z1160" s="55"/>
      <c r="AA1160" s="55"/>
      <c r="AB1160" s="55"/>
      <c r="AC1160" s="55"/>
      <c r="AD1160" s="55"/>
      <c r="AE1160" s="55"/>
      <c r="AF1160" s="55"/>
      <c r="AG1160" s="55"/>
      <c r="AH1160" s="55"/>
      <c r="AI1160" s="55"/>
      <c r="AJ1160" s="55"/>
    </row>
    <row r="1161">
      <c r="A1161" s="81" t="s">
        <v>2975</v>
      </c>
      <c r="B1161" s="83" t="s">
        <v>2719</v>
      </c>
      <c r="C1161" s="84" t="s">
        <v>2974</v>
      </c>
      <c r="D1161" s="21" t="s">
        <v>37</v>
      </c>
      <c r="E1161" s="105" t="s">
        <v>2793</v>
      </c>
      <c r="F1161" s="86" t="s">
        <v>2792</v>
      </c>
      <c r="G1161" s="286" t="str">
        <f t="shared" si="95"/>
        <v>13.216737</v>
      </c>
      <c r="H1161" s="286" t="str">
        <f t="shared" si="98"/>
        <v>45.306426</v>
      </c>
      <c r="I1161" s="81">
        <v>3.0</v>
      </c>
      <c r="J1161" s="81">
        <v>3.0</v>
      </c>
      <c r="K1161" s="81">
        <v>0.0</v>
      </c>
      <c r="L1161" s="81">
        <v>0.0</v>
      </c>
      <c r="M1161" s="81">
        <v>0.0</v>
      </c>
      <c r="N1161" s="81">
        <v>0.0</v>
      </c>
      <c r="O1161" s="81">
        <v>0.0</v>
      </c>
      <c r="P1161" s="289"/>
      <c r="Q1161" s="289"/>
      <c r="R1161" s="289"/>
      <c r="S1161" s="55"/>
      <c r="T1161" s="55"/>
      <c r="U1161" s="55"/>
      <c r="V1161" s="55"/>
      <c r="W1161" s="55"/>
      <c r="X1161" s="55"/>
      <c r="Y1161" s="55"/>
      <c r="Z1161" s="55"/>
      <c r="AA1161" s="55"/>
      <c r="AB1161" s="55"/>
      <c r="AC1161" s="55"/>
      <c r="AD1161" s="55"/>
      <c r="AE1161" s="55"/>
      <c r="AF1161" s="55"/>
      <c r="AG1161" s="55"/>
      <c r="AH1161" s="55"/>
      <c r="AI1161" s="55"/>
      <c r="AJ1161" s="55"/>
    </row>
    <row r="1162">
      <c r="A1162" s="81" t="s">
        <v>2985</v>
      </c>
      <c r="B1162" s="83" t="s">
        <v>2719</v>
      </c>
      <c r="C1162" s="84" t="s">
        <v>2986</v>
      </c>
      <c r="D1162" s="21" t="s">
        <v>37</v>
      </c>
      <c r="E1162" s="86" t="s">
        <v>2748</v>
      </c>
      <c r="F1162" s="86" t="s">
        <v>2743</v>
      </c>
      <c r="G1162" s="286" t="str">
        <f t="shared" si="95"/>
        <v>14.754630</v>
      </c>
      <c r="H1162" s="286" t="str">
        <f t="shared" si="98"/>
        <v>46.516261</v>
      </c>
      <c r="I1162" s="81">
        <v>3.0</v>
      </c>
      <c r="J1162" s="81">
        <v>3.0</v>
      </c>
      <c r="K1162" s="81">
        <v>0.0</v>
      </c>
      <c r="L1162" s="81">
        <v>0.0</v>
      </c>
      <c r="M1162" s="81">
        <v>0.0</v>
      </c>
      <c r="N1162" s="81">
        <v>0.0</v>
      </c>
      <c r="O1162" s="81">
        <v>0.0</v>
      </c>
      <c r="P1162" s="289"/>
      <c r="Q1162" s="289"/>
      <c r="R1162" s="289"/>
      <c r="S1162" s="55"/>
      <c r="T1162" s="55"/>
      <c r="U1162" s="55"/>
      <c r="V1162" s="55"/>
      <c r="W1162" s="55"/>
      <c r="X1162" s="55"/>
      <c r="Y1162" s="55"/>
      <c r="Z1162" s="55"/>
      <c r="AA1162" s="55"/>
      <c r="AB1162" s="55"/>
      <c r="AC1162" s="55"/>
      <c r="AD1162" s="55"/>
      <c r="AE1162" s="55"/>
      <c r="AF1162" s="55"/>
      <c r="AG1162" s="55"/>
      <c r="AH1162" s="55"/>
      <c r="AI1162" s="55"/>
      <c r="AJ1162" s="55"/>
    </row>
    <row r="1163">
      <c r="A1163" s="81" t="s">
        <v>2992</v>
      </c>
      <c r="B1163" s="83" t="s">
        <v>2719</v>
      </c>
      <c r="C1163" s="84" t="s">
        <v>2993</v>
      </c>
      <c r="D1163" s="21" t="s">
        <v>37</v>
      </c>
      <c r="E1163" s="105" t="s">
        <v>2828</v>
      </c>
      <c r="F1163" s="86" t="s">
        <v>2827</v>
      </c>
      <c r="G1163" s="286" t="str">
        <f t="shared" si="95"/>
        <v>14.061619</v>
      </c>
      <c r="H1163" s="286" t="str">
        <f t="shared" si="98"/>
        <v>46.914966</v>
      </c>
      <c r="I1163" s="81">
        <v>3.0</v>
      </c>
      <c r="J1163" s="81">
        <v>3.0</v>
      </c>
      <c r="K1163" s="81">
        <v>0.0</v>
      </c>
      <c r="L1163" s="81">
        <v>0.0</v>
      </c>
      <c r="M1163" s="81">
        <v>0.0</v>
      </c>
      <c r="N1163" s="81">
        <v>0.0</v>
      </c>
      <c r="O1163" s="81">
        <v>0.0</v>
      </c>
      <c r="P1163" s="289"/>
      <c r="Q1163" s="289"/>
      <c r="R1163" s="289"/>
      <c r="S1163" s="55"/>
      <c r="T1163" s="55"/>
      <c r="U1163" s="55"/>
      <c r="V1163" s="55"/>
      <c r="W1163" s="55"/>
      <c r="X1163" s="55"/>
      <c r="Y1163" s="55"/>
      <c r="Z1163" s="55"/>
      <c r="AA1163" s="55"/>
      <c r="AB1163" s="55"/>
      <c r="AC1163" s="55"/>
      <c r="AD1163" s="55"/>
      <c r="AE1163" s="55"/>
      <c r="AF1163" s="55"/>
      <c r="AG1163" s="55"/>
      <c r="AH1163" s="55"/>
      <c r="AI1163" s="55"/>
      <c r="AJ1163" s="55"/>
    </row>
    <row r="1164">
      <c r="A1164" s="81" t="s">
        <v>3012</v>
      </c>
      <c r="B1164" s="83" t="s">
        <v>2719</v>
      </c>
      <c r="C1164" s="84" t="s">
        <v>3013</v>
      </c>
      <c r="D1164" s="21" t="s">
        <v>37</v>
      </c>
      <c r="E1164" s="105" t="s">
        <v>3006</v>
      </c>
      <c r="F1164" s="86" t="s">
        <v>2766</v>
      </c>
      <c r="G1164" s="286" t="str">
        <f t="shared" si="95"/>
        <v>15.840860</v>
      </c>
      <c r="H1164" s="286" t="str">
        <f t="shared" si="98"/>
        <v>48.483723</v>
      </c>
      <c r="I1164" s="81">
        <v>2.0</v>
      </c>
      <c r="J1164" s="81">
        <v>3.0</v>
      </c>
      <c r="K1164" s="81">
        <v>0.0</v>
      </c>
      <c r="L1164" s="81">
        <v>0.0</v>
      </c>
      <c r="M1164" s="81">
        <v>0.0</v>
      </c>
      <c r="N1164" s="81">
        <v>0.0</v>
      </c>
      <c r="O1164" s="81">
        <v>2.0</v>
      </c>
      <c r="P1164" s="289"/>
      <c r="Q1164" s="289"/>
      <c r="R1164" s="289"/>
      <c r="S1164" s="55"/>
      <c r="T1164" s="55"/>
      <c r="U1164" s="55"/>
      <c r="V1164" s="55"/>
      <c r="W1164" s="55"/>
      <c r="X1164" s="55"/>
      <c r="Y1164" s="55"/>
      <c r="Z1164" s="55"/>
      <c r="AA1164" s="55"/>
      <c r="AB1164" s="55"/>
      <c r="AC1164" s="55"/>
      <c r="AD1164" s="55"/>
      <c r="AE1164" s="55"/>
      <c r="AF1164" s="55"/>
      <c r="AG1164" s="55"/>
      <c r="AH1164" s="55"/>
      <c r="AI1164" s="55"/>
      <c r="AJ1164" s="55"/>
    </row>
    <row r="1165">
      <c r="A1165" s="81" t="s">
        <v>3014</v>
      </c>
      <c r="B1165" s="83" t="s">
        <v>2719</v>
      </c>
      <c r="C1165" s="84" t="s">
        <v>3015</v>
      </c>
      <c r="D1165" s="21" t="s">
        <v>37</v>
      </c>
      <c r="E1165" s="105" t="s">
        <v>3018</v>
      </c>
      <c r="F1165" s="86" t="s">
        <v>3017</v>
      </c>
      <c r="G1165" s="286" t="str">
        <f t="shared" si="95"/>
        <v>16.930413</v>
      </c>
      <c r="H1165" s="286" t="str">
        <f t="shared" si="98"/>
        <v>49.365314</v>
      </c>
      <c r="I1165" s="81">
        <v>2.0</v>
      </c>
      <c r="J1165" s="81">
        <v>3.0</v>
      </c>
      <c r="K1165" s="81">
        <v>0.0</v>
      </c>
      <c r="L1165" s="81">
        <v>0.0</v>
      </c>
      <c r="M1165" s="81">
        <v>0.0</v>
      </c>
      <c r="N1165" s="81">
        <v>0.0</v>
      </c>
      <c r="O1165" s="81">
        <v>0.0</v>
      </c>
      <c r="P1165" s="289"/>
      <c r="Q1165" s="289"/>
      <c r="R1165" s="289"/>
      <c r="S1165" s="55"/>
      <c r="T1165" s="55"/>
      <c r="U1165" s="55"/>
      <c r="V1165" s="55"/>
      <c r="W1165" s="55"/>
      <c r="X1165" s="55"/>
      <c r="Y1165" s="55"/>
      <c r="Z1165" s="55"/>
      <c r="AA1165" s="55"/>
      <c r="AB1165" s="55"/>
      <c r="AC1165" s="55"/>
      <c r="AD1165" s="55"/>
      <c r="AE1165" s="55"/>
      <c r="AF1165" s="55"/>
      <c r="AG1165" s="55"/>
      <c r="AH1165" s="55"/>
      <c r="AI1165" s="55"/>
      <c r="AJ1165" s="55"/>
    </row>
    <row r="1166">
      <c r="A1166" s="81" t="s">
        <v>3057</v>
      </c>
      <c r="B1166" s="83" t="s">
        <v>2719</v>
      </c>
      <c r="C1166" s="84" t="s">
        <v>3058</v>
      </c>
      <c r="D1166" s="21" t="s">
        <v>37</v>
      </c>
      <c r="E1166" s="105" t="s">
        <v>2966</v>
      </c>
      <c r="F1166" s="86" t="s">
        <v>2866</v>
      </c>
      <c r="G1166" s="286" t="str">
        <f t="shared" si="95"/>
        <v>13.988914</v>
      </c>
      <c r="H1166" s="286" t="str">
        <f t="shared" si="98"/>
        <v>45.577100</v>
      </c>
      <c r="I1166" s="81">
        <v>2.0</v>
      </c>
      <c r="J1166" s="81">
        <v>3.0</v>
      </c>
      <c r="K1166" s="81">
        <v>0.0</v>
      </c>
      <c r="L1166" s="81">
        <v>0.0</v>
      </c>
      <c r="M1166" s="81">
        <v>0.0</v>
      </c>
      <c r="N1166" s="81">
        <v>0.0</v>
      </c>
      <c r="O1166" s="81">
        <v>3.0</v>
      </c>
      <c r="P1166" s="289"/>
      <c r="Q1166" s="289"/>
      <c r="R1166" s="289"/>
      <c r="S1166" s="55"/>
      <c r="T1166" s="55"/>
      <c r="U1166" s="55"/>
      <c r="V1166" s="55"/>
      <c r="W1166" s="55"/>
      <c r="X1166" s="55"/>
      <c r="Y1166" s="55"/>
      <c r="Z1166" s="55"/>
      <c r="AA1166" s="55"/>
      <c r="AB1166" s="55"/>
      <c r="AC1166" s="55"/>
      <c r="AD1166" s="55"/>
      <c r="AE1166" s="55"/>
      <c r="AF1166" s="55"/>
      <c r="AG1166" s="55"/>
      <c r="AH1166" s="55"/>
      <c r="AI1166" s="55"/>
      <c r="AJ1166" s="55"/>
    </row>
    <row r="1167">
      <c r="A1167" s="81" t="s">
        <v>3062</v>
      </c>
      <c r="B1167" s="83" t="s">
        <v>2719</v>
      </c>
      <c r="C1167" s="84" t="s">
        <v>3063</v>
      </c>
      <c r="D1167" s="21" t="s">
        <v>37</v>
      </c>
      <c r="E1167" s="105" t="s">
        <v>3061</v>
      </c>
      <c r="F1167" s="86" t="s">
        <v>3017</v>
      </c>
      <c r="G1167" s="286" t="str">
        <f t="shared" si="95"/>
        <v>16.930413</v>
      </c>
      <c r="H1167" s="286" t="str">
        <f t="shared" si="98"/>
        <v>49.365314</v>
      </c>
      <c r="I1167" s="81">
        <v>2.0</v>
      </c>
      <c r="J1167" s="81">
        <v>3.0</v>
      </c>
      <c r="K1167" s="81">
        <v>0.0</v>
      </c>
      <c r="L1167" s="81">
        <v>0.0</v>
      </c>
      <c r="M1167" s="81">
        <v>0.0</v>
      </c>
      <c r="N1167" s="81">
        <v>0.0</v>
      </c>
      <c r="O1167" s="81">
        <v>0.0</v>
      </c>
      <c r="P1167" s="289"/>
      <c r="Q1167" s="289"/>
      <c r="R1167" s="289"/>
      <c r="S1167" s="55"/>
      <c r="T1167" s="55"/>
      <c r="U1167" s="55"/>
      <c r="V1167" s="55"/>
      <c r="W1167" s="55"/>
      <c r="X1167" s="55"/>
      <c r="Y1167" s="55"/>
      <c r="Z1167" s="55"/>
      <c r="AA1167" s="55"/>
      <c r="AB1167" s="55"/>
      <c r="AC1167" s="55"/>
      <c r="AD1167" s="55"/>
      <c r="AE1167" s="55"/>
      <c r="AF1167" s="55"/>
      <c r="AG1167" s="55"/>
      <c r="AH1167" s="55"/>
      <c r="AI1167" s="55"/>
      <c r="AJ1167" s="55"/>
    </row>
    <row r="1168">
      <c r="A1168" s="81" t="s">
        <v>3069</v>
      </c>
      <c r="B1168" s="83" t="s">
        <v>2719</v>
      </c>
      <c r="C1168" s="84" t="s">
        <v>3070</v>
      </c>
      <c r="D1168" s="21" t="s">
        <v>37</v>
      </c>
      <c r="E1168" s="105" t="s">
        <v>3011</v>
      </c>
      <c r="F1168" s="86" t="s">
        <v>3010</v>
      </c>
      <c r="G1168" s="286" t="str">
        <f t="shared" si="95"/>
        <v>14.411870</v>
      </c>
      <c r="H1168" s="286" t="str">
        <f t="shared" si="98"/>
        <v>44.836513</v>
      </c>
      <c r="I1168" s="81">
        <v>3.0</v>
      </c>
      <c r="J1168" s="81">
        <v>3.0</v>
      </c>
      <c r="K1168" s="81">
        <v>0.0</v>
      </c>
      <c r="L1168" s="81">
        <v>0.0</v>
      </c>
      <c r="M1168" s="81">
        <v>0.0</v>
      </c>
      <c r="N1168" s="81">
        <v>0.0</v>
      </c>
      <c r="O1168" s="81">
        <v>0.0</v>
      </c>
      <c r="P1168" s="289"/>
      <c r="Q1168" s="289"/>
      <c r="R1168" s="289"/>
      <c r="S1168" s="55"/>
      <c r="T1168" s="55"/>
      <c r="U1168" s="55"/>
      <c r="V1168" s="55"/>
      <c r="W1168" s="55"/>
      <c r="X1168" s="55"/>
      <c r="Y1168" s="55"/>
      <c r="Z1168" s="55"/>
      <c r="AA1168" s="55"/>
      <c r="AB1168" s="55"/>
      <c r="AC1168" s="55"/>
      <c r="AD1168" s="55"/>
      <c r="AE1168" s="55"/>
      <c r="AF1168" s="55"/>
      <c r="AG1168" s="55"/>
      <c r="AH1168" s="55"/>
      <c r="AI1168" s="55"/>
      <c r="AJ1168" s="55"/>
    </row>
    <row r="1169">
      <c r="A1169" s="81" t="s">
        <v>3077</v>
      </c>
      <c r="B1169" s="83" t="s">
        <v>2719</v>
      </c>
      <c r="C1169" s="84" t="s">
        <v>3078</v>
      </c>
      <c r="D1169" s="21" t="s">
        <v>37</v>
      </c>
      <c r="E1169" s="105" t="s">
        <v>3080</v>
      </c>
      <c r="F1169" s="86" t="s">
        <v>2722</v>
      </c>
      <c r="G1169" s="286" t="str">
        <f t="shared" si="95"/>
        <v>15.470031</v>
      </c>
      <c r="H1169" s="286" t="str">
        <f t="shared" si="98"/>
        <v>45.322857</v>
      </c>
      <c r="I1169" s="81">
        <v>3.0</v>
      </c>
      <c r="J1169" s="81">
        <v>3.0</v>
      </c>
      <c r="K1169" s="81">
        <v>0.0</v>
      </c>
      <c r="L1169" s="81">
        <v>0.0</v>
      </c>
      <c r="M1169" s="81">
        <v>0.0</v>
      </c>
      <c r="N1169" s="81">
        <v>0.0</v>
      </c>
      <c r="O1169" s="81">
        <v>0.0</v>
      </c>
      <c r="P1169" s="289"/>
      <c r="Q1169" s="289"/>
      <c r="R1169" s="289"/>
      <c r="S1169" s="55"/>
      <c r="T1169" s="55"/>
      <c r="U1169" s="55"/>
      <c r="V1169" s="55"/>
      <c r="W1169" s="55"/>
      <c r="X1169" s="55"/>
      <c r="Y1169" s="55"/>
      <c r="Z1169" s="55"/>
      <c r="AA1169" s="55"/>
      <c r="AB1169" s="55"/>
      <c r="AC1169" s="55"/>
      <c r="AD1169" s="55"/>
      <c r="AE1169" s="55"/>
      <c r="AF1169" s="55"/>
      <c r="AG1169" s="55"/>
      <c r="AH1169" s="55"/>
      <c r="AI1169" s="55"/>
      <c r="AJ1169" s="55"/>
    </row>
    <row r="1170">
      <c r="A1170" s="81" t="s">
        <v>3149</v>
      </c>
      <c r="B1170" s="83" t="s">
        <v>2719</v>
      </c>
      <c r="C1170" s="84" t="s">
        <v>3150</v>
      </c>
      <c r="D1170" s="21" t="s">
        <v>37</v>
      </c>
      <c r="E1170" s="105" t="s">
        <v>3006</v>
      </c>
      <c r="F1170" s="86" t="s">
        <v>2766</v>
      </c>
      <c r="G1170" s="286" t="str">
        <f t="shared" si="95"/>
        <v>15.840860</v>
      </c>
      <c r="H1170" s="286" t="str">
        <f t="shared" si="98"/>
        <v>48.483723</v>
      </c>
      <c r="I1170" s="81">
        <v>3.0</v>
      </c>
      <c r="J1170" s="81">
        <v>3.0</v>
      </c>
      <c r="K1170" s="81">
        <v>0.0</v>
      </c>
      <c r="L1170" s="81">
        <v>0.0</v>
      </c>
      <c r="M1170" s="81">
        <v>0.0</v>
      </c>
      <c r="N1170" s="81">
        <v>0.0</v>
      </c>
      <c r="O1170" s="81">
        <v>0.0</v>
      </c>
      <c r="P1170" s="289"/>
      <c r="Q1170" s="289"/>
      <c r="R1170" s="289"/>
      <c r="S1170" s="55"/>
      <c r="T1170" s="55"/>
      <c r="U1170" s="55"/>
      <c r="V1170" s="55"/>
      <c r="W1170" s="55"/>
      <c r="X1170" s="55"/>
      <c r="Y1170" s="55"/>
      <c r="Z1170" s="55"/>
      <c r="AA1170" s="55"/>
      <c r="AB1170" s="55"/>
      <c r="AC1170" s="55"/>
      <c r="AD1170" s="55"/>
      <c r="AE1170" s="55"/>
      <c r="AF1170" s="55"/>
      <c r="AG1170" s="55"/>
      <c r="AH1170" s="55"/>
      <c r="AI1170" s="55"/>
      <c r="AJ1170" s="55"/>
    </row>
    <row r="1171">
      <c r="A1171" s="81" t="s">
        <v>3168</v>
      </c>
      <c r="B1171" s="83" t="s">
        <v>2719</v>
      </c>
      <c r="C1171" s="84" t="s">
        <v>3169</v>
      </c>
      <c r="D1171" s="21" t="s">
        <v>37</v>
      </c>
      <c r="E1171" s="105" t="s">
        <v>3172</v>
      </c>
      <c r="F1171" s="86" t="s">
        <v>3171</v>
      </c>
      <c r="G1171" s="286" t="str">
        <f t="shared" si="95"/>
        <v>15.515888</v>
      </c>
      <c r="H1171" s="286" t="str">
        <f t="shared" si="98"/>
        <v>45.449806</v>
      </c>
      <c r="I1171" s="81">
        <v>2.0</v>
      </c>
      <c r="J1171" s="81">
        <v>3.0</v>
      </c>
      <c r="K1171" s="81">
        <v>0.0</v>
      </c>
      <c r="L1171" s="81">
        <v>0.0</v>
      </c>
      <c r="M1171" s="81">
        <v>0.0</v>
      </c>
      <c r="N1171" s="81">
        <v>0.0</v>
      </c>
      <c r="O1171" s="81">
        <v>2.0</v>
      </c>
      <c r="P1171" s="289"/>
      <c r="Q1171" s="289"/>
      <c r="R1171" s="289"/>
      <c r="S1171" s="55"/>
      <c r="T1171" s="55"/>
      <c r="U1171" s="55"/>
      <c r="V1171" s="55"/>
      <c r="W1171" s="55"/>
      <c r="X1171" s="55"/>
      <c r="Y1171" s="55"/>
      <c r="Z1171" s="55"/>
      <c r="AA1171" s="55"/>
      <c r="AB1171" s="55"/>
      <c r="AC1171" s="55"/>
      <c r="AD1171" s="55"/>
      <c r="AE1171" s="55"/>
      <c r="AF1171" s="55"/>
      <c r="AG1171" s="55"/>
      <c r="AH1171" s="55"/>
      <c r="AI1171" s="55"/>
      <c r="AJ1171" s="55"/>
    </row>
    <row r="1172">
      <c r="A1172" s="81" t="s">
        <v>3184</v>
      </c>
      <c r="B1172" s="83" t="s">
        <v>2719</v>
      </c>
      <c r="C1172" s="84" t="s">
        <v>3185</v>
      </c>
      <c r="D1172" s="21" t="s">
        <v>37</v>
      </c>
      <c r="E1172" s="105" t="s">
        <v>3187</v>
      </c>
      <c r="F1172" s="86" t="s">
        <v>3114</v>
      </c>
      <c r="G1172" s="286" t="str">
        <f t="shared" si="95"/>
        <v>16.714858</v>
      </c>
      <c r="H1172" s="286" t="str">
        <f t="shared" si="98"/>
        <v>44.875452</v>
      </c>
      <c r="I1172" s="81">
        <v>2.0</v>
      </c>
      <c r="J1172" s="81">
        <v>3.0</v>
      </c>
      <c r="K1172" s="81">
        <v>0.0</v>
      </c>
      <c r="L1172" s="81">
        <v>0.0</v>
      </c>
      <c r="M1172" s="81">
        <v>0.0</v>
      </c>
      <c r="N1172" s="81">
        <v>0.0</v>
      </c>
      <c r="O1172" s="81">
        <v>0.0</v>
      </c>
      <c r="P1172" s="289"/>
      <c r="Q1172" s="289"/>
      <c r="R1172" s="289"/>
      <c r="S1172" s="55"/>
      <c r="T1172" s="55"/>
      <c r="U1172" s="55"/>
      <c r="V1172" s="55"/>
      <c r="W1172" s="55"/>
      <c r="X1172" s="55"/>
      <c r="Y1172" s="55"/>
      <c r="Z1172" s="55"/>
      <c r="AA1172" s="55"/>
      <c r="AB1172" s="55"/>
      <c r="AC1172" s="55"/>
      <c r="AD1172" s="55"/>
      <c r="AE1172" s="55"/>
      <c r="AF1172" s="55"/>
      <c r="AG1172" s="55"/>
      <c r="AH1172" s="55"/>
      <c r="AI1172" s="55"/>
      <c r="AJ1172" s="55"/>
    </row>
    <row r="1173">
      <c r="A1173" s="81" t="s">
        <v>3188</v>
      </c>
      <c r="B1173" s="83" t="s">
        <v>2719</v>
      </c>
      <c r="C1173" s="84" t="s">
        <v>3189</v>
      </c>
      <c r="D1173" s="21" t="s">
        <v>37</v>
      </c>
      <c r="E1173" s="105" t="s">
        <v>2828</v>
      </c>
      <c r="F1173" s="86" t="s">
        <v>2827</v>
      </c>
      <c r="G1173" s="286" t="str">
        <f t="shared" si="95"/>
        <v>14.061619</v>
      </c>
      <c r="H1173" s="286" t="str">
        <f t="shared" si="98"/>
        <v>46.914966</v>
      </c>
      <c r="I1173" s="81">
        <v>3.0</v>
      </c>
      <c r="J1173" s="81">
        <v>3.0</v>
      </c>
      <c r="K1173" s="81">
        <v>0.0</v>
      </c>
      <c r="L1173" s="81">
        <v>0.0</v>
      </c>
      <c r="M1173" s="81">
        <v>0.0</v>
      </c>
      <c r="N1173" s="81">
        <v>0.0</v>
      </c>
      <c r="O1173" s="81">
        <v>4.0</v>
      </c>
      <c r="P1173" s="289"/>
      <c r="Q1173" s="289"/>
      <c r="R1173" s="289"/>
      <c r="S1173" s="55"/>
      <c r="T1173" s="55"/>
      <c r="U1173" s="55"/>
      <c r="V1173" s="55"/>
      <c r="W1173" s="55"/>
      <c r="X1173" s="55"/>
      <c r="Y1173" s="55"/>
      <c r="Z1173" s="55"/>
      <c r="AA1173" s="55"/>
      <c r="AB1173" s="55"/>
      <c r="AC1173" s="55"/>
      <c r="AD1173" s="55"/>
      <c r="AE1173" s="55"/>
      <c r="AF1173" s="55"/>
      <c r="AG1173" s="55"/>
      <c r="AH1173" s="55"/>
      <c r="AI1173" s="55"/>
      <c r="AJ1173" s="55"/>
    </row>
    <row r="1174">
      <c r="A1174" s="81" t="s">
        <v>3211</v>
      </c>
      <c r="B1174" s="83" t="s">
        <v>2719</v>
      </c>
      <c r="C1174" s="84" t="s">
        <v>3212</v>
      </c>
      <c r="D1174" s="21" t="s">
        <v>37</v>
      </c>
      <c r="E1174" s="105" t="s">
        <v>3074</v>
      </c>
      <c r="F1174" s="86" t="s">
        <v>2722</v>
      </c>
      <c r="G1174" s="286" t="str">
        <f t="shared" si="95"/>
        <v>15.470031</v>
      </c>
      <c r="H1174" s="286" t="str">
        <f t="shared" si="98"/>
        <v>45.322857</v>
      </c>
      <c r="I1174" s="81">
        <v>3.0</v>
      </c>
      <c r="J1174" s="81">
        <v>3.0</v>
      </c>
      <c r="K1174" s="81">
        <v>0.0</v>
      </c>
      <c r="L1174" s="81">
        <v>0.0</v>
      </c>
      <c r="M1174" s="81">
        <v>0.0</v>
      </c>
      <c r="N1174" s="81">
        <v>0.0</v>
      </c>
      <c r="O1174" s="81">
        <v>2.0</v>
      </c>
      <c r="P1174" s="289"/>
      <c r="Q1174" s="289"/>
      <c r="R1174" s="289"/>
      <c r="S1174" s="55"/>
      <c r="T1174" s="55"/>
      <c r="U1174" s="55"/>
      <c r="V1174" s="55"/>
      <c r="W1174" s="55"/>
      <c r="X1174" s="55"/>
      <c r="Y1174" s="55"/>
      <c r="Z1174" s="55"/>
      <c r="AA1174" s="55"/>
      <c r="AB1174" s="55"/>
      <c r="AC1174" s="55"/>
      <c r="AD1174" s="55"/>
      <c r="AE1174" s="55"/>
      <c r="AF1174" s="55"/>
      <c r="AG1174" s="55"/>
      <c r="AH1174" s="55"/>
      <c r="AI1174" s="55"/>
      <c r="AJ1174" s="55"/>
    </row>
    <row r="1175">
      <c r="A1175" s="81" t="s">
        <v>3213</v>
      </c>
      <c r="B1175" s="83" t="s">
        <v>2719</v>
      </c>
      <c r="C1175" s="84" t="s">
        <v>3214</v>
      </c>
      <c r="D1175" s="21" t="s">
        <v>37</v>
      </c>
      <c r="E1175" s="86" t="s">
        <v>3215</v>
      </c>
      <c r="F1175" s="86" t="s">
        <v>3017</v>
      </c>
      <c r="G1175" s="286" t="str">
        <f t="shared" si="95"/>
        <v>16.930413</v>
      </c>
      <c r="H1175" s="286" t="str">
        <f t="shared" si="98"/>
        <v>49.365314</v>
      </c>
      <c r="I1175" s="81">
        <v>3.0</v>
      </c>
      <c r="J1175" s="81">
        <v>3.0</v>
      </c>
      <c r="K1175" s="81">
        <v>0.0</v>
      </c>
      <c r="L1175" s="81">
        <v>0.0</v>
      </c>
      <c r="M1175" s="81">
        <v>0.0</v>
      </c>
      <c r="N1175" s="81">
        <v>0.0</v>
      </c>
      <c r="O1175" s="81">
        <v>0.0</v>
      </c>
      <c r="P1175" s="289"/>
      <c r="Q1175" s="289"/>
      <c r="R1175" s="289"/>
      <c r="S1175" s="55"/>
      <c r="T1175" s="55"/>
      <c r="U1175" s="55"/>
      <c r="V1175" s="55"/>
      <c r="W1175" s="55"/>
      <c r="X1175" s="55"/>
      <c r="Y1175" s="55"/>
      <c r="Z1175" s="55"/>
      <c r="AA1175" s="55"/>
      <c r="AB1175" s="55"/>
      <c r="AC1175" s="55"/>
      <c r="AD1175" s="55"/>
      <c r="AE1175" s="55"/>
      <c r="AF1175" s="55"/>
      <c r="AG1175" s="55"/>
      <c r="AH1175" s="55"/>
      <c r="AI1175" s="55"/>
      <c r="AJ1175" s="55"/>
    </row>
    <row r="1176">
      <c r="A1176" s="81" t="s">
        <v>3221</v>
      </c>
      <c r="B1176" s="83" t="s">
        <v>2719</v>
      </c>
      <c r="C1176" s="84" t="s">
        <v>3222</v>
      </c>
      <c r="D1176" s="21" t="s">
        <v>37</v>
      </c>
      <c r="E1176" s="105" t="s">
        <v>3224</v>
      </c>
      <c r="F1176" s="86" t="s">
        <v>2838</v>
      </c>
      <c r="G1176" s="286" t="str">
        <f t="shared" si="95"/>
        <v>16.790181</v>
      </c>
      <c r="H1176" s="286" t="str">
        <f t="shared" si="98"/>
        <v>45.299386</v>
      </c>
      <c r="I1176" s="81">
        <v>2.0</v>
      </c>
      <c r="J1176" s="81">
        <v>3.0</v>
      </c>
      <c r="K1176" s="81">
        <v>0.0</v>
      </c>
      <c r="L1176" s="81">
        <v>0.0</v>
      </c>
      <c r="M1176" s="81">
        <v>0.0</v>
      </c>
      <c r="N1176" s="81">
        <v>0.0</v>
      </c>
      <c r="O1176" s="81">
        <v>3.0</v>
      </c>
      <c r="P1176" s="289"/>
      <c r="Q1176" s="289"/>
      <c r="R1176" s="289"/>
      <c r="S1176" s="55"/>
      <c r="T1176" s="55"/>
      <c r="U1176" s="55"/>
      <c r="V1176" s="55"/>
      <c r="W1176" s="55"/>
      <c r="X1176" s="55"/>
      <c r="Y1176" s="55"/>
      <c r="Z1176" s="55"/>
      <c r="AA1176" s="55"/>
      <c r="AB1176" s="55"/>
      <c r="AC1176" s="55"/>
      <c r="AD1176" s="55"/>
      <c r="AE1176" s="55"/>
      <c r="AF1176" s="55"/>
      <c r="AG1176" s="55"/>
      <c r="AH1176" s="55"/>
      <c r="AI1176" s="55"/>
      <c r="AJ1176" s="55"/>
    </row>
    <row r="1177">
      <c r="A1177" s="81" t="s">
        <v>3252</v>
      </c>
      <c r="B1177" s="83" t="s">
        <v>2719</v>
      </c>
      <c r="C1177" s="84" t="s">
        <v>3253</v>
      </c>
      <c r="D1177" s="21" t="s">
        <v>37</v>
      </c>
      <c r="E1177" s="86" t="s">
        <v>3257</v>
      </c>
      <c r="F1177" s="86" t="s">
        <v>3258</v>
      </c>
      <c r="G1177" s="286" t="str">
        <f t="shared" si="95"/>
        <v>14.926530</v>
      </c>
      <c r="H1177" s="286" t="str">
        <f t="shared" si="98"/>
        <v>45.507141</v>
      </c>
      <c r="I1177" s="81">
        <v>3.0</v>
      </c>
      <c r="J1177" s="81">
        <v>3.0</v>
      </c>
      <c r="K1177" s="81">
        <v>1.0</v>
      </c>
      <c r="L1177" s="81">
        <v>2.0</v>
      </c>
      <c r="M1177" s="81">
        <v>1.0</v>
      </c>
      <c r="N1177" s="81">
        <v>1.0</v>
      </c>
      <c r="O1177" s="81">
        <v>0.0</v>
      </c>
      <c r="P1177" s="289"/>
      <c r="Q1177" s="289"/>
      <c r="R1177" s="289"/>
      <c r="S1177" s="55"/>
      <c r="T1177" s="55"/>
      <c r="U1177" s="55"/>
      <c r="V1177" s="55"/>
      <c r="W1177" s="55"/>
      <c r="X1177" s="55"/>
      <c r="Y1177" s="55"/>
      <c r="Z1177" s="55"/>
      <c r="AA1177" s="55"/>
      <c r="AB1177" s="55"/>
      <c r="AC1177" s="55"/>
      <c r="AD1177" s="55"/>
      <c r="AE1177" s="55"/>
      <c r="AF1177" s="55"/>
      <c r="AG1177" s="55"/>
      <c r="AH1177" s="55"/>
      <c r="AI1177" s="55"/>
      <c r="AJ1177" s="55"/>
    </row>
    <row r="1178">
      <c r="A1178" s="81" t="s">
        <v>3263</v>
      </c>
      <c r="B1178" s="83" t="s">
        <v>2719</v>
      </c>
      <c r="C1178" s="84" t="s">
        <v>3264</v>
      </c>
      <c r="D1178" s="21" t="s">
        <v>37</v>
      </c>
      <c r="E1178" s="105" t="s">
        <v>3267</v>
      </c>
      <c r="F1178" s="86" t="s">
        <v>3266</v>
      </c>
      <c r="G1178" s="286" t="str">
        <f t="shared" si="95"/>
        <v>13.057841</v>
      </c>
      <c r="H1178" s="286" t="str">
        <f t="shared" si="98"/>
        <v>44.883283</v>
      </c>
      <c r="I1178" s="81">
        <v>2.0</v>
      </c>
      <c r="J1178" s="81">
        <v>3.0</v>
      </c>
      <c r="K1178" s="81">
        <v>0.0</v>
      </c>
      <c r="L1178" s="81">
        <v>0.0</v>
      </c>
      <c r="M1178" s="81">
        <v>0.0</v>
      </c>
      <c r="N1178" s="81">
        <v>0.0</v>
      </c>
      <c r="O1178" s="81">
        <v>0.0</v>
      </c>
      <c r="P1178" s="289"/>
      <c r="Q1178" s="289"/>
      <c r="R1178" s="289"/>
      <c r="S1178" s="55"/>
      <c r="T1178" s="55"/>
      <c r="U1178" s="55"/>
      <c r="V1178" s="55"/>
      <c r="W1178" s="55"/>
      <c r="X1178" s="55"/>
      <c r="Y1178" s="55"/>
      <c r="Z1178" s="55"/>
      <c r="AA1178" s="55"/>
      <c r="AB1178" s="55"/>
      <c r="AC1178" s="55"/>
      <c r="AD1178" s="55"/>
      <c r="AE1178" s="55"/>
      <c r="AF1178" s="55"/>
      <c r="AG1178" s="55"/>
      <c r="AH1178" s="55"/>
      <c r="AI1178" s="55"/>
      <c r="AJ1178" s="55"/>
    </row>
    <row r="1179">
      <c r="A1179" s="81" t="s">
        <v>3272</v>
      </c>
      <c r="B1179" s="83" t="s">
        <v>2719</v>
      </c>
      <c r="C1179" s="84" t="s">
        <v>3273</v>
      </c>
      <c r="D1179" s="21" t="s">
        <v>37</v>
      </c>
      <c r="E1179" s="105" t="s">
        <v>3275</v>
      </c>
      <c r="F1179" s="86" t="s">
        <v>2743</v>
      </c>
      <c r="G1179" s="286" t="str">
        <f t="shared" si="95"/>
        <v>14.754630</v>
      </c>
      <c r="H1179" s="286" t="str">
        <f t="shared" si="98"/>
        <v>46.516261</v>
      </c>
      <c r="I1179" s="81">
        <v>2.0</v>
      </c>
      <c r="J1179" s="81">
        <v>3.0</v>
      </c>
      <c r="K1179" s="81">
        <v>0.0</v>
      </c>
      <c r="L1179" s="81">
        <v>0.0</v>
      </c>
      <c r="M1179" s="81">
        <v>0.0</v>
      </c>
      <c r="N1179" s="81">
        <v>0.0</v>
      </c>
      <c r="O1179" s="81">
        <v>3.0</v>
      </c>
      <c r="P1179" s="289"/>
      <c r="Q1179" s="289"/>
      <c r="R1179" s="289"/>
      <c r="S1179" s="55"/>
      <c r="T1179" s="55"/>
      <c r="U1179" s="55"/>
      <c r="V1179" s="55"/>
      <c r="W1179" s="55"/>
      <c r="X1179" s="55"/>
      <c r="Y1179" s="55"/>
      <c r="Z1179" s="55"/>
      <c r="AA1179" s="55"/>
      <c r="AB1179" s="55"/>
      <c r="AC1179" s="55"/>
      <c r="AD1179" s="55"/>
      <c r="AE1179" s="55"/>
      <c r="AF1179" s="55"/>
      <c r="AG1179" s="55"/>
      <c r="AH1179" s="55"/>
      <c r="AI1179" s="55"/>
      <c r="AJ1179" s="55"/>
    </row>
    <row r="1180">
      <c r="A1180" s="81" t="s">
        <v>3292</v>
      </c>
      <c r="B1180" s="83" t="s">
        <v>2719</v>
      </c>
      <c r="C1180" s="84" t="s">
        <v>3293</v>
      </c>
      <c r="D1180" s="21" t="s">
        <v>37</v>
      </c>
      <c r="E1180" s="105" t="s">
        <v>3295</v>
      </c>
      <c r="F1180" s="86" t="s">
        <v>3208</v>
      </c>
      <c r="G1180" s="286" t="str">
        <f t="shared" si="95"/>
        <v>15.4747097</v>
      </c>
      <c r="H1180" s="286" t="str">
        <f t="shared" si="98"/>
        <v>45.3052453</v>
      </c>
      <c r="I1180" s="81">
        <v>3.0</v>
      </c>
      <c r="J1180" s="81">
        <v>3.0</v>
      </c>
      <c r="K1180" s="81">
        <v>0.0</v>
      </c>
      <c r="L1180" s="81">
        <v>0.0</v>
      </c>
      <c r="M1180" s="81">
        <v>0.0</v>
      </c>
      <c r="N1180" s="81">
        <v>0.0</v>
      </c>
      <c r="O1180" s="81">
        <v>0.0</v>
      </c>
      <c r="P1180" s="289"/>
      <c r="Q1180" s="289"/>
      <c r="R1180" s="289"/>
      <c r="S1180" s="55"/>
      <c r="T1180" s="55"/>
      <c r="U1180" s="55"/>
      <c r="V1180" s="55"/>
      <c r="W1180" s="55"/>
      <c r="X1180" s="55"/>
      <c r="Y1180" s="55"/>
      <c r="Z1180" s="55"/>
      <c r="AA1180" s="55"/>
      <c r="AB1180" s="55"/>
      <c r="AC1180" s="55"/>
      <c r="AD1180" s="55"/>
      <c r="AE1180" s="55"/>
      <c r="AF1180" s="55"/>
      <c r="AG1180" s="55"/>
      <c r="AH1180" s="55"/>
      <c r="AI1180" s="55"/>
      <c r="AJ1180" s="55"/>
    </row>
    <row r="1181">
      <c r="A1181" s="81" t="s">
        <v>3304</v>
      </c>
      <c r="B1181" s="83" t="s">
        <v>2719</v>
      </c>
      <c r="C1181" s="84" t="s">
        <v>3305</v>
      </c>
      <c r="D1181" s="21" t="s">
        <v>37</v>
      </c>
      <c r="E1181" s="86" t="s">
        <v>2748</v>
      </c>
      <c r="F1181" s="86" t="s">
        <v>2743</v>
      </c>
      <c r="G1181" s="286" t="str">
        <f t="shared" si="95"/>
        <v>14.754630</v>
      </c>
      <c r="H1181" s="286" t="str">
        <f t="shared" si="98"/>
        <v>46.516261</v>
      </c>
      <c r="I1181" s="81">
        <v>3.0</v>
      </c>
      <c r="J1181" s="81">
        <v>3.0</v>
      </c>
      <c r="K1181" s="81">
        <v>0.0</v>
      </c>
      <c r="L1181" s="81">
        <v>0.0</v>
      </c>
      <c r="M1181" s="81">
        <v>0.0</v>
      </c>
      <c r="N1181" s="81">
        <v>0.0</v>
      </c>
      <c r="O1181" s="81">
        <v>0.0</v>
      </c>
      <c r="P1181" s="289"/>
      <c r="Q1181" s="289"/>
      <c r="R1181" s="289"/>
      <c r="S1181" s="55"/>
      <c r="T1181" s="55"/>
      <c r="U1181" s="55"/>
      <c r="V1181" s="55"/>
      <c r="W1181" s="55"/>
      <c r="X1181" s="55"/>
      <c r="Y1181" s="55"/>
      <c r="Z1181" s="55"/>
      <c r="AA1181" s="55"/>
      <c r="AB1181" s="55"/>
      <c r="AC1181" s="55"/>
      <c r="AD1181" s="55"/>
      <c r="AE1181" s="55"/>
      <c r="AF1181" s="55"/>
      <c r="AG1181" s="55"/>
      <c r="AH1181" s="55"/>
      <c r="AI1181" s="55"/>
      <c r="AJ1181" s="55"/>
    </row>
    <row r="1182">
      <c r="A1182" s="81" t="s">
        <v>3310</v>
      </c>
      <c r="B1182" s="83" t="s">
        <v>2719</v>
      </c>
      <c r="C1182" s="84" t="s">
        <v>3311</v>
      </c>
      <c r="D1182" s="21" t="s">
        <v>37</v>
      </c>
      <c r="E1182" s="105" t="s">
        <v>3291</v>
      </c>
      <c r="F1182" s="86" t="s">
        <v>2969</v>
      </c>
      <c r="G1182" s="286" t="str">
        <f t="shared" si="95"/>
        <v>14.540432</v>
      </c>
      <c r="H1182" s="286" t="str">
        <f t="shared" si="98"/>
        <v>49.127197</v>
      </c>
      <c r="I1182" s="81">
        <v>3.0</v>
      </c>
      <c r="J1182" s="81">
        <v>3.0</v>
      </c>
      <c r="K1182" s="81">
        <v>0.0</v>
      </c>
      <c r="L1182" s="81">
        <v>0.0</v>
      </c>
      <c r="M1182" s="81">
        <v>0.0</v>
      </c>
      <c r="N1182" s="81">
        <v>0.0</v>
      </c>
      <c r="O1182" s="81">
        <v>2.0</v>
      </c>
      <c r="P1182" s="289"/>
      <c r="Q1182" s="289"/>
      <c r="R1182" s="289"/>
      <c r="S1182" s="55"/>
      <c r="T1182" s="55"/>
      <c r="U1182" s="55"/>
      <c r="V1182" s="55"/>
      <c r="W1182" s="55"/>
      <c r="X1182" s="55"/>
      <c r="Y1182" s="55"/>
      <c r="Z1182" s="55"/>
      <c r="AA1182" s="55"/>
      <c r="AB1182" s="55"/>
      <c r="AC1182" s="55"/>
      <c r="AD1182" s="55"/>
      <c r="AE1182" s="55"/>
      <c r="AF1182" s="55"/>
      <c r="AG1182" s="55"/>
      <c r="AH1182" s="55"/>
      <c r="AI1182" s="55"/>
      <c r="AJ1182" s="55"/>
    </row>
    <row r="1183">
      <c r="A1183" s="81" t="s">
        <v>3329</v>
      </c>
      <c r="B1183" s="83" t="s">
        <v>2719</v>
      </c>
      <c r="C1183" s="84" t="s">
        <v>3330</v>
      </c>
      <c r="D1183" s="21" t="s">
        <v>37</v>
      </c>
      <c r="E1183" s="105" t="s">
        <v>3332</v>
      </c>
      <c r="F1183" s="86" t="s">
        <v>3258</v>
      </c>
      <c r="G1183" s="286" t="str">
        <f t="shared" si="95"/>
        <v>14.926530</v>
      </c>
      <c r="H1183" s="286" t="str">
        <f t="shared" si="98"/>
        <v>45.507141</v>
      </c>
      <c r="I1183" s="81">
        <v>3.0</v>
      </c>
      <c r="J1183" s="81">
        <v>3.0</v>
      </c>
      <c r="K1183" s="81">
        <v>0.0</v>
      </c>
      <c r="L1183" s="81">
        <v>0.0</v>
      </c>
      <c r="M1183" s="81">
        <v>0.0</v>
      </c>
      <c r="N1183" s="81">
        <v>0.0</v>
      </c>
      <c r="O1183" s="81">
        <v>0.0</v>
      </c>
      <c r="P1183" s="289"/>
      <c r="Q1183" s="289"/>
      <c r="R1183" s="289"/>
      <c r="S1183" s="55"/>
      <c r="T1183" s="55"/>
      <c r="U1183" s="55"/>
      <c r="V1183" s="55"/>
      <c r="W1183" s="55"/>
      <c r="X1183" s="55"/>
      <c r="Y1183" s="55"/>
      <c r="Z1183" s="55"/>
      <c r="AA1183" s="55"/>
      <c r="AB1183" s="55"/>
      <c r="AC1183" s="55"/>
      <c r="AD1183" s="55"/>
      <c r="AE1183" s="55"/>
      <c r="AF1183" s="55"/>
      <c r="AG1183" s="55"/>
      <c r="AH1183" s="55"/>
      <c r="AI1183" s="55"/>
      <c r="AJ1183" s="55"/>
    </row>
    <row r="1184">
      <c r="A1184" s="81" t="s">
        <v>3356</v>
      </c>
      <c r="B1184" s="83" t="s">
        <v>2719</v>
      </c>
      <c r="C1184" s="84" t="s">
        <v>3357</v>
      </c>
      <c r="D1184" s="21" t="s">
        <v>37</v>
      </c>
      <c r="E1184" s="105" t="s">
        <v>3316</v>
      </c>
      <c r="F1184" s="86" t="s">
        <v>2743</v>
      </c>
      <c r="G1184" s="286" t="str">
        <f t="shared" si="95"/>
        <v>14.754630</v>
      </c>
      <c r="H1184" s="286" t="str">
        <f t="shared" si="98"/>
        <v>46.516261</v>
      </c>
      <c r="I1184" s="81">
        <v>3.0</v>
      </c>
      <c r="J1184" s="81">
        <v>3.0</v>
      </c>
      <c r="K1184" s="81">
        <v>0.0</v>
      </c>
      <c r="L1184" s="81">
        <v>0.0</v>
      </c>
      <c r="M1184" s="81">
        <v>0.0</v>
      </c>
      <c r="N1184" s="81">
        <v>0.0</v>
      </c>
      <c r="O1184" s="81">
        <v>0.0</v>
      </c>
      <c r="P1184" s="289"/>
      <c r="Q1184" s="289"/>
      <c r="R1184" s="289"/>
      <c r="S1184" s="55"/>
      <c r="T1184" s="55"/>
      <c r="U1184" s="55"/>
      <c r="V1184" s="55"/>
      <c r="W1184" s="55"/>
      <c r="X1184" s="55"/>
      <c r="Y1184" s="55"/>
      <c r="Z1184" s="55"/>
      <c r="AA1184" s="55"/>
      <c r="AB1184" s="55"/>
      <c r="AC1184" s="55"/>
      <c r="AD1184" s="55"/>
      <c r="AE1184" s="55"/>
      <c r="AF1184" s="55"/>
      <c r="AG1184" s="55"/>
      <c r="AH1184" s="55"/>
      <c r="AI1184" s="55"/>
      <c r="AJ1184" s="55"/>
    </row>
    <row r="1185">
      <c r="A1185" s="81" t="s">
        <v>3368</v>
      </c>
      <c r="B1185" s="83" t="s">
        <v>2719</v>
      </c>
      <c r="C1185" s="84" t="s">
        <v>3364</v>
      </c>
      <c r="D1185" s="21" t="s">
        <v>37</v>
      </c>
      <c r="E1185" s="105" t="s">
        <v>3370</v>
      </c>
      <c r="F1185" s="86" t="s">
        <v>2771</v>
      </c>
      <c r="G1185" s="286" t="str">
        <f t="shared" si="95"/>
        <v>13.634341</v>
      </c>
      <c r="H1185" s="286" t="str">
        <f t="shared" si="98"/>
        <v>46.056321</v>
      </c>
      <c r="I1185" s="81">
        <v>3.0</v>
      </c>
      <c r="J1185" s="81">
        <v>3.0</v>
      </c>
      <c r="K1185" s="81">
        <v>0.0</v>
      </c>
      <c r="L1185" s="81">
        <v>0.0</v>
      </c>
      <c r="M1185" s="81">
        <v>0.0</v>
      </c>
      <c r="N1185" s="81">
        <v>0.0</v>
      </c>
      <c r="O1185" s="81">
        <v>0.0</v>
      </c>
      <c r="P1185" s="289"/>
      <c r="Q1185" s="289"/>
      <c r="R1185" s="289"/>
      <c r="S1185" s="55"/>
      <c r="T1185" s="55"/>
      <c r="U1185" s="55"/>
      <c r="V1185" s="55"/>
      <c r="W1185" s="55"/>
      <c r="X1185" s="55"/>
      <c r="Y1185" s="55"/>
      <c r="Z1185" s="55"/>
      <c r="AA1185" s="55"/>
      <c r="AB1185" s="55"/>
      <c r="AC1185" s="55"/>
      <c r="AD1185" s="55"/>
      <c r="AE1185" s="55"/>
      <c r="AF1185" s="55"/>
      <c r="AG1185" s="55"/>
      <c r="AH1185" s="55"/>
      <c r="AI1185" s="55"/>
      <c r="AJ1185" s="55"/>
    </row>
    <row r="1186">
      <c r="A1186" s="81" t="s">
        <v>3371</v>
      </c>
      <c r="B1186" s="83" t="s">
        <v>2719</v>
      </c>
      <c r="C1186" s="84" t="s">
        <v>892</v>
      </c>
      <c r="D1186" s="21" t="s">
        <v>37</v>
      </c>
      <c r="E1186" s="86" t="s">
        <v>3374</v>
      </c>
      <c r="F1186" s="86" t="s">
        <v>3266</v>
      </c>
      <c r="G1186" s="286" t="str">
        <f t="shared" si="95"/>
        <v>13.057841</v>
      </c>
      <c r="H1186" s="286" t="str">
        <f t="shared" si="98"/>
        <v>44.883283</v>
      </c>
      <c r="I1186" s="81">
        <v>3.0</v>
      </c>
      <c r="J1186" s="81">
        <v>3.0</v>
      </c>
      <c r="K1186" s="81">
        <v>0.0</v>
      </c>
      <c r="L1186" s="81">
        <v>0.0</v>
      </c>
      <c r="M1186" s="81">
        <v>0.0</v>
      </c>
      <c r="N1186" s="81">
        <v>0.0</v>
      </c>
      <c r="O1186" s="81">
        <v>0.0</v>
      </c>
      <c r="P1186" s="289"/>
      <c r="Q1186" s="289"/>
      <c r="R1186" s="289"/>
      <c r="S1186" s="55"/>
      <c r="T1186" s="55"/>
      <c r="U1186" s="55"/>
      <c r="V1186" s="55"/>
      <c r="W1186" s="55"/>
      <c r="X1186" s="55"/>
      <c r="Y1186" s="55"/>
      <c r="Z1186" s="55"/>
      <c r="AA1186" s="55"/>
      <c r="AB1186" s="55"/>
      <c r="AC1186" s="55"/>
      <c r="AD1186" s="55"/>
      <c r="AE1186" s="55"/>
      <c r="AF1186" s="55"/>
      <c r="AG1186" s="55"/>
      <c r="AH1186" s="55"/>
      <c r="AI1186" s="55"/>
      <c r="AJ1186" s="55"/>
    </row>
    <row r="1187">
      <c r="A1187" s="101" t="s">
        <v>3375</v>
      </c>
      <c r="B1187" s="83" t="s">
        <v>2719</v>
      </c>
      <c r="C1187" s="99" t="s">
        <v>3376</v>
      </c>
      <c r="D1187" s="21" t="s">
        <v>37</v>
      </c>
      <c r="E1187" s="86" t="s">
        <v>3377</v>
      </c>
      <c r="F1187" s="100" t="s">
        <v>3017</v>
      </c>
      <c r="G1187" s="286" t="str">
        <f t="shared" si="95"/>
        <v>16.930413</v>
      </c>
      <c r="H1187" s="286" t="str">
        <f t="shared" si="98"/>
        <v>49.365314</v>
      </c>
      <c r="I1187" s="101">
        <v>3.0</v>
      </c>
      <c r="J1187" s="101">
        <v>3.0</v>
      </c>
      <c r="K1187" s="101">
        <v>0.0</v>
      </c>
      <c r="L1187" s="101">
        <v>0.0</v>
      </c>
      <c r="M1187" s="101">
        <v>0.0</v>
      </c>
      <c r="N1187" s="101">
        <v>0.0</v>
      </c>
      <c r="O1187" s="101">
        <v>0.0</v>
      </c>
      <c r="P1187" s="289"/>
      <c r="Q1187" s="289"/>
      <c r="R1187" s="289"/>
      <c r="S1187" s="55"/>
      <c r="T1187" s="55"/>
      <c r="U1187" s="55"/>
      <c r="V1187" s="55"/>
      <c r="W1187" s="55"/>
      <c r="X1187" s="55"/>
      <c r="Y1187" s="55"/>
      <c r="Z1187" s="55"/>
      <c r="AA1187" s="55"/>
      <c r="AB1187" s="55"/>
      <c r="AC1187" s="55"/>
      <c r="AD1187" s="55"/>
      <c r="AE1187" s="55"/>
      <c r="AF1187" s="55"/>
      <c r="AG1187" s="55"/>
      <c r="AH1187" s="55"/>
      <c r="AI1187" s="55"/>
      <c r="AJ1187" s="55"/>
    </row>
    <row r="1188">
      <c r="A1188" s="81" t="s">
        <v>3411</v>
      </c>
      <c r="B1188" s="83" t="s">
        <v>2719</v>
      </c>
      <c r="C1188" s="84" t="s">
        <v>3412</v>
      </c>
      <c r="D1188" s="21" t="s">
        <v>37</v>
      </c>
      <c r="E1188" s="105" t="s">
        <v>3414</v>
      </c>
      <c r="F1188" s="86" t="s">
        <v>2743</v>
      </c>
      <c r="G1188" s="286" t="str">
        <f t="shared" si="95"/>
        <v>14.754630</v>
      </c>
      <c r="H1188" s="286" t="str">
        <f t="shared" si="98"/>
        <v>46.516261</v>
      </c>
      <c r="I1188" s="81">
        <v>2.0</v>
      </c>
      <c r="J1188" s="81">
        <v>3.0</v>
      </c>
      <c r="K1188" s="81">
        <v>0.0</v>
      </c>
      <c r="L1188" s="81">
        <v>0.0</v>
      </c>
      <c r="M1188" s="81">
        <v>0.0</v>
      </c>
      <c r="N1188" s="81">
        <v>0.0</v>
      </c>
      <c r="O1188" s="81">
        <v>1.0</v>
      </c>
      <c r="P1188" s="289"/>
      <c r="Q1188" s="289"/>
      <c r="R1188" s="289"/>
      <c r="S1188" s="55"/>
      <c r="T1188" s="55"/>
      <c r="U1188" s="55"/>
      <c r="V1188" s="55"/>
      <c r="W1188" s="55"/>
      <c r="X1188" s="55"/>
      <c r="Y1188" s="55"/>
      <c r="Z1188" s="55"/>
      <c r="AA1188" s="55"/>
      <c r="AB1188" s="55"/>
      <c r="AC1188" s="55"/>
      <c r="AD1188" s="55"/>
      <c r="AE1188" s="55"/>
      <c r="AF1188" s="55"/>
      <c r="AG1188" s="55"/>
      <c r="AH1188" s="55"/>
      <c r="AI1188" s="55"/>
      <c r="AJ1188" s="55"/>
    </row>
    <row r="1189">
      <c r="A1189" s="81" t="s">
        <v>3419</v>
      </c>
      <c r="B1189" s="83" t="s">
        <v>2719</v>
      </c>
      <c r="C1189" s="84" t="s">
        <v>3420</v>
      </c>
      <c r="D1189" s="21" t="s">
        <v>37</v>
      </c>
      <c r="E1189" s="86" t="s">
        <v>2748</v>
      </c>
      <c r="F1189" s="86" t="s">
        <v>2743</v>
      </c>
      <c r="G1189" s="286" t="str">
        <f t="shared" si="95"/>
        <v>14.754630</v>
      </c>
      <c r="H1189" s="286" t="str">
        <f t="shared" si="98"/>
        <v>46.516261</v>
      </c>
      <c r="I1189" s="81">
        <v>2.0</v>
      </c>
      <c r="J1189" s="81">
        <v>3.0</v>
      </c>
      <c r="K1189" s="81">
        <v>0.0</v>
      </c>
      <c r="L1189" s="81">
        <v>0.0</v>
      </c>
      <c r="M1189" s="81">
        <v>0.0</v>
      </c>
      <c r="N1189" s="81">
        <v>0.0</v>
      </c>
      <c r="O1189" s="81">
        <v>0.0</v>
      </c>
      <c r="P1189" s="289"/>
      <c r="Q1189" s="289"/>
      <c r="R1189" s="289"/>
      <c r="S1189" s="55"/>
      <c r="T1189" s="55"/>
      <c r="U1189" s="55"/>
      <c r="V1189" s="55"/>
      <c r="W1189" s="55"/>
      <c r="X1189" s="55"/>
      <c r="Y1189" s="55"/>
      <c r="Z1189" s="55"/>
      <c r="AA1189" s="55"/>
      <c r="AB1189" s="55"/>
      <c r="AC1189" s="55"/>
      <c r="AD1189" s="55"/>
      <c r="AE1189" s="55"/>
      <c r="AF1189" s="55"/>
      <c r="AG1189" s="55"/>
      <c r="AH1189" s="55"/>
      <c r="AI1189" s="55"/>
      <c r="AJ1189" s="55"/>
    </row>
    <row r="1190">
      <c r="A1190" s="81" t="s">
        <v>3438</v>
      </c>
      <c r="B1190" s="83" t="s">
        <v>2719</v>
      </c>
      <c r="C1190" s="84" t="s">
        <v>1305</v>
      </c>
      <c r="D1190" s="21" t="s">
        <v>37</v>
      </c>
      <c r="E1190" s="86" t="s">
        <v>2748</v>
      </c>
      <c r="F1190" s="86" t="s">
        <v>2743</v>
      </c>
      <c r="G1190" s="286" t="str">
        <f t="shared" si="95"/>
        <v>14.754630</v>
      </c>
      <c r="H1190" s="286" t="str">
        <f t="shared" si="98"/>
        <v>46.516261</v>
      </c>
      <c r="I1190" s="81">
        <v>3.0</v>
      </c>
      <c r="J1190" s="81">
        <v>3.0</v>
      </c>
      <c r="K1190" s="81">
        <v>0.0</v>
      </c>
      <c r="L1190" s="81">
        <v>0.0</v>
      </c>
      <c r="M1190" s="81">
        <v>0.0</v>
      </c>
      <c r="N1190" s="81">
        <v>0.0</v>
      </c>
      <c r="O1190" s="81">
        <v>0.0</v>
      </c>
      <c r="P1190" s="289"/>
      <c r="Q1190" s="289"/>
      <c r="R1190" s="289"/>
      <c r="S1190" s="55"/>
      <c r="T1190" s="55"/>
      <c r="U1190" s="55"/>
      <c r="V1190" s="55"/>
      <c r="W1190" s="55"/>
      <c r="X1190" s="55"/>
      <c r="Y1190" s="55"/>
      <c r="Z1190" s="55"/>
      <c r="AA1190" s="55"/>
      <c r="AB1190" s="55"/>
      <c r="AC1190" s="55"/>
      <c r="AD1190" s="55"/>
      <c r="AE1190" s="55"/>
      <c r="AF1190" s="55"/>
      <c r="AG1190" s="55"/>
      <c r="AH1190" s="55"/>
      <c r="AI1190" s="55"/>
      <c r="AJ1190" s="55"/>
    </row>
    <row r="1191">
      <c r="A1191" s="81" t="s">
        <v>3451</v>
      </c>
      <c r="B1191" s="83" t="s">
        <v>2719</v>
      </c>
      <c r="C1191" s="84" t="s">
        <v>1345</v>
      </c>
      <c r="D1191" s="21" t="s">
        <v>37</v>
      </c>
      <c r="E1191" s="105" t="s">
        <v>3453</v>
      </c>
      <c r="F1191" s="86" t="s">
        <v>2866</v>
      </c>
      <c r="G1191" s="286" t="str">
        <f t="shared" si="95"/>
        <v>13.988914</v>
      </c>
      <c r="H1191" s="286" t="str">
        <f t="shared" si="98"/>
        <v>45.577100</v>
      </c>
      <c r="I1191" s="81">
        <v>2.0</v>
      </c>
      <c r="J1191" s="81">
        <v>3.0</v>
      </c>
      <c r="K1191" s="81">
        <v>0.0</v>
      </c>
      <c r="L1191" s="81">
        <v>0.0</v>
      </c>
      <c r="M1191" s="81">
        <v>0.0</v>
      </c>
      <c r="N1191" s="81">
        <v>0.0</v>
      </c>
      <c r="O1191" s="81">
        <v>0.0</v>
      </c>
      <c r="P1191" s="289"/>
      <c r="Q1191" s="289"/>
      <c r="R1191" s="289"/>
      <c r="S1191" s="55"/>
      <c r="T1191" s="55"/>
      <c r="U1191" s="55"/>
      <c r="V1191" s="55"/>
      <c r="W1191" s="55"/>
      <c r="X1191" s="55"/>
      <c r="Y1191" s="55"/>
      <c r="Z1191" s="55"/>
      <c r="AA1191" s="55"/>
      <c r="AB1191" s="55"/>
      <c r="AC1191" s="55"/>
      <c r="AD1191" s="55"/>
      <c r="AE1191" s="55"/>
      <c r="AF1191" s="55"/>
      <c r="AG1191" s="55"/>
      <c r="AH1191" s="55"/>
      <c r="AI1191" s="55"/>
      <c r="AJ1191" s="55"/>
    </row>
    <row r="1192">
      <c r="A1192" s="81" t="s">
        <v>3477</v>
      </c>
      <c r="B1192" s="83" t="s">
        <v>2719</v>
      </c>
      <c r="C1192" s="84" t="s">
        <v>3478</v>
      </c>
      <c r="D1192" s="21" t="s">
        <v>37</v>
      </c>
      <c r="E1192" s="86" t="s">
        <v>3377</v>
      </c>
      <c r="F1192" s="86" t="s">
        <v>3017</v>
      </c>
      <c r="G1192" s="286" t="str">
        <f t="shared" si="95"/>
        <v>16.930413</v>
      </c>
      <c r="H1192" s="286" t="str">
        <f t="shared" si="98"/>
        <v>49.365314</v>
      </c>
      <c r="I1192" s="81">
        <v>3.0</v>
      </c>
      <c r="J1192" s="81">
        <v>3.0</v>
      </c>
      <c r="K1192" s="81">
        <v>0.0</v>
      </c>
      <c r="L1192" s="81">
        <v>0.0</v>
      </c>
      <c r="M1192" s="81">
        <v>0.0</v>
      </c>
      <c r="N1192" s="81">
        <v>0.0</v>
      </c>
      <c r="O1192" s="81">
        <v>0.0</v>
      </c>
      <c r="P1192" s="289"/>
      <c r="Q1192" s="289"/>
      <c r="R1192" s="289"/>
      <c r="S1192" s="55"/>
      <c r="T1192" s="55"/>
      <c r="U1192" s="55"/>
      <c r="V1192" s="55"/>
      <c r="W1192" s="55"/>
      <c r="X1192" s="55"/>
      <c r="Y1192" s="55"/>
      <c r="Z1192" s="55"/>
      <c r="AA1192" s="55"/>
      <c r="AB1192" s="55"/>
      <c r="AC1192" s="55"/>
      <c r="AD1192" s="55"/>
      <c r="AE1192" s="55"/>
      <c r="AF1192" s="55"/>
      <c r="AG1192" s="55"/>
      <c r="AH1192" s="55"/>
      <c r="AI1192" s="55"/>
      <c r="AJ1192" s="55"/>
    </row>
    <row r="1193">
      <c r="A1193" s="81" t="s">
        <v>3491</v>
      </c>
      <c r="B1193" s="83" t="s">
        <v>2719</v>
      </c>
      <c r="C1193" s="84" t="s">
        <v>3492</v>
      </c>
      <c r="D1193" s="11" t="s">
        <v>1537</v>
      </c>
      <c r="E1193" s="86" t="s">
        <v>2867</v>
      </c>
      <c r="F1193" s="86" t="s">
        <v>2866</v>
      </c>
      <c r="G1193" s="286" t="str">
        <f t="shared" si="95"/>
        <v>13.988914</v>
      </c>
      <c r="H1193" s="286" t="str">
        <f t="shared" si="98"/>
        <v>45.577100</v>
      </c>
      <c r="I1193" s="81">
        <v>1.0</v>
      </c>
      <c r="J1193" s="81">
        <v>3.0</v>
      </c>
      <c r="K1193" s="81">
        <v>0.0</v>
      </c>
      <c r="L1193" s="81">
        <v>0.0</v>
      </c>
      <c r="M1193" s="81">
        <v>0.0</v>
      </c>
      <c r="N1193" s="81">
        <v>0.0</v>
      </c>
      <c r="O1193" s="81">
        <v>0.0</v>
      </c>
      <c r="P1193" s="289"/>
      <c r="Q1193" s="289"/>
      <c r="R1193" s="289"/>
      <c r="S1193" s="55"/>
      <c r="T1193" s="55"/>
      <c r="U1193" s="55"/>
      <c r="V1193" s="55"/>
      <c r="W1193" s="55"/>
      <c r="X1193" s="55"/>
      <c r="Y1193" s="55"/>
      <c r="Z1193" s="55"/>
      <c r="AA1193" s="55"/>
      <c r="AB1193" s="55"/>
      <c r="AC1193" s="55"/>
      <c r="AD1193" s="55"/>
      <c r="AE1193" s="55"/>
      <c r="AF1193" s="55"/>
      <c r="AG1193" s="55"/>
      <c r="AH1193" s="55"/>
      <c r="AI1193" s="55"/>
      <c r="AJ1193" s="55"/>
    </row>
    <row r="1194">
      <c r="A1194" s="81" t="s">
        <v>3531</v>
      </c>
      <c r="B1194" s="83" t="s">
        <v>2719</v>
      </c>
      <c r="C1194" s="84" t="s">
        <v>3530</v>
      </c>
      <c r="D1194" s="11" t="s">
        <v>1537</v>
      </c>
      <c r="E1194" s="86" t="s">
        <v>3466</v>
      </c>
      <c r="F1194" s="86" t="s">
        <v>2743</v>
      </c>
      <c r="G1194" s="286" t="str">
        <f t="shared" si="95"/>
        <v>14.754630</v>
      </c>
      <c r="H1194" s="286" t="str">
        <f t="shared" si="98"/>
        <v>46.516261</v>
      </c>
      <c r="I1194" s="81">
        <v>3.0</v>
      </c>
      <c r="J1194" s="81">
        <v>3.0</v>
      </c>
      <c r="K1194" s="81">
        <v>0.0</v>
      </c>
      <c r="L1194" s="81">
        <v>0.0</v>
      </c>
      <c r="M1194" s="81">
        <v>0.0</v>
      </c>
      <c r="N1194" s="81">
        <v>0.0</v>
      </c>
      <c r="O1194" s="81">
        <v>0.0</v>
      </c>
      <c r="P1194" s="289"/>
      <c r="Q1194" s="289"/>
      <c r="R1194" s="289"/>
      <c r="S1194" s="55"/>
      <c r="T1194" s="55"/>
      <c r="U1194" s="55"/>
      <c r="V1194" s="55"/>
      <c r="W1194" s="55"/>
      <c r="X1194" s="55"/>
      <c r="Y1194" s="55"/>
      <c r="Z1194" s="55"/>
      <c r="AA1194" s="55"/>
      <c r="AB1194" s="55"/>
      <c r="AC1194" s="55"/>
      <c r="AD1194" s="55"/>
      <c r="AE1194" s="55"/>
      <c r="AF1194" s="55"/>
      <c r="AG1194" s="55"/>
      <c r="AH1194" s="55"/>
      <c r="AI1194" s="55"/>
      <c r="AJ1194" s="55"/>
    </row>
    <row r="1195">
      <c r="A1195" s="81" t="s">
        <v>3537</v>
      </c>
      <c r="B1195" s="83" t="s">
        <v>2719</v>
      </c>
      <c r="C1195" s="84" t="s">
        <v>3538</v>
      </c>
      <c r="D1195" s="11" t="s">
        <v>1537</v>
      </c>
      <c r="E1195" s="105" t="s">
        <v>3540</v>
      </c>
      <c r="F1195" s="86" t="s">
        <v>2743</v>
      </c>
      <c r="G1195" s="286" t="str">
        <f t="shared" si="95"/>
        <v>14.754630</v>
      </c>
      <c r="H1195" s="286" t="str">
        <f t="shared" si="98"/>
        <v>46.516261</v>
      </c>
      <c r="I1195" s="81">
        <v>2.0</v>
      </c>
      <c r="J1195" s="81">
        <v>3.0</v>
      </c>
      <c r="K1195" s="81">
        <v>0.0</v>
      </c>
      <c r="L1195" s="81">
        <v>0.0</v>
      </c>
      <c r="M1195" s="81">
        <v>0.0</v>
      </c>
      <c r="N1195" s="81">
        <v>0.0</v>
      </c>
      <c r="O1195" s="81">
        <v>0.0</v>
      </c>
      <c r="P1195" s="289"/>
      <c r="Q1195" s="289"/>
      <c r="R1195" s="289"/>
      <c r="S1195" s="55"/>
      <c r="T1195" s="55"/>
      <c r="U1195" s="55"/>
      <c r="V1195" s="55"/>
      <c r="W1195" s="55"/>
      <c r="X1195" s="55"/>
      <c r="Y1195" s="55"/>
      <c r="Z1195" s="55"/>
      <c r="AA1195" s="55"/>
      <c r="AB1195" s="55"/>
      <c r="AC1195" s="55"/>
      <c r="AD1195" s="55"/>
      <c r="AE1195" s="55"/>
      <c r="AF1195" s="55"/>
      <c r="AG1195" s="55"/>
      <c r="AH1195" s="55"/>
      <c r="AI1195" s="55"/>
      <c r="AJ1195" s="55"/>
    </row>
    <row r="1196">
      <c r="A1196" s="81" t="s">
        <v>3545</v>
      </c>
      <c r="B1196" s="83" t="s">
        <v>2719</v>
      </c>
      <c r="C1196" s="84" t="s">
        <v>3546</v>
      </c>
      <c r="D1196" s="11" t="s">
        <v>1537</v>
      </c>
      <c r="E1196" s="86" t="s">
        <v>3548</v>
      </c>
      <c r="F1196" s="86" t="s">
        <v>2771</v>
      </c>
      <c r="G1196" s="286" t="str">
        <f t="shared" si="95"/>
        <v>13.634341</v>
      </c>
      <c r="H1196" s="286" t="str">
        <f t="shared" si="98"/>
        <v>46.056321</v>
      </c>
      <c r="I1196" s="81">
        <v>0.0</v>
      </c>
      <c r="J1196" s="81">
        <v>3.0</v>
      </c>
      <c r="K1196" s="81">
        <v>0.0</v>
      </c>
      <c r="L1196" s="81">
        <v>0.0</v>
      </c>
      <c r="M1196" s="81">
        <v>0.0</v>
      </c>
      <c r="N1196" s="81">
        <v>0.0</v>
      </c>
      <c r="O1196" s="81">
        <v>0.0</v>
      </c>
      <c r="P1196" s="289"/>
      <c r="Q1196" s="289"/>
      <c r="R1196" s="289"/>
      <c r="S1196" s="55"/>
      <c r="T1196" s="55"/>
      <c r="U1196" s="55"/>
      <c r="V1196" s="55"/>
      <c r="W1196" s="55"/>
      <c r="X1196" s="55"/>
      <c r="Y1196" s="55"/>
      <c r="Z1196" s="55"/>
      <c r="AA1196" s="55"/>
      <c r="AB1196" s="55"/>
      <c r="AC1196" s="55"/>
      <c r="AD1196" s="55"/>
      <c r="AE1196" s="55"/>
      <c r="AF1196" s="55"/>
      <c r="AG1196" s="55"/>
      <c r="AH1196" s="55"/>
      <c r="AI1196" s="55"/>
      <c r="AJ1196" s="55"/>
    </row>
    <row r="1197">
      <c r="A1197" s="81" t="s">
        <v>3578</v>
      </c>
      <c r="B1197" s="83" t="s">
        <v>2719</v>
      </c>
      <c r="C1197" s="84" t="s">
        <v>3579</v>
      </c>
      <c r="D1197" s="11" t="s">
        <v>1537</v>
      </c>
      <c r="E1197" s="86" t="s">
        <v>3581</v>
      </c>
      <c r="F1197" s="86" t="s">
        <v>2866</v>
      </c>
      <c r="G1197" s="286" t="str">
        <f t="shared" si="95"/>
        <v>13.988914</v>
      </c>
      <c r="H1197" s="286" t="str">
        <f t="shared" si="98"/>
        <v>45.577100</v>
      </c>
      <c r="I1197" s="81">
        <v>3.0</v>
      </c>
      <c r="J1197" s="81">
        <v>3.0</v>
      </c>
      <c r="K1197" s="81">
        <v>0.0</v>
      </c>
      <c r="L1197" s="81">
        <v>0.0</v>
      </c>
      <c r="M1197" s="81">
        <v>0.0</v>
      </c>
      <c r="N1197" s="81">
        <v>0.0</v>
      </c>
      <c r="O1197" s="81">
        <v>0.0</v>
      </c>
      <c r="P1197" s="289"/>
      <c r="Q1197" s="289"/>
      <c r="R1197" s="289"/>
      <c r="S1197" s="55"/>
      <c r="T1197" s="55"/>
      <c r="U1197" s="55"/>
      <c r="V1197" s="55"/>
      <c r="W1197" s="55"/>
      <c r="X1197" s="55"/>
      <c r="Y1197" s="55"/>
      <c r="Z1197" s="55"/>
      <c r="AA1197" s="55"/>
      <c r="AB1197" s="55"/>
      <c r="AC1197" s="55"/>
      <c r="AD1197" s="55"/>
      <c r="AE1197" s="55"/>
      <c r="AF1197" s="55"/>
      <c r="AG1197" s="55"/>
      <c r="AH1197" s="55"/>
      <c r="AI1197" s="55"/>
      <c r="AJ1197" s="55"/>
    </row>
    <row r="1198">
      <c r="A1198" s="81" t="s">
        <v>3589</v>
      </c>
      <c r="B1198" s="83" t="s">
        <v>2719</v>
      </c>
      <c r="C1198" s="84" t="s">
        <v>2054</v>
      </c>
      <c r="D1198" s="11" t="s">
        <v>1537</v>
      </c>
      <c r="E1198" s="86" t="s">
        <v>2867</v>
      </c>
      <c r="F1198" s="86" t="s">
        <v>2866</v>
      </c>
      <c r="G1198" s="286" t="str">
        <f t="shared" si="95"/>
        <v>13.988914</v>
      </c>
      <c r="H1198" s="286" t="str">
        <f t="shared" si="98"/>
        <v>45.577100</v>
      </c>
      <c r="I1198" s="81">
        <v>2.0</v>
      </c>
      <c r="J1198" s="81">
        <v>3.0</v>
      </c>
      <c r="K1198" s="81">
        <v>0.0</v>
      </c>
      <c r="L1198" s="81">
        <v>0.0</v>
      </c>
      <c r="M1198" s="81">
        <v>0.0</v>
      </c>
      <c r="N1198" s="81">
        <v>0.0</v>
      </c>
      <c r="O1198" s="81">
        <v>0.0</v>
      </c>
      <c r="P1198" s="289"/>
      <c r="Q1198" s="289"/>
      <c r="R1198" s="289"/>
      <c r="S1198" s="55"/>
      <c r="T1198" s="55"/>
      <c r="U1198" s="55"/>
      <c r="V1198" s="55"/>
      <c r="W1198" s="55"/>
      <c r="X1198" s="55"/>
      <c r="Y1198" s="55"/>
      <c r="Z1198" s="55"/>
      <c r="AA1198" s="55"/>
      <c r="AB1198" s="55"/>
      <c r="AC1198" s="55"/>
      <c r="AD1198" s="55"/>
      <c r="AE1198" s="55"/>
      <c r="AF1198" s="55"/>
      <c r="AG1198" s="55"/>
      <c r="AH1198" s="55"/>
      <c r="AI1198" s="55"/>
      <c r="AJ1198" s="55"/>
    </row>
    <row r="1199">
      <c r="A1199" s="81" t="s">
        <v>3612</v>
      </c>
      <c r="B1199" s="83" t="s">
        <v>2719</v>
      </c>
      <c r="C1199" s="84" t="s">
        <v>3613</v>
      </c>
      <c r="D1199" s="11" t="s">
        <v>1537</v>
      </c>
      <c r="E1199" s="86" t="s">
        <v>3466</v>
      </c>
      <c r="F1199" s="86" t="s">
        <v>2743</v>
      </c>
      <c r="G1199" s="286" t="str">
        <f t="shared" si="95"/>
        <v>14.754630</v>
      </c>
      <c r="H1199" s="286" t="str">
        <f t="shared" si="98"/>
        <v>46.516261</v>
      </c>
      <c r="I1199" s="81">
        <v>3.0</v>
      </c>
      <c r="J1199" s="81">
        <v>3.0</v>
      </c>
      <c r="K1199" s="81">
        <v>0.0</v>
      </c>
      <c r="L1199" s="81">
        <v>0.0</v>
      </c>
      <c r="M1199" s="81">
        <v>0.0</v>
      </c>
      <c r="N1199" s="81">
        <v>0.0</v>
      </c>
      <c r="O1199" s="81">
        <v>0.0</v>
      </c>
      <c r="P1199" s="289"/>
      <c r="Q1199" s="289"/>
      <c r="R1199" s="289"/>
      <c r="S1199" s="55"/>
      <c r="T1199" s="55"/>
      <c r="U1199" s="55"/>
      <c r="V1199" s="55"/>
      <c r="W1199" s="55"/>
      <c r="X1199" s="55"/>
      <c r="Y1199" s="55"/>
      <c r="Z1199" s="55"/>
      <c r="AA1199" s="55"/>
      <c r="AB1199" s="55"/>
      <c r="AC1199" s="55"/>
      <c r="AD1199" s="55"/>
      <c r="AE1199" s="55"/>
      <c r="AF1199" s="55"/>
      <c r="AG1199" s="55"/>
      <c r="AH1199" s="55"/>
      <c r="AI1199" s="55"/>
      <c r="AJ1199" s="55"/>
    </row>
    <row r="1200">
      <c r="A1200" s="11" t="s">
        <v>116</v>
      </c>
      <c r="B1200" s="11" t="s">
        <v>5381</v>
      </c>
      <c r="C1200" s="12" t="s">
        <v>117</v>
      </c>
      <c r="D1200" s="21" t="s">
        <v>37</v>
      </c>
      <c r="E1200" s="11" t="s">
        <v>120</v>
      </c>
      <c r="F1200" s="14" t="s">
        <v>119</v>
      </c>
      <c r="G1200" s="14" t="str">
        <f t="shared" si="95"/>
        <v>34.643368</v>
      </c>
      <c r="H1200" s="14" t="str">
        <f t="shared" si="98"/>
        <v>71.026004</v>
      </c>
      <c r="I1200" s="11">
        <v>2.0</v>
      </c>
      <c r="J1200" s="11">
        <v>2.0</v>
      </c>
      <c r="K1200" s="11">
        <v>0.0</v>
      </c>
      <c r="L1200" s="11">
        <v>0.0</v>
      </c>
      <c r="M1200" s="11">
        <v>0.0</v>
      </c>
      <c r="N1200" s="11">
        <v>0.0</v>
      </c>
      <c r="O1200" s="11">
        <v>0.0</v>
      </c>
      <c r="P1200" s="11"/>
      <c r="Q1200" s="11"/>
      <c r="S1200" s="11"/>
    </row>
    <row r="1201">
      <c r="A1201" s="11" t="s">
        <v>315</v>
      </c>
      <c r="B1201" s="11" t="s">
        <v>5381</v>
      </c>
      <c r="C1201" s="12" t="s">
        <v>307</v>
      </c>
      <c r="D1201" s="21" t="s">
        <v>37</v>
      </c>
      <c r="E1201" s="11" t="s">
        <v>318</v>
      </c>
      <c r="F1201" s="14" t="s">
        <v>310</v>
      </c>
      <c r="G1201" s="14" t="str">
        <f t="shared" si="95"/>
        <v>32.264538</v>
      </c>
      <c r="H1201" s="14" t="str">
        <f t="shared" si="98"/>
        <v>68.524714</v>
      </c>
      <c r="I1201" s="11">
        <v>2.0</v>
      </c>
      <c r="J1201" s="11">
        <v>2.0</v>
      </c>
      <c r="K1201" s="11">
        <v>0.0</v>
      </c>
      <c r="L1201" s="11">
        <v>0.0</v>
      </c>
      <c r="M1201" s="11">
        <v>0.0</v>
      </c>
      <c r="N1201" s="11">
        <v>0.0</v>
      </c>
      <c r="O1201" s="11">
        <v>0.0</v>
      </c>
      <c r="P1201" s="11"/>
      <c r="Q1201" s="11"/>
      <c r="S1201" s="11"/>
    </row>
    <row r="1202">
      <c r="A1202" s="11" t="s">
        <v>328</v>
      </c>
      <c r="B1202" s="11" t="s">
        <v>5381</v>
      </c>
      <c r="C1202" s="12" t="s">
        <v>329</v>
      </c>
      <c r="D1202" s="21" t="s">
        <v>37</v>
      </c>
      <c r="E1202" s="11" t="s">
        <v>333</v>
      </c>
      <c r="F1202" s="14" t="s">
        <v>332</v>
      </c>
      <c r="G1202" s="14" t="str">
        <f t="shared" si="95"/>
        <v>34.031203</v>
      </c>
      <c r="H1202" s="14" t="str">
        <f t="shared" si="98"/>
        <v>68.572411</v>
      </c>
      <c r="I1202" s="11">
        <v>2.0</v>
      </c>
      <c r="J1202" s="11">
        <v>2.0</v>
      </c>
      <c r="K1202" s="11">
        <v>2.0</v>
      </c>
      <c r="L1202" s="11">
        <v>2.0</v>
      </c>
      <c r="M1202" s="11">
        <v>0.0</v>
      </c>
      <c r="N1202" s="11">
        <v>0.0</v>
      </c>
      <c r="O1202" s="11">
        <v>0.0</v>
      </c>
      <c r="P1202" s="11"/>
      <c r="Q1202" s="11"/>
      <c r="S1202" s="11"/>
    </row>
    <row r="1203">
      <c r="A1203" s="11" t="s">
        <v>524</v>
      </c>
      <c r="B1203" s="11" t="s">
        <v>5381</v>
      </c>
      <c r="C1203" s="12" t="s">
        <v>525</v>
      </c>
      <c r="D1203" s="21" t="s">
        <v>37</v>
      </c>
      <c r="E1203" s="11" t="s">
        <v>528</v>
      </c>
      <c r="F1203" s="14" t="s">
        <v>527</v>
      </c>
      <c r="G1203" s="14" t="str">
        <f t="shared" si="95"/>
        <v>31.658611</v>
      </c>
      <c r="H1203" s="14" t="str">
        <f t="shared" si="98"/>
        <v>64.404444</v>
      </c>
      <c r="I1203" s="11">
        <v>2.0</v>
      </c>
      <c r="J1203" s="11">
        <v>2.0</v>
      </c>
      <c r="K1203" s="11">
        <v>2.0</v>
      </c>
      <c r="L1203" s="11">
        <v>2.0</v>
      </c>
      <c r="M1203" s="11">
        <v>0.0</v>
      </c>
      <c r="N1203" s="11">
        <v>0.0</v>
      </c>
      <c r="O1203" s="11">
        <v>0.0</v>
      </c>
      <c r="P1203" s="11"/>
      <c r="Q1203" s="11"/>
      <c r="S1203" s="11"/>
    </row>
    <row r="1204">
      <c r="A1204" s="11" t="s">
        <v>545</v>
      </c>
      <c r="B1204" s="11" t="s">
        <v>5381</v>
      </c>
      <c r="C1204" s="12" t="s">
        <v>546</v>
      </c>
      <c r="D1204" s="21" t="s">
        <v>37</v>
      </c>
      <c r="E1204" s="11" t="s">
        <v>548</v>
      </c>
      <c r="F1204" s="14" t="s">
        <v>338</v>
      </c>
      <c r="G1204" s="14" t="str">
        <f t="shared" si="95"/>
        <v>34.6999992</v>
      </c>
      <c r="H1204" s="14" t="str">
        <f t="shared" si="98"/>
        <v>70.7412452</v>
      </c>
      <c r="I1204" s="11">
        <v>2.0</v>
      </c>
      <c r="J1204" s="11">
        <v>2.0</v>
      </c>
      <c r="K1204" s="11">
        <v>0.0</v>
      </c>
      <c r="L1204" s="11">
        <v>0.0</v>
      </c>
      <c r="M1204" s="11">
        <v>0.0</v>
      </c>
      <c r="N1204" s="11">
        <v>0.0</v>
      </c>
      <c r="O1204" s="11">
        <v>0.0</v>
      </c>
      <c r="P1204" s="11"/>
      <c r="Q1204" s="11"/>
      <c r="S1204" s="11"/>
    </row>
    <row r="1205">
      <c r="A1205" s="11" t="s">
        <v>654</v>
      </c>
      <c r="B1205" s="11" t="s">
        <v>5381</v>
      </c>
      <c r="C1205" s="12" t="s">
        <v>655</v>
      </c>
      <c r="D1205" s="21" t="s">
        <v>37</v>
      </c>
      <c r="E1205" s="11" t="s">
        <v>657</v>
      </c>
      <c r="F1205" s="14" t="s">
        <v>268</v>
      </c>
      <c r="G1205" s="14" t="str">
        <f t="shared" si="95"/>
        <v>35.118055</v>
      </c>
      <c r="H1205" s="14" t="str">
        <f t="shared" si="98"/>
        <v>71.228333</v>
      </c>
      <c r="I1205" s="11">
        <v>2.0</v>
      </c>
      <c r="J1205" s="11">
        <v>2.0</v>
      </c>
      <c r="K1205" s="11">
        <v>0.0</v>
      </c>
      <c r="L1205" s="11">
        <v>0.0</v>
      </c>
      <c r="M1205" s="11">
        <v>0.0</v>
      </c>
      <c r="N1205" s="11">
        <v>0.0</v>
      </c>
      <c r="O1205" s="11">
        <v>0.0</v>
      </c>
      <c r="P1205" s="11"/>
      <c r="Q1205" s="11"/>
      <c r="S1205" s="11"/>
    </row>
    <row r="1206">
      <c r="A1206" s="11" t="s">
        <v>687</v>
      </c>
      <c r="B1206" s="11" t="s">
        <v>5381</v>
      </c>
      <c r="C1206" s="12" t="s">
        <v>688</v>
      </c>
      <c r="D1206" s="21" t="s">
        <v>37</v>
      </c>
      <c r="E1206" s="11" t="s">
        <v>690</v>
      </c>
      <c r="F1206" s="14" t="s">
        <v>144</v>
      </c>
      <c r="G1206" s="14" t="str">
        <f t="shared" si="95"/>
        <v>34.215777</v>
      </c>
      <c r="H1206" s="14" t="str">
        <f t="shared" si="98"/>
        <v>71.026004</v>
      </c>
      <c r="I1206" s="11">
        <v>2.0</v>
      </c>
      <c r="J1206" s="11">
        <v>2.0</v>
      </c>
      <c r="K1206" s="11">
        <v>0.0</v>
      </c>
      <c r="L1206" s="11">
        <v>0.0</v>
      </c>
      <c r="M1206" s="11">
        <v>0.0</v>
      </c>
      <c r="N1206" s="11">
        <v>0.0</v>
      </c>
      <c r="O1206" s="11">
        <v>0.0</v>
      </c>
      <c r="P1206" s="11"/>
      <c r="Q1206" s="11"/>
      <c r="S1206" s="11"/>
    </row>
    <row r="1207">
      <c r="A1207" s="11" t="s">
        <v>746</v>
      </c>
      <c r="B1207" s="11" t="s">
        <v>5381</v>
      </c>
      <c r="C1207" s="12" t="s">
        <v>747</v>
      </c>
      <c r="D1207" s="21" t="s">
        <v>37</v>
      </c>
      <c r="E1207" s="11" t="s">
        <v>752</v>
      </c>
      <c r="F1207" s="14" t="s">
        <v>751</v>
      </c>
      <c r="G1207" s="14" t="str">
        <f t="shared" si="95"/>
        <v>34.7</v>
      </c>
      <c r="H1207" s="14" t="str">
        <f t="shared" si="98"/>
        <v>9999</v>
      </c>
      <c r="I1207" s="11">
        <v>2.0</v>
      </c>
      <c r="J1207" s="11">
        <v>2.0</v>
      </c>
      <c r="K1207" s="11">
        <v>0.0</v>
      </c>
      <c r="L1207" s="11">
        <v>0.0</v>
      </c>
      <c r="M1207" s="11">
        <v>0.0</v>
      </c>
      <c r="N1207" s="11">
        <v>0.0</v>
      </c>
      <c r="O1207" s="11">
        <v>0.0</v>
      </c>
      <c r="P1207" s="11"/>
      <c r="Q1207" s="11"/>
      <c r="S1207" s="11"/>
    </row>
    <row r="1208">
      <c r="A1208" s="11" t="s">
        <v>823</v>
      </c>
      <c r="B1208" s="11" t="s">
        <v>5381</v>
      </c>
      <c r="C1208" s="12" t="s">
        <v>816</v>
      </c>
      <c r="D1208" s="21" t="s">
        <v>37</v>
      </c>
      <c r="E1208" s="11" t="s">
        <v>616</v>
      </c>
      <c r="F1208" s="14" t="s">
        <v>215</v>
      </c>
      <c r="G1208" s="14" t="str">
        <f t="shared" si="95"/>
        <v>34.171831</v>
      </c>
      <c r="H1208" s="14" t="str">
        <f t="shared" si="98"/>
        <v>70.621679</v>
      </c>
      <c r="I1208" s="11">
        <v>2.0</v>
      </c>
      <c r="J1208" s="11">
        <v>2.0</v>
      </c>
      <c r="K1208" s="11">
        <v>0.0</v>
      </c>
      <c r="L1208" s="11">
        <v>0.0</v>
      </c>
      <c r="M1208" s="11">
        <v>0.0</v>
      </c>
      <c r="N1208" s="11">
        <v>0.0</v>
      </c>
      <c r="O1208" s="11">
        <v>0.0</v>
      </c>
      <c r="P1208" s="11"/>
      <c r="Q1208" s="11"/>
      <c r="S1208" s="11"/>
    </row>
    <row r="1209">
      <c r="A1209" s="11" t="s">
        <v>1053</v>
      </c>
      <c r="B1209" s="11" t="s">
        <v>5381</v>
      </c>
      <c r="C1209" s="12" t="s">
        <v>1041</v>
      </c>
      <c r="D1209" s="21" t="s">
        <v>37</v>
      </c>
      <c r="E1209" s="11" t="s">
        <v>956</v>
      </c>
      <c r="F1209" s="14" t="s">
        <v>228</v>
      </c>
      <c r="G1209" s="14" t="str">
        <f t="shared" si="95"/>
        <v>34.263148</v>
      </c>
      <c r="H1209" s="14" t="str">
        <f t="shared" si="98"/>
        <v>70.788209</v>
      </c>
      <c r="I1209" s="11">
        <v>2.0</v>
      </c>
      <c r="J1209" s="11">
        <v>2.0</v>
      </c>
      <c r="K1209" s="11">
        <v>0.0</v>
      </c>
      <c r="L1209" s="11">
        <v>0.0</v>
      </c>
      <c r="M1209" s="11">
        <v>0.0</v>
      </c>
      <c r="N1209" s="11">
        <v>0.0</v>
      </c>
      <c r="O1209" s="11">
        <v>0.0</v>
      </c>
      <c r="P1209" s="11"/>
      <c r="Q1209" s="11"/>
      <c r="S1209" s="11"/>
    </row>
    <row r="1210">
      <c r="A1210" s="11" t="s">
        <v>1071</v>
      </c>
      <c r="B1210" s="11" t="s">
        <v>5381</v>
      </c>
      <c r="C1210" s="12" t="s">
        <v>1061</v>
      </c>
      <c r="D1210" s="21" t="s">
        <v>37</v>
      </c>
      <c r="E1210" s="11" t="s">
        <v>1073</v>
      </c>
      <c r="F1210" s="14" t="s">
        <v>410</v>
      </c>
      <c r="G1210" s="14" t="str">
        <f t="shared" si="95"/>
        <v>34.092630</v>
      </c>
      <c r="H1210" s="14" t="str">
        <f t="shared" si="98"/>
        <v>70.469224</v>
      </c>
      <c r="I1210" s="11">
        <v>2.0</v>
      </c>
      <c r="J1210" s="11">
        <v>2.0</v>
      </c>
      <c r="K1210" s="11">
        <v>0.0</v>
      </c>
      <c r="L1210" s="11">
        <v>0.0</v>
      </c>
      <c r="M1210" s="11">
        <v>0.0</v>
      </c>
      <c r="N1210" s="11">
        <v>0.0</v>
      </c>
      <c r="O1210" s="11">
        <v>0.0</v>
      </c>
      <c r="P1210" s="11"/>
      <c r="Q1210" s="11"/>
      <c r="S1210" s="11"/>
    </row>
    <row r="1211">
      <c r="A1211" s="11" t="s">
        <v>1075</v>
      </c>
      <c r="B1211" s="11" t="s">
        <v>5381</v>
      </c>
      <c r="C1211" s="12" t="s">
        <v>1061</v>
      </c>
      <c r="D1211" s="21" t="s">
        <v>37</v>
      </c>
      <c r="E1211" s="11" t="s">
        <v>1079</v>
      </c>
      <c r="F1211" s="14" t="s">
        <v>1078</v>
      </c>
      <c r="G1211" s="14" t="str">
        <f t="shared" si="95"/>
        <v>33.895518</v>
      </c>
      <c r="H1211" s="14" t="str">
        <f t="shared" si="98"/>
        <v>68.763191</v>
      </c>
      <c r="I1211" s="11">
        <v>2.0</v>
      </c>
      <c r="J1211" s="11">
        <v>2.0</v>
      </c>
      <c r="K1211" s="11">
        <v>0.0</v>
      </c>
      <c r="L1211" s="11">
        <v>0.0</v>
      </c>
      <c r="M1211" s="11">
        <v>0.0</v>
      </c>
      <c r="N1211" s="11">
        <v>0.0</v>
      </c>
      <c r="O1211" s="11">
        <v>0.0</v>
      </c>
      <c r="P1211" s="11"/>
      <c r="Q1211" s="11"/>
      <c r="S1211" s="11"/>
    </row>
    <row r="1212">
      <c r="A1212" s="11" t="s">
        <v>1086</v>
      </c>
      <c r="B1212" s="11" t="s">
        <v>5381</v>
      </c>
      <c r="C1212" s="12" t="s">
        <v>1087</v>
      </c>
      <c r="D1212" s="21" t="s">
        <v>37</v>
      </c>
      <c r="E1212" s="11" t="s">
        <v>1090</v>
      </c>
      <c r="F1212" s="14" t="s">
        <v>1089</v>
      </c>
      <c r="G1212" s="14" t="str">
        <f t="shared" si="95"/>
        <v>33.004167</v>
      </c>
      <c r="H1212" s="14" t="str">
        <f t="shared" si="98"/>
        <v>69.049336</v>
      </c>
      <c r="I1212" s="11">
        <v>2.0</v>
      </c>
      <c r="J1212" s="11">
        <v>2.0</v>
      </c>
      <c r="K1212" s="11">
        <v>0.0</v>
      </c>
      <c r="L1212" s="11">
        <v>0.0</v>
      </c>
      <c r="M1212" s="11">
        <v>0.0</v>
      </c>
      <c r="N1212" s="11">
        <v>0.0</v>
      </c>
      <c r="O1212" s="11">
        <v>0.0</v>
      </c>
      <c r="P1212" s="11"/>
      <c r="Q1212" s="11"/>
      <c r="S1212" s="11"/>
    </row>
    <row r="1213">
      <c r="A1213" s="11" t="s">
        <v>1256</v>
      </c>
      <c r="B1213" s="11" t="s">
        <v>5381</v>
      </c>
      <c r="C1213" s="12" t="s">
        <v>1252</v>
      </c>
      <c r="D1213" s="21" t="s">
        <v>37</v>
      </c>
      <c r="E1213" s="11" t="s">
        <v>1259</v>
      </c>
      <c r="F1213" s="14" t="s">
        <v>215</v>
      </c>
      <c r="G1213" s="14" t="str">
        <f t="shared" si="95"/>
        <v>34.171831</v>
      </c>
      <c r="H1213" s="14" t="str">
        <f t="shared" si="98"/>
        <v>70.621679</v>
      </c>
      <c r="I1213" s="11">
        <v>2.0</v>
      </c>
      <c r="J1213" s="11">
        <v>2.0</v>
      </c>
      <c r="K1213" s="11">
        <v>0.0</v>
      </c>
      <c r="L1213" s="11">
        <v>0.0</v>
      </c>
      <c r="M1213" s="11">
        <v>0.0</v>
      </c>
      <c r="N1213" s="11">
        <v>0.0</v>
      </c>
      <c r="O1213" s="11">
        <v>0.0</v>
      </c>
      <c r="P1213" s="11"/>
      <c r="Q1213" s="11"/>
      <c r="S1213" s="11"/>
    </row>
    <row r="1214">
      <c r="A1214" s="11" t="s">
        <v>1265</v>
      </c>
      <c r="B1214" s="11" t="s">
        <v>5381</v>
      </c>
      <c r="C1214" s="12" t="s">
        <v>1266</v>
      </c>
      <c r="D1214" s="21" t="s">
        <v>37</v>
      </c>
      <c r="E1214" s="11" t="s">
        <v>1269</v>
      </c>
      <c r="F1214" s="14" t="s">
        <v>885</v>
      </c>
      <c r="G1214" s="14" t="str">
        <f t="shared" si="95"/>
        <v>31.664217</v>
      </c>
      <c r="H1214" s="14" t="str">
        <f t="shared" si="98"/>
        <v>64.266149</v>
      </c>
      <c r="I1214" s="11">
        <v>2.0</v>
      </c>
      <c r="J1214" s="11">
        <v>2.0</v>
      </c>
      <c r="K1214" s="11">
        <v>0.0</v>
      </c>
      <c r="L1214" s="11">
        <v>0.0</v>
      </c>
      <c r="M1214" s="11">
        <v>0.0</v>
      </c>
      <c r="N1214" s="11">
        <v>0.0</v>
      </c>
      <c r="O1214" s="11">
        <v>0.0</v>
      </c>
      <c r="P1214" s="11"/>
      <c r="Q1214" s="11"/>
      <c r="S1214" s="11"/>
    </row>
    <row r="1215">
      <c r="A1215" s="11" t="s">
        <v>1280</v>
      </c>
      <c r="B1215" s="11" t="s">
        <v>5381</v>
      </c>
      <c r="C1215" s="12" t="s">
        <v>1281</v>
      </c>
      <c r="D1215" s="21" t="s">
        <v>37</v>
      </c>
      <c r="E1215" s="11" t="s">
        <v>1283</v>
      </c>
      <c r="F1215" s="14" t="s">
        <v>273</v>
      </c>
      <c r="G1215" s="14" t="str">
        <f t="shared" si="95"/>
        <v>34.08218</v>
      </c>
      <c r="H1215" s="14" t="s">
        <v>6112</v>
      </c>
      <c r="I1215" s="11">
        <v>2.0</v>
      </c>
      <c r="J1215" s="11">
        <v>2.0</v>
      </c>
      <c r="K1215" s="11">
        <v>0.0</v>
      </c>
      <c r="L1215" s="11">
        <v>0.0</v>
      </c>
      <c r="M1215" s="11">
        <v>0.0</v>
      </c>
      <c r="N1215" s="11">
        <v>0.0</v>
      </c>
      <c r="O1215" s="11">
        <v>0.0</v>
      </c>
      <c r="P1215" s="11"/>
      <c r="Q1215" s="11"/>
      <c r="S1215" s="11"/>
    </row>
    <row r="1216">
      <c r="A1216" s="11" t="s">
        <v>1475</v>
      </c>
      <c r="B1216" s="11" t="s">
        <v>5381</v>
      </c>
      <c r="C1216" s="12" t="s">
        <v>1476</v>
      </c>
      <c r="D1216" s="21" t="s">
        <v>37</v>
      </c>
      <c r="E1216" s="11" t="s">
        <v>1478</v>
      </c>
      <c r="F1216" s="14" t="s">
        <v>273</v>
      </c>
      <c r="G1216" s="14" t="str">
        <f t="shared" si="95"/>
        <v>34.08218</v>
      </c>
      <c r="H1216" s="14" t="s">
        <v>6112</v>
      </c>
      <c r="I1216" s="11">
        <v>2.0</v>
      </c>
      <c r="J1216" s="11">
        <v>2.0</v>
      </c>
      <c r="K1216" s="11">
        <v>0.0</v>
      </c>
      <c r="L1216" s="11">
        <v>0.0</v>
      </c>
      <c r="M1216" s="11">
        <v>0.0</v>
      </c>
      <c r="N1216" s="11">
        <v>0.0</v>
      </c>
      <c r="O1216" s="11">
        <v>0.0</v>
      </c>
      <c r="P1216" s="11"/>
      <c r="Q1216" s="11"/>
      <c r="S1216" s="11"/>
    </row>
    <row r="1217">
      <c r="A1217" s="11" t="s">
        <v>1494</v>
      </c>
      <c r="B1217" s="11" t="s">
        <v>5381</v>
      </c>
      <c r="C1217" s="12" t="s">
        <v>1489</v>
      </c>
      <c r="D1217" s="21" t="s">
        <v>37</v>
      </c>
      <c r="E1217" s="11" t="s">
        <v>1283</v>
      </c>
      <c r="F1217" s="14" t="s">
        <v>273</v>
      </c>
      <c r="G1217" s="14" t="str">
        <f t="shared" si="95"/>
        <v>34.08218</v>
      </c>
      <c r="H1217" s="14" t="s">
        <v>6112</v>
      </c>
      <c r="I1217" s="11">
        <v>2.0</v>
      </c>
      <c r="J1217" s="11">
        <v>2.0</v>
      </c>
      <c r="K1217" s="11">
        <v>0.0</v>
      </c>
      <c r="L1217" s="11">
        <v>0.0</v>
      </c>
      <c r="M1217" s="11">
        <v>0.0</v>
      </c>
      <c r="N1217" s="11">
        <v>0.0</v>
      </c>
      <c r="O1217" s="11">
        <v>0.0</v>
      </c>
      <c r="P1217" s="11"/>
      <c r="Q1217" s="11"/>
      <c r="S1217" s="11"/>
    </row>
    <row r="1218">
      <c r="A1218" s="11" t="s">
        <v>1501</v>
      </c>
      <c r="B1218" s="11" t="s">
        <v>5381</v>
      </c>
      <c r="C1218" s="12" t="s">
        <v>1497</v>
      </c>
      <c r="D1218" s="21" t="s">
        <v>37</v>
      </c>
      <c r="E1218" s="11" t="s">
        <v>633</v>
      </c>
      <c r="F1218" s="14" t="s">
        <v>273</v>
      </c>
      <c r="G1218" s="14" t="str">
        <f t="shared" si="95"/>
        <v>34.08218</v>
      </c>
      <c r="H1218" s="14" t="s">
        <v>6112</v>
      </c>
      <c r="I1218" s="11">
        <v>2.0</v>
      </c>
      <c r="J1218" s="11">
        <v>2.0</v>
      </c>
      <c r="K1218" s="11">
        <v>0.0</v>
      </c>
      <c r="L1218" s="11">
        <v>0.0</v>
      </c>
      <c r="M1218" s="11">
        <v>0.0</v>
      </c>
      <c r="N1218" s="11">
        <v>0.0</v>
      </c>
      <c r="O1218" s="11">
        <v>0.0</v>
      </c>
      <c r="P1218" s="11"/>
      <c r="Q1218" s="11"/>
      <c r="S1218" s="11"/>
    </row>
    <row r="1219">
      <c r="A1219" s="11" t="s">
        <v>1509</v>
      </c>
      <c r="B1219" s="11" t="s">
        <v>5381</v>
      </c>
      <c r="C1219" s="12" t="s">
        <v>1510</v>
      </c>
      <c r="D1219" s="21" t="s">
        <v>37</v>
      </c>
      <c r="E1219" s="11" t="s">
        <v>1513</v>
      </c>
      <c r="F1219" s="14" t="s">
        <v>1512</v>
      </c>
      <c r="G1219" s="14" t="str">
        <f t="shared" si="95"/>
        <v>34.101429</v>
      </c>
      <c r="H1219" s="14" t="str">
        <f t="shared" ref="H1219:H1222" si="99">RIGHT(F1219,FIND(",",F1219)-1)</f>
        <v>70.383056</v>
      </c>
      <c r="I1219" s="11">
        <v>2.0</v>
      </c>
      <c r="J1219" s="11">
        <v>2.0</v>
      </c>
      <c r="K1219" s="11">
        <v>0.0</v>
      </c>
      <c r="L1219" s="11">
        <v>0.0</v>
      </c>
      <c r="M1219" s="11">
        <v>0.0</v>
      </c>
      <c r="N1219" s="11">
        <v>0.0</v>
      </c>
      <c r="O1219" s="11">
        <v>1.0</v>
      </c>
      <c r="P1219" s="11"/>
      <c r="Q1219" s="11"/>
      <c r="S1219" s="11"/>
    </row>
    <row r="1220">
      <c r="A1220" s="11" t="s">
        <v>1572</v>
      </c>
      <c r="B1220" s="11" t="s">
        <v>5381</v>
      </c>
      <c r="C1220" s="12" t="s">
        <v>1568</v>
      </c>
      <c r="D1220" s="11" t="s">
        <v>1537</v>
      </c>
      <c r="E1220" s="11" t="s">
        <v>1574</v>
      </c>
      <c r="F1220" s="14" t="s">
        <v>215</v>
      </c>
      <c r="G1220" s="14" t="str">
        <f t="shared" si="95"/>
        <v>34.171831</v>
      </c>
      <c r="H1220" s="14" t="str">
        <f t="shared" si="99"/>
        <v>70.621679</v>
      </c>
      <c r="I1220" s="11">
        <v>2.0</v>
      </c>
      <c r="J1220" s="11">
        <v>2.0</v>
      </c>
      <c r="K1220" s="11">
        <v>0.0</v>
      </c>
      <c r="L1220" s="11">
        <v>0.0</v>
      </c>
      <c r="M1220" s="11">
        <v>0.0</v>
      </c>
      <c r="N1220" s="11">
        <v>0.0</v>
      </c>
      <c r="O1220" s="11">
        <v>3.0</v>
      </c>
      <c r="P1220" s="11"/>
      <c r="Q1220" s="11"/>
      <c r="S1220" s="11"/>
    </row>
    <row r="1221">
      <c r="A1221" s="11" t="s">
        <v>1605</v>
      </c>
      <c r="B1221" s="11" t="s">
        <v>5381</v>
      </c>
      <c r="C1221" s="12" t="s">
        <v>1606</v>
      </c>
      <c r="D1221" s="11" t="s">
        <v>1537</v>
      </c>
      <c r="E1221" s="11" t="s">
        <v>1608</v>
      </c>
      <c r="F1221" s="14" t="s">
        <v>215</v>
      </c>
      <c r="G1221" s="14" t="str">
        <f t="shared" si="95"/>
        <v>34.171831</v>
      </c>
      <c r="H1221" s="14" t="str">
        <f t="shared" si="99"/>
        <v>70.621679</v>
      </c>
      <c r="I1221" s="11">
        <v>2.0</v>
      </c>
      <c r="J1221" s="11">
        <v>2.0</v>
      </c>
      <c r="K1221" s="11">
        <v>0.0</v>
      </c>
      <c r="L1221" s="11">
        <v>0.0</v>
      </c>
      <c r="M1221" s="11">
        <v>0.0</v>
      </c>
      <c r="N1221" s="11">
        <v>0.0</v>
      </c>
      <c r="O1221" s="11">
        <v>3.0</v>
      </c>
      <c r="P1221" s="11"/>
      <c r="Q1221" s="19"/>
      <c r="R1221" s="19"/>
      <c r="S1221" s="11"/>
    </row>
    <row r="1222">
      <c r="A1222" s="11" t="s">
        <v>1628</v>
      </c>
      <c r="B1222" s="11" t="s">
        <v>5381</v>
      </c>
      <c r="C1222" s="12" t="s">
        <v>1627</v>
      </c>
      <c r="D1222" s="11" t="s">
        <v>1537</v>
      </c>
      <c r="E1222" s="11" t="s">
        <v>369</v>
      </c>
      <c r="F1222" s="14" t="s">
        <v>310</v>
      </c>
      <c r="G1222" s="14" t="str">
        <f t="shared" si="95"/>
        <v>32.264538</v>
      </c>
      <c r="H1222" s="14" t="str">
        <f t="shared" si="99"/>
        <v>68.524714</v>
      </c>
      <c r="I1222" s="11">
        <v>2.0</v>
      </c>
      <c r="J1222" s="11">
        <v>2.0</v>
      </c>
      <c r="K1222" s="11">
        <v>0.0</v>
      </c>
      <c r="L1222" s="11">
        <v>0.0</v>
      </c>
      <c r="M1222" s="11">
        <v>0.0</v>
      </c>
      <c r="N1222" s="11">
        <v>0.0</v>
      </c>
      <c r="O1222" s="11">
        <v>0.0</v>
      </c>
      <c r="P1222" s="11"/>
      <c r="Q1222" s="19"/>
      <c r="R1222" s="19"/>
      <c r="S1222" s="11"/>
    </row>
    <row r="1223">
      <c r="A1223" s="11" t="s">
        <v>1643</v>
      </c>
      <c r="B1223" s="11" t="s">
        <v>5381</v>
      </c>
      <c r="C1223" s="12" t="s">
        <v>1644</v>
      </c>
      <c r="D1223" s="11" t="s">
        <v>1537</v>
      </c>
      <c r="E1223" s="11" t="s">
        <v>274</v>
      </c>
      <c r="F1223" s="14" t="s">
        <v>273</v>
      </c>
      <c r="G1223" s="14" t="str">
        <f t="shared" si="95"/>
        <v>34.08218</v>
      </c>
      <c r="H1223" s="14" t="s">
        <v>6112</v>
      </c>
      <c r="I1223" s="11">
        <v>0.0</v>
      </c>
      <c r="J1223" s="11">
        <v>2.0</v>
      </c>
      <c r="K1223" s="11">
        <v>0.0</v>
      </c>
      <c r="L1223" s="11">
        <v>0.0</v>
      </c>
      <c r="M1223" s="11">
        <v>0.0</v>
      </c>
      <c r="N1223" s="11">
        <v>0.0</v>
      </c>
      <c r="O1223" s="11">
        <v>0.0</v>
      </c>
      <c r="P1223" s="11"/>
      <c r="Q1223" s="19"/>
      <c r="R1223" s="19"/>
      <c r="S1223" s="11"/>
    </row>
    <row r="1224">
      <c r="A1224" s="11" t="s">
        <v>1650</v>
      </c>
      <c r="B1224" s="11" t="s">
        <v>5381</v>
      </c>
      <c r="C1224" s="12" t="s">
        <v>1651</v>
      </c>
      <c r="D1224" s="11" t="s">
        <v>1537</v>
      </c>
      <c r="E1224" s="11" t="s">
        <v>1655</v>
      </c>
      <c r="F1224" s="14" t="s">
        <v>1654</v>
      </c>
      <c r="G1224" s="14" t="str">
        <f t="shared" si="95"/>
        <v>33.796943</v>
      </c>
      <c r="H1224" s="14" t="str">
        <f t="shared" ref="H1224:H1233" si="100">RIGHT(F1224,FIND(",",F1224)-1)</f>
        <v>68.934585</v>
      </c>
      <c r="I1224" s="11">
        <v>2.0</v>
      </c>
      <c r="J1224" s="11">
        <v>2.0</v>
      </c>
      <c r="K1224" s="11">
        <v>0.0</v>
      </c>
      <c r="L1224" s="11">
        <v>0.0</v>
      </c>
      <c r="M1224" s="11">
        <v>0.0</v>
      </c>
      <c r="N1224" s="11">
        <v>0.0</v>
      </c>
      <c r="O1224" s="11">
        <v>5.0</v>
      </c>
      <c r="P1224" s="11"/>
      <c r="Q1224" s="19"/>
      <c r="R1224" s="19"/>
      <c r="S1224" s="11"/>
    </row>
    <row r="1225">
      <c r="A1225" s="11" t="s">
        <v>1762</v>
      </c>
      <c r="B1225" s="11" t="s">
        <v>5381</v>
      </c>
      <c r="C1225" s="12" t="s">
        <v>1763</v>
      </c>
      <c r="D1225" s="11" t="s">
        <v>1537</v>
      </c>
      <c r="E1225" s="11" t="s">
        <v>1767</v>
      </c>
      <c r="F1225" s="14" t="s">
        <v>1766</v>
      </c>
      <c r="G1225" s="14" t="str">
        <f t="shared" si="95"/>
        <v>34.689768</v>
      </c>
      <c r="H1225" s="14" t="str">
        <f t="shared" si="100"/>
        <v>70.145580</v>
      </c>
      <c r="I1225" s="11">
        <v>2.0</v>
      </c>
      <c r="J1225" s="11">
        <v>2.0</v>
      </c>
      <c r="K1225" s="11">
        <v>0.0</v>
      </c>
      <c r="L1225" s="11">
        <v>0.0</v>
      </c>
      <c r="M1225" s="11">
        <v>0.0</v>
      </c>
      <c r="N1225" s="11">
        <v>0.0</v>
      </c>
      <c r="O1225" s="11">
        <v>0.0</v>
      </c>
      <c r="P1225" s="11"/>
      <c r="Q1225" s="19"/>
      <c r="R1225" s="19"/>
      <c r="S1225" s="11"/>
    </row>
    <row r="1226">
      <c r="A1226" s="11" t="s">
        <v>1871</v>
      </c>
      <c r="B1226" s="11" t="s">
        <v>5381</v>
      </c>
      <c r="C1226" s="12" t="s">
        <v>1872</v>
      </c>
      <c r="D1226" s="11" t="s">
        <v>1537</v>
      </c>
      <c r="E1226" s="11" t="s">
        <v>1877</v>
      </c>
      <c r="F1226" s="14" t="s">
        <v>1876</v>
      </c>
      <c r="G1226" s="14" t="str">
        <f t="shared" si="95"/>
        <v>34.846275</v>
      </c>
      <c r="H1226" s="14" t="str">
        <f t="shared" si="100"/>
        <v>69.216232</v>
      </c>
      <c r="I1226" s="11">
        <v>0.0</v>
      </c>
      <c r="J1226" s="11">
        <v>2.0</v>
      </c>
      <c r="K1226" s="11">
        <v>0.0</v>
      </c>
      <c r="L1226" s="11">
        <v>2.0</v>
      </c>
      <c r="M1226" s="11">
        <v>0.0</v>
      </c>
      <c r="N1226" s="11">
        <v>0.0</v>
      </c>
      <c r="O1226" s="11">
        <v>0.0</v>
      </c>
      <c r="P1226" s="11"/>
      <c r="Q1226" s="19"/>
      <c r="R1226" s="19"/>
      <c r="S1226" s="11"/>
    </row>
    <row r="1227">
      <c r="A1227" s="11" t="s">
        <v>1924</v>
      </c>
      <c r="B1227" s="11" t="s">
        <v>5381</v>
      </c>
      <c r="C1227" s="12" t="s">
        <v>1918</v>
      </c>
      <c r="D1227" s="11" t="s">
        <v>1537</v>
      </c>
      <c r="E1227" s="11" t="s">
        <v>229</v>
      </c>
      <c r="F1227" s="14" t="s">
        <v>228</v>
      </c>
      <c r="G1227" s="14" t="str">
        <f t="shared" si="95"/>
        <v>34.263148</v>
      </c>
      <c r="H1227" s="14" t="str">
        <f t="shared" si="100"/>
        <v>70.788209</v>
      </c>
      <c r="I1227" s="11">
        <v>2.0</v>
      </c>
      <c r="J1227" s="11">
        <v>2.0</v>
      </c>
      <c r="K1227" s="11">
        <v>0.0</v>
      </c>
      <c r="L1227" s="11">
        <v>0.0</v>
      </c>
      <c r="M1227" s="11">
        <v>0.0</v>
      </c>
      <c r="N1227" s="11">
        <v>0.0</v>
      </c>
      <c r="O1227" s="11">
        <v>0.0</v>
      </c>
      <c r="P1227" s="11"/>
      <c r="Q1227" s="19"/>
      <c r="R1227" s="19"/>
      <c r="S1227" s="11"/>
    </row>
    <row r="1228">
      <c r="A1228" s="11" t="s">
        <v>2076</v>
      </c>
      <c r="B1228" s="11" t="s">
        <v>5381</v>
      </c>
      <c r="C1228" s="12" t="s">
        <v>2070</v>
      </c>
      <c r="D1228" s="11" t="s">
        <v>1537</v>
      </c>
      <c r="E1228" s="11" t="s">
        <v>2079</v>
      </c>
      <c r="F1228" s="14" t="s">
        <v>2078</v>
      </c>
      <c r="G1228" s="14" t="str">
        <f t="shared" si="95"/>
        <v>35.670747</v>
      </c>
      <c r="H1228" s="14" t="str">
        <f t="shared" si="100"/>
        <v>66.046353</v>
      </c>
      <c r="I1228" s="11">
        <v>2.0</v>
      </c>
      <c r="J1228" s="11">
        <v>2.0</v>
      </c>
      <c r="K1228" s="11">
        <v>0.0</v>
      </c>
      <c r="L1228" s="11">
        <v>0.0</v>
      </c>
      <c r="M1228" s="11">
        <v>0.0</v>
      </c>
      <c r="N1228" s="11">
        <v>0.0</v>
      </c>
      <c r="O1228" s="11">
        <v>0.0</v>
      </c>
      <c r="P1228" s="11"/>
      <c r="Q1228" s="19"/>
      <c r="R1228" s="19"/>
      <c r="S1228" s="11"/>
    </row>
    <row r="1229">
      <c r="A1229" s="11" t="s">
        <v>2103</v>
      </c>
      <c r="B1229" s="11" t="s">
        <v>5381</v>
      </c>
      <c r="C1229" s="12" t="s">
        <v>2104</v>
      </c>
      <c r="D1229" s="11" t="s">
        <v>1537</v>
      </c>
      <c r="E1229" s="11" t="s">
        <v>2108</v>
      </c>
      <c r="F1229" s="14" t="s">
        <v>2107</v>
      </c>
      <c r="G1229" s="14" t="str">
        <f t="shared" si="95"/>
        <v>36.079561</v>
      </c>
      <c r="H1229" s="14" t="str">
        <f t="shared" si="100"/>
        <v>64.905954</v>
      </c>
      <c r="I1229" s="11">
        <v>2.0</v>
      </c>
      <c r="J1229" s="11">
        <v>2.0</v>
      </c>
      <c r="K1229" s="11">
        <v>0.0</v>
      </c>
      <c r="L1229" s="11">
        <v>0.0</v>
      </c>
      <c r="M1229" s="11">
        <v>0.0</v>
      </c>
      <c r="N1229" s="11">
        <v>0.0</v>
      </c>
      <c r="O1229" s="11">
        <v>0.0</v>
      </c>
      <c r="P1229" s="11"/>
      <c r="Q1229" s="19"/>
      <c r="R1229" s="19"/>
      <c r="S1229" s="11"/>
    </row>
    <row r="1230">
      <c r="A1230" s="11" t="s">
        <v>2126</v>
      </c>
      <c r="B1230" s="11" t="s">
        <v>5381</v>
      </c>
      <c r="C1230" s="12" t="s">
        <v>2127</v>
      </c>
      <c r="D1230" s="11" t="s">
        <v>1537</v>
      </c>
      <c r="E1230" s="11" t="s">
        <v>1414</v>
      </c>
      <c r="F1230" s="14" t="s">
        <v>1413</v>
      </c>
      <c r="G1230" s="14" t="str">
        <f t="shared" si="95"/>
        <v>34.273230</v>
      </c>
      <c r="H1230" s="14" t="str">
        <f t="shared" si="100"/>
        <v>70.074131</v>
      </c>
      <c r="I1230" s="11">
        <v>2.0</v>
      </c>
      <c r="J1230" s="11">
        <v>2.0</v>
      </c>
      <c r="K1230" s="11">
        <v>0.0</v>
      </c>
      <c r="L1230" s="11">
        <v>0.0</v>
      </c>
      <c r="M1230" s="11">
        <v>0.0</v>
      </c>
      <c r="N1230" s="11">
        <v>0.0</v>
      </c>
      <c r="O1230" s="11">
        <v>0.0</v>
      </c>
      <c r="P1230" s="11"/>
      <c r="Q1230" s="19"/>
      <c r="R1230" s="19"/>
      <c r="S1230" s="11"/>
    </row>
    <row r="1231">
      <c r="A1231" s="11" t="s">
        <v>2160</v>
      </c>
      <c r="B1231" s="11" t="s">
        <v>5381</v>
      </c>
      <c r="C1231" s="12" t="s">
        <v>2150</v>
      </c>
      <c r="D1231" s="11" t="s">
        <v>1537</v>
      </c>
      <c r="E1231" s="11" t="s">
        <v>1550</v>
      </c>
      <c r="F1231" s="14" t="s">
        <v>715</v>
      </c>
      <c r="G1231" s="14" t="str">
        <f t="shared" si="95"/>
        <v>32.071099</v>
      </c>
      <c r="H1231" s="14" t="str">
        <f t="shared" si="100"/>
        <v>64.852586</v>
      </c>
      <c r="I1231" s="11">
        <v>2.0</v>
      </c>
      <c r="J1231" s="11">
        <v>2.0</v>
      </c>
      <c r="K1231" s="11">
        <v>0.0</v>
      </c>
      <c r="L1231" s="11">
        <v>0.0</v>
      </c>
      <c r="M1231" s="11">
        <v>0.0</v>
      </c>
      <c r="N1231" s="11">
        <v>0.0</v>
      </c>
      <c r="O1231" s="11">
        <v>0.0</v>
      </c>
      <c r="P1231" s="11"/>
      <c r="Q1231" s="19"/>
      <c r="R1231" s="19"/>
      <c r="S1231" s="11"/>
    </row>
    <row r="1232">
      <c r="A1232" s="11" t="s">
        <v>2195</v>
      </c>
      <c r="B1232" s="11" t="s">
        <v>5381</v>
      </c>
      <c r="C1232" s="12" t="s">
        <v>2196</v>
      </c>
      <c r="D1232" s="11" t="s">
        <v>1537</v>
      </c>
      <c r="E1232" s="11" t="s">
        <v>2198</v>
      </c>
      <c r="F1232" s="14" t="s">
        <v>278</v>
      </c>
      <c r="G1232" s="14" t="str">
        <f t="shared" si="95"/>
        <v>34.328976</v>
      </c>
      <c r="H1232" s="14" t="str">
        <f t="shared" si="100"/>
        <v>70.407486</v>
      </c>
      <c r="I1232" s="11">
        <v>2.0</v>
      </c>
      <c r="J1232" s="11">
        <v>2.0</v>
      </c>
      <c r="K1232" s="11">
        <v>0.0</v>
      </c>
      <c r="L1232" s="11">
        <v>0.0</v>
      </c>
      <c r="M1232" s="11">
        <v>0.0</v>
      </c>
      <c r="N1232" s="11">
        <v>0.0</v>
      </c>
      <c r="O1232" s="11">
        <v>0.0</v>
      </c>
      <c r="P1232" s="11"/>
      <c r="Q1232" s="19"/>
      <c r="R1232" s="19"/>
      <c r="S1232" s="11"/>
    </row>
    <row r="1233">
      <c r="A1233" s="11" t="s">
        <v>2213</v>
      </c>
      <c r="B1233" s="11" t="s">
        <v>5381</v>
      </c>
      <c r="C1233" s="12" t="s">
        <v>2214</v>
      </c>
      <c r="D1233" s="11" t="s">
        <v>1537</v>
      </c>
      <c r="E1233" s="11" t="s">
        <v>2218</v>
      </c>
      <c r="F1233" s="14" t="s">
        <v>2217</v>
      </c>
      <c r="G1233" s="14" t="str">
        <f t="shared" si="95"/>
        <v>34.760185</v>
      </c>
      <c r="H1233" s="14" t="str">
        <f t="shared" si="100"/>
        <v>69.812089</v>
      </c>
      <c r="I1233" s="11">
        <v>2.0</v>
      </c>
      <c r="J1233" s="11">
        <v>2.0</v>
      </c>
      <c r="K1233" s="11">
        <v>0.0</v>
      </c>
      <c r="L1233" s="11">
        <v>0.0</v>
      </c>
      <c r="M1233" s="11">
        <v>0.0</v>
      </c>
      <c r="N1233" s="11">
        <v>0.0</v>
      </c>
      <c r="O1233" s="11">
        <v>0.0</v>
      </c>
      <c r="P1233" s="11"/>
      <c r="Q1233" s="19"/>
      <c r="R1233" s="19"/>
      <c r="S1233" s="11"/>
    </row>
    <row r="1234">
      <c r="A1234" s="294" t="s">
        <v>5620</v>
      </c>
      <c r="B1234" s="11" t="s">
        <v>5381</v>
      </c>
      <c r="C1234" s="295" t="s">
        <v>5618</v>
      </c>
      <c r="D1234" s="294" t="s">
        <v>1537</v>
      </c>
      <c r="E1234" s="294" t="s">
        <v>5621</v>
      </c>
      <c r="F1234" s="294" t="s">
        <v>5622</v>
      </c>
      <c r="G1234" s="296" t="s">
        <v>5623</v>
      </c>
      <c r="H1234" s="296" t="s">
        <v>5624</v>
      </c>
      <c r="I1234" s="294">
        <v>2.0</v>
      </c>
      <c r="J1234" s="294">
        <v>2.0</v>
      </c>
      <c r="K1234" s="294">
        <v>0.0</v>
      </c>
      <c r="L1234" s="294">
        <v>0.0</v>
      </c>
      <c r="M1234" s="294">
        <v>0.0</v>
      </c>
      <c r="N1234" s="294">
        <v>0.0</v>
      </c>
      <c r="O1234" s="294">
        <v>0.0</v>
      </c>
      <c r="P1234" s="294">
        <v>0.0</v>
      </c>
      <c r="Q1234" s="294">
        <v>0.0</v>
      </c>
      <c r="R1234" s="294">
        <v>0.0</v>
      </c>
      <c r="S1234" s="209"/>
      <c r="T1234" s="209"/>
      <c r="U1234" s="209"/>
      <c r="V1234" s="209"/>
      <c r="W1234" s="209"/>
      <c r="X1234" s="209"/>
      <c r="Y1234" s="209"/>
      <c r="Z1234" s="209"/>
      <c r="AA1234" s="209"/>
      <c r="AB1234" s="209"/>
      <c r="AC1234" s="209"/>
      <c r="AD1234" s="209"/>
      <c r="AE1234" s="209"/>
      <c r="AF1234" s="209"/>
      <c r="AG1234" s="209"/>
      <c r="AH1234" s="209"/>
      <c r="AI1234" s="209"/>
      <c r="AJ1234" s="209"/>
    </row>
    <row r="1235">
      <c r="A1235" s="294" t="s">
        <v>5631</v>
      </c>
      <c r="B1235" s="11" t="s">
        <v>5381</v>
      </c>
      <c r="C1235" s="295" t="s">
        <v>5618</v>
      </c>
      <c r="D1235" s="294" t="s">
        <v>1537</v>
      </c>
      <c r="E1235" s="294" t="s">
        <v>616</v>
      </c>
      <c r="F1235" s="294" t="s">
        <v>215</v>
      </c>
      <c r="G1235" s="296" t="s">
        <v>5632</v>
      </c>
      <c r="H1235" s="296" t="s">
        <v>5430</v>
      </c>
      <c r="I1235" s="294">
        <v>2.0</v>
      </c>
      <c r="J1235" s="294">
        <v>2.0</v>
      </c>
      <c r="K1235" s="294">
        <v>0.0</v>
      </c>
      <c r="L1235" s="294">
        <v>0.0</v>
      </c>
      <c r="M1235" s="294">
        <v>0.0</v>
      </c>
      <c r="N1235" s="294">
        <v>0.0</v>
      </c>
      <c r="O1235" s="294">
        <v>0.0</v>
      </c>
      <c r="P1235" s="294">
        <v>0.0</v>
      </c>
      <c r="Q1235" s="294">
        <v>0.0</v>
      </c>
      <c r="R1235" s="294">
        <v>0.0</v>
      </c>
      <c r="S1235" s="209"/>
      <c r="T1235" s="209"/>
      <c r="U1235" s="209"/>
      <c r="V1235" s="209"/>
      <c r="W1235" s="209"/>
      <c r="X1235" s="209"/>
      <c r="Y1235" s="209"/>
      <c r="Z1235" s="209"/>
      <c r="AA1235" s="209"/>
      <c r="AB1235" s="209"/>
      <c r="AC1235" s="209"/>
      <c r="AD1235" s="209"/>
      <c r="AE1235" s="209"/>
      <c r="AF1235" s="209"/>
      <c r="AG1235" s="209"/>
      <c r="AH1235" s="209"/>
      <c r="AI1235" s="209"/>
      <c r="AJ1235" s="209"/>
    </row>
    <row r="1236">
      <c r="A1236" s="294" t="s">
        <v>5633</v>
      </c>
      <c r="B1236" s="11" t="s">
        <v>5381</v>
      </c>
      <c r="C1236" s="295" t="s">
        <v>5618</v>
      </c>
      <c r="D1236" s="294" t="s">
        <v>1537</v>
      </c>
      <c r="E1236" s="294" t="s">
        <v>2248</v>
      </c>
      <c r="F1236" s="294" t="s">
        <v>445</v>
      </c>
      <c r="G1236" s="296" t="s">
        <v>5634</v>
      </c>
      <c r="H1236" s="296" t="s">
        <v>5513</v>
      </c>
      <c r="I1236" s="294">
        <v>2.0</v>
      </c>
      <c r="J1236" s="294">
        <v>2.0</v>
      </c>
      <c r="K1236" s="294">
        <v>0.0</v>
      </c>
      <c r="L1236" s="294">
        <v>0.0</v>
      </c>
      <c r="M1236" s="294">
        <v>0.0</v>
      </c>
      <c r="N1236" s="294">
        <v>0.0</v>
      </c>
      <c r="O1236" s="294">
        <v>0.0</v>
      </c>
      <c r="P1236" s="294">
        <v>0.0</v>
      </c>
      <c r="Q1236" s="294">
        <v>0.0</v>
      </c>
      <c r="R1236" s="294">
        <v>0.0</v>
      </c>
      <c r="S1236" s="209"/>
      <c r="T1236" s="209"/>
      <c r="U1236" s="209"/>
      <c r="V1236" s="209"/>
      <c r="W1236" s="209"/>
      <c r="X1236" s="209"/>
      <c r="Y1236" s="209"/>
      <c r="Z1236" s="209"/>
      <c r="AA1236" s="209"/>
      <c r="AB1236" s="209"/>
      <c r="AC1236" s="209"/>
      <c r="AD1236" s="209"/>
      <c r="AE1236" s="209"/>
      <c r="AF1236" s="209"/>
      <c r="AG1236" s="209"/>
      <c r="AH1236" s="209"/>
      <c r="AI1236" s="209"/>
      <c r="AJ1236" s="209"/>
    </row>
    <row r="1237">
      <c r="A1237" s="294" t="s">
        <v>5661</v>
      </c>
      <c r="B1237" s="11" t="s">
        <v>5381</v>
      </c>
      <c r="C1237" s="295" t="s">
        <v>5653</v>
      </c>
      <c r="D1237" s="294" t="s">
        <v>1537</v>
      </c>
      <c r="E1237" s="294" t="s">
        <v>73</v>
      </c>
      <c r="F1237" s="294" t="s">
        <v>72</v>
      </c>
      <c r="G1237" s="296" t="s">
        <v>5662</v>
      </c>
      <c r="H1237" s="296" t="s">
        <v>5406</v>
      </c>
      <c r="I1237" s="294">
        <v>2.0</v>
      </c>
      <c r="J1237" s="294">
        <v>2.0</v>
      </c>
      <c r="K1237" s="294">
        <v>0.0</v>
      </c>
      <c r="L1237" s="294">
        <v>0.0</v>
      </c>
      <c r="M1237" s="294">
        <v>0.0</v>
      </c>
      <c r="N1237" s="294">
        <v>0.0</v>
      </c>
      <c r="O1237" s="294">
        <v>0.0</v>
      </c>
      <c r="P1237" s="294">
        <v>0.0</v>
      </c>
      <c r="Q1237" s="294">
        <v>0.0</v>
      </c>
      <c r="R1237" s="294">
        <v>0.0</v>
      </c>
      <c r="S1237" s="209"/>
      <c r="T1237" s="209"/>
      <c r="U1237" s="209"/>
      <c r="V1237" s="209"/>
      <c r="W1237" s="209"/>
      <c r="X1237" s="209"/>
      <c r="Y1237" s="209"/>
      <c r="Z1237" s="209"/>
      <c r="AA1237" s="209"/>
      <c r="AB1237" s="209"/>
      <c r="AC1237" s="209"/>
      <c r="AD1237" s="209"/>
      <c r="AE1237" s="209"/>
      <c r="AF1237" s="209"/>
      <c r="AG1237" s="209"/>
      <c r="AH1237" s="209"/>
      <c r="AI1237" s="209"/>
      <c r="AJ1237" s="209"/>
    </row>
    <row r="1238">
      <c r="A1238" s="294" t="s">
        <v>5680</v>
      </c>
      <c r="B1238" s="11" t="s">
        <v>5381</v>
      </c>
      <c r="C1238" s="295" t="s">
        <v>2247</v>
      </c>
      <c r="D1238" s="294" t="s">
        <v>1537</v>
      </c>
      <c r="E1238" s="294" t="s">
        <v>73</v>
      </c>
      <c r="F1238" s="294" t="s">
        <v>72</v>
      </c>
      <c r="G1238" s="296" t="s">
        <v>5662</v>
      </c>
      <c r="H1238" s="296" t="s">
        <v>5406</v>
      </c>
      <c r="I1238" s="294">
        <v>2.0</v>
      </c>
      <c r="J1238" s="294">
        <v>2.0</v>
      </c>
      <c r="K1238" s="294">
        <v>0.0</v>
      </c>
      <c r="L1238" s="294">
        <v>0.0</v>
      </c>
      <c r="M1238" s="294">
        <v>0.0</v>
      </c>
      <c r="N1238" s="294">
        <v>0.0</v>
      </c>
      <c r="O1238" s="294">
        <v>0.0</v>
      </c>
      <c r="P1238" s="294">
        <v>0.0</v>
      </c>
      <c r="Q1238" s="294">
        <v>0.0</v>
      </c>
      <c r="R1238" s="294">
        <v>0.0</v>
      </c>
      <c r="S1238" s="209"/>
      <c r="T1238" s="209"/>
      <c r="U1238" s="209"/>
      <c r="V1238" s="209"/>
      <c r="W1238" s="209"/>
      <c r="X1238" s="209"/>
      <c r="Y1238" s="209"/>
      <c r="Z1238" s="209"/>
      <c r="AA1238" s="209"/>
      <c r="AB1238" s="209"/>
      <c r="AC1238" s="209"/>
      <c r="AD1238" s="209"/>
      <c r="AE1238" s="209"/>
      <c r="AF1238" s="209"/>
      <c r="AG1238" s="209"/>
      <c r="AH1238" s="209"/>
      <c r="AI1238" s="209"/>
      <c r="AJ1238" s="209"/>
    </row>
    <row r="1239">
      <c r="A1239" s="294" t="s">
        <v>5693</v>
      </c>
      <c r="B1239" s="11" t="s">
        <v>5381</v>
      </c>
      <c r="C1239" s="295" t="s">
        <v>2254</v>
      </c>
      <c r="D1239" s="294" t="s">
        <v>1537</v>
      </c>
      <c r="E1239" s="294" t="s">
        <v>2256</v>
      </c>
      <c r="F1239" s="294" t="s">
        <v>1592</v>
      </c>
      <c r="G1239" s="296" t="s">
        <v>5694</v>
      </c>
      <c r="H1239" s="296" t="s">
        <v>5472</v>
      </c>
      <c r="I1239" s="294">
        <v>2.0</v>
      </c>
      <c r="J1239" s="294">
        <v>2.0</v>
      </c>
      <c r="K1239" s="294">
        <v>30.0</v>
      </c>
      <c r="L1239" s="294">
        <v>30.0</v>
      </c>
      <c r="M1239" s="294">
        <v>0.0</v>
      </c>
      <c r="N1239" s="294">
        <v>0.0</v>
      </c>
      <c r="O1239" s="294">
        <v>0.0</v>
      </c>
      <c r="P1239" s="294">
        <v>0.0</v>
      </c>
      <c r="Q1239" s="294">
        <v>0.0</v>
      </c>
      <c r="R1239" s="294">
        <v>0.0</v>
      </c>
      <c r="S1239" s="209"/>
      <c r="T1239" s="209"/>
      <c r="U1239" s="209"/>
      <c r="V1239" s="209"/>
      <c r="W1239" s="209"/>
      <c r="X1239" s="209"/>
      <c r="Y1239" s="209"/>
      <c r="Z1239" s="209"/>
      <c r="AA1239" s="209"/>
      <c r="AB1239" s="209"/>
      <c r="AC1239" s="209"/>
      <c r="AD1239" s="209"/>
      <c r="AE1239" s="209"/>
      <c r="AF1239" s="209"/>
      <c r="AG1239" s="209"/>
      <c r="AH1239" s="209"/>
      <c r="AI1239" s="209"/>
      <c r="AJ1239" s="209"/>
    </row>
    <row r="1240">
      <c r="A1240" s="294" t="s">
        <v>5702</v>
      </c>
      <c r="B1240" s="11" t="s">
        <v>5381</v>
      </c>
      <c r="C1240" s="295" t="s">
        <v>2686</v>
      </c>
      <c r="D1240" s="294" t="s">
        <v>1537</v>
      </c>
      <c r="E1240" s="294" t="s">
        <v>5683</v>
      </c>
      <c r="F1240" s="294" t="s">
        <v>5684</v>
      </c>
      <c r="G1240" s="296" t="s">
        <v>5685</v>
      </c>
      <c r="H1240" s="296" t="s">
        <v>5686</v>
      </c>
      <c r="I1240" s="294">
        <v>2.0</v>
      </c>
      <c r="J1240" s="294">
        <v>2.0</v>
      </c>
      <c r="K1240" s="294">
        <v>0.0</v>
      </c>
      <c r="L1240" s="294">
        <v>0.0</v>
      </c>
      <c r="M1240" s="294">
        <v>0.0</v>
      </c>
      <c r="N1240" s="294">
        <v>0.0</v>
      </c>
      <c r="O1240" s="294">
        <v>0.0</v>
      </c>
      <c r="P1240" s="294">
        <v>0.0</v>
      </c>
      <c r="Q1240" s="294">
        <v>0.0</v>
      </c>
      <c r="R1240" s="294">
        <v>0.0</v>
      </c>
      <c r="S1240" s="209"/>
      <c r="T1240" s="209"/>
      <c r="U1240" s="209"/>
      <c r="V1240" s="209"/>
      <c r="W1240" s="209"/>
      <c r="X1240" s="209"/>
      <c r="Y1240" s="209"/>
      <c r="Z1240" s="209"/>
      <c r="AA1240" s="209"/>
      <c r="AB1240" s="209"/>
      <c r="AC1240" s="209"/>
      <c r="AD1240" s="209"/>
      <c r="AE1240" s="209"/>
      <c r="AF1240" s="209"/>
      <c r="AG1240" s="209"/>
      <c r="AH1240" s="209"/>
      <c r="AI1240" s="209"/>
      <c r="AJ1240" s="209"/>
    </row>
    <row r="1241">
      <c r="A1241" s="294" t="s">
        <v>5703</v>
      </c>
      <c r="B1241" s="11" t="s">
        <v>5381</v>
      </c>
      <c r="C1241" s="295" t="s">
        <v>2686</v>
      </c>
      <c r="D1241" s="294" t="s">
        <v>1537</v>
      </c>
      <c r="E1241" s="294" t="s">
        <v>1273</v>
      </c>
      <c r="F1241" s="294" t="s">
        <v>1223</v>
      </c>
      <c r="G1241" s="296" t="s">
        <v>5619</v>
      </c>
      <c r="H1241" s="296" t="s">
        <v>5457</v>
      </c>
      <c r="I1241" s="294">
        <v>2.0</v>
      </c>
      <c r="J1241" s="294">
        <v>2.0</v>
      </c>
      <c r="K1241" s="294">
        <v>0.0</v>
      </c>
      <c r="L1241" s="294">
        <v>0.0</v>
      </c>
      <c r="M1241" s="294">
        <v>0.0</v>
      </c>
      <c r="N1241" s="294">
        <v>0.0</v>
      </c>
      <c r="O1241" s="294">
        <v>0.0</v>
      </c>
      <c r="P1241" s="294">
        <v>0.0</v>
      </c>
      <c r="Q1241" s="294">
        <v>0.0</v>
      </c>
      <c r="R1241" s="294">
        <v>0.0</v>
      </c>
      <c r="S1241" s="209"/>
      <c r="T1241" s="209"/>
      <c r="U1241" s="209"/>
      <c r="V1241" s="209"/>
      <c r="W1241" s="209"/>
      <c r="X1241" s="209"/>
      <c r="Y1241" s="209"/>
      <c r="Z1241" s="209"/>
      <c r="AA1241" s="209"/>
      <c r="AB1241" s="209"/>
      <c r="AC1241" s="209"/>
      <c r="AD1241" s="209"/>
      <c r="AE1241" s="209"/>
      <c r="AF1241" s="209"/>
      <c r="AG1241" s="209"/>
      <c r="AH1241" s="209"/>
      <c r="AI1241" s="209"/>
      <c r="AJ1241" s="209"/>
    </row>
    <row r="1242">
      <c r="A1242" s="294" t="s">
        <v>5704</v>
      </c>
      <c r="B1242" s="11" t="s">
        <v>5381</v>
      </c>
      <c r="C1242" s="295" t="s">
        <v>2686</v>
      </c>
      <c r="D1242" s="294" t="s">
        <v>1537</v>
      </c>
      <c r="E1242" s="294" t="s">
        <v>5659</v>
      </c>
      <c r="F1242" s="294" t="s">
        <v>1766</v>
      </c>
      <c r="G1242" s="296" t="s">
        <v>5660</v>
      </c>
      <c r="H1242" s="296" t="s">
        <v>5585</v>
      </c>
      <c r="I1242" s="294">
        <v>2.0</v>
      </c>
      <c r="J1242" s="294">
        <v>2.0</v>
      </c>
      <c r="K1242" s="294">
        <v>0.0</v>
      </c>
      <c r="L1242" s="294">
        <v>0.0</v>
      </c>
      <c r="M1242" s="294">
        <v>0.0</v>
      </c>
      <c r="N1242" s="294">
        <v>0.0</v>
      </c>
      <c r="O1242" s="294">
        <v>0.0</v>
      </c>
      <c r="P1242" s="294">
        <v>0.0</v>
      </c>
      <c r="Q1242" s="294">
        <v>0.0</v>
      </c>
      <c r="R1242" s="294">
        <v>0.0</v>
      </c>
      <c r="S1242" s="209"/>
      <c r="T1242" s="209"/>
      <c r="U1242" s="209"/>
      <c r="V1242" s="209"/>
      <c r="W1242" s="209"/>
      <c r="X1242" s="209"/>
      <c r="Y1242" s="209"/>
      <c r="Z1242" s="209"/>
      <c r="AA1242" s="209"/>
      <c r="AB1242" s="209"/>
      <c r="AC1242" s="209"/>
      <c r="AD1242" s="209"/>
      <c r="AE1242" s="209"/>
      <c r="AF1242" s="209"/>
      <c r="AG1242" s="209"/>
      <c r="AH1242" s="209"/>
      <c r="AI1242" s="209"/>
      <c r="AJ1242" s="209"/>
    </row>
    <row r="1243">
      <c r="A1243" s="294" t="s">
        <v>5711</v>
      </c>
      <c r="B1243" s="11" t="s">
        <v>5381</v>
      </c>
      <c r="C1243" s="295" t="s">
        <v>5712</v>
      </c>
      <c r="D1243" s="294" t="s">
        <v>1537</v>
      </c>
      <c r="E1243" s="294" t="s">
        <v>5683</v>
      </c>
      <c r="F1243" s="294" t="s">
        <v>5684</v>
      </c>
      <c r="G1243" s="296" t="s">
        <v>5685</v>
      </c>
      <c r="H1243" s="296" t="s">
        <v>5686</v>
      </c>
      <c r="I1243" s="294">
        <v>2.0</v>
      </c>
      <c r="J1243" s="294">
        <v>2.0</v>
      </c>
      <c r="K1243" s="294">
        <v>0.0</v>
      </c>
      <c r="L1243" s="294">
        <v>0.0</v>
      </c>
      <c r="M1243" s="294">
        <v>0.0</v>
      </c>
      <c r="N1243" s="294">
        <v>0.0</v>
      </c>
      <c r="O1243" s="294">
        <v>0.0</v>
      </c>
      <c r="P1243" s="294">
        <v>0.0</v>
      </c>
      <c r="Q1243" s="294">
        <v>0.0</v>
      </c>
      <c r="R1243" s="294">
        <v>0.0</v>
      </c>
      <c r="S1243" s="209"/>
      <c r="T1243" s="209"/>
      <c r="U1243" s="209"/>
      <c r="V1243" s="209"/>
      <c r="W1243" s="209"/>
      <c r="X1243" s="209"/>
      <c r="Y1243" s="209"/>
      <c r="Z1243" s="209"/>
      <c r="AA1243" s="209"/>
      <c r="AB1243" s="209"/>
      <c r="AC1243" s="209"/>
      <c r="AD1243" s="209"/>
      <c r="AE1243" s="209"/>
      <c r="AF1243" s="209"/>
      <c r="AG1243" s="209"/>
      <c r="AH1243" s="209"/>
      <c r="AI1243" s="209"/>
      <c r="AJ1243" s="209"/>
    </row>
    <row r="1244">
      <c r="A1244" s="294" t="s">
        <v>5713</v>
      </c>
      <c r="B1244" s="11" t="s">
        <v>5381</v>
      </c>
      <c r="C1244" s="295" t="s">
        <v>5712</v>
      </c>
      <c r="D1244" s="294" t="s">
        <v>1537</v>
      </c>
      <c r="E1244" s="294" t="s">
        <v>1273</v>
      </c>
      <c r="F1244" s="294" t="s">
        <v>1223</v>
      </c>
      <c r="G1244" s="296" t="s">
        <v>5619</v>
      </c>
      <c r="H1244" s="296" t="s">
        <v>5457</v>
      </c>
      <c r="I1244" s="294">
        <v>2.0</v>
      </c>
      <c r="J1244" s="294">
        <v>2.0</v>
      </c>
      <c r="K1244" s="294">
        <v>0.0</v>
      </c>
      <c r="L1244" s="294">
        <v>0.0</v>
      </c>
      <c r="M1244" s="294">
        <v>0.0</v>
      </c>
      <c r="N1244" s="294">
        <v>0.0</v>
      </c>
      <c r="O1244" s="294">
        <v>0.0</v>
      </c>
      <c r="P1244" s="294">
        <v>0.0</v>
      </c>
      <c r="Q1244" s="294">
        <v>0.0</v>
      </c>
      <c r="R1244" s="294">
        <v>0.0</v>
      </c>
      <c r="S1244" s="209"/>
      <c r="T1244" s="209"/>
      <c r="U1244" s="209"/>
      <c r="V1244" s="209"/>
      <c r="W1244" s="209"/>
      <c r="X1244" s="209"/>
      <c r="Y1244" s="209"/>
      <c r="Z1244" s="209"/>
      <c r="AA1244" s="209"/>
      <c r="AB1244" s="209"/>
      <c r="AC1244" s="209"/>
      <c r="AD1244" s="209"/>
      <c r="AE1244" s="209"/>
      <c r="AF1244" s="209"/>
      <c r="AG1244" s="209"/>
      <c r="AH1244" s="209"/>
      <c r="AI1244" s="209"/>
      <c r="AJ1244" s="209"/>
    </row>
    <row r="1245">
      <c r="A1245" s="294" t="s">
        <v>5718</v>
      </c>
      <c r="B1245" s="11" t="s">
        <v>5381</v>
      </c>
      <c r="C1245" s="295" t="s">
        <v>5719</v>
      </c>
      <c r="D1245" s="294" t="s">
        <v>1537</v>
      </c>
      <c r="E1245" s="294" t="s">
        <v>616</v>
      </c>
      <c r="F1245" s="294" t="s">
        <v>215</v>
      </c>
      <c r="G1245" s="296" t="s">
        <v>5632</v>
      </c>
      <c r="H1245" s="296" t="s">
        <v>5430</v>
      </c>
      <c r="I1245" s="294">
        <v>2.0</v>
      </c>
      <c r="J1245" s="294">
        <v>2.0</v>
      </c>
      <c r="K1245" s="294">
        <v>0.0</v>
      </c>
      <c r="L1245" s="294">
        <v>0.0</v>
      </c>
      <c r="M1245" s="294">
        <v>0.0</v>
      </c>
      <c r="N1245" s="294">
        <v>0.0</v>
      </c>
      <c r="O1245" s="294">
        <v>0.0</v>
      </c>
      <c r="P1245" s="294">
        <v>0.0</v>
      </c>
      <c r="Q1245" s="294">
        <v>0.0</v>
      </c>
      <c r="R1245" s="294">
        <v>0.0</v>
      </c>
      <c r="S1245" s="209"/>
      <c r="T1245" s="209"/>
      <c r="U1245" s="209"/>
      <c r="V1245" s="209"/>
      <c r="W1245" s="209"/>
      <c r="X1245" s="209"/>
      <c r="Y1245" s="209"/>
      <c r="Z1245" s="209"/>
      <c r="AA1245" s="209"/>
      <c r="AB1245" s="209"/>
      <c r="AC1245" s="209"/>
      <c r="AD1245" s="209"/>
      <c r="AE1245" s="209"/>
      <c r="AF1245" s="209"/>
      <c r="AG1245" s="209"/>
      <c r="AH1245" s="209"/>
      <c r="AI1245" s="209"/>
      <c r="AJ1245" s="209"/>
    </row>
    <row r="1246">
      <c r="A1246" s="294" t="s">
        <v>5731</v>
      </c>
      <c r="B1246" s="11" t="s">
        <v>5381</v>
      </c>
      <c r="C1246" s="295" t="s">
        <v>5724</v>
      </c>
      <c r="D1246" s="294" t="s">
        <v>1537</v>
      </c>
      <c r="E1246" s="294" t="s">
        <v>5732</v>
      </c>
      <c r="F1246" s="294" t="s">
        <v>5733</v>
      </c>
      <c r="G1246" s="296" t="s">
        <v>5734</v>
      </c>
      <c r="H1246" s="296" t="s">
        <v>5735</v>
      </c>
      <c r="I1246" s="294">
        <v>2.0</v>
      </c>
      <c r="J1246" s="294">
        <v>2.0</v>
      </c>
      <c r="K1246" s="294">
        <v>0.0</v>
      </c>
      <c r="L1246" s="294">
        <v>0.0</v>
      </c>
      <c r="M1246" s="294">
        <v>0.0</v>
      </c>
      <c r="N1246" s="294">
        <v>0.0</v>
      </c>
      <c r="O1246" s="294">
        <v>0.0</v>
      </c>
      <c r="P1246" s="294">
        <v>0.0</v>
      </c>
      <c r="Q1246" s="294">
        <v>0.0</v>
      </c>
      <c r="R1246" s="294">
        <v>0.0</v>
      </c>
      <c r="S1246" s="209"/>
      <c r="T1246" s="209"/>
      <c r="U1246" s="209"/>
      <c r="V1246" s="209"/>
      <c r="W1246" s="209"/>
      <c r="X1246" s="209"/>
      <c r="Y1246" s="209"/>
      <c r="Z1246" s="209"/>
      <c r="AA1246" s="209"/>
      <c r="AB1246" s="209"/>
      <c r="AC1246" s="209"/>
      <c r="AD1246" s="209"/>
      <c r="AE1246" s="209"/>
      <c r="AF1246" s="209"/>
      <c r="AG1246" s="209"/>
      <c r="AH1246" s="209"/>
      <c r="AI1246" s="209"/>
      <c r="AJ1246" s="209"/>
    </row>
    <row r="1247">
      <c r="A1247" s="294" t="s">
        <v>5736</v>
      </c>
      <c r="B1247" s="11" t="s">
        <v>5381</v>
      </c>
      <c r="C1247" s="295" t="s">
        <v>2259</v>
      </c>
      <c r="D1247" s="294" t="s">
        <v>1537</v>
      </c>
      <c r="E1247" s="294" t="s">
        <v>1625</v>
      </c>
      <c r="F1247" s="294" t="s">
        <v>2225</v>
      </c>
      <c r="G1247" s="296" t="s">
        <v>5639</v>
      </c>
      <c r="H1247" s="296" t="s">
        <v>5601</v>
      </c>
      <c r="I1247" s="294">
        <v>2.0</v>
      </c>
      <c r="J1247" s="294">
        <v>2.0</v>
      </c>
      <c r="K1247" s="294">
        <v>0.0</v>
      </c>
      <c r="L1247" s="294">
        <v>0.0</v>
      </c>
      <c r="M1247" s="294">
        <v>0.0</v>
      </c>
      <c r="N1247" s="294">
        <v>0.0</v>
      </c>
      <c r="O1247" s="294">
        <v>0.0</v>
      </c>
      <c r="P1247" s="294">
        <v>0.0</v>
      </c>
      <c r="Q1247" s="294">
        <v>0.0</v>
      </c>
      <c r="R1247" s="294">
        <v>0.0</v>
      </c>
      <c r="S1247" s="209"/>
      <c r="T1247" s="209"/>
      <c r="U1247" s="209"/>
      <c r="V1247" s="209"/>
      <c r="W1247" s="209"/>
      <c r="X1247" s="209"/>
      <c r="Y1247" s="209"/>
      <c r="Z1247" s="209"/>
      <c r="AA1247" s="209"/>
      <c r="AB1247" s="209"/>
      <c r="AC1247" s="209"/>
      <c r="AD1247" s="209"/>
      <c r="AE1247" s="209"/>
      <c r="AF1247" s="209"/>
      <c r="AG1247" s="209"/>
      <c r="AH1247" s="209"/>
      <c r="AI1247" s="209"/>
      <c r="AJ1247" s="209"/>
    </row>
    <row r="1248">
      <c r="A1248" s="294" t="s">
        <v>5739</v>
      </c>
      <c r="B1248" s="11" t="s">
        <v>5381</v>
      </c>
      <c r="C1248" s="295" t="s">
        <v>2259</v>
      </c>
      <c r="D1248" s="294" t="s">
        <v>1537</v>
      </c>
      <c r="E1248" s="294" t="s">
        <v>616</v>
      </c>
      <c r="F1248" s="294" t="s">
        <v>215</v>
      </c>
      <c r="G1248" s="296" t="s">
        <v>5632</v>
      </c>
      <c r="H1248" s="296" t="s">
        <v>5430</v>
      </c>
      <c r="I1248" s="294">
        <v>2.0</v>
      </c>
      <c r="J1248" s="294">
        <v>2.0</v>
      </c>
      <c r="K1248" s="294">
        <v>0.0</v>
      </c>
      <c r="L1248" s="294">
        <v>0.0</v>
      </c>
      <c r="M1248" s="294">
        <v>0.0</v>
      </c>
      <c r="N1248" s="294">
        <v>0.0</v>
      </c>
      <c r="O1248" s="294">
        <v>0.0</v>
      </c>
      <c r="P1248" s="294">
        <v>0.0</v>
      </c>
      <c r="Q1248" s="294">
        <v>0.0</v>
      </c>
      <c r="R1248" s="294">
        <v>0.0</v>
      </c>
      <c r="S1248" s="209"/>
      <c r="T1248" s="209"/>
      <c r="U1248" s="209"/>
      <c r="V1248" s="209"/>
      <c r="W1248" s="209"/>
      <c r="X1248" s="209"/>
      <c r="Y1248" s="209"/>
      <c r="Z1248" s="209"/>
      <c r="AA1248" s="209"/>
      <c r="AB1248" s="209"/>
      <c r="AC1248" s="209"/>
      <c r="AD1248" s="209"/>
      <c r="AE1248" s="209"/>
      <c r="AF1248" s="209"/>
      <c r="AG1248" s="209"/>
      <c r="AH1248" s="209"/>
      <c r="AI1248" s="209"/>
      <c r="AJ1248" s="209"/>
    </row>
    <row r="1249">
      <c r="A1249" s="294" t="s">
        <v>5757</v>
      </c>
      <c r="B1249" s="11" t="s">
        <v>5381</v>
      </c>
      <c r="C1249" s="295" t="s">
        <v>2263</v>
      </c>
      <c r="D1249" s="294" t="s">
        <v>1537</v>
      </c>
      <c r="E1249" s="294" t="s">
        <v>1679</v>
      </c>
      <c r="F1249" s="294" t="s">
        <v>1472</v>
      </c>
      <c r="G1249" s="296" t="s">
        <v>5665</v>
      </c>
      <c r="H1249" s="296" t="s">
        <v>5534</v>
      </c>
      <c r="I1249" s="294">
        <v>2.0</v>
      </c>
      <c r="J1249" s="294">
        <v>2.0</v>
      </c>
      <c r="K1249" s="294">
        <v>0.0</v>
      </c>
      <c r="L1249" s="294">
        <v>0.0</v>
      </c>
      <c r="M1249" s="294">
        <v>0.0</v>
      </c>
      <c r="N1249" s="294">
        <v>0.0</v>
      </c>
      <c r="O1249" s="294">
        <v>0.0</v>
      </c>
      <c r="P1249" s="294">
        <v>0.0</v>
      </c>
      <c r="Q1249" s="294">
        <v>0.0</v>
      </c>
      <c r="R1249" s="294">
        <v>0.0</v>
      </c>
      <c r="S1249" s="209"/>
      <c r="T1249" s="209"/>
      <c r="U1249" s="209"/>
      <c r="V1249" s="209"/>
      <c r="W1249" s="209"/>
      <c r="X1249" s="209"/>
      <c r="Y1249" s="209"/>
      <c r="Z1249" s="209"/>
      <c r="AA1249" s="209"/>
      <c r="AB1249" s="209"/>
      <c r="AC1249" s="209"/>
      <c r="AD1249" s="209"/>
      <c r="AE1249" s="209"/>
      <c r="AF1249" s="209"/>
      <c r="AG1249" s="209"/>
      <c r="AH1249" s="209"/>
      <c r="AI1249" s="209"/>
      <c r="AJ1249" s="209"/>
    </row>
    <row r="1250">
      <c r="A1250" s="294" t="s">
        <v>5765</v>
      </c>
      <c r="B1250" s="11" t="s">
        <v>5381</v>
      </c>
      <c r="C1250" s="295" t="s">
        <v>5762</v>
      </c>
      <c r="D1250" s="294" t="s">
        <v>1537</v>
      </c>
      <c r="E1250" s="294" t="s">
        <v>1679</v>
      </c>
      <c r="F1250" s="294" t="s">
        <v>1472</v>
      </c>
      <c r="G1250" s="296" t="s">
        <v>5665</v>
      </c>
      <c r="H1250" s="296" t="s">
        <v>5534</v>
      </c>
      <c r="I1250" s="294">
        <v>2.0</v>
      </c>
      <c r="J1250" s="294">
        <v>2.0</v>
      </c>
      <c r="K1250" s="294">
        <v>0.0</v>
      </c>
      <c r="L1250" s="294">
        <v>0.0</v>
      </c>
      <c r="M1250" s="294">
        <v>0.0</v>
      </c>
      <c r="N1250" s="294">
        <v>0.0</v>
      </c>
      <c r="O1250" s="294">
        <v>0.0</v>
      </c>
      <c r="P1250" s="294">
        <v>0.0</v>
      </c>
      <c r="Q1250" s="294">
        <v>0.0</v>
      </c>
      <c r="R1250" s="294">
        <v>0.0</v>
      </c>
      <c r="S1250" s="209"/>
      <c r="T1250" s="209"/>
      <c r="U1250" s="209"/>
      <c r="V1250" s="209"/>
      <c r="W1250" s="209"/>
      <c r="X1250" s="209"/>
      <c r="Y1250" s="209"/>
      <c r="Z1250" s="209"/>
      <c r="AA1250" s="209"/>
      <c r="AB1250" s="209"/>
      <c r="AC1250" s="209"/>
      <c r="AD1250" s="209"/>
      <c r="AE1250" s="209"/>
      <c r="AF1250" s="209"/>
      <c r="AG1250" s="209"/>
      <c r="AH1250" s="209"/>
      <c r="AI1250" s="209"/>
      <c r="AJ1250" s="209"/>
    </row>
    <row r="1251">
      <c r="A1251" s="294" t="s">
        <v>5766</v>
      </c>
      <c r="B1251" s="11" t="s">
        <v>5381</v>
      </c>
      <c r="C1251" s="295" t="s">
        <v>2690</v>
      </c>
      <c r="D1251" s="294" t="s">
        <v>1537</v>
      </c>
      <c r="E1251" s="294" t="s">
        <v>5767</v>
      </c>
      <c r="F1251" s="294" t="s">
        <v>5768</v>
      </c>
      <c r="G1251" s="296" t="s">
        <v>5769</v>
      </c>
      <c r="H1251" s="296" t="s">
        <v>5770</v>
      </c>
      <c r="I1251" s="294">
        <v>2.0</v>
      </c>
      <c r="J1251" s="294">
        <v>2.0</v>
      </c>
      <c r="K1251" s="294">
        <v>0.0</v>
      </c>
      <c r="L1251" s="294">
        <v>0.0</v>
      </c>
      <c r="M1251" s="294">
        <v>0.0</v>
      </c>
      <c r="N1251" s="294">
        <v>0.0</v>
      </c>
      <c r="O1251" s="294">
        <v>0.0</v>
      </c>
      <c r="P1251" s="294">
        <v>0.0</v>
      </c>
      <c r="Q1251" s="294">
        <v>0.0</v>
      </c>
      <c r="R1251" s="294">
        <v>0.0</v>
      </c>
      <c r="S1251" s="209"/>
      <c r="T1251" s="209"/>
      <c r="U1251" s="209"/>
      <c r="V1251" s="209"/>
      <c r="W1251" s="209"/>
      <c r="X1251" s="209"/>
      <c r="Y1251" s="209"/>
      <c r="Z1251" s="209"/>
      <c r="AA1251" s="209"/>
      <c r="AB1251" s="209"/>
      <c r="AC1251" s="209"/>
      <c r="AD1251" s="209"/>
      <c r="AE1251" s="209"/>
      <c r="AF1251" s="209"/>
      <c r="AG1251" s="209"/>
      <c r="AH1251" s="209"/>
      <c r="AI1251" s="209"/>
      <c r="AJ1251" s="209"/>
    </row>
    <row r="1252">
      <c r="A1252" s="294" t="s">
        <v>5771</v>
      </c>
      <c r="B1252" s="11" t="s">
        <v>5381</v>
      </c>
      <c r="C1252" s="295" t="s">
        <v>2690</v>
      </c>
      <c r="D1252" s="294" t="s">
        <v>1537</v>
      </c>
      <c r="E1252" s="294" t="s">
        <v>1273</v>
      </c>
      <c r="F1252" s="294" t="s">
        <v>1223</v>
      </c>
      <c r="G1252" s="296" t="s">
        <v>5619</v>
      </c>
      <c r="H1252" s="296" t="s">
        <v>5457</v>
      </c>
      <c r="I1252" s="294">
        <v>2.0</v>
      </c>
      <c r="J1252" s="294">
        <v>2.0</v>
      </c>
      <c r="K1252" s="294">
        <v>0.0</v>
      </c>
      <c r="L1252" s="294">
        <v>0.0</v>
      </c>
      <c r="M1252" s="294">
        <v>0.0</v>
      </c>
      <c r="N1252" s="294">
        <v>0.0</v>
      </c>
      <c r="O1252" s="294">
        <v>0.0</v>
      </c>
      <c r="P1252" s="294">
        <v>0.0</v>
      </c>
      <c r="Q1252" s="294">
        <v>0.0</v>
      </c>
      <c r="R1252" s="294">
        <v>0.0</v>
      </c>
      <c r="S1252" s="209"/>
      <c r="T1252" s="209"/>
      <c r="U1252" s="209"/>
      <c r="V1252" s="209"/>
      <c r="W1252" s="209"/>
      <c r="X1252" s="209"/>
      <c r="Y1252" s="209"/>
      <c r="Z1252" s="209"/>
      <c r="AA1252" s="209"/>
      <c r="AB1252" s="209"/>
      <c r="AC1252" s="209"/>
      <c r="AD1252" s="209"/>
      <c r="AE1252" s="209"/>
      <c r="AF1252" s="209"/>
      <c r="AG1252" s="209"/>
      <c r="AH1252" s="209"/>
      <c r="AI1252" s="209"/>
      <c r="AJ1252" s="209"/>
    </row>
    <row r="1253">
      <c r="A1253" s="294" t="s">
        <v>5784</v>
      </c>
      <c r="B1253" s="11" t="s">
        <v>5381</v>
      </c>
      <c r="C1253" s="295" t="s">
        <v>2271</v>
      </c>
      <c r="D1253" s="294" t="s">
        <v>1537</v>
      </c>
      <c r="E1253" s="294" t="s">
        <v>1273</v>
      </c>
      <c r="F1253" s="294" t="s">
        <v>1223</v>
      </c>
      <c r="G1253" s="296" t="s">
        <v>5619</v>
      </c>
      <c r="H1253" s="296" t="s">
        <v>5457</v>
      </c>
      <c r="I1253" s="294">
        <v>2.0</v>
      </c>
      <c r="J1253" s="294">
        <v>2.0</v>
      </c>
      <c r="K1253" s="294">
        <v>0.0</v>
      </c>
      <c r="L1253" s="294">
        <v>0.0</v>
      </c>
      <c r="M1253" s="294">
        <v>0.0</v>
      </c>
      <c r="N1253" s="294">
        <v>0.0</v>
      </c>
      <c r="O1253" s="294">
        <v>0.0</v>
      </c>
      <c r="P1253" s="294">
        <v>0.0</v>
      </c>
      <c r="Q1253" s="294">
        <v>0.0</v>
      </c>
      <c r="R1253" s="294">
        <v>0.0</v>
      </c>
      <c r="S1253" s="209"/>
      <c r="T1253" s="209"/>
      <c r="U1253" s="209"/>
      <c r="V1253" s="209"/>
      <c r="W1253" s="209"/>
      <c r="X1253" s="209"/>
      <c r="Y1253" s="209"/>
      <c r="Z1253" s="209"/>
      <c r="AA1253" s="209"/>
      <c r="AB1253" s="209"/>
      <c r="AC1253" s="209"/>
      <c r="AD1253" s="209"/>
      <c r="AE1253" s="209"/>
      <c r="AF1253" s="209"/>
      <c r="AG1253" s="209"/>
      <c r="AH1253" s="209"/>
      <c r="AI1253" s="209"/>
      <c r="AJ1253" s="209"/>
    </row>
    <row r="1254">
      <c r="A1254" s="294" t="s">
        <v>5793</v>
      </c>
      <c r="B1254" s="11" t="s">
        <v>5381</v>
      </c>
      <c r="C1254" s="295" t="s">
        <v>5791</v>
      </c>
      <c r="D1254" s="294" t="s">
        <v>1537</v>
      </c>
      <c r="E1254" s="294" t="s">
        <v>2067</v>
      </c>
      <c r="F1254" s="294" t="s">
        <v>1057</v>
      </c>
      <c r="G1254" s="296" t="s">
        <v>5626</v>
      </c>
      <c r="H1254" s="296" t="s">
        <v>5487</v>
      </c>
      <c r="I1254" s="294">
        <v>2.0</v>
      </c>
      <c r="J1254" s="294">
        <v>2.0</v>
      </c>
      <c r="K1254" s="294">
        <v>0.0</v>
      </c>
      <c r="L1254" s="294">
        <v>0.0</v>
      </c>
      <c r="M1254" s="294">
        <v>0.0</v>
      </c>
      <c r="N1254" s="294">
        <v>0.0</v>
      </c>
      <c r="O1254" s="294">
        <v>0.0</v>
      </c>
      <c r="P1254" s="294">
        <v>0.0</v>
      </c>
      <c r="Q1254" s="294">
        <v>0.0</v>
      </c>
      <c r="R1254" s="294">
        <v>0.0</v>
      </c>
      <c r="S1254" s="209"/>
      <c r="T1254" s="209"/>
      <c r="U1254" s="209"/>
      <c r="V1254" s="209"/>
      <c r="W1254" s="209"/>
      <c r="X1254" s="209"/>
      <c r="Y1254" s="209"/>
      <c r="Z1254" s="209"/>
      <c r="AA1254" s="209"/>
      <c r="AB1254" s="209"/>
      <c r="AC1254" s="209"/>
      <c r="AD1254" s="209"/>
      <c r="AE1254" s="209"/>
      <c r="AF1254" s="209"/>
      <c r="AG1254" s="209"/>
      <c r="AH1254" s="209"/>
      <c r="AI1254" s="209"/>
      <c r="AJ1254" s="209"/>
    </row>
    <row r="1255">
      <c r="A1255" s="294" t="s">
        <v>5799</v>
      </c>
      <c r="B1255" s="11" t="s">
        <v>5381</v>
      </c>
      <c r="C1255" s="295" t="s">
        <v>5800</v>
      </c>
      <c r="D1255" s="294" t="s">
        <v>1537</v>
      </c>
      <c r="E1255" s="294" t="s">
        <v>1290</v>
      </c>
      <c r="F1255" s="294" t="s">
        <v>588</v>
      </c>
      <c r="G1255" s="296" t="s">
        <v>5630</v>
      </c>
      <c r="H1255" s="296" t="s">
        <v>5548</v>
      </c>
      <c r="I1255" s="294">
        <v>2.0</v>
      </c>
      <c r="J1255" s="294">
        <v>2.0</v>
      </c>
      <c r="K1255" s="294">
        <v>0.0</v>
      </c>
      <c r="L1255" s="294">
        <v>0.0</v>
      </c>
      <c r="M1255" s="294">
        <v>0.0</v>
      </c>
      <c r="N1255" s="294">
        <v>0.0</v>
      </c>
      <c r="O1255" s="294">
        <v>0.0</v>
      </c>
      <c r="P1255" s="294">
        <v>0.0</v>
      </c>
      <c r="Q1255" s="294">
        <v>0.0</v>
      </c>
      <c r="R1255" s="294">
        <v>0.0</v>
      </c>
      <c r="S1255" s="209"/>
      <c r="T1255" s="209"/>
      <c r="U1255" s="209"/>
      <c r="V1255" s="209"/>
      <c r="W1255" s="209"/>
      <c r="X1255" s="209"/>
      <c r="Y1255" s="209"/>
      <c r="Z1255" s="209"/>
      <c r="AA1255" s="209"/>
      <c r="AB1255" s="209"/>
      <c r="AC1255" s="209"/>
      <c r="AD1255" s="209"/>
      <c r="AE1255" s="209"/>
      <c r="AF1255" s="209"/>
      <c r="AG1255" s="209"/>
      <c r="AH1255" s="209"/>
      <c r="AI1255" s="209"/>
      <c r="AJ1255" s="209"/>
    </row>
    <row r="1256">
      <c r="A1256" s="294" t="s">
        <v>5811</v>
      </c>
      <c r="B1256" s="11" t="s">
        <v>5381</v>
      </c>
      <c r="C1256" s="295" t="s">
        <v>2276</v>
      </c>
      <c r="D1256" s="294" t="s">
        <v>1537</v>
      </c>
      <c r="E1256" s="294" t="s">
        <v>5659</v>
      </c>
      <c r="F1256" s="294" t="s">
        <v>1766</v>
      </c>
      <c r="G1256" s="296" t="s">
        <v>5660</v>
      </c>
      <c r="H1256" s="296" t="s">
        <v>5585</v>
      </c>
      <c r="I1256" s="294">
        <v>2.0</v>
      </c>
      <c r="J1256" s="294">
        <v>2.0</v>
      </c>
      <c r="K1256" s="294">
        <v>0.0</v>
      </c>
      <c r="L1256" s="294">
        <v>0.0</v>
      </c>
      <c r="M1256" s="294">
        <v>0.0</v>
      </c>
      <c r="N1256" s="294">
        <v>0.0</v>
      </c>
      <c r="O1256" s="294">
        <v>0.0</v>
      </c>
      <c r="P1256" s="294">
        <v>0.0</v>
      </c>
      <c r="Q1256" s="294">
        <v>0.0</v>
      </c>
      <c r="R1256" s="294">
        <v>0.0</v>
      </c>
      <c r="S1256" s="209"/>
      <c r="T1256" s="209"/>
      <c r="U1256" s="209"/>
      <c r="V1256" s="209"/>
      <c r="W1256" s="209"/>
      <c r="X1256" s="209"/>
      <c r="Y1256" s="209"/>
      <c r="Z1256" s="209"/>
      <c r="AA1256" s="209"/>
      <c r="AB1256" s="209"/>
      <c r="AC1256" s="209"/>
      <c r="AD1256" s="209"/>
      <c r="AE1256" s="209"/>
      <c r="AF1256" s="209"/>
      <c r="AG1256" s="209"/>
      <c r="AH1256" s="209"/>
      <c r="AI1256" s="209"/>
      <c r="AJ1256" s="209"/>
    </row>
    <row r="1257">
      <c r="A1257" s="294" t="s">
        <v>5816</v>
      </c>
      <c r="B1257" s="11" t="s">
        <v>5381</v>
      </c>
      <c r="C1257" s="295" t="s">
        <v>3624</v>
      </c>
      <c r="D1257" s="294" t="s">
        <v>1537</v>
      </c>
      <c r="E1257" s="294" t="s">
        <v>5659</v>
      </c>
      <c r="F1257" s="294" t="s">
        <v>1766</v>
      </c>
      <c r="G1257" s="296" t="s">
        <v>5660</v>
      </c>
      <c r="H1257" s="296" t="s">
        <v>5585</v>
      </c>
      <c r="I1257" s="294">
        <v>2.0</v>
      </c>
      <c r="J1257" s="294">
        <v>2.0</v>
      </c>
      <c r="K1257" s="294">
        <v>0.0</v>
      </c>
      <c r="L1257" s="294">
        <v>0.0</v>
      </c>
      <c r="M1257" s="294">
        <v>0.0</v>
      </c>
      <c r="N1257" s="294">
        <v>0.0</v>
      </c>
      <c r="O1257" s="294">
        <v>0.0</v>
      </c>
      <c r="P1257" s="294">
        <v>0.0</v>
      </c>
      <c r="Q1257" s="294">
        <v>0.0</v>
      </c>
      <c r="R1257" s="294">
        <v>0.0</v>
      </c>
      <c r="S1257" s="209"/>
      <c r="T1257" s="209"/>
      <c r="U1257" s="209"/>
      <c r="V1257" s="209"/>
      <c r="W1257" s="209"/>
      <c r="X1257" s="209"/>
      <c r="Y1257" s="209"/>
      <c r="Z1257" s="209"/>
      <c r="AA1257" s="209"/>
      <c r="AB1257" s="209"/>
      <c r="AC1257" s="209"/>
      <c r="AD1257" s="209"/>
      <c r="AE1257" s="209"/>
      <c r="AF1257" s="209"/>
      <c r="AG1257" s="209"/>
      <c r="AH1257" s="209"/>
      <c r="AI1257" s="209"/>
      <c r="AJ1257" s="209"/>
    </row>
    <row r="1258">
      <c r="A1258" s="294" t="s">
        <v>5830</v>
      </c>
      <c r="B1258" s="11" t="s">
        <v>5381</v>
      </c>
      <c r="C1258" s="295" t="s">
        <v>5821</v>
      </c>
      <c r="D1258" s="294" t="s">
        <v>1537</v>
      </c>
      <c r="E1258" s="294" t="s">
        <v>1336</v>
      </c>
      <c r="F1258" s="294" t="s">
        <v>1335</v>
      </c>
      <c r="G1258" s="296" t="s">
        <v>5649</v>
      </c>
      <c r="H1258" s="296" t="s">
        <v>5609</v>
      </c>
      <c r="I1258" s="294">
        <v>2.0</v>
      </c>
      <c r="J1258" s="294">
        <v>2.0</v>
      </c>
      <c r="K1258" s="294">
        <v>0.0</v>
      </c>
      <c r="L1258" s="294">
        <v>0.0</v>
      </c>
      <c r="M1258" s="294">
        <v>0.0</v>
      </c>
      <c r="N1258" s="294">
        <v>0.0</v>
      </c>
      <c r="O1258" s="294">
        <v>0.0</v>
      </c>
      <c r="P1258" s="294">
        <v>0.0</v>
      </c>
      <c r="Q1258" s="294">
        <v>0.0</v>
      </c>
      <c r="R1258" s="294">
        <v>0.0</v>
      </c>
      <c r="S1258" s="209"/>
      <c r="T1258" s="209"/>
      <c r="U1258" s="209"/>
      <c r="V1258" s="209"/>
      <c r="W1258" s="209"/>
      <c r="X1258" s="209"/>
      <c r="Y1258" s="209"/>
      <c r="Z1258" s="209"/>
      <c r="AA1258" s="209"/>
      <c r="AB1258" s="209"/>
      <c r="AC1258" s="209"/>
      <c r="AD1258" s="209"/>
      <c r="AE1258" s="209"/>
      <c r="AF1258" s="209"/>
      <c r="AG1258" s="209"/>
      <c r="AH1258" s="209"/>
      <c r="AI1258" s="209"/>
      <c r="AJ1258" s="209"/>
    </row>
    <row r="1259">
      <c r="A1259" s="291" t="s">
        <v>5843</v>
      </c>
      <c r="B1259" s="11" t="s">
        <v>5381</v>
      </c>
      <c r="C1259" s="290" t="s">
        <v>5844</v>
      </c>
      <c r="D1259" s="294" t="s">
        <v>1537</v>
      </c>
      <c r="E1259" s="291" t="s">
        <v>1273</v>
      </c>
      <c r="F1259" s="291" t="s">
        <v>1223</v>
      </c>
      <c r="G1259" s="298" t="s">
        <v>5619</v>
      </c>
      <c r="H1259" s="298" t="s">
        <v>5457</v>
      </c>
      <c r="I1259" s="291">
        <v>2.0</v>
      </c>
      <c r="J1259" s="291">
        <v>2.0</v>
      </c>
      <c r="K1259" s="291">
        <v>0.0</v>
      </c>
      <c r="L1259" s="291">
        <v>0.0</v>
      </c>
      <c r="M1259" s="291">
        <v>0.0</v>
      </c>
      <c r="N1259" s="291">
        <v>0.0</v>
      </c>
      <c r="O1259" s="291">
        <v>0.0</v>
      </c>
      <c r="P1259" s="291">
        <v>0.0</v>
      </c>
      <c r="Q1259" s="291">
        <v>0.0</v>
      </c>
      <c r="R1259" s="291">
        <v>0.0</v>
      </c>
      <c r="S1259" s="213"/>
      <c r="T1259" s="213"/>
      <c r="U1259" s="213"/>
      <c r="V1259" s="213"/>
      <c r="W1259" s="213"/>
      <c r="X1259" s="213"/>
      <c r="Y1259" s="213"/>
      <c r="Z1259" s="213"/>
      <c r="AA1259" s="213"/>
      <c r="AB1259" s="213"/>
      <c r="AC1259" s="213"/>
      <c r="AD1259" s="213"/>
      <c r="AE1259" s="213"/>
      <c r="AF1259" s="213"/>
      <c r="AG1259" s="213"/>
      <c r="AH1259" s="213"/>
      <c r="AI1259" s="213"/>
      <c r="AJ1259" s="213"/>
    </row>
    <row r="1260">
      <c r="A1260" s="291" t="s">
        <v>5853</v>
      </c>
      <c r="B1260" s="11" t="s">
        <v>5381</v>
      </c>
      <c r="C1260" s="290" t="s">
        <v>5849</v>
      </c>
      <c r="D1260" s="294" t="s">
        <v>1537</v>
      </c>
      <c r="E1260" s="291" t="s">
        <v>170</v>
      </c>
      <c r="F1260" s="291" t="s">
        <v>160</v>
      </c>
      <c r="G1260" s="298" t="s">
        <v>5628</v>
      </c>
      <c r="H1260" s="298" t="s">
        <v>5397</v>
      </c>
      <c r="I1260" s="291">
        <v>2.0</v>
      </c>
      <c r="J1260" s="291">
        <v>2.0</v>
      </c>
      <c r="K1260" s="291">
        <v>0.0</v>
      </c>
      <c r="L1260" s="291">
        <v>0.0</v>
      </c>
      <c r="M1260" s="291">
        <v>0.0</v>
      </c>
      <c r="N1260" s="291">
        <v>0.0</v>
      </c>
      <c r="O1260" s="291">
        <v>0.0</v>
      </c>
      <c r="P1260" s="291">
        <v>0.0</v>
      </c>
      <c r="Q1260" s="291">
        <v>0.0</v>
      </c>
      <c r="R1260" s="291">
        <v>0.0</v>
      </c>
      <c r="S1260" s="213"/>
      <c r="T1260" s="213"/>
      <c r="U1260" s="213"/>
      <c r="V1260" s="213"/>
      <c r="W1260" s="213"/>
      <c r="X1260" s="213"/>
      <c r="Y1260" s="213"/>
      <c r="Z1260" s="213"/>
      <c r="AA1260" s="213"/>
      <c r="AB1260" s="213"/>
      <c r="AC1260" s="213"/>
      <c r="AD1260" s="213"/>
      <c r="AE1260" s="213"/>
      <c r="AF1260" s="213"/>
      <c r="AG1260" s="213"/>
      <c r="AH1260" s="213"/>
      <c r="AI1260" s="213"/>
      <c r="AJ1260" s="213"/>
    </row>
    <row r="1261">
      <c r="A1261" s="291" t="s">
        <v>5854</v>
      </c>
      <c r="B1261" s="11" t="s">
        <v>5381</v>
      </c>
      <c r="C1261" s="290" t="s">
        <v>5849</v>
      </c>
      <c r="D1261" s="294" t="s">
        <v>1537</v>
      </c>
      <c r="E1261" s="291" t="s">
        <v>5659</v>
      </c>
      <c r="F1261" s="291" t="s">
        <v>1766</v>
      </c>
      <c r="G1261" s="298" t="s">
        <v>5660</v>
      </c>
      <c r="H1261" s="298" t="s">
        <v>5585</v>
      </c>
      <c r="I1261" s="291">
        <v>2.0</v>
      </c>
      <c r="J1261" s="291">
        <v>2.0</v>
      </c>
      <c r="K1261" s="291">
        <v>0.0</v>
      </c>
      <c r="L1261" s="291">
        <v>0.0</v>
      </c>
      <c r="M1261" s="291">
        <v>0.0</v>
      </c>
      <c r="N1261" s="291">
        <v>0.0</v>
      </c>
      <c r="O1261" s="291">
        <v>0.0</v>
      </c>
      <c r="P1261" s="291">
        <v>0.0</v>
      </c>
      <c r="Q1261" s="291">
        <v>0.0</v>
      </c>
      <c r="R1261" s="291">
        <v>0.0</v>
      </c>
      <c r="S1261" s="213"/>
      <c r="T1261" s="213"/>
      <c r="U1261" s="213"/>
      <c r="V1261" s="213"/>
      <c r="W1261" s="213"/>
      <c r="X1261" s="213"/>
      <c r="Y1261" s="213"/>
      <c r="Z1261" s="213"/>
      <c r="AA1261" s="213"/>
      <c r="AB1261" s="213"/>
      <c r="AC1261" s="213"/>
      <c r="AD1261" s="213"/>
      <c r="AE1261" s="213"/>
      <c r="AF1261" s="213"/>
      <c r="AG1261" s="213"/>
      <c r="AH1261" s="213"/>
      <c r="AI1261" s="213"/>
      <c r="AJ1261" s="213"/>
    </row>
    <row r="1262">
      <c r="A1262" s="291" t="s">
        <v>5856</v>
      </c>
      <c r="B1262" s="11" t="s">
        <v>5381</v>
      </c>
      <c r="C1262" s="290" t="s">
        <v>5849</v>
      </c>
      <c r="D1262" s="294" t="s">
        <v>1537</v>
      </c>
      <c r="E1262" s="291" t="s">
        <v>1679</v>
      </c>
      <c r="F1262" s="291" t="s">
        <v>1472</v>
      </c>
      <c r="G1262" s="298" t="s">
        <v>5665</v>
      </c>
      <c r="H1262" s="298" t="s">
        <v>5534</v>
      </c>
      <c r="I1262" s="291">
        <v>2.0</v>
      </c>
      <c r="J1262" s="291">
        <v>2.0</v>
      </c>
      <c r="K1262" s="291">
        <v>0.0</v>
      </c>
      <c r="L1262" s="291">
        <v>0.0</v>
      </c>
      <c r="M1262" s="291">
        <v>0.0</v>
      </c>
      <c r="N1262" s="291">
        <v>0.0</v>
      </c>
      <c r="O1262" s="291">
        <v>0.0</v>
      </c>
      <c r="P1262" s="291">
        <v>0.0</v>
      </c>
      <c r="Q1262" s="291">
        <v>0.0</v>
      </c>
      <c r="R1262" s="291">
        <v>0.0</v>
      </c>
      <c r="S1262" s="213"/>
      <c r="T1262" s="213"/>
      <c r="U1262" s="213"/>
      <c r="V1262" s="213"/>
      <c r="W1262" s="213"/>
      <c r="X1262" s="213"/>
      <c r="Y1262" s="213"/>
      <c r="Z1262" s="213"/>
      <c r="AA1262" s="213"/>
      <c r="AB1262" s="213"/>
      <c r="AC1262" s="213"/>
      <c r="AD1262" s="213"/>
      <c r="AE1262" s="213"/>
      <c r="AF1262" s="213"/>
      <c r="AG1262" s="213"/>
      <c r="AH1262" s="213"/>
      <c r="AI1262" s="213"/>
      <c r="AJ1262" s="213"/>
    </row>
    <row r="1263">
      <c r="A1263" s="291" t="s">
        <v>5861</v>
      </c>
      <c r="B1263" s="11" t="s">
        <v>5381</v>
      </c>
      <c r="C1263" s="290" t="s">
        <v>5859</v>
      </c>
      <c r="D1263" s="294" t="s">
        <v>1537</v>
      </c>
      <c r="E1263" s="291" t="s">
        <v>170</v>
      </c>
      <c r="F1263" s="291" t="s">
        <v>160</v>
      </c>
      <c r="G1263" s="298" t="s">
        <v>5628</v>
      </c>
      <c r="H1263" s="298" t="s">
        <v>5397</v>
      </c>
      <c r="I1263" s="291">
        <v>2.0</v>
      </c>
      <c r="J1263" s="291">
        <v>2.0</v>
      </c>
      <c r="K1263" s="291">
        <v>0.0</v>
      </c>
      <c r="L1263" s="291">
        <v>0.0</v>
      </c>
      <c r="M1263" s="291">
        <v>0.0</v>
      </c>
      <c r="N1263" s="291">
        <v>0.0</v>
      </c>
      <c r="O1263" s="291">
        <v>0.0</v>
      </c>
      <c r="P1263" s="291">
        <v>0.0</v>
      </c>
      <c r="Q1263" s="291">
        <v>0.0</v>
      </c>
      <c r="R1263" s="291">
        <v>0.0</v>
      </c>
      <c r="S1263" s="213"/>
      <c r="T1263" s="213"/>
      <c r="U1263" s="213"/>
      <c r="V1263" s="213"/>
      <c r="W1263" s="213"/>
      <c r="X1263" s="213"/>
      <c r="Y1263" s="213"/>
      <c r="Z1263" s="213"/>
      <c r="AA1263" s="213"/>
      <c r="AB1263" s="213"/>
      <c r="AC1263" s="213"/>
      <c r="AD1263" s="213"/>
      <c r="AE1263" s="213"/>
      <c r="AF1263" s="213"/>
      <c r="AG1263" s="213"/>
      <c r="AH1263" s="213"/>
      <c r="AI1263" s="213"/>
      <c r="AJ1263" s="213"/>
    </row>
    <row r="1264">
      <c r="A1264" s="291" t="s">
        <v>5862</v>
      </c>
      <c r="B1264" s="11" t="s">
        <v>5381</v>
      </c>
      <c r="C1264" s="290" t="s">
        <v>5859</v>
      </c>
      <c r="D1264" s="294" t="s">
        <v>1537</v>
      </c>
      <c r="E1264" s="291" t="s">
        <v>1336</v>
      </c>
      <c r="F1264" s="291" t="s">
        <v>1335</v>
      </c>
      <c r="G1264" s="298" t="s">
        <v>5649</v>
      </c>
      <c r="H1264" s="298" t="s">
        <v>5609</v>
      </c>
      <c r="I1264" s="291">
        <v>2.0</v>
      </c>
      <c r="J1264" s="291">
        <v>2.0</v>
      </c>
      <c r="K1264" s="291">
        <v>0.0</v>
      </c>
      <c r="L1264" s="291">
        <v>0.0</v>
      </c>
      <c r="M1264" s="291">
        <v>0.0</v>
      </c>
      <c r="N1264" s="291">
        <v>0.0</v>
      </c>
      <c r="O1264" s="291">
        <v>0.0</v>
      </c>
      <c r="P1264" s="291">
        <v>0.0</v>
      </c>
      <c r="Q1264" s="291">
        <v>0.0</v>
      </c>
      <c r="R1264" s="291">
        <v>0.0</v>
      </c>
      <c r="S1264" s="213"/>
      <c r="T1264" s="213"/>
      <c r="U1264" s="213"/>
      <c r="V1264" s="213"/>
      <c r="W1264" s="213"/>
      <c r="X1264" s="213"/>
      <c r="Y1264" s="213"/>
      <c r="Z1264" s="213"/>
      <c r="AA1264" s="213"/>
      <c r="AB1264" s="213"/>
      <c r="AC1264" s="213"/>
      <c r="AD1264" s="213"/>
      <c r="AE1264" s="213"/>
      <c r="AF1264" s="213"/>
      <c r="AG1264" s="213"/>
      <c r="AH1264" s="213"/>
      <c r="AI1264" s="213"/>
      <c r="AJ1264" s="213"/>
    </row>
    <row r="1265">
      <c r="A1265" s="291" t="s">
        <v>5871</v>
      </c>
      <c r="B1265" s="11" t="s">
        <v>5381</v>
      </c>
      <c r="C1265" s="290" t="s">
        <v>2282</v>
      </c>
      <c r="D1265" s="294" t="s">
        <v>1537</v>
      </c>
      <c r="E1265" s="291" t="s">
        <v>5659</v>
      </c>
      <c r="F1265" s="291" t="s">
        <v>1766</v>
      </c>
      <c r="G1265" s="298" t="s">
        <v>5660</v>
      </c>
      <c r="H1265" s="298" t="s">
        <v>5585</v>
      </c>
      <c r="I1265" s="291">
        <v>2.0</v>
      </c>
      <c r="J1265" s="291">
        <v>2.0</v>
      </c>
      <c r="K1265" s="291">
        <v>0.0</v>
      </c>
      <c r="L1265" s="291">
        <v>0.0</v>
      </c>
      <c r="M1265" s="291">
        <v>0.0</v>
      </c>
      <c r="N1265" s="291">
        <v>0.0</v>
      </c>
      <c r="O1265" s="291">
        <v>0.0</v>
      </c>
      <c r="P1265" s="291">
        <v>0.0</v>
      </c>
      <c r="Q1265" s="291">
        <v>0.0</v>
      </c>
      <c r="R1265" s="291">
        <v>0.0</v>
      </c>
      <c r="S1265" s="213"/>
      <c r="T1265" s="213"/>
      <c r="U1265" s="213"/>
      <c r="V1265" s="213"/>
      <c r="W1265" s="213"/>
      <c r="X1265" s="213"/>
      <c r="Y1265" s="213"/>
      <c r="Z1265" s="213"/>
      <c r="AA1265" s="213"/>
      <c r="AB1265" s="213"/>
      <c r="AC1265" s="213"/>
      <c r="AD1265" s="213"/>
      <c r="AE1265" s="213"/>
      <c r="AF1265" s="213"/>
      <c r="AG1265" s="213"/>
      <c r="AH1265" s="213"/>
      <c r="AI1265" s="213"/>
      <c r="AJ1265" s="213"/>
    </row>
    <row r="1266">
      <c r="A1266" s="291" t="s">
        <v>5875</v>
      </c>
      <c r="B1266" s="11" t="s">
        <v>5381</v>
      </c>
      <c r="C1266" s="290" t="s">
        <v>2696</v>
      </c>
      <c r="D1266" s="294" t="s">
        <v>1537</v>
      </c>
      <c r="E1266" s="291" t="s">
        <v>5805</v>
      </c>
      <c r="F1266" s="291" t="s">
        <v>2107</v>
      </c>
      <c r="G1266" s="298" t="s">
        <v>5806</v>
      </c>
      <c r="H1266" s="298" t="s">
        <v>5510</v>
      </c>
      <c r="I1266" s="291">
        <v>2.0</v>
      </c>
      <c r="J1266" s="291">
        <v>2.0</v>
      </c>
      <c r="K1266" s="291">
        <v>0.0</v>
      </c>
      <c r="L1266" s="291">
        <v>0.0</v>
      </c>
      <c r="M1266" s="291">
        <v>0.0</v>
      </c>
      <c r="N1266" s="291">
        <v>0.0</v>
      </c>
      <c r="O1266" s="291">
        <v>0.0</v>
      </c>
      <c r="P1266" s="291">
        <v>0.0</v>
      </c>
      <c r="Q1266" s="291">
        <v>0.0</v>
      </c>
      <c r="R1266" s="291">
        <v>0.0</v>
      </c>
      <c r="S1266" s="213"/>
      <c r="T1266" s="213"/>
      <c r="U1266" s="213"/>
      <c r="V1266" s="213"/>
      <c r="W1266" s="213"/>
      <c r="X1266" s="213"/>
      <c r="Y1266" s="213"/>
      <c r="Z1266" s="213"/>
      <c r="AA1266" s="213"/>
      <c r="AB1266" s="213"/>
      <c r="AC1266" s="213"/>
      <c r="AD1266" s="213"/>
      <c r="AE1266" s="213"/>
      <c r="AF1266" s="213"/>
      <c r="AG1266" s="213"/>
      <c r="AH1266" s="213"/>
      <c r="AI1266" s="213"/>
      <c r="AJ1266" s="213"/>
    </row>
    <row r="1267">
      <c r="A1267" s="291" t="s">
        <v>5885</v>
      </c>
      <c r="B1267" s="11" t="s">
        <v>5381</v>
      </c>
      <c r="C1267" s="290" t="s">
        <v>5883</v>
      </c>
      <c r="D1267" s="294" t="s">
        <v>1537</v>
      </c>
      <c r="E1267" s="291" t="s">
        <v>1625</v>
      </c>
      <c r="F1267" s="291" t="s">
        <v>2225</v>
      </c>
      <c r="G1267" s="298" t="s">
        <v>5639</v>
      </c>
      <c r="H1267" s="298" t="s">
        <v>5601</v>
      </c>
      <c r="I1267" s="291">
        <v>2.0</v>
      </c>
      <c r="J1267" s="291">
        <v>2.0</v>
      </c>
      <c r="K1267" s="291">
        <v>0.0</v>
      </c>
      <c r="L1267" s="291">
        <v>0.0</v>
      </c>
      <c r="M1267" s="291">
        <v>0.0</v>
      </c>
      <c r="N1267" s="291">
        <v>0.0</v>
      </c>
      <c r="O1267" s="291">
        <v>0.0</v>
      </c>
      <c r="P1267" s="291">
        <v>0.0</v>
      </c>
      <c r="Q1267" s="291">
        <v>0.0</v>
      </c>
      <c r="R1267" s="291">
        <v>0.0</v>
      </c>
      <c r="S1267" s="213"/>
      <c r="T1267" s="213"/>
      <c r="U1267" s="213"/>
      <c r="V1267" s="213"/>
      <c r="W1267" s="213"/>
      <c r="X1267" s="213"/>
      <c r="Y1267" s="213"/>
      <c r="Z1267" s="213"/>
      <c r="AA1267" s="213"/>
      <c r="AB1267" s="213"/>
      <c r="AC1267" s="213"/>
      <c r="AD1267" s="213"/>
      <c r="AE1267" s="213"/>
      <c r="AF1267" s="213"/>
      <c r="AG1267" s="213"/>
      <c r="AH1267" s="213"/>
      <c r="AI1267" s="213"/>
      <c r="AJ1267" s="213"/>
    </row>
    <row r="1268">
      <c r="A1268" s="291" t="s">
        <v>5886</v>
      </c>
      <c r="B1268" s="11" t="s">
        <v>5381</v>
      </c>
      <c r="C1268" s="290" t="s">
        <v>5883</v>
      </c>
      <c r="D1268" s="294" t="s">
        <v>1537</v>
      </c>
      <c r="E1268" s="291" t="s">
        <v>1273</v>
      </c>
      <c r="F1268" s="291" t="s">
        <v>1223</v>
      </c>
      <c r="G1268" s="298" t="s">
        <v>5619</v>
      </c>
      <c r="H1268" s="298" t="s">
        <v>5457</v>
      </c>
      <c r="I1268" s="291">
        <v>2.0</v>
      </c>
      <c r="J1268" s="291">
        <v>2.0</v>
      </c>
      <c r="K1268" s="291">
        <v>0.0</v>
      </c>
      <c r="L1268" s="291">
        <v>0.0</v>
      </c>
      <c r="M1268" s="291">
        <v>0.0</v>
      </c>
      <c r="N1268" s="291">
        <v>0.0</v>
      </c>
      <c r="O1268" s="291">
        <v>0.0</v>
      </c>
      <c r="P1268" s="291">
        <v>0.0</v>
      </c>
      <c r="Q1268" s="291">
        <v>0.0</v>
      </c>
      <c r="R1268" s="291">
        <v>0.0</v>
      </c>
      <c r="S1268" s="213"/>
      <c r="T1268" s="213"/>
      <c r="U1268" s="213"/>
      <c r="V1268" s="213"/>
      <c r="W1268" s="213"/>
      <c r="X1268" s="213"/>
      <c r="Y1268" s="213"/>
      <c r="Z1268" s="213"/>
      <c r="AA1268" s="213"/>
      <c r="AB1268" s="213"/>
      <c r="AC1268" s="213"/>
      <c r="AD1268" s="213"/>
      <c r="AE1268" s="213"/>
      <c r="AF1268" s="213"/>
      <c r="AG1268" s="213"/>
      <c r="AH1268" s="213"/>
      <c r="AI1268" s="213"/>
      <c r="AJ1268" s="213"/>
    </row>
    <row r="1269">
      <c r="A1269" s="291" t="s">
        <v>5888</v>
      </c>
      <c r="B1269" s="11" t="s">
        <v>5381</v>
      </c>
      <c r="C1269" s="290" t="s">
        <v>5883</v>
      </c>
      <c r="D1269" s="294" t="s">
        <v>1537</v>
      </c>
      <c r="E1269" s="291" t="s">
        <v>2248</v>
      </c>
      <c r="F1269" s="291" t="s">
        <v>445</v>
      </c>
      <c r="G1269" s="298" t="s">
        <v>5634</v>
      </c>
      <c r="H1269" s="298" t="s">
        <v>5513</v>
      </c>
      <c r="I1269" s="291">
        <v>2.0</v>
      </c>
      <c r="J1269" s="291">
        <v>2.0</v>
      </c>
      <c r="K1269" s="291">
        <v>0.0</v>
      </c>
      <c r="L1269" s="291">
        <v>0.0</v>
      </c>
      <c r="M1269" s="291">
        <v>0.0</v>
      </c>
      <c r="N1269" s="291">
        <v>0.0</v>
      </c>
      <c r="O1269" s="291">
        <v>0.0</v>
      </c>
      <c r="P1269" s="291">
        <v>0.0</v>
      </c>
      <c r="Q1269" s="291">
        <v>0.0</v>
      </c>
      <c r="R1269" s="291">
        <v>0.0</v>
      </c>
      <c r="S1269" s="213"/>
      <c r="T1269" s="213"/>
      <c r="U1269" s="213"/>
      <c r="V1269" s="213"/>
      <c r="W1269" s="213"/>
      <c r="X1269" s="213"/>
      <c r="Y1269" s="213"/>
      <c r="Z1269" s="213"/>
      <c r="AA1269" s="213"/>
      <c r="AB1269" s="213"/>
      <c r="AC1269" s="213"/>
      <c r="AD1269" s="213"/>
      <c r="AE1269" s="213"/>
      <c r="AF1269" s="213"/>
      <c r="AG1269" s="213"/>
      <c r="AH1269" s="213"/>
      <c r="AI1269" s="213"/>
      <c r="AJ1269" s="213"/>
    </row>
    <row r="1270">
      <c r="A1270" s="291" t="s">
        <v>5891</v>
      </c>
      <c r="B1270" s="11" t="s">
        <v>5381</v>
      </c>
      <c r="C1270" s="290" t="s">
        <v>5890</v>
      </c>
      <c r="D1270" s="294" t="s">
        <v>1537</v>
      </c>
      <c r="E1270" s="291" t="s">
        <v>73</v>
      </c>
      <c r="F1270" s="291" t="s">
        <v>72</v>
      </c>
      <c r="G1270" s="298" t="s">
        <v>5662</v>
      </c>
      <c r="H1270" s="298" t="s">
        <v>5406</v>
      </c>
      <c r="I1270" s="291">
        <v>2.0</v>
      </c>
      <c r="J1270" s="291">
        <v>2.0</v>
      </c>
      <c r="K1270" s="291">
        <v>0.0</v>
      </c>
      <c r="L1270" s="291">
        <v>0.0</v>
      </c>
      <c r="M1270" s="291">
        <v>0.0</v>
      </c>
      <c r="N1270" s="291">
        <v>0.0</v>
      </c>
      <c r="O1270" s="291">
        <v>0.0</v>
      </c>
      <c r="P1270" s="291">
        <v>0.0</v>
      </c>
      <c r="Q1270" s="291">
        <v>0.0</v>
      </c>
      <c r="R1270" s="291">
        <v>0.0</v>
      </c>
      <c r="S1270" s="213"/>
      <c r="T1270" s="213"/>
      <c r="U1270" s="213"/>
      <c r="V1270" s="213"/>
      <c r="W1270" s="213"/>
      <c r="X1270" s="213"/>
      <c r="Y1270" s="213"/>
      <c r="Z1270" s="213"/>
      <c r="AA1270" s="213"/>
      <c r="AB1270" s="213"/>
      <c r="AC1270" s="213"/>
      <c r="AD1270" s="213"/>
      <c r="AE1270" s="213"/>
      <c r="AF1270" s="213"/>
      <c r="AG1270" s="213"/>
      <c r="AH1270" s="213"/>
      <c r="AI1270" s="213"/>
      <c r="AJ1270" s="213"/>
    </row>
    <row r="1271">
      <c r="A1271" s="291" t="s">
        <v>5896</v>
      </c>
      <c r="B1271" s="11" t="s">
        <v>5381</v>
      </c>
      <c r="C1271" s="290" t="s">
        <v>5895</v>
      </c>
      <c r="D1271" s="294" t="s">
        <v>1537</v>
      </c>
      <c r="E1271" s="291" t="s">
        <v>5805</v>
      </c>
      <c r="F1271" s="291" t="s">
        <v>2107</v>
      </c>
      <c r="G1271" s="298" t="s">
        <v>5806</v>
      </c>
      <c r="H1271" s="298" t="s">
        <v>5510</v>
      </c>
      <c r="I1271" s="291">
        <v>2.0</v>
      </c>
      <c r="J1271" s="291">
        <v>2.0</v>
      </c>
      <c r="K1271" s="291">
        <v>0.0</v>
      </c>
      <c r="L1271" s="291">
        <v>0.0</v>
      </c>
      <c r="M1271" s="291">
        <v>0.0</v>
      </c>
      <c r="N1271" s="291">
        <v>0.0</v>
      </c>
      <c r="O1271" s="291">
        <v>0.0</v>
      </c>
      <c r="P1271" s="291">
        <v>0.0</v>
      </c>
      <c r="Q1271" s="291">
        <v>0.0</v>
      </c>
      <c r="R1271" s="291">
        <v>0.0</v>
      </c>
      <c r="S1271" s="213"/>
      <c r="T1271" s="213"/>
      <c r="U1271" s="213"/>
      <c r="V1271" s="213"/>
      <c r="W1271" s="213"/>
      <c r="X1271" s="213"/>
      <c r="Y1271" s="213"/>
      <c r="Z1271" s="213"/>
      <c r="AA1271" s="213"/>
      <c r="AB1271" s="213"/>
      <c r="AC1271" s="213"/>
      <c r="AD1271" s="213"/>
      <c r="AE1271" s="213"/>
      <c r="AF1271" s="213"/>
      <c r="AG1271" s="213"/>
      <c r="AH1271" s="213"/>
      <c r="AI1271" s="213"/>
      <c r="AJ1271" s="213"/>
    </row>
    <row r="1272">
      <c r="A1272" s="291" t="s">
        <v>5898</v>
      </c>
      <c r="B1272" s="11" t="s">
        <v>5381</v>
      </c>
      <c r="C1272" s="290" t="s">
        <v>5895</v>
      </c>
      <c r="D1272" s="294" t="s">
        <v>1537</v>
      </c>
      <c r="E1272" s="291" t="s">
        <v>616</v>
      </c>
      <c r="F1272" s="291" t="s">
        <v>215</v>
      </c>
      <c r="G1272" s="298" t="s">
        <v>5632</v>
      </c>
      <c r="H1272" s="298" t="s">
        <v>5430</v>
      </c>
      <c r="I1272" s="291">
        <v>2.0</v>
      </c>
      <c r="J1272" s="291">
        <v>2.0</v>
      </c>
      <c r="K1272" s="291">
        <v>0.0</v>
      </c>
      <c r="L1272" s="291">
        <v>0.0</v>
      </c>
      <c r="M1272" s="291">
        <v>0.0</v>
      </c>
      <c r="N1272" s="291">
        <v>0.0</v>
      </c>
      <c r="O1272" s="291">
        <v>0.0</v>
      </c>
      <c r="P1272" s="291">
        <v>0.0</v>
      </c>
      <c r="Q1272" s="291">
        <v>0.0</v>
      </c>
      <c r="R1272" s="291">
        <v>0.0</v>
      </c>
      <c r="S1272" s="213"/>
      <c r="T1272" s="213"/>
      <c r="U1272" s="213"/>
      <c r="V1272" s="213"/>
      <c r="W1272" s="213"/>
      <c r="X1272" s="213"/>
      <c r="Y1272" s="213"/>
      <c r="Z1272" s="213"/>
      <c r="AA1272" s="213"/>
      <c r="AB1272" s="213"/>
      <c r="AC1272" s="213"/>
      <c r="AD1272" s="213"/>
      <c r="AE1272" s="213"/>
      <c r="AF1272" s="213"/>
      <c r="AG1272" s="213"/>
      <c r="AH1272" s="213"/>
      <c r="AI1272" s="213"/>
      <c r="AJ1272" s="213"/>
    </row>
    <row r="1273">
      <c r="A1273" s="291" t="s">
        <v>5905</v>
      </c>
      <c r="B1273" s="11" t="s">
        <v>5381</v>
      </c>
      <c r="C1273" s="290" t="s">
        <v>5903</v>
      </c>
      <c r="D1273" s="294" t="s">
        <v>1537</v>
      </c>
      <c r="E1273" s="291" t="s">
        <v>5659</v>
      </c>
      <c r="F1273" s="291" t="s">
        <v>1766</v>
      </c>
      <c r="G1273" s="298" t="s">
        <v>5660</v>
      </c>
      <c r="H1273" s="298" t="s">
        <v>5585</v>
      </c>
      <c r="I1273" s="291">
        <v>2.0</v>
      </c>
      <c r="J1273" s="291">
        <v>2.0</v>
      </c>
      <c r="K1273" s="291">
        <v>0.0</v>
      </c>
      <c r="L1273" s="291">
        <v>0.0</v>
      </c>
      <c r="M1273" s="291">
        <v>0.0</v>
      </c>
      <c r="N1273" s="291">
        <v>0.0</v>
      </c>
      <c r="O1273" s="291">
        <v>0.0</v>
      </c>
      <c r="P1273" s="291">
        <v>0.0</v>
      </c>
      <c r="Q1273" s="291">
        <v>0.0</v>
      </c>
      <c r="R1273" s="291">
        <v>0.0</v>
      </c>
      <c r="S1273" s="213"/>
      <c r="T1273" s="213"/>
      <c r="U1273" s="213"/>
      <c r="V1273" s="213"/>
      <c r="W1273" s="213"/>
      <c r="X1273" s="213"/>
      <c r="Y1273" s="213"/>
      <c r="Z1273" s="213"/>
      <c r="AA1273" s="213"/>
      <c r="AB1273" s="213"/>
      <c r="AC1273" s="213"/>
      <c r="AD1273" s="213"/>
      <c r="AE1273" s="213"/>
      <c r="AF1273" s="213"/>
      <c r="AG1273" s="213"/>
      <c r="AH1273" s="213"/>
      <c r="AI1273" s="213"/>
      <c r="AJ1273" s="213"/>
    </row>
    <row r="1274">
      <c r="A1274" s="291" t="s">
        <v>5923</v>
      </c>
      <c r="B1274" s="11" t="s">
        <v>5381</v>
      </c>
      <c r="C1274" s="290" t="s">
        <v>2700</v>
      </c>
      <c r="D1274" s="294" t="s">
        <v>1537</v>
      </c>
      <c r="E1274" s="291" t="s">
        <v>1273</v>
      </c>
      <c r="F1274" s="291" t="s">
        <v>1223</v>
      </c>
      <c r="G1274" s="298" t="s">
        <v>5619</v>
      </c>
      <c r="H1274" s="298" t="s">
        <v>5457</v>
      </c>
      <c r="I1274" s="291">
        <v>2.0</v>
      </c>
      <c r="J1274" s="291">
        <v>2.0</v>
      </c>
      <c r="K1274" s="291">
        <v>0.0</v>
      </c>
      <c r="L1274" s="291">
        <v>0.0</v>
      </c>
      <c r="M1274" s="291">
        <v>0.0</v>
      </c>
      <c r="N1274" s="291">
        <v>0.0</v>
      </c>
      <c r="O1274" s="291">
        <v>0.0</v>
      </c>
      <c r="P1274" s="291">
        <v>0.0</v>
      </c>
      <c r="Q1274" s="291">
        <v>0.0</v>
      </c>
      <c r="R1274" s="291">
        <v>0.0</v>
      </c>
      <c r="S1274" s="213"/>
      <c r="T1274" s="213"/>
      <c r="U1274" s="213"/>
      <c r="V1274" s="213"/>
      <c r="W1274" s="213"/>
      <c r="X1274" s="213"/>
      <c r="Y1274" s="213"/>
      <c r="Z1274" s="213"/>
      <c r="AA1274" s="213"/>
      <c r="AB1274" s="213"/>
      <c r="AC1274" s="213"/>
      <c r="AD1274" s="213"/>
      <c r="AE1274" s="213"/>
      <c r="AF1274" s="213"/>
      <c r="AG1274" s="213"/>
      <c r="AH1274" s="213"/>
      <c r="AI1274" s="213"/>
      <c r="AJ1274" s="213"/>
    </row>
    <row r="1275">
      <c r="A1275" s="291" t="s">
        <v>5924</v>
      </c>
      <c r="B1275" s="11" t="s">
        <v>5381</v>
      </c>
      <c r="C1275" s="290" t="s">
        <v>2700</v>
      </c>
      <c r="D1275" s="294" t="s">
        <v>1537</v>
      </c>
      <c r="E1275" s="291" t="s">
        <v>2067</v>
      </c>
      <c r="F1275" s="291" t="s">
        <v>1057</v>
      </c>
      <c r="G1275" s="298" t="s">
        <v>5626</v>
      </c>
      <c r="H1275" s="298" t="s">
        <v>5487</v>
      </c>
      <c r="I1275" s="291">
        <v>2.0</v>
      </c>
      <c r="J1275" s="291">
        <v>2.0</v>
      </c>
      <c r="K1275" s="291">
        <v>0.0</v>
      </c>
      <c r="L1275" s="291">
        <v>0.0</v>
      </c>
      <c r="M1275" s="291">
        <v>0.0</v>
      </c>
      <c r="N1275" s="291">
        <v>0.0</v>
      </c>
      <c r="O1275" s="291">
        <v>0.0</v>
      </c>
      <c r="P1275" s="291">
        <v>0.0</v>
      </c>
      <c r="Q1275" s="291">
        <v>0.0</v>
      </c>
      <c r="R1275" s="291">
        <v>0.0</v>
      </c>
      <c r="S1275" s="213"/>
      <c r="T1275" s="213"/>
      <c r="U1275" s="213"/>
      <c r="V1275" s="213"/>
      <c r="W1275" s="213"/>
      <c r="X1275" s="213"/>
      <c r="Y1275" s="213"/>
      <c r="Z1275" s="213"/>
      <c r="AA1275" s="213"/>
      <c r="AB1275" s="213"/>
      <c r="AC1275" s="213"/>
      <c r="AD1275" s="213"/>
      <c r="AE1275" s="213"/>
      <c r="AF1275" s="213"/>
      <c r="AG1275" s="213"/>
      <c r="AH1275" s="213"/>
      <c r="AI1275" s="213"/>
      <c r="AJ1275" s="213"/>
    </row>
    <row r="1276">
      <c r="A1276" s="291" t="s">
        <v>5926</v>
      </c>
      <c r="B1276" s="11" t="s">
        <v>5381</v>
      </c>
      <c r="C1276" s="290" t="s">
        <v>2700</v>
      </c>
      <c r="D1276" s="294" t="s">
        <v>1537</v>
      </c>
      <c r="E1276" s="291" t="s">
        <v>1290</v>
      </c>
      <c r="F1276" s="291" t="s">
        <v>588</v>
      </c>
      <c r="G1276" s="298" t="s">
        <v>5630</v>
      </c>
      <c r="H1276" s="298" t="s">
        <v>5548</v>
      </c>
      <c r="I1276" s="291">
        <v>2.0</v>
      </c>
      <c r="J1276" s="291">
        <v>2.0</v>
      </c>
      <c r="K1276" s="291">
        <v>0.0</v>
      </c>
      <c r="L1276" s="291">
        <v>0.0</v>
      </c>
      <c r="M1276" s="291">
        <v>0.0</v>
      </c>
      <c r="N1276" s="291">
        <v>0.0</v>
      </c>
      <c r="O1276" s="291">
        <v>0.0</v>
      </c>
      <c r="P1276" s="291">
        <v>0.0</v>
      </c>
      <c r="Q1276" s="291">
        <v>0.0</v>
      </c>
      <c r="R1276" s="291">
        <v>0.0</v>
      </c>
      <c r="S1276" s="213"/>
      <c r="T1276" s="213"/>
      <c r="U1276" s="213"/>
      <c r="V1276" s="213"/>
      <c r="W1276" s="213"/>
      <c r="X1276" s="213"/>
      <c r="Y1276" s="213"/>
      <c r="Z1276" s="213"/>
      <c r="AA1276" s="213"/>
      <c r="AB1276" s="213"/>
      <c r="AC1276" s="213"/>
      <c r="AD1276" s="213"/>
      <c r="AE1276" s="213"/>
      <c r="AF1276" s="213"/>
      <c r="AG1276" s="213"/>
      <c r="AH1276" s="213"/>
      <c r="AI1276" s="213"/>
      <c r="AJ1276" s="213"/>
    </row>
    <row r="1277">
      <c r="A1277" s="291" t="s">
        <v>5937</v>
      </c>
      <c r="B1277" s="11" t="s">
        <v>5381</v>
      </c>
      <c r="C1277" s="290" t="s">
        <v>5931</v>
      </c>
      <c r="D1277" s="294" t="s">
        <v>1537</v>
      </c>
      <c r="E1277" s="291" t="s">
        <v>5659</v>
      </c>
      <c r="F1277" s="291" t="s">
        <v>1766</v>
      </c>
      <c r="G1277" s="298" t="s">
        <v>5660</v>
      </c>
      <c r="H1277" s="298" t="s">
        <v>5585</v>
      </c>
      <c r="I1277" s="291">
        <v>2.0</v>
      </c>
      <c r="J1277" s="291">
        <v>2.0</v>
      </c>
      <c r="K1277" s="291">
        <v>0.0</v>
      </c>
      <c r="L1277" s="291">
        <v>0.0</v>
      </c>
      <c r="M1277" s="291">
        <v>0.0</v>
      </c>
      <c r="N1277" s="291">
        <v>0.0</v>
      </c>
      <c r="O1277" s="291">
        <v>0.0</v>
      </c>
      <c r="P1277" s="291">
        <v>0.0</v>
      </c>
      <c r="Q1277" s="291">
        <v>0.0</v>
      </c>
      <c r="R1277" s="291">
        <v>0.0</v>
      </c>
      <c r="S1277" s="213"/>
      <c r="T1277" s="213"/>
      <c r="U1277" s="213"/>
      <c r="V1277" s="213"/>
      <c r="W1277" s="213"/>
      <c r="X1277" s="213"/>
      <c r="Y1277" s="213"/>
      <c r="Z1277" s="213"/>
      <c r="AA1277" s="213"/>
      <c r="AB1277" s="213"/>
      <c r="AC1277" s="213"/>
      <c r="AD1277" s="213"/>
      <c r="AE1277" s="213"/>
      <c r="AF1277" s="213"/>
      <c r="AG1277" s="213"/>
      <c r="AH1277" s="213"/>
      <c r="AI1277" s="213"/>
      <c r="AJ1277" s="213"/>
    </row>
    <row r="1278">
      <c r="A1278" s="291" t="s">
        <v>5940</v>
      </c>
      <c r="B1278" s="11" t="s">
        <v>5381</v>
      </c>
      <c r="C1278" s="290" t="s">
        <v>5931</v>
      </c>
      <c r="D1278" s="294" t="s">
        <v>1537</v>
      </c>
      <c r="E1278" s="291" t="s">
        <v>1336</v>
      </c>
      <c r="F1278" s="291" t="s">
        <v>1335</v>
      </c>
      <c r="G1278" s="298" t="s">
        <v>5649</v>
      </c>
      <c r="H1278" s="298" t="s">
        <v>5609</v>
      </c>
      <c r="I1278" s="291">
        <v>2.0</v>
      </c>
      <c r="J1278" s="291">
        <v>2.0</v>
      </c>
      <c r="K1278" s="291">
        <v>0.0</v>
      </c>
      <c r="L1278" s="291">
        <v>0.0</v>
      </c>
      <c r="M1278" s="291">
        <v>0.0</v>
      </c>
      <c r="N1278" s="291">
        <v>0.0</v>
      </c>
      <c r="O1278" s="291">
        <v>0.0</v>
      </c>
      <c r="P1278" s="291">
        <v>0.0</v>
      </c>
      <c r="Q1278" s="291">
        <v>0.0</v>
      </c>
      <c r="R1278" s="291">
        <v>0.0</v>
      </c>
      <c r="S1278" s="213"/>
      <c r="T1278" s="213"/>
      <c r="U1278" s="213"/>
      <c r="V1278" s="213"/>
      <c r="W1278" s="213"/>
      <c r="X1278" s="213"/>
      <c r="Y1278" s="213"/>
      <c r="Z1278" s="213"/>
      <c r="AA1278" s="213"/>
      <c r="AB1278" s="213"/>
      <c r="AC1278" s="213"/>
      <c r="AD1278" s="213"/>
      <c r="AE1278" s="213"/>
      <c r="AF1278" s="213"/>
      <c r="AG1278" s="213"/>
      <c r="AH1278" s="213"/>
      <c r="AI1278" s="213"/>
      <c r="AJ1278" s="213"/>
    </row>
    <row r="1279">
      <c r="A1279" s="291" t="s">
        <v>5962</v>
      </c>
      <c r="B1279" s="11" t="s">
        <v>5381</v>
      </c>
      <c r="C1279" s="290" t="s">
        <v>5961</v>
      </c>
      <c r="D1279" s="294" t="s">
        <v>1537</v>
      </c>
      <c r="E1279" s="291" t="s">
        <v>73</v>
      </c>
      <c r="F1279" s="291" t="s">
        <v>72</v>
      </c>
      <c r="G1279" s="298" t="s">
        <v>5662</v>
      </c>
      <c r="H1279" s="298" t="s">
        <v>5406</v>
      </c>
      <c r="I1279" s="291">
        <v>2.0</v>
      </c>
      <c r="J1279" s="291">
        <v>2.0</v>
      </c>
      <c r="K1279" s="291">
        <v>0.0</v>
      </c>
      <c r="L1279" s="291">
        <v>0.0</v>
      </c>
      <c r="M1279" s="291">
        <v>0.0</v>
      </c>
      <c r="N1279" s="291">
        <v>0.0</v>
      </c>
      <c r="O1279" s="291">
        <v>0.0</v>
      </c>
      <c r="P1279" s="291">
        <v>0.0</v>
      </c>
      <c r="Q1279" s="291">
        <v>0.0</v>
      </c>
      <c r="R1279" s="291">
        <v>0.0</v>
      </c>
      <c r="S1279" s="213"/>
      <c r="T1279" s="213"/>
      <c r="U1279" s="213"/>
      <c r="V1279" s="213"/>
      <c r="W1279" s="213"/>
      <c r="X1279" s="213"/>
      <c r="Y1279" s="213"/>
      <c r="Z1279" s="213"/>
      <c r="AA1279" s="213"/>
      <c r="AB1279" s="213"/>
      <c r="AC1279" s="213"/>
      <c r="AD1279" s="213"/>
      <c r="AE1279" s="213"/>
      <c r="AF1279" s="213"/>
      <c r="AG1279" s="213"/>
      <c r="AH1279" s="213"/>
      <c r="AI1279" s="213"/>
      <c r="AJ1279" s="213"/>
    </row>
    <row r="1280">
      <c r="A1280" s="291" t="s">
        <v>5965</v>
      </c>
      <c r="B1280" s="11" t="s">
        <v>5381</v>
      </c>
      <c r="C1280" s="290" t="s">
        <v>5966</v>
      </c>
      <c r="D1280" s="294" t="s">
        <v>1537</v>
      </c>
      <c r="E1280" s="291" t="s">
        <v>616</v>
      </c>
      <c r="F1280" s="291" t="s">
        <v>215</v>
      </c>
      <c r="G1280" s="298" t="s">
        <v>5632</v>
      </c>
      <c r="H1280" s="298" t="s">
        <v>5430</v>
      </c>
      <c r="I1280" s="291">
        <v>2.0</v>
      </c>
      <c r="J1280" s="291">
        <v>2.0</v>
      </c>
      <c r="K1280" s="291">
        <v>0.0</v>
      </c>
      <c r="L1280" s="291">
        <v>0.0</v>
      </c>
      <c r="M1280" s="291">
        <v>0.0</v>
      </c>
      <c r="N1280" s="291">
        <v>0.0</v>
      </c>
      <c r="O1280" s="291">
        <v>0.0</v>
      </c>
      <c r="P1280" s="291">
        <v>0.0</v>
      </c>
      <c r="Q1280" s="291">
        <v>0.0</v>
      </c>
      <c r="R1280" s="291">
        <v>0.0</v>
      </c>
      <c r="S1280" s="213"/>
      <c r="T1280" s="213"/>
      <c r="U1280" s="213"/>
      <c r="V1280" s="213"/>
      <c r="W1280" s="213"/>
      <c r="X1280" s="213"/>
      <c r="Y1280" s="213"/>
      <c r="Z1280" s="213"/>
      <c r="AA1280" s="213"/>
      <c r="AB1280" s="213"/>
      <c r="AC1280" s="213"/>
      <c r="AD1280" s="213"/>
      <c r="AE1280" s="213"/>
      <c r="AF1280" s="213"/>
      <c r="AG1280" s="213"/>
      <c r="AH1280" s="213"/>
      <c r="AI1280" s="213"/>
      <c r="AJ1280" s="213"/>
    </row>
    <row r="1281">
      <c r="A1281" s="291" t="s">
        <v>5969</v>
      </c>
      <c r="B1281" s="11" t="s">
        <v>5381</v>
      </c>
      <c r="C1281" s="290" t="s">
        <v>5966</v>
      </c>
      <c r="D1281" s="294" t="s">
        <v>1537</v>
      </c>
      <c r="E1281" s="291" t="s">
        <v>73</v>
      </c>
      <c r="F1281" s="291" t="s">
        <v>72</v>
      </c>
      <c r="G1281" s="298" t="s">
        <v>5662</v>
      </c>
      <c r="H1281" s="298" t="s">
        <v>5406</v>
      </c>
      <c r="I1281" s="291">
        <v>2.0</v>
      </c>
      <c r="J1281" s="291">
        <v>2.0</v>
      </c>
      <c r="K1281" s="291">
        <v>0.0</v>
      </c>
      <c r="L1281" s="291">
        <v>0.0</v>
      </c>
      <c r="M1281" s="291">
        <v>0.0</v>
      </c>
      <c r="N1281" s="291">
        <v>0.0</v>
      </c>
      <c r="O1281" s="291">
        <v>0.0</v>
      </c>
      <c r="P1281" s="291">
        <v>0.0</v>
      </c>
      <c r="Q1281" s="291">
        <v>0.0</v>
      </c>
      <c r="R1281" s="291">
        <v>0.0</v>
      </c>
      <c r="S1281" s="213"/>
      <c r="T1281" s="213"/>
      <c r="U1281" s="213"/>
      <c r="V1281" s="213"/>
      <c r="W1281" s="213"/>
      <c r="X1281" s="213"/>
      <c r="Y1281" s="213"/>
      <c r="Z1281" s="213"/>
      <c r="AA1281" s="213"/>
      <c r="AB1281" s="213"/>
      <c r="AC1281" s="213"/>
      <c r="AD1281" s="213"/>
      <c r="AE1281" s="213"/>
      <c r="AF1281" s="213"/>
      <c r="AG1281" s="213"/>
      <c r="AH1281" s="213"/>
      <c r="AI1281" s="213"/>
      <c r="AJ1281" s="213"/>
    </row>
    <row r="1282">
      <c r="A1282" s="291" t="s">
        <v>5970</v>
      </c>
      <c r="B1282" s="11" t="s">
        <v>5381</v>
      </c>
      <c r="C1282" s="290" t="s">
        <v>5966</v>
      </c>
      <c r="D1282" s="294" t="s">
        <v>1537</v>
      </c>
      <c r="E1282" s="291" t="s">
        <v>1679</v>
      </c>
      <c r="F1282" s="291" t="s">
        <v>1472</v>
      </c>
      <c r="G1282" s="298" t="s">
        <v>5665</v>
      </c>
      <c r="H1282" s="298" t="s">
        <v>5534</v>
      </c>
      <c r="I1282" s="291">
        <v>2.0</v>
      </c>
      <c r="J1282" s="291">
        <v>2.0</v>
      </c>
      <c r="K1282" s="291">
        <v>0.0</v>
      </c>
      <c r="L1282" s="291">
        <v>0.0</v>
      </c>
      <c r="M1282" s="291">
        <v>0.0</v>
      </c>
      <c r="N1282" s="291">
        <v>0.0</v>
      </c>
      <c r="O1282" s="291">
        <v>0.0</v>
      </c>
      <c r="P1282" s="291">
        <v>0.0</v>
      </c>
      <c r="Q1282" s="291">
        <v>0.0</v>
      </c>
      <c r="R1282" s="291">
        <v>0.0</v>
      </c>
      <c r="S1282" s="213"/>
      <c r="T1282" s="213"/>
      <c r="U1282" s="213"/>
      <c r="V1282" s="213"/>
      <c r="W1282" s="213"/>
      <c r="X1282" s="213"/>
      <c r="Y1282" s="213"/>
      <c r="Z1282" s="213"/>
      <c r="AA1282" s="213"/>
      <c r="AB1282" s="213"/>
      <c r="AC1282" s="213"/>
      <c r="AD1282" s="213"/>
      <c r="AE1282" s="213"/>
      <c r="AF1282" s="213"/>
      <c r="AG1282" s="213"/>
      <c r="AH1282" s="213"/>
      <c r="AI1282" s="213"/>
      <c r="AJ1282" s="213"/>
    </row>
    <row r="1283">
      <c r="A1283" s="291" t="s">
        <v>5978</v>
      </c>
      <c r="B1283" s="11" t="s">
        <v>5381</v>
      </c>
      <c r="C1283" s="290" t="s">
        <v>5979</v>
      </c>
      <c r="D1283" s="294" t="s">
        <v>1537</v>
      </c>
      <c r="E1283" s="291" t="s">
        <v>1273</v>
      </c>
      <c r="F1283" s="291" t="s">
        <v>1223</v>
      </c>
      <c r="G1283" s="298" t="s">
        <v>5619</v>
      </c>
      <c r="H1283" s="298" t="s">
        <v>5457</v>
      </c>
      <c r="I1283" s="291">
        <v>2.0</v>
      </c>
      <c r="J1283" s="291">
        <v>2.0</v>
      </c>
      <c r="K1283" s="291">
        <v>0.0</v>
      </c>
      <c r="L1283" s="291">
        <v>0.0</v>
      </c>
      <c r="M1283" s="291">
        <v>0.0</v>
      </c>
      <c r="N1283" s="291">
        <v>0.0</v>
      </c>
      <c r="O1283" s="291">
        <v>0.0</v>
      </c>
      <c r="P1283" s="291">
        <v>0.0</v>
      </c>
      <c r="Q1283" s="291">
        <v>0.0</v>
      </c>
      <c r="R1283" s="291">
        <v>0.0</v>
      </c>
      <c r="S1283" s="213"/>
      <c r="T1283" s="213"/>
      <c r="U1283" s="213"/>
      <c r="V1283" s="213"/>
      <c r="W1283" s="213"/>
      <c r="X1283" s="213"/>
      <c r="Y1283" s="213"/>
      <c r="Z1283" s="213"/>
      <c r="AA1283" s="213"/>
      <c r="AB1283" s="213"/>
      <c r="AC1283" s="213"/>
      <c r="AD1283" s="213"/>
      <c r="AE1283" s="213"/>
      <c r="AF1283" s="213"/>
      <c r="AG1283" s="213"/>
      <c r="AH1283" s="213"/>
      <c r="AI1283" s="213"/>
      <c r="AJ1283" s="213"/>
    </row>
    <row r="1284">
      <c r="A1284" s="291" t="s">
        <v>5980</v>
      </c>
      <c r="B1284" s="11" t="s">
        <v>5381</v>
      </c>
      <c r="C1284" s="290" t="s">
        <v>5979</v>
      </c>
      <c r="D1284" s="294" t="s">
        <v>1537</v>
      </c>
      <c r="E1284" s="291" t="s">
        <v>5669</v>
      </c>
      <c r="F1284" s="291" t="s">
        <v>5670</v>
      </c>
      <c r="G1284" s="298" t="s">
        <v>5671</v>
      </c>
      <c r="H1284" s="298" t="s">
        <v>5672</v>
      </c>
      <c r="I1284" s="291">
        <v>2.0</v>
      </c>
      <c r="J1284" s="291">
        <v>2.0</v>
      </c>
      <c r="K1284" s="291">
        <v>0.0</v>
      </c>
      <c r="L1284" s="291">
        <v>0.0</v>
      </c>
      <c r="M1284" s="291">
        <v>0.0</v>
      </c>
      <c r="N1284" s="291">
        <v>0.0</v>
      </c>
      <c r="O1284" s="291">
        <v>0.0</v>
      </c>
      <c r="P1284" s="291">
        <v>0.0</v>
      </c>
      <c r="Q1284" s="291">
        <v>0.0</v>
      </c>
      <c r="R1284" s="291">
        <v>0.0</v>
      </c>
      <c r="S1284" s="213"/>
      <c r="T1284" s="213"/>
      <c r="U1284" s="213"/>
      <c r="V1284" s="213"/>
      <c r="W1284" s="213"/>
      <c r="X1284" s="213"/>
      <c r="Y1284" s="213"/>
      <c r="Z1284" s="213"/>
      <c r="AA1284" s="213"/>
      <c r="AB1284" s="213"/>
      <c r="AC1284" s="213"/>
      <c r="AD1284" s="213"/>
      <c r="AE1284" s="213"/>
      <c r="AF1284" s="213"/>
      <c r="AG1284" s="213"/>
      <c r="AH1284" s="213"/>
      <c r="AI1284" s="213"/>
      <c r="AJ1284" s="213"/>
    </row>
    <row r="1285">
      <c r="A1285" s="291" t="s">
        <v>5982</v>
      </c>
      <c r="B1285" s="11" t="s">
        <v>5381</v>
      </c>
      <c r="C1285" s="290" t="s">
        <v>5979</v>
      </c>
      <c r="D1285" s="294" t="s">
        <v>1537</v>
      </c>
      <c r="E1285" s="291" t="s">
        <v>170</v>
      </c>
      <c r="F1285" s="291" t="s">
        <v>160</v>
      </c>
      <c r="G1285" s="298" t="s">
        <v>5628</v>
      </c>
      <c r="H1285" s="298" t="s">
        <v>5397</v>
      </c>
      <c r="I1285" s="291">
        <v>2.0</v>
      </c>
      <c r="J1285" s="291">
        <v>2.0</v>
      </c>
      <c r="K1285" s="291">
        <v>0.0</v>
      </c>
      <c r="L1285" s="291">
        <v>0.0</v>
      </c>
      <c r="M1285" s="291">
        <v>0.0</v>
      </c>
      <c r="N1285" s="291">
        <v>0.0</v>
      </c>
      <c r="O1285" s="291">
        <v>0.0</v>
      </c>
      <c r="P1285" s="291">
        <v>0.0</v>
      </c>
      <c r="Q1285" s="291">
        <v>0.0</v>
      </c>
      <c r="R1285" s="291">
        <v>0.0</v>
      </c>
      <c r="S1285" s="213"/>
      <c r="T1285" s="213"/>
      <c r="U1285" s="213"/>
      <c r="V1285" s="213"/>
      <c r="W1285" s="213"/>
      <c r="X1285" s="213"/>
      <c r="Y1285" s="213"/>
      <c r="Z1285" s="213"/>
      <c r="AA1285" s="213"/>
      <c r="AB1285" s="213"/>
      <c r="AC1285" s="213"/>
      <c r="AD1285" s="213"/>
      <c r="AE1285" s="213"/>
      <c r="AF1285" s="213"/>
      <c r="AG1285" s="213"/>
      <c r="AH1285" s="213"/>
      <c r="AI1285" s="213"/>
      <c r="AJ1285" s="213"/>
    </row>
    <row r="1286">
      <c r="A1286" s="291" t="s">
        <v>5985</v>
      </c>
      <c r="B1286" s="11" t="s">
        <v>5381</v>
      </c>
      <c r="C1286" s="290" t="s">
        <v>5979</v>
      </c>
      <c r="D1286" s="294" t="s">
        <v>1537</v>
      </c>
      <c r="E1286" s="291" t="s">
        <v>5826</v>
      </c>
      <c r="F1286" s="291" t="s">
        <v>5827</v>
      </c>
      <c r="G1286" s="298" t="s">
        <v>5828</v>
      </c>
      <c r="H1286" s="298" t="s">
        <v>5829</v>
      </c>
      <c r="I1286" s="291">
        <v>2.0</v>
      </c>
      <c r="J1286" s="291">
        <v>2.0</v>
      </c>
      <c r="K1286" s="291">
        <v>0.0</v>
      </c>
      <c r="L1286" s="291">
        <v>0.0</v>
      </c>
      <c r="M1286" s="291">
        <v>0.0</v>
      </c>
      <c r="N1286" s="291">
        <v>0.0</v>
      </c>
      <c r="O1286" s="291">
        <v>0.0</v>
      </c>
      <c r="P1286" s="291">
        <v>0.0</v>
      </c>
      <c r="Q1286" s="291">
        <v>0.0</v>
      </c>
      <c r="R1286" s="291">
        <v>0.0</v>
      </c>
      <c r="S1286" s="213"/>
      <c r="T1286" s="213"/>
      <c r="U1286" s="213"/>
      <c r="V1286" s="213"/>
      <c r="W1286" s="213"/>
      <c r="X1286" s="213"/>
      <c r="Y1286" s="213"/>
      <c r="Z1286" s="213"/>
      <c r="AA1286" s="213"/>
      <c r="AB1286" s="213"/>
      <c r="AC1286" s="213"/>
      <c r="AD1286" s="213"/>
      <c r="AE1286" s="213"/>
      <c r="AF1286" s="213"/>
      <c r="AG1286" s="213"/>
      <c r="AH1286" s="213"/>
      <c r="AI1286" s="213"/>
      <c r="AJ1286" s="213"/>
    </row>
    <row r="1287">
      <c r="A1287" s="291" t="s">
        <v>5989</v>
      </c>
      <c r="B1287" s="11" t="s">
        <v>5381</v>
      </c>
      <c r="C1287" s="290" t="s">
        <v>5987</v>
      </c>
      <c r="D1287" s="294" t="s">
        <v>1537</v>
      </c>
      <c r="E1287" s="291" t="s">
        <v>1273</v>
      </c>
      <c r="F1287" s="291" t="s">
        <v>1223</v>
      </c>
      <c r="G1287" s="298" t="s">
        <v>5619</v>
      </c>
      <c r="H1287" s="298" t="s">
        <v>5457</v>
      </c>
      <c r="I1287" s="291">
        <v>2.0</v>
      </c>
      <c r="J1287" s="291">
        <v>2.0</v>
      </c>
      <c r="K1287" s="291">
        <v>0.0</v>
      </c>
      <c r="L1287" s="291">
        <v>0.0</v>
      </c>
      <c r="M1287" s="291">
        <v>0.0</v>
      </c>
      <c r="N1287" s="291">
        <v>0.0</v>
      </c>
      <c r="O1287" s="291">
        <v>0.0</v>
      </c>
      <c r="P1287" s="291">
        <v>0.0</v>
      </c>
      <c r="Q1287" s="291">
        <v>0.0</v>
      </c>
      <c r="R1287" s="291">
        <v>0.0</v>
      </c>
      <c r="S1287" s="213"/>
      <c r="T1287" s="213"/>
      <c r="U1287" s="213"/>
      <c r="V1287" s="213"/>
      <c r="W1287" s="213"/>
      <c r="X1287" s="213"/>
      <c r="Y1287" s="213"/>
      <c r="Z1287" s="213"/>
      <c r="AA1287" s="213"/>
      <c r="AB1287" s="213"/>
      <c r="AC1287" s="213"/>
      <c r="AD1287" s="213"/>
      <c r="AE1287" s="213"/>
      <c r="AF1287" s="213"/>
      <c r="AG1287" s="213"/>
      <c r="AH1287" s="213"/>
      <c r="AI1287" s="213"/>
      <c r="AJ1287" s="213"/>
    </row>
    <row r="1288">
      <c r="A1288" s="291" t="s">
        <v>5993</v>
      </c>
      <c r="B1288" s="11" t="s">
        <v>5381</v>
      </c>
      <c r="C1288" s="290" t="s">
        <v>5994</v>
      </c>
      <c r="D1288" s="294" t="s">
        <v>1537</v>
      </c>
      <c r="E1288" s="291" t="s">
        <v>5995</v>
      </c>
      <c r="F1288" s="291" t="s">
        <v>5996</v>
      </c>
      <c r="G1288" s="298" t="s">
        <v>5997</v>
      </c>
      <c r="H1288" s="298" t="s">
        <v>5510</v>
      </c>
      <c r="I1288" s="291">
        <v>2.0</v>
      </c>
      <c r="J1288" s="291">
        <v>2.0</v>
      </c>
      <c r="K1288" s="291">
        <v>0.0</v>
      </c>
      <c r="L1288" s="291">
        <v>0.0</v>
      </c>
      <c r="M1288" s="291">
        <v>0.0</v>
      </c>
      <c r="N1288" s="291">
        <v>0.0</v>
      </c>
      <c r="O1288" s="291">
        <v>0.0</v>
      </c>
      <c r="P1288" s="291">
        <v>0.0</v>
      </c>
      <c r="Q1288" s="291">
        <v>0.0</v>
      </c>
      <c r="R1288" s="291">
        <v>0.0</v>
      </c>
      <c r="S1288" s="213"/>
      <c r="T1288" s="213"/>
      <c r="U1288" s="213"/>
      <c r="V1288" s="213"/>
      <c r="W1288" s="213"/>
      <c r="X1288" s="213"/>
      <c r="Y1288" s="213"/>
      <c r="Z1288" s="213"/>
      <c r="AA1288" s="213"/>
      <c r="AB1288" s="213"/>
      <c r="AC1288" s="213"/>
      <c r="AD1288" s="213"/>
      <c r="AE1288" s="213"/>
      <c r="AF1288" s="213"/>
      <c r="AG1288" s="213"/>
      <c r="AH1288" s="213"/>
      <c r="AI1288" s="213"/>
      <c r="AJ1288" s="213"/>
    </row>
    <row r="1289">
      <c r="A1289" s="291" t="s">
        <v>5999</v>
      </c>
      <c r="B1289" s="11" t="s">
        <v>5381</v>
      </c>
      <c r="C1289" s="290" t="s">
        <v>5994</v>
      </c>
      <c r="D1289" s="294" t="s">
        <v>1537</v>
      </c>
      <c r="E1289" s="291" t="s">
        <v>5643</v>
      </c>
      <c r="F1289" s="291" t="s">
        <v>5644</v>
      </c>
      <c r="G1289" s="298" t="s">
        <v>5645</v>
      </c>
      <c r="H1289" s="298" t="s">
        <v>5646</v>
      </c>
      <c r="I1289" s="291">
        <v>2.0</v>
      </c>
      <c r="J1289" s="291">
        <v>2.0</v>
      </c>
      <c r="K1289" s="291">
        <v>0.0</v>
      </c>
      <c r="L1289" s="291">
        <v>0.0</v>
      </c>
      <c r="M1289" s="291">
        <v>0.0</v>
      </c>
      <c r="N1289" s="291">
        <v>0.0</v>
      </c>
      <c r="O1289" s="291">
        <v>0.0</v>
      </c>
      <c r="P1289" s="291">
        <v>0.0</v>
      </c>
      <c r="Q1289" s="291">
        <v>0.0</v>
      </c>
      <c r="R1289" s="291">
        <v>0.0</v>
      </c>
      <c r="S1289" s="213"/>
      <c r="T1289" s="213"/>
      <c r="U1289" s="213"/>
      <c r="V1289" s="213"/>
      <c r="W1289" s="213"/>
      <c r="X1289" s="213"/>
      <c r="Y1289" s="213"/>
      <c r="Z1289" s="213"/>
      <c r="AA1289" s="213"/>
      <c r="AB1289" s="213"/>
      <c r="AC1289" s="213"/>
      <c r="AD1289" s="213"/>
      <c r="AE1289" s="213"/>
      <c r="AF1289" s="213"/>
      <c r="AG1289" s="213"/>
      <c r="AH1289" s="213"/>
      <c r="AI1289" s="213"/>
      <c r="AJ1289" s="213"/>
    </row>
    <row r="1290">
      <c r="A1290" s="291" t="s">
        <v>6014</v>
      </c>
      <c r="B1290" s="11" t="s">
        <v>5381</v>
      </c>
      <c r="C1290" s="290" t="s">
        <v>6015</v>
      </c>
      <c r="D1290" s="294" t="s">
        <v>1537</v>
      </c>
      <c r="E1290" s="291" t="s">
        <v>5659</v>
      </c>
      <c r="F1290" s="291" t="s">
        <v>1766</v>
      </c>
      <c r="G1290" s="298" t="s">
        <v>5660</v>
      </c>
      <c r="H1290" s="298" t="s">
        <v>5585</v>
      </c>
      <c r="I1290" s="291">
        <v>2.0</v>
      </c>
      <c r="J1290" s="291">
        <v>2.0</v>
      </c>
      <c r="K1290" s="291">
        <v>0.0</v>
      </c>
      <c r="L1290" s="291">
        <v>0.0</v>
      </c>
      <c r="M1290" s="291">
        <v>0.0</v>
      </c>
      <c r="N1290" s="291">
        <v>0.0</v>
      </c>
      <c r="O1290" s="291">
        <v>0.0</v>
      </c>
      <c r="P1290" s="291">
        <v>0.0</v>
      </c>
      <c r="Q1290" s="291">
        <v>0.0</v>
      </c>
      <c r="R1290" s="291">
        <v>0.0</v>
      </c>
      <c r="S1290" s="213"/>
      <c r="T1290" s="213"/>
      <c r="U1290" s="213"/>
      <c r="V1290" s="213"/>
      <c r="W1290" s="213"/>
      <c r="X1290" s="213"/>
      <c r="Y1290" s="213"/>
      <c r="Z1290" s="213"/>
      <c r="AA1290" s="213"/>
      <c r="AB1290" s="213"/>
      <c r="AC1290" s="213"/>
      <c r="AD1290" s="213"/>
      <c r="AE1290" s="213"/>
      <c r="AF1290" s="213"/>
      <c r="AG1290" s="213"/>
      <c r="AH1290" s="213"/>
      <c r="AI1290" s="213"/>
      <c r="AJ1290" s="213"/>
    </row>
    <row r="1291">
      <c r="A1291" s="291" t="s">
        <v>6016</v>
      </c>
      <c r="B1291" s="11" t="s">
        <v>5381</v>
      </c>
      <c r="C1291" s="290" t="s">
        <v>6015</v>
      </c>
      <c r="D1291" s="294" t="s">
        <v>1537</v>
      </c>
      <c r="E1291" s="291" t="s">
        <v>2245</v>
      </c>
      <c r="F1291" s="291" t="s">
        <v>176</v>
      </c>
      <c r="G1291" s="298" t="s">
        <v>5918</v>
      </c>
      <c r="H1291" s="298" t="s">
        <v>5503</v>
      </c>
      <c r="I1291" s="291">
        <v>2.0</v>
      </c>
      <c r="J1291" s="291">
        <v>2.0</v>
      </c>
      <c r="K1291" s="291">
        <v>0.0</v>
      </c>
      <c r="L1291" s="291">
        <v>0.0</v>
      </c>
      <c r="M1291" s="291">
        <v>0.0</v>
      </c>
      <c r="N1291" s="291">
        <v>0.0</v>
      </c>
      <c r="O1291" s="291">
        <v>0.0</v>
      </c>
      <c r="P1291" s="291">
        <v>0.0</v>
      </c>
      <c r="Q1291" s="291">
        <v>0.0</v>
      </c>
      <c r="R1291" s="291">
        <v>0.0</v>
      </c>
      <c r="S1291" s="213"/>
      <c r="T1291" s="213"/>
      <c r="U1291" s="213"/>
      <c r="V1291" s="213"/>
      <c r="W1291" s="213"/>
      <c r="X1291" s="213"/>
      <c r="Y1291" s="213"/>
      <c r="Z1291" s="213"/>
      <c r="AA1291" s="213"/>
      <c r="AB1291" s="213"/>
      <c r="AC1291" s="213"/>
      <c r="AD1291" s="213"/>
      <c r="AE1291" s="213"/>
      <c r="AF1291" s="213"/>
      <c r="AG1291" s="213"/>
      <c r="AH1291" s="213"/>
      <c r="AI1291" s="213"/>
      <c r="AJ1291" s="213"/>
    </row>
    <row r="1292">
      <c r="A1292" s="291" t="s">
        <v>6017</v>
      </c>
      <c r="B1292" s="11" t="s">
        <v>5381</v>
      </c>
      <c r="C1292" s="290" t="s">
        <v>6018</v>
      </c>
      <c r="D1292" s="294" t="s">
        <v>1537</v>
      </c>
      <c r="E1292" s="291" t="s">
        <v>1273</v>
      </c>
      <c r="F1292" s="291" t="s">
        <v>1223</v>
      </c>
      <c r="G1292" s="298" t="s">
        <v>5619</v>
      </c>
      <c r="H1292" s="298" t="s">
        <v>5457</v>
      </c>
      <c r="I1292" s="291">
        <v>2.0</v>
      </c>
      <c r="J1292" s="291">
        <v>2.0</v>
      </c>
      <c r="K1292" s="291">
        <v>0.0</v>
      </c>
      <c r="L1292" s="291">
        <v>0.0</v>
      </c>
      <c r="M1292" s="291">
        <v>0.0</v>
      </c>
      <c r="N1292" s="291">
        <v>0.0</v>
      </c>
      <c r="O1292" s="291">
        <v>0.0</v>
      </c>
      <c r="P1292" s="291">
        <v>0.0</v>
      </c>
      <c r="Q1292" s="291">
        <v>0.0</v>
      </c>
      <c r="R1292" s="291">
        <v>0.0</v>
      </c>
      <c r="S1292" s="213"/>
      <c r="T1292" s="213"/>
      <c r="U1292" s="213"/>
      <c r="V1292" s="213"/>
      <c r="W1292" s="213"/>
      <c r="X1292" s="213"/>
      <c r="Y1292" s="213"/>
      <c r="Z1292" s="213"/>
      <c r="AA1292" s="213"/>
      <c r="AB1292" s="213"/>
      <c r="AC1292" s="213"/>
      <c r="AD1292" s="213"/>
      <c r="AE1292" s="213"/>
      <c r="AF1292" s="213"/>
      <c r="AG1292" s="213"/>
      <c r="AH1292" s="213"/>
      <c r="AI1292" s="213"/>
      <c r="AJ1292" s="213"/>
    </row>
    <row r="1293">
      <c r="A1293" s="291" t="s">
        <v>6025</v>
      </c>
      <c r="B1293" s="11" t="s">
        <v>5381</v>
      </c>
      <c r="C1293" s="290" t="s">
        <v>2709</v>
      </c>
      <c r="D1293" s="294" t="s">
        <v>1537</v>
      </c>
      <c r="E1293" s="291" t="s">
        <v>5659</v>
      </c>
      <c r="F1293" s="291" t="s">
        <v>1766</v>
      </c>
      <c r="G1293" s="298" t="s">
        <v>5660</v>
      </c>
      <c r="H1293" s="298" t="s">
        <v>5585</v>
      </c>
      <c r="I1293" s="291">
        <v>2.0</v>
      </c>
      <c r="J1293" s="291">
        <v>2.0</v>
      </c>
      <c r="K1293" s="291">
        <v>0.0</v>
      </c>
      <c r="L1293" s="291">
        <v>0.0</v>
      </c>
      <c r="M1293" s="291">
        <v>0.0</v>
      </c>
      <c r="N1293" s="291">
        <v>0.0</v>
      </c>
      <c r="O1293" s="291">
        <v>0.0</v>
      </c>
      <c r="P1293" s="291">
        <v>0.0</v>
      </c>
      <c r="Q1293" s="291">
        <v>0.0</v>
      </c>
      <c r="R1293" s="291">
        <v>0.0</v>
      </c>
      <c r="S1293" s="213"/>
      <c r="T1293" s="213"/>
      <c r="U1293" s="213"/>
      <c r="V1293" s="213"/>
      <c r="W1293" s="213"/>
      <c r="X1293" s="213"/>
      <c r="Y1293" s="213"/>
      <c r="Z1293" s="213"/>
      <c r="AA1293" s="213"/>
      <c r="AB1293" s="213"/>
      <c r="AC1293" s="213"/>
      <c r="AD1293" s="213"/>
      <c r="AE1293" s="213"/>
      <c r="AF1293" s="213"/>
      <c r="AG1293" s="213"/>
      <c r="AH1293" s="213"/>
      <c r="AI1293" s="213"/>
      <c r="AJ1293" s="213"/>
    </row>
    <row r="1294">
      <c r="A1294" s="291" t="s">
        <v>6041</v>
      </c>
      <c r="B1294" s="11" t="s">
        <v>5381</v>
      </c>
      <c r="C1294" s="290" t="s">
        <v>6040</v>
      </c>
      <c r="D1294" s="294" t="s">
        <v>1537</v>
      </c>
      <c r="E1294" s="291" t="s">
        <v>1625</v>
      </c>
      <c r="F1294" s="291" t="s">
        <v>2225</v>
      </c>
      <c r="G1294" s="298" t="s">
        <v>5639</v>
      </c>
      <c r="H1294" s="298" t="s">
        <v>5601</v>
      </c>
      <c r="I1294" s="291">
        <v>2.0</v>
      </c>
      <c r="J1294" s="291">
        <v>2.0</v>
      </c>
      <c r="K1294" s="291">
        <v>0.0</v>
      </c>
      <c r="L1294" s="291">
        <v>0.0</v>
      </c>
      <c r="M1294" s="291">
        <v>0.0</v>
      </c>
      <c r="N1294" s="291">
        <v>0.0</v>
      </c>
      <c r="O1294" s="291">
        <v>0.0</v>
      </c>
      <c r="P1294" s="291">
        <v>0.0</v>
      </c>
      <c r="Q1294" s="291">
        <v>0.0</v>
      </c>
      <c r="R1294" s="291">
        <v>0.0</v>
      </c>
      <c r="S1294" s="213"/>
      <c r="T1294" s="213"/>
      <c r="U1294" s="213"/>
      <c r="V1294" s="213"/>
      <c r="W1294" s="213"/>
      <c r="X1294" s="213"/>
      <c r="Y1294" s="213"/>
      <c r="Z1294" s="213"/>
      <c r="AA1294" s="213"/>
      <c r="AB1294" s="213"/>
      <c r="AC1294" s="213"/>
      <c r="AD1294" s="213"/>
      <c r="AE1294" s="213"/>
      <c r="AF1294" s="213"/>
      <c r="AG1294" s="213"/>
      <c r="AH1294" s="213"/>
      <c r="AI1294" s="213"/>
      <c r="AJ1294" s="213"/>
    </row>
    <row r="1295">
      <c r="A1295" s="291" t="s">
        <v>6043</v>
      </c>
      <c r="B1295" s="11" t="s">
        <v>5381</v>
      </c>
      <c r="C1295" s="290" t="s">
        <v>6044</v>
      </c>
      <c r="D1295" s="294" t="s">
        <v>1537</v>
      </c>
      <c r="E1295" s="291" t="s">
        <v>5659</v>
      </c>
      <c r="F1295" s="291" t="s">
        <v>1766</v>
      </c>
      <c r="G1295" s="298" t="s">
        <v>5660</v>
      </c>
      <c r="H1295" s="298" t="s">
        <v>5585</v>
      </c>
      <c r="I1295" s="291">
        <v>2.0</v>
      </c>
      <c r="J1295" s="291">
        <v>2.0</v>
      </c>
      <c r="K1295" s="291">
        <v>0.0</v>
      </c>
      <c r="L1295" s="291">
        <v>0.0</v>
      </c>
      <c r="M1295" s="291">
        <v>0.0</v>
      </c>
      <c r="N1295" s="291">
        <v>0.0</v>
      </c>
      <c r="O1295" s="291">
        <v>0.0</v>
      </c>
      <c r="P1295" s="291">
        <v>0.0</v>
      </c>
      <c r="Q1295" s="291">
        <v>0.0</v>
      </c>
      <c r="R1295" s="291">
        <v>0.0</v>
      </c>
      <c r="S1295" s="213"/>
      <c r="T1295" s="213"/>
      <c r="U1295" s="213"/>
      <c r="V1295" s="213"/>
      <c r="W1295" s="213"/>
      <c r="X1295" s="213"/>
      <c r="Y1295" s="213"/>
      <c r="Z1295" s="213"/>
      <c r="AA1295" s="213"/>
      <c r="AB1295" s="213"/>
      <c r="AC1295" s="213"/>
      <c r="AD1295" s="213"/>
      <c r="AE1295" s="213"/>
      <c r="AF1295" s="213"/>
      <c r="AG1295" s="213"/>
      <c r="AH1295" s="213"/>
      <c r="AI1295" s="213"/>
      <c r="AJ1295" s="213"/>
    </row>
    <row r="1296">
      <c r="A1296" s="291" t="s">
        <v>6048</v>
      </c>
      <c r="B1296" s="11" t="s">
        <v>5381</v>
      </c>
      <c r="C1296" s="290" t="s">
        <v>6049</v>
      </c>
      <c r="D1296" s="294" t="s">
        <v>1537</v>
      </c>
      <c r="E1296" s="291" t="s">
        <v>1625</v>
      </c>
      <c r="F1296" s="291" t="s">
        <v>2225</v>
      </c>
      <c r="G1296" s="298" t="s">
        <v>5639</v>
      </c>
      <c r="H1296" s="298" t="s">
        <v>5601</v>
      </c>
      <c r="I1296" s="291">
        <v>2.0</v>
      </c>
      <c r="J1296" s="291">
        <v>2.0</v>
      </c>
      <c r="K1296" s="291">
        <v>0.0</v>
      </c>
      <c r="L1296" s="291">
        <v>0.0</v>
      </c>
      <c r="M1296" s="291">
        <v>0.0</v>
      </c>
      <c r="N1296" s="291">
        <v>0.0</v>
      </c>
      <c r="O1296" s="291">
        <v>0.0</v>
      </c>
      <c r="P1296" s="291">
        <v>0.0</v>
      </c>
      <c r="Q1296" s="291">
        <v>0.0</v>
      </c>
      <c r="R1296" s="291">
        <v>0.0</v>
      </c>
      <c r="S1296" s="213"/>
      <c r="T1296" s="213"/>
      <c r="U1296" s="213"/>
      <c r="V1296" s="213"/>
      <c r="W1296" s="213"/>
      <c r="X1296" s="213"/>
      <c r="Y1296" s="213"/>
      <c r="Z1296" s="213"/>
      <c r="AA1296" s="213"/>
      <c r="AB1296" s="213"/>
      <c r="AC1296" s="213"/>
      <c r="AD1296" s="213"/>
      <c r="AE1296" s="213"/>
      <c r="AF1296" s="213"/>
      <c r="AG1296" s="213"/>
      <c r="AH1296" s="213"/>
      <c r="AI1296" s="213"/>
      <c r="AJ1296" s="213"/>
    </row>
    <row r="1297">
      <c r="A1297" s="22" t="s">
        <v>3638</v>
      </c>
      <c r="B1297" s="120" t="s">
        <v>3630</v>
      </c>
      <c r="C1297" s="22" t="s">
        <v>3639</v>
      </c>
      <c r="D1297" s="21" t="s">
        <v>2303</v>
      </c>
      <c r="E1297" s="123" t="s">
        <v>3643</v>
      </c>
      <c r="F1297" s="288" t="s">
        <v>3642</v>
      </c>
      <c r="G1297" s="286" t="str">
        <f t="shared" ref="G1297:G1362" si="101">LEFT(F1297,FIND(",",F1297)-1)</f>
        <v>32.846798</v>
      </c>
      <c r="H1297" s="286" t="str">
        <f t="shared" ref="H1297:H1300" si="102">RIGHT(F1297,FIND(",",F1297)-1)</f>
        <v>70.331605</v>
      </c>
      <c r="I1297" s="123">
        <v>2.0</v>
      </c>
      <c r="J1297" s="123">
        <v>2.0</v>
      </c>
      <c r="K1297" s="123">
        <v>0.0</v>
      </c>
      <c r="L1297" s="123">
        <v>0.0</v>
      </c>
      <c r="M1297" s="123">
        <v>0.0</v>
      </c>
      <c r="N1297" s="123">
        <v>0.0</v>
      </c>
      <c r="O1297" s="123">
        <v>0.0</v>
      </c>
      <c r="P1297" s="123"/>
      <c r="Q1297" s="124"/>
      <c r="R1297" s="126"/>
      <c r="S1297" s="22"/>
      <c r="T1297" s="55"/>
      <c r="U1297" s="55"/>
      <c r="V1297" s="55"/>
      <c r="W1297" s="55"/>
      <c r="X1297" s="55"/>
      <c r="Y1297" s="55"/>
      <c r="Z1297" s="55"/>
      <c r="AA1297" s="55"/>
      <c r="AB1297" s="55"/>
      <c r="AC1297" s="55"/>
      <c r="AD1297" s="55"/>
    </row>
    <row r="1298">
      <c r="A1298" s="22" t="s">
        <v>4854</v>
      </c>
      <c r="B1298" s="120" t="s">
        <v>3630</v>
      </c>
      <c r="C1298" s="22" t="s">
        <v>4852</v>
      </c>
      <c r="D1298" s="21" t="s">
        <v>37</v>
      </c>
      <c r="E1298" s="123" t="s">
        <v>4856</v>
      </c>
      <c r="F1298" s="288" t="s">
        <v>3792</v>
      </c>
      <c r="G1298" s="286" t="str">
        <f t="shared" si="101"/>
        <v>33.150049</v>
      </c>
      <c r="H1298" s="286" t="str">
        <f t="shared" si="102"/>
        <v>70.433361</v>
      </c>
      <c r="I1298" s="123">
        <v>0.0</v>
      </c>
      <c r="J1298" s="123">
        <v>2.0</v>
      </c>
      <c r="K1298" s="123">
        <v>0.0</v>
      </c>
      <c r="L1298" s="123">
        <v>0.0</v>
      </c>
      <c r="M1298" s="123">
        <v>0.0</v>
      </c>
      <c r="N1298" s="123">
        <v>0.0</v>
      </c>
      <c r="O1298" s="123">
        <v>0.0</v>
      </c>
      <c r="P1298" s="123"/>
      <c r="Q1298" s="124"/>
      <c r="R1298" s="126"/>
      <c r="S1298" s="22"/>
      <c r="T1298" s="55"/>
      <c r="U1298" s="55"/>
      <c r="V1298" s="55"/>
      <c r="W1298" s="55"/>
      <c r="X1298" s="55"/>
      <c r="Y1298" s="55"/>
      <c r="Z1298" s="55"/>
      <c r="AA1298" s="55"/>
      <c r="AB1298" s="55"/>
      <c r="AC1298" s="55"/>
      <c r="AD1298" s="55"/>
    </row>
    <row r="1299">
      <c r="A1299" s="22" t="s">
        <v>5349</v>
      </c>
      <c r="B1299" s="120" t="s">
        <v>3630</v>
      </c>
      <c r="C1299" s="22" t="s">
        <v>5350</v>
      </c>
      <c r="D1299" s="21" t="s">
        <v>37</v>
      </c>
      <c r="E1299" s="123" t="s">
        <v>5354</v>
      </c>
      <c r="F1299" s="288" t="s">
        <v>5353</v>
      </c>
      <c r="G1299" s="286" t="str">
        <f t="shared" si="101"/>
        <v>29.393754</v>
      </c>
      <c r="H1299" s="286" t="str">
        <f t="shared" si="102"/>
        <v>65.942279</v>
      </c>
      <c r="I1299" s="123">
        <v>2.0</v>
      </c>
      <c r="J1299" s="123">
        <v>2.0</v>
      </c>
      <c r="K1299" s="123">
        <v>1.0</v>
      </c>
      <c r="L1299" s="123">
        <v>1.0</v>
      </c>
      <c r="M1299" s="123">
        <v>0.0</v>
      </c>
      <c r="N1299" s="123">
        <v>0.0</v>
      </c>
      <c r="O1299" s="123">
        <v>0.0</v>
      </c>
      <c r="P1299" s="123"/>
      <c r="Q1299" s="124"/>
      <c r="R1299" s="126"/>
      <c r="S1299" s="22"/>
      <c r="T1299" s="55"/>
      <c r="U1299" s="55"/>
      <c r="V1299" s="55"/>
      <c r="W1299" s="55"/>
      <c r="X1299" s="55"/>
      <c r="Y1299" s="55"/>
      <c r="Z1299" s="55"/>
      <c r="AA1299" s="55"/>
      <c r="AB1299" s="55"/>
      <c r="AC1299" s="55"/>
      <c r="AD1299" s="55"/>
    </row>
    <row r="1300">
      <c r="A1300" s="22" t="s">
        <v>4074</v>
      </c>
      <c r="B1300" s="120" t="s">
        <v>3630</v>
      </c>
      <c r="C1300" s="22" t="s">
        <v>2726</v>
      </c>
      <c r="D1300" s="21" t="s">
        <v>37</v>
      </c>
      <c r="E1300" s="123" t="s">
        <v>3793</v>
      </c>
      <c r="F1300" s="288" t="s">
        <v>3792</v>
      </c>
      <c r="G1300" s="286" t="str">
        <f t="shared" si="101"/>
        <v>33.150049</v>
      </c>
      <c r="H1300" s="286" t="str">
        <f t="shared" si="102"/>
        <v>70.433361</v>
      </c>
      <c r="I1300" s="123">
        <v>2.0</v>
      </c>
      <c r="J1300" s="123">
        <v>2.0</v>
      </c>
      <c r="K1300" s="123">
        <v>0.0</v>
      </c>
      <c r="L1300" s="123">
        <v>0.0</v>
      </c>
      <c r="M1300" s="123">
        <v>0.0</v>
      </c>
      <c r="N1300" s="123">
        <v>0.0</v>
      </c>
      <c r="O1300" s="123">
        <v>0.0</v>
      </c>
      <c r="P1300" s="123"/>
      <c r="Q1300" s="124"/>
      <c r="R1300" s="126"/>
      <c r="S1300" s="22"/>
      <c r="T1300" s="55"/>
      <c r="U1300" s="55"/>
      <c r="V1300" s="55"/>
      <c r="W1300" s="55"/>
      <c r="X1300" s="55"/>
      <c r="Y1300" s="55"/>
      <c r="Z1300" s="55"/>
      <c r="AA1300" s="55"/>
      <c r="AB1300" s="55"/>
      <c r="AC1300" s="55"/>
      <c r="AD1300" s="55"/>
    </row>
    <row r="1301">
      <c r="A1301" s="20" t="s">
        <v>2351</v>
      </c>
      <c r="B1301" s="21" t="s">
        <v>2301</v>
      </c>
      <c r="C1301" s="22" t="s">
        <v>2352</v>
      </c>
      <c r="D1301" s="21" t="s">
        <v>37</v>
      </c>
      <c r="E1301" s="20" t="s">
        <v>2355</v>
      </c>
      <c r="F1301" s="21" t="s">
        <v>2354</v>
      </c>
      <c r="G1301" s="286" t="str">
        <f t="shared" si="101"/>
        <v>-0.356045</v>
      </c>
      <c r="H1301" s="286" t="str">
        <f>RIGHT(F1301,FIND(",", F1301)-1)</f>
        <v>42.546057</v>
      </c>
      <c r="I1301" s="20">
        <v>2.0</v>
      </c>
      <c r="J1301" s="20">
        <v>2.0</v>
      </c>
      <c r="K1301" s="20">
        <v>0.0</v>
      </c>
      <c r="L1301" s="20">
        <v>0.0</v>
      </c>
      <c r="M1301" s="20">
        <v>0.0</v>
      </c>
      <c r="N1301" s="20">
        <v>0.0</v>
      </c>
      <c r="O1301" s="20">
        <v>2.0</v>
      </c>
      <c r="P1301" s="20"/>
      <c r="Q1301" s="26"/>
      <c r="R1301" s="20"/>
      <c r="S1301" s="20"/>
      <c r="T1301" s="53"/>
      <c r="U1301" s="53"/>
      <c r="V1301" s="53"/>
      <c r="W1301" s="53"/>
      <c r="X1301" s="53"/>
      <c r="Y1301" s="53"/>
    </row>
    <row r="1302">
      <c r="A1302" s="20" t="s">
        <v>2366</v>
      </c>
      <c r="B1302" s="21" t="s">
        <v>2301</v>
      </c>
      <c r="C1302" s="22" t="s">
        <v>2367</v>
      </c>
      <c r="D1302" s="21" t="s">
        <v>37</v>
      </c>
      <c r="E1302" s="20" t="s">
        <v>2370</v>
      </c>
      <c r="F1302" s="21" t="s">
        <v>2369</v>
      </c>
      <c r="G1302" s="286" t="str">
        <f t="shared" si="101"/>
        <v>2.142622</v>
      </c>
      <c r="H1302" s="286" t="str">
        <f t="shared" ref="H1302:H1306" si="103">RIGHT(F1302,FIND(",", F1302))</f>
        <v>45.116716</v>
      </c>
      <c r="I1302" s="20">
        <v>0.0</v>
      </c>
      <c r="J1302" s="20">
        <v>2.0</v>
      </c>
      <c r="K1302" s="20">
        <v>0.0</v>
      </c>
      <c r="L1302" s="20">
        <v>0.0</v>
      </c>
      <c r="M1302" s="20">
        <v>0.0</v>
      </c>
      <c r="N1302" s="20">
        <v>0.0</v>
      </c>
      <c r="O1302" s="20">
        <v>0.0</v>
      </c>
      <c r="P1302" s="20"/>
      <c r="Q1302" s="26"/>
      <c r="R1302" s="20"/>
      <c r="S1302" s="20"/>
      <c r="T1302" s="53"/>
      <c r="U1302" s="53"/>
      <c r="V1302" s="53"/>
      <c r="W1302" s="53"/>
      <c r="X1302" s="53"/>
      <c r="Y1302" s="53"/>
    </row>
    <row r="1303">
      <c r="A1303" s="20" t="s">
        <v>2477</v>
      </c>
      <c r="B1303" s="21" t="s">
        <v>2301</v>
      </c>
      <c r="C1303" s="22" t="s">
        <v>1305</v>
      </c>
      <c r="D1303" s="21" t="s">
        <v>37</v>
      </c>
      <c r="E1303" s="20" t="s">
        <v>2479</v>
      </c>
      <c r="F1303" s="21" t="s">
        <v>2316</v>
      </c>
      <c r="G1303" s="286" t="str">
        <f t="shared" si="101"/>
        <v>5.152149</v>
      </c>
      <c r="H1303" s="286" t="str">
        <f t="shared" si="103"/>
        <v>46.199615</v>
      </c>
      <c r="I1303" s="20">
        <v>2.0</v>
      </c>
      <c r="J1303" s="20">
        <v>2.0</v>
      </c>
      <c r="K1303" s="20">
        <v>0.0</v>
      </c>
      <c r="L1303" s="20">
        <v>0.0</v>
      </c>
      <c r="M1303" s="20">
        <v>0.0</v>
      </c>
      <c r="N1303" s="20">
        <v>0.0</v>
      </c>
      <c r="O1303" s="20">
        <v>0.0</v>
      </c>
      <c r="P1303" s="20"/>
      <c r="Q1303" s="26"/>
      <c r="R1303" s="20"/>
      <c r="S1303" s="20"/>
      <c r="T1303" s="53"/>
      <c r="U1303" s="53"/>
      <c r="V1303" s="53"/>
      <c r="W1303" s="53"/>
      <c r="X1303" s="53"/>
      <c r="Y1303" s="53"/>
    </row>
    <row r="1304">
      <c r="A1304" s="20" t="s">
        <v>2601</v>
      </c>
      <c r="B1304" s="21" t="s">
        <v>2301</v>
      </c>
      <c r="C1304" s="22" t="s">
        <v>2602</v>
      </c>
      <c r="D1304" s="11" t="s">
        <v>1537</v>
      </c>
      <c r="E1304" s="21" t="s">
        <v>2600</v>
      </c>
      <c r="F1304" s="21" t="s">
        <v>2599</v>
      </c>
      <c r="G1304" s="286" t="str">
        <f t="shared" si="101"/>
        <v>2.046934</v>
      </c>
      <c r="H1304" s="286" t="str">
        <f t="shared" si="103"/>
        <v>45.318162</v>
      </c>
      <c r="I1304" s="20">
        <v>2.0</v>
      </c>
      <c r="J1304" s="20">
        <v>2.0</v>
      </c>
      <c r="K1304" s="20">
        <v>0.0</v>
      </c>
      <c r="L1304" s="20">
        <v>0.0</v>
      </c>
      <c r="M1304" s="20">
        <v>0.0</v>
      </c>
      <c r="N1304" s="20">
        <v>0.0</v>
      </c>
      <c r="O1304" s="20">
        <v>0.0</v>
      </c>
      <c r="P1304" s="20"/>
      <c r="Q1304" s="20"/>
      <c r="R1304" s="20"/>
      <c r="S1304" s="20"/>
      <c r="T1304" s="53"/>
      <c r="U1304" s="53"/>
      <c r="V1304" s="53"/>
      <c r="W1304" s="53"/>
      <c r="X1304" s="53"/>
      <c r="Y1304" s="53"/>
    </row>
    <row r="1305">
      <c r="A1305" s="20" t="s">
        <v>2622</v>
      </c>
      <c r="B1305" s="21" t="s">
        <v>2301</v>
      </c>
      <c r="C1305" s="22" t="s">
        <v>2623</v>
      </c>
      <c r="D1305" s="11" t="s">
        <v>1537</v>
      </c>
      <c r="E1305" s="20" t="s">
        <v>2616</v>
      </c>
      <c r="F1305" s="21" t="s">
        <v>2393</v>
      </c>
      <c r="G1305" s="286" t="str">
        <f t="shared" si="101"/>
        <v>0.491919</v>
      </c>
      <c r="H1305" s="286" t="str">
        <f t="shared" si="103"/>
        <v>42.778436</v>
      </c>
      <c r="I1305" s="20">
        <v>2.0</v>
      </c>
      <c r="J1305" s="20">
        <v>2.0</v>
      </c>
      <c r="K1305" s="20">
        <v>0.0</v>
      </c>
      <c r="L1305" s="20">
        <v>0.0</v>
      </c>
      <c r="M1305" s="20">
        <v>0.0</v>
      </c>
      <c r="N1305" s="20">
        <v>0.0</v>
      </c>
      <c r="O1305" s="20">
        <v>1.0</v>
      </c>
      <c r="P1305" s="20"/>
      <c r="Q1305" s="20"/>
      <c r="R1305" s="20"/>
      <c r="S1305" s="20"/>
      <c r="T1305" s="53"/>
      <c r="U1305" s="53"/>
      <c r="V1305" s="53"/>
      <c r="W1305" s="53"/>
      <c r="X1305" s="53"/>
      <c r="Y1305" s="53"/>
    </row>
    <row r="1306">
      <c r="A1306" s="20" t="s">
        <v>2633</v>
      </c>
      <c r="B1306" s="21" t="s">
        <v>2301</v>
      </c>
      <c r="C1306" s="22" t="s">
        <v>2634</v>
      </c>
      <c r="D1306" s="11" t="s">
        <v>1537</v>
      </c>
      <c r="E1306" s="20" t="s">
        <v>2590</v>
      </c>
      <c r="F1306" s="21" t="s">
        <v>2378</v>
      </c>
      <c r="G1306" s="286" t="str">
        <f t="shared" si="101"/>
        <v>1.876645</v>
      </c>
      <c r="H1306" s="286" t="str">
        <f t="shared" si="103"/>
        <v>44.247901</v>
      </c>
      <c r="I1306" s="20">
        <v>2.0</v>
      </c>
      <c r="J1306" s="20">
        <v>2.0</v>
      </c>
      <c r="K1306" s="20">
        <v>0.0</v>
      </c>
      <c r="L1306" s="20">
        <v>0.0</v>
      </c>
      <c r="M1306" s="20">
        <v>0.0</v>
      </c>
      <c r="N1306" s="20">
        <v>0.0</v>
      </c>
      <c r="O1306" s="20">
        <v>3.0</v>
      </c>
      <c r="P1306" s="20"/>
      <c r="Q1306" s="20"/>
      <c r="R1306" s="20"/>
      <c r="S1306" s="20"/>
      <c r="T1306" s="53"/>
      <c r="U1306" s="53"/>
      <c r="V1306" s="53"/>
      <c r="W1306" s="53"/>
      <c r="X1306" s="53"/>
      <c r="Y1306" s="53"/>
    </row>
    <row r="1307">
      <c r="A1307" s="20" t="s">
        <v>2679</v>
      </c>
      <c r="B1307" s="21" t="s">
        <v>2301</v>
      </c>
      <c r="C1307" s="22" t="s">
        <v>2680</v>
      </c>
      <c r="D1307" s="11" t="s">
        <v>1537</v>
      </c>
      <c r="E1307" s="21" t="s">
        <v>2353</v>
      </c>
      <c r="F1307" s="21" t="s">
        <v>2354</v>
      </c>
      <c r="G1307" s="286" t="str">
        <f t="shared" si="101"/>
        <v>-0.356045</v>
      </c>
      <c r="H1307" s="286" t="str">
        <f>RIGHT(F1307,FIND(",", F1307)-1)</f>
        <v>42.546057</v>
      </c>
      <c r="I1307" s="20">
        <v>2.0</v>
      </c>
      <c r="J1307" s="20">
        <v>2.0</v>
      </c>
      <c r="K1307" s="20">
        <v>0.0</v>
      </c>
      <c r="L1307" s="20">
        <v>0.0</v>
      </c>
      <c r="M1307" s="20">
        <v>0.0</v>
      </c>
      <c r="N1307" s="20">
        <v>0.0</v>
      </c>
      <c r="O1307" s="20">
        <v>0.0</v>
      </c>
      <c r="P1307" s="20"/>
      <c r="Q1307" s="20"/>
      <c r="R1307" s="20"/>
      <c r="S1307" s="20"/>
      <c r="T1307" s="53"/>
      <c r="U1307" s="53"/>
      <c r="V1307" s="53"/>
      <c r="W1307" s="53"/>
      <c r="X1307" s="53"/>
      <c r="Y1307" s="53"/>
    </row>
    <row r="1308">
      <c r="A1308" s="20" t="s">
        <v>2685</v>
      </c>
      <c r="B1308" s="21" t="s">
        <v>2301</v>
      </c>
      <c r="C1308" s="22" t="s">
        <v>2686</v>
      </c>
      <c r="D1308" s="11" t="s">
        <v>1537</v>
      </c>
      <c r="E1308" s="21" t="s">
        <v>2688</v>
      </c>
      <c r="F1308" s="21" t="s">
        <v>2599</v>
      </c>
      <c r="G1308" s="286" t="str">
        <f t="shared" si="101"/>
        <v>2.046934</v>
      </c>
      <c r="H1308" s="286" t="str">
        <f>RIGHT(F1308,FIND(",", F1308))</f>
        <v>45.318162</v>
      </c>
      <c r="I1308" s="20">
        <v>2.0</v>
      </c>
      <c r="J1308" s="20">
        <v>2.0</v>
      </c>
      <c r="K1308" s="20">
        <v>0.0</v>
      </c>
      <c r="L1308" s="20">
        <v>0.0</v>
      </c>
      <c r="M1308" s="20">
        <v>0.0</v>
      </c>
      <c r="N1308" s="20">
        <v>0.0</v>
      </c>
      <c r="O1308" s="20">
        <v>1.0</v>
      </c>
      <c r="P1308" s="20"/>
      <c r="Q1308" s="20"/>
      <c r="R1308" s="20"/>
      <c r="S1308" s="20"/>
      <c r="T1308" s="53"/>
      <c r="U1308" s="53"/>
      <c r="V1308" s="53"/>
      <c r="W1308" s="53"/>
      <c r="X1308" s="53"/>
      <c r="Y1308" s="53"/>
    </row>
    <row r="1309">
      <c r="A1309" s="22" t="s">
        <v>5356</v>
      </c>
      <c r="B1309" s="120" t="s">
        <v>3630</v>
      </c>
      <c r="C1309" s="22" t="s">
        <v>3502</v>
      </c>
      <c r="D1309" s="11" t="s">
        <v>1537</v>
      </c>
      <c r="E1309" s="128" t="s">
        <v>5357</v>
      </c>
      <c r="F1309" s="288" t="s">
        <v>3903</v>
      </c>
      <c r="G1309" s="286" t="str">
        <f t="shared" si="101"/>
        <v>33.695975</v>
      </c>
      <c r="H1309" s="286" t="str">
        <f t="shared" ref="H1309:H1310" si="104">RIGHT(F1309,FIND(",",F1309)-1)</f>
        <v>70.336069</v>
      </c>
      <c r="I1309" s="123">
        <v>2.0</v>
      </c>
      <c r="J1309" s="123">
        <v>2.0</v>
      </c>
      <c r="K1309" s="123">
        <v>0.0</v>
      </c>
      <c r="L1309" s="123">
        <v>0.0</v>
      </c>
      <c r="M1309" s="123">
        <v>0.0</v>
      </c>
      <c r="N1309" s="123">
        <v>0.0</v>
      </c>
      <c r="O1309" s="123">
        <v>0.0</v>
      </c>
      <c r="P1309" s="123"/>
      <c r="Q1309" s="126"/>
      <c r="R1309" s="126"/>
      <c r="S1309" s="22"/>
      <c r="T1309" s="55"/>
      <c r="U1309" s="55"/>
      <c r="V1309" s="55"/>
      <c r="W1309" s="55"/>
      <c r="X1309" s="55"/>
      <c r="Y1309" s="55"/>
      <c r="Z1309" s="55"/>
      <c r="AA1309" s="55"/>
      <c r="AB1309" s="55"/>
      <c r="AC1309" s="55"/>
      <c r="AD1309" s="55"/>
    </row>
    <row r="1310">
      <c r="A1310" s="81" t="s">
        <v>2746</v>
      </c>
      <c r="B1310" s="83" t="s">
        <v>2719</v>
      </c>
      <c r="C1310" s="84" t="s">
        <v>2747</v>
      </c>
      <c r="D1310" s="21" t="s">
        <v>37</v>
      </c>
      <c r="E1310" s="86" t="s">
        <v>2748</v>
      </c>
      <c r="F1310" s="86" t="s">
        <v>2743</v>
      </c>
      <c r="G1310" s="286" t="str">
        <f t="shared" si="101"/>
        <v>14.754630</v>
      </c>
      <c r="H1310" s="286" t="str">
        <f t="shared" si="104"/>
        <v>46.516261</v>
      </c>
      <c r="I1310" s="81">
        <v>1.0</v>
      </c>
      <c r="J1310" s="81">
        <v>2.0</v>
      </c>
      <c r="K1310" s="81">
        <v>0.0</v>
      </c>
      <c r="L1310" s="81">
        <v>0.0</v>
      </c>
      <c r="M1310" s="81">
        <v>0.0</v>
      </c>
      <c r="N1310" s="81">
        <v>0.0</v>
      </c>
      <c r="O1310" s="81">
        <v>0.0</v>
      </c>
      <c r="P1310" s="289"/>
      <c r="Q1310" s="289"/>
      <c r="R1310" s="289"/>
      <c r="S1310" s="55"/>
      <c r="T1310" s="55"/>
      <c r="U1310" s="55"/>
      <c r="V1310" s="55"/>
      <c r="W1310" s="55"/>
      <c r="X1310" s="55"/>
      <c r="Y1310" s="55"/>
      <c r="Z1310" s="55"/>
      <c r="AA1310" s="55"/>
      <c r="AB1310" s="55"/>
      <c r="AC1310" s="55"/>
      <c r="AD1310" s="55"/>
      <c r="AE1310" s="55"/>
      <c r="AF1310" s="55"/>
      <c r="AG1310" s="55"/>
      <c r="AH1310" s="55"/>
      <c r="AI1310" s="55"/>
      <c r="AJ1310" s="55"/>
    </row>
    <row r="1311">
      <c r="A1311" s="81" t="s">
        <v>2757</v>
      </c>
      <c r="B1311" s="83" t="s">
        <v>2719</v>
      </c>
      <c r="C1311" s="84" t="s">
        <v>2758</v>
      </c>
      <c r="D1311" s="21" t="s">
        <v>37</v>
      </c>
      <c r="E1311" s="105" t="s">
        <v>2760</v>
      </c>
      <c r="F1311" s="86" t="s">
        <v>1141</v>
      </c>
      <c r="G1311" s="286" t="str">
        <f t="shared" si="101"/>
        <v>13.6077214</v>
      </c>
      <c r="H1311" s="286" t="str">
        <f>RIGHT(F1311,FIND(",",F1311)-2)</f>
        <v>44.984871</v>
      </c>
      <c r="I1311" s="81">
        <v>2.0</v>
      </c>
      <c r="J1311" s="81">
        <v>2.0</v>
      </c>
      <c r="K1311" s="81">
        <v>0.0</v>
      </c>
      <c r="L1311" s="81">
        <v>0.0</v>
      </c>
      <c r="M1311" s="81">
        <v>0.0</v>
      </c>
      <c r="N1311" s="81">
        <v>0.0</v>
      </c>
      <c r="O1311" s="81">
        <v>0.0</v>
      </c>
      <c r="P1311" s="289"/>
      <c r="Q1311" s="289"/>
      <c r="R1311" s="289"/>
      <c r="S1311" s="55"/>
      <c r="T1311" s="55"/>
      <c r="U1311" s="55"/>
      <c r="V1311" s="55"/>
      <c r="W1311" s="55"/>
      <c r="X1311" s="55"/>
      <c r="Y1311" s="55"/>
      <c r="Z1311" s="55"/>
      <c r="AA1311" s="55"/>
      <c r="AB1311" s="55"/>
      <c r="AC1311" s="55"/>
      <c r="AD1311" s="55"/>
      <c r="AE1311" s="55"/>
      <c r="AF1311" s="55"/>
      <c r="AG1311" s="55"/>
      <c r="AH1311" s="55"/>
      <c r="AI1311" s="55"/>
      <c r="AJ1311" s="55"/>
    </row>
    <row r="1312">
      <c r="A1312" s="81" t="s">
        <v>2775</v>
      </c>
      <c r="B1312" s="83" t="s">
        <v>2719</v>
      </c>
      <c r="C1312" s="84" t="s">
        <v>2776</v>
      </c>
      <c r="D1312" s="21" t="s">
        <v>37</v>
      </c>
      <c r="E1312" s="86" t="s">
        <v>2748</v>
      </c>
      <c r="F1312" s="86" t="s">
        <v>2743</v>
      </c>
      <c r="G1312" s="286" t="str">
        <f t="shared" si="101"/>
        <v>14.754630</v>
      </c>
      <c r="H1312" s="286" t="str">
        <f t="shared" ref="H1312:H1332" si="105">RIGHT(F1312,FIND(",",F1312)-1)</f>
        <v>46.516261</v>
      </c>
      <c r="I1312" s="81">
        <v>2.0</v>
      </c>
      <c r="J1312" s="81">
        <v>2.0</v>
      </c>
      <c r="K1312" s="81">
        <v>0.0</v>
      </c>
      <c r="L1312" s="81">
        <v>0.0</v>
      </c>
      <c r="M1312" s="81">
        <v>0.0</v>
      </c>
      <c r="N1312" s="81">
        <v>0.0</v>
      </c>
      <c r="O1312" s="81">
        <v>0.0</v>
      </c>
      <c r="P1312" s="289"/>
      <c r="Q1312" s="289"/>
      <c r="R1312" s="289"/>
      <c r="S1312" s="55"/>
      <c r="T1312" s="55"/>
      <c r="U1312" s="55"/>
      <c r="V1312" s="55"/>
      <c r="W1312" s="55"/>
      <c r="X1312" s="55"/>
      <c r="Y1312" s="55"/>
      <c r="Z1312" s="55"/>
      <c r="AA1312" s="55"/>
      <c r="AB1312" s="55"/>
      <c r="AC1312" s="55"/>
      <c r="AD1312" s="55"/>
      <c r="AE1312" s="55"/>
      <c r="AF1312" s="55"/>
      <c r="AG1312" s="55"/>
      <c r="AH1312" s="55"/>
      <c r="AI1312" s="55"/>
      <c r="AJ1312" s="55"/>
    </row>
    <row r="1313">
      <c r="A1313" s="81" t="s">
        <v>2853</v>
      </c>
      <c r="B1313" s="83" t="s">
        <v>2719</v>
      </c>
      <c r="C1313" s="84" t="s">
        <v>2845</v>
      </c>
      <c r="D1313" s="21" t="s">
        <v>37</v>
      </c>
      <c r="E1313" s="105" t="s">
        <v>2848</v>
      </c>
      <c r="F1313" s="86" t="s">
        <v>2847</v>
      </c>
      <c r="G1313" s="286" t="str">
        <f t="shared" si="101"/>
        <v>14.325435</v>
      </c>
      <c r="H1313" s="286" t="str">
        <f t="shared" si="105"/>
        <v>47.446588</v>
      </c>
      <c r="I1313" s="81">
        <v>2.0</v>
      </c>
      <c r="J1313" s="81">
        <v>2.0</v>
      </c>
      <c r="K1313" s="81">
        <v>1.0</v>
      </c>
      <c r="L1313" s="81">
        <v>2.0</v>
      </c>
      <c r="M1313" s="81">
        <v>1.0</v>
      </c>
      <c r="N1313" s="81">
        <v>1.0</v>
      </c>
      <c r="O1313" s="81">
        <v>0.0</v>
      </c>
      <c r="P1313" s="289"/>
      <c r="Q1313" s="289"/>
      <c r="R1313" s="289"/>
      <c r="S1313" s="55"/>
      <c r="T1313" s="55"/>
      <c r="U1313" s="55"/>
      <c r="V1313" s="55"/>
      <c r="W1313" s="55"/>
      <c r="X1313" s="55"/>
      <c r="Y1313" s="55"/>
      <c r="Z1313" s="55"/>
      <c r="AA1313" s="55"/>
      <c r="AB1313" s="55"/>
      <c r="AC1313" s="55"/>
      <c r="AD1313" s="55"/>
      <c r="AE1313" s="55"/>
      <c r="AF1313" s="55"/>
      <c r="AG1313" s="55"/>
      <c r="AH1313" s="55"/>
      <c r="AI1313" s="55"/>
      <c r="AJ1313" s="55"/>
    </row>
    <row r="1314">
      <c r="A1314" s="81" t="s">
        <v>2960</v>
      </c>
      <c r="B1314" s="83" t="s">
        <v>2719</v>
      </c>
      <c r="C1314" s="84" t="s">
        <v>2959</v>
      </c>
      <c r="D1314" s="21" t="s">
        <v>37</v>
      </c>
      <c r="E1314" s="86" t="s">
        <v>2867</v>
      </c>
      <c r="F1314" s="86" t="s">
        <v>2866</v>
      </c>
      <c r="G1314" s="286" t="str">
        <f t="shared" si="101"/>
        <v>13.988914</v>
      </c>
      <c r="H1314" s="286" t="str">
        <f t="shared" si="105"/>
        <v>45.577100</v>
      </c>
      <c r="I1314" s="81">
        <v>2.0</v>
      </c>
      <c r="J1314" s="81">
        <v>2.0</v>
      </c>
      <c r="K1314" s="81">
        <v>0.0</v>
      </c>
      <c r="L1314" s="81">
        <v>0.0</v>
      </c>
      <c r="M1314" s="81">
        <v>0.0</v>
      </c>
      <c r="N1314" s="81">
        <v>0.0</v>
      </c>
      <c r="O1314" s="81">
        <v>0.0</v>
      </c>
      <c r="P1314" s="289"/>
      <c r="Q1314" s="289"/>
      <c r="R1314" s="289"/>
      <c r="S1314" s="55"/>
      <c r="T1314" s="55"/>
      <c r="U1314" s="55"/>
      <c r="V1314" s="55"/>
      <c r="W1314" s="55"/>
      <c r="X1314" s="55"/>
      <c r="Y1314" s="55"/>
      <c r="Z1314" s="55"/>
      <c r="AA1314" s="55"/>
      <c r="AB1314" s="55"/>
      <c r="AC1314" s="55"/>
      <c r="AD1314" s="55"/>
      <c r="AE1314" s="55"/>
      <c r="AF1314" s="55"/>
      <c r="AG1314" s="55"/>
      <c r="AH1314" s="55"/>
      <c r="AI1314" s="55"/>
      <c r="AJ1314" s="55"/>
    </row>
    <row r="1315">
      <c r="A1315" s="81" t="s">
        <v>2973</v>
      </c>
      <c r="B1315" s="83" t="s">
        <v>2719</v>
      </c>
      <c r="C1315" s="84" t="s">
        <v>2974</v>
      </c>
      <c r="D1315" s="21" t="s">
        <v>37</v>
      </c>
      <c r="E1315" s="105" t="s">
        <v>2772</v>
      </c>
      <c r="F1315" s="86" t="s">
        <v>2771</v>
      </c>
      <c r="G1315" s="286" t="str">
        <f t="shared" si="101"/>
        <v>13.634341</v>
      </c>
      <c r="H1315" s="286" t="str">
        <f t="shared" si="105"/>
        <v>46.056321</v>
      </c>
      <c r="I1315" s="81">
        <v>2.0</v>
      </c>
      <c r="J1315" s="81">
        <v>2.0</v>
      </c>
      <c r="K1315" s="81">
        <v>0.0</v>
      </c>
      <c r="L1315" s="81">
        <v>0.0</v>
      </c>
      <c r="M1315" s="81">
        <v>0.0</v>
      </c>
      <c r="N1315" s="81">
        <v>0.0</v>
      </c>
      <c r="O1315" s="81">
        <v>7.0</v>
      </c>
      <c r="P1315" s="289"/>
      <c r="Q1315" s="289"/>
      <c r="R1315" s="289"/>
      <c r="S1315" s="55"/>
      <c r="T1315" s="55"/>
      <c r="U1315" s="55"/>
      <c r="V1315" s="55"/>
      <c r="W1315" s="55"/>
      <c r="X1315" s="55"/>
      <c r="Y1315" s="55"/>
      <c r="Z1315" s="55"/>
      <c r="AA1315" s="55"/>
      <c r="AB1315" s="55"/>
      <c r="AC1315" s="55"/>
      <c r="AD1315" s="55"/>
      <c r="AE1315" s="55"/>
      <c r="AF1315" s="55"/>
      <c r="AG1315" s="55"/>
      <c r="AH1315" s="55"/>
      <c r="AI1315" s="55"/>
      <c r="AJ1315" s="55"/>
    </row>
    <row r="1316">
      <c r="A1316" s="81" t="s">
        <v>3052</v>
      </c>
      <c r="B1316" s="83" t="s">
        <v>2719</v>
      </c>
      <c r="C1316" s="84" t="s">
        <v>3053</v>
      </c>
      <c r="D1316" s="21" t="s">
        <v>37</v>
      </c>
      <c r="E1316" s="105" t="s">
        <v>3056</v>
      </c>
      <c r="F1316" s="86" t="s">
        <v>3055</v>
      </c>
      <c r="G1316" s="286" t="str">
        <f t="shared" si="101"/>
        <v>14.521675</v>
      </c>
      <c r="H1316" s="286" t="str">
        <f t="shared" si="105"/>
        <v>43.324637</v>
      </c>
      <c r="I1316" s="81">
        <v>2.0</v>
      </c>
      <c r="J1316" s="81">
        <v>2.0</v>
      </c>
      <c r="K1316" s="81">
        <v>0.0</v>
      </c>
      <c r="L1316" s="81">
        <v>0.0</v>
      </c>
      <c r="M1316" s="81">
        <v>0.0</v>
      </c>
      <c r="N1316" s="81">
        <v>0.0</v>
      </c>
      <c r="O1316" s="81">
        <v>2.0</v>
      </c>
      <c r="P1316" s="289"/>
      <c r="Q1316" s="289"/>
      <c r="R1316" s="289"/>
      <c r="S1316" s="55"/>
      <c r="T1316" s="55"/>
      <c r="U1316" s="55"/>
      <c r="V1316" s="55"/>
      <c r="W1316" s="55"/>
      <c r="X1316" s="55"/>
      <c r="Y1316" s="55"/>
      <c r="Z1316" s="55"/>
      <c r="AA1316" s="55"/>
      <c r="AB1316" s="55"/>
      <c r="AC1316" s="55"/>
      <c r="AD1316" s="55"/>
      <c r="AE1316" s="55"/>
      <c r="AF1316" s="55"/>
      <c r="AG1316" s="55"/>
      <c r="AH1316" s="55"/>
      <c r="AI1316" s="55"/>
      <c r="AJ1316" s="55"/>
    </row>
    <row r="1317">
      <c r="A1317" s="81" t="s">
        <v>3103</v>
      </c>
      <c r="B1317" s="83" t="s">
        <v>2719</v>
      </c>
      <c r="C1317" s="84" t="s">
        <v>3104</v>
      </c>
      <c r="D1317" s="21" t="s">
        <v>37</v>
      </c>
      <c r="E1317" s="105" t="s">
        <v>3074</v>
      </c>
      <c r="F1317" s="86" t="s">
        <v>2722</v>
      </c>
      <c r="G1317" s="286" t="str">
        <f t="shared" si="101"/>
        <v>15.470031</v>
      </c>
      <c r="H1317" s="286" t="str">
        <f t="shared" si="105"/>
        <v>45.322857</v>
      </c>
      <c r="I1317" s="81">
        <v>2.0</v>
      </c>
      <c r="J1317" s="81">
        <v>2.0</v>
      </c>
      <c r="K1317" s="81">
        <v>0.0</v>
      </c>
      <c r="L1317" s="81">
        <v>0.0</v>
      </c>
      <c r="M1317" s="81">
        <v>0.0</v>
      </c>
      <c r="N1317" s="81">
        <v>0.0</v>
      </c>
      <c r="O1317" s="81">
        <v>2.0</v>
      </c>
      <c r="P1317" s="289"/>
      <c r="Q1317" s="289"/>
      <c r="R1317" s="289"/>
      <c r="S1317" s="55"/>
      <c r="T1317" s="55"/>
      <c r="U1317" s="55"/>
      <c r="V1317" s="55"/>
      <c r="W1317" s="55"/>
      <c r="X1317" s="55"/>
      <c r="Y1317" s="55"/>
      <c r="Z1317" s="55"/>
      <c r="AA1317" s="55"/>
      <c r="AB1317" s="55"/>
      <c r="AC1317" s="55"/>
      <c r="AD1317" s="55"/>
      <c r="AE1317" s="55"/>
      <c r="AF1317" s="55"/>
      <c r="AG1317" s="55"/>
      <c r="AH1317" s="55"/>
      <c r="AI1317" s="55"/>
      <c r="AJ1317" s="55"/>
    </row>
    <row r="1318">
      <c r="A1318" s="81" t="s">
        <v>3107</v>
      </c>
      <c r="B1318" s="83" t="s">
        <v>2719</v>
      </c>
      <c r="C1318" s="84" t="s">
        <v>3108</v>
      </c>
      <c r="D1318" s="21" t="s">
        <v>37</v>
      </c>
      <c r="E1318" s="105" t="s">
        <v>3011</v>
      </c>
      <c r="F1318" s="86" t="s">
        <v>3010</v>
      </c>
      <c r="G1318" s="286" t="str">
        <f t="shared" si="101"/>
        <v>14.411870</v>
      </c>
      <c r="H1318" s="286" t="str">
        <f t="shared" si="105"/>
        <v>44.836513</v>
      </c>
      <c r="I1318" s="81">
        <v>2.0</v>
      </c>
      <c r="J1318" s="81">
        <v>2.0</v>
      </c>
      <c r="K1318" s="81">
        <v>0.0</v>
      </c>
      <c r="L1318" s="81">
        <v>0.0</v>
      </c>
      <c r="M1318" s="81">
        <v>0.0</v>
      </c>
      <c r="N1318" s="81">
        <v>0.0</v>
      </c>
      <c r="O1318" s="81">
        <v>0.0</v>
      </c>
      <c r="P1318" s="289"/>
      <c r="Q1318" s="289"/>
      <c r="R1318" s="289"/>
      <c r="S1318" s="55"/>
      <c r="T1318" s="55"/>
      <c r="U1318" s="55"/>
      <c r="V1318" s="55"/>
      <c r="W1318" s="55"/>
      <c r="X1318" s="55"/>
      <c r="Y1318" s="55"/>
      <c r="Z1318" s="55"/>
      <c r="AA1318" s="55"/>
      <c r="AB1318" s="55"/>
      <c r="AC1318" s="55"/>
      <c r="AD1318" s="55"/>
      <c r="AE1318" s="55"/>
      <c r="AF1318" s="55"/>
      <c r="AG1318" s="55"/>
      <c r="AH1318" s="55"/>
      <c r="AI1318" s="55"/>
      <c r="AJ1318" s="55"/>
    </row>
    <row r="1319">
      <c r="A1319" s="81" t="s">
        <v>3160</v>
      </c>
      <c r="B1319" s="83" t="s">
        <v>2719</v>
      </c>
      <c r="C1319" s="84" t="s">
        <v>3161</v>
      </c>
      <c r="D1319" s="21" t="s">
        <v>37</v>
      </c>
      <c r="E1319" s="105" t="s">
        <v>3006</v>
      </c>
      <c r="F1319" s="86" t="s">
        <v>2766</v>
      </c>
      <c r="G1319" s="286" t="str">
        <f t="shared" si="101"/>
        <v>15.840860</v>
      </c>
      <c r="H1319" s="286" t="str">
        <f t="shared" si="105"/>
        <v>48.483723</v>
      </c>
      <c r="I1319" s="81">
        <v>2.0</v>
      </c>
      <c r="J1319" s="81">
        <v>2.0</v>
      </c>
      <c r="K1319" s="81">
        <v>0.0</v>
      </c>
      <c r="L1319" s="81">
        <v>0.0</v>
      </c>
      <c r="M1319" s="81">
        <v>0.0</v>
      </c>
      <c r="N1319" s="81">
        <v>0.0</v>
      </c>
      <c r="O1319" s="81">
        <v>0.0</v>
      </c>
      <c r="P1319" s="289"/>
      <c r="Q1319" s="289"/>
      <c r="R1319" s="289"/>
      <c r="S1319" s="55"/>
      <c r="T1319" s="55"/>
      <c r="U1319" s="55"/>
      <c r="V1319" s="55"/>
      <c r="W1319" s="55"/>
      <c r="X1319" s="55"/>
      <c r="Y1319" s="55"/>
      <c r="Z1319" s="55"/>
      <c r="AA1319" s="55"/>
      <c r="AB1319" s="55"/>
      <c r="AC1319" s="55"/>
      <c r="AD1319" s="55"/>
      <c r="AE1319" s="55"/>
      <c r="AF1319" s="55"/>
      <c r="AG1319" s="55"/>
      <c r="AH1319" s="55"/>
      <c r="AI1319" s="55"/>
      <c r="AJ1319" s="55"/>
    </row>
    <row r="1320">
      <c r="A1320" s="81" t="s">
        <v>3279</v>
      </c>
      <c r="B1320" s="83" t="s">
        <v>2719</v>
      </c>
      <c r="C1320" s="84" t="s">
        <v>3280</v>
      </c>
      <c r="D1320" s="21" t="s">
        <v>37</v>
      </c>
      <c r="E1320" s="105" t="s">
        <v>3283</v>
      </c>
      <c r="F1320" s="86" t="s">
        <v>3282</v>
      </c>
      <c r="G1320" s="286" t="str">
        <f t="shared" si="101"/>
        <v>14.354508</v>
      </c>
      <c r="H1320" s="286" t="str">
        <f t="shared" si="105"/>
        <v>47.080202</v>
      </c>
      <c r="I1320" s="81">
        <v>2.0</v>
      </c>
      <c r="J1320" s="81">
        <v>2.0</v>
      </c>
      <c r="K1320" s="81">
        <v>0.0</v>
      </c>
      <c r="L1320" s="81">
        <v>0.0</v>
      </c>
      <c r="M1320" s="81">
        <v>0.0</v>
      </c>
      <c r="N1320" s="81">
        <v>0.0</v>
      </c>
      <c r="O1320" s="81">
        <v>0.0</v>
      </c>
      <c r="P1320" s="289"/>
      <c r="Q1320" s="289"/>
      <c r="R1320" s="289"/>
      <c r="S1320" s="55"/>
      <c r="T1320" s="55"/>
      <c r="U1320" s="55"/>
      <c r="V1320" s="55"/>
      <c r="W1320" s="55"/>
      <c r="X1320" s="55"/>
      <c r="Y1320" s="55"/>
      <c r="Z1320" s="55"/>
      <c r="AA1320" s="55"/>
      <c r="AB1320" s="55"/>
      <c r="AC1320" s="55"/>
      <c r="AD1320" s="55"/>
      <c r="AE1320" s="55"/>
      <c r="AF1320" s="55"/>
      <c r="AG1320" s="55"/>
      <c r="AH1320" s="55"/>
      <c r="AI1320" s="55"/>
      <c r="AJ1320" s="55"/>
    </row>
    <row r="1321">
      <c r="A1321" s="81" t="s">
        <v>3347</v>
      </c>
      <c r="B1321" s="83" t="s">
        <v>2719</v>
      </c>
      <c r="C1321" s="84" t="s">
        <v>3348</v>
      </c>
      <c r="D1321" s="21" t="s">
        <v>37</v>
      </c>
      <c r="E1321" s="105" t="s">
        <v>3350</v>
      </c>
      <c r="F1321" s="86" t="s">
        <v>2722</v>
      </c>
      <c r="G1321" s="286" t="str">
        <f t="shared" si="101"/>
        <v>15.470031</v>
      </c>
      <c r="H1321" s="286" t="str">
        <f t="shared" si="105"/>
        <v>45.322857</v>
      </c>
      <c r="I1321" s="81">
        <v>2.0</v>
      </c>
      <c r="J1321" s="81">
        <v>2.0</v>
      </c>
      <c r="K1321" s="81">
        <v>0.0</v>
      </c>
      <c r="L1321" s="81">
        <v>0.0</v>
      </c>
      <c r="M1321" s="81">
        <v>0.0</v>
      </c>
      <c r="N1321" s="81">
        <v>0.0</v>
      </c>
      <c r="O1321" s="81">
        <v>0.0</v>
      </c>
      <c r="P1321" s="289"/>
      <c r="Q1321" s="289"/>
      <c r="R1321" s="289"/>
      <c r="S1321" s="55"/>
      <c r="T1321" s="55"/>
      <c r="U1321" s="55"/>
      <c r="V1321" s="55"/>
      <c r="W1321" s="55"/>
      <c r="X1321" s="55"/>
      <c r="Y1321" s="55"/>
      <c r="Z1321" s="55"/>
      <c r="AA1321" s="55"/>
      <c r="AB1321" s="55"/>
      <c r="AC1321" s="55"/>
      <c r="AD1321" s="55"/>
      <c r="AE1321" s="55"/>
      <c r="AF1321" s="55"/>
      <c r="AG1321" s="55"/>
      <c r="AH1321" s="55"/>
      <c r="AI1321" s="55"/>
      <c r="AJ1321" s="55"/>
    </row>
    <row r="1322">
      <c r="A1322" s="81" t="s">
        <v>3359</v>
      </c>
      <c r="B1322" s="83" t="s">
        <v>2719</v>
      </c>
      <c r="C1322" s="84" t="s">
        <v>808</v>
      </c>
      <c r="D1322" s="21" t="s">
        <v>37</v>
      </c>
      <c r="E1322" s="105" t="s">
        <v>3362</v>
      </c>
      <c r="F1322" s="86" t="s">
        <v>3361</v>
      </c>
      <c r="G1322" s="286" t="str">
        <f t="shared" si="101"/>
        <v>15.949543</v>
      </c>
      <c r="H1322" s="286" t="str">
        <f t="shared" si="105"/>
        <v>48.809566</v>
      </c>
      <c r="I1322" s="81">
        <v>2.0</v>
      </c>
      <c r="J1322" s="81">
        <v>2.0</v>
      </c>
      <c r="K1322" s="81">
        <v>0.0</v>
      </c>
      <c r="L1322" s="81">
        <v>0.0</v>
      </c>
      <c r="M1322" s="81">
        <v>0.0</v>
      </c>
      <c r="N1322" s="81">
        <v>0.0</v>
      </c>
      <c r="O1322" s="81">
        <v>0.0</v>
      </c>
      <c r="P1322" s="289"/>
      <c r="Q1322" s="289"/>
      <c r="R1322" s="289"/>
      <c r="S1322" s="55"/>
      <c r="T1322" s="55"/>
      <c r="U1322" s="55"/>
      <c r="V1322" s="55"/>
      <c r="W1322" s="55"/>
      <c r="X1322" s="55"/>
      <c r="Y1322" s="55"/>
      <c r="Z1322" s="55"/>
      <c r="AA1322" s="55"/>
      <c r="AB1322" s="55"/>
      <c r="AC1322" s="55"/>
      <c r="AD1322" s="55"/>
      <c r="AE1322" s="55"/>
      <c r="AF1322" s="55"/>
      <c r="AG1322" s="55"/>
      <c r="AH1322" s="55"/>
      <c r="AI1322" s="55"/>
      <c r="AJ1322" s="55"/>
    </row>
    <row r="1323">
      <c r="A1323" s="81" t="s">
        <v>3396</v>
      </c>
      <c r="B1323" s="83" t="s">
        <v>2719</v>
      </c>
      <c r="C1323" s="84" t="s">
        <v>3397</v>
      </c>
      <c r="D1323" s="21" t="s">
        <v>37</v>
      </c>
      <c r="E1323" s="86" t="s">
        <v>3400</v>
      </c>
      <c r="F1323" s="86" t="s">
        <v>2722</v>
      </c>
      <c r="G1323" s="286" t="str">
        <f t="shared" si="101"/>
        <v>15.470031</v>
      </c>
      <c r="H1323" s="286" t="str">
        <f t="shared" si="105"/>
        <v>45.322857</v>
      </c>
      <c r="I1323" s="81">
        <v>2.0</v>
      </c>
      <c r="J1323" s="81">
        <v>2.0</v>
      </c>
      <c r="K1323" s="81">
        <v>0.0</v>
      </c>
      <c r="L1323" s="81">
        <v>0.0</v>
      </c>
      <c r="M1323" s="81">
        <v>0.0</v>
      </c>
      <c r="N1323" s="81">
        <v>0.0</v>
      </c>
      <c r="O1323" s="81">
        <v>0.0</v>
      </c>
      <c r="P1323" s="289"/>
      <c r="Q1323" s="289"/>
      <c r="R1323" s="289"/>
      <c r="S1323" s="55"/>
      <c r="T1323" s="55"/>
      <c r="U1323" s="55"/>
      <c r="V1323" s="55"/>
      <c r="W1323" s="55"/>
      <c r="X1323" s="55"/>
      <c r="Y1323" s="55"/>
      <c r="Z1323" s="55"/>
      <c r="AA1323" s="55"/>
      <c r="AB1323" s="55"/>
      <c r="AC1323" s="55"/>
      <c r="AD1323" s="55"/>
      <c r="AE1323" s="55"/>
      <c r="AF1323" s="55"/>
      <c r="AG1323" s="55"/>
      <c r="AH1323" s="55"/>
      <c r="AI1323" s="55"/>
      <c r="AJ1323" s="55"/>
    </row>
    <row r="1324">
      <c r="A1324" s="81" t="s">
        <v>3407</v>
      </c>
      <c r="B1324" s="83" t="s">
        <v>2719</v>
      </c>
      <c r="C1324" s="84" t="s">
        <v>3408</v>
      </c>
      <c r="D1324" s="21" t="s">
        <v>37</v>
      </c>
      <c r="E1324" s="86" t="s">
        <v>2867</v>
      </c>
      <c r="F1324" s="86" t="s">
        <v>2866</v>
      </c>
      <c r="G1324" s="286" t="str">
        <f t="shared" si="101"/>
        <v>13.988914</v>
      </c>
      <c r="H1324" s="286" t="str">
        <f t="shared" si="105"/>
        <v>45.577100</v>
      </c>
      <c r="I1324" s="81">
        <v>2.0</v>
      </c>
      <c r="J1324" s="81">
        <v>2.0</v>
      </c>
      <c r="K1324" s="81">
        <v>0.0</v>
      </c>
      <c r="L1324" s="81">
        <v>0.0</v>
      </c>
      <c r="M1324" s="81">
        <v>0.0</v>
      </c>
      <c r="N1324" s="81">
        <v>0.0</v>
      </c>
      <c r="O1324" s="81">
        <v>0.0</v>
      </c>
      <c r="P1324" s="289"/>
      <c r="Q1324" s="289"/>
      <c r="R1324" s="289"/>
      <c r="S1324" s="55"/>
      <c r="T1324" s="55"/>
      <c r="U1324" s="55"/>
      <c r="V1324" s="55"/>
      <c r="W1324" s="55"/>
      <c r="X1324" s="55"/>
      <c r="Y1324" s="55"/>
      <c r="Z1324" s="55"/>
      <c r="AA1324" s="55"/>
      <c r="AB1324" s="55"/>
      <c r="AC1324" s="55"/>
      <c r="AD1324" s="55"/>
      <c r="AE1324" s="55"/>
      <c r="AF1324" s="55"/>
      <c r="AG1324" s="55"/>
      <c r="AH1324" s="55"/>
      <c r="AI1324" s="55"/>
      <c r="AJ1324" s="55"/>
    </row>
    <row r="1325">
      <c r="A1325" s="101" t="s">
        <v>3409</v>
      </c>
      <c r="B1325" s="83" t="s">
        <v>2719</v>
      </c>
      <c r="C1325" s="99" t="s">
        <v>3410</v>
      </c>
      <c r="D1325" s="21" t="s">
        <v>37</v>
      </c>
      <c r="E1325" s="86" t="s">
        <v>3400</v>
      </c>
      <c r="F1325" s="86" t="s">
        <v>2722</v>
      </c>
      <c r="G1325" s="286" t="str">
        <f t="shared" si="101"/>
        <v>15.470031</v>
      </c>
      <c r="H1325" s="286" t="str">
        <f t="shared" si="105"/>
        <v>45.322857</v>
      </c>
      <c r="I1325" s="81">
        <v>2.0</v>
      </c>
      <c r="J1325" s="81">
        <v>2.0</v>
      </c>
      <c r="K1325" s="81">
        <v>0.0</v>
      </c>
      <c r="L1325" s="81">
        <v>0.0</v>
      </c>
      <c r="M1325" s="81">
        <v>0.0</v>
      </c>
      <c r="N1325" s="81">
        <v>0.0</v>
      </c>
      <c r="O1325" s="81">
        <v>0.0</v>
      </c>
      <c r="P1325" s="289"/>
      <c r="Q1325" s="289"/>
      <c r="R1325" s="289"/>
      <c r="S1325" s="55"/>
      <c r="T1325" s="55"/>
      <c r="U1325" s="55"/>
      <c r="V1325" s="55"/>
      <c r="W1325" s="55"/>
      <c r="X1325" s="55"/>
      <c r="Y1325" s="55"/>
      <c r="Z1325" s="55"/>
      <c r="AA1325" s="55"/>
      <c r="AB1325" s="55"/>
      <c r="AC1325" s="55"/>
      <c r="AD1325" s="55"/>
      <c r="AE1325" s="55"/>
      <c r="AF1325" s="55"/>
      <c r="AG1325" s="55"/>
      <c r="AH1325" s="55"/>
      <c r="AI1325" s="55"/>
      <c r="AJ1325" s="55"/>
    </row>
    <row r="1326">
      <c r="A1326" s="81" t="s">
        <v>3449</v>
      </c>
      <c r="B1326" s="83" t="s">
        <v>2719</v>
      </c>
      <c r="C1326" s="84" t="s">
        <v>3450</v>
      </c>
      <c r="D1326" s="21" t="s">
        <v>37</v>
      </c>
      <c r="E1326" s="105" t="s">
        <v>3074</v>
      </c>
      <c r="F1326" s="86" t="s">
        <v>2722</v>
      </c>
      <c r="G1326" s="286" t="str">
        <f t="shared" si="101"/>
        <v>15.470031</v>
      </c>
      <c r="H1326" s="286" t="str">
        <f t="shared" si="105"/>
        <v>45.322857</v>
      </c>
      <c r="I1326" s="81">
        <v>2.0</v>
      </c>
      <c r="J1326" s="81">
        <v>2.0</v>
      </c>
      <c r="K1326" s="81">
        <v>0.0</v>
      </c>
      <c r="L1326" s="81">
        <v>0.0</v>
      </c>
      <c r="M1326" s="81">
        <v>0.0</v>
      </c>
      <c r="N1326" s="81">
        <v>0.0</v>
      </c>
      <c r="O1326" s="81">
        <v>0.0</v>
      </c>
      <c r="P1326" s="289"/>
      <c r="Q1326" s="289"/>
      <c r="R1326" s="289"/>
      <c r="S1326" s="55"/>
      <c r="T1326" s="55"/>
      <c r="U1326" s="55"/>
      <c r="V1326" s="55"/>
      <c r="W1326" s="55"/>
      <c r="X1326" s="55"/>
      <c r="Y1326" s="55"/>
      <c r="Z1326" s="55"/>
      <c r="AA1326" s="55"/>
      <c r="AB1326" s="55"/>
      <c r="AC1326" s="55"/>
      <c r="AD1326" s="55"/>
      <c r="AE1326" s="55"/>
      <c r="AF1326" s="55"/>
      <c r="AG1326" s="55"/>
      <c r="AH1326" s="55"/>
      <c r="AI1326" s="55"/>
      <c r="AJ1326" s="55"/>
    </row>
    <row r="1327">
      <c r="A1327" s="81" t="s">
        <v>3456</v>
      </c>
      <c r="B1327" s="83" t="s">
        <v>2719</v>
      </c>
      <c r="C1327" s="84" t="s">
        <v>3457</v>
      </c>
      <c r="D1327" s="21" t="s">
        <v>37</v>
      </c>
      <c r="E1327" s="86" t="s">
        <v>2867</v>
      </c>
      <c r="F1327" s="86" t="s">
        <v>2866</v>
      </c>
      <c r="G1327" s="286" t="str">
        <f t="shared" si="101"/>
        <v>13.988914</v>
      </c>
      <c r="H1327" s="286" t="str">
        <f t="shared" si="105"/>
        <v>45.577100</v>
      </c>
      <c r="I1327" s="81">
        <v>2.0</v>
      </c>
      <c r="J1327" s="81">
        <v>2.0</v>
      </c>
      <c r="K1327" s="81">
        <v>0.0</v>
      </c>
      <c r="L1327" s="81">
        <v>0.0</v>
      </c>
      <c r="M1327" s="81">
        <v>0.0</v>
      </c>
      <c r="N1327" s="81">
        <v>0.0</v>
      </c>
      <c r="O1327" s="81">
        <v>0.0</v>
      </c>
      <c r="P1327" s="289"/>
      <c r="Q1327" s="289"/>
      <c r="R1327" s="289"/>
      <c r="S1327" s="55"/>
      <c r="T1327" s="55"/>
      <c r="U1327" s="55"/>
      <c r="V1327" s="55"/>
      <c r="W1327" s="55"/>
      <c r="X1327" s="55"/>
      <c r="Y1327" s="55"/>
      <c r="Z1327" s="55"/>
      <c r="AA1327" s="55"/>
      <c r="AB1327" s="55"/>
      <c r="AC1327" s="55"/>
      <c r="AD1327" s="55"/>
      <c r="AE1327" s="55"/>
      <c r="AF1327" s="55"/>
      <c r="AG1327" s="55"/>
      <c r="AH1327" s="55"/>
      <c r="AI1327" s="55"/>
      <c r="AJ1327" s="55"/>
    </row>
    <row r="1328">
      <c r="A1328" s="81" t="s">
        <v>3458</v>
      </c>
      <c r="B1328" s="83" t="s">
        <v>2719</v>
      </c>
      <c r="C1328" s="84" t="s">
        <v>3464</v>
      </c>
      <c r="D1328" s="21" t="s">
        <v>37</v>
      </c>
      <c r="E1328" s="86" t="s">
        <v>3466</v>
      </c>
      <c r="F1328" s="86" t="s">
        <v>2743</v>
      </c>
      <c r="G1328" s="286" t="str">
        <f t="shared" si="101"/>
        <v>14.754630</v>
      </c>
      <c r="H1328" s="286" t="str">
        <f t="shared" si="105"/>
        <v>46.516261</v>
      </c>
      <c r="I1328" s="81">
        <v>2.0</v>
      </c>
      <c r="J1328" s="81">
        <v>2.0</v>
      </c>
      <c r="K1328" s="81">
        <v>0.0</v>
      </c>
      <c r="L1328" s="81">
        <v>0.0</v>
      </c>
      <c r="M1328" s="81">
        <v>0.0</v>
      </c>
      <c r="N1328" s="81">
        <v>0.0</v>
      </c>
      <c r="O1328" s="81">
        <v>0.0</v>
      </c>
      <c r="P1328" s="289"/>
      <c r="Q1328" s="289"/>
      <c r="R1328" s="289"/>
      <c r="S1328" s="55"/>
      <c r="T1328" s="55"/>
      <c r="U1328" s="55"/>
      <c r="V1328" s="55"/>
      <c r="W1328" s="55"/>
      <c r="X1328" s="55"/>
      <c r="Y1328" s="55"/>
      <c r="Z1328" s="55"/>
      <c r="AA1328" s="55"/>
      <c r="AB1328" s="55"/>
      <c r="AC1328" s="55"/>
      <c r="AD1328" s="55"/>
      <c r="AE1328" s="55"/>
      <c r="AF1328" s="55"/>
      <c r="AG1328" s="55"/>
      <c r="AH1328" s="55"/>
      <c r="AI1328" s="55"/>
      <c r="AJ1328" s="55"/>
    </row>
    <row r="1329">
      <c r="A1329" s="81" t="s">
        <v>3473</v>
      </c>
      <c r="B1329" s="83" t="s">
        <v>2719</v>
      </c>
      <c r="C1329" s="84" t="s">
        <v>3474</v>
      </c>
      <c r="D1329" s="21" t="s">
        <v>37</v>
      </c>
      <c r="E1329" s="105" t="s">
        <v>3476</v>
      </c>
      <c r="F1329" s="86" t="s">
        <v>2866</v>
      </c>
      <c r="G1329" s="286" t="str">
        <f t="shared" si="101"/>
        <v>13.988914</v>
      </c>
      <c r="H1329" s="286" t="str">
        <f t="shared" si="105"/>
        <v>45.577100</v>
      </c>
      <c r="I1329" s="81">
        <v>2.0</v>
      </c>
      <c r="J1329" s="81">
        <v>2.0</v>
      </c>
      <c r="K1329" s="81">
        <v>0.0</v>
      </c>
      <c r="L1329" s="81">
        <v>0.0</v>
      </c>
      <c r="M1329" s="81">
        <v>0.0</v>
      </c>
      <c r="N1329" s="81">
        <v>0.0</v>
      </c>
      <c r="O1329" s="81">
        <v>0.0</v>
      </c>
      <c r="P1329" s="289"/>
      <c r="Q1329" s="289"/>
      <c r="R1329" s="289"/>
      <c r="S1329" s="55"/>
      <c r="T1329" s="55"/>
      <c r="U1329" s="55"/>
      <c r="V1329" s="55"/>
      <c r="W1329" s="55"/>
      <c r="X1329" s="55"/>
      <c r="Y1329" s="55"/>
      <c r="Z1329" s="55"/>
      <c r="AA1329" s="55"/>
      <c r="AB1329" s="55"/>
      <c r="AC1329" s="55"/>
      <c r="AD1329" s="55"/>
      <c r="AE1329" s="55"/>
      <c r="AF1329" s="55"/>
      <c r="AG1329" s="55"/>
      <c r="AH1329" s="55"/>
      <c r="AI1329" s="55"/>
      <c r="AJ1329" s="55"/>
    </row>
    <row r="1330">
      <c r="A1330" s="81" t="s">
        <v>3483</v>
      </c>
      <c r="B1330" s="83" t="s">
        <v>2719</v>
      </c>
      <c r="C1330" s="84" t="s">
        <v>3484</v>
      </c>
      <c r="D1330" s="21" t="s">
        <v>37</v>
      </c>
      <c r="E1330" s="86" t="s">
        <v>3476</v>
      </c>
      <c r="F1330" s="86" t="s">
        <v>2866</v>
      </c>
      <c r="G1330" s="286" t="str">
        <f t="shared" si="101"/>
        <v>13.988914</v>
      </c>
      <c r="H1330" s="286" t="str">
        <f t="shared" si="105"/>
        <v>45.577100</v>
      </c>
      <c r="I1330" s="81">
        <v>2.0</v>
      </c>
      <c r="J1330" s="81">
        <v>2.0</v>
      </c>
      <c r="K1330" s="81">
        <v>0.0</v>
      </c>
      <c r="L1330" s="81">
        <v>0.0</v>
      </c>
      <c r="M1330" s="81">
        <v>0.0</v>
      </c>
      <c r="N1330" s="81">
        <v>0.0</v>
      </c>
      <c r="O1330" s="81">
        <v>0.0</v>
      </c>
      <c r="P1330" s="289"/>
      <c r="Q1330" s="289"/>
      <c r="R1330" s="289"/>
      <c r="S1330" s="55"/>
      <c r="T1330" s="55"/>
      <c r="U1330" s="55"/>
      <c r="V1330" s="55"/>
      <c r="W1330" s="55"/>
      <c r="X1330" s="55"/>
      <c r="Y1330" s="55"/>
      <c r="Z1330" s="55"/>
      <c r="AA1330" s="55"/>
      <c r="AB1330" s="55"/>
      <c r="AC1330" s="55"/>
      <c r="AD1330" s="55"/>
      <c r="AE1330" s="55"/>
      <c r="AF1330" s="55"/>
      <c r="AG1330" s="55"/>
      <c r="AH1330" s="55"/>
      <c r="AI1330" s="55"/>
      <c r="AJ1330" s="55"/>
    </row>
    <row r="1331">
      <c r="A1331" s="81" t="s">
        <v>3497</v>
      </c>
      <c r="B1331" s="83" t="s">
        <v>2719</v>
      </c>
      <c r="C1331" s="84" t="s">
        <v>3498</v>
      </c>
      <c r="D1331" s="11" t="s">
        <v>1537</v>
      </c>
      <c r="E1331" s="105" t="s">
        <v>3500</v>
      </c>
      <c r="F1331" s="86" t="s">
        <v>2997</v>
      </c>
      <c r="G1331" s="286" t="str">
        <f t="shared" si="101"/>
        <v>14.797618</v>
      </c>
      <c r="H1331" s="286" t="str">
        <f t="shared" si="105"/>
        <v>45.718941</v>
      </c>
      <c r="I1331" s="81">
        <v>2.0</v>
      </c>
      <c r="J1331" s="81">
        <v>2.0</v>
      </c>
      <c r="K1331" s="81">
        <v>0.0</v>
      </c>
      <c r="L1331" s="81">
        <v>0.0</v>
      </c>
      <c r="M1331" s="81">
        <v>0.0</v>
      </c>
      <c r="N1331" s="81">
        <v>0.0</v>
      </c>
      <c r="O1331" s="81">
        <v>0.0</v>
      </c>
      <c r="P1331" s="289"/>
      <c r="Q1331" s="289"/>
      <c r="R1331" s="289"/>
      <c r="S1331" s="55"/>
      <c r="T1331" s="55"/>
      <c r="U1331" s="55"/>
      <c r="V1331" s="55"/>
      <c r="W1331" s="55"/>
      <c r="X1331" s="55"/>
      <c r="Y1331" s="55"/>
      <c r="Z1331" s="55"/>
      <c r="AA1331" s="55"/>
      <c r="AB1331" s="55"/>
      <c r="AC1331" s="55"/>
      <c r="AD1331" s="55"/>
      <c r="AE1331" s="55"/>
      <c r="AF1331" s="55"/>
      <c r="AG1331" s="55"/>
      <c r="AH1331" s="55"/>
      <c r="AI1331" s="55"/>
      <c r="AJ1331" s="55"/>
    </row>
    <row r="1332">
      <c r="A1332" s="81" t="s">
        <v>3508</v>
      </c>
      <c r="B1332" s="83" t="s">
        <v>2719</v>
      </c>
      <c r="C1332" s="84" t="s">
        <v>3509</v>
      </c>
      <c r="D1332" s="11" t="s">
        <v>1537</v>
      </c>
      <c r="E1332" s="86" t="s">
        <v>3513</v>
      </c>
      <c r="F1332" s="86" t="s">
        <v>3512</v>
      </c>
      <c r="G1332" s="286" t="str">
        <f t="shared" si="101"/>
        <v>13.521919</v>
      </c>
      <c r="H1332" s="286" t="str">
        <f t="shared" si="105"/>
        <v>46.711592</v>
      </c>
      <c r="I1332" s="81">
        <v>2.0</v>
      </c>
      <c r="J1332" s="81">
        <v>2.0</v>
      </c>
      <c r="K1332" s="81">
        <v>0.0</v>
      </c>
      <c r="L1332" s="81">
        <v>0.0</v>
      </c>
      <c r="M1332" s="81">
        <v>0.0</v>
      </c>
      <c r="N1332" s="81">
        <v>0.0</v>
      </c>
      <c r="O1332" s="81">
        <v>0.0</v>
      </c>
      <c r="P1332" s="289"/>
      <c r="Q1332" s="289"/>
      <c r="R1332" s="289"/>
      <c r="S1332" s="55"/>
      <c r="T1332" s="55"/>
      <c r="U1332" s="55"/>
      <c r="V1332" s="55"/>
      <c r="W1332" s="55"/>
      <c r="X1332" s="55"/>
      <c r="Y1332" s="55"/>
      <c r="Z1332" s="55"/>
      <c r="AA1332" s="55"/>
      <c r="AB1332" s="55"/>
      <c r="AC1332" s="55"/>
      <c r="AD1332" s="55"/>
      <c r="AE1332" s="55"/>
      <c r="AF1332" s="55"/>
      <c r="AG1332" s="55"/>
      <c r="AH1332" s="55"/>
      <c r="AI1332" s="55"/>
      <c r="AJ1332" s="55"/>
    </row>
    <row r="1333">
      <c r="A1333" s="81" t="s">
        <v>3541</v>
      </c>
      <c r="B1333" s="83" t="s">
        <v>2719</v>
      </c>
      <c r="C1333" s="84" t="s">
        <v>1733</v>
      </c>
      <c r="D1333" s="11" t="s">
        <v>1537</v>
      </c>
      <c r="E1333" s="105" t="s">
        <v>3544</v>
      </c>
      <c r="F1333" s="86" t="s">
        <v>1141</v>
      </c>
      <c r="G1333" s="286" t="str">
        <f t="shared" si="101"/>
        <v>13.6077214</v>
      </c>
      <c r="H1333" s="286" t="str">
        <f>RIGHT(F1333,FIND(",",F1333)-2)</f>
        <v>44.984871</v>
      </c>
      <c r="I1333" s="81">
        <v>2.0</v>
      </c>
      <c r="J1333" s="81">
        <v>2.0</v>
      </c>
      <c r="K1333" s="81">
        <v>0.0</v>
      </c>
      <c r="L1333" s="81">
        <v>0.0</v>
      </c>
      <c r="M1333" s="81">
        <v>0.0</v>
      </c>
      <c r="N1333" s="81">
        <v>0.0</v>
      </c>
      <c r="O1333" s="81">
        <v>0.0</v>
      </c>
      <c r="P1333" s="289"/>
      <c r="Q1333" s="289"/>
      <c r="R1333" s="289"/>
      <c r="S1333" s="55"/>
      <c r="T1333" s="55"/>
      <c r="U1333" s="55"/>
      <c r="V1333" s="55"/>
      <c r="W1333" s="55"/>
      <c r="X1333" s="55"/>
      <c r="Y1333" s="55"/>
      <c r="Z1333" s="55"/>
      <c r="AA1333" s="55"/>
      <c r="AB1333" s="55"/>
      <c r="AC1333" s="55"/>
      <c r="AD1333" s="55"/>
      <c r="AE1333" s="55"/>
      <c r="AF1333" s="55"/>
      <c r="AG1333" s="55"/>
      <c r="AH1333" s="55"/>
      <c r="AI1333" s="55"/>
      <c r="AJ1333" s="55"/>
    </row>
    <row r="1334">
      <c r="A1334" s="81" t="s">
        <v>3552</v>
      </c>
      <c r="B1334" s="83" t="s">
        <v>2719</v>
      </c>
      <c r="C1334" s="84" t="s">
        <v>3553</v>
      </c>
      <c r="D1334" s="11" t="s">
        <v>1537</v>
      </c>
      <c r="E1334" s="86" t="s">
        <v>2867</v>
      </c>
      <c r="F1334" s="86" t="s">
        <v>2866</v>
      </c>
      <c r="G1334" s="286" t="str">
        <f t="shared" si="101"/>
        <v>13.988914</v>
      </c>
      <c r="H1334" s="286" t="str">
        <f t="shared" ref="H1334:H1341" si="106">RIGHT(F1334,FIND(",",F1334)-1)</f>
        <v>45.577100</v>
      </c>
      <c r="I1334" s="81">
        <v>1.0</v>
      </c>
      <c r="J1334" s="81">
        <v>2.0</v>
      </c>
      <c r="K1334" s="81">
        <v>0.0</v>
      </c>
      <c r="L1334" s="81">
        <v>0.0</v>
      </c>
      <c r="M1334" s="81">
        <v>0.0</v>
      </c>
      <c r="N1334" s="81">
        <v>0.0</v>
      </c>
      <c r="O1334" s="81">
        <v>0.0</v>
      </c>
      <c r="P1334" s="289"/>
      <c r="Q1334" s="289"/>
      <c r="R1334" s="289"/>
      <c r="S1334" s="55"/>
      <c r="T1334" s="55"/>
      <c r="U1334" s="55"/>
      <c r="V1334" s="55"/>
      <c r="W1334" s="55"/>
      <c r="X1334" s="55"/>
      <c r="Y1334" s="55"/>
      <c r="Z1334" s="55"/>
      <c r="AA1334" s="55"/>
      <c r="AB1334" s="55"/>
      <c r="AC1334" s="55"/>
      <c r="AD1334" s="55"/>
      <c r="AE1334" s="55"/>
      <c r="AF1334" s="55"/>
      <c r="AG1334" s="55"/>
      <c r="AH1334" s="55"/>
      <c r="AI1334" s="55"/>
      <c r="AJ1334" s="55"/>
    </row>
    <row r="1335">
      <c r="A1335" s="81" t="s">
        <v>3564</v>
      </c>
      <c r="B1335" s="83" t="s">
        <v>2719</v>
      </c>
      <c r="C1335" s="84" t="s">
        <v>3565</v>
      </c>
      <c r="D1335" s="11" t="s">
        <v>1537</v>
      </c>
      <c r="E1335" s="86" t="s">
        <v>3567</v>
      </c>
      <c r="F1335" s="86" t="s">
        <v>2722</v>
      </c>
      <c r="G1335" s="286" t="str">
        <f t="shared" si="101"/>
        <v>15.470031</v>
      </c>
      <c r="H1335" s="286" t="str">
        <f t="shared" si="106"/>
        <v>45.322857</v>
      </c>
      <c r="I1335" s="81">
        <v>2.0</v>
      </c>
      <c r="J1335" s="81">
        <v>2.0</v>
      </c>
      <c r="K1335" s="81">
        <v>0.0</v>
      </c>
      <c r="L1335" s="81">
        <v>0.0</v>
      </c>
      <c r="M1335" s="81">
        <v>0.0</v>
      </c>
      <c r="N1335" s="81">
        <v>0.0</v>
      </c>
      <c r="O1335" s="81">
        <v>0.0</v>
      </c>
      <c r="P1335" s="289"/>
      <c r="Q1335" s="289"/>
      <c r="R1335" s="289"/>
      <c r="S1335" s="55"/>
      <c r="T1335" s="55"/>
      <c r="U1335" s="55"/>
      <c r="V1335" s="55"/>
      <c r="W1335" s="55"/>
      <c r="X1335" s="55"/>
      <c r="Y1335" s="55"/>
      <c r="Z1335" s="55"/>
      <c r="AA1335" s="55"/>
      <c r="AB1335" s="55"/>
      <c r="AC1335" s="55"/>
      <c r="AD1335" s="55"/>
      <c r="AE1335" s="55"/>
      <c r="AF1335" s="55"/>
      <c r="AG1335" s="55"/>
      <c r="AH1335" s="55"/>
      <c r="AI1335" s="55"/>
      <c r="AJ1335" s="55"/>
    </row>
    <row r="1336">
      <c r="A1336" s="81" t="s">
        <v>3568</v>
      </c>
      <c r="B1336" s="83" t="s">
        <v>2719</v>
      </c>
      <c r="C1336" s="84" t="s">
        <v>2564</v>
      </c>
      <c r="D1336" s="11" t="s">
        <v>1537</v>
      </c>
      <c r="E1336" s="86" t="s">
        <v>2867</v>
      </c>
      <c r="F1336" s="86" t="s">
        <v>2866</v>
      </c>
      <c r="G1336" s="286" t="str">
        <f t="shared" si="101"/>
        <v>13.988914</v>
      </c>
      <c r="H1336" s="286" t="str">
        <f t="shared" si="106"/>
        <v>45.577100</v>
      </c>
      <c r="I1336" s="81">
        <v>2.0</v>
      </c>
      <c r="J1336" s="81">
        <v>2.0</v>
      </c>
      <c r="K1336" s="81">
        <v>0.0</v>
      </c>
      <c r="L1336" s="81">
        <v>0.0</v>
      </c>
      <c r="M1336" s="81">
        <v>0.0</v>
      </c>
      <c r="N1336" s="81">
        <v>0.0</v>
      </c>
      <c r="O1336" s="81">
        <v>0.0</v>
      </c>
      <c r="P1336" s="289"/>
      <c r="Q1336" s="289"/>
      <c r="R1336" s="289"/>
      <c r="S1336" s="55"/>
      <c r="T1336" s="55"/>
      <c r="U1336" s="55"/>
      <c r="V1336" s="55"/>
      <c r="W1336" s="55"/>
      <c r="X1336" s="55"/>
      <c r="Y1336" s="55"/>
      <c r="Z1336" s="55"/>
      <c r="AA1336" s="55"/>
      <c r="AB1336" s="55"/>
      <c r="AC1336" s="55"/>
      <c r="AD1336" s="55"/>
      <c r="AE1336" s="55"/>
      <c r="AF1336" s="55"/>
      <c r="AG1336" s="55"/>
      <c r="AH1336" s="55"/>
      <c r="AI1336" s="55"/>
      <c r="AJ1336" s="55"/>
    </row>
    <row r="1337">
      <c r="A1337" s="81" t="s">
        <v>3570</v>
      </c>
      <c r="B1337" s="83" t="s">
        <v>2719</v>
      </c>
      <c r="C1337" s="84" t="s">
        <v>2572</v>
      </c>
      <c r="D1337" s="11" t="s">
        <v>1537</v>
      </c>
      <c r="E1337" s="86" t="s">
        <v>2867</v>
      </c>
      <c r="F1337" s="86" t="s">
        <v>2866</v>
      </c>
      <c r="G1337" s="286" t="str">
        <f t="shared" si="101"/>
        <v>13.988914</v>
      </c>
      <c r="H1337" s="286" t="str">
        <f t="shared" si="106"/>
        <v>45.577100</v>
      </c>
      <c r="I1337" s="81">
        <v>2.0</v>
      </c>
      <c r="J1337" s="81">
        <v>2.0</v>
      </c>
      <c r="K1337" s="81">
        <v>0.0</v>
      </c>
      <c r="L1337" s="81">
        <v>0.0</v>
      </c>
      <c r="M1337" s="81">
        <v>0.0</v>
      </c>
      <c r="N1337" s="81">
        <v>0.0</v>
      </c>
      <c r="O1337" s="81">
        <v>0.0</v>
      </c>
      <c r="P1337" s="289"/>
      <c r="Q1337" s="289"/>
      <c r="R1337" s="289"/>
      <c r="S1337" s="55"/>
      <c r="T1337" s="55"/>
      <c r="U1337" s="55"/>
      <c r="V1337" s="55"/>
      <c r="W1337" s="55"/>
      <c r="X1337" s="55"/>
      <c r="Y1337" s="55"/>
      <c r="Z1337" s="55"/>
      <c r="AA1337" s="55"/>
      <c r="AB1337" s="55"/>
      <c r="AC1337" s="55"/>
      <c r="AD1337" s="55"/>
      <c r="AE1337" s="55"/>
      <c r="AF1337" s="55"/>
      <c r="AG1337" s="55"/>
      <c r="AH1337" s="55"/>
      <c r="AI1337" s="55"/>
      <c r="AJ1337" s="55"/>
    </row>
    <row r="1338">
      <c r="A1338" s="81" t="s">
        <v>3571</v>
      </c>
      <c r="B1338" s="83" t="s">
        <v>2719</v>
      </c>
      <c r="C1338" s="84" t="s">
        <v>1969</v>
      </c>
      <c r="D1338" s="11" t="s">
        <v>1537</v>
      </c>
      <c r="E1338" s="86" t="s">
        <v>2867</v>
      </c>
      <c r="F1338" s="86" t="s">
        <v>2866</v>
      </c>
      <c r="G1338" s="286" t="str">
        <f t="shared" si="101"/>
        <v>13.988914</v>
      </c>
      <c r="H1338" s="286" t="str">
        <f t="shared" si="106"/>
        <v>45.577100</v>
      </c>
      <c r="I1338" s="81">
        <v>2.0</v>
      </c>
      <c r="J1338" s="81">
        <v>2.0</v>
      </c>
      <c r="K1338" s="81">
        <v>0.0</v>
      </c>
      <c r="L1338" s="81">
        <v>0.0</v>
      </c>
      <c r="M1338" s="81">
        <v>0.0</v>
      </c>
      <c r="N1338" s="81">
        <v>0.0</v>
      </c>
      <c r="O1338" s="81">
        <v>0.0</v>
      </c>
      <c r="P1338" s="289"/>
      <c r="Q1338" s="289"/>
      <c r="R1338" s="289"/>
      <c r="S1338" s="55"/>
      <c r="T1338" s="55"/>
      <c r="U1338" s="55"/>
      <c r="V1338" s="55"/>
      <c r="W1338" s="55"/>
      <c r="X1338" s="55"/>
      <c r="Y1338" s="55"/>
      <c r="Z1338" s="55"/>
      <c r="AA1338" s="55"/>
      <c r="AB1338" s="55"/>
      <c r="AC1338" s="55"/>
      <c r="AD1338" s="55"/>
      <c r="AE1338" s="55"/>
      <c r="AF1338" s="55"/>
      <c r="AG1338" s="55"/>
      <c r="AH1338" s="55"/>
      <c r="AI1338" s="55"/>
      <c r="AJ1338" s="55"/>
    </row>
    <row r="1339">
      <c r="A1339" s="81" t="s">
        <v>3574</v>
      </c>
      <c r="B1339" s="83" t="s">
        <v>2719</v>
      </c>
      <c r="C1339" s="84" t="s">
        <v>3575</v>
      </c>
      <c r="D1339" s="11" t="s">
        <v>1537</v>
      </c>
      <c r="E1339" s="86" t="s">
        <v>2867</v>
      </c>
      <c r="F1339" s="86" t="s">
        <v>2866</v>
      </c>
      <c r="G1339" s="286" t="str">
        <f t="shared" si="101"/>
        <v>13.988914</v>
      </c>
      <c r="H1339" s="286" t="str">
        <f t="shared" si="106"/>
        <v>45.577100</v>
      </c>
      <c r="I1339" s="81">
        <v>2.0</v>
      </c>
      <c r="J1339" s="81">
        <v>2.0</v>
      </c>
      <c r="K1339" s="81">
        <v>0.0</v>
      </c>
      <c r="L1339" s="81">
        <v>0.0</v>
      </c>
      <c r="M1339" s="81">
        <v>0.0</v>
      </c>
      <c r="N1339" s="81">
        <v>0.0</v>
      </c>
      <c r="O1339" s="81">
        <v>0.0</v>
      </c>
      <c r="P1339" s="289"/>
      <c r="Q1339" s="289"/>
      <c r="R1339" s="289"/>
      <c r="S1339" s="55"/>
      <c r="T1339" s="55"/>
      <c r="U1339" s="55"/>
      <c r="V1339" s="55"/>
      <c r="W1339" s="55"/>
      <c r="X1339" s="55"/>
      <c r="Y1339" s="55"/>
      <c r="Z1339" s="55"/>
      <c r="AA1339" s="55"/>
      <c r="AB1339" s="55"/>
      <c r="AC1339" s="55"/>
      <c r="AD1339" s="55"/>
      <c r="AE1339" s="55"/>
      <c r="AF1339" s="55"/>
      <c r="AG1339" s="55"/>
      <c r="AH1339" s="55"/>
      <c r="AI1339" s="55"/>
      <c r="AJ1339" s="55"/>
    </row>
    <row r="1340">
      <c r="A1340" s="11" t="s">
        <v>134</v>
      </c>
      <c r="B1340" s="11" t="s">
        <v>5381</v>
      </c>
      <c r="C1340" s="12" t="s">
        <v>135</v>
      </c>
      <c r="D1340" s="21" t="s">
        <v>37</v>
      </c>
      <c r="E1340" s="11" t="s">
        <v>138</v>
      </c>
      <c r="F1340" s="14" t="s">
        <v>137</v>
      </c>
      <c r="G1340" s="14" t="str">
        <f t="shared" si="101"/>
        <v>33.394839</v>
      </c>
      <c r="H1340" s="14" t="str">
        <f t="shared" si="106"/>
        <v>70.044359</v>
      </c>
      <c r="I1340" s="11">
        <v>1.0</v>
      </c>
      <c r="J1340" s="11">
        <v>1.0</v>
      </c>
      <c r="K1340" s="11">
        <v>0.0</v>
      </c>
      <c r="L1340" s="11">
        <v>1.0</v>
      </c>
      <c r="M1340" s="11">
        <v>0.0</v>
      </c>
      <c r="N1340" s="11">
        <v>0.0</v>
      </c>
      <c r="O1340" s="11">
        <v>0.0</v>
      </c>
      <c r="P1340" s="11"/>
      <c r="Q1340" s="11"/>
      <c r="S1340" s="11"/>
    </row>
    <row r="1341">
      <c r="A1341" s="11" t="s">
        <v>254</v>
      </c>
      <c r="B1341" s="11" t="s">
        <v>5381</v>
      </c>
      <c r="C1341" s="12" t="s">
        <v>255</v>
      </c>
      <c r="D1341" s="21" t="s">
        <v>37</v>
      </c>
      <c r="E1341" s="11" t="s">
        <v>256</v>
      </c>
      <c r="F1341" s="14" t="s">
        <v>243</v>
      </c>
      <c r="G1341" s="14" t="str">
        <f t="shared" si="101"/>
        <v>34.910930</v>
      </c>
      <c r="H1341" s="14" t="str">
        <f t="shared" si="106"/>
        <v>71.127398</v>
      </c>
      <c r="I1341" s="11">
        <v>1.0</v>
      </c>
      <c r="J1341" s="11">
        <v>1.0</v>
      </c>
      <c r="K1341" s="11">
        <v>0.0</v>
      </c>
      <c r="L1341" s="11">
        <v>0.0</v>
      </c>
      <c r="M1341" s="11">
        <v>0.0</v>
      </c>
      <c r="N1341" s="11">
        <v>0.0</v>
      </c>
      <c r="O1341" s="11">
        <v>0.0</v>
      </c>
      <c r="P1341" s="11"/>
      <c r="Q1341" s="11"/>
      <c r="S1341" s="11"/>
    </row>
    <row r="1342">
      <c r="A1342" s="11" t="s">
        <v>271</v>
      </c>
      <c r="B1342" s="11" t="s">
        <v>5381</v>
      </c>
      <c r="C1342" s="12" t="s">
        <v>272</v>
      </c>
      <c r="D1342" s="21" t="s">
        <v>37</v>
      </c>
      <c r="E1342" s="11" t="s">
        <v>274</v>
      </c>
      <c r="F1342" s="14" t="s">
        <v>273</v>
      </c>
      <c r="G1342" s="14" t="str">
        <f t="shared" si="101"/>
        <v>34.08218</v>
      </c>
      <c r="H1342" s="14" t="s">
        <v>6112</v>
      </c>
      <c r="I1342" s="11">
        <v>1.0</v>
      </c>
      <c r="J1342" s="11">
        <v>1.0</v>
      </c>
      <c r="K1342" s="11">
        <v>0.0</v>
      </c>
      <c r="L1342" s="11">
        <v>0.0</v>
      </c>
      <c r="M1342" s="11">
        <v>0.0</v>
      </c>
      <c r="N1342" s="11">
        <v>0.0</v>
      </c>
      <c r="O1342" s="11">
        <v>0.0</v>
      </c>
      <c r="P1342" s="11"/>
      <c r="Q1342" s="11"/>
      <c r="S1342" s="11"/>
    </row>
    <row r="1343">
      <c r="A1343" s="11" t="s">
        <v>292</v>
      </c>
      <c r="B1343" s="11" t="s">
        <v>5381</v>
      </c>
      <c r="C1343" s="12" t="s">
        <v>293</v>
      </c>
      <c r="D1343" s="21" t="s">
        <v>37</v>
      </c>
      <c r="E1343" s="11" t="s">
        <v>296</v>
      </c>
      <c r="F1343" s="14" t="s">
        <v>295</v>
      </c>
      <c r="G1343" s="14" t="str">
        <f t="shared" si="101"/>
        <v>34.920175</v>
      </c>
      <c r="H1343" s="14" t="str">
        <f t="shared" ref="H1343:H1348" si="107">RIGHT(F1343,FIND(",",F1343)-1)</f>
        <v>70.764423</v>
      </c>
      <c r="I1343" s="11">
        <v>1.0</v>
      </c>
      <c r="J1343" s="11">
        <v>1.0</v>
      </c>
      <c r="K1343" s="11">
        <v>0.0</v>
      </c>
      <c r="L1343" s="11">
        <v>0.0</v>
      </c>
      <c r="M1343" s="11">
        <v>0.0</v>
      </c>
      <c r="N1343" s="11">
        <v>0.0</v>
      </c>
      <c r="O1343" s="11">
        <v>0.0</v>
      </c>
      <c r="P1343" s="11"/>
      <c r="Q1343" s="11"/>
      <c r="S1343" s="11"/>
    </row>
    <row r="1344">
      <c r="A1344" s="11" t="s">
        <v>367</v>
      </c>
      <c r="B1344" s="11" t="s">
        <v>5381</v>
      </c>
      <c r="C1344" s="12" t="s">
        <v>368</v>
      </c>
      <c r="D1344" s="21" t="s">
        <v>37</v>
      </c>
      <c r="E1344" s="11" t="s">
        <v>369</v>
      </c>
      <c r="F1344" s="14" t="s">
        <v>310</v>
      </c>
      <c r="G1344" s="14" t="str">
        <f t="shared" si="101"/>
        <v>32.264538</v>
      </c>
      <c r="H1344" s="14" t="str">
        <f t="shared" si="107"/>
        <v>68.524714</v>
      </c>
      <c r="I1344" s="11">
        <v>1.0</v>
      </c>
      <c r="J1344" s="11">
        <v>1.0</v>
      </c>
      <c r="K1344" s="11">
        <v>0.0</v>
      </c>
      <c r="L1344" s="11">
        <v>0.0</v>
      </c>
      <c r="M1344" s="11">
        <v>0.0</v>
      </c>
      <c r="N1344" s="11">
        <v>0.0</v>
      </c>
      <c r="O1344" s="11">
        <v>0.0</v>
      </c>
      <c r="P1344" s="11"/>
      <c r="Q1344" s="11"/>
      <c r="S1344" s="11"/>
    </row>
    <row r="1345">
      <c r="A1345" s="11" t="s">
        <v>386</v>
      </c>
      <c r="B1345" s="11" t="s">
        <v>5381</v>
      </c>
      <c r="C1345" s="12" t="s">
        <v>381</v>
      </c>
      <c r="D1345" s="21" t="s">
        <v>37</v>
      </c>
      <c r="E1345" s="11" t="s">
        <v>388</v>
      </c>
      <c r="F1345" s="14" t="s">
        <v>295</v>
      </c>
      <c r="G1345" s="14" t="str">
        <f t="shared" si="101"/>
        <v>34.920175</v>
      </c>
      <c r="H1345" s="14" t="str">
        <f t="shared" si="107"/>
        <v>70.764423</v>
      </c>
      <c r="I1345" s="11">
        <v>1.0</v>
      </c>
      <c r="J1345" s="11">
        <v>1.0</v>
      </c>
      <c r="K1345" s="11">
        <v>0.0</v>
      </c>
      <c r="L1345" s="11">
        <v>0.0</v>
      </c>
      <c r="M1345" s="11">
        <v>0.0</v>
      </c>
      <c r="N1345" s="11">
        <v>0.0</v>
      </c>
      <c r="O1345" s="11">
        <v>0.0</v>
      </c>
      <c r="P1345" s="11"/>
      <c r="Q1345" s="11"/>
      <c r="S1345" s="11"/>
    </row>
    <row r="1346">
      <c r="A1346" s="11" t="s">
        <v>992</v>
      </c>
      <c r="B1346" s="11" t="s">
        <v>5381</v>
      </c>
      <c r="C1346" s="12" t="s">
        <v>993</v>
      </c>
      <c r="D1346" s="21" t="s">
        <v>37</v>
      </c>
      <c r="E1346" s="11" t="s">
        <v>996</v>
      </c>
      <c r="F1346" s="14" t="s">
        <v>995</v>
      </c>
      <c r="G1346" s="14" t="str">
        <f t="shared" si="101"/>
        <v>30.810909</v>
      </c>
      <c r="H1346" s="14" t="str">
        <f t="shared" si="107"/>
        <v>63.769538</v>
      </c>
      <c r="I1346" s="11">
        <v>0.0</v>
      </c>
      <c r="J1346" s="11">
        <v>1.0</v>
      </c>
      <c r="K1346" s="11">
        <v>0.0</v>
      </c>
      <c r="L1346" s="11">
        <v>0.0</v>
      </c>
      <c r="M1346" s="11">
        <v>0.0</v>
      </c>
      <c r="N1346" s="11">
        <v>0.0</v>
      </c>
      <c r="O1346" s="11">
        <v>2.0</v>
      </c>
      <c r="P1346" s="11"/>
      <c r="Q1346" s="11"/>
      <c r="S1346" s="11"/>
    </row>
    <row r="1347">
      <c r="A1347" s="11" t="s">
        <v>1005</v>
      </c>
      <c r="B1347" s="11" t="s">
        <v>5381</v>
      </c>
      <c r="C1347" s="12" t="s">
        <v>1006</v>
      </c>
      <c r="D1347" s="21" t="s">
        <v>37</v>
      </c>
      <c r="E1347" s="11" t="s">
        <v>1010</v>
      </c>
      <c r="F1347" s="14" t="s">
        <v>1009</v>
      </c>
      <c r="G1347" s="14" t="str">
        <f t="shared" si="101"/>
        <v>34.074090</v>
      </c>
      <c r="H1347" s="14" t="str">
        <f t="shared" si="107"/>
        <v>70.288452</v>
      </c>
      <c r="I1347" s="11">
        <v>1.0</v>
      </c>
      <c r="J1347" s="11">
        <v>1.0</v>
      </c>
      <c r="K1347" s="11">
        <v>0.0</v>
      </c>
      <c r="L1347" s="11">
        <v>0.0</v>
      </c>
      <c r="M1347" s="11">
        <v>0.0</v>
      </c>
      <c r="N1347" s="11">
        <v>0.0</v>
      </c>
      <c r="O1347" s="11">
        <v>1.0</v>
      </c>
      <c r="P1347" s="11"/>
      <c r="Q1347" s="11"/>
      <c r="S1347" s="11"/>
    </row>
    <row r="1348">
      <c r="A1348" s="11" t="s">
        <v>1024</v>
      </c>
      <c r="B1348" s="11" t="s">
        <v>5381</v>
      </c>
      <c r="C1348" s="12" t="s">
        <v>1025</v>
      </c>
      <c r="D1348" s="21" t="s">
        <v>37</v>
      </c>
      <c r="E1348" s="11" t="s">
        <v>1029</v>
      </c>
      <c r="F1348" s="14" t="s">
        <v>1028</v>
      </c>
      <c r="G1348" s="14" t="str">
        <f t="shared" si="101"/>
        <v>32.983333</v>
      </c>
      <c r="H1348" s="14" t="str">
        <f t="shared" si="107"/>
        <v>67.966667</v>
      </c>
      <c r="I1348" s="11">
        <v>1.0</v>
      </c>
      <c r="J1348" s="11">
        <v>1.0</v>
      </c>
      <c r="K1348" s="11">
        <v>0.0</v>
      </c>
      <c r="L1348" s="11">
        <v>0.0</v>
      </c>
      <c r="M1348" s="11">
        <v>0.0</v>
      </c>
      <c r="N1348" s="11">
        <v>0.0</v>
      </c>
      <c r="O1348" s="11">
        <v>0.0</v>
      </c>
      <c r="P1348" s="11"/>
      <c r="Q1348" s="11"/>
      <c r="S1348" s="11"/>
    </row>
    <row r="1349">
      <c r="A1349" s="11" t="s">
        <v>1248</v>
      </c>
      <c r="B1349" s="11" t="s">
        <v>5381</v>
      </c>
      <c r="C1349" s="12" t="s">
        <v>1249</v>
      </c>
      <c r="D1349" s="21" t="s">
        <v>37</v>
      </c>
      <c r="E1349" s="11" t="s">
        <v>274</v>
      </c>
      <c r="F1349" s="14" t="s">
        <v>273</v>
      </c>
      <c r="G1349" s="14" t="str">
        <f t="shared" si="101"/>
        <v>34.08218</v>
      </c>
      <c r="H1349" s="14" t="s">
        <v>6112</v>
      </c>
      <c r="I1349" s="11">
        <v>1.0</v>
      </c>
      <c r="J1349" s="11">
        <v>1.0</v>
      </c>
      <c r="K1349" s="11">
        <v>0.0</v>
      </c>
      <c r="L1349" s="11">
        <v>0.0</v>
      </c>
      <c r="M1349" s="11">
        <v>0.0</v>
      </c>
      <c r="N1349" s="11">
        <v>0.0</v>
      </c>
      <c r="O1349" s="11">
        <v>0.0</v>
      </c>
      <c r="P1349" s="11"/>
      <c r="Q1349" s="11"/>
      <c r="S1349" s="11"/>
    </row>
    <row r="1350">
      <c r="A1350" s="11" t="s">
        <v>1468</v>
      </c>
      <c r="B1350" s="11" t="s">
        <v>5381</v>
      </c>
      <c r="C1350" s="12" t="s">
        <v>1469</v>
      </c>
      <c r="D1350" s="21" t="s">
        <v>37</v>
      </c>
      <c r="E1350" s="11" t="s">
        <v>1473</v>
      </c>
      <c r="F1350" s="14" t="s">
        <v>1472</v>
      </c>
      <c r="G1350" s="14" t="str">
        <f t="shared" si="101"/>
        <v>33.706199</v>
      </c>
      <c r="H1350" s="14" t="str">
        <f t="shared" ref="H1350:H1353" si="108">RIGHT(F1350,FIND(",",F1350)-1)</f>
        <v>69.383107</v>
      </c>
      <c r="I1350" s="11">
        <v>1.0</v>
      </c>
      <c r="J1350" s="11">
        <v>1.0</v>
      </c>
      <c r="K1350" s="11">
        <v>0.0</v>
      </c>
      <c r="L1350" s="11">
        <v>0.0</v>
      </c>
      <c r="M1350" s="11">
        <v>0.0</v>
      </c>
      <c r="N1350" s="11">
        <v>0.0</v>
      </c>
      <c r="O1350" s="11">
        <v>2.0</v>
      </c>
      <c r="P1350" s="11"/>
      <c r="Q1350" s="11"/>
      <c r="S1350" s="11"/>
    </row>
    <row r="1351">
      <c r="A1351" s="11" t="s">
        <v>1496</v>
      </c>
      <c r="B1351" s="11" t="s">
        <v>5381</v>
      </c>
      <c r="C1351" s="12" t="s">
        <v>1497</v>
      </c>
      <c r="D1351" s="21" t="s">
        <v>37</v>
      </c>
      <c r="E1351" s="11" t="s">
        <v>1499</v>
      </c>
      <c r="F1351" s="14" t="s">
        <v>228</v>
      </c>
      <c r="G1351" s="14" t="str">
        <f t="shared" si="101"/>
        <v>34.263148</v>
      </c>
      <c r="H1351" s="14" t="str">
        <f t="shared" si="108"/>
        <v>70.788209</v>
      </c>
      <c r="I1351" s="11">
        <v>1.0</v>
      </c>
      <c r="J1351" s="11">
        <v>1.0</v>
      </c>
      <c r="K1351" s="11">
        <v>0.0</v>
      </c>
      <c r="L1351" s="11">
        <v>0.0</v>
      </c>
      <c r="M1351" s="11">
        <v>0.0</v>
      </c>
      <c r="N1351" s="11">
        <v>0.0</v>
      </c>
      <c r="O1351" s="11">
        <v>4.0</v>
      </c>
      <c r="P1351" s="11"/>
      <c r="Q1351" s="11"/>
      <c r="S1351" s="11"/>
    </row>
    <row r="1352">
      <c r="A1352" s="11" t="s">
        <v>1589</v>
      </c>
      <c r="B1352" s="11" t="s">
        <v>5381</v>
      </c>
      <c r="C1352" s="12" t="s">
        <v>1590</v>
      </c>
      <c r="D1352" s="11" t="s">
        <v>1537</v>
      </c>
      <c r="E1352" s="11" t="s">
        <v>1593</v>
      </c>
      <c r="F1352" s="14" t="s">
        <v>1592</v>
      </c>
      <c r="G1352" s="14" t="str">
        <f t="shared" si="101"/>
        <v>32.402668</v>
      </c>
      <c r="H1352" s="14" t="str">
        <f t="shared" si="108"/>
        <v>67.856978</v>
      </c>
      <c r="I1352" s="11">
        <v>1.0</v>
      </c>
      <c r="J1352" s="11">
        <v>1.0</v>
      </c>
      <c r="K1352" s="11">
        <v>0.0</v>
      </c>
      <c r="L1352" s="11">
        <v>0.0</v>
      </c>
      <c r="M1352" s="11">
        <v>0.0</v>
      </c>
      <c r="N1352" s="11">
        <v>0.0</v>
      </c>
      <c r="O1352" s="11">
        <v>2.0</v>
      </c>
      <c r="P1352" s="11"/>
      <c r="Q1352" s="11"/>
      <c r="S1352" s="11"/>
    </row>
    <row r="1353">
      <c r="A1353" s="11" t="s">
        <v>1659</v>
      </c>
      <c r="B1353" s="11" t="s">
        <v>5381</v>
      </c>
      <c r="C1353" s="12" t="s">
        <v>1660</v>
      </c>
      <c r="D1353" s="11" t="s">
        <v>1537</v>
      </c>
      <c r="E1353" s="11" t="s">
        <v>1661</v>
      </c>
      <c r="F1353" s="14" t="s">
        <v>445</v>
      </c>
      <c r="G1353" s="14" t="str">
        <f t="shared" si="101"/>
        <v>34.351349</v>
      </c>
      <c r="H1353" s="14" t="str">
        <f t="shared" si="108"/>
        <v>68.238533</v>
      </c>
      <c r="I1353" s="11">
        <v>1.0</v>
      </c>
      <c r="J1353" s="11">
        <v>1.0</v>
      </c>
      <c r="K1353" s="11">
        <v>0.0</v>
      </c>
      <c r="L1353" s="11">
        <v>0.0</v>
      </c>
      <c r="M1353" s="11">
        <v>0.0</v>
      </c>
      <c r="N1353" s="11">
        <v>0.0</v>
      </c>
      <c r="O1353" s="11">
        <v>0.0</v>
      </c>
      <c r="P1353" s="11"/>
      <c r="Q1353" s="19"/>
      <c r="R1353" s="19"/>
      <c r="S1353" s="11"/>
    </row>
    <row r="1354">
      <c r="A1354" s="11" t="s">
        <v>1707</v>
      </c>
      <c r="B1354" s="11" t="s">
        <v>5381</v>
      </c>
      <c r="C1354" s="12" t="s">
        <v>1708</v>
      </c>
      <c r="D1354" s="11" t="s">
        <v>1537</v>
      </c>
      <c r="E1354" s="11" t="s">
        <v>274</v>
      </c>
      <c r="F1354" s="14" t="s">
        <v>273</v>
      </c>
      <c r="G1354" s="14" t="str">
        <f t="shared" si="101"/>
        <v>34.08218</v>
      </c>
      <c r="H1354" s="14" t="s">
        <v>6112</v>
      </c>
      <c r="I1354" s="11">
        <v>1.0</v>
      </c>
      <c r="J1354" s="11">
        <v>1.0</v>
      </c>
      <c r="K1354" s="11">
        <v>0.0</v>
      </c>
      <c r="L1354" s="11">
        <v>0.0</v>
      </c>
      <c r="M1354" s="11">
        <v>0.0</v>
      </c>
      <c r="N1354" s="11">
        <v>0.0</v>
      </c>
      <c r="O1354" s="11">
        <v>0.0</v>
      </c>
      <c r="P1354" s="11"/>
      <c r="Q1354" s="19"/>
      <c r="R1354" s="19"/>
      <c r="S1354" s="11"/>
    </row>
    <row r="1355">
      <c r="A1355" s="11" t="s">
        <v>1886</v>
      </c>
      <c r="B1355" s="11" t="s">
        <v>5381</v>
      </c>
      <c r="C1355" s="12" t="s">
        <v>1887</v>
      </c>
      <c r="D1355" s="11" t="s">
        <v>1537</v>
      </c>
      <c r="E1355" s="11" t="s">
        <v>170</v>
      </c>
      <c r="F1355" s="14" t="s">
        <v>160</v>
      </c>
      <c r="G1355" s="14" t="str">
        <f t="shared" si="101"/>
        <v>34.846589</v>
      </c>
      <c r="H1355" s="14" t="str">
        <f t="shared" ref="H1355:H1362" si="109">RIGHT(F1355,FIND(",",F1355)-1)</f>
        <v>71.097316</v>
      </c>
      <c r="I1355" s="11">
        <v>1.0</v>
      </c>
      <c r="J1355" s="11">
        <v>1.0</v>
      </c>
      <c r="K1355" s="11">
        <v>0.0</v>
      </c>
      <c r="L1355" s="11">
        <v>0.0</v>
      </c>
      <c r="M1355" s="11">
        <v>0.0</v>
      </c>
      <c r="N1355" s="11">
        <v>0.0</v>
      </c>
      <c r="O1355" s="11">
        <v>0.0</v>
      </c>
      <c r="P1355" s="11"/>
      <c r="Q1355" s="19"/>
      <c r="R1355" s="19"/>
      <c r="S1355" s="11"/>
    </row>
    <row r="1356">
      <c r="A1356" s="11" t="s">
        <v>2035</v>
      </c>
      <c r="B1356" s="11" t="s">
        <v>5381</v>
      </c>
      <c r="C1356" s="12" t="s">
        <v>2036</v>
      </c>
      <c r="D1356" s="11" t="s">
        <v>1537</v>
      </c>
      <c r="E1356" s="11" t="s">
        <v>2030</v>
      </c>
      <c r="F1356" s="14" t="s">
        <v>2029</v>
      </c>
      <c r="G1356" s="14" t="str">
        <f t="shared" si="101"/>
        <v>32.715659</v>
      </c>
      <c r="H1356" s="14" t="str">
        <f t="shared" si="109"/>
        <v>69.281793</v>
      </c>
      <c r="I1356" s="11">
        <v>1.0</v>
      </c>
      <c r="J1356" s="11">
        <v>1.0</v>
      </c>
      <c r="K1356" s="11">
        <v>0.0</v>
      </c>
      <c r="L1356" s="11">
        <v>0.0</v>
      </c>
      <c r="M1356" s="11">
        <v>0.0</v>
      </c>
      <c r="N1356" s="11">
        <v>0.0</v>
      </c>
      <c r="O1356" s="11">
        <v>0.0</v>
      </c>
      <c r="P1356" s="11"/>
      <c r="Q1356" s="19"/>
      <c r="R1356" s="19"/>
      <c r="S1356" s="11"/>
    </row>
    <row r="1357">
      <c r="A1357" s="11" t="s">
        <v>2056</v>
      </c>
      <c r="B1357" s="11" t="s">
        <v>5381</v>
      </c>
      <c r="C1357" s="12" t="s">
        <v>2057</v>
      </c>
      <c r="D1357" s="11" t="s">
        <v>1537</v>
      </c>
      <c r="E1357" s="11" t="s">
        <v>2030</v>
      </c>
      <c r="F1357" s="14" t="s">
        <v>2029</v>
      </c>
      <c r="G1357" s="14" t="str">
        <f t="shared" si="101"/>
        <v>32.715659</v>
      </c>
      <c r="H1357" s="14" t="str">
        <f t="shared" si="109"/>
        <v>69.281793</v>
      </c>
      <c r="I1357" s="11">
        <v>1.0</v>
      </c>
      <c r="J1357" s="11">
        <v>1.0</v>
      </c>
      <c r="K1357" s="11">
        <v>0.0</v>
      </c>
      <c r="L1357" s="11">
        <v>0.0</v>
      </c>
      <c r="M1357" s="11">
        <v>0.0</v>
      </c>
      <c r="N1357" s="11">
        <v>0.0</v>
      </c>
      <c r="O1357" s="11">
        <v>0.0</v>
      </c>
      <c r="P1357" s="11"/>
      <c r="Q1357" s="19"/>
      <c r="R1357" s="19"/>
      <c r="S1357" s="11"/>
    </row>
    <row r="1358">
      <c r="A1358" s="11" t="s">
        <v>2087</v>
      </c>
      <c r="B1358" s="11" t="s">
        <v>5381</v>
      </c>
      <c r="C1358" s="12" t="s">
        <v>2088</v>
      </c>
      <c r="D1358" s="11" t="s">
        <v>1537</v>
      </c>
      <c r="E1358" s="11" t="s">
        <v>2091</v>
      </c>
      <c r="F1358" s="14" t="s">
        <v>160</v>
      </c>
      <c r="G1358" s="14" t="str">
        <f t="shared" si="101"/>
        <v>34.846589</v>
      </c>
      <c r="H1358" s="14" t="str">
        <f t="shared" si="109"/>
        <v>71.097316</v>
      </c>
      <c r="I1358" s="11">
        <v>1.0</v>
      </c>
      <c r="J1358" s="11">
        <v>1.0</v>
      </c>
      <c r="K1358" s="11">
        <v>0.0</v>
      </c>
      <c r="L1358" s="11">
        <v>0.0</v>
      </c>
      <c r="M1358" s="11">
        <v>0.0</v>
      </c>
      <c r="N1358" s="11">
        <v>0.0</v>
      </c>
      <c r="O1358" s="11">
        <v>0.0</v>
      </c>
      <c r="P1358" s="11"/>
      <c r="Q1358" s="19"/>
      <c r="R1358" s="19"/>
      <c r="S1358" s="11"/>
    </row>
    <row r="1359">
      <c r="A1359" s="11" t="s">
        <v>2162</v>
      </c>
      <c r="B1359" s="11" t="s">
        <v>5381</v>
      </c>
      <c r="C1359" s="12" t="s">
        <v>2163</v>
      </c>
      <c r="D1359" s="11" t="s">
        <v>1537</v>
      </c>
      <c r="E1359" s="11" t="s">
        <v>528</v>
      </c>
      <c r="F1359" s="14" t="s">
        <v>527</v>
      </c>
      <c r="G1359" s="14" t="str">
        <f t="shared" si="101"/>
        <v>31.658611</v>
      </c>
      <c r="H1359" s="14" t="str">
        <f t="shared" si="109"/>
        <v>64.404444</v>
      </c>
      <c r="I1359" s="11">
        <v>1.0</v>
      </c>
      <c r="J1359" s="11">
        <v>1.0</v>
      </c>
      <c r="K1359" s="11">
        <v>0.0</v>
      </c>
      <c r="L1359" s="11">
        <v>0.0</v>
      </c>
      <c r="M1359" s="11">
        <v>0.0</v>
      </c>
      <c r="N1359" s="11">
        <v>0.0</v>
      </c>
      <c r="O1359" s="11">
        <v>0.0</v>
      </c>
      <c r="P1359" s="11"/>
      <c r="Q1359" s="19"/>
      <c r="R1359" s="19"/>
      <c r="S1359" s="11"/>
    </row>
    <row r="1360">
      <c r="A1360" s="11" t="s">
        <v>2165</v>
      </c>
      <c r="B1360" s="11" t="s">
        <v>5381</v>
      </c>
      <c r="C1360" s="12" t="s">
        <v>2166</v>
      </c>
      <c r="D1360" s="11" t="s">
        <v>1537</v>
      </c>
      <c r="E1360" s="11" t="s">
        <v>1273</v>
      </c>
      <c r="F1360" s="14" t="s">
        <v>1223</v>
      </c>
      <c r="G1360" s="14" t="str">
        <f t="shared" si="101"/>
        <v>31.363647</v>
      </c>
      <c r="H1360" s="14" t="str">
        <f t="shared" si="109"/>
        <v>63.958611</v>
      </c>
      <c r="I1360" s="11">
        <v>1.0</v>
      </c>
      <c r="J1360" s="11">
        <v>1.0</v>
      </c>
      <c r="K1360" s="11">
        <v>0.0</v>
      </c>
      <c r="L1360" s="11">
        <v>0.0</v>
      </c>
      <c r="M1360" s="11">
        <v>0.0</v>
      </c>
      <c r="N1360" s="11">
        <v>0.0</v>
      </c>
      <c r="O1360" s="11">
        <v>0.0</v>
      </c>
      <c r="P1360" s="11"/>
      <c r="Q1360" s="19"/>
      <c r="R1360" s="19"/>
      <c r="S1360" s="11"/>
    </row>
    <row r="1361">
      <c r="A1361" s="11" t="s">
        <v>2200</v>
      </c>
      <c r="B1361" s="11" t="s">
        <v>5381</v>
      </c>
      <c r="C1361" s="12" t="s">
        <v>2201</v>
      </c>
      <c r="D1361" s="11" t="s">
        <v>1537</v>
      </c>
      <c r="E1361" s="11" t="s">
        <v>170</v>
      </c>
      <c r="F1361" s="14" t="s">
        <v>160</v>
      </c>
      <c r="G1361" s="14" t="str">
        <f t="shared" si="101"/>
        <v>34.846589</v>
      </c>
      <c r="H1361" s="14" t="str">
        <f t="shared" si="109"/>
        <v>71.097316</v>
      </c>
      <c r="I1361" s="11">
        <v>0.0</v>
      </c>
      <c r="J1361" s="11">
        <v>1.0</v>
      </c>
      <c r="K1361" s="11">
        <v>0.0</v>
      </c>
      <c r="L1361" s="11">
        <v>0.0</v>
      </c>
      <c r="M1361" s="11">
        <v>0.0</v>
      </c>
      <c r="N1361" s="11">
        <v>0.0</v>
      </c>
      <c r="O1361" s="11">
        <v>0.0</v>
      </c>
      <c r="P1361" s="11"/>
      <c r="Q1361" s="19"/>
      <c r="R1361" s="19"/>
      <c r="S1361" s="11"/>
    </row>
    <row r="1362">
      <c r="A1362" s="11" t="s">
        <v>2236</v>
      </c>
      <c r="B1362" s="11" t="s">
        <v>5381</v>
      </c>
      <c r="C1362" s="12" t="s">
        <v>2233</v>
      </c>
      <c r="D1362" s="11" t="s">
        <v>1537</v>
      </c>
      <c r="E1362" s="11" t="s">
        <v>2238</v>
      </c>
      <c r="F1362" s="14" t="s">
        <v>751</v>
      </c>
      <c r="G1362" s="14" t="str">
        <f t="shared" si="101"/>
        <v>34.7</v>
      </c>
      <c r="H1362" s="14" t="str">
        <f t="shared" si="109"/>
        <v>9999</v>
      </c>
      <c r="I1362" s="11">
        <v>1.0</v>
      </c>
      <c r="J1362" s="11">
        <v>1.0</v>
      </c>
      <c r="K1362" s="11">
        <v>0.0</v>
      </c>
      <c r="L1362" s="11">
        <v>0.0</v>
      </c>
      <c r="M1362" s="11">
        <v>0.0</v>
      </c>
      <c r="N1362" s="11">
        <v>0.0</v>
      </c>
      <c r="O1362" s="11">
        <v>1.0</v>
      </c>
      <c r="P1362" s="11"/>
      <c r="Q1362" s="19"/>
      <c r="R1362" s="19"/>
      <c r="S1362" s="11"/>
    </row>
    <row r="1363">
      <c r="A1363" s="294" t="s">
        <v>5625</v>
      </c>
      <c r="B1363" s="11" t="s">
        <v>5381</v>
      </c>
      <c r="C1363" s="295" t="s">
        <v>5618</v>
      </c>
      <c r="D1363" s="294" t="s">
        <v>1537</v>
      </c>
      <c r="E1363" s="294" t="s">
        <v>2067</v>
      </c>
      <c r="F1363" s="294" t="s">
        <v>1057</v>
      </c>
      <c r="G1363" s="296" t="s">
        <v>5626</v>
      </c>
      <c r="H1363" s="296" t="s">
        <v>5487</v>
      </c>
      <c r="I1363" s="294">
        <v>1.0</v>
      </c>
      <c r="J1363" s="294">
        <v>1.0</v>
      </c>
      <c r="K1363" s="294">
        <v>0.0</v>
      </c>
      <c r="L1363" s="294">
        <v>0.0</v>
      </c>
      <c r="M1363" s="294">
        <v>0.0</v>
      </c>
      <c r="N1363" s="294">
        <v>0.0</v>
      </c>
      <c r="O1363" s="294">
        <v>0.0</v>
      </c>
      <c r="P1363" s="294">
        <v>0.0</v>
      </c>
      <c r="Q1363" s="294">
        <v>0.0</v>
      </c>
      <c r="R1363" s="294">
        <v>0.0</v>
      </c>
      <c r="S1363" s="209"/>
      <c r="T1363" s="209"/>
      <c r="U1363" s="209"/>
      <c r="V1363" s="209"/>
      <c r="W1363" s="209"/>
      <c r="X1363" s="209"/>
      <c r="Y1363" s="209"/>
      <c r="Z1363" s="209"/>
      <c r="AA1363" s="209"/>
      <c r="AB1363" s="209"/>
      <c r="AC1363" s="209"/>
      <c r="AD1363" s="209"/>
      <c r="AE1363" s="209"/>
      <c r="AF1363" s="209"/>
      <c r="AG1363" s="209"/>
      <c r="AH1363" s="209"/>
      <c r="AI1363" s="209"/>
      <c r="AJ1363" s="209"/>
    </row>
    <row r="1364">
      <c r="A1364" s="294" t="s">
        <v>5629</v>
      </c>
      <c r="B1364" s="11" t="s">
        <v>5381</v>
      </c>
      <c r="C1364" s="295" t="s">
        <v>5618</v>
      </c>
      <c r="D1364" s="294" t="s">
        <v>1537</v>
      </c>
      <c r="E1364" s="294" t="s">
        <v>1290</v>
      </c>
      <c r="F1364" s="294" t="s">
        <v>588</v>
      </c>
      <c r="G1364" s="296" t="s">
        <v>5630</v>
      </c>
      <c r="H1364" s="296" t="s">
        <v>5548</v>
      </c>
      <c r="I1364" s="294">
        <v>1.0</v>
      </c>
      <c r="J1364" s="294">
        <v>1.0</v>
      </c>
      <c r="K1364" s="294">
        <v>0.0</v>
      </c>
      <c r="L1364" s="294">
        <v>0.0</v>
      </c>
      <c r="M1364" s="294">
        <v>0.0</v>
      </c>
      <c r="N1364" s="294">
        <v>0.0</v>
      </c>
      <c r="O1364" s="294">
        <v>0.0</v>
      </c>
      <c r="P1364" s="294">
        <v>0.0</v>
      </c>
      <c r="Q1364" s="294">
        <v>0.0</v>
      </c>
      <c r="R1364" s="294">
        <v>0.0</v>
      </c>
      <c r="S1364" s="209"/>
      <c r="T1364" s="209"/>
      <c r="U1364" s="209"/>
      <c r="V1364" s="209"/>
      <c r="W1364" s="209"/>
      <c r="X1364" s="209"/>
      <c r="Y1364" s="209"/>
      <c r="Z1364" s="209"/>
      <c r="AA1364" s="209"/>
      <c r="AB1364" s="209"/>
      <c r="AC1364" s="209"/>
      <c r="AD1364" s="209"/>
      <c r="AE1364" s="209"/>
      <c r="AF1364" s="209"/>
      <c r="AG1364" s="209"/>
      <c r="AH1364" s="209"/>
      <c r="AI1364" s="209"/>
      <c r="AJ1364" s="209"/>
    </row>
    <row r="1365">
      <c r="A1365" s="294" t="s">
        <v>5648</v>
      </c>
      <c r="B1365" s="11" t="s">
        <v>5381</v>
      </c>
      <c r="C1365" s="295" t="s">
        <v>5638</v>
      </c>
      <c r="D1365" s="294" t="s">
        <v>1537</v>
      </c>
      <c r="E1365" s="294" t="s">
        <v>1336</v>
      </c>
      <c r="F1365" s="294" t="s">
        <v>1335</v>
      </c>
      <c r="G1365" s="296" t="s">
        <v>5649</v>
      </c>
      <c r="H1365" s="296" t="s">
        <v>5609</v>
      </c>
      <c r="I1365" s="294">
        <v>1.0</v>
      </c>
      <c r="J1365" s="294">
        <v>1.0</v>
      </c>
      <c r="K1365" s="294">
        <v>0.0</v>
      </c>
      <c r="L1365" s="294">
        <v>0.0</v>
      </c>
      <c r="M1365" s="294">
        <v>0.0</v>
      </c>
      <c r="N1365" s="294">
        <v>0.0</v>
      </c>
      <c r="O1365" s="294">
        <v>0.0</v>
      </c>
      <c r="P1365" s="294">
        <v>0.0</v>
      </c>
      <c r="Q1365" s="294">
        <v>0.0</v>
      </c>
      <c r="R1365" s="294">
        <v>0.0</v>
      </c>
      <c r="S1365" s="209"/>
      <c r="T1365" s="209"/>
      <c r="U1365" s="209"/>
      <c r="V1365" s="209"/>
      <c r="W1365" s="209"/>
      <c r="X1365" s="209"/>
      <c r="Y1365" s="209"/>
      <c r="Z1365" s="209"/>
      <c r="AA1365" s="209"/>
      <c r="AB1365" s="209"/>
      <c r="AC1365" s="209"/>
      <c r="AD1365" s="209"/>
      <c r="AE1365" s="209"/>
      <c r="AF1365" s="209"/>
      <c r="AG1365" s="209"/>
      <c r="AH1365" s="209"/>
      <c r="AI1365" s="209"/>
      <c r="AJ1365" s="209"/>
    </row>
    <row r="1366">
      <c r="A1366" s="294" t="s">
        <v>5654</v>
      </c>
      <c r="B1366" s="11" t="s">
        <v>5381</v>
      </c>
      <c r="C1366" s="295" t="s">
        <v>5653</v>
      </c>
      <c r="D1366" s="294" t="s">
        <v>1537</v>
      </c>
      <c r="E1366" s="294" t="s">
        <v>2067</v>
      </c>
      <c r="F1366" s="294" t="s">
        <v>1057</v>
      </c>
      <c r="G1366" s="296" t="s">
        <v>5626</v>
      </c>
      <c r="H1366" s="296" t="s">
        <v>5487</v>
      </c>
      <c r="I1366" s="294">
        <v>1.0</v>
      </c>
      <c r="J1366" s="294">
        <v>1.0</v>
      </c>
      <c r="K1366" s="294">
        <v>0.0</v>
      </c>
      <c r="L1366" s="294">
        <v>0.0</v>
      </c>
      <c r="M1366" s="294">
        <v>0.0</v>
      </c>
      <c r="N1366" s="294">
        <v>0.0</v>
      </c>
      <c r="O1366" s="294">
        <v>0.0</v>
      </c>
      <c r="P1366" s="294">
        <v>0.0</v>
      </c>
      <c r="Q1366" s="294">
        <v>0.0</v>
      </c>
      <c r="R1366" s="294">
        <v>0.0</v>
      </c>
      <c r="S1366" s="209"/>
      <c r="T1366" s="209"/>
      <c r="U1366" s="209"/>
      <c r="V1366" s="209"/>
      <c r="W1366" s="209"/>
      <c r="X1366" s="209"/>
      <c r="Y1366" s="209"/>
      <c r="Z1366" s="209"/>
      <c r="AA1366" s="209"/>
      <c r="AB1366" s="209"/>
      <c r="AC1366" s="209"/>
      <c r="AD1366" s="209"/>
      <c r="AE1366" s="209"/>
      <c r="AF1366" s="209"/>
      <c r="AG1366" s="209"/>
      <c r="AH1366" s="209"/>
      <c r="AI1366" s="209"/>
      <c r="AJ1366" s="209"/>
    </row>
    <row r="1367">
      <c r="A1367" s="294" t="s">
        <v>5655</v>
      </c>
      <c r="B1367" s="11" t="s">
        <v>5381</v>
      </c>
      <c r="C1367" s="295" t="s">
        <v>5653</v>
      </c>
      <c r="D1367" s="294" t="s">
        <v>1537</v>
      </c>
      <c r="E1367" s="294" t="s">
        <v>1560</v>
      </c>
      <c r="F1367" s="294" t="s">
        <v>683</v>
      </c>
      <c r="G1367" s="296" t="s">
        <v>5656</v>
      </c>
      <c r="H1367" s="296" t="s">
        <v>5456</v>
      </c>
      <c r="I1367" s="294">
        <v>1.0</v>
      </c>
      <c r="J1367" s="294">
        <v>1.0</v>
      </c>
      <c r="K1367" s="294">
        <v>0.0</v>
      </c>
      <c r="L1367" s="294">
        <v>0.0</v>
      </c>
      <c r="M1367" s="294">
        <v>0.0</v>
      </c>
      <c r="N1367" s="294">
        <v>0.0</v>
      </c>
      <c r="O1367" s="294">
        <v>0.0</v>
      </c>
      <c r="P1367" s="294">
        <v>0.0</v>
      </c>
      <c r="Q1367" s="294">
        <v>0.0</v>
      </c>
      <c r="R1367" s="294">
        <v>0.0</v>
      </c>
      <c r="S1367" s="209"/>
      <c r="T1367" s="209"/>
      <c r="U1367" s="209"/>
      <c r="V1367" s="209"/>
      <c r="W1367" s="209"/>
      <c r="X1367" s="209"/>
      <c r="Y1367" s="209"/>
      <c r="Z1367" s="209"/>
      <c r="AA1367" s="209"/>
      <c r="AB1367" s="209"/>
      <c r="AC1367" s="209"/>
      <c r="AD1367" s="209"/>
      <c r="AE1367" s="209"/>
      <c r="AF1367" s="209"/>
      <c r="AG1367" s="209"/>
      <c r="AH1367" s="209"/>
      <c r="AI1367" s="209"/>
      <c r="AJ1367" s="209"/>
    </row>
    <row r="1368">
      <c r="A1368" s="294" t="s">
        <v>5664</v>
      </c>
      <c r="B1368" s="11" t="s">
        <v>5381</v>
      </c>
      <c r="C1368" s="295" t="s">
        <v>5653</v>
      </c>
      <c r="D1368" s="294" t="s">
        <v>1537</v>
      </c>
      <c r="E1368" s="294" t="s">
        <v>1679</v>
      </c>
      <c r="F1368" s="294" t="s">
        <v>1472</v>
      </c>
      <c r="G1368" s="296" t="s">
        <v>5665</v>
      </c>
      <c r="H1368" s="296" t="s">
        <v>5534</v>
      </c>
      <c r="I1368" s="294">
        <v>1.0</v>
      </c>
      <c r="J1368" s="294">
        <v>1.0</v>
      </c>
      <c r="K1368" s="294">
        <v>0.0</v>
      </c>
      <c r="L1368" s="294">
        <v>0.0</v>
      </c>
      <c r="M1368" s="294">
        <v>0.0</v>
      </c>
      <c r="N1368" s="294">
        <v>0.0</v>
      </c>
      <c r="O1368" s="294">
        <v>0.0</v>
      </c>
      <c r="P1368" s="294">
        <v>0.0</v>
      </c>
      <c r="Q1368" s="294">
        <v>0.0</v>
      </c>
      <c r="R1368" s="294">
        <v>0.0</v>
      </c>
      <c r="S1368" s="209"/>
      <c r="T1368" s="209"/>
      <c r="U1368" s="209"/>
      <c r="V1368" s="209"/>
      <c r="W1368" s="209"/>
      <c r="X1368" s="209"/>
      <c r="Y1368" s="209"/>
      <c r="Z1368" s="209"/>
      <c r="AA1368" s="209"/>
      <c r="AB1368" s="209"/>
      <c r="AC1368" s="209"/>
      <c r="AD1368" s="209"/>
      <c r="AE1368" s="209"/>
      <c r="AF1368" s="209"/>
      <c r="AG1368" s="209"/>
      <c r="AH1368" s="209"/>
      <c r="AI1368" s="209"/>
      <c r="AJ1368" s="209"/>
    </row>
    <row r="1369">
      <c r="A1369" s="294" t="s">
        <v>5666</v>
      </c>
      <c r="B1369" s="11" t="s">
        <v>5381</v>
      </c>
      <c r="C1369" s="295" t="s">
        <v>5667</v>
      </c>
      <c r="D1369" s="294" t="s">
        <v>1537</v>
      </c>
      <c r="E1369" s="294" t="s">
        <v>1273</v>
      </c>
      <c r="F1369" s="294" t="s">
        <v>1223</v>
      </c>
      <c r="G1369" s="296" t="s">
        <v>5619</v>
      </c>
      <c r="H1369" s="296" t="s">
        <v>5457</v>
      </c>
      <c r="I1369" s="294">
        <v>1.0</v>
      </c>
      <c r="J1369" s="294">
        <v>1.0</v>
      </c>
      <c r="K1369" s="294">
        <v>0.0</v>
      </c>
      <c r="L1369" s="294">
        <v>0.0</v>
      </c>
      <c r="M1369" s="294">
        <v>0.0</v>
      </c>
      <c r="N1369" s="294">
        <v>0.0</v>
      </c>
      <c r="O1369" s="294">
        <v>0.0</v>
      </c>
      <c r="P1369" s="294">
        <v>0.0</v>
      </c>
      <c r="Q1369" s="294">
        <v>0.0</v>
      </c>
      <c r="R1369" s="294">
        <v>0.0</v>
      </c>
      <c r="S1369" s="209"/>
      <c r="T1369" s="209"/>
      <c r="U1369" s="209"/>
      <c r="V1369" s="209"/>
      <c r="W1369" s="209"/>
      <c r="X1369" s="209"/>
      <c r="Y1369" s="209"/>
      <c r="Z1369" s="209"/>
      <c r="AA1369" s="209"/>
      <c r="AB1369" s="209"/>
      <c r="AC1369" s="209"/>
      <c r="AD1369" s="209"/>
      <c r="AE1369" s="209"/>
      <c r="AF1369" s="209"/>
      <c r="AG1369" s="209"/>
      <c r="AH1369" s="209"/>
      <c r="AI1369" s="209"/>
      <c r="AJ1369" s="209"/>
    </row>
    <row r="1370">
      <c r="A1370" s="294" t="s">
        <v>5668</v>
      </c>
      <c r="B1370" s="11" t="s">
        <v>5381</v>
      </c>
      <c r="C1370" s="295" t="s">
        <v>5667</v>
      </c>
      <c r="D1370" s="294" t="s">
        <v>1537</v>
      </c>
      <c r="E1370" s="294" t="s">
        <v>5669</v>
      </c>
      <c r="F1370" s="294" t="s">
        <v>5670</v>
      </c>
      <c r="G1370" s="296" t="s">
        <v>5671</v>
      </c>
      <c r="H1370" s="296" t="s">
        <v>5672</v>
      </c>
      <c r="I1370" s="294">
        <v>1.0</v>
      </c>
      <c r="J1370" s="294">
        <v>1.0</v>
      </c>
      <c r="K1370" s="294">
        <v>0.0</v>
      </c>
      <c r="L1370" s="294">
        <v>0.0</v>
      </c>
      <c r="M1370" s="294">
        <v>0.0</v>
      </c>
      <c r="N1370" s="294">
        <v>0.0</v>
      </c>
      <c r="O1370" s="294">
        <v>0.0</v>
      </c>
      <c r="P1370" s="294">
        <v>0.0</v>
      </c>
      <c r="Q1370" s="294">
        <v>0.0</v>
      </c>
      <c r="R1370" s="294">
        <v>0.0</v>
      </c>
      <c r="S1370" s="209"/>
      <c r="T1370" s="209"/>
      <c r="U1370" s="209"/>
      <c r="V1370" s="209"/>
      <c r="W1370" s="209"/>
      <c r="X1370" s="209"/>
      <c r="Y1370" s="209"/>
      <c r="Z1370" s="209"/>
      <c r="AA1370" s="209"/>
      <c r="AB1370" s="209"/>
      <c r="AC1370" s="209"/>
      <c r="AD1370" s="209"/>
      <c r="AE1370" s="209"/>
      <c r="AF1370" s="209"/>
      <c r="AG1370" s="209"/>
      <c r="AH1370" s="209"/>
      <c r="AI1370" s="209"/>
      <c r="AJ1370" s="209"/>
    </row>
    <row r="1371">
      <c r="A1371" s="294" t="s">
        <v>5673</v>
      </c>
      <c r="B1371" s="11" t="s">
        <v>5381</v>
      </c>
      <c r="C1371" s="295" t="s">
        <v>5667</v>
      </c>
      <c r="D1371" s="294" t="s">
        <v>1537</v>
      </c>
      <c r="E1371" s="294" t="s">
        <v>73</v>
      </c>
      <c r="F1371" s="294" t="s">
        <v>72</v>
      </c>
      <c r="G1371" s="296" t="s">
        <v>5662</v>
      </c>
      <c r="H1371" s="296" t="s">
        <v>5406</v>
      </c>
      <c r="I1371" s="294">
        <v>1.0</v>
      </c>
      <c r="J1371" s="294">
        <v>1.0</v>
      </c>
      <c r="K1371" s="294">
        <v>0.0</v>
      </c>
      <c r="L1371" s="294">
        <v>0.0</v>
      </c>
      <c r="M1371" s="294">
        <v>0.0</v>
      </c>
      <c r="N1371" s="294">
        <v>0.0</v>
      </c>
      <c r="O1371" s="294">
        <v>0.0</v>
      </c>
      <c r="P1371" s="294">
        <v>0.0</v>
      </c>
      <c r="Q1371" s="294">
        <v>0.0</v>
      </c>
      <c r="R1371" s="294">
        <v>0.0</v>
      </c>
      <c r="S1371" s="209"/>
      <c r="T1371" s="209"/>
      <c r="U1371" s="209"/>
      <c r="V1371" s="209"/>
      <c r="W1371" s="209"/>
      <c r="X1371" s="209"/>
      <c r="Y1371" s="209"/>
      <c r="Z1371" s="209"/>
      <c r="AA1371" s="209"/>
      <c r="AB1371" s="209"/>
      <c r="AC1371" s="209"/>
      <c r="AD1371" s="209"/>
      <c r="AE1371" s="209"/>
      <c r="AF1371" s="209"/>
      <c r="AG1371" s="209"/>
      <c r="AH1371" s="209"/>
      <c r="AI1371" s="209"/>
      <c r="AJ1371" s="209"/>
    </row>
    <row r="1372">
      <c r="A1372" s="294" t="s">
        <v>5675</v>
      </c>
      <c r="B1372" s="11" t="s">
        <v>5381</v>
      </c>
      <c r="C1372" s="295" t="s">
        <v>5667</v>
      </c>
      <c r="D1372" s="294" t="s">
        <v>1537</v>
      </c>
      <c r="E1372" s="294" t="s">
        <v>369</v>
      </c>
      <c r="F1372" s="294" t="s">
        <v>310</v>
      </c>
      <c r="G1372" s="296" t="s">
        <v>5676</v>
      </c>
      <c r="H1372" s="296" t="s">
        <v>5454</v>
      </c>
      <c r="I1372" s="294">
        <v>1.0</v>
      </c>
      <c r="J1372" s="294">
        <v>1.0</v>
      </c>
      <c r="K1372" s="294">
        <v>0.0</v>
      </c>
      <c r="L1372" s="294">
        <v>0.0</v>
      </c>
      <c r="M1372" s="294">
        <v>0.0</v>
      </c>
      <c r="N1372" s="294">
        <v>0.0</v>
      </c>
      <c r="O1372" s="294">
        <v>0.0</v>
      </c>
      <c r="P1372" s="294">
        <v>0.0</v>
      </c>
      <c r="Q1372" s="294">
        <v>0.0</v>
      </c>
      <c r="R1372" s="294">
        <v>0.0</v>
      </c>
      <c r="S1372" s="209"/>
      <c r="T1372" s="209"/>
      <c r="U1372" s="209"/>
      <c r="V1372" s="209"/>
      <c r="W1372" s="209"/>
      <c r="X1372" s="209"/>
      <c r="Y1372" s="209"/>
      <c r="Z1372" s="209"/>
      <c r="AA1372" s="209"/>
      <c r="AB1372" s="209"/>
      <c r="AC1372" s="209"/>
      <c r="AD1372" s="209"/>
      <c r="AE1372" s="209"/>
      <c r="AF1372" s="209"/>
      <c r="AG1372" s="209"/>
      <c r="AH1372" s="209"/>
      <c r="AI1372" s="209"/>
      <c r="AJ1372" s="209"/>
    </row>
    <row r="1373">
      <c r="A1373" s="294" t="s">
        <v>5687</v>
      </c>
      <c r="B1373" s="11" t="s">
        <v>5381</v>
      </c>
      <c r="C1373" s="295" t="s">
        <v>2251</v>
      </c>
      <c r="D1373" s="294" t="s">
        <v>1537</v>
      </c>
      <c r="E1373" s="294" t="s">
        <v>5643</v>
      </c>
      <c r="F1373" s="294" t="s">
        <v>5644</v>
      </c>
      <c r="G1373" s="296" t="s">
        <v>5645</v>
      </c>
      <c r="H1373" s="296" t="s">
        <v>5646</v>
      </c>
      <c r="I1373" s="294">
        <v>1.0</v>
      </c>
      <c r="J1373" s="294">
        <v>1.0</v>
      </c>
      <c r="K1373" s="294">
        <v>0.0</v>
      </c>
      <c r="L1373" s="294">
        <v>0.0</v>
      </c>
      <c r="M1373" s="294">
        <v>0.0</v>
      </c>
      <c r="N1373" s="294">
        <v>0.0</v>
      </c>
      <c r="O1373" s="294">
        <v>0.0</v>
      </c>
      <c r="P1373" s="294">
        <v>0.0</v>
      </c>
      <c r="Q1373" s="294">
        <v>0.0</v>
      </c>
      <c r="R1373" s="294">
        <v>0.0</v>
      </c>
      <c r="S1373" s="209"/>
      <c r="T1373" s="209"/>
      <c r="U1373" s="209"/>
      <c r="V1373" s="209"/>
      <c r="W1373" s="209"/>
      <c r="X1373" s="209"/>
      <c r="Y1373" s="209"/>
      <c r="Z1373" s="209"/>
      <c r="AA1373" s="209"/>
      <c r="AB1373" s="209"/>
      <c r="AC1373" s="209"/>
      <c r="AD1373" s="209"/>
      <c r="AE1373" s="209"/>
      <c r="AF1373" s="209"/>
      <c r="AG1373" s="209"/>
      <c r="AH1373" s="209"/>
      <c r="AI1373" s="209"/>
      <c r="AJ1373" s="209"/>
    </row>
    <row r="1374">
      <c r="A1374" s="294" t="s">
        <v>5688</v>
      </c>
      <c r="B1374" s="11" t="s">
        <v>5381</v>
      </c>
      <c r="C1374" s="295" t="s">
        <v>2251</v>
      </c>
      <c r="D1374" s="294" t="s">
        <v>1537</v>
      </c>
      <c r="E1374" s="294" t="s">
        <v>170</v>
      </c>
      <c r="F1374" s="294" t="s">
        <v>160</v>
      </c>
      <c r="G1374" s="296" t="s">
        <v>5628</v>
      </c>
      <c r="H1374" s="296" t="s">
        <v>5397</v>
      </c>
      <c r="I1374" s="294">
        <v>1.0</v>
      </c>
      <c r="J1374" s="294">
        <v>1.0</v>
      </c>
      <c r="K1374" s="294">
        <v>0.0</v>
      </c>
      <c r="L1374" s="294">
        <v>0.0</v>
      </c>
      <c r="M1374" s="294">
        <v>0.0</v>
      </c>
      <c r="N1374" s="294">
        <v>0.0</v>
      </c>
      <c r="O1374" s="294">
        <v>0.0</v>
      </c>
      <c r="P1374" s="294">
        <v>0.0</v>
      </c>
      <c r="Q1374" s="294">
        <v>0.0</v>
      </c>
      <c r="R1374" s="294">
        <v>0.0</v>
      </c>
      <c r="S1374" s="209"/>
      <c r="T1374" s="209"/>
      <c r="U1374" s="209"/>
      <c r="V1374" s="209"/>
      <c r="W1374" s="209"/>
      <c r="X1374" s="209"/>
      <c r="Y1374" s="209"/>
      <c r="Z1374" s="209"/>
      <c r="AA1374" s="209"/>
      <c r="AB1374" s="209"/>
      <c r="AC1374" s="209"/>
      <c r="AD1374" s="209"/>
      <c r="AE1374" s="209"/>
      <c r="AF1374" s="209"/>
      <c r="AG1374" s="209"/>
      <c r="AH1374" s="209"/>
      <c r="AI1374" s="209"/>
      <c r="AJ1374" s="209"/>
    </row>
    <row r="1375">
      <c r="A1375" s="294" t="s">
        <v>5690</v>
      </c>
      <c r="B1375" s="11" t="s">
        <v>5381</v>
      </c>
      <c r="C1375" s="295" t="s">
        <v>2251</v>
      </c>
      <c r="D1375" s="294" t="s">
        <v>1537</v>
      </c>
      <c r="E1375" s="294" t="s">
        <v>1679</v>
      </c>
      <c r="F1375" s="294" t="s">
        <v>1472</v>
      </c>
      <c r="G1375" s="296" t="s">
        <v>5665</v>
      </c>
      <c r="H1375" s="296" t="s">
        <v>5534</v>
      </c>
      <c r="I1375" s="294">
        <v>1.0</v>
      </c>
      <c r="J1375" s="294">
        <v>1.0</v>
      </c>
      <c r="K1375" s="294">
        <v>0.0</v>
      </c>
      <c r="L1375" s="294">
        <v>0.0</v>
      </c>
      <c r="M1375" s="294">
        <v>0.0</v>
      </c>
      <c r="N1375" s="294">
        <v>0.0</v>
      </c>
      <c r="O1375" s="294">
        <v>0.0</v>
      </c>
      <c r="P1375" s="294">
        <v>0.0</v>
      </c>
      <c r="Q1375" s="294">
        <v>0.0</v>
      </c>
      <c r="R1375" s="294">
        <v>0.0</v>
      </c>
      <c r="S1375" s="209"/>
      <c r="T1375" s="209"/>
      <c r="U1375" s="209"/>
      <c r="V1375" s="209"/>
      <c r="W1375" s="209"/>
      <c r="X1375" s="209"/>
      <c r="Y1375" s="209"/>
      <c r="Z1375" s="209"/>
      <c r="AA1375" s="209"/>
      <c r="AB1375" s="209"/>
      <c r="AC1375" s="209"/>
      <c r="AD1375" s="209"/>
      <c r="AE1375" s="209"/>
      <c r="AF1375" s="209"/>
      <c r="AG1375" s="209"/>
      <c r="AH1375" s="209"/>
      <c r="AI1375" s="209"/>
      <c r="AJ1375" s="209"/>
    </row>
    <row r="1376">
      <c r="A1376" s="294" t="s">
        <v>5697</v>
      </c>
      <c r="B1376" s="11" t="s">
        <v>5381</v>
      </c>
      <c r="C1376" s="295" t="s">
        <v>2254</v>
      </c>
      <c r="D1376" s="294" t="s">
        <v>1537</v>
      </c>
      <c r="E1376" s="294" t="s">
        <v>1560</v>
      </c>
      <c r="F1376" s="294" t="s">
        <v>683</v>
      </c>
      <c r="G1376" s="296" t="s">
        <v>5656</v>
      </c>
      <c r="H1376" s="296" t="s">
        <v>5456</v>
      </c>
      <c r="I1376" s="294">
        <v>1.0</v>
      </c>
      <c r="J1376" s="294">
        <v>1.0</v>
      </c>
      <c r="K1376" s="294">
        <v>0.0</v>
      </c>
      <c r="L1376" s="294">
        <v>0.0</v>
      </c>
      <c r="M1376" s="294">
        <v>0.0</v>
      </c>
      <c r="N1376" s="294">
        <v>0.0</v>
      </c>
      <c r="O1376" s="294">
        <v>0.0</v>
      </c>
      <c r="P1376" s="294">
        <v>0.0</v>
      </c>
      <c r="Q1376" s="294">
        <v>0.0</v>
      </c>
      <c r="R1376" s="294">
        <v>0.0</v>
      </c>
      <c r="S1376" s="209"/>
      <c r="T1376" s="209"/>
      <c r="U1376" s="209"/>
      <c r="V1376" s="209"/>
      <c r="W1376" s="209"/>
      <c r="X1376" s="209"/>
      <c r="Y1376" s="209"/>
      <c r="Z1376" s="209"/>
      <c r="AA1376" s="209"/>
      <c r="AB1376" s="209"/>
      <c r="AC1376" s="209"/>
      <c r="AD1376" s="209"/>
      <c r="AE1376" s="209"/>
      <c r="AF1376" s="209"/>
      <c r="AG1376" s="209"/>
      <c r="AH1376" s="209"/>
      <c r="AI1376" s="209"/>
      <c r="AJ1376" s="209"/>
    </row>
    <row r="1377">
      <c r="A1377" s="294" t="s">
        <v>5705</v>
      </c>
      <c r="B1377" s="11" t="s">
        <v>5381</v>
      </c>
      <c r="C1377" s="295" t="s">
        <v>2686</v>
      </c>
      <c r="D1377" s="294" t="s">
        <v>1537</v>
      </c>
      <c r="E1377" s="294" t="s">
        <v>73</v>
      </c>
      <c r="F1377" s="294" t="s">
        <v>72</v>
      </c>
      <c r="G1377" s="296" t="s">
        <v>5662</v>
      </c>
      <c r="H1377" s="296" t="s">
        <v>5406</v>
      </c>
      <c r="I1377" s="294">
        <v>1.0</v>
      </c>
      <c r="J1377" s="294">
        <v>1.0</v>
      </c>
      <c r="K1377" s="294">
        <v>0.0</v>
      </c>
      <c r="L1377" s="294">
        <v>0.0</v>
      </c>
      <c r="M1377" s="294">
        <v>0.0</v>
      </c>
      <c r="N1377" s="294">
        <v>0.0</v>
      </c>
      <c r="O1377" s="294">
        <v>0.0</v>
      </c>
      <c r="P1377" s="294">
        <v>0.0</v>
      </c>
      <c r="Q1377" s="294">
        <v>0.0</v>
      </c>
      <c r="R1377" s="294">
        <v>0.0</v>
      </c>
      <c r="S1377" s="209"/>
      <c r="T1377" s="209"/>
      <c r="U1377" s="209"/>
      <c r="V1377" s="209"/>
      <c r="W1377" s="209"/>
      <c r="X1377" s="209"/>
      <c r="Y1377" s="209"/>
      <c r="Z1377" s="209"/>
      <c r="AA1377" s="209"/>
      <c r="AB1377" s="209"/>
      <c r="AC1377" s="209"/>
      <c r="AD1377" s="209"/>
      <c r="AE1377" s="209"/>
      <c r="AF1377" s="209"/>
      <c r="AG1377" s="209"/>
      <c r="AH1377" s="209"/>
      <c r="AI1377" s="209"/>
      <c r="AJ1377" s="209"/>
    </row>
    <row r="1378">
      <c r="A1378" s="294" t="s">
        <v>5709</v>
      </c>
      <c r="B1378" s="11" t="s">
        <v>5381</v>
      </c>
      <c r="C1378" s="295" t="s">
        <v>2686</v>
      </c>
      <c r="D1378" s="294" t="s">
        <v>1537</v>
      </c>
      <c r="E1378" s="294" t="s">
        <v>1336</v>
      </c>
      <c r="F1378" s="294" t="s">
        <v>1335</v>
      </c>
      <c r="G1378" s="296" t="s">
        <v>5649</v>
      </c>
      <c r="H1378" s="296" t="s">
        <v>5609</v>
      </c>
      <c r="I1378" s="294">
        <v>1.0</v>
      </c>
      <c r="J1378" s="294">
        <v>1.0</v>
      </c>
      <c r="K1378" s="294">
        <v>0.0</v>
      </c>
      <c r="L1378" s="294">
        <v>0.0</v>
      </c>
      <c r="M1378" s="294">
        <v>0.0</v>
      </c>
      <c r="N1378" s="294">
        <v>0.0</v>
      </c>
      <c r="O1378" s="294">
        <v>0.0</v>
      </c>
      <c r="P1378" s="294">
        <v>0.0</v>
      </c>
      <c r="Q1378" s="294">
        <v>0.0</v>
      </c>
      <c r="R1378" s="294">
        <v>0.0</v>
      </c>
      <c r="S1378" s="209"/>
      <c r="T1378" s="209"/>
      <c r="U1378" s="209"/>
      <c r="V1378" s="209"/>
      <c r="W1378" s="209"/>
      <c r="X1378" s="209"/>
      <c r="Y1378" s="209"/>
      <c r="Z1378" s="209"/>
      <c r="AA1378" s="209"/>
      <c r="AB1378" s="209"/>
      <c r="AC1378" s="209"/>
      <c r="AD1378" s="209"/>
      <c r="AE1378" s="209"/>
      <c r="AF1378" s="209"/>
      <c r="AG1378" s="209"/>
      <c r="AH1378" s="209"/>
      <c r="AI1378" s="209"/>
      <c r="AJ1378" s="209"/>
    </row>
    <row r="1379">
      <c r="A1379" s="294" t="s">
        <v>5714</v>
      </c>
      <c r="B1379" s="11" t="s">
        <v>5381</v>
      </c>
      <c r="C1379" s="295" t="s">
        <v>5712</v>
      </c>
      <c r="D1379" s="294" t="s">
        <v>1537</v>
      </c>
      <c r="E1379" s="294" t="s">
        <v>170</v>
      </c>
      <c r="F1379" s="294" t="s">
        <v>160</v>
      </c>
      <c r="G1379" s="296" t="s">
        <v>5628</v>
      </c>
      <c r="H1379" s="296" t="s">
        <v>5397</v>
      </c>
      <c r="I1379" s="294">
        <v>1.0</v>
      </c>
      <c r="J1379" s="294">
        <v>1.0</v>
      </c>
      <c r="K1379" s="294">
        <v>0.0</v>
      </c>
      <c r="L1379" s="294">
        <v>0.0</v>
      </c>
      <c r="M1379" s="294">
        <v>0.0</v>
      </c>
      <c r="N1379" s="294">
        <v>0.0</v>
      </c>
      <c r="O1379" s="294">
        <v>0.0</v>
      </c>
      <c r="P1379" s="294">
        <v>0.0</v>
      </c>
      <c r="Q1379" s="294">
        <v>0.0</v>
      </c>
      <c r="R1379" s="294">
        <v>0.0</v>
      </c>
      <c r="S1379" s="209"/>
      <c r="T1379" s="209"/>
      <c r="U1379" s="209"/>
      <c r="V1379" s="209"/>
      <c r="W1379" s="209"/>
      <c r="X1379" s="209"/>
      <c r="Y1379" s="209"/>
      <c r="Z1379" s="209"/>
      <c r="AA1379" s="209"/>
      <c r="AB1379" s="209"/>
      <c r="AC1379" s="209"/>
      <c r="AD1379" s="209"/>
      <c r="AE1379" s="209"/>
      <c r="AF1379" s="209"/>
      <c r="AG1379" s="209"/>
      <c r="AH1379" s="209"/>
      <c r="AI1379" s="209"/>
      <c r="AJ1379" s="209"/>
    </row>
    <row r="1380">
      <c r="A1380" s="294" t="s">
        <v>5716</v>
      </c>
      <c r="B1380" s="11" t="s">
        <v>5381</v>
      </c>
      <c r="C1380" s="295" t="s">
        <v>5712</v>
      </c>
      <c r="D1380" s="294" t="s">
        <v>1537</v>
      </c>
      <c r="E1380" s="294" t="s">
        <v>1679</v>
      </c>
      <c r="F1380" s="294" t="s">
        <v>1472</v>
      </c>
      <c r="G1380" s="296" t="s">
        <v>5665</v>
      </c>
      <c r="H1380" s="296" t="s">
        <v>5534</v>
      </c>
      <c r="I1380" s="294">
        <v>1.0</v>
      </c>
      <c r="J1380" s="294">
        <v>1.0</v>
      </c>
      <c r="K1380" s="294">
        <v>0.0</v>
      </c>
      <c r="L1380" s="294">
        <v>0.0</v>
      </c>
      <c r="M1380" s="294">
        <v>0.0</v>
      </c>
      <c r="N1380" s="294">
        <v>0.0</v>
      </c>
      <c r="O1380" s="294">
        <v>0.0</v>
      </c>
      <c r="P1380" s="294">
        <v>0.0</v>
      </c>
      <c r="Q1380" s="294">
        <v>0.0</v>
      </c>
      <c r="R1380" s="294">
        <v>0.0</v>
      </c>
      <c r="S1380" s="209"/>
      <c r="T1380" s="209"/>
      <c r="U1380" s="209"/>
      <c r="V1380" s="209"/>
      <c r="W1380" s="209"/>
      <c r="X1380" s="209"/>
      <c r="Y1380" s="209"/>
      <c r="Z1380" s="209"/>
      <c r="AA1380" s="209"/>
      <c r="AB1380" s="209"/>
      <c r="AC1380" s="209"/>
      <c r="AD1380" s="209"/>
      <c r="AE1380" s="209"/>
      <c r="AF1380" s="209"/>
      <c r="AG1380" s="209"/>
      <c r="AH1380" s="209"/>
      <c r="AI1380" s="209"/>
      <c r="AJ1380" s="209"/>
    </row>
    <row r="1381">
      <c r="A1381" s="294" t="s">
        <v>5717</v>
      </c>
      <c r="B1381" s="11" t="s">
        <v>5381</v>
      </c>
      <c r="C1381" s="295" t="s">
        <v>5712</v>
      </c>
      <c r="D1381" s="294" t="s">
        <v>1537</v>
      </c>
      <c r="E1381" s="294" t="s">
        <v>1336</v>
      </c>
      <c r="F1381" s="294" t="s">
        <v>1335</v>
      </c>
      <c r="G1381" s="296" t="s">
        <v>5649</v>
      </c>
      <c r="H1381" s="296" t="s">
        <v>5609</v>
      </c>
      <c r="I1381" s="294">
        <v>1.0</v>
      </c>
      <c r="J1381" s="294">
        <v>1.0</v>
      </c>
      <c r="K1381" s="294">
        <v>0.0</v>
      </c>
      <c r="L1381" s="294">
        <v>0.0</v>
      </c>
      <c r="M1381" s="294">
        <v>0.0</v>
      </c>
      <c r="N1381" s="294">
        <v>0.0</v>
      </c>
      <c r="O1381" s="294">
        <v>0.0</v>
      </c>
      <c r="P1381" s="294">
        <v>0.0</v>
      </c>
      <c r="Q1381" s="294">
        <v>0.0</v>
      </c>
      <c r="R1381" s="294">
        <v>0.0</v>
      </c>
      <c r="S1381" s="209"/>
      <c r="T1381" s="209"/>
      <c r="U1381" s="209"/>
      <c r="V1381" s="209"/>
      <c r="W1381" s="209"/>
      <c r="X1381" s="209"/>
      <c r="Y1381" s="209"/>
      <c r="Z1381" s="209"/>
      <c r="AA1381" s="209"/>
      <c r="AB1381" s="209"/>
      <c r="AC1381" s="209"/>
      <c r="AD1381" s="209"/>
      <c r="AE1381" s="209"/>
      <c r="AF1381" s="209"/>
      <c r="AG1381" s="209"/>
      <c r="AH1381" s="209"/>
      <c r="AI1381" s="209"/>
      <c r="AJ1381" s="209"/>
    </row>
    <row r="1382">
      <c r="A1382" s="294" t="s">
        <v>5720</v>
      </c>
      <c r="B1382" s="11" t="s">
        <v>5381</v>
      </c>
      <c r="C1382" s="295" t="s">
        <v>5719</v>
      </c>
      <c r="D1382" s="294" t="s">
        <v>1537</v>
      </c>
      <c r="E1382" s="294" t="s">
        <v>1273</v>
      </c>
      <c r="F1382" s="294" t="s">
        <v>1223</v>
      </c>
      <c r="G1382" s="296" t="s">
        <v>5619</v>
      </c>
      <c r="H1382" s="296" t="s">
        <v>5457</v>
      </c>
      <c r="I1382" s="294">
        <v>1.0</v>
      </c>
      <c r="J1382" s="294">
        <v>1.0</v>
      </c>
      <c r="K1382" s="294">
        <v>0.0</v>
      </c>
      <c r="L1382" s="294">
        <v>0.0</v>
      </c>
      <c r="M1382" s="294">
        <v>0.0</v>
      </c>
      <c r="N1382" s="294">
        <v>0.0</v>
      </c>
      <c r="O1382" s="294">
        <v>0.0</v>
      </c>
      <c r="P1382" s="294">
        <v>0.0</v>
      </c>
      <c r="Q1382" s="294">
        <v>0.0</v>
      </c>
      <c r="R1382" s="294">
        <v>0.0</v>
      </c>
      <c r="S1382" s="209"/>
      <c r="T1382" s="209"/>
      <c r="U1382" s="209"/>
      <c r="V1382" s="209"/>
      <c r="W1382" s="209"/>
      <c r="X1382" s="209"/>
      <c r="Y1382" s="209"/>
      <c r="Z1382" s="209"/>
      <c r="AA1382" s="209"/>
      <c r="AB1382" s="209"/>
      <c r="AC1382" s="209"/>
      <c r="AD1382" s="209"/>
      <c r="AE1382" s="209"/>
      <c r="AF1382" s="209"/>
      <c r="AG1382" s="209"/>
      <c r="AH1382" s="209"/>
      <c r="AI1382" s="209"/>
      <c r="AJ1382" s="209"/>
    </row>
    <row r="1383">
      <c r="A1383" s="294" t="s">
        <v>5721</v>
      </c>
      <c r="B1383" s="11" t="s">
        <v>5381</v>
      </c>
      <c r="C1383" s="295" t="s">
        <v>5722</v>
      </c>
      <c r="D1383" s="294" t="s">
        <v>1537</v>
      </c>
      <c r="E1383" s="294" t="s">
        <v>1273</v>
      </c>
      <c r="F1383" s="294" t="s">
        <v>1223</v>
      </c>
      <c r="G1383" s="296" t="s">
        <v>5619</v>
      </c>
      <c r="H1383" s="296" t="s">
        <v>5457</v>
      </c>
      <c r="I1383" s="294">
        <v>1.0</v>
      </c>
      <c r="J1383" s="294">
        <v>1.0</v>
      </c>
      <c r="K1383" s="294">
        <v>0.0</v>
      </c>
      <c r="L1383" s="294">
        <v>0.0</v>
      </c>
      <c r="M1383" s="294">
        <v>0.0</v>
      </c>
      <c r="N1383" s="294">
        <v>0.0</v>
      </c>
      <c r="O1383" s="294">
        <v>0.0</v>
      </c>
      <c r="P1383" s="294">
        <v>0.0</v>
      </c>
      <c r="Q1383" s="294">
        <v>0.0</v>
      </c>
      <c r="R1383" s="294">
        <v>0.0</v>
      </c>
      <c r="S1383" s="209"/>
      <c r="T1383" s="209"/>
      <c r="U1383" s="209"/>
      <c r="V1383" s="209"/>
      <c r="W1383" s="209"/>
      <c r="X1383" s="209"/>
      <c r="Y1383" s="209"/>
      <c r="Z1383" s="209"/>
      <c r="AA1383" s="209"/>
      <c r="AB1383" s="209"/>
      <c r="AC1383" s="209"/>
      <c r="AD1383" s="209"/>
      <c r="AE1383" s="209"/>
      <c r="AF1383" s="209"/>
      <c r="AG1383" s="209"/>
      <c r="AH1383" s="209"/>
      <c r="AI1383" s="209"/>
      <c r="AJ1383" s="209"/>
    </row>
    <row r="1384">
      <c r="A1384" s="294" t="s">
        <v>6109</v>
      </c>
      <c r="B1384" s="11" t="s">
        <v>5381</v>
      </c>
      <c r="C1384" s="295" t="s">
        <v>5722</v>
      </c>
      <c r="D1384" s="294" t="s">
        <v>1537</v>
      </c>
      <c r="E1384" s="294" t="s">
        <v>616</v>
      </c>
      <c r="F1384" s="294" t="s">
        <v>215</v>
      </c>
      <c r="G1384" s="296" t="s">
        <v>5632</v>
      </c>
      <c r="H1384" s="296" t="s">
        <v>5430</v>
      </c>
      <c r="I1384" s="294">
        <v>1.0</v>
      </c>
      <c r="J1384" s="294">
        <v>1.0</v>
      </c>
      <c r="K1384" s="294">
        <v>0.0</v>
      </c>
      <c r="L1384" s="294">
        <v>0.0</v>
      </c>
      <c r="M1384" s="294">
        <v>0.0</v>
      </c>
      <c r="N1384" s="294">
        <v>0.0</v>
      </c>
      <c r="O1384" s="294">
        <v>0.0</v>
      </c>
      <c r="P1384" s="294">
        <v>0.0</v>
      </c>
      <c r="Q1384" s="294">
        <v>0.0</v>
      </c>
      <c r="R1384" s="294">
        <v>0.0</v>
      </c>
      <c r="S1384" s="209"/>
      <c r="T1384" s="209"/>
      <c r="U1384" s="209"/>
      <c r="V1384" s="209"/>
      <c r="W1384" s="209"/>
      <c r="X1384" s="209"/>
      <c r="Y1384" s="209"/>
      <c r="Z1384" s="209"/>
      <c r="AA1384" s="209"/>
      <c r="AB1384" s="209"/>
      <c r="AC1384" s="209"/>
      <c r="AD1384" s="209"/>
      <c r="AE1384" s="209"/>
      <c r="AF1384" s="209"/>
      <c r="AG1384" s="209"/>
      <c r="AH1384" s="209"/>
      <c r="AI1384" s="209"/>
      <c r="AJ1384" s="209"/>
    </row>
    <row r="1385">
      <c r="A1385" s="294" t="s">
        <v>6111</v>
      </c>
      <c r="B1385" s="11" t="s">
        <v>5381</v>
      </c>
      <c r="C1385" s="295" t="s">
        <v>5722</v>
      </c>
      <c r="D1385" s="294" t="s">
        <v>1537</v>
      </c>
      <c r="E1385" s="294" t="s">
        <v>1679</v>
      </c>
      <c r="F1385" s="294" t="s">
        <v>1472</v>
      </c>
      <c r="G1385" s="296" t="s">
        <v>5665</v>
      </c>
      <c r="H1385" s="296" t="s">
        <v>5534</v>
      </c>
      <c r="I1385" s="294">
        <v>1.0</v>
      </c>
      <c r="J1385" s="294">
        <v>1.0</v>
      </c>
      <c r="K1385" s="294">
        <v>0.0</v>
      </c>
      <c r="L1385" s="294">
        <v>0.0</v>
      </c>
      <c r="M1385" s="294">
        <v>0.0</v>
      </c>
      <c r="N1385" s="294">
        <v>0.0</v>
      </c>
      <c r="O1385" s="294">
        <v>0.0</v>
      </c>
      <c r="P1385" s="294">
        <v>0.0</v>
      </c>
      <c r="Q1385" s="294">
        <v>0.0</v>
      </c>
      <c r="R1385" s="294">
        <v>0.0</v>
      </c>
      <c r="S1385" s="209"/>
      <c r="T1385" s="209"/>
      <c r="U1385" s="209"/>
      <c r="V1385" s="209"/>
      <c r="W1385" s="209"/>
      <c r="X1385" s="209"/>
      <c r="Y1385" s="209"/>
      <c r="Z1385" s="209"/>
      <c r="AA1385" s="209"/>
      <c r="AB1385" s="209"/>
      <c r="AC1385" s="209"/>
      <c r="AD1385" s="209"/>
      <c r="AE1385" s="209"/>
      <c r="AF1385" s="209"/>
      <c r="AG1385" s="209"/>
      <c r="AH1385" s="209"/>
      <c r="AI1385" s="209"/>
      <c r="AJ1385" s="209"/>
    </row>
    <row r="1386">
      <c r="A1386" s="294" t="s">
        <v>5723</v>
      </c>
      <c r="B1386" s="11" t="s">
        <v>5381</v>
      </c>
      <c r="C1386" s="295" t="s">
        <v>5724</v>
      </c>
      <c r="D1386" s="294" t="s">
        <v>1537</v>
      </c>
      <c r="E1386" s="294" t="s">
        <v>2283</v>
      </c>
      <c r="F1386" s="294" t="s">
        <v>2145</v>
      </c>
      <c r="G1386" s="296" t="s">
        <v>5725</v>
      </c>
      <c r="H1386" s="296" t="s">
        <v>5543</v>
      </c>
      <c r="I1386" s="294">
        <v>1.0</v>
      </c>
      <c r="J1386" s="294">
        <v>1.0</v>
      </c>
      <c r="K1386" s="294">
        <v>0.0</v>
      </c>
      <c r="L1386" s="294">
        <v>0.0</v>
      </c>
      <c r="M1386" s="294">
        <v>0.0</v>
      </c>
      <c r="N1386" s="294">
        <v>0.0</v>
      </c>
      <c r="O1386" s="294">
        <v>0.0</v>
      </c>
      <c r="P1386" s="294">
        <v>0.0</v>
      </c>
      <c r="Q1386" s="294">
        <v>0.0</v>
      </c>
      <c r="R1386" s="294">
        <v>0.0</v>
      </c>
      <c r="S1386" s="209"/>
      <c r="T1386" s="209"/>
      <c r="U1386" s="209"/>
      <c r="V1386" s="209"/>
      <c r="W1386" s="209"/>
      <c r="X1386" s="209"/>
      <c r="Y1386" s="209"/>
      <c r="Z1386" s="209"/>
      <c r="AA1386" s="209"/>
      <c r="AB1386" s="209"/>
      <c r="AC1386" s="209"/>
      <c r="AD1386" s="209"/>
      <c r="AE1386" s="209"/>
      <c r="AF1386" s="209"/>
      <c r="AG1386" s="209"/>
      <c r="AH1386" s="209"/>
      <c r="AI1386" s="209"/>
      <c r="AJ1386" s="209"/>
    </row>
    <row r="1387">
      <c r="A1387" s="294" t="s">
        <v>5726</v>
      </c>
      <c r="B1387" s="11" t="s">
        <v>5381</v>
      </c>
      <c r="C1387" s="295" t="s">
        <v>5724</v>
      </c>
      <c r="D1387" s="294" t="s">
        <v>1537</v>
      </c>
      <c r="E1387" s="294" t="s">
        <v>170</v>
      </c>
      <c r="F1387" s="294" t="s">
        <v>160</v>
      </c>
      <c r="G1387" s="296" t="s">
        <v>5628</v>
      </c>
      <c r="H1387" s="296" t="s">
        <v>5397</v>
      </c>
      <c r="I1387" s="294">
        <v>1.0</v>
      </c>
      <c r="J1387" s="294">
        <v>1.0</v>
      </c>
      <c r="K1387" s="294">
        <v>0.0</v>
      </c>
      <c r="L1387" s="294">
        <v>0.0</v>
      </c>
      <c r="M1387" s="294">
        <v>0.0</v>
      </c>
      <c r="N1387" s="294">
        <v>0.0</v>
      </c>
      <c r="O1387" s="294">
        <v>0.0</v>
      </c>
      <c r="P1387" s="294">
        <v>0.0</v>
      </c>
      <c r="Q1387" s="294">
        <v>0.0</v>
      </c>
      <c r="R1387" s="294">
        <v>0.0</v>
      </c>
      <c r="S1387" s="209"/>
      <c r="T1387" s="209"/>
      <c r="U1387" s="209"/>
      <c r="V1387" s="209"/>
      <c r="W1387" s="209"/>
      <c r="X1387" s="209"/>
      <c r="Y1387" s="209"/>
      <c r="Z1387" s="209"/>
      <c r="AA1387" s="209"/>
      <c r="AB1387" s="209"/>
      <c r="AC1387" s="209"/>
      <c r="AD1387" s="209"/>
      <c r="AE1387" s="209"/>
      <c r="AF1387" s="209"/>
      <c r="AG1387" s="209"/>
      <c r="AH1387" s="209"/>
      <c r="AI1387" s="209"/>
      <c r="AJ1387" s="209"/>
    </row>
    <row r="1388">
      <c r="A1388" s="294" t="s">
        <v>5728</v>
      </c>
      <c r="B1388" s="11" t="s">
        <v>5381</v>
      </c>
      <c r="C1388" s="295" t="s">
        <v>5724</v>
      </c>
      <c r="D1388" s="294" t="s">
        <v>1537</v>
      </c>
      <c r="E1388" s="294" t="s">
        <v>616</v>
      </c>
      <c r="F1388" s="294" t="s">
        <v>215</v>
      </c>
      <c r="G1388" s="296" t="s">
        <v>5632</v>
      </c>
      <c r="H1388" s="296" t="s">
        <v>5430</v>
      </c>
      <c r="I1388" s="294">
        <v>1.0</v>
      </c>
      <c r="J1388" s="294">
        <v>1.0</v>
      </c>
      <c r="K1388" s="294">
        <v>0.0</v>
      </c>
      <c r="L1388" s="294">
        <v>0.0</v>
      </c>
      <c r="M1388" s="294">
        <v>0.0</v>
      </c>
      <c r="N1388" s="294">
        <v>0.0</v>
      </c>
      <c r="O1388" s="294">
        <v>0.0</v>
      </c>
      <c r="P1388" s="294">
        <v>0.0</v>
      </c>
      <c r="Q1388" s="294">
        <v>0.0</v>
      </c>
      <c r="R1388" s="294">
        <v>0.0</v>
      </c>
      <c r="S1388" s="209"/>
      <c r="T1388" s="209"/>
      <c r="U1388" s="209"/>
      <c r="V1388" s="209"/>
      <c r="W1388" s="209"/>
      <c r="X1388" s="209"/>
      <c r="Y1388" s="209"/>
      <c r="Z1388" s="209"/>
      <c r="AA1388" s="209"/>
      <c r="AB1388" s="209"/>
      <c r="AC1388" s="209"/>
      <c r="AD1388" s="209"/>
      <c r="AE1388" s="209"/>
      <c r="AF1388" s="209"/>
      <c r="AG1388" s="209"/>
      <c r="AH1388" s="209"/>
      <c r="AI1388" s="209"/>
      <c r="AJ1388" s="209"/>
    </row>
    <row r="1389">
      <c r="A1389" s="294" t="s">
        <v>5729</v>
      </c>
      <c r="B1389" s="11" t="s">
        <v>5381</v>
      </c>
      <c r="C1389" s="295" t="s">
        <v>5724</v>
      </c>
      <c r="D1389" s="294" t="s">
        <v>1537</v>
      </c>
      <c r="E1389" s="294" t="s">
        <v>1679</v>
      </c>
      <c r="F1389" s="294" t="s">
        <v>1472</v>
      </c>
      <c r="G1389" s="296" t="s">
        <v>5665</v>
      </c>
      <c r="H1389" s="296" t="s">
        <v>5534</v>
      </c>
      <c r="I1389" s="294">
        <v>1.0</v>
      </c>
      <c r="J1389" s="294">
        <v>1.0</v>
      </c>
      <c r="K1389" s="294">
        <v>0.0</v>
      </c>
      <c r="L1389" s="294">
        <v>0.0</v>
      </c>
      <c r="M1389" s="294">
        <v>0.0</v>
      </c>
      <c r="N1389" s="294">
        <v>0.0</v>
      </c>
      <c r="O1389" s="294">
        <v>0.0</v>
      </c>
      <c r="P1389" s="294">
        <v>0.0</v>
      </c>
      <c r="Q1389" s="294">
        <v>0.0</v>
      </c>
      <c r="R1389" s="294">
        <v>0.0</v>
      </c>
      <c r="S1389" s="209"/>
      <c r="T1389" s="209"/>
      <c r="U1389" s="209"/>
      <c r="V1389" s="209"/>
      <c r="W1389" s="209"/>
      <c r="X1389" s="209"/>
      <c r="Y1389" s="209"/>
      <c r="Z1389" s="209"/>
      <c r="AA1389" s="209"/>
      <c r="AB1389" s="209"/>
      <c r="AC1389" s="209"/>
      <c r="AD1389" s="209"/>
      <c r="AE1389" s="209"/>
      <c r="AF1389" s="209"/>
      <c r="AG1389" s="209"/>
      <c r="AH1389" s="209"/>
      <c r="AI1389" s="209"/>
      <c r="AJ1389" s="209"/>
    </row>
    <row r="1390">
      <c r="A1390" s="294" t="s">
        <v>5737</v>
      </c>
      <c r="B1390" s="11" t="s">
        <v>5381</v>
      </c>
      <c r="C1390" s="295" t="s">
        <v>2259</v>
      </c>
      <c r="D1390" s="294" t="s">
        <v>1537</v>
      </c>
      <c r="E1390" s="294" t="s">
        <v>1273</v>
      </c>
      <c r="F1390" s="294" t="s">
        <v>1223</v>
      </c>
      <c r="G1390" s="296" t="s">
        <v>5619</v>
      </c>
      <c r="H1390" s="296" t="s">
        <v>5457</v>
      </c>
      <c r="I1390" s="294">
        <v>1.0</v>
      </c>
      <c r="J1390" s="294">
        <v>1.0</v>
      </c>
      <c r="K1390" s="294">
        <v>0.0</v>
      </c>
      <c r="L1390" s="294">
        <v>0.0</v>
      </c>
      <c r="M1390" s="294">
        <v>0.0</v>
      </c>
      <c r="N1390" s="294">
        <v>0.0</v>
      </c>
      <c r="O1390" s="294">
        <v>0.0</v>
      </c>
      <c r="P1390" s="294">
        <v>0.0</v>
      </c>
      <c r="Q1390" s="294">
        <v>0.0</v>
      </c>
      <c r="R1390" s="294">
        <v>0.0</v>
      </c>
      <c r="S1390" s="209"/>
      <c r="T1390" s="209"/>
      <c r="U1390" s="209"/>
      <c r="V1390" s="209"/>
      <c r="W1390" s="209"/>
      <c r="X1390" s="209"/>
      <c r="Y1390" s="209"/>
      <c r="Z1390" s="209"/>
      <c r="AA1390" s="209"/>
      <c r="AB1390" s="209"/>
      <c r="AC1390" s="209"/>
      <c r="AD1390" s="209"/>
      <c r="AE1390" s="209"/>
      <c r="AF1390" s="209"/>
      <c r="AG1390" s="209"/>
      <c r="AH1390" s="209"/>
      <c r="AI1390" s="209"/>
      <c r="AJ1390" s="209"/>
    </row>
    <row r="1391">
      <c r="A1391" s="294" t="s">
        <v>5744</v>
      </c>
      <c r="B1391" s="11" t="s">
        <v>5381</v>
      </c>
      <c r="C1391" s="295" t="s">
        <v>5743</v>
      </c>
      <c r="D1391" s="294" t="s">
        <v>1537</v>
      </c>
      <c r="E1391" s="294" t="s">
        <v>1560</v>
      </c>
      <c r="F1391" s="294" t="s">
        <v>683</v>
      </c>
      <c r="G1391" s="296" t="s">
        <v>5656</v>
      </c>
      <c r="H1391" s="296" t="s">
        <v>5456</v>
      </c>
      <c r="I1391" s="294">
        <v>1.0</v>
      </c>
      <c r="J1391" s="294">
        <v>1.0</v>
      </c>
      <c r="K1391" s="294">
        <v>0.0</v>
      </c>
      <c r="L1391" s="294">
        <v>0.0</v>
      </c>
      <c r="M1391" s="294">
        <v>0.0</v>
      </c>
      <c r="N1391" s="294">
        <v>0.0</v>
      </c>
      <c r="O1391" s="294">
        <v>0.0</v>
      </c>
      <c r="P1391" s="294">
        <v>0.0</v>
      </c>
      <c r="Q1391" s="294">
        <v>0.0</v>
      </c>
      <c r="R1391" s="294">
        <v>0.0</v>
      </c>
      <c r="S1391" s="209"/>
      <c r="T1391" s="209"/>
      <c r="U1391" s="209"/>
      <c r="V1391" s="209"/>
      <c r="W1391" s="209"/>
      <c r="X1391" s="209"/>
      <c r="Y1391" s="209"/>
      <c r="Z1391" s="209"/>
      <c r="AA1391" s="209"/>
      <c r="AB1391" s="209"/>
      <c r="AC1391" s="209"/>
      <c r="AD1391" s="209"/>
      <c r="AE1391" s="209"/>
      <c r="AF1391" s="209"/>
      <c r="AG1391" s="209"/>
      <c r="AH1391" s="209"/>
      <c r="AI1391" s="209"/>
      <c r="AJ1391" s="209"/>
    </row>
    <row r="1392">
      <c r="A1392" s="294" t="s">
        <v>5745</v>
      </c>
      <c r="B1392" s="11" t="s">
        <v>5381</v>
      </c>
      <c r="C1392" s="295" t="s">
        <v>5743</v>
      </c>
      <c r="D1392" s="294" t="s">
        <v>1537</v>
      </c>
      <c r="E1392" s="294" t="s">
        <v>616</v>
      </c>
      <c r="F1392" s="294" t="s">
        <v>215</v>
      </c>
      <c r="G1392" s="296" t="s">
        <v>5632</v>
      </c>
      <c r="H1392" s="296" t="s">
        <v>5430</v>
      </c>
      <c r="I1392" s="294">
        <v>1.0</v>
      </c>
      <c r="J1392" s="294">
        <v>1.0</v>
      </c>
      <c r="K1392" s="294">
        <v>0.0</v>
      </c>
      <c r="L1392" s="294">
        <v>0.0</v>
      </c>
      <c r="M1392" s="294">
        <v>0.0</v>
      </c>
      <c r="N1392" s="294">
        <v>0.0</v>
      </c>
      <c r="O1392" s="294">
        <v>0.0</v>
      </c>
      <c r="P1392" s="294">
        <v>0.0</v>
      </c>
      <c r="Q1392" s="294">
        <v>0.0</v>
      </c>
      <c r="R1392" s="294">
        <v>0.0</v>
      </c>
      <c r="S1392" s="209"/>
      <c r="T1392" s="209"/>
      <c r="U1392" s="209"/>
      <c r="V1392" s="209"/>
      <c r="W1392" s="209"/>
      <c r="X1392" s="209"/>
      <c r="Y1392" s="209"/>
      <c r="Z1392" s="209"/>
      <c r="AA1392" s="209"/>
      <c r="AB1392" s="209"/>
      <c r="AC1392" s="209"/>
      <c r="AD1392" s="209"/>
      <c r="AE1392" s="209"/>
      <c r="AF1392" s="209"/>
      <c r="AG1392" s="209"/>
      <c r="AH1392" s="209"/>
      <c r="AI1392" s="209"/>
      <c r="AJ1392" s="209"/>
    </row>
    <row r="1393">
      <c r="A1393" s="294" t="s">
        <v>5746</v>
      </c>
      <c r="B1393" s="11" t="s">
        <v>5381</v>
      </c>
      <c r="C1393" s="295" t="s">
        <v>5743</v>
      </c>
      <c r="D1393" s="294" t="s">
        <v>1537</v>
      </c>
      <c r="E1393" s="294" t="s">
        <v>1679</v>
      </c>
      <c r="F1393" s="294" t="s">
        <v>1472</v>
      </c>
      <c r="G1393" s="296" t="s">
        <v>5665</v>
      </c>
      <c r="H1393" s="296" t="s">
        <v>5534</v>
      </c>
      <c r="I1393" s="294">
        <v>1.0</v>
      </c>
      <c r="J1393" s="294">
        <v>1.0</v>
      </c>
      <c r="K1393" s="294">
        <v>0.0</v>
      </c>
      <c r="L1393" s="294">
        <v>0.0</v>
      </c>
      <c r="M1393" s="294">
        <v>0.0</v>
      </c>
      <c r="N1393" s="294">
        <v>0.0</v>
      </c>
      <c r="O1393" s="294">
        <v>0.0</v>
      </c>
      <c r="P1393" s="294">
        <v>0.0</v>
      </c>
      <c r="Q1393" s="294">
        <v>0.0</v>
      </c>
      <c r="R1393" s="294">
        <v>0.0</v>
      </c>
      <c r="S1393" s="209"/>
      <c r="T1393" s="209"/>
      <c r="U1393" s="209"/>
      <c r="V1393" s="209"/>
      <c r="W1393" s="209"/>
      <c r="X1393" s="209"/>
      <c r="Y1393" s="209"/>
      <c r="Z1393" s="209"/>
      <c r="AA1393" s="209"/>
      <c r="AB1393" s="209"/>
      <c r="AC1393" s="209"/>
      <c r="AD1393" s="209"/>
      <c r="AE1393" s="209"/>
      <c r="AF1393" s="209"/>
      <c r="AG1393" s="209"/>
      <c r="AH1393" s="209"/>
      <c r="AI1393" s="209"/>
      <c r="AJ1393" s="209"/>
    </row>
    <row r="1394">
      <c r="A1394" s="294" t="s">
        <v>5749</v>
      </c>
      <c r="B1394" s="11" t="s">
        <v>5381</v>
      </c>
      <c r="C1394" s="295" t="s">
        <v>5748</v>
      </c>
      <c r="D1394" s="294" t="s">
        <v>1537</v>
      </c>
      <c r="E1394" s="294" t="s">
        <v>1273</v>
      </c>
      <c r="F1394" s="294" t="s">
        <v>1223</v>
      </c>
      <c r="G1394" s="296" t="s">
        <v>5619</v>
      </c>
      <c r="H1394" s="296" t="s">
        <v>5457</v>
      </c>
      <c r="I1394" s="294">
        <v>1.0</v>
      </c>
      <c r="J1394" s="294">
        <v>1.0</v>
      </c>
      <c r="K1394" s="294">
        <v>0.0</v>
      </c>
      <c r="L1394" s="294">
        <v>0.0</v>
      </c>
      <c r="M1394" s="294">
        <v>0.0</v>
      </c>
      <c r="N1394" s="294">
        <v>0.0</v>
      </c>
      <c r="O1394" s="294">
        <v>0.0</v>
      </c>
      <c r="P1394" s="294">
        <v>0.0</v>
      </c>
      <c r="Q1394" s="294">
        <v>0.0</v>
      </c>
      <c r="R1394" s="294">
        <v>0.0</v>
      </c>
      <c r="S1394" s="209"/>
      <c r="T1394" s="209"/>
      <c r="U1394" s="209"/>
      <c r="V1394" s="209"/>
      <c r="W1394" s="209"/>
      <c r="X1394" s="209"/>
      <c r="Y1394" s="209"/>
      <c r="Z1394" s="209"/>
      <c r="AA1394" s="209"/>
      <c r="AB1394" s="209"/>
      <c r="AC1394" s="209"/>
      <c r="AD1394" s="209"/>
      <c r="AE1394" s="209"/>
      <c r="AF1394" s="209"/>
      <c r="AG1394" s="209"/>
      <c r="AH1394" s="209"/>
      <c r="AI1394" s="209"/>
      <c r="AJ1394" s="209"/>
    </row>
    <row r="1395">
      <c r="A1395" s="294" t="s">
        <v>5751</v>
      </c>
      <c r="B1395" s="11" t="s">
        <v>5381</v>
      </c>
      <c r="C1395" s="295" t="s">
        <v>5748</v>
      </c>
      <c r="D1395" s="294" t="s">
        <v>1537</v>
      </c>
      <c r="E1395" s="294" t="s">
        <v>616</v>
      </c>
      <c r="F1395" s="294" t="s">
        <v>215</v>
      </c>
      <c r="G1395" s="296" t="s">
        <v>5632</v>
      </c>
      <c r="H1395" s="296" t="s">
        <v>5430</v>
      </c>
      <c r="I1395" s="294">
        <v>1.0</v>
      </c>
      <c r="J1395" s="294">
        <v>1.0</v>
      </c>
      <c r="K1395" s="294">
        <v>0.0</v>
      </c>
      <c r="L1395" s="294">
        <v>0.0</v>
      </c>
      <c r="M1395" s="294">
        <v>0.0</v>
      </c>
      <c r="N1395" s="294">
        <v>0.0</v>
      </c>
      <c r="O1395" s="294">
        <v>0.0</v>
      </c>
      <c r="P1395" s="294">
        <v>0.0</v>
      </c>
      <c r="Q1395" s="294">
        <v>0.0</v>
      </c>
      <c r="R1395" s="294">
        <v>0.0</v>
      </c>
      <c r="S1395" s="209"/>
      <c r="T1395" s="209"/>
      <c r="U1395" s="209"/>
      <c r="V1395" s="209"/>
      <c r="W1395" s="209"/>
      <c r="X1395" s="209"/>
      <c r="Y1395" s="209"/>
      <c r="Z1395" s="209"/>
      <c r="AA1395" s="209"/>
      <c r="AB1395" s="209"/>
      <c r="AC1395" s="209"/>
      <c r="AD1395" s="209"/>
      <c r="AE1395" s="209"/>
      <c r="AF1395" s="209"/>
      <c r="AG1395" s="209"/>
      <c r="AH1395" s="209"/>
      <c r="AI1395" s="209"/>
      <c r="AJ1395" s="209"/>
    </row>
    <row r="1396">
      <c r="A1396" s="294" t="s">
        <v>5755</v>
      </c>
      <c r="B1396" s="11" t="s">
        <v>5381</v>
      </c>
      <c r="C1396" s="295" t="s">
        <v>2263</v>
      </c>
      <c r="D1396" s="294" t="s">
        <v>1537</v>
      </c>
      <c r="E1396" s="294" t="s">
        <v>1273</v>
      </c>
      <c r="F1396" s="294" t="s">
        <v>1223</v>
      </c>
      <c r="G1396" s="296" t="s">
        <v>5619</v>
      </c>
      <c r="H1396" s="296" t="s">
        <v>5457</v>
      </c>
      <c r="I1396" s="294">
        <v>1.0</v>
      </c>
      <c r="J1396" s="294">
        <v>1.0</v>
      </c>
      <c r="K1396" s="294">
        <v>0.0</v>
      </c>
      <c r="L1396" s="294">
        <v>0.0</v>
      </c>
      <c r="M1396" s="294">
        <v>0.0</v>
      </c>
      <c r="N1396" s="294">
        <v>0.0</v>
      </c>
      <c r="O1396" s="294">
        <v>0.0</v>
      </c>
      <c r="P1396" s="294">
        <v>0.0</v>
      </c>
      <c r="Q1396" s="294">
        <v>0.0</v>
      </c>
      <c r="R1396" s="294">
        <v>0.0</v>
      </c>
      <c r="S1396" s="209"/>
      <c r="T1396" s="209"/>
      <c r="U1396" s="209"/>
      <c r="V1396" s="209"/>
      <c r="W1396" s="209"/>
      <c r="X1396" s="209"/>
      <c r="Y1396" s="209"/>
      <c r="Z1396" s="209"/>
      <c r="AA1396" s="209"/>
      <c r="AB1396" s="209"/>
      <c r="AC1396" s="209"/>
      <c r="AD1396" s="209"/>
      <c r="AE1396" s="209"/>
      <c r="AF1396" s="209"/>
      <c r="AG1396" s="209"/>
      <c r="AH1396" s="209"/>
      <c r="AI1396" s="209"/>
      <c r="AJ1396" s="209"/>
    </row>
    <row r="1397">
      <c r="A1397" s="294" t="s">
        <v>5756</v>
      </c>
      <c r="B1397" s="11" t="s">
        <v>5381</v>
      </c>
      <c r="C1397" s="295" t="s">
        <v>2263</v>
      </c>
      <c r="D1397" s="294" t="s">
        <v>1537</v>
      </c>
      <c r="E1397" s="294" t="s">
        <v>73</v>
      </c>
      <c r="F1397" s="294" t="s">
        <v>72</v>
      </c>
      <c r="G1397" s="296" t="s">
        <v>5662</v>
      </c>
      <c r="H1397" s="296" t="s">
        <v>5406</v>
      </c>
      <c r="I1397" s="294">
        <v>1.0</v>
      </c>
      <c r="J1397" s="294">
        <v>1.0</v>
      </c>
      <c r="K1397" s="294">
        <v>0.0</v>
      </c>
      <c r="L1397" s="294">
        <v>0.0</v>
      </c>
      <c r="M1397" s="294">
        <v>0.0</v>
      </c>
      <c r="N1397" s="294">
        <v>0.0</v>
      </c>
      <c r="O1397" s="294">
        <v>0.0</v>
      </c>
      <c r="P1397" s="294">
        <v>0.0</v>
      </c>
      <c r="Q1397" s="294">
        <v>0.0</v>
      </c>
      <c r="R1397" s="294">
        <v>0.0</v>
      </c>
      <c r="S1397" s="209"/>
      <c r="T1397" s="209"/>
      <c r="U1397" s="209"/>
      <c r="V1397" s="209"/>
      <c r="W1397" s="209"/>
      <c r="X1397" s="209"/>
      <c r="Y1397" s="209"/>
      <c r="Z1397" s="209"/>
      <c r="AA1397" s="209"/>
      <c r="AB1397" s="209"/>
      <c r="AC1397" s="209"/>
      <c r="AD1397" s="209"/>
      <c r="AE1397" s="209"/>
      <c r="AF1397" s="209"/>
      <c r="AG1397" s="209"/>
      <c r="AH1397" s="209"/>
      <c r="AI1397" s="209"/>
      <c r="AJ1397" s="209"/>
    </row>
    <row r="1398">
      <c r="A1398" s="294" t="s">
        <v>5759</v>
      </c>
      <c r="B1398" s="11" t="s">
        <v>5381</v>
      </c>
      <c r="C1398" s="295" t="s">
        <v>2263</v>
      </c>
      <c r="D1398" s="294" t="s">
        <v>1537</v>
      </c>
      <c r="E1398" s="294" t="s">
        <v>5732</v>
      </c>
      <c r="F1398" s="294" t="s">
        <v>5733</v>
      </c>
      <c r="G1398" s="296" t="s">
        <v>5734</v>
      </c>
      <c r="H1398" s="296" t="s">
        <v>5735</v>
      </c>
      <c r="I1398" s="302">
        <v>1.0</v>
      </c>
      <c r="J1398" s="302">
        <v>1.0</v>
      </c>
      <c r="K1398" s="302">
        <v>0.0</v>
      </c>
      <c r="L1398" s="302">
        <v>0.0</v>
      </c>
      <c r="M1398" s="294">
        <v>0.0</v>
      </c>
      <c r="N1398" s="294">
        <v>0.0</v>
      </c>
      <c r="O1398" s="294">
        <v>0.0</v>
      </c>
      <c r="P1398" s="294">
        <v>0.0</v>
      </c>
      <c r="Q1398" s="294">
        <v>0.0</v>
      </c>
      <c r="R1398" s="294">
        <v>0.0</v>
      </c>
      <c r="S1398" s="209"/>
      <c r="T1398" s="209"/>
      <c r="U1398" s="209"/>
      <c r="V1398" s="209"/>
      <c r="W1398" s="209"/>
      <c r="X1398" s="209"/>
      <c r="Y1398" s="209"/>
      <c r="Z1398" s="209"/>
      <c r="AA1398" s="209"/>
      <c r="AB1398" s="209"/>
      <c r="AC1398" s="209"/>
      <c r="AD1398" s="209"/>
      <c r="AE1398" s="209"/>
      <c r="AF1398" s="209"/>
      <c r="AG1398" s="209"/>
      <c r="AH1398" s="209"/>
      <c r="AI1398" s="209"/>
      <c r="AJ1398" s="209"/>
    </row>
    <row r="1399">
      <c r="A1399" s="294" t="s">
        <v>5761</v>
      </c>
      <c r="B1399" s="11" t="s">
        <v>5381</v>
      </c>
      <c r="C1399" s="295" t="s">
        <v>5762</v>
      </c>
      <c r="D1399" s="294" t="s">
        <v>1537</v>
      </c>
      <c r="E1399" s="294" t="s">
        <v>1273</v>
      </c>
      <c r="F1399" s="294" t="s">
        <v>1223</v>
      </c>
      <c r="G1399" s="296" t="s">
        <v>5619</v>
      </c>
      <c r="H1399" s="296" t="s">
        <v>5457</v>
      </c>
      <c r="I1399" s="294">
        <v>1.0</v>
      </c>
      <c r="J1399" s="294">
        <v>1.0</v>
      </c>
      <c r="K1399" s="294">
        <v>0.0</v>
      </c>
      <c r="L1399" s="294">
        <v>0.0</v>
      </c>
      <c r="M1399" s="294">
        <v>0.0</v>
      </c>
      <c r="N1399" s="294">
        <v>0.0</v>
      </c>
      <c r="O1399" s="294">
        <v>0.0</v>
      </c>
      <c r="P1399" s="294">
        <v>0.0</v>
      </c>
      <c r="Q1399" s="294">
        <v>0.0</v>
      </c>
      <c r="R1399" s="294">
        <v>0.0</v>
      </c>
      <c r="S1399" s="209"/>
      <c r="T1399" s="209"/>
      <c r="U1399" s="209"/>
      <c r="V1399" s="209"/>
      <c r="W1399" s="209"/>
      <c r="X1399" s="209"/>
      <c r="Y1399" s="209"/>
      <c r="Z1399" s="209"/>
      <c r="AA1399" s="209"/>
      <c r="AB1399" s="209"/>
      <c r="AC1399" s="209"/>
      <c r="AD1399" s="209"/>
      <c r="AE1399" s="209"/>
      <c r="AF1399" s="209"/>
      <c r="AG1399" s="209"/>
      <c r="AH1399" s="209"/>
      <c r="AI1399" s="209"/>
      <c r="AJ1399" s="209"/>
    </row>
    <row r="1400">
      <c r="A1400" s="294" t="s">
        <v>5775</v>
      </c>
      <c r="B1400" s="11" t="s">
        <v>5381</v>
      </c>
      <c r="C1400" s="295" t="s">
        <v>2690</v>
      </c>
      <c r="D1400" s="294" t="s">
        <v>1537</v>
      </c>
      <c r="E1400" s="294" t="s">
        <v>5732</v>
      </c>
      <c r="F1400" s="294" t="s">
        <v>5733</v>
      </c>
      <c r="G1400" s="296" t="s">
        <v>5734</v>
      </c>
      <c r="H1400" s="296" t="s">
        <v>5735</v>
      </c>
      <c r="I1400" s="294">
        <v>1.0</v>
      </c>
      <c r="J1400" s="294">
        <v>1.0</v>
      </c>
      <c r="K1400" s="294">
        <v>0.0</v>
      </c>
      <c r="L1400" s="294">
        <v>0.0</v>
      </c>
      <c r="M1400" s="294">
        <v>0.0</v>
      </c>
      <c r="N1400" s="294">
        <v>0.0</v>
      </c>
      <c r="O1400" s="294">
        <v>0.0</v>
      </c>
      <c r="P1400" s="294">
        <v>0.0</v>
      </c>
      <c r="Q1400" s="294">
        <v>0.0</v>
      </c>
      <c r="R1400" s="294">
        <v>0.0</v>
      </c>
      <c r="S1400" s="209"/>
      <c r="T1400" s="209"/>
      <c r="U1400" s="209"/>
      <c r="V1400" s="209"/>
      <c r="W1400" s="209"/>
      <c r="X1400" s="209"/>
      <c r="Y1400" s="209"/>
      <c r="Z1400" s="209"/>
      <c r="AA1400" s="209"/>
      <c r="AB1400" s="209"/>
      <c r="AC1400" s="209"/>
      <c r="AD1400" s="209"/>
      <c r="AE1400" s="209"/>
      <c r="AF1400" s="209"/>
      <c r="AG1400" s="209"/>
      <c r="AH1400" s="209"/>
      <c r="AI1400" s="209"/>
      <c r="AJ1400" s="209"/>
    </row>
    <row r="1401">
      <c r="A1401" s="294" t="s">
        <v>5776</v>
      </c>
      <c r="B1401" s="11" t="s">
        <v>5381</v>
      </c>
      <c r="C1401" s="295" t="s">
        <v>2267</v>
      </c>
      <c r="D1401" s="294" t="s">
        <v>1537</v>
      </c>
      <c r="E1401" s="294" t="s">
        <v>2218</v>
      </c>
      <c r="F1401" s="294" t="s">
        <v>2217</v>
      </c>
      <c r="G1401" s="296" t="s">
        <v>5777</v>
      </c>
      <c r="H1401" s="296" t="s">
        <v>5592</v>
      </c>
      <c r="I1401" s="294">
        <v>1.0</v>
      </c>
      <c r="J1401" s="294">
        <v>1.0</v>
      </c>
      <c r="K1401" s="294">
        <v>0.0</v>
      </c>
      <c r="L1401" s="294">
        <v>0.0</v>
      </c>
      <c r="M1401" s="294">
        <v>0.0</v>
      </c>
      <c r="N1401" s="294">
        <v>9.0</v>
      </c>
      <c r="O1401" s="294">
        <v>0.0</v>
      </c>
      <c r="P1401" s="294">
        <v>4.0</v>
      </c>
      <c r="Q1401" s="294">
        <v>0.0</v>
      </c>
      <c r="R1401" s="294">
        <v>12.0</v>
      </c>
      <c r="S1401" s="209"/>
      <c r="T1401" s="209"/>
      <c r="U1401" s="209"/>
      <c r="V1401" s="209"/>
      <c r="W1401" s="209"/>
      <c r="X1401" s="209"/>
      <c r="Y1401" s="209"/>
      <c r="Z1401" s="209"/>
      <c r="AA1401" s="209"/>
      <c r="AB1401" s="209"/>
      <c r="AC1401" s="209"/>
      <c r="AD1401" s="209"/>
      <c r="AE1401" s="209"/>
      <c r="AF1401" s="209"/>
      <c r="AG1401" s="209"/>
      <c r="AH1401" s="209"/>
      <c r="AI1401" s="209"/>
      <c r="AJ1401" s="209"/>
    </row>
    <row r="1402">
      <c r="A1402" s="294" t="s">
        <v>5779</v>
      </c>
      <c r="B1402" s="11" t="s">
        <v>5381</v>
      </c>
      <c r="C1402" s="295" t="s">
        <v>2267</v>
      </c>
      <c r="D1402" s="294" t="s">
        <v>1537</v>
      </c>
      <c r="E1402" s="294" t="s">
        <v>1273</v>
      </c>
      <c r="F1402" s="294" t="s">
        <v>1223</v>
      </c>
      <c r="G1402" s="296" t="s">
        <v>5619</v>
      </c>
      <c r="H1402" s="296" t="s">
        <v>5457</v>
      </c>
      <c r="I1402" s="294">
        <v>1.0</v>
      </c>
      <c r="J1402" s="294">
        <v>1.0</v>
      </c>
      <c r="K1402" s="294">
        <v>0.0</v>
      </c>
      <c r="L1402" s="294">
        <v>0.0</v>
      </c>
      <c r="M1402" s="294">
        <v>0.0</v>
      </c>
      <c r="N1402" s="294">
        <v>0.0</v>
      </c>
      <c r="O1402" s="294">
        <v>0.0</v>
      </c>
      <c r="P1402" s="294">
        <v>0.0</v>
      </c>
      <c r="Q1402" s="294">
        <v>0.0</v>
      </c>
      <c r="R1402" s="294">
        <v>0.0</v>
      </c>
      <c r="S1402" s="209"/>
      <c r="T1402" s="209"/>
      <c r="U1402" s="209"/>
      <c r="V1402" s="209"/>
      <c r="W1402" s="209"/>
      <c r="X1402" s="209"/>
      <c r="Y1402" s="209"/>
      <c r="Z1402" s="209"/>
      <c r="AA1402" s="209"/>
      <c r="AB1402" s="209"/>
      <c r="AC1402" s="209"/>
      <c r="AD1402" s="209"/>
      <c r="AE1402" s="209"/>
      <c r="AF1402" s="209"/>
      <c r="AG1402" s="209"/>
      <c r="AH1402" s="209"/>
      <c r="AI1402" s="209"/>
      <c r="AJ1402" s="209"/>
    </row>
    <row r="1403">
      <c r="A1403" s="294" t="s">
        <v>5781</v>
      </c>
      <c r="B1403" s="11" t="s">
        <v>5381</v>
      </c>
      <c r="C1403" s="295" t="s">
        <v>2267</v>
      </c>
      <c r="D1403" s="294" t="s">
        <v>1537</v>
      </c>
      <c r="E1403" s="294" t="s">
        <v>73</v>
      </c>
      <c r="F1403" s="294" t="s">
        <v>72</v>
      </c>
      <c r="G1403" s="296" t="s">
        <v>5662</v>
      </c>
      <c r="H1403" s="296" t="s">
        <v>5406</v>
      </c>
      <c r="I1403" s="294">
        <v>1.0</v>
      </c>
      <c r="J1403" s="294">
        <v>1.0</v>
      </c>
      <c r="K1403" s="294">
        <v>0.0</v>
      </c>
      <c r="L1403" s="294">
        <v>0.0</v>
      </c>
      <c r="M1403" s="294">
        <v>0.0</v>
      </c>
      <c r="N1403" s="294">
        <v>0.0</v>
      </c>
      <c r="O1403" s="294">
        <v>0.0</v>
      </c>
      <c r="P1403" s="294">
        <v>0.0</v>
      </c>
      <c r="Q1403" s="294">
        <v>0.0</v>
      </c>
      <c r="R1403" s="294">
        <v>0.0</v>
      </c>
      <c r="S1403" s="209"/>
      <c r="T1403" s="209"/>
      <c r="U1403" s="209"/>
      <c r="V1403" s="209"/>
      <c r="W1403" s="209"/>
      <c r="X1403" s="209"/>
      <c r="Y1403" s="209"/>
      <c r="Z1403" s="209"/>
      <c r="AA1403" s="209"/>
      <c r="AB1403" s="209"/>
      <c r="AC1403" s="209"/>
      <c r="AD1403" s="209"/>
      <c r="AE1403" s="209"/>
      <c r="AF1403" s="209"/>
      <c r="AG1403" s="209"/>
      <c r="AH1403" s="209"/>
      <c r="AI1403" s="209"/>
      <c r="AJ1403" s="209"/>
    </row>
    <row r="1404">
      <c r="A1404" s="294" t="s">
        <v>5785</v>
      </c>
      <c r="B1404" s="11" t="s">
        <v>5381</v>
      </c>
      <c r="C1404" s="295" t="s">
        <v>2271</v>
      </c>
      <c r="D1404" s="294" t="s">
        <v>1537</v>
      </c>
      <c r="E1404" s="294" t="s">
        <v>2067</v>
      </c>
      <c r="F1404" s="294" t="s">
        <v>1057</v>
      </c>
      <c r="G1404" s="296" t="s">
        <v>5626</v>
      </c>
      <c r="H1404" s="296" t="s">
        <v>5487</v>
      </c>
      <c r="I1404" s="294">
        <v>1.0</v>
      </c>
      <c r="J1404" s="294">
        <v>1.0</v>
      </c>
      <c r="K1404" s="294">
        <v>0.0</v>
      </c>
      <c r="L1404" s="294">
        <v>0.0</v>
      </c>
      <c r="M1404" s="294">
        <v>0.0</v>
      </c>
      <c r="N1404" s="294">
        <v>0.0</v>
      </c>
      <c r="O1404" s="294">
        <v>0.0</v>
      </c>
      <c r="P1404" s="294">
        <v>0.0</v>
      </c>
      <c r="Q1404" s="294">
        <v>0.0</v>
      </c>
      <c r="R1404" s="294">
        <v>0.0</v>
      </c>
      <c r="S1404" s="209"/>
      <c r="T1404" s="209"/>
      <c r="U1404" s="209"/>
      <c r="V1404" s="209"/>
      <c r="W1404" s="209"/>
      <c r="X1404" s="209"/>
      <c r="Y1404" s="209"/>
      <c r="Z1404" s="209"/>
      <c r="AA1404" s="209"/>
      <c r="AB1404" s="209"/>
      <c r="AC1404" s="209"/>
      <c r="AD1404" s="209"/>
      <c r="AE1404" s="209"/>
      <c r="AF1404" s="209"/>
      <c r="AG1404" s="209"/>
      <c r="AH1404" s="209"/>
      <c r="AI1404" s="209"/>
      <c r="AJ1404" s="209"/>
    </row>
    <row r="1405">
      <c r="A1405" s="294" t="s">
        <v>5786</v>
      </c>
      <c r="B1405" s="11" t="s">
        <v>5381</v>
      </c>
      <c r="C1405" s="295" t="s">
        <v>2271</v>
      </c>
      <c r="D1405" s="294" t="s">
        <v>1537</v>
      </c>
      <c r="E1405" s="294" t="s">
        <v>5643</v>
      </c>
      <c r="F1405" s="294" t="s">
        <v>5644</v>
      </c>
      <c r="G1405" s="296" t="s">
        <v>5645</v>
      </c>
      <c r="H1405" s="296" t="s">
        <v>5646</v>
      </c>
      <c r="I1405" s="294">
        <v>1.0</v>
      </c>
      <c r="J1405" s="294">
        <v>1.0</v>
      </c>
      <c r="K1405" s="294">
        <v>0.0</v>
      </c>
      <c r="L1405" s="294">
        <v>0.0</v>
      </c>
      <c r="M1405" s="294">
        <v>0.0</v>
      </c>
      <c r="N1405" s="294">
        <v>0.0</v>
      </c>
      <c r="O1405" s="294">
        <v>0.0</v>
      </c>
      <c r="P1405" s="294">
        <v>0.0</v>
      </c>
      <c r="Q1405" s="294">
        <v>0.0</v>
      </c>
      <c r="R1405" s="294">
        <v>0.0</v>
      </c>
      <c r="S1405" s="209"/>
      <c r="T1405" s="209"/>
      <c r="U1405" s="209"/>
      <c r="V1405" s="209"/>
      <c r="W1405" s="209"/>
      <c r="X1405" s="209"/>
      <c r="Y1405" s="209"/>
      <c r="Z1405" s="209"/>
      <c r="AA1405" s="209"/>
      <c r="AB1405" s="209"/>
      <c r="AC1405" s="209"/>
      <c r="AD1405" s="209"/>
      <c r="AE1405" s="209"/>
      <c r="AF1405" s="209"/>
      <c r="AG1405" s="209"/>
      <c r="AH1405" s="209"/>
      <c r="AI1405" s="209"/>
      <c r="AJ1405" s="209"/>
    </row>
    <row r="1406">
      <c r="A1406" s="294" t="s">
        <v>5788</v>
      </c>
      <c r="B1406" s="11" t="s">
        <v>5381</v>
      </c>
      <c r="C1406" s="295" t="s">
        <v>2271</v>
      </c>
      <c r="D1406" s="294" t="s">
        <v>1537</v>
      </c>
      <c r="E1406" s="294" t="s">
        <v>73</v>
      </c>
      <c r="F1406" s="294" t="s">
        <v>72</v>
      </c>
      <c r="G1406" s="296" t="s">
        <v>5662</v>
      </c>
      <c r="H1406" s="296" t="s">
        <v>5406</v>
      </c>
      <c r="I1406" s="294">
        <v>1.0</v>
      </c>
      <c r="J1406" s="294">
        <v>1.0</v>
      </c>
      <c r="K1406" s="294">
        <v>0.0</v>
      </c>
      <c r="L1406" s="294">
        <v>0.0</v>
      </c>
      <c r="M1406" s="294">
        <v>0.0</v>
      </c>
      <c r="N1406" s="294">
        <v>0.0</v>
      </c>
      <c r="O1406" s="294">
        <v>0.0</v>
      </c>
      <c r="P1406" s="294">
        <v>0.0</v>
      </c>
      <c r="Q1406" s="294">
        <v>0.0</v>
      </c>
      <c r="R1406" s="294">
        <v>0.0</v>
      </c>
      <c r="S1406" s="209"/>
      <c r="T1406" s="209"/>
      <c r="U1406" s="209"/>
      <c r="V1406" s="209"/>
      <c r="W1406" s="209"/>
      <c r="X1406" s="209"/>
      <c r="Y1406" s="209"/>
      <c r="Z1406" s="209"/>
      <c r="AA1406" s="209"/>
      <c r="AB1406" s="209"/>
      <c r="AC1406" s="209"/>
      <c r="AD1406" s="209"/>
      <c r="AE1406" s="209"/>
      <c r="AF1406" s="209"/>
      <c r="AG1406" s="209"/>
      <c r="AH1406" s="209"/>
      <c r="AI1406" s="209"/>
      <c r="AJ1406" s="209"/>
    </row>
    <row r="1407">
      <c r="A1407" s="294" t="s">
        <v>5789</v>
      </c>
      <c r="B1407" s="11" t="s">
        <v>5381</v>
      </c>
      <c r="C1407" s="295" t="s">
        <v>2271</v>
      </c>
      <c r="D1407" s="294" t="s">
        <v>1537</v>
      </c>
      <c r="E1407" s="294" t="s">
        <v>1679</v>
      </c>
      <c r="F1407" s="294" t="s">
        <v>1472</v>
      </c>
      <c r="G1407" s="296" t="s">
        <v>5665</v>
      </c>
      <c r="H1407" s="296" t="s">
        <v>5534</v>
      </c>
      <c r="I1407" s="294">
        <v>1.0</v>
      </c>
      <c r="J1407" s="294">
        <v>1.0</v>
      </c>
      <c r="K1407" s="294">
        <v>0.0</v>
      </c>
      <c r="L1407" s="294">
        <v>0.0</v>
      </c>
      <c r="M1407" s="294">
        <v>0.0</v>
      </c>
      <c r="N1407" s="294">
        <v>0.0</v>
      </c>
      <c r="O1407" s="294">
        <v>0.0</v>
      </c>
      <c r="P1407" s="294">
        <v>0.0</v>
      </c>
      <c r="Q1407" s="294">
        <v>0.0</v>
      </c>
      <c r="R1407" s="294">
        <v>0.0</v>
      </c>
      <c r="S1407" s="209"/>
      <c r="T1407" s="209"/>
      <c r="U1407" s="209"/>
      <c r="V1407" s="209"/>
      <c r="W1407" s="209"/>
      <c r="X1407" s="209"/>
      <c r="Y1407" s="209"/>
      <c r="Z1407" s="209"/>
      <c r="AA1407" s="209"/>
      <c r="AB1407" s="209"/>
      <c r="AC1407" s="209"/>
      <c r="AD1407" s="209"/>
      <c r="AE1407" s="209"/>
      <c r="AF1407" s="209"/>
      <c r="AG1407" s="209"/>
      <c r="AH1407" s="209"/>
      <c r="AI1407" s="209"/>
      <c r="AJ1407" s="209"/>
    </row>
    <row r="1408">
      <c r="A1408" s="294" t="s">
        <v>5790</v>
      </c>
      <c r="B1408" s="11" t="s">
        <v>5381</v>
      </c>
      <c r="C1408" s="295" t="s">
        <v>5791</v>
      </c>
      <c r="D1408" s="294" t="s">
        <v>1537</v>
      </c>
      <c r="E1408" s="294" t="s">
        <v>1679</v>
      </c>
      <c r="F1408" s="294" t="s">
        <v>1472</v>
      </c>
      <c r="G1408" s="296" t="s">
        <v>5665</v>
      </c>
      <c r="H1408" s="296" t="s">
        <v>5534</v>
      </c>
      <c r="I1408" s="294">
        <v>1.0</v>
      </c>
      <c r="J1408" s="294">
        <v>1.0</v>
      </c>
      <c r="K1408" s="294">
        <v>0.0</v>
      </c>
      <c r="L1408" s="294">
        <v>0.0</v>
      </c>
      <c r="M1408" s="294">
        <v>0.0</v>
      </c>
      <c r="N1408" s="294">
        <v>0.0</v>
      </c>
      <c r="O1408" s="294">
        <v>0.0</v>
      </c>
      <c r="P1408" s="294">
        <v>0.0</v>
      </c>
      <c r="Q1408" s="294">
        <v>0.0</v>
      </c>
      <c r="R1408" s="294">
        <v>0.0</v>
      </c>
      <c r="S1408" s="209"/>
      <c r="T1408" s="209"/>
      <c r="U1408" s="209"/>
      <c r="V1408" s="209"/>
      <c r="W1408" s="209"/>
      <c r="X1408" s="209"/>
      <c r="Y1408" s="209"/>
      <c r="Z1408" s="209"/>
      <c r="AA1408" s="209"/>
      <c r="AB1408" s="209"/>
      <c r="AC1408" s="209"/>
      <c r="AD1408" s="209"/>
      <c r="AE1408" s="209"/>
      <c r="AF1408" s="209"/>
      <c r="AG1408" s="209"/>
      <c r="AH1408" s="209"/>
      <c r="AI1408" s="209"/>
      <c r="AJ1408" s="209"/>
    </row>
    <row r="1409">
      <c r="A1409" s="294" t="s">
        <v>5797</v>
      </c>
      <c r="B1409" s="11" t="s">
        <v>5381</v>
      </c>
      <c r="C1409" s="295" t="s">
        <v>5795</v>
      </c>
      <c r="D1409" s="294" t="s">
        <v>1537</v>
      </c>
      <c r="E1409" s="294" t="s">
        <v>616</v>
      </c>
      <c r="F1409" s="294" t="s">
        <v>215</v>
      </c>
      <c r="G1409" s="296" t="s">
        <v>5632</v>
      </c>
      <c r="H1409" s="296" t="s">
        <v>5430</v>
      </c>
      <c r="I1409" s="294">
        <v>1.0</v>
      </c>
      <c r="J1409" s="294">
        <v>1.0</v>
      </c>
      <c r="K1409" s="294">
        <v>0.0</v>
      </c>
      <c r="L1409" s="294">
        <v>0.0</v>
      </c>
      <c r="M1409" s="294">
        <v>0.0</v>
      </c>
      <c r="N1409" s="294">
        <v>0.0</v>
      </c>
      <c r="O1409" s="294">
        <v>0.0</v>
      </c>
      <c r="P1409" s="294">
        <v>0.0</v>
      </c>
      <c r="Q1409" s="294">
        <v>0.0</v>
      </c>
      <c r="R1409" s="294">
        <v>0.0</v>
      </c>
      <c r="S1409" s="209"/>
      <c r="T1409" s="209"/>
      <c r="U1409" s="209"/>
      <c r="V1409" s="209"/>
      <c r="W1409" s="209"/>
      <c r="X1409" s="209"/>
      <c r="Y1409" s="209"/>
      <c r="Z1409" s="209"/>
      <c r="AA1409" s="209"/>
      <c r="AB1409" s="209"/>
      <c r="AC1409" s="209"/>
      <c r="AD1409" s="209"/>
      <c r="AE1409" s="209"/>
      <c r="AF1409" s="209"/>
      <c r="AG1409" s="209"/>
      <c r="AH1409" s="209"/>
      <c r="AI1409" s="209"/>
      <c r="AJ1409" s="209"/>
    </row>
    <row r="1410">
      <c r="A1410" s="294" t="s">
        <v>5801</v>
      </c>
      <c r="B1410" s="11" t="s">
        <v>5381</v>
      </c>
      <c r="C1410" s="295" t="s">
        <v>5800</v>
      </c>
      <c r="D1410" s="294" t="s">
        <v>1537</v>
      </c>
      <c r="E1410" s="294" t="s">
        <v>5643</v>
      </c>
      <c r="F1410" s="294" t="s">
        <v>5644</v>
      </c>
      <c r="G1410" s="296" t="s">
        <v>5645</v>
      </c>
      <c r="H1410" s="296" t="s">
        <v>5646</v>
      </c>
      <c r="I1410" s="294">
        <v>1.0</v>
      </c>
      <c r="J1410" s="294">
        <v>1.0</v>
      </c>
      <c r="K1410" s="294">
        <v>0.0</v>
      </c>
      <c r="L1410" s="294">
        <v>0.0</v>
      </c>
      <c r="M1410" s="294">
        <v>0.0</v>
      </c>
      <c r="N1410" s="294">
        <v>0.0</v>
      </c>
      <c r="O1410" s="294">
        <v>0.0</v>
      </c>
      <c r="P1410" s="294">
        <v>0.0</v>
      </c>
      <c r="Q1410" s="294">
        <v>0.0</v>
      </c>
      <c r="R1410" s="294">
        <v>0.0</v>
      </c>
      <c r="S1410" s="209"/>
      <c r="T1410" s="209"/>
      <c r="U1410" s="209"/>
      <c r="V1410" s="209"/>
      <c r="W1410" s="209"/>
      <c r="X1410" s="209"/>
      <c r="Y1410" s="209"/>
      <c r="Z1410" s="209"/>
      <c r="AA1410" s="209"/>
      <c r="AB1410" s="209"/>
      <c r="AC1410" s="209"/>
      <c r="AD1410" s="209"/>
      <c r="AE1410" s="209"/>
      <c r="AF1410" s="209"/>
      <c r="AG1410" s="209"/>
      <c r="AH1410" s="209"/>
      <c r="AI1410" s="209"/>
      <c r="AJ1410" s="209"/>
    </row>
    <row r="1411">
      <c r="A1411" s="294" t="s">
        <v>5803</v>
      </c>
      <c r="B1411" s="11" t="s">
        <v>5381</v>
      </c>
      <c r="C1411" s="295" t="s">
        <v>2276</v>
      </c>
      <c r="D1411" s="294" t="s">
        <v>1537</v>
      </c>
      <c r="E1411" s="294" t="s">
        <v>1336</v>
      </c>
      <c r="F1411" s="294" t="s">
        <v>1335</v>
      </c>
      <c r="G1411" s="296" t="s">
        <v>5649</v>
      </c>
      <c r="H1411" s="296" t="s">
        <v>5609</v>
      </c>
      <c r="I1411" s="294">
        <v>1.0</v>
      </c>
      <c r="J1411" s="294">
        <v>1.0</v>
      </c>
      <c r="K1411" s="294">
        <v>0.0</v>
      </c>
      <c r="L1411" s="294">
        <v>0.0</v>
      </c>
      <c r="M1411" s="294">
        <v>0.0</v>
      </c>
      <c r="N1411" s="294">
        <v>0.0</v>
      </c>
      <c r="O1411" s="294">
        <v>0.0</v>
      </c>
      <c r="P1411" s="294">
        <v>0.0</v>
      </c>
      <c r="Q1411" s="294">
        <v>0.0</v>
      </c>
      <c r="R1411" s="294">
        <v>0.0</v>
      </c>
      <c r="S1411" s="209"/>
      <c r="T1411" s="209"/>
      <c r="U1411" s="209"/>
      <c r="V1411" s="209"/>
      <c r="W1411" s="209"/>
      <c r="X1411" s="209"/>
      <c r="Y1411" s="209"/>
      <c r="Z1411" s="209"/>
      <c r="AA1411" s="209"/>
      <c r="AB1411" s="209"/>
      <c r="AC1411" s="209"/>
      <c r="AD1411" s="209"/>
      <c r="AE1411" s="209"/>
      <c r="AF1411" s="209"/>
      <c r="AG1411" s="209"/>
      <c r="AH1411" s="209"/>
      <c r="AI1411" s="209"/>
      <c r="AJ1411" s="209"/>
    </row>
    <row r="1412">
      <c r="A1412" s="294" t="s">
        <v>5804</v>
      </c>
      <c r="B1412" s="11" t="s">
        <v>5381</v>
      </c>
      <c r="C1412" s="295" t="s">
        <v>2276</v>
      </c>
      <c r="D1412" s="294" t="s">
        <v>1537</v>
      </c>
      <c r="E1412" s="294" t="s">
        <v>5805</v>
      </c>
      <c r="F1412" s="294" t="s">
        <v>2107</v>
      </c>
      <c r="G1412" s="296" t="s">
        <v>5806</v>
      </c>
      <c r="H1412" s="296" t="s">
        <v>5510</v>
      </c>
      <c r="I1412" s="294">
        <v>1.0</v>
      </c>
      <c r="J1412" s="294">
        <v>1.0</v>
      </c>
      <c r="K1412" s="294">
        <v>0.0</v>
      </c>
      <c r="L1412" s="294">
        <v>0.0</v>
      </c>
      <c r="M1412" s="294">
        <v>0.0</v>
      </c>
      <c r="N1412" s="294">
        <v>0.0</v>
      </c>
      <c r="O1412" s="294">
        <v>0.0</v>
      </c>
      <c r="P1412" s="294">
        <v>0.0</v>
      </c>
      <c r="Q1412" s="294">
        <v>0.0</v>
      </c>
      <c r="R1412" s="294">
        <v>0.0</v>
      </c>
      <c r="S1412" s="209"/>
      <c r="T1412" s="209"/>
      <c r="U1412" s="209"/>
      <c r="V1412" s="209"/>
      <c r="W1412" s="209"/>
      <c r="X1412" s="209"/>
      <c r="Y1412" s="209"/>
      <c r="Z1412" s="209"/>
      <c r="AA1412" s="209"/>
      <c r="AB1412" s="209"/>
      <c r="AC1412" s="209"/>
      <c r="AD1412" s="209"/>
      <c r="AE1412" s="209"/>
      <c r="AF1412" s="209"/>
      <c r="AG1412" s="209"/>
      <c r="AH1412" s="209"/>
      <c r="AI1412" s="209"/>
      <c r="AJ1412" s="209"/>
    </row>
    <row r="1413">
      <c r="A1413" s="294" t="s">
        <v>5807</v>
      </c>
      <c r="B1413" s="11" t="s">
        <v>5381</v>
      </c>
      <c r="C1413" s="295" t="s">
        <v>2276</v>
      </c>
      <c r="D1413" s="294" t="s">
        <v>1537</v>
      </c>
      <c r="E1413" s="294" t="s">
        <v>1625</v>
      </c>
      <c r="F1413" s="294" t="s">
        <v>2225</v>
      </c>
      <c r="G1413" s="296" t="s">
        <v>5639</v>
      </c>
      <c r="H1413" s="296" t="s">
        <v>5601</v>
      </c>
      <c r="I1413" s="294">
        <v>1.0</v>
      </c>
      <c r="J1413" s="294">
        <v>1.0</v>
      </c>
      <c r="K1413" s="294">
        <v>0.0</v>
      </c>
      <c r="L1413" s="294">
        <v>0.0</v>
      </c>
      <c r="M1413" s="294">
        <v>0.0</v>
      </c>
      <c r="N1413" s="294">
        <v>0.0</v>
      </c>
      <c r="O1413" s="294">
        <v>0.0</v>
      </c>
      <c r="P1413" s="294">
        <v>0.0</v>
      </c>
      <c r="Q1413" s="294">
        <v>0.0</v>
      </c>
      <c r="R1413" s="294">
        <v>0.0</v>
      </c>
      <c r="S1413" s="209"/>
      <c r="T1413" s="209"/>
      <c r="U1413" s="209"/>
      <c r="V1413" s="209"/>
      <c r="W1413" s="209"/>
      <c r="X1413" s="209"/>
      <c r="Y1413" s="209"/>
      <c r="Z1413" s="209"/>
      <c r="AA1413" s="209"/>
      <c r="AB1413" s="209"/>
      <c r="AC1413" s="209"/>
      <c r="AD1413" s="209"/>
      <c r="AE1413" s="209"/>
      <c r="AF1413" s="209"/>
      <c r="AG1413" s="209"/>
      <c r="AH1413" s="209"/>
      <c r="AI1413" s="209"/>
      <c r="AJ1413" s="209"/>
    </row>
    <row r="1414">
      <c r="A1414" s="294" t="s">
        <v>5809</v>
      </c>
      <c r="B1414" s="11" t="s">
        <v>5381</v>
      </c>
      <c r="C1414" s="295" t="s">
        <v>2276</v>
      </c>
      <c r="D1414" s="294" t="s">
        <v>1537</v>
      </c>
      <c r="E1414" s="294" t="s">
        <v>2067</v>
      </c>
      <c r="F1414" s="294" t="s">
        <v>1057</v>
      </c>
      <c r="G1414" s="296" t="s">
        <v>5626</v>
      </c>
      <c r="H1414" s="296" t="s">
        <v>5487</v>
      </c>
      <c r="I1414" s="294">
        <v>1.0</v>
      </c>
      <c r="J1414" s="294">
        <v>1.0</v>
      </c>
      <c r="K1414" s="294">
        <v>0.0</v>
      </c>
      <c r="L1414" s="294">
        <v>0.0</v>
      </c>
      <c r="M1414" s="294">
        <v>0.0</v>
      </c>
      <c r="N1414" s="294">
        <v>0.0</v>
      </c>
      <c r="O1414" s="294">
        <v>0.0</v>
      </c>
      <c r="P1414" s="294">
        <v>0.0</v>
      </c>
      <c r="Q1414" s="294">
        <v>0.0</v>
      </c>
      <c r="R1414" s="294">
        <v>0.0</v>
      </c>
      <c r="S1414" s="209"/>
      <c r="T1414" s="209"/>
      <c r="U1414" s="209"/>
      <c r="V1414" s="209"/>
      <c r="W1414" s="209"/>
      <c r="X1414" s="209"/>
      <c r="Y1414" s="209"/>
      <c r="Z1414" s="209"/>
      <c r="AA1414" s="209"/>
      <c r="AB1414" s="209"/>
      <c r="AC1414" s="209"/>
      <c r="AD1414" s="209"/>
      <c r="AE1414" s="209"/>
      <c r="AF1414" s="209"/>
      <c r="AG1414" s="209"/>
      <c r="AH1414" s="209"/>
      <c r="AI1414" s="209"/>
      <c r="AJ1414" s="209"/>
    </row>
    <row r="1415">
      <c r="A1415" s="294" t="s">
        <v>5812</v>
      </c>
      <c r="B1415" s="11" t="s">
        <v>5381</v>
      </c>
      <c r="C1415" s="295" t="s">
        <v>2276</v>
      </c>
      <c r="D1415" s="294" t="s">
        <v>1537</v>
      </c>
      <c r="E1415" s="294" t="s">
        <v>1336</v>
      </c>
      <c r="F1415" s="294" t="s">
        <v>1335</v>
      </c>
      <c r="G1415" s="296" t="s">
        <v>5649</v>
      </c>
      <c r="H1415" s="296" t="s">
        <v>5609</v>
      </c>
      <c r="I1415" s="294">
        <v>1.0</v>
      </c>
      <c r="J1415" s="294">
        <v>1.0</v>
      </c>
      <c r="K1415" s="294">
        <v>0.0</v>
      </c>
      <c r="L1415" s="294">
        <v>0.0</v>
      </c>
      <c r="M1415" s="294">
        <v>0.0</v>
      </c>
      <c r="N1415" s="294">
        <v>0.0</v>
      </c>
      <c r="O1415" s="294">
        <v>0.0</v>
      </c>
      <c r="P1415" s="294">
        <v>0.0</v>
      </c>
      <c r="Q1415" s="294">
        <v>0.0</v>
      </c>
      <c r="R1415" s="294">
        <v>0.0</v>
      </c>
      <c r="S1415" s="209"/>
      <c r="T1415" s="209"/>
      <c r="U1415" s="209"/>
      <c r="V1415" s="209"/>
      <c r="W1415" s="209"/>
      <c r="X1415" s="209"/>
      <c r="Y1415" s="209"/>
      <c r="Z1415" s="209"/>
      <c r="AA1415" s="209"/>
      <c r="AB1415" s="209"/>
      <c r="AC1415" s="209"/>
      <c r="AD1415" s="209"/>
      <c r="AE1415" s="209"/>
      <c r="AF1415" s="209"/>
      <c r="AG1415" s="209"/>
      <c r="AH1415" s="209"/>
      <c r="AI1415" s="209"/>
      <c r="AJ1415" s="209"/>
    </row>
    <row r="1416">
      <c r="A1416" s="294" t="s">
        <v>5817</v>
      </c>
      <c r="B1416" s="11" t="s">
        <v>5381</v>
      </c>
      <c r="C1416" s="295" t="s">
        <v>3624</v>
      </c>
      <c r="D1416" s="294" t="s">
        <v>1537</v>
      </c>
      <c r="E1416" s="294" t="s">
        <v>616</v>
      </c>
      <c r="F1416" s="294" t="s">
        <v>215</v>
      </c>
      <c r="G1416" s="296" t="s">
        <v>5632</v>
      </c>
      <c r="H1416" s="296" t="s">
        <v>5430</v>
      </c>
      <c r="I1416" s="294">
        <v>1.0</v>
      </c>
      <c r="J1416" s="294">
        <v>1.0</v>
      </c>
      <c r="K1416" s="294">
        <v>0.0</v>
      </c>
      <c r="L1416" s="294">
        <v>0.0</v>
      </c>
      <c r="M1416" s="294">
        <v>0.0</v>
      </c>
      <c r="N1416" s="294">
        <v>0.0</v>
      </c>
      <c r="O1416" s="294">
        <v>0.0</v>
      </c>
      <c r="P1416" s="294">
        <v>0.0</v>
      </c>
      <c r="Q1416" s="294">
        <v>0.0</v>
      </c>
      <c r="R1416" s="294">
        <v>0.0</v>
      </c>
      <c r="S1416" s="209"/>
      <c r="T1416" s="209"/>
      <c r="U1416" s="209"/>
      <c r="V1416" s="209"/>
      <c r="W1416" s="209"/>
      <c r="X1416" s="209"/>
      <c r="Y1416" s="209"/>
      <c r="Z1416" s="209"/>
      <c r="AA1416" s="209"/>
      <c r="AB1416" s="209"/>
      <c r="AC1416" s="209"/>
      <c r="AD1416" s="209"/>
      <c r="AE1416" s="209"/>
      <c r="AF1416" s="209"/>
      <c r="AG1416" s="209"/>
      <c r="AH1416" s="209"/>
      <c r="AI1416" s="209"/>
      <c r="AJ1416" s="209"/>
    </row>
    <row r="1417">
      <c r="A1417" s="294" t="s">
        <v>5823</v>
      </c>
      <c r="B1417" s="11" t="s">
        <v>5381</v>
      </c>
      <c r="C1417" s="295" t="s">
        <v>5821</v>
      </c>
      <c r="D1417" s="294" t="s">
        <v>1537</v>
      </c>
      <c r="E1417" s="294" t="s">
        <v>73</v>
      </c>
      <c r="F1417" s="294" t="s">
        <v>72</v>
      </c>
      <c r="G1417" s="296" t="s">
        <v>5662</v>
      </c>
      <c r="H1417" s="296" t="s">
        <v>5406</v>
      </c>
      <c r="I1417" s="294">
        <v>1.0</v>
      </c>
      <c r="J1417" s="294">
        <v>1.0</v>
      </c>
      <c r="K1417" s="294">
        <v>0.0</v>
      </c>
      <c r="L1417" s="294">
        <v>0.0</v>
      </c>
      <c r="M1417" s="294">
        <v>0.0</v>
      </c>
      <c r="N1417" s="294">
        <v>0.0</v>
      </c>
      <c r="O1417" s="294">
        <v>0.0</v>
      </c>
      <c r="P1417" s="294">
        <v>0.0</v>
      </c>
      <c r="Q1417" s="294">
        <v>0.0</v>
      </c>
      <c r="R1417" s="294">
        <v>0.0</v>
      </c>
      <c r="S1417" s="209"/>
      <c r="T1417" s="209"/>
      <c r="U1417" s="209"/>
      <c r="V1417" s="209"/>
      <c r="W1417" s="209"/>
      <c r="X1417" s="209"/>
      <c r="Y1417" s="209"/>
      <c r="Z1417" s="209"/>
      <c r="AA1417" s="209"/>
      <c r="AB1417" s="209"/>
      <c r="AC1417" s="209"/>
      <c r="AD1417" s="209"/>
      <c r="AE1417" s="209"/>
      <c r="AF1417" s="209"/>
      <c r="AG1417" s="209"/>
      <c r="AH1417" s="209"/>
      <c r="AI1417" s="209"/>
      <c r="AJ1417" s="209"/>
    </row>
    <row r="1418">
      <c r="A1418" s="294" t="s">
        <v>5824</v>
      </c>
      <c r="B1418" s="11" t="s">
        <v>5381</v>
      </c>
      <c r="C1418" s="295" t="s">
        <v>5821</v>
      </c>
      <c r="D1418" s="294" t="s">
        <v>1537</v>
      </c>
      <c r="E1418" s="294" t="s">
        <v>616</v>
      </c>
      <c r="F1418" s="294" t="s">
        <v>215</v>
      </c>
      <c r="G1418" s="296" t="s">
        <v>5632</v>
      </c>
      <c r="H1418" s="296" t="s">
        <v>5430</v>
      </c>
      <c r="I1418" s="294">
        <v>1.0</v>
      </c>
      <c r="J1418" s="294">
        <v>1.0</v>
      </c>
      <c r="K1418" s="294">
        <v>0.0</v>
      </c>
      <c r="L1418" s="294">
        <v>0.0</v>
      </c>
      <c r="M1418" s="294">
        <v>0.0</v>
      </c>
      <c r="N1418" s="294">
        <v>0.0</v>
      </c>
      <c r="O1418" s="294">
        <v>0.0</v>
      </c>
      <c r="P1418" s="294">
        <v>0.0</v>
      </c>
      <c r="Q1418" s="294">
        <v>0.0</v>
      </c>
      <c r="R1418" s="294">
        <v>0.0</v>
      </c>
      <c r="S1418" s="209"/>
      <c r="T1418" s="209"/>
      <c r="U1418" s="209"/>
      <c r="V1418" s="209"/>
      <c r="W1418" s="209"/>
      <c r="X1418" s="209"/>
      <c r="Y1418" s="209"/>
      <c r="Z1418" s="209"/>
      <c r="AA1418" s="209"/>
      <c r="AB1418" s="209"/>
      <c r="AC1418" s="209"/>
      <c r="AD1418" s="209"/>
      <c r="AE1418" s="209"/>
      <c r="AF1418" s="209"/>
      <c r="AG1418" s="209"/>
      <c r="AH1418" s="209"/>
      <c r="AI1418" s="209"/>
      <c r="AJ1418" s="209"/>
    </row>
    <row r="1419">
      <c r="A1419" s="294" t="s">
        <v>5825</v>
      </c>
      <c r="B1419" s="11" t="s">
        <v>5381</v>
      </c>
      <c r="C1419" s="295" t="s">
        <v>5821</v>
      </c>
      <c r="D1419" s="294" t="s">
        <v>1537</v>
      </c>
      <c r="E1419" s="294" t="s">
        <v>5826</v>
      </c>
      <c r="F1419" s="294" t="s">
        <v>5827</v>
      </c>
      <c r="G1419" s="296" t="s">
        <v>5828</v>
      </c>
      <c r="H1419" s="296" t="s">
        <v>5829</v>
      </c>
      <c r="I1419" s="294">
        <v>1.0</v>
      </c>
      <c r="J1419" s="294">
        <v>1.0</v>
      </c>
      <c r="K1419" s="294">
        <v>0.0</v>
      </c>
      <c r="L1419" s="294">
        <v>0.0</v>
      </c>
      <c r="M1419" s="294">
        <v>0.0</v>
      </c>
      <c r="N1419" s="294">
        <v>0.0</v>
      </c>
      <c r="O1419" s="294">
        <v>0.0</v>
      </c>
      <c r="P1419" s="294">
        <v>0.0</v>
      </c>
      <c r="Q1419" s="294">
        <v>0.0</v>
      </c>
      <c r="R1419" s="294">
        <v>0.0</v>
      </c>
      <c r="S1419" s="209"/>
      <c r="T1419" s="209"/>
      <c r="U1419" s="209"/>
      <c r="V1419" s="209"/>
      <c r="W1419" s="209"/>
      <c r="X1419" s="209"/>
      <c r="Y1419" s="209"/>
      <c r="Z1419" s="209"/>
      <c r="AA1419" s="209"/>
      <c r="AB1419" s="209"/>
      <c r="AC1419" s="209"/>
      <c r="AD1419" s="209"/>
      <c r="AE1419" s="209"/>
      <c r="AF1419" s="209"/>
      <c r="AG1419" s="209"/>
      <c r="AH1419" s="209"/>
      <c r="AI1419" s="209"/>
      <c r="AJ1419" s="209"/>
    </row>
    <row r="1420">
      <c r="A1420" s="294" t="s">
        <v>5833</v>
      </c>
      <c r="B1420" s="11" t="s">
        <v>5381</v>
      </c>
      <c r="C1420" s="295" t="s">
        <v>2279</v>
      </c>
      <c r="D1420" s="294" t="s">
        <v>1537</v>
      </c>
      <c r="E1420" s="294" t="s">
        <v>5834</v>
      </c>
      <c r="F1420" s="294" t="s">
        <v>2073</v>
      </c>
      <c r="G1420" s="296" t="s">
        <v>5835</v>
      </c>
      <c r="H1420" s="296" t="s">
        <v>5496</v>
      </c>
      <c r="I1420" s="294">
        <v>1.0</v>
      </c>
      <c r="J1420" s="294">
        <v>1.0</v>
      </c>
      <c r="K1420" s="294">
        <v>0.0</v>
      </c>
      <c r="L1420" s="294">
        <v>0.0</v>
      </c>
      <c r="M1420" s="294">
        <v>0.0</v>
      </c>
      <c r="N1420" s="294">
        <v>0.0</v>
      </c>
      <c r="O1420" s="294">
        <v>0.0</v>
      </c>
      <c r="P1420" s="294">
        <v>0.0</v>
      </c>
      <c r="Q1420" s="294">
        <v>0.0</v>
      </c>
      <c r="R1420" s="294">
        <v>0.0</v>
      </c>
      <c r="S1420" s="209"/>
      <c r="T1420" s="209"/>
      <c r="U1420" s="209"/>
      <c r="V1420" s="209"/>
      <c r="W1420" s="209"/>
      <c r="X1420" s="209"/>
      <c r="Y1420" s="209"/>
      <c r="Z1420" s="209"/>
      <c r="AA1420" s="209"/>
      <c r="AB1420" s="209"/>
      <c r="AC1420" s="209"/>
      <c r="AD1420" s="209"/>
      <c r="AE1420" s="209"/>
      <c r="AF1420" s="209"/>
      <c r="AG1420" s="209"/>
      <c r="AH1420" s="209"/>
      <c r="AI1420" s="209"/>
      <c r="AJ1420" s="209"/>
    </row>
    <row r="1421">
      <c r="A1421" s="294" t="s">
        <v>5837</v>
      </c>
      <c r="B1421" s="11" t="s">
        <v>5381</v>
      </c>
      <c r="C1421" s="295" t="s">
        <v>2279</v>
      </c>
      <c r="D1421" s="294" t="s">
        <v>1537</v>
      </c>
      <c r="E1421" s="294" t="s">
        <v>1336</v>
      </c>
      <c r="F1421" s="294" t="s">
        <v>1335</v>
      </c>
      <c r="G1421" s="296" t="s">
        <v>5649</v>
      </c>
      <c r="H1421" s="296" t="s">
        <v>5609</v>
      </c>
      <c r="I1421" s="294">
        <v>1.0</v>
      </c>
      <c r="J1421" s="294">
        <v>1.0</v>
      </c>
      <c r="K1421" s="294">
        <v>0.0</v>
      </c>
      <c r="L1421" s="294">
        <v>0.0</v>
      </c>
      <c r="M1421" s="294">
        <v>0.0</v>
      </c>
      <c r="N1421" s="294">
        <v>0.0</v>
      </c>
      <c r="O1421" s="294">
        <v>0.0</v>
      </c>
      <c r="P1421" s="294">
        <v>0.0</v>
      </c>
      <c r="Q1421" s="294">
        <v>0.0</v>
      </c>
      <c r="R1421" s="294">
        <v>0.0</v>
      </c>
      <c r="S1421" s="209"/>
      <c r="T1421" s="209"/>
      <c r="U1421" s="209"/>
      <c r="V1421" s="209"/>
      <c r="W1421" s="209"/>
      <c r="X1421" s="209"/>
      <c r="Y1421" s="209"/>
      <c r="Z1421" s="209"/>
      <c r="AA1421" s="209"/>
      <c r="AB1421" s="209"/>
      <c r="AC1421" s="209"/>
      <c r="AD1421" s="209"/>
      <c r="AE1421" s="209"/>
      <c r="AF1421" s="209"/>
      <c r="AG1421" s="209"/>
      <c r="AH1421" s="209"/>
      <c r="AI1421" s="209"/>
      <c r="AJ1421" s="209"/>
    </row>
    <row r="1422">
      <c r="A1422" s="291" t="s">
        <v>5839</v>
      </c>
      <c r="B1422" s="11" t="s">
        <v>5381</v>
      </c>
      <c r="C1422" s="290" t="s">
        <v>2693</v>
      </c>
      <c r="D1422" s="294" t="s">
        <v>1537</v>
      </c>
      <c r="E1422" s="291" t="s">
        <v>2067</v>
      </c>
      <c r="F1422" s="291" t="s">
        <v>1057</v>
      </c>
      <c r="G1422" s="298" t="s">
        <v>5626</v>
      </c>
      <c r="H1422" s="298" t="s">
        <v>5487</v>
      </c>
      <c r="I1422" s="291">
        <v>1.0</v>
      </c>
      <c r="J1422" s="291">
        <v>1.0</v>
      </c>
      <c r="K1422" s="291">
        <v>0.0</v>
      </c>
      <c r="L1422" s="291">
        <v>0.0</v>
      </c>
      <c r="M1422" s="291">
        <v>0.0</v>
      </c>
      <c r="N1422" s="291">
        <v>0.0</v>
      </c>
      <c r="O1422" s="291">
        <v>0.0</v>
      </c>
      <c r="P1422" s="291">
        <v>0.0</v>
      </c>
      <c r="Q1422" s="291">
        <v>0.0</v>
      </c>
      <c r="R1422" s="291">
        <v>0.0</v>
      </c>
      <c r="S1422" s="213"/>
      <c r="T1422" s="213"/>
      <c r="U1422" s="213"/>
      <c r="V1422" s="213"/>
      <c r="W1422" s="213"/>
      <c r="X1422" s="213"/>
      <c r="Y1422" s="213"/>
      <c r="Z1422" s="213"/>
      <c r="AA1422" s="213"/>
      <c r="AB1422" s="213"/>
      <c r="AC1422" s="213"/>
      <c r="AD1422" s="213"/>
      <c r="AE1422" s="213"/>
      <c r="AF1422" s="213"/>
      <c r="AG1422" s="213"/>
      <c r="AH1422" s="213"/>
      <c r="AI1422" s="213"/>
      <c r="AJ1422" s="213"/>
    </row>
    <row r="1423">
      <c r="A1423" s="291" t="s">
        <v>5840</v>
      </c>
      <c r="B1423" s="11" t="s">
        <v>5381</v>
      </c>
      <c r="C1423" s="290" t="s">
        <v>2693</v>
      </c>
      <c r="D1423" s="294" t="s">
        <v>1537</v>
      </c>
      <c r="E1423" s="291" t="s">
        <v>170</v>
      </c>
      <c r="F1423" s="291" t="s">
        <v>160</v>
      </c>
      <c r="G1423" s="298" t="s">
        <v>5628</v>
      </c>
      <c r="H1423" s="298" t="s">
        <v>5397</v>
      </c>
      <c r="I1423" s="291">
        <v>1.0</v>
      </c>
      <c r="J1423" s="291">
        <v>1.0</v>
      </c>
      <c r="K1423" s="291">
        <v>0.0</v>
      </c>
      <c r="L1423" s="291">
        <v>0.0</v>
      </c>
      <c r="M1423" s="291">
        <v>0.0</v>
      </c>
      <c r="N1423" s="291">
        <v>0.0</v>
      </c>
      <c r="O1423" s="291">
        <v>0.0</v>
      </c>
      <c r="P1423" s="291">
        <v>0.0</v>
      </c>
      <c r="Q1423" s="291">
        <v>0.0</v>
      </c>
      <c r="R1423" s="291">
        <v>0.0</v>
      </c>
      <c r="S1423" s="213"/>
      <c r="T1423" s="213"/>
      <c r="U1423" s="213"/>
      <c r="V1423" s="213"/>
      <c r="W1423" s="213"/>
      <c r="X1423" s="213"/>
      <c r="Y1423" s="213"/>
      <c r="Z1423" s="213"/>
      <c r="AA1423" s="213"/>
      <c r="AB1423" s="213"/>
      <c r="AC1423" s="213"/>
      <c r="AD1423" s="213"/>
      <c r="AE1423" s="213"/>
      <c r="AF1423" s="213"/>
      <c r="AG1423" s="213"/>
      <c r="AH1423" s="213"/>
      <c r="AI1423" s="213"/>
      <c r="AJ1423" s="213"/>
    </row>
    <row r="1424">
      <c r="A1424" s="291" t="s">
        <v>5841</v>
      </c>
      <c r="B1424" s="11" t="s">
        <v>5381</v>
      </c>
      <c r="C1424" s="290" t="s">
        <v>2693</v>
      </c>
      <c r="D1424" s="294" t="s">
        <v>1537</v>
      </c>
      <c r="E1424" s="291" t="s">
        <v>5659</v>
      </c>
      <c r="F1424" s="291" t="s">
        <v>1766</v>
      </c>
      <c r="G1424" s="298" t="s">
        <v>5660</v>
      </c>
      <c r="H1424" s="298" t="s">
        <v>5585</v>
      </c>
      <c r="I1424" s="291">
        <v>1.0</v>
      </c>
      <c r="J1424" s="291">
        <v>1.0</v>
      </c>
      <c r="K1424" s="291">
        <v>0.0</v>
      </c>
      <c r="L1424" s="291">
        <v>0.0</v>
      </c>
      <c r="M1424" s="291">
        <v>0.0</v>
      </c>
      <c r="N1424" s="291">
        <v>0.0</v>
      </c>
      <c r="O1424" s="291">
        <v>0.0</v>
      </c>
      <c r="P1424" s="291">
        <v>0.0</v>
      </c>
      <c r="Q1424" s="291">
        <v>0.0</v>
      </c>
      <c r="R1424" s="291">
        <v>0.0</v>
      </c>
      <c r="S1424" s="213"/>
      <c r="T1424" s="213"/>
      <c r="U1424" s="213"/>
      <c r="V1424" s="213"/>
      <c r="W1424" s="213"/>
      <c r="X1424" s="213"/>
      <c r="Y1424" s="213"/>
      <c r="Z1424" s="213"/>
      <c r="AA1424" s="213"/>
      <c r="AB1424" s="213"/>
      <c r="AC1424" s="213"/>
      <c r="AD1424" s="213"/>
      <c r="AE1424" s="213"/>
      <c r="AF1424" s="213"/>
      <c r="AG1424" s="213"/>
      <c r="AH1424" s="213"/>
      <c r="AI1424" s="213"/>
      <c r="AJ1424" s="213"/>
    </row>
    <row r="1425">
      <c r="A1425" s="291" t="s">
        <v>5842</v>
      </c>
      <c r="B1425" s="11" t="s">
        <v>5381</v>
      </c>
      <c r="C1425" s="290" t="s">
        <v>2693</v>
      </c>
      <c r="D1425" s="294" t="s">
        <v>1537</v>
      </c>
      <c r="E1425" s="291" t="s">
        <v>1679</v>
      </c>
      <c r="F1425" s="291" t="s">
        <v>1472</v>
      </c>
      <c r="G1425" s="298" t="s">
        <v>5665</v>
      </c>
      <c r="H1425" s="298" t="s">
        <v>5534</v>
      </c>
      <c r="I1425" s="291">
        <v>1.0</v>
      </c>
      <c r="J1425" s="291">
        <v>1.0</v>
      </c>
      <c r="K1425" s="291">
        <v>0.0</v>
      </c>
      <c r="L1425" s="291">
        <v>0.0</v>
      </c>
      <c r="M1425" s="291">
        <v>0.0</v>
      </c>
      <c r="N1425" s="291">
        <v>0.0</v>
      </c>
      <c r="O1425" s="291">
        <v>0.0</v>
      </c>
      <c r="P1425" s="291">
        <v>0.0</v>
      </c>
      <c r="Q1425" s="291">
        <v>0.0</v>
      </c>
      <c r="R1425" s="291">
        <v>0.0</v>
      </c>
      <c r="S1425" s="213"/>
      <c r="T1425" s="213"/>
      <c r="U1425" s="213"/>
      <c r="V1425" s="213"/>
      <c r="W1425" s="213"/>
      <c r="X1425" s="213"/>
      <c r="Y1425" s="213"/>
      <c r="Z1425" s="213"/>
      <c r="AA1425" s="213"/>
      <c r="AB1425" s="213"/>
      <c r="AC1425" s="213"/>
      <c r="AD1425" s="213"/>
      <c r="AE1425" s="213"/>
      <c r="AF1425" s="213"/>
      <c r="AG1425" s="213"/>
      <c r="AH1425" s="213"/>
      <c r="AI1425" s="213"/>
      <c r="AJ1425" s="213"/>
    </row>
    <row r="1426">
      <c r="A1426" s="291" t="s">
        <v>5846</v>
      </c>
      <c r="B1426" s="11" t="s">
        <v>5381</v>
      </c>
      <c r="C1426" s="290" t="s">
        <v>5844</v>
      </c>
      <c r="D1426" s="294" t="s">
        <v>1537</v>
      </c>
      <c r="E1426" s="291" t="s">
        <v>73</v>
      </c>
      <c r="F1426" s="291" t="s">
        <v>72</v>
      </c>
      <c r="G1426" s="298" t="s">
        <v>5662</v>
      </c>
      <c r="H1426" s="298" t="s">
        <v>5406</v>
      </c>
      <c r="I1426" s="291">
        <v>1.0</v>
      </c>
      <c r="J1426" s="291">
        <v>1.0</v>
      </c>
      <c r="K1426" s="291">
        <v>0.0</v>
      </c>
      <c r="L1426" s="291">
        <v>0.0</v>
      </c>
      <c r="M1426" s="291">
        <v>0.0</v>
      </c>
      <c r="N1426" s="291">
        <v>0.0</v>
      </c>
      <c r="O1426" s="291">
        <v>0.0</v>
      </c>
      <c r="P1426" s="291">
        <v>0.0</v>
      </c>
      <c r="Q1426" s="291">
        <v>0.0</v>
      </c>
      <c r="R1426" s="291">
        <v>0.0</v>
      </c>
      <c r="S1426" s="213"/>
      <c r="T1426" s="213"/>
      <c r="U1426" s="213"/>
      <c r="V1426" s="213"/>
      <c r="W1426" s="213"/>
      <c r="X1426" s="213"/>
      <c r="Y1426" s="213"/>
      <c r="Z1426" s="213"/>
      <c r="AA1426" s="213"/>
      <c r="AB1426" s="213"/>
      <c r="AC1426" s="213"/>
      <c r="AD1426" s="213"/>
      <c r="AE1426" s="213"/>
      <c r="AF1426" s="213"/>
      <c r="AG1426" s="213"/>
      <c r="AH1426" s="213"/>
      <c r="AI1426" s="213"/>
      <c r="AJ1426" s="213"/>
    </row>
    <row r="1427">
      <c r="A1427" s="291" t="s">
        <v>5847</v>
      </c>
      <c r="B1427" s="11" t="s">
        <v>5381</v>
      </c>
      <c r="C1427" s="290" t="s">
        <v>5844</v>
      </c>
      <c r="D1427" s="294" t="s">
        <v>1537</v>
      </c>
      <c r="E1427" s="291" t="s">
        <v>616</v>
      </c>
      <c r="F1427" s="291" t="s">
        <v>215</v>
      </c>
      <c r="G1427" s="298" t="s">
        <v>5632</v>
      </c>
      <c r="H1427" s="298" t="s">
        <v>5430</v>
      </c>
      <c r="I1427" s="291">
        <v>1.0</v>
      </c>
      <c r="J1427" s="291">
        <v>1.0</v>
      </c>
      <c r="K1427" s="291">
        <v>0.0</v>
      </c>
      <c r="L1427" s="291">
        <v>0.0</v>
      </c>
      <c r="M1427" s="291">
        <v>0.0</v>
      </c>
      <c r="N1427" s="291">
        <v>0.0</v>
      </c>
      <c r="O1427" s="291">
        <v>0.0</v>
      </c>
      <c r="P1427" s="291">
        <v>0.0</v>
      </c>
      <c r="Q1427" s="291">
        <v>0.0</v>
      </c>
      <c r="R1427" s="291">
        <v>0.0</v>
      </c>
      <c r="S1427" s="213"/>
      <c r="T1427" s="213"/>
      <c r="U1427" s="213"/>
      <c r="V1427" s="213"/>
      <c r="W1427" s="213"/>
      <c r="X1427" s="213"/>
      <c r="Y1427" s="213"/>
      <c r="Z1427" s="213"/>
      <c r="AA1427" s="213"/>
      <c r="AB1427" s="213"/>
      <c r="AC1427" s="213"/>
      <c r="AD1427" s="213"/>
      <c r="AE1427" s="213"/>
      <c r="AF1427" s="213"/>
      <c r="AG1427" s="213"/>
      <c r="AH1427" s="213"/>
      <c r="AI1427" s="213"/>
      <c r="AJ1427" s="213"/>
    </row>
    <row r="1428">
      <c r="A1428" s="291" t="s">
        <v>5848</v>
      </c>
      <c r="B1428" s="11" t="s">
        <v>5381</v>
      </c>
      <c r="C1428" s="290" t="s">
        <v>5849</v>
      </c>
      <c r="D1428" s="294" t="s">
        <v>1537</v>
      </c>
      <c r="E1428" s="291" t="s">
        <v>1625</v>
      </c>
      <c r="F1428" s="291" t="s">
        <v>2225</v>
      </c>
      <c r="G1428" s="298" t="s">
        <v>5639</v>
      </c>
      <c r="H1428" s="298" t="s">
        <v>5601</v>
      </c>
      <c r="I1428" s="291">
        <v>1.0</v>
      </c>
      <c r="J1428" s="291">
        <v>1.0</v>
      </c>
      <c r="K1428" s="291">
        <v>0.0</v>
      </c>
      <c r="L1428" s="291">
        <v>0.0</v>
      </c>
      <c r="M1428" s="291">
        <v>0.0</v>
      </c>
      <c r="N1428" s="291">
        <v>0.0</v>
      </c>
      <c r="O1428" s="291">
        <v>0.0</v>
      </c>
      <c r="P1428" s="291">
        <v>0.0</v>
      </c>
      <c r="Q1428" s="291">
        <v>0.0</v>
      </c>
      <c r="R1428" s="291">
        <v>0.0</v>
      </c>
      <c r="S1428" s="213"/>
      <c r="T1428" s="213"/>
      <c r="U1428" s="213"/>
      <c r="V1428" s="213"/>
      <c r="W1428" s="213"/>
      <c r="X1428" s="213"/>
      <c r="Y1428" s="213"/>
      <c r="Z1428" s="213"/>
      <c r="AA1428" s="213"/>
      <c r="AB1428" s="213"/>
      <c r="AC1428" s="213"/>
      <c r="AD1428" s="213"/>
      <c r="AE1428" s="213"/>
      <c r="AF1428" s="213"/>
      <c r="AG1428" s="213"/>
      <c r="AH1428" s="213"/>
      <c r="AI1428" s="213"/>
      <c r="AJ1428" s="213"/>
    </row>
    <row r="1429">
      <c r="A1429" s="291" t="s">
        <v>5851</v>
      </c>
      <c r="B1429" s="11" t="s">
        <v>5381</v>
      </c>
      <c r="C1429" s="290" t="s">
        <v>5849</v>
      </c>
      <c r="D1429" s="294" t="s">
        <v>1537</v>
      </c>
      <c r="E1429" s="291" t="s">
        <v>5834</v>
      </c>
      <c r="F1429" s="291" t="s">
        <v>2073</v>
      </c>
      <c r="G1429" s="298" t="s">
        <v>5835</v>
      </c>
      <c r="H1429" s="298" t="s">
        <v>5496</v>
      </c>
      <c r="I1429" s="291">
        <v>1.0</v>
      </c>
      <c r="J1429" s="291">
        <v>1.0</v>
      </c>
      <c r="K1429" s="291">
        <v>0.0</v>
      </c>
      <c r="L1429" s="291">
        <v>0.0</v>
      </c>
      <c r="M1429" s="291">
        <v>0.0</v>
      </c>
      <c r="N1429" s="291">
        <v>0.0</v>
      </c>
      <c r="O1429" s="291">
        <v>0.0</v>
      </c>
      <c r="P1429" s="291">
        <v>0.0</v>
      </c>
      <c r="Q1429" s="291">
        <v>0.0</v>
      </c>
      <c r="R1429" s="291">
        <v>0.0</v>
      </c>
      <c r="S1429" s="213"/>
      <c r="T1429" s="213"/>
      <c r="U1429" s="213"/>
      <c r="V1429" s="213"/>
      <c r="W1429" s="213"/>
      <c r="X1429" s="213"/>
      <c r="Y1429" s="213"/>
      <c r="Z1429" s="213"/>
      <c r="AA1429" s="213"/>
      <c r="AB1429" s="213"/>
      <c r="AC1429" s="213"/>
      <c r="AD1429" s="213"/>
      <c r="AE1429" s="213"/>
      <c r="AF1429" s="213"/>
      <c r="AG1429" s="213"/>
      <c r="AH1429" s="213"/>
      <c r="AI1429" s="213"/>
      <c r="AJ1429" s="213"/>
    </row>
    <row r="1430">
      <c r="A1430" s="291" t="s">
        <v>5852</v>
      </c>
      <c r="B1430" s="11" t="s">
        <v>5381</v>
      </c>
      <c r="C1430" s="290" t="s">
        <v>5849</v>
      </c>
      <c r="D1430" s="294" t="s">
        <v>1537</v>
      </c>
      <c r="E1430" s="291" t="s">
        <v>1560</v>
      </c>
      <c r="F1430" s="291" t="s">
        <v>683</v>
      </c>
      <c r="G1430" s="298" t="s">
        <v>5656</v>
      </c>
      <c r="H1430" s="298" t="s">
        <v>5456</v>
      </c>
      <c r="I1430" s="291">
        <v>1.0</v>
      </c>
      <c r="J1430" s="291">
        <v>1.0</v>
      </c>
      <c r="K1430" s="291">
        <v>0.0</v>
      </c>
      <c r="L1430" s="291">
        <v>0.0</v>
      </c>
      <c r="M1430" s="291">
        <v>0.0</v>
      </c>
      <c r="N1430" s="291">
        <v>0.0</v>
      </c>
      <c r="O1430" s="291">
        <v>0.0</v>
      </c>
      <c r="P1430" s="291">
        <v>0.0</v>
      </c>
      <c r="Q1430" s="291">
        <v>0.0</v>
      </c>
      <c r="R1430" s="291">
        <v>0.0</v>
      </c>
      <c r="S1430" s="213"/>
      <c r="T1430" s="213"/>
      <c r="U1430" s="213"/>
      <c r="V1430" s="213"/>
      <c r="W1430" s="213"/>
      <c r="X1430" s="213"/>
      <c r="Y1430" s="213"/>
      <c r="Z1430" s="213"/>
      <c r="AA1430" s="213"/>
      <c r="AB1430" s="213"/>
      <c r="AC1430" s="213"/>
      <c r="AD1430" s="213"/>
      <c r="AE1430" s="213"/>
      <c r="AF1430" s="213"/>
      <c r="AG1430" s="213"/>
      <c r="AH1430" s="213"/>
      <c r="AI1430" s="213"/>
      <c r="AJ1430" s="213"/>
    </row>
    <row r="1431">
      <c r="A1431" s="291" t="s">
        <v>5857</v>
      </c>
      <c r="B1431" s="11" t="s">
        <v>5381</v>
      </c>
      <c r="C1431" s="290" t="s">
        <v>5849</v>
      </c>
      <c r="D1431" s="294" t="s">
        <v>1537</v>
      </c>
      <c r="E1431" s="291" t="s">
        <v>1336</v>
      </c>
      <c r="F1431" s="291" t="s">
        <v>1335</v>
      </c>
      <c r="G1431" s="298" t="s">
        <v>5649</v>
      </c>
      <c r="H1431" s="298" t="s">
        <v>5609</v>
      </c>
      <c r="I1431" s="291">
        <v>1.0</v>
      </c>
      <c r="J1431" s="291">
        <v>1.0</v>
      </c>
      <c r="K1431" s="291">
        <v>0.0</v>
      </c>
      <c r="L1431" s="291">
        <v>0.0</v>
      </c>
      <c r="M1431" s="291">
        <v>0.0</v>
      </c>
      <c r="N1431" s="291">
        <v>0.0</v>
      </c>
      <c r="O1431" s="291">
        <v>0.0</v>
      </c>
      <c r="P1431" s="291">
        <v>0.0</v>
      </c>
      <c r="Q1431" s="291">
        <v>0.0</v>
      </c>
      <c r="R1431" s="291">
        <v>0.0</v>
      </c>
      <c r="S1431" s="213"/>
      <c r="T1431" s="213"/>
      <c r="U1431" s="213"/>
      <c r="V1431" s="213"/>
      <c r="W1431" s="213"/>
      <c r="X1431" s="213"/>
      <c r="Y1431" s="213"/>
      <c r="Z1431" s="213"/>
      <c r="AA1431" s="213"/>
      <c r="AB1431" s="213"/>
      <c r="AC1431" s="213"/>
      <c r="AD1431" s="213"/>
      <c r="AE1431" s="213"/>
      <c r="AF1431" s="213"/>
      <c r="AG1431" s="213"/>
      <c r="AH1431" s="213"/>
      <c r="AI1431" s="213"/>
      <c r="AJ1431" s="213"/>
    </row>
    <row r="1432">
      <c r="A1432" s="291" t="s">
        <v>5860</v>
      </c>
      <c r="B1432" s="11" t="s">
        <v>5381</v>
      </c>
      <c r="C1432" s="290" t="s">
        <v>5859</v>
      </c>
      <c r="D1432" s="294" t="s">
        <v>1537</v>
      </c>
      <c r="E1432" s="291" t="s">
        <v>5621</v>
      </c>
      <c r="F1432" s="291" t="s">
        <v>5622</v>
      </c>
      <c r="G1432" s="298" t="s">
        <v>5623</v>
      </c>
      <c r="H1432" s="298" t="s">
        <v>5624</v>
      </c>
      <c r="I1432" s="291">
        <v>1.0</v>
      </c>
      <c r="J1432" s="291">
        <v>1.0</v>
      </c>
      <c r="K1432" s="291">
        <v>0.0</v>
      </c>
      <c r="L1432" s="291">
        <v>0.0</v>
      </c>
      <c r="M1432" s="291">
        <v>0.0</v>
      </c>
      <c r="N1432" s="291">
        <v>0.0</v>
      </c>
      <c r="O1432" s="291">
        <v>0.0</v>
      </c>
      <c r="P1432" s="291">
        <v>0.0</v>
      </c>
      <c r="Q1432" s="291">
        <v>0.0</v>
      </c>
      <c r="R1432" s="291">
        <v>0.0</v>
      </c>
      <c r="S1432" s="213"/>
      <c r="T1432" s="213"/>
      <c r="U1432" s="213"/>
      <c r="V1432" s="213"/>
      <c r="W1432" s="213"/>
      <c r="X1432" s="213"/>
      <c r="Y1432" s="213"/>
      <c r="Z1432" s="213"/>
      <c r="AA1432" s="213"/>
      <c r="AB1432" s="213"/>
      <c r="AC1432" s="213"/>
      <c r="AD1432" s="213"/>
      <c r="AE1432" s="213"/>
      <c r="AF1432" s="213"/>
      <c r="AG1432" s="213"/>
      <c r="AH1432" s="213"/>
      <c r="AI1432" s="213"/>
      <c r="AJ1432" s="213"/>
    </row>
    <row r="1433">
      <c r="A1433" s="303" t="s">
        <v>5863</v>
      </c>
      <c r="B1433" s="11" t="s">
        <v>5381</v>
      </c>
      <c r="C1433" s="304" t="s">
        <v>2282</v>
      </c>
      <c r="D1433" s="294" t="s">
        <v>1537</v>
      </c>
      <c r="E1433" s="303" t="s">
        <v>2283</v>
      </c>
      <c r="F1433" s="303" t="s">
        <v>2145</v>
      </c>
      <c r="G1433" s="305" t="s">
        <v>5725</v>
      </c>
      <c r="H1433" s="305" t="s">
        <v>5543</v>
      </c>
      <c r="I1433" s="303">
        <v>1.0</v>
      </c>
      <c r="J1433" s="303">
        <v>1.0</v>
      </c>
      <c r="K1433" s="303">
        <v>0.0</v>
      </c>
      <c r="L1433" s="303">
        <v>30.0</v>
      </c>
      <c r="M1433" s="303">
        <v>0.0</v>
      </c>
      <c r="N1433" s="303">
        <v>0.0</v>
      </c>
      <c r="O1433" s="303">
        <v>0.0</v>
      </c>
      <c r="P1433" s="303">
        <v>0.0</v>
      </c>
      <c r="Q1433" s="303">
        <v>0.0</v>
      </c>
      <c r="R1433" s="303">
        <v>0.0</v>
      </c>
      <c r="S1433" s="216"/>
      <c r="T1433" s="216"/>
      <c r="U1433" s="216"/>
      <c r="V1433" s="216"/>
      <c r="W1433" s="216"/>
      <c r="X1433" s="216"/>
      <c r="Y1433" s="216"/>
      <c r="Z1433" s="216"/>
      <c r="AA1433" s="216"/>
      <c r="AB1433" s="216"/>
      <c r="AC1433" s="216"/>
      <c r="AD1433" s="216"/>
      <c r="AE1433" s="216"/>
      <c r="AF1433" s="216"/>
      <c r="AG1433" s="216"/>
      <c r="AH1433" s="216"/>
      <c r="AI1433" s="216"/>
      <c r="AJ1433" s="216"/>
    </row>
    <row r="1434">
      <c r="A1434" s="291" t="s">
        <v>5864</v>
      </c>
      <c r="B1434" s="11" t="s">
        <v>5381</v>
      </c>
      <c r="C1434" s="290" t="s">
        <v>2282</v>
      </c>
      <c r="D1434" s="294" t="s">
        <v>1537</v>
      </c>
      <c r="E1434" s="291" t="s">
        <v>5865</v>
      </c>
      <c r="F1434" s="291" t="s">
        <v>5866</v>
      </c>
      <c r="G1434" s="298" t="s">
        <v>5867</v>
      </c>
      <c r="H1434" s="298" t="s">
        <v>5532</v>
      </c>
      <c r="I1434" s="291">
        <v>1.0</v>
      </c>
      <c r="J1434" s="291">
        <v>1.0</v>
      </c>
      <c r="K1434" s="291">
        <v>0.0</v>
      </c>
      <c r="L1434" s="291">
        <v>0.0</v>
      </c>
      <c r="M1434" s="291">
        <v>0.0</v>
      </c>
      <c r="N1434" s="291">
        <v>0.0</v>
      </c>
      <c r="O1434" s="291">
        <v>0.0</v>
      </c>
      <c r="P1434" s="291">
        <v>0.0</v>
      </c>
      <c r="Q1434" s="291">
        <v>0.0</v>
      </c>
      <c r="R1434" s="291">
        <v>0.0</v>
      </c>
      <c r="S1434" s="213"/>
      <c r="T1434" s="213"/>
      <c r="U1434" s="213"/>
      <c r="V1434" s="213"/>
      <c r="W1434" s="213"/>
      <c r="X1434" s="213"/>
      <c r="Y1434" s="213"/>
      <c r="Z1434" s="213"/>
      <c r="AA1434" s="213"/>
      <c r="AB1434" s="213"/>
      <c r="AC1434" s="213"/>
      <c r="AD1434" s="213"/>
      <c r="AE1434" s="213"/>
      <c r="AF1434" s="213"/>
      <c r="AG1434" s="213"/>
      <c r="AH1434" s="213"/>
      <c r="AI1434" s="213"/>
      <c r="AJ1434" s="213"/>
    </row>
    <row r="1435">
      <c r="A1435" s="291" t="s">
        <v>5868</v>
      </c>
      <c r="B1435" s="11" t="s">
        <v>5381</v>
      </c>
      <c r="C1435" s="290" t="s">
        <v>2282</v>
      </c>
      <c r="D1435" s="294" t="s">
        <v>1537</v>
      </c>
      <c r="E1435" s="291" t="s">
        <v>5805</v>
      </c>
      <c r="F1435" s="291" t="s">
        <v>2107</v>
      </c>
      <c r="G1435" s="298" t="s">
        <v>5806</v>
      </c>
      <c r="H1435" s="298" t="s">
        <v>5510</v>
      </c>
      <c r="I1435" s="291">
        <v>1.0</v>
      </c>
      <c r="J1435" s="291">
        <v>1.0</v>
      </c>
      <c r="K1435" s="291">
        <v>0.0</v>
      </c>
      <c r="L1435" s="291">
        <v>0.0</v>
      </c>
      <c r="M1435" s="291">
        <v>0.0</v>
      </c>
      <c r="N1435" s="291">
        <v>0.0</v>
      </c>
      <c r="O1435" s="291">
        <v>0.0</v>
      </c>
      <c r="P1435" s="291">
        <v>0.0</v>
      </c>
      <c r="Q1435" s="291">
        <v>0.0</v>
      </c>
      <c r="R1435" s="291">
        <v>0.0</v>
      </c>
      <c r="S1435" s="213"/>
      <c r="T1435" s="213"/>
      <c r="U1435" s="213"/>
      <c r="V1435" s="213"/>
      <c r="W1435" s="213"/>
      <c r="X1435" s="213"/>
      <c r="Y1435" s="213"/>
      <c r="Z1435" s="213"/>
      <c r="AA1435" s="213"/>
      <c r="AB1435" s="213"/>
      <c r="AC1435" s="213"/>
      <c r="AD1435" s="213"/>
      <c r="AE1435" s="213"/>
      <c r="AF1435" s="213"/>
      <c r="AG1435" s="213"/>
      <c r="AH1435" s="213"/>
      <c r="AI1435" s="213"/>
      <c r="AJ1435" s="213"/>
    </row>
    <row r="1436">
      <c r="A1436" s="291" t="s">
        <v>5870</v>
      </c>
      <c r="B1436" s="11" t="s">
        <v>5381</v>
      </c>
      <c r="C1436" s="290" t="s">
        <v>2282</v>
      </c>
      <c r="D1436" s="294" t="s">
        <v>1537</v>
      </c>
      <c r="E1436" s="291" t="s">
        <v>170</v>
      </c>
      <c r="F1436" s="291" t="s">
        <v>160</v>
      </c>
      <c r="G1436" s="298" t="s">
        <v>5628</v>
      </c>
      <c r="H1436" s="298" t="s">
        <v>5397</v>
      </c>
      <c r="I1436" s="291">
        <v>1.0</v>
      </c>
      <c r="J1436" s="291">
        <v>1.0</v>
      </c>
      <c r="K1436" s="291">
        <v>0.0</v>
      </c>
      <c r="L1436" s="291">
        <v>0.0</v>
      </c>
      <c r="M1436" s="291">
        <v>0.0</v>
      </c>
      <c r="N1436" s="291">
        <v>0.0</v>
      </c>
      <c r="O1436" s="291">
        <v>0.0</v>
      </c>
      <c r="P1436" s="291">
        <v>0.0</v>
      </c>
      <c r="Q1436" s="291">
        <v>0.0</v>
      </c>
      <c r="R1436" s="291">
        <v>0.0</v>
      </c>
      <c r="S1436" s="213"/>
      <c r="T1436" s="213"/>
      <c r="U1436" s="213"/>
      <c r="V1436" s="213"/>
      <c r="W1436" s="213"/>
      <c r="X1436" s="213"/>
      <c r="Y1436" s="213"/>
      <c r="Z1436" s="213"/>
      <c r="AA1436" s="213"/>
      <c r="AB1436" s="213"/>
      <c r="AC1436" s="213"/>
      <c r="AD1436" s="213"/>
      <c r="AE1436" s="213"/>
      <c r="AF1436" s="213"/>
      <c r="AG1436" s="213"/>
      <c r="AH1436" s="213"/>
      <c r="AI1436" s="213"/>
      <c r="AJ1436" s="213"/>
    </row>
    <row r="1437">
      <c r="A1437" s="291" t="s">
        <v>5872</v>
      </c>
      <c r="B1437" s="11" t="s">
        <v>5381</v>
      </c>
      <c r="C1437" s="290" t="s">
        <v>2282</v>
      </c>
      <c r="D1437" s="294" t="s">
        <v>1537</v>
      </c>
      <c r="E1437" s="291" t="s">
        <v>616</v>
      </c>
      <c r="F1437" s="291" t="s">
        <v>215</v>
      </c>
      <c r="G1437" s="298" t="s">
        <v>5632</v>
      </c>
      <c r="H1437" s="298" t="s">
        <v>5430</v>
      </c>
      <c r="I1437" s="291">
        <v>1.0</v>
      </c>
      <c r="J1437" s="291">
        <v>1.0</v>
      </c>
      <c r="K1437" s="291">
        <v>0.0</v>
      </c>
      <c r="L1437" s="291">
        <v>0.0</v>
      </c>
      <c r="M1437" s="291">
        <v>0.0</v>
      </c>
      <c r="N1437" s="291">
        <v>0.0</v>
      </c>
      <c r="O1437" s="291">
        <v>0.0</v>
      </c>
      <c r="P1437" s="291">
        <v>0.0</v>
      </c>
      <c r="Q1437" s="291">
        <v>0.0</v>
      </c>
      <c r="R1437" s="291">
        <v>0.0</v>
      </c>
      <c r="S1437" s="213"/>
      <c r="T1437" s="213"/>
      <c r="U1437" s="213"/>
      <c r="V1437" s="213"/>
      <c r="W1437" s="213"/>
      <c r="X1437" s="213"/>
      <c r="Y1437" s="213"/>
      <c r="Z1437" s="213"/>
      <c r="AA1437" s="213"/>
      <c r="AB1437" s="213"/>
      <c r="AC1437" s="213"/>
      <c r="AD1437" s="213"/>
      <c r="AE1437" s="213"/>
      <c r="AF1437" s="213"/>
      <c r="AG1437" s="213"/>
      <c r="AH1437" s="213"/>
      <c r="AI1437" s="213"/>
      <c r="AJ1437" s="213"/>
    </row>
    <row r="1438">
      <c r="A1438" s="291" t="s">
        <v>5874</v>
      </c>
      <c r="B1438" s="11" t="s">
        <v>5381</v>
      </c>
      <c r="C1438" s="290" t="s">
        <v>2696</v>
      </c>
      <c r="D1438" s="294" t="s">
        <v>1537</v>
      </c>
      <c r="E1438" s="291" t="s">
        <v>2283</v>
      </c>
      <c r="F1438" s="291" t="s">
        <v>2145</v>
      </c>
      <c r="G1438" s="298" t="s">
        <v>5725</v>
      </c>
      <c r="H1438" s="298" t="s">
        <v>5543</v>
      </c>
      <c r="I1438" s="291">
        <v>1.0</v>
      </c>
      <c r="J1438" s="291">
        <v>1.0</v>
      </c>
      <c r="K1438" s="291">
        <v>0.0</v>
      </c>
      <c r="L1438" s="291">
        <v>0.0</v>
      </c>
      <c r="M1438" s="291">
        <v>0.0</v>
      </c>
      <c r="N1438" s="291">
        <v>0.0</v>
      </c>
      <c r="O1438" s="291">
        <v>0.0</v>
      </c>
      <c r="P1438" s="291">
        <v>0.0</v>
      </c>
      <c r="Q1438" s="291">
        <v>0.0</v>
      </c>
      <c r="R1438" s="291">
        <v>0.0</v>
      </c>
      <c r="S1438" s="213"/>
      <c r="T1438" s="213"/>
      <c r="U1438" s="213"/>
      <c r="V1438" s="213"/>
      <c r="W1438" s="213"/>
      <c r="X1438" s="213"/>
      <c r="Y1438" s="213"/>
      <c r="Z1438" s="213"/>
      <c r="AA1438" s="213"/>
      <c r="AB1438" s="213"/>
      <c r="AC1438" s="213"/>
      <c r="AD1438" s="213"/>
      <c r="AE1438" s="213"/>
      <c r="AF1438" s="213"/>
      <c r="AG1438" s="213"/>
      <c r="AH1438" s="213"/>
      <c r="AI1438" s="213"/>
      <c r="AJ1438" s="213"/>
    </row>
    <row r="1439">
      <c r="A1439" s="291" t="s">
        <v>5876</v>
      </c>
      <c r="B1439" s="11" t="s">
        <v>5381</v>
      </c>
      <c r="C1439" s="290" t="s">
        <v>2696</v>
      </c>
      <c r="D1439" s="294" t="s">
        <v>1537</v>
      </c>
      <c r="E1439" s="291" t="s">
        <v>1625</v>
      </c>
      <c r="F1439" s="291" t="s">
        <v>2225</v>
      </c>
      <c r="G1439" s="298" t="s">
        <v>5639</v>
      </c>
      <c r="H1439" s="298" t="s">
        <v>5601</v>
      </c>
      <c r="I1439" s="291">
        <v>1.0</v>
      </c>
      <c r="J1439" s="291">
        <v>1.0</v>
      </c>
      <c r="K1439" s="291">
        <v>0.0</v>
      </c>
      <c r="L1439" s="291">
        <v>0.0</v>
      </c>
      <c r="M1439" s="291">
        <v>0.0</v>
      </c>
      <c r="N1439" s="291">
        <v>0.0</v>
      </c>
      <c r="O1439" s="291">
        <v>0.0</v>
      </c>
      <c r="P1439" s="291">
        <v>0.0</v>
      </c>
      <c r="Q1439" s="291">
        <v>0.0</v>
      </c>
      <c r="R1439" s="291">
        <v>0.0</v>
      </c>
      <c r="S1439" s="213"/>
      <c r="T1439" s="213"/>
      <c r="U1439" s="213"/>
      <c r="V1439" s="213"/>
      <c r="W1439" s="213"/>
      <c r="X1439" s="213"/>
      <c r="Y1439" s="213"/>
      <c r="Z1439" s="213"/>
      <c r="AA1439" s="213"/>
      <c r="AB1439" s="213"/>
      <c r="AC1439" s="213"/>
      <c r="AD1439" s="213"/>
      <c r="AE1439" s="213"/>
      <c r="AF1439" s="213"/>
      <c r="AG1439" s="213"/>
      <c r="AH1439" s="213"/>
      <c r="AI1439" s="213"/>
      <c r="AJ1439" s="213"/>
    </row>
    <row r="1440">
      <c r="A1440" s="291" t="s">
        <v>5878</v>
      </c>
      <c r="B1440" s="11" t="s">
        <v>5381</v>
      </c>
      <c r="C1440" s="290" t="s">
        <v>2696</v>
      </c>
      <c r="D1440" s="294" t="s">
        <v>1537</v>
      </c>
      <c r="E1440" s="291" t="s">
        <v>170</v>
      </c>
      <c r="F1440" s="291" t="s">
        <v>160</v>
      </c>
      <c r="G1440" s="298" t="s">
        <v>5628</v>
      </c>
      <c r="H1440" s="298" t="s">
        <v>5397</v>
      </c>
      <c r="I1440" s="291">
        <v>1.0</v>
      </c>
      <c r="J1440" s="291">
        <v>1.0</v>
      </c>
      <c r="K1440" s="291">
        <v>0.0</v>
      </c>
      <c r="L1440" s="291">
        <v>0.0</v>
      </c>
      <c r="M1440" s="291">
        <v>0.0</v>
      </c>
      <c r="N1440" s="291">
        <v>0.0</v>
      </c>
      <c r="O1440" s="291">
        <v>0.0</v>
      </c>
      <c r="P1440" s="291">
        <v>0.0</v>
      </c>
      <c r="Q1440" s="291">
        <v>0.0</v>
      </c>
      <c r="R1440" s="291">
        <v>0.0</v>
      </c>
      <c r="S1440" s="213"/>
      <c r="T1440" s="213"/>
      <c r="U1440" s="213"/>
      <c r="V1440" s="213"/>
      <c r="W1440" s="213"/>
      <c r="X1440" s="213"/>
      <c r="Y1440" s="213"/>
      <c r="Z1440" s="213"/>
      <c r="AA1440" s="213"/>
      <c r="AB1440" s="213"/>
      <c r="AC1440" s="213"/>
      <c r="AD1440" s="213"/>
      <c r="AE1440" s="213"/>
      <c r="AF1440" s="213"/>
      <c r="AG1440" s="213"/>
      <c r="AH1440" s="213"/>
      <c r="AI1440" s="213"/>
      <c r="AJ1440" s="213"/>
    </row>
    <row r="1441">
      <c r="A1441" s="291" t="s">
        <v>5879</v>
      </c>
      <c r="B1441" s="11" t="s">
        <v>5381</v>
      </c>
      <c r="C1441" s="290" t="s">
        <v>2696</v>
      </c>
      <c r="D1441" s="294" t="s">
        <v>1537</v>
      </c>
      <c r="E1441" s="291" t="s">
        <v>369</v>
      </c>
      <c r="F1441" s="291" t="s">
        <v>310</v>
      </c>
      <c r="G1441" s="298" t="s">
        <v>5676</v>
      </c>
      <c r="H1441" s="298" t="s">
        <v>5454</v>
      </c>
      <c r="I1441" s="291">
        <v>1.0</v>
      </c>
      <c r="J1441" s="291">
        <v>1.0</v>
      </c>
      <c r="K1441" s="291">
        <v>0.0</v>
      </c>
      <c r="L1441" s="291">
        <v>0.0</v>
      </c>
      <c r="M1441" s="291">
        <v>0.0</v>
      </c>
      <c r="N1441" s="291">
        <v>0.0</v>
      </c>
      <c r="O1441" s="291">
        <v>0.0</v>
      </c>
      <c r="P1441" s="291">
        <v>0.0</v>
      </c>
      <c r="Q1441" s="291">
        <v>0.0</v>
      </c>
      <c r="R1441" s="291">
        <v>0.0</v>
      </c>
      <c r="S1441" s="213"/>
      <c r="T1441" s="213"/>
      <c r="U1441" s="213"/>
      <c r="V1441" s="213"/>
      <c r="W1441" s="213"/>
      <c r="X1441" s="213"/>
      <c r="Y1441" s="213"/>
      <c r="Z1441" s="213"/>
      <c r="AA1441" s="213"/>
      <c r="AB1441" s="213"/>
      <c r="AC1441" s="213"/>
      <c r="AD1441" s="213"/>
      <c r="AE1441" s="213"/>
      <c r="AF1441" s="213"/>
      <c r="AG1441" s="213"/>
      <c r="AH1441" s="213"/>
      <c r="AI1441" s="213"/>
      <c r="AJ1441" s="213"/>
    </row>
    <row r="1442">
      <c r="A1442" s="291" t="s">
        <v>5880</v>
      </c>
      <c r="B1442" s="11" t="s">
        <v>5381</v>
      </c>
      <c r="C1442" s="290" t="s">
        <v>2696</v>
      </c>
      <c r="D1442" s="294" t="s">
        <v>1537</v>
      </c>
      <c r="E1442" s="291" t="s">
        <v>1679</v>
      </c>
      <c r="F1442" s="291" t="s">
        <v>1472</v>
      </c>
      <c r="G1442" s="298" t="s">
        <v>5665</v>
      </c>
      <c r="H1442" s="298" t="s">
        <v>5534</v>
      </c>
      <c r="I1442" s="291">
        <v>1.0</v>
      </c>
      <c r="J1442" s="291">
        <v>1.0</v>
      </c>
      <c r="K1442" s="291">
        <v>0.0</v>
      </c>
      <c r="L1442" s="291">
        <v>0.0</v>
      </c>
      <c r="M1442" s="291">
        <v>0.0</v>
      </c>
      <c r="N1442" s="291">
        <v>0.0</v>
      </c>
      <c r="O1442" s="291">
        <v>0.0</v>
      </c>
      <c r="P1442" s="291">
        <v>0.0</v>
      </c>
      <c r="Q1442" s="291">
        <v>0.0</v>
      </c>
      <c r="R1442" s="291">
        <v>0.0</v>
      </c>
      <c r="S1442" s="213"/>
      <c r="T1442" s="213"/>
      <c r="U1442" s="213"/>
      <c r="V1442" s="213"/>
      <c r="W1442" s="213"/>
      <c r="X1442" s="213"/>
      <c r="Y1442" s="213"/>
      <c r="Z1442" s="213"/>
      <c r="AA1442" s="213"/>
      <c r="AB1442" s="213"/>
      <c r="AC1442" s="213"/>
      <c r="AD1442" s="213"/>
      <c r="AE1442" s="213"/>
      <c r="AF1442" s="213"/>
      <c r="AG1442" s="213"/>
      <c r="AH1442" s="213"/>
      <c r="AI1442" s="213"/>
      <c r="AJ1442" s="213"/>
    </row>
    <row r="1443">
      <c r="A1443" s="291" t="s">
        <v>5881</v>
      </c>
      <c r="B1443" s="11" t="s">
        <v>5381</v>
      </c>
      <c r="C1443" s="290" t="s">
        <v>2696</v>
      </c>
      <c r="D1443" s="294" t="s">
        <v>1537</v>
      </c>
      <c r="E1443" s="291" t="s">
        <v>1336</v>
      </c>
      <c r="F1443" s="291" t="s">
        <v>1335</v>
      </c>
      <c r="G1443" s="298" t="s">
        <v>5649</v>
      </c>
      <c r="H1443" s="298" t="s">
        <v>5609</v>
      </c>
      <c r="I1443" s="291">
        <v>1.0</v>
      </c>
      <c r="J1443" s="291">
        <v>1.0</v>
      </c>
      <c r="K1443" s="291">
        <v>0.0</v>
      </c>
      <c r="L1443" s="291">
        <v>0.0</v>
      </c>
      <c r="M1443" s="291">
        <v>0.0</v>
      </c>
      <c r="N1443" s="291">
        <v>0.0</v>
      </c>
      <c r="O1443" s="291">
        <v>0.0</v>
      </c>
      <c r="P1443" s="291">
        <v>0.0</v>
      </c>
      <c r="Q1443" s="291">
        <v>0.0</v>
      </c>
      <c r="R1443" s="291">
        <v>0.0</v>
      </c>
      <c r="S1443" s="213"/>
      <c r="T1443" s="213"/>
      <c r="U1443" s="213"/>
      <c r="V1443" s="213"/>
      <c r="W1443" s="213"/>
      <c r="X1443" s="213"/>
      <c r="Y1443" s="213"/>
      <c r="Z1443" s="213"/>
      <c r="AA1443" s="213"/>
      <c r="AB1443" s="213"/>
      <c r="AC1443" s="213"/>
      <c r="AD1443" s="213"/>
      <c r="AE1443" s="213"/>
      <c r="AF1443" s="213"/>
      <c r="AG1443" s="213"/>
      <c r="AH1443" s="213"/>
      <c r="AI1443" s="213"/>
      <c r="AJ1443" s="213"/>
    </row>
    <row r="1444">
      <c r="A1444" s="291" t="s">
        <v>5882</v>
      </c>
      <c r="B1444" s="11" t="s">
        <v>5381</v>
      </c>
      <c r="C1444" s="290" t="s">
        <v>5883</v>
      </c>
      <c r="D1444" s="294" t="s">
        <v>1537</v>
      </c>
      <c r="E1444" s="291" t="s">
        <v>2283</v>
      </c>
      <c r="F1444" s="291" t="s">
        <v>2145</v>
      </c>
      <c r="G1444" s="298" t="s">
        <v>5725</v>
      </c>
      <c r="H1444" s="298" t="s">
        <v>5543</v>
      </c>
      <c r="I1444" s="291">
        <v>1.0</v>
      </c>
      <c r="J1444" s="291">
        <v>1.0</v>
      </c>
      <c r="K1444" s="291">
        <v>0.0</v>
      </c>
      <c r="L1444" s="291">
        <v>0.0</v>
      </c>
      <c r="M1444" s="291">
        <v>0.0</v>
      </c>
      <c r="N1444" s="291">
        <v>0.0</v>
      </c>
      <c r="O1444" s="291">
        <v>0.0</v>
      </c>
      <c r="P1444" s="291">
        <v>0.0</v>
      </c>
      <c r="Q1444" s="291">
        <v>0.0</v>
      </c>
      <c r="R1444" s="291">
        <v>0.0</v>
      </c>
      <c r="S1444" s="213"/>
      <c r="T1444" s="213"/>
      <c r="U1444" s="213"/>
      <c r="V1444" s="213"/>
      <c r="W1444" s="213"/>
      <c r="X1444" s="213"/>
      <c r="Y1444" s="213"/>
      <c r="Z1444" s="213"/>
      <c r="AA1444" s="213"/>
      <c r="AB1444" s="213"/>
      <c r="AC1444" s="213"/>
      <c r="AD1444" s="213"/>
      <c r="AE1444" s="213"/>
      <c r="AF1444" s="213"/>
      <c r="AG1444" s="213"/>
      <c r="AH1444" s="213"/>
      <c r="AI1444" s="213"/>
      <c r="AJ1444" s="213"/>
    </row>
    <row r="1445">
      <c r="A1445" s="291" t="s">
        <v>5889</v>
      </c>
      <c r="B1445" s="11" t="s">
        <v>5381</v>
      </c>
      <c r="C1445" s="290" t="s">
        <v>5890</v>
      </c>
      <c r="D1445" s="294" t="s">
        <v>1537</v>
      </c>
      <c r="E1445" s="291" t="s">
        <v>5659</v>
      </c>
      <c r="F1445" s="291" t="s">
        <v>1766</v>
      </c>
      <c r="G1445" s="298" t="s">
        <v>5660</v>
      </c>
      <c r="H1445" s="298" t="s">
        <v>5585</v>
      </c>
      <c r="I1445" s="291">
        <v>1.0</v>
      </c>
      <c r="J1445" s="291">
        <v>1.0</v>
      </c>
      <c r="K1445" s="291">
        <v>0.0</v>
      </c>
      <c r="L1445" s="291">
        <v>0.0</v>
      </c>
      <c r="M1445" s="291">
        <v>0.0</v>
      </c>
      <c r="N1445" s="291">
        <v>0.0</v>
      </c>
      <c r="O1445" s="291">
        <v>0.0</v>
      </c>
      <c r="P1445" s="291">
        <v>0.0</v>
      </c>
      <c r="Q1445" s="291">
        <v>0.0</v>
      </c>
      <c r="R1445" s="291">
        <v>0.0</v>
      </c>
      <c r="S1445" s="213"/>
      <c r="T1445" s="213"/>
      <c r="U1445" s="213"/>
      <c r="V1445" s="213"/>
      <c r="W1445" s="213"/>
      <c r="X1445" s="213"/>
      <c r="Y1445" s="213"/>
      <c r="Z1445" s="213"/>
      <c r="AA1445" s="213"/>
      <c r="AB1445" s="213"/>
      <c r="AC1445" s="213"/>
      <c r="AD1445" s="213"/>
      <c r="AE1445" s="213"/>
      <c r="AF1445" s="213"/>
      <c r="AG1445" s="213"/>
      <c r="AH1445" s="213"/>
      <c r="AI1445" s="213"/>
      <c r="AJ1445" s="213"/>
    </row>
    <row r="1446">
      <c r="A1446" s="291" t="s">
        <v>5893</v>
      </c>
      <c r="B1446" s="11" t="s">
        <v>5381</v>
      </c>
      <c r="C1446" s="290" t="s">
        <v>5890</v>
      </c>
      <c r="D1446" s="294" t="s">
        <v>1537</v>
      </c>
      <c r="E1446" s="291" t="s">
        <v>5732</v>
      </c>
      <c r="F1446" s="291" t="s">
        <v>5733</v>
      </c>
      <c r="G1446" s="298" t="s">
        <v>5734</v>
      </c>
      <c r="H1446" s="298" t="s">
        <v>5735</v>
      </c>
      <c r="I1446" s="291">
        <v>1.0</v>
      </c>
      <c r="J1446" s="291">
        <v>1.0</v>
      </c>
      <c r="K1446" s="291">
        <v>0.0</v>
      </c>
      <c r="L1446" s="291">
        <v>0.0</v>
      </c>
      <c r="M1446" s="291">
        <v>0.0</v>
      </c>
      <c r="N1446" s="291">
        <v>0.0</v>
      </c>
      <c r="O1446" s="291">
        <v>0.0</v>
      </c>
      <c r="P1446" s="291">
        <v>0.0</v>
      </c>
      <c r="Q1446" s="291">
        <v>0.0</v>
      </c>
      <c r="R1446" s="291">
        <v>0.0</v>
      </c>
      <c r="S1446" s="213"/>
      <c r="T1446" s="213"/>
      <c r="U1446" s="213"/>
      <c r="V1446" s="213"/>
      <c r="W1446" s="213"/>
      <c r="X1446" s="213"/>
      <c r="Y1446" s="213"/>
      <c r="Z1446" s="213"/>
      <c r="AA1446" s="213"/>
      <c r="AB1446" s="213"/>
      <c r="AC1446" s="213"/>
      <c r="AD1446" s="213"/>
      <c r="AE1446" s="213"/>
      <c r="AF1446" s="213"/>
      <c r="AG1446" s="213"/>
      <c r="AH1446" s="213"/>
      <c r="AI1446" s="213"/>
      <c r="AJ1446" s="213"/>
    </row>
    <row r="1447">
      <c r="A1447" s="291" t="s">
        <v>5894</v>
      </c>
      <c r="B1447" s="11" t="s">
        <v>5381</v>
      </c>
      <c r="C1447" s="290" t="s">
        <v>5895</v>
      </c>
      <c r="D1447" s="294" t="s">
        <v>1537</v>
      </c>
      <c r="E1447" s="291" t="s">
        <v>2283</v>
      </c>
      <c r="F1447" s="291" t="s">
        <v>2145</v>
      </c>
      <c r="G1447" s="298" t="s">
        <v>5725</v>
      </c>
      <c r="H1447" s="298" t="s">
        <v>5543</v>
      </c>
      <c r="I1447" s="291">
        <v>1.0</v>
      </c>
      <c r="J1447" s="291">
        <v>1.0</v>
      </c>
      <c r="K1447" s="291">
        <v>0.0</v>
      </c>
      <c r="L1447" s="291">
        <v>0.0</v>
      </c>
      <c r="M1447" s="291">
        <v>0.0</v>
      </c>
      <c r="N1447" s="291">
        <v>0.0</v>
      </c>
      <c r="O1447" s="291">
        <v>0.0</v>
      </c>
      <c r="P1447" s="291">
        <v>0.0</v>
      </c>
      <c r="Q1447" s="291">
        <v>0.0</v>
      </c>
      <c r="R1447" s="291">
        <v>0.0</v>
      </c>
      <c r="S1447" s="213"/>
      <c r="T1447" s="213"/>
      <c r="U1447" s="213"/>
      <c r="V1447" s="213"/>
      <c r="W1447" s="213"/>
      <c r="X1447" s="213"/>
      <c r="Y1447" s="213"/>
      <c r="Z1447" s="213"/>
      <c r="AA1447" s="213"/>
      <c r="AB1447" s="213"/>
      <c r="AC1447" s="213"/>
      <c r="AD1447" s="213"/>
      <c r="AE1447" s="213"/>
      <c r="AF1447" s="213"/>
      <c r="AG1447" s="213"/>
      <c r="AH1447" s="213"/>
      <c r="AI1447" s="213"/>
      <c r="AJ1447" s="213"/>
    </row>
    <row r="1448">
      <c r="A1448" s="291" t="s">
        <v>5899</v>
      </c>
      <c r="B1448" s="11" t="s">
        <v>5381</v>
      </c>
      <c r="C1448" s="290" t="s">
        <v>5895</v>
      </c>
      <c r="D1448" s="294" t="s">
        <v>1537</v>
      </c>
      <c r="E1448" s="291" t="s">
        <v>2248</v>
      </c>
      <c r="F1448" s="291" t="s">
        <v>445</v>
      </c>
      <c r="G1448" s="298" t="s">
        <v>5634</v>
      </c>
      <c r="H1448" s="298" t="s">
        <v>5513</v>
      </c>
      <c r="I1448" s="291">
        <v>1.0</v>
      </c>
      <c r="J1448" s="291">
        <v>1.0</v>
      </c>
      <c r="K1448" s="291">
        <v>0.0</v>
      </c>
      <c r="L1448" s="291">
        <v>0.0</v>
      </c>
      <c r="M1448" s="291">
        <v>0.0</v>
      </c>
      <c r="N1448" s="291">
        <v>0.0</v>
      </c>
      <c r="O1448" s="291">
        <v>0.0</v>
      </c>
      <c r="P1448" s="291">
        <v>0.0</v>
      </c>
      <c r="Q1448" s="291">
        <v>0.0</v>
      </c>
      <c r="R1448" s="291">
        <v>0.0</v>
      </c>
      <c r="S1448" s="213"/>
      <c r="T1448" s="213"/>
      <c r="U1448" s="213"/>
      <c r="V1448" s="213"/>
      <c r="W1448" s="213"/>
      <c r="X1448" s="213"/>
      <c r="Y1448" s="213"/>
      <c r="Z1448" s="213"/>
      <c r="AA1448" s="213"/>
      <c r="AB1448" s="213"/>
      <c r="AC1448" s="213"/>
      <c r="AD1448" s="213"/>
      <c r="AE1448" s="213"/>
      <c r="AF1448" s="213"/>
      <c r="AG1448" s="213"/>
      <c r="AH1448" s="213"/>
      <c r="AI1448" s="213"/>
      <c r="AJ1448" s="213"/>
    </row>
    <row r="1449">
      <c r="A1449" s="291" t="s">
        <v>5907</v>
      </c>
      <c r="B1449" s="11" t="s">
        <v>5381</v>
      </c>
      <c r="C1449" s="290" t="s">
        <v>5903</v>
      </c>
      <c r="D1449" s="294" t="s">
        <v>1537</v>
      </c>
      <c r="E1449" s="291" t="s">
        <v>1679</v>
      </c>
      <c r="F1449" s="291" t="s">
        <v>1472</v>
      </c>
      <c r="G1449" s="298" t="s">
        <v>5665</v>
      </c>
      <c r="H1449" s="298" t="s">
        <v>5534</v>
      </c>
      <c r="I1449" s="291">
        <v>1.0</v>
      </c>
      <c r="J1449" s="291">
        <v>1.0</v>
      </c>
      <c r="K1449" s="291">
        <v>0.0</v>
      </c>
      <c r="L1449" s="291">
        <v>0.0</v>
      </c>
      <c r="M1449" s="291">
        <v>0.0</v>
      </c>
      <c r="N1449" s="291">
        <v>0.0</v>
      </c>
      <c r="O1449" s="291">
        <v>0.0</v>
      </c>
      <c r="P1449" s="291">
        <v>0.0</v>
      </c>
      <c r="Q1449" s="291">
        <v>0.0</v>
      </c>
      <c r="R1449" s="291">
        <v>0.0</v>
      </c>
      <c r="S1449" s="213"/>
      <c r="T1449" s="213"/>
      <c r="U1449" s="213"/>
      <c r="V1449" s="213"/>
      <c r="W1449" s="213"/>
      <c r="X1449" s="213"/>
      <c r="Y1449" s="213"/>
      <c r="Z1449" s="213"/>
      <c r="AA1449" s="213"/>
      <c r="AB1449" s="213"/>
      <c r="AC1449" s="213"/>
      <c r="AD1449" s="213"/>
      <c r="AE1449" s="213"/>
      <c r="AF1449" s="213"/>
      <c r="AG1449" s="213"/>
      <c r="AH1449" s="213"/>
      <c r="AI1449" s="213"/>
      <c r="AJ1449" s="213"/>
    </row>
    <row r="1450">
      <c r="A1450" s="291" t="s">
        <v>5912</v>
      </c>
      <c r="B1450" s="11" t="s">
        <v>5381</v>
      </c>
      <c r="C1450" s="290" t="s">
        <v>5913</v>
      </c>
      <c r="D1450" s="294" t="s">
        <v>1537</v>
      </c>
      <c r="E1450" s="291" t="s">
        <v>5805</v>
      </c>
      <c r="F1450" s="291" t="s">
        <v>2107</v>
      </c>
      <c r="G1450" s="298" t="s">
        <v>5806</v>
      </c>
      <c r="H1450" s="298" t="s">
        <v>5510</v>
      </c>
      <c r="I1450" s="291">
        <v>1.0</v>
      </c>
      <c r="J1450" s="291">
        <v>1.0</v>
      </c>
      <c r="K1450" s="291">
        <v>0.0</v>
      </c>
      <c r="L1450" s="291">
        <v>0.0</v>
      </c>
      <c r="M1450" s="291">
        <v>0.0</v>
      </c>
      <c r="N1450" s="291">
        <v>0.0</v>
      </c>
      <c r="O1450" s="291">
        <v>0.0</v>
      </c>
      <c r="P1450" s="291">
        <v>0.0</v>
      </c>
      <c r="Q1450" s="291">
        <v>0.0</v>
      </c>
      <c r="R1450" s="291">
        <v>0.0</v>
      </c>
      <c r="S1450" s="213"/>
      <c r="T1450" s="213"/>
      <c r="U1450" s="213"/>
      <c r="V1450" s="213"/>
      <c r="W1450" s="213"/>
      <c r="X1450" s="213"/>
      <c r="Y1450" s="213"/>
      <c r="Z1450" s="213"/>
      <c r="AA1450" s="213"/>
      <c r="AB1450" s="213"/>
      <c r="AC1450" s="213"/>
      <c r="AD1450" s="213"/>
      <c r="AE1450" s="213"/>
      <c r="AF1450" s="213"/>
      <c r="AG1450" s="213"/>
      <c r="AH1450" s="213"/>
      <c r="AI1450" s="213"/>
      <c r="AJ1450" s="213"/>
    </row>
    <row r="1451">
      <c r="A1451" s="291" t="s">
        <v>5915</v>
      </c>
      <c r="B1451" s="11" t="s">
        <v>5381</v>
      </c>
      <c r="C1451" s="290" t="s">
        <v>5913</v>
      </c>
      <c r="D1451" s="294" t="s">
        <v>1537</v>
      </c>
      <c r="E1451" s="291" t="s">
        <v>5834</v>
      </c>
      <c r="F1451" s="291" t="s">
        <v>2073</v>
      </c>
      <c r="G1451" s="298" t="s">
        <v>5835</v>
      </c>
      <c r="H1451" s="298" t="s">
        <v>5496</v>
      </c>
      <c r="I1451" s="291">
        <v>1.0</v>
      </c>
      <c r="J1451" s="291">
        <v>1.0</v>
      </c>
      <c r="K1451" s="291">
        <v>0.0</v>
      </c>
      <c r="L1451" s="291">
        <v>0.0</v>
      </c>
      <c r="M1451" s="291">
        <v>0.0</v>
      </c>
      <c r="N1451" s="291">
        <v>0.0</v>
      </c>
      <c r="O1451" s="291">
        <v>0.0</v>
      </c>
      <c r="P1451" s="291">
        <v>0.0</v>
      </c>
      <c r="Q1451" s="291">
        <v>0.0</v>
      </c>
      <c r="R1451" s="291">
        <v>0.0</v>
      </c>
      <c r="S1451" s="213"/>
      <c r="T1451" s="213"/>
      <c r="U1451" s="213"/>
      <c r="V1451" s="213"/>
      <c r="W1451" s="213"/>
      <c r="X1451" s="213"/>
      <c r="Y1451" s="213"/>
      <c r="Z1451" s="213"/>
      <c r="AA1451" s="213"/>
      <c r="AB1451" s="213"/>
      <c r="AC1451" s="213"/>
      <c r="AD1451" s="213"/>
      <c r="AE1451" s="213"/>
      <c r="AF1451" s="213"/>
      <c r="AG1451" s="213"/>
      <c r="AH1451" s="213"/>
      <c r="AI1451" s="213"/>
      <c r="AJ1451" s="213"/>
    </row>
    <row r="1452">
      <c r="A1452" s="291" t="s">
        <v>5919</v>
      </c>
      <c r="B1452" s="11" t="s">
        <v>5381</v>
      </c>
      <c r="C1452" s="290" t="s">
        <v>5913</v>
      </c>
      <c r="D1452" s="294" t="s">
        <v>1537</v>
      </c>
      <c r="E1452" s="291" t="s">
        <v>1336</v>
      </c>
      <c r="F1452" s="291" t="s">
        <v>1335</v>
      </c>
      <c r="G1452" s="298" t="s">
        <v>5649</v>
      </c>
      <c r="H1452" s="298" t="s">
        <v>5609</v>
      </c>
      <c r="I1452" s="291">
        <v>1.0</v>
      </c>
      <c r="J1452" s="291">
        <v>1.0</v>
      </c>
      <c r="K1452" s="291">
        <v>0.0</v>
      </c>
      <c r="L1452" s="291">
        <v>0.0</v>
      </c>
      <c r="M1452" s="291">
        <v>0.0</v>
      </c>
      <c r="N1452" s="291">
        <v>0.0</v>
      </c>
      <c r="O1452" s="291">
        <v>0.0</v>
      </c>
      <c r="P1452" s="291">
        <v>0.0</v>
      </c>
      <c r="Q1452" s="291">
        <v>0.0</v>
      </c>
      <c r="R1452" s="291">
        <v>0.0</v>
      </c>
      <c r="S1452" s="213"/>
      <c r="T1452" s="213"/>
      <c r="U1452" s="213"/>
      <c r="V1452" s="213"/>
      <c r="W1452" s="213"/>
      <c r="X1452" s="213"/>
      <c r="Y1452" s="213"/>
      <c r="Z1452" s="213"/>
      <c r="AA1452" s="213"/>
      <c r="AB1452" s="213"/>
      <c r="AC1452" s="213"/>
      <c r="AD1452" s="213"/>
      <c r="AE1452" s="213"/>
      <c r="AF1452" s="213"/>
      <c r="AG1452" s="213"/>
      <c r="AH1452" s="213"/>
      <c r="AI1452" s="213"/>
      <c r="AJ1452" s="213"/>
    </row>
    <row r="1453">
      <c r="A1453" s="291" t="s">
        <v>5920</v>
      </c>
      <c r="B1453" s="11" t="s">
        <v>5381</v>
      </c>
      <c r="C1453" s="290" t="s">
        <v>5913</v>
      </c>
      <c r="D1453" s="294" t="s">
        <v>1537</v>
      </c>
      <c r="E1453" s="291" t="s">
        <v>2248</v>
      </c>
      <c r="F1453" s="291" t="s">
        <v>445</v>
      </c>
      <c r="G1453" s="298" t="s">
        <v>5634</v>
      </c>
      <c r="H1453" s="298" t="s">
        <v>5513</v>
      </c>
      <c r="I1453" s="291">
        <v>1.0</v>
      </c>
      <c r="J1453" s="291">
        <v>1.0</v>
      </c>
      <c r="K1453" s="291">
        <v>0.0</v>
      </c>
      <c r="L1453" s="291">
        <v>0.0</v>
      </c>
      <c r="M1453" s="291">
        <v>0.0</v>
      </c>
      <c r="N1453" s="291">
        <v>0.0</v>
      </c>
      <c r="O1453" s="291">
        <v>0.0</v>
      </c>
      <c r="P1453" s="291">
        <v>0.0</v>
      </c>
      <c r="Q1453" s="291">
        <v>0.0</v>
      </c>
      <c r="R1453" s="291">
        <v>0.0</v>
      </c>
      <c r="S1453" s="213"/>
      <c r="T1453" s="213"/>
      <c r="U1453" s="213"/>
      <c r="V1453" s="213"/>
      <c r="W1453" s="213"/>
      <c r="X1453" s="213"/>
      <c r="Y1453" s="213"/>
      <c r="Z1453" s="213"/>
      <c r="AA1453" s="213"/>
      <c r="AB1453" s="213"/>
      <c r="AC1453" s="213"/>
      <c r="AD1453" s="213"/>
      <c r="AE1453" s="213"/>
      <c r="AF1453" s="213"/>
      <c r="AG1453" s="213"/>
      <c r="AH1453" s="213"/>
      <c r="AI1453" s="213"/>
      <c r="AJ1453" s="213"/>
    </row>
    <row r="1454">
      <c r="A1454" s="291" t="s">
        <v>5925</v>
      </c>
      <c r="B1454" s="11" t="s">
        <v>5381</v>
      </c>
      <c r="C1454" s="290" t="s">
        <v>2700</v>
      </c>
      <c r="D1454" s="294" t="s">
        <v>1537</v>
      </c>
      <c r="E1454" s="291" t="s">
        <v>1560</v>
      </c>
      <c r="F1454" s="291" t="s">
        <v>683</v>
      </c>
      <c r="G1454" s="298" t="s">
        <v>5656</v>
      </c>
      <c r="H1454" s="298" t="s">
        <v>5456</v>
      </c>
      <c r="I1454" s="291">
        <v>1.0</v>
      </c>
      <c r="J1454" s="291">
        <v>1.0</v>
      </c>
      <c r="K1454" s="291">
        <v>0.0</v>
      </c>
      <c r="L1454" s="291">
        <v>0.0</v>
      </c>
      <c r="M1454" s="291">
        <v>0.0</v>
      </c>
      <c r="N1454" s="291">
        <v>0.0</v>
      </c>
      <c r="O1454" s="291">
        <v>0.0</v>
      </c>
      <c r="P1454" s="291">
        <v>0.0</v>
      </c>
      <c r="Q1454" s="291">
        <v>0.0</v>
      </c>
      <c r="R1454" s="291">
        <v>0.0</v>
      </c>
      <c r="S1454" s="213"/>
      <c r="T1454" s="213"/>
      <c r="U1454" s="213"/>
      <c r="V1454" s="213"/>
      <c r="W1454" s="213"/>
      <c r="X1454" s="213"/>
      <c r="Y1454" s="213"/>
      <c r="Z1454" s="213"/>
      <c r="AA1454" s="213"/>
      <c r="AB1454" s="213"/>
      <c r="AC1454" s="213"/>
      <c r="AD1454" s="213"/>
      <c r="AE1454" s="213"/>
      <c r="AF1454" s="213"/>
      <c r="AG1454" s="213"/>
      <c r="AH1454" s="213"/>
      <c r="AI1454" s="213"/>
      <c r="AJ1454" s="213"/>
    </row>
    <row r="1455">
      <c r="A1455" s="291" t="s">
        <v>5929</v>
      </c>
      <c r="B1455" s="11" t="s">
        <v>5381</v>
      </c>
      <c r="C1455" s="290" t="s">
        <v>2700</v>
      </c>
      <c r="D1455" s="294" t="s">
        <v>1537</v>
      </c>
      <c r="E1455" s="291" t="s">
        <v>2245</v>
      </c>
      <c r="F1455" s="291" t="s">
        <v>176</v>
      </c>
      <c r="G1455" s="298" t="s">
        <v>5918</v>
      </c>
      <c r="H1455" s="298" t="s">
        <v>5503</v>
      </c>
      <c r="I1455" s="291">
        <v>1.0</v>
      </c>
      <c r="J1455" s="291">
        <v>1.0</v>
      </c>
      <c r="K1455" s="291">
        <v>0.0</v>
      </c>
      <c r="L1455" s="291">
        <v>0.0</v>
      </c>
      <c r="M1455" s="291">
        <v>0.0</v>
      </c>
      <c r="N1455" s="291">
        <v>0.0</v>
      </c>
      <c r="O1455" s="291">
        <v>0.0</v>
      </c>
      <c r="P1455" s="291">
        <v>0.0</v>
      </c>
      <c r="Q1455" s="291">
        <v>0.0</v>
      </c>
      <c r="R1455" s="291">
        <v>3.0</v>
      </c>
      <c r="S1455" s="213"/>
      <c r="T1455" s="213"/>
      <c r="U1455" s="213"/>
      <c r="V1455" s="213"/>
      <c r="W1455" s="213"/>
      <c r="X1455" s="213"/>
      <c r="Y1455" s="213"/>
      <c r="Z1455" s="213"/>
      <c r="AA1455" s="213"/>
      <c r="AB1455" s="213"/>
      <c r="AC1455" s="213"/>
      <c r="AD1455" s="213"/>
      <c r="AE1455" s="213"/>
      <c r="AF1455" s="213"/>
      <c r="AG1455" s="213"/>
      <c r="AH1455" s="213"/>
      <c r="AI1455" s="213"/>
      <c r="AJ1455" s="213"/>
    </row>
    <row r="1456">
      <c r="A1456" s="291" t="s">
        <v>5930</v>
      </c>
      <c r="B1456" s="11" t="s">
        <v>5381</v>
      </c>
      <c r="C1456" s="290" t="s">
        <v>5931</v>
      </c>
      <c r="D1456" s="294" t="s">
        <v>1537</v>
      </c>
      <c r="E1456" s="291" t="s">
        <v>365</v>
      </c>
      <c r="F1456" s="291" t="s">
        <v>355</v>
      </c>
      <c r="G1456" s="298" t="s">
        <v>5932</v>
      </c>
      <c r="H1456" s="298" t="s">
        <v>5574</v>
      </c>
      <c r="I1456" s="291">
        <v>1.0</v>
      </c>
      <c r="J1456" s="291">
        <v>1.0</v>
      </c>
      <c r="K1456" s="291">
        <v>0.0</v>
      </c>
      <c r="L1456" s="291">
        <v>2.0</v>
      </c>
      <c r="M1456" s="291">
        <v>0.0</v>
      </c>
      <c r="N1456" s="291">
        <v>0.0</v>
      </c>
      <c r="O1456" s="291">
        <v>0.0</v>
      </c>
      <c r="P1456" s="291">
        <v>0.0</v>
      </c>
      <c r="Q1456" s="291">
        <v>0.0</v>
      </c>
      <c r="R1456" s="291">
        <v>0.0</v>
      </c>
      <c r="S1456" s="213"/>
      <c r="T1456" s="213"/>
      <c r="U1456" s="213"/>
      <c r="V1456" s="213"/>
      <c r="W1456" s="213"/>
      <c r="X1456" s="213"/>
      <c r="Y1456" s="213"/>
      <c r="Z1456" s="213"/>
      <c r="AA1456" s="213"/>
      <c r="AB1456" s="213"/>
      <c r="AC1456" s="213"/>
      <c r="AD1456" s="213"/>
      <c r="AE1456" s="213"/>
      <c r="AF1456" s="213"/>
      <c r="AG1456" s="213"/>
      <c r="AH1456" s="213"/>
      <c r="AI1456" s="213"/>
      <c r="AJ1456" s="213"/>
    </row>
    <row r="1457">
      <c r="A1457" s="291" t="s">
        <v>5935</v>
      </c>
      <c r="B1457" s="11" t="s">
        <v>5381</v>
      </c>
      <c r="C1457" s="290" t="s">
        <v>5931</v>
      </c>
      <c r="D1457" s="294" t="s">
        <v>1537</v>
      </c>
      <c r="E1457" s="291" t="s">
        <v>2067</v>
      </c>
      <c r="F1457" s="291" t="s">
        <v>1057</v>
      </c>
      <c r="G1457" s="298" t="s">
        <v>5626</v>
      </c>
      <c r="H1457" s="298" t="s">
        <v>5487</v>
      </c>
      <c r="I1457" s="291">
        <v>1.0</v>
      </c>
      <c r="J1457" s="291">
        <v>1.0</v>
      </c>
      <c r="K1457" s="291">
        <v>0.0</v>
      </c>
      <c r="L1457" s="291">
        <v>0.0</v>
      </c>
      <c r="M1457" s="291">
        <v>0.0</v>
      </c>
      <c r="N1457" s="291">
        <v>0.0</v>
      </c>
      <c r="O1457" s="291">
        <v>0.0</v>
      </c>
      <c r="P1457" s="291">
        <v>0.0</v>
      </c>
      <c r="Q1457" s="291">
        <v>0.0</v>
      </c>
      <c r="R1457" s="291">
        <v>0.0</v>
      </c>
      <c r="S1457" s="213"/>
      <c r="T1457" s="213"/>
      <c r="U1457" s="213"/>
      <c r="V1457" s="213"/>
      <c r="W1457" s="213"/>
      <c r="X1457" s="213"/>
      <c r="Y1457" s="213"/>
      <c r="Z1457" s="213"/>
      <c r="AA1457" s="213"/>
      <c r="AB1457" s="213"/>
      <c r="AC1457" s="213"/>
      <c r="AD1457" s="213"/>
      <c r="AE1457" s="213"/>
      <c r="AF1457" s="213"/>
      <c r="AG1457" s="213"/>
      <c r="AH1457" s="213"/>
      <c r="AI1457" s="213"/>
      <c r="AJ1457" s="213"/>
    </row>
    <row r="1458">
      <c r="A1458" s="291" t="s">
        <v>5936</v>
      </c>
      <c r="B1458" s="11" t="s">
        <v>5381</v>
      </c>
      <c r="C1458" s="290" t="s">
        <v>5931</v>
      </c>
      <c r="D1458" s="294" t="s">
        <v>1537</v>
      </c>
      <c r="E1458" s="291" t="s">
        <v>1290</v>
      </c>
      <c r="F1458" s="291" t="s">
        <v>588</v>
      </c>
      <c r="G1458" s="298" t="s">
        <v>5630</v>
      </c>
      <c r="H1458" s="298" t="s">
        <v>5548</v>
      </c>
      <c r="I1458" s="291">
        <v>1.0</v>
      </c>
      <c r="J1458" s="291">
        <v>1.0</v>
      </c>
      <c r="K1458" s="291">
        <v>0.0</v>
      </c>
      <c r="L1458" s="291">
        <v>0.0</v>
      </c>
      <c r="M1458" s="291">
        <v>0.0</v>
      </c>
      <c r="N1458" s="291">
        <v>0.0</v>
      </c>
      <c r="O1458" s="291">
        <v>0.0</v>
      </c>
      <c r="P1458" s="291">
        <v>0.0</v>
      </c>
      <c r="Q1458" s="291">
        <v>0.0</v>
      </c>
      <c r="R1458" s="291">
        <v>0.0</v>
      </c>
      <c r="S1458" s="213"/>
      <c r="T1458" s="213"/>
      <c r="U1458" s="213"/>
      <c r="V1458" s="213"/>
      <c r="W1458" s="213"/>
      <c r="X1458" s="213"/>
      <c r="Y1458" s="213"/>
      <c r="Z1458" s="213"/>
      <c r="AA1458" s="213"/>
      <c r="AB1458" s="213"/>
      <c r="AC1458" s="213"/>
      <c r="AD1458" s="213"/>
      <c r="AE1458" s="213"/>
      <c r="AF1458" s="213"/>
      <c r="AG1458" s="213"/>
      <c r="AH1458" s="213"/>
      <c r="AI1458" s="213"/>
      <c r="AJ1458" s="213"/>
    </row>
    <row r="1459">
      <c r="A1459" s="291" t="s">
        <v>5938</v>
      </c>
      <c r="B1459" s="11" t="s">
        <v>5381</v>
      </c>
      <c r="C1459" s="290" t="s">
        <v>5931</v>
      </c>
      <c r="D1459" s="294" t="s">
        <v>1537</v>
      </c>
      <c r="E1459" s="291" t="s">
        <v>616</v>
      </c>
      <c r="F1459" s="291" t="s">
        <v>215</v>
      </c>
      <c r="G1459" s="298" t="s">
        <v>5632</v>
      </c>
      <c r="H1459" s="298" t="s">
        <v>5430</v>
      </c>
      <c r="I1459" s="291">
        <v>1.0</v>
      </c>
      <c r="J1459" s="291">
        <v>1.0</v>
      </c>
      <c r="K1459" s="291">
        <v>0.0</v>
      </c>
      <c r="L1459" s="291">
        <v>0.0</v>
      </c>
      <c r="M1459" s="291">
        <v>0.0</v>
      </c>
      <c r="N1459" s="291">
        <v>0.0</v>
      </c>
      <c r="O1459" s="291">
        <v>0.0</v>
      </c>
      <c r="P1459" s="291">
        <v>0.0</v>
      </c>
      <c r="Q1459" s="291">
        <v>0.0</v>
      </c>
      <c r="R1459" s="291">
        <v>0.0</v>
      </c>
      <c r="S1459" s="213"/>
      <c r="T1459" s="213"/>
      <c r="U1459" s="213"/>
      <c r="V1459" s="213"/>
      <c r="W1459" s="213"/>
      <c r="X1459" s="213"/>
      <c r="Y1459" s="213"/>
      <c r="Z1459" s="213"/>
      <c r="AA1459" s="213"/>
      <c r="AB1459" s="213"/>
      <c r="AC1459" s="213"/>
      <c r="AD1459" s="213"/>
      <c r="AE1459" s="213"/>
      <c r="AF1459" s="213"/>
      <c r="AG1459" s="213"/>
      <c r="AH1459" s="213"/>
      <c r="AI1459" s="213"/>
      <c r="AJ1459" s="213"/>
    </row>
    <row r="1460">
      <c r="A1460" s="291" t="s">
        <v>5941</v>
      </c>
      <c r="B1460" s="11" t="s">
        <v>5381</v>
      </c>
      <c r="C1460" s="290" t="s">
        <v>5931</v>
      </c>
      <c r="D1460" s="294" t="s">
        <v>1537</v>
      </c>
      <c r="E1460" s="291" t="s">
        <v>2248</v>
      </c>
      <c r="F1460" s="291" t="s">
        <v>445</v>
      </c>
      <c r="G1460" s="298" t="s">
        <v>5634</v>
      </c>
      <c r="H1460" s="298" t="s">
        <v>5513</v>
      </c>
      <c r="I1460" s="291">
        <v>1.0</v>
      </c>
      <c r="J1460" s="291">
        <v>1.0</v>
      </c>
      <c r="K1460" s="291">
        <v>0.0</v>
      </c>
      <c r="L1460" s="291">
        <v>0.0</v>
      </c>
      <c r="M1460" s="291">
        <v>0.0</v>
      </c>
      <c r="N1460" s="291">
        <v>0.0</v>
      </c>
      <c r="O1460" s="291">
        <v>0.0</v>
      </c>
      <c r="P1460" s="291">
        <v>0.0</v>
      </c>
      <c r="Q1460" s="291">
        <v>0.0</v>
      </c>
      <c r="R1460" s="291">
        <v>0.0</v>
      </c>
      <c r="S1460" s="213"/>
      <c r="T1460" s="213"/>
      <c r="U1460" s="213"/>
      <c r="V1460" s="213"/>
      <c r="W1460" s="213"/>
      <c r="X1460" s="213"/>
      <c r="Y1460" s="213"/>
      <c r="Z1460" s="213"/>
      <c r="AA1460" s="213"/>
      <c r="AB1460" s="213"/>
      <c r="AC1460" s="213"/>
      <c r="AD1460" s="213"/>
      <c r="AE1460" s="213"/>
      <c r="AF1460" s="213"/>
      <c r="AG1460" s="213"/>
      <c r="AH1460" s="213"/>
      <c r="AI1460" s="213"/>
      <c r="AJ1460" s="213"/>
    </row>
    <row r="1461">
      <c r="A1461" s="291" t="s">
        <v>5943</v>
      </c>
      <c r="B1461" s="11" t="s">
        <v>5381</v>
      </c>
      <c r="C1461" s="290" t="s">
        <v>2705</v>
      </c>
      <c r="D1461" s="294" t="s">
        <v>1537</v>
      </c>
      <c r="E1461" s="291" t="s">
        <v>2067</v>
      </c>
      <c r="F1461" s="291" t="s">
        <v>1057</v>
      </c>
      <c r="G1461" s="298" t="s">
        <v>5626</v>
      </c>
      <c r="H1461" s="298" t="s">
        <v>5487</v>
      </c>
      <c r="I1461" s="291">
        <v>1.0</v>
      </c>
      <c r="J1461" s="291">
        <v>1.0</v>
      </c>
      <c r="K1461" s="291">
        <v>0.0</v>
      </c>
      <c r="L1461" s="291">
        <v>0.0</v>
      </c>
      <c r="M1461" s="291">
        <v>0.0</v>
      </c>
      <c r="N1461" s="291">
        <v>0.0</v>
      </c>
      <c r="O1461" s="291">
        <v>0.0</v>
      </c>
      <c r="P1461" s="291">
        <v>0.0</v>
      </c>
      <c r="Q1461" s="291">
        <v>0.0</v>
      </c>
      <c r="R1461" s="291">
        <v>0.0</v>
      </c>
      <c r="S1461" s="213"/>
      <c r="T1461" s="213"/>
      <c r="U1461" s="213"/>
      <c r="V1461" s="213"/>
      <c r="W1461" s="213"/>
      <c r="X1461" s="213"/>
      <c r="Y1461" s="213"/>
      <c r="Z1461" s="213"/>
      <c r="AA1461" s="213"/>
      <c r="AB1461" s="213"/>
      <c r="AC1461" s="213"/>
      <c r="AD1461" s="213"/>
      <c r="AE1461" s="213"/>
      <c r="AF1461" s="213"/>
      <c r="AG1461" s="213"/>
      <c r="AH1461" s="213"/>
      <c r="AI1461" s="213"/>
      <c r="AJ1461" s="213"/>
    </row>
    <row r="1462">
      <c r="A1462" s="291" t="s">
        <v>5946</v>
      </c>
      <c r="B1462" s="11" t="s">
        <v>5381</v>
      </c>
      <c r="C1462" s="290" t="s">
        <v>2705</v>
      </c>
      <c r="D1462" s="294" t="s">
        <v>1537</v>
      </c>
      <c r="E1462" s="291" t="s">
        <v>1290</v>
      </c>
      <c r="F1462" s="291" t="s">
        <v>588</v>
      </c>
      <c r="G1462" s="298" t="s">
        <v>5630</v>
      </c>
      <c r="H1462" s="298" t="s">
        <v>5548</v>
      </c>
      <c r="I1462" s="291">
        <v>1.0</v>
      </c>
      <c r="J1462" s="291">
        <v>1.0</v>
      </c>
      <c r="K1462" s="291">
        <v>0.0</v>
      </c>
      <c r="L1462" s="291">
        <v>0.0</v>
      </c>
      <c r="M1462" s="291">
        <v>0.0</v>
      </c>
      <c r="N1462" s="291">
        <v>0.0</v>
      </c>
      <c r="O1462" s="291">
        <v>0.0</v>
      </c>
      <c r="P1462" s="291">
        <v>0.0</v>
      </c>
      <c r="Q1462" s="291">
        <v>0.0</v>
      </c>
      <c r="R1462" s="291">
        <v>0.0</v>
      </c>
      <c r="S1462" s="213"/>
      <c r="T1462" s="213"/>
      <c r="U1462" s="213"/>
      <c r="V1462" s="213"/>
      <c r="W1462" s="213"/>
      <c r="X1462" s="213"/>
      <c r="Y1462" s="213"/>
      <c r="Z1462" s="213"/>
      <c r="AA1462" s="213"/>
      <c r="AB1462" s="213"/>
      <c r="AC1462" s="213"/>
      <c r="AD1462" s="213"/>
      <c r="AE1462" s="213"/>
      <c r="AF1462" s="213"/>
      <c r="AG1462" s="213"/>
      <c r="AH1462" s="213"/>
      <c r="AI1462" s="213"/>
      <c r="AJ1462" s="213"/>
    </row>
    <row r="1463">
      <c r="A1463" s="291" t="s">
        <v>5947</v>
      </c>
      <c r="B1463" s="11" t="s">
        <v>5381</v>
      </c>
      <c r="C1463" s="290" t="s">
        <v>2705</v>
      </c>
      <c r="D1463" s="294" t="s">
        <v>1537</v>
      </c>
      <c r="E1463" s="291" t="s">
        <v>5659</v>
      </c>
      <c r="F1463" s="291" t="s">
        <v>1766</v>
      </c>
      <c r="G1463" s="298" t="s">
        <v>5660</v>
      </c>
      <c r="H1463" s="298" t="s">
        <v>5585</v>
      </c>
      <c r="I1463" s="291">
        <v>1.0</v>
      </c>
      <c r="J1463" s="291">
        <v>1.0</v>
      </c>
      <c r="K1463" s="291">
        <v>0.0</v>
      </c>
      <c r="L1463" s="291">
        <v>0.0</v>
      </c>
      <c r="M1463" s="291">
        <v>0.0</v>
      </c>
      <c r="N1463" s="291">
        <v>0.0</v>
      </c>
      <c r="O1463" s="291">
        <v>0.0</v>
      </c>
      <c r="P1463" s="291">
        <v>0.0</v>
      </c>
      <c r="Q1463" s="291">
        <v>0.0</v>
      </c>
      <c r="R1463" s="291">
        <v>0.0</v>
      </c>
      <c r="S1463" s="213"/>
      <c r="T1463" s="213"/>
      <c r="U1463" s="213"/>
      <c r="V1463" s="213"/>
      <c r="W1463" s="213"/>
      <c r="X1463" s="213"/>
      <c r="Y1463" s="213"/>
      <c r="Z1463" s="213"/>
      <c r="AA1463" s="213"/>
      <c r="AB1463" s="213"/>
      <c r="AC1463" s="213"/>
      <c r="AD1463" s="213"/>
      <c r="AE1463" s="213"/>
      <c r="AF1463" s="213"/>
      <c r="AG1463" s="213"/>
      <c r="AH1463" s="213"/>
      <c r="AI1463" s="213"/>
      <c r="AJ1463" s="213"/>
    </row>
    <row r="1464">
      <c r="A1464" s="291" t="s">
        <v>5948</v>
      </c>
      <c r="B1464" s="11" t="s">
        <v>5381</v>
      </c>
      <c r="C1464" s="290" t="s">
        <v>2705</v>
      </c>
      <c r="D1464" s="294" t="s">
        <v>1537</v>
      </c>
      <c r="E1464" s="291" t="s">
        <v>616</v>
      </c>
      <c r="F1464" s="291" t="s">
        <v>215</v>
      </c>
      <c r="G1464" s="298" t="s">
        <v>5632</v>
      </c>
      <c r="H1464" s="298" t="s">
        <v>5430</v>
      </c>
      <c r="I1464" s="291">
        <v>1.0</v>
      </c>
      <c r="J1464" s="291">
        <v>1.0</v>
      </c>
      <c r="K1464" s="291">
        <v>0.0</v>
      </c>
      <c r="L1464" s="291">
        <v>0.0</v>
      </c>
      <c r="M1464" s="291">
        <v>0.0</v>
      </c>
      <c r="N1464" s="291">
        <v>0.0</v>
      </c>
      <c r="O1464" s="291">
        <v>0.0</v>
      </c>
      <c r="P1464" s="291">
        <v>0.0</v>
      </c>
      <c r="Q1464" s="291">
        <v>0.0</v>
      </c>
      <c r="R1464" s="291">
        <v>0.0</v>
      </c>
      <c r="S1464" s="213"/>
      <c r="T1464" s="213"/>
      <c r="U1464" s="213"/>
      <c r="V1464" s="213"/>
      <c r="W1464" s="213"/>
      <c r="X1464" s="213"/>
      <c r="Y1464" s="213"/>
      <c r="Z1464" s="213"/>
      <c r="AA1464" s="213"/>
      <c r="AB1464" s="213"/>
      <c r="AC1464" s="213"/>
      <c r="AD1464" s="213"/>
      <c r="AE1464" s="213"/>
      <c r="AF1464" s="213"/>
      <c r="AG1464" s="213"/>
      <c r="AH1464" s="213"/>
      <c r="AI1464" s="213"/>
      <c r="AJ1464" s="213"/>
    </row>
    <row r="1465">
      <c r="A1465" s="291" t="s">
        <v>5949</v>
      </c>
      <c r="B1465" s="11" t="s">
        <v>5381</v>
      </c>
      <c r="C1465" s="290" t="s">
        <v>2705</v>
      </c>
      <c r="D1465" s="294" t="s">
        <v>1537</v>
      </c>
      <c r="E1465" s="291" t="s">
        <v>2245</v>
      </c>
      <c r="F1465" s="291" t="s">
        <v>176</v>
      </c>
      <c r="G1465" s="298" t="s">
        <v>5918</v>
      </c>
      <c r="H1465" s="298" t="s">
        <v>5503</v>
      </c>
      <c r="I1465" s="291">
        <v>1.0</v>
      </c>
      <c r="J1465" s="291">
        <v>1.0</v>
      </c>
      <c r="K1465" s="291">
        <v>0.0</v>
      </c>
      <c r="L1465" s="291">
        <v>0.0</v>
      </c>
      <c r="M1465" s="291">
        <v>0.0</v>
      </c>
      <c r="N1465" s="291">
        <v>0.0</v>
      </c>
      <c r="O1465" s="291">
        <v>0.0</v>
      </c>
      <c r="P1465" s="291">
        <v>0.0</v>
      </c>
      <c r="Q1465" s="291">
        <v>0.0</v>
      </c>
      <c r="R1465" s="291">
        <v>0.0</v>
      </c>
      <c r="S1465" s="213"/>
      <c r="T1465" s="213"/>
      <c r="U1465" s="213"/>
      <c r="V1465" s="213"/>
      <c r="W1465" s="213"/>
      <c r="X1465" s="213"/>
      <c r="Y1465" s="213"/>
      <c r="Z1465" s="213"/>
      <c r="AA1465" s="213"/>
      <c r="AB1465" s="213"/>
      <c r="AC1465" s="213"/>
      <c r="AD1465" s="213"/>
      <c r="AE1465" s="213"/>
      <c r="AF1465" s="213"/>
      <c r="AG1465" s="213"/>
      <c r="AH1465" s="213"/>
      <c r="AI1465" s="213"/>
      <c r="AJ1465" s="213"/>
    </row>
    <row r="1466">
      <c r="A1466" s="291" t="s">
        <v>5954</v>
      </c>
      <c r="B1466" s="11" t="s">
        <v>5381</v>
      </c>
      <c r="C1466" s="290" t="s">
        <v>5952</v>
      </c>
      <c r="D1466" s="294" t="s">
        <v>1537</v>
      </c>
      <c r="E1466" s="291" t="s">
        <v>2067</v>
      </c>
      <c r="F1466" s="291" t="s">
        <v>1057</v>
      </c>
      <c r="G1466" s="298" t="s">
        <v>5626</v>
      </c>
      <c r="H1466" s="298" t="s">
        <v>5487</v>
      </c>
      <c r="I1466" s="291">
        <v>1.0</v>
      </c>
      <c r="J1466" s="291">
        <v>1.0</v>
      </c>
      <c r="K1466" s="291">
        <v>0.0</v>
      </c>
      <c r="L1466" s="291">
        <v>0.0</v>
      </c>
      <c r="M1466" s="291">
        <v>0.0</v>
      </c>
      <c r="N1466" s="291">
        <v>0.0</v>
      </c>
      <c r="O1466" s="291">
        <v>0.0</v>
      </c>
      <c r="P1466" s="291">
        <v>0.0</v>
      </c>
      <c r="Q1466" s="291">
        <v>0.0</v>
      </c>
      <c r="R1466" s="291">
        <v>0.0</v>
      </c>
      <c r="S1466" s="213"/>
      <c r="T1466" s="213"/>
      <c r="U1466" s="213"/>
      <c r="V1466" s="213"/>
      <c r="W1466" s="213"/>
      <c r="X1466" s="213"/>
      <c r="Y1466" s="213"/>
      <c r="Z1466" s="213"/>
      <c r="AA1466" s="213"/>
      <c r="AB1466" s="213"/>
      <c r="AC1466" s="213"/>
      <c r="AD1466" s="213"/>
      <c r="AE1466" s="213"/>
      <c r="AF1466" s="213"/>
      <c r="AG1466" s="213"/>
      <c r="AH1466" s="213"/>
      <c r="AI1466" s="213"/>
      <c r="AJ1466" s="213"/>
    </row>
    <row r="1467">
      <c r="A1467" s="291" t="s">
        <v>5956</v>
      </c>
      <c r="B1467" s="11" t="s">
        <v>5381</v>
      </c>
      <c r="C1467" s="290" t="s">
        <v>5952</v>
      </c>
      <c r="D1467" s="294" t="s">
        <v>1537</v>
      </c>
      <c r="E1467" s="291" t="s">
        <v>365</v>
      </c>
      <c r="F1467" s="291" t="s">
        <v>355</v>
      </c>
      <c r="G1467" s="298" t="s">
        <v>5932</v>
      </c>
      <c r="H1467" s="298" t="s">
        <v>5574</v>
      </c>
      <c r="I1467" s="291">
        <v>1.0</v>
      </c>
      <c r="J1467" s="291">
        <v>1.0</v>
      </c>
      <c r="K1467" s="291">
        <v>0.0</v>
      </c>
      <c r="L1467" s="291">
        <v>0.0</v>
      </c>
      <c r="M1467" s="291">
        <v>0.0</v>
      </c>
      <c r="N1467" s="291">
        <v>0.0</v>
      </c>
      <c r="O1467" s="291">
        <v>0.0</v>
      </c>
      <c r="P1467" s="291">
        <v>0.0</v>
      </c>
      <c r="Q1467" s="291">
        <v>0.0</v>
      </c>
      <c r="R1467" s="291">
        <v>0.0</v>
      </c>
      <c r="S1467" s="213"/>
      <c r="T1467" s="213"/>
      <c r="U1467" s="213"/>
      <c r="V1467" s="213"/>
      <c r="W1467" s="213"/>
      <c r="X1467" s="213"/>
      <c r="Y1467" s="213"/>
      <c r="Z1467" s="213"/>
      <c r="AA1467" s="213"/>
      <c r="AB1467" s="213"/>
      <c r="AC1467" s="213"/>
      <c r="AD1467" s="213"/>
      <c r="AE1467" s="213"/>
      <c r="AF1467" s="213"/>
      <c r="AG1467" s="213"/>
      <c r="AH1467" s="213"/>
      <c r="AI1467" s="213"/>
      <c r="AJ1467" s="213"/>
    </row>
    <row r="1468">
      <c r="A1468" s="291" t="s">
        <v>5958</v>
      </c>
      <c r="B1468" s="11" t="s">
        <v>5381</v>
      </c>
      <c r="C1468" s="290" t="s">
        <v>5952</v>
      </c>
      <c r="D1468" s="294" t="s">
        <v>1537</v>
      </c>
      <c r="E1468" s="291" t="s">
        <v>1336</v>
      </c>
      <c r="F1468" s="291" t="s">
        <v>1335</v>
      </c>
      <c r="G1468" s="298" t="s">
        <v>5649</v>
      </c>
      <c r="H1468" s="298" t="s">
        <v>5609</v>
      </c>
      <c r="I1468" s="291">
        <v>1.0</v>
      </c>
      <c r="J1468" s="291">
        <v>1.0</v>
      </c>
      <c r="K1468" s="291">
        <v>0.0</v>
      </c>
      <c r="L1468" s="291">
        <v>0.0</v>
      </c>
      <c r="M1468" s="291">
        <v>0.0</v>
      </c>
      <c r="N1468" s="291">
        <v>0.0</v>
      </c>
      <c r="O1468" s="291">
        <v>0.0</v>
      </c>
      <c r="P1468" s="291">
        <v>0.0</v>
      </c>
      <c r="Q1468" s="291">
        <v>0.0</v>
      </c>
      <c r="R1468" s="291">
        <v>0.0</v>
      </c>
      <c r="S1468" s="213"/>
      <c r="T1468" s="213"/>
      <c r="U1468" s="213"/>
      <c r="V1468" s="213"/>
      <c r="W1468" s="213"/>
      <c r="X1468" s="213"/>
      <c r="Y1468" s="213"/>
      <c r="Z1468" s="213"/>
      <c r="AA1468" s="213"/>
      <c r="AB1468" s="213"/>
      <c r="AC1468" s="213"/>
      <c r="AD1468" s="213"/>
      <c r="AE1468" s="213"/>
      <c r="AF1468" s="213"/>
      <c r="AG1468" s="213"/>
      <c r="AH1468" s="213"/>
      <c r="AI1468" s="213"/>
      <c r="AJ1468" s="213"/>
    </row>
    <row r="1469">
      <c r="A1469" s="291" t="s">
        <v>5960</v>
      </c>
      <c r="B1469" s="11" t="s">
        <v>5381</v>
      </c>
      <c r="C1469" s="290" t="s">
        <v>5961</v>
      </c>
      <c r="D1469" s="294" t="s">
        <v>1537</v>
      </c>
      <c r="E1469" s="291" t="s">
        <v>2067</v>
      </c>
      <c r="F1469" s="291" t="s">
        <v>1057</v>
      </c>
      <c r="G1469" s="298" t="s">
        <v>5626</v>
      </c>
      <c r="H1469" s="298" t="s">
        <v>5487</v>
      </c>
      <c r="I1469" s="291">
        <v>1.0</v>
      </c>
      <c r="J1469" s="291">
        <v>1.0</v>
      </c>
      <c r="K1469" s="291">
        <v>0.0</v>
      </c>
      <c r="L1469" s="291">
        <v>0.0</v>
      </c>
      <c r="M1469" s="291">
        <v>0.0</v>
      </c>
      <c r="N1469" s="291">
        <v>0.0</v>
      </c>
      <c r="O1469" s="291">
        <v>0.0</v>
      </c>
      <c r="P1469" s="291">
        <v>0.0</v>
      </c>
      <c r="Q1469" s="291">
        <v>0.0</v>
      </c>
      <c r="R1469" s="291">
        <v>0.0</v>
      </c>
      <c r="S1469" s="213"/>
      <c r="T1469" s="213"/>
      <c r="U1469" s="213"/>
      <c r="V1469" s="213"/>
      <c r="W1469" s="213"/>
      <c r="X1469" s="213"/>
      <c r="Y1469" s="213"/>
      <c r="Z1469" s="213"/>
      <c r="AA1469" s="213"/>
      <c r="AB1469" s="213"/>
      <c r="AC1469" s="213"/>
      <c r="AD1469" s="213"/>
      <c r="AE1469" s="213"/>
      <c r="AF1469" s="213"/>
      <c r="AG1469" s="213"/>
      <c r="AH1469" s="213"/>
      <c r="AI1469" s="213"/>
      <c r="AJ1469" s="213"/>
    </row>
    <row r="1470">
      <c r="A1470" s="291" t="s">
        <v>5964</v>
      </c>
      <c r="B1470" s="11" t="s">
        <v>5381</v>
      </c>
      <c r="C1470" s="290" t="s">
        <v>5961</v>
      </c>
      <c r="D1470" s="294" t="s">
        <v>1537</v>
      </c>
      <c r="E1470" s="291" t="s">
        <v>369</v>
      </c>
      <c r="F1470" s="291" t="s">
        <v>310</v>
      </c>
      <c r="G1470" s="298" t="s">
        <v>5676</v>
      </c>
      <c r="H1470" s="298" t="s">
        <v>5454</v>
      </c>
      <c r="I1470" s="291">
        <v>1.0</v>
      </c>
      <c r="J1470" s="291">
        <v>1.0</v>
      </c>
      <c r="K1470" s="291">
        <v>0.0</v>
      </c>
      <c r="L1470" s="291">
        <v>0.0</v>
      </c>
      <c r="M1470" s="291">
        <v>0.0</v>
      </c>
      <c r="N1470" s="291">
        <v>0.0</v>
      </c>
      <c r="O1470" s="291">
        <v>0.0</v>
      </c>
      <c r="P1470" s="291">
        <v>0.0</v>
      </c>
      <c r="Q1470" s="291">
        <v>0.0</v>
      </c>
      <c r="R1470" s="291">
        <v>0.0</v>
      </c>
      <c r="S1470" s="213"/>
      <c r="T1470" s="213"/>
      <c r="U1470" s="213"/>
      <c r="V1470" s="213"/>
      <c r="W1470" s="213"/>
      <c r="X1470" s="213"/>
      <c r="Y1470" s="213"/>
      <c r="Z1470" s="213"/>
      <c r="AA1470" s="213"/>
      <c r="AB1470" s="213"/>
      <c r="AC1470" s="213"/>
      <c r="AD1470" s="213"/>
      <c r="AE1470" s="213"/>
      <c r="AF1470" s="213"/>
      <c r="AG1470" s="213"/>
      <c r="AH1470" s="213"/>
      <c r="AI1470" s="213"/>
      <c r="AJ1470" s="213"/>
    </row>
    <row r="1471">
      <c r="A1471" s="291" t="s">
        <v>5971</v>
      </c>
      <c r="B1471" s="11" t="s">
        <v>5381</v>
      </c>
      <c r="C1471" s="290" t="s">
        <v>5966</v>
      </c>
      <c r="D1471" s="294" t="s">
        <v>1537</v>
      </c>
      <c r="E1471" s="291" t="s">
        <v>1336</v>
      </c>
      <c r="F1471" s="291" t="s">
        <v>1335</v>
      </c>
      <c r="G1471" s="298" t="s">
        <v>5649</v>
      </c>
      <c r="H1471" s="298" t="s">
        <v>5609</v>
      </c>
      <c r="I1471" s="291">
        <v>1.0</v>
      </c>
      <c r="J1471" s="291">
        <v>1.0</v>
      </c>
      <c r="K1471" s="291">
        <v>0.0</v>
      </c>
      <c r="L1471" s="291">
        <v>0.0</v>
      </c>
      <c r="M1471" s="291">
        <v>0.0</v>
      </c>
      <c r="N1471" s="291">
        <v>0.0</v>
      </c>
      <c r="O1471" s="291">
        <v>0.0</v>
      </c>
      <c r="P1471" s="291">
        <v>0.0</v>
      </c>
      <c r="Q1471" s="291">
        <v>0.0</v>
      </c>
      <c r="R1471" s="291">
        <v>0.0</v>
      </c>
      <c r="S1471" s="213"/>
      <c r="T1471" s="213"/>
      <c r="U1471" s="213"/>
      <c r="V1471" s="213"/>
      <c r="W1471" s="213"/>
      <c r="X1471" s="213"/>
      <c r="Y1471" s="213"/>
      <c r="Z1471" s="213"/>
      <c r="AA1471" s="213"/>
      <c r="AB1471" s="213"/>
      <c r="AC1471" s="213"/>
      <c r="AD1471" s="213"/>
      <c r="AE1471" s="213"/>
      <c r="AF1471" s="213"/>
      <c r="AG1471" s="213"/>
      <c r="AH1471" s="213"/>
      <c r="AI1471" s="213"/>
      <c r="AJ1471" s="213"/>
    </row>
    <row r="1472">
      <c r="A1472" s="291" t="s">
        <v>5972</v>
      </c>
      <c r="B1472" s="11" t="s">
        <v>5381</v>
      </c>
      <c r="C1472" s="290" t="s">
        <v>5973</v>
      </c>
      <c r="D1472" s="294" t="s">
        <v>1537</v>
      </c>
      <c r="E1472" s="291" t="s">
        <v>1625</v>
      </c>
      <c r="F1472" s="291" t="s">
        <v>2225</v>
      </c>
      <c r="G1472" s="298" t="s">
        <v>5639</v>
      </c>
      <c r="H1472" s="298" t="s">
        <v>5601</v>
      </c>
      <c r="I1472" s="291">
        <v>1.0</v>
      </c>
      <c r="J1472" s="291">
        <v>1.0</v>
      </c>
      <c r="K1472" s="291">
        <v>0.0</v>
      </c>
      <c r="L1472" s="291">
        <v>0.0</v>
      </c>
      <c r="M1472" s="291">
        <v>0.0</v>
      </c>
      <c r="N1472" s="291">
        <v>0.0</v>
      </c>
      <c r="O1472" s="291">
        <v>0.0</v>
      </c>
      <c r="P1472" s="291">
        <v>0.0</v>
      </c>
      <c r="Q1472" s="291">
        <v>0.0</v>
      </c>
      <c r="R1472" s="291">
        <v>0.0</v>
      </c>
      <c r="S1472" s="213"/>
      <c r="T1472" s="213"/>
      <c r="U1472" s="213"/>
      <c r="V1472" s="213"/>
      <c r="W1472" s="213"/>
      <c r="X1472" s="213"/>
      <c r="Y1472" s="213"/>
      <c r="Z1472" s="213"/>
      <c r="AA1472" s="213"/>
      <c r="AB1472" s="213"/>
      <c r="AC1472" s="213"/>
      <c r="AD1472" s="213"/>
      <c r="AE1472" s="213"/>
      <c r="AF1472" s="213"/>
      <c r="AG1472" s="213"/>
      <c r="AH1472" s="213"/>
      <c r="AI1472" s="213"/>
      <c r="AJ1472" s="213"/>
    </row>
    <row r="1473">
      <c r="A1473" s="291" t="s">
        <v>5975</v>
      </c>
      <c r="B1473" s="11" t="s">
        <v>5381</v>
      </c>
      <c r="C1473" s="290" t="s">
        <v>5973</v>
      </c>
      <c r="D1473" s="294" t="s">
        <v>1537</v>
      </c>
      <c r="E1473" s="291" t="s">
        <v>5659</v>
      </c>
      <c r="F1473" s="291" t="s">
        <v>1766</v>
      </c>
      <c r="G1473" s="298" t="s">
        <v>5660</v>
      </c>
      <c r="H1473" s="298" t="s">
        <v>5585</v>
      </c>
      <c r="I1473" s="291">
        <v>1.0</v>
      </c>
      <c r="J1473" s="291">
        <v>1.0</v>
      </c>
      <c r="K1473" s="291">
        <v>0.0</v>
      </c>
      <c r="L1473" s="291">
        <v>0.0</v>
      </c>
      <c r="M1473" s="291">
        <v>0.0</v>
      </c>
      <c r="N1473" s="291">
        <v>0.0</v>
      </c>
      <c r="O1473" s="291">
        <v>0.0</v>
      </c>
      <c r="P1473" s="291">
        <v>0.0</v>
      </c>
      <c r="Q1473" s="291">
        <v>0.0</v>
      </c>
      <c r="R1473" s="291">
        <v>0.0</v>
      </c>
      <c r="S1473" s="213"/>
      <c r="T1473" s="213"/>
      <c r="U1473" s="213"/>
      <c r="V1473" s="213"/>
      <c r="W1473" s="213"/>
      <c r="X1473" s="213"/>
      <c r="Y1473" s="213"/>
      <c r="Z1473" s="213"/>
      <c r="AA1473" s="213"/>
      <c r="AB1473" s="213"/>
      <c r="AC1473" s="213"/>
      <c r="AD1473" s="213"/>
      <c r="AE1473" s="213"/>
      <c r="AF1473" s="213"/>
      <c r="AG1473" s="213"/>
      <c r="AH1473" s="213"/>
      <c r="AI1473" s="213"/>
      <c r="AJ1473" s="213"/>
    </row>
    <row r="1474">
      <c r="A1474" s="291" t="s">
        <v>5976</v>
      </c>
      <c r="B1474" s="11" t="s">
        <v>5381</v>
      </c>
      <c r="C1474" s="290" t="s">
        <v>5973</v>
      </c>
      <c r="D1474" s="294" t="s">
        <v>1537</v>
      </c>
      <c r="E1474" s="291" t="s">
        <v>73</v>
      </c>
      <c r="F1474" s="291" t="s">
        <v>72</v>
      </c>
      <c r="G1474" s="298" t="s">
        <v>5662</v>
      </c>
      <c r="H1474" s="298" t="s">
        <v>5406</v>
      </c>
      <c r="I1474" s="291">
        <v>1.0</v>
      </c>
      <c r="J1474" s="291">
        <v>1.0</v>
      </c>
      <c r="K1474" s="291">
        <v>0.0</v>
      </c>
      <c r="L1474" s="291">
        <v>0.0</v>
      </c>
      <c r="M1474" s="291">
        <v>0.0</v>
      </c>
      <c r="N1474" s="291">
        <v>0.0</v>
      </c>
      <c r="O1474" s="291">
        <v>0.0</v>
      </c>
      <c r="P1474" s="291">
        <v>0.0</v>
      </c>
      <c r="Q1474" s="291">
        <v>0.0</v>
      </c>
      <c r="R1474" s="291">
        <v>0.0</v>
      </c>
      <c r="S1474" s="213"/>
      <c r="T1474" s="213"/>
      <c r="U1474" s="213"/>
      <c r="V1474" s="213"/>
      <c r="W1474" s="213"/>
      <c r="X1474" s="213"/>
      <c r="Y1474" s="213"/>
      <c r="Z1474" s="213"/>
      <c r="AA1474" s="213"/>
      <c r="AB1474" s="213"/>
      <c r="AC1474" s="213"/>
      <c r="AD1474" s="213"/>
      <c r="AE1474" s="213"/>
      <c r="AF1474" s="213"/>
      <c r="AG1474" s="213"/>
      <c r="AH1474" s="213"/>
      <c r="AI1474" s="213"/>
      <c r="AJ1474" s="213"/>
    </row>
    <row r="1475">
      <c r="A1475" s="291" t="s">
        <v>5981</v>
      </c>
      <c r="B1475" s="11" t="s">
        <v>5381</v>
      </c>
      <c r="C1475" s="290" t="s">
        <v>5979</v>
      </c>
      <c r="D1475" s="294" t="s">
        <v>1537</v>
      </c>
      <c r="E1475" s="291" t="s">
        <v>5643</v>
      </c>
      <c r="F1475" s="291" t="s">
        <v>5644</v>
      </c>
      <c r="G1475" s="298" t="s">
        <v>5645</v>
      </c>
      <c r="H1475" s="298" t="s">
        <v>5646</v>
      </c>
      <c r="I1475" s="291">
        <v>1.0</v>
      </c>
      <c r="J1475" s="291">
        <v>1.0</v>
      </c>
      <c r="K1475" s="291">
        <v>0.0</v>
      </c>
      <c r="L1475" s="291">
        <v>0.0</v>
      </c>
      <c r="M1475" s="291">
        <v>0.0</v>
      </c>
      <c r="N1475" s="291">
        <v>0.0</v>
      </c>
      <c r="O1475" s="291">
        <v>0.0</v>
      </c>
      <c r="P1475" s="291">
        <v>0.0</v>
      </c>
      <c r="Q1475" s="291">
        <v>0.0</v>
      </c>
      <c r="R1475" s="291">
        <v>0.0</v>
      </c>
      <c r="S1475" s="213"/>
      <c r="T1475" s="213"/>
      <c r="U1475" s="213"/>
      <c r="V1475" s="213"/>
      <c r="W1475" s="213"/>
      <c r="X1475" s="213"/>
      <c r="Y1475" s="213"/>
      <c r="Z1475" s="213"/>
      <c r="AA1475" s="213"/>
      <c r="AB1475" s="213"/>
      <c r="AC1475" s="213"/>
      <c r="AD1475" s="213"/>
      <c r="AE1475" s="213"/>
      <c r="AF1475" s="213"/>
      <c r="AG1475" s="213"/>
      <c r="AH1475" s="213"/>
      <c r="AI1475" s="213"/>
      <c r="AJ1475" s="213"/>
    </row>
    <row r="1476">
      <c r="A1476" s="291" t="s">
        <v>5983</v>
      </c>
      <c r="B1476" s="11" t="s">
        <v>5381</v>
      </c>
      <c r="C1476" s="290" t="s">
        <v>5979</v>
      </c>
      <c r="D1476" s="294" t="s">
        <v>1537</v>
      </c>
      <c r="E1476" s="291" t="s">
        <v>5659</v>
      </c>
      <c r="F1476" s="291" t="s">
        <v>1766</v>
      </c>
      <c r="G1476" s="298" t="s">
        <v>5660</v>
      </c>
      <c r="H1476" s="298" t="s">
        <v>5585</v>
      </c>
      <c r="I1476" s="291">
        <v>1.0</v>
      </c>
      <c r="J1476" s="291">
        <v>1.0</v>
      </c>
      <c r="K1476" s="291">
        <v>0.0</v>
      </c>
      <c r="L1476" s="291">
        <v>0.0</v>
      </c>
      <c r="M1476" s="291">
        <v>0.0</v>
      </c>
      <c r="N1476" s="291">
        <v>0.0</v>
      </c>
      <c r="O1476" s="291">
        <v>0.0</v>
      </c>
      <c r="P1476" s="291">
        <v>0.0</v>
      </c>
      <c r="Q1476" s="291">
        <v>0.0</v>
      </c>
      <c r="R1476" s="291">
        <v>0.0</v>
      </c>
      <c r="S1476" s="213"/>
      <c r="T1476" s="213"/>
      <c r="U1476" s="213"/>
      <c r="V1476" s="213"/>
      <c r="W1476" s="213"/>
      <c r="X1476" s="213"/>
      <c r="Y1476" s="213"/>
      <c r="Z1476" s="213"/>
      <c r="AA1476" s="213"/>
      <c r="AB1476" s="213"/>
      <c r="AC1476" s="213"/>
      <c r="AD1476" s="213"/>
      <c r="AE1476" s="213"/>
      <c r="AF1476" s="213"/>
      <c r="AG1476" s="213"/>
      <c r="AH1476" s="213"/>
      <c r="AI1476" s="213"/>
      <c r="AJ1476" s="213"/>
    </row>
    <row r="1477">
      <c r="A1477" s="291" t="s">
        <v>5988</v>
      </c>
      <c r="B1477" s="11" t="s">
        <v>5381</v>
      </c>
      <c r="C1477" s="290" t="s">
        <v>5987</v>
      </c>
      <c r="D1477" s="294" t="s">
        <v>1537</v>
      </c>
      <c r="E1477" s="291" t="s">
        <v>5683</v>
      </c>
      <c r="F1477" s="291" t="s">
        <v>5684</v>
      </c>
      <c r="G1477" s="298" t="s">
        <v>5685</v>
      </c>
      <c r="H1477" s="298" t="s">
        <v>5686</v>
      </c>
      <c r="I1477" s="291">
        <v>1.0</v>
      </c>
      <c r="J1477" s="291">
        <v>1.0</v>
      </c>
      <c r="K1477" s="291">
        <v>0.0</v>
      </c>
      <c r="L1477" s="291">
        <v>0.0</v>
      </c>
      <c r="M1477" s="291">
        <v>0.0</v>
      </c>
      <c r="N1477" s="291">
        <v>0.0</v>
      </c>
      <c r="O1477" s="291">
        <v>0.0</v>
      </c>
      <c r="P1477" s="291">
        <v>0.0</v>
      </c>
      <c r="Q1477" s="291">
        <v>0.0</v>
      </c>
      <c r="R1477" s="291">
        <v>0.0</v>
      </c>
      <c r="S1477" s="213"/>
      <c r="T1477" s="213"/>
      <c r="U1477" s="213"/>
      <c r="V1477" s="213"/>
      <c r="W1477" s="213"/>
      <c r="X1477" s="213"/>
      <c r="Y1477" s="213"/>
      <c r="Z1477" s="213"/>
      <c r="AA1477" s="213"/>
      <c r="AB1477" s="213"/>
      <c r="AC1477" s="213"/>
      <c r="AD1477" s="213"/>
      <c r="AE1477" s="213"/>
      <c r="AF1477" s="213"/>
      <c r="AG1477" s="213"/>
      <c r="AH1477" s="213"/>
      <c r="AI1477" s="213"/>
      <c r="AJ1477" s="213"/>
    </row>
    <row r="1478">
      <c r="A1478" s="291" t="s">
        <v>5992</v>
      </c>
      <c r="B1478" s="11" t="s">
        <v>5381</v>
      </c>
      <c r="C1478" s="290" t="s">
        <v>5987</v>
      </c>
      <c r="D1478" s="294" t="s">
        <v>1537</v>
      </c>
      <c r="E1478" s="291" t="s">
        <v>1679</v>
      </c>
      <c r="F1478" s="291" t="s">
        <v>1472</v>
      </c>
      <c r="G1478" s="298" t="s">
        <v>5665</v>
      </c>
      <c r="H1478" s="298" t="s">
        <v>5534</v>
      </c>
      <c r="I1478" s="291">
        <v>1.0</v>
      </c>
      <c r="J1478" s="291">
        <v>1.0</v>
      </c>
      <c r="K1478" s="291">
        <v>0.0</v>
      </c>
      <c r="L1478" s="291">
        <v>0.0</v>
      </c>
      <c r="M1478" s="291">
        <v>0.0</v>
      </c>
      <c r="N1478" s="291">
        <v>0.0</v>
      </c>
      <c r="O1478" s="291">
        <v>0.0</v>
      </c>
      <c r="P1478" s="291">
        <v>0.0</v>
      </c>
      <c r="Q1478" s="291">
        <v>0.0</v>
      </c>
      <c r="R1478" s="291">
        <v>0.0</v>
      </c>
      <c r="S1478" s="213"/>
      <c r="T1478" s="213"/>
      <c r="U1478" s="213"/>
      <c r="V1478" s="213"/>
      <c r="W1478" s="213"/>
      <c r="X1478" s="213"/>
      <c r="Y1478" s="213"/>
      <c r="Z1478" s="213"/>
      <c r="AA1478" s="213"/>
      <c r="AB1478" s="213"/>
      <c r="AC1478" s="213"/>
      <c r="AD1478" s="213"/>
      <c r="AE1478" s="213"/>
      <c r="AF1478" s="213"/>
      <c r="AG1478" s="213"/>
      <c r="AH1478" s="213"/>
      <c r="AI1478" s="213"/>
      <c r="AJ1478" s="213"/>
    </row>
    <row r="1479">
      <c r="A1479" s="291" t="s">
        <v>6000</v>
      </c>
      <c r="B1479" s="11" t="s">
        <v>5381</v>
      </c>
      <c r="C1479" s="290" t="s">
        <v>5994</v>
      </c>
      <c r="D1479" s="294" t="s">
        <v>1537</v>
      </c>
      <c r="E1479" s="291" t="s">
        <v>1560</v>
      </c>
      <c r="F1479" s="291" t="s">
        <v>683</v>
      </c>
      <c r="G1479" s="298" t="s">
        <v>5656</v>
      </c>
      <c r="H1479" s="298" t="s">
        <v>5456</v>
      </c>
      <c r="I1479" s="291">
        <v>1.0</v>
      </c>
      <c r="J1479" s="291">
        <v>1.0</v>
      </c>
      <c r="K1479" s="291">
        <v>0.0</v>
      </c>
      <c r="L1479" s="291">
        <v>0.0</v>
      </c>
      <c r="M1479" s="291">
        <v>0.0</v>
      </c>
      <c r="N1479" s="291">
        <v>0.0</v>
      </c>
      <c r="O1479" s="291">
        <v>0.0</v>
      </c>
      <c r="P1479" s="291">
        <v>0.0</v>
      </c>
      <c r="Q1479" s="291">
        <v>0.0</v>
      </c>
      <c r="R1479" s="291">
        <v>0.0</v>
      </c>
      <c r="S1479" s="213"/>
      <c r="T1479" s="213"/>
      <c r="U1479" s="213"/>
      <c r="V1479" s="213"/>
      <c r="W1479" s="213"/>
      <c r="X1479" s="213"/>
      <c r="Y1479" s="213"/>
      <c r="Z1479" s="213"/>
      <c r="AA1479" s="213"/>
      <c r="AB1479" s="213"/>
      <c r="AC1479" s="213"/>
      <c r="AD1479" s="213"/>
      <c r="AE1479" s="213"/>
      <c r="AF1479" s="213"/>
      <c r="AG1479" s="213"/>
      <c r="AH1479" s="213"/>
      <c r="AI1479" s="213"/>
      <c r="AJ1479" s="213"/>
    </row>
    <row r="1480">
      <c r="A1480" s="291" t="s">
        <v>6002</v>
      </c>
      <c r="B1480" s="11" t="s">
        <v>5381</v>
      </c>
      <c r="C1480" s="290" t="s">
        <v>5994</v>
      </c>
      <c r="D1480" s="294" t="s">
        <v>1537</v>
      </c>
      <c r="E1480" s="291" t="s">
        <v>616</v>
      </c>
      <c r="F1480" s="291" t="s">
        <v>215</v>
      </c>
      <c r="G1480" s="298" t="s">
        <v>5632</v>
      </c>
      <c r="H1480" s="298" t="s">
        <v>5430</v>
      </c>
      <c r="I1480" s="291">
        <v>1.0</v>
      </c>
      <c r="J1480" s="291">
        <v>1.0</v>
      </c>
      <c r="K1480" s="291">
        <v>0.0</v>
      </c>
      <c r="L1480" s="291">
        <v>0.0</v>
      </c>
      <c r="M1480" s="291">
        <v>0.0</v>
      </c>
      <c r="N1480" s="291">
        <v>0.0</v>
      </c>
      <c r="O1480" s="291">
        <v>0.0</v>
      </c>
      <c r="P1480" s="291">
        <v>0.0</v>
      </c>
      <c r="Q1480" s="291">
        <v>0.0</v>
      </c>
      <c r="R1480" s="291">
        <v>0.0</v>
      </c>
      <c r="S1480" s="213"/>
      <c r="T1480" s="213"/>
      <c r="U1480" s="213"/>
      <c r="V1480" s="213"/>
      <c r="W1480" s="213"/>
      <c r="X1480" s="213"/>
      <c r="Y1480" s="213"/>
      <c r="Z1480" s="213"/>
      <c r="AA1480" s="213"/>
      <c r="AB1480" s="213"/>
      <c r="AC1480" s="213"/>
      <c r="AD1480" s="213"/>
      <c r="AE1480" s="213"/>
      <c r="AF1480" s="213"/>
      <c r="AG1480" s="213"/>
      <c r="AH1480" s="213"/>
      <c r="AI1480" s="213"/>
      <c r="AJ1480" s="213"/>
    </row>
    <row r="1481">
      <c r="A1481" s="291" t="s">
        <v>6004</v>
      </c>
      <c r="B1481" s="11" t="s">
        <v>5381</v>
      </c>
      <c r="C1481" s="290" t="s">
        <v>5994</v>
      </c>
      <c r="D1481" s="294" t="s">
        <v>1537</v>
      </c>
      <c r="E1481" s="291" t="s">
        <v>2248</v>
      </c>
      <c r="F1481" s="291" t="s">
        <v>445</v>
      </c>
      <c r="G1481" s="298" t="s">
        <v>5634</v>
      </c>
      <c r="H1481" s="298" t="s">
        <v>5513</v>
      </c>
      <c r="I1481" s="291">
        <v>1.0</v>
      </c>
      <c r="J1481" s="291">
        <v>1.0</v>
      </c>
      <c r="K1481" s="291">
        <v>0.0</v>
      </c>
      <c r="L1481" s="291">
        <v>0.0</v>
      </c>
      <c r="M1481" s="291">
        <v>0.0</v>
      </c>
      <c r="N1481" s="291">
        <v>0.0</v>
      </c>
      <c r="O1481" s="291">
        <v>0.0</v>
      </c>
      <c r="P1481" s="291">
        <v>0.0</v>
      </c>
      <c r="Q1481" s="291">
        <v>0.0</v>
      </c>
      <c r="R1481" s="291">
        <v>0.0</v>
      </c>
      <c r="S1481" s="213"/>
      <c r="T1481" s="213"/>
      <c r="U1481" s="213"/>
      <c r="V1481" s="213"/>
      <c r="W1481" s="213"/>
      <c r="X1481" s="213"/>
      <c r="Y1481" s="213"/>
      <c r="Z1481" s="213"/>
      <c r="AA1481" s="213"/>
      <c r="AB1481" s="213"/>
      <c r="AC1481" s="213"/>
      <c r="AD1481" s="213"/>
      <c r="AE1481" s="213"/>
      <c r="AF1481" s="213"/>
      <c r="AG1481" s="213"/>
      <c r="AH1481" s="213"/>
      <c r="AI1481" s="213"/>
      <c r="AJ1481" s="213"/>
    </row>
    <row r="1482">
      <c r="A1482" s="291" t="s">
        <v>6005</v>
      </c>
      <c r="B1482" s="11" t="s">
        <v>5381</v>
      </c>
      <c r="C1482" s="290" t="s">
        <v>5994</v>
      </c>
      <c r="D1482" s="294" t="s">
        <v>1537</v>
      </c>
      <c r="E1482" s="291" t="s">
        <v>5732</v>
      </c>
      <c r="F1482" s="291" t="s">
        <v>5733</v>
      </c>
      <c r="G1482" s="298" t="s">
        <v>5734</v>
      </c>
      <c r="H1482" s="298" t="s">
        <v>5735</v>
      </c>
      <c r="I1482" s="291">
        <v>1.0</v>
      </c>
      <c r="J1482" s="291">
        <v>1.0</v>
      </c>
      <c r="K1482" s="291">
        <v>0.0</v>
      </c>
      <c r="L1482" s="291">
        <v>0.0</v>
      </c>
      <c r="M1482" s="291">
        <v>0.0</v>
      </c>
      <c r="N1482" s="291">
        <v>0.0</v>
      </c>
      <c r="O1482" s="291">
        <v>0.0</v>
      </c>
      <c r="P1482" s="291">
        <v>0.0</v>
      </c>
      <c r="Q1482" s="291">
        <v>0.0</v>
      </c>
      <c r="R1482" s="291">
        <v>0.0</v>
      </c>
      <c r="S1482" s="213"/>
      <c r="T1482" s="213"/>
      <c r="U1482" s="213"/>
      <c r="V1482" s="213"/>
      <c r="W1482" s="213"/>
      <c r="X1482" s="213"/>
      <c r="Y1482" s="213"/>
      <c r="Z1482" s="213"/>
      <c r="AA1482" s="213"/>
      <c r="AB1482" s="213"/>
      <c r="AC1482" s="213"/>
      <c r="AD1482" s="213"/>
      <c r="AE1482" s="213"/>
      <c r="AF1482" s="213"/>
      <c r="AG1482" s="213"/>
      <c r="AH1482" s="213"/>
      <c r="AI1482" s="213"/>
      <c r="AJ1482" s="213"/>
    </row>
    <row r="1483">
      <c r="A1483" s="291" t="s">
        <v>6006</v>
      </c>
      <c r="B1483" s="11" t="s">
        <v>5381</v>
      </c>
      <c r="C1483" s="290" t="s">
        <v>6007</v>
      </c>
      <c r="D1483" s="294" t="s">
        <v>1537</v>
      </c>
      <c r="E1483" s="291" t="s">
        <v>1273</v>
      </c>
      <c r="F1483" s="291" t="s">
        <v>1223</v>
      </c>
      <c r="G1483" s="298" t="s">
        <v>5619</v>
      </c>
      <c r="H1483" s="298" t="s">
        <v>5457</v>
      </c>
      <c r="I1483" s="291">
        <v>1.0</v>
      </c>
      <c r="J1483" s="291">
        <v>1.0</v>
      </c>
      <c r="K1483" s="291">
        <v>0.0</v>
      </c>
      <c r="L1483" s="291">
        <v>0.0</v>
      </c>
      <c r="M1483" s="291">
        <v>0.0</v>
      </c>
      <c r="N1483" s="291">
        <v>0.0</v>
      </c>
      <c r="O1483" s="291">
        <v>0.0</v>
      </c>
      <c r="P1483" s="291">
        <v>0.0</v>
      </c>
      <c r="Q1483" s="291">
        <v>0.0</v>
      </c>
      <c r="R1483" s="291">
        <v>0.0</v>
      </c>
      <c r="S1483" s="213"/>
      <c r="T1483" s="213"/>
      <c r="U1483" s="213"/>
      <c r="V1483" s="213"/>
      <c r="W1483" s="213"/>
      <c r="X1483" s="213"/>
      <c r="Y1483" s="213"/>
      <c r="Z1483" s="213"/>
      <c r="AA1483" s="213"/>
      <c r="AB1483" s="213"/>
      <c r="AC1483" s="213"/>
      <c r="AD1483" s="213"/>
      <c r="AE1483" s="213"/>
      <c r="AF1483" s="213"/>
      <c r="AG1483" s="213"/>
      <c r="AH1483" s="213"/>
      <c r="AI1483" s="213"/>
      <c r="AJ1483" s="213"/>
    </row>
    <row r="1484">
      <c r="A1484" s="291" t="s">
        <v>6008</v>
      </c>
      <c r="B1484" s="11" t="s">
        <v>5381</v>
      </c>
      <c r="C1484" s="290" t="s">
        <v>6007</v>
      </c>
      <c r="D1484" s="294" t="s">
        <v>1537</v>
      </c>
      <c r="E1484" s="291" t="s">
        <v>2067</v>
      </c>
      <c r="F1484" s="291" t="s">
        <v>1057</v>
      </c>
      <c r="G1484" s="298" t="s">
        <v>5626</v>
      </c>
      <c r="H1484" s="298" t="s">
        <v>5487</v>
      </c>
      <c r="I1484" s="291">
        <v>1.0</v>
      </c>
      <c r="J1484" s="291">
        <v>1.0</v>
      </c>
      <c r="K1484" s="291">
        <v>0.0</v>
      </c>
      <c r="L1484" s="291">
        <v>0.0</v>
      </c>
      <c r="M1484" s="291">
        <v>0.0</v>
      </c>
      <c r="N1484" s="291">
        <v>0.0</v>
      </c>
      <c r="O1484" s="291">
        <v>0.0</v>
      </c>
      <c r="P1484" s="291">
        <v>0.0</v>
      </c>
      <c r="Q1484" s="291">
        <v>0.0</v>
      </c>
      <c r="R1484" s="291">
        <v>0.0</v>
      </c>
      <c r="S1484" s="213"/>
      <c r="T1484" s="213"/>
      <c r="U1484" s="213"/>
      <c r="V1484" s="213"/>
      <c r="W1484" s="213"/>
      <c r="X1484" s="213"/>
      <c r="Y1484" s="213"/>
      <c r="Z1484" s="213"/>
      <c r="AA1484" s="213"/>
      <c r="AB1484" s="213"/>
      <c r="AC1484" s="213"/>
      <c r="AD1484" s="213"/>
      <c r="AE1484" s="213"/>
      <c r="AF1484" s="213"/>
      <c r="AG1484" s="213"/>
      <c r="AH1484" s="213"/>
      <c r="AI1484" s="213"/>
      <c r="AJ1484" s="213"/>
    </row>
    <row r="1485">
      <c r="A1485" s="291" t="s">
        <v>6009</v>
      </c>
      <c r="B1485" s="11" t="s">
        <v>5381</v>
      </c>
      <c r="C1485" s="290" t="s">
        <v>6007</v>
      </c>
      <c r="D1485" s="294" t="s">
        <v>1537</v>
      </c>
      <c r="E1485" s="291" t="s">
        <v>170</v>
      </c>
      <c r="F1485" s="291" t="s">
        <v>160</v>
      </c>
      <c r="G1485" s="298" t="s">
        <v>5628</v>
      </c>
      <c r="H1485" s="298" t="s">
        <v>5397</v>
      </c>
      <c r="I1485" s="291">
        <v>1.0</v>
      </c>
      <c r="J1485" s="291">
        <v>1.0</v>
      </c>
      <c r="K1485" s="291">
        <v>0.0</v>
      </c>
      <c r="L1485" s="291">
        <v>0.0</v>
      </c>
      <c r="M1485" s="291">
        <v>0.0</v>
      </c>
      <c r="N1485" s="291">
        <v>0.0</v>
      </c>
      <c r="O1485" s="291">
        <v>0.0</v>
      </c>
      <c r="P1485" s="291">
        <v>0.0</v>
      </c>
      <c r="Q1485" s="291">
        <v>0.0</v>
      </c>
      <c r="R1485" s="291">
        <v>0.0</v>
      </c>
      <c r="S1485" s="213"/>
      <c r="T1485" s="213"/>
      <c r="U1485" s="213"/>
      <c r="V1485" s="213"/>
      <c r="W1485" s="213"/>
      <c r="X1485" s="213"/>
      <c r="Y1485" s="213"/>
      <c r="Z1485" s="213"/>
      <c r="AA1485" s="213"/>
      <c r="AB1485" s="213"/>
      <c r="AC1485" s="213"/>
      <c r="AD1485" s="213"/>
      <c r="AE1485" s="213"/>
      <c r="AF1485" s="213"/>
      <c r="AG1485" s="213"/>
      <c r="AH1485" s="213"/>
      <c r="AI1485" s="213"/>
      <c r="AJ1485" s="213"/>
    </row>
    <row r="1486">
      <c r="A1486" s="291" t="s">
        <v>6011</v>
      </c>
      <c r="B1486" s="11" t="s">
        <v>5381</v>
      </c>
      <c r="C1486" s="290" t="s">
        <v>6007</v>
      </c>
      <c r="D1486" s="294" t="s">
        <v>1537</v>
      </c>
      <c r="E1486" s="291" t="s">
        <v>73</v>
      </c>
      <c r="F1486" s="291" t="s">
        <v>72</v>
      </c>
      <c r="G1486" s="298" t="s">
        <v>5662</v>
      </c>
      <c r="H1486" s="298" t="s">
        <v>5406</v>
      </c>
      <c r="I1486" s="291">
        <v>1.0</v>
      </c>
      <c r="J1486" s="291">
        <v>1.0</v>
      </c>
      <c r="K1486" s="291">
        <v>0.0</v>
      </c>
      <c r="L1486" s="291">
        <v>0.0</v>
      </c>
      <c r="M1486" s="291">
        <v>0.0</v>
      </c>
      <c r="N1486" s="291">
        <v>0.0</v>
      </c>
      <c r="O1486" s="291">
        <v>0.0</v>
      </c>
      <c r="P1486" s="291">
        <v>0.0</v>
      </c>
      <c r="Q1486" s="291">
        <v>0.0</v>
      </c>
      <c r="R1486" s="291">
        <v>0.0</v>
      </c>
      <c r="S1486" s="213"/>
      <c r="T1486" s="213"/>
      <c r="U1486" s="213"/>
      <c r="V1486" s="213"/>
      <c r="W1486" s="213"/>
      <c r="X1486" s="213"/>
      <c r="Y1486" s="213"/>
      <c r="Z1486" s="213"/>
      <c r="AA1486" s="213"/>
      <c r="AB1486" s="213"/>
      <c r="AC1486" s="213"/>
      <c r="AD1486" s="213"/>
      <c r="AE1486" s="213"/>
      <c r="AF1486" s="213"/>
      <c r="AG1486" s="213"/>
      <c r="AH1486" s="213"/>
      <c r="AI1486" s="213"/>
      <c r="AJ1486" s="213"/>
    </row>
    <row r="1487">
      <c r="A1487" s="291" t="s">
        <v>6012</v>
      </c>
      <c r="B1487" s="11" t="s">
        <v>5381</v>
      </c>
      <c r="C1487" s="290" t="s">
        <v>6007</v>
      </c>
      <c r="D1487" s="294" t="s">
        <v>1537</v>
      </c>
      <c r="E1487" s="291" t="s">
        <v>616</v>
      </c>
      <c r="F1487" s="291" t="s">
        <v>215</v>
      </c>
      <c r="G1487" s="298" t="s">
        <v>5632</v>
      </c>
      <c r="H1487" s="298" t="s">
        <v>5430</v>
      </c>
      <c r="I1487" s="291">
        <v>1.0</v>
      </c>
      <c r="J1487" s="291">
        <v>1.0</v>
      </c>
      <c r="K1487" s="291">
        <v>0.0</v>
      </c>
      <c r="L1487" s="291">
        <v>0.0</v>
      </c>
      <c r="M1487" s="291">
        <v>0.0</v>
      </c>
      <c r="N1487" s="291">
        <v>0.0</v>
      </c>
      <c r="O1487" s="291">
        <v>0.0</v>
      </c>
      <c r="P1487" s="291">
        <v>0.0</v>
      </c>
      <c r="Q1487" s="291">
        <v>0.0</v>
      </c>
      <c r="R1487" s="291">
        <v>0.0</v>
      </c>
      <c r="S1487" s="213"/>
      <c r="T1487" s="213"/>
      <c r="U1487" s="213"/>
      <c r="V1487" s="213"/>
      <c r="W1487" s="213"/>
      <c r="X1487" s="213"/>
      <c r="Y1487" s="213"/>
      <c r="Z1487" s="213"/>
      <c r="AA1487" s="213"/>
      <c r="AB1487" s="213"/>
      <c r="AC1487" s="213"/>
      <c r="AD1487" s="213"/>
      <c r="AE1487" s="213"/>
      <c r="AF1487" s="213"/>
      <c r="AG1487" s="213"/>
      <c r="AH1487" s="213"/>
      <c r="AI1487" s="213"/>
      <c r="AJ1487" s="213"/>
    </row>
    <row r="1488">
      <c r="A1488" s="291" t="s">
        <v>6019</v>
      </c>
      <c r="B1488" s="11" t="s">
        <v>5381</v>
      </c>
      <c r="C1488" s="290" t="s">
        <v>6018</v>
      </c>
      <c r="D1488" s="294" t="s">
        <v>1537</v>
      </c>
      <c r="E1488" s="291" t="s">
        <v>1560</v>
      </c>
      <c r="F1488" s="291" t="s">
        <v>683</v>
      </c>
      <c r="G1488" s="298" t="s">
        <v>5656</v>
      </c>
      <c r="H1488" s="298" t="s">
        <v>5456</v>
      </c>
      <c r="I1488" s="291">
        <v>1.0</v>
      </c>
      <c r="J1488" s="291">
        <v>1.0</v>
      </c>
      <c r="K1488" s="291">
        <v>0.0</v>
      </c>
      <c r="L1488" s="291">
        <v>0.0</v>
      </c>
      <c r="M1488" s="291">
        <v>0.0</v>
      </c>
      <c r="N1488" s="291">
        <v>0.0</v>
      </c>
      <c r="O1488" s="291">
        <v>0.0</v>
      </c>
      <c r="P1488" s="291">
        <v>0.0</v>
      </c>
      <c r="Q1488" s="291">
        <v>0.0</v>
      </c>
      <c r="R1488" s="291">
        <v>0.0</v>
      </c>
      <c r="S1488" s="213"/>
      <c r="T1488" s="213"/>
      <c r="U1488" s="213"/>
      <c r="V1488" s="213"/>
      <c r="W1488" s="213"/>
      <c r="X1488" s="213"/>
      <c r="Y1488" s="213"/>
      <c r="Z1488" s="213"/>
      <c r="AA1488" s="213"/>
      <c r="AB1488" s="213"/>
      <c r="AC1488" s="213"/>
      <c r="AD1488" s="213"/>
      <c r="AE1488" s="213"/>
      <c r="AF1488" s="213"/>
      <c r="AG1488" s="213"/>
      <c r="AH1488" s="213"/>
      <c r="AI1488" s="213"/>
      <c r="AJ1488" s="213"/>
    </row>
    <row r="1489">
      <c r="A1489" s="291" t="s">
        <v>6022</v>
      </c>
      <c r="B1489" s="11" t="s">
        <v>5381</v>
      </c>
      <c r="C1489" s="290" t="s">
        <v>2709</v>
      </c>
      <c r="D1489" s="294" t="s">
        <v>1537</v>
      </c>
      <c r="E1489" s="291" t="s">
        <v>170</v>
      </c>
      <c r="F1489" s="291" t="s">
        <v>160</v>
      </c>
      <c r="G1489" s="298" t="s">
        <v>5628</v>
      </c>
      <c r="H1489" s="298" t="s">
        <v>5397</v>
      </c>
      <c r="I1489" s="291">
        <v>1.0</v>
      </c>
      <c r="J1489" s="291">
        <v>1.0</v>
      </c>
      <c r="K1489" s="291">
        <v>0.0</v>
      </c>
      <c r="L1489" s="291">
        <v>2.0</v>
      </c>
      <c r="M1489" s="291">
        <v>0.0</v>
      </c>
      <c r="N1489" s="291">
        <v>0.0</v>
      </c>
      <c r="O1489" s="291">
        <v>0.0</v>
      </c>
      <c r="P1489" s="291">
        <v>0.0</v>
      </c>
      <c r="Q1489" s="291">
        <v>0.0</v>
      </c>
      <c r="R1489" s="291">
        <v>3.0</v>
      </c>
      <c r="S1489" s="213"/>
      <c r="T1489" s="213"/>
      <c r="U1489" s="213"/>
      <c r="V1489" s="213"/>
      <c r="W1489" s="213"/>
      <c r="X1489" s="213"/>
      <c r="Y1489" s="213"/>
      <c r="Z1489" s="213"/>
      <c r="AA1489" s="213"/>
      <c r="AB1489" s="213"/>
      <c r="AC1489" s="213"/>
      <c r="AD1489" s="213"/>
      <c r="AE1489" s="213"/>
      <c r="AF1489" s="213"/>
      <c r="AG1489" s="213"/>
      <c r="AH1489" s="213"/>
      <c r="AI1489" s="213"/>
      <c r="AJ1489" s="213"/>
    </row>
    <row r="1490">
      <c r="A1490" s="291" t="s">
        <v>6023</v>
      </c>
      <c r="B1490" s="11" t="s">
        <v>5381</v>
      </c>
      <c r="C1490" s="290" t="s">
        <v>2709</v>
      </c>
      <c r="D1490" s="294" t="s">
        <v>1537</v>
      </c>
      <c r="E1490" s="291" t="s">
        <v>1273</v>
      </c>
      <c r="F1490" s="291" t="s">
        <v>1223</v>
      </c>
      <c r="G1490" s="298" t="s">
        <v>5619</v>
      </c>
      <c r="H1490" s="298" t="s">
        <v>5457</v>
      </c>
      <c r="I1490" s="291">
        <v>1.0</v>
      </c>
      <c r="J1490" s="291">
        <v>1.0</v>
      </c>
      <c r="K1490" s="291">
        <v>0.0</v>
      </c>
      <c r="L1490" s="291">
        <v>0.0</v>
      </c>
      <c r="M1490" s="291">
        <v>0.0</v>
      </c>
      <c r="N1490" s="291">
        <v>0.0</v>
      </c>
      <c r="O1490" s="291">
        <v>0.0</v>
      </c>
      <c r="P1490" s="291">
        <v>0.0</v>
      </c>
      <c r="Q1490" s="291">
        <v>0.0</v>
      </c>
      <c r="R1490" s="291">
        <v>0.0</v>
      </c>
      <c r="S1490" s="213"/>
      <c r="T1490" s="213"/>
      <c r="U1490" s="213"/>
      <c r="V1490" s="213"/>
      <c r="W1490" s="213"/>
      <c r="X1490" s="213"/>
      <c r="Y1490" s="213"/>
      <c r="Z1490" s="213"/>
      <c r="AA1490" s="213"/>
      <c r="AB1490" s="213"/>
      <c r="AC1490" s="213"/>
      <c r="AD1490" s="213"/>
      <c r="AE1490" s="213"/>
      <c r="AF1490" s="213"/>
      <c r="AG1490" s="213"/>
      <c r="AH1490" s="213"/>
      <c r="AI1490" s="213"/>
      <c r="AJ1490" s="213"/>
    </row>
    <row r="1491">
      <c r="A1491" s="291" t="s">
        <v>6026</v>
      </c>
      <c r="B1491" s="11" t="s">
        <v>5381</v>
      </c>
      <c r="C1491" s="290" t="s">
        <v>2709</v>
      </c>
      <c r="D1491" s="294" t="s">
        <v>1537</v>
      </c>
      <c r="E1491" s="291" t="s">
        <v>73</v>
      </c>
      <c r="F1491" s="291" t="s">
        <v>72</v>
      </c>
      <c r="G1491" s="298" t="s">
        <v>5662</v>
      </c>
      <c r="H1491" s="298" t="s">
        <v>5406</v>
      </c>
      <c r="I1491" s="291">
        <v>1.0</v>
      </c>
      <c r="J1491" s="291">
        <v>1.0</v>
      </c>
      <c r="K1491" s="291">
        <v>0.0</v>
      </c>
      <c r="L1491" s="291">
        <v>0.0</v>
      </c>
      <c r="M1491" s="291">
        <v>0.0</v>
      </c>
      <c r="N1491" s="291">
        <v>0.0</v>
      </c>
      <c r="O1491" s="291">
        <v>0.0</v>
      </c>
      <c r="P1491" s="291">
        <v>0.0</v>
      </c>
      <c r="Q1491" s="291">
        <v>0.0</v>
      </c>
      <c r="R1491" s="291">
        <v>0.0</v>
      </c>
      <c r="S1491" s="213"/>
      <c r="T1491" s="213"/>
      <c r="U1491" s="213"/>
      <c r="V1491" s="213"/>
      <c r="W1491" s="213"/>
      <c r="X1491" s="213"/>
      <c r="Y1491" s="213"/>
      <c r="Z1491" s="213"/>
      <c r="AA1491" s="213"/>
      <c r="AB1491" s="213"/>
      <c r="AC1491" s="213"/>
      <c r="AD1491" s="213"/>
      <c r="AE1491" s="213"/>
      <c r="AF1491" s="213"/>
      <c r="AG1491" s="213"/>
      <c r="AH1491" s="213"/>
      <c r="AI1491" s="213"/>
      <c r="AJ1491" s="213"/>
    </row>
    <row r="1492">
      <c r="A1492" s="291" t="s">
        <v>6027</v>
      </c>
      <c r="B1492" s="11" t="s">
        <v>5381</v>
      </c>
      <c r="C1492" s="290" t="s">
        <v>6028</v>
      </c>
      <c r="D1492" s="294" t="s">
        <v>1537</v>
      </c>
      <c r="E1492" s="291" t="s">
        <v>1273</v>
      </c>
      <c r="F1492" s="291" t="s">
        <v>1223</v>
      </c>
      <c r="G1492" s="298" t="s">
        <v>5619</v>
      </c>
      <c r="H1492" s="298" t="s">
        <v>5457</v>
      </c>
      <c r="I1492" s="291">
        <v>1.0</v>
      </c>
      <c r="J1492" s="291">
        <v>1.0</v>
      </c>
      <c r="K1492" s="291">
        <v>0.0</v>
      </c>
      <c r="L1492" s="291">
        <v>0.0</v>
      </c>
      <c r="M1492" s="291">
        <v>0.0</v>
      </c>
      <c r="N1492" s="291">
        <v>0.0</v>
      </c>
      <c r="O1492" s="291">
        <v>0.0</v>
      </c>
      <c r="P1492" s="291">
        <v>0.0</v>
      </c>
      <c r="Q1492" s="291">
        <v>0.0</v>
      </c>
      <c r="R1492" s="291">
        <v>0.0</v>
      </c>
      <c r="S1492" s="213"/>
      <c r="T1492" s="213"/>
      <c r="U1492" s="213"/>
      <c r="V1492" s="213"/>
      <c r="W1492" s="213"/>
      <c r="X1492" s="213"/>
      <c r="Y1492" s="213"/>
      <c r="Z1492" s="213"/>
      <c r="AA1492" s="213"/>
      <c r="AB1492" s="213"/>
      <c r="AC1492" s="213"/>
      <c r="AD1492" s="213"/>
      <c r="AE1492" s="213"/>
      <c r="AF1492" s="213"/>
      <c r="AG1492" s="213"/>
      <c r="AH1492" s="213"/>
      <c r="AI1492" s="213"/>
      <c r="AJ1492" s="213"/>
    </row>
    <row r="1493">
      <c r="A1493" s="291" t="s">
        <v>6029</v>
      </c>
      <c r="B1493" s="11" t="s">
        <v>5381</v>
      </c>
      <c r="C1493" s="290" t="s">
        <v>6028</v>
      </c>
      <c r="D1493" s="294" t="s">
        <v>1537</v>
      </c>
      <c r="E1493" s="291" t="s">
        <v>2067</v>
      </c>
      <c r="F1493" s="291" t="s">
        <v>1057</v>
      </c>
      <c r="G1493" s="298" t="s">
        <v>5626</v>
      </c>
      <c r="H1493" s="298" t="s">
        <v>5487</v>
      </c>
      <c r="I1493" s="291">
        <v>1.0</v>
      </c>
      <c r="J1493" s="291">
        <v>1.0</v>
      </c>
      <c r="K1493" s="291">
        <v>0.0</v>
      </c>
      <c r="L1493" s="291">
        <v>0.0</v>
      </c>
      <c r="M1493" s="291">
        <v>0.0</v>
      </c>
      <c r="N1493" s="291">
        <v>0.0</v>
      </c>
      <c r="O1493" s="291">
        <v>0.0</v>
      </c>
      <c r="P1493" s="291">
        <v>0.0</v>
      </c>
      <c r="Q1493" s="291">
        <v>0.0</v>
      </c>
      <c r="R1493" s="291">
        <v>0.0</v>
      </c>
      <c r="S1493" s="213"/>
      <c r="T1493" s="213"/>
      <c r="U1493" s="213"/>
      <c r="V1493" s="213"/>
      <c r="W1493" s="213"/>
      <c r="X1493" s="213"/>
      <c r="Y1493" s="213"/>
      <c r="Z1493" s="213"/>
      <c r="AA1493" s="213"/>
      <c r="AB1493" s="213"/>
      <c r="AC1493" s="213"/>
      <c r="AD1493" s="213"/>
      <c r="AE1493" s="213"/>
      <c r="AF1493" s="213"/>
      <c r="AG1493" s="213"/>
      <c r="AH1493" s="213"/>
      <c r="AI1493" s="213"/>
      <c r="AJ1493" s="213"/>
    </row>
    <row r="1494">
      <c r="A1494" s="291" t="s">
        <v>6032</v>
      </c>
      <c r="B1494" s="11" t="s">
        <v>5381</v>
      </c>
      <c r="C1494" s="290" t="s">
        <v>6028</v>
      </c>
      <c r="D1494" s="294" t="s">
        <v>1537</v>
      </c>
      <c r="E1494" s="291" t="s">
        <v>1679</v>
      </c>
      <c r="F1494" s="291" t="s">
        <v>1472</v>
      </c>
      <c r="G1494" s="298" t="s">
        <v>5665</v>
      </c>
      <c r="H1494" s="298" t="s">
        <v>5534</v>
      </c>
      <c r="I1494" s="291">
        <v>1.0</v>
      </c>
      <c r="J1494" s="291">
        <v>1.0</v>
      </c>
      <c r="K1494" s="291">
        <v>0.0</v>
      </c>
      <c r="L1494" s="291">
        <v>0.0</v>
      </c>
      <c r="M1494" s="291">
        <v>0.0</v>
      </c>
      <c r="N1494" s="291">
        <v>0.0</v>
      </c>
      <c r="O1494" s="291">
        <v>0.0</v>
      </c>
      <c r="P1494" s="291">
        <v>0.0</v>
      </c>
      <c r="Q1494" s="291">
        <v>0.0</v>
      </c>
      <c r="R1494" s="291">
        <v>0.0</v>
      </c>
      <c r="S1494" s="213"/>
      <c r="T1494" s="213"/>
      <c r="U1494" s="213"/>
      <c r="V1494" s="213"/>
      <c r="W1494" s="213"/>
      <c r="X1494" s="213"/>
      <c r="Y1494" s="213"/>
      <c r="Z1494" s="213"/>
      <c r="AA1494" s="213"/>
      <c r="AB1494" s="213"/>
      <c r="AC1494" s="213"/>
      <c r="AD1494" s="213"/>
      <c r="AE1494" s="213"/>
      <c r="AF1494" s="213"/>
      <c r="AG1494" s="213"/>
      <c r="AH1494" s="213"/>
      <c r="AI1494" s="213"/>
      <c r="AJ1494" s="213"/>
    </row>
    <row r="1495">
      <c r="A1495" s="291" t="s">
        <v>6033</v>
      </c>
      <c r="B1495" s="11" t="s">
        <v>5381</v>
      </c>
      <c r="C1495" s="290" t="s">
        <v>6028</v>
      </c>
      <c r="D1495" s="294" t="s">
        <v>1537</v>
      </c>
      <c r="E1495" s="291" t="s">
        <v>1336</v>
      </c>
      <c r="F1495" s="291" t="s">
        <v>1335</v>
      </c>
      <c r="G1495" s="298" t="s">
        <v>5649</v>
      </c>
      <c r="H1495" s="298" t="s">
        <v>5609</v>
      </c>
      <c r="I1495" s="291">
        <v>1.0</v>
      </c>
      <c r="J1495" s="291">
        <v>1.0</v>
      </c>
      <c r="K1495" s="291">
        <v>0.0</v>
      </c>
      <c r="L1495" s="291">
        <v>0.0</v>
      </c>
      <c r="M1495" s="291">
        <v>0.0</v>
      </c>
      <c r="N1495" s="291">
        <v>0.0</v>
      </c>
      <c r="O1495" s="291">
        <v>0.0</v>
      </c>
      <c r="P1495" s="291">
        <v>0.0</v>
      </c>
      <c r="Q1495" s="291">
        <v>0.0</v>
      </c>
      <c r="R1495" s="291">
        <v>0.0</v>
      </c>
      <c r="S1495" s="213"/>
      <c r="T1495" s="213"/>
      <c r="U1495" s="213"/>
      <c r="V1495" s="213"/>
      <c r="W1495" s="213"/>
      <c r="X1495" s="213"/>
      <c r="Y1495" s="213"/>
      <c r="Z1495" s="213"/>
      <c r="AA1495" s="213"/>
      <c r="AB1495" s="213"/>
      <c r="AC1495" s="213"/>
      <c r="AD1495" s="213"/>
      <c r="AE1495" s="213"/>
      <c r="AF1495" s="213"/>
      <c r="AG1495" s="213"/>
      <c r="AH1495" s="213"/>
      <c r="AI1495" s="213"/>
      <c r="AJ1495" s="213"/>
    </row>
    <row r="1496">
      <c r="A1496" s="291" t="s">
        <v>6034</v>
      </c>
      <c r="B1496" s="11" t="s">
        <v>5381</v>
      </c>
      <c r="C1496" s="290" t="s">
        <v>6035</v>
      </c>
      <c r="D1496" s="294" t="s">
        <v>1537</v>
      </c>
      <c r="E1496" s="291" t="s">
        <v>1625</v>
      </c>
      <c r="F1496" s="291" t="s">
        <v>2225</v>
      </c>
      <c r="G1496" s="298" t="s">
        <v>5639</v>
      </c>
      <c r="H1496" s="298" t="s">
        <v>5601</v>
      </c>
      <c r="I1496" s="291">
        <v>1.0</v>
      </c>
      <c r="J1496" s="291">
        <v>1.0</v>
      </c>
      <c r="K1496" s="291">
        <v>0.0</v>
      </c>
      <c r="L1496" s="291">
        <v>0.0</v>
      </c>
      <c r="M1496" s="291">
        <v>0.0</v>
      </c>
      <c r="N1496" s="291">
        <v>0.0</v>
      </c>
      <c r="O1496" s="291">
        <v>0.0</v>
      </c>
      <c r="P1496" s="291">
        <v>0.0</v>
      </c>
      <c r="Q1496" s="291">
        <v>0.0</v>
      </c>
      <c r="R1496" s="291">
        <v>0.0</v>
      </c>
      <c r="S1496" s="213"/>
      <c r="T1496" s="213"/>
      <c r="U1496" s="213"/>
      <c r="V1496" s="213"/>
      <c r="W1496" s="213"/>
      <c r="X1496" s="213"/>
      <c r="Y1496" s="213"/>
      <c r="Z1496" s="213"/>
      <c r="AA1496" s="213"/>
      <c r="AB1496" s="213"/>
      <c r="AC1496" s="213"/>
      <c r="AD1496" s="213"/>
      <c r="AE1496" s="213"/>
      <c r="AF1496" s="213"/>
      <c r="AG1496" s="213"/>
      <c r="AH1496" s="213"/>
      <c r="AI1496" s="213"/>
      <c r="AJ1496" s="213"/>
    </row>
    <row r="1497">
      <c r="A1497" s="291" t="s">
        <v>6037</v>
      </c>
      <c r="B1497" s="11" t="s">
        <v>5381</v>
      </c>
      <c r="C1497" s="290" t="s">
        <v>6035</v>
      </c>
      <c r="D1497" s="294" t="s">
        <v>1537</v>
      </c>
      <c r="E1497" s="291" t="s">
        <v>616</v>
      </c>
      <c r="F1497" s="291" t="s">
        <v>215</v>
      </c>
      <c r="G1497" s="298" t="s">
        <v>5632</v>
      </c>
      <c r="H1497" s="298" t="s">
        <v>5430</v>
      </c>
      <c r="I1497" s="291">
        <v>1.0</v>
      </c>
      <c r="J1497" s="291">
        <v>1.0</v>
      </c>
      <c r="K1497" s="291">
        <v>0.0</v>
      </c>
      <c r="L1497" s="291">
        <v>0.0</v>
      </c>
      <c r="M1497" s="291">
        <v>0.0</v>
      </c>
      <c r="N1497" s="291">
        <v>0.0</v>
      </c>
      <c r="O1497" s="291">
        <v>0.0</v>
      </c>
      <c r="P1497" s="291">
        <v>0.0</v>
      </c>
      <c r="Q1497" s="291">
        <v>0.0</v>
      </c>
      <c r="R1497" s="291">
        <v>0.0</v>
      </c>
      <c r="S1497" s="213"/>
      <c r="T1497" s="213"/>
      <c r="U1497" s="213"/>
      <c r="V1497" s="213"/>
      <c r="W1497" s="213"/>
      <c r="X1497" s="213"/>
      <c r="Y1497" s="213"/>
      <c r="Z1497" s="213"/>
      <c r="AA1497" s="213"/>
      <c r="AB1497" s="213"/>
      <c r="AC1497" s="213"/>
      <c r="AD1497" s="213"/>
      <c r="AE1497" s="213"/>
      <c r="AF1497" s="213"/>
      <c r="AG1497" s="213"/>
      <c r="AH1497" s="213"/>
      <c r="AI1497" s="213"/>
      <c r="AJ1497" s="213"/>
    </row>
    <row r="1498">
      <c r="A1498" s="291" t="s">
        <v>6042</v>
      </c>
      <c r="B1498" s="11" t="s">
        <v>5381</v>
      </c>
      <c r="C1498" s="290" t="s">
        <v>6040</v>
      </c>
      <c r="D1498" s="294" t="s">
        <v>1537</v>
      </c>
      <c r="E1498" s="291" t="s">
        <v>369</v>
      </c>
      <c r="F1498" s="291" t="s">
        <v>310</v>
      </c>
      <c r="G1498" s="298" t="s">
        <v>5676</v>
      </c>
      <c r="H1498" s="298" t="s">
        <v>5454</v>
      </c>
      <c r="I1498" s="291">
        <v>1.0</v>
      </c>
      <c r="J1498" s="291">
        <v>1.0</v>
      </c>
      <c r="K1498" s="291">
        <v>0.0</v>
      </c>
      <c r="L1498" s="291">
        <v>0.0</v>
      </c>
      <c r="M1498" s="291">
        <v>0.0</v>
      </c>
      <c r="N1498" s="291">
        <v>0.0</v>
      </c>
      <c r="O1498" s="291">
        <v>0.0</v>
      </c>
      <c r="P1498" s="291">
        <v>0.0</v>
      </c>
      <c r="Q1498" s="291">
        <v>0.0</v>
      </c>
      <c r="R1498" s="291">
        <v>0.0</v>
      </c>
      <c r="S1498" s="213"/>
      <c r="T1498" s="213"/>
      <c r="U1498" s="213"/>
      <c r="V1498" s="213"/>
      <c r="W1498" s="213"/>
      <c r="X1498" s="213"/>
      <c r="Y1498" s="213"/>
      <c r="Z1498" s="213"/>
      <c r="AA1498" s="213"/>
      <c r="AB1498" s="213"/>
      <c r="AC1498" s="213"/>
      <c r="AD1498" s="213"/>
      <c r="AE1498" s="213"/>
      <c r="AF1498" s="213"/>
      <c r="AG1498" s="213"/>
      <c r="AH1498" s="213"/>
      <c r="AI1498" s="213"/>
      <c r="AJ1498" s="213"/>
    </row>
    <row r="1499">
      <c r="A1499" s="291" t="s">
        <v>6047</v>
      </c>
      <c r="B1499" s="11" t="s">
        <v>5381</v>
      </c>
      <c r="C1499" s="290" t="s">
        <v>6044</v>
      </c>
      <c r="D1499" s="294" t="s">
        <v>1537</v>
      </c>
      <c r="E1499" s="291" t="s">
        <v>2245</v>
      </c>
      <c r="F1499" s="291" t="s">
        <v>176</v>
      </c>
      <c r="G1499" s="298" t="s">
        <v>5918</v>
      </c>
      <c r="H1499" s="298" t="s">
        <v>5503</v>
      </c>
      <c r="I1499" s="291">
        <v>1.0</v>
      </c>
      <c r="J1499" s="291">
        <v>1.0</v>
      </c>
      <c r="K1499" s="291">
        <v>0.0</v>
      </c>
      <c r="L1499" s="291">
        <v>0.0</v>
      </c>
      <c r="M1499" s="291">
        <v>0.0</v>
      </c>
      <c r="N1499" s="291">
        <v>0.0</v>
      </c>
      <c r="O1499" s="291">
        <v>0.0</v>
      </c>
      <c r="P1499" s="291">
        <v>0.0</v>
      </c>
      <c r="Q1499" s="291">
        <v>0.0</v>
      </c>
      <c r="R1499" s="291">
        <v>0.0</v>
      </c>
      <c r="S1499" s="213"/>
      <c r="T1499" s="213"/>
      <c r="U1499" s="213"/>
      <c r="V1499" s="213"/>
      <c r="W1499" s="213"/>
      <c r="X1499" s="213"/>
      <c r="Y1499" s="213"/>
      <c r="Z1499" s="213"/>
      <c r="AA1499" s="213"/>
      <c r="AB1499" s="213"/>
      <c r="AC1499" s="213"/>
      <c r="AD1499" s="213"/>
      <c r="AE1499" s="213"/>
      <c r="AF1499" s="213"/>
      <c r="AG1499" s="213"/>
      <c r="AH1499" s="213"/>
      <c r="AI1499" s="213"/>
      <c r="AJ1499" s="213"/>
    </row>
    <row r="1500">
      <c r="A1500" s="291" t="s">
        <v>6050</v>
      </c>
      <c r="B1500" s="11" t="s">
        <v>5381</v>
      </c>
      <c r="C1500" s="290" t="s">
        <v>6049</v>
      </c>
      <c r="D1500" s="294" t="s">
        <v>1537</v>
      </c>
      <c r="E1500" s="291" t="s">
        <v>73</v>
      </c>
      <c r="F1500" s="291" t="s">
        <v>72</v>
      </c>
      <c r="G1500" s="298" t="s">
        <v>5662</v>
      </c>
      <c r="H1500" s="298" t="s">
        <v>5406</v>
      </c>
      <c r="I1500" s="291">
        <v>1.0</v>
      </c>
      <c r="J1500" s="291">
        <v>1.0</v>
      </c>
      <c r="K1500" s="291">
        <v>0.0</v>
      </c>
      <c r="L1500" s="291">
        <v>0.0</v>
      </c>
      <c r="M1500" s="291">
        <v>0.0</v>
      </c>
      <c r="N1500" s="291">
        <v>0.0</v>
      </c>
      <c r="O1500" s="291">
        <v>0.0</v>
      </c>
      <c r="P1500" s="291">
        <v>0.0</v>
      </c>
      <c r="Q1500" s="291">
        <v>0.0</v>
      </c>
      <c r="R1500" s="291">
        <v>0.0</v>
      </c>
      <c r="S1500" s="213"/>
      <c r="T1500" s="213"/>
      <c r="U1500" s="213"/>
      <c r="V1500" s="213"/>
      <c r="W1500" s="213"/>
      <c r="X1500" s="213"/>
      <c r="Y1500" s="213"/>
      <c r="Z1500" s="213"/>
      <c r="AA1500" s="213"/>
      <c r="AB1500" s="213"/>
      <c r="AC1500" s="213"/>
      <c r="AD1500" s="213"/>
      <c r="AE1500" s="213"/>
      <c r="AF1500" s="213"/>
      <c r="AG1500" s="213"/>
      <c r="AH1500" s="213"/>
      <c r="AI1500" s="213"/>
      <c r="AJ1500" s="213"/>
    </row>
    <row r="1501">
      <c r="A1501" s="291" t="s">
        <v>6051</v>
      </c>
      <c r="B1501" s="11" t="s">
        <v>5381</v>
      </c>
      <c r="C1501" s="290" t="s">
        <v>6049</v>
      </c>
      <c r="D1501" s="294" t="s">
        <v>1537</v>
      </c>
      <c r="E1501" s="291" t="s">
        <v>616</v>
      </c>
      <c r="F1501" s="291" t="s">
        <v>215</v>
      </c>
      <c r="G1501" s="298" t="s">
        <v>5632</v>
      </c>
      <c r="H1501" s="298" t="s">
        <v>5430</v>
      </c>
      <c r="I1501" s="291">
        <v>1.0</v>
      </c>
      <c r="J1501" s="291">
        <v>1.0</v>
      </c>
      <c r="K1501" s="291">
        <v>0.0</v>
      </c>
      <c r="L1501" s="291">
        <v>0.0</v>
      </c>
      <c r="M1501" s="291">
        <v>0.0</v>
      </c>
      <c r="N1501" s="291">
        <v>0.0</v>
      </c>
      <c r="O1501" s="291">
        <v>0.0</v>
      </c>
      <c r="P1501" s="291">
        <v>0.0</v>
      </c>
      <c r="Q1501" s="291">
        <v>0.0</v>
      </c>
      <c r="R1501" s="291">
        <v>0.0</v>
      </c>
      <c r="S1501" s="213"/>
      <c r="T1501" s="213"/>
      <c r="U1501" s="213"/>
      <c r="V1501" s="213"/>
      <c r="W1501" s="213"/>
      <c r="X1501" s="213"/>
      <c r="Y1501" s="213"/>
      <c r="Z1501" s="213"/>
      <c r="AA1501" s="213"/>
      <c r="AB1501" s="213"/>
      <c r="AC1501" s="213"/>
      <c r="AD1501" s="213"/>
      <c r="AE1501" s="213"/>
      <c r="AF1501" s="213"/>
      <c r="AG1501" s="213"/>
      <c r="AH1501" s="213"/>
      <c r="AI1501" s="213"/>
      <c r="AJ1501" s="213"/>
    </row>
    <row r="1502">
      <c r="A1502" s="291" t="s">
        <v>6052</v>
      </c>
      <c r="B1502" s="11" t="s">
        <v>5381</v>
      </c>
      <c r="C1502" s="290" t="s">
        <v>6053</v>
      </c>
      <c r="D1502" s="294" t="s">
        <v>1537</v>
      </c>
      <c r="E1502" s="291" t="s">
        <v>1625</v>
      </c>
      <c r="F1502" s="291" t="s">
        <v>2225</v>
      </c>
      <c r="G1502" s="298" t="s">
        <v>5639</v>
      </c>
      <c r="H1502" s="298" t="s">
        <v>5601</v>
      </c>
      <c r="I1502" s="291">
        <v>1.0</v>
      </c>
      <c r="J1502" s="291">
        <v>1.0</v>
      </c>
      <c r="K1502" s="291">
        <v>0.0</v>
      </c>
      <c r="L1502" s="291">
        <v>0.0</v>
      </c>
      <c r="M1502" s="291">
        <v>0.0</v>
      </c>
      <c r="N1502" s="291">
        <v>0.0</v>
      </c>
      <c r="O1502" s="291">
        <v>0.0</v>
      </c>
      <c r="P1502" s="291">
        <v>0.0</v>
      </c>
      <c r="Q1502" s="291">
        <v>0.0</v>
      </c>
      <c r="R1502" s="291">
        <v>0.0</v>
      </c>
      <c r="S1502" s="213"/>
      <c r="T1502" s="213"/>
      <c r="U1502" s="213"/>
      <c r="V1502" s="213"/>
      <c r="W1502" s="213"/>
      <c r="X1502" s="213"/>
      <c r="Y1502" s="213"/>
      <c r="Z1502" s="213"/>
      <c r="AA1502" s="213"/>
      <c r="AB1502" s="213"/>
      <c r="AC1502" s="213"/>
      <c r="AD1502" s="213"/>
      <c r="AE1502" s="213"/>
      <c r="AF1502" s="213"/>
      <c r="AG1502" s="213"/>
      <c r="AH1502" s="213"/>
      <c r="AI1502" s="213"/>
      <c r="AJ1502" s="213"/>
    </row>
    <row r="1503">
      <c r="A1503" s="291" t="s">
        <v>6057</v>
      </c>
      <c r="B1503" s="11" t="s">
        <v>5381</v>
      </c>
      <c r="C1503" s="295" t="s">
        <v>6058</v>
      </c>
      <c r="D1503" s="294" t="s">
        <v>1537</v>
      </c>
      <c r="E1503" s="291" t="s">
        <v>2283</v>
      </c>
      <c r="F1503" s="291" t="s">
        <v>2145</v>
      </c>
      <c r="G1503" s="298" t="s">
        <v>5725</v>
      </c>
      <c r="H1503" s="298" t="s">
        <v>5543</v>
      </c>
      <c r="I1503" s="294">
        <v>1.0</v>
      </c>
      <c r="J1503" s="294">
        <v>1.0</v>
      </c>
      <c r="K1503" s="294">
        <v>7.0</v>
      </c>
      <c r="L1503" s="294">
        <v>7.0</v>
      </c>
      <c r="M1503" s="294">
        <v>0.0</v>
      </c>
      <c r="N1503" s="294">
        <v>0.0</v>
      </c>
      <c r="O1503" s="294">
        <v>0.0</v>
      </c>
      <c r="P1503" s="294">
        <v>0.0</v>
      </c>
      <c r="Q1503" s="294">
        <v>0.0</v>
      </c>
      <c r="R1503" s="294">
        <v>0.0</v>
      </c>
      <c r="S1503" s="209"/>
      <c r="T1503" s="209"/>
      <c r="U1503" s="209"/>
      <c r="V1503" s="209"/>
      <c r="W1503" s="209"/>
      <c r="X1503" s="209"/>
      <c r="Y1503" s="209"/>
      <c r="Z1503" s="209"/>
      <c r="AA1503" s="209"/>
      <c r="AB1503" s="209"/>
      <c r="AC1503" s="209"/>
      <c r="AD1503" s="209"/>
      <c r="AE1503" s="209"/>
      <c r="AF1503" s="209"/>
      <c r="AG1503" s="209"/>
      <c r="AH1503" s="209"/>
      <c r="AI1503" s="209"/>
      <c r="AJ1503" s="209"/>
    </row>
    <row r="1504">
      <c r="A1504" s="291" t="s">
        <v>6059</v>
      </c>
      <c r="B1504" s="11" t="s">
        <v>5381</v>
      </c>
      <c r="C1504" s="295" t="s">
        <v>6060</v>
      </c>
      <c r="D1504" s="294" t="s">
        <v>1537</v>
      </c>
      <c r="E1504" s="291" t="s">
        <v>6061</v>
      </c>
      <c r="F1504" s="291" t="s">
        <v>6062</v>
      </c>
      <c r="G1504" s="298" t="s">
        <v>6063</v>
      </c>
      <c r="H1504" s="298" t="s">
        <v>6064</v>
      </c>
      <c r="I1504" s="294">
        <v>1.0</v>
      </c>
      <c r="J1504" s="294">
        <v>1.0</v>
      </c>
      <c r="K1504" s="294">
        <v>60.0</v>
      </c>
      <c r="L1504" s="294">
        <v>60.0</v>
      </c>
      <c r="M1504" s="294">
        <v>0.0</v>
      </c>
      <c r="N1504" s="294">
        <v>0.0</v>
      </c>
      <c r="O1504" s="294">
        <v>0.0</v>
      </c>
      <c r="P1504" s="294">
        <v>0.0</v>
      </c>
      <c r="Q1504" s="294">
        <v>0.0</v>
      </c>
      <c r="R1504" s="294">
        <v>0.0</v>
      </c>
      <c r="S1504" s="209"/>
      <c r="T1504" s="209"/>
      <c r="U1504" s="209"/>
      <c r="V1504" s="209"/>
      <c r="W1504" s="209"/>
      <c r="X1504" s="209"/>
      <c r="Y1504" s="209"/>
      <c r="Z1504" s="209"/>
      <c r="AA1504" s="209"/>
      <c r="AB1504" s="209"/>
      <c r="AC1504" s="209"/>
      <c r="AD1504" s="209"/>
      <c r="AE1504" s="209"/>
      <c r="AF1504" s="209"/>
      <c r="AG1504" s="209"/>
      <c r="AH1504" s="209"/>
      <c r="AI1504" s="209"/>
      <c r="AJ1504" s="209"/>
    </row>
    <row r="1505">
      <c r="A1505" s="291" t="s">
        <v>6066</v>
      </c>
      <c r="B1505" s="11" t="s">
        <v>5381</v>
      </c>
      <c r="C1505" s="295" t="s">
        <v>6067</v>
      </c>
      <c r="D1505" s="294" t="s">
        <v>1537</v>
      </c>
      <c r="E1505" s="291" t="s">
        <v>6068</v>
      </c>
      <c r="F1505" s="291" t="s">
        <v>6069</v>
      </c>
      <c r="G1505" s="298" t="s">
        <v>6070</v>
      </c>
      <c r="H1505" s="298" t="s">
        <v>6071</v>
      </c>
      <c r="I1505" s="294">
        <v>1.0</v>
      </c>
      <c r="J1505" s="294">
        <v>1.0</v>
      </c>
      <c r="K1505" s="294">
        <v>6.0</v>
      </c>
      <c r="L1505" s="294">
        <v>6.0</v>
      </c>
      <c r="M1505" s="294">
        <v>0.0</v>
      </c>
      <c r="N1505" s="294">
        <v>0.0</v>
      </c>
      <c r="O1505" s="294">
        <v>0.0</v>
      </c>
      <c r="P1505" s="294">
        <v>0.0</v>
      </c>
      <c r="Q1505" s="294">
        <v>0.0</v>
      </c>
      <c r="R1505" s="294">
        <v>0.0</v>
      </c>
      <c r="S1505" s="209"/>
      <c r="T1505" s="209"/>
      <c r="U1505" s="209"/>
      <c r="V1505" s="209"/>
      <c r="W1505" s="209"/>
      <c r="X1505" s="209"/>
      <c r="Y1505" s="209"/>
      <c r="Z1505" s="209"/>
      <c r="AA1505" s="209"/>
      <c r="AB1505" s="209"/>
      <c r="AC1505" s="209"/>
      <c r="AD1505" s="209"/>
      <c r="AE1505" s="209"/>
      <c r="AF1505" s="209"/>
      <c r="AG1505" s="209"/>
      <c r="AH1505" s="209"/>
      <c r="AI1505" s="209"/>
      <c r="AJ1505" s="209"/>
    </row>
    <row r="1506">
      <c r="A1506" s="291" t="s">
        <v>6087</v>
      </c>
      <c r="B1506" s="11" t="s">
        <v>5381</v>
      </c>
      <c r="C1506" s="295" t="s">
        <v>6084</v>
      </c>
      <c r="D1506" s="294" t="s">
        <v>1537</v>
      </c>
      <c r="E1506" s="291" t="s">
        <v>73</v>
      </c>
      <c r="F1506" s="291" t="s">
        <v>72</v>
      </c>
      <c r="G1506" s="298" t="s">
        <v>5662</v>
      </c>
      <c r="H1506" s="298" t="s">
        <v>5406</v>
      </c>
      <c r="I1506" s="294">
        <v>1.0</v>
      </c>
      <c r="J1506" s="294">
        <v>1.0</v>
      </c>
      <c r="K1506" s="294">
        <v>10.0</v>
      </c>
      <c r="L1506" s="294">
        <v>10.0</v>
      </c>
      <c r="M1506" s="294">
        <v>0.0</v>
      </c>
      <c r="N1506" s="294">
        <v>0.0</v>
      </c>
      <c r="O1506" s="294">
        <v>0.0</v>
      </c>
      <c r="P1506" s="294">
        <v>0.0</v>
      </c>
      <c r="Q1506" s="294">
        <v>0.0</v>
      </c>
      <c r="R1506" s="294">
        <v>0.0</v>
      </c>
      <c r="S1506" s="209"/>
      <c r="T1506" s="209"/>
      <c r="U1506" s="209"/>
      <c r="V1506" s="209"/>
      <c r="W1506" s="209"/>
      <c r="X1506" s="209"/>
      <c r="Y1506" s="209"/>
      <c r="Z1506" s="209"/>
      <c r="AA1506" s="209"/>
      <c r="AB1506" s="209"/>
      <c r="AC1506" s="209"/>
      <c r="AD1506" s="209"/>
      <c r="AE1506" s="209"/>
      <c r="AF1506" s="209"/>
      <c r="AG1506" s="209"/>
      <c r="AH1506" s="209"/>
      <c r="AI1506" s="209"/>
      <c r="AJ1506" s="209"/>
    </row>
    <row r="1507">
      <c r="A1507" s="300" t="s">
        <v>6092</v>
      </c>
      <c r="B1507" s="11" t="s">
        <v>5381</v>
      </c>
      <c r="C1507" s="306" t="s">
        <v>6090</v>
      </c>
      <c r="D1507" s="294" t="s">
        <v>1537</v>
      </c>
      <c r="E1507" s="300" t="s">
        <v>6093</v>
      </c>
      <c r="F1507" s="300" t="s">
        <v>1829</v>
      </c>
      <c r="G1507" s="307" t="s">
        <v>6094</v>
      </c>
      <c r="H1507" s="307" t="s">
        <v>5599</v>
      </c>
      <c r="I1507" s="293">
        <v>1.0</v>
      </c>
      <c r="J1507" s="293">
        <v>1.0</v>
      </c>
      <c r="K1507" s="293">
        <v>6.0</v>
      </c>
      <c r="L1507" s="293">
        <v>6.0</v>
      </c>
      <c r="M1507" s="293">
        <v>0.0</v>
      </c>
      <c r="N1507" s="293">
        <v>0.0</v>
      </c>
      <c r="O1507" s="293">
        <v>0.0</v>
      </c>
      <c r="P1507" s="293">
        <v>0.0</v>
      </c>
      <c r="Q1507" s="293">
        <v>0.0</v>
      </c>
      <c r="R1507" s="293">
        <v>0.0</v>
      </c>
      <c r="S1507" s="208"/>
      <c r="T1507" s="208"/>
      <c r="U1507" s="208"/>
      <c r="V1507" s="208"/>
      <c r="W1507" s="208"/>
      <c r="X1507" s="208"/>
      <c r="Y1507" s="208"/>
      <c r="Z1507" s="208"/>
      <c r="AA1507" s="208"/>
      <c r="AB1507" s="208"/>
      <c r="AC1507" s="208"/>
      <c r="AD1507" s="208"/>
      <c r="AE1507" s="208"/>
      <c r="AF1507" s="208"/>
      <c r="AG1507" s="208"/>
      <c r="AH1507" s="208"/>
      <c r="AI1507" s="208"/>
      <c r="AJ1507" s="208"/>
    </row>
    <row r="1508">
      <c r="A1508" s="22" t="s">
        <v>3718</v>
      </c>
      <c r="B1508" s="120" t="s">
        <v>3630</v>
      </c>
      <c r="C1508" s="22" t="s">
        <v>3719</v>
      </c>
      <c r="D1508" s="21" t="s">
        <v>2303</v>
      </c>
      <c r="E1508" s="123" t="s">
        <v>3722</v>
      </c>
      <c r="F1508" s="288" t="s">
        <v>3721</v>
      </c>
      <c r="G1508" s="286" t="str">
        <f t="shared" ref="G1508:G1511" si="110">LEFT(F1508,FIND(",",F1508)-1)</f>
        <v>32.626574</v>
      </c>
      <c r="H1508" s="286" t="str">
        <f t="shared" ref="H1508:H1509" si="111">RIGHT(F1508,FIND(",",F1508)-1)</f>
        <v>69.841871</v>
      </c>
      <c r="I1508" s="123">
        <v>1.0</v>
      </c>
      <c r="J1508" s="123">
        <v>1.0</v>
      </c>
      <c r="K1508" s="123">
        <v>0.0</v>
      </c>
      <c r="L1508" s="123">
        <v>1.0</v>
      </c>
      <c r="M1508" s="123">
        <v>0.0</v>
      </c>
      <c r="N1508" s="123">
        <v>0.0</v>
      </c>
      <c r="O1508" s="123">
        <v>0.0</v>
      </c>
      <c r="P1508" s="123"/>
      <c r="Q1508" s="124"/>
      <c r="R1508" s="126"/>
      <c r="S1508" s="22"/>
      <c r="T1508" s="55"/>
      <c r="U1508" s="55"/>
      <c r="V1508" s="55"/>
      <c r="W1508" s="55"/>
      <c r="X1508" s="55"/>
      <c r="Y1508" s="55"/>
      <c r="Z1508" s="55"/>
      <c r="AA1508" s="55"/>
      <c r="AB1508" s="55"/>
      <c r="AC1508" s="55"/>
      <c r="AD1508" s="55"/>
    </row>
    <row r="1509">
      <c r="A1509" s="22" t="s">
        <v>5026</v>
      </c>
      <c r="B1509" s="120" t="s">
        <v>3630</v>
      </c>
      <c r="C1509" s="22" t="s">
        <v>5027</v>
      </c>
      <c r="D1509" s="21" t="s">
        <v>37</v>
      </c>
      <c r="E1509" s="123" t="s">
        <v>5029</v>
      </c>
      <c r="F1509" s="288" t="s">
        <v>3867</v>
      </c>
      <c r="G1509" s="286" t="str">
        <f t="shared" si="110"/>
        <v>32.947289</v>
      </c>
      <c r="H1509" s="286" t="str">
        <f t="shared" si="111"/>
        <v>70.147813</v>
      </c>
      <c r="I1509" s="123">
        <v>1.0</v>
      </c>
      <c r="J1509" s="123">
        <v>1.0</v>
      </c>
      <c r="K1509" s="123">
        <v>1.0</v>
      </c>
      <c r="L1509" s="123">
        <v>1.0</v>
      </c>
      <c r="M1509" s="123">
        <v>0.0</v>
      </c>
      <c r="N1509" s="123">
        <v>0.0</v>
      </c>
      <c r="O1509" s="123">
        <v>6.0</v>
      </c>
      <c r="P1509" s="123"/>
      <c r="Q1509" s="124"/>
      <c r="R1509" s="126"/>
      <c r="S1509" s="22"/>
      <c r="T1509" s="55"/>
      <c r="U1509" s="55"/>
      <c r="V1509" s="55"/>
      <c r="W1509" s="55"/>
      <c r="X1509" s="55"/>
      <c r="Y1509" s="55"/>
      <c r="Z1509" s="55"/>
      <c r="AA1509" s="55"/>
      <c r="AB1509" s="55"/>
      <c r="AC1509" s="55"/>
      <c r="AD1509" s="55"/>
    </row>
    <row r="1510">
      <c r="A1510" s="20" t="s">
        <v>2371</v>
      </c>
      <c r="B1510" s="21" t="s">
        <v>2301</v>
      </c>
      <c r="C1510" s="22" t="s">
        <v>2372</v>
      </c>
      <c r="D1510" s="21" t="s">
        <v>37</v>
      </c>
      <c r="E1510" s="20" t="s">
        <v>2374</v>
      </c>
      <c r="F1510" s="21" t="s">
        <v>2316</v>
      </c>
      <c r="G1510" s="286" t="str">
        <f t="shared" si="110"/>
        <v>5.152149</v>
      </c>
      <c r="H1510" s="286" t="str">
        <f t="shared" ref="H1510:H1511" si="112">RIGHT(F1510,FIND(",", F1510))</f>
        <v>46.199615</v>
      </c>
      <c r="I1510" s="20">
        <v>1.0</v>
      </c>
      <c r="J1510" s="20">
        <v>1.0</v>
      </c>
      <c r="K1510" s="20">
        <v>0.0</v>
      </c>
      <c r="L1510" s="20">
        <v>0.0</v>
      </c>
      <c r="M1510" s="20">
        <v>0.0</v>
      </c>
      <c r="N1510" s="20">
        <v>0.0</v>
      </c>
      <c r="O1510" s="20">
        <v>0.0</v>
      </c>
      <c r="P1510" s="20"/>
      <c r="Q1510" s="26"/>
      <c r="R1510" s="20"/>
      <c r="S1510" s="20"/>
      <c r="T1510" s="53"/>
      <c r="U1510" s="53"/>
      <c r="V1510" s="53"/>
      <c r="W1510" s="53"/>
      <c r="X1510" s="53"/>
      <c r="Y1510" s="53"/>
    </row>
    <row r="1511">
      <c r="A1511" s="20" t="s">
        <v>2470</v>
      </c>
      <c r="B1511" s="21" t="s">
        <v>2301</v>
      </c>
      <c r="C1511" s="22" t="s">
        <v>2471</v>
      </c>
      <c r="D1511" s="21" t="s">
        <v>37</v>
      </c>
      <c r="E1511" s="20" t="s">
        <v>2473</v>
      </c>
      <c r="F1511" s="21" t="s">
        <v>2316</v>
      </c>
      <c r="G1511" s="286" t="str">
        <f t="shared" si="110"/>
        <v>5.152149</v>
      </c>
      <c r="H1511" s="286" t="str">
        <f t="shared" si="112"/>
        <v>46.199615</v>
      </c>
      <c r="I1511" s="20">
        <v>1.0</v>
      </c>
      <c r="J1511" s="20">
        <v>1.0</v>
      </c>
      <c r="K1511" s="20">
        <v>0.0</v>
      </c>
      <c r="L1511" s="20">
        <v>0.0</v>
      </c>
      <c r="M1511" s="20">
        <v>0.0</v>
      </c>
      <c r="N1511" s="20">
        <v>0.0</v>
      </c>
      <c r="O1511" s="20">
        <v>0.0</v>
      </c>
      <c r="P1511" s="20"/>
      <c r="Q1511" s="26"/>
      <c r="R1511" s="20"/>
      <c r="S1511" s="20"/>
      <c r="T1511" s="53"/>
      <c r="U1511" s="53"/>
      <c r="V1511" s="53"/>
      <c r="W1511" s="53"/>
      <c r="X1511" s="53"/>
      <c r="Y1511" s="53"/>
    </row>
    <row r="1512">
      <c r="A1512" s="20" t="s">
        <v>2506</v>
      </c>
      <c r="B1512" s="21" t="s">
        <v>2301</v>
      </c>
      <c r="C1512" s="22" t="s">
        <v>1741</v>
      </c>
      <c r="D1512" s="11" t="s">
        <v>1537</v>
      </c>
      <c r="E1512" s="20" t="s">
        <v>2508</v>
      </c>
      <c r="F1512" s="297" t="s">
        <v>38</v>
      </c>
      <c r="G1512" s="297">
        <v>0.783333</v>
      </c>
      <c r="H1512" s="297">
        <v>43.416667</v>
      </c>
      <c r="I1512" s="20">
        <v>1.0</v>
      </c>
      <c r="J1512" s="20">
        <v>1.0</v>
      </c>
      <c r="K1512" s="20">
        <v>0.0</v>
      </c>
      <c r="L1512" s="20">
        <v>0.0</v>
      </c>
      <c r="M1512" s="20">
        <v>0.0</v>
      </c>
      <c r="N1512" s="20">
        <v>0.0</v>
      </c>
      <c r="O1512" s="20">
        <v>0.0</v>
      </c>
      <c r="P1512" s="20"/>
      <c r="Q1512" s="26"/>
      <c r="R1512" s="20"/>
      <c r="S1512" s="20"/>
      <c r="T1512" s="53"/>
      <c r="U1512" s="53"/>
      <c r="V1512" s="53"/>
      <c r="W1512" s="53"/>
      <c r="X1512" s="53"/>
      <c r="Y1512" s="53"/>
    </row>
    <row r="1513">
      <c r="A1513" s="20" t="s">
        <v>2528</v>
      </c>
      <c r="B1513" s="21" t="s">
        <v>2301</v>
      </c>
      <c r="C1513" s="22" t="s">
        <v>2526</v>
      </c>
      <c r="D1513" s="11" t="s">
        <v>1537</v>
      </c>
      <c r="E1513" s="20" t="s">
        <v>2530</v>
      </c>
      <c r="F1513" s="21" t="s">
        <v>2378</v>
      </c>
      <c r="G1513" s="286" t="str">
        <f t="shared" ref="G1513:G1518" si="113">LEFT(F1513,FIND(",",F1513)-1)</f>
        <v>1.876645</v>
      </c>
      <c r="H1513" s="286" t="str">
        <f t="shared" ref="H1513:H1517" si="114">RIGHT(F1513,FIND(",", F1513))</f>
        <v>44.247901</v>
      </c>
      <c r="I1513" s="20">
        <v>1.0</v>
      </c>
      <c r="J1513" s="20">
        <v>1.0</v>
      </c>
      <c r="K1513" s="20">
        <v>0.0</v>
      </c>
      <c r="L1513" s="20">
        <v>0.0</v>
      </c>
      <c r="M1513" s="20">
        <v>0.0</v>
      </c>
      <c r="N1513" s="20">
        <v>0.0</v>
      </c>
      <c r="O1513" s="20">
        <v>0.0</v>
      </c>
      <c r="P1513" s="20"/>
      <c r="Q1513" s="20"/>
      <c r="R1513" s="20"/>
      <c r="S1513" s="20"/>
      <c r="T1513" s="53"/>
      <c r="U1513" s="53"/>
      <c r="V1513" s="53"/>
      <c r="W1513" s="53"/>
      <c r="X1513" s="53"/>
      <c r="Y1513" s="53"/>
    </row>
    <row r="1514">
      <c r="A1514" s="20" t="s">
        <v>2531</v>
      </c>
      <c r="B1514" s="21" t="s">
        <v>2301</v>
      </c>
      <c r="C1514" s="22" t="s">
        <v>1832</v>
      </c>
      <c r="D1514" s="11" t="s">
        <v>1537</v>
      </c>
      <c r="E1514" s="20" t="s">
        <v>2534</v>
      </c>
      <c r="F1514" s="21" t="s">
        <v>2533</v>
      </c>
      <c r="G1514" s="286" t="str">
        <f t="shared" si="113"/>
        <v>2.118737</v>
      </c>
      <c r="H1514" s="286" t="str">
        <f t="shared" si="114"/>
        <v>45.336945</v>
      </c>
      <c r="I1514" s="20">
        <v>0.0</v>
      </c>
      <c r="J1514" s="20">
        <v>1.0</v>
      </c>
      <c r="K1514" s="20">
        <v>0.0</v>
      </c>
      <c r="L1514" s="20">
        <v>0.0</v>
      </c>
      <c r="M1514" s="20">
        <v>0.0</v>
      </c>
      <c r="N1514" s="20">
        <v>0.0</v>
      </c>
      <c r="O1514" s="20">
        <v>0.0</v>
      </c>
      <c r="P1514" s="20"/>
      <c r="Q1514" s="20"/>
      <c r="R1514" s="20"/>
      <c r="S1514" s="20"/>
      <c r="T1514" s="53"/>
      <c r="U1514" s="53"/>
      <c r="V1514" s="53"/>
      <c r="W1514" s="53"/>
      <c r="X1514" s="53"/>
      <c r="Y1514" s="53"/>
    </row>
    <row r="1515">
      <c r="A1515" s="20" t="s">
        <v>2543</v>
      </c>
      <c r="B1515" s="21" t="s">
        <v>2301</v>
      </c>
      <c r="C1515" s="22" t="s">
        <v>1869</v>
      </c>
      <c r="D1515" s="11" t="s">
        <v>1537</v>
      </c>
      <c r="E1515" s="20" t="s">
        <v>2404</v>
      </c>
      <c r="F1515" s="21" t="s">
        <v>2345</v>
      </c>
      <c r="G1515" s="286" t="str">
        <f t="shared" si="113"/>
        <v>1.116195</v>
      </c>
      <c r="H1515" s="286" t="str">
        <f t="shared" si="114"/>
        <v>44.031816</v>
      </c>
      <c r="I1515" s="20">
        <v>1.0</v>
      </c>
      <c r="J1515" s="20">
        <v>1.0</v>
      </c>
      <c r="K1515" s="20">
        <v>0.0</v>
      </c>
      <c r="L1515" s="20">
        <v>0.0</v>
      </c>
      <c r="M1515" s="20">
        <v>0.0</v>
      </c>
      <c r="N1515" s="20">
        <v>0.0</v>
      </c>
      <c r="O1515" s="20">
        <v>1.0</v>
      </c>
      <c r="P1515" s="20"/>
      <c r="Q1515" s="20"/>
      <c r="R1515" s="20"/>
      <c r="S1515" s="20"/>
      <c r="T1515" s="53"/>
      <c r="U1515" s="53"/>
      <c r="V1515" s="53"/>
      <c r="W1515" s="53"/>
      <c r="X1515" s="53"/>
      <c r="Y1515" s="53"/>
    </row>
    <row r="1516">
      <c r="A1516" s="20" t="s">
        <v>2548</v>
      </c>
      <c r="B1516" s="21" t="s">
        <v>2301</v>
      </c>
      <c r="C1516" s="22" t="s">
        <v>2549</v>
      </c>
      <c r="D1516" s="11" t="s">
        <v>1537</v>
      </c>
      <c r="E1516" s="20" t="s">
        <v>2404</v>
      </c>
      <c r="F1516" s="21" t="s">
        <v>2345</v>
      </c>
      <c r="G1516" s="286" t="str">
        <f t="shared" si="113"/>
        <v>1.116195</v>
      </c>
      <c r="H1516" s="286" t="str">
        <f t="shared" si="114"/>
        <v>44.031816</v>
      </c>
      <c r="I1516" s="20">
        <v>1.0</v>
      </c>
      <c r="J1516" s="20">
        <v>1.0</v>
      </c>
      <c r="K1516" s="20">
        <v>0.0</v>
      </c>
      <c r="L1516" s="20">
        <v>0.0</v>
      </c>
      <c r="M1516" s="20">
        <v>0.0</v>
      </c>
      <c r="N1516" s="20">
        <v>0.0</v>
      </c>
      <c r="O1516" s="20">
        <v>0.0</v>
      </c>
      <c r="P1516" s="20"/>
      <c r="Q1516" s="20"/>
      <c r="R1516" s="20"/>
      <c r="S1516" s="20"/>
      <c r="T1516" s="53"/>
      <c r="U1516" s="53"/>
      <c r="V1516" s="53"/>
      <c r="W1516" s="53"/>
      <c r="X1516" s="53"/>
      <c r="Y1516" s="53"/>
    </row>
    <row r="1517">
      <c r="A1517" s="20" t="s">
        <v>2567</v>
      </c>
      <c r="B1517" s="21" t="s">
        <v>2301</v>
      </c>
      <c r="C1517" s="22" t="s">
        <v>2568</v>
      </c>
      <c r="D1517" s="11" t="s">
        <v>1537</v>
      </c>
      <c r="E1517" s="20" t="s">
        <v>2570</v>
      </c>
      <c r="F1517" s="21" t="s">
        <v>2316</v>
      </c>
      <c r="G1517" s="286" t="str">
        <f t="shared" si="113"/>
        <v>5.152149</v>
      </c>
      <c r="H1517" s="286" t="str">
        <f t="shared" si="114"/>
        <v>46.199615</v>
      </c>
      <c r="I1517" s="20">
        <v>1.0</v>
      </c>
      <c r="J1517" s="20">
        <v>1.0</v>
      </c>
      <c r="K1517" s="20">
        <v>0.0</v>
      </c>
      <c r="L1517" s="20">
        <v>0.0</v>
      </c>
      <c r="M1517" s="20">
        <v>0.0</v>
      </c>
      <c r="N1517" s="20">
        <v>0.0</v>
      </c>
      <c r="O1517" s="20">
        <v>0.0</v>
      </c>
      <c r="P1517" s="20"/>
      <c r="Q1517" s="20"/>
      <c r="R1517" s="20"/>
      <c r="S1517" s="20"/>
      <c r="T1517" s="53"/>
      <c r="U1517" s="53"/>
      <c r="V1517" s="53"/>
      <c r="W1517" s="53"/>
      <c r="X1517" s="53"/>
      <c r="Y1517" s="53"/>
    </row>
    <row r="1518">
      <c r="A1518" s="20" t="s">
        <v>2666</v>
      </c>
      <c r="B1518" s="21" t="s">
        <v>2301</v>
      </c>
      <c r="C1518" s="22" t="s">
        <v>2667</v>
      </c>
      <c r="D1518" s="11" t="s">
        <v>1537</v>
      </c>
      <c r="E1518" s="20" t="s">
        <v>2670</v>
      </c>
      <c r="F1518" s="21" t="s">
        <v>2669</v>
      </c>
      <c r="G1518" s="286" t="str">
        <f t="shared" si="113"/>
        <v>-0.366919</v>
      </c>
      <c r="H1518" s="286" t="str">
        <f>RIGHT(F1518,FIND(",", F1518)-1)</f>
        <v>42.555720</v>
      </c>
      <c r="I1518" s="20">
        <v>1.0</v>
      </c>
      <c r="J1518" s="20">
        <v>1.0</v>
      </c>
      <c r="K1518" s="20">
        <v>0.0</v>
      </c>
      <c r="L1518" s="20">
        <v>0.0</v>
      </c>
      <c r="M1518" s="20">
        <v>0.0</v>
      </c>
      <c r="N1518" s="20">
        <v>0.0</v>
      </c>
      <c r="O1518" s="20">
        <v>5.0</v>
      </c>
      <c r="P1518" s="20"/>
      <c r="Q1518" s="20"/>
      <c r="R1518" s="20"/>
      <c r="S1518" s="20"/>
      <c r="T1518" s="53"/>
      <c r="U1518" s="53"/>
      <c r="V1518" s="53"/>
      <c r="W1518" s="53"/>
      <c r="X1518" s="53"/>
      <c r="Y1518" s="53"/>
    </row>
    <row r="1519">
      <c r="A1519" s="20" t="s">
        <v>2695</v>
      </c>
      <c r="B1519" s="21" t="s">
        <v>2301</v>
      </c>
      <c r="C1519" s="22" t="s">
        <v>2696</v>
      </c>
      <c r="D1519" s="21" t="s">
        <v>1537</v>
      </c>
      <c r="E1519" s="21" t="s">
        <v>2697</v>
      </c>
      <c r="F1519" s="297" t="s">
        <v>2698</v>
      </c>
      <c r="G1519" s="297">
        <v>0.783333</v>
      </c>
      <c r="H1519" s="297">
        <v>43.416667</v>
      </c>
      <c r="I1519" s="20">
        <v>1.0</v>
      </c>
      <c r="J1519" s="20">
        <v>1.0</v>
      </c>
      <c r="K1519" s="20">
        <v>0.0</v>
      </c>
      <c r="L1519" s="20">
        <v>0.0</v>
      </c>
      <c r="M1519" s="20">
        <v>0.0</v>
      </c>
      <c r="N1519" s="20">
        <v>0.0</v>
      </c>
      <c r="O1519" s="20">
        <v>0.0</v>
      </c>
      <c r="P1519" s="289">
        <f>L1519/J1519</f>
        <v>0</v>
      </c>
      <c r="Q1519" s="20"/>
      <c r="R1519" s="20"/>
      <c r="S1519" s="20"/>
      <c r="T1519" s="53"/>
      <c r="U1519" s="53"/>
      <c r="V1519" s="53"/>
      <c r="W1519" s="53"/>
      <c r="X1519" s="53"/>
      <c r="Y1519" s="53"/>
    </row>
    <row r="1520">
      <c r="A1520" s="81" t="s">
        <v>2783</v>
      </c>
      <c r="B1520" s="83" t="s">
        <v>2719</v>
      </c>
      <c r="C1520" s="84" t="s">
        <v>2784</v>
      </c>
      <c r="D1520" s="21" t="s">
        <v>37</v>
      </c>
      <c r="E1520" s="105" t="s">
        <v>2782</v>
      </c>
      <c r="F1520" s="86" t="s">
        <v>2781</v>
      </c>
      <c r="G1520" s="286" t="str">
        <f t="shared" ref="G1520:G1618" si="115">LEFT(F1520,FIND(",",F1520)-1)</f>
        <v>13.135021</v>
      </c>
      <c r="H1520" s="286" t="str">
        <f t="shared" ref="H1520:H1533" si="116">RIGHT(F1520,FIND(",",F1520)-1)</f>
        <v>45.388639</v>
      </c>
      <c r="I1520" s="81">
        <v>1.0</v>
      </c>
      <c r="J1520" s="81">
        <v>1.0</v>
      </c>
      <c r="K1520" s="81">
        <v>0.0</v>
      </c>
      <c r="L1520" s="81">
        <v>0.0</v>
      </c>
      <c r="M1520" s="81">
        <v>0.0</v>
      </c>
      <c r="N1520" s="81">
        <v>0.0</v>
      </c>
      <c r="O1520" s="81">
        <v>0.0</v>
      </c>
      <c r="P1520" s="289"/>
      <c r="Q1520" s="289"/>
      <c r="R1520" s="289"/>
      <c r="S1520" s="55"/>
      <c r="T1520" s="55"/>
      <c r="U1520" s="55"/>
      <c r="V1520" s="55"/>
      <c r="W1520" s="55"/>
      <c r="X1520" s="55"/>
      <c r="Y1520" s="55"/>
      <c r="Z1520" s="55"/>
      <c r="AA1520" s="55"/>
      <c r="AB1520" s="55"/>
      <c r="AC1520" s="55"/>
      <c r="AD1520" s="55"/>
      <c r="AE1520" s="55"/>
      <c r="AF1520" s="55"/>
      <c r="AG1520" s="55"/>
      <c r="AH1520" s="55"/>
      <c r="AI1520" s="55"/>
      <c r="AJ1520" s="55"/>
    </row>
    <row r="1521">
      <c r="A1521" s="81" t="s">
        <v>2854</v>
      </c>
      <c r="B1521" s="83" t="s">
        <v>2719</v>
      </c>
      <c r="C1521" s="84" t="s">
        <v>2855</v>
      </c>
      <c r="D1521" s="21" t="s">
        <v>37</v>
      </c>
      <c r="E1521" s="105" t="s">
        <v>2782</v>
      </c>
      <c r="F1521" s="86" t="s">
        <v>2781</v>
      </c>
      <c r="G1521" s="286" t="str">
        <f t="shared" si="115"/>
        <v>13.135021</v>
      </c>
      <c r="H1521" s="286" t="str">
        <f t="shared" si="116"/>
        <v>45.388639</v>
      </c>
      <c r="I1521" s="81">
        <v>1.0</v>
      </c>
      <c r="J1521" s="81">
        <v>1.0</v>
      </c>
      <c r="K1521" s="81">
        <v>0.0</v>
      </c>
      <c r="L1521" s="81">
        <v>0.0</v>
      </c>
      <c r="M1521" s="81">
        <v>0.0</v>
      </c>
      <c r="N1521" s="81">
        <v>0.0</v>
      </c>
      <c r="O1521" s="81">
        <v>0.0</v>
      </c>
      <c r="P1521" s="289"/>
      <c r="Q1521" s="289"/>
      <c r="R1521" s="289"/>
      <c r="S1521" s="55"/>
      <c r="T1521" s="55"/>
      <c r="U1521" s="55"/>
      <c r="V1521" s="55"/>
      <c r="W1521" s="55"/>
      <c r="X1521" s="55"/>
      <c r="Y1521" s="55"/>
      <c r="Z1521" s="55"/>
      <c r="AA1521" s="55"/>
      <c r="AB1521" s="55"/>
      <c r="AC1521" s="55"/>
      <c r="AD1521" s="55"/>
      <c r="AE1521" s="55"/>
      <c r="AF1521" s="55"/>
      <c r="AG1521" s="55"/>
      <c r="AH1521" s="55"/>
      <c r="AI1521" s="55"/>
      <c r="AJ1521" s="55"/>
    </row>
    <row r="1522">
      <c r="A1522" s="81" t="s">
        <v>2987</v>
      </c>
      <c r="B1522" s="83" t="s">
        <v>2719</v>
      </c>
      <c r="C1522" s="84" t="s">
        <v>2988</v>
      </c>
      <c r="D1522" s="21" t="s">
        <v>37</v>
      </c>
      <c r="E1522" s="105" t="s">
        <v>2828</v>
      </c>
      <c r="F1522" s="86" t="s">
        <v>2827</v>
      </c>
      <c r="G1522" s="286" t="str">
        <f t="shared" si="115"/>
        <v>14.061619</v>
      </c>
      <c r="H1522" s="286" t="str">
        <f t="shared" si="116"/>
        <v>46.914966</v>
      </c>
      <c r="I1522" s="81">
        <v>1.0</v>
      </c>
      <c r="J1522" s="81">
        <v>1.0</v>
      </c>
      <c r="K1522" s="81">
        <v>1.0</v>
      </c>
      <c r="L1522" s="81">
        <v>1.0</v>
      </c>
      <c r="M1522" s="81">
        <v>0.0</v>
      </c>
      <c r="N1522" s="81">
        <v>0.0</v>
      </c>
      <c r="O1522" s="81">
        <v>0.0</v>
      </c>
      <c r="P1522" s="289"/>
      <c r="Q1522" s="289"/>
      <c r="R1522" s="289"/>
      <c r="S1522" s="55"/>
      <c r="T1522" s="55"/>
      <c r="U1522" s="55"/>
      <c r="V1522" s="55"/>
      <c r="W1522" s="55"/>
      <c r="X1522" s="55"/>
      <c r="Y1522" s="55"/>
      <c r="Z1522" s="55"/>
      <c r="AA1522" s="55"/>
      <c r="AB1522" s="55"/>
      <c r="AC1522" s="55"/>
      <c r="AD1522" s="55"/>
      <c r="AE1522" s="55"/>
      <c r="AF1522" s="55"/>
      <c r="AG1522" s="55"/>
      <c r="AH1522" s="55"/>
      <c r="AI1522" s="55"/>
      <c r="AJ1522" s="55"/>
    </row>
    <row r="1523">
      <c r="A1523" s="81" t="s">
        <v>3066</v>
      </c>
      <c r="B1523" s="83" t="s">
        <v>2719</v>
      </c>
      <c r="C1523" s="84" t="s">
        <v>3067</v>
      </c>
      <c r="D1523" s="21" t="s">
        <v>37</v>
      </c>
      <c r="E1523" s="86" t="s">
        <v>2748</v>
      </c>
      <c r="F1523" s="86" t="s">
        <v>2743</v>
      </c>
      <c r="G1523" s="286" t="str">
        <f t="shared" si="115"/>
        <v>14.754630</v>
      </c>
      <c r="H1523" s="286" t="str">
        <f t="shared" si="116"/>
        <v>46.516261</v>
      </c>
      <c r="I1523" s="81">
        <v>1.0</v>
      </c>
      <c r="J1523" s="81">
        <v>1.0</v>
      </c>
      <c r="K1523" s="81">
        <v>0.0</v>
      </c>
      <c r="L1523" s="81">
        <v>0.0</v>
      </c>
      <c r="M1523" s="81">
        <v>0.0</v>
      </c>
      <c r="N1523" s="81">
        <v>0.0</v>
      </c>
      <c r="O1523" s="81">
        <v>0.0</v>
      </c>
      <c r="P1523" s="289"/>
      <c r="Q1523" s="289"/>
      <c r="R1523" s="289"/>
      <c r="S1523" s="55"/>
      <c r="T1523" s="55"/>
      <c r="U1523" s="55"/>
      <c r="V1523" s="55"/>
      <c r="W1523" s="55"/>
      <c r="X1523" s="55"/>
      <c r="Y1523" s="55"/>
      <c r="Z1523" s="55"/>
      <c r="AA1523" s="55"/>
      <c r="AB1523" s="55"/>
      <c r="AC1523" s="55"/>
      <c r="AD1523" s="55"/>
      <c r="AE1523" s="55"/>
      <c r="AF1523" s="55"/>
      <c r="AG1523" s="55"/>
      <c r="AH1523" s="55"/>
      <c r="AI1523" s="55"/>
      <c r="AJ1523" s="55"/>
    </row>
    <row r="1524">
      <c r="A1524" s="81" t="s">
        <v>3162</v>
      </c>
      <c r="B1524" s="83" t="s">
        <v>2719</v>
      </c>
      <c r="C1524" s="84" t="s">
        <v>3163</v>
      </c>
      <c r="D1524" s="21" t="s">
        <v>37</v>
      </c>
      <c r="E1524" s="105" t="s">
        <v>2956</v>
      </c>
      <c r="F1524" s="86" t="s">
        <v>2955</v>
      </c>
      <c r="G1524" s="286" t="str">
        <f t="shared" si="115"/>
        <v>15.921257</v>
      </c>
      <c r="H1524" s="286" t="str">
        <f t="shared" si="116"/>
        <v>48.636381</v>
      </c>
      <c r="I1524" s="81">
        <v>1.0</v>
      </c>
      <c r="J1524" s="81">
        <v>1.0</v>
      </c>
      <c r="K1524" s="81">
        <v>1.0</v>
      </c>
      <c r="L1524" s="81">
        <v>1.0</v>
      </c>
      <c r="M1524" s="81">
        <v>0.0</v>
      </c>
      <c r="N1524" s="81">
        <v>0.0</v>
      </c>
      <c r="O1524" s="81">
        <v>0.0</v>
      </c>
      <c r="P1524" s="289"/>
      <c r="Q1524" s="289"/>
      <c r="R1524" s="289"/>
      <c r="S1524" s="55"/>
      <c r="T1524" s="55"/>
      <c r="U1524" s="55"/>
      <c r="V1524" s="55"/>
      <c r="W1524" s="55"/>
      <c r="X1524" s="55"/>
      <c r="Y1524" s="55"/>
      <c r="Z1524" s="55"/>
      <c r="AA1524" s="55"/>
      <c r="AB1524" s="55"/>
      <c r="AC1524" s="55"/>
      <c r="AD1524" s="55"/>
      <c r="AE1524" s="55"/>
      <c r="AF1524" s="55"/>
      <c r="AG1524" s="55"/>
      <c r="AH1524" s="55"/>
      <c r="AI1524" s="55"/>
      <c r="AJ1524" s="55"/>
    </row>
    <row r="1525">
      <c r="A1525" s="81" t="s">
        <v>3173</v>
      </c>
      <c r="B1525" s="83" t="s">
        <v>2719</v>
      </c>
      <c r="C1525" s="84" t="s">
        <v>3174</v>
      </c>
      <c r="D1525" s="21" t="s">
        <v>37</v>
      </c>
      <c r="E1525" s="105" t="s">
        <v>2828</v>
      </c>
      <c r="F1525" s="86" t="s">
        <v>2827</v>
      </c>
      <c r="G1525" s="286" t="str">
        <f t="shared" si="115"/>
        <v>14.061619</v>
      </c>
      <c r="H1525" s="286" t="str">
        <f t="shared" si="116"/>
        <v>46.914966</v>
      </c>
      <c r="I1525" s="81">
        <v>1.0</v>
      </c>
      <c r="J1525" s="81">
        <v>1.0</v>
      </c>
      <c r="K1525" s="81">
        <v>0.0</v>
      </c>
      <c r="L1525" s="81">
        <v>0.0</v>
      </c>
      <c r="M1525" s="81">
        <v>0.0</v>
      </c>
      <c r="N1525" s="81">
        <v>0.0</v>
      </c>
      <c r="O1525" s="81">
        <v>0.0</v>
      </c>
      <c r="P1525" s="289"/>
      <c r="Q1525" s="289"/>
      <c r="R1525" s="289"/>
      <c r="S1525" s="55"/>
      <c r="T1525" s="55"/>
      <c r="U1525" s="55"/>
      <c r="V1525" s="55"/>
      <c r="W1525" s="55"/>
      <c r="X1525" s="55"/>
      <c r="Y1525" s="55"/>
      <c r="Z1525" s="55"/>
      <c r="AA1525" s="55"/>
      <c r="AB1525" s="55"/>
      <c r="AC1525" s="55"/>
      <c r="AD1525" s="55"/>
      <c r="AE1525" s="55"/>
      <c r="AF1525" s="55"/>
      <c r="AG1525" s="55"/>
      <c r="AH1525" s="55"/>
      <c r="AI1525" s="55"/>
      <c r="AJ1525" s="55"/>
    </row>
    <row r="1526">
      <c r="A1526" s="81" t="s">
        <v>3422</v>
      </c>
      <c r="B1526" s="83" t="s">
        <v>2719</v>
      </c>
      <c r="C1526" s="84" t="s">
        <v>1192</v>
      </c>
      <c r="D1526" s="21" t="s">
        <v>37</v>
      </c>
      <c r="E1526" s="86" t="s">
        <v>3425</v>
      </c>
      <c r="F1526" s="86" t="s">
        <v>3424</v>
      </c>
      <c r="G1526" s="286" t="str">
        <f t="shared" si="115"/>
        <v>15.552727</v>
      </c>
      <c r="H1526" s="286" t="str">
        <f t="shared" si="116"/>
        <v>48.516388</v>
      </c>
      <c r="I1526" s="81">
        <v>1.0</v>
      </c>
      <c r="J1526" s="81">
        <v>1.0</v>
      </c>
      <c r="K1526" s="81">
        <v>0.0</v>
      </c>
      <c r="L1526" s="81">
        <v>0.0</v>
      </c>
      <c r="M1526" s="81">
        <v>0.0</v>
      </c>
      <c r="N1526" s="81">
        <v>0.0</v>
      </c>
      <c r="O1526" s="81">
        <v>0.0</v>
      </c>
      <c r="P1526" s="289"/>
      <c r="Q1526" s="289"/>
      <c r="R1526" s="289"/>
      <c r="S1526" s="55"/>
      <c r="T1526" s="55"/>
      <c r="U1526" s="55"/>
      <c r="V1526" s="55"/>
      <c r="W1526" s="55"/>
      <c r="X1526" s="55"/>
      <c r="Y1526" s="55"/>
      <c r="Z1526" s="55"/>
      <c r="AA1526" s="55"/>
      <c r="AB1526" s="55"/>
      <c r="AC1526" s="55"/>
      <c r="AD1526" s="55"/>
      <c r="AE1526" s="55"/>
      <c r="AF1526" s="55"/>
      <c r="AG1526" s="55"/>
      <c r="AH1526" s="55"/>
      <c r="AI1526" s="55"/>
      <c r="AJ1526" s="55"/>
    </row>
    <row r="1527">
      <c r="A1527" s="81" t="s">
        <v>3471</v>
      </c>
      <c r="B1527" s="83" t="s">
        <v>2719</v>
      </c>
      <c r="C1527" s="84" t="s">
        <v>3472</v>
      </c>
      <c r="D1527" s="21" t="s">
        <v>37</v>
      </c>
      <c r="E1527" s="86" t="s">
        <v>2867</v>
      </c>
      <c r="F1527" s="86" t="s">
        <v>2866</v>
      </c>
      <c r="G1527" s="286" t="str">
        <f t="shared" si="115"/>
        <v>13.988914</v>
      </c>
      <c r="H1527" s="286" t="str">
        <f t="shared" si="116"/>
        <v>45.577100</v>
      </c>
      <c r="I1527" s="81">
        <v>1.0</v>
      </c>
      <c r="J1527" s="81">
        <v>1.0</v>
      </c>
      <c r="K1527" s="81">
        <v>0.0</v>
      </c>
      <c r="L1527" s="81">
        <v>0.0</v>
      </c>
      <c r="M1527" s="81">
        <v>0.0</v>
      </c>
      <c r="N1527" s="81">
        <v>0.0</v>
      </c>
      <c r="O1527" s="81">
        <v>0.0</v>
      </c>
      <c r="P1527" s="289"/>
      <c r="Q1527" s="289"/>
      <c r="R1527" s="289"/>
      <c r="S1527" s="55"/>
      <c r="T1527" s="55"/>
      <c r="U1527" s="55"/>
      <c r="V1527" s="55"/>
      <c r="W1527" s="55"/>
      <c r="X1527" s="55"/>
      <c r="Y1527" s="55"/>
      <c r="Z1527" s="55"/>
      <c r="AA1527" s="55"/>
      <c r="AB1527" s="55"/>
      <c r="AC1527" s="55"/>
      <c r="AD1527" s="55"/>
      <c r="AE1527" s="55"/>
      <c r="AF1527" s="55"/>
      <c r="AG1527" s="55"/>
      <c r="AH1527" s="55"/>
      <c r="AI1527" s="55"/>
      <c r="AJ1527" s="55"/>
    </row>
    <row r="1528">
      <c r="A1528" s="81" t="s">
        <v>3485</v>
      </c>
      <c r="B1528" s="83" t="s">
        <v>2719</v>
      </c>
      <c r="C1528" s="84" t="s">
        <v>3486</v>
      </c>
      <c r="D1528" s="11" t="s">
        <v>1537</v>
      </c>
      <c r="E1528" s="86" t="s">
        <v>2867</v>
      </c>
      <c r="F1528" s="86" t="s">
        <v>2866</v>
      </c>
      <c r="G1528" s="286" t="str">
        <f t="shared" si="115"/>
        <v>13.988914</v>
      </c>
      <c r="H1528" s="286" t="str">
        <f t="shared" si="116"/>
        <v>45.577100</v>
      </c>
      <c r="I1528" s="81">
        <v>1.0</v>
      </c>
      <c r="J1528" s="81">
        <v>1.0</v>
      </c>
      <c r="K1528" s="81">
        <v>0.0</v>
      </c>
      <c r="L1528" s="81">
        <v>0.0</v>
      </c>
      <c r="M1528" s="81">
        <v>0.0</v>
      </c>
      <c r="N1528" s="81">
        <v>0.0</v>
      </c>
      <c r="O1528" s="81">
        <v>0.0</v>
      </c>
      <c r="P1528" s="289"/>
      <c r="Q1528" s="289"/>
      <c r="R1528" s="289"/>
      <c r="S1528" s="55"/>
      <c r="T1528" s="55"/>
      <c r="U1528" s="55"/>
      <c r="V1528" s="55"/>
      <c r="W1528" s="55"/>
      <c r="X1528" s="55"/>
      <c r="Y1528" s="55"/>
      <c r="Z1528" s="55"/>
      <c r="AA1528" s="55"/>
      <c r="AB1528" s="55"/>
      <c r="AC1528" s="55"/>
      <c r="AD1528" s="55"/>
      <c r="AE1528" s="55"/>
      <c r="AF1528" s="55"/>
      <c r="AG1528" s="55"/>
      <c r="AH1528" s="55"/>
      <c r="AI1528" s="55"/>
      <c r="AJ1528" s="55"/>
    </row>
    <row r="1529">
      <c r="A1529" s="81" t="s">
        <v>3488</v>
      </c>
      <c r="B1529" s="83" t="s">
        <v>2719</v>
      </c>
      <c r="C1529" s="84" t="s">
        <v>1536</v>
      </c>
      <c r="D1529" s="11" t="s">
        <v>1537</v>
      </c>
      <c r="E1529" s="86" t="s">
        <v>2867</v>
      </c>
      <c r="F1529" s="86" t="s">
        <v>2866</v>
      </c>
      <c r="G1529" s="286" t="str">
        <f t="shared" si="115"/>
        <v>13.988914</v>
      </c>
      <c r="H1529" s="286" t="str">
        <f t="shared" si="116"/>
        <v>45.577100</v>
      </c>
      <c r="I1529" s="81">
        <v>1.0</v>
      </c>
      <c r="J1529" s="81">
        <v>1.0</v>
      </c>
      <c r="K1529" s="81">
        <v>0.0</v>
      </c>
      <c r="L1529" s="81">
        <v>0.0</v>
      </c>
      <c r="M1529" s="81">
        <v>0.0</v>
      </c>
      <c r="N1529" s="81">
        <v>0.0</v>
      </c>
      <c r="O1529" s="81">
        <v>0.0</v>
      </c>
      <c r="P1529" s="289"/>
      <c r="Q1529" s="289"/>
      <c r="R1529" s="289"/>
      <c r="S1529" s="55"/>
      <c r="T1529" s="55"/>
      <c r="U1529" s="55"/>
      <c r="V1529" s="55"/>
      <c r="W1529" s="55"/>
      <c r="X1529" s="55"/>
      <c r="Y1529" s="55"/>
      <c r="Z1529" s="55"/>
      <c r="AA1529" s="55"/>
      <c r="AB1529" s="55"/>
      <c r="AC1529" s="55"/>
      <c r="AD1529" s="55"/>
      <c r="AE1529" s="55"/>
      <c r="AF1529" s="55"/>
      <c r="AG1529" s="55"/>
      <c r="AH1529" s="55"/>
      <c r="AI1529" s="55"/>
      <c r="AJ1529" s="55"/>
    </row>
    <row r="1530">
      <c r="A1530" s="81" t="s">
        <v>3569</v>
      </c>
      <c r="B1530" s="83" t="s">
        <v>2719</v>
      </c>
      <c r="C1530" s="84" t="s">
        <v>2568</v>
      </c>
      <c r="D1530" s="11" t="s">
        <v>1537</v>
      </c>
      <c r="E1530" s="86" t="s">
        <v>2867</v>
      </c>
      <c r="F1530" s="86" t="s">
        <v>2866</v>
      </c>
      <c r="G1530" s="286" t="str">
        <f t="shared" si="115"/>
        <v>13.988914</v>
      </c>
      <c r="H1530" s="286" t="str">
        <f t="shared" si="116"/>
        <v>45.577100</v>
      </c>
      <c r="I1530" s="81">
        <v>1.0</v>
      </c>
      <c r="J1530" s="81">
        <v>1.0</v>
      </c>
      <c r="K1530" s="81">
        <v>0.0</v>
      </c>
      <c r="L1530" s="81">
        <v>0.0</v>
      </c>
      <c r="M1530" s="81">
        <v>0.0</v>
      </c>
      <c r="N1530" s="81">
        <v>0.0</v>
      </c>
      <c r="O1530" s="81">
        <v>0.0</v>
      </c>
      <c r="P1530" s="289"/>
      <c r="Q1530" s="289"/>
      <c r="R1530" s="289"/>
      <c r="S1530" s="55"/>
      <c r="T1530" s="55"/>
      <c r="U1530" s="55"/>
      <c r="V1530" s="55"/>
      <c r="W1530" s="55"/>
      <c r="X1530" s="55"/>
      <c r="Y1530" s="55"/>
      <c r="Z1530" s="55"/>
      <c r="AA1530" s="55"/>
      <c r="AB1530" s="55"/>
      <c r="AC1530" s="55"/>
      <c r="AD1530" s="55"/>
      <c r="AE1530" s="55"/>
      <c r="AF1530" s="55"/>
      <c r="AG1530" s="55"/>
      <c r="AH1530" s="55"/>
      <c r="AI1530" s="55"/>
      <c r="AJ1530" s="55"/>
    </row>
    <row r="1531">
      <c r="A1531" s="81" t="s">
        <v>3582</v>
      </c>
      <c r="B1531" s="83" t="s">
        <v>2719</v>
      </c>
      <c r="C1531" s="84" t="s">
        <v>2592</v>
      </c>
      <c r="D1531" s="11" t="s">
        <v>1537</v>
      </c>
      <c r="E1531" s="86" t="s">
        <v>2867</v>
      </c>
      <c r="F1531" s="86" t="s">
        <v>2866</v>
      </c>
      <c r="G1531" s="286" t="str">
        <f t="shared" si="115"/>
        <v>13.988914</v>
      </c>
      <c r="H1531" s="286" t="str">
        <f t="shared" si="116"/>
        <v>45.577100</v>
      </c>
      <c r="I1531" s="81">
        <v>1.0</v>
      </c>
      <c r="J1531" s="81">
        <v>1.0</v>
      </c>
      <c r="K1531" s="81">
        <v>0.0</v>
      </c>
      <c r="L1531" s="81">
        <v>0.0</v>
      </c>
      <c r="M1531" s="81">
        <v>0.0</v>
      </c>
      <c r="N1531" s="81">
        <v>0.0</v>
      </c>
      <c r="O1531" s="81">
        <v>0.0</v>
      </c>
      <c r="P1531" s="289"/>
      <c r="Q1531" s="289"/>
      <c r="R1531" s="289"/>
      <c r="S1531" s="55"/>
      <c r="T1531" s="55"/>
      <c r="U1531" s="55"/>
      <c r="V1531" s="55"/>
      <c r="W1531" s="55"/>
      <c r="X1531" s="55"/>
      <c r="Y1531" s="55"/>
      <c r="Z1531" s="55"/>
      <c r="AA1531" s="55"/>
      <c r="AB1531" s="55"/>
      <c r="AC1531" s="55"/>
      <c r="AD1531" s="55"/>
      <c r="AE1531" s="55"/>
      <c r="AF1531" s="55"/>
      <c r="AG1531" s="55"/>
      <c r="AH1531" s="55"/>
      <c r="AI1531" s="55"/>
      <c r="AJ1531" s="55"/>
    </row>
    <row r="1532">
      <c r="A1532" s="81" t="s">
        <v>3583</v>
      </c>
      <c r="B1532" s="83" t="s">
        <v>2719</v>
      </c>
      <c r="C1532" s="84" t="s">
        <v>3584</v>
      </c>
      <c r="D1532" s="11" t="s">
        <v>1537</v>
      </c>
      <c r="E1532" s="86" t="s">
        <v>2723</v>
      </c>
      <c r="F1532" s="86" t="s">
        <v>2722</v>
      </c>
      <c r="G1532" s="286" t="str">
        <f t="shared" si="115"/>
        <v>15.470031</v>
      </c>
      <c r="H1532" s="286" t="str">
        <f t="shared" si="116"/>
        <v>45.322857</v>
      </c>
      <c r="I1532" s="81">
        <v>1.0</v>
      </c>
      <c r="J1532" s="81">
        <v>1.0</v>
      </c>
      <c r="K1532" s="81">
        <v>0.0</v>
      </c>
      <c r="L1532" s="81">
        <v>0.0</v>
      </c>
      <c r="M1532" s="81">
        <v>0.0</v>
      </c>
      <c r="N1532" s="81">
        <v>0.0</v>
      </c>
      <c r="O1532" s="81">
        <v>0.0</v>
      </c>
      <c r="P1532" s="289"/>
      <c r="Q1532" s="289"/>
      <c r="R1532" s="289"/>
      <c r="S1532" s="55"/>
      <c r="T1532" s="55"/>
      <c r="U1532" s="55"/>
      <c r="V1532" s="55"/>
      <c r="W1532" s="55"/>
      <c r="X1532" s="55"/>
      <c r="Y1532" s="55"/>
      <c r="Z1532" s="55"/>
      <c r="AA1532" s="55"/>
      <c r="AB1532" s="55"/>
      <c r="AC1532" s="55"/>
      <c r="AD1532" s="55"/>
      <c r="AE1532" s="55"/>
      <c r="AF1532" s="55"/>
      <c r="AG1532" s="55"/>
      <c r="AH1532" s="55"/>
      <c r="AI1532" s="55"/>
      <c r="AJ1532" s="55"/>
    </row>
    <row r="1533">
      <c r="A1533" s="81" t="s">
        <v>3594</v>
      </c>
      <c r="B1533" s="83" t="s">
        <v>2719</v>
      </c>
      <c r="C1533" s="84" t="s">
        <v>2059</v>
      </c>
      <c r="D1533" s="11" t="s">
        <v>1537</v>
      </c>
      <c r="E1533" s="105" t="s">
        <v>3597</v>
      </c>
      <c r="F1533" s="86" t="s">
        <v>3596</v>
      </c>
      <c r="G1533" s="286" t="str">
        <f t="shared" si="115"/>
        <v>15.217020</v>
      </c>
      <c r="H1533" s="286" t="str">
        <f t="shared" si="116"/>
        <v>43.070475</v>
      </c>
      <c r="I1533" s="81">
        <v>1.0</v>
      </c>
      <c r="J1533" s="81">
        <v>1.0</v>
      </c>
      <c r="K1533" s="81">
        <v>1.0</v>
      </c>
      <c r="L1533" s="81">
        <v>1.0</v>
      </c>
      <c r="M1533" s="81">
        <v>0.0</v>
      </c>
      <c r="N1533" s="81">
        <v>0.0</v>
      </c>
      <c r="O1533" s="81">
        <v>0.0</v>
      </c>
      <c r="P1533" s="289"/>
      <c r="Q1533" s="289"/>
      <c r="R1533" s="289"/>
      <c r="S1533" s="55"/>
      <c r="T1533" s="55"/>
      <c r="U1533" s="55"/>
      <c r="V1533" s="55"/>
      <c r="W1533" s="55"/>
      <c r="X1533" s="55"/>
      <c r="Y1533" s="55"/>
      <c r="Z1533" s="55"/>
      <c r="AA1533" s="55"/>
      <c r="AB1533" s="55"/>
      <c r="AC1533" s="55"/>
      <c r="AD1533" s="55"/>
      <c r="AE1533" s="55"/>
      <c r="AF1533" s="55"/>
      <c r="AG1533" s="55"/>
      <c r="AH1533" s="55"/>
      <c r="AI1533" s="55"/>
      <c r="AJ1533" s="55"/>
    </row>
    <row r="1534">
      <c r="A1534" s="11" t="s">
        <v>34</v>
      </c>
      <c r="B1534" s="11" t="s">
        <v>5381</v>
      </c>
      <c r="C1534" s="12" t="s">
        <v>36</v>
      </c>
      <c r="D1534" s="21" t="s">
        <v>37</v>
      </c>
      <c r="E1534" s="11" t="s">
        <v>42</v>
      </c>
      <c r="F1534" s="14" t="s">
        <v>43</v>
      </c>
      <c r="G1534" s="14" t="str">
        <f t="shared" si="115"/>
        <v>33.19392</v>
      </c>
      <c r="H1534" s="14" t="str">
        <f>RIGHT(F1534,FIND(",",F1534))</f>
        <v>69.515022</v>
      </c>
      <c r="I1534" s="11">
        <v>0.0</v>
      </c>
      <c r="J1534" s="11">
        <v>0.0</v>
      </c>
      <c r="K1534" s="11">
        <v>0.0</v>
      </c>
      <c r="L1534" s="11">
        <v>0.0</v>
      </c>
      <c r="M1534" s="11">
        <v>0.0</v>
      </c>
      <c r="N1534" s="11">
        <v>0.0</v>
      </c>
      <c r="O1534" s="11">
        <v>0.0</v>
      </c>
      <c r="P1534" s="11"/>
      <c r="Q1534" s="11"/>
      <c r="R1534" s="11"/>
      <c r="S1534" s="11"/>
    </row>
    <row r="1535">
      <c r="A1535" s="11" t="s">
        <v>62</v>
      </c>
      <c r="B1535" s="11" t="s">
        <v>5381</v>
      </c>
      <c r="C1535" s="12" t="s">
        <v>63</v>
      </c>
      <c r="D1535" s="21" t="s">
        <v>37</v>
      </c>
      <c r="E1535" s="11" t="s">
        <v>67</v>
      </c>
      <c r="F1535" s="14" t="s">
        <v>66</v>
      </c>
      <c r="G1535" s="14" t="str">
        <f t="shared" si="115"/>
        <v>34.872898</v>
      </c>
      <c r="H1535" s="14" t="str">
        <f t="shared" ref="H1535:H1563" si="117">RIGHT(F1535,FIND(",",F1535)-1)</f>
        <v>71.155620</v>
      </c>
      <c r="I1535" s="11">
        <v>0.0</v>
      </c>
      <c r="J1535" s="11">
        <v>0.0</v>
      </c>
      <c r="K1535" s="11">
        <v>0.0</v>
      </c>
      <c r="L1535" s="11">
        <v>0.0</v>
      </c>
      <c r="M1535" s="11">
        <v>0.0</v>
      </c>
      <c r="N1535" s="11">
        <v>0.0</v>
      </c>
      <c r="O1535" s="11">
        <v>0.0</v>
      </c>
      <c r="P1535" s="11"/>
      <c r="Q1535" s="11"/>
      <c r="S1535" s="11"/>
    </row>
    <row r="1536">
      <c r="A1536" s="11" t="s">
        <v>97</v>
      </c>
      <c r="B1536" s="11" t="s">
        <v>5381</v>
      </c>
      <c r="C1536" s="12" t="s">
        <v>98</v>
      </c>
      <c r="D1536" s="21" t="s">
        <v>37</v>
      </c>
      <c r="E1536" s="11" t="s">
        <v>99</v>
      </c>
      <c r="F1536" s="14" t="s">
        <v>80</v>
      </c>
      <c r="G1536" s="14" t="str">
        <f t="shared" si="115"/>
        <v>34.354216</v>
      </c>
      <c r="H1536" s="14" t="str">
        <f t="shared" si="117"/>
        <v>70.954680</v>
      </c>
      <c r="I1536" s="11">
        <v>0.0</v>
      </c>
      <c r="J1536" s="11">
        <v>0.0</v>
      </c>
      <c r="K1536" s="11">
        <v>0.0</v>
      </c>
      <c r="L1536" s="11">
        <v>0.0</v>
      </c>
      <c r="M1536" s="11">
        <v>0.0</v>
      </c>
      <c r="N1536" s="11">
        <v>0.0</v>
      </c>
      <c r="O1536" s="11">
        <v>0.0</v>
      </c>
      <c r="P1536" s="11"/>
      <c r="Q1536" s="11"/>
      <c r="S1536" s="11"/>
    </row>
    <row r="1537">
      <c r="A1537" s="11" t="s">
        <v>101</v>
      </c>
      <c r="B1537" s="11" t="s">
        <v>5381</v>
      </c>
      <c r="C1537" s="12" t="s">
        <v>102</v>
      </c>
      <c r="D1537" s="21" t="s">
        <v>37</v>
      </c>
      <c r="E1537" s="11" t="s">
        <v>105</v>
      </c>
      <c r="F1537" s="14" t="s">
        <v>104</v>
      </c>
      <c r="G1537" s="14" t="str">
        <f t="shared" si="115"/>
        <v>34.229212</v>
      </c>
      <c r="H1537" s="14" t="str">
        <f t="shared" si="117"/>
        <v>70.193208</v>
      </c>
      <c r="I1537" s="11">
        <v>0.0</v>
      </c>
      <c r="J1537" s="11">
        <v>0.0</v>
      </c>
      <c r="K1537" s="11">
        <v>0.0</v>
      </c>
      <c r="L1537" s="11">
        <v>0.0</v>
      </c>
      <c r="M1537" s="11">
        <v>0.0</v>
      </c>
      <c r="N1537" s="11">
        <v>0.0</v>
      </c>
      <c r="O1537" s="11">
        <v>0.0</v>
      </c>
      <c r="P1537" s="11"/>
      <c r="Q1537" s="11"/>
      <c r="S1537" s="11"/>
    </row>
    <row r="1538">
      <c r="A1538" s="11" t="s">
        <v>148</v>
      </c>
      <c r="B1538" s="11" t="s">
        <v>5381</v>
      </c>
      <c r="C1538" s="12" t="s">
        <v>149</v>
      </c>
      <c r="D1538" s="21" t="s">
        <v>37</v>
      </c>
      <c r="E1538" s="11" t="s">
        <v>152</v>
      </c>
      <c r="F1538" s="14" t="s">
        <v>151</v>
      </c>
      <c r="G1538" s="14" t="str">
        <f t="shared" si="115"/>
        <v>34.801712</v>
      </c>
      <c r="H1538" s="14" t="str">
        <f t="shared" si="117"/>
        <v>71.216142</v>
      </c>
      <c r="I1538" s="11">
        <v>0.0</v>
      </c>
      <c r="J1538" s="11">
        <v>0.0</v>
      </c>
      <c r="K1538" s="11">
        <v>0.0</v>
      </c>
      <c r="L1538" s="11">
        <v>0.0</v>
      </c>
      <c r="M1538" s="11">
        <v>0.0</v>
      </c>
      <c r="N1538" s="11">
        <v>0.0</v>
      </c>
      <c r="O1538" s="11">
        <v>0.0</v>
      </c>
      <c r="P1538" s="11"/>
      <c r="Q1538" s="11"/>
      <c r="S1538" s="11"/>
    </row>
    <row r="1539">
      <c r="A1539" s="11" t="s">
        <v>154</v>
      </c>
      <c r="B1539" s="11" t="s">
        <v>5381</v>
      </c>
      <c r="C1539" s="12" t="s">
        <v>155</v>
      </c>
      <c r="D1539" s="21" t="s">
        <v>37</v>
      </c>
      <c r="E1539" s="11" t="s">
        <v>99</v>
      </c>
      <c r="F1539" s="14" t="s">
        <v>80</v>
      </c>
      <c r="G1539" s="14" t="str">
        <f t="shared" si="115"/>
        <v>34.354216</v>
      </c>
      <c r="H1539" s="14" t="str">
        <f t="shared" si="117"/>
        <v>70.954680</v>
      </c>
      <c r="I1539" s="11">
        <v>0.0</v>
      </c>
      <c r="J1539" s="11">
        <v>0.0</v>
      </c>
      <c r="K1539" s="11">
        <v>0.0</v>
      </c>
      <c r="L1539" s="11">
        <v>0.0</v>
      </c>
      <c r="M1539" s="11">
        <v>0.0</v>
      </c>
      <c r="N1539" s="11">
        <v>0.0</v>
      </c>
      <c r="O1539" s="11">
        <v>0.0</v>
      </c>
      <c r="P1539" s="11"/>
      <c r="Q1539" s="11"/>
      <c r="S1539" s="11"/>
    </row>
    <row r="1540">
      <c r="A1540" s="11" t="s">
        <v>157</v>
      </c>
      <c r="B1540" s="11" t="s">
        <v>5381</v>
      </c>
      <c r="C1540" s="12" t="s">
        <v>158</v>
      </c>
      <c r="D1540" s="21" t="s">
        <v>37</v>
      </c>
      <c r="E1540" s="11" t="s">
        <v>161</v>
      </c>
      <c r="F1540" s="14" t="s">
        <v>160</v>
      </c>
      <c r="G1540" s="14" t="str">
        <f t="shared" si="115"/>
        <v>34.846589</v>
      </c>
      <c r="H1540" s="14" t="str">
        <f t="shared" si="117"/>
        <v>71.097316</v>
      </c>
      <c r="I1540" s="11">
        <v>0.0</v>
      </c>
      <c r="J1540" s="11">
        <v>0.0</v>
      </c>
      <c r="K1540" s="11">
        <v>0.0</v>
      </c>
      <c r="L1540" s="11">
        <v>0.0</v>
      </c>
      <c r="M1540" s="11">
        <v>0.0</v>
      </c>
      <c r="N1540" s="11">
        <v>0.0</v>
      </c>
      <c r="O1540" s="11">
        <v>1.0</v>
      </c>
      <c r="P1540" s="11"/>
      <c r="Q1540" s="11"/>
      <c r="S1540" s="11"/>
    </row>
    <row r="1541">
      <c r="A1541" s="11" t="s">
        <v>172</v>
      </c>
      <c r="B1541" s="11" t="s">
        <v>5381</v>
      </c>
      <c r="C1541" s="12" t="s">
        <v>173</v>
      </c>
      <c r="D1541" s="21" t="s">
        <v>37</v>
      </c>
      <c r="E1541" s="11" t="s">
        <v>177</v>
      </c>
      <c r="F1541" s="14" t="s">
        <v>176</v>
      </c>
      <c r="G1541" s="14" t="str">
        <f t="shared" si="115"/>
        <v>34.963097</v>
      </c>
      <c r="H1541" s="14" t="str">
        <f t="shared" si="117"/>
        <v>68.810884</v>
      </c>
      <c r="I1541" s="11">
        <v>0.0</v>
      </c>
      <c r="J1541" s="11">
        <v>0.0</v>
      </c>
      <c r="K1541" s="11">
        <v>0.0</v>
      </c>
      <c r="L1541" s="11">
        <v>0.0</v>
      </c>
      <c r="M1541" s="11">
        <v>0.0</v>
      </c>
      <c r="N1541" s="11">
        <v>0.0</v>
      </c>
      <c r="O1541" s="11">
        <v>0.0</v>
      </c>
      <c r="P1541" s="11"/>
      <c r="Q1541" s="11"/>
      <c r="S1541" s="11"/>
    </row>
    <row r="1542">
      <c r="A1542" s="11" t="s">
        <v>179</v>
      </c>
      <c r="B1542" s="11" t="s">
        <v>5381</v>
      </c>
      <c r="C1542" s="12" t="s">
        <v>180</v>
      </c>
      <c r="D1542" s="21" t="s">
        <v>37</v>
      </c>
      <c r="E1542" s="11" t="s">
        <v>184</v>
      </c>
      <c r="F1542" s="14" t="s">
        <v>183</v>
      </c>
      <c r="G1542" s="14" t="str">
        <f t="shared" si="115"/>
        <v>33.435888</v>
      </c>
      <c r="H1542" s="14" t="str">
        <f t="shared" si="117"/>
        <v>69.031453</v>
      </c>
      <c r="I1542" s="11">
        <v>0.0</v>
      </c>
      <c r="J1542" s="11">
        <v>0.0</v>
      </c>
      <c r="K1542" s="11">
        <v>0.0</v>
      </c>
      <c r="L1542" s="11">
        <v>0.0</v>
      </c>
      <c r="M1542" s="11">
        <v>0.0</v>
      </c>
      <c r="N1542" s="11">
        <v>0.0</v>
      </c>
      <c r="O1542" s="11">
        <v>1.0</v>
      </c>
      <c r="P1542" s="11"/>
      <c r="Q1542" s="11"/>
      <c r="S1542" s="11"/>
    </row>
    <row r="1543">
      <c r="A1543" s="11" t="s">
        <v>335</v>
      </c>
      <c r="B1543" s="11" t="s">
        <v>5381</v>
      </c>
      <c r="C1543" s="12" t="s">
        <v>336</v>
      </c>
      <c r="D1543" s="21" t="s">
        <v>37</v>
      </c>
      <c r="E1543" s="11" t="s">
        <v>339</v>
      </c>
      <c r="F1543" s="14" t="s">
        <v>340</v>
      </c>
      <c r="G1543" s="14" t="str">
        <f t="shared" si="115"/>
        <v>34.70000</v>
      </c>
      <c r="H1543" s="14" t="str">
        <f t="shared" si="117"/>
        <v>70.75000</v>
      </c>
      <c r="I1543" s="11">
        <v>0.0</v>
      </c>
      <c r="J1543" s="11">
        <v>0.0</v>
      </c>
      <c r="K1543" s="11">
        <v>0.0</v>
      </c>
      <c r="L1543" s="11">
        <v>0.0</v>
      </c>
      <c r="M1543" s="11">
        <v>0.0</v>
      </c>
      <c r="N1543" s="11">
        <v>0.0</v>
      </c>
      <c r="O1543" s="11">
        <v>0.0</v>
      </c>
      <c r="P1543" s="11"/>
      <c r="Q1543" s="11"/>
      <c r="S1543" s="11"/>
    </row>
    <row r="1544">
      <c r="A1544" s="11" t="s">
        <v>390</v>
      </c>
      <c r="B1544" s="11" t="s">
        <v>5381</v>
      </c>
      <c r="C1544" s="12" t="s">
        <v>381</v>
      </c>
      <c r="D1544" s="21" t="s">
        <v>37</v>
      </c>
      <c r="E1544" s="11" t="s">
        <v>391</v>
      </c>
      <c r="F1544" s="14" t="s">
        <v>66</v>
      </c>
      <c r="G1544" s="14" t="str">
        <f t="shared" si="115"/>
        <v>34.872898</v>
      </c>
      <c r="H1544" s="14" t="str">
        <f t="shared" si="117"/>
        <v>71.155620</v>
      </c>
      <c r="I1544" s="11">
        <v>0.0</v>
      </c>
      <c r="J1544" s="11">
        <v>0.0</v>
      </c>
      <c r="K1544" s="11">
        <v>0.0</v>
      </c>
      <c r="L1544" s="11">
        <v>0.0</v>
      </c>
      <c r="M1544" s="11">
        <v>0.0</v>
      </c>
      <c r="N1544" s="11">
        <v>0.0</v>
      </c>
      <c r="O1544" s="11">
        <v>0.0</v>
      </c>
      <c r="P1544" s="11"/>
      <c r="Q1544" s="11"/>
      <c r="S1544" s="11"/>
    </row>
    <row r="1545">
      <c r="A1545" s="11" t="s">
        <v>518</v>
      </c>
      <c r="B1545" s="11" t="s">
        <v>5381</v>
      </c>
      <c r="C1545" s="12" t="s">
        <v>519</v>
      </c>
      <c r="D1545" s="21" t="s">
        <v>37</v>
      </c>
      <c r="E1545" s="11" t="s">
        <v>509</v>
      </c>
      <c r="F1545" s="14" t="s">
        <v>508</v>
      </c>
      <c r="G1545" s="14" t="str">
        <f t="shared" si="115"/>
        <v>32.311872</v>
      </c>
      <c r="H1545" s="14" t="str">
        <f t="shared" si="117"/>
        <v>64.811083</v>
      </c>
      <c r="I1545" s="11">
        <v>0.0</v>
      </c>
      <c r="J1545" s="11">
        <v>0.0</v>
      </c>
      <c r="K1545" s="11">
        <v>0.0</v>
      </c>
      <c r="L1545" s="11">
        <v>0.0</v>
      </c>
      <c r="M1545" s="11">
        <v>0.0</v>
      </c>
      <c r="N1545" s="11">
        <v>0.0</v>
      </c>
      <c r="O1545" s="11">
        <v>0.0</v>
      </c>
      <c r="P1545" s="11"/>
      <c r="Q1545" s="11"/>
      <c r="S1545" s="11"/>
    </row>
    <row r="1546">
      <c r="A1546" s="11" t="s">
        <v>521</v>
      </c>
      <c r="B1546" s="11" t="s">
        <v>5381</v>
      </c>
      <c r="C1546" s="12" t="s">
        <v>522</v>
      </c>
      <c r="D1546" s="21" t="s">
        <v>37</v>
      </c>
      <c r="E1546" s="11" t="s">
        <v>509</v>
      </c>
      <c r="F1546" s="14" t="s">
        <v>508</v>
      </c>
      <c r="G1546" s="14" t="str">
        <f t="shared" si="115"/>
        <v>32.311872</v>
      </c>
      <c r="H1546" s="14" t="str">
        <f t="shared" si="117"/>
        <v>64.811083</v>
      </c>
      <c r="I1546" s="11">
        <v>0.0</v>
      </c>
      <c r="J1546" s="11">
        <v>0.0</v>
      </c>
      <c r="K1546" s="11">
        <v>0.0</v>
      </c>
      <c r="L1546" s="11">
        <v>0.0</v>
      </c>
      <c r="M1546" s="11">
        <v>0.0</v>
      </c>
      <c r="N1546" s="11">
        <v>0.0</v>
      </c>
      <c r="O1546" s="11">
        <v>0.0</v>
      </c>
      <c r="P1546" s="11"/>
      <c r="Q1546" s="11"/>
      <c r="S1546" s="11"/>
    </row>
    <row r="1547">
      <c r="A1547" s="11" t="s">
        <v>530</v>
      </c>
      <c r="B1547" s="11" t="s">
        <v>5381</v>
      </c>
      <c r="C1547" s="12" t="s">
        <v>531</v>
      </c>
      <c r="D1547" s="21" t="s">
        <v>37</v>
      </c>
      <c r="E1547" s="11" t="s">
        <v>509</v>
      </c>
      <c r="F1547" s="14" t="s">
        <v>508</v>
      </c>
      <c r="G1547" s="14" t="str">
        <f t="shared" si="115"/>
        <v>32.311872</v>
      </c>
      <c r="H1547" s="14" t="str">
        <f t="shared" si="117"/>
        <v>64.811083</v>
      </c>
      <c r="I1547" s="11">
        <v>0.0</v>
      </c>
      <c r="J1547" s="11">
        <v>0.0</v>
      </c>
      <c r="K1547" s="11">
        <v>0.0</v>
      </c>
      <c r="L1547" s="11">
        <v>0.0</v>
      </c>
      <c r="M1547" s="11">
        <v>0.0</v>
      </c>
      <c r="N1547" s="11">
        <v>0.0</v>
      </c>
      <c r="O1547" s="11">
        <v>0.0</v>
      </c>
      <c r="P1547" s="11"/>
      <c r="Q1547" s="11"/>
      <c r="S1547" s="11"/>
    </row>
    <row r="1548">
      <c r="A1548" s="11" t="s">
        <v>539</v>
      </c>
      <c r="B1548" s="11" t="s">
        <v>5381</v>
      </c>
      <c r="C1548" s="12" t="s">
        <v>534</v>
      </c>
      <c r="D1548" s="21" t="s">
        <v>37</v>
      </c>
      <c r="E1548" s="11" t="s">
        <v>543</v>
      </c>
      <c r="F1548" s="14" t="s">
        <v>542</v>
      </c>
      <c r="G1548" s="14" t="str">
        <f t="shared" si="115"/>
        <v>31.499713</v>
      </c>
      <c r="H1548" s="14" t="str">
        <f t="shared" si="117"/>
        <v>65.000853</v>
      </c>
      <c r="I1548" s="11">
        <v>0.0</v>
      </c>
      <c r="J1548" s="11">
        <v>0.0</v>
      </c>
      <c r="K1548" s="11">
        <v>0.0</v>
      </c>
      <c r="L1548" s="11">
        <v>0.0</v>
      </c>
      <c r="M1548" s="11">
        <v>0.0</v>
      </c>
      <c r="N1548" s="11">
        <v>0.0</v>
      </c>
      <c r="O1548" s="11">
        <v>0.0</v>
      </c>
      <c r="P1548" s="11"/>
      <c r="Q1548" s="11"/>
      <c r="S1548" s="11"/>
    </row>
    <row r="1549">
      <c r="A1549" s="11" t="s">
        <v>568</v>
      </c>
      <c r="B1549" s="11" t="s">
        <v>5381</v>
      </c>
      <c r="C1549" s="12" t="s">
        <v>569</v>
      </c>
      <c r="D1549" s="21" t="s">
        <v>37</v>
      </c>
      <c r="E1549" s="11" t="s">
        <v>574</v>
      </c>
      <c r="F1549" s="14" t="s">
        <v>573</v>
      </c>
      <c r="G1549" s="14" t="str">
        <f t="shared" si="115"/>
        <v>36.661335</v>
      </c>
      <c r="H1549" s="14" t="str">
        <f t="shared" si="117"/>
        <v>68.909580</v>
      </c>
      <c r="I1549" s="11">
        <v>0.0</v>
      </c>
      <c r="J1549" s="11">
        <v>0.0</v>
      </c>
      <c r="K1549" s="11">
        <v>0.0</v>
      </c>
      <c r="L1549" s="11">
        <v>0.0</v>
      </c>
      <c r="M1549" s="11">
        <v>0.0</v>
      </c>
      <c r="N1549" s="11">
        <v>0.0</v>
      </c>
      <c r="O1549" s="11">
        <v>0.0</v>
      </c>
      <c r="P1549" s="11"/>
      <c r="Q1549" s="11"/>
      <c r="S1549" s="11"/>
    </row>
    <row r="1550">
      <c r="A1550" s="11" t="s">
        <v>578</v>
      </c>
      <c r="B1550" s="11" t="s">
        <v>5381</v>
      </c>
      <c r="C1550" s="12" t="s">
        <v>569</v>
      </c>
      <c r="D1550" s="21" t="s">
        <v>37</v>
      </c>
      <c r="E1550" s="11" t="s">
        <v>574</v>
      </c>
      <c r="F1550" s="14" t="s">
        <v>573</v>
      </c>
      <c r="G1550" s="14" t="str">
        <f t="shared" si="115"/>
        <v>36.661335</v>
      </c>
      <c r="H1550" s="14" t="str">
        <f t="shared" si="117"/>
        <v>68.909580</v>
      </c>
      <c r="I1550" s="11">
        <v>0.0</v>
      </c>
      <c r="J1550" s="11">
        <v>0.0</v>
      </c>
      <c r="K1550" s="11">
        <v>0.0</v>
      </c>
      <c r="L1550" s="11">
        <v>0.0</v>
      </c>
      <c r="M1550" s="11">
        <v>0.0</v>
      </c>
      <c r="N1550" s="11">
        <v>0.0</v>
      </c>
      <c r="O1550" s="11">
        <v>0.0</v>
      </c>
      <c r="P1550" s="11"/>
      <c r="Q1550" s="11"/>
      <c r="S1550" s="11"/>
    </row>
    <row r="1551">
      <c r="A1551" s="11" t="s">
        <v>583</v>
      </c>
      <c r="B1551" s="11" t="s">
        <v>5381</v>
      </c>
      <c r="C1551" s="12" t="s">
        <v>581</v>
      </c>
      <c r="D1551" s="21" t="s">
        <v>37</v>
      </c>
      <c r="E1551" s="11" t="s">
        <v>574</v>
      </c>
      <c r="F1551" s="14" t="s">
        <v>573</v>
      </c>
      <c r="G1551" s="14" t="str">
        <f t="shared" si="115"/>
        <v>36.661335</v>
      </c>
      <c r="H1551" s="14" t="str">
        <f t="shared" si="117"/>
        <v>68.909580</v>
      </c>
      <c r="I1551" s="11">
        <v>0.0</v>
      </c>
      <c r="J1551" s="11">
        <v>0.0</v>
      </c>
      <c r="K1551" s="11">
        <v>0.0</v>
      </c>
      <c r="L1551" s="11">
        <v>0.0</v>
      </c>
      <c r="M1551" s="11">
        <v>0.0</v>
      </c>
      <c r="N1551" s="11">
        <v>0.0</v>
      </c>
      <c r="O1551" s="11">
        <v>0.0</v>
      </c>
      <c r="P1551" s="11"/>
      <c r="Q1551" s="11"/>
      <c r="S1551" s="11"/>
    </row>
    <row r="1552">
      <c r="A1552" s="11" t="s">
        <v>585</v>
      </c>
      <c r="B1552" s="11" t="s">
        <v>5381</v>
      </c>
      <c r="C1552" s="12" t="s">
        <v>581</v>
      </c>
      <c r="D1552" s="21" t="s">
        <v>37</v>
      </c>
      <c r="E1552" s="11" t="s">
        <v>574</v>
      </c>
      <c r="F1552" s="14" t="s">
        <v>573</v>
      </c>
      <c r="G1552" s="14" t="str">
        <f t="shared" si="115"/>
        <v>36.661335</v>
      </c>
      <c r="H1552" s="14" t="str">
        <f t="shared" si="117"/>
        <v>68.909580</v>
      </c>
      <c r="I1552" s="11">
        <v>0.0</v>
      </c>
      <c r="J1552" s="11">
        <v>0.0</v>
      </c>
      <c r="K1552" s="11">
        <v>0.0</v>
      </c>
      <c r="L1552" s="11">
        <v>0.0</v>
      </c>
      <c r="M1552" s="11">
        <v>0.0</v>
      </c>
      <c r="N1552" s="11">
        <v>0.0</v>
      </c>
      <c r="O1552" s="11">
        <v>0.0</v>
      </c>
      <c r="P1552" s="11"/>
      <c r="Q1552" s="11"/>
      <c r="S1552" s="11"/>
    </row>
    <row r="1553">
      <c r="A1553" s="11" t="s">
        <v>591</v>
      </c>
      <c r="B1553" s="11" t="s">
        <v>5381</v>
      </c>
      <c r="C1553" s="12" t="s">
        <v>592</v>
      </c>
      <c r="D1553" s="21" t="s">
        <v>37</v>
      </c>
      <c r="E1553" s="11" t="s">
        <v>589</v>
      </c>
      <c r="F1553" s="14" t="s">
        <v>588</v>
      </c>
      <c r="G1553" s="14" t="str">
        <f t="shared" si="115"/>
        <v>36.728590</v>
      </c>
      <c r="H1553" s="14" t="str">
        <f t="shared" si="117"/>
        <v>68.868066</v>
      </c>
      <c r="I1553" s="11">
        <v>0.0</v>
      </c>
      <c r="J1553" s="11">
        <v>0.0</v>
      </c>
      <c r="K1553" s="11">
        <v>0.0</v>
      </c>
      <c r="L1553" s="11">
        <v>0.0</v>
      </c>
      <c r="M1553" s="11">
        <v>0.0</v>
      </c>
      <c r="N1553" s="11">
        <v>0.0</v>
      </c>
      <c r="O1553" s="11">
        <v>0.0</v>
      </c>
      <c r="P1553" s="11"/>
      <c r="Q1553" s="11"/>
      <c r="S1553" s="11"/>
    </row>
    <row r="1554">
      <c r="A1554" s="11" t="s">
        <v>595</v>
      </c>
      <c r="B1554" s="11" t="s">
        <v>5381</v>
      </c>
      <c r="C1554" s="12" t="s">
        <v>592</v>
      </c>
      <c r="D1554" s="21" t="s">
        <v>37</v>
      </c>
      <c r="E1554" s="11" t="s">
        <v>589</v>
      </c>
      <c r="F1554" s="14" t="s">
        <v>588</v>
      </c>
      <c r="G1554" s="14" t="str">
        <f t="shared" si="115"/>
        <v>36.728590</v>
      </c>
      <c r="H1554" s="14" t="str">
        <f t="shared" si="117"/>
        <v>68.868066</v>
      </c>
      <c r="I1554" s="11">
        <v>0.0</v>
      </c>
      <c r="J1554" s="11">
        <v>0.0</v>
      </c>
      <c r="K1554" s="11">
        <v>0.0</v>
      </c>
      <c r="L1554" s="11">
        <v>0.0</v>
      </c>
      <c r="M1554" s="11">
        <v>0.0</v>
      </c>
      <c r="N1554" s="11">
        <v>0.0</v>
      </c>
      <c r="O1554" s="11">
        <v>0.0</v>
      </c>
      <c r="P1554" s="11"/>
      <c r="Q1554" s="11"/>
      <c r="S1554" s="11"/>
    </row>
    <row r="1555">
      <c r="A1555" s="11" t="s">
        <v>602</v>
      </c>
      <c r="B1555" s="11" t="s">
        <v>5381</v>
      </c>
      <c r="C1555" s="12" t="s">
        <v>603</v>
      </c>
      <c r="D1555" s="21" t="s">
        <v>37</v>
      </c>
      <c r="E1555" s="11" t="s">
        <v>589</v>
      </c>
      <c r="F1555" s="14" t="s">
        <v>588</v>
      </c>
      <c r="G1555" s="14" t="str">
        <f t="shared" si="115"/>
        <v>36.728590</v>
      </c>
      <c r="H1555" s="14" t="str">
        <f t="shared" si="117"/>
        <v>68.868066</v>
      </c>
      <c r="I1555" s="11">
        <v>0.0</v>
      </c>
      <c r="J1555" s="11">
        <v>0.0</v>
      </c>
      <c r="K1555" s="11">
        <v>0.0</v>
      </c>
      <c r="L1555" s="11">
        <v>0.0</v>
      </c>
      <c r="M1555" s="11">
        <v>0.0</v>
      </c>
      <c r="N1555" s="11">
        <v>0.0</v>
      </c>
      <c r="O1555" s="11">
        <v>0.0</v>
      </c>
      <c r="P1555" s="11"/>
      <c r="Q1555" s="11"/>
      <c r="S1555" s="11"/>
    </row>
    <row r="1556">
      <c r="A1556" s="11" t="s">
        <v>712</v>
      </c>
      <c r="B1556" s="11" t="s">
        <v>5381</v>
      </c>
      <c r="C1556" s="12" t="s">
        <v>713</v>
      </c>
      <c r="D1556" s="21" t="s">
        <v>37</v>
      </c>
      <c r="E1556" s="11" t="s">
        <v>716</v>
      </c>
      <c r="F1556" s="14" t="s">
        <v>715</v>
      </c>
      <c r="G1556" s="14" t="str">
        <f t="shared" si="115"/>
        <v>32.071099</v>
      </c>
      <c r="H1556" s="14" t="str">
        <f t="shared" si="117"/>
        <v>64.852586</v>
      </c>
      <c r="I1556" s="11">
        <v>0.0</v>
      </c>
      <c r="J1556" s="11">
        <v>0.0</v>
      </c>
      <c r="K1556" s="11">
        <v>0.0</v>
      </c>
      <c r="L1556" s="11">
        <v>0.0</v>
      </c>
      <c r="M1556" s="11">
        <v>0.0</v>
      </c>
      <c r="N1556" s="11">
        <v>0.0</v>
      </c>
      <c r="O1556" s="11">
        <v>0.0</v>
      </c>
      <c r="P1556" s="11"/>
      <c r="Q1556" s="11"/>
      <c r="S1556" s="11"/>
    </row>
    <row r="1557">
      <c r="A1557" s="11" t="s">
        <v>737</v>
      </c>
      <c r="B1557" s="11" t="s">
        <v>5381</v>
      </c>
      <c r="C1557" s="12" t="s">
        <v>738</v>
      </c>
      <c r="D1557" s="21" t="s">
        <v>37</v>
      </c>
      <c r="E1557" s="11" t="s">
        <v>740</v>
      </c>
      <c r="F1557" s="14" t="s">
        <v>715</v>
      </c>
      <c r="G1557" s="14" t="str">
        <f t="shared" si="115"/>
        <v>32.071099</v>
      </c>
      <c r="H1557" s="14" t="str">
        <f t="shared" si="117"/>
        <v>64.852586</v>
      </c>
      <c r="I1557" s="11">
        <v>0.0</v>
      </c>
      <c r="J1557" s="11">
        <v>0.0</v>
      </c>
      <c r="K1557" s="11">
        <v>0.0</v>
      </c>
      <c r="L1557" s="11">
        <v>0.0</v>
      </c>
      <c r="M1557" s="11">
        <v>0.0</v>
      </c>
      <c r="N1557" s="11">
        <v>0.0</v>
      </c>
      <c r="O1557" s="11">
        <v>0.0</v>
      </c>
      <c r="P1557" s="11"/>
      <c r="Q1557" s="11"/>
      <c r="S1557" s="11"/>
    </row>
    <row r="1558">
      <c r="A1558" s="11" t="s">
        <v>760</v>
      </c>
      <c r="B1558" s="11" t="s">
        <v>5381</v>
      </c>
      <c r="C1558" s="12" t="s">
        <v>761</v>
      </c>
      <c r="D1558" s="21" t="s">
        <v>37</v>
      </c>
      <c r="E1558" s="11" t="s">
        <v>764</v>
      </c>
      <c r="F1558" s="14" t="s">
        <v>763</v>
      </c>
      <c r="G1558" s="14" t="str">
        <f t="shared" si="115"/>
        <v>31.517771</v>
      </c>
      <c r="H1558" s="14" t="str">
        <f t="shared" si="117"/>
        <v>64.114227</v>
      </c>
      <c r="I1558" s="11">
        <v>0.0</v>
      </c>
      <c r="J1558" s="11">
        <v>0.0</v>
      </c>
      <c r="K1558" s="11">
        <v>0.0</v>
      </c>
      <c r="L1558" s="11">
        <v>0.0</v>
      </c>
      <c r="M1558" s="11">
        <v>0.0</v>
      </c>
      <c r="N1558" s="11">
        <v>0.0</v>
      </c>
      <c r="O1558" s="11">
        <v>0.0</v>
      </c>
      <c r="P1558" s="11"/>
      <c r="Q1558" s="11"/>
      <c r="S1558" s="11"/>
    </row>
    <row r="1559">
      <c r="A1559" s="11" t="s">
        <v>773</v>
      </c>
      <c r="B1559" s="11" t="s">
        <v>5381</v>
      </c>
      <c r="C1559" s="12" t="s">
        <v>767</v>
      </c>
      <c r="D1559" s="21" t="s">
        <v>37</v>
      </c>
      <c r="E1559" s="11" t="s">
        <v>776</v>
      </c>
      <c r="F1559" s="14" t="s">
        <v>775</v>
      </c>
      <c r="G1559" s="14" t="str">
        <f t="shared" si="115"/>
        <v>31.788010</v>
      </c>
      <c r="H1559" s="14" t="str">
        <f t="shared" si="117"/>
        <v>65.570785</v>
      </c>
      <c r="I1559" s="11">
        <v>0.0</v>
      </c>
      <c r="J1559" s="11">
        <v>0.0</v>
      </c>
      <c r="K1559" s="11">
        <v>0.0</v>
      </c>
      <c r="L1559" s="11">
        <v>0.0</v>
      </c>
      <c r="M1559" s="11">
        <v>0.0</v>
      </c>
      <c r="N1559" s="11">
        <v>0.0</v>
      </c>
      <c r="O1559" s="11">
        <v>0.0</v>
      </c>
      <c r="P1559" s="11"/>
      <c r="Q1559" s="11"/>
      <c r="S1559" s="11"/>
    </row>
    <row r="1560">
      <c r="A1560" s="11" t="s">
        <v>778</v>
      </c>
      <c r="B1560" s="11" t="s">
        <v>5381</v>
      </c>
      <c r="C1560" s="12" t="s">
        <v>767</v>
      </c>
      <c r="D1560" s="21" t="s">
        <v>37</v>
      </c>
      <c r="E1560" s="11" t="s">
        <v>429</v>
      </c>
      <c r="F1560" s="14" t="s">
        <v>428</v>
      </c>
      <c r="G1560" s="14" t="str">
        <f t="shared" si="115"/>
        <v>32.746111</v>
      </c>
      <c r="H1560" s="14" t="str">
        <f t="shared" si="117"/>
        <v>69.297777</v>
      </c>
      <c r="I1560" s="11">
        <v>0.0</v>
      </c>
      <c r="J1560" s="11">
        <v>0.0</v>
      </c>
      <c r="K1560" s="11">
        <v>0.0</v>
      </c>
      <c r="L1560" s="11">
        <v>0.0</v>
      </c>
      <c r="M1560" s="11">
        <v>0.0</v>
      </c>
      <c r="N1560" s="11">
        <v>0.0</v>
      </c>
      <c r="O1560" s="11">
        <v>0.0</v>
      </c>
      <c r="P1560" s="11"/>
      <c r="Q1560" s="11"/>
      <c r="S1560" s="11"/>
    </row>
    <row r="1561">
      <c r="A1561" s="11" t="s">
        <v>786</v>
      </c>
      <c r="B1561" s="11" t="s">
        <v>5381</v>
      </c>
      <c r="C1561" s="12" t="s">
        <v>787</v>
      </c>
      <c r="D1561" s="21" t="s">
        <v>37</v>
      </c>
      <c r="E1561" s="11" t="s">
        <v>429</v>
      </c>
      <c r="F1561" s="14" t="s">
        <v>428</v>
      </c>
      <c r="G1561" s="14" t="str">
        <f t="shared" si="115"/>
        <v>32.746111</v>
      </c>
      <c r="H1561" s="14" t="str">
        <f t="shared" si="117"/>
        <v>69.297777</v>
      </c>
      <c r="I1561" s="11">
        <v>0.0</v>
      </c>
      <c r="J1561" s="11">
        <v>0.0</v>
      </c>
      <c r="K1561" s="11">
        <v>0.0</v>
      </c>
      <c r="L1561" s="11">
        <v>0.0</v>
      </c>
      <c r="M1561" s="11">
        <v>0.0</v>
      </c>
      <c r="N1561" s="11">
        <v>0.0</v>
      </c>
      <c r="O1561" s="11">
        <v>0.0</v>
      </c>
      <c r="P1561" s="11"/>
      <c r="Q1561" s="11"/>
      <c r="S1561" s="11"/>
    </row>
    <row r="1562">
      <c r="A1562" s="11" t="s">
        <v>789</v>
      </c>
      <c r="B1562" s="11" t="s">
        <v>5381</v>
      </c>
      <c r="C1562" s="12" t="s">
        <v>787</v>
      </c>
      <c r="D1562" s="21" t="s">
        <v>37</v>
      </c>
      <c r="E1562" s="11" t="s">
        <v>429</v>
      </c>
      <c r="F1562" s="14" t="s">
        <v>428</v>
      </c>
      <c r="G1562" s="14" t="str">
        <f t="shared" si="115"/>
        <v>32.746111</v>
      </c>
      <c r="H1562" s="14" t="str">
        <f t="shared" si="117"/>
        <v>69.297777</v>
      </c>
      <c r="I1562" s="11">
        <v>0.0</v>
      </c>
      <c r="J1562" s="11">
        <v>0.0</v>
      </c>
      <c r="K1562" s="11">
        <v>0.0</v>
      </c>
      <c r="L1562" s="11">
        <v>0.0</v>
      </c>
      <c r="M1562" s="11">
        <v>0.0</v>
      </c>
      <c r="N1562" s="11">
        <v>0.0</v>
      </c>
      <c r="O1562" s="11">
        <v>0.0</v>
      </c>
      <c r="P1562" s="11"/>
      <c r="Q1562" s="11"/>
      <c r="S1562" s="11"/>
    </row>
    <row r="1563">
      <c r="A1563" s="11" t="s">
        <v>909</v>
      </c>
      <c r="B1563" s="11" t="s">
        <v>5381</v>
      </c>
      <c r="C1563" s="12" t="s">
        <v>905</v>
      </c>
      <c r="D1563" s="21" t="s">
        <v>37</v>
      </c>
      <c r="E1563" s="11" t="s">
        <v>914</v>
      </c>
      <c r="F1563" s="14" t="s">
        <v>913</v>
      </c>
      <c r="G1563" s="14" t="str">
        <f t="shared" si="115"/>
        <v>35.943802</v>
      </c>
      <c r="H1563" s="14" t="str">
        <f t="shared" si="117"/>
        <v>68.709535</v>
      </c>
      <c r="I1563" s="11">
        <v>0.0</v>
      </c>
      <c r="J1563" s="11">
        <v>0.0</v>
      </c>
      <c r="K1563" s="11">
        <v>0.0</v>
      </c>
      <c r="L1563" s="11">
        <v>0.0</v>
      </c>
      <c r="M1563" s="11">
        <v>0.0</v>
      </c>
      <c r="N1563" s="11">
        <v>0.0</v>
      </c>
      <c r="O1563" s="11">
        <v>0.0</v>
      </c>
      <c r="P1563" s="11"/>
      <c r="Q1563" s="11"/>
      <c r="S1563" s="11"/>
    </row>
    <row r="1564">
      <c r="A1564" s="11" t="s">
        <v>971</v>
      </c>
      <c r="B1564" s="11" t="s">
        <v>5381</v>
      </c>
      <c r="C1564" s="12" t="s">
        <v>972</v>
      </c>
      <c r="D1564" s="21" t="s">
        <v>37</v>
      </c>
      <c r="E1564" s="11" t="s">
        <v>274</v>
      </c>
      <c r="F1564" s="14" t="s">
        <v>273</v>
      </c>
      <c r="G1564" s="14" t="str">
        <f t="shared" si="115"/>
        <v>34.08218</v>
      </c>
      <c r="H1564" s="14" t="s">
        <v>6112</v>
      </c>
      <c r="I1564" s="11">
        <v>0.0</v>
      </c>
      <c r="J1564" s="11">
        <v>0.0</v>
      </c>
      <c r="K1564" s="11">
        <v>0.0</v>
      </c>
      <c r="L1564" s="11">
        <v>0.0</v>
      </c>
      <c r="M1564" s="11">
        <v>0.0</v>
      </c>
      <c r="N1564" s="11">
        <v>0.0</v>
      </c>
      <c r="O1564" s="11">
        <v>0.0</v>
      </c>
      <c r="P1564" s="11"/>
      <c r="Q1564" s="11"/>
      <c r="S1564" s="11"/>
    </row>
    <row r="1565">
      <c r="A1565" s="11" t="s">
        <v>1198</v>
      </c>
      <c r="B1565" s="11" t="s">
        <v>5381</v>
      </c>
      <c r="C1565" s="12" t="s">
        <v>1195</v>
      </c>
      <c r="D1565" s="21" t="s">
        <v>37</v>
      </c>
      <c r="E1565" s="11" t="s">
        <v>956</v>
      </c>
      <c r="F1565" s="14" t="s">
        <v>228</v>
      </c>
      <c r="G1565" s="14" t="str">
        <f t="shared" si="115"/>
        <v>34.263148</v>
      </c>
      <c r="H1565" s="14" t="str">
        <f t="shared" ref="H1565:H1566" si="118">RIGHT(F1565,FIND(",",F1565)-1)</f>
        <v>70.788209</v>
      </c>
      <c r="I1565" s="11">
        <v>0.0</v>
      </c>
      <c r="J1565" s="11">
        <v>0.0</v>
      </c>
      <c r="K1565" s="11">
        <v>0.0</v>
      </c>
      <c r="L1565" s="11">
        <v>0.0</v>
      </c>
      <c r="M1565" s="11">
        <v>0.0</v>
      </c>
      <c r="N1565" s="11">
        <v>0.0</v>
      </c>
      <c r="O1565" s="11">
        <v>0.0</v>
      </c>
      <c r="P1565" s="11"/>
      <c r="Q1565" s="11"/>
      <c r="S1565" s="11"/>
    </row>
    <row r="1566">
      <c r="A1566" s="11" t="s">
        <v>1235</v>
      </c>
      <c r="B1566" s="11" t="s">
        <v>5381</v>
      </c>
      <c r="C1566" s="12" t="s">
        <v>1236</v>
      </c>
      <c r="D1566" s="21" t="s">
        <v>37</v>
      </c>
      <c r="E1566" s="11" t="s">
        <v>740</v>
      </c>
      <c r="F1566" s="14" t="s">
        <v>715</v>
      </c>
      <c r="G1566" s="14" t="str">
        <f t="shared" si="115"/>
        <v>32.071099</v>
      </c>
      <c r="H1566" s="14" t="str">
        <f t="shared" si="118"/>
        <v>64.852586</v>
      </c>
      <c r="I1566" s="11">
        <v>0.0</v>
      </c>
      <c r="J1566" s="11">
        <v>0.0</v>
      </c>
      <c r="K1566" s="11">
        <v>0.0</v>
      </c>
      <c r="L1566" s="11">
        <v>0.0</v>
      </c>
      <c r="M1566" s="11">
        <v>0.0</v>
      </c>
      <c r="N1566" s="11">
        <v>0.0</v>
      </c>
      <c r="O1566" s="11">
        <v>0.0</v>
      </c>
      <c r="P1566" s="11"/>
      <c r="Q1566" s="11"/>
      <c r="S1566" s="11"/>
    </row>
    <row r="1567">
      <c r="A1567" s="11" t="s">
        <v>1246</v>
      </c>
      <c r="B1567" s="11" t="s">
        <v>5381</v>
      </c>
      <c r="C1567" s="12" t="s">
        <v>1244</v>
      </c>
      <c r="D1567" s="21" t="s">
        <v>37</v>
      </c>
      <c r="E1567" s="11" t="s">
        <v>274</v>
      </c>
      <c r="F1567" s="14" t="s">
        <v>273</v>
      </c>
      <c r="G1567" s="14" t="str">
        <f t="shared" si="115"/>
        <v>34.08218</v>
      </c>
      <c r="H1567" s="14" t="s">
        <v>6112</v>
      </c>
      <c r="I1567" s="11">
        <v>0.0</v>
      </c>
      <c r="J1567" s="11">
        <v>0.0</v>
      </c>
      <c r="K1567" s="11">
        <v>0.0</v>
      </c>
      <c r="L1567" s="11">
        <v>0.0</v>
      </c>
      <c r="M1567" s="11">
        <v>0.0</v>
      </c>
      <c r="N1567" s="11">
        <v>0.0</v>
      </c>
      <c r="O1567" s="11">
        <v>0.0</v>
      </c>
      <c r="P1567" s="11"/>
      <c r="Q1567" s="11"/>
      <c r="S1567" s="11"/>
    </row>
    <row r="1568">
      <c r="A1568" s="11" t="s">
        <v>1271</v>
      </c>
      <c r="B1568" s="11" t="s">
        <v>5381</v>
      </c>
      <c r="C1568" s="12" t="s">
        <v>1272</v>
      </c>
      <c r="D1568" s="21" t="s">
        <v>37</v>
      </c>
      <c r="E1568" s="11" t="s">
        <v>1273</v>
      </c>
      <c r="F1568" s="14" t="s">
        <v>1223</v>
      </c>
      <c r="G1568" s="14" t="str">
        <f t="shared" si="115"/>
        <v>31.363647</v>
      </c>
      <c r="H1568" s="14" t="str">
        <f t="shared" ref="H1568:H1612" si="119">RIGHT(F1568,FIND(",",F1568)-1)</f>
        <v>63.958611</v>
      </c>
      <c r="I1568" s="11">
        <v>0.0</v>
      </c>
      <c r="J1568" s="11">
        <v>0.0</v>
      </c>
      <c r="K1568" s="11">
        <v>0.0</v>
      </c>
      <c r="L1568" s="11">
        <v>0.0</v>
      </c>
      <c r="M1568" s="11">
        <v>0.0</v>
      </c>
      <c r="N1568" s="11">
        <v>0.0</v>
      </c>
      <c r="O1568" s="11">
        <v>0.0</v>
      </c>
      <c r="P1568" s="11"/>
      <c r="Q1568" s="11"/>
      <c r="S1568" s="11"/>
    </row>
    <row r="1569">
      <c r="A1569" s="11" t="s">
        <v>1288</v>
      </c>
      <c r="B1569" s="11" t="s">
        <v>5381</v>
      </c>
      <c r="C1569" s="12" t="s">
        <v>1289</v>
      </c>
      <c r="D1569" s="21" t="s">
        <v>37</v>
      </c>
      <c r="E1569" s="11" t="s">
        <v>1290</v>
      </c>
      <c r="F1569" s="14" t="s">
        <v>588</v>
      </c>
      <c r="G1569" s="14" t="str">
        <f t="shared" si="115"/>
        <v>36.728590</v>
      </c>
      <c r="H1569" s="14" t="str">
        <f t="shared" si="119"/>
        <v>68.868066</v>
      </c>
      <c r="I1569" s="11">
        <v>0.0</v>
      </c>
      <c r="J1569" s="11">
        <v>0.0</v>
      </c>
      <c r="K1569" s="11">
        <v>0.0</v>
      </c>
      <c r="L1569" s="11">
        <v>0.0</v>
      </c>
      <c r="M1569" s="11">
        <v>0.0</v>
      </c>
      <c r="N1569" s="11">
        <v>0.0</v>
      </c>
      <c r="O1569" s="11">
        <v>0.0</v>
      </c>
      <c r="P1569" s="11"/>
      <c r="Q1569" s="11"/>
      <c r="S1569" s="11"/>
    </row>
    <row r="1570">
      <c r="A1570" s="11" t="s">
        <v>1317</v>
      </c>
      <c r="B1570" s="11" t="s">
        <v>5381</v>
      </c>
      <c r="C1570" s="12" t="s">
        <v>1318</v>
      </c>
      <c r="D1570" s="21" t="s">
        <v>37</v>
      </c>
      <c r="E1570" s="11" t="s">
        <v>1322</v>
      </c>
      <c r="F1570" s="14" t="s">
        <v>1321</v>
      </c>
      <c r="G1570" s="14" t="str">
        <f t="shared" si="115"/>
        <v>32.666404</v>
      </c>
      <c r="H1570" s="14" t="str">
        <f t="shared" si="119"/>
        <v>65.903629</v>
      </c>
      <c r="I1570" s="11">
        <v>0.0</v>
      </c>
      <c r="J1570" s="11">
        <v>0.0</v>
      </c>
      <c r="K1570" s="11">
        <v>0.0</v>
      </c>
      <c r="L1570" s="11">
        <v>0.0</v>
      </c>
      <c r="M1570" s="11">
        <v>0.0</v>
      </c>
      <c r="N1570" s="11">
        <v>0.0</v>
      </c>
      <c r="O1570" s="11">
        <v>0.0</v>
      </c>
      <c r="P1570" s="11"/>
      <c r="Q1570" s="11"/>
      <c r="S1570" s="11"/>
    </row>
    <row r="1571">
      <c r="A1571" s="11" t="s">
        <v>1333</v>
      </c>
      <c r="B1571" s="11" t="s">
        <v>5381</v>
      </c>
      <c r="C1571" s="12" t="s">
        <v>1334</v>
      </c>
      <c r="D1571" s="21" t="s">
        <v>37</v>
      </c>
      <c r="E1571" s="11" t="s">
        <v>1336</v>
      </c>
      <c r="F1571" s="14" t="s">
        <v>1335</v>
      </c>
      <c r="G1571" s="14" t="str">
        <f t="shared" si="115"/>
        <v>32.927128</v>
      </c>
      <c r="H1571" s="14" t="str">
        <f t="shared" si="119"/>
        <v>66.141526</v>
      </c>
      <c r="I1571" s="11">
        <v>0.0</v>
      </c>
      <c r="J1571" s="11">
        <v>0.0</v>
      </c>
      <c r="K1571" s="11">
        <v>0.0</v>
      </c>
      <c r="L1571" s="11">
        <v>0.0</v>
      </c>
      <c r="M1571" s="11">
        <v>0.0</v>
      </c>
      <c r="N1571" s="11">
        <v>0.0</v>
      </c>
      <c r="O1571" s="11">
        <v>0.0</v>
      </c>
      <c r="P1571" s="11"/>
      <c r="Q1571" s="11"/>
      <c r="S1571" s="11"/>
    </row>
    <row r="1572">
      <c r="A1572" s="11" t="s">
        <v>1357</v>
      </c>
      <c r="B1572" s="11" t="s">
        <v>5381</v>
      </c>
      <c r="C1572" s="12" t="s">
        <v>1358</v>
      </c>
      <c r="D1572" s="21" t="s">
        <v>37</v>
      </c>
      <c r="E1572" s="11" t="s">
        <v>429</v>
      </c>
      <c r="F1572" s="14" t="s">
        <v>428</v>
      </c>
      <c r="G1572" s="14" t="str">
        <f t="shared" si="115"/>
        <v>32.746111</v>
      </c>
      <c r="H1572" s="14" t="str">
        <f t="shared" si="119"/>
        <v>69.297777</v>
      </c>
      <c r="I1572" s="11">
        <v>0.0</v>
      </c>
      <c r="J1572" s="11">
        <v>0.0</v>
      </c>
      <c r="K1572" s="11">
        <v>0.0</v>
      </c>
      <c r="L1572" s="11">
        <v>0.0</v>
      </c>
      <c r="M1572" s="11">
        <v>0.0</v>
      </c>
      <c r="N1572" s="11">
        <v>0.0</v>
      </c>
      <c r="O1572" s="11">
        <v>0.0</v>
      </c>
      <c r="P1572" s="11"/>
      <c r="Q1572" s="11"/>
      <c r="S1572" s="11"/>
    </row>
    <row r="1573">
      <c r="A1573" s="11" t="s">
        <v>1360</v>
      </c>
      <c r="B1573" s="11" t="s">
        <v>5381</v>
      </c>
      <c r="C1573" s="12" t="s">
        <v>1361</v>
      </c>
      <c r="D1573" s="21" t="s">
        <v>37</v>
      </c>
      <c r="E1573" s="11" t="s">
        <v>429</v>
      </c>
      <c r="F1573" s="14" t="s">
        <v>428</v>
      </c>
      <c r="G1573" s="14" t="str">
        <f t="shared" si="115"/>
        <v>32.746111</v>
      </c>
      <c r="H1573" s="14" t="str">
        <f t="shared" si="119"/>
        <v>69.297777</v>
      </c>
      <c r="I1573" s="11">
        <v>0.0</v>
      </c>
      <c r="J1573" s="11">
        <v>0.0</v>
      </c>
      <c r="K1573" s="11">
        <v>0.0</v>
      </c>
      <c r="L1573" s="11">
        <v>0.0</v>
      </c>
      <c r="M1573" s="11">
        <v>0.0</v>
      </c>
      <c r="N1573" s="11">
        <v>0.0</v>
      </c>
      <c r="O1573" s="11">
        <v>0.0</v>
      </c>
      <c r="P1573" s="11"/>
      <c r="Q1573" s="11"/>
      <c r="S1573" s="11"/>
    </row>
    <row r="1574">
      <c r="A1574" s="11" t="s">
        <v>1369</v>
      </c>
      <c r="B1574" s="11" t="s">
        <v>5381</v>
      </c>
      <c r="C1574" s="12" t="s">
        <v>1370</v>
      </c>
      <c r="D1574" s="21" t="s">
        <v>37</v>
      </c>
      <c r="E1574" s="11" t="s">
        <v>1371</v>
      </c>
      <c r="F1574" s="14" t="s">
        <v>588</v>
      </c>
      <c r="G1574" s="14" t="str">
        <f t="shared" si="115"/>
        <v>36.728590</v>
      </c>
      <c r="H1574" s="14" t="str">
        <f t="shared" si="119"/>
        <v>68.868066</v>
      </c>
      <c r="I1574" s="11">
        <v>0.0</v>
      </c>
      <c r="J1574" s="11">
        <v>0.0</v>
      </c>
      <c r="K1574" s="11">
        <v>0.0</v>
      </c>
      <c r="L1574" s="11">
        <v>0.0</v>
      </c>
      <c r="M1574" s="11">
        <v>0.0</v>
      </c>
      <c r="N1574" s="11">
        <v>0.0</v>
      </c>
      <c r="O1574" s="11">
        <v>0.0</v>
      </c>
      <c r="P1574" s="11"/>
      <c r="Q1574" s="11"/>
      <c r="S1574" s="11"/>
    </row>
    <row r="1575">
      <c r="A1575" s="11" t="s">
        <v>1382</v>
      </c>
      <c r="B1575" s="11" t="s">
        <v>5381</v>
      </c>
      <c r="C1575" s="12" t="s">
        <v>1383</v>
      </c>
      <c r="D1575" s="21" t="s">
        <v>37</v>
      </c>
      <c r="E1575" s="11" t="s">
        <v>1385</v>
      </c>
      <c r="F1575" s="14" t="s">
        <v>410</v>
      </c>
      <c r="G1575" s="14" t="str">
        <f t="shared" si="115"/>
        <v>34.092630</v>
      </c>
      <c r="H1575" s="14" t="str">
        <f t="shared" si="119"/>
        <v>70.469224</v>
      </c>
      <c r="I1575" s="11">
        <v>0.0</v>
      </c>
      <c r="J1575" s="11">
        <v>0.0</v>
      </c>
      <c r="K1575" s="11">
        <v>0.0</v>
      </c>
      <c r="L1575" s="11">
        <v>0.0</v>
      </c>
      <c r="M1575" s="11">
        <v>0.0</v>
      </c>
      <c r="N1575" s="11">
        <v>0.0</v>
      </c>
      <c r="O1575" s="11">
        <v>0.0</v>
      </c>
      <c r="P1575" s="11"/>
      <c r="Q1575" s="11"/>
      <c r="S1575" s="11"/>
    </row>
    <row r="1576">
      <c r="A1576" s="11" t="s">
        <v>1548</v>
      </c>
      <c r="B1576" s="11" t="s">
        <v>5381</v>
      </c>
      <c r="C1576" s="12" t="s">
        <v>1549</v>
      </c>
      <c r="D1576" s="11" t="s">
        <v>1537</v>
      </c>
      <c r="E1576" s="11" t="s">
        <v>1550</v>
      </c>
      <c r="F1576" s="14" t="s">
        <v>715</v>
      </c>
      <c r="G1576" s="14" t="str">
        <f t="shared" si="115"/>
        <v>32.071099</v>
      </c>
      <c r="H1576" s="14" t="str">
        <f t="shared" si="119"/>
        <v>64.852586</v>
      </c>
      <c r="I1576" s="11">
        <v>0.0</v>
      </c>
      <c r="J1576" s="11">
        <v>0.0</v>
      </c>
      <c r="K1576" s="11">
        <v>0.0</v>
      </c>
      <c r="L1576" s="11">
        <v>0.0</v>
      </c>
      <c r="M1576" s="11">
        <v>0.0</v>
      </c>
      <c r="N1576" s="11">
        <v>0.0</v>
      </c>
      <c r="O1576" s="11">
        <v>0.0</v>
      </c>
      <c r="P1576" s="11"/>
      <c r="Q1576" s="11"/>
      <c r="S1576" s="11"/>
    </row>
    <row r="1577">
      <c r="A1577" s="11" t="s">
        <v>1585</v>
      </c>
      <c r="B1577" s="11" t="s">
        <v>5381</v>
      </c>
      <c r="C1577" s="12" t="s">
        <v>1586</v>
      </c>
      <c r="D1577" s="11" t="s">
        <v>1537</v>
      </c>
      <c r="E1577" s="11" t="s">
        <v>1550</v>
      </c>
      <c r="F1577" s="14" t="s">
        <v>715</v>
      </c>
      <c r="G1577" s="14" t="str">
        <f t="shared" si="115"/>
        <v>32.071099</v>
      </c>
      <c r="H1577" s="14" t="str">
        <f t="shared" si="119"/>
        <v>64.852586</v>
      </c>
      <c r="I1577" s="11">
        <v>0.0</v>
      </c>
      <c r="J1577" s="11">
        <v>0.0</v>
      </c>
      <c r="K1577" s="11">
        <v>0.0</v>
      </c>
      <c r="L1577" s="11">
        <v>0.0</v>
      </c>
      <c r="M1577" s="11">
        <v>0.0</v>
      </c>
      <c r="N1577" s="11">
        <v>0.0</v>
      </c>
      <c r="O1577" s="11">
        <v>0.0</v>
      </c>
      <c r="P1577" s="11"/>
      <c r="Q1577" s="11"/>
      <c r="S1577" s="11"/>
    </row>
    <row r="1578">
      <c r="A1578" s="11" t="s">
        <v>1626</v>
      </c>
      <c r="B1578" s="11" t="s">
        <v>5381</v>
      </c>
      <c r="C1578" s="12" t="s">
        <v>1627</v>
      </c>
      <c r="D1578" s="11" t="s">
        <v>1537</v>
      </c>
      <c r="E1578" s="11" t="s">
        <v>616</v>
      </c>
      <c r="F1578" s="14" t="s">
        <v>215</v>
      </c>
      <c r="G1578" s="14" t="str">
        <f t="shared" si="115"/>
        <v>34.171831</v>
      </c>
      <c r="H1578" s="14" t="str">
        <f t="shared" si="119"/>
        <v>70.621679</v>
      </c>
      <c r="I1578" s="11">
        <v>0.0</v>
      </c>
      <c r="J1578" s="11">
        <v>0.0</v>
      </c>
      <c r="K1578" s="11">
        <v>0.0</v>
      </c>
      <c r="L1578" s="11">
        <v>0.0</v>
      </c>
      <c r="M1578" s="11">
        <v>0.0</v>
      </c>
      <c r="N1578" s="11">
        <v>0.0</v>
      </c>
      <c r="O1578" s="11">
        <v>0.0</v>
      </c>
      <c r="P1578" s="11"/>
      <c r="Q1578" s="19"/>
      <c r="R1578" s="19"/>
      <c r="S1578" s="11"/>
    </row>
    <row r="1579">
      <c r="A1579" s="11" t="s">
        <v>1629</v>
      </c>
      <c r="B1579" s="11" t="s">
        <v>5381</v>
      </c>
      <c r="C1579" s="12" t="s">
        <v>1630</v>
      </c>
      <c r="D1579" s="11" t="s">
        <v>1537</v>
      </c>
      <c r="E1579" s="11" t="s">
        <v>616</v>
      </c>
      <c r="F1579" s="14" t="s">
        <v>215</v>
      </c>
      <c r="G1579" s="14" t="str">
        <f t="shared" si="115"/>
        <v>34.171831</v>
      </c>
      <c r="H1579" s="14" t="str">
        <f t="shared" si="119"/>
        <v>70.621679</v>
      </c>
      <c r="I1579" s="11">
        <v>0.0</v>
      </c>
      <c r="J1579" s="11">
        <v>0.0</v>
      </c>
      <c r="K1579" s="11">
        <v>0.0</v>
      </c>
      <c r="L1579" s="11">
        <v>0.0</v>
      </c>
      <c r="M1579" s="11">
        <v>0.0</v>
      </c>
      <c r="N1579" s="11">
        <v>0.0</v>
      </c>
      <c r="O1579" s="11">
        <v>0.0</v>
      </c>
      <c r="P1579" s="11"/>
      <c r="Q1579" s="19"/>
      <c r="R1579" s="19"/>
      <c r="S1579" s="11"/>
    </row>
    <row r="1580">
      <c r="A1580" s="11" t="s">
        <v>1719</v>
      </c>
      <c r="B1580" s="11" t="s">
        <v>5381</v>
      </c>
      <c r="C1580" s="12" t="s">
        <v>1720</v>
      </c>
      <c r="D1580" s="11" t="s">
        <v>1537</v>
      </c>
      <c r="E1580" s="11" t="s">
        <v>616</v>
      </c>
      <c r="F1580" s="14" t="s">
        <v>215</v>
      </c>
      <c r="G1580" s="14" t="str">
        <f t="shared" si="115"/>
        <v>34.171831</v>
      </c>
      <c r="H1580" s="14" t="str">
        <f t="shared" si="119"/>
        <v>70.621679</v>
      </c>
      <c r="I1580" s="11">
        <v>0.0</v>
      </c>
      <c r="J1580" s="11">
        <v>0.0</v>
      </c>
      <c r="K1580" s="11">
        <v>0.0</v>
      </c>
      <c r="L1580" s="11">
        <v>0.0</v>
      </c>
      <c r="M1580" s="11">
        <v>0.0</v>
      </c>
      <c r="N1580" s="11">
        <v>0.0</v>
      </c>
      <c r="O1580" s="11">
        <v>0.0</v>
      </c>
      <c r="P1580" s="11"/>
      <c r="Q1580" s="19"/>
      <c r="R1580" s="19"/>
      <c r="S1580" s="11"/>
    </row>
    <row r="1581">
      <c r="A1581" s="11" t="s">
        <v>1788</v>
      </c>
      <c r="B1581" s="11" t="s">
        <v>5381</v>
      </c>
      <c r="C1581" s="12" t="s">
        <v>1785</v>
      </c>
      <c r="D1581" s="11" t="s">
        <v>1537</v>
      </c>
      <c r="E1581" s="11" t="s">
        <v>1791</v>
      </c>
      <c r="F1581" s="14" t="s">
        <v>1790</v>
      </c>
      <c r="G1581" s="14" t="str">
        <f t="shared" si="115"/>
        <v>31.829949</v>
      </c>
      <c r="H1581" s="14" t="str">
        <f t="shared" si="119"/>
        <v>64.568108</v>
      </c>
      <c r="I1581" s="11">
        <v>0.0</v>
      </c>
      <c r="J1581" s="11">
        <v>0.0</v>
      </c>
      <c r="K1581" s="11">
        <v>0.0</v>
      </c>
      <c r="L1581" s="11">
        <v>0.0</v>
      </c>
      <c r="M1581" s="11">
        <v>0.0</v>
      </c>
      <c r="N1581" s="11">
        <v>0.0</v>
      </c>
      <c r="O1581" s="11">
        <v>0.0</v>
      </c>
      <c r="P1581" s="11"/>
      <c r="Q1581" s="19"/>
      <c r="R1581" s="19"/>
      <c r="S1581" s="11"/>
    </row>
    <row r="1582">
      <c r="A1582" s="11" t="s">
        <v>1795</v>
      </c>
      <c r="B1582" s="11" t="s">
        <v>5381</v>
      </c>
      <c r="C1582" s="12" t="s">
        <v>1793</v>
      </c>
      <c r="D1582" s="11" t="s">
        <v>1537</v>
      </c>
      <c r="E1582" s="11" t="s">
        <v>1273</v>
      </c>
      <c r="F1582" s="14" t="s">
        <v>1223</v>
      </c>
      <c r="G1582" s="14" t="str">
        <f t="shared" si="115"/>
        <v>31.363647</v>
      </c>
      <c r="H1582" s="14" t="str">
        <f t="shared" si="119"/>
        <v>63.958611</v>
      </c>
      <c r="I1582" s="11">
        <v>0.0</v>
      </c>
      <c r="J1582" s="11">
        <v>0.0</v>
      </c>
      <c r="K1582" s="11">
        <v>0.0</v>
      </c>
      <c r="L1582" s="11">
        <v>0.0</v>
      </c>
      <c r="M1582" s="11">
        <v>0.0</v>
      </c>
      <c r="N1582" s="11">
        <v>0.0</v>
      </c>
      <c r="O1582" s="11">
        <v>0.0</v>
      </c>
      <c r="P1582" s="11"/>
      <c r="Q1582" s="19"/>
      <c r="R1582" s="19"/>
      <c r="S1582" s="11"/>
    </row>
    <row r="1583">
      <c r="A1583" s="11" t="s">
        <v>1938</v>
      </c>
      <c r="B1583" s="11" t="s">
        <v>5381</v>
      </c>
      <c r="C1583" s="12" t="s">
        <v>1939</v>
      </c>
      <c r="D1583" s="11" t="s">
        <v>1537</v>
      </c>
      <c r="E1583" s="11" t="s">
        <v>1942</v>
      </c>
      <c r="F1583" s="14" t="s">
        <v>1941</v>
      </c>
      <c r="G1583" s="14" t="str">
        <f t="shared" si="115"/>
        <v>33.638947</v>
      </c>
      <c r="H1583" s="14" t="str">
        <f t="shared" si="119"/>
        <v>70.121765</v>
      </c>
      <c r="I1583" s="11">
        <v>0.0</v>
      </c>
      <c r="J1583" s="11">
        <v>0.0</v>
      </c>
      <c r="K1583" s="11">
        <v>0.0</v>
      </c>
      <c r="L1583" s="11">
        <v>0.0</v>
      </c>
      <c r="M1583" s="11">
        <v>0.0</v>
      </c>
      <c r="N1583" s="11">
        <v>0.0</v>
      </c>
      <c r="O1583" s="11">
        <v>0.0</v>
      </c>
      <c r="P1583" s="11"/>
      <c r="Q1583" s="19"/>
      <c r="R1583" s="19"/>
      <c r="S1583" s="11"/>
    </row>
    <row r="1584">
      <c r="A1584" s="11" t="s">
        <v>1943</v>
      </c>
      <c r="B1584" s="11" t="s">
        <v>5381</v>
      </c>
      <c r="C1584" s="12" t="s">
        <v>1944</v>
      </c>
      <c r="D1584" s="11" t="s">
        <v>1537</v>
      </c>
      <c r="E1584" s="11" t="s">
        <v>543</v>
      </c>
      <c r="F1584" s="14" t="s">
        <v>542</v>
      </c>
      <c r="G1584" s="14" t="str">
        <f t="shared" si="115"/>
        <v>31.499713</v>
      </c>
      <c r="H1584" s="14" t="str">
        <f t="shared" si="119"/>
        <v>65.000853</v>
      </c>
      <c r="I1584" s="11">
        <v>0.0</v>
      </c>
      <c r="J1584" s="11">
        <v>0.0</v>
      </c>
      <c r="K1584" s="11">
        <v>0.0</v>
      </c>
      <c r="L1584" s="11">
        <v>0.0</v>
      </c>
      <c r="M1584" s="11">
        <v>0.0</v>
      </c>
      <c r="N1584" s="11">
        <v>0.0</v>
      </c>
      <c r="O1584" s="11">
        <v>0.0</v>
      </c>
      <c r="P1584" s="11"/>
      <c r="Q1584" s="19"/>
      <c r="R1584" s="19"/>
      <c r="S1584" s="11"/>
    </row>
    <row r="1585">
      <c r="A1585" s="11" t="s">
        <v>1968</v>
      </c>
      <c r="B1585" s="11" t="s">
        <v>5381</v>
      </c>
      <c r="C1585" s="12" t="s">
        <v>1969</v>
      </c>
      <c r="D1585" s="11" t="s">
        <v>1537</v>
      </c>
      <c r="E1585" s="11" t="s">
        <v>1273</v>
      </c>
      <c r="F1585" s="14" t="s">
        <v>1223</v>
      </c>
      <c r="G1585" s="14" t="str">
        <f t="shared" si="115"/>
        <v>31.363647</v>
      </c>
      <c r="H1585" s="14" t="str">
        <f t="shared" si="119"/>
        <v>63.958611</v>
      </c>
      <c r="I1585" s="11">
        <v>0.0</v>
      </c>
      <c r="J1585" s="11">
        <v>0.0</v>
      </c>
      <c r="K1585" s="11">
        <v>0.0</v>
      </c>
      <c r="L1585" s="11">
        <v>0.0</v>
      </c>
      <c r="M1585" s="11">
        <v>0.0</v>
      </c>
      <c r="N1585" s="11">
        <v>0.0</v>
      </c>
      <c r="O1585" s="11">
        <v>0.0</v>
      </c>
      <c r="P1585" s="11"/>
      <c r="Q1585" s="19"/>
      <c r="R1585" s="19"/>
      <c r="S1585" s="11"/>
    </row>
    <row r="1586">
      <c r="A1586" s="11" t="s">
        <v>2005</v>
      </c>
      <c r="B1586" s="11" t="s">
        <v>5381</v>
      </c>
      <c r="C1586" s="12" t="s">
        <v>2006</v>
      </c>
      <c r="D1586" s="11" t="s">
        <v>1537</v>
      </c>
      <c r="E1586" s="11" t="s">
        <v>1273</v>
      </c>
      <c r="F1586" s="14" t="s">
        <v>1223</v>
      </c>
      <c r="G1586" s="14" t="str">
        <f t="shared" si="115"/>
        <v>31.363647</v>
      </c>
      <c r="H1586" s="14" t="str">
        <f t="shared" si="119"/>
        <v>63.958611</v>
      </c>
      <c r="I1586" s="11">
        <v>0.0</v>
      </c>
      <c r="J1586" s="11">
        <v>0.0</v>
      </c>
      <c r="K1586" s="11">
        <v>0.0</v>
      </c>
      <c r="L1586" s="11">
        <v>0.0</v>
      </c>
      <c r="M1586" s="11">
        <v>0.0</v>
      </c>
      <c r="N1586" s="11">
        <v>0.0</v>
      </c>
      <c r="O1586" s="11">
        <v>0.0</v>
      </c>
      <c r="P1586" s="11"/>
      <c r="Q1586" s="19"/>
      <c r="R1586" s="19"/>
      <c r="S1586" s="11"/>
    </row>
    <row r="1587">
      <c r="A1587" s="11" t="s">
        <v>2008</v>
      </c>
      <c r="B1587" s="11" t="s">
        <v>5381</v>
      </c>
      <c r="C1587" s="12" t="s">
        <v>2009</v>
      </c>
      <c r="D1587" s="11" t="s">
        <v>1537</v>
      </c>
      <c r="E1587" s="11" t="s">
        <v>1273</v>
      </c>
      <c r="F1587" s="14" t="s">
        <v>1223</v>
      </c>
      <c r="G1587" s="14" t="str">
        <f t="shared" si="115"/>
        <v>31.363647</v>
      </c>
      <c r="H1587" s="14" t="str">
        <f t="shared" si="119"/>
        <v>63.958611</v>
      </c>
      <c r="I1587" s="11">
        <v>0.0</v>
      </c>
      <c r="J1587" s="11">
        <v>0.0</v>
      </c>
      <c r="K1587" s="11">
        <v>0.0</v>
      </c>
      <c r="L1587" s="11">
        <v>0.0</v>
      </c>
      <c r="M1587" s="11">
        <v>0.0</v>
      </c>
      <c r="N1587" s="11">
        <v>0.0</v>
      </c>
      <c r="O1587" s="11">
        <v>0.0</v>
      </c>
      <c r="P1587" s="11"/>
      <c r="Q1587" s="19"/>
      <c r="R1587" s="19"/>
      <c r="S1587" s="11"/>
    </row>
    <row r="1588">
      <c r="A1588" s="11" t="s">
        <v>2044</v>
      </c>
      <c r="B1588" s="11" t="s">
        <v>5381</v>
      </c>
      <c r="C1588" s="12" t="s">
        <v>2045</v>
      </c>
      <c r="D1588" s="11" t="s">
        <v>1537</v>
      </c>
      <c r="E1588" s="11" t="s">
        <v>1273</v>
      </c>
      <c r="F1588" s="14" t="s">
        <v>1223</v>
      </c>
      <c r="G1588" s="14" t="str">
        <f t="shared" si="115"/>
        <v>31.363647</v>
      </c>
      <c r="H1588" s="14" t="str">
        <f t="shared" si="119"/>
        <v>63.958611</v>
      </c>
      <c r="I1588" s="11">
        <v>0.0</v>
      </c>
      <c r="J1588" s="11">
        <v>0.0</v>
      </c>
      <c r="K1588" s="11">
        <v>0.0</v>
      </c>
      <c r="L1588" s="11">
        <v>0.0</v>
      </c>
      <c r="M1588" s="11">
        <v>0.0</v>
      </c>
      <c r="N1588" s="11">
        <v>0.0</v>
      </c>
      <c r="O1588" s="11">
        <v>0.0</v>
      </c>
      <c r="P1588" s="11"/>
      <c r="Q1588" s="19"/>
      <c r="R1588" s="19"/>
      <c r="S1588" s="11"/>
    </row>
    <row r="1589">
      <c r="A1589" s="11" t="s">
        <v>2047</v>
      </c>
      <c r="B1589" s="11" t="s">
        <v>5381</v>
      </c>
      <c r="C1589" s="12" t="s">
        <v>2048</v>
      </c>
      <c r="D1589" s="11" t="s">
        <v>1537</v>
      </c>
      <c r="E1589" s="11" t="s">
        <v>2050</v>
      </c>
      <c r="F1589" s="14" t="s">
        <v>2049</v>
      </c>
      <c r="G1589" s="14" t="str">
        <f t="shared" si="115"/>
        <v>36.734772</v>
      </c>
      <c r="H1589" s="14" t="str">
        <f t="shared" si="119"/>
        <v>70.811995</v>
      </c>
      <c r="I1589" s="11">
        <v>0.0</v>
      </c>
      <c r="J1589" s="11">
        <v>0.0</v>
      </c>
      <c r="K1589" s="11">
        <v>0.0</v>
      </c>
      <c r="L1589" s="11">
        <v>0.0</v>
      </c>
      <c r="M1589" s="11">
        <v>0.0</v>
      </c>
      <c r="N1589" s="11">
        <v>0.0</v>
      </c>
      <c r="O1589" s="11">
        <v>0.0</v>
      </c>
      <c r="P1589" s="11"/>
      <c r="Q1589" s="19"/>
      <c r="R1589" s="19"/>
      <c r="S1589" s="11"/>
    </row>
    <row r="1590">
      <c r="A1590" s="11" t="s">
        <v>2052</v>
      </c>
      <c r="B1590" s="11" t="s">
        <v>5381</v>
      </c>
      <c r="C1590" s="12" t="s">
        <v>2048</v>
      </c>
      <c r="D1590" s="11" t="s">
        <v>1537</v>
      </c>
      <c r="E1590" s="11" t="s">
        <v>2050</v>
      </c>
      <c r="F1590" s="14" t="s">
        <v>2049</v>
      </c>
      <c r="G1590" s="14" t="str">
        <f t="shared" si="115"/>
        <v>36.734772</v>
      </c>
      <c r="H1590" s="14" t="str">
        <f t="shared" si="119"/>
        <v>70.811995</v>
      </c>
      <c r="I1590" s="11">
        <v>0.0</v>
      </c>
      <c r="J1590" s="11">
        <v>0.0</v>
      </c>
      <c r="K1590" s="11">
        <v>0.0</v>
      </c>
      <c r="L1590" s="11">
        <v>0.0</v>
      </c>
      <c r="M1590" s="11">
        <v>0.0</v>
      </c>
      <c r="N1590" s="11">
        <v>0.0</v>
      </c>
      <c r="O1590" s="11">
        <v>0.0</v>
      </c>
      <c r="P1590" s="11"/>
      <c r="Q1590" s="19"/>
      <c r="R1590" s="19"/>
      <c r="S1590" s="11"/>
    </row>
    <row r="1591">
      <c r="A1591" s="11" t="s">
        <v>2060</v>
      </c>
      <c r="B1591" s="11" t="s">
        <v>5381</v>
      </c>
      <c r="C1591" s="12" t="s">
        <v>2061</v>
      </c>
      <c r="D1591" s="11" t="s">
        <v>1537</v>
      </c>
      <c r="E1591" s="11" t="s">
        <v>1273</v>
      </c>
      <c r="F1591" s="14" t="s">
        <v>1223</v>
      </c>
      <c r="G1591" s="14" t="str">
        <f t="shared" si="115"/>
        <v>31.363647</v>
      </c>
      <c r="H1591" s="14" t="str">
        <f t="shared" si="119"/>
        <v>63.958611</v>
      </c>
      <c r="I1591" s="11">
        <v>0.0</v>
      </c>
      <c r="J1591" s="11">
        <v>0.0</v>
      </c>
      <c r="K1591" s="11">
        <v>0.0</v>
      </c>
      <c r="L1591" s="11">
        <v>0.0</v>
      </c>
      <c r="M1591" s="11">
        <v>0.0</v>
      </c>
      <c r="N1591" s="11">
        <v>0.0</v>
      </c>
      <c r="O1591" s="11">
        <v>0.0</v>
      </c>
      <c r="P1591" s="11"/>
      <c r="Q1591" s="19"/>
      <c r="R1591" s="19"/>
      <c r="S1591" s="11"/>
    </row>
    <row r="1592">
      <c r="A1592" s="11" t="s">
        <v>2063</v>
      </c>
      <c r="B1592" s="11" t="s">
        <v>5381</v>
      </c>
      <c r="C1592" s="12" t="s">
        <v>2064</v>
      </c>
      <c r="D1592" s="11" t="s">
        <v>1537</v>
      </c>
      <c r="E1592" s="11" t="s">
        <v>1273</v>
      </c>
      <c r="F1592" s="14" t="s">
        <v>1223</v>
      </c>
      <c r="G1592" s="14" t="str">
        <f t="shared" si="115"/>
        <v>31.363647</v>
      </c>
      <c r="H1592" s="14" t="str">
        <f t="shared" si="119"/>
        <v>63.958611</v>
      </c>
      <c r="I1592" s="11">
        <v>0.0</v>
      </c>
      <c r="J1592" s="11">
        <v>0.0</v>
      </c>
      <c r="K1592" s="11">
        <v>0.0</v>
      </c>
      <c r="L1592" s="11">
        <v>0.0</v>
      </c>
      <c r="M1592" s="11">
        <v>0.0</v>
      </c>
      <c r="N1592" s="11">
        <v>0.0</v>
      </c>
      <c r="O1592" s="11">
        <v>0.0</v>
      </c>
      <c r="P1592" s="11"/>
      <c r="Q1592" s="19"/>
      <c r="R1592" s="19"/>
      <c r="S1592" s="11"/>
    </row>
    <row r="1593">
      <c r="A1593" s="11" t="s">
        <v>2094</v>
      </c>
      <c r="B1593" s="11" t="s">
        <v>5381</v>
      </c>
      <c r="C1593" s="12" t="s">
        <v>2095</v>
      </c>
      <c r="D1593" s="11" t="s">
        <v>1537</v>
      </c>
      <c r="E1593" s="11" t="s">
        <v>1294</v>
      </c>
      <c r="F1593" s="14" t="s">
        <v>885</v>
      </c>
      <c r="G1593" s="14" t="str">
        <f t="shared" si="115"/>
        <v>31.664217</v>
      </c>
      <c r="H1593" s="14" t="str">
        <f t="shared" si="119"/>
        <v>64.266149</v>
      </c>
      <c r="I1593" s="11">
        <v>0.0</v>
      </c>
      <c r="J1593" s="11">
        <v>0.0</v>
      </c>
      <c r="K1593" s="11">
        <v>0.0</v>
      </c>
      <c r="L1593" s="11">
        <v>0.0</v>
      </c>
      <c r="M1593" s="11">
        <v>0.0</v>
      </c>
      <c r="N1593" s="11">
        <v>0.0</v>
      </c>
      <c r="O1593" s="11">
        <v>0.0</v>
      </c>
      <c r="P1593" s="11"/>
      <c r="Q1593" s="19"/>
      <c r="R1593" s="19"/>
      <c r="S1593" s="11"/>
    </row>
    <row r="1594">
      <c r="A1594" s="11" t="s">
        <v>2097</v>
      </c>
      <c r="B1594" s="11" t="s">
        <v>5381</v>
      </c>
      <c r="C1594" s="12" t="s">
        <v>2098</v>
      </c>
      <c r="D1594" s="11" t="s">
        <v>1537</v>
      </c>
      <c r="E1594" s="11" t="s">
        <v>2101</v>
      </c>
      <c r="F1594" s="14" t="s">
        <v>2100</v>
      </c>
      <c r="G1594" s="14" t="str">
        <f t="shared" si="115"/>
        <v>32.495328</v>
      </c>
      <c r="H1594" s="14" t="str">
        <f t="shared" si="119"/>
        <v>62.262662</v>
      </c>
      <c r="I1594" s="11">
        <v>0.0</v>
      </c>
      <c r="J1594" s="11">
        <v>0.0</v>
      </c>
      <c r="K1594" s="11">
        <v>0.0</v>
      </c>
      <c r="L1594" s="11">
        <v>0.0</v>
      </c>
      <c r="M1594" s="11">
        <v>0.0</v>
      </c>
      <c r="N1594" s="11">
        <v>0.0</v>
      </c>
      <c r="O1594" s="11">
        <v>0.0</v>
      </c>
      <c r="P1594" s="11"/>
      <c r="Q1594" s="19"/>
      <c r="R1594" s="19"/>
      <c r="S1594" s="11"/>
    </row>
    <row r="1595">
      <c r="A1595" s="11" t="s">
        <v>2114</v>
      </c>
      <c r="B1595" s="11" t="s">
        <v>5381</v>
      </c>
      <c r="C1595" s="12" t="s">
        <v>2111</v>
      </c>
      <c r="D1595" s="11" t="s">
        <v>1537</v>
      </c>
      <c r="E1595" s="11" t="s">
        <v>2116</v>
      </c>
      <c r="F1595" s="14" t="s">
        <v>2049</v>
      </c>
      <c r="G1595" s="14" t="str">
        <f t="shared" si="115"/>
        <v>36.734772</v>
      </c>
      <c r="H1595" s="14" t="str">
        <f t="shared" si="119"/>
        <v>70.811995</v>
      </c>
      <c r="I1595" s="11">
        <v>0.0</v>
      </c>
      <c r="J1595" s="11">
        <v>0.0</v>
      </c>
      <c r="K1595" s="11">
        <v>0.0</v>
      </c>
      <c r="L1595" s="11">
        <v>0.0</v>
      </c>
      <c r="M1595" s="11">
        <v>0.0</v>
      </c>
      <c r="N1595" s="11">
        <v>0.0</v>
      </c>
      <c r="O1595" s="11">
        <v>0.0</v>
      </c>
      <c r="P1595" s="11"/>
      <c r="Q1595" s="19"/>
      <c r="R1595" s="19"/>
      <c r="S1595" s="11"/>
    </row>
    <row r="1596">
      <c r="A1596" s="11" t="s">
        <v>2118</v>
      </c>
      <c r="B1596" s="11" t="s">
        <v>5381</v>
      </c>
      <c r="C1596" s="12" t="s">
        <v>2119</v>
      </c>
      <c r="D1596" s="11" t="s">
        <v>1537</v>
      </c>
      <c r="E1596" s="11" t="s">
        <v>2121</v>
      </c>
      <c r="F1596" s="14" t="s">
        <v>1390</v>
      </c>
      <c r="G1596" s="14" t="str">
        <f t="shared" si="115"/>
        <v>32.230824</v>
      </c>
      <c r="H1596" s="14" t="str">
        <f t="shared" si="119"/>
        <v>62.920591</v>
      </c>
      <c r="I1596" s="11">
        <v>0.0</v>
      </c>
      <c r="J1596" s="11">
        <v>0.0</v>
      </c>
      <c r="K1596" s="11">
        <v>0.0</v>
      </c>
      <c r="L1596" s="11">
        <v>0.0</v>
      </c>
      <c r="M1596" s="11">
        <v>0.0</v>
      </c>
      <c r="N1596" s="11">
        <v>0.0</v>
      </c>
      <c r="O1596" s="11">
        <v>0.0</v>
      </c>
      <c r="P1596" s="11"/>
      <c r="Q1596" s="19"/>
      <c r="R1596" s="19"/>
      <c r="S1596" s="11"/>
    </row>
    <row r="1597">
      <c r="A1597" s="11" t="s">
        <v>2122</v>
      </c>
      <c r="B1597" s="11" t="s">
        <v>5381</v>
      </c>
      <c r="C1597" s="12" t="s">
        <v>2123</v>
      </c>
      <c r="D1597" s="11" t="s">
        <v>1537</v>
      </c>
      <c r="E1597" s="11" t="s">
        <v>2125</v>
      </c>
      <c r="F1597" s="14" t="s">
        <v>763</v>
      </c>
      <c r="G1597" s="14" t="str">
        <f t="shared" si="115"/>
        <v>31.517771</v>
      </c>
      <c r="H1597" s="14" t="str">
        <f t="shared" si="119"/>
        <v>64.114227</v>
      </c>
      <c r="I1597" s="11">
        <v>0.0</v>
      </c>
      <c r="J1597" s="11">
        <v>0.0</v>
      </c>
      <c r="K1597" s="11">
        <v>0.0</v>
      </c>
      <c r="L1597" s="11">
        <v>0.0</v>
      </c>
      <c r="M1597" s="11">
        <v>0.0</v>
      </c>
      <c r="N1597" s="11">
        <v>0.0</v>
      </c>
      <c r="O1597" s="11">
        <v>0.0</v>
      </c>
      <c r="P1597" s="11"/>
      <c r="Q1597" s="19"/>
      <c r="R1597" s="19"/>
      <c r="S1597" s="11"/>
    </row>
    <row r="1598">
      <c r="A1598" s="11" t="s">
        <v>2152</v>
      </c>
      <c r="B1598" s="11" t="s">
        <v>5381</v>
      </c>
      <c r="C1598" s="12" t="s">
        <v>2150</v>
      </c>
      <c r="D1598" s="11" t="s">
        <v>1537</v>
      </c>
      <c r="E1598" s="11" t="s">
        <v>2155</v>
      </c>
      <c r="F1598" s="14" t="s">
        <v>2154</v>
      </c>
      <c r="G1598" s="14" t="str">
        <f t="shared" si="115"/>
        <v>37.101708</v>
      </c>
      <c r="H1598" s="14" t="str">
        <f t="shared" si="119"/>
        <v>70.555236</v>
      </c>
      <c r="I1598" s="11">
        <v>0.0</v>
      </c>
      <c r="J1598" s="11">
        <v>0.0</v>
      </c>
      <c r="K1598" s="11">
        <v>0.0</v>
      </c>
      <c r="L1598" s="11">
        <v>0.0</v>
      </c>
      <c r="M1598" s="11">
        <v>0.0</v>
      </c>
      <c r="N1598" s="11">
        <v>0.0</v>
      </c>
      <c r="O1598" s="11">
        <v>0.0</v>
      </c>
      <c r="P1598" s="11"/>
      <c r="Q1598" s="19"/>
      <c r="R1598" s="19"/>
      <c r="S1598" s="11"/>
    </row>
    <row r="1599">
      <c r="A1599" s="11" t="s">
        <v>2156</v>
      </c>
      <c r="B1599" s="11" t="s">
        <v>5381</v>
      </c>
      <c r="C1599" s="12" t="s">
        <v>2150</v>
      </c>
      <c r="D1599" s="11" t="s">
        <v>1537</v>
      </c>
      <c r="E1599" s="11" t="s">
        <v>2159</v>
      </c>
      <c r="F1599" s="14" t="s">
        <v>2158</v>
      </c>
      <c r="G1599" s="14" t="str">
        <f t="shared" si="115"/>
        <v>36.571294</v>
      </c>
      <c r="H1599" s="14" t="str">
        <f t="shared" si="119"/>
        <v>70.336069</v>
      </c>
      <c r="I1599" s="11">
        <v>0.0</v>
      </c>
      <c r="J1599" s="11">
        <v>0.0</v>
      </c>
      <c r="K1599" s="11">
        <v>0.0</v>
      </c>
      <c r="L1599" s="11">
        <v>0.0</v>
      </c>
      <c r="M1599" s="11">
        <v>0.0</v>
      </c>
      <c r="N1599" s="11">
        <v>0.0</v>
      </c>
      <c r="O1599" s="11">
        <v>0.0</v>
      </c>
      <c r="P1599" s="11"/>
      <c r="Q1599" s="19"/>
      <c r="R1599" s="19"/>
      <c r="S1599" s="11"/>
    </row>
    <row r="1600">
      <c r="A1600" s="11" t="s">
        <v>2190</v>
      </c>
      <c r="B1600" s="11" t="s">
        <v>5381</v>
      </c>
      <c r="C1600" s="12" t="s">
        <v>2191</v>
      </c>
      <c r="D1600" s="11" t="s">
        <v>1537</v>
      </c>
      <c r="E1600" s="11" t="s">
        <v>2193</v>
      </c>
      <c r="F1600" s="14" t="s">
        <v>1223</v>
      </c>
      <c r="G1600" s="14" t="str">
        <f t="shared" si="115"/>
        <v>31.363647</v>
      </c>
      <c r="H1600" s="14" t="str">
        <f t="shared" si="119"/>
        <v>63.958611</v>
      </c>
      <c r="I1600" s="11">
        <v>0.0</v>
      </c>
      <c r="J1600" s="11">
        <v>0.0</v>
      </c>
      <c r="K1600" s="11">
        <v>0.0</v>
      </c>
      <c r="L1600" s="11">
        <v>0.0</v>
      </c>
      <c r="M1600" s="11">
        <v>0.0</v>
      </c>
      <c r="N1600" s="11">
        <v>0.0</v>
      </c>
      <c r="O1600" s="11">
        <v>0.0</v>
      </c>
      <c r="P1600" s="11"/>
      <c r="Q1600" s="19"/>
      <c r="R1600" s="19"/>
      <c r="S1600" s="11"/>
    </row>
    <row r="1601">
      <c r="A1601" s="11" t="s">
        <v>2211</v>
      </c>
      <c r="B1601" s="11" t="s">
        <v>5381</v>
      </c>
      <c r="C1601" s="12" t="s">
        <v>2212</v>
      </c>
      <c r="D1601" s="11" t="s">
        <v>1537</v>
      </c>
      <c r="E1601" s="11" t="s">
        <v>1692</v>
      </c>
      <c r="F1601" s="14" t="s">
        <v>1691</v>
      </c>
      <c r="G1601" s="14" t="str">
        <f t="shared" si="115"/>
        <v>36.694511</v>
      </c>
      <c r="H1601" s="14" t="str">
        <f t="shared" si="119"/>
        <v>68.801574</v>
      </c>
      <c r="I1601" s="11">
        <v>0.0</v>
      </c>
      <c r="J1601" s="11">
        <v>0.0</v>
      </c>
      <c r="K1601" s="11">
        <v>0.0</v>
      </c>
      <c r="L1601" s="11">
        <v>14.0</v>
      </c>
      <c r="M1601" s="11">
        <v>0.0</v>
      </c>
      <c r="N1601" s="11">
        <v>7.0</v>
      </c>
      <c r="O1601" s="11">
        <v>0.0</v>
      </c>
      <c r="P1601" s="11"/>
      <c r="Q1601" s="19"/>
      <c r="R1601" s="19"/>
      <c r="S1601" s="11"/>
    </row>
    <row r="1602">
      <c r="A1602" s="11" t="s">
        <v>2222</v>
      </c>
      <c r="B1602" s="11" t="s">
        <v>5381</v>
      </c>
      <c r="C1602" s="12" t="s">
        <v>2223</v>
      </c>
      <c r="D1602" s="11" t="s">
        <v>1537</v>
      </c>
      <c r="E1602" s="11" t="s">
        <v>2226</v>
      </c>
      <c r="F1602" s="14" t="s">
        <v>2225</v>
      </c>
      <c r="G1602" s="14" t="str">
        <f t="shared" si="115"/>
        <v>33.545058</v>
      </c>
      <c r="H1602" s="14" t="str">
        <f t="shared" si="119"/>
        <v>68.417397</v>
      </c>
      <c r="I1602" s="11">
        <v>0.0</v>
      </c>
      <c r="J1602" s="11">
        <v>0.0</v>
      </c>
      <c r="K1602" s="11">
        <v>0.0</v>
      </c>
      <c r="L1602" s="11">
        <v>0.0</v>
      </c>
      <c r="M1602" s="11">
        <v>0.0</v>
      </c>
      <c r="N1602" s="11">
        <v>0.0</v>
      </c>
      <c r="O1602" s="11">
        <v>0.0</v>
      </c>
      <c r="P1602" s="11"/>
      <c r="Q1602" s="19"/>
      <c r="R1602" s="19"/>
      <c r="S1602" s="11"/>
    </row>
    <row r="1603">
      <c r="A1603" s="11" t="s">
        <v>2246</v>
      </c>
      <c r="B1603" s="11" t="s">
        <v>5381</v>
      </c>
      <c r="C1603" s="12" t="s">
        <v>2247</v>
      </c>
      <c r="D1603" s="11" t="s">
        <v>1537</v>
      </c>
      <c r="E1603" s="11" t="s">
        <v>2248</v>
      </c>
      <c r="F1603" s="14" t="s">
        <v>445</v>
      </c>
      <c r="G1603" s="14" t="str">
        <f t="shared" si="115"/>
        <v>34.351349</v>
      </c>
      <c r="H1603" s="14" t="str">
        <f t="shared" si="119"/>
        <v>68.238533</v>
      </c>
      <c r="I1603" s="11">
        <v>0.0</v>
      </c>
      <c r="J1603" s="11">
        <v>0.0</v>
      </c>
      <c r="K1603" s="11">
        <v>0.0</v>
      </c>
      <c r="L1603" s="11">
        <v>0.0</v>
      </c>
      <c r="M1603" s="11">
        <v>0.0</v>
      </c>
      <c r="N1603" s="11">
        <v>0.0</v>
      </c>
      <c r="O1603" s="11">
        <v>0.0</v>
      </c>
      <c r="P1603" s="11"/>
      <c r="Q1603" s="19"/>
      <c r="R1603" s="19"/>
      <c r="S1603" s="11"/>
    </row>
    <row r="1604">
      <c r="A1604" s="11" t="s">
        <v>2250</v>
      </c>
      <c r="B1604" s="11" t="s">
        <v>5381</v>
      </c>
      <c r="C1604" s="12" t="s">
        <v>2251</v>
      </c>
      <c r="D1604" s="11" t="s">
        <v>1537</v>
      </c>
      <c r="E1604" s="11" t="s">
        <v>1294</v>
      </c>
      <c r="F1604" s="14" t="s">
        <v>885</v>
      </c>
      <c r="G1604" s="14" t="str">
        <f t="shared" si="115"/>
        <v>31.664217</v>
      </c>
      <c r="H1604" s="14" t="str">
        <f t="shared" si="119"/>
        <v>64.266149</v>
      </c>
      <c r="I1604" s="11">
        <v>0.0</v>
      </c>
      <c r="J1604" s="11">
        <v>0.0</v>
      </c>
      <c r="K1604" s="11">
        <v>0.0</v>
      </c>
      <c r="L1604" s="11">
        <v>0.0</v>
      </c>
      <c r="M1604" s="11">
        <v>0.0</v>
      </c>
      <c r="N1604" s="11">
        <v>0.0</v>
      </c>
      <c r="O1604" s="11">
        <v>0.0</v>
      </c>
      <c r="P1604" s="11"/>
      <c r="Q1604" s="19"/>
      <c r="R1604" s="19"/>
      <c r="S1604" s="11"/>
    </row>
    <row r="1605">
      <c r="A1605" s="22" t="s">
        <v>3691</v>
      </c>
      <c r="B1605" s="120" t="s">
        <v>3630</v>
      </c>
      <c r="C1605" s="22" t="s">
        <v>3692</v>
      </c>
      <c r="D1605" s="21" t="s">
        <v>2303</v>
      </c>
      <c r="E1605" s="123" t="s">
        <v>3696</v>
      </c>
      <c r="F1605" s="288" t="s">
        <v>3695</v>
      </c>
      <c r="G1605" s="286" t="str">
        <f t="shared" si="115"/>
        <v>32.800938</v>
      </c>
      <c r="H1605" s="286" t="str">
        <f t="shared" si="119"/>
        <v>70.508644</v>
      </c>
      <c r="I1605" s="123">
        <v>0.0</v>
      </c>
      <c r="J1605" s="123">
        <v>0.0</v>
      </c>
      <c r="K1605" s="123">
        <v>0.0</v>
      </c>
      <c r="L1605" s="123">
        <v>0.0</v>
      </c>
      <c r="M1605" s="123">
        <v>0.0</v>
      </c>
      <c r="N1605" s="123">
        <v>0.0</v>
      </c>
      <c r="O1605" s="123">
        <v>1.0</v>
      </c>
      <c r="P1605" s="123"/>
      <c r="Q1605" s="124"/>
      <c r="R1605" s="126"/>
      <c r="S1605" s="22"/>
      <c r="T1605" s="55"/>
      <c r="U1605" s="55"/>
      <c r="V1605" s="55"/>
      <c r="W1605" s="55"/>
      <c r="X1605" s="55"/>
      <c r="Y1605" s="55"/>
      <c r="Z1605" s="55"/>
      <c r="AA1605" s="55"/>
      <c r="AB1605" s="55"/>
      <c r="AC1605" s="55"/>
      <c r="AD1605" s="55"/>
    </row>
    <row r="1606">
      <c r="A1606" s="22" t="s">
        <v>3740</v>
      </c>
      <c r="B1606" s="120" t="s">
        <v>3630</v>
      </c>
      <c r="C1606" s="22" t="s">
        <v>3741</v>
      </c>
      <c r="D1606" s="21" t="s">
        <v>2303</v>
      </c>
      <c r="E1606" s="123" t="s">
        <v>3743</v>
      </c>
      <c r="F1606" s="288" t="s">
        <v>3671</v>
      </c>
      <c r="G1606" s="286" t="str">
        <f t="shared" si="115"/>
        <v>32.320237</v>
      </c>
      <c r="H1606" s="286" t="str">
        <f t="shared" si="119"/>
        <v>69.859740</v>
      </c>
      <c r="I1606" s="123">
        <v>0.0</v>
      </c>
      <c r="J1606" s="123">
        <v>0.0</v>
      </c>
      <c r="K1606" s="123">
        <v>0.0</v>
      </c>
      <c r="L1606" s="123">
        <v>0.0</v>
      </c>
      <c r="M1606" s="123">
        <v>0.0</v>
      </c>
      <c r="N1606" s="123">
        <v>0.0</v>
      </c>
      <c r="O1606" s="123">
        <v>4.0</v>
      </c>
      <c r="P1606" s="123"/>
      <c r="Q1606" s="124"/>
      <c r="R1606" s="126"/>
      <c r="S1606" s="22"/>
      <c r="T1606" s="55"/>
      <c r="U1606" s="55"/>
      <c r="V1606" s="55"/>
      <c r="W1606" s="55"/>
      <c r="X1606" s="55"/>
      <c r="Y1606" s="55"/>
      <c r="Z1606" s="55"/>
      <c r="AA1606" s="55"/>
      <c r="AB1606" s="55"/>
      <c r="AC1606" s="55"/>
      <c r="AD1606" s="55"/>
    </row>
    <row r="1607">
      <c r="A1607" s="22" t="s">
        <v>4321</v>
      </c>
      <c r="B1607" s="120" t="s">
        <v>3630</v>
      </c>
      <c r="C1607" s="22" t="s">
        <v>4317</v>
      </c>
      <c r="D1607" s="21" t="s">
        <v>37</v>
      </c>
      <c r="E1607" s="123" t="s">
        <v>4323</v>
      </c>
      <c r="F1607" s="288" t="s">
        <v>3903</v>
      </c>
      <c r="G1607" s="286" t="str">
        <f t="shared" si="115"/>
        <v>33.695975</v>
      </c>
      <c r="H1607" s="286" t="str">
        <f t="shared" si="119"/>
        <v>70.336069</v>
      </c>
      <c r="I1607" s="123">
        <v>0.0</v>
      </c>
      <c r="J1607" s="123">
        <v>0.0</v>
      </c>
      <c r="K1607" s="123">
        <v>0.0</v>
      </c>
      <c r="L1607" s="123">
        <v>0.0</v>
      </c>
      <c r="M1607" s="123">
        <v>0.0</v>
      </c>
      <c r="N1607" s="123">
        <v>0.0</v>
      </c>
      <c r="O1607" s="123">
        <v>0.0</v>
      </c>
      <c r="P1607" s="123"/>
      <c r="Q1607" s="124"/>
      <c r="R1607" s="126"/>
      <c r="S1607" s="22"/>
      <c r="T1607" s="55"/>
      <c r="U1607" s="55"/>
      <c r="V1607" s="55"/>
      <c r="W1607" s="55"/>
      <c r="X1607" s="55"/>
      <c r="Y1607" s="55"/>
      <c r="Z1607" s="55"/>
      <c r="AA1607" s="55"/>
      <c r="AB1607" s="55"/>
      <c r="AC1607" s="55"/>
      <c r="AD1607" s="55"/>
    </row>
    <row r="1608">
      <c r="A1608" s="22" t="s">
        <v>4719</v>
      </c>
      <c r="B1608" s="120" t="s">
        <v>3630</v>
      </c>
      <c r="C1608" s="22" t="s">
        <v>4717</v>
      </c>
      <c r="D1608" s="21" t="s">
        <v>37</v>
      </c>
      <c r="E1608" s="123" t="s">
        <v>4721</v>
      </c>
      <c r="F1608" s="288" t="s">
        <v>3671</v>
      </c>
      <c r="G1608" s="286" t="str">
        <f t="shared" si="115"/>
        <v>32.320237</v>
      </c>
      <c r="H1608" s="286" t="str">
        <f t="shared" si="119"/>
        <v>69.859740</v>
      </c>
      <c r="I1608" s="123">
        <v>0.0</v>
      </c>
      <c r="J1608" s="123">
        <v>0.0</v>
      </c>
      <c r="K1608" s="123">
        <v>0.0</v>
      </c>
      <c r="L1608" s="123">
        <v>0.0</v>
      </c>
      <c r="M1608" s="123">
        <v>0.0</v>
      </c>
      <c r="N1608" s="123">
        <v>0.0</v>
      </c>
      <c r="O1608" s="123">
        <v>0.0</v>
      </c>
      <c r="P1608" s="123"/>
      <c r="Q1608" s="124"/>
      <c r="R1608" s="126"/>
      <c r="S1608" s="22"/>
      <c r="T1608" s="55"/>
      <c r="U1608" s="55"/>
      <c r="V1608" s="55"/>
      <c r="W1608" s="55"/>
      <c r="X1608" s="55"/>
      <c r="Y1608" s="55"/>
      <c r="Z1608" s="55"/>
      <c r="AA1608" s="55"/>
      <c r="AB1608" s="55"/>
      <c r="AC1608" s="55"/>
      <c r="AD1608" s="55"/>
    </row>
    <row r="1609">
      <c r="A1609" s="22" t="s">
        <v>4988</v>
      </c>
      <c r="B1609" s="120" t="s">
        <v>3630</v>
      </c>
      <c r="C1609" s="22" t="s">
        <v>4984</v>
      </c>
      <c r="D1609" s="21" t="s">
        <v>37</v>
      </c>
      <c r="E1609" s="123" t="s">
        <v>4990</v>
      </c>
      <c r="F1609" s="288" t="s">
        <v>4713</v>
      </c>
      <c r="G1609" s="286" t="str">
        <f t="shared" si="115"/>
        <v>32.613785</v>
      </c>
      <c r="H1609" s="286" t="str">
        <f t="shared" si="119"/>
        <v>69.508247</v>
      </c>
      <c r="I1609" s="123">
        <v>0.0</v>
      </c>
      <c r="J1609" s="123">
        <v>0.0</v>
      </c>
      <c r="K1609" s="123">
        <v>0.0</v>
      </c>
      <c r="L1609" s="123">
        <v>0.0</v>
      </c>
      <c r="M1609" s="123">
        <v>0.0</v>
      </c>
      <c r="N1609" s="123">
        <v>0.0</v>
      </c>
      <c r="O1609" s="123">
        <v>0.0</v>
      </c>
      <c r="P1609" s="123"/>
      <c r="Q1609" s="124"/>
      <c r="R1609" s="126"/>
      <c r="S1609" s="22"/>
      <c r="T1609" s="55"/>
      <c r="U1609" s="55"/>
      <c r="V1609" s="55"/>
      <c r="W1609" s="55"/>
      <c r="X1609" s="55"/>
      <c r="Y1609" s="55"/>
      <c r="Z1609" s="55"/>
      <c r="AA1609" s="55"/>
      <c r="AB1609" s="55"/>
      <c r="AC1609" s="55"/>
      <c r="AD1609" s="55"/>
    </row>
    <row r="1610">
      <c r="A1610" s="22" t="s">
        <v>4992</v>
      </c>
      <c r="B1610" s="120" t="s">
        <v>3630</v>
      </c>
      <c r="C1610" s="22" t="s">
        <v>4984</v>
      </c>
      <c r="D1610" s="21" t="s">
        <v>37</v>
      </c>
      <c r="E1610" s="123" t="s">
        <v>4994</v>
      </c>
      <c r="F1610" s="288" t="s">
        <v>4713</v>
      </c>
      <c r="G1610" s="286" t="str">
        <f t="shared" si="115"/>
        <v>32.613785</v>
      </c>
      <c r="H1610" s="286" t="str">
        <f t="shared" si="119"/>
        <v>69.508247</v>
      </c>
      <c r="I1610" s="123">
        <v>0.0</v>
      </c>
      <c r="J1610" s="123">
        <v>0.0</v>
      </c>
      <c r="K1610" s="123">
        <v>0.0</v>
      </c>
      <c r="L1610" s="123">
        <v>0.0</v>
      </c>
      <c r="M1610" s="123">
        <v>0.0</v>
      </c>
      <c r="N1610" s="123">
        <v>0.0</v>
      </c>
      <c r="O1610" s="123">
        <v>0.0</v>
      </c>
      <c r="P1610" s="123"/>
      <c r="Q1610" s="124"/>
      <c r="R1610" s="126"/>
      <c r="S1610" s="22"/>
      <c r="T1610" s="55"/>
      <c r="U1610" s="55"/>
      <c r="V1610" s="55"/>
      <c r="W1610" s="55"/>
      <c r="X1610" s="55"/>
      <c r="Y1610" s="55"/>
      <c r="Z1610" s="55"/>
      <c r="AA1610" s="55"/>
      <c r="AB1610" s="55"/>
      <c r="AC1610" s="55"/>
      <c r="AD1610" s="55"/>
    </row>
    <row r="1611">
      <c r="A1611" s="22" t="s">
        <v>4147</v>
      </c>
      <c r="B1611" s="120" t="s">
        <v>3630</v>
      </c>
      <c r="C1611" s="22" t="s">
        <v>4143</v>
      </c>
      <c r="D1611" s="21" t="s">
        <v>37</v>
      </c>
      <c r="E1611" s="123" t="s">
        <v>4137</v>
      </c>
      <c r="F1611" s="288" t="s">
        <v>3648</v>
      </c>
      <c r="G1611" s="286" t="str">
        <f t="shared" si="115"/>
        <v>32.943065</v>
      </c>
      <c r="H1611" s="286" t="str">
        <f t="shared" si="119"/>
        <v>69.955033</v>
      </c>
      <c r="I1611" s="123">
        <v>0.0</v>
      </c>
      <c r="J1611" s="123">
        <v>0.0</v>
      </c>
      <c r="K1611" s="123">
        <v>0.0</v>
      </c>
      <c r="L1611" s="123">
        <v>0.0</v>
      </c>
      <c r="M1611" s="123">
        <v>0.0</v>
      </c>
      <c r="N1611" s="123">
        <v>0.0</v>
      </c>
      <c r="O1611" s="123">
        <v>0.0</v>
      </c>
      <c r="P1611" s="123"/>
      <c r="Q1611" s="124"/>
      <c r="R1611" s="126"/>
      <c r="S1611" s="22"/>
      <c r="T1611" s="55"/>
      <c r="U1611" s="55"/>
      <c r="V1611" s="55"/>
      <c r="W1611" s="55"/>
      <c r="X1611" s="55"/>
      <c r="Y1611" s="55"/>
      <c r="Z1611" s="55"/>
      <c r="AA1611" s="55"/>
      <c r="AB1611" s="55"/>
      <c r="AC1611" s="55"/>
      <c r="AD1611" s="55"/>
    </row>
    <row r="1612">
      <c r="A1612" s="22" t="s">
        <v>4149</v>
      </c>
      <c r="B1612" s="120" t="s">
        <v>3630</v>
      </c>
      <c r="C1612" s="22" t="s">
        <v>4143</v>
      </c>
      <c r="D1612" s="21" t="s">
        <v>37</v>
      </c>
      <c r="E1612" s="123" t="s">
        <v>3763</v>
      </c>
      <c r="F1612" s="288" t="s">
        <v>3762</v>
      </c>
      <c r="G1612" s="286" t="str">
        <f t="shared" si="115"/>
        <v>32.957056</v>
      </c>
      <c r="H1612" s="286" t="str">
        <f t="shared" si="119"/>
        <v>69.885054</v>
      </c>
      <c r="I1612" s="123">
        <v>0.0</v>
      </c>
      <c r="J1612" s="123">
        <v>0.0</v>
      </c>
      <c r="K1612" s="123">
        <v>0.0</v>
      </c>
      <c r="L1612" s="123">
        <v>0.0</v>
      </c>
      <c r="M1612" s="123">
        <v>0.0</v>
      </c>
      <c r="N1612" s="123">
        <v>0.0</v>
      </c>
      <c r="O1612" s="123">
        <v>0.0</v>
      </c>
      <c r="P1612" s="123"/>
      <c r="Q1612" s="124"/>
      <c r="R1612" s="126"/>
      <c r="S1612" s="22"/>
      <c r="T1612" s="55"/>
      <c r="U1612" s="55"/>
      <c r="V1612" s="55"/>
      <c r="W1612" s="55"/>
      <c r="X1612" s="55"/>
      <c r="Y1612" s="55"/>
      <c r="Z1612" s="55"/>
      <c r="AA1612" s="55"/>
      <c r="AB1612" s="55"/>
      <c r="AC1612" s="55"/>
      <c r="AD1612" s="55"/>
    </row>
    <row r="1613">
      <c r="A1613" s="20" t="s">
        <v>2357</v>
      </c>
      <c r="B1613" s="21" t="s">
        <v>2301</v>
      </c>
      <c r="C1613" s="22" t="s">
        <v>2358</v>
      </c>
      <c r="D1613" s="21" t="s">
        <v>37</v>
      </c>
      <c r="E1613" s="20" t="s">
        <v>2361</v>
      </c>
      <c r="F1613" s="21" t="s">
        <v>2360</v>
      </c>
      <c r="G1613" s="286" t="str">
        <f t="shared" si="115"/>
        <v>1.960222</v>
      </c>
      <c r="H1613" s="286" t="str">
        <f>RIGHT(F1613,FIND(",", F1613))</f>
        <v>42.431968</v>
      </c>
      <c r="I1613" s="20">
        <v>0.0</v>
      </c>
      <c r="J1613" s="20">
        <v>0.0</v>
      </c>
      <c r="K1613" s="20">
        <v>0.0</v>
      </c>
      <c r="L1613" s="20">
        <v>0.0</v>
      </c>
      <c r="M1613" s="20">
        <v>0.0</v>
      </c>
      <c r="N1613" s="20">
        <v>0.0</v>
      </c>
      <c r="O1613" s="20">
        <v>0.0</v>
      </c>
      <c r="P1613" s="20"/>
      <c r="Q1613" s="26"/>
      <c r="R1613" s="20"/>
      <c r="S1613" s="20"/>
      <c r="T1613" s="53"/>
      <c r="U1613" s="53"/>
      <c r="V1613" s="53"/>
      <c r="W1613" s="53"/>
      <c r="X1613" s="53"/>
      <c r="Y1613" s="53"/>
    </row>
    <row r="1614">
      <c r="A1614" s="20" t="s">
        <v>2363</v>
      </c>
      <c r="B1614" s="21" t="s">
        <v>2301</v>
      </c>
      <c r="C1614" s="22" t="s">
        <v>2364</v>
      </c>
      <c r="D1614" s="21" t="s">
        <v>37</v>
      </c>
      <c r="E1614" s="20" t="s">
        <v>2355</v>
      </c>
      <c r="F1614" s="21" t="s">
        <v>2354</v>
      </c>
      <c r="G1614" s="286" t="str">
        <f t="shared" si="115"/>
        <v>-0.356045</v>
      </c>
      <c r="H1614" s="286" t="str">
        <f>RIGHT(F1614,FIND(",", F1614)-1)</f>
        <v>42.546057</v>
      </c>
      <c r="I1614" s="20">
        <v>0.0</v>
      </c>
      <c r="J1614" s="20">
        <v>0.0</v>
      </c>
      <c r="K1614" s="20">
        <v>0.0</v>
      </c>
      <c r="L1614" s="20">
        <v>0.0</v>
      </c>
      <c r="M1614" s="20">
        <v>0.0</v>
      </c>
      <c r="N1614" s="20">
        <v>0.0</v>
      </c>
      <c r="O1614" s="20">
        <v>0.0</v>
      </c>
      <c r="P1614" s="20"/>
      <c r="Q1614" s="26"/>
      <c r="R1614" s="20"/>
      <c r="S1614" s="20"/>
      <c r="T1614" s="53"/>
      <c r="U1614" s="53"/>
      <c r="V1614" s="53"/>
      <c r="W1614" s="53"/>
      <c r="X1614" s="53"/>
      <c r="Y1614" s="53"/>
    </row>
    <row r="1615">
      <c r="A1615" s="20" t="s">
        <v>2380</v>
      </c>
      <c r="B1615" s="21" t="s">
        <v>2301</v>
      </c>
      <c r="C1615" s="22" t="s">
        <v>2381</v>
      </c>
      <c r="D1615" s="21" t="s">
        <v>37</v>
      </c>
      <c r="E1615" s="20" t="s">
        <v>2384</v>
      </c>
      <c r="F1615" s="21" t="s">
        <v>2383</v>
      </c>
      <c r="G1615" s="286" t="str">
        <f t="shared" si="115"/>
        <v>9.786588</v>
      </c>
      <c r="H1615" s="286" t="str">
        <f t="shared" ref="H1615:H1618" si="120">RIGHT(F1615,FIND(",", F1615))</f>
        <v>49.365314</v>
      </c>
      <c r="I1615" s="20">
        <v>0.0</v>
      </c>
      <c r="J1615" s="20">
        <v>0.0</v>
      </c>
      <c r="K1615" s="20">
        <v>0.0</v>
      </c>
      <c r="L1615" s="20">
        <v>0.0</v>
      </c>
      <c r="M1615" s="20">
        <v>0.0</v>
      </c>
      <c r="N1615" s="20">
        <v>0.0</v>
      </c>
      <c r="O1615" s="20">
        <v>2.0</v>
      </c>
      <c r="P1615" s="20"/>
      <c r="Q1615" s="26"/>
      <c r="R1615" s="20"/>
      <c r="S1615" s="20"/>
      <c r="T1615" s="53"/>
      <c r="U1615" s="53"/>
      <c r="V1615" s="53"/>
      <c r="W1615" s="53"/>
      <c r="X1615" s="53"/>
      <c r="Y1615" s="53"/>
    </row>
    <row r="1616">
      <c r="A1616" s="20" t="s">
        <v>2427</v>
      </c>
      <c r="B1616" s="21" t="s">
        <v>2301</v>
      </c>
      <c r="C1616" s="22" t="s">
        <v>2424</v>
      </c>
      <c r="D1616" s="21" t="s">
        <v>37</v>
      </c>
      <c r="E1616" s="20" t="s">
        <v>2426</v>
      </c>
      <c r="F1616" s="21" t="s">
        <v>2421</v>
      </c>
      <c r="G1616" s="286" t="str">
        <f t="shared" si="115"/>
        <v>2.339046</v>
      </c>
      <c r="H1616" s="286" t="str">
        <f t="shared" si="120"/>
        <v>42.288005</v>
      </c>
      <c r="I1616" s="20">
        <v>0.0</v>
      </c>
      <c r="J1616" s="20">
        <v>0.0</v>
      </c>
      <c r="K1616" s="20">
        <v>0.0</v>
      </c>
      <c r="L1616" s="20">
        <v>0.0</v>
      </c>
      <c r="M1616" s="20">
        <v>0.0</v>
      </c>
      <c r="N1616" s="20">
        <v>0.0</v>
      </c>
      <c r="O1616" s="20">
        <v>0.0</v>
      </c>
      <c r="P1616" s="20"/>
      <c r="Q1616" s="26"/>
      <c r="R1616" s="20"/>
      <c r="S1616" s="20"/>
      <c r="T1616" s="53"/>
      <c r="U1616" s="53"/>
      <c r="V1616" s="53"/>
      <c r="W1616" s="53"/>
      <c r="X1616" s="53"/>
      <c r="Y1616" s="53"/>
    </row>
    <row r="1617">
      <c r="A1617" s="20" t="s">
        <v>2432</v>
      </c>
      <c r="B1617" s="21" t="s">
        <v>2301</v>
      </c>
      <c r="C1617" s="22" t="s">
        <v>2433</v>
      </c>
      <c r="D1617" s="21" t="s">
        <v>37</v>
      </c>
      <c r="E1617" s="20" t="s">
        <v>2436</v>
      </c>
      <c r="F1617" s="21" t="s">
        <v>2435</v>
      </c>
      <c r="G1617" s="286" t="str">
        <f t="shared" si="115"/>
        <v>4.072249</v>
      </c>
      <c r="H1617" s="286" t="str">
        <f t="shared" si="120"/>
        <v>46.980510</v>
      </c>
      <c r="I1617" s="20">
        <v>0.0</v>
      </c>
      <c r="J1617" s="20">
        <v>0.0</v>
      </c>
      <c r="K1617" s="20">
        <v>0.0</v>
      </c>
      <c r="L1617" s="20">
        <v>0.0</v>
      </c>
      <c r="M1617" s="20">
        <v>0.0</v>
      </c>
      <c r="N1617" s="20">
        <v>0.0</v>
      </c>
      <c r="O1617" s="20">
        <v>0.0</v>
      </c>
      <c r="P1617" s="20"/>
      <c r="Q1617" s="26"/>
      <c r="R1617" s="20"/>
      <c r="S1617" s="20"/>
      <c r="T1617" s="53"/>
      <c r="U1617" s="53"/>
      <c r="V1617" s="53"/>
      <c r="W1617" s="53"/>
      <c r="X1617" s="53"/>
      <c r="Y1617" s="53"/>
    </row>
    <row r="1618">
      <c r="A1618" s="20" t="s">
        <v>2492</v>
      </c>
      <c r="B1618" s="21" t="s">
        <v>2301</v>
      </c>
      <c r="C1618" s="22" t="s">
        <v>2493</v>
      </c>
      <c r="D1618" s="11" t="s">
        <v>1537</v>
      </c>
      <c r="E1618" s="20" t="s">
        <v>2495</v>
      </c>
      <c r="F1618" s="21" t="s">
        <v>2316</v>
      </c>
      <c r="G1618" s="286" t="str">
        <f t="shared" si="115"/>
        <v>5.152149</v>
      </c>
      <c r="H1618" s="286" t="str">
        <f t="shared" si="120"/>
        <v>46.199615</v>
      </c>
      <c r="I1618" s="20">
        <v>0.0</v>
      </c>
      <c r="J1618" s="20">
        <v>0.0</v>
      </c>
      <c r="K1618" s="20">
        <v>0.0</v>
      </c>
      <c r="L1618" s="20">
        <v>0.0</v>
      </c>
      <c r="M1618" s="20">
        <v>0.0</v>
      </c>
      <c r="N1618" s="20">
        <v>0.0</v>
      </c>
      <c r="O1618" s="20">
        <v>0.0</v>
      </c>
      <c r="P1618" s="20"/>
      <c r="Q1618" s="26"/>
      <c r="R1618" s="20"/>
      <c r="S1618" s="20"/>
      <c r="T1618" s="53"/>
      <c r="U1618" s="53"/>
      <c r="V1618" s="53"/>
      <c r="W1618" s="53"/>
      <c r="X1618" s="53"/>
      <c r="Y1618" s="53"/>
    </row>
    <row r="1619">
      <c r="A1619" s="20" t="s">
        <v>2514</v>
      </c>
      <c r="B1619" s="21" t="s">
        <v>2301</v>
      </c>
      <c r="C1619" s="22" t="s">
        <v>2515</v>
      </c>
      <c r="D1619" s="11" t="s">
        <v>1537</v>
      </c>
      <c r="E1619" s="20" t="s">
        <v>2508</v>
      </c>
      <c r="F1619" s="297" t="s">
        <v>38</v>
      </c>
      <c r="G1619" s="297">
        <v>0.783333</v>
      </c>
      <c r="H1619" s="297">
        <v>43.416667</v>
      </c>
      <c r="I1619" s="20">
        <v>0.0</v>
      </c>
      <c r="J1619" s="20">
        <v>0.0</v>
      </c>
      <c r="K1619" s="20">
        <v>0.0</v>
      </c>
      <c r="L1619" s="20">
        <v>0.0</v>
      </c>
      <c r="M1619" s="20">
        <v>0.0</v>
      </c>
      <c r="N1619" s="20">
        <v>0.0</v>
      </c>
      <c r="O1619" s="20">
        <v>0.0</v>
      </c>
      <c r="P1619" s="20"/>
      <c r="Q1619" s="20"/>
      <c r="R1619" s="20"/>
      <c r="S1619" s="20"/>
      <c r="T1619" s="53"/>
      <c r="U1619" s="53"/>
      <c r="V1619" s="53"/>
      <c r="W1619" s="53"/>
      <c r="X1619" s="53"/>
      <c r="Y1619" s="53"/>
    </row>
    <row r="1620">
      <c r="A1620" s="20" t="s">
        <v>2517</v>
      </c>
      <c r="B1620" s="21" t="s">
        <v>2301</v>
      </c>
      <c r="C1620" s="30" t="s">
        <v>1781</v>
      </c>
      <c r="D1620" s="11" t="s">
        <v>1537</v>
      </c>
      <c r="E1620" s="20" t="s">
        <v>2476</v>
      </c>
      <c r="F1620" s="33" t="s">
        <v>2316</v>
      </c>
      <c r="G1620" s="286" t="str">
        <f t="shared" ref="G1620:G1629" si="121">LEFT(F1620,FIND(",",F1620)-1)</f>
        <v>5.152149</v>
      </c>
      <c r="H1620" s="286" t="str">
        <f t="shared" ref="H1620:H1629" si="122">RIGHT(F1620,FIND(",", F1620))</f>
        <v>46.199615</v>
      </c>
      <c r="I1620" s="29">
        <v>0.0</v>
      </c>
      <c r="J1620" s="29">
        <v>0.0</v>
      </c>
      <c r="K1620" s="29">
        <v>0.0</v>
      </c>
      <c r="L1620" s="29">
        <v>0.0</v>
      </c>
      <c r="M1620" s="29">
        <v>0.0</v>
      </c>
      <c r="N1620" s="29">
        <v>0.0</v>
      </c>
      <c r="O1620" s="29">
        <v>0.0</v>
      </c>
      <c r="P1620" s="29"/>
      <c r="Q1620" s="20"/>
      <c r="R1620" s="20"/>
      <c r="S1620" s="20"/>
      <c r="T1620" s="53"/>
      <c r="U1620" s="53"/>
      <c r="V1620" s="53"/>
      <c r="W1620" s="53"/>
      <c r="X1620" s="53"/>
      <c r="Y1620" s="53"/>
    </row>
    <row r="1621">
      <c r="A1621" s="20" t="s">
        <v>2518</v>
      </c>
      <c r="B1621" s="21" t="s">
        <v>2301</v>
      </c>
      <c r="C1621" s="30" t="s">
        <v>1785</v>
      </c>
      <c r="D1621" s="11" t="s">
        <v>1537</v>
      </c>
      <c r="E1621" s="20" t="s">
        <v>2476</v>
      </c>
      <c r="F1621" s="33" t="s">
        <v>2316</v>
      </c>
      <c r="G1621" s="286" t="str">
        <f t="shared" si="121"/>
        <v>5.152149</v>
      </c>
      <c r="H1621" s="286" t="str">
        <f t="shared" si="122"/>
        <v>46.199615</v>
      </c>
      <c r="I1621" s="29">
        <v>0.0</v>
      </c>
      <c r="J1621" s="29">
        <v>0.0</v>
      </c>
      <c r="K1621" s="29">
        <v>0.0</v>
      </c>
      <c r="L1621" s="29">
        <v>0.0</v>
      </c>
      <c r="M1621" s="29">
        <v>0.0</v>
      </c>
      <c r="N1621" s="29">
        <v>0.0</v>
      </c>
      <c r="O1621" s="29">
        <v>0.0</v>
      </c>
      <c r="P1621" s="29"/>
      <c r="Q1621" s="20"/>
      <c r="R1621" s="20"/>
      <c r="S1621" s="20"/>
      <c r="T1621" s="53"/>
      <c r="U1621" s="53"/>
      <c r="V1621" s="53"/>
      <c r="W1621" s="53"/>
      <c r="X1621" s="53"/>
      <c r="Y1621" s="53"/>
    </row>
    <row r="1622">
      <c r="A1622" s="20" t="s">
        <v>2520</v>
      </c>
      <c r="B1622" s="21" t="s">
        <v>2301</v>
      </c>
      <c r="C1622" s="30" t="s">
        <v>1793</v>
      </c>
      <c r="D1622" s="11" t="s">
        <v>1537</v>
      </c>
      <c r="E1622" s="20" t="s">
        <v>2476</v>
      </c>
      <c r="F1622" s="33" t="s">
        <v>2316</v>
      </c>
      <c r="G1622" s="286" t="str">
        <f t="shared" si="121"/>
        <v>5.152149</v>
      </c>
      <c r="H1622" s="286" t="str">
        <f t="shared" si="122"/>
        <v>46.199615</v>
      </c>
      <c r="I1622" s="29">
        <v>0.0</v>
      </c>
      <c r="J1622" s="29">
        <v>0.0</v>
      </c>
      <c r="K1622" s="29">
        <v>0.0</v>
      </c>
      <c r="L1622" s="29">
        <v>0.0</v>
      </c>
      <c r="M1622" s="29">
        <v>0.0</v>
      </c>
      <c r="N1622" s="29">
        <v>0.0</v>
      </c>
      <c r="O1622" s="29">
        <v>0.0</v>
      </c>
      <c r="P1622" s="29"/>
      <c r="Q1622" s="20"/>
      <c r="R1622" s="20"/>
      <c r="S1622" s="20"/>
      <c r="T1622" s="53"/>
      <c r="U1622" s="53"/>
      <c r="V1622" s="53"/>
      <c r="W1622" s="53"/>
      <c r="X1622" s="53"/>
      <c r="Y1622" s="53"/>
    </row>
    <row r="1623">
      <c r="A1623" s="20" t="s">
        <v>2522</v>
      </c>
      <c r="B1623" s="21" t="s">
        <v>2301</v>
      </c>
      <c r="C1623" s="30" t="s">
        <v>2523</v>
      </c>
      <c r="D1623" s="11" t="s">
        <v>1537</v>
      </c>
      <c r="E1623" s="20" t="s">
        <v>2476</v>
      </c>
      <c r="F1623" s="33" t="s">
        <v>2316</v>
      </c>
      <c r="G1623" s="286" t="str">
        <f t="shared" si="121"/>
        <v>5.152149</v>
      </c>
      <c r="H1623" s="286" t="str">
        <f t="shared" si="122"/>
        <v>46.199615</v>
      </c>
      <c r="I1623" s="29">
        <v>0.0</v>
      </c>
      <c r="J1623" s="29">
        <v>0.0</v>
      </c>
      <c r="K1623" s="29">
        <v>0.0</v>
      </c>
      <c r="L1623" s="29">
        <v>0.0</v>
      </c>
      <c r="M1623" s="29">
        <v>0.0</v>
      </c>
      <c r="N1623" s="29">
        <v>0.0</v>
      </c>
      <c r="O1623" s="29">
        <v>0.0</v>
      </c>
      <c r="P1623" s="29"/>
      <c r="Q1623" s="20"/>
      <c r="R1623" s="20"/>
      <c r="S1623" s="20"/>
      <c r="T1623" s="53"/>
      <c r="U1623" s="53"/>
      <c r="V1623" s="53"/>
      <c r="W1623" s="53"/>
      <c r="X1623" s="53"/>
      <c r="Y1623" s="53"/>
    </row>
    <row r="1624">
      <c r="A1624" s="20" t="s">
        <v>2525</v>
      </c>
      <c r="B1624" s="21" t="s">
        <v>2301</v>
      </c>
      <c r="C1624" s="30" t="s">
        <v>2526</v>
      </c>
      <c r="D1624" s="11" t="s">
        <v>1537</v>
      </c>
      <c r="E1624" s="20" t="s">
        <v>2476</v>
      </c>
      <c r="F1624" s="33" t="s">
        <v>2316</v>
      </c>
      <c r="G1624" s="286" t="str">
        <f t="shared" si="121"/>
        <v>5.152149</v>
      </c>
      <c r="H1624" s="286" t="str">
        <f t="shared" si="122"/>
        <v>46.199615</v>
      </c>
      <c r="I1624" s="29">
        <v>0.0</v>
      </c>
      <c r="J1624" s="29">
        <v>0.0</v>
      </c>
      <c r="K1624" s="29">
        <v>0.0</v>
      </c>
      <c r="L1624" s="29">
        <v>0.0</v>
      </c>
      <c r="M1624" s="29">
        <v>0.0</v>
      </c>
      <c r="N1624" s="29">
        <v>0.0</v>
      </c>
      <c r="O1624" s="29">
        <v>0.0</v>
      </c>
      <c r="P1624" s="29"/>
      <c r="Q1624" s="20"/>
      <c r="R1624" s="20"/>
      <c r="S1624" s="20"/>
      <c r="T1624" s="53"/>
      <c r="U1624" s="53"/>
      <c r="V1624" s="53"/>
      <c r="W1624" s="53"/>
      <c r="X1624" s="53"/>
      <c r="Y1624" s="53"/>
    </row>
    <row r="1625">
      <c r="A1625" s="20" t="s">
        <v>2552</v>
      </c>
      <c r="B1625" s="21" t="s">
        <v>2301</v>
      </c>
      <c r="C1625" s="30" t="s">
        <v>1916</v>
      </c>
      <c r="D1625" s="11" t="s">
        <v>1537</v>
      </c>
      <c r="E1625" s="20" t="s">
        <v>2476</v>
      </c>
      <c r="F1625" s="33" t="s">
        <v>2316</v>
      </c>
      <c r="G1625" s="286" t="str">
        <f t="shared" si="121"/>
        <v>5.152149</v>
      </c>
      <c r="H1625" s="286" t="str">
        <f t="shared" si="122"/>
        <v>46.199615</v>
      </c>
      <c r="I1625" s="29">
        <v>0.0</v>
      </c>
      <c r="J1625" s="29">
        <v>0.0</v>
      </c>
      <c r="K1625" s="29">
        <v>0.0</v>
      </c>
      <c r="L1625" s="29">
        <v>0.0</v>
      </c>
      <c r="M1625" s="29">
        <v>0.0</v>
      </c>
      <c r="N1625" s="29">
        <v>0.0</v>
      </c>
      <c r="O1625" s="29">
        <v>0.0</v>
      </c>
      <c r="P1625" s="29"/>
      <c r="Q1625" s="20"/>
      <c r="R1625" s="20"/>
      <c r="S1625" s="20"/>
      <c r="T1625" s="53"/>
      <c r="U1625" s="53"/>
      <c r="V1625" s="53"/>
      <c r="W1625" s="53"/>
      <c r="X1625" s="53"/>
      <c r="Y1625" s="53"/>
    </row>
    <row r="1626">
      <c r="A1626" s="20" t="s">
        <v>2553</v>
      </c>
      <c r="B1626" s="21" t="s">
        <v>2301</v>
      </c>
      <c r="C1626" s="30" t="s">
        <v>2554</v>
      </c>
      <c r="D1626" s="11" t="s">
        <v>1537</v>
      </c>
      <c r="E1626" s="20" t="s">
        <v>2476</v>
      </c>
      <c r="F1626" s="33" t="s">
        <v>2316</v>
      </c>
      <c r="G1626" s="286" t="str">
        <f t="shared" si="121"/>
        <v>5.152149</v>
      </c>
      <c r="H1626" s="286" t="str">
        <f t="shared" si="122"/>
        <v>46.199615</v>
      </c>
      <c r="I1626" s="29">
        <v>0.0</v>
      </c>
      <c r="J1626" s="29">
        <v>0.0</v>
      </c>
      <c r="K1626" s="29">
        <v>0.0</v>
      </c>
      <c r="L1626" s="29">
        <v>0.0</v>
      </c>
      <c r="M1626" s="29">
        <v>0.0</v>
      </c>
      <c r="N1626" s="29">
        <v>0.0</v>
      </c>
      <c r="O1626" s="29">
        <v>0.0</v>
      </c>
      <c r="P1626" s="29"/>
      <c r="Q1626" s="20"/>
      <c r="R1626" s="20"/>
      <c r="S1626" s="20"/>
      <c r="T1626" s="53"/>
      <c r="U1626" s="53"/>
      <c r="V1626" s="53"/>
      <c r="W1626" s="53"/>
      <c r="X1626" s="53"/>
      <c r="Y1626" s="53"/>
    </row>
    <row r="1627">
      <c r="A1627" s="20" t="s">
        <v>2555</v>
      </c>
      <c r="B1627" s="21" t="s">
        <v>2301</v>
      </c>
      <c r="C1627" s="22" t="s">
        <v>1939</v>
      </c>
      <c r="D1627" s="11" t="s">
        <v>1537</v>
      </c>
      <c r="E1627" s="20" t="s">
        <v>2541</v>
      </c>
      <c r="F1627" s="21" t="s">
        <v>2540</v>
      </c>
      <c r="G1627" s="286" t="str">
        <f t="shared" si="121"/>
        <v>2.047318</v>
      </c>
      <c r="H1627" s="286" t="str">
        <f t="shared" si="122"/>
        <v>44.896136</v>
      </c>
      <c r="I1627" s="20">
        <v>0.0</v>
      </c>
      <c r="J1627" s="20">
        <v>0.0</v>
      </c>
      <c r="K1627" s="20">
        <v>0.0</v>
      </c>
      <c r="L1627" s="20">
        <v>0.0</v>
      </c>
      <c r="M1627" s="20">
        <v>0.0</v>
      </c>
      <c r="N1627" s="20">
        <v>0.0</v>
      </c>
      <c r="O1627" s="20">
        <v>0.0</v>
      </c>
      <c r="P1627" s="20"/>
      <c r="Q1627" s="20"/>
      <c r="R1627" s="20"/>
      <c r="S1627" s="20"/>
      <c r="T1627" s="53"/>
      <c r="U1627" s="53"/>
      <c r="V1627" s="53"/>
      <c r="W1627" s="53"/>
      <c r="X1627" s="53"/>
      <c r="Y1627" s="53"/>
    </row>
    <row r="1628">
      <c r="A1628" s="20" t="s">
        <v>2576</v>
      </c>
      <c r="B1628" s="21" t="s">
        <v>2301</v>
      </c>
      <c r="C1628" s="22" t="s">
        <v>1961</v>
      </c>
      <c r="D1628" s="11" t="s">
        <v>1537</v>
      </c>
      <c r="E1628" s="20" t="s">
        <v>2578</v>
      </c>
      <c r="F1628" s="21" t="s">
        <v>2316</v>
      </c>
      <c r="G1628" s="286" t="str">
        <f t="shared" si="121"/>
        <v>5.152149</v>
      </c>
      <c r="H1628" s="286" t="str">
        <f t="shared" si="122"/>
        <v>46.199615</v>
      </c>
      <c r="I1628" s="20">
        <v>0.0</v>
      </c>
      <c r="J1628" s="20">
        <v>0.0</v>
      </c>
      <c r="K1628" s="20">
        <v>0.0</v>
      </c>
      <c r="L1628" s="20">
        <v>0.0</v>
      </c>
      <c r="M1628" s="20">
        <v>0.0</v>
      </c>
      <c r="N1628" s="20">
        <v>0.0</v>
      </c>
      <c r="O1628" s="20">
        <v>0.0</v>
      </c>
      <c r="P1628" s="20"/>
      <c r="Q1628" s="20"/>
      <c r="R1628" s="20"/>
      <c r="S1628" s="20"/>
      <c r="T1628" s="53"/>
      <c r="U1628" s="53"/>
      <c r="V1628" s="53"/>
      <c r="W1628" s="53"/>
      <c r="X1628" s="53"/>
      <c r="Y1628" s="53"/>
    </row>
    <row r="1629">
      <c r="A1629" s="20" t="s">
        <v>2587</v>
      </c>
      <c r="B1629" s="21" t="s">
        <v>2301</v>
      </c>
      <c r="C1629" s="22" t="s">
        <v>2588</v>
      </c>
      <c r="D1629" s="11" t="s">
        <v>1537</v>
      </c>
      <c r="E1629" s="20" t="s">
        <v>2590</v>
      </c>
      <c r="F1629" s="21" t="s">
        <v>2378</v>
      </c>
      <c r="G1629" s="286" t="str">
        <f t="shared" si="121"/>
        <v>1.876645</v>
      </c>
      <c r="H1629" s="286" t="str">
        <f t="shared" si="122"/>
        <v>44.247901</v>
      </c>
      <c r="I1629" s="20">
        <v>0.0</v>
      </c>
      <c r="J1629" s="20">
        <v>0.0</v>
      </c>
      <c r="K1629" s="20">
        <v>0.0</v>
      </c>
      <c r="L1629" s="20">
        <v>0.0</v>
      </c>
      <c r="M1629" s="20">
        <v>0.0</v>
      </c>
      <c r="N1629" s="20">
        <v>0.0</v>
      </c>
      <c r="O1629" s="20">
        <v>0.0</v>
      </c>
      <c r="P1629" s="20"/>
      <c r="Q1629" s="20"/>
      <c r="R1629" s="20"/>
      <c r="S1629" s="20"/>
      <c r="T1629" s="53"/>
      <c r="U1629" s="53"/>
      <c r="V1629" s="53"/>
      <c r="W1629" s="53"/>
      <c r="X1629" s="53"/>
      <c r="Y1629" s="53"/>
    </row>
    <row r="1630">
      <c r="A1630" s="20" t="s">
        <v>2611</v>
      </c>
      <c r="B1630" s="21" t="s">
        <v>2301</v>
      </c>
      <c r="C1630" s="22" t="s">
        <v>2612</v>
      </c>
      <c r="D1630" s="11" t="s">
        <v>1537</v>
      </c>
      <c r="E1630" s="20" t="s">
        <v>2508</v>
      </c>
      <c r="F1630" s="297" t="s">
        <v>38</v>
      </c>
      <c r="G1630" s="297">
        <v>0.783333</v>
      </c>
      <c r="H1630" s="297">
        <v>43.416667</v>
      </c>
      <c r="I1630" s="20">
        <v>0.0</v>
      </c>
      <c r="J1630" s="20">
        <v>0.0</v>
      </c>
      <c r="K1630" s="20">
        <v>0.0</v>
      </c>
      <c r="L1630" s="20">
        <v>0.0</v>
      </c>
      <c r="M1630" s="20">
        <v>0.0</v>
      </c>
      <c r="N1630" s="20">
        <v>0.0</v>
      </c>
      <c r="O1630" s="20">
        <v>0.0</v>
      </c>
      <c r="P1630" s="20"/>
      <c r="Q1630" s="20"/>
      <c r="R1630" s="20"/>
      <c r="S1630" s="20"/>
      <c r="T1630" s="53"/>
      <c r="U1630" s="53"/>
      <c r="V1630" s="53"/>
      <c r="W1630" s="53"/>
      <c r="X1630" s="53"/>
      <c r="Y1630" s="53"/>
    </row>
    <row r="1631">
      <c r="A1631" s="20" t="s">
        <v>2624</v>
      </c>
      <c r="B1631" s="21" t="s">
        <v>2301</v>
      </c>
      <c r="C1631" s="22" t="s">
        <v>2625</v>
      </c>
      <c r="D1631" s="11" t="s">
        <v>1537</v>
      </c>
      <c r="E1631" s="20" t="s">
        <v>2628</v>
      </c>
      <c r="F1631" s="21" t="s">
        <v>2627</v>
      </c>
      <c r="G1631" s="286" t="str">
        <f t="shared" ref="G1631:G1658" si="123">LEFT(F1631,FIND(",",F1631)-1)</f>
        <v>0.251742</v>
      </c>
      <c r="H1631" s="286" t="str">
        <f t="shared" ref="H1631:H1633" si="124">RIGHT(F1631,FIND(",", F1631))</f>
        <v>42.779946</v>
      </c>
      <c r="I1631" s="20">
        <v>0.0</v>
      </c>
      <c r="J1631" s="20">
        <v>0.0</v>
      </c>
      <c r="K1631" s="20">
        <v>0.0</v>
      </c>
      <c r="L1631" s="20">
        <v>0.0</v>
      </c>
      <c r="M1631" s="20">
        <v>0.0</v>
      </c>
      <c r="N1631" s="20">
        <v>0.0</v>
      </c>
      <c r="O1631" s="20">
        <v>0.0</v>
      </c>
      <c r="P1631" s="20"/>
      <c r="Q1631" s="20"/>
      <c r="R1631" s="20"/>
      <c r="S1631" s="20"/>
      <c r="T1631" s="53"/>
      <c r="U1631" s="53"/>
      <c r="V1631" s="53"/>
      <c r="W1631" s="53"/>
      <c r="X1631" s="53"/>
      <c r="Y1631" s="53"/>
    </row>
    <row r="1632">
      <c r="A1632" s="20" t="s">
        <v>2640</v>
      </c>
      <c r="B1632" s="21" t="s">
        <v>2301</v>
      </c>
      <c r="C1632" s="22" t="s">
        <v>2641</v>
      </c>
      <c r="D1632" s="11" t="s">
        <v>1537</v>
      </c>
      <c r="E1632" s="20" t="s">
        <v>2644</v>
      </c>
      <c r="F1632" s="21" t="s">
        <v>2643</v>
      </c>
      <c r="G1632" s="286" t="str">
        <f t="shared" si="123"/>
        <v>0.028902</v>
      </c>
      <c r="H1632" s="286" t="str">
        <f t="shared" si="124"/>
        <v>42.288621</v>
      </c>
      <c r="I1632" s="20">
        <v>0.0</v>
      </c>
      <c r="J1632" s="20">
        <v>0.0</v>
      </c>
      <c r="K1632" s="20">
        <v>0.0</v>
      </c>
      <c r="L1632" s="20">
        <v>0.0</v>
      </c>
      <c r="M1632" s="20">
        <v>0.0</v>
      </c>
      <c r="N1632" s="20">
        <v>0.0</v>
      </c>
      <c r="O1632" s="20">
        <v>0.0</v>
      </c>
      <c r="P1632" s="20"/>
      <c r="Q1632" s="20"/>
      <c r="R1632" s="20"/>
      <c r="S1632" s="20"/>
      <c r="T1632" s="53"/>
      <c r="U1632" s="53"/>
      <c r="V1632" s="53"/>
      <c r="W1632" s="53"/>
      <c r="X1632" s="53"/>
      <c r="Y1632" s="53"/>
    </row>
    <row r="1633">
      <c r="A1633" s="20" t="s">
        <v>2645</v>
      </c>
      <c r="B1633" s="21" t="s">
        <v>2301</v>
      </c>
      <c r="C1633" s="22" t="s">
        <v>2646</v>
      </c>
      <c r="D1633" s="11" t="s">
        <v>1537</v>
      </c>
      <c r="E1633" s="20" t="s">
        <v>2648</v>
      </c>
      <c r="F1633" s="21" t="s">
        <v>2378</v>
      </c>
      <c r="G1633" s="286" t="str">
        <f t="shared" si="123"/>
        <v>1.876645</v>
      </c>
      <c r="H1633" s="286" t="str">
        <f t="shared" si="124"/>
        <v>44.247901</v>
      </c>
      <c r="I1633" s="20">
        <v>0.0</v>
      </c>
      <c r="J1633" s="20">
        <v>0.0</v>
      </c>
      <c r="K1633" s="20">
        <v>0.0</v>
      </c>
      <c r="L1633" s="20">
        <v>0.0</v>
      </c>
      <c r="M1633" s="20">
        <v>0.0</v>
      </c>
      <c r="N1633" s="20">
        <v>0.0</v>
      </c>
      <c r="O1633" s="20">
        <v>0.0</v>
      </c>
      <c r="P1633" s="20"/>
      <c r="Q1633" s="20"/>
      <c r="R1633" s="20"/>
      <c r="S1633" s="20"/>
      <c r="T1633" s="53"/>
      <c r="U1633" s="53"/>
      <c r="V1633" s="53"/>
      <c r="W1633" s="53"/>
      <c r="X1633" s="53"/>
      <c r="Y1633" s="53"/>
    </row>
    <row r="1634">
      <c r="A1634" s="20" t="s">
        <v>2663</v>
      </c>
      <c r="B1634" s="21" t="s">
        <v>2301</v>
      </c>
      <c r="C1634" s="22" t="s">
        <v>2664</v>
      </c>
      <c r="D1634" s="11" t="s">
        <v>1537</v>
      </c>
      <c r="E1634" s="21" t="s">
        <v>2662</v>
      </c>
      <c r="F1634" s="21" t="s">
        <v>2661</v>
      </c>
      <c r="G1634" s="286" t="str">
        <f t="shared" si="123"/>
        <v>11.275540</v>
      </c>
      <c r="H1634" s="286" t="str">
        <f t="shared" ref="H1634:H1635" si="125">RIGHT(F1634,FIND(",", F1634)-1)</f>
        <v>49.187899</v>
      </c>
      <c r="I1634" s="20">
        <v>0.0</v>
      </c>
      <c r="J1634" s="20">
        <v>0.0</v>
      </c>
      <c r="K1634" s="20">
        <v>0.0</v>
      </c>
      <c r="L1634" s="20">
        <v>0.0</v>
      </c>
      <c r="M1634" s="20">
        <v>0.0</v>
      </c>
      <c r="N1634" s="20">
        <v>0.0</v>
      </c>
      <c r="O1634" s="20">
        <v>0.0</v>
      </c>
      <c r="P1634" s="20"/>
      <c r="Q1634" s="20"/>
      <c r="R1634" s="20"/>
      <c r="S1634" s="20"/>
      <c r="T1634" s="53"/>
      <c r="U1634" s="53"/>
      <c r="V1634" s="53"/>
      <c r="W1634" s="53"/>
      <c r="X1634" s="53"/>
      <c r="Y1634" s="53"/>
    </row>
    <row r="1635">
      <c r="A1635" s="20" t="s">
        <v>2672</v>
      </c>
      <c r="B1635" s="21" t="s">
        <v>2301</v>
      </c>
      <c r="C1635" s="22" t="s">
        <v>2673</v>
      </c>
      <c r="D1635" s="11" t="s">
        <v>1537</v>
      </c>
      <c r="E1635" s="21" t="s">
        <v>2353</v>
      </c>
      <c r="F1635" s="21" t="s">
        <v>2354</v>
      </c>
      <c r="G1635" s="286" t="str">
        <f t="shared" si="123"/>
        <v>-0.356045</v>
      </c>
      <c r="H1635" s="286" t="str">
        <f t="shared" si="125"/>
        <v>42.546057</v>
      </c>
      <c r="I1635" s="20">
        <v>0.0</v>
      </c>
      <c r="J1635" s="20">
        <v>0.0</v>
      </c>
      <c r="K1635" s="20">
        <v>0.0</v>
      </c>
      <c r="L1635" s="20">
        <v>0.0</v>
      </c>
      <c r="M1635" s="20">
        <v>0.0</v>
      </c>
      <c r="N1635" s="20">
        <v>0.0</v>
      </c>
      <c r="O1635" s="20">
        <v>0.0</v>
      </c>
      <c r="P1635" s="20"/>
      <c r="Q1635" s="20"/>
      <c r="R1635" s="20"/>
      <c r="S1635" s="20"/>
      <c r="T1635" s="53"/>
      <c r="U1635" s="53"/>
      <c r="V1635" s="53"/>
      <c r="W1635" s="53"/>
      <c r="X1635" s="53"/>
      <c r="Y1635" s="53"/>
    </row>
    <row r="1636">
      <c r="A1636" s="308" t="s">
        <v>6086</v>
      </c>
      <c r="B1636" s="21" t="s">
        <v>2301</v>
      </c>
      <c r="C1636" s="301" t="s">
        <v>6084</v>
      </c>
      <c r="D1636" s="291" t="s">
        <v>1537</v>
      </c>
      <c r="E1636" s="292" t="s">
        <v>6085</v>
      </c>
      <c r="F1636" s="292" t="s">
        <v>2702</v>
      </c>
      <c r="G1636" s="286" t="str">
        <f t="shared" si="123"/>
        <v>4.655952</v>
      </c>
      <c r="H1636" s="286" t="str">
        <f>RIGHT(F1636,FIND(",", F1636))</f>
        <v>47.856315</v>
      </c>
      <c r="I1636" s="300">
        <v>0.0</v>
      </c>
      <c r="J1636" s="300">
        <v>0.0</v>
      </c>
      <c r="K1636" s="300">
        <v>0.0</v>
      </c>
      <c r="L1636" s="300">
        <v>0.0</v>
      </c>
      <c r="M1636" s="300">
        <v>0.0</v>
      </c>
      <c r="N1636" s="300">
        <v>0.0</v>
      </c>
      <c r="O1636" s="300">
        <v>0.0</v>
      </c>
      <c r="P1636" s="300">
        <v>0.0</v>
      </c>
      <c r="Q1636" s="293">
        <v>0.0</v>
      </c>
      <c r="R1636" s="293">
        <v>0.0</v>
      </c>
    </row>
    <row r="1637">
      <c r="A1637" s="81" t="s">
        <v>2732</v>
      </c>
      <c r="B1637" s="83" t="s">
        <v>2719</v>
      </c>
      <c r="C1637" s="84" t="s">
        <v>2726</v>
      </c>
      <c r="D1637" s="21" t="s">
        <v>37</v>
      </c>
      <c r="E1637" s="105" t="s">
        <v>2736</v>
      </c>
      <c r="F1637" s="86" t="s">
        <v>2735</v>
      </c>
      <c r="G1637" s="286" t="str">
        <f t="shared" si="123"/>
        <v>15.369445</v>
      </c>
      <c r="H1637" s="286" t="str">
        <f t="shared" ref="H1637:H1658" si="126">RIGHT(F1637,FIND(",",F1637)-1)</f>
        <v>44.191006</v>
      </c>
      <c r="I1637" s="81">
        <v>0.0</v>
      </c>
      <c r="J1637" s="81">
        <v>0.0</v>
      </c>
      <c r="K1637" s="81">
        <v>0.0</v>
      </c>
      <c r="L1637" s="81">
        <v>0.0</v>
      </c>
      <c r="M1637" s="81">
        <v>0.0</v>
      </c>
      <c r="N1637" s="81">
        <v>0.0</v>
      </c>
      <c r="O1637" s="81">
        <v>0.0</v>
      </c>
      <c r="P1637" s="289"/>
      <c r="Q1637" s="289"/>
      <c r="R1637" s="289"/>
      <c r="S1637" s="55"/>
      <c r="T1637" s="55"/>
      <c r="U1637" s="55"/>
      <c r="V1637" s="55"/>
      <c r="W1637" s="55"/>
      <c r="X1637" s="55"/>
      <c r="Y1637" s="55"/>
      <c r="Z1637" s="55"/>
      <c r="AA1637" s="55"/>
      <c r="AB1637" s="55"/>
      <c r="AC1637" s="55"/>
      <c r="AD1637" s="55"/>
      <c r="AE1637" s="55"/>
      <c r="AF1637" s="55"/>
      <c r="AG1637" s="55"/>
      <c r="AH1637" s="55"/>
      <c r="AI1637" s="55"/>
      <c r="AJ1637" s="55"/>
    </row>
    <row r="1638">
      <c r="A1638" s="81" t="s">
        <v>2789</v>
      </c>
      <c r="B1638" s="83" t="s">
        <v>2719</v>
      </c>
      <c r="C1638" s="84" t="s">
        <v>2790</v>
      </c>
      <c r="D1638" s="21" t="s">
        <v>37</v>
      </c>
      <c r="E1638" s="105" t="s">
        <v>2793</v>
      </c>
      <c r="F1638" s="86" t="s">
        <v>2792</v>
      </c>
      <c r="G1638" s="286" t="str">
        <f t="shared" si="123"/>
        <v>13.216737</v>
      </c>
      <c r="H1638" s="286" t="str">
        <f t="shared" si="126"/>
        <v>45.306426</v>
      </c>
      <c r="I1638" s="81">
        <v>0.0</v>
      </c>
      <c r="J1638" s="81">
        <v>0.0</v>
      </c>
      <c r="K1638" s="81">
        <v>0.0</v>
      </c>
      <c r="L1638" s="81">
        <v>0.0</v>
      </c>
      <c r="M1638" s="81">
        <v>0.0</v>
      </c>
      <c r="N1638" s="81">
        <v>0.0</v>
      </c>
      <c r="O1638" s="81">
        <v>6.0</v>
      </c>
      <c r="P1638" s="289"/>
      <c r="Q1638" s="289"/>
      <c r="R1638" s="289"/>
      <c r="S1638" s="55"/>
      <c r="T1638" s="55"/>
      <c r="U1638" s="55"/>
      <c r="V1638" s="55"/>
      <c r="W1638" s="55"/>
      <c r="X1638" s="55"/>
      <c r="Y1638" s="55"/>
      <c r="Z1638" s="55"/>
      <c r="AA1638" s="55"/>
      <c r="AB1638" s="55"/>
      <c r="AC1638" s="55"/>
      <c r="AD1638" s="55"/>
      <c r="AE1638" s="55"/>
      <c r="AF1638" s="55"/>
      <c r="AG1638" s="55"/>
      <c r="AH1638" s="55"/>
      <c r="AI1638" s="55"/>
      <c r="AJ1638" s="55"/>
    </row>
    <row r="1639">
      <c r="A1639" s="81" t="s">
        <v>2799</v>
      </c>
      <c r="B1639" s="83" t="s">
        <v>2719</v>
      </c>
      <c r="C1639" s="84" t="s">
        <v>2795</v>
      </c>
      <c r="D1639" s="21" t="s">
        <v>37</v>
      </c>
      <c r="E1639" s="86" t="s">
        <v>2800</v>
      </c>
      <c r="F1639" s="86" t="s">
        <v>2771</v>
      </c>
      <c r="G1639" s="286" t="str">
        <f t="shared" si="123"/>
        <v>13.634341</v>
      </c>
      <c r="H1639" s="286" t="str">
        <f t="shared" si="126"/>
        <v>46.056321</v>
      </c>
      <c r="I1639" s="81">
        <v>0.0</v>
      </c>
      <c r="J1639" s="81">
        <v>0.0</v>
      </c>
      <c r="K1639" s="81">
        <v>0.0</v>
      </c>
      <c r="L1639" s="81">
        <v>0.0</v>
      </c>
      <c r="M1639" s="81">
        <v>0.0</v>
      </c>
      <c r="N1639" s="81">
        <v>0.0</v>
      </c>
      <c r="O1639" s="81">
        <v>0.0</v>
      </c>
      <c r="P1639" s="289"/>
      <c r="Q1639" s="289"/>
      <c r="R1639" s="289"/>
      <c r="S1639" s="55"/>
      <c r="T1639" s="55"/>
      <c r="U1639" s="55"/>
      <c r="V1639" s="55"/>
      <c r="W1639" s="55"/>
      <c r="X1639" s="55"/>
      <c r="Y1639" s="55"/>
      <c r="Z1639" s="55"/>
      <c r="AA1639" s="55"/>
      <c r="AB1639" s="55"/>
      <c r="AC1639" s="55"/>
      <c r="AD1639" s="55"/>
      <c r="AE1639" s="55"/>
      <c r="AF1639" s="55"/>
      <c r="AG1639" s="55"/>
      <c r="AH1639" s="55"/>
      <c r="AI1639" s="55"/>
      <c r="AJ1639" s="55"/>
    </row>
    <row r="1640">
      <c r="A1640" s="81" t="s">
        <v>2844</v>
      </c>
      <c r="B1640" s="83" t="s">
        <v>2719</v>
      </c>
      <c r="C1640" s="84" t="s">
        <v>2845</v>
      </c>
      <c r="D1640" s="21" t="s">
        <v>37</v>
      </c>
      <c r="E1640" s="105" t="s">
        <v>2848</v>
      </c>
      <c r="F1640" s="86" t="s">
        <v>2847</v>
      </c>
      <c r="G1640" s="286" t="str">
        <f t="shared" si="123"/>
        <v>14.325435</v>
      </c>
      <c r="H1640" s="286" t="str">
        <f t="shared" si="126"/>
        <v>47.446588</v>
      </c>
      <c r="I1640" s="81">
        <v>0.0</v>
      </c>
      <c r="J1640" s="81">
        <v>0.0</v>
      </c>
      <c r="K1640" s="81">
        <v>0.0</v>
      </c>
      <c r="L1640" s="81">
        <v>0.0</v>
      </c>
      <c r="M1640" s="81">
        <v>0.0</v>
      </c>
      <c r="N1640" s="81">
        <v>0.0</v>
      </c>
      <c r="O1640" s="81">
        <v>0.0</v>
      </c>
      <c r="P1640" s="289"/>
      <c r="Q1640" s="289"/>
      <c r="R1640" s="289"/>
      <c r="S1640" s="55"/>
      <c r="T1640" s="55"/>
      <c r="U1640" s="55"/>
      <c r="V1640" s="55"/>
      <c r="W1640" s="55"/>
      <c r="X1640" s="55"/>
      <c r="Y1640" s="55"/>
      <c r="Z1640" s="55"/>
      <c r="AA1640" s="55"/>
      <c r="AB1640" s="55"/>
      <c r="AC1640" s="55"/>
      <c r="AD1640" s="55"/>
      <c r="AE1640" s="55"/>
      <c r="AF1640" s="55"/>
      <c r="AG1640" s="55"/>
      <c r="AH1640" s="55"/>
      <c r="AI1640" s="55"/>
      <c r="AJ1640" s="55"/>
    </row>
    <row r="1641">
      <c r="A1641" s="81" t="s">
        <v>2862</v>
      </c>
      <c r="B1641" s="83" t="s">
        <v>2719</v>
      </c>
      <c r="C1641" s="84" t="s">
        <v>2857</v>
      </c>
      <c r="D1641" s="21" t="s">
        <v>37</v>
      </c>
      <c r="E1641" s="86" t="s">
        <v>2800</v>
      </c>
      <c r="F1641" s="86" t="s">
        <v>2771</v>
      </c>
      <c r="G1641" s="286" t="str">
        <f t="shared" si="123"/>
        <v>13.634341</v>
      </c>
      <c r="H1641" s="286" t="str">
        <f t="shared" si="126"/>
        <v>46.056321</v>
      </c>
      <c r="I1641" s="81">
        <v>0.0</v>
      </c>
      <c r="J1641" s="81">
        <v>0.0</v>
      </c>
      <c r="K1641" s="81">
        <v>0.0</v>
      </c>
      <c r="L1641" s="81">
        <v>0.0</v>
      </c>
      <c r="M1641" s="81">
        <v>0.0</v>
      </c>
      <c r="N1641" s="81">
        <v>0.0</v>
      </c>
      <c r="O1641" s="81">
        <v>0.0</v>
      </c>
      <c r="P1641" s="289"/>
      <c r="Q1641" s="289"/>
      <c r="R1641" s="289"/>
      <c r="S1641" s="55"/>
      <c r="T1641" s="55"/>
      <c r="U1641" s="55"/>
      <c r="V1641" s="55"/>
      <c r="W1641" s="55"/>
      <c r="X1641" s="55"/>
      <c r="Y1641" s="55"/>
      <c r="Z1641" s="55"/>
      <c r="AA1641" s="55"/>
      <c r="AB1641" s="55"/>
      <c r="AC1641" s="55"/>
      <c r="AD1641" s="55"/>
      <c r="AE1641" s="55"/>
      <c r="AF1641" s="55"/>
      <c r="AG1641" s="55"/>
      <c r="AH1641" s="55"/>
      <c r="AI1641" s="55"/>
      <c r="AJ1641" s="55"/>
    </row>
    <row r="1642">
      <c r="A1642" s="81" t="s">
        <v>2946</v>
      </c>
      <c r="B1642" s="83" t="s">
        <v>2719</v>
      </c>
      <c r="C1642" s="84" t="s">
        <v>2944</v>
      </c>
      <c r="D1642" s="21" t="s">
        <v>37</v>
      </c>
      <c r="E1642" s="105" t="s">
        <v>2793</v>
      </c>
      <c r="F1642" s="86" t="s">
        <v>2792</v>
      </c>
      <c r="G1642" s="286" t="str">
        <f t="shared" si="123"/>
        <v>13.216737</v>
      </c>
      <c r="H1642" s="286" t="str">
        <f t="shared" si="126"/>
        <v>45.306426</v>
      </c>
      <c r="I1642" s="81">
        <v>0.0</v>
      </c>
      <c r="J1642" s="81">
        <v>0.0</v>
      </c>
      <c r="K1642" s="81">
        <v>0.0</v>
      </c>
      <c r="L1642" s="81">
        <v>0.0</v>
      </c>
      <c r="M1642" s="81">
        <v>0.0</v>
      </c>
      <c r="N1642" s="81">
        <v>0.0</v>
      </c>
      <c r="O1642" s="81">
        <v>2.0</v>
      </c>
      <c r="P1642" s="289"/>
      <c r="Q1642" s="289"/>
      <c r="R1642" s="289"/>
      <c r="S1642" s="55"/>
      <c r="T1642" s="55"/>
      <c r="U1642" s="55"/>
      <c r="V1642" s="55"/>
      <c r="W1642" s="55"/>
      <c r="X1642" s="55"/>
      <c r="Y1642" s="55"/>
      <c r="Z1642" s="55"/>
      <c r="AA1642" s="55"/>
      <c r="AB1642" s="55"/>
      <c r="AC1642" s="55"/>
      <c r="AD1642" s="55"/>
      <c r="AE1642" s="55"/>
      <c r="AF1642" s="55"/>
      <c r="AG1642" s="55"/>
      <c r="AH1642" s="55"/>
      <c r="AI1642" s="55"/>
      <c r="AJ1642" s="55"/>
    </row>
    <row r="1643">
      <c r="A1643" s="81" t="s">
        <v>3071</v>
      </c>
      <c r="B1643" s="83" t="s">
        <v>2719</v>
      </c>
      <c r="C1643" s="84" t="s">
        <v>3072</v>
      </c>
      <c r="D1643" s="21" t="s">
        <v>37</v>
      </c>
      <c r="E1643" s="105" t="s">
        <v>3074</v>
      </c>
      <c r="F1643" s="86" t="s">
        <v>2722</v>
      </c>
      <c r="G1643" s="286" t="str">
        <f t="shared" si="123"/>
        <v>15.470031</v>
      </c>
      <c r="H1643" s="286" t="str">
        <f t="shared" si="126"/>
        <v>45.322857</v>
      </c>
      <c r="I1643" s="81">
        <v>0.0</v>
      </c>
      <c r="J1643" s="81">
        <v>0.0</v>
      </c>
      <c r="K1643" s="81">
        <v>0.0</v>
      </c>
      <c r="L1643" s="81">
        <v>0.0</v>
      </c>
      <c r="M1643" s="81">
        <v>0.0</v>
      </c>
      <c r="N1643" s="81">
        <v>0.0</v>
      </c>
      <c r="O1643" s="81">
        <v>0.0</v>
      </c>
      <c r="P1643" s="289"/>
      <c r="Q1643" s="289"/>
      <c r="R1643" s="289"/>
      <c r="S1643" s="55"/>
      <c r="T1643" s="55"/>
      <c r="U1643" s="55"/>
      <c r="V1643" s="55"/>
      <c r="W1643" s="55"/>
      <c r="X1643" s="55"/>
      <c r="Y1643" s="55"/>
      <c r="Z1643" s="55"/>
      <c r="AA1643" s="55"/>
      <c r="AB1643" s="55"/>
      <c r="AC1643" s="55"/>
      <c r="AD1643" s="55"/>
      <c r="AE1643" s="55"/>
      <c r="AF1643" s="55"/>
      <c r="AG1643" s="55"/>
      <c r="AH1643" s="55"/>
      <c r="AI1643" s="55"/>
      <c r="AJ1643" s="55"/>
    </row>
    <row r="1644">
      <c r="A1644" s="81" t="s">
        <v>3157</v>
      </c>
      <c r="B1644" s="83" t="s">
        <v>2719</v>
      </c>
      <c r="C1644" s="84" t="s">
        <v>3158</v>
      </c>
      <c r="D1644" s="21" t="s">
        <v>37</v>
      </c>
      <c r="E1644" s="105" t="s">
        <v>3011</v>
      </c>
      <c r="F1644" s="86" t="s">
        <v>3010</v>
      </c>
      <c r="G1644" s="286" t="str">
        <f t="shared" si="123"/>
        <v>14.411870</v>
      </c>
      <c r="H1644" s="286" t="str">
        <f t="shared" si="126"/>
        <v>44.836513</v>
      </c>
      <c r="I1644" s="81">
        <v>0.0</v>
      </c>
      <c r="J1644" s="81">
        <v>0.0</v>
      </c>
      <c r="K1644" s="81">
        <v>0.0</v>
      </c>
      <c r="L1644" s="81">
        <v>0.0</v>
      </c>
      <c r="M1644" s="81">
        <v>0.0</v>
      </c>
      <c r="N1644" s="81">
        <v>0.0</v>
      </c>
      <c r="O1644" s="81">
        <v>0.0</v>
      </c>
      <c r="P1644" s="289"/>
      <c r="Q1644" s="289"/>
      <c r="R1644" s="289"/>
      <c r="S1644" s="55"/>
      <c r="T1644" s="55"/>
      <c r="U1644" s="55"/>
      <c r="V1644" s="55"/>
      <c r="W1644" s="55"/>
      <c r="X1644" s="55"/>
      <c r="Y1644" s="55"/>
      <c r="Z1644" s="55"/>
      <c r="AA1644" s="55"/>
      <c r="AB1644" s="55"/>
      <c r="AC1644" s="55"/>
      <c r="AD1644" s="55"/>
      <c r="AE1644" s="55"/>
      <c r="AF1644" s="55"/>
      <c r="AG1644" s="55"/>
      <c r="AH1644" s="55"/>
      <c r="AI1644" s="55"/>
      <c r="AJ1644" s="55"/>
    </row>
    <row r="1645">
      <c r="A1645" s="81" t="s">
        <v>3209</v>
      </c>
      <c r="B1645" s="83" t="s">
        <v>2719</v>
      </c>
      <c r="C1645" s="84" t="s">
        <v>3210</v>
      </c>
      <c r="D1645" s="21" t="s">
        <v>37</v>
      </c>
      <c r="E1645" s="86" t="s">
        <v>2867</v>
      </c>
      <c r="F1645" s="86" t="s">
        <v>2866</v>
      </c>
      <c r="G1645" s="286" t="str">
        <f t="shared" si="123"/>
        <v>13.988914</v>
      </c>
      <c r="H1645" s="286" t="str">
        <f t="shared" si="126"/>
        <v>45.577100</v>
      </c>
      <c r="I1645" s="81">
        <v>0.0</v>
      </c>
      <c r="J1645" s="81">
        <v>0.0</v>
      </c>
      <c r="K1645" s="81">
        <v>0.0</v>
      </c>
      <c r="L1645" s="81">
        <v>0.0</v>
      </c>
      <c r="M1645" s="81">
        <v>0.0</v>
      </c>
      <c r="N1645" s="81">
        <v>0.0</v>
      </c>
      <c r="O1645" s="81">
        <v>0.0</v>
      </c>
      <c r="P1645" s="289"/>
      <c r="Q1645" s="289"/>
      <c r="R1645" s="289"/>
      <c r="S1645" s="55"/>
      <c r="T1645" s="55"/>
      <c r="U1645" s="55"/>
      <c r="V1645" s="55"/>
      <c r="W1645" s="55"/>
      <c r="X1645" s="55"/>
      <c r="Y1645" s="55"/>
      <c r="Z1645" s="55"/>
      <c r="AA1645" s="55"/>
      <c r="AB1645" s="55"/>
      <c r="AC1645" s="55"/>
      <c r="AD1645" s="55"/>
      <c r="AE1645" s="55"/>
      <c r="AF1645" s="55"/>
      <c r="AG1645" s="55"/>
      <c r="AH1645" s="55"/>
      <c r="AI1645" s="55"/>
      <c r="AJ1645" s="55"/>
    </row>
    <row r="1646">
      <c r="A1646" s="81" t="s">
        <v>3392</v>
      </c>
      <c r="B1646" s="83" t="s">
        <v>2719</v>
      </c>
      <c r="C1646" s="84" t="s">
        <v>3391</v>
      </c>
      <c r="D1646" s="21" t="s">
        <v>37</v>
      </c>
      <c r="E1646" s="105" t="s">
        <v>3291</v>
      </c>
      <c r="F1646" s="86" t="s">
        <v>2969</v>
      </c>
      <c r="G1646" s="286" t="str">
        <f t="shared" si="123"/>
        <v>14.540432</v>
      </c>
      <c r="H1646" s="286" t="str">
        <f t="shared" si="126"/>
        <v>49.127197</v>
      </c>
      <c r="I1646" s="81">
        <v>0.0</v>
      </c>
      <c r="J1646" s="81">
        <v>0.0</v>
      </c>
      <c r="K1646" s="81">
        <v>0.0</v>
      </c>
      <c r="L1646" s="81">
        <v>0.0</v>
      </c>
      <c r="M1646" s="81">
        <v>0.0</v>
      </c>
      <c r="N1646" s="81">
        <v>0.0</v>
      </c>
      <c r="O1646" s="81">
        <v>0.0</v>
      </c>
      <c r="P1646" s="289"/>
      <c r="Q1646" s="289"/>
      <c r="R1646" s="289"/>
      <c r="S1646" s="55"/>
      <c r="T1646" s="55"/>
      <c r="U1646" s="55"/>
      <c r="V1646" s="55"/>
      <c r="W1646" s="55"/>
      <c r="X1646" s="55"/>
      <c r="Y1646" s="55"/>
      <c r="Z1646" s="55"/>
      <c r="AA1646" s="55"/>
      <c r="AB1646" s="55"/>
      <c r="AC1646" s="55"/>
      <c r="AD1646" s="55"/>
      <c r="AE1646" s="55"/>
      <c r="AF1646" s="55"/>
      <c r="AG1646" s="55"/>
      <c r="AH1646" s="55"/>
      <c r="AI1646" s="55"/>
      <c r="AJ1646" s="55"/>
    </row>
    <row r="1647">
      <c r="A1647" s="81" t="s">
        <v>3393</v>
      </c>
      <c r="B1647" s="83" t="s">
        <v>2719</v>
      </c>
      <c r="C1647" s="84" t="s">
        <v>3394</v>
      </c>
      <c r="D1647" s="21" t="s">
        <v>37</v>
      </c>
      <c r="E1647" s="105" t="s">
        <v>3291</v>
      </c>
      <c r="F1647" s="86" t="s">
        <v>2969</v>
      </c>
      <c r="G1647" s="286" t="str">
        <f t="shared" si="123"/>
        <v>14.540432</v>
      </c>
      <c r="H1647" s="286" t="str">
        <f t="shared" si="126"/>
        <v>49.127197</v>
      </c>
      <c r="I1647" s="81">
        <v>0.0</v>
      </c>
      <c r="J1647" s="81">
        <v>0.0</v>
      </c>
      <c r="K1647" s="81">
        <v>0.0</v>
      </c>
      <c r="L1647" s="81">
        <v>0.0</v>
      </c>
      <c r="M1647" s="81">
        <v>0.0</v>
      </c>
      <c r="N1647" s="81">
        <v>0.0</v>
      </c>
      <c r="O1647" s="81">
        <v>0.0</v>
      </c>
      <c r="P1647" s="289"/>
      <c r="Q1647" s="289"/>
      <c r="R1647" s="289"/>
      <c r="S1647" s="55"/>
      <c r="T1647" s="55"/>
      <c r="U1647" s="55"/>
      <c r="V1647" s="55"/>
      <c r="W1647" s="55"/>
      <c r="X1647" s="55"/>
      <c r="Y1647" s="55"/>
      <c r="Z1647" s="55"/>
      <c r="AA1647" s="55"/>
      <c r="AB1647" s="55"/>
      <c r="AC1647" s="55"/>
      <c r="AD1647" s="55"/>
      <c r="AE1647" s="55"/>
      <c r="AF1647" s="55"/>
      <c r="AG1647" s="55"/>
      <c r="AH1647" s="55"/>
      <c r="AI1647" s="55"/>
      <c r="AJ1647" s="55"/>
    </row>
    <row r="1648">
      <c r="A1648" s="81" t="s">
        <v>3395</v>
      </c>
      <c r="B1648" s="83" t="s">
        <v>2719</v>
      </c>
      <c r="C1648" s="84" t="s">
        <v>955</v>
      </c>
      <c r="D1648" s="21" t="s">
        <v>37</v>
      </c>
      <c r="E1648" s="105" t="s">
        <v>2782</v>
      </c>
      <c r="F1648" s="86" t="s">
        <v>2781</v>
      </c>
      <c r="G1648" s="286" t="str">
        <f t="shared" si="123"/>
        <v>13.135021</v>
      </c>
      <c r="H1648" s="286" t="str">
        <f t="shared" si="126"/>
        <v>45.388639</v>
      </c>
      <c r="I1648" s="81">
        <v>0.0</v>
      </c>
      <c r="J1648" s="81">
        <v>0.0</v>
      </c>
      <c r="K1648" s="81">
        <v>0.0</v>
      </c>
      <c r="L1648" s="81">
        <v>0.0</v>
      </c>
      <c r="M1648" s="81">
        <v>0.0</v>
      </c>
      <c r="N1648" s="81">
        <v>0.0</v>
      </c>
      <c r="O1648" s="81">
        <v>0.0</v>
      </c>
      <c r="P1648" s="289"/>
      <c r="Q1648" s="289"/>
      <c r="R1648" s="289"/>
      <c r="S1648" s="55"/>
      <c r="T1648" s="55"/>
      <c r="U1648" s="55"/>
      <c r="V1648" s="55"/>
      <c r="W1648" s="55"/>
      <c r="X1648" s="55"/>
      <c r="Y1648" s="55"/>
      <c r="Z1648" s="55"/>
      <c r="AA1648" s="55"/>
      <c r="AB1648" s="55"/>
      <c r="AC1648" s="55"/>
      <c r="AD1648" s="55"/>
      <c r="AE1648" s="55"/>
      <c r="AF1648" s="55"/>
      <c r="AG1648" s="55"/>
      <c r="AH1648" s="55"/>
      <c r="AI1648" s="55"/>
      <c r="AJ1648" s="55"/>
    </row>
    <row r="1649">
      <c r="A1649" s="81" t="s">
        <v>3458</v>
      </c>
      <c r="B1649" s="83" t="s">
        <v>2719</v>
      </c>
      <c r="C1649" s="84" t="s">
        <v>3459</v>
      </c>
      <c r="D1649" s="21" t="s">
        <v>37</v>
      </c>
      <c r="E1649" s="86" t="s">
        <v>3462</v>
      </c>
      <c r="F1649" s="86" t="s">
        <v>3461</v>
      </c>
      <c r="G1649" s="286" t="str">
        <f t="shared" si="123"/>
        <v>12.496951</v>
      </c>
      <c r="H1649" s="286" t="str">
        <f t="shared" si="126"/>
        <v>43.560694</v>
      </c>
      <c r="I1649" s="81">
        <v>0.0</v>
      </c>
      <c r="J1649" s="81">
        <v>0.0</v>
      </c>
      <c r="K1649" s="81">
        <v>0.0</v>
      </c>
      <c r="L1649" s="81">
        <v>0.0</v>
      </c>
      <c r="M1649" s="81">
        <v>0.0</v>
      </c>
      <c r="N1649" s="81">
        <v>0.0</v>
      </c>
      <c r="O1649" s="81">
        <v>0.0</v>
      </c>
      <c r="P1649" s="289"/>
      <c r="Q1649" s="289"/>
      <c r="R1649" s="289"/>
      <c r="S1649" s="55"/>
      <c r="T1649" s="55"/>
      <c r="U1649" s="55"/>
      <c r="V1649" s="55"/>
      <c r="W1649" s="55"/>
      <c r="X1649" s="55"/>
      <c r="Y1649" s="55"/>
      <c r="Z1649" s="55"/>
      <c r="AA1649" s="55"/>
      <c r="AB1649" s="55"/>
      <c r="AC1649" s="55"/>
      <c r="AD1649" s="55"/>
      <c r="AE1649" s="55"/>
      <c r="AF1649" s="55"/>
      <c r="AG1649" s="55"/>
      <c r="AH1649" s="55"/>
      <c r="AI1649" s="55"/>
      <c r="AJ1649" s="55"/>
    </row>
    <row r="1650">
      <c r="A1650" s="81" t="s">
        <v>3518</v>
      </c>
      <c r="B1650" s="83" t="s">
        <v>2719</v>
      </c>
      <c r="C1650" s="84" t="s">
        <v>3519</v>
      </c>
      <c r="D1650" s="11" t="s">
        <v>1537</v>
      </c>
      <c r="E1650" s="86" t="s">
        <v>3466</v>
      </c>
      <c r="F1650" s="86" t="s">
        <v>2743</v>
      </c>
      <c r="G1650" s="286" t="str">
        <f t="shared" si="123"/>
        <v>14.754630</v>
      </c>
      <c r="H1650" s="286" t="str">
        <f t="shared" si="126"/>
        <v>46.516261</v>
      </c>
      <c r="I1650" s="81">
        <v>0.0</v>
      </c>
      <c r="J1650" s="81">
        <v>0.0</v>
      </c>
      <c r="K1650" s="81">
        <v>0.0</v>
      </c>
      <c r="L1650" s="81">
        <v>0.0</v>
      </c>
      <c r="M1650" s="81">
        <v>0.0</v>
      </c>
      <c r="N1650" s="81">
        <v>0.0</v>
      </c>
      <c r="O1650" s="81">
        <v>0.0</v>
      </c>
      <c r="P1650" s="289"/>
      <c r="Q1650" s="289"/>
      <c r="R1650" s="289"/>
      <c r="S1650" s="55"/>
      <c r="T1650" s="55"/>
      <c r="U1650" s="55"/>
      <c r="V1650" s="55"/>
      <c r="W1650" s="55"/>
      <c r="X1650" s="55"/>
      <c r="Y1650" s="55"/>
      <c r="Z1650" s="55"/>
      <c r="AA1650" s="55"/>
      <c r="AB1650" s="55"/>
      <c r="AC1650" s="55"/>
      <c r="AD1650" s="55"/>
      <c r="AE1650" s="55"/>
      <c r="AF1650" s="55"/>
      <c r="AG1650" s="55"/>
      <c r="AH1650" s="55"/>
      <c r="AI1650" s="55"/>
      <c r="AJ1650" s="55"/>
    </row>
    <row r="1651">
      <c r="A1651" s="81" t="s">
        <v>3598</v>
      </c>
      <c r="B1651" s="83" t="s">
        <v>2719</v>
      </c>
      <c r="C1651" s="84" t="s">
        <v>2061</v>
      </c>
      <c r="D1651" s="11" t="s">
        <v>1537</v>
      </c>
      <c r="E1651" s="86" t="s">
        <v>3377</v>
      </c>
      <c r="F1651" s="86" t="s">
        <v>3017</v>
      </c>
      <c r="G1651" s="286" t="str">
        <f t="shared" si="123"/>
        <v>16.930413</v>
      </c>
      <c r="H1651" s="286" t="str">
        <f t="shared" si="126"/>
        <v>49.365314</v>
      </c>
      <c r="I1651" s="81">
        <v>0.0</v>
      </c>
      <c r="J1651" s="81">
        <v>0.0</v>
      </c>
      <c r="K1651" s="81">
        <v>0.0</v>
      </c>
      <c r="L1651" s="81">
        <v>0.0</v>
      </c>
      <c r="M1651" s="81">
        <v>0.0</v>
      </c>
      <c r="N1651" s="81">
        <v>0.0</v>
      </c>
      <c r="O1651" s="81">
        <v>0.0</v>
      </c>
      <c r="P1651" s="289"/>
      <c r="Q1651" s="289"/>
      <c r="R1651" s="289"/>
      <c r="S1651" s="55"/>
      <c r="T1651" s="55"/>
      <c r="U1651" s="55"/>
      <c r="V1651" s="55"/>
      <c r="W1651" s="55"/>
      <c r="X1651" s="55"/>
      <c r="Y1651" s="55"/>
      <c r="Z1651" s="55"/>
      <c r="AA1651" s="55"/>
      <c r="AB1651" s="55"/>
      <c r="AC1651" s="55"/>
      <c r="AD1651" s="55"/>
      <c r="AE1651" s="55"/>
      <c r="AF1651" s="55"/>
      <c r="AG1651" s="55"/>
      <c r="AH1651" s="55"/>
      <c r="AI1651" s="55"/>
      <c r="AJ1651" s="55"/>
    </row>
    <row r="1652">
      <c r="A1652" s="81" t="s">
        <v>3604</v>
      </c>
      <c r="B1652" s="83" t="s">
        <v>2719</v>
      </c>
      <c r="C1652" s="84" t="s">
        <v>3605</v>
      </c>
      <c r="D1652" s="11" t="s">
        <v>1537</v>
      </c>
      <c r="E1652" s="86" t="s">
        <v>3377</v>
      </c>
      <c r="F1652" s="86" t="s">
        <v>3017</v>
      </c>
      <c r="G1652" s="286" t="str">
        <f t="shared" si="123"/>
        <v>16.930413</v>
      </c>
      <c r="H1652" s="286" t="str">
        <f t="shared" si="126"/>
        <v>49.365314</v>
      </c>
      <c r="I1652" s="81">
        <v>0.0</v>
      </c>
      <c r="J1652" s="81">
        <v>0.0</v>
      </c>
      <c r="K1652" s="81">
        <v>0.0</v>
      </c>
      <c r="L1652" s="81">
        <v>0.0</v>
      </c>
      <c r="M1652" s="81">
        <v>0.0</v>
      </c>
      <c r="N1652" s="81">
        <v>0.0</v>
      </c>
      <c r="O1652" s="81">
        <v>0.0</v>
      </c>
      <c r="P1652" s="289"/>
      <c r="Q1652" s="289"/>
      <c r="R1652" s="289"/>
      <c r="S1652" s="55"/>
      <c r="T1652" s="55"/>
      <c r="U1652" s="55"/>
      <c r="V1652" s="55"/>
      <c r="W1652" s="55"/>
      <c r="X1652" s="55"/>
      <c r="Y1652" s="55"/>
      <c r="Z1652" s="55"/>
      <c r="AA1652" s="55"/>
      <c r="AB1652" s="55"/>
      <c r="AC1652" s="55"/>
      <c r="AD1652" s="55"/>
      <c r="AE1652" s="55"/>
      <c r="AF1652" s="55"/>
      <c r="AG1652" s="55"/>
      <c r="AH1652" s="55"/>
      <c r="AI1652" s="55"/>
      <c r="AJ1652" s="55"/>
    </row>
    <row r="1653">
      <c r="A1653" s="81" t="s">
        <v>3608</v>
      </c>
      <c r="B1653" s="83" t="s">
        <v>2719</v>
      </c>
      <c r="C1653" s="84" t="s">
        <v>2641</v>
      </c>
      <c r="D1653" s="11" t="s">
        <v>1537</v>
      </c>
      <c r="E1653" s="86" t="s">
        <v>3377</v>
      </c>
      <c r="F1653" s="86" t="s">
        <v>3017</v>
      </c>
      <c r="G1653" s="286" t="str">
        <f t="shared" si="123"/>
        <v>16.930413</v>
      </c>
      <c r="H1653" s="286" t="str">
        <f t="shared" si="126"/>
        <v>49.365314</v>
      </c>
      <c r="I1653" s="81">
        <v>0.0</v>
      </c>
      <c r="J1653" s="81">
        <v>0.0</v>
      </c>
      <c r="K1653" s="81">
        <v>0.0</v>
      </c>
      <c r="L1653" s="81">
        <v>0.0</v>
      </c>
      <c r="M1653" s="81">
        <v>0.0</v>
      </c>
      <c r="N1653" s="81">
        <v>0.0</v>
      </c>
      <c r="O1653" s="81">
        <v>0.0</v>
      </c>
      <c r="P1653" s="289"/>
      <c r="Q1653" s="289"/>
      <c r="R1653" s="289"/>
      <c r="S1653" s="55"/>
      <c r="T1653" s="55"/>
      <c r="U1653" s="55"/>
      <c r="V1653" s="55"/>
      <c r="W1653" s="55"/>
      <c r="X1653" s="55"/>
      <c r="Y1653" s="55"/>
      <c r="Z1653" s="55"/>
      <c r="AA1653" s="55"/>
      <c r="AB1653" s="55"/>
      <c r="AC1653" s="55"/>
      <c r="AD1653" s="55"/>
      <c r="AE1653" s="55"/>
      <c r="AF1653" s="55"/>
      <c r="AG1653" s="55"/>
      <c r="AH1653" s="55"/>
      <c r="AI1653" s="55"/>
      <c r="AJ1653" s="55"/>
    </row>
    <row r="1654">
      <c r="A1654" s="81" t="s">
        <v>3609</v>
      </c>
      <c r="B1654" s="83" t="s">
        <v>2719</v>
      </c>
      <c r="C1654" s="84" t="s">
        <v>2127</v>
      </c>
      <c r="D1654" s="11" t="s">
        <v>1537</v>
      </c>
      <c r="E1654" s="86" t="s">
        <v>2867</v>
      </c>
      <c r="F1654" s="86" t="s">
        <v>2866</v>
      </c>
      <c r="G1654" s="286" t="str">
        <f t="shared" si="123"/>
        <v>13.988914</v>
      </c>
      <c r="H1654" s="286" t="str">
        <f t="shared" si="126"/>
        <v>45.577100</v>
      </c>
      <c r="I1654" s="81">
        <v>0.0</v>
      </c>
      <c r="J1654" s="81">
        <v>0.0</v>
      </c>
      <c r="K1654" s="81">
        <v>0.0</v>
      </c>
      <c r="L1654" s="81">
        <v>0.0</v>
      </c>
      <c r="M1654" s="81">
        <v>0.0</v>
      </c>
      <c r="N1654" s="81">
        <v>0.0</v>
      </c>
      <c r="O1654" s="81">
        <v>0.0</v>
      </c>
      <c r="P1654" s="289"/>
      <c r="Q1654" s="289"/>
      <c r="R1654" s="289"/>
      <c r="S1654" s="55"/>
      <c r="T1654" s="55"/>
      <c r="U1654" s="55"/>
      <c r="V1654" s="55"/>
      <c r="W1654" s="55"/>
      <c r="X1654" s="55"/>
      <c r="Y1654" s="55"/>
      <c r="Z1654" s="55"/>
      <c r="AA1654" s="55"/>
      <c r="AB1654" s="55"/>
      <c r="AC1654" s="55"/>
      <c r="AD1654" s="55"/>
      <c r="AE1654" s="55"/>
      <c r="AF1654" s="55"/>
      <c r="AG1654" s="55"/>
      <c r="AH1654" s="55"/>
      <c r="AI1654" s="55"/>
      <c r="AJ1654" s="55"/>
    </row>
    <row r="1655">
      <c r="A1655" s="81" t="s">
        <v>3617</v>
      </c>
      <c r="B1655" s="83" t="s">
        <v>2719</v>
      </c>
      <c r="C1655" s="84" t="s">
        <v>2214</v>
      </c>
      <c r="D1655" s="11" t="s">
        <v>1537</v>
      </c>
      <c r="E1655" s="86" t="s">
        <v>3377</v>
      </c>
      <c r="F1655" s="86" t="s">
        <v>3017</v>
      </c>
      <c r="G1655" s="286" t="str">
        <f t="shared" si="123"/>
        <v>16.930413</v>
      </c>
      <c r="H1655" s="286" t="str">
        <f t="shared" si="126"/>
        <v>49.365314</v>
      </c>
      <c r="I1655" s="81">
        <v>0.0</v>
      </c>
      <c r="J1655" s="81">
        <v>0.0</v>
      </c>
      <c r="K1655" s="81">
        <v>0.0</v>
      </c>
      <c r="L1655" s="81">
        <v>0.0</v>
      </c>
      <c r="M1655" s="81">
        <v>0.0</v>
      </c>
      <c r="N1655" s="81">
        <v>0.0</v>
      </c>
      <c r="O1655" s="81">
        <v>0.0</v>
      </c>
      <c r="P1655" s="289"/>
      <c r="Q1655" s="289"/>
      <c r="R1655" s="289"/>
      <c r="S1655" s="55"/>
      <c r="T1655" s="55"/>
      <c r="U1655" s="55"/>
      <c r="V1655" s="55"/>
      <c r="W1655" s="55"/>
      <c r="X1655" s="55"/>
      <c r="Y1655" s="55"/>
      <c r="Z1655" s="55"/>
      <c r="AA1655" s="55"/>
      <c r="AB1655" s="55"/>
      <c r="AC1655" s="55"/>
      <c r="AD1655" s="55"/>
      <c r="AE1655" s="55"/>
      <c r="AF1655" s="55"/>
      <c r="AG1655" s="55"/>
      <c r="AH1655" s="55"/>
      <c r="AI1655" s="55"/>
      <c r="AJ1655" s="55"/>
    </row>
    <row r="1656">
      <c r="A1656" s="81" t="s">
        <v>3618</v>
      </c>
      <c r="B1656" s="83" t="s">
        <v>2719</v>
      </c>
      <c r="C1656" s="84" t="s">
        <v>3619</v>
      </c>
      <c r="D1656" s="11" t="s">
        <v>1537</v>
      </c>
      <c r="E1656" s="86" t="s">
        <v>3377</v>
      </c>
      <c r="F1656" s="86" t="s">
        <v>3017</v>
      </c>
      <c r="G1656" s="286" t="str">
        <f t="shared" si="123"/>
        <v>16.930413</v>
      </c>
      <c r="H1656" s="286" t="str">
        <f t="shared" si="126"/>
        <v>49.365314</v>
      </c>
      <c r="I1656" s="81">
        <v>0.0</v>
      </c>
      <c r="J1656" s="81">
        <v>0.0</v>
      </c>
      <c r="K1656" s="81">
        <v>0.0</v>
      </c>
      <c r="L1656" s="81">
        <v>0.0</v>
      </c>
      <c r="M1656" s="81">
        <v>0.0</v>
      </c>
      <c r="N1656" s="81">
        <v>0.0</v>
      </c>
      <c r="O1656" s="81">
        <v>0.0</v>
      </c>
      <c r="P1656" s="289"/>
      <c r="Q1656" s="289"/>
      <c r="R1656" s="289"/>
      <c r="S1656" s="55"/>
      <c r="T1656" s="55"/>
      <c r="U1656" s="55"/>
      <c r="V1656" s="55"/>
      <c r="W1656" s="55"/>
      <c r="X1656" s="55"/>
      <c r="Y1656" s="55"/>
      <c r="Z1656" s="55"/>
      <c r="AA1656" s="55"/>
      <c r="AB1656" s="55"/>
      <c r="AC1656" s="55"/>
      <c r="AD1656" s="55"/>
      <c r="AE1656" s="55"/>
      <c r="AF1656" s="55"/>
      <c r="AG1656" s="55"/>
      <c r="AH1656" s="55"/>
      <c r="AI1656" s="55"/>
      <c r="AJ1656" s="55"/>
    </row>
    <row r="1657">
      <c r="A1657" s="291" t="s">
        <v>3618</v>
      </c>
      <c r="B1657" s="291" t="s">
        <v>2719</v>
      </c>
      <c r="C1657" s="290" t="s">
        <v>3619</v>
      </c>
      <c r="D1657" s="291" t="s">
        <v>1537</v>
      </c>
      <c r="E1657" s="291" t="s">
        <v>3377</v>
      </c>
      <c r="F1657" s="291" t="s">
        <v>3017</v>
      </c>
      <c r="G1657" s="286" t="str">
        <f t="shared" si="123"/>
        <v>16.930413</v>
      </c>
      <c r="H1657" s="286" t="str">
        <f t="shared" si="126"/>
        <v>49.365314</v>
      </c>
      <c r="I1657" s="291">
        <v>0.0</v>
      </c>
      <c r="J1657" s="291">
        <v>0.0</v>
      </c>
      <c r="K1657" s="291">
        <v>0.0</v>
      </c>
      <c r="L1657" s="291">
        <v>0.0</v>
      </c>
      <c r="M1657" s="291">
        <v>0.0</v>
      </c>
      <c r="N1657" s="291">
        <v>0.0</v>
      </c>
      <c r="O1657" s="291">
        <v>0.0</v>
      </c>
      <c r="P1657" s="291">
        <v>0.0</v>
      </c>
      <c r="Q1657" s="293">
        <v>0.0</v>
      </c>
      <c r="R1657" s="293">
        <v>0.0</v>
      </c>
    </row>
    <row r="1658">
      <c r="A1658" s="291" t="s">
        <v>3623</v>
      </c>
      <c r="B1658" s="291" t="s">
        <v>2719</v>
      </c>
      <c r="C1658" s="290" t="s">
        <v>5748</v>
      </c>
      <c r="D1658" s="291" t="s">
        <v>1537</v>
      </c>
      <c r="E1658" s="291" t="s">
        <v>2867</v>
      </c>
      <c r="F1658" s="291" t="s">
        <v>2866</v>
      </c>
      <c r="G1658" s="286" t="str">
        <f t="shared" si="123"/>
        <v>13.988914</v>
      </c>
      <c r="H1658" s="286" t="str">
        <f t="shared" si="126"/>
        <v>45.577100</v>
      </c>
      <c r="I1658" s="291">
        <v>0.0</v>
      </c>
      <c r="J1658" s="291">
        <v>0.0</v>
      </c>
      <c r="K1658" s="291">
        <v>0.0</v>
      </c>
      <c r="L1658" s="291">
        <v>0.0</v>
      </c>
      <c r="M1658" s="291">
        <v>0.0</v>
      </c>
      <c r="N1658" s="291">
        <v>0.0</v>
      </c>
      <c r="O1658" s="291">
        <v>0.0</v>
      </c>
      <c r="P1658" s="291">
        <v>0.0</v>
      </c>
      <c r="Q1658" s="293">
        <v>0.0</v>
      </c>
      <c r="R1658" s="293">
        <v>0.0</v>
      </c>
    </row>
    <row r="1659">
      <c r="A1659" s="20"/>
      <c r="B1659" s="20"/>
      <c r="C1659" s="22"/>
      <c r="D1659" s="44"/>
      <c r="E1659" s="23"/>
      <c r="F1659" s="23"/>
      <c r="G1659" s="23"/>
      <c r="H1659" s="23"/>
      <c r="I1659" s="34"/>
      <c r="J1659" s="23"/>
      <c r="K1659" s="23"/>
      <c r="L1659" s="45"/>
      <c r="M1659" s="45"/>
      <c r="N1659" s="45"/>
      <c r="O1659" s="45"/>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row>
    <row r="1660">
      <c r="A1660" s="20"/>
      <c r="B1660" s="20"/>
      <c r="C1660" s="22"/>
      <c r="D1660" s="44"/>
      <c r="E1660" s="23"/>
      <c r="F1660" s="23"/>
      <c r="G1660" s="23"/>
      <c r="H1660" s="23"/>
      <c r="I1660" s="34"/>
      <c r="J1660" s="23"/>
      <c r="K1660" s="23"/>
      <c r="L1660" s="45"/>
      <c r="M1660" s="45"/>
      <c r="N1660" s="45"/>
      <c r="O1660" s="45"/>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row>
    <row r="1661">
      <c r="A1661" s="20"/>
      <c r="B1661" s="20"/>
      <c r="C1661" s="22"/>
      <c r="D1661" s="44"/>
      <c r="E1661" s="23"/>
      <c r="F1661" s="23"/>
      <c r="G1661" s="23"/>
      <c r="H1661" s="23"/>
      <c r="I1661" s="34"/>
      <c r="J1661" s="23"/>
      <c r="K1661" s="23"/>
      <c r="L1661" s="45"/>
      <c r="M1661" s="45"/>
      <c r="N1661" s="45"/>
      <c r="O1661" s="45"/>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row>
    <row r="1662">
      <c r="A1662" s="20"/>
      <c r="B1662" s="20"/>
      <c r="C1662" s="22"/>
      <c r="D1662" s="44"/>
      <c r="E1662" s="23"/>
      <c r="F1662" s="23"/>
      <c r="G1662" s="23"/>
      <c r="H1662" s="23"/>
      <c r="I1662" s="34"/>
      <c r="J1662" s="23"/>
      <c r="K1662" s="23"/>
      <c r="L1662" s="45"/>
      <c r="M1662" s="45"/>
      <c r="N1662" s="45"/>
      <c r="O1662" s="45"/>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row>
    <row r="1663">
      <c r="A1663" s="20"/>
      <c r="B1663" s="20"/>
      <c r="C1663" s="22"/>
      <c r="D1663" s="44"/>
      <c r="E1663" s="23"/>
      <c r="F1663" s="23"/>
      <c r="G1663" s="23"/>
      <c r="H1663" s="23"/>
      <c r="I1663" s="34"/>
      <c r="J1663" s="23"/>
      <c r="K1663" s="23"/>
      <c r="L1663" s="45"/>
      <c r="M1663" s="45"/>
      <c r="N1663" s="45"/>
      <c r="O1663" s="45"/>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row>
    <row r="1664">
      <c r="A1664" s="20"/>
      <c r="B1664" s="20"/>
      <c r="C1664" s="22"/>
      <c r="D1664" s="44"/>
      <c r="E1664" s="23"/>
      <c r="F1664" s="23"/>
      <c r="G1664" s="23"/>
      <c r="H1664" s="23"/>
      <c r="I1664" s="34"/>
      <c r="J1664" s="23"/>
      <c r="K1664" s="23"/>
      <c r="L1664" s="45"/>
      <c r="M1664" s="45"/>
      <c r="N1664" s="45"/>
      <c r="O1664" s="45"/>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row>
    <row r="1665">
      <c r="A1665" s="20"/>
      <c r="B1665" s="20"/>
      <c r="C1665" s="22"/>
      <c r="D1665" s="44"/>
      <c r="E1665" s="23"/>
      <c r="F1665" s="23"/>
      <c r="G1665" s="23"/>
      <c r="H1665" s="23"/>
      <c r="I1665" s="34"/>
      <c r="J1665" s="23"/>
      <c r="K1665" s="23"/>
      <c r="L1665" s="45"/>
      <c r="M1665" s="45"/>
      <c r="N1665" s="45"/>
      <c r="O1665" s="45"/>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row>
    <row r="1666">
      <c r="A1666" s="20"/>
      <c r="B1666" s="20"/>
      <c r="C1666" s="22"/>
      <c r="D1666" s="44"/>
      <c r="E1666" s="23"/>
      <c r="F1666" s="23"/>
      <c r="G1666" s="23"/>
      <c r="H1666" s="23"/>
      <c r="I1666" s="34"/>
      <c r="J1666" s="23"/>
      <c r="K1666" s="23"/>
      <c r="L1666" s="45"/>
      <c r="M1666" s="45"/>
      <c r="N1666" s="45"/>
      <c r="O1666" s="45"/>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row>
    <row r="1667">
      <c r="A1667" s="20"/>
      <c r="B1667" s="20"/>
      <c r="C1667" s="22"/>
      <c r="D1667" s="44"/>
      <c r="E1667" s="23"/>
      <c r="F1667" s="23"/>
      <c r="G1667" s="23"/>
      <c r="H1667" s="23"/>
      <c r="I1667" s="34"/>
      <c r="J1667" s="23"/>
      <c r="K1667" s="23"/>
      <c r="L1667" s="45"/>
      <c r="M1667" s="45"/>
      <c r="N1667" s="45"/>
      <c r="O1667" s="45"/>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row>
    <row r="1668">
      <c r="A1668" s="20"/>
      <c r="B1668" s="20"/>
      <c r="C1668" s="22"/>
      <c r="D1668" s="44"/>
      <c r="E1668" s="23"/>
      <c r="F1668" s="23"/>
      <c r="G1668" s="23"/>
      <c r="H1668" s="23"/>
      <c r="I1668" s="34"/>
      <c r="J1668" s="23"/>
      <c r="K1668" s="23"/>
      <c r="L1668" s="45"/>
      <c r="M1668" s="45"/>
      <c r="N1668" s="45"/>
      <c r="O1668" s="45"/>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row>
    <row r="1669">
      <c r="A1669" s="20"/>
      <c r="B1669" s="20"/>
      <c r="C1669" s="22"/>
      <c r="D1669" s="44"/>
      <c r="E1669" s="23"/>
      <c r="F1669" s="23"/>
      <c r="G1669" s="23"/>
      <c r="H1669" s="23"/>
      <c r="I1669" s="34"/>
      <c r="J1669" s="23"/>
      <c r="K1669" s="23"/>
      <c r="L1669" s="45"/>
      <c r="M1669" s="45"/>
      <c r="N1669" s="45"/>
      <c r="O1669" s="45"/>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row>
    <row r="1670">
      <c r="A1670" s="20"/>
      <c r="B1670" s="20"/>
      <c r="C1670" s="22"/>
      <c r="D1670" s="44"/>
      <c r="E1670" s="23"/>
      <c r="F1670" s="23"/>
      <c r="G1670" s="23"/>
      <c r="H1670" s="23"/>
      <c r="I1670" s="34"/>
      <c r="J1670" s="23"/>
      <c r="K1670" s="23"/>
      <c r="L1670" s="45"/>
      <c r="M1670" s="45"/>
      <c r="N1670" s="45"/>
      <c r="O1670" s="45"/>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row>
    <row r="1671">
      <c r="A1671" s="20"/>
      <c r="B1671" s="20"/>
      <c r="C1671" s="22"/>
      <c r="D1671" s="44"/>
      <c r="E1671" s="23"/>
      <c r="F1671" s="23"/>
      <c r="G1671" s="23"/>
      <c r="H1671" s="23"/>
      <c r="I1671" s="34"/>
      <c r="J1671" s="23"/>
      <c r="K1671" s="23"/>
      <c r="L1671" s="45"/>
      <c r="M1671" s="45"/>
      <c r="N1671" s="45"/>
      <c r="O1671" s="45"/>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row>
    <row r="1672">
      <c r="A1672" s="20"/>
      <c r="B1672" s="20"/>
      <c r="C1672" s="22"/>
      <c r="D1672" s="44"/>
      <c r="E1672" s="23"/>
      <c r="F1672" s="23"/>
      <c r="G1672" s="23"/>
      <c r="H1672" s="23"/>
      <c r="I1672" s="34"/>
      <c r="J1672" s="23"/>
      <c r="K1672" s="23"/>
      <c r="L1672" s="45"/>
      <c r="M1672" s="45"/>
      <c r="N1672" s="45"/>
      <c r="O1672" s="45"/>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row>
    <row r="1673">
      <c r="A1673" s="20"/>
      <c r="B1673" s="20"/>
      <c r="C1673" s="22"/>
      <c r="D1673" s="44"/>
      <c r="E1673" s="23"/>
      <c r="F1673" s="23"/>
      <c r="G1673" s="23"/>
      <c r="H1673" s="23"/>
      <c r="I1673" s="34"/>
      <c r="J1673" s="23"/>
      <c r="K1673" s="23"/>
      <c r="L1673" s="45"/>
      <c r="M1673" s="45"/>
      <c r="N1673" s="45"/>
      <c r="O1673" s="45"/>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row>
    <row r="1674">
      <c r="A1674" s="20"/>
      <c r="B1674" s="20"/>
      <c r="C1674" s="22"/>
      <c r="D1674" s="44"/>
      <c r="E1674" s="23"/>
      <c r="F1674" s="23"/>
      <c r="G1674" s="23"/>
      <c r="H1674" s="23"/>
      <c r="I1674" s="34"/>
      <c r="J1674" s="23"/>
      <c r="K1674" s="23"/>
      <c r="L1674" s="45"/>
      <c r="M1674" s="45"/>
      <c r="N1674" s="45"/>
      <c r="O1674" s="45"/>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row>
    <row r="1675">
      <c r="A1675" s="20"/>
      <c r="B1675" s="20"/>
      <c r="C1675" s="22"/>
      <c r="D1675" s="44"/>
      <c r="E1675" s="23"/>
      <c r="F1675" s="23"/>
      <c r="G1675" s="23"/>
      <c r="H1675" s="23"/>
      <c r="I1675" s="34"/>
      <c r="J1675" s="23"/>
      <c r="K1675" s="23"/>
      <c r="L1675" s="45"/>
      <c r="M1675" s="45"/>
      <c r="N1675" s="45"/>
      <c r="O1675" s="45"/>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row>
    <row r="1676">
      <c r="A1676" s="20"/>
      <c r="B1676" s="20"/>
      <c r="C1676" s="22"/>
      <c r="D1676" s="44"/>
      <c r="E1676" s="23"/>
      <c r="F1676" s="23"/>
      <c r="G1676" s="23"/>
      <c r="H1676" s="23"/>
      <c r="I1676" s="34"/>
      <c r="J1676" s="23"/>
      <c r="K1676" s="23"/>
      <c r="L1676" s="45"/>
      <c r="M1676" s="45"/>
      <c r="N1676" s="45"/>
      <c r="O1676" s="45"/>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row>
    <row r="1677">
      <c r="A1677" s="20"/>
      <c r="B1677" s="20"/>
      <c r="C1677" s="22"/>
      <c r="D1677" s="44"/>
      <c r="E1677" s="23"/>
      <c r="F1677" s="23"/>
      <c r="G1677" s="23"/>
      <c r="H1677" s="23"/>
      <c r="I1677" s="34"/>
      <c r="J1677" s="23"/>
      <c r="K1677" s="23"/>
      <c r="L1677" s="45"/>
      <c r="M1677" s="45"/>
      <c r="N1677" s="45"/>
      <c r="O1677" s="45"/>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row>
    <row r="1678">
      <c r="A1678" s="20"/>
      <c r="B1678" s="20"/>
      <c r="C1678" s="22"/>
      <c r="D1678" s="44"/>
      <c r="E1678" s="23"/>
      <c r="F1678" s="23"/>
      <c r="G1678" s="23"/>
      <c r="H1678" s="23"/>
      <c r="I1678" s="34"/>
      <c r="J1678" s="23"/>
      <c r="K1678" s="23"/>
      <c r="L1678" s="45"/>
      <c r="M1678" s="45"/>
      <c r="N1678" s="45"/>
      <c r="O1678" s="45"/>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row>
    <row r="1679">
      <c r="A1679" s="20"/>
      <c r="B1679" s="20"/>
      <c r="C1679" s="22"/>
      <c r="D1679" s="44"/>
      <c r="E1679" s="23"/>
      <c r="F1679" s="23"/>
      <c r="G1679" s="23"/>
      <c r="H1679" s="23"/>
      <c r="I1679" s="34"/>
      <c r="J1679" s="23"/>
      <c r="K1679" s="23"/>
      <c r="L1679" s="45"/>
      <c r="M1679" s="45"/>
      <c r="N1679" s="45"/>
      <c r="O1679" s="45"/>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row>
    <row r="1680">
      <c r="A1680" s="20"/>
      <c r="B1680" s="20"/>
      <c r="C1680" s="22"/>
      <c r="D1680" s="44"/>
      <c r="E1680" s="23"/>
      <c r="F1680" s="23"/>
      <c r="G1680" s="23"/>
      <c r="H1680" s="23"/>
      <c r="I1680" s="34"/>
      <c r="J1680" s="23"/>
      <c r="K1680" s="23"/>
      <c r="L1680" s="45"/>
      <c r="M1680" s="45"/>
      <c r="N1680" s="45"/>
      <c r="O1680" s="45"/>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row>
    <row r="1681">
      <c r="A1681" s="20"/>
      <c r="B1681" s="20"/>
      <c r="C1681" s="22"/>
      <c r="D1681" s="44"/>
      <c r="E1681" s="23"/>
      <c r="F1681" s="23"/>
      <c r="G1681" s="23"/>
      <c r="H1681" s="23"/>
      <c r="I1681" s="34"/>
      <c r="J1681" s="23"/>
      <c r="K1681" s="23"/>
      <c r="L1681" s="45"/>
      <c r="M1681" s="45"/>
      <c r="N1681" s="45"/>
      <c r="O1681" s="45"/>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row>
    <row r="1682">
      <c r="A1682" s="20"/>
      <c r="B1682" s="20"/>
      <c r="C1682" s="22"/>
      <c r="D1682" s="44"/>
      <c r="E1682" s="23"/>
      <c r="F1682" s="23"/>
      <c r="G1682" s="23"/>
      <c r="H1682" s="23"/>
      <c r="I1682" s="34"/>
      <c r="J1682" s="23"/>
      <c r="K1682" s="23"/>
      <c r="L1682" s="45"/>
      <c r="M1682" s="45"/>
      <c r="N1682" s="45"/>
      <c r="O1682" s="45"/>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row>
    <row r="1683">
      <c r="A1683" s="20"/>
      <c r="B1683" s="20"/>
      <c r="C1683" s="22"/>
      <c r="D1683" s="44"/>
      <c r="E1683" s="23"/>
      <c r="F1683" s="23"/>
      <c r="G1683" s="23"/>
      <c r="H1683" s="23"/>
      <c r="I1683" s="34"/>
      <c r="J1683" s="23"/>
      <c r="K1683" s="23"/>
      <c r="L1683" s="45"/>
      <c r="M1683" s="45"/>
      <c r="N1683" s="45"/>
      <c r="O1683" s="45"/>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row>
    <row r="1684">
      <c r="A1684" s="20"/>
      <c r="B1684" s="20"/>
      <c r="C1684" s="22"/>
      <c r="D1684" s="44"/>
      <c r="E1684" s="23"/>
      <c r="F1684" s="23"/>
      <c r="G1684" s="23"/>
      <c r="H1684" s="23"/>
      <c r="I1684" s="34"/>
      <c r="J1684" s="23"/>
      <c r="K1684" s="23"/>
      <c r="L1684" s="45"/>
      <c r="M1684" s="45"/>
      <c r="N1684" s="45"/>
      <c r="O1684" s="45"/>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row>
    <row r="1685">
      <c r="A1685" s="20"/>
      <c r="B1685" s="20"/>
      <c r="C1685" s="22"/>
      <c r="D1685" s="44"/>
      <c r="E1685" s="23"/>
      <c r="F1685" s="23"/>
      <c r="G1685" s="23"/>
      <c r="H1685" s="23"/>
      <c r="I1685" s="34"/>
      <c r="J1685" s="23"/>
      <c r="K1685" s="23"/>
      <c r="L1685" s="45"/>
      <c r="M1685" s="45"/>
      <c r="N1685" s="45"/>
      <c r="O1685" s="45"/>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row>
    <row r="1686">
      <c r="A1686" s="20"/>
      <c r="B1686" s="20"/>
      <c r="C1686" s="22"/>
      <c r="D1686" s="44"/>
      <c r="E1686" s="23"/>
      <c r="F1686" s="23"/>
      <c r="G1686" s="23"/>
      <c r="H1686" s="23"/>
      <c r="I1686" s="34"/>
      <c r="J1686" s="23"/>
      <c r="K1686" s="23"/>
      <c r="L1686" s="45"/>
      <c r="M1686" s="45"/>
      <c r="N1686" s="45"/>
      <c r="O1686" s="45"/>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row>
    <row r="1687">
      <c r="A1687" s="20"/>
      <c r="B1687" s="20"/>
      <c r="C1687" s="22"/>
      <c r="D1687" s="44"/>
      <c r="E1687" s="23"/>
      <c r="F1687" s="23"/>
      <c r="G1687" s="23"/>
      <c r="H1687" s="23"/>
      <c r="I1687" s="34"/>
      <c r="J1687" s="23"/>
      <c r="K1687" s="23"/>
      <c r="L1687" s="45"/>
      <c r="M1687" s="45"/>
      <c r="N1687" s="45"/>
      <c r="O1687" s="45"/>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row>
    <row r="1688">
      <c r="A1688" s="20"/>
      <c r="B1688" s="20"/>
      <c r="C1688" s="22"/>
      <c r="D1688" s="44"/>
      <c r="E1688" s="23"/>
      <c r="F1688" s="23"/>
      <c r="G1688" s="23"/>
      <c r="H1688" s="23"/>
      <c r="I1688" s="34"/>
      <c r="J1688" s="23"/>
      <c r="K1688" s="23"/>
      <c r="L1688" s="45"/>
      <c r="M1688" s="45"/>
      <c r="N1688" s="45"/>
      <c r="O1688" s="45"/>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row>
    <row r="1689">
      <c r="A1689" s="20"/>
      <c r="B1689" s="20"/>
      <c r="C1689" s="22"/>
      <c r="D1689" s="44"/>
      <c r="E1689" s="23"/>
      <c r="F1689" s="23"/>
      <c r="G1689" s="23"/>
      <c r="H1689" s="23"/>
      <c r="I1689" s="34"/>
      <c r="J1689" s="23"/>
      <c r="K1689" s="23"/>
      <c r="L1689" s="45"/>
      <c r="M1689" s="45"/>
      <c r="N1689" s="45"/>
      <c r="O1689" s="45"/>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row>
    <row r="1690">
      <c r="A1690" s="20"/>
      <c r="B1690" s="20"/>
      <c r="C1690" s="22"/>
      <c r="D1690" s="44"/>
      <c r="E1690" s="23"/>
      <c r="F1690" s="23"/>
      <c r="G1690" s="23"/>
      <c r="H1690" s="23"/>
      <c r="I1690" s="34"/>
      <c r="J1690" s="23"/>
      <c r="K1690" s="23"/>
      <c r="L1690" s="45"/>
      <c r="M1690" s="45"/>
      <c r="N1690" s="45"/>
      <c r="O1690" s="45"/>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row>
    <row r="1691">
      <c r="A1691" s="20"/>
      <c r="B1691" s="20"/>
      <c r="C1691" s="22"/>
      <c r="D1691" s="44"/>
      <c r="E1691" s="23"/>
      <c r="F1691" s="23"/>
      <c r="G1691" s="23"/>
      <c r="H1691" s="23"/>
      <c r="I1691" s="34"/>
      <c r="J1691" s="23"/>
      <c r="K1691" s="23"/>
      <c r="L1691" s="45"/>
      <c r="M1691" s="45"/>
      <c r="N1691" s="45"/>
      <c r="O1691" s="45"/>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row>
    <row r="1692">
      <c r="A1692" s="20"/>
      <c r="B1692" s="20"/>
      <c r="C1692" s="22"/>
      <c r="D1692" s="44"/>
      <c r="E1692" s="23"/>
      <c r="F1692" s="23"/>
      <c r="G1692" s="23"/>
      <c r="H1692" s="23"/>
      <c r="I1692" s="34"/>
      <c r="J1692" s="23"/>
      <c r="K1692" s="23"/>
      <c r="L1692" s="45"/>
      <c r="M1692" s="45"/>
      <c r="N1692" s="45"/>
      <c r="O1692" s="45"/>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row>
    <row r="1693">
      <c r="A1693" s="20"/>
      <c r="B1693" s="20"/>
      <c r="C1693" s="22"/>
      <c r="D1693" s="44"/>
      <c r="E1693" s="23"/>
      <c r="F1693" s="23"/>
      <c r="G1693" s="23"/>
      <c r="H1693" s="23"/>
      <c r="I1693" s="34"/>
      <c r="J1693" s="23"/>
      <c r="K1693" s="23"/>
      <c r="L1693" s="45"/>
      <c r="M1693" s="45"/>
      <c r="N1693" s="45"/>
      <c r="O1693" s="45"/>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row>
    <row r="1694">
      <c r="A1694" s="20"/>
      <c r="B1694" s="20"/>
      <c r="C1694" s="22"/>
      <c r="D1694" s="44"/>
      <c r="E1694" s="23"/>
      <c r="F1694" s="23"/>
      <c r="G1694" s="23"/>
      <c r="H1694" s="23"/>
      <c r="I1694" s="34"/>
      <c r="J1694" s="23"/>
      <c r="K1694" s="23"/>
      <c r="L1694" s="45"/>
      <c r="M1694" s="45"/>
      <c r="N1694" s="45"/>
      <c r="O1694" s="45"/>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row>
    <row r="1695">
      <c r="A1695" s="20"/>
      <c r="B1695" s="20"/>
      <c r="C1695" s="22"/>
      <c r="D1695" s="44"/>
      <c r="E1695" s="23"/>
      <c r="F1695" s="23"/>
      <c r="G1695" s="23"/>
      <c r="H1695" s="23"/>
      <c r="I1695" s="34"/>
      <c r="J1695" s="23"/>
      <c r="K1695" s="23"/>
      <c r="L1695" s="45"/>
      <c r="M1695" s="45"/>
      <c r="N1695" s="45"/>
      <c r="O1695" s="45"/>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row>
    <row r="1696">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sheetData>
  <mergeCells count="307">
    <mergeCell ref="Q28:R28"/>
    <mergeCell ref="Q30:R30"/>
    <mergeCell ref="Q12:R12"/>
    <mergeCell ref="Q5:R5"/>
    <mergeCell ref="Q3:R3"/>
    <mergeCell ref="Q13:R13"/>
    <mergeCell ref="Q14:R14"/>
    <mergeCell ref="Q17:R17"/>
    <mergeCell ref="Q20:R20"/>
    <mergeCell ref="Q21:R21"/>
    <mergeCell ref="Q35:R35"/>
    <mergeCell ref="Q36:R36"/>
    <mergeCell ref="Q172:R172"/>
    <mergeCell ref="Q165:R165"/>
    <mergeCell ref="Q152:R152"/>
    <mergeCell ref="Q149:R149"/>
    <mergeCell ref="Q145:R145"/>
    <mergeCell ref="Q144:R144"/>
    <mergeCell ref="Q151:R151"/>
    <mergeCell ref="Q150:R150"/>
    <mergeCell ref="Q173:R173"/>
    <mergeCell ref="Q164:R164"/>
    <mergeCell ref="Q242:R242"/>
    <mergeCell ref="Q221:R221"/>
    <mergeCell ref="Q224:R224"/>
    <mergeCell ref="Q223:R223"/>
    <mergeCell ref="Q196:R196"/>
    <mergeCell ref="Q220:R220"/>
    <mergeCell ref="Q222:R222"/>
    <mergeCell ref="Q245:R245"/>
    <mergeCell ref="Q127:R127"/>
    <mergeCell ref="Q128:R128"/>
    <mergeCell ref="Q394:R394"/>
    <mergeCell ref="Q390:R390"/>
    <mergeCell ref="Q391:R391"/>
    <mergeCell ref="Q393:R393"/>
    <mergeCell ref="Q392:R392"/>
    <mergeCell ref="Q337:R337"/>
    <mergeCell ref="Q336:R336"/>
    <mergeCell ref="Q335:R335"/>
    <mergeCell ref="Q340:R340"/>
    <mergeCell ref="Q344:R344"/>
    <mergeCell ref="Q343:R343"/>
    <mergeCell ref="Q341:R341"/>
    <mergeCell ref="Q342:R342"/>
    <mergeCell ref="Q339:R339"/>
    <mergeCell ref="Q338:R338"/>
    <mergeCell ref="Q271:R271"/>
    <mergeCell ref="Q270:R270"/>
    <mergeCell ref="Q268:R268"/>
    <mergeCell ref="Q276:R276"/>
    <mergeCell ref="Q273:R273"/>
    <mergeCell ref="Q274:R274"/>
    <mergeCell ref="Q275:R275"/>
    <mergeCell ref="Q269:R269"/>
    <mergeCell ref="Q272:R272"/>
    <mergeCell ref="Q116:R116"/>
    <mergeCell ref="Q125:R125"/>
    <mergeCell ref="Q117:R117"/>
    <mergeCell ref="Q192:R192"/>
    <mergeCell ref="Q195:R195"/>
    <mergeCell ref="Q166:R166"/>
    <mergeCell ref="Q115:R115"/>
    <mergeCell ref="Q191:R191"/>
    <mergeCell ref="Q187:R187"/>
    <mergeCell ref="Q126:R126"/>
    <mergeCell ref="Q57:R57"/>
    <mergeCell ref="Q61:R61"/>
    <mergeCell ref="Q42:R42"/>
    <mergeCell ref="Q40:R40"/>
    <mergeCell ref="Q56:R56"/>
    <mergeCell ref="Q53:R53"/>
    <mergeCell ref="Q71:R71"/>
    <mergeCell ref="Q72:R72"/>
    <mergeCell ref="Q73:R73"/>
    <mergeCell ref="Q190:R190"/>
    <mergeCell ref="Q188:R188"/>
    <mergeCell ref="Q189:R189"/>
    <mergeCell ref="Q175:R175"/>
    <mergeCell ref="Q176:R176"/>
    <mergeCell ref="Q194:R194"/>
    <mergeCell ref="Q193:R193"/>
    <mergeCell ref="Q171:R171"/>
    <mergeCell ref="Q174:R174"/>
    <mergeCell ref="Q75:R75"/>
    <mergeCell ref="Q79:R79"/>
    <mergeCell ref="Q84:R84"/>
    <mergeCell ref="Q85:R85"/>
    <mergeCell ref="Q86:R86"/>
    <mergeCell ref="Q114:R114"/>
    <mergeCell ref="Q107:R107"/>
    <mergeCell ref="Q106:R106"/>
    <mergeCell ref="Q97:R97"/>
    <mergeCell ref="Q62:R62"/>
    <mergeCell ref="Q63:R63"/>
    <mergeCell ref="Q1045:R1045"/>
    <mergeCell ref="Q1051:R1051"/>
    <mergeCell ref="Q1050:R1050"/>
    <mergeCell ref="Q871:R871"/>
    <mergeCell ref="Q870:R870"/>
    <mergeCell ref="Q874:R874"/>
    <mergeCell ref="Q876:R876"/>
    <mergeCell ref="Q752:R752"/>
    <mergeCell ref="Q753:R753"/>
    <mergeCell ref="Q1044:R1044"/>
    <mergeCell ref="Q1065:R1065"/>
    <mergeCell ref="Q885:R885"/>
    <mergeCell ref="Q869:R869"/>
    <mergeCell ref="Q886:R886"/>
    <mergeCell ref="Q1064:R1064"/>
    <mergeCell ref="Q1058:R1058"/>
    <mergeCell ref="Q1059:R1059"/>
    <mergeCell ref="Q1061:R1061"/>
    <mergeCell ref="Q1063:R1063"/>
    <mergeCell ref="Q1060:R1060"/>
    <mergeCell ref="Q1062:R1062"/>
    <mergeCell ref="Q1048:R1048"/>
    <mergeCell ref="Q1049:R1049"/>
    <mergeCell ref="Q1052:R1052"/>
    <mergeCell ref="Q1055:R1055"/>
    <mergeCell ref="Q875:R875"/>
    <mergeCell ref="Q877:R877"/>
    <mergeCell ref="Q881:R881"/>
    <mergeCell ref="Q878:R878"/>
    <mergeCell ref="Q880:R880"/>
    <mergeCell ref="Q884:R884"/>
    <mergeCell ref="Q883:R883"/>
    <mergeCell ref="Q872:R872"/>
    <mergeCell ref="Q873:R873"/>
    <mergeCell ref="Q1202:R1202"/>
    <mergeCell ref="Q1201:R1201"/>
    <mergeCell ref="Q1200:R1200"/>
    <mergeCell ref="Q1210:R1210"/>
    <mergeCell ref="Q1209:R1209"/>
    <mergeCell ref="Q1211:R1211"/>
    <mergeCell ref="Q1212:R1212"/>
    <mergeCell ref="Q1214:R1214"/>
    <mergeCell ref="Q1213:R1213"/>
    <mergeCell ref="Q1215:R1215"/>
    <mergeCell ref="Q1204:R1204"/>
    <mergeCell ref="Q1208:R1208"/>
    <mergeCell ref="Q1206:R1206"/>
    <mergeCell ref="Q1205:R1205"/>
    <mergeCell ref="Q1203:R1203"/>
    <mergeCell ref="Q1207:R1207"/>
    <mergeCell ref="Q1347:R1347"/>
    <mergeCell ref="Q1346:R1346"/>
    <mergeCell ref="Q1340:R1340"/>
    <mergeCell ref="Q1341:R1341"/>
    <mergeCell ref="Q1350:R1350"/>
    <mergeCell ref="Q1352:R1352"/>
    <mergeCell ref="Q1342:R1342"/>
    <mergeCell ref="Q1343:R1343"/>
    <mergeCell ref="Q1351:R1351"/>
    <mergeCell ref="Q1057:R1057"/>
    <mergeCell ref="Q1053:R1053"/>
    <mergeCell ref="Q1054:R1054"/>
    <mergeCell ref="Q1056:R1056"/>
    <mergeCell ref="Q1068:R1068"/>
    <mergeCell ref="Q1069:R1069"/>
    <mergeCell ref="Q1067:R1067"/>
    <mergeCell ref="Q1066:R1066"/>
    <mergeCell ref="Q1042:R1042"/>
    <mergeCell ref="Q1043:R1043"/>
    <mergeCell ref="Q882:R882"/>
    <mergeCell ref="Q879:R879"/>
    <mergeCell ref="Q1344:R1344"/>
    <mergeCell ref="Q1345:R1345"/>
    <mergeCell ref="Q1046:R1046"/>
    <mergeCell ref="Q1047:R1047"/>
    <mergeCell ref="Q1219:R1219"/>
    <mergeCell ref="Q1218:R1218"/>
    <mergeCell ref="Q1217:R1217"/>
    <mergeCell ref="Q1216:R1216"/>
    <mergeCell ref="Q1220:R1220"/>
    <mergeCell ref="Q1349:R1349"/>
    <mergeCell ref="Q1348:R1348"/>
    <mergeCell ref="Q309:R309"/>
    <mergeCell ref="Q310:R310"/>
    <mergeCell ref="Q315:R315"/>
    <mergeCell ref="Q307:R307"/>
    <mergeCell ref="Q314:R314"/>
    <mergeCell ref="Q308:R308"/>
    <mergeCell ref="Q311:R311"/>
    <mergeCell ref="Q313:R313"/>
    <mergeCell ref="Q312:R312"/>
    <mergeCell ref="Q450:R450"/>
    <mergeCell ref="Q454:R454"/>
    <mergeCell ref="Q453:R453"/>
    <mergeCell ref="Q452:R452"/>
    <mergeCell ref="Q451:R451"/>
    <mergeCell ref="Q449:R449"/>
    <mergeCell ref="Q448:R448"/>
    <mergeCell ref="Q395:R395"/>
    <mergeCell ref="Q442:R442"/>
    <mergeCell ref="Q443:R443"/>
    <mergeCell ref="Q444:R444"/>
    <mergeCell ref="Q514:R514"/>
    <mergeCell ref="Q515:R515"/>
    <mergeCell ref="Q445:R445"/>
    <mergeCell ref="Q1557:R1557"/>
    <mergeCell ref="Q1559:R1559"/>
    <mergeCell ref="Q1558:R1558"/>
    <mergeCell ref="Q1550:R1550"/>
    <mergeCell ref="Q1551:R1551"/>
    <mergeCell ref="Q1548:R1548"/>
    <mergeCell ref="Q1556:R1556"/>
    <mergeCell ref="Q1554:R1554"/>
    <mergeCell ref="Q1552:R1552"/>
    <mergeCell ref="Q1553:R1553"/>
    <mergeCell ref="Q1555:R1555"/>
    <mergeCell ref="Q1549:R1549"/>
    <mergeCell ref="Q1568:R1568"/>
    <mergeCell ref="Q1567:R1567"/>
    <mergeCell ref="Q1563:R1563"/>
    <mergeCell ref="Q1566:R1566"/>
    <mergeCell ref="Q1565:R1565"/>
    <mergeCell ref="Q1564:R1564"/>
    <mergeCell ref="Q1541:R1541"/>
    <mergeCell ref="Q1535:R1535"/>
    <mergeCell ref="Q1540:R1540"/>
    <mergeCell ref="Q1538:R1538"/>
    <mergeCell ref="Q1539:R1539"/>
    <mergeCell ref="Q1537:R1537"/>
    <mergeCell ref="Q1536:R1536"/>
    <mergeCell ref="Q1571:R1571"/>
    <mergeCell ref="Q1572:R1572"/>
    <mergeCell ref="Q1574:R1574"/>
    <mergeCell ref="Q1577:R1577"/>
    <mergeCell ref="Q1576:R1576"/>
    <mergeCell ref="Q1575:R1575"/>
    <mergeCell ref="Q1546:R1546"/>
    <mergeCell ref="Q1547:R1547"/>
    <mergeCell ref="Q1561:R1561"/>
    <mergeCell ref="Q1562:R1562"/>
    <mergeCell ref="Q1569:R1569"/>
    <mergeCell ref="Q1570:R1570"/>
    <mergeCell ref="Q1542:R1542"/>
    <mergeCell ref="Q1545:R1545"/>
    <mergeCell ref="Q1544:R1544"/>
    <mergeCell ref="Q1543:R1543"/>
    <mergeCell ref="Q1573:R1573"/>
    <mergeCell ref="Q1560:R1560"/>
    <mergeCell ref="Q247:R247"/>
    <mergeCell ref="Q246:R246"/>
    <mergeCell ref="Q243:R243"/>
    <mergeCell ref="Q244:R244"/>
    <mergeCell ref="Q267:R267"/>
    <mergeCell ref="Q266:R266"/>
    <mergeCell ref="Q265:R265"/>
    <mergeCell ref="Q264:R264"/>
    <mergeCell ref="Q248:R248"/>
    <mergeCell ref="Q746:R746"/>
    <mergeCell ref="Q743:R743"/>
    <mergeCell ref="Q744:R744"/>
    <mergeCell ref="Q745:R745"/>
    <mergeCell ref="Q749:R749"/>
    <mergeCell ref="Q748:R748"/>
    <mergeCell ref="Q750:R750"/>
    <mergeCell ref="Q740:R740"/>
    <mergeCell ref="Q751:R751"/>
    <mergeCell ref="Q735:R735"/>
    <mergeCell ref="Q739:R739"/>
    <mergeCell ref="Q742:R742"/>
    <mergeCell ref="Q738:R738"/>
    <mergeCell ref="Q747:R747"/>
    <mergeCell ref="Q607:R607"/>
    <mergeCell ref="Q608:R608"/>
    <mergeCell ref="Q613:R613"/>
    <mergeCell ref="Q609:R609"/>
    <mergeCell ref="Q610:R610"/>
    <mergeCell ref="Q611:R611"/>
    <mergeCell ref="Q606:R606"/>
    <mergeCell ref="Q612:R612"/>
    <mergeCell ref="Q604:R604"/>
    <mergeCell ref="Q605:R605"/>
    <mergeCell ref="Q447:R447"/>
    <mergeCell ref="Q446:R446"/>
    <mergeCell ref="Q623:R623"/>
    <mergeCell ref="Q619:R619"/>
    <mergeCell ref="Q622:R622"/>
    <mergeCell ref="Q621:R621"/>
    <mergeCell ref="Q620:R620"/>
    <mergeCell ref="Q523:R523"/>
    <mergeCell ref="Q525:R525"/>
    <mergeCell ref="Q521:R521"/>
    <mergeCell ref="Q524:R524"/>
    <mergeCell ref="Q527:R527"/>
    <mergeCell ref="Q526:R526"/>
    <mergeCell ref="Q522:R522"/>
    <mergeCell ref="Q518:R518"/>
    <mergeCell ref="Q519:R519"/>
    <mergeCell ref="Q520:R520"/>
    <mergeCell ref="Q516:R516"/>
    <mergeCell ref="Q517:R517"/>
    <mergeCell ref="Q736:R736"/>
    <mergeCell ref="Q737:R737"/>
    <mergeCell ref="Q615:R615"/>
    <mergeCell ref="Q614:R614"/>
    <mergeCell ref="Q625:R625"/>
    <mergeCell ref="Q626:R626"/>
    <mergeCell ref="Q627:R627"/>
    <mergeCell ref="Q628:R628"/>
    <mergeCell ref="Q624:R624"/>
    <mergeCell ref="Q616:R616"/>
    <mergeCell ref="Q617:R617"/>
    <mergeCell ref="Q618:R618"/>
  </mergeCell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71"/>
    <col customWidth="1" min="5" max="11" width="24.86"/>
    <col customWidth="1" min="12" max="14" width="29.57"/>
    <col customWidth="1" min="15" max="15" width="29.43"/>
  </cols>
  <sheetData>
    <row r="1">
      <c r="A1" s="309" t="s">
        <v>0</v>
      </c>
      <c r="B1" s="309" t="s">
        <v>1</v>
      </c>
      <c r="C1" s="310" t="s">
        <v>2</v>
      </c>
      <c r="D1" s="309" t="s">
        <v>3</v>
      </c>
      <c r="E1" s="113" t="s">
        <v>11</v>
      </c>
      <c r="F1" s="114" t="s">
        <v>12</v>
      </c>
      <c r="G1" s="114" t="s">
        <v>2286</v>
      </c>
      <c r="H1" s="114" t="s">
        <v>2287</v>
      </c>
      <c r="I1" s="311" t="s">
        <v>23</v>
      </c>
      <c r="J1" s="311" t="s">
        <v>24</v>
      </c>
      <c r="K1" s="311" t="s">
        <v>25</v>
      </c>
      <c r="L1" s="311" t="s">
        <v>26</v>
      </c>
      <c r="M1" s="311" t="s">
        <v>27</v>
      </c>
      <c r="N1" s="311" t="s">
        <v>28</v>
      </c>
      <c r="O1" s="311" t="s">
        <v>29</v>
      </c>
      <c r="P1" s="8" t="s">
        <v>6114</v>
      </c>
      <c r="Q1" s="11"/>
      <c r="R1" s="11"/>
      <c r="S1" s="11"/>
    </row>
    <row r="2">
      <c r="A2" s="11" t="s">
        <v>34</v>
      </c>
      <c r="B2" s="11" t="s">
        <v>35</v>
      </c>
      <c r="C2" s="12" t="s">
        <v>36</v>
      </c>
      <c r="D2" s="85" t="s">
        <v>37</v>
      </c>
      <c r="E2" s="11" t="s">
        <v>42</v>
      </c>
      <c r="F2" s="14" t="s">
        <v>43</v>
      </c>
      <c r="G2" s="14" t="str">
        <f t="shared" ref="G2:G594" si="1">LEFT(F2,FIND(",",F2)-1)</f>
        <v>33.19392</v>
      </c>
      <c r="H2" s="14" t="str">
        <f>RIGHT(F2,FIND(",",F2))</f>
        <v>69.515022</v>
      </c>
      <c r="I2" s="11">
        <v>0.0</v>
      </c>
      <c r="J2" s="11">
        <v>0.0</v>
      </c>
      <c r="K2" s="11">
        <v>0.0</v>
      </c>
      <c r="L2" s="11">
        <v>0.0</v>
      </c>
      <c r="M2" s="11">
        <v>0.0</v>
      </c>
      <c r="N2" s="11">
        <v>0.0</v>
      </c>
      <c r="O2" s="11">
        <v>0.0</v>
      </c>
      <c r="P2" s="11">
        <v>1.0</v>
      </c>
      <c r="Q2" s="11"/>
      <c r="R2" s="11"/>
      <c r="S2" s="11"/>
    </row>
    <row r="3">
      <c r="A3" s="11" t="s">
        <v>49</v>
      </c>
      <c r="B3" s="11" t="s">
        <v>35</v>
      </c>
      <c r="C3" s="12" t="s">
        <v>50</v>
      </c>
      <c r="D3" s="21" t="s">
        <v>37</v>
      </c>
      <c r="E3" s="232" t="s">
        <v>54</v>
      </c>
      <c r="F3" s="234" t="s">
        <v>53</v>
      </c>
      <c r="G3" s="234" t="str">
        <f t="shared" si="1"/>
        <v>32.984041</v>
      </c>
      <c r="H3" s="234" t="str">
        <f>RIGHT(F3,FIND(",",F3)-1)</f>
        <v>69.430782</v>
      </c>
      <c r="I3" s="232">
        <v>18.0</v>
      </c>
      <c r="J3" s="232">
        <v>18.0</v>
      </c>
      <c r="K3" s="232">
        <v>0.0</v>
      </c>
      <c r="L3" s="232">
        <v>0.0</v>
      </c>
      <c r="M3" s="232">
        <v>0.0</v>
      </c>
      <c r="N3" s="232">
        <v>0.0</v>
      </c>
      <c r="O3" s="232">
        <v>0.0</v>
      </c>
      <c r="P3" s="11">
        <v>0.0</v>
      </c>
      <c r="Q3" s="11"/>
      <c r="S3" s="11"/>
    </row>
    <row r="4">
      <c r="A4" s="232" t="s">
        <v>58</v>
      </c>
      <c r="B4" s="232" t="s">
        <v>35</v>
      </c>
      <c r="C4" s="233" t="s">
        <v>50</v>
      </c>
      <c r="D4" s="172" t="s">
        <v>37</v>
      </c>
      <c r="E4" s="232" t="s">
        <v>42</v>
      </c>
      <c r="F4" s="234" t="s">
        <v>41</v>
      </c>
      <c r="G4" s="234" t="str">
        <f t="shared" si="1"/>
        <v>32.8078448</v>
      </c>
      <c r="H4" s="234" t="str">
        <f>RIGHT(F4,FIND(",",F4))</f>
        <v>,68.6456967</v>
      </c>
      <c r="I4" s="232">
        <v>7.0</v>
      </c>
      <c r="J4" s="232">
        <v>7.0</v>
      </c>
      <c r="K4" s="232">
        <v>0.0</v>
      </c>
      <c r="L4" s="232">
        <v>0.0</v>
      </c>
      <c r="M4" s="232">
        <v>0.0</v>
      </c>
      <c r="N4" s="232">
        <v>0.0</v>
      </c>
      <c r="O4" s="232">
        <v>0.0</v>
      </c>
      <c r="P4" s="11">
        <v>1.0</v>
      </c>
      <c r="Q4" s="235"/>
      <c r="R4" s="236"/>
      <c r="S4" s="232"/>
    </row>
    <row r="5">
      <c r="A5" s="184" t="s">
        <v>62</v>
      </c>
      <c r="B5" s="185" t="s">
        <v>35</v>
      </c>
      <c r="C5" s="186" t="s">
        <v>63</v>
      </c>
      <c r="D5" s="85" t="s">
        <v>37</v>
      </c>
      <c r="E5" s="185" t="s">
        <v>67</v>
      </c>
      <c r="F5" s="187" t="s">
        <v>66</v>
      </c>
      <c r="G5" s="14" t="str">
        <f t="shared" si="1"/>
        <v>34.872898</v>
      </c>
      <c r="H5" s="14" t="str">
        <f t="shared" ref="H5:H485" si="2">RIGHT(F5,FIND(",",F5)-1)</f>
        <v>71.155620</v>
      </c>
      <c r="I5" s="185">
        <v>0.0</v>
      </c>
      <c r="J5" s="185">
        <v>0.0</v>
      </c>
      <c r="K5" s="185">
        <v>0.0</v>
      </c>
      <c r="L5" s="185">
        <v>0.0</v>
      </c>
      <c r="M5" s="185">
        <v>0.0</v>
      </c>
      <c r="N5" s="185">
        <v>0.0</v>
      </c>
      <c r="O5" s="185">
        <v>0.0</v>
      </c>
      <c r="P5" s="11">
        <v>1.0</v>
      </c>
      <c r="Q5" s="11"/>
      <c r="S5" s="11"/>
    </row>
    <row r="6">
      <c r="A6" s="184" t="s">
        <v>69</v>
      </c>
      <c r="B6" s="185" t="s">
        <v>35</v>
      </c>
      <c r="C6" s="186" t="s">
        <v>70</v>
      </c>
      <c r="D6" s="85" t="s">
        <v>37</v>
      </c>
      <c r="E6" s="185" t="s">
        <v>73</v>
      </c>
      <c r="F6" s="187" t="s">
        <v>72</v>
      </c>
      <c r="G6" s="14" t="str">
        <f t="shared" si="1"/>
        <v>34.014551</v>
      </c>
      <c r="H6" s="14" t="str">
        <f t="shared" si="2"/>
        <v>69.192391</v>
      </c>
      <c r="I6" s="185">
        <v>3.0</v>
      </c>
      <c r="J6" s="185">
        <v>3.0</v>
      </c>
      <c r="K6" s="185">
        <v>0.0</v>
      </c>
      <c r="L6" s="185">
        <v>0.0</v>
      </c>
      <c r="M6" s="185">
        <v>0.0</v>
      </c>
      <c r="N6" s="185">
        <v>0.0</v>
      </c>
      <c r="O6" s="185">
        <v>0.0</v>
      </c>
      <c r="P6" s="11">
        <v>0.0</v>
      </c>
      <c r="Q6" s="11"/>
      <c r="S6" s="11"/>
    </row>
    <row r="7">
      <c r="A7" s="184" t="s">
        <v>75</v>
      </c>
      <c r="B7" s="185" t="s">
        <v>35</v>
      </c>
      <c r="C7" s="186" t="s">
        <v>76</v>
      </c>
      <c r="D7" s="85" t="s">
        <v>37</v>
      </c>
      <c r="E7" s="185" t="s">
        <v>81</v>
      </c>
      <c r="F7" s="187" t="s">
        <v>80</v>
      </c>
      <c r="G7" s="14" t="str">
        <f t="shared" si="1"/>
        <v>34.354216</v>
      </c>
      <c r="H7" s="14" t="str">
        <f t="shared" si="2"/>
        <v>70.954680</v>
      </c>
      <c r="I7" s="185">
        <v>6.0</v>
      </c>
      <c r="J7" s="185">
        <v>6.0</v>
      </c>
      <c r="K7" s="185">
        <v>0.0</v>
      </c>
      <c r="L7" s="185">
        <v>0.0</v>
      </c>
      <c r="M7" s="185">
        <v>0.0</v>
      </c>
      <c r="N7" s="185">
        <v>0.0</v>
      </c>
      <c r="O7" s="185">
        <v>3.0</v>
      </c>
      <c r="P7" s="11">
        <v>0.0</v>
      </c>
      <c r="Q7" s="11"/>
      <c r="S7" s="11"/>
    </row>
    <row r="8">
      <c r="A8" s="184" t="s">
        <v>86</v>
      </c>
      <c r="B8" s="185" t="s">
        <v>35</v>
      </c>
      <c r="C8" s="186" t="s">
        <v>87</v>
      </c>
      <c r="D8" s="85" t="s">
        <v>37</v>
      </c>
      <c r="E8" s="185" t="s">
        <v>81</v>
      </c>
      <c r="F8" s="187" t="s">
        <v>80</v>
      </c>
      <c r="G8" s="14" t="str">
        <f t="shared" si="1"/>
        <v>34.354216</v>
      </c>
      <c r="H8" s="14" t="str">
        <f t="shared" si="2"/>
        <v>70.954680</v>
      </c>
      <c r="I8" s="185">
        <v>8.0</v>
      </c>
      <c r="J8" s="185">
        <v>8.0</v>
      </c>
      <c r="K8" s="185">
        <v>0.0</v>
      </c>
      <c r="L8" s="185">
        <v>0.0</v>
      </c>
      <c r="M8" s="185">
        <v>0.0</v>
      </c>
      <c r="N8" s="185">
        <v>0.0</v>
      </c>
      <c r="O8" s="185">
        <v>3.0</v>
      </c>
      <c r="P8" s="11">
        <v>0.0</v>
      </c>
      <c r="Q8" s="11"/>
      <c r="S8" s="11"/>
    </row>
    <row r="9">
      <c r="A9" s="184" t="s">
        <v>91</v>
      </c>
      <c r="B9" s="185" t="s">
        <v>35</v>
      </c>
      <c r="C9" s="186" t="s">
        <v>92</v>
      </c>
      <c r="D9" s="85" t="s">
        <v>37</v>
      </c>
      <c r="E9" s="185" t="s">
        <v>95</v>
      </c>
      <c r="F9" s="187" t="s">
        <v>94</v>
      </c>
      <c r="G9" s="14" t="str">
        <f t="shared" si="1"/>
        <v>34.118171</v>
      </c>
      <c r="H9" s="14" t="str">
        <f t="shared" si="2"/>
        <v>70.752529</v>
      </c>
      <c r="I9" s="185">
        <v>3.0</v>
      </c>
      <c r="J9" s="185">
        <v>3.0</v>
      </c>
      <c r="K9" s="185">
        <v>0.0</v>
      </c>
      <c r="L9" s="185">
        <v>0.0</v>
      </c>
      <c r="M9" s="185">
        <v>0.0</v>
      </c>
      <c r="N9" s="185">
        <v>0.0</v>
      </c>
      <c r="O9" s="185">
        <v>0.0</v>
      </c>
      <c r="P9" s="11">
        <v>0.0</v>
      </c>
      <c r="Q9" s="11"/>
      <c r="S9" s="11"/>
    </row>
    <row r="10">
      <c r="A10" s="184" t="s">
        <v>97</v>
      </c>
      <c r="B10" s="185" t="s">
        <v>35</v>
      </c>
      <c r="C10" s="186" t="s">
        <v>98</v>
      </c>
      <c r="D10" s="85" t="s">
        <v>37</v>
      </c>
      <c r="E10" s="185" t="s">
        <v>99</v>
      </c>
      <c r="F10" s="187" t="s">
        <v>80</v>
      </c>
      <c r="G10" s="14" t="str">
        <f t="shared" si="1"/>
        <v>34.354216</v>
      </c>
      <c r="H10" s="14" t="str">
        <f t="shared" si="2"/>
        <v>70.954680</v>
      </c>
      <c r="I10" s="185">
        <v>0.0</v>
      </c>
      <c r="J10" s="185">
        <v>0.0</v>
      </c>
      <c r="K10" s="185">
        <v>0.0</v>
      </c>
      <c r="L10" s="185">
        <v>0.0</v>
      </c>
      <c r="M10" s="185">
        <v>0.0</v>
      </c>
      <c r="N10" s="185">
        <v>0.0</v>
      </c>
      <c r="O10" s="185">
        <v>0.0</v>
      </c>
      <c r="P10" s="11">
        <v>1.0</v>
      </c>
      <c r="Q10" s="11"/>
      <c r="S10" s="11"/>
    </row>
    <row r="11">
      <c r="A11" s="184" t="s">
        <v>101</v>
      </c>
      <c r="B11" s="185" t="s">
        <v>35</v>
      </c>
      <c r="C11" s="186" t="s">
        <v>102</v>
      </c>
      <c r="D11" s="85" t="s">
        <v>37</v>
      </c>
      <c r="E11" s="185" t="s">
        <v>105</v>
      </c>
      <c r="F11" s="187" t="s">
        <v>104</v>
      </c>
      <c r="G11" s="14" t="str">
        <f t="shared" si="1"/>
        <v>34.229212</v>
      </c>
      <c r="H11" s="14" t="str">
        <f t="shared" si="2"/>
        <v>70.193208</v>
      </c>
      <c r="I11" s="185">
        <v>0.0</v>
      </c>
      <c r="J11" s="185">
        <v>0.0</v>
      </c>
      <c r="K11" s="185">
        <v>0.0</v>
      </c>
      <c r="L11" s="185">
        <v>0.0</v>
      </c>
      <c r="M11" s="185">
        <v>0.0</v>
      </c>
      <c r="N11" s="185">
        <v>0.0</v>
      </c>
      <c r="O11" s="185">
        <v>0.0</v>
      </c>
      <c r="P11" s="11">
        <v>1.0</v>
      </c>
      <c r="Q11" s="11"/>
      <c r="S11" s="11"/>
    </row>
    <row r="12">
      <c r="A12" s="184" t="s">
        <v>107</v>
      </c>
      <c r="B12" s="185" t="s">
        <v>35</v>
      </c>
      <c r="C12" s="186" t="s">
        <v>108</v>
      </c>
      <c r="D12" s="85" t="s">
        <v>37</v>
      </c>
      <c r="E12" s="185" t="s">
        <v>113</v>
      </c>
      <c r="F12" s="187" t="s">
        <v>112</v>
      </c>
      <c r="G12" s="14" t="str">
        <f t="shared" si="1"/>
        <v>32.339473</v>
      </c>
      <c r="H12" s="14" t="str">
        <f t="shared" si="2"/>
        <v>65.143251</v>
      </c>
      <c r="I12" s="185">
        <v>6.0</v>
      </c>
      <c r="J12" s="185">
        <v>8.0</v>
      </c>
      <c r="K12" s="185">
        <v>0.0</v>
      </c>
      <c r="L12" s="185">
        <v>0.0</v>
      </c>
      <c r="M12" s="185">
        <v>0.0</v>
      </c>
      <c r="N12" s="185">
        <v>0.0</v>
      </c>
      <c r="O12" s="185">
        <v>0.0</v>
      </c>
      <c r="P12" s="11">
        <v>1.0</v>
      </c>
      <c r="Q12" s="11"/>
      <c r="S12" s="11"/>
    </row>
    <row r="13">
      <c r="A13" s="184" t="s">
        <v>116</v>
      </c>
      <c r="B13" s="185" t="s">
        <v>35</v>
      </c>
      <c r="C13" s="186" t="s">
        <v>117</v>
      </c>
      <c r="D13" s="85" t="s">
        <v>37</v>
      </c>
      <c r="E13" s="185" t="s">
        <v>120</v>
      </c>
      <c r="F13" s="187" t="s">
        <v>119</v>
      </c>
      <c r="G13" s="14" t="str">
        <f t="shared" si="1"/>
        <v>34.643368</v>
      </c>
      <c r="H13" s="14" t="str">
        <f t="shared" si="2"/>
        <v>71.026004</v>
      </c>
      <c r="I13" s="185">
        <v>2.0</v>
      </c>
      <c r="J13" s="185">
        <v>2.0</v>
      </c>
      <c r="K13" s="185">
        <v>0.0</v>
      </c>
      <c r="L13" s="185">
        <v>0.0</v>
      </c>
      <c r="M13" s="185">
        <v>0.0</v>
      </c>
      <c r="N13" s="185">
        <v>0.0</v>
      </c>
      <c r="O13" s="185">
        <v>0.0</v>
      </c>
      <c r="P13" s="11">
        <v>1.0</v>
      </c>
      <c r="Q13" s="11"/>
      <c r="S13" s="11"/>
    </row>
    <row r="14">
      <c r="A14" s="184" t="s">
        <v>123</v>
      </c>
      <c r="B14" s="185" t="s">
        <v>35</v>
      </c>
      <c r="C14" s="188" t="s">
        <v>124</v>
      </c>
      <c r="D14" s="85" t="s">
        <v>37</v>
      </c>
      <c r="E14" s="185" t="s">
        <v>95</v>
      </c>
      <c r="F14" s="187" t="s">
        <v>94</v>
      </c>
      <c r="G14" s="14" t="str">
        <f t="shared" si="1"/>
        <v>34.118171</v>
      </c>
      <c r="H14" s="14" t="str">
        <f t="shared" si="2"/>
        <v>70.752529</v>
      </c>
      <c r="I14" s="189">
        <v>2.0</v>
      </c>
      <c r="J14" s="189">
        <v>9.0</v>
      </c>
      <c r="K14" s="189">
        <v>0.0</v>
      </c>
      <c r="L14" s="189">
        <v>0.0</v>
      </c>
      <c r="M14" s="189">
        <v>0.0</v>
      </c>
      <c r="N14" s="189">
        <v>0.0</v>
      </c>
      <c r="O14" s="189">
        <v>0.0</v>
      </c>
      <c r="P14" s="11">
        <v>1.0</v>
      </c>
      <c r="Q14" s="11"/>
      <c r="S14" s="11"/>
    </row>
    <row r="15">
      <c r="A15" s="184" t="s">
        <v>127</v>
      </c>
      <c r="B15" s="185" t="s">
        <v>35</v>
      </c>
      <c r="C15" s="186" t="s">
        <v>128</v>
      </c>
      <c r="D15" s="85" t="s">
        <v>37</v>
      </c>
      <c r="E15" s="185" t="s">
        <v>131</v>
      </c>
      <c r="F15" s="187" t="s">
        <v>104</v>
      </c>
      <c r="G15" s="14" t="str">
        <f t="shared" si="1"/>
        <v>34.229212</v>
      </c>
      <c r="H15" s="14" t="str">
        <f t="shared" si="2"/>
        <v>70.193208</v>
      </c>
      <c r="I15" s="185">
        <v>8.0</v>
      </c>
      <c r="J15" s="185">
        <v>8.0</v>
      </c>
      <c r="K15" s="185">
        <v>0.0</v>
      </c>
      <c r="L15" s="185">
        <v>0.0</v>
      </c>
      <c r="M15" s="185">
        <v>0.0</v>
      </c>
      <c r="N15" s="185">
        <v>0.0</v>
      </c>
      <c r="O15" s="185">
        <v>0.0</v>
      </c>
      <c r="P15" s="11">
        <v>0.0</v>
      </c>
      <c r="Q15" s="11"/>
      <c r="S15" s="11"/>
    </row>
    <row r="16">
      <c r="A16" s="184" t="s">
        <v>134</v>
      </c>
      <c r="B16" s="185" t="s">
        <v>35</v>
      </c>
      <c r="C16" s="186" t="s">
        <v>135</v>
      </c>
      <c r="D16" s="85" t="s">
        <v>37</v>
      </c>
      <c r="E16" s="185" t="s">
        <v>138</v>
      </c>
      <c r="F16" s="187" t="s">
        <v>137</v>
      </c>
      <c r="G16" s="14" t="str">
        <f t="shared" si="1"/>
        <v>33.394839</v>
      </c>
      <c r="H16" s="14" t="str">
        <f t="shared" si="2"/>
        <v>70.044359</v>
      </c>
      <c r="I16" s="185">
        <v>1.0</v>
      </c>
      <c r="J16" s="185">
        <v>1.0</v>
      </c>
      <c r="K16" s="185">
        <v>0.0</v>
      </c>
      <c r="L16" s="185">
        <v>1.0</v>
      </c>
      <c r="M16" s="185">
        <v>0.0</v>
      </c>
      <c r="N16" s="185">
        <v>0.0</v>
      </c>
      <c r="O16" s="185">
        <v>0.0</v>
      </c>
      <c r="P16" s="11">
        <v>0.0</v>
      </c>
      <c r="Q16" s="11"/>
      <c r="S16" s="11"/>
    </row>
    <row r="17">
      <c r="A17" s="184" t="s">
        <v>140</v>
      </c>
      <c r="B17" s="185" t="s">
        <v>35</v>
      </c>
      <c r="C17" s="186" t="s">
        <v>141</v>
      </c>
      <c r="D17" s="85" t="s">
        <v>37</v>
      </c>
      <c r="E17" s="185" t="s">
        <v>145</v>
      </c>
      <c r="F17" s="187" t="s">
        <v>144</v>
      </c>
      <c r="G17" s="14" t="str">
        <f t="shared" si="1"/>
        <v>34.215777</v>
      </c>
      <c r="H17" s="14" t="str">
        <f t="shared" si="2"/>
        <v>71.026004</v>
      </c>
      <c r="I17" s="185">
        <v>6.0</v>
      </c>
      <c r="J17" s="185">
        <v>6.0</v>
      </c>
      <c r="K17" s="185">
        <v>0.0</v>
      </c>
      <c r="L17" s="185">
        <v>0.0</v>
      </c>
      <c r="M17" s="185">
        <v>0.0</v>
      </c>
      <c r="N17" s="185">
        <v>0.0</v>
      </c>
      <c r="O17" s="185">
        <v>0.0</v>
      </c>
      <c r="P17" s="11">
        <v>1.0</v>
      </c>
      <c r="Q17" s="11"/>
      <c r="S17" s="11"/>
    </row>
    <row r="18">
      <c r="A18" s="184" t="s">
        <v>148</v>
      </c>
      <c r="B18" s="185" t="s">
        <v>35</v>
      </c>
      <c r="C18" s="186" t="s">
        <v>149</v>
      </c>
      <c r="D18" s="85" t="s">
        <v>37</v>
      </c>
      <c r="E18" s="185" t="s">
        <v>152</v>
      </c>
      <c r="F18" s="187" t="s">
        <v>151</v>
      </c>
      <c r="G18" s="14" t="str">
        <f t="shared" si="1"/>
        <v>34.801712</v>
      </c>
      <c r="H18" s="14" t="str">
        <f t="shared" si="2"/>
        <v>71.216142</v>
      </c>
      <c r="I18" s="185">
        <v>0.0</v>
      </c>
      <c r="J18" s="185">
        <v>0.0</v>
      </c>
      <c r="K18" s="185">
        <v>0.0</v>
      </c>
      <c r="L18" s="185">
        <v>0.0</v>
      </c>
      <c r="M18" s="185">
        <v>0.0</v>
      </c>
      <c r="N18" s="185">
        <v>0.0</v>
      </c>
      <c r="O18" s="185">
        <v>0.0</v>
      </c>
      <c r="P18" s="11">
        <v>1.0</v>
      </c>
      <c r="Q18" s="11"/>
      <c r="S18" s="11"/>
    </row>
    <row r="19">
      <c r="A19" s="184" t="s">
        <v>154</v>
      </c>
      <c r="B19" s="185" t="s">
        <v>35</v>
      </c>
      <c r="C19" s="186" t="s">
        <v>155</v>
      </c>
      <c r="D19" s="85" t="s">
        <v>37</v>
      </c>
      <c r="E19" s="185" t="s">
        <v>99</v>
      </c>
      <c r="F19" s="187" t="s">
        <v>80</v>
      </c>
      <c r="G19" s="14" t="str">
        <f t="shared" si="1"/>
        <v>34.354216</v>
      </c>
      <c r="H19" s="14" t="str">
        <f t="shared" si="2"/>
        <v>70.954680</v>
      </c>
      <c r="I19" s="185">
        <v>0.0</v>
      </c>
      <c r="J19" s="185">
        <v>0.0</v>
      </c>
      <c r="K19" s="185">
        <v>0.0</v>
      </c>
      <c r="L19" s="185">
        <v>0.0</v>
      </c>
      <c r="M19" s="185">
        <v>0.0</v>
      </c>
      <c r="N19" s="185">
        <v>0.0</v>
      </c>
      <c r="O19" s="185">
        <v>0.0</v>
      </c>
      <c r="P19" s="11">
        <v>1.0</v>
      </c>
      <c r="Q19" s="11"/>
      <c r="S19" s="11"/>
    </row>
    <row r="20">
      <c r="A20" s="184" t="s">
        <v>157</v>
      </c>
      <c r="B20" s="185" t="s">
        <v>35</v>
      </c>
      <c r="C20" s="186" t="s">
        <v>158</v>
      </c>
      <c r="D20" s="85" t="s">
        <v>37</v>
      </c>
      <c r="E20" s="185" t="s">
        <v>161</v>
      </c>
      <c r="F20" s="187" t="s">
        <v>160</v>
      </c>
      <c r="G20" s="14" t="str">
        <f t="shared" si="1"/>
        <v>34.846589</v>
      </c>
      <c r="H20" s="14" t="str">
        <f t="shared" si="2"/>
        <v>71.097316</v>
      </c>
      <c r="I20" s="185">
        <v>0.0</v>
      </c>
      <c r="J20" s="185">
        <v>0.0</v>
      </c>
      <c r="K20" s="185">
        <v>0.0</v>
      </c>
      <c r="L20" s="185">
        <v>0.0</v>
      </c>
      <c r="M20" s="185">
        <v>0.0</v>
      </c>
      <c r="N20" s="185">
        <v>0.0</v>
      </c>
      <c r="O20" s="185">
        <v>1.0</v>
      </c>
      <c r="P20" s="11">
        <v>1.0</v>
      </c>
      <c r="Q20" s="11"/>
      <c r="S20" s="11"/>
    </row>
    <row r="21">
      <c r="A21" s="184" t="s">
        <v>163</v>
      </c>
      <c r="B21" s="185" t="s">
        <v>35</v>
      </c>
      <c r="C21" s="186" t="s">
        <v>164</v>
      </c>
      <c r="D21" s="85" t="s">
        <v>37</v>
      </c>
      <c r="E21" s="185" t="s">
        <v>95</v>
      </c>
      <c r="F21" s="187" t="s">
        <v>94</v>
      </c>
      <c r="G21" s="14" t="str">
        <f t="shared" si="1"/>
        <v>34.118171</v>
      </c>
      <c r="H21" s="14" t="str">
        <f t="shared" si="2"/>
        <v>70.752529</v>
      </c>
      <c r="I21" s="185">
        <v>9.0</v>
      </c>
      <c r="J21" s="185">
        <v>13.0</v>
      </c>
      <c r="K21" s="185">
        <v>0.0</v>
      </c>
      <c r="L21" s="185">
        <v>0.0</v>
      </c>
      <c r="M21" s="185">
        <v>0.0</v>
      </c>
      <c r="N21" s="185">
        <v>0.0</v>
      </c>
      <c r="O21" s="185">
        <v>0.0</v>
      </c>
      <c r="P21" s="11">
        <v>1.0</v>
      </c>
      <c r="Q21" s="11"/>
      <c r="S21" s="11"/>
    </row>
    <row r="22">
      <c r="A22" s="184" t="s">
        <v>168</v>
      </c>
      <c r="B22" s="185" t="s">
        <v>35</v>
      </c>
      <c r="C22" s="186" t="s">
        <v>169</v>
      </c>
      <c r="D22" s="85" t="s">
        <v>37</v>
      </c>
      <c r="E22" s="185" t="s">
        <v>170</v>
      </c>
      <c r="F22" s="187" t="s">
        <v>160</v>
      </c>
      <c r="G22" s="14" t="str">
        <f t="shared" si="1"/>
        <v>34.846589</v>
      </c>
      <c r="H22" s="14" t="str">
        <f t="shared" si="2"/>
        <v>71.097316</v>
      </c>
      <c r="I22" s="185">
        <v>11.0</v>
      </c>
      <c r="J22" s="185">
        <v>11.0</v>
      </c>
      <c r="K22" s="185">
        <v>0.0</v>
      </c>
      <c r="L22" s="185">
        <v>0.0</v>
      </c>
      <c r="M22" s="185">
        <v>0.0</v>
      </c>
      <c r="N22" s="185">
        <v>0.0</v>
      </c>
      <c r="O22" s="185">
        <v>0.0</v>
      </c>
      <c r="P22" s="11">
        <v>0.0</v>
      </c>
      <c r="Q22" s="11"/>
      <c r="S22" s="11"/>
    </row>
    <row r="23">
      <c r="A23" s="184" t="s">
        <v>172</v>
      </c>
      <c r="B23" s="185" t="s">
        <v>35</v>
      </c>
      <c r="C23" s="186" t="s">
        <v>173</v>
      </c>
      <c r="D23" s="85" t="s">
        <v>37</v>
      </c>
      <c r="E23" s="185" t="s">
        <v>177</v>
      </c>
      <c r="F23" s="187" t="s">
        <v>176</v>
      </c>
      <c r="G23" s="14" t="str">
        <f t="shared" si="1"/>
        <v>34.963097</v>
      </c>
      <c r="H23" s="14" t="str">
        <f t="shared" si="2"/>
        <v>68.810884</v>
      </c>
      <c r="I23" s="185">
        <v>0.0</v>
      </c>
      <c r="J23" s="185">
        <v>0.0</v>
      </c>
      <c r="K23" s="185">
        <v>0.0</v>
      </c>
      <c r="L23" s="185">
        <v>0.0</v>
      </c>
      <c r="M23" s="185">
        <v>0.0</v>
      </c>
      <c r="N23" s="185">
        <v>0.0</v>
      </c>
      <c r="O23" s="185">
        <v>0.0</v>
      </c>
      <c r="P23" s="11">
        <v>1.0</v>
      </c>
      <c r="Q23" s="11"/>
      <c r="S23" s="11"/>
    </row>
    <row r="24">
      <c r="A24" s="184" t="s">
        <v>179</v>
      </c>
      <c r="B24" s="185" t="s">
        <v>35</v>
      </c>
      <c r="C24" s="186" t="s">
        <v>180</v>
      </c>
      <c r="D24" s="85" t="s">
        <v>37</v>
      </c>
      <c r="E24" s="185" t="s">
        <v>184</v>
      </c>
      <c r="F24" s="187" t="s">
        <v>183</v>
      </c>
      <c r="G24" s="14" t="str">
        <f t="shared" si="1"/>
        <v>33.435888</v>
      </c>
      <c r="H24" s="14" t="str">
        <f t="shared" si="2"/>
        <v>69.031453</v>
      </c>
      <c r="I24" s="185">
        <v>0.0</v>
      </c>
      <c r="J24" s="185">
        <v>0.0</v>
      </c>
      <c r="K24" s="185">
        <v>0.0</v>
      </c>
      <c r="L24" s="185">
        <v>0.0</v>
      </c>
      <c r="M24" s="185">
        <v>0.0</v>
      </c>
      <c r="N24" s="185">
        <v>0.0</v>
      </c>
      <c r="O24" s="185">
        <v>1.0</v>
      </c>
      <c r="P24" s="11">
        <v>1.0</v>
      </c>
      <c r="Q24" s="11"/>
      <c r="S24" s="11"/>
    </row>
    <row r="25">
      <c r="A25" s="184" t="s">
        <v>186</v>
      </c>
      <c r="B25" s="185" t="s">
        <v>35</v>
      </c>
      <c r="C25" s="186" t="s">
        <v>187</v>
      </c>
      <c r="D25" s="85" t="s">
        <v>37</v>
      </c>
      <c r="E25" s="185" t="s">
        <v>67</v>
      </c>
      <c r="F25" s="187" t="s">
        <v>66</v>
      </c>
      <c r="G25" s="14" t="str">
        <f t="shared" si="1"/>
        <v>34.872898</v>
      </c>
      <c r="H25" s="14" t="str">
        <f t="shared" si="2"/>
        <v>71.155620</v>
      </c>
      <c r="I25" s="185">
        <v>3.0</v>
      </c>
      <c r="J25" s="185">
        <v>3.0</v>
      </c>
      <c r="K25" s="185">
        <v>0.0</v>
      </c>
      <c r="L25" s="185">
        <v>0.0</v>
      </c>
      <c r="M25" s="185">
        <v>0.0</v>
      </c>
      <c r="N25" s="185">
        <v>0.0</v>
      </c>
      <c r="O25" s="185">
        <v>0.0</v>
      </c>
      <c r="P25" s="11">
        <v>1.0</v>
      </c>
      <c r="Q25" s="11"/>
      <c r="S25" s="11"/>
    </row>
    <row r="26">
      <c r="A26" s="184" t="s">
        <v>190</v>
      </c>
      <c r="B26" s="185" t="s">
        <v>35</v>
      </c>
      <c r="C26" s="186" t="s">
        <v>191</v>
      </c>
      <c r="D26" s="85" t="s">
        <v>37</v>
      </c>
      <c r="E26" s="185" t="s">
        <v>194</v>
      </c>
      <c r="F26" s="187" t="s">
        <v>160</v>
      </c>
      <c r="G26" s="14" t="str">
        <f t="shared" si="1"/>
        <v>34.846589</v>
      </c>
      <c r="H26" s="14" t="str">
        <f t="shared" si="2"/>
        <v>71.097316</v>
      </c>
      <c r="I26" s="185">
        <v>3.0</v>
      </c>
      <c r="J26" s="185">
        <v>3.0</v>
      </c>
      <c r="K26" s="185">
        <v>0.0</v>
      </c>
      <c r="L26" s="185">
        <v>0.0</v>
      </c>
      <c r="M26" s="185">
        <v>0.0</v>
      </c>
      <c r="N26" s="185">
        <v>0.0</v>
      </c>
      <c r="O26" s="185">
        <v>0.0</v>
      </c>
      <c r="P26" s="11">
        <v>1.0</v>
      </c>
      <c r="Q26" s="11"/>
      <c r="S26" s="11"/>
    </row>
    <row r="27">
      <c r="A27" s="184" t="s">
        <v>196</v>
      </c>
      <c r="B27" s="185" t="s">
        <v>35</v>
      </c>
      <c r="C27" s="186" t="s">
        <v>197</v>
      </c>
      <c r="D27" s="85" t="s">
        <v>37</v>
      </c>
      <c r="E27" s="185" t="s">
        <v>199</v>
      </c>
      <c r="F27" s="187" t="s">
        <v>144</v>
      </c>
      <c r="G27" s="14" t="str">
        <f t="shared" si="1"/>
        <v>34.215777</v>
      </c>
      <c r="H27" s="14" t="str">
        <f t="shared" si="2"/>
        <v>71.026004</v>
      </c>
      <c r="I27" s="185">
        <v>12.0</v>
      </c>
      <c r="J27" s="185">
        <v>12.0</v>
      </c>
      <c r="K27" s="185">
        <v>0.0</v>
      </c>
      <c r="L27" s="185">
        <v>0.0</v>
      </c>
      <c r="M27" s="185">
        <v>0.0</v>
      </c>
      <c r="N27" s="185">
        <v>0.0</v>
      </c>
      <c r="O27" s="185">
        <v>0.0</v>
      </c>
      <c r="P27" s="11">
        <v>1.0</v>
      </c>
      <c r="Q27" s="11"/>
      <c r="S27" s="11"/>
    </row>
    <row r="28">
      <c r="A28" s="184" t="s">
        <v>201</v>
      </c>
      <c r="B28" s="185" t="s">
        <v>35</v>
      </c>
      <c r="C28" s="186" t="s">
        <v>202</v>
      </c>
      <c r="D28" s="85" t="s">
        <v>37</v>
      </c>
      <c r="E28" s="185" t="s">
        <v>204</v>
      </c>
      <c r="F28" s="187" t="s">
        <v>144</v>
      </c>
      <c r="G28" s="14" t="str">
        <f t="shared" si="1"/>
        <v>34.215777</v>
      </c>
      <c r="H28" s="14" t="str">
        <f t="shared" si="2"/>
        <v>71.026004</v>
      </c>
      <c r="I28" s="185">
        <v>17.0</v>
      </c>
      <c r="J28" s="185">
        <v>17.0</v>
      </c>
      <c r="K28" s="185">
        <v>0.0</v>
      </c>
      <c r="L28" s="185">
        <v>0.0</v>
      </c>
      <c r="M28" s="185">
        <v>0.0</v>
      </c>
      <c r="N28" s="185">
        <v>0.0</v>
      </c>
      <c r="O28" s="185">
        <v>0.0</v>
      </c>
      <c r="P28" s="11">
        <v>1.0</v>
      </c>
      <c r="Q28" s="11"/>
      <c r="S28" s="11"/>
    </row>
    <row r="29">
      <c r="A29" s="184" t="s">
        <v>207</v>
      </c>
      <c r="B29" s="185" t="s">
        <v>35</v>
      </c>
      <c r="C29" s="186" t="s">
        <v>208</v>
      </c>
      <c r="D29" s="85" t="s">
        <v>37</v>
      </c>
      <c r="E29" s="185" t="s">
        <v>210</v>
      </c>
      <c r="F29" s="187" t="s">
        <v>119</v>
      </c>
      <c r="G29" s="14" t="str">
        <f t="shared" si="1"/>
        <v>34.643368</v>
      </c>
      <c r="H29" s="14" t="str">
        <f t="shared" si="2"/>
        <v>71.026004</v>
      </c>
      <c r="I29" s="185">
        <v>6.0</v>
      </c>
      <c r="J29" s="185">
        <v>7.0</v>
      </c>
      <c r="K29" s="185">
        <v>0.0</v>
      </c>
      <c r="L29" s="185">
        <v>1.0</v>
      </c>
      <c r="M29" s="185">
        <v>0.0</v>
      </c>
      <c r="N29" s="185">
        <v>1.0</v>
      </c>
      <c r="O29" s="185">
        <v>0.0</v>
      </c>
      <c r="P29" s="11">
        <v>0.0</v>
      </c>
      <c r="Q29" s="11"/>
      <c r="S29" s="11"/>
    </row>
    <row r="30">
      <c r="A30" s="184" t="s">
        <v>213</v>
      </c>
      <c r="B30" s="185" t="s">
        <v>35</v>
      </c>
      <c r="C30" s="186" t="s">
        <v>208</v>
      </c>
      <c r="D30" s="85" t="s">
        <v>37</v>
      </c>
      <c r="E30" s="185" t="s">
        <v>216</v>
      </c>
      <c r="F30" s="187" t="s">
        <v>215</v>
      </c>
      <c r="G30" s="14" t="str">
        <f t="shared" si="1"/>
        <v>34.171831</v>
      </c>
      <c r="H30" s="14" t="str">
        <f t="shared" si="2"/>
        <v>70.621679</v>
      </c>
      <c r="I30" s="185">
        <v>4.0</v>
      </c>
      <c r="J30" s="185">
        <v>4.0</v>
      </c>
      <c r="K30" s="185">
        <v>0.0</v>
      </c>
      <c r="L30" s="185">
        <v>0.0</v>
      </c>
      <c r="M30" s="185">
        <v>0.0</v>
      </c>
      <c r="N30" s="185">
        <v>0.0</v>
      </c>
      <c r="O30" s="185">
        <v>0.0</v>
      </c>
      <c r="P30" s="11">
        <v>1.0</v>
      </c>
      <c r="Q30" s="11"/>
      <c r="S30" s="11"/>
    </row>
    <row r="31">
      <c r="A31" s="184" t="s">
        <v>220</v>
      </c>
      <c r="B31" s="185" t="s">
        <v>35</v>
      </c>
      <c r="C31" s="186" t="s">
        <v>221</v>
      </c>
      <c r="D31" s="85" t="s">
        <v>37</v>
      </c>
      <c r="E31" s="185" t="s">
        <v>223</v>
      </c>
      <c r="F31" s="187" t="s">
        <v>80</v>
      </c>
      <c r="G31" s="14" t="str">
        <f t="shared" si="1"/>
        <v>34.354216</v>
      </c>
      <c r="H31" s="14" t="str">
        <f t="shared" si="2"/>
        <v>70.954680</v>
      </c>
      <c r="I31" s="185">
        <v>13.0</v>
      </c>
      <c r="J31" s="185">
        <v>13.0</v>
      </c>
      <c r="K31" s="185">
        <v>0.0</v>
      </c>
      <c r="L31" s="185">
        <v>0.0</v>
      </c>
      <c r="M31" s="185">
        <v>0.0</v>
      </c>
      <c r="N31" s="185">
        <v>0.0</v>
      </c>
      <c r="O31" s="185">
        <v>0.0</v>
      </c>
      <c r="P31" s="11">
        <v>1.0</v>
      </c>
      <c r="Q31" s="11"/>
      <c r="S31" s="11"/>
    </row>
    <row r="32">
      <c r="A32" s="184" t="s">
        <v>225</v>
      </c>
      <c r="B32" s="185" t="s">
        <v>35</v>
      </c>
      <c r="C32" s="186" t="s">
        <v>226</v>
      </c>
      <c r="D32" s="85" t="s">
        <v>37</v>
      </c>
      <c r="E32" s="185" t="s">
        <v>229</v>
      </c>
      <c r="F32" s="187" t="s">
        <v>228</v>
      </c>
      <c r="G32" s="14" t="str">
        <f t="shared" si="1"/>
        <v>34.263148</v>
      </c>
      <c r="H32" s="14" t="str">
        <f t="shared" si="2"/>
        <v>70.788209</v>
      </c>
      <c r="I32" s="185">
        <v>4.0</v>
      </c>
      <c r="J32" s="185">
        <v>4.0</v>
      </c>
      <c r="K32" s="185">
        <v>0.0</v>
      </c>
      <c r="L32" s="185">
        <v>0.0</v>
      </c>
      <c r="M32" s="185">
        <v>0.0</v>
      </c>
      <c r="N32" s="185">
        <v>0.0</v>
      </c>
      <c r="O32" s="185">
        <v>1.0</v>
      </c>
      <c r="P32" s="11">
        <v>1.0</v>
      </c>
      <c r="Q32" s="11"/>
      <c r="S32" s="11"/>
    </row>
    <row r="33">
      <c r="A33" s="184" t="s">
        <v>232</v>
      </c>
      <c r="B33" s="185" t="s">
        <v>35</v>
      </c>
      <c r="C33" s="186" t="s">
        <v>233</v>
      </c>
      <c r="D33" s="85" t="s">
        <v>37</v>
      </c>
      <c r="E33" s="185" t="s">
        <v>236</v>
      </c>
      <c r="F33" s="187" t="s">
        <v>228</v>
      </c>
      <c r="G33" s="14" t="str">
        <f t="shared" si="1"/>
        <v>34.263148</v>
      </c>
      <c r="H33" s="14" t="str">
        <f t="shared" si="2"/>
        <v>70.788209</v>
      </c>
      <c r="I33" s="185">
        <v>5.0</v>
      </c>
      <c r="J33" s="185">
        <v>41.0</v>
      </c>
      <c r="K33" s="185">
        <v>0.0</v>
      </c>
      <c r="L33" s="185">
        <v>0.0</v>
      </c>
      <c r="M33" s="185">
        <v>0.0</v>
      </c>
      <c r="N33" s="185">
        <v>0.0</v>
      </c>
      <c r="O33" s="185">
        <v>0.0</v>
      </c>
      <c r="P33" s="11">
        <v>1.0</v>
      </c>
      <c r="Q33" s="11"/>
      <c r="S33" s="11"/>
    </row>
    <row r="34">
      <c r="A34" s="184" t="s">
        <v>239</v>
      </c>
      <c r="B34" s="185" t="s">
        <v>35</v>
      </c>
      <c r="C34" s="186" t="s">
        <v>240</v>
      </c>
      <c r="D34" s="85" t="s">
        <v>37</v>
      </c>
      <c r="E34" s="185" t="s">
        <v>244</v>
      </c>
      <c r="F34" s="187" t="s">
        <v>243</v>
      </c>
      <c r="G34" s="14" t="str">
        <f t="shared" si="1"/>
        <v>34.910930</v>
      </c>
      <c r="H34" s="14" t="str">
        <f t="shared" si="2"/>
        <v>71.127398</v>
      </c>
      <c r="I34" s="185">
        <v>4.0</v>
      </c>
      <c r="J34" s="185">
        <v>5.0</v>
      </c>
      <c r="K34" s="185">
        <v>0.0</v>
      </c>
      <c r="L34" s="185">
        <v>0.0</v>
      </c>
      <c r="M34" s="185">
        <v>0.0</v>
      </c>
      <c r="N34" s="185">
        <v>0.0</v>
      </c>
      <c r="O34" s="185">
        <v>0.0</v>
      </c>
      <c r="P34" s="11">
        <v>1.0</v>
      </c>
      <c r="Q34" s="11"/>
      <c r="S34" s="11"/>
    </row>
    <row r="35">
      <c r="A35" s="184" t="s">
        <v>247</v>
      </c>
      <c r="B35" s="185" t="s">
        <v>35</v>
      </c>
      <c r="C35" s="186" t="s">
        <v>248</v>
      </c>
      <c r="D35" s="85" t="s">
        <v>37</v>
      </c>
      <c r="E35" s="185" t="s">
        <v>252</v>
      </c>
      <c r="F35" s="187" t="s">
        <v>251</v>
      </c>
      <c r="G35" s="14" t="str">
        <f t="shared" si="1"/>
        <v>35.050080</v>
      </c>
      <c r="H35" s="14" t="str">
        <f t="shared" si="2"/>
        <v>70.908540</v>
      </c>
      <c r="I35" s="185">
        <v>5.0</v>
      </c>
      <c r="J35" s="185">
        <v>5.0</v>
      </c>
      <c r="K35" s="185">
        <v>0.0</v>
      </c>
      <c r="L35" s="185">
        <v>0.0</v>
      </c>
      <c r="M35" s="185">
        <v>0.0</v>
      </c>
      <c r="N35" s="185">
        <v>0.0</v>
      </c>
      <c r="O35" s="185">
        <v>0.0</v>
      </c>
      <c r="P35" s="11">
        <v>1.0</v>
      </c>
      <c r="Q35" s="11"/>
      <c r="S35" s="11"/>
    </row>
    <row r="36">
      <c r="A36" s="184" t="s">
        <v>254</v>
      </c>
      <c r="B36" s="185" t="s">
        <v>35</v>
      </c>
      <c r="C36" s="186" t="s">
        <v>255</v>
      </c>
      <c r="D36" s="85" t="s">
        <v>37</v>
      </c>
      <c r="E36" s="185" t="s">
        <v>256</v>
      </c>
      <c r="F36" s="187" t="s">
        <v>243</v>
      </c>
      <c r="G36" s="14" t="str">
        <f t="shared" si="1"/>
        <v>34.910930</v>
      </c>
      <c r="H36" s="14" t="str">
        <f t="shared" si="2"/>
        <v>71.127398</v>
      </c>
      <c r="I36" s="185">
        <v>1.0</v>
      </c>
      <c r="J36" s="185">
        <v>1.0</v>
      </c>
      <c r="K36" s="185">
        <v>0.0</v>
      </c>
      <c r="L36" s="185">
        <v>0.0</v>
      </c>
      <c r="M36" s="185">
        <v>0.0</v>
      </c>
      <c r="N36" s="185">
        <v>0.0</v>
      </c>
      <c r="O36" s="185">
        <v>0.0</v>
      </c>
      <c r="P36" s="11">
        <v>1.0</v>
      </c>
      <c r="Q36" s="11"/>
      <c r="S36" s="11"/>
    </row>
    <row r="37">
      <c r="A37" s="184" t="s">
        <v>258</v>
      </c>
      <c r="B37" s="185" t="s">
        <v>35</v>
      </c>
      <c r="C37" s="186" t="s">
        <v>259</v>
      </c>
      <c r="D37" s="85" t="s">
        <v>37</v>
      </c>
      <c r="E37" s="185" t="s">
        <v>262</v>
      </c>
      <c r="F37" s="187" t="s">
        <v>261</v>
      </c>
      <c r="G37" s="14" t="str">
        <f t="shared" si="1"/>
        <v>33.969092</v>
      </c>
      <c r="H37" s="14" t="str">
        <f t="shared" si="2"/>
        <v>68.950978</v>
      </c>
      <c r="I37" s="185">
        <v>2.0</v>
      </c>
      <c r="J37" s="185">
        <v>3.0</v>
      </c>
      <c r="K37" s="185">
        <v>0.0</v>
      </c>
      <c r="L37" s="185">
        <v>3.0</v>
      </c>
      <c r="M37" s="185">
        <v>0.0</v>
      </c>
      <c r="N37" s="185">
        <v>2.0</v>
      </c>
      <c r="O37" s="185">
        <v>0.0</v>
      </c>
      <c r="P37" s="11">
        <v>1.0</v>
      </c>
      <c r="Q37" s="11"/>
      <c r="S37" s="11"/>
    </row>
    <row r="38">
      <c r="A38" s="184" t="s">
        <v>264</v>
      </c>
      <c r="B38" s="185" t="s">
        <v>35</v>
      </c>
      <c r="C38" s="186" t="s">
        <v>265</v>
      </c>
      <c r="D38" s="85" t="s">
        <v>37</v>
      </c>
      <c r="E38" s="185" t="s">
        <v>269</v>
      </c>
      <c r="F38" s="187" t="s">
        <v>268</v>
      </c>
      <c r="G38" s="14" t="str">
        <f t="shared" si="1"/>
        <v>35.118055</v>
      </c>
      <c r="H38" s="14" t="str">
        <f t="shared" si="2"/>
        <v>71.228333</v>
      </c>
      <c r="I38" s="185">
        <v>3.0</v>
      </c>
      <c r="J38" s="185">
        <v>6.0</v>
      </c>
      <c r="K38" s="185">
        <v>0.0</v>
      </c>
      <c r="L38" s="185">
        <v>0.0</v>
      </c>
      <c r="M38" s="185">
        <v>0.0</v>
      </c>
      <c r="N38" s="185">
        <v>0.0</v>
      </c>
      <c r="O38" s="185">
        <v>0.0</v>
      </c>
      <c r="P38" s="11">
        <v>1.0</v>
      </c>
      <c r="Q38" s="11"/>
      <c r="S38" s="11"/>
    </row>
    <row r="39">
      <c r="A39" s="184" t="s">
        <v>271</v>
      </c>
      <c r="B39" s="185" t="s">
        <v>35</v>
      </c>
      <c r="C39" s="186" t="s">
        <v>272</v>
      </c>
      <c r="D39" s="85" t="s">
        <v>37</v>
      </c>
      <c r="E39" s="185" t="s">
        <v>274</v>
      </c>
      <c r="F39" s="187" t="s">
        <v>273</v>
      </c>
      <c r="G39" s="14" t="str">
        <f t="shared" si="1"/>
        <v>34.08218</v>
      </c>
      <c r="H39" s="14" t="str">
        <f t="shared" si="2"/>
        <v>0.667034</v>
      </c>
      <c r="I39" s="185">
        <v>1.0</v>
      </c>
      <c r="J39" s="185">
        <v>1.0</v>
      </c>
      <c r="K39" s="185">
        <v>0.0</v>
      </c>
      <c r="L39" s="185">
        <v>0.0</v>
      </c>
      <c r="M39" s="185">
        <v>0.0</v>
      </c>
      <c r="N39" s="185">
        <v>0.0</v>
      </c>
      <c r="O39" s="185">
        <v>0.0</v>
      </c>
      <c r="P39" s="11">
        <v>1.0</v>
      </c>
      <c r="Q39" s="11"/>
      <c r="S39" s="11"/>
    </row>
    <row r="40">
      <c r="A40" s="184" t="s">
        <v>276</v>
      </c>
      <c r="B40" s="185" t="s">
        <v>35</v>
      </c>
      <c r="C40" s="186" t="s">
        <v>272</v>
      </c>
      <c r="D40" s="85" t="s">
        <v>37</v>
      </c>
      <c r="E40" s="185" t="s">
        <v>279</v>
      </c>
      <c r="F40" s="187" t="s">
        <v>278</v>
      </c>
      <c r="G40" s="14" t="str">
        <f t="shared" si="1"/>
        <v>34.328976</v>
      </c>
      <c r="H40" s="14" t="str">
        <f t="shared" si="2"/>
        <v>70.407486</v>
      </c>
      <c r="I40" s="185">
        <v>6.0</v>
      </c>
      <c r="J40" s="185">
        <v>6.0</v>
      </c>
      <c r="K40" s="185">
        <v>0.0</v>
      </c>
      <c r="L40" s="185">
        <v>1.0</v>
      </c>
      <c r="M40" s="185">
        <v>0.0</v>
      </c>
      <c r="N40" s="185">
        <v>0.0</v>
      </c>
      <c r="O40" s="185">
        <v>0.0</v>
      </c>
      <c r="P40" s="11">
        <v>1.0</v>
      </c>
      <c r="Q40" s="11"/>
      <c r="S40" s="11"/>
    </row>
    <row r="41">
      <c r="A41" s="184" t="s">
        <v>281</v>
      </c>
      <c r="B41" s="185" t="s">
        <v>35</v>
      </c>
      <c r="C41" s="186" t="s">
        <v>272</v>
      </c>
      <c r="D41" s="85" t="s">
        <v>37</v>
      </c>
      <c r="E41" s="185" t="s">
        <v>279</v>
      </c>
      <c r="F41" s="187" t="s">
        <v>278</v>
      </c>
      <c r="G41" s="14" t="str">
        <f t="shared" si="1"/>
        <v>34.328976</v>
      </c>
      <c r="H41" s="14" t="str">
        <f t="shared" si="2"/>
        <v>70.407486</v>
      </c>
      <c r="I41" s="185">
        <v>11.0</v>
      </c>
      <c r="J41" s="185">
        <v>11.0</v>
      </c>
      <c r="K41" s="185">
        <v>0.0</v>
      </c>
      <c r="L41" s="185">
        <v>0.0</v>
      </c>
      <c r="M41" s="185">
        <v>0.0</v>
      </c>
      <c r="N41" s="185">
        <v>0.0</v>
      </c>
      <c r="O41" s="185">
        <v>0.0</v>
      </c>
      <c r="P41" s="11">
        <v>0.0</v>
      </c>
      <c r="Q41" s="11"/>
      <c r="S41" s="11"/>
    </row>
    <row r="42">
      <c r="A42" s="184" t="s">
        <v>284</v>
      </c>
      <c r="B42" s="185" t="s">
        <v>35</v>
      </c>
      <c r="C42" s="186" t="s">
        <v>285</v>
      </c>
      <c r="D42" s="85" t="s">
        <v>37</v>
      </c>
      <c r="E42" s="185" t="s">
        <v>289</v>
      </c>
      <c r="F42" s="187" t="s">
        <v>288</v>
      </c>
      <c r="G42" s="14" t="str">
        <f t="shared" si="1"/>
        <v>33.388710</v>
      </c>
      <c r="H42" s="14" t="str">
        <f t="shared" si="2"/>
        <v>70.169394</v>
      </c>
      <c r="I42" s="185">
        <v>14.0</v>
      </c>
      <c r="J42" s="185">
        <v>14.0</v>
      </c>
      <c r="K42" s="185">
        <v>14.0</v>
      </c>
      <c r="L42" s="185">
        <v>14.0</v>
      </c>
      <c r="M42" s="185">
        <v>0.0</v>
      </c>
      <c r="N42" s="185">
        <v>0.0</v>
      </c>
      <c r="O42" s="185">
        <v>0.0</v>
      </c>
      <c r="P42" s="11">
        <v>1.0</v>
      </c>
      <c r="Q42" s="11"/>
      <c r="S42" s="11"/>
    </row>
    <row r="43">
      <c r="A43" s="184" t="s">
        <v>292</v>
      </c>
      <c r="B43" s="185" t="s">
        <v>35</v>
      </c>
      <c r="C43" s="186" t="s">
        <v>293</v>
      </c>
      <c r="D43" s="85" t="s">
        <v>37</v>
      </c>
      <c r="E43" s="185" t="s">
        <v>296</v>
      </c>
      <c r="F43" s="187" t="s">
        <v>295</v>
      </c>
      <c r="G43" s="14" t="str">
        <f t="shared" si="1"/>
        <v>34.920175</v>
      </c>
      <c r="H43" s="14" t="str">
        <f t="shared" si="2"/>
        <v>70.764423</v>
      </c>
      <c r="I43" s="185">
        <v>1.0</v>
      </c>
      <c r="J43" s="185">
        <v>1.0</v>
      </c>
      <c r="K43" s="185">
        <v>0.0</v>
      </c>
      <c r="L43" s="185">
        <v>0.0</v>
      </c>
      <c r="M43" s="185">
        <v>0.0</v>
      </c>
      <c r="N43" s="185">
        <v>0.0</v>
      </c>
      <c r="O43" s="185">
        <v>0.0</v>
      </c>
      <c r="P43" s="11">
        <v>1.0</v>
      </c>
      <c r="Q43" s="11"/>
      <c r="S43" s="11"/>
    </row>
    <row r="44">
      <c r="A44" s="184" t="s">
        <v>298</v>
      </c>
      <c r="B44" s="185" t="s">
        <v>35</v>
      </c>
      <c r="C44" s="186" t="s">
        <v>299</v>
      </c>
      <c r="D44" s="85" t="s">
        <v>37</v>
      </c>
      <c r="E44" s="185" t="s">
        <v>301</v>
      </c>
      <c r="F44" s="187" t="s">
        <v>80</v>
      </c>
      <c r="G44" s="14" t="str">
        <f t="shared" si="1"/>
        <v>34.354216</v>
      </c>
      <c r="H44" s="14" t="str">
        <f t="shared" si="2"/>
        <v>70.954680</v>
      </c>
      <c r="I44" s="185">
        <v>7.0</v>
      </c>
      <c r="J44" s="185">
        <v>7.0</v>
      </c>
      <c r="K44" s="185">
        <v>0.0</v>
      </c>
      <c r="L44" s="185">
        <v>5.0</v>
      </c>
      <c r="M44" s="185">
        <v>0.0</v>
      </c>
      <c r="N44" s="185">
        <v>5.0</v>
      </c>
      <c r="O44" s="185">
        <v>0.0</v>
      </c>
      <c r="P44" s="11">
        <v>1.0</v>
      </c>
      <c r="Q44" s="11"/>
      <c r="S44" s="11"/>
    </row>
    <row r="45">
      <c r="A45" s="184" t="s">
        <v>304</v>
      </c>
      <c r="B45" s="185" t="s">
        <v>35</v>
      </c>
      <c r="C45" s="186" t="s">
        <v>299</v>
      </c>
      <c r="D45" s="85" t="s">
        <v>37</v>
      </c>
      <c r="E45" s="185" t="s">
        <v>99</v>
      </c>
      <c r="F45" s="187" t="s">
        <v>80</v>
      </c>
      <c r="G45" s="14" t="str">
        <f t="shared" si="1"/>
        <v>34.354216</v>
      </c>
      <c r="H45" s="14" t="str">
        <f t="shared" si="2"/>
        <v>70.954680</v>
      </c>
      <c r="I45" s="185">
        <v>3.0</v>
      </c>
      <c r="J45" s="185">
        <v>3.0</v>
      </c>
      <c r="K45" s="185">
        <v>0.0</v>
      </c>
      <c r="L45" s="185">
        <v>0.0</v>
      </c>
      <c r="M45" s="185">
        <v>0.0</v>
      </c>
      <c r="N45" s="185">
        <v>0.0</v>
      </c>
      <c r="O45" s="185">
        <v>0.0</v>
      </c>
      <c r="P45" s="11">
        <v>0.0</v>
      </c>
      <c r="Q45" s="11"/>
      <c r="S45" s="11"/>
    </row>
    <row r="46">
      <c r="A46" s="184" t="s">
        <v>306</v>
      </c>
      <c r="B46" s="185" t="s">
        <v>35</v>
      </c>
      <c r="C46" s="186" t="s">
        <v>307</v>
      </c>
      <c r="D46" s="85" t="s">
        <v>37</v>
      </c>
      <c r="E46" s="185" t="s">
        <v>311</v>
      </c>
      <c r="F46" s="187" t="s">
        <v>310</v>
      </c>
      <c r="G46" s="14" t="str">
        <f t="shared" si="1"/>
        <v>32.264538</v>
      </c>
      <c r="H46" s="14" t="str">
        <f t="shared" si="2"/>
        <v>68.524714</v>
      </c>
      <c r="I46" s="185">
        <v>30.0</v>
      </c>
      <c r="J46" s="185">
        <v>30.0</v>
      </c>
      <c r="K46" s="185">
        <v>0.0</v>
      </c>
      <c r="L46" s="185">
        <v>0.0</v>
      </c>
      <c r="M46" s="185">
        <v>0.0</v>
      </c>
      <c r="N46" s="185">
        <v>0.0</v>
      </c>
      <c r="O46" s="185">
        <v>0.0</v>
      </c>
      <c r="P46" s="11">
        <v>0.0</v>
      </c>
      <c r="Q46" s="11"/>
      <c r="S46" s="11"/>
    </row>
    <row r="47">
      <c r="A47" s="184" t="s">
        <v>315</v>
      </c>
      <c r="B47" s="185" t="s">
        <v>35</v>
      </c>
      <c r="C47" s="186" t="s">
        <v>307</v>
      </c>
      <c r="D47" s="85" t="s">
        <v>37</v>
      </c>
      <c r="E47" s="185" t="s">
        <v>318</v>
      </c>
      <c r="F47" s="187" t="s">
        <v>310</v>
      </c>
      <c r="G47" s="14" t="str">
        <f t="shared" si="1"/>
        <v>32.264538</v>
      </c>
      <c r="H47" s="14" t="str">
        <f t="shared" si="2"/>
        <v>68.524714</v>
      </c>
      <c r="I47" s="185">
        <v>2.0</v>
      </c>
      <c r="J47" s="185">
        <v>2.0</v>
      </c>
      <c r="K47" s="185">
        <v>0.0</v>
      </c>
      <c r="L47" s="185">
        <v>0.0</v>
      </c>
      <c r="M47" s="185">
        <v>0.0</v>
      </c>
      <c r="N47" s="185">
        <v>0.0</v>
      </c>
      <c r="O47" s="185">
        <v>0.0</v>
      </c>
      <c r="P47" s="11">
        <v>0.0</v>
      </c>
      <c r="Q47" s="11"/>
      <c r="S47" s="11"/>
    </row>
    <row r="48">
      <c r="A48" s="184" t="s">
        <v>321</v>
      </c>
      <c r="B48" s="185" t="s">
        <v>35</v>
      </c>
      <c r="C48" s="186" t="s">
        <v>322</v>
      </c>
      <c r="D48" s="85" t="s">
        <v>37</v>
      </c>
      <c r="E48" s="185" t="s">
        <v>325</v>
      </c>
      <c r="F48" s="187" t="s">
        <v>324</v>
      </c>
      <c r="G48" s="14" t="str">
        <f t="shared" si="1"/>
        <v>35.002193</v>
      </c>
      <c r="H48" s="14" t="str">
        <f t="shared" si="2"/>
        <v>71.406187</v>
      </c>
      <c r="I48" s="185">
        <v>7.0</v>
      </c>
      <c r="J48" s="185">
        <v>15.0</v>
      </c>
      <c r="K48" s="185">
        <v>0.0</v>
      </c>
      <c r="L48" s="185">
        <v>5.0</v>
      </c>
      <c r="M48" s="185">
        <v>0.0</v>
      </c>
      <c r="N48" s="185">
        <v>5.0</v>
      </c>
      <c r="O48" s="185">
        <v>0.0</v>
      </c>
      <c r="P48" s="11">
        <v>1.0</v>
      </c>
      <c r="Q48" s="11"/>
      <c r="S48" s="11"/>
    </row>
    <row r="49">
      <c r="A49" s="184" t="s">
        <v>328</v>
      </c>
      <c r="B49" s="185" t="s">
        <v>35</v>
      </c>
      <c r="C49" s="186" t="s">
        <v>329</v>
      </c>
      <c r="D49" s="85" t="s">
        <v>37</v>
      </c>
      <c r="E49" s="185" t="s">
        <v>333</v>
      </c>
      <c r="F49" s="187" t="s">
        <v>332</v>
      </c>
      <c r="G49" s="14" t="str">
        <f t="shared" si="1"/>
        <v>34.031203</v>
      </c>
      <c r="H49" s="14" t="str">
        <f t="shared" si="2"/>
        <v>68.572411</v>
      </c>
      <c r="I49" s="185">
        <v>2.0</v>
      </c>
      <c r="J49" s="185">
        <v>2.0</v>
      </c>
      <c r="K49" s="185">
        <v>2.0</v>
      </c>
      <c r="L49" s="185">
        <v>2.0</v>
      </c>
      <c r="M49" s="185">
        <v>0.0</v>
      </c>
      <c r="N49" s="185">
        <v>0.0</v>
      </c>
      <c r="O49" s="185">
        <v>0.0</v>
      </c>
      <c r="P49" s="11">
        <v>1.0</v>
      </c>
      <c r="Q49" s="11"/>
      <c r="S49" s="11"/>
    </row>
    <row r="50">
      <c r="A50" s="184" t="s">
        <v>335</v>
      </c>
      <c r="B50" s="185" t="s">
        <v>35</v>
      </c>
      <c r="C50" s="186" t="s">
        <v>336</v>
      </c>
      <c r="D50" s="85" t="s">
        <v>37</v>
      </c>
      <c r="E50" s="185" t="s">
        <v>339</v>
      </c>
      <c r="F50" s="187" t="s">
        <v>340</v>
      </c>
      <c r="G50" s="14" t="str">
        <f t="shared" si="1"/>
        <v>34.70000</v>
      </c>
      <c r="H50" s="14" t="str">
        <f t="shared" si="2"/>
        <v>70.75000</v>
      </c>
      <c r="I50" s="185">
        <v>0.0</v>
      </c>
      <c r="J50" s="185">
        <v>0.0</v>
      </c>
      <c r="K50" s="185">
        <v>0.0</v>
      </c>
      <c r="L50" s="185">
        <v>0.0</v>
      </c>
      <c r="M50" s="185">
        <v>0.0</v>
      </c>
      <c r="N50" s="185">
        <v>0.0</v>
      </c>
      <c r="O50" s="185">
        <v>0.0</v>
      </c>
      <c r="P50" s="11">
        <v>1.0</v>
      </c>
      <c r="Q50" s="11"/>
      <c r="S50" s="11"/>
    </row>
    <row r="51">
      <c r="A51" s="184" t="s">
        <v>342</v>
      </c>
      <c r="B51" s="185" t="s">
        <v>35</v>
      </c>
      <c r="C51" s="186" t="s">
        <v>343</v>
      </c>
      <c r="D51" s="85" t="s">
        <v>37</v>
      </c>
      <c r="E51" s="185" t="s">
        <v>199</v>
      </c>
      <c r="F51" s="187" t="s">
        <v>144</v>
      </c>
      <c r="G51" s="14" t="str">
        <f t="shared" si="1"/>
        <v>34.215777</v>
      </c>
      <c r="H51" s="14" t="str">
        <f t="shared" si="2"/>
        <v>71.026004</v>
      </c>
      <c r="I51" s="185">
        <v>8.0</v>
      </c>
      <c r="J51" s="185">
        <v>8.0</v>
      </c>
      <c r="K51" s="185">
        <v>0.0</v>
      </c>
      <c r="L51" s="185">
        <v>0.0</v>
      </c>
      <c r="M51" s="185">
        <v>0.0</v>
      </c>
      <c r="N51" s="185">
        <v>0.0</v>
      </c>
      <c r="O51" s="185">
        <v>0.0</v>
      </c>
      <c r="P51" s="11">
        <v>0.0</v>
      </c>
      <c r="Q51" s="11"/>
      <c r="S51" s="11"/>
    </row>
    <row r="52">
      <c r="A52" s="184" t="s">
        <v>345</v>
      </c>
      <c r="B52" s="185" t="s">
        <v>35</v>
      </c>
      <c r="C52" s="186" t="s">
        <v>343</v>
      </c>
      <c r="D52" s="85" t="s">
        <v>37</v>
      </c>
      <c r="E52" s="185" t="s">
        <v>349</v>
      </c>
      <c r="F52" s="187" t="s">
        <v>348</v>
      </c>
      <c r="G52" s="14" t="str">
        <f t="shared" si="1"/>
        <v>34.468888</v>
      </c>
      <c r="H52" s="14" t="str">
        <f t="shared" si="2"/>
        <v>70.889722</v>
      </c>
      <c r="I52" s="185">
        <v>4.0</v>
      </c>
      <c r="J52" s="185">
        <v>7.0</v>
      </c>
      <c r="K52" s="185">
        <v>0.0</v>
      </c>
      <c r="L52" s="185">
        <v>0.0</v>
      </c>
      <c r="M52" s="185">
        <v>0.0</v>
      </c>
      <c r="N52" s="185">
        <v>0.0</v>
      </c>
      <c r="O52" s="185">
        <v>0.0</v>
      </c>
      <c r="P52" s="11">
        <v>0.0</v>
      </c>
      <c r="Q52" s="11"/>
      <c r="S52" s="11"/>
    </row>
    <row r="53">
      <c r="A53" s="184" t="s">
        <v>352</v>
      </c>
      <c r="B53" s="185" t="s">
        <v>35</v>
      </c>
      <c r="C53" s="186" t="s">
        <v>353</v>
      </c>
      <c r="D53" s="85" t="s">
        <v>37</v>
      </c>
      <c r="E53" s="185" t="s">
        <v>356</v>
      </c>
      <c r="F53" s="187" t="s">
        <v>355</v>
      </c>
      <c r="G53" s="14" t="str">
        <f t="shared" si="1"/>
        <v>35.325022</v>
      </c>
      <c r="H53" s="14" t="str">
        <f t="shared" si="2"/>
        <v>70.907123</v>
      </c>
      <c r="I53" s="185">
        <v>4.0</v>
      </c>
      <c r="J53" s="185">
        <v>9.0</v>
      </c>
      <c r="K53" s="185">
        <v>0.0</v>
      </c>
      <c r="L53" s="185">
        <v>0.0</v>
      </c>
      <c r="M53" s="185">
        <v>0.0</v>
      </c>
      <c r="N53" s="185">
        <v>0.0</v>
      </c>
      <c r="O53" s="185">
        <v>0.0</v>
      </c>
      <c r="P53" s="11">
        <v>0.0</v>
      </c>
      <c r="Q53" s="11"/>
      <c r="S53" s="11"/>
    </row>
    <row r="54">
      <c r="A54" s="184" t="s">
        <v>358</v>
      </c>
      <c r="B54" s="185" t="s">
        <v>35</v>
      </c>
      <c r="C54" s="186" t="s">
        <v>359</v>
      </c>
      <c r="D54" s="85" t="s">
        <v>37</v>
      </c>
      <c r="E54" s="185" t="s">
        <v>361</v>
      </c>
      <c r="F54" s="187" t="s">
        <v>228</v>
      </c>
      <c r="G54" s="14" t="str">
        <f t="shared" si="1"/>
        <v>34.263148</v>
      </c>
      <c r="H54" s="14" t="str">
        <f t="shared" si="2"/>
        <v>70.788209</v>
      </c>
      <c r="I54" s="185">
        <v>6.0</v>
      </c>
      <c r="J54" s="185">
        <v>7.0</v>
      </c>
      <c r="K54" s="185">
        <v>0.0</v>
      </c>
      <c r="L54" s="185">
        <v>0.0</v>
      </c>
      <c r="M54" s="185">
        <v>0.0</v>
      </c>
      <c r="N54" s="185">
        <v>0.0</v>
      </c>
      <c r="O54" s="185">
        <v>0.0</v>
      </c>
      <c r="P54" s="11">
        <v>1.0</v>
      </c>
      <c r="Q54" s="11"/>
      <c r="S54" s="11"/>
    </row>
    <row r="55">
      <c r="A55" s="184" t="s">
        <v>363</v>
      </c>
      <c r="B55" s="185" t="s">
        <v>35</v>
      </c>
      <c r="C55" s="186" t="s">
        <v>364</v>
      </c>
      <c r="D55" s="85" t="s">
        <v>37</v>
      </c>
      <c r="E55" s="185" t="s">
        <v>365</v>
      </c>
      <c r="F55" s="187" t="s">
        <v>355</v>
      </c>
      <c r="G55" s="14" t="str">
        <f t="shared" si="1"/>
        <v>35.325022</v>
      </c>
      <c r="H55" s="14" t="str">
        <f t="shared" si="2"/>
        <v>70.907123</v>
      </c>
      <c r="I55" s="185">
        <v>6.0</v>
      </c>
      <c r="J55" s="185">
        <v>6.0</v>
      </c>
      <c r="K55" s="185">
        <v>0.0</v>
      </c>
      <c r="L55" s="185">
        <v>0.0</v>
      </c>
      <c r="M55" s="185">
        <v>0.0</v>
      </c>
      <c r="N55" s="185">
        <v>0.0</v>
      </c>
      <c r="O55" s="185">
        <v>0.0</v>
      </c>
      <c r="P55" s="11">
        <v>1.0</v>
      </c>
      <c r="Q55" s="11"/>
      <c r="S55" s="11"/>
    </row>
    <row r="56">
      <c r="A56" s="184" t="s">
        <v>367</v>
      </c>
      <c r="B56" s="185" t="s">
        <v>35</v>
      </c>
      <c r="C56" s="186" t="s">
        <v>368</v>
      </c>
      <c r="D56" s="85" t="s">
        <v>37</v>
      </c>
      <c r="E56" s="185" t="s">
        <v>369</v>
      </c>
      <c r="F56" s="187" t="s">
        <v>310</v>
      </c>
      <c r="G56" s="14" t="str">
        <f t="shared" si="1"/>
        <v>32.264538</v>
      </c>
      <c r="H56" s="14" t="str">
        <f t="shared" si="2"/>
        <v>68.524714</v>
      </c>
      <c r="I56" s="185">
        <v>1.0</v>
      </c>
      <c r="J56" s="185">
        <v>1.0</v>
      </c>
      <c r="K56" s="185">
        <v>0.0</v>
      </c>
      <c r="L56" s="185">
        <v>0.0</v>
      </c>
      <c r="M56" s="185">
        <v>0.0</v>
      </c>
      <c r="N56" s="185">
        <v>0.0</v>
      </c>
      <c r="O56" s="185">
        <v>0.0</v>
      </c>
      <c r="P56" s="11">
        <v>1.0</v>
      </c>
      <c r="Q56" s="11"/>
      <c r="S56" s="11"/>
    </row>
    <row r="57">
      <c r="A57" s="184" t="s">
        <v>372</v>
      </c>
      <c r="B57" s="185" t="s">
        <v>35</v>
      </c>
      <c r="C57" s="186" t="s">
        <v>368</v>
      </c>
      <c r="D57" s="85" t="s">
        <v>37</v>
      </c>
      <c r="E57" s="185" t="s">
        <v>375</v>
      </c>
      <c r="F57" s="187" t="s">
        <v>374</v>
      </c>
      <c r="G57" s="14" t="str">
        <f t="shared" si="1"/>
        <v>35.221191</v>
      </c>
      <c r="H57" s="14" t="str">
        <f t="shared" si="2"/>
        <v>71.049776</v>
      </c>
      <c r="I57" s="185">
        <v>5.0</v>
      </c>
      <c r="J57" s="185">
        <v>5.0</v>
      </c>
      <c r="K57" s="185">
        <v>0.0</v>
      </c>
      <c r="L57" s="185">
        <v>0.0</v>
      </c>
      <c r="M57" s="185">
        <v>0.0</v>
      </c>
      <c r="N57" s="185">
        <v>0.0</v>
      </c>
      <c r="O57" s="185">
        <v>3.0</v>
      </c>
      <c r="P57" s="11">
        <v>0.0</v>
      </c>
      <c r="Q57" s="11"/>
      <c r="S57" s="11"/>
    </row>
    <row r="58">
      <c r="A58" s="184" t="s">
        <v>377</v>
      </c>
      <c r="B58" s="185" t="s">
        <v>35</v>
      </c>
      <c r="C58" s="186" t="s">
        <v>378</v>
      </c>
      <c r="D58" s="85" t="s">
        <v>37</v>
      </c>
      <c r="E58" s="185" t="s">
        <v>223</v>
      </c>
      <c r="F58" s="187" t="s">
        <v>80</v>
      </c>
      <c r="G58" s="14" t="str">
        <f t="shared" si="1"/>
        <v>34.354216</v>
      </c>
      <c r="H58" s="14" t="str">
        <f t="shared" si="2"/>
        <v>70.954680</v>
      </c>
      <c r="I58" s="185">
        <v>4.0</v>
      </c>
      <c r="J58" s="185">
        <v>14.0</v>
      </c>
      <c r="K58" s="185">
        <v>0.0</v>
      </c>
      <c r="L58" s="185">
        <v>0.0</v>
      </c>
      <c r="M58" s="185">
        <v>0.0</v>
      </c>
      <c r="N58" s="185">
        <v>0.0</v>
      </c>
      <c r="O58" s="185">
        <v>12.0</v>
      </c>
      <c r="P58" s="11">
        <v>0.0</v>
      </c>
      <c r="Q58" s="11"/>
      <c r="S58" s="11"/>
    </row>
    <row r="59">
      <c r="A59" s="184" t="s">
        <v>380</v>
      </c>
      <c r="B59" s="185" t="s">
        <v>35</v>
      </c>
      <c r="C59" s="186" t="s">
        <v>381</v>
      </c>
      <c r="D59" s="85" t="s">
        <v>37</v>
      </c>
      <c r="E59" s="185" t="s">
        <v>384</v>
      </c>
      <c r="F59" s="187" t="s">
        <v>383</v>
      </c>
      <c r="G59" s="14" t="str">
        <f t="shared" si="1"/>
        <v>34.516667</v>
      </c>
      <c r="H59" s="14" t="str">
        <f t="shared" si="2"/>
        <v>70.149999</v>
      </c>
      <c r="I59" s="185">
        <v>12.0</v>
      </c>
      <c r="J59" s="185">
        <v>12.0</v>
      </c>
      <c r="K59" s="185">
        <v>0.0</v>
      </c>
      <c r="L59" s="185">
        <v>0.0</v>
      </c>
      <c r="M59" s="185">
        <v>0.0</v>
      </c>
      <c r="N59" s="185">
        <v>0.0</v>
      </c>
      <c r="O59" s="185">
        <v>0.0</v>
      </c>
      <c r="P59" s="11">
        <v>0.0</v>
      </c>
      <c r="Q59" s="11"/>
      <c r="S59" s="11"/>
    </row>
    <row r="60">
      <c r="A60" s="184" t="s">
        <v>386</v>
      </c>
      <c r="B60" s="185" t="s">
        <v>35</v>
      </c>
      <c r="C60" s="186" t="s">
        <v>381</v>
      </c>
      <c r="D60" s="85" t="s">
        <v>37</v>
      </c>
      <c r="E60" s="185" t="s">
        <v>388</v>
      </c>
      <c r="F60" s="187" t="s">
        <v>295</v>
      </c>
      <c r="G60" s="14" t="str">
        <f t="shared" si="1"/>
        <v>34.920175</v>
      </c>
      <c r="H60" s="14" t="str">
        <f t="shared" si="2"/>
        <v>70.764423</v>
      </c>
      <c r="I60" s="185">
        <v>1.0</v>
      </c>
      <c r="J60" s="185">
        <v>1.0</v>
      </c>
      <c r="K60" s="185">
        <v>0.0</v>
      </c>
      <c r="L60" s="185">
        <v>0.0</v>
      </c>
      <c r="M60" s="185">
        <v>0.0</v>
      </c>
      <c r="N60" s="185">
        <v>0.0</v>
      </c>
      <c r="O60" s="185">
        <v>0.0</v>
      </c>
      <c r="P60" s="11">
        <v>0.0</v>
      </c>
      <c r="Q60" s="11"/>
      <c r="S60" s="11"/>
    </row>
    <row r="61">
      <c r="A61" s="184" t="s">
        <v>390</v>
      </c>
      <c r="B61" s="185" t="s">
        <v>35</v>
      </c>
      <c r="C61" s="186" t="s">
        <v>381</v>
      </c>
      <c r="D61" s="85" t="s">
        <v>37</v>
      </c>
      <c r="E61" s="185" t="s">
        <v>391</v>
      </c>
      <c r="F61" s="187" t="s">
        <v>66</v>
      </c>
      <c r="G61" s="14" t="str">
        <f t="shared" si="1"/>
        <v>34.872898</v>
      </c>
      <c r="H61" s="14" t="str">
        <f t="shared" si="2"/>
        <v>71.155620</v>
      </c>
      <c r="I61" s="185">
        <v>0.0</v>
      </c>
      <c r="J61" s="185">
        <v>0.0</v>
      </c>
      <c r="K61" s="185">
        <v>0.0</v>
      </c>
      <c r="L61" s="185">
        <v>0.0</v>
      </c>
      <c r="M61" s="185">
        <v>0.0</v>
      </c>
      <c r="N61" s="185">
        <v>0.0</v>
      </c>
      <c r="O61" s="185">
        <v>0.0</v>
      </c>
      <c r="P61" s="11">
        <v>1.0</v>
      </c>
      <c r="Q61" s="11"/>
      <c r="S61" s="11"/>
    </row>
    <row r="62">
      <c r="A62" s="184" t="s">
        <v>393</v>
      </c>
      <c r="B62" s="185" t="s">
        <v>35</v>
      </c>
      <c r="C62" s="186" t="s">
        <v>394</v>
      </c>
      <c r="D62" s="85" t="s">
        <v>37</v>
      </c>
      <c r="E62" s="185" t="s">
        <v>396</v>
      </c>
      <c r="F62" s="187" t="s">
        <v>278</v>
      </c>
      <c r="G62" s="14" t="str">
        <f t="shared" si="1"/>
        <v>34.328976</v>
      </c>
      <c r="H62" s="14" t="str">
        <f t="shared" si="2"/>
        <v>70.407486</v>
      </c>
      <c r="I62" s="185">
        <v>3.0</v>
      </c>
      <c r="J62" s="185">
        <v>3.0</v>
      </c>
      <c r="K62" s="185">
        <v>0.0</v>
      </c>
      <c r="L62" s="185">
        <v>0.0</v>
      </c>
      <c r="M62" s="185">
        <v>0.0</v>
      </c>
      <c r="N62" s="185">
        <v>0.0</v>
      </c>
      <c r="O62" s="185">
        <v>0.0</v>
      </c>
      <c r="P62" s="11">
        <v>0.0</v>
      </c>
      <c r="Q62" s="11"/>
      <c r="S62" s="11"/>
    </row>
    <row r="63">
      <c r="A63" s="184" t="s">
        <v>398</v>
      </c>
      <c r="B63" s="185" t="s">
        <v>35</v>
      </c>
      <c r="C63" s="186" t="s">
        <v>399</v>
      </c>
      <c r="D63" s="85" t="s">
        <v>37</v>
      </c>
      <c r="E63" s="185" t="s">
        <v>274</v>
      </c>
      <c r="F63" s="187" t="s">
        <v>273</v>
      </c>
      <c r="G63" s="14" t="str">
        <f t="shared" si="1"/>
        <v>34.08218</v>
      </c>
      <c r="H63" s="14" t="str">
        <f t="shared" si="2"/>
        <v>0.667034</v>
      </c>
      <c r="I63" s="185">
        <v>12.0</v>
      </c>
      <c r="J63" s="185">
        <v>12.0</v>
      </c>
      <c r="K63" s="185">
        <v>0.0</v>
      </c>
      <c r="L63" s="185">
        <v>0.0</v>
      </c>
      <c r="M63" s="185">
        <v>0.0</v>
      </c>
      <c r="N63" s="185">
        <v>0.0</v>
      </c>
      <c r="O63" s="185">
        <v>0.0</v>
      </c>
      <c r="P63" s="11">
        <v>1.0</v>
      </c>
      <c r="Q63" s="11"/>
      <c r="S63" s="11"/>
    </row>
    <row r="64">
      <c r="A64" s="184" t="s">
        <v>402</v>
      </c>
      <c r="B64" s="185" t="s">
        <v>35</v>
      </c>
      <c r="C64" s="186" t="s">
        <v>399</v>
      </c>
      <c r="D64" s="85" t="s">
        <v>37</v>
      </c>
      <c r="E64" s="185" t="s">
        <v>274</v>
      </c>
      <c r="F64" s="187" t="s">
        <v>273</v>
      </c>
      <c r="G64" s="14" t="str">
        <f t="shared" si="1"/>
        <v>34.08218</v>
      </c>
      <c r="H64" s="14" t="str">
        <f t="shared" si="2"/>
        <v>0.667034</v>
      </c>
      <c r="I64" s="185">
        <v>13.0</v>
      </c>
      <c r="J64" s="185">
        <v>37.0</v>
      </c>
      <c r="K64" s="185">
        <v>0.0</v>
      </c>
      <c r="L64" s="185">
        <v>0.0</v>
      </c>
      <c r="M64" s="185">
        <v>0.0</v>
      </c>
      <c r="N64" s="185">
        <v>0.0</v>
      </c>
      <c r="O64" s="185">
        <v>0.0</v>
      </c>
      <c r="P64" s="11">
        <v>1.0</v>
      </c>
      <c r="Q64" s="11"/>
      <c r="S64" s="11"/>
    </row>
    <row r="65">
      <c r="A65" s="184" t="s">
        <v>404</v>
      </c>
      <c r="B65" s="185" t="s">
        <v>35</v>
      </c>
      <c r="C65" s="186" t="s">
        <v>405</v>
      </c>
      <c r="D65" s="85" t="s">
        <v>37</v>
      </c>
      <c r="E65" s="185" t="s">
        <v>274</v>
      </c>
      <c r="F65" s="187" t="s">
        <v>273</v>
      </c>
      <c r="G65" s="14" t="str">
        <f t="shared" si="1"/>
        <v>34.08218</v>
      </c>
      <c r="H65" s="14" t="str">
        <f t="shared" si="2"/>
        <v>0.667034</v>
      </c>
      <c r="I65" s="185">
        <v>11.0</v>
      </c>
      <c r="J65" s="185">
        <v>49.0</v>
      </c>
      <c r="K65" s="185">
        <v>0.0</v>
      </c>
      <c r="L65" s="185">
        <v>0.0</v>
      </c>
      <c r="M65" s="185">
        <v>0.0</v>
      </c>
      <c r="N65" s="185">
        <v>0.0</v>
      </c>
      <c r="O65" s="185">
        <v>0.0</v>
      </c>
      <c r="P65" s="11">
        <v>1.0</v>
      </c>
      <c r="Q65" s="11"/>
      <c r="S65" s="11"/>
    </row>
    <row r="66">
      <c r="A66" s="184" t="s">
        <v>407</v>
      </c>
      <c r="B66" s="185" t="s">
        <v>35</v>
      </c>
      <c r="C66" s="186" t="s">
        <v>405</v>
      </c>
      <c r="D66" s="85" t="s">
        <v>37</v>
      </c>
      <c r="E66" s="185" t="s">
        <v>274</v>
      </c>
      <c r="F66" s="187" t="s">
        <v>273</v>
      </c>
      <c r="G66" s="14" t="str">
        <f t="shared" si="1"/>
        <v>34.08218</v>
      </c>
      <c r="H66" s="14" t="str">
        <f t="shared" si="2"/>
        <v>0.667034</v>
      </c>
      <c r="I66" s="185">
        <v>18.0</v>
      </c>
      <c r="J66" s="185">
        <v>18.0</v>
      </c>
      <c r="K66" s="185">
        <v>0.0</v>
      </c>
      <c r="L66" s="185">
        <v>0.0</v>
      </c>
      <c r="M66" s="185">
        <v>0.0</v>
      </c>
      <c r="N66" s="185">
        <v>0.0</v>
      </c>
      <c r="O66" s="185">
        <v>0.0</v>
      </c>
      <c r="P66" s="11">
        <v>0.0</v>
      </c>
      <c r="Q66" s="11"/>
      <c r="S66" s="11"/>
    </row>
    <row r="67">
      <c r="A67" s="184" t="s">
        <v>409</v>
      </c>
      <c r="B67" s="185" t="s">
        <v>35</v>
      </c>
      <c r="C67" s="186" t="s">
        <v>405</v>
      </c>
      <c r="D67" s="85" t="s">
        <v>37</v>
      </c>
      <c r="E67" s="185" t="s">
        <v>411</v>
      </c>
      <c r="F67" s="187" t="s">
        <v>410</v>
      </c>
      <c r="G67" s="14" t="str">
        <f t="shared" si="1"/>
        <v>34.092630</v>
      </c>
      <c r="H67" s="14" t="str">
        <f t="shared" si="2"/>
        <v>70.469224</v>
      </c>
      <c r="I67" s="185">
        <v>25.0</v>
      </c>
      <c r="J67" s="185">
        <v>25.0</v>
      </c>
      <c r="K67" s="185">
        <v>0.0</v>
      </c>
      <c r="L67" s="185">
        <v>0.0</v>
      </c>
      <c r="M67" s="185">
        <v>0.0</v>
      </c>
      <c r="N67" s="185">
        <v>0.0</v>
      </c>
      <c r="O67" s="185">
        <v>0.0</v>
      </c>
      <c r="P67" s="11">
        <v>0.0</v>
      </c>
      <c r="Q67" s="11"/>
      <c r="S67" s="11"/>
    </row>
    <row r="68">
      <c r="A68" s="184" t="s">
        <v>413</v>
      </c>
      <c r="B68" s="185" t="s">
        <v>35</v>
      </c>
      <c r="C68" s="186" t="s">
        <v>405</v>
      </c>
      <c r="D68" s="85" t="s">
        <v>37</v>
      </c>
      <c r="E68" s="185" t="s">
        <v>229</v>
      </c>
      <c r="F68" s="187" t="s">
        <v>228</v>
      </c>
      <c r="G68" s="14" t="str">
        <f t="shared" si="1"/>
        <v>34.263148</v>
      </c>
      <c r="H68" s="14" t="str">
        <f t="shared" si="2"/>
        <v>70.788209</v>
      </c>
      <c r="I68" s="185">
        <v>4.0</v>
      </c>
      <c r="J68" s="185">
        <v>4.0</v>
      </c>
      <c r="K68" s="185">
        <v>0.0</v>
      </c>
      <c r="L68" s="185">
        <v>0.0</v>
      </c>
      <c r="M68" s="185">
        <v>0.0</v>
      </c>
      <c r="N68" s="185">
        <v>0.0</v>
      </c>
      <c r="O68" s="185">
        <v>2.0</v>
      </c>
      <c r="P68" s="11">
        <v>0.0</v>
      </c>
      <c r="Q68" s="11"/>
      <c r="S68" s="11"/>
    </row>
    <row r="69">
      <c r="A69" s="184" t="s">
        <v>415</v>
      </c>
      <c r="B69" s="185" t="s">
        <v>35</v>
      </c>
      <c r="C69" s="186" t="s">
        <v>416</v>
      </c>
      <c r="D69" s="85" t="s">
        <v>37</v>
      </c>
      <c r="E69" s="185" t="s">
        <v>419</v>
      </c>
      <c r="F69" s="187" t="s">
        <v>410</v>
      </c>
      <c r="G69" s="14" t="str">
        <f t="shared" si="1"/>
        <v>34.092630</v>
      </c>
      <c r="H69" s="14" t="str">
        <f t="shared" si="2"/>
        <v>70.469224</v>
      </c>
      <c r="I69" s="185">
        <v>25.0</v>
      </c>
      <c r="J69" s="185">
        <v>52.0</v>
      </c>
      <c r="K69" s="185">
        <v>0.0</v>
      </c>
      <c r="L69" s="185">
        <v>0.0</v>
      </c>
      <c r="M69" s="185">
        <v>0.0</v>
      </c>
      <c r="N69" s="185">
        <v>0.0</v>
      </c>
      <c r="O69" s="185">
        <v>0.0</v>
      </c>
      <c r="P69" s="11">
        <v>0.0</v>
      </c>
      <c r="Q69" s="11"/>
      <c r="S69" s="11"/>
    </row>
    <row r="70">
      <c r="A70" s="184" t="s">
        <v>422</v>
      </c>
      <c r="B70" s="185" t="s">
        <v>35</v>
      </c>
      <c r="C70" s="186" t="s">
        <v>423</v>
      </c>
      <c r="D70" s="85" t="s">
        <v>37</v>
      </c>
      <c r="E70" s="185" t="s">
        <v>274</v>
      </c>
      <c r="F70" s="187" t="s">
        <v>273</v>
      </c>
      <c r="G70" s="14" t="str">
        <f t="shared" si="1"/>
        <v>34.08218</v>
      </c>
      <c r="H70" s="14" t="str">
        <f t="shared" si="2"/>
        <v>0.667034</v>
      </c>
      <c r="I70" s="185">
        <v>30.0</v>
      </c>
      <c r="J70" s="185">
        <v>31.0</v>
      </c>
      <c r="K70" s="185">
        <v>0.0</v>
      </c>
      <c r="L70" s="185">
        <v>0.0</v>
      </c>
      <c r="M70" s="185">
        <v>0.0</v>
      </c>
      <c r="N70" s="185">
        <v>0.0</v>
      </c>
      <c r="O70" s="185">
        <v>0.0</v>
      </c>
      <c r="P70" s="11">
        <v>1.0</v>
      </c>
      <c r="Q70" s="11"/>
      <c r="S70" s="11"/>
    </row>
    <row r="71">
      <c r="A71" s="184" t="s">
        <v>425</v>
      </c>
      <c r="B71" s="185" t="s">
        <v>35</v>
      </c>
      <c r="C71" s="186" t="s">
        <v>426</v>
      </c>
      <c r="D71" s="85" t="s">
        <v>37</v>
      </c>
      <c r="E71" s="185" t="s">
        <v>429</v>
      </c>
      <c r="F71" s="187" t="s">
        <v>428</v>
      </c>
      <c r="G71" s="14" t="str">
        <f t="shared" si="1"/>
        <v>32.746111</v>
      </c>
      <c r="H71" s="14" t="str">
        <f t="shared" si="2"/>
        <v>69.297777</v>
      </c>
      <c r="I71" s="185">
        <v>3.0</v>
      </c>
      <c r="J71" s="185">
        <v>3.0</v>
      </c>
      <c r="K71" s="185">
        <v>0.0</v>
      </c>
      <c r="L71" s="185">
        <v>0.0</v>
      </c>
      <c r="M71" s="185">
        <v>0.0</v>
      </c>
      <c r="N71" s="185">
        <v>0.0</v>
      </c>
      <c r="O71" s="185">
        <v>0.0</v>
      </c>
      <c r="P71" s="11">
        <v>1.0</v>
      </c>
      <c r="Q71" s="11"/>
      <c r="S71" s="11"/>
    </row>
    <row r="72">
      <c r="A72" s="184" t="s">
        <v>432</v>
      </c>
      <c r="B72" s="185" t="s">
        <v>35</v>
      </c>
      <c r="C72" s="186" t="s">
        <v>433</v>
      </c>
      <c r="D72" s="85" t="s">
        <v>37</v>
      </c>
      <c r="E72" s="185" t="s">
        <v>435</v>
      </c>
      <c r="F72" s="187" t="s">
        <v>273</v>
      </c>
      <c r="G72" s="14" t="str">
        <f t="shared" si="1"/>
        <v>34.08218</v>
      </c>
      <c r="H72" s="14" t="str">
        <f t="shared" si="2"/>
        <v>0.667034</v>
      </c>
      <c r="I72" s="185">
        <v>12.0</v>
      </c>
      <c r="J72" s="185">
        <v>12.0</v>
      </c>
      <c r="K72" s="185">
        <v>0.0</v>
      </c>
      <c r="L72" s="185">
        <v>0.0</v>
      </c>
      <c r="M72" s="185">
        <v>0.0</v>
      </c>
      <c r="N72" s="185">
        <v>0.0</v>
      </c>
      <c r="O72" s="185">
        <v>0.0</v>
      </c>
      <c r="P72" s="11">
        <v>0.0</v>
      </c>
      <c r="Q72" s="11"/>
      <c r="S72" s="11"/>
    </row>
    <row r="73">
      <c r="A73" s="184" t="s">
        <v>437</v>
      </c>
      <c r="B73" s="185" t="s">
        <v>35</v>
      </c>
      <c r="C73" s="186" t="s">
        <v>438</v>
      </c>
      <c r="D73" s="85" t="s">
        <v>37</v>
      </c>
      <c r="E73" s="185" t="s">
        <v>440</v>
      </c>
      <c r="F73" s="187" t="s">
        <v>410</v>
      </c>
      <c r="G73" s="14" t="str">
        <f t="shared" si="1"/>
        <v>34.092630</v>
      </c>
      <c r="H73" s="14" t="str">
        <f t="shared" si="2"/>
        <v>70.469224</v>
      </c>
      <c r="I73" s="185">
        <v>28.0</v>
      </c>
      <c r="J73" s="185">
        <v>28.0</v>
      </c>
      <c r="K73" s="185">
        <v>0.0</v>
      </c>
      <c r="L73" s="185">
        <v>0.0</v>
      </c>
      <c r="M73" s="185">
        <v>0.0</v>
      </c>
      <c r="N73" s="185">
        <v>0.0</v>
      </c>
      <c r="O73" s="185">
        <v>0.0</v>
      </c>
      <c r="P73" s="11">
        <v>0.0</v>
      </c>
      <c r="Q73" s="11"/>
      <c r="S73" s="11"/>
    </row>
    <row r="74">
      <c r="A74" s="184" t="s">
        <v>442</v>
      </c>
      <c r="B74" s="185" t="s">
        <v>35</v>
      </c>
      <c r="C74" s="186" t="s">
        <v>443</v>
      </c>
      <c r="D74" s="85" t="s">
        <v>37</v>
      </c>
      <c r="E74" s="185" t="s">
        <v>446</v>
      </c>
      <c r="F74" s="187" t="s">
        <v>445</v>
      </c>
      <c r="G74" s="14" t="str">
        <f t="shared" si="1"/>
        <v>34.351349</v>
      </c>
      <c r="H74" s="14" t="str">
        <f t="shared" si="2"/>
        <v>68.238533</v>
      </c>
      <c r="I74" s="185">
        <v>8.0</v>
      </c>
      <c r="J74" s="185">
        <v>16.0</v>
      </c>
      <c r="K74" s="185">
        <v>0.0</v>
      </c>
      <c r="L74" s="185">
        <v>0.0</v>
      </c>
      <c r="M74" s="185">
        <v>0.0</v>
      </c>
      <c r="N74" s="185">
        <v>0.0</v>
      </c>
      <c r="O74" s="185">
        <v>0.0</v>
      </c>
      <c r="P74" s="11">
        <v>0.0</v>
      </c>
      <c r="Q74" s="11"/>
      <c r="S74" s="11"/>
    </row>
    <row r="75">
      <c r="A75" s="184" t="s">
        <v>448</v>
      </c>
      <c r="B75" s="185" t="s">
        <v>35</v>
      </c>
      <c r="C75" s="186" t="s">
        <v>443</v>
      </c>
      <c r="D75" s="85" t="s">
        <v>37</v>
      </c>
      <c r="E75" s="185" t="s">
        <v>440</v>
      </c>
      <c r="F75" s="187" t="s">
        <v>410</v>
      </c>
      <c r="G75" s="14" t="str">
        <f t="shared" si="1"/>
        <v>34.092630</v>
      </c>
      <c r="H75" s="14" t="str">
        <f t="shared" si="2"/>
        <v>70.469224</v>
      </c>
      <c r="I75" s="185">
        <v>6.0</v>
      </c>
      <c r="J75" s="185">
        <v>6.0</v>
      </c>
      <c r="K75" s="185">
        <v>0.0</v>
      </c>
      <c r="L75" s="185">
        <v>0.0</v>
      </c>
      <c r="M75" s="185">
        <v>0.0</v>
      </c>
      <c r="N75" s="185">
        <v>0.0</v>
      </c>
      <c r="O75" s="185">
        <v>0.0</v>
      </c>
      <c r="P75" s="11">
        <v>0.0</v>
      </c>
      <c r="Q75" s="11"/>
      <c r="S75" s="11"/>
    </row>
    <row r="76">
      <c r="A76" s="184" t="s">
        <v>450</v>
      </c>
      <c r="B76" s="185" t="s">
        <v>35</v>
      </c>
      <c r="C76" s="186" t="s">
        <v>451</v>
      </c>
      <c r="D76" s="85" t="s">
        <v>37</v>
      </c>
      <c r="E76" s="185" t="s">
        <v>453</v>
      </c>
      <c r="F76" s="187" t="s">
        <v>261</v>
      </c>
      <c r="G76" s="14" t="str">
        <f t="shared" si="1"/>
        <v>33.969092</v>
      </c>
      <c r="H76" s="14" t="str">
        <f t="shared" si="2"/>
        <v>68.950978</v>
      </c>
      <c r="I76" s="185">
        <v>7.0</v>
      </c>
      <c r="J76" s="185">
        <v>10.0</v>
      </c>
      <c r="K76" s="185">
        <v>0.0</v>
      </c>
      <c r="L76" s="185">
        <v>0.0</v>
      </c>
      <c r="M76" s="185">
        <v>0.0</v>
      </c>
      <c r="N76" s="185">
        <v>0.0</v>
      </c>
      <c r="O76" s="185">
        <v>5.0</v>
      </c>
      <c r="P76" s="11">
        <v>1.0</v>
      </c>
      <c r="Q76" s="11"/>
      <c r="S76" s="11"/>
    </row>
    <row r="77">
      <c r="A77" s="184" t="s">
        <v>457</v>
      </c>
      <c r="B77" s="185" t="s">
        <v>35</v>
      </c>
      <c r="C77" s="186" t="s">
        <v>458</v>
      </c>
      <c r="D77" s="85" t="s">
        <v>37</v>
      </c>
      <c r="E77" s="185" t="s">
        <v>460</v>
      </c>
      <c r="F77" s="187" t="s">
        <v>80</v>
      </c>
      <c r="G77" s="14" t="str">
        <f t="shared" si="1"/>
        <v>34.354216</v>
      </c>
      <c r="H77" s="14" t="str">
        <f t="shared" si="2"/>
        <v>70.954680</v>
      </c>
      <c r="I77" s="185">
        <v>5.0</v>
      </c>
      <c r="J77" s="185">
        <v>6.0</v>
      </c>
      <c r="K77" s="185">
        <v>0.0</v>
      </c>
      <c r="L77" s="185">
        <v>0.0</v>
      </c>
      <c r="M77" s="185">
        <v>0.0</v>
      </c>
      <c r="N77" s="185">
        <v>0.0</v>
      </c>
      <c r="O77" s="185">
        <v>0.0</v>
      </c>
      <c r="P77" s="11">
        <v>0.0</v>
      </c>
      <c r="Q77" s="11"/>
      <c r="S77" s="11"/>
    </row>
    <row r="78">
      <c r="A78" s="184" t="s">
        <v>462</v>
      </c>
      <c r="B78" s="185" t="s">
        <v>35</v>
      </c>
      <c r="C78" s="186" t="s">
        <v>463</v>
      </c>
      <c r="D78" s="85" t="s">
        <v>37</v>
      </c>
      <c r="E78" s="185" t="s">
        <v>466</v>
      </c>
      <c r="F78" s="187" t="s">
        <v>410</v>
      </c>
      <c r="G78" s="14" t="str">
        <f t="shared" si="1"/>
        <v>34.092630</v>
      </c>
      <c r="H78" s="14" t="str">
        <f t="shared" si="2"/>
        <v>70.469224</v>
      </c>
      <c r="I78" s="185">
        <v>12.0</v>
      </c>
      <c r="J78" s="185">
        <v>20.0</v>
      </c>
      <c r="K78" s="185">
        <v>0.0</v>
      </c>
      <c r="L78" s="185">
        <v>0.0</v>
      </c>
      <c r="M78" s="185">
        <v>0.0</v>
      </c>
      <c r="N78" s="185">
        <v>0.0</v>
      </c>
      <c r="O78" s="185">
        <v>0.0</v>
      </c>
      <c r="P78" s="11">
        <v>1.0</v>
      </c>
      <c r="Q78" s="11"/>
      <c r="S78" s="11"/>
    </row>
    <row r="79">
      <c r="A79" s="184" t="s">
        <v>468</v>
      </c>
      <c r="B79" s="185" t="s">
        <v>35</v>
      </c>
      <c r="C79" s="186" t="s">
        <v>469</v>
      </c>
      <c r="D79" s="85" t="s">
        <v>37</v>
      </c>
      <c r="E79" s="185" t="s">
        <v>471</v>
      </c>
      <c r="F79" s="187" t="s">
        <v>261</v>
      </c>
      <c r="G79" s="14" t="str">
        <f t="shared" si="1"/>
        <v>33.969092</v>
      </c>
      <c r="H79" s="14" t="str">
        <f t="shared" si="2"/>
        <v>68.950978</v>
      </c>
      <c r="I79" s="185">
        <v>4.0</v>
      </c>
      <c r="J79" s="185">
        <v>4.0</v>
      </c>
      <c r="K79" s="185">
        <v>0.0</v>
      </c>
      <c r="L79" s="185">
        <v>0.0</v>
      </c>
      <c r="M79" s="185">
        <v>0.0</v>
      </c>
      <c r="N79" s="185">
        <v>0.0</v>
      </c>
      <c r="O79" s="185">
        <v>0.0</v>
      </c>
      <c r="P79" s="11">
        <v>0.0</v>
      </c>
      <c r="Q79" s="11"/>
      <c r="S79" s="11"/>
    </row>
    <row r="80">
      <c r="A80" s="184" t="s">
        <v>473</v>
      </c>
      <c r="B80" s="185" t="s">
        <v>35</v>
      </c>
      <c r="C80" s="186" t="s">
        <v>474</v>
      </c>
      <c r="D80" s="85" t="s">
        <v>37</v>
      </c>
      <c r="E80" s="185" t="s">
        <v>477</v>
      </c>
      <c r="F80" s="187" t="s">
        <v>410</v>
      </c>
      <c r="G80" s="14" t="str">
        <f t="shared" si="1"/>
        <v>34.092630</v>
      </c>
      <c r="H80" s="14" t="str">
        <f t="shared" si="2"/>
        <v>70.469224</v>
      </c>
      <c r="I80" s="185">
        <v>56.0</v>
      </c>
      <c r="J80" s="185">
        <v>66.0</v>
      </c>
      <c r="K80" s="185">
        <v>0.0</v>
      </c>
      <c r="L80" s="185">
        <v>0.0</v>
      </c>
      <c r="M80" s="185">
        <v>0.0</v>
      </c>
      <c r="N80" s="185">
        <v>0.0</v>
      </c>
      <c r="O80" s="185">
        <v>0.0</v>
      </c>
      <c r="P80" s="11">
        <v>1.0</v>
      </c>
      <c r="Q80" s="11"/>
      <c r="S80" s="11"/>
    </row>
    <row r="81">
      <c r="A81" s="184" t="s">
        <v>481</v>
      </c>
      <c r="B81" s="185" t="s">
        <v>35</v>
      </c>
      <c r="C81" s="186" t="s">
        <v>482</v>
      </c>
      <c r="D81" s="85" t="s">
        <v>37</v>
      </c>
      <c r="E81" s="185" t="s">
        <v>484</v>
      </c>
      <c r="F81" s="187" t="s">
        <v>215</v>
      </c>
      <c r="G81" s="14" t="str">
        <f t="shared" si="1"/>
        <v>34.171831</v>
      </c>
      <c r="H81" s="14" t="str">
        <f t="shared" si="2"/>
        <v>70.621679</v>
      </c>
      <c r="I81" s="185">
        <v>10.0</v>
      </c>
      <c r="J81" s="185">
        <v>10.0</v>
      </c>
      <c r="K81" s="185">
        <v>0.0</v>
      </c>
      <c r="L81" s="185">
        <v>0.0</v>
      </c>
      <c r="M81" s="185">
        <v>0.0</v>
      </c>
      <c r="N81" s="185">
        <v>0.0</v>
      </c>
      <c r="O81" s="185">
        <v>0.0</v>
      </c>
      <c r="P81" s="11">
        <v>0.0</v>
      </c>
      <c r="Q81" s="11"/>
      <c r="S81" s="11"/>
    </row>
    <row r="82">
      <c r="A82" s="184" t="s">
        <v>486</v>
      </c>
      <c r="B82" s="185" t="s">
        <v>35</v>
      </c>
      <c r="C82" s="186" t="s">
        <v>487</v>
      </c>
      <c r="D82" s="85" t="s">
        <v>37</v>
      </c>
      <c r="E82" s="185" t="s">
        <v>95</v>
      </c>
      <c r="F82" s="187" t="s">
        <v>94</v>
      </c>
      <c r="G82" s="14" t="str">
        <f t="shared" si="1"/>
        <v>34.118171</v>
      </c>
      <c r="H82" s="14" t="str">
        <f t="shared" si="2"/>
        <v>70.752529</v>
      </c>
      <c r="I82" s="185">
        <v>2.0</v>
      </c>
      <c r="J82" s="185">
        <v>6.0</v>
      </c>
      <c r="K82" s="185">
        <v>0.0</v>
      </c>
      <c r="L82" s="185">
        <v>0.0</v>
      </c>
      <c r="M82" s="185">
        <v>0.0</v>
      </c>
      <c r="N82" s="185">
        <v>0.0</v>
      </c>
      <c r="O82" s="185">
        <v>0.0</v>
      </c>
      <c r="P82" s="11">
        <v>0.0</v>
      </c>
      <c r="Q82" s="11"/>
      <c r="S82" s="11"/>
    </row>
    <row r="83">
      <c r="A83" s="184" t="s">
        <v>489</v>
      </c>
      <c r="B83" s="185" t="s">
        <v>35</v>
      </c>
      <c r="C83" s="186" t="s">
        <v>490</v>
      </c>
      <c r="D83" s="85" t="s">
        <v>37</v>
      </c>
      <c r="E83" s="185" t="s">
        <v>493</v>
      </c>
      <c r="F83" s="187" t="s">
        <v>160</v>
      </c>
      <c r="G83" s="14" t="str">
        <f t="shared" si="1"/>
        <v>34.846589</v>
      </c>
      <c r="H83" s="14" t="str">
        <f t="shared" si="2"/>
        <v>71.097316</v>
      </c>
      <c r="I83" s="185">
        <v>3.0</v>
      </c>
      <c r="J83" s="185">
        <v>3.0</v>
      </c>
      <c r="K83" s="185">
        <v>0.0</v>
      </c>
      <c r="L83" s="185">
        <v>0.0</v>
      </c>
      <c r="M83" s="185">
        <v>0.0</v>
      </c>
      <c r="N83" s="185">
        <v>0.0</v>
      </c>
      <c r="O83" s="185">
        <v>0.0</v>
      </c>
      <c r="P83" s="11">
        <v>0.0</v>
      </c>
      <c r="Q83" s="11"/>
      <c r="S83" s="11"/>
    </row>
    <row r="84">
      <c r="A84" s="184" t="s">
        <v>495</v>
      </c>
      <c r="B84" s="185" t="s">
        <v>35</v>
      </c>
      <c r="C84" s="186" t="s">
        <v>496</v>
      </c>
      <c r="D84" s="85" t="s">
        <v>37</v>
      </c>
      <c r="E84" s="185" t="s">
        <v>499</v>
      </c>
      <c r="F84" s="187" t="s">
        <v>498</v>
      </c>
      <c r="G84" s="14" t="str">
        <f t="shared" si="1"/>
        <v>34.216354</v>
      </c>
      <c r="H84" s="14" t="str">
        <f t="shared" si="2"/>
        <v>68.295173</v>
      </c>
      <c r="I84" s="185">
        <v>4.0</v>
      </c>
      <c r="J84" s="185">
        <v>5.0</v>
      </c>
      <c r="K84" s="185">
        <v>0.0</v>
      </c>
      <c r="L84" s="185">
        <v>0.0</v>
      </c>
      <c r="M84" s="185">
        <v>0.0</v>
      </c>
      <c r="N84" s="185">
        <v>0.0</v>
      </c>
      <c r="O84" s="185">
        <v>0.0</v>
      </c>
      <c r="P84" s="11">
        <v>1.0</v>
      </c>
      <c r="Q84" s="11"/>
      <c r="S84" s="11"/>
    </row>
    <row r="85">
      <c r="A85" s="184" t="s">
        <v>501</v>
      </c>
      <c r="B85" s="185" t="s">
        <v>35</v>
      </c>
      <c r="C85" s="186" t="s">
        <v>496</v>
      </c>
      <c r="D85" s="85" t="s">
        <v>37</v>
      </c>
      <c r="E85" s="185" t="s">
        <v>503</v>
      </c>
      <c r="F85" s="187" t="s">
        <v>332</v>
      </c>
      <c r="G85" s="14" t="str">
        <f t="shared" si="1"/>
        <v>34.031203</v>
      </c>
      <c r="H85" s="14" t="str">
        <f t="shared" si="2"/>
        <v>68.572411</v>
      </c>
      <c r="I85" s="185">
        <v>2.0</v>
      </c>
      <c r="J85" s="185">
        <v>3.0</v>
      </c>
      <c r="K85" s="185">
        <v>0.0</v>
      </c>
      <c r="L85" s="185">
        <v>0.0</v>
      </c>
      <c r="M85" s="185">
        <v>0.0</v>
      </c>
      <c r="N85" s="185">
        <v>0.0</v>
      </c>
      <c r="O85" s="185">
        <v>0.0</v>
      </c>
      <c r="P85" s="11">
        <v>0.0</v>
      </c>
      <c r="Q85" s="11"/>
      <c r="S85" s="11"/>
    </row>
    <row r="86">
      <c r="A86" s="184" t="s">
        <v>505</v>
      </c>
      <c r="B86" s="185" t="s">
        <v>35</v>
      </c>
      <c r="C86" s="186" t="s">
        <v>506</v>
      </c>
      <c r="D86" s="85" t="s">
        <v>37</v>
      </c>
      <c r="E86" s="185" t="s">
        <v>509</v>
      </c>
      <c r="F86" s="187" t="s">
        <v>508</v>
      </c>
      <c r="G86" s="14" t="str">
        <f t="shared" si="1"/>
        <v>32.311872</v>
      </c>
      <c r="H86" s="14" t="str">
        <f t="shared" si="2"/>
        <v>64.811083</v>
      </c>
      <c r="I86" s="185">
        <v>40.0</v>
      </c>
      <c r="J86" s="185">
        <v>40.0</v>
      </c>
      <c r="K86" s="185">
        <v>0.0</v>
      </c>
      <c r="L86" s="185">
        <v>0.0</v>
      </c>
      <c r="M86" s="185">
        <v>0.0</v>
      </c>
      <c r="N86" s="185">
        <v>0.0</v>
      </c>
      <c r="O86" s="185">
        <v>0.0</v>
      </c>
      <c r="P86" s="11">
        <v>1.0</v>
      </c>
      <c r="Q86" s="11"/>
      <c r="S86" s="11"/>
    </row>
    <row r="87">
      <c r="A87" s="184" t="s">
        <v>511</v>
      </c>
      <c r="B87" s="185" t="s">
        <v>35</v>
      </c>
      <c r="C87" s="186" t="s">
        <v>512</v>
      </c>
      <c r="D87" s="85" t="s">
        <v>37</v>
      </c>
      <c r="E87" s="185" t="s">
        <v>516</v>
      </c>
      <c r="F87" s="187" t="s">
        <v>515</v>
      </c>
      <c r="G87" s="14" t="str">
        <f t="shared" si="1"/>
        <v>33.545187</v>
      </c>
      <c r="H87" s="14" t="str">
        <f t="shared" si="2"/>
        <v>69.357780</v>
      </c>
      <c r="I87" s="185">
        <v>4.0</v>
      </c>
      <c r="J87" s="185">
        <v>4.0</v>
      </c>
      <c r="K87" s="185">
        <v>0.0</v>
      </c>
      <c r="L87" s="185">
        <v>0.0</v>
      </c>
      <c r="M87" s="185">
        <v>0.0</v>
      </c>
      <c r="N87" s="185">
        <v>0.0</v>
      </c>
      <c r="O87" s="185">
        <v>0.0</v>
      </c>
      <c r="P87" s="11">
        <v>0.0</v>
      </c>
      <c r="Q87" s="11"/>
      <c r="S87" s="11"/>
    </row>
    <row r="88">
      <c r="A88" s="184" t="s">
        <v>518</v>
      </c>
      <c r="B88" s="185" t="s">
        <v>35</v>
      </c>
      <c r="C88" s="186" t="s">
        <v>519</v>
      </c>
      <c r="D88" s="85" t="s">
        <v>37</v>
      </c>
      <c r="E88" s="185" t="s">
        <v>509</v>
      </c>
      <c r="F88" s="187" t="s">
        <v>508</v>
      </c>
      <c r="G88" s="14" t="str">
        <f t="shared" si="1"/>
        <v>32.311872</v>
      </c>
      <c r="H88" s="14" t="str">
        <f t="shared" si="2"/>
        <v>64.811083</v>
      </c>
      <c r="I88" s="185">
        <v>0.0</v>
      </c>
      <c r="J88" s="185">
        <v>0.0</v>
      </c>
      <c r="K88" s="185">
        <v>0.0</v>
      </c>
      <c r="L88" s="185">
        <v>0.0</v>
      </c>
      <c r="M88" s="185">
        <v>0.0</v>
      </c>
      <c r="N88" s="185">
        <v>0.0</v>
      </c>
      <c r="O88" s="185">
        <v>0.0</v>
      </c>
      <c r="P88" s="11">
        <v>1.0</v>
      </c>
      <c r="Q88" s="11"/>
      <c r="S88" s="11"/>
    </row>
    <row r="89">
      <c r="A89" s="184" t="s">
        <v>521</v>
      </c>
      <c r="B89" s="185" t="s">
        <v>35</v>
      </c>
      <c r="C89" s="186" t="s">
        <v>522</v>
      </c>
      <c r="D89" s="85" t="s">
        <v>37</v>
      </c>
      <c r="E89" s="185" t="s">
        <v>509</v>
      </c>
      <c r="F89" s="187" t="s">
        <v>508</v>
      </c>
      <c r="G89" s="14" t="str">
        <f t="shared" si="1"/>
        <v>32.311872</v>
      </c>
      <c r="H89" s="14" t="str">
        <f t="shared" si="2"/>
        <v>64.811083</v>
      </c>
      <c r="I89" s="185">
        <v>0.0</v>
      </c>
      <c r="J89" s="185">
        <v>0.0</v>
      </c>
      <c r="K89" s="185">
        <v>0.0</v>
      </c>
      <c r="L89" s="185">
        <v>0.0</v>
      </c>
      <c r="M89" s="185">
        <v>0.0</v>
      </c>
      <c r="N89" s="185">
        <v>0.0</v>
      </c>
      <c r="O89" s="185">
        <v>0.0</v>
      </c>
      <c r="P89" s="11">
        <v>1.0</v>
      </c>
      <c r="Q89" s="11"/>
      <c r="S89" s="11"/>
    </row>
    <row r="90">
      <c r="A90" s="184" t="s">
        <v>524</v>
      </c>
      <c r="B90" s="185" t="s">
        <v>35</v>
      </c>
      <c r="C90" s="186" t="s">
        <v>525</v>
      </c>
      <c r="D90" s="85" t="s">
        <v>37</v>
      </c>
      <c r="E90" s="185" t="s">
        <v>528</v>
      </c>
      <c r="F90" s="187" t="s">
        <v>527</v>
      </c>
      <c r="G90" s="14" t="str">
        <f t="shared" si="1"/>
        <v>31.658611</v>
      </c>
      <c r="H90" s="14" t="str">
        <f t="shared" si="2"/>
        <v>64.404444</v>
      </c>
      <c r="I90" s="185">
        <v>2.0</v>
      </c>
      <c r="J90" s="185">
        <v>2.0</v>
      </c>
      <c r="K90" s="185">
        <v>2.0</v>
      </c>
      <c r="L90" s="185">
        <v>2.0</v>
      </c>
      <c r="M90" s="185">
        <v>0.0</v>
      </c>
      <c r="N90" s="185">
        <v>0.0</v>
      </c>
      <c r="O90" s="185">
        <v>0.0</v>
      </c>
      <c r="P90" s="11">
        <v>1.0</v>
      </c>
      <c r="Q90" s="11"/>
      <c r="S90" s="11"/>
    </row>
    <row r="91">
      <c r="A91" s="184" t="s">
        <v>530</v>
      </c>
      <c r="B91" s="185" t="s">
        <v>35</v>
      </c>
      <c r="C91" s="186" t="s">
        <v>531</v>
      </c>
      <c r="D91" s="85" t="s">
        <v>37</v>
      </c>
      <c r="E91" s="185" t="s">
        <v>509</v>
      </c>
      <c r="F91" s="187" t="s">
        <v>508</v>
      </c>
      <c r="G91" s="14" t="str">
        <f t="shared" si="1"/>
        <v>32.311872</v>
      </c>
      <c r="H91" s="14" t="str">
        <f t="shared" si="2"/>
        <v>64.811083</v>
      </c>
      <c r="I91" s="185">
        <v>0.0</v>
      </c>
      <c r="J91" s="185">
        <v>0.0</v>
      </c>
      <c r="K91" s="185">
        <v>0.0</v>
      </c>
      <c r="L91" s="185">
        <v>0.0</v>
      </c>
      <c r="M91" s="185">
        <v>0.0</v>
      </c>
      <c r="N91" s="185">
        <v>0.0</v>
      </c>
      <c r="O91" s="185">
        <v>0.0</v>
      </c>
      <c r="P91" s="11">
        <v>1.0</v>
      </c>
      <c r="Q91" s="11"/>
      <c r="S91" s="11"/>
    </row>
    <row r="92">
      <c r="A92" s="184" t="s">
        <v>533</v>
      </c>
      <c r="B92" s="185" t="s">
        <v>35</v>
      </c>
      <c r="C92" s="186" t="s">
        <v>534</v>
      </c>
      <c r="D92" s="85" t="s">
        <v>37</v>
      </c>
      <c r="E92" s="185" t="s">
        <v>537</v>
      </c>
      <c r="F92" s="187" t="s">
        <v>536</v>
      </c>
      <c r="G92" s="14" t="str">
        <f t="shared" si="1"/>
        <v>31.132511</v>
      </c>
      <c r="H92" s="14" t="str">
        <f t="shared" si="2"/>
        <v>64.212898</v>
      </c>
      <c r="I92" s="185">
        <v>11.0</v>
      </c>
      <c r="J92" s="185">
        <v>31.0</v>
      </c>
      <c r="K92" s="185">
        <v>0.0</v>
      </c>
      <c r="L92" s="185">
        <v>0.0</v>
      </c>
      <c r="M92" s="185">
        <v>0.0</v>
      </c>
      <c r="N92" s="185">
        <v>0.0</v>
      </c>
      <c r="O92" s="185">
        <v>4.0</v>
      </c>
      <c r="P92" s="11">
        <v>1.0</v>
      </c>
      <c r="Q92" s="11"/>
      <c r="S92" s="11"/>
    </row>
    <row r="93">
      <c r="A93" s="184" t="s">
        <v>539</v>
      </c>
      <c r="B93" s="185" t="s">
        <v>35</v>
      </c>
      <c r="C93" s="186" t="s">
        <v>534</v>
      </c>
      <c r="D93" s="85" t="s">
        <v>37</v>
      </c>
      <c r="E93" s="185" t="s">
        <v>543</v>
      </c>
      <c r="F93" s="187" t="s">
        <v>542</v>
      </c>
      <c r="G93" s="14" t="str">
        <f t="shared" si="1"/>
        <v>31.499713</v>
      </c>
      <c r="H93" s="14" t="str">
        <f t="shared" si="2"/>
        <v>65.000853</v>
      </c>
      <c r="I93" s="185">
        <v>0.0</v>
      </c>
      <c r="J93" s="185">
        <v>0.0</v>
      </c>
      <c r="K93" s="185">
        <v>0.0</v>
      </c>
      <c r="L93" s="185">
        <v>0.0</v>
      </c>
      <c r="M93" s="185">
        <v>0.0</v>
      </c>
      <c r="N93" s="185">
        <v>0.0</v>
      </c>
      <c r="O93" s="185">
        <v>0.0</v>
      </c>
      <c r="P93" s="11">
        <v>1.0</v>
      </c>
      <c r="Q93" s="11"/>
      <c r="S93" s="11"/>
    </row>
    <row r="94">
      <c r="A94" s="184" t="s">
        <v>545</v>
      </c>
      <c r="B94" s="185" t="s">
        <v>35</v>
      </c>
      <c r="C94" s="186" t="s">
        <v>546</v>
      </c>
      <c r="D94" s="85" t="s">
        <v>37</v>
      </c>
      <c r="E94" s="185" t="s">
        <v>548</v>
      </c>
      <c r="F94" s="187" t="s">
        <v>338</v>
      </c>
      <c r="G94" s="14" t="str">
        <f t="shared" si="1"/>
        <v>34.6999992</v>
      </c>
      <c r="H94" s="14" t="str">
        <f t="shared" si="2"/>
        <v>70.7412452</v>
      </c>
      <c r="I94" s="185">
        <v>2.0</v>
      </c>
      <c r="J94" s="185">
        <v>2.0</v>
      </c>
      <c r="K94" s="185">
        <v>0.0</v>
      </c>
      <c r="L94" s="185">
        <v>0.0</v>
      </c>
      <c r="M94" s="185">
        <v>0.0</v>
      </c>
      <c r="N94" s="185">
        <v>0.0</v>
      </c>
      <c r="O94" s="185">
        <v>0.0</v>
      </c>
      <c r="P94" s="11">
        <v>0.0</v>
      </c>
      <c r="Q94" s="11"/>
      <c r="S94" s="11"/>
    </row>
    <row r="95">
      <c r="A95" s="184" t="s">
        <v>550</v>
      </c>
      <c r="B95" s="185" t="s">
        <v>35</v>
      </c>
      <c r="C95" s="186" t="s">
        <v>551</v>
      </c>
      <c r="D95" s="85" t="s">
        <v>37</v>
      </c>
      <c r="E95" s="185" t="s">
        <v>554</v>
      </c>
      <c r="F95" s="187" t="s">
        <v>553</v>
      </c>
      <c r="G95" s="14" t="str">
        <f t="shared" si="1"/>
        <v>32.434829</v>
      </c>
      <c r="H95" s="14" t="str">
        <f t="shared" si="2"/>
        <v>69.001648</v>
      </c>
      <c r="I95" s="185">
        <v>5.0</v>
      </c>
      <c r="J95" s="185">
        <v>15.0</v>
      </c>
      <c r="K95" s="185">
        <v>0.0</v>
      </c>
      <c r="L95" s="185">
        <v>0.0</v>
      </c>
      <c r="M95" s="185">
        <v>0.0</v>
      </c>
      <c r="N95" s="185">
        <v>0.0</v>
      </c>
      <c r="O95" s="185">
        <v>0.0</v>
      </c>
      <c r="P95" s="11">
        <v>1.0</v>
      </c>
      <c r="Q95" s="11"/>
      <c r="S95" s="11"/>
    </row>
    <row r="96">
      <c r="A96" s="184" t="s">
        <v>556</v>
      </c>
      <c r="B96" s="185" t="s">
        <v>35</v>
      </c>
      <c r="C96" s="186" t="s">
        <v>557</v>
      </c>
      <c r="D96" s="85" t="s">
        <v>37</v>
      </c>
      <c r="E96" s="185" t="s">
        <v>559</v>
      </c>
      <c r="F96" s="187" t="s">
        <v>80</v>
      </c>
      <c r="G96" s="14" t="str">
        <f t="shared" si="1"/>
        <v>34.354216</v>
      </c>
      <c r="H96" s="14" t="str">
        <f t="shared" si="2"/>
        <v>70.954680</v>
      </c>
      <c r="I96" s="185">
        <v>4.0</v>
      </c>
      <c r="J96" s="185">
        <v>5.0</v>
      </c>
      <c r="K96" s="185">
        <v>0.0</v>
      </c>
      <c r="L96" s="185">
        <v>0.0</v>
      </c>
      <c r="M96" s="185">
        <v>0.0</v>
      </c>
      <c r="N96" s="185">
        <v>0.0</v>
      </c>
      <c r="O96" s="185">
        <v>2.0</v>
      </c>
      <c r="P96" s="11">
        <v>0.0</v>
      </c>
      <c r="Q96" s="11"/>
      <c r="S96" s="11"/>
    </row>
    <row r="97">
      <c r="A97" s="184" t="s">
        <v>562</v>
      </c>
      <c r="B97" s="185" t="s">
        <v>35</v>
      </c>
      <c r="C97" s="186" t="s">
        <v>563</v>
      </c>
      <c r="D97" s="85" t="s">
        <v>37</v>
      </c>
      <c r="E97" s="185" t="s">
        <v>565</v>
      </c>
      <c r="F97" s="187" t="s">
        <v>94</v>
      </c>
      <c r="G97" s="14" t="str">
        <f t="shared" si="1"/>
        <v>34.118171</v>
      </c>
      <c r="H97" s="14" t="str">
        <f t="shared" si="2"/>
        <v>70.752529</v>
      </c>
      <c r="I97" s="185">
        <v>5.0</v>
      </c>
      <c r="J97" s="185">
        <v>5.0</v>
      </c>
      <c r="K97" s="185">
        <v>0.0</v>
      </c>
      <c r="L97" s="185">
        <v>0.0</v>
      </c>
      <c r="M97" s="185">
        <v>0.0</v>
      </c>
      <c r="N97" s="185">
        <v>0.0</v>
      </c>
      <c r="O97" s="185">
        <v>0.0</v>
      </c>
      <c r="P97" s="11">
        <v>0.0</v>
      </c>
      <c r="Q97" s="11"/>
      <c r="S97" s="11"/>
    </row>
    <row r="98">
      <c r="A98" s="184" t="s">
        <v>568</v>
      </c>
      <c r="B98" s="185" t="s">
        <v>35</v>
      </c>
      <c r="C98" s="186" t="s">
        <v>569</v>
      </c>
      <c r="D98" s="85" t="s">
        <v>37</v>
      </c>
      <c r="E98" s="185" t="s">
        <v>574</v>
      </c>
      <c r="F98" s="187" t="s">
        <v>573</v>
      </c>
      <c r="G98" s="14" t="str">
        <f t="shared" si="1"/>
        <v>36.661335</v>
      </c>
      <c r="H98" s="14" t="str">
        <f t="shared" si="2"/>
        <v>68.909580</v>
      </c>
      <c r="I98" s="185">
        <v>0.0</v>
      </c>
      <c r="J98" s="185">
        <v>0.0</v>
      </c>
      <c r="K98" s="185">
        <v>0.0</v>
      </c>
      <c r="L98" s="185">
        <v>0.0</v>
      </c>
      <c r="M98" s="185">
        <v>0.0</v>
      </c>
      <c r="N98" s="185">
        <v>0.0</v>
      </c>
      <c r="O98" s="185">
        <v>0.0</v>
      </c>
      <c r="P98" s="11">
        <v>1.0</v>
      </c>
      <c r="Q98" s="11"/>
      <c r="S98" s="11"/>
    </row>
    <row r="99">
      <c r="A99" s="184" t="s">
        <v>578</v>
      </c>
      <c r="B99" s="185" t="s">
        <v>35</v>
      </c>
      <c r="C99" s="186" t="s">
        <v>569</v>
      </c>
      <c r="D99" s="85" t="s">
        <v>37</v>
      </c>
      <c r="E99" s="185" t="s">
        <v>574</v>
      </c>
      <c r="F99" s="187" t="s">
        <v>573</v>
      </c>
      <c r="G99" s="14" t="str">
        <f t="shared" si="1"/>
        <v>36.661335</v>
      </c>
      <c r="H99" s="14" t="str">
        <f t="shared" si="2"/>
        <v>68.909580</v>
      </c>
      <c r="I99" s="185">
        <v>0.0</v>
      </c>
      <c r="J99" s="185">
        <v>0.0</v>
      </c>
      <c r="K99" s="185">
        <v>0.0</v>
      </c>
      <c r="L99" s="185">
        <v>0.0</v>
      </c>
      <c r="M99" s="185">
        <v>0.0</v>
      </c>
      <c r="N99" s="185">
        <v>0.0</v>
      </c>
      <c r="O99" s="185">
        <v>0.0</v>
      </c>
      <c r="P99" s="11">
        <v>1.0</v>
      </c>
      <c r="Q99" s="11"/>
      <c r="S99" s="11"/>
    </row>
    <row r="100">
      <c r="A100" s="184" t="s">
        <v>580</v>
      </c>
      <c r="B100" s="185" t="s">
        <v>35</v>
      </c>
      <c r="C100" s="186" t="s">
        <v>581</v>
      </c>
      <c r="D100" s="85" t="s">
        <v>37</v>
      </c>
      <c r="E100" s="185" t="s">
        <v>574</v>
      </c>
      <c r="F100" s="187" t="s">
        <v>573</v>
      </c>
      <c r="G100" s="14" t="str">
        <f t="shared" si="1"/>
        <v>36.661335</v>
      </c>
      <c r="H100" s="14" t="str">
        <f t="shared" si="2"/>
        <v>68.909580</v>
      </c>
      <c r="I100" s="185">
        <v>0.0</v>
      </c>
      <c r="J100" s="185">
        <v>24.0</v>
      </c>
      <c r="K100" s="185">
        <v>0.0</v>
      </c>
      <c r="L100" s="185">
        <v>0.0</v>
      </c>
      <c r="M100" s="185">
        <v>0.0</v>
      </c>
      <c r="N100" s="185">
        <v>0.0</v>
      </c>
      <c r="O100" s="185">
        <v>0.0</v>
      </c>
      <c r="P100" s="11">
        <v>1.0</v>
      </c>
      <c r="Q100" s="11"/>
      <c r="S100" s="11"/>
    </row>
    <row r="101">
      <c r="A101" s="184" t="s">
        <v>583</v>
      </c>
      <c r="B101" s="185" t="s">
        <v>35</v>
      </c>
      <c r="C101" s="186" t="s">
        <v>581</v>
      </c>
      <c r="D101" s="85" t="s">
        <v>37</v>
      </c>
      <c r="E101" s="185" t="s">
        <v>574</v>
      </c>
      <c r="F101" s="187" t="s">
        <v>573</v>
      </c>
      <c r="G101" s="14" t="str">
        <f t="shared" si="1"/>
        <v>36.661335</v>
      </c>
      <c r="H101" s="14" t="str">
        <f t="shared" si="2"/>
        <v>68.909580</v>
      </c>
      <c r="I101" s="185">
        <v>0.0</v>
      </c>
      <c r="J101" s="185">
        <v>0.0</v>
      </c>
      <c r="K101" s="185">
        <v>0.0</v>
      </c>
      <c r="L101" s="185">
        <v>0.0</v>
      </c>
      <c r="M101" s="185">
        <v>0.0</v>
      </c>
      <c r="N101" s="185">
        <v>0.0</v>
      </c>
      <c r="O101" s="185">
        <v>0.0</v>
      </c>
      <c r="P101" s="11">
        <v>1.0</v>
      </c>
      <c r="Q101" s="11"/>
      <c r="S101" s="11"/>
    </row>
    <row r="102">
      <c r="A102" s="184" t="s">
        <v>585</v>
      </c>
      <c r="B102" s="185" t="s">
        <v>35</v>
      </c>
      <c r="C102" s="186" t="s">
        <v>581</v>
      </c>
      <c r="D102" s="85" t="s">
        <v>37</v>
      </c>
      <c r="E102" s="185" t="s">
        <v>574</v>
      </c>
      <c r="F102" s="187" t="s">
        <v>573</v>
      </c>
      <c r="G102" s="14" t="str">
        <f t="shared" si="1"/>
        <v>36.661335</v>
      </c>
      <c r="H102" s="14" t="str">
        <f t="shared" si="2"/>
        <v>68.909580</v>
      </c>
      <c r="I102" s="185">
        <v>0.0</v>
      </c>
      <c r="J102" s="185">
        <v>0.0</v>
      </c>
      <c r="K102" s="185">
        <v>0.0</v>
      </c>
      <c r="L102" s="185">
        <v>0.0</v>
      </c>
      <c r="M102" s="185">
        <v>0.0</v>
      </c>
      <c r="N102" s="185">
        <v>0.0</v>
      </c>
      <c r="O102" s="185">
        <v>0.0</v>
      </c>
      <c r="P102" s="11">
        <v>1.0</v>
      </c>
      <c r="Q102" s="11"/>
      <c r="S102" s="11"/>
    </row>
    <row r="103">
      <c r="A103" s="184" t="s">
        <v>587</v>
      </c>
      <c r="B103" s="185" t="s">
        <v>35</v>
      </c>
      <c r="C103" s="186" t="s">
        <v>581</v>
      </c>
      <c r="D103" s="85" t="s">
        <v>37</v>
      </c>
      <c r="E103" s="185" t="s">
        <v>589</v>
      </c>
      <c r="F103" s="187" t="s">
        <v>588</v>
      </c>
      <c r="G103" s="14" t="str">
        <f t="shared" si="1"/>
        <v>36.728590</v>
      </c>
      <c r="H103" s="14" t="str">
        <f t="shared" si="2"/>
        <v>68.868066</v>
      </c>
      <c r="I103" s="185">
        <v>3.0</v>
      </c>
      <c r="J103" s="185">
        <v>3.0</v>
      </c>
      <c r="K103" s="185">
        <v>0.0</v>
      </c>
      <c r="L103" s="185">
        <v>0.0</v>
      </c>
      <c r="M103" s="185">
        <v>0.0</v>
      </c>
      <c r="N103" s="185">
        <v>0.0</v>
      </c>
      <c r="O103" s="185">
        <v>0.0</v>
      </c>
      <c r="P103" s="11">
        <v>1.0</v>
      </c>
      <c r="Q103" s="11"/>
      <c r="S103" s="11"/>
    </row>
    <row r="104">
      <c r="A104" s="184" t="s">
        <v>591</v>
      </c>
      <c r="B104" s="185" t="s">
        <v>35</v>
      </c>
      <c r="C104" s="186" t="s">
        <v>592</v>
      </c>
      <c r="D104" s="85" t="s">
        <v>37</v>
      </c>
      <c r="E104" s="185" t="s">
        <v>589</v>
      </c>
      <c r="F104" s="187" t="s">
        <v>588</v>
      </c>
      <c r="G104" s="14" t="str">
        <f t="shared" si="1"/>
        <v>36.728590</v>
      </c>
      <c r="H104" s="14" t="str">
        <f t="shared" si="2"/>
        <v>68.868066</v>
      </c>
      <c r="I104" s="185">
        <v>0.0</v>
      </c>
      <c r="J104" s="185">
        <v>0.0</v>
      </c>
      <c r="K104" s="185">
        <v>0.0</v>
      </c>
      <c r="L104" s="185">
        <v>0.0</v>
      </c>
      <c r="M104" s="185">
        <v>0.0</v>
      </c>
      <c r="N104" s="185">
        <v>0.0</v>
      </c>
      <c r="O104" s="185">
        <v>0.0</v>
      </c>
      <c r="P104" s="11">
        <v>1.0</v>
      </c>
      <c r="Q104" s="11"/>
      <c r="S104" s="11"/>
    </row>
    <row r="105">
      <c r="A105" s="184" t="s">
        <v>595</v>
      </c>
      <c r="B105" s="185" t="s">
        <v>35</v>
      </c>
      <c r="C105" s="186" t="s">
        <v>592</v>
      </c>
      <c r="D105" s="85" t="s">
        <v>37</v>
      </c>
      <c r="E105" s="185" t="s">
        <v>589</v>
      </c>
      <c r="F105" s="187" t="s">
        <v>588</v>
      </c>
      <c r="G105" s="14" t="str">
        <f t="shared" si="1"/>
        <v>36.728590</v>
      </c>
      <c r="H105" s="14" t="str">
        <f t="shared" si="2"/>
        <v>68.868066</v>
      </c>
      <c r="I105" s="185">
        <v>0.0</v>
      </c>
      <c r="J105" s="185">
        <v>0.0</v>
      </c>
      <c r="K105" s="185">
        <v>0.0</v>
      </c>
      <c r="L105" s="185">
        <v>0.0</v>
      </c>
      <c r="M105" s="185">
        <v>0.0</v>
      </c>
      <c r="N105" s="185">
        <v>0.0</v>
      </c>
      <c r="O105" s="185">
        <v>0.0</v>
      </c>
      <c r="P105" s="11">
        <v>1.0</v>
      </c>
      <c r="Q105" s="11"/>
      <c r="S105" s="11"/>
    </row>
    <row r="106">
      <c r="A106" s="184" t="s">
        <v>598</v>
      </c>
      <c r="B106" s="185" t="s">
        <v>35</v>
      </c>
      <c r="C106" s="186" t="s">
        <v>599</v>
      </c>
      <c r="D106" s="85" t="s">
        <v>37</v>
      </c>
      <c r="E106" s="185" t="s">
        <v>589</v>
      </c>
      <c r="F106" s="187" t="s">
        <v>588</v>
      </c>
      <c r="G106" s="14" t="str">
        <f t="shared" si="1"/>
        <v>36.728590</v>
      </c>
      <c r="H106" s="14" t="str">
        <f t="shared" si="2"/>
        <v>68.868066</v>
      </c>
      <c r="I106" s="185">
        <v>42.0</v>
      </c>
      <c r="J106" s="185">
        <v>42.0</v>
      </c>
      <c r="K106" s="185">
        <v>42.0</v>
      </c>
      <c r="L106" s="185">
        <v>42.0</v>
      </c>
      <c r="M106" s="185">
        <v>3.0</v>
      </c>
      <c r="N106" s="185">
        <v>3.0</v>
      </c>
      <c r="O106" s="185">
        <v>27.0</v>
      </c>
      <c r="P106" s="11">
        <v>1.0</v>
      </c>
      <c r="Q106" s="11"/>
      <c r="S106" s="11"/>
    </row>
    <row r="107">
      <c r="A107" s="184" t="s">
        <v>602</v>
      </c>
      <c r="B107" s="185" t="s">
        <v>35</v>
      </c>
      <c r="C107" s="186" t="s">
        <v>603</v>
      </c>
      <c r="D107" s="85" t="s">
        <v>37</v>
      </c>
      <c r="E107" s="185" t="s">
        <v>589</v>
      </c>
      <c r="F107" s="187" t="s">
        <v>588</v>
      </c>
      <c r="G107" s="14" t="str">
        <f t="shared" si="1"/>
        <v>36.728590</v>
      </c>
      <c r="H107" s="14" t="str">
        <f t="shared" si="2"/>
        <v>68.868066</v>
      </c>
      <c r="I107" s="185">
        <v>0.0</v>
      </c>
      <c r="J107" s="185">
        <v>0.0</v>
      </c>
      <c r="K107" s="185">
        <v>0.0</v>
      </c>
      <c r="L107" s="185">
        <v>0.0</v>
      </c>
      <c r="M107" s="185">
        <v>0.0</v>
      </c>
      <c r="N107" s="185">
        <v>0.0</v>
      </c>
      <c r="O107" s="185">
        <v>0.0</v>
      </c>
      <c r="P107" s="11">
        <v>1.0</v>
      </c>
      <c r="Q107" s="11"/>
      <c r="S107" s="11"/>
    </row>
    <row r="108">
      <c r="A108" s="184" t="s">
        <v>606</v>
      </c>
      <c r="B108" s="185" t="s">
        <v>35</v>
      </c>
      <c r="C108" s="186" t="s">
        <v>607</v>
      </c>
      <c r="D108" s="85" t="s">
        <v>37</v>
      </c>
      <c r="E108" s="185" t="s">
        <v>610</v>
      </c>
      <c r="F108" s="187" t="s">
        <v>609</v>
      </c>
      <c r="G108" s="14" t="str">
        <f t="shared" si="1"/>
        <v>30.45</v>
      </c>
      <c r="H108" s="14" t="str">
        <f t="shared" si="2"/>
        <v>16666</v>
      </c>
      <c r="I108" s="185">
        <v>100.0</v>
      </c>
      <c r="J108" s="185">
        <v>200.0</v>
      </c>
      <c r="K108" s="185">
        <v>0.0</v>
      </c>
      <c r="L108" s="185">
        <v>0.0</v>
      </c>
      <c r="M108" s="185">
        <v>0.0</v>
      </c>
      <c r="N108" s="185">
        <v>0.0</v>
      </c>
      <c r="O108" s="185">
        <v>50.0</v>
      </c>
      <c r="P108" s="11">
        <v>1.0</v>
      </c>
      <c r="Q108" s="11"/>
      <c r="S108" s="11"/>
    </row>
    <row r="109">
      <c r="A109" s="184" t="s">
        <v>614</v>
      </c>
      <c r="B109" s="185" t="s">
        <v>35</v>
      </c>
      <c r="C109" s="186" t="s">
        <v>615</v>
      </c>
      <c r="D109" s="85" t="s">
        <v>37</v>
      </c>
      <c r="E109" s="185" t="s">
        <v>616</v>
      </c>
      <c r="F109" s="187" t="s">
        <v>215</v>
      </c>
      <c r="G109" s="14" t="str">
        <f t="shared" si="1"/>
        <v>34.171831</v>
      </c>
      <c r="H109" s="14" t="str">
        <f t="shared" si="2"/>
        <v>70.621679</v>
      </c>
      <c r="I109" s="185">
        <v>6.0</v>
      </c>
      <c r="J109" s="185">
        <v>6.0</v>
      </c>
      <c r="K109" s="185">
        <v>0.0</v>
      </c>
      <c r="L109" s="185">
        <v>0.0</v>
      </c>
      <c r="M109" s="185">
        <v>0.0</v>
      </c>
      <c r="N109" s="185">
        <v>0.0</v>
      </c>
      <c r="O109" s="185">
        <v>0.0</v>
      </c>
      <c r="P109" s="11">
        <v>0.0</v>
      </c>
      <c r="Q109" s="11"/>
      <c r="S109" s="11"/>
    </row>
    <row r="110">
      <c r="A110" s="184" t="s">
        <v>618</v>
      </c>
      <c r="B110" s="185" t="s">
        <v>35</v>
      </c>
      <c r="C110" s="186" t="s">
        <v>619</v>
      </c>
      <c r="D110" s="85" t="s">
        <v>37</v>
      </c>
      <c r="E110" s="185" t="s">
        <v>621</v>
      </c>
      <c r="F110" s="187" t="s">
        <v>72</v>
      </c>
      <c r="G110" s="14" t="str">
        <f t="shared" si="1"/>
        <v>34.014551</v>
      </c>
      <c r="H110" s="14" t="str">
        <f t="shared" si="2"/>
        <v>69.192391</v>
      </c>
      <c r="I110" s="185">
        <v>0.0</v>
      </c>
      <c r="J110" s="185">
        <v>20.0</v>
      </c>
      <c r="K110" s="185">
        <v>0.0</v>
      </c>
      <c r="L110" s="185">
        <v>0.0</v>
      </c>
      <c r="M110" s="185">
        <v>0.0</v>
      </c>
      <c r="N110" s="185">
        <v>0.0</v>
      </c>
      <c r="O110" s="185">
        <v>0.0</v>
      </c>
      <c r="P110" s="11">
        <v>0.0</v>
      </c>
      <c r="Q110" s="11"/>
      <c r="S110" s="11"/>
    </row>
    <row r="111">
      <c r="A111" s="184" t="s">
        <v>624</v>
      </c>
      <c r="B111" s="185" t="s">
        <v>35</v>
      </c>
      <c r="C111" s="186" t="s">
        <v>625</v>
      </c>
      <c r="D111" s="85" t="s">
        <v>37</v>
      </c>
      <c r="E111" s="185" t="s">
        <v>95</v>
      </c>
      <c r="F111" s="187" t="s">
        <v>94</v>
      </c>
      <c r="G111" s="14" t="str">
        <f t="shared" si="1"/>
        <v>34.118171</v>
      </c>
      <c r="H111" s="14" t="str">
        <f t="shared" si="2"/>
        <v>70.752529</v>
      </c>
      <c r="I111" s="185">
        <v>6.0</v>
      </c>
      <c r="J111" s="185">
        <v>6.0</v>
      </c>
      <c r="K111" s="185">
        <v>0.0</v>
      </c>
      <c r="L111" s="185">
        <v>0.0</v>
      </c>
      <c r="M111" s="185">
        <v>0.0</v>
      </c>
      <c r="N111" s="185">
        <v>0.0</v>
      </c>
      <c r="O111" s="185">
        <v>3.0</v>
      </c>
      <c r="P111" s="11">
        <v>0.0</v>
      </c>
      <c r="Q111" s="11"/>
      <c r="S111" s="11"/>
    </row>
    <row r="112">
      <c r="A112" s="184" t="s">
        <v>628</v>
      </c>
      <c r="B112" s="185" t="s">
        <v>35</v>
      </c>
      <c r="C112" s="186" t="s">
        <v>625</v>
      </c>
      <c r="D112" s="85" t="s">
        <v>37</v>
      </c>
      <c r="E112" s="187" t="s">
        <v>274</v>
      </c>
      <c r="F112" s="187" t="s">
        <v>273</v>
      </c>
      <c r="G112" s="14" t="str">
        <f t="shared" si="1"/>
        <v>34.08218</v>
      </c>
      <c r="H112" s="14" t="str">
        <f t="shared" si="2"/>
        <v>0.667034</v>
      </c>
      <c r="I112" s="185">
        <v>8.0</v>
      </c>
      <c r="J112" s="185">
        <v>10.0</v>
      </c>
      <c r="K112" s="185">
        <v>0.0</v>
      </c>
      <c r="L112" s="185">
        <v>0.0</v>
      </c>
      <c r="M112" s="185">
        <v>0.0</v>
      </c>
      <c r="N112" s="185">
        <v>0.0</v>
      </c>
      <c r="O112" s="185">
        <v>0.0</v>
      </c>
      <c r="P112" s="11">
        <v>0.0</v>
      </c>
      <c r="Q112" s="11"/>
      <c r="S112" s="11"/>
    </row>
    <row r="113">
      <c r="A113" s="184" t="s">
        <v>631</v>
      </c>
      <c r="B113" s="185" t="s">
        <v>35</v>
      </c>
      <c r="C113" s="186" t="s">
        <v>625</v>
      </c>
      <c r="D113" s="85" t="s">
        <v>37</v>
      </c>
      <c r="E113" s="185" t="s">
        <v>633</v>
      </c>
      <c r="F113" s="187" t="s">
        <v>273</v>
      </c>
      <c r="G113" s="14" t="str">
        <f t="shared" si="1"/>
        <v>34.08218</v>
      </c>
      <c r="H113" s="14" t="str">
        <f t="shared" si="2"/>
        <v>0.667034</v>
      </c>
      <c r="I113" s="185">
        <v>3.0</v>
      </c>
      <c r="J113" s="185">
        <v>3.0</v>
      </c>
      <c r="K113" s="185">
        <v>0.0</v>
      </c>
      <c r="L113" s="185">
        <v>0.0</v>
      </c>
      <c r="M113" s="185">
        <v>0.0</v>
      </c>
      <c r="N113" s="185">
        <v>0.0</v>
      </c>
      <c r="O113" s="185">
        <v>0.0</v>
      </c>
      <c r="P113" s="11">
        <v>0.0</v>
      </c>
      <c r="Q113" s="11"/>
      <c r="S113" s="11"/>
    </row>
    <row r="114">
      <c r="A114" s="184" t="s">
        <v>636</v>
      </c>
      <c r="B114" s="185" t="s">
        <v>35</v>
      </c>
      <c r="C114" s="186" t="s">
        <v>625</v>
      </c>
      <c r="D114" s="85" t="s">
        <v>37</v>
      </c>
      <c r="E114" s="185" t="s">
        <v>639</v>
      </c>
      <c r="F114" s="187" t="s">
        <v>638</v>
      </c>
      <c r="G114" s="14" t="str">
        <f t="shared" si="1"/>
        <v>34.053888</v>
      </c>
      <c r="H114" s="14" t="str">
        <f t="shared" si="2"/>
        <v>70.696111</v>
      </c>
      <c r="I114" s="185">
        <v>10.0</v>
      </c>
      <c r="J114" s="185">
        <v>10.0</v>
      </c>
      <c r="K114" s="185">
        <v>0.0</v>
      </c>
      <c r="L114" s="185">
        <v>0.0</v>
      </c>
      <c r="M114" s="185">
        <v>0.0</v>
      </c>
      <c r="N114" s="185">
        <v>0.0</v>
      </c>
      <c r="O114" s="185">
        <v>0.0</v>
      </c>
      <c r="P114" s="11">
        <v>0.0</v>
      </c>
      <c r="Q114" s="11"/>
      <c r="S114" s="11"/>
    </row>
    <row r="115">
      <c r="A115" s="184" t="s">
        <v>641</v>
      </c>
      <c r="B115" s="185" t="s">
        <v>35</v>
      </c>
      <c r="C115" s="186" t="s">
        <v>642</v>
      </c>
      <c r="D115" s="85" t="s">
        <v>37</v>
      </c>
      <c r="E115" s="185" t="s">
        <v>644</v>
      </c>
      <c r="F115" s="187" t="s">
        <v>273</v>
      </c>
      <c r="G115" s="14" t="str">
        <f t="shared" si="1"/>
        <v>34.08218</v>
      </c>
      <c r="H115" s="14" t="str">
        <f t="shared" si="2"/>
        <v>0.667034</v>
      </c>
      <c r="I115" s="185">
        <v>11.0</v>
      </c>
      <c r="J115" s="185">
        <v>12.0</v>
      </c>
      <c r="K115" s="185">
        <v>0.0</v>
      </c>
      <c r="L115" s="185">
        <v>1.0</v>
      </c>
      <c r="M115" s="185">
        <v>0.0</v>
      </c>
      <c r="N115" s="185">
        <v>0.0</v>
      </c>
      <c r="O115" s="185">
        <v>0.0</v>
      </c>
      <c r="P115" s="11">
        <v>0.0</v>
      </c>
      <c r="Q115" s="11"/>
      <c r="S115" s="11"/>
    </row>
    <row r="116">
      <c r="A116" s="184" t="s">
        <v>646</v>
      </c>
      <c r="B116" s="185" t="s">
        <v>35</v>
      </c>
      <c r="C116" s="186" t="s">
        <v>647</v>
      </c>
      <c r="D116" s="85" t="s">
        <v>37</v>
      </c>
      <c r="E116" s="185" t="s">
        <v>95</v>
      </c>
      <c r="F116" s="187" t="s">
        <v>94</v>
      </c>
      <c r="G116" s="14" t="str">
        <f t="shared" si="1"/>
        <v>34.118171</v>
      </c>
      <c r="H116" s="14" t="str">
        <f t="shared" si="2"/>
        <v>70.752529</v>
      </c>
      <c r="I116" s="185">
        <v>3.0</v>
      </c>
      <c r="J116" s="185">
        <v>4.0</v>
      </c>
      <c r="K116" s="185">
        <v>0.0</v>
      </c>
      <c r="L116" s="185">
        <v>0.0</v>
      </c>
      <c r="M116" s="185">
        <v>0.0</v>
      </c>
      <c r="N116" s="185">
        <v>0.0</v>
      </c>
      <c r="O116" s="185">
        <v>0.0</v>
      </c>
      <c r="P116" s="11">
        <v>0.0</v>
      </c>
      <c r="Q116" s="11"/>
      <c r="S116" s="11"/>
    </row>
    <row r="117">
      <c r="A117" s="184" t="s">
        <v>649</v>
      </c>
      <c r="B117" s="185" t="s">
        <v>35</v>
      </c>
      <c r="C117" s="186" t="s">
        <v>647</v>
      </c>
      <c r="D117" s="85" t="s">
        <v>37</v>
      </c>
      <c r="E117" s="185" t="s">
        <v>548</v>
      </c>
      <c r="F117" s="187" t="s">
        <v>338</v>
      </c>
      <c r="G117" s="14" t="str">
        <f t="shared" si="1"/>
        <v>34.6999992</v>
      </c>
      <c r="H117" s="14" t="str">
        <f t="shared" si="2"/>
        <v>70.7412452</v>
      </c>
      <c r="I117" s="185">
        <v>3.0</v>
      </c>
      <c r="J117" s="185">
        <v>3.0</v>
      </c>
      <c r="K117" s="185">
        <v>0.0</v>
      </c>
      <c r="L117" s="185">
        <v>0.0</v>
      </c>
      <c r="M117" s="185">
        <v>0.0</v>
      </c>
      <c r="N117" s="185">
        <v>0.0</v>
      </c>
      <c r="O117" s="185">
        <v>0.0</v>
      </c>
      <c r="P117" s="11">
        <v>0.0</v>
      </c>
      <c r="Q117" s="11"/>
      <c r="S117" s="11"/>
    </row>
    <row r="118">
      <c r="A118" s="184" t="s">
        <v>651</v>
      </c>
      <c r="B118" s="185" t="s">
        <v>35</v>
      </c>
      <c r="C118" s="186" t="s">
        <v>647</v>
      </c>
      <c r="D118" s="85" t="s">
        <v>37</v>
      </c>
      <c r="E118" s="185" t="s">
        <v>652</v>
      </c>
      <c r="F118" s="187" t="s">
        <v>80</v>
      </c>
      <c r="G118" s="14" t="str">
        <f t="shared" si="1"/>
        <v>34.354216</v>
      </c>
      <c r="H118" s="14" t="str">
        <f t="shared" si="2"/>
        <v>70.954680</v>
      </c>
      <c r="I118" s="185">
        <v>4.0</v>
      </c>
      <c r="J118" s="185">
        <v>4.0</v>
      </c>
      <c r="K118" s="185">
        <v>0.0</v>
      </c>
      <c r="L118" s="185">
        <v>0.0</v>
      </c>
      <c r="M118" s="185">
        <v>0.0</v>
      </c>
      <c r="N118" s="185">
        <v>0.0</v>
      </c>
      <c r="O118" s="185">
        <v>2.0</v>
      </c>
      <c r="P118" s="11">
        <v>0.0</v>
      </c>
      <c r="Q118" s="11"/>
      <c r="S118" s="11"/>
    </row>
    <row r="119">
      <c r="A119" s="184" t="s">
        <v>654</v>
      </c>
      <c r="B119" s="185" t="s">
        <v>35</v>
      </c>
      <c r="C119" s="186" t="s">
        <v>655</v>
      </c>
      <c r="D119" s="85" t="s">
        <v>37</v>
      </c>
      <c r="E119" s="185" t="s">
        <v>657</v>
      </c>
      <c r="F119" s="187" t="s">
        <v>268</v>
      </c>
      <c r="G119" s="14" t="str">
        <f t="shared" si="1"/>
        <v>35.118055</v>
      </c>
      <c r="H119" s="14" t="str">
        <f t="shared" si="2"/>
        <v>71.228333</v>
      </c>
      <c r="I119" s="185">
        <v>2.0</v>
      </c>
      <c r="J119" s="185">
        <v>2.0</v>
      </c>
      <c r="K119" s="185">
        <v>0.0</v>
      </c>
      <c r="L119" s="185">
        <v>0.0</v>
      </c>
      <c r="M119" s="185">
        <v>0.0</v>
      </c>
      <c r="N119" s="185">
        <v>0.0</v>
      </c>
      <c r="O119" s="185">
        <v>0.0</v>
      </c>
      <c r="P119" s="11">
        <v>0.0</v>
      </c>
      <c r="Q119" s="11"/>
      <c r="S119" s="11"/>
    </row>
    <row r="120">
      <c r="A120" s="184" t="s">
        <v>659</v>
      </c>
      <c r="B120" s="185" t="s">
        <v>35</v>
      </c>
      <c r="C120" s="186" t="s">
        <v>660</v>
      </c>
      <c r="D120" s="85" t="s">
        <v>37</v>
      </c>
      <c r="E120" s="185" t="s">
        <v>274</v>
      </c>
      <c r="F120" s="187" t="s">
        <v>273</v>
      </c>
      <c r="G120" s="14" t="str">
        <f t="shared" si="1"/>
        <v>34.08218</v>
      </c>
      <c r="H120" s="14" t="str">
        <f t="shared" si="2"/>
        <v>0.667034</v>
      </c>
      <c r="I120" s="185">
        <v>0.0</v>
      </c>
      <c r="J120" s="185">
        <v>29.0</v>
      </c>
      <c r="K120" s="185">
        <v>0.0</v>
      </c>
      <c r="L120" s="185">
        <v>0.0</v>
      </c>
      <c r="M120" s="185">
        <v>0.0</v>
      </c>
      <c r="N120" s="185">
        <v>0.0</v>
      </c>
      <c r="O120" s="185">
        <v>0.0</v>
      </c>
      <c r="P120" s="11">
        <v>0.0</v>
      </c>
      <c r="Q120" s="11"/>
      <c r="S120" s="11"/>
    </row>
    <row r="121">
      <c r="A121" s="184" t="s">
        <v>663</v>
      </c>
      <c r="B121" s="185" t="s">
        <v>35</v>
      </c>
      <c r="C121" s="186" t="s">
        <v>664</v>
      </c>
      <c r="D121" s="85" t="s">
        <v>37</v>
      </c>
      <c r="E121" s="185" t="s">
        <v>667</v>
      </c>
      <c r="F121" s="187" t="s">
        <v>215</v>
      </c>
      <c r="G121" s="14" t="str">
        <f t="shared" si="1"/>
        <v>34.171831</v>
      </c>
      <c r="H121" s="14" t="str">
        <f t="shared" si="2"/>
        <v>70.621679</v>
      </c>
      <c r="I121" s="185">
        <v>3.0</v>
      </c>
      <c r="J121" s="185">
        <v>3.0</v>
      </c>
      <c r="K121" s="185">
        <v>0.0</v>
      </c>
      <c r="L121" s="185">
        <v>0.0</v>
      </c>
      <c r="M121" s="185">
        <v>0.0</v>
      </c>
      <c r="N121" s="185">
        <v>0.0</v>
      </c>
      <c r="O121" s="185">
        <v>1.0</v>
      </c>
      <c r="P121" s="11">
        <v>0.0</v>
      </c>
      <c r="Q121" s="11"/>
      <c r="S121" s="11"/>
    </row>
    <row r="122">
      <c r="A122" s="184" t="s">
        <v>669</v>
      </c>
      <c r="B122" s="185" t="s">
        <v>35</v>
      </c>
      <c r="C122" s="186" t="s">
        <v>670</v>
      </c>
      <c r="D122" s="85" t="s">
        <v>37</v>
      </c>
      <c r="E122" s="185" t="s">
        <v>672</v>
      </c>
      <c r="F122" s="187" t="s">
        <v>104</v>
      </c>
      <c r="G122" s="14" t="str">
        <f t="shared" si="1"/>
        <v>34.229212</v>
      </c>
      <c r="H122" s="14" t="str">
        <f t="shared" si="2"/>
        <v>70.193208</v>
      </c>
      <c r="I122" s="185">
        <v>12.0</v>
      </c>
      <c r="J122" s="185">
        <v>13.0</v>
      </c>
      <c r="K122" s="185">
        <v>0.0</v>
      </c>
      <c r="L122" s="185">
        <v>0.0</v>
      </c>
      <c r="M122" s="185">
        <v>0.0</v>
      </c>
      <c r="N122" s="185">
        <v>0.0</v>
      </c>
      <c r="O122" s="185">
        <v>0.0</v>
      </c>
      <c r="P122" s="11">
        <v>0.0</v>
      </c>
      <c r="Q122" s="11"/>
      <c r="S122" s="11"/>
    </row>
    <row r="123">
      <c r="A123" s="184" t="s">
        <v>674</v>
      </c>
      <c r="B123" s="185" t="s">
        <v>35</v>
      </c>
      <c r="C123" s="186" t="s">
        <v>675</v>
      </c>
      <c r="D123" s="85" t="s">
        <v>37</v>
      </c>
      <c r="E123" s="185" t="s">
        <v>678</v>
      </c>
      <c r="F123" s="187" t="s">
        <v>677</v>
      </c>
      <c r="G123" s="14" t="str">
        <f t="shared" si="1"/>
        <v>34.453813</v>
      </c>
      <c r="H123" s="14" t="str">
        <f t="shared" si="2"/>
        <v>70.484843</v>
      </c>
      <c r="I123" s="185">
        <v>8.0</v>
      </c>
      <c r="J123" s="185">
        <v>8.0</v>
      </c>
      <c r="K123" s="185">
        <v>0.0</v>
      </c>
      <c r="L123" s="185">
        <v>0.0</v>
      </c>
      <c r="M123" s="185">
        <v>0.0</v>
      </c>
      <c r="N123" s="185">
        <v>0.0</v>
      </c>
      <c r="O123" s="185">
        <v>0.0</v>
      </c>
      <c r="P123" s="11">
        <v>0.0</v>
      </c>
      <c r="Q123" s="11"/>
      <c r="S123" s="11"/>
    </row>
    <row r="124">
      <c r="A124" s="184" t="s">
        <v>680</v>
      </c>
      <c r="B124" s="185" t="s">
        <v>35</v>
      </c>
      <c r="C124" s="186" t="s">
        <v>681</v>
      </c>
      <c r="D124" s="85" t="s">
        <v>37</v>
      </c>
      <c r="E124" s="185" t="s">
        <v>684</v>
      </c>
      <c r="F124" s="187" t="s">
        <v>683</v>
      </c>
      <c r="G124" s="14" t="str">
        <f t="shared" si="1"/>
        <v>33.333847</v>
      </c>
      <c r="H124" s="14" t="str">
        <f t="shared" si="2"/>
        <v>69.937167</v>
      </c>
      <c r="I124" s="185">
        <v>21.0</v>
      </c>
      <c r="J124" s="185">
        <v>50.0</v>
      </c>
      <c r="K124" s="185">
        <v>0.0</v>
      </c>
      <c r="L124" s="185">
        <v>0.0</v>
      </c>
      <c r="M124" s="185">
        <v>0.0</v>
      </c>
      <c r="N124" s="185">
        <v>0.0</v>
      </c>
      <c r="O124" s="185">
        <v>0.0</v>
      </c>
      <c r="P124" s="11">
        <v>0.0</v>
      </c>
      <c r="Q124" s="11"/>
      <c r="S124" s="11"/>
    </row>
    <row r="125">
      <c r="A125" s="184" t="s">
        <v>687</v>
      </c>
      <c r="B125" s="185" t="s">
        <v>35</v>
      </c>
      <c r="C125" s="186" t="s">
        <v>688</v>
      </c>
      <c r="D125" s="85" t="s">
        <v>37</v>
      </c>
      <c r="E125" s="185" t="s">
        <v>690</v>
      </c>
      <c r="F125" s="187" t="s">
        <v>144</v>
      </c>
      <c r="G125" s="14" t="str">
        <f t="shared" si="1"/>
        <v>34.215777</v>
      </c>
      <c r="H125" s="14" t="str">
        <f t="shared" si="2"/>
        <v>71.026004</v>
      </c>
      <c r="I125" s="185">
        <v>2.0</v>
      </c>
      <c r="J125" s="185">
        <v>2.0</v>
      </c>
      <c r="K125" s="185">
        <v>0.0</v>
      </c>
      <c r="L125" s="185">
        <v>0.0</v>
      </c>
      <c r="M125" s="185">
        <v>0.0</v>
      </c>
      <c r="N125" s="185">
        <v>0.0</v>
      </c>
      <c r="O125" s="185">
        <v>0.0</v>
      </c>
      <c r="P125" s="11">
        <v>0.0</v>
      </c>
      <c r="Q125" s="11"/>
      <c r="S125" s="11"/>
    </row>
    <row r="126">
      <c r="A126" s="184" t="s">
        <v>692</v>
      </c>
      <c r="B126" s="185" t="s">
        <v>35</v>
      </c>
      <c r="C126" s="186" t="s">
        <v>688</v>
      </c>
      <c r="D126" s="85" t="s">
        <v>37</v>
      </c>
      <c r="E126" s="185" t="s">
        <v>678</v>
      </c>
      <c r="F126" s="187" t="s">
        <v>677</v>
      </c>
      <c r="G126" s="14" t="str">
        <f t="shared" si="1"/>
        <v>34.453813</v>
      </c>
      <c r="H126" s="14" t="str">
        <f t="shared" si="2"/>
        <v>70.484843</v>
      </c>
      <c r="I126" s="185">
        <v>8.0</v>
      </c>
      <c r="J126" s="185">
        <v>8.0</v>
      </c>
      <c r="K126" s="185">
        <v>0.0</v>
      </c>
      <c r="L126" s="185">
        <v>0.0</v>
      </c>
      <c r="M126" s="185">
        <v>0.0</v>
      </c>
      <c r="N126" s="185">
        <v>0.0</v>
      </c>
      <c r="O126" s="185">
        <v>0.0</v>
      </c>
      <c r="P126" s="11">
        <v>0.0</v>
      </c>
      <c r="Q126" s="11"/>
      <c r="S126" s="11"/>
    </row>
    <row r="127">
      <c r="A127" s="184" t="s">
        <v>695</v>
      </c>
      <c r="B127" s="185" t="s">
        <v>35</v>
      </c>
      <c r="C127" s="186" t="s">
        <v>696</v>
      </c>
      <c r="D127" s="85" t="s">
        <v>37</v>
      </c>
      <c r="E127" s="185" t="s">
        <v>698</v>
      </c>
      <c r="F127" s="187" t="s">
        <v>288</v>
      </c>
      <c r="G127" s="14" t="str">
        <f t="shared" si="1"/>
        <v>33.388710</v>
      </c>
      <c r="H127" s="14" t="str">
        <f t="shared" si="2"/>
        <v>70.169394</v>
      </c>
      <c r="I127" s="185">
        <v>10.0</v>
      </c>
      <c r="J127" s="185">
        <v>16.0</v>
      </c>
      <c r="K127" s="185">
        <v>0.0</v>
      </c>
      <c r="L127" s="185">
        <v>0.0</v>
      </c>
      <c r="M127" s="185">
        <v>0.0</v>
      </c>
      <c r="N127" s="185">
        <v>0.0</v>
      </c>
      <c r="O127" s="185">
        <v>20.0</v>
      </c>
      <c r="P127" s="11">
        <v>0.0</v>
      </c>
      <c r="Q127" s="11"/>
      <c r="S127" s="11"/>
    </row>
    <row r="128">
      <c r="A128" s="184" t="s">
        <v>700</v>
      </c>
      <c r="B128" s="185" t="s">
        <v>35</v>
      </c>
      <c r="C128" s="186" t="s">
        <v>701</v>
      </c>
      <c r="D128" s="85" t="s">
        <v>37</v>
      </c>
      <c r="E128" s="185" t="s">
        <v>704</v>
      </c>
      <c r="F128" s="187" t="s">
        <v>703</v>
      </c>
      <c r="G128" s="14" t="str">
        <f t="shared" si="1"/>
        <v>34.893888</v>
      </c>
      <c r="H128" s="14" t="str">
        <f t="shared" si="2"/>
        <v>70.774166</v>
      </c>
      <c r="I128" s="185">
        <v>3.0</v>
      </c>
      <c r="J128" s="185">
        <v>3.0</v>
      </c>
      <c r="K128" s="185">
        <v>0.0</v>
      </c>
      <c r="L128" s="185">
        <v>0.0</v>
      </c>
      <c r="M128" s="185">
        <v>0.0</v>
      </c>
      <c r="N128" s="185">
        <v>0.0</v>
      </c>
      <c r="O128" s="185">
        <v>0.0</v>
      </c>
      <c r="P128" s="11">
        <v>0.0</v>
      </c>
      <c r="Q128" s="11"/>
      <c r="S128" s="11"/>
    </row>
    <row r="129">
      <c r="A129" s="184" t="s">
        <v>706</v>
      </c>
      <c r="B129" s="185" t="s">
        <v>35</v>
      </c>
      <c r="C129" s="186" t="s">
        <v>707</v>
      </c>
      <c r="D129" s="85" t="s">
        <v>37</v>
      </c>
      <c r="E129" s="185" t="s">
        <v>710</v>
      </c>
      <c r="F129" s="187" t="s">
        <v>709</v>
      </c>
      <c r="G129" s="14" t="str">
        <f t="shared" si="1"/>
        <v>34.266667</v>
      </c>
      <c r="H129" s="14" t="str">
        <f t="shared" si="2"/>
        <v>70.266666</v>
      </c>
      <c r="I129" s="185">
        <v>11.0</v>
      </c>
      <c r="J129" s="185">
        <v>11.0</v>
      </c>
      <c r="K129" s="185">
        <v>0.0</v>
      </c>
      <c r="L129" s="185">
        <v>0.0</v>
      </c>
      <c r="M129" s="185">
        <v>0.0</v>
      </c>
      <c r="N129" s="185">
        <v>0.0</v>
      </c>
      <c r="O129" s="185">
        <v>0.0</v>
      </c>
      <c r="P129" s="11">
        <v>0.0</v>
      </c>
      <c r="Q129" s="11"/>
      <c r="S129" s="11"/>
    </row>
    <row r="130">
      <c r="A130" s="184" t="s">
        <v>712</v>
      </c>
      <c r="B130" s="185" t="s">
        <v>35</v>
      </c>
      <c r="C130" s="186" t="s">
        <v>713</v>
      </c>
      <c r="D130" s="85" t="s">
        <v>37</v>
      </c>
      <c r="E130" s="185" t="s">
        <v>716</v>
      </c>
      <c r="F130" s="187" t="s">
        <v>715</v>
      </c>
      <c r="G130" s="14" t="str">
        <f t="shared" si="1"/>
        <v>32.071099</v>
      </c>
      <c r="H130" s="14" t="str">
        <f t="shared" si="2"/>
        <v>64.852586</v>
      </c>
      <c r="I130" s="185">
        <v>0.0</v>
      </c>
      <c r="J130" s="185">
        <v>0.0</v>
      </c>
      <c r="K130" s="185">
        <v>0.0</v>
      </c>
      <c r="L130" s="185">
        <v>0.0</v>
      </c>
      <c r="M130" s="185">
        <v>0.0</v>
      </c>
      <c r="N130" s="185">
        <v>0.0</v>
      </c>
      <c r="O130" s="185">
        <v>0.0</v>
      </c>
      <c r="P130" s="11">
        <v>0.0</v>
      </c>
      <c r="Q130" s="11"/>
      <c r="S130" s="11"/>
    </row>
    <row r="131">
      <c r="A131" s="184" t="s">
        <v>719</v>
      </c>
      <c r="B131" s="185" t="s">
        <v>35</v>
      </c>
      <c r="C131" s="186" t="s">
        <v>720</v>
      </c>
      <c r="D131" s="85" t="s">
        <v>37</v>
      </c>
      <c r="E131" s="185" t="s">
        <v>725</v>
      </c>
      <c r="F131" s="187" t="s">
        <v>724</v>
      </c>
      <c r="G131" s="14" t="str">
        <f t="shared" si="1"/>
        <v>33.468564</v>
      </c>
      <c r="H131" s="14" t="str">
        <f t="shared" si="2"/>
        <v>68.763191</v>
      </c>
      <c r="I131" s="185">
        <v>9.0</v>
      </c>
      <c r="J131" s="185">
        <v>9.0</v>
      </c>
      <c r="K131" s="185">
        <v>0.0</v>
      </c>
      <c r="L131" s="185">
        <v>0.0</v>
      </c>
      <c r="M131" s="185">
        <v>0.0</v>
      </c>
      <c r="N131" s="185">
        <v>0.0</v>
      </c>
      <c r="O131" s="185">
        <v>0.0</v>
      </c>
      <c r="P131" s="11">
        <v>0.0</v>
      </c>
      <c r="Q131" s="11"/>
      <c r="S131" s="11"/>
    </row>
    <row r="132">
      <c r="A132" s="184" t="s">
        <v>727</v>
      </c>
      <c r="B132" s="185" t="s">
        <v>35</v>
      </c>
      <c r="C132" s="186" t="s">
        <v>728</v>
      </c>
      <c r="D132" s="85" t="s">
        <v>37</v>
      </c>
      <c r="E132" s="185" t="s">
        <v>229</v>
      </c>
      <c r="F132" s="187" t="s">
        <v>228</v>
      </c>
      <c r="G132" s="14" t="str">
        <f t="shared" si="1"/>
        <v>34.263148</v>
      </c>
      <c r="H132" s="14" t="str">
        <f t="shared" si="2"/>
        <v>70.788209</v>
      </c>
      <c r="I132" s="185">
        <v>3.0</v>
      </c>
      <c r="J132" s="185">
        <v>3.0</v>
      </c>
      <c r="K132" s="185">
        <v>0.0</v>
      </c>
      <c r="L132" s="185">
        <v>0.0</v>
      </c>
      <c r="M132" s="185">
        <v>0.0</v>
      </c>
      <c r="N132" s="185">
        <v>0.0</v>
      </c>
      <c r="O132" s="185">
        <v>2.0</v>
      </c>
      <c r="P132" s="11">
        <v>1.0</v>
      </c>
      <c r="Q132" s="11"/>
      <c r="S132" s="11"/>
    </row>
    <row r="133">
      <c r="A133" s="184" t="s">
        <v>731</v>
      </c>
      <c r="B133" s="185" t="s">
        <v>35</v>
      </c>
      <c r="C133" s="186" t="s">
        <v>732</v>
      </c>
      <c r="D133" s="85" t="s">
        <v>37</v>
      </c>
      <c r="E133" s="185" t="s">
        <v>735</v>
      </c>
      <c r="F133" s="187" t="s">
        <v>383</v>
      </c>
      <c r="G133" s="14" t="str">
        <f t="shared" si="1"/>
        <v>34.516667</v>
      </c>
      <c r="H133" s="14" t="str">
        <f t="shared" si="2"/>
        <v>70.149999</v>
      </c>
      <c r="I133" s="185">
        <v>3.0</v>
      </c>
      <c r="J133" s="185">
        <v>3.0</v>
      </c>
      <c r="K133" s="185">
        <v>0.0</v>
      </c>
      <c r="L133" s="185">
        <v>0.0</v>
      </c>
      <c r="M133" s="185">
        <v>0.0</v>
      </c>
      <c r="N133" s="185">
        <v>0.0</v>
      </c>
      <c r="O133" s="185">
        <v>0.0</v>
      </c>
      <c r="P133" s="11">
        <v>0.0</v>
      </c>
      <c r="Q133" s="11"/>
      <c r="S133" s="11"/>
    </row>
    <row r="134">
      <c r="A134" s="184" t="s">
        <v>737</v>
      </c>
      <c r="B134" s="185" t="s">
        <v>35</v>
      </c>
      <c r="C134" s="186" t="s">
        <v>738</v>
      </c>
      <c r="D134" s="85" t="s">
        <v>37</v>
      </c>
      <c r="E134" s="185" t="s">
        <v>740</v>
      </c>
      <c r="F134" s="187" t="s">
        <v>715</v>
      </c>
      <c r="G134" s="14" t="str">
        <f t="shared" si="1"/>
        <v>32.071099</v>
      </c>
      <c r="H134" s="14" t="str">
        <f t="shared" si="2"/>
        <v>64.852586</v>
      </c>
      <c r="I134" s="185">
        <v>0.0</v>
      </c>
      <c r="J134" s="185">
        <v>0.0</v>
      </c>
      <c r="K134" s="185">
        <v>0.0</v>
      </c>
      <c r="L134" s="185">
        <v>0.0</v>
      </c>
      <c r="M134" s="185">
        <v>0.0</v>
      </c>
      <c r="N134" s="185">
        <v>0.0</v>
      </c>
      <c r="O134" s="185">
        <v>0.0</v>
      </c>
      <c r="P134" s="11">
        <v>1.0</v>
      </c>
      <c r="Q134" s="11"/>
      <c r="S134" s="11"/>
    </row>
    <row r="135">
      <c r="A135" s="184" t="s">
        <v>742</v>
      </c>
      <c r="B135" s="185" t="s">
        <v>35</v>
      </c>
      <c r="C135" s="186" t="s">
        <v>738</v>
      </c>
      <c r="D135" s="85" t="s">
        <v>37</v>
      </c>
      <c r="E135" s="185" t="s">
        <v>744</v>
      </c>
      <c r="F135" s="187" t="s">
        <v>215</v>
      </c>
      <c r="G135" s="14" t="str">
        <f t="shared" si="1"/>
        <v>34.171831</v>
      </c>
      <c r="H135" s="14" t="str">
        <f t="shared" si="2"/>
        <v>70.621679</v>
      </c>
      <c r="I135" s="185">
        <v>3.0</v>
      </c>
      <c r="J135" s="185">
        <v>3.0</v>
      </c>
      <c r="K135" s="185">
        <v>0.0</v>
      </c>
      <c r="L135" s="185">
        <v>0.0</v>
      </c>
      <c r="M135" s="185">
        <v>0.0</v>
      </c>
      <c r="N135" s="185">
        <v>0.0</v>
      </c>
      <c r="O135" s="185">
        <v>0.0</v>
      </c>
      <c r="P135" s="11">
        <v>0.0</v>
      </c>
      <c r="Q135" s="11"/>
      <c r="S135" s="11"/>
    </row>
    <row r="136">
      <c r="A136" s="184" t="s">
        <v>746</v>
      </c>
      <c r="B136" s="185" t="s">
        <v>35</v>
      </c>
      <c r="C136" s="186" t="s">
        <v>747</v>
      </c>
      <c r="D136" s="85" t="s">
        <v>37</v>
      </c>
      <c r="E136" s="185" t="s">
        <v>752</v>
      </c>
      <c r="F136" s="187" t="s">
        <v>751</v>
      </c>
      <c r="G136" s="14" t="str">
        <f t="shared" si="1"/>
        <v>34.7</v>
      </c>
      <c r="H136" s="14" t="str">
        <f t="shared" si="2"/>
        <v>9999</v>
      </c>
      <c r="I136" s="185">
        <v>2.0</v>
      </c>
      <c r="J136" s="185">
        <v>2.0</v>
      </c>
      <c r="K136" s="185">
        <v>0.0</v>
      </c>
      <c r="L136" s="185">
        <v>0.0</v>
      </c>
      <c r="M136" s="185">
        <v>0.0</v>
      </c>
      <c r="N136" s="185">
        <v>0.0</v>
      </c>
      <c r="O136" s="185">
        <v>0.0</v>
      </c>
      <c r="P136" s="11">
        <v>0.0</v>
      </c>
      <c r="Q136" s="11"/>
      <c r="S136" s="11"/>
    </row>
    <row r="137">
      <c r="A137" s="184" t="s">
        <v>754</v>
      </c>
      <c r="B137" s="185" t="s">
        <v>35</v>
      </c>
      <c r="C137" s="186" t="s">
        <v>755</v>
      </c>
      <c r="D137" s="85" t="s">
        <v>37</v>
      </c>
      <c r="E137" s="185" t="s">
        <v>757</v>
      </c>
      <c r="F137" s="187" t="s">
        <v>160</v>
      </c>
      <c r="G137" s="14" t="str">
        <f t="shared" si="1"/>
        <v>34.846589</v>
      </c>
      <c r="H137" s="14" t="str">
        <f t="shared" si="2"/>
        <v>71.097316</v>
      </c>
      <c r="I137" s="185">
        <v>5.0</v>
      </c>
      <c r="J137" s="185">
        <v>5.0</v>
      </c>
      <c r="K137" s="185">
        <v>0.0</v>
      </c>
      <c r="L137" s="185">
        <v>0.0</v>
      </c>
      <c r="M137" s="185">
        <v>0.0</v>
      </c>
      <c r="N137" s="185">
        <v>0.0</v>
      </c>
      <c r="O137" s="185">
        <v>2.0</v>
      </c>
      <c r="P137" s="11">
        <v>0.0</v>
      </c>
      <c r="Q137" s="11"/>
      <c r="R137" s="11"/>
      <c r="S137" s="11"/>
    </row>
    <row r="138">
      <c r="A138" s="184" t="s">
        <v>760</v>
      </c>
      <c r="B138" s="185" t="s">
        <v>35</v>
      </c>
      <c r="C138" s="186" t="s">
        <v>761</v>
      </c>
      <c r="D138" s="85" t="s">
        <v>37</v>
      </c>
      <c r="E138" s="185" t="s">
        <v>764</v>
      </c>
      <c r="F138" s="187" t="s">
        <v>763</v>
      </c>
      <c r="G138" s="14" t="str">
        <f t="shared" si="1"/>
        <v>31.517771</v>
      </c>
      <c r="H138" s="14" t="str">
        <f t="shared" si="2"/>
        <v>64.114227</v>
      </c>
      <c r="I138" s="185">
        <v>0.0</v>
      </c>
      <c r="J138" s="185">
        <v>0.0</v>
      </c>
      <c r="K138" s="185">
        <v>0.0</v>
      </c>
      <c r="L138" s="185">
        <v>0.0</v>
      </c>
      <c r="M138" s="185">
        <v>0.0</v>
      </c>
      <c r="N138" s="185">
        <v>0.0</v>
      </c>
      <c r="O138" s="185">
        <v>0.0</v>
      </c>
      <c r="P138" s="11">
        <v>1.0</v>
      </c>
      <c r="Q138" s="11"/>
      <c r="S138" s="11"/>
    </row>
    <row r="139">
      <c r="A139" s="184" t="s">
        <v>766</v>
      </c>
      <c r="B139" s="185" t="s">
        <v>35</v>
      </c>
      <c r="C139" s="186" t="s">
        <v>767</v>
      </c>
      <c r="D139" s="85" t="s">
        <v>37</v>
      </c>
      <c r="E139" s="185" t="s">
        <v>769</v>
      </c>
      <c r="F139" s="187" t="s">
        <v>273</v>
      </c>
      <c r="G139" s="14" t="str">
        <f t="shared" si="1"/>
        <v>34.08218</v>
      </c>
      <c r="H139" s="14" t="str">
        <f t="shared" si="2"/>
        <v>0.667034</v>
      </c>
      <c r="I139" s="185">
        <v>17.0</v>
      </c>
      <c r="J139" s="185">
        <v>20.0</v>
      </c>
      <c r="K139" s="185">
        <v>0.0</v>
      </c>
      <c r="L139" s="185">
        <v>0.0</v>
      </c>
      <c r="M139" s="185">
        <v>0.0</v>
      </c>
      <c r="N139" s="185">
        <v>0.0</v>
      </c>
      <c r="O139" s="185">
        <v>2.0</v>
      </c>
      <c r="P139" s="11">
        <v>1.0</v>
      </c>
      <c r="Q139" s="11"/>
      <c r="S139" s="11"/>
    </row>
    <row r="140">
      <c r="A140" s="184" t="s">
        <v>773</v>
      </c>
      <c r="B140" s="185" t="s">
        <v>35</v>
      </c>
      <c r="C140" s="186" t="s">
        <v>767</v>
      </c>
      <c r="D140" s="85" t="s">
        <v>37</v>
      </c>
      <c r="E140" s="185" t="s">
        <v>776</v>
      </c>
      <c r="F140" s="187" t="s">
        <v>775</v>
      </c>
      <c r="G140" s="14" t="str">
        <f t="shared" si="1"/>
        <v>31.788010</v>
      </c>
      <c r="H140" s="14" t="str">
        <f t="shared" si="2"/>
        <v>65.570785</v>
      </c>
      <c r="I140" s="185">
        <v>0.0</v>
      </c>
      <c r="J140" s="185">
        <v>0.0</v>
      </c>
      <c r="K140" s="185">
        <v>0.0</v>
      </c>
      <c r="L140" s="185">
        <v>0.0</v>
      </c>
      <c r="M140" s="185">
        <v>0.0</v>
      </c>
      <c r="N140" s="185">
        <v>0.0</v>
      </c>
      <c r="O140" s="185">
        <v>0.0</v>
      </c>
      <c r="P140" s="11">
        <v>1.0</v>
      </c>
      <c r="Q140" s="11"/>
      <c r="S140" s="11"/>
    </row>
    <row r="141">
      <c r="A141" s="184" t="s">
        <v>778</v>
      </c>
      <c r="B141" s="185" t="s">
        <v>35</v>
      </c>
      <c r="C141" s="186" t="s">
        <v>767</v>
      </c>
      <c r="D141" s="85" t="s">
        <v>37</v>
      </c>
      <c r="E141" s="185" t="s">
        <v>429</v>
      </c>
      <c r="F141" s="187" t="s">
        <v>428</v>
      </c>
      <c r="G141" s="14" t="str">
        <f t="shared" si="1"/>
        <v>32.746111</v>
      </c>
      <c r="H141" s="14" t="str">
        <f t="shared" si="2"/>
        <v>69.297777</v>
      </c>
      <c r="I141" s="185">
        <v>0.0</v>
      </c>
      <c r="J141" s="185">
        <v>0.0</v>
      </c>
      <c r="K141" s="185">
        <v>0.0</v>
      </c>
      <c r="L141" s="185">
        <v>0.0</v>
      </c>
      <c r="M141" s="185">
        <v>0.0</v>
      </c>
      <c r="N141" s="185">
        <v>0.0</v>
      </c>
      <c r="O141" s="185">
        <v>0.0</v>
      </c>
      <c r="P141" s="11">
        <v>1.0</v>
      </c>
      <c r="Q141" s="11"/>
      <c r="S141" s="11"/>
    </row>
    <row r="142">
      <c r="A142" s="184" t="s">
        <v>780</v>
      </c>
      <c r="B142" s="185" t="s">
        <v>35</v>
      </c>
      <c r="C142" s="186" t="s">
        <v>781</v>
      </c>
      <c r="D142" s="85" t="s">
        <v>37</v>
      </c>
      <c r="E142" s="185" t="s">
        <v>274</v>
      </c>
      <c r="F142" s="187" t="s">
        <v>273</v>
      </c>
      <c r="G142" s="14" t="str">
        <f t="shared" si="1"/>
        <v>34.08218</v>
      </c>
      <c r="H142" s="14" t="str">
        <f t="shared" si="2"/>
        <v>0.667034</v>
      </c>
      <c r="I142" s="185">
        <v>20.0</v>
      </c>
      <c r="J142" s="185">
        <v>20.0</v>
      </c>
      <c r="K142" s="185">
        <v>0.0</v>
      </c>
      <c r="L142" s="185">
        <v>0.0</v>
      </c>
      <c r="M142" s="185">
        <v>0.0</v>
      </c>
      <c r="N142" s="185">
        <v>0.0</v>
      </c>
      <c r="O142" s="185">
        <v>2.0</v>
      </c>
      <c r="P142" s="11">
        <v>1.0</v>
      </c>
      <c r="Q142" s="11"/>
      <c r="S142" s="11"/>
    </row>
    <row r="143">
      <c r="A143" s="184" t="s">
        <v>783</v>
      </c>
      <c r="B143" s="185" t="s">
        <v>35</v>
      </c>
      <c r="C143" s="186" t="s">
        <v>781</v>
      </c>
      <c r="D143" s="85" t="s">
        <v>37</v>
      </c>
      <c r="E143" s="185" t="s">
        <v>784</v>
      </c>
      <c r="F143" s="187" t="s">
        <v>268</v>
      </c>
      <c r="G143" s="14" t="str">
        <f t="shared" si="1"/>
        <v>35.118055</v>
      </c>
      <c r="H143" s="14" t="str">
        <f t="shared" si="2"/>
        <v>71.228333</v>
      </c>
      <c r="I143" s="185">
        <v>10.0</v>
      </c>
      <c r="J143" s="185">
        <v>10.0</v>
      </c>
      <c r="K143" s="185">
        <v>1.0</v>
      </c>
      <c r="L143" s="185">
        <v>1.0</v>
      </c>
      <c r="M143" s="185">
        <v>1.0</v>
      </c>
      <c r="N143" s="185">
        <v>1.0</v>
      </c>
      <c r="O143" s="185">
        <v>0.0</v>
      </c>
      <c r="P143" s="11">
        <v>1.0</v>
      </c>
      <c r="Q143" s="11"/>
      <c r="S143" s="11"/>
    </row>
    <row r="144">
      <c r="A144" s="184" t="s">
        <v>786</v>
      </c>
      <c r="B144" s="185" t="s">
        <v>35</v>
      </c>
      <c r="C144" s="186" t="s">
        <v>787</v>
      </c>
      <c r="D144" s="85" t="s">
        <v>37</v>
      </c>
      <c r="E144" s="185" t="s">
        <v>429</v>
      </c>
      <c r="F144" s="187" t="s">
        <v>428</v>
      </c>
      <c r="G144" s="14" t="str">
        <f t="shared" si="1"/>
        <v>32.746111</v>
      </c>
      <c r="H144" s="14" t="str">
        <f t="shared" si="2"/>
        <v>69.297777</v>
      </c>
      <c r="I144" s="185">
        <v>0.0</v>
      </c>
      <c r="J144" s="185">
        <v>0.0</v>
      </c>
      <c r="K144" s="185">
        <v>0.0</v>
      </c>
      <c r="L144" s="185">
        <v>0.0</v>
      </c>
      <c r="M144" s="185">
        <v>0.0</v>
      </c>
      <c r="N144" s="185">
        <v>0.0</v>
      </c>
      <c r="O144" s="185">
        <v>0.0</v>
      </c>
      <c r="P144" s="11">
        <v>1.0</v>
      </c>
      <c r="Q144" s="11"/>
      <c r="S144" s="11"/>
    </row>
    <row r="145">
      <c r="A145" s="184" t="s">
        <v>789</v>
      </c>
      <c r="B145" s="185" t="s">
        <v>35</v>
      </c>
      <c r="C145" s="186" t="s">
        <v>787</v>
      </c>
      <c r="D145" s="85" t="s">
        <v>37</v>
      </c>
      <c r="E145" s="185" t="s">
        <v>429</v>
      </c>
      <c r="F145" s="187" t="s">
        <v>428</v>
      </c>
      <c r="G145" s="14" t="str">
        <f t="shared" si="1"/>
        <v>32.746111</v>
      </c>
      <c r="H145" s="14" t="str">
        <f t="shared" si="2"/>
        <v>69.297777</v>
      </c>
      <c r="I145" s="185">
        <v>0.0</v>
      </c>
      <c r="J145" s="185">
        <v>0.0</v>
      </c>
      <c r="K145" s="185">
        <v>0.0</v>
      </c>
      <c r="L145" s="185">
        <v>0.0</v>
      </c>
      <c r="M145" s="185">
        <v>0.0</v>
      </c>
      <c r="N145" s="185">
        <v>0.0</v>
      </c>
      <c r="O145" s="185">
        <v>0.0</v>
      </c>
      <c r="P145" s="11">
        <v>1.0</v>
      </c>
      <c r="Q145" s="11"/>
      <c r="S145" s="11"/>
    </row>
    <row r="146">
      <c r="A146" s="184" t="s">
        <v>791</v>
      </c>
      <c r="B146" s="185" t="s">
        <v>35</v>
      </c>
      <c r="C146" s="186" t="s">
        <v>792</v>
      </c>
      <c r="D146" s="85" t="s">
        <v>37</v>
      </c>
      <c r="E146" s="185" t="s">
        <v>794</v>
      </c>
      <c r="F146" s="187" t="s">
        <v>273</v>
      </c>
      <c r="G146" s="14" t="str">
        <f t="shared" si="1"/>
        <v>34.08218</v>
      </c>
      <c r="H146" s="14" t="str">
        <f t="shared" si="2"/>
        <v>0.667034</v>
      </c>
      <c r="I146" s="185">
        <v>12.0</v>
      </c>
      <c r="J146" s="185">
        <v>12.0</v>
      </c>
      <c r="K146" s="185">
        <v>0.0</v>
      </c>
      <c r="L146" s="185">
        <v>0.0</v>
      </c>
      <c r="M146" s="185">
        <v>0.0</v>
      </c>
      <c r="N146" s="185">
        <v>0.0</v>
      </c>
      <c r="O146" s="185">
        <v>0.0</v>
      </c>
      <c r="P146" s="11">
        <v>1.0</v>
      </c>
      <c r="Q146" s="11"/>
      <c r="S146" s="11"/>
    </row>
    <row r="147">
      <c r="A147" s="184" t="s">
        <v>796</v>
      </c>
      <c r="B147" s="185" t="s">
        <v>35</v>
      </c>
      <c r="C147" s="186" t="s">
        <v>797</v>
      </c>
      <c r="D147" s="85" t="s">
        <v>37</v>
      </c>
      <c r="E147" s="185" t="s">
        <v>800</v>
      </c>
      <c r="F147" s="187" t="s">
        <v>410</v>
      </c>
      <c r="G147" s="14" t="str">
        <f t="shared" si="1"/>
        <v>34.092630</v>
      </c>
      <c r="H147" s="14" t="str">
        <f t="shared" si="2"/>
        <v>70.469224</v>
      </c>
      <c r="I147" s="185">
        <v>17.0</v>
      </c>
      <c r="J147" s="185">
        <v>17.0</v>
      </c>
      <c r="K147" s="185">
        <v>0.0</v>
      </c>
      <c r="L147" s="185">
        <v>0.0</v>
      </c>
      <c r="M147" s="185">
        <v>0.0</v>
      </c>
      <c r="N147" s="185">
        <v>0.0</v>
      </c>
      <c r="O147" s="185">
        <v>0.0</v>
      </c>
      <c r="P147" s="11">
        <v>0.0</v>
      </c>
      <c r="Q147" s="11"/>
      <c r="S147" s="11"/>
    </row>
    <row r="148">
      <c r="A148" s="184" t="s">
        <v>802</v>
      </c>
      <c r="B148" s="185" t="s">
        <v>35</v>
      </c>
      <c r="C148" s="186" t="s">
        <v>797</v>
      </c>
      <c r="D148" s="85" t="s">
        <v>37</v>
      </c>
      <c r="E148" s="185" t="s">
        <v>805</v>
      </c>
      <c r="F148" s="187" t="s">
        <v>215</v>
      </c>
      <c r="G148" s="14" t="str">
        <f t="shared" si="1"/>
        <v>34.171831</v>
      </c>
      <c r="H148" s="14" t="str">
        <f t="shared" si="2"/>
        <v>70.621679</v>
      </c>
      <c r="I148" s="185">
        <v>22.0</v>
      </c>
      <c r="J148" s="185">
        <v>22.0</v>
      </c>
      <c r="K148" s="185">
        <v>0.0</v>
      </c>
      <c r="L148" s="185">
        <v>0.0</v>
      </c>
      <c r="M148" s="185">
        <v>0.0</v>
      </c>
      <c r="N148" s="185">
        <v>0.0</v>
      </c>
      <c r="O148" s="185">
        <v>0.0</v>
      </c>
      <c r="P148" s="11">
        <v>0.0</v>
      </c>
      <c r="Q148" s="11"/>
      <c r="S148" s="11"/>
    </row>
    <row r="149">
      <c r="A149" s="184" t="s">
        <v>807</v>
      </c>
      <c r="B149" s="185" t="s">
        <v>35</v>
      </c>
      <c r="C149" s="186" t="s">
        <v>808</v>
      </c>
      <c r="D149" s="85" t="s">
        <v>37</v>
      </c>
      <c r="E149" s="185" t="s">
        <v>810</v>
      </c>
      <c r="F149" s="187" t="s">
        <v>273</v>
      </c>
      <c r="G149" s="14" t="str">
        <f t="shared" si="1"/>
        <v>34.08218</v>
      </c>
      <c r="H149" s="14" t="str">
        <f t="shared" si="2"/>
        <v>0.667034</v>
      </c>
      <c r="I149" s="185">
        <v>5.0</v>
      </c>
      <c r="J149" s="185">
        <v>5.0</v>
      </c>
      <c r="K149" s="185">
        <v>0.0</v>
      </c>
      <c r="L149" s="185">
        <v>0.0</v>
      </c>
      <c r="M149" s="185">
        <v>0.0</v>
      </c>
      <c r="N149" s="185">
        <v>0.0</v>
      </c>
      <c r="O149" s="185">
        <v>0.0</v>
      </c>
      <c r="P149" s="11">
        <v>0.0</v>
      </c>
      <c r="Q149" s="11"/>
      <c r="S149" s="11"/>
    </row>
    <row r="150">
      <c r="A150" s="184" t="s">
        <v>813</v>
      </c>
      <c r="B150" s="185" t="s">
        <v>35</v>
      </c>
      <c r="C150" s="186" t="s">
        <v>808</v>
      </c>
      <c r="D150" s="85" t="s">
        <v>37</v>
      </c>
      <c r="E150" s="185" t="s">
        <v>810</v>
      </c>
      <c r="F150" s="187" t="s">
        <v>273</v>
      </c>
      <c r="G150" s="14" t="str">
        <f t="shared" si="1"/>
        <v>34.08218</v>
      </c>
      <c r="H150" s="14" t="str">
        <f t="shared" si="2"/>
        <v>0.667034</v>
      </c>
      <c r="I150" s="185">
        <v>5.0</v>
      </c>
      <c r="J150" s="185">
        <v>5.0</v>
      </c>
      <c r="K150" s="185">
        <v>0.0</v>
      </c>
      <c r="L150" s="185">
        <v>0.0</v>
      </c>
      <c r="M150" s="185">
        <v>0.0</v>
      </c>
      <c r="N150" s="185">
        <v>0.0</v>
      </c>
      <c r="O150" s="185">
        <v>0.0</v>
      </c>
      <c r="P150" s="11">
        <v>0.0</v>
      </c>
      <c r="Q150" s="11"/>
      <c r="S150" s="11"/>
    </row>
    <row r="151">
      <c r="A151" s="184" t="s">
        <v>815</v>
      </c>
      <c r="B151" s="185" t="s">
        <v>35</v>
      </c>
      <c r="C151" s="186" t="s">
        <v>816</v>
      </c>
      <c r="D151" s="85" t="s">
        <v>37</v>
      </c>
      <c r="E151" s="185" t="s">
        <v>821</v>
      </c>
      <c r="F151" s="187" t="s">
        <v>820</v>
      </c>
      <c r="G151" s="14" t="str">
        <f t="shared" si="1"/>
        <v>32.431900</v>
      </c>
      <c r="H151" s="14" t="str">
        <f t="shared" si="2"/>
        <v>66.674210</v>
      </c>
      <c r="I151" s="185">
        <v>3.0</v>
      </c>
      <c r="J151" s="185">
        <v>3.0</v>
      </c>
      <c r="K151" s="185">
        <v>0.0</v>
      </c>
      <c r="L151" s="185">
        <v>0.0</v>
      </c>
      <c r="M151" s="185">
        <v>0.0</v>
      </c>
      <c r="N151" s="185">
        <v>0.0</v>
      </c>
      <c r="O151" s="185">
        <v>0.0</v>
      </c>
      <c r="P151" s="11">
        <v>0.0</v>
      </c>
      <c r="Q151" s="11"/>
      <c r="S151" s="11"/>
    </row>
    <row r="152">
      <c r="A152" s="184" t="s">
        <v>823</v>
      </c>
      <c r="B152" s="185" t="s">
        <v>35</v>
      </c>
      <c r="C152" s="186" t="s">
        <v>816</v>
      </c>
      <c r="D152" s="85" t="s">
        <v>37</v>
      </c>
      <c r="E152" s="185" t="s">
        <v>616</v>
      </c>
      <c r="F152" s="187" t="s">
        <v>215</v>
      </c>
      <c r="G152" s="14" t="str">
        <f t="shared" si="1"/>
        <v>34.171831</v>
      </c>
      <c r="H152" s="14" t="str">
        <f t="shared" si="2"/>
        <v>70.621679</v>
      </c>
      <c r="I152" s="185">
        <v>2.0</v>
      </c>
      <c r="J152" s="185">
        <v>2.0</v>
      </c>
      <c r="K152" s="185">
        <v>0.0</v>
      </c>
      <c r="L152" s="185">
        <v>0.0</v>
      </c>
      <c r="M152" s="185">
        <v>0.0</v>
      </c>
      <c r="N152" s="185">
        <v>0.0</v>
      </c>
      <c r="O152" s="185">
        <v>0.0</v>
      </c>
      <c r="P152" s="11">
        <v>0.0</v>
      </c>
      <c r="Q152" s="11"/>
      <c r="S152" s="11"/>
    </row>
    <row r="153">
      <c r="A153" s="184" t="s">
        <v>825</v>
      </c>
      <c r="B153" s="185" t="s">
        <v>35</v>
      </c>
      <c r="C153" s="186" t="s">
        <v>816</v>
      </c>
      <c r="D153" s="85" t="s">
        <v>37</v>
      </c>
      <c r="E153" s="185" t="s">
        <v>827</v>
      </c>
      <c r="F153" s="187" t="s">
        <v>638</v>
      </c>
      <c r="G153" s="14" t="str">
        <f t="shared" si="1"/>
        <v>34.053888</v>
      </c>
      <c r="H153" s="14" t="str">
        <f t="shared" si="2"/>
        <v>70.696111</v>
      </c>
      <c r="I153" s="185">
        <v>3.0</v>
      </c>
      <c r="J153" s="185">
        <v>3.0</v>
      </c>
      <c r="K153" s="185">
        <v>0.0</v>
      </c>
      <c r="L153" s="185">
        <v>0.0</v>
      </c>
      <c r="M153" s="185">
        <v>0.0</v>
      </c>
      <c r="N153" s="185">
        <v>0.0</v>
      </c>
      <c r="O153" s="185">
        <v>0.0</v>
      </c>
      <c r="P153" s="11">
        <v>0.0</v>
      </c>
      <c r="Q153" s="11"/>
      <c r="S153" s="11"/>
    </row>
    <row r="154">
      <c r="A154" s="184" t="s">
        <v>829</v>
      </c>
      <c r="B154" s="185" t="s">
        <v>35</v>
      </c>
      <c r="C154" s="186" t="s">
        <v>816</v>
      </c>
      <c r="D154" s="85" t="s">
        <v>37</v>
      </c>
      <c r="E154" s="185" t="s">
        <v>830</v>
      </c>
      <c r="F154" s="187" t="s">
        <v>215</v>
      </c>
      <c r="G154" s="14" t="str">
        <f t="shared" si="1"/>
        <v>34.171831</v>
      </c>
      <c r="H154" s="14" t="str">
        <f t="shared" si="2"/>
        <v>70.621679</v>
      </c>
      <c r="I154" s="185">
        <v>10.0</v>
      </c>
      <c r="J154" s="185">
        <v>10.0</v>
      </c>
      <c r="K154" s="185">
        <v>0.0</v>
      </c>
      <c r="L154" s="185">
        <v>0.0</v>
      </c>
      <c r="M154" s="185">
        <v>0.0</v>
      </c>
      <c r="N154" s="185">
        <v>0.0</v>
      </c>
      <c r="O154" s="185">
        <v>0.0</v>
      </c>
      <c r="P154" s="11">
        <v>0.0</v>
      </c>
      <c r="Q154" s="11"/>
      <c r="S154" s="11"/>
    </row>
    <row r="155">
      <c r="A155" s="184" t="s">
        <v>832</v>
      </c>
      <c r="B155" s="185" t="s">
        <v>35</v>
      </c>
      <c r="C155" s="186" t="s">
        <v>833</v>
      </c>
      <c r="D155" s="85" t="s">
        <v>37</v>
      </c>
      <c r="E155" s="185" t="s">
        <v>633</v>
      </c>
      <c r="F155" s="187" t="s">
        <v>273</v>
      </c>
      <c r="G155" s="14" t="str">
        <f t="shared" si="1"/>
        <v>34.08218</v>
      </c>
      <c r="H155" s="14" t="str">
        <f t="shared" si="2"/>
        <v>0.667034</v>
      </c>
      <c r="I155" s="185">
        <v>3.0</v>
      </c>
      <c r="J155" s="185">
        <v>3.0</v>
      </c>
      <c r="K155" s="185">
        <v>0.0</v>
      </c>
      <c r="L155" s="185">
        <v>0.0</v>
      </c>
      <c r="M155" s="185">
        <v>0.0</v>
      </c>
      <c r="N155" s="185">
        <v>0.0</v>
      </c>
      <c r="O155" s="185">
        <v>0.0</v>
      </c>
      <c r="P155" s="11">
        <v>0.0</v>
      </c>
      <c r="Q155" s="11"/>
      <c r="S155" s="11"/>
    </row>
    <row r="156">
      <c r="A156" s="184" t="s">
        <v>835</v>
      </c>
      <c r="B156" s="185" t="s">
        <v>35</v>
      </c>
      <c r="C156" s="186" t="s">
        <v>833</v>
      </c>
      <c r="D156" s="85" t="s">
        <v>37</v>
      </c>
      <c r="E156" s="185" t="s">
        <v>837</v>
      </c>
      <c r="F156" s="187" t="s">
        <v>273</v>
      </c>
      <c r="G156" s="14" t="str">
        <f t="shared" si="1"/>
        <v>34.08218</v>
      </c>
      <c r="H156" s="14" t="str">
        <f t="shared" si="2"/>
        <v>0.667034</v>
      </c>
      <c r="I156" s="185">
        <v>6.0</v>
      </c>
      <c r="J156" s="185">
        <v>6.0</v>
      </c>
      <c r="K156" s="185">
        <v>0.0</v>
      </c>
      <c r="L156" s="185">
        <v>0.0</v>
      </c>
      <c r="M156" s="185">
        <v>0.0</v>
      </c>
      <c r="N156" s="185">
        <v>0.0</v>
      </c>
      <c r="O156" s="185">
        <v>0.0</v>
      </c>
      <c r="P156" s="11">
        <v>0.0</v>
      </c>
      <c r="Q156" s="11"/>
      <c r="S156" s="11"/>
    </row>
    <row r="157">
      <c r="A157" s="184" t="s">
        <v>839</v>
      </c>
      <c r="B157" s="185" t="s">
        <v>35</v>
      </c>
      <c r="C157" s="186" t="s">
        <v>840</v>
      </c>
      <c r="D157" s="85" t="s">
        <v>37</v>
      </c>
      <c r="E157" s="185" t="s">
        <v>843</v>
      </c>
      <c r="F157" s="187" t="s">
        <v>842</v>
      </c>
      <c r="G157" s="14" t="str">
        <f t="shared" si="1"/>
        <v>33.290775</v>
      </c>
      <c r="H157" s="14" t="str">
        <f t="shared" si="2"/>
        <v>70.794156</v>
      </c>
      <c r="I157" s="185">
        <v>13.0</v>
      </c>
      <c r="J157" s="185">
        <v>13.0</v>
      </c>
      <c r="K157" s="185">
        <v>0.0</v>
      </c>
      <c r="L157" s="185">
        <v>0.0</v>
      </c>
      <c r="M157" s="185">
        <v>0.0</v>
      </c>
      <c r="N157" s="185">
        <v>0.0</v>
      </c>
      <c r="O157" s="185">
        <v>0.0</v>
      </c>
      <c r="P157" s="11">
        <v>0.0</v>
      </c>
      <c r="Q157" s="11"/>
      <c r="S157" s="11"/>
    </row>
    <row r="158">
      <c r="A158" s="184" t="s">
        <v>845</v>
      </c>
      <c r="B158" s="185" t="s">
        <v>35</v>
      </c>
      <c r="C158" s="186" t="s">
        <v>840</v>
      </c>
      <c r="D158" s="85" t="s">
        <v>37</v>
      </c>
      <c r="E158" s="185" t="s">
        <v>847</v>
      </c>
      <c r="F158" s="187" t="s">
        <v>273</v>
      </c>
      <c r="G158" s="14" t="str">
        <f t="shared" si="1"/>
        <v>34.08218</v>
      </c>
      <c r="H158" s="14" t="str">
        <f t="shared" si="2"/>
        <v>0.667034</v>
      </c>
      <c r="I158" s="185">
        <v>4.0</v>
      </c>
      <c r="J158" s="185">
        <v>4.0</v>
      </c>
      <c r="K158" s="185">
        <v>0.0</v>
      </c>
      <c r="L158" s="185">
        <v>0.0</v>
      </c>
      <c r="M158" s="185">
        <v>0.0</v>
      </c>
      <c r="N158" s="185">
        <v>0.0</v>
      </c>
      <c r="O158" s="185">
        <v>0.0</v>
      </c>
      <c r="P158" s="11">
        <v>0.0</v>
      </c>
      <c r="Q158" s="11"/>
      <c r="S158" s="11"/>
    </row>
    <row r="159">
      <c r="A159" s="184" t="s">
        <v>849</v>
      </c>
      <c r="B159" s="185" t="s">
        <v>35</v>
      </c>
      <c r="C159" s="186" t="s">
        <v>850</v>
      </c>
      <c r="D159" s="85" t="s">
        <v>37</v>
      </c>
      <c r="E159" s="185" t="s">
        <v>274</v>
      </c>
      <c r="F159" s="187" t="s">
        <v>273</v>
      </c>
      <c r="G159" s="14" t="str">
        <f t="shared" si="1"/>
        <v>34.08218</v>
      </c>
      <c r="H159" s="14" t="str">
        <f t="shared" si="2"/>
        <v>0.667034</v>
      </c>
      <c r="I159" s="185">
        <v>5.0</v>
      </c>
      <c r="J159" s="185">
        <v>5.0</v>
      </c>
      <c r="K159" s="185">
        <v>0.0</v>
      </c>
      <c r="L159" s="185">
        <v>0.0</v>
      </c>
      <c r="M159" s="185">
        <v>0.0</v>
      </c>
      <c r="N159" s="185">
        <v>0.0</v>
      </c>
      <c r="O159" s="185">
        <v>0.0</v>
      </c>
      <c r="P159" s="11">
        <v>0.0</v>
      </c>
      <c r="Q159" s="11"/>
      <c r="S159" s="11"/>
    </row>
    <row r="160">
      <c r="A160" s="184" t="s">
        <v>852</v>
      </c>
      <c r="B160" s="185" t="s">
        <v>35</v>
      </c>
      <c r="C160" s="186" t="s">
        <v>853</v>
      </c>
      <c r="D160" s="85" t="s">
        <v>37</v>
      </c>
      <c r="E160" s="185" t="s">
        <v>855</v>
      </c>
      <c r="F160" s="187" t="s">
        <v>144</v>
      </c>
      <c r="G160" s="14" t="str">
        <f t="shared" si="1"/>
        <v>34.215777</v>
      </c>
      <c r="H160" s="14" t="str">
        <f t="shared" si="2"/>
        <v>71.026004</v>
      </c>
      <c r="I160" s="185">
        <v>21.0</v>
      </c>
      <c r="J160" s="185">
        <v>29.0</v>
      </c>
      <c r="K160" s="185">
        <v>0.0</v>
      </c>
      <c r="L160" s="185">
        <v>0.0</v>
      </c>
      <c r="M160" s="185">
        <v>0.0</v>
      </c>
      <c r="N160" s="185">
        <v>0.0</v>
      </c>
      <c r="O160" s="185">
        <v>0.0</v>
      </c>
      <c r="P160" s="11">
        <v>1.0</v>
      </c>
      <c r="Q160" s="11"/>
      <c r="S160" s="11"/>
    </row>
    <row r="161">
      <c r="A161" s="184" t="s">
        <v>859</v>
      </c>
      <c r="B161" s="185" t="s">
        <v>35</v>
      </c>
      <c r="C161" s="186" t="s">
        <v>853</v>
      </c>
      <c r="D161" s="85" t="s">
        <v>37</v>
      </c>
      <c r="E161" s="187" t="s">
        <v>369</v>
      </c>
      <c r="F161" s="187" t="s">
        <v>310</v>
      </c>
      <c r="G161" s="14" t="str">
        <f t="shared" si="1"/>
        <v>32.264538</v>
      </c>
      <c r="H161" s="14" t="str">
        <f t="shared" si="2"/>
        <v>68.524714</v>
      </c>
      <c r="I161" s="185">
        <v>19.0</v>
      </c>
      <c r="J161" s="185">
        <v>19.0</v>
      </c>
      <c r="K161" s="185">
        <v>0.0</v>
      </c>
      <c r="L161" s="185">
        <v>0.0</v>
      </c>
      <c r="M161" s="185">
        <v>0.0</v>
      </c>
      <c r="N161" s="185">
        <v>0.0</v>
      </c>
      <c r="O161" s="185">
        <v>0.0</v>
      </c>
      <c r="P161" s="11">
        <v>0.0</v>
      </c>
      <c r="Q161" s="11"/>
      <c r="S161" s="11"/>
    </row>
    <row r="162">
      <c r="A162" s="184" t="s">
        <v>862</v>
      </c>
      <c r="B162" s="185" t="s">
        <v>35</v>
      </c>
      <c r="C162" s="186" t="s">
        <v>863</v>
      </c>
      <c r="D162" s="85" t="s">
        <v>37</v>
      </c>
      <c r="E162" s="185" t="s">
        <v>633</v>
      </c>
      <c r="F162" s="187" t="s">
        <v>273</v>
      </c>
      <c r="G162" s="14" t="str">
        <f t="shared" si="1"/>
        <v>34.08218</v>
      </c>
      <c r="H162" s="14" t="str">
        <f t="shared" si="2"/>
        <v>0.667034</v>
      </c>
      <c r="I162" s="185">
        <v>3.0</v>
      </c>
      <c r="J162" s="185">
        <v>4.0</v>
      </c>
      <c r="K162" s="185">
        <v>0.0</v>
      </c>
      <c r="L162" s="185">
        <v>0.0</v>
      </c>
      <c r="M162" s="185">
        <v>0.0</v>
      </c>
      <c r="N162" s="185">
        <v>0.0</v>
      </c>
      <c r="O162" s="185">
        <v>0.0</v>
      </c>
      <c r="P162" s="11">
        <v>1.0</v>
      </c>
      <c r="Q162" s="11"/>
      <c r="S162" s="11"/>
    </row>
    <row r="163">
      <c r="A163" s="184" t="s">
        <v>865</v>
      </c>
      <c r="B163" s="185" t="s">
        <v>35</v>
      </c>
      <c r="C163" s="186" t="s">
        <v>866</v>
      </c>
      <c r="D163" s="85" t="s">
        <v>37</v>
      </c>
      <c r="E163" s="185" t="s">
        <v>868</v>
      </c>
      <c r="F163" s="187" t="s">
        <v>428</v>
      </c>
      <c r="G163" s="14" t="str">
        <f t="shared" si="1"/>
        <v>32.746111</v>
      </c>
      <c r="H163" s="14" t="str">
        <f t="shared" si="2"/>
        <v>69.297777</v>
      </c>
      <c r="I163" s="185">
        <v>10.0</v>
      </c>
      <c r="J163" s="185">
        <v>15.0</v>
      </c>
      <c r="K163" s="185">
        <v>0.0</v>
      </c>
      <c r="L163" s="185">
        <v>0.0</v>
      </c>
      <c r="M163" s="185">
        <v>0.0</v>
      </c>
      <c r="N163" s="185">
        <v>0.0</v>
      </c>
      <c r="O163" s="185">
        <v>0.0</v>
      </c>
      <c r="P163" s="11">
        <v>0.0</v>
      </c>
      <c r="Q163" s="11"/>
      <c r="S163" s="11"/>
    </row>
    <row r="164">
      <c r="A164" s="184" t="s">
        <v>870</v>
      </c>
      <c r="B164" s="185" t="s">
        <v>35</v>
      </c>
      <c r="C164" s="186" t="s">
        <v>866</v>
      </c>
      <c r="D164" s="85" t="s">
        <v>37</v>
      </c>
      <c r="E164" s="185" t="s">
        <v>872</v>
      </c>
      <c r="F164" s="187" t="s">
        <v>160</v>
      </c>
      <c r="G164" s="14" t="str">
        <f t="shared" si="1"/>
        <v>34.846589</v>
      </c>
      <c r="H164" s="14" t="str">
        <f t="shared" si="2"/>
        <v>71.097316</v>
      </c>
      <c r="I164" s="185">
        <v>3.0</v>
      </c>
      <c r="J164" s="185">
        <v>3.0</v>
      </c>
      <c r="K164" s="185">
        <v>0.0</v>
      </c>
      <c r="L164" s="185">
        <v>0.0</v>
      </c>
      <c r="M164" s="185">
        <v>0.0</v>
      </c>
      <c r="N164" s="185">
        <v>0.0</v>
      </c>
      <c r="O164" s="185">
        <v>0.0</v>
      </c>
      <c r="P164" s="11">
        <v>1.0</v>
      </c>
      <c r="Q164" s="11"/>
      <c r="S164" s="11"/>
    </row>
    <row r="165">
      <c r="A165" s="184" t="s">
        <v>874</v>
      </c>
      <c r="B165" s="185" t="s">
        <v>35</v>
      </c>
      <c r="C165" s="186" t="s">
        <v>875</v>
      </c>
      <c r="D165" s="85" t="s">
        <v>37</v>
      </c>
      <c r="E165" s="185" t="s">
        <v>274</v>
      </c>
      <c r="F165" s="187" t="s">
        <v>273</v>
      </c>
      <c r="G165" s="14" t="str">
        <f t="shared" si="1"/>
        <v>34.08218</v>
      </c>
      <c r="H165" s="14" t="str">
        <f t="shared" si="2"/>
        <v>0.667034</v>
      </c>
      <c r="I165" s="185">
        <v>16.0</v>
      </c>
      <c r="J165" s="185">
        <v>16.0</v>
      </c>
      <c r="K165" s="185">
        <v>0.0</v>
      </c>
      <c r="L165" s="185">
        <v>0.0</v>
      </c>
      <c r="M165" s="185">
        <v>0.0</v>
      </c>
      <c r="N165" s="185">
        <v>0.0</v>
      </c>
      <c r="O165" s="185">
        <v>0.0</v>
      </c>
      <c r="P165" s="11">
        <v>1.0</v>
      </c>
      <c r="Q165" s="11"/>
      <c r="S165" s="11"/>
    </row>
    <row r="166">
      <c r="A166" s="184" t="s">
        <v>878</v>
      </c>
      <c r="B166" s="185" t="s">
        <v>35</v>
      </c>
      <c r="C166" s="186" t="s">
        <v>879</v>
      </c>
      <c r="D166" s="85" t="s">
        <v>37</v>
      </c>
      <c r="E166" s="185" t="s">
        <v>881</v>
      </c>
      <c r="F166" s="187" t="s">
        <v>273</v>
      </c>
      <c r="G166" s="14" t="str">
        <f t="shared" si="1"/>
        <v>34.08218</v>
      </c>
      <c r="H166" s="14" t="str">
        <f t="shared" si="2"/>
        <v>0.667034</v>
      </c>
      <c r="I166" s="185">
        <v>11.0</v>
      </c>
      <c r="J166" s="185">
        <v>11.0</v>
      </c>
      <c r="K166" s="185">
        <v>0.0</v>
      </c>
      <c r="L166" s="185">
        <v>0.0</v>
      </c>
      <c r="M166" s="185">
        <v>0.0</v>
      </c>
      <c r="N166" s="185">
        <v>0.0</v>
      </c>
      <c r="O166" s="185">
        <v>2.0</v>
      </c>
      <c r="P166" s="11">
        <v>0.0</v>
      </c>
      <c r="Q166" s="11"/>
      <c r="S166" s="11"/>
    </row>
    <row r="167">
      <c r="A167" s="184" t="s">
        <v>883</v>
      </c>
      <c r="B167" s="185" t="s">
        <v>35</v>
      </c>
      <c r="C167" s="186" t="s">
        <v>879</v>
      </c>
      <c r="D167" s="85" t="s">
        <v>37</v>
      </c>
      <c r="E167" s="185" t="s">
        <v>886</v>
      </c>
      <c r="F167" s="187" t="s">
        <v>885</v>
      </c>
      <c r="G167" s="14" t="str">
        <f t="shared" si="1"/>
        <v>31.664217</v>
      </c>
      <c r="H167" s="14" t="str">
        <f t="shared" si="2"/>
        <v>64.266149</v>
      </c>
      <c r="I167" s="185">
        <v>15.0</v>
      </c>
      <c r="J167" s="185">
        <v>15.0</v>
      </c>
      <c r="K167" s="185">
        <v>0.0</v>
      </c>
      <c r="L167" s="185">
        <v>0.0</v>
      </c>
      <c r="M167" s="185">
        <v>0.0</v>
      </c>
      <c r="N167" s="185">
        <v>0.0</v>
      </c>
      <c r="O167" s="185">
        <v>10.0</v>
      </c>
      <c r="P167" s="11">
        <v>0.0</v>
      </c>
      <c r="Q167" s="11"/>
      <c r="S167" s="11"/>
    </row>
    <row r="168">
      <c r="A168" s="184" t="s">
        <v>888</v>
      </c>
      <c r="B168" s="185" t="s">
        <v>35</v>
      </c>
      <c r="C168" s="186" t="s">
        <v>889</v>
      </c>
      <c r="D168" s="85" t="s">
        <v>37</v>
      </c>
      <c r="E168" s="185" t="s">
        <v>554</v>
      </c>
      <c r="F168" s="187" t="s">
        <v>553</v>
      </c>
      <c r="G168" s="14" t="str">
        <f t="shared" si="1"/>
        <v>32.434829</v>
      </c>
      <c r="H168" s="14" t="str">
        <f t="shared" si="2"/>
        <v>69.001648</v>
      </c>
      <c r="I168" s="185">
        <v>13.0</v>
      </c>
      <c r="J168" s="185">
        <v>18.0</v>
      </c>
      <c r="K168" s="185">
        <v>0.0</v>
      </c>
      <c r="L168" s="185">
        <v>0.0</v>
      </c>
      <c r="M168" s="185">
        <v>0.0</v>
      </c>
      <c r="N168" s="185">
        <v>0.0</v>
      </c>
      <c r="O168" s="185">
        <v>0.0</v>
      </c>
      <c r="P168" s="11">
        <v>1.0</v>
      </c>
      <c r="Q168" s="11"/>
      <c r="S168" s="11"/>
    </row>
    <row r="169">
      <c r="A169" s="184" t="s">
        <v>891</v>
      </c>
      <c r="B169" s="185" t="s">
        <v>35</v>
      </c>
      <c r="C169" s="186" t="s">
        <v>892</v>
      </c>
      <c r="D169" s="85" t="s">
        <v>37</v>
      </c>
      <c r="E169" s="185" t="s">
        <v>95</v>
      </c>
      <c r="F169" s="187" t="s">
        <v>94</v>
      </c>
      <c r="G169" s="14" t="str">
        <f t="shared" si="1"/>
        <v>34.118171</v>
      </c>
      <c r="H169" s="14" t="str">
        <f t="shared" si="2"/>
        <v>70.752529</v>
      </c>
      <c r="I169" s="185">
        <v>15.0</v>
      </c>
      <c r="J169" s="185">
        <v>15.0</v>
      </c>
      <c r="K169" s="185">
        <v>0.0</v>
      </c>
      <c r="L169" s="185">
        <v>0.0</v>
      </c>
      <c r="M169" s="185">
        <v>0.0</v>
      </c>
      <c r="N169" s="185">
        <v>0.0</v>
      </c>
      <c r="O169" s="185">
        <v>0.0</v>
      </c>
      <c r="P169" s="11">
        <v>1.0</v>
      </c>
      <c r="Q169" s="11"/>
      <c r="S169" s="11"/>
    </row>
    <row r="170">
      <c r="A170" s="184" t="s">
        <v>894</v>
      </c>
      <c r="B170" s="185" t="s">
        <v>35</v>
      </c>
      <c r="C170" s="12" t="s">
        <v>895</v>
      </c>
      <c r="D170" s="85" t="s">
        <v>37</v>
      </c>
      <c r="E170" s="185" t="s">
        <v>897</v>
      </c>
      <c r="F170" s="238" t="s">
        <v>553</v>
      </c>
      <c r="G170" s="14" t="str">
        <f t="shared" si="1"/>
        <v>32.434829</v>
      </c>
      <c r="H170" s="14" t="str">
        <f t="shared" si="2"/>
        <v>69.001648</v>
      </c>
      <c r="I170" s="185">
        <v>6.0</v>
      </c>
      <c r="J170" s="185">
        <v>6.0</v>
      </c>
      <c r="K170" s="185">
        <v>0.0</v>
      </c>
      <c r="L170" s="185">
        <v>0.0</v>
      </c>
      <c r="M170" s="185">
        <v>0.0</v>
      </c>
      <c r="N170" s="185">
        <v>0.0</v>
      </c>
      <c r="O170" s="185">
        <v>0.0</v>
      </c>
      <c r="P170" s="11">
        <v>0.0</v>
      </c>
      <c r="Q170" s="11"/>
      <c r="S170" s="11"/>
    </row>
    <row r="171">
      <c r="A171" s="196" t="s">
        <v>899</v>
      </c>
      <c r="B171" s="185" t="s">
        <v>35</v>
      </c>
      <c r="C171" s="12" t="s">
        <v>900</v>
      </c>
      <c r="D171" s="85" t="s">
        <v>37</v>
      </c>
      <c r="E171" s="185" t="s">
        <v>902</v>
      </c>
      <c r="F171" s="197" t="s">
        <v>553</v>
      </c>
      <c r="G171" s="14" t="str">
        <f t="shared" si="1"/>
        <v>32.434829</v>
      </c>
      <c r="H171" s="14" t="str">
        <f t="shared" si="2"/>
        <v>69.001648</v>
      </c>
      <c r="I171" s="11">
        <v>6.0</v>
      </c>
      <c r="J171" s="11">
        <v>6.0</v>
      </c>
      <c r="K171" s="11">
        <v>0.0</v>
      </c>
      <c r="L171" s="11">
        <v>0.0</v>
      </c>
      <c r="M171" s="11">
        <v>0.0</v>
      </c>
      <c r="N171" s="11">
        <v>0.0</v>
      </c>
      <c r="O171" s="11">
        <v>0.0</v>
      </c>
      <c r="P171" s="11">
        <v>0.0</v>
      </c>
      <c r="Q171" s="11"/>
      <c r="S171" s="11"/>
    </row>
    <row r="172">
      <c r="A172" s="196" t="s">
        <v>904</v>
      </c>
      <c r="B172" s="185" t="s">
        <v>35</v>
      </c>
      <c r="C172" s="12" t="s">
        <v>905</v>
      </c>
      <c r="D172" s="85" t="s">
        <v>37</v>
      </c>
      <c r="E172" s="185" t="s">
        <v>907</v>
      </c>
      <c r="F172" s="14" t="s">
        <v>273</v>
      </c>
      <c r="G172" s="14" t="str">
        <f t="shared" si="1"/>
        <v>34.08218</v>
      </c>
      <c r="H172" s="14" t="str">
        <f t="shared" si="2"/>
        <v>0.667034</v>
      </c>
      <c r="I172" s="11">
        <v>22.0</v>
      </c>
      <c r="J172" s="11">
        <v>25.0</v>
      </c>
      <c r="K172" s="11">
        <v>0.0</v>
      </c>
      <c r="L172" s="11">
        <v>0.0</v>
      </c>
      <c r="M172" s="11">
        <v>0.0</v>
      </c>
      <c r="N172" s="11">
        <v>0.0</v>
      </c>
      <c r="O172" s="11">
        <v>0.0</v>
      </c>
      <c r="P172" s="11">
        <v>1.0</v>
      </c>
      <c r="Q172" s="11"/>
      <c r="S172" s="11"/>
    </row>
    <row r="173">
      <c r="A173" s="196" t="s">
        <v>909</v>
      </c>
      <c r="B173" s="185" t="s">
        <v>35</v>
      </c>
      <c r="C173" s="12" t="s">
        <v>905</v>
      </c>
      <c r="D173" s="85" t="s">
        <v>37</v>
      </c>
      <c r="E173" s="185" t="s">
        <v>914</v>
      </c>
      <c r="F173" s="14" t="s">
        <v>913</v>
      </c>
      <c r="G173" s="14" t="str">
        <f t="shared" si="1"/>
        <v>35.943802</v>
      </c>
      <c r="H173" s="14" t="str">
        <f t="shared" si="2"/>
        <v>68.709535</v>
      </c>
      <c r="I173" s="11">
        <v>0.0</v>
      </c>
      <c r="J173" s="11">
        <v>0.0</v>
      </c>
      <c r="K173" s="11">
        <v>0.0</v>
      </c>
      <c r="L173" s="11">
        <v>0.0</v>
      </c>
      <c r="M173" s="11">
        <v>0.0</v>
      </c>
      <c r="N173" s="11">
        <v>0.0</v>
      </c>
      <c r="O173" s="11">
        <v>0.0</v>
      </c>
      <c r="P173" s="11">
        <v>0.0</v>
      </c>
      <c r="Q173" s="11"/>
      <c r="S173" s="11"/>
    </row>
    <row r="174">
      <c r="A174" s="196" t="s">
        <v>916</v>
      </c>
      <c r="B174" s="185" t="s">
        <v>35</v>
      </c>
      <c r="C174" s="12" t="s">
        <v>917</v>
      </c>
      <c r="D174" s="85" t="s">
        <v>37</v>
      </c>
      <c r="E174" s="185" t="s">
        <v>919</v>
      </c>
      <c r="F174" s="187" t="s">
        <v>553</v>
      </c>
      <c r="G174" s="14" t="str">
        <f t="shared" si="1"/>
        <v>32.434829</v>
      </c>
      <c r="H174" s="14" t="str">
        <f t="shared" si="2"/>
        <v>69.001648</v>
      </c>
      <c r="I174" s="11">
        <v>3.0</v>
      </c>
      <c r="J174" s="11">
        <v>3.0</v>
      </c>
      <c r="K174" s="11">
        <v>0.0</v>
      </c>
      <c r="L174" s="11">
        <v>0.0</v>
      </c>
      <c r="M174" s="11">
        <v>0.0</v>
      </c>
      <c r="N174" s="11">
        <v>0.0</v>
      </c>
      <c r="O174" s="11">
        <v>0.0</v>
      </c>
      <c r="P174" s="11">
        <v>1.0</v>
      </c>
      <c r="Q174" s="11"/>
      <c r="S174" s="11"/>
    </row>
    <row r="175">
      <c r="A175" s="196" t="s">
        <v>922</v>
      </c>
      <c r="B175" s="185" t="s">
        <v>35</v>
      </c>
      <c r="C175" s="12" t="s">
        <v>923</v>
      </c>
      <c r="D175" s="85" t="s">
        <v>37</v>
      </c>
      <c r="E175" s="185" t="s">
        <v>925</v>
      </c>
      <c r="F175" s="14" t="s">
        <v>144</v>
      </c>
      <c r="G175" s="14" t="str">
        <f t="shared" si="1"/>
        <v>34.215777</v>
      </c>
      <c r="H175" s="14" t="str">
        <f t="shared" si="2"/>
        <v>71.026004</v>
      </c>
      <c r="I175" s="11">
        <v>7.0</v>
      </c>
      <c r="J175" s="11">
        <v>9.0</v>
      </c>
      <c r="K175" s="11">
        <v>0.0</v>
      </c>
      <c r="L175" s="11">
        <v>0.0</v>
      </c>
      <c r="M175" s="11">
        <v>0.0</v>
      </c>
      <c r="N175" s="11">
        <v>0.0</v>
      </c>
      <c r="O175" s="11">
        <v>0.0</v>
      </c>
      <c r="P175" s="11">
        <v>1.0</v>
      </c>
      <c r="Q175" s="11"/>
      <c r="S175" s="11"/>
    </row>
    <row r="176">
      <c r="A176" s="196" t="s">
        <v>928</v>
      </c>
      <c r="B176" s="185" t="s">
        <v>35</v>
      </c>
      <c r="C176" s="12" t="s">
        <v>929</v>
      </c>
      <c r="D176" s="85" t="s">
        <v>37</v>
      </c>
      <c r="E176" s="185" t="s">
        <v>931</v>
      </c>
      <c r="F176" s="14" t="s">
        <v>144</v>
      </c>
      <c r="G176" s="14" t="str">
        <f t="shared" si="1"/>
        <v>34.215777</v>
      </c>
      <c r="H176" s="14" t="str">
        <f t="shared" si="2"/>
        <v>71.026004</v>
      </c>
      <c r="I176" s="11">
        <v>15.0</v>
      </c>
      <c r="J176" s="11">
        <v>15.0</v>
      </c>
      <c r="K176" s="11">
        <v>0.0</v>
      </c>
      <c r="L176" s="11">
        <v>0.0</v>
      </c>
      <c r="M176" s="11">
        <v>0.0</v>
      </c>
      <c r="N176" s="11">
        <v>0.0</v>
      </c>
      <c r="O176" s="11">
        <v>0.0</v>
      </c>
      <c r="P176" s="11">
        <v>1.0</v>
      </c>
      <c r="Q176" s="11"/>
      <c r="S176" s="11"/>
    </row>
    <row r="177">
      <c r="A177" s="196" t="s">
        <v>933</v>
      </c>
      <c r="B177" s="185" t="s">
        <v>35</v>
      </c>
      <c r="C177" s="12" t="s">
        <v>934</v>
      </c>
      <c r="D177" s="85" t="s">
        <v>37</v>
      </c>
      <c r="E177" s="185" t="s">
        <v>937</v>
      </c>
      <c r="F177" s="14" t="s">
        <v>228</v>
      </c>
      <c r="G177" s="14" t="str">
        <f t="shared" si="1"/>
        <v>34.263148</v>
      </c>
      <c r="H177" s="14" t="str">
        <f t="shared" si="2"/>
        <v>70.788209</v>
      </c>
      <c r="I177" s="11">
        <v>8.0</v>
      </c>
      <c r="J177" s="11">
        <v>8.0</v>
      </c>
      <c r="K177" s="11">
        <v>0.0</v>
      </c>
      <c r="L177" s="11">
        <v>0.0</v>
      </c>
      <c r="M177" s="11">
        <v>0.0</v>
      </c>
      <c r="N177" s="11">
        <v>0.0</v>
      </c>
      <c r="O177" s="11">
        <v>0.0</v>
      </c>
      <c r="P177" s="11">
        <v>0.0</v>
      </c>
      <c r="Q177" s="11"/>
      <c r="S177" s="11"/>
    </row>
    <row r="178">
      <c r="A178" s="196" t="s">
        <v>940</v>
      </c>
      <c r="B178" s="185" t="s">
        <v>35</v>
      </c>
      <c r="C178" s="12" t="s">
        <v>941</v>
      </c>
      <c r="D178" s="85" t="s">
        <v>37</v>
      </c>
      <c r="E178" s="185" t="s">
        <v>943</v>
      </c>
      <c r="F178" s="14" t="s">
        <v>228</v>
      </c>
      <c r="G178" s="14" t="str">
        <f t="shared" si="1"/>
        <v>34.263148</v>
      </c>
      <c r="H178" s="14" t="str">
        <f t="shared" si="2"/>
        <v>70.788209</v>
      </c>
      <c r="I178" s="11">
        <v>2.0</v>
      </c>
      <c r="J178" s="11">
        <v>8.0</v>
      </c>
      <c r="K178" s="11">
        <v>0.0</v>
      </c>
      <c r="L178" s="11">
        <v>0.0</v>
      </c>
      <c r="M178" s="11">
        <v>0.0</v>
      </c>
      <c r="N178" s="11">
        <v>0.0</v>
      </c>
      <c r="O178" s="11">
        <v>0.0</v>
      </c>
      <c r="P178" s="11">
        <v>0.0</v>
      </c>
      <c r="Q178" s="11"/>
      <c r="S178" s="11"/>
    </row>
    <row r="179">
      <c r="A179" s="196" t="s">
        <v>945</v>
      </c>
      <c r="B179" s="185" t="s">
        <v>35</v>
      </c>
      <c r="C179" s="12" t="s">
        <v>941</v>
      </c>
      <c r="D179" s="85" t="s">
        <v>37</v>
      </c>
      <c r="E179" s="185" t="s">
        <v>946</v>
      </c>
      <c r="F179" s="14" t="s">
        <v>215</v>
      </c>
      <c r="G179" s="14" t="str">
        <f t="shared" si="1"/>
        <v>34.171831</v>
      </c>
      <c r="H179" s="14" t="str">
        <f t="shared" si="2"/>
        <v>70.621679</v>
      </c>
      <c r="I179" s="11">
        <v>5.0</v>
      </c>
      <c r="J179" s="11">
        <v>5.0</v>
      </c>
      <c r="K179" s="11">
        <v>0.0</v>
      </c>
      <c r="L179" s="11">
        <v>0.0</v>
      </c>
      <c r="M179" s="11">
        <v>0.0</v>
      </c>
      <c r="N179" s="11">
        <v>0.0</v>
      </c>
      <c r="O179" s="11">
        <v>0.0</v>
      </c>
      <c r="P179" s="11">
        <v>0.0</v>
      </c>
      <c r="Q179" s="11"/>
      <c r="S179" s="11"/>
    </row>
    <row r="180">
      <c r="A180" s="196" t="s">
        <v>950</v>
      </c>
      <c r="B180" s="185" t="s">
        <v>35</v>
      </c>
      <c r="C180" s="12" t="s">
        <v>951</v>
      </c>
      <c r="D180" s="85" t="s">
        <v>37</v>
      </c>
      <c r="E180" s="187" t="s">
        <v>616</v>
      </c>
      <c r="F180" s="14" t="s">
        <v>215</v>
      </c>
      <c r="G180" s="14" t="str">
        <f t="shared" si="1"/>
        <v>34.171831</v>
      </c>
      <c r="H180" s="14" t="str">
        <f t="shared" si="2"/>
        <v>70.621679</v>
      </c>
      <c r="I180" s="11">
        <v>11.0</v>
      </c>
      <c r="J180" s="11">
        <v>11.0</v>
      </c>
      <c r="K180" s="11">
        <v>0.0</v>
      </c>
      <c r="L180" s="11">
        <v>0.0</v>
      </c>
      <c r="M180" s="11">
        <v>0.0</v>
      </c>
      <c r="N180" s="11">
        <v>0.0</v>
      </c>
      <c r="O180" s="11">
        <v>0.0</v>
      </c>
      <c r="P180" s="11">
        <v>0.0</v>
      </c>
      <c r="Q180" s="11"/>
      <c r="S180" s="11"/>
    </row>
    <row r="181">
      <c r="A181" s="196" t="s">
        <v>954</v>
      </c>
      <c r="B181" s="185" t="s">
        <v>35</v>
      </c>
      <c r="C181" s="12" t="s">
        <v>955</v>
      </c>
      <c r="D181" s="85" t="s">
        <v>37</v>
      </c>
      <c r="E181" s="185" t="s">
        <v>956</v>
      </c>
      <c r="F181" s="14" t="s">
        <v>228</v>
      </c>
      <c r="G181" s="14" t="str">
        <f t="shared" si="1"/>
        <v>34.263148</v>
      </c>
      <c r="H181" s="14" t="str">
        <f t="shared" si="2"/>
        <v>70.788209</v>
      </c>
      <c r="I181" s="11">
        <v>6.0</v>
      </c>
      <c r="J181" s="11">
        <v>6.0</v>
      </c>
      <c r="K181" s="11">
        <v>0.0</v>
      </c>
      <c r="L181" s="11">
        <v>0.0</v>
      </c>
      <c r="M181" s="11">
        <v>0.0</v>
      </c>
      <c r="N181" s="11">
        <v>0.0</v>
      </c>
      <c r="O181" s="11">
        <v>0.0</v>
      </c>
      <c r="P181" s="11">
        <v>0.0</v>
      </c>
      <c r="Q181" s="11"/>
      <c r="S181" s="11"/>
    </row>
    <row r="182">
      <c r="A182" s="196" t="s">
        <v>959</v>
      </c>
      <c r="B182" s="185" t="s">
        <v>35</v>
      </c>
      <c r="C182" s="12" t="s">
        <v>960</v>
      </c>
      <c r="D182" s="85" t="s">
        <v>37</v>
      </c>
      <c r="E182" s="185" t="s">
        <v>274</v>
      </c>
      <c r="F182" s="14" t="s">
        <v>273</v>
      </c>
      <c r="G182" s="14" t="str">
        <f t="shared" si="1"/>
        <v>34.08218</v>
      </c>
      <c r="H182" s="14" t="str">
        <f t="shared" si="2"/>
        <v>0.667034</v>
      </c>
      <c r="I182" s="11">
        <v>4.0</v>
      </c>
      <c r="J182" s="11">
        <v>4.0</v>
      </c>
      <c r="K182" s="11">
        <v>0.0</v>
      </c>
      <c r="L182" s="11">
        <v>0.0</v>
      </c>
      <c r="M182" s="11">
        <v>0.0</v>
      </c>
      <c r="N182" s="11">
        <v>0.0</v>
      </c>
      <c r="O182" s="11">
        <v>0.0</v>
      </c>
      <c r="P182" s="11">
        <v>0.0</v>
      </c>
      <c r="Q182" s="11"/>
      <c r="S182" s="11"/>
    </row>
    <row r="183">
      <c r="A183" s="196" t="s">
        <v>962</v>
      </c>
      <c r="B183" s="185" t="s">
        <v>35</v>
      </c>
      <c r="C183" s="12" t="s">
        <v>960</v>
      </c>
      <c r="D183" s="85" t="s">
        <v>37</v>
      </c>
      <c r="E183" s="185" t="s">
        <v>965</v>
      </c>
      <c r="F183" s="14" t="s">
        <v>964</v>
      </c>
      <c r="G183" s="14" t="str">
        <f t="shared" si="1"/>
        <v>32.623738</v>
      </c>
      <c r="H183" s="14" t="str">
        <f t="shared" si="2"/>
        <v>65.456431</v>
      </c>
      <c r="I183" s="11">
        <v>3.0</v>
      </c>
      <c r="J183" s="11">
        <v>3.0</v>
      </c>
      <c r="K183" s="11">
        <v>0.0</v>
      </c>
      <c r="L183" s="11">
        <v>0.0</v>
      </c>
      <c r="M183" s="11">
        <v>0.0</v>
      </c>
      <c r="N183" s="11">
        <v>0.0</v>
      </c>
      <c r="O183" s="11">
        <v>0.0</v>
      </c>
      <c r="P183" s="11">
        <v>0.0</v>
      </c>
      <c r="Q183" s="11"/>
      <c r="S183" s="11"/>
    </row>
    <row r="184">
      <c r="A184" s="196" t="s">
        <v>967</v>
      </c>
      <c r="B184" s="185" t="s">
        <v>35</v>
      </c>
      <c r="C184" s="12" t="s">
        <v>960</v>
      </c>
      <c r="D184" s="85" t="s">
        <v>37</v>
      </c>
      <c r="E184" s="185" t="s">
        <v>969</v>
      </c>
      <c r="F184" s="14" t="s">
        <v>553</v>
      </c>
      <c r="G184" s="14" t="str">
        <f t="shared" si="1"/>
        <v>32.434829</v>
      </c>
      <c r="H184" s="14" t="str">
        <f t="shared" si="2"/>
        <v>69.001648</v>
      </c>
      <c r="I184" s="11">
        <v>14.0</v>
      </c>
      <c r="J184" s="11">
        <v>21.0</v>
      </c>
      <c r="K184" s="11">
        <v>14.0</v>
      </c>
      <c r="L184" s="11">
        <v>21.0</v>
      </c>
      <c r="M184" s="11">
        <v>0.0</v>
      </c>
      <c r="N184" s="11">
        <v>0.0</v>
      </c>
      <c r="O184" s="11">
        <v>0.0</v>
      </c>
      <c r="P184" s="11">
        <v>1.0</v>
      </c>
      <c r="Q184" s="11"/>
      <c r="S184" s="11"/>
    </row>
    <row r="185">
      <c r="A185" s="196" t="s">
        <v>971</v>
      </c>
      <c r="B185" s="185" t="s">
        <v>35</v>
      </c>
      <c r="C185" s="12" t="s">
        <v>972</v>
      </c>
      <c r="D185" s="85" t="s">
        <v>37</v>
      </c>
      <c r="E185" s="185" t="s">
        <v>274</v>
      </c>
      <c r="F185" s="14" t="s">
        <v>273</v>
      </c>
      <c r="G185" s="14" t="str">
        <f t="shared" si="1"/>
        <v>34.08218</v>
      </c>
      <c r="H185" s="14" t="str">
        <f t="shared" si="2"/>
        <v>0.667034</v>
      </c>
      <c r="I185" s="11">
        <v>0.0</v>
      </c>
      <c r="J185" s="11">
        <v>0.0</v>
      </c>
      <c r="K185" s="11">
        <v>0.0</v>
      </c>
      <c r="L185" s="11">
        <v>0.0</v>
      </c>
      <c r="M185" s="11">
        <v>0.0</v>
      </c>
      <c r="N185" s="11">
        <v>0.0</v>
      </c>
      <c r="O185" s="11">
        <v>0.0</v>
      </c>
      <c r="P185" s="11">
        <v>1.0</v>
      </c>
      <c r="Q185" s="11"/>
      <c r="S185" s="11"/>
    </row>
    <row r="186">
      <c r="A186" s="196" t="s">
        <v>974</v>
      </c>
      <c r="B186" s="185" t="s">
        <v>35</v>
      </c>
      <c r="C186" s="12" t="s">
        <v>975</v>
      </c>
      <c r="D186" s="85" t="s">
        <v>37</v>
      </c>
      <c r="E186" s="185" t="s">
        <v>977</v>
      </c>
      <c r="F186" s="14" t="s">
        <v>273</v>
      </c>
      <c r="G186" s="14" t="str">
        <f t="shared" si="1"/>
        <v>34.08218</v>
      </c>
      <c r="H186" s="14" t="str">
        <f t="shared" si="2"/>
        <v>0.667034</v>
      </c>
      <c r="I186" s="11">
        <v>5.0</v>
      </c>
      <c r="J186" s="11">
        <v>5.0</v>
      </c>
      <c r="K186" s="11">
        <v>0.0</v>
      </c>
      <c r="L186" s="11">
        <v>0.0</v>
      </c>
      <c r="M186" s="11">
        <v>0.0</v>
      </c>
      <c r="N186" s="11">
        <v>0.0</v>
      </c>
      <c r="O186" s="11">
        <v>0.0</v>
      </c>
      <c r="P186" s="11">
        <v>0.0</v>
      </c>
      <c r="Q186" s="11"/>
      <c r="S186" s="11"/>
    </row>
    <row r="187">
      <c r="A187" s="196" t="s">
        <v>979</v>
      </c>
      <c r="B187" s="185" t="s">
        <v>35</v>
      </c>
      <c r="C187" s="12" t="s">
        <v>980</v>
      </c>
      <c r="D187" s="85" t="s">
        <v>37</v>
      </c>
      <c r="E187" s="185" t="s">
        <v>274</v>
      </c>
      <c r="F187" s="14" t="s">
        <v>273</v>
      </c>
      <c r="G187" s="14" t="str">
        <f t="shared" si="1"/>
        <v>34.08218</v>
      </c>
      <c r="H187" s="14" t="str">
        <f t="shared" si="2"/>
        <v>0.667034</v>
      </c>
      <c r="I187" s="11">
        <v>4.0</v>
      </c>
      <c r="J187" s="11">
        <v>4.0</v>
      </c>
      <c r="K187" s="11">
        <v>0.0</v>
      </c>
      <c r="L187" s="11">
        <v>0.0</v>
      </c>
      <c r="M187" s="11">
        <v>0.0</v>
      </c>
      <c r="N187" s="11">
        <v>0.0</v>
      </c>
      <c r="O187" s="11">
        <v>0.0</v>
      </c>
      <c r="P187" s="11">
        <v>0.0</v>
      </c>
      <c r="Q187" s="11"/>
      <c r="S187" s="11"/>
    </row>
    <row r="188">
      <c r="A188" s="196" t="s">
        <v>982</v>
      </c>
      <c r="B188" s="185" t="s">
        <v>35</v>
      </c>
      <c r="C188" s="12" t="s">
        <v>983</v>
      </c>
      <c r="D188" s="85" t="s">
        <v>37</v>
      </c>
      <c r="E188" s="185" t="s">
        <v>985</v>
      </c>
      <c r="F188" s="14" t="s">
        <v>215</v>
      </c>
      <c r="G188" s="14" t="str">
        <f t="shared" si="1"/>
        <v>34.171831</v>
      </c>
      <c r="H188" s="14" t="str">
        <f t="shared" si="2"/>
        <v>70.621679</v>
      </c>
      <c r="I188" s="11">
        <v>15.0</v>
      </c>
      <c r="J188" s="11">
        <v>15.0</v>
      </c>
      <c r="K188" s="11">
        <v>0.0</v>
      </c>
      <c r="L188" s="11">
        <v>0.0</v>
      </c>
      <c r="M188" s="11">
        <v>0.0</v>
      </c>
      <c r="N188" s="11">
        <v>0.0</v>
      </c>
      <c r="O188" s="11">
        <v>0.0</v>
      </c>
      <c r="P188" s="11">
        <v>0.0</v>
      </c>
      <c r="Q188" s="11"/>
      <c r="S188" s="11"/>
    </row>
    <row r="189">
      <c r="A189" s="196" t="s">
        <v>987</v>
      </c>
      <c r="B189" s="185" t="s">
        <v>35</v>
      </c>
      <c r="C189" s="12" t="s">
        <v>988</v>
      </c>
      <c r="D189" s="85" t="s">
        <v>37</v>
      </c>
      <c r="E189" s="185" t="s">
        <v>990</v>
      </c>
      <c r="F189" s="14" t="s">
        <v>410</v>
      </c>
      <c r="G189" s="14" t="str">
        <f t="shared" si="1"/>
        <v>34.092630</v>
      </c>
      <c r="H189" s="14" t="str">
        <f t="shared" si="2"/>
        <v>70.469224</v>
      </c>
      <c r="I189" s="11">
        <v>38.0</v>
      </c>
      <c r="J189" s="11">
        <v>38.0</v>
      </c>
      <c r="K189" s="11">
        <v>0.0</v>
      </c>
      <c r="L189" s="11">
        <v>0.0</v>
      </c>
      <c r="M189" s="11">
        <v>0.0</v>
      </c>
      <c r="N189" s="11">
        <v>0.0</v>
      </c>
      <c r="O189" s="11">
        <v>0.0</v>
      </c>
      <c r="P189" s="11">
        <v>0.0</v>
      </c>
      <c r="Q189" s="11"/>
      <c r="S189" s="11"/>
    </row>
    <row r="190">
      <c r="A190" s="196" t="s">
        <v>992</v>
      </c>
      <c r="B190" s="185" t="s">
        <v>35</v>
      </c>
      <c r="C190" s="12" t="s">
        <v>993</v>
      </c>
      <c r="D190" s="85" t="s">
        <v>37</v>
      </c>
      <c r="E190" s="185" t="s">
        <v>996</v>
      </c>
      <c r="F190" s="14" t="s">
        <v>995</v>
      </c>
      <c r="G190" s="14" t="str">
        <f t="shared" si="1"/>
        <v>30.810909</v>
      </c>
      <c r="H190" s="14" t="str">
        <f t="shared" si="2"/>
        <v>63.769538</v>
      </c>
      <c r="I190" s="11">
        <v>0.0</v>
      </c>
      <c r="J190" s="11">
        <v>1.0</v>
      </c>
      <c r="K190" s="11">
        <v>0.0</v>
      </c>
      <c r="L190" s="11">
        <v>0.0</v>
      </c>
      <c r="M190" s="11">
        <v>0.0</v>
      </c>
      <c r="N190" s="11">
        <v>0.0</v>
      </c>
      <c r="O190" s="11">
        <v>2.0</v>
      </c>
      <c r="P190" s="11">
        <v>1.0</v>
      </c>
      <c r="Q190" s="11"/>
      <c r="S190" s="11"/>
    </row>
    <row r="191">
      <c r="A191" s="196" t="s">
        <v>998</v>
      </c>
      <c r="B191" s="185" t="s">
        <v>35</v>
      </c>
      <c r="C191" s="12" t="s">
        <v>999</v>
      </c>
      <c r="D191" s="85" t="s">
        <v>37</v>
      </c>
      <c r="E191" s="185" t="s">
        <v>1003</v>
      </c>
      <c r="F191" s="14" t="s">
        <v>1002</v>
      </c>
      <c r="G191" s="14" t="str">
        <f t="shared" si="1"/>
        <v>36.599741</v>
      </c>
      <c r="H191" s="14" t="str">
        <f t="shared" si="2"/>
        <v>68.863499</v>
      </c>
      <c r="I191" s="11">
        <v>12.0</v>
      </c>
      <c r="J191" s="11">
        <v>12.0</v>
      </c>
      <c r="K191" s="11">
        <v>0.0</v>
      </c>
      <c r="L191" s="11">
        <v>0.0</v>
      </c>
      <c r="M191" s="11">
        <v>0.0</v>
      </c>
      <c r="N191" s="11">
        <v>0.0</v>
      </c>
      <c r="O191" s="11">
        <v>0.0</v>
      </c>
      <c r="P191" s="11">
        <v>0.0</v>
      </c>
      <c r="Q191" s="11"/>
      <c r="S191" s="11"/>
    </row>
    <row r="192">
      <c r="A192" s="196" t="s">
        <v>1005</v>
      </c>
      <c r="B192" s="185" t="s">
        <v>35</v>
      </c>
      <c r="C192" s="12" t="s">
        <v>1006</v>
      </c>
      <c r="D192" s="85" t="s">
        <v>37</v>
      </c>
      <c r="E192" s="185" t="s">
        <v>1010</v>
      </c>
      <c r="F192" s="14" t="s">
        <v>1009</v>
      </c>
      <c r="G192" s="14" t="str">
        <f t="shared" si="1"/>
        <v>34.074090</v>
      </c>
      <c r="H192" s="14" t="str">
        <f t="shared" si="2"/>
        <v>70.288452</v>
      </c>
      <c r="I192" s="11">
        <v>1.0</v>
      </c>
      <c r="J192" s="11">
        <v>1.0</v>
      </c>
      <c r="K192" s="11">
        <v>0.0</v>
      </c>
      <c r="L192" s="11">
        <v>0.0</v>
      </c>
      <c r="M192" s="11">
        <v>0.0</v>
      </c>
      <c r="N192" s="11">
        <v>0.0</v>
      </c>
      <c r="O192" s="11">
        <v>1.0</v>
      </c>
      <c r="P192" s="11">
        <v>1.0</v>
      </c>
      <c r="Q192" s="11"/>
      <c r="S192" s="11"/>
    </row>
    <row r="193">
      <c r="A193" s="196" t="s">
        <v>1013</v>
      </c>
      <c r="B193" s="185" t="s">
        <v>35</v>
      </c>
      <c r="C193" s="12" t="s">
        <v>1014</v>
      </c>
      <c r="D193" s="85" t="s">
        <v>37</v>
      </c>
      <c r="E193" s="185" t="s">
        <v>1016</v>
      </c>
      <c r="F193" s="14" t="s">
        <v>243</v>
      </c>
      <c r="G193" s="14" t="str">
        <f t="shared" si="1"/>
        <v>34.910930</v>
      </c>
      <c r="H193" s="14" t="str">
        <f t="shared" si="2"/>
        <v>71.127398</v>
      </c>
      <c r="I193" s="11">
        <v>3.0</v>
      </c>
      <c r="J193" s="11">
        <v>3.0</v>
      </c>
      <c r="K193" s="11">
        <v>0.0</v>
      </c>
      <c r="L193" s="11">
        <v>0.0</v>
      </c>
      <c r="M193" s="11">
        <v>0.0</v>
      </c>
      <c r="N193" s="11">
        <v>0.0</v>
      </c>
      <c r="O193" s="11">
        <v>0.0</v>
      </c>
      <c r="P193" s="11">
        <v>1.0</v>
      </c>
      <c r="Q193" s="11"/>
      <c r="S193" s="11"/>
    </row>
    <row r="194">
      <c r="A194" s="196" t="s">
        <v>1018</v>
      </c>
      <c r="B194" s="185" t="s">
        <v>35</v>
      </c>
      <c r="C194" s="12" t="s">
        <v>1019</v>
      </c>
      <c r="D194" s="85" t="s">
        <v>37</v>
      </c>
      <c r="E194" s="185" t="s">
        <v>1022</v>
      </c>
      <c r="F194" s="14" t="s">
        <v>1021</v>
      </c>
      <c r="G194" s="14" t="str">
        <f t="shared" si="1"/>
        <v>32.503195</v>
      </c>
      <c r="H194" s="14" t="str">
        <f t="shared" si="2"/>
        <v>67.415892</v>
      </c>
      <c r="I194" s="11">
        <v>5.0</v>
      </c>
      <c r="J194" s="11">
        <v>5.0</v>
      </c>
      <c r="K194" s="11">
        <v>0.0</v>
      </c>
      <c r="L194" s="11">
        <v>0.0</v>
      </c>
      <c r="M194" s="11">
        <v>0.0</v>
      </c>
      <c r="N194" s="11">
        <v>0.0</v>
      </c>
      <c r="O194" s="11">
        <v>0.0</v>
      </c>
      <c r="P194" s="11">
        <v>1.0</v>
      </c>
      <c r="Q194" s="11"/>
      <c r="S194" s="11"/>
    </row>
    <row r="195">
      <c r="A195" s="196" t="s">
        <v>1024</v>
      </c>
      <c r="B195" s="185" t="s">
        <v>35</v>
      </c>
      <c r="C195" s="12" t="s">
        <v>1025</v>
      </c>
      <c r="D195" s="85" t="s">
        <v>37</v>
      </c>
      <c r="E195" s="185" t="s">
        <v>1029</v>
      </c>
      <c r="F195" s="14" t="s">
        <v>1028</v>
      </c>
      <c r="G195" s="14" t="str">
        <f t="shared" si="1"/>
        <v>32.983333</v>
      </c>
      <c r="H195" s="14" t="str">
        <f t="shared" si="2"/>
        <v>67.966667</v>
      </c>
      <c r="I195" s="11">
        <v>1.0</v>
      </c>
      <c r="J195" s="11">
        <v>1.0</v>
      </c>
      <c r="K195" s="11">
        <v>0.0</v>
      </c>
      <c r="L195" s="11">
        <v>0.0</v>
      </c>
      <c r="M195" s="11">
        <v>0.0</v>
      </c>
      <c r="N195" s="11">
        <v>0.0</v>
      </c>
      <c r="O195" s="11">
        <v>0.0</v>
      </c>
      <c r="P195" s="11">
        <v>0.0</v>
      </c>
      <c r="Q195" s="11"/>
      <c r="S195" s="11"/>
    </row>
    <row r="196">
      <c r="A196" s="196" t="s">
        <v>1031</v>
      </c>
      <c r="B196" s="185" t="s">
        <v>35</v>
      </c>
      <c r="C196" s="12" t="s">
        <v>1032</v>
      </c>
      <c r="D196" s="85" t="s">
        <v>37</v>
      </c>
      <c r="E196" s="185" t="s">
        <v>1034</v>
      </c>
      <c r="F196" s="14" t="s">
        <v>588</v>
      </c>
      <c r="G196" s="14" t="str">
        <f t="shared" si="1"/>
        <v>36.728590</v>
      </c>
      <c r="H196" s="14" t="str">
        <f t="shared" si="2"/>
        <v>68.868066</v>
      </c>
      <c r="I196" s="11">
        <v>13.0</v>
      </c>
      <c r="J196" s="11">
        <v>13.0</v>
      </c>
      <c r="K196" s="11">
        <v>0.0</v>
      </c>
      <c r="L196" s="11">
        <v>0.0</v>
      </c>
      <c r="M196" s="11">
        <v>0.0</v>
      </c>
      <c r="N196" s="11">
        <v>0.0</v>
      </c>
      <c r="O196" s="11">
        <v>0.0</v>
      </c>
      <c r="P196" s="11">
        <v>0.0</v>
      </c>
      <c r="Q196" s="11"/>
      <c r="S196" s="11"/>
    </row>
    <row r="197">
      <c r="A197" s="196" t="s">
        <v>1036</v>
      </c>
      <c r="B197" s="185" t="s">
        <v>35</v>
      </c>
      <c r="C197" s="12" t="s">
        <v>1032</v>
      </c>
      <c r="D197" s="85" t="s">
        <v>37</v>
      </c>
      <c r="E197" s="185" t="s">
        <v>1038</v>
      </c>
      <c r="F197" s="14" t="s">
        <v>273</v>
      </c>
      <c r="G197" s="14" t="str">
        <f t="shared" si="1"/>
        <v>34.08218</v>
      </c>
      <c r="H197" s="14" t="str">
        <f t="shared" si="2"/>
        <v>0.667034</v>
      </c>
      <c r="I197" s="11">
        <v>9.0</v>
      </c>
      <c r="J197" s="11">
        <v>9.0</v>
      </c>
      <c r="K197" s="11">
        <v>0.0</v>
      </c>
      <c r="L197" s="11">
        <v>0.0</v>
      </c>
      <c r="M197" s="11">
        <v>0.0</v>
      </c>
      <c r="N197" s="11">
        <v>0.0</v>
      </c>
      <c r="O197" s="11">
        <v>0.0</v>
      </c>
      <c r="P197" s="11">
        <v>0.0</v>
      </c>
      <c r="Q197" s="11"/>
      <c r="S197" s="11"/>
    </row>
    <row r="198">
      <c r="A198" s="196" t="s">
        <v>1040</v>
      </c>
      <c r="B198" s="185" t="s">
        <v>35</v>
      </c>
      <c r="C198" s="12" t="s">
        <v>1041</v>
      </c>
      <c r="D198" s="85" t="s">
        <v>37</v>
      </c>
      <c r="E198" s="185" t="s">
        <v>1044</v>
      </c>
      <c r="F198" s="14" t="s">
        <v>1043</v>
      </c>
      <c r="G198" s="14" t="str">
        <f t="shared" si="1"/>
        <v>34.631340</v>
      </c>
      <c r="H198" s="14" t="str">
        <f t="shared" si="2"/>
        <v>69.718267</v>
      </c>
      <c r="I198" s="11">
        <v>6.0</v>
      </c>
      <c r="J198" s="11">
        <v>6.0</v>
      </c>
      <c r="K198" s="11">
        <v>0.0</v>
      </c>
      <c r="L198" s="11">
        <v>0.0</v>
      </c>
      <c r="M198" s="11">
        <v>0.0</v>
      </c>
      <c r="N198" s="11">
        <v>0.0</v>
      </c>
      <c r="O198" s="11">
        <v>0.0</v>
      </c>
      <c r="P198" s="11">
        <v>0.0</v>
      </c>
      <c r="Q198" s="11"/>
      <c r="S198" s="11"/>
    </row>
    <row r="199">
      <c r="A199" s="196" t="s">
        <v>1047</v>
      </c>
      <c r="B199" s="185" t="s">
        <v>35</v>
      </c>
      <c r="C199" s="12" t="s">
        <v>1041</v>
      </c>
      <c r="D199" s="85" t="s">
        <v>37</v>
      </c>
      <c r="E199" s="185" t="s">
        <v>1051</v>
      </c>
      <c r="F199" s="14" t="s">
        <v>1050</v>
      </c>
      <c r="G199" s="14" t="str">
        <f t="shared" si="1"/>
        <v>34.195889</v>
      </c>
      <c r="H199" s="14" t="str">
        <f t="shared" si="2"/>
        <v>70.158546</v>
      </c>
      <c r="I199" s="11">
        <v>4.0</v>
      </c>
      <c r="J199" s="11">
        <v>4.0</v>
      </c>
      <c r="K199" s="11">
        <v>0.0</v>
      </c>
      <c r="L199" s="11">
        <v>0.0</v>
      </c>
      <c r="M199" s="11">
        <v>0.0</v>
      </c>
      <c r="N199" s="11">
        <v>0.0</v>
      </c>
      <c r="O199" s="11">
        <v>0.0</v>
      </c>
      <c r="P199" s="11">
        <v>0.0</v>
      </c>
      <c r="Q199" s="11"/>
      <c r="S199" s="11"/>
    </row>
    <row r="200">
      <c r="A200" s="196" t="s">
        <v>1053</v>
      </c>
      <c r="B200" s="185" t="s">
        <v>35</v>
      </c>
      <c r="C200" s="12" t="s">
        <v>1041</v>
      </c>
      <c r="D200" s="85" t="s">
        <v>37</v>
      </c>
      <c r="E200" s="185" t="s">
        <v>956</v>
      </c>
      <c r="F200" s="14" t="s">
        <v>228</v>
      </c>
      <c r="G200" s="14" t="str">
        <f t="shared" si="1"/>
        <v>34.263148</v>
      </c>
      <c r="H200" s="14" t="str">
        <f t="shared" si="2"/>
        <v>70.788209</v>
      </c>
      <c r="I200" s="11">
        <v>2.0</v>
      </c>
      <c r="J200" s="11">
        <v>2.0</v>
      </c>
      <c r="K200" s="11">
        <v>0.0</v>
      </c>
      <c r="L200" s="11">
        <v>0.0</v>
      </c>
      <c r="M200" s="11">
        <v>0.0</v>
      </c>
      <c r="N200" s="11">
        <v>0.0</v>
      </c>
      <c r="O200" s="11">
        <v>0.0</v>
      </c>
      <c r="P200" s="11">
        <v>0.0</v>
      </c>
      <c r="Q200" s="11"/>
      <c r="S200" s="11"/>
    </row>
    <row r="201">
      <c r="A201" s="196" t="s">
        <v>1055</v>
      </c>
      <c r="B201" s="185" t="s">
        <v>35</v>
      </c>
      <c r="C201" s="12" t="s">
        <v>1041</v>
      </c>
      <c r="D201" s="85" t="s">
        <v>37</v>
      </c>
      <c r="E201" s="185" t="s">
        <v>1058</v>
      </c>
      <c r="F201" s="14" t="s">
        <v>1057</v>
      </c>
      <c r="G201" s="14" t="str">
        <f t="shared" si="1"/>
        <v>31.628871</v>
      </c>
      <c r="H201" s="14" t="str">
        <f t="shared" si="2"/>
        <v>65.737174</v>
      </c>
      <c r="I201" s="11">
        <v>7.0</v>
      </c>
      <c r="J201" s="11">
        <v>7.0</v>
      </c>
      <c r="K201" s="11">
        <v>0.0</v>
      </c>
      <c r="L201" s="11">
        <v>0.0</v>
      </c>
      <c r="M201" s="11">
        <v>0.0</v>
      </c>
      <c r="N201" s="11">
        <v>0.0</v>
      </c>
      <c r="O201" s="11">
        <v>2.0</v>
      </c>
      <c r="P201" s="11">
        <v>1.0</v>
      </c>
      <c r="Q201" s="11"/>
      <c r="S201" s="11"/>
    </row>
    <row r="202">
      <c r="A202" s="196" t="s">
        <v>1060</v>
      </c>
      <c r="B202" s="185" t="s">
        <v>35</v>
      </c>
      <c r="C202" s="12" t="s">
        <v>1061</v>
      </c>
      <c r="D202" s="85" t="s">
        <v>37</v>
      </c>
      <c r="E202" s="185" t="s">
        <v>1063</v>
      </c>
      <c r="F202" s="14" t="s">
        <v>215</v>
      </c>
      <c r="G202" s="14" t="str">
        <f t="shared" si="1"/>
        <v>34.171831</v>
      </c>
      <c r="H202" s="14" t="str">
        <f t="shared" si="2"/>
        <v>70.621679</v>
      </c>
      <c r="I202" s="11">
        <v>6.0</v>
      </c>
      <c r="J202" s="11">
        <v>6.0</v>
      </c>
      <c r="K202" s="11">
        <v>0.0</v>
      </c>
      <c r="L202" s="11">
        <v>0.0</v>
      </c>
      <c r="M202" s="11">
        <v>0.0</v>
      </c>
      <c r="N202" s="11">
        <v>0.0</v>
      </c>
      <c r="O202" s="11">
        <v>0.0</v>
      </c>
      <c r="P202" s="11">
        <v>0.0</v>
      </c>
      <c r="Q202" s="11"/>
      <c r="S202" s="11"/>
    </row>
    <row r="203">
      <c r="A203" s="196" t="s">
        <v>1065</v>
      </c>
      <c r="B203" s="185" t="s">
        <v>35</v>
      </c>
      <c r="C203" s="12" t="s">
        <v>1061</v>
      </c>
      <c r="D203" s="85" t="s">
        <v>37</v>
      </c>
      <c r="E203" s="185" t="s">
        <v>1069</v>
      </c>
      <c r="F203" s="14" t="s">
        <v>1068</v>
      </c>
      <c r="G203" s="14" t="str">
        <f t="shared" si="1"/>
        <v>32.124645</v>
      </c>
      <c r="H203" s="14" t="str">
        <f t="shared" si="2"/>
        <v>65.380820</v>
      </c>
      <c r="I203" s="11">
        <v>17.0</v>
      </c>
      <c r="J203" s="11">
        <v>22.0</v>
      </c>
      <c r="K203" s="11">
        <v>0.0</v>
      </c>
      <c r="L203" s="11">
        <v>0.0</v>
      </c>
      <c r="M203" s="11">
        <v>0.0</v>
      </c>
      <c r="N203" s="11">
        <v>0.0</v>
      </c>
      <c r="O203" s="11">
        <v>0.0</v>
      </c>
      <c r="P203" s="11">
        <v>1.0</v>
      </c>
      <c r="Q203" s="11"/>
      <c r="S203" s="11"/>
    </row>
    <row r="204">
      <c r="A204" s="196" t="s">
        <v>1071</v>
      </c>
      <c r="B204" s="185" t="s">
        <v>35</v>
      </c>
      <c r="C204" s="12" t="s">
        <v>1061</v>
      </c>
      <c r="D204" s="85" t="s">
        <v>37</v>
      </c>
      <c r="E204" s="185" t="s">
        <v>1073</v>
      </c>
      <c r="F204" s="14" t="s">
        <v>410</v>
      </c>
      <c r="G204" s="14" t="str">
        <f t="shared" si="1"/>
        <v>34.092630</v>
      </c>
      <c r="H204" s="14" t="str">
        <f t="shared" si="2"/>
        <v>70.469224</v>
      </c>
      <c r="I204" s="11">
        <v>2.0</v>
      </c>
      <c r="J204" s="11">
        <v>2.0</v>
      </c>
      <c r="K204" s="11">
        <v>0.0</v>
      </c>
      <c r="L204" s="11">
        <v>0.0</v>
      </c>
      <c r="M204" s="11">
        <v>0.0</v>
      </c>
      <c r="N204" s="11">
        <v>0.0</v>
      </c>
      <c r="O204" s="11">
        <v>0.0</v>
      </c>
      <c r="P204" s="11">
        <v>0.0</v>
      </c>
      <c r="Q204" s="11"/>
      <c r="S204" s="11"/>
    </row>
    <row r="205">
      <c r="A205" s="196" t="s">
        <v>1075</v>
      </c>
      <c r="B205" s="185" t="s">
        <v>35</v>
      </c>
      <c r="C205" s="12" t="s">
        <v>1061</v>
      </c>
      <c r="D205" s="85" t="s">
        <v>37</v>
      </c>
      <c r="E205" s="185" t="s">
        <v>1079</v>
      </c>
      <c r="F205" s="14" t="s">
        <v>1078</v>
      </c>
      <c r="G205" s="14" t="str">
        <f t="shared" si="1"/>
        <v>33.895518</v>
      </c>
      <c r="H205" s="14" t="str">
        <f t="shared" si="2"/>
        <v>68.763191</v>
      </c>
      <c r="I205" s="11">
        <v>2.0</v>
      </c>
      <c r="J205" s="11">
        <v>2.0</v>
      </c>
      <c r="K205" s="11">
        <v>0.0</v>
      </c>
      <c r="L205" s="11">
        <v>0.0</v>
      </c>
      <c r="M205" s="11">
        <v>0.0</v>
      </c>
      <c r="N205" s="11">
        <v>0.0</v>
      </c>
      <c r="O205" s="11">
        <v>0.0</v>
      </c>
      <c r="P205" s="11">
        <v>0.0</v>
      </c>
      <c r="Q205" s="11"/>
      <c r="S205" s="11"/>
    </row>
    <row r="206">
      <c r="A206" s="196" t="s">
        <v>1081</v>
      </c>
      <c r="B206" s="185" t="s">
        <v>35</v>
      </c>
      <c r="C206" s="12" t="s">
        <v>1082</v>
      </c>
      <c r="D206" s="85" t="s">
        <v>37</v>
      </c>
      <c r="E206" s="185" t="s">
        <v>1084</v>
      </c>
      <c r="F206" s="14" t="s">
        <v>53</v>
      </c>
      <c r="G206" s="14" t="str">
        <f t="shared" si="1"/>
        <v>32.984041</v>
      </c>
      <c r="H206" s="14" t="str">
        <f t="shared" si="2"/>
        <v>69.430782</v>
      </c>
      <c r="I206" s="11">
        <v>10.0</v>
      </c>
      <c r="J206" s="11">
        <v>10.0</v>
      </c>
      <c r="K206" s="11">
        <v>0.0</v>
      </c>
      <c r="L206" s="11">
        <v>0.0</v>
      </c>
      <c r="M206" s="11">
        <v>0.0</v>
      </c>
      <c r="N206" s="11">
        <v>0.0</v>
      </c>
      <c r="O206" s="11">
        <v>0.0</v>
      </c>
      <c r="P206" s="11">
        <v>0.0</v>
      </c>
      <c r="Q206" s="11"/>
      <c r="S206" s="11"/>
    </row>
    <row r="207">
      <c r="A207" s="196" t="s">
        <v>1086</v>
      </c>
      <c r="B207" s="185" t="s">
        <v>35</v>
      </c>
      <c r="C207" s="12" t="s">
        <v>1087</v>
      </c>
      <c r="D207" s="85" t="s">
        <v>37</v>
      </c>
      <c r="E207" s="185" t="s">
        <v>1090</v>
      </c>
      <c r="F207" s="14" t="s">
        <v>1089</v>
      </c>
      <c r="G207" s="14" t="str">
        <f t="shared" si="1"/>
        <v>33.004167</v>
      </c>
      <c r="H207" s="14" t="str">
        <f t="shared" si="2"/>
        <v>69.049336</v>
      </c>
      <c r="I207" s="11">
        <v>2.0</v>
      </c>
      <c r="J207" s="11">
        <v>2.0</v>
      </c>
      <c r="K207" s="11">
        <v>0.0</v>
      </c>
      <c r="L207" s="11">
        <v>0.0</v>
      </c>
      <c r="M207" s="11">
        <v>0.0</v>
      </c>
      <c r="N207" s="11">
        <v>0.0</v>
      </c>
      <c r="O207" s="11">
        <v>0.0</v>
      </c>
      <c r="P207" s="11">
        <v>0.0</v>
      </c>
      <c r="Q207" s="11"/>
      <c r="S207" s="11"/>
    </row>
    <row r="208">
      <c r="A208" s="196" t="s">
        <v>1092</v>
      </c>
      <c r="B208" s="185" t="s">
        <v>35</v>
      </c>
      <c r="C208" s="12" t="s">
        <v>1093</v>
      </c>
      <c r="D208" s="85" t="s">
        <v>37</v>
      </c>
      <c r="E208" s="185" t="s">
        <v>1097</v>
      </c>
      <c r="F208" s="14" t="s">
        <v>1096</v>
      </c>
      <c r="G208" s="14" t="str">
        <f t="shared" si="1"/>
        <v>34.283562</v>
      </c>
      <c r="H208" s="14" t="str">
        <f t="shared" si="2"/>
        <v>69.883565</v>
      </c>
      <c r="I208" s="11">
        <v>6.0</v>
      </c>
      <c r="J208" s="11">
        <v>6.0</v>
      </c>
      <c r="K208" s="11">
        <v>0.0</v>
      </c>
      <c r="L208" s="11">
        <v>0.0</v>
      </c>
      <c r="M208" s="11">
        <v>0.0</v>
      </c>
      <c r="N208" s="11">
        <v>0.0</v>
      </c>
      <c r="O208" s="11">
        <v>0.0</v>
      </c>
      <c r="P208" s="11">
        <v>0.0</v>
      </c>
      <c r="Q208" s="11"/>
      <c r="S208" s="11"/>
    </row>
    <row r="209">
      <c r="A209" s="196" t="s">
        <v>1099</v>
      </c>
      <c r="B209" s="185" t="s">
        <v>35</v>
      </c>
      <c r="C209" s="12" t="s">
        <v>1093</v>
      </c>
      <c r="D209" s="85" t="s">
        <v>37</v>
      </c>
      <c r="E209" s="185" t="s">
        <v>1101</v>
      </c>
      <c r="F209" s="14" t="s">
        <v>72</v>
      </c>
      <c r="G209" s="14" t="str">
        <f t="shared" si="1"/>
        <v>34.014551</v>
      </c>
      <c r="H209" s="14" t="str">
        <f t="shared" si="2"/>
        <v>69.192391</v>
      </c>
      <c r="I209" s="11">
        <v>11.0</v>
      </c>
      <c r="J209" s="11">
        <v>11.0</v>
      </c>
      <c r="K209" s="11">
        <v>0.0</v>
      </c>
      <c r="L209" s="11">
        <v>3.0</v>
      </c>
      <c r="M209" s="11">
        <v>0.0</v>
      </c>
      <c r="N209" s="11">
        <v>0.0</v>
      </c>
      <c r="O209" s="11">
        <v>0.0</v>
      </c>
      <c r="P209" s="11">
        <v>0.0</v>
      </c>
      <c r="Q209" s="11"/>
      <c r="S209" s="11"/>
    </row>
    <row r="210">
      <c r="A210" s="196" t="s">
        <v>1103</v>
      </c>
      <c r="B210" s="185" t="s">
        <v>35</v>
      </c>
      <c r="C210" s="12" t="s">
        <v>1093</v>
      </c>
      <c r="D210" s="85" t="s">
        <v>37</v>
      </c>
      <c r="E210" s="185" t="s">
        <v>1105</v>
      </c>
      <c r="F210" s="14" t="s">
        <v>1096</v>
      </c>
      <c r="G210" s="14" t="str">
        <f t="shared" si="1"/>
        <v>34.283562</v>
      </c>
      <c r="H210" s="14" t="str">
        <f t="shared" si="2"/>
        <v>69.883565</v>
      </c>
      <c r="I210" s="11">
        <v>6.0</v>
      </c>
      <c r="J210" s="11">
        <v>6.0</v>
      </c>
      <c r="K210" s="11">
        <v>0.0</v>
      </c>
      <c r="L210" s="11">
        <v>0.0</v>
      </c>
      <c r="M210" s="11">
        <v>0.0</v>
      </c>
      <c r="N210" s="11">
        <v>0.0</v>
      </c>
      <c r="O210" s="11">
        <v>0.0</v>
      </c>
      <c r="P210" s="11">
        <v>0.0</v>
      </c>
      <c r="Q210" s="11"/>
      <c r="S210" s="11"/>
    </row>
    <row r="211">
      <c r="A211" s="196" t="s">
        <v>1107</v>
      </c>
      <c r="B211" s="185" t="s">
        <v>35</v>
      </c>
      <c r="C211" s="12" t="s">
        <v>1108</v>
      </c>
      <c r="D211" s="85" t="s">
        <v>37</v>
      </c>
      <c r="E211" s="185" t="s">
        <v>1110</v>
      </c>
      <c r="F211" s="14" t="s">
        <v>273</v>
      </c>
      <c r="G211" s="14" t="str">
        <f t="shared" si="1"/>
        <v>34.08218</v>
      </c>
      <c r="H211" s="14" t="str">
        <f t="shared" si="2"/>
        <v>0.667034</v>
      </c>
      <c r="I211" s="11">
        <v>10.0</v>
      </c>
      <c r="J211" s="11">
        <v>10.0</v>
      </c>
      <c r="K211" s="11">
        <v>0.0</v>
      </c>
      <c r="L211" s="11">
        <v>0.0</v>
      </c>
      <c r="M211" s="11">
        <v>0.0</v>
      </c>
      <c r="N211" s="11">
        <v>0.0</v>
      </c>
      <c r="O211" s="11">
        <v>0.0</v>
      </c>
      <c r="P211" s="11">
        <v>0.0</v>
      </c>
      <c r="Q211" s="11"/>
      <c r="S211" s="11"/>
    </row>
    <row r="212">
      <c r="A212" s="196" t="s">
        <v>1112</v>
      </c>
      <c r="B212" s="185" t="s">
        <v>35</v>
      </c>
      <c r="C212" s="12" t="s">
        <v>1113</v>
      </c>
      <c r="D212" s="85" t="s">
        <v>37</v>
      </c>
      <c r="E212" s="185" t="s">
        <v>1110</v>
      </c>
      <c r="F212" s="14" t="s">
        <v>273</v>
      </c>
      <c r="G212" s="14" t="str">
        <f t="shared" si="1"/>
        <v>34.08218</v>
      </c>
      <c r="H212" s="14" t="str">
        <f t="shared" si="2"/>
        <v>0.667034</v>
      </c>
      <c r="I212" s="11">
        <v>21.0</v>
      </c>
      <c r="J212" s="11">
        <v>21.0</v>
      </c>
      <c r="K212" s="11">
        <v>0.0</v>
      </c>
      <c r="L212" s="11">
        <v>0.0</v>
      </c>
      <c r="M212" s="11">
        <v>0.0</v>
      </c>
      <c r="N212" s="11">
        <v>0.0</v>
      </c>
      <c r="O212" s="11">
        <v>0.0</v>
      </c>
      <c r="P212" s="11">
        <v>0.0</v>
      </c>
      <c r="Q212" s="11"/>
      <c r="S212" s="11"/>
    </row>
    <row r="213">
      <c r="A213" s="196" t="s">
        <v>1115</v>
      </c>
      <c r="B213" s="185" t="s">
        <v>35</v>
      </c>
      <c r="C213" s="12" t="s">
        <v>1116</v>
      </c>
      <c r="D213" s="85" t="s">
        <v>37</v>
      </c>
      <c r="E213" s="185" t="s">
        <v>1120</v>
      </c>
      <c r="F213" s="14" t="s">
        <v>1119</v>
      </c>
      <c r="G213" s="14" t="str">
        <f t="shared" si="1"/>
        <v>37.122858</v>
      </c>
      <c r="H213" s="14" t="str">
        <f t="shared" si="2"/>
        <v>69.158119</v>
      </c>
      <c r="I213" s="11">
        <v>8.0</v>
      </c>
      <c r="J213" s="11">
        <v>8.0</v>
      </c>
      <c r="K213" s="11">
        <v>0.0</v>
      </c>
      <c r="L213" s="11">
        <v>0.0</v>
      </c>
      <c r="M213" s="11">
        <v>0.0</v>
      </c>
      <c r="N213" s="11">
        <v>0.0</v>
      </c>
      <c r="O213" s="11">
        <v>0.0</v>
      </c>
      <c r="P213" s="11">
        <v>0.0</v>
      </c>
      <c r="Q213" s="11"/>
      <c r="S213" s="11"/>
    </row>
    <row r="214">
      <c r="A214" s="196" t="s">
        <v>1122</v>
      </c>
      <c r="B214" s="185" t="s">
        <v>35</v>
      </c>
      <c r="C214" s="12" t="s">
        <v>1116</v>
      </c>
      <c r="D214" s="85" t="s">
        <v>37</v>
      </c>
      <c r="E214" s="185" t="s">
        <v>1124</v>
      </c>
      <c r="F214" s="14" t="s">
        <v>273</v>
      </c>
      <c r="G214" s="14" t="str">
        <f t="shared" si="1"/>
        <v>34.08218</v>
      </c>
      <c r="H214" s="14" t="str">
        <f t="shared" si="2"/>
        <v>0.667034</v>
      </c>
      <c r="I214" s="11">
        <v>23.0</v>
      </c>
      <c r="J214" s="11">
        <v>27.0</v>
      </c>
      <c r="K214" s="11">
        <v>0.0</v>
      </c>
      <c r="L214" s="11">
        <v>0.0</v>
      </c>
      <c r="M214" s="11">
        <v>0.0</v>
      </c>
      <c r="N214" s="11">
        <v>0.0</v>
      </c>
      <c r="O214" s="11">
        <v>0.0</v>
      </c>
      <c r="P214" s="11">
        <v>1.0</v>
      </c>
      <c r="Q214" s="11"/>
      <c r="S214" s="11"/>
    </row>
    <row r="215">
      <c r="A215" s="196" t="s">
        <v>1126</v>
      </c>
      <c r="B215" s="185" t="s">
        <v>35</v>
      </c>
      <c r="C215" s="12" t="s">
        <v>1127</v>
      </c>
      <c r="D215" s="85" t="s">
        <v>37</v>
      </c>
      <c r="E215" s="185" t="s">
        <v>1131</v>
      </c>
      <c r="F215" s="14" t="s">
        <v>1130</v>
      </c>
      <c r="G215" s="14" t="str">
        <f t="shared" si="1"/>
        <v>37.157843</v>
      </c>
      <c r="H215" s="14" t="str">
        <f t="shared" si="2"/>
        <v>68.882423</v>
      </c>
      <c r="I215" s="11">
        <v>5.0</v>
      </c>
      <c r="J215" s="11">
        <v>5.0</v>
      </c>
      <c r="K215" s="11">
        <v>0.0</v>
      </c>
      <c r="L215" s="11">
        <v>0.0</v>
      </c>
      <c r="M215" s="11">
        <v>0.0</v>
      </c>
      <c r="N215" s="11">
        <v>0.0</v>
      </c>
      <c r="O215" s="11">
        <v>0.0</v>
      </c>
      <c r="P215" s="11">
        <v>0.0</v>
      </c>
      <c r="Q215" s="11"/>
      <c r="S215" s="11"/>
    </row>
    <row r="216">
      <c r="A216" s="196" t="s">
        <v>1133</v>
      </c>
      <c r="B216" s="185" t="s">
        <v>35</v>
      </c>
      <c r="C216" s="12" t="s">
        <v>1134</v>
      </c>
      <c r="D216" s="85" t="s">
        <v>37</v>
      </c>
      <c r="E216" s="185" t="s">
        <v>1136</v>
      </c>
      <c r="F216" s="14" t="s">
        <v>215</v>
      </c>
      <c r="G216" s="14" t="str">
        <f t="shared" si="1"/>
        <v>34.171831</v>
      </c>
      <c r="H216" s="14" t="str">
        <f t="shared" si="2"/>
        <v>70.621679</v>
      </c>
      <c r="I216" s="11">
        <v>4.0</v>
      </c>
      <c r="J216" s="11">
        <v>4.0</v>
      </c>
      <c r="K216" s="11">
        <v>0.0</v>
      </c>
      <c r="L216" s="11">
        <v>0.0</v>
      </c>
      <c r="M216" s="11">
        <v>0.0</v>
      </c>
      <c r="N216" s="11">
        <v>0.0</v>
      </c>
      <c r="O216" s="11">
        <v>0.0</v>
      </c>
      <c r="P216" s="11">
        <v>0.0</v>
      </c>
      <c r="Q216" s="11"/>
      <c r="S216" s="11"/>
    </row>
    <row r="217">
      <c r="A217" s="196" t="s">
        <v>1138</v>
      </c>
      <c r="B217" s="185" t="s">
        <v>35</v>
      </c>
      <c r="C217" s="12" t="s">
        <v>1139</v>
      </c>
      <c r="D217" s="85" t="s">
        <v>37</v>
      </c>
      <c r="E217" s="185" t="s">
        <v>1142</v>
      </c>
      <c r="F217" s="14" t="s">
        <v>1143</v>
      </c>
      <c r="G217" s="14" t="str">
        <f t="shared" si="1"/>
        <v>34.1819776</v>
      </c>
      <c r="H217" s="14" t="str">
        <f t="shared" si="2"/>
        <v>70.6514757</v>
      </c>
      <c r="I217" s="11">
        <v>7.0</v>
      </c>
      <c r="J217" s="11">
        <v>7.0</v>
      </c>
      <c r="K217" s="11">
        <v>0.0</v>
      </c>
      <c r="L217" s="11">
        <v>0.0</v>
      </c>
      <c r="M217" s="11">
        <v>0.0</v>
      </c>
      <c r="N217" s="11">
        <v>0.0</v>
      </c>
      <c r="O217" s="11">
        <v>3.0</v>
      </c>
      <c r="P217" s="11">
        <v>0.0</v>
      </c>
      <c r="Q217" s="11"/>
      <c r="S217" s="11"/>
    </row>
    <row r="218">
      <c r="A218" s="196" t="s">
        <v>1151</v>
      </c>
      <c r="B218" s="185" t="s">
        <v>35</v>
      </c>
      <c r="C218" s="12" t="s">
        <v>1152</v>
      </c>
      <c r="D218" s="85" t="s">
        <v>37</v>
      </c>
      <c r="E218" s="185" t="s">
        <v>1154</v>
      </c>
      <c r="F218" s="14" t="s">
        <v>1002</v>
      </c>
      <c r="G218" s="14" t="str">
        <f t="shared" si="1"/>
        <v>36.599741</v>
      </c>
      <c r="H218" s="14" t="str">
        <f t="shared" si="2"/>
        <v>68.863499</v>
      </c>
      <c r="I218" s="11">
        <v>7.0</v>
      </c>
      <c r="J218" s="11">
        <v>16.0</v>
      </c>
      <c r="K218" s="11">
        <v>0.0</v>
      </c>
      <c r="L218" s="11">
        <v>15.0</v>
      </c>
      <c r="M218" s="11">
        <v>0.0</v>
      </c>
      <c r="N218" s="11">
        <v>0.0</v>
      </c>
      <c r="O218" s="11">
        <v>0.0</v>
      </c>
      <c r="P218" s="11">
        <v>1.0</v>
      </c>
      <c r="Q218" s="11"/>
      <c r="S218" s="11"/>
    </row>
    <row r="219">
      <c r="A219" s="196" t="s">
        <v>1157</v>
      </c>
      <c r="B219" s="185" t="s">
        <v>35</v>
      </c>
      <c r="C219" s="12" t="s">
        <v>1158</v>
      </c>
      <c r="D219" s="85" t="s">
        <v>37</v>
      </c>
      <c r="E219" s="185" t="s">
        <v>956</v>
      </c>
      <c r="F219" s="187" t="s">
        <v>228</v>
      </c>
      <c r="G219" s="14" t="str">
        <f t="shared" si="1"/>
        <v>34.263148</v>
      </c>
      <c r="H219" s="14" t="str">
        <f t="shared" si="2"/>
        <v>70.788209</v>
      </c>
      <c r="I219" s="11">
        <v>30.0</v>
      </c>
      <c r="J219" s="11">
        <v>30.0</v>
      </c>
      <c r="K219" s="11">
        <v>0.0</v>
      </c>
      <c r="L219" s="11">
        <v>0.0</v>
      </c>
      <c r="M219" s="11">
        <v>0.0</v>
      </c>
      <c r="N219" s="11">
        <v>0.0</v>
      </c>
      <c r="O219" s="11">
        <v>0.0</v>
      </c>
      <c r="P219" s="11">
        <v>1.0</v>
      </c>
      <c r="Q219" s="11"/>
      <c r="S219" s="11"/>
    </row>
    <row r="220">
      <c r="A220" s="196" t="s">
        <v>1160</v>
      </c>
      <c r="B220" s="185" t="s">
        <v>35</v>
      </c>
      <c r="C220" s="12" t="s">
        <v>1161</v>
      </c>
      <c r="D220" s="85" t="s">
        <v>37</v>
      </c>
      <c r="E220" s="185" t="s">
        <v>1162</v>
      </c>
      <c r="F220" s="14" t="s">
        <v>1002</v>
      </c>
      <c r="G220" s="14" t="str">
        <f t="shared" si="1"/>
        <v>36.599741</v>
      </c>
      <c r="H220" s="14" t="str">
        <f t="shared" si="2"/>
        <v>68.863499</v>
      </c>
      <c r="I220" s="11">
        <v>4.0</v>
      </c>
      <c r="J220" s="11">
        <v>16.0</v>
      </c>
      <c r="K220" s="11">
        <v>0.0</v>
      </c>
      <c r="L220" s="11">
        <v>0.0</v>
      </c>
      <c r="M220" s="11">
        <v>0.0</v>
      </c>
      <c r="N220" s="11">
        <v>0.0</v>
      </c>
      <c r="O220" s="11">
        <v>0.0</v>
      </c>
      <c r="P220" s="11">
        <v>0.0</v>
      </c>
      <c r="Q220" s="11"/>
      <c r="S220" s="11"/>
    </row>
    <row r="221">
      <c r="A221" s="196" t="s">
        <v>1164</v>
      </c>
      <c r="B221" s="185" t="s">
        <v>35</v>
      </c>
      <c r="C221" s="12" t="s">
        <v>1165</v>
      </c>
      <c r="D221" s="85" t="s">
        <v>37</v>
      </c>
      <c r="E221" s="185" t="s">
        <v>1167</v>
      </c>
      <c r="F221" s="14" t="s">
        <v>588</v>
      </c>
      <c r="G221" s="14" t="str">
        <f t="shared" si="1"/>
        <v>36.728590</v>
      </c>
      <c r="H221" s="14" t="str">
        <f t="shared" si="2"/>
        <v>68.868066</v>
      </c>
      <c r="I221" s="11">
        <v>14.0</v>
      </c>
      <c r="J221" s="11">
        <v>14.0</v>
      </c>
      <c r="K221" s="11">
        <v>0.0</v>
      </c>
      <c r="L221" s="11">
        <v>0.0</v>
      </c>
      <c r="M221" s="11">
        <v>0.0</v>
      </c>
      <c r="N221" s="11">
        <v>0.0</v>
      </c>
      <c r="O221" s="11">
        <v>8.0</v>
      </c>
      <c r="P221" s="11">
        <v>0.0</v>
      </c>
      <c r="Q221" s="11"/>
      <c r="S221" s="11"/>
    </row>
    <row r="222">
      <c r="A222" s="196" t="s">
        <v>1169</v>
      </c>
      <c r="B222" s="185" t="s">
        <v>35</v>
      </c>
      <c r="C222" s="12" t="s">
        <v>1170</v>
      </c>
      <c r="D222" s="85" t="s">
        <v>37</v>
      </c>
      <c r="E222" s="185" t="s">
        <v>1172</v>
      </c>
      <c r="F222" s="14" t="s">
        <v>588</v>
      </c>
      <c r="G222" s="14" t="str">
        <f t="shared" si="1"/>
        <v>36.728590</v>
      </c>
      <c r="H222" s="14" t="str">
        <f t="shared" si="2"/>
        <v>68.868066</v>
      </c>
      <c r="I222" s="11">
        <v>10.0</v>
      </c>
      <c r="J222" s="11">
        <v>10.0</v>
      </c>
      <c r="K222" s="11">
        <v>0.0</v>
      </c>
      <c r="L222" s="11">
        <v>0.0</v>
      </c>
      <c r="M222" s="11">
        <v>0.0</v>
      </c>
      <c r="N222" s="11">
        <v>0.0</v>
      </c>
      <c r="O222" s="11">
        <v>0.0</v>
      </c>
      <c r="P222" s="11">
        <v>0.0</v>
      </c>
      <c r="Q222" s="11"/>
      <c r="S222" s="11"/>
    </row>
    <row r="223">
      <c r="A223" s="196" t="s">
        <v>1174</v>
      </c>
      <c r="B223" s="185" t="s">
        <v>35</v>
      </c>
      <c r="C223" s="12" t="s">
        <v>1170</v>
      </c>
      <c r="D223" s="85" t="s">
        <v>37</v>
      </c>
      <c r="E223" s="185" t="s">
        <v>1175</v>
      </c>
      <c r="F223" s="187" t="s">
        <v>1119</v>
      </c>
      <c r="G223" s="14" t="str">
        <f t="shared" si="1"/>
        <v>37.122858</v>
      </c>
      <c r="H223" s="14" t="str">
        <f t="shared" si="2"/>
        <v>69.158119</v>
      </c>
      <c r="I223" s="11">
        <v>10.0</v>
      </c>
      <c r="J223" s="11">
        <v>10.0</v>
      </c>
      <c r="K223" s="11">
        <v>0.0</v>
      </c>
      <c r="L223" s="11">
        <v>0.0</v>
      </c>
      <c r="M223" s="11">
        <v>0.0</v>
      </c>
      <c r="N223" s="11">
        <v>0.0</v>
      </c>
      <c r="O223" s="11">
        <v>0.0</v>
      </c>
      <c r="P223" s="11">
        <v>0.0</v>
      </c>
      <c r="Q223" s="11"/>
      <c r="S223" s="11"/>
    </row>
    <row r="224">
      <c r="A224" s="196" t="s">
        <v>1177</v>
      </c>
      <c r="B224" s="185" t="s">
        <v>35</v>
      </c>
      <c r="C224" s="12" t="s">
        <v>1178</v>
      </c>
      <c r="D224" s="85" t="s">
        <v>37</v>
      </c>
      <c r="E224" s="185" t="s">
        <v>1179</v>
      </c>
      <c r="F224" s="14" t="s">
        <v>1028</v>
      </c>
      <c r="G224" s="14" t="str">
        <f t="shared" si="1"/>
        <v>32.983333</v>
      </c>
      <c r="H224" s="14" t="str">
        <f t="shared" si="2"/>
        <v>67.966667</v>
      </c>
      <c r="I224" s="11">
        <v>12.0</v>
      </c>
      <c r="J224" s="11">
        <v>12.0</v>
      </c>
      <c r="K224" s="11">
        <v>0.0</v>
      </c>
      <c r="L224" s="11">
        <v>0.0</v>
      </c>
      <c r="M224" s="11">
        <v>0.0</v>
      </c>
      <c r="N224" s="11">
        <v>0.0</v>
      </c>
      <c r="O224" s="11">
        <v>0.0</v>
      </c>
      <c r="P224" s="11">
        <v>0.0</v>
      </c>
      <c r="Q224" s="11"/>
      <c r="S224" s="11"/>
    </row>
    <row r="225">
      <c r="A225" s="196" t="s">
        <v>1181</v>
      </c>
      <c r="B225" s="185" t="s">
        <v>35</v>
      </c>
      <c r="C225" s="12" t="s">
        <v>1178</v>
      </c>
      <c r="D225" s="85" t="s">
        <v>37</v>
      </c>
      <c r="E225" s="185" t="s">
        <v>1183</v>
      </c>
      <c r="F225" s="14" t="s">
        <v>273</v>
      </c>
      <c r="G225" s="14" t="str">
        <f t="shared" si="1"/>
        <v>34.08218</v>
      </c>
      <c r="H225" s="14" t="str">
        <f t="shared" si="2"/>
        <v>0.667034</v>
      </c>
      <c r="I225" s="11">
        <v>19.0</v>
      </c>
      <c r="J225" s="11">
        <v>19.0</v>
      </c>
      <c r="K225" s="11">
        <v>0.0</v>
      </c>
      <c r="L225" s="11">
        <v>0.0</v>
      </c>
      <c r="M225" s="11">
        <v>0.0</v>
      </c>
      <c r="N225" s="11">
        <v>0.0</v>
      </c>
      <c r="O225" s="11">
        <v>0.0</v>
      </c>
      <c r="P225" s="11">
        <v>0.0</v>
      </c>
      <c r="Q225" s="11"/>
      <c r="S225" s="11"/>
    </row>
    <row r="226">
      <c r="A226" s="196" t="s">
        <v>1185</v>
      </c>
      <c r="B226" s="185" t="s">
        <v>35</v>
      </c>
      <c r="C226" s="12" t="s">
        <v>1178</v>
      </c>
      <c r="D226" s="85" t="s">
        <v>37</v>
      </c>
      <c r="E226" s="185" t="s">
        <v>1186</v>
      </c>
      <c r="F226" s="14" t="s">
        <v>1050</v>
      </c>
      <c r="G226" s="14" t="str">
        <f t="shared" si="1"/>
        <v>34.195889</v>
      </c>
      <c r="H226" s="14" t="str">
        <f t="shared" si="2"/>
        <v>70.158546</v>
      </c>
      <c r="I226" s="11">
        <v>11.0</v>
      </c>
      <c r="J226" s="11">
        <v>11.0</v>
      </c>
      <c r="K226" s="11">
        <v>0.0</v>
      </c>
      <c r="L226" s="11">
        <v>0.0</v>
      </c>
      <c r="M226" s="11">
        <v>0.0</v>
      </c>
      <c r="N226" s="11">
        <v>0.0</v>
      </c>
      <c r="O226" s="11">
        <v>3.0</v>
      </c>
      <c r="P226" s="11">
        <v>0.0</v>
      </c>
      <c r="Q226" s="11"/>
      <c r="S226" s="11"/>
    </row>
    <row r="227">
      <c r="A227" s="196" t="s">
        <v>1188</v>
      </c>
      <c r="B227" s="185" t="s">
        <v>35</v>
      </c>
      <c r="C227" s="12" t="s">
        <v>1189</v>
      </c>
      <c r="D227" s="85" t="s">
        <v>37</v>
      </c>
      <c r="E227" s="185" t="s">
        <v>956</v>
      </c>
      <c r="F227" s="14" t="s">
        <v>228</v>
      </c>
      <c r="G227" s="14" t="str">
        <f t="shared" si="1"/>
        <v>34.263148</v>
      </c>
      <c r="H227" s="14" t="str">
        <f t="shared" si="2"/>
        <v>70.788209</v>
      </c>
      <c r="I227" s="11">
        <v>12.0</v>
      </c>
      <c r="J227" s="11">
        <v>12.0</v>
      </c>
      <c r="K227" s="11">
        <v>0.0</v>
      </c>
      <c r="L227" s="11">
        <v>0.0</v>
      </c>
      <c r="M227" s="11">
        <v>0.0</v>
      </c>
      <c r="N227" s="11">
        <v>0.0</v>
      </c>
      <c r="O227" s="11">
        <v>0.0</v>
      </c>
      <c r="P227" s="11">
        <v>0.0</v>
      </c>
      <c r="Q227" s="11"/>
      <c r="S227" s="11"/>
    </row>
    <row r="228">
      <c r="A228" s="196" t="s">
        <v>1191</v>
      </c>
      <c r="B228" s="185" t="s">
        <v>35</v>
      </c>
      <c r="C228" s="12" t="s">
        <v>1192</v>
      </c>
      <c r="D228" s="85" t="s">
        <v>37</v>
      </c>
      <c r="E228" s="185" t="s">
        <v>274</v>
      </c>
      <c r="F228" s="14" t="s">
        <v>273</v>
      </c>
      <c r="G228" s="14" t="str">
        <f t="shared" si="1"/>
        <v>34.08218</v>
      </c>
      <c r="H228" s="14" t="str">
        <f t="shared" si="2"/>
        <v>0.667034</v>
      </c>
      <c r="I228" s="11">
        <v>16.0</v>
      </c>
      <c r="J228" s="11">
        <v>16.0</v>
      </c>
      <c r="K228" s="11">
        <v>0.0</v>
      </c>
      <c r="L228" s="11">
        <v>0.0</v>
      </c>
      <c r="M228" s="11">
        <v>0.0</v>
      </c>
      <c r="N228" s="11">
        <v>0.0</v>
      </c>
      <c r="O228" s="11">
        <v>0.0</v>
      </c>
      <c r="P228" s="11">
        <v>0.0</v>
      </c>
      <c r="Q228" s="11"/>
      <c r="S228" s="11"/>
    </row>
    <row r="229">
      <c r="A229" s="196" t="s">
        <v>1194</v>
      </c>
      <c r="B229" s="185" t="s">
        <v>35</v>
      </c>
      <c r="C229" s="12" t="s">
        <v>1195</v>
      </c>
      <c r="D229" s="85" t="s">
        <v>37</v>
      </c>
      <c r="E229" s="185" t="s">
        <v>931</v>
      </c>
      <c r="F229" s="14" t="s">
        <v>144</v>
      </c>
      <c r="G229" s="14" t="str">
        <f t="shared" si="1"/>
        <v>34.215777</v>
      </c>
      <c r="H229" s="14" t="str">
        <f t="shared" si="2"/>
        <v>71.026004</v>
      </c>
      <c r="I229" s="11">
        <v>4.0</v>
      </c>
      <c r="J229" s="11">
        <v>8.0</v>
      </c>
      <c r="K229" s="11">
        <v>0.0</v>
      </c>
      <c r="L229" s="11">
        <v>0.0</v>
      </c>
      <c r="M229" s="11">
        <v>0.0</v>
      </c>
      <c r="N229" s="11">
        <v>0.0</v>
      </c>
      <c r="O229" s="11">
        <v>0.0</v>
      </c>
      <c r="P229" s="11">
        <v>0.0</v>
      </c>
      <c r="Q229" s="11"/>
      <c r="S229" s="11"/>
    </row>
    <row r="230">
      <c r="A230" s="196" t="s">
        <v>1198</v>
      </c>
      <c r="B230" s="185" t="s">
        <v>35</v>
      </c>
      <c r="C230" s="12" t="s">
        <v>1195</v>
      </c>
      <c r="D230" s="85" t="s">
        <v>37</v>
      </c>
      <c r="E230" s="185" t="s">
        <v>956</v>
      </c>
      <c r="F230" s="187" t="s">
        <v>228</v>
      </c>
      <c r="G230" s="14" t="str">
        <f t="shared" si="1"/>
        <v>34.263148</v>
      </c>
      <c r="H230" s="14" t="str">
        <f t="shared" si="2"/>
        <v>70.788209</v>
      </c>
      <c r="I230" s="11">
        <v>0.0</v>
      </c>
      <c r="J230" s="11">
        <v>0.0</v>
      </c>
      <c r="K230" s="11">
        <v>0.0</v>
      </c>
      <c r="L230" s="11">
        <v>0.0</v>
      </c>
      <c r="M230" s="11">
        <v>0.0</v>
      </c>
      <c r="N230" s="11">
        <v>0.0</v>
      </c>
      <c r="O230" s="11">
        <v>0.0</v>
      </c>
      <c r="P230" s="11">
        <v>1.0</v>
      </c>
      <c r="Q230" s="11"/>
      <c r="S230" s="11"/>
    </row>
    <row r="231">
      <c r="A231" s="196" t="s">
        <v>1200</v>
      </c>
      <c r="B231" s="185" t="s">
        <v>35</v>
      </c>
      <c r="C231" s="12" t="s">
        <v>1201</v>
      </c>
      <c r="D231" s="85" t="s">
        <v>37</v>
      </c>
      <c r="E231" s="185" t="s">
        <v>274</v>
      </c>
      <c r="F231" s="14" t="s">
        <v>273</v>
      </c>
      <c r="G231" s="14" t="str">
        <f t="shared" si="1"/>
        <v>34.08218</v>
      </c>
      <c r="H231" s="14" t="str">
        <f t="shared" si="2"/>
        <v>0.667034</v>
      </c>
      <c r="I231" s="11">
        <v>4.0</v>
      </c>
      <c r="J231" s="11">
        <v>4.0</v>
      </c>
      <c r="K231" s="11">
        <v>0.0</v>
      </c>
      <c r="L231" s="11">
        <v>0.0</v>
      </c>
      <c r="M231" s="11">
        <v>0.0</v>
      </c>
      <c r="N231" s="11">
        <v>0.0</v>
      </c>
      <c r="O231" s="11">
        <v>0.0</v>
      </c>
      <c r="P231" s="11">
        <v>1.0</v>
      </c>
      <c r="Q231" s="11"/>
      <c r="S231" s="11"/>
    </row>
    <row r="232">
      <c r="A232" s="196" t="s">
        <v>1203</v>
      </c>
      <c r="B232" s="185" t="s">
        <v>35</v>
      </c>
      <c r="C232" s="12" t="s">
        <v>1204</v>
      </c>
      <c r="D232" s="85" t="s">
        <v>37</v>
      </c>
      <c r="E232" s="185" t="s">
        <v>931</v>
      </c>
      <c r="F232" s="14" t="s">
        <v>144</v>
      </c>
      <c r="G232" s="14" t="str">
        <f t="shared" si="1"/>
        <v>34.215777</v>
      </c>
      <c r="H232" s="14" t="str">
        <f t="shared" si="2"/>
        <v>71.026004</v>
      </c>
      <c r="I232" s="11">
        <v>12.0</v>
      </c>
      <c r="J232" s="11">
        <v>12.0</v>
      </c>
      <c r="K232" s="11">
        <v>0.0</v>
      </c>
      <c r="L232" s="11">
        <v>0.0</v>
      </c>
      <c r="M232" s="11">
        <v>0.0</v>
      </c>
      <c r="N232" s="11">
        <v>0.0</v>
      </c>
      <c r="O232" s="11">
        <v>0.0</v>
      </c>
      <c r="P232" s="11">
        <v>0.0</v>
      </c>
      <c r="Q232" s="11"/>
      <c r="S232" s="11"/>
    </row>
    <row r="233">
      <c r="A233" s="196" t="s">
        <v>1206</v>
      </c>
      <c r="B233" s="185" t="s">
        <v>35</v>
      </c>
      <c r="C233" s="12" t="s">
        <v>1204</v>
      </c>
      <c r="D233" s="85" t="s">
        <v>37</v>
      </c>
      <c r="E233" s="185" t="s">
        <v>1208</v>
      </c>
      <c r="F233" s="14" t="s">
        <v>273</v>
      </c>
      <c r="G233" s="14" t="str">
        <f t="shared" si="1"/>
        <v>34.08218</v>
      </c>
      <c r="H233" s="14" t="str">
        <f t="shared" si="2"/>
        <v>0.667034</v>
      </c>
      <c r="I233" s="11">
        <v>26.0</v>
      </c>
      <c r="J233" s="11">
        <v>26.0</v>
      </c>
      <c r="K233" s="11">
        <v>0.0</v>
      </c>
      <c r="L233" s="11">
        <v>0.0</v>
      </c>
      <c r="M233" s="11">
        <v>0.0</v>
      </c>
      <c r="N233" s="11">
        <v>0.0</v>
      </c>
      <c r="O233" s="11">
        <v>0.0</v>
      </c>
      <c r="P233" s="11">
        <v>0.0</v>
      </c>
      <c r="Q233" s="11"/>
      <c r="S233" s="11"/>
    </row>
    <row r="234">
      <c r="A234" s="196" t="s">
        <v>1211</v>
      </c>
      <c r="B234" s="185" t="s">
        <v>35</v>
      </c>
      <c r="C234" s="12" t="s">
        <v>1212</v>
      </c>
      <c r="D234" s="85" t="s">
        <v>37</v>
      </c>
      <c r="E234" s="185" t="s">
        <v>1214</v>
      </c>
      <c r="F234" s="14" t="s">
        <v>273</v>
      </c>
      <c r="G234" s="14" t="str">
        <f t="shared" si="1"/>
        <v>34.08218</v>
      </c>
      <c r="H234" s="14" t="str">
        <f t="shared" si="2"/>
        <v>0.667034</v>
      </c>
      <c r="I234" s="11">
        <v>12.0</v>
      </c>
      <c r="J234" s="11">
        <v>12.0</v>
      </c>
      <c r="K234" s="11">
        <v>0.0</v>
      </c>
      <c r="L234" s="11">
        <v>0.0</v>
      </c>
      <c r="M234" s="11">
        <v>0.0</v>
      </c>
      <c r="N234" s="11">
        <v>0.0</v>
      </c>
      <c r="O234" s="11">
        <v>2.0</v>
      </c>
      <c r="P234" s="11">
        <v>0.0</v>
      </c>
      <c r="Q234" s="11"/>
      <c r="S234" s="11"/>
    </row>
    <row r="235">
      <c r="A235" s="196" t="s">
        <v>1216</v>
      </c>
      <c r="B235" s="185" t="s">
        <v>35</v>
      </c>
      <c r="C235" s="12" t="s">
        <v>1212</v>
      </c>
      <c r="D235" s="85" t="s">
        <v>37</v>
      </c>
      <c r="E235" s="185" t="s">
        <v>1218</v>
      </c>
      <c r="F235" s="14" t="s">
        <v>104</v>
      </c>
      <c r="G235" s="14" t="str">
        <f t="shared" si="1"/>
        <v>34.229212</v>
      </c>
      <c r="H235" s="14" t="str">
        <f t="shared" si="2"/>
        <v>70.193208</v>
      </c>
      <c r="I235" s="11">
        <v>4.0</v>
      </c>
      <c r="J235" s="11">
        <v>4.0</v>
      </c>
      <c r="K235" s="11">
        <v>0.0</v>
      </c>
      <c r="L235" s="11">
        <v>0.0</v>
      </c>
      <c r="M235" s="11">
        <v>0.0</v>
      </c>
      <c r="N235" s="11">
        <v>0.0</v>
      </c>
      <c r="O235" s="11">
        <v>3.0</v>
      </c>
      <c r="P235" s="11">
        <v>0.0</v>
      </c>
      <c r="Q235" s="11"/>
      <c r="S235" s="11"/>
    </row>
    <row r="236">
      <c r="A236" s="196" t="s">
        <v>1220</v>
      </c>
      <c r="B236" s="185" t="s">
        <v>35</v>
      </c>
      <c r="C236" s="12" t="s">
        <v>1221</v>
      </c>
      <c r="D236" s="85" t="s">
        <v>37</v>
      </c>
      <c r="E236" s="185" t="s">
        <v>1224</v>
      </c>
      <c r="F236" s="14" t="s">
        <v>1223</v>
      </c>
      <c r="G236" s="14" t="str">
        <f t="shared" si="1"/>
        <v>31.363647</v>
      </c>
      <c r="H236" s="14" t="str">
        <f t="shared" si="2"/>
        <v>63.958611</v>
      </c>
      <c r="I236" s="11">
        <v>30.0</v>
      </c>
      <c r="J236" s="11">
        <v>30.0</v>
      </c>
      <c r="K236" s="11">
        <v>0.0</v>
      </c>
      <c r="L236" s="11">
        <v>0.0</v>
      </c>
      <c r="M236" s="11">
        <v>0.0</v>
      </c>
      <c r="N236" s="11">
        <v>0.0</v>
      </c>
      <c r="O236" s="11">
        <v>2.0</v>
      </c>
      <c r="P236" s="11">
        <v>0.0</v>
      </c>
      <c r="Q236" s="11"/>
      <c r="S236" s="11"/>
    </row>
    <row r="237">
      <c r="A237" s="196" t="s">
        <v>1227</v>
      </c>
      <c r="B237" s="185" t="s">
        <v>35</v>
      </c>
      <c r="C237" s="12" t="s">
        <v>1228</v>
      </c>
      <c r="D237" s="85" t="s">
        <v>37</v>
      </c>
      <c r="E237" s="185" t="s">
        <v>1231</v>
      </c>
      <c r="F237" s="14" t="s">
        <v>215</v>
      </c>
      <c r="G237" s="14" t="str">
        <f t="shared" si="1"/>
        <v>34.171831</v>
      </c>
      <c r="H237" s="14" t="str">
        <f t="shared" si="2"/>
        <v>70.621679</v>
      </c>
      <c r="I237" s="11">
        <v>15.0</v>
      </c>
      <c r="J237" s="11">
        <v>15.0</v>
      </c>
      <c r="K237" s="11">
        <v>0.0</v>
      </c>
      <c r="L237" s="11">
        <v>0.0</v>
      </c>
      <c r="M237" s="11">
        <v>0.0</v>
      </c>
      <c r="N237" s="11">
        <v>0.0</v>
      </c>
      <c r="O237" s="11">
        <v>0.0</v>
      </c>
      <c r="P237" s="11">
        <v>0.0</v>
      </c>
      <c r="Q237" s="11"/>
      <c r="S237" s="11"/>
    </row>
    <row r="238">
      <c r="A238" s="196" t="s">
        <v>1233</v>
      </c>
      <c r="B238" s="185" t="s">
        <v>35</v>
      </c>
      <c r="C238" s="12" t="s">
        <v>1228</v>
      </c>
      <c r="D238" s="85" t="s">
        <v>37</v>
      </c>
      <c r="E238" s="185" t="s">
        <v>274</v>
      </c>
      <c r="F238" s="14" t="s">
        <v>273</v>
      </c>
      <c r="G238" s="14" t="str">
        <f t="shared" si="1"/>
        <v>34.08218</v>
      </c>
      <c r="H238" s="14" t="str">
        <f t="shared" si="2"/>
        <v>0.667034</v>
      </c>
      <c r="I238" s="11">
        <v>6.0</v>
      </c>
      <c r="J238" s="11">
        <v>6.0</v>
      </c>
      <c r="K238" s="11">
        <v>0.0</v>
      </c>
      <c r="L238" s="11">
        <v>0.0</v>
      </c>
      <c r="M238" s="11">
        <v>0.0</v>
      </c>
      <c r="N238" s="11">
        <v>0.0</v>
      </c>
      <c r="O238" s="11">
        <v>0.0</v>
      </c>
      <c r="P238" s="11">
        <v>0.0</v>
      </c>
      <c r="Q238" s="11"/>
      <c r="S238" s="11"/>
    </row>
    <row r="239">
      <c r="A239" s="196" t="s">
        <v>1235</v>
      </c>
      <c r="B239" s="185" t="s">
        <v>35</v>
      </c>
      <c r="C239" s="12" t="s">
        <v>1236</v>
      </c>
      <c r="D239" s="85" t="s">
        <v>37</v>
      </c>
      <c r="E239" s="185" t="s">
        <v>740</v>
      </c>
      <c r="F239" s="187" t="s">
        <v>715</v>
      </c>
      <c r="G239" s="14" t="str">
        <f t="shared" si="1"/>
        <v>32.071099</v>
      </c>
      <c r="H239" s="14" t="str">
        <f t="shared" si="2"/>
        <v>64.852586</v>
      </c>
      <c r="I239" s="11">
        <v>0.0</v>
      </c>
      <c r="J239" s="11">
        <v>0.0</v>
      </c>
      <c r="K239" s="11">
        <v>0.0</v>
      </c>
      <c r="L239" s="11">
        <v>0.0</v>
      </c>
      <c r="M239" s="11">
        <v>0.0</v>
      </c>
      <c r="N239" s="11">
        <v>0.0</v>
      </c>
      <c r="O239" s="11">
        <v>0.0</v>
      </c>
      <c r="P239" s="11">
        <v>0.0</v>
      </c>
      <c r="Q239" s="11"/>
      <c r="S239" s="11"/>
    </row>
    <row r="240">
      <c r="A240" s="196" t="s">
        <v>1238</v>
      </c>
      <c r="B240" s="185" t="s">
        <v>35</v>
      </c>
      <c r="C240" s="12" t="s">
        <v>1236</v>
      </c>
      <c r="D240" s="85" t="s">
        <v>37</v>
      </c>
      <c r="E240" s="185" t="s">
        <v>633</v>
      </c>
      <c r="F240" s="14" t="s">
        <v>273</v>
      </c>
      <c r="G240" s="14" t="str">
        <f t="shared" si="1"/>
        <v>34.08218</v>
      </c>
      <c r="H240" s="14" t="str">
        <f t="shared" si="2"/>
        <v>0.667034</v>
      </c>
      <c r="I240" s="11">
        <v>5.0</v>
      </c>
      <c r="J240" s="11">
        <v>5.0</v>
      </c>
      <c r="K240" s="11">
        <v>0.0</v>
      </c>
      <c r="L240" s="11">
        <v>0.0</v>
      </c>
      <c r="M240" s="11">
        <v>0.0</v>
      </c>
      <c r="N240" s="11">
        <v>0.0</v>
      </c>
      <c r="O240" s="11">
        <v>0.0</v>
      </c>
      <c r="P240" s="11">
        <v>1.0</v>
      </c>
      <c r="Q240" s="11"/>
      <c r="S240" s="11"/>
    </row>
    <row r="241">
      <c r="A241" s="196" t="s">
        <v>1240</v>
      </c>
      <c r="B241" s="185" t="s">
        <v>35</v>
      </c>
      <c r="C241" s="12" t="s">
        <v>1241</v>
      </c>
      <c r="D241" s="85" t="s">
        <v>37</v>
      </c>
      <c r="E241" s="185" t="s">
        <v>274</v>
      </c>
      <c r="F241" s="14" t="s">
        <v>273</v>
      </c>
      <c r="G241" s="14" t="str">
        <f t="shared" si="1"/>
        <v>34.08218</v>
      </c>
      <c r="H241" s="14" t="str">
        <f t="shared" si="2"/>
        <v>0.667034</v>
      </c>
      <c r="I241" s="11">
        <v>15.0</v>
      </c>
      <c r="J241" s="11">
        <v>15.0</v>
      </c>
      <c r="K241" s="11">
        <v>0.0</v>
      </c>
      <c r="L241" s="11">
        <v>0.0</v>
      </c>
      <c r="M241" s="11">
        <v>0.0</v>
      </c>
      <c r="N241" s="11">
        <v>0.0</v>
      </c>
      <c r="O241" s="11">
        <v>0.0</v>
      </c>
      <c r="P241" s="11">
        <v>0.0</v>
      </c>
      <c r="Q241" s="11"/>
      <c r="S241" s="11"/>
    </row>
    <row r="242">
      <c r="A242" s="196" t="s">
        <v>1243</v>
      </c>
      <c r="B242" s="185" t="s">
        <v>35</v>
      </c>
      <c r="C242" s="12" t="s">
        <v>1244</v>
      </c>
      <c r="D242" s="85" t="s">
        <v>37</v>
      </c>
      <c r="E242" s="185" t="s">
        <v>274</v>
      </c>
      <c r="F242" s="14" t="s">
        <v>273</v>
      </c>
      <c r="G242" s="14" t="str">
        <f t="shared" si="1"/>
        <v>34.08218</v>
      </c>
      <c r="H242" s="14" t="str">
        <f t="shared" si="2"/>
        <v>0.667034</v>
      </c>
      <c r="I242" s="11">
        <v>8.0</v>
      </c>
      <c r="J242" s="11">
        <v>8.0</v>
      </c>
      <c r="K242" s="11">
        <v>0.0</v>
      </c>
      <c r="L242" s="11">
        <v>0.0</v>
      </c>
      <c r="M242" s="11">
        <v>0.0</v>
      </c>
      <c r="N242" s="11">
        <v>0.0</v>
      </c>
      <c r="O242" s="11">
        <v>0.0</v>
      </c>
      <c r="P242" s="11">
        <v>0.0</v>
      </c>
      <c r="Q242" s="11"/>
      <c r="S242" s="11"/>
    </row>
    <row r="243">
      <c r="A243" s="196" t="s">
        <v>1246</v>
      </c>
      <c r="B243" s="185" t="s">
        <v>35</v>
      </c>
      <c r="C243" s="12" t="s">
        <v>1244</v>
      </c>
      <c r="D243" s="85" t="s">
        <v>37</v>
      </c>
      <c r="E243" s="185" t="s">
        <v>274</v>
      </c>
      <c r="F243" s="14" t="s">
        <v>273</v>
      </c>
      <c r="G243" s="14" t="str">
        <f t="shared" si="1"/>
        <v>34.08218</v>
      </c>
      <c r="H243" s="14" t="str">
        <f t="shared" si="2"/>
        <v>0.667034</v>
      </c>
      <c r="I243" s="11">
        <v>0.0</v>
      </c>
      <c r="J243" s="11">
        <v>0.0</v>
      </c>
      <c r="K243" s="11">
        <v>0.0</v>
      </c>
      <c r="L243" s="11">
        <v>0.0</v>
      </c>
      <c r="M243" s="11">
        <v>0.0</v>
      </c>
      <c r="N243" s="11">
        <v>0.0</v>
      </c>
      <c r="O243" s="11">
        <v>0.0</v>
      </c>
      <c r="P243" s="11">
        <v>0.0</v>
      </c>
      <c r="Q243" s="11"/>
      <c r="S243" s="11"/>
    </row>
    <row r="244">
      <c r="A244" s="196" t="s">
        <v>1248</v>
      </c>
      <c r="B244" s="185" t="s">
        <v>35</v>
      </c>
      <c r="C244" s="12" t="s">
        <v>1249</v>
      </c>
      <c r="D244" s="85" t="s">
        <v>37</v>
      </c>
      <c r="E244" s="185" t="s">
        <v>274</v>
      </c>
      <c r="F244" s="14" t="s">
        <v>273</v>
      </c>
      <c r="G244" s="14" t="str">
        <f t="shared" si="1"/>
        <v>34.08218</v>
      </c>
      <c r="H244" s="14" t="str">
        <f t="shared" si="2"/>
        <v>0.667034</v>
      </c>
      <c r="I244" s="11">
        <v>1.0</v>
      </c>
      <c r="J244" s="11">
        <v>1.0</v>
      </c>
      <c r="K244" s="11">
        <v>0.0</v>
      </c>
      <c r="L244" s="11">
        <v>0.0</v>
      </c>
      <c r="M244" s="11">
        <v>0.0</v>
      </c>
      <c r="N244" s="11">
        <v>0.0</v>
      </c>
      <c r="O244" s="11">
        <v>0.0</v>
      </c>
      <c r="P244" s="11">
        <v>1.0</v>
      </c>
      <c r="Q244" s="11"/>
      <c r="S244" s="11"/>
    </row>
    <row r="245">
      <c r="A245" s="196" t="s">
        <v>1251</v>
      </c>
      <c r="B245" s="185" t="s">
        <v>35</v>
      </c>
      <c r="C245" s="12" t="s">
        <v>1252</v>
      </c>
      <c r="D245" s="85" t="s">
        <v>37</v>
      </c>
      <c r="E245" s="185" t="s">
        <v>1254</v>
      </c>
      <c r="F245" s="14" t="s">
        <v>273</v>
      </c>
      <c r="G245" s="14" t="str">
        <f t="shared" si="1"/>
        <v>34.08218</v>
      </c>
      <c r="H245" s="14" t="str">
        <f t="shared" si="2"/>
        <v>0.667034</v>
      </c>
      <c r="I245" s="11">
        <v>6.0</v>
      </c>
      <c r="J245" s="11">
        <v>6.0</v>
      </c>
      <c r="K245" s="11">
        <v>0.0</v>
      </c>
      <c r="L245" s="11">
        <v>0.0</v>
      </c>
      <c r="M245" s="11">
        <v>0.0</v>
      </c>
      <c r="N245" s="11">
        <v>0.0</v>
      </c>
      <c r="O245" s="11">
        <v>3.0</v>
      </c>
      <c r="P245" s="11">
        <v>1.0</v>
      </c>
      <c r="Q245" s="11"/>
      <c r="S245" s="11"/>
    </row>
    <row r="246">
      <c r="A246" s="196" t="s">
        <v>1256</v>
      </c>
      <c r="B246" s="185" t="s">
        <v>35</v>
      </c>
      <c r="C246" s="12" t="s">
        <v>1252</v>
      </c>
      <c r="D246" s="85" t="s">
        <v>37</v>
      </c>
      <c r="E246" s="185" t="s">
        <v>1259</v>
      </c>
      <c r="F246" s="14" t="s">
        <v>215</v>
      </c>
      <c r="G246" s="14" t="str">
        <f t="shared" si="1"/>
        <v>34.171831</v>
      </c>
      <c r="H246" s="14" t="str">
        <f t="shared" si="2"/>
        <v>70.621679</v>
      </c>
      <c r="I246" s="11">
        <v>2.0</v>
      </c>
      <c r="J246" s="11">
        <v>2.0</v>
      </c>
      <c r="K246" s="11">
        <v>0.0</v>
      </c>
      <c r="L246" s="11">
        <v>0.0</v>
      </c>
      <c r="M246" s="11">
        <v>0.0</v>
      </c>
      <c r="N246" s="11">
        <v>0.0</v>
      </c>
      <c r="O246" s="11">
        <v>0.0</v>
      </c>
      <c r="P246" s="11">
        <v>0.0</v>
      </c>
      <c r="Q246" s="11"/>
      <c r="S246" s="11"/>
    </row>
    <row r="247">
      <c r="A247" s="196" t="s">
        <v>1265</v>
      </c>
      <c r="B247" s="185" t="s">
        <v>35</v>
      </c>
      <c r="C247" s="12" t="s">
        <v>1266</v>
      </c>
      <c r="D247" s="85" t="s">
        <v>37</v>
      </c>
      <c r="E247" s="185" t="s">
        <v>1269</v>
      </c>
      <c r="F247" s="14" t="s">
        <v>885</v>
      </c>
      <c r="G247" s="14" t="str">
        <f t="shared" si="1"/>
        <v>31.664217</v>
      </c>
      <c r="H247" s="14" t="str">
        <f t="shared" si="2"/>
        <v>64.266149</v>
      </c>
      <c r="I247" s="11">
        <v>2.0</v>
      </c>
      <c r="J247" s="11">
        <v>2.0</v>
      </c>
      <c r="K247" s="11">
        <v>0.0</v>
      </c>
      <c r="L247" s="11">
        <v>0.0</v>
      </c>
      <c r="M247" s="11">
        <v>0.0</v>
      </c>
      <c r="N247" s="11">
        <v>0.0</v>
      </c>
      <c r="O247" s="11">
        <v>0.0</v>
      </c>
      <c r="P247" s="11">
        <v>0.0</v>
      </c>
      <c r="Q247" s="11"/>
      <c r="S247" s="11"/>
    </row>
    <row r="248">
      <c r="A248" s="196" t="s">
        <v>1271</v>
      </c>
      <c r="B248" s="185" t="s">
        <v>35</v>
      </c>
      <c r="C248" s="12" t="s">
        <v>1272</v>
      </c>
      <c r="D248" s="85" t="s">
        <v>37</v>
      </c>
      <c r="E248" s="185" t="s">
        <v>1273</v>
      </c>
      <c r="F248" s="14" t="s">
        <v>1223</v>
      </c>
      <c r="G248" s="14" t="str">
        <f t="shared" si="1"/>
        <v>31.363647</v>
      </c>
      <c r="H248" s="14" t="str">
        <f t="shared" si="2"/>
        <v>63.958611</v>
      </c>
      <c r="I248" s="11">
        <v>0.0</v>
      </c>
      <c r="J248" s="11">
        <v>0.0</v>
      </c>
      <c r="K248" s="11">
        <v>0.0</v>
      </c>
      <c r="L248" s="11">
        <v>0.0</v>
      </c>
      <c r="M248" s="11">
        <v>0.0</v>
      </c>
      <c r="N248" s="11">
        <v>0.0</v>
      </c>
      <c r="O248" s="11">
        <v>0.0</v>
      </c>
      <c r="P248" s="11">
        <v>1.0</v>
      </c>
      <c r="Q248" s="11"/>
      <c r="S248" s="11"/>
    </row>
    <row r="249">
      <c r="A249" s="196" t="s">
        <v>1275</v>
      </c>
      <c r="B249" s="185" t="s">
        <v>35</v>
      </c>
      <c r="C249" s="12" t="s">
        <v>1276</v>
      </c>
      <c r="D249" s="85" t="s">
        <v>37</v>
      </c>
      <c r="E249" s="185" t="s">
        <v>1278</v>
      </c>
      <c r="F249" s="14" t="s">
        <v>310</v>
      </c>
      <c r="G249" s="14" t="str">
        <f t="shared" si="1"/>
        <v>32.264538</v>
      </c>
      <c r="H249" s="14" t="str">
        <f t="shared" si="2"/>
        <v>68.524714</v>
      </c>
      <c r="I249" s="11">
        <v>20.0</v>
      </c>
      <c r="J249" s="11">
        <v>25.0</v>
      </c>
      <c r="K249" s="11">
        <v>0.0</v>
      </c>
      <c r="L249" s="11">
        <v>5.0</v>
      </c>
      <c r="M249" s="11">
        <v>0.0</v>
      </c>
      <c r="N249" s="11">
        <v>4.0</v>
      </c>
      <c r="O249" s="11">
        <v>25.0</v>
      </c>
      <c r="P249" s="11">
        <v>0.0</v>
      </c>
      <c r="Q249" s="11"/>
      <c r="S249" s="11"/>
    </row>
    <row r="250">
      <c r="A250" s="196" t="s">
        <v>1280</v>
      </c>
      <c r="B250" s="185" t="s">
        <v>35</v>
      </c>
      <c r="C250" s="12" t="s">
        <v>1281</v>
      </c>
      <c r="D250" s="85" t="s">
        <v>37</v>
      </c>
      <c r="E250" s="185" t="s">
        <v>1283</v>
      </c>
      <c r="F250" s="14" t="s">
        <v>273</v>
      </c>
      <c r="G250" s="14" t="str">
        <f t="shared" si="1"/>
        <v>34.08218</v>
      </c>
      <c r="H250" s="14" t="str">
        <f t="shared" si="2"/>
        <v>0.667034</v>
      </c>
      <c r="I250" s="11">
        <v>2.0</v>
      </c>
      <c r="J250" s="11">
        <v>2.0</v>
      </c>
      <c r="K250" s="11">
        <v>0.0</v>
      </c>
      <c r="L250" s="11">
        <v>0.0</v>
      </c>
      <c r="M250" s="11">
        <v>0.0</v>
      </c>
      <c r="N250" s="11">
        <v>0.0</v>
      </c>
      <c r="O250" s="11">
        <v>0.0</v>
      </c>
      <c r="P250" s="11">
        <v>1.0</v>
      </c>
      <c r="Q250" s="11"/>
      <c r="S250" s="11"/>
    </row>
    <row r="251">
      <c r="A251" s="196" t="s">
        <v>1285</v>
      </c>
      <c r="B251" s="185" t="s">
        <v>35</v>
      </c>
      <c r="C251" s="12" t="s">
        <v>1286</v>
      </c>
      <c r="D251" s="85" t="s">
        <v>37</v>
      </c>
      <c r="E251" s="185" t="s">
        <v>956</v>
      </c>
      <c r="F251" s="14" t="s">
        <v>228</v>
      </c>
      <c r="G251" s="14" t="str">
        <f t="shared" si="1"/>
        <v>34.263148</v>
      </c>
      <c r="H251" s="14" t="str">
        <f t="shared" si="2"/>
        <v>70.788209</v>
      </c>
      <c r="I251" s="11">
        <v>4.0</v>
      </c>
      <c r="J251" s="11">
        <v>4.0</v>
      </c>
      <c r="K251" s="11">
        <v>0.0</v>
      </c>
      <c r="L251" s="11">
        <v>0.0</v>
      </c>
      <c r="M251" s="11">
        <v>0.0</v>
      </c>
      <c r="N251" s="11">
        <v>0.0</v>
      </c>
      <c r="O251" s="11">
        <v>0.0</v>
      </c>
      <c r="P251" s="11">
        <v>0.0</v>
      </c>
      <c r="Q251" s="11"/>
      <c r="S251" s="11"/>
    </row>
    <row r="252">
      <c r="A252" s="196" t="s">
        <v>1288</v>
      </c>
      <c r="B252" s="185" t="s">
        <v>35</v>
      </c>
      <c r="C252" s="12" t="s">
        <v>1289</v>
      </c>
      <c r="D252" s="85" t="s">
        <v>37</v>
      </c>
      <c r="E252" s="185" t="s">
        <v>1290</v>
      </c>
      <c r="F252" s="14" t="s">
        <v>588</v>
      </c>
      <c r="G252" s="14" t="str">
        <f t="shared" si="1"/>
        <v>36.728590</v>
      </c>
      <c r="H252" s="14" t="str">
        <f t="shared" si="2"/>
        <v>68.868066</v>
      </c>
      <c r="I252" s="11">
        <v>0.0</v>
      </c>
      <c r="J252" s="11">
        <v>0.0</v>
      </c>
      <c r="K252" s="11">
        <v>0.0</v>
      </c>
      <c r="L252" s="11">
        <v>0.0</v>
      </c>
      <c r="M252" s="11">
        <v>0.0</v>
      </c>
      <c r="N252" s="11">
        <v>0.0</v>
      </c>
      <c r="O252" s="11">
        <v>0.0</v>
      </c>
      <c r="P252" s="11">
        <v>0.0</v>
      </c>
      <c r="Q252" s="11"/>
      <c r="S252" s="11"/>
    </row>
    <row r="253">
      <c r="A253" s="196" t="s">
        <v>1292</v>
      </c>
      <c r="B253" s="185" t="s">
        <v>35</v>
      </c>
      <c r="C253" s="12" t="s">
        <v>1293</v>
      </c>
      <c r="D253" s="85" t="s">
        <v>37</v>
      </c>
      <c r="E253" s="185" t="s">
        <v>1294</v>
      </c>
      <c r="F253" s="14" t="s">
        <v>885</v>
      </c>
      <c r="G253" s="14" t="str">
        <f t="shared" si="1"/>
        <v>31.664217</v>
      </c>
      <c r="H253" s="14" t="str">
        <f t="shared" si="2"/>
        <v>64.266149</v>
      </c>
      <c r="I253" s="11">
        <v>24.0</v>
      </c>
      <c r="J253" s="11">
        <v>32.0</v>
      </c>
      <c r="K253" s="11">
        <v>0.0</v>
      </c>
      <c r="L253" s="11">
        <v>8.0</v>
      </c>
      <c r="M253" s="11">
        <v>0.0</v>
      </c>
      <c r="N253" s="11">
        <v>0.0</v>
      </c>
      <c r="O253" s="11">
        <v>0.0</v>
      </c>
      <c r="P253" s="11">
        <v>0.0</v>
      </c>
      <c r="Q253" s="11"/>
      <c r="S253" s="11"/>
    </row>
    <row r="254">
      <c r="A254" s="196" t="s">
        <v>1297</v>
      </c>
      <c r="B254" s="185" t="s">
        <v>35</v>
      </c>
      <c r="C254" s="12" t="s">
        <v>1298</v>
      </c>
      <c r="D254" s="85" t="s">
        <v>37</v>
      </c>
      <c r="E254" s="185" t="s">
        <v>1301</v>
      </c>
      <c r="F254" s="14" t="s">
        <v>1300</v>
      </c>
      <c r="G254" s="14" t="str">
        <f t="shared" si="1"/>
        <v>33.633852</v>
      </c>
      <c r="H254" s="14" t="str">
        <f t="shared" si="2"/>
        <v>69.835915</v>
      </c>
      <c r="I254" s="11">
        <v>8.0</v>
      </c>
      <c r="J254" s="11">
        <v>120.0</v>
      </c>
      <c r="K254" s="11">
        <v>0.0</v>
      </c>
      <c r="L254" s="11">
        <v>0.0</v>
      </c>
      <c r="M254" s="11">
        <v>0.0</v>
      </c>
      <c r="N254" s="11">
        <v>0.0</v>
      </c>
      <c r="O254" s="11">
        <v>0.0</v>
      </c>
      <c r="P254" s="11">
        <v>1.0</v>
      </c>
      <c r="Q254" s="11"/>
      <c r="S254" s="11"/>
    </row>
    <row r="255">
      <c r="A255" s="196" t="s">
        <v>1304</v>
      </c>
      <c r="B255" s="185" t="s">
        <v>35</v>
      </c>
      <c r="C255" s="12" t="s">
        <v>1305</v>
      </c>
      <c r="D255" s="85" t="s">
        <v>37</v>
      </c>
      <c r="E255" s="185" t="s">
        <v>99</v>
      </c>
      <c r="F255" s="14" t="s">
        <v>80</v>
      </c>
      <c r="G255" s="14" t="str">
        <f t="shared" si="1"/>
        <v>34.354216</v>
      </c>
      <c r="H255" s="14" t="str">
        <f t="shared" si="2"/>
        <v>70.954680</v>
      </c>
      <c r="I255" s="11">
        <v>6.0</v>
      </c>
      <c r="J255" s="11">
        <v>6.0</v>
      </c>
      <c r="K255" s="11">
        <v>0.0</v>
      </c>
      <c r="L255" s="11">
        <v>0.0</v>
      </c>
      <c r="M255" s="11">
        <v>0.0</v>
      </c>
      <c r="N255" s="11">
        <v>0.0</v>
      </c>
      <c r="O255" s="11">
        <v>3.0</v>
      </c>
      <c r="P255" s="11">
        <v>1.0</v>
      </c>
      <c r="Q255" s="11"/>
      <c r="S255" s="11"/>
    </row>
    <row r="256">
      <c r="A256" s="196" t="s">
        <v>1307</v>
      </c>
      <c r="B256" s="185" t="s">
        <v>35</v>
      </c>
      <c r="C256" s="12" t="s">
        <v>1308</v>
      </c>
      <c r="D256" s="85" t="s">
        <v>37</v>
      </c>
      <c r="E256" s="185" t="s">
        <v>1309</v>
      </c>
      <c r="F256" s="14" t="s">
        <v>410</v>
      </c>
      <c r="G256" s="14" t="str">
        <f t="shared" si="1"/>
        <v>34.092630</v>
      </c>
      <c r="H256" s="14" t="str">
        <f t="shared" si="2"/>
        <v>70.469224</v>
      </c>
      <c r="I256" s="11">
        <v>17.0</v>
      </c>
      <c r="J256" s="11">
        <v>17.0</v>
      </c>
      <c r="K256" s="11">
        <v>0.0</v>
      </c>
      <c r="L256" s="11">
        <v>0.0</v>
      </c>
      <c r="M256" s="11">
        <v>0.0</v>
      </c>
      <c r="N256" s="11">
        <v>0.0</v>
      </c>
      <c r="O256" s="11">
        <v>0.0</v>
      </c>
      <c r="P256" s="11">
        <v>1.0</v>
      </c>
      <c r="Q256" s="11"/>
      <c r="S256" s="11"/>
    </row>
    <row r="257">
      <c r="A257" s="196" t="s">
        <v>1313</v>
      </c>
      <c r="B257" s="185" t="s">
        <v>35</v>
      </c>
      <c r="C257" s="12" t="s">
        <v>1314</v>
      </c>
      <c r="D257" s="85" t="s">
        <v>37</v>
      </c>
      <c r="E257" s="185" t="s">
        <v>42</v>
      </c>
      <c r="F257" s="14" t="s">
        <v>41</v>
      </c>
      <c r="G257" s="14" t="str">
        <f t="shared" si="1"/>
        <v>32.8078448</v>
      </c>
      <c r="H257" s="14" t="str">
        <f t="shared" si="2"/>
        <v>68.6456967</v>
      </c>
      <c r="I257" s="11">
        <v>7.0</v>
      </c>
      <c r="J257" s="11">
        <v>7.0</v>
      </c>
      <c r="K257" s="11">
        <v>0.0</v>
      </c>
      <c r="L257" s="11">
        <v>0.0</v>
      </c>
      <c r="M257" s="11">
        <v>0.0</v>
      </c>
      <c r="N257" s="11">
        <v>0.0</v>
      </c>
      <c r="O257" s="11">
        <v>0.0</v>
      </c>
      <c r="P257" s="11">
        <v>0.0</v>
      </c>
      <c r="Q257" s="11"/>
      <c r="S257" s="11"/>
    </row>
    <row r="258">
      <c r="A258" s="196" t="s">
        <v>1317</v>
      </c>
      <c r="B258" s="185" t="s">
        <v>35</v>
      </c>
      <c r="C258" s="12" t="s">
        <v>1318</v>
      </c>
      <c r="D258" s="85" t="s">
        <v>37</v>
      </c>
      <c r="E258" s="185" t="s">
        <v>1322</v>
      </c>
      <c r="F258" s="14" t="s">
        <v>1321</v>
      </c>
      <c r="G258" s="14" t="str">
        <f t="shared" si="1"/>
        <v>32.666404</v>
      </c>
      <c r="H258" s="14" t="str">
        <f t="shared" si="2"/>
        <v>65.903629</v>
      </c>
      <c r="I258" s="11">
        <v>0.0</v>
      </c>
      <c r="J258" s="11">
        <v>0.0</v>
      </c>
      <c r="K258" s="11">
        <v>0.0</v>
      </c>
      <c r="L258" s="11">
        <v>0.0</v>
      </c>
      <c r="M258" s="11">
        <v>0.0</v>
      </c>
      <c r="N258" s="11">
        <v>0.0</v>
      </c>
      <c r="O258" s="11">
        <v>0.0</v>
      </c>
      <c r="P258" s="11">
        <v>0.0</v>
      </c>
      <c r="Q258" s="11"/>
      <c r="S258" s="11"/>
    </row>
    <row r="259">
      <c r="A259" s="196" t="s">
        <v>1324</v>
      </c>
      <c r="B259" s="185" t="s">
        <v>35</v>
      </c>
      <c r="C259" s="12" t="s">
        <v>1325</v>
      </c>
      <c r="D259" s="85" t="s">
        <v>37</v>
      </c>
      <c r="E259" s="185" t="s">
        <v>1330</v>
      </c>
      <c r="F259" s="14" t="s">
        <v>1329</v>
      </c>
      <c r="G259" s="14" t="str">
        <f t="shared" si="1"/>
        <v>32.677851</v>
      </c>
      <c r="H259" s="14" t="str">
        <f t="shared" si="2"/>
        <v>61.981391</v>
      </c>
      <c r="I259" s="11">
        <v>4.0</v>
      </c>
      <c r="J259" s="11">
        <v>4.0</v>
      </c>
      <c r="K259" s="11">
        <v>0.0</v>
      </c>
      <c r="L259" s="11">
        <v>0.0</v>
      </c>
      <c r="M259" s="11">
        <v>0.0</v>
      </c>
      <c r="N259" s="11">
        <v>0.0</v>
      </c>
      <c r="O259" s="11">
        <v>0.0</v>
      </c>
      <c r="P259" s="11">
        <v>1.0</v>
      </c>
      <c r="Q259" s="11"/>
      <c r="S259" s="11"/>
    </row>
    <row r="260">
      <c r="A260" s="196" t="s">
        <v>1333</v>
      </c>
      <c r="B260" s="185" t="s">
        <v>35</v>
      </c>
      <c r="C260" s="12" t="s">
        <v>1334</v>
      </c>
      <c r="D260" s="85" t="s">
        <v>37</v>
      </c>
      <c r="E260" s="185" t="s">
        <v>1336</v>
      </c>
      <c r="F260" s="14" t="s">
        <v>1335</v>
      </c>
      <c r="G260" s="14" t="str">
        <f t="shared" si="1"/>
        <v>32.927128</v>
      </c>
      <c r="H260" s="14" t="str">
        <f t="shared" si="2"/>
        <v>66.141526</v>
      </c>
      <c r="I260" s="11">
        <v>0.0</v>
      </c>
      <c r="J260" s="11">
        <v>0.0</v>
      </c>
      <c r="K260" s="11">
        <v>0.0</v>
      </c>
      <c r="L260" s="11">
        <v>0.0</v>
      </c>
      <c r="M260" s="11">
        <v>0.0</v>
      </c>
      <c r="N260" s="11">
        <v>0.0</v>
      </c>
      <c r="O260" s="11">
        <v>0.0</v>
      </c>
      <c r="P260" s="11">
        <v>0.0</v>
      </c>
      <c r="Q260" s="11"/>
      <c r="S260" s="11"/>
    </row>
    <row r="261">
      <c r="A261" s="196" t="s">
        <v>1339</v>
      </c>
      <c r="B261" s="185" t="s">
        <v>35</v>
      </c>
      <c r="C261" s="12" t="s">
        <v>1340</v>
      </c>
      <c r="D261" s="85" t="s">
        <v>37</v>
      </c>
      <c r="E261" s="185" t="s">
        <v>1342</v>
      </c>
      <c r="F261" s="14" t="s">
        <v>1321</v>
      </c>
      <c r="G261" s="14" t="str">
        <f t="shared" si="1"/>
        <v>32.666404</v>
      </c>
      <c r="H261" s="14" t="str">
        <f t="shared" si="2"/>
        <v>65.903629</v>
      </c>
      <c r="I261" s="11">
        <v>7.0</v>
      </c>
      <c r="J261" s="11">
        <v>8.0</v>
      </c>
      <c r="K261" s="11">
        <v>0.0</v>
      </c>
      <c r="L261" s="11">
        <v>0.0</v>
      </c>
      <c r="M261" s="11">
        <v>0.0</v>
      </c>
      <c r="N261" s="11">
        <v>0.0</v>
      </c>
      <c r="O261" s="11">
        <v>0.0</v>
      </c>
      <c r="P261" s="11">
        <v>0.0</v>
      </c>
      <c r="Q261" s="11"/>
      <c r="S261" s="11"/>
    </row>
    <row r="262">
      <c r="A262" s="196" t="s">
        <v>1344</v>
      </c>
      <c r="B262" s="185" t="s">
        <v>35</v>
      </c>
      <c r="C262" s="12" t="s">
        <v>1345</v>
      </c>
      <c r="D262" s="85" t="s">
        <v>37</v>
      </c>
      <c r="E262" s="185" t="s">
        <v>1347</v>
      </c>
      <c r="F262" s="14" t="s">
        <v>228</v>
      </c>
      <c r="G262" s="14" t="str">
        <f t="shared" si="1"/>
        <v>34.263148</v>
      </c>
      <c r="H262" s="14" t="str">
        <f t="shared" si="2"/>
        <v>70.788209</v>
      </c>
      <c r="I262" s="11">
        <v>7.0</v>
      </c>
      <c r="J262" s="11">
        <v>7.0</v>
      </c>
      <c r="K262" s="11">
        <v>0.0</v>
      </c>
      <c r="L262" s="11">
        <v>0.0</v>
      </c>
      <c r="M262" s="11">
        <v>0.0</v>
      </c>
      <c r="N262" s="11">
        <v>0.0</v>
      </c>
      <c r="O262" s="11">
        <v>0.0</v>
      </c>
      <c r="P262" s="11">
        <v>0.0</v>
      </c>
      <c r="Q262" s="11"/>
      <c r="S262" s="11"/>
    </row>
    <row r="263">
      <c r="A263" s="196" t="s">
        <v>1349</v>
      </c>
      <c r="B263" s="185" t="s">
        <v>35</v>
      </c>
      <c r="C263" s="12" t="s">
        <v>1345</v>
      </c>
      <c r="D263" s="85" t="s">
        <v>37</v>
      </c>
      <c r="E263" s="185" t="s">
        <v>1351</v>
      </c>
      <c r="F263" s="14" t="s">
        <v>94</v>
      </c>
      <c r="G263" s="14" t="str">
        <f t="shared" si="1"/>
        <v>34.118171</v>
      </c>
      <c r="H263" s="14" t="str">
        <f t="shared" si="2"/>
        <v>70.752529</v>
      </c>
      <c r="I263" s="11">
        <v>5.0</v>
      </c>
      <c r="J263" s="11">
        <v>5.0</v>
      </c>
      <c r="K263" s="11">
        <v>0.0</v>
      </c>
      <c r="L263" s="11">
        <v>0.0</v>
      </c>
      <c r="M263" s="11">
        <v>0.0</v>
      </c>
      <c r="N263" s="11">
        <v>0.0</v>
      </c>
      <c r="O263" s="11">
        <v>0.0</v>
      </c>
      <c r="P263" s="11">
        <v>1.0</v>
      </c>
      <c r="Q263" s="11"/>
      <c r="S263" s="11"/>
    </row>
    <row r="264">
      <c r="A264" s="196" t="s">
        <v>1353</v>
      </c>
      <c r="B264" s="185" t="s">
        <v>35</v>
      </c>
      <c r="C264" s="12" t="s">
        <v>1345</v>
      </c>
      <c r="D264" s="85" t="s">
        <v>37</v>
      </c>
      <c r="E264" s="185" t="s">
        <v>1355</v>
      </c>
      <c r="F264" s="14" t="s">
        <v>1096</v>
      </c>
      <c r="G264" s="14" t="str">
        <f t="shared" si="1"/>
        <v>34.283562</v>
      </c>
      <c r="H264" s="14" t="str">
        <f t="shared" si="2"/>
        <v>69.883565</v>
      </c>
      <c r="I264" s="11">
        <v>18.0</v>
      </c>
      <c r="J264" s="11">
        <v>18.0</v>
      </c>
      <c r="K264" s="11">
        <v>0.0</v>
      </c>
      <c r="L264" s="11">
        <v>0.0</v>
      </c>
      <c r="M264" s="11">
        <v>0.0</v>
      </c>
      <c r="N264" s="11">
        <v>0.0</v>
      </c>
      <c r="O264" s="11">
        <v>6.0</v>
      </c>
      <c r="P264" s="11">
        <v>1.0</v>
      </c>
      <c r="Q264" s="11"/>
      <c r="S264" s="11"/>
    </row>
    <row r="265">
      <c r="A265" s="196" t="s">
        <v>1357</v>
      </c>
      <c r="B265" s="185" t="s">
        <v>35</v>
      </c>
      <c r="C265" s="12" t="s">
        <v>1358</v>
      </c>
      <c r="D265" s="85" t="s">
        <v>37</v>
      </c>
      <c r="E265" s="185" t="s">
        <v>429</v>
      </c>
      <c r="F265" s="14" t="s">
        <v>428</v>
      </c>
      <c r="G265" s="14" t="str">
        <f t="shared" si="1"/>
        <v>32.746111</v>
      </c>
      <c r="H265" s="14" t="str">
        <f t="shared" si="2"/>
        <v>69.297777</v>
      </c>
      <c r="I265" s="11">
        <v>0.0</v>
      </c>
      <c r="J265" s="11">
        <v>0.0</v>
      </c>
      <c r="K265" s="11">
        <v>0.0</v>
      </c>
      <c r="L265" s="11">
        <v>0.0</v>
      </c>
      <c r="M265" s="11">
        <v>0.0</v>
      </c>
      <c r="N265" s="11">
        <v>0.0</v>
      </c>
      <c r="O265" s="11">
        <v>0.0</v>
      </c>
      <c r="P265" s="11">
        <v>0.0</v>
      </c>
      <c r="Q265" s="11"/>
      <c r="S265" s="11"/>
    </row>
    <row r="266">
      <c r="A266" s="196" t="s">
        <v>1360</v>
      </c>
      <c r="B266" s="185" t="s">
        <v>35</v>
      </c>
      <c r="C266" s="12" t="s">
        <v>1361</v>
      </c>
      <c r="D266" s="85" t="s">
        <v>37</v>
      </c>
      <c r="E266" s="185" t="s">
        <v>429</v>
      </c>
      <c r="F266" s="14" t="s">
        <v>428</v>
      </c>
      <c r="G266" s="14" t="str">
        <f t="shared" si="1"/>
        <v>32.746111</v>
      </c>
      <c r="H266" s="14" t="str">
        <f t="shared" si="2"/>
        <v>69.297777</v>
      </c>
      <c r="I266" s="11">
        <v>0.0</v>
      </c>
      <c r="J266" s="11">
        <v>0.0</v>
      </c>
      <c r="K266" s="11">
        <v>0.0</v>
      </c>
      <c r="L266" s="11">
        <v>0.0</v>
      </c>
      <c r="M266" s="11">
        <v>0.0</v>
      </c>
      <c r="N266" s="11">
        <v>0.0</v>
      </c>
      <c r="O266" s="11">
        <v>0.0</v>
      </c>
      <c r="P266" s="11">
        <v>0.0</v>
      </c>
      <c r="Q266" s="11"/>
      <c r="S266" s="11"/>
    </row>
    <row r="267">
      <c r="A267" s="196" t="s">
        <v>1363</v>
      </c>
      <c r="B267" s="185" t="s">
        <v>35</v>
      </c>
      <c r="C267" s="12" t="s">
        <v>1364</v>
      </c>
      <c r="D267" s="85" t="s">
        <v>37</v>
      </c>
      <c r="E267" s="185" t="s">
        <v>274</v>
      </c>
      <c r="F267" s="187" t="s">
        <v>273</v>
      </c>
      <c r="G267" s="14" t="str">
        <f t="shared" si="1"/>
        <v>34.08218</v>
      </c>
      <c r="H267" s="14" t="str">
        <f t="shared" si="2"/>
        <v>0.667034</v>
      </c>
      <c r="I267" s="11">
        <v>18.0</v>
      </c>
      <c r="J267" s="11">
        <v>21.0</v>
      </c>
      <c r="K267" s="11">
        <v>15.0</v>
      </c>
      <c r="L267" s="11">
        <v>15.0</v>
      </c>
      <c r="M267" s="11">
        <v>0.0</v>
      </c>
      <c r="N267" s="11">
        <v>0.0</v>
      </c>
      <c r="O267" s="11">
        <v>13.0</v>
      </c>
      <c r="P267" s="11">
        <v>0.0</v>
      </c>
      <c r="Q267" s="11"/>
      <c r="S267" s="11"/>
    </row>
    <row r="268">
      <c r="A268" s="196" t="s">
        <v>1369</v>
      </c>
      <c r="B268" s="185" t="s">
        <v>35</v>
      </c>
      <c r="C268" s="12" t="s">
        <v>1370</v>
      </c>
      <c r="D268" s="85" t="s">
        <v>37</v>
      </c>
      <c r="E268" s="185" t="s">
        <v>1371</v>
      </c>
      <c r="F268" s="14" t="s">
        <v>588</v>
      </c>
      <c r="G268" s="14" t="str">
        <f t="shared" si="1"/>
        <v>36.728590</v>
      </c>
      <c r="H268" s="14" t="str">
        <f t="shared" si="2"/>
        <v>68.868066</v>
      </c>
      <c r="I268" s="11">
        <v>0.0</v>
      </c>
      <c r="J268" s="11">
        <v>0.0</v>
      </c>
      <c r="K268" s="11">
        <v>0.0</v>
      </c>
      <c r="L268" s="11">
        <v>0.0</v>
      </c>
      <c r="M268" s="11">
        <v>0.0</v>
      </c>
      <c r="N268" s="11">
        <v>0.0</v>
      </c>
      <c r="O268" s="11">
        <v>0.0</v>
      </c>
      <c r="P268" s="11">
        <v>1.0</v>
      </c>
      <c r="Q268" s="11"/>
      <c r="S268" s="11"/>
    </row>
    <row r="269">
      <c r="A269" s="196" t="s">
        <v>1373</v>
      </c>
      <c r="B269" s="185" t="s">
        <v>35</v>
      </c>
      <c r="C269" s="12" t="s">
        <v>1370</v>
      </c>
      <c r="D269" s="85" t="s">
        <v>37</v>
      </c>
      <c r="E269" s="185" t="s">
        <v>1376</v>
      </c>
      <c r="F269" s="14" t="s">
        <v>1375</v>
      </c>
      <c r="G269" s="14" t="str">
        <f t="shared" si="1"/>
        <v>31.477710</v>
      </c>
      <c r="H269" s="14" t="str">
        <f t="shared" si="2"/>
        <v>64.289821</v>
      </c>
      <c r="I269" s="11">
        <v>12.0</v>
      </c>
      <c r="J269" s="11">
        <v>12.0</v>
      </c>
      <c r="K269" s="11">
        <v>0.0</v>
      </c>
      <c r="L269" s="11">
        <v>0.0</v>
      </c>
      <c r="M269" s="11">
        <v>0.0</v>
      </c>
      <c r="N269" s="11">
        <v>0.0</v>
      </c>
      <c r="O269" s="11">
        <v>0.0</v>
      </c>
      <c r="P269" s="11">
        <v>1.0</v>
      </c>
      <c r="Q269" s="11"/>
      <c r="S269" s="11"/>
    </row>
    <row r="270">
      <c r="A270" s="196" t="s">
        <v>1379</v>
      </c>
      <c r="B270" s="185" t="s">
        <v>35</v>
      </c>
      <c r="C270" s="12" t="s">
        <v>1380</v>
      </c>
      <c r="D270" s="85" t="s">
        <v>37</v>
      </c>
      <c r="E270" s="185" t="s">
        <v>639</v>
      </c>
      <c r="F270" s="187" t="s">
        <v>638</v>
      </c>
      <c r="G270" s="14" t="str">
        <f t="shared" si="1"/>
        <v>34.053888</v>
      </c>
      <c r="H270" s="14" t="str">
        <f t="shared" si="2"/>
        <v>70.696111</v>
      </c>
      <c r="I270" s="11">
        <v>13.0</v>
      </c>
      <c r="J270" s="11">
        <v>13.0</v>
      </c>
      <c r="K270" s="11">
        <v>0.0</v>
      </c>
      <c r="L270" s="11">
        <v>0.0</v>
      </c>
      <c r="M270" s="11">
        <v>0.0</v>
      </c>
      <c r="N270" s="11">
        <v>0.0</v>
      </c>
      <c r="O270" s="11">
        <v>2.0</v>
      </c>
      <c r="P270" s="11">
        <v>1.0</v>
      </c>
      <c r="Q270" s="11"/>
      <c r="S270" s="11"/>
    </row>
    <row r="271">
      <c r="A271" s="196" t="s">
        <v>1382</v>
      </c>
      <c r="B271" s="185" t="s">
        <v>35</v>
      </c>
      <c r="C271" s="12" t="s">
        <v>1383</v>
      </c>
      <c r="D271" s="85" t="s">
        <v>37</v>
      </c>
      <c r="E271" s="185" t="s">
        <v>1385</v>
      </c>
      <c r="F271" s="187" t="s">
        <v>410</v>
      </c>
      <c r="G271" s="14" t="str">
        <f t="shared" si="1"/>
        <v>34.092630</v>
      </c>
      <c r="H271" s="14" t="str">
        <f t="shared" si="2"/>
        <v>70.469224</v>
      </c>
      <c r="I271" s="11">
        <v>0.0</v>
      </c>
      <c r="J271" s="11">
        <v>0.0</v>
      </c>
      <c r="K271" s="11">
        <v>0.0</v>
      </c>
      <c r="L271" s="11">
        <v>0.0</v>
      </c>
      <c r="M271" s="11">
        <v>0.0</v>
      </c>
      <c r="N271" s="11">
        <v>0.0</v>
      </c>
      <c r="O271" s="11">
        <v>0.0</v>
      </c>
      <c r="P271" s="11">
        <v>1.0</v>
      </c>
      <c r="Q271" s="11"/>
      <c r="S271" s="11"/>
    </row>
    <row r="272">
      <c r="A272" s="196" t="s">
        <v>1387</v>
      </c>
      <c r="B272" s="185" t="s">
        <v>35</v>
      </c>
      <c r="C272" s="12" t="s">
        <v>1388</v>
      </c>
      <c r="D272" s="85" t="s">
        <v>37</v>
      </c>
      <c r="E272" s="185" t="s">
        <v>1391</v>
      </c>
      <c r="F272" s="14" t="s">
        <v>1390</v>
      </c>
      <c r="G272" s="14" t="str">
        <f t="shared" si="1"/>
        <v>32.230824</v>
      </c>
      <c r="H272" s="14" t="str">
        <f t="shared" si="2"/>
        <v>62.920591</v>
      </c>
      <c r="I272" s="11">
        <v>70.0</v>
      </c>
      <c r="J272" s="11">
        <v>70.0</v>
      </c>
      <c r="K272" s="11">
        <v>0.0</v>
      </c>
      <c r="L272" s="11">
        <v>0.0</v>
      </c>
      <c r="M272" s="11">
        <v>0.0</v>
      </c>
      <c r="N272" s="11">
        <v>0.0</v>
      </c>
      <c r="O272" s="11">
        <v>30.0</v>
      </c>
      <c r="P272" s="11">
        <v>1.0</v>
      </c>
      <c r="Q272" s="11"/>
      <c r="S272" s="11"/>
    </row>
    <row r="273">
      <c r="A273" s="196" t="s">
        <v>1393</v>
      </c>
      <c r="B273" s="185" t="s">
        <v>35</v>
      </c>
      <c r="C273" s="12" t="s">
        <v>1394</v>
      </c>
      <c r="D273" s="85" t="s">
        <v>37</v>
      </c>
      <c r="E273" s="185" t="s">
        <v>1396</v>
      </c>
      <c r="F273" s="14" t="s">
        <v>176</v>
      </c>
      <c r="G273" s="14" t="str">
        <f t="shared" si="1"/>
        <v>34.963097</v>
      </c>
      <c r="H273" s="14" t="str">
        <f t="shared" si="2"/>
        <v>68.810884</v>
      </c>
      <c r="I273" s="11">
        <v>8.0</v>
      </c>
      <c r="J273" s="11">
        <v>8.0</v>
      </c>
      <c r="K273" s="11">
        <v>0.0</v>
      </c>
      <c r="L273" s="11">
        <v>0.0</v>
      </c>
      <c r="M273" s="11">
        <v>0.0</v>
      </c>
      <c r="N273" s="11">
        <v>0.0</v>
      </c>
      <c r="O273" s="11">
        <v>0.0</v>
      </c>
      <c r="P273" s="11">
        <v>1.0</v>
      </c>
      <c r="Q273" s="11"/>
      <c r="S273" s="11"/>
    </row>
    <row r="274">
      <c r="A274" s="196" t="s">
        <v>1398</v>
      </c>
      <c r="B274" s="185" t="s">
        <v>35</v>
      </c>
      <c r="C274" s="12" t="s">
        <v>1399</v>
      </c>
      <c r="D274" s="85" t="s">
        <v>37</v>
      </c>
      <c r="E274" s="185" t="s">
        <v>1402</v>
      </c>
      <c r="F274" s="14" t="s">
        <v>1009</v>
      </c>
      <c r="G274" s="14" t="str">
        <f t="shared" si="1"/>
        <v>34.074090</v>
      </c>
      <c r="H274" s="14" t="str">
        <f t="shared" si="2"/>
        <v>70.288452</v>
      </c>
      <c r="I274" s="11">
        <v>5.0</v>
      </c>
      <c r="J274" s="11">
        <v>5.0</v>
      </c>
      <c r="K274" s="11">
        <v>0.0</v>
      </c>
      <c r="L274" s="11">
        <v>0.0</v>
      </c>
      <c r="M274" s="11">
        <v>0.0</v>
      </c>
      <c r="N274" s="11">
        <v>0.0</v>
      </c>
      <c r="O274" s="11">
        <v>0.0</v>
      </c>
      <c r="P274" s="11">
        <v>0.0</v>
      </c>
      <c r="Q274" s="11"/>
      <c r="S274" s="11"/>
    </row>
    <row r="275">
      <c r="A275" s="196" t="s">
        <v>1405</v>
      </c>
      <c r="B275" s="185" t="s">
        <v>35</v>
      </c>
      <c r="C275" s="12" t="s">
        <v>1406</v>
      </c>
      <c r="D275" s="85" t="s">
        <v>37</v>
      </c>
      <c r="E275" s="185" t="s">
        <v>1290</v>
      </c>
      <c r="F275" s="187" t="s">
        <v>588</v>
      </c>
      <c r="G275" s="14" t="str">
        <f t="shared" si="1"/>
        <v>36.728590</v>
      </c>
      <c r="H275" s="14" t="str">
        <f t="shared" si="2"/>
        <v>68.868066</v>
      </c>
      <c r="I275" s="11">
        <v>3.0</v>
      </c>
      <c r="J275" s="11">
        <v>3.0</v>
      </c>
      <c r="K275" s="11">
        <v>0.0</v>
      </c>
      <c r="L275" s="11">
        <v>0.0</v>
      </c>
      <c r="M275" s="11">
        <v>0.0</v>
      </c>
      <c r="N275" s="11">
        <v>0.0</v>
      </c>
      <c r="O275" s="11">
        <v>0.0</v>
      </c>
      <c r="P275" s="11">
        <v>1.0</v>
      </c>
      <c r="Q275" s="11"/>
      <c r="S275" s="11"/>
    </row>
    <row r="276">
      <c r="A276" s="196" t="s">
        <v>1410</v>
      </c>
      <c r="B276" s="185" t="s">
        <v>35</v>
      </c>
      <c r="C276" s="12" t="s">
        <v>1411</v>
      </c>
      <c r="D276" s="85" t="s">
        <v>37</v>
      </c>
      <c r="E276" s="185" t="s">
        <v>1414</v>
      </c>
      <c r="F276" s="14" t="s">
        <v>1413</v>
      </c>
      <c r="G276" s="14" t="str">
        <f t="shared" si="1"/>
        <v>34.273230</v>
      </c>
      <c r="H276" s="14" t="str">
        <f t="shared" si="2"/>
        <v>70.074131</v>
      </c>
      <c r="I276" s="11">
        <v>2.0</v>
      </c>
      <c r="J276" s="11">
        <v>4.0</v>
      </c>
      <c r="K276" s="11">
        <v>2.0</v>
      </c>
      <c r="L276" s="11">
        <v>4.0</v>
      </c>
      <c r="M276" s="11">
        <v>0.0</v>
      </c>
      <c r="N276" s="11">
        <v>0.0</v>
      </c>
      <c r="O276" s="11">
        <v>0.0</v>
      </c>
      <c r="P276" s="11">
        <v>1.0</v>
      </c>
      <c r="Q276" s="11"/>
      <c r="S276" s="11"/>
    </row>
    <row r="277">
      <c r="A277" s="196" t="s">
        <v>1416</v>
      </c>
      <c r="B277" s="185" t="s">
        <v>35</v>
      </c>
      <c r="C277" s="12" t="s">
        <v>1411</v>
      </c>
      <c r="D277" s="85" t="s">
        <v>37</v>
      </c>
      <c r="E277" s="185" t="s">
        <v>1419</v>
      </c>
      <c r="F277" s="14" t="s">
        <v>160</v>
      </c>
      <c r="G277" s="14" t="str">
        <f t="shared" si="1"/>
        <v>34.846589</v>
      </c>
      <c r="H277" s="14" t="str">
        <f t="shared" si="2"/>
        <v>71.097316</v>
      </c>
      <c r="I277" s="11">
        <v>5.0</v>
      </c>
      <c r="J277" s="11">
        <v>5.0</v>
      </c>
      <c r="K277" s="11">
        <v>0.0</v>
      </c>
      <c r="L277" s="11">
        <v>0.0</v>
      </c>
      <c r="M277" s="11">
        <v>0.0</v>
      </c>
      <c r="N277" s="11">
        <v>0.0</v>
      </c>
      <c r="O277" s="11">
        <v>0.0</v>
      </c>
      <c r="P277" s="11">
        <v>0.0</v>
      </c>
      <c r="Q277" s="11"/>
      <c r="S277" s="11"/>
    </row>
    <row r="278">
      <c r="A278" s="196" t="s">
        <v>1421</v>
      </c>
      <c r="B278" s="185" t="s">
        <v>35</v>
      </c>
      <c r="C278" s="12" t="s">
        <v>1422</v>
      </c>
      <c r="D278" s="85" t="s">
        <v>37</v>
      </c>
      <c r="E278" s="185" t="s">
        <v>1424</v>
      </c>
      <c r="F278" s="14" t="s">
        <v>273</v>
      </c>
      <c r="G278" s="14" t="str">
        <f t="shared" si="1"/>
        <v>34.08218</v>
      </c>
      <c r="H278" s="14" t="str">
        <f t="shared" si="2"/>
        <v>0.667034</v>
      </c>
      <c r="I278" s="11">
        <v>11.0</v>
      </c>
      <c r="J278" s="11">
        <v>11.0</v>
      </c>
      <c r="K278" s="11">
        <v>0.0</v>
      </c>
      <c r="L278" s="11">
        <v>0.0</v>
      </c>
      <c r="M278" s="11">
        <v>0.0</v>
      </c>
      <c r="N278" s="11">
        <v>0.0</v>
      </c>
      <c r="O278" s="11">
        <v>0.0</v>
      </c>
      <c r="P278" s="11">
        <v>1.0</v>
      </c>
      <c r="Q278" s="11"/>
      <c r="S278" s="11"/>
    </row>
    <row r="279">
      <c r="A279" s="196" t="s">
        <v>1428</v>
      </c>
      <c r="B279" s="185" t="s">
        <v>35</v>
      </c>
      <c r="C279" s="12" t="s">
        <v>1429</v>
      </c>
      <c r="D279" s="85" t="s">
        <v>37</v>
      </c>
      <c r="E279" s="185" t="s">
        <v>1431</v>
      </c>
      <c r="F279" s="14" t="s">
        <v>324</v>
      </c>
      <c r="G279" s="14" t="str">
        <f t="shared" si="1"/>
        <v>35.002193</v>
      </c>
      <c r="H279" s="14" t="str">
        <f t="shared" si="2"/>
        <v>71.406187</v>
      </c>
      <c r="I279" s="11">
        <v>9.0</v>
      </c>
      <c r="J279" s="11">
        <v>9.0</v>
      </c>
      <c r="K279" s="11">
        <v>0.0</v>
      </c>
      <c r="L279" s="11">
        <v>0.0</v>
      </c>
      <c r="M279" s="11">
        <v>0.0</v>
      </c>
      <c r="N279" s="11">
        <v>0.0</v>
      </c>
      <c r="O279" s="11">
        <v>0.0</v>
      </c>
      <c r="P279" s="11">
        <v>1.0</v>
      </c>
      <c r="Q279" s="11"/>
      <c r="S279" s="11"/>
    </row>
    <row r="280">
      <c r="A280" s="196" t="s">
        <v>1435</v>
      </c>
      <c r="B280" s="185" t="s">
        <v>35</v>
      </c>
      <c r="C280" s="12" t="s">
        <v>1436</v>
      </c>
      <c r="D280" s="85" t="s">
        <v>37</v>
      </c>
      <c r="E280" s="185" t="s">
        <v>1438</v>
      </c>
      <c r="F280" s="14" t="s">
        <v>588</v>
      </c>
      <c r="G280" s="14" t="str">
        <f t="shared" si="1"/>
        <v>36.728590</v>
      </c>
      <c r="H280" s="14" t="str">
        <f t="shared" si="2"/>
        <v>68.868066</v>
      </c>
      <c r="I280" s="11">
        <v>58.0</v>
      </c>
      <c r="J280" s="11">
        <v>59.0</v>
      </c>
      <c r="K280" s="11">
        <v>32.0</v>
      </c>
      <c r="L280" s="11">
        <v>33.0</v>
      </c>
      <c r="M280" s="11">
        <v>20.0</v>
      </c>
      <c r="N280" s="11">
        <v>20.0</v>
      </c>
      <c r="O280" s="11">
        <v>53.0</v>
      </c>
      <c r="P280" s="11">
        <v>1.0</v>
      </c>
      <c r="Q280" s="11"/>
      <c r="S280" s="11"/>
    </row>
    <row r="281">
      <c r="A281" s="196" t="s">
        <v>1441</v>
      </c>
      <c r="B281" s="185" t="s">
        <v>35</v>
      </c>
      <c r="C281" s="12" t="s">
        <v>1442</v>
      </c>
      <c r="D281" s="85" t="s">
        <v>37</v>
      </c>
      <c r="E281" s="185" t="s">
        <v>1444</v>
      </c>
      <c r="F281" s="14" t="s">
        <v>1329</v>
      </c>
      <c r="G281" s="14" t="str">
        <f t="shared" si="1"/>
        <v>32.677851</v>
      </c>
      <c r="H281" s="14" t="str">
        <f t="shared" si="2"/>
        <v>61.981391</v>
      </c>
      <c r="I281" s="11">
        <v>5.0</v>
      </c>
      <c r="J281" s="11">
        <v>5.0</v>
      </c>
      <c r="K281" s="11">
        <v>0.0</v>
      </c>
      <c r="L281" s="11">
        <v>0.0</v>
      </c>
      <c r="M281" s="11">
        <v>0.0</v>
      </c>
      <c r="N281" s="11">
        <v>0.0</v>
      </c>
      <c r="O281" s="11">
        <v>0.0</v>
      </c>
      <c r="P281" s="11">
        <v>0.0</v>
      </c>
      <c r="Q281" s="11"/>
      <c r="S281" s="11"/>
    </row>
    <row r="282">
      <c r="A282" s="196" t="s">
        <v>1446</v>
      </c>
      <c r="B282" s="185" t="s">
        <v>35</v>
      </c>
      <c r="C282" s="12" t="s">
        <v>1447</v>
      </c>
      <c r="D282" s="85" t="s">
        <v>37</v>
      </c>
      <c r="E282" s="185" t="s">
        <v>1449</v>
      </c>
      <c r="F282" s="14" t="s">
        <v>273</v>
      </c>
      <c r="G282" s="14" t="str">
        <f t="shared" si="1"/>
        <v>34.08218</v>
      </c>
      <c r="H282" s="14" t="str">
        <f t="shared" si="2"/>
        <v>0.667034</v>
      </c>
      <c r="I282" s="11">
        <v>11.0</v>
      </c>
      <c r="J282" s="11">
        <v>14.0</v>
      </c>
      <c r="K282" s="11">
        <v>0.0</v>
      </c>
      <c r="L282" s="11">
        <v>0.0</v>
      </c>
      <c r="M282" s="11">
        <v>0.0</v>
      </c>
      <c r="N282" s="11">
        <v>0.0</v>
      </c>
      <c r="O282" s="11">
        <v>0.0</v>
      </c>
      <c r="P282" s="11">
        <v>0.0</v>
      </c>
      <c r="Q282" s="11"/>
      <c r="S282" s="11"/>
    </row>
    <row r="283">
      <c r="A283" s="196" t="s">
        <v>1453</v>
      </c>
      <c r="B283" s="185" t="s">
        <v>35</v>
      </c>
      <c r="C283" s="12" t="s">
        <v>1454</v>
      </c>
      <c r="D283" s="85" t="s">
        <v>37</v>
      </c>
      <c r="E283" s="185" t="s">
        <v>1456</v>
      </c>
      <c r="F283" s="187" t="s">
        <v>273</v>
      </c>
      <c r="G283" s="14" t="str">
        <f t="shared" si="1"/>
        <v>34.08218</v>
      </c>
      <c r="H283" s="14" t="str">
        <f t="shared" si="2"/>
        <v>0.667034</v>
      </c>
      <c r="I283" s="11">
        <v>13.0</v>
      </c>
      <c r="J283" s="11">
        <v>14.0</v>
      </c>
      <c r="K283" s="11">
        <v>0.0</v>
      </c>
      <c r="L283" s="11">
        <v>0.0</v>
      </c>
      <c r="M283" s="11">
        <v>0.0</v>
      </c>
      <c r="N283" s="11">
        <v>0.0</v>
      </c>
      <c r="O283" s="11">
        <v>0.0</v>
      </c>
      <c r="P283" s="11">
        <v>0.0</v>
      </c>
      <c r="Q283" s="11"/>
      <c r="S283" s="11"/>
    </row>
    <row r="284">
      <c r="A284" s="196" t="s">
        <v>1459</v>
      </c>
      <c r="B284" s="185" t="s">
        <v>35</v>
      </c>
      <c r="C284" s="12" t="s">
        <v>1460</v>
      </c>
      <c r="D284" s="85" t="s">
        <v>37</v>
      </c>
      <c r="E284" s="185" t="s">
        <v>1462</v>
      </c>
      <c r="F284" s="14" t="s">
        <v>273</v>
      </c>
      <c r="G284" s="14" t="str">
        <f t="shared" si="1"/>
        <v>34.08218</v>
      </c>
      <c r="H284" s="14" t="str">
        <f t="shared" si="2"/>
        <v>0.667034</v>
      </c>
      <c r="I284" s="11">
        <v>13.0</v>
      </c>
      <c r="J284" s="11">
        <v>13.0</v>
      </c>
      <c r="K284" s="11">
        <v>0.0</v>
      </c>
      <c r="L284" s="11">
        <v>0.0</v>
      </c>
      <c r="M284" s="11">
        <v>0.0</v>
      </c>
      <c r="N284" s="11">
        <v>0.0</v>
      </c>
      <c r="O284" s="11">
        <v>0.0</v>
      </c>
      <c r="P284" s="11">
        <v>1.0</v>
      </c>
      <c r="Q284" s="11"/>
      <c r="S284" s="11"/>
    </row>
    <row r="285">
      <c r="A285" s="196" t="s">
        <v>1464</v>
      </c>
      <c r="B285" s="185" t="s">
        <v>35</v>
      </c>
      <c r="C285" s="12" t="s">
        <v>1465</v>
      </c>
      <c r="D285" s="85" t="s">
        <v>37</v>
      </c>
      <c r="E285" s="185" t="s">
        <v>1467</v>
      </c>
      <c r="F285" s="14" t="s">
        <v>228</v>
      </c>
      <c r="G285" s="14" t="str">
        <f t="shared" si="1"/>
        <v>34.263148</v>
      </c>
      <c r="H285" s="14" t="str">
        <f t="shared" si="2"/>
        <v>70.788209</v>
      </c>
      <c r="I285" s="11">
        <v>7.0</v>
      </c>
      <c r="J285" s="11">
        <v>7.0</v>
      </c>
      <c r="K285" s="11">
        <v>0.0</v>
      </c>
      <c r="L285" s="11">
        <v>0.0</v>
      </c>
      <c r="M285" s="11">
        <v>0.0</v>
      </c>
      <c r="N285" s="11">
        <v>0.0</v>
      </c>
      <c r="O285" s="11">
        <v>0.0</v>
      </c>
      <c r="P285" s="11">
        <v>1.0</v>
      </c>
      <c r="Q285" s="11"/>
      <c r="S285" s="11"/>
    </row>
    <row r="286">
      <c r="A286" s="196" t="s">
        <v>1468</v>
      </c>
      <c r="B286" s="185" t="s">
        <v>35</v>
      </c>
      <c r="C286" s="12" t="s">
        <v>1469</v>
      </c>
      <c r="D286" s="85" t="s">
        <v>37</v>
      </c>
      <c r="E286" s="185" t="s">
        <v>1473</v>
      </c>
      <c r="F286" s="14" t="s">
        <v>1472</v>
      </c>
      <c r="G286" s="14" t="str">
        <f t="shared" si="1"/>
        <v>33.706199</v>
      </c>
      <c r="H286" s="14" t="str">
        <f t="shared" si="2"/>
        <v>69.383107</v>
      </c>
      <c r="I286" s="11">
        <v>1.0</v>
      </c>
      <c r="J286" s="11">
        <v>1.0</v>
      </c>
      <c r="K286" s="11">
        <v>0.0</v>
      </c>
      <c r="L286" s="11">
        <v>0.0</v>
      </c>
      <c r="M286" s="11">
        <v>0.0</v>
      </c>
      <c r="N286" s="11">
        <v>0.0</v>
      </c>
      <c r="O286" s="11">
        <v>2.0</v>
      </c>
      <c r="P286" s="11">
        <v>0.0</v>
      </c>
      <c r="Q286" s="11"/>
      <c r="S286" s="11"/>
    </row>
    <row r="287">
      <c r="A287" s="196" t="s">
        <v>1475</v>
      </c>
      <c r="B287" s="185" t="s">
        <v>35</v>
      </c>
      <c r="C287" s="12" t="s">
        <v>1476</v>
      </c>
      <c r="D287" s="85" t="s">
        <v>37</v>
      </c>
      <c r="E287" s="185" t="s">
        <v>1478</v>
      </c>
      <c r="F287" s="14" t="s">
        <v>273</v>
      </c>
      <c r="G287" s="14" t="str">
        <f t="shared" si="1"/>
        <v>34.08218</v>
      </c>
      <c r="H287" s="14" t="str">
        <f t="shared" si="2"/>
        <v>0.667034</v>
      </c>
      <c r="I287" s="11">
        <v>2.0</v>
      </c>
      <c r="J287" s="11">
        <v>2.0</v>
      </c>
      <c r="K287" s="11">
        <v>0.0</v>
      </c>
      <c r="L287" s="11">
        <v>0.0</v>
      </c>
      <c r="M287" s="11">
        <v>0.0</v>
      </c>
      <c r="N287" s="11">
        <v>0.0</v>
      </c>
      <c r="O287" s="11">
        <v>0.0</v>
      </c>
      <c r="P287" s="11">
        <v>0.0</v>
      </c>
      <c r="Q287" s="11"/>
      <c r="S287" s="11"/>
    </row>
    <row r="288">
      <c r="A288" s="196" t="s">
        <v>1480</v>
      </c>
      <c r="B288" s="185" t="s">
        <v>35</v>
      </c>
      <c r="C288" s="12" t="s">
        <v>1481</v>
      </c>
      <c r="D288" s="85" t="s">
        <v>37</v>
      </c>
      <c r="E288" s="185" t="s">
        <v>830</v>
      </c>
      <c r="F288" s="187" t="s">
        <v>215</v>
      </c>
      <c r="G288" s="14" t="str">
        <f t="shared" si="1"/>
        <v>34.171831</v>
      </c>
      <c r="H288" s="14" t="str">
        <f t="shared" si="2"/>
        <v>70.621679</v>
      </c>
      <c r="I288" s="11">
        <v>7.0</v>
      </c>
      <c r="J288" s="11">
        <v>7.0</v>
      </c>
      <c r="K288" s="11">
        <v>0.0</v>
      </c>
      <c r="L288" s="11">
        <v>0.0</v>
      </c>
      <c r="M288" s="11">
        <v>0.0</v>
      </c>
      <c r="N288" s="11">
        <v>0.0</v>
      </c>
      <c r="O288" s="11">
        <v>3.0</v>
      </c>
      <c r="P288" s="11">
        <v>0.0</v>
      </c>
      <c r="Q288" s="11"/>
      <c r="S288" s="11"/>
    </row>
    <row r="289">
      <c r="A289" s="196" t="s">
        <v>1484</v>
      </c>
      <c r="B289" s="185" t="s">
        <v>35</v>
      </c>
      <c r="C289" s="12" t="s">
        <v>1485</v>
      </c>
      <c r="D289" s="85" t="s">
        <v>37</v>
      </c>
      <c r="E289" s="185" t="s">
        <v>1487</v>
      </c>
      <c r="F289" s="14" t="s">
        <v>215</v>
      </c>
      <c r="G289" s="14" t="str">
        <f t="shared" si="1"/>
        <v>34.171831</v>
      </c>
      <c r="H289" s="14" t="str">
        <f t="shared" si="2"/>
        <v>70.621679</v>
      </c>
      <c r="I289" s="11">
        <v>7.0</v>
      </c>
      <c r="J289" s="11">
        <v>7.0</v>
      </c>
      <c r="K289" s="11">
        <v>0.0</v>
      </c>
      <c r="L289" s="11">
        <v>0.0</v>
      </c>
      <c r="M289" s="11">
        <v>0.0</v>
      </c>
      <c r="N289" s="11">
        <v>0.0</v>
      </c>
      <c r="O289" s="11">
        <v>0.0</v>
      </c>
      <c r="P289" s="11">
        <v>0.0</v>
      </c>
      <c r="Q289" s="11"/>
      <c r="S289" s="11"/>
    </row>
    <row r="290">
      <c r="A290" s="196" t="s">
        <v>1488</v>
      </c>
      <c r="B290" s="185" t="s">
        <v>35</v>
      </c>
      <c r="C290" s="12" t="s">
        <v>1489</v>
      </c>
      <c r="D290" s="85" t="s">
        <v>37</v>
      </c>
      <c r="E290" s="185" t="s">
        <v>1492</v>
      </c>
      <c r="F290" s="14" t="s">
        <v>1491</v>
      </c>
      <c r="G290" s="14" t="str">
        <f t="shared" si="1"/>
        <v>34.3765144</v>
      </c>
      <c r="H290" s="14" t="str">
        <f t="shared" si="2"/>
        <v>69.7664802</v>
      </c>
      <c r="I290" s="11">
        <v>4.0</v>
      </c>
      <c r="J290" s="11">
        <v>6.0</v>
      </c>
      <c r="K290" s="11">
        <v>0.0</v>
      </c>
      <c r="L290" s="11">
        <v>0.0</v>
      </c>
      <c r="M290" s="11">
        <v>0.0</v>
      </c>
      <c r="N290" s="11">
        <v>0.0</v>
      </c>
      <c r="O290" s="11">
        <v>0.0</v>
      </c>
      <c r="P290" s="11">
        <v>0.0</v>
      </c>
      <c r="Q290" s="11"/>
      <c r="S290" s="11"/>
    </row>
    <row r="291">
      <c r="A291" s="196" t="s">
        <v>1494</v>
      </c>
      <c r="B291" s="185" t="s">
        <v>35</v>
      </c>
      <c r="C291" s="12" t="s">
        <v>1489</v>
      </c>
      <c r="D291" s="85" t="s">
        <v>37</v>
      </c>
      <c r="E291" s="185" t="s">
        <v>1283</v>
      </c>
      <c r="F291" s="14" t="s">
        <v>273</v>
      </c>
      <c r="G291" s="14" t="str">
        <f t="shared" si="1"/>
        <v>34.08218</v>
      </c>
      <c r="H291" s="14" t="str">
        <f t="shared" si="2"/>
        <v>0.667034</v>
      </c>
      <c r="I291" s="11">
        <v>2.0</v>
      </c>
      <c r="J291" s="11">
        <v>2.0</v>
      </c>
      <c r="K291" s="11">
        <v>0.0</v>
      </c>
      <c r="L291" s="11">
        <v>0.0</v>
      </c>
      <c r="M291" s="11">
        <v>0.0</v>
      </c>
      <c r="N291" s="11">
        <v>0.0</v>
      </c>
      <c r="O291" s="11">
        <v>0.0</v>
      </c>
      <c r="P291" s="11">
        <v>0.0</v>
      </c>
      <c r="Q291" s="11"/>
      <c r="S291" s="11"/>
    </row>
    <row r="292">
      <c r="A292" s="196" t="s">
        <v>1496</v>
      </c>
      <c r="B292" s="185" t="s">
        <v>35</v>
      </c>
      <c r="C292" s="12" t="s">
        <v>1497</v>
      </c>
      <c r="D292" s="85" t="s">
        <v>37</v>
      </c>
      <c r="E292" s="185" t="s">
        <v>1499</v>
      </c>
      <c r="F292" s="14" t="s">
        <v>228</v>
      </c>
      <c r="G292" s="14" t="str">
        <f t="shared" si="1"/>
        <v>34.263148</v>
      </c>
      <c r="H292" s="14" t="str">
        <f t="shared" si="2"/>
        <v>70.788209</v>
      </c>
      <c r="I292" s="11">
        <v>1.0</v>
      </c>
      <c r="J292" s="11">
        <v>1.0</v>
      </c>
      <c r="K292" s="11">
        <v>0.0</v>
      </c>
      <c r="L292" s="11">
        <v>0.0</v>
      </c>
      <c r="M292" s="11">
        <v>0.0</v>
      </c>
      <c r="N292" s="11">
        <v>0.0</v>
      </c>
      <c r="O292" s="11">
        <v>4.0</v>
      </c>
      <c r="P292" s="11">
        <v>0.0</v>
      </c>
      <c r="Q292" s="11"/>
      <c r="S292" s="11"/>
    </row>
    <row r="293">
      <c r="A293" s="196" t="s">
        <v>1501</v>
      </c>
      <c r="B293" s="185" t="s">
        <v>35</v>
      </c>
      <c r="C293" s="12" t="s">
        <v>1497</v>
      </c>
      <c r="D293" s="85" t="s">
        <v>37</v>
      </c>
      <c r="E293" s="185" t="s">
        <v>633</v>
      </c>
      <c r="F293" s="14" t="s">
        <v>273</v>
      </c>
      <c r="G293" s="14" t="str">
        <f t="shared" si="1"/>
        <v>34.08218</v>
      </c>
      <c r="H293" s="14" t="str">
        <f t="shared" si="2"/>
        <v>0.667034</v>
      </c>
      <c r="I293" s="11">
        <v>2.0</v>
      </c>
      <c r="J293" s="11">
        <v>2.0</v>
      </c>
      <c r="K293" s="11">
        <v>0.0</v>
      </c>
      <c r="L293" s="11">
        <v>0.0</v>
      </c>
      <c r="M293" s="11">
        <v>0.0</v>
      </c>
      <c r="N293" s="11">
        <v>0.0</v>
      </c>
      <c r="O293" s="11">
        <v>0.0</v>
      </c>
      <c r="P293" s="11">
        <v>0.0</v>
      </c>
      <c r="Q293" s="11"/>
      <c r="S293" s="11"/>
    </row>
    <row r="294">
      <c r="A294" s="196" t="s">
        <v>1504</v>
      </c>
      <c r="B294" s="185" t="s">
        <v>35</v>
      </c>
      <c r="C294" s="12" t="s">
        <v>1505</v>
      </c>
      <c r="D294" s="85" t="s">
        <v>37</v>
      </c>
      <c r="E294" s="185" t="s">
        <v>1507</v>
      </c>
      <c r="F294" s="14" t="s">
        <v>273</v>
      </c>
      <c r="G294" s="14" t="str">
        <f t="shared" si="1"/>
        <v>34.08218</v>
      </c>
      <c r="H294" s="14" t="str">
        <f t="shared" si="2"/>
        <v>0.667034</v>
      </c>
      <c r="I294" s="11">
        <v>3.0</v>
      </c>
      <c r="J294" s="11">
        <v>3.0</v>
      </c>
      <c r="K294" s="11">
        <v>0.0</v>
      </c>
      <c r="L294" s="11">
        <v>0.0</v>
      </c>
      <c r="M294" s="11">
        <v>0.0</v>
      </c>
      <c r="N294" s="11">
        <v>0.0</v>
      </c>
      <c r="O294" s="11">
        <v>0.0</v>
      </c>
      <c r="P294" s="11">
        <v>0.0</v>
      </c>
      <c r="Q294" s="11"/>
      <c r="S294" s="11"/>
    </row>
    <row r="295">
      <c r="A295" s="196" t="s">
        <v>1509</v>
      </c>
      <c r="B295" s="185" t="s">
        <v>35</v>
      </c>
      <c r="C295" s="12" t="s">
        <v>1510</v>
      </c>
      <c r="D295" s="85" t="s">
        <v>37</v>
      </c>
      <c r="E295" s="185" t="s">
        <v>1513</v>
      </c>
      <c r="F295" s="14" t="s">
        <v>1512</v>
      </c>
      <c r="G295" s="14" t="str">
        <f t="shared" si="1"/>
        <v>34.101429</v>
      </c>
      <c r="H295" s="14" t="str">
        <f t="shared" si="2"/>
        <v>70.383056</v>
      </c>
      <c r="I295" s="11">
        <v>2.0</v>
      </c>
      <c r="J295" s="11">
        <v>2.0</v>
      </c>
      <c r="K295" s="11">
        <v>0.0</v>
      </c>
      <c r="L295" s="11">
        <v>0.0</v>
      </c>
      <c r="M295" s="11">
        <v>0.0</v>
      </c>
      <c r="N295" s="11">
        <v>0.0</v>
      </c>
      <c r="O295" s="11">
        <v>1.0</v>
      </c>
      <c r="P295" s="11">
        <v>0.0</v>
      </c>
      <c r="Q295" s="11"/>
      <c r="S295" s="11"/>
    </row>
    <row r="296">
      <c r="A296" s="196" t="s">
        <v>1515</v>
      </c>
      <c r="B296" s="185" t="s">
        <v>35</v>
      </c>
      <c r="C296" s="12" t="s">
        <v>1510</v>
      </c>
      <c r="D296" s="85" t="s">
        <v>37</v>
      </c>
      <c r="E296" s="185" t="s">
        <v>1518</v>
      </c>
      <c r="F296" s="14" t="s">
        <v>215</v>
      </c>
      <c r="G296" s="14" t="str">
        <f t="shared" si="1"/>
        <v>34.171831</v>
      </c>
      <c r="H296" s="14" t="str">
        <f t="shared" si="2"/>
        <v>70.621679</v>
      </c>
      <c r="I296" s="11">
        <v>3.0</v>
      </c>
      <c r="J296" s="11">
        <v>3.0</v>
      </c>
      <c r="K296" s="11">
        <v>0.0</v>
      </c>
      <c r="L296" s="11">
        <v>0.0</v>
      </c>
      <c r="M296" s="11">
        <v>0.0</v>
      </c>
      <c r="N296" s="11">
        <v>0.0</v>
      </c>
      <c r="O296" s="11">
        <v>7.0</v>
      </c>
      <c r="P296" s="11">
        <v>0.0</v>
      </c>
      <c r="Q296" s="11"/>
      <c r="S296" s="11"/>
    </row>
    <row r="297">
      <c r="A297" s="196" t="s">
        <v>1523</v>
      </c>
      <c r="B297" s="185" t="s">
        <v>35</v>
      </c>
      <c r="C297" s="12" t="s">
        <v>1524</v>
      </c>
      <c r="D297" s="185" t="s">
        <v>1537</v>
      </c>
      <c r="E297" s="185" t="s">
        <v>1528</v>
      </c>
      <c r="F297" s="14" t="s">
        <v>1527</v>
      </c>
      <c r="G297" s="14" t="str">
        <f t="shared" si="1"/>
        <v>33.358507</v>
      </c>
      <c r="H297" s="14" t="str">
        <f t="shared" si="2"/>
        <v>69.859740</v>
      </c>
      <c r="I297" s="11">
        <v>4.0</v>
      </c>
      <c r="J297" s="11">
        <v>4.0</v>
      </c>
      <c r="K297" s="11">
        <v>0.0</v>
      </c>
      <c r="L297" s="11">
        <v>0.0</v>
      </c>
      <c r="M297" s="11">
        <v>0.0</v>
      </c>
      <c r="N297" s="11">
        <v>0.0</v>
      </c>
      <c r="O297" s="11">
        <v>0.0</v>
      </c>
      <c r="P297" s="11">
        <v>0.0</v>
      </c>
      <c r="Q297" s="11"/>
      <c r="R297" s="11"/>
      <c r="S297" s="11"/>
    </row>
    <row r="298">
      <c r="A298" s="196" t="s">
        <v>1532</v>
      </c>
      <c r="B298" s="185" t="s">
        <v>35</v>
      </c>
      <c r="C298" s="12" t="s">
        <v>1533</v>
      </c>
      <c r="D298" s="185" t="s">
        <v>1537</v>
      </c>
      <c r="E298" s="185" t="s">
        <v>509</v>
      </c>
      <c r="F298" s="14" t="s">
        <v>508</v>
      </c>
      <c r="G298" s="14" t="str">
        <f t="shared" si="1"/>
        <v>32.311872</v>
      </c>
      <c r="H298" s="14" t="str">
        <f t="shared" si="2"/>
        <v>64.811083</v>
      </c>
      <c r="I298" s="11">
        <v>15.0</v>
      </c>
      <c r="J298" s="11">
        <v>15.0</v>
      </c>
      <c r="K298" s="11">
        <v>0.0</v>
      </c>
      <c r="L298" s="11">
        <v>0.0</v>
      </c>
      <c r="M298" s="11">
        <v>0.0</v>
      </c>
      <c r="N298" s="11">
        <v>0.0</v>
      </c>
      <c r="O298" s="11">
        <v>10.0</v>
      </c>
      <c r="P298" s="11">
        <v>0.0</v>
      </c>
      <c r="Q298" s="11"/>
      <c r="S298" s="11"/>
    </row>
    <row r="299">
      <c r="A299" s="196" t="s">
        <v>1535</v>
      </c>
      <c r="B299" s="185" t="s">
        <v>35</v>
      </c>
      <c r="C299" s="12" t="s">
        <v>1536</v>
      </c>
      <c r="D299" s="185" t="s">
        <v>1537</v>
      </c>
      <c r="E299" s="185" t="s">
        <v>1539</v>
      </c>
      <c r="F299" s="14" t="s">
        <v>273</v>
      </c>
      <c r="G299" s="14" t="str">
        <f t="shared" si="1"/>
        <v>34.08218</v>
      </c>
      <c r="H299" s="14" t="str">
        <f t="shared" si="2"/>
        <v>0.667034</v>
      </c>
      <c r="I299" s="11">
        <v>4.0</v>
      </c>
      <c r="J299" s="11">
        <v>6.0</v>
      </c>
      <c r="K299" s="11">
        <v>0.0</v>
      </c>
      <c r="L299" s="11">
        <v>0.0</v>
      </c>
      <c r="M299" s="11">
        <v>0.0</v>
      </c>
      <c r="N299" s="11">
        <v>0.0</v>
      </c>
      <c r="O299" s="11">
        <v>0.0</v>
      </c>
      <c r="P299" s="11">
        <v>0.0</v>
      </c>
      <c r="Q299" s="11"/>
      <c r="S299" s="11"/>
    </row>
    <row r="300">
      <c r="A300" s="196" t="s">
        <v>1541</v>
      </c>
      <c r="B300" s="185" t="s">
        <v>35</v>
      </c>
      <c r="C300" s="12" t="s">
        <v>1542</v>
      </c>
      <c r="D300" s="185" t="s">
        <v>1537</v>
      </c>
      <c r="E300" s="185" t="s">
        <v>633</v>
      </c>
      <c r="F300" s="14" t="s">
        <v>273</v>
      </c>
      <c r="G300" s="14" t="str">
        <f t="shared" si="1"/>
        <v>34.08218</v>
      </c>
      <c r="H300" s="14" t="str">
        <f t="shared" si="2"/>
        <v>0.667034</v>
      </c>
      <c r="I300" s="11">
        <v>7.0</v>
      </c>
      <c r="J300" s="11">
        <v>7.0</v>
      </c>
      <c r="K300" s="11">
        <v>0.0</v>
      </c>
      <c r="L300" s="11">
        <v>0.0</v>
      </c>
      <c r="M300" s="11">
        <v>0.0</v>
      </c>
      <c r="N300" s="11">
        <v>0.0</v>
      </c>
      <c r="O300" s="11">
        <v>0.0</v>
      </c>
      <c r="P300" s="11">
        <v>0.0</v>
      </c>
      <c r="Q300" s="11"/>
      <c r="S300" s="11"/>
    </row>
    <row r="301">
      <c r="A301" s="196" t="s">
        <v>1545</v>
      </c>
      <c r="B301" s="185" t="s">
        <v>35</v>
      </c>
      <c r="C301" s="12" t="s">
        <v>1546</v>
      </c>
      <c r="D301" s="185" t="s">
        <v>1537</v>
      </c>
      <c r="E301" s="185" t="s">
        <v>616</v>
      </c>
      <c r="F301" s="187" t="s">
        <v>215</v>
      </c>
      <c r="G301" s="14" t="str">
        <f t="shared" si="1"/>
        <v>34.171831</v>
      </c>
      <c r="H301" s="14" t="str">
        <f t="shared" si="2"/>
        <v>70.621679</v>
      </c>
      <c r="I301" s="11">
        <v>7.0</v>
      </c>
      <c r="J301" s="11">
        <v>7.0</v>
      </c>
      <c r="K301" s="11">
        <v>0.0</v>
      </c>
      <c r="L301" s="11">
        <v>0.0</v>
      </c>
      <c r="M301" s="11">
        <v>0.0</v>
      </c>
      <c r="N301" s="11">
        <v>0.0</v>
      </c>
      <c r="O301" s="11">
        <v>0.0</v>
      </c>
      <c r="P301" s="11">
        <v>0.0</v>
      </c>
      <c r="Q301" s="11"/>
      <c r="S301" s="11"/>
    </row>
    <row r="302">
      <c r="A302" s="196" t="s">
        <v>1548</v>
      </c>
      <c r="B302" s="185" t="s">
        <v>35</v>
      </c>
      <c r="C302" s="12" t="s">
        <v>1549</v>
      </c>
      <c r="D302" s="185" t="s">
        <v>1537</v>
      </c>
      <c r="E302" s="185" t="s">
        <v>1550</v>
      </c>
      <c r="F302" s="14" t="s">
        <v>715</v>
      </c>
      <c r="G302" s="14" t="str">
        <f t="shared" si="1"/>
        <v>32.071099</v>
      </c>
      <c r="H302" s="14" t="str">
        <f t="shared" si="2"/>
        <v>64.852586</v>
      </c>
      <c r="I302" s="11">
        <v>0.0</v>
      </c>
      <c r="J302" s="11">
        <v>0.0</v>
      </c>
      <c r="K302" s="11">
        <v>0.0</v>
      </c>
      <c r="L302" s="11">
        <v>0.0</v>
      </c>
      <c r="M302" s="11">
        <v>0.0</v>
      </c>
      <c r="N302" s="11">
        <v>0.0</v>
      </c>
      <c r="O302" s="11">
        <v>0.0</v>
      </c>
      <c r="P302" s="11">
        <v>1.0</v>
      </c>
      <c r="Q302" s="11"/>
      <c r="S302" s="11"/>
    </row>
    <row r="303">
      <c r="A303" s="196" t="s">
        <v>1555</v>
      </c>
      <c r="B303" s="185" t="s">
        <v>35</v>
      </c>
      <c r="C303" s="12" t="s">
        <v>1556</v>
      </c>
      <c r="D303" s="185" t="s">
        <v>1537</v>
      </c>
      <c r="E303" s="185" t="s">
        <v>274</v>
      </c>
      <c r="F303" s="14" t="s">
        <v>273</v>
      </c>
      <c r="G303" s="14" t="str">
        <f t="shared" si="1"/>
        <v>34.08218</v>
      </c>
      <c r="H303" s="14" t="str">
        <f t="shared" si="2"/>
        <v>0.667034</v>
      </c>
      <c r="I303" s="11">
        <v>2.0</v>
      </c>
      <c r="J303" s="11">
        <v>12.0</v>
      </c>
      <c r="K303" s="11">
        <v>0.0</v>
      </c>
      <c r="L303" s="11">
        <v>0.0</v>
      </c>
      <c r="M303" s="11">
        <v>0.0</v>
      </c>
      <c r="N303" s="11">
        <v>0.0</v>
      </c>
      <c r="O303" s="11">
        <v>0.0</v>
      </c>
      <c r="P303" s="11">
        <v>0.0</v>
      </c>
      <c r="Q303" s="11"/>
      <c r="S303" s="11"/>
    </row>
    <row r="304">
      <c r="A304" s="196" t="s">
        <v>1558</v>
      </c>
      <c r="B304" s="185" t="s">
        <v>35</v>
      </c>
      <c r="C304" s="12" t="s">
        <v>1559</v>
      </c>
      <c r="D304" s="185" t="s">
        <v>1537</v>
      </c>
      <c r="E304" s="185" t="s">
        <v>1560</v>
      </c>
      <c r="F304" s="187" t="s">
        <v>683</v>
      </c>
      <c r="G304" s="14" t="str">
        <f t="shared" si="1"/>
        <v>33.333847</v>
      </c>
      <c r="H304" s="14" t="str">
        <f t="shared" si="2"/>
        <v>69.937167</v>
      </c>
      <c r="I304" s="11">
        <v>5.0</v>
      </c>
      <c r="J304" s="11">
        <v>6.0</v>
      </c>
      <c r="K304" s="11">
        <v>0.0</v>
      </c>
      <c r="L304" s="11">
        <v>0.0</v>
      </c>
      <c r="M304" s="11">
        <v>0.0</v>
      </c>
      <c r="N304" s="11">
        <v>0.0</v>
      </c>
      <c r="O304" s="11">
        <v>0.0</v>
      </c>
      <c r="P304" s="11">
        <v>0.0</v>
      </c>
      <c r="Q304" s="11"/>
      <c r="S304" s="11"/>
    </row>
    <row r="305">
      <c r="A305" s="196" t="s">
        <v>1562</v>
      </c>
      <c r="B305" s="185" t="s">
        <v>35</v>
      </c>
      <c r="C305" s="12" t="s">
        <v>1563</v>
      </c>
      <c r="D305" s="185" t="s">
        <v>1537</v>
      </c>
      <c r="E305" s="185" t="s">
        <v>1565</v>
      </c>
      <c r="F305" s="14" t="s">
        <v>273</v>
      </c>
      <c r="G305" s="14" t="str">
        <f t="shared" si="1"/>
        <v>34.08218</v>
      </c>
      <c r="H305" s="14" t="str">
        <f t="shared" si="2"/>
        <v>0.667034</v>
      </c>
      <c r="I305" s="11">
        <v>21.0</v>
      </c>
      <c r="J305" s="11">
        <v>21.0</v>
      </c>
      <c r="K305" s="11">
        <v>0.0</v>
      </c>
      <c r="L305" s="11">
        <v>0.0</v>
      </c>
      <c r="M305" s="11">
        <v>0.0</v>
      </c>
      <c r="N305" s="11">
        <v>0.0</v>
      </c>
      <c r="O305" s="11">
        <v>6.0</v>
      </c>
      <c r="P305" s="11">
        <v>0.0</v>
      </c>
      <c r="Q305" s="11"/>
      <c r="S305" s="11"/>
    </row>
    <row r="306">
      <c r="A306" s="196" t="s">
        <v>1567</v>
      </c>
      <c r="B306" s="185" t="s">
        <v>35</v>
      </c>
      <c r="C306" s="12" t="s">
        <v>1568</v>
      </c>
      <c r="D306" s="185" t="s">
        <v>1537</v>
      </c>
      <c r="E306" s="185" t="s">
        <v>1570</v>
      </c>
      <c r="F306" s="14" t="s">
        <v>536</v>
      </c>
      <c r="G306" s="14" t="str">
        <f t="shared" si="1"/>
        <v>31.132511</v>
      </c>
      <c r="H306" s="14" t="str">
        <f t="shared" si="2"/>
        <v>64.212898</v>
      </c>
      <c r="I306" s="11">
        <v>6.0</v>
      </c>
      <c r="J306" s="11">
        <v>6.0</v>
      </c>
      <c r="K306" s="11">
        <v>0.0</v>
      </c>
      <c r="L306" s="11">
        <v>0.0</v>
      </c>
      <c r="M306" s="11">
        <v>0.0</v>
      </c>
      <c r="N306" s="11">
        <v>0.0</v>
      </c>
      <c r="O306" s="11">
        <v>0.0</v>
      </c>
      <c r="P306" s="11">
        <v>0.0</v>
      </c>
      <c r="Q306" s="11"/>
      <c r="S306" s="11"/>
    </row>
    <row r="307">
      <c r="A307" s="196" t="s">
        <v>1572</v>
      </c>
      <c r="B307" s="185" t="s">
        <v>35</v>
      </c>
      <c r="C307" s="12" t="s">
        <v>1568</v>
      </c>
      <c r="D307" s="185" t="s">
        <v>1537</v>
      </c>
      <c r="E307" s="185" t="s">
        <v>1574</v>
      </c>
      <c r="F307" s="14" t="s">
        <v>215</v>
      </c>
      <c r="G307" s="14" t="str">
        <f t="shared" si="1"/>
        <v>34.171831</v>
      </c>
      <c r="H307" s="14" t="str">
        <f t="shared" si="2"/>
        <v>70.621679</v>
      </c>
      <c r="I307" s="11">
        <v>2.0</v>
      </c>
      <c r="J307" s="11">
        <v>2.0</v>
      </c>
      <c r="K307" s="11">
        <v>0.0</v>
      </c>
      <c r="L307" s="11">
        <v>0.0</v>
      </c>
      <c r="M307" s="11">
        <v>0.0</v>
      </c>
      <c r="N307" s="11">
        <v>0.0</v>
      </c>
      <c r="O307" s="11">
        <v>3.0</v>
      </c>
      <c r="P307" s="11">
        <v>0.0</v>
      </c>
      <c r="Q307" s="11"/>
      <c r="S307" s="11"/>
    </row>
    <row r="308">
      <c r="A308" s="196" t="s">
        <v>1576</v>
      </c>
      <c r="B308" s="185" t="s">
        <v>35</v>
      </c>
      <c r="C308" s="12" t="s">
        <v>1577</v>
      </c>
      <c r="D308" s="185" t="s">
        <v>1537</v>
      </c>
      <c r="E308" s="185" t="s">
        <v>1580</v>
      </c>
      <c r="F308" s="14" t="s">
        <v>273</v>
      </c>
      <c r="G308" s="14" t="str">
        <f t="shared" si="1"/>
        <v>34.08218</v>
      </c>
      <c r="H308" s="14" t="str">
        <f t="shared" si="2"/>
        <v>0.667034</v>
      </c>
      <c r="I308" s="11">
        <v>11.0</v>
      </c>
      <c r="J308" s="11">
        <v>11.0</v>
      </c>
      <c r="K308" s="11">
        <v>0.0</v>
      </c>
      <c r="L308" s="11">
        <v>0.0</v>
      </c>
      <c r="M308" s="11">
        <v>0.0</v>
      </c>
      <c r="N308" s="11">
        <v>0.0</v>
      </c>
      <c r="O308" s="11">
        <v>6.0</v>
      </c>
      <c r="P308" s="11">
        <v>1.0</v>
      </c>
      <c r="Q308" s="11"/>
      <c r="S308" s="11"/>
    </row>
    <row r="309">
      <c r="A309" s="196" t="s">
        <v>1582</v>
      </c>
      <c r="B309" s="185" t="s">
        <v>35</v>
      </c>
      <c r="C309" s="12" t="s">
        <v>1583</v>
      </c>
      <c r="D309" s="185" t="s">
        <v>1537</v>
      </c>
      <c r="E309" s="185" t="s">
        <v>1550</v>
      </c>
      <c r="F309" s="14" t="s">
        <v>715</v>
      </c>
      <c r="G309" s="14" t="str">
        <f t="shared" si="1"/>
        <v>32.071099</v>
      </c>
      <c r="H309" s="14" t="str">
        <f t="shared" si="2"/>
        <v>64.852586</v>
      </c>
      <c r="I309" s="11">
        <v>0.0</v>
      </c>
      <c r="J309" s="11">
        <v>68.0</v>
      </c>
      <c r="K309" s="11">
        <v>0.0</v>
      </c>
      <c r="L309" s="11">
        <v>26.0</v>
      </c>
      <c r="M309" s="11">
        <v>0.0</v>
      </c>
      <c r="N309" s="11">
        <v>19.0</v>
      </c>
      <c r="O309" s="11">
        <v>0.0</v>
      </c>
      <c r="P309" s="11">
        <v>1.0</v>
      </c>
      <c r="Q309" s="11"/>
      <c r="S309" s="11"/>
    </row>
    <row r="310">
      <c r="A310" s="196" t="s">
        <v>1585</v>
      </c>
      <c r="B310" s="185" t="s">
        <v>35</v>
      </c>
      <c r="C310" s="12" t="s">
        <v>1586</v>
      </c>
      <c r="D310" s="185" t="s">
        <v>1537</v>
      </c>
      <c r="E310" s="185" t="s">
        <v>1550</v>
      </c>
      <c r="F310" s="14" t="s">
        <v>715</v>
      </c>
      <c r="G310" s="14" t="str">
        <f t="shared" si="1"/>
        <v>32.071099</v>
      </c>
      <c r="H310" s="14" t="str">
        <f t="shared" si="2"/>
        <v>64.852586</v>
      </c>
      <c r="I310" s="11">
        <v>0.0</v>
      </c>
      <c r="J310" s="11">
        <v>0.0</v>
      </c>
      <c r="K310" s="11">
        <v>0.0</v>
      </c>
      <c r="L310" s="11">
        <v>0.0</v>
      </c>
      <c r="M310" s="11">
        <v>0.0</v>
      </c>
      <c r="N310" s="11">
        <v>0.0</v>
      </c>
      <c r="O310" s="11">
        <v>0.0</v>
      </c>
      <c r="P310" s="11">
        <v>0.0</v>
      </c>
      <c r="Q310" s="11"/>
      <c r="S310" s="11"/>
    </row>
    <row r="311">
      <c r="A311" s="196" t="s">
        <v>1589</v>
      </c>
      <c r="B311" s="185" t="s">
        <v>35</v>
      </c>
      <c r="C311" s="12" t="s">
        <v>1590</v>
      </c>
      <c r="D311" s="185" t="s">
        <v>1537</v>
      </c>
      <c r="E311" s="185" t="s">
        <v>1593</v>
      </c>
      <c r="F311" s="14" t="s">
        <v>1592</v>
      </c>
      <c r="G311" s="14" t="str">
        <f t="shared" si="1"/>
        <v>32.402668</v>
      </c>
      <c r="H311" s="14" t="str">
        <f t="shared" si="2"/>
        <v>67.856978</v>
      </c>
      <c r="I311" s="11">
        <v>1.0</v>
      </c>
      <c r="J311" s="11">
        <v>1.0</v>
      </c>
      <c r="K311" s="11">
        <v>0.0</v>
      </c>
      <c r="L311" s="11">
        <v>0.0</v>
      </c>
      <c r="M311" s="11">
        <v>0.0</v>
      </c>
      <c r="N311" s="11">
        <v>0.0</v>
      </c>
      <c r="O311" s="11">
        <v>2.0</v>
      </c>
      <c r="P311" s="11">
        <v>0.0</v>
      </c>
      <c r="Q311" s="11"/>
      <c r="S311" s="11"/>
    </row>
    <row r="312">
      <c r="A312" s="196" t="s">
        <v>1595</v>
      </c>
      <c r="B312" s="185" t="s">
        <v>35</v>
      </c>
      <c r="C312" s="12" t="s">
        <v>1596</v>
      </c>
      <c r="D312" s="185" t="s">
        <v>1537</v>
      </c>
      <c r="E312" s="185" t="s">
        <v>633</v>
      </c>
      <c r="F312" s="14" t="s">
        <v>273</v>
      </c>
      <c r="G312" s="14" t="str">
        <f t="shared" si="1"/>
        <v>34.08218</v>
      </c>
      <c r="H312" s="14" t="str">
        <f t="shared" si="2"/>
        <v>0.667034</v>
      </c>
      <c r="I312" s="11">
        <v>12.0</v>
      </c>
      <c r="J312" s="11">
        <v>12.0</v>
      </c>
      <c r="K312" s="11">
        <v>0.0</v>
      </c>
      <c r="L312" s="11">
        <v>0.0</v>
      </c>
      <c r="M312" s="11">
        <v>0.0</v>
      </c>
      <c r="N312" s="11">
        <v>0.0</v>
      </c>
      <c r="O312" s="11">
        <v>0.0</v>
      </c>
      <c r="P312" s="11">
        <v>0.0</v>
      </c>
      <c r="Q312" s="19"/>
      <c r="R312" s="19"/>
      <c r="S312" s="11"/>
    </row>
    <row r="313">
      <c r="A313" s="196" t="s">
        <v>1597</v>
      </c>
      <c r="B313" s="185" t="s">
        <v>35</v>
      </c>
      <c r="C313" s="12" t="s">
        <v>1598</v>
      </c>
      <c r="D313" s="185" t="s">
        <v>1537</v>
      </c>
      <c r="E313" s="185" t="s">
        <v>1600</v>
      </c>
      <c r="F313" s="14" t="s">
        <v>536</v>
      </c>
      <c r="G313" s="14" t="str">
        <f t="shared" si="1"/>
        <v>31.132511</v>
      </c>
      <c r="H313" s="14" t="str">
        <f t="shared" si="2"/>
        <v>64.212898</v>
      </c>
      <c r="I313" s="11">
        <v>11.0</v>
      </c>
      <c r="J313" s="11">
        <v>11.0</v>
      </c>
      <c r="K313" s="11">
        <v>0.0</v>
      </c>
      <c r="L313" s="11">
        <v>0.0</v>
      </c>
      <c r="M313" s="11">
        <v>0.0</v>
      </c>
      <c r="N313" s="11">
        <v>0.0</v>
      </c>
      <c r="O313" s="11">
        <v>0.0</v>
      </c>
      <c r="P313" s="11">
        <v>0.0</v>
      </c>
      <c r="Q313" s="19"/>
      <c r="R313" s="19"/>
      <c r="S313" s="11"/>
    </row>
    <row r="314">
      <c r="A314" s="196" t="s">
        <v>1601</v>
      </c>
      <c r="B314" s="185" t="s">
        <v>35</v>
      </c>
      <c r="C314" s="12" t="s">
        <v>1602</v>
      </c>
      <c r="D314" s="185" t="s">
        <v>1537</v>
      </c>
      <c r="E314" s="185" t="s">
        <v>1604</v>
      </c>
      <c r="F314" s="187" t="s">
        <v>1119</v>
      </c>
      <c r="G314" s="14" t="str">
        <f t="shared" si="1"/>
        <v>37.122858</v>
      </c>
      <c r="H314" s="14" t="str">
        <f t="shared" si="2"/>
        <v>69.158119</v>
      </c>
      <c r="I314" s="11">
        <v>5.0</v>
      </c>
      <c r="J314" s="11">
        <v>9.0</v>
      </c>
      <c r="K314" s="11">
        <v>0.0</v>
      </c>
      <c r="L314" s="11">
        <v>0.0</v>
      </c>
      <c r="M314" s="11">
        <v>0.0</v>
      </c>
      <c r="N314" s="11">
        <v>0.0</v>
      </c>
      <c r="O314" s="11">
        <v>0.0</v>
      </c>
      <c r="P314" s="11">
        <v>0.0</v>
      </c>
      <c r="Q314" s="19"/>
      <c r="R314" s="19"/>
      <c r="S314" s="11"/>
    </row>
    <row r="315">
      <c r="A315" s="196" t="s">
        <v>1605</v>
      </c>
      <c r="B315" s="185" t="s">
        <v>35</v>
      </c>
      <c r="C315" s="12" t="s">
        <v>1606</v>
      </c>
      <c r="D315" s="185" t="s">
        <v>1537</v>
      </c>
      <c r="E315" s="185" t="s">
        <v>1608</v>
      </c>
      <c r="F315" s="14" t="s">
        <v>215</v>
      </c>
      <c r="G315" s="14" t="str">
        <f t="shared" si="1"/>
        <v>34.171831</v>
      </c>
      <c r="H315" s="14" t="str">
        <f t="shared" si="2"/>
        <v>70.621679</v>
      </c>
      <c r="I315" s="11">
        <v>2.0</v>
      </c>
      <c r="J315" s="11">
        <v>2.0</v>
      </c>
      <c r="K315" s="11">
        <v>0.0</v>
      </c>
      <c r="L315" s="11">
        <v>0.0</v>
      </c>
      <c r="M315" s="11">
        <v>0.0</v>
      </c>
      <c r="N315" s="11">
        <v>0.0</v>
      </c>
      <c r="O315" s="11">
        <v>3.0</v>
      </c>
      <c r="P315" s="11">
        <v>1.0</v>
      </c>
      <c r="Q315" s="19"/>
      <c r="R315" s="19"/>
      <c r="S315" s="11"/>
    </row>
    <row r="316">
      <c r="A316" s="196" t="s">
        <v>1611</v>
      </c>
      <c r="B316" s="185" t="s">
        <v>35</v>
      </c>
      <c r="C316" s="12" t="s">
        <v>1612</v>
      </c>
      <c r="D316" s="185" t="s">
        <v>1537</v>
      </c>
      <c r="E316" s="185" t="s">
        <v>1614</v>
      </c>
      <c r="F316" s="187" t="s">
        <v>80</v>
      </c>
      <c r="G316" s="14" t="str">
        <f t="shared" si="1"/>
        <v>34.354216</v>
      </c>
      <c r="H316" s="14" t="str">
        <f t="shared" si="2"/>
        <v>70.954680</v>
      </c>
      <c r="I316" s="11">
        <v>6.0</v>
      </c>
      <c r="J316" s="11">
        <v>6.0</v>
      </c>
      <c r="K316" s="11">
        <v>0.0</v>
      </c>
      <c r="L316" s="11">
        <v>0.0</v>
      </c>
      <c r="M316" s="11">
        <v>0.0</v>
      </c>
      <c r="N316" s="11">
        <v>0.0</v>
      </c>
      <c r="O316" s="11">
        <v>1.0</v>
      </c>
      <c r="P316" s="11">
        <v>1.0</v>
      </c>
      <c r="Q316" s="19"/>
      <c r="R316" s="19"/>
      <c r="S316" s="11"/>
    </row>
    <row r="317">
      <c r="A317" s="196" t="s">
        <v>1615</v>
      </c>
      <c r="B317" s="185" t="s">
        <v>35</v>
      </c>
      <c r="C317" s="12" t="s">
        <v>1616</v>
      </c>
      <c r="D317" s="185" t="s">
        <v>1537</v>
      </c>
      <c r="E317" s="185" t="s">
        <v>1619</v>
      </c>
      <c r="F317" s="187" t="s">
        <v>1057</v>
      </c>
      <c r="G317" s="14" t="str">
        <f t="shared" si="1"/>
        <v>31.628871</v>
      </c>
      <c r="H317" s="14" t="str">
        <f t="shared" si="2"/>
        <v>65.737174</v>
      </c>
      <c r="I317" s="11">
        <v>20.0</v>
      </c>
      <c r="J317" s="11">
        <v>20.0</v>
      </c>
      <c r="K317" s="11">
        <v>0.0</v>
      </c>
      <c r="L317" s="11">
        <v>0.0</v>
      </c>
      <c r="M317" s="11">
        <v>0.0</v>
      </c>
      <c r="N317" s="11">
        <v>0.0</v>
      </c>
      <c r="O317" s="11">
        <v>0.0</v>
      </c>
      <c r="P317" s="11">
        <v>1.0</v>
      </c>
      <c r="Q317" s="19"/>
      <c r="R317" s="19"/>
      <c r="S317" s="11"/>
    </row>
    <row r="318">
      <c r="A318" s="196" t="s">
        <v>1620</v>
      </c>
      <c r="B318" s="185" t="s">
        <v>35</v>
      </c>
      <c r="C318" s="12" t="s">
        <v>1621</v>
      </c>
      <c r="D318" s="185" t="s">
        <v>1537</v>
      </c>
      <c r="E318" s="185" t="s">
        <v>1625</v>
      </c>
      <c r="F318" s="14" t="s">
        <v>1624</v>
      </c>
      <c r="G318" s="14" t="str">
        <f t="shared" si="1"/>
        <v>33.5484025</v>
      </c>
      <c r="H318" s="14" t="str">
        <f t="shared" si="2"/>
        <v>68.4032319</v>
      </c>
      <c r="I318" s="11">
        <v>3.0</v>
      </c>
      <c r="J318" s="11">
        <v>3.0</v>
      </c>
      <c r="K318" s="11">
        <v>0.0</v>
      </c>
      <c r="L318" s="11">
        <v>0.0</v>
      </c>
      <c r="M318" s="11">
        <v>0.0</v>
      </c>
      <c r="N318" s="11">
        <v>0.0</v>
      </c>
      <c r="O318" s="11">
        <v>0.0</v>
      </c>
      <c r="P318" s="11">
        <v>0.0</v>
      </c>
      <c r="Q318" s="19"/>
      <c r="R318" s="19"/>
      <c r="S318" s="11"/>
    </row>
    <row r="319">
      <c r="A319" s="196" t="s">
        <v>1626</v>
      </c>
      <c r="B319" s="185" t="s">
        <v>35</v>
      </c>
      <c r="C319" s="12" t="s">
        <v>1627</v>
      </c>
      <c r="D319" s="185" t="s">
        <v>1537</v>
      </c>
      <c r="E319" s="185" t="s">
        <v>616</v>
      </c>
      <c r="F319" s="14" t="s">
        <v>215</v>
      </c>
      <c r="G319" s="14" t="str">
        <f t="shared" si="1"/>
        <v>34.171831</v>
      </c>
      <c r="H319" s="14" t="str">
        <f t="shared" si="2"/>
        <v>70.621679</v>
      </c>
      <c r="I319" s="11">
        <v>0.0</v>
      </c>
      <c r="J319" s="11">
        <v>0.0</v>
      </c>
      <c r="K319" s="11">
        <v>0.0</v>
      </c>
      <c r="L319" s="11">
        <v>0.0</v>
      </c>
      <c r="M319" s="11">
        <v>0.0</v>
      </c>
      <c r="N319" s="11">
        <v>0.0</v>
      </c>
      <c r="O319" s="11">
        <v>0.0</v>
      </c>
      <c r="P319" s="11">
        <v>0.0</v>
      </c>
      <c r="Q319" s="19"/>
      <c r="R319" s="19"/>
      <c r="S319" s="11"/>
    </row>
    <row r="320">
      <c r="A320" s="196" t="s">
        <v>1628</v>
      </c>
      <c r="B320" s="185" t="s">
        <v>35</v>
      </c>
      <c r="C320" s="12" t="s">
        <v>1627</v>
      </c>
      <c r="D320" s="185" t="s">
        <v>1537</v>
      </c>
      <c r="E320" s="185" t="s">
        <v>369</v>
      </c>
      <c r="F320" s="187" t="s">
        <v>310</v>
      </c>
      <c r="G320" s="14" t="str">
        <f t="shared" si="1"/>
        <v>32.264538</v>
      </c>
      <c r="H320" s="14" t="str">
        <f t="shared" si="2"/>
        <v>68.524714</v>
      </c>
      <c r="I320" s="11">
        <v>2.0</v>
      </c>
      <c r="J320" s="11">
        <v>2.0</v>
      </c>
      <c r="K320" s="11">
        <v>0.0</v>
      </c>
      <c r="L320" s="11">
        <v>0.0</v>
      </c>
      <c r="M320" s="11">
        <v>0.0</v>
      </c>
      <c r="N320" s="11">
        <v>0.0</v>
      </c>
      <c r="O320" s="11">
        <v>0.0</v>
      </c>
      <c r="P320" s="11">
        <v>0.0</v>
      </c>
      <c r="Q320" s="19"/>
      <c r="R320" s="19"/>
      <c r="S320" s="11"/>
    </row>
    <row r="321">
      <c r="A321" s="196" t="s">
        <v>1629</v>
      </c>
      <c r="B321" s="185" t="s">
        <v>35</v>
      </c>
      <c r="C321" s="12" t="s">
        <v>1630</v>
      </c>
      <c r="D321" s="185" t="s">
        <v>1537</v>
      </c>
      <c r="E321" s="185" t="s">
        <v>616</v>
      </c>
      <c r="F321" s="14" t="s">
        <v>215</v>
      </c>
      <c r="G321" s="14" t="str">
        <f t="shared" si="1"/>
        <v>34.171831</v>
      </c>
      <c r="H321" s="14" t="str">
        <f t="shared" si="2"/>
        <v>70.621679</v>
      </c>
      <c r="I321" s="11">
        <v>0.0</v>
      </c>
      <c r="J321" s="11">
        <v>0.0</v>
      </c>
      <c r="K321" s="11">
        <v>0.0</v>
      </c>
      <c r="L321" s="11">
        <v>0.0</v>
      </c>
      <c r="M321" s="11">
        <v>0.0</v>
      </c>
      <c r="N321" s="11">
        <v>0.0</v>
      </c>
      <c r="O321" s="11">
        <v>0.0</v>
      </c>
      <c r="P321" s="11">
        <v>1.0</v>
      </c>
      <c r="Q321" s="19"/>
      <c r="R321" s="19"/>
      <c r="S321" s="11"/>
    </row>
    <row r="322">
      <c r="A322" s="196" t="s">
        <v>1631</v>
      </c>
      <c r="B322" s="185" t="s">
        <v>35</v>
      </c>
      <c r="C322" s="12" t="s">
        <v>1630</v>
      </c>
      <c r="D322" s="185" t="s">
        <v>1537</v>
      </c>
      <c r="E322" s="185" t="s">
        <v>369</v>
      </c>
      <c r="F322" s="187" t="s">
        <v>310</v>
      </c>
      <c r="G322" s="14" t="str">
        <f t="shared" si="1"/>
        <v>32.264538</v>
      </c>
      <c r="H322" s="14" t="str">
        <f t="shared" si="2"/>
        <v>68.524714</v>
      </c>
      <c r="I322" s="11">
        <v>4.0</v>
      </c>
      <c r="J322" s="11">
        <v>4.0</v>
      </c>
      <c r="K322" s="11">
        <v>0.0</v>
      </c>
      <c r="L322" s="11">
        <v>0.0</v>
      </c>
      <c r="M322" s="11">
        <v>0.0</v>
      </c>
      <c r="N322" s="11">
        <v>0.0</v>
      </c>
      <c r="O322" s="11">
        <v>0.0</v>
      </c>
      <c r="P322" s="11">
        <v>0.0</v>
      </c>
      <c r="Q322" s="19"/>
      <c r="R322" s="19"/>
      <c r="S322" s="11"/>
    </row>
    <row r="323">
      <c r="A323" s="11" t="s">
        <v>1634</v>
      </c>
      <c r="B323" s="11" t="s">
        <v>35</v>
      </c>
      <c r="C323" s="12" t="s">
        <v>1635</v>
      </c>
      <c r="D323" s="185" t="s">
        <v>1537</v>
      </c>
      <c r="E323" s="11" t="s">
        <v>274</v>
      </c>
      <c r="F323" s="14" t="s">
        <v>273</v>
      </c>
      <c r="G323" s="14" t="str">
        <f t="shared" si="1"/>
        <v>34.08218</v>
      </c>
      <c r="H323" s="14" t="str">
        <f t="shared" si="2"/>
        <v>0.667034</v>
      </c>
      <c r="I323" s="11">
        <v>3.0</v>
      </c>
      <c r="J323" s="11">
        <v>3.0</v>
      </c>
      <c r="K323" s="11">
        <v>3.0</v>
      </c>
      <c r="L323" s="11">
        <v>3.0</v>
      </c>
      <c r="M323" s="11">
        <v>2.0</v>
      </c>
      <c r="N323" s="11">
        <v>2.0</v>
      </c>
      <c r="O323" s="11">
        <v>4.0</v>
      </c>
      <c r="P323" s="11">
        <v>1.0</v>
      </c>
      <c r="Q323" s="19"/>
      <c r="R323" s="19"/>
      <c r="S323" s="11"/>
    </row>
    <row r="324">
      <c r="A324" s="11" t="s">
        <v>1636</v>
      </c>
      <c r="B324" s="11" t="s">
        <v>35</v>
      </c>
      <c r="C324" s="12" t="s">
        <v>1637</v>
      </c>
      <c r="D324" s="185" t="s">
        <v>1537</v>
      </c>
      <c r="E324" s="11" t="s">
        <v>1639</v>
      </c>
      <c r="F324" s="14" t="s">
        <v>445</v>
      </c>
      <c r="G324" s="14" t="str">
        <f t="shared" si="1"/>
        <v>34.351349</v>
      </c>
      <c r="H324" s="14" t="str">
        <f t="shared" si="2"/>
        <v>68.238533</v>
      </c>
      <c r="I324" s="11">
        <v>6.0</v>
      </c>
      <c r="J324" s="11">
        <v>6.0</v>
      </c>
      <c r="K324" s="11">
        <v>0.0</v>
      </c>
      <c r="L324" s="11">
        <v>0.0</v>
      </c>
      <c r="M324" s="11">
        <v>0.0</v>
      </c>
      <c r="N324" s="11">
        <v>0.0</v>
      </c>
      <c r="O324" s="11">
        <v>0.0</v>
      </c>
      <c r="P324" s="11">
        <v>0.0</v>
      </c>
      <c r="Q324" s="19"/>
      <c r="R324" s="19"/>
      <c r="S324" s="11"/>
    </row>
    <row r="325">
      <c r="A325" s="11" t="s">
        <v>1640</v>
      </c>
      <c r="B325" s="11" t="s">
        <v>35</v>
      </c>
      <c r="C325" s="12" t="s">
        <v>1641</v>
      </c>
      <c r="D325" s="185" t="s">
        <v>1537</v>
      </c>
      <c r="E325" s="11" t="s">
        <v>274</v>
      </c>
      <c r="F325" s="14" t="s">
        <v>273</v>
      </c>
      <c r="G325" s="14" t="str">
        <f t="shared" si="1"/>
        <v>34.08218</v>
      </c>
      <c r="H325" s="14" t="str">
        <f t="shared" si="2"/>
        <v>0.667034</v>
      </c>
      <c r="I325" s="11">
        <v>36.0</v>
      </c>
      <c r="J325" s="11">
        <v>100.0</v>
      </c>
      <c r="K325" s="11">
        <v>0.0</v>
      </c>
      <c r="L325" s="11">
        <v>0.0</v>
      </c>
      <c r="M325" s="11">
        <v>0.0</v>
      </c>
      <c r="N325" s="11">
        <v>0.0</v>
      </c>
      <c r="O325" s="11">
        <v>0.0</v>
      </c>
      <c r="P325" s="11">
        <v>0.0</v>
      </c>
      <c r="Q325" s="19"/>
      <c r="R325" s="19"/>
      <c r="S325" s="11"/>
    </row>
    <row r="326">
      <c r="A326" s="11" t="s">
        <v>1643</v>
      </c>
      <c r="B326" s="11" t="s">
        <v>35</v>
      </c>
      <c r="C326" s="12" t="s">
        <v>1644</v>
      </c>
      <c r="D326" s="185" t="s">
        <v>1537</v>
      </c>
      <c r="E326" s="11" t="s">
        <v>274</v>
      </c>
      <c r="F326" s="14" t="s">
        <v>273</v>
      </c>
      <c r="G326" s="14" t="str">
        <f t="shared" si="1"/>
        <v>34.08218</v>
      </c>
      <c r="H326" s="14" t="str">
        <f t="shared" si="2"/>
        <v>0.667034</v>
      </c>
      <c r="I326" s="11">
        <v>0.0</v>
      </c>
      <c r="J326" s="11">
        <v>2.0</v>
      </c>
      <c r="K326" s="11">
        <v>0.0</v>
      </c>
      <c r="L326" s="11">
        <v>0.0</v>
      </c>
      <c r="M326" s="11">
        <v>0.0</v>
      </c>
      <c r="N326" s="11">
        <v>0.0</v>
      </c>
      <c r="O326" s="11">
        <v>0.0</v>
      </c>
      <c r="P326" s="11">
        <v>0.0</v>
      </c>
      <c r="Q326" s="19"/>
      <c r="R326" s="19"/>
      <c r="S326" s="11"/>
    </row>
    <row r="327">
      <c r="A327" s="11" t="s">
        <v>1645</v>
      </c>
      <c r="B327" s="11" t="s">
        <v>35</v>
      </c>
      <c r="C327" s="12" t="s">
        <v>1646</v>
      </c>
      <c r="D327" s="185" t="s">
        <v>1537</v>
      </c>
      <c r="E327" s="11" t="s">
        <v>1649</v>
      </c>
      <c r="F327" s="14" t="s">
        <v>1648</v>
      </c>
      <c r="G327" s="14" t="str">
        <f t="shared" si="1"/>
        <v>36.932890</v>
      </c>
      <c r="H327" s="14" t="str">
        <f t="shared" si="2"/>
        <v>69.335431</v>
      </c>
      <c r="I327" s="11">
        <v>9.0</v>
      </c>
      <c r="J327" s="11">
        <v>16.0</v>
      </c>
      <c r="K327" s="11">
        <v>0.0</v>
      </c>
      <c r="L327" s="11">
        <v>0.0</v>
      </c>
      <c r="M327" s="11">
        <v>0.0</v>
      </c>
      <c r="N327" s="11">
        <v>0.0</v>
      </c>
      <c r="O327" s="11">
        <v>0.0</v>
      </c>
      <c r="P327" s="11">
        <v>1.0</v>
      </c>
      <c r="Q327" s="19"/>
      <c r="R327" s="19"/>
      <c r="S327" s="11"/>
    </row>
    <row r="328">
      <c r="A328" s="11" t="s">
        <v>1650</v>
      </c>
      <c r="B328" s="11" t="s">
        <v>35</v>
      </c>
      <c r="C328" s="12" t="s">
        <v>1651</v>
      </c>
      <c r="D328" s="185" t="s">
        <v>1537</v>
      </c>
      <c r="E328" s="11" t="s">
        <v>1655</v>
      </c>
      <c r="F328" s="14" t="s">
        <v>1654</v>
      </c>
      <c r="G328" s="14" t="str">
        <f t="shared" si="1"/>
        <v>33.796943</v>
      </c>
      <c r="H328" s="14" t="str">
        <f t="shared" si="2"/>
        <v>68.934585</v>
      </c>
      <c r="I328" s="11">
        <v>2.0</v>
      </c>
      <c r="J328" s="11">
        <v>2.0</v>
      </c>
      <c r="K328" s="11">
        <v>0.0</v>
      </c>
      <c r="L328" s="11">
        <v>0.0</v>
      </c>
      <c r="M328" s="11">
        <v>0.0</v>
      </c>
      <c r="N328" s="11">
        <v>0.0</v>
      </c>
      <c r="O328" s="11">
        <v>5.0</v>
      </c>
      <c r="P328" s="11">
        <v>1.0</v>
      </c>
      <c r="Q328" s="19"/>
      <c r="R328" s="19"/>
      <c r="S328" s="11"/>
    </row>
    <row r="329">
      <c r="A329" s="11" t="s">
        <v>1656</v>
      </c>
      <c r="B329" s="11" t="s">
        <v>35</v>
      </c>
      <c r="C329" s="12" t="s">
        <v>1657</v>
      </c>
      <c r="D329" s="185" t="s">
        <v>1537</v>
      </c>
      <c r="E329" s="11" t="s">
        <v>616</v>
      </c>
      <c r="F329" s="14" t="s">
        <v>215</v>
      </c>
      <c r="G329" s="14" t="str">
        <f t="shared" si="1"/>
        <v>34.171831</v>
      </c>
      <c r="H329" s="14" t="str">
        <f t="shared" si="2"/>
        <v>70.621679</v>
      </c>
      <c r="I329" s="11">
        <v>36.0</v>
      </c>
      <c r="J329" s="11">
        <v>36.0</v>
      </c>
      <c r="K329" s="11">
        <v>0.0</v>
      </c>
      <c r="L329" s="11">
        <v>0.0</v>
      </c>
      <c r="M329" s="11">
        <v>0.0</v>
      </c>
      <c r="N329" s="11">
        <v>0.0</v>
      </c>
      <c r="O329" s="11">
        <v>0.0</v>
      </c>
      <c r="P329" s="11">
        <v>1.0</v>
      </c>
      <c r="Q329" s="19"/>
      <c r="R329" s="19"/>
      <c r="S329" s="11"/>
    </row>
    <row r="330">
      <c r="A330" s="11" t="s">
        <v>1659</v>
      </c>
      <c r="B330" s="11" t="s">
        <v>35</v>
      </c>
      <c r="C330" s="12" t="s">
        <v>1660</v>
      </c>
      <c r="D330" s="185" t="s">
        <v>1537</v>
      </c>
      <c r="E330" s="11" t="s">
        <v>1661</v>
      </c>
      <c r="F330" s="14" t="s">
        <v>445</v>
      </c>
      <c r="G330" s="14" t="str">
        <f t="shared" si="1"/>
        <v>34.351349</v>
      </c>
      <c r="H330" s="14" t="str">
        <f t="shared" si="2"/>
        <v>68.238533</v>
      </c>
      <c r="I330" s="11">
        <v>1.0</v>
      </c>
      <c r="J330" s="11">
        <v>1.0</v>
      </c>
      <c r="K330" s="11">
        <v>0.0</v>
      </c>
      <c r="L330" s="11">
        <v>0.0</v>
      </c>
      <c r="M330" s="11">
        <v>0.0</v>
      </c>
      <c r="N330" s="11">
        <v>0.0</v>
      </c>
      <c r="O330" s="11">
        <v>0.0</v>
      </c>
      <c r="P330" s="11">
        <v>1.0</v>
      </c>
      <c r="Q330" s="19"/>
      <c r="R330" s="19"/>
      <c r="S330" s="11"/>
    </row>
    <row r="331">
      <c r="A331" s="11" t="s">
        <v>1664</v>
      </c>
      <c r="B331" s="11" t="s">
        <v>35</v>
      </c>
      <c r="C331" s="12" t="s">
        <v>1663</v>
      </c>
      <c r="D331" s="185" t="s">
        <v>1537</v>
      </c>
      <c r="E331" s="11" t="s">
        <v>1668</v>
      </c>
      <c r="F331" s="14" t="s">
        <v>1667</v>
      </c>
      <c r="G331" s="14" t="str">
        <f t="shared" si="1"/>
        <v>31.783124</v>
      </c>
      <c r="H331" s="14" t="str">
        <f t="shared" si="2"/>
        <v>64.698461</v>
      </c>
      <c r="I331" s="11">
        <v>7.0</v>
      </c>
      <c r="J331" s="11">
        <v>7.0</v>
      </c>
      <c r="K331" s="11">
        <v>0.0</v>
      </c>
      <c r="L331" s="11">
        <v>0.0</v>
      </c>
      <c r="M331" s="11">
        <v>0.0</v>
      </c>
      <c r="N331" s="11">
        <v>0.0</v>
      </c>
      <c r="O331" s="11">
        <v>0.0</v>
      </c>
      <c r="P331" s="11">
        <v>0.0</v>
      </c>
      <c r="Q331" s="19"/>
      <c r="R331" s="19"/>
      <c r="S331" s="11"/>
    </row>
    <row r="332">
      <c r="A332" s="11" t="s">
        <v>1669</v>
      </c>
      <c r="B332" s="11" t="s">
        <v>35</v>
      </c>
      <c r="C332" s="12" t="s">
        <v>1670</v>
      </c>
      <c r="D332" s="185" t="s">
        <v>1537</v>
      </c>
      <c r="E332" s="11" t="s">
        <v>616</v>
      </c>
      <c r="F332" s="14" t="s">
        <v>215</v>
      </c>
      <c r="G332" s="14" t="str">
        <f t="shared" si="1"/>
        <v>34.171831</v>
      </c>
      <c r="H332" s="14" t="str">
        <f t="shared" si="2"/>
        <v>70.621679</v>
      </c>
      <c r="I332" s="11">
        <v>8.0</v>
      </c>
      <c r="J332" s="11">
        <v>8.0</v>
      </c>
      <c r="K332" s="11">
        <v>0.0</v>
      </c>
      <c r="L332" s="11">
        <v>0.0</v>
      </c>
      <c r="M332" s="11">
        <v>0.0</v>
      </c>
      <c r="N332" s="11">
        <v>0.0</v>
      </c>
      <c r="O332" s="11">
        <v>0.0</v>
      </c>
      <c r="P332" s="11">
        <v>0.0</v>
      </c>
      <c r="Q332" s="19"/>
      <c r="R332" s="19"/>
      <c r="S332" s="11"/>
    </row>
    <row r="333">
      <c r="A333" s="11" t="s">
        <v>1671</v>
      </c>
      <c r="B333" s="11" t="s">
        <v>35</v>
      </c>
      <c r="C333" s="12" t="s">
        <v>1672</v>
      </c>
      <c r="D333" s="185" t="s">
        <v>1537</v>
      </c>
      <c r="E333" s="11" t="s">
        <v>1675</v>
      </c>
      <c r="F333" s="14" t="s">
        <v>1674</v>
      </c>
      <c r="G333" s="14" t="str">
        <f t="shared" si="1"/>
        <v>34.361059</v>
      </c>
      <c r="H333" s="14" t="str">
        <f t="shared" si="2"/>
        <v>68.840692</v>
      </c>
      <c r="I333" s="11">
        <v>5.0</v>
      </c>
      <c r="J333" s="11">
        <v>6.0</v>
      </c>
      <c r="K333" s="11">
        <v>0.0</v>
      </c>
      <c r="L333" s="11">
        <v>0.0</v>
      </c>
      <c r="M333" s="11">
        <v>0.0</v>
      </c>
      <c r="N333" s="11">
        <v>0.0</v>
      </c>
      <c r="O333" s="11">
        <v>6.0</v>
      </c>
      <c r="P333" s="11">
        <v>0.0</v>
      </c>
      <c r="Q333" s="19"/>
      <c r="R333" s="19"/>
      <c r="S333" s="11"/>
    </row>
    <row r="334">
      <c r="A334" s="11" t="s">
        <v>1677</v>
      </c>
      <c r="B334" s="11" t="s">
        <v>35</v>
      </c>
      <c r="C334" s="12" t="s">
        <v>1678</v>
      </c>
      <c r="D334" s="185" t="s">
        <v>1537</v>
      </c>
      <c r="E334" s="11" t="s">
        <v>1679</v>
      </c>
      <c r="F334" s="14" t="s">
        <v>1472</v>
      </c>
      <c r="G334" s="14" t="str">
        <f t="shared" si="1"/>
        <v>33.706199</v>
      </c>
      <c r="H334" s="14" t="str">
        <f t="shared" si="2"/>
        <v>69.383107</v>
      </c>
      <c r="I334" s="11">
        <v>0.0</v>
      </c>
      <c r="J334" s="11">
        <v>50.0</v>
      </c>
      <c r="K334" s="11">
        <v>0.0</v>
      </c>
      <c r="L334" s="11">
        <v>0.0</v>
      </c>
      <c r="M334" s="11">
        <v>0.0</v>
      </c>
      <c r="N334" s="11">
        <v>0.0</v>
      </c>
      <c r="O334" s="11">
        <v>0.0</v>
      </c>
      <c r="P334" s="11">
        <v>1.0</v>
      </c>
      <c r="Q334" s="19"/>
      <c r="R334" s="19"/>
      <c r="S334" s="11"/>
    </row>
    <row r="335">
      <c r="A335" s="11" t="s">
        <v>1680</v>
      </c>
      <c r="B335" s="11" t="s">
        <v>35</v>
      </c>
      <c r="C335" s="12" t="s">
        <v>1681</v>
      </c>
      <c r="D335" s="185" t="s">
        <v>1537</v>
      </c>
      <c r="E335" s="11" t="s">
        <v>1683</v>
      </c>
      <c r="F335" s="14" t="s">
        <v>536</v>
      </c>
      <c r="G335" s="14" t="str">
        <f t="shared" si="1"/>
        <v>31.132511</v>
      </c>
      <c r="H335" s="14" t="str">
        <f t="shared" si="2"/>
        <v>64.212898</v>
      </c>
      <c r="I335" s="11">
        <v>14.0</v>
      </c>
      <c r="J335" s="11">
        <v>14.0</v>
      </c>
      <c r="K335" s="11">
        <v>0.0</v>
      </c>
      <c r="L335" s="11">
        <v>0.0</v>
      </c>
      <c r="M335" s="11">
        <v>0.0</v>
      </c>
      <c r="N335" s="11">
        <v>0.0</v>
      </c>
      <c r="O335" s="11">
        <v>8.0</v>
      </c>
      <c r="P335" s="11">
        <v>0.0</v>
      </c>
      <c r="Q335" s="19"/>
      <c r="R335" s="19"/>
      <c r="S335" s="11"/>
    </row>
    <row r="336">
      <c r="A336" s="11" t="s">
        <v>1685</v>
      </c>
      <c r="B336" s="11" t="s">
        <v>35</v>
      </c>
      <c r="C336" s="12" t="s">
        <v>1681</v>
      </c>
      <c r="D336" s="185" t="s">
        <v>1537</v>
      </c>
      <c r="E336" s="11" t="s">
        <v>1687</v>
      </c>
      <c r="F336" s="14" t="s">
        <v>536</v>
      </c>
      <c r="G336" s="14" t="str">
        <f t="shared" si="1"/>
        <v>31.132511</v>
      </c>
      <c r="H336" s="14" t="str">
        <f t="shared" si="2"/>
        <v>64.212898</v>
      </c>
      <c r="I336" s="11">
        <v>9.0</v>
      </c>
      <c r="J336" s="11">
        <v>9.0</v>
      </c>
      <c r="K336" s="11">
        <v>0.0</v>
      </c>
      <c r="L336" s="11">
        <v>0.0</v>
      </c>
      <c r="M336" s="11">
        <v>0.0</v>
      </c>
      <c r="N336" s="11">
        <v>0.0</v>
      </c>
      <c r="O336" s="11">
        <v>0.0</v>
      </c>
      <c r="P336" s="11">
        <v>1.0</v>
      </c>
      <c r="Q336" s="19"/>
      <c r="R336" s="19"/>
      <c r="S336" s="11"/>
    </row>
    <row r="337">
      <c r="A337" s="11" t="s">
        <v>1688</v>
      </c>
      <c r="B337" s="11" t="s">
        <v>35</v>
      </c>
      <c r="C337" s="12" t="s">
        <v>1689</v>
      </c>
      <c r="D337" s="185" t="s">
        <v>1537</v>
      </c>
      <c r="E337" s="11" t="s">
        <v>1692</v>
      </c>
      <c r="F337" s="14" t="s">
        <v>1691</v>
      </c>
      <c r="G337" s="14" t="str">
        <f t="shared" si="1"/>
        <v>36.694511</v>
      </c>
      <c r="H337" s="14" t="str">
        <f t="shared" si="2"/>
        <v>68.801574</v>
      </c>
      <c r="I337" s="11">
        <v>4.0</v>
      </c>
      <c r="J337" s="11">
        <v>13.0</v>
      </c>
      <c r="K337" s="11">
        <v>0.0</v>
      </c>
      <c r="L337" s="11">
        <v>0.0</v>
      </c>
      <c r="M337" s="11">
        <v>0.0</v>
      </c>
      <c r="N337" s="11">
        <v>0.0</v>
      </c>
      <c r="O337" s="11">
        <v>0.0</v>
      </c>
      <c r="P337" s="11">
        <v>0.0</v>
      </c>
      <c r="Q337" s="19"/>
      <c r="R337" s="19"/>
      <c r="S337" s="11"/>
    </row>
    <row r="338">
      <c r="A338" s="11" t="s">
        <v>1693</v>
      </c>
      <c r="B338" s="11" t="s">
        <v>35</v>
      </c>
      <c r="C338" s="12" t="s">
        <v>1694</v>
      </c>
      <c r="D338" s="185" t="s">
        <v>1537</v>
      </c>
      <c r="E338" s="11" t="s">
        <v>1697</v>
      </c>
      <c r="F338" s="14" t="s">
        <v>1696</v>
      </c>
      <c r="G338" s="14" t="str">
        <f t="shared" si="1"/>
        <v>34.108055</v>
      </c>
      <c r="H338" s="14" t="str">
        <f t="shared" si="2"/>
        <v>70.799722</v>
      </c>
      <c r="I338" s="11">
        <v>3.0</v>
      </c>
      <c r="J338" s="11">
        <v>4.0</v>
      </c>
      <c r="K338" s="11">
        <v>0.0</v>
      </c>
      <c r="L338" s="11">
        <v>0.0</v>
      </c>
      <c r="M338" s="11">
        <v>0.0</v>
      </c>
      <c r="N338" s="11">
        <v>0.0</v>
      </c>
      <c r="O338" s="11">
        <v>0.0</v>
      </c>
      <c r="P338" s="11">
        <v>1.0</v>
      </c>
      <c r="Q338" s="19"/>
      <c r="R338" s="19"/>
      <c r="S338" s="11"/>
    </row>
    <row r="339">
      <c r="A339" s="11" t="s">
        <v>1698</v>
      </c>
      <c r="B339" s="11" t="s">
        <v>35</v>
      </c>
      <c r="C339" s="12" t="s">
        <v>1699</v>
      </c>
      <c r="D339" s="185" t="s">
        <v>1537</v>
      </c>
      <c r="E339" s="11" t="s">
        <v>1701</v>
      </c>
      <c r="F339" s="14" t="s">
        <v>1119</v>
      </c>
      <c r="G339" s="14" t="str">
        <f t="shared" si="1"/>
        <v>37.122858</v>
      </c>
      <c r="H339" s="14" t="str">
        <f t="shared" si="2"/>
        <v>69.158119</v>
      </c>
      <c r="I339" s="11">
        <v>7.0</v>
      </c>
      <c r="J339" s="11">
        <v>7.0</v>
      </c>
      <c r="K339" s="11">
        <v>0.0</v>
      </c>
      <c r="L339" s="11">
        <v>0.0</v>
      </c>
      <c r="M339" s="11">
        <v>0.0</v>
      </c>
      <c r="N339" s="11">
        <v>0.0</v>
      </c>
      <c r="O339" s="11">
        <v>0.0</v>
      </c>
      <c r="P339" s="11">
        <v>0.0</v>
      </c>
      <c r="Q339" s="19"/>
      <c r="R339" s="19"/>
      <c r="S339" s="11"/>
    </row>
    <row r="340">
      <c r="A340" s="11" t="s">
        <v>1702</v>
      </c>
      <c r="B340" s="11" t="s">
        <v>35</v>
      </c>
      <c r="C340" s="12" t="s">
        <v>1703</v>
      </c>
      <c r="D340" s="185" t="s">
        <v>1537</v>
      </c>
      <c r="E340" s="11" t="s">
        <v>1705</v>
      </c>
      <c r="F340" s="14" t="s">
        <v>1321</v>
      </c>
      <c r="G340" s="14" t="str">
        <f t="shared" si="1"/>
        <v>32.666404</v>
      </c>
      <c r="H340" s="14" t="str">
        <f t="shared" si="2"/>
        <v>65.903629</v>
      </c>
      <c r="I340" s="11">
        <v>25.0</v>
      </c>
      <c r="J340" s="11">
        <v>25.0</v>
      </c>
      <c r="K340" s="11">
        <v>0.0</v>
      </c>
      <c r="L340" s="11">
        <v>0.0</v>
      </c>
      <c r="M340" s="11">
        <v>0.0</v>
      </c>
      <c r="N340" s="11">
        <v>0.0</v>
      </c>
      <c r="O340" s="11">
        <v>20.0</v>
      </c>
      <c r="P340" s="11">
        <v>0.0</v>
      </c>
      <c r="Q340" s="19"/>
      <c r="R340" s="19"/>
      <c r="S340" s="11"/>
    </row>
    <row r="341">
      <c r="A341" s="11" t="s">
        <v>1707</v>
      </c>
      <c r="B341" s="11" t="s">
        <v>35</v>
      </c>
      <c r="C341" s="12" t="s">
        <v>1708</v>
      </c>
      <c r="D341" s="185" t="s">
        <v>1537</v>
      </c>
      <c r="E341" s="11" t="s">
        <v>274</v>
      </c>
      <c r="F341" s="14" t="s">
        <v>273</v>
      </c>
      <c r="G341" s="14" t="str">
        <f t="shared" si="1"/>
        <v>34.08218</v>
      </c>
      <c r="H341" s="14" t="str">
        <f t="shared" si="2"/>
        <v>0.667034</v>
      </c>
      <c r="I341" s="11">
        <v>1.0</v>
      </c>
      <c r="J341" s="11">
        <v>1.0</v>
      </c>
      <c r="K341" s="11">
        <v>0.0</v>
      </c>
      <c r="L341" s="11">
        <v>0.0</v>
      </c>
      <c r="M341" s="11">
        <v>0.0</v>
      </c>
      <c r="N341" s="11">
        <v>0.0</v>
      </c>
      <c r="O341" s="11">
        <v>0.0</v>
      </c>
      <c r="P341" s="11">
        <v>0.0</v>
      </c>
      <c r="Q341" s="19"/>
      <c r="R341" s="19"/>
      <c r="S341" s="11"/>
    </row>
    <row r="342">
      <c r="A342" s="11" t="s">
        <v>1710</v>
      </c>
      <c r="B342" s="11" t="s">
        <v>35</v>
      </c>
      <c r="C342" s="12" t="s">
        <v>1711</v>
      </c>
      <c r="D342" s="185" t="s">
        <v>1537</v>
      </c>
      <c r="E342" s="11" t="s">
        <v>1713</v>
      </c>
      <c r="F342" s="14" t="s">
        <v>228</v>
      </c>
      <c r="G342" s="14" t="str">
        <f t="shared" si="1"/>
        <v>34.263148</v>
      </c>
      <c r="H342" s="14" t="str">
        <f t="shared" si="2"/>
        <v>70.788209</v>
      </c>
      <c r="I342" s="11">
        <v>10.0</v>
      </c>
      <c r="J342" s="11">
        <v>10.0</v>
      </c>
      <c r="K342" s="11">
        <v>0.0</v>
      </c>
      <c r="L342" s="11">
        <v>0.0</v>
      </c>
      <c r="M342" s="11">
        <v>0.0</v>
      </c>
      <c r="N342" s="11">
        <v>0.0</v>
      </c>
      <c r="O342" s="11">
        <v>0.0</v>
      </c>
      <c r="P342" s="11">
        <v>0.0</v>
      </c>
      <c r="Q342" s="19"/>
      <c r="R342" s="19"/>
      <c r="S342" s="11"/>
    </row>
    <row r="343">
      <c r="A343" s="11" t="s">
        <v>1714</v>
      </c>
      <c r="B343" s="11" t="s">
        <v>35</v>
      </c>
      <c r="C343" s="12" t="s">
        <v>1715</v>
      </c>
      <c r="D343" s="185" t="s">
        <v>1537</v>
      </c>
      <c r="E343" s="11" t="s">
        <v>1718</v>
      </c>
      <c r="F343" s="14" t="s">
        <v>1717</v>
      </c>
      <c r="G343" s="14" t="str">
        <f t="shared" si="1"/>
        <v>31.626619</v>
      </c>
      <c r="H343" s="14" t="str">
        <f t="shared" si="2"/>
        <v>64.254318</v>
      </c>
      <c r="I343" s="11">
        <v>2.0</v>
      </c>
      <c r="J343" s="11">
        <v>10.0</v>
      </c>
      <c r="K343" s="11">
        <v>0.0</v>
      </c>
      <c r="L343" s="11">
        <v>0.0</v>
      </c>
      <c r="M343" s="11">
        <v>0.0</v>
      </c>
      <c r="N343" s="11">
        <v>0.0</v>
      </c>
      <c r="O343" s="11">
        <v>0.0</v>
      </c>
      <c r="P343" s="11">
        <v>0.0</v>
      </c>
      <c r="Q343" s="19"/>
      <c r="R343" s="19"/>
      <c r="S343" s="11"/>
    </row>
    <row r="344">
      <c r="A344" s="11" t="s">
        <v>1719</v>
      </c>
      <c r="B344" s="11" t="s">
        <v>35</v>
      </c>
      <c r="C344" s="12" t="s">
        <v>1720</v>
      </c>
      <c r="D344" s="185" t="s">
        <v>1537</v>
      </c>
      <c r="E344" s="11" t="s">
        <v>616</v>
      </c>
      <c r="F344" s="14" t="s">
        <v>215</v>
      </c>
      <c r="G344" s="14" t="str">
        <f t="shared" si="1"/>
        <v>34.171831</v>
      </c>
      <c r="H344" s="14" t="str">
        <f t="shared" si="2"/>
        <v>70.621679</v>
      </c>
      <c r="I344" s="11">
        <v>0.0</v>
      </c>
      <c r="J344" s="11">
        <v>0.0</v>
      </c>
      <c r="K344" s="11">
        <v>0.0</v>
      </c>
      <c r="L344" s="11">
        <v>0.0</v>
      </c>
      <c r="M344" s="11">
        <v>0.0</v>
      </c>
      <c r="N344" s="11">
        <v>0.0</v>
      </c>
      <c r="O344" s="11">
        <v>0.0</v>
      </c>
      <c r="P344" s="11">
        <v>0.0</v>
      </c>
      <c r="Q344" s="19"/>
      <c r="R344" s="19"/>
      <c r="S344" s="11"/>
    </row>
    <row r="345">
      <c r="A345" s="11" t="s">
        <v>1721</v>
      </c>
      <c r="B345" s="11" t="s">
        <v>35</v>
      </c>
      <c r="C345" s="12" t="s">
        <v>1722</v>
      </c>
      <c r="D345" s="185" t="s">
        <v>1537</v>
      </c>
      <c r="E345" s="11" t="s">
        <v>1724</v>
      </c>
      <c r="F345" s="14" t="s">
        <v>160</v>
      </c>
      <c r="G345" s="14" t="str">
        <f t="shared" si="1"/>
        <v>34.846589</v>
      </c>
      <c r="H345" s="14" t="str">
        <f t="shared" si="2"/>
        <v>71.097316</v>
      </c>
      <c r="I345" s="11">
        <v>3.0</v>
      </c>
      <c r="J345" s="11">
        <v>3.0</v>
      </c>
      <c r="K345" s="11">
        <v>0.0</v>
      </c>
      <c r="L345" s="11">
        <v>0.0</v>
      </c>
      <c r="M345" s="11">
        <v>0.0</v>
      </c>
      <c r="N345" s="11">
        <v>0.0</v>
      </c>
      <c r="O345" s="11">
        <v>1.0</v>
      </c>
      <c r="P345" s="11">
        <v>0.0</v>
      </c>
      <c r="Q345" s="19"/>
      <c r="R345" s="19"/>
      <c r="S345" s="11"/>
    </row>
    <row r="346">
      <c r="A346" s="11" t="s">
        <v>1725</v>
      </c>
      <c r="B346" s="11" t="s">
        <v>35</v>
      </c>
      <c r="C346" s="12" t="s">
        <v>1722</v>
      </c>
      <c r="D346" s="185" t="s">
        <v>1537</v>
      </c>
      <c r="E346" s="11" t="s">
        <v>1729</v>
      </c>
      <c r="F346" s="14" t="s">
        <v>1728</v>
      </c>
      <c r="G346" s="14" t="str">
        <f t="shared" si="1"/>
        <v>32.929848</v>
      </c>
      <c r="H346" s="14" t="str">
        <f t="shared" si="2"/>
        <v>66.689096</v>
      </c>
      <c r="I346" s="11">
        <v>2.0</v>
      </c>
      <c r="J346" s="11">
        <v>4.0</v>
      </c>
      <c r="K346" s="11">
        <v>0.0</v>
      </c>
      <c r="L346" s="11">
        <v>0.0</v>
      </c>
      <c r="M346" s="11">
        <v>0.0</v>
      </c>
      <c r="N346" s="11">
        <v>0.0</v>
      </c>
      <c r="O346" s="11">
        <v>0.0</v>
      </c>
      <c r="P346" s="11">
        <v>0.0</v>
      </c>
      <c r="Q346" s="19"/>
      <c r="R346" s="19"/>
      <c r="S346" s="11"/>
    </row>
    <row r="347">
      <c r="A347" s="11" t="s">
        <v>1732</v>
      </c>
      <c r="B347" s="11" t="s">
        <v>35</v>
      </c>
      <c r="C347" s="12" t="s">
        <v>1733</v>
      </c>
      <c r="D347" s="185" t="s">
        <v>1537</v>
      </c>
      <c r="E347" s="11" t="s">
        <v>274</v>
      </c>
      <c r="F347" s="14" t="s">
        <v>273</v>
      </c>
      <c r="G347" s="14" t="str">
        <f t="shared" si="1"/>
        <v>34.08218</v>
      </c>
      <c r="H347" s="14" t="str">
        <f t="shared" si="2"/>
        <v>0.667034</v>
      </c>
      <c r="I347" s="11">
        <v>11.0</v>
      </c>
      <c r="J347" s="11">
        <v>11.0</v>
      </c>
      <c r="K347" s="11">
        <v>0.0</v>
      </c>
      <c r="L347" s="11">
        <v>0.0</v>
      </c>
      <c r="M347" s="11">
        <v>0.0</v>
      </c>
      <c r="N347" s="11">
        <v>0.0</v>
      </c>
      <c r="O347" s="11">
        <v>0.0</v>
      </c>
      <c r="P347" s="11">
        <v>0.0</v>
      </c>
      <c r="Q347" s="19"/>
      <c r="R347" s="19"/>
      <c r="S347" s="11"/>
    </row>
    <row r="348">
      <c r="A348" s="11" t="s">
        <v>1736</v>
      </c>
      <c r="B348" s="11" t="s">
        <v>35</v>
      </c>
      <c r="C348" s="12" t="s">
        <v>1733</v>
      </c>
      <c r="D348" s="185" t="s">
        <v>1537</v>
      </c>
      <c r="E348" s="11" t="s">
        <v>1738</v>
      </c>
      <c r="F348" s="14" t="s">
        <v>1413</v>
      </c>
      <c r="G348" s="14" t="str">
        <f t="shared" si="1"/>
        <v>34.273230</v>
      </c>
      <c r="H348" s="14" t="str">
        <f t="shared" si="2"/>
        <v>70.074131</v>
      </c>
      <c r="I348" s="11">
        <v>4.0</v>
      </c>
      <c r="J348" s="11">
        <v>4.0</v>
      </c>
      <c r="K348" s="11">
        <v>0.0</v>
      </c>
      <c r="L348" s="11">
        <v>0.0</v>
      </c>
      <c r="M348" s="11">
        <v>0.0</v>
      </c>
      <c r="N348" s="11">
        <v>0.0</v>
      </c>
      <c r="O348" s="11">
        <v>0.0</v>
      </c>
      <c r="P348" s="11">
        <v>0.0</v>
      </c>
      <c r="Q348" s="19"/>
      <c r="R348" s="19"/>
      <c r="S348" s="11"/>
    </row>
    <row r="349">
      <c r="A349" s="11" t="s">
        <v>1740</v>
      </c>
      <c r="B349" s="11" t="s">
        <v>35</v>
      </c>
      <c r="C349" s="12" t="s">
        <v>1741</v>
      </c>
      <c r="D349" s="185" t="s">
        <v>1537</v>
      </c>
      <c r="E349" s="11" t="s">
        <v>1744</v>
      </c>
      <c r="F349" s="14" t="s">
        <v>1223</v>
      </c>
      <c r="G349" s="14" t="str">
        <f t="shared" si="1"/>
        <v>31.363647</v>
      </c>
      <c r="H349" s="14" t="str">
        <f t="shared" si="2"/>
        <v>63.958611</v>
      </c>
      <c r="I349" s="11">
        <v>1.0</v>
      </c>
      <c r="J349" s="11">
        <v>42.0</v>
      </c>
      <c r="K349" s="11">
        <v>0.0</v>
      </c>
      <c r="L349" s="11">
        <v>0.0</v>
      </c>
      <c r="M349" s="11">
        <v>0.0</v>
      </c>
      <c r="N349" s="11">
        <v>0.0</v>
      </c>
      <c r="O349" s="11">
        <v>0.0</v>
      </c>
      <c r="P349" s="11">
        <v>0.0</v>
      </c>
      <c r="Q349" s="19"/>
      <c r="R349" s="19"/>
      <c r="S349" s="11"/>
    </row>
    <row r="350">
      <c r="A350" s="11" t="s">
        <v>1746</v>
      </c>
      <c r="B350" s="11" t="s">
        <v>35</v>
      </c>
      <c r="C350" s="12" t="s">
        <v>1741</v>
      </c>
      <c r="D350" s="185" t="s">
        <v>1537</v>
      </c>
      <c r="E350" s="11" t="s">
        <v>1748</v>
      </c>
      <c r="F350" s="14" t="s">
        <v>885</v>
      </c>
      <c r="G350" s="14" t="str">
        <f t="shared" si="1"/>
        <v>31.664217</v>
      </c>
      <c r="H350" s="14" t="str">
        <f t="shared" si="2"/>
        <v>64.266149</v>
      </c>
      <c r="I350" s="11">
        <v>15.0</v>
      </c>
      <c r="J350" s="11">
        <v>15.0</v>
      </c>
      <c r="K350" s="11">
        <v>0.0</v>
      </c>
      <c r="L350" s="11">
        <v>0.0</v>
      </c>
      <c r="M350" s="11">
        <v>0.0</v>
      </c>
      <c r="N350" s="11">
        <v>0.0</v>
      </c>
      <c r="O350" s="11">
        <v>9.0</v>
      </c>
      <c r="P350" s="11">
        <v>0.0</v>
      </c>
      <c r="Q350" s="19"/>
      <c r="R350" s="19"/>
      <c r="S350" s="11"/>
    </row>
    <row r="351">
      <c r="A351" s="11" t="s">
        <v>1749</v>
      </c>
      <c r="B351" s="11" t="s">
        <v>35</v>
      </c>
      <c r="C351" s="12" t="s">
        <v>1750</v>
      </c>
      <c r="D351" s="185" t="s">
        <v>1537</v>
      </c>
      <c r="E351" s="11" t="s">
        <v>1752</v>
      </c>
      <c r="F351" s="14" t="s">
        <v>215</v>
      </c>
      <c r="G351" s="14" t="str">
        <f t="shared" si="1"/>
        <v>34.171831</v>
      </c>
      <c r="H351" s="14" t="str">
        <f t="shared" si="2"/>
        <v>70.621679</v>
      </c>
      <c r="I351" s="11">
        <v>14.0</v>
      </c>
      <c r="J351" s="11">
        <v>14.0</v>
      </c>
      <c r="K351" s="11">
        <v>0.0</v>
      </c>
      <c r="L351" s="11">
        <v>0.0</v>
      </c>
      <c r="M351" s="11">
        <v>0.0</v>
      </c>
      <c r="N351" s="11">
        <v>0.0</v>
      </c>
      <c r="O351" s="11">
        <v>11.0</v>
      </c>
      <c r="P351" s="11">
        <v>1.0</v>
      </c>
      <c r="Q351" s="19"/>
      <c r="R351" s="19"/>
      <c r="S351" s="11"/>
    </row>
    <row r="352">
      <c r="A352" s="11" t="s">
        <v>1753</v>
      </c>
      <c r="B352" s="11" t="s">
        <v>35</v>
      </c>
      <c r="C352" s="12" t="s">
        <v>1754</v>
      </c>
      <c r="D352" s="185" t="s">
        <v>1537</v>
      </c>
      <c r="E352" s="11" t="s">
        <v>1757</v>
      </c>
      <c r="F352" s="14" t="s">
        <v>1756</v>
      </c>
      <c r="G352" s="14" t="str">
        <f t="shared" si="1"/>
        <v>33.330066</v>
      </c>
      <c r="H352" s="14" t="str">
        <f t="shared" si="2"/>
        <v>69.192391</v>
      </c>
      <c r="I352" s="11">
        <v>7.0</v>
      </c>
      <c r="J352" s="11">
        <v>7.0</v>
      </c>
      <c r="K352" s="11">
        <v>0.0</v>
      </c>
      <c r="L352" s="11">
        <v>0.0</v>
      </c>
      <c r="M352" s="11">
        <v>0.0</v>
      </c>
      <c r="N352" s="11">
        <v>0.0</v>
      </c>
      <c r="O352" s="11">
        <v>0.0</v>
      </c>
      <c r="P352" s="11">
        <v>1.0</v>
      </c>
      <c r="Q352" s="19"/>
      <c r="R352" s="19"/>
      <c r="S352" s="11"/>
    </row>
    <row r="353">
      <c r="A353" s="11" t="s">
        <v>1758</v>
      </c>
      <c r="B353" s="11" t="s">
        <v>35</v>
      </c>
      <c r="C353" s="12" t="s">
        <v>1754</v>
      </c>
      <c r="D353" s="185" t="s">
        <v>1537</v>
      </c>
      <c r="E353" s="11" t="s">
        <v>1760</v>
      </c>
      <c r="F353" s="14" t="s">
        <v>1756</v>
      </c>
      <c r="G353" s="14" t="str">
        <f t="shared" si="1"/>
        <v>33.330066</v>
      </c>
      <c r="H353" s="14" t="str">
        <f t="shared" si="2"/>
        <v>69.192391</v>
      </c>
      <c r="I353" s="11">
        <v>7.0</v>
      </c>
      <c r="J353" s="11">
        <v>16.0</v>
      </c>
      <c r="K353" s="11">
        <v>0.0</v>
      </c>
      <c r="L353" s="11">
        <v>1.0</v>
      </c>
      <c r="M353" s="11">
        <v>0.0</v>
      </c>
      <c r="N353" s="11">
        <v>0.0</v>
      </c>
      <c r="O353" s="11">
        <v>0.0</v>
      </c>
      <c r="P353" s="11">
        <v>0.0</v>
      </c>
      <c r="Q353" s="19"/>
      <c r="R353" s="19"/>
      <c r="S353" s="11"/>
    </row>
    <row r="354">
      <c r="A354" s="11" t="s">
        <v>1762</v>
      </c>
      <c r="B354" s="11" t="s">
        <v>35</v>
      </c>
      <c r="C354" s="12" t="s">
        <v>1763</v>
      </c>
      <c r="D354" s="185" t="s">
        <v>1537</v>
      </c>
      <c r="E354" s="11" t="s">
        <v>1767</v>
      </c>
      <c r="F354" s="14" t="s">
        <v>1766</v>
      </c>
      <c r="G354" s="14" t="str">
        <f t="shared" si="1"/>
        <v>34.689768</v>
      </c>
      <c r="H354" s="14" t="str">
        <f t="shared" si="2"/>
        <v>70.145580</v>
      </c>
      <c r="I354" s="11">
        <v>2.0</v>
      </c>
      <c r="J354" s="11">
        <v>2.0</v>
      </c>
      <c r="K354" s="11">
        <v>0.0</v>
      </c>
      <c r="L354" s="11">
        <v>0.0</v>
      </c>
      <c r="M354" s="11">
        <v>0.0</v>
      </c>
      <c r="N354" s="11">
        <v>0.0</v>
      </c>
      <c r="O354" s="11">
        <v>0.0</v>
      </c>
      <c r="P354" s="11">
        <v>1.0</v>
      </c>
      <c r="Q354" s="19"/>
      <c r="R354" s="19"/>
      <c r="S354" s="11"/>
    </row>
    <row r="355">
      <c r="A355" s="11" t="s">
        <v>1768</v>
      </c>
      <c r="B355" s="11" t="s">
        <v>35</v>
      </c>
      <c r="C355" s="12" t="s">
        <v>1769</v>
      </c>
      <c r="D355" s="185" t="s">
        <v>1537</v>
      </c>
      <c r="E355" s="11" t="s">
        <v>1773</v>
      </c>
      <c r="F355" s="14" t="s">
        <v>1772</v>
      </c>
      <c r="G355" s="14" t="str">
        <f t="shared" si="1"/>
        <v>36.681449</v>
      </c>
      <c r="H355" s="14" t="str">
        <f t="shared" si="2"/>
        <v>69.114905</v>
      </c>
      <c r="I355" s="11">
        <v>5.0</v>
      </c>
      <c r="J355" s="11">
        <v>5.0</v>
      </c>
      <c r="K355" s="11">
        <v>0.0</v>
      </c>
      <c r="L355" s="11">
        <v>0.0</v>
      </c>
      <c r="M355" s="11">
        <v>0.0</v>
      </c>
      <c r="N355" s="11">
        <v>0.0</v>
      </c>
      <c r="O355" s="11">
        <v>1.0</v>
      </c>
      <c r="P355" s="11">
        <v>1.0</v>
      </c>
      <c r="Q355" s="19"/>
      <c r="R355" s="19"/>
      <c r="S355" s="11"/>
    </row>
    <row r="356">
      <c r="A356" s="11" t="s">
        <v>1774</v>
      </c>
      <c r="B356" s="11" t="s">
        <v>35</v>
      </c>
      <c r="C356" s="12" t="s">
        <v>1769</v>
      </c>
      <c r="D356" s="185" t="s">
        <v>1537</v>
      </c>
      <c r="E356" s="11" t="s">
        <v>170</v>
      </c>
      <c r="F356" s="14" t="s">
        <v>160</v>
      </c>
      <c r="G356" s="14" t="str">
        <f t="shared" si="1"/>
        <v>34.846589</v>
      </c>
      <c r="H356" s="14" t="str">
        <f t="shared" si="2"/>
        <v>71.097316</v>
      </c>
      <c r="I356" s="11">
        <v>5.0</v>
      </c>
      <c r="J356" s="11">
        <v>11.0</v>
      </c>
      <c r="K356" s="11">
        <v>0.0</v>
      </c>
      <c r="L356" s="11">
        <v>0.0</v>
      </c>
      <c r="M356" s="11">
        <v>0.0</v>
      </c>
      <c r="N356" s="11">
        <v>0.0</v>
      </c>
      <c r="O356" s="11">
        <v>0.0</v>
      </c>
      <c r="P356" s="11">
        <v>1.0</v>
      </c>
      <c r="Q356" s="19"/>
      <c r="R356" s="19"/>
      <c r="S356" s="11"/>
    </row>
    <row r="357">
      <c r="A357" s="11" t="s">
        <v>1776</v>
      </c>
      <c r="B357" s="11" t="s">
        <v>35</v>
      </c>
      <c r="C357" s="12" t="s">
        <v>1777</v>
      </c>
      <c r="D357" s="185" t="s">
        <v>1537</v>
      </c>
      <c r="E357" s="11" t="s">
        <v>1779</v>
      </c>
      <c r="F357" s="14" t="s">
        <v>228</v>
      </c>
      <c r="G357" s="14" t="str">
        <f t="shared" si="1"/>
        <v>34.263148</v>
      </c>
      <c r="H357" s="14" t="str">
        <f t="shared" si="2"/>
        <v>70.788209</v>
      </c>
      <c r="I357" s="11">
        <v>8.0</v>
      </c>
      <c r="J357" s="11">
        <v>8.0</v>
      </c>
      <c r="K357" s="11">
        <v>0.0</v>
      </c>
      <c r="L357" s="11">
        <v>0.0</v>
      </c>
      <c r="M357" s="11">
        <v>0.0</v>
      </c>
      <c r="N357" s="11">
        <v>0.0</v>
      </c>
      <c r="O357" s="11">
        <v>0.0</v>
      </c>
      <c r="P357" s="11">
        <v>1.0</v>
      </c>
      <c r="Q357" s="19"/>
      <c r="R357" s="19"/>
      <c r="S357" s="11"/>
    </row>
    <row r="358">
      <c r="A358" s="11" t="s">
        <v>1780</v>
      </c>
      <c r="B358" s="11" t="s">
        <v>35</v>
      </c>
      <c r="C358" s="12" t="s">
        <v>1781</v>
      </c>
      <c r="D358" s="185" t="s">
        <v>1537</v>
      </c>
      <c r="E358" s="11" t="s">
        <v>1783</v>
      </c>
      <c r="F358" s="14" t="s">
        <v>1375</v>
      </c>
      <c r="G358" s="14" t="str">
        <f t="shared" si="1"/>
        <v>31.477710</v>
      </c>
      <c r="H358" s="14" t="str">
        <f t="shared" si="2"/>
        <v>64.289821</v>
      </c>
      <c r="I358" s="11">
        <v>0.0</v>
      </c>
      <c r="J358" s="11">
        <v>38.0</v>
      </c>
      <c r="K358" s="11">
        <v>0.0</v>
      </c>
      <c r="L358" s="11">
        <v>0.0</v>
      </c>
      <c r="M358" s="11">
        <v>0.0</v>
      </c>
      <c r="N358" s="11">
        <v>0.0</v>
      </c>
      <c r="O358" s="11">
        <v>0.0</v>
      </c>
      <c r="P358" s="11">
        <v>1.0</v>
      </c>
      <c r="Q358" s="19"/>
      <c r="R358" s="19"/>
      <c r="S358" s="11"/>
    </row>
    <row r="359">
      <c r="A359" s="11" t="s">
        <v>1784</v>
      </c>
      <c r="B359" s="11" t="s">
        <v>35</v>
      </c>
      <c r="C359" s="12" t="s">
        <v>1785</v>
      </c>
      <c r="D359" s="185" t="s">
        <v>1537</v>
      </c>
      <c r="E359" s="11" t="s">
        <v>1787</v>
      </c>
      <c r="F359" s="14" t="s">
        <v>243</v>
      </c>
      <c r="G359" s="14" t="str">
        <f t="shared" si="1"/>
        <v>34.910930</v>
      </c>
      <c r="H359" s="14" t="str">
        <f t="shared" si="2"/>
        <v>71.127398</v>
      </c>
      <c r="I359" s="11">
        <v>4.0</v>
      </c>
      <c r="J359" s="11">
        <v>4.0</v>
      </c>
      <c r="K359" s="11">
        <v>0.0</v>
      </c>
      <c r="L359" s="11">
        <v>0.0</v>
      </c>
      <c r="M359" s="11">
        <v>0.0</v>
      </c>
      <c r="N359" s="11">
        <v>0.0</v>
      </c>
      <c r="O359" s="11">
        <v>0.0</v>
      </c>
      <c r="P359" s="11">
        <v>1.0</v>
      </c>
      <c r="Q359" s="19"/>
      <c r="R359" s="19"/>
      <c r="S359" s="11"/>
    </row>
    <row r="360">
      <c r="A360" s="11" t="s">
        <v>1788</v>
      </c>
      <c r="B360" s="11" t="s">
        <v>35</v>
      </c>
      <c r="C360" s="12" t="s">
        <v>1785</v>
      </c>
      <c r="D360" s="185" t="s">
        <v>1537</v>
      </c>
      <c r="E360" s="11" t="s">
        <v>1791</v>
      </c>
      <c r="F360" s="14" t="s">
        <v>1790</v>
      </c>
      <c r="G360" s="14" t="str">
        <f t="shared" si="1"/>
        <v>31.829949</v>
      </c>
      <c r="H360" s="14" t="str">
        <f t="shared" si="2"/>
        <v>64.568108</v>
      </c>
      <c r="I360" s="11">
        <v>0.0</v>
      </c>
      <c r="J360" s="11">
        <v>0.0</v>
      </c>
      <c r="K360" s="11">
        <v>0.0</v>
      </c>
      <c r="L360" s="11">
        <v>0.0</v>
      </c>
      <c r="M360" s="11">
        <v>0.0</v>
      </c>
      <c r="N360" s="11">
        <v>0.0</v>
      </c>
      <c r="O360" s="11">
        <v>0.0</v>
      </c>
      <c r="P360" s="11">
        <v>1.0</v>
      </c>
      <c r="Q360" s="19"/>
      <c r="R360" s="19"/>
      <c r="S360" s="11"/>
    </row>
    <row r="361">
      <c r="A361" s="11" t="s">
        <v>1792</v>
      </c>
      <c r="B361" s="11" t="s">
        <v>35</v>
      </c>
      <c r="C361" s="12" t="s">
        <v>1793</v>
      </c>
      <c r="D361" s="185" t="s">
        <v>1537</v>
      </c>
      <c r="E361" s="11" t="s">
        <v>1791</v>
      </c>
      <c r="F361" s="14" t="s">
        <v>1790</v>
      </c>
      <c r="G361" s="14" t="str">
        <f t="shared" si="1"/>
        <v>31.829949</v>
      </c>
      <c r="H361" s="14" t="str">
        <f t="shared" si="2"/>
        <v>64.568108</v>
      </c>
      <c r="I361" s="11">
        <v>9.0</v>
      </c>
      <c r="J361" s="11">
        <v>16.0</v>
      </c>
      <c r="K361" s="11">
        <v>0.0</v>
      </c>
      <c r="L361" s="11">
        <v>0.0</v>
      </c>
      <c r="M361" s="11">
        <v>0.0</v>
      </c>
      <c r="N361" s="11">
        <v>0.0</v>
      </c>
      <c r="O361" s="11">
        <v>2.0</v>
      </c>
      <c r="P361" s="11">
        <v>1.0</v>
      </c>
      <c r="Q361" s="19"/>
      <c r="R361" s="19"/>
      <c r="S361" s="11"/>
    </row>
    <row r="362">
      <c r="A362" s="11" t="s">
        <v>1795</v>
      </c>
      <c r="B362" s="11" t="s">
        <v>35</v>
      </c>
      <c r="C362" s="12" t="s">
        <v>1793</v>
      </c>
      <c r="D362" s="185" t="s">
        <v>1537</v>
      </c>
      <c r="E362" s="11" t="s">
        <v>1273</v>
      </c>
      <c r="F362" s="14" t="s">
        <v>1223</v>
      </c>
      <c r="G362" s="14" t="str">
        <f t="shared" si="1"/>
        <v>31.363647</v>
      </c>
      <c r="H362" s="14" t="str">
        <f t="shared" si="2"/>
        <v>63.958611</v>
      </c>
      <c r="I362" s="11">
        <v>0.0</v>
      </c>
      <c r="J362" s="11">
        <v>0.0</v>
      </c>
      <c r="K362" s="11">
        <v>0.0</v>
      </c>
      <c r="L362" s="11">
        <v>0.0</v>
      </c>
      <c r="M362" s="11">
        <v>0.0</v>
      </c>
      <c r="N362" s="11">
        <v>0.0</v>
      </c>
      <c r="O362" s="11">
        <v>0.0</v>
      </c>
      <c r="P362" s="11">
        <v>1.0</v>
      </c>
      <c r="Q362" s="19"/>
      <c r="R362" s="19"/>
      <c r="S362" s="11"/>
    </row>
    <row r="363">
      <c r="A363" s="11" t="s">
        <v>1796</v>
      </c>
      <c r="B363" s="11" t="s">
        <v>35</v>
      </c>
      <c r="C363" s="12" t="s">
        <v>1797</v>
      </c>
      <c r="D363" s="185" t="s">
        <v>1537</v>
      </c>
      <c r="E363" s="11" t="s">
        <v>1799</v>
      </c>
      <c r="F363" s="14" t="s">
        <v>215</v>
      </c>
      <c r="G363" s="14" t="str">
        <f t="shared" si="1"/>
        <v>34.171831</v>
      </c>
      <c r="H363" s="14" t="str">
        <f t="shared" si="2"/>
        <v>70.621679</v>
      </c>
      <c r="I363" s="11">
        <v>0.0</v>
      </c>
      <c r="J363" s="11">
        <v>33.0</v>
      </c>
      <c r="K363" s="11">
        <v>0.0</v>
      </c>
      <c r="L363" s="11">
        <v>8.0</v>
      </c>
      <c r="M363" s="11">
        <v>0.0</v>
      </c>
      <c r="N363" s="11">
        <v>2.0</v>
      </c>
      <c r="O363" s="11">
        <v>0.0</v>
      </c>
      <c r="P363" s="11">
        <v>0.0</v>
      </c>
      <c r="Q363" s="19"/>
      <c r="R363" s="19"/>
      <c r="S363" s="11"/>
    </row>
    <row r="364">
      <c r="A364" s="11" t="s">
        <v>1801</v>
      </c>
      <c r="B364" s="11" t="s">
        <v>35</v>
      </c>
      <c r="C364" s="12" t="s">
        <v>1802</v>
      </c>
      <c r="D364" s="185" t="s">
        <v>1537</v>
      </c>
      <c r="E364" s="11" t="s">
        <v>1805</v>
      </c>
      <c r="F364" s="14" t="s">
        <v>160</v>
      </c>
      <c r="G364" s="14" t="str">
        <f t="shared" si="1"/>
        <v>34.846589</v>
      </c>
      <c r="H364" s="14" t="str">
        <f t="shared" si="2"/>
        <v>71.097316</v>
      </c>
      <c r="I364" s="11">
        <v>7.0</v>
      </c>
      <c r="J364" s="11">
        <v>7.0</v>
      </c>
      <c r="K364" s="11">
        <v>0.0</v>
      </c>
      <c r="L364" s="11">
        <v>0.0</v>
      </c>
      <c r="M364" s="11">
        <v>0.0</v>
      </c>
      <c r="N364" s="11">
        <v>0.0</v>
      </c>
      <c r="O364" s="11">
        <v>0.0</v>
      </c>
      <c r="P364" s="11">
        <v>0.0</v>
      </c>
      <c r="Q364" s="19"/>
      <c r="R364" s="19"/>
      <c r="S364" s="11"/>
    </row>
    <row r="365">
      <c r="A365" s="11" t="s">
        <v>1809</v>
      </c>
      <c r="B365" s="11" t="s">
        <v>35</v>
      </c>
      <c r="C365" s="12" t="s">
        <v>1810</v>
      </c>
      <c r="D365" s="185" t="s">
        <v>1537</v>
      </c>
      <c r="E365" s="11" t="s">
        <v>1814</v>
      </c>
      <c r="F365" s="14" t="s">
        <v>1813</v>
      </c>
      <c r="G365" s="14" t="str">
        <f t="shared" si="1"/>
        <v>33.539910</v>
      </c>
      <c r="H365" s="14" t="str">
        <f t="shared" si="2"/>
        <v>69.788262</v>
      </c>
      <c r="I365" s="11">
        <v>50.0</v>
      </c>
      <c r="J365" s="11">
        <v>50.0</v>
      </c>
      <c r="K365" s="11">
        <v>0.0</v>
      </c>
      <c r="L365" s="11">
        <v>0.0</v>
      </c>
      <c r="M365" s="11">
        <v>0.0</v>
      </c>
      <c r="N365" s="11">
        <v>0.0</v>
      </c>
      <c r="O365" s="11">
        <v>3.0</v>
      </c>
      <c r="P365" s="11">
        <v>0.0</v>
      </c>
      <c r="Q365" s="19"/>
      <c r="R365" s="19"/>
      <c r="S365" s="11"/>
    </row>
    <row r="366">
      <c r="A366" s="11" t="s">
        <v>1817</v>
      </c>
      <c r="B366" s="11" t="s">
        <v>35</v>
      </c>
      <c r="C366" s="12" t="s">
        <v>1818</v>
      </c>
      <c r="D366" s="185" t="s">
        <v>1537</v>
      </c>
      <c r="E366" s="11" t="s">
        <v>1820</v>
      </c>
      <c r="F366" s="14" t="s">
        <v>295</v>
      </c>
      <c r="G366" s="14" t="str">
        <f t="shared" si="1"/>
        <v>34.920175</v>
      </c>
      <c r="H366" s="14" t="str">
        <f t="shared" si="2"/>
        <v>70.764423</v>
      </c>
      <c r="I366" s="11">
        <v>3.0</v>
      </c>
      <c r="J366" s="11">
        <v>3.0</v>
      </c>
      <c r="K366" s="11">
        <v>0.0</v>
      </c>
      <c r="L366" s="11">
        <v>0.0</v>
      </c>
      <c r="M366" s="11">
        <v>0.0</v>
      </c>
      <c r="N366" s="11">
        <v>0.0</v>
      </c>
      <c r="O366" s="11">
        <v>0.0</v>
      </c>
      <c r="P366" s="11">
        <v>0.0</v>
      </c>
      <c r="Q366" s="19"/>
      <c r="R366" s="19"/>
      <c r="S366" s="11"/>
    </row>
    <row r="367">
      <c r="A367" s="11" t="s">
        <v>1821</v>
      </c>
      <c r="B367" s="11" t="s">
        <v>35</v>
      </c>
      <c r="C367" s="12" t="s">
        <v>1822</v>
      </c>
      <c r="D367" s="185" t="s">
        <v>1537</v>
      </c>
      <c r="E367" s="11" t="s">
        <v>1824</v>
      </c>
      <c r="F367" s="14" t="s">
        <v>1823</v>
      </c>
      <c r="G367" s="14" t="str">
        <f t="shared" si="1"/>
        <v>34.283333</v>
      </c>
      <c r="H367" s="14" t="str">
        <f t="shared" si="2"/>
        <v>69.566667</v>
      </c>
      <c r="I367" s="11">
        <v>2.0</v>
      </c>
      <c r="J367" s="11">
        <v>7.0</v>
      </c>
      <c r="K367" s="11">
        <v>0.0</v>
      </c>
      <c r="L367" s="11">
        <v>0.0</v>
      </c>
      <c r="M367" s="11">
        <v>0.0</v>
      </c>
      <c r="N367" s="11">
        <v>0.0</v>
      </c>
      <c r="O367" s="11">
        <v>0.0</v>
      </c>
      <c r="P367" s="11">
        <v>0.0</v>
      </c>
      <c r="Q367" s="19"/>
      <c r="R367" s="19"/>
      <c r="S367" s="11"/>
    </row>
    <row r="368">
      <c r="A368" s="11" t="s">
        <v>1825</v>
      </c>
      <c r="B368" s="11" t="s">
        <v>35</v>
      </c>
      <c r="C368" s="12" t="s">
        <v>1826</v>
      </c>
      <c r="D368" s="185" t="s">
        <v>1537</v>
      </c>
      <c r="E368" s="11" t="s">
        <v>1830</v>
      </c>
      <c r="F368" s="14" t="s">
        <v>1829</v>
      </c>
      <c r="G368" s="14" t="str">
        <f t="shared" si="1"/>
        <v>34.783249</v>
      </c>
      <c r="H368" s="14" t="str">
        <f t="shared" si="2"/>
        <v>70.107996</v>
      </c>
      <c r="I368" s="11">
        <v>8.0</v>
      </c>
      <c r="J368" s="11">
        <v>8.0</v>
      </c>
      <c r="K368" s="11">
        <v>0.0</v>
      </c>
      <c r="L368" s="11">
        <v>0.0</v>
      </c>
      <c r="M368" s="11">
        <v>0.0</v>
      </c>
      <c r="N368" s="11">
        <v>0.0</v>
      </c>
      <c r="O368" s="11">
        <v>0.0</v>
      </c>
      <c r="P368" s="11">
        <v>1.0</v>
      </c>
      <c r="Q368" s="19"/>
      <c r="R368" s="19"/>
      <c r="S368" s="11"/>
    </row>
    <row r="369">
      <c r="A369" s="11" t="s">
        <v>1831</v>
      </c>
      <c r="B369" s="11" t="s">
        <v>35</v>
      </c>
      <c r="C369" s="12" t="s">
        <v>1832</v>
      </c>
      <c r="D369" s="185" t="s">
        <v>1537</v>
      </c>
      <c r="E369" s="11" t="s">
        <v>1833</v>
      </c>
      <c r="F369" s="14" t="s">
        <v>215</v>
      </c>
      <c r="G369" s="14" t="str">
        <f t="shared" si="1"/>
        <v>34.171831</v>
      </c>
      <c r="H369" s="14" t="str">
        <f t="shared" si="2"/>
        <v>70.621679</v>
      </c>
      <c r="I369" s="11">
        <v>0.0</v>
      </c>
      <c r="J369" s="11">
        <v>21.0</v>
      </c>
      <c r="K369" s="11">
        <v>0.0</v>
      </c>
      <c r="L369" s="11">
        <v>16.0</v>
      </c>
      <c r="M369" s="11">
        <v>0.0</v>
      </c>
      <c r="N369" s="11">
        <v>2.0</v>
      </c>
      <c r="O369" s="11">
        <v>0.0</v>
      </c>
      <c r="P369" s="11">
        <v>0.0</v>
      </c>
      <c r="Q369" s="19"/>
      <c r="R369" s="19"/>
      <c r="S369" s="11"/>
    </row>
    <row r="370">
      <c r="A370" s="11" t="s">
        <v>1834</v>
      </c>
      <c r="B370" s="11" t="s">
        <v>35</v>
      </c>
      <c r="C370" s="12" t="s">
        <v>1832</v>
      </c>
      <c r="D370" s="185" t="s">
        <v>1537</v>
      </c>
      <c r="E370" s="11" t="s">
        <v>1836</v>
      </c>
      <c r="F370" s="14" t="s">
        <v>66</v>
      </c>
      <c r="G370" s="14" t="str">
        <f t="shared" si="1"/>
        <v>34.872898</v>
      </c>
      <c r="H370" s="14" t="str">
        <f t="shared" si="2"/>
        <v>71.155620</v>
      </c>
      <c r="I370" s="11">
        <v>4.0</v>
      </c>
      <c r="J370" s="11">
        <v>4.0</v>
      </c>
      <c r="K370" s="11">
        <v>0.0</v>
      </c>
      <c r="L370" s="11">
        <v>0.0</v>
      </c>
      <c r="M370" s="11">
        <v>0.0</v>
      </c>
      <c r="N370" s="11">
        <v>0.0</v>
      </c>
      <c r="O370" s="11">
        <v>0.0</v>
      </c>
      <c r="P370" s="11">
        <v>1.0</v>
      </c>
      <c r="Q370" s="19"/>
      <c r="R370" s="19"/>
      <c r="S370" s="11"/>
    </row>
    <row r="371">
      <c r="A371" s="11" t="s">
        <v>1838</v>
      </c>
      <c r="B371" s="11" t="s">
        <v>35</v>
      </c>
      <c r="C371" s="12" t="s">
        <v>1839</v>
      </c>
      <c r="D371" s="185" t="s">
        <v>1537</v>
      </c>
      <c r="E371" s="11" t="s">
        <v>1661</v>
      </c>
      <c r="F371" s="14" t="s">
        <v>445</v>
      </c>
      <c r="G371" s="14" t="str">
        <f t="shared" si="1"/>
        <v>34.351349</v>
      </c>
      <c r="H371" s="14" t="str">
        <f t="shared" si="2"/>
        <v>68.238533</v>
      </c>
      <c r="I371" s="11">
        <v>9.0</v>
      </c>
      <c r="J371" s="11">
        <v>9.0</v>
      </c>
      <c r="K371" s="11">
        <v>0.0</v>
      </c>
      <c r="L371" s="11">
        <v>0.0</v>
      </c>
      <c r="M371" s="11">
        <v>0.0</v>
      </c>
      <c r="N371" s="11">
        <v>0.0</v>
      </c>
      <c r="O371" s="11">
        <v>0.0</v>
      </c>
      <c r="P371" s="11">
        <v>0.0</v>
      </c>
      <c r="Q371" s="19"/>
      <c r="R371" s="19"/>
      <c r="S371" s="11"/>
    </row>
    <row r="372">
      <c r="A372" s="11" t="s">
        <v>1841</v>
      </c>
      <c r="B372" s="11" t="s">
        <v>35</v>
      </c>
      <c r="C372" s="12" t="s">
        <v>1842</v>
      </c>
      <c r="D372" s="185" t="s">
        <v>1537</v>
      </c>
      <c r="E372" s="11" t="s">
        <v>1844</v>
      </c>
      <c r="F372" s="14" t="s">
        <v>1592</v>
      </c>
      <c r="G372" s="14" t="str">
        <f t="shared" si="1"/>
        <v>32.402668</v>
      </c>
      <c r="H372" s="14" t="str">
        <f t="shared" si="2"/>
        <v>67.856978</v>
      </c>
      <c r="I372" s="11">
        <v>5.0</v>
      </c>
      <c r="J372" s="11">
        <v>5.0</v>
      </c>
      <c r="K372" s="11">
        <v>0.0</v>
      </c>
      <c r="L372" s="11">
        <v>0.0</v>
      </c>
      <c r="M372" s="11">
        <v>0.0</v>
      </c>
      <c r="N372" s="11">
        <v>0.0</v>
      </c>
      <c r="O372" s="11">
        <v>0.0</v>
      </c>
      <c r="P372" s="11">
        <v>1.0</v>
      </c>
      <c r="Q372" s="19"/>
      <c r="R372" s="19"/>
      <c r="S372" s="11"/>
    </row>
    <row r="373">
      <c r="A373" s="11" t="s">
        <v>1846</v>
      </c>
      <c r="B373" s="11" t="s">
        <v>35</v>
      </c>
      <c r="C373" s="12" t="s">
        <v>1847</v>
      </c>
      <c r="D373" s="185" t="s">
        <v>1537</v>
      </c>
      <c r="E373" s="11" t="s">
        <v>274</v>
      </c>
      <c r="F373" s="14" t="s">
        <v>1849</v>
      </c>
      <c r="G373" s="14" t="str">
        <f t="shared" si="1"/>
        <v>34.0818099</v>
      </c>
      <c r="H373" s="14" t="str">
        <f t="shared" si="2"/>
        <v>70.6651371</v>
      </c>
      <c r="I373" s="11">
        <v>45.0</v>
      </c>
      <c r="J373" s="11">
        <v>54.0</v>
      </c>
      <c r="K373" s="11">
        <v>0.0</v>
      </c>
      <c r="L373" s="11">
        <v>0.0</v>
      </c>
      <c r="M373" s="11">
        <v>0.0</v>
      </c>
      <c r="N373" s="11">
        <v>0.0</v>
      </c>
      <c r="O373" s="11">
        <v>0.0</v>
      </c>
      <c r="P373" s="11">
        <v>1.0</v>
      </c>
      <c r="Q373" s="19"/>
      <c r="R373" s="19"/>
      <c r="S373" s="11"/>
    </row>
    <row r="374">
      <c r="A374" s="11" t="s">
        <v>1850</v>
      </c>
      <c r="B374" s="11" t="s">
        <v>35</v>
      </c>
      <c r="C374" s="12" t="s">
        <v>1851</v>
      </c>
      <c r="D374" s="185" t="s">
        <v>1537</v>
      </c>
      <c r="E374" s="11" t="s">
        <v>1853</v>
      </c>
      <c r="F374" s="14" t="s">
        <v>273</v>
      </c>
      <c r="G374" s="14" t="str">
        <f t="shared" si="1"/>
        <v>34.08218</v>
      </c>
      <c r="H374" s="14" t="str">
        <f t="shared" si="2"/>
        <v>0.667034</v>
      </c>
      <c r="I374" s="11">
        <v>6.0</v>
      </c>
      <c r="J374" s="11">
        <v>6.0</v>
      </c>
      <c r="K374" s="11">
        <v>0.0</v>
      </c>
      <c r="L374" s="11">
        <v>0.0</v>
      </c>
      <c r="M374" s="11">
        <v>0.0</v>
      </c>
      <c r="N374" s="11">
        <v>0.0</v>
      </c>
      <c r="O374" s="11">
        <v>0.0</v>
      </c>
      <c r="P374" s="11">
        <v>1.0</v>
      </c>
      <c r="Q374" s="19"/>
      <c r="R374" s="19"/>
      <c r="S374" s="11"/>
    </row>
    <row r="375">
      <c r="A375" s="11" t="s">
        <v>1854</v>
      </c>
      <c r="B375" s="11" t="s">
        <v>35</v>
      </c>
      <c r="C375" s="12" t="s">
        <v>1855</v>
      </c>
      <c r="D375" s="185" t="s">
        <v>1537</v>
      </c>
      <c r="E375" s="11" t="s">
        <v>1858</v>
      </c>
      <c r="F375" s="14" t="s">
        <v>1857</v>
      </c>
      <c r="G375" s="14" t="str">
        <f t="shared" si="1"/>
        <v>32.074077</v>
      </c>
      <c r="H375" s="14" t="str">
        <f t="shared" si="2"/>
        <v>66.141526</v>
      </c>
      <c r="I375" s="11">
        <v>42.0</v>
      </c>
      <c r="J375" s="11">
        <v>42.0</v>
      </c>
      <c r="K375" s="11">
        <v>0.0</v>
      </c>
      <c r="L375" s="11">
        <v>0.0</v>
      </c>
      <c r="M375" s="11">
        <v>0.0</v>
      </c>
      <c r="N375" s="11">
        <v>0.0</v>
      </c>
      <c r="O375" s="11">
        <v>17.0</v>
      </c>
      <c r="P375" s="11">
        <v>0.0</v>
      </c>
      <c r="Q375" s="19"/>
      <c r="R375" s="19"/>
      <c r="S375" s="11"/>
    </row>
    <row r="376">
      <c r="A376" s="11" t="s">
        <v>1859</v>
      </c>
      <c r="B376" s="11" t="s">
        <v>35</v>
      </c>
      <c r="C376" s="12" t="s">
        <v>1860</v>
      </c>
      <c r="D376" s="185" t="s">
        <v>1537</v>
      </c>
      <c r="E376" s="11" t="s">
        <v>1862</v>
      </c>
      <c r="F376" s="14" t="s">
        <v>144</v>
      </c>
      <c r="G376" s="14" t="str">
        <f t="shared" si="1"/>
        <v>34.215777</v>
      </c>
      <c r="H376" s="14" t="str">
        <f t="shared" si="2"/>
        <v>71.026004</v>
      </c>
      <c r="I376" s="11">
        <v>14.0</v>
      </c>
      <c r="J376" s="11">
        <v>14.0</v>
      </c>
      <c r="K376" s="11">
        <v>0.0</v>
      </c>
      <c r="L376" s="11">
        <v>0.0</v>
      </c>
      <c r="M376" s="11">
        <v>0.0</v>
      </c>
      <c r="N376" s="11">
        <v>0.0</v>
      </c>
      <c r="O376" s="11">
        <v>0.0</v>
      </c>
      <c r="P376" s="11">
        <v>0.0</v>
      </c>
      <c r="Q376" s="19"/>
      <c r="R376" s="19"/>
      <c r="S376" s="11"/>
    </row>
    <row r="377">
      <c r="A377" s="11" t="s">
        <v>1863</v>
      </c>
      <c r="B377" s="11" t="s">
        <v>35</v>
      </c>
      <c r="C377" s="12" t="s">
        <v>1864</v>
      </c>
      <c r="D377" s="185" t="s">
        <v>1537</v>
      </c>
      <c r="E377" s="11" t="s">
        <v>1867</v>
      </c>
      <c r="F377" s="14" t="s">
        <v>1866</v>
      </c>
      <c r="G377" s="14" t="str">
        <f t="shared" si="1"/>
        <v>33.999937</v>
      </c>
      <c r="H377" s="14" t="str">
        <f t="shared" si="2"/>
        <v>69.019531</v>
      </c>
      <c r="I377" s="11">
        <v>13.0</v>
      </c>
      <c r="J377" s="11">
        <v>13.0</v>
      </c>
      <c r="K377" s="11">
        <v>13.0</v>
      </c>
      <c r="L377" s="11">
        <v>13.0</v>
      </c>
      <c r="M377" s="11">
        <v>10.0</v>
      </c>
      <c r="N377" s="11">
        <v>10.0</v>
      </c>
      <c r="O377" s="11">
        <v>12.0</v>
      </c>
      <c r="P377" s="11">
        <v>1.0</v>
      </c>
      <c r="Q377" s="19"/>
      <c r="R377" s="19"/>
      <c r="S377" s="11"/>
    </row>
    <row r="378">
      <c r="A378" s="11" t="s">
        <v>1871</v>
      </c>
      <c r="B378" s="11" t="s">
        <v>35</v>
      </c>
      <c r="C378" s="12" t="s">
        <v>1872</v>
      </c>
      <c r="D378" s="185" t="s">
        <v>1537</v>
      </c>
      <c r="E378" s="11" t="s">
        <v>1877</v>
      </c>
      <c r="F378" s="14" t="s">
        <v>1876</v>
      </c>
      <c r="G378" s="14" t="str">
        <f t="shared" si="1"/>
        <v>34.846275</v>
      </c>
      <c r="H378" s="14" t="str">
        <f t="shared" si="2"/>
        <v>69.216232</v>
      </c>
      <c r="I378" s="11">
        <v>0.0</v>
      </c>
      <c r="J378" s="11">
        <v>2.0</v>
      </c>
      <c r="K378" s="11">
        <v>0.0</v>
      </c>
      <c r="L378" s="11">
        <v>2.0</v>
      </c>
      <c r="M378" s="11">
        <v>0.0</v>
      </c>
      <c r="N378" s="11">
        <v>0.0</v>
      </c>
      <c r="O378" s="11">
        <v>0.0</v>
      </c>
      <c r="P378" s="11">
        <v>0.0</v>
      </c>
      <c r="Q378" s="19"/>
      <c r="R378" s="19"/>
      <c r="S378" s="11"/>
    </row>
    <row r="379">
      <c r="A379" s="11" t="s">
        <v>1879</v>
      </c>
      <c r="B379" s="11" t="s">
        <v>35</v>
      </c>
      <c r="C379" s="12" t="s">
        <v>1872</v>
      </c>
      <c r="D379" s="185" t="s">
        <v>1537</v>
      </c>
      <c r="E379" s="11" t="s">
        <v>1880</v>
      </c>
      <c r="F379" s="14" t="s">
        <v>295</v>
      </c>
      <c r="G379" s="14" t="str">
        <f t="shared" si="1"/>
        <v>34.920175</v>
      </c>
      <c r="H379" s="14" t="str">
        <f t="shared" si="2"/>
        <v>70.764423</v>
      </c>
      <c r="I379" s="11">
        <v>12.0</v>
      </c>
      <c r="J379" s="11">
        <v>12.0</v>
      </c>
      <c r="K379" s="11">
        <v>0.0</v>
      </c>
      <c r="L379" s="11">
        <v>0.0</v>
      </c>
      <c r="M379" s="11">
        <v>0.0</v>
      </c>
      <c r="N379" s="11">
        <v>0.0</v>
      </c>
      <c r="O379" s="11">
        <v>0.0</v>
      </c>
      <c r="P379" s="11">
        <v>0.0</v>
      </c>
      <c r="Q379" s="19"/>
      <c r="R379" s="19"/>
      <c r="S379" s="11"/>
    </row>
    <row r="380">
      <c r="A380" s="11" t="s">
        <v>1881</v>
      </c>
      <c r="B380" s="11" t="s">
        <v>35</v>
      </c>
      <c r="C380" s="12" t="s">
        <v>1882</v>
      </c>
      <c r="D380" s="185" t="s">
        <v>1537</v>
      </c>
      <c r="E380" s="11" t="s">
        <v>1885</v>
      </c>
      <c r="F380" s="14" t="s">
        <v>1857</v>
      </c>
      <c r="G380" s="14" t="str">
        <f t="shared" si="1"/>
        <v>32.074077</v>
      </c>
      <c r="H380" s="14" t="str">
        <f t="shared" si="2"/>
        <v>66.141526</v>
      </c>
      <c r="I380" s="11">
        <v>6.0</v>
      </c>
      <c r="J380" s="11">
        <v>6.0</v>
      </c>
      <c r="K380" s="11">
        <v>0.0</v>
      </c>
      <c r="L380" s="11">
        <v>0.0</v>
      </c>
      <c r="M380" s="11">
        <v>0.0</v>
      </c>
      <c r="N380" s="11">
        <v>0.0</v>
      </c>
      <c r="O380" s="11">
        <v>1.0</v>
      </c>
      <c r="P380" s="11">
        <v>0.0</v>
      </c>
      <c r="Q380" s="19"/>
      <c r="R380" s="19"/>
      <c r="S380" s="11"/>
    </row>
    <row r="381">
      <c r="A381" s="11" t="s">
        <v>1886</v>
      </c>
      <c r="B381" s="11" t="s">
        <v>35</v>
      </c>
      <c r="C381" s="12" t="s">
        <v>1887</v>
      </c>
      <c r="D381" s="185" t="s">
        <v>1537</v>
      </c>
      <c r="E381" s="11" t="s">
        <v>170</v>
      </c>
      <c r="F381" s="14" t="s">
        <v>160</v>
      </c>
      <c r="G381" s="14" t="str">
        <f t="shared" si="1"/>
        <v>34.846589</v>
      </c>
      <c r="H381" s="14" t="str">
        <f t="shared" si="2"/>
        <v>71.097316</v>
      </c>
      <c r="I381" s="11">
        <v>1.0</v>
      </c>
      <c r="J381" s="11">
        <v>1.0</v>
      </c>
      <c r="K381" s="11">
        <v>0.0</v>
      </c>
      <c r="L381" s="11">
        <v>0.0</v>
      </c>
      <c r="M381" s="11">
        <v>0.0</v>
      </c>
      <c r="N381" s="11">
        <v>0.0</v>
      </c>
      <c r="O381" s="11">
        <v>0.0</v>
      </c>
      <c r="P381" s="11">
        <v>0.0</v>
      </c>
      <c r="Q381" s="19"/>
      <c r="R381" s="19"/>
      <c r="S381" s="11"/>
    </row>
    <row r="382">
      <c r="A382" s="11" t="s">
        <v>1888</v>
      </c>
      <c r="B382" s="11" t="s">
        <v>35</v>
      </c>
      <c r="C382" s="12" t="s">
        <v>1889</v>
      </c>
      <c r="D382" s="185" t="s">
        <v>1537</v>
      </c>
      <c r="E382" s="11" t="s">
        <v>1892</v>
      </c>
      <c r="F382" s="14" t="s">
        <v>1891</v>
      </c>
      <c r="G382" s="14" t="str">
        <f t="shared" si="1"/>
        <v>32.689844</v>
      </c>
      <c r="H382" s="14" t="str">
        <f t="shared" si="2"/>
        <v>62.732388</v>
      </c>
      <c r="I382" s="11">
        <v>0.0</v>
      </c>
      <c r="J382" s="11">
        <v>15.0</v>
      </c>
      <c r="K382" s="11">
        <v>0.0</v>
      </c>
      <c r="L382" s="11">
        <v>0.0</v>
      </c>
      <c r="M382" s="11">
        <v>0.0</v>
      </c>
      <c r="N382" s="11">
        <v>0.0</v>
      </c>
      <c r="O382" s="11">
        <v>0.0</v>
      </c>
      <c r="P382" s="11">
        <v>1.0</v>
      </c>
      <c r="Q382" s="19"/>
      <c r="R382" s="19"/>
      <c r="S382" s="11"/>
    </row>
    <row r="383">
      <c r="A383" s="11" t="s">
        <v>1893</v>
      </c>
      <c r="B383" s="11" t="s">
        <v>35</v>
      </c>
      <c r="C383" s="12" t="s">
        <v>1894</v>
      </c>
      <c r="D383" s="185" t="s">
        <v>1537</v>
      </c>
      <c r="E383" s="11" t="s">
        <v>1898</v>
      </c>
      <c r="F383" s="14" t="s">
        <v>1897</v>
      </c>
      <c r="G383" s="14" t="str">
        <f t="shared" si="1"/>
        <v>35.212180</v>
      </c>
      <c r="H383" s="14" t="str">
        <f t="shared" si="2"/>
        <v>71.524915</v>
      </c>
      <c r="I383" s="11">
        <v>11.0</v>
      </c>
      <c r="J383" s="11">
        <v>11.0</v>
      </c>
      <c r="K383" s="11">
        <v>0.0</v>
      </c>
      <c r="L383" s="11">
        <v>0.0</v>
      </c>
      <c r="M383" s="11">
        <v>0.0</v>
      </c>
      <c r="N383" s="11">
        <v>0.0</v>
      </c>
      <c r="O383" s="11">
        <v>0.0</v>
      </c>
      <c r="P383" s="11">
        <v>1.0</v>
      </c>
      <c r="Q383" s="19"/>
      <c r="R383" s="19"/>
      <c r="S383" s="11"/>
    </row>
    <row r="384">
      <c r="A384" s="11" t="s">
        <v>1899</v>
      </c>
      <c r="B384" s="11" t="s">
        <v>35</v>
      </c>
      <c r="C384" s="12" t="s">
        <v>1900</v>
      </c>
      <c r="D384" s="185" t="s">
        <v>1537</v>
      </c>
      <c r="E384" s="11" t="s">
        <v>1902</v>
      </c>
      <c r="F384" s="14" t="s">
        <v>338</v>
      </c>
      <c r="G384" s="14" t="str">
        <f t="shared" si="1"/>
        <v>34.6999992</v>
      </c>
      <c r="H384" s="14" t="str">
        <f t="shared" si="2"/>
        <v>70.7412452</v>
      </c>
      <c r="I384" s="11">
        <v>7.0</v>
      </c>
      <c r="J384" s="11">
        <v>7.0</v>
      </c>
      <c r="K384" s="11">
        <v>0.0</v>
      </c>
      <c r="L384" s="11">
        <v>0.0</v>
      </c>
      <c r="M384" s="11">
        <v>0.0</v>
      </c>
      <c r="N384" s="11">
        <v>0.0</v>
      </c>
      <c r="O384" s="11">
        <v>0.0</v>
      </c>
      <c r="P384" s="11">
        <v>0.0</v>
      </c>
      <c r="Q384" s="19"/>
      <c r="R384" s="19"/>
      <c r="S384" s="11"/>
    </row>
    <row r="385">
      <c r="A385" s="11" t="s">
        <v>1903</v>
      </c>
      <c r="B385" s="11" t="s">
        <v>35</v>
      </c>
      <c r="C385" s="12" t="s">
        <v>1904</v>
      </c>
      <c r="D385" s="185" t="s">
        <v>1537</v>
      </c>
      <c r="E385" s="11" t="s">
        <v>1833</v>
      </c>
      <c r="F385" s="14" t="s">
        <v>215</v>
      </c>
      <c r="G385" s="14" t="str">
        <f t="shared" si="1"/>
        <v>34.171831</v>
      </c>
      <c r="H385" s="14" t="str">
        <f t="shared" si="2"/>
        <v>70.621679</v>
      </c>
      <c r="I385" s="11">
        <v>5.0</v>
      </c>
      <c r="J385" s="11">
        <v>5.0</v>
      </c>
      <c r="K385" s="11">
        <v>0.0</v>
      </c>
      <c r="L385" s="11">
        <v>0.0</v>
      </c>
      <c r="M385" s="11">
        <v>0.0</v>
      </c>
      <c r="N385" s="11">
        <v>0.0</v>
      </c>
      <c r="O385" s="11">
        <v>0.0</v>
      </c>
      <c r="P385" s="11">
        <v>0.0</v>
      </c>
      <c r="Q385" s="19"/>
      <c r="R385" s="19"/>
      <c r="S385" s="11"/>
    </row>
    <row r="386">
      <c r="A386" s="11" t="s">
        <v>1905</v>
      </c>
      <c r="B386" s="11" t="s">
        <v>35</v>
      </c>
      <c r="C386" s="12" t="s">
        <v>1906</v>
      </c>
      <c r="D386" s="185" t="s">
        <v>1537</v>
      </c>
      <c r="E386" s="11" t="s">
        <v>1909</v>
      </c>
      <c r="F386" s="14" t="s">
        <v>1908</v>
      </c>
      <c r="G386" s="14" t="str">
        <f t="shared" si="1"/>
        <v>34.564934</v>
      </c>
      <c r="H386" s="14" t="str">
        <f t="shared" si="2"/>
        <v>69.212677</v>
      </c>
      <c r="I386" s="11">
        <v>0.0</v>
      </c>
      <c r="J386" s="11">
        <v>4.0</v>
      </c>
      <c r="K386" s="11">
        <v>0.0</v>
      </c>
      <c r="L386" s="11">
        <v>0.0</v>
      </c>
      <c r="M386" s="11">
        <v>0.0</v>
      </c>
      <c r="N386" s="11">
        <v>0.0</v>
      </c>
      <c r="O386" s="11">
        <v>5.0</v>
      </c>
      <c r="P386" s="11">
        <v>0.0</v>
      </c>
      <c r="Q386" s="19"/>
      <c r="R386" s="19"/>
      <c r="S386" s="11"/>
    </row>
    <row r="387">
      <c r="A387" s="11" t="s">
        <v>1910</v>
      </c>
      <c r="B387" s="11" t="s">
        <v>35</v>
      </c>
      <c r="C387" s="12" t="s">
        <v>1906</v>
      </c>
      <c r="D387" s="185" t="s">
        <v>1537</v>
      </c>
      <c r="E387" s="11" t="s">
        <v>1833</v>
      </c>
      <c r="F387" s="14" t="s">
        <v>215</v>
      </c>
      <c r="G387" s="14" t="str">
        <f t="shared" si="1"/>
        <v>34.171831</v>
      </c>
      <c r="H387" s="14" t="str">
        <f t="shared" si="2"/>
        <v>70.621679</v>
      </c>
      <c r="I387" s="11">
        <v>5.0</v>
      </c>
      <c r="J387" s="11">
        <v>5.0</v>
      </c>
      <c r="K387" s="11">
        <v>0.0</v>
      </c>
      <c r="L387" s="11">
        <v>0.0</v>
      </c>
      <c r="M387" s="11">
        <v>0.0</v>
      </c>
      <c r="N387" s="11">
        <v>0.0</v>
      </c>
      <c r="O387" s="11">
        <v>0.0</v>
      </c>
      <c r="P387" s="11">
        <v>0.0</v>
      </c>
      <c r="Q387" s="19"/>
      <c r="R387" s="19"/>
      <c r="S387" s="11"/>
    </row>
    <row r="388">
      <c r="A388" s="11" t="s">
        <v>1912</v>
      </c>
      <c r="B388" s="11" t="s">
        <v>35</v>
      </c>
      <c r="C388" s="12" t="s">
        <v>1913</v>
      </c>
      <c r="D388" s="185" t="s">
        <v>1537</v>
      </c>
      <c r="E388" s="11" t="s">
        <v>1914</v>
      </c>
      <c r="F388" s="14" t="s">
        <v>94</v>
      </c>
      <c r="G388" s="14" t="str">
        <f t="shared" si="1"/>
        <v>34.118171</v>
      </c>
      <c r="H388" s="14" t="str">
        <f t="shared" si="2"/>
        <v>70.752529</v>
      </c>
      <c r="I388" s="11">
        <v>15.0</v>
      </c>
      <c r="J388" s="11">
        <v>15.0</v>
      </c>
      <c r="K388" s="11">
        <v>0.0</v>
      </c>
      <c r="L388" s="11">
        <v>0.0</v>
      </c>
      <c r="M388" s="11">
        <v>0.0</v>
      </c>
      <c r="N388" s="11">
        <v>0.0</v>
      </c>
      <c r="O388" s="11">
        <v>0.0</v>
      </c>
      <c r="P388" s="11">
        <v>0.0</v>
      </c>
      <c r="Q388" s="19"/>
      <c r="R388" s="19"/>
      <c r="S388" s="11"/>
    </row>
    <row r="389">
      <c r="A389" s="11" t="s">
        <v>1917</v>
      </c>
      <c r="B389" s="11" t="s">
        <v>35</v>
      </c>
      <c r="C389" s="12" t="s">
        <v>1918</v>
      </c>
      <c r="D389" s="185" t="s">
        <v>1537</v>
      </c>
      <c r="E389" s="11" t="s">
        <v>1923</v>
      </c>
      <c r="F389" s="14" t="s">
        <v>1922</v>
      </c>
      <c r="G389" s="14" t="str">
        <f t="shared" si="1"/>
        <v>37.7203194</v>
      </c>
      <c r="H389" s="14" t="str">
        <f t="shared" si="2"/>
        <v>70.0674579</v>
      </c>
      <c r="I389" s="11">
        <v>0.0</v>
      </c>
      <c r="J389" s="11">
        <v>8.0</v>
      </c>
      <c r="K389" s="11">
        <v>0.0</v>
      </c>
      <c r="L389" s="11">
        <v>0.0</v>
      </c>
      <c r="M389" s="11">
        <v>0.0</v>
      </c>
      <c r="N389" s="11">
        <v>0.0</v>
      </c>
      <c r="O389" s="11">
        <v>0.0</v>
      </c>
      <c r="P389" s="11">
        <v>0.0</v>
      </c>
      <c r="Q389" s="19"/>
      <c r="R389" s="19"/>
      <c r="S389" s="11"/>
    </row>
    <row r="390">
      <c r="A390" s="11" t="s">
        <v>1924</v>
      </c>
      <c r="B390" s="11" t="s">
        <v>35</v>
      </c>
      <c r="C390" s="12" t="s">
        <v>1918</v>
      </c>
      <c r="D390" s="185" t="s">
        <v>1537</v>
      </c>
      <c r="E390" s="11" t="s">
        <v>229</v>
      </c>
      <c r="F390" s="14" t="s">
        <v>228</v>
      </c>
      <c r="G390" s="14" t="str">
        <f t="shared" si="1"/>
        <v>34.263148</v>
      </c>
      <c r="H390" s="14" t="str">
        <f t="shared" si="2"/>
        <v>70.788209</v>
      </c>
      <c r="I390" s="11">
        <v>2.0</v>
      </c>
      <c r="J390" s="11">
        <v>2.0</v>
      </c>
      <c r="K390" s="11">
        <v>0.0</v>
      </c>
      <c r="L390" s="11">
        <v>0.0</v>
      </c>
      <c r="M390" s="11">
        <v>0.0</v>
      </c>
      <c r="N390" s="11">
        <v>0.0</v>
      </c>
      <c r="O390" s="11">
        <v>0.0</v>
      </c>
      <c r="P390" s="11">
        <v>1.0</v>
      </c>
      <c r="Q390" s="19"/>
      <c r="R390" s="19"/>
      <c r="S390" s="11"/>
    </row>
    <row r="391">
      <c r="A391" s="11" t="s">
        <v>1925</v>
      </c>
      <c r="B391" s="11" t="s">
        <v>35</v>
      </c>
      <c r="C391" s="12" t="s">
        <v>1926</v>
      </c>
      <c r="D391" s="185" t="s">
        <v>1537</v>
      </c>
      <c r="E391" s="11" t="s">
        <v>1833</v>
      </c>
      <c r="F391" s="14" t="s">
        <v>215</v>
      </c>
      <c r="G391" s="14" t="str">
        <f t="shared" si="1"/>
        <v>34.171831</v>
      </c>
      <c r="H391" s="14" t="str">
        <f t="shared" si="2"/>
        <v>70.621679</v>
      </c>
      <c r="I391" s="11">
        <v>4.0</v>
      </c>
      <c r="J391" s="11">
        <v>4.0</v>
      </c>
      <c r="K391" s="11">
        <v>0.0</v>
      </c>
      <c r="L391" s="11">
        <v>0.0</v>
      </c>
      <c r="M391" s="11">
        <v>0.0</v>
      </c>
      <c r="N391" s="11">
        <v>0.0</v>
      </c>
      <c r="O391" s="11">
        <v>0.0</v>
      </c>
      <c r="P391" s="11">
        <v>1.0</v>
      </c>
      <c r="Q391" s="19"/>
      <c r="R391" s="19"/>
      <c r="S391" s="11"/>
    </row>
    <row r="392">
      <c r="A392" s="11" t="s">
        <v>1927</v>
      </c>
      <c r="B392" s="11" t="s">
        <v>35</v>
      </c>
      <c r="C392" s="12" t="s">
        <v>1926</v>
      </c>
      <c r="D392" s="185" t="s">
        <v>1537</v>
      </c>
      <c r="E392" s="11" t="s">
        <v>1930</v>
      </c>
      <c r="F392" s="14" t="s">
        <v>1472</v>
      </c>
      <c r="G392" s="14" t="str">
        <f t="shared" si="1"/>
        <v>33.706199</v>
      </c>
      <c r="H392" s="14" t="str">
        <f t="shared" si="2"/>
        <v>69.383107</v>
      </c>
      <c r="I392" s="11">
        <v>11.0</v>
      </c>
      <c r="J392" s="11">
        <v>11.0</v>
      </c>
      <c r="K392" s="11">
        <v>0.0</v>
      </c>
      <c r="L392" s="11">
        <v>0.0</v>
      </c>
      <c r="M392" s="11">
        <v>0.0</v>
      </c>
      <c r="N392" s="11">
        <v>0.0</v>
      </c>
      <c r="O392" s="11">
        <v>2.0</v>
      </c>
      <c r="P392" s="11">
        <v>1.0</v>
      </c>
      <c r="Q392" s="19"/>
      <c r="R392" s="19"/>
      <c r="S392" s="11"/>
    </row>
    <row r="393">
      <c r="A393" s="11" t="s">
        <v>1932</v>
      </c>
      <c r="B393" s="11" t="s">
        <v>35</v>
      </c>
      <c r="C393" s="12" t="s">
        <v>1926</v>
      </c>
      <c r="D393" s="185" t="s">
        <v>1537</v>
      </c>
      <c r="E393" s="11" t="s">
        <v>1935</v>
      </c>
      <c r="F393" s="14" t="s">
        <v>1472</v>
      </c>
      <c r="G393" s="14" t="str">
        <f t="shared" si="1"/>
        <v>33.706199</v>
      </c>
      <c r="H393" s="14" t="str">
        <f t="shared" si="2"/>
        <v>69.383107</v>
      </c>
      <c r="I393" s="11">
        <v>4.0</v>
      </c>
      <c r="J393" s="11">
        <v>4.0</v>
      </c>
      <c r="K393" s="11">
        <v>0.0</v>
      </c>
      <c r="L393" s="11">
        <v>0.0</v>
      </c>
      <c r="M393" s="11">
        <v>0.0</v>
      </c>
      <c r="N393" s="11">
        <v>0.0</v>
      </c>
      <c r="O393" s="11">
        <v>3.0</v>
      </c>
      <c r="P393" s="11">
        <v>0.0</v>
      </c>
      <c r="Q393" s="19"/>
      <c r="R393" s="19"/>
      <c r="S393" s="11"/>
    </row>
    <row r="394">
      <c r="A394" s="11" t="s">
        <v>1936</v>
      </c>
      <c r="B394" s="11" t="s">
        <v>35</v>
      </c>
      <c r="C394" s="12" t="s">
        <v>1937</v>
      </c>
      <c r="D394" s="185" t="s">
        <v>1537</v>
      </c>
      <c r="E394" s="11" t="s">
        <v>170</v>
      </c>
      <c r="F394" s="14" t="s">
        <v>160</v>
      </c>
      <c r="G394" s="14" t="str">
        <f t="shared" si="1"/>
        <v>34.846589</v>
      </c>
      <c r="H394" s="14" t="str">
        <f t="shared" si="2"/>
        <v>71.097316</v>
      </c>
      <c r="I394" s="11">
        <v>0.0</v>
      </c>
      <c r="J394" s="11">
        <v>20.0</v>
      </c>
      <c r="K394" s="11">
        <v>0.0</v>
      </c>
      <c r="L394" s="11">
        <v>0.0</v>
      </c>
      <c r="M394" s="11">
        <v>0.0</v>
      </c>
      <c r="N394" s="11">
        <v>0.0</v>
      </c>
      <c r="O394" s="11">
        <v>0.0</v>
      </c>
      <c r="P394" s="11">
        <v>0.0</v>
      </c>
      <c r="Q394" s="19"/>
      <c r="R394" s="19"/>
      <c r="S394" s="11"/>
    </row>
    <row r="395">
      <c r="A395" s="11" t="s">
        <v>1938</v>
      </c>
      <c r="B395" s="11" t="s">
        <v>35</v>
      </c>
      <c r="C395" s="12" t="s">
        <v>1939</v>
      </c>
      <c r="D395" s="185" t="s">
        <v>1537</v>
      </c>
      <c r="E395" s="11" t="s">
        <v>1942</v>
      </c>
      <c r="F395" s="14" t="s">
        <v>1941</v>
      </c>
      <c r="G395" s="14" t="str">
        <f t="shared" si="1"/>
        <v>33.638947</v>
      </c>
      <c r="H395" s="14" t="str">
        <f t="shared" si="2"/>
        <v>70.121765</v>
      </c>
      <c r="I395" s="11">
        <v>0.0</v>
      </c>
      <c r="J395" s="11">
        <v>0.0</v>
      </c>
      <c r="K395" s="11">
        <v>0.0</v>
      </c>
      <c r="L395" s="11">
        <v>0.0</v>
      </c>
      <c r="M395" s="11">
        <v>0.0</v>
      </c>
      <c r="N395" s="11">
        <v>0.0</v>
      </c>
      <c r="O395" s="11">
        <v>0.0</v>
      </c>
      <c r="P395" s="11">
        <v>0.0</v>
      </c>
      <c r="Q395" s="19"/>
      <c r="R395" s="19"/>
      <c r="S395" s="11"/>
    </row>
    <row r="396">
      <c r="A396" s="11" t="s">
        <v>1943</v>
      </c>
      <c r="B396" s="11" t="s">
        <v>35</v>
      </c>
      <c r="C396" s="12" t="s">
        <v>1944</v>
      </c>
      <c r="D396" s="185" t="s">
        <v>1537</v>
      </c>
      <c r="E396" s="11" t="s">
        <v>543</v>
      </c>
      <c r="F396" s="14" t="s">
        <v>542</v>
      </c>
      <c r="G396" s="14" t="str">
        <f t="shared" si="1"/>
        <v>31.499713</v>
      </c>
      <c r="H396" s="14" t="str">
        <f t="shared" si="2"/>
        <v>65.000853</v>
      </c>
      <c r="I396" s="11">
        <v>0.0</v>
      </c>
      <c r="J396" s="11">
        <v>0.0</v>
      </c>
      <c r="K396" s="11">
        <v>0.0</v>
      </c>
      <c r="L396" s="11">
        <v>0.0</v>
      </c>
      <c r="M396" s="11">
        <v>0.0</v>
      </c>
      <c r="N396" s="11">
        <v>0.0</v>
      </c>
      <c r="O396" s="11">
        <v>0.0</v>
      </c>
      <c r="P396" s="11">
        <v>0.0</v>
      </c>
      <c r="Q396" s="19"/>
      <c r="R396" s="19"/>
      <c r="S396" s="11"/>
    </row>
    <row r="397">
      <c r="A397" s="11" t="s">
        <v>1945</v>
      </c>
      <c r="B397" s="11" t="s">
        <v>35</v>
      </c>
      <c r="C397" s="12" t="s">
        <v>1946</v>
      </c>
      <c r="D397" s="185" t="s">
        <v>1537</v>
      </c>
      <c r="E397" s="11" t="s">
        <v>1948</v>
      </c>
      <c r="F397" s="14" t="s">
        <v>144</v>
      </c>
      <c r="G397" s="14" t="str">
        <f t="shared" si="1"/>
        <v>34.215777</v>
      </c>
      <c r="H397" s="14" t="str">
        <f t="shared" si="2"/>
        <v>71.026004</v>
      </c>
      <c r="I397" s="11">
        <v>10.0</v>
      </c>
      <c r="J397" s="11">
        <v>10.0</v>
      </c>
      <c r="K397" s="11">
        <v>0.0</v>
      </c>
      <c r="L397" s="11">
        <v>0.0</v>
      </c>
      <c r="M397" s="11">
        <v>0.0</v>
      </c>
      <c r="N397" s="11">
        <v>0.0</v>
      </c>
      <c r="O397" s="11">
        <v>0.0</v>
      </c>
      <c r="P397" s="11">
        <v>0.0</v>
      </c>
      <c r="Q397" s="19"/>
      <c r="R397" s="19"/>
      <c r="S397" s="11"/>
    </row>
    <row r="398">
      <c r="A398" s="11" t="s">
        <v>1949</v>
      </c>
      <c r="B398" s="11" t="s">
        <v>35</v>
      </c>
      <c r="C398" s="12" t="s">
        <v>1950</v>
      </c>
      <c r="D398" s="185" t="s">
        <v>1537</v>
      </c>
      <c r="E398" s="11" t="s">
        <v>1692</v>
      </c>
      <c r="F398" s="14" t="s">
        <v>1691</v>
      </c>
      <c r="G398" s="14" t="str">
        <f t="shared" si="1"/>
        <v>36.694511</v>
      </c>
      <c r="H398" s="14" t="str">
        <f t="shared" si="2"/>
        <v>68.801574</v>
      </c>
      <c r="I398" s="11">
        <v>10.0</v>
      </c>
      <c r="J398" s="11">
        <v>80.0</v>
      </c>
      <c r="K398" s="11">
        <v>10.0</v>
      </c>
      <c r="L398" s="11">
        <v>55.0</v>
      </c>
      <c r="M398" s="11">
        <v>0.0</v>
      </c>
      <c r="N398" s="11">
        <v>0.0</v>
      </c>
      <c r="O398" s="11">
        <v>0.0</v>
      </c>
      <c r="P398" s="11">
        <v>0.0</v>
      </c>
      <c r="Q398" s="19"/>
      <c r="R398" s="19"/>
      <c r="S398" s="11"/>
    </row>
    <row r="399">
      <c r="A399" s="11" t="s">
        <v>1951</v>
      </c>
      <c r="B399" s="11" t="s">
        <v>35</v>
      </c>
      <c r="C399" s="12" t="s">
        <v>1950</v>
      </c>
      <c r="D399" s="185" t="s">
        <v>1537</v>
      </c>
      <c r="E399" s="11" t="s">
        <v>274</v>
      </c>
      <c r="F399" s="14" t="s">
        <v>273</v>
      </c>
      <c r="G399" s="14" t="str">
        <f t="shared" si="1"/>
        <v>34.08218</v>
      </c>
      <c r="H399" s="14" t="str">
        <f t="shared" si="2"/>
        <v>0.667034</v>
      </c>
      <c r="I399" s="11">
        <v>15.0</v>
      </c>
      <c r="J399" s="11">
        <v>15.0</v>
      </c>
      <c r="K399" s="11">
        <v>0.0</v>
      </c>
      <c r="L399" s="11">
        <v>0.0</v>
      </c>
      <c r="M399" s="11">
        <v>0.0</v>
      </c>
      <c r="N399" s="11">
        <v>0.0</v>
      </c>
      <c r="O399" s="11">
        <v>0.0</v>
      </c>
      <c r="P399" s="11">
        <v>0.0</v>
      </c>
      <c r="Q399" s="19"/>
      <c r="R399" s="19"/>
      <c r="S399" s="11"/>
    </row>
    <row r="400">
      <c r="A400" s="11" t="s">
        <v>1952</v>
      </c>
      <c r="B400" s="11" t="s">
        <v>35</v>
      </c>
      <c r="C400" s="12" t="s">
        <v>1953</v>
      </c>
      <c r="D400" s="185" t="s">
        <v>1537</v>
      </c>
      <c r="E400" s="11" t="s">
        <v>1957</v>
      </c>
      <c r="F400" s="14" t="s">
        <v>1956</v>
      </c>
      <c r="G400" s="14" t="str">
        <f t="shared" si="1"/>
        <v>33.688121</v>
      </c>
      <c r="H400" s="14" t="str">
        <f t="shared" si="2"/>
        <v>69.526123</v>
      </c>
      <c r="I400" s="11">
        <v>4.0</v>
      </c>
      <c r="J400" s="11">
        <v>4.0</v>
      </c>
      <c r="K400" s="11">
        <v>0.0</v>
      </c>
      <c r="L400" s="11">
        <v>0.0</v>
      </c>
      <c r="M400" s="11">
        <v>0.0</v>
      </c>
      <c r="N400" s="11">
        <v>0.0</v>
      </c>
      <c r="O400" s="11">
        <v>7.0</v>
      </c>
      <c r="P400" s="11">
        <v>1.0</v>
      </c>
      <c r="Q400" s="19"/>
      <c r="R400" s="19"/>
      <c r="S400" s="11"/>
    </row>
    <row r="401">
      <c r="A401" s="11" t="s">
        <v>1958</v>
      </c>
      <c r="B401" s="11" t="s">
        <v>35</v>
      </c>
      <c r="C401" s="12" t="s">
        <v>1953</v>
      </c>
      <c r="D401" s="185" t="s">
        <v>1537</v>
      </c>
      <c r="E401" s="11" t="s">
        <v>1959</v>
      </c>
      <c r="F401" s="14" t="s">
        <v>1956</v>
      </c>
      <c r="G401" s="14" t="str">
        <f t="shared" si="1"/>
        <v>33.688121</v>
      </c>
      <c r="H401" s="14" t="str">
        <f t="shared" si="2"/>
        <v>69.526123</v>
      </c>
      <c r="I401" s="11">
        <v>4.0</v>
      </c>
      <c r="J401" s="11">
        <v>4.0</v>
      </c>
      <c r="K401" s="11">
        <v>0.0</v>
      </c>
      <c r="L401" s="11">
        <v>0.0</v>
      </c>
      <c r="M401" s="11">
        <v>0.0</v>
      </c>
      <c r="N401" s="11">
        <v>0.0</v>
      </c>
      <c r="O401" s="11">
        <v>0.0</v>
      </c>
      <c r="P401" s="11">
        <v>0.0</v>
      </c>
      <c r="Q401" s="19"/>
      <c r="R401" s="19"/>
      <c r="S401" s="11"/>
    </row>
    <row r="402">
      <c r="A402" s="11" t="s">
        <v>1960</v>
      </c>
      <c r="B402" s="11" t="s">
        <v>35</v>
      </c>
      <c r="C402" s="12" t="s">
        <v>1961</v>
      </c>
      <c r="D402" s="185" t="s">
        <v>1537</v>
      </c>
      <c r="E402" s="11" t="s">
        <v>1963</v>
      </c>
      <c r="F402" s="14" t="s">
        <v>144</v>
      </c>
      <c r="G402" s="14" t="str">
        <f t="shared" si="1"/>
        <v>34.215777</v>
      </c>
      <c r="H402" s="14" t="str">
        <f t="shared" si="2"/>
        <v>71.026004</v>
      </c>
      <c r="I402" s="11">
        <v>4.0</v>
      </c>
      <c r="J402" s="11">
        <v>4.0</v>
      </c>
      <c r="K402" s="11">
        <v>0.0</v>
      </c>
      <c r="L402" s="11">
        <v>0.0</v>
      </c>
      <c r="M402" s="11">
        <v>0.0</v>
      </c>
      <c r="N402" s="11">
        <v>0.0</v>
      </c>
      <c r="O402" s="11">
        <v>0.0</v>
      </c>
      <c r="P402" s="11">
        <v>0.0</v>
      </c>
      <c r="Q402" s="19"/>
      <c r="R402" s="19"/>
      <c r="S402" s="11"/>
    </row>
    <row r="403">
      <c r="A403" s="11" t="s">
        <v>1964</v>
      </c>
      <c r="B403" s="11" t="s">
        <v>35</v>
      </c>
      <c r="C403" s="12" t="s">
        <v>1965</v>
      </c>
      <c r="D403" s="185" t="s">
        <v>1537</v>
      </c>
      <c r="E403" s="11" t="s">
        <v>1967</v>
      </c>
      <c r="F403" s="14" t="s">
        <v>715</v>
      </c>
      <c r="G403" s="14" t="str">
        <f t="shared" si="1"/>
        <v>32.071099</v>
      </c>
      <c r="H403" s="14" t="str">
        <f t="shared" si="2"/>
        <v>64.852586</v>
      </c>
      <c r="I403" s="11">
        <v>6.0</v>
      </c>
      <c r="J403" s="11">
        <v>6.0</v>
      </c>
      <c r="K403" s="11">
        <v>0.0</v>
      </c>
      <c r="L403" s="11">
        <v>6.0</v>
      </c>
      <c r="M403" s="11">
        <v>0.0</v>
      </c>
      <c r="N403" s="11">
        <v>0.0</v>
      </c>
      <c r="O403" s="11">
        <v>0.0</v>
      </c>
      <c r="P403" s="11">
        <v>1.0</v>
      </c>
      <c r="Q403" s="19"/>
      <c r="R403" s="19"/>
      <c r="S403" s="11"/>
    </row>
    <row r="404">
      <c r="A404" s="11" t="s">
        <v>1968</v>
      </c>
      <c r="B404" s="11" t="s">
        <v>35</v>
      </c>
      <c r="C404" s="12" t="s">
        <v>1969</v>
      </c>
      <c r="D404" s="185" t="s">
        <v>1537</v>
      </c>
      <c r="E404" s="11" t="s">
        <v>1273</v>
      </c>
      <c r="F404" s="14" t="s">
        <v>1223</v>
      </c>
      <c r="G404" s="14" t="str">
        <f t="shared" si="1"/>
        <v>31.363647</v>
      </c>
      <c r="H404" s="14" t="str">
        <f t="shared" si="2"/>
        <v>63.958611</v>
      </c>
      <c r="I404" s="11">
        <v>0.0</v>
      </c>
      <c r="J404" s="11">
        <v>0.0</v>
      </c>
      <c r="K404" s="11">
        <v>0.0</v>
      </c>
      <c r="L404" s="11">
        <v>0.0</v>
      </c>
      <c r="M404" s="11">
        <v>0.0</v>
      </c>
      <c r="N404" s="11">
        <v>0.0</v>
      </c>
      <c r="O404" s="11">
        <v>0.0</v>
      </c>
      <c r="P404" s="11">
        <v>0.0</v>
      </c>
      <c r="Q404" s="19"/>
      <c r="R404" s="19"/>
      <c r="S404" s="11"/>
    </row>
    <row r="405">
      <c r="A405" s="11" t="s">
        <v>1971</v>
      </c>
      <c r="B405" s="11" t="s">
        <v>35</v>
      </c>
      <c r="C405" s="12" t="s">
        <v>1972</v>
      </c>
      <c r="D405" s="185" t="s">
        <v>1537</v>
      </c>
      <c r="E405" s="11" t="s">
        <v>1273</v>
      </c>
      <c r="F405" s="14" t="s">
        <v>1223</v>
      </c>
      <c r="G405" s="14" t="str">
        <f t="shared" si="1"/>
        <v>31.363647</v>
      </c>
      <c r="H405" s="14" t="str">
        <f t="shared" si="2"/>
        <v>63.958611</v>
      </c>
      <c r="I405" s="11">
        <v>0.0</v>
      </c>
      <c r="J405" s="11">
        <v>44.0</v>
      </c>
      <c r="K405" s="11">
        <v>0.0</v>
      </c>
      <c r="L405" s="11">
        <v>0.0</v>
      </c>
      <c r="M405" s="11">
        <v>0.0</v>
      </c>
      <c r="N405" s="11">
        <v>0.0</v>
      </c>
      <c r="O405" s="11">
        <v>0.0</v>
      </c>
      <c r="P405" s="11">
        <v>0.0</v>
      </c>
      <c r="Q405" s="19"/>
      <c r="R405" s="19"/>
      <c r="S405" s="11"/>
    </row>
    <row r="406">
      <c r="A406" s="11" t="s">
        <v>1975</v>
      </c>
      <c r="B406" s="11" t="s">
        <v>35</v>
      </c>
      <c r="C406" s="12" t="s">
        <v>1976</v>
      </c>
      <c r="D406" s="185" t="s">
        <v>1537</v>
      </c>
      <c r="E406" s="11" t="s">
        <v>1978</v>
      </c>
      <c r="F406" s="14" t="s">
        <v>215</v>
      </c>
      <c r="G406" s="14" t="str">
        <f t="shared" si="1"/>
        <v>34.171831</v>
      </c>
      <c r="H406" s="14" t="str">
        <f t="shared" si="2"/>
        <v>70.621679</v>
      </c>
      <c r="I406" s="11">
        <v>7.0</v>
      </c>
      <c r="J406" s="11">
        <v>7.0</v>
      </c>
      <c r="K406" s="11">
        <v>0.0</v>
      </c>
      <c r="L406" s="11">
        <v>0.0</v>
      </c>
      <c r="M406" s="11">
        <v>0.0</v>
      </c>
      <c r="N406" s="11">
        <v>0.0</v>
      </c>
      <c r="O406" s="11">
        <v>0.0</v>
      </c>
      <c r="P406" s="11">
        <v>0.0</v>
      </c>
      <c r="Q406" s="19"/>
      <c r="R406" s="19"/>
      <c r="S406" s="11"/>
    </row>
    <row r="407">
      <c r="A407" s="11" t="s">
        <v>1979</v>
      </c>
      <c r="B407" s="11" t="s">
        <v>35</v>
      </c>
      <c r="C407" s="12" t="s">
        <v>1980</v>
      </c>
      <c r="D407" s="185" t="s">
        <v>1537</v>
      </c>
      <c r="E407" s="11" t="s">
        <v>1982</v>
      </c>
      <c r="F407" s="14" t="s">
        <v>72</v>
      </c>
      <c r="G407" s="14" t="str">
        <f t="shared" si="1"/>
        <v>34.014551</v>
      </c>
      <c r="H407" s="14" t="str">
        <f t="shared" si="2"/>
        <v>69.192391</v>
      </c>
      <c r="I407" s="11">
        <v>7.0</v>
      </c>
      <c r="J407" s="11">
        <v>7.0</v>
      </c>
      <c r="K407" s="11">
        <v>0.0</v>
      </c>
      <c r="L407" s="11">
        <v>0.0</v>
      </c>
      <c r="M407" s="11">
        <v>0.0</v>
      </c>
      <c r="N407" s="11">
        <v>0.0</v>
      </c>
      <c r="O407" s="11">
        <v>0.0</v>
      </c>
      <c r="P407" s="11">
        <v>0.0</v>
      </c>
      <c r="Q407" s="19"/>
      <c r="R407" s="19"/>
      <c r="S407" s="11"/>
    </row>
    <row r="408">
      <c r="A408" s="11" t="s">
        <v>1983</v>
      </c>
      <c r="B408" s="11" t="s">
        <v>35</v>
      </c>
      <c r="C408" s="12" t="s">
        <v>1984</v>
      </c>
      <c r="D408" s="185" t="s">
        <v>1537</v>
      </c>
      <c r="E408" s="11" t="s">
        <v>1986</v>
      </c>
      <c r="F408" s="14" t="s">
        <v>273</v>
      </c>
      <c r="G408" s="14" t="str">
        <f t="shared" si="1"/>
        <v>34.08218</v>
      </c>
      <c r="H408" s="14" t="str">
        <f t="shared" si="2"/>
        <v>0.667034</v>
      </c>
      <c r="I408" s="11">
        <v>8.0</v>
      </c>
      <c r="J408" s="11">
        <v>8.0</v>
      </c>
      <c r="K408" s="11">
        <v>0.0</v>
      </c>
      <c r="L408" s="11">
        <v>0.0</v>
      </c>
      <c r="M408" s="11">
        <v>0.0</v>
      </c>
      <c r="N408" s="11">
        <v>0.0</v>
      </c>
      <c r="O408" s="11">
        <v>0.0</v>
      </c>
      <c r="P408" s="11">
        <v>0.0</v>
      </c>
      <c r="Q408" s="19"/>
      <c r="R408" s="19"/>
      <c r="S408" s="11"/>
    </row>
    <row r="409">
      <c r="A409" s="11" t="s">
        <v>1987</v>
      </c>
      <c r="B409" s="11" t="s">
        <v>35</v>
      </c>
      <c r="C409" s="12" t="s">
        <v>1988</v>
      </c>
      <c r="D409" s="185" t="s">
        <v>1537</v>
      </c>
      <c r="E409" s="11" t="s">
        <v>1990</v>
      </c>
      <c r="F409" s="14" t="s">
        <v>1050</v>
      </c>
      <c r="G409" s="14" t="str">
        <f t="shared" si="1"/>
        <v>34.195889</v>
      </c>
      <c r="H409" s="14" t="str">
        <f t="shared" si="2"/>
        <v>70.158546</v>
      </c>
      <c r="I409" s="11">
        <v>4.0</v>
      </c>
      <c r="J409" s="11">
        <v>4.0</v>
      </c>
      <c r="K409" s="11">
        <v>0.0</v>
      </c>
      <c r="L409" s="11">
        <v>0.0</v>
      </c>
      <c r="M409" s="11">
        <v>0.0</v>
      </c>
      <c r="N409" s="11">
        <v>0.0</v>
      </c>
      <c r="O409" s="11">
        <v>8.0</v>
      </c>
      <c r="P409" s="11">
        <v>0.0</v>
      </c>
      <c r="Q409" s="19"/>
      <c r="R409" s="19"/>
      <c r="S409" s="11"/>
    </row>
    <row r="410">
      <c r="A410" s="11" t="s">
        <v>1992</v>
      </c>
      <c r="B410" s="11" t="s">
        <v>35</v>
      </c>
      <c r="C410" s="12" t="s">
        <v>1988</v>
      </c>
      <c r="D410" s="185" t="s">
        <v>1537</v>
      </c>
      <c r="E410" s="11" t="s">
        <v>509</v>
      </c>
      <c r="F410" s="14" t="s">
        <v>508</v>
      </c>
      <c r="G410" s="14" t="str">
        <f t="shared" si="1"/>
        <v>32.311872</v>
      </c>
      <c r="H410" s="14" t="str">
        <f t="shared" si="2"/>
        <v>64.811083</v>
      </c>
      <c r="I410" s="11">
        <v>5.0</v>
      </c>
      <c r="J410" s="11">
        <v>5.0</v>
      </c>
      <c r="K410" s="11">
        <v>0.0</v>
      </c>
      <c r="L410" s="11">
        <v>0.0</v>
      </c>
      <c r="M410" s="11">
        <v>0.0</v>
      </c>
      <c r="N410" s="11">
        <v>0.0</v>
      </c>
      <c r="O410" s="11">
        <v>0.0</v>
      </c>
      <c r="P410" s="11">
        <v>1.0</v>
      </c>
      <c r="Q410" s="19"/>
      <c r="R410" s="19"/>
      <c r="S410" s="11"/>
    </row>
    <row r="411">
      <c r="A411" s="11" t="s">
        <v>1993</v>
      </c>
      <c r="B411" s="11" t="s">
        <v>35</v>
      </c>
      <c r="C411" s="12" t="s">
        <v>1994</v>
      </c>
      <c r="D411" s="185" t="s">
        <v>1537</v>
      </c>
      <c r="E411" s="11" t="s">
        <v>274</v>
      </c>
      <c r="F411" s="14" t="s">
        <v>273</v>
      </c>
      <c r="G411" s="14" t="str">
        <f t="shared" si="1"/>
        <v>34.08218</v>
      </c>
      <c r="H411" s="14" t="str">
        <f t="shared" si="2"/>
        <v>0.667034</v>
      </c>
      <c r="I411" s="11">
        <v>8.0</v>
      </c>
      <c r="J411" s="11">
        <v>8.0</v>
      </c>
      <c r="K411" s="11">
        <v>0.0</v>
      </c>
      <c r="L411" s="11">
        <v>0.0</v>
      </c>
      <c r="M411" s="11">
        <v>0.0</v>
      </c>
      <c r="N411" s="11">
        <v>0.0</v>
      </c>
      <c r="O411" s="11">
        <v>0.0</v>
      </c>
      <c r="P411" s="11">
        <v>1.0</v>
      </c>
      <c r="Q411" s="19"/>
      <c r="R411" s="19"/>
      <c r="S411" s="11"/>
    </row>
    <row r="412">
      <c r="A412" s="11" t="s">
        <v>1995</v>
      </c>
      <c r="B412" s="11" t="s">
        <v>35</v>
      </c>
      <c r="C412" s="12" t="s">
        <v>1996</v>
      </c>
      <c r="D412" s="185" t="s">
        <v>1537</v>
      </c>
      <c r="E412" s="11" t="s">
        <v>1998</v>
      </c>
      <c r="F412" s="14" t="s">
        <v>273</v>
      </c>
      <c r="G412" s="14" t="str">
        <f t="shared" si="1"/>
        <v>34.08218</v>
      </c>
      <c r="H412" s="14" t="str">
        <f t="shared" si="2"/>
        <v>0.667034</v>
      </c>
      <c r="I412" s="11">
        <v>8.0</v>
      </c>
      <c r="J412" s="11">
        <v>8.0</v>
      </c>
      <c r="K412" s="11">
        <v>0.0</v>
      </c>
      <c r="L412" s="11">
        <v>0.0</v>
      </c>
      <c r="M412" s="11">
        <v>0.0</v>
      </c>
      <c r="N412" s="11">
        <v>0.0</v>
      </c>
      <c r="O412" s="11">
        <v>0.0</v>
      </c>
      <c r="P412" s="11">
        <v>0.0</v>
      </c>
      <c r="Q412" s="19"/>
      <c r="R412" s="19"/>
      <c r="S412" s="11"/>
    </row>
    <row r="413">
      <c r="A413" s="11" t="s">
        <v>1999</v>
      </c>
      <c r="B413" s="11" t="s">
        <v>35</v>
      </c>
      <c r="C413" s="12" t="s">
        <v>2000</v>
      </c>
      <c r="D413" s="185" t="s">
        <v>1537</v>
      </c>
      <c r="E413" s="11" t="s">
        <v>2002</v>
      </c>
      <c r="F413" s="14" t="s">
        <v>508</v>
      </c>
      <c r="G413" s="14" t="str">
        <f t="shared" si="1"/>
        <v>32.311872</v>
      </c>
      <c r="H413" s="14" t="str">
        <f t="shared" si="2"/>
        <v>64.811083</v>
      </c>
      <c r="I413" s="11">
        <v>6.0</v>
      </c>
      <c r="J413" s="11">
        <v>6.0</v>
      </c>
      <c r="K413" s="11">
        <v>0.0</v>
      </c>
      <c r="L413" s="11">
        <v>0.0</v>
      </c>
      <c r="M413" s="11">
        <v>0.0</v>
      </c>
      <c r="N413" s="11">
        <v>0.0</v>
      </c>
      <c r="O413" s="11">
        <v>0.0</v>
      </c>
      <c r="P413" s="11">
        <v>0.0</v>
      </c>
      <c r="Q413" s="19"/>
      <c r="R413" s="19"/>
      <c r="S413" s="11"/>
    </row>
    <row r="414">
      <c r="A414" s="11" t="s">
        <v>2003</v>
      </c>
      <c r="B414" s="11" t="s">
        <v>35</v>
      </c>
      <c r="C414" s="12" t="s">
        <v>2004</v>
      </c>
      <c r="D414" s="185" t="s">
        <v>1537</v>
      </c>
      <c r="E414" s="11" t="s">
        <v>274</v>
      </c>
      <c r="F414" s="14" t="s">
        <v>273</v>
      </c>
      <c r="G414" s="14" t="str">
        <f t="shared" si="1"/>
        <v>34.08218</v>
      </c>
      <c r="H414" s="14" t="str">
        <f t="shared" si="2"/>
        <v>0.667034</v>
      </c>
      <c r="I414" s="11">
        <v>25.0</v>
      </c>
      <c r="J414" s="11">
        <v>25.0</v>
      </c>
      <c r="K414" s="11">
        <v>0.0</v>
      </c>
      <c r="L414" s="11">
        <v>0.0</v>
      </c>
      <c r="M414" s="11">
        <v>0.0</v>
      </c>
      <c r="N414" s="11">
        <v>0.0</v>
      </c>
      <c r="O414" s="11">
        <v>0.0</v>
      </c>
      <c r="P414" s="11">
        <v>0.0</v>
      </c>
      <c r="Q414" s="19"/>
      <c r="R414" s="19"/>
      <c r="S414" s="11"/>
    </row>
    <row r="415">
      <c r="A415" s="11" t="s">
        <v>2005</v>
      </c>
      <c r="B415" s="11" t="s">
        <v>35</v>
      </c>
      <c r="C415" s="12" t="s">
        <v>2006</v>
      </c>
      <c r="D415" s="185" t="s">
        <v>1537</v>
      </c>
      <c r="E415" s="11" t="s">
        <v>1273</v>
      </c>
      <c r="F415" s="14" t="s">
        <v>1223</v>
      </c>
      <c r="G415" s="14" t="str">
        <f t="shared" si="1"/>
        <v>31.363647</v>
      </c>
      <c r="H415" s="14" t="str">
        <f t="shared" si="2"/>
        <v>63.958611</v>
      </c>
      <c r="I415" s="11">
        <v>0.0</v>
      </c>
      <c r="J415" s="11">
        <v>0.0</v>
      </c>
      <c r="K415" s="11">
        <v>0.0</v>
      </c>
      <c r="L415" s="11">
        <v>0.0</v>
      </c>
      <c r="M415" s="11">
        <v>0.0</v>
      </c>
      <c r="N415" s="11">
        <v>0.0</v>
      </c>
      <c r="O415" s="11">
        <v>0.0</v>
      </c>
      <c r="P415" s="11">
        <v>0.0</v>
      </c>
      <c r="Q415" s="19"/>
      <c r="R415" s="19"/>
      <c r="S415" s="11"/>
    </row>
    <row r="416">
      <c r="A416" s="11" t="s">
        <v>2008</v>
      </c>
      <c r="B416" s="11" t="s">
        <v>35</v>
      </c>
      <c r="C416" s="12" t="s">
        <v>2009</v>
      </c>
      <c r="D416" s="185" t="s">
        <v>1537</v>
      </c>
      <c r="E416" s="11" t="s">
        <v>1273</v>
      </c>
      <c r="F416" s="14" t="s">
        <v>1223</v>
      </c>
      <c r="G416" s="14" t="str">
        <f t="shared" si="1"/>
        <v>31.363647</v>
      </c>
      <c r="H416" s="14" t="str">
        <f t="shared" si="2"/>
        <v>63.958611</v>
      </c>
      <c r="I416" s="11">
        <v>0.0</v>
      </c>
      <c r="J416" s="11">
        <v>0.0</v>
      </c>
      <c r="K416" s="11">
        <v>0.0</v>
      </c>
      <c r="L416" s="11">
        <v>0.0</v>
      </c>
      <c r="M416" s="11">
        <v>0.0</v>
      </c>
      <c r="N416" s="11">
        <v>0.0</v>
      </c>
      <c r="O416" s="11">
        <v>0.0</v>
      </c>
      <c r="P416" s="11">
        <v>0.0</v>
      </c>
      <c r="Q416" s="19"/>
      <c r="R416" s="19"/>
      <c r="S416" s="11"/>
    </row>
    <row r="417">
      <c r="A417" s="11" t="s">
        <v>2011</v>
      </c>
      <c r="B417" s="11" t="s">
        <v>35</v>
      </c>
      <c r="C417" s="12" t="s">
        <v>2012</v>
      </c>
      <c r="D417" s="185" t="s">
        <v>1537</v>
      </c>
      <c r="E417" s="11" t="s">
        <v>2014</v>
      </c>
      <c r="F417" s="14" t="s">
        <v>1321</v>
      </c>
      <c r="G417" s="14" t="str">
        <f t="shared" si="1"/>
        <v>32.666404</v>
      </c>
      <c r="H417" s="14" t="str">
        <f t="shared" si="2"/>
        <v>65.903629</v>
      </c>
      <c r="I417" s="11">
        <v>8.0</v>
      </c>
      <c r="J417" s="11">
        <v>8.0</v>
      </c>
      <c r="K417" s="11">
        <v>0.0</v>
      </c>
      <c r="L417" s="11">
        <v>0.0</v>
      </c>
      <c r="M417" s="11">
        <v>0.0</v>
      </c>
      <c r="N417" s="11">
        <v>0.0</v>
      </c>
      <c r="O417" s="11">
        <v>3.0</v>
      </c>
      <c r="P417" s="11">
        <v>0.0</v>
      </c>
      <c r="Q417" s="19"/>
      <c r="R417" s="19"/>
      <c r="S417" s="11"/>
    </row>
    <row r="418">
      <c r="A418" s="11" t="s">
        <v>2015</v>
      </c>
      <c r="B418" s="11" t="s">
        <v>35</v>
      </c>
      <c r="C418" s="12" t="s">
        <v>2016</v>
      </c>
      <c r="D418" s="185" t="s">
        <v>1537</v>
      </c>
      <c r="E418" s="11" t="s">
        <v>616</v>
      </c>
      <c r="F418" s="14" t="s">
        <v>215</v>
      </c>
      <c r="G418" s="14" t="str">
        <f t="shared" si="1"/>
        <v>34.171831</v>
      </c>
      <c r="H418" s="14" t="str">
        <f t="shared" si="2"/>
        <v>70.621679</v>
      </c>
      <c r="I418" s="11">
        <v>8.0</v>
      </c>
      <c r="J418" s="11">
        <v>8.0</v>
      </c>
      <c r="K418" s="11">
        <v>0.0</v>
      </c>
      <c r="L418" s="11">
        <v>0.0</v>
      </c>
      <c r="M418" s="11">
        <v>0.0</v>
      </c>
      <c r="N418" s="11">
        <v>0.0</v>
      </c>
      <c r="O418" s="11">
        <v>3.0</v>
      </c>
      <c r="P418" s="11">
        <v>0.0</v>
      </c>
      <c r="Q418" s="19"/>
      <c r="R418" s="19"/>
      <c r="S418" s="11"/>
    </row>
    <row r="419">
      <c r="A419" s="11" t="s">
        <v>2017</v>
      </c>
      <c r="B419" s="11" t="s">
        <v>35</v>
      </c>
      <c r="C419" s="12" t="s">
        <v>2018</v>
      </c>
      <c r="D419" s="185" t="s">
        <v>1537</v>
      </c>
      <c r="E419" s="11" t="s">
        <v>2020</v>
      </c>
      <c r="F419" s="14" t="s">
        <v>410</v>
      </c>
      <c r="G419" s="14" t="str">
        <f t="shared" si="1"/>
        <v>34.092630</v>
      </c>
      <c r="H419" s="14" t="str">
        <f t="shared" si="2"/>
        <v>70.469224</v>
      </c>
      <c r="I419" s="11">
        <v>3.0</v>
      </c>
      <c r="J419" s="11">
        <v>3.0</v>
      </c>
      <c r="K419" s="11">
        <v>0.0</v>
      </c>
      <c r="L419" s="11">
        <v>0.0</v>
      </c>
      <c r="M419" s="11">
        <v>0.0</v>
      </c>
      <c r="N419" s="11">
        <v>0.0</v>
      </c>
      <c r="O419" s="11">
        <v>0.0</v>
      </c>
      <c r="P419" s="11">
        <v>1.0</v>
      </c>
      <c r="Q419" s="19"/>
      <c r="R419" s="19"/>
      <c r="S419" s="11"/>
    </row>
    <row r="420">
      <c r="A420" s="11" t="s">
        <v>2022</v>
      </c>
      <c r="B420" s="11" t="s">
        <v>35</v>
      </c>
      <c r="C420" s="12" t="s">
        <v>2023</v>
      </c>
      <c r="D420" s="185" t="s">
        <v>1537</v>
      </c>
      <c r="E420" s="11" t="s">
        <v>274</v>
      </c>
      <c r="F420" s="14" t="s">
        <v>273</v>
      </c>
      <c r="G420" s="14" t="str">
        <f t="shared" si="1"/>
        <v>34.08218</v>
      </c>
      <c r="H420" s="14" t="str">
        <f t="shared" si="2"/>
        <v>0.667034</v>
      </c>
      <c r="I420" s="11">
        <v>8.0</v>
      </c>
      <c r="J420" s="11">
        <v>13.0</v>
      </c>
      <c r="K420" s="11">
        <v>0.0</v>
      </c>
      <c r="L420" s="11">
        <v>0.0</v>
      </c>
      <c r="M420" s="11">
        <v>0.0</v>
      </c>
      <c r="N420" s="11">
        <v>0.0</v>
      </c>
      <c r="O420" s="11">
        <v>0.0</v>
      </c>
      <c r="P420" s="11">
        <v>1.0</v>
      </c>
      <c r="Q420" s="19"/>
      <c r="R420" s="19"/>
      <c r="S420" s="11"/>
    </row>
    <row r="421">
      <c r="A421" s="11" t="s">
        <v>2024</v>
      </c>
      <c r="B421" s="11" t="s">
        <v>35</v>
      </c>
      <c r="C421" s="12" t="s">
        <v>2025</v>
      </c>
      <c r="D421" s="185" t="s">
        <v>1537</v>
      </c>
      <c r="E421" s="11" t="s">
        <v>252</v>
      </c>
      <c r="F421" s="14" t="s">
        <v>251</v>
      </c>
      <c r="G421" s="14" t="str">
        <f t="shared" si="1"/>
        <v>35.050080</v>
      </c>
      <c r="H421" s="14" t="str">
        <f t="shared" si="2"/>
        <v>70.908540</v>
      </c>
      <c r="I421" s="11">
        <v>3.0</v>
      </c>
      <c r="J421" s="11">
        <v>3.0</v>
      </c>
      <c r="K421" s="11">
        <v>0.0</v>
      </c>
      <c r="L421" s="11">
        <v>0.0</v>
      </c>
      <c r="M421" s="11">
        <v>0.0</v>
      </c>
      <c r="N421" s="11">
        <v>0.0</v>
      </c>
      <c r="O421" s="11">
        <v>0.0</v>
      </c>
      <c r="P421" s="11">
        <v>0.0</v>
      </c>
      <c r="Q421" s="19"/>
      <c r="R421" s="19"/>
      <c r="S421" s="11"/>
    </row>
    <row r="422">
      <c r="A422" s="11" t="s">
        <v>2026</v>
      </c>
      <c r="B422" s="11" t="s">
        <v>35</v>
      </c>
      <c r="C422" s="12" t="s">
        <v>2027</v>
      </c>
      <c r="D422" s="185" t="s">
        <v>1537</v>
      </c>
      <c r="E422" s="11" t="s">
        <v>2030</v>
      </c>
      <c r="F422" s="14" t="s">
        <v>2029</v>
      </c>
      <c r="G422" s="14" t="str">
        <f t="shared" si="1"/>
        <v>32.715659</v>
      </c>
      <c r="H422" s="14" t="str">
        <f t="shared" si="2"/>
        <v>69.281793</v>
      </c>
      <c r="I422" s="11">
        <v>14.0</v>
      </c>
      <c r="J422" s="11">
        <v>14.0</v>
      </c>
      <c r="K422" s="11">
        <v>0.0</v>
      </c>
      <c r="L422" s="11">
        <v>0.0</v>
      </c>
      <c r="M422" s="11">
        <v>0.0</v>
      </c>
      <c r="N422" s="11">
        <v>0.0</v>
      </c>
      <c r="O422" s="11">
        <v>0.0</v>
      </c>
      <c r="P422" s="11">
        <v>0.0</v>
      </c>
      <c r="Q422" s="19"/>
      <c r="R422" s="19"/>
      <c r="S422" s="11"/>
    </row>
    <row r="423">
      <c r="A423" s="11" t="s">
        <v>2031</v>
      </c>
      <c r="B423" s="11" t="s">
        <v>35</v>
      </c>
      <c r="C423" s="12" t="s">
        <v>2027</v>
      </c>
      <c r="D423" s="185" t="s">
        <v>1537</v>
      </c>
      <c r="E423" s="11" t="s">
        <v>2034</v>
      </c>
      <c r="F423" s="14" t="s">
        <v>2033</v>
      </c>
      <c r="G423" s="14" t="str">
        <f t="shared" si="1"/>
        <v>33.200382</v>
      </c>
      <c r="H423" s="14" t="str">
        <f t="shared" si="2"/>
        <v>69.311592</v>
      </c>
      <c r="I423" s="11">
        <v>50.0</v>
      </c>
      <c r="J423" s="11">
        <v>50.0</v>
      </c>
      <c r="K423" s="11">
        <v>0.0</v>
      </c>
      <c r="L423" s="11">
        <v>0.0</v>
      </c>
      <c r="M423" s="11">
        <v>0.0</v>
      </c>
      <c r="N423" s="11">
        <v>0.0</v>
      </c>
      <c r="O423" s="11">
        <v>0.0</v>
      </c>
      <c r="P423" s="11">
        <v>0.0</v>
      </c>
      <c r="Q423" s="19"/>
      <c r="R423" s="19"/>
      <c r="S423" s="11"/>
    </row>
    <row r="424">
      <c r="A424" s="11" t="s">
        <v>2035</v>
      </c>
      <c r="B424" s="11" t="s">
        <v>35</v>
      </c>
      <c r="C424" s="12" t="s">
        <v>2036</v>
      </c>
      <c r="D424" s="185" t="s">
        <v>1537</v>
      </c>
      <c r="E424" s="11" t="s">
        <v>2030</v>
      </c>
      <c r="F424" s="14" t="s">
        <v>2029</v>
      </c>
      <c r="G424" s="14" t="str">
        <f t="shared" si="1"/>
        <v>32.715659</v>
      </c>
      <c r="H424" s="14" t="str">
        <f t="shared" si="2"/>
        <v>69.281793</v>
      </c>
      <c r="I424" s="11">
        <v>1.0</v>
      </c>
      <c r="J424" s="11">
        <v>1.0</v>
      </c>
      <c r="K424" s="11">
        <v>0.0</v>
      </c>
      <c r="L424" s="11">
        <v>0.0</v>
      </c>
      <c r="M424" s="11">
        <v>0.0</v>
      </c>
      <c r="N424" s="11">
        <v>0.0</v>
      </c>
      <c r="O424" s="11">
        <v>0.0</v>
      </c>
      <c r="P424" s="11">
        <v>0.0</v>
      </c>
      <c r="Q424" s="19"/>
      <c r="R424" s="19"/>
      <c r="S424" s="11"/>
    </row>
    <row r="425">
      <c r="A425" s="11" t="s">
        <v>2037</v>
      </c>
      <c r="B425" s="11" t="s">
        <v>35</v>
      </c>
      <c r="C425" s="12" t="s">
        <v>2038</v>
      </c>
      <c r="D425" s="185" t="s">
        <v>1537</v>
      </c>
      <c r="E425" s="11" t="s">
        <v>2042</v>
      </c>
      <c r="F425" s="14" t="s">
        <v>2041</v>
      </c>
      <c r="G425" s="14" t="str">
        <f t="shared" si="1"/>
        <v>33.263079</v>
      </c>
      <c r="H425" s="14" t="str">
        <f t="shared" si="2"/>
        <v>68.572411</v>
      </c>
      <c r="I425" s="11">
        <v>26.0</v>
      </c>
      <c r="J425" s="11">
        <v>26.0</v>
      </c>
      <c r="K425" s="11">
        <v>0.0</v>
      </c>
      <c r="L425" s="11">
        <v>0.0</v>
      </c>
      <c r="M425" s="11">
        <v>0.0</v>
      </c>
      <c r="N425" s="11">
        <v>0.0</v>
      </c>
      <c r="O425" s="11">
        <v>20.0</v>
      </c>
      <c r="P425" s="11">
        <v>1.0</v>
      </c>
      <c r="Q425" s="19"/>
      <c r="R425" s="19"/>
      <c r="S425" s="11"/>
    </row>
    <row r="426">
      <c r="A426" s="11" t="s">
        <v>2044</v>
      </c>
      <c r="B426" s="11" t="s">
        <v>35</v>
      </c>
      <c r="C426" s="12" t="s">
        <v>2045</v>
      </c>
      <c r="D426" s="185" t="s">
        <v>1537</v>
      </c>
      <c r="E426" s="11" t="s">
        <v>1273</v>
      </c>
      <c r="F426" s="14" t="s">
        <v>1223</v>
      </c>
      <c r="G426" s="14" t="str">
        <f t="shared" si="1"/>
        <v>31.363647</v>
      </c>
      <c r="H426" s="14" t="str">
        <f t="shared" si="2"/>
        <v>63.958611</v>
      </c>
      <c r="I426" s="11">
        <v>0.0</v>
      </c>
      <c r="J426" s="11">
        <v>0.0</v>
      </c>
      <c r="K426" s="11">
        <v>0.0</v>
      </c>
      <c r="L426" s="11">
        <v>0.0</v>
      </c>
      <c r="M426" s="11">
        <v>0.0</v>
      </c>
      <c r="N426" s="11">
        <v>0.0</v>
      </c>
      <c r="O426" s="11">
        <v>0.0</v>
      </c>
      <c r="P426" s="11">
        <v>0.0</v>
      </c>
      <c r="Q426" s="19"/>
      <c r="R426" s="19"/>
      <c r="S426" s="11"/>
    </row>
    <row r="427">
      <c r="A427" s="11" t="s">
        <v>2047</v>
      </c>
      <c r="B427" s="11" t="s">
        <v>35</v>
      </c>
      <c r="C427" s="12" t="s">
        <v>2048</v>
      </c>
      <c r="D427" s="185" t="s">
        <v>1537</v>
      </c>
      <c r="E427" s="11" t="s">
        <v>2050</v>
      </c>
      <c r="F427" s="14" t="s">
        <v>2049</v>
      </c>
      <c r="G427" s="14" t="str">
        <f t="shared" si="1"/>
        <v>36.734772</v>
      </c>
      <c r="H427" s="14" t="str">
        <f t="shared" si="2"/>
        <v>70.811995</v>
      </c>
      <c r="I427" s="11">
        <v>0.0</v>
      </c>
      <c r="J427" s="11">
        <v>0.0</v>
      </c>
      <c r="K427" s="11">
        <v>0.0</v>
      </c>
      <c r="L427" s="11">
        <v>0.0</v>
      </c>
      <c r="M427" s="11">
        <v>0.0</v>
      </c>
      <c r="N427" s="11">
        <v>0.0</v>
      </c>
      <c r="O427" s="11">
        <v>0.0</v>
      </c>
      <c r="P427" s="11">
        <v>0.0</v>
      </c>
      <c r="Q427" s="19"/>
      <c r="R427" s="19"/>
      <c r="S427" s="11"/>
    </row>
    <row r="428">
      <c r="A428" s="11" t="s">
        <v>2052</v>
      </c>
      <c r="B428" s="11" t="s">
        <v>35</v>
      </c>
      <c r="C428" s="12" t="s">
        <v>2048</v>
      </c>
      <c r="D428" s="185" t="s">
        <v>1537</v>
      </c>
      <c r="E428" s="11" t="s">
        <v>2050</v>
      </c>
      <c r="F428" s="14" t="s">
        <v>2049</v>
      </c>
      <c r="G428" s="14" t="str">
        <f t="shared" si="1"/>
        <v>36.734772</v>
      </c>
      <c r="H428" s="14" t="str">
        <f t="shared" si="2"/>
        <v>70.811995</v>
      </c>
      <c r="I428" s="11">
        <v>0.0</v>
      </c>
      <c r="J428" s="11">
        <v>0.0</v>
      </c>
      <c r="K428" s="11">
        <v>0.0</v>
      </c>
      <c r="L428" s="11">
        <v>0.0</v>
      </c>
      <c r="M428" s="11">
        <v>0.0</v>
      </c>
      <c r="N428" s="11">
        <v>0.0</v>
      </c>
      <c r="O428" s="11">
        <v>0.0</v>
      </c>
      <c r="P428" s="11">
        <v>0.0</v>
      </c>
      <c r="Q428" s="19"/>
      <c r="R428" s="19"/>
      <c r="S428" s="11"/>
    </row>
    <row r="429">
      <c r="A429" s="11" t="s">
        <v>2053</v>
      </c>
      <c r="B429" s="11" t="s">
        <v>35</v>
      </c>
      <c r="C429" s="12" t="s">
        <v>2054</v>
      </c>
      <c r="D429" s="185" t="s">
        <v>1537</v>
      </c>
      <c r="E429" s="11" t="s">
        <v>2055</v>
      </c>
      <c r="F429" s="14" t="s">
        <v>295</v>
      </c>
      <c r="G429" s="14" t="str">
        <f t="shared" si="1"/>
        <v>34.920175</v>
      </c>
      <c r="H429" s="14" t="str">
        <f t="shared" si="2"/>
        <v>70.764423</v>
      </c>
      <c r="I429" s="11">
        <v>7.0</v>
      </c>
      <c r="J429" s="11">
        <v>7.0</v>
      </c>
      <c r="K429" s="11">
        <v>0.0</v>
      </c>
      <c r="L429" s="11">
        <v>0.0</v>
      </c>
      <c r="M429" s="11">
        <v>0.0</v>
      </c>
      <c r="N429" s="11">
        <v>0.0</v>
      </c>
      <c r="O429" s="11">
        <v>0.0</v>
      </c>
      <c r="P429" s="11">
        <v>0.0</v>
      </c>
      <c r="Q429" s="19"/>
      <c r="R429" s="19"/>
      <c r="S429" s="11"/>
    </row>
    <row r="430">
      <c r="A430" s="11" t="s">
        <v>2056</v>
      </c>
      <c r="B430" s="11" t="s">
        <v>35</v>
      </c>
      <c r="C430" s="12" t="s">
        <v>2057</v>
      </c>
      <c r="D430" s="185" t="s">
        <v>1537</v>
      </c>
      <c r="E430" s="11" t="s">
        <v>2030</v>
      </c>
      <c r="F430" s="14" t="s">
        <v>2029</v>
      </c>
      <c r="G430" s="14" t="str">
        <f t="shared" si="1"/>
        <v>32.715659</v>
      </c>
      <c r="H430" s="14" t="str">
        <f t="shared" si="2"/>
        <v>69.281793</v>
      </c>
      <c r="I430" s="11">
        <v>1.0</v>
      </c>
      <c r="J430" s="11">
        <v>1.0</v>
      </c>
      <c r="K430" s="11">
        <v>0.0</v>
      </c>
      <c r="L430" s="11">
        <v>0.0</v>
      </c>
      <c r="M430" s="11">
        <v>0.0</v>
      </c>
      <c r="N430" s="11">
        <v>0.0</v>
      </c>
      <c r="O430" s="11">
        <v>0.0</v>
      </c>
      <c r="P430" s="11">
        <v>1.0</v>
      </c>
      <c r="Q430" s="19"/>
      <c r="R430" s="19"/>
      <c r="S430" s="11"/>
    </row>
    <row r="431">
      <c r="A431" s="11" t="s">
        <v>2058</v>
      </c>
      <c r="B431" s="11" t="s">
        <v>35</v>
      </c>
      <c r="C431" s="12" t="s">
        <v>2059</v>
      </c>
      <c r="D431" s="185" t="s">
        <v>1537</v>
      </c>
      <c r="E431" s="11" t="s">
        <v>170</v>
      </c>
      <c r="F431" s="14" t="s">
        <v>160</v>
      </c>
      <c r="G431" s="14" t="str">
        <f t="shared" si="1"/>
        <v>34.846589</v>
      </c>
      <c r="H431" s="14" t="str">
        <f t="shared" si="2"/>
        <v>71.097316</v>
      </c>
      <c r="I431" s="11">
        <v>12.0</v>
      </c>
      <c r="J431" s="11">
        <v>21.0</v>
      </c>
      <c r="K431" s="11">
        <v>0.0</v>
      </c>
      <c r="L431" s="11">
        <v>1.0</v>
      </c>
      <c r="M431" s="11">
        <v>0.0</v>
      </c>
      <c r="N431" s="11">
        <v>1.0</v>
      </c>
      <c r="O431" s="11">
        <v>0.0</v>
      </c>
      <c r="P431" s="11">
        <v>1.0</v>
      </c>
      <c r="Q431" s="19"/>
      <c r="R431" s="19"/>
      <c r="S431" s="11"/>
    </row>
    <row r="432">
      <c r="A432" s="11" t="s">
        <v>2060</v>
      </c>
      <c r="B432" s="11" t="s">
        <v>35</v>
      </c>
      <c r="C432" s="12" t="s">
        <v>2061</v>
      </c>
      <c r="D432" s="185" t="s">
        <v>1537</v>
      </c>
      <c r="E432" s="11" t="s">
        <v>1273</v>
      </c>
      <c r="F432" s="14" t="s">
        <v>1223</v>
      </c>
      <c r="G432" s="14" t="str">
        <f t="shared" si="1"/>
        <v>31.363647</v>
      </c>
      <c r="H432" s="14" t="str">
        <f t="shared" si="2"/>
        <v>63.958611</v>
      </c>
      <c r="I432" s="11">
        <v>0.0</v>
      </c>
      <c r="J432" s="11">
        <v>0.0</v>
      </c>
      <c r="K432" s="11">
        <v>0.0</v>
      </c>
      <c r="L432" s="11">
        <v>0.0</v>
      </c>
      <c r="M432" s="11">
        <v>0.0</v>
      </c>
      <c r="N432" s="11">
        <v>0.0</v>
      </c>
      <c r="O432" s="11">
        <v>0.0</v>
      </c>
      <c r="P432" s="11">
        <v>0.0</v>
      </c>
      <c r="Q432" s="19"/>
      <c r="R432" s="19"/>
      <c r="S432" s="11"/>
    </row>
    <row r="433">
      <c r="A433" s="11" t="s">
        <v>2063</v>
      </c>
      <c r="B433" s="11" t="s">
        <v>35</v>
      </c>
      <c r="C433" s="12" t="s">
        <v>2064</v>
      </c>
      <c r="D433" s="185" t="s">
        <v>1537</v>
      </c>
      <c r="E433" s="11" t="s">
        <v>1273</v>
      </c>
      <c r="F433" s="14" t="s">
        <v>1223</v>
      </c>
      <c r="G433" s="14" t="str">
        <f t="shared" si="1"/>
        <v>31.363647</v>
      </c>
      <c r="H433" s="14" t="str">
        <f t="shared" si="2"/>
        <v>63.958611</v>
      </c>
      <c r="I433" s="11">
        <v>0.0</v>
      </c>
      <c r="J433" s="11">
        <v>0.0</v>
      </c>
      <c r="K433" s="11">
        <v>0.0</v>
      </c>
      <c r="L433" s="11">
        <v>0.0</v>
      </c>
      <c r="M433" s="11">
        <v>0.0</v>
      </c>
      <c r="N433" s="11">
        <v>0.0</v>
      </c>
      <c r="O433" s="11">
        <v>0.0</v>
      </c>
      <c r="P433" s="11">
        <v>0.0</v>
      </c>
      <c r="Q433" s="19"/>
      <c r="R433" s="19"/>
      <c r="S433" s="11"/>
    </row>
    <row r="434">
      <c r="A434" s="11" t="s">
        <v>2065</v>
      </c>
      <c r="B434" s="11" t="s">
        <v>35</v>
      </c>
      <c r="C434" s="12" t="s">
        <v>2066</v>
      </c>
      <c r="D434" s="185" t="s">
        <v>1537</v>
      </c>
      <c r="E434" s="11" t="s">
        <v>2067</v>
      </c>
      <c r="F434" s="14" t="s">
        <v>1057</v>
      </c>
      <c r="G434" s="14" t="str">
        <f t="shared" si="1"/>
        <v>31.628871</v>
      </c>
      <c r="H434" s="14" t="str">
        <f t="shared" si="2"/>
        <v>65.737174</v>
      </c>
      <c r="I434" s="11">
        <v>0.0</v>
      </c>
      <c r="J434" s="11">
        <v>25.0</v>
      </c>
      <c r="K434" s="11">
        <v>0.0</v>
      </c>
      <c r="L434" s="11">
        <v>0.0</v>
      </c>
      <c r="M434" s="11">
        <v>0.0</v>
      </c>
      <c r="N434" s="11">
        <v>0.0</v>
      </c>
      <c r="O434" s="11">
        <v>0.0</v>
      </c>
      <c r="P434" s="11">
        <v>0.0</v>
      </c>
      <c r="Q434" s="19"/>
      <c r="R434" s="19"/>
      <c r="S434" s="11"/>
    </row>
    <row r="435">
      <c r="A435" s="11" t="s">
        <v>2069</v>
      </c>
      <c r="B435" s="11" t="s">
        <v>35</v>
      </c>
      <c r="C435" s="12" t="s">
        <v>2070</v>
      </c>
      <c r="D435" s="185" t="s">
        <v>1537</v>
      </c>
      <c r="E435" s="11" t="s">
        <v>2074</v>
      </c>
      <c r="F435" s="14" t="s">
        <v>2073</v>
      </c>
      <c r="G435" s="14" t="str">
        <f t="shared" si="1"/>
        <v>36.896969</v>
      </c>
      <c r="H435" s="14" t="str">
        <f t="shared" si="2"/>
        <v>65.665856</v>
      </c>
      <c r="I435" s="11">
        <v>35.0</v>
      </c>
      <c r="J435" s="11">
        <v>37.0</v>
      </c>
      <c r="K435" s="11">
        <v>0.0</v>
      </c>
      <c r="L435" s="11">
        <v>0.0</v>
      </c>
      <c r="M435" s="11">
        <v>0.0</v>
      </c>
      <c r="N435" s="11">
        <v>0.0</v>
      </c>
      <c r="O435" s="11">
        <v>12.0</v>
      </c>
      <c r="P435" s="11">
        <v>0.0</v>
      </c>
      <c r="Q435" s="19"/>
      <c r="R435" s="19"/>
      <c r="S435" s="11"/>
    </row>
    <row r="436">
      <c r="A436" s="11" t="s">
        <v>2076</v>
      </c>
      <c r="B436" s="11" t="s">
        <v>35</v>
      </c>
      <c r="C436" s="12" t="s">
        <v>2070</v>
      </c>
      <c r="D436" s="185" t="s">
        <v>1537</v>
      </c>
      <c r="E436" s="11" t="s">
        <v>2079</v>
      </c>
      <c r="F436" s="14" t="s">
        <v>2078</v>
      </c>
      <c r="G436" s="14" t="str">
        <f t="shared" si="1"/>
        <v>35.670747</v>
      </c>
      <c r="H436" s="14" t="str">
        <f t="shared" si="2"/>
        <v>66.046353</v>
      </c>
      <c r="I436" s="11">
        <v>2.0</v>
      </c>
      <c r="J436" s="11">
        <v>2.0</v>
      </c>
      <c r="K436" s="11">
        <v>0.0</v>
      </c>
      <c r="L436" s="11">
        <v>0.0</v>
      </c>
      <c r="M436" s="11">
        <v>0.0</v>
      </c>
      <c r="N436" s="11">
        <v>0.0</v>
      </c>
      <c r="O436" s="11">
        <v>0.0</v>
      </c>
      <c r="P436" s="11">
        <v>0.0</v>
      </c>
      <c r="Q436" s="19"/>
      <c r="R436" s="19"/>
      <c r="S436" s="11"/>
    </row>
    <row r="437">
      <c r="A437" s="11" t="s">
        <v>2081</v>
      </c>
      <c r="B437" s="11" t="s">
        <v>35</v>
      </c>
      <c r="C437" s="12" t="s">
        <v>2082</v>
      </c>
      <c r="D437" s="185" t="s">
        <v>1537</v>
      </c>
      <c r="E437" s="11" t="s">
        <v>2084</v>
      </c>
      <c r="F437" s="14" t="s">
        <v>775</v>
      </c>
      <c r="G437" s="14" t="str">
        <f t="shared" si="1"/>
        <v>31.788010</v>
      </c>
      <c r="H437" s="14" t="str">
        <f t="shared" si="2"/>
        <v>65.570785</v>
      </c>
      <c r="I437" s="11">
        <v>13.0</v>
      </c>
      <c r="J437" s="11">
        <v>13.0</v>
      </c>
      <c r="K437" s="11">
        <v>0.0</v>
      </c>
      <c r="L437" s="11">
        <v>0.0</v>
      </c>
      <c r="M437" s="11">
        <v>0.0</v>
      </c>
      <c r="N437" s="11">
        <v>0.0</v>
      </c>
      <c r="O437" s="11">
        <v>0.0</v>
      </c>
      <c r="P437" s="11">
        <v>0.0</v>
      </c>
      <c r="Q437" s="19"/>
      <c r="R437" s="19"/>
      <c r="S437" s="11"/>
    </row>
    <row r="438">
      <c r="A438" s="11" t="s">
        <v>2085</v>
      </c>
      <c r="B438" s="11" t="s">
        <v>35</v>
      </c>
      <c r="C438" s="12" t="s">
        <v>2086</v>
      </c>
      <c r="D438" s="185" t="s">
        <v>1537</v>
      </c>
      <c r="E438" s="11" t="s">
        <v>1833</v>
      </c>
      <c r="F438" s="14" t="s">
        <v>215</v>
      </c>
      <c r="G438" s="14" t="str">
        <f t="shared" si="1"/>
        <v>34.171831</v>
      </c>
      <c r="H438" s="14" t="str">
        <f t="shared" si="2"/>
        <v>70.621679</v>
      </c>
      <c r="I438" s="11">
        <v>8.0</v>
      </c>
      <c r="J438" s="11">
        <v>8.0</v>
      </c>
      <c r="K438" s="11">
        <v>0.0</v>
      </c>
      <c r="L438" s="11">
        <v>0.0</v>
      </c>
      <c r="M438" s="11">
        <v>0.0</v>
      </c>
      <c r="N438" s="11">
        <v>0.0</v>
      </c>
      <c r="O438" s="11">
        <v>0.0</v>
      </c>
      <c r="P438" s="11">
        <v>0.0</v>
      </c>
      <c r="Q438" s="19"/>
      <c r="R438" s="19"/>
      <c r="S438" s="11"/>
    </row>
    <row r="439">
      <c r="A439" s="11" t="s">
        <v>2087</v>
      </c>
      <c r="B439" s="11" t="s">
        <v>35</v>
      </c>
      <c r="C439" s="12" t="s">
        <v>2088</v>
      </c>
      <c r="D439" s="185" t="s">
        <v>1537</v>
      </c>
      <c r="E439" s="11" t="s">
        <v>2091</v>
      </c>
      <c r="F439" s="14" t="s">
        <v>160</v>
      </c>
      <c r="G439" s="14" t="str">
        <f t="shared" si="1"/>
        <v>34.846589</v>
      </c>
      <c r="H439" s="14" t="str">
        <f t="shared" si="2"/>
        <v>71.097316</v>
      </c>
      <c r="I439" s="11">
        <v>1.0</v>
      </c>
      <c r="J439" s="11">
        <v>1.0</v>
      </c>
      <c r="K439" s="11">
        <v>0.0</v>
      </c>
      <c r="L439" s="11">
        <v>0.0</v>
      </c>
      <c r="M439" s="11">
        <v>0.0</v>
      </c>
      <c r="N439" s="11">
        <v>0.0</v>
      </c>
      <c r="O439" s="11">
        <v>0.0</v>
      </c>
      <c r="P439" s="11">
        <v>1.0</v>
      </c>
      <c r="Q439" s="19"/>
      <c r="R439" s="19"/>
      <c r="S439" s="11"/>
    </row>
    <row r="440">
      <c r="A440" s="11" t="s">
        <v>2092</v>
      </c>
      <c r="B440" s="11" t="s">
        <v>35</v>
      </c>
      <c r="C440" s="12" t="s">
        <v>2093</v>
      </c>
      <c r="D440" s="185" t="s">
        <v>1537</v>
      </c>
      <c r="E440" s="11" t="s">
        <v>296</v>
      </c>
      <c r="F440" s="14" t="s">
        <v>295</v>
      </c>
      <c r="G440" s="14" t="str">
        <f t="shared" si="1"/>
        <v>34.920175</v>
      </c>
      <c r="H440" s="14" t="str">
        <f t="shared" si="2"/>
        <v>70.764423</v>
      </c>
      <c r="I440" s="11">
        <v>6.0</v>
      </c>
      <c r="J440" s="11">
        <v>6.0</v>
      </c>
      <c r="K440" s="11">
        <v>0.0</v>
      </c>
      <c r="L440" s="11">
        <v>0.0</v>
      </c>
      <c r="M440" s="11">
        <v>0.0</v>
      </c>
      <c r="N440" s="11">
        <v>0.0</v>
      </c>
      <c r="O440" s="11">
        <v>0.0</v>
      </c>
      <c r="P440" s="11">
        <v>0.0</v>
      </c>
      <c r="Q440" s="19"/>
      <c r="R440" s="19"/>
      <c r="S440" s="11"/>
    </row>
    <row r="441">
      <c r="A441" s="11" t="s">
        <v>2094</v>
      </c>
      <c r="B441" s="11" t="s">
        <v>35</v>
      </c>
      <c r="C441" s="12" t="s">
        <v>2095</v>
      </c>
      <c r="D441" s="185" t="s">
        <v>1537</v>
      </c>
      <c r="E441" s="11" t="s">
        <v>1294</v>
      </c>
      <c r="F441" s="14" t="s">
        <v>885</v>
      </c>
      <c r="G441" s="14" t="str">
        <f t="shared" si="1"/>
        <v>31.664217</v>
      </c>
      <c r="H441" s="14" t="str">
        <f t="shared" si="2"/>
        <v>64.266149</v>
      </c>
      <c r="I441" s="11">
        <v>0.0</v>
      </c>
      <c r="J441" s="11">
        <v>0.0</v>
      </c>
      <c r="K441" s="11">
        <v>0.0</v>
      </c>
      <c r="L441" s="11">
        <v>0.0</v>
      </c>
      <c r="M441" s="11">
        <v>0.0</v>
      </c>
      <c r="N441" s="11">
        <v>0.0</v>
      </c>
      <c r="O441" s="11">
        <v>0.0</v>
      </c>
      <c r="P441" s="11">
        <v>1.0</v>
      </c>
      <c r="Q441" s="19"/>
      <c r="R441" s="19"/>
      <c r="S441" s="11"/>
    </row>
    <row r="442">
      <c r="A442" s="11" t="s">
        <v>2097</v>
      </c>
      <c r="B442" s="11" t="s">
        <v>35</v>
      </c>
      <c r="C442" s="12" t="s">
        <v>2098</v>
      </c>
      <c r="D442" s="185" t="s">
        <v>1537</v>
      </c>
      <c r="E442" s="11" t="s">
        <v>2101</v>
      </c>
      <c r="F442" s="14" t="s">
        <v>2100</v>
      </c>
      <c r="G442" s="14" t="str">
        <f t="shared" si="1"/>
        <v>32.495328</v>
      </c>
      <c r="H442" s="14" t="str">
        <f t="shared" si="2"/>
        <v>62.262662</v>
      </c>
      <c r="I442" s="11">
        <v>0.0</v>
      </c>
      <c r="J442" s="11">
        <v>0.0</v>
      </c>
      <c r="K442" s="11">
        <v>0.0</v>
      </c>
      <c r="L442" s="11">
        <v>0.0</v>
      </c>
      <c r="M442" s="11">
        <v>0.0</v>
      </c>
      <c r="N442" s="11">
        <v>0.0</v>
      </c>
      <c r="O442" s="11">
        <v>0.0</v>
      </c>
      <c r="P442" s="11">
        <v>1.0</v>
      </c>
      <c r="Q442" s="19"/>
      <c r="R442" s="19"/>
      <c r="S442" s="11"/>
    </row>
    <row r="443">
      <c r="A443" s="11" t="s">
        <v>2103</v>
      </c>
      <c r="B443" s="11" t="s">
        <v>35</v>
      </c>
      <c r="C443" s="12" t="s">
        <v>2104</v>
      </c>
      <c r="D443" s="185" t="s">
        <v>1537</v>
      </c>
      <c r="E443" s="11" t="s">
        <v>2108</v>
      </c>
      <c r="F443" s="14" t="s">
        <v>2107</v>
      </c>
      <c r="G443" s="14" t="str">
        <f t="shared" si="1"/>
        <v>36.079561</v>
      </c>
      <c r="H443" s="14" t="str">
        <f t="shared" si="2"/>
        <v>64.905954</v>
      </c>
      <c r="I443" s="11">
        <v>2.0</v>
      </c>
      <c r="J443" s="11">
        <v>2.0</v>
      </c>
      <c r="K443" s="11">
        <v>0.0</v>
      </c>
      <c r="L443" s="11">
        <v>0.0</v>
      </c>
      <c r="M443" s="11">
        <v>0.0</v>
      </c>
      <c r="N443" s="11">
        <v>0.0</v>
      </c>
      <c r="O443" s="11">
        <v>0.0</v>
      </c>
      <c r="P443" s="11">
        <v>1.0</v>
      </c>
      <c r="Q443" s="19"/>
      <c r="R443" s="19"/>
      <c r="S443" s="11"/>
    </row>
    <row r="444">
      <c r="A444" s="11" t="s">
        <v>2110</v>
      </c>
      <c r="B444" s="11" t="s">
        <v>35</v>
      </c>
      <c r="C444" s="12" t="s">
        <v>2111</v>
      </c>
      <c r="D444" s="185" t="s">
        <v>1537</v>
      </c>
      <c r="E444" s="11" t="s">
        <v>2113</v>
      </c>
      <c r="F444" s="14" t="s">
        <v>310</v>
      </c>
      <c r="G444" s="14" t="str">
        <f t="shared" si="1"/>
        <v>32.264538</v>
      </c>
      <c r="H444" s="14" t="str">
        <f t="shared" si="2"/>
        <v>68.524714</v>
      </c>
      <c r="I444" s="11">
        <v>7.0</v>
      </c>
      <c r="J444" s="11">
        <v>7.0</v>
      </c>
      <c r="K444" s="11">
        <v>0.0</v>
      </c>
      <c r="L444" s="11">
        <v>0.0</v>
      </c>
      <c r="M444" s="11">
        <v>0.0</v>
      </c>
      <c r="N444" s="11">
        <v>0.0</v>
      </c>
      <c r="O444" s="11">
        <v>3.0</v>
      </c>
      <c r="P444" s="11">
        <v>0.0</v>
      </c>
      <c r="Q444" s="19"/>
      <c r="R444" s="19"/>
      <c r="S444" s="11"/>
    </row>
    <row r="445">
      <c r="A445" s="11" t="s">
        <v>2114</v>
      </c>
      <c r="B445" s="11" t="s">
        <v>35</v>
      </c>
      <c r="C445" s="12" t="s">
        <v>2111</v>
      </c>
      <c r="D445" s="185" t="s">
        <v>1537</v>
      </c>
      <c r="E445" s="11" t="s">
        <v>2116</v>
      </c>
      <c r="F445" s="14" t="s">
        <v>2049</v>
      </c>
      <c r="G445" s="14" t="str">
        <f t="shared" si="1"/>
        <v>36.734772</v>
      </c>
      <c r="H445" s="14" t="str">
        <f t="shared" si="2"/>
        <v>70.811995</v>
      </c>
      <c r="I445" s="11">
        <v>0.0</v>
      </c>
      <c r="J445" s="11">
        <v>0.0</v>
      </c>
      <c r="K445" s="11">
        <v>0.0</v>
      </c>
      <c r="L445" s="11">
        <v>0.0</v>
      </c>
      <c r="M445" s="11">
        <v>0.0</v>
      </c>
      <c r="N445" s="11">
        <v>0.0</v>
      </c>
      <c r="O445" s="11">
        <v>0.0</v>
      </c>
      <c r="P445" s="11">
        <v>1.0</v>
      </c>
      <c r="Q445" s="19"/>
      <c r="R445" s="19"/>
      <c r="S445" s="11"/>
    </row>
    <row r="446">
      <c r="A446" s="11" t="s">
        <v>2118</v>
      </c>
      <c r="B446" s="11" t="s">
        <v>35</v>
      </c>
      <c r="C446" s="12" t="s">
        <v>2119</v>
      </c>
      <c r="D446" s="185" t="s">
        <v>1537</v>
      </c>
      <c r="E446" s="11" t="s">
        <v>2121</v>
      </c>
      <c r="F446" s="14" t="s">
        <v>1390</v>
      </c>
      <c r="G446" s="14" t="str">
        <f t="shared" si="1"/>
        <v>32.230824</v>
      </c>
      <c r="H446" s="14" t="str">
        <f t="shared" si="2"/>
        <v>62.920591</v>
      </c>
      <c r="I446" s="11">
        <v>0.0</v>
      </c>
      <c r="J446" s="11">
        <v>0.0</v>
      </c>
      <c r="K446" s="11">
        <v>0.0</v>
      </c>
      <c r="L446" s="11">
        <v>0.0</v>
      </c>
      <c r="M446" s="11">
        <v>0.0</v>
      </c>
      <c r="N446" s="11">
        <v>0.0</v>
      </c>
      <c r="O446" s="11">
        <v>0.0</v>
      </c>
      <c r="P446" s="11">
        <v>0.0</v>
      </c>
      <c r="Q446" s="19"/>
      <c r="R446" s="19"/>
      <c r="S446" s="11"/>
    </row>
    <row r="447">
      <c r="A447" s="11" t="s">
        <v>2122</v>
      </c>
      <c r="B447" s="11" t="s">
        <v>35</v>
      </c>
      <c r="C447" s="12" t="s">
        <v>2123</v>
      </c>
      <c r="D447" s="185" t="s">
        <v>1537</v>
      </c>
      <c r="E447" s="11" t="s">
        <v>2125</v>
      </c>
      <c r="F447" s="14" t="s">
        <v>763</v>
      </c>
      <c r="G447" s="14" t="str">
        <f t="shared" si="1"/>
        <v>31.517771</v>
      </c>
      <c r="H447" s="14" t="str">
        <f t="shared" si="2"/>
        <v>64.114227</v>
      </c>
      <c r="I447" s="11">
        <v>0.0</v>
      </c>
      <c r="J447" s="11">
        <v>0.0</v>
      </c>
      <c r="K447" s="11">
        <v>0.0</v>
      </c>
      <c r="L447" s="11">
        <v>0.0</v>
      </c>
      <c r="M447" s="11">
        <v>0.0</v>
      </c>
      <c r="N447" s="11">
        <v>0.0</v>
      </c>
      <c r="O447" s="11">
        <v>0.0</v>
      </c>
      <c r="P447" s="11">
        <v>1.0</v>
      </c>
      <c r="Q447" s="19"/>
      <c r="R447" s="19"/>
      <c r="S447" s="11"/>
    </row>
    <row r="448">
      <c r="A448" s="11" t="s">
        <v>2126</v>
      </c>
      <c r="B448" s="11" t="s">
        <v>35</v>
      </c>
      <c r="C448" s="12" t="s">
        <v>2127</v>
      </c>
      <c r="D448" s="185" t="s">
        <v>1537</v>
      </c>
      <c r="E448" s="11" t="s">
        <v>1414</v>
      </c>
      <c r="F448" s="14" t="s">
        <v>1413</v>
      </c>
      <c r="G448" s="14" t="str">
        <f t="shared" si="1"/>
        <v>34.273230</v>
      </c>
      <c r="H448" s="14" t="str">
        <f t="shared" si="2"/>
        <v>70.074131</v>
      </c>
      <c r="I448" s="11">
        <v>2.0</v>
      </c>
      <c r="J448" s="11">
        <v>2.0</v>
      </c>
      <c r="K448" s="11">
        <v>0.0</v>
      </c>
      <c r="L448" s="11">
        <v>0.0</v>
      </c>
      <c r="M448" s="11">
        <v>0.0</v>
      </c>
      <c r="N448" s="11">
        <v>0.0</v>
      </c>
      <c r="O448" s="11">
        <v>0.0</v>
      </c>
      <c r="P448" s="11">
        <v>1.0</v>
      </c>
      <c r="Q448" s="19"/>
      <c r="R448" s="19"/>
      <c r="S448" s="11"/>
    </row>
    <row r="449">
      <c r="A449" s="11" t="s">
        <v>2129</v>
      </c>
      <c r="B449" s="11" t="s">
        <v>35</v>
      </c>
      <c r="C449" s="12" t="s">
        <v>2130</v>
      </c>
      <c r="D449" s="185" t="s">
        <v>1537</v>
      </c>
      <c r="E449" s="11" t="s">
        <v>2135</v>
      </c>
      <c r="F449" s="14" t="s">
        <v>2134</v>
      </c>
      <c r="G449" s="14" t="str">
        <f t="shared" si="1"/>
        <v>32.884051</v>
      </c>
      <c r="H449" s="14" t="str">
        <f t="shared" si="2"/>
        <v>67.904670</v>
      </c>
      <c r="I449" s="11">
        <v>6.0</v>
      </c>
      <c r="J449" s="11">
        <v>6.0</v>
      </c>
      <c r="K449" s="11">
        <v>0.0</v>
      </c>
      <c r="L449" s="11">
        <v>0.0</v>
      </c>
      <c r="M449" s="11">
        <v>0.0</v>
      </c>
      <c r="N449" s="11">
        <v>0.0</v>
      </c>
      <c r="O449" s="11">
        <v>0.0</v>
      </c>
      <c r="P449" s="11">
        <v>0.0</v>
      </c>
      <c r="Q449" s="19"/>
      <c r="R449" s="19"/>
      <c r="S449" s="11"/>
    </row>
    <row r="450">
      <c r="A450" s="11" t="s">
        <v>2137</v>
      </c>
      <c r="B450" s="11" t="s">
        <v>35</v>
      </c>
      <c r="C450" s="12" t="s">
        <v>2130</v>
      </c>
      <c r="D450" s="185" t="s">
        <v>1537</v>
      </c>
      <c r="E450" s="11" t="s">
        <v>2141</v>
      </c>
      <c r="F450" s="14" t="s">
        <v>2140</v>
      </c>
      <c r="G450" s="14" t="str">
        <f t="shared" si="1"/>
        <v>33.966154</v>
      </c>
      <c r="H450" s="14" t="str">
        <f t="shared" si="2"/>
        <v>69.806132</v>
      </c>
      <c r="I450" s="11">
        <v>35.0</v>
      </c>
      <c r="J450" s="11">
        <v>35.0</v>
      </c>
      <c r="K450" s="11">
        <v>0.0</v>
      </c>
      <c r="L450" s="11">
        <v>0.0</v>
      </c>
      <c r="M450" s="11">
        <v>0.0</v>
      </c>
      <c r="N450" s="11">
        <v>0.0</v>
      </c>
      <c r="O450" s="11">
        <v>0.0</v>
      </c>
      <c r="P450" s="11">
        <v>0.0</v>
      </c>
      <c r="Q450" s="19"/>
      <c r="R450" s="19"/>
      <c r="S450" s="11"/>
    </row>
    <row r="451">
      <c r="A451" s="11" t="s">
        <v>2142</v>
      </c>
      <c r="B451" s="11" t="s">
        <v>35</v>
      </c>
      <c r="C451" s="12" t="s">
        <v>2143</v>
      </c>
      <c r="D451" s="185" t="s">
        <v>1537</v>
      </c>
      <c r="E451" s="11" t="s">
        <v>2146</v>
      </c>
      <c r="F451" s="14" t="s">
        <v>2145</v>
      </c>
      <c r="G451" s="14" t="str">
        <f t="shared" si="1"/>
        <v>32.446463</v>
      </c>
      <c r="H451" s="14" t="str">
        <f t="shared" si="2"/>
        <v>62.145413</v>
      </c>
      <c r="I451" s="11">
        <v>28.0</v>
      </c>
      <c r="J451" s="11">
        <v>28.0</v>
      </c>
      <c r="K451" s="11">
        <v>0.0</v>
      </c>
      <c r="L451" s="11">
        <v>0.0</v>
      </c>
      <c r="M451" s="11">
        <v>0.0</v>
      </c>
      <c r="N451" s="11">
        <v>0.0</v>
      </c>
      <c r="O451" s="11">
        <v>0.0</v>
      </c>
      <c r="P451" s="11">
        <v>1.0</v>
      </c>
      <c r="Q451" s="19"/>
      <c r="R451" s="19"/>
      <c r="S451" s="11"/>
    </row>
    <row r="452">
      <c r="A452" s="11" t="s">
        <v>2149</v>
      </c>
      <c r="B452" s="11" t="s">
        <v>35</v>
      </c>
      <c r="C452" s="12" t="s">
        <v>2150</v>
      </c>
      <c r="D452" s="185" t="s">
        <v>1537</v>
      </c>
      <c r="E452" s="11" t="s">
        <v>509</v>
      </c>
      <c r="F452" s="14" t="s">
        <v>508</v>
      </c>
      <c r="G452" s="14" t="str">
        <f t="shared" si="1"/>
        <v>32.311872</v>
      </c>
      <c r="H452" s="14" t="str">
        <f t="shared" si="2"/>
        <v>64.811083</v>
      </c>
      <c r="I452" s="11">
        <v>50.0</v>
      </c>
      <c r="J452" s="11">
        <v>50.0</v>
      </c>
      <c r="K452" s="11">
        <v>0.0</v>
      </c>
      <c r="L452" s="11">
        <v>0.0</v>
      </c>
      <c r="M452" s="11">
        <v>0.0</v>
      </c>
      <c r="N452" s="11">
        <v>0.0</v>
      </c>
      <c r="O452" s="11">
        <v>0.0</v>
      </c>
      <c r="P452" s="11">
        <v>0.0</v>
      </c>
      <c r="Q452" s="19"/>
      <c r="R452" s="19"/>
      <c r="S452" s="11"/>
    </row>
    <row r="453">
      <c r="A453" s="11" t="s">
        <v>2152</v>
      </c>
      <c r="B453" s="11" t="s">
        <v>35</v>
      </c>
      <c r="C453" s="12" t="s">
        <v>2150</v>
      </c>
      <c r="D453" s="185" t="s">
        <v>1537</v>
      </c>
      <c r="E453" s="11" t="s">
        <v>2155</v>
      </c>
      <c r="F453" s="14" t="s">
        <v>2154</v>
      </c>
      <c r="G453" s="14" t="str">
        <f t="shared" si="1"/>
        <v>37.101708</v>
      </c>
      <c r="H453" s="14" t="str">
        <f t="shared" si="2"/>
        <v>70.555236</v>
      </c>
      <c r="I453" s="11">
        <v>0.0</v>
      </c>
      <c r="J453" s="11">
        <v>0.0</v>
      </c>
      <c r="K453" s="11">
        <v>0.0</v>
      </c>
      <c r="L453" s="11">
        <v>0.0</v>
      </c>
      <c r="M453" s="11">
        <v>0.0</v>
      </c>
      <c r="N453" s="11">
        <v>0.0</v>
      </c>
      <c r="O453" s="11">
        <v>0.0</v>
      </c>
      <c r="P453" s="11">
        <v>0.0</v>
      </c>
      <c r="Q453" s="19"/>
      <c r="R453" s="19"/>
      <c r="S453" s="11"/>
    </row>
    <row r="454">
      <c r="A454" s="11" t="s">
        <v>2156</v>
      </c>
      <c r="B454" s="11" t="s">
        <v>35</v>
      </c>
      <c r="C454" s="12" t="s">
        <v>2150</v>
      </c>
      <c r="D454" s="185" t="s">
        <v>1537</v>
      </c>
      <c r="E454" s="11" t="s">
        <v>2159</v>
      </c>
      <c r="F454" s="14" t="s">
        <v>2158</v>
      </c>
      <c r="G454" s="14" t="str">
        <f t="shared" si="1"/>
        <v>36.571294</v>
      </c>
      <c r="H454" s="14" t="str">
        <f t="shared" si="2"/>
        <v>70.336069</v>
      </c>
      <c r="I454" s="11">
        <v>0.0</v>
      </c>
      <c r="J454" s="11">
        <v>0.0</v>
      </c>
      <c r="K454" s="11">
        <v>0.0</v>
      </c>
      <c r="L454" s="11">
        <v>0.0</v>
      </c>
      <c r="M454" s="11">
        <v>0.0</v>
      </c>
      <c r="N454" s="11">
        <v>0.0</v>
      </c>
      <c r="O454" s="11">
        <v>0.0</v>
      </c>
      <c r="P454" s="11">
        <v>0.0</v>
      </c>
      <c r="Q454" s="19"/>
      <c r="R454" s="19"/>
      <c r="S454" s="11"/>
    </row>
    <row r="455">
      <c r="A455" s="11" t="s">
        <v>2160</v>
      </c>
      <c r="B455" s="11" t="s">
        <v>35</v>
      </c>
      <c r="C455" s="12" t="s">
        <v>2150</v>
      </c>
      <c r="D455" s="185" t="s">
        <v>1537</v>
      </c>
      <c r="E455" s="11" t="s">
        <v>1550</v>
      </c>
      <c r="F455" s="14" t="s">
        <v>715</v>
      </c>
      <c r="G455" s="14" t="str">
        <f t="shared" si="1"/>
        <v>32.071099</v>
      </c>
      <c r="H455" s="14" t="str">
        <f t="shared" si="2"/>
        <v>64.852586</v>
      </c>
      <c r="I455" s="11">
        <v>2.0</v>
      </c>
      <c r="J455" s="11">
        <v>2.0</v>
      </c>
      <c r="K455" s="11">
        <v>0.0</v>
      </c>
      <c r="L455" s="11">
        <v>0.0</v>
      </c>
      <c r="M455" s="11">
        <v>0.0</v>
      </c>
      <c r="N455" s="11">
        <v>0.0</v>
      </c>
      <c r="O455" s="11">
        <v>0.0</v>
      </c>
      <c r="P455" s="11">
        <v>0.0</v>
      </c>
      <c r="Q455" s="19"/>
      <c r="R455" s="19"/>
      <c r="S455" s="11"/>
    </row>
    <row r="456">
      <c r="A456" s="11" t="s">
        <v>2162</v>
      </c>
      <c r="B456" s="11" t="s">
        <v>35</v>
      </c>
      <c r="C456" s="12" t="s">
        <v>2163</v>
      </c>
      <c r="D456" s="185" t="s">
        <v>1537</v>
      </c>
      <c r="E456" s="11" t="s">
        <v>528</v>
      </c>
      <c r="F456" s="14" t="s">
        <v>527</v>
      </c>
      <c r="G456" s="14" t="str">
        <f t="shared" si="1"/>
        <v>31.658611</v>
      </c>
      <c r="H456" s="14" t="str">
        <f t="shared" si="2"/>
        <v>64.404444</v>
      </c>
      <c r="I456" s="11">
        <v>1.0</v>
      </c>
      <c r="J456" s="11">
        <v>1.0</v>
      </c>
      <c r="K456" s="11">
        <v>0.0</v>
      </c>
      <c r="L456" s="11">
        <v>0.0</v>
      </c>
      <c r="M456" s="11">
        <v>0.0</v>
      </c>
      <c r="N456" s="11">
        <v>0.0</v>
      </c>
      <c r="O456" s="11">
        <v>0.0</v>
      </c>
      <c r="P456" s="11">
        <v>1.0</v>
      </c>
      <c r="Q456" s="19"/>
      <c r="R456" s="19"/>
      <c r="S456" s="11"/>
    </row>
    <row r="457">
      <c r="A457" s="11" t="s">
        <v>2165</v>
      </c>
      <c r="B457" s="11" t="s">
        <v>35</v>
      </c>
      <c r="C457" s="12" t="s">
        <v>2166</v>
      </c>
      <c r="D457" s="185" t="s">
        <v>1537</v>
      </c>
      <c r="E457" s="11" t="s">
        <v>1273</v>
      </c>
      <c r="F457" s="14" t="s">
        <v>1223</v>
      </c>
      <c r="G457" s="14" t="str">
        <f t="shared" si="1"/>
        <v>31.363647</v>
      </c>
      <c r="H457" s="14" t="str">
        <f t="shared" si="2"/>
        <v>63.958611</v>
      </c>
      <c r="I457" s="11">
        <v>1.0</v>
      </c>
      <c r="J457" s="11">
        <v>1.0</v>
      </c>
      <c r="K457" s="11">
        <v>0.0</v>
      </c>
      <c r="L457" s="11">
        <v>0.0</v>
      </c>
      <c r="M457" s="11">
        <v>0.0</v>
      </c>
      <c r="N457" s="11">
        <v>0.0</v>
      </c>
      <c r="O457" s="11">
        <v>0.0</v>
      </c>
      <c r="P457" s="11">
        <v>1.0</v>
      </c>
      <c r="Q457" s="19"/>
      <c r="R457" s="19"/>
      <c r="S457" s="11"/>
    </row>
    <row r="458">
      <c r="A458" s="11" t="s">
        <v>2167</v>
      </c>
      <c r="B458" s="11" t="s">
        <v>35</v>
      </c>
      <c r="C458" s="12" t="s">
        <v>2168</v>
      </c>
      <c r="D458" s="185" t="s">
        <v>1537</v>
      </c>
      <c r="E458" s="11" t="s">
        <v>2171</v>
      </c>
      <c r="F458" s="14" t="s">
        <v>1956</v>
      </c>
      <c r="G458" s="14" t="str">
        <f t="shared" si="1"/>
        <v>33.688121</v>
      </c>
      <c r="H458" s="14" t="str">
        <f t="shared" si="2"/>
        <v>69.526123</v>
      </c>
      <c r="I458" s="11">
        <v>6.0</v>
      </c>
      <c r="J458" s="11">
        <v>6.0</v>
      </c>
      <c r="K458" s="11">
        <v>0.0</v>
      </c>
      <c r="L458" s="11">
        <v>0.0</v>
      </c>
      <c r="M458" s="11">
        <v>0.0</v>
      </c>
      <c r="N458" s="11">
        <v>0.0</v>
      </c>
      <c r="O458" s="11">
        <v>5.0</v>
      </c>
      <c r="P458" s="11">
        <v>1.0</v>
      </c>
      <c r="Q458" s="19"/>
      <c r="R458" s="19"/>
      <c r="S458" s="11"/>
    </row>
    <row r="459">
      <c r="A459" s="11" t="s">
        <v>2172</v>
      </c>
      <c r="B459" s="11" t="s">
        <v>35</v>
      </c>
      <c r="C459" s="12" t="s">
        <v>2173</v>
      </c>
      <c r="D459" s="185" t="s">
        <v>1537</v>
      </c>
      <c r="E459" s="11" t="s">
        <v>2175</v>
      </c>
      <c r="F459" s="14" t="s">
        <v>278</v>
      </c>
      <c r="G459" s="14" t="str">
        <f t="shared" si="1"/>
        <v>34.328976</v>
      </c>
      <c r="H459" s="14" t="str">
        <f t="shared" si="2"/>
        <v>70.407486</v>
      </c>
      <c r="I459" s="11">
        <v>11.0</v>
      </c>
      <c r="J459" s="11">
        <v>11.0</v>
      </c>
      <c r="K459" s="11">
        <v>0.0</v>
      </c>
      <c r="L459" s="11">
        <v>0.0</v>
      </c>
      <c r="M459" s="11">
        <v>0.0</v>
      </c>
      <c r="N459" s="11">
        <v>0.0</v>
      </c>
      <c r="O459" s="11">
        <v>0.0</v>
      </c>
      <c r="P459" s="11">
        <v>0.0</v>
      </c>
      <c r="Q459" s="19"/>
      <c r="R459" s="19"/>
      <c r="S459" s="11"/>
    </row>
    <row r="460">
      <c r="A460" s="11" t="s">
        <v>2176</v>
      </c>
      <c r="B460" s="11" t="s">
        <v>35</v>
      </c>
      <c r="C460" s="12" t="s">
        <v>2173</v>
      </c>
      <c r="D460" s="185" t="s">
        <v>1537</v>
      </c>
      <c r="E460" s="11" t="s">
        <v>2179</v>
      </c>
      <c r="F460" s="14" t="s">
        <v>2178</v>
      </c>
      <c r="G460" s="14" t="str">
        <f t="shared" si="1"/>
        <v>32.847551</v>
      </c>
      <c r="H460" s="14" t="str">
        <f t="shared" si="2"/>
        <v>66.010668</v>
      </c>
      <c r="I460" s="11">
        <v>10.0</v>
      </c>
      <c r="J460" s="11">
        <v>10.0</v>
      </c>
      <c r="K460" s="11">
        <v>0.0</v>
      </c>
      <c r="L460" s="11">
        <v>0.0</v>
      </c>
      <c r="M460" s="11">
        <v>0.0</v>
      </c>
      <c r="N460" s="11">
        <v>0.0</v>
      </c>
      <c r="O460" s="11">
        <v>0.0</v>
      </c>
      <c r="P460" s="11">
        <v>1.0</v>
      </c>
      <c r="Q460" s="19"/>
      <c r="R460" s="19"/>
      <c r="S460" s="11"/>
    </row>
    <row r="461">
      <c r="A461" s="11" t="s">
        <v>2181</v>
      </c>
      <c r="B461" s="11" t="s">
        <v>35</v>
      </c>
      <c r="C461" s="12" t="s">
        <v>2182</v>
      </c>
      <c r="D461" s="185" t="s">
        <v>1537</v>
      </c>
      <c r="E461" s="11" t="s">
        <v>2184</v>
      </c>
      <c r="F461" s="14" t="s">
        <v>1866</v>
      </c>
      <c r="G461" s="14" t="str">
        <f t="shared" si="1"/>
        <v>33.999937</v>
      </c>
      <c r="H461" s="14" t="str">
        <f t="shared" si="2"/>
        <v>69.019531</v>
      </c>
      <c r="I461" s="11">
        <v>0.0</v>
      </c>
      <c r="J461" s="11">
        <v>13.0</v>
      </c>
      <c r="K461" s="11">
        <v>0.0</v>
      </c>
      <c r="L461" s="11">
        <v>0.0</v>
      </c>
      <c r="M461" s="11">
        <v>0.0</v>
      </c>
      <c r="N461" s="11">
        <v>0.0</v>
      </c>
      <c r="O461" s="11">
        <v>0.0</v>
      </c>
      <c r="P461" s="11">
        <v>1.0</v>
      </c>
      <c r="Q461" s="19"/>
      <c r="R461" s="19"/>
      <c r="S461" s="11"/>
    </row>
    <row r="462">
      <c r="A462" s="11" t="s">
        <v>2185</v>
      </c>
      <c r="B462" s="11" t="s">
        <v>35</v>
      </c>
      <c r="C462" s="12" t="s">
        <v>2186</v>
      </c>
      <c r="D462" s="185" t="s">
        <v>1537</v>
      </c>
      <c r="E462" s="11" t="s">
        <v>170</v>
      </c>
      <c r="F462" s="14" t="s">
        <v>160</v>
      </c>
      <c r="G462" s="14" t="str">
        <f t="shared" si="1"/>
        <v>34.846589</v>
      </c>
      <c r="H462" s="14" t="str">
        <f t="shared" si="2"/>
        <v>71.097316</v>
      </c>
      <c r="I462" s="11">
        <v>0.0</v>
      </c>
      <c r="J462" s="11">
        <v>5.0</v>
      </c>
      <c r="K462" s="11">
        <v>0.0</v>
      </c>
      <c r="L462" s="11">
        <v>0.0</v>
      </c>
      <c r="M462" s="11">
        <v>0.0</v>
      </c>
      <c r="N462" s="11">
        <v>0.0</v>
      </c>
      <c r="O462" s="11">
        <v>0.0</v>
      </c>
      <c r="P462" s="11">
        <v>1.0</v>
      </c>
      <c r="Q462" s="19"/>
      <c r="R462" s="19"/>
      <c r="S462" s="11"/>
    </row>
    <row r="463">
      <c r="A463" s="11" t="s">
        <v>2190</v>
      </c>
      <c r="B463" s="11" t="s">
        <v>35</v>
      </c>
      <c r="C463" s="12" t="s">
        <v>2191</v>
      </c>
      <c r="D463" s="185" t="s">
        <v>1537</v>
      </c>
      <c r="E463" s="11" t="s">
        <v>2193</v>
      </c>
      <c r="F463" s="14" t="s">
        <v>1223</v>
      </c>
      <c r="G463" s="14" t="str">
        <f t="shared" si="1"/>
        <v>31.363647</v>
      </c>
      <c r="H463" s="14" t="str">
        <f t="shared" si="2"/>
        <v>63.958611</v>
      </c>
      <c r="I463" s="11">
        <v>0.0</v>
      </c>
      <c r="J463" s="11">
        <v>0.0</v>
      </c>
      <c r="K463" s="11">
        <v>0.0</v>
      </c>
      <c r="L463" s="11">
        <v>0.0</v>
      </c>
      <c r="M463" s="11">
        <v>0.0</v>
      </c>
      <c r="N463" s="11">
        <v>0.0</v>
      </c>
      <c r="O463" s="11">
        <v>0.0</v>
      </c>
      <c r="P463" s="11">
        <v>1.0</v>
      </c>
      <c r="Q463" s="19"/>
      <c r="R463" s="19"/>
      <c r="S463" s="11"/>
    </row>
    <row r="464">
      <c r="A464" s="11" t="s">
        <v>2195</v>
      </c>
      <c r="B464" s="11" t="s">
        <v>35</v>
      </c>
      <c r="C464" s="12" t="s">
        <v>2196</v>
      </c>
      <c r="D464" s="185" t="s">
        <v>1537</v>
      </c>
      <c r="E464" s="11" t="s">
        <v>2198</v>
      </c>
      <c r="F464" s="14" t="s">
        <v>278</v>
      </c>
      <c r="G464" s="14" t="str">
        <f t="shared" si="1"/>
        <v>34.328976</v>
      </c>
      <c r="H464" s="14" t="str">
        <f t="shared" si="2"/>
        <v>70.407486</v>
      </c>
      <c r="I464" s="11">
        <v>2.0</v>
      </c>
      <c r="J464" s="11">
        <v>2.0</v>
      </c>
      <c r="K464" s="11">
        <v>0.0</v>
      </c>
      <c r="L464" s="11">
        <v>0.0</v>
      </c>
      <c r="M464" s="11">
        <v>0.0</v>
      </c>
      <c r="N464" s="11">
        <v>0.0</v>
      </c>
      <c r="O464" s="11">
        <v>0.0</v>
      </c>
      <c r="P464" s="11">
        <v>1.0</v>
      </c>
      <c r="Q464" s="19"/>
      <c r="R464" s="19"/>
      <c r="S464" s="11"/>
    </row>
    <row r="465">
      <c r="A465" s="11" t="s">
        <v>2200</v>
      </c>
      <c r="B465" s="11" t="s">
        <v>35</v>
      </c>
      <c r="C465" s="12" t="s">
        <v>2201</v>
      </c>
      <c r="D465" s="185" t="s">
        <v>1537</v>
      </c>
      <c r="E465" s="11" t="s">
        <v>170</v>
      </c>
      <c r="F465" s="14" t="s">
        <v>160</v>
      </c>
      <c r="G465" s="14" t="str">
        <f t="shared" si="1"/>
        <v>34.846589</v>
      </c>
      <c r="H465" s="14" t="str">
        <f t="shared" si="2"/>
        <v>71.097316</v>
      </c>
      <c r="I465" s="11">
        <v>0.0</v>
      </c>
      <c r="J465" s="11">
        <v>1.0</v>
      </c>
      <c r="K465" s="11">
        <v>0.0</v>
      </c>
      <c r="L465" s="11">
        <v>0.0</v>
      </c>
      <c r="M465" s="11">
        <v>0.0</v>
      </c>
      <c r="N465" s="11">
        <v>0.0</v>
      </c>
      <c r="O465" s="11">
        <v>0.0</v>
      </c>
      <c r="P465" s="11">
        <v>0.0</v>
      </c>
      <c r="Q465" s="19"/>
      <c r="R465" s="19"/>
      <c r="S465" s="11"/>
    </row>
    <row r="466">
      <c r="A466" s="11" t="s">
        <v>2203</v>
      </c>
      <c r="B466" s="11" t="s">
        <v>35</v>
      </c>
      <c r="C466" s="12" t="s">
        <v>2204</v>
      </c>
      <c r="D466" s="185" t="s">
        <v>1537</v>
      </c>
      <c r="E466" s="11" t="s">
        <v>184</v>
      </c>
      <c r="F466" s="14" t="s">
        <v>183</v>
      </c>
      <c r="G466" s="14" t="str">
        <f t="shared" si="1"/>
        <v>33.435888</v>
      </c>
      <c r="H466" s="14" t="str">
        <f t="shared" si="2"/>
        <v>69.031453</v>
      </c>
      <c r="I466" s="11">
        <v>0.0</v>
      </c>
      <c r="J466" s="11">
        <v>37.0</v>
      </c>
      <c r="K466" s="11">
        <v>0.0</v>
      </c>
      <c r="L466" s="11">
        <v>11.0</v>
      </c>
      <c r="M466" s="11">
        <v>0.0</v>
      </c>
      <c r="N466" s="11">
        <v>3.0</v>
      </c>
      <c r="O466" s="11">
        <v>0.0</v>
      </c>
      <c r="P466" s="11">
        <v>1.0</v>
      </c>
      <c r="Q466" s="19"/>
      <c r="R466" s="19"/>
      <c r="S466" s="11"/>
    </row>
    <row r="467">
      <c r="A467" s="11" t="s">
        <v>2205</v>
      </c>
      <c r="B467" s="11" t="s">
        <v>35</v>
      </c>
      <c r="C467" s="12" t="s">
        <v>2206</v>
      </c>
      <c r="D467" s="185" t="s">
        <v>1537</v>
      </c>
      <c r="E467" s="11" t="s">
        <v>2209</v>
      </c>
      <c r="F467" s="14" t="s">
        <v>1057</v>
      </c>
      <c r="G467" s="14" t="str">
        <f t="shared" si="1"/>
        <v>31.628871</v>
      </c>
      <c r="H467" s="14" t="str">
        <f t="shared" si="2"/>
        <v>65.737174</v>
      </c>
      <c r="I467" s="11">
        <v>12.0</v>
      </c>
      <c r="J467" s="11">
        <v>12.0</v>
      </c>
      <c r="K467" s="11">
        <v>0.0</v>
      </c>
      <c r="L467" s="11">
        <v>0.0</v>
      </c>
      <c r="M467" s="11">
        <v>0.0</v>
      </c>
      <c r="N467" s="11">
        <v>0.0</v>
      </c>
      <c r="O467" s="11">
        <v>1.0</v>
      </c>
      <c r="P467" s="11">
        <v>1.0</v>
      </c>
      <c r="Q467" s="19"/>
      <c r="R467" s="19"/>
      <c r="S467" s="11"/>
    </row>
    <row r="468">
      <c r="A468" s="11" t="s">
        <v>2211</v>
      </c>
      <c r="B468" s="11" t="s">
        <v>35</v>
      </c>
      <c r="C468" s="12" t="s">
        <v>2212</v>
      </c>
      <c r="D468" s="185" t="s">
        <v>1537</v>
      </c>
      <c r="E468" s="11" t="s">
        <v>1692</v>
      </c>
      <c r="F468" s="14" t="s">
        <v>1691</v>
      </c>
      <c r="G468" s="14" t="str">
        <f t="shared" si="1"/>
        <v>36.694511</v>
      </c>
      <c r="H468" s="14" t="str">
        <f t="shared" si="2"/>
        <v>68.801574</v>
      </c>
      <c r="I468" s="11">
        <v>0.0</v>
      </c>
      <c r="J468" s="11">
        <v>0.0</v>
      </c>
      <c r="K468" s="11">
        <v>0.0</v>
      </c>
      <c r="L468" s="11">
        <v>14.0</v>
      </c>
      <c r="M468" s="11">
        <v>0.0</v>
      </c>
      <c r="N468" s="11">
        <v>7.0</v>
      </c>
      <c r="O468" s="11">
        <v>0.0</v>
      </c>
      <c r="P468" s="11">
        <v>0.0</v>
      </c>
      <c r="Q468" s="19"/>
      <c r="R468" s="19"/>
      <c r="S468" s="11"/>
    </row>
    <row r="469">
      <c r="A469" s="11" t="s">
        <v>2213</v>
      </c>
      <c r="B469" s="11" t="s">
        <v>35</v>
      </c>
      <c r="C469" s="12" t="s">
        <v>2214</v>
      </c>
      <c r="D469" s="185" t="s">
        <v>1537</v>
      </c>
      <c r="E469" s="11" t="s">
        <v>2218</v>
      </c>
      <c r="F469" s="14" t="s">
        <v>2217</v>
      </c>
      <c r="G469" s="14" t="str">
        <f t="shared" si="1"/>
        <v>34.760185</v>
      </c>
      <c r="H469" s="14" t="str">
        <f t="shared" si="2"/>
        <v>69.812089</v>
      </c>
      <c r="I469" s="11">
        <v>2.0</v>
      </c>
      <c r="J469" s="11">
        <v>2.0</v>
      </c>
      <c r="K469" s="11">
        <v>0.0</v>
      </c>
      <c r="L469" s="11">
        <v>0.0</v>
      </c>
      <c r="M469" s="11">
        <v>0.0</v>
      </c>
      <c r="N469" s="11">
        <v>0.0</v>
      </c>
      <c r="O469" s="11">
        <v>0.0</v>
      </c>
      <c r="P469" s="11">
        <v>0.0</v>
      </c>
      <c r="Q469" s="19"/>
      <c r="R469" s="19"/>
      <c r="S469" s="11"/>
    </row>
    <row r="470">
      <c r="A470" s="11" t="s">
        <v>2219</v>
      </c>
      <c r="B470" s="11" t="s">
        <v>35</v>
      </c>
      <c r="C470" s="12" t="s">
        <v>2220</v>
      </c>
      <c r="D470" s="185" t="s">
        <v>1537</v>
      </c>
      <c r="E470" s="11" t="s">
        <v>1982</v>
      </c>
      <c r="F470" s="14" t="s">
        <v>72</v>
      </c>
      <c r="G470" s="14" t="str">
        <f t="shared" si="1"/>
        <v>34.014551</v>
      </c>
      <c r="H470" s="14" t="str">
        <f t="shared" si="2"/>
        <v>69.192391</v>
      </c>
      <c r="I470" s="11">
        <v>9.0</v>
      </c>
      <c r="J470" s="11">
        <v>14.0</v>
      </c>
      <c r="K470" s="11">
        <v>0.0</v>
      </c>
      <c r="L470" s="11">
        <v>0.0</v>
      </c>
      <c r="M470" s="11">
        <v>0.0</v>
      </c>
      <c r="N470" s="11">
        <v>0.0</v>
      </c>
      <c r="O470" s="11">
        <v>0.0</v>
      </c>
      <c r="P470" s="11">
        <v>1.0</v>
      </c>
      <c r="Q470" s="19"/>
      <c r="R470" s="19"/>
      <c r="S470" s="11"/>
    </row>
    <row r="471">
      <c r="A471" s="11" t="s">
        <v>2222</v>
      </c>
      <c r="B471" s="11" t="s">
        <v>35</v>
      </c>
      <c r="C471" s="12" t="s">
        <v>2223</v>
      </c>
      <c r="D471" s="185" t="s">
        <v>1537</v>
      </c>
      <c r="E471" s="11" t="s">
        <v>2226</v>
      </c>
      <c r="F471" s="14" t="s">
        <v>2225</v>
      </c>
      <c r="G471" s="14" t="str">
        <f t="shared" si="1"/>
        <v>33.545058</v>
      </c>
      <c r="H471" s="14" t="str">
        <f t="shared" si="2"/>
        <v>68.417397</v>
      </c>
      <c r="I471" s="11">
        <v>0.0</v>
      </c>
      <c r="J471" s="11">
        <v>0.0</v>
      </c>
      <c r="K471" s="11">
        <v>0.0</v>
      </c>
      <c r="L471" s="11">
        <v>0.0</v>
      </c>
      <c r="M471" s="11">
        <v>0.0</v>
      </c>
      <c r="N471" s="11">
        <v>0.0</v>
      </c>
      <c r="O471" s="11">
        <v>0.0</v>
      </c>
      <c r="P471" s="11">
        <v>1.0</v>
      </c>
      <c r="Q471" s="19"/>
      <c r="R471" s="19"/>
      <c r="S471" s="11"/>
    </row>
    <row r="472">
      <c r="A472" s="11" t="s">
        <v>2228</v>
      </c>
      <c r="B472" s="11" t="s">
        <v>35</v>
      </c>
      <c r="C472" s="12" t="s">
        <v>2229</v>
      </c>
      <c r="D472" s="185" t="s">
        <v>1537</v>
      </c>
      <c r="E472" s="11" t="s">
        <v>2230</v>
      </c>
      <c r="F472" s="14" t="s">
        <v>2225</v>
      </c>
      <c r="G472" s="14" t="str">
        <f t="shared" si="1"/>
        <v>33.545058</v>
      </c>
      <c r="H472" s="14" t="str">
        <f t="shared" si="2"/>
        <v>68.417397</v>
      </c>
      <c r="I472" s="11">
        <v>220.0</v>
      </c>
      <c r="J472" s="11">
        <v>220.0</v>
      </c>
      <c r="K472" s="11">
        <v>0.0</v>
      </c>
      <c r="L472" s="11">
        <v>0.0</v>
      </c>
      <c r="M472" s="11">
        <v>0.0</v>
      </c>
      <c r="N472" s="11">
        <v>0.0</v>
      </c>
      <c r="O472" s="11">
        <v>0.0</v>
      </c>
      <c r="P472" s="11">
        <v>1.0</v>
      </c>
      <c r="Q472" s="19"/>
      <c r="R472" s="19"/>
      <c r="S472" s="11"/>
    </row>
    <row r="473">
      <c r="A473" s="11" t="s">
        <v>2232</v>
      </c>
      <c r="B473" s="11" t="s">
        <v>35</v>
      </c>
      <c r="C473" s="12" t="s">
        <v>2233</v>
      </c>
      <c r="D473" s="185" t="s">
        <v>1537</v>
      </c>
      <c r="E473" s="11" t="s">
        <v>2235</v>
      </c>
      <c r="F473" s="14" t="s">
        <v>885</v>
      </c>
      <c r="G473" s="14" t="str">
        <f t="shared" si="1"/>
        <v>31.664217</v>
      </c>
      <c r="H473" s="14" t="str">
        <f t="shared" si="2"/>
        <v>64.266149</v>
      </c>
      <c r="I473" s="11">
        <v>27.0</v>
      </c>
      <c r="J473" s="11">
        <v>27.0</v>
      </c>
      <c r="K473" s="11">
        <v>0.0</v>
      </c>
      <c r="L473" s="11">
        <v>0.0</v>
      </c>
      <c r="M473" s="11">
        <v>0.0</v>
      </c>
      <c r="N473" s="11">
        <v>0.0</v>
      </c>
      <c r="O473" s="11">
        <v>7.0</v>
      </c>
      <c r="P473" s="11">
        <v>0.0</v>
      </c>
      <c r="Q473" s="19"/>
      <c r="R473" s="19"/>
      <c r="S473" s="11"/>
    </row>
    <row r="474">
      <c r="A474" s="11" t="s">
        <v>2236</v>
      </c>
      <c r="B474" s="11" t="s">
        <v>35</v>
      </c>
      <c r="C474" s="12" t="s">
        <v>2233</v>
      </c>
      <c r="D474" s="185" t="s">
        <v>1537</v>
      </c>
      <c r="E474" s="11" t="s">
        <v>2238</v>
      </c>
      <c r="F474" s="14" t="s">
        <v>751</v>
      </c>
      <c r="G474" s="14" t="str">
        <f t="shared" si="1"/>
        <v>34.7</v>
      </c>
      <c r="H474" s="14" t="str">
        <f t="shared" si="2"/>
        <v>9999</v>
      </c>
      <c r="I474" s="11">
        <v>1.0</v>
      </c>
      <c r="J474" s="11">
        <v>1.0</v>
      </c>
      <c r="K474" s="11">
        <v>0.0</v>
      </c>
      <c r="L474" s="11">
        <v>0.0</v>
      </c>
      <c r="M474" s="11">
        <v>0.0</v>
      </c>
      <c r="N474" s="11">
        <v>0.0</v>
      </c>
      <c r="O474" s="11">
        <v>1.0</v>
      </c>
      <c r="P474" s="11">
        <v>0.0</v>
      </c>
      <c r="Q474" s="19"/>
      <c r="R474" s="19"/>
      <c r="S474" s="11"/>
    </row>
    <row r="475">
      <c r="A475" s="11" t="s">
        <v>2239</v>
      </c>
      <c r="B475" s="11" t="s">
        <v>35</v>
      </c>
      <c r="C475" s="12" t="s">
        <v>2240</v>
      </c>
      <c r="D475" s="185" t="s">
        <v>1537</v>
      </c>
      <c r="E475" s="11" t="s">
        <v>2241</v>
      </c>
      <c r="F475" s="14" t="s">
        <v>104</v>
      </c>
      <c r="G475" s="14" t="str">
        <f t="shared" si="1"/>
        <v>34.229212</v>
      </c>
      <c r="H475" s="14" t="str">
        <f t="shared" si="2"/>
        <v>70.193208</v>
      </c>
      <c r="I475" s="11">
        <v>10.0</v>
      </c>
      <c r="J475" s="11">
        <v>11.0</v>
      </c>
      <c r="K475" s="11">
        <v>0.0</v>
      </c>
      <c r="L475" s="11">
        <v>0.0</v>
      </c>
      <c r="M475" s="11">
        <v>0.0</v>
      </c>
      <c r="N475" s="11">
        <v>0.0</v>
      </c>
      <c r="O475" s="11">
        <v>0.0</v>
      </c>
      <c r="P475" s="11">
        <v>0.0</v>
      </c>
      <c r="Q475" s="19"/>
      <c r="R475" s="19"/>
      <c r="S475" s="11"/>
    </row>
    <row r="476">
      <c r="A476" s="11" t="s">
        <v>2243</v>
      </c>
      <c r="B476" s="11" t="s">
        <v>35</v>
      </c>
      <c r="C476" s="12" t="s">
        <v>2244</v>
      </c>
      <c r="D476" s="185" t="s">
        <v>1537</v>
      </c>
      <c r="E476" s="11" t="s">
        <v>2245</v>
      </c>
      <c r="F476" s="14" t="s">
        <v>176</v>
      </c>
      <c r="G476" s="14" t="str">
        <f t="shared" si="1"/>
        <v>34.963097</v>
      </c>
      <c r="H476" s="14" t="str">
        <f t="shared" si="2"/>
        <v>68.810884</v>
      </c>
      <c r="I476" s="11">
        <v>4.0</v>
      </c>
      <c r="J476" s="11">
        <v>4.0</v>
      </c>
      <c r="K476" s="11">
        <v>0.0</v>
      </c>
      <c r="L476" s="11">
        <v>0.0</v>
      </c>
      <c r="M476" s="11">
        <v>0.0</v>
      </c>
      <c r="N476" s="11">
        <v>0.0</v>
      </c>
      <c r="O476" s="11">
        <v>0.0</v>
      </c>
      <c r="P476" s="11">
        <v>0.0</v>
      </c>
      <c r="Q476" s="19"/>
      <c r="R476" s="19"/>
      <c r="S476" s="11"/>
    </row>
    <row r="477">
      <c r="A477" s="11" t="s">
        <v>2246</v>
      </c>
      <c r="B477" s="11" t="s">
        <v>35</v>
      </c>
      <c r="C477" s="12" t="s">
        <v>2247</v>
      </c>
      <c r="D477" s="185" t="s">
        <v>1537</v>
      </c>
      <c r="E477" s="11" t="s">
        <v>2248</v>
      </c>
      <c r="F477" s="14" t="s">
        <v>445</v>
      </c>
      <c r="G477" s="14" t="str">
        <f t="shared" si="1"/>
        <v>34.351349</v>
      </c>
      <c r="H477" s="14" t="str">
        <f t="shared" si="2"/>
        <v>68.238533</v>
      </c>
      <c r="I477" s="11">
        <v>0.0</v>
      </c>
      <c r="J477" s="11">
        <v>0.0</v>
      </c>
      <c r="K477" s="11">
        <v>0.0</v>
      </c>
      <c r="L477" s="11">
        <v>0.0</v>
      </c>
      <c r="M477" s="11">
        <v>0.0</v>
      </c>
      <c r="N477" s="11">
        <v>0.0</v>
      </c>
      <c r="O477" s="11">
        <v>0.0</v>
      </c>
      <c r="P477" s="11">
        <v>1.0</v>
      </c>
      <c r="Q477" s="19"/>
      <c r="R477" s="19"/>
      <c r="S477" s="11"/>
    </row>
    <row r="478">
      <c r="A478" s="11" t="s">
        <v>2250</v>
      </c>
      <c r="B478" s="11" t="s">
        <v>35</v>
      </c>
      <c r="C478" s="12" t="s">
        <v>2251</v>
      </c>
      <c r="D478" s="185" t="s">
        <v>1537</v>
      </c>
      <c r="E478" s="11" t="s">
        <v>1294</v>
      </c>
      <c r="F478" s="14" t="s">
        <v>885</v>
      </c>
      <c r="G478" s="14" t="str">
        <f t="shared" si="1"/>
        <v>31.664217</v>
      </c>
      <c r="H478" s="14" t="str">
        <f t="shared" si="2"/>
        <v>64.266149</v>
      </c>
      <c r="I478" s="11">
        <v>0.0</v>
      </c>
      <c r="J478" s="11">
        <v>0.0</v>
      </c>
      <c r="K478" s="11">
        <v>0.0</v>
      </c>
      <c r="L478" s="11">
        <v>0.0</v>
      </c>
      <c r="M478" s="11">
        <v>0.0</v>
      </c>
      <c r="N478" s="11">
        <v>0.0</v>
      </c>
      <c r="O478" s="11">
        <v>0.0</v>
      </c>
      <c r="P478" s="11">
        <v>1.0</v>
      </c>
      <c r="Q478" s="19"/>
      <c r="R478" s="19"/>
      <c r="S478" s="11"/>
    </row>
    <row r="479">
      <c r="A479" s="11" t="s">
        <v>2253</v>
      </c>
      <c r="B479" s="11" t="s">
        <v>35</v>
      </c>
      <c r="C479" s="12" t="s">
        <v>2254</v>
      </c>
      <c r="D479" s="185" t="s">
        <v>1537</v>
      </c>
      <c r="E479" s="11" t="s">
        <v>2256</v>
      </c>
      <c r="F479" s="14" t="s">
        <v>1592</v>
      </c>
      <c r="G479" s="14" t="str">
        <f t="shared" si="1"/>
        <v>32.402668</v>
      </c>
      <c r="H479" s="14" t="str">
        <f t="shared" si="2"/>
        <v>67.856978</v>
      </c>
      <c r="I479" s="11">
        <v>30.0</v>
      </c>
      <c r="J479" s="11">
        <v>30.0</v>
      </c>
      <c r="K479" s="11">
        <v>0.0</v>
      </c>
      <c r="L479" s="11">
        <v>0.0</v>
      </c>
      <c r="M479" s="11">
        <v>0.0</v>
      </c>
      <c r="N479" s="11">
        <v>0.0</v>
      </c>
      <c r="O479" s="11">
        <v>0.0</v>
      </c>
      <c r="P479" s="11">
        <v>1.0</v>
      </c>
      <c r="Q479" s="19"/>
      <c r="R479" s="19"/>
      <c r="S479" s="11"/>
    </row>
    <row r="480">
      <c r="A480" s="11" t="s">
        <v>2258</v>
      </c>
      <c r="B480" s="11" t="s">
        <v>35</v>
      </c>
      <c r="C480" s="12" t="s">
        <v>2259</v>
      </c>
      <c r="D480" s="185" t="s">
        <v>1537</v>
      </c>
      <c r="E480" s="11" t="s">
        <v>2261</v>
      </c>
      <c r="F480" s="14" t="s">
        <v>243</v>
      </c>
      <c r="G480" s="14" t="str">
        <f t="shared" si="1"/>
        <v>34.910930</v>
      </c>
      <c r="H480" s="14" t="str">
        <f t="shared" si="2"/>
        <v>71.127398</v>
      </c>
      <c r="I480" s="11">
        <v>3.0</v>
      </c>
      <c r="J480" s="11">
        <v>3.0</v>
      </c>
      <c r="K480" s="11">
        <v>0.0</v>
      </c>
      <c r="L480" s="11">
        <v>0.0</v>
      </c>
      <c r="M480" s="11">
        <v>0.0</v>
      </c>
      <c r="N480" s="11">
        <v>0.0</v>
      </c>
      <c r="O480" s="11">
        <v>0.0</v>
      </c>
      <c r="P480" s="11">
        <v>0.0</v>
      </c>
      <c r="Q480" s="19"/>
      <c r="R480" s="19"/>
      <c r="S480" s="11"/>
    </row>
    <row r="481">
      <c r="A481" s="11" t="s">
        <v>2262</v>
      </c>
      <c r="B481" s="11" t="s">
        <v>35</v>
      </c>
      <c r="C481" s="12" t="s">
        <v>2263</v>
      </c>
      <c r="D481" s="185" t="s">
        <v>1537</v>
      </c>
      <c r="E481" s="11" t="s">
        <v>2265</v>
      </c>
      <c r="F481" s="14" t="s">
        <v>215</v>
      </c>
      <c r="G481" s="14" t="str">
        <f t="shared" si="1"/>
        <v>34.171831</v>
      </c>
      <c r="H481" s="14" t="str">
        <f t="shared" si="2"/>
        <v>70.621679</v>
      </c>
      <c r="I481" s="11">
        <v>4.0</v>
      </c>
      <c r="J481" s="11">
        <v>4.0</v>
      </c>
      <c r="K481" s="11">
        <v>0.0</v>
      </c>
      <c r="L481" s="11">
        <v>0.0</v>
      </c>
      <c r="M481" s="11">
        <v>0.0</v>
      </c>
      <c r="N481" s="11">
        <v>0.0</v>
      </c>
      <c r="O481" s="11">
        <v>0.0</v>
      </c>
      <c r="P481" s="11">
        <v>0.0</v>
      </c>
      <c r="Q481" s="19"/>
      <c r="R481" s="19"/>
      <c r="S481" s="11"/>
    </row>
    <row r="482">
      <c r="A482" s="11" t="s">
        <v>2266</v>
      </c>
      <c r="B482" s="11" t="s">
        <v>35</v>
      </c>
      <c r="C482" s="12" t="s">
        <v>2267</v>
      </c>
      <c r="D482" s="185" t="s">
        <v>1537</v>
      </c>
      <c r="E482" s="11" t="s">
        <v>2269</v>
      </c>
      <c r="F482" s="14" t="s">
        <v>2217</v>
      </c>
      <c r="G482" s="14" t="str">
        <f t="shared" si="1"/>
        <v>34.760185</v>
      </c>
      <c r="H482" s="14" t="str">
        <f t="shared" si="2"/>
        <v>69.812089</v>
      </c>
      <c r="I482" s="11">
        <v>0.0</v>
      </c>
      <c r="J482" s="11">
        <v>9.0</v>
      </c>
      <c r="K482" s="11">
        <v>0.0</v>
      </c>
      <c r="L482" s="11">
        <v>9.0</v>
      </c>
      <c r="M482" s="11">
        <v>0.0</v>
      </c>
      <c r="N482" s="11">
        <v>4.0</v>
      </c>
      <c r="O482" s="11">
        <v>0.0</v>
      </c>
      <c r="P482" s="11">
        <v>0.0</v>
      </c>
      <c r="Q482" s="19"/>
      <c r="R482" s="19"/>
      <c r="S482" s="11"/>
    </row>
    <row r="483">
      <c r="A483" s="11" t="s">
        <v>2270</v>
      </c>
      <c r="B483" s="11" t="s">
        <v>35</v>
      </c>
      <c r="C483" s="12" t="s">
        <v>2271</v>
      </c>
      <c r="D483" s="185" t="s">
        <v>1537</v>
      </c>
      <c r="E483" s="11" t="s">
        <v>2274</v>
      </c>
      <c r="F483" s="14" t="s">
        <v>1329</v>
      </c>
      <c r="G483" s="14" t="str">
        <f t="shared" si="1"/>
        <v>32.677851</v>
      </c>
      <c r="H483" s="14" t="str">
        <f t="shared" si="2"/>
        <v>61.981391</v>
      </c>
      <c r="I483" s="11">
        <v>5.0</v>
      </c>
      <c r="J483" s="11">
        <v>23.0</v>
      </c>
      <c r="K483" s="11">
        <v>0.0</v>
      </c>
      <c r="L483" s="11">
        <v>8.0</v>
      </c>
      <c r="M483" s="11">
        <v>0.0</v>
      </c>
      <c r="N483" s="11">
        <v>0.0</v>
      </c>
      <c r="O483" s="11">
        <v>0.0</v>
      </c>
      <c r="P483" s="11">
        <v>0.0</v>
      </c>
      <c r="Q483" s="19"/>
      <c r="R483" s="19"/>
      <c r="S483" s="11"/>
    </row>
    <row r="484">
      <c r="A484" s="11" t="s">
        <v>2278</v>
      </c>
      <c r="B484" s="11" t="s">
        <v>35</v>
      </c>
      <c r="C484" s="12" t="s">
        <v>2279</v>
      </c>
      <c r="D484" s="185" t="s">
        <v>1537</v>
      </c>
      <c r="E484" s="11" t="s">
        <v>1990</v>
      </c>
      <c r="F484" s="14" t="s">
        <v>1050</v>
      </c>
      <c r="G484" s="14" t="str">
        <f t="shared" si="1"/>
        <v>34.195889</v>
      </c>
      <c r="H484" s="14" t="str">
        <f t="shared" si="2"/>
        <v>70.158546</v>
      </c>
      <c r="I484" s="11">
        <v>21.0</v>
      </c>
      <c r="J484" s="11">
        <v>21.0</v>
      </c>
      <c r="K484" s="11">
        <v>0.0</v>
      </c>
      <c r="L484" s="11">
        <v>0.0</v>
      </c>
      <c r="M484" s="11">
        <v>0.0</v>
      </c>
      <c r="N484" s="11">
        <v>0.0</v>
      </c>
      <c r="O484" s="11">
        <v>0.0</v>
      </c>
      <c r="P484" s="11">
        <v>1.0</v>
      </c>
      <c r="Q484" s="19"/>
      <c r="R484" s="19"/>
      <c r="S484" s="11"/>
    </row>
    <row r="485">
      <c r="A485" s="11" t="s">
        <v>2281</v>
      </c>
      <c r="B485" s="11" t="s">
        <v>35</v>
      </c>
      <c r="C485" s="12" t="s">
        <v>2282</v>
      </c>
      <c r="D485" s="185" t="s">
        <v>1537</v>
      </c>
      <c r="E485" s="11" t="s">
        <v>2283</v>
      </c>
      <c r="F485" s="14" t="s">
        <v>2145</v>
      </c>
      <c r="G485" s="14" t="str">
        <f t="shared" si="1"/>
        <v>32.446463</v>
      </c>
      <c r="H485" s="14" t="str">
        <f t="shared" si="2"/>
        <v>62.145413</v>
      </c>
      <c r="I485" s="11">
        <v>30.0</v>
      </c>
      <c r="J485" s="11">
        <v>30.0</v>
      </c>
      <c r="K485" s="11">
        <v>0.0</v>
      </c>
      <c r="L485" s="11">
        <v>0.0</v>
      </c>
      <c r="M485" s="11">
        <v>0.0</v>
      </c>
      <c r="N485" s="11">
        <v>0.0</v>
      </c>
      <c r="O485" s="11">
        <v>0.0</v>
      </c>
      <c r="P485" s="11">
        <v>1.0</v>
      </c>
      <c r="Q485" s="19"/>
      <c r="R485" s="19"/>
      <c r="S485" s="11"/>
    </row>
    <row r="486">
      <c r="A486" s="20" t="s">
        <v>2300</v>
      </c>
      <c r="B486" s="21" t="s">
        <v>2301</v>
      </c>
      <c r="C486" s="22" t="s">
        <v>2302</v>
      </c>
      <c r="D486" s="85" t="s">
        <v>2303</v>
      </c>
      <c r="E486" s="20" t="s">
        <v>2306</v>
      </c>
      <c r="F486" s="21" t="s">
        <v>2305</v>
      </c>
      <c r="G486" s="25" t="str">
        <f t="shared" si="1"/>
        <v>-1.636037</v>
      </c>
      <c r="H486" s="25" t="str">
        <f t="shared" ref="H486:H487" si="3">RIGHT(F486,FIND(",", F486)-1)</f>
        <v>41.583711</v>
      </c>
      <c r="I486" s="20">
        <v>8.0</v>
      </c>
      <c r="J486" s="20">
        <v>10.0</v>
      </c>
      <c r="K486" s="20">
        <v>2.0</v>
      </c>
      <c r="L486" s="20">
        <v>2.0</v>
      </c>
      <c r="M486" s="20">
        <v>0.0</v>
      </c>
      <c r="N486" s="20">
        <v>1.0</v>
      </c>
      <c r="O486" s="20">
        <v>1.0</v>
      </c>
      <c r="P486" s="21">
        <v>1.0</v>
      </c>
      <c r="Q486" s="26"/>
      <c r="R486" s="26"/>
      <c r="S486" s="20"/>
      <c r="T486" s="53"/>
      <c r="U486" s="53"/>
      <c r="V486" s="53"/>
      <c r="W486" s="53"/>
      <c r="X486" s="53"/>
      <c r="Y486" s="53"/>
    </row>
    <row r="487">
      <c r="A487" s="20" t="s">
        <v>2310</v>
      </c>
      <c r="B487" s="21" t="s">
        <v>2301</v>
      </c>
      <c r="C487" s="22" t="s">
        <v>2311</v>
      </c>
      <c r="D487" s="85" t="s">
        <v>2303</v>
      </c>
      <c r="E487" s="20" t="s">
        <v>2313</v>
      </c>
      <c r="F487" s="21" t="s">
        <v>2305</v>
      </c>
      <c r="G487" s="25" t="str">
        <f t="shared" si="1"/>
        <v>-1.636037</v>
      </c>
      <c r="H487" s="25" t="str">
        <f t="shared" si="3"/>
        <v>41.583711</v>
      </c>
      <c r="I487" s="20">
        <v>5.0</v>
      </c>
      <c r="J487" s="20">
        <v>10.0</v>
      </c>
      <c r="K487" s="20">
        <v>0.0</v>
      </c>
      <c r="L487" s="20">
        <v>0.0</v>
      </c>
      <c r="M487" s="20">
        <v>0.0</v>
      </c>
      <c r="N487" s="20">
        <v>0.0</v>
      </c>
      <c r="O487" s="20">
        <v>4.0</v>
      </c>
      <c r="P487" s="21">
        <v>1.0</v>
      </c>
      <c r="Q487" s="26"/>
      <c r="R487" s="20"/>
      <c r="S487" s="20"/>
      <c r="T487" s="53"/>
      <c r="U487" s="53"/>
      <c r="V487" s="53"/>
      <c r="W487" s="53"/>
      <c r="X487" s="53"/>
      <c r="Y487" s="53"/>
    </row>
    <row r="488">
      <c r="A488" s="20" t="s">
        <v>2314</v>
      </c>
      <c r="B488" s="21" t="s">
        <v>2301</v>
      </c>
      <c r="C488" s="22" t="s">
        <v>2311</v>
      </c>
      <c r="D488" s="85" t="s">
        <v>2303</v>
      </c>
      <c r="E488" s="20" t="s">
        <v>2317</v>
      </c>
      <c r="F488" s="21" t="s">
        <v>2316</v>
      </c>
      <c r="G488" s="25" t="str">
        <f t="shared" si="1"/>
        <v>5.152149</v>
      </c>
      <c r="H488" s="25" t="str">
        <f t="shared" ref="H488:H489" si="4">RIGHT(F488,FIND(",", F488))</f>
        <v>46.199615</v>
      </c>
      <c r="I488" s="20">
        <v>4.0</v>
      </c>
      <c r="J488" s="20">
        <v>31.0</v>
      </c>
      <c r="K488" s="20">
        <v>4.0</v>
      </c>
      <c r="L488" s="20">
        <v>31.0</v>
      </c>
      <c r="M488" s="20">
        <v>0.0</v>
      </c>
      <c r="N488" s="20">
        <v>1.0</v>
      </c>
      <c r="O488" s="20">
        <v>0.0</v>
      </c>
      <c r="P488" s="21">
        <v>0.0</v>
      </c>
      <c r="Q488" s="26"/>
      <c r="R488" s="20"/>
      <c r="S488" s="20"/>
      <c r="T488" s="53"/>
      <c r="U488" s="53"/>
      <c r="V488" s="53"/>
      <c r="W488" s="53"/>
      <c r="X488" s="53"/>
      <c r="Y488" s="53"/>
    </row>
    <row r="489">
      <c r="A489" s="20" t="s">
        <v>2320</v>
      </c>
      <c r="B489" s="21" t="s">
        <v>2301</v>
      </c>
      <c r="C489" s="22" t="s">
        <v>2321</v>
      </c>
      <c r="D489" s="85" t="s">
        <v>2303</v>
      </c>
      <c r="E489" s="20" t="s">
        <v>2323</v>
      </c>
      <c r="F489" s="21" t="s">
        <v>2316</v>
      </c>
      <c r="G489" s="25" t="str">
        <f t="shared" si="1"/>
        <v>5.152149</v>
      </c>
      <c r="H489" s="25" t="str">
        <f t="shared" si="4"/>
        <v>46.199615</v>
      </c>
      <c r="I489" s="20">
        <v>8.0</v>
      </c>
      <c r="J489" s="20">
        <v>8.0</v>
      </c>
      <c r="K489" s="20">
        <v>0.0</v>
      </c>
      <c r="L489" s="20">
        <v>0.0</v>
      </c>
      <c r="M489" s="20">
        <v>0.0</v>
      </c>
      <c r="N489" s="20">
        <v>0.0</v>
      </c>
      <c r="O489" s="20">
        <v>0.0</v>
      </c>
      <c r="P489" s="21">
        <v>1.0</v>
      </c>
      <c r="Q489" s="26"/>
      <c r="R489" s="20"/>
      <c r="S489" s="20"/>
      <c r="T489" s="53"/>
      <c r="U489" s="53"/>
      <c r="V489" s="53"/>
      <c r="W489" s="53"/>
      <c r="X489" s="53"/>
      <c r="Y489" s="53"/>
    </row>
    <row r="490">
      <c r="A490" s="20" t="s">
        <v>2325</v>
      </c>
      <c r="B490" s="21" t="s">
        <v>2301</v>
      </c>
      <c r="C490" s="22" t="s">
        <v>2326</v>
      </c>
      <c r="D490" s="85" t="s">
        <v>2303</v>
      </c>
      <c r="E490" s="20" t="s">
        <v>2329</v>
      </c>
      <c r="F490" s="21" t="s">
        <v>2328</v>
      </c>
      <c r="G490" s="25" t="str">
        <f t="shared" si="1"/>
        <v>11.285478</v>
      </c>
      <c r="H490" s="240">
        <v>51.076253</v>
      </c>
      <c r="I490" s="20">
        <v>8.0</v>
      </c>
      <c r="J490" s="20">
        <v>12.0</v>
      </c>
      <c r="K490" s="20">
        <v>0.0</v>
      </c>
      <c r="L490" s="20">
        <v>0.0</v>
      </c>
      <c r="M490" s="20">
        <v>0.0</v>
      </c>
      <c r="N490" s="20">
        <v>0.0</v>
      </c>
      <c r="O490" s="20">
        <v>0.0</v>
      </c>
      <c r="P490" s="21">
        <v>1.0</v>
      </c>
      <c r="Q490" s="26"/>
      <c r="R490" s="20"/>
      <c r="S490" s="20"/>
      <c r="T490" s="53"/>
      <c r="U490" s="53"/>
      <c r="V490" s="53"/>
      <c r="W490" s="53"/>
      <c r="X490" s="53"/>
      <c r="Y490" s="53"/>
    </row>
    <row r="491">
      <c r="A491" s="20" t="s">
        <v>2331</v>
      </c>
      <c r="B491" s="21" t="s">
        <v>2301</v>
      </c>
      <c r="C491" s="22" t="s">
        <v>2332</v>
      </c>
      <c r="D491" s="85" t="s">
        <v>2303</v>
      </c>
      <c r="E491" s="20" t="s">
        <v>2334</v>
      </c>
      <c r="F491" s="21" t="s">
        <v>2316</v>
      </c>
      <c r="G491" s="25" t="str">
        <f t="shared" si="1"/>
        <v>5.152149</v>
      </c>
      <c r="H491" s="25" t="str">
        <f t="shared" ref="H491:H494" si="5">RIGHT(F491,FIND(",", F491))</f>
        <v>46.199615</v>
      </c>
      <c r="I491" s="20">
        <v>0.0</v>
      </c>
      <c r="J491" s="20">
        <v>6.0</v>
      </c>
      <c r="K491" s="20">
        <v>0.0</v>
      </c>
      <c r="L491" s="20">
        <v>4.0</v>
      </c>
      <c r="M491" s="20">
        <v>0.0</v>
      </c>
      <c r="N491" s="20">
        <v>0.0</v>
      </c>
      <c r="O491" s="20">
        <v>3.0</v>
      </c>
      <c r="P491" s="21">
        <v>1.0</v>
      </c>
      <c r="Q491" s="26"/>
      <c r="R491" s="20"/>
      <c r="S491" s="20"/>
      <c r="T491" s="53"/>
      <c r="U491" s="53"/>
      <c r="V491" s="53"/>
      <c r="W491" s="53"/>
      <c r="X491" s="53"/>
      <c r="Y491" s="53"/>
    </row>
    <row r="492">
      <c r="A492" s="20" t="s">
        <v>2336</v>
      </c>
      <c r="B492" s="21" t="s">
        <v>2301</v>
      </c>
      <c r="C492" s="22" t="s">
        <v>2337</v>
      </c>
      <c r="D492" s="85" t="s">
        <v>2303</v>
      </c>
      <c r="E492" s="20" t="s">
        <v>2340</v>
      </c>
      <c r="F492" s="21" t="s">
        <v>2339</v>
      </c>
      <c r="G492" s="25" t="str">
        <f t="shared" si="1"/>
        <v>5.538062</v>
      </c>
      <c r="H492" s="25" t="str">
        <f t="shared" si="5"/>
        <v>46.386467</v>
      </c>
      <c r="I492" s="20">
        <v>8.0</v>
      </c>
      <c r="J492" s="20">
        <v>15.0</v>
      </c>
      <c r="K492" s="20">
        <v>5.0</v>
      </c>
      <c r="L492" s="20">
        <v>10.0</v>
      </c>
      <c r="M492" s="20">
        <v>0.0</v>
      </c>
      <c r="N492" s="20">
        <v>0.0</v>
      </c>
      <c r="O492" s="20">
        <v>0.0</v>
      </c>
      <c r="P492" s="21">
        <v>1.0</v>
      </c>
      <c r="Q492" s="26"/>
      <c r="R492" s="20"/>
      <c r="S492" s="20"/>
      <c r="T492" s="53"/>
      <c r="U492" s="53"/>
      <c r="V492" s="53"/>
      <c r="W492" s="53"/>
      <c r="X492" s="53"/>
      <c r="Y492" s="53"/>
    </row>
    <row r="493">
      <c r="A493" s="20" t="s">
        <v>2342</v>
      </c>
      <c r="B493" s="21" t="s">
        <v>2301</v>
      </c>
      <c r="C493" s="22" t="s">
        <v>2343</v>
      </c>
      <c r="D493" s="85" t="s">
        <v>37</v>
      </c>
      <c r="E493" s="20" t="s">
        <v>2346</v>
      </c>
      <c r="F493" s="21" t="s">
        <v>2345</v>
      </c>
      <c r="G493" s="25" t="str">
        <f t="shared" si="1"/>
        <v>1.116195</v>
      </c>
      <c r="H493" s="25" t="str">
        <f t="shared" si="5"/>
        <v>44.031816</v>
      </c>
      <c r="I493" s="20">
        <v>2.0</v>
      </c>
      <c r="J493" s="20">
        <v>6.0</v>
      </c>
      <c r="K493" s="20">
        <v>0.0</v>
      </c>
      <c r="L493" s="20">
        <v>0.0</v>
      </c>
      <c r="M493" s="20">
        <v>0.0</v>
      </c>
      <c r="N493" s="20">
        <v>0.0</v>
      </c>
      <c r="O493" s="20">
        <v>2.0</v>
      </c>
      <c r="P493" s="21">
        <v>1.0</v>
      </c>
      <c r="Q493" s="26"/>
      <c r="R493" s="20"/>
      <c r="S493" s="20"/>
      <c r="T493" s="53"/>
      <c r="U493" s="53"/>
      <c r="V493" s="53"/>
      <c r="W493" s="53"/>
      <c r="X493" s="53"/>
      <c r="Y493" s="53"/>
    </row>
    <row r="494">
      <c r="A494" s="20" t="s">
        <v>2348</v>
      </c>
      <c r="B494" s="21" t="s">
        <v>2301</v>
      </c>
      <c r="C494" s="22" t="s">
        <v>2349</v>
      </c>
      <c r="D494" s="85" t="s">
        <v>37</v>
      </c>
      <c r="E494" s="20" t="s">
        <v>2334</v>
      </c>
      <c r="F494" s="21" t="s">
        <v>2316</v>
      </c>
      <c r="G494" s="25" t="str">
        <f t="shared" si="1"/>
        <v>5.152149</v>
      </c>
      <c r="H494" s="25" t="str">
        <f t="shared" si="5"/>
        <v>46.199615</v>
      </c>
      <c r="I494" s="20">
        <v>1.0</v>
      </c>
      <c r="J494" s="20">
        <v>36.0</v>
      </c>
      <c r="K494" s="20">
        <v>0.0</v>
      </c>
      <c r="L494" s="20">
        <v>0.0</v>
      </c>
      <c r="M494" s="20">
        <v>0.0</v>
      </c>
      <c r="N494" s="20">
        <v>0.0</v>
      </c>
      <c r="O494" s="20">
        <v>0.0</v>
      </c>
      <c r="P494" s="21">
        <v>0.0</v>
      </c>
      <c r="Q494" s="26"/>
      <c r="R494" s="20"/>
      <c r="S494" s="20"/>
      <c r="T494" s="53"/>
      <c r="U494" s="53"/>
      <c r="V494" s="53"/>
      <c r="W494" s="53"/>
      <c r="X494" s="53"/>
      <c r="Y494" s="53"/>
    </row>
    <row r="495">
      <c r="A495" s="20" t="s">
        <v>2351</v>
      </c>
      <c r="B495" s="21" t="s">
        <v>2301</v>
      </c>
      <c r="C495" s="22" t="s">
        <v>2352</v>
      </c>
      <c r="D495" s="85" t="s">
        <v>37</v>
      </c>
      <c r="E495" s="20" t="s">
        <v>2355</v>
      </c>
      <c r="F495" s="21" t="s">
        <v>2354</v>
      </c>
      <c r="G495" s="25" t="str">
        <f t="shared" si="1"/>
        <v>-0.356045</v>
      </c>
      <c r="H495" s="25" t="str">
        <f>RIGHT(F495,FIND(",", F495)-1)</f>
        <v>42.546057</v>
      </c>
      <c r="I495" s="20">
        <v>2.0</v>
      </c>
      <c r="J495" s="20">
        <v>2.0</v>
      </c>
      <c r="K495" s="20">
        <v>0.0</v>
      </c>
      <c r="L495" s="20">
        <v>0.0</v>
      </c>
      <c r="M495" s="20">
        <v>0.0</v>
      </c>
      <c r="N495" s="20">
        <v>0.0</v>
      </c>
      <c r="O495" s="20">
        <v>2.0</v>
      </c>
      <c r="P495" s="21">
        <v>1.0</v>
      </c>
      <c r="Q495" s="26"/>
      <c r="R495" s="20"/>
      <c r="S495" s="20"/>
      <c r="T495" s="53"/>
      <c r="U495" s="53"/>
      <c r="V495" s="53"/>
      <c r="W495" s="53"/>
      <c r="X495" s="53"/>
      <c r="Y495" s="53"/>
    </row>
    <row r="496">
      <c r="A496" s="20" t="s">
        <v>2357</v>
      </c>
      <c r="B496" s="21" t="s">
        <v>2301</v>
      </c>
      <c r="C496" s="22" t="s">
        <v>2358</v>
      </c>
      <c r="D496" s="85" t="s">
        <v>37</v>
      </c>
      <c r="E496" s="20" t="s">
        <v>2361</v>
      </c>
      <c r="F496" s="21" t="s">
        <v>2360</v>
      </c>
      <c r="G496" s="25" t="str">
        <f t="shared" si="1"/>
        <v>1.960222</v>
      </c>
      <c r="H496" s="25" t="str">
        <f>RIGHT(F496,FIND(",", F496))</f>
        <v>42.431968</v>
      </c>
      <c r="I496" s="20">
        <v>0.0</v>
      </c>
      <c r="J496" s="20">
        <v>0.0</v>
      </c>
      <c r="K496" s="20">
        <v>0.0</v>
      </c>
      <c r="L496" s="20">
        <v>0.0</v>
      </c>
      <c r="M496" s="20">
        <v>0.0</v>
      </c>
      <c r="N496" s="20">
        <v>0.0</v>
      </c>
      <c r="O496" s="20">
        <v>0.0</v>
      </c>
      <c r="P496" s="21">
        <v>0.0</v>
      </c>
      <c r="Q496" s="26"/>
      <c r="R496" s="20"/>
      <c r="S496" s="20"/>
      <c r="T496" s="53"/>
      <c r="U496" s="53"/>
      <c r="V496" s="53"/>
      <c r="W496" s="53"/>
      <c r="X496" s="53"/>
      <c r="Y496" s="53"/>
    </row>
    <row r="497">
      <c r="A497" s="20" t="s">
        <v>2363</v>
      </c>
      <c r="B497" s="21" t="s">
        <v>2301</v>
      </c>
      <c r="C497" s="22" t="s">
        <v>2364</v>
      </c>
      <c r="D497" s="85" t="s">
        <v>37</v>
      </c>
      <c r="E497" s="20" t="s">
        <v>2355</v>
      </c>
      <c r="F497" s="21" t="s">
        <v>2354</v>
      </c>
      <c r="G497" s="25" t="str">
        <f t="shared" si="1"/>
        <v>-0.356045</v>
      </c>
      <c r="H497" s="25" t="str">
        <f>RIGHT(F497,FIND(",", F497)-1)</f>
        <v>42.546057</v>
      </c>
      <c r="I497" s="20">
        <v>0.0</v>
      </c>
      <c r="J497" s="20">
        <v>0.0</v>
      </c>
      <c r="K497" s="20">
        <v>0.0</v>
      </c>
      <c r="L497" s="20">
        <v>0.0</v>
      </c>
      <c r="M497" s="20">
        <v>0.0</v>
      </c>
      <c r="N497" s="20">
        <v>0.0</v>
      </c>
      <c r="O497" s="20">
        <v>0.0</v>
      </c>
      <c r="P497" s="21">
        <v>0.0</v>
      </c>
      <c r="Q497" s="26"/>
      <c r="R497" s="20"/>
      <c r="S497" s="20"/>
      <c r="T497" s="53"/>
      <c r="U497" s="53"/>
      <c r="V497" s="53"/>
      <c r="W497" s="53"/>
      <c r="X497" s="53"/>
      <c r="Y497" s="53"/>
    </row>
    <row r="498">
      <c r="A498" s="20" t="s">
        <v>2366</v>
      </c>
      <c r="B498" s="21" t="s">
        <v>2301</v>
      </c>
      <c r="C498" s="22" t="s">
        <v>2367</v>
      </c>
      <c r="D498" s="85" t="s">
        <v>37</v>
      </c>
      <c r="E498" s="20" t="s">
        <v>2370</v>
      </c>
      <c r="F498" s="21" t="s">
        <v>2369</v>
      </c>
      <c r="G498" s="25" t="str">
        <f t="shared" si="1"/>
        <v>2.142622</v>
      </c>
      <c r="H498" s="25" t="str">
        <f t="shared" ref="H498:H503" si="6">RIGHT(F498,FIND(",", F498))</f>
        <v>45.116716</v>
      </c>
      <c r="I498" s="20">
        <v>0.0</v>
      </c>
      <c r="J498" s="20">
        <v>2.0</v>
      </c>
      <c r="K498" s="20">
        <v>0.0</v>
      </c>
      <c r="L498" s="20">
        <v>0.0</v>
      </c>
      <c r="M498" s="20">
        <v>0.0</v>
      </c>
      <c r="N498" s="20">
        <v>0.0</v>
      </c>
      <c r="O498" s="20">
        <v>0.0</v>
      </c>
      <c r="P498" s="21">
        <v>0.0</v>
      </c>
      <c r="Q498" s="26"/>
      <c r="R498" s="20"/>
      <c r="S498" s="20"/>
      <c r="T498" s="53"/>
      <c r="U498" s="53"/>
      <c r="V498" s="53"/>
      <c r="W498" s="53"/>
      <c r="X498" s="53"/>
      <c r="Y498" s="53"/>
    </row>
    <row r="499">
      <c r="A499" s="20" t="s">
        <v>2371</v>
      </c>
      <c r="B499" s="21" t="s">
        <v>2301</v>
      </c>
      <c r="C499" s="22" t="s">
        <v>2372</v>
      </c>
      <c r="D499" s="85" t="s">
        <v>37</v>
      </c>
      <c r="E499" s="20" t="s">
        <v>2374</v>
      </c>
      <c r="F499" s="21" t="s">
        <v>2316</v>
      </c>
      <c r="G499" s="25" t="str">
        <f t="shared" si="1"/>
        <v>5.152149</v>
      </c>
      <c r="H499" s="25" t="str">
        <f t="shared" si="6"/>
        <v>46.199615</v>
      </c>
      <c r="I499" s="20">
        <v>1.0</v>
      </c>
      <c r="J499" s="20">
        <v>1.0</v>
      </c>
      <c r="K499" s="20">
        <v>0.0</v>
      </c>
      <c r="L499" s="20">
        <v>0.0</v>
      </c>
      <c r="M499" s="20">
        <v>0.0</v>
      </c>
      <c r="N499" s="20">
        <v>0.0</v>
      </c>
      <c r="O499" s="20">
        <v>0.0</v>
      </c>
      <c r="P499" s="21">
        <v>1.0</v>
      </c>
      <c r="Q499" s="26"/>
      <c r="R499" s="20"/>
      <c r="S499" s="20"/>
      <c r="T499" s="53"/>
      <c r="U499" s="53"/>
      <c r="V499" s="53"/>
      <c r="W499" s="53"/>
      <c r="X499" s="53"/>
      <c r="Y499" s="53"/>
    </row>
    <row r="500">
      <c r="A500" s="20" t="s">
        <v>2375</v>
      </c>
      <c r="B500" s="21" t="s">
        <v>2301</v>
      </c>
      <c r="C500" s="22" t="s">
        <v>2376</v>
      </c>
      <c r="D500" s="85" t="s">
        <v>37</v>
      </c>
      <c r="E500" s="20" t="s">
        <v>2379</v>
      </c>
      <c r="F500" s="21" t="s">
        <v>2378</v>
      </c>
      <c r="G500" s="25" t="str">
        <f t="shared" si="1"/>
        <v>1.876645</v>
      </c>
      <c r="H500" s="25" t="str">
        <f t="shared" si="6"/>
        <v>44.247901</v>
      </c>
      <c r="I500" s="20">
        <v>3.0</v>
      </c>
      <c r="J500" s="20">
        <v>7.0</v>
      </c>
      <c r="K500" s="20">
        <v>0.0</v>
      </c>
      <c r="L500" s="20">
        <v>1.0</v>
      </c>
      <c r="M500" s="20">
        <v>0.0</v>
      </c>
      <c r="N500" s="20">
        <v>0.0</v>
      </c>
      <c r="O500" s="20">
        <v>0.0</v>
      </c>
      <c r="P500" s="21">
        <v>1.0</v>
      </c>
      <c r="Q500" s="26"/>
      <c r="R500" s="20"/>
      <c r="S500" s="20"/>
      <c r="T500" s="53"/>
      <c r="U500" s="53"/>
      <c r="V500" s="53"/>
      <c r="W500" s="53"/>
      <c r="X500" s="53"/>
      <c r="Y500" s="53"/>
    </row>
    <row r="501">
      <c r="A501" s="20" t="s">
        <v>2380</v>
      </c>
      <c r="B501" s="21" t="s">
        <v>2301</v>
      </c>
      <c r="C501" s="22" t="s">
        <v>2381</v>
      </c>
      <c r="D501" s="85" t="s">
        <v>37</v>
      </c>
      <c r="E501" s="20" t="s">
        <v>2384</v>
      </c>
      <c r="F501" s="21" t="s">
        <v>2383</v>
      </c>
      <c r="G501" s="25" t="str">
        <f t="shared" si="1"/>
        <v>9.786588</v>
      </c>
      <c r="H501" s="25" t="str">
        <f t="shared" si="6"/>
        <v>49.365314</v>
      </c>
      <c r="I501" s="20">
        <v>0.0</v>
      </c>
      <c r="J501" s="20">
        <v>0.0</v>
      </c>
      <c r="K501" s="20">
        <v>0.0</v>
      </c>
      <c r="L501" s="20">
        <v>0.0</v>
      </c>
      <c r="M501" s="20">
        <v>0.0</v>
      </c>
      <c r="N501" s="20">
        <v>0.0</v>
      </c>
      <c r="O501" s="20">
        <v>2.0</v>
      </c>
      <c r="P501" s="21">
        <v>0.0</v>
      </c>
      <c r="Q501" s="26"/>
      <c r="R501" s="20"/>
      <c r="S501" s="20"/>
      <c r="T501" s="53"/>
      <c r="U501" s="53"/>
      <c r="V501" s="53"/>
      <c r="W501" s="53"/>
      <c r="X501" s="53"/>
      <c r="Y501" s="53"/>
    </row>
    <row r="502">
      <c r="A502" s="20" t="s">
        <v>2385</v>
      </c>
      <c r="B502" s="21" t="s">
        <v>2301</v>
      </c>
      <c r="C502" s="22" t="s">
        <v>2386</v>
      </c>
      <c r="D502" s="85" t="s">
        <v>37</v>
      </c>
      <c r="E502" s="20" t="s">
        <v>2388</v>
      </c>
      <c r="F502" s="21" t="s">
        <v>2345</v>
      </c>
      <c r="G502" s="25" t="str">
        <f t="shared" si="1"/>
        <v>1.116195</v>
      </c>
      <c r="H502" s="25" t="str">
        <f t="shared" si="6"/>
        <v>44.031816</v>
      </c>
      <c r="I502" s="20">
        <v>1.0</v>
      </c>
      <c r="J502" s="20">
        <v>7.0</v>
      </c>
      <c r="K502" s="20">
        <v>0.0</v>
      </c>
      <c r="L502" s="20">
        <v>0.0</v>
      </c>
      <c r="M502" s="20">
        <v>0.0</v>
      </c>
      <c r="N502" s="20">
        <v>0.0</v>
      </c>
      <c r="O502" s="20">
        <v>1.0</v>
      </c>
      <c r="P502" s="21">
        <v>1.0</v>
      </c>
      <c r="Q502" s="26"/>
      <c r="R502" s="20"/>
      <c r="S502" s="20"/>
      <c r="T502" s="53"/>
      <c r="U502" s="53"/>
      <c r="V502" s="53"/>
      <c r="W502" s="53"/>
      <c r="X502" s="53"/>
      <c r="Y502" s="53"/>
    </row>
    <row r="503">
      <c r="A503" s="20" t="s">
        <v>2390</v>
      </c>
      <c r="B503" s="21" t="s">
        <v>2301</v>
      </c>
      <c r="C503" s="22" t="s">
        <v>2391</v>
      </c>
      <c r="D503" s="85" t="s">
        <v>37</v>
      </c>
      <c r="E503" s="20" t="s">
        <v>2394</v>
      </c>
      <c r="F503" s="21" t="s">
        <v>2393</v>
      </c>
      <c r="G503" s="25" t="str">
        <f t="shared" si="1"/>
        <v>0.491919</v>
      </c>
      <c r="H503" s="25" t="str">
        <f t="shared" si="6"/>
        <v>42.778436</v>
      </c>
      <c r="I503" s="20">
        <v>2.0</v>
      </c>
      <c r="J503" s="20">
        <v>3.0</v>
      </c>
      <c r="K503" s="20">
        <v>0.0</v>
      </c>
      <c r="L503" s="20">
        <v>0.0</v>
      </c>
      <c r="M503" s="20">
        <v>0.0</v>
      </c>
      <c r="N503" s="20">
        <v>0.0</v>
      </c>
      <c r="O503" s="20">
        <v>0.0</v>
      </c>
      <c r="P503" s="21">
        <v>1.0</v>
      </c>
      <c r="Q503" s="26"/>
      <c r="R503" s="20"/>
      <c r="S503" s="20"/>
      <c r="T503" s="53"/>
      <c r="U503" s="53"/>
      <c r="V503" s="53"/>
      <c r="W503" s="53"/>
      <c r="X503" s="53"/>
      <c r="Y503" s="53"/>
    </row>
    <row r="504">
      <c r="A504" s="20" t="s">
        <v>2395</v>
      </c>
      <c r="B504" s="21" t="s">
        <v>2301</v>
      </c>
      <c r="C504" s="22" t="s">
        <v>2396</v>
      </c>
      <c r="D504" s="85" t="s">
        <v>37</v>
      </c>
      <c r="E504" s="20" t="s">
        <v>2400</v>
      </c>
      <c r="F504" s="21" t="s">
        <v>2398</v>
      </c>
      <c r="G504" s="25" t="str">
        <f t="shared" si="1"/>
        <v>1.9879983</v>
      </c>
      <c r="H504" s="25">
        <f>-RIGHT(F504,FIND(",", F504))</f>
        <v>-42.9894478</v>
      </c>
      <c r="I504" s="20">
        <v>2.0</v>
      </c>
      <c r="J504" s="20">
        <v>9.0</v>
      </c>
      <c r="K504" s="20">
        <v>0.0</v>
      </c>
      <c r="L504" s="20">
        <v>2.0</v>
      </c>
      <c r="M504" s="20">
        <v>0.0</v>
      </c>
      <c r="N504" s="20">
        <v>2.0</v>
      </c>
      <c r="O504" s="20">
        <v>0.0</v>
      </c>
      <c r="P504" s="21">
        <v>1.0</v>
      </c>
      <c r="Q504" s="26"/>
      <c r="R504" s="20"/>
      <c r="S504" s="20"/>
      <c r="T504" s="53"/>
      <c r="U504" s="53"/>
      <c r="V504" s="53"/>
      <c r="W504" s="53"/>
      <c r="X504" s="53"/>
      <c r="Y504" s="53"/>
    </row>
    <row r="505">
      <c r="A505" s="20" t="s">
        <v>2401</v>
      </c>
      <c r="B505" s="21" t="s">
        <v>2301</v>
      </c>
      <c r="C505" s="22" t="s">
        <v>2402</v>
      </c>
      <c r="D505" s="85" t="s">
        <v>37</v>
      </c>
      <c r="E505" s="20" t="s">
        <v>2404</v>
      </c>
      <c r="F505" s="21" t="s">
        <v>2345</v>
      </c>
      <c r="G505" s="25" t="str">
        <f t="shared" si="1"/>
        <v>1.116195</v>
      </c>
      <c r="H505" s="25" t="str">
        <f t="shared" ref="H505:H525" si="7">RIGHT(F505,FIND(",", F505))</f>
        <v>44.031816</v>
      </c>
      <c r="I505" s="20">
        <v>6.0</v>
      </c>
      <c r="J505" s="20">
        <v>6.0</v>
      </c>
      <c r="K505" s="20">
        <v>0.0</v>
      </c>
      <c r="L505" s="20">
        <v>0.0</v>
      </c>
      <c r="M505" s="20">
        <v>0.0</v>
      </c>
      <c r="N505" s="20">
        <v>0.0</v>
      </c>
      <c r="O505" s="20">
        <v>0.0</v>
      </c>
      <c r="P505" s="21">
        <v>1.0</v>
      </c>
      <c r="Q505" s="26"/>
      <c r="R505" s="20"/>
      <c r="S505" s="20"/>
      <c r="T505" s="53"/>
      <c r="U505" s="53"/>
      <c r="V505" s="53"/>
      <c r="W505" s="53"/>
      <c r="X505" s="53"/>
      <c r="Y505" s="53"/>
    </row>
    <row r="506">
      <c r="A506" s="20" t="s">
        <v>2405</v>
      </c>
      <c r="B506" s="21" t="s">
        <v>2301</v>
      </c>
      <c r="C506" s="22" t="s">
        <v>2406</v>
      </c>
      <c r="D506" s="85" t="s">
        <v>37</v>
      </c>
      <c r="E506" s="20" t="s">
        <v>2409</v>
      </c>
      <c r="F506" s="21" t="s">
        <v>2408</v>
      </c>
      <c r="G506" s="25" t="str">
        <f t="shared" si="1"/>
        <v>1.642951</v>
      </c>
      <c r="H506" s="25" t="str">
        <f t="shared" si="7"/>
        <v>42.450357</v>
      </c>
      <c r="I506" s="20">
        <v>2.0</v>
      </c>
      <c r="J506" s="20">
        <v>3.0</v>
      </c>
      <c r="K506" s="20">
        <v>0.0</v>
      </c>
      <c r="L506" s="20">
        <v>0.0</v>
      </c>
      <c r="M506" s="20">
        <v>0.0</v>
      </c>
      <c r="N506" s="20">
        <v>0.0</v>
      </c>
      <c r="O506" s="20">
        <v>0.0</v>
      </c>
      <c r="P506" s="21">
        <v>1.0</v>
      </c>
      <c r="Q506" s="26"/>
      <c r="R506" s="20"/>
      <c r="S506" s="20"/>
      <c r="T506" s="53"/>
      <c r="U506" s="53"/>
      <c r="V506" s="53"/>
      <c r="W506" s="53"/>
      <c r="X506" s="53"/>
      <c r="Y506" s="53"/>
    </row>
    <row r="507">
      <c r="A507" s="20" t="s">
        <v>2410</v>
      </c>
      <c r="B507" s="21" t="s">
        <v>2301</v>
      </c>
      <c r="C507" s="22" t="s">
        <v>2411</v>
      </c>
      <c r="D507" s="85" t="s">
        <v>37</v>
      </c>
      <c r="E507" s="20" t="s">
        <v>2413</v>
      </c>
      <c r="F507" s="21" t="s">
        <v>2378</v>
      </c>
      <c r="G507" s="25" t="str">
        <f t="shared" si="1"/>
        <v>1.876645</v>
      </c>
      <c r="H507" s="25" t="str">
        <f t="shared" si="7"/>
        <v>44.247901</v>
      </c>
      <c r="I507" s="20">
        <v>40.0</v>
      </c>
      <c r="J507" s="20">
        <v>60.0</v>
      </c>
      <c r="K507" s="20">
        <v>0.0</v>
      </c>
      <c r="L507" s="20">
        <v>0.0</v>
      </c>
      <c r="M507" s="20">
        <v>0.0</v>
      </c>
      <c r="N507" s="20">
        <v>0.0</v>
      </c>
      <c r="O507" s="20">
        <v>0.0</v>
      </c>
      <c r="P507" s="21">
        <v>0.0</v>
      </c>
      <c r="Q507" s="26"/>
      <c r="R507" s="20"/>
      <c r="S507" s="20"/>
      <c r="T507" s="53"/>
      <c r="U507" s="53"/>
      <c r="V507" s="53"/>
      <c r="W507" s="53"/>
      <c r="X507" s="53"/>
      <c r="Y507" s="53"/>
    </row>
    <row r="508">
      <c r="A508" s="20" t="s">
        <v>2414</v>
      </c>
      <c r="B508" s="21" t="s">
        <v>2301</v>
      </c>
      <c r="C508" s="22" t="s">
        <v>2411</v>
      </c>
      <c r="D508" s="85" t="s">
        <v>37</v>
      </c>
      <c r="E508" s="20" t="s">
        <v>2417</v>
      </c>
      <c r="F508" s="21" t="s">
        <v>2416</v>
      </c>
      <c r="G508" s="25" t="str">
        <f t="shared" si="1"/>
        <v>2.407457</v>
      </c>
      <c r="H508" s="25" t="str">
        <f t="shared" si="7"/>
        <v>42.970883</v>
      </c>
      <c r="I508" s="20">
        <v>2.0</v>
      </c>
      <c r="J508" s="20">
        <v>9.0</v>
      </c>
      <c r="K508" s="20">
        <v>0.0</v>
      </c>
      <c r="L508" s="20">
        <v>4.0</v>
      </c>
      <c r="M508" s="20">
        <v>0.0</v>
      </c>
      <c r="N508" s="20">
        <v>0.0</v>
      </c>
      <c r="O508" s="20">
        <v>0.0</v>
      </c>
      <c r="P508" s="21">
        <v>1.0</v>
      </c>
      <c r="Q508" s="26"/>
      <c r="R508" s="20"/>
      <c r="S508" s="20"/>
      <c r="T508" s="53"/>
      <c r="U508" s="53"/>
      <c r="V508" s="53"/>
      <c r="W508" s="53"/>
      <c r="X508" s="53"/>
      <c r="Y508" s="53"/>
    </row>
    <row r="509">
      <c r="A509" s="20" t="s">
        <v>2418</v>
      </c>
      <c r="B509" s="21" t="s">
        <v>2301</v>
      </c>
      <c r="C509" s="22" t="s">
        <v>2419</v>
      </c>
      <c r="D509" s="85" t="s">
        <v>37</v>
      </c>
      <c r="E509" s="20" t="s">
        <v>2422</v>
      </c>
      <c r="F509" s="21" t="s">
        <v>2421</v>
      </c>
      <c r="G509" s="25" t="str">
        <f t="shared" si="1"/>
        <v>2.339046</v>
      </c>
      <c r="H509" s="25" t="str">
        <f t="shared" si="7"/>
        <v>42.288005</v>
      </c>
      <c r="I509" s="20">
        <v>3.0</v>
      </c>
      <c r="J509" s="20">
        <v>3.0</v>
      </c>
      <c r="K509" s="20">
        <v>0.0</v>
      </c>
      <c r="L509" s="20">
        <v>0.0</v>
      </c>
      <c r="M509" s="20">
        <v>0.0</v>
      </c>
      <c r="N509" s="20">
        <v>0.0</v>
      </c>
      <c r="O509" s="20">
        <v>0.0</v>
      </c>
      <c r="P509" s="21">
        <v>1.0</v>
      </c>
      <c r="Q509" s="26"/>
      <c r="R509" s="20"/>
      <c r="S509" s="20"/>
      <c r="T509" s="53"/>
      <c r="U509" s="53"/>
      <c r="V509" s="53"/>
      <c r="W509" s="53"/>
      <c r="X509" s="53"/>
      <c r="Y509" s="53"/>
    </row>
    <row r="510">
      <c r="A510" s="20" t="s">
        <v>2423</v>
      </c>
      <c r="B510" s="21" t="s">
        <v>2301</v>
      </c>
      <c r="C510" s="22" t="s">
        <v>2424</v>
      </c>
      <c r="D510" s="85" t="s">
        <v>37</v>
      </c>
      <c r="E510" s="20" t="s">
        <v>2426</v>
      </c>
      <c r="F510" s="21" t="s">
        <v>2421</v>
      </c>
      <c r="G510" s="25" t="str">
        <f t="shared" si="1"/>
        <v>2.339046</v>
      </c>
      <c r="H510" s="25" t="str">
        <f t="shared" si="7"/>
        <v>42.288005</v>
      </c>
      <c r="I510" s="20">
        <v>2.0</v>
      </c>
      <c r="J510" s="20">
        <v>3.0</v>
      </c>
      <c r="K510" s="20">
        <v>0.0</v>
      </c>
      <c r="L510" s="20">
        <v>0.0</v>
      </c>
      <c r="M510" s="20">
        <v>0.0</v>
      </c>
      <c r="N510" s="20">
        <v>0.0</v>
      </c>
      <c r="O510" s="20">
        <v>0.0</v>
      </c>
      <c r="P510" s="21">
        <v>1.0</v>
      </c>
      <c r="Q510" s="26"/>
      <c r="R510" s="20"/>
      <c r="S510" s="20"/>
      <c r="T510" s="53"/>
      <c r="U510" s="53"/>
      <c r="V510" s="53"/>
      <c r="W510" s="53"/>
      <c r="X510" s="53"/>
      <c r="Y510" s="53"/>
    </row>
    <row r="511">
      <c r="A511" s="20" t="s">
        <v>2427</v>
      </c>
      <c r="B511" s="21" t="s">
        <v>2301</v>
      </c>
      <c r="C511" s="22" t="s">
        <v>2424</v>
      </c>
      <c r="D511" s="85" t="s">
        <v>37</v>
      </c>
      <c r="E511" s="20" t="s">
        <v>2426</v>
      </c>
      <c r="F511" s="21" t="s">
        <v>2421</v>
      </c>
      <c r="G511" s="25" t="str">
        <f t="shared" si="1"/>
        <v>2.339046</v>
      </c>
      <c r="H511" s="25" t="str">
        <f t="shared" si="7"/>
        <v>42.288005</v>
      </c>
      <c r="I511" s="20">
        <v>0.0</v>
      </c>
      <c r="J511" s="20">
        <v>0.0</v>
      </c>
      <c r="K511" s="20">
        <v>0.0</v>
      </c>
      <c r="L511" s="20">
        <v>0.0</v>
      </c>
      <c r="M511" s="20">
        <v>0.0</v>
      </c>
      <c r="N511" s="20">
        <v>0.0</v>
      </c>
      <c r="O511" s="20">
        <v>0.0</v>
      </c>
      <c r="P511" s="21">
        <v>1.0</v>
      </c>
      <c r="Q511" s="26"/>
      <c r="R511" s="20"/>
      <c r="S511" s="20"/>
      <c r="T511" s="53"/>
      <c r="U511" s="53"/>
      <c r="V511" s="53"/>
      <c r="W511" s="53"/>
      <c r="X511" s="53"/>
      <c r="Y511" s="53"/>
    </row>
    <row r="512">
      <c r="A512" s="20" t="s">
        <v>2428</v>
      </c>
      <c r="B512" s="21" t="s">
        <v>2301</v>
      </c>
      <c r="C512" s="22" t="s">
        <v>2429</v>
      </c>
      <c r="D512" s="85" t="s">
        <v>37</v>
      </c>
      <c r="E512" s="20" t="s">
        <v>2431</v>
      </c>
      <c r="F512" s="21" t="s">
        <v>2378</v>
      </c>
      <c r="G512" s="25" t="str">
        <f t="shared" si="1"/>
        <v>1.876645</v>
      </c>
      <c r="H512" s="25" t="str">
        <f t="shared" si="7"/>
        <v>44.247901</v>
      </c>
      <c r="I512" s="20">
        <v>5.0</v>
      </c>
      <c r="J512" s="20">
        <v>10.0</v>
      </c>
      <c r="K512" s="20">
        <v>0.0</v>
      </c>
      <c r="L512" s="20">
        <v>0.0</v>
      </c>
      <c r="M512" s="20">
        <v>0.0</v>
      </c>
      <c r="N512" s="20">
        <v>0.0</v>
      </c>
      <c r="O512" s="20">
        <v>0.0</v>
      </c>
      <c r="P512" s="21">
        <v>1.0</v>
      </c>
      <c r="Q512" s="26"/>
      <c r="R512" s="20"/>
      <c r="S512" s="20"/>
      <c r="T512" s="53"/>
      <c r="U512" s="53"/>
      <c r="V512" s="53"/>
      <c r="W512" s="53"/>
      <c r="X512" s="53"/>
      <c r="Y512" s="53"/>
    </row>
    <row r="513">
      <c r="A513" s="20" t="s">
        <v>2432</v>
      </c>
      <c r="B513" s="21" t="s">
        <v>2301</v>
      </c>
      <c r="C513" s="22" t="s">
        <v>2433</v>
      </c>
      <c r="D513" s="85" t="s">
        <v>37</v>
      </c>
      <c r="E513" s="20" t="s">
        <v>2436</v>
      </c>
      <c r="F513" s="21" t="s">
        <v>2435</v>
      </c>
      <c r="G513" s="25" t="str">
        <f t="shared" si="1"/>
        <v>4.072249</v>
      </c>
      <c r="H513" s="25" t="str">
        <f t="shared" si="7"/>
        <v>46.980510</v>
      </c>
      <c r="I513" s="20">
        <v>0.0</v>
      </c>
      <c r="J513" s="20">
        <v>0.0</v>
      </c>
      <c r="K513" s="20">
        <v>0.0</v>
      </c>
      <c r="L513" s="20">
        <v>0.0</v>
      </c>
      <c r="M513" s="20">
        <v>0.0</v>
      </c>
      <c r="N513" s="20">
        <v>0.0</v>
      </c>
      <c r="O513" s="20">
        <v>0.0</v>
      </c>
      <c r="P513" s="21">
        <v>0.0</v>
      </c>
      <c r="Q513" s="26"/>
      <c r="R513" s="20"/>
      <c r="S513" s="20"/>
      <c r="T513" s="53"/>
      <c r="U513" s="53"/>
      <c r="V513" s="53"/>
      <c r="W513" s="53"/>
      <c r="X513" s="53"/>
      <c r="Y513" s="53"/>
    </row>
    <row r="514">
      <c r="A514" s="20" t="s">
        <v>2437</v>
      </c>
      <c r="B514" s="21" t="s">
        <v>2301</v>
      </c>
      <c r="C514" s="22" t="s">
        <v>2438</v>
      </c>
      <c r="D514" s="85" t="s">
        <v>37</v>
      </c>
      <c r="E514" s="20" t="s">
        <v>2440</v>
      </c>
      <c r="F514" s="21" t="s">
        <v>2378</v>
      </c>
      <c r="G514" s="25" t="str">
        <f t="shared" si="1"/>
        <v>1.876645</v>
      </c>
      <c r="H514" s="25" t="str">
        <f t="shared" si="7"/>
        <v>44.247901</v>
      </c>
      <c r="I514" s="20">
        <v>3.0</v>
      </c>
      <c r="J514" s="20">
        <v>3.0</v>
      </c>
      <c r="K514" s="20">
        <v>0.0</v>
      </c>
      <c r="L514" s="20">
        <v>0.0</v>
      </c>
      <c r="M514" s="20">
        <v>0.0</v>
      </c>
      <c r="N514" s="20">
        <v>0.0</v>
      </c>
      <c r="O514" s="20">
        <v>0.0</v>
      </c>
      <c r="P514" s="21">
        <v>1.0</v>
      </c>
      <c r="Q514" s="26"/>
      <c r="R514" s="20"/>
      <c r="S514" s="20"/>
      <c r="T514" s="53"/>
      <c r="U514" s="53"/>
      <c r="V514" s="53"/>
      <c r="W514" s="53"/>
      <c r="X514" s="53"/>
      <c r="Y514" s="53"/>
    </row>
    <row r="515">
      <c r="A515" s="20" t="s">
        <v>2441</v>
      </c>
      <c r="B515" s="21" t="s">
        <v>2301</v>
      </c>
      <c r="C515" s="22" t="s">
        <v>2442</v>
      </c>
      <c r="D515" s="85" t="s">
        <v>37</v>
      </c>
      <c r="E515" s="20" t="s">
        <v>2444</v>
      </c>
      <c r="F515" s="21" t="s">
        <v>2378</v>
      </c>
      <c r="G515" s="25" t="str">
        <f t="shared" si="1"/>
        <v>1.876645</v>
      </c>
      <c r="H515" s="25" t="str">
        <f t="shared" si="7"/>
        <v>44.247901</v>
      </c>
      <c r="I515" s="20">
        <v>5.0</v>
      </c>
      <c r="J515" s="20">
        <v>5.0</v>
      </c>
      <c r="K515" s="20">
        <v>0.0</v>
      </c>
      <c r="L515" s="20">
        <v>0.0</v>
      </c>
      <c r="M515" s="20">
        <v>0.0</v>
      </c>
      <c r="N515" s="20">
        <v>0.0</v>
      </c>
      <c r="O515" s="20">
        <v>0.0</v>
      </c>
      <c r="P515" s="21">
        <v>1.0</v>
      </c>
      <c r="Q515" s="26"/>
      <c r="R515" s="20"/>
      <c r="S515" s="20"/>
      <c r="T515" s="53"/>
      <c r="U515" s="53"/>
      <c r="V515" s="53"/>
      <c r="W515" s="53"/>
      <c r="X515" s="53"/>
      <c r="Y515" s="53"/>
    </row>
    <row r="516">
      <c r="A516" s="20" t="s">
        <v>2445</v>
      </c>
      <c r="B516" s="21" t="s">
        <v>2301</v>
      </c>
      <c r="C516" s="22" t="s">
        <v>929</v>
      </c>
      <c r="D516" s="85" t="s">
        <v>37</v>
      </c>
      <c r="E516" s="20" t="s">
        <v>2447</v>
      </c>
      <c r="F516" s="21" t="s">
        <v>2316</v>
      </c>
      <c r="G516" s="25" t="str">
        <f t="shared" si="1"/>
        <v>5.152149</v>
      </c>
      <c r="H516" s="25" t="str">
        <f t="shared" si="7"/>
        <v>46.199615</v>
      </c>
      <c r="I516" s="20">
        <v>150.0</v>
      </c>
      <c r="J516" s="20">
        <v>200.0</v>
      </c>
      <c r="K516" s="20">
        <v>0.0</v>
      </c>
      <c r="L516" s="20">
        <v>0.0</v>
      </c>
      <c r="M516" s="20">
        <v>0.0</v>
      </c>
      <c r="N516" s="20">
        <v>0.0</v>
      </c>
      <c r="O516" s="20">
        <v>0.0</v>
      </c>
      <c r="P516" s="21">
        <v>1.0</v>
      </c>
      <c r="Q516" s="26"/>
      <c r="R516" s="20"/>
      <c r="S516" s="20"/>
      <c r="T516" s="53"/>
      <c r="U516" s="53"/>
      <c r="V516" s="53"/>
      <c r="W516" s="53"/>
      <c r="X516" s="53"/>
      <c r="Y516" s="53"/>
    </row>
    <row r="517">
      <c r="A517" s="20" t="s">
        <v>2448</v>
      </c>
      <c r="B517" s="21" t="s">
        <v>2301</v>
      </c>
      <c r="C517" s="22" t="s">
        <v>2449</v>
      </c>
      <c r="D517" s="85" t="s">
        <v>37</v>
      </c>
      <c r="E517" s="20" t="s">
        <v>2452</v>
      </c>
      <c r="F517" s="21" t="s">
        <v>2451</v>
      </c>
      <c r="G517" s="25" t="str">
        <f t="shared" si="1"/>
        <v>1.980536</v>
      </c>
      <c r="H517" s="25" t="str">
        <f t="shared" si="7"/>
        <v>44.833004</v>
      </c>
      <c r="I517" s="20">
        <v>19.0</v>
      </c>
      <c r="J517" s="20">
        <v>19.0</v>
      </c>
      <c r="K517" s="20">
        <v>0.0</v>
      </c>
      <c r="L517" s="20">
        <v>0.0</v>
      </c>
      <c r="M517" s="20">
        <v>0.0</v>
      </c>
      <c r="N517" s="20">
        <v>0.0</v>
      </c>
      <c r="O517" s="20">
        <v>0.0</v>
      </c>
      <c r="P517" s="21">
        <v>1.0</v>
      </c>
      <c r="Q517" s="26"/>
      <c r="R517" s="20"/>
      <c r="S517" s="20"/>
      <c r="T517" s="53"/>
      <c r="U517" s="53"/>
      <c r="V517" s="53"/>
      <c r="W517" s="53"/>
      <c r="X517" s="53"/>
      <c r="Y517" s="53"/>
    </row>
    <row r="518">
      <c r="A518" s="20" t="s">
        <v>2454</v>
      </c>
      <c r="B518" s="21" t="s">
        <v>2301</v>
      </c>
      <c r="C518" s="22" t="s">
        <v>2455</v>
      </c>
      <c r="D518" s="85" t="s">
        <v>37</v>
      </c>
      <c r="E518" s="20" t="s">
        <v>2394</v>
      </c>
      <c r="F518" s="21" t="s">
        <v>2393</v>
      </c>
      <c r="G518" s="25" t="str">
        <f t="shared" si="1"/>
        <v>0.491919</v>
      </c>
      <c r="H518" s="25" t="str">
        <f t="shared" si="7"/>
        <v>42.778436</v>
      </c>
      <c r="I518" s="20">
        <v>3.0</v>
      </c>
      <c r="J518" s="20">
        <v>3.0</v>
      </c>
      <c r="K518" s="20">
        <v>0.0</v>
      </c>
      <c r="L518" s="20">
        <v>0.0</v>
      </c>
      <c r="M518" s="20">
        <v>0.0</v>
      </c>
      <c r="N518" s="20">
        <v>0.0</v>
      </c>
      <c r="O518" s="20">
        <v>0.0</v>
      </c>
      <c r="P518" s="21">
        <v>1.0</v>
      </c>
      <c r="Q518" s="26"/>
      <c r="R518" s="20"/>
      <c r="S518" s="20"/>
      <c r="T518" s="53"/>
      <c r="U518" s="53"/>
      <c r="V518" s="53"/>
      <c r="W518" s="53"/>
      <c r="X518" s="53"/>
      <c r="Y518" s="53"/>
    </row>
    <row r="519">
      <c r="A519" s="20" t="s">
        <v>2460</v>
      </c>
      <c r="B519" s="21" t="s">
        <v>2301</v>
      </c>
      <c r="C519" s="22" t="s">
        <v>2461</v>
      </c>
      <c r="D519" s="85" t="s">
        <v>37</v>
      </c>
      <c r="E519" s="20" t="s">
        <v>2394</v>
      </c>
      <c r="F519" s="21" t="s">
        <v>2393</v>
      </c>
      <c r="G519" s="25" t="str">
        <f t="shared" si="1"/>
        <v>0.491919</v>
      </c>
      <c r="H519" s="25" t="str">
        <f t="shared" si="7"/>
        <v>42.778436</v>
      </c>
      <c r="I519" s="20">
        <v>8.0</v>
      </c>
      <c r="J519" s="20">
        <v>8.0</v>
      </c>
      <c r="K519" s="20">
        <v>0.0</v>
      </c>
      <c r="L519" s="20">
        <v>0.0</v>
      </c>
      <c r="M519" s="20">
        <v>0.0</v>
      </c>
      <c r="N519" s="20">
        <v>0.0</v>
      </c>
      <c r="O519" s="20">
        <v>0.0</v>
      </c>
      <c r="P519" s="21">
        <v>1.0</v>
      </c>
      <c r="Q519" s="26"/>
      <c r="R519" s="20"/>
      <c r="S519" s="20"/>
      <c r="T519" s="53"/>
      <c r="U519" s="53"/>
      <c r="V519" s="53"/>
      <c r="W519" s="53"/>
      <c r="X519" s="53"/>
      <c r="Y519" s="53"/>
    </row>
    <row r="520">
      <c r="A520" s="20" t="s">
        <v>2462</v>
      </c>
      <c r="B520" s="21" t="s">
        <v>2301</v>
      </c>
      <c r="C520" s="22" t="s">
        <v>2463</v>
      </c>
      <c r="D520" s="85" t="s">
        <v>37</v>
      </c>
      <c r="E520" s="20" t="s">
        <v>2466</v>
      </c>
      <c r="F520" s="21" t="s">
        <v>2465</v>
      </c>
      <c r="G520" s="25" t="str">
        <f t="shared" si="1"/>
        <v>0.224021</v>
      </c>
      <c r="H520" s="25" t="str">
        <f t="shared" si="7"/>
        <v>41.601181</v>
      </c>
      <c r="I520" s="20">
        <v>8.0</v>
      </c>
      <c r="J520" s="20">
        <v>12.0</v>
      </c>
      <c r="K520" s="20">
        <v>3.0</v>
      </c>
      <c r="L520" s="20">
        <v>3.0</v>
      </c>
      <c r="M520" s="20">
        <v>0.0</v>
      </c>
      <c r="N520" s="20">
        <v>0.0</v>
      </c>
      <c r="O520" s="20">
        <v>0.0</v>
      </c>
      <c r="P520" s="21">
        <v>1.0</v>
      </c>
      <c r="Q520" s="26"/>
      <c r="R520" s="20"/>
      <c r="S520" s="20"/>
      <c r="T520" s="53"/>
      <c r="U520" s="53"/>
      <c r="V520" s="53"/>
      <c r="W520" s="53"/>
      <c r="X520" s="53"/>
      <c r="Y520" s="53"/>
    </row>
    <row r="521">
      <c r="A521" s="20" t="s">
        <v>2467</v>
      </c>
      <c r="B521" s="21" t="s">
        <v>2301</v>
      </c>
      <c r="C521" s="22" t="s">
        <v>1006</v>
      </c>
      <c r="D521" s="85" t="s">
        <v>37</v>
      </c>
      <c r="E521" s="20" t="s">
        <v>2469</v>
      </c>
      <c r="F521" s="21" t="s">
        <v>2369</v>
      </c>
      <c r="G521" s="25" t="str">
        <f t="shared" si="1"/>
        <v>2.142622</v>
      </c>
      <c r="H521" s="25" t="str">
        <f t="shared" si="7"/>
        <v>45.116716</v>
      </c>
      <c r="I521" s="20">
        <v>5.0</v>
      </c>
      <c r="J521" s="20">
        <v>5.0</v>
      </c>
      <c r="K521" s="20">
        <v>0.0</v>
      </c>
      <c r="L521" s="20">
        <v>0.0</v>
      </c>
      <c r="M521" s="20">
        <v>0.0</v>
      </c>
      <c r="N521" s="20">
        <v>0.0</v>
      </c>
      <c r="O521" s="20">
        <v>0.0</v>
      </c>
      <c r="P521" s="21">
        <v>1.0</v>
      </c>
      <c r="Q521" s="26"/>
      <c r="R521" s="20"/>
      <c r="S521" s="20"/>
      <c r="T521" s="53"/>
      <c r="U521" s="53"/>
      <c r="V521" s="53"/>
      <c r="W521" s="53"/>
      <c r="X521" s="53"/>
      <c r="Y521" s="53"/>
    </row>
    <row r="522">
      <c r="A522" s="20" t="s">
        <v>2470</v>
      </c>
      <c r="B522" s="21" t="s">
        <v>2301</v>
      </c>
      <c r="C522" s="22" t="s">
        <v>2471</v>
      </c>
      <c r="D522" s="85" t="s">
        <v>37</v>
      </c>
      <c r="E522" s="20" t="s">
        <v>2473</v>
      </c>
      <c r="F522" s="21" t="s">
        <v>2316</v>
      </c>
      <c r="G522" s="25" t="str">
        <f t="shared" si="1"/>
        <v>5.152149</v>
      </c>
      <c r="H522" s="25" t="str">
        <f t="shared" si="7"/>
        <v>46.199615</v>
      </c>
      <c r="I522" s="20">
        <v>1.0</v>
      </c>
      <c r="J522" s="20">
        <v>1.0</v>
      </c>
      <c r="K522" s="20">
        <v>0.0</v>
      </c>
      <c r="L522" s="20">
        <v>0.0</v>
      </c>
      <c r="M522" s="20">
        <v>0.0</v>
      </c>
      <c r="N522" s="20">
        <v>0.0</v>
      </c>
      <c r="O522" s="20">
        <v>0.0</v>
      </c>
      <c r="P522" s="21">
        <v>1.0</v>
      </c>
      <c r="Q522" s="26"/>
      <c r="R522" s="20"/>
      <c r="S522" s="20"/>
      <c r="T522" s="53"/>
      <c r="U522" s="53"/>
      <c r="V522" s="53"/>
      <c r="W522" s="53"/>
      <c r="X522" s="53"/>
      <c r="Y522" s="53"/>
    </row>
    <row r="523">
      <c r="A523" s="20" t="s">
        <v>2474</v>
      </c>
      <c r="B523" s="21" t="s">
        <v>2301</v>
      </c>
      <c r="C523" s="22" t="s">
        <v>1127</v>
      </c>
      <c r="D523" s="85" t="s">
        <v>37</v>
      </c>
      <c r="E523" s="20" t="s">
        <v>2476</v>
      </c>
      <c r="F523" s="21" t="s">
        <v>2316</v>
      </c>
      <c r="G523" s="25" t="str">
        <f t="shared" si="1"/>
        <v>5.152149</v>
      </c>
      <c r="H523" s="25" t="str">
        <f t="shared" si="7"/>
        <v>46.199615</v>
      </c>
      <c r="I523" s="20">
        <v>3.0</v>
      </c>
      <c r="J523" s="20">
        <v>3.0</v>
      </c>
      <c r="K523" s="20">
        <v>0.0</v>
      </c>
      <c r="L523" s="20">
        <v>0.0</v>
      </c>
      <c r="M523" s="20">
        <v>0.0</v>
      </c>
      <c r="N523" s="20">
        <v>0.0</v>
      </c>
      <c r="O523" s="20">
        <v>0.0</v>
      </c>
      <c r="P523" s="21">
        <v>1.0</v>
      </c>
      <c r="Q523" s="26"/>
      <c r="R523" s="20"/>
      <c r="S523" s="20"/>
      <c r="T523" s="53"/>
      <c r="U523" s="53"/>
      <c r="V523" s="53"/>
      <c r="W523" s="53"/>
      <c r="X523" s="53"/>
      <c r="Y523" s="53"/>
    </row>
    <row r="524">
      <c r="A524" s="20" t="s">
        <v>2477</v>
      </c>
      <c r="B524" s="21" t="s">
        <v>2301</v>
      </c>
      <c r="C524" s="22" t="s">
        <v>1305</v>
      </c>
      <c r="D524" s="85" t="s">
        <v>37</v>
      </c>
      <c r="E524" s="20" t="s">
        <v>2479</v>
      </c>
      <c r="F524" s="21" t="s">
        <v>2316</v>
      </c>
      <c r="G524" s="25" t="str">
        <f t="shared" si="1"/>
        <v>5.152149</v>
      </c>
      <c r="H524" s="25" t="str">
        <f t="shared" si="7"/>
        <v>46.199615</v>
      </c>
      <c r="I524" s="20">
        <v>2.0</v>
      </c>
      <c r="J524" s="20">
        <v>2.0</v>
      </c>
      <c r="K524" s="20">
        <v>0.0</v>
      </c>
      <c r="L524" s="20">
        <v>0.0</v>
      </c>
      <c r="M524" s="20">
        <v>0.0</v>
      </c>
      <c r="N524" s="20">
        <v>0.0</v>
      </c>
      <c r="O524" s="20">
        <v>0.0</v>
      </c>
      <c r="P524" s="21">
        <v>1.0</v>
      </c>
      <c r="Q524" s="26"/>
      <c r="R524" s="20"/>
      <c r="S524" s="20"/>
      <c r="T524" s="53"/>
      <c r="U524" s="53"/>
      <c r="V524" s="53"/>
      <c r="W524" s="53"/>
      <c r="X524" s="53"/>
      <c r="Y524" s="53"/>
    </row>
    <row r="525">
      <c r="A525" s="20" t="s">
        <v>2480</v>
      </c>
      <c r="B525" s="21" t="s">
        <v>2301</v>
      </c>
      <c r="C525" s="22" t="s">
        <v>2481</v>
      </c>
      <c r="D525" s="85" t="s">
        <v>37</v>
      </c>
      <c r="E525" s="20" t="s">
        <v>2483</v>
      </c>
      <c r="F525" s="21" t="s">
        <v>2316</v>
      </c>
      <c r="G525" s="25" t="str">
        <f t="shared" si="1"/>
        <v>5.152149</v>
      </c>
      <c r="H525" s="25" t="str">
        <f t="shared" si="7"/>
        <v>46.199615</v>
      </c>
      <c r="I525" s="20">
        <v>4.0</v>
      </c>
      <c r="J525" s="20">
        <v>4.0</v>
      </c>
      <c r="K525" s="20">
        <v>0.0</v>
      </c>
      <c r="L525" s="20">
        <v>0.0</v>
      </c>
      <c r="M525" s="20">
        <v>0.0</v>
      </c>
      <c r="N525" s="20">
        <v>0.0</v>
      </c>
      <c r="O525" s="20">
        <v>0.0</v>
      </c>
      <c r="P525" s="21">
        <v>1.0</v>
      </c>
      <c r="Q525" s="26"/>
      <c r="R525" s="20"/>
      <c r="S525" s="20"/>
      <c r="T525" s="53"/>
      <c r="U525" s="53"/>
      <c r="V525" s="53"/>
      <c r="W525" s="53"/>
      <c r="X525" s="53"/>
      <c r="Y525" s="53"/>
    </row>
    <row r="526">
      <c r="A526" s="20" t="s">
        <v>2484</v>
      </c>
      <c r="B526" s="21" t="s">
        <v>2301</v>
      </c>
      <c r="C526" s="22" t="s">
        <v>2485</v>
      </c>
      <c r="D526" s="85" t="s">
        <v>37</v>
      </c>
      <c r="E526" s="20" t="s">
        <v>2487</v>
      </c>
      <c r="F526" s="21" t="s">
        <v>2354</v>
      </c>
      <c r="G526" s="25" t="str">
        <f t="shared" si="1"/>
        <v>-0.356045</v>
      </c>
      <c r="H526" s="25" t="str">
        <f>RIGHT(F526,FIND(",", F526)-1)</f>
        <v>42.546057</v>
      </c>
      <c r="I526" s="20">
        <v>4.0</v>
      </c>
      <c r="J526" s="20">
        <v>4.0</v>
      </c>
      <c r="K526" s="20">
        <v>0.0</v>
      </c>
      <c r="L526" s="20">
        <v>0.0</v>
      </c>
      <c r="M526" s="20">
        <v>0.0</v>
      </c>
      <c r="N526" s="20">
        <v>0.0</v>
      </c>
      <c r="O526" s="20">
        <v>0.0</v>
      </c>
      <c r="P526" s="21">
        <v>1.0</v>
      </c>
      <c r="Q526" s="26"/>
      <c r="R526" s="20"/>
      <c r="S526" s="20"/>
      <c r="T526" s="53"/>
      <c r="U526" s="53"/>
      <c r="V526" s="53"/>
      <c r="W526" s="53"/>
      <c r="X526" s="53"/>
      <c r="Y526" s="53"/>
    </row>
    <row r="527">
      <c r="A527" s="20" t="s">
        <v>2488</v>
      </c>
      <c r="B527" s="21" t="s">
        <v>2301</v>
      </c>
      <c r="C527" s="22" t="s">
        <v>1364</v>
      </c>
      <c r="D527" s="85" t="s">
        <v>37</v>
      </c>
      <c r="E527" s="20" t="s">
        <v>2491</v>
      </c>
      <c r="F527" s="21" t="s">
        <v>2490</v>
      </c>
      <c r="G527" s="25" t="str">
        <f t="shared" si="1"/>
        <v>6.787272</v>
      </c>
      <c r="H527" s="25" t="str">
        <f t="shared" ref="H527:H528" si="8">RIGHT(F527,FIND(",", F527))</f>
        <v>47.439235</v>
      </c>
      <c r="I527" s="20">
        <v>10.0</v>
      </c>
      <c r="J527" s="20">
        <v>22.0</v>
      </c>
      <c r="K527" s="20">
        <v>0.0</v>
      </c>
      <c r="L527" s="20">
        <v>2.0</v>
      </c>
      <c r="M527" s="20">
        <v>0.0</v>
      </c>
      <c r="N527" s="20">
        <v>0.0</v>
      </c>
      <c r="O527" s="20">
        <v>3.0</v>
      </c>
      <c r="P527" s="21">
        <v>1.0</v>
      </c>
      <c r="Q527" s="26"/>
      <c r="R527" s="20"/>
      <c r="S527" s="20"/>
      <c r="T527" s="53"/>
      <c r="U527" s="53"/>
      <c r="V527" s="53"/>
      <c r="W527" s="53"/>
      <c r="X527" s="53"/>
      <c r="Y527" s="53"/>
    </row>
    <row r="528">
      <c r="A528" s="20" t="s">
        <v>2492</v>
      </c>
      <c r="B528" s="21" t="s">
        <v>2301</v>
      </c>
      <c r="C528" s="22" t="s">
        <v>2493</v>
      </c>
      <c r="D528" s="185" t="s">
        <v>1537</v>
      </c>
      <c r="E528" s="20" t="s">
        <v>2495</v>
      </c>
      <c r="F528" s="21" t="s">
        <v>2316</v>
      </c>
      <c r="G528" s="25" t="str">
        <f t="shared" si="1"/>
        <v>5.152149</v>
      </c>
      <c r="H528" s="25" t="str">
        <f t="shared" si="8"/>
        <v>46.199615</v>
      </c>
      <c r="I528" s="20">
        <v>0.0</v>
      </c>
      <c r="J528" s="20">
        <v>0.0</v>
      </c>
      <c r="K528" s="20">
        <v>0.0</v>
      </c>
      <c r="L528" s="20">
        <v>0.0</v>
      </c>
      <c r="M528" s="20">
        <v>0.0</v>
      </c>
      <c r="N528" s="20">
        <v>0.0</v>
      </c>
      <c r="O528" s="20">
        <v>0.0</v>
      </c>
      <c r="P528" s="21">
        <v>1.0</v>
      </c>
      <c r="Q528" s="26"/>
      <c r="R528" s="20"/>
      <c r="S528" s="20"/>
      <c r="T528" s="53"/>
      <c r="U528" s="53"/>
      <c r="V528" s="53"/>
      <c r="W528" s="53"/>
      <c r="X528" s="53"/>
      <c r="Y528" s="53"/>
    </row>
    <row r="529">
      <c r="A529" s="20" t="s">
        <v>2496</v>
      </c>
      <c r="B529" s="21" t="s">
        <v>2301</v>
      </c>
      <c r="C529" s="22" t="s">
        <v>2497</v>
      </c>
      <c r="D529" s="185" t="s">
        <v>1537</v>
      </c>
      <c r="E529" s="20" t="s">
        <v>2500</v>
      </c>
      <c r="F529" s="21" t="s">
        <v>2499</v>
      </c>
      <c r="G529" s="25" t="str">
        <f t="shared" si="1"/>
        <v>1.9852514</v>
      </c>
      <c r="H529" s="25" t="str">
        <f>RIGHT(F529,FIND(",", F529)-1)</f>
        <v>2.9893911</v>
      </c>
      <c r="I529" s="20">
        <v>4.0</v>
      </c>
      <c r="J529" s="20">
        <v>9.0</v>
      </c>
      <c r="K529" s="20">
        <v>0.0</v>
      </c>
      <c r="L529" s="20">
        <v>0.0</v>
      </c>
      <c r="M529" s="20">
        <v>0.0</v>
      </c>
      <c r="N529" s="20">
        <v>0.0</v>
      </c>
      <c r="O529" s="20">
        <v>0.0</v>
      </c>
      <c r="P529" s="21">
        <v>1.0</v>
      </c>
      <c r="Q529" s="26"/>
      <c r="R529" s="20"/>
      <c r="S529" s="20"/>
      <c r="T529" s="53"/>
      <c r="U529" s="53"/>
      <c r="V529" s="53"/>
      <c r="W529" s="53"/>
      <c r="X529" s="53"/>
      <c r="Y529" s="53"/>
    </row>
    <row r="530">
      <c r="A530" s="20" t="s">
        <v>2502</v>
      </c>
      <c r="B530" s="21" t="s">
        <v>2301</v>
      </c>
      <c r="C530" s="22" t="s">
        <v>2503</v>
      </c>
      <c r="D530" s="185" t="s">
        <v>1537</v>
      </c>
      <c r="E530" s="20" t="s">
        <v>2505</v>
      </c>
      <c r="F530" s="21" t="s">
        <v>2408</v>
      </c>
      <c r="G530" s="25" t="str">
        <f t="shared" si="1"/>
        <v>1.642951</v>
      </c>
      <c r="H530" s="25" t="str">
        <f t="shared" ref="H530:H549" si="9">RIGHT(F530,FIND(",", F530))</f>
        <v>42.450357</v>
      </c>
      <c r="I530" s="20">
        <v>8.0</v>
      </c>
      <c r="J530" s="20">
        <v>8.0</v>
      </c>
      <c r="K530" s="20">
        <v>0.0</v>
      </c>
      <c r="L530" s="20">
        <v>0.0</v>
      </c>
      <c r="M530" s="20">
        <v>0.0</v>
      </c>
      <c r="N530" s="20">
        <v>0.0</v>
      </c>
      <c r="O530" s="20">
        <v>0.0</v>
      </c>
      <c r="P530" s="21">
        <v>1.0</v>
      </c>
      <c r="Q530" s="26"/>
      <c r="R530" s="20"/>
      <c r="S530" s="20"/>
      <c r="T530" s="53"/>
      <c r="U530" s="53"/>
      <c r="V530" s="53"/>
      <c r="W530" s="53"/>
      <c r="X530" s="53"/>
      <c r="Y530" s="53"/>
    </row>
    <row r="531">
      <c r="A531" s="20" t="s">
        <v>2506</v>
      </c>
      <c r="B531" s="21" t="s">
        <v>2301</v>
      </c>
      <c r="C531" s="22" t="s">
        <v>1741</v>
      </c>
      <c r="D531" s="185" t="s">
        <v>1537</v>
      </c>
      <c r="E531" s="20" t="s">
        <v>2508</v>
      </c>
      <c r="F531" s="21" t="s">
        <v>2378</v>
      </c>
      <c r="G531" s="25" t="str">
        <f t="shared" si="1"/>
        <v>1.876645</v>
      </c>
      <c r="H531" s="25" t="str">
        <f t="shared" si="9"/>
        <v>44.247901</v>
      </c>
      <c r="I531" s="20">
        <v>1.0</v>
      </c>
      <c r="J531" s="20">
        <v>1.0</v>
      </c>
      <c r="K531" s="20">
        <v>0.0</v>
      </c>
      <c r="L531" s="20">
        <v>0.0</v>
      </c>
      <c r="M531" s="20">
        <v>0.0</v>
      </c>
      <c r="N531" s="20">
        <v>0.0</v>
      </c>
      <c r="O531" s="20">
        <v>0.0</v>
      </c>
      <c r="P531" s="21">
        <v>1.0</v>
      </c>
      <c r="Q531" s="26"/>
      <c r="R531" s="20"/>
      <c r="S531" s="20"/>
      <c r="T531" s="53"/>
      <c r="U531" s="53"/>
      <c r="V531" s="53"/>
      <c r="W531" s="53"/>
      <c r="X531" s="53"/>
      <c r="Y531" s="53"/>
    </row>
    <row r="532">
      <c r="A532" s="20" t="s">
        <v>2509</v>
      </c>
      <c r="B532" s="21" t="s">
        <v>2301</v>
      </c>
      <c r="C532" s="22" t="s">
        <v>2510</v>
      </c>
      <c r="D532" s="185" t="s">
        <v>1537</v>
      </c>
      <c r="E532" s="20" t="s">
        <v>2512</v>
      </c>
      <c r="F532" s="21" t="s">
        <v>2465</v>
      </c>
      <c r="G532" s="25" t="str">
        <f t="shared" si="1"/>
        <v>0.224021</v>
      </c>
      <c r="H532" s="25" t="str">
        <f t="shared" si="9"/>
        <v>41.601181</v>
      </c>
      <c r="I532" s="20">
        <v>10.0</v>
      </c>
      <c r="J532" s="20">
        <v>13.0</v>
      </c>
      <c r="K532" s="20">
        <v>0.0</v>
      </c>
      <c r="L532" s="20">
        <v>0.0</v>
      </c>
      <c r="M532" s="20">
        <v>0.0</v>
      </c>
      <c r="N532" s="20">
        <v>0.0</v>
      </c>
      <c r="O532" s="20">
        <v>10.0</v>
      </c>
      <c r="P532" s="21">
        <v>1.0</v>
      </c>
      <c r="Q532" s="26"/>
      <c r="R532" s="20"/>
      <c r="S532" s="20"/>
      <c r="T532" s="53"/>
      <c r="U532" s="53"/>
      <c r="V532" s="53"/>
      <c r="W532" s="53"/>
      <c r="X532" s="53"/>
      <c r="Y532" s="53"/>
    </row>
    <row r="533">
      <c r="A533" s="20" t="s">
        <v>2514</v>
      </c>
      <c r="B533" s="21" t="s">
        <v>2301</v>
      </c>
      <c r="C533" s="22" t="s">
        <v>2515</v>
      </c>
      <c r="D533" s="185" t="s">
        <v>1537</v>
      </c>
      <c r="E533" s="20" t="s">
        <v>2508</v>
      </c>
      <c r="F533" s="21" t="s">
        <v>2378</v>
      </c>
      <c r="G533" s="25" t="str">
        <f t="shared" si="1"/>
        <v>1.876645</v>
      </c>
      <c r="H533" s="25" t="str">
        <f t="shared" si="9"/>
        <v>44.247901</v>
      </c>
      <c r="I533" s="20">
        <v>0.0</v>
      </c>
      <c r="J533" s="20">
        <v>0.0</v>
      </c>
      <c r="K533" s="20">
        <v>0.0</v>
      </c>
      <c r="L533" s="20">
        <v>0.0</v>
      </c>
      <c r="M533" s="20">
        <v>0.0</v>
      </c>
      <c r="N533" s="20">
        <v>0.0</v>
      </c>
      <c r="O533" s="20">
        <v>0.0</v>
      </c>
      <c r="P533" s="21">
        <v>1.0</v>
      </c>
      <c r="Q533" s="20"/>
      <c r="R533" s="20"/>
      <c r="S533" s="20"/>
      <c r="T533" s="53"/>
      <c r="U533" s="53"/>
      <c r="V533" s="53"/>
      <c r="W533" s="53"/>
      <c r="X533" s="53"/>
      <c r="Y533" s="53"/>
    </row>
    <row r="534">
      <c r="A534" s="20" t="s">
        <v>2517</v>
      </c>
      <c r="B534" s="21" t="s">
        <v>2301</v>
      </c>
      <c r="C534" s="30" t="s">
        <v>1781</v>
      </c>
      <c r="D534" s="185" t="s">
        <v>1537</v>
      </c>
      <c r="E534" s="20" t="s">
        <v>2476</v>
      </c>
      <c r="F534" s="33" t="s">
        <v>2316</v>
      </c>
      <c r="G534" s="25" t="str">
        <f t="shared" si="1"/>
        <v>5.152149</v>
      </c>
      <c r="H534" s="25" t="str">
        <f t="shared" si="9"/>
        <v>46.199615</v>
      </c>
      <c r="I534" s="29">
        <v>0.0</v>
      </c>
      <c r="J534" s="29">
        <v>0.0</v>
      </c>
      <c r="K534" s="29">
        <v>0.0</v>
      </c>
      <c r="L534" s="29">
        <v>0.0</v>
      </c>
      <c r="M534" s="29">
        <v>0.0</v>
      </c>
      <c r="N534" s="29">
        <v>0.0</v>
      </c>
      <c r="O534" s="29">
        <v>0.0</v>
      </c>
      <c r="P534" s="33">
        <v>1.0</v>
      </c>
      <c r="Q534" s="20"/>
      <c r="R534" s="20"/>
      <c r="S534" s="20"/>
      <c r="T534" s="53"/>
      <c r="U534" s="53"/>
      <c r="V534" s="53"/>
      <c r="W534" s="53"/>
      <c r="X534" s="53"/>
      <c r="Y534" s="53"/>
    </row>
    <row r="535">
      <c r="A535" s="20" t="s">
        <v>2518</v>
      </c>
      <c r="B535" s="21" t="s">
        <v>2301</v>
      </c>
      <c r="C535" s="30" t="s">
        <v>1785</v>
      </c>
      <c r="D535" s="185" t="s">
        <v>1537</v>
      </c>
      <c r="E535" s="20" t="s">
        <v>2476</v>
      </c>
      <c r="F535" s="33" t="s">
        <v>2316</v>
      </c>
      <c r="G535" s="25" t="str">
        <f t="shared" si="1"/>
        <v>5.152149</v>
      </c>
      <c r="H535" s="25" t="str">
        <f t="shared" si="9"/>
        <v>46.199615</v>
      </c>
      <c r="I535" s="29">
        <v>0.0</v>
      </c>
      <c r="J535" s="29">
        <v>0.0</v>
      </c>
      <c r="K535" s="29">
        <v>0.0</v>
      </c>
      <c r="L535" s="29">
        <v>0.0</v>
      </c>
      <c r="M535" s="29">
        <v>0.0</v>
      </c>
      <c r="N535" s="29">
        <v>0.0</v>
      </c>
      <c r="O535" s="29">
        <v>0.0</v>
      </c>
      <c r="P535" s="33">
        <v>1.0</v>
      </c>
      <c r="Q535" s="20"/>
      <c r="R535" s="20"/>
      <c r="S535" s="20"/>
      <c r="T535" s="53"/>
      <c r="U535" s="53"/>
      <c r="V535" s="53"/>
      <c r="W535" s="53"/>
      <c r="X535" s="53"/>
      <c r="Y535" s="53"/>
    </row>
    <row r="536">
      <c r="A536" s="20" t="s">
        <v>2520</v>
      </c>
      <c r="B536" s="21" t="s">
        <v>2301</v>
      </c>
      <c r="C536" s="30" t="s">
        <v>1793</v>
      </c>
      <c r="D536" s="185" t="s">
        <v>1537</v>
      </c>
      <c r="E536" s="20" t="s">
        <v>2476</v>
      </c>
      <c r="F536" s="33" t="s">
        <v>2316</v>
      </c>
      <c r="G536" s="25" t="str">
        <f t="shared" si="1"/>
        <v>5.152149</v>
      </c>
      <c r="H536" s="25" t="str">
        <f t="shared" si="9"/>
        <v>46.199615</v>
      </c>
      <c r="I536" s="29">
        <v>0.0</v>
      </c>
      <c r="J536" s="29">
        <v>0.0</v>
      </c>
      <c r="K536" s="29">
        <v>0.0</v>
      </c>
      <c r="L536" s="29">
        <v>0.0</v>
      </c>
      <c r="M536" s="29">
        <v>0.0</v>
      </c>
      <c r="N536" s="29">
        <v>0.0</v>
      </c>
      <c r="O536" s="29">
        <v>0.0</v>
      </c>
      <c r="P536" s="33">
        <v>1.0</v>
      </c>
      <c r="Q536" s="20"/>
      <c r="R536" s="20"/>
      <c r="S536" s="20"/>
      <c r="T536" s="53"/>
      <c r="U536" s="53"/>
      <c r="V536" s="53"/>
      <c r="W536" s="53"/>
      <c r="X536" s="53"/>
      <c r="Y536" s="53"/>
    </row>
    <row r="537">
      <c r="A537" s="20" t="s">
        <v>2522</v>
      </c>
      <c r="B537" s="21" t="s">
        <v>2301</v>
      </c>
      <c r="C537" s="30" t="s">
        <v>2523</v>
      </c>
      <c r="D537" s="185" t="s">
        <v>1537</v>
      </c>
      <c r="E537" s="20" t="s">
        <v>2476</v>
      </c>
      <c r="F537" s="33" t="s">
        <v>2316</v>
      </c>
      <c r="G537" s="25" t="str">
        <f t="shared" si="1"/>
        <v>5.152149</v>
      </c>
      <c r="H537" s="25" t="str">
        <f t="shared" si="9"/>
        <v>46.199615</v>
      </c>
      <c r="I537" s="29">
        <v>0.0</v>
      </c>
      <c r="J537" s="29">
        <v>0.0</v>
      </c>
      <c r="K537" s="29">
        <v>0.0</v>
      </c>
      <c r="L537" s="29">
        <v>0.0</v>
      </c>
      <c r="M537" s="29">
        <v>0.0</v>
      </c>
      <c r="N537" s="29">
        <v>0.0</v>
      </c>
      <c r="O537" s="29">
        <v>0.0</v>
      </c>
      <c r="P537" s="33">
        <v>1.0</v>
      </c>
      <c r="Q537" s="20"/>
      <c r="R537" s="20"/>
      <c r="S537" s="20"/>
      <c r="T537" s="53"/>
      <c r="U537" s="53"/>
      <c r="V537" s="53"/>
      <c r="W537" s="53"/>
      <c r="X537" s="53"/>
      <c r="Y537" s="53"/>
    </row>
    <row r="538">
      <c r="A538" s="20" t="s">
        <v>2525</v>
      </c>
      <c r="B538" s="21" t="s">
        <v>2301</v>
      </c>
      <c r="C538" s="30" t="s">
        <v>2526</v>
      </c>
      <c r="D538" s="185" t="s">
        <v>1537</v>
      </c>
      <c r="E538" s="20" t="s">
        <v>2476</v>
      </c>
      <c r="F538" s="33" t="s">
        <v>2316</v>
      </c>
      <c r="G538" s="25" t="str">
        <f t="shared" si="1"/>
        <v>5.152149</v>
      </c>
      <c r="H538" s="25" t="str">
        <f t="shared" si="9"/>
        <v>46.199615</v>
      </c>
      <c r="I538" s="29">
        <v>0.0</v>
      </c>
      <c r="J538" s="29">
        <v>0.0</v>
      </c>
      <c r="K538" s="29">
        <v>0.0</v>
      </c>
      <c r="L538" s="29">
        <v>0.0</v>
      </c>
      <c r="M538" s="29">
        <v>0.0</v>
      </c>
      <c r="N538" s="29">
        <v>0.0</v>
      </c>
      <c r="O538" s="29">
        <v>0.0</v>
      </c>
      <c r="P538" s="33">
        <v>1.0</v>
      </c>
      <c r="Q538" s="20"/>
      <c r="R538" s="20"/>
      <c r="S538" s="20"/>
      <c r="T538" s="53"/>
      <c r="U538" s="53"/>
      <c r="V538" s="53"/>
      <c r="W538" s="53"/>
      <c r="X538" s="53"/>
      <c r="Y538" s="53"/>
    </row>
    <row r="539">
      <c r="A539" s="20" t="s">
        <v>2528</v>
      </c>
      <c r="B539" s="21" t="s">
        <v>2301</v>
      </c>
      <c r="C539" s="22" t="s">
        <v>2526</v>
      </c>
      <c r="D539" s="185" t="s">
        <v>1537</v>
      </c>
      <c r="E539" s="20" t="s">
        <v>2530</v>
      </c>
      <c r="F539" s="21" t="s">
        <v>2378</v>
      </c>
      <c r="G539" s="25" t="str">
        <f t="shared" si="1"/>
        <v>1.876645</v>
      </c>
      <c r="H539" s="25" t="str">
        <f t="shared" si="9"/>
        <v>44.247901</v>
      </c>
      <c r="I539" s="20">
        <v>1.0</v>
      </c>
      <c r="J539" s="20">
        <v>1.0</v>
      </c>
      <c r="K539" s="20">
        <v>0.0</v>
      </c>
      <c r="L539" s="20">
        <v>0.0</v>
      </c>
      <c r="M539" s="20">
        <v>0.0</v>
      </c>
      <c r="N539" s="20">
        <v>0.0</v>
      </c>
      <c r="O539" s="20">
        <v>0.0</v>
      </c>
      <c r="P539" s="21">
        <v>1.0</v>
      </c>
      <c r="Q539" s="20"/>
      <c r="R539" s="20"/>
      <c r="S539" s="20"/>
      <c r="T539" s="53"/>
      <c r="U539" s="53"/>
      <c r="V539" s="53"/>
      <c r="W539" s="53"/>
      <c r="X539" s="53"/>
      <c r="Y539" s="53"/>
    </row>
    <row r="540">
      <c r="A540" s="20" t="s">
        <v>2531</v>
      </c>
      <c r="B540" s="21" t="s">
        <v>2301</v>
      </c>
      <c r="C540" s="22" t="s">
        <v>1832</v>
      </c>
      <c r="D540" s="185" t="s">
        <v>1537</v>
      </c>
      <c r="E540" s="20" t="s">
        <v>2534</v>
      </c>
      <c r="F540" s="21" t="s">
        <v>2533</v>
      </c>
      <c r="G540" s="25" t="str">
        <f t="shared" si="1"/>
        <v>2.118737</v>
      </c>
      <c r="H540" s="25" t="str">
        <f t="shared" si="9"/>
        <v>45.336945</v>
      </c>
      <c r="I540" s="20">
        <v>0.0</v>
      </c>
      <c r="J540" s="20">
        <v>1.0</v>
      </c>
      <c r="K540" s="20">
        <v>0.0</v>
      </c>
      <c r="L540" s="20">
        <v>0.0</v>
      </c>
      <c r="M540" s="20">
        <v>0.0</v>
      </c>
      <c r="N540" s="20">
        <v>0.0</v>
      </c>
      <c r="O540" s="20">
        <v>0.0</v>
      </c>
      <c r="P540" s="21">
        <v>1.0</v>
      </c>
      <c r="Q540" s="20"/>
      <c r="R540" s="20"/>
      <c r="S540" s="20"/>
      <c r="T540" s="53"/>
      <c r="U540" s="53"/>
      <c r="V540" s="53"/>
      <c r="W540" s="53"/>
      <c r="X540" s="53"/>
      <c r="Y540" s="53"/>
    </row>
    <row r="541">
      <c r="A541" s="20" t="s">
        <v>2535</v>
      </c>
      <c r="B541" s="21" t="s">
        <v>2301</v>
      </c>
      <c r="C541" s="22" t="s">
        <v>1847</v>
      </c>
      <c r="D541" s="185" t="s">
        <v>1537</v>
      </c>
      <c r="E541" s="20" t="s">
        <v>2394</v>
      </c>
      <c r="F541" s="21" t="s">
        <v>2393</v>
      </c>
      <c r="G541" s="25" t="str">
        <f t="shared" si="1"/>
        <v>0.491919</v>
      </c>
      <c r="H541" s="25" t="str">
        <f t="shared" si="9"/>
        <v>42.778436</v>
      </c>
      <c r="I541" s="20">
        <v>7.0</v>
      </c>
      <c r="J541" s="20">
        <v>7.0</v>
      </c>
      <c r="K541" s="20">
        <v>0.0</v>
      </c>
      <c r="L541" s="20">
        <v>7.0</v>
      </c>
      <c r="M541" s="20">
        <v>0.0</v>
      </c>
      <c r="N541" s="20">
        <v>0.0</v>
      </c>
      <c r="O541" s="20">
        <v>0.0</v>
      </c>
      <c r="P541" s="21">
        <v>1.0</v>
      </c>
      <c r="Q541" s="20"/>
      <c r="R541" s="20"/>
      <c r="S541" s="20"/>
      <c r="T541" s="53"/>
      <c r="U541" s="53"/>
      <c r="V541" s="53"/>
      <c r="W541" s="53"/>
      <c r="X541" s="53"/>
      <c r="Y541" s="53"/>
    </row>
    <row r="542">
      <c r="A542" s="20" t="s">
        <v>2537</v>
      </c>
      <c r="B542" s="21" t="s">
        <v>2301</v>
      </c>
      <c r="C542" s="22" t="s">
        <v>2538</v>
      </c>
      <c r="D542" s="185" t="s">
        <v>1537</v>
      </c>
      <c r="E542" s="20" t="s">
        <v>2541</v>
      </c>
      <c r="F542" s="21" t="s">
        <v>2540</v>
      </c>
      <c r="G542" s="25" t="str">
        <f t="shared" si="1"/>
        <v>2.047318</v>
      </c>
      <c r="H542" s="25" t="str">
        <f t="shared" si="9"/>
        <v>44.896136</v>
      </c>
      <c r="I542" s="20">
        <v>0.0</v>
      </c>
      <c r="J542" s="20">
        <v>10.0</v>
      </c>
      <c r="K542" s="20">
        <v>0.0</v>
      </c>
      <c r="L542" s="20">
        <v>10.0</v>
      </c>
      <c r="M542" s="20">
        <v>0.0</v>
      </c>
      <c r="N542" s="20">
        <v>3.0</v>
      </c>
      <c r="O542" s="20">
        <v>0.0</v>
      </c>
      <c r="P542" s="21">
        <v>1.0</v>
      </c>
      <c r="Q542" s="20"/>
      <c r="R542" s="20"/>
      <c r="S542" s="20"/>
      <c r="T542" s="53"/>
      <c r="U542" s="53"/>
      <c r="V542" s="53"/>
      <c r="W542" s="53"/>
      <c r="X542" s="53"/>
      <c r="Y542" s="53"/>
    </row>
    <row r="543">
      <c r="A543" s="20" t="s">
        <v>2543</v>
      </c>
      <c r="B543" s="21" t="s">
        <v>2301</v>
      </c>
      <c r="C543" s="22" t="s">
        <v>1869</v>
      </c>
      <c r="D543" s="185" t="s">
        <v>1537</v>
      </c>
      <c r="E543" s="20" t="s">
        <v>2404</v>
      </c>
      <c r="F543" s="21" t="s">
        <v>2345</v>
      </c>
      <c r="G543" s="25" t="str">
        <f t="shared" si="1"/>
        <v>1.116195</v>
      </c>
      <c r="H543" s="25" t="str">
        <f t="shared" si="9"/>
        <v>44.031816</v>
      </c>
      <c r="I543" s="20">
        <v>1.0</v>
      </c>
      <c r="J543" s="20">
        <v>1.0</v>
      </c>
      <c r="K543" s="20">
        <v>0.0</v>
      </c>
      <c r="L543" s="20">
        <v>0.0</v>
      </c>
      <c r="M543" s="20">
        <v>0.0</v>
      </c>
      <c r="N543" s="20">
        <v>0.0</v>
      </c>
      <c r="O543" s="20">
        <v>1.0</v>
      </c>
      <c r="P543" s="21">
        <v>1.0</v>
      </c>
      <c r="Q543" s="20"/>
      <c r="R543" s="20"/>
      <c r="S543" s="20"/>
      <c r="T543" s="53"/>
      <c r="U543" s="53"/>
      <c r="V543" s="53"/>
      <c r="W543" s="53"/>
      <c r="X543" s="53"/>
      <c r="Y543" s="53"/>
    </row>
    <row r="544">
      <c r="A544" s="20" t="s">
        <v>2544</v>
      </c>
      <c r="B544" s="21" t="s">
        <v>2301</v>
      </c>
      <c r="C544" s="22" t="s">
        <v>1882</v>
      </c>
      <c r="D544" s="185" t="s">
        <v>1537</v>
      </c>
      <c r="E544" s="20" t="s">
        <v>2547</v>
      </c>
      <c r="F544" s="21" t="s">
        <v>2546</v>
      </c>
      <c r="G544" s="25" t="str">
        <f t="shared" si="1"/>
        <v>2.482519</v>
      </c>
      <c r="H544" s="25" t="str">
        <f t="shared" si="9"/>
        <v>43.483738</v>
      </c>
      <c r="I544" s="20">
        <v>3.0</v>
      </c>
      <c r="J544" s="20">
        <v>3.0</v>
      </c>
      <c r="K544" s="20">
        <v>0.0</v>
      </c>
      <c r="L544" s="20">
        <v>0.0</v>
      </c>
      <c r="M544" s="20">
        <v>0.0</v>
      </c>
      <c r="N544" s="20">
        <v>0.0</v>
      </c>
      <c r="O544" s="20">
        <v>0.0</v>
      </c>
      <c r="P544" s="21">
        <v>1.0</v>
      </c>
      <c r="Q544" s="20"/>
      <c r="R544" s="20"/>
      <c r="S544" s="20"/>
      <c r="T544" s="53"/>
      <c r="U544" s="53"/>
      <c r="V544" s="53"/>
      <c r="W544" s="53"/>
      <c r="X544" s="53"/>
      <c r="Y544" s="53"/>
    </row>
    <row r="545">
      <c r="A545" s="20" t="s">
        <v>2548</v>
      </c>
      <c r="B545" s="21" t="s">
        <v>2301</v>
      </c>
      <c r="C545" s="22" t="s">
        <v>2549</v>
      </c>
      <c r="D545" s="185" t="s">
        <v>1537</v>
      </c>
      <c r="E545" s="20" t="s">
        <v>2404</v>
      </c>
      <c r="F545" s="21" t="s">
        <v>2345</v>
      </c>
      <c r="G545" s="25" t="str">
        <f t="shared" si="1"/>
        <v>1.116195</v>
      </c>
      <c r="H545" s="25" t="str">
        <f t="shared" si="9"/>
        <v>44.031816</v>
      </c>
      <c r="I545" s="20">
        <v>1.0</v>
      </c>
      <c r="J545" s="20">
        <v>1.0</v>
      </c>
      <c r="K545" s="20">
        <v>0.0</v>
      </c>
      <c r="L545" s="20">
        <v>0.0</v>
      </c>
      <c r="M545" s="20">
        <v>0.0</v>
      </c>
      <c r="N545" s="20">
        <v>0.0</v>
      </c>
      <c r="O545" s="20">
        <v>0.0</v>
      </c>
      <c r="P545" s="21">
        <v>1.0</v>
      </c>
      <c r="Q545" s="20"/>
      <c r="R545" s="20"/>
      <c r="S545" s="20"/>
      <c r="T545" s="53"/>
      <c r="U545" s="53"/>
      <c r="V545" s="53"/>
      <c r="W545" s="53"/>
      <c r="X545" s="53"/>
      <c r="Y545" s="53"/>
    </row>
    <row r="546">
      <c r="A546" s="20" t="s">
        <v>2550</v>
      </c>
      <c r="B546" s="21" t="s">
        <v>2301</v>
      </c>
      <c r="C546" s="22" t="s">
        <v>2551</v>
      </c>
      <c r="D546" s="185" t="s">
        <v>1537</v>
      </c>
      <c r="E546" s="20" t="s">
        <v>2476</v>
      </c>
      <c r="F546" s="21" t="s">
        <v>2316</v>
      </c>
      <c r="G546" s="25" t="str">
        <f t="shared" si="1"/>
        <v>5.152149</v>
      </c>
      <c r="H546" s="25" t="str">
        <f t="shared" si="9"/>
        <v>46.199615</v>
      </c>
      <c r="I546" s="20">
        <v>6.0</v>
      </c>
      <c r="J546" s="20">
        <v>6.0</v>
      </c>
      <c r="K546" s="20">
        <v>0.0</v>
      </c>
      <c r="L546" s="20">
        <v>0.0</v>
      </c>
      <c r="M546" s="20">
        <v>0.0</v>
      </c>
      <c r="N546" s="20">
        <v>0.0</v>
      </c>
      <c r="O546" s="20">
        <v>0.0</v>
      </c>
      <c r="P546" s="21">
        <v>1.0</v>
      </c>
      <c r="Q546" s="20"/>
      <c r="R546" s="20"/>
      <c r="S546" s="20"/>
      <c r="T546" s="53"/>
      <c r="U546" s="53"/>
      <c r="V546" s="53"/>
      <c r="W546" s="53"/>
      <c r="X546" s="53"/>
      <c r="Y546" s="53"/>
    </row>
    <row r="547">
      <c r="A547" s="20" t="s">
        <v>2552</v>
      </c>
      <c r="B547" s="21" t="s">
        <v>2301</v>
      </c>
      <c r="C547" s="30" t="s">
        <v>1916</v>
      </c>
      <c r="D547" s="185" t="s">
        <v>1537</v>
      </c>
      <c r="E547" s="20" t="s">
        <v>2476</v>
      </c>
      <c r="F547" s="33" t="s">
        <v>2316</v>
      </c>
      <c r="G547" s="25" t="str">
        <f t="shared" si="1"/>
        <v>5.152149</v>
      </c>
      <c r="H547" s="25" t="str">
        <f t="shared" si="9"/>
        <v>46.199615</v>
      </c>
      <c r="I547" s="29">
        <v>0.0</v>
      </c>
      <c r="J547" s="29">
        <v>0.0</v>
      </c>
      <c r="K547" s="29">
        <v>0.0</v>
      </c>
      <c r="L547" s="29">
        <v>0.0</v>
      </c>
      <c r="M547" s="29">
        <v>0.0</v>
      </c>
      <c r="N547" s="29">
        <v>0.0</v>
      </c>
      <c r="O547" s="29">
        <v>0.0</v>
      </c>
      <c r="P547" s="33">
        <v>1.0</v>
      </c>
      <c r="Q547" s="20"/>
      <c r="R547" s="20"/>
      <c r="S547" s="20"/>
      <c r="T547" s="53"/>
      <c r="U547" s="53"/>
      <c r="V547" s="53"/>
      <c r="W547" s="53"/>
      <c r="X547" s="53"/>
      <c r="Y547" s="53"/>
    </row>
    <row r="548">
      <c r="A548" s="20" t="s">
        <v>2553</v>
      </c>
      <c r="B548" s="21" t="s">
        <v>2301</v>
      </c>
      <c r="C548" s="30" t="s">
        <v>2554</v>
      </c>
      <c r="D548" s="185" t="s">
        <v>1537</v>
      </c>
      <c r="E548" s="20" t="s">
        <v>2476</v>
      </c>
      <c r="F548" s="33" t="s">
        <v>2316</v>
      </c>
      <c r="G548" s="25" t="str">
        <f t="shared" si="1"/>
        <v>5.152149</v>
      </c>
      <c r="H548" s="25" t="str">
        <f t="shared" si="9"/>
        <v>46.199615</v>
      </c>
      <c r="I548" s="29">
        <v>0.0</v>
      </c>
      <c r="J548" s="29">
        <v>0.0</v>
      </c>
      <c r="K548" s="29">
        <v>0.0</v>
      </c>
      <c r="L548" s="29">
        <v>0.0</v>
      </c>
      <c r="M548" s="29">
        <v>0.0</v>
      </c>
      <c r="N548" s="29">
        <v>0.0</v>
      </c>
      <c r="O548" s="29">
        <v>0.0</v>
      </c>
      <c r="P548" s="33">
        <v>1.0</v>
      </c>
      <c r="Q548" s="20"/>
      <c r="R548" s="20"/>
      <c r="S548" s="20"/>
      <c r="T548" s="53"/>
      <c r="U548" s="53"/>
      <c r="V548" s="53"/>
      <c r="W548" s="53"/>
      <c r="X548" s="53"/>
      <c r="Y548" s="53"/>
    </row>
    <row r="549">
      <c r="A549" s="20" t="s">
        <v>2555</v>
      </c>
      <c r="B549" s="21" t="s">
        <v>2301</v>
      </c>
      <c r="C549" s="22" t="s">
        <v>1939</v>
      </c>
      <c r="D549" s="185" t="s">
        <v>1537</v>
      </c>
      <c r="E549" s="20" t="s">
        <v>2541</v>
      </c>
      <c r="F549" s="21" t="s">
        <v>2540</v>
      </c>
      <c r="G549" s="25" t="str">
        <f t="shared" si="1"/>
        <v>2.047318</v>
      </c>
      <c r="H549" s="25" t="str">
        <f t="shared" si="9"/>
        <v>44.896136</v>
      </c>
      <c r="I549" s="20">
        <v>0.0</v>
      </c>
      <c r="J549" s="20">
        <v>0.0</v>
      </c>
      <c r="K549" s="20">
        <v>0.0</v>
      </c>
      <c r="L549" s="20">
        <v>0.0</v>
      </c>
      <c r="M549" s="20">
        <v>0.0</v>
      </c>
      <c r="N549" s="20">
        <v>0.0</v>
      </c>
      <c r="O549" s="20">
        <v>0.0</v>
      </c>
      <c r="P549" s="21">
        <v>1.0</v>
      </c>
      <c r="Q549" s="20"/>
      <c r="R549" s="20"/>
      <c r="S549" s="20"/>
      <c r="T549" s="53"/>
      <c r="U549" s="53"/>
      <c r="V549" s="53"/>
      <c r="W549" s="53"/>
      <c r="X549" s="53"/>
      <c r="Y549" s="53"/>
    </row>
    <row r="550">
      <c r="A550" s="20" t="s">
        <v>2556</v>
      </c>
      <c r="B550" s="21" t="s">
        <v>2301</v>
      </c>
      <c r="C550" s="22" t="s">
        <v>2557</v>
      </c>
      <c r="D550" s="185" t="s">
        <v>1537</v>
      </c>
      <c r="E550" s="20" t="s">
        <v>2560</v>
      </c>
      <c r="F550" s="21" t="s">
        <v>2559</v>
      </c>
      <c r="G550" s="25" t="str">
        <f t="shared" si="1"/>
        <v>11.472013</v>
      </c>
      <c r="H550" s="240">
        <v>49.873926</v>
      </c>
      <c r="I550" s="20">
        <v>3.0</v>
      </c>
      <c r="J550" s="20">
        <v>20.0</v>
      </c>
      <c r="K550" s="20">
        <v>0.0</v>
      </c>
      <c r="L550" s="20">
        <v>0.0</v>
      </c>
      <c r="M550" s="20">
        <v>0.0</v>
      </c>
      <c r="N550" s="20">
        <v>0.0</v>
      </c>
      <c r="O550" s="20">
        <v>0.0</v>
      </c>
      <c r="P550" s="21">
        <v>1.0</v>
      </c>
      <c r="Q550" s="20"/>
      <c r="R550" s="20"/>
      <c r="S550" s="20"/>
      <c r="T550" s="53"/>
      <c r="U550" s="53"/>
      <c r="V550" s="53"/>
      <c r="W550" s="53"/>
      <c r="X550" s="53"/>
      <c r="Y550" s="53"/>
    </row>
    <row r="551">
      <c r="A551" s="20" t="s">
        <v>2561</v>
      </c>
      <c r="B551" s="21" t="s">
        <v>2301</v>
      </c>
      <c r="C551" s="22" t="s">
        <v>2562</v>
      </c>
      <c r="D551" s="185" t="s">
        <v>1537</v>
      </c>
      <c r="E551" s="20" t="s">
        <v>2547</v>
      </c>
      <c r="F551" s="21" t="s">
        <v>2546</v>
      </c>
      <c r="G551" s="25" t="str">
        <f t="shared" si="1"/>
        <v>2.482519</v>
      </c>
      <c r="H551" s="25" t="str">
        <f t="shared" ref="H551:H560" si="10">RIGHT(F551,FIND(",", F551))</f>
        <v>43.483738</v>
      </c>
      <c r="I551" s="20">
        <v>3.0</v>
      </c>
      <c r="J551" s="20">
        <v>3.0</v>
      </c>
      <c r="K551" s="20">
        <v>0.0</v>
      </c>
      <c r="L551" s="20">
        <v>0.0</v>
      </c>
      <c r="M551" s="20">
        <v>0.0</v>
      </c>
      <c r="N551" s="20">
        <v>0.0</v>
      </c>
      <c r="O551" s="20">
        <v>0.0</v>
      </c>
      <c r="P551" s="21">
        <v>1.0</v>
      </c>
      <c r="Q551" s="20"/>
      <c r="R551" s="20"/>
      <c r="S551" s="20"/>
      <c r="T551" s="53"/>
      <c r="U551" s="53"/>
      <c r="V551" s="53"/>
      <c r="W551" s="53"/>
      <c r="X551" s="53"/>
      <c r="Y551" s="53"/>
    </row>
    <row r="552">
      <c r="A552" s="20" t="s">
        <v>2563</v>
      </c>
      <c r="B552" s="21" t="s">
        <v>2301</v>
      </c>
      <c r="C552" s="22" t="s">
        <v>2564</v>
      </c>
      <c r="D552" s="185" t="s">
        <v>1537</v>
      </c>
      <c r="E552" s="20" t="s">
        <v>2566</v>
      </c>
      <c r="F552" s="21" t="s">
        <v>2378</v>
      </c>
      <c r="G552" s="25" t="str">
        <f t="shared" si="1"/>
        <v>1.876645</v>
      </c>
      <c r="H552" s="25" t="str">
        <f t="shared" si="10"/>
        <v>44.247901</v>
      </c>
      <c r="I552" s="20">
        <v>13.0</v>
      </c>
      <c r="J552" s="20">
        <v>13.0</v>
      </c>
      <c r="K552" s="20">
        <v>0.0</v>
      </c>
      <c r="L552" s="20">
        <v>3.0</v>
      </c>
      <c r="M552" s="20">
        <v>0.0</v>
      </c>
      <c r="N552" s="20">
        <v>0.0</v>
      </c>
      <c r="O552" s="20">
        <v>0.0</v>
      </c>
      <c r="P552" s="21">
        <v>1.0</v>
      </c>
      <c r="Q552" s="20"/>
      <c r="R552" s="20"/>
      <c r="S552" s="20"/>
      <c r="T552" s="53"/>
      <c r="U552" s="53"/>
      <c r="V552" s="53"/>
      <c r="W552" s="53"/>
      <c r="X552" s="53"/>
      <c r="Y552" s="53"/>
    </row>
    <row r="553">
      <c r="A553" s="20" t="s">
        <v>2567</v>
      </c>
      <c r="B553" s="21" t="s">
        <v>2301</v>
      </c>
      <c r="C553" s="22" t="s">
        <v>2568</v>
      </c>
      <c r="D553" s="185" t="s">
        <v>1537</v>
      </c>
      <c r="E553" s="20" t="s">
        <v>2570</v>
      </c>
      <c r="F553" s="21" t="s">
        <v>2316</v>
      </c>
      <c r="G553" s="25" t="str">
        <f t="shared" si="1"/>
        <v>5.152149</v>
      </c>
      <c r="H553" s="25" t="str">
        <f t="shared" si="10"/>
        <v>46.199615</v>
      </c>
      <c r="I553" s="20">
        <v>1.0</v>
      </c>
      <c r="J553" s="20">
        <v>1.0</v>
      </c>
      <c r="K553" s="20">
        <v>0.0</v>
      </c>
      <c r="L553" s="20">
        <v>0.0</v>
      </c>
      <c r="M553" s="20">
        <v>0.0</v>
      </c>
      <c r="N553" s="20">
        <v>0.0</v>
      </c>
      <c r="O553" s="20">
        <v>0.0</v>
      </c>
      <c r="P553" s="21">
        <v>1.0</v>
      </c>
      <c r="Q553" s="20"/>
      <c r="R553" s="20"/>
      <c r="S553" s="20"/>
      <c r="T553" s="53"/>
      <c r="U553" s="53"/>
      <c r="V553" s="53"/>
      <c r="W553" s="53"/>
      <c r="X553" s="53"/>
      <c r="Y553" s="53"/>
    </row>
    <row r="554">
      <c r="A554" s="20" t="s">
        <v>2571</v>
      </c>
      <c r="B554" s="21" t="s">
        <v>2301</v>
      </c>
      <c r="C554" s="22" t="s">
        <v>2572</v>
      </c>
      <c r="D554" s="185" t="s">
        <v>1537</v>
      </c>
      <c r="E554" s="20" t="s">
        <v>2379</v>
      </c>
      <c r="F554" s="21" t="s">
        <v>2378</v>
      </c>
      <c r="G554" s="25" t="str">
        <f t="shared" si="1"/>
        <v>1.876645</v>
      </c>
      <c r="H554" s="25" t="str">
        <f t="shared" si="10"/>
        <v>44.247901</v>
      </c>
      <c r="I554" s="20">
        <v>19.0</v>
      </c>
      <c r="J554" s="20">
        <v>19.0</v>
      </c>
      <c r="K554" s="20">
        <v>0.0</v>
      </c>
      <c r="L554" s="20">
        <v>0.0</v>
      </c>
      <c r="M554" s="20">
        <v>0.0</v>
      </c>
      <c r="N554" s="20">
        <v>0.0</v>
      </c>
      <c r="O554" s="20">
        <v>0.0</v>
      </c>
      <c r="P554" s="21">
        <v>1.0</v>
      </c>
      <c r="Q554" s="20"/>
      <c r="R554" s="20"/>
      <c r="S554" s="20"/>
      <c r="T554" s="53"/>
      <c r="U554" s="53"/>
      <c r="V554" s="53"/>
      <c r="W554" s="53"/>
      <c r="X554" s="53"/>
      <c r="Y554" s="53"/>
    </row>
    <row r="555">
      <c r="A555" s="20" t="s">
        <v>2573</v>
      </c>
      <c r="B555" s="21" t="s">
        <v>2301</v>
      </c>
      <c r="C555" s="22" t="s">
        <v>2572</v>
      </c>
      <c r="D555" s="185" t="s">
        <v>1537</v>
      </c>
      <c r="E555" s="20" t="s">
        <v>2575</v>
      </c>
      <c r="F555" s="21" t="s">
        <v>2383</v>
      </c>
      <c r="G555" s="25" t="str">
        <f t="shared" si="1"/>
        <v>9.786588</v>
      </c>
      <c r="H555" s="25" t="str">
        <f t="shared" si="10"/>
        <v>49.365314</v>
      </c>
      <c r="I555" s="20">
        <v>4.0</v>
      </c>
      <c r="J555" s="20">
        <v>4.0</v>
      </c>
      <c r="K555" s="20">
        <v>0.0</v>
      </c>
      <c r="L555" s="20">
        <v>0.0</v>
      </c>
      <c r="M555" s="20">
        <v>0.0</v>
      </c>
      <c r="N555" s="20">
        <v>0.0</v>
      </c>
      <c r="O555" s="20">
        <v>0.0</v>
      </c>
      <c r="P555" s="21">
        <v>1.0</v>
      </c>
      <c r="Q555" s="20"/>
      <c r="R555" s="20"/>
      <c r="S555" s="20"/>
      <c r="T555" s="53"/>
      <c r="U555" s="53"/>
      <c r="V555" s="53"/>
      <c r="W555" s="53"/>
      <c r="X555" s="53"/>
      <c r="Y555" s="53"/>
    </row>
    <row r="556">
      <c r="A556" s="20" t="s">
        <v>2576</v>
      </c>
      <c r="B556" s="21" t="s">
        <v>2301</v>
      </c>
      <c r="C556" s="22" t="s">
        <v>1961</v>
      </c>
      <c r="D556" s="185" t="s">
        <v>1537</v>
      </c>
      <c r="E556" s="20" t="s">
        <v>2578</v>
      </c>
      <c r="F556" s="21" t="s">
        <v>2316</v>
      </c>
      <c r="G556" s="25" t="str">
        <f t="shared" si="1"/>
        <v>5.152149</v>
      </c>
      <c r="H556" s="25" t="str">
        <f t="shared" si="10"/>
        <v>46.199615</v>
      </c>
      <c r="I556" s="20">
        <v>0.0</v>
      </c>
      <c r="J556" s="20">
        <v>0.0</v>
      </c>
      <c r="K556" s="20">
        <v>0.0</v>
      </c>
      <c r="L556" s="20">
        <v>0.0</v>
      </c>
      <c r="M556" s="20">
        <v>0.0</v>
      </c>
      <c r="N556" s="20">
        <v>0.0</v>
      </c>
      <c r="O556" s="20">
        <v>0.0</v>
      </c>
      <c r="P556" s="21">
        <v>1.0</v>
      </c>
      <c r="Q556" s="20"/>
      <c r="R556" s="20"/>
      <c r="S556" s="20"/>
      <c r="T556" s="53"/>
      <c r="U556" s="53"/>
      <c r="V556" s="53"/>
      <c r="W556" s="53"/>
      <c r="X556" s="53"/>
      <c r="Y556" s="53"/>
    </row>
    <row r="557">
      <c r="A557" s="20" t="s">
        <v>2579</v>
      </c>
      <c r="B557" s="21" t="s">
        <v>2301</v>
      </c>
      <c r="C557" s="22" t="s">
        <v>1965</v>
      </c>
      <c r="D557" s="185" t="s">
        <v>1537</v>
      </c>
      <c r="E557" s="20" t="s">
        <v>2581</v>
      </c>
      <c r="F557" s="21" t="s">
        <v>2378</v>
      </c>
      <c r="G557" s="25" t="str">
        <f t="shared" si="1"/>
        <v>1.876645</v>
      </c>
      <c r="H557" s="25" t="str">
        <f t="shared" si="10"/>
        <v>44.247901</v>
      </c>
      <c r="I557" s="20">
        <v>6.0</v>
      </c>
      <c r="J557" s="20">
        <v>6.0</v>
      </c>
      <c r="K557" s="20">
        <v>0.0</v>
      </c>
      <c r="L557" s="20">
        <v>0.0</v>
      </c>
      <c r="M557" s="20">
        <v>0.0</v>
      </c>
      <c r="N557" s="20">
        <v>0.0</v>
      </c>
      <c r="O557" s="20">
        <v>0.0</v>
      </c>
      <c r="P557" s="21">
        <v>1.0</v>
      </c>
      <c r="Q557" s="20"/>
      <c r="R557" s="20"/>
      <c r="S557" s="20"/>
      <c r="T557" s="53"/>
      <c r="U557" s="53"/>
      <c r="V557" s="53"/>
      <c r="W557" s="53"/>
      <c r="X557" s="53"/>
      <c r="Y557" s="53"/>
    </row>
    <row r="558">
      <c r="A558" s="20" t="s">
        <v>2582</v>
      </c>
      <c r="B558" s="21" t="s">
        <v>2301</v>
      </c>
      <c r="C558" s="22" t="s">
        <v>1972</v>
      </c>
      <c r="D558" s="185" t="s">
        <v>1537</v>
      </c>
      <c r="E558" s="20" t="s">
        <v>2547</v>
      </c>
      <c r="F558" s="21" t="s">
        <v>2546</v>
      </c>
      <c r="G558" s="25" t="str">
        <f t="shared" si="1"/>
        <v>2.482519</v>
      </c>
      <c r="H558" s="25" t="str">
        <f t="shared" si="10"/>
        <v>43.483738</v>
      </c>
      <c r="I558" s="20">
        <v>100.0</v>
      </c>
      <c r="J558" s="20">
        <v>100.0</v>
      </c>
      <c r="K558" s="20">
        <v>0.0</v>
      </c>
      <c r="L558" s="20">
        <v>0.0</v>
      </c>
      <c r="M558" s="20">
        <v>0.0</v>
      </c>
      <c r="N558" s="20">
        <v>0.0</v>
      </c>
      <c r="O558" s="20">
        <v>0.0</v>
      </c>
      <c r="P558" s="21">
        <v>1.0</v>
      </c>
      <c r="Q558" s="20"/>
      <c r="R558" s="20"/>
      <c r="S558" s="20"/>
      <c r="T558" s="53"/>
      <c r="U558" s="53"/>
      <c r="V558" s="53"/>
      <c r="W558" s="53"/>
      <c r="X558" s="53"/>
      <c r="Y558" s="53"/>
    </row>
    <row r="559">
      <c r="A559" s="20" t="s">
        <v>2583</v>
      </c>
      <c r="B559" s="21" t="s">
        <v>2301</v>
      </c>
      <c r="C559" s="22" t="s">
        <v>1976</v>
      </c>
      <c r="D559" s="185" t="s">
        <v>1537</v>
      </c>
      <c r="E559" s="20" t="s">
        <v>6095</v>
      </c>
      <c r="F559" s="21" t="s">
        <v>2585</v>
      </c>
      <c r="G559" s="25" t="str">
        <f t="shared" si="1"/>
        <v>42.339806</v>
      </c>
      <c r="H559" s="25" t="str">
        <f t="shared" si="10"/>
        <v>-71.089171</v>
      </c>
      <c r="I559" s="20">
        <v>1.0</v>
      </c>
      <c r="J559" s="20">
        <v>1.0</v>
      </c>
      <c r="K559" s="20">
        <v>0.0</v>
      </c>
      <c r="L559" s="20">
        <v>0.0</v>
      </c>
      <c r="M559" s="20">
        <v>0.0</v>
      </c>
      <c r="N559" s="20">
        <v>0.0</v>
      </c>
      <c r="O559" s="20">
        <v>0.0</v>
      </c>
      <c r="P559" s="21">
        <v>1.0</v>
      </c>
      <c r="Q559" s="20"/>
      <c r="R559" s="20"/>
      <c r="S559" s="20"/>
      <c r="T559" s="53"/>
      <c r="U559" s="53"/>
      <c r="V559" s="53"/>
      <c r="W559" s="53"/>
      <c r="X559" s="53"/>
      <c r="Y559" s="53"/>
    </row>
    <row r="560">
      <c r="A560" s="20" t="s">
        <v>2587</v>
      </c>
      <c r="B560" s="21" t="s">
        <v>2301</v>
      </c>
      <c r="C560" s="22" t="s">
        <v>2588</v>
      </c>
      <c r="D560" s="185" t="s">
        <v>1537</v>
      </c>
      <c r="E560" s="20" t="s">
        <v>2590</v>
      </c>
      <c r="F560" s="21" t="s">
        <v>2378</v>
      </c>
      <c r="G560" s="25" t="str">
        <f t="shared" si="1"/>
        <v>1.876645</v>
      </c>
      <c r="H560" s="25" t="str">
        <f t="shared" si="10"/>
        <v>44.247901</v>
      </c>
      <c r="I560" s="20">
        <v>0.0</v>
      </c>
      <c r="J560" s="20">
        <v>0.0</v>
      </c>
      <c r="K560" s="20">
        <v>0.0</v>
      </c>
      <c r="L560" s="20">
        <v>0.0</v>
      </c>
      <c r="M560" s="20">
        <v>0.0</v>
      </c>
      <c r="N560" s="20">
        <v>0.0</v>
      </c>
      <c r="O560" s="20">
        <v>0.0</v>
      </c>
      <c r="P560" s="21">
        <v>1.0</v>
      </c>
      <c r="Q560" s="20"/>
      <c r="R560" s="20"/>
      <c r="S560" s="20"/>
      <c r="T560" s="53"/>
      <c r="U560" s="53"/>
      <c r="V560" s="53"/>
      <c r="W560" s="53"/>
      <c r="X560" s="53"/>
      <c r="Y560" s="53"/>
    </row>
    <row r="561">
      <c r="A561" s="20" t="s">
        <v>2591</v>
      </c>
      <c r="B561" s="21" t="s">
        <v>2301</v>
      </c>
      <c r="C561" s="22" t="s">
        <v>2592</v>
      </c>
      <c r="D561" s="185" t="s">
        <v>1537</v>
      </c>
      <c r="E561" s="21" t="s">
        <v>2353</v>
      </c>
      <c r="F561" s="21" t="s">
        <v>2354</v>
      </c>
      <c r="G561" s="25" t="str">
        <f t="shared" si="1"/>
        <v>-0.356045</v>
      </c>
      <c r="H561" s="240">
        <v>42.546057</v>
      </c>
      <c r="I561" s="20">
        <v>8.0</v>
      </c>
      <c r="J561" s="20">
        <v>8.0</v>
      </c>
      <c r="K561" s="20">
        <v>0.0</v>
      </c>
      <c r="L561" s="20">
        <v>0.0</v>
      </c>
      <c r="M561" s="20">
        <v>0.0</v>
      </c>
      <c r="N561" s="20">
        <v>0.0</v>
      </c>
      <c r="O561" s="20">
        <v>0.0</v>
      </c>
      <c r="P561" s="21">
        <v>1.0</v>
      </c>
      <c r="Q561" s="20"/>
      <c r="R561" s="20"/>
      <c r="S561" s="20"/>
      <c r="T561" s="53"/>
      <c r="U561" s="53"/>
      <c r="V561" s="53"/>
      <c r="W561" s="53"/>
      <c r="X561" s="53"/>
      <c r="Y561" s="53"/>
    </row>
    <row r="562">
      <c r="A562" s="20" t="s">
        <v>2594</v>
      </c>
      <c r="B562" s="21" t="s">
        <v>2301</v>
      </c>
      <c r="C562" s="22" t="s">
        <v>2595</v>
      </c>
      <c r="D562" s="185" t="s">
        <v>1537</v>
      </c>
      <c r="E562" s="20" t="s">
        <v>2476</v>
      </c>
      <c r="F562" s="21" t="s">
        <v>2316</v>
      </c>
      <c r="G562" s="25" t="str">
        <f t="shared" si="1"/>
        <v>5.152149</v>
      </c>
      <c r="H562" s="25" t="str">
        <f t="shared" ref="H562:H564" si="11">RIGHT(F562,FIND(",", F562))</f>
        <v>46.199615</v>
      </c>
      <c r="I562" s="20">
        <v>13.0</v>
      </c>
      <c r="J562" s="20">
        <v>13.0</v>
      </c>
      <c r="K562" s="20">
        <v>0.0</v>
      </c>
      <c r="L562" s="20">
        <v>0.0</v>
      </c>
      <c r="M562" s="20">
        <v>0.0</v>
      </c>
      <c r="N562" s="20">
        <v>0.0</v>
      </c>
      <c r="O562" s="20">
        <v>0.0</v>
      </c>
      <c r="P562" s="21">
        <v>1.0</v>
      </c>
      <c r="Q562" s="20"/>
      <c r="R562" s="20"/>
      <c r="S562" s="20"/>
      <c r="T562" s="53"/>
      <c r="U562" s="53"/>
      <c r="V562" s="53"/>
      <c r="W562" s="53"/>
      <c r="X562" s="53"/>
      <c r="Y562" s="53"/>
    </row>
    <row r="563">
      <c r="A563" s="20" t="s">
        <v>2596</v>
      </c>
      <c r="B563" s="21" t="s">
        <v>2301</v>
      </c>
      <c r="C563" s="22" t="s">
        <v>2597</v>
      </c>
      <c r="D563" s="185" t="s">
        <v>1537</v>
      </c>
      <c r="E563" s="21" t="s">
        <v>2600</v>
      </c>
      <c r="F563" s="21" t="s">
        <v>2599</v>
      </c>
      <c r="G563" s="25" t="str">
        <f t="shared" si="1"/>
        <v>2.046934</v>
      </c>
      <c r="H563" s="25" t="str">
        <f t="shared" si="11"/>
        <v>45.318162</v>
      </c>
      <c r="I563" s="20">
        <v>4.0</v>
      </c>
      <c r="J563" s="20">
        <v>4.0</v>
      </c>
      <c r="K563" s="20">
        <v>0.0</v>
      </c>
      <c r="L563" s="20">
        <v>0.0</v>
      </c>
      <c r="M563" s="20">
        <v>0.0</v>
      </c>
      <c r="N563" s="20">
        <v>0.0</v>
      </c>
      <c r="O563" s="20">
        <v>0.0</v>
      </c>
      <c r="P563" s="21">
        <v>1.0</v>
      </c>
      <c r="Q563" s="20"/>
      <c r="R563" s="20"/>
      <c r="S563" s="20"/>
      <c r="T563" s="53"/>
      <c r="U563" s="53"/>
      <c r="V563" s="53"/>
      <c r="W563" s="53"/>
      <c r="X563" s="53"/>
      <c r="Y563" s="53"/>
    </row>
    <row r="564">
      <c r="A564" s="20" t="s">
        <v>2601</v>
      </c>
      <c r="B564" s="21" t="s">
        <v>2301</v>
      </c>
      <c r="C564" s="22" t="s">
        <v>2602</v>
      </c>
      <c r="D564" s="185" t="s">
        <v>1537</v>
      </c>
      <c r="E564" s="21" t="s">
        <v>2600</v>
      </c>
      <c r="F564" s="21" t="s">
        <v>2599</v>
      </c>
      <c r="G564" s="25" t="str">
        <f t="shared" si="1"/>
        <v>2.046934</v>
      </c>
      <c r="H564" s="25" t="str">
        <f t="shared" si="11"/>
        <v>45.318162</v>
      </c>
      <c r="I564" s="20">
        <v>2.0</v>
      </c>
      <c r="J564" s="20">
        <v>2.0</v>
      </c>
      <c r="K564" s="20">
        <v>0.0</v>
      </c>
      <c r="L564" s="20">
        <v>0.0</v>
      </c>
      <c r="M564" s="20">
        <v>0.0</v>
      </c>
      <c r="N564" s="20">
        <v>0.0</v>
      </c>
      <c r="O564" s="20">
        <v>0.0</v>
      </c>
      <c r="P564" s="21">
        <v>1.0</v>
      </c>
      <c r="Q564" s="20"/>
      <c r="R564" s="20"/>
      <c r="S564" s="20"/>
      <c r="T564" s="53"/>
      <c r="U564" s="53"/>
      <c r="V564" s="53"/>
      <c r="W564" s="53"/>
      <c r="X564" s="53"/>
      <c r="Y564" s="53"/>
    </row>
    <row r="565">
      <c r="A565" s="20" t="s">
        <v>2604</v>
      </c>
      <c r="B565" s="21" t="s">
        <v>2301</v>
      </c>
      <c r="C565" s="22" t="s">
        <v>2605</v>
      </c>
      <c r="D565" s="185" t="s">
        <v>1537</v>
      </c>
      <c r="E565" s="21" t="s">
        <v>2353</v>
      </c>
      <c r="F565" s="21" t="s">
        <v>2354</v>
      </c>
      <c r="G565" s="25" t="str">
        <f t="shared" si="1"/>
        <v>-0.356045</v>
      </c>
      <c r="H565" s="25" t="str">
        <f>RIGHT(F565,FIND(",", F565)-1)</f>
        <v>42.546057</v>
      </c>
      <c r="I565" s="20">
        <v>4.0</v>
      </c>
      <c r="J565" s="20">
        <v>4.0</v>
      </c>
      <c r="K565" s="20">
        <v>0.0</v>
      </c>
      <c r="L565" s="20">
        <v>0.0</v>
      </c>
      <c r="M565" s="20">
        <v>0.0</v>
      </c>
      <c r="N565" s="20">
        <v>0.0</v>
      </c>
      <c r="O565" s="20">
        <v>0.0</v>
      </c>
      <c r="P565" s="21">
        <v>1.0</v>
      </c>
      <c r="Q565" s="20"/>
      <c r="R565" s="20"/>
      <c r="S565" s="20"/>
      <c r="T565" s="53"/>
      <c r="U565" s="53"/>
      <c r="V565" s="53"/>
      <c r="W565" s="53"/>
      <c r="X565" s="53"/>
      <c r="Y565" s="53"/>
    </row>
    <row r="566">
      <c r="A566" s="20" t="s">
        <v>2607</v>
      </c>
      <c r="B566" s="21" t="s">
        <v>2301</v>
      </c>
      <c r="C566" s="22" t="s">
        <v>2605</v>
      </c>
      <c r="D566" s="185" t="s">
        <v>1537</v>
      </c>
      <c r="E566" s="20" t="s">
        <v>2610</v>
      </c>
      <c r="F566" s="21" t="s">
        <v>2609</v>
      </c>
      <c r="G566" s="25" t="str">
        <f t="shared" si="1"/>
        <v>2.925024</v>
      </c>
      <c r="H566" s="25" t="str">
        <f t="shared" ref="H566:H580" si="12">RIGHT(F566,FIND(",", F566))</f>
        <v>45.903968</v>
      </c>
      <c r="I566" s="20">
        <v>0.0</v>
      </c>
      <c r="J566" s="20">
        <v>5.0</v>
      </c>
      <c r="K566" s="20">
        <v>0.0</v>
      </c>
      <c r="L566" s="20">
        <v>0.0</v>
      </c>
      <c r="M566" s="20">
        <v>0.0</v>
      </c>
      <c r="N566" s="20">
        <v>5.0</v>
      </c>
      <c r="O566" s="20">
        <v>0.0</v>
      </c>
      <c r="P566" s="21">
        <v>1.0</v>
      </c>
      <c r="Q566" s="20"/>
      <c r="R566" s="20"/>
      <c r="S566" s="20"/>
      <c r="T566" s="53"/>
      <c r="U566" s="53"/>
      <c r="V566" s="53"/>
      <c r="W566" s="53"/>
      <c r="X566" s="53"/>
      <c r="Y566" s="53"/>
    </row>
    <row r="567">
      <c r="A567" s="20" t="s">
        <v>2611</v>
      </c>
      <c r="B567" s="21" t="s">
        <v>2301</v>
      </c>
      <c r="C567" s="22" t="s">
        <v>2612</v>
      </c>
      <c r="D567" s="185" t="s">
        <v>1537</v>
      </c>
      <c r="E567" s="20" t="s">
        <v>2508</v>
      </c>
      <c r="F567" s="21" t="s">
        <v>2378</v>
      </c>
      <c r="G567" s="25" t="str">
        <f t="shared" si="1"/>
        <v>1.876645</v>
      </c>
      <c r="H567" s="25" t="str">
        <f t="shared" si="12"/>
        <v>44.247901</v>
      </c>
      <c r="I567" s="20">
        <v>0.0</v>
      </c>
      <c r="J567" s="20">
        <v>0.0</v>
      </c>
      <c r="K567" s="20">
        <v>0.0</v>
      </c>
      <c r="L567" s="20">
        <v>0.0</v>
      </c>
      <c r="M567" s="20">
        <v>0.0</v>
      </c>
      <c r="N567" s="20">
        <v>0.0</v>
      </c>
      <c r="O567" s="20">
        <v>0.0</v>
      </c>
      <c r="P567" s="21">
        <v>1.0</v>
      </c>
      <c r="Q567" s="20"/>
      <c r="R567" s="20"/>
      <c r="S567" s="20"/>
      <c r="T567" s="53"/>
      <c r="U567" s="53"/>
      <c r="V567" s="53"/>
      <c r="W567" s="53"/>
      <c r="X567" s="53"/>
      <c r="Y567" s="53"/>
    </row>
    <row r="568">
      <c r="A568" s="20" t="s">
        <v>2613</v>
      </c>
      <c r="B568" s="21" t="s">
        <v>2301</v>
      </c>
      <c r="C568" s="22" t="s">
        <v>2614</v>
      </c>
      <c r="D568" s="185" t="s">
        <v>1537</v>
      </c>
      <c r="E568" s="20" t="s">
        <v>2616</v>
      </c>
      <c r="F568" s="21" t="s">
        <v>2393</v>
      </c>
      <c r="G568" s="25" t="str">
        <f t="shared" si="1"/>
        <v>0.491919</v>
      </c>
      <c r="H568" s="25" t="str">
        <f t="shared" si="12"/>
        <v>42.778436</v>
      </c>
      <c r="I568" s="20">
        <v>3.0</v>
      </c>
      <c r="J568" s="20">
        <v>3.0</v>
      </c>
      <c r="K568" s="20">
        <v>0.0</v>
      </c>
      <c r="L568" s="20">
        <v>0.0</v>
      </c>
      <c r="M568" s="20">
        <v>0.0</v>
      </c>
      <c r="N568" s="20">
        <v>0.0</v>
      </c>
      <c r="O568" s="20">
        <v>0.0</v>
      </c>
      <c r="P568" s="21">
        <v>1.0</v>
      </c>
      <c r="Q568" s="20"/>
      <c r="R568" s="20"/>
      <c r="S568" s="20"/>
      <c r="T568" s="53"/>
      <c r="U568" s="53"/>
      <c r="V568" s="53"/>
      <c r="W568" s="53"/>
      <c r="X568" s="53"/>
      <c r="Y568" s="53"/>
    </row>
    <row r="569">
      <c r="A569" s="20" t="s">
        <v>2617</v>
      </c>
      <c r="B569" s="21" t="s">
        <v>2301</v>
      </c>
      <c r="C569" s="22" t="s">
        <v>2618</v>
      </c>
      <c r="D569" s="185" t="s">
        <v>1537</v>
      </c>
      <c r="E569" s="20" t="s">
        <v>2621</v>
      </c>
      <c r="F569" s="21" t="s">
        <v>2620</v>
      </c>
      <c r="G569" s="25" t="str">
        <f t="shared" si="1"/>
        <v>0.066852</v>
      </c>
      <c r="H569" s="25" t="str">
        <f t="shared" si="12"/>
        <v>42.744257</v>
      </c>
      <c r="I569" s="20">
        <v>4.0</v>
      </c>
      <c r="J569" s="20">
        <v>5.0</v>
      </c>
      <c r="K569" s="20">
        <v>0.0</v>
      </c>
      <c r="L569" s="20">
        <v>2.0</v>
      </c>
      <c r="M569" s="20">
        <v>0.0</v>
      </c>
      <c r="N569" s="20">
        <v>0.0</v>
      </c>
      <c r="O569" s="20">
        <v>0.0</v>
      </c>
      <c r="P569" s="21">
        <v>1.0</v>
      </c>
      <c r="Q569" s="20"/>
      <c r="R569" s="20"/>
      <c r="S569" s="20"/>
      <c r="T569" s="53"/>
      <c r="U569" s="53"/>
      <c r="V569" s="53"/>
      <c r="W569" s="53"/>
      <c r="X569" s="53"/>
      <c r="Y569" s="53"/>
    </row>
    <row r="570">
      <c r="A570" s="20" t="s">
        <v>2622</v>
      </c>
      <c r="B570" s="21" t="s">
        <v>2301</v>
      </c>
      <c r="C570" s="22" t="s">
        <v>2623</v>
      </c>
      <c r="D570" s="185" t="s">
        <v>1537</v>
      </c>
      <c r="E570" s="20" t="s">
        <v>2616</v>
      </c>
      <c r="F570" s="21" t="s">
        <v>2393</v>
      </c>
      <c r="G570" s="25" t="str">
        <f t="shared" si="1"/>
        <v>0.491919</v>
      </c>
      <c r="H570" s="25" t="str">
        <f t="shared" si="12"/>
        <v>42.778436</v>
      </c>
      <c r="I570" s="20">
        <v>2.0</v>
      </c>
      <c r="J570" s="20">
        <v>2.0</v>
      </c>
      <c r="K570" s="20">
        <v>0.0</v>
      </c>
      <c r="L570" s="20">
        <v>0.0</v>
      </c>
      <c r="M570" s="20">
        <v>0.0</v>
      </c>
      <c r="N570" s="20">
        <v>0.0</v>
      </c>
      <c r="O570" s="20">
        <v>1.0</v>
      </c>
      <c r="P570" s="21">
        <v>1.0</v>
      </c>
      <c r="Q570" s="20"/>
      <c r="R570" s="20"/>
      <c r="S570" s="20"/>
      <c r="T570" s="53"/>
      <c r="U570" s="53"/>
      <c r="V570" s="53"/>
      <c r="W570" s="53"/>
      <c r="X570" s="53"/>
      <c r="Y570" s="53"/>
    </row>
    <row r="571">
      <c r="A571" s="20" t="s">
        <v>2624</v>
      </c>
      <c r="B571" s="21" t="s">
        <v>2301</v>
      </c>
      <c r="C571" s="22" t="s">
        <v>2625</v>
      </c>
      <c r="D571" s="185" t="s">
        <v>1537</v>
      </c>
      <c r="E571" s="20" t="s">
        <v>2628</v>
      </c>
      <c r="F571" s="21" t="s">
        <v>2627</v>
      </c>
      <c r="G571" s="25" t="str">
        <f t="shared" si="1"/>
        <v>0.251742</v>
      </c>
      <c r="H571" s="25" t="str">
        <f t="shared" si="12"/>
        <v>42.779946</v>
      </c>
      <c r="I571" s="20">
        <v>0.0</v>
      </c>
      <c r="J571" s="20">
        <v>0.0</v>
      </c>
      <c r="K571" s="20">
        <v>0.0</v>
      </c>
      <c r="L571" s="20">
        <v>0.0</v>
      </c>
      <c r="M571" s="20">
        <v>0.0</v>
      </c>
      <c r="N571" s="20">
        <v>0.0</v>
      </c>
      <c r="O571" s="20">
        <v>0.0</v>
      </c>
      <c r="P571" s="21">
        <v>1.0</v>
      </c>
      <c r="Q571" s="20"/>
      <c r="R571" s="20"/>
      <c r="S571" s="20"/>
      <c r="T571" s="53"/>
      <c r="U571" s="53"/>
      <c r="V571" s="53"/>
      <c r="W571" s="53"/>
      <c r="X571" s="53"/>
      <c r="Y571" s="53"/>
    </row>
    <row r="572">
      <c r="A572" s="20" t="s">
        <v>2629</v>
      </c>
      <c r="B572" s="21" t="s">
        <v>2301</v>
      </c>
      <c r="C572" s="22" t="s">
        <v>2630</v>
      </c>
      <c r="D572" s="185" t="s">
        <v>1537</v>
      </c>
      <c r="E572" s="20" t="s">
        <v>2632</v>
      </c>
      <c r="F572" s="21" t="s">
        <v>2609</v>
      </c>
      <c r="G572" s="25" t="str">
        <f t="shared" si="1"/>
        <v>2.925024</v>
      </c>
      <c r="H572" s="25" t="str">
        <f t="shared" si="12"/>
        <v>45.903968</v>
      </c>
      <c r="I572" s="20">
        <v>12.0</v>
      </c>
      <c r="J572" s="20">
        <v>12.0</v>
      </c>
      <c r="K572" s="20">
        <v>0.0</v>
      </c>
      <c r="L572" s="20">
        <v>0.0</v>
      </c>
      <c r="M572" s="20">
        <v>0.0</v>
      </c>
      <c r="N572" s="20">
        <v>0.0</v>
      </c>
      <c r="O572" s="20">
        <v>15.0</v>
      </c>
      <c r="P572" s="21">
        <v>1.0</v>
      </c>
      <c r="Q572" s="20"/>
      <c r="R572" s="20"/>
      <c r="S572" s="20"/>
      <c r="T572" s="53"/>
      <c r="U572" s="53"/>
      <c r="V572" s="53"/>
      <c r="W572" s="53"/>
      <c r="X572" s="53"/>
      <c r="Y572" s="53"/>
    </row>
    <row r="573">
      <c r="A573" s="20" t="s">
        <v>2633</v>
      </c>
      <c r="B573" s="21" t="s">
        <v>2301</v>
      </c>
      <c r="C573" s="22" t="s">
        <v>2634</v>
      </c>
      <c r="D573" s="185" t="s">
        <v>1537</v>
      </c>
      <c r="E573" s="20" t="s">
        <v>2590</v>
      </c>
      <c r="F573" s="21" t="s">
        <v>2378</v>
      </c>
      <c r="G573" s="25" t="str">
        <f t="shared" si="1"/>
        <v>1.876645</v>
      </c>
      <c r="H573" s="25" t="str">
        <f t="shared" si="12"/>
        <v>44.247901</v>
      </c>
      <c r="I573" s="20">
        <v>2.0</v>
      </c>
      <c r="J573" s="20">
        <v>2.0</v>
      </c>
      <c r="K573" s="20">
        <v>0.0</v>
      </c>
      <c r="L573" s="20">
        <v>0.0</v>
      </c>
      <c r="M573" s="20">
        <v>0.0</v>
      </c>
      <c r="N573" s="20">
        <v>0.0</v>
      </c>
      <c r="O573" s="20">
        <v>3.0</v>
      </c>
      <c r="P573" s="21">
        <v>1.0</v>
      </c>
      <c r="Q573" s="20"/>
      <c r="R573" s="20"/>
      <c r="S573" s="20"/>
      <c r="T573" s="53"/>
      <c r="U573" s="53"/>
      <c r="V573" s="53"/>
      <c r="W573" s="53"/>
      <c r="X573" s="53"/>
      <c r="Y573" s="53"/>
    </row>
    <row r="574">
      <c r="A574" s="20" t="s">
        <v>2635</v>
      </c>
      <c r="B574" s="21" t="s">
        <v>2301</v>
      </c>
      <c r="C574" s="22" t="s">
        <v>2095</v>
      </c>
      <c r="D574" s="185" t="s">
        <v>1537</v>
      </c>
      <c r="E574" s="20" t="s">
        <v>2638</v>
      </c>
      <c r="F574" s="21" t="s">
        <v>2637</v>
      </c>
      <c r="G574" s="25" t="str">
        <f t="shared" si="1"/>
        <v>4.683913</v>
      </c>
      <c r="H574" s="25" t="str">
        <f t="shared" si="12"/>
        <v>46.619860</v>
      </c>
      <c r="I574" s="20">
        <v>2.0</v>
      </c>
      <c r="J574" s="20">
        <v>5.0</v>
      </c>
      <c r="K574" s="20">
        <v>0.0</v>
      </c>
      <c r="L574" s="20">
        <v>3.0</v>
      </c>
      <c r="M574" s="20">
        <v>0.0</v>
      </c>
      <c r="N574" s="20">
        <v>0.0</v>
      </c>
      <c r="O574" s="20">
        <v>0.0</v>
      </c>
      <c r="P574" s="21">
        <v>1.0</v>
      </c>
      <c r="Q574" s="20"/>
      <c r="R574" s="20"/>
      <c r="S574" s="20"/>
      <c r="T574" s="53"/>
      <c r="U574" s="53"/>
      <c r="V574" s="53"/>
      <c r="W574" s="53"/>
      <c r="X574" s="53"/>
      <c r="Y574" s="53"/>
    </row>
    <row r="575">
      <c r="A575" s="20" t="s">
        <v>2639</v>
      </c>
      <c r="B575" s="21" t="s">
        <v>2301</v>
      </c>
      <c r="C575" s="22" t="s">
        <v>2104</v>
      </c>
      <c r="D575" s="185" t="s">
        <v>1537</v>
      </c>
      <c r="E575" s="20" t="s">
        <v>2616</v>
      </c>
      <c r="F575" s="21" t="s">
        <v>2393</v>
      </c>
      <c r="G575" s="25" t="str">
        <f t="shared" si="1"/>
        <v>0.491919</v>
      </c>
      <c r="H575" s="25" t="str">
        <f t="shared" si="12"/>
        <v>42.778436</v>
      </c>
      <c r="I575" s="20">
        <v>3.0</v>
      </c>
      <c r="J575" s="20">
        <v>3.0</v>
      </c>
      <c r="K575" s="20">
        <v>0.0</v>
      </c>
      <c r="L575" s="20">
        <v>0.0</v>
      </c>
      <c r="M575" s="20">
        <v>0.0</v>
      </c>
      <c r="N575" s="20">
        <v>0.0</v>
      </c>
      <c r="O575" s="20">
        <v>0.0</v>
      </c>
      <c r="P575" s="21">
        <v>1.0</v>
      </c>
      <c r="Q575" s="20"/>
      <c r="R575" s="20"/>
      <c r="S575" s="20"/>
      <c r="T575" s="53"/>
      <c r="U575" s="53"/>
      <c r="V575" s="53"/>
      <c r="W575" s="53"/>
      <c r="X575" s="53"/>
      <c r="Y575" s="53"/>
    </row>
    <row r="576">
      <c r="A576" s="20" t="s">
        <v>2640</v>
      </c>
      <c r="B576" s="21" t="s">
        <v>2301</v>
      </c>
      <c r="C576" s="22" t="s">
        <v>2641</v>
      </c>
      <c r="D576" s="185" t="s">
        <v>1537</v>
      </c>
      <c r="E576" s="20" t="s">
        <v>2644</v>
      </c>
      <c r="F576" s="21" t="s">
        <v>2643</v>
      </c>
      <c r="G576" s="25" t="str">
        <f t="shared" si="1"/>
        <v>0.028902</v>
      </c>
      <c r="H576" s="25" t="str">
        <f t="shared" si="12"/>
        <v>42.288621</v>
      </c>
      <c r="I576" s="20">
        <v>0.0</v>
      </c>
      <c r="J576" s="20">
        <v>0.0</v>
      </c>
      <c r="K576" s="20">
        <v>0.0</v>
      </c>
      <c r="L576" s="20">
        <v>0.0</v>
      </c>
      <c r="M576" s="20">
        <v>0.0</v>
      </c>
      <c r="N576" s="20">
        <v>0.0</v>
      </c>
      <c r="O576" s="20">
        <v>0.0</v>
      </c>
      <c r="P576" s="21">
        <v>1.0</v>
      </c>
      <c r="Q576" s="20"/>
      <c r="R576" s="20"/>
      <c r="S576" s="20"/>
      <c r="T576" s="53"/>
      <c r="U576" s="53"/>
      <c r="V576" s="53"/>
      <c r="W576" s="53"/>
      <c r="X576" s="53"/>
      <c r="Y576" s="53"/>
    </row>
    <row r="577">
      <c r="A577" s="20" t="s">
        <v>2645</v>
      </c>
      <c r="B577" s="21" t="s">
        <v>2301</v>
      </c>
      <c r="C577" s="22" t="s">
        <v>2646</v>
      </c>
      <c r="D577" s="185" t="s">
        <v>1537</v>
      </c>
      <c r="E577" s="20" t="s">
        <v>2648</v>
      </c>
      <c r="F577" s="21" t="s">
        <v>2378</v>
      </c>
      <c r="G577" s="25" t="str">
        <f t="shared" si="1"/>
        <v>1.876645</v>
      </c>
      <c r="H577" s="25" t="str">
        <f t="shared" si="12"/>
        <v>44.247901</v>
      </c>
      <c r="I577" s="20">
        <v>0.0</v>
      </c>
      <c r="J577" s="20">
        <v>0.0</v>
      </c>
      <c r="K577" s="20">
        <v>0.0</v>
      </c>
      <c r="L577" s="20">
        <v>0.0</v>
      </c>
      <c r="M577" s="20">
        <v>0.0</v>
      </c>
      <c r="N577" s="20">
        <v>0.0</v>
      </c>
      <c r="O577" s="20">
        <v>0.0</v>
      </c>
      <c r="P577" s="21">
        <v>1.0</v>
      </c>
      <c r="Q577" s="20"/>
      <c r="R577" s="20"/>
      <c r="S577" s="20"/>
      <c r="T577" s="53"/>
      <c r="U577" s="53"/>
      <c r="V577" s="53"/>
      <c r="W577" s="53"/>
      <c r="X577" s="53"/>
      <c r="Y577" s="53"/>
    </row>
    <row r="578">
      <c r="A578" s="20" t="s">
        <v>2649</v>
      </c>
      <c r="B578" s="21" t="s">
        <v>2301</v>
      </c>
      <c r="C578" s="22" t="s">
        <v>2130</v>
      </c>
      <c r="D578" s="185" t="s">
        <v>1537</v>
      </c>
      <c r="E578" s="20" t="s">
        <v>2651</v>
      </c>
      <c r="F578" s="21" t="s">
        <v>2378</v>
      </c>
      <c r="G578" s="25" t="str">
        <f t="shared" si="1"/>
        <v>1.876645</v>
      </c>
      <c r="H578" s="25" t="str">
        <f t="shared" si="12"/>
        <v>44.247901</v>
      </c>
      <c r="I578" s="20">
        <v>0.0</v>
      </c>
      <c r="J578" s="20">
        <v>5.0</v>
      </c>
      <c r="K578" s="20">
        <v>0.0</v>
      </c>
      <c r="L578" s="20">
        <v>5.0</v>
      </c>
      <c r="M578" s="20">
        <v>0.0</v>
      </c>
      <c r="N578" s="20">
        <v>0.0</v>
      </c>
      <c r="O578" s="20">
        <v>0.0</v>
      </c>
      <c r="P578" s="21">
        <v>1.0</v>
      </c>
      <c r="Q578" s="20"/>
      <c r="R578" s="20"/>
      <c r="S578" s="20"/>
      <c r="T578" s="53"/>
      <c r="U578" s="53"/>
      <c r="V578" s="53"/>
      <c r="W578" s="53"/>
      <c r="X578" s="53"/>
      <c r="Y578" s="53"/>
    </row>
    <row r="579">
      <c r="A579" s="20" t="s">
        <v>2653</v>
      </c>
      <c r="B579" s="21" t="s">
        <v>2301</v>
      </c>
      <c r="C579" s="22" t="s">
        <v>2654</v>
      </c>
      <c r="D579" s="185" t="s">
        <v>1537</v>
      </c>
      <c r="E579" s="20" t="s">
        <v>2651</v>
      </c>
      <c r="F579" s="21" t="s">
        <v>2378</v>
      </c>
      <c r="G579" s="25" t="str">
        <f t="shared" si="1"/>
        <v>1.876645</v>
      </c>
      <c r="H579" s="25" t="str">
        <f t="shared" si="12"/>
        <v>44.247901</v>
      </c>
      <c r="I579" s="20">
        <v>10.0</v>
      </c>
      <c r="J579" s="20">
        <v>10.0</v>
      </c>
      <c r="K579" s="20">
        <v>0.0</v>
      </c>
      <c r="L579" s="20">
        <v>0.0</v>
      </c>
      <c r="M579" s="20">
        <v>0.0</v>
      </c>
      <c r="N579" s="20">
        <v>0.0</v>
      </c>
      <c r="O579" s="20">
        <v>0.0</v>
      </c>
      <c r="P579" s="21">
        <v>1.0</v>
      </c>
      <c r="Q579" s="20"/>
      <c r="R579" s="20"/>
      <c r="S579" s="20"/>
      <c r="T579" s="53"/>
      <c r="U579" s="53"/>
      <c r="V579" s="53"/>
      <c r="W579" s="53"/>
      <c r="X579" s="53"/>
      <c r="Y579" s="53"/>
    </row>
    <row r="580">
      <c r="A580" s="20" t="s">
        <v>2655</v>
      </c>
      <c r="B580" s="21" t="s">
        <v>2301</v>
      </c>
      <c r="C580" s="22" t="s">
        <v>2656</v>
      </c>
      <c r="D580" s="185" t="s">
        <v>1537</v>
      </c>
      <c r="E580" s="54" t="s">
        <v>2600</v>
      </c>
      <c r="F580" s="21" t="s">
        <v>2599</v>
      </c>
      <c r="G580" s="25" t="str">
        <f t="shared" si="1"/>
        <v>2.046934</v>
      </c>
      <c r="H580" s="25" t="str">
        <f t="shared" si="12"/>
        <v>45.318162</v>
      </c>
      <c r="I580" s="20">
        <v>12.0</v>
      </c>
      <c r="J580" s="20">
        <v>12.0</v>
      </c>
      <c r="K580" s="20">
        <v>0.0</v>
      </c>
      <c r="L580" s="20">
        <v>0.0</v>
      </c>
      <c r="M580" s="20">
        <v>0.0</v>
      </c>
      <c r="N580" s="20">
        <v>0.0</v>
      </c>
      <c r="O580" s="20">
        <v>0.0</v>
      </c>
      <c r="P580" s="21">
        <v>1.0</v>
      </c>
      <c r="Q580" s="20"/>
      <c r="R580" s="20"/>
      <c r="S580" s="20"/>
      <c r="T580" s="53"/>
      <c r="U580" s="53"/>
      <c r="V580" s="53"/>
      <c r="W580" s="53"/>
      <c r="X580" s="53"/>
      <c r="Y580" s="53"/>
    </row>
    <row r="581">
      <c r="A581" s="20" t="s">
        <v>2658</v>
      </c>
      <c r="B581" s="21" t="s">
        <v>2301</v>
      </c>
      <c r="C581" s="22" t="s">
        <v>2659</v>
      </c>
      <c r="D581" s="185" t="s">
        <v>1537</v>
      </c>
      <c r="E581" s="21" t="s">
        <v>2662</v>
      </c>
      <c r="F581" s="21" t="s">
        <v>2661</v>
      </c>
      <c r="G581" s="25" t="str">
        <f t="shared" si="1"/>
        <v>11.275540</v>
      </c>
      <c r="H581" s="25" t="str">
        <f t="shared" ref="H581:H586" si="13">RIGHT(F581,FIND(",", F581)-1)</f>
        <v>49.187899</v>
      </c>
      <c r="I581" s="20">
        <v>27.0</v>
      </c>
      <c r="J581" s="20">
        <v>27.0</v>
      </c>
      <c r="K581" s="20">
        <v>0.0</v>
      </c>
      <c r="L581" s="20">
        <v>0.0</v>
      </c>
      <c r="M581" s="20">
        <v>0.0</v>
      </c>
      <c r="N581" s="20">
        <v>0.0</v>
      </c>
      <c r="O581" s="20">
        <v>0.0</v>
      </c>
      <c r="P581" s="21">
        <v>1.0</v>
      </c>
      <c r="Q581" s="20"/>
      <c r="R581" s="20"/>
      <c r="S581" s="20"/>
      <c r="T581" s="53"/>
      <c r="U581" s="53"/>
      <c r="V581" s="53"/>
      <c r="W581" s="53"/>
      <c r="X581" s="53"/>
      <c r="Y581" s="53"/>
    </row>
    <row r="582">
      <c r="A582" s="20" t="s">
        <v>2663</v>
      </c>
      <c r="B582" s="21" t="s">
        <v>2301</v>
      </c>
      <c r="C582" s="22" t="s">
        <v>2664</v>
      </c>
      <c r="D582" s="185" t="s">
        <v>1537</v>
      </c>
      <c r="E582" s="21" t="s">
        <v>2662</v>
      </c>
      <c r="F582" s="21" t="s">
        <v>2661</v>
      </c>
      <c r="G582" s="25" t="str">
        <f t="shared" si="1"/>
        <v>11.275540</v>
      </c>
      <c r="H582" s="25" t="str">
        <f t="shared" si="13"/>
        <v>49.187899</v>
      </c>
      <c r="I582" s="20">
        <v>0.0</v>
      </c>
      <c r="J582" s="20">
        <v>0.0</v>
      </c>
      <c r="K582" s="20">
        <v>0.0</v>
      </c>
      <c r="L582" s="20">
        <v>0.0</v>
      </c>
      <c r="M582" s="20">
        <v>0.0</v>
      </c>
      <c r="N582" s="20">
        <v>0.0</v>
      </c>
      <c r="O582" s="20">
        <v>0.0</v>
      </c>
      <c r="P582" s="21">
        <v>1.0</v>
      </c>
      <c r="Q582" s="20"/>
      <c r="R582" s="20"/>
      <c r="S582" s="20"/>
      <c r="T582" s="53"/>
      <c r="U582" s="53"/>
      <c r="V582" s="53"/>
      <c r="W582" s="53"/>
      <c r="X582" s="53"/>
      <c r="Y582" s="53"/>
    </row>
    <row r="583">
      <c r="A583" s="20" t="s">
        <v>2666</v>
      </c>
      <c r="B583" s="21" t="s">
        <v>2301</v>
      </c>
      <c r="C583" s="22" t="s">
        <v>2667</v>
      </c>
      <c r="D583" s="185" t="s">
        <v>1537</v>
      </c>
      <c r="E583" s="20" t="s">
        <v>2670</v>
      </c>
      <c r="F583" s="21" t="s">
        <v>2669</v>
      </c>
      <c r="G583" s="25" t="str">
        <f t="shared" si="1"/>
        <v>-0.366919</v>
      </c>
      <c r="H583" s="25" t="str">
        <f t="shared" si="13"/>
        <v>42.555720</v>
      </c>
      <c r="I583" s="20">
        <v>1.0</v>
      </c>
      <c r="J583" s="20">
        <v>1.0</v>
      </c>
      <c r="K583" s="20">
        <v>0.0</v>
      </c>
      <c r="L583" s="20">
        <v>0.0</v>
      </c>
      <c r="M583" s="20">
        <v>0.0</v>
      </c>
      <c r="N583" s="20">
        <v>0.0</v>
      </c>
      <c r="O583" s="20">
        <v>5.0</v>
      </c>
      <c r="P583" s="21">
        <v>1.0</v>
      </c>
      <c r="Q583" s="20"/>
      <c r="R583" s="20"/>
      <c r="S583" s="20"/>
      <c r="T583" s="53"/>
      <c r="U583" s="53"/>
      <c r="V583" s="53"/>
      <c r="W583" s="53"/>
      <c r="X583" s="53"/>
      <c r="Y583" s="53"/>
    </row>
    <row r="584">
      <c r="A584" s="20" t="s">
        <v>2672</v>
      </c>
      <c r="B584" s="21" t="s">
        <v>2301</v>
      </c>
      <c r="C584" s="22" t="s">
        <v>2673</v>
      </c>
      <c r="D584" s="185" t="s">
        <v>1537</v>
      </c>
      <c r="E584" s="21" t="s">
        <v>2353</v>
      </c>
      <c r="F584" s="21" t="s">
        <v>2354</v>
      </c>
      <c r="G584" s="25" t="str">
        <f t="shared" si="1"/>
        <v>-0.356045</v>
      </c>
      <c r="H584" s="25" t="str">
        <f t="shared" si="13"/>
        <v>42.546057</v>
      </c>
      <c r="I584" s="20">
        <v>0.0</v>
      </c>
      <c r="J584" s="20">
        <v>0.0</v>
      </c>
      <c r="K584" s="20">
        <v>0.0</v>
      </c>
      <c r="L584" s="20">
        <v>0.0</v>
      </c>
      <c r="M584" s="20">
        <v>0.0</v>
      </c>
      <c r="N584" s="20">
        <v>0.0</v>
      </c>
      <c r="O584" s="20">
        <v>0.0</v>
      </c>
      <c r="P584" s="21">
        <v>1.0</v>
      </c>
      <c r="Q584" s="20"/>
      <c r="R584" s="20"/>
      <c r="S584" s="20"/>
      <c r="T584" s="53"/>
      <c r="U584" s="53"/>
      <c r="V584" s="53"/>
      <c r="W584" s="53"/>
      <c r="X584" s="53"/>
      <c r="Y584" s="53"/>
    </row>
    <row r="585">
      <c r="A585" s="20" t="s">
        <v>2676</v>
      </c>
      <c r="B585" s="21" t="s">
        <v>2301</v>
      </c>
      <c r="C585" s="22" t="s">
        <v>2677</v>
      </c>
      <c r="D585" s="185" t="s">
        <v>1537</v>
      </c>
      <c r="E585" s="21" t="s">
        <v>2600</v>
      </c>
      <c r="F585" s="21" t="s">
        <v>2599</v>
      </c>
      <c r="G585" s="25" t="str">
        <f t="shared" si="1"/>
        <v>2.046934</v>
      </c>
      <c r="H585" s="25" t="str">
        <f t="shared" si="13"/>
        <v>5.318162</v>
      </c>
      <c r="I585" s="20">
        <v>4.0</v>
      </c>
      <c r="J585" s="20">
        <v>4.0</v>
      </c>
      <c r="K585" s="20">
        <v>0.0</v>
      </c>
      <c r="L585" s="20">
        <v>0.0</v>
      </c>
      <c r="M585" s="20">
        <v>0.0</v>
      </c>
      <c r="N585" s="20">
        <v>0.0</v>
      </c>
      <c r="O585" s="20">
        <v>0.0</v>
      </c>
      <c r="P585" s="21">
        <v>1.0</v>
      </c>
      <c r="Q585" s="20"/>
      <c r="R585" s="20"/>
      <c r="S585" s="20"/>
      <c r="T585" s="53"/>
      <c r="U585" s="53"/>
      <c r="V585" s="53"/>
      <c r="W585" s="53"/>
      <c r="X585" s="53"/>
      <c r="Y585" s="53"/>
    </row>
    <row r="586">
      <c r="A586" s="20" t="s">
        <v>2679</v>
      </c>
      <c r="B586" s="21" t="s">
        <v>2301</v>
      </c>
      <c r="C586" s="22" t="s">
        <v>2680</v>
      </c>
      <c r="D586" s="185" t="s">
        <v>1537</v>
      </c>
      <c r="E586" s="21" t="s">
        <v>2353</v>
      </c>
      <c r="F586" s="21" t="s">
        <v>2354</v>
      </c>
      <c r="G586" s="25" t="str">
        <f t="shared" si="1"/>
        <v>-0.356045</v>
      </c>
      <c r="H586" s="25" t="str">
        <f t="shared" si="13"/>
        <v>42.546057</v>
      </c>
      <c r="I586" s="20">
        <v>2.0</v>
      </c>
      <c r="J586" s="20">
        <v>2.0</v>
      </c>
      <c r="K586" s="20">
        <v>0.0</v>
      </c>
      <c r="L586" s="20">
        <v>0.0</v>
      </c>
      <c r="M586" s="20">
        <v>0.0</v>
      </c>
      <c r="N586" s="20">
        <v>0.0</v>
      </c>
      <c r="O586" s="20">
        <v>0.0</v>
      </c>
      <c r="P586" s="21">
        <v>1.0</v>
      </c>
      <c r="Q586" s="20"/>
      <c r="R586" s="20"/>
      <c r="S586" s="20"/>
      <c r="T586" s="53"/>
      <c r="U586" s="53"/>
      <c r="V586" s="53"/>
      <c r="W586" s="53"/>
      <c r="X586" s="53"/>
      <c r="Y586" s="53"/>
    </row>
    <row r="587">
      <c r="A587" s="20" t="s">
        <v>2682</v>
      </c>
      <c r="B587" s="21" t="s">
        <v>2301</v>
      </c>
      <c r="C587" s="22" t="s">
        <v>2683</v>
      </c>
      <c r="D587" s="185" t="s">
        <v>1537</v>
      </c>
      <c r="E587" s="21" t="s">
        <v>2600</v>
      </c>
      <c r="F587" s="21" t="s">
        <v>2599</v>
      </c>
      <c r="G587" s="25" t="str">
        <f t="shared" si="1"/>
        <v>2.046934</v>
      </c>
      <c r="H587" s="25" t="str">
        <f t="shared" ref="H587:H588" si="14">RIGHT(F587,FIND(",", F587))</f>
        <v>45.318162</v>
      </c>
      <c r="I587" s="20">
        <v>3.0</v>
      </c>
      <c r="J587" s="20">
        <v>3.0</v>
      </c>
      <c r="K587" s="20">
        <v>0.0</v>
      </c>
      <c r="L587" s="20">
        <v>0.0</v>
      </c>
      <c r="M587" s="20">
        <v>0.0</v>
      </c>
      <c r="N587" s="20">
        <v>0.0</v>
      </c>
      <c r="O587" s="20">
        <v>0.0</v>
      </c>
      <c r="P587" s="21">
        <v>1.0</v>
      </c>
      <c r="Q587" s="20"/>
      <c r="R587" s="20"/>
      <c r="S587" s="20"/>
      <c r="T587" s="53"/>
      <c r="U587" s="53"/>
      <c r="V587" s="53"/>
      <c r="W587" s="53"/>
      <c r="X587" s="53"/>
      <c r="Y587" s="53"/>
    </row>
    <row r="588">
      <c r="A588" s="20" t="s">
        <v>2685</v>
      </c>
      <c r="B588" s="21" t="s">
        <v>2301</v>
      </c>
      <c r="C588" s="22" t="s">
        <v>2686</v>
      </c>
      <c r="D588" s="185" t="s">
        <v>1537</v>
      </c>
      <c r="E588" s="21" t="s">
        <v>2688</v>
      </c>
      <c r="F588" s="21" t="s">
        <v>2599</v>
      </c>
      <c r="G588" s="25" t="str">
        <f t="shared" si="1"/>
        <v>2.046934</v>
      </c>
      <c r="H588" s="25" t="str">
        <f t="shared" si="14"/>
        <v>45.318162</v>
      </c>
      <c r="I588" s="20">
        <v>2.0</v>
      </c>
      <c r="J588" s="20">
        <v>2.0</v>
      </c>
      <c r="K588" s="20">
        <v>0.0</v>
      </c>
      <c r="L588" s="20">
        <v>0.0</v>
      </c>
      <c r="M588" s="20">
        <v>0.0</v>
      </c>
      <c r="N588" s="20">
        <v>0.0</v>
      </c>
      <c r="O588" s="20">
        <v>1.0</v>
      </c>
      <c r="P588" s="21">
        <v>1.0</v>
      </c>
      <c r="Q588" s="20"/>
      <c r="R588" s="20"/>
      <c r="S588" s="20"/>
      <c r="T588" s="53"/>
      <c r="U588" s="53"/>
      <c r="V588" s="53"/>
      <c r="W588" s="53"/>
      <c r="X588" s="53"/>
      <c r="Y588" s="53"/>
    </row>
    <row r="589">
      <c r="A589" s="20" t="s">
        <v>2689</v>
      </c>
      <c r="B589" s="21" t="s">
        <v>2301</v>
      </c>
      <c r="C589" s="22" t="s">
        <v>2690</v>
      </c>
      <c r="D589" s="185" t="s">
        <v>1537</v>
      </c>
      <c r="E589" s="21" t="s">
        <v>2353</v>
      </c>
      <c r="F589" s="21" t="s">
        <v>2354</v>
      </c>
      <c r="G589" s="25" t="str">
        <f t="shared" si="1"/>
        <v>-0.356045</v>
      </c>
      <c r="H589" s="25" t="str">
        <f t="shared" ref="H589:H590" si="15">RIGHT(F589,FIND(",", F589)-1)</f>
        <v>42.546057</v>
      </c>
      <c r="I589" s="20">
        <v>18.0</v>
      </c>
      <c r="J589" s="20">
        <v>18.0</v>
      </c>
      <c r="K589" s="20">
        <v>0.0</v>
      </c>
      <c r="L589" s="20">
        <v>0.0</v>
      </c>
      <c r="M589" s="20">
        <v>0.0</v>
      </c>
      <c r="N589" s="20">
        <v>0.0</v>
      </c>
      <c r="O589" s="20">
        <v>0.0</v>
      </c>
      <c r="P589" s="21">
        <v>1.0</v>
      </c>
      <c r="Q589" s="20"/>
      <c r="R589" s="20"/>
      <c r="S589" s="20"/>
      <c r="T589" s="53"/>
      <c r="U589" s="53"/>
      <c r="V589" s="53"/>
      <c r="W589" s="53"/>
      <c r="X589" s="53"/>
      <c r="Y589" s="53"/>
    </row>
    <row r="590">
      <c r="A590" s="20" t="s">
        <v>2692</v>
      </c>
      <c r="B590" s="21" t="s">
        <v>2301</v>
      </c>
      <c r="C590" s="22" t="s">
        <v>2693</v>
      </c>
      <c r="D590" s="185" t="s">
        <v>1537</v>
      </c>
      <c r="E590" s="21" t="s">
        <v>2353</v>
      </c>
      <c r="F590" s="21" t="s">
        <v>2354</v>
      </c>
      <c r="G590" s="25" t="str">
        <f t="shared" si="1"/>
        <v>-0.356045</v>
      </c>
      <c r="H590" s="25" t="str">
        <f t="shared" si="15"/>
        <v>42.546057</v>
      </c>
      <c r="I590" s="20">
        <v>9.0</v>
      </c>
      <c r="J590" s="20">
        <v>9.0</v>
      </c>
      <c r="K590" s="20">
        <v>0.0</v>
      </c>
      <c r="L590" s="20">
        <v>0.0</v>
      </c>
      <c r="M590" s="20">
        <v>0.0</v>
      </c>
      <c r="N590" s="20">
        <v>0.0</v>
      </c>
      <c r="O590" s="20">
        <v>1.0</v>
      </c>
      <c r="P590" s="21">
        <v>1.0</v>
      </c>
      <c r="Q590" s="20"/>
      <c r="R590" s="20"/>
      <c r="S590" s="20"/>
      <c r="T590" s="53"/>
      <c r="U590" s="53"/>
      <c r="V590" s="53"/>
      <c r="W590" s="53"/>
      <c r="X590" s="53"/>
      <c r="Y590" s="53"/>
    </row>
    <row r="591">
      <c r="A591" s="20" t="s">
        <v>2695</v>
      </c>
      <c r="B591" s="21" t="s">
        <v>2301</v>
      </c>
      <c r="C591" s="22" t="s">
        <v>2696</v>
      </c>
      <c r="D591" s="185" t="s">
        <v>1537</v>
      </c>
      <c r="E591" s="21" t="s">
        <v>2697</v>
      </c>
      <c r="F591" s="21" t="s">
        <v>38</v>
      </c>
      <c r="G591" s="25" t="str">
        <f t="shared" si="1"/>
        <v>#VALUE!</v>
      </c>
      <c r="H591" s="25" t="str">
        <f>-RIGHT(F591,FIND(",", F591))</f>
        <v>#VALUE!</v>
      </c>
      <c r="I591" s="20">
        <v>1.0</v>
      </c>
      <c r="J591" s="20">
        <v>1.0</v>
      </c>
      <c r="K591" s="20">
        <v>0.0</v>
      </c>
      <c r="L591" s="20">
        <v>0.0</v>
      </c>
      <c r="M591" s="20">
        <v>0.0</v>
      </c>
      <c r="N591" s="20">
        <v>0.0</v>
      </c>
      <c r="O591" s="20">
        <v>0.0</v>
      </c>
      <c r="P591" s="21">
        <v>1.0</v>
      </c>
      <c r="Q591" s="20"/>
      <c r="R591" s="20"/>
      <c r="S591" s="20"/>
      <c r="T591" s="53"/>
      <c r="U591" s="53"/>
      <c r="V591" s="53"/>
      <c r="W591" s="53"/>
      <c r="X591" s="53"/>
      <c r="Y591" s="53"/>
    </row>
    <row r="592">
      <c r="A592" s="20" t="s">
        <v>2699</v>
      </c>
      <c r="B592" s="21" t="s">
        <v>2301</v>
      </c>
      <c r="C592" s="22" t="s">
        <v>2700</v>
      </c>
      <c r="D592" s="185" t="s">
        <v>1537</v>
      </c>
      <c r="E592" s="20" t="s">
        <v>2703</v>
      </c>
      <c r="F592" s="21" t="s">
        <v>2702</v>
      </c>
      <c r="G592" s="25" t="str">
        <f t="shared" si="1"/>
        <v>4.655952</v>
      </c>
      <c r="H592" s="25" t="str">
        <f t="shared" ref="H592:H593" si="16">RIGHT(F592,FIND(",", F592))</f>
        <v>47.856315</v>
      </c>
      <c r="I592" s="20">
        <v>60.0</v>
      </c>
      <c r="J592" s="20">
        <v>60.0</v>
      </c>
      <c r="K592" s="20">
        <v>0.0</v>
      </c>
      <c r="L592" s="20">
        <v>0.0</v>
      </c>
      <c r="M592" s="20">
        <v>0.0</v>
      </c>
      <c r="N592" s="20">
        <v>0.0</v>
      </c>
      <c r="O592" s="20">
        <v>0.0</v>
      </c>
      <c r="P592" s="21">
        <v>1.0</v>
      </c>
      <c r="Q592" s="20"/>
      <c r="R592" s="20"/>
      <c r="S592" s="20"/>
      <c r="T592" s="53"/>
      <c r="U592" s="53"/>
      <c r="V592" s="53"/>
      <c r="W592" s="53"/>
      <c r="X592" s="53"/>
      <c r="Y592" s="53"/>
    </row>
    <row r="593">
      <c r="A593" s="20" t="s">
        <v>2704</v>
      </c>
      <c r="B593" s="21" t="s">
        <v>2301</v>
      </c>
      <c r="C593" s="22" t="s">
        <v>2705</v>
      </c>
      <c r="D593" s="185" t="s">
        <v>1537</v>
      </c>
      <c r="E593" s="21" t="s">
        <v>2707</v>
      </c>
      <c r="F593" s="21" t="s">
        <v>2465</v>
      </c>
      <c r="G593" s="25" t="str">
        <f t="shared" si="1"/>
        <v>0.224021</v>
      </c>
      <c r="H593" s="25" t="str">
        <f t="shared" si="16"/>
        <v>41.601181</v>
      </c>
      <c r="I593" s="20">
        <v>4.0</v>
      </c>
      <c r="J593" s="20">
        <v>4.0</v>
      </c>
      <c r="K593" s="20">
        <v>0.0</v>
      </c>
      <c r="L593" s="20">
        <v>0.0</v>
      </c>
      <c r="M593" s="20">
        <v>0.0</v>
      </c>
      <c r="N593" s="20">
        <v>0.0</v>
      </c>
      <c r="O593" s="20">
        <v>0.0</v>
      </c>
      <c r="P593" s="21">
        <v>1.0</v>
      </c>
      <c r="Q593" s="20"/>
      <c r="R593" s="20"/>
      <c r="S593" s="20"/>
      <c r="T593" s="53"/>
      <c r="U593" s="53"/>
      <c r="V593" s="53"/>
      <c r="W593" s="53"/>
      <c r="X593" s="53"/>
      <c r="Y593" s="53"/>
    </row>
    <row r="594">
      <c r="A594" s="20" t="s">
        <v>2708</v>
      </c>
      <c r="B594" s="21" t="s">
        <v>2301</v>
      </c>
      <c r="C594" s="22" t="s">
        <v>2709</v>
      </c>
      <c r="D594" s="11" t="s">
        <v>1537</v>
      </c>
      <c r="E594" s="21" t="s">
        <v>2697</v>
      </c>
      <c r="F594" s="21" t="s">
        <v>38</v>
      </c>
      <c r="G594" s="25" t="str">
        <f t="shared" si="1"/>
        <v>#VALUE!</v>
      </c>
      <c r="H594" s="25" t="str">
        <f>-RIGHT(F594,FIND(",", F594))</f>
        <v>#VALUE!</v>
      </c>
      <c r="I594" s="20">
        <v>2.0</v>
      </c>
      <c r="J594" s="20">
        <v>2.0</v>
      </c>
      <c r="K594" s="20">
        <v>0.0</v>
      </c>
      <c r="L594" s="20">
        <v>0.0</v>
      </c>
      <c r="M594" s="20">
        <v>0.0</v>
      </c>
      <c r="N594" s="20">
        <v>0.0</v>
      </c>
      <c r="O594" s="20">
        <v>0.0</v>
      </c>
      <c r="P594" s="21">
        <v>1.0</v>
      </c>
      <c r="Q594" s="20"/>
      <c r="R594" s="20"/>
      <c r="S594" s="20"/>
      <c r="T594" s="53"/>
      <c r="U594" s="53"/>
      <c r="V594" s="53"/>
      <c r="W594" s="53"/>
      <c r="X594" s="53"/>
      <c r="Y594" s="53"/>
    </row>
    <row r="595">
      <c r="A595" s="20"/>
      <c r="B595" s="20"/>
      <c r="C595" s="22"/>
      <c r="D595" s="44"/>
      <c r="E595" s="23"/>
      <c r="F595" s="23"/>
      <c r="G595" s="23"/>
      <c r="H595" s="23"/>
      <c r="I595" s="20"/>
      <c r="J595" s="20"/>
      <c r="K595" s="20"/>
      <c r="L595" s="20"/>
      <c r="M595" s="20"/>
      <c r="N595" s="20"/>
      <c r="O595" s="20"/>
      <c r="P595" s="20"/>
      <c r="Q595" s="20"/>
      <c r="R595" s="20"/>
      <c r="S595" s="20"/>
      <c r="T595" s="20"/>
      <c r="U595" s="20"/>
      <c r="V595" s="20"/>
      <c r="W595" s="20"/>
      <c r="X595" s="20"/>
      <c r="Y595" s="20"/>
      <c r="Z595" s="20"/>
      <c r="AA595" s="20"/>
      <c r="AB595" s="20"/>
    </row>
    <row r="596">
      <c r="A596" s="20"/>
      <c r="B596" s="20"/>
      <c r="C596" s="22"/>
      <c r="D596" s="44"/>
      <c r="E596" s="23"/>
      <c r="F596" s="23"/>
      <c r="G596" s="23"/>
      <c r="H596" s="23"/>
      <c r="I596" s="20"/>
      <c r="J596" s="20"/>
      <c r="K596" s="20"/>
      <c r="L596" s="20"/>
      <c r="M596" s="20"/>
      <c r="N596" s="20"/>
      <c r="O596" s="20"/>
      <c r="P596" s="20"/>
      <c r="Q596" s="20"/>
      <c r="R596" s="20"/>
      <c r="S596" s="20"/>
      <c r="T596" s="20"/>
      <c r="U596" s="20"/>
      <c r="V596" s="20"/>
      <c r="W596" s="20"/>
      <c r="X596" s="20"/>
      <c r="Y596" s="20"/>
      <c r="Z596" s="20"/>
      <c r="AA596" s="20"/>
      <c r="AB596" s="20"/>
    </row>
    <row r="597">
      <c r="A597" s="20"/>
      <c r="B597" s="20"/>
      <c r="C597" s="22"/>
      <c r="D597" s="44"/>
      <c r="E597" s="23"/>
      <c r="F597" s="23"/>
      <c r="G597" s="23"/>
      <c r="H597" s="23"/>
      <c r="I597" s="20"/>
      <c r="J597" s="20"/>
      <c r="K597" s="20"/>
      <c r="L597" s="20"/>
      <c r="M597" s="20"/>
      <c r="N597" s="20"/>
      <c r="O597" s="20"/>
      <c r="P597" s="20"/>
      <c r="Q597" s="20"/>
      <c r="R597" s="20"/>
      <c r="S597" s="20"/>
      <c r="T597" s="20"/>
      <c r="U597" s="20"/>
      <c r="V597" s="20"/>
      <c r="W597" s="20"/>
      <c r="X597" s="20"/>
      <c r="Y597" s="20"/>
      <c r="Z597" s="20"/>
      <c r="AA597" s="20"/>
      <c r="AB597" s="20"/>
    </row>
    <row r="598">
      <c r="A598" s="20"/>
      <c r="B598" s="20"/>
      <c r="C598" s="22"/>
      <c r="D598" s="44"/>
      <c r="E598" s="23"/>
      <c r="F598" s="23"/>
      <c r="G598" s="23"/>
      <c r="H598" s="23"/>
      <c r="I598" s="20"/>
      <c r="J598" s="20"/>
      <c r="K598" s="20"/>
      <c r="L598" s="20"/>
      <c r="M598" s="20"/>
      <c r="N598" s="20"/>
      <c r="O598" s="20"/>
      <c r="P598" s="20"/>
      <c r="Q598" s="20"/>
      <c r="R598" s="20"/>
      <c r="S598" s="20"/>
      <c r="T598" s="20"/>
      <c r="U598" s="20"/>
      <c r="V598" s="20"/>
      <c r="W598" s="20"/>
      <c r="X598" s="20"/>
      <c r="Y598" s="20"/>
      <c r="Z598" s="20"/>
      <c r="AA598" s="20"/>
      <c r="AB598" s="20"/>
    </row>
    <row r="599">
      <c r="A599" s="20"/>
      <c r="B599" s="20"/>
      <c r="C599" s="22"/>
      <c r="D599" s="44"/>
      <c r="E599" s="23"/>
      <c r="F599" s="23"/>
      <c r="G599" s="23"/>
      <c r="H599" s="23"/>
      <c r="I599" s="20"/>
      <c r="J599" s="20"/>
      <c r="K599" s="20"/>
      <c r="L599" s="20"/>
      <c r="M599" s="20"/>
      <c r="N599" s="20"/>
      <c r="O599" s="20"/>
      <c r="P599" s="20"/>
      <c r="Q599" s="20"/>
      <c r="R599" s="20"/>
      <c r="S599" s="20"/>
      <c r="T599" s="20"/>
      <c r="U599" s="20"/>
      <c r="V599" s="20"/>
      <c r="W599" s="20"/>
      <c r="X599" s="20"/>
      <c r="Y599" s="20"/>
      <c r="Z599" s="20"/>
      <c r="AA599" s="20"/>
      <c r="AB599" s="20"/>
    </row>
    <row r="600">
      <c r="A600" s="20"/>
      <c r="B600" s="20"/>
      <c r="C600" s="22"/>
      <c r="D600" s="44"/>
      <c r="E600" s="23"/>
      <c r="F600" s="23"/>
      <c r="G600" s="23"/>
      <c r="H600" s="23"/>
      <c r="I600" s="20"/>
      <c r="J600" s="20"/>
      <c r="K600" s="20"/>
      <c r="L600" s="20"/>
      <c r="M600" s="20"/>
      <c r="N600" s="20"/>
      <c r="O600" s="20"/>
      <c r="P600" s="20"/>
      <c r="Q600" s="20"/>
      <c r="R600" s="20"/>
      <c r="S600" s="20"/>
      <c r="T600" s="20"/>
      <c r="U600" s="20"/>
      <c r="V600" s="20"/>
      <c r="W600" s="20"/>
      <c r="X600" s="20"/>
      <c r="Y600" s="20"/>
      <c r="Z600" s="20"/>
      <c r="AA600" s="20"/>
      <c r="AB600" s="20"/>
    </row>
    <row r="601">
      <c r="A601" s="20"/>
      <c r="B601" s="20"/>
      <c r="C601" s="22"/>
      <c r="D601" s="44"/>
      <c r="E601" s="23"/>
      <c r="F601" s="23"/>
      <c r="G601" s="23"/>
      <c r="H601" s="23"/>
      <c r="I601" s="20"/>
      <c r="J601" s="20"/>
      <c r="K601" s="20"/>
      <c r="L601" s="20"/>
      <c r="M601" s="20"/>
      <c r="N601" s="20"/>
      <c r="O601" s="20"/>
      <c r="P601" s="20"/>
      <c r="Q601" s="20"/>
      <c r="R601" s="20"/>
      <c r="S601" s="20"/>
      <c r="T601" s="20"/>
      <c r="U601" s="20"/>
      <c r="V601" s="20"/>
      <c r="W601" s="20"/>
      <c r="X601" s="20"/>
      <c r="Y601" s="20"/>
      <c r="Z601" s="20"/>
      <c r="AA601" s="20"/>
      <c r="AB601" s="20"/>
    </row>
    <row r="602">
      <c r="A602" s="20"/>
      <c r="B602" s="20"/>
      <c r="C602" s="22"/>
      <c r="D602" s="44"/>
      <c r="E602" s="23"/>
      <c r="F602" s="23"/>
      <c r="G602" s="23"/>
      <c r="H602" s="23"/>
      <c r="I602" s="20"/>
      <c r="J602" s="20"/>
      <c r="K602" s="20"/>
      <c r="L602" s="20"/>
      <c r="M602" s="20"/>
      <c r="N602" s="20"/>
      <c r="O602" s="20"/>
      <c r="P602" s="20"/>
      <c r="Q602" s="20"/>
      <c r="R602" s="20"/>
      <c r="S602" s="20"/>
      <c r="T602" s="20"/>
      <c r="U602" s="20"/>
      <c r="V602" s="20"/>
      <c r="W602" s="20"/>
      <c r="X602" s="20"/>
      <c r="Y602" s="20"/>
      <c r="Z602" s="20"/>
      <c r="AA602" s="20"/>
      <c r="AB602" s="20"/>
    </row>
    <row r="603">
      <c r="A603" s="20"/>
      <c r="B603" s="20"/>
      <c r="C603" s="22"/>
      <c r="D603" s="44"/>
      <c r="E603" s="23"/>
      <c r="F603" s="23"/>
      <c r="G603" s="23"/>
      <c r="H603" s="23"/>
      <c r="I603" s="20"/>
      <c r="J603" s="20"/>
      <c r="K603" s="20"/>
      <c r="L603" s="20"/>
      <c r="M603" s="20"/>
      <c r="N603" s="20"/>
      <c r="O603" s="20"/>
      <c r="P603" s="20"/>
      <c r="Q603" s="20"/>
      <c r="R603" s="20"/>
      <c r="S603" s="20"/>
      <c r="T603" s="20"/>
      <c r="U603" s="20"/>
      <c r="V603" s="20"/>
      <c r="W603" s="20"/>
      <c r="X603" s="20"/>
      <c r="Y603" s="20"/>
      <c r="Z603" s="20"/>
      <c r="AA603" s="20"/>
      <c r="AB603" s="20"/>
    </row>
    <row r="604">
      <c r="A604" s="20"/>
      <c r="B604" s="20"/>
      <c r="C604" s="22"/>
      <c r="D604" s="44"/>
      <c r="E604" s="23"/>
      <c r="F604" s="23"/>
      <c r="G604" s="23"/>
      <c r="H604" s="23"/>
      <c r="I604" s="20"/>
      <c r="J604" s="20"/>
      <c r="K604" s="20"/>
      <c r="L604" s="20"/>
      <c r="M604" s="20"/>
      <c r="N604" s="20"/>
      <c r="O604" s="20"/>
      <c r="P604" s="20"/>
      <c r="Q604" s="20"/>
      <c r="R604" s="20"/>
      <c r="S604" s="20"/>
      <c r="T604" s="20"/>
      <c r="U604" s="20"/>
      <c r="V604" s="20"/>
      <c r="W604" s="20"/>
      <c r="X604" s="20"/>
      <c r="Y604" s="20"/>
      <c r="Z604" s="20"/>
      <c r="AA604" s="20"/>
      <c r="AB604" s="20"/>
    </row>
    <row r="605">
      <c r="A605" s="20"/>
      <c r="B605" s="20"/>
      <c r="C605" s="22"/>
      <c r="D605" s="44"/>
      <c r="E605" s="23"/>
      <c r="F605" s="23"/>
      <c r="G605" s="23"/>
      <c r="H605" s="23"/>
      <c r="I605" s="20"/>
      <c r="J605" s="20"/>
      <c r="K605" s="20"/>
      <c r="L605" s="20"/>
      <c r="M605" s="20"/>
      <c r="N605" s="20"/>
      <c r="O605" s="20"/>
      <c r="P605" s="20"/>
      <c r="Q605" s="20"/>
      <c r="R605" s="20"/>
      <c r="S605" s="20"/>
      <c r="T605" s="20"/>
      <c r="U605" s="20"/>
      <c r="V605" s="20"/>
      <c r="W605" s="20"/>
      <c r="X605" s="20"/>
      <c r="Y605" s="20"/>
      <c r="Z605" s="20"/>
      <c r="AA605" s="20"/>
      <c r="AB605" s="20"/>
    </row>
    <row r="606">
      <c r="A606" s="20"/>
      <c r="B606" s="20"/>
      <c r="C606" s="22"/>
      <c r="D606" s="44"/>
      <c r="E606" s="23"/>
      <c r="F606" s="23"/>
      <c r="G606" s="23"/>
      <c r="H606" s="23"/>
      <c r="I606" s="20"/>
      <c r="J606" s="20"/>
      <c r="K606" s="20"/>
      <c r="L606" s="20"/>
      <c r="M606" s="20"/>
      <c r="N606" s="20"/>
      <c r="O606" s="20"/>
      <c r="P606" s="20"/>
      <c r="Q606" s="20"/>
      <c r="R606" s="20"/>
      <c r="S606" s="20"/>
      <c r="T606" s="20"/>
      <c r="U606" s="20"/>
      <c r="V606" s="20"/>
      <c r="W606" s="20"/>
      <c r="X606" s="20"/>
      <c r="Y606" s="20"/>
      <c r="Z606" s="20"/>
      <c r="AA606" s="20"/>
      <c r="AB606" s="20"/>
    </row>
    <row r="607">
      <c r="A607" s="20"/>
      <c r="B607" s="20"/>
      <c r="C607" s="22"/>
      <c r="D607" s="44"/>
      <c r="E607" s="23"/>
      <c r="F607" s="23"/>
      <c r="G607" s="23"/>
      <c r="H607" s="23"/>
      <c r="I607" s="20"/>
      <c r="J607" s="20"/>
      <c r="K607" s="20"/>
      <c r="L607" s="20"/>
      <c r="M607" s="20"/>
      <c r="N607" s="20"/>
      <c r="O607" s="20"/>
      <c r="P607" s="20"/>
      <c r="Q607" s="20"/>
      <c r="R607" s="20"/>
      <c r="S607" s="20"/>
      <c r="T607" s="20"/>
      <c r="U607" s="20"/>
      <c r="V607" s="20"/>
      <c r="W607" s="20"/>
      <c r="X607" s="20"/>
      <c r="Y607" s="20"/>
      <c r="Z607" s="20"/>
      <c r="AA607" s="20"/>
      <c r="AB607" s="20"/>
    </row>
    <row r="608">
      <c r="A608" s="20"/>
      <c r="B608" s="20"/>
      <c r="C608" s="22"/>
      <c r="D608" s="44"/>
      <c r="E608" s="23"/>
      <c r="F608" s="23"/>
      <c r="G608" s="23"/>
      <c r="H608" s="23"/>
      <c r="I608" s="20"/>
      <c r="J608" s="20"/>
      <c r="K608" s="20"/>
      <c r="L608" s="20"/>
      <c r="M608" s="20"/>
      <c r="N608" s="20"/>
      <c r="O608" s="20"/>
      <c r="P608" s="20"/>
      <c r="Q608" s="20"/>
      <c r="R608" s="20"/>
      <c r="S608" s="20"/>
      <c r="T608" s="20"/>
      <c r="U608" s="20"/>
      <c r="V608" s="20"/>
      <c r="W608" s="20"/>
      <c r="X608" s="20"/>
      <c r="Y608" s="20"/>
      <c r="Z608" s="20"/>
      <c r="AA608" s="20"/>
      <c r="AB608" s="20"/>
    </row>
    <row r="609">
      <c r="A609" s="20"/>
      <c r="B609" s="20"/>
      <c r="C609" s="22"/>
      <c r="D609" s="44"/>
      <c r="E609" s="23"/>
      <c r="F609" s="23"/>
      <c r="G609" s="23"/>
      <c r="H609" s="23"/>
      <c r="I609" s="20"/>
      <c r="J609" s="20"/>
      <c r="K609" s="20"/>
      <c r="L609" s="20"/>
      <c r="M609" s="20"/>
      <c r="N609" s="20"/>
      <c r="O609" s="20"/>
      <c r="P609" s="20"/>
      <c r="Q609" s="20"/>
      <c r="R609" s="20"/>
      <c r="S609" s="20"/>
      <c r="T609" s="20"/>
      <c r="U609" s="20"/>
      <c r="V609" s="20"/>
      <c r="W609" s="20"/>
      <c r="X609" s="20"/>
      <c r="Y609" s="20"/>
      <c r="Z609" s="20"/>
      <c r="AA609" s="20"/>
      <c r="AB609" s="20"/>
    </row>
    <row r="610">
      <c r="A610" s="20"/>
      <c r="B610" s="20"/>
      <c r="C610" s="22"/>
      <c r="D610" s="44"/>
      <c r="E610" s="23"/>
      <c r="F610" s="23"/>
      <c r="G610" s="23"/>
      <c r="H610" s="23"/>
      <c r="I610" s="20"/>
      <c r="J610" s="20"/>
      <c r="K610" s="20"/>
      <c r="L610" s="20"/>
      <c r="M610" s="20"/>
      <c r="N610" s="20"/>
      <c r="O610" s="20"/>
      <c r="P610" s="20"/>
      <c r="Q610" s="20"/>
      <c r="R610" s="20"/>
      <c r="S610" s="20"/>
      <c r="T610" s="20"/>
      <c r="U610" s="20"/>
      <c r="V610" s="20"/>
      <c r="W610" s="20"/>
      <c r="X610" s="20"/>
      <c r="Y610" s="20"/>
      <c r="Z610" s="20"/>
      <c r="AA610" s="20"/>
      <c r="AB610" s="20"/>
    </row>
    <row r="611">
      <c r="A611" s="20"/>
      <c r="B611" s="20"/>
      <c r="C611" s="22"/>
      <c r="D611" s="44"/>
      <c r="E611" s="23"/>
      <c r="F611" s="23"/>
      <c r="G611" s="23"/>
      <c r="H611" s="23"/>
      <c r="I611" s="20"/>
      <c r="J611" s="20"/>
      <c r="K611" s="20"/>
      <c r="L611" s="20"/>
      <c r="M611" s="20"/>
      <c r="N611" s="20"/>
      <c r="O611" s="20"/>
      <c r="P611" s="20"/>
      <c r="Q611" s="20"/>
      <c r="R611" s="20"/>
      <c r="S611" s="20"/>
      <c r="T611" s="20"/>
      <c r="U611" s="20"/>
      <c r="V611" s="20"/>
      <c r="W611" s="20"/>
      <c r="X611" s="20"/>
      <c r="Y611" s="20"/>
      <c r="Z611" s="20"/>
      <c r="AA611" s="20"/>
      <c r="AB611" s="20"/>
    </row>
    <row r="612">
      <c r="A612" s="20"/>
      <c r="B612" s="20"/>
      <c r="C612" s="22"/>
      <c r="D612" s="44"/>
      <c r="E612" s="23"/>
      <c r="F612" s="23"/>
      <c r="G612" s="23"/>
      <c r="H612" s="23"/>
      <c r="I612" s="20"/>
      <c r="J612" s="20"/>
      <c r="K612" s="20"/>
      <c r="L612" s="20"/>
      <c r="M612" s="20"/>
      <c r="N612" s="20"/>
      <c r="O612" s="20"/>
      <c r="P612" s="20"/>
      <c r="Q612" s="20"/>
      <c r="R612" s="20"/>
      <c r="S612" s="20"/>
      <c r="T612" s="20"/>
      <c r="U612" s="20"/>
      <c r="V612" s="20"/>
      <c r="W612" s="20"/>
      <c r="X612" s="20"/>
      <c r="Y612" s="20"/>
      <c r="Z612" s="20"/>
      <c r="AA612" s="20"/>
      <c r="AB612" s="20"/>
    </row>
    <row r="613">
      <c r="A613" s="20"/>
      <c r="B613" s="20"/>
      <c r="C613" s="22"/>
      <c r="D613" s="44"/>
      <c r="E613" s="23"/>
      <c r="F613" s="23"/>
      <c r="G613" s="23"/>
      <c r="H613" s="23"/>
      <c r="I613" s="20"/>
      <c r="J613" s="20"/>
      <c r="K613" s="20"/>
      <c r="L613" s="20"/>
      <c r="M613" s="20"/>
      <c r="N613" s="20"/>
      <c r="O613" s="20"/>
      <c r="P613" s="20"/>
      <c r="Q613" s="20"/>
      <c r="R613" s="20"/>
      <c r="S613" s="20"/>
      <c r="T613" s="20"/>
      <c r="U613" s="20"/>
      <c r="V613" s="20"/>
      <c r="W613" s="20"/>
      <c r="X613" s="20"/>
      <c r="Y613" s="20"/>
      <c r="Z613" s="20"/>
      <c r="AA613" s="20"/>
      <c r="AB613" s="20"/>
    </row>
    <row r="614">
      <c r="A614" s="20"/>
      <c r="B614" s="20"/>
      <c r="C614" s="22"/>
      <c r="D614" s="44"/>
      <c r="E614" s="23"/>
      <c r="F614" s="23"/>
      <c r="G614" s="23"/>
      <c r="H614" s="23"/>
      <c r="I614" s="20"/>
      <c r="J614" s="20"/>
      <c r="K614" s="20"/>
      <c r="L614" s="20"/>
      <c r="M614" s="20"/>
      <c r="N614" s="20"/>
      <c r="O614" s="20"/>
      <c r="P614" s="20"/>
      <c r="Q614" s="20"/>
      <c r="R614" s="20"/>
      <c r="S614" s="20"/>
      <c r="T614" s="20"/>
      <c r="U614" s="20"/>
      <c r="V614" s="20"/>
      <c r="W614" s="20"/>
      <c r="X614" s="20"/>
      <c r="Y614" s="20"/>
      <c r="Z614" s="20"/>
      <c r="AA614" s="20"/>
      <c r="AB614" s="20"/>
    </row>
    <row r="615">
      <c r="A615" s="20"/>
      <c r="B615" s="20"/>
      <c r="C615" s="22"/>
      <c r="D615" s="44"/>
      <c r="E615" s="23"/>
      <c r="F615" s="23"/>
      <c r="G615" s="23"/>
      <c r="H615" s="23"/>
      <c r="I615" s="20"/>
      <c r="J615" s="20"/>
      <c r="K615" s="20"/>
      <c r="L615" s="20"/>
      <c r="M615" s="20"/>
      <c r="N615" s="20"/>
      <c r="O615" s="20"/>
      <c r="P615" s="20"/>
      <c r="Q615" s="20"/>
      <c r="R615" s="20"/>
      <c r="S615" s="20"/>
      <c r="T615" s="20"/>
      <c r="U615" s="20"/>
      <c r="V615" s="20"/>
      <c r="W615" s="20"/>
      <c r="X615" s="20"/>
      <c r="Y615" s="20"/>
      <c r="Z615" s="20"/>
      <c r="AA615" s="20"/>
      <c r="AB615" s="20"/>
    </row>
    <row r="616">
      <c r="A616" s="20"/>
      <c r="B616" s="20"/>
      <c r="C616" s="22"/>
      <c r="D616" s="44"/>
      <c r="E616" s="23"/>
      <c r="F616" s="23"/>
      <c r="G616" s="23"/>
      <c r="H616" s="23"/>
      <c r="I616" s="20"/>
      <c r="J616" s="20"/>
      <c r="K616" s="20"/>
      <c r="L616" s="20"/>
      <c r="M616" s="20"/>
      <c r="N616" s="20"/>
      <c r="O616" s="20"/>
      <c r="P616" s="20"/>
      <c r="Q616" s="20"/>
      <c r="R616" s="20"/>
      <c r="S616" s="20"/>
      <c r="T616" s="20"/>
      <c r="U616" s="20"/>
      <c r="V616" s="20"/>
      <c r="W616" s="20"/>
      <c r="X616" s="20"/>
      <c r="Y616" s="20"/>
      <c r="Z616" s="20"/>
      <c r="AA616" s="20"/>
      <c r="AB616" s="20"/>
    </row>
    <row r="617">
      <c r="A617" s="20"/>
      <c r="B617" s="20"/>
      <c r="C617" s="22"/>
      <c r="D617" s="44"/>
      <c r="E617" s="23"/>
      <c r="F617" s="23"/>
      <c r="G617" s="23"/>
      <c r="H617" s="23"/>
      <c r="I617" s="20"/>
      <c r="J617" s="20"/>
      <c r="K617" s="20"/>
      <c r="L617" s="20"/>
      <c r="M617" s="20"/>
      <c r="N617" s="20"/>
      <c r="O617" s="20"/>
      <c r="P617" s="20"/>
      <c r="Q617" s="20"/>
      <c r="R617" s="20"/>
      <c r="S617" s="20"/>
      <c r="T617" s="20"/>
      <c r="U617" s="20"/>
      <c r="V617" s="20"/>
      <c r="W617" s="20"/>
      <c r="X617" s="20"/>
      <c r="Y617" s="20"/>
      <c r="Z617" s="20"/>
      <c r="AA617" s="20"/>
      <c r="AB617" s="20"/>
    </row>
    <row r="618">
      <c r="A618" s="20"/>
      <c r="B618" s="20"/>
      <c r="C618" s="22"/>
      <c r="D618" s="44"/>
      <c r="E618" s="23"/>
      <c r="F618" s="23"/>
      <c r="G618" s="23"/>
      <c r="H618" s="23"/>
      <c r="I618" s="20"/>
      <c r="J618" s="20"/>
      <c r="K618" s="20"/>
      <c r="L618" s="20"/>
      <c r="M618" s="20"/>
      <c r="N618" s="20"/>
      <c r="O618" s="20"/>
      <c r="P618" s="20"/>
      <c r="Q618" s="20"/>
      <c r="R618" s="20"/>
      <c r="S618" s="20"/>
      <c r="T618" s="20"/>
      <c r="U618" s="20"/>
      <c r="V618" s="20"/>
      <c r="W618" s="20"/>
      <c r="X618" s="20"/>
      <c r="Y618" s="20"/>
      <c r="Z618" s="20"/>
      <c r="AA618" s="20"/>
      <c r="AB618" s="20"/>
    </row>
    <row r="619">
      <c r="A619" s="20"/>
      <c r="B619" s="20"/>
      <c r="C619" s="22"/>
      <c r="D619" s="44"/>
      <c r="E619" s="23"/>
      <c r="F619" s="23"/>
      <c r="G619" s="23"/>
      <c r="H619" s="23"/>
      <c r="I619" s="20"/>
      <c r="J619" s="20"/>
      <c r="K619" s="20"/>
      <c r="L619" s="20"/>
      <c r="M619" s="20"/>
      <c r="N619" s="20"/>
      <c r="O619" s="20"/>
      <c r="P619" s="20"/>
      <c r="Q619" s="20"/>
      <c r="R619" s="20"/>
      <c r="S619" s="20"/>
      <c r="T619" s="20"/>
      <c r="U619" s="20"/>
      <c r="V619" s="20"/>
      <c r="W619" s="20"/>
      <c r="X619" s="20"/>
      <c r="Y619" s="20"/>
      <c r="Z619" s="20"/>
      <c r="AA619" s="20"/>
      <c r="AB619" s="20"/>
    </row>
    <row r="620">
      <c r="A620" s="20"/>
      <c r="B620" s="20"/>
      <c r="C620" s="22"/>
      <c r="D620" s="44"/>
      <c r="E620" s="23"/>
      <c r="F620" s="23"/>
      <c r="G620" s="23"/>
      <c r="H620" s="23"/>
      <c r="I620" s="20"/>
      <c r="J620" s="20"/>
      <c r="K620" s="20"/>
      <c r="L620" s="20"/>
      <c r="M620" s="20"/>
      <c r="N620" s="20"/>
      <c r="O620" s="20"/>
      <c r="P620" s="20"/>
      <c r="Q620" s="20"/>
      <c r="R620" s="20"/>
      <c r="S620" s="20"/>
      <c r="T620" s="20"/>
      <c r="U620" s="20"/>
      <c r="V620" s="20"/>
      <c r="W620" s="20"/>
      <c r="X620" s="20"/>
      <c r="Y620" s="20"/>
      <c r="Z620" s="20"/>
      <c r="AA620" s="20"/>
      <c r="AB620" s="20"/>
    </row>
    <row r="621">
      <c r="A621" s="20"/>
      <c r="B621" s="20"/>
      <c r="C621" s="22"/>
      <c r="D621" s="44"/>
      <c r="E621" s="23"/>
      <c r="F621" s="23"/>
      <c r="G621" s="23"/>
      <c r="H621" s="23"/>
      <c r="I621" s="20"/>
      <c r="J621" s="20"/>
      <c r="K621" s="20"/>
      <c r="L621" s="20"/>
      <c r="M621" s="20"/>
      <c r="N621" s="20"/>
      <c r="O621" s="20"/>
      <c r="P621" s="20"/>
      <c r="Q621" s="20"/>
      <c r="R621" s="20"/>
      <c r="S621" s="20"/>
      <c r="T621" s="20"/>
      <c r="U621" s="20"/>
      <c r="V621" s="20"/>
      <c r="W621" s="20"/>
      <c r="X621" s="20"/>
      <c r="Y621" s="20"/>
      <c r="Z621" s="20"/>
      <c r="AA621" s="20"/>
      <c r="AB621" s="20"/>
    </row>
    <row r="622">
      <c r="A622" s="20"/>
      <c r="B622" s="20"/>
      <c r="C622" s="22"/>
      <c r="D622" s="44"/>
      <c r="E622" s="23"/>
      <c r="F622" s="23"/>
      <c r="G622" s="23"/>
      <c r="H622" s="23"/>
      <c r="I622" s="20"/>
      <c r="J622" s="20"/>
      <c r="K622" s="20"/>
      <c r="L622" s="20"/>
      <c r="M622" s="20"/>
      <c r="N622" s="20"/>
      <c r="O622" s="20"/>
      <c r="P622" s="20"/>
      <c r="Q622" s="20"/>
      <c r="R622" s="20"/>
      <c r="S622" s="20"/>
      <c r="T622" s="20"/>
      <c r="U622" s="20"/>
      <c r="V622" s="20"/>
      <c r="W622" s="20"/>
      <c r="X622" s="20"/>
      <c r="Y622" s="20"/>
      <c r="Z622" s="20"/>
      <c r="AA622" s="20"/>
      <c r="AB622" s="20"/>
    </row>
    <row r="623">
      <c r="A623" s="20"/>
      <c r="B623" s="20"/>
      <c r="C623" s="22"/>
      <c r="D623" s="44"/>
      <c r="E623" s="23"/>
      <c r="F623" s="23"/>
      <c r="G623" s="23"/>
      <c r="H623" s="23"/>
      <c r="I623" s="20"/>
      <c r="J623" s="20"/>
      <c r="K623" s="20"/>
      <c r="L623" s="20"/>
      <c r="M623" s="20"/>
      <c r="N623" s="20"/>
      <c r="O623" s="20"/>
      <c r="P623" s="20"/>
      <c r="Q623" s="20"/>
      <c r="R623" s="20"/>
      <c r="S623" s="20"/>
      <c r="T623" s="20"/>
      <c r="U623" s="20"/>
      <c r="V623" s="20"/>
      <c r="W623" s="20"/>
      <c r="X623" s="20"/>
      <c r="Y623" s="20"/>
      <c r="Z623" s="20"/>
      <c r="AA623" s="20"/>
      <c r="AB623" s="20"/>
    </row>
    <row r="624">
      <c r="A624" s="20"/>
      <c r="B624" s="20"/>
      <c r="C624" s="22"/>
      <c r="D624" s="44"/>
      <c r="E624" s="23"/>
      <c r="F624" s="23"/>
      <c r="G624" s="23"/>
      <c r="H624" s="23"/>
      <c r="I624" s="20"/>
      <c r="J624" s="20"/>
      <c r="K624" s="20"/>
      <c r="L624" s="20"/>
      <c r="M624" s="20"/>
      <c r="N624" s="20"/>
      <c r="O624" s="20"/>
      <c r="P624" s="20"/>
      <c r="Q624" s="20"/>
      <c r="R624" s="20"/>
      <c r="S624" s="20"/>
      <c r="T624" s="20"/>
      <c r="U624" s="20"/>
      <c r="V624" s="20"/>
      <c r="W624" s="20"/>
      <c r="X624" s="20"/>
      <c r="Y624" s="20"/>
      <c r="Z624" s="20"/>
      <c r="AA624" s="20"/>
      <c r="AB624" s="20"/>
    </row>
    <row r="625">
      <c r="A625" s="20"/>
      <c r="B625" s="20"/>
      <c r="C625" s="22"/>
      <c r="D625" s="44"/>
      <c r="E625" s="23"/>
      <c r="F625" s="23"/>
      <c r="G625" s="23"/>
      <c r="H625" s="23"/>
      <c r="I625" s="20"/>
      <c r="J625" s="20"/>
      <c r="K625" s="20"/>
      <c r="L625" s="20"/>
      <c r="M625" s="20"/>
      <c r="N625" s="20"/>
      <c r="O625" s="20"/>
      <c r="P625" s="20"/>
      <c r="Q625" s="20"/>
      <c r="R625" s="20"/>
      <c r="S625" s="20"/>
      <c r="T625" s="20"/>
      <c r="U625" s="20"/>
      <c r="V625" s="20"/>
      <c r="W625" s="20"/>
      <c r="X625" s="20"/>
      <c r="Y625" s="20"/>
      <c r="Z625" s="20"/>
      <c r="AA625" s="20"/>
      <c r="AB625" s="20"/>
    </row>
    <row r="626">
      <c r="A626" s="20"/>
      <c r="B626" s="20"/>
      <c r="C626" s="22"/>
      <c r="D626" s="44"/>
      <c r="E626" s="23"/>
      <c r="F626" s="23"/>
      <c r="G626" s="23"/>
      <c r="H626" s="23"/>
      <c r="I626" s="20"/>
      <c r="J626" s="20"/>
      <c r="K626" s="20"/>
      <c r="L626" s="20"/>
      <c r="M626" s="20"/>
      <c r="N626" s="20"/>
      <c r="O626" s="20"/>
      <c r="P626" s="20"/>
      <c r="Q626" s="20"/>
      <c r="R626" s="20"/>
      <c r="S626" s="20"/>
      <c r="T626" s="20"/>
      <c r="U626" s="20"/>
      <c r="V626" s="20"/>
      <c r="W626" s="20"/>
      <c r="X626" s="20"/>
      <c r="Y626" s="20"/>
      <c r="Z626" s="20"/>
      <c r="AA626" s="20"/>
      <c r="AB626" s="20"/>
    </row>
    <row r="627">
      <c r="A627" s="20"/>
      <c r="B627" s="20"/>
      <c r="C627" s="22"/>
      <c r="D627" s="44"/>
      <c r="E627" s="23"/>
      <c r="F627" s="23"/>
      <c r="G627" s="23"/>
      <c r="H627" s="23"/>
      <c r="I627" s="20"/>
      <c r="J627" s="20"/>
      <c r="K627" s="20"/>
      <c r="L627" s="20"/>
      <c r="M627" s="20"/>
      <c r="N627" s="20"/>
      <c r="O627" s="20"/>
      <c r="P627" s="20"/>
      <c r="Q627" s="20"/>
      <c r="R627" s="20"/>
      <c r="S627" s="20"/>
      <c r="T627" s="20"/>
      <c r="U627" s="20"/>
      <c r="V627" s="20"/>
      <c r="W627" s="20"/>
      <c r="X627" s="20"/>
      <c r="Y627" s="20"/>
      <c r="Z627" s="20"/>
      <c r="AA627" s="20"/>
      <c r="AB627" s="20"/>
    </row>
    <row r="628">
      <c r="A628" s="20"/>
      <c r="B628" s="20"/>
      <c r="C628" s="22"/>
      <c r="D628" s="44"/>
      <c r="E628" s="23"/>
      <c r="F628" s="23"/>
      <c r="G628" s="23"/>
      <c r="H628" s="23"/>
      <c r="I628" s="20"/>
      <c r="J628" s="20"/>
      <c r="K628" s="20"/>
      <c r="L628" s="20"/>
      <c r="M628" s="20"/>
      <c r="N628" s="20"/>
      <c r="O628" s="20"/>
      <c r="P628" s="20"/>
      <c r="Q628" s="20"/>
      <c r="R628" s="20"/>
      <c r="S628" s="20"/>
      <c r="T628" s="20"/>
      <c r="U628" s="20"/>
      <c r="V628" s="20"/>
      <c r="W628" s="20"/>
      <c r="X628" s="20"/>
      <c r="Y628" s="20"/>
      <c r="Z628" s="20"/>
      <c r="AA628" s="20"/>
      <c r="AB628" s="20"/>
    </row>
    <row r="629">
      <c r="A629" s="20"/>
      <c r="B629" s="20"/>
      <c r="C629" s="22"/>
      <c r="D629" s="44"/>
      <c r="E629" s="23"/>
      <c r="F629" s="23"/>
      <c r="G629" s="23"/>
      <c r="H629" s="23"/>
      <c r="I629" s="20"/>
      <c r="J629" s="20"/>
      <c r="K629" s="20"/>
      <c r="L629" s="20"/>
      <c r="M629" s="20"/>
      <c r="N629" s="20"/>
      <c r="O629" s="20"/>
      <c r="P629" s="20"/>
      <c r="Q629" s="20"/>
      <c r="R629" s="20"/>
      <c r="S629" s="20"/>
      <c r="T629" s="20"/>
      <c r="U629" s="20"/>
      <c r="V629" s="20"/>
      <c r="W629" s="20"/>
      <c r="X629" s="20"/>
      <c r="Y629" s="20"/>
      <c r="Z629" s="20"/>
      <c r="AA629" s="20"/>
      <c r="AB629" s="20"/>
    </row>
    <row r="630">
      <c r="A630" s="20"/>
      <c r="B630" s="20"/>
      <c r="C630" s="22"/>
      <c r="D630" s="44"/>
      <c r="E630" s="23"/>
      <c r="F630" s="23"/>
      <c r="G630" s="23"/>
      <c r="H630" s="23"/>
      <c r="I630" s="20"/>
      <c r="J630" s="20"/>
      <c r="K630" s="20"/>
      <c r="L630" s="20"/>
      <c r="M630" s="20"/>
      <c r="N630" s="20"/>
      <c r="O630" s="20"/>
      <c r="P630" s="20"/>
      <c r="Q630" s="20"/>
      <c r="R630" s="20"/>
      <c r="S630" s="20"/>
      <c r="T630" s="20"/>
      <c r="U630" s="20"/>
      <c r="V630" s="20"/>
      <c r="W630" s="20"/>
      <c r="X630" s="20"/>
      <c r="Y630" s="20"/>
      <c r="Z630" s="20"/>
      <c r="AA630" s="20"/>
      <c r="AB630" s="20"/>
    </row>
    <row r="631">
      <c r="A631" s="20"/>
      <c r="B631" s="20"/>
      <c r="C631" s="22"/>
      <c r="D631" s="44"/>
      <c r="E631" s="23"/>
      <c r="F631" s="23"/>
      <c r="G631" s="23"/>
      <c r="H631" s="23"/>
      <c r="I631" s="20"/>
      <c r="J631" s="20"/>
      <c r="K631" s="20"/>
      <c r="L631" s="20"/>
      <c r="M631" s="20"/>
      <c r="N631" s="20"/>
      <c r="O631" s="20"/>
      <c r="P631" s="20"/>
      <c r="Q631" s="20"/>
      <c r="R631" s="20"/>
      <c r="S631" s="20"/>
      <c r="T631" s="20"/>
      <c r="U631" s="20"/>
      <c r="V631" s="20"/>
      <c r="W631" s="20"/>
      <c r="X631" s="20"/>
      <c r="Y631" s="20"/>
      <c r="Z631" s="20"/>
      <c r="AA631" s="20"/>
      <c r="AB631" s="20"/>
    </row>
    <row r="632">
      <c r="A632" s="20"/>
      <c r="B632" s="20"/>
      <c r="C632" s="22"/>
      <c r="D632" s="44"/>
      <c r="E632" s="23"/>
      <c r="F632" s="23"/>
      <c r="G632" s="23"/>
      <c r="H632" s="23"/>
      <c r="I632" s="20"/>
      <c r="J632" s="20"/>
      <c r="K632" s="20"/>
      <c r="L632" s="20"/>
      <c r="M632" s="20"/>
      <c r="N632" s="20"/>
      <c r="O632" s="20"/>
      <c r="P632" s="20"/>
      <c r="Q632" s="20"/>
      <c r="R632" s="20"/>
      <c r="S632" s="20"/>
      <c r="T632" s="20"/>
      <c r="U632" s="20"/>
      <c r="V632" s="20"/>
      <c r="W632" s="20"/>
      <c r="X632" s="20"/>
      <c r="Y632" s="20"/>
      <c r="Z632" s="20"/>
      <c r="AA632" s="20"/>
      <c r="AB632" s="20"/>
    </row>
    <row r="633">
      <c r="A633" s="20"/>
      <c r="B633" s="20"/>
      <c r="C633" s="22"/>
      <c r="D633" s="44"/>
      <c r="E633" s="23"/>
      <c r="F633" s="23"/>
      <c r="G633" s="23"/>
      <c r="H633" s="23"/>
      <c r="I633" s="20"/>
      <c r="J633" s="20"/>
      <c r="K633" s="20"/>
      <c r="L633" s="20"/>
      <c r="M633" s="20"/>
      <c r="N633" s="20"/>
      <c r="O633" s="20"/>
      <c r="P633" s="20"/>
      <c r="Q633" s="20"/>
      <c r="R633" s="20"/>
      <c r="S633" s="20"/>
      <c r="T633" s="20"/>
      <c r="U633" s="20"/>
      <c r="V633" s="20"/>
      <c r="W633" s="20"/>
      <c r="X633" s="20"/>
      <c r="Y633" s="20"/>
      <c r="Z633" s="20"/>
      <c r="AA633" s="20"/>
      <c r="AB633" s="20"/>
    </row>
    <row r="634">
      <c r="A634" s="20"/>
      <c r="B634" s="20"/>
      <c r="C634" s="22"/>
      <c r="D634" s="44"/>
      <c r="E634" s="23"/>
      <c r="F634" s="23"/>
      <c r="G634" s="23"/>
      <c r="H634" s="23"/>
      <c r="I634" s="20"/>
      <c r="J634" s="20"/>
      <c r="K634" s="20"/>
      <c r="L634" s="20"/>
      <c r="M634" s="20"/>
      <c r="N634" s="20"/>
      <c r="O634" s="20"/>
      <c r="P634" s="20"/>
      <c r="Q634" s="20"/>
      <c r="R634" s="20"/>
      <c r="S634" s="20"/>
      <c r="T634" s="20"/>
      <c r="U634" s="20"/>
      <c r="V634" s="20"/>
      <c r="W634" s="20"/>
      <c r="X634" s="20"/>
      <c r="Y634" s="20"/>
      <c r="Z634" s="20"/>
      <c r="AA634" s="20"/>
      <c r="AB634" s="20"/>
    </row>
    <row r="635">
      <c r="A635" s="20"/>
      <c r="B635" s="20"/>
      <c r="C635" s="22"/>
      <c r="D635" s="44"/>
      <c r="E635" s="23"/>
      <c r="F635" s="23"/>
      <c r="G635" s="23"/>
      <c r="H635" s="23"/>
      <c r="I635" s="20"/>
      <c r="J635" s="20"/>
      <c r="K635" s="20"/>
      <c r="L635" s="20"/>
      <c r="M635" s="20"/>
      <c r="N635" s="20"/>
      <c r="O635" s="20"/>
      <c r="P635" s="20"/>
      <c r="Q635" s="20"/>
      <c r="R635" s="20"/>
      <c r="S635" s="20"/>
      <c r="T635" s="20"/>
      <c r="U635" s="20"/>
      <c r="V635" s="20"/>
      <c r="W635" s="20"/>
      <c r="X635" s="20"/>
      <c r="Y635" s="20"/>
      <c r="Z635" s="20"/>
      <c r="AA635" s="20"/>
      <c r="AB635" s="20"/>
    </row>
    <row r="636">
      <c r="A636" s="20"/>
      <c r="B636" s="20"/>
      <c r="C636" s="22"/>
      <c r="D636" s="44"/>
      <c r="E636" s="23"/>
      <c r="F636" s="23"/>
      <c r="G636" s="23"/>
      <c r="H636" s="23"/>
      <c r="I636" s="20"/>
      <c r="J636" s="20"/>
      <c r="K636" s="20"/>
      <c r="L636" s="20"/>
      <c r="M636" s="20"/>
      <c r="N636" s="20"/>
      <c r="O636" s="20"/>
      <c r="P636" s="20"/>
      <c r="Q636" s="20"/>
      <c r="R636" s="20"/>
      <c r="S636" s="20"/>
      <c r="T636" s="20"/>
      <c r="U636" s="20"/>
      <c r="V636" s="20"/>
      <c r="W636" s="20"/>
      <c r="X636" s="20"/>
      <c r="Y636" s="20"/>
      <c r="Z636" s="20"/>
      <c r="AA636" s="20"/>
      <c r="AB636" s="20"/>
    </row>
    <row r="637">
      <c r="A637" s="20"/>
      <c r="B637" s="20"/>
      <c r="C637" s="22"/>
      <c r="D637" s="44"/>
      <c r="E637" s="23"/>
      <c r="F637" s="23"/>
      <c r="G637" s="23"/>
      <c r="H637" s="23"/>
      <c r="I637" s="20"/>
      <c r="J637" s="20"/>
      <c r="K637" s="20"/>
      <c r="L637" s="20"/>
      <c r="M637" s="20"/>
      <c r="N637" s="20"/>
      <c r="O637" s="20"/>
      <c r="P637" s="20"/>
      <c r="Q637" s="20"/>
      <c r="R637" s="20"/>
      <c r="S637" s="20"/>
      <c r="T637" s="20"/>
      <c r="U637" s="20"/>
      <c r="V637" s="20"/>
      <c r="W637" s="20"/>
      <c r="X637" s="20"/>
      <c r="Y637" s="20"/>
      <c r="Z637" s="20"/>
      <c r="AA637" s="20"/>
      <c r="AB637" s="20"/>
    </row>
    <row r="638">
      <c r="A638" s="20"/>
      <c r="B638" s="20"/>
      <c r="C638" s="22"/>
      <c r="D638" s="44"/>
      <c r="E638" s="23"/>
      <c r="F638" s="23"/>
      <c r="G638" s="23"/>
      <c r="H638" s="23"/>
      <c r="I638" s="20"/>
      <c r="J638" s="20"/>
      <c r="K638" s="20"/>
      <c r="L638" s="20"/>
      <c r="M638" s="20"/>
      <c r="N638" s="20"/>
      <c r="O638" s="20"/>
      <c r="P638" s="20"/>
      <c r="Q638" s="20"/>
      <c r="R638" s="20"/>
      <c r="S638" s="20"/>
      <c r="T638" s="20"/>
      <c r="U638" s="20"/>
      <c r="V638" s="20"/>
      <c r="W638" s="20"/>
      <c r="X638" s="20"/>
      <c r="Y638" s="20"/>
      <c r="Z638" s="20"/>
      <c r="AA638" s="20"/>
      <c r="AB638" s="20"/>
    </row>
    <row r="639">
      <c r="A639" s="20"/>
      <c r="B639" s="20"/>
      <c r="C639" s="22"/>
      <c r="D639" s="44"/>
      <c r="E639" s="23"/>
      <c r="F639" s="23"/>
      <c r="G639" s="23"/>
      <c r="H639" s="23"/>
      <c r="I639" s="20"/>
      <c r="J639" s="20"/>
      <c r="K639" s="20"/>
      <c r="L639" s="20"/>
      <c r="M639" s="20"/>
      <c r="N639" s="20"/>
      <c r="O639" s="20"/>
      <c r="P639" s="20"/>
      <c r="Q639" s="20"/>
      <c r="R639" s="20"/>
      <c r="S639" s="20"/>
      <c r="T639" s="20"/>
      <c r="U639" s="20"/>
      <c r="V639" s="20"/>
      <c r="W639" s="20"/>
      <c r="X639" s="20"/>
      <c r="Y639" s="20"/>
      <c r="Z639" s="20"/>
      <c r="AA639" s="20"/>
      <c r="AB639" s="20"/>
    </row>
    <row r="640">
      <c r="A640" s="20"/>
      <c r="B640" s="20"/>
      <c r="C640" s="22"/>
      <c r="D640" s="44"/>
      <c r="E640" s="23"/>
      <c r="F640" s="23"/>
      <c r="G640" s="23"/>
      <c r="H640" s="23"/>
      <c r="I640" s="20"/>
      <c r="J640" s="20"/>
      <c r="K640" s="20"/>
      <c r="L640" s="20"/>
      <c r="M640" s="20"/>
      <c r="N640" s="20"/>
      <c r="O640" s="20"/>
      <c r="P640" s="20"/>
      <c r="Q640" s="20"/>
      <c r="R640" s="20"/>
      <c r="S640" s="20"/>
      <c r="T640" s="20"/>
      <c r="U640" s="20"/>
      <c r="V640" s="20"/>
      <c r="W640" s="20"/>
      <c r="X640" s="20"/>
      <c r="Y640" s="20"/>
      <c r="Z640" s="20"/>
      <c r="AA640" s="20"/>
      <c r="AB640" s="20"/>
    </row>
    <row r="641">
      <c r="A641" s="20"/>
      <c r="B641" s="20"/>
      <c r="C641" s="22"/>
      <c r="D641" s="44"/>
      <c r="E641" s="23"/>
      <c r="F641" s="23"/>
      <c r="G641" s="23"/>
      <c r="H641" s="23"/>
      <c r="I641" s="20"/>
      <c r="J641" s="20"/>
      <c r="K641" s="20"/>
      <c r="L641" s="20"/>
      <c r="M641" s="20"/>
      <c r="N641" s="20"/>
      <c r="O641" s="20"/>
      <c r="P641" s="20"/>
      <c r="Q641" s="20"/>
      <c r="R641" s="20"/>
      <c r="S641" s="20"/>
      <c r="T641" s="20"/>
      <c r="U641" s="20"/>
      <c r="V641" s="20"/>
      <c r="W641" s="20"/>
      <c r="X641" s="20"/>
      <c r="Y641" s="20"/>
      <c r="Z641" s="20"/>
      <c r="AA641" s="20"/>
      <c r="AB641" s="20"/>
    </row>
    <row r="642">
      <c r="A642" s="20"/>
      <c r="B642" s="20"/>
      <c r="C642" s="22"/>
      <c r="D642" s="44"/>
      <c r="E642" s="23"/>
      <c r="F642" s="23"/>
      <c r="G642" s="23"/>
      <c r="H642" s="23"/>
      <c r="I642" s="20"/>
      <c r="J642" s="20"/>
      <c r="K642" s="20"/>
      <c r="L642" s="20"/>
      <c r="M642" s="20"/>
      <c r="N642" s="20"/>
      <c r="O642" s="20"/>
      <c r="P642" s="20"/>
      <c r="Q642" s="20"/>
      <c r="R642" s="20"/>
      <c r="S642" s="20"/>
      <c r="T642" s="20"/>
      <c r="U642" s="20"/>
      <c r="V642" s="20"/>
      <c r="W642" s="20"/>
      <c r="X642" s="20"/>
      <c r="Y642" s="20"/>
      <c r="Z642" s="20"/>
      <c r="AA642" s="20"/>
      <c r="AB642" s="20"/>
    </row>
    <row r="643">
      <c r="A643" s="20"/>
      <c r="B643" s="20"/>
      <c r="C643" s="22"/>
      <c r="D643" s="44"/>
      <c r="E643" s="23"/>
      <c r="F643" s="23"/>
      <c r="G643" s="23"/>
      <c r="H643" s="23"/>
      <c r="I643" s="20"/>
      <c r="J643" s="20"/>
      <c r="K643" s="20"/>
      <c r="L643" s="20"/>
      <c r="M643" s="20"/>
      <c r="N643" s="20"/>
      <c r="O643" s="20"/>
      <c r="P643" s="20"/>
      <c r="Q643" s="20"/>
      <c r="R643" s="20"/>
      <c r="S643" s="20"/>
      <c r="T643" s="20"/>
      <c r="U643" s="20"/>
      <c r="V643" s="20"/>
      <c r="W643" s="20"/>
      <c r="X643" s="20"/>
      <c r="Y643" s="20"/>
      <c r="Z643" s="20"/>
      <c r="AA643" s="20"/>
      <c r="AB643" s="20"/>
    </row>
    <row r="644">
      <c r="A644" s="20"/>
      <c r="B644" s="20"/>
      <c r="C644" s="22"/>
      <c r="D644" s="44"/>
      <c r="E644" s="23"/>
      <c r="F644" s="23"/>
      <c r="G644" s="23"/>
      <c r="H644" s="23"/>
      <c r="I644" s="20"/>
      <c r="J644" s="20"/>
      <c r="K644" s="20"/>
      <c r="L644" s="20"/>
      <c r="M644" s="20"/>
      <c r="N644" s="20"/>
      <c r="O644" s="20"/>
      <c r="P644" s="20"/>
      <c r="Q644" s="20"/>
      <c r="R644" s="20"/>
      <c r="S644" s="20"/>
      <c r="T644" s="20"/>
      <c r="U644" s="20"/>
      <c r="V644" s="20"/>
      <c r="W644" s="20"/>
      <c r="X644" s="20"/>
      <c r="Y644" s="20"/>
      <c r="Z644" s="20"/>
      <c r="AA644" s="20"/>
      <c r="AB644" s="20"/>
    </row>
    <row r="645">
      <c r="A645" s="20"/>
      <c r="B645" s="20"/>
      <c r="C645" s="22"/>
      <c r="D645" s="44"/>
      <c r="E645" s="23"/>
      <c r="F645" s="23"/>
      <c r="G645" s="23"/>
      <c r="H645" s="23"/>
      <c r="I645" s="20"/>
      <c r="J645" s="20"/>
      <c r="K645" s="20"/>
      <c r="L645" s="20"/>
      <c r="M645" s="20"/>
      <c r="N645" s="20"/>
      <c r="O645" s="20"/>
      <c r="P645" s="20"/>
      <c r="Q645" s="20"/>
      <c r="R645" s="20"/>
      <c r="S645" s="20"/>
      <c r="T645" s="20"/>
      <c r="U645" s="20"/>
      <c r="V645" s="20"/>
      <c r="W645" s="20"/>
      <c r="X645" s="20"/>
      <c r="Y645" s="20"/>
      <c r="Z645" s="20"/>
      <c r="AA645" s="20"/>
      <c r="AB645" s="20"/>
    </row>
    <row r="646">
      <c r="A646" s="20"/>
      <c r="B646" s="20"/>
      <c r="C646" s="22"/>
      <c r="D646" s="44"/>
      <c r="E646" s="23"/>
      <c r="F646" s="23"/>
      <c r="G646" s="23"/>
      <c r="H646" s="23"/>
      <c r="I646" s="20"/>
      <c r="J646" s="20"/>
      <c r="K646" s="20"/>
      <c r="L646" s="20"/>
      <c r="M646" s="20"/>
      <c r="N646" s="20"/>
      <c r="O646" s="20"/>
      <c r="P646" s="20"/>
      <c r="Q646" s="20"/>
      <c r="R646" s="20"/>
      <c r="S646" s="20"/>
      <c r="T646" s="20"/>
      <c r="U646" s="20"/>
      <c r="V646" s="20"/>
      <c r="W646" s="20"/>
      <c r="X646" s="20"/>
      <c r="Y646" s="20"/>
      <c r="Z646" s="20"/>
      <c r="AA646" s="20"/>
      <c r="AB646" s="20"/>
    </row>
    <row r="647">
      <c r="A647" s="20"/>
      <c r="B647" s="20"/>
      <c r="C647" s="22"/>
      <c r="D647" s="44"/>
      <c r="E647" s="23"/>
      <c r="F647" s="23"/>
      <c r="G647" s="23"/>
      <c r="H647" s="23"/>
      <c r="I647" s="20"/>
      <c r="J647" s="20"/>
      <c r="K647" s="20"/>
      <c r="L647" s="20"/>
      <c r="M647" s="20"/>
      <c r="N647" s="20"/>
      <c r="O647" s="20"/>
      <c r="P647" s="20"/>
      <c r="Q647" s="20"/>
      <c r="R647" s="20"/>
      <c r="S647" s="20"/>
      <c r="T647" s="20"/>
      <c r="U647" s="20"/>
      <c r="V647" s="20"/>
      <c r="W647" s="20"/>
      <c r="X647" s="20"/>
      <c r="Y647" s="20"/>
      <c r="Z647" s="20"/>
      <c r="AA647" s="20"/>
      <c r="AB647" s="20"/>
    </row>
    <row r="648">
      <c r="A648" s="20"/>
      <c r="B648" s="20"/>
      <c r="C648" s="22"/>
      <c r="D648" s="44"/>
      <c r="E648" s="23"/>
      <c r="F648" s="23"/>
      <c r="G648" s="23"/>
      <c r="H648" s="23"/>
      <c r="I648" s="20"/>
      <c r="J648" s="20"/>
      <c r="K648" s="20"/>
      <c r="L648" s="20"/>
      <c r="M648" s="20"/>
      <c r="N648" s="20"/>
      <c r="O648" s="20"/>
      <c r="P648" s="20"/>
      <c r="Q648" s="20"/>
      <c r="R648" s="20"/>
      <c r="S648" s="20"/>
      <c r="T648" s="20"/>
      <c r="U648" s="20"/>
      <c r="V648" s="20"/>
      <c r="W648" s="20"/>
      <c r="X648" s="20"/>
      <c r="Y648" s="20"/>
      <c r="Z648" s="20"/>
      <c r="AA648" s="20"/>
      <c r="AB648" s="20"/>
    </row>
    <row r="649">
      <c r="A649" s="20"/>
      <c r="B649" s="20"/>
      <c r="C649" s="22"/>
      <c r="D649" s="44"/>
      <c r="E649" s="23"/>
      <c r="F649" s="23"/>
      <c r="G649" s="23"/>
      <c r="H649" s="23"/>
      <c r="I649" s="20"/>
      <c r="J649" s="20"/>
      <c r="K649" s="20"/>
      <c r="L649" s="20"/>
      <c r="M649" s="20"/>
      <c r="N649" s="20"/>
      <c r="O649" s="20"/>
      <c r="P649" s="20"/>
      <c r="Q649" s="20"/>
      <c r="R649" s="20"/>
      <c r="S649" s="20"/>
      <c r="T649" s="20"/>
      <c r="U649" s="20"/>
      <c r="V649" s="20"/>
      <c r="W649" s="20"/>
      <c r="X649" s="20"/>
      <c r="Y649" s="20"/>
      <c r="Z649" s="20"/>
      <c r="AA649" s="20"/>
      <c r="AB649" s="20"/>
    </row>
    <row r="650">
      <c r="A650" s="20"/>
      <c r="B650" s="20"/>
      <c r="C650" s="22"/>
      <c r="D650" s="44"/>
      <c r="E650" s="23"/>
      <c r="F650" s="23"/>
      <c r="G650" s="23"/>
      <c r="H650" s="23"/>
      <c r="I650" s="20"/>
      <c r="J650" s="20"/>
      <c r="K650" s="20"/>
      <c r="L650" s="20"/>
      <c r="M650" s="20"/>
      <c r="N650" s="20"/>
      <c r="O650" s="20"/>
      <c r="P650" s="20"/>
      <c r="Q650" s="20"/>
      <c r="R650" s="20"/>
      <c r="S650" s="20"/>
      <c r="T650" s="20"/>
      <c r="U650" s="20"/>
      <c r="V650" s="20"/>
      <c r="W650" s="20"/>
      <c r="X650" s="20"/>
      <c r="Y650" s="20"/>
      <c r="Z650" s="20"/>
      <c r="AA650" s="20"/>
      <c r="AB650" s="20"/>
    </row>
    <row r="651">
      <c r="A651" s="20"/>
      <c r="B651" s="20"/>
      <c r="C651" s="22"/>
      <c r="D651" s="44"/>
      <c r="E651" s="23"/>
      <c r="F651" s="23"/>
      <c r="G651" s="23"/>
      <c r="H651" s="23"/>
      <c r="I651" s="20"/>
      <c r="J651" s="20"/>
      <c r="K651" s="20"/>
      <c r="L651" s="20"/>
      <c r="M651" s="20"/>
      <c r="N651" s="20"/>
      <c r="O651" s="20"/>
      <c r="P651" s="20"/>
      <c r="Q651" s="20"/>
      <c r="R651" s="20"/>
      <c r="S651" s="20"/>
      <c r="T651" s="20"/>
      <c r="U651" s="20"/>
      <c r="V651" s="20"/>
      <c r="W651" s="20"/>
      <c r="X651" s="20"/>
      <c r="Y651" s="20"/>
      <c r="Z651" s="20"/>
      <c r="AA651" s="20"/>
      <c r="AB651" s="20"/>
    </row>
    <row r="652">
      <c r="A652" s="20"/>
      <c r="B652" s="20"/>
      <c r="C652" s="22"/>
      <c r="D652" s="44"/>
      <c r="E652" s="23"/>
      <c r="F652" s="23"/>
      <c r="G652" s="23"/>
      <c r="H652" s="23"/>
      <c r="I652" s="20"/>
      <c r="J652" s="20"/>
      <c r="K652" s="20"/>
      <c r="L652" s="20"/>
      <c r="M652" s="20"/>
      <c r="N652" s="20"/>
      <c r="O652" s="20"/>
      <c r="P652" s="20"/>
      <c r="Q652" s="20"/>
      <c r="R652" s="20"/>
      <c r="S652" s="20"/>
      <c r="T652" s="20"/>
      <c r="U652" s="20"/>
      <c r="V652" s="20"/>
      <c r="W652" s="20"/>
      <c r="X652" s="20"/>
      <c r="Y652" s="20"/>
      <c r="Z652" s="20"/>
      <c r="AA652" s="20"/>
      <c r="AB652" s="20"/>
    </row>
    <row r="653">
      <c r="A653" s="20"/>
      <c r="B653" s="20"/>
      <c r="C653" s="22"/>
      <c r="D653" s="44"/>
      <c r="E653" s="23"/>
      <c r="F653" s="23"/>
      <c r="G653" s="23"/>
      <c r="H653" s="23"/>
      <c r="I653" s="20"/>
      <c r="J653" s="20"/>
      <c r="K653" s="20"/>
      <c r="L653" s="20"/>
      <c r="M653" s="20"/>
      <c r="N653" s="20"/>
      <c r="O653" s="20"/>
      <c r="P653" s="20"/>
      <c r="Q653" s="20"/>
      <c r="R653" s="20"/>
      <c r="S653" s="20"/>
      <c r="T653" s="20"/>
      <c r="U653" s="20"/>
      <c r="V653" s="20"/>
      <c r="W653" s="20"/>
      <c r="X653" s="20"/>
      <c r="Y653" s="20"/>
      <c r="Z653" s="20"/>
      <c r="AA653" s="20"/>
      <c r="AB653" s="20"/>
    </row>
    <row r="654">
      <c r="A654" s="20"/>
      <c r="B654" s="20"/>
      <c r="C654" s="22"/>
      <c r="D654" s="44"/>
      <c r="E654" s="23"/>
      <c r="F654" s="23"/>
      <c r="G654" s="23"/>
      <c r="H654" s="23"/>
      <c r="I654" s="20"/>
      <c r="J654" s="20"/>
      <c r="K654" s="20"/>
      <c r="L654" s="20"/>
      <c r="M654" s="20"/>
      <c r="N654" s="20"/>
      <c r="O654" s="20"/>
      <c r="P654" s="20"/>
      <c r="Q654" s="20"/>
      <c r="R654" s="20"/>
      <c r="S654" s="20"/>
      <c r="T654" s="20"/>
      <c r="U654" s="20"/>
      <c r="V654" s="20"/>
      <c r="W654" s="20"/>
      <c r="X654" s="20"/>
      <c r="Y654" s="20"/>
      <c r="Z654" s="20"/>
      <c r="AA654" s="20"/>
      <c r="AB654" s="20"/>
    </row>
    <row r="655">
      <c r="A655" s="20"/>
      <c r="B655" s="20"/>
      <c r="C655" s="22"/>
      <c r="D655" s="44"/>
      <c r="E655" s="23"/>
      <c r="F655" s="23"/>
      <c r="G655" s="23"/>
      <c r="H655" s="23"/>
      <c r="I655" s="20"/>
      <c r="J655" s="20"/>
      <c r="K655" s="20"/>
      <c r="L655" s="20"/>
      <c r="M655" s="20"/>
      <c r="N655" s="20"/>
      <c r="O655" s="20"/>
      <c r="P655" s="20"/>
      <c r="Q655" s="20"/>
      <c r="R655" s="20"/>
      <c r="S655" s="20"/>
      <c r="T655" s="20"/>
      <c r="U655" s="20"/>
      <c r="V655" s="20"/>
      <c r="W655" s="20"/>
      <c r="X655" s="20"/>
      <c r="Y655" s="20"/>
      <c r="Z655" s="20"/>
      <c r="AA655" s="20"/>
      <c r="AB655" s="20"/>
    </row>
    <row r="656">
      <c r="A656" s="20"/>
      <c r="B656" s="20"/>
      <c r="C656" s="22"/>
      <c r="D656" s="44"/>
      <c r="E656" s="23"/>
      <c r="F656" s="23"/>
      <c r="G656" s="23"/>
      <c r="H656" s="23"/>
      <c r="I656" s="20"/>
      <c r="J656" s="20"/>
      <c r="K656" s="20"/>
      <c r="L656" s="20"/>
      <c r="M656" s="20"/>
      <c r="N656" s="20"/>
      <c r="O656" s="20"/>
      <c r="P656" s="20"/>
      <c r="Q656" s="20"/>
      <c r="R656" s="20"/>
      <c r="S656" s="20"/>
      <c r="T656" s="20"/>
      <c r="U656" s="20"/>
      <c r="V656" s="20"/>
      <c r="W656" s="20"/>
      <c r="X656" s="20"/>
      <c r="Y656" s="20"/>
      <c r="Z656" s="20"/>
      <c r="AA656" s="20"/>
      <c r="AB656" s="20"/>
    </row>
    <row r="657">
      <c r="A657" s="20"/>
      <c r="B657" s="20"/>
      <c r="C657" s="22"/>
      <c r="D657" s="44"/>
      <c r="E657" s="23"/>
      <c r="F657" s="23"/>
      <c r="G657" s="23"/>
      <c r="H657" s="23"/>
      <c r="I657" s="20"/>
      <c r="J657" s="20"/>
      <c r="K657" s="20"/>
      <c r="L657" s="20"/>
      <c r="M657" s="20"/>
      <c r="N657" s="20"/>
      <c r="O657" s="20"/>
      <c r="P657" s="20"/>
      <c r="Q657" s="20"/>
      <c r="R657" s="20"/>
      <c r="S657" s="20"/>
      <c r="T657" s="20"/>
      <c r="U657" s="20"/>
      <c r="V657" s="20"/>
      <c r="W657" s="20"/>
      <c r="X657" s="20"/>
      <c r="Y657" s="20"/>
      <c r="Z657" s="20"/>
      <c r="AA657" s="20"/>
      <c r="AB657" s="20"/>
    </row>
    <row r="658">
      <c r="A658" s="20"/>
      <c r="B658" s="20"/>
      <c r="C658" s="22"/>
      <c r="D658" s="44"/>
      <c r="E658" s="23"/>
      <c r="F658" s="23"/>
      <c r="G658" s="23"/>
      <c r="H658" s="23"/>
      <c r="I658" s="20"/>
      <c r="J658" s="20"/>
      <c r="K658" s="20"/>
      <c r="L658" s="20"/>
      <c r="M658" s="20"/>
      <c r="N658" s="20"/>
      <c r="O658" s="20"/>
      <c r="P658" s="20"/>
      <c r="Q658" s="20"/>
      <c r="R658" s="20"/>
      <c r="S658" s="20"/>
      <c r="T658" s="20"/>
      <c r="U658" s="20"/>
      <c r="V658" s="20"/>
      <c r="W658" s="20"/>
      <c r="X658" s="20"/>
      <c r="Y658" s="20"/>
      <c r="Z658" s="20"/>
      <c r="AA658" s="20"/>
      <c r="AB658" s="20"/>
    </row>
    <row r="659">
      <c r="A659" s="20"/>
      <c r="B659" s="20"/>
      <c r="C659" s="22"/>
      <c r="D659" s="44"/>
      <c r="E659" s="23"/>
      <c r="F659" s="23"/>
      <c r="G659" s="23"/>
      <c r="H659" s="23"/>
      <c r="I659" s="20"/>
      <c r="J659" s="20"/>
      <c r="K659" s="20"/>
      <c r="L659" s="20"/>
      <c r="M659" s="20"/>
      <c r="N659" s="20"/>
      <c r="O659" s="20"/>
      <c r="P659" s="20"/>
      <c r="Q659" s="20"/>
      <c r="R659" s="20"/>
      <c r="S659" s="20"/>
      <c r="T659" s="20"/>
      <c r="U659" s="20"/>
      <c r="V659" s="20"/>
      <c r="W659" s="20"/>
      <c r="X659" s="20"/>
      <c r="Y659" s="20"/>
      <c r="Z659" s="20"/>
      <c r="AA659" s="20"/>
      <c r="AB659" s="20"/>
    </row>
    <row r="660">
      <c r="A660" s="20"/>
      <c r="B660" s="20"/>
      <c r="C660" s="22"/>
      <c r="D660" s="44"/>
      <c r="E660" s="23"/>
      <c r="F660" s="23"/>
      <c r="G660" s="23"/>
      <c r="H660" s="23"/>
      <c r="I660" s="20"/>
      <c r="J660" s="20"/>
      <c r="K660" s="20"/>
      <c r="L660" s="20"/>
      <c r="M660" s="20"/>
      <c r="N660" s="20"/>
      <c r="O660" s="20"/>
      <c r="P660" s="20"/>
      <c r="Q660" s="20"/>
      <c r="R660" s="20"/>
      <c r="S660" s="20"/>
      <c r="T660" s="20"/>
      <c r="U660" s="20"/>
      <c r="V660" s="20"/>
      <c r="W660" s="20"/>
      <c r="X660" s="20"/>
      <c r="Y660" s="20"/>
      <c r="Z660" s="20"/>
      <c r="AA660" s="20"/>
      <c r="AB660" s="20"/>
    </row>
    <row r="661">
      <c r="A661" s="20"/>
      <c r="B661" s="20"/>
      <c r="C661" s="22"/>
      <c r="D661" s="44"/>
      <c r="E661" s="23"/>
      <c r="F661" s="23"/>
      <c r="G661" s="23"/>
      <c r="H661" s="23"/>
      <c r="I661" s="20"/>
      <c r="J661" s="20"/>
      <c r="K661" s="20"/>
      <c r="L661" s="20"/>
      <c r="M661" s="20"/>
      <c r="N661" s="20"/>
      <c r="O661" s="20"/>
      <c r="P661" s="20"/>
      <c r="Q661" s="20"/>
      <c r="R661" s="20"/>
      <c r="S661" s="20"/>
      <c r="T661" s="20"/>
      <c r="U661" s="20"/>
      <c r="V661" s="20"/>
      <c r="W661" s="20"/>
      <c r="X661" s="20"/>
      <c r="Y661" s="20"/>
      <c r="Z661" s="20"/>
      <c r="AA661" s="20"/>
      <c r="AB661" s="20"/>
    </row>
    <row r="662">
      <c r="A662" s="20"/>
      <c r="B662" s="20"/>
      <c r="C662" s="22"/>
      <c r="D662" s="44"/>
      <c r="E662" s="23"/>
      <c r="F662" s="23"/>
      <c r="G662" s="23"/>
      <c r="H662" s="23"/>
      <c r="I662" s="20"/>
      <c r="J662" s="20"/>
      <c r="K662" s="20"/>
      <c r="L662" s="20"/>
      <c r="M662" s="20"/>
      <c r="N662" s="20"/>
      <c r="O662" s="20"/>
      <c r="P662" s="20"/>
      <c r="Q662" s="20"/>
      <c r="R662" s="20"/>
      <c r="S662" s="20"/>
      <c r="T662" s="20"/>
      <c r="U662" s="20"/>
      <c r="V662" s="20"/>
      <c r="W662" s="20"/>
      <c r="X662" s="20"/>
      <c r="Y662" s="20"/>
      <c r="Z662" s="20"/>
      <c r="AA662" s="20"/>
      <c r="AB662" s="20"/>
    </row>
    <row r="663">
      <c r="A663" s="20"/>
      <c r="B663" s="20"/>
      <c r="C663" s="22"/>
      <c r="D663" s="44"/>
      <c r="E663" s="23"/>
      <c r="F663" s="23"/>
      <c r="G663" s="23"/>
      <c r="H663" s="23"/>
      <c r="I663" s="20"/>
      <c r="J663" s="20"/>
      <c r="K663" s="20"/>
      <c r="L663" s="20"/>
      <c r="M663" s="20"/>
      <c r="N663" s="20"/>
      <c r="O663" s="20"/>
      <c r="P663" s="20"/>
      <c r="Q663" s="20"/>
      <c r="R663" s="20"/>
      <c r="S663" s="20"/>
      <c r="T663" s="20"/>
      <c r="U663" s="20"/>
      <c r="V663" s="20"/>
      <c r="W663" s="20"/>
      <c r="X663" s="20"/>
      <c r="Y663" s="20"/>
      <c r="Z663" s="20"/>
      <c r="AA663" s="20"/>
      <c r="AB663" s="20"/>
    </row>
    <row r="664">
      <c r="A664" s="20"/>
      <c r="B664" s="20"/>
      <c r="C664" s="22"/>
      <c r="D664" s="44"/>
      <c r="E664" s="23"/>
      <c r="F664" s="23"/>
      <c r="G664" s="23"/>
      <c r="H664" s="23"/>
      <c r="I664" s="20"/>
      <c r="J664" s="20"/>
      <c r="K664" s="20"/>
      <c r="L664" s="20"/>
      <c r="M664" s="20"/>
      <c r="N664" s="20"/>
      <c r="O664" s="20"/>
      <c r="P664" s="20"/>
      <c r="Q664" s="20"/>
      <c r="R664" s="20"/>
      <c r="S664" s="20"/>
      <c r="T664" s="20"/>
      <c r="U664" s="20"/>
      <c r="V664" s="20"/>
      <c r="W664" s="20"/>
      <c r="X664" s="20"/>
      <c r="Y664" s="20"/>
      <c r="Z664" s="20"/>
      <c r="AA664" s="20"/>
      <c r="AB664" s="20"/>
    </row>
    <row r="665">
      <c r="A665" s="20"/>
      <c r="B665" s="20"/>
      <c r="C665" s="22"/>
      <c r="D665" s="44"/>
      <c r="E665" s="23"/>
      <c r="F665" s="23"/>
      <c r="G665" s="23"/>
      <c r="H665" s="23"/>
      <c r="I665" s="20"/>
      <c r="J665" s="20"/>
      <c r="K665" s="20"/>
      <c r="L665" s="20"/>
      <c r="M665" s="20"/>
      <c r="N665" s="20"/>
      <c r="O665" s="20"/>
      <c r="P665" s="20"/>
      <c r="Q665" s="20"/>
      <c r="R665" s="20"/>
      <c r="S665" s="20"/>
      <c r="T665" s="20"/>
      <c r="U665" s="20"/>
      <c r="V665" s="20"/>
      <c r="W665" s="20"/>
      <c r="X665" s="20"/>
      <c r="Y665" s="20"/>
      <c r="Z665" s="20"/>
      <c r="AA665" s="20"/>
      <c r="AB665" s="20"/>
    </row>
    <row r="666">
      <c r="A666" s="20"/>
      <c r="B666" s="20"/>
      <c r="C666" s="22"/>
      <c r="D666" s="44"/>
      <c r="E666" s="23"/>
      <c r="F666" s="23"/>
      <c r="G666" s="23"/>
      <c r="H666" s="23"/>
      <c r="I666" s="20"/>
      <c r="J666" s="20"/>
      <c r="K666" s="20"/>
      <c r="L666" s="20"/>
      <c r="M666" s="20"/>
      <c r="N666" s="20"/>
      <c r="O666" s="20"/>
      <c r="P666" s="20"/>
      <c r="Q666" s="20"/>
      <c r="R666" s="20"/>
      <c r="S666" s="20"/>
      <c r="T666" s="20"/>
      <c r="U666" s="20"/>
      <c r="V666" s="20"/>
      <c r="W666" s="20"/>
      <c r="X666" s="20"/>
      <c r="Y666" s="20"/>
      <c r="Z666" s="20"/>
      <c r="AA666" s="20"/>
      <c r="AB666" s="20"/>
    </row>
    <row r="667">
      <c r="A667" s="20"/>
      <c r="B667" s="20"/>
      <c r="C667" s="22"/>
      <c r="D667" s="44"/>
      <c r="E667" s="23"/>
      <c r="F667" s="23"/>
      <c r="G667" s="23"/>
      <c r="H667" s="23"/>
      <c r="I667" s="20"/>
      <c r="J667" s="20"/>
      <c r="K667" s="20"/>
      <c r="L667" s="20"/>
      <c r="M667" s="20"/>
      <c r="N667" s="20"/>
      <c r="O667" s="20"/>
      <c r="P667" s="20"/>
      <c r="Q667" s="20"/>
      <c r="R667" s="20"/>
      <c r="S667" s="20"/>
      <c r="T667" s="20"/>
      <c r="U667" s="20"/>
      <c r="V667" s="20"/>
      <c r="W667" s="20"/>
      <c r="X667" s="20"/>
      <c r="Y667" s="20"/>
      <c r="Z667" s="20"/>
      <c r="AA667" s="20"/>
      <c r="AB667" s="20"/>
    </row>
    <row r="668">
      <c r="A668" s="20"/>
      <c r="B668" s="20"/>
      <c r="C668" s="22"/>
      <c r="D668" s="44"/>
      <c r="E668" s="23"/>
      <c r="F668" s="23"/>
      <c r="G668" s="23"/>
      <c r="H668" s="23"/>
      <c r="I668" s="20"/>
      <c r="J668" s="20"/>
      <c r="K668" s="20"/>
      <c r="L668" s="20"/>
      <c r="M668" s="20"/>
      <c r="N668" s="20"/>
      <c r="O668" s="20"/>
      <c r="P668" s="20"/>
      <c r="Q668" s="20"/>
      <c r="R668" s="20"/>
      <c r="S668" s="20"/>
      <c r="T668" s="20"/>
      <c r="U668" s="20"/>
      <c r="V668" s="20"/>
      <c r="W668" s="20"/>
      <c r="X668" s="20"/>
      <c r="Y668" s="20"/>
      <c r="Z668" s="20"/>
      <c r="AA668" s="20"/>
      <c r="AB668" s="20"/>
    </row>
    <row r="669">
      <c r="A669" s="20"/>
      <c r="B669" s="20"/>
      <c r="C669" s="22"/>
      <c r="D669" s="44"/>
      <c r="E669" s="23"/>
      <c r="F669" s="23"/>
      <c r="G669" s="23"/>
      <c r="H669" s="23"/>
      <c r="I669" s="20"/>
      <c r="J669" s="20"/>
      <c r="K669" s="20"/>
      <c r="L669" s="20"/>
      <c r="M669" s="20"/>
      <c r="N669" s="20"/>
      <c r="O669" s="20"/>
      <c r="P669" s="20"/>
      <c r="Q669" s="20"/>
      <c r="R669" s="20"/>
      <c r="S669" s="20"/>
      <c r="T669" s="20"/>
      <c r="U669" s="20"/>
      <c r="V669" s="20"/>
      <c r="W669" s="20"/>
      <c r="X669" s="20"/>
      <c r="Y669" s="20"/>
      <c r="Z669" s="20"/>
      <c r="AA669" s="20"/>
      <c r="AB669" s="20"/>
    </row>
    <row r="670">
      <c r="A670" s="20"/>
      <c r="B670" s="20"/>
      <c r="C670" s="22"/>
      <c r="D670" s="44"/>
      <c r="E670" s="23"/>
      <c r="F670" s="23"/>
      <c r="G670" s="23"/>
      <c r="H670" s="23"/>
      <c r="I670" s="20"/>
      <c r="J670" s="20"/>
      <c r="K670" s="20"/>
      <c r="L670" s="20"/>
      <c r="M670" s="20"/>
      <c r="N670" s="20"/>
      <c r="O670" s="20"/>
      <c r="P670" s="20"/>
      <c r="Q670" s="20"/>
      <c r="R670" s="20"/>
      <c r="S670" s="20"/>
      <c r="T670" s="20"/>
      <c r="U670" s="20"/>
      <c r="V670" s="20"/>
      <c r="W670" s="20"/>
      <c r="X670" s="20"/>
      <c r="Y670" s="20"/>
      <c r="Z670" s="20"/>
      <c r="AA670" s="20"/>
      <c r="AB670" s="20"/>
    </row>
    <row r="671">
      <c r="A671" s="20"/>
      <c r="B671" s="20"/>
      <c r="C671" s="22"/>
      <c r="D671" s="44"/>
      <c r="E671" s="23"/>
      <c r="F671" s="23"/>
      <c r="G671" s="23"/>
      <c r="H671" s="23"/>
      <c r="I671" s="20"/>
      <c r="J671" s="20"/>
      <c r="K671" s="20"/>
      <c r="L671" s="20"/>
      <c r="M671" s="20"/>
      <c r="N671" s="20"/>
      <c r="O671" s="20"/>
      <c r="P671" s="20"/>
      <c r="Q671" s="20"/>
      <c r="R671" s="20"/>
      <c r="S671" s="20"/>
      <c r="T671" s="20"/>
      <c r="U671" s="20"/>
      <c r="V671" s="20"/>
      <c r="W671" s="20"/>
      <c r="X671" s="20"/>
      <c r="Y671" s="20"/>
      <c r="Z671" s="20"/>
      <c r="AA671" s="20"/>
      <c r="AB671" s="20"/>
    </row>
    <row r="672">
      <c r="A672" s="20"/>
      <c r="B672" s="20"/>
      <c r="C672" s="22"/>
      <c r="D672" s="44"/>
      <c r="E672" s="23"/>
      <c r="F672" s="23"/>
      <c r="G672" s="23"/>
      <c r="H672" s="23"/>
      <c r="I672" s="20"/>
      <c r="J672" s="20"/>
      <c r="K672" s="20"/>
      <c r="L672" s="20"/>
      <c r="M672" s="20"/>
      <c r="N672" s="20"/>
      <c r="O672" s="20"/>
      <c r="P672" s="20"/>
      <c r="Q672" s="20"/>
      <c r="R672" s="20"/>
      <c r="S672" s="20"/>
      <c r="T672" s="20"/>
      <c r="U672" s="20"/>
      <c r="V672" s="20"/>
      <c r="W672" s="20"/>
      <c r="X672" s="20"/>
      <c r="Y672" s="20"/>
      <c r="Z672" s="20"/>
      <c r="AA672" s="20"/>
      <c r="AB672" s="20"/>
    </row>
    <row r="673">
      <c r="A673" s="20"/>
      <c r="B673" s="20"/>
      <c r="C673" s="22"/>
      <c r="D673" s="44"/>
      <c r="E673" s="23"/>
      <c r="F673" s="23"/>
      <c r="G673" s="23"/>
      <c r="H673" s="23"/>
      <c r="I673" s="20"/>
      <c r="J673" s="20"/>
      <c r="K673" s="20"/>
      <c r="L673" s="20"/>
      <c r="M673" s="20"/>
      <c r="N673" s="20"/>
      <c r="O673" s="20"/>
      <c r="P673" s="20"/>
      <c r="Q673" s="20"/>
      <c r="R673" s="20"/>
      <c r="S673" s="20"/>
      <c r="T673" s="20"/>
      <c r="U673" s="20"/>
      <c r="V673" s="20"/>
      <c r="W673" s="20"/>
      <c r="X673" s="20"/>
      <c r="Y673" s="20"/>
      <c r="Z673" s="20"/>
      <c r="AA673" s="20"/>
      <c r="AB673" s="20"/>
    </row>
    <row r="674">
      <c r="A674" s="20"/>
      <c r="B674" s="20"/>
      <c r="C674" s="22"/>
      <c r="D674" s="44"/>
      <c r="E674" s="23"/>
      <c r="F674" s="23"/>
      <c r="G674" s="23"/>
      <c r="H674" s="23"/>
      <c r="I674" s="20"/>
      <c r="J674" s="20"/>
      <c r="K674" s="20"/>
      <c r="L674" s="20"/>
      <c r="M674" s="20"/>
      <c r="N674" s="20"/>
      <c r="O674" s="20"/>
      <c r="P674" s="20"/>
      <c r="Q674" s="20"/>
      <c r="R674" s="20"/>
      <c r="S674" s="20"/>
      <c r="T674" s="20"/>
      <c r="U674" s="20"/>
      <c r="V674" s="20"/>
      <c r="W674" s="20"/>
      <c r="X674" s="20"/>
      <c r="Y674" s="20"/>
      <c r="Z674" s="20"/>
      <c r="AA674" s="20"/>
      <c r="AB674" s="20"/>
    </row>
    <row r="675">
      <c r="A675" s="20"/>
      <c r="B675" s="20"/>
      <c r="C675" s="22"/>
      <c r="D675" s="44"/>
      <c r="E675" s="23"/>
      <c r="F675" s="23"/>
      <c r="G675" s="23"/>
      <c r="H675" s="23"/>
      <c r="I675" s="20"/>
      <c r="J675" s="20"/>
      <c r="K675" s="20"/>
      <c r="L675" s="20"/>
      <c r="M675" s="20"/>
      <c r="N675" s="20"/>
      <c r="O675" s="20"/>
      <c r="P675" s="20"/>
      <c r="Q675" s="20"/>
      <c r="R675" s="20"/>
      <c r="S675" s="20"/>
      <c r="T675" s="20"/>
      <c r="U675" s="20"/>
      <c r="V675" s="20"/>
      <c r="W675" s="20"/>
      <c r="X675" s="20"/>
      <c r="Y675" s="20"/>
      <c r="Z675" s="20"/>
      <c r="AA675" s="20"/>
      <c r="AB675" s="20"/>
    </row>
    <row r="676">
      <c r="A676" s="20"/>
      <c r="B676" s="20"/>
      <c r="C676" s="22"/>
      <c r="D676" s="44"/>
      <c r="E676" s="23"/>
      <c r="F676" s="23"/>
      <c r="G676" s="23"/>
      <c r="H676" s="23"/>
      <c r="I676" s="20"/>
      <c r="J676" s="20"/>
      <c r="K676" s="20"/>
      <c r="L676" s="20"/>
      <c r="M676" s="20"/>
      <c r="N676" s="20"/>
      <c r="O676" s="20"/>
      <c r="P676" s="20"/>
      <c r="Q676" s="20"/>
      <c r="R676" s="20"/>
      <c r="S676" s="20"/>
      <c r="T676" s="20"/>
      <c r="U676" s="20"/>
      <c r="V676" s="20"/>
      <c r="W676" s="20"/>
      <c r="X676" s="20"/>
      <c r="Y676" s="20"/>
      <c r="Z676" s="20"/>
      <c r="AA676" s="20"/>
      <c r="AB676" s="20"/>
    </row>
    <row r="677">
      <c r="A677" s="20"/>
      <c r="B677" s="20"/>
      <c r="C677" s="22"/>
      <c r="D677" s="44"/>
      <c r="E677" s="23"/>
      <c r="F677" s="23"/>
      <c r="G677" s="23"/>
      <c r="H677" s="23"/>
      <c r="I677" s="20"/>
      <c r="J677" s="20"/>
      <c r="K677" s="20"/>
      <c r="L677" s="20"/>
      <c r="M677" s="20"/>
      <c r="N677" s="20"/>
      <c r="O677" s="20"/>
      <c r="P677" s="20"/>
      <c r="Q677" s="20"/>
      <c r="R677" s="20"/>
      <c r="S677" s="20"/>
      <c r="T677" s="20"/>
      <c r="U677" s="20"/>
      <c r="V677" s="20"/>
      <c r="W677" s="20"/>
      <c r="X677" s="20"/>
      <c r="Y677" s="20"/>
      <c r="Z677" s="20"/>
      <c r="AA677" s="20"/>
      <c r="AB677" s="20"/>
    </row>
    <row r="678">
      <c r="A678" s="20"/>
      <c r="B678" s="20"/>
      <c r="C678" s="22"/>
      <c r="D678" s="44"/>
      <c r="E678" s="23"/>
      <c r="F678" s="23"/>
      <c r="G678" s="23"/>
      <c r="H678" s="23"/>
      <c r="I678" s="20"/>
      <c r="J678" s="20"/>
      <c r="K678" s="20"/>
      <c r="L678" s="20"/>
      <c r="M678" s="20"/>
      <c r="N678" s="20"/>
      <c r="O678" s="20"/>
      <c r="P678" s="20"/>
      <c r="Q678" s="20"/>
      <c r="R678" s="20"/>
      <c r="S678" s="20"/>
      <c r="T678" s="20"/>
      <c r="U678" s="20"/>
      <c r="V678" s="20"/>
      <c r="W678" s="20"/>
      <c r="X678" s="20"/>
      <c r="Y678" s="20"/>
      <c r="Z678" s="20"/>
      <c r="AA678" s="20"/>
      <c r="AB678" s="20"/>
    </row>
    <row r="679">
      <c r="A679" s="20"/>
      <c r="B679" s="20"/>
      <c r="C679" s="22"/>
      <c r="D679" s="44"/>
      <c r="E679" s="23"/>
      <c r="F679" s="23"/>
      <c r="G679" s="23"/>
      <c r="H679" s="23"/>
      <c r="I679" s="20"/>
      <c r="J679" s="20"/>
      <c r="K679" s="20"/>
      <c r="L679" s="20"/>
      <c r="M679" s="20"/>
      <c r="N679" s="20"/>
      <c r="O679" s="20"/>
      <c r="P679" s="20"/>
      <c r="Q679" s="20"/>
      <c r="R679" s="20"/>
      <c r="S679" s="20"/>
      <c r="T679" s="20"/>
      <c r="U679" s="20"/>
      <c r="V679" s="20"/>
      <c r="W679" s="20"/>
      <c r="X679" s="20"/>
      <c r="Y679" s="20"/>
      <c r="Z679" s="20"/>
      <c r="AA679" s="20"/>
      <c r="AB679" s="20"/>
    </row>
    <row r="680">
      <c r="A680" s="20"/>
      <c r="B680" s="20"/>
      <c r="C680" s="22"/>
      <c r="D680" s="44"/>
      <c r="E680" s="23"/>
      <c r="F680" s="23"/>
      <c r="G680" s="23"/>
      <c r="H680" s="23"/>
      <c r="I680" s="20"/>
      <c r="J680" s="20"/>
      <c r="K680" s="20"/>
      <c r="L680" s="20"/>
      <c r="M680" s="20"/>
      <c r="N680" s="20"/>
      <c r="O680" s="20"/>
      <c r="P680" s="20"/>
      <c r="Q680" s="20"/>
      <c r="R680" s="20"/>
      <c r="S680" s="20"/>
      <c r="T680" s="20"/>
      <c r="U680" s="20"/>
      <c r="V680" s="20"/>
      <c r="W680" s="20"/>
      <c r="X680" s="20"/>
      <c r="Y680" s="20"/>
      <c r="Z680" s="20"/>
      <c r="AA680" s="20"/>
      <c r="AB680" s="20"/>
    </row>
    <row r="681">
      <c r="A681" s="20"/>
      <c r="B681" s="20"/>
      <c r="C681" s="22"/>
      <c r="D681" s="44"/>
      <c r="E681" s="23"/>
      <c r="F681" s="23"/>
      <c r="G681" s="23"/>
      <c r="H681" s="23"/>
      <c r="I681" s="20"/>
      <c r="J681" s="20"/>
      <c r="K681" s="20"/>
      <c r="L681" s="20"/>
      <c r="M681" s="20"/>
      <c r="N681" s="20"/>
      <c r="O681" s="20"/>
      <c r="P681" s="20"/>
      <c r="Q681" s="20"/>
      <c r="R681" s="20"/>
      <c r="S681" s="20"/>
      <c r="T681" s="20"/>
      <c r="U681" s="20"/>
      <c r="V681" s="20"/>
      <c r="W681" s="20"/>
      <c r="X681" s="20"/>
      <c r="Y681" s="20"/>
      <c r="Z681" s="20"/>
      <c r="AA681" s="20"/>
      <c r="AB681" s="20"/>
    </row>
    <row r="682">
      <c r="A682" s="20"/>
      <c r="B682" s="20"/>
      <c r="C682" s="22"/>
      <c r="D682" s="44"/>
      <c r="E682" s="23"/>
      <c r="F682" s="23"/>
      <c r="G682" s="23"/>
      <c r="H682" s="23"/>
      <c r="I682" s="20"/>
      <c r="J682" s="20"/>
      <c r="K682" s="20"/>
      <c r="L682" s="20"/>
      <c r="M682" s="20"/>
      <c r="N682" s="20"/>
      <c r="O682" s="20"/>
      <c r="P682" s="20"/>
      <c r="Q682" s="20"/>
      <c r="R682" s="20"/>
      <c r="S682" s="20"/>
      <c r="T682" s="20"/>
      <c r="U682" s="20"/>
      <c r="V682" s="20"/>
      <c r="W682" s="20"/>
      <c r="X682" s="20"/>
      <c r="Y682" s="20"/>
      <c r="Z682" s="20"/>
      <c r="AA682" s="20"/>
      <c r="AB682" s="20"/>
    </row>
    <row r="683">
      <c r="A683" s="20"/>
      <c r="B683" s="20"/>
      <c r="C683" s="22"/>
      <c r="D683" s="44"/>
      <c r="E683" s="23"/>
      <c r="F683" s="23"/>
      <c r="G683" s="23"/>
      <c r="H683" s="23"/>
      <c r="I683" s="20"/>
      <c r="J683" s="20"/>
      <c r="K683" s="20"/>
      <c r="L683" s="20"/>
      <c r="M683" s="20"/>
      <c r="N683" s="20"/>
      <c r="O683" s="20"/>
      <c r="P683" s="20"/>
      <c r="Q683" s="20"/>
      <c r="R683" s="20"/>
      <c r="S683" s="20"/>
      <c r="T683" s="20"/>
      <c r="U683" s="20"/>
      <c r="V683" s="20"/>
      <c r="W683" s="20"/>
      <c r="X683" s="20"/>
      <c r="Y683" s="20"/>
      <c r="Z683" s="20"/>
      <c r="AA683" s="20"/>
      <c r="AB683" s="20"/>
    </row>
    <row r="684">
      <c r="A684" s="20"/>
      <c r="B684" s="20"/>
      <c r="C684" s="22"/>
      <c r="D684" s="44"/>
      <c r="E684" s="23"/>
      <c r="F684" s="23"/>
      <c r="G684" s="23"/>
      <c r="H684" s="23"/>
      <c r="I684" s="20"/>
      <c r="J684" s="20"/>
      <c r="K684" s="20"/>
      <c r="L684" s="20"/>
      <c r="M684" s="20"/>
      <c r="N684" s="20"/>
      <c r="O684" s="20"/>
      <c r="P684" s="20"/>
      <c r="Q684" s="20"/>
      <c r="R684" s="20"/>
      <c r="S684" s="20"/>
      <c r="T684" s="20"/>
      <c r="U684" s="20"/>
      <c r="V684" s="20"/>
      <c r="W684" s="20"/>
      <c r="X684" s="20"/>
      <c r="Y684" s="20"/>
      <c r="Z684" s="20"/>
      <c r="AA684" s="20"/>
      <c r="AB684" s="20"/>
    </row>
    <row r="685">
      <c r="A685" s="20"/>
      <c r="B685" s="20"/>
      <c r="C685" s="22"/>
      <c r="D685" s="44"/>
      <c r="E685" s="23"/>
      <c r="F685" s="23"/>
      <c r="G685" s="23"/>
      <c r="H685" s="23"/>
      <c r="I685" s="20"/>
      <c r="J685" s="20"/>
      <c r="K685" s="20"/>
      <c r="L685" s="20"/>
      <c r="M685" s="20"/>
      <c r="N685" s="20"/>
      <c r="O685" s="20"/>
      <c r="P685" s="20"/>
      <c r="Q685" s="20"/>
      <c r="R685" s="20"/>
      <c r="S685" s="20"/>
      <c r="T685" s="20"/>
      <c r="U685" s="20"/>
      <c r="V685" s="20"/>
      <c r="W685" s="20"/>
      <c r="X685" s="20"/>
      <c r="Y685" s="20"/>
      <c r="Z685" s="20"/>
      <c r="AA685" s="20"/>
      <c r="AB685" s="20"/>
    </row>
    <row r="686">
      <c r="A686" s="20"/>
      <c r="B686" s="20"/>
      <c r="C686" s="22"/>
      <c r="D686" s="44"/>
      <c r="E686" s="23"/>
      <c r="F686" s="23"/>
      <c r="G686" s="23"/>
      <c r="H686" s="23"/>
      <c r="I686" s="20"/>
      <c r="J686" s="20"/>
      <c r="K686" s="20"/>
      <c r="L686" s="20"/>
      <c r="M686" s="20"/>
      <c r="N686" s="20"/>
      <c r="O686" s="20"/>
      <c r="P686" s="20"/>
      <c r="Q686" s="20"/>
      <c r="R686" s="20"/>
      <c r="S686" s="20"/>
      <c r="T686" s="20"/>
      <c r="U686" s="20"/>
      <c r="V686" s="20"/>
      <c r="W686" s="20"/>
      <c r="X686" s="20"/>
      <c r="Y686" s="20"/>
      <c r="Z686" s="20"/>
      <c r="AA686" s="20"/>
      <c r="AB686" s="20"/>
    </row>
    <row r="687">
      <c r="A687" s="20"/>
      <c r="B687" s="20"/>
      <c r="C687" s="22"/>
      <c r="D687" s="44"/>
      <c r="E687" s="23"/>
      <c r="F687" s="23"/>
      <c r="G687" s="23"/>
      <c r="H687" s="23"/>
      <c r="I687" s="20"/>
      <c r="J687" s="20"/>
      <c r="K687" s="20"/>
      <c r="L687" s="20"/>
      <c r="M687" s="20"/>
      <c r="N687" s="20"/>
      <c r="O687" s="20"/>
      <c r="P687" s="20"/>
      <c r="Q687" s="20"/>
      <c r="R687" s="20"/>
      <c r="S687" s="20"/>
      <c r="T687" s="20"/>
      <c r="U687" s="20"/>
      <c r="V687" s="20"/>
      <c r="W687" s="20"/>
      <c r="X687" s="20"/>
      <c r="Y687" s="20"/>
      <c r="Z687" s="20"/>
      <c r="AA687" s="20"/>
      <c r="AB687" s="20"/>
    </row>
    <row r="688">
      <c r="A688" s="20"/>
      <c r="B688" s="20"/>
      <c r="C688" s="22"/>
      <c r="D688" s="44"/>
      <c r="E688" s="23"/>
      <c r="F688" s="23"/>
      <c r="G688" s="23"/>
      <c r="H688" s="23"/>
      <c r="I688" s="20"/>
      <c r="J688" s="20"/>
      <c r="K688" s="20"/>
      <c r="L688" s="20"/>
      <c r="M688" s="20"/>
      <c r="N688" s="20"/>
      <c r="O688" s="20"/>
      <c r="P688" s="20"/>
      <c r="Q688" s="20"/>
      <c r="R688" s="20"/>
      <c r="S688" s="20"/>
      <c r="T688" s="20"/>
      <c r="U688" s="20"/>
      <c r="V688" s="20"/>
      <c r="W688" s="20"/>
      <c r="X688" s="20"/>
      <c r="Y688" s="20"/>
      <c r="Z688" s="20"/>
      <c r="AA688" s="20"/>
      <c r="AB688" s="20"/>
    </row>
    <row r="689">
      <c r="A689" s="20"/>
      <c r="B689" s="20"/>
      <c r="C689" s="22"/>
      <c r="D689" s="44"/>
      <c r="E689" s="23"/>
      <c r="F689" s="23"/>
      <c r="G689" s="23"/>
      <c r="H689" s="23"/>
      <c r="I689" s="20"/>
      <c r="J689" s="20"/>
      <c r="K689" s="20"/>
      <c r="L689" s="20"/>
      <c r="M689" s="20"/>
      <c r="N689" s="20"/>
      <c r="O689" s="20"/>
      <c r="P689" s="20"/>
      <c r="Q689" s="20"/>
      <c r="R689" s="20"/>
      <c r="S689" s="20"/>
      <c r="T689" s="20"/>
      <c r="U689" s="20"/>
      <c r="V689" s="20"/>
      <c r="W689" s="20"/>
      <c r="X689" s="20"/>
      <c r="Y689" s="20"/>
      <c r="Z689" s="20"/>
      <c r="AA689" s="20"/>
      <c r="AB689" s="20"/>
    </row>
    <row r="690">
      <c r="A690" s="20"/>
      <c r="B690" s="20"/>
      <c r="C690" s="22"/>
      <c r="D690" s="44"/>
      <c r="E690" s="23"/>
      <c r="F690" s="23"/>
      <c r="G690" s="23"/>
      <c r="H690" s="23"/>
      <c r="I690" s="20"/>
      <c r="J690" s="20"/>
      <c r="K690" s="20"/>
      <c r="L690" s="20"/>
      <c r="M690" s="20"/>
      <c r="N690" s="20"/>
      <c r="O690" s="20"/>
      <c r="P690" s="20"/>
      <c r="Q690" s="20"/>
      <c r="R690" s="20"/>
      <c r="S690" s="20"/>
      <c r="T690" s="20"/>
      <c r="U690" s="20"/>
      <c r="V690" s="20"/>
      <c r="W690" s="20"/>
      <c r="X690" s="20"/>
      <c r="Y690" s="20"/>
      <c r="Z690" s="20"/>
      <c r="AA690" s="20"/>
      <c r="AB690" s="20"/>
    </row>
    <row r="691">
      <c r="A691" s="20"/>
      <c r="B691" s="20"/>
      <c r="C691" s="22"/>
      <c r="D691" s="44"/>
      <c r="E691" s="23"/>
      <c r="F691" s="23"/>
      <c r="G691" s="23"/>
      <c r="H691" s="23"/>
      <c r="I691" s="20"/>
      <c r="J691" s="20"/>
      <c r="K691" s="20"/>
      <c r="L691" s="20"/>
      <c r="M691" s="20"/>
      <c r="N691" s="20"/>
      <c r="O691" s="20"/>
      <c r="P691" s="20"/>
      <c r="Q691" s="20"/>
      <c r="R691" s="20"/>
      <c r="S691" s="20"/>
      <c r="T691" s="20"/>
      <c r="U691" s="20"/>
      <c r="V691" s="20"/>
      <c r="W691" s="20"/>
      <c r="X691" s="20"/>
      <c r="Y691" s="20"/>
      <c r="Z691" s="20"/>
      <c r="AA691" s="20"/>
      <c r="AB691" s="20"/>
    </row>
    <row r="692">
      <c r="A692" s="20"/>
      <c r="B692" s="20"/>
      <c r="C692" s="22"/>
      <c r="D692" s="44"/>
      <c r="E692" s="23"/>
      <c r="F692" s="23"/>
      <c r="G692" s="23"/>
      <c r="H692" s="23"/>
      <c r="I692" s="20"/>
      <c r="J692" s="20"/>
      <c r="K692" s="20"/>
      <c r="L692" s="20"/>
      <c r="M692" s="20"/>
      <c r="N692" s="20"/>
      <c r="O692" s="20"/>
      <c r="P692" s="20"/>
      <c r="Q692" s="20"/>
      <c r="R692" s="20"/>
      <c r="S692" s="20"/>
      <c r="T692" s="20"/>
      <c r="U692" s="20"/>
      <c r="V692" s="20"/>
      <c r="W692" s="20"/>
      <c r="X692" s="20"/>
      <c r="Y692" s="20"/>
      <c r="Z692" s="20"/>
      <c r="AA692" s="20"/>
      <c r="AB692" s="20"/>
    </row>
    <row r="693">
      <c r="A693" s="20"/>
      <c r="B693" s="20"/>
      <c r="C693" s="22"/>
      <c r="D693" s="44"/>
      <c r="E693" s="23"/>
      <c r="F693" s="23"/>
      <c r="G693" s="23"/>
      <c r="H693" s="23"/>
      <c r="I693" s="20"/>
      <c r="J693" s="20"/>
      <c r="K693" s="20"/>
      <c r="L693" s="20"/>
      <c r="M693" s="20"/>
      <c r="N693" s="20"/>
      <c r="O693" s="20"/>
      <c r="P693" s="20"/>
      <c r="Q693" s="20"/>
      <c r="R693" s="20"/>
      <c r="S693" s="20"/>
      <c r="T693" s="20"/>
      <c r="U693" s="20"/>
      <c r="V693" s="20"/>
      <c r="W693" s="20"/>
      <c r="X693" s="20"/>
      <c r="Y693" s="20"/>
      <c r="Z693" s="20"/>
      <c r="AA693" s="20"/>
      <c r="AB693" s="20"/>
    </row>
    <row r="694">
      <c r="A694" s="20"/>
      <c r="B694" s="20"/>
      <c r="C694" s="22"/>
      <c r="D694" s="44"/>
      <c r="E694" s="23"/>
      <c r="F694" s="23"/>
      <c r="G694" s="23"/>
      <c r="H694" s="23"/>
      <c r="I694" s="20"/>
      <c r="J694" s="20"/>
      <c r="K694" s="20"/>
      <c r="L694" s="20"/>
      <c r="M694" s="20"/>
      <c r="N694" s="20"/>
      <c r="O694" s="20"/>
      <c r="P694" s="20"/>
      <c r="Q694" s="20"/>
      <c r="R694" s="20"/>
      <c r="S694" s="20"/>
      <c r="T694" s="20"/>
      <c r="U694" s="20"/>
      <c r="V694" s="20"/>
      <c r="W694" s="20"/>
      <c r="X694" s="20"/>
      <c r="Y694" s="20"/>
      <c r="Z694" s="20"/>
      <c r="AA694" s="20"/>
      <c r="AB694" s="20"/>
    </row>
    <row r="695">
      <c r="A695" s="20"/>
      <c r="B695" s="20"/>
      <c r="C695" s="22"/>
      <c r="D695" s="44"/>
      <c r="E695" s="23"/>
      <c r="F695" s="23"/>
      <c r="G695" s="23"/>
      <c r="H695" s="23"/>
      <c r="I695" s="34"/>
      <c r="J695" s="23"/>
      <c r="K695" s="23"/>
      <c r="L695" s="45"/>
      <c r="M695" s="45"/>
      <c r="N695" s="45"/>
      <c r="O695" s="45"/>
      <c r="P695" s="20"/>
      <c r="Q695" s="20"/>
      <c r="R695" s="20"/>
      <c r="S695" s="20"/>
      <c r="T695" s="20"/>
      <c r="U695" s="20"/>
      <c r="V695" s="20"/>
      <c r="W695" s="20"/>
      <c r="X695" s="20"/>
      <c r="Y695" s="20"/>
      <c r="Z695" s="20"/>
      <c r="AA695" s="20"/>
      <c r="AB695" s="20"/>
      <c r="AC695" s="20"/>
      <c r="AD695" s="20"/>
      <c r="AE695" s="20"/>
      <c r="AF695" s="20"/>
      <c r="AG695" s="20"/>
      <c r="AH695" s="20"/>
      <c r="AI695" s="20"/>
      <c r="AJ695" s="20"/>
    </row>
    <row r="696">
      <c r="A696" s="20"/>
      <c r="B696" s="20"/>
      <c r="C696" s="22"/>
      <c r="D696" s="44"/>
      <c r="E696" s="23"/>
      <c r="F696" s="23"/>
      <c r="G696" s="23"/>
      <c r="H696" s="23"/>
      <c r="I696" s="34"/>
      <c r="J696" s="23"/>
      <c r="K696" s="23"/>
      <c r="L696" s="45"/>
      <c r="M696" s="45"/>
      <c r="N696" s="45"/>
      <c r="O696" s="45"/>
      <c r="P696" s="20"/>
      <c r="Q696" s="20"/>
      <c r="R696" s="20"/>
      <c r="S696" s="20"/>
      <c r="T696" s="20"/>
      <c r="U696" s="20"/>
      <c r="V696" s="20"/>
      <c r="W696" s="20"/>
      <c r="X696" s="20"/>
      <c r="Y696" s="20"/>
      <c r="Z696" s="20"/>
      <c r="AA696" s="20"/>
      <c r="AB696" s="20"/>
      <c r="AC696" s="20"/>
      <c r="AD696" s="20"/>
      <c r="AE696" s="20"/>
      <c r="AF696" s="20"/>
      <c r="AG696" s="20"/>
      <c r="AH696" s="20"/>
      <c r="AI696" s="20"/>
      <c r="AJ696" s="20"/>
    </row>
    <row r="697">
      <c r="A697" s="20"/>
      <c r="B697" s="20"/>
      <c r="C697" s="22"/>
      <c r="D697" s="44"/>
      <c r="E697" s="23"/>
      <c r="F697" s="23"/>
      <c r="G697" s="23"/>
      <c r="H697" s="23"/>
      <c r="I697" s="34"/>
      <c r="J697" s="23"/>
      <c r="K697" s="23"/>
      <c r="L697" s="45"/>
      <c r="M697" s="45"/>
      <c r="N697" s="45"/>
      <c r="O697" s="45"/>
      <c r="P697" s="20"/>
      <c r="Q697" s="20"/>
      <c r="R697" s="20"/>
      <c r="S697" s="20"/>
      <c r="T697" s="20"/>
      <c r="U697" s="20"/>
      <c r="V697" s="20"/>
      <c r="W697" s="20"/>
      <c r="X697" s="20"/>
      <c r="Y697" s="20"/>
      <c r="Z697" s="20"/>
      <c r="AA697" s="20"/>
      <c r="AB697" s="20"/>
      <c r="AC697" s="20"/>
      <c r="AD697" s="20"/>
      <c r="AE697" s="20"/>
      <c r="AF697" s="20"/>
      <c r="AG697" s="20"/>
      <c r="AH697" s="20"/>
      <c r="AI697" s="20"/>
      <c r="AJ697" s="20"/>
    </row>
    <row r="698">
      <c r="A698" s="20"/>
      <c r="B698" s="20"/>
      <c r="C698" s="22"/>
      <c r="D698" s="44"/>
      <c r="E698" s="23"/>
      <c r="F698" s="23"/>
      <c r="G698" s="23"/>
      <c r="H698" s="23"/>
      <c r="I698" s="34"/>
      <c r="J698" s="23"/>
      <c r="K698" s="23"/>
      <c r="L698" s="45"/>
      <c r="M698" s="45"/>
      <c r="N698" s="45"/>
      <c r="O698" s="45"/>
      <c r="P698" s="20"/>
      <c r="Q698" s="20"/>
      <c r="R698" s="20"/>
      <c r="S698" s="20"/>
      <c r="T698" s="20"/>
      <c r="U698" s="20"/>
      <c r="V698" s="20"/>
      <c r="W698" s="20"/>
      <c r="X698" s="20"/>
      <c r="Y698" s="20"/>
      <c r="Z698" s="20"/>
      <c r="AA698" s="20"/>
      <c r="AB698" s="20"/>
      <c r="AC698" s="20"/>
      <c r="AD698" s="20"/>
      <c r="AE698" s="20"/>
      <c r="AF698" s="20"/>
      <c r="AG698" s="20"/>
      <c r="AH698" s="20"/>
      <c r="AI698" s="20"/>
      <c r="AJ698" s="20"/>
    </row>
    <row r="699">
      <c r="A699" s="20"/>
      <c r="B699" s="20"/>
      <c r="C699" s="22"/>
      <c r="D699" s="44"/>
      <c r="E699" s="23"/>
      <c r="F699" s="23"/>
      <c r="G699" s="23"/>
      <c r="H699" s="23"/>
      <c r="I699" s="34"/>
      <c r="J699" s="23"/>
      <c r="K699" s="23"/>
      <c r="L699" s="45"/>
      <c r="M699" s="45"/>
      <c r="N699" s="45"/>
      <c r="O699" s="45"/>
      <c r="P699" s="20"/>
      <c r="Q699" s="20"/>
      <c r="R699" s="20"/>
      <c r="S699" s="20"/>
      <c r="T699" s="20"/>
      <c r="U699" s="20"/>
      <c r="V699" s="20"/>
      <c r="W699" s="20"/>
      <c r="X699" s="20"/>
      <c r="Y699" s="20"/>
      <c r="Z699" s="20"/>
      <c r="AA699" s="20"/>
      <c r="AB699" s="20"/>
      <c r="AC699" s="20"/>
      <c r="AD699" s="20"/>
      <c r="AE699" s="20"/>
      <c r="AF699" s="20"/>
      <c r="AG699" s="20"/>
      <c r="AH699" s="20"/>
      <c r="AI699" s="20"/>
      <c r="AJ699" s="20"/>
    </row>
    <row r="700">
      <c r="A700" s="20"/>
      <c r="B700" s="20"/>
      <c r="C700" s="22"/>
      <c r="D700" s="44"/>
      <c r="E700" s="23"/>
      <c r="F700" s="23"/>
      <c r="G700" s="23"/>
      <c r="H700" s="23"/>
      <c r="I700" s="34"/>
      <c r="J700" s="23"/>
      <c r="K700" s="23"/>
      <c r="L700" s="45"/>
      <c r="M700" s="45"/>
      <c r="N700" s="45"/>
      <c r="O700" s="45"/>
      <c r="P700" s="20"/>
      <c r="Q700" s="20"/>
      <c r="R700" s="20"/>
      <c r="S700" s="20"/>
      <c r="T700" s="20"/>
      <c r="U700" s="20"/>
      <c r="V700" s="20"/>
      <c r="W700" s="20"/>
      <c r="X700" s="20"/>
      <c r="Y700" s="20"/>
      <c r="Z700" s="20"/>
      <c r="AA700" s="20"/>
      <c r="AB700" s="20"/>
      <c r="AC700" s="20"/>
      <c r="AD700" s="20"/>
      <c r="AE700" s="20"/>
      <c r="AF700" s="20"/>
      <c r="AG700" s="20"/>
      <c r="AH700" s="20"/>
      <c r="AI700" s="20"/>
      <c r="AJ700" s="20"/>
    </row>
    <row r="701">
      <c r="A701" s="20"/>
      <c r="B701" s="20"/>
      <c r="C701" s="22"/>
      <c r="D701" s="44"/>
      <c r="E701" s="23"/>
      <c r="F701" s="23"/>
      <c r="G701" s="23"/>
      <c r="H701" s="23"/>
      <c r="I701" s="34"/>
      <c r="J701" s="23"/>
      <c r="K701" s="23"/>
      <c r="L701" s="45"/>
      <c r="M701" s="45"/>
      <c r="N701" s="45"/>
      <c r="O701" s="45"/>
      <c r="P701" s="20"/>
      <c r="Q701" s="20"/>
      <c r="R701" s="20"/>
      <c r="S701" s="20"/>
      <c r="T701" s="20"/>
      <c r="U701" s="20"/>
      <c r="V701" s="20"/>
      <c r="W701" s="20"/>
      <c r="X701" s="20"/>
      <c r="Y701" s="20"/>
      <c r="Z701" s="20"/>
      <c r="AA701" s="20"/>
      <c r="AB701" s="20"/>
      <c r="AC701" s="20"/>
      <c r="AD701" s="20"/>
      <c r="AE701" s="20"/>
      <c r="AF701" s="20"/>
      <c r="AG701" s="20"/>
      <c r="AH701" s="20"/>
      <c r="AI701" s="20"/>
      <c r="AJ701" s="20"/>
    </row>
    <row r="702">
      <c r="A702" s="20"/>
      <c r="B702" s="20"/>
      <c r="C702" s="22"/>
      <c r="D702" s="44"/>
      <c r="E702" s="23"/>
      <c r="F702" s="23"/>
      <c r="G702" s="23"/>
      <c r="H702" s="23"/>
      <c r="I702" s="34"/>
      <c r="J702" s="23"/>
      <c r="K702" s="23"/>
      <c r="L702" s="45"/>
      <c r="M702" s="45"/>
      <c r="N702" s="45"/>
      <c r="O702" s="45"/>
      <c r="P702" s="20"/>
      <c r="Q702" s="20"/>
      <c r="R702" s="20"/>
      <c r="S702" s="20"/>
      <c r="T702" s="20"/>
      <c r="U702" s="20"/>
      <c r="V702" s="20"/>
      <c r="W702" s="20"/>
      <c r="X702" s="20"/>
      <c r="Y702" s="20"/>
      <c r="Z702" s="20"/>
      <c r="AA702" s="20"/>
      <c r="AB702" s="20"/>
      <c r="AC702" s="20"/>
      <c r="AD702" s="20"/>
      <c r="AE702" s="20"/>
      <c r="AF702" s="20"/>
      <c r="AG702" s="20"/>
      <c r="AH702" s="20"/>
      <c r="AI702" s="20"/>
      <c r="AJ702" s="20"/>
    </row>
    <row r="703">
      <c r="A703" s="20"/>
      <c r="B703" s="20"/>
      <c r="C703" s="22"/>
      <c r="D703" s="44"/>
      <c r="E703" s="23"/>
      <c r="F703" s="23"/>
      <c r="G703" s="23"/>
      <c r="H703" s="23"/>
      <c r="I703" s="34"/>
      <c r="J703" s="23"/>
      <c r="K703" s="23"/>
      <c r="L703" s="45"/>
      <c r="M703" s="45"/>
      <c r="N703" s="45"/>
      <c r="O703" s="45"/>
      <c r="P703" s="20"/>
      <c r="Q703" s="20"/>
      <c r="R703" s="20"/>
      <c r="S703" s="20"/>
      <c r="T703" s="20"/>
      <c r="U703" s="20"/>
      <c r="V703" s="20"/>
      <c r="W703" s="20"/>
      <c r="X703" s="20"/>
      <c r="Y703" s="20"/>
      <c r="Z703" s="20"/>
      <c r="AA703" s="20"/>
      <c r="AB703" s="20"/>
      <c r="AC703" s="20"/>
      <c r="AD703" s="20"/>
      <c r="AE703" s="20"/>
      <c r="AF703" s="20"/>
      <c r="AG703" s="20"/>
      <c r="AH703" s="20"/>
      <c r="AI703" s="20"/>
      <c r="AJ703" s="20"/>
    </row>
    <row r="704">
      <c r="A704" s="20"/>
      <c r="B704" s="20"/>
      <c r="C704" s="22"/>
      <c r="D704" s="44"/>
      <c r="E704" s="23"/>
      <c r="F704" s="23"/>
      <c r="G704" s="23"/>
      <c r="H704" s="23"/>
      <c r="I704" s="34"/>
      <c r="J704" s="23"/>
      <c r="K704" s="23"/>
      <c r="L704" s="45"/>
      <c r="M704" s="45"/>
      <c r="N704" s="45"/>
      <c r="O704" s="45"/>
      <c r="P704" s="20"/>
      <c r="Q704" s="20"/>
      <c r="R704" s="20"/>
      <c r="S704" s="20"/>
      <c r="T704" s="20"/>
      <c r="U704" s="20"/>
      <c r="V704" s="20"/>
      <c r="W704" s="20"/>
      <c r="X704" s="20"/>
      <c r="Y704" s="20"/>
      <c r="Z704" s="20"/>
      <c r="AA704" s="20"/>
      <c r="AB704" s="20"/>
      <c r="AC704" s="20"/>
      <c r="AD704" s="20"/>
      <c r="AE704" s="20"/>
      <c r="AF704" s="20"/>
      <c r="AG704" s="20"/>
      <c r="AH704" s="20"/>
      <c r="AI704" s="20"/>
      <c r="AJ704" s="20"/>
    </row>
    <row r="705">
      <c r="A705" s="20"/>
      <c r="B705" s="20"/>
      <c r="C705" s="22"/>
      <c r="D705" s="44"/>
      <c r="E705" s="23"/>
      <c r="F705" s="23"/>
      <c r="G705" s="23"/>
      <c r="H705" s="23"/>
      <c r="I705" s="34"/>
      <c r="J705" s="23"/>
      <c r="K705" s="23"/>
      <c r="L705" s="45"/>
      <c r="M705" s="45"/>
      <c r="N705" s="45"/>
      <c r="O705" s="45"/>
      <c r="P705" s="20"/>
      <c r="Q705" s="20"/>
      <c r="R705" s="20"/>
      <c r="S705" s="20"/>
      <c r="T705" s="20"/>
      <c r="U705" s="20"/>
      <c r="V705" s="20"/>
      <c r="W705" s="20"/>
      <c r="X705" s="20"/>
      <c r="Y705" s="20"/>
      <c r="Z705" s="20"/>
      <c r="AA705" s="20"/>
      <c r="AB705" s="20"/>
      <c r="AC705" s="20"/>
      <c r="AD705" s="20"/>
      <c r="AE705" s="20"/>
      <c r="AF705" s="20"/>
      <c r="AG705" s="20"/>
      <c r="AH705" s="20"/>
      <c r="AI705" s="20"/>
      <c r="AJ705" s="20"/>
    </row>
    <row r="706">
      <c r="A706" s="20"/>
      <c r="B706" s="20"/>
      <c r="C706" s="22"/>
      <c r="D706" s="44"/>
      <c r="E706" s="23"/>
      <c r="F706" s="23"/>
      <c r="G706" s="23"/>
      <c r="H706" s="23"/>
      <c r="I706" s="34"/>
      <c r="J706" s="23"/>
      <c r="K706" s="23"/>
      <c r="L706" s="45"/>
      <c r="M706" s="45"/>
      <c r="N706" s="45"/>
      <c r="O706" s="45"/>
      <c r="P706" s="20"/>
      <c r="Q706" s="20"/>
      <c r="R706" s="20"/>
      <c r="S706" s="20"/>
      <c r="T706" s="20"/>
      <c r="U706" s="20"/>
      <c r="V706" s="20"/>
      <c r="W706" s="20"/>
      <c r="X706" s="20"/>
      <c r="Y706" s="20"/>
      <c r="Z706" s="20"/>
      <c r="AA706" s="20"/>
      <c r="AB706" s="20"/>
      <c r="AC706" s="20"/>
      <c r="AD706" s="20"/>
      <c r="AE706" s="20"/>
      <c r="AF706" s="20"/>
      <c r="AG706" s="20"/>
      <c r="AH706" s="20"/>
      <c r="AI706" s="20"/>
      <c r="AJ706" s="20"/>
    </row>
    <row r="707">
      <c r="A707" s="20"/>
      <c r="B707" s="20"/>
      <c r="C707" s="22"/>
      <c r="D707" s="44"/>
      <c r="E707" s="23"/>
      <c r="F707" s="23"/>
      <c r="G707" s="23"/>
      <c r="H707" s="23"/>
      <c r="I707" s="34"/>
      <c r="J707" s="23"/>
      <c r="K707" s="23"/>
      <c r="L707" s="45"/>
      <c r="M707" s="45"/>
      <c r="N707" s="45"/>
      <c r="O707" s="45"/>
      <c r="P707" s="20"/>
      <c r="Q707" s="20"/>
      <c r="R707" s="20"/>
      <c r="S707" s="20"/>
      <c r="T707" s="20"/>
      <c r="U707" s="20"/>
      <c r="V707" s="20"/>
      <c r="W707" s="20"/>
      <c r="X707" s="20"/>
      <c r="Y707" s="20"/>
      <c r="Z707" s="20"/>
      <c r="AA707" s="20"/>
      <c r="AB707" s="20"/>
      <c r="AC707" s="20"/>
      <c r="AD707" s="20"/>
      <c r="AE707" s="20"/>
      <c r="AF707" s="20"/>
      <c r="AG707" s="20"/>
      <c r="AH707" s="20"/>
      <c r="AI707" s="20"/>
      <c r="AJ707" s="20"/>
    </row>
    <row r="708">
      <c r="A708" s="20"/>
      <c r="B708" s="20"/>
      <c r="C708" s="22"/>
      <c r="D708" s="44"/>
      <c r="E708" s="23"/>
      <c r="F708" s="23"/>
      <c r="G708" s="23"/>
      <c r="H708" s="23"/>
      <c r="I708" s="34"/>
      <c r="J708" s="23"/>
      <c r="K708" s="23"/>
      <c r="L708" s="45"/>
      <c r="M708" s="45"/>
      <c r="N708" s="45"/>
      <c r="O708" s="45"/>
      <c r="P708" s="20"/>
      <c r="Q708" s="20"/>
      <c r="R708" s="20"/>
      <c r="S708" s="20"/>
      <c r="T708" s="20"/>
      <c r="U708" s="20"/>
      <c r="V708" s="20"/>
      <c r="W708" s="20"/>
      <c r="X708" s="20"/>
      <c r="Y708" s="20"/>
      <c r="Z708" s="20"/>
      <c r="AA708" s="20"/>
      <c r="AB708" s="20"/>
      <c r="AC708" s="20"/>
      <c r="AD708" s="20"/>
      <c r="AE708" s="20"/>
      <c r="AF708" s="20"/>
      <c r="AG708" s="20"/>
      <c r="AH708" s="20"/>
      <c r="AI708" s="20"/>
      <c r="AJ708" s="20"/>
    </row>
    <row r="709">
      <c r="A709" s="20"/>
      <c r="B709" s="20"/>
      <c r="C709" s="22"/>
      <c r="D709" s="44"/>
      <c r="E709" s="23"/>
      <c r="F709" s="23"/>
      <c r="G709" s="23"/>
      <c r="H709" s="23"/>
      <c r="I709" s="34"/>
      <c r="J709" s="23"/>
      <c r="K709" s="23"/>
      <c r="L709" s="45"/>
      <c r="M709" s="45"/>
      <c r="N709" s="45"/>
      <c r="O709" s="45"/>
      <c r="P709" s="20"/>
      <c r="Q709" s="20"/>
      <c r="R709" s="20"/>
      <c r="S709" s="20"/>
      <c r="T709" s="20"/>
      <c r="U709" s="20"/>
      <c r="V709" s="20"/>
      <c r="W709" s="20"/>
      <c r="X709" s="20"/>
      <c r="Y709" s="20"/>
      <c r="Z709" s="20"/>
      <c r="AA709" s="20"/>
      <c r="AB709" s="20"/>
      <c r="AC709" s="20"/>
      <c r="AD709" s="20"/>
      <c r="AE709" s="20"/>
      <c r="AF709" s="20"/>
      <c r="AG709" s="20"/>
      <c r="AH709" s="20"/>
      <c r="AI709" s="20"/>
      <c r="AJ709" s="20"/>
    </row>
    <row r="710">
      <c r="A710" s="20"/>
      <c r="B710" s="20"/>
      <c r="C710" s="22"/>
      <c r="D710" s="44"/>
      <c r="E710" s="23"/>
      <c r="F710" s="23"/>
      <c r="G710" s="23"/>
      <c r="H710" s="23"/>
      <c r="I710" s="34"/>
      <c r="J710" s="23"/>
      <c r="K710" s="23"/>
      <c r="L710" s="45"/>
      <c r="M710" s="45"/>
      <c r="N710" s="45"/>
      <c r="O710" s="45"/>
      <c r="P710" s="20"/>
      <c r="Q710" s="20"/>
      <c r="R710" s="20"/>
      <c r="S710" s="20"/>
      <c r="T710" s="20"/>
      <c r="U710" s="20"/>
      <c r="V710" s="20"/>
      <c r="W710" s="20"/>
      <c r="X710" s="20"/>
      <c r="Y710" s="20"/>
      <c r="Z710" s="20"/>
      <c r="AA710" s="20"/>
      <c r="AB710" s="20"/>
      <c r="AC710" s="20"/>
      <c r="AD710" s="20"/>
      <c r="AE710" s="20"/>
      <c r="AF710" s="20"/>
      <c r="AG710" s="20"/>
      <c r="AH710" s="20"/>
      <c r="AI710" s="20"/>
      <c r="AJ710" s="20"/>
    </row>
    <row r="711">
      <c r="A711" s="20"/>
      <c r="B711" s="20"/>
      <c r="C711" s="22"/>
      <c r="D711" s="44"/>
      <c r="E711" s="23"/>
      <c r="F711" s="23"/>
      <c r="G711" s="23"/>
      <c r="H711" s="23"/>
      <c r="I711" s="34"/>
      <c r="J711" s="23"/>
      <c r="K711" s="23"/>
      <c r="L711" s="45"/>
      <c r="M711" s="45"/>
      <c r="N711" s="45"/>
      <c r="O711" s="45"/>
      <c r="P711" s="20"/>
      <c r="Q711" s="20"/>
      <c r="R711" s="20"/>
      <c r="S711" s="20"/>
      <c r="T711" s="20"/>
      <c r="U711" s="20"/>
      <c r="V711" s="20"/>
      <c r="W711" s="20"/>
      <c r="X711" s="20"/>
      <c r="Y711" s="20"/>
      <c r="Z711" s="20"/>
      <c r="AA711" s="20"/>
      <c r="AB711" s="20"/>
      <c r="AC711" s="20"/>
      <c r="AD711" s="20"/>
      <c r="AE711" s="20"/>
      <c r="AF711" s="20"/>
      <c r="AG711" s="20"/>
      <c r="AH711" s="20"/>
      <c r="AI711" s="20"/>
      <c r="AJ711" s="20"/>
    </row>
    <row r="712">
      <c r="A712" s="20"/>
      <c r="B712" s="20"/>
      <c r="C712" s="22"/>
      <c r="D712" s="44"/>
      <c r="E712" s="23"/>
      <c r="F712" s="23"/>
      <c r="G712" s="23"/>
      <c r="H712" s="23"/>
      <c r="I712" s="34"/>
      <c r="J712" s="23"/>
      <c r="K712" s="23"/>
      <c r="L712" s="45"/>
      <c r="M712" s="45"/>
      <c r="N712" s="45"/>
      <c r="O712" s="45"/>
      <c r="P712" s="20"/>
      <c r="Q712" s="20"/>
      <c r="R712" s="20"/>
      <c r="S712" s="20"/>
      <c r="T712" s="20"/>
      <c r="U712" s="20"/>
      <c r="V712" s="20"/>
      <c r="W712" s="20"/>
      <c r="X712" s="20"/>
      <c r="Y712" s="20"/>
      <c r="Z712" s="20"/>
      <c r="AA712" s="20"/>
      <c r="AB712" s="20"/>
      <c r="AC712" s="20"/>
      <c r="AD712" s="20"/>
      <c r="AE712" s="20"/>
      <c r="AF712" s="20"/>
      <c r="AG712" s="20"/>
      <c r="AH712" s="20"/>
      <c r="AI712" s="20"/>
      <c r="AJ712" s="20"/>
    </row>
    <row r="713">
      <c r="A713" s="20"/>
      <c r="B713" s="20"/>
      <c r="C713" s="22"/>
      <c r="D713" s="44"/>
      <c r="E713" s="23"/>
      <c r="F713" s="23"/>
      <c r="G713" s="23"/>
      <c r="H713" s="23"/>
      <c r="I713" s="34"/>
      <c r="J713" s="23"/>
      <c r="K713" s="23"/>
      <c r="L713" s="45"/>
      <c r="M713" s="45"/>
      <c r="N713" s="45"/>
      <c r="O713" s="45"/>
      <c r="P713" s="20"/>
      <c r="Q713" s="20"/>
      <c r="R713" s="20"/>
      <c r="S713" s="20"/>
      <c r="T713" s="20"/>
      <c r="U713" s="20"/>
      <c r="V713" s="20"/>
      <c r="W713" s="20"/>
      <c r="X713" s="20"/>
      <c r="Y713" s="20"/>
      <c r="Z713" s="20"/>
      <c r="AA713" s="20"/>
      <c r="AB713" s="20"/>
      <c r="AC713" s="20"/>
      <c r="AD713" s="20"/>
      <c r="AE713" s="20"/>
      <c r="AF713" s="20"/>
      <c r="AG713" s="20"/>
      <c r="AH713" s="20"/>
      <c r="AI713" s="20"/>
      <c r="AJ713" s="20"/>
    </row>
    <row r="714">
      <c r="A714" s="20"/>
      <c r="B714" s="20"/>
      <c r="C714" s="22"/>
      <c r="D714" s="44"/>
      <c r="E714" s="23"/>
      <c r="F714" s="23"/>
      <c r="G714" s="23"/>
      <c r="H714" s="23"/>
      <c r="I714" s="34"/>
      <c r="J714" s="23"/>
      <c r="K714" s="23"/>
      <c r="L714" s="45"/>
      <c r="M714" s="45"/>
      <c r="N714" s="45"/>
      <c r="O714" s="45"/>
      <c r="P714" s="20"/>
      <c r="Q714" s="20"/>
      <c r="R714" s="20"/>
      <c r="S714" s="20"/>
      <c r="T714" s="20"/>
      <c r="U714" s="20"/>
      <c r="V714" s="20"/>
      <c r="W714" s="20"/>
      <c r="X714" s="20"/>
      <c r="Y714" s="20"/>
      <c r="Z714" s="20"/>
      <c r="AA714" s="20"/>
      <c r="AB714" s="20"/>
      <c r="AC714" s="20"/>
      <c r="AD714" s="20"/>
      <c r="AE714" s="20"/>
      <c r="AF714" s="20"/>
      <c r="AG714" s="20"/>
      <c r="AH714" s="20"/>
      <c r="AI714" s="20"/>
      <c r="AJ714" s="20"/>
    </row>
    <row r="715">
      <c r="A715" s="20"/>
      <c r="B715" s="20"/>
      <c r="C715" s="22"/>
      <c r="D715" s="44"/>
      <c r="E715" s="23"/>
      <c r="F715" s="23"/>
      <c r="G715" s="23"/>
      <c r="H715" s="23"/>
      <c r="I715" s="34"/>
      <c r="J715" s="23"/>
      <c r="K715" s="23"/>
      <c r="L715" s="45"/>
      <c r="M715" s="45"/>
      <c r="N715" s="45"/>
      <c r="O715" s="45"/>
      <c r="P715" s="20"/>
      <c r="Q715" s="20"/>
      <c r="R715" s="20"/>
      <c r="S715" s="20"/>
      <c r="T715" s="20"/>
      <c r="U715" s="20"/>
      <c r="V715" s="20"/>
      <c r="W715" s="20"/>
      <c r="X715" s="20"/>
      <c r="Y715" s="20"/>
      <c r="Z715" s="20"/>
      <c r="AA715" s="20"/>
      <c r="AB715" s="20"/>
      <c r="AC715" s="20"/>
      <c r="AD715" s="20"/>
      <c r="AE715" s="20"/>
      <c r="AF715" s="20"/>
      <c r="AG715" s="20"/>
      <c r="AH715" s="20"/>
      <c r="AI715" s="20"/>
      <c r="AJ715" s="20"/>
    </row>
    <row r="716">
      <c r="A716" s="20"/>
      <c r="B716" s="20"/>
      <c r="C716" s="22"/>
      <c r="D716" s="44"/>
      <c r="E716" s="23"/>
      <c r="F716" s="23"/>
      <c r="G716" s="23"/>
      <c r="H716" s="23"/>
      <c r="I716" s="34"/>
      <c r="J716" s="23"/>
      <c r="K716" s="23"/>
      <c r="L716" s="45"/>
      <c r="M716" s="45"/>
      <c r="N716" s="45"/>
      <c r="O716" s="45"/>
      <c r="P716" s="20"/>
      <c r="Q716" s="20"/>
      <c r="R716" s="20"/>
      <c r="S716" s="20"/>
      <c r="T716" s="20"/>
      <c r="U716" s="20"/>
      <c r="V716" s="20"/>
      <c r="W716" s="20"/>
      <c r="X716" s="20"/>
      <c r="Y716" s="20"/>
      <c r="Z716" s="20"/>
      <c r="AA716" s="20"/>
      <c r="AB716" s="20"/>
      <c r="AC716" s="20"/>
      <c r="AD716" s="20"/>
      <c r="AE716" s="20"/>
      <c r="AF716" s="20"/>
      <c r="AG716" s="20"/>
      <c r="AH716" s="20"/>
      <c r="AI716" s="20"/>
      <c r="AJ716" s="20"/>
    </row>
    <row r="717">
      <c r="A717" s="20"/>
      <c r="B717" s="20"/>
      <c r="C717" s="22"/>
      <c r="D717" s="44"/>
      <c r="E717" s="23"/>
      <c r="F717" s="23"/>
      <c r="G717" s="23"/>
      <c r="H717" s="23"/>
      <c r="I717" s="34"/>
      <c r="J717" s="23"/>
      <c r="K717" s="23"/>
      <c r="L717" s="45"/>
      <c r="M717" s="45"/>
      <c r="N717" s="45"/>
      <c r="O717" s="45"/>
      <c r="P717" s="20"/>
      <c r="Q717" s="20"/>
      <c r="R717" s="20"/>
      <c r="S717" s="20"/>
      <c r="T717" s="20"/>
      <c r="U717" s="20"/>
      <c r="V717" s="20"/>
      <c r="W717" s="20"/>
      <c r="X717" s="20"/>
      <c r="Y717" s="20"/>
      <c r="Z717" s="20"/>
      <c r="AA717" s="20"/>
      <c r="AB717" s="20"/>
      <c r="AC717" s="20"/>
      <c r="AD717" s="20"/>
      <c r="AE717" s="20"/>
      <c r="AF717" s="20"/>
      <c r="AG717" s="20"/>
      <c r="AH717" s="20"/>
      <c r="AI717" s="20"/>
      <c r="AJ717" s="20"/>
    </row>
    <row r="718">
      <c r="A718" s="20"/>
      <c r="B718" s="20"/>
      <c r="C718" s="22"/>
      <c r="D718" s="44"/>
      <c r="E718" s="23"/>
      <c r="F718" s="23"/>
      <c r="G718" s="23"/>
      <c r="H718" s="23"/>
      <c r="I718" s="34"/>
      <c r="J718" s="23"/>
      <c r="K718" s="23"/>
      <c r="L718" s="45"/>
      <c r="M718" s="45"/>
      <c r="N718" s="45"/>
      <c r="O718" s="45"/>
      <c r="P718" s="20"/>
      <c r="Q718" s="20"/>
      <c r="R718" s="20"/>
      <c r="S718" s="20"/>
      <c r="T718" s="20"/>
      <c r="U718" s="20"/>
      <c r="V718" s="20"/>
      <c r="W718" s="20"/>
      <c r="X718" s="20"/>
      <c r="Y718" s="20"/>
      <c r="Z718" s="20"/>
      <c r="AA718" s="20"/>
      <c r="AB718" s="20"/>
      <c r="AC718" s="20"/>
      <c r="AD718" s="20"/>
      <c r="AE718" s="20"/>
      <c r="AF718" s="20"/>
      <c r="AG718" s="20"/>
      <c r="AH718" s="20"/>
      <c r="AI718" s="20"/>
      <c r="AJ718" s="20"/>
    </row>
    <row r="719">
      <c r="A719" s="20"/>
      <c r="B719" s="20"/>
      <c r="C719" s="22"/>
      <c r="D719" s="44"/>
      <c r="E719" s="23"/>
      <c r="F719" s="23"/>
      <c r="G719" s="23"/>
      <c r="H719" s="23"/>
      <c r="I719" s="34"/>
      <c r="J719" s="23"/>
      <c r="K719" s="23"/>
      <c r="L719" s="45"/>
      <c r="M719" s="45"/>
      <c r="N719" s="45"/>
      <c r="O719" s="45"/>
      <c r="P719" s="20"/>
      <c r="Q719" s="20"/>
      <c r="R719" s="20"/>
      <c r="S719" s="20"/>
      <c r="T719" s="20"/>
      <c r="U719" s="20"/>
      <c r="V719" s="20"/>
      <c r="W719" s="20"/>
      <c r="X719" s="20"/>
      <c r="Y719" s="20"/>
      <c r="Z719" s="20"/>
      <c r="AA719" s="20"/>
      <c r="AB719" s="20"/>
      <c r="AC719" s="20"/>
      <c r="AD719" s="20"/>
      <c r="AE719" s="20"/>
      <c r="AF719" s="20"/>
      <c r="AG719" s="20"/>
      <c r="AH719" s="20"/>
      <c r="AI719" s="20"/>
      <c r="AJ719" s="20"/>
    </row>
    <row r="720">
      <c r="A720" s="20"/>
      <c r="B720" s="20"/>
      <c r="C720" s="22"/>
      <c r="D720" s="44"/>
      <c r="E720" s="23"/>
      <c r="F720" s="23"/>
      <c r="G720" s="23"/>
      <c r="H720" s="23"/>
      <c r="I720" s="34"/>
      <c r="J720" s="23"/>
      <c r="K720" s="23"/>
      <c r="L720" s="45"/>
      <c r="M720" s="45"/>
      <c r="N720" s="45"/>
      <c r="O720" s="45"/>
      <c r="P720" s="20"/>
      <c r="Q720" s="20"/>
      <c r="R720" s="20"/>
      <c r="S720" s="20"/>
      <c r="T720" s="20"/>
      <c r="U720" s="20"/>
      <c r="V720" s="20"/>
      <c r="W720" s="20"/>
      <c r="X720" s="20"/>
      <c r="Y720" s="20"/>
      <c r="Z720" s="20"/>
      <c r="AA720" s="20"/>
      <c r="AB720" s="20"/>
      <c r="AC720" s="20"/>
      <c r="AD720" s="20"/>
      <c r="AE720" s="20"/>
      <c r="AF720" s="20"/>
      <c r="AG720" s="20"/>
      <c r="AH720" s="20"/>
      <c r="AI720" s="20"/>
      <c r="AJ720" s="20"/>
    </row>
    <row r="721">
      <c r="A721" s="20"/>
      <c r="B721" s="20"/>
      <c r="C721" s="22"/>
      <c r="D721" s="44"/>
      <c r="E721" s="23"/>
      <c r="F721" s="23"/>
      <c r="G721" s="23"/>
      <c r="H721" s="23"/>
      <c r="I721" s="34"/>
      <c r="J721" s="23"/>
      <c r="K721" s="23"/>
      <c r="L721" s="45"/>
      <c r="M721" s="45"/>
      <c r="N721" s="45"/>
      <c r="O721" s="45"/>
      <c r="P721" s="20"/>
      <c r="Q721" s="20"/>
      <c r="R721" s="20"/>
      <c r="S721" s="20"/>
      <c r="T721" s="20"/>
      <c r="U721" s="20"/>
      <c r="V721" s="20"/>
      <c r="W721" s="20"/>
      <c r="X721" s="20"/>
      <c r="Y721" s="20"/>
      <c r="Z721" s="20"/>
      <c r="AA721" s="20"/>
      <c r="AB721" s="20"/>
      <c r="AC721" s="20"/>
      <c r="AD721" s="20"/>
      <c r="AE721" s="20"/>
      <c r="AF721" s="20"/>
      <c r="AG721" s="20"/>
      <c r="AH721" s="20"/>
      <c r="AI721" s="20"/>
      <c r="AJ721" s="20"/>
    </row>
    <row r="722">
      <c r="A722" s="20"/>
      <c r="B722" s="20"/>
      <c r="C722" s="22"/>
      <c r="D722" s="44"/>
      <c r="E722" s="23"/>
      <c r="F722" s="23"/>
      <c r="G722" s="23"/>
      <c r="H722" s="23"/>
      <c r="I722" s="34"/>
      <c r="J722" s="23"/>
      <c r="K722" s="23"/>
      <c r="L722" s="45"/>
      <c r="M722" s="45"/>
      <c r="N722" s="45"/>
      <c r="O722" s="45"/>
      <c r="P722" s="20"/>
      <c r="Q722" s="20"/>
      <c r="R722" s="20"/>
      <c r="S722" s="20"/>
      <c r="T722" s="20"/>
      <c r="U722" s="20"/>
      <c r="V722" s="20"/>
      <c r="W722" s="20"/>
      <c r="X722" s="20"/>
      <c r="Y722" s="20"/>
      <c r="Z722" s="20"/>
      <c r="AA722" s="20"/>
      <c r="AB722" s="20"/>
      <c r="AC722" s="20"/>
      <c r="AD722" s="20"/>
      <c r="AE722" s="20"/>
      <c r="AF722" s="20"/>
      <c r="AG722" s="20"/>
      <c r="AH722" s="20"/>
      <c r="AI722" s="20"/>
      <c r="AJ722" s="20"/>
    </row>
    <row r="723">
      <c r="A723" s="20"/>
      <c r="B723" s="20"/>
      <c r="C723" s="22"/>
      <c r="D723" s="44"/>
      <c r="E723" s="23"/>
      <c r="F723" s="23"/>
      <c r="G723" s="23"/>
      <c r="H723" s="23"/>
      <c r="I723" s="34"/>
      <c r="J723" s="23"/>
      <c r="K723" s="23"/>
      <c r="L723" s="45"/>
      <c r="M723" s="45"/>
      <c r="N723" s="45"/>
      <c r="O723" s="45"/>
      <c r="P723" s="20"/>
      <c r="Q723" s="20"/>
      <c r="R723" s="20"/>
      <c r="S723" s="20"/>
      <c r="T723" s="20"/>
      <c r="U723" s="20"/>
      <c r="V723" s="20"/>
      <c r="W723" s="20"/>
      <c r="X723" s="20"/>
      <c r="Y723" s="20"/>
      <c r="Z723" s="20"/>
      <c r="AA723" s="20"/>
      <c r="AB723" s="20"/>
      <c r="AC723" s="20"/>
      <c r="AD723" s="20"/>
      <c r="AE723" s="20"/>
      <c r="AF723" s="20"/>
      <c r="AG723" s="20"/>
      <c r="AH723" s="20"/>
      <c r="AI723" s="20"/>
      <c r="AJ723" s="20"/>
    </row>
    <row r="724">
      <c r="A724" s="20"/>
      <c r="B724" s="20"/>
      <c r="C724" s="22"/>
      <c r="D724" s="44"/>
      <c r="E724" s="23"/>
      <c r="F724" s="23"/>
      <c r="G724" s="23"/>
      <c r="H724" s="23"/>
      <c r="I724" s="34"/>
      <c r="J724" s="23"/>
      <c r="K724" s="23"/>
      <c r="L724" s="45"/>
      <c r="M724" s="45"/>
      <c r="N724" s="45"/>
      <c r="O724" s="45"/>
      <c r="P724" s="20"/>
      <c r="Q724" s="20"/>
      <c r="R724" s="20"/>
      <c r="S724" s="20"/>
      <c r="T724" s="20"/>
      <c r="U724" s="20"/>
      <c r="V724" s="20"/>
      <c r="W724" s="20"/>
      <c r="X724" s="20"/>
      <c r="Y724" s="20"/>
      <c r="Z724" s="20"/>
      <c r="AA724" s="20"/>
      <c r="AB724" s="20"/>
      <c r="AC724" s="20"/>
      <c r="AD724" s="20"/>
      <c r="AE724" s="20"/>
      <c r="AF724" s="20"/>
      <c r="AG724" s="20"/>
      <c r="AH724" s="20"/>
      <c r="AI724" s="20"/>
      <c r="AJ724" s="20"/>
    </row>
    <row r="725">
      <c r="A725" s="20"/>
      <c r="B725" s="20"/>
      <c r="C725" s="22"/>
      <c r="D725" s="44"/>
      <c r="E725" s="23"/>
      <c r="F725" s="23"/>
      <c r="G725" s="23"/>
      <c r="H725" s="23"/>
      <c r="I725" s="34"/>
      <c r="J725" s="23"/>
      <c r="K725" s="23"/>
      <c r="L725" s="45"/>
      <c r="M725" s="45"/>
      <c r="N725" s="45"/>
      <c r="O725" s="45"/>
      <c r="P725" s="20"/>
      <c r="Q725" s="20"/>
      <c r="R725" s="20"/>
      <c r="S725" s="20"/>
      <c r="T725" s="20"/>
      <c r="U725" s="20"/>
      <c r="V725" s="20"/>
      <c r="W725" s="20"/>
      <c r="X725" s="20"/>
      <c r="Y725" s="20"/>
      <c r="Z725" s="20"/>
      <c r="AA725" s="20"/>
      <c r="AB725" s="20"/>
      <c r="AC725" s="20"/>
      <c r="AD725" s="20"/>
      <c r="AE725" s="20"/>
      <c r="AF725" s="20"/>
      <c r="AG725" s="20"/>
      <c r="AH725" s="20"/>
      <c r="AI725" s="20"/>
      <c r="AJ725" s="20"/>
    </row>
    <row r="726">
      <c r="A726" s="20"/>
      <c r="B726" s="20"/>
      <c r="C726" s="22"/>
      <c r="D726" s="44"/>
      <c r="E726" s="23"/>
      <c r="F726" s="23"/>
      <c r="G726" s="23"/>
      <c r="H726" s="23"/>
      <c r="I726" s="34"/>
      <c r="J726" s="23"/>
      <c r="K726" s="23"/>
      <c r="L726" s="45"/>
      <c r="M726" s="45"/>
      <c r="N726" s="45"/>
      <c r="O726" s="45"/>
      <c r="P726" s="20"/>
      <c r="Q726" s="20"/>
      <c r="R726" s="20"/>
      <c r="S726" s="20"/>
      <c r="T726" s="20"/>
      <c r="U726" s="20"/>
      <c r="V726" s="20"/>
      <c r="W726" s="20"/>
      <c r="X726" s="20"/>
      <c r="Y726" s="20"/>
      <c r="Z726" s="20"/>
      <c r="AA726" s="20"/>
      <c r="AB726" s="20"/>
      <c r="AC726" s="20"/>
      <c r="AD726" s="20"/>
      <c r="AE726" s="20"/>
      <c r="AF726" s="20"/>
      <c r="AG726" s="20"/>
      <c r="AH726" s="20"/>
      <c r="AI726" s="20"/>
      <c r="AJ726" s="20"/>
    </row>
    <row r="727">
      <c r="A727" s="20"/>
      <c r="B727" s="20"/>
      <c r="C727" s="22"/>
      <c r="D727" s="44"/>
      <c r="E727" s="23"/>
      <c r="F727" s="23"/>
      <c r="G727" s="23"/>
      <c r="H727" s="23"/>
      <c r="I727" s="34"/>
      <c r="J727" s="23"/>
      <c r="K727" s="23"/>
      <c r="L727" s="45"/>
      <c r="M727" s="45"/>
      <c r="N727" s="45"/>
      <c r="O727" s="45"/>
      <c r="P727" s="20"/>
      <c r="Q727" s="20"/>
      <c r="R727" s="20"/>
      <c r="S727" s="20"/>
      <c r="T727" s="20"/>
      <c r="U727" s="20"/>
      <c r="V727" s="20"/>
      <c r="W727" s="20"/>
      <c r="X727" s="20"/>
      <c r="Y727" s="20"/>
      <c r="Z727" s="20"/>
      <c r="AA727" s="20"/>
      <c r="AB727" s="20"/>
      <c r="AC727" s="20"/>
      <c r="AD727" s="20"/>
      <c r="AE727" s="20"/>
      <c r="AF727" s="20"/>
      <c r="AG727" s="20"/>
      <c r="AH727" s="20"/>
      <c r="AI727" s="20"/>
      <c r="AJ727" s="20"/>
    </row>
    <row r="728">
      <c r="A728" s="20"/>
      <c r="B728" s="20"/>
      <c r="C728" s="22"/>
      <c r="D728" s="44"/>
      <c r="E728" s="23"/>
      <c r="F728" s="23"/>
      <c r="G728" s="23"/>
      <c r="H728" s="23"/>
      <c r="I728" s="34"/>
      <c r="J728" s="23"/>
      <c r="K728" s="23"/>
      <c r="L728" s="45"/>
      <c r="M728" s="45"/>
      <c r="N728" s="45"/>
      <c r="O728" s="45"/>
      <c r="P728" s="20"/>
      <c r="Q728" s="20"/>
      <c r="R728" s="20"/>
      <c r="S728" s="20"/>
      <c r="T728" s="20"/>
      <c r="U728" s="20"/>
      <c r="V728" s="20"/>
      <c r="W728" s="20"/>
      <c r="X728" s="20"/>
      <c r="Y728" s="20"/>
      <c r="Z728" s="20"/>
      <c r="AA728" s="20"/>
      <c r="AB728" s="20"/>
      <c r="AC728" s="20"/>
      <c r="AD728" s="20"/>
      <c r="AE728" s="20"/>
      <c r="AF728" s="20"/>
      <c r="AG728" s="20"/>
      <c r="AH728" s="20"/>
      <c r="AI728" s="20"/>
      <c r="AJ728" s="20"/>
    </row>
    <row r="729">
      <c r="A729" s="20"/>
      <c r="B729" s="20"/>
      <c r="C729" s="22"/>
      <c r="D729" s="44"/>
      <c r="E729" s="23"/>
      <c r="F729" s="23"/>
      <c r="G729" s="23"/>
      <c r="H729" s="23"/>
      <c r="I729" s="34"/>
      <c r="J729" s="23"/>
      <c r="K729" s="23"/>
      <c r="L729" s="45"/>
      <c r="M729" s="45"/>
      <c r="N729" s="45"/>
      <c r="O729" s="45"/>
      <c r="P729" s="20"/>
      <c r="Q729" s="20"/>
      <c r="R729" s="20"/>
      <c r="S729" s="20"/>
      <c r="T729" s="20"/>
      <c r="U729" s="20"/>
      <c r="V729" s="20"/>
      <c r="W729" s="20"/>
      <c r="X729" s="20"/>
      <c r="Y729" s="20"/>
      <c r="Z729" s="20"/>
      <c r="AA729" s="20"/>
      <c r="AB729" s="20"/>
      <c r="AC729" s="20"/>
      <c r="AD729" s="20"/>
      <c r="AE729" s="20"/>
      <c r="AF729" s="20"/>
      <c r="AG729" s="20"/>
      <c r="AH729" s="20"/>
      <c r="AI729" s="20"/>
      <c r="AJ729" s="20"/>
    </row>
    <row r="730">
      <c r="A730" s="20"/>
      <c r="B730" s="20"/>
      <c r="C730" s="22"/>
      <c r="D730" s="44"/>
      <c r="E730" s="23"/>
      <c r="F730" s="23"/>
      <c r="G730" s="23"/>
      <c r="H730" s="23"/>
      <c r="I730" s="34"/>
      <c r="J730" s="23"/>
      <c r="K730" s="23"/>
      <c r="L730" s="45"/>
      <c r="M730" s="45"/>
      <c r="N730" s="45"/>
      <c r="O730" s="45"/>
      <c r="P730" s="20"/>
      <c r="Q730" s="20"/>
      <c r="R730" s="20"/>
      <c r="S730" s="20"/>
      <c r="T730" s="20"/>
      <c r="U730" s="20"/>
      <c r="V730" s="20"/>
      <c r="W730" s="20"/>
      <c r="X730" s="20"/>
      <c r="Y730" s="20"/>
      <c r="Z730" s="20"/>
      <c r="AA730" s="20"/>
      <c r="AB730" s="20"/>
      <c r="AC730" s="20"/>
      <c r="AD730" s="20"/>
      <c r="AE730" s="20"/>
      <c r="AF730" s="20"/>
      <c r="AG730" s="20"/>
      <c r="AH730" s="20"/>
      <c r="AI730" s="20"/>
      <c r="AJ730" s="20"/>
    </row>
    <row r="731">
      <c r="A731" s="20"/>
      <c r="B731" s="20"/>
      <c r="C731" s="22"/>
      <c r="D731" s="44"/>
      <c r="E731" s="23"/>
      <c r="F731" s="23"/>
      <c r="G731" s="23"/>
      <c r="H731" s="23"/>
      <c r="I731" s="34"/>
      <c r="J731" s="23"/>
      <c r="K731" s="23"/>
      <c r="L731" s="45"/>
      <c r="M731" s="45"/>
      <c r="N731" s="45"/>
      <c r="O731" s="45"/>
      <c r="P731" s="20"/>
      <c r="Q731" s="20"/>
      <c r="R731" s="20"/>
      <c r="S731" s="20"/>
      <c r="T731" s="20"/>
      <c r="U731" s="20"/>
      <c r="V731" s="20"/>
      <c r="W731" s="20"/>
      <c r="X731" s="20"/>
      <c r="Y731" s="20"/>
      <c r="Z731" s="20"/>
      <c r="AA731" s="20"/>
      <c r="AB731" s="20"/>
      <c r="AC731" s="20"/>
      <c r="AD731" s="20"/>
      <c r="AE731" s="20"/>
      <c r="AF731" s="20"/>
      <c r="AG731" s="20"/>
      <c r="AH731" s="20"/>
      <c r="AI731" s="20"/>
      <c r="AJ731" s="20"/>
    </row>
    <row r="732">
      <c r="A732" s="20"/>
      <c r="B732" s="20"/>
      <c r="C732" s="22"/>
      <c r="D732" s="44"/>
      <c r="E732" s="23"/>
      <c r="F732" s="23"/>
      <c r="G732" s="23"/>
      <c r="H732" s="23"/>
      <c r="I732" s="34"/>
      <c r="J732" s="23"/>
      <c r="K732" s="23"/>
      <c r="L732" s="45"/>
      <c r="M732" s="45"/>
      <c r="N732" s="45"/>
      <c r="O732" s="45"/>
      <c r="P732" s="20"/>
      <c r="Q732" s="20"/>
      <c r="R732" s="20"/>
      <c r="S732" s="20"/>
      <c r="T732" s="20"/>
      <c r="U732" s="20"/>
      <c r="V732" s="20"/>
      <c r="W732" s="20"/>
      <c r="X732" s="20"/>
      <c r="Y732" s="20"/>
      <c r="Z732" s="20"/>
      <c r="AA732" s="20"/>
      <c r="AB732" s="20"/>
      <c r="AC732" s="20"/>
      <c r="AD732" s="20"/>
      <c r="AE732" s="20"/>
      <c r="AF732" s="20"/>
      <c r="AG732" s="20"/>
      <c r="AH732" s="20"/>
      <c r="AI732" s="20"/>
      <c r="AJ732" s="20"/>
    </row>
    <row r="733">
      <c r="A733" s="20"/>
      <c r="B733" s="20"/>
      <c r="C733" s="22"/>
      <c r="D733" s="44"/>
      <c r="E733" s="23"/>
      <c r="F733" s="23"/>
      <c r="G733" s="23"/>
      <c r="H733" s="23"/>
      <c r="I733" s="34"/>
      <c r="J733" s="23"/>
      <c r="K733" s="23"/>
      <c r="L733" s="45"/>
      <c r="M733" s="45"/>
      <c r="N733" s="45"/>
      <c r="O733" s="45"/>
      <c r="P733" s="20"/>
      <c r="Q733" s="20"/>
      <c r="R733" s="20"/>
      <c r="S733" s="20"/>
      <c r="T733" s="20"/>
      <c r="U733" s="20"/>
      <c r="V733" s="20"/>
      <c r="W733" s="20"/>
      <c r="X733" s="20"/>
      <c r="Y733" s="20"/>
      <c r="Z733" s="20"/>
      <c r="AA733" s="20"/>
      <c r="AB733" s="20"/>
      <c r="AC733" s="20"/>
      <c r="AD733" s="20"/>
      <c r="AE733" s="20"/>
      <c r="AF733" s="20"/>
      <c r="AG733" s="20"/>
      <c r="AH733" s="20"/>
      <c r="AI733" s="20"/>
      <c r="AJ733" s="20"/>
    </row>
    <row r="734">
      <c r="A734" s="20"/>
      <c r="B734" s="20"/>
      <c r="C734" s="22"/>
      <c r="D734" s="44"/>
      <c r="E734" s="23"/>
      <c r="F734" s="23"/>
      <c r="G734" s="23"/>
      <c r="H734" s="23"/>
      <c r="I734" s="34"/>
      <c r="J734" s="23"/>
      <c r="K734" s="23"/>
      <c r="L734" s="45"/>
      <c r="M734" s="45"/>
      <c r="N734" s="45"/>
      <c r="O734" s="45"/>
      <c r="P734" s="20"/>
      <c r="Q734" s="20"/>
      <c r="R734" s="20"/>
      <c r="S734" s="20"/>
      <c r="T734" s="20"/>
      <c r="U734" s="20"/>
      <c r="V734" s="20"/>
      <c r="W734" s="20"/>
      <c r="X734" s="20"/>
      <c r="Y734" s="20"/>
      <c r="Z734" s="20"/>
      <c r="AA734" s="20"/>
      <c r="AB734" s="20"/>
      <c r="AC734" s="20"/>
      <c r="AD734" s="20"/>
      <c r="AE734" s="20"/>
      <c r="AF734" s="20"/>
      <c r="AG734" s="20"/>
      <c r="AH734" s="20"/>
      <c r="AI734" s="20"/>
      <c r="AJ734" s="20"/>
    </row>
    <row r="735">
      <c r="A735" s="20"/>
      <c r="B735" s="20"/>
      <c r="C735" s="22"/>
      <c r="D735" s="44"/>
      <c r="E735" s="23"/>
      <c r="F735" s="23"/>
      <c r="G735" s="23"/>
      <c r="H735" s="23"/>
      <c r="I735" s="34"/>
      <c r="J735" s="23"/>
      <c r="K735" s="23"/>
      <c r="L735" s="45"/>
      <c r="M735" s="45"/>
      <c r="N735" s="45"/>
      <c r="O735" s="45"/>
      <c r="P735" s="20"/>
      <c r="Q735" s="20"/>
      <c r="R735" s="20"/>
      <c r="S735" s="20"/>
      <c r="T735" s="20"/>
      <c r="U735" s="20"/>
      <c r="V735" s="20"/>
      <c r="W735" s="20"/>
      <c r="X735" s="20"/>
      <c r="Y735" s="20"/>
      <c r="Z735" s="20"/>
      <c r="AA735" s="20"/>
      <c r="AB735" s="20"/>
      <c r="AC735" s="20"/>
      <c r="AD735" s="20"/>
      <c r="AE735" s="20"/>
      <c r="AF735" s="20"/>
      <c r="AG735" s="20"/>
      <c r="AH735" s="20"/>
      <c r="AI735" s="20"/>
      <c r="AJ735" s="20"/>
    </row>
    <row r="736">
      <c r="A736" s="20"/>
      <c r="B736" s="20"/>
      <c r="C736" s="22"/>
      <c r="D736" s="44"/>
      <c r="E736" s="23"/>
      <c r="F736" s="23"/>
      <c r="G736" s="23"/>
      <c r="H736" s="23"/>
      <c r="I736" s="34"/>
      <c r="J736" s="23"/>
      <c r="K736" s="23"/>
      <c r="L736" s="45"/>
      <c r="M736" s="45"/>
      <c r="N736" s="45"/>
      <c r="O736" s="45"/>
      <c r="P736" s="20"/>
      <c r="Q736" s="20"/>
      <c r="R736" s="20"/>
      <c r="S736" s="20"/>
      <c r="T736" s="20"/>
      <c r="U736" s="20"/>
      <c r="V736" s="20"/>
      <c r="W736" s="20"/>
      <c r="X736" s="20"/>
      <c r="Y736" s="20"/>
      <c r="Z736" s="20"/>
      <c r="AA736" s="20"/>
      <c r="AB736" s="20"/>
      <c r="AC736" s="20"/>
      <c r="AD736" s="20"/>
      <c r="AE736" s="20"/>
      <c r="AF736" s="20"/>
      <c r="AG736" s="20"/>
      <c r="AH736" s="20"/>
      <c r="AI736" s="20"/>
      <c r="AJ736" s="20"/>
    </row>
    <row r="737">
      <c r="A737" s="20"/>
      <c r="B737" s="20"/>
      <c r="C737" s="22"/>
      <c r="D737" s="44"/>
      <c r="E737" s="23"/>
      <c r="F737" s="23"/>
      <c r="G737" s="23"/>
      <c r="H737" s="23"/>
      <c r="I737" s="34"/>
      <c r="J737" s="23"/>
      <c r="K737" s="23"/>
      <c r="L737" s="45"/>
      <c r="M737" s="45"/>
      <c r="N737" s="45"/>
      <c r="O737" s="45"/>
      <c r="P737" s="20"/>
      <c r="Q737" s="20"/>
      <c r="R737" s="20"/>
      <c r="S737" s="20"/>
      <c r="T737" s="20"/>
      <c r="U737" s="20"/>
      <c r="V737" s="20"/>
      <c r="W737" s="20"/>
      <c r="X737" s="20"/>
      <c r="Y737" s="20"/>
      <c r="Z737" s="20"/>
      <c r="AA737" s="20"/>
      <c r="AB737" s="20"/>
      <c r="AC737" s="20"/>
      <c r="AD737" s="20"/>
      <c r="AE737" s="20"/>
      <c r="AF737" s="20"/>
      <c r="AG737" s="20"/>
      <c r="AH737" s="20"/>
      <c r="AI737" s="20"/>
      <c r="AJ737" s="20"/>
    </row>
    <row r="738">
      <c r="A738" s="20"/>
      <c r="B738" s="20"/>
      <c r="C738" s="22"/>
      <c r="D738" s="44"/>
      <c r="E738" s="23"/>
      <c r="F738" s="23"/>
      <c r="G738" s="23"/>
      <c r="H738" s="23"/>
      <c r="I738" s="34"/>
      <c r="J738" s="23"/>
      <c r="K738" s="23"/>
      <c r="L738" s="45"/>
      <c r="M738" s="45"/>
      <c r="N738" s="45"/>
      <c r="O738" s="45"/>
      <c r="P738" s="20"/>
      <c r="Q738" s="20"/>
      <c r="R738" s="20"/>
      <c r="S738" s="20"/>
      <c r="T738" s="20"/>
      <c r="U738" s="20"/>
      <c r="V738" s="20"/>
      <c r="W738" s="20"/>
      <c r="X738" s="20"/>
      <c r="Y738" s="20"/>
      <c r="Z738" s="20"/>
      <c r="AA738" s="20"/>
      <c r="AB738" s="20"/>
      <c r="AC738" s="20"/>
      <c r="AD738" s="20"/>
      <c r="AE738" s="20"/>
      <c r="AF738" s="20"/>
      <c r="AG738" s="20"/>
      <c r="AH738" s="20"/>
      <c r="AI738" s="20"/>
      <c r="AJ738" s="20"/>
    </row>
    <row r="739">
      <c r="A739" s="20"/>
      <c r="B739" s="20"/>
      <c r="C739" s="22"/>
      <c r="D739" s="44"/>
      <c r="E739" s="23"/>
      <c r="F739" s="23"/>
      <c r="G739" s="23"/>
      <c r="H739" s="23"/>
      <c r="I739" s="34"/>
      <c r="J739" s="23"/>
      <c r="K739" s="23"/>
      <c r="L739" s="45"/>
      <c r="M739" s="45"/>
      <c r="N739" s="45"/>
      <c r="O739" s="45"/>
      <c r="P739" s="20"/>
      <c r="Q739" s="20"/>
      <c r="R739" s="20"/>
      <c r="S739" s="20"/>
      <c r="T739" s="20"/>
      <c r="U739" s="20"/>
      <c r="V739" s="20"/>
      <c r="W739" s="20"/>
      <c r="X739" s="20"/>
      <c r="Y739" s="20"/>
      <c r="Z739" s="20"/>
      <c r="AA739" s="20"/>
      <c r="AB739" s="20"/>
      <c r="AC739" s="20"/>
      <c r="AD739" s="20"/>
      <c r="AE739" s="20"/>
      <c r="AF739" s="20"/>
      <c r="AG739" s="20"/>
      <c r="AH739" s="20"/>
      <c r="AI739" s="20"/>
      <c r="AJ739" s="20"/>
    </row>
    <row r="740">
      <c r="A740" s="20"/>
      <c r="B740" s="20"/>
      <c r="C740" s="22"/>
      <c r="D740" s="44"/>
      <c r="E740" s="23"/>
      <c r="F740" s="23"/>
      <c r="G740" s="23"/>
      <c r="H740" s="23"/>
      <c r="I740" s="34"/>
      <c r="J740" s="23"/>
      <c r="K740" s="23"/>
      <c r="L740" s="45"/>
      <c r="M740" s="45"/>
      <c r="N740" s="45"/>
      <c r="O740" s="45"/>
      <c r="P740" s="20"/>
      <c r="Q740" s="20"/>
      <c r="R740" s="20"/>
      <c r="S740" s="20"/>
      <c r="T740" s="20"/>
      <c r="U740" s="20"/>
      <c r="V740" s="20"/>
      <c r="W740" s="20"/>
      <c r="X740" s="20"/>
      <c r="Y740" s="20"/>
      <c r="Z740" s="20"/>
      <c r="AA740" s="20"/>
      <c r="AB740" s="20"/>
      <c r="AC740" s="20"/>
      <c r="AD740" s="20"/>
      <c r="AE740" s="20"/>
      <c r="AF740" s="20"/>
      <c r="AG740" s="20"/>
      <c r="AH740" s="20"/>
      <c r="AI740" s="20"/>
      <c r="AJ740" s="20"/>
    </row>
    <row r="741">
      <c r="A741" s="20"/>
      <c r="B741" s="20"/>
      <c r="C741" s="22"/>
      <c r="D741" s="44"/>
      <c r="E741" s="23"/>
      <c r="F741" s="23"/>
      <c r="G741" s="23"/>
      <c r="H741" s="23"/>
      <c r="I741" s="34"/>
      <c r="J741" s="23"/>
      <c r="K741" s="23"/>
      <c r="L741" s="45"/>
      <c r="M741" s="45"/>
      <c r="N741" s="45"/>
      <c r="O741" s="45"/>
      <c r="P741" s="20"/>
      <c r="Q741" s="20"/>
      <c r="R741" s="20"/>
      <c r="S741" s="20"/>
      <c r="T741" s="20"/>
      <c r="U741" s="20"/>
      <c r="V741" s="20"/>
      <c r="W741" s="20"/>
      <c r="X741" s="20"/>
      <c r="Y741" s="20"/>
      <c r="Z741" s="20"/>
      <c r="AA741" s="20"/>
      <c r="AB741" s="20"/>
      <c r="AC741" s="20"/>
      <c r="AD741" s="20"/>
      <c r="AE741" s="20"/>
      <c r="AF741" s="20"/>
      <c r="AG741" s="20"/>
      <c r="AH741" s="20"/>
      <c r="AI741" s="20"/>
      <c r="AJ741" s="20"/>
    </row>
    <row r="742">
      <c r="A742" s="20"/>
      <c r="B742" s="20"/>
      <c r="C742" s="22"/>
      <c r="D742" s="44"/>
      <c r="E742" s="23"/>
      <c r="F742" s="23"/>
      <c r="G742" s="23"/>
      <c r="H742" s="23"/>
      <c r="I742" s="34"/>
      <c r="J742" s="23"/>
      <c r="K742" s="23"/>
      <c r="L742" s="45"/>
      <c r="M742" s="45"/>
      <c r="N742" s="45"/>
      <c r="O742" s="45"/>
      <c r="P742" s="20"/>
      <c r="Q742" s="20"/>
      <c r="R742" s="20"/>
      <c r="S742" s="20"/>
      <c r="T742" s="20"/>
      <c r="U742" s="20"/>
      <c r="V742" s="20"/>
      <c r="W742" s="20"/>
      <c r="X742" s="20"/>
      <c r="Y742" s="20"/>
      <c r="Z742" s="20"/>
      <c r="AA742" s="20"/>
      <c r="AB742" s="20"/>
      <c r="AC742" s="20"/>
      <c r="AD742" s="20"/>
      <c r="AE742" s="20"/>
      <c r="AF742" s="20"/>
      <c r="AG742" s="20"/>
      <c r="AH742" s="20"/>
      <c r="AI742" s="20"/>
      <c r="AJ742" s="20"/>
    </row>
    <row r="743">
      <c r="A743" s="20"/>
      <c r="B743" s="20"/>
      <c r="C743" s="22"/>
      <c r="D743" s="44"/>
      <c r="E743" s="23"/>
      <c r="F743" s="23"/>
      <c r="G743" s="23"/>
      <c r="H743" s="23"/>
      <c r="I743" s="34"/>
      <c r="J743" s="23"/>
      <c r="K743" s="23"/>
      <c r="L743" s="45"/>
      <c r="M743" s="45"/>
      <c r="N743" s="45"/>
      <c r="O743" s="45"/>
      <c r="P743" s="20"/>
      <c r="Q743" s="20"/>
      <c r="R743" s="20"/>
      <c r="S743" s="20"/>
      <c r="T743" s="20"/>
      <c r="U743" s="20"/>
      <c r="V743" s="20"/>
      <c r="W743" s="20"/>
      <c r="X743" s="20"/>
      <c r="Y743" s="20"/>
      <c r="Z743" s="20"/>
      <c r="AA743" s="20"/>
      <c r="AB743" s="20"/>
      <c r="AC743" s="20"/>
      <c r="AD743" s="20"/>
      <c r="AE743" s="20"/>
      <c r="AF743" s="20"/>
      <c r="AG743" s="20"/>
      <c r="AH743" s="20"/>
      <c r="AI743" s="20"/>
      <c r="AJ743" s="20"/>
    </row>
    <row r="744">
      <c r="A744" s="20"/>
      <c r="B744" s="20"/>
      <c r="C744" s="22"/>
      <c r="D744" s="44"/>
      <c r="E744" s="23"/>
      <c r="F744" s="23"/>
      <c r="G744" s="23"/>
      <c r="H744" s="23"/>
      <c r="I744" s="34"/>
      <c r="J744" s="23"/>
      <c r="K744" s="23"/>
      <c r="L744" s="45"/>
      <c r="M744" s="45"/>
      <c r="N744" s="45"/>
      <c r="O744" s="45"/>
      <c r="P744" s="20"/>
      <c r="Q744" s="20"/>
      <c r="R744" s="20"/>
      <c r="S744" s="20"/>
      <c r="T744" s="20"/>
      <c r="U744" s="20"/>
      <c r="V744" s="20"/>
      <c r="W744" s="20"/>
      <c r="X744" s="20"/>
      <c r="Y744" s="20"/>
      <c r="Z744" s="20"/>
      <c r="AA744" s="20"/>
      <c r="AB744" s="20"/>
      <c r="AC744" s="20"/>
      <c r="AD744" s="20"/>
      <c r="AE744" s="20"/>
      <c r="AF744" s="20"/>
      <c r="AG744" s="20"/>
      <c r="AH744" s="20"/>
      <c r="AI744" s="20"/>
      <c r="AJ744" s="20"/>
    </row>
    <row r="745">
      <c r="A745" s="20"/>
      <c r="B745" s="20"/>
      <c r="C745" s="22"/>
      <c r="D745" s="44"/>
      <c r="E745" s="23"/>
      <c r="F745" s="23"/>
      <c r="G745" s="23"/>
      <c r="H745" s="23"/>
      <c r="I745" s="34"/>
      <c r="J745" s="23"/>
      <c r="K745" s="23"/>
      <c r="L745" s="45"/>
      <c r="M745" s="45"/>
      <c r="N745" s="45"/>
      <c r="O745" s="45"/>
      <c r="P745" s="20"/>
      <c r="Q745" s="20"/>
      <c r="R745" s="20"/>
      <c r="S745" s="20"/>
      <c r="T745" s="20"/>
      <c r="U745" s="20"/>
      <c r="V745" s="20"/>
      <c r="W745" s="20"/>
      <c r="X745" s="20"/>
      <c r="Y745" s="20"/>
      <c r="Z745" s="20"/>
      <c r="AA745" s="20"/>
      <c r="AB745" s="20"/>
      <c r="AC745" s="20"/>
      <c r="AD745" s="20"/>
      <c r="AE745" s="20"/>
      <c r="AF745" s="20"/>
      <c r="AG745" s="20"/>
      <c r="AH745" s="20"/>
      <c r="AI745" s="20"/>
      <c r="AJ745" s="20"/>
    </row>
    <row r="746">
      <c r="A746" s="20"/>
      <c r="B746" s="20"/>
      <c r="C746" s="22"/>
      <c r="D746" s="44"/>
      <c r="E746" s="23"/>
      <c r="F746" s="23"/>
      <c r="G746" s="23"/>
      <c r="H746" s="23"/>
      <c r="I746" s="34"/>
      <c r="J746" s="23"/>
      <c r="K746" s="23"/>
      <c r="L746" s="45"/>
      <c r="M746" s="45"/>
      <c r="N746" s="45"/>
      <c r="O746" s="45"/>
      <c r="P746" s="20"/>
      <c r="Q746" s="20"/>
      <c r="R746" s="20"/>
      <c r="S746" s="20"/>
      <c r="T746" s="20"/>
      <c r="U746" s="20"/>
      <c r="V746" s="20"/>
      <c r="W746" s="20"/>
      <c r="X746" s="20"/>
      <c r="Y746" s="20"/>
      <c r="Z746" s="20"/>
      <c r="AA746" s="20"/>
      <c r="AB746" s="20"/>
      <c r="AC746" s="20"/>
      <c r="AD746" s="20"/>
      <c r="AE746" s="20"/>
      <c r="AF746" s="20"/>
      <c r="AG746" s="20"/>
      <c r="AH746" s="20"/>
      <c r="AI746" s="20"/>
      <c r="AJ746" s="20"/>
    </row>
    <row r="747">
      <c r="A747" s="20"/>
      <c r="B747" s="20"/>
      <c r="C747" s="22"/>
      <c r="D747" s="44"/>
      <c r="E747" s="23"/>
      <c r="F747" s="23"/>
      <c r="G747" s="23"/>
      <c r="H747" s="23"/>
      <c r="I747" s="34"/>
      <c r="J747" s="23"/>
      <c r="K747" s="23"/>
      <c r="L747" s="45"/>
      <c r="M747" s="45"/>
      <c r="N747" s="45"/>
      <c r="O747" s="45"/>
      <c r="P747" s="20"/>
      <c r="Q747" s="20"/>
      <c r="R747" s="20"/>
      <c r="S747" s="20"/>
      <c r="T747" s="20"/>
      <c r="U747" s="20"/>
      <c r="V747" s="20"/>
      <c r="W747" s="20"/>
      <c r="X747" s="20"/>
      <c r="Y747" s="20"/>
      <c r="Z747" s="20"/>
      <c r="AA747" s="20"/>
      <c r="AB747" s="20"/>
      <c r="AC747" s="20"/>
      <c r="AD747" s="20"/>
      <c r="AE747" s="20"/>
      <c r="AF747" s="20"/>
      <c r="AG747" s="20"/>
      <c r="AH747" s="20"/>
      <c r="AI747" s="20"/>
      <c r="AJ747" s="20"/>
    </row>
    <row r="748">
      <c r="A748" s="20"/>
      <c r="B748" s="20"/>
      <c r="C748" s="22"/>
      <c r="D748" s="44"/>
      <c r="E748" s="23"/>
      <c r="F748" s="23"/>
      <c r="G748" s="23"/>
      <c r="H748" s="23"/>
      <c r="I748" s="34"/>
      <c r="J748" s="23"/>
      <c r="K748" s="23"/>
      <c r="L748" s="45"/>
      <c r="M748" s="45"/>
      <c r="N748" s="45"/>
      <c r="O748" s="45"/>
      <c r="P748" s="20"/>
      <c r="Q748" s="20"/>
      <c r="R748" s="20"/>
      <c r="S748" s="20"/>
      <c r="T748" s="20"/>
      <c r="U748" s="20"/>
      <c r="V748" s="20"/>
      <c r="W748" s="20"/>
      <c r="X748" s="20"/>
      <c r="Y748" s="20"/>
      <c r="Z748" s="20"/>
      <c r="AA748" s="20"/>
      <c r="AB748" s="20"/>
      <c r="AC748" s="20"/>
      <c r="AD748" s="20"/>
      <c r="AE748" s="20"/>
      <c r="AF748" s="20"/>
      <c r="AG748" s="20"/>
      <c r="AH748" s="20"/>
      <c r="AI748" s="20"/>
      <c r="AJ748" s="20"/>
    </row>
    <row r="749">
      <c r="A749" s="20"/>
      <c r="B749" s="20"/>
      <c r="C749" s="22"/>
      <c r="D749" s="44"/>
      <c r="E749" s="23"/>
      <c r="F749" s="23"/>
      <c r="G749" s="23"/>
      <c r="H749" s="23"/>
      <c r="I749" s="34"/>
      <c r="J749" s="23"/>
      <c r="K749" s="23"/>
      <c r="L749" s="45"/>
      <c r="M749" s="45"/>
      <c r="N749" s="45"/>
      <c r="O749" s="45"/>
      <c r="P749" s="20"/>
      <c r="Q749" s="20"/>
      <c r="R749" s="20"/>
      <c r="S749" s="20"/>
      <c r="T749" s="20"/>
      <c r="U749" s="20"/>
      <c r="V749" s="20"/>
      <c r="W749" s="20"/>
      <c r="X749" s="20"/>
      <c r="Y749" s="20"/>
      <c r="Z749" s="20"/>
      <c r="AA749" s="20"/>
      <c r="AB749" s="20"/>
      <c r="AC749" s="20"/>
      <c r="AD749" s="20"/>
      <c r="AE749" s="20"/>
      <c r="AF749" s="20"/>
      <c r="AG749" s="20"/>
      <c r="AH749" s="20"/>
      <c r="AI749" s="20"/>
      <c r="AJ749" s="20"/>
    </row>
    <row r="750">
      <c r="A750" s="20"/>
      <c r="B750" s="20"/>
      <c r="C750" s="22"/>
      <c r="D750" s="44"/>
      <c r="E750" s="23"/>
      <c r="F750" s="23"/>
      <c r="G750" s="23"/>
      <c r="H750" s="23"/>
      <c r="I750" s="34"/>
      <c r="J750" s="23"/>
      <c r="K750" s="23"/>
      <c r="L750" s="45"/>
      <c r="M750" s="45"/>
      <c r="N750" s="45"/>
      <c r="O750" s="45"/>
      <c r="P750" s="20"/>
      <c r="Q750" s="20"/>
      <c r="R750" s="20"/>
      <c r="S750" s="20"/>
      <c r="T750" s="20"/>
      <c r="U750" s="20"/>
      <c r="V750" s="20"/>
      <c r="W750" s="20"/>
      <c r="X750" s="20"/>
      <c r="Y750" s="20"/>
      <c r="Z750" s="20"/>
      <c r="AA750" s="20"/>
      <c r="AB750" s="20"/>
      <c r="AC750" s="20"/>
      <c r="AD750" s="20"/>
      <c r="AE750" s="20"/>
      <c r="AF750" s="20"/>
      <c r="AG750" s="20"/>
      <c r="AH750" s="20"/>
      <c r="AI750" s="20"/>
      <c r="AJ750" s="20"/>
    </row>
    <row r="751">
      <c r="A751" s="20"/>
      <c r="B751" s="20"/>
      <c r="C751" s="22"/>
      <c r="D751" s="44"/>
      <c r="E751" s="23"/>
      <c r="F751" s="23"/>
      <c r="G751" s="23"/>
      <c r="H751" s="23"/>
      <c r="I751" s="34"/>
      <c r="J751" s="23"/>
      <c r="K751" s="23"/>
      <c r="L751" s="45"/>
      <c r="M751" s="45"/>
      <c r="N751" s="45"/>
      <c r="O751" s="45"/>
      <c r="P751" s="20"/>
      <c r="Q751" s="20"/>
      <c r="R751" s="20"/>
      <c r="S751" s="20"/>
      <c r="T751" s="20"/>
      <c r="U751" s="20"/>
      <c r="V751" s="20"/>
      <c r="W751" s="20"/>
      <c r="X751" s="20"/>
      <c r="Y751" s="20"/>
      <c r="Z751" s="20"/>
      <c r="AA751" s="20"/>
      <c r="AB751" s="20"/>
      <c r="AC751" s="20"/>
      <c r="AD751" s="20"/>
      <c r="AE751" s="20"/>
      <c r="AF751" s="20"/>
      <c r="AG751" s="20"/>
      <c r="AH751" s="20"/>
      <c r="AI751" s="20"/>
      <c r="AJ751" s="20"/>
    </row>
    <row r="752">
      <c r="A752" s="20"/>
      <c r="B752" s="20"/>
      <c r="C752" s="22"/>
      <c r="D752" s="44"/>
      <c r="E752" s="23"/>
      <c r="F752" s="23"/>
      <c r="G752" s="23"/>
      <c r="H752" s="23"/>
      <c r="I752" s="34"/>
      <c r="J752" s="23"/>
      <c r="K752" s="23"/>
      <c r="L752" s="45"/>
      <c r="M752" s="45"/>
      <c r="N752" s="45"/>
      <c r="O752" s="45"/>
      <c r="P752" s="20"/>
      <c r="Q752" s="20"/>
      <c r="R752" s="20"/>
      <c r="S752" s="20"/>
      <c r="T752" s="20"/>
      <c r="U752" s="20"/>
      <c r="V752" s="20"/>
      <c r="W752" s="20"/>
      <c r="X752" s="20"/>
      <c r="Y752" s="20"/>
      <c r="Z752" s="20"/>
      <c r="AA752" s="20"/>
      <c r="AB752" s="20"/>
      <c r="AC752" s="20"/>
      <c r="AD752" s="20"/>
      <c r="AE752" s="20"/>
      <c r="AF752" s="20"/>
      <c r="AG752" s="20"/>
      <c r="AH752" s="20"/>
      <c r="AI752" s="20"/>
      <c r="AJ752" s="20"/>
    </row>
    <row r="753">
      <c r="A753" s="20"/>
      <c r="B753" s="20"/>
      <c r="C753" s="22"/>
      <c r="D753" s="44"/>
      <c r="E753" s="23"/>
      <c r="F753" s="23"/>
      <c r="G753" s="23"/>
      <c r="H753" s="23"/>
      <c r="I753" s="34"/>
      <c r="J753" s="23"/>
      <c r="K753" s="23"/>
      <c r="L753" s="45"/>
      <c r="M753" s="45"/>
      <c r="N753" s="45"/>
      <c r="O753" s="45"/>
      <c r="P753" s="20"/>
      <c r="Q753" s="20"/>
      <c r="R753" s="20"/>
      <c r="S753" s="20"/>
      <c r="T753" s="20"/>
      <c r="U753" s="20"/>
      <c r="V753" s="20"/>
      <c r="W753" s="20"/>
      <c r="X753" s="20"/>
      <c r="Y753" s="20"/>
      <c r="Z753" s="20"/>
      <c r="AA753" s="20"/>
      <c r="AB753" s="20"/>
      <c r="AC753" s="20"/>
      <c r="AD753" s="20"/>
      <c r="AE753" s="20"/>
      <c r="AF753" s="20"/>
      <c r="AG753" s="20"/>
      <c r="AH753" s="20"/>
      <c r="AI753" s="20"/>
      <c r="AJ753" s="20"/>
    </row>
    <row r="754">
      <c r="A754" s="20"/>
      <c r="B754" s="20"/>
      <c r="C754" s="22"/>
      <c r="D754" s="44"/>
      <c r="E754" s="23"/>
      <c r="F754" s="23"/>
      <c r="G754" s="23"/>
      <c r="H754" s="23"/>
      <c r="I754" s="34"/>
      <c r="J754" s="23"/>
      <c r="K754" s="23"/>
      <c r="L754" s="45"/>
      <c r="M754" s="45"/>
      <c r="N754" s="45"/>
      <c r="O754" s="45"/>
      <c r="P754" s="20"/>
      <c r="Q754" s="20"/>
      <c r="R754" s="20"/>
      <c r="S754" s="20"/>
      <c r="T754" s="20"/>
      <c r="U754" s="20"/>
      <c r="V754" s="20"/>
      <c r="W754" s="20"/>
      <c r="X754" s="20"/>
      <c r="Y754" s="20"/>
      <c r="Z754" s="20"/>
      <c r="AA754" s="20"/>
      <c r="AB754" s="20"/>
      <c r="AC754" s="20"/>
      <c r="AD754" s="20"/>
      <c r="AE754" s="20"/>
      <c r="AF754" s="20"/>
      <c r="AG754" s="20"/>
      <c r="AH754" s="20"/>
      <c r="AI754" s="20"/>
      <c r="AJ754" s="20"/>
    </row>
    <row r="755">
      <c r="A755" s="20"/>
      <c r="B755" s="20"/>
      <c r="C755" s="22"/>
      <c r="D755" s="44"/>
      <c r="E755" s="23"/>
      <c r="F755" s="23"/>
      <c r="G755" s="23"/>
      <c r="H755" s="23"/>
      <c r="I755" s="34"/>
      <c r="J755" s="23"/>
      <c r="K755" s="23"/>
      <c r="L755" s="45"/>
      <c r="M755" s="45"/>
      <c r="N755" s="45"/>
      <c r="O755" s="45"/>
      <c r="P755" s="20"/>
      <c r="Q755" s="20"/>
      <c r="R755" s="20"/>
      <c r="S755" s="20"/>
      <c r="T755" s="20"/>
      <c r="U755" s="20"/>
      <c r="V755" s="20"/>
      <c r="W755" s="20"/>
      <c r="X755" s="20"/>
      <c r="Y755" s="20"/>
      <c r="Z755" s="20"/>
      <c r="AA755" s="20"/>
      <c r="AB755" s="20"/>
      <c r="AC755" s="20"/>
      <c r="AD755" s="20"/>
      <c r="AE755" s="20"/>
      <c r="AF755" s="20"/>
      <c r="AG755" s="20"/>
      <c r="AH755" s="20"/>
      <c r="AI755" s="20"/>
      <c r="AJ755" s="20"/>
    </row>
    <row r="756">
      <c r="A756" s="20"/>
      <c r="B756" s="20"/>
      <c r="C756" s="22"/>
      <c r="D756" s="44"/>
      <c r="E756" s="23"/>
      <c r="F756" s="23"/>
      <c r="G756" s="23"/>
      <c r="H756" s="23"/>
      <c r="I756" s="34"/>
      <c r="J756" s="23"/>
      <c r="K756" s="23"/>
      <c r="L756" s="45"/>
      <c r="M756" s="45"/>
      <c r="N756" s="45"/>
      <c r="O756" s="45"/>
      <c r="P756" s="20"/>
      <c r="Q756" s="20"/>
      <c r="R756" s="20"/>
      <c r="S756" s="20"/>
      <c r="T756" s="20"/>
      <c r="U756" s="20"/>
      <c r="V756" s="20"/>
      <c r="W756" s="20"/>
      <c r="X756" s="20"/>
      <c r="Y756" s="20"/>
      <c r="Z756" s="20"/>
      <c r="AA756" s="20"/>
      <c r="AB756" s="20"/>
      <c r="AC756" s="20"/>
      <c r="AD756" s="20"/>
      <c r="AE756" s="20"/>
      <c r="AF756" s="20"/>
      <c r="AG756" s="20"/>
      <c r="AH756" s="20"/>
      <c r="AI756" s="20"/>
      <c r="AJ756" s="20"/>
    </row>
    <row r="757">
      <c r="A757" s="20"/>
      <c r="B757" s="20"/>
      <c r="C757" s="22"/>
      <c r="D757" s="44"/>
      <c r="E757" s="23"/>
      <c r="F757" s="23"/>
      <c r="G757" s="23"/>
      <c r="H757" s="23"/>
      <c r="I757" s="34"/>
      <c r="J757" s="23"/>
      <c r="K757" s="23"/>
      <c r="L757" s="45"/>
      <c r="M757" s="45"/>
      <c r="N757" s="45"/>
      <c r="O757" s="45"/>
      <c r="P757" s="20"/>
      <c r="Q757" s="20"/>
      <c r="R757" s="20"/>
      <c r="S757" s="20"/>
      <c r="T757" s="20"/>
      <c r="U757" s="20"/>
      <c r="V757" s="20"/>
      <c r="W757" s="20"/>
      <c r="X757" s="20"/>
      <c r="Y757" s="20"/>
      <c r="Z757" s="20"/>
      <c r="AA757" s="20"/>
      <c r="AB757" s="20"/>
      <c r="AC757" s="20"/>
      <c r="AD757" s="20"/>
      <c r="AE757" s="20"/>
      <c r="AF757" s="20"/>
      <c r="AG757" s="20"/>
      <c r="AH757" s="20"/>
      <c r="AI757" s="20"/>
      <c r="AJ757" s="20"/>
    </row>
    <row r="758">
      <c r="A758" s="20"/>
      <c r="B758" s="20"/>
      <c r="C758" s="22"/>
      <c r="D758" s="44"/>
      <c r="E758" s="23"/>
      <c r="F758" s="23"/>
      <c r="G758" s="23"/>
      <c r="H758" s="23"/>
      <c r="I758" s="34"/>
      <c r="J758" s="23"/>
      <c r="K758" s="23"/>
      <c r="L758" s="45"/>
      <c r="M758" s="45"/>
      <c r="N758" s="45"/>
      <c r="O758" s="45"/>
      <c r="P758" s="20"/>
      <c r="Q758" s="20"/>
      <c r="R758" s="20"/>
      <c r="S758" s="20"/>
      <c r="T758" s="20"/>
      <c r="U758" s="20"/>
      <c r="V758" s="20"/>
      <c r="W758" s="20"/>
      <c r="X758" s="20"/>
      <c r="Y758" s="20"/>
      <c r="Z758" s="20"/>
      <c r="AA758" s="20"/>
      <c r="AB758" s="20"/>
      <c r="AC758" s="20"/>
      <c r="AD758" s="20"/>
      <c r="AE758" s="20"/>
      <c r="AF758" s="20"/>
      <c r="AG758" s="20"/>
      <c r="AH758" s="20"/>
      <c r="AI758" s="20"/>
      <c r="AJ758" s="20"/>
    </row>
    <row r="759">
      <c r="A759" s="20"/>
      <c r="B759" s="20"/>
      <c r="C759" s="22"/>
      <c r="D759" s="44"/>
      <c r="E759" s="23"/>
      <c r="F759" s="23"/>
      <c r="G759" s="23"/>
      <c r="H759" s="23"/>
      <c r="I759" s="34"/>
      <c r="J759" s="23"/>
      <c r="K759" s="23"/>
      <c r="L759" s="45"/>
      <c r="M759" s="45"/>
      <c r="N759" s="45"/>
      <c r="O759" s="45"/>
      <c r="P759" s="20"/>
      <c r="Q759" s="20"/>
      <c r="R759" s="20"/>
      <c r="S759" s="20"/>
      <c r="T759" s="20"/>
      <c r="U759" s="20"/>
      <c r="V759" s="20"/>
      <c r="W759" s="20"/>
      <c r="X759" s="20"/>
      <c r="Y759" s="20"/>
      <c r="Z759" s="20"/>
      <c r="AA759" s="20"/>
      <c r="AB759" s="20"/>
      <c r="AC759" s="20"/>
      <c r="AD759" s="20"/>
      <c r="AE759" s="20"/>
      <c r="AF759" s="20"/>
      <c r="AG759" s="20"/>
      <c r="AH759" s="20"/>
      <c r="AI759" s="20"/>
      <c r="AJ759" s="20"/>
    </row>
    <row r="760">
      <c r="A760" s="20"/>
      <c r="B760" s="20"/>
      <c r="C760" s="22"/>
      <c r="D760" s="44"/>
      <c r="E760" s="23"/>
      <c r="F760" s="23"/>
      <c r="G760" s="23"/>
      <c r="H760" s="23"/>
      <c r="I760" s="34"/>
      <c r="J760" s="23"/>
      <c r="K760" s="23"/>
      <c r="L760" s="45"/>
      <c r="M760" s="45"/>
      <c r="N760" s="45"/>
      <c r="O760" s="45"/>
      <c r="P760" s="20"/>
      <c r="Q760" s="20"/>
      <c r="R760" s="20"/>
      <c r="S760" s="20"/>
      <c r="T760" s="20"/>
      <c r="U760" s="20"/>
      <c r="V760" s="20"/>
      <c r="W760" s="20"/>
      <c r="X760" s="20"/>
      <c r="Y760" s="20"/>
      <c r="Z760" s="20"/>
      <c r="AA760" s="20"/>
      <c r="AB760" s="20"/>
      <c r="AC760" s="20"/>
      <c r="AD760" s="20"/>
      <c r="AE760" s="20"/>
      <c r="AF760" s="20"/>
      <c r="AG760" s="20"/>
      <c r="AH760" s="20"/>
      <c r="AI760" s="20"/>
      <c r="AJ760" s="20"/>
    </row>
    <row r="761">
      <c r="A761" s="20"/>
      <c r="B761" s="20"/>
      <c r="C761" s="22"/>
      <c r="D761" s="44"/>
      <c r="E761" s="23"/>
      <c r="F761" s="23"/>
      <c r="G761" s="23"/>
      <c r="H761" s="23"/>
      <c r="I761" s="34"/>
      <c r="J761" s="23"/>
      <c r="K761" s="23"/>
      <c r="L761" s="45"/>
      <c r="M761" s="45"/>
      <c r="N761" s="45"/>
      <c r="O761" s="45"/>
      <c r="P761" s="20"/>
      <c r="Q761" s="20"/>
      <c r="R761" s="20"/>
      <c r="S761" s="20"/>
      <c r="T761" s="20"/>
      <c r="U761" s="20"/>
      <c r="V761" s="20"/>
      <c r="W761" s="20"/>
      <c r="X761" s="20"/>
      <c r="Y761" s="20"/>
      <c r="Z761" s="20"/>
      <c r="AA761" s="20"/>
      <c r="AB761" s="20"/>
      <c r="AC761" s="20"/>
      <c r="AD761" s="20"/>
      <c r="AE761" s="20"/>
      <c r="AF761" s="20"/>
      <c r="AG761" s="20"/>
      <c r="AH761" s="20"/>
      <c r="AI761" s="20"/>
      <c r="AJ761" s="20"/>
    </row>
    <row r="762">
      <c r="A762" s="20"/>
      <c r="B762" s="20"/>
      <c r="C762" s="22"/>
      <c r="D762" s="44"/>
      <c r="E762" s="23"/>
      <c r="F762" s="23"/>
      <c r="G762" s="23"/>
      <c r="H762" s="23"/>
      <c r="I762" s="34"/>
      <c r="J762" s="23"/>
      <c r="K762" s="23"/>
      <c r="L762" s="45"/>
      <c r="M762" s="45"/>
      <c r="N762" s="45"/>
      <c r="O762" s="45"/>
      <c r="P762" s="20"/>
      <c r="Q762" s="20"/>
      <c r="R762" s="20"/>
      <c r="S762" s="20"/>
      <c r="T762" s="20"/>
      <c r="U762" s="20"/>
      <c r="V762" s="20"/>
      <c r="W762" s="20"/>
      <c r="X762" s="20"/>
      <c r="Y762" s="20"/>
      <c r="Z762" s="20"/>
      <c r="AA762" s="20"/>
      <c r="AB762" s="20"/>
      <c r="AC762" s="20"/>
      <c r="AD762" s="20"/>
      <c r="AE762" s="20"/>
      <c r="AF762" s="20"/>
      <c r="AG762" s="20"/>
      <c r="AH762" s="20"/>
      <c r="AI762" s="20"/>
      <c r="AJ762" s="20"/>
    </row>
    <row r="763">
      <c r="A763" s="20"/>
      <c r="B763" s="20"/>
      <c r="C763" s="22"/>
      <c r="D763" s="44"/>
      <c r="E763" s="23"/>
      <c r="F763" s="23"/>
      <c r="G763" s="23"/>
      <c r="H763" s="23"/>
      <c r="I763" s="34"/>
      <c r="J763" s="23"/>
      <c r="K763" s="23"/>
      <c r="L763" s="45"/>
      <c r="M763" s="45"/>
      <c r="N763" s="45"/>
      <c r="O763" s="45"/>
      <c r="P763" s="20"/>
      <c r="Q763" s="20"/>
      <c r="R763" s="20"/>
      <c r="S763" s="20"/>
      <c r="T763" s="20"/>
      <c r="U763" s="20"/>
      <c r="V763" s="20"/>
      <c r="W763" s="20"/>
      <c r="X763" s="20"/>
      <c r="Y763" s="20"/>
      <c r="Z763" s="20"/>
      <c r="AA763" s="20"/>
      <c r="AB763" s="20"/>
      <c r="AC763" s="20"/>
      <c r="AD763" s="20"/>
      <c r="AE763" s="20"/>
      <c r="AF763" s="20"/>
      <c r="AG763" s="20"/>
      <c r="AH763" s="20"/>
      <c r="AI763" s="20"/>
      <c r="AJ763" s="20"/>
    </row>
    <row r="764">
      <c r="A764" s="20"/>
      <c r="B764" s="20"/>
      <c r="C764" s="22"/>
      <c r="D764" s="44"/>
      <c r="E764" s="23"/>
      <c r="F764" s="23"/>
      <c r="G764" s="23"/>
      <c r="H764" s="23"/>
      <c r="I764" s="34"/>
      <c r="J764" s="23"/>
      <c r="K764" s="23"/>
      <c r="L764" s="45"/>
      <c r="M764" s="45"/>
      <c r="N764" s="45"/>
      <c r="O764" s="45"/>
      <c r="P764" s="20"/>
      <c r="Q764" s="20"/>
      <c r="R764" s="20"/>
      <c r="S764" s="20"/>
      <c r="T764" s="20"/>
      <c r="U764" s="20"/>
      <c r="V764" s="20"/>
      <c r="W764" s="20"/>
      <c r="X764" s="20"/>
      <c r="Y764" s="20"/>
      <c r="Z764" s="20"/>
      <c r="AA764" s="20"/>
      <c r="AB764" s="20"/>
      <c r="AC764" s="20"/>
      <c r="AD764" s="20"/>
      <c r="AE764" s="20"/>
      <c r="AF764" s="20"/>
      <c r="AG764" s="20"/>
      <c r="AH764" s="20"/>
      <c r="AI764" s="20"/>
      <c r="AJ764" s="20"/>
    </row>
    <row r="765">
      <c r="A765" s="20"/>
      <c r="B765" s="20"/>
      <c r="C765" s="22"/>
      <c r="D765" s="44"/>
      <c r="E765" s="23"/>
      <c r="F765" s="23"/>
      <c r="G765" s="23"/>
      <c r="H765" s="23"/>
      <c r="I765" s="34"/>
      <c r="J765" s="23"/>
      <c r="K765" s="23"/>
      <c r="L765" s="45"/>
      <c r="M765" s="45"/>
      <c r="N765" s="45"/>
      <c r="O765" s="45"/>
      <c r="P765" s="20"/>
      <c r="Q765" s="20"/>
      <c r="R765" s="20"/>
      <c r="S765" s="20"/>
      <c r="T765" s="20"/>
      <c r="U765" s="20"/>
      <c r="V765" s="20"/>
      <c r="W765" s="20"/>
      <c r="X765" s="20"/>
      <c r="Y765" s="20"/>
      <c r="Z765" s="20"/>
      <c r="AA765" s="20"/>
      <c r="AB765" s="20"/>
      <c r="AC765" s="20"/>
      <c r="AD765" s="20"/>
      <c r="AE765" s="20"/>
      <c r="AF765" s="20"/>
      <c r="AG765" s="20"/>
      <c r="AH765" s="20"/>
      <c r="AI765" s="20"/>
      <c r="AJ765" s="20"/>
    </row>
    <row r="766">
      <c r="A766" s="20"/>
      <c r="B766" s="20"/>
      <c r="C766" s="22"/>
      <c r="D766" s="44"/>
      <c r="E766" s="23"/>
      <c r="F766" s="23"/>
      <c r="G766" s="23"/>
      <c r="H766" s="23"/>
      <c r="I766" s="34"/>
      <c r="J766" s="23"/>
      <c r="K766" s="23"/>
      <c r="L766" s="45"/>
      <c r="M766" s="45"/>
      <c r="N766" s="45"/>
      <c r="O766" s="45"/>
      <c r="P766" s="20"/>
      <c r="Q766" s="20"/>
      <c r="R766" s="20"/>
      <c r="S766" s="20"/>
      <c r="T766" s="20"/>
      <c r="U766" s="20"/>
      <c r="V766" s="20"/>
      <c r="W766" s="20"/>
      <c r="X766" s="20"/>
      <c r="Y766" s="20"/>
      <c r="Z766" s="20"/>
      <c r="AA766" s="20"/>
      <c r="AB766" s="20"/>
      <c r="AC766" s="20"/>
      <c r="AD766" s="20"/>
      <c r="AE766" s="20"/>
      <c r="AF766" s="20"/>
      <c r="AG766" s="20"/>
      <c r="AH766" s="20"/>
      <c r="AI766" s="20"/>
      <c r="AJ766" s="20"/>
    </row>
    <row r="767">
      <c r="A767" s="20"/>
      <c r="B767" s="20"/>
      <c r="C767" s="22"/>
      <c r="D767" s="44"/>
      <c r="E767" s="23"/>
      <c r="F767" s="23"/>
      <c r="G767" s="23"/>
      <c r="H767" s="23"/>
      <c r="I767" s="34"/>
      <c r="J767" s="23"/>
      <c r="K767" s="23"/>
      <c r="L767" s="45"/>
      <c r="M767" s="45"/>
      <c r="N767" s="45"/>
      <c r="O767" s="45"/>
      <c r="P767" s="20"/>
      <c r="Q767" s="20"/>
      <c r="R767" s="20"/>
      <c r="S767" s="20"/>
      <c r="T767" s="20"/>
      <c r="U767" s="20"/>
      <c r="V767" s="20"/>
      <c r="W767" s="20"/>
      <c r="X767" s="20"/>
      <c r="Y767" s="20"/>
      <c r="Z767" s="20"/>
      <c r="AA767" s="20"/>
      <c r="AB767" s="20"/>
      <c r="AC767" s="20"/>
      <c r="AD767" s="20"/>
      <c r="AE767" s="20"/>
      <c r="AF767" s="20"/>
      <c r="AG767" s="20"/>
      <c r="AH767" s="20"/>
      <c r="AI767" s="20"/>
      <c r="AJ767" s="20"/>
    </row>
    <row r="768">
      <c r="A768" s="20"/>
      <c r="B768" s="20"/>
      <c r="C768" s="22"/>
      <c r="D768" s="44"/>
      <c r="E768" s="23"/>
      <c r="F768" s="23"/>
      <c r="G768" s="23"/>
      <c r="H768" s="23"/>
      <c r="I768" s="34"/>
      <c r="J768" s="23"/>
      <c r="K768" s="23"/>
      <c r="L768" s="45"/>
      <c r="M768" s="45"/>
      <c r="N768" s="45"/>
      <c r="O768" s="45"/>
      <c r="P768" s="20"/>
      <c r="Q768" s="20"/>
      <c r="R768" s="20"/>
      <c r="S768" s="20"/>
      <c r="T768" s="20"/>
      <c r="U768" s="20"/>
      <c r="V768" s="20"/>
      <c r="W768" s="20"/>
      <c r="X768" s="20"/>
      <c r="Y768" s="20"/>
      <c r="Z768" s="20"/>
      <c r="AA768" s="20"/>
      <c r="AB768" s="20"/>
      <c r="AC768" s="20"/>
      <c r="AD768" s="20"/>
      <c r="AE768" s="20"/>
      <c r="AF768" s="20"/>
      <c r="AG768" s="20"/>
      <c r="AH768" s="20"/>
      <c r="AI768" s="20"/>
      <c r="AJ768" s="20"/>
    </row>
    <row r="769">
      <c r="A769" s="20"/>
      <c r="B769" s="20"/>
      <c r="C769" s="22"/>
      <c r="D769" s="44"/>
      <c r="E769" s="23"/>
      <c r="F769" s="23"/>
      <c r="G769" s="23"/>
      <c r="H769" s="23"/>
      <c r="I769" s="34"/>
      <c r="J769" s="23"/>
      <c r="K769" s="23"/>
      <c r="L769" s="45"/>
      <c r="M769" s="45"/>
      <c r="N769" s="45"/>
      <c r="O769" s="45"/>
      <c r="P769" s="20"/>
      <c r="Q769" s="20"/>
      <c r="R769" s="20"/>
      <c r="S769" s="20"/>
      <c r="T769" s="20"/>
      <c r="U769" s="20"/>
      <c r="V769" s="20"/>
      <c r="W769" s="20"/>
      <c r="X769" s="20"/>
      <c r="Y769" s="20"/>
      <c r="Z769" s="20"/>
      <c r="AA769" s="20"/>
      <c r="AB769" s="20"/>
      <c r="AC769" s="20"/>
      <c r="AD769" s="20"/>
      <c r="AE769" s="20"/>
      <c r="AF769" s="20"/>
      <c r="AG769" s="20"/>
      <c r="AH769" s="20"/>
      <c r="AI769" s="20"/>
      <c r="AJ769" s="20"/>
    </row>
    <row r="770">
      <c r="A770" s="20"/>
      <c r="B770" s="20"/>
      <c r="C770" s="22"/>
      <c r="D770" s="44"/>
      <c r="E770" s="23"/>
      <c r="F770" s="23"/>
      <c r="G770" s="23"/>
      <c r="H770" s="23"/>
      <c r="I770" s="34"/>
      <c r="J770" s="23"/>
      <c r="K770" s="23"/>
      <c r="L770" s="45"/>
      <c r="M770" s="45"/>
      <c r="N770" s="45"/>
      <c r="O770" s="45"/>
      <c r="P770" s="20"/>
      <c r="Q770" s="20"/>
      <c r="R770" s="20"/>
      <c r="S770" s="20"/>
      <c r="T770" s="20"/>
      <c r="U770" s="20"/>
      <c r="V770" s="20"/>
      <c r="W770" s="20"/>
      <c r="X770" s="20"/>
      <c r="Y770" s="20"/>
      <c r="Z770" s="20"/>
      <c r="AA770" s="20"/>
      <c r="AB770" s="20"/>
      <c r="AC770" s="20"/>
      <c r="AD770" s="20"/>
      <c r="AE770" s="20"/>
      <c r="AF770" s="20"/>
      <c r="AG770" s="20"/>
      <c r="AH770" s="20"/>
      <c r="AI770" s="20"/>
      <c r="AJ770" s="20"/>
    </row>
    <row r="771">
      <c r="A771" s="20"/>
      <c r="B771" s="20"/>
      <c r="C771" s="22"/>
      <c r="D771" s="44"/>
      <c r="E771" s="23"/>
      <c r="F771" s="23"/>
      <c r="G771" s="23"/>
      <c r="H771" s="23"/>
      <c r="I771" s="34"/>
      <c r="J771" s="23"/>
      <c r="K771" s="23"/>
      <c r="L771" s="45"/>
      <c r="M771" s="45"/>
      <c r="N771" s="45"/>
      <c r="O771" s="45"/>
      <c r="P771" s="20"/>
      <c r="Q771" s="20"/>
      <c r="R771" s="20"/>
      <c r="S771" s="20"/>
      <c r="T771" s="20"/>
      <c r="U771" s="20"/>
      <c r="V771" s="20"/>
      <c r="W771" s="20"/>
      <c r="X771" s="20"/>
      <c r="Y771" s="20"/>
      <c r="Z771" s="20"/>
      <c r="AA771" s="20"/>
      <c r="AB771" s="20"/>
      <c r="AC771" s="20"/>
      <c r="AD771" s="20"/>
      <c r="AE771" s="20"/>
      <c r="AF771" s="20"/>
      <c r="AG771" s="20"/>
      <c r="AH771" s="20"/>
      <c r="AI771" s="20"/>
      <c r="AJ771" s="20"/>
    </row>
    <row r="772">
      <c r="A772" s="20"/>
      <c r="B772" s="20"/>
      <c r="C772" s="22"/>
      <c r="D772" s="44"/>
      <c r="E772" s="23"/>
      <c r="F772" s="23"/>
      <c r="G772" s="23"/>
      <c r="H772" s="23"/>
      <c r="I772" s="34"/>
      <c r="J772" s="23"/>
      <c r="K772" s="23"/>
      <c r="L772" s="45"/>
      <c r="M772" s="45"/>
      <c r="N772" s="45"/>
      <c r="O772" s="45"/>
      <c r="P772" s="20"/>
      <c r="Q772" s="20"/>
      <c r="R772" s="20"/>
      <c r="S772" s="20"/>
      <c r="T772" s="20"/>
      <c r="U772" s="20"/>
      <c r="V772" s="20"/>
      <c r="W772" s="20"/>
      <c r="X772" s="20"/>
      <c r="Y772" s="20"/>
      <c r="Z772" s="20"/>
      <c r="AA772" s="20"/>
      <c r="AB772" s="20"/>
      <c r="AC772" s="20"/>
      <c r="AD772" s="20"/>
      <c r="AE772" s="20"/>
      <c r="AF772" s="20"/>
      <c r="AG772" s="20"/>
      <c r="AH772" s="20"/>
      <c r="AI772" s="20"/>
      <c r="AJ772" s="20"/>
    </row>
    <row r="773">
      <c r="A773" s="20"/>
      <c r="B773" s="20"/>
      <c r="C773" s="22"/>
      <c r="D773" s="44"/>
      <c r="E773" s="23"/>
      <c r="F773" s="23"/>
      <c r="G773" s="23"/>
      <c r="H773" s="23"/>
      <c r="I773" s="34"/>
      <c r="J773" s="23"/>
      <c r="K773" s="23"/>
      <c r="L773" s="45"/>
      <c r="M773" s="45"/>
      <c r="N773" s="45"/>
      <c r="O773" s="45"/>
      <c r="P773" s="20"/>
      <c r="Q773" s="20"/>
      <c r="R773" s="20"/>
      <c r="S773" s="20"/>
      <c r="T773" s="20"/>
      <c r="U773" s="20"/>
      <c r="V773" s="20"/>
      <c r="W773" s="20"/>
      <c r="X773" s="20"/>
      <c r="Y773" s="20"/>
      <c r="Z773" s="20"/>
      <c r="AA773" s="20"/>
      <c r="AB773" s="20"/>
      <c r="AC773" s="20"/>
      <c r="AD773" s="20"/>
      <c r="AE773" s="20"/>
      <c r="AF773" s="20"/>
      <c r="AG773" s="20"/>
      <c r="AH773" s="20"/>
      <c r="AI773" s="20"/>
      <c r="AJ773" s="20"/>
    </row>
    <row r="774">
      <c r="A774" s="20"/>
      <c r="B774" s="20"/>
      <c r="C774" s="22"/>
      <c r="D774" s="44"/>
      <c r="E774" s="23"/>
      <c r="F774" s="23"/>
      <c r="G774" s="23"/>
      <c r="H774" s="23"/>
      <c r="I774" s="34"/>
      <c r="J774" s="23"/>
      <c r="K774" s="23"/>
      <c r="L774" s="45"/>
      <c r="M774" s="45"/>
      <c r="N774" s="45"/>
      <c r="O774" s="45"/>
      <c r="P774" s="20"/>
      <c r="Q774" s="20"/>
      <c r="R774" s="20"/>
      <c r="S774" s="20"/>
      <c r="T774" s="20"/>
      <c r="U774" s="20"/>
      <c r="V774" s="20"/>
      <c r="W774" s="20"/>
      <c r="X774" s="20"/>
      <c r="Y774" s="20"/>
      <c r="Z774" s="20"/>
      <c r="AA774" s="20"/>
      <c r="AB774" s="20"/>
      <c r="AC774" s="20"/>
      <c r="AD774" s="20"/>
      <c r="AE774" s="20"/>
      <c r="AF774" s="20"/>
      <c r="AG774" s="20"/>
      <c r="AH774" s="20"/>
      <c r="AI774" s="20"/>
      <c r="AJ774" s="20"/>
    </row>
    <row r="775">
      <c r="A775" s="20"/>
      <c r="B775" s="20"/>
      <c r="C775" s="22"/>
      <c r="D775" s="44"/>
      <c r="E775" s="23"/>
      <c r="F775" s="23"/>
      <c r="G775" s="23"/>
      <c r="H775" s="23"/>
      <c r="I775" s="34"/>
      <c r="J775" s="23"/>
      <c r="K775" s="23"/>
      <c r="L775" s="45"/>
      <c r="M775" s="45"/>
      <c r="N775" s="45"/>
      <c r="O775" s="45"/>
      <c r="P775" s="20"/>
      <c r="Q775" s="20"/>
      <c r="R775" s="20"/>
      <c r="S775" s="20"/>
      <c r="T775" s="20"/>
      <c r="U775" s="20"/>
      <c r="V775" s="20"/>
      <c r="W775" s="20"/>
      <c r="X775" s="20"/>
      <c r="Y775" s="20"/>
      <c r="Z775" s="20"/>
      <c r="AA775" s="20"/>
      <c r="AB775" s="20"/>
      <c r="AC775" s="20"/>
      <c r="AD775" s="20"/>
      <c r="AE775" s="20"/>
      <c r="AF775" s="20"/>
      <c r="AG775" s="20"/>
      <c r="AH775" s="20"/>
      <c r="AI775" s="20"/>
      <c r="AJ775" s="20"/>
    </row>
    <row r="776">
      <c r="A776" s="20"/>
      <c r="B776" s="20"/>
      <c r="C776" s="22"/>
      <c r="D776" s="44"/>
      <c r="E776" s="23"/>
      <c r="F776" s="23"/>
      <c r="G776" s="23"/>
      <c r="H776" s="23"/>
      <c r="I776" s="34"/>
      <c r="J776" s="23"/>
      <c r="K776" s="23"/>
      <c r="L776" s="45"/>
      <c r="M776" s="45"/>
      <c r="N776" s="45"/>
      <c r="O776" s="45"/>
      <c r="P776" s="20"/>
      <c r="Q776" s="20"/>
      <c r="R776" s="20"/>
      <c r="S776" s="20"/>
      <c r="T776" s="20"/>
      <c r="U776" s="20"/>
      <c r="V776" s="20"/>
      <c r="W776" s="20"/>
      <c r="X776" s="20"/>
      <c r="Y776" s="20"/>
      <c r="Z776" s="20"/>
      <c r="AA776" s="20"/>
      <c r="AB776" s="20"/>
      <c r="AC776" s="20"/>
      <c r="AD776" s="20"/>
      <c r="AE776" s="20"/>
      <c r="AF776" s="20"/>
      <c r="AG776" s="20"/>
      <c r="AH776" s="20"/>
      <c r="AI776" s="20"/>
      <c r="AJ776" s="20"/>
    </row>
    <row r="777">
      <c r="A777" s="20"/>
      <c r="B777" s="20"/>
      <c r="C777" s="22"/>
      <c r="D777" s="44"/>
      <c r="E777" s="23"/>
      <c r="F777" s="23"/>
      <c r="G777" s="23"/>
      <c r="H777" s="23"/>
      <c r="I777" s="34"/>
      <c r="J777" s="23"/>
      <c r="K777" s="23"/>
      <c r="L777" s="45"/>
      <c r="M777" s="45"/>
      <c r="N777" s="45"/>
      <c r="O777" s="45"/>
      <c r="P777" s="20"/>
      <c r="Q777" s="20"/>
      <c r="R777" s="20"/>
      <c r="S777" s="20"/>
      <c r="T777" s="20"/>
      <c r="U777" s="20"/>
      <c r="V777" s="20"/>
      <c r="W777" s="20"/>
      <c r="X777" s="20"/>
      <c r="Y777" s="20"/>
      <c r="Z777" s="20"/>
      <c r="AA777" s="20"/>
      <c r="AB777" s="20"/>
      <c r="AC777" s="20"/>
      <c r="AD777" s="20"/>
      <c r="AE777" s="20"/>
      <c r="AF777" s="20"/>
      <c r="AG777" s="20"/>
      <c r="AH777" s="20"/>
      <c r="AI777" s="20"/>
      <c r="AJ777" s="20"/>
    </row>
    <row r="778">
      <c r="A778" s="20"/>
      <c r="B778" s="20"/>
      <c r="C778" s="22"/>
      <c r="D778" s="44"/>
      <c r="E778" s="23"/>
      <c r="F778" s="23"/>
      <c r="G778" s="23"/>
      <c r="H778" s="23"/>
      <c r="I778" s="34"/>
      <c r="J778" s="23"/>
      <c r="K778" s="23"/>
      <c r="L778" s="45"/>
      <c r="M778" s="45"/>
      <c r="N778" s="45"/>
      <c r="O778" s="45"/>
      <c r="P778" s="20"/>
      <c r="Q778" s="20"/>
      <c r="R778" s="20"/>
      <c r="S778" s="20"/>
      <c r="T778" s="20"/>
      <c r="U778" s="20"/>
      <c r="V778" s="20"/>
      <c r="W778" s="20"/>
      <c r="X778" s="20"/>
      <c r="Y778" s="20"/>
      <c r="Z778" s="20"/>
      <c r="AA778" s="20"/>
      <c r="AB778" s="20"/>
      <c r="AC778" s="20"/>
      <c r="AD778" s="20"/>
      <c r="AE778" s="20"/>
      <c r="AF778" s="20"/>
      <c r="AG778" s="20"/>
      <c r="AH778" s="20"/>
      <c r="AI778" s="20"/>
      <c r="AJ778" s="20"/>
    </row>
    <row r="779">
      <c r="A779" s="20"/>
      <c r="B779" s="20"/>
      <c r="C779" s="22"/>
      <c r="D779" s="44"/>
      <c r="E779" s="23"/>
      <c r="F779" s="23"/>
      <c r="G779" s="23"/>
      <c r="H779" s="23"/>
      <c r="I779" s="34"/>
      <c r="J779" s="23"/>
      <c r="K779" s="23"/>
      <c r="L779" s="45"/>
      <c r="M779" s="45"/>
      <c r="N779" s="45"/>
      <c r="O779" s="45"/>
      <c r="P779" s="20"/>
      <c r="Q779" s="20"/>
      <c r="R779" s="20"/>
      <c r="S779" s="20"/>
      <c r="T779" s="20"/>
      <c r="U779" s="20"/>
      <c r="V779" s="20"/>
      <c r="W779" s="20"/>
      <c r="X779" s="20"/>
      <c r="Y779" s="20"/>
      <c r="Z779" s="20"/>
      <c r="AA779" s="20"/>
      <c r="AB779" s="20"/>
      <c r="AC779" s="20"/>
      <c r="AD779" s="20"/>
      <c r="AE779" s="20"/>
      <c r="AF779" s="20"/>
      <c r="AG779" s="20"/>
      <c r="AH779" s="20"/>
      <c r="AI779" s="20"/>
      <c r="AJ779" s="20"/>
    </row>
    <row r="780">
      <c r="A780" s="20"/>
      <c r="B780" s="20"/>
      <c r="C780" s="22"/>
      <c r="D780" s="44"/>
      <c r="E780" s="23"/>
      <c r="F780" s="23"/>
      <c r="G780" s="23"/>
      <c r="H780" s="23"/>
      <c r="I780" s="34"/>
      <c r="J780" s="23"/>
      <c r="K780" s="23"/>
      <c r="L780" s="45"/>
      <c r="M780" s="45"/>
      <c r="N780" s="45"/>
      <c r="O780" s="45"/>
      <c r="P780" s="20"/>
      <c r="Q780" s="20"/>
      <c r="R780" s="20"/>
      <c r="S780" s="20"/>
      <c r="T780" s="20"/>
      <c r="U780" s="20"/>
      <c r="V780" s="20"/>
      <c r="W780" s="20"/>
      <c r="X780" s="20"/>
      <c r="Y780" s="20"/>
      <c r="Z780" s="20"/>
      <c r="AA780" s="20"/>
      <c r="AB780" s="20"/>
      <c r="AC780" s="20"/>
      <c r="AD780" s="20"/>
      <c r="AE780" s="20"/>
      <c r="AF780" s="20"/>
      <c r="AG780" s="20"/>
      <c r="AH780" s="20"/>
      <c r="AI780" s="20"/>
      <c r="AJ780" s="20"/>
    </row>
    <row r="781">
      <c r="A781" s="20"/>
      <c r="B781" s="20"/>
      <c r="C781" s="22"/>
      <c r="D781" s="44"/>
      <c r="E781" s="23"/>
      <c r="F781" s="23"/>
      <c r="G781" s="23"/>
      <c r="H781" s="23"/>
      <c r="I781" s="34"/>
      <c r="J781" s="23"/>
      <c r="K781" s="23"/>
      <c r="L781" s="45"/>
      <c r="M781" s="45"/>
      <c r="N781" s="45"/>
      <c r="O781" s="45"/>
      <c r="P781" s="20"/>
      <c r="Q781" s="20"/>
      <c r="R781" s="20"/>
      <c r="S781" s="20"/>
      <c r="T781" s="20"/>
      <c r="U781" s="20"/>
      <c r="V781" s="20"/>
      <c r="W781" s="20"/>
      <c r="X781" s="20"/>
      <c r="Y781" s="20"/>
      <c r="Z781" s="20"/>
      <c r="AA781" s="20"/>
      <c r="AB781" s="20"/>
      <c r="AC781" s="20"/>
      <c r="AD781" s="20"/>
      <c r="AE781" s="20"/>
      <c r="AF781" s="20"/>
      <c r="AG781" s="20"/>
      <c r="AH781" s="20"/>
      <c r="AI781" s="20"/>
      <c r="AJ781" s="20"/>
    </row>
    <row r="782">
      <c r="A782" s="20"/>
      <c r="B782" s="20"/>
      <c r="C782" s="22"/>
      <c r="D782" s="44"/>
      <c r="E782" s="23"/>
      <c r="F782" s="23"/>
      <c r="G782" s="23"/>
      <c r="H782" s="23"/>
      <c r="I782" s="34"/>
      <c r="J782" s="23"/>
      <c r="K782" s="23"/>
      <c r="L782" s="45"/>
      <c r="M782" s="45"/>
      <c r="N782" s="45"/>
      <c r="O782" s="45"/>
      <c r="P782" s="20"/>
      <c r="Q782" s="20"/>
      <c r="R782" s="20"/>
      <c r="S782" s="20"/>
      <c r="T782" s="20"/>
      <c r="U782" s="20"/>
      <c r="V782" s="20"/>
      <c r="W782" s="20"/>
      <c r="X782" s="20"/>
      <c r="Y782" s="20"/>
      <c r="Z782" s="20"/>
      <c r="AA782" s="20"/>
      <c r="AB782" s="20"/>
      <c r="AC782" s="20"/>
      <c r="AD782" s="20"/>
      <c r="AE782" s="20"/>
      <c r="AF782" s="20"/>
      <c r="AG782" s="20"/>
      <c r="AH782" s="20"/>
      <c r="AI782" s="20"/>
      <c r="AJ782" s="20"/>
    </row>
    <row r="783">
      <c r="A783" s="20"/>
      <c r="B783" s="20"/>
      <c r="C783" s="22"/>
      <c r="D783" s="44"/>
      <c r="E783" s="23"/>
      <c r="F783" s="23"/>
      <c r="G783" s="23"/>
      <c r="H783" s="23"/>
      <c r="I783" s="34"/>
      <c r="J783" s="23"/>
      <c r="K783" s="23"/>
      <c r="L783" s="45"/>
      <c r="M783" s="45"/>
      <c r="N783" s="45"/>
      <c r="O783" s="45"/>
      <c r="P783" s="20"/>
      <c r="Q783" s="20"/>
      <c r="R783" s="20"/>
      <c r="S783" s="20"/>
      <c r="T783" s="20"/>
      <c r="U783" s="20"/>
      <c r="V783" s="20"/>
      <c r="W783" s="20"/>
      <c r="X783" s="20"/>
      <c r="Y783" s="20"/>
      <c r="Z783" s="20"/>
      <c r="AA783" s="20"/>
      <c r="AB783" s="20"/>
      <c r="AC783" s="20"/>
      <c r="AD783" s="20"/>
      <c r="AE783" s="20"/>
      <c r="AF783" s="20"/>
      <c r="AG783" s="20"/>
      <c r="AH783" s="20"/>
      <c r="AI783" s="20"/>
      <c r="AJ783" s="20"/>
    </row>
    <row r="784">
      <c r="A784" s="20"/>
      <c r="B784" s="20"/>
      <c r="C784" s="22"/>
      <c r="D784" s="44"/>
      <c r="E784" s="23"/>
      <c r="F784" s="23"/>
      <c r="G784" s="23"/>
      <c r="H784" s="23"/>
      <c r="I784" s="34"/>
      <c r="J784" s="23"/>
      <c r="K784" s="23"/>
      <c r="L784" s="45"/>
      <c r="M784" s="45"/>
      <c r="N784" s="45"/>
      <c r="O784" s="45"/>
      <c r="P784" s="20"/>
      <c r="Q784" s="20"/>
      <c r="R784" s="20"/>
      <c r="S784" s="20"/>
      <c r="T784" s="20"/>
      <c r="U784" s="20"/>
      <c r="V784" s="20"/>
      <c r="W784" s="20"/>
      <c r="X784" s="20"/>
      <c r="Y784" s="20"/>
      <c r="Z784" s="20"/>
      <c r="AA784" s="20"/>
      <c r="AB784" s="20"/>
      <c r="AC784" s="20"/>
      <c r="AD784" s="20"/>
      <c r="AE784" s="20"/>
      <c r="AF784" s="20"/>
      <c r="AG784" s="20"/>
      <c r="AH784" s="20"/>
      <c r="AI784" s="20"/>
      <c r="AJ784" s="20"/>
    </row>
    <row r="785">
      <c r="A785" s="20"/>
      <c r="B785" s="20"/>
      <c r="C785" s="22"/>
      <c r="D785" s="44"/>
      <c r="E785" s="23"/>
      <c r="F785" s="23"/>
      <c r="G785" s="23"/>
      <c r="H785" s="23"/>
      <c r="I785" s="34"/>
      <c r="J785" s="23"/>
      <c r="K785" s="23"/>
      <c r="L785" s="45"/>
      <c r="M785" s="45"/>
      <c r="N785" s="45"/>
      <c r="O785" s="45"/>
      <c r="P785" s="20"/>
      <c r="Q785" s="20"/>
      <c r="R785" s="20"/>
      <c r="S785" s="20"/>
      <c r="T785" s="20"/>
      <c r="U785" s="20"/>
      <c r="V785" s="20"/>
      <c r="W785" s="20"/>
      <c r="X785" s="20"/>
      <c r="Y785" s="20"/>
      <c r="Z785" s="20"/>
      <c r="AA785" s="20"/>
      <c r="AB785" s="20"/>
      <c r="AC785" s="20"/>
      <c r="AD785" s="20"/>
      <c r="AE785" s="20"/>
      <c r="AF785" s="20"/>
      <c r="AG785" s="20"/>
      <c r="AH785" s="20"/>
      <c r="AI785" s="20"/>
      <c r="AJ785" s="20"/>
    </row>
    <row r="786">
      <c r="A786" s="20"/>
      <c r="B786" s="20"/>
      <c r="C786" s="22"/>
      <c r="D786" s="44"/>
      <c r="E786" s="23"/>
      <c r="F786" s="23"/>
      <c r="G786" s="23"/>
      <c r="H786" s="23"/>
      <c r="I786" s="34"/>
      <c r="J786" s="23"/>
      <c r="K786" s="23"/>
      <c r="L786" s="45"/>
      <c r="M786" s="45"/>
      <c r="N786" s="45"/>
      <c r="O786" s="45"/>
      <c r="P786" s="20"/>
      <c r="Q786" s="20"/>
      <c r="R786" s="20"/>
      <c r="S786" s="20"/>
      <c r="T786" s="20"/>
      <c r="U786" s="20"/>
      <c r="V786" s="20"/>
      <c r="W786" s="20"/>
      <c r="X786" s="20"/>
      <c r="Y786" s="20"/>
      <c r="Z786" s="20"/>
      <c r="AA786" s="20"/>
      <c r="AB786" s="20"/>
      <c r="AC786" s="20"/>
      <c r="AD786" s="20"/>
      <c r="AE786" s="20"/>
      <c r="AF786" s="20"/>
      <c r="AG786" s="20"/>
      <c r="AH786" s="20"/>
      <c r="AI786" s="20"/>
      <c r="AJ786" s="20"/>
    </row>
    <row r="787">
      <c r="A787" s="20"/>
      <c r="B787" s="20"/>
      <c r="C787" s="22"/>
      <c r="D787" s="44"/>
      <c r="E787" s="23"/>
      <c r="F787" s="23"/>
      <c r="G787" s="23"/>
      <c r="H787" s="23"/>
      <c r="I787" s="34"/>
      <c r="J787" s="23"/>
      <c r="K787" s="23"/>
      <c r="L787" s="45"/>
      <c r="M787" s="45"/>
      <c r="N787" s="45"/>
      <c r="O787" s="45"/>
      <c r="P787" s="20"/>
      <c r="Q787" s="20"/>
      <c r="R787" s="20"/>
      <c r="S787" s="20"/>
      <c r="T787" s="20"/>
      <c r="U787" s="20"/>
      <c r="V787" s="20"/>
      <c r="W787" s="20"/>
      <c r="X787" s="20"/>
      <c r="Y787" s="20"/>
      <c r="Z787" s="20"/>
      <c r="AA787" s="20"/>
      <c r="AB787" s="20"/>
      <c r="AC787" s="20"/>
      <c r="AD787" s="20"/>
      <c r="AE787" s="20"/>
      <c r="AF787" s="20"/>
      <c r="AG787" s="20"/>
      <c r="AH787" s="20"/>
      <c r="AI787" s="20"/>
      <c r="AJ787" s="20"/>
    </row>
    <row r="788">
      <c r="A788" s="20"/>
      <c r="B788" s="20"/>
      <c r="C788" s="22"/>
      <c r="D788" s="44"/>
      <c r="E788" s="23"/>
      <c r="F788" s="23"/>
      <c r="G788" s="23"/>
      <c r="H788" s="23"/>
      <c r="I788" s="34"/>
      <c r="J788" s="23"/>
      <c r="K788" s="23"/>
      <c r="L788" s="45"/>
      <c r="M788" s="45"/>
      <c r="N788" s="45"/>
      <c r="O788" s="45"/>
      <c r="P788" s="20"/>
      <c r="Q788" s="20"/>
      <c r="R788" s="20"/>
      <c r="S788" s="20"/>
      <c r="T788" s="20"/>
      <c r="U788" s="20"/>
      <c r="V788" s="20"/>
      <c r="W788" s="20"/>
      <c r="X788" s="20"/>
      <c r="Y788" s="20"/>
      <c r="Z788" s="20"/>
      <c r="AA788" s="20"/>
      <c r="AB788" s="20"/>
      <c r="AC788" s="20"/>
      <c r="AD788" s="20"/>
      <c r="AE788" s="20"/>
      <c r="AF788" s="20"/>
      <c r="AG788" s="20"/>
      <c r="AH788" s="20"/>
      <c r="AI788" s="20"/>
      <c r="AJ788" s="20"/>
    </row>
    <row r="789">
      <c r="A789" s="20"/>
      <c r="B789" s="20"/>
      <c r="C789" s="22"/>
      <c r="D789" s="44"/>
      <c r="E789" s="23"/>
      <c r="F789" s="23"/>
      <c r="G789" s="23"/>
      <c r="H789" s="23"/>
      <c r="I789" s="34"/>
      <c r="J789" s="23"/>
      <c r="K789" s="23"/>
      <c r="L789" s="45"/>
      <c r="M789" s="45"/>
      <c r="N789" s="45"/>
      <c r="O789" s="45"/>
      <c r="P789" s="20"/>
      <c r="Q789" s="20"/>
      <c r="R789" s="20"/>
      <c r="S789" s="20"/>
      <c r="T789" s="20"/>
      <c r="U789" s="20"/>
      <c r="V789" s="20"/>
      <c r="W789" s="20"/>
      <c r="X789" s="20"/>
      <c r="Y789" s="20"/>
      <c r="Z789" s="20"/>
      <c r="AA789" s="20"/>
      <c r="AB789" s="20"/>
      <c r="AC789" s="20"/>
      <c r="AD789" s="20"/>
      <c r="AE789" s="20"/>
      <c r="AF789" s="20"/>
      <c r="AG789" s="20"/>
      <c r="AH789" s="20"/>
      <c r="AI789" s="20"/>
      <c r="AJ789" s="20"/>
    </row>
    <row r="790">
      <c r="A790" s="20"/>
      <c r="B790" s="20"/>
      <c r="C790" s="22"/>
      <c r="D790" s="44"/>
      <c r="E790" s="23"/>
      <c r="F790" s="23"/>
      <c r="G790" s="23"/>
      <c r="H790" s="23"/>
      <c r="I790" s="34"/>
      <c r="J790" s="23"/>
      <c r="K790" s="23"/>
      <c r="L790" s="45"/>
      <c r="M790" s="45"/>
      <c r="N790" s="45"/>
      <c r="O790" s="45"/>
      <c r="P790" s="20"/>
      <c r="Q790" s="20"/>
      <c r="R790" s="20"/>
      <c r="S790" s="20"/>
      <c r="T790" s="20"/>
      <c r="U790" s="20"/>
      <c r="V790" s="20"/>
      <c r="W790" s="20"/>
      <c r="X790" s="20"/>
      <c r="Y790" s="20"/>
      <c r="Z790" s="20"/>
      <c r="AA790" s="20"/>
      <c r="AB790" s="20"/>
      <c r="AC790" s="20"/>
      <c r="AD790" s="20"/>
      <c r="AE790" s="20"/>
      <c r="AF790" s="20"/>
      <c r="AG790" s="20"/>
      <c r="AH790" s="20"/>
      <c r="AI790" s="20"/>
      <c r="AJ790" s="20"/>
    </row>
    <row r="791">
      <c r="A791" s="20"/>
      <c r="B791" s="20"/>
      <c r="C791" s="22"/>
      <c r="D791" s="44"/>
      <c r="E791" s="23"/>
      <c r="F791" s="23"/>
      <c r="G791" s="23"/>
      <c r="H791" s="23"/>
      <c r="I791" s="34"/>
      <c r="J791" s="23"/>
      <c r="K791" s="23"/>
      <c r="L791" s="45"/>
      <c r="M791" s="45"/>
      <c r="N791" s="45"/>
      <c r="O791" s="45"/>
      <c r="P791" s="20"/>
      <c r="Q791" s="20"/>
      <c r="R791" s="20"/>
      <c r="S791" s="20"/>
      <c r="T791" s="20"/>
      <c r="U791" s="20"/>
      <c r="V791" s="20"/>
      <c r="W791" s="20"/>
      <c r="X791" s="20"/>
      <c r="Y791" s="20"/>
      <c r="Z791" s="20"/>
      <c r="AA791" s="20"/>
      <c r="AB791" s="20"/>
      <c r="AC791" s="20"/>
      <c r="AD791" s="20"/>
      <c r="AE791" s="20"/>
      <c r="AF791" s="20"/>
      <c r="AG791" s="20"/>
      <c r="AH791" s="20"/>
      <c r="AI791" s="20"/>
      <c r="AJ791" s="20"/>
    </row>
    <row r="792">
      <c r="A792" s="20"/>
      <c r="B792" s="20"/>
      <c r="C792" s="22"/>
      <c r="D792" s="44"/>
      <c r="E792" s="23"/>
      <c r="F792" s="23"/>
      <c r="G792" s="23"/>
      <c r="H792" s="23"/>
      <c r="I792" s="34"/>
      <c r="J792" s="23"/>
      <c r="K792" s="23"/>
      <c r="L792" s="45"/>
      <c r="M792" s="45"/>
      <c r="N792" s="45"/>
      <c r="O792" s="45"/>
      <c r="P792" s="20"/>
      <c r="Q792" s="20"/>
      <c r="R792" s="20"/>
      <c r="S792" s="20"/>
      <c r="T792" s="20"/>
      <c r="U792" s="20"/>
      <c r="V792" s="20"/>
      <c r="W792" s="20"/>
      <c r="X792" s="20"/>
      <c r="Y792" s="20"/>
      <c r="Z792" s="20"/>
      <c r="AA792" s="20"/>
      <c r="AB792" s="20"/>
      <c r="AC792" s="20"/>
      <c r="AD792" s="20"/>
      <c r="AE792" s="20"/>
      <c r="AF792" s="20"/>
      <c r="AG792" s="20"/>
      <c r="AH792" s="20"/>
      <c r="AI792" s="20"/>
      <c r="AJ792" s="20"/>
    </row>
    <row r="793">
      <c r="A793" s="20"/>
      <c r="B793" s="20"/>
      <c r="C793" s="22"/>
      <c r="D793" s="44"/>
      <c r="E793" s="23"/>
      <c r="F793" s="23"/>
      <c r="G793" s="23"/>
      <c r="H793" s="23"/>
      <c r="I793" s="34"/>
      <c r="J793" s="23"/>
      <c r="K793" s="23"/>
      <c r="L793" s="45"/>
      <c r="M793" s="45"/>
      <c r="N793" s="45"/>
      <c r="O793" s="45"/>
      <c r="P793" s="20"/>
      <c r="Q793" s="20"/>
      <c r="R793" s="20"/>
      <c r="S793" s="20"/>
      <c r="T793" s="20"/>
      <c r="U793" s="20"/>
      <c r="V793" s="20"/>
      <c r="W793" s="20"/>
      <c r="X793" s="20"/>
      <c r="Y793" s="20"/>
      <c r="Z793" s="20"/>
      <c r="AA793" s="20"/>
      <c r="AB793" s="20"/>
      <c r="AC793" s="20"/>
      <c r="AD793" s="20"/>
      <c r="AE793" s="20"/>
      <c r="AF793" s="20"/>
      <c r="AG793" s="20"/>
      <c r="AH793" s="20"/>
      <c r="AI793" s="20"/>
      <c r="AJ793" s="20"/>
    </row>
    <row r="794">
      <c r="A794" s="20"/>
      <c r="B794" s="20"/>
      <c r="C794" s="22"/>
      <c r="D794" s="44"/>
      <c r="E794" s="23"/>
      <c r="F794" s="23"/>
      <c r="G794" s="23"/>
      <c r="H794" s="23"/>
      <c r="I794" s="34"/>
      <c r="J794" s="23"/>
      <c r="K794" s="23"/>
      <c r="L794" s="45"/>
      <c r="M794" s="45"/>
      <c r="N794" s="45"/>
      <c r="O794" s="45"/>
      <c r="P794" s="20"/>
      <c r="Q794" s="20"/>
      <c r="R794" s="20"/>
      <c r="S794" s="20"/>
      <c r="T794" s="20"/>
      <c r="U794" s="20"/>
      <c r="V794" s="20"/>
      <c r="W794" s="20"/>
      <c r="X794" s="20"/>
      <c r="Y794" s="20"/>
      <c r="Z794" s="20"/>
      <c r="AA794" s="20"/>
      <c r="AB794" s="20"/>
      <c r="AC794" s="20"/>
      <c r="AD794" s="20"/>
      <c r="AE794" s="20"/>
      <c r="AF794" s="20"/>
      <c r="AG794" s="20"/>
      <c r="AH794" s="20"/>
      <c r="AI794" s="20"/>
      <c r="AJ794" s="20"/>
    </row>
    <row r="795">
      <c r="A795" s="20"/>
      <c r="B795" s="20"/>
      <c r="C795" s="22"/>
      <c r="D795" s="44"/>
      <c r="E795" s="23"/>
      <c r="F795" s="23"/>
      <c r="G795" s="23"/>
      <c r="H795" s="23"/>
      <c r="I795" s="34"/>
      <c r="J795" s="23"/>
      <c r="K795" s="23"/>
      <c r="L795" s="45"/>
      <c r="M795" s="45"/>
      <c r="N795" s="45"/>
      <c r="O795" s="45"/>
      <c r="P795" s="20"/>
      <c r="Q795" s="20"/>
      <c r="R795" s="20"/>
      <c r="S795" s="20"/>
      <c r="T795" s="20"/>
      <c r="U795" s="20"/>
      <c r="V795" s="20"/>
      <c r="W795" s="20"/>
      <c r="X795" s="20"/>
      <c r="Y795" s="20"/>
      <c r="Z795" s="20"/>
      <c r="AA795" s="20"/>
      <c r="AB795" s="20"/>
      <c r="AC795" s="20"/>
      <c r="AD795" s="20"/>
      <c r="AE795" s="20"/>
      <c r="AF795" s="20"/>
      <c r="AG795" s="20"/>
      <c r="AH795" s="20"/>
      <c r="AI795" s="20"/>
      <c r="AJ795" s="20"/>
    </row>
    <row r="796">
      <c r="A796" s="20"/>
      <c r="B796" s="20"/>
      <c r="C796" s="22"/>
      <c r="D796" s="44"/>
      <c r="E796" s="23"/>
      <c r="F796" s="23"/>
      <c r="G796" s="23"/>
      <c r="H796" s="23"/>
      <c r="I796" s="34"/>
      <c r="J796" s="23"/>
      <c r="K796" s="23"/>
      <c r="L796" s="45"/>
      <c r="M796" s="45"/>
      <c r="N796" s="45"/>
      <c r="O796" s="45"/>
      <c r="P796" s="20"/>
      <c r="Q796" s="20"/>
      <c r="R796" s="20"/>
      <c r="S796" s="20"/>
      <c r="T796" s="20"/>
      <c r="U796" s="20"/>
      <c r="V796" s="20"/>
      <c r="W796" s="20"/>
      <c r="X796" s="20"/>
      <c r="Y796" s="20"/>
      <c r="Z796" s="20"/>
      <c r="AA796" s="20"/>
      <c r="AB796" s="20"/>
      <c r="AC796" s="20"/>
      <c r="AD796" s="20"/>
      <c r="AE796" s="20"/>
      <c r="AF796" s="20"/>
      <c r="AG796" s="20"/>
      <c r="AH796" s="20"/>
      <c r="AI796" s="20"/>
      <c r="AJ796" s="20"/>
    </row>
    <row r="797">
      <c r="A797" s="20"/>
      <c r="B797" s="20"/>
      <c r="C797" s="22"/>
      <c r="D797" s="44"/>
      <c r="E797" s="23"/>
      <c r="F797" s="23"/>
      <c r="G797" s="23"/>
      <c r="H797" s="23"/>
      <c r="I797" s="34"/>
      <c r="J797" s="23"/>
      <c r="K797" s="23"/>
      <c r="L797" s="45"/>
      <c r="M797" s="45"/>
      <c r="N797" s="45"/>
      <c r="O797" s="45"/>
      <c r="P797" s="20"/>
      <c r="Q797" s="20"/>
      <c r="R797" s="20"/>
      <c r="S797" s="20"/>
      <c r="T797" s="20"/>
      <c r="U797" s="20"/>
      <c r="V797" s="20"/>
      <c r="W797" s="20"/>
      <c r="X797" s="20"/>
      <c r="Y797" s="20"/>
      <c r="Z797" s="20"/>
      <c r="AA797" s="20"/>
      <c r="AB797" s="20"/>
      <c r="AC797" s="20"/>
      <c r="AD797" s="20"/>
      <c r="AE797" s="20"/>
      <c r="AF797" s="20"/>
      <c r="AG797" s="20"/>
      <c r="AH797" s="20"/>
      <c r="AI797" s="20"/>
      <c r="AJ797" s="20"/>
    </row>
    <row r="798">
      <c r="A798" s="20"/>
      <c r="B798" s="20"/>
      <c r="C798" s="22"/>
      <c r="D798" s="44"/>
      <c r="E798" s="23"/>
      <c r="F798" s="23"/>
      <c r="G798" s="23"/>
      <c r="H798" s="23"/>
      <c r="I798" s="34"/>
      <c r="J798" s="23"/>
      <c r="K798" s="23"/>
      <c r="L798" s="45"/>
      <c r="M798" s="45"/>
      <c r="N798" s="45"/>
      <c r="O798" s="45"/>
      <c r="P798" s="20"/>
      <c r="Q798" s="20"/>
      <c r="R798" s="20"/>
      <c r="S798" s="20"/>
      <c r="T798" s="20"/>
      <c r="U798" s="20"/>
      <c r="V798" s="20"/>
      <c r="W798" s="20"/>
      <c r="X798" s="20"/>
      <c r="Y798" s="20"/>
      <c r="Z798" s="20"/>
      <c r="AA798" s="20"/>
      <c r="AB798" s="20"/>
      <c r="AC798" s="20"/>
      <c r="AD798" s="20"/>
      <c r="AE798" s="20"/>
      <c r="AF798" s="20"/>
      <c r="AG798" s="20"/>
      <c r="AH798" s="20"/>
      <c r="AI798" s="20"/>
      <c r="AJ798" s="20"/>
    </row>
    <row r="799">
      <c r="A799" s="20"/>
      <c r="B799" s="20"/>
      <c r="C799" s="22"/>
      <c r="D799" s="44"/>
      <c r="E799" s="23"/>
      <c r="F799" s="23"/>
      <c r="G799" s="23"/>
      <c r="H799" s="23"/>
      <c r="I799" s="34"/>
      <c r="J799" s="23"/>
      <c r="K799" s="23"/>
      <c r="L799" s="45"/>
      <c r="M799" s="45"/>
      <c r="N799" s="45"/>
      <c r="O799" s="45"/>
      <c r="P799" s="20"/>
      <c r="Q799" s="20"/>
      <c r="R799" s="20"/>
      <c r="S799" s="20"/>
      <c r="T799" s="20"/>
      <c r="U799" s="20"/>
      <c r="V799" s="20"/>
      <c r="W799" s="20"/>
      <c r="X799" s="20"/>
      <c r="Y799" s="20"/>
      <c r="Z799" s="20"/>
      <c r="AA799" s="20"/>
      <c r="AB799" s="20"/>
      <c r="AC799" s="20"/>
      <c r="AD799" s="20"/>
      <c r="AE799" s="20"/>
      <c r="AF799" s="20"/>
      <c r="AG799" s="20"/>
      <c r="AH799" s="20"/>
      <c r="AI799" s="20"/>
      <c r="AJ799" s="20"/>
    </row>
    <row r="800">
      <c r="A800" s="20"/>
      <c r="B800" s="20"/>
      <c r="C800" s="22"/>
      <c r="D800" s="44"/>
      <c r="E800" s="23"/>
      <c r="F800" s="23"/>
      <c r="G800" s="23"/>
      <c r="H800" s="23"/>
      <c r="I800" s="34"/>
      <c r="J800" s="23"/>
      <c r="K800" s="23"/>
      <c r="L800" s="45"/>
      <c r="M800" s="45"/>
      <c r="N800" s="45"/>
      <c r="O800" s="45"/>
      <c r="P800" s="20"/>
      <c r="Q800" s="20"/>
      <c r="R800" s="20"/>
      <c r="S800" s="20"/>
      <c r="T800" s="20"/>
      <c r="U800" s="20"/>
      <c r="V800" s="20"/>
      <c r="W800" s="20"/>
      <c r="X800" s="20"/>
      <c r="Y800" s="20"/>
      <c r="Z800" s="20"/>
      <c r="AA800" s="20"/>
      <c r="AB800" s="20"/>
      <c r="AC800" s="20"/>
      <c r="AD800" s="20"/>
      <c r="AE800" s="20"/>
      <c r="AF800" s="20"/>
      <c r="AG800" s="20"/>
      <c r="AH800" s="20"/>
      <c r="AI800" s="20"/>
      <c r="AJ800" s="20"/>
    </row>
    <row r="801">
      <c r="A801" s="20"/>
      <c r="B801" s="20"/>
      <c r="C801" s="22"/>
      <c r="D801" s="44"/>
      <c r="E801" s="23"/>
      <c r="F801" s="23"/>
      <c r="G801" s="23"/>
      <c r="H801" s="23"/>
      <c r="I801" s="34"/>
      <c r="J801" s="23"/>
      <c r="K801" s="23"/>
      <c r="L801" s="45"/>
      <c r="M801" s="45"/>
      <c r="N801" s="45"/>
      <c r="O801" s="45"/>
      <c r="P801" s="20"/>
      <c r="Q801" s="20"/>
      <c r="R801" s="20"/>
      <c r="S801" s="20"/>
      <c r="T801" s="20"/>
      <c r="U801" s="20"/>
      <c r="V801" s="20"/>
      <c r="W801" s="20"/>
      <c r="X801" s="20"/>
      <c r="Y801" s="20"/>
      <c r="Z801" s="20"/>
      <c r="AA801" s="20"/>
      <c r="AB801" s="20"/>
      <c r="AC801" s="20"/>
      <c r="AD801" s="20"/>
      <c r="AE801" s="20"/>
      <c r="AF801" s="20"/>
      <c r="AG801" s="20"/>
      <c r="AH801" s="20"/>
      <c r="AI801" s="20"/>
      <c r="AJ801" s="20"/>
    </row>
    <row r="802">
      <c r="A802" s="20"/>
      <c r="B802" s="20"/>
      <c r="C802" s="22"/>
      <c r="D802" s="44"/>
      <c r="E802" s="23"/>
      <c r="F802" s="23"/>
      <c r="G802" s="23"/>
      <c r="H802" s="23"/>
      <c r="I802" s="34"/>
      <c r="J802" s="23"/>
      <c r="K802" s="23"/>
      <c r="L802" s="45"/>
      <c r="M802" s="45"/>
      <c r="N802" s="45"/>
      <c r="O802" s="45"/>
      <c r="P802" s="20"/>
      <c r="Q802" s="20"/>
      <c r="R802" s="20"/>
      <c r="S802" s="20"/>
      <c r="T802" s="20"/>
      <c r="U802" s="20"/>
      <c r="V802" s="20"/>
      <c r="W802" s="20"/>
      <c r="X802" s="20"/>
      <c r="Y802" s="20"/>
      <c r="Z802" s="20"/>
      <c r="AA802" s="20"/>
      <c r="AB802" s="20"/>
      <c r="AC802" s="20"/>
      <c r="AD802" s="20"/>
      <c r="AE802" s="20"/>
      <c r="AF802" s="20"/>
      <c r="AG802" s="20"/>
      <c r="AH802" s="20"/>
      <c r="AI802" s="20"/>
      <c r="AJ802" s="20"/>
    </row>
    <row r="803">
      <c r="A803" s="20"/>
      <c r="B803" s="20"/>
      <c r="C803" s="22"/>
      <c r="D803" s="44"/>
      <c r="E803" s="23"/>
      <c r="F803" s="23"/>
      <c r="G803" s="23"/>
      <c r="H803" s="23"/>
      <c r="I803" s="34"/>
      <c r="J803" s="23"/>
      <c r="K803" s="23"/>
      <c r="L803" s="45"/>
      <c r="M803" s="45"/>
      <c r="N803" s="45"/>
      <c r="O803" s="45"/>
      <c r="P803" s="20"/>
      <c r="Q803" s="20"/>
      <c r="R803" s="20"/>
      <c r="S803" s="20"/>
      <c r="T803" s="20"/>
      <c r="U803" s="20"/>
      <c r="V803" s="20"/>
      <c r="W803" s="20"/>
      <c r="X803" s="20"/>
      <c r="Y803" s="20"/>
      <c r="Z803" s="20"/>
      <c r="AA803" s="20"/>
      <c r="AB803" s="20"/>
      <c r="AC803" s="20"/>
      <c r="AD803" s="20"/>
      <c r="AE803" s="20"/>
      <c r="AF803" s="20"/>
      <c r="AG803" s="20"/>
      <c r="AH803" s="20"/>
      <c r="AI803" s="20"/>
      <c r="AJ803" s="20"/>
    </row>
    <row r="804">
      <c r="A804" s="20"/>
      <c r="B804" s="20"/>
      <c r="C804" s="22"/>
      <c r="D804" s="44"/>
      <c r="E804" s="23"/>
      <c r="F804" s="23"/>
      <c r="G804" s="23"/>
      <c r="H804" s="23"/>
      <c r="I804" s="34"/>
      <c r="J804" s="23"/>
      <c r="K804" s="23"/>
      <c r="L804" s="45"/>
      <c r="M804" s="45"/>
      <c r="N804" s="45"/>
      <c r="O804" s="45"/>
      <c r="P804" s="20"/>
      <c r="Q804" s="20"/>
      <c r="R804" s="20"/>
      <c r="S804" s="20"/>
      <c r="T804" s="20"/>
      <c r="U804" s="20"/>
      <c r="V804" s="20"/>
      <c r="W804" s="20"/>
      <c r="X804" s="20"/>
      <c r="Y804" s="20"/>
      <c r="Z804" s="20"/>
      <c r="AA804" s="20"/>
      <c r="AB804" s="20"/>
      <c r="AC804" s="20"/>
      <c r="AD804" s="20"/>
      <c r="AE804" s="20"/>
      <c r="AF804" s="20"/>
      <c r="AG804" s="20"/>
      <c r="AH804" s="20"/>
      <c r="AI804" s="20"/>
      <c r="AJ804" s="20"/>
    </row>
    <row r="805">
      <c r="A805" s="20"/>
      <c r="B805" s="20"/>
      <c r="C805" s="22"/>
      <c r="D805" s="44"/>
      <c r="E805" s="23"/>
      <c r="F805" s="23"/>
      <c r="G805" s="23"/>
      <c r="H805" s="23"/>
      <c r="I805" s="34"/>
      <c r="J805" s="23"/>
      <c r="K805" s="23"/>
      <c r="L805" s="45"/>
      <c r="M805" s="45"/>
      <c r="N805" s="45"/>
      <c r="O805" s="45"/>
      <c r="P805" s="20"/>
      <c r="Q805" s="20"/>
      <c r="R805" s="20"/>
      <c r="S805" s="20"/>
      <c r="T805" s="20"/>
      <c r="U805" s="20"/>
      <c r="V805" s="20"/>
      <c r="W805" s="20"/>
      <c r="X805" s="20"/>
      <c r="Y805" s="20"/>
      <c r="Z805" s="20"/>
      <c r="AA805" s="20"/>
      <c r="AB805" s="20"/>
      <c r="AC805" s="20"/>
      <c r="AD805" s="20"/>
      <c r="AE805" s="20"/>
      <c r="AF805" s="20"/>
      <c r="AG805" s="20"/>
      <c r="AH805" s="20"/>
      <c r="AI805" s="20"/>
      <c r="AJ805" s="20"/>
    </row>
    <row r="806">
      <c r="A806" s="20"/>
      <c r="B806" s="20"/>
      <c r="C806" s="22"/>
      <c r="D806" s="44"/>
      <c r="E806" s="23"/>
      <c r="F806" s="23"/>
      <c r="G806" s="23"/>
      <c r="H806" s="23"/>
      <c r="I806" s="34"/>
      <c r="J806" s="23"/>
      <c r="K806" s="23"/>
      <c r="L806" s="45"/>
      <c r="M806" s="45"/>
      <c r="N806" s="45"/>
      <c r="O806" s="45"/>
      <c r="P806" s="20"/>
      <c r="Q806" s="20"/>
      <c r="R806" s="20"/>
      <c r="S806" s="20"/>
      <c r="T806" s="20"/>
      <c r="U806" s="20"/>
      <c r="V806" s="20"/>
      <c r="W806" s="20"/>
      <c r="X806" s="20"/>
      <c r="Y806" s="20"/>
      <c r="Z806" s="20"/>
      <c r="AA806" s="20"/>
      <c r="AB806" s="20"/>
      <c r="AC806" s="20"/>
      <c r="AD806" s="20"/>
      <c r="AE806" s="20"/>
      <c r="AF806" s="20"/>
      <c r="AG806" s="20"/>
      <c r="AH806" s="20"/>
      <c r="AI806" s="20"/>
      <c r="AJ806" s="20"/>
    </row>
    <row r="807">
      <c r="A807" s="20"/>
      <c r="B807" s="20"/>
      <c r="C807" s="22"/>
      <c r="D807" s="44"/>
      <c r="E807" s="23"/>
      <c r="F807" s="23"/>
      <c r="G807" s="23"/>
      <c r="H807" s="23"/>
      <c r="I807" s="34"/>
      <c r="J807" s="23"/>
      <c r="K807" s="23"/>
      <c r="L807" s="45"/>
      <c r="M807" s="45"/>
      <c r="N807" s="45"/>
      <c r="O807" s="45"/>
      <c r="P807" s="20"/>
      <c r="Q807" s="20"/>
      <c r="R807" s="20"/>
      <c r="S807" s="20"/>
      <c r="T807" s="20"/>
      <c r="U807" s="20"/>
      <c r="V807" s="20"/>
      <c r="W807" s="20"/>
      <c r="X807" s="20"/>
      <c r="Y807" s="20"/>
      <c r="Z807" s="20"/>
      <c r="AA807" s="20"/>
      <c r="AB807" s="20"/>
      <c r="AC807" s="20"/>
      <c r="AD807" s="20"/>
      <c r="AE807" s="20"/>
      <c r="AF807" s="20"/>
      <c r="AG807" s="20"/>
      <c r="AH807" s="20"/>
      <c r="AI807" s="20"/>
      <c r="AJ807" s="20"/>
    </row>
    <row r="808">
      <c r="A808" s="20"/>
      <c r="B808" s="20"/>
      <c r="C808" s="22"/>
      <c r="D808" s="44"/>
      <c r="E808" s="23"/>
      <c r="F808" s="23"/>
      <c r="G808" s="23"/>
      <c r="H808" s="23"/>
      <c r="I808" s="34"/>
      <c r="J808" s="23"/>
      <c r="K808" s="23"/>
      <c r="L808" s="45"/>
      <c r="M808" s="45"/>
      <c r="N808" s="45"/>
      <c r="O808" s="45"/>
      <c r="P808" s="20"/>
      <c r="Q808" s="20"/>
      <c r="R808" s="20"/>
      <c r="S808" s="20"/>
      <c r="T808" s="20"/>
      <c r="U808" s="20"/>
      <c r="V808" s="20"/>
      <c r="W808" s="20"/>
      <c r="X808" s="20"/>
      <c r="Y808" s="20"/>
      <c r="Z808" s="20"/>
      <c r="AA808" s="20"/>
      <c r="AB808" s="20"/>
      <c r="AC808" s="20"/>
      <c r="AD808" s="20"/>
      <c r="AE808" s="20"/>
      <c r="AF808" s="20"/>
      <c r="AG808" s="20"/>
      <c r="AH808" s="20"/>
      <c r="AI808" s="20"/>
      <c r="AJ808" s="20"/>
    </row>
    <row r="809">
      <c r="A809" s="20"/>
      <c r="B809" s="20"/>
      <c r="C809" s="22"/>
      <c r="D809" s="44"/>
      <c r="E809" s="23"/>
      <c r="F809" s="23"/>
      <c r="G809" s="23"/>
      <c r="H809" s="23"/>
      <c r="I809" s="34"/>
      <c r="J809" s="23"/>
      <c r="K809" s="23"/>
      <c r="L809" s="45"/>
      <c r="M809" s="45"/>
      <c r="N809" s="45"/>
      <c r="O809" s="45"/>
      <c r="P809" s="20"/>
      <c r="Q809" s="20"/>
      <c r="R809" s="20"/>
      <c r="S809" s="20"/>
      <c r="T809" s="20"/>
      <c r="U809" s="20"/>
      <c r="V809" s="20"/>
      <c r="W809" s="20"/>
      <c r="X809" s="20"/>
      <c r="Y809" s="20"/>
      <c r="Z809" s="20"/>
      <c r="AA809" s="20"/>
      <c r="AB809" s="20"/>
      <c r="AC809" s="20"/>
      <c r="AD809" s="20"/>
      <c r="AE809" s="20"/>
      <c r="AF809" s="20"/>
      <c r="AG809" s="20"/>
      <c r="AH809" s="20"/>
      <c r="AI809" s="20"/>
      <c r="AJ809" s="20"/>
    </row>
    <row r="810">
      <c r="A810" s="20"/>
      <c r="B810" s="20"/>
      <c r="C810" s="22"/>
      <c r="D810" s="44"/>
      <c r="E810" s="23"/>
      <c r="F810" s="23"/>
      <c r="G810" s="23"/>
      <c r="H810" s="23"/>
      <c r="I810" s="34"/>
      <c r="J810" s="23"/>
      <c r="K810" s="23"/>
      <c r="L810" s="45"/>
      <c r="M810" s="45"/>
      <c r="N810" s="45"/>
      <c r="O810" s="45"/>
      <c r="P810" s="20"/>
      <c r="Q810" s="20"/>
      <c r="R810" s="20"/>
      <c r="S810" s="20"/>
      <c r="T810" s="20"/>
      <c r="U810" s="20"/>
      <c r="V810" s="20"/>
      <c r="W810" s="20"/>
      <c r="X810" s="20"/>
      <c r="Y810" s="20"/>
      <c r="Z810" s="20"/>
      <c r="AA810" s="20"/>
      <c r="AB810" s="20"/>
      <c r="AC810" s="20"/>
      <c r="AD810" s="20"/>
      <c r="AE810" s="20"/>
      <c r="AF810" s="20"/>
      <c r="AG810" s="20"/>
      <c r="AH810" s="20"/>
      <c r="AI810" s="20"/>
      <c r="AJ810" s="20"/>
    </row>
    <row r="811">
      <c r="A811" s="20"/>
      <c r="B811" s="20"/>
      <c r="C811" s="22"/>
      <c r="D811" s="44"/>
      <c r="E811" s="23"/>
      <c r="F811" s="23"/>
      <c r="G811" s="23"/>
      <c r="H811" s="23"/>
      <c r="I811" s="34"/>
      <c r="J811" s="23"/>
      <c r="K811" s="23"/>
      <c r="L811" s="45"/>
      <c r="M811" s="45"/>
      <c r="N811" s="45"/>
      <c r="O811" s="45"/>
      <c r="P811" s="20"/>
      <c r="Q811" s="20"/>
      <c r="R811" s="20"/>
      <c r="S811" s="20"/>
      <c r="T811" s="20"/>
      <c r="U811" s="20"/>
      <c r="V811" s="20"/>
      <c r="W811" s="20"/>
      <c r="X811" s="20"/>
      <c r="Y811" s="20"/>
      <c r="Z811" s="20"/>
      <c r="AA811" s="20"/>
      <c r="AB811" s="20"/>
      <c r="AC811" s="20"/>
      <c r="AD811" s="20"/>
      <c r="AE811" s="20"/>
      <c r="AF811" s="20"/>
      <c r="AG811" s="20"/>
      <c r="AH811" s="20"/>
      <c r="AI811" s="20"/>
      <c r="AJ811" s="20"/>
    </row>
    <row r="812">
      <c r="A812" s="20"/>
      <c r="B812" s="20"/>
      <c r="C812" s="22"/>
      <c r="D812" s="44"/>
      <c r="E812" s="23"/>
      <c r="F812" s="23"/>
      <c r="G812" s="23"/>
      <c r="H812" s="23"/>
      <c r="I812" s="34"/>
      <c r="J812" s="23"/>
      <c r="K812" s="23"/>
      <c r="L812" s="45"/>
      <c r="M812" s="45"/>
      <c r="N812" s="45"/>
      <c r="O812" s="45"/>
      <c r="P812" s="20"/>
      <c r="Q812" s="20"/>
      <c r="R812" s="20"/>
      <c r="S812" s="20"/>
      <c r="T812" s="20"/>
      <c r="U812" s="20"/>
      <c r="V812" s="20"/>
      <c r="W812" s="20"/>
      <c r="X812" s="20"/>
      <c r="Y812" s="20"/>
      <c r="Z812" s="20"/>
      <c r="AA812" s="20"/>
      <c r="AB812" s="20"/>
      <c r="AC812" s="20"/>
      <c r="AD812" s="20"/>
      <c r="AE812" s="20"/>
      <c r="AF812" s="20"/>
      <c r="AG812" s="20"/>
      <c r="AH812" s="20"/>
      <c r="AI812" s="20"/>
      <c r="AJ812" s="20"/>
    </row>
    <row r="813">
      <c r="A813" s="20"/>
      <c r="B813" s="20"/>
      <c r="C813" s="22"/>
      <c r="D813" s="44"/>
      <c r="E813" s="23"/>
      <c r="F813" s="23"/>
      <c r="G813" s="23"/>
      <c r="H813" s="23"/>
      <c r="I813" s="34"/>
      <c r="J813" s="23"/>
      <c r="K813" s="23"/>
      <c r="L813" s="45"/>
      <c r="M813" s="45"/>
      <c r="N813" s="45"/>
      <c r="O813" s="45"/>
      <c r="P813" s="20"/>
      <c r="Q813" s="20"/>
      <c r="R813" s="20"/>
      <c r="S813" s="20"/>
      <c r="T813" s="20"/>
      <c r="U813" s="20"/>
      <c r="V813" s="20"/>
      <c r="W813" s="20"/>
      <c r="X813" s="20"/>
      <c r="Y813" s="20"/>
      <c r="Z813" s="20"/>
      <c r="AA813" s="20"/>
      <c r="AB813" s="20"/>
      <c r="AC813" s="20"/>
      <c r="AD813" s="20"/>
      <c r="AE813" s="20"/>
      <c r="AF813" s="20"/>
      <c r="AG813" s="20"/>
      <c r="AH813" s="20"/>
      <c r="AI813" s="20"/>
      <c r="AJ813" s="20"/>
    </row>
    <row r="814">
      <c r="A814" s="20"/>
      <c r="B814" s="20"/>
      <c r="C814" s="22"/>
      <c r="D814" s="44"/>
      <c r="E814" s="23"/>
      <c r="F814" s="23"/>
      <c r="G814" s="23"/>
      <c r="H814" s="23"/>
      <c r="I814" s="34"/>
      <c r="J814" s="23"/>
      <c r="K814" s="23"/>
      <c r="L814" s="45"/>
      <c r="M814" s="45"/>
      <c r="N814" s="45"/>
      <c r="O814" s="45"/>
      <c r="P814" s="20"/>
      <c r="Q814" s="20"/>
      <c r="R814" s="20"/>
      <c r="S814" s="20"/>
      <c r="T814" s="20"/>
      <c r="U814" s="20"/>
      <c r="V814" s="20"/>
      <c r="W814" s="20"/>
      <c r="X814" s="20"/>
      <c r="Y814" s="20"/>
      <c r="Z814" s="20"/>
      <c r="AA814" s="20"/>
      <c r="AB814" s="20"/>
      <c r="AC814" s="20"/>
      <c r="AD814" s="20"/>
      <c r="AE814" s="20"/>
      <c r="AF814" s="20"/>
      <c r="AG814" s="20"/>
      <c r="AH814" s="20"/>
      <c r="AI814" s="20"/>
      <c r="AJ814" s="20"/>
    </row>
    <row r="815">
      <c r="A815" s="20"/>
      <c r="B815" s="20"/>
      <c r="C815" s="22"/>
      <c r="D815" s="44"/>
      <c r="E815" s="23"/>
      <c r="F815" s="23"/>
      <c r="G815" s="23"/>
      <c r="H815" s="23"/>
      <c r="I815" s="34"/>
      <c r="J815" s="23"/>
      <c r="K815" s="23"/>
      <c r="L815" s="45"/>
      <c r="M815" s="45"/>
      <c r="N815" s="45"/>
      <c r="O815" s="45"/>
      <c r="P815" s="20"/>
      <c r="Q815" s="20"/>
      <c r="R815" s="20"/>
      <c r="S815" s="20"/>
      <c r="T815" s="20"/>
      <c r="U815" s="20"/>
      <c r="V815" s="20"/>
      <c r="W815" s="20"/>
      <c r="X815" s="20"/>
      <c r="Y815" s="20"/>
      <c r="Z815" s="20"/>
      <c r="AA815" s="20"/>
      <c r="AB815" s="20"/>
      <c r="AC815" s="20"/>
      <c r="AD815" s="20"/>
      <c r="AE815" s="20"/>
      <c r="AF815" s="20"/>
      <c r="AG815" s="20"/>
      <c r="AH815" s="20"/>
      <c r="AI815" s="20"/>
      <c r="AJ815" s="20"/>
    </row>
    <row r="816">
      <c r="A816" s="20"/>
      <c r="B816" s="20"/>
      <c r="C816" s="22"/>
      <c r="D816" s="44"/>
      <c r="E816" s="23"/>
      <c r="F816" s="23"/>
      <c r="G816" s="23"/>
      <c r="H816" s="23"/>
      <c r="I816" s="34"/>
      <c r="J816" s="23"/>
      <c r="K816" s="23"/>
      <c r="L816" s="45"/>
      <c r="M816" s="45"/>
      <c r="N816" s="45"/>
      <c r="O816" s="45"/>
      <c r="P816" s="20"/>
      <c r="Q816" s="20"/>
      <c r="R816" s="20"/>
      <c r="S816" s="20"/>
      <c r="T816" s="20"/>
      <c r="U816" s="20"/>
      <c r="V816" s="20"/>
      <c r="W816" s="20"/>
      <c r="X816" s="20"/>
      <c r="Y816" s="20"/>
      <c r="Z816" s="20"/>
      <c r="AA816" s="20"/>
      <c r="AB816" s="20"/>
      <c r="AC816" s="20"/>
      <c r="AD816" s="20"/>
      <c r="AE816" s="20"/>
      <c r="AF816" s="20"/>
      <c r="AG816" s="20"/>
      <c r="AH816" s="20"/>
      <c r="AI816" s="20"/>
      <c r="AJ816" s="20"/>
    </row>
    <row r="817">
      <c r="A817" s="20"/>
      <c r="B817" s="20"/>
      <c r="C817" s="22"/>
      <c r="D817" s="44"/>
      <c r="E817" s="23"/>
      <c r="F817" s="23"/>
      <c r="G817" s="23"/>
      <c r="H817" s="23"/>
      <c r="I817" s="34"/>
      <c r="J817" s="23"/>
      <c r="K817" s="23"/>
      <c r="L817" s="45"/>
      <c r="M817" s="45"/>
      <c r="N817" s="45"/>
      <c r="O817" s="45"/>
      <c r="P817" s="20"/>
      <c r="Q817" s="20"/>
      <c r="R817" s="20"/>
      <c r="S817" s="20"/>
      <c r="T817" s="20"/>
      <c r="U817" s="20"/>
      <c r="V817" s="20"/>
      <c r="W817" s="20"/>
      <c r="X817" s="20"/>
      <c r="Y817" s="20"/>
      <c r="Z817" s="20"/>
      <c r="AA817" s="20"/>
      <c r="AB817" s="20"/>
      <c r="AC817" s="20"/>
      <c r="AD817" s="20"/>
      <c r="AE817" s="20"/>
      <c r="AF817" s="20"/>
      <c r="AG817" s="20"/>
      <c r="AH817" s="20"/>
      <c r="AI817" s="20"/>
      <c r="AJ817" s="20"/>
    </row>
    <row r="818">
      <c r="A818" s="20"/>
      <c r="B818" s="20"/>
      <c r="C818" s="22"/>
      <c r="D818" s="44"/>
      <c r="E818" s="23"/>
      <c r="F818" s="23"/>
      <c r="G818" s="23"/>
      <c r="H818" s="23"/>
      <c r="I818" s="34"/>
      <c r="J818" s="23"/>
      <c r="K818" s="23"/>
      <c r="L818" s="45"/>
      <c r="M818" s="45"/>
      <c r="N818" s="45"/>
      <c r="O818" s="45"/>
      <c r="P818" s="20"/>
      <c r="Q818" s="20"/>
      <c r="R818" s="20"/>
      <c r="S818" s="20"/>
      <c r="T818" s="20"/>
      <c r="U818" s="20"/>
      <c r="V818" s="20"/>
      <c r="W818" s="20"/>
      <c r="X818" s="20"/>
      <c r="Y818" s="20"/>
      <c r="Z818" s="20"/>
      <c r="AA818" s="20"/>
      <c r="AB818" s="20"/>
      <c r="AC818" s="20"/>
      <c r="AD818" s="20"/>
      <c r="AE818" s="20"/>
      <c r="AF818" s="20"/>
      <c r="AG818" s="20"/>
      <c r="AH818" s="20"/>
      <c r="AI818" s="20"/>
      <c r="AJ818" s="20"/>
    </row>
    <row r="819">
      <c r="A819" s="20"/>
      <c r="B819" s="20"/>
      <c r="C819" s="22"/>
      <c r="D819" s="44"/>
      <c r="E819" s="23"/>
      <c r="F819" s="23"/>
      <c r="G819" s="23"/>
      <c r="H819" s="23"/>
      <c r="I819" s="34"/>
      <c r="J819" s="23"/>
      <c r="K819" s="23"/>
      <c r="L819" s="45"/>
      <c r="M819" s="45"/>
      <c r="N819" s="45"/>
      <c r="O819" s="45"/>
      <c r="P819" s="20"/>
      <c r="Q819" s="20"/>
      <c r="R819" s="20"/>
      <c r="S819" s="20"/>
      <c r="T819" s="20"/>
      <c r="U819" s="20"/>
      <c r="V819" s="20"/>
      <c r="W819" s="20"/>
      <c r="X819" s="20"/>
      <c r="Y819" s="20"/>
      <c r="Z819" s="20"/>
      <c r="AA819" s="20"/>
      <c r="AB819" s="20"/>
      <c r="AC819" s="20"/>
      <c r="AD819" s="20"/>
      <c r="AE819" s="20"/>
      <c r="AF819" s="20"/>
      <c r="AG819" s="20"/>
      <c r="AH819" s="20"/>
      <c r="AI819" s="20"/>
      <c r="AJ819" s="20"/>
    </row>
    <row r="820">
      <c r="A820" s="20"/>
      <c r="B820" s="20"/>
      <c r="C820" s="22"/>
      <c r="D820" s="44"/>
      <c r="E820" s="23"/>
      <c r="F820" s="23"/>
      <c r="G820" s="23"/>
      <c r="H820" s="23"/>
      <c r="I820" s="34"/>
      <c r="J820" s="23"/>
      <c r="K820" s="23"/>
      <c r="L820" s="45"/>
      <c r="M820" s="45"/>
      <c r="N820" s="45"/>
      <c r="O820" s="45"/>
      <c r="P820" s="20"/>
      <c r="Q820" s="20"/>
      <c r="R820" s="20"/>
      <c r="S820" s="20"/>
      <c r="T820" s="20"/>
      <c r="U820" s="20"/>
      <c r="V820" s="20"/>
      <c r="W820" s="20"/>
      <c r="X820" s="20"/>
      <c r="Y820" s="20"/>
      <c r="Z820" s="20"/>
      <c r="AA820" s="20"/>
      <c r="AB820" s="20"/>
      <c r="AC820" s="20"/>
      <c r="AD820" s="20"/>
      <c r="AE820" s="20"/>
      <c r="AF820" s="20"/>
      <c r="AG820" s="20"/>
      <c r="AH820" s="20"/>
      <c r="AI820" s="20"/>
      <c r="AJ820" s="20"/>
    </row>
    <row r="821">
      <c r="A821" s="20"/>
      <c r="B821" s="20"/>
      <c r="C821" s="22"/>
      <c r="D821" s="44"/>
      <c r="E821" s="23"/>
      <c r="F821" s="23"/>
      <c r="G821" s="23"/>
      <c r="H821" s="23"/>
      <c r="I821" s="34"/>
      <c r="J821" s="23"/>
      <c r="K821" s="23"/>
      <c r="L821" s="45"/>
      <c r="M821" s="45"/>
      <c r="N821" s="45"/>
      <c r="O821" s="45"/>
      <c r="P821" s="20"/>
      <c r="Q821" s="20"/>
      <c r="R821" s="20"/>
      <c r="S821" s="20"/>
      <c r="T821" s="20"/>
      <c r="U821" s="20"/>
      <c r="V821" s="20"/>
      <c r="W821" s="20"/>
      <c r="X821" s="20"/>
      <c r="Y821" s="20"/>
      <c r="Z821" s="20"/>
      <c r="AA821" s="20"/>
      <c r="AB821" s="20"/>
      <c r="AC821" s="20"/>
      <c r="AD821" s="20"/>
      <c r="AE821" s="20"/>
      <c r="AF821" s="20"/>
      <c r="AG821" s="20"/>
      <c r="AH821" s="20"/>
      <c r="AI821" s="20"/>
      <c r="AJ821" s="20"/>
    </row>
    <row r="822">
      <c r="A822" s="20"/>
      <c r="B822" s="20"/>
      <c r="C822" s="22"/>
      <c r="D822" s="44"/>
      <c r="E822" s="23"/>
      <c r="F822" s="23"/>
      <c r="G822" s="23"/>
      <c r="H822" s="23"/>
      <c r="I822" s="34"/>
      <c r="J822" s="23"/>
      <c r="K822" s="23"/>
      <c r="L822" s="45"/>
      <c r="M822" s="45"/>
      <c r="N822" s="45"/>
      <c r="O822" s="45"/>
      <c r="P822" s="20"/>
      <c r="Q822" s="20"/>
      <c r="R822" s="20"/>
      <c r="S822" s="20"/>
      <c r="T822" s="20"/>
      <c r="U822" s="20"/>
      <c r="V822" s="20"/>
      <c r="W822" s="20"/>
      <c r="X822" s="20"/>
      <c r="Y822" s="20"/>
      <c r="Z822" s="20"/>
      <c r="AA822" s="20"/>
      <c r="AB822" s="20"/>
      <c r="AC822" s="20"/>
      <c r="AD822" s="20"/>
      <c r="AE822" s="20"/>
      <c r="AF822" s="20"/>
      <c r="AG822" s="20"/>
      <c r="AH822" s="20"/>
      <c r="AI822" s="20"/>
      <c r="AJ822" s="20"/>
    </row>
    <row r="823">
      <c r="A823" s="20"/>
      <c r="B823" s="20"/>
      <c r="C823" s="22"/>
      <c r="D823" s="44"/>
      <c r="E823" s="23"/>
      <c r="F823" s="23"/>
      <c r="G823" s="23"/>
      <c r="H823" s="23"/>
      <c r="I823" s="34"/>
      <c r="J823" s="23"/>
      <c r="K823" s="23"/>
      <c r="L823" s="45"/>
      <c r="M823" s="45"/>
      <c r="N823" s="45"/>
      <c r="O823" s="45"/>
      <c r="P823" s="20"/>
      <c r="Q823" s="20"/>
      <c r="R823" s="20"/>
      <c r="S823" s="20"/>
      <c r="T823" s="20"/>
      <c r="U823" s="20"/>
      <c r="V823" s="20"/>
      <c r="W823" s="20"/>
      <c r="X823" s="20"/>
      <c r="Y823" s="20"/>
      <c r="Z823" s="20"/>
      <c r="AA823" s="20"/>
      <c r="AB823" s="20"/>
      <c r="AC823" s="20"/>
      <c r="AD823" s="20"/>
      <c r="AE823" s="20"/>
      <c r="AF823" s="20"/>
      <c r="AG823" s="20"/>
      <c r="AH823" s="20"/>
      <c r="AI823" s="20"/>
      <c r="AJ823" s="20"/>
    </row>
    <row r="824">
      <c r="A824" s="20"/>
      <c r="B824" s="20"/>
      <c r="C824" s="22"/>
      <c r="D824" s="44"/>
      <c r="E824" s="23"/>
      <c r="F824" s="23"/>
      <c r="G824" s="23"/>
      <c r="H824" s="23"/>
      <c r="I824" s="34"/>
      <c r="J824" s="23"/>
      <c r="K824" s="23"/>
      <c r="L824" s="45"/>
      <c r="M824" s="45"/>
      <c r="N824" s="45"/>
      <c r="O824" s="45"/>
      <c r="P824" s="20"/>
      <c r="Q824" s="20"/>
      <c r="R824" s="20"/>
      <c r="S824" s="20"/>
      <c r="T824" s="20"/>
      <c r="U824" s="20"/>
      <c r="V824" s="20"/>
      <c r="W824" s="20"/>
      <c r="X824" s="20"/>
      <c r="Y824" s="20"/>
      <c r="Z824" s="20"/>
      <c r="AA824" s="20"/>
      <c r="AB824" s="20"/>
      <c r="AC824" s="20"/>
      <c r="AD824" s="20"/>
      <c r="AE824" s="20"/>
      <c r="AF824" s="20"/>
      <c r="AG824" s="20"/>
      <c r="AH824" s="20"/>
      <c r="AI824" s="20"/>
      <c r="AJ824" s="20"/>
    </row>
    <row r="825">
      <c r="A825" s="20"/>
      <c r="B825" s="20"/>
      <c r="C825" s="22"/>
      <c r="D825" s="44"/>
      <c r="E825" s="23"/>
      <c r="F825" s="23"/>
      <c r="G825" s="23"/>
      <c r="H825" s="23"/>
      <c r="I825" s="34"/>
      <c r="J825" s="23"/>
      <c r="K825" s="23"/>
      <c r="L825" s="45"/>
      <c r="M825" s="45"/>
      <c r="N825" s="45"/>
      <c r="O825" s="45"/>
      <c r="P825" s="20"/>
      <c r="Q825" s="20"/>
      <c r="R825" s="20"/>
      <c r="S825" s="20"/>
      <c r="T825" s="20"/>
      <c r="U825" s="20"/>
      <c r="V825" s="20"/>
      <c r="W825" s="20"/>
      <c r="X825" s="20"/>
      <c r="Y825" s="20"/>
      <c r="Z825" s="20"/>
      <c r="AA825" s="20"/>
      <c r="AB825" s="20"/>
      <c r="AC825" s="20"/>
      <c r="AD825" s="20"/>
      <c r="AE825" s="20"/>
      <c r="AF825" s="20"/>
      <c r="AG825" s="20"/>
      <c r="AH825" s="20"/>
      <c r="AI825" s="20"/>
      <c r="AJ825" s="20"/>
    </row>
    <row r="826">
      <c r="A826" s="20"/>
      <c r="B826" s="20"/>
      <c r="C826" s="22"/>
      <c r="D826" s="44"/>
      <c r="E826" s="23"/>
      <c r="F826" s="23"/>
      <c r="G826" s="23"/>
      <c r="H826" s="23"/>
      <c r="I826" s="34"/>
      <c r="J826" s="23"/>
      <c r="K826" s="23"/>
      <c r="L826" s="45"/>
      <c r="M826" s="45"/>
      <c r="N826" s="45"/>
      <c r="O826" s="45"/>
      <c r="P826" s="20"/>
      <c r="Q826" s="20"/>
      <c r="R826" s="20"/>
      <c r="S826" s="20"/>
      <c r="T826" s="20"/>
      <c r="U826" s="20"/>
      <c r="V826" s="20"/>
      <c r="W826" s="20"/>
      <c r="X826" s="20"/>
      <c r="Y826" s="20"/>
      <c r="Z826" s="20"/>
      <c r="AA826" s="20"/>
      <c r="AB826" s="20"/>
      <c r="AC826" s="20"/>
      <c r="AD826" s="20"/>
      <c r="AE826" s="20"/>
      <c r="AF826" s="20"/>
      <c r="AG826" s="20"/>
      <c r="AH826" s="20"/>
      <c r="AI826" s="20"/>
      <c r="AJ826" s="20"/>
    </row>
    <row r="827">
      <c r="A827" s="20"/>
      <c r="B827" s="20"/>
      <c r="C827" s="22"/>
      <c r="D827" s="44"/>
      <c r="E827" s="23"/>
      <c r="F827" s="23"/>
      <c r="G827" s="23"/>
      <c r="H827" s="23"/>
      <c r="I827" s="34"/>
      <c r="J827" s="23"/>
      <c r="K827" s="23"/>
      <c r="L827" s="45"/>
      <c r="M827" s="45"/>
      <c r="N827" s="45"/>
      <c r="O827" s="45"/>
      <c r="P827" s="20"/>
      <c r="Q827" s="20"/>
      <c r="R827" s="20"/>
      <c r="S827" s="20"/>
      <c r="T827" s="20"/>
      <c r="U827" s="20"/>
      <c r="V827" s="20"/>
      <c r="W827" s="20"/>
      <c r="X827" s="20"/>
      <c r="Y827" s="20"/>
      <c r="Z827" s="20"/>
      <c r="AA827" s="20"/>
      <c r="AB827" s="20"/>
      <c r="AC827" s="20"/>
      <c r="AD827" s="20"/>
      <c r="AE827" s="20"/>
      <c r="AF827" s="20"/>
      <c r="AG827" s="20"/>
      <c r="AH827" s="20"/>
      <c r="AI827" s="20"/>
      <c r="AJ827" s="20"/>
    </row>
    <row r="828">
      <c r="A828" s="20"/>
      <c r="B828" s="20"/>
      <c r="C828" s="22"/>
      <c r="D828" s="44"/>
      <c r="E828" s="23"/>
      <c r="F828" s="23"/>
      <c r="G828" s="23"/>
      <c r="H828" s="23"/>
      <c r="I828" s="34"/>
      <c r="J828" s="23"/>
      <c r="K828" s="23"/>
      <c r="L828" s="45"/>
      <c r="M828" s="45"/>
      <c r="N828" s="45"/>
      <c r="O828" s="45"/>
      <c r="P828" s="20"/>
      <c r="Q828" s="20"/>
      <c r="R828" s="20"/>
      <c r="S828" s="20"/>
      <c r="T828" s="20"/>
      <c r="U828" s="20"/>
      <c r="V828" s="20"/>
      <c r="W828" s="20"/>
      <c r="X828" s="20"/>
      <c r="Y828" s="20"/>
      <c r="Z828" s="20"/>
      <c r="AA828" s="20"/>
      <c r="AB828" s="20"/>
      <c r="AC828" s="20"/>
      <c r="AD828" s="20"/>
      <c r="AE828" s="20"/>
      <c r="AF828" s="20"/>
      <c r="AG828" s="20"/>
      <c r="AH828" s="20"/>
      <c r="AI828" s="20"/>
      <c r="AJ828" s="20"/>
    </row>
    <row r="829">
      <c r="A829" s="20"/>
      <c r="B829" s="20"/>
      <c r="C829" s="22"/>
      <c r="D829" s="44"/>
      <c r="E829" s="23"/>
      <c r="F829" s="23"/>
      <c r="G829" s="23"/>
      <c r="H829" s="23"/>
      <c r="I829" s="34"/>
      <c r="J829" s="23"/>
      <c r="K829" s="23"/>
      <c r="L829" s="45"/>
      <c r="M829" s="45"/>
      <c r="N829" s="45"/>
      <c r="O829" s="45"/>
      <c r="P829" s="20"/>
      <c r="Q829" s="20"/>
      <c r="R829" s="20"/>
      <c r="S829" s="20"/>
      <c r="T829" s="20"/>
      <c r="U829" s="20"/>
      <c r="V829" s="20"/>
      <c r="W829" s="20"/>
      <c r="X829" s="20"/>
      <c r="Y829" s="20"/>
      <c r="Z829" s="20"/>
      <c r="AA829" s="20"/>
      <c r="AB829" s="20"/>
      <c r="AC829" s="20"/>
      <c r="AD829" s="20"/>
      <c r="AE829" s="20"/>
      <c r="AF829" s="20"/>
      <c r="AG829" s="20"/>
      <c r="AH829" s="20"/>
      <c r="AI829" s="20"/>
      <c r="AJ829" s="20"/>
    </row>
    <row r="830">
      <c r="A830" s="20"/>
      <c r="B830" s="20"/>
      <c r="C830" s="22"/>
      <c r="D830" s="44"/>
      <c r="E830" s="23"/>
      <c r="F830" s="23"/>
      <c r="G830" s="23"/>
      <c r="H830" s="23"/>
      <c r="I830" s="34"/>
      <c r="J830" s="23"/>
      <c r="K830" s="23"/>
      <c r="L830" s="45"/>
      <c r="M830" s="45"/>
      <c r="N830" s="45"/>
      <c r="O830" s="45"/>
      <c r="P830" s="20"/>
      <c r="Q830" s="20"/>
      <c r="R830" s="20"/>
      <c r="S830" s="20"/>
      <c r="T830" s="20"/>
      <c r="U830" s="20"/>
      <c r="V830" s="20"/>
      <c r="W830" s="20"/>
      <c r="X830" s="20"/>
      <c r="Y830" s="20"/>
      <c r="Z830" s="20"/>
      <c r="AA830" s="20"/>
      <c r="AB830" s="20"/>
      <c r="AC830" s="20"/>
      <c r="AD830" s="20"/>
      <c r="AE830" s="20"/>
      <c r="AF830" s="20"/>
      <c r="AG830" s="20"/>
      <c r="AH830" s="20"/>
      <c r="AI830" s="20"/>
      <c r="AJ830" s="20"/>
    </row>
    <row r="831">
      <c r="A831" s="20"/>
      <c r="B831" s="20"/>
      <c r="C831" s="22"/>
      <c r="D831" s="44"/>
      <c r="E831" s="23"/>
      <c r="F831" s="23"/>
      <c r="G831" s="23"/>
      <c r="H831" s="23"/>
      <c r="I831" s="34"/>
      <c r="J831" s="23"/>
      <c r="K831" s="23"/>
      <c r="L831" s="45"/>
      <c r="M831" s="45"/>
      <c r="N831" s="45"/>
      <c r="O831" s="45"/>
      <c r="P831" s="20"/>
      <c r="Q831" s="20"/>
      <c r="R831" s="20"/>
      <c r="S831" s="20"/>
      <c r="T831" s="20"/>
      <c r="U831" s="20"/>
      <c r="V831" s="20"/>
      <c r="W831" s="20"/>
      <c r="X831" s="20"/>
      <c r="Y831" s="20"/>
      <c r="Z831" s="20"/>
      <c r="AA831" s="20"/>
      <c r="AB831" s="20"/>
      <c r="AC831" s="20"/>
      <c r="AD831" s="20"/>
      <c r="AE831" s="20"/>
      <c r="AF831" s="20"/>
      <c r="AG831" s="20"/>
      <c r="AH831" s="20"/>
      <c r="AI831" s="20"/>
      <c r="AJ831" s="20"/>
    </row>
    <row r="832">
      <c r="A832" s="20"/>
      <c r="B832" s="20"/>
      <c r="C832" s="22"/>
      <c r="D832" s="44"/>
      <c r="E832" s="23"/>
      <c r="F832" s="23"/>
      <c r="G832" s="23"/>
      <c r="H832" s="23"/>
      <c r="I832" s="34"/>
      <c r="J832" s="23"/>
      <c r="K832" s="23"/>
      <c r="L832" s="45"/>
      <c r="M832" s="45"/>
      <c r="N832" s="45"/>
      <c r="O832" s="45"/>
      <c r="P832" s="20"/>
      <c r="Q832" s="20"/>
      <c r="R832" s="20"/>
      <c r="S832" s="20"/>
      <c r="T832" s="20"/>
      <c r="U832" s="20"/>
      <c r="V832" s="20"/>
      <c r="W832" s="20"/>
      <c r="X832" s="20"/>
      <c r="Y832" s="20"/>
      <c r="Z832" s="20"/>
      <c r="AA832" s="20"/>
      <c r="AB832" s="20"/>
      <c r="AC832" s="20"/>
      <c r="AD832" s="20"/>
      <c r="AE832" s="20"/>
      <c r="AF832" s="20"/>
      <c r="AG832" s="20"/>
      <c r="AH832" s="20"/>
      <c r="AI832" s="20"/>
      <c r="AJ832" s="20"/>
    </row>
    <row r="833">
      <c r="A833" s="20"/>
      <c r="B833" s="20"/>
      <c r="C833" s="22"/>
      <c r="D833" s="44"/>
      <c r="E833" s="23"/>
      <c r="F833" s="23"/>
      <c r="G833" s="23"/>
      <c r="H833" s="23"/>
      <c r="I833" s="34"/>
      <c r="J833" s="23"/>
      <c r="K833" s="23"/>
      <c r="L833" s="45"/>
      <c r="M833" s="45"/>
      <c r="N833" s="45"/>
      <c r="O833" s="45"/>
      <c r="P833" s="20"/>
      <c r="Q833" s="20"/>
      <c r="R833" s="20"/>
      <c r="S833" s="20"/>
      <c r="T833" s="20"/>
      <c r="U833" s="20"/>
      <c r="V833" s="20"/>
      <c r="W833" s="20"/>
      <c r="X833" s="20"/>
      <c r="Y833" s="20"/>
      <c r="Z833" s="20"/>
      <c r="AA833" s="20"/>
      <c r="AB833" s="20"/>
      <c r="AC833" s="20"/>
      <c r="AD833" s="20"/>
      <c r="AE833" s="20"/>
      <c r="AF833" s="20"/>
      <c r="AG833" s="20"/>
      <c r="AH833" s="20"/>
      <c r="AI833" s="20"/>
      <c r="AJ833" s="20"/>
    </row>
    <row r="834">
      <c r="A834" s="20"/>
      <c r="B834" s="20"/>
      <c r="C834" s="22"/>
      <c r="D834" s="44"/>
      <c r="E834" s="23"/>
      <c r="F834" s="23"/>
      <c r="G834" s="23"/>
      <c r="H834" s="23"/>
      <c r="I834" s="34"/>
      <c r="J834" s="23"/>
      <c r="K834" s="23"/>
      <c r="L834" s="45"/>
      <c r="M834" s="45"/>
      <c r="N834" s="45"/>
      <c r="O834" s="45"/>
      <c r="P834" s="20"/>
      <c r="Q834" s="20"/>
      <c r="R834" s="20"/>
      <c r="S834" s="20"/>
      <c r="T834" s="20"/>
      <c r="U834" s="20"/>
      <c r="V834" s="20"/>
      <c r="W834" s="20"/>
      <c r="X834" s="20"/>
      <c r="Y834" s="20"/>
      <c r="Z834" s="20"/>
      <c r="AA834" s="20"/>
      <c r="AB834" s="20"/>
      <c r="AC834" s="20"/>
      <c r="AD834" s="20"/>
      <c r="AE834" s="20"/>
      <c r="AF834" s="20"/>
      <c r="AG834" s="20"/>
      <c r="AH834" s="20"/>
      <c r="AI834" s="20"/>
      <c r="AJ834" s="20"/>
    </row>
    <row r="835">
      <c r="A835" s="20"/>
      <c r="B835" s="20"/>
      <c r="C835" s="22"/>
      <c r="D835" s="44"/>
      <c r="E835" s="23"/>
      <c r="F835" s="23"/>
      <c r="G835" s="23"/>
      <c r="H835" s="23"/>
      <c r="I835" s="34"/>
      <c r="J835" s="23"/>
      <c r="K835" s="23"/>
      <c r="L835" s="45"/>
      <c r="M835" s="45"/>
      <c r="N835" s="45"/>
      <c r="O835" s="45"/>
      <c r="P835" s="20"/>
      <c r="Q835" s="20"/>
      <c r="R835" s="20"/>
      <c r="S835" s="20"/>
      <c r="T835" s="20"/>
      <c r="U835" s="20"/>
      <c r="V835" s="20"/>
      <c r="W835" s="20"/>
      <c r="X835" s="20"/>
      <c r="Y835" s="20"/>
      <c r="Z835" s="20"/>
      <c r="AA835" s="20"/>
      <c r="AB835" s="20"/>
      <c r="AC835" s="20"/>
      <c r="AD835" s="20"/>
      <c r="AE835" s="20"/>
      <c r="AF835" s="20"/>
      <c r="AG835" s="20"/>
      <c r="AH835" s="20"/>
      <c r="AI835" s="20"/>
      <c r="AJ835" s="20"/>
    </row>
    <row r="836">
      <c r="A836" s="20"/>
      <c r="B836" s="20"/>
      <c r="C836" s="22"/>
      <c r="D836" s="44"/>
      <c r="E836" s="23"/>
      <c r="F836" s="23"/>
      <c r="G836" s="23"/>
      <c r="H836" s="23"/>
      <c r="I836" s="34"/>
      <c r="J836" s="23"/>
      <c r="K836" s="23"/>
      <c r="L836" s="45"/>
      <c r="M836" s="45"/>
      <c r="N836" s="45"/>
      <c r="O836" s="45"/>
      <c r="P836" s="20"/>
      <c r="Q836" s="20"/>
      <c r="R836" s="20"/>
      <c r="S836" s="20"/>
      <c r="T836" s="20"/>
      <c r="U836" s="20"/>
      <c r="V836" s="20"/>
      <c r="W836" s="20"/>
      <c r="X836" s="20"/>
      <c r="Y836" s="20"/>
      <c r="Z836" s="20"/>
      <c r="AA836" s="20"/>
      <c r="AB836" s="20"/>
      <c r="AC836" s="20"/>
      <c r="AD836" s="20"/>
      <c r="AE836" s="20"/>
      <c r="AF836" s="20"/>
      <c r="AG836" s="20"/>
      <c r="AH836" s="20"/>
      <c r="AI836" s="20"/>
      <c r="AJ836" s="20"/>
    </row>
    <row r="837">
      <c r="A837" s="20"/>
      <c r="B837" s="20"/>
      <c r="C837" s="22"/>
      <c r="D837" s="44"/>
      <c r="E837" s="23"/>
      <c r="F837" s="23"/>
      <c r="G837" s="23"/>
      <c r="H837" s="23"/>
      <c r="I837" s="34"/>
      <c r="J837" s="23"/>
      <c r="K837" s="23"/>
      <c r="L837" s="45"/>
      <c r="M837" s="45"/>
      <c r="N837" s="45"/>
      <c r="O837" s="45"/>
      <c r="P837" s="20"/>
      <c r="Q837" s="20"/>
      <c r="R837" s="20"/>
      <c r="S837" s="20"/>
      <c r="T837" s="20"/>
      <c r="U837" s="20"/>
      <c r="V837" s="20"/>
      <c r="W837" s="20"/>
      <c r="X837" s="20"/>
      <c r="Y837" s="20"/>
      <c r="Z837" s="20"/>
      <c r="AA837" s="20"/>
      <c r="AB837" s="20"/>
      <c r="AC837" s="20"/>
      <c r="AD837" s="20"/>
      <c r="AE837" s="20"/>
      <c r="AF837" s="20"/>
      <c r="AG837" s="20"/>
      <c r="AH837" s="20"/>
      <c r="AI837" s="20"/>
      <c r="AJ837" s="20"/>
    </row>
    <row r="838">
      <c r="A838" s="20"/>
      <c r="B838" s="20"/>
      <c r="C838" s="22"/>
      <c r="D838" s="44"/>
      <c r="E838" s="23"/>
      <c r="F838" s="23"/>
      <c r="G838" s="23"/>
      <c r="H838" s="23"/>
      <c r="I838" s="34"/>
      <c r="J838" s="23"/>
      <c r="K838" s="23"/>
      <c r="L838" s="45"/>
      <c r="M838" s="45"/>
      <c r="N838" s="45"/>
      <c r="O838" s="45"/>
      <c r="P838" s="20"/>
      <c r="Q838" s="20"/>
      <c r="R838" s="20"/>
      <c r="S838" s="20"/>
      <c r="T838" s="20"/>
      <c r="U838" s="20"/>
      <c r="V838" s="20"/>
      <c r="W838" s="20"/>
      <c r="X838" s="20"/>
      <c r="Y838" s="20"/>
      <c r="Z838" s="20"/>
      <c r="AA838" s="20"/>
      <c r="AB838" s="20"/>
      <c r="AC838" s="20"/>
      <c r="AD838" s="20"/>
      <c r="AE838" s="20"/>
      <c r="AF838" s="20"/>
      <c r="AG838" s="20"/>
      <c r="AH838" s="20"/>
      <c r="AI838" s="20"/>
      <c r="AJ838" s="20"/>
    </row>
    <row r="839">
      <c r="A839" s="20"/>
      <c r="B839" s="20"/>
      <c r="C839" s="22"/>
      <c r="D839" s="44"/>
      <c r="E839" s="23"/>
      <c r="F839" s="23"/>
      <c r="G839" s="23"/>
      <c r="H839" s="23"/>
      <c r="I839" s="34"/>
      <c r="J839" s="23"/>
      <c r="K839" s="23"/>
      <c r="L839" s="45"/>
      <c r="M839" s="45"/>
      <c r="N839" s="45"/>
      <c r="O839" s="45"/>
      <c r="P839" s="20"/>
      <c r="Q839" s="20"/>
      <c r="R839" s="20"/>
      <c r="S839" s="20"/>
      <c r="T839" s="20"/>
      <c r="U839" s="20"/>
      <c r="V839" s="20"/>
      <c r="W839" s="20"/>
      <c r="X839" s="20"/>
      <c r="Y839" s="20"/>
      <c r="Z839" s="20"/>
      <c r="AA839" s="20"/>
      <c r="AB839" s="20"/>
      <c r="AC839" s="20"/>
      <c r="AD839" s="20"/>
      <c r="AE839" s="20"/>
      <c r="AF839" s="20"/>
      <c r="AG839" s="20"/>
      <c r="AH839" s="20"/>
      <c r="AI839" s="20"/>
      <c r="AJ839" s="20"/>
    </row>
    <row r="840">
      <c r="A840" s="20"/>
      <c r="B840" s="20"/>
      <c r="C840" s="22"/>
      <c r="D840" s="44"/>
      <c r="E840" s="23"/>
      <c r="F840" s="23"/>
      <c r="G840" s="23"/>
      <c r="H840" s="23"/>
      <c r="I840" s="34"/>
      <c r="J840" s="23"/>
      <c r="K840" s="23"/>
      <c r="L840" s="45"/>
      <c r="M840" s="45"/>
      <c r="N840" s="45"/>
      <c r="O840" s="45"/>
      <c r="P840" s="20"/>
      <c r="Q840" s="20"/>
      <c r="R840" s="20"/>
      <c r="S840" s="20"/>
      <c r="T840" s="20"/>
      <c r="U840" s="20"/>
      <c r="V840" s="20"/>
      <c r="W840" s="20"/>
      <c r="X840" s="20"/>
      <c r="Y840" s="20"/>
      <c r="Z840" s="20"/>
      <c r="AA840" s="20"/>
      <c r="AB840" s="20"/>
      <c r="AC840" s="20"/>
      <c r="AD840" s="20"/>
      <c r="AE840" s="20"/>
      <c r="AF840" s="20"/>
      <c r="AG840" s="20"/>
      <c r="AH840" s="20"/>
      <c r="AI840" s="20"/>
      <c r="AJ840" s="20"/>
    </row>
    <row r="841">
      <c r="A841" s="20"/>
      <c r="B841" s="20"/>
      <c r="C841" s="22"/>
      <c r="D841" s="44"/>
      <c r="E841" s="23"/>
      <c r="F841" s="23"/>
      <c r="G841" s="23"/>
      <c r="H841" s="23"/>
      <c r="I841" s="34"/>
      <c r="J841" s="23"/>
      <c r="K841" s="23"/>
      <c r="L841" s="45"/>
      <c r="M841" s="45"/>
      <c r="N841" s="45"/>
      <c r="O841" s="45"/>
      <c r="P841" s="20"/>
      <c r="Q841" s="20"/>
      <c r="R841" s="20"/>
      <c r="S841" s="20"/>
      <c r="T841" s="20"/>
      <c r="U841" s="20"/>
      <c r="V841" s="20"/>
      <c r="W841" s="20"/>
      <c r="X841" s="20"/>
      <c r="Y841" s="20"/>
      <c r="Z841" s="20"/>
      <c r="AA841" s="20"/>
      <c r="AB841" s="20"/>
      <c r="AC841" s="20"/>
      <c r="AD841" s="20"/>
      <c r="AE841" s="20"/>
      <c r="AF841" s="20"/>
      <c r="AG841" s="20"/>
      <c r="AH841" s="20"/>
      <c r="AI841" s="20"/>
      <c r="AJ841" s="20"/>
    </row>
    <row r="842">
      <c r="A842" s="20"/>
      <c r="B842" s="20"/>
      <c r="C842" s="22"/>
      <c r="D842" s="44"/>
      <c r="E842" s="23"/>
      <c r="F842" s="23"/>
      <c r="G842" s="23"/>
      <c r="H842" s="23"/>
      <c r="I842" s="34"/>
      <c r="J842" s="23"/>
      <c r="K842" s="23"/>
      <c r="L842" s="45"/>
      <c r="M842" s="45"/>
      <c r="N842" s="45"/>
      <c r="O842" s="45"/>
      <c r="P842" s="20"/>
      <c r="Q842" s="20"/>
      <c r="R842" s="20"/>
      <c r="S842" s="20"/>
      <c r="T842" s="20"/>
      <c r="U842" s="20"/>
      <c r="V842" s="20"/>
      <c r="W842" s="20"/>
      <c r="X842" s="20"/>
      <c r="Y842" s="20"/>
      <c r="Z842" s="20"/>
      <c r="AA842" s="20"/>
      <c r="AB842" s="20"/>
      <c r="AC842" s="20"/>
      <c r="AD842" s="20"/>
      <c r="AE842" s="20"/>
      <c r="AF842" s="20"/>
      <c r="AG842" s="20"/>
      <c r="AH842" s="20"/>
      <c r="AI842" s="20"/>
      <c r="AJ842" s="20"/>
    </row>
    <row r="843">
      <c r="A843" s="20"/>
      <c r="B843" s="20"/>
      <c r="C843" s="22"/>
      <c r="D843" s="44"/>
      <c r="E843" s="23"/>
      <c r="F843" s="23"/>
      <c r="G843" s="23"/>
      <c r="H843" s="23"/>
      <c r="I843" s="34"/>
      <c r="J843" s="23"/>
      <c r="K843" s="23"/>
      <c r="L843" s="45"/>
      <c r="M843" s="45"/>
      <c r="N843" s="45"/>
      <c r="O843" s="45"/>
      <c r="P843" s="20"/>
      <c r="Q843" s="20"/>
      <c r="R843" s="20"/>
      <c r="S843" s="20"/>
      <c r="T843" s="20"/>
      <c r="U843" s="20"/>
      <c r="V843" s="20"/>
      <c r="W843" s="20"/>
      <c r="X843" s="20"/>
      <c r="Y843" s="20"/>
      <c r="Z843" s="20"/>
      <c r="AA843" s="20"/>
      <c r="AB843" s="20"/>
      <c r="AC843" s="20"/>
      <c r="AD843" s="20"/>
      <c r="AE843" s="20"/>
      <c r="AF843" s="20"/>
      <c r="AG843" s="20"/>
      <c r="AH843" s="20"/>
      <c r="AI843" s="20"/>
      <c r="AJ843" s="20"/>
    </row>
    <row r="844">
      <c r="A844" s="20"/>
      <c r="B844" s="20"/>
      <c r="C844" s="22"/>
      <c r="D844" s="44"/>
      <c r="E844" s="23"/>
      <c r="F844" s="23"/>
      <c r="G844" s="23"/>
      <c r="H844" s="23"/>
      <c r="I844" s="34"/>
      <c r="J844" s="23"/>
      <c r="K844" s="23"/>
      <c r="L844" s="45"/>
      <c r="M844" s="45"/>
      <c r="N844" s="45"/>
      <c r="O844" s="45"/>
      <c r="P844" s="20"/>
      <c r="Q844" s="20"/>
      <c r="R844" s="20"/>
      <c r="S844" s="20"/>
      <c r="T844" s="20"/>
      <c r="U844" s="20"/>
      <c r="V844" s="20"/>
      <c r="W844" s="20"/>
      <c r="X844" s="20"/>
      <c r="Y844" s="20"/>
      <c r="Z844" s="20"/>
      <c r="AA844" s="20"/>
      <c r="AB844" s="20"/>
      <c r="AC844" s="20"/>
      <c r="AD844" s="20"/>
      <c r="AE844" s="20"/>
      <c r="AF844" s="20"/>
      <c r="AG844" s="20"/>
      <c r="AH844" s="20"/>
      <c r="AI844" s="20"/>
      <c r="AJ844" s="20"/>
    </row>
    <row r="845">
      <c r="A845" s="20"/>
      <c r="B845" s="20"/>
      <c r="C845" s="22"/>
      <c r="D845" s="44"/>
      <c r="E845" s="23"/>
      <c r="F845" s="23"/>
      <c r="G845" s="23"/>
      <c r="H845" s="23"/>
      <c r="I845" s="34"/>
      <c r="J845" s="23"/>
      <c r="K845" s="23"/>
      <c r="L845" s="45"/>
      <c r="M845" s="45"/>
      <c r="N845" s="45"/>
      <c r="O845" s="45"/>
      <c r="P845" s="20"/>
      <c r="Q845" s="20"/>
      <c r="R845" s="20"/>
      <c r="S845" s="20"/>
      <c r="T845" s="20"/>
      <c r="U845" s="20"/>
      <c r="V845" s="20"/>
      <c r="W845" s="20"/>
      <c r="X845" s="20"/>
      <c r="Y845" s="20"/>
      <c r="Z845" s="20"/>
      <c r="AA845" s="20"/>
      <c r="AB845" s="20"/>
      <c r="AC845" s="20"/>
      <c r="AD845" s="20"/>
      <c r="AE845" s="20"/>
      <c r="AF845" s="20"/>
      <c r="AG845" s="20"/>
      <c r="AH845" s="20"/>
      <c r="AI845" s="20"/>
      <c r="AJ845" s="20"/>
    </row>
    <row r="846">
      <c r="A846" s="20"/>
      <c r="B846" s="20"/>
      <c r="C846" s="22"/>
      <c r="D846" s="44"/>
      <c r="E846" s="23"/>
      <c r="F846" s="23"/>
      <c r="G846" s="23"/>
      <c r="H846" s="23"/>
      <c r="I846" s="34"/>
      <c r="J846" s="23"/>
      <c r="K846" s="23"/>
      <c r="L846" s="45"/>
      <c r="M846" s="45"/>
      <c r="N846" s="45"/>
      <c r="O846" s="45"/>
      <c r="P846" s="20"/>
      <c r="Q846" s="20"/>
      <c r="R846" s="20"/>
      <c r="S846" s="20"/>
      <c r="T846" s="20"/>
      <c r="U846" s="20"/>
      <c r="V846" s="20"/>
      <c r="W846" s="20"/>
      <c r="X846" s="20"/>
      <c r="Y846" s="20"/>
      <c r="Z846" s="20"/>
      <c r="AA846" s="20"/>
      <c r="AB846" s="20"/>
      <c r="AC846" s="20"/>
      <c r="AD846" s="20"/>
      <c r="AE846" s="20"/>
      <c r="AF846" s="20"/>
      <c r="AG846" s="20"/>
      <c r="AH846" s="20"/>
      <c r="AI846" s="20"/>
      <c r="AJ846" s="20"/>
    </row>
    <row r="847">
      <c r="A847" s="20"/>
      <c r="B847" s="20"/>
      <c r="C847" s="22"/>
      <c r="D847" s="44"/>
      <c r="E847" s="23"/>
      <c r="F847" s="23"/>
      <c r="G847" s="23"/>
      <c r="H847" s="23"/>
      <c r="I847" s="34"/>
      <c r="J847" s="23"/>
      <c r="K847" s="23"/>
      <c r="L847" s="45"/>
      <c r="M847" s="45"/>
      <c r="N847" s="45"/>
      <c r="O847" s="45"/>
      <c r="P847" s="20"/>
      <c r="Q847" s="20"/>
      <c r="R847" s="20"/>
      <c r="S847" s="20"/>
      <c r="T847" s="20"/>
      <c r="U847" s="20"/>
      <c r="V847" s="20"/>
      <c r="W847" s="20"/>
      <c r="X847" s="20"/>
      <c r="Y847" s="20"/>
      <c r="Z847" s="20"/>
      <c r="AA847" s="20"/>
      <c r="AB847" s="20"/>
      <c r="AC847" s="20"/>
      <c r="AD847" s="20"/>
      <c r="AE847" s="20"/>
      <c r="AF847" s="20"/>
      <c r="AG847" s="20"/>
      <c r="AH847" s="20"/>
      <c r="AI847" s="20"/>
      <c r="AJ847" s="20"/>
    </row>
    <row r="848">
      <c r="A848" s="20"/>
      <c r="B848" s="20"/>
      <c r="C848" s="22"/>
      <c r="D848" s="44"/>
      <c r="E848" s="23"/>
      <c r="F848" s="23"/>
      <c r="G848" s="23"/>
      <c r="H848" s="23"/>
      <c r="I848" s="34"/>
      <c r="J848" s="23"/>
      <c r="K848" s="23"/>
      <c r="L848" s="45"/>
      <c r="M848" s="45"/>
      <c r="N848" s="45"/>
      <c r="O848" s="45"/>
      <c r="P848" s="20"/>
      <c r="Q848" s="20"/>
      <c r="R848" s="20"/>
      <c r="S848" s="20"/>
      <c r="T848" s="20"/>
      <c r="U848" s="20"/>
      <c r="V848" s="20"/>
      <c r="W848" s="20"/>
      <c r="X848" s="20"/>
      <c r="Y848" s="20"/>
      <c r="Z848" s="20"/>
      <c r="AA848" s="20"/>
      <c r="AB848" s="20"/>
      <c r="AC848" s="20"/>
      <c r="AD848" s="20"/>
      <c r="AE848" s="20"/>
      <c r="AF848" s="20"/>
      <c r="AG848" s="20"/>
      <c r="AH848" s="20"/>
      <c r="AI848" s="20"/>
      <c r="AJ848" s="20"/>
    </row>
    <row r="849">
      <c r="A849" s="20"/>
      <c r="B849" s="20"/>
      <c r="C849" s="22"/>
      <c r="D849" s="44"/>
      <c r="E849" s="23"/>
      <c r="F849" s="23"/>
      <c r="G849" s="23"/>
      <c r="H849" s="23"/>
      <c r="I849" s="34"/>
      <c r="J849" s="23"/>
      <c r="K849" s="23"/>
      <c r="L849" s="45"/>
      <c r="M849" s="45"/>
      <c r="N849" s="45"/>
      <c r="O849" s="45"/>
      <c r="P849" s="20"/>
      <c r="Q849" s="20"/>
      <c r="R849" s="20"/>
      <c r="S849" s="20"/>
      <c r="T849" s="20"/>
      <c r="U849" s="20"/>
      <c r="V849" s="20"/>
      <c r="W849" s="20"/>
      <c r="X849" s="20"/>
      <c r="Y849" s="20"/>
      <c r="Z849" s="20"/>
      <c r="AA849" s="20"/>
      <c r="AB849" s="20"/>
      <c r="AC849" s="20"/>
      <c r="AD849" s="20"/>
      <c r="AE849" s="20"/>
      <c r="AF849" s="20"/>
      <c r="AG849" s="20"/>
      <c r="AH849" s="20"/>
      <c r="AI849" s="20"/>
      <c r="AJ849" s="20"/>
    </row>
    <row r="850">
      <c r="A850" s="20"/>
      <c r="B850" s="20"/>
      <c r="C850" s="22"/>
      <c r="D850" s="44"/>
      <c r="E850" s="23"/>
      <c r="F850" s="23"/>
      <c r="G850" s="23"/>
      <c r="H850" s="23"/>
      <c r="I850" s="34"/>
      <c r="J850" s="23"/>
      <c r="K850" s="23"/>
      <c r="L850" s="45"/>
      <c r="M850" s="45"/>
      <c r="N850" s="45"/>
      <c r="O850" s="45"/>
      <c r="P850" s="20"/>
      <c r="Q850" s="20"/>
      <c r="R850" s="20"/>
      <c r="S850" s="20"/>
      <c r="T850" s="20"/>
      <c r="U850" s="20"/>
      <c r="V850" s="20"/>
      <c r="W850" s="20"/>
      <c r="X850" s="20"/>
      <c r="Y850" s="20"/>
      <c r="Z850" s="20"/>
      <c r="AA850" s="20"/>
      <c r="AB850" s="20"/>
      <c r="AC850" s="20"/>
      <c r="AD850" s="20"/>
      <c r="AE850" s="20"/>
      <c r="AF850" s="20"/>
      <c r="AG850" s="20"/>
      <c r="AH850" s="20"/>
      <c r="AI850" s="20"/>
      <c r="AJ850" s="20"/>
    </row>
    <row r="851">
      <c r="A851" s="20"/>
      <c r="B851" s="20"/>
      <c r="C851" s="22"/>
      <c r="D851" s="44"/>
      <c r="E851" s="23"/>
      <c r="F851" s="23"/>
      <c r="G851" s="23"/>
      <c r="H851" s="23"/>
      <c r="I851" s="34"/>
      <c r="J851" s="23"/>
      <c r="K851" s="23"/>
      <c r="L851" s="45"/>
      <c r="M851" s="45"/>
      <c r="N851" s="45"/>
      <c r="O851" s="45"/>
      <c r="P851" s="20"/>
      <c r="Q851" s="20"/>
      <c r="R851" s="20"/>
      <c r="S851" s="20"/>
      <c r="T851" s="20"/>
      <c r="U851" s="20"/>
      <c r="V851" s="20"/>
      <c r="W851" s="20"/>
      <c r="X851" s="20"/>
      <c r="Y851" s="20"/>
      <c r="Z851" s="20"/>
      <c r="AA851" s="20"/>
      <c r="AB851" s="20"/>
      <c r="AC851" s="20"/>
      <c r="AD851" s="20"/>
      <c r="AE851" s="20"/>
      <c r="AF851" s="20"/>
      <c r="AG851" s="20"/>
      <c r="AH851" s="20"/>
      <c r="AI851" s="20"/>
      <c r="AJ851" s="20"/>
    </row>
    <row r="852">
      <c r="A852" s="20"/>
      <c r="B852" s="20"/>
      <c r="C852" s="22"/>
      <c r="D852" s="44"/>
      <c r="E852" s="23"/>
      <c r="F852" s="23"/>
      <c r="G852" s="23"/>
      <c r="H852" s="23"/>
      <c r="I852" s="34"/>
      <c r="J852" s="23"/>
      <c r="K852" s="23"/>
      <c r="L852" s="45"/>
      <c r="M852" s="45"/>
      <c r="N852" s="45"/>
      <c r="O852" s="45"/>
      <c r="P852" s="20"/>
      <c r="Q852" s="20"/>
      <c r="R852" s="20"/>
      <c r="S852" s="20"/>
      <c r="T852" s="20"/>
      <c r="U852" s="20"/>
      <c r="V852" s="20"/>
      <c r="W852" s="20"/>
      <c r="X852" s="20"/>
      <c r="Y852" s="20"/>
      <c r="Z852" s="20"/>
      <c r="AA852" s="20"/>
      <c r="AB852" s="20"/>
      <c r="AC852" s="20"/>
      <c r="AD852" s="20"/>
      <c r="AE852" s="20"/>
      <c r="AF852" s="20"/>
      <c r="AG852" s="20"/>
      <c r="AH852" s="20"/>
      <c r="AI852" s="20"/>
      <c r="AJ852" s="20"/>
    </row>
    <row r="853">
      <c r="A853" s="20"/>
      <c r="B853" s="20"/>
      <c r="C853" s="22"/>
      <c r="D853" s="44"/>
      <c r="E853" s="23"/>
      <c r="F853" s="23"/>
      <c r="G853" s="23"/>
      <c r="H853" s="23"/>
      <c r="I853" s="34"/>
      <c r="J853" s="23"/>
      <c r="K853" s="23"/>
      <c r="L853" s="45"/>
      <c r="M853" s="45"/>
      <c r="N853" s="45"/>
      <c r="O853" s="45"/>
      <c r="P853" s="20"/>
      <c r="Q853" s="20"/>
      <c r="R853" s="20"/>
      <c r="S853" s="20"/>
      <c r="T853" s="20"/>
      <c r="U853" s="20"/>
      <c r="V853" s="20"/>
      <c r="W853" s="20"/>
      <c r="X853" s="20"/>
      <c r="Y853" s="20"/>
      <c r="Z853" s="20"/>
      <c r="AA853" s="20"/>
      <c r="AB853" s="20"/>
      <c r="AC853" s="20"/>
      <c r="AD853" s="20"/>
      <c r="AE853" s="20"/>
      <c r="AF853" s="20"/>
      <c r="AG853" s="20"/>
      <c r="AH853" s="20"/>
      <c r="AI853" s="20"/>
      <c r="AJ853" s="20"/>
    </row>
    <row r="854">
      <c r="A854" s="20"/>
      <c r="B854" s="20"/>
      <c r="C854" s="22"/>
      <c r="D854" s="44"/>
      <c r="E854" s="23"/>
      <c r="F854" s="23"/>
      <c r="G854" s="23"/>
      <c r="H854" s="23"/>
      <c r="I854" s="34"/>
      <c r="J854" s="23"/>
      <c r="K854" s="23"/>
      <c r="L854" s="45"/>
      <c r="M854" s="45"/>
      <c r="N854" s="45"/>
      <c r="O854" s="45"/>
      <c r="P854" s="20"/>
      <c r="Q854" s="20"/>
      <c r="R854" s="20"/>
      <c r="S854" s="20"/>
      <c r="T854" s="20"/>
      <c r="U854" s="20"/>
      <c r="V854" s="20"/>
      <c r="W854" s="20"/>
      <c r="X854" s="20"/>
      <c r="Y854" s="20"/>
      <c r="Z854" s="20"/>
      <c r="AA854" s="20"/>
      <c r="AB854" s="20"/>
      <c r="AC854" s="20"/>
      <c r="AD854" s="20"/>
      <c r="AE854" s="20"/>
      <c r="AF854" s="20"/>
      <c r="AG854" s="20"/>
      <c r="AH854" s="20"/>
      <c r="AI854" s="20"/>
      <c r="AJ854" s="20"/>
    </row>
    <row r="855">
      <c r="A855" s="20"/>
      <c r="B855" s="20"/>
      <c r="C855" s="22"/>
      <c r="D855" s="44"/>
      <c r="E855" s="23"/>
      <c r="F855" s="23"/>
      <c r="G855" s="23"/>
      <c r="H855" s="23"/>
      <c r="I855" s="34"/>
      <c r="J855" s="23"/>
      <c r="K855" s="23"/>
      <c r="L855" s="45"/>
      <c r="M855" s="45"/>
      <c r="N855" s="45"/>
      <c r="O855" s="45"/>
      <c r="P855" s="20"/>
      <c r="Q855" s="20"/>
      <c r="R855" s="20"/>
      <c r="S855" s="20"/>
      <c r="T855" s="20"/>
      <c r="U855" s="20"/>
      <c r="V855" s="20"/>
      <c r="W855" s="20"/>
      <c r="X855" s="20"/>
      <c r="Y855" s="20"/>
      <c r="Z855" s="20"/>
      <c r="AA855" s="20"/>
      <c r="AB855" s="20"/>
      <c r="AC855" s="20"/>
      <c r="AD855" s="20"/>
      <c r="AE855" s="20"/>
      <c r="AF855" s="20"/>
      <c r="AG855" s="20"/>
      <c r="AH855" s="20"/>
      <c r="AI855" s="20"/>
      <c r="AJ855" s="20"/>
    </row>
    <row r="856">
      <c r="A856" s="20"/>
      <c r="B856" s="20"/>
      <c r="C856" s="22"/>
      <c r="D856" s="44"/>
      <c r="E856" s="23"/>
      <c r="F856" s="23"/>
      <c r="G856" s="23"/>
      <c r="H856" s="23"/>
      <c r="I856" s="34"/>
      <c r="J856" s="23"/>
      <c r="K856" s="23"/>
      <c r="L856" s="45"/>
      <c r="M856" s="45"/>
      <c r="N856" s="45"/>
      <c r="O856" s="45"/>
      <c r="P856" s="20"/>
      <c r="Q856" s="20"/>
      <c r="R856" s="20"/>
      <c r="S856" s="20"/>
      <c r="T856" s="20"/>
      <c r="U856" s="20"/>
      <c r="V856" s="20"/>
      <c r="W856" s="20"/>
      <c r="X856" s="20"/>
      <c r="Y856" s="20"/>
      <c r="Z856" s="20"/>
      <c r="AA856" s="20"/>
      <c r="AB856" s="20"/>
      <c r="AC856" s="20"/>
      <c r="AD856" s="20"/>
      <c r="AE856" s="20"/>
      <c r="AF856" s="20"/>
      <c r="AG856" s="20"/>
      <c r="AH856" s="20"/>
      <c r="AI856" s="20"/>
      <c r="AJ856" s="20"/>
    </row>
    <row r="857">
      <c r="A857" s="20"/>
      <c r="B857" s="20"/>
      <c r="C857" s="22"/>
      <c r="D857" s="44"/>
      <c r="E857" s="23"/>
      <c r="F857" s="23"/>
      <c r="G857" s="23"/>
      <c r="H857" s="23"/>
      <c r="I857" s="34"/>
      <c r="J857" s="23"/>
      <c r="K857" s="23"/>
      <c r="L857" s="45"/>
      <c r="M857" s="45"/>
      <c r="N857" s="45"/>
      <c r="O857" s="45"/>
      <c r="P857" s="20"/>
      <c r="Q857" s="20"/>
      <c r="R857" s="20"/>
      <c r="S857" s="20"/>
      <c r="T857" s="20"/>
      <c r="U857" s="20"/>
      <c r="V857" s="20"/>
      <c r="W857" s="20"/>
      <c r="X857" s="20"/>
      <c r="Y857" s="20"/>
      <c r="Z857" s="20"/>
      <c r="AA857" s="20"/>
      <c r="AB857" s="20"/>
      <c r="AC857" s="20"/>
      <c r="AD857" s="20"/>
      <c r="AE857" s="20"/>
      <c r="AF857" s="20"/>
      <c r="AG857" s="20"/>
      <c r="AH857" s="20"/>
      <c r="AI857" s="20"/>
      <c r="AJ857" s="20"/>
    </row>
    <row r="858">
      <c r="A858" s="20"/>
      <c r="B858" s="20"/>
      <c r="C858" s="22"/>
      <c r="D858" s="44"/>
      <c r="E858" s="23"/>
      <c r="F858" s="23"/>
      <c r="G858" s="23"/>
      <c r="H858" s="23"/>
      <c r="I858" s="34"/>
      <c r="J858" s="23"/>
      <c r="K858" s="23"/>
      <c r="L858" s="45"/>
      <c r="M858" s="45"/>
      <c r="N858" s="45"/>
      <c r="O858" s="45"/>
      <c r="P858" s="20"/>
      <c r="Q858" s="20"/>
      <c r="R858" s="20"/>
      <c r="S858" s="20"/>
      <c r="T858" s="20"/>
      <c r="U858" s="20"/>
      <c r="V858" s="20"/>
      <c r="W858" s="20"/>
      <c r="X858" s="20"/>
      <c r="Y858" s="20"/>
      <c r="Z858" s="20"/>
      <c r="AA858" s="20"/>
      <c r="AB858" s="20"/>
      <c r="AC858" s="20"/>
      <c r="AD858" s="20"/>
      <c r="AE858" s="20"/>
      <c r="AF858" s="20"/>
      <c r="AG858" s="20"/>
      <c r="AH858" s="20"/>
      <c r="AI858" s="20"/>
      <c r="AJ858" s="20"/>
    </row>
    <row r="859">
      <c r="A859" s="20"/>
      <c r="B859" s="20"/>
      <c r="C859" s="22"/>
      <c r="D859" s="44"/>
      <c r="E859" s="23"/>
      <c r="F859" s="23"/>
      <c r="G859" s="23"/>
      <c r="H859" s="23"/>
      <c r="I859" s="34"/>
      <c r="J859" s="23"/>
      <c r="K859" s="23"/>
      <c r="L859" s="45"/>
      <c r="M859" s="45"/>
      <c r="N859" s="45"/>
      <c r="O859" s="45"/>
      <c r="P859" s="20"/>
      <c r="Q859" s="20"/>
      <c r="R859" s="20"/>
      <c r="S859" s="20"/>
      <c r="T859" s="20"/>
      <c r="U859" s="20"/>
      <c r="V859" s="20"/>
      <c r="W859" s="20"/>
      <c r="X859" s="20"/>
      <c r="Y859" s="20"/>
      <c r="Z859" s="20"/>
      <c r="AA859" s="20"/>
      <c r="AB859" s="20"/>
      <c r="AC859" s="20"/>
      <c r="AD859" s="20"/>
      <c r="AE859" s="20"/>
      <c r="AF859" s="20"/>
      <c r="AG859" s="20"/>
      <c r="AH859" s="20"/>
      <c r="AI859" s="20"/>
      <c r="AJ859" s="20"/>
    </row>
    <row r="860">
      <c r="A860" s="20"/>
      <c r="B860" s="20"/>
      <c r="C860" s="22"/>
      <c r="D860" s="44"/>
      <c r="E860" s="23"/>
      <c r="F860" s="23"/>
      <c r="G860" s="23"/>
      <c r="H860" s="23"/>
      <c r="I860" s="34"/>
      <c r="J860" s="23"/>
      <c r="K860" s="23"/>
      <c r="L860" s="45"/>
      <c r="M860" s="45"/>
      <c r="N860" s="45"/>
      <c r="O860" s="45"/>
      <c r="P860" s="20"/>
      <c r="Q860" s="20"/>
      <c r="R860" s="20"/>
      <c r="S860" s="20"/>
      <c r="T860" s="20"/>
      <c r="U860" s="20"/>
      <c r="V860" s="20"/>
      <c r="W860" s="20"/>
      <c r="X860" s="20"/>
      <c r="Y860" s="20"/>
      <c r="Z860" s="20"/>
      <c r="AA860" s="20"/>
      <c r="AB860" s="20"/>
      <c r="AC860" s="20"/>
      <c r="AD860" s="20"/>
      <c r="AE860" s="20"/>
      <c r="AF860" s="20"/>
      <c r="AG860" s="20"/>
      <c r="AH860" s="20"/>
      <c r="AI860" s="20"/>
      <c r="AJ860" s="20"/>
    </row>
    <row r="861">
      <c r="A861" s="20"/>
      <c r="B861" s="20"/>
      <c r="C861" s="22"/>
      <c r="D861" s="44"/>
      <c r="E861" s="23"/>
      <c r="F861" s="23"/>
      <c r="G861" s="23"/>
      <c r="H861" s="23"/>
      <c r="I861" s="34"/>
      <c r="J861" s="23"/>
      <c r="K861" s="23"/>
      <c r="L861" s="45"/>
      <c r="M861" s="45"/>
      <c r="N861" s="45"/>
      <c r="O861" s="45"/>
      <c r="P861" s="20"/>
      <c r="Q861" s="20"/>
      <c r="R861" s="20"/>
      <c r="S861" s="20"/>
      <c r="T861" s="20"/>
      <c r="U861" s="20"/>
      <c r="V861" s="20"/>
      <c r="W861" s="20"/>
      <c r="X861" s="20"/>
      <c r="Y861" s="20"/>
      <c r="Z861" s="20"/>
      <c r="AA861" s="20"/>
      <c r="AB861" s="20"/>
      <c r="AC861" s="20"/>
      <c r="AD861" s="20"/>
      <c r="AE861" s="20"/>
      <c r="AF861" s="20"/>
      <c r="AG861" s="20"/>
      <c r="AH861" s="20"/>
      <c r="AI861" s="20"/>
      <c r="AJ861" s="20"/>
    </row>
    <row r="862">
      <c r="A862" s="20"/>
      <c r="B862" s="20"/>
      <c r="C862" s="22"/>
      <c r="D862" s="44"/>
      <c r="E862" s="23"/>
      <c r="F862" s="23"/>
      <c r="G862" s="23"/>
      <c r="H862" s="23"/>
      <c r="I862" s="34"/>
      <c r="J862" s="23"/>
      <c r="K862" s="23"/>
      <c r="L862" s="45"/>
      <c r="M862" s="45"/>
      <c r="N862" s="45"/>
      <c r="O862" s="45"/>
      <c r="P862" s="20"/>
      <c r="Q862" s="20"/>
      <c r="R862" s="20"/>
      <c r="S862" s="20"/>
      <c r="T862" s="20"/>
      <c r="U862" s="20"/>
      <c r="V862" s="20"/>
      <c r="W862" s="20"/>
      <c r="X862" s="20"/>
      <c r="Y862" s="20"/>
      <c r="Z862" s="20"/>
      <c r="AA862" s="20"/>
      <c r="AB862" s="20"/>
      <c r="AC862" s="20"/>
      <c r="AD862" s="20"/>
      <c r="AE862" s="20"/>
      <c r="AF862" s="20"/>
      <c r="AG862" s="20"/>
      <c r="AH862" s="20"/>
      <c r="AI862" s="20"/>
      <c r="AJ862" s="20"/>
    </row>
    <row r="863">
      <c r="A863" s="20"/>
      <c r="B863" s="20"/>
      <c r="C863" s="22"/>
      <c r="D863" s="44"/>
      <c r="E863" s="23"/>
      <c r="F863" s="23"/>
      <c r="G863" s="23"/>
      <c r="H863" s="23"/>
      <c r="I863" s="34"/>
      <c r="J863" s="23"/>
      <c r="K863" s="23"/>
      <c r="L863" s="45"/>
      <c r="M863" s="45"/>
      <c r="N863" s="45"/>
      <c r="O863" s="45"/>
      <c r="P863" s="20"/>
      <c r="Q863" s="20"/>
      <c r="R863" s="20"/>
      <c r="S863" s="20"/>
      <c r="T863" s="20"/>
      <c r="U863" s="20"/>
      <c r="V863" s="20"/>
      <c r="W863" s="20"/>
      <c r="X863" s="20"/>
      <c r="Y863" s="20"/>
      <c r="Z863" s="20"/>
      <c r="AA863" s="20"/>
      <c r="AB863" s="20"/>
      <c r="AC863" s="20"/>
      <c r="AD863" s="20"/>
      <c r="AE863" s="20"/>
      <c r="AF863" s="20"/>
      <c r="AG863" s="20"/>
      <c r="AH863" s="20"/>
      <c r="AI863" s="20"/>
      <c r="AJ863" s="20"/>
    </row>
    <row r="864">
      <c r="A864" s="20"/>
      <c r="B864" s="20"/>
      <c r="C864" s="22"/>
      <c r="D864" s="44"/>
      <c r="E864" s="23"/>
      <c r="F864" s="23"/>
      <c r="G864" s="23"/>
      <c r="H864" s="23"/>
      <c r="I864" s="34"/>
      <c r="J864" s="23"/>
      <c r="K864" s="23"/>
      <c r="L864" s="45"/>
      <c r="M864" s="45"/>
      <c r="N864" s="45"/>
      <c r="O864" s="45"/>
      <c r="P864" s="20"/>
      <c r="Q864" s="20"/>
      <c r="R864" s="20"/>
      <c r="S864" s="20"/>
      <c r="T864" s="20"/>
      <c r="U864" s="20"/>
      <c r="V864" s="20"/>
      <c r="W864" s="20"/>
      <c r="X864" s="20"/>
      <c r="Y864" s="20"/>
      <c r="Z864" s="20"/>
      <c r="AA864" s="20"/>
      <c r="AB864" s="20"/>
      <c r="AC864" s="20"/>
      <c r="AD864" s="20"/>
      <c r="AE864" s="20"/>
      <c r="AF864" s="20"/>
      <c r="AG864" s="20"/>
      <c r="AH864" s="20"/>
      <c r="AI864" s="20"/>
      <c r="AJ864" s="20"/>
    </row>
    <row r="865">
      <c r="A865" s="20"/>
      <c r="B865" s="20"/>
      <c r="C865" s="22"/>
      <c r="D865" s="44"/>
      <c r="E865" s="23"/>
      <c r="F865" s="23"/>
      <c r="G865" s="23"/>
      <c r="H865" s="23"/>
      <c r="I865" s="34"/>
      <c r="J865" s="23"/>
      <c r="K865" s="23"/>
      <c r="L865" s="45"/>
      <c r="M865" s="45"/>
      <c r="N865" s="45"/>
      <c r="O865" s="45"/>
      <c r="P865" s="20"/>
      <c r="Q865" s="20"/>
      <c r="R865" s="20"/>
      <c r="S865" s="20"/>
      <c r="T865" s="20"/>
      <c r="U865" s="20"/>
      <c r="V865" s="20"/>
      <c r="W865" s="20"/>
      <c r="X865" s="20"/>
      <c r="Y865" s="20"/>
      <c r="Z865" s="20"/>
      <c r="AA865" s="20"/>
      <c r="AB865" s="20"/>
      <c r="AC865" s="20"/>
      <c r="AD865" s="20"/>
      <c r="AE865" s="20"/>
      <c r="AF865" s="20"/>
      <c r="AG865" s="20"/>
      <c r="AH865" s="20"/>
      <c r="AI865" s="20"/>
      <c r="AJ865" s="20"/>
    </row>
    <row r="866">
      <c r="A866" s="20"/>
      <c r="B866" s="20"/>
      <c r="C866" s="22"/>
      <c r="D866" s="44"/>
      <c r="E866" s="23"/>
      <c r="F866" s="23"/>
      <c r="G866" s="23"/>
      <c r="H866" s="23"/>
      <c r="I866" s="34"/>
      <c r="J866" s="23"/>
      <c r="K866" s="23"/>
      <c r="L866" s="45"/>
      <c r="M866" s="45"/>
      <c r="N866" s="45"/>
      <c r="O866" s="45"/>
      <c r="P866" s="20"/>
      <c r="Q866" s="20"/>
      <c r="R866" s="20"/>
      <c r="S866" s="20"/>
      <c r="T866" s="20"/>
      <c r="U866" s="20"/>
      <c r="V866" s="20"/>
      <c r="W866" s="20"/>
      <c r="X866" s="20"/>
      <c r="Y866" s="20"/>
      <c r="Z866" s="20"/>
      <c r="AA866" s="20"/>
      <c r="AB866" s="20"/>
      <c r="AC866" s="20"/>
      <c r="AD866" s="20"/>
      <c r="AE866" s="20"/>
      <c r="AF866" s="20"/>
      <c r="AG866" s="20"/>
      <c r="AH866" s="20"/>
      <c r="AI866" s="20"/>
      <c r="AJ866" s="20"/>
    </row>
    <row r="867">
      <c r="A867" s="20"/>
      <c r="B867" s="20"/>
      <c r="C867" s="22"/>
      <c r="D867" s="44"/>
      <c r="E867" s="23"/>
      <c r="F867" s="23"/>
      <c r="G867" s="23"/>
      <c r="H867" s="23"/>
      <c r="I867" s="34"/>
      <c r="J867" s="23"/>
      <c r="K867" s="23"/>
      <c r="L867" s="45"/>
      <c r="M867" s="45"/>
      <c r="N867" s="45"/>
      <c r="O867" s="45"/>
      <c r="P867" s="20"/>
      <c r="Q867" s="20"/>
      <c r="R867" s="20"/>
      <c r="S867" s="20"/>
      <c r="T867" s="20"/>
      <c r="U867" s="20"/>
      <c r="V867" s="20"/>
      <c r="W867" s="20"/>
      <c r="X867" s="20"/>
      <c r="Y867" s="20"/>
      <c r="Z867" s="20"/>
      <c r="AA867" s="20"/>
      <c r="AB867" s="20"/>
      <c r="AC867" s="20"/>
      <c r="AD867" s="20"/>
      <c r="AE867" s="20"/>
      <c r="AF867" s="20"/>
      <c r="AG867" s="20"/>
      <c r="AH867" s="20"/>
      <c r="AI867" s="20"/>
      <c r="AJ867" s="20"/>
    </row>
    <row r="868">
      <c r="A868" s="20"/>
      <c r="B868" s="20"/>
      <c r="C868" s="22"/>
      <c r="D868" s="44"/>
      <c r="E868" s="23"/>
      <c r="F868" s="23"/>
      <c r="G868" s="23"/>
      <c r="H868" s="23"/>
      <c r="I868" s="34"/>
      <c r="J868" s="23"/>
      <c r="K868" s="23"/>
      <c r="L868" s="45"/>
      <c r="M868" s="45"/>
      <c r="N868" s="45"/>
      <c r="O868" s="45"/>
      <c r="P868" s="20"/>
      <c r="Q868" s="20"/>
      <c r="R868" s="20"/>
      <c r="S868" s="20"/>
      <c r="T868" s="20"/>
      <c r="U868" s="20"/>
      <c r="V868" s="20"/>
      <c r="W868" s="20"/>
      <c r="X868" s="20"/>
      <c r="Y868" s="20"/>
      <c r="Z868" s="20"/>
      <c r="AA868" s="20"/>
      <c r="AB868" s="20"/>
      <c r="AC868" s="20"/>
      <c r="AD868" s="20"/>
      <c r="AE868" s="20"/>
      <c r="AF868" s="20"/>
      <c r="AG868" s="20"/>
      <c r="AH868" s="20"/>
      <c r="AI868" s="20"/>
      <c r="AJ868" s="20"/>
    </row>
    <row r="869">
      <c r="A869" s="20"/>
      <c r="B869" s="20"/>
      <c r="C869" s="22"/>
      <c r="D869" s="44"/>
      <c r="E869" s="23"/>
      <c r="F869" s="23"/>
      <c r="G869" s="23"/>
      <c r="H869" s="23"/>
      <c r="I869" s="34"/>
      <c r="J869" s="23"/>
      <c r="K869" s="23"/>
      <c r="L869" s="45"/>
      <c r="M869" s="45"/>
      <c r="N869" s="45"/>
      <c r="O869" s="45"/>
      <c r="P869" s="20"/>
      <c r="Q869" s="20"/>
      <c r="R869" s="20"/>
      <c r="S869" s="20"/>
      <c r="T869" s="20"/>
      <c r="U869" s="20"/>
      <c r="V869" s="20"/>
      <c r="W869" s="20"/>
      <c r="X869" s="20"/>
      <c r="Y869" s="20"/>
      <c r="Z869" s="20"/>
      <c r="AA869" s="20"/>
      <c r="AB869" s="20"/>
      <c r="AC869" s="20"/>
      <c r="AD869" s="20"/>
      <c r="AE869" s="20"/>
      <c r="AF869" s="20"/>
      <c r="AG869" s="20"/>
      <c r="AH869" s="20"/>
      <c r="AI869" s="20"/>
      <c r="AJ869" s="20"/>
    </row>
    <row r="870">
      <c r="A870" s="20"/>
      <c r="B870" s="20"/>
      <c r="C870" s="22"/>
      <c r="D870" s="44"/>
      <c r="E870" s="23"/>
      <c r="F870" s="23"/>
      <c r="G870" s="23"/>
      <c r="H870" s="23"/>
      <c r="I870" s="34"/>
      <c r="J870" s="23"/>
      <c r="K870" s="23"/>
      <c r="L870" s="45"/>
      <c r="M870" s="45"/>
      <c r="N870" s="45"/>
      <c r="O870" s="45"/>
      <c r="P870" s="20"/>
      <c r="Q870" s="20"/>
      <c r="R870" s="20"/>
      <c r="S870" s="20"/>
      <c r="T870" s="20"/>
      <c r="U870" s="20"/>
      <c r="V870" s="20"/>
      <c r="W870" s="20"/>
      <c r="X870" s="20"/>
      <c r="Y870" s="20"/>
      <c r="Z870" s="20"/>
      <c r="AA870" s="20"/>
      <c r="AB870" s="20"/>
      <c r="AC870" s="20"/>
      <c r="AD870" s="20"/>
      <c r="AE870" s="20"/>
      <c r="AF870" s="20"/>
      <c r="AG870" s="20"/>
      <c r="AH870" s="20"/>
      <c r="AI870" s="20"/>
      <c r="AJ870" s="20"/>
    </row>
    <row r="871">
      <c r="A871" s="20"/>
      <c r="B871" s="20"/>
      <c r="C871" s="22"/>
      <c r="D871" s="44"/>
      <c r="E871" s="23"/>
      <c r="F871" s="23"/>
      <c r="G871" s="23"/>
      <c r="H871" s="23"/>
      <c r="I871" s="34"/>
      <c r="J871" s="23"/>
      <c r="K871" s="23"/>
      <c r="L871" s="45"/>
      <c r="M871" s="45"/>
      <c r="N871" s="45"/>
      <c r="O871" s="45"/>
      <c r="P871" s="20"/>
      <c r="Q871" s="20"/>
      <c r="R871" s="20"/>
      <c r="S871" s="20"/>
      <c r="T871" s="20"/>
      <c r="U871" s="20"/>
      <c r="V871" s="20"/>
      <c r="W871" s="20"/>
      <c r="X871" s="20"/>
      <c r="Y871" s="20"/>
      <c r="Z871" s="20"/>
      <c r="AA871" s="20"/>
      <c r="AB871" s="20"/>
      <c r="AC871" s="20"/>
      <c r="AD871" s="20"/>
      <c r="AE871" s="20"/>
      <c r="AF871" s="20"/>
      <c r="AG871" s="20"/>
      <c r="AH871" s="20"/>
      <c r="AI871" s="20"/>
      <c r="AJ871" s="20"/>
    </row>
    <row r="872">
      <c r="A872" s="20"/>
      <c r="B872" s="20"/>
      <c r="C872" s="22"/>
      <c r="D872" s="44"/>
      <c r="E872" s="23"/>
      <c r="F872" s="23"/>
      <c r="G872" s="23"/>
      <c r="H872" s="23"/>
      <c r="I872" s="34"/>
      <c r="J872" s="23"/>
      <c r="K872" s="23"/>
      <c r="L872" s="45"/>
      <c r="M872" s="45"/>
      <c r="N872" s="45"/>
      <c r="O872" s="45"/>
      <c r="P872" s="20"/>
      <c r="Q872" s="20"/>
      <c r="R872" s="20"/>
      <c r="S872" s="20"/>
      <c r="T872" s="20"/>
      <c r="U872" s="20"/>
      <c r="V872" s="20"/>
      <c r="W872" s="20"/>
      <c r="X872" s="20"/>
      <c r="Y872" s="20"/>
      <c r="Z872" s="20"/>
      <c r="AA872" s="20"/>
      <c r="AB872" s="20"/>
      <c r="AC872" s="20"/>
      <c r="AD872" s="20"/>
      <c r="AE872" s="20"/>
      <c r="AF872" s="20"/>
      <c r="AG872" s="20"/>
      <c r="AH872" s="20"/>
      <c r="AI872" s="20"/>
      <c r="AJ872" s="20"/>
    </row>
    <row r="873">
      <c r="A873" s="20"/>
      <c r="B873" s="20"/>
      <c r="C873" s="22"/>
      <c r="D873" s="44"/>
      <c r="E873" s="23"/>
      <c r="F873" s="23"/>
      <c r="G873" s="23"/>
      <c r="H873" s="23"/>
      <c r="I873" s="34"/>
      <c r="J873" s="23"/>
      <c r="K873" s="23"/>
      <c r="L873" s="45"/>
      <c r="M873" s="45"/>
      <c r="N873" s="45"/>
      <c r="O873" s="45"/>
      <c r="P873" s="20"/>
      <c r="Q873" s="20"/>
      <c r="R873" s="20"/>
      <c r="S873" s="20"/>
      <c r="T873" s="20"/>
      <c r="U873" s="20"/>
      <c r="V873" s="20"/>
      <c r="W873" s="20"/>
      <c r="X873" s="20"/>
      <c r="Y873" s="20"/>
      <c r="Z873" s="20"/>
      <c r="AA873" s="20"/>
      <c r="AB873" s="20"/>
      <c r="AC873" s="20"/>
      <c r="AD873" s="20"/>
      <c r="AE873" s="20"/>
      <c r="AF873" s="20"/>
      <c r="AG873" s="20"/>
      <c r="AH873" s="20"/>
      <c r="AI873" s="20"/>
      <c r="AJ873" s="20"/>
    </row>
    <row r="874">
      <c r="A874" s="20"/>
      <c r="B874" s="20"/>
      <c r="C874" s="22"/>
      <c r="D874" s="44"/>
      <c r="E874" s="23"/>
      <c r="F874" s="23"/>
      <c r="G874" s="23"/>
      <c r="H874" s="23"/>
      <c r="I874" s="34"/>
      <c r="J874" s="23"/>
      <c r="K874" s="23"/>
      <c r="L874" s="45"/>
      <c r="M874" s="45"/>
      <c r="N874" s="45"/>
      <c r="O874" s="45"/>
      <c r="P874" s="20"/>
      <c r="Q874" s="20"/>
      <c r="R874" s="20"/>
      <c r="S874" s="20"/>
      <c r="T874" s="20"/>
      <c r="U874" s="20"/>
      <c r="V874" s="20"/>
      <c r="W874" s="20"/>
      <c r="X874" s="20"/>
      <c r="Y874" s="20"/>
      <c r="Z874" s="20"/>
      <c r="AA874" s="20"/>
      <c r="AB874" s="20"/>
      <c r="AC874" s="20"/>
      <c r="AD874" s="20"/>
      <c r="AE874" s="20"/>
      <c r="AF874" s="20"/>
      <c r="AG874" s="20"/>
      <c r="AH874" s="20"/>
      <c r="AI874" s="20"/>
      <c r="AJ874" s="20"/>
    </row>
    <row r="875">
      <c r="A875" s="20"/>
      <c r="B875" s="20"/>
      <c r="C875" s="22"/>
      <c r="D875" s="44"/>
      <c r="E875" s="23"/>
      <c r="F875" s="23"/>
      <c r="G875" s="23"/>
      <c r="H875" s="23"/>
      <c r="I875" s="34"/>
      <c r="J875" s="23"/>
      <c r="K875" s="23"/>
      <c r="L875" s="45"/>
      <c r="M875" s="45"/>
      <c r="N875" s="45"/>
      <c r="O875" s="45"/>
      <c r="P875" s="20"/>
      <c r="Q875" s="20"/>
      <c r="R875" s="20"/>
      <c r="S875" s="20"/>
      <c r="T875" s="20"/>
      <c r="U875" s="20"/>
      <c r="V875" s="20"/>
      <c r="W875" s="20"/>
      <c r="X875" s="20"/>
      <c r="Y875" s="20"/>
      <c r="Z875" s="20"/>
      <c r="AA875" s="20"/>
      <c r="AB875" s="20"/>
      <c r="AC875" s="20"/>
      <c r="AD875" s="20"/>
      <c r="AE875" s="20"/>
      <c r="AF875" s="20"/>
      <c r="AG875" s="20"/>
      <c r="AH875" s="20"/>
      <c r="AI875" s="20"/>
      <c r="AJ875" s="20"/>
    </row>
    <row r="876">
      <c r="A876" s="20"/>
      <c r="B876" s="20"/>
      <c r="C876" s="22"/>
      <c r="D876" s="44"/>
      <c r="E876" s="23"/>
      <c r="F876" s="23"/>
      <c r="G876" s="23"/>
      <c r="H876" s="23"/>
      <c r="I876" s="34"/>
      <c r="J876" s="23"/>
      <c r="K876" s="23"/>
      <c r="L876" s="45"/>
      <c r="M876" s="45"/>
      <c r="N876" s="45"/>
      <c r="O876" s="45"/>
      <c r="P876" s="20"/>
      <c r="Q876" s="20"/>
      <c r="R876" s="20"/>
      <c r="S876" s="20"/>
      <c r="T876" s="20"/>
      <c r="U876" s="20"/>
      <c r="V876" s="20"/>
      <c r="W876" s="20"/>
      <c r="X876" s="20"/>
      <c r="Y876" s="20"/>
      <c r="Z876" s="20"/>
      <c r="AA876" s="20"/>
      <c r="AB876" s="20"/>
      <c r="AC876" s="20"/>
      <c r="AD876" s="20"/>
      <c r="AE876" s="20"/>
      <c r="AF876" s="20"/>
      <c r="AG876" s="20"/>
      <c r="AH876" s="20"/>
      <c r="AI876" s="20"/>
      <c r="AJ876" s="20"/>
    </row>
    <row r="877">
      <c r="A877" s="20"/>
      <c r="B877" s="20"/>
      <c r="C877" s="22"/>
      <c r="D877" s="44"/>
      <c r="E877" s="23"/>
      <c r="F877" s="23"/>
      <c r="G877" s="23"/>
      <c r="H877" s="23"/>
      <c r="I877" s="34"/>
      <c r="J877" s="23"/>
      <c r="K877" s="23"/>
      <c r="L877" s="45"/>
      <c r="M877" s="45"/>
      <c r="N877" s="45"/>
      <c r="O877" s="45"/>
      <c r="P877" s="20"/>
      <c r="Q877" s="20"/>
      <c r="R877" s="20"/>
      <c r="S877" s="20"/>
      <c r="T877" s="20"/>
      <c r="U877" s="20"/>
      <c r="V877" s="20"/>
      <c r="W877" s="20"/>
      <c r="X877" s="20"/>
      <c r="Y877" s="20"/>
      <c r="Z877" s="20"/>
      <c r="AA877" s="20"/>
      <c r="AB877" s="20"/>
      <c r="AC877" s="20"/>
      <c r="AD877" s="20"/>
      <c r="AE877" s="20"/>
      <c r="AF877" s="20"/>
      <c r="AG877" s="20"/>
      <c r="AH877" s="20"/>
      <c r="AI877" s="20"/>
      <c r="AJ877" s="20"/>
    </row>
    <row r="878">
      <c r="A878" s="20"/>
      <c r="B878" s="20"/>
      <c r="C878" s="22"/>
      <c r="D878" s="44"/>
      <c r="E878" s="23"/>
      <c r="F878" s="23"/>
      <c r="G878" s="23"/>
      <c r="H878" s="23"/>
      <c r="I878" s="34"/>
      <c r="J878" s="23"/>
      <c r="K878" s="23"/>
      <c r="L878" s="45"/>
      <c r="M878" s="45"/>
      <c r="N878" s="45"/>
      <c r="O878" s="45"/>
      <c r="P878" s="20"/>
      <c r="Q878" s="20"/>
      <c r="R878" s="20"/>
      <c r="S878" s="20"/>
      <c r="T878" s="20"/>
      <c r="U878" s="20"/>
      <c r="V878" s="20"/>
      <c r="W878" s="20"/>
      <c r="X878" s="20"/>
      <c r="Y878" s="20"/>
      <c r="Z878" s="20"/>
      <c r="AA878" s="20"/>
      <c r="AB878" s="20"/>
      <c r="AC878" s="20"/>
      <c r="AD878" s="20"/>
      <c r="AE878" s="20"/>
      <c r="AF878" s="20"/>
      <c r="AG878" s="20"/>
      <c r="AH878" s="20"/>
      <c r="AI878" s="20"/>
      <c r="AJ878" s="20"/>
    </row>
    <row r="879">
      <c r="A879" s="20"/>
      <c r="B879" s="20"/>
      <c r="C879" s="22"/>
      <c r="D879" s="44"/>
      <c r="E879" s="23"/>
      <c r="F879" s="23"/>
      <c r="G879" s="23"/>
      <c r="H879" s="23"/>
      <c r="I879" s="34"/>
      <c r="J879" s="23"/>
      <c r="K879" s="23"/>
      <c r="L879" s="45"/>
      <c r="M879" s="45"/>
      <c r="N879" s="45"/>
      <c r="O879" s="45"/>
      <c r="P879" s="20"/>
      <c r="Q879" s="20"/>
      <c r="R879" s="20"/>
      <c r="S879" s="20"/>
      <c r="T879" s="20"/>
      <c r="U879" s="20"/>
      <c r="V879" s="20"/>
      <c r="W879" s="20"/>
      <c r="X879" s="20"/>
      <c r="Y879" s="20"/>
      <c r="Z879" s="20"/>
      <c r="AA879" s="20"/>
      <c r="AB879" s="20"/>
      <c r="AC879" s="20"/>
      <c r="AD879" s="20"/>
      <c r="AE879" s="20"/>
      <c r="AF879" s="20"/>
      <c r="AG879" s="20"/>
      <c r="AH879" s="20"/>
      <c r="AI879" s="20"/>
      <c r="AJ879" s="20"/>
    </row>
    <row r="880">
      <c r="A880" s="20"/>
      <c r="B880" s="20"/>
      <c r="C880" s="22"/>
      <c r="D880" s="44"/>
      <c r="E880" s="23"/>
      <c r="F880" s="23"/>
      <c r="G880" s="23"/>
      <c r="H880" s="23"/>
      <c r="I880" s="34"/>
      <c r="J880" s="23"/>
      <c r="K880" s="23"/>
      <c r="L880" s="45"/>
      <c r="M880" s="45"/>
      <c r="N880" s="45"/>
      <c r="O880" s="45"/>
      <c r="P880" s="20"/>
      <c r="Q880" s="20"/>
      <c r="R880" s="20"/>
      <c r="S880" s="20"/>
      <c r="T880" s="20"/>
      <c r="U880" s="20"/>
      <c r="V880" s="20"/>
      <c r="W880" s="20"/>
      <c r="X880" s="20"/>
      <c r="Y880" s="20"/>
      <c r="Z880" s="20"/>
      <c r="AA880" s="20"/>
      <c r="AB880" s="20"/>
      <c r="AC880" s="20"/>
      <c r="AD880" s="20"/>
      <c r="AE880" s="20"/>
      <c r="AF880" s="20"/>
      <c r="AG880" s="20"/>
      <c r="AH880" s="20"/>
      <c r="AI880" s="20"/>
      <c r="AJ880" s="20"/>
    </row>
    <row r="881">
      <c r="A881" s="20"/>
      <c r="B881" s="20"/>
      <c r="C881" s="22"/>
      <c r="D881" s="44"/>
      <c r="E881" s="23"/>
      <c r="F881" s="23"/>
      <c r="G881" s="23"/>
      <c r="H881" s="23"/>
      <c r="I881" s="34"/>
      <c r="J881" s="23"/>
      <c r="K881" s="23"/>
      <c r="L881" s="45"/>
      <c r="M881" s="45"/>
      <c r="N881" s="45"/>
      <c r="O881" s="45"/>
      <c r="P881" s="20"/>
      <c r="Q881" s="20"/>
      <c r="R881" s="20"/>
      <c r="S881" s="20"/>
      <c r="T881" s="20"/>
      <c r="U881" s="20"/>
      <c r="V881" s="20"/>
      <c r="W881" s="20"/>
      <c r="X881" s="20"/>
      <c r="Y881" s="20"/>
      <c r="Z881" s="20"/>
      <c r="AA881" s="20"/>
      <c r="AB881" s="20"/>
      <c r="AC881" s="20"/>
      <c r="AD881" s="20"/>
      <c r="AE881" s="20"/>
      <c r="AF881" s="20"/>
      <c r="AG881" s="20"/>
      <c r="AH881" s="20"/>
      <c r="AI881" s="20"/>
      <c r="AJ881" s="20"/>
    </row>
    <row r="882">
      <c r="A882" s="20"/>
      <c r="B882" s="20"/>
      <c r="C882" s="22"/>
      <c r="D882" s="44"/>
      <c r="E882" s="23"/>
      <c r="F882" s="23"/>
      <c r="G882" s="23"/>
      <c r="H882" s="23"/>
      <c r="I882" s="34"/>
      <c r="J882" s="23"/>
      <c r="K882" s="23"/>
      <c r="L882" s="45"/>
      <c r="M882" s="45"/>
      <c r="N882" s="45"/>
      <c r="O882" s="45"/>
      <c r="P882" s="20"/>
      <c r="Q882" s="20"/>
      <c r="R882" s="20"/>
      <c r="S882" s="20"/>
      <c r="T882" s="20"/>
      <c r="U882" s="20"/>
      <c r="V882" s="20"/>
      <c r="W882" s="20"/>
      <c r="X882" s="20"/>
      <c r="Y882" s="20"/>
      <c r="Z882" s="20"/>
      <c r="AA882" s="20"/>
      <c r="AB882" s="20"/>
      <c r="AC882" s="20"/>
      <c r="AD882" s="20"/>
      <c r="AE882" s="20"/>
      <c r="AF882" s="20"/>
      <c r="AG882" s="20"/>
      <c r="AH882" s="20"/>
      <c r="AI882" s="20"/>
      <c r="AJ882" s="20"/>
    </row>
    <row r="883">
      <c r="A883" s="20"/>
      <c r="B883" s="20"/>
      <c r="C883" s="22"/>
      <c r="D883" s="44"/>
      <c r="E883" s="23"/>
      <c r="F883" s="23"/>
      <c r="G883" s="23"/>
      <c r="H883" s="23"/>
      <c r="I883" s="34"/>
      <c r="J883" s="23"/>
      <c r="K883" s="23"/>
      <c r="L883" s="45"/>
      <c r="M883" s="45"/>
      <c r="N883" s="45"/>
      <c r="O883" s="45"/>
      <c r="P883" s="20"/>
      <c r="Q883" s="20"/>
      <c r="R883" s="20"/>
      <c r="S883" s="20"/>
      <c r="T883" s="20"/>
      <c r="U883" s="20"/>
      <c r="V883" s="20"/>
      <c r="W883" s="20"/>
      <c r="X883" s="20"/>
      <c r="Y883" s="20"/>
      <c r="Z883" s="20"/>
      <c r="AA883" s="20"/>
      <c r="AB883" s="20"/>
      <c r="AC883" s="20"/>
      <c r="AD883" s="20"/>
      <c r="AE883" s="20"/>
      <c r="AF883" s="20"/>
      <c r="AG883" s="20"/>
      <c r="AH883" s="20"/>
      <c r="AI883" s="20"/>
      <c r="AJ883" s="20"/>
    </row>
    <row r="884">
      <c r="A884" s="20"/>
      <c r="B884" s="20"/>
      <c r="C884" s="22"/>
      <c r="D884" s="44"/>
      <c r="E884" s="23"/>
      <c r="F884" s="23"/>
      <c r="G884" s="23"/>
      <c r="H884" s="23"/>
      <c r="I884" s="34"/>
      <c r="J884" s="23"/>
      <c r="K884" s="23"/>
      <c r="L884" s="45"/>
      <c r="M884" s="45"/>
      <c r="N884" s="45"/>
      <c r="O884" s="45"/>
      <c r="P884" s="20"/>
      <c r="Q884" s="20"/>
      <c r="R884" s="20"/>
      <c r="S884" s="20"/>
      <c r="T884" s="20"/>
      <c r="U884" s="20"/>
      <c r="V884" s="20"/>
      <c r="W884" s="20"/>
      <c r="X884" s="20"/>
      <c r="Y884" s="20"/>
      <c r="Z884" s="20"/>
      <c r="AA884" s="20"/>
      <c r="AB884" s="20"/>
      <c r="AC884" s="20"/>
      <c r="AD884" s="20"/>
      <c r="AE884" s="20"/>
      <c r="AF884" s="20"/>
      <c r="AG884" s="20"/>
      <c r="AH884" s="20"/>
      <c r="AI884" s="20"/>
      <c r="AJ884" s="20"/>
    </row>
    <row r="885">
      <c r="A885" s="20"/>
      <c r="B885" s="20"/>
      <c r="C885" s="22"/>
      <c r="D885" s="44"/>
      <c r="E885" s="23"/>
      <c r="F885" s="23"/>
      <c r="G885" s="23"/>
      <c r="H885" s="23"/>
      <c r="I885" s="34"/>
      <c r="J885" s="23"/>
      <c r="K885" s="23"/>
      <c r="L885" s="45"/>
      <c r="M885" s="45"/>
      <c r="N885" s="45"/>
      <c r="O885" s="45"/>
      <c r="P885" s="20"/>
      <c r="Q885" s="20"/>
      <c r="R885" s="20"/>
      <c r="S885" s="20"/>
      <c r="T885" s="20"/>
      <c r="U885" s="20"/>
      <c r="V885" s="20"/>
      <c r="W885" s="20"/>
      <c r="X885" s="20"/>
      <c r="Y885" s="20"/>
      <c r="Z885" s="20"/>
      <c r="AA885" s="20"/>
      <c r="AB885" s="20"/>
      <c r="AC885" s="20"/>
      <c r="AD885" s="20"/>
      <c r="AE885" s="20"/>
      <c r="AF885" s="20"/>
      <c r="AG885" s="20"/>
      <c r="AH885" s="20"/>
      <c r="AI885" s="20"/>
      <c r="AJ885" s="20"/>
    </row>
    <row r="886">
      <c r="A886" s="20"/>
      <c r="B886" s="20"/>
      <c r="C886" s="22"/>
      <c r="D886" s="44"/>
      <c r="E886" s="23"/>
      <c r="F886" s="23"/>
      <c r="G886" s="23"/>
      <c r="H886" s="23"/>
      <c r="I886" s="34"/>
      <c r="J886" s="23"/>
      <c r="K886" s="23"/>
      <c r="L886" s="45"/>
      <c r="M886" s="45"/>
      <c r="N886" s="45"/>
      <c r="O886" s="45"/>
      <c r="P886" s="20"/>
      <c r="Q886" s="20"/>
      <c r="R886" s="20"/>
      <c r="S886" s="20"/>
      <c r="T886" s="20"/>
      <c r="U886" s="20"/>
      <c r="V886" s="20"/>
      <c r="W886" s="20"/>
      <c r="X886" s="20"/>
      <c r="Y886" s="20"/>
      <c r="Z886" s="20"/>
      <c r="AA886" s="20"/>
      <c r="AB886" s="20"/>
      <c r="AC886" s="20"/>
      <c r="AD886" s="20"/>
      <c r="AE886" s="20"/>
      <c r="AF886" s="20"/>
      <c r="AG886" s="20"/>
      <c r="AH886" s="20"/>
      <c r="AI886" s="20"/>
      <c r="AJ886" s="20"/>
    </row>
    <row r="887">
      <c r="A887" s="20"/>
      <c r="B887" s="20"/>
      <c r="C887" s="22"/>
      <c r="D887" s="44"/>
      <c r="E887" s="23"/>
      <c r="F887" s="23"/>
      <c r="G887" s="23"/>
      <c r="H887" s="23"/>
      <c r="I887" s="34"/>
      <c r="J887" s="23"/>
      <c r="K887" s="23"/>
      <c r="L887" s="45"/>
      <c r="M887" s="45"/>
      <c r="N887" s="45"/>
      <c r="O887" s="45"/>
      <c r="P887" s="20"/>
      <c r="Q887" s="20"/>
      <c r="R887" s="20"/>
      <c r="S887" s="20"/>
      <c r="T887" s="20"/>
      <c r="U887" s="20"/>
      <c r="V887" s="20"/>
      <c r="W887" s="20"/>
      <c r="X887" s="20"/>
      <c r="Y887" s="20"/>
      <c r="Z887" s="20"/>
      <c r="AA887" s="20"/>
      <c r="AB887" s="20"/>
      <c r="AC887" s="20"/>
      <c r="AD887" s="20"/>
      <c r="AE887" s="20"/>
      <c r="AF887" s="20"/>
      <c r="AG887" s="20"/>
      <c r="AH887" s="20"/>
      <c r="AI887" s="20"/>
      <c r="AJ887" s="20"/>
    </row>
    <row r="888">
      <c r="A888" s="20"/>
      <c r="B888" s="20"/>
      <c r="C888" s="22"/>
      <c r="D888" s="44"/>
      <c r="E888" s="23"/>
      <c r="F888" s="23"/>
      <c r="G888" s="23"/>
      <c r="H888" s="23"/>
      <c r="I888" s="34"/>
      <c r="J888" s="23"/>
      <c r="K888" s="23"/>
      <c r="L888" s="45"/>
      <c r="M888" s="45"/>
      <c r="N888" s="45"/>
      <c r="O888" s="45"/>
      <c r="P888" s="20"/>
      <c r="Q888" s="20"/>
      <c r="R888" s="20"/>
      <c r="S888" s="20"/>
      <c r="T888" s="20"/>
      <c r="U888" s="20"/>
      <c r="V888" s="20"/>
      <c r="W888" s="20"/>
      <c r="X888" s="20"/>
      <c r="Y888" s="20"/>
      <c r="Z888" s="20"/>
      <c r="AA888" s="20"/>
      <c r="AB888" s="20"/>
      <c r="AC888" s="20"/>
      <c r="AD888" s="20"/>
      <c r="AE888" s="20"/>
      <c r="AF888" s="20"/>
      <c r="AG888" s="20"/>
      <c r="AH888" s="20"/>
      <c r="AI888" s="20"/>
      <c r="AJ888" s="20"/>
    </row>
    <row r="889">
      <c r="A889" s="20"/>
      <c r="B889" s="20"/>
      <c r="C889" s="22"/>
      <c r="D889" s="44"/>
      <c r="E889" s="23"/>
      <c r="F889" s="23"/>
      <c r="G889" s="23"/>
      <c r="H889" s="23"/>
      <c r="I889" s="34"/>
      <c r="J889" s="23"/>
      <c r="K889" s="23"/>
      <c r="L889" s="45"/>
      <c r="M889" s="45"/>
      <c r="N889" s="45"/>
      <c r="O889" s="45"/>
      <c r="P889" s="20"/>
      <c r="Q889" s="20"/>
      <c r="R889" s="20"/>
      <c r="S889" s="20"/>
      <c r="T889" s="20"/>
      <c r="U889" s="20"/>
      <c r="V889" s="20"/>
      <c r="W889" s="20"/>
      <c r="X889" s="20"/>
      <c r="Y889" s="20"/>
      <c r="Z889" s="20"/>
      <c r="AA889" s="20"/>
      <c r="AB889" s="20"/>
      <c r="AC889" s="20"/>
      <c r="AD889" s="20"/>
      <c r="AE889" s="20"/>
      <c r="AF889" s="20"/>
      <c r="AG889" s="20"/>
      <c r="AH889" s="20"/>
      <c r="AI889" s="20"/>
      <c r="AJ889" s="20"/>
    </row>
    <row r="890">
      <c r="A890" s="20"/>
      <c r="B890" s="20"/>
      <c r="C890" s="22"/>
      <c r="D890" s="44"/>
      <c r="E890" s="23"/>
      <c r="F890" s="23"/>
      <c r="G890" s="23"/>
      <c r="H890" s="23"/>
      <c r="I890" s="34"/>
      <c r="J890" s="23"/>
      <c r="K890" s="23"/>
      <c r="L890" s="45"/>
      <c r="M890" s="45"/>
      <c r="N890" s="45"/>
      <c r="O890" s="45"/>
      <c r="P890" s="20"/>
      <c r="Q890" s="20"/>
      <c r="R890" s="20"/>
      <c r="S890" s="20"/>
      <c r="T890" s="20"/>
      <c r="U890" s="20"/>
      <c r="V890" s="20"/>
      <c r="W890" s="20"/>
      <c r="X890" s="20"/>
      <c r="Y890" s="20"/>
      <c r="Z890" s="20"/>
      <c r="AA890" s="20"/>
      <c r="AB890" s="20"/>
      <c r="AC890" s="20"/>
      <c r="AD890" s="20"/>
      <c r="AE890" s="20"/>
      <c r="AF890" s="20"/>
      <c r="AG890" s="20"/>
      <c r="AH890" s="20"/>
      <c r="AI890" s="20"/>
      <c r="AJ890" s="20"/>
    </row>
    <row r="891">
      <c r="A891" s="20"/>
      <c r="B891" s="20"/>
      <c r="C891" s="22"/>
      <c r="D891" s="44"/>
      <c r="E891" s="23"/>
      <c r="F891" s="23"/>
      <c r="G891" s="23"/>
      <c r="H891" s="23"/>
      <c r="I891" s="34"/>
      <c r="J891" s="23"/>
      <c r="K891" s="23"/>
      <c r="L891" s="45"/>
      <c r="M891" s="45"/>
      <c r="N891" s="45"/>
      <c r="O891" s="45"/>
      <c r="P891" s="20"/>
      <c r="Q891" s="20"/>
      <c r="R891" s="20"/>
      <c r="S891" s="20"/>
      <c r="T891" s="20"/>
      <c r="U891" s="20"/>
      <c r="V891" s="20"/>
      <c r="W891" s="20"/>
      <c r="X891" s="20"/>
      <c r="Y891" s="20"/>
      <c r="Z891" s="20"/>
      <c r="AA891" s="20"/>
      <c r="AB891" s="20"/>
      <c r="AC891" s="20"/>
      <c r="AD891" s="20"/>
      <c r="AE891" s="20"/>
      <c r="AF891" s="20"/>
      <c r="AG891" s="20"/>
      <c r="AH891" s="20"/>
      <c r="AI891" s="20"/>
      <c r="AJ891" s="20"/>
    </row>
    <row r="892">
      <c r="A892" s="20"/>
      <c r="B892" s="20"/>
      <c r="C892" s="22"/>
      <c r="D892" s="44"/>
      <c r="E892" s="23"/>
      <c r="F892" s="23"/>
      <c r="G892" s="23"/>
      <c r="H892" s="23"/>
      <c r="I892" s="34"/>
      <c r="J892" s="23"/>
      <c r="K892" s="23"/>
      <c r="L892" s="45"/>
      <c r="M892" s="45"/>
      <c r="N892" s="45"/>
      <c r="O892" s="45"/>
      <c r="P892" s="20"/>
      <c r="Q892" s="20"/>
      <c r="R892" s="20"/>
      <c r="S892" s="20"/>
      <c r="T892" s="20"/>
      <c r="U892" s="20"/>
      <c r="V892" s="20"/>
      <c r="W892" s="20"/>
      <c r="X892" s="20"/>
      <c r="Y892" s="20"/>
      <c r="Z892" s="20"/>
      <c r="AA892" s="20"/>
      <c r="AB892" s="20"/>
      <c r="AC892" s="20"/>
      <c r="AD892" s="20"/>
      <c r="AE892" s="20"/>
      <c r="AF892" s="20"/>
      <c r="AG892" s="20"/>
      <c r="AH892" s="20"/>
      <c r="AI892" s="20"/>
      <c r="AJ892" s="20"/>
    </row>
    <row r="893">
      <c r="A893" s="20"/>
      <c r="B893" s="20"/>
      <c r="C893" s="22"/>
      <c r="D893" s="44"/>
      <c r="E893" s="23"/>
      <c r="F893" s="23"/>
      <c r="G893" s="23"/>
      <c r="H893" s="23"/>
      <c r="I893" s="34"/>
      <c r="J893" s="23"/>
      <c r="K893" s="23"/>
      <c r="L893" s="45"/>
      <c r="M893" s="45"/>
      <c r="N893" s="45"/>
      <c r="O893" s="45"/>
      <c r="P893" s="20"/>
      <c r="Q893" s="20"/>
      <c r="R893" s="20"/>
      <c r="S893" s="20"/>
      <c r="T893" s="20"/>
      <c r="U893" s="20"/>
      <c r="V893" s="20"/>
      <c r="W893" s="20"/>
      <c r="X893" s="20"/>
      <c r="Y893" s="20"/>
      <c r="Z893" s="20"/>
      <c r="AA893" s="20"/>
      <c r="AB893" s="20"/>
      <c r="AC893" s="20"/>
      <c r="AD893" s="20"/>
      <c r="AE893" s="20"/>
      <c r="AF893" s="20"/>
      <c r="AG893" s="20"/>
      <c r="AH893" s="20"/>
      <c r="AI893" s="20"/>
      <c r="AJ893" s="20"/>
    </row>
    <row r="894">
      <c r="A894" s="20"/>
      <c r="B894" s="20"/>
      <c r="C894" s="22"/>
      <c r="D894" s="44"/>
      <c r="E894" s="23"/>
      <c r="F894" s="23"/>
      <c r="G894" s="23"/>
      <c r="H894" s="23"/>
      <c r="I894" s="34"/>
      <c r="J894" s="23"/>
      <c r="K894" s="23"/>
      <c r="L894" s="45"/>
      <c r="M894" s="45"/>
      <c r="N894" s="45"/>
      <c r="O894" s="45"/>
      <c r="P894" s="20"/>
      <c r="Q894" s="20"/>
      <c r="R894" s="20"/>
      <c r="S894" s="20"/>
      <c r="T894" s="20"/>
      <c r="U894" s="20"/>
      <c r="V894" s="20"/>
      <c r="W894" s="20"/>
      <c r="X894" s="20"/>
      <c r="Y894" s="20"/>
      <c r="Z894" s="20"/>
      <c r="AA894" s="20"/>
      <c r="AB894" s="20"/>
      <c r="AC894" s="20"/>
      <c r="AD894" s="20"/>
      <c r="AE894" s="20"/>
      <c r="AF894" s="20"/>
      <c r="AG894" s="20"/>
      <c r="AH894" s="20"/>
      <c r="AI894" s="20"/>
      <c r="AJ894" s="20"/>
    </row>
    <row r="895">
      <c r="A895" s="20"/>
      <c r="B895" s="20"/>
      <c r="C895" s="22"/>
      <c r="D895" s="44"/>
      <c r="E895" s="23"/>
      <c r="F895" s="23"/>
      <c r="G895" s="23"/>
      <c r="H895" s="23"/>
      <c r="I895" s="34"/>
      <c r="J895" s="23"/>
      <c r="K895" s="23"/>
      <c r="L895" s="45"/>
      <c r="M895" s="45"/>
      <c r="N895" s="45"/>
      <c r="O895" s="45"/>
      <c r="P895" s="20"/>
      <c r="Q895" s="20"/>
      <c r="R895" s="20"/>
      <c r="S895" s="20"/>
      <c r="T895" s="20"/>
      <c r="U895" s="20"/>
      <c r="V895" s="20"/>
      <c r="W895" s="20"/>
      <c r="X895" s="20"/>
      <c r="Y895" s="20"/>
      <c r="Z895" s="20"/>
      <c r="AA895" s="20"/>
      <c r="AB895" s="20"/>
      <c r="AC895" s="20"/>
      <c r="AD895" s="20"/>
      <c r="AE895" s="20"/>
      <c r="AF895" s="20"/>
      <c r="AG895" s="20"/>
      <c r="AH895" s="20"/>
      <c r="AI895" s="20"/>
      <c r="AJ895" s="20"/>
    </row>
    <row r="896">
      <c r="A896" s="20"/>
      <c r="B896" s="20"/>
      <c r="C896" s="22"/>
      <c r="D896" s="44"/>
      <c r="E896" s="23"/>
      <c r="F896" s="23"/>
      <c r="G896" s="23"/>
      <c r="H896" s="23"/>
      <c r="I896" s="34"/>
      <c r="J896" s="23"/>
      <c r="K896" s="23"/>
      <c r="L896" s="45"/>
      <c r="M896" s="45"/>
      <c r="N896" s="45"/>
      <c r="O896" s="45"/>
      <c r="P896" s="20"/>
      <c r="Q896" s="20"/>
      <c r="R896" s="20"/>
      <c r="S896" s="20"/>
      <c r="T896" s="20"/>
      <c r="U896" s="20"/>
      <c r="V896" s="20"/>
      <c r="W896" s="20"/>
      <c r="X896" s="20"/>
      <c r="Y896" s="20"/>
      <c r="Z896" s="20"/>
      <c r="AA896" s="20"/>
      <c r="AB896" s="20"/>
      <c r="AC896" s="20"/>
      <c r="AD896" s="20"/>
      <c r="AE896" s="20"/>
      <c r="AF896" s="20"/>
      <c r="AG896" s="20"/>
      <c r="AH896" s="20"/>
      <c r="AI896" s="20"/>
      <c r="AJ896" s="20"/>
    </row>
    <row r="897">
      <c r="A897" s="20"/>
      <c r="B897" s="20"/>
      <c r="C897" s="22"/>
      <c r="D897" s="44"/>
      <c r="E897" s="23"/>
      <c r="F897" s="23"/>
      <c r="G897" s="23"/>
      <c r="H897" s="23"/>
      <c r="I897" s="34"/>
      <c r="J897" s="23"/>
      <c r="K897" s="23"/>
      <c r="L897" s="45"/>
      <c r="M897" s="45"/>
      <c r="N897" s="45"/>
      <c r="O897" s="45"/>
      <c r="P897" s="20"/>
      <c r="Q897" s="20"/>
      <c r="R897" s="20"/>
      <c r="S897" s="20"/>
      <c r="T897" s="20"/>
      <c r="U897" s="20"/>
      <c r="V897" s="20"/>
      <c r="W897" s="20"/>
      <c r="X897" s="20"/>
      <c r="Y897" s="20"/>
      <c r="Z897" s="20"/>
      <c r="AA897" s="20"/>
      <c r="AB897" s="20"/>
      <c r="AC897" s="20"/>
      <c r="AD897" s="20"/>
      <c r="AE897" s="20"/>
      <c r="AF897" s="20"/>
      <c r="AG897" s="20"/>
      <c r="AH897" s="20"/>
      <c r="AI897" s="20"/>
      <c r="AJ897" s="20"/>
    </row>
    <row r="898">
      <c r="A898" s="20"/>
      <c r="B898" s="20"/>
      <c r="C898" s="22"/>
      <c r="D898" s="44"/>
      <c r="E898" s="23"/>
      <c r="F898" s="23"/>
      <c r="G898" s="23"/>
      <c r="H898" s="23"/>
      <c r="I898" s="34"/>
      <c r="J898" s="23"/>
      <c r="K898" s="23"/>
      <c r="L898" s="45"/>
      <c r="M898" s="45"/>
      <c r="N898" s="45"/>
      <c r="O898" s="45"/>
      <c r="P898" s="20"/>
      <c r="Q898" s="20"/>
      <c r="R898" s="20"/>
      <c r="S898" s="20"/>
      <c r="T898" s="20"/>
      <c r="U898" s="20"/>
      <c r="V898" s="20"/>
      <c r="W898" s="20"/>
      <c r="X898" s="20"/>
      <c r="Y898" s="20"/>
      <c r="Z898" s="20"/>
      <c r="AA898" s="20"/>
      <c r="AB898" s="20"/>
      <c r="AC898" s="20"/>
      <c r="AD898" s="20"/>
      <c r="AE898" s="20"/>
      <c r="AF898" s="20"/>
      <c r="AG898" s="20"/>
      <c r="AH898" s="20"/>
      <c r="AI898" s="20"/>
      <c r="AJ898" s="20"/>
    </row>
    <row r="899">
      <c r="A899" s="20"/>
      <c r="B899" s="20"/>
      <c r="C899" s="22"/>
      <c r="D899" s="44"/>
      <c r="E899" s="23"/>
      <c r="F899" s="23"/>
      <c r="G899" s="23"/>
      <c r="H899" s="23"/>
      <c r="I899" s="34"/>
      <c r="J899" s="23"/>
      <c r="K899" s="23"/>
      <c r="L899" s="45"/>
      <c r="M899" s="45"/>
      <c r="N899" s="45"/>
      <c r="O899" s="45"/>
      <c r="P899" s="20"/>
      <c r="Q899" s="20"/>
      <c r="R899" s="20"/>
      <c r="S899" s="20"/>
      <c r="T899" s="20"/>
      <c r="U899" s="20"/>
      <c r="V899" s="20"/>
      <c r="W899" s="20"/>
      <c r="X899" s="20"/>
      <c r="Y899" s="20"/>
      <c r="Z899" s="20"/>
      <c r="AA899" s="20"/>
      <c r="AB899" s="20"/>
      <c r="AC899" s="20"/>
      <c r="AD899" s="20"/>
      <c r="AE899" s="20"/>
      <c r="AF899" s="20"/>
      <c r="AG899" s="20"/>
      <c r="AH899" s="20"/>
      <c r="AI899" s="20"/>
      <c r="AJ899" s="20"/>
    </row>
    <row r="900">
      <c r="A900" s="20"/>
      <c r="B900" s="20"/>
      <c r="C900" s="22"/>
      <c r="D900" s="44"/>
      <c r="E900" s="23"/>
      <c r="F900" s="23"/>
      <c r="G900" s="23"/>
      <c r="H900" s="23"/>
      <c r="I900" s="34"/>
      <c r="J900" s="23"/>
      <c r="K900" s="23"/>
      <c r="L900" s="45"/>
      <c r="M900" s="45"/>
      <c r="N900" s="45"/>
      <c r="O900" s="45"/>
      <c r="P900" s="20"/>
      <c r="Q900" s="20"/>
      <c r="R900" s="20"/>
      <c r="S900" s="20"/>
      <c r="T900" s="20"/>
      <c r="U900" s="20"/>
      <c r="V900" s="20"/>
      <c r="W900" s="20"/>
      <c r="X900" s="20"/>
      <c r="Y900" s="20"/>
      <c r="Z900" s="20"/>
      <c r="AA900" s="20"/>
      <c r="AB900" s="20"/>
      <c r="AC900" s="20"/>
      <c r="AD900" s="20"/>
      <c r="AE900" s="20"/>
      <c r="AF900" s="20"/>
      <c r="AG900" s="20"/>
      <c r="AH900" s="20"/>
      <c r="AI900" s="20"/>
      <c r="AJ900" s="20"/>
    </row>
    <row r="901">
      <c r="A901" s="20"/>
      <c r="B901" s="20"/>
      <c r="C901" s="22"/>
      <c r="D901" s="44"/>
      <c r="E901" s="23"/>
      <c r="F901" s="23"/>
      <c r="G901" s="23"/>
      <c r="H901" s="23"/>
      <c r="I901" s="34"/>
      <c r="J901" s="23"/>
      <c r="K901" s="23"/>
      <c r="L901" s="45"/>
      <c r="M901" s="45"/>
      <c r="N901" s="45"/>
      <c r="O901" s="45"/>
      <c r="P901" s="20"/>
      <c r="Q901" s="20"/>
      <c r="R901" s="20"/>
      <c r="S901" s="20"/>
      <c r="T901" s="20"/>
      <c r="U901" s="20"/>
      <c r="V901" s="20"/>
      <c r="W901" s="20"/>
      <c r="X901" s="20"/>
      <c r="Y901" s="20"/>
      <c r="Z901" s="20"/>
      <c r="AA901" s="20"/>
      <c r="AB901" s="20"/>
      <c r="AC901" s="20"/>
      <c r="AD901" s="20"/>
      <c r="AE901" s="20"/>
      <c r="AF901" s="20"/>
      <c r="AG901" s="20"/>
      <c r="AH901" s="20"/>
      <c r="AI901" s="20"/>
      <c r="AJ901" s="20"/>
    </row>
    <row r="902">
      <c r="A902" s="20"/>
      <c r="B902" s="20"/>
      <c r="C902" s="22"/>
      <c r="D902" s="44"/>
      <c r="E902" s="23"/>
      <c r="F902" s="23"/>
      <c r="G902" s="23"/>
      <c r="H902" s="23"/>
      <c r="I902" s="34"/>
      <c r="J902" s="23"/>
      <c r="K902" s="23"/>
      <c r="L902" s="45"/>
      <c r="M902" s="45"/>
      <c r="N902" s="45"/>
      <c r="O902" s="45"/>
      <c r="P902" s="20"/>
      <c r="Q902" s="20"/>
      <c r="R902" s="20"/>
      <c r="S902" s="20"/>
      <c r="T902" s="20"/>
      <c r="U902" s="20"/>
      <c r="V902" s="20"/>
      <c r="W902" s="20"/>
      <c r="X902" s="20"/>
      <c r="Y902" s="20"/>
      <c r="Z902" s="20"/>
      <c r="AA902" s="20"/>
      <c r="AB902" s="20"/>
      <c r="AC902" s="20"/>
      <c r="AD902" s="20"/>
      <c r="AE902" s="20"/>
      <c r="AF902" s="20"/>
      <c r="AG902" s="20"/>
      <c r="AH902" s="20"/>
      <c r="AI902" s="20"/>
      <c r="AJ902" s="20"/>
    </row>
    <row r="903">
      <c r="A903" s="20"/>
      <c r="B903" s="20"/>
      <c r="C903" s="22"/>
      <c r="D903" s="44"/>
      <c r="E903" s="23"/>
      <c r="F903" s="23"/>
      <c r="G903" s="23"/>
      <c r="H903" s="23"/>
      <c r="I903" s="34"/>
      <c r="J903" s="23"/>
      <c r="K903" s="23"/>
      <c r="L903" s="45"/>
      <c r="M903" s="45"/>
      <c r="N903" s="45"/>
      <c r="O903" s="45"/>
      <c r="P903" s="20"/>
      <c r="Q903" s="20"/>
      <c r="R903" s="20"/>
      <c r="S903" s="20"/>
      <c r="T903" s="20"/>
      <c r="U903" s="20"/>
      <c r="V903" s="20"/>
      <c r="W903" s="20"/>
      <c r="X903" s="20"/>
      <c r="Y903" s="20"/>
      <c r="Z903" s="20"/>
      <c r="AA903" s="20"/>
      <c r="AB903" s="20"/>
      <c r="AC903" s="20"/>
      <c r="AD903" s="20"/>
      <c r="AE903" s="20"/>
      <c r="AF903" s="20"/>
      <c r="AG903" s="20"/>
      <c r="AH903" s="20"/>
      <c r="AI903" s="20"/>
      <c r="AJ903" s="20"/>
    </row>
    <row r="904">
      <c r="A904" s="20"/>
      <c r="B904" s="20"/>
      <c r="C904" s="22"/>
      <c r="D904" s="44"/>
      <c r="E904" s="23"/>
      <c r="F904" s="23"/>
      <c r="G904" s="23"/>
      <c r="H904" s="23"/>
      <c r="I904" s="34"/>
      <c r="J904" s="23"/>
      <c r="K904" s="23"/>
      <c r="L904" s="45"/>
      <c r="M904" s="45"/>
      <c r="N904" s="45"/>
      <c r="O904" s="45"/>
      <c r="P904" s="20"/>
      <c r="Q904" s="20"/>
      <c r="R904" s="20"/>
      <c r="S904" s="20"/>
      <c r="T904" s="20"/>
      <c r="U904" s="20"/>
      <c r="V904" s="20"/>
      <c r="W904" s="20"/>
      <c r="X904" s="20"/>
      <c r="Y904" s="20"/>
      <c r="Z904" s="20"/>
      <c r="AA904" s="20"/>
      <c r="AB904" s="20"/>
      <c r="AC904" s="20"/>
      <c r="AD904" s="20"/>
      <c r="AE904" s="20"/>
      <c r="AF904" s="20"/>
      <c r="AG904" s="20"/>
      <c r="AH904" s="20"/>
      <c r="AI904" s="20"/>
      <c r="AJ904" s="20"/>
    </row>
    <row r="905">
      <c r="A905" s="20"/>
      <c r="B905" s="20"/>
      <c r="C905" s="22"/>
      <c r="D905" s="44"/>
      <c r="E905" s="23"/>
      <c r="F905" s="23"/>
      <c r="G905" s="23"/>
      <c r="H905" s="23"/>
      <c r="I905" s="34"/>
      <c r="J905" s="23"/>
      <c r="K905" s="23"/>
      <c r="L905" s="45"/>
      <c r="M905" s="45"/>
      <c r="N905" s="45"/>
      <c r="O905" s="45"/>
      <c r="P905" s="20"/>
      <c r="Q905" s="20"/>
      <c r="R905" s="20"/>
      <c r="S905" s="20"/>
      <c r="T905" s="20"/>
      <c r="U905" s="20"/>
      <c r="V905" s="20"/>
      <c r="W905" s="20"/>
      <c r="X905" s="20"/>
      <c r="Y905" s="20"/>
      <c r="Z905" s="20"/>
      <c r="AA905" s="20"/>
      <c r="AB905" s="20"/>
      <c r="AC905" s="20"/>
      <c r="AD905" s="20"/>
      <c r="AE905" s="20"/>
      <c r="AF905" s="20"/>
      <c r="AG905" s="20"/>
      <c r="AH905" s="20"/>
      <c r="AI905" s="20"/>
      <c r="AJ905" s="20"/>
    </row>
    <row r="906">
      <c r="A906" s="20"/>
      <c r="B906" s="20"/>
      <c r="C906" s="22"/>
      <c r="D906" s="44"/>
      <c r="E906" s="23"/>
      <c r="F906" s="23"/>
      <c r="G906" s="23"/>
      <c r="H906" s="23"/>
      <c r="I906" s="34"/>
      <c r="J906" s="23"/>
      <c r="K906" s="23"/>
      <c r="L906" s="45"/>
      <c r="M906" s="45"/>
      <c r="N906" s="45"/>
      <c r="O906" s="45"/>
      <c r="P906" s="20"/>
      <c r="Q906" s="20"/>
      <c r="R906" s="20"/>
      <c r="S906" s="20"/>
      <c r="T906" s="20"/>
      <c r="U906" s="20"/>
      <c r="V906" s="20"/>
      <c r="W906" s="20"/>
      <c r="X906" s="20"/>
      <c r="Y906" s="20"/>
      <c r="Z906" s="20"/>
      <c r="AA906" s="20"/>
      <c r="AB906" s="20"/>
      <c r="AC906" s="20"/>
      <c r="AD906" s="20"/>
      <c r="AE906" s="20"/>
      <c r="AF906" s="20"/>
      <c r="AG906" s="20"/>
      <c r="AH906" s="20"/>
      <c r="AI906" s="20"/>
      <c r="AJ906" s="20"/>
    </row>
    <row r="907">
      <c r="A907" s="20"/>
      <c r="B907" s="20"/>
      <c r="C907" s="22"/>
      <c r="D907" s="44"/>
      <c r="E907" s="23"/>
      <c r="F907" s="23"/>
      <c r="G907" s="23"/>
      <c r="H907" s="23"/>
      <c r="I907" s="34"/>
      <c r="J907" s="23"/>
      <c r="K907" s="23"/>
      <c r="L907" s="45"/>
      <c r="M907" s="45"/>
      <c r="N907" s="45"/>
      <c r="O907" s="45"/>
      <c r="P907" s="20"/>
      <c r="Q907" s="20"/>
      <c r="R907" s="20"/>
      <c r="S907" s="20"/>
      <c r="T907" s="20"/>
      <c r="U907" s="20"/>
      <c r="V907" s="20"/>
      <c r="W907" s="20"/>
      <c r="X907" s="20"/>
      <c r="Y907" s="20"/>
      <c r="Z907" s="20"/>
      <c r="AA907" s="20"/>
      <c r="AB907" s="20"/>
      <c r="AC907" s="20"/>
      <c r="AD907" s="20"/>
      <c r="AE907" s="20"/>
      <c r="AF907" s="20"/>
      <c r="AG907" s="20"/>
      <c r="AH907" s="20"/>
      <c r="AI907" s="20"/>
      <c r="AJ907" s="20"/>
    </row>
    <row r="908">
      <c r="A908" s="20"/>
      <c r="B908" s="20"/>
      <c r="C908" s="22"/>
      <c r="D908" s="44"/>
      <c r="E908" s="23"/>
      <c r="F908" s="23"/>
      <c r="G908" s="23"/>
      <c r="H908" s="23"/>
      <c r="I908" s="34"/>
      <c r="J908" s="23"/>
      <c r="K908" s="23"/>
      <c r="L908" s="45"/>
      <c r="M908" s="45"/>
      <c r="N908" s="45"/>
      <c r="O908" s="45"/>
      <c r="P908" s="20"/>
      <c r="Q908" s="20"/>
      <c r="R908" s="20"/>
      <c r="S908" s="20"/>
      <c r="T908" s="20"/>
      <c r="U908" s="20"/>
      <c r="V908" s="20"/>
      <c r="W908" s="20"/>
      <c r="X908" s="20"/>
      <c r="Y908" s="20"/>
      <c r="Z908" s="20"/>
      <c r="AA908" s="20"/>
      <c r="AB908" s="20"/>
      <c r="AC908" s="20"/>
      <c r="AD908" s="20"/>
      <c r="AE908" s="20"/>
      <c r="AF908" s="20"/>
      <c r="AG908" s="20"/>
      <c r="AH908" s="20"/>
      <c r="AI908" s="20"/>
      <c r="AJ908" s="20"/>
    </row>
    <row r="909">
      <c r="A909" s="20"/>
      <c r="B909" s="20"/>
      <c r="C909" s="22"/>
      <c r="D909" s="44"/>
      <c r="E909" s="23"/>
      <c r="F909" s="23"/>
      <c r="G909" s="23"/>
      <c r="H909" s="23"/>
      <c r="I909" s="34"/>
      <c r="J909" s="23"/>
      <c r="K909" s="23"/>
      <c r="L909" s="45"/>
      <c r="M909" s="45"/>
      <c r="N909" s="45"/>
      <c r="O909" s="45"/>
      <c r="P909" s="20"/>
      <c r="Q909" s="20"/>
      <c r="R909" s="20"/>
      <c r="S909" s="20"/>
      <c r="T909" s="20"/>
      <c r="U909" s="20"/>
      <c r="V909" s="20"/>
      <c r="W909" s="20"/>
      <c r="X909" s="20"/>
      <c r="Y909" s="20"/>
      <c r="Z909" s="20"/>
      <c r="AA909" s="20"/>
      <c r="AB909" s="20"/>
      <c r="AC909" s="20"/>
      <c r="AD909" s="20"/>
      <c r="AE909" s="20"/>
      <c r="AF909" s="20"/>
      <c r="AG909" s="20"/>
      <c r="AH909" s="20"/>
      <c r="AI909" s="20"/>
      <c r="AJ909" s="20"/>
    </row>
    <row r="910">
      <c r="A910" s="20"/>
      <c r="B910" s="20"/>
      <c r="C910" s="22"/>
      <c r="D910" s="44"/>
      <c r="E910" s="23"/>
      <c r="F910" s="23"/>
      <c r="G910" s="23"/>
      <c r="H910" s="23"/>
      <c r="I910" s="34"/>
      <c r="J910" s="23"/>
      <c r="K910" s="23"/>
      <c r="L910" s="45"/>
      <c r="M910" s="45"/>
      <c r="N910" s="45"/>
      <c r="O910" s="45"/>
      <c r="P910" s="20"/>
      <c r="Q910" s="20"/>
      <c r="R910" s="20"/>
      <c r="S910" s="20"/>
      <c r="T910" s="20"/>
      <c r="U910" s="20"/>
      <c r="V910" s="20"/>
      <c r="W910" s="20"/>
      <c r="X910" s="20"/>
      <c r="Y910" s="20"/>
      <c r="Z910" s="20"/>
      <c r="AA910" s="20"/>
      <c r="AB910" s="20"/>
      <c r="AC910" s="20"/>
      <c r="AD910" s="20"/>
      <c r="AE910" s="20"/>
      <c r="AF910" s="20"/>
      <c r="AG910" s="20"/>
      <c r="AH910" s="20"/>
      <c r="AI910" s="20"/>
      <c r="AJ910" s="20"/>
    </row>
    <row r="911">
      <c r="A911" s="20"/>
      <c r="B911" s="20"/>
      <c r="C911" s="22"/>
      <c r="D911" s="44"/>
      <c r="E911" s="23"/>
      <c r="F911" s="23"/>
      <c r="G911" s="23"/>
      <c r="H911" s="23"/>
      <c r="I911" s="34"/>
      <c r="J911" s="23"/>
      <c r="K911" s="23"/>
      <c r="L911" s="45"/>
      <c r="M911" s="45"/>
      <c r="N911" s="45"/>
      <c r="O911" s="45"/>
      <c r="P911" s="20"/>
      <c r="Q911" s="20"/>
      <c r="R911" s="20"/>
      <c r="S911" s="20"/>
      <c r="T911" s="20"/>
      <c r="U911" s="20"/>
      <c r="V911" s="20"/>
      <c r="W911" s="20"/>
      <c r="X911" s="20"/>
      <c r="Y911" s="20"/>
      <c r="Z911" s="20"/>
      <c r="AA911" s="20"/>
      <c r="AB911" s="20"/>
      <c r="AC911" s="20"/>
      <c r="AD911" s="20"/>
      <c r="AE911" s="20"/>
      <c r="AF911" s="20"/>
      <c r="AG911" s="20"/>
      <c r="AH911" s="20"/>
      <c r="AI911" s="20"/>
      <c r="AJ911" s="20"/>
    </row>
    <row r="912">
      <c r="A912" s="20"/>
      <c r="B912" s="20"/>
      <c r="C912" s="22"/>
      <c r="D912" s="44"/>
      <c r="E912" s="23"/>
      <c r="F912" s="23"/>
      <c r="G912" s="23"/>
      <c r="H912" s="23"/>
      <c r="I912" s="34"/>
      <c r="J912" s="23"/>
      <c r="K912" s="23"/>
      <c r="L912" s="45"/>
      <c r="M912" s="45"/>
      <c r="N912" s="45"/>
      <c r="O912" s="45"/>
      <c r="P912" s="20"/>
      <c r="Q912" s="20"/>
      <c r="R912" s="20"/>
      <c r="S912" s="20"/>
      <c r="T912" s="20"/>
      <c r="U912" s="20"/>
      <c r="V912" s="20"/>
      <c r="W912" s="20"/>
      <c r="X912" s="20"/>
      <c r="Y912" s="20"/>
      <c r="Z912" s="20"/>
      <c r="AA912" s="20"/>
      <c r="AB912" s="20"/>
      <c r="AC912" s="20"/>
      <c r="AD912" s="20"/>
      <c r="AE912" s="20"/>
      <c r="AF912" s="20"/>
      <c r="AG912" s="20"/>
      <c r="AH912" s="20"/>
      <c r="AI912" s="20"/>
      <c r="AJ912" s="20"/>
    </row>
    <row r="913">
      <c r="A913" s="20"/>
      <c r="B913" s="20"/>
      <c r="C913" s="22"/>
      <c r="D913" s="44"/>
      <c r="E913" s="23"/>
      <c r="F913" s="23"/>
      <c r="G913" s="23"/>
      <c r="H913" s="23"/>
      <c r="I913" s="34"/>
      <c r="J913" s="23"/>
      <c r="K913" s="23"/>
      <c r="L913" s="45"/>
      <c r="M913" s="45"/>
      <c r="N913" s="45"/>
      <c r="O913" s="45"/>
      <c r="P913" s="20"/>
      <c r="Q913" s="20"/>
      <c r="R913" s="20"/>
      <c r="S913" s="20"/>
      <c r="T913" s="20"/>
      <c r="U913" s="20"/>
      <c r="V913" s="20"/>
      <c r="W913" s="20"/>
      <c r="X913" s="20"/>
      <c r="Y913" s="20"/>
      <c r="Z913" s="20"/>
      <c r="AA913" s="20"/>
      <c r="AB913" s="20"/>
      <c r="AC913" s="20"/>
      <c r="AD913" s="20"/>
      <c r="AE913" s="20"/>
      <c r="AF913" s="20"/>
      <c r="AG913" s="20"/>
      <c r="AH913" s="20"/>
      <c r="AI913" s="20"/>
      <c r="AJ913" s="20"/>
    </row>
    <row r="914">
      <c r="A914" s="20"/>
      <c r="B914" s="20"/>
      <c r="C914" s="22"/>
      <c r="D914" s="44"/>
      <c r="E914" s="23"/>
      <c r="F914" s="23"/>
      <c r="G914" s="23"/>
      <c r="H914" s="23"/>
      <c r="I914" s="34"/>
      <c r="J914" s="23"/>
      <c r="K914" s="23"/>
      <c r="L914" s="45"/>
      <c r="M914" s="45"/>
      <c r="N914" s="45"/>
      <c r="O914" s="45"/>
      <c r="P914" s="20"/>
      <c r="Q914" s="20"/>
      <c r="R914" s="20"/>
      <c r="S914" s="20"/>
      <c r="T914" s="20"/>
      <c r="U914" s="20"/>
      <c r="V914" s="20"/>
      <c r="W914" s="20"/>
      <c r="X914" s="20"/>
      <c r="Y914" s="20"/>
      <c r="Z914" s="20"/>
      <c r="AA914" s="20"/>
      <c r="AB914" s="20"/>
      <c r="AC914" s="20"/>
      <c r="AD914" s="20"/>
      <c r="AE914" s="20"/>
      <c r="AF914" s="20"/>
      <c r="AG914" s="20"/>
      <c r="AH914" s="20"/>
      <c r="AI914" s="20"/>
      <c r="AJ914" s="20"/>
    </row>
    <row r="915">
      <c r="A915" s="20"/>
      <c r="B915" s="20"/>
      <c r="C915" s="22"/>
      <c r="D915" s="44"/>
      <c r="E915" s="23"/>
      <c r="F915" s="23"/>
      <c r="G915" s="23"/>
      <c r="H915" s="23"/>
      <c r="I915" s="34"/>
      <c r="J915" s="23"/>
      <c r="K915" s="23"/>
      <c r="L915" s="45"/>
      <c r="M915" s="45"/>
      <c r="N915" s="45"/>
      <c r="O915" s="45"/>
      <c r="P915" s="20"/>
      <c r="Q915" s="20"/>
      <c r="R915" s="20"/>
      <c r="S915" s="20"/>
      <c r="T915" s="20"/>
      <c r="U915" s="20"/>
      <c r="V915" s="20"/>
      <c r="W915" s="20"/>
      <c r="X915" s="20"/>
      <c r="Y915" s="20"/>
      <c r="Z915" s="20"/>
      <c r="AA915" s="20"/>
      <c r="AB915" s="20"/>
      <c r="AC915" s="20"/>
      <c r="AD915" s="20"/>
      <c r="AE915" s="20"/>
      <c r="AF915" s="20"/>
      <c r="AG915" s="20"/>
      <c r="AH915" s="20"/>
      <c r="AI915" s="20"/>
      <c r="AJ915" s="20"/>
    </row>
    <row r="916">
      <c r="A916" s="20"/>
      <c r="B916" s="20"/>
      <c r="C916" s="22"/>
      <c r="D916" s="44"/>
      <c r="E916" s="23"/>
      <c r="F916" s="23"/>
      <c r="G916" s="23"/>
      <c r="H916" s="23"/>
      <c r="I916" s="34"/>
      <c r="J916" s="23"/>
      <c r="K916" s="23"/>
      <c r="L916" s="45"/>
      <c r="M916" s="45"/>
      <c r="N916" s="45"/>
      <c r="O916" s="45"/>
      <c r="P916" s="20"/>
      <c r="Q916" s="20"/>
      <c r="R916" s="20"/>
      <c r="S916" s="20"/>
      <c r="T916" s="20"/>
      <c r="U916" s="20"/>
      <c r="V916" s="20"/>
      <c r="W916" s="20"/>
      <c r="X916" s="20"/>
      <c r="Y916" s="20"/>
      <c r="Z916" s="20"/>
      <c r="AA916" s="20"/>
      <c r="AB916" s="20"/>
      <c r="AC916" s="20"/>
      <c r="AD916" s="20"/>
      <c r="AE916" s="20"/>
      <c r="AF916" s="20"/>
      <c r="AG916" s="20"/>
      <c r="AH916" s="20"/>
      <c r="AI916" s="20"/>
      <c r="AJ916" s="20"/>
    </row>
    <row r="917">
      <c r="A917" s="20"/>
      <c r="B917" s="20"/>
      <c r="C917" s="22"/>
      <c r="D917" s="44"/>
      <c r="E917" s="23"/>
      <c r="F917" s="23"/>
      <c r="G917" s="23"/>
      <c r="H917" s="23"/>
      <c r="I917" s="34"/>
      <c r="J917" s="23"/>
      <c r="K917" s="23"/>
      <c r="L917" s="45"/>
      <c r="M917" s="45"/>
      <c r="N917" s="45"/>
      <c r="O917" s="45"/>
      <c r="P917" s="20"/>
      <c r="Q917" s="20"/>
      <c r="R917" s="20"/>
      <c r="S917" s="20"/>
      <c r="T917" s="20"/>
      <c r="U917" s="20"/>
      <c r="V917" s="20"/>
      <c r="W917" s="20"/>
      <c r="X917" s="20"/>
      <c r="Y917" s="20"/>
      <c r="Z917" s="20"/>
      <c r="AA917" s="20"/>
      <c r="AB917" s="20"/>
      <c r="AC917" s="20"/>
      <c r="AD917" s="20"/>
      <c r="AE917" s="20"/>
      <c r="AF917" s="20"/>
      <c r="AG917" s="20"/>
      <c r="AH917" s="20"/>
      <c r="AI917" s="20"/>
      <c r="AJ917" s="20"/>
    </row>
    <row r="918">
      <c r="A918" s="20"/>
      <c r="B918" s="20"/>
      <c r="C918" s="22"/>
      <c r="D918" s="44"/>
      <c r="E918" s="23"/>
      <c r="F918" s="23"/>
      <c r="G918" s="23"/>
      <c r="H918" s="23"/>
      <c r="I918" s="34"/>
      <c r="J918" s="23"/>
      <c r="K918" s="23"/>
      <c r="L918" s="45"/>
      <c r="M918" s="45"/>
      <c r="N918" s="45"/>
      <c r="O918" s="45"/>
      <c r="P918" s="20"/>
      <c r="Q918" s="20"/>
      <c r="R918" s="20"/>
      <c r="S918" s="20"/>
      <c r="T918" s="20"/>
      <c r="U918" s="20"/>
      <c r="V918" s="20"/>
      <c r="W918" s="20"/>
      <c r="X918" s="20"/>
      <c r="Y918" s="20"/>
      <c r="Z918" s="20"/>
      <c r="AA918" s="20"/>
      <c r="AB918" s="20"/>
      <c r="AC918" s="20"/>
      <c r="AD918" s="20"/>
      <c r="AE918" s="20"/>
      <c r="AF918" s="20"/>
      <c r="AG918" s="20"/>
      <c r="AH918" s="20"/>
      <c r="AI918" s="20"/>
      <c r="AJ918" s="20"/>
    </row>
    <row r="919">
      <c r="A919" s="20"/>
      <c r="B919" s="20"/>
      <c r="C919" s="22"/>
      <c r="D919" s="44"/>
      <c r="E919" s="23"/>
      <c r="F919" s="23"/>
      <c r="G919" s="23"/>
      <c r="H919" s="23"/>
      <c r="I919" s="34"/>
      <c r="J919" s="23"/>
      <c r="K919" s="23"/>
      <c r="L919" s="45"/>
      <c r="M919" s="45"/>
      <c r="N919" s="45"/>
      <c r="O919" s="45"/>
      <c r="P919" s="20"/>
      <c r="Q919" s="20"/>
      <c r="R919" s="20"/>
      <c r="S919" s="20"/>
      <c r="T919" s="20"/>
      <c r="U919" s="20"/>
      <c r="V919" s="20"/>
      <c r="W919" s="20"/>
      <c r="X919" s="20"/>
      <c r="Y919" s="20"/>
      <c r="Z919" s="20"/>
      <c r="AA919" s="20"/>
      <c r="AB919" s="20"/>
      <c r="AC919" s="20"/>
      <c r="AD919" s="20"/>
      <c r="AE919" s="20"/>
      <c r="AF919" s="20"/>
      <c r="AG919" s="20"/>
      <c r="AH919" s="20"/>
      <c r="AI919" s="20"/>
      <c r="AJ919" s="20"/>
    </row>
    <row r="920">
      <c r="A920" s="20"/>
      <c r="B920" s="20"/>
      <c r="C920" s="22"/>
      <c r="D920" s="44"/>
      <c r="E920" s="23"/>
      <c r="F920" s="23"/>
      <c r="G920" s="23"/>
      <c r="H920" s="23"/>
      <c r="I920" s="34"/>
      <c r="J920" s="23"/>
      <c r="K920" s="23"/>
      <c r="L920" s="45"/>
      <c r="M920" s="45"/>
      <c r="N920" s="45"/>
      <c r="O920" s="45"/>
      <c r="P920" s="20"/>
      <c r="Q920" s="20"/>
      <c r="R920" s="20"/>
      <c r="S920" s="20"/>
      <c r="T920" s="20"/>
      <c r="U920" s="20"/>
      <c r="V920" s="20"/>
      <c r="W920" s="20"/>
      <c r="X920" s="20"/>
      <c r="Y920" s="20"/>
      <c r="Z920" s="20"/>
      <c r="AA920" s="20"/>
      <c r="AB920" s="20"/>
      <c r="AC920" s="20"/>
      <c r="AD920" s="20"/>
      <c r="AE920" s="20"/>
      <c r="AF920" s="20"/>
      <c r="AG920" s="20"/>
      <c r="AH920" s="20"/>
      <c r="AI920" s="20"/>
      <c r="AJ920" s="20"/>
    </row>
    <row r="921">
      <c r="A921" s="20"/>
      <c r="B921" s="20"/>
      <c r="C921" s="22"/>
      <c r="D921" s="44"/>
      <c r="E921" s="23"/>
      <c r="F921" s="23"/>
      <c r="G921" s="23"/>
      <c r="H921" s="23"/>
      <c r="I921" s="34"/>
      <c r="J921" s="23"/>
      <c r="K921" s="23"/>
      <c r="L921" s="45"/>
      <c r="M921" s="45"/>
      <c r="N921" s="45"/>
      <c r="O921" s="45"/>
      <c r="P921" s="20"/>
      <c r="Q921" s="20"/>
      <c r="R921" s="20"/>
      <c r="S921" s="20"/>
      <c r="T921" s="20"/>
      <c r="U921" s="20"/>
      <c r="V921" s="20"/>
      <c r="W921" s="20"/>
      <c r="X921" s="20"/>
      <c r="Y921" s="20"/>
      <c r="Z921" s="20"/>
      <c r="AA921" s="20"/>
      <c r="AB921" s="20"/>
      <c r="AC921" s="20"/>
      <c r="AD921" s="20"/>
      <c r="AE921" s="20"/>
      <c r="AF921" s="20"/>
      <c r="AG921" s="20"/>
      <c r="AH921" s="20"/>
      <c r="AI921" s="20"/>
      <c r="AJ921" s="20"/>
    </row>
    <row r="922">
      <c r="A922" s="20"/>
      <c r="B922" s="20"/>
      <c r="C922" s="22"/>
      <c r="D922" s="44"/>
      <c r="E922" s="23"/>
      <c r="F922" s="23"/>
      <c r="G922" s="23"/>
      <c r="H922" s="23"/>
      <c r="I922" s="34"/>
      <c r="J922" s="23"/>
      <c r="K922" s="23"/>
      <c r="L922" s="45"/>
      <c r="M922" s="45"/>
      <c r="N922" s="45"/>
      <c r="O922" s="45"/>
      <c r="P922" s="20"/>
      <c r="Q922" s="20"/>
      <c r="R922" s="20"/>
      <c r="S922" s="20"/>
      <c r="T922" s="20"/>
      <c r="U922" s="20"/>
      <c r="V922" s="20"/>
      <c r="W922" s="20"/>
      <c r="X922" s="20"/>
      <c r="Y922" s="20"/>
      <c r="Z922" s="20"/>
      <c r="AA922" s="20"/>
      <c r="AB922" s="20"/>
      <c r="AC922" s="20"/>
      <c r="AD922" s="20"/>
      <c r="AE922" s="20"/>
      <c r="AF922" s="20"/>
      <c r="AG922" s="20"/>
      <c r="AH922" s="20"/>
      <c r="AI922" s="20"/>
      <c r="AJ922" s="20"/>
    </row>
    <row r="923">
      <c r="A923" s="20"/>
      <c r="B923" s="20"/>
      <c r="C923" s="22"/>
      <c r="D923" s="44"/>
      <c r="E923" s="23"/>
      <c r="F923" s="23"/>
      <c r="G923" s="23"/>
      <c r="H923" s="23"/>
      <c r="I923" s="34"/>
      <c r="J923" s="23"/>
      <c r="K923" s="23"/>
      <c r="L923" s="45"/>
      <c r="M923" s="45"/>
      <c r="N923" s="45"/>
      <c r="O923" s="45"/>
      <c r="P923" s="20"/>
      <c r="Q923" s="20"/>
      <c r="R923" s="20"/>
      <c r="S923" s="20"/>
      <c r="T923" s="20"/>
      <c r="U923" s="20"/>
      <c r="V923" s="20"/>
      <c r="W923" s="20"/>
      <c r="X923" s="20"/>
      <c r="Y923" s="20"/>
      <c r="Z923" s="20"/>
      <c r="AA923" s="20"/>
      <c r="AB923" s="20"/>
      <c r="AC923" s="20"/>
      <c r="AD923" s="20"/>
      <c r="AE923" s="20"/>
      <c r="AF923" s="20"/>
      <c r="AG923" s="20"/>
      <c r="AH923" s="20"/>
      <c r="AI923" s="20"/>
      <c r="AJ923" s="20"/>
    </row>
    <row r="924">
      <c r="A924" s="20"/>
      <c r="B924" s="20"/>
      <c r="C924" s="22"/>
      <c r="D924" s="44"/>
      <c r="E924" s="23"/>
      <c r="F924" s="23"/>
      <c r="G924" s="23"/>
      <c r="H924" s="23"/>
      <c r="I924" s="34"/>
      <c r="J924" s="23"/>
      <c r="K924" s="23"/>
      <c r="L924" s="45"/>
      <c r="M924" s="45"/>
      <c r="N924" s="45"/>
      <c r="O924" s="45"/>
      <c r="P924" s="20"/>
      <c r="Q924" s="20"/>
      <c r="R924" s="20"/>
      <c r="S924" s="20"/>
      <c r="T924" s="20"/>
      <c r="U924" s="20"/>
      <c r="V924" s="20"/>
      <c r="W924" s="20"/>
      <c r="X924" s="20"/>
      <c r="Y924" s="20"/>
      <c r="Z924" s="20"/>
      <c r="AA924" s="20"/>
      <c r="AB924" s="20"/>
      <c r="AC924" s="20"/>
      <c r="AD924" s="20"/>
      <c r="AE924" s="20"/>
      <c r="AF924" s="20"/>
      <c r="AG924" s="20"/>
      <c r="AH924" s="20"/>
      <c r="AI924" s="20"/>
      <c r="AJ924" s="20"/>
    </row>
    <row r="925">
      <c r="A925" s="20"/>
      <c r="B925" s="20"/>
      <c r="C925" s="22"/>
      <c r="D925" s="44"/>
      <c r="E925" s="23"/>
      <c r="F925" s="23"/>
      <c r="G925" s="23"/>
      <c r="H925" s="23"/>
      <c r="I925" s="34"/>
      <c r="J925" s="23"/>
      <c r="K925" s="23"/>
      <c r="L925" s="45"/>
      <c r="M925" s="45"/>
      <c r="N925" s="45"/>
      <c r="O925" s="45"/>
      <c r="P925" s="20"/>
      <c r="Q925" s="20"/>
      <c r="R925" s="20"/>
      <c r="S925" s="20"/>
      <c r="T925" s="20"/>
      <c r="U925" s="20"/>
      <c r="V925" s="20"/>
      <c r="W925" s="20"/>
      <c r="X925" s="20"/>
      <c r="Y925" s="20"/>
      <c r="Z925" s="20"/>
      <c r="AA925" s="20"/>
      <c r="AB925" s="20"/>
      <c r="AC925" s="20"/>
      <c r="AD925" s="20"/>
      <c r="AE925" s="20"/>
      <c r="AF925" s="20"/>
      <c r="AG925" s="20"/>
      <c r="AH925" s="20"/>
      <c r="AI925" s="20"/>
      <c r="AJ925" s="20"/>
    </row>
    <row r="926">
      <c r="A926" s="20"/>
      <c r="B926" s="20"/>
      <c r="C926" s="22"/>
      <c r="D926" s="44"/>
      <c r="E926" s="23"/>
      <c r="F926" s="23"/>
      <c r="G926" s="23"/>
      <c r="H926" s="23"/>
      <c r="I926" s="34"/>
      <c r="J926" s="23"/>
      <c r="K926" s="23"/>
      <c r="L926" s="45"/>
      <c r="M926" s="45"/>
      <c r="N926" s="45"/>
      <c r="O926" s="45"/>
      <c r="P926" s="20"/>
      <c r="Q926" s="20"/>
      <c r="R926" s="20"/>
      <c r="S926" s="20"/>
      <c r="T926" s="20"/>
      <c r="U926" s="20"/>
      <c r="V926" s="20"/>
      <c r="W926" s="20"/>
      <c r="X926" s="20"/>
      <c r="Y926" s="20"/>
      <c r="Z926" s="20"/>
      <c r="AA926" s="20"/>
      <c r="AB926" s="20"/>
      <c r="AC926" s="20"/>
      <c r="AD926" s="20"/>
      <c r="AE926" s="20"/>
      <c r="AF926" s="20"/>
      <c r="AG926" s="20"/>
      <c r="AH926" s="20"/>
      <c r="AI926" s="20"/>
      <c r="AJ926" s="20"/>
    </row>
    <row r="927">
      <c r="A927" s="20"/>
      <c r="B927" s="20"/>
      <c r="C927" s="22"/>
      <c r="D927" s="44"/>
      <c r="E927" s="23"/>
      <c r="F927" s="23"/>
      <c r="G927" s="23"/>
      <c r="H927" s="23"/>
      <c r="I927" s="34"/>
      <c r="J927" s="23"/>
      <c r="K927" s="23"/>
      <c r="L927" s="45"/>
      <c r="M927" s="45"/>
      <c r="N927" s="45"/>
      <c r="O927" s="45"/>
      <c r="P927" s="20"/>
      <c r="Q927" s="20"/>
      <c r="R927" s="20"/>
      <c r="S927" s="20"/>
      <c r="T927" s="20"/>
      <c r="U927" s="20"/>
      <c r="V927" s="20"/>
      <c r="W927" s="20"/>
      <c r="X927" s="20"/>
      <c r="Y927" s="20"/>
      <c r="Z927" s="20"/>
      <c r="AA927" s="20"/>
      <c r="AB927" s="20"/>
      <c r="AC927" s="20"/>
      <c r="AD927" s="20"/>
      <c r="AE927" s="20"/>
      <c r="AF927" s="20"/>
      <c r="AG927" s="20"/>
      <c r="AH927" s="20"/>
      <c r="AI927" s="20"/>
      <c r="AJ927" s="20"/>
    </row>
    <row r="928">
      <c r="A928" s="20"/>
      <c r="B928" s="20"/>
      <c r="C928" s="22"/>
      <c r="D928" s="44"/>
      <c r="E928" s="23"/>
      <c r="F928" s="23"/>
      <c r="G928" s="23"/>
      <c r="H928" s="23"/>
      <c r="I928" s="34"/>
      <c r="J928" s="23"/>
      <c r="K928" s="23"/>
      <c r="L928" s="45"/>
      <c r="M928" s="45"/>
      <c r="N928" s="45"/>
      <c r="O928" s="45"/>
      <c r="P928" s="20"/>
      <c r="Q928" s="20"/>
      <c r="R928" s="20"/>
      <c r="S928" s="20"/>
      <c r="T928" s="20"/>
      <c r="U928" s="20"/>
      <c r="V928" s="20"/>
      <c r="W928" s="20"/>
      <c r="X928" s="20"/>
      <c r="Y928" s="20"/>
      <c r="Z928" s="20"/>
      <c r="AA928" s="20"/>
      <c r="AB928" s="20"/>
      <c r="AC928" s="20"/>
      <c r="AD928" s="20"/>
      <c r="AE928" s="20"/>
      <c r="AF928" s="20"/>
      <c r="AG928" s="20"/>
      <c r="AH928" s="20"/>
      <c r="AI928" s="20"/>
      <c r="AJ928" s="20"/>
    </row>
    <row r="929">
      <c r="A929" s="20"/>
      <c r="B929" s="20"/>
      <c r="C929" s="22"/>
      <c r="D929" s="44"/>
      <c r="E929" s="23"/>
      <c r="F929" s="23"/>
      <c r="G929" s="23"/>
      <c r="H929" s="23"/>
      <c r="I929" s="34"/>
      <c r="J929" s="23"/>
      <c r="K929" s="23"/>
      <c r="L929" s="45"/>
      <c r="M929" s="45"/>
      <c r="N929" s="45"/>
      <c r="O929" s="45"/>
      <c r="P929" s="20"/>
      <c r="Q929" s="20"/>
      <c r="R929" s="20"/>
      <c r="S929" s="20"/>
      <c r="T929" s="20"/>
      <c r="U929" s="20"/>
      <c r="V929" s="20"/>
      <c r="W929" s="20"/>
      <c r="X929" s="20"/>
      <c r="Y929" s="20"/>
      <c r="Z929" s="20"/>
      <c r="AA929" s="20"/>
      <c r="AB929" s="20"/>
      <c r="AC929" s="20"/>
      <c r="AD929" s="20"/>
      <c r="AE929" s="20"/>
      <c r="AF929" s="20"/>
      <c r="AG929" s="20"/>
      <c r="AH929" s="20"/>
      <c r="AI929" s="20"/>
      <c r="AJ929" s="20"/>
    </row>
    <row r="930">
      <c r="A930" s="20"/>
      <c r="B930" s="20"/>
      <c r="C930" s="22"/>
      <c r="D930" s="44"/>
      <c r="E930" s="23"/>
      <c r="F930" s="23"/>
      <c r="G930" s="23"/>
      <c r="H930" s="23"/>
      <c r="I930" s="34"/>
      <c r="J930" s="23"/>
      <c r="K930" s="23"/>
      <c r="L930" s="45"/>
      <c r="M930" s="45"/>
      <c r="N930" s="45"/>
      <c r="O930" s="45"/>
      <c r="P930" s="20"/>
      <c r="Q930" s="20"/>
      <c r="R930" s="20"/>
      <c r="S930" s="20"/>
      <c r="T930" s="20"/>
      <c r="U930" s="20"/>
      <c r="V930" s="20"/>
      <c r="W930" s="20"/>
      <c r="X930" s="20"/>
      <c r="Y930" s="20"/>
      <c r="Z930" s="20"/>
      <c r="AA930" s="20"/>
      <c r="AB930" s="20"/>
      <c r="AC930" s="20"/>
      <c r="AD930" s="20"/>
      <c r="AE930" s="20"/>
      <c r="AF930" s="20"/>
      <c r="AG930" s="20"/>
      <c r="AH930" s="20"/>
      <c r="AI930" s="20"/>
      <c r="AJ930" s="20"/>
    </row>
    <row r="931">
      <c r="A931" s="20"/>
      <c r="B931" s="20"/>
      <c r="C931" s="22"/>
      <c r="D931" s="44"/>
      <c r="E931" s="23"/>
      <c r="F931" s="23"/>
      <c r="G931" s="23"/>
      <c r="H931" s="23"/>
      <c r="I931" s="34"/>
      <c r="J931" s="23"/>
      <c r="K931" s="23"/>
      <c r="L931" s="45"/>
      <c r="M931" s="45"/>
      <c r="N931" s="45"/>
      <c r="O931" s="45"/>
      <c r="P931" s="20"/>
      <c r="Q931" s="20"/>
      <c r="R931" s="20"/>
      <c r="S931" s="20"/>
      <c r="T931" s="20"/>
      <c r="U931" s="20"/>
      <c r="V931" s="20"/>
      <c r="W931" s="20"/>
      <c r="X931" s="20"/>
      <c r="Y931" s="20"/>
      <c r="Z931" s="20"/>
      <c r="AA931" s="20"/>
      <c r="AB931" s="20"/>
      <c r="AC931" s="20"/>
      <c r="AD931" s="20"/>
      <c r="AE931" s="20"/>
      <c r="AF931" s="20"/>
      <c r="AG931" s="20"/>
      <c r="AH931" s="20"/>
      <c r="AI931" s="20"/>
      <c r="AJ931" s="20"/>
    </row>
    <row r="932">
      <c r="A932" s="20"/>
      <c r="B932" s="20"/>
      <c r="C932" s="22"/>
      <c r="D932" s="44"/>
      <c r="E932" s="23"/>
      <c r="F932" s="23"/>
      <c r="G932" s="23"/>
      <c r="H932" s="23"/>
      <c r="I932" s="34"/>
      <c r="J932" s="23"/>
      <c r="K932" s="23"/>
      <c r="L932" s="45"/>
      <c r="M932" s="45"/>
      <c r="N932" s="45"/>
      <c r="O932" s="45"/>
      <c r="P932" s="20"/>
      <c r="Q932" s="20"/>
      <c r="R932" s="20"/>
      <c r="S932" s="20"/>
      <c r="T932" s="20"/>
      <c r="U932" s="20"/>
      <c r="V932" s="20"/>
      <c r="W932" s="20"/>
      <c r="X932" s="20"/>
      <c r="Y932" s="20"/>
      <c r="Z932" s="20"/>
      <c r="AA932" s="20"/>
      <c r="AB932" s="20"/>
      <c r="AC932" s="20"/>
      <c r="AD932" s="20"/>
      <c r="AE932" s="20"/>
      <c r="AF932" s="20"/>
      <c r="AG932" s="20"/>
      <c r="AH932" s="20"/>
      <c r="AI932" s="20"/>
      <c r="AJ932" s="20"/>
    </row>
    <row r="933">
      <c r="A933" s="20"/>
      <c r="B933" s="20"/>
      <c r="C933" s="22"/>
      <c r="D933" s="44"/>
      <c r="E933" s="23"/>
      <c r="F933" s="23"/>
      <c r="G933" s="23"/>
      <c r="H933" s="23"/>
      <c r="I933" s="34"/>
      <c r="J933" s="23"/>
      <c r="K933" s="23"/>
      <c r="L933" s="45"/>
      <c r="M933" s="45"/>
      <c r="N933" s="45"/>
      <c r="O933" s="45"/>
      <c r="P933" s="20"/>
      <c r="Q933" s="20"/>
      <c r="R933" s="20"/>
      <c r="S933" s="20"/>
      <c r="T933" s="20"/>
      <c r="U933" s="20"/>
      <c r="V933" s="20"/>
      <c r="W933" s="20"/>
      <c r="X933" s="20"/>
      <c r="Y933" s="20"/>
      <c r="Z933" s="20"/>
      <c r="AA933" s="20"/>
      <c r="AB933" s="20"/>
      <c r="AC933" s="20"/>
      <c r="AD933" s="20"/>
      <c r="AE933" s="20"/>
      <c r="AF933" s="20"/>
      <c r="AG933" s="20"/>
      <c r="AH933" s="20"/>
      <c r="AI933" s="20"/>
      <c r="AJ933" s="20"/>
    </row>
    <row r="934">
      <c r="A934" s="20"/>
      <c r="B934" s="20"/>
      <c r="C934" s="22"/>
      <c r="D934" s="44"/>
      <c r="E934" s="23"/>
      <c r="F934" s="23"/>
      <c r="G934" s="23"/>
      <c r="H934" s="23"/>
      <c r="I934" s="34"/>
      <c r="J934" s="23"/>
      <c r="K934" s="23"/>
      <c r="L934" s="45"/>
      <c r="M934" s="45"/>
      <c r="N934" s="45"/>
      <c r="O934" s="45"/>
      <c r="P934" s="20"/>
      <c r="Q934" s="20"/>
      <c r="R934" s="20"/>
      <c r="S934" s="20"/>
      <c r="T934" s="20"/>
      <c r="U934" s="20"/>
      <c r="V934" s="20"/>
      <c r="W934" s="20"/>
      <c r="X934" s="20"/>
      <c r="Y934" s="20"/>
      <c r="Z934" s="20"/>
      <c r="AA934" s="20"/>
      <c r="AB934" s="20"/>
      <c r="AC934" s="20"/>
      <c r="AD934" s="20"/>
      <c r="AE934" s="20"/>
      <c r="AF934" s="20"/>
      <c r="AG934" s="20"/>
      <c r="AH934" s="20"/>
      <c r="AI934" s="20"/>
      <c r="AJ934" s="20"/>
    </row>
    <row r="935">
      <c r="A935" s="20"/>
      <c r="B935" s="20"/>
      <c r="C935" s="22"/>
      <c r="D935" s="44"/>
      <c r="E935" s="23"/>
      <c r="F935" s="23"/>
      <c r="G935" s="23"/>
      <c r="H935" s="23"/>
      <c r="I935" s="34"/>
      <c r="J935" s="23"/>
      <c r="K935" s="23"/>
      <c r="L935" s="45"/>
      <c r="M935" s="45"/>
      <c r="N935" s="45"/>
      <c r="O935" s="45"/>
      <c r="P935" s="20"/>
      <c r="Q935" s="20"/>
      <c r="R935" s="20"/>
      <c r="S935" s="20"/>
      <c r="T935" s="20"/>
      <c r="U935" s="20"/>
      <c r="V935" s="20"/>
      <c r="W935" s="20"/>
      <c r="X935" s="20"/>
      <c r="Y935" s="20"/>
      <c r="Z935" s="20"/>
      <c r="AA935" s="20"/>
      <c r="AB935" s="20"/>
      <c r="AC935" s="20"/>
      <c r="AD935" s="20"/>
      <c r="AE935" s="20"/>
      <c r="AF935" s="20"/>
      <c r="AG935" s="20"/>
      <c r="AH935" s="20"/>
      <c r="AI935" s="20"/>
      <c r="AJ935" s="20"/>
    </row>
    <row r="936">
      <c r="A936" s="20"/>
      <c r="B936" s="20"/>
      <c r="C936" s="22"/>
      <c r="D936" s="44"/>
      <c r="E936" s="23"/>
      <c r="F936" s="23"/>
      <c r="G936" s="23"/>
      <c r="H936" s="23"/>
      <c r="I936" s="34"/>
      <c r="J936" s="23"/>
      <c r="K936" s="23"/>
      <c r="L936" s="45"/>
      <c r="M936" s="45"/>
      <c r="N936" s="45"/>
      <c r="O936" s="45"/>
      <c r="P936" s="20"/>
      <c r="Q936" s="20"/>
      <c r="R936" s="20"/>
      <c r="S936" s="20"/>
      <c r="T936" s="20"/>
      <c r="U936" s="20"/>
      <c r="V936" s="20"/>
      <c r="W936" s="20"/>
      <c r="X936" s="20"/>
      <c r="Y936" s="20"/>
      <c r="Z936" s="20"/>
      <c r="AA936" s="20"/>
      <c r="AB936" s="20"/>
      <c r="AC936" s="20"/>
      <c r="AD936" s="20"/>
      <c r="AE936" s="20"/>
      <c r="AF936" s="20"/>
      <c r="AG936" s="20"/>
      <c r="AH936" s="20"/>
      <c r="AI936" s="20"/>
      <c r="AJ936" s="20"/>
    </row>
    <row r="937">
      <c r="A937" s="20"/>
      <c r="B937" s="20"/>
      <c r="C937" s="22"/>
      <c r="D937" s="44"/>
      <c r="E937" s="23"/>
      <c r="F937" s="23"/>
      <c r="G937" s="23"/>
      <c r="H937" s="23"/>
      <c r="I937" s="34"/>
      <c r="J937" s="23"/>
      <c r="K937" s="23"/>
      <c r="L937" s="45"/>
      <c r="M937" s="45"/>
      <c r="N937" s="45"/>
      <c r="O937" s="45"/>
      <c r="P937" s="20"/>
      <c r="Q937" s="20"/>
      <c r="R937" s="20"/>
      <c r="S937" s="20"/>
      <c r="T937" s="20"/>
      <c r="U937" s="20"/>
      <c r="V937" s="20"/>
      <c r="W937" s="20"/>
      <c r="X937" s="20"/>
      <c r="Y937" s="20"/>
      <c r="Z937" s="20"/>
      <c r="AA937" s="20"/>
      <c r="AB937" s="20"/>
      <c r="AC937" s="20"/>
      <c r="AD937" s="20"/>
      <c r="AE937" s="20"/>
      <c r="AF937" s="20"/>
      <c r="AG937" s="20"/>
      <c r="AH937" s="20"/>
      <c r="AI937" s="20"/>
      <c r="AJ937" s="20"/>
    </row>
    <row r="938">
      <c r="A938" s="20"/>
      <c r="B938" s="20"/>
      <c r="C938" s="22"/>
      <c r="D938" s="44"/>
      <c r="E938" s="23"/>
      <c r="F938" s="23"/>
      <c r="G938" s="23"/>
      <c r="H938" s="23"/>
      <c r="I938" s="34"/>
      <c r="J938" s="23"/>
      <c r="K938" s="23"/>
      <c r="L938" s="45"/>
      <c r="M938" s="45"/>
      <c r="N938" s="45"/>
      <c r="O938" s="45"/>
      <c r="P938" s="20"/>
      <c r="Q938" s="20"/>
      <c r="R938" s="20"/>
      <c r="S938" s="20"/>
      <c r="T938" s="20"/>
      <c r="U938" s="20"/>
      <c r="V938" s="20"/>
      <c r="W938" s="20"/>
      <c r="X938" s="20"/>
      <c r="Y938" s="20"/>
      <c r="Z938" s="20"/>
      <c r="AA938" s="20"/>
      <c r="AB938" s="20"/>
      <c r="AC938" s="20"/>
      <c r="AD938" s="20"/>
      <c r="AE938" s="20"/>
      <c r="AF938" s="20"/>
      <c r="AG938" s="20"/>
      <c r="AH938" s="20"/>
      <c r="AI938" s="20"/>
      <c r="AJ938" s="20"/>
    </row>
    <row r="939">
      <c r="A939" s="20"/>
      <c r="B939" s="20"/>
      <c r="C939" s="22"/>
      <c r="D939" s="44"/>
      <c r="E939" s="23"/>
      <c r="F939" s="23"/>
      <c r="G939" s="23"/>
      <c r="H939" s="23"/>
      <c r="I939" s="34"/>
      <c r="J939" s="23"/>
      <c r="K939" s="23"/>
      <c r="L939" s="45"/>
      <c r="M939" s="45"/>
      <c r="N939" s="45"/>
      <c r="O939" s="45"/>
      <c r="P939" s="20"/>
      <c r="Q939" s="20"/>
      <c r="R939" s="20"/>
      <c r="S939" s="20"/>
      <c r="T939" s="20"/>
      <c r="U939" s="20"/>
      <c r="V939" s="20"/>
      <c r="W939" s="20"/>
      <c r="X939" s="20"/>
      <c r="Y939" s="20"/>
      <c r="Z939" s="20"/>
      <c r="AA939" s="20"/>
      <c r="AB939" s="20"/>
      <c r="AC939" s="20"/>
      <c r="AD939" s="20"/>
      <c r="AE939" s="20"/>
      <c r="AF939" s="20"/>
      <c r="AG939" s="20"/>
      <c r="AH939" s="20"/>
      <c r="AI939" s="20"/>
      <c r="AJ939" s="20"/>
    </row>
    <row r="940">
      <c r="A940" s="20"/>
      <c r="B940" s="20"/>
      <c r="C940" s="22"/>
      <c r="D940" s="44"/>
      <c r="E940" s="23"/>
      <c r="F940" s="23"/>
      <c r="G940" s="23"/>
      <c r="H940" s="23"/>
      <c r="I940" s="34"/>
      <c r="J940" s="23"/>
      <c r="K940" s="23"/>
      <c r="L940" s="45"/>
      <c r="M940" s="45"/>
      <c r="N940" s="45"/>
      <c r="O940" s="45"/>
      <c r="P940" s="20"/>
      <c r="Q940" s="20"/>
      <c r="R940" s="20"/>
      <c r="S940" s="20"/>
      <c r="T940" s="20"/>
      <c r="U940" s="20"/>
      <c r="V940" s="20"/>
      <c r="W940" s="20"/>
      <c r="X940" s="20"/>
      <c r="Y940" s="20"/>
      <c r="Z940" s="20"/>
      <c r="AA940" s="20"/>
      <c r="AB940" s="20"/>
      <c r="AC940" s="20"/>
      <c r="AD940" s="20"/>
      <c r="AE940" s="20"/>
      <c r="AF940" s="20"/>
      <c r="AG940" s="20"/>
      <c r="AH940" s="20"/>
      <c r="AI940" s="20"/>
      <c r="AJ940" s="20"/>
    </row>
    <row r="941">
      <c r="A941" s="20"/>
      <c r="B941" s="20"/>
      <c r="C941" s="22"/>
      <c r="D941" s="44"/>
      <c r="E941" s="23"/>
      <c r="F941" s="23"/>
      <c r="G941" s="23"/>
      <c r="H941" s="23"/>
      <c r="I941" s="34"/>
      <c r="J941" s="23"/>
      <c r="K941" s="23"/>
      <c r="L941" s="45"/>
      <c r="M941" s="45"/>
      <c r="N941" s="45"/>
      <c r="O941" s="45"/>
      <c r="P941" s="20"/>
      <c r="Q941" s="20"/>
      <c r="R941" s="20"/>
      <c r="S941" s="20"/>
      <c r="T941" s="20"/>
      <c r="U941" s="20"/>
      <c r="V941" s="20"/>
      <c r="W941" s="20"/>
      <c r="X941" s="20"/>
      <c r="Y941" s="20"/>
      <c r="Z941" s="20"/>
      <c r="AA941" s="20"/>
      <c r="AB941" s="20"/>
      <c r="AC941" s="20"/>
      <c r="AD941" s="20"/>
      <c r="AE941" s="20"/>
      <c r="AF941" s="20"/>
      <c r="AG941" s="20"/>
      <c r="AH941" s="20"/>
      <c r="AI941" s="20"/>
      <c r="AJ941" s="20"/>
    </row>
    <row r="942">
      <c r="A942" s="20"/>
      <c r="B942" s="20"/>
      <c r="C942" s="22"/>
      <c r="D942" s="44"/>
      <c r="E942" s="23"/>
      <c r="F942" s="23"/>
      <c r="G942" s="23"/>
      <c r="H942" s="23"/>
      <c r="I942" s="34"/>
      <c r="J942" s="23"/>
      <c r="K942" s="23"/>
      <c r="L942" s="45"/>
      <c r="M942" s="45"/>
      <c r="N942" s="45"/>
      <c r="O942" s="45"/>
      <c r="P942" s="20"/>
      <c r="Q942" s="20"/>
      <c r="R942" s="20"/>
      <c r="S942" s="20"/>
      <c r="T942" s="20"/>
      <c r="U942" s="20"/>
      <c r="V942" s="20"/>
      <c r="W942" s="20"/>
      <c r="X942" s="20"/>
      <c r="Y942" s="20"/>
      <c r="Z942" s="20"/>
      <c r="AA942" s="20"/>
      <c r="AB942" s="20"/>
      <c r="AC942" s="20"/>
      <c r="AD942" s="20"/>
      <c r="AE942" s="20"/>
      <c r="AF942" s="20"/>
      <c r="AG942" s="20"/>
      <c r="AH942" s="20"/>
      <c r="AI942" s="20"/>
      <c r="AJ942" s="20"/>
    </row>
    <row r="943">
      <c r="A943" s="20"/>
      <c r="B943" s="20"/>
      <c r="C943" s="22"/>
      <c r="D943" s="44"/>
      <c r="E943" s="23"/>
      <c r="F943" s="23"/>
      <c r="G943" s="23"/>
      <c r="H943" s="23"/>
      <c r="I943" s="34"/>
      <c r="J943" s="23"/>
      <c r="K943" s="23"/>
      <c r="L943" s="45"/>
      <c r="M943" s="45"/>
      <c r="N943" s="45"/>
      <c r="O943" s="45"/>
      <c r="P943" s="20"/>
      <c r="Q943" s="20"/>
      <c r="R943" s="20"/>
      <c r="S943" s="20"/>
      <c r="T943" s="20"/>
      <c r="U943" s="20"/>
      <c r="V943" s="20"/>
      <c r="W943" s="20"/>
      <c r="X943" s="20"/>
      <c r="Y943" s="20"/>
      <c r="Z943" s="20"/>
      <c r="AA943" s="20"/>
      <c r="AB943" s="20"/>
      <c r="AC943" s="20"/>
      <c r="AD943" s="20"/>
      <c r="AE943" s="20"/>
      <c r="AF943" s="20"/>
      <c r="AG943" s="20"/>
      <c r="AH943" s="20"/>
      <c r="AI943" s="20"/>
      <c r="AJ943" s="20"/>
    </row>
    <row r="944">
      <c r="A944" s="20"/>
      <c r="B944" s="20"/>
      <c r="C944" s="22"/>
      <c r="D944" s="44"/>
      <c r="E944" s="23"/>
      <c r="F944" s="23"/>
      <c r="G944" s="23"/>
      <c r="H944" s="23"/>
      <c r="I944" s="34"/>
      <c r="J944" s="23"/>
      <c r="K944" s="23"/>
      <c r="L944" s="45"/>
      <c r="M944" s="45"/>
      <c r="N944" s="45"/>
      <c r="O944" s="45"/>
      <c r="P944" s="20"/>
      <c r="Q944" s="20"/>
      <c r="R944" s="20"/>
      <c r="S944" s="20"/>
      <c r="T944" s="20"/>
      <c r="U944" s="20"/>
      <c r="V944" s="20"/>
      <c r="W944" s="20"/>
      <c r="X944" s="20"/>
      <c r="Y944" s="20"/>
      <c r="Z944" s="20"/>
      <c r="AA944" s="20"/>
      <c r="AB944" s="20"/>
      <c r="AC944" s="20"/>
      <c r="AD944" s="20"/>
      <c r="AE944" s="20"/>
      <c r="AF944" s="20"/>
      <c r="AG944" s="20"/>
      <c r="AH944" s="20"/>
      <c r="AI944" s="20"/>
      <c r="AJ944" s="20"/>
    </row>
    <row r="945">
      <c r="A945" s="20"/>
      <c r="B945" s="20"/>
      <c r="C945" s="22"/>
      <c r="D945" s="44"/>
      <c r="E945" s="23"/>
      <c r="F945" s="23"/>
      <c r="G945" s="23"/>
      <c r="H945" s="23"/>
      <c r="I945" s="34"/>
      <c r="J945" s="23"/>
      <c r="K945" s="23"/>
      <c r="L945" s="45"/>
      <c r="M945" s="45"/>
      <c r="N945" s="45"/>
      <c r="O945" s="45"/>
      <c r="P945" s="20"/>
      <c r="Q945" s="20"/>
      <c r="R945" s="20"/>
      <c r="S945" s="20"/>
      <c r="T945" s="20"/>
      <c r="U945" s="20"/>
      <c r="V945" s="20"/>
      <c r="W945" s="20"/>
      <c r="X945" s="20"/>
      <c r="Y945" s="20"/>
      <c r="Z945" s="20"/>
      <c r="AA945" s="20"/>
      <c r="AB945" s="20"/>
      <c r="AC945" s="20"/>
      <c r="AD945" s="20"/>
      <c r="AE945" s="20"/>
      <c r="AF945" s="20"/>
      <c r="AG945" s="20"/>
      <c r="AH945" s="20"/>
      <c r="AI945" s="20"/>
      <c r="AJ945" s="20"/>
    </row>
    <row r="946">
      <c r="A946" s="20"/>
      <c r="B946" s="20"/>
      <c r="C946" s="22"/>
      <c r="D946" s="44"/>
      <c r="E946" s="23"/>
      <c r="F946" s="23"/>
      <c r="G946" s="23"/>
      <c r="H946" s="23"/>
      <c r="I946" s="34"/>
      <c r="J946" s="23"/>
      <c r="K946" s="23"/>
      <c r="L946" s="45"/>
      <c r="M946" s="45"/>
      <c r="N946" s="45"/>
      <c r="O946" s="45"/>
      <c r="P946" s="20"/>
      <c r="Q946" s="20"/>
      <c r="R946" s="20"/>
      <c r="S946" s="20"/>
      <c r="T946" s="20"/>
      <c r="U946" s="20"/>
      <c r="V946" s="20"/>
      <c r="W946" s="20"/>
      <c r="X946" s="20"/>
      <c r="Y946" s="20"/>
      <c r="Z946" s="20"/>
      <c r="AA946" s="20"/>
      <c r="AB946" s="20"/>
      <c r="AC946" s="20"/>
      <c r="AD946" s="20"/>
      <c r="AE946" s="20"/>
      <c r="AF946" s="20"/>
      <c r="AG946" s="20"/>
      <c r="AH946" s="20"/>
      <c r="AI946" s="20"/>
      <c r="AJ946" s="20"/>
    </row>
    <row r="947">
      <c r="A947" s="20"/>
      <c r="B947" s="20"/>
      <c r="C947" s="22"/>
      <c r="D947" s="44"/>
      <c r="E947" s="23"/>
      <c r="F947" s="23"/>
      <c r="G947" s="23"/>
      <c r="H947" s="23"/>
      <c r="I947" s="34"/>
      <c r="J947" s="23"/>
      <c r="K947" s="23"/>
      <c r="L947" s="45"/>
      <c r="M947" s="45"/>
      <c r="N947" s="45"/>
      <c r="O947" s="45"/>
      <c r="P947" s="20"/>
      <c r="Q947" s="20"/>
      <c r="R947" s="20"/>
      <c r="S947" s="20"/>
      <c r="T947" s="20"/>
      <c r="U947" s="20"/>
      <c r="V947" s="20"/>
      <c r="W947" s="20"/>
      <c r="X947" s="20"/>
      <c r="Y947" s="20"/>
      <c r="Z947" s="20"/>
      <c r="AA947" s="20"/>
      <c r="AB947" s="20"/>
      <c r="AC947" s="20"/>
      <c r="AD947" s="20"/>
      <c r="AE947" s="20"/>
      <c r="AF947" s="20"/>
      <c r="AG947" s="20"/>
      <c r="AH947" s="20"/>
      <c r="AI947" s="20"/>
      <c r="AJ947" s="20"/>
    </row>
    <row r="948">
      <c r="A948" s="20"/>
      <c r="B948" s="20"/>
      <c r="C948" s="22"/>
      <c r="D948" s="44"/>
      <c r="E948" s="23"/>
      <c r="F948" s="23"/>
      <c r="G948" s="23"/>
      <c r="H948" s="23"/>
      <c r="I948" s="34"/>
      <c r="J948" s="23"/>
      <c r="K948" s="23"/>
      <c r="L948" s="45"/>
      <c r="M948" s="45"/>
      <c r="N948" s="45"/>
      <c r="O948" s="45"/>
      <c r="P948" s="20"/>
      <c r="Q948" s="20"/>
      <c r="R948" s="20"/>
      <c r="S948" s="20"/>
      <c r="T948" s="20"/>
      <c r="U948" s="20"/>
      <c r="V948" s="20"/>
      <c r="W948" s="20"/>
      <c r="X948" s="20"/>
      <c r="Y948" s="20"/>
      <c r="Z948" s="20"/>
      <c r="AA948" s="20"/>
      <c r="AB948" s="20"/>
      <c r="AC948" s="20"/>
      <c r="AD948" s="20"/>
      <c r="AE948" s="20"/>
      <c r="AF948" s="20"/>
      <c r="AG948" s="20"/>
      <c r="AH948" s="20"/>
      <c r="AI948" s="20"/>
      <c r="AJ948" s="20"/>
    </row>
    <row r="949">
      <c r="A949" s="20"/>
      <c r="B949" s="20"/>
      <c r="C949" s="22"/>
      <c r="D949" s="44"/>
      <c r="E949" s="23"/>
      <c r="F949" s="23"/>
      <c r="G949" s="23"/>
      <c r="H949" s="23"/>
      <c r="I949" s="34"/>
      <c r="J949" s="23"/>
      <c r="K949" s="23"/>
      <c r="L949" s="45"/>
      <c r="M949" s="45"/>
      <c r="N949" s="45"/>
      <c r="O949" s="45"/>
      <c r="P949" s="20"/>
      <c r="Q949" s="20"/>
      <c r="R949" s="20"/>
      <c r="S949" s="20"/>
      <c r="T949" s="20"/>
      <c r="U949" s="20"/>
      <c r="V949" s="20"/>
      <c r="W949" s="20"/>
      <c r="X949" s="20"/>
      <c r="Y949" s="20"/>
      <c r="Z949" s="20"/>
      <c r="AA949" s="20"/>
      <c r="AB949" s="20"/>
      <c r="AC949" s="20"/>
      <c r="AD949" s="20"/>
      <c r="AE949" s="20"/>
      <c r="AF949" s="20"/>
      <c r="AG949" s="20"/>
      <c r="AH949" s="20"/>
      <c r="AI949" s="20"/>
      <c r="AJ949" s="20"/>
    </row>
    <row r="950">
      <c r="A950" s="20"/>
      <c r="B950" s="20"/>
      <c r="C950" s="22"/>
      <c r="D950" s="44"/>
      <c r="E950" s="23"/>
      <c r="F950" s="23"/>
      <c r="G950" s="23"/>
      <c r="H950" s="23"/>
      <c r="I950" s="34"/>
      <c r="J950" s="23"/>
      <c r="K950" s="23"/>
      <c r="L950" s="45"/>
      <c r="M950" s="45"/>
      <c r="N950" s="45"/>
      <c r="O950" s="45"/>
      <c r="P950" s="20"/>
      <c r="Q950" s="20"/>
      <c r="R950" s="20"/>
      <c r="S950" s="20"/>
      <c r="T950" s="20"/>
      <c r="U950" s="20"/>
      <c r="V950" s="20"/>
      <c r="W950" s="20"/>
      <c r="X950" s="20"/>
      <c r="Y950" s="20"/>
      <c r="Z950" s="20"/>
      <c r="AA950" s="20"/>
      <c r="AB950" s="20"/>
      <c r="AC950" s="20"/>
      <c r="AD950" s="20"/>
      <c r="AE950" s="20"/>
      <c r="AF950" s="20"/>
      <c r="AG950" s="20"/>
      <c r="AH950" s="20"/>
      <c r="AI950" s="20"/>
      <c r="AJ950" s="20"/>
    </row>
    <row r="951">
      <c r="A951" s="20"/>
      <c r="B951" s="20"/>
      <c r="C951" s="22"/>
      <c r="D951" s="44"/>
      <c r="E951" s="23"/>
      <c r="F951" s="23"/>
      <c r="G951" s="23"/>
      <c r="H951" s="23"/>
      <c r="I951" s="34"/>
      <c r="J951" s="23"/>
      <c r="K951" s="23"/>
      <c r="L951" s="45"/>
      <c r="M951" s="45"/>
      <c r="N951" s="45"/>
      <c r="O951" s="45"/>
      <c r="P951" s="20"/>
      <c r="Q951" s="20"/>
      <c r="R951" s="20"/>
      <c r="S951" s="20"/>
      <c r="T951" s="20"/>
      <c r="U951" s="20"/>
      <c r="V951" s="20"/>
      <c r="W951" s="20"/>
      <c r="X951" s="20"/>
      <c r="Y951" s="20"/>
      <c r="Z951" s="20"/>
      <c r="AA951" s="20"/>
      <c r="AB951" s="20"/>
      <c r="AC951" s="20"/>
      <c r="AD951" s="20"/>
      <c r="AE951" s="20"/>
      <c r="AF951" s="20"/>
      <c r="AG951" s="20"/>
      <c r="AH951" s="20"/>
      <c r="AI951" s="20"/>
      <c r="AJ951" s="20"/>
    </row>
    <row r="952">
      <c r="A952" s="20"/>
      <c r="B952" s="20"/>
      <c r="C952" s="22"/>
      <c r="D952" s="44"/>
      <c r="E952" s="23"/>
      <c r="F952" s="23"/>
      <c r="G952" s="23"/>
      <c r="H952" s="23"/>
      <c r="I952" s="34"/>
      <c r="J952" s="23"/>
      <c r="K952" s="23"/>
      <c r="L952" s="45"/>
      <c r="M952" s="45"/>
      <c r="N952" s="45"/>
      <c r="O952" s="45"/>
      <c r="P952" s="20"/>
      <c r="Q952" s="20"/>
      <c r="R952" s="20"/>
      <c r="S952" s="20"/>
      <c r="T952" s="20"/>
      <c r="U952" s="20"/>
      <c r="V952" s="20"/>
      <c r="W952" s="20"/>
      <c r="X952" s="20"/>
      <c r="Y952" s="20"/>
      <c r="Z952" s="20"/>
      <c r="AA952" s="20"/>
      <c r="AB952" s="20"/>
      <c r="AC952" s="20"/>
      <c r="AD952" s="20"/>
      <c r="AE952" s="20"/>
      <c r="AF952" s="20"/>
      <c r="AG952" s="20"/>
      <c r="AH952" s="20"/>
      <c r="AI952" s="20"/>
      <c r="AJ952" s="20"/>
    </row>
    <row r="953">
      <c r="A953" s="20"/>
      <c r="B953" s="20"/>
      <c r="C953" s="22"/>
      <c r="D953" s="44"/>
      <c r="E953" s="23"/>
      <c r="F953" s="23"/>
      <c r="G953" s="23"/>
      <c r="H953" s="23"/>
      <c r="I953" s="34"/>
      <c r="J953" s="23"/>
      <c r="K953" s="23"/>
      <c r="L953" s="45"/>
      <c r="M953" s="45"/>
      <c r="N953" s="45"/>
      <c r="O953" s="45"/>
      <c r="P953" s="20"/>
      <c r="Q953" s="20"/>
      <c r="R953" s="20"/>
      <c r="S953" s="20"/>
      <c r="T953" s="20"/>
      <c r="U953" s="20"/>
      <c r="V953" s="20"/>
      <c r="W953" s="20"/>
      <c r="X953" s="20"/>
      <c r="Y953" s="20"/>
      <c r="Z953" s="20"/>
      <c r="AA953" s="20"/>
      <c r="AB953" s="20"/>
      <c r="AC953" s="20"/>
      <c r="AD953" s="20"/>
      <c r="AE953" s="20"/>
      <c r="AF953" s="20"/>
      <c r="AG953" s="20"/>
      <c r="AH953" s="20"/>
      <c r="AI953" s="20"/>
      <c r="AJ953" s="20"/>
    </row>
    <row r="954">
      <c r="A954" s="20"/>
      <c r="B954" s="20"/>
      <c r="C954" s="22"/>
      <c r="D954" s="44"/>
      <c r="E954" s="23"/>
      <c r="F954" s="23"/>
      <c r="G954" s="23"/>
      <c r="H954" s="23"/>
      <c r="I954" s="34"/>
      <c r="J954" s="23"/>
      <c r="K954" s="23"/>
      <c r="L954" s="45"/>
      <c r="M954" s="45"/>
      <c r="N954" s="45"/>
      <c r="O954" s="45"/>
      <c r="P954" s="20"/>
      <c r="Q954" s="20"/>
      <c r="R954" s="20"/>
      <c r="S954" s="20"/>
      <c r="T954" s="20"/>
      <c r="U954" s="20"/>
      <c r="V954" s="20"/>
      <c r="W954" s="20"/>
      <c r="X954" s="20"/>
      <c r="Y954" s="20"/>
      <c r="Z954" s="20"/>
      <c r="AA954" s="20"/>
      <c r="AB954" s="20"/>
      <c r="AC954" s="20"/>
      <c r="AD954" s="20"/>
      <c r="AE954" s="20"/>
      <c r="AF954" s="20"/>
      <c r="AG954" s="20"/>
      <c r="AH954" s="20"/>
      <c r="AI954" s="20"/>
      <c r="AJ954" s="20"/>
    </row>
    <row r="955">
      <c r="A955" s="20"/>
      <c r="B955" s="20"/>
      <c r="C955" s="22"/>
      <c r="D955" s="44"/>
      <c r="E955" s="23"/>
      <c r="F955" s="23"/>
      <c r="G955" s="23"/>
      <c r="H955" s="23"/>
      <c r="I955" s="34"/>
      <c r="J955" s="23"/>
      <c r="K955" s="23"/>
      <c r="L955" s="45"/>
      <c r="M955" s="45"/>
      <c r="N955" s="45"/>
      <c r="O955" s="45"/>
      <c r="P955" s="20"/>
      <c r="Q955" s="20"/>
      <c r="R955" s="20"/>
      <c r="S955" s="20"/>
      <c r="T955" s="20"/>
      <c r="U955" s="20"/>
      <c r="V955" s="20"/>
      <c r="W955" s="20"/>
      <c r="X955" s="20"/>
      <c r="Y955" s="20"/>
      <c r="Z955" s="20"/>
      <c r="AA955" s="20"/>
      <c r="AB955" s="20"/>
      <c r="AC955" s="20"/>
      <c r="AD955" s="20"/>
      <c r="AE955" s="20"/>
      <c r="AF955" s="20"/>
      <c r="AG955" s="20"/>
      <c r="AH955" s="20"/>
      <c r="AI955" s="20"/>
      <c r="AJ955" s="20"/>
    </row>
    <row r="956">
      <c r="A956" s="20"/>
      <c r="B956" s="20"/>
      <c r="C956" s="22"/>
      <c r="D956" s="44"/>
      <c r="E956" s="23"/>
      <c r="F956" s="23"/>
      <c r="G956" s="23"/>
      <c r="H956" s="23"/>
      <c r="I956" s="34"/>
      <c r="J956" s="23"/>
      <c r="K956" s="23"/>
      <c r="L956" s="45"/>
      <c r="M956" s="45"/>
      <c r="N956" s="45"/>
      <c r="O956" s="45"/>
      <c r="P956" s="20"/>
      <c r="Q956" s="20"/>
      <c r="R956" s="20"/>
      <c r="S956" s="20"/>
      <c r="T956" s="20"/>
      <c r="U956" s="20"/>
      <c r="V956" s="20"/>
      <c r="W956" s="20"/>
      <c r="X956" s="20"/>
      <c r="Y956" s="20"/>
      <c r="Z956" s="20"/>
      <c r="AA956" s="20"/>
      <c r="AB956" s="20"/>
      <c r="AC956" s="20"/>
      <c r="AD956" s="20"/>
      <c r="AE956" s="20"/>
      <c r="AF956" s="20"/>
      <c r="AG956" s="20"/>
      <c r="AH956" s="20"/>
      <c r="AI956" s="20"/>
      <c r="AJ956" s="20"/>
    </row>
    <row r="957">
      <c r="A957" s="20"/>
      <c r="B957" s="20"/>
      <c r="C957" s="22"/>
      <c r="D957" s="44"/>
      <c r="E957" s="23"/>
      <c r="F957" s="23"/>
      <c r="G957" s="23"/>
      <c r="H957" s="23"/>
      <c r="I957" s="34"/>
      <c r="J957" s="23"/>
      <c r="K957" s="23"/>
      <c r="L957" s="45"/>
      <c r="M957" s="45"/>
      <c r="N957" s="45"/>
      <c r="O957" s="45"/>
      <c r="P957" s="20"/>
      <c r="Q957" s="20"/>
      <c r="R957" s="20"/>
      <c r="S957" s="20"/>
      <c r="T957" s="20"/>
      <c r="U957" s="20"/>
      <c r="V957" s="20"/>
      <c r="W957" s="20"/>
      <c r="X957" s="20"/>
      <c r="Y957" s="20"/>
      <c r="Z957" s="20"/>
      <c r="AA957" s="20"/>
      <c r="AB957" s="20"/>
      <c r="AC957" s="20"/>
      <c r="AD957" s="20"/>
      <c r="AE957" s="20"/>
      <c r="AF957" s="20"/>
      <c r="AG957" s="20"/>
      <c r="AH957" s="20"/>
      <c r="AI957" s="20"/>
      <c r="AJ957" s="20"/>
    </row>
    <row r="958">
      <c r="A958" s="20"/>
      <c r="B958" s="20"/>
      <c r="C958" s="22"/>
      <c r="D958" s="44"/>
      <c r="E958" s="23"/>
      <c r="F958" s="23"/>
      <c r="G958" s="23"/>
      <c r="H958" s="23"/>
      <c r="I958" s="34"/>
      <c r="J958" s="23"/>
      <c r="K958" s="23"/>
      <c r="L958" s="45"/>
      <c r="M958" s="45"/>
      <c r="N958" s="45"/>
      <c r="O958" s="45"/>
      <c r="P958" s="20"/>
      <c r="Q958" s="20"/>
      <c r="R958" s="20"/>
      <c r="S958" s="20"/>
      <c r="T958" s="20"/>
      <c r="U958" s="20"/>
      <c r="V958" s="20"/>
      <c r="W958" s="20"/>
      <c r="X958" s="20"/>
      <c r="Y958" s="20"/>
      <c r="Z958" s="20"/>
      <c r="AA958" s="20"/>
      <c r="AB958" s="20"/>
      <c r="AC958" s="20"/>
      <c r="AD958" s="20"/>
      <c r="AE958" s="20"/>
      <c r="AF958" s="20"/>
      <c r="AG958" s="20"/>
      <c r="AH958" s="20"/>
      <c r="AI958" s="20"/>
      <c r="AJ958" s="20"/>
    </row>
    <row r="959">
      <c r="A959" s="20"/>
      <c r="B959" s="20"/>
      <c r="C959" s="22"/>
      <c r="D959" s="44"/>
      <c r="E959" s="23"/>
      <c r="F959" s="23"/>
      <c r="G959" s="23"/>
      <c r="H959" s="23"/>
      <c r="I959" s="34"/>
      <c r="J959" s="23"/>
      <c r="K959" s="23"/>
      <c r="L959" s="45"/>
      <c r="M959" s="45"/>
      <c r="N959" s="45"/>
      <c r="O959" s="45"/>
      <c r="P959" s="20"/>
      <c r="Q959" s="20"/>
      <c r="R959" s="20"/>
      <c r="S959" s="20"/>
      <c r="T959" s="20"/>
      <c r="U959" s="20"/>
      <c r="V959" s="20"/>
      <c r="W959" s="20"/>
      <c r="X959" s="20"/>
      <c r="Y959" s="20"/>
      <c r="Z959" s="20"/>
      <c r="AA959" s="20"/>
      <c r="AB959" s="20"/>
      <c r="AC959" s="20"/>
      <c r="AD959" s="20"/>
      <c r="AE959" s="20"/>
      <c r="AF959" s="20"/>
      <c r="AG959" s="20"/>
      <c r="AH959" s="20"/>
      <c r="AI959" s="20"/>
      <c r="AJ959" s="20"/>
    </row>
    <row r="960">
      <c r="A960" s="20"/>
      <c r="B960" s="20"/>
      <c r="C960" s="22"/>
      <c r="D960" s="44"/>
      <c r="E960" s="23"/>
      <c r="F960" s="23"/>
      <c r="G960" s="23"/>
      <c r="H960" s="23"/>
      <c r="I960" s="34"/>
      <c r="J960" s="23"/>
      <c r="K960" s="23"/>
      <c r="L960" s="45"/>
      <c r="M960" s="45"/>
      <c r="N960" s="45"/>
      <c r="O960" s="45"/>
      <c r="P960" s="20"/>
      <c r="Q960" s="20"/>
      <c r="R960" s="20"/>
      <c r="S960" s="20"/>
      <c r="T960" s="20"/>
      <c r="U960" s="20"/>
      <c r="V960" s="20"/>
      <c r="W960" s="20"/>
      <c r="X960" s="20"/>
      <c r="Y960" s="20"/>
      <c r="Z960" s="20"/>
      <c r="AA960" s="20"/>
      <c r="AB960" s="20"/>
      <c r="AC960" s="20"/>
      <c r="AD960" s="20"/>
      <c r="AE960" s="20"/>
      <c r="AF960" s="20"/>
      <c r="AG960" s="20"/>
      <c r="AH960" s="20"/>
      <c r="AI960" s="20"/>
      <c r="AJ960" s="20"/>
    </row>
    <row r="961">
      <c r="A961" s="20"/>
      <c r="B961" s="20"/>
      <c r="C961" s="22"/>
      <c r="D961" s="44"/>
      <c r="E961" s="23"/>
      <c r="F961" s="23"/>
      <c r="G961" s="23"/>
      <c r="H961" s="23"/>
      <c r="I961" s="34"/>
      <c r="J961" s="23"/>
      <c r="K961" s="23"/>
      <c r="L961" s="45"/>
      <c r="M961" s="45"/>
      <c r="N961" s="45"/>
      <c r="O961" s="45"/>
      <c r="P961" s="20"/>
      <c r="Q961" s="20"/>
      <c r="R961" s="20"/>
      <c r="S961" s="20"/>
      <c r="T961" s="20"/>
      <c r="U961" s="20"/>
      <c r="V961" s="20"/>
      <c r="W961" s="20"/>
      <c r="X961" s="20"/>
      <c r="Y961" s="20"/>
      <c r="Z961" s="20"/>
      <c r="AA961" s="20"/>
      <c r="AB961" s="20"/>
      <c r="AC961" s="20"/>
      <c r="AD961" s="20"/>
      <c r="AE961" s="20"/>
      <c r="AF961" s="20"/>
      <c r="AG961" s="20"/>
      <c r="AH961" s="20"/>
      <c r="AI961" s="20"/>
      <c r="AJ961" s="20"/>
    </row>
    <row r="962">
      <c r="A962" s="20"/>
      <c r="B962" s="20"/>
      <c r="C962" s="22"/>
      <c r="D962" s="44"/>
      <c r="E962" s="23"/>
      <c r="F962" s="23"/>
      <c r="G962" s="23"/>
      <c r="H962" s="23"/>
      <c r="I962" s="34"/>
      <c r="J962" s="23"/>
      <c r="K962" s="23"/>
      <c r="L962" s="45"/>
      <c r="M962" s="45"/>
      <c r="N962" s="45"/>
      <c r="O962" s="45"/>
      <c r="P962" s="20"/>
      <c r="Q962" s="20"/>
      <c r="R962" s="20"/>
      <c r="S962" s="20"/>
      <c r="T962" s="20"/>
      <c r="U962" s="20"/>
      <c r="V962" s="20"/>
      <c r="W962" s="20"/>
      <c r="X962" s="20"/>
      <c r="Y962" s="20"/>
      <c r="Z962" s="20"/>
      <c r="AA962" s="20"/>
      <c r="AB962" s="20"/>
      <c r="AC962" s="20"/>
      <c r="AD962" s="20"/>
      <c r="AE962" s="20"/>
      <c r="AF962" s="20"/>
      <c r="AG962" s="20"/>
      <c r="AH962" s="20"/>
      <c r="AI962" s="20"/>
      <c r="AJ962" s="20"/>
    </row>
    <row r="963">
      <c r="A963" s="20"/>
      <c r="B963" s="20"/>
      <c r="C963" s="22"/>
      <c r="D963" s="44"/>
      <c r="E963" s="23"/>
      <c r="F963" s="23"/>
      <c r="G963" s="23"/>
      <c r="H963" s="23"/>
      <c r="I963" s="34"/>
      <c r="J963" s="23"/>
      <c r="K963" s="23"/>
      <c r="L963" s="45"/>
      <c r="M963" s="45"/>
      <c r="N963" s="45"/>
      <c r="O963" s="45"/>
      <c r="P963" s="20"/>
      <c r="Q963" s="20"/>
      <c r="R963" s="20"/>
      <c r="S963" s="20"/>
      <c r="T963" s="20"/>
      <c r="U963" s="20"/>
      <c r="V963" s="20"/>
      <c r="W963" s="20"/>
      <c r="X963" s="20"/>
      <c r="Y963" s="20"/>
      <c r="Z963" s="20"/>
      <c r="AA963" s="20"/>
      <c r="AB963" s="20"/>
      <c r="AC963" s="20"/>
      <c r="AD963" s="20"/>
      <c r="AE963" s="20"/>
      <c r="AF963" s="20"/>
      <c r="AG963" s="20"/>
      <c r="AH963" s="20"/>
      <c r="AI963" s="20"/>
      <c r="AJ963" s="20"/>
    </row>
    <row r="964">
      <c r="A964" s="20"/>
      <c r="B964" s="20"/>
      <c r="C964" s="22"/>
      <c r="D964" s="44"/>
      <c r="E964" s="23"/>
      <c r="F964" s="23"/>
      <c r="G964" s="23"/>
      <c r="H964" s="23"/>
      <c r="I964" s="34"/>
      <c r="J964" s="23"/>
      <c r="K964" s="23"/>
      <c r="L964" s="45"/>
      <c r="M964" s="45"/>
      <c r="N964" s="45"/>
      <c r="O964" s="45"/>
      <c r="P964" s="20"/>
      <c r="Q964" s="20"/>
      <c r="R964" s="20"/>
      <c r="S964" s="20"/>
      <c r="T964" s="20"/>
      <c r="U964" s="20"/>
      <c r="V964" s="20"/>
      <c r="W964" s="20"/>
      <c r="X964" s="20"/>
      <c r="Y964" s="20"/>
      <c r="Z964" s="20"/>
      <c r="AA964" s="20"/>
      <c r="AB964" s="20"/>
      <c r="AC964" s="20"/>
      <c r="AD964" s="20"/>
      <c r="AE964" s="20"/>
      <c r="AF964" s="20"/>
      <c r="AG964" s="20"/>
      <c r="AH964" s="20"/>
      <c r="AI964" s="20"/>
      <c r="AJ964" s="20"/>
    </row>
    <row r="965">
      <c r="A965" s="20"/>
      <c r="B965" s="20"/>
      <c r="C965" s="22"/>
      <c r="D965" s="44"/>
      <c r="E965" s="23"/>
      <c r="F965" s="23"/>
      <c r="G965" s="23"/>
      <c r="H965" s="23"/>
      <c r="I965" s="34"/>
      <c r="J965" s="23"/>
      <c r="K965" s="23"/>
      <c r="L965" s="45"/>
      <c r="M965" s="45"/>
      <c r="N965" s="45"/>
      <c r="O965" s="45"/>
      <c r="P965" s="20"/>
      <c r="Q965" s="20"/>
      <c r="R965" s="20"/>
      <c r="S965" s="20"/>
      <c r="T965" s="20"/>
      <c r="U965" s="20"/>
      <c r="V965" s="20"/>
      <c r="W965" s="20"/>
      <c r="X965" s="20"/>
      <c r="Y965" s="20"/>
      <c r="Z965" s="20"/>
      <c r="AA965" s="20"/>
      <c r="AB965" s="20"/>
      <c r="AC965" s="20"/>
      <c r="AD965" s="20"/>
      <c r="AE965" s="20"/>
      <c r="AF965" s="20"/>
      <c r="AG965" s="20"/>
      <c r="AH965" s="20"/>
      <c r="AI965" s="20"/>
      <c r="AJ965" s="20"/>
    </row>
    <row r="966">
      <c r="A966" s="20"/>
      <c r="B966" s="20"/>
      <c r="C966" s="22"/>
      <c r="D966" s="44"/>
      <c r="E966" s="23"/>
      <c r="F966" s="23"/>
      <c r="G966" s="23"/>
      <c r="H966" s="23"/>
      <c r="I966" s="34"/>
      <c r="J966" s="23"/>
      <c r="K966" s="23"/>
      <c r="L966" s="45"/>
      <c r="M966" s="45"/>
      <c r="N966" s="45"/>
      <c r="O966" s="45"/>
      <c r="P966" s="20"/>
      <c r="Q966" s="20"/>
      <c r="R966" s="20"/>
      <c r="S966" s="20"/>
      <c r="T966" s="20"/>
      <c r="U966" s="20"/>
      <c r="V966" s="20"/>
      <c r="W966" s="20"/>
      <c r="X966" s="20"/>
      <c r="Y966" s="20"/>
      <c r="Z966" s="20"/>
      <c r="AA966" s="20"/>
      <c r="AB966" s="20"/>
      <c r="AC966" s="20"/>
      <c r="AD966" s="20"/>
      <c r="AE966" s="20"/>
      <c r="AF966" s="20"/>
      <c r="AG966" s="20"/>
      <c r="AH966" s="20"/>
      <c r="AI966" s="20"/>
      <c r="AJ966" s="20"/>
    </row>
    <row r="967">
      <c r="A967" s="20"/>
      <c r="B967" s="20"/>
      <c r="C967" s="22"/>
      <c r="D967" s="44"/>
      <c r="E967" s="23"/>
      <c r="F967" s="23"/>
      <c r="G967" s="23"/>
      <c r="H967" s="23"/>
      <c r="I967" s="34"/>
      <c r="J967" s="23"/>
      <c r="K967" s="23"/>
      <c r="L967" s="45"/>
      <c r="M967" s="45"/>
      <c r="N967" s="45"/>
      <c r="O967" s="45"/>
      <c r="P967" s="20"/>
      <c r="Q967" s="20"/>
      <c r="R967" s="20"/>
      <c r="S967" s="20"/>
      <c r="T967" s="20"/>
      <c r="U967" s="20"/>
      <c r="V967" s="20"/>
      <c r="W967" s="20"/>
      <c r="X967" s="20"/>
      <c r="Y967" s="20"/>
      <c r="Z967" s="20"/>
      <c r="AA967" s="20"/>
      <c r="AB967" s="20"/>
      <c r="AC967" s="20"/>
      <c r="AD967" s="20"/>
      <c r="AE967" s="20"/>
      <c r="AF967" s="20"/>
      <c r="AG967" s="20"/>
      <c r="AH967" s="20"/>
      <c r="AI967" s="20"/>
      <c r="AJ967" s="20"/>
    </row>
    <row r="968">
      <c r="A968" s="20"/>
      <c r="B968" s="20"/>
      <c r="C968" s="22"/>
      <c r="D968" s="44"/>
      <c r="E968" s="23"/>
      <c r="F968" s="23"/>
      <c r="G968" s="23"/>
      <c r="H968" s="23"/>
      <c r="I968" s="34"/>
      <c r="J968" s="23"/>
      <c r="K968" s="23"/>
      <c r="L968" s="45"/>
      <c r="M968" s="45"/>
      <c r="N968" s="45"/>
      <c r="O968" s="45"/>
      <c r="P968" s="20"/>
      <c r="Q968" s="20"/>
      <c r="R968" s="20"/>
      <c r="S968" s="20"/>
      <c r="T968" s="20"/>
      <c r="U968" s="20"/>
      <c r="V968" s="20"/>
      <c r="W968" s="20"/>
      <c r="X968" s="20"/>
      <c r="Y968" s="20"/>
      <c r="Z968" s="20"/>
      <c r="AA968" s="20"/>
      <c r="AB968" s="20"/>
      <c r="AC968" s="20"/>
      <c r="AD968" s="20"/>
      <c r="AE968" s="20"/>
      <c r="AF968" s="20"/>
      <c r="AG968" s="20"/>
      <c r="AH968" s="20"/>
      <c r="AI968" s="20"/>
      <c r="AJ968" s="20"/>
    </row>
    <row r="969">
      <c r="A969" s="20"/>
      <c r="B969" s="20"/>
      <c r="C969" s="22"/>
      <c r="D969" s="44"/>
      <c r="E969" s="23"/>
      <c r="F969" s="23"/>
      <c r="G969" s="23"/>
      <c r="H969" s="23"/>
      <c r="I969" s="34"/>
      <c r="J969" s="23"/>
      <c r="K969" s="23"/>
      <c r="L969" s="45"/>
      <c r="M969" s="45"/>
      <c r="N969" s="45"/>
      <c r="O969" s="45"/>
      <c r="P969" s="20"/>
      <c r="Q969" s="20"/>
      <c r="R969" s="20"/>
      <c r="S969" s="20"/>
      <c r="T969" s="20"/>
      <c r="U969" s="20"/>
      <c r="V969" s="20"/>
      <c r="W969" s="20"/>
      <c r="X969" s="20"/>
      <c r="Y969" s="20"/>
      <c r="Z969" s="20"/>
      <c r="AA969" s="20"/>
      <c r="AB969" s="20"/>
      <c r="AC969" s="20"/>
      <c r="AD969" s="20"/>
      <c r="AE969" s="20"/>
      <c r="AF969" s="20"/>
      <c r="AG969" s="20"/>
      <c r="AH969" s="20"/>
      <c r="AI969" s="20"/>
      <c r="AJ969" s="20"/>
    </row>
    <row r="970">
      <c r="A970" s="20"/>
      <c r="B970" s="20"/>
      <c r="C970" s="22"/>
      <c r="D970" s="44"/>
      <c r="E970" s="23"/>
      <c r="F970" s="23"/>
      <c r="G970" s="23"/>
      <c r="H970" s="23"/>
      <c r="I970" s="34"/>
      <c r="J970" s="23"/>
      <c r="K970" s="23"/>
      <c r="L970" s="45"/>
      <c r="M970" s="45"/>
      <c r="N970" s="45"/>
      <c r="O970" s="45"/>
      <c r="P970" s="20"/>
      <c r="Q970" s="20"/>
      <c r="R970" s="20"/>
      <c r="S970" s="20"/>
      <c r="T970" s="20"/>
      <c r="U970" s="20"/>
      <c r="V970" s="20"/>
      <c r="W970" s="20"/>
      <c r="X970" s="20"/>
      <c r="Y970" s="20"/>
      <c r="Z970" s="20"/>
      <c r="AA970" s="20"/>
      <c r="AB970" s="20"/>
      <c r="AC970" s="20"/>
      <c r="AD970" s="20"/>
      <c r="AE970" s="20"/>
      <c r="AF970" s="20"/>
      <c r="AG970" s="20"/>
      <c r="AH970" s="20"/>
      <c r="AI970" s="20"/>
      <c r="AJ970" s="20"/>
    </row>
    <row r="971">
      <c r="A971" s="20"/>
      <c r="B971" s="20"/>
      <c r="C971" s="22"/>
      <c r="D971" s="44"/>
      <c r="E971" s="23"/>
      <c r="F971" s="23"/>
      <c r="G971" s="23"/>
      <c r="H971" s="23"/>
      <c r="I971" s="34"/>
      <c r="J971" s="23"/>
      <c r="K971" s="23"/>
      <c r="L971" s="45"/>
      <c r="M971" s="45"/>
      <c r="N971" s="45"/>
      <c r="O971" s="45"/>
      <c r="P971" s="20"/>
      <c r="Q971" s="20"/>
      <c r="R971" s="20"/>
      <c r="S971" s="20"/>
      <c r="T971" s="20"/>
      <c r="U971" s="20"/>
      <c r="V971" s="20"/>
      <c r="W971" s="20"/>
      <c r="X971" s="20"/>
      <c r="Y971" s="20"/>
      <c r="Z971" s="20"/>
      <c r="AA971" s="20"/>
      <c r="AB971" s="20"/>
      <c r="AC971" s="20"/>
      <c r="AD971" s="20"/>
      <c r="AE971" s="20"/>
      <c r="AF971" s="20"/>
      <c r="AG971" s="20"/>
      <c r="AH971" s="20"/>
      <c r="AI971" s="20"/>
      <c r="AJ971" s="20"/>
    </row>
    <row r="972">
      <c r="A972" s="20"/>
      <c r="B972" s="20"/>
      <c r="C972" s="22"/>
      <c r="D972" s="44"/>
      <c r="E972" s="23"/>
      <c r="F972" s="23"/>
      <c r="G972" s="23"/>
      <c r="H972" s="23"/>
      <c r="I972" s="34"/>
      <c r="J972" s="23"/>
      <c r="K972" s="23"/>
      <c r="L972" s="45"/>
      <c r="M972" s="45"/>
      <c r="N972" s="45"/>
      <c r="O972" s="45"/>
      <c r="P972" s="20"/>
      <c r="Q972" s="20"/>
      <c r="R972" s="20"/>
      <c r="S972" s="20"/>
      <c r="T972" s="20"/>
      <c r="U972" s="20"/>
      <c r="V972" s="20"/>
      <c r="W972" s="20"/>
      <c r="X972" s="20"/>
      <c r="Y972" s="20"/>
      <c r="Z972" s="20"/>
      <c r="AA972" s="20"/>
      <c r="AB972" s="20"/>
      <c r="AC972" s="20"/>
      <c r="AD972" s="20"/>
      <c r="AE972" s="20"/>
      <c r="AF972" s="20"/>
      <c r="AG972" s="20"/>
      <c r="AH972" s="20"/>
      <c r="AI972" s="20"/>
      <c r="AJ972" s="20"/>
    </row>
    <row r="973">
      <c r="A973" s="20"/>
      <c r="B973" s="20"/>
      <c r="C973" s="22"/>
      <c r="D973" s="44"/>
      <c r="E973" s="23"/>
      <c r="F973" s="23"/>
      <c r="G973" s="23"/>
      <c r="H973" s="23"/>
      <c r="I973" s="34"/>
      <c r="J973" s="23"/>
      <c r="K973" s="23"/>
      <c r="L973" s="45"/>
      <c r="M973" s="45"/>
      <c r="N973" s="45"/>
      <c r="O973" s="45"/>
      <c r="P973" s="20"/>
      <c r="Q973" s="20"/>
      <c r="R973" s="20"/>
      <c r="S973" s="20"/>
      <c r="T973" s="20"/>
      <c r="U973" s="20"/>
      <c r="V973" s="20"/>
      <c r="W973" s="20"/>
      <c r="X973" s="20"/>
      <c r="Y973" s="20"/>
      <c r="Z973" s="20"/>
      <c r="AA973" s="20"/>
      <c r="AB973" s="20"/>
      <c r="AC973" s="20"/>
      <c r="AD973" s="20"/>
      <c r="AE973" s="20"/>
      <c r="AF973" s="20"/>
      <c r="AG973" s="20"/>
      <c r="AH973" s="20"/>
      <c r="AI973" s="20"/>
      <c r="AJ973" s="20"/>
    </row>
    <row r="974">
      <c r="A974" s="20"/>
      <c r="B974" s="20"/>
      <c r="C974" s="22"/>
      <c r="D974" s="44"/>
      <c r="E974" s="23"/>
      <c r="F974" s="23"/>
      <c r="G974" s="23"/>
      <c r="H974" s="23"/>
      <c r="I974" s="34"/>
      <c r="J974" s="23"/>
      <c r="K974" s="23"/>
      <c r="L974" s="45"/>
      <c r="M974" s="45"/>
      <c r="N974" s="45"/>
      <c r="O974" s="45"/>
      <c r="P974" s="20"/>
      <c r="Q974" s="20"/>
      <c r="R974" s="20"/>
      <c r="S974" s="20"/>
      <c r="T974" s="20"/>
      <c r="U974" s="20"/>
      <c r="V974" s="20"/>
      <c r="W974" s="20"/>
      <c r="X974" s="20"/>
      <c r="Y974" s="20"/>
      <c r="Z974" s="20"/>
      <c r="AA974" s="20"/>
      <c r="AB974" s="20"/>
      <c r="AC974" s="20"/>
      <c r="AD974" s="20"/>
      <c r="AE974" s="20"/>
      <c r="AF974" s="20"/>
      <c r="AG974" s="20"/>
      <c r="AH974" s="20"/>
      <c r="AI974" s="20"/>
      <c r="AJ974" s="20"/>
    </row>
    <row r="975">
      <c r="A975" s="20"/>
      <c r="B975" s="20"/>
      <c r="C975" s="22"/>
      <c r="D975" s="44"/>
      <c r="E975" s="23"/>
      <c r="F975" s="23"/>
      <c r="G975" s="23"/>
      <c r="H975" s="23"/>
      <c r="I975" s="34"/>
      <c r="J975" s="23"/>
      <c r="K975" s="23"/>
      <c r="L975" s="45"/>
      <c r="M975" s="45"/>
      <c r="N975" s="45"/>
      <c r="O975" s="45"/>
      <c r="P975" s="20"/>
      <c r="Q975" s="20"/>
      <c r="R975" s="20"/>
      <c r="S975" s="20"/>
      <c r="T975" s="20"/>
      <c r="U975" s="20"/>
      <c r="V975" s="20"/>
      <c r="W975" s="20"/>
      <c r="X975" s="20"/>
      <c r="Y975" s="20"/>
      <c r="Z975" s="20"/>
      <c r="AA975" s="20"/>
      <c r="AB975" s="20"/>
      <c r="AC975" s="20"/>
      <c r="AD975" s="20"/>
      <c r="AE975" s="20"/>
      <c r="AF975" s="20"/>
      <c r="AG975" s="20"/>
      <c r="AH975" s="20"/>
      <c r="AI975" s="20"/>
      <c r="AJ975" s="20"/>
    </row>
    <row r="976">
      <c r="A976" s="20"/>
      <c r="B976" s="20"/>
      <c r="C976" s="22"/>
      <c r="D976" s="44"/>
      <c r="E976" s="23"/>
      <c r="F976" s="23"/>
      <c r="G976" s="23"/>
      <c r="H976" s="23"/>
      <c r="I976" s="34"/>
      <c r="J976" s="23"/>
      <c r="K976" s="23"/>
      <c r="L976" s="45"/>
      <c r="M976" s="45"/>
      <c r="N976" s="45"/>
      <c r="O976" s="45"/>
      <c r="P976" s="20"/>
      <c r="Q976" s="20"/>
      <c r="R976" s="20"/>
      <c r="S976" s="20"/>
      <c r="T976" s="20"/>
      <c r="U976" s="20"/>
      <c r="V976" s="20"/>
      <c r="W976" s="20"/>
      <c r="X976" s="20"/>
      <c r="Y976" s="20"/>
      <c r="Z976" s="20"/>
      <c r="AA976" s="20"/>
      <c r="AB976" s="20"/>
      <c r="AC976" s="20"/>
      <c r="AD976" s="20"/>
      <c r="AE976" s="20"/>
      <c r="AF976" s="20"/>
      <c r="AG976" s="20"/>
      <c r="AH976" s="20"/>
      <c r="AI976" s="20"/>
      <c r="AJ976" s="20"/>
    </row>
    <row r="977">
      <c r="A977" s="20"/>
      <c r="B977" s="20"/>
      <c r="C977" s="22"/>
      <c r="D977" s="44"/>
      <c r="E977" s="23"/>
      <c r="F977" s="23"/>
      <c r="G977" s="23"/>
      <c r="H977" s="23"/>
      <c r="I977" s="34"/>
      <c r="J977" s="23"/>
      <c r="K977" s="23"/>
      <c r="L977" s="45"/>
      <c r="M977" s="45"/>
      <c r="N977" s="45"/>
      <c r="O977" s="45"/>
      <c r="P977" s="20"/>
      <c r="Q977" s="20"/>
      <c r="R977" s="20"/>
      <c r="S977" s="20"/>
      <c r="T977" s="20"/>
      <c r="U977" s="20"/>
      <c r="V977" s="20"/>
      <c r="W977" s="20"/>
      <c r="X977" s="20"/>
      <c r="Y977" s="20"/>
      <c r="Z977" s="20"/>
      <c r="AA977" s="20"/>
      <c r="AB977" s="20"/>
      <c r="AC977" s="20"/>
      <c r="AD977" s="20"/>
      <c r="AE977" s="20"/>
      <c r="AF977" s="20"/>
      <c r="AG977" s="20"/>
      <c r="AH977" s="20"/>
      <c r="AI977" s="20"/>
      <c r="AJ977" s="20"/>
    </row>
    <row r="978">
      <c r="A978" s="20"/>
      <c r="B978" s="20"/>
      <c r="C978" s="22"/>
      <c r="D978" s="44"/>
      <c r="E978" s="23"/>
      <c r="F978" s="23"/>
      <c r="G978" s="23"/>
      <c r="H978" s="23"/>
      <c r="I978" s="34"/>
      <c r="J978" s="23"/>
      <c r="K978" s="23"/>
      <c r="L978" s="45"/>
      <c r="M978" s="45"/>
      <c r="N978" s="45"/>
      <c r="O978" s="45"/>
      <c r="P978" s="20"/>
      <c r="Q978" s="20"/>
      <c r="R978" s="20"/>
      <c r="S978" s="20"/>
      <c r="T978" s="20"/>
      <c r="U978" s="20"/>
      <c r="V978" s="20"/>
      <c r="W978" s="20"/>
      <c r="X978" s="20"/>
      <c r="Y978" s="20"/>
      <c r="Z978" s="20"/>
      <c r="AA978" s="20"/>
      <c r="AB978" s="20"/>
      <c r="AC978" s="20"/>
      <c r="AD978" s="20"/>
      <c r="AE978" s="20"/>
      <c r="AF978" s="20"/>
      <c r="AG978" s="20"/>
      <c r="AH978" s="20"/>
      <c r="AI978" s="20"/>
      <c r="AJ978" s="20"/>
    </row>
    <row r="979">
      <c r="A979" s="20"/>
      <c r="B979" s="20"/>
      <c r="C979" s="22"/>
      <c r="D979" s="44"/>
      <c r="E979" s="23"/>
      <c r="F979" s="23"/>
      <c r="G979" s="23"/>
      <c r="H979" s="23"/>
      <c r="I979" s="34"/>
      <c r="J979" s="23"/>
      <c r="K979" s="23"/>
      <c r="L979" s="45"/>
      <c r="M979" s="45"/>
      <c r="N979" s="45"/>
      <c r="O979" s="45"/>
      <c r="P979" s="20"/>
      <c r="Q979" s="20"/>
      <c r="R979" s="20"/>
      <c r="S979" s="20"/>
      <c r="T979" s="20"/>
      <c r="U979" s="20"/>
      <c r="V979" s="20"/>
      <c r="W979" s="20"/>
      <c r="X979" s="20"/>
      <c r="Y979" s="20"/>
      <c r="Z979" s="20"/>
      <c r="AA979" s="20"/>
      <c r="AB979" s="20"/>
      <c r="AC979" s="20"/>
      <c r="AD979" s="20"/>
      <c r="AE979" s="20"/>
      <c r="AF979" s="20"/>
      <c r="AG979" s="20"/>
      <c r="AH979" s="20"/>
      <c r="AI979" s="20"/>
      <c r="AJ979" s="20"/>
    </row>
    <row r="980">
      <c r="A980" s="20"/>
      <c r="B980" s="20"/>
      <c r="C980" s="22"/>
      <c r="D980" s="44"/>
      <c r="E980" s="23"/>
      <c r="F980" s="23"/>
      <c r="G980" s="23"/>
      <c r="H980" s="23"/>
      <c r="I980" s="34"/>
      <c r="J980" s="23"/>
      <c r="K980" s="23"/>
      <c r="L980" s="45"/>
      <c r="M980" s="45"/>
      <c r="N980" s="45"/>
      <c r="O980" s="45"/>
      <c r="P980" s="20"/>
      <c r="Q980" s="20"/>
      <c r="R980" s="20"/>
      <c r="S980" s="20"/>
      <c r="T980" s="20"/>
      <c r="U980" s="20"/>
      <c r="V980" s="20"/>
      <c r="W980" s="20"/>
      <c r="X980" s="20"/>
      <c r="Y980" s="20"/>
      <c r="Z980" s="20"/>
      <c r="AA980" s="20"/>
      <c r="AB980" s="20"/>
      <c r="AC980" s="20"/>
      <c r="AD980" s="20"/>
      <c r="AE980" s="20"/>
      <c r="AF980" s="20"/>
      <c r="AG980" s="20"/>
      <c r="AH980" s="20"/>
      <c r="AI980" s="20"/>
      <c r="AJ980" s="20"/>
    </row>
    <row r="981">
      <c r="A981" s="20"/>
      <c r="B981" s="20"/>
      <c r="C981" s="22"/>
      <c r="D981" s="44"/>
      <c r="E981" s="23"/>
      <c r="F981" s="23"/>
      <c r="G981" s="23"/>
      <c r="H981" s="23"/>
      <c r="I981" s="34"/>
      <c r="J981" s="23"/>
      <c r="K981" s="23"/>
      <c r="L981" s="45"/>
      <c r="M981" s="45"/>
      <c r="N981" s="45"/>
      <c r="O981" s="45"/>
      <c r="P981" s="20"/>
      <c r="Q981" s="20"/>
      <c r="R981" s="20"/>
      <c r="S981" s="20"/>
      <c r="T981" s="20"/>
      <c r="U981" s="20"/>
      <c r="V981" s="20"/>
      <c r="W981" s="20"/>
      <c r="X981" s="20"/>
      <c r="Y981" s="20"/>
      <c r="Z981" s="20"/>
      <c r="AA981" s="20"/>
      <c r="AB981" s="20"/>
      <c r="AC981" s="20"/>
      <c r="AD981" s="20"/>
      <c r="AE981" s="20"/>
      <c r="AF981" s="20"/>
      <c r="AG981" s="20"/>
      <c r="AH981" s="20"/>
      <c r="AI981" s="20"/>
      <c r="AJ981" s="20"/>
    </row>
    <row r="982">
      <c r="A982" s="20"/>
      <c r="B982" s="20"/>
      <c r="C982" s="22"/>
      <c r="D982" s="44"/>
      <c r="E982" s="23"/>
      <c r="F982" s="23"/>
      <c r="G982" s="23"/>
      <c r="H982" s="23"/>
      <c r="I982" s="34"/>
      <c r="J982" s="23"/>
      <c r="K982" s="23"/>
      <c r="L982" s="45"/>
      <c r="M982" s="45"/>
      <c r="N982" s="45"/>
      <c r="O982" s="45"/>
      <c r="P982" s="20"/>
      <c r="Q982" s="20"/>
      <c r="R982" s="20"/>
      <c r="S982" s="20"/>
      <c r="T982" s="20"/>
      <c r="U982" s="20"/>
      <c r="V982" s="20"/>
      <c r="W982" s="20"/>
      <c r="X982" s="20"/>
      <c r="Y982" s="20"/>
      <c r="Z982" s="20"/>
      <c r="AA982" s="20"/>
      <c r="AB982" s="20"/>
      <c r="AC982" s="20"/>
      <c r="AD982" s="20"/>
      <c r="AE982" s="20"/>
      <c r="AF982" s="20"/>
      <c r="AG982" s="20"/>
      <c r="AH982" s="20"/>
      <c r="AI982" s="20"/>
      <c r="AJ982" s="20"/>
    </row>
    <row r="983">
      <c r="A983" s="20"/>
      <c r="B983" s="20"/>
      <c r="C983" s="22"/>
      <c r="D983" s="44"/>
      <c r="E983" s="23"/>
      <c r="F983" s="23"/>
      <c r="G983" s="23"/>
      <c r="H983" s="23"/>
      <c r="I983" s="34"/>
      <c r="J983" s="23"/>
      <c r="K983" s="23"/>
      <c r="L983" s="45"/>
      <c r="M983" s="45"/>
      <c r="N983" s="45"/>
      <c r="O983" s="45"/>
      <c r="P983" s="20"/>
      <c r="Q983" s="20"/>
      <c r="R983" s="20"/>
      <c r="S983" s="20"/>
      <c r="T983" s="20"/>
      <c r="U983" s="20"/>
      <c r="V983" s="20"/>
      <c r="W983" s="20"/>
      <c r="X983" s="20"/>
      <c r="Y983" s="20"/>
      <c r="Z983" s="20"/>
      <c r="AA983" s="20"/>
      <c r="AB983" s="20"/>
      <c r="AC983" s="20"/>
      <c r="AD983" s="20"/>
      <c r="AE983" s="20"/>
      <c r="AF983" s="20"/>
      <c r="AG983" s="20"/>
      <c r="AH983" s="20"/>
      <c r="AI983" s="20"/>
      <c r="AJ983" s="20"/>
    </row>
    <row r="984">
      <c r="A984" s="20"/>
      <c r="B984" s="20"/>
      <c r="C984" s="22"/>
      <c r="D984" s="44"/>
      <c r="E984" s="23"/>
      <c r="F984" s="23"/>
      <c r="G984" s="23"/>
      <c r="H984" s="23"/>
      <c r="I984" s="34"/>
      <c r="J984" s="23"/>
      <c r="K984" s="23"/>
      <c r="L984" s="45"/>
      <c r="M984" s="45"/>
      <c r="N984" s="45"/>
      <c r="O984" s="45"/>
      <c r="P984" s="20"/>
      <c r="Q984" s="20"/>
      <c r="R984" s="20"/>
      <c r="S984" s="20"/>
      <c r="T984" s="20"/>
      <c r="U984" s="20"/>
      <c r="V984" s="20"/>
      <c r="W984" s="20"/>
      <c r="X984" s="20"/>
      <c r="Y984" s="20"/>
      <c r="Z984" s="20"/>
      <c r="AA984" s="20"/>
      <c r="AB984" s="20"/>
      <c r="AC984" s="20"/>
      <c r="AD984" s="20"/>
      <c r="AE984" s="20"/>
      <c r="AF984" s="20"/>
      <c r="AG984" s="20"/>
      <c r="AH984" s="20"/>
      <c r="AI984" s="20"/>
      <c r="AJ984" s="20"/>
    </row>
    <row r="985">
      <c r="A985" s="20"/>
      <c r="B985" s="20"/>
      <c r="C985" s="22"/>
      <c r="D985" s="44"/>
      <c r="E985" s="23"/>
      <c r="F985" s="23"/>
      <c r="G985" s="23"/>
      <c r="H985" s="23"/>
      <c r="I985" s="34"/>
      <c r="J985" s="23"/>
      <c r="K985" s="23"/>
      <c r="L985" s="45"/>
      <c r="M985" s="45"/>
      <c r="N985" s="45"/>
      <c r="O985" s="45"/>
      <c r="P985" s="20"/>
      <c r="Q985" s="20"/>
      <c r="R985" s="20"/>
      <c r="S985" s="20"/>
      <c r="T985" s="20"/>
      <c r="U985" s="20"/>
      <c r="V985" s="20"/>
      <c r="W985" s="20"/>
      <c r="X985" s="20"/>
      <c r="Y985" s="20"/>
      <c r="Z985" s="20"/>
      <c r="AA985" s="20"/>
      <c r="AB985" s="20"/>
      <c r="AC985" s="20"/>
      <c r="AD985" s="20"/>
      <c r="AE985" s="20"/>
      <c r="AF985" s="20"/>
      <c r="AG985" s="20"/>
      <c r="AH985" s="20"/>
      <c r="AI985" s="20"/>
      <c r="AJ985" s="20"/>
    </row>
    <row r="986">
      <c r="A986" s="20"/>
      <c r="B986" s="20"/>
      <c r="C986" s="22"/>
      <c r="D986" s="44"/>
      <c r="E986" s="23"/>
      <c r="F986" s="23"/>
      <c r="G986" s="23"/>
      <c r="H986" s="23"/>
      <c r="I986" s="34"/>
      <c r="J986" s="23"/>
      <c r="K986" s="23"/>
      <c r="L986" s="45"/>
      <c r="M986" s="45"/>
      <c r="N986" s="45"/>
      <c r="O986" s="45"/>
      <c r="P986" s="20"/>
      <c r="Q986" s="20"/>
      <c r="R986" s="20"/>
      <c r="S986" s="20"/>
      <c r="T986" s="20"/>
      <c r="U986" s="20"/>
      <c r="V986" s="20"/>
      <c r="W986" s="20"/>
      <c r="X986" s="20"/>
      <c r="Y986" s="20"/>
      <c r="Z986" s="20"/>
      <c r="AA986" s="20"/>
      <c r="AB986" s="20"/>
      <c r="AC986" s="20"/>
      <c r="AD986" s="20"/>
      <c r="AE986" s="20"/>
      <c r="AF986" s="20"/>
      <c r="AG986" s="20"/>
      <c r="AH986" s="20"/>
      <c r="AI986" s="20"/>
      <c r="AJ986" s="20"/>
    </row>
    <row r="987">
      <c r="A987" s="20"/>
      <c r="B987" s="20"/>
      <c r="C987" s="22"/>
      <c r="D987" s="44"/>
      <c r="E987" s="23"/>
      <c r="F987" s="23"/>
      <c r="G987" s="23"/>
      <c r="H987" s="23"/>
      <c r="I987" s="34"/>
      <c r="J987" s="23"/>
      <c r="K987" s="23"/>
      <c r="L987" s="45"/>
      <c r="M987" s="45"/>
      <c r="N987" s="45"/>
      <c r="O987" s="45"/>
      <c r="P987" s="20"/>
      <c r="Q987" s="20"/>
      <c r="R987" s="20"/>
      <c r="S987" s="20"/>
      <c r="T987" s="20"/>
      <c r="U987" s="20"/>
      <c r="V987" s="20"/>
      <c r="W987" s="20"/>
      <c r="X987" s="20"/>
      <c r="Y987" s="20"/>
      <c r="Z987" s="20"/>
      <c r="AA987" s="20"/>
      <c r="AB987" s="20"/>
      <c r="AC987" s="20"/>
      <c r="AD987" s="20"/>
      <c r="AE987" s="20"/>
      <c r="AF987" s="20"/>
      <c r="AG987" s="20"/>
      <c r="AH987" s="20"/>
      <c r="AI987" s="20"/>
      <c r="AJ987" s="20"/>
    </row>
    <row r="988">
      <c r="A988" s="20"/>
      <c r="B988" s="20"/>
      <c r="C988" s="22"/>
      <c r="D988" s="44"/>
      <c r="E988" s="23"/>
      <c r="F988" s="23"/>
      <c r="G988" s="23"/>
      <c r="H988" s="23"/>
      <c r="I988" s="34"/>
      <c r="J988" s="23"/>
      <c r="K988" s="23"/>
      <c r="L988" s="45"/>
      <c r="M988" s="45"/>
      <c r="N988" s="45"/>
      <c r="O988" s="45"/>
      <c r="P988" s="20"/>
      <c r="Q988" s="20"/>
      <c r="R988" s="20"/>
      <c r="S988" s="20"/>
      <c r="T988" s="20"/>
      <c r="U988" s="20"/>
      <c r="V988" s="20"/>
      <c r="W988" s="20"/>
      <c r="X988" s="20"/>
      <c r="Y988" s="20"/>
      <c r="Z988" s="20"/>
      <c r="AA988" s="20"/>
      <c r="AB988" s="20"/>
      <c r="AC988" s="20"/>
      <c r="AD988" s="20"/>
      <c r="AE988" s="20"/>
      <c r="AF988" s="20"/>
      <c r="AG988" s="20"/>
      <c r="AH988" s="20"/>
      <c r="AI988" s="20"/>
      <c r="AJ988" s="20"/>
    </row>
    <row r="989">
      <c r="A989" s="20"/>
      <c r="B989" s="20"/>
      <c r="C989" s="22"/>
      <c r="D989" s="44"/>
      <c r="E989" s="23"/>
      <c r="F989" s="23"/>
      <c r="G989" s="23"/>
      <c r="H989" s="23"/>
      <c r="I989" s="34"/>
      <c r="J989" s="23"/>
      <c r="K989" s="23"/>
      <c r="L989" s="45"/>
      <c r="M989" s="45"/>
      <c r="N989" s="45"/>
      <c r="O989" s="45"/>
      <c r="P989" s="20"/>
      <c r="Q989" s="20"/>
      <c r="R989" s="20"/>
      <c r="S989" s="20"/>
      <c r="T989" s="20"/>
      <c r="U989" s="20"/>
      <c r="V989" s="20"/>
      <c r="W989" s="20"/>
      <c r="X989" s="20"/>
      <c r="Y989" s="20"/>
      <c r="Z989" s="20"/>
      <c r="AA989" s="20"/>
      <c r="AB989" s="20"/>
      <c r="AC989" s="20"/>
      <c r="AD989" s="20"/>
      <c r="AE989" s="20"/>
      <c r="AF989" s="20"/>
      <c r="AG989" s="20"/>
      <c r="AH989" s="20"/>
      <c r="AI989" s="20"/>
      <c r="AJ989" s="20"/>
    </row>
    <row r="990">
      <c r="A990" s="20"/>
      <c r="B990" s="20"/>
      <c r="C990" s="22"/>
      <c r="D990" s="44"/>
      <c r="E990" s="23"/>
      <c r="F990" s="23"/>
      <c r="G990" s="23"/>
      <c r="H990" s="23"/>
      <c r="I990" s="34"/>
      <c r="J990" s="23"/>
      <c r="K990" s="23"/>
      <c r="L990" s="45"/>
      <c r="M990" s="45"/>
      <c r="N990" s="45"/>
      <c r="O990" s="45"/>
      <c r="P990" s="20"/>
      <c r="Q990" s="20"/>
      <c r="R990" s="20"/>
      <c r="S990" s="20"/>
      <c r="T990" s="20"/>
      <c r="U990" s="20"/>
      <c r="V990" s="20"/>
      <c r="W990" s="20"/>
      <c r="X990" s="20"/>
      <c r="Y990" s="20"/>
      <c r="Z990" s="20"/>
      <c r="AA990" s="20"/>
      <c r="AB990" s="20"/>
      <c r="AC990" s="20"/>
      <c r="AD990" s="20"/>
      <c r="AE990" s="20"/>
      <c r="AF990" s="20"/>
      <c r="AG990" s="20"/>
      <c r="AH990" s="20"/>
      <c r="AI990" s="20"/>
      <c r="AJ990" s="20"/>
    </row>
    <row r="991">
      <c r="A991" s="20"/>
      <c r="B991" s="20"/>
      <c r="C991" s="22"/>
      <c r="D991" s="44"/>
      <c r="E991" s="23"/>
      <c r="F991" s="23"/>
      <c r="G991" s="23"/>
      <c r="H991" s="23"/>
      <c r="I991" s="34"/>
      <c r="J991" s="23"/>
      <c r="K991" s="23"/>
      <c r="L991" s="45"/>
      <c r="M991" s="45"/>
      <c r="N991" s="45"/>
      <c r="O991" s="45"/>
      <c r="P991" s="20"/>
      <c r="Q991" s="20"/>
      <c r="R991" s="20"/>
      <c r="S991" s="20"/>
      <c r="T991" s="20"/>
      <c r="U991" s="20"/>
      <c r="V991" s="20"/>
      <c r="W991" s="20"/>
      <c r="X991" s="20"/>
      <c r="Y991" s="20"/>
      <c r="Z991" s="20"/>
      <c r="AA991" s="20"/>
      <c r="AB991" s="20"/>
      <c r="AC991" s="20"/>
      <c r="AD991" s="20"/>
      <c r="AE991" s="20"/>
      <c r="AF991" s="20"/>
      <c r="AG991" s="20"/>
      <c r="AH991" s="20"/>
      <c r="AI991" s="20"/>
      <c r="AJ991" s="20"/>
    </row>
    <row r="992">
      <c r="A992" s="20"/>
      <c r="B992" s="20"/>
      <c r="C992" s="22"/>
      <c r="D992" s="44"/>
      <c r="E992" s="23"/>
      <c r="F992" s="23"/>
      <c r="G992" s="23"/>
      <c r="H992" s="23"/>
      <c r="I992" s="34"/>
      <c r="J992" s="23"/>
      <c r="K992" s="23"/>
      <c r="L992" s="45"/>
      <c r="M992" s="45"/>
      <c r="N992" s="45"/>
      <c r="O992" s="45"/>
      <c r="P992" s="20"/>
      <c r="Q992" s="20"/>
      <c r="R992" s="20"/>
      <c r="S992" s="20"/>
      <c r="T992" s="20"/>
      <c r="U992" s="20"/>
      <c r="V992" s="20"/>
      <c r="W992" s="20"/>
      <c r="X992" s="20"/>
      <c r="Y992" s="20"/>
      <c r="Z992" s="20"/>
      <c r="AA992" s="20"/>
      <c r="AB992" s="20"/>
      <c r="AC992" s="20"/>
      <c r="AD992" s="20"/>
      <c r="AE992" s="20"/>
      <c r="AF992" s="20"/>
      <c r="AG992" s="20"/>
      <c r="AH992" s="20"/>
      <c r="AI992" s="20"/>
      <c r="AJ992" s="20"/>
    </row>
    <row r="993">
      <c r="A993" s="20"/>
      <c r="B993" s="20"/>
      <c r="C993" s="22"/>
      <c r="D993" s="44"/>
      <c r="E993" s="23"/>
      <c r="F993" s="23"/>
      <c r="G993" s="23"/>
      <c r="H993" s="23"/>
      <c r="I993" s="34"/>
      <c r="J993" s="23"/>
      <c r="K993" s="23"/>
      <c r="L993" s="45"/>
      <c r="M993" s="45"/>
      <c r="N993" s="45"/>
      <c r="O993" s="45"/>
      <c r="P993" s="20"/>
      <c r="Q993" s="20"/>
      <c r="R993" s="20"/>
      <c r="S993" s="20"/>
      <c r="T993" s="20"/>
      <c r="U993" s="20"/>
      <c r="V993" s="20"/>
      <c r="W993" s="20"/>
      <c r="X993" s="20"/>
      <c r="Y993" s="20"/>
      <c r="Z993" s="20"/>
      <c r="AA993" s="20"/>
      <c r="AB993" s="20"/>
      <c r="AC993" s="20"/>
      <c r="AD993" s="20"/>
      <c r="AE993" s="20"/>
      <c r="AF993" s="20"/>
      <c r="AG993" s="20"/>
      <c r="AH993" s="20"/>
      <c r="AI993" s="20"/>
      <c r="AJ993" s="20"/>
    </row>
    <row r="994">
      <c r="A994" s="20"/>
      <c r="B994" s="20"/>
      <c r="C994" s="22"/>
      <c r="D994" s="44"/>
      <c r="E994" s="23"/>
      <c r="F994" s="23"/>
      <c r="G994" s="23"/>
      <c r="H994" s="23"/>
      <c r="I994" s="34"/>
      <c r="J994" s="23"/>
      <c r="K994" s="23"/>
      <c r="L994" s="45"/>
      <c r="M994" s="45"/>
      <c r="N994" s="45"/>
      <c r="O994" s="45"/>
      <c r="P994" s="20"/>
      <c r="Q994" s="20"/>
      <c r="R994" s="20"/>
      <c r="S994" s="20"/>
      <c r="T994" s="20"/>
      <c r="U994" s="20"/>
      <c r="V994" s="20"/>
      <c r="W994" s="20"/>
      <c r="X994" s="20"/>
      <c r="Y994" s="20"/>
      <c r="Z994" s="20"/>
      <c r="AA994" s="20"/>
      <c r="AB994" s="20"/>
      <c r="AC994" s="20"/>
      <c r="AD994" s="20"/>
      <c r="AE994" s="20"/>
      <c r="AF994" s="20"/>
      <c r="AG994" s="20"/>
      <c r="AH994" s="20"/>
      <c r="AI994" s="20"/>
      <c r="AJ994" s="20"/>
    </row>
    <row r="995">
      <c r="A995" s="20"/>
      <c r="B995" s="20"/>
      <c r="C995" s="22"/>
      <c r="D995" s="44"/>
      <c r="E995" s="23"/>
      <c r="F995" s="23"/>
      <c r="G995" s="23"/>
      <c r="H995" s="23"/>
      <c r="I995" s="34"/>
      <c r="J995" s="23"/>
      <c r="K995" s="23"/>
      <c r="L995" s="45"/>
      <c r="M995" s="45"/>
      <c r="N995" s="45"/>
      <c r="O995" s="45"/>
      <c r="P995" s="20"/>
      <c r="Q995" s="20"/>
      <c r="R995" s="20"/>
      <c r="S995" s="20"/>
      <c r="T995" s="20"/>
      <c r="U995" s="20"/>
      <c r="V995" s="20"/>
      <c r="W995" s="20"/>
      <c r="X995" s="20"/>
      <c r="Y995" s="20"/>
      <c r="Z995" s="20"/>
      <c r="AA995" s="20"/>
      <c r="AB995" s="20"/>
      <c r="AC995" s="20"/>
      <c r="AD995" s="20"/>
      <c r="AE995" s="20"/>
      <c r="AF995" s="20"/>
      <c r="AG995" s="20"/>
      <c r="AH995" s="20"/>
      <c r="AI995" s="20"/>
      <c r="AJ995" s="20"/>
    </row>
    <row r="996">
      <c r="A996" s="20"/>
      <c r="B996" s="20"/>
      <c r="C996" s="22"/>
      <c r="D996" s="44"/>
      <c r="E996" s="23"/>
      <c r="F996" s="23"/>
      <c r="G996" s="23"/>
      <c r="H996" s="23"/>
      <c r="I996" s="34"/>
      <c r="J996" s="23"/>
      <c r="K996" s="23"/>
      <c r="L996" s="45"/>
      <c r="M996" s="45"/>
      <c r="N996" s="45"/>
      <c r="O996" s="45"/>
      <c r="P996" s="20"/>
      <c r="Q996" s="20"/>
      <c r="R996" s="20"/>
      <c r="S996" s="20"/>
      <c r="T996" s="20"/>
      <c r="U996" s="20"/>
      <c r="V996" s="20"/>
      <c r="W996" s="20"/>
      <c r="X996" s="20"/>
      <c r="Y996" s="20"/>
      <c r="Z996" s="20"/>
      <c r="AA996" s="20"/>
      <c r="AB996" s="20"/>
      <c r="AC996" s="20"/>
      <c r="AD996" s="20"/>
      <c r="AE996" s="20"/>
      <c r="AF996" s="20"/>
      <c r="AG996" s="20"/>
      <c r="AH996" s="20"/>
      <c r="AI996" s="20"/>
      <c r="AJ996" s="20"/>
    </row>
    <row r="997">
      <c r="A997" s="20"/>
      <c r="B997" s="20"/>
      <c r="C997" s="22"/>
      <c r="D997" s="44"/>
      <c r="E997" s="23"/>
      <c r="F997" s="23"/>
      <c r="G997" s="23"/>
      <c r="H997" s="23"/>
      <c r="I997" s="34"/>
      <c r="J997" s="23"/>
      <c r="K997" s="23"/>
      <c r="L997" s="45"/>
      <c r="M997" s="45"/>
      <c r="N997" s="45"/>
      <c r="O997" s="45"/>
      <c r="P997" s="20"/>
      <c r="Q997" s="20"/>
      <c r="R997" s="20"/>
      <c r="S997" s="20"/>
      <c r="T997" s="20"/>
      <c r="U997" s="20"/>
      <c r="V997" s="20"/>
      <c r="W997" s="20"/>
      <c r="X997" s="20"/>
      <c r="Y997" s="20"/>
      <c r="Z997" s="20"/>
      <c r="AA997" s="20"/>
      <c r="AB997" s="20"/>
      <c r="AC997" s="20"/>
      <c r="AD997" s="20"/>
      <c r="AE997" s="20"/>
      <c r="AF997" s="20"/>
      <c r="AG997" s="20"/>
      <c r="AH997" s="20"/>
      <c r="AI997" s="20"/>
      <c r="AJ997" s="20"/>
    </row>
    <row r="998">
      <c r="A998" s="20"/>
      <c r="B998" s="20"/>
      <c r="C998" s="22"/>
      <c r="D998" s="44"/>
      <c r="E998" s="23"/>
      <c r="F998" s="23"/>
      <c r="G998" s="23"/>
      <c r="H998" s="23"/>
      <c r="I998" s="34"/>
      <c r="J998" s="23"/>
      <c r="K998" s="23"/>
      <c r="L998" s="45"/>
      <c r="M998" s="45"/>
      <c r="N998" s="45"/>
      <c r="O998" s="45"/>
      <c r="P998" s="20"/>
      <c r="Q998" s="20"/>
      <c r="R998" s="20"/>
      <c r="S998" s="20"/>
      <c r="T998" s="20"/>
      <c r="U998" s="20"/>
      <c r="V998" s="20"/>
      <c r="W998" s="20"/>
      <c r="X998" s="20"/>
      <c r="Y998" s="20"/>
      <c r="Z998" s="20"/>
      <c r="AA998" s="20"/>
      <c r="AB998" s="20"/>
      <c r="AC998" s="20"/>
      <c r="AD998" s="20"/>
      <c r="AE998" s="20"/>
      <c r="AF998" s="20"/>
      <c r="AG998" s="20"/>
      <c r="AH998" s="20"/>
      <c r="AI998" s="20"/>
      <c r="AJ998" s="20"/>
    </row>
    <row r="999">
      <c r="A999" s="20"/>
      <c r="B999" s="20"/>
      <c r="C999" s="22"/>
      <c r="D999" s="44"/>
      <c r="E999" s="23"/>
      <c r="F999" s="23"/>
      <c r="G999" s="23"/>
      <c r="H999" s="23"/>
      <c r="I999" s="34"/>
      <c r="J999" s="23"/>
      <c r="K999" s="23"/>
      <c r="L999" s="45"/>
      <c r="M999" s="45"/>
      <c r="N999" s="45"/>
      <c r="O999" s="45"/>
      <c r="P999" s="20"/>
      <c r="Q999" s="20"/>
      <c r="R999" s="20"/>
      <c r="S999" s="20"/>
      <c r="T999" s="20"/>
      <c r="U999" s="20"/>
      <c r="V999" s="20"/>
      <c r="W999" s="20"/>
      <c r="X999" s="20"/>
      <c r="Y999" s="20"/>
      <c r="Z999" s="20"/>
      <c r="AA999" s="20"/>
      <c r="AB999" s="20"/>
      <c r="AC999" s="20"/>
      <c r="AD999" s="20"/>
      <c r="AE999" s="20"/>
      <c r="AF999" s="20"/>
      <c r="AG999" s="20"/>
      <c r="AH999" s="20"/>
      <c r="AI999" s="20"/>
      <c r="AJ999" s="20"/>
    </row>
    <row r="1000">
      <c r="A1000" s="20"/>
      <c r="B1000" s="20"/>
      <c r="C1000" s="22"/>
      <c r="D1000" s="44"/>
      <c r="E1000" s="23"/>
      <c r="F1000" s="23"/>
      <c r="G1000" s="23"/>
      <c r="H1000" s="23"/>
      <c r="I1000" s="34"/>
      <c r="J1000" s="23"/>
      <c r="K1000" s="23"/>
      <c r="L1000" s="45"/>
      <c r="M1000" s="45"/>
      <c r="N1000" s="45"/>
      <c r="O1000" s="45"/>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row>
    <row r="1001">
      <c r="A1001" s="20"/>
      <c r="B1001" s="20"/>
      <c r="C1001" s="22"/>
      <c r="D1001" s="44"/>
      <c r="E1001" s="23"/>
      <c r="F1001" s="23"/>
      <c r="G1001" s="23"/>
      <c r="H1001" s="23"/>
      <c r="I1001" s="34"/>
      <c r="J1001" s="23"/>
      <c r="K1001" s="23"/>
      <c r="L1001" s="45"/>
      <c r="M1001" s="45"/>
      <c r="N1001" s="45"/>
      <c r="O1001" s="45"/>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row>
    <row r="1002">
      <c r="A1002" s="20"/>
      <c r="B1002" s="20"/>
      <c r="C1002" s="22"/>
      <c r="D1002" s="44"/>
      <c r="E1002" s="23"/>
      <c r="F1002" s="23"/>
      <c r="G1002" s="23"/>
      <c r="H1002" s="23"/>
      <c r="I1002" s="34"/>
      <c r="J1002" s="23"/>
      <c r="K1002" s="23"/>
      <c r="L1002" s="45"/>
      <c r="M1002" s="45"/>
      <c r="N1002" s="45"/>
      <c r="O1002" s="45"/>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row>
    <row r="1003">
      <c r="A1003" s="20"/>
      <c r="B1003" s="20"/>
      <c r="C1003" s="22"/>
      <c r="D1003" s="44"/>
      <c r="E1003" s="23"/>
      <c r="F1003" s="23"/>
      <c r="G1003" s="23"/>
      <c r="H1003" s="23"/>
      <c r="I1003" s="34"/>
      <c r="J1003" s="23"/>
      <c r="K1003" s="23"/>
      <c r="L1003" s="45"/>
      <c r="M1003" s="45"/>
      <c r="N1003" s="45"/>
      <c r="O1003" s="45"/>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row>
    <row r="1004">
      <c r="A1004" s="20"/>
      <c r="B1004" s="20"/>
      <c r="C1004" s="22"/>
      <c r="D1004" s="44"/>
      <c r="E1004" s="23"/>
      <c r="F1004" s="23"/>
      <c r="G1004" s="23"/>
      <c r="H1004" s="23"/>
      <c r="I1004" s="34"/>
      <c r="J1004" s="23"/>
      <c r="K1004" s="23"/>
      <c r="L1004" s="45"/>
      <c r="M1004" s="45"/>
      <c r="N1004" s="45"/>
      <c r="O1004" s="45"/>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row>
    <row r="1005">
      <c r="A1005" s="20"/>
      <c r="B1005" s="20"/>
      <c r="C1005" s="22"/>
      <c r="D1005" s="44"/>
      <c r="E1005" s="23"/>
      <c r="F1005" s="23"/>
      <c r="G1005" s="23"/>
      <c r="H1005" s="23"/>
      <c r="I1005" s="34"/>
      <c r="J1005" s="23"/>
      <c r="K1005" s="23"/>
      <c r="L1005" s="45"/>
      <c r="M1005" s="45"/>
      <c r="N1005" s="45"/>
      <c r="O1005" s="45"/>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row>
    <row r="1006">
      <c r="A1006" s="20"/>
      <c r="B1006" s="20"/>
      <c r="C1006" s="22"/>
      <c r="D1006" s="44"/>
      <c r="E1006" s="23"/>
      <c r="F1006" s="23"/>
      <c r="G1006" s="23"/>
      <c r="H1006" s="23"/>
      <c r="I1006" s="34"/>
      <c r="J1006" s="23"/>
      <c r="K1006" s="23"/>
      <c r="L1006" s="45"/>
      <c r="M1006" s="45"/>
      <c r="N1006" s="45"/>
      <c r="O1006" s="45"/>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row>
    <row r="1007">
      <c r="A1007" s="20"/>
      <c r="B1007" s="20"/>
      <c r="C1007" s="22"/>
      <c r="D1007" s="44"/>
      <c r="E1007" s="23"/>
      <c r="F1007" s="23"/>
      <c r="G1007" s="23"/>
      <c r="H1007" s="23"/>
      <c r="I1007" s="34"/>
      <c r="J1007" s="23"/>
      <c r="K1007" s="23"/>
      <c r="L1007" s="45"/>
      <c r="M1007" s="45"/>
      <c r="N1007" s="45"/>
      <c r="O1007" s="45"/>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row>
    <row r="1008">
      <c r="A1008" s="20"/>
      <c r="B1008" s="20"/>
      <c r="C1008" s="22"/>
      <c r="D1008" s="44"/>
      <c r="E1008" s="23"/>
      <c r="F1008" s="23"/>
      <c r="G1008" s="23"/>
      <c r="H1008" s="23"/>
      <c r="I1008" s="34"/>
      <c r="J1008" s="23"/>
      <c r="K1008" s="23"/>
      <c r="L1008" s="45"/>
      <c r="M1008" s="45"/>
      <c r="N1008" s="45"/>
      <c r="O1008" s="45"/>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row>
    <row r="1009">
      <c r="A1009" s="20"/>
      <c r="B1009" s="20"/>
      <c r="C1009" s="22"/>
      <c r="D1009" s="44"/>
      <c r="E1009" s="23"/>
      <c r="F1009" s="23"/>
      <c r="G1009" s="23"/>
      <c r="H1009" s="23"/>
      <c r="I1009" s="34"/>
      <c r="J1009" s="23"/>
      <c r="K1009" s="23"/>
      <c r="L1009" s="45"/>
      <c r="M1009" s="45"/>
      <c r="N1009" s="45"/>
      <c r="O1009" s="45"/>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row>
    <row r="1010">
      <c r="A1010" s="20"/>
      <c r="B1010" s="20"/>
      <c r="C1010" s="22"/>
      <c r="D1010" s="44"/>
      <c r="E1010" s="23"/>
      <c r="F1010" s="23"/>
      <c r="G1010" s="23"/>
      <c r="H1010" s="23"/>
      <c r="I1010" s="34"/>
      <c r="J1010" s="23"/>
      <c r="K1010" s="23"/>
      <c r="L1010" s="45"/>
      <c r="M1010" s="45"/>
      <c r="N1010" s="45"/>
      <c r="O1010" s="45"/>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row>
    <row r="1011">
      <c r="A1011" s="20"/>
      <c r="B1011" s="20"/>
      <c r="C1011" s="22"/>
      <c r="D1011" s="44"/>
      <c r="E1011" s="23"/>
      <c r="F1011" s="23"/>
      <c r="G1011" s="23"/>
      <c r="H1011" s="23"/>
      <c r="I1011" s="34"/>
      <c r="J1011" s="23"/>
      <c r="K1011" s="23"/>
      <c r="L1011" s="45"/>
      <c r="M1011" s="45"/>
      <c r="N1011" s="45"/>
      <c r="O1011" s="45"/>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row>
    <row r="1012">
      <c r="A1012" s="20"/>
      <c r="B1012" s="20"/>
      <c r="C1012" s="22"/>
      <c r="D1012" s="44"/>
      <c r="E1012" s="23"/>
      <c r="F1012" s="23"/>
      <c r="G1012" s="23"/>
      <c r="H1012" s="23"/>
      <c r="I1012" s="34"/>
      <c r="J1012" s="23"/>
      <c r="K1012" s="23"/>
      <c r="L1012" s="45"/>
      <c r="M1012" s="45"/>
      <c r="N1012" s="45"/>
      <c r="O1012" s="45"/>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row>
    <row r="1013">
      <c r="A1013" s="20"/>
      <c r="B1013" s="20"/>
      <c r="C1013" s="22"/>
      <c r="D1013" s="44"/>
      <c r="E1013" s="23"/>
      <c r="F1013" s="23"/>
      <c r="G1013" s="23"/>
      <c r="H1013" s="23"/>
      <c r="I1013" s="34"/>
      <c r="J1013" s="23"/>
      <c r="K1013" s="23"/>
      <c r="L1013" s="45"/>
      <c r="M1013" s="45"/>
      <c r="N1013" s="45"/>
      <c r="O1013" s="45"/>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row>
    <row r="1014">
      <c r="A1014" s="20"/>
      <c r="B1014" s="20"/>
      <c r="C1014" s="22"/>
      <c r="D1014" s="44"/>
      <c r="E1014" s="23"/>
      <c r="F1014" s="23"/>
      <c r="G1014" s="23"/>
      <c r="H1014" s="23"/>
      <c r="I1014" s="34"/>
      <c r="J1014" s="23"/>
      <c r="K1014" s="23"/>
      <c r="L1014" s="45"/>
      <c r="M1014" s="45"/>
      <c r="N1014" s="45"/>
      <c r="O1014" s="45"/>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row>
    <row r="1015">
      <c r="A1015" s="20"/>
      <c r="B1015" s="20"/>
      <c r="C1015" s="22"/>
      <c r="D1015" s="44"/>
      <c r="E1015" s="23"/>
      <c r="F1015" s="23"/>
      <c r="G1015" s="23"/>
      <c r="H1015" s="23"/>
      <c r="I1015" s="34"/>
      <c r="J1015" s="23"/>
      <c r="K1015" s="23"/>
      <c r="L1015" s="45"/>
      <c r="M1015" s="45"/>
      <c r="N1015" s="45"/>
      <c r="O1015" s="45"/>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row>
    <row r="1016">
      <c r="A1016" s="20"/>
      <c r="B1016" s="20"/>
      <c r="C1016" s="22"/>
      <c r="D1016" s="44"/>
      <c r="E1016" s="23"/>
      <c r="F1016" s="23"/>
      <c r="G1016" s="23"/>
      <c r="H1016" s="23"/>
      <c r="I1016" s="34"/>
      <c r="J1016" s="23"/>
      <c r="K1016" s="23"/>
      <c r="L1016" s="45"/>
      <c r="M1016" s="45"/>
      <c r="N1016" s="45"/>
      <c r="O1016" s="45"/>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row>
    <row r="1017">
      <c r="A1017" s="20"/>
      <c r="B1017" s="20"/>
      <c r="C1017" s="22"/>
      <c r="D1017" s="44"/>
      <c r="E1017" s="23"/>
      <c r="F1017" s="23"/>
      <c r="G1017" s="23"/>
      <c r="H1017" s="23"/>
      <c r="I1017" s="34"/>
      <c r="J1017" s="23"/>
      <c r="K1017" s="23"/>
      <c r="L1017" s="45"/>
      <c r="M1017" s="45"/>
      <c r="N1017" s="45"/>
      <c r="O1017" s="45"/>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row>
    <row r="1018">
      <c r="A1018" s="20"/>
      <c r="B1018" s="20"/>
      <c r="C1018" s="22"/>
      <c r="D1018" s="44"/>
      <c r="E1018" s="23"/>
      <c r="F1018" s="23"/>
      <c r="G1018" s="23"/>
      <c r="H1018" s="23"/>
      <c r="I1018" s="34"/>
      <c r="J1018" s="23"/>
      <c r="K1018" s="23"/>
      <c r="L1018" s="45"/>
      <c r="M1018" s="45"/>
      <c r="N1018" s="45"/>
      <c r="O1018" s="45"/>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row>
    <row r="1019">
      <c r="A1019" s="20"/>
      <c r="B1019" s="20"/>
      <c r="C1019" s="22"/>
      <c r="D1019" s="44"/>
      <c r="E1019" s="23"/>
      <c r="F1019" s="23"/>
      <c r="G1019" s="23"/>
      <c r="H1019" s="23"/>
      <c r="I1019" s="34"/>
      <c r="J1019" s="23"/>
      <c r="K1019" s="23"/>
      <c r="L1019" s="45"/>
      <c r="M1019" s="45"/>
      <c r="N1019" s="45"/>
      <c r="O1019" s="45"/>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row>
    <row r="1020">
      <c r="A1020" s="20"/>
      <c r="B1020" s="20"/>
      <c r="C1020" s="22"/>
      <c r="D1020" s="44"/>
      <c r="E1020" s="23"/>
      <c r="F1020" s="23"/>
      <c r="G1020" s="23"/>
      <c r="H1020" s="23"/>
      <c r="I1020" s="34"/>
      <c r="J1020" s="23"/>
      <c r="K1020" s="23"/>
      <c r="L1020" s="45"/>
      <c r="M1020" s="45"/>
      <c r="N1020" s="45"/>
      <c r="O1020" s="45"/>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row>
    <row r="1021">
      <c r="A1021" s="20"/>
      <c r="B1021" s="20"/>
      <c r="C1021" s="22"/>
      <c r="D1021" s="44"/>
      <c r="E1021" s="23"/>
      <c r="F1021" s="23"/>
      <c r="G1021" s="23"/>
      <c r="H1021" s="23"/>
      <c r="I1021" s="34"/>
      <c r="J1021" s="23"/>
      <c r="K1021" s="23"/>
      <c r="L1021" s="45"/>
      <c r="M1021" s="45"/>
      <c r="N1021" s="45"/>
      <c r="O1021" s="45"/>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row>
    <row r="1022">
      <c r="A1022" s="20"/>
      <c r="B1022" s="20"/>
      <c r="C1022" s="22"/>
      <c r="D1022" s="44"/>
      <c r="E1022" s="23"/>
      <c r="F1022" s="23"/>
      <c r="G1022" s="23"/>
      <c r="H1022" s="23"/>
      <c r="I1022" s="34"/>
      <c r="J1022" s="23"/>
      <c r="K1022" s="23"/>
      <c r="L1022" s="45"/>
      <c r="M1022" s="45"/>
      <c r="N1022" s="45"/>
      <c r="O1022" s="45"/>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row>
    <row r="1023">
      <c r="A1023" s="20"/>
      <c r="B1023" s="20"/>
      <c r="C1023" s="22"/>
      <c r="D1023" s="44"/>
      <c r="E1023" s="23"/>
      <c r="F1023" s="23"/>
      <c r="G1023" s="23"/>
      <c r="H1023" s="23"/>
      <c r="I1023" s="34"/>
      <c r="J1023" s="23"/>
      <c r="K1023" s="23"/>
      <c r="L1023" s="45"/>
      <c r="M1023" s="45"/>
      <c r="N1023" s="45"/>
      <c r="O1023" s="45"/>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row>
    <row r="1024">
      <c r="A1024" s="20"/>
      <c r="B1024" s="20"/>
      <c r="C1024" s="22"/>
      <c r="D1024" s="44"/>
      <c r="E1024" s="23"/>
      <c r="F1024" s="23"/>
      <c r="G1024" s="23"/>
      <c r="H1024" s="23"/>
      <c r="I1024" s="34"/>
      <c r="J1024" s="23"/>
      <c r="K1024" s="23"/>
      <c r="L1024" s="45"/>
      <c r="M1024" s="45"/>
      <c r="N1024" s="45"/>
      <c r="O1024" s="45"/>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row>
    <row r="1025">
      <c r="A1025" s="20"/>
      <c r="B1025" s="20"/>
      <c r="C1025" s="22"/>
      <c r="D1025" s="44"/>
      <c r="E1025" s="23"/>
      <c r="F1025" s="23"/>
      <c r="G1025" s="23"/>
      <c r="H1025" s="23"/>
      <c r="I1025" s="34"/>
      <c r="J1025" s="23"/>
      <c r="K1025" s="23"/>
      <c r="L1025" s="45"/>
      <c r="M1025" s="45"/>
      <c r="N1025" s="45"/>
      <c r="O1025" s="45"/>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row>
    <row r="1026">
      <c r="A1026" s="20"/>
      <c r="B1026" s="20"/>
      <c r="C1026" s="22"/>
      <c r="D1026" s="44"/>
      <c r="E1026" s="23"/>
      <c r="F1026" s="23"/>
      <c r="G1026" s="23"/>
      <c r="H1026" s="23"/>
      <c r="I1026" s="34"/>
      <c r="J1026" s="23"/>
      <c r="K1026" s="23"/>
      <c r="L1026" s="45"/>
      <c r="M1026" s="45"/>
      <c r="N1026" s="45"/>
      <c r="O1026" s="45"/>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row>
    <row r="1027">
      <c r="A1027" s="20"/>
      <c r="B1027" s="20"/>
      <c r="C1027" s="22"/>
      <c r="D1027" s="44"/>
      <c r="E1027" s="23"/>
      <c r="F1027" s="23"/>
      <c r="G1027" s="23"/>
      <c r="H1027" s="23"/>
      <c r="I1027" s="34"/>
      <c r="J1027" s="23"/>
      <c r="K1027" s="23"/>
      <c r="L1027" s="45"/>
      <c r="M1027" s="45"/>
      <c r="N1027" s="45"/>
      <c r="O1027" s="45"/>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row>
    <row r="1028">
      <c r="A1028" s="20"/>
      <c r="B1028" s="20"/>
      <c r="C1028" s="22"/>
      <c r="D1028" s="44"/>
      <c r="E1028" s="23"/>
      <c r="F1028" s="23"/>
      <c r="G1028" s="23"/>
      <c r="H1028" s="23"/>
      <c r="I1028" s="34"/>
      <c r="J1028" s="23"/>
      <c r="K1028" s="23"/>
      <c r="L1028" s="45"/>
      <c r="M1028" s="45"/>
      <c r="N1028" s="45"/>
      <c r="O1028" s="45"/>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row>
    <row r="1029">
      <c r="A1029" s="20"/>
      <c r="B1029" s="20"/>
      <c r="C1029" s="22"/>
      <c r="D1029" s="44"/>
      <c r="E1029" s="23"/>
      <c r="F1029" s="23"/>
      <c r="G1029" s="23"/>
      <c r="H1029" s="23"/>
      <c r="I1029" s="34"/>
      <c r="J1029" s="23"/>
      <c r="K1029" s="23"/>
      <c r="L1029" s="45"/>
      <c r="M1029" s="45"/>
      <c r="N1029" s="45"/>
      <c r="O1029" s="45"/>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row>
    <row r="1030">
      <c r="A1030" s="20"/>
      <c r="B1030" s="20"/>
      <c r="C1030" s="22"/>
      <c r="D1030" s="44"/>
      <c r="E1030" s="23"/>
      <c r="F1030" s="23"/>
      <c r="G1030" s="23"/>
      <c r="H1030" s="23"/>
      <c r="I1030" s="34"/>
      <c r="J1030" s="23"/>
      <c r="K1030" s="23"/>
      <c r="L1030" s="45"/>
      <c r="M1030" s="45"/>
      <c r="N1030" s="45"/>
      <c r="O1030" s="45"/>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row>
    <row r="1031">
      <c r="A1031" s="20"/>
      <c r="B1031" s="20"/>
      <c r="C1031" s="22"/>
      <c r="D1031" s="44"/>
      <c r="E1031" s="23"/>
      <c r="F1031" s="23"/>
      <c r="G1031" s="23"/>
      <c r="H1031" s="23"/>
      <c r="I1031" s="34"/>
      <c r="J1031" s="23"/>
      <c r="K1031" s="23"/>
      <c r="L1031" s="45"/>
      <c r="M1031" s="45"/>
      <c r="N1031" s="45"/>
      <c r="O1031" s="45"/>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row>
    <row r="1032">
      <c r="A1032" s="20"/>
      <c r="B1032" s="20"/>
      <c r="C1032" s="22"/>
      <c r="D1032" s="44"/>
      <c r="E1032" s="23"/>
      <c r="F1032" s="23"/>
      <c r="G1032" s="23"/>
      <c r="H1032" s="23"/>
      <c r="I1032" s="34"/>
      <c r="J1032" s="23"/>
      <c r="K1032" s="23"/>
      <c r="L1032" s="45"/>
      <c r="M1032" s="45"/>
      <c r="N1032" s="45"/>
      <c r="O1032" s="45"/>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row>
    <row r="1033">
      <c r="A1033" s="20"/>
      <c r="B1033" s="20"/>
      <c r="C1033" s="22"/>
      <c r="D1033" s="44"/>
      <c r="E1033" s="23"/>
      <c r="F1033" s="23"/>
      <c r="G1033" s="23"/>
      <c r="H1033" s="23"/>
      <c r="I1033" s="34"/>
      <c r="J1033" s="23"/>
      <c r="K1033" s="23"/>
      <c r="L1033" s="45"/>
      <c r="M1033" s="45"/>
      <c r="N1033" s="45"/>
      <c r="O1033" s="45"/>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row>
    <row r="1034">
      <c r="A1034" s="20"/>
      <c r="B1034" s="20"/>
      <c r="C1034" s="22"/>
      <c r="D1034" s="44"/>
      <c r="E1034" s="23"/>
      <c r="F1034" s="23"/>
      <c r="G1034" s="23"/>
      <c r="H1034" s="23"/>
      <c r="I1034" s="34"/>
      <c r="J1034" s="23"/>
      <c r="K1034" s="23"/>
      <c r="L1034" s="45"/>
      <c r="M1034" s="45"/>
      <c r="N1034" s="45"/>
      <c r="O1034" s="45"/>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row>
    <row r="1035">
      <c r="A1035" s="20"/>
      <c r="B1035" s="20"/>
      <c r="C1035" s="22"/>
      <c r="D1035" s="44"/>
      <c r="E1035" s="23"/>
      <c r="F1035" s="23"/>
      <c r="G1035" s="23"/>
      <c r="H1035" s="23"/>
      <c r="I1035" s="34"/>
      <c r="J1035" s="23"/>
      <c r="K1035" s="23"/>
      <c r="L1035" s="45"/>
      <c r="M1035" s="45"/>
      <c r="N1035" s="45"/>
      <c r="O1035" s="45"/>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row>
    <row r="1036">
      <c r="A1036" s="20"/>
      <c r="B1036" s="20"/>
      <c r="C1036" s="22"/>
      <c r="D1036" s="44"/>
      <c r="E1036" s="23"/>
      <c r="F1036" s="23"/>
      <c r="G1036" s="23"/>
      <c r="H1036" s="23"/>
      <c r="I1036" s="34"/>
      <c r="J1036" s="23"/>
      <c r="K1036" s="23"/>
      <c r="L1036" s="45"/>
      <c r="M1036" s="45"/>
      <c r="N1036" s="45"/>
      <c r="O1036" s="45"/>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row>
    <row r="1037">
      <c r="A1037" s="20"/>
      <c r="B1037" s="20"/>
      <c r="C1037" s="22"/>
      <c r="D1037" s="44"/>
      <c r="E1037" s="23"/>
      <c r="F1037" s="23"/>
      <c r="G1037" s="23"/>
      <c r="H1037" s="23"/>
      <c r="I1037" s="34"/>
      <c r="J1037" s="23"/>
      <c r="K1037" s="23"/>
      <c r="L1037" s="45"/>
      <c r="M1037" s="45"/>
      <c r="N1037" s="45"/>
      <c r="O1037" s="45"/>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row>
    <row r="1038">
      <c r="A1038" s="20"/>
      <c r="B1038" s="20"/>
      <c r="C1038" s="22"/>
      <c r="D1038" s="44"/>
      <c r="E1038" s="23"/>
      <c r="F1038" s="23"/>
      <c r="G1038" s="23"/>
      <c r="H1038" s="23"/>
      <c r="I1038" s="34"/>
      <c r="J1038" s="23"/>
      <c r="K1038" s="23"/>
      <c r="L1038" s="45"/>
      <c r="M1038" s="45"/>
      <c r="N1038" s="45"/>
      <c r="O1038" s="45"/>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row>
    <row r="1039">
      <c r="A1039" s="20"/>
      <c r="B1039" s="20"/>
      <c r="C1039" s="22"/>
      <c r="D1039" s="44"/>
      <c r="E1039" s="23"/>
      <c r="F1039" s="23"/>
      <c r="G1039" s="23"/>
      <c r="H1039" s="23"/>
      <c r="I1039" s="34"/>
      <c r="J1039" s="23"/>
      <c r="K1039" s="23"/>
      <c r="L1039" s="45"/>
      <c r="M1039" s="45"/>
      <c r="N1039" s="45"/>
      <c r="O1039" s="45"/>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row>
    <row r="1040">
      <c r="A1040" s="20"/>
      <c r="B1040" s="20"/>
      <c r="C1040" s="22"/>
      <c r="D1040" s="44"/>
      <c r="E1040" s="23"/>
      <c r="F1040" s="23"/>
      <c r="G1040" s="23"/>
      <c r="H1040" s="23"/>
      <c r="I1040" s="34"/>
      <c r="J1040" s="23"/>
      <c r="K1040" s="23"/>
      <c r="L1040" s="45"/>
      <c r="M1040" s="45"/>
      <c r="N1040" s="45"/>
      <c r="O1040" s="45"/>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row>
    <row r="1041">
      <c r="A1041" s="20"/>
      <c r="B1041" s="20"/>
      <c r="C1041" s="22"/>
      <c r="D1041" s="44"/>
      <c r="E1041" s="23"/>
      <c r="F1041" s="23"/>
      <c r="G1041" s="23"/>
      <c r="H1041" s="23"/>
      <c r="I1041" s="34"/>
      <c r="J1041" s="23"/>
      <c r="K1041" s="23"/>
      <c r="L1041" s="45"/>
      <c r="M1041" s="45"/>
      <c r="N1041" s="45"/>
      <c r="O1041" s="45"/>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row>
    <row r="1042">
      <c r="A1042" s="20"/>
      <c r="B1042" s="20"/>
      <c r="C1042" s="22"/>
      <c r="D1042" s="44"/>
      <c r="E1042" s="23"/>
      <c r="F1042" s="23"/>
      <c r="G1042" s="23"/>
      <c r="H1042" s="23"/>
      <c r="I1042" s="34"/>
      <c r="J1042" s="23"/>
      <c r="K1042" s="23"/>
      <c r="L1042" s="45"/>
      <c r="M1042" s="45"/>
      <c r="N1042" s="45"/>
      <c r="O1042" s="45"/>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row>
    <row r="1043">
      <c r="A1043" s="20"/>
      <c r="B1043" s="20"/>
      <c r="C1043" s="22"/>
      <c r="D1043" s="44"/>
      <c r="E1043" s="23"/>
      <c r="F1043" s="23"/>
      <c r="G1043" s="23"/>
      <c r="H1043" s="23"/>
      <c r="I1043" s="34"/>
      <c r="J1043" s="23"/>
      <c r="K1043" s="23"/>
      <c r="L1043" s="45"/>
      <c r="M1043" s="45"/>
      <c r="N1043" s="45"/>
      <c r="O1043" s="45"/>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row>
    <row r="1044">
      <c r="A1044" s="20"/>
      <c r="B1044" s="20"/>
      <c r="C1044" s="22"/>
      <c r="D1044" s="44"/>
      <c r="E1044" s="23"/>
      <c r="F1044" s="23"/>
      <c r="G1044" s="23"/>
      <c r="H1044" s="23"/>
      <c r="I1044" s="34"/>
      <c r="J1044" s="23"/>
      <c r="K1044" s="23"/>
      <c r="L1044" s="45"/>
      <c r="M1044" s="45"/>
      <c r="N1044" s="45"/>
      <c r="O1044" s="45"/>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row>
    <row r="1045">
      <c r="A1045" s="20"/>
      <c r="B1045" s="20"/>
      <c r="C1045" s="22"/>
      <c r="D1045" s="44"/>
      <c r="E1045" s="23"/>
      <c r="F1045" s="23"/>
      <c r="G1045" s="23"/>
      <c r="H1045" s="23"/>
      <c r="I1045" s="34"/>
      <c r="J1045" s="23"/>
      <c r="K1045" s="23"/>
      <c r="L1045" s="45"/>
      <c r="M1045" s="45"/>
      <c r="N1045" s="45"/>
      <c r="O1045" s="45"/>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row>
    <row r="1046">
      <c r="A1046" s="20"/>
      <c r="B1046" s="20"/>
      <c r="C1046" s="22"/>
      <c r="D1046" s="44"/>
      <c r="E1046" s="23"/>
      <c r="F1046" s="23"/>
      <c r="G1046" s="23"/>
      <c r="H1046" s="23"/>
      <c r="I1046" s="34"/>
      <c r="J1046" s="23"/>
      <c r="K1046" s="23"/>
      <c r="L1046" s="45"/>
      <c r="M1046" s="45"/>
      <c r="N1046" s="45"/>
      <c r="O1046" s="45"/>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row>
    <row r="1047">
      <c r="A1047" s="20"/>
      <c r="B1047" s="20"/>
      <c r="C1047" s="22"/>
      <c r="D1047" s="44"/>
      <c r="E1047" s="23"/>
      <c r="F1047" s="23"/>
      <c r="G1047" s="23"/>
      <c r="H1047" s="23"/>
      <c r="I1047" s="34"/>
      <c r="J1047" s="23"/>
      <c r="K1047" s="23"/>
      <c r="L1047" s="45"/>
      <c r="M1047" s="45"/>
      <c r="N1047" s="45"/>
      <c r="O1047" s="45"/>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row>
    <row r="1048">
      <c r="A1048" s="20"/>
      <c r="B1048" s="20"/>
      <c r="C1048" s="22"/>
      <c r="D1048" s="44"/>
      <c r="E1048" s="23"/>
      <c r="F1048" s="23"/>
      <c r="G1048" s="23"/>
      <c r="H1048" s="23"/>
      <c r="I1048" s="34"/>
      <c r="J1048" s="23"/>
      <c r="K1048" s="23"/>
      <c r="L1048" s="45"/>
      <c r="M1048" s="45"/>
      <c r="N1048" s="45"/>
      <c r="O1048" s="45"/>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row>
    <row r="1049">
      <c r="A1049" s="20"/>
      <c r="B1049" s="20"/>
      <c r="C1049" s="22"/>
      <c r="D1049" s="44"/>
      <c r="E1049" s="23"/>
      <c r="F1049" s="23"/>
      <c r="G1049" s="23"/>
      <c r="H1049" s="23"/>
      <c r="I1049" s="34"/>
      <c r="J1049" s="23"/>
      <c r="K1049" s="23"/>
      <c r="L1049" s="45"/>
      <c r="M1049" s="45"/>
      <c r="N1049" s="45"/>
      <c r="O1049" s="45"/>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row>
    <row r="1050">
      <c r="A1050" s="20"/>
      <c r="B1050" s="20"/>
      <c r="C1050" s="22"/>
      <c r="D1050" s="44"/>
      <c r="E1050" s="23"/>
      <c r="F1050" s="23"/>
      <c r="G1050" s="23"/>
      <c r="H1050" s="23"/>
      <c r="I1050" s="34"/>
      <c r="J1050" s="23"/>
      <c r="K1050" s="23"/>
      <c r="L1050" s="45"/>
      <c r="M1050" s="45"/>
      <c r="N1050" s="45"/>
      <c r="O1050" s="45"/>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row>
    <row r="1051">
      <c r="A1051" s="20"/>
      <c r="B1051" s="20"/>
      <c r="C1051" s="22"/>
      <c r="D1051" s="44"/>
      <c r="E1051" s="23"/>
      <c r="F1051" s="23"/>
      <c r="G1051" s="23"/>
      <c r="H1051" s="23"/>
      <c r="I1051" s="34"/>
      <c r="J1051" s="23"/>
      <c r="K1051" s="23"/>
      <c r="L1051" s="45"/>
      <c r="M1051" s="45"/>
      <c r="N1051" s="45"/>
      <c r="O1051" s="45"/>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row>
    <row r="1052">
      <c r="A1052" s="20"/>
      <c r="B1052" s="20"/>
      <c r="C1052" s="22"/>
      <c r="D1052" s="44"/>
      <c r="E1052" s="23"/>
      <c r="F1052" s="23"/>
      <c r="G1052" s="23"/>
      <c r="H1052" s="23"/>
      <c r="I1052" s="34"/>
      <c r="J1052" s="23"/>
      <c r="K1052" s="23"/>
      <c r="L1052" s="45"/>
      <c r="M1052" s="45"/>
      <c r="N1052" s="45"/>
      <c r="O1052" s="45"/>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row>
    <row r="1053">
      <c r="A1053" s="20"/>
      <c r="B1053" s="20"/>
      <c r="C1053" s="22"/>
      <c r="D1053" s="44"/>
      <c r="E1053" s="23"/>
      <c r="F1053" s="23"/>
      <c r="G1053" s="23"/>
      <c r="H1053" s="23"/>
      <c r="I1053" s="34"/>
      <c r="J1053" s="23"/>
      <c r="K1053" s="23"/>
      <c r="L1053" s="45"/>
      <c r="M1053" s="45"/>
      <c r="N1053" s="45"/>
      <c r="O1053" s="45"/>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row>
    <row r="1054">
      <c r="A1054" s="20"/>
      <c r="B1054" s="20"/>
      <c r="C1054" s="22"/>
      <c r="D1054" s="44"/>
      <c r="E1054" s="23"/>
      <c r="F1054" s="23"/>
      <c r="G1054" s="23"/>
      <c r="H1054" s="23"/>
      <c r="I1054" s="34"/>
      <c r="J1054" s="23"/>
      <c r="K1054" s="23"/>
      <c r="L1054" s="45"/>
      <c r="M1054" s="45"/>
      <c r="N1054" s="45"/>
      <c r="O1054" s="45"/>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row>
    <row r="1055">
      <c r="A1055" s="20"/>
      <c r="B1055" s="20"/>
      <c r="C1055" s="22"/>
      <c r="D1055" s="44"/>
      <c r="E1055" s="23"/>
      <c r="F1055" s="23"/>
      <c r="G1055" s="23"/>
      <c r="H1055" s="23"/>
      <c r="I1055" s="34"/>
      <c r="J1055" s="23"/>
      <c r="K1055" s="23"/>
      <c r="L1055" s="45"/>
      <c r="M1055" s="45"/>
      <c r="N1055" s="45"/>
      <c r="O1055" s="45"/>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row>
    <row r="1056">
      <c r="A1056" s="20"/>
      <c r="B1056" s="20"/>
      <c r="C1056" s="22"/>
      <c r="D1056" s="44"/>
      <c r="E1056" s="23"/>
      <c r="F1056" s="23"/>
      <c r="G1056" s="23"/>
      <c r="H1056" s="23"/>
      <c r="I1056" s="34"/>
      <c r="J1056" s="23"/>
      <c r="K1056" s="23"/>
      <c r="L1056" s="45"/>
      <c r="M1056" s="45"/>
      <c r="N1056" s="45"/>
      <c r="O1056" s="45"/>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row>
    <row r="1057">
      <c r="A1057" s="20"/>
      <c r="B1057" s="20"/>
      <c r="C1057" s="22"/>
      <c r="D1057" s="44"/>
      <c r="E1057" s="23"/>
      <c r="F1057" s="23"/>
      <c r="G1057" s="23"/>
      <c r="H1057" s="23"/>
      <c r="I1057" s="34"/>
      <c r="J1057" s="23"/>
      <c r="K1057" s="23"/>
      <c r="L1057" s="45"/>
      <c r="M1057" s="45"/>
      <c r="N1057" s="45"/>
      <c r="O1057" s="45"/>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row>
    <row r="1058">
      <c r="A1058" s="20"/>
      <c r="B1058" s="20"/>
      <c r="C1058" s="22"/>
      <c r="D1058" s="44"/>
      <c r="E1058" s="23"/>
      <c r="F1058" s="23"/>
      <c r="G1058" s="23"/>
      <c r="H1058" s="23"/>
      <c r="I1058" s="34"/>
      <c r="J1058" s="23"/>
      <c r="K1058" s="23"/>
      <c r="L1058" s="45"/>
      <c r="M1058" s="45"/>
      <c r="N1058" s="45"/>
      <c r="O1058" s="45"/>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row>
    <row r="1059">
      <c r="A1059" s="20"/>
      <c r="B1059" s="20"/>
      <c r="C1059" s="22"/>
      <c r="D1059" s="44"/>
      <c r="E1059" s="23"/>
      <c r="F1059" s="23"/>
      <c r="G1059" s="23"/>
      <c r="H1059" s="23"/>
      <c r="I1059" s="34"/>
      <c r="J1059" s="23"/>
      <c r="K1059" s="23"/>
      <c r="L1059" s="45"/>
      <c r="M1059" s="45"/>
      <c r="N1059" s="45"/>
      <c r="O1059" s="45"/>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row>
    <row r="1060">
      <c r="A1060" s="20"/>
      <c r="B1060" s="20"/>
      <c r="C1060" s="22"/>
      <c r="D1060" s="44"/>
      <c r="E1060" s="23"/>
      <c r="F1060" s="23"/>
      <c r="G1060" s="23"/>
      <c r="H1060" s="23"/>
      <c r="I1060" s="34"/>
      <c r="J1060" s="23"/>
      <c r="K1060" s="23"/>
      <c r="L1060" s="45"/>
      <c r="M1060" s="45"/>
      <c r="N1060" s="45"/>
      <c r="O1060" s="45"/>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row>
    <row r="1061">
      <c r="A1061" s="20"/>
      <c r="B1061" s="20"/>
      <c r="C1061" s="22"/>
      <c r="D1061" s="44"/>
      <c r="E1061" s="23"/>
      <c r="F1061" s="23"/>
      <c r="G1061" s="23"/>
      <c r="H1061" s="23"/>
      <c r="I1061" s="34"/>
      <c r="J1061" s="23"/>
      <c r="K1061" s="23"/>
      <c r="L1061" s="45"/>
      <c r="M1061" s="45"/>
      <c r="N1061" s="45"/>
      <c r="O1061" s="45"/>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row>
    <row r="1062">
      <c r="A1062" s="20"/>
      <c r="B1062" s="20"/>
      <c r="C1062" s="22"/>
      <c r="D1062" s="44"/>
      <c r="E1062" s="23"/>
      <c r="F1062" s="23"/>
      <c r="G1062" s="23"/>
      <c r="H1062" s="23"/>
      <c r="I1062" s="34"/>
      <c r="J1062" s="23"/>
      <c r="K1062" s="23"/>
      <c r="L1062" s="45"/>
      <c r="M1062" s="45"/>
      <c r="N1062" s="45"/>
      <c r="O1062" s="45"/>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row>
    <row r="1063">
      <c r="A1063" s="20"/>
      <c r="B1063" s="20"/>
      <c r="C1063" s="22"/>
      <c r="D1063" s="44"/>
      <c r="E1063" s="23"/>
      <c r="F1063" s="23"/>
      <c r="G1063" s="23"/>
      <c r="H1063" s="23"/>
      <c r="I1063" s="34"/>
      <c r="J1063" s="23"/>
      <c r="K1063" s="23"/>
      <c r="L1063" s="45"/>
      <c r="M1063" s="45"/>
      <c r="N1063" s="45"/>
      <c r="O1063" s="45"/>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row>
    <row r="1064">
      <c r="A1064" s="20"/>
      <c r="B1064" s="20"/>
      <c r="C1064" s="22"/>
      <c r="D1064" s="44"/>
      <c r="E1064" s="23"/>
      <c r="F1064" s="23"/>
      <c r="G1064" s="23"/>
      <c r="H1064" s="23"/>
      <c r="I1064" s="34"/>
      <c r="J1064" s="23"/>
      <c r="K1064" s="23"/>
      <c r="L1064" s="45"/>
      <c r="M1064" s="45"/>
      <c r="N1064" s="45"/>
      <c r="O1064" s="45"/>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row>
    <row r="1065">
      <c r="A1065" s="20"/>
      <c r="B1065" s="20"/>
      <c r="C1065" s="22"/>
      <c r="D1065" s="44"/>
      <c r="E1065" s="23"/>
      <c r="F1065" s="23"/>
      <c r="G1065" s="23"/>
      <c r="H1065" s="23"/>
      <c r="I1065" s="34"/>
      <c r="J1065" s="23"/>
      <c r="K1065" s="23"/>
      <c r="L1065" s="45"/>
      <c r="M1065" s="45"/>
      <c r="N1065" s="45"/>
      <c r="O1065" s="45"/>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row>
    <row r="1066">
      <c r="A1066" s="20"/>
      <c r="B1066" s="20"/>
      <c r="C1066" s="22"/>
      <c r="D1066" s="44"/>
      <c r="E1066" s="23"/>
      <c r="F1066" s="23"/>
      <c r="G1066" s="23"/>
      <c r="H1066" s="23"/>
      <c r="I1066" s="34"/>
      <c r="J1066" s="23"/>
      <c r="K1066" s="23"/>
      <c r="L1066" s="45"/>
      <c r="M1066" s="45"/>
      <c r="N1066" s="45"/>
      <c r="O1066" s="45"/>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row>
    <row r="1067">
      <c r="A1067" s="20"/>
      <c r="B1067" s="20"/>
      <c r="C1067" s="22"/>
      <c r="D1067" s="44"/>
      <c r="E1067" s="23"/>
      <c r="F1067" s="23"/>
      <c r="G1067" s="23"/>
      <c r="H1067" s="23"/>
      <c r="I1067" s="34"/>
      <c r="J1067" s="23"/>
      <c r="K1067" s="23"/>
      <c r="L1067" s="45"/>
      <c r="M1067" s="45"/>
      <c r="N1067" s="45"/>
      <c r="O1067" s="45"/>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row>
    <row r="1068">
      <c r="A1068" s="20"/>
      <c r="B1068" s="20"/>
      <c r="C1068" s="22"/>
      <c r="D1068" s="44"/>
      <c r="E1068" s="23"/>
      <c r="F1068" s="23"/>
      <c r="G1068" s="23"/>
      <c r="H1068" s="23"/>
      <c r="I1068" s="34"/>
      <c r="J1068" s="23"/>
      <c r="K1068" s="23"/>
      <c r="L1068" s="45"/>
      <c r="M1068" s="45"/>
      <c r="N1068" s="45"/>
      <c r="O1068" s="45"/>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row>
    <row r="1069">
      <c r="A1069" s="20"/>
      <c r="B1069" s="20"/>
      <c r="C1069" s="22"/>
      <c r="D1069" s="44"/>
      <c r="E1069" s="23"/>
      <c r="F1069" s="23"/>
      <c r="G1069" s="23"/>
      <c r="H1069" s="23"/>
      <c r="I1069" s="34"/>
      <c r="J1069" s="23"/>
      <c r="K1069" s="23"/>
      <c r="L1069" s="45"/>
      <c r="M1069" s="45"/>
      <c r="N1069" s="45"/>
      <c r="O1069" s="45"/>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row>
    <row r="1070">
      <c r="A1070" s="20"/>
      <c r="B1070" s="20"/>
      <c r="C1070" s="22"/>
      <c r="D1070" s="44"/>
      <c r="E1070" s="23"/>
      <c r="F1070" s="23"/>
      <c r="G1070" s="23"/>
      <c r="H1070" s="23"/>
      <c r="I1070" s="34"/>
      <c r="J1070" s="23"/>
      <c r="K1070" s="23"/>
      <c r="L1070" s="45"/>
      <c r="M1070" s="45"/>
      <c r="N1070" s="45"/>
      <c r="O1070" s="45"/>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row>
    <row r="1071">
      <c r="A1071" s="20"/>
      <c r="B1071" s="20"/>
      <c r="C1071" s="22"/>
      <c r="D1071" s="44"/>
      <c r="E1071" s="23"/>
      <c r="F1071" s="23"/>
      <c r="G1071" s="23"/>
      <c r="H1071" s="23"/>
      <c r="I1071" s="34"/>
      <c r="J1071" s="23"/>
      <c r="K1071" s="23"/>
      <c r="L1071" s="45"/>
      <c r="M1071" s="45"/>
      <c r="N1071" s="45"/>
      <c r="O1071" s="45"/>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row>
    <row r="1072">
      <c r="A1072" s="20"/>
      <c r="B1072" s="20"/>
      <c r="C1072" s="22"/>
      <c r="D1072" s="44"/>
      <c r="E1072" s="23"/>
      <c r="F1072" s="23"/>
      <c r="G1072" s="23"/>
      <c r="H1072" s="23"/>
      <c r="I1072" s="34"/>
      <c r="J1072" s="23"/>
      <c r="K1072" s="23"/>
      <c r="L1072" s="45"/>
      <c r="M1072" s="45"/>
      <c r="N1072" s="45"/>
      <c r="O1072" s="45"/>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row>
    <row r="1073">
      <c r="A1073" s="20"/>
      <c r="B1073" s="20"/>
      <c r="C1073" s="22"/>
      <c r="D1073" s="44"/>
      <c r="E1073" s="23"/>
      <c r="F1073" s="23"/>
      <c r="G1073" s="23"/>
      <c r="H1073" s="23"/>
      <c r="I1073" s="34"/>
      <c r="J1073" s="23"/>
      <c r="K1073" s="23"/>
      <c r="L1073" s="45"/>
      <c r="M1073" s="45"/>
      <c r="N1073" s="45"/>
      <c r="O1073" s="45"/>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row>
    <row r="1074">
      <c r="A1074" s="20"/>
      <c r="B1074" s="20"/>
      <c r="C1074" s="22"/>
      <c r="D1074" s="44"/>
      <c r="E1074" s="23"/>
      <c r="F1074" s="23"/>
      <c r="G1074" s="23"/>
      <c r="H1074" s="23"/>
      <c r="I1074" s="34"/>
      <c r="J1074" s="23"/>
      <c r="K1074" s="23"/>
      <c r="L1074" s="45"/>
      <c r="M1074" s="45"/>
      <c r="N1074" s="45"/>
      <c r="O1074" s="45"/>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row>
    <row r="1075">
      <c r="A1075" s="20"/>
      <c r="B1075" s="20"/>
      <c r="C1075" s="22"/>
      <c r="D1075" s="44"/>
      <c r="E1075" s="23"/>
      <c r="F1075" s="23"/>
      <c r="G1075" s="23"/>
      <c r="H1075" s="23"/>
      <c r="I1075" s="34"/>
      <c r="J1075" s="23"/>
      <c r="K1075" s="23"/>
      <c r="L1075" s="45"/>
      <c r="M1075" s="45"/>
      <c r="N1075" s="45"/>
      <c r="O1075" s="45"/>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row>
    <row r="1076">
      <c r="A1076" s="20"/>
      <c r="B1076" s="20"/>
      <c r="C1076" s="22"/>
      <c r="D1076" s="44"/>
      <c r="E1076" s="23"/>
      <c r="F1076" s="23"/>
      <c r="G1076" s="23"/>
      <c r="H1076" s="23"/>
      <c r="I1076" s="34"/>
      <c r="J1076" s="23"/>
      <c r="K1076" s="23"/>
      <c r="L1076" s="45"/>
      <c r="M1076" s="45"/>
      <c r="N1076" s="45"/>
      <c r="O1076" s="45"/>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row>
    <row r="1077">
      <c r="A1077" s="20"/>
      <c r="B1077" s="20"/>
      <c r="C1077" s="22"/>
      <c r="D1077" s="44"/>
      <c r="E1077" s="23"/>
      <c r="F1077" s="23"/>
      <c r="G1077" s="23"/>
      <c r="H1077" s="23"/>
      <c r="I1077" s="34"/>
      <c r="J1077" s="23"/>
      <c r="K1077" s="23"/>
      <c r="L1077" s="45"/>
      <c r="M1077" s="45"/>
      <c r="N1077" s="45"/>
      <c r="O1077" s="45"/>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row>
    <row r="1078">
      <c r="A1078" s="20"/>
      <c r="B1078" s="20"/>
      <c r="C1078" s="22"/>
      <c r="D1078" s="44"/>
      <c r="E1078" s="23"/>
      <c r="F1078" s="23"/>
      <c r="G1078" s="23"/>
      <c r="H1078" s="23"/>
      <c r="I1078" s="34"/>
      <c r="J1078" s="23"/>
      <c r="K1078" s="23"/>
      <c r="L1078" s="45"/>
      <c r="M1078" s="45"/>
      <c r="N1078" s="45"/>
      <c r="O1078" s="45"/>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row>
    <row r="1079">
      <c r="A1079" s="20"/>
      <c r="B1079" s="20"/>
      <c r="C1079" s="22"/>
      <c r="D1079" s="44"/>
      <c r="E1079" s="23"/>
      <c r="F1079" s="23"/>
      <c r="G1079" s="23"/>
      <c r="H1079" s="23"/>
      <c r="I1079" s="34"/>
      <c r="J1079" s="23"/>
      <c r="K1079" s="23"/>
      <c r="L1079" s="45"/>
      <c r="M1079" s="45"/>
      <c r="N1079" s="45"/>
      <c r="O1079" s="45"/>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row>
    <row r="1080">
      <c r="A1080" s="20"/>
      <c r="B1080" s="20"/>
      <c r="C1080" s="22"/>
      <c r="D1080" s="44"/>
      <c r="E1080" s="23"/>
      <c r="F1080" s="23"/>
      <c r="G1080" s="23"/>
      <c r="H1080" s="23"/>
      <c r="I1080" s="34"/>
      <c r="J1080" s="23"/>
      <c r="K1080" s="23"/>
      <c r="L1080" s="45"/>
      <c r="M1080" s="45"/>
      <c r="N1080" s="45"/>
      <c r="O1080" s="45"/>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row>
    <row r="1081">
      <c r="A1081" s="20"/>
      <c r="B1081" s="20"/>
      <c r="C1081" s="22"/>
      <c r="D1081" s="44"/>
      <c r="E1081" s="23"/>
      <c r="F1081" s="23"/>
      <c r="G1081" s="23"/>
      <c r="H1081" s="23"/>
      <c r="I1081" s="34"/>
      <c r="J1081" s="23"/>
      <c r="K1081" s="23"/>
      <c r="L1081" s="45"/>
      <c r="M1081" s="45"/>
      <c r="N1081" s="45"/>
      <c r="O1081" s="45"/>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row>
    <row r="1082">
      <c r="A1082" s="20"/>
      <c r="B1082" s="20"/>
      <c r="C1082" s="22"/>
      <c r="D1082" s="44"/>
      <c r="E1082" s="23"/>
      <c r="F1082" s="23"/>
      <c r="G1082" s="23"/>
      <c r="H1082" s="23"/>
      <c r="I1082" s="34"/>
      <c r="J1082" s="23"/>
      <c r="K1082" s="23"/>
      <c r="L1082" s="45"/>
      <c r="M1082" s="45"/>
      <c r="N1082" s="45"/>
      <c r="O1082" s="45"/>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row>
    <row r="1083">
      <c r="A1083" s="20"/>
      <c r="B1083" s="20"/>
      <c r="C1083" s="22"/>
      <c r="D1083" s="44"/>
      <c r="E1083" s="23"/>
      <c r="F1083" s="23"/>
      <c r="G1083" s="23"/>
      <c r="H1083" s="23"/>
      <c r="I1083" s="34"/>
      <c r="J1083" s="23"/>
      <c r="K1083" s="23"/>
      <c r="L1083" s="45"/>
      <c r="M1083" s="45"/>
      <c r="N1083" s="45"/>
      <c r="O1083" s="45"/>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row>
    <row r="1084">
      <c r="A1084" s="20"/>
      <c r="B1084" s="20"/>
      <c r="C1084" s="22"/>
      <c r="D1084" s="44"/>
      <c r="E1084" s="23"/>
      <c r="F1084" s="23"/>
      <c r="G1084" s="23"/>
      <c r="H1084" s="23"/>
      <c r="I1084" s="34"/>
      <c r="J1084" s="23"/>
      <c r="K1084" s="23"/>
      <c r="L1084" s="45"/>
      <c r="M1084" s="45"/>
      <c r="N1084" s="45"/>
      <c r="O1084" s="45"/>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row>
    <row r="1085">
      <c r="A1085" s="20"/>
      <c r="B1085" s="20"/>
      <c r="C1085" s="22"/>
      <c r="D1085" s="44"/>
      <c r="E1085" s="23"/>
      <c r="F1085" s="23"/>
      <c r="G1085" s="23"/>
      <c r="H1085" s="23"/>
      <c r="I1085" s="34"/>
      <c r="J1085" s="23"/>
      <c r="K1085" s="23"/>
      <c r="L1085" s="45"/>
      <c r="M1085" s="45"/>
      <c r="N1085" s="45"/>
      <c r="O1085" s="45"/>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row>
    <row r="1086">
      <c r="A1086" s="20"/>
      <c r="B1086" s="20"/>
      <c r="C1086" s="22"/>
      <c r="D1086" s="44"/>
      <c r="E1086" s="23"/>
      <c r="F1086" s="23"/>
      <c r="G1086" s="23"/>
      <c r="H1086" s="23"/>
      <c r="I1086" s="34"/>
      <c r="J1086" s="23"/>
      <c r="K1086" s="23"/>
      <c r="L1086" s="45"/>
      <c r="M1086" s="45"/>
      <c r="N1086" s="45"/>
      <c r="O1086" s="45"/>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row>
    <row r="1087">
      <c r="A1087" s="20"/>
      <c r="B1087" s="20"/>
      <c r="C1087" s="22"/>
      <c r="D1087" s="44"/>
      <c r="E1087" s="23"/>
      <c r="F1087" s="23"/>
      <c r="G1087" s="23"/>
      <c r="H1087" s="23"/>
      <c r="I1087" s="34"/>
      <c r="J1087" s="23"/>
      <c r="K1087" s="23"/>
      <c r="L1087" s="45"/>
      <c r="M1087" s="45"/>
      <c r="N1087" s="45"/>
      <c r="O1087" s="45"/>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row>
    <row r="1088">
      <c r="A1088" s="20"/>
      <c r="B1088" s="20"/>
      <c r="C1088" s="22"/>
      <c r="D1088" s="44"/>
      <c r="E1088" s="23"/>
      <c r="F1088" s="23"/>
      <c r="G1088" s="23"/>
      <c r="H1088" s="23"/>
      <c r="I1088" s="34"/>
      <c r="J1088" s="23"/>
      <c r="K1088" s="23"/>
      <c r="L1088" s="45"/>
      <c r="M1088" s="45"/>
      <c r="N1088" s="45"/>
      <c r="O1088" s="45"/>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row>
    <row r="1089">
      <c r="A1089" s="20"/>
      <c r="B1089" s="20"/>
      <c r="C1089" s="22"/>
      <c r="D1089" s="44"/>
      <c r="E1089" s="23"/>
      <c r="F1089" s="23"/>
      <c r="G1089" s="23"/>
      <c r="H1089" s="23"/>
      <c r="I1089" s="34"/>
      <c r="J1089" s="23"/>
      <c r="K1089" s="23"/>
      <c r="L1089" s="45"/>
      <c r="M1089" s="45"/>
      <c r="N1089" s="45"/>
      <c r="O1089" s="45"/>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row>
    <row r="1090">
      <c r="A1090" s="20"/>
      <c r="B1090" s="20"/>
      <c r="C1090" s="22"/>
      <c r="D1090" s="44"/>
      <c r="E1090" s="23"/>
      <c r="F1090" s="23"/>
      <c r="G1090" s="23"/>
      <c r="H1090" s="23"/>
      <c r="I1090" s="34"/>
      <c r="J1090" s="23"/>
      <c r="K1090" s="23"/>
      <c r="L1090" s="45"/>
      <c r="M1090" s="45"/>
      <c r="N1090" s="45"/>
      <c r="O1090" s="45"/>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row>
    <row r="1091">
      <c r="A1091" s="20"/>
      <c r="B1091" s="20"/>
      <c r="C1091" s="22"/>
      <c r="D1091" s="44"/>
      <c r="E1091" s="23"/>
      <c r="F1091" s="23"/>
      <c r="G1091" s="23"/>
      <c r="H1091" s="23"/>
      <c r="I1091" s="34"/>
      <c r="J1091" s="23"/>
      <c r="K1091" s="23"/>
      <c r="L1091" s="45"/>
      <c r="M1091" s="45"/>
      <c r="N1091" s="45"/>
      <c r="O1091" s="45"/>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row>
    <row r="1092">
      <c r="A1092" s="20"/>
      <c r="B1092" s="20"/>
      <c r="C1092" s="22"/>
      <c r="D1092" s="44"/>
      <c r="E1092" s="23"/>
      <c r="F1092" s="23"/>
      <c r="G1092" s="23"/>
      <c r="H1092" s="23"/>
      <c r="I1092" s="34"/>
      <c r="J1092" s="23"/>
      <c r="K1092" s="23"/>
      <c r="L1092" s="45"/>
      <c r="M1092" s="45"/>
      <c r="N1092" s="45"/>
      <c r="O1092" s="45"/>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row>
    <row r="1093">
      <c r="A1093" s="20"/>
      <c r="B1093" s="20"/>
      <c r="C1093" s="22"/>
      <c r="D1093" s="44"/>
      <c r="E1093" s="23"/>
      <c r="F1093" s="23"/>
      <c r="G1093" s="23"/>
      <c r="H1093" s="23"/>
      <c r="I1093" s="34"/>
      <c r="J1093" s="23"/>
      <c r="K1093" s="23"/>
      <c r="L1093" s="45"/>
      <c r="M1093" s="45"/>
      <c r="N1093" s="45"/>
      <c r="O1093" s="45"/>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row>
  </sheetData>
  <mergeCells count="307">
    <mergeCell ref="Q62:R62"/>
    <mergeCell ref="Q64:R64"/>
    <mergeCell ref="Q63:R63"/>
    <mergeCell ref="Q69:R69"/>
    <mergeCell ref="Q70:R70"/>
    <mergeCell ref="Q71:R71"/>
    <mergeCell ref="Q72:R72"/>
    <mergeCell ref="Q80:R80"/>
    <mergeCell ref="Q78:R78"/>
    <mergeCell ref="Q79:R79"/>
    <mergeCell ref="Q75:R75"/>
    <mergeCell ref="Q76:R76"/>
    <mergeCell ref="Q82:R82"/>
    <mergeCell ref="Q81:R81"/>
    <mergeCell ref="Q84:R84"/>
    <mergeCell ref="Q83:R83"/>
    <mergeCell ref="Q91:R91"/>
    <mergeCell ref="Q90:R90"/>
    <mergeCell ref="Q85:R85"/>
    <mergeCell ref="Q87:R87"/>
    <mergeCell ref="Q86:R86"/>
    <mergeCell ref="Q65:R65"/>
    <mergeCell ref="Q66:R66"/>
    <mergeCell ref="Q95:R95"/>
    <mergeCell ref="Q93:R93"/>
    <mergeCell ref="Q94:R94"/>
    <mergeCell ref="Q92:R92"/>
    <mergeCell ref="Q89:R89"/>
    <mergeCell ref="Q88:R88"/>
    <mergeCell ref="Q102:R102"/>
    <mergeCell ref="Q100:R100"/>
    <mergeCell ref="Q101:R101"/>
    <mergeCell ref="Q105:R105"/>
    <mergeCell ref="Q104:R104"/>
    <mergeCell ref="Q103:R103"/>
    <mergeCell ref="Q107:R107"/>
    <mergeCell ref="Q106:R106"/>
    <mergeCell ref="Q110:R110"/>
    <mergeCell ref="Q109:R109"/>
    <mergeCell ref="Q111:R111"/>
    <mergeCell ref="Q108:R108"/>
    <mergeCell ref="Q97:R97"/>
    <mergeCell ref="Q115:R115"/>
    <mergeCell ref="Q116:R116"/>
    <mergeCell ref="Q117:R117"/>
    <mergeCell ref="Q112:R112"/>
    <mergeCell ref="Q113:R113"/>
    <mergeCell ref="Q114:R114"/>
    <mergeCell ref="Q168:R168"/>
    <mergeCell ref="Q167:R167"/>
    <mergeCell ref="Q161:R161"/>
    <mergeCell ref="Q162:R162"/>
    <mergeCell ref="Q163:R163"/>
    <mergeCell ref="Q169:R169"/>
    <mergeCell ref="Q170:R170"/>
    <mergeCell ref="Q171:R171"/>
    <mergeCell ref="Q172:R172"/>
    <mergeCell ref="Q173:R173"/>
    <mergeCell ref="Q174:R174"/>
    <mergeCell ref="Q166:R166"/>
    <mergeCell ref="Q155:R155"/>
    <mergeCell ref="Q156:R156"/>
    <mergeCell ref="Q165:R165"/>
    <mergeCell ref="Q164:R164"/>
    <mergeCell ref="Q159:R159"/>
    <mergeCell ref="Q158:R158"/>
    <mergeCell ref="Q157:R157"/>
    <mergeCell ref="Q154:R154"/>
    <mergeCell ref="Q153:R153"/>
    <mergeCell ref="Q146:R146"/>
    <mergeCell ref="Q147:R147"/>
    <mergeCell ref="Q151:R151"/>
    <mergeCell ref="Q152:R152"/>
    <mergeCell ref="Q150:R150"/>
    <mergeCell ref="Q149:R149"/>
    <mergeCell ref="Q145:R145"/>
    <mergeCell ref="Q144:R144"/>
    <mergeCell ref="Q148:R148"/>
    <mergeCell ref="Q139:R139"/>
    <mergeCell ref="Q136:R136"/>
    <mergeCell ref="Q138:R138"/>
    <mergeCell ref="Q135:R135"/>
    <mergeCell ref="Q134:R134"/>
    <mergeCell ref="Q132:R132"/>
    <mergeCell ref="Q133:R133"/>
    <mergeCell ref="Q141:R141"/>
    <mergeCell ref="Q142:R142"/>
    <mergeCell ref="Q143:R143"/>
    <mergeCell ref="Q140:R140"/>
    <mergeCell ref="Q127:R127"/>
    <mergeCell ref="Q126:R126"/>
    <mergeCell ref="Q131:R131"/>
    <mergeCell ref="Q125:R125"/>
    <mergeCell ref="Q130:R130"/>
    <mergeCell ref="Q184:R184"/>
    <mergeCell ref="Q181:R181"/>
    <mergeCell ref="Q180:R180"/>
    <mergeCell ref="Q178:R178"/>
    <mergeCell ref="Q177:R177"/>
    <mergeCell ref="Q179:R179"/>
    <mergeCell ref="Q183:R183"/>
    <mergeCell ref="Q182:R182"/>
    <mergeCell ref="Q175:R175"/>
    <mergeCell ref="Q176:R176"/>
    <mergeCell ref="Q58:R58"/>
    <mergeCell ref="Q59:R59"/>
    <mergeCell ref="Q55:R55"/>
    <mergeCell ref="Q57:R57"/>
    <mergeCell ref="Q56:R56"/>
    <mergeCell ref="Q54:R54"/>
    <mergeCell ref="Q47:R47"/>
    <mergeCell ref="Q46:R46"/>
    <mergeCell ref="Q49:R49"/>
    <mergeCell ref="Q48:R48"/>
    <mergeCell ref="Q98:R98"/>
    <mergeCell ref="Q99:R99"/>
    <mergeCell ref="Q123:R123"/>
    <mergeCell ref="Q122:R122"/>
    <mergeCell ref="Q129:R129"/>
    <mergeCell ref="Q128:R128"/>
    <mergeCell ref="Q120:R120"/>
    <mergeCell ref="Q121:R121"/>
    <mergeCell ref="Q124:R124"/>
    <mergeCell ref="Q119:R119"/>
    <mergeCell ref="Q118:R118"/>
    <mergeCell ref="Q235:R235"/>
    <mergeCell ref="Q234:R234"/>
    <mergeCell ref="Q229:R229"/>
    <mergeCell ref="Q230:R230"/>
    <mergeCell ref="Q224:R224"/>
    <mergeCell ref="Q225:R225"/>
    <mergeCell ref="Q228:R228"/>
    <mergeCell ref="Q227:R227"/>
    <mergeCell ref="Q204:R204"/>
    <mergeCell ref="Q203:R203"/>
    <mergeCell ref="Q219:R219"/>
    <mergeCell ref="Q218:R218"/>
    <mergeCell ref="Q236:R236"/>
    <mergeCell ref="Q233:R233"/>
    <mergeCell ref="Q232:R232"/>
    <mergeCell ref="Q231:R231"/>
    <mergeCell ref="Q187:R187"/>
    <mergeCell ref="Q189:R189"/>
    <mergeCell ref="Q188:R188"/>
    <mergeCell ref="Q194:R194"/>
    <mergeCell ref="Q193:R193"/>
    <mergeCell ref="Q198:R198"/>
    <mergeCell ref="Q196:R196"/>
    <mergeCell ref="Q197:R197"/>
    <mergeCell ref="Q195:R195"/>
    <mergeCell ref="Q199:R199"/>
    <mergeCell ref="Q185:R185"/>
    <mergeCell ref="Q186:R186"/>
    <mergeCell ref="Q190:R190"/>
    <mergeCell ref="Q213:R213"/>
    <mergeCell ref="Q212:R212"/>
    <mergeCell ref="Q216:R216"/>
    <mergeCell ref="Q217:R217"/>
    <mergeCell ref="Q222:R222"/>
    <mergeCell ref="Q223:R223"/>
    <mergeCell ref="Q207:R207"/>
    <mergeCell ref="Q208:R208"/>
    <mergeCell ref="Q206:R206"/>
    <mergeCell ref="Q205:R205"/>
    <mergeCell ref="Q200:R200"/>
    <mergeCell ref="Q201:R201"/>
    <mergeCell ref="Q256:R256"/>
    <mergeCell ref="Q255:R255"/>
    <mergeCell ref="Q243:R243"/>
    <mergeCell ref="Q244:R244"/>
    <mergeCell ref="Q246:R246"/>
    <mergeCell ref="Q245:R245"/>
    <mergeCell ref="Q191:R191"/>
    <mergeCell ref="Q192:R192"/>
    <mergeCell ref="Q11:R11"/>
    <mergeCell ref="Q12:R12"/>
    <mergeCell ref="Q26:R26"/>
    <mergeCell ref="Q27:R27"/>
    <mergeCell ref="Q20:R20"/>
    <mergeCell ref="Q19:R19"/>
    <mergeCell ref="Q18:R18"/>
    <mergeCell ref="Q17:R17"/>
    <mergeCell ref="Q25:R25"/>
    <mergeCell ref="Q24:R24"/>
    <mergeCell ref="Q30:R30"/>
    <mergeCell ref="Q29:R29"/>
    <mergeCell ref="Q28:R28"/>
    <mergeCell ref="Q22:R22"/>
    <mergeCell ref="Q23:R23"/>
    <mergeCell ref="Q6:R6"/>
    <mergeCell ref="Q5:R5"/>
    <mergeCell ref="Q3:R3"/>
    <mergeCell ref="Q4:R4"/>
    <mergeCell ref="Q16:R16"/>
    <mergeCell ref="Q15:R15"/>
    <mergeCell ref="Q21:R21"/>
    <mergeCell ref="Q52:R52"/>
    <mergeCell ref="Q50:R50"/>
    <mergeCell ref="Q51:R51"/>
    <mergeCell ref="Q39:R39"/>
    <mergeCell ref="Q38:R38"/>
    <mergeCell ref="Q40:R40"/>
    <mergeCell ref="Q41:R41"/>
    <mergeCell ref="Q44:R44"/>
    <mergeCell ref="Q43:R43"/>
    <mergeCell ref="Q42:R42"/>
    <mergeCell ref="Q45:R45"/>
    <mergeCell ref="Q53:R53"/>
    <mergeCell ref="Q36:R36"/>
    <mergeCell ref="Q37:R37"/>
    <mergeCell ref="Q31:R31"/>
    <mergeCell ref="Q35:R35"/>
    <mergeCell ref="Q32:R32"/>
    <mergeCell ref="Q33:R33"/>
    <mergeCell ref="Q34:R34"/>
    <mergeCell ref="Q7:R7"/>
    <mergeCell ref="Q8:R8"/>
    <mergeCell ref="Q14:R14"/>
    <mergeCell ref="Q13:R13"/>
    <mergeCell ref="Q10:R10"/>
    <mergeCell ref="Q9:R9"/>
    <mergeCell ref="Q237:R237"/>
    <mergeCell ref="Q240:R240"/>
    <mergeCell ref="Q241:R241"/>
    <mergeCell ref="Q242:R242"/>
    <mergeCell ref="Q238:R238"/>
    <mergeCell ref="Q239:R239"/>
    <mergeCell ref="Q254:R254"/>
    <mergeCell ref="Q253:R253"/>
    <mergeCell ref="Q250:R250"/>
    <mergeCell ref="Q251:R251"/>
    <mergeCell ref="Q247:R247"/>
    <mergeCell ref="Q249:R249"/>
    <mergeCell ref="Q248:R248"/>
    <mergeCell ref="Q252:R252"/>
    <mergeCell ref="Q300:R300"/>
    <mergeCell ref="Q299:R299"/>
    <mergeCell ref="Q303:R303"/>
    <mergeCell ref="Q302:R302"/>
    <mergeCell ref="Q306:R306"/>
    <mergeCell ref="Q305:R305"/>
    <mergeCell ref="Q309:R309"/>
    <mergeCell ref="Q311:R311"/>
    <mergeCell ref="Q310:R310"/>
    <mergeCell ref="Q308:R308"/>
    <mergeCell ref="Q307:R307"/>
    <mergeCell ref="Q298:R298"/>
    <mergeCell ref="Q301:R301"/>
    <mergeCell ref="Q304:R304"/>
    <mergeCell ref="Q77:R77"/>
    <mergeCell ref="Q96:R96"/>
    <mergeCell ref="Q160:R160"/>
    <mergeCell ref="Q67:R67"/>
    <mergeCell ref="Q68:R68"/>
    <mergeCell ref="Q60:R60"/>
    <mergeCell ref="Q61:R61"/>
    <mergeCell ref="Q74:R74"/>
    <mergeCell ref="Q73:R73"/>
    <mergeCell ref="Q260:R260"/>
    <mergeCell ref="Q259:R259"/>
    <mergeCell ref="Q265:R265"/>
    <mergeCell ref="Q261:R261"/>
    <mergeCell ref="Q262:R262"/>
    <mergeCell ref="Q263:R263"/>
    <mergeCell ref="Q264:R264"/>
    <mergeCell ref="Q257:R257"/>
    <mergeCell ref="Q258:R258"/>
    <mergeCell ref="Q220:R220"/>
    <mergeCell ref="Q221:R221"/>
    <mergeCell ref="Q215:R215"/>
    <mergeCell ref="Q202:R202"/>
    <mergeCell ref="Q211:R211"/>
    <mergeCell ref="Q209:R209"/>
    <mergeCell ref="Q210:R210"/>
    <mergeCell ref="Q214:R214"/>
    <mergeCell ref="Q226:R226"/>
    <mergeCell ref="Q285:R285"/>
    <mergeCell ref="Q281:R281"/>
    <mergeCell ref="Q284:R284"/>
    <mergeCell ref="Q277:R277"/>
    <mergeCell ref="Q276:R276"/>
    <mergeCell ref="Q274:R274"/>
    <mergeCell ref="Q278:R278"/>
    <mergeCell ref="Q280:R280"/>
    <mergeCell ref="Q279:R279"/>
    <mergeCell ref="Q296:R296"/>
    <mergeCell ref="Q295:R295"/>
    <mergeCell ref="Q294:R294"/>
    <mergeCell ref="Q293:R293"/>
    <mergeCell ref="Q266:R266"/>
    <mergeCell ref="Q268:R268"/>
    <mergeCell ref="Q267:R267"/>
    <mergeCell ref="Q269:R269"/>
    <mergeCell ref="Q270:R270"/>
    <mergeCell ref="Q289:R289"/>
    <mergeCell ref="Q290:R290"/>
    <mergeCell ref="Q291:R291"/>
    <mergeCell ref="Q292:R292"/>
    <mergeCell ref="Q288:R288"/>
    <mergeCell ref="Q286:R286"/>
    <mergeCell ref="Q287:R287"/>
    <mergeCell ref="Q283:R283"/>
    <mergeCell ref="Q282:R282"/>
    <mergeCell ref="Q271:R271"/>
    <mergeCell ref="Q272:R272"/>
    <mergeCell ref="Q273:R273"/>
    <mergeCell ref="Q275:R275"/>
  </mergeCells>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20" width="14.43"/>
  </cols>
  <sheetData>
    <row r="1">
      <c r="A1" s="312" t="s">
        <v>0</v>
      </c>
      <c r="B1" s="312" t="s">
        <v>1</v>
      </c>
      <c r="C1" s="313" t="s">
        <v>2</v>
      </c>
      <c r="D1" s="312" t="s">
        <v>3</v>
      </c>
      <c r="E1" s="314" t="s">
        <v>11</v>
      </c>
      <c r="F1" s="315" t="s">
        <v>12</v>
      </c>
      <c r="G1" s="315" t="s">
        <v>2286</v>
      </c>
      <c r="H1" s="315" t="s">
        <v>2287</v>
      </c>
      <c r="I1" s="316" t="s">
        <v>21</v>
      </c>
      <c r="J1" s="316" t="s">
        <v>22</v>
      </c>
      <c r="K1" s="316" t="s">
        <v>23</v>
      </c>
      <c r="L1" s="316" t="s">
        <v>24</v>
      </c>
      <c r="M1" s="316" t="s">
        <v>25</v>
      </c>
      <c r="N1" s="316" t="s">
        <v>26</v>
      </c>
      <c r="O1" s="316" t="s">
        <v>27</v>
      </c>
      <c r="P1" s="316" t="s">
        <v>28</v>
      </c>
      <c r="Q1" s="316" t="s">
        <v>29</v>
      </c>
      <c r="R1" s="316" t="s">
        <v>30</v>
      </c>
      <c r="S1" s="317" t="s">
        <v>6115</v>
      </c>
      <c r="T1" s="317" t="s">
        <v>14</v>
      </c>
      <c r="AA1" s="317" t="s">
        <v>15</v>
      </c>
      <c r="AB1" s="317" t="s">
        <v>13</v>
      </c>
      <c r="AC1" s="317" t="s">
        <v>14</v>
      </c>
      <c r="AD1" s="318"/>
    </row>
    <row r="2">
      <c r="A2" s="319" t="s">
        <v>34</v>
      </c>
      <c r="B2" s="319" t="s">
        <v>35</v>
      </c>
      <c r="C2" s="320" t="s">
        <v>36</v>
      </c>
      <c r="D2" s="319" t="s">
        <v>37</v>
      </c>
      <c r="E2" s="319" t="s">
        <v>42</v>
      </c>
      <c r="F2" s="321" t="s">
        <v>43</v>
      </c>
      <c r="G2" s="321" t="str">
        <f t="shared" ref="G2:G503" si="1">LEFT(F2,FIND(",",F2)-1)</f>
        <v>33.19392</v>
      </c>
      <c r="H2" s="321" t="str">
        <f>RIGHT(F2,FIND(",",F2))</f>
        <v>69.515022</v>
      </c>
      <c r="I2" s="319">
        <v>1.0</v>
      </c>
      <c r="J2" s="319">
        <v>1.0</v>
      </c>
      <c r="K2" s="319">
        <v>0.0</v>
      </c>
      <c r="L2" s="319">
        <v>0.0</v>
      </c>
      <c r="M2" s="319">
        <v>0.0</v>
      </c>
      <c r="N2" s="319">
        <v>0.0</v>
      </c>
      <c r="O2" s="319">
        <v>0.0</v>
      </c>
      <c r="P2" s="319">
        <v>0.0</v>
      </c>
      <c r="Q2" s="319">
        <v>0.0</v>
      </c>
      <c r="R2" s="319">
        <v>0.0</v>
      </c>
      <c r="S2" s="319" t="s">
        <v>2307</v>
      </c>
      <c r="T2" s="319">
        <v>0.0</v>
      </c>
      <c r="AA2" s="319">
        <v>1.0</v>
      </c>
      <c r="AB2" s="319" t="s">
        <v>44</v>
      </c>
      <c r="AC2" s="319">
        <v>0.0</v>
      </c>
      <c r="AD2" s="319"/>
    </row>
    <row r="3">
      <c r="A3" s="319" t="s">
        <v>49</v>
      </c>
      <c r="B3" s="319" t="s">
        <v>35</v>
      </c>
      <c r="C3" s="320" t="s">
        <v>50</v>
      </c>
      <c r="D3" s="319" t="s">
        <v>37</v>
      </c>
      <c r="E3" s="319" t="s">
        <v>54</v>
      </c>
      <c r="F3" s="321" t="s">
        <v>53</v>
      </c>
      <c r="G3" s="321" t="str">
        <f t="shared" si="1"/>
        <v>32.984041</v>
      </c>
      <c r="H3" s="321" t="str">
        <f t="shared" ref="H3:H503" si="2">RIGHT(F3,FIND(",",F3)-1)</f>
        <v>69.430782</v>
      </c>
      <c r="I3" s="319">
        <v>1.0</v>
      </c>
      <c r="J3" s="319">
        <v>1.0</v>
      </c>
      <c r="K3" s="319">
        <v>18.0</v>
      </c>
      <c r="L3" s="319">
        <v>18.0</v>
      </c>
      <c r="M3" s="319">
        <v>0.0</v>
      </c>
      <c r="N3" s="319">
        <v>0.0</v>
      </c>
      <c r="O3" s="319">
        <v>0.0</v>
      </c>
      <c r="P3" s="319">
        <v>0.0</v>
      </c>
      <c r="Q3" s="319">
        <v>0.0</v>
      </c>
      <c r="R3" s="319">
        <v>0.0</v>
      </c>
      <c r="S3" s="319" t="s">
        <v>2318</v>
      </c>
      <c r="T3" s="319">
        <v>0.0</v>
      </c>
      <c r="AA3" s="319">
        <v>0.0</v>
      </c>
      <c r="AB3" s="319" t="s">
        <v>44</v>
      </c>
      <c r="AC3" s="319">
        <v>0.0</v>
      </c>
      <c r="AD3" s="319"/>
    </row>
    <row r="4">
      <c r="A4" s="319" t="s">
        <v>58</v>
      </c>
      <c r="B4" s="319" t="s">
        <v>35</v>
      </c>
      <c r="C4" s="320" t="s">
        <v>50</v>
      </c>
      <c r="D4" s="319" t="s">
        <v>37</v>
      </c>
      <c r="E4" s="319" t="s">
        <v>42</v>
      </c>
      <c r="F4" s="321" t="s">
        <v>41</v>
      </c>
      <c r="G4" s="321" t="str">
        <f t="shared" si="1"/>
        <v>32.8078448</v>
      </c>
      <c r="H4" s="321" t="str">
        <f t="shared" si="2"/>
        <v>68.6456967</v>
      </c>
      <c r="I4" s="319">
        <v>1.0</v>
      </c>
      <c r="J4" s="319">
        <v>1.0</v>
      </c>
      <c r="K4" s="319">
        <v>7.0</v>
      </c>
      <c r="L4" s="319">
        <v>7.0</v>
      </c>
      <c r="M4" s="319">
        <v>0.0</v>
      </c>
      <c r="N4" s="319">
        <v>0.0</v>
      </c>
      <c r="O4" s="319">
        <v>0.0</v>
      </c>
      <c r="P4" s="319">
        <v>0.0</v>
      </c>
      <c r="Q4" s="319">
        <v>0.0</v>
      </c>
      <c r="R4" s="319">
        <v>0.0</v>
      </c>
      <c r="S4" s="319" t="s">
        <v>2307</v>
      </c>
      <c r="T4" s="319">
        <v>0.0</v>
      </c>
      <c r="AA4" s="319">
        <v>1.0</v>
      </c>
      <c r="AB4" s="319" t="s">
        <v>44</v>
      </c>
      <c r="AC4" s="319">
        <v>0.0</v>
      </c>
      <c r="AD4" s="319"/>
    </row>
    <row r="5">
      <c r="A5" s="319" t="s">
        <v>62</v>
      </c>
      <c r="B5" s="319" t="s">
        <v>35</v>
      </c>
      <c r="C5" s="320" t="s">
        <v>63</v>
      </c>
      <c r="D5" s="319" t="s">
        <v>37</v>
      </c>
      <c r="E5" s="319" t="s">
        <v>67</v>
      </c>
      <c r="F5" s="321" t="s">
        <v>66</v>
      </c>
      <c r="G5" s="321" t="str">
        <f t="shared" si="1"/>
        <v>34.872898</v>
      </c>
      <c r="H5" s="321" t="str">
        <f t="shared" si="2"/>
        <v>71.155620</v>
      </c>
      <c r="I5" s="319">
        <v>1.0</v>
      </c>
      <c r="J5" s="319">
        <v>1.0</v>
      </c>
      <c r="K5" s="319">
        <v>0.0</v>
      </c>
      <c r="L5" s="319">
        <v>0.0</v>
      </c>
      <c r="M5" s="319">
        <v>0.0</v>
      </c>
      <c r="N5" s="319">
        <v>0.0</v>
      </c>
      <c r="O5" s="319">
        <v>0.0</v>
      </c>
      <c r="P5" s="319">
        <v>0.0</v>
      </c>
      <c r="Q5" s="319">
        <v>0.0</v>
      </c>
      <c r="R5" s="319">
        <v>0.0</v>
      </c>
      <c r="S5" s="319" t="s">
        <v>2307</v>
      </c>
      <c r="T5" s="319">
        <v>0.0</v>
      </c>
      <c r="AA5" s="319">
        <v>1.0</v>
      </c>
      <c r="AB5" s="319" t="s">
        <v>44</v>
      </c>
      <c r="AC5" s="319">
        <v>0.0</v>
      </c>
      <c r="AD5" s="319"/>
    </row>
    <row r="6">
      <c r="A6" s="319" t="s">
        <v>69</v>
      </c>
      <c r="B6" s="319" t="s">
        <v>35</v>
      </c>
      <c r="C6" s="320" t="s">
        <v>70</v>
      </c>
      <c r="D6" s="319" t="s">
        <v>37</v>
      </c>
      <c r="E6" s="319" t="s">
        <v>73</v>
      </c>
      <c r="F6" s="321" t="s">
        <v>72</v>
      </c>
      <c r="G6" s="321" t="str">
        <f t="shared" si="1"/>
        <v>34.014551</v>
      </c>
      <c r="H6" s="321" t="str">
        <f t="shared" si="2"/>
        <v>69.192391</v>
      </c>
      <c r="I6" s="319">
        <v>1.0</v>
      </c>
      <c r="J6" s="319">
        <v>1.0</v>
      </c>
      <c r="K6" s="319">
        <v>3.0</v>
      </c>
      <c r="L6" s="319">
        <v>3.0</v>
      </c>
      <c r="M6" s="319">
        <v>0.0</v>
      </c>
      <c r="N6" s="319">
        <v>0.0</v>
      </c>
      <c r="O6" s="319">
        <v>0.0</v>
      </c>
      <c r="P6" s="319">
        <v>0.0</v>
      </c>
      <c r="Q6" s="319">
        <v>0.0</v>
      </c>
      <c r="R6" s="319">
        <v>0.0</v>
      </c>
      <c r="S6" s="319" t="s">
        <v>2318</v>
      </c>
      <c r="T6" s="319">
        <v>1.0</v>
      </c>
      <c r="AA6" s="319">
        <v>0.0</v>
      </c>
      <c r="AB6" s="319" t="s">
        <v>44</v>
      </c>
      <c r="AC6" s="319">
        <v>1.0</v>
      </c>
      <c r="AD6" s="319"/>
    </row>
    <row r="7">
      <c r="A7" s="319" t="s">
        <v>75</v>
      </c>
      <c r="B7" s="319" t="s">
        <v>35</v>
      </c>
      <c r="C7" s="320" t="s">
        <v>76</v>
      </c>
      <c r="D7" s="319" t="s">
        <v>37</v>
      </c>
      <c r="E7" s="319" t="s">
        <v>81</v>
      </c>
      <c r="F7" s="321" t="s">
        <v>80</v>
      </c>
      <c r="G7" s="321" t="str">
        <f t="shared" si="1"/>
        <v>34.354216</v>
      </c>
      <c r="H7" s="321" t="str">
        <f t="shared" si="2"/>
        <v>70.954680</v>
      </c>
      <c r="I7" s="319">
        <v>1.0</v>
      </c>
      <c r="J7" s="319">
        <v>1.0</v>
      </c>
      <c r="K7" s="319">
        <v>6.0</v>
      </c>
      <c r="L7" s="319">
        <v>6.0</v>
      </c>
      <c r="M7" s="319">
        <v>0.0</v>
      </c>
      <c r="N7" s="319">
        <v>0.0</v>
      </c>
      <c r="O7" s="319">
        <v>0.0</v>
      </c>
      <c r="P7" s="319">
        <v>0.0</v>
      </c>
      <c r="Q7" s="319">
        <v>3.0</v>
      </c>
      <c r="R7" s="319">
        <v>3.0</v>
      </c>
      <c r="S7" s="319" t="s">
        <v>2318</v>
      </c>
      <c r="T7" s="319">
        <v>1.0</v>
      </c>
      <c r="AA7" s="319">
        <v>0.0</v>
      </c>
      <c r="AB7" s="319" t="s">
        <v>44</v>
      </c>
      <c r="AC7" s="319">
        <v>1.0</v>
      </c>
      <c r="AD7" s="319"/>
    </row>
    <row r="8">
      <c r="A8" s="319" t="s">
        <v>86</v>
      </c>
      <c r="B8" s="319" t="s">
        <v>35</v>
      </c>
      <c r="C8" s="320" t="s">
        <v>87</v>
      </c>
      <c r="D8" s="319" t="s">
        <v>37</v>
      </c>
      <c r="E8" s="319" t="s">
        <v>81</v>
      </c>
      <c r="F8" s="321" t="s">
        <v>80</v>
      </c>
      <c r="G8" s="321" t="str">
        <f t="shared" si="1"/>
        <v>34.354216</v>
      </c>
      <c r="H8" s="321" t="str">
        <f t="shared" si="2"/>
        <v>70.954680</v>
      </c>
      <c r="I8" s="319">
        <v>1.0</v>
      </c>
      <c r="J8" s="319">
        <v>1.0</v>
      </c>
      <c r="K8" s="319">
        <v>8.0</v>
      </c>
      <c r="L8" s="319">
        <v>8.0</v>
      </c>
      <c r="M8" s="319">
        <v>0.0</v>
      </c>
      <c r="N8" s="319">
        <v>0.0</v>
      </c>
      <c r="O8" s="319">
        <v>0.0</v>
      </c>
      <c r="P8" s="319">
        <v>0.0</v>
      </c>
      <c r="Q8" s="319">
        <v>3.0</v>
      </c>
      <c r="R8" s="319">
        <v>3.0</v>
      </c>
      <c r="S8" s="319" t="s">
        <v>2318</v>
      </c>
      <c r="T8" s="319">
        <v>1.0</v>
      </c>
      <c r="AA8" s="319">
        <v>0.0</v>
      </c>
      <c r="AB8" s="319" t="s">
        <v>44</v>
      </c>
      <c r="AC8" s="319">
        <v>1.0</v>
      </c>
      <c r="AD8" s="319"/>
    </row>
    <row r="9">
      <c r="A9" s="319" t="s">
        <v>91</v>
      </c>
      <c r="B9" s="319" t="s">
        <v>35</v>
      </c>
      <c r="C9" s="320" t="s">
        <v>92</v>
      </c>
      <c r="D9" s="319" t="s">
        <v>37</v>
      </c>
      <c r="E9" s="319" t="s">
        <v>95</v>
      </c>
      <c r="F9" s="321" t="s">
        <v>94</v>
      </c>
      <c r="G9" s="321" t="str">
        <f t="shared" si="1"/>
        <v>34.118171</v>
      </c>
      <c r="H9" s="321" t="str">
        <f t="shared" si="2"/>
        <v>70.752529</v>
      </c>
      <c r="I9" s="319">
        <v>1.0</v>
      </c>
      <c r="J9" s="319">
        <v>1.0</v>
      </c>
      <c r="K9" s="319">
        <v>3.0</v>
      </c>
      <c r="L9" s="319">
        <v>3.0</v>
      </c>
      <c r="M9" s="319">
        <v>0.0</v>
      </c>
      <c r="N9" s="319">
        <v>0.0</v>
      </c>
      <c r="O9" s="319">
        <v>0.0</v>
      </c>
      <c r="P9" s="319">
        <v>0.0</v>
      </c>
      <c r="Q9" s="319">
        <v>0.0</v>
      </c>
      <c r="R9" s="319">
        <v>0.0</v>
      </c>
      <c r="S9" s="319" t="s">
        <v>2318</v>
      </c>
      <c r="T9" s="319">
        <v>1.0</v>
      </c>
      <c r="AA9" s="319">
        <v>0.0</v>
      </c>
      <c r="AB9" s="319" t="s">
        <v>44</v>
      </c>
      <c r="AC9" s="319">
        <v>1.0</v>
      </c>
      <c r="AD9" s="319"/>
    </row>
    <row r="10">
      <c r="A10" s="319" t="s">
        <v>97</v>
      </c>
      <c r="B10" s="319" t="s">
        <v>35</v>
      </c>
      <c r="C10" s="320" t="s">
        <v>98</v>
      </c>
      <c r="D10" s="319" t="s">
        <v>37</v>
      </c>
      <c r="E10" s="319" t="s">
        <v>99</v>
      </c>
      <c r="F10" s="321" t="s">
        <v>80</v>
      </c>
      <c r="G10" s="321" t="str">
        <f t="shared" si="1"/>
        <v>34.354216</v>
      </c>
      <c r="H10" s="321" t="str">
        <f t="shared" si="2"/>
        <v>70.954680</v>
      </c>
      <c r="I10" s="319">
        <v>1.0</v>
      </c>
      <c r="J10" s="319">
        <v>1.0</v>
      </c>
      <c r="K10" s="319">
        <v>0.0</v>
      </c>
      <c r="L10" s="319">
        <v>0.0</v>
      </c>
      <c r="M10" s="319">
        <v>0.0</v>
      </c>
      <c r="N10" s="319">
        <v>0.0</v>
      </c>
      <c r="O10" s="319">
        <v>0.0</v>
      </c>
      <c r="P10" s="319">
        <v>0.0</v>
      </c>
      <c r="Q10" s="319">
        <v>0.0</v>
      </c>
      <c r="R10" s="319">
        <v>0.0</v>
      </c>
      <c r="S10" s="319" t="s">
        <v>2307</v>
      </c>
      <c r="T10" s="319">
        <v>0.0</v>
      </c>
      <c r="AA10" s="319">
        <v>1.0</v>
      </c>
      <c r="AB10" s="319" t="s">
        <v>44</v>
      </c>
      <c r="AC10" s="319">
        <v>0.0</v>
      </c>
      <c r="AD10" s="319"/>
    </row>
    <row r="11">
      <c r="A11" s="319" t="s">
        <v>101</v>
      </c>
      <c r="B11" s="319" t="s">
        <v>35</v>
      </c>
      <c r="C11" s="320" t="s">
        <v>102</v>
      </c>
      <c r="D11" s="319" t="s">
        <v>37</v>
      </c>
      <c r="E11" s="319" t="s">
        <v>105</v>
      </c>
      <c r="F11" s="321" t="s">
        <v>104</v>
      </c>
      <c r="G11" s="321" t="str">
        <f t="shared" si="1"/>
        <v>34.229212</v>
      </c>
      <c r="H11" s="321" t="str">
        <f t="shared" si="2"/>
        <v>70.193208</v>
      </c>
      <c r="I11" s="319">
        <v>1.0</v>
      </c>
      <c r="J11" s="319">
        <v>1.0</v>
      </c>
      <c r="K11" s="319">
        <v>0.0</v>
      </c>
      <c r="L11" s="319">
        <v>0.0</v>
      </c>
      <c r="M11" s="319">
        <v>0.0</v>
      </c>
      <c r="N11" s="319">
        <v>0.0</v>
      </c>
      <c r="O11" s="319">
        <v>0.0</v>
      </c>
      <c r="P11" s="319">
        <v>0.0</v>
      </c>
      <c r="Q11" s="319">
        <v>0.0</v>
      </c>
      <c r="R11" s="319">
        <v>0.0</v>
      </c>
      <c r="S11" s="319" t="s">
        <v>2307</v>
      </c>
      <c r="T11" s="319">
        <v>0.0</v>
      </c>
      <c r="AA11" s="319">
        <v>1.0</v>
      </c>
      <c r="AB11" s="319" t="s">
        <v>44</v>
      </c>
      <c r="AC11" s="319">
        <v>0.0</v>
      </c>
      <c r="AD11" s="319"/>
    </row>
    <row r="12">
      <c r="A12" s="319" t="s">
        <v>107</v>
      </c>
      <c r="B12" s="319" t="s">
        <v>35</v>
      </c>
      <c r="C12" s="320" t="s">
        <v>108</v>
      </c>
      <c r="D12" s="319" t="s">
        <v>37</v>
      </c>
      <c r="E12" s="319" t="s">
        <v>113</v>
      </c>
      <c r="F12" s="321" t="s">
        <v>112</v>
      </c>
      <c r="G12" s="321" t="str">
        <f t="shared" si="1"/>
        <v>32.339473</v>
      </c>
      <c r="H12" s="321" t="str">
        <f t="shared" si="2"/>
        <v>65.143251</v>
      </c>
      <c r="I12" s="319">
        <v>1.0</v>
      </c>
      <c r="J12" s="319">
        <v>1.0</v>
      </c>
      <c r="K12" s="319">
        <v>6.0</v>
      </c>
      <c r="L12" s="319">
        <v>8.0</v>
      </c>
      <c r="M12" s="319">
        <v>0.0</v>
      </c>
      <c r="N12" s="319">
        <v>0.0</v>
      </c>
      <c r="O12" s="319">
        <v>0.0</v>
      </c>
      <c r="P12" s="319">
        <v>0.0</v>
      </c>
      <c r="Q12" s="319">
        <v>0.0</v>
      </c>
      <c r="R12" s="319">
        <v>0.0</v>
      </c>
      <c r="S12" s="319" t="s">
        <v>2307</v>
      </c>
      <c r="T12" s="319">
        <v>1.0</v>
      </c>
      <c r="AA12" s="319">
        <v>1.0</v>
      </c>
      <c r="AB12" s="319" t="s">
        <v>44</v>
      </c>
      <c r="AC12" s="319">
        <v>1.0</v>
      </c>
      <c r="AD12" s="319"/>
    </row>
    <row r="13">
      <c r="A13" s="319" t="s">
        <v>116</v>
      </c>
      <c r="B13" s="319" t="s">
        <v>35</v>
      </c>
      <c r="C13" s="320" t="s">
        <v>117</v>
      </c>
      <c r="D13" s="319" t="s">
        <v>37</v>
      </c>
      <c r="E13" s="319" t="s">
        <v>120</v>
      </c>
      <c r="F13" s="321" t="s">
        <v>119</v>
      </c>
      <c r="G13" s="321" t="str">
        <f t="shared" si="1"/>
        <v>34.643368</v>
      </c>
      <c r="H13" s="321" t="str">
        <f t="shared" si="2"/>
        <v>71.026004</v>
      </c>
      <c r="I13" s="319">
        <v>1.0</v>
      </c>
      <c r="J13" s="319">
        <v>1.0</v>
      </c>
      <c r="K13" s="319">
        <v>2.0</v>
      </c>
      <c r="L13" s="319">
        <v>2.0</v>
      </c>
      <c r="M13" s="319">
        <v>0.0</v>
      </c>
      <c r="N13" s="319">
        <v>0.0</v>
      </c>
      <c r="O13" s="319">
        <v>0.0</v>
      </c>
      <c r="P13" s="319">
        <v>0.0</v>
      </c>
      <c r="Q13" s="319">
        <v>0.0</v>
      </c>
      <c r="R13" s="319">
        <v>0.0</v>
      </c>
      <c r="S13" s="319" t="s">
        <v>2307</v>
      </c>
      <c r="T13" s="319">
        <v>1.0</v>
      </c>
      <c r="AA13" s="319">
        <v>1.0</v>
      </c>
      <c r="AB13" s="319" t="s">
        <v>44</v>
      </c>
      <c r="AC13" s="319">
        <v>1.0</v>
      </c>
      <c r="AD13" s="319"/>
    </row>
    <row r="14">
      <c r="A14" s="319" t="s">
        <v>123</v>
      </c>
      <c r="B14" s="319" t="s">
        <v>35</v>
      </c>
      <c r="C14" s="320" t="s">
        <v>124</v>
      </c>
      <c r="D14" s="319" t="s">
        <v>37</v>
      </c>
      <c r="E14" s="319" t="s">
        <v>95</v>
      </c>
      <c r="F14" s="321" t="s">
        <v>94</v>
      </c>
      <c r="G14" s="321" t="str">
        <f t="shared" si="1"/>
        <v>34.118171</v>
      </c>
      <c r="H14" s="321" t="str">
        <f t="shared" si="2"/>
        <v>70.752529</v>
      </c>
      <c r="I14" s="319">
        <v>1.0</v>
      </c>
      <c r="J14" s="319">
        <v>1.0</v>
      </c>
      <c r="K14" s="319">
        <v>2.0</v>
      </c>
      <c r="L14" s="319">
        <v>9.0</v>
      </c>
      <c r="M14" s="319">
        <v>0.0</v>
      </c>
      <c r="N14" s="319">
        <v>0.0</v>
      </c>
      <c r="O14" s="319">
        <v>0.0</v>
      </c>
      <c r="P14" s="319">
        <v>0.0</v>
      </c>
      <c r="Q14" s="319">
        <v>0.0</v>
      </c>
      <c r="R14" s="319">
        <v>0.0</v>
      </c>
      <c r="S14" s="319" t="s">
        <v>2307</v>
      </c>
      <c r="T14" s="319">
        <v>0.0</v>
      </c>
      <c r="AA14" s="319">
        <v>1.0</v>
      </c>
      <c r="AB14" s="319" t="s">
        <v>44</v>
      </c>
      <c r="AC14" s="319">
        <v>0.0</v>
      </c>
      <c r="AD14" s="319"/>
    </row>
    <row r="15">
      <c r="A15" s="319" t="s">
        <v>127</v>
      </c>
      <c r="B15" s="319" t="s">
        <v>35</v>
      </c>
      <c r="C15" s="320" t="s">
        <v>128</v>
      </c>
      <c r="D15" s="319" t="s">
        <v>37</v>
      </c>
      <c r="E15" s="319" t="s">
        <v>131</v>
      </c>
      <c r="F15" s="321" t="s">
        <v>104</v>
      </c>
      <c r="G15" s="321" t="str">
        <f t="shared" si="1"/>
        <v>34.229212</v>
      </c>
      <c r="H15" s="321" t="str">
        <f t="shared" si="2"/>
        <v>70.193208</v>
      </c>
      <c r="I15" s="319">
        <v>1.0</v>
      </c>
      <c r="J15" s="319">
        <v>1.0</v>
      </c>
      <c r="K15" s="319">
        <v>8.0</v>
      </c>
      <c r="L15" s="319">
        <v>8.0</v>
      </c>
      <c r="M15" s="319">
        <v>0.0</v>
      </c>
      <c r="N15" s="319">
        <v>0.0</v>
      </c>
      <c r="O15" s="319">
        <v>0.0</v>
      </c>
      <c r="P15" s="319">
        <v>0.0</v>
      </c>
      <c r="Q15" s="319">
        <v>0.0</v>
      </c>
      <c r="R15" s="319">
        <v>0.0</v>
      </c>
      <c r="S15" s="319" t="s">
        <v>2318</v>
      </c>
      <c r="T15" s="319">
        <v>1.0</v>
      </c>
      <c r="AA15" s="319">
        <v>0.0</v>
      </c>
      <c r="AB15" s="319" t="s">
        <v>44</v>
      </c>
      <c r="AC15" s="319">
        <v>1.0</v>
      </c>
      <c r="AD15" s="319"/>
    </row>
    <row r="16">
      <c r="A16" s="319" t="s">
        <v>134</v>
      </c>
      <c r="B16" s="319" t="s">
        <v>35</v>
      </c>
      <c r="C16" s="320" t="s">
        <v>135</v>
      </c>
      <c r="D16" s="319" t="s">
        <v>37</v>
      </c>
      <c r="E16" s="319" t="s">
        <v>138</v>
      </c>
      <c r="F16" s="321" t="s">
        <v>137</v>
      </c>
      <c r="G16" s="321" t="str">
        <f t="shared" si="1"/>
        <v>33.394839</v>
      </c>
      <c r="H16" s="321" t="str">
        <f t="shared" si="2"/>
        <v>70.044359</v>
      </c>
      <c r="I16" s="319">
        <v>1.0</v>
      </c>
      <c r="J16" s="319">
        <v>1.0</v>
      </c>
      <c r="K16" s="319">
        <v>1.0</v>
      </c>
      <c r="L16" s="319">
        <v>1.0</v>
      </c>
      <c r="M16" s="319">
        <v>0.0</v>
      </c>
      <c r="N16" s="319">
        <v>1.0</v>
      </c>
      <c r="O16" s="319">
        <v>0.0</v>
      </c>
      <c r="P16" s="319">
        <v>0.0</v>
      </c>
      <c r="Q16" s="319">
        <v>0.0</v>
      </c>
      <c r="R16" s="319">
        <v>0.0</v>
      </c>
      <c r="S16" s="319" t="s">
        <v>2318</v>
      </c>
      <c r="T16" s="319">
        <v>1.0</v>
      </c>
      <c r="AA16" s="319">
        <v>0.0</v>
      </c>
      <c r="AB16" s="319" t="s">
        <v>44</v>
      </c>
      <c r="AC16" s="319">
        <v>1.0</v>
      </c>
      <c r="AD16" s="319"/>
    </row>
    <row r="17">
      <c r="A17" s="319" t="s">
        <v>140</v>
      </c>
      <c r="B17" s="319" t="s">
        <v>35</v>
      </c>
      <c r="C17" s="320" t="s">
        <v>141</v>
      </c>
      <c r="D17" s="319" t="s">
        <v>37</v>
      </c>
      <c r="E17" s="319" t="s">
        <v>145</v>
      </c>
      <c r="F17" s="321" t="s">
        <v>144</v>
      </c>
      <c r="G17" s="321" t="str">
        <f t="shared" si="1"/>
        <v>34.215777</v>
      </c>
      <c r="H17" s="321" t="str">
        <f t="shared" si="2"/>
        <v>71.026004</v>
      </c>
      <c r="I17" s="319">
        <v>1.0</v>
      </c>
      <c r="J17" s="319">
        <v>1.0</v>
      </c>
      <c r="K17" s="319">
        <v>6.0</v>
      </c>
      <c r="L17" s="319">
        <v>6.0</v>
      </c>
      <c r="M17" s="319">
        <v>0.0</v>
      </c>
      <c r="N17" s="319">
        <v>0.0</v>
      </c>
      <c r="O17" s="319">
        <v>0.0</v>
      </c>
      <c r="P17" s="319">
        <v>0.0</v>
      </c>
      <c r="Q17" s="319">
        <v>0.0</v>
      </c>
      <c r="R17" s="319">
        <v>0.0</v>
      </c>
      <c r="S17" s="319" t="s">
        <v>2307</v>
      </c>
      <c r="T17" s="319">
        <v>0.0</v>
      </c>
      <c r="AA17" s="319">
        <v>1.0</v>
      </c>
      <c r="AB17" s="319" t="s">
        <v>44</v>
      </c>
      <c r="AC17" s="319">
        <v>0.0</v>
      </c>
      <c r="AD17" s="319"/>
    </row>
    <row r="18">
      <c r="A18" s="319" t="s">
        <v>148</v>
      </c>
      <c r="B18" s="319" t="s">
        <v>35</v>
      </c>
      <c r="C18" s="320" t="s">
        <v>149</v>
      </c>
      <c r="D18" s="319" t="s">
        <v>37</v>
      </c>
      <c r="E18" s="319" t="s">
        <v>152</v>
      </c>
      <c r="F18" s="321" t="s">
        <v>151</v>
      </c>
      <c r="G18" s="321" t="str">
        <f t="shared" si="1"/>
        <v>34.801712</v>
      </c>
      <c r="H18" s="321" t="str">
        <f t="shared" si="2"/>
        <v>71.216142</v>
      </c>
      <c r="I18" s="319">
        <v>1.0</v>
      </c>
      <c r="J18" s="319">
        <v>1.0</v>
      </c>
      <c r="K18" s="319">
        <v>0.0</v>
      </c>
      <c r="L18" s="319">
        <v>0.0</v>
      </c>
      <c r="M18" s="319">
        <v>0.0</v>
      </c>
      <c r="N18" s="319">
        <v>0.0</v>
      </c>
      <c r="O18" s="319">
        <v>0.0</v>
      </c>
      <c r="P18" s="319">
        <v>0.0</v>
      </c>
      <c r="Q18" s="319">
        <v>0.0</v>
      </c>
      <c r="R18" s="319">
        <v>0.0</v>
      </c>
      <c r="S18" s="319" t="s">
        <v>2307</v>
      </c>
      <c r="T18" s="319">
        <v>0.0</v>
      </c>
      <c r="AA18" s="319">
        <v>1.0</v>
      </c>
      <c r="AB18" s="319" t="s">
        <v>44</v>
      </c>
      <c r="AC18" s="319">
        <v>0.0</v>
      </c>
      <c r="AD18" s="319"/>
    </row>
    <row r="19">
      <c r="A19" s="319" t="s">
        <v>154</v>
      </c>
      <c r="B19" s="319" t="s">
        <v>35</v>
      </c>
      <c r="C19" s="320" t="s">
        <v>155</v>
      </c>
      <c r="D19" s="319" t="s">
        <v>37</v>
      </c>
      <c r="E19" s="319" t="s">
        <v>99</v>
      </c>
      <c r="F19" s="321" t="s">
        <v>80</v>
      </c>
      <c r="G19" s="321" t="str">
        <f t="shared" si="1"/>
        <v>34.354216</v>
      </c>
      <c r="H19" s="321" t="str">
        <f t="shared" si="2"/>
        <v>70.954680</v>
      </c>
      <c r="I19" s="319">
        <v>1.0</v>
      </c>
      <c r="J19" s="319">
        <v>1.0</v>
      </c>
      <c r="K19" s="319">
        <v>0.0</v>
      </c>
      <c r="L19" s="319">
        <v>0.0</v>
      </c>
      <c r="M19" s="319">
        <v>0.0</v>
      </c>
      <c r="N19" s="319">
        <v>0.0</v>
      </c>
      <c r="O19" s="319">
        <v>0.0</v>
      </c>
      <c r="P19" s="319">
        <v>0.0</v>
      </c>
      <c r="Q19" s="319">
        <v>0.0</v>
      </c>
      <c r="R19" s="319">
        <v>0.0</v>
      </c>
      <c r="S19" s="319" t="s">
        <v>2307</v>
      </c>
      <c r="T19" s="319">
        <v>1.0</v>
      </c>
      <c r="AA19" s="319">
        <v>1.0</v>
      </c>
      <c r="AB19" s="319" t="s">
        <v>44</v>
      </c>
      <c r="AC19" s="319">
        <v>1.0</v>
      </c>
      <c r="AD19" s="319"/>
    </row>
    <row r="20">
      <c r="A20" s="319" t="s">
        <v>157</v>
      </c>
      <c r="B20" s="319" t="s">
        <v>35</v>
      </c>
      <c r="C20" s="320" t="s">
        <v>158</v>
      </c>
      <c r="D20" s="319" t="s">
        <v>37</v>
      </c>
      <c r="E20" s="319" t="s">
        <v>161</v>
      </c>
      <c r="F20" s="321" t="s">
        <v>160</v>
      </c>
      <c r="G20" s="321" t="str">
        <f t="shared" si="1"/>
        <v>34.846589</v>
      </c>
      <c r="H20" s="321" t="str">
        <f t="shared" si="2"/>
        <v>71.097316</v>
      </c>
      <c r="I20" s="319">
        <v>1.0</v>
      </c>
      <c r="J20" s="319">
        <v>1.0</v>
      </c>
      <c r="K20" s="319">
        <v>0.0</v>
      </c>
      <c r="L20" s="319">
        <v>0.0</v>
      </c>
      <c r="M20" s="319">
        <v>0.0</v>
      </c>
      <c r="N20" s="319">
        <v>0.0</v>
      </c>
      <c r="O20" s="319">
        <v>0.0</v>
      </c>
      <c r="P20" s="319">
        <v>0.0</v>
      </c>
      <c r="Q20" s="319">
        <v>1.0</v>
      </c>
      <c r="R20" s="319">
        <v>1.0</v>
      </c>
      <c r="S20" s="319" t="s">
        <v>2307</v>
      </c>
      <c r="T20" s="319">
        <v>0.0</v>
      </c>
      <c r="AA20" s="319">
        <v>1.0</v>
      </c>
      <c r="AB20" s="319" t="s">
        <v>44</v>
      </c>
      <c r="AC20" s="319">
        <v>0.0</v>
      </c>
      <c r="AD20" s="319"/>
    </row>
    <row r="21">
      <c r="A21" s="319" t="s">
        <v>163</v>
      </c>
      <c r="B21" s="319" t="s">
        <v>35</v>
      </c>
      <c r="C21" s="320" t="s">
        <v>164</v>
      </c>
      <c r="D21" s="319" t="s">
        <v>37</v>
      </c>
      <c r="E21" s="319" t="s">
        <v>95</v>
      </c>
      <c r="F21" s="321" t="s">
        <v>94</v>
      </c>
      <c r="G21" s="321" t="str">
        <f t="shared" si="1"/>
        <v>34.118171</v>
      </c>
      <c r="H21" s="321" t="str">
        <f t="shared" si="2"/>
        <v>70.752529</v>
      </c>
      <c r="I21" s="319">
        <v>1.0</v>
      </c>
      <c r="J21" s="319">
        <v>1.0</v>
      </c>
      <c r="K21" s="319">
        <v>9.0</v>
      </c>
      <c r="L21" s="319">
        <v>13.0</v>
      </c>
      <c r="M21" s="319">
        <v>0.0</v>
      </c>
      <c r="N21" s="319">
        <v>0.0</v>
      </c>
      <c r="O21" s="319">
        <v>0.0</v>
      </c>
      <c r="P21" s="319">
        <v>0.0</v>
      </c>
      <c r="Q21" s="319">
        <v>0.0</v>
      </c>
      <c r="R21" s="319">
        <v>0.0</v>
      </c>
      <c r="S21" s="319" t="s">
        <v>2307</v>
      </c>
      <c r="T21" s="319">
        <v>1.0</v>
      </c>
      <c r="AA21" s="319">
        <v>1.0</v>
      </c>
      <c r="AB21" s="319" t="s">
        <v>44</v>
      </c>
      <c r="AC21" s="319">
        <v>1.0</v>
      </c>
      <c r="AD21" s="319"/>
    </row>
    <row r="22">
      <c r="A22" s="319" t="s">
        <v>168</v>
      </c>
      <c r="B22" s="319" t="s">
        <v>35</v>
      </c>
      <c r="C22" s="320" t="s">
        <v>169</v>
      </c>
      <c r="D22" s="319" t="s">
        <v>37</v>
      </c>
      <c r="E22" s="319" t="s">
        <v>170</v>
      </c>
      <c r="F22" s="321" t="s">
        <v>160</v>
      </c>
      <c r="G22" s="321" t="str">
        <f t="shared" si="1"/>
        <v>34.846589</v>
      </c>
      <c r="H22" s="321" t="str">
        <f t="shared" si="2"/>
        <v>71.097316</v>
      </c>
      <c r="I22" s="319">
        <v>1.0</v>
      </c>
      <c r="J22" s="319">
        <v>1.0</v>
      </c>
      <c r="K22" s="319">
        <v>11.0</v>
      </c>
      <c r="L22" s="319">
        <v>11.0</v>
      </c>
      <c r="M22" s="319">
        <v>0.0</v>
      </c>
      <c r="N22" s="319">
        <v>0.0</v>
      </c>
      <c r="O22" s="319">
        <v>0.0</v>
      </c>
      <c r="P22" s="319">
        <v>0.0</v>
      </c>
      <c r="Q22" s="319">
        <v>0.0</v>
      </c>
      <c r="R22" s="319">
        <v>0.0</v>
      </c>
      <c r="S22" s="319" t="s">
        <v>2318</v>
      </c>
      <c r="T22" s="319">
        <v>1.0</v>
      </c>
      <c r="AA22" s="319">
        <v>0.0</v>
      </c>
      <c r="AB22" s="319" t="s">
        <v>44</v>
      </c>
      <c r="AC22" s="319">
        <v>1.0</v>
      </c>
      <c r="AD22" s="319"/>
    </row>
    <row r="23">
      <c r="A23" s="319" t="s">
        <v>172</v>
      </c>
      <c r="B23" s="319" t="s">
        <v>35</v>
      </c>
      <c r="C23" s="320" t="s">
        <v>173</v>
      </c>
      <c r="D23" s="319" t="s">
        <v>37</v>
      </c>
      <c r="E23" s="319" t="s">
        <v>177</v>
      </c>
      <c r="F23" s="321" t="s">
        <v>176</v>
      </c>
      <c r="G23" s="321" t="str">
        <f t="shared" si="1"/>
        <v>34.963097</v>
      </c>
      <c r="H23" s="321" t="str">
        <f t="shared" si="2"/>
        <v>68.810884</v>
      </c>
      <c r="I23" s="319">
        <v>1.0</v>
      </c>
      <c r="J23" s="319">
        <v>1.0</v>
      </c>
      <c r="K23" s="319">
        <v>0.0</v>
      </c>
      <c r="L23" s="319">
        <v>0.0</v>
      </c>
      <c r="M23" s="319">
        <v>0.0</v>
      </c>
      <c r="N23" s="319">
        <v>0.0</v>
      </c>
      <c r="O23" s="319">
        <v>0.0</v>
      </c>
      <c r="P23" s="319">
        <v>0.0</v>
      </c>
      <c r="Q23" s="319">
        <v>0.0</v>
      </c>
      <c r="R23" s="319">
        <v>0.0</v>
      </c>
      <c r="S23" s="319" t="s">
        <v>2307</v>
      </c>
      <c r="T23" s="319">
        <v>0.0</v>
      </c>
      <c r="AA23" s="319">
        <v>1.0</v>
      </c>
      <c r="AB23" s="319" t="s">
        <v>44</v>
      </c>
      <c r="AC23" s="319">
        <v>0.0</v>
      </c>
      <c r="AD23" s="319"/>
    </row>
    <row r="24">
      <c r="A24" s="319" t="s">
        <v>179</v>
      </c>
      <c r="B24" s="319" t="s">
        <v>35</v>
      </c>
      <c r="C24" s="320" t="s">
        <v>180</v>
      </c>
      <c r="D24" s="319" t="s">
        <v>37</v>
      </c>
      <c r="E24" s="319" t="s">
        <v>184</v>
      </c>
      <c r="F24" s="321" t="s">
        <v>183</v>
      </c>
      <c r="G24" s="321" t="str">
        <f t="shared" si="1"/>
        <v>33.435888</v>
      </c>
      <c r="H24" s="321" t="str">
        <f t="shared" si="2"/>
        <v>69.031453</v>
      </c>
      <c r="I24" s="319">
        <v>1.0</v>
      </c>
      <c r="J24" s="319">
        <v>1.0</v>
      </c>
      <c r="K24" s="319">
        <v>0.0</v>
      </c>
      <c r="L24" s="319">
        <v>0.0</v>
      </c>
      <c r="M24" s="319">
        <v>0.0</v>
      </c>
      <c r="N24" s="319">
        <v>0.0</v>
      </c>
      <c r="O24" s="319">
        <v>0.0</v>
      </c>
      <c r="P24" s="319">
        <v>0.0</v>
      </c>
      <c r="Q24" s="319">
        <v>1.0</v>
      </c>
      <c r="R24" s="319">
        <v>1.0</v>
      </c>
      <c r="S24" s="319" t="s">
        <v>2307</v>
      </c>
      <c r="T24" s="319">
        <v>0.0</v>
      </c>
      <c r="AA24" s="319">
        <v>1.0</v>
      </c>
      <c r="AB24" s="319" t="s">
        <v>44</v>
      </c>
      <c r="AC24" s="319">
        <v>0.0</v>
      </c>
      <c r="AD24" s="319"/>
    </row>
    <row r="25">
      <c r="A25" s="319" t="s">
        <v>186</v>
      </c>
      <c r="B25" s="319" t="s">
        <v>35</v>
      </c>
      <c r="C25" s="320" t="s">
        <v>187</v>
      </c>
      <c r="D25" s="319" t="s">
        <v>37</v>
      </c>
      <c r="E25" s="319" t="s">
        <v>67</v>
      </c>
      <c r="F25" s="321" t="s">
        <v>66</v>
      </c>
      <c r="G25" s="321" t="str">
        <f t="shared" si="1"/>
        <v>34.872898</v>
      </c>
      <c r="H25" s="321" t="str">
        <f t="shared" si="2"/>
        <v>71.155620</v>
      </c>
      <c r="I25" s="319">
        <v>1.0</v>
      </c>
      <c r="J25" s="319">
        <v>1.0</v>
      </c>
      <c r="K25" s="319">
        <v>3.0</v>
      </c>
      <c r="L25" s="319">
        <v>3.0</v>
      </c>
      <c r="M25" s="319">
        <v>0.0</v>
      </c>
      <c r="N25" s="319">
        <v>0.0</v>
      </c>
      <c r="O25" s="319">
        <v>0.0</v>
      </c>
      <c r="P25" s="319">
        <v>0.0</v>
      </c>
      <c r="Q25" s="319">
        <v>0.0</v>
      </c>
      <c r="R25" s="319">
        <v>0.0</v>
      </c>
      <c r="S25" s="319" t="s">
        <v>2307</v>
      </c>
      <c r="T25" s="319">
        <v>1.0</v>
      </c>
      <c r="AA25" s="319">
        <v>1.0</v>
      </c>
      <c r="AB25" s="319" t="s">
        <v>44</v>
      </c>
      <c r="AC25" s="319">
        <v>1.0</v>
      </c>
      <c r="AD25" s="319"/>
    </row>
    <row r="26">
      <c r="A26" s="319" t="s">
        <v>190</v>
      </c>
      <c r="B26" s="319" t="s">
        <v>35</v>
      </c>
      <c r="C26" s="320" t="s">
        <v>191</v>
      </c>
      <c r="D26" s="319" t="s">
        <v>37</v>
      </c>
      <c r="E26" s="319" t="s">
        <v>194</v>
      </c>
      <c r="F26" s="321" t="s">
        <v>160</v>
      </c>
      <c r="G26" s="321" t="str">
        <f t="shared" si="1"/>
        <v>34.846589</v>
      </c>
      <c r="H26" s="321" t="str">
        <f t="shared" si="2"/>
        <v>71.097316</v>
      </c>
      <c r="I26" s="319">
        <v>1.0</v>
      </c>
      <c r="J26" s="319">
        <v>1.0</v>
      </c>
      <c r="K26" s="319">
        <v>3.0</v>
      </c>
      <c r="L26" s="319">
        <v>3.0</v>
      </c>
      <c r="M26" s="319">
        <v>0.0</v>
      </c>
      <c r="N26" s="319">
        <v>0.0</v>
      </c>
      <c r="O26" s="319">
        <v>0.0</v>
      </c>
      <c r="P26" s="319">
        <v>0.0</v>
      </c>
      <c r="Q26" s="319">
        <v>0.0</v>
      </c>
      <c r="R26" s="319">
        <v>0.0</v>
      </c>
      <c r="S26" s="319" t="s">
        <v>2307</v>
      </c>
      <c r="T26" s="319">
        <v>1.0</v>
      </c>
      <c r="AA26" s="319">
        <v>1.0</v>
      </c>
      <c r="AB26" s="319" t="s">
        <v>44</v>
      </c>
      <c r="AC26" s="319">
        <v>1.0</v>
      </c>
      <c r="AD26" s="319"/>
    </row>
    <row r="27">
      <c r="A27" s="319" t="s">
        <v>196</v>
      </c>
      <c r="B27" s="319" t="s">
        <v>35</v>
      </c>
      <c r="C27" s="320" t="s">
        <v>197</v>
      </c>
      <c r="D27" s="319" t="s">
        <v>37</v>
      </c>
      <c r="E27" s="319" t="s">
        <v>199</v>
      </c>
      <c r="F27" s="321" t="s">
        <v>144</v>
      </c>
      <c r="G27" s="321" t="str">
        <f t="shared" si="1"/>
        <v>34.215777</v>
      </c>
      <c r="H27" s="321" t="str">
        <f t="shared" si="2"/>
        <v>71.026004</v>
      </c>
      <c r="I27" s="319">
        <v>1.0</v>
      </c>
      <c r="J27" s="319">
        <v>1.0</v>
      </c>
      <c r="K27" s="319">
        <v>12.0</v>
      </c>
      <c r="L27" s="319">
        <v>12.0</v>
      </c>
      <c r="M27" s="319">
        <v>0.0</v>
      </c>
      <c r="N27" s="319">
        <v>0.0</v>
      </c>
      <c r="O27" s="319">
        <v>0.0</v>
      </c>
      <c r="P27" s="319">
        <v>0.0</v>
      </c>
      <c r="Q27" s="319">
        <v>0.0</v>
      </c>
      <c r="R27" s="319">
        <v>0.0</v>
      </c>
      <c r="S27" s="319" t="s">
        <v>2307</v>
      </c>
      <c r="T27" s="319">
        <v>1.0</v>
      </c>
      <c r="AA27" s="319">
        <v>1.0</v>
      </c>
      <c r="AB27" s="319" t="s">
        <v>44</v>
      </c>
      <c r="AC27" s="319">
        <v>1.0</v>
      </c>
      <c r="AD27" s="319"/>
    </row>
    <row r="28">
      <c r="A28" s="319" t="s">
        <v>201</v>
      </c>
      <c r="B28" s="319" t="s">
        <v>35</v>
      </c>
      <c r="C28" s="320" t="s">
        <v>202</v>
      </c>
      <c r="D28" s="319" t="s">
        <v>37</v>
      </c>
      <c r="E28" s="319" t="s">
        <v>204</v>
      </c>
      <c r="F28" s="321" t="s">
        <v>144</v>
      </c>
      <c r="G28" s="321" t="str">
        <f t="shared" si="1"/>
        <v>34.215777</v>
      </c>
      <c r="H28" s="321" t="str">
        <f t="shared" si="2"/>
        <v>71.026004</v>
      </c>
      <c r="I28" s="319">
        <v>1.0</v>
      </c>
      <c r="J28" s="319">
        <v>1.0</v>
      </c>
      <c r="K28" s="319">
        <v>17.0</v>
      </c>
      <c r="L28" s="319">
        <v>17.0</v>
      </c>
      <c r="M28" s="319">
        <v>0.0</v>
      </c>
      <c r="N28" s="319">
        <v>0.0</v>
      </c>
      <c r="O28" s="319">
        <v>0.0</v>
      </c>
      <c r="P28" s="319">
        <v>0.0</v>
      </c>
      <c r="Q28" s="319">
        <v>0.0</v>
      </c>
      <c r="R28" s="319">
        <v>0.0</v>
      </c>
      <c r="S28" s="319" t="s">
        <v>2307</v>
      </c>
      <c r="T28" s="319">
        <v>1.0</v>
      </c>
      <c r="AA28" s="319">
        <v>1.0</v>
      </c>
      <c r="AB28" s="319" t="s">
        <v>44</v>
      </c>
      <c r="AC28" s="319">
        <v>1.0</v>
      </c>
      <c r="AD28" s="319"/>
    </row>
    <row r="29">
      <c r="A29" s="319" t="s">
        <v>207</v>
      </c>
      <c r="B29" s="319" t="s">
        <v>35</v>
      </c>
      <c r="C29" s="320" t="s">
        <v>208</v>
      </c>
      <c r="D29" s="319" t="s">
        <v>37</v>
      </c>
      <c r="E29" s="319" t="s">
        <v>210</v>
      </c>
      <c r="F29" s="321" t="s">
        <v>119</v>
      </c>
      <c r="G29" s="321" t="str">
        <f t="shared" si="1"/>
        <v>34.643368</v>
      </c>
      <c r="H29" s="321" t="str">
        <f t="shared" si="2"/>
        <v>71.026004</v>
      </c>
      <c r="I29" s="319">
        <v>1.0</v>
      </c>
      <c r="J29" s="319">
        <v>1.0</v>
      </c>
      <c r="K29" s="319">
        <v>6.0</v>
      </c>
      <c r="L29" s="319">
        <v>7.0</v>
      </c>
      <c r="M29" s="319">
        <v>0.0</v>
      </c>
      <c r="N29" s="319">
        <v>1.0</v>
      </c>
      <c r="O29" s="319">
        <v>0.0</v>
      </c>
      <c r="P29" s="319">
        <v>1.0</v>
      </c>
      <c r="Q29" s="319">
        <v>0.0</v>
      </c>
      <c r="R29" s="319">
        <v>0.0</v>
      </c>
      <c r="S29" s="319" t="s">
        <v>2318</v>
      </c>
      <c r="T29" s="319">
        <v>1.0</v>
      </c>
      <c r="AA29" s="319">
        <v>0.0</v>
      </c>
      <c r="AB29" s="319" t="s">
        <v>44</v>
      </c>
      <c r="AC29" s="319">
        <v>1.0</v>
      </c>
      <c r="AD29" s="319"/>
    </row>
    <row r="30">
      <c r="A30" s="319" t="s">
        <v>213</v>
      </c>
      <c r="B30" s="319" t="s">
        <v>35</v>
      </c>
      <c r="C30" s="320" t="s">
        <v>208</v>
      </c>
      <c r="D30" s="319" t="s">
        <v>37</v>
      </c>
      <c r="E30" s="319" t="s">
        <v>216</v>
      </c>
      <c r="F30" s="321" t="s">
        <v>215</v>
      </c>
      <c r="G30" s="321" t="str">
        <f t="shared" si="1"/>
        <v>34.171831</v>
      </c>
      <c r="H30" s="321" t="str">
        <f t="shared" si="2"/>
        <v>70.621679</v>
      </c>
      <c r="I30" s="319">
        <v>1.0</v>
      </c>
      <c r="J30" s="319">
        <v>1.0</v>
      </c>
      <c r="K30" s="319">
        <v>4.0</v>
      </c>
      <c r="L30" s="319">
        <v>4.0</v>
      </c>
      <c r="M30" s="319">
        <v>0.0</v>
      </c>
      <c r="N30" s="319">
        <v>0.0</v>
      </c>
      <c r="O30" s="319">
        <v>0.0</v>
      </c>
      <c r="P30" s="319">
        <v>0.0</v>
      </c>
      <c r="Q30" s="319">
        <v>0.0</v>
      </c>
      <c r="R30" s="319">
        <v>0.0</v>
      </c>
      <c r="S30" s="319" t="s">
        <v>2307</v>
      </c>
      <c r="T30" s="319">
        <v>1.0</v>
      </c>
      <c r="AA30" s="319">
        <v>1.0</v>
      </c>
      <c r="AB30" s="319" t="s">
        <v>44</v>
      </c>
      <c r="AC30" s="319">
        <v>1.0</v>
      </c>
      <c r="AD30" s="319"/>
    </row>
    <row r="31">
      <c r="A31" s="319" t="s">
        <v>220</v>
      </c>
      <c r="B31" s="319" t="s">
        <v>35</v>
      </c>
      <c r="C31" s="320" t="s">
        <v>221</v>
      </c>
      <c r="D31" s="319" t="s">
        <v>37</v>
      </c>
      <c r="E31" s="319" t="s">
        <v>223</v>
      </c>
      <c r="F31" s="321" t="s">
        <v>80</v>
      </c>
      <c r="G31" s="321" t="str">
        <f t="shared" si="1"/>
        <v>34.354216</v>
      </c>
      <c r="H31" s="321" t="str">
        <f t="shared" si="2"/>
        <v>70.954680</v>
      </c>
      <c r="I31" s="319">
        <v>1.0</v>
      </c>
      <c r="J31" s="319">
        <v>1.0</v>
      </c>
      <c r="K31" s="319">
        <v>13.0</v>
      </c>
      <c r="L31" s="319">
        <v>13.0</v>
      </c>
      <c r="M31" s="319">
        <v>0.0</v>
      </c>
      <c r="N31" s="319">
        <v>0.0</v>
      </c>
      <c r="O31" s="319">
        <v>0.0</v>
      </c>
      <c r="P31" s="319">
        <v>0.0</v>
      </c>
      <c r="Q31" s="319">
        <v>0.0</v>
      </c>
      <c r="R31" s="319">
        <v>0.0</v>
      </c>
      <c r="S31" s="319" t="s">
        <v>2307</v>
      </c>
      <c r="T31" s="319">
        <v>1.0</v>
      </c>
      <c r="AA31" s="319">
        <v>1.0</v>
      </c>
      <c r="AB31" s="319" t="s">
        <v>44</v>
      </c>
      <c r="AC31" s="319">
        <v>1.0</v>
      </c>
      <c r="AD31" s="319"/>
    </row>
    <row r="32">
      <c r="A32" s="319" t="s">
        <v>225</v>
      </c>
      <c r="B32" s="319" t="s">
        <v>35</v>
      </c>
      <c r="C32" s="320" t="s">
        <v>226</v>
      </c>
      <c r="D32" s="319" t="s">
        <v>37</v>
      </c>
      <c r="E32" s="319" t="s">
        <v>229</v>
      </c>
      <c r="F32" s="321" t="s">
        <v>228</v>
      </c>
      <c r="G32" s="321" t="str">
        <f t="shared" si="1"/>
        <v>34.263148</v>
      </c>
      <c r="H32" s="321" t="str">
        <f t="shared" si="2"/>
        <v>70.788209</v>
      </c>
      <c r="I32" s="319">
        <v>1.0</v>
      </c>
      <c r="J32" s="319">
        <v>1.0</v>
      </c>
      <c r="K32" s="319">
        <v>4.0</v>
      </c>
      <c r="L32" s="319">
        <v>4.0</v>
      </c>
      <c r="M32" s="319">
        <v>0.0</v>
      </c>
      <c r="N32" s="319">
        <v>0.0</v>
      </c>
      <c r="O32" s="319">
        <v>0.0</v>
      </c>
      <c r="P32" s="319">
        <v>0.0</v>
      </c>
      <c r="Q32" s="319">
        <v>1.0</v>
      </c>
      <c r="R32" s="319">
        <v>1.0</v>
      </c>
      <c r="S32" s="319" t="s">
        <v>2307</v>
      </c>
      <c r="T32" s="319">
        <v>1.0</v>
      </c>
      <c r="AA32" s="319">
        <v>1.0</v>
      </c>
      <c r="AB32" s="319" t="s">
        <v>44</v>
      </c>
      <c r="AC32" s="319">
        <v>1.0</v>
      </c>
      <c r="AD32" s="319"/>
    </row>
    <row r="33">
      <c r="A33" s="319" t="s">
        <v>232</v>
      </c>
      <c r="B33" s="319" t="s">
        <v>35</v>
      </c>
      <c r="C33" s="320" t="s">
        <v>233</v>
      </c>
      <c r="D33" s="319" t="s">
        <v>37</v>
      </c>
      <c r="E33" s="319" t="s">
        <v>236</v>
      </c>
      <c r="F33" s="321" t="s">
        <v>228</v>
      </c>
      <c r="G33" s="321" t="str">
        <f t="shared" si="1"/>
        <v>34.263148</v>
      </c>
      <c r="H33" s="321" t="str">
        <f t="shared" si="2"/>
        <v>70.788209</v>
      </c>
      <c r="I33" s="319">
        <v>4.0</v>
      </c>
      <c r="J33" s="319">
        <v>4.0</v>
      </c>
      <c r="K33" s="319">
        <v>5.0</v>
      </c>
      <c r="L33" s="319">
        <v>41.0</v>
      </c>
      <c r="M33" s="319">
        <v>0.0</v>
      </c>
      <c r="N33" s="319">
        <v>0.0</v>
      </c>
      <c r="O33" s="319">
        <v>0.0</v>
      </c>
      <c r="P33" s="319">
        <v>0.0</v>
      </c>
      <c r="Q33" s="319">
        <v>0.0</v>
      </c>
      <c r="R33" s="319">
        <v>0.0</v>
      </c>
      <c r="S33" s="319" t="s">
        <v>2307</v>
      </c>
      <c r="T33" s="319">
        <v>1.0</v>
      </c>
      <c r="AA33" s="319">
        <v>1.0</v>
      </c>
      <c r="AB33" s="319" t="s">
        <v>44</v>
      </c>
      <c r="AC33" s="319">
        <v>1.0</v>
      </c>
      <c r="AD33" s="319"/>
    </row>
    <row r="34">
      <c r="A34" s="319" t="s">
        <v>239</v>
      </c>
      <c r="B34" s="319" t="s">
        <v>35</v>
      </c>
      <c r="C34" s="320" t="s">
        <v>240</v>
      </c>
      <c r="D34" s="319" t="s">
        <v>37</v>
      </c>
      <c r="E34" s="319" t="s">
        <v>244</v>
      </c>
      <c r="F34" s="321" t="s">
        <v>243</v>
      </c>
      <c r="G34" s="321" t="str">
        <f t="shared" si="1"/>
        <v>34.910930</v>
      </c>
      <c r="H34" s="321" t="str">
        <f t="shared" si="2"/>
        <v>71.127398</v>
      </c>
      <c r="I34" s="319">
        <v>1.0</v>
      </c>
      <c r="J34" s="319">
        <v>1.0</v>
      </c>
      <c r="K34" s="319">
        <v>4.0</v>
      </c>
      <c r="L34" s="319">
        <v>5.0</v>
      </c>
      <c r="M34" s="319">
        <v>0.0</v>
      </c>
      <c r="N34" s="319">
        <v>0.0</v>
      </c>
      <c r="O34" s="319">
        <v>0.0</v>
      </c>
      <c r="P34" s="319">
        <v>0.0</v>
      </c>
      <c r="Q34" s="319">
        <v>0.0</v>
      </c>
      <c r="R34" s="319">
        <v>0.0</v>
      </c>
      <c r="S34" s="319" t="s">
        <v>2307</v>
      </c>
      <c r="T34" s="319">
        <v>1.0</v>
      </c>
      <c r="AA34" s="319">
        <v>1.0</v>
      </c>
      <c r="AB34" s="319" t="s">
        <v>44</v>
      </c>
      <c r="AC34" s="319">
        <v>1.0</v>
      </c>
      <c r="AD34" s="319"/>
    </row>
    <row r="35">
      <c r="A35" s="319" t="s">
        <v>247</v>
      </c>
      <c r="B35" s="319" t="s">
        <v>35</v>
      </c>
      <c r="C35" s="320" t="s">
        <v>248</v>
      </c>
      <c r="D35" s="319" t="s">
        <v>37</v>
      </c>
      <c r="E35" s="319" t="s">
        <v>252</v>
      </c>
      <c r="F35" s="321" t="s">
        <v>251</v>
      </c>
      <c r="G35" s="321" t="str">
        <f t="shared" si="1"/>
        <v>35.050080</v>
      </c>
      <c r="H35" s="321" t="str">
        <f t="shared" si="2"/>
        <v>70.908540</v>
      </c>
      <c r="I35" s="319">
        <v>1.0</v>
      </c>
      <c r="J35" s="319">
        <v>1.0</v>
      </c>
      <c r="K35" s="319">
        <v>5.0</v>
      </c>
      <c r="L35" s="319">
        <v>5.0</v>
      </c>
      <c r="M35" s="319">
        <v>0.0</v>
      </c>
      <c r="N35" s="319">
        <v>0.0</v>
      </c>
      <c r="O35" s="319">
        <v>0.0</v>
      </c>
      <c r="P35" s="319">
        <v>0.0</v>
      </c>
      <c r="Q35" s="319">
        <v>0.0</v>
      </c>
      <c r="R35" s="319">
        <v>0.0</v>
      </c>
      <c r="S35" s="319" t="s">
        <v>2307</v>
      </c>
      <c r="T35" s="319">
        <v>1.0</v>
      </c>
      <c r="AA35" s="319">
        <v>1.0</v>
      </c>
      <c r="AB35" s="319" t="s">
        <v>44</v>
      </c>
      <c r="AC35" s="319">
        <v>1.0</v>
      </c>
      <c r="AD35" s="319"/>
    </row>
    <row r="36">
      <c r="A36" s="319" t="s">
        <v>254</v>
      </c>
      <c r="B36" s="319" t="s">
        <v>35</v>
      </c>
      <c r="C36" s="320" t="s">
        <v>255</v>
      </c>
      <c r="D36" s="319" t="s">
        <v>37</v>
      </c>
      <c r="E36" s="319" t="s">
        <v>256</v>
      </c>
      <c r="F36" s="321" t="s">
        <v>243</v>
      </c>
      <c r="G36" s="321" t="str">
        <f t="shared" si="1"/>
        <v>34.910930</v>
      </c>
      <c r="H36" s="321" t="str">
        <f t="shared" si="2"/>
        <v>71.127398</v>
      </c>
      <c r="I36" s="319">
        <v>1.0</v>
      </c>
      <c r="J36" s="319">
        <v>1.0</v>
      </c>
      <c r="K36" s="319">
        <v>1.0</v>
      </c>
      <c r="L36" s="319">
        <v>1.0</v>
      </c>
      <c r="M36" s="319">
        <v>0.0</v>
      </c>
      <c r="N36" s="319">
        <v>0.0</v>
      </c>
      <c r="O36" s="319">
        <v>0.0</v>
      </c>
      <c r="P36" s="319">
        <v>0.0</v>
      </c>
      <c r="Q36" s="319">
        <v>0.0</v>
      </c>
      <c r="R36" s="319">
        <v>0.0</v>
      </c>
      <c r="S36" s="319" t="s">
        <v>2307</v>
      </c>
      <c r="T36" s="319">
        <v>1.0</v>
      </c>
      <c r="AA36" s="319">
        <v>1.0</v>
      </c>
      <c r="AB36" s="319" t="s">
        <v>44</v>
      </c>
      <c r="AC36" s="319">
        <v>1.0</v>
      </c>
      <c r="AD36" s="319"/>
    </row>
    <row r="37">
      <c r="A37" s="319" t="s">
        <v>258</v>
      </c>
      <c r="B37" s="319" t="s">
        <v>35</v>
      </c>
      <c r="C37" s="320" t="s">
        <v>259</v>
      </c>
      <c r="D37" s="319" t="s">
        <v>37</v>
      </c>
      <c r="E37" s="319" t="s">
        <v>262</v>
      </c>
      <c r="F37" s="321" t="s">
        <v>261</v>
      </c>
      <c r="G37" s="321" t="str">
        <f t="shared" si="1"/>
        <v>33.969092</v>
      </c>
      <c r="H37" s="321" t="str">
        <f t="shared" si="2"/>
        <v>68.950978</v>
      </c>
      <c r="I37" s="319">
        <v>1.0</v>
      </c>
      <c r="J37" s="319">
        <v>1.0</v>
      </c>
      <c r="K37" s="319">
        <v>2.0</v>
      </c>
      <c r="L37" s="319">
        <v>3.0</v>
      </c>
      <c r="M37" s="319">
        <v>0.0</v>
      </c>
      <c r="N37" s="319">
        <v>3.0</v>
      </c>
      <c r="O37" s="319">
        <v>0.0</v>
      </c>
      <c r="P37" s="319">
        <v>2.0</v>
      </c>
      <c r="Q37" s="319">
        <v>0.0</v>
      </c>
      <c r="R37" s="319">
        <v>0.0</v>
      </c>
      <c r="S37" s="319" t="s">
        <v>2307</v>
      </c>
      <c r="T37" s="319">
        <v>0.0</v>
      </c>
      <c r="AA37" s="319">
        <v>1.0</v>
      </c>
      <c r="AB37" s="319" t="s">
        <v>44</v>
      </c>
      <c r="AC37" s="319">
        <v>0.0</v>
      </c>
      <c r="AD37" s="319"/>
    </row>
    <row r="38">
      <c r="A38" s="319" t="s">
        <v>264</v>
      </c>
      <c r="B38" s="319" t="s">
        <v>35</v>
      </c>
      <c r="C38" s="320" t="s">
        <v>265</v>
      </c>
      <c r="D38" s="319" t="s">
        <v>37</v>
      </c>
      <c r="E38" s="319" t="s">
        <v>269</v>
      </c>
      <c r="F38" s="321" t="s">
        <v>268</v>
      </c>
      <c r="G38" s="321" t="str">
        <f t="shared" si="1"/>
        <v>35.118055</v>
      </c>
      <c r="H38" s="321" t="str">
        <f t="shared" si="2"/>
        <v>71.228333</v>
      </c>
      <c r="I38" s="319">
        <v>1.0</v>
      </c>
      <c r="J38" s="319">
        <v>1.0</v>
      </c>
      <c r="K38" s="319">
        <v>3.0</v>
      </c>
      <c r="L38" s="319">
        <v>6.0</v>
      </c>
      <c r="M38" s="319">
        <v>0.0</v>
      </c>
      <c r="N38" s="319">
        <v>0.0</v>
      </c>
      <c r="O38" s="319">
        <v>0.0</v>
      </c>
      <c r="P38" s="319">
        <v>0.0</v>
      </c>
      <c r="Q38" s="319">
        <v>0.0</v>
      </c>
      <c r="R38" s="319">
        <v>0.0</v>
      </c>
      <c r="S38" s="319" t="s">
        <v>2307</v>
      </c>
      <c r="T38" s="319">
        <v>1.0</v>
      </c>
      <c r="AA38" s="319">
        <v>1.0</v>
      </c>
      <c r="AB38" s="319" t="s">
        <v>44</v>
      </c>
      <c r="AC38" s="319">
        <v>1.0</v>
      </c>
      <c r="AD38" s="319"/>
    </row>
    <row r="39">
      <c r="A39" s="319" t="s">
        <v>271</v>
      </c>
      <c r="B39" s="319" t="s">
        <v>35</v>
      </c>
      <c r="C39" s="320" t="s">
        <v>272</v>
      </c>
      <c r="D39" s="319" t="s">
        <v>37</v>
      </c>
      <c r="E39" s="319" t="s">
        <v>274</v>
      </c>
      <c r="F39" s="321" t="s">
        <v>273</v>
      </c>
      <c r="G39" s="321" t="str">
        <f t="shared" si="1"/>
        <v>34.08218</v>
      </c>
      <c r="H39" s="321" t="str">
        <f t="shared" si="2"/>
        <v>0.667034</v>
      </c>
      <c r="I39" s="319">
        <v>1.0</v>
      </c>
      <c r="J39" s="319">
        <v>1.0</v>
      </c>
      <c r="K39" s="319">
        <v>1.0</v>
      </c>
      <c r="L39" s="319">
        <v>1.0</v>
      </c>
      <c r="M39" s="319">
        <v>0.0</v>
      </c>
      <c r="N39" s="319">
        <v>0.0</v>
      </c>
      <c r="O39" s="319">
        <v>0.0</v>
      </c>
      <c r="P39" s="319">
        <v>0.0</v>
      </c>
      <c r="Q39" s="319">
        <v>0.0</v>
      </c>
      <c r="R39" s="319">
        <v>0.0</v>
      </c>
      <c r="S39" s="319" t="s">
        <v>2307</v>
      </c>
      <c r="T39" s="319">
        <v>1.0</v>
      </c>
      <c r="AA39" s="319">
        <v>1.0</v>
      </c>
      <c r="AB39" s="319" t="s">
        <v>44</v>
      </c>
      <c r="AC39" s="319">
        <v>1.0</v>
      </c>
      <c r="AD39" s="319"/>
    </row>
    <row r="40">
      <c r="A40" s="319" t="s">
        <v>276</v>
      </c>
      <c r="B40" s="319" t="s">
        <v>35</v>
      </c>
      <c r="C40" s="320" t="s">
        <v>272</v>
      </c>
      <c r="D40" s="319" t="s">
        <v>37</v>
      </c>
      <c r="E40" s="319" t="s">
        <v>279</v>
      </c>
      <c r="F40" s="321" t="s">
        <v>278</v>
      </c>
      <c r="G40" s="321" t="str">
        <f t="shared" si="1"/>
        <v>34.328976</v>
      </c>
      <c r="H40" s="321" t="str">
        <f t="shared" si="2"/>
        <v>70.407486</v>
      </c>
      <c r="I40" s="319">
        <v>1.0</v>
      </c>
      <c r="J40" s="319">
        <v>1.0</v>
      </c>
      <c r="K40" s="319">
        <v>6.0</v>
      </c>
      <c r="L40" s="319">
        <v>6.0</v>
      </c>
      <c r="M40" s="319">
        <v>0.0</v>
      </c>
      <c r="N40" s="319">
        <v>1.0</v>
      </c>
      <c r="O40" s="319">
        <v>0.0</v>
      </c>
      <c r="P40" s="319">
        <v>0.0</v>
      </c>
      <c r="Q40" s="319">
        <v>0.0</v>
      </c>
      <c r="R40" s="319">
        <v>0.0</v>
      </c>
      <c r="S40" s="319" t="s">
        <v>2307</v>
      </c>
      <c r="T40" s="319">
        <v>1.0</v>
      </c>
      <c r="AA40" s="319">
        <v>1.0</v>
      </c>
      <c r="AB40" s="319" t="s">
        <v>44</v>
      </c>
      <c r="AC40" s="319">
        <v>1.0</v>
      </c>
      <c r="AD40" s="319"/>
    </row>
    <row r="41">
      <c r="A41" s="319" t="s">
        <v>281</v>
      </c>
      <c r="B41" s="319" t="s">
        <v>35</v>
      </c>
      <c r="C41" s="320" t="s">
        <v>272</v>
      </c>
      <c r="D41" s="319" t="s">
        <v>37</v>
      </c>
      <c r="E41" s="319" t="s">
        <v>279</v>
      </c>
      <c r="F41" s="321" t="s">
        <v>278</v>
      </c>
      <c r="G41" s="321" t="str">
        <f t="shared" si="1"/>
        <v>34.328976</v>
      </c>
      <c r="H41" s="321" t="str">
        <f t="shared" si="2"/>
        <v>70.407486</v>
      </c>
      <c r="I41" s="319">
        <v>1.0</v>
      </c>
      <c r="J41" s="319">
        <v>1.0</v>
      </c>
      <c r="K41" s="319">
        <v>11.0</v>
      </c>
      <c r="L41" s="319">
        <v>11.0</v>
      </c>
      <c r="M41" s="319">
        <v>0.0</v>
      </c>
      <c r="N41" s="319">
        <v>0.0</v>
      </c>
      <c r="O41" s="319">
        <v>0.0</v>
      </c>
      <c r="P41" s="319">
        <v>0.0</v>
      </c>
      <c r="Q41" s="319">
        <v>0.0</v>
      </c>
      <c r="R41" s="319">
        <v>0.0</v>
      </c>
      <c r="S41" s="319" t="s">
        <v>2318</v>
      </c>
      <c r="T41" s="319">
        <v>1.0</v>
      </c>
      <c r="AA41" s="319">
        <v>0.0</v>
      </c>
      <c r="AB41" s="319" t="s">
        <v>44</v>
      </c>
      <c r="AC41" s="319">
        <v>1.0</v>
      </c>
      <c r="AD41" s="319"/>
    </row>
    <row r="42">
      <c r="A42" s="319" t="s">
        <v>284</v>
      </c>
      <c r="B42" s="319" t="s">
        <v>35</v>
      </c>
      <c r="C42" s="320" t="s">
        <v>285</v>
      </c>
      <c r="D42" s="319" t="s">
        <v>37</v>
      </c>
      <c r="E42" s="319" t="s">
        <v>289</v>
      </c>
      <c r="F42" s="321" t="s">
        <v>288</v>
      </c>
      <c r="G42" s="321" t="str">
        <f t="shared" si="1"/>
        <v>33.388710</v>
      </c>
      <c r="H42" s="321" t="str">
        <f t="shared" si="2"/>
        <v>70.169394</v>
      </c>
      <c r="I42" s="319">
        <v>1.0</v>
      </c>
      <c r="J42" s="319">
        <v>1.0</v>
      </c>
      <c r="K42" s="319">
        <v>14.0</v>
      </c>
      <c r="L42" s="319">
        <v>14.0</v>
      </c>
      <c r="M42" s="319">
        <v>14.0</v>
      </c>
      <c r="N42" s="319">
        <v>14.0</v>
      </c>
      <c r="O42" s="319">
        <v>0.0</v>
      </c>
      <c r="P42" s="319">
        <v>0.0</v>
      </c>
      <c r="Q42" s="319">
        <v>0.0</v>
      </c>
      <c r="R42" s="319">
        <v>0.0</v>
      </c>
      <c r="S42" s="319" t="s">
        <v>2307</v>
      </c>
      <c r="T42" s="319">
        <v>1.0</v>
      </c>
      <c r="AA42" s="319">
        <v>1.0</v>
      </c>
      <c r="AB42" s="319" t="s">
        <v>44</v>
      </c>
      <c r="AC42" s="319">
        <v>1.0</v>
      </c>
      <c r="AD42" s="319"/>
    </row>
    <row r="43">
      <c r="A43" s="319" t="s">
        <v>292</v>
      </c>
      <c r="B43" s="319" t="s">
        <v>35</v>
      </c>
      <c r="C43" s="320" t="s">
        <v>293</v>
      </c>
      <c r="D43" s="319" t="s">
        <v>37</v>
      </c>
      <c r="E43" s="319" t="s">
        <v>296</v>
      </c>
      <c r="F43" s="321" t="s">
        <v>295</v>
      </c>
      <c r="G43" s="321" t="str">
        <f t="shared" si="1"/>
        <v>34.920175</v>
      </c>
      <c r="H43" s="321" t="str">
        <f t="shared" si="2"/>
        <v>70.764423</v>
      </c>
      <c r="I43" s="319">
        <v>1.0</v>
      </c>
      <c r="J43" s="319">
        <v>1.0</v>
      </c>
      <c r="K43" s="319">
        <v>1.0</v>
      </c>
      <c r="L43" s="319">
        <v>1.0</v>
      </c>
      <c r="M43" s="319">
        <v>0.0</v>
      </c>
      <c r="N43" s="319">
        <v>0.0</v>
      </c>
      <c r="O43" s="319">
        <v>0.0</v>
      </c>
      <c r="P43" s="319">
        <v>0.0</v>
      </c>
      <c r="Q43" s="319">
        <v>0.0</v>
      </c>
      <c r="R43" s="319">
        <v>0.0</v>
      </c>
      <c r="S43" s="319" t="s">
        <v>2307</v>
      </c>
      <c r="T43" s="319">
        <v>1.0</v>
      </c>
      <c r="AA43" s="319">
        <v>1.0</v>
      </c>
      <c r="AB43" s="319" t="s">
        <v>44</v>
      </c>
      <c r="AC43" s="319">
        <v>1.0</v>
      </c>
      <c r="AD43" s="319"/>
    </row>
    <row r="44">
      <c r="A44" s="319" t="s">
        <v>298</v>
      </c>
      <c r="B44" s="319" t="s">
        <v>35</v>
      </c>
      <c r="C44" s="320" t="s">
        <v>299</v>
      </c>
      <c r="D44" s="319" t="s">
        <v>37</v>
      </c>
      <c r="E44" s="319" t="s">
        <v>301</v>
      </c>
      <c r="F44" s="321" t="s">
        <v>80</v>
      </c>
      <c r="G44" s="321" t="str">
        <f t="shared" si="1"/>
        <v>34.354216</v>
      </c>
      <c r="H44" s="321" t="str">
        <f t="shared" si="2"/>
        <v>70.954680</v>
      </c>
      <c r="I44" s="319">
        <v>1.0</v>
      </c>
      <c r="J44" s="319">
        <v>1.0</v>
      </c>
      <c r="K44" s="319">
        <v>7.0</v>
      </c>
      <c r="L44" s="319">
        <v>7.0</v>
      </c>
      <c r="M44" s="319">
        <v>0.0</v>
      </c>
      <c r="N44" s="319">
        <v>5.0</v>
      </c>
      <c r="O44" s="319">
        <v>0.0</v>
      </c>
      <c r="P44" s="319">
        <v>5.0</v>
      </c>
      <c r="Q44" s="319">
        <v>0.0</v>
      </c>
      <c r="R44" s="319">
        <v>0.0</v>
      </c>
      <c r="S44" s="319" t="s">
        <v>2307</v>
      </c>
      <c r="T44" s="319">
        <v>1.0</v>
      </c>
      <c r="AA44" s="319">
        <v>1.0</v>
      </c>
      <c r="AB44" s="319" t="s">
        <v>44</v>
      </c>
      <c r="AC44" s="319">
        <v>1.0</v>
      </c>
      <c r="AD44" s="319"/>
    </row>
    <row r="45">
      <c r="A45" s="319" t="s">
        <v>304</v>
      </c>
      <c r="B45" s="319" t="s">
        <v>35</v>
      </c>
      <c r="C45" s="320" t="s">
        <v>299</v>
      </c>
      <c r="D45" s="319" t="s">
        <v>37</v>
      </c>
      <c r="E45" s="319" t="s">
        <v>99</v>
      </c>
      <c r="F45" s="321" t="s">
        <v>80</v>
      </c>
      <c r="G45" s="321" t="str">
        <f t="shared" si="1"/>
        <v>34.354216</v>
      </c>
      <c r="H45" s="321" t="str">
        <f t="shared" si="2"/>
        <v>70.954680</v>
      </c>
      <c r="I45" s="319">
        <v>1.0</v>
      </c>
      <c r="J45" s="319">
        <v>1.0</v>
      </c>
      <c r="K45" s="319">
        <v>3.0</v>
      </c>
      <c r="L45" s="319">
        <v>3.0</v>
      </c>
      <c r="M45" s="319">
        <v>0.0</v>
      </c>
      <c r="N45" s="319">
        <v>0.0</v>
      </c>
      <c r="O45" s="319">
        <v>0.0</v>
      </c>
      <c r="P45" s="319">
        <v>0.0</v>
      </c>
      <c r="Q45" s="319">
        <v>0.0</v>
      </c>
      <c r="R45" s="319">
        <v>0.0</v>
      </c>
      <c r="S45" s="319" t="s">
        <v>2318</v>
      </c>
      <c r="T45" s="319">
        <v>1.0</v>
      </c>
      <c r="AA45" s="319">
        <v>0.0</v>
      </c>
      <c r="AB45" s="319" t="s">
        <v>44</v>
      </c>
      <c r="AC45" s="319">
        <v>1.0</v>
      </c>
      <c r="AD45" s="319"/>
    </row>
    <row r="46">
      <c r="A46" s="319" t="s">
        <v>306</v>
      </c>
      <c r="B46" s="319" t="s">
        <v>35</v>
      </c>
      <c r="C46" s="320" t="s">
        <v>307</v>
      </c>
      <c r="D46" s="319" t="s">
        <v>37</v>
      </c>
      <c r="E46" s="319" t="s">
        <v>311</v>
      </c>
      <c r="F46" s="321" t="s">
        <v>310</v>
      </c>
      <c r="G46" s="321" t="str">
        <f t="shared" si="1"/>
        <v>32.264538</v>
      </c>
      <c r="H46" s="321" t="str">
        <f t="shared" si="2"/>
        <v>68.524714</v>
      </c>
      <c r="I46" s="319">
        <v>1.0</v>
      </c>
      <c r="J46" s="319">
        <v>1.0</v>
      </c>
      <c r="K46" s="319">
        <v>30.0</v>
      </c>
      <c r="L46" s="319">
        <v>30.0</v>
      </c>
      <c r="M46" s="319">
        <v>0.0</v>
      </c>
      <c r="N46" s="319">
        <v>0.0</v>
      </c>
      <c r="O46" s="319">
        <v>0.0</v>
      </c>
      <c r="P46" s="319">
        <v>0.0</v>
      </c>
      <c r="Q46" s="319">
        <v>0.0</v>
      </c>
      <c r="R46" s="319">
        <v>0.0</v>
      </c>
      <c r="S46" s="319" t="s">
        <v>2318</v>
      </c>
      <c r="T46" s="319">
        <v>1.0</v>
      </c>
      <c r="AA46" s="319">
        <v>0.0</v>
      </c>
      <c r="AB46" s="319" t="s">
        <v>44</v>
      </c>
      <c r="AC46" s="319">
        <v>1.0</v>
      </c>
      <c r="AD46" s="319"/>
    </row>
    <row r="47">
      <c r="A47" s="319" t="s">
        <v>315</v>
      </c>
      <c r="B47" s="319" t="s">
        <v>35</v>
      </c>
      <c r="C47" s="320" t="s">
        <v>307</v>
      </c>
      <c r="D47" s="319" t="s">
        <v>37</v>
      </c>
      <c r="E47" s="319" t="s">
        <v>318</v>
      </c>
      <c r="F47" s="321" t="s">
        <v>310</v>
      </c>
      <c r="G47" s="321" t="str">
        <f t="shared" si="1"/>
        <v>32.264538</v>
      </c>
      <c r="H47" s="321" t="str">
        <f t="shared" si="2"/>
        <v>68.524714</v>
      </c>
      <c r="I47" s="319">
        <v>1.0</v>
      </c>
      <c r="J47" s="319">
        <v>1.0</v>
      </c>
      <c r="K47" s="319">
        <v>2.0</v>
      </c>
      <c r="L47" s="319">
        <v>2.0</v>
      </c>
      <c r="M47" s="319">
        <v>0.0</v>
      </c>
      <c r="N47" s="319">
        <v>0.0</v>
      </c>
      <c r="O47" s="319">
        <v>0.0</v>
      </c>
      <c r="P47" s="319">
        <v>0.0</v>
      </c>
      <c r="Q47" s="319">
        <v>0.0</v>
      </c>
      <c r="R47" s="319">
        <v>0.0</v>
      </c>
      <c r="S47" s="319" t="s">
        <v>2318</v>
      </c>
      <c r="T47" s="319">
        <v>1.0</v>
      </c>
      <c r="AA47" s="319">
        <v>0.0</v>
      </c>
      <c r="AB47" s="319" t="s">
        <v>44</v>
      </c>
      <c r="AC47" s="319">
        <v>1.0</v>
      </c>
      <c r="AD47" s="319"/>
    </row>
    <row r="48">
      <c r="A48" s="319" t="s">
        <v>321</v>
      </c>
      <c r="B48" s="319" t="s">
        <v>35</v>
      </c>
      <c r="C48" s="320" t="s">
        <v>322</v>
      </c>
      <c r="D48" s="319" t="s">
        <v>37</v>
      </c>
      <c r="E48" s="319" t="s">
        <v>325</v>
      </c>
      <c r="F48" s="321" t="s">
        <v>324</v>
      </c>
      <c r="G48" s="321" t="str">
        <f t="shared" si="1"/>
        <v>35.002193</v>
      </c>
      <c r="H48" s="321" t="str">
        <f t="shared" si="2"/>
        <v>71.406187</v>
      </c>
      <c r="I48" s="319">
        <v>1.0</v>
      </c>
      <c r="J48" s="319">
        <v>1.0</v>
      </c>
      <c r="K48" s="319">
        <v>7.0</v>
      </c>
      <c r="L48" s="319">
        <v>15.0</v>
      </c>
      <c r="M48" s="319">
        <v>0.0</v>
      </c>
      <c r="N48" s="319">
        <v>5.0</v>
      </c>
      <c r="O48" s="319">
        <v>0.0</v>
      </c>
      <c r="P48" s="319">
        <v>5.0</v>
      </c>
      <c r="Q48" s="319">
        <v>0.0</v>
      </c>
      <c r="R48" s="319">
        <v>0.0</v>
      </c>
      <c r="S48" s="319" t="s">
        <v>2307</v>
      </c>
      <c r="T48" s="319">
        <v>1.0</v>
      </c>
      <c r="AA48" s="319">
        <v>1.0</v>
      </c>
      <c r="AB48" s="319" t="s">
        <v>44</v>
      </c>
      <c r="AC48" s="319">
        <v>1.0</v>
      </c>
      <c r="AD48" s="319"/>
    </row>
    <row r="49">
      <c r="A49" s="319" t="s">
        <v>328</v>
      </c>
      <c r="B49" s="319" t="s">
        <v>35</v>
      </c>
      <c r="C49" s="320" t="s">
        <v>329</v>
      </c>
      <c r="D49" s="319" t="s">
        <v>37</v>
      </c>
      <c r="E49" s="319" t="s">
        <v>333</v>
      </c>
      <c r="F49" s="321" t="s">
        <v>332</v>
      </c>
      <c r="G49" s="321" t="str">
        <f t="shared" si="1"/>
        <v>34.031203</v>
      </c>
      <c r="H49" s="321" t="str">
        <f t="shared" si="2"/>
        <v>68.572411</v>
      </c>
      <c r="I49" s="319">
        <v>1.0</v>
      </c>
      <c r="J49" s="319">
        <v>1.0</v>
      </c>
      <c r="K49" s="319">
        <v>2.0</v>
      </c>
      <c r="L49" s="319">
        <v>2.0</v>
      </c>
      <c r="M49" s="319">
        <v>2.0</v>
      </c>
      <c r="N49" s="319">
        <v>2.0</v>
      </c>
      <c r="O49" s="319">
        <v>0.0</v>
      </c>
      <c r="P49" s="319">
        <v>0.0</v>
      </c>
      <c r="Q49" s="319">
        <v>0.0</v>
      </c>
      <c r="R49" s="319">
        <v>0.0</v>
      </c>
      <c r="S49" s="319" t="s">
        <v>2307</v>
      </c>
      <c r="T49" s="319">
        <v>0.0</v>
      </c>
      <c r="AA49" s="319">
        <v>1.0</v>
      </c>
      <c r="AB49" s="319" t="s">
        <v>44</v>
      </c>
      <c r="AC49" s="319">
        <v>0.0</v>
      </c>
      <c r="AD49" s="319"/>
    </row>
    <row r="50">
      <c r="A50" s="319" t="s">
        <v>335</v>
      </c>
      <c r="B50" s="319" t="s">
        <v>35</v>
      </c>
      <c r="C50" s="320" t="s">
        <v>336</v>
      </c>
      <c r="D50" s="319" t="s">
        <v>37</v>
      </c>
      <c r="E50" s="319" t="s">
        <v>339</v>
      </c>
      <c r="F50" s="321" t="s">
        <v>340</v>
      </c>
      <c r="G50" s="321" t="str">
        <f t="shared" si="1"/>
        <v>34.70000</v>
      </c>
      <c r="H50" s="321" t="str">
        <f t="shared" si="2"/>
        <v>70.75000</v>
      </c>
      <c r="I50" s="319">
        <v>1.0</v>
      </c>
      <c r="J50" s="319">
        <v>1.0</v>
      </c>
      <c r="K50" s="319">
        <v>0.0</v>
      </c>
      <c r="L50" s="319">
        <v>0.0</v>
      </c>
      <c r="M50" s="319">
        <v>0.0</v>
      </c>
      <c r="N50" s="319">
        <v>0.0</v>
      </c>
      <c r="O50" s="319">
        <v>0.0</v>
      </c>
      <c r="P50" s="319">
        <v>0.0</v>
      </c>
      <c r="Q50" s="319">
        <v>0.0</v>
      </c>
      <c r="R50" s="319">
        <v>0.0</v>
      </c>
      <c r="S50" s="319" t="s">
        <v>2307</v>
      </c>
      <c r="T50" s="319">
        <v>0.0</v>
      </c>
      <c r="AA50" s="319">
        <v>1.0</v>
      </c>
      <c r="AB50" s="319" t="s">
        <v>44</v>
      </c>
      <c r="AC50" s="319">
        <v>0.0</v>
      </c>
      <c r="AD50" s="319"/>
    </row>
    <row r="51">
      <c r="A51" s="319" t="s">
        <v>342</v>
      </c>
      <c r="B51" s="319" t="s">
        <v>35</v>
      </c>
      <c r="C51" s="320" t="s">
        <v>343</v>
      </c>
      <c r="D51" s="319" t="s">
        <v>37</v>
      </c>
      <c r="E51" s="319" t="s">
        <v>199</v>
      </c>
      <c r="F51" s="321" t="s">
        <v>144</v>
      </c>
      <c r="G51" s="321" t="str">
        <f t="shared" si="1"/>
        <v>34.215777</v>
      </c>
      <c r="H51" s="321" t="str">
        <f t="shared" si="2"/>
        <v>71.026004</v>
      </c>
      <c r="I51" s="319">
        <v>1.0</v>
      </c>
      <c r="J51" s="319">
        <v>1.0</v>
      </c>
      <c r="K51" s="319">
        <v>8.0</v>
      </c>
      <c r="L51" s="319">
        <v>8.0</v>
      </c>
      <c r="M51" s="319">
        <v>0.0</v>
      </c>
      <c r="N51" s="319">
        <v>0.0</v>
      </c>
      <c r="O51" s="319">
        <v>0.0</v>
      </c>
      <c r="P51" s="319">
        <v>0.0</v>
      </c>
      <c r="Q51" s="319">
        <v>0.0</v>
      </c>
      <c r="R51" s="319">
        <v>0.0</v>
      </c>
      <c r="S51" s="319" t="s">
        <v>2318</v>
      </c>
      <c r="T51" s="319">
        <v>1.0</v>
      </c>
      <c r="AA51" s="319">
        <v>0.0</v>
      </c>
      <c r="AB51" s="319" t="s">
        <v>44</v>
      </c>
      <c r="AC51" s="319">
        <v>1.0</v>
      </c>
      <c r="AD51" s="319"/>
    </row>
    <row r="52">
      <c r="A52" s="319" t="s">
        <v>345</v>
      </c>
      <c r="B52" s="319" t="s">
        <v>35</v>
      </c>
      <c r="C52" s="320" t="s">
        <v>343</v>
      </c>
      <c r="D52" s="319" t="s">
        <v>37</v>
      </c>
      <c r="E52" s="319" t="s">
        <v>349</v>
      </c>
      <c r="F52" s="321" t="s">
        <v>348</v>
      </c>
      <c r="G52" s="321" t="str">
        <f t="shared" si="1"/>
        <v>34.468888</v>
      </c>
      <c r="H52" s="321" t="str">
        <f t="shared" si="2"/>
        <v>70.889722</v>
      </c>
      <c r="I52" s="319">
        <v>1.0</v>
      </c>
      <c r="J52" s="319">
        <v>1.0</v>
      </c>
      <c r="K52" s="319">
        <v>4.0</v>
      </c>
      <c r="L52" s="319">
        <v>7.0</v>
      </c>
      <c r="M52" s="319">
        <v>0.0</v>
      </c>
      <c r="N52" s="319">
        <v>0.0</v>
      </c>
      <c r="O52" s="319">
        <v>0.0</v>
      </c>
      <c r="P52" s="319">
        <v>0.0</v>
      </c>
      <c r="Q52" s="319">
        <v>0.0</v>
      </c>
      <c r="R52" s="319">
        <v>0.0</v>
      </c>
      <c r="S52" s="319" t="s">
        <v>2318</v>
      </c>
      <c r="T52" s="319">
        <v>1.0</v>
      </c>
      <c r="AA52" s="319">
        <v>0.0</v>
      </c>
      <c r="AB52" s="319" t="s">
        <v>44</v>
      </c>
      <c r="AC52" s="319">
        <v>1.0</v>
      </c>
      <c r="AD52" s="319"/>
    </row>
    <row r="53">
      <c r="A53" s="319" t="s">
        <v>352</v>
      </c>
      <c r="B53" s="319" t="s">
        <v>35</v>
      </c>
      <c r="C53" s="320" t="s">
        <v>353</v>
      </c>
      <c r="D53" s="319" t="s">
        <v>37</v>
      </c>
      <c r="E53" s="319" t="s">
        <v>356</v>
      </c>
      <c r="F53" s="321" t="s">
        <v>355</v>
      </c>
      <c r="G53" s="321" t="str">
        <f t="shared" si="1"/>
        <v>35.325022</v>
      </c>
      <c r="H53" s="321" t="str">
        <f t="shared" si="2"/>
        <v>70.907123</v>
      </c>
      <c r="I53" s="319">
        <v>1.0</v>
      </c>
      <c r="J53" s="319">
        <v>1.0</v>
      </c>
      <c r="K53" s="319">
        <v>4.0</v>
      </c>
      <c r="L53" s="319">
        <v>9.0</v>
      </c>
      <c r="M53" s="319">
        <v>0.0</v>
      </c>
      <c r="N53" s="319">
        <v>0.0</v>
      </c>
      <c r="O53" s="319">
        <v>0.0</v>
      </c>
      <c r="P53" s="319">
        <v>0.0</v>
      </c>
      <c r="Q53" s="319">
        <v>0.0</v>
      </c>
      <c r="R53" s="319">
        <v>0.0</v>
      </c>
      <c r="S53" s="319" t="s">
        <v>2318</v>
      </c>
      <c r="T53" s="319">
        <v>1.0</v>
      </c>
      <c r="AA53" s="319">
        <v>0.0</v>
      </c>
      <c r="AB53" s="319" t="s">
        <v>44</v>
      </c>
      <c r="AC53" s="319">
        <v>1.0</v>
      </c>
      <c r="AD53" s="319"/>
    </row>
    <row r="54">
      <c r="A54" s="319" t="s">
        <v>358</v>
      </c>
      <c r="B54" s="319" t="s">
        <v>35</v>
      </c>
      <c r="C54" s="320" t="s">
        <v>359</v>
      </c>
      <c r="D54" s="319" t="s">
        <v>37</v>
      </c>
      <c r="E54" s="319" t="s">
        <v>361</v>
      </c>
      <c r="F54" s="321" t="s">
        <v>228</v>
      </c>
      <c r="G54" s="321" t="str">
        <f t="shared" si="1"/>
        <v>34.263148</v>
      </c>
      <c r="H54" s="321" t="str">
        <f t="shared" si="2"/>
        <v>70.788209</v>
      </c>
      <c r="I54" s="319">
        <v>1.0</v>
      </c>
      <c r="J54" s="319">
        <v>1.0</v>
      </c>
      <c r="K54" s="319">
        <v>6.0</v>
      </c>
      <c r="L54" s="319">
        <v>7.0</v>
      </c>
      <c r="M54" s="319">
        <v>0.0</v>
      </c>
      <c r="N54" s="319">
        <v>0.0</v>
      </c>
      <c r="O54" s="319">
        <v>0.0</v>
      </c>
      <c r="P54" s="319">
        <v>0.0</v>
      </c>
      <c r="Q54" s="319">
        <v>0.0</v>
      </c>
      <c r="R54" s="319">
        <v>0.0</v>
      </c>
      <c r="S54" s="319" t="s">
        <v>2307</v>
      </c>
      <c r="T54" s="319">
        <v>1.0</v>
      </c>
      <c r="AA54" s="319">
        <v>1.0</v>
      </c>
      <c r="AB54" s="319" t="s">
        <v>44</v>
      </c>
      <c r="AC54" s="319">
        <v>1.0</v>
      </c>
      <c r="AD54" s="319"/>
    </row>
    <row r="55">
      <c r="A55" s="319" t="s">
        <v>363</v>
      </c>
      <c r="B55" s="319" t="s">
        <v>35</v>
      </c>
      <c r="C55" s="320" t="s">
        <v>364</v>
      </c>
      <c r="D55" s="319" t="s">
        <v>37</v>
      </c>
      <c r="E55" s="319" t="s">
        <v>365</v>
      </c>
      <c r="F55" s="321" t="s">
        <v>355</v>
      </c>
      <c r="G55" s="321" t="str">
        <f t="shared" si="1"/>
        <v>35.325022</v>
      </c>
      <c r="H55" s="321" t="str">
        <f t="shared" si="2"/>
        <v>70.907123</v>
      </c>
      <c r="I55" s="319">
        <v>1.0</v>
      </c>
      <c r="J55" s="319">
        <v>1.0</v>
      </c>
      <c r="K55" s="319">
        <v>6.0</v>
      </c>
      <c r="L55" s="319">
        <v>6.0</v>
      </c>
      <c r="M55" s="319">
        <v>0.0</v>
      </c>
      <c r="N55" s="319">
        <v>0.0</v>
      </c>
      <c r="O55" s="319">
        <v>0.0</v>
      </c>
      <c r="P55" s="319">
        <v>0.0</v>
      </c>
      <c r="Q55" s="319">
        <v>0.0</v>
      </c>
      <c r="R55" s="319">
        <v>0.0</v>
      </c>
      <c r="S55" s="319" t="s">
        <v>2307</v>
      </c>
      <c r="T55" s="319">
        <v>0.0</v>
      </c>
      <c r="AA55" s="319">
        <v>1.0</v>
      </c>
      <c r="AB55" s="319" t="s">
        <v>44</v>
      </c>
      <c r="AC55" s="319">
        <v>0.0</v>
      </c>
      <c r="AD55" s="319"/>
    </row>
    <row r="56">
      <c r="A56" s="319" t="s">
        <v>367</v>
      </c>
      <c r="B56" s="319" t="s">
        <v>35</v>
      </c>
      <c r="C56" s="320" t="s">
        <v>368</v>
      </c>
      <c r="D56" s="319" t="s">
        <v>37</v>
      </c>
      <c r="E56" s="319" t="s">
        <v>369</v>
      </c>
      <c r="F56" s="321" t="s">
        <v>310</v>
      </c>
      <c r="G56" s="321" t="str">
        <f t="shared" si="1"/>
        <v>32.264538</v>
      </c>
      <c r="H56" s="321" t="str">
        <f t="shared" si="2"/>
        <v>68.524714</v>
      </c>
      <c r="I56" s="319">
        <v>1.0</v>
      </c>
      <c r="J56" s="319">
        <v>1.0</v>
      </c>
      <c r="K56" s="319">
        <v>1.0</v>
      </c>
      <c r="L56" s="319">
        <v>1.0</v>
      </c>
      <c r="M56" s="319">
        <v>0.0</v>
      </c>
      <c r="N56" s="319">
        <v>0.0</v>
      </c>
      <c r="O56" s="319">
        <v>0.0</v>
      </c>
      <c r="P56" s="319">
        <v>0.0</v>
      </c>
      <c r="Q56" s="319">
        <v>0.0</v>
      </c>
      <c r="R56" s="319">
        <v>0.0</v>
      </c>
      <c r="S56" s="319" t="s">
        <v>2307</v>
      </c>
      <c r="T56" s="319">
        <v>1.0</v>
      </c>
      <c r="AA56" s="319">
        <v>1.0</v>
      </c>
      <c r="AB56" s="319" t="s">
        <v>44</v>
      </c>
      <c r="AC56" s="319">
        <v>1.0</v>
      </c>
      <c r="AD56" s="319"/>
    </row>
    <row r="57">
      <c r="A57" s="319" t="s">
        <v>372</v>
      </c>
      <c r="B57" s="319" t="s">
        <v>35</v>
      </c>
      <c r="C57" s="320" t="s">
        <v>368</v>
      </c>
      <c r="D57" s="319" t="s">
        <v>37</v>
      </c>
      <c r="E57" s="319" t="s">
        <v>375</v>
      </c>
      <c r="F57" s="321" t="s">
        <v>374</v>
      </c>
      <c r="G57" s="321" t="str">
        <f t="shared" si="1"/>
        <v>35.221191</v>
      </c>
      <c r="H57" s="321" t="str">
        <f t="shared" si="2"/>
        <v>71.049776</v>
      </c>
      <c r="I57" s="319">
        <v>1.0</v>
      </c>
      <c r="J57" s="319">
        <v>1.0</v>
      </c>
      <c r="K57" s="319">
        <v>5.0</v>
      </c>
      <c r="L57" s="319">
        <v>5.0</v>
      </c>
      <c r="M57" s="319">
        <v>0.0</v>
      </c>
      <c r="N57" s="319">
        <v>0.0</v>
      </c>
      <c r="O57" s="319">
        <v>0.0</v>
      </c>
      <c r="P57" s="319">
        <v>0.0</v>
      </c>
      <c r="Q57" s="319">
        <v>3.0</v>
      </c>
      <c r="R57" s="319">
        <v>3.0</v>
      </c>
      <c r="S57" s="319" t="s">
        <v>2318</v>
      </c>
      <c r="T57" s="319">
        <v>1.0</v>
      </c>
      <c r="AA57" s="319">
        <v>0.0</v>
      </c>
      <c r="AB57" s="319" t="s">
        <v>44</v>
      </c>
      <c r="AC57" s="319">
        <v>1.0</v>
      </c>
      <c r="AD57" s="319"/>
    </row>
    <row r="58">
      <c r="A58" s="319" t="s">
        <v>377</v>
      </c>
      <c r="B58" s="319" t="s">
        <v>35</v>
      </c>
      <c r="C58" s="320" t="s">
        <v>378</v>
      </c>
      <c r="D58" s="319" t="s">
        <v>37</v>
      </c>
      <c r="E58" s="319" t="s">
        <v>223</v>
      </c>
      <c r="F58" s="321" t="s">
        <v>80</v>
      </c>
      <c r="G58" s="321" t="str">
        <f t="shared" si="1"/>
        <v>34.354216</v>
      </c>
      <c r="H58" s="321" t="str">
        <f t="shared" si="2"/>
        <v>70.954680</v>
      </c>
      <c r="I58" s="319">
        <v>1.0</v>
      </c>
      <c r="J58" s="319">
        <v>1.0</v>
      </c>
      <c r="K58" s="319">
        <v>4.0</v>
      </c>
      <c r="L58" s="319">
        <v>14.0</v>
      </c>
      <c r="M58" s="319">
        <v>0.0</v>
      </c>
      <c r="N58" s="319">
        <v>0.0</v>
      </c>
      <c r="O58" s="319">
        <v>0.0</v>
      </c>
      <c r="P58" s="319">
        <v>0.0</v>
      </c>
      <c r="Q58" s="319">
        <v>12.0</v>
      </c>
      <c r="R58" s="319">
        <v>12.0</v>
      </c>
      <c r="S58" s="319" t="s">
        <v>2318</v>
      </c>
      <c r="T58" s="319">
        <v>1.0</v>
      </c>
      <c r="AA58" s="319">
        <v>0.0</v>
      </c>
      <c r="AB58" s="319" t="s">
        <v>44</v>
      </c>
      <c r="AC58" s="319">
        <v>1.0</v>
      </c>
      <c r="AD58" s="319"/>
    </row>
    <row r="59">
      <c r="A59" s="319" t="s">
        <v>380</v>
      </c>
      <c r="B59" s="319" t="s">
        <v>35</v>
      </c>
      <c r="C59" s="320" t="s">
        <v>381</v>
      </c>
      <c r="D59" s="319" t="s">
        <v>37</v>
      </c>
      <c r="E59" s="319" t="s">
        <v>384</v>
      </c>
      <c r="F59" s="321" t="s">
        <v>383</v>
      </c>
      <c r="G59" s="321" t="str">
        <f t="shared" si="1"/>
        <v>34.516667</v>
      </c>
      <c r="H59" s="321" t="str">
        <f t="shared" si="2"/>
        <v>70.149999</v>
      </c>
      <c r="I59" s="319">
        <v>1.0</v>
      </c>
      <c r="J59" s="319">
        <v>1.0</v>
      </c>
      <c r="K59" s="319">
        <v>12.0</v>
      </c>
      <c r="L59" s="319">
        <v>12.0</v>
      </c>
      <c r="M59" s="319">
        <v>0.0</v>
      </c>
      <c r="N59" s="319">
        <v>0.0</v>
      </c>
      <c r="O59" s="319">
        <v>0.0</v>
      </c>
      <c r="P59" s="319">
        <v>0.0</v>
      </c>
      <c r="Q59" s="319">
        <v>0.0</v>
      </c>
      <c r="R59" s="319">
        <v>0.0</v>
      </c>
      <c r="S59" s="319" t="s">
        <v>2318</v>
      </c>
      <c r="T59" s="319">
        <v>1.0</v>
      </c>
      <c r="AA59" s="319">
        <v>0.0</v>
      </c>
      <c r="AB59" s="319" t="s">
        <v>44</v>
      </c>
      <c r="AC59" s="319">
        <v>1.0</v>
      </c>
      <c r="AD59" s="319"/>
    </row>
    <row r="60">
      <c r="A60" s="319" t="s">
        <v>386</v>
      </c>
      <c r="B60" s="319" t="s">
        <v>35</v>
      </c>
      <c r="C60" s="320" t="s">
        <v>381</v>
      </c>
      <c r="D60" s="319" t="s">
        <v>37</v>
      </c>
      <c r="E60" s="319" t="s">
        <v>388</v>
      </c>
      <c r="F60" s="321" t="s">
        <v>295</v>
      </c>
      <c r="G60" s="321" t="str">
        <f t="shared" si="1"/>
        <v>34.920175</v>
      </c>
      <c r="H60" s="321" t="str">
        <f t="shared" si="2"/>
        <v>70.764423</v>
      </c>
      <c r="I60" s="319">
        <v>1.0</v>
      </c>
      <c r="J60" s="319">
        <v>1.0</v>
      </c>
      <c r="K60" s="319">
        <v>1.0</v>
      </c>
      <c r="L60" s="319">
        <v>1.0</v>
      </c>
      <c r="M60" s="319">
        <v>0.0</v>
      </c>
      <c r="N60" s="319">
        <v>0.0</v>
      </c>
      <c r="O60" s="319">
        <v>0.0</v>
      </c>
      <c r="P60" s="319">
        <v>0.0</v>
      </c>
      <c r="Q60" s="319">
        <v>0.0</v>
      </c>
      <c r="R60" s="319">
        <v>0.0</v>
      </c>
      <c r="S60" s="319" t="s">
        <v>2318</v>
      </c>
      <c r="T60" s="319">
        <v>1.0</v>
      </c>
      <c r="AA60" s="319">
        <v>0.0</v>
      </c>
      <c r="AB60" s="319" t="s">
        <v>44</v>
      </c>
      <c r="AC60" s="319">
        <v>1.0</v>
      </c>
      <c r="AD60" s="319"/>
    </row>
    <row r="61">
      <c r="A61" s="319" t="s">
        <v>390</v>
      </c>
      <c r="B61" s="319" t="s">
        <v>35</v>
      </c>
      <c r="C61" s="320" t="s">
        <v>381</v>
      </c>
      <c r="D61" s="319" t="s">
        <v>37</v>
      </c>
      <c r="E61" s="319" t="s">
        <v>391</v>
      </c>
      <c r="F61" s="321" t="s">
        <v>66</v>
      </c>
      <c r="G61" s="321" t="str">
        <f t="shared" si="1"/>
        <v>34.872898</v>
      </c>
      <c r="H61" s="321" t="str">
        <f t="shared" si="2"/>
        <v>71.155620</v>
      </c>
      <c r="I61" s="319">
        <v>1.0</v>
      </c>
      <c r="J61" s="319">
        <v>1.0</v>
      </c>
      <c r="K61" s="319">
        <v>0.0</v>
      </c>
      <c r="L61" s="319">
        <v>0.0</v>
      </c>
      <c r="M61" s="319">
        <v>0.0</v>
      </c>
      <c r="N61" s="319">
        <v>0.0</v>
      </c>
      <c r="O61" s="319">
        <v>0.0</v>
      </c>
      <c r="P61" s="319">
        <v>0.0</v>
      </c>
      <c r="Q61" s="319">
        <v>0.0</v>
      </c>
      <c r="R61" s="319">
        <v>0.0</v>
      </c>
      <c r="S61" s="319" t="s">
        <v>2307</v>
      </c>
      <c r="T61" s="319">
        <v>0.0</v>
      </c>
      <c r="AA61" s="319">
        <v>1.0</v>
      </c>
      <c r="AB61" s="319" t="s">
        <v>44</v>
      </c>
      <c r="AC61" s="319">
        <v>0.0</v>
      </c>
      <c r="AD61" s="319"/>
    </row>
    <row r="62">
      <c r="A62" s="319" t="s">
        <v>393</v>
      </c>
      <c r="B62" s="319" t="s">
        <v>35</v>
      </c>
      <c r="C62" s="320" t="s">
        <v>394</v>
      </c>
      <c r="D62" s="319" t="s">
        <v>37</v>
      </c>
      <c r="E62" s="319" t="s">
        <v>396</v>
      </c>
      <c r="F62" s="321" t="s">
        <v>278</v>
      </c>
      <c r="G62" s="321" t="str">
        <f t="shared" si="1"/>
        <v>34.328976</v>
      </c>
      <c r="H62" s="321" t="str">
        <f t="shared" si="2"/>
        <v>70.407486</v>
      </c>
      <c r="I62" s="319">
        <v>1.0</v>
      </c>
      <c r="J62" s="319">
        <v>1.0</v>
      </c>
      <c r="K62" s="319">
        <v>3.0</v>
      </c>
      <c r="L62" s="319">
        <v>3.0</v>
      </c>
      <c r="M62" s="319">
        <v>0.0</v>
      </c>
      <c r="N62" s="319">
        <v>0.0</v>
      </c>
      <c r="O62" s="319">
        <v>0.0</v>
      </c>
      <c r="P62" s="319">
        <v>0.0</v>
      </c>
      <c r="Q62" s="319">
        <v>0.0</v>
      </c>
      <c r="R62" s="319">
        <v>0.0</v>
      </c>
      <c r="S62" s="319" t="s">
        <v>2318</v>
      </c>
      <c r="T62" s="319">
        <v>1.0</v>
      </c>
      <c r="AA62" s="319">
        <v>0.0</v>
      </c>
      <c r="AB62" s="319" t="s">
        <v>44</v>
      </c>
      <c r="AC62" s="319">
        <v>1.0</v>
      </c>
      <c r="AD62" s="319"/>
    </row>
    <row r="63">
      <c r="A63" s="319" t="s">
        <v>398</v>
      </c>
      <c r="B63" s="319" t="s">
        <v>35</v>
      </c>
      <c r="C63" s="320" t="s">
        <v>399</v>
      </c>
      <c r="D63" s="319" t="s">
        <v>37</v>
      </c>
      <c r="E63" s="319" t="s">
        <v>274</v>
      </c>
      <c r="F63" s="321" t="s">
        <v>273</v>
      </c>
      <c r="G63" s="321" t="str">
        <f t="shared" si="1"/>
        <v>34.08218</v>
      </c>
      <c r="H63" s="321" t="str">
        <f t="shared" si="2"/>
        <v>0.667034</v>
      </c>
      <c r="I63" s="319">
        <v>1.0</v>
      </c>
      <c r="J63" s="319">
        <v>1.0</v>
      </c>
      <c r="K63" s="319">
        <v>12.0</v>
      </c>
      <c r="L63" s="319">
        <v>12.0</v>
      </c>
      <c r="M63" s="319">
        <v>0.0</v>
      </c>
      <c r="N63" s="319">
        <v>0.0</v>
      </c>
      <c r="O63" s="319">
        <v>0.0</v>
      </c>
      <c r="P63" s="319">
        <v>0.0</v>
      </c>
      <c r="Q63" s="319">
        <v>0.0</v>
      </c>
      <c r="R63" s="319">
        <v>0.0</v>
      </c>
      <c r="S63" s="319" t="s">
        <v>2307</v>
      </c>
      <c r="T63" s="319">
        <v>1.0</v>
      </c>
      <c r="AA63" s="319">
        <v>1.0</v>
      </c>
      <c r="AB63" s="319" t="s">
        <v>44</v>
      </c>
      <c r="AC63" s="319">
        <v>1.0</v>
      </c>
      <c r="AD63" s="319"/>
    </row>
    <row r="64">
      <c r="A64" s="319" t="s">
        <v>402</v>
      </c>
      <c r="B64" s="319" t="s">
        <v>35</v>
      </c>
      <c r="C64" s="320" t="s">
        <v>399</v>
      </c>
      <c r="D64" s="319" t="s">
        <v>37</v>
      </c>
      <c r="E64" s="319" t="s">
        <v>274</v>
      </c>
      <c r="F64" s="321" t="s">
        <v>273</v>
      </c>
      <c r="G64" s="321" t="str">
        <f t="shared" si="1"/>
        <v>34.08218</v>
      </c>
      <c r="H64" s="321" t="str">
        <f t="shared" si="2"/>
        <v>0.667034</v>
      </c>
      <c r="I64" s="319">
        <v>1.0</v>
      </c>
      <c r="J64" s="319">
        <v>1.0</v>
      </c>
      <c r="K64" s="319">
        <v>13.0</v>
      </c>
      <c r="L64" s="319">
        <v>37.0</v>
      </c>
      <c r="M64" s="319">
        <v>0.0</v>
      </c>
      <c r="N64" s="319">
        <v>0.0</v>
      </c>
      <c r="O64" s="319">
        <v>0.0</v>
      </c>
      <c r="P64" s="319">
        <v>0.0</v>
      </c>
      <c r="Q64" s="319">
        <v>0.0</v>
      </c>
      <c r="R64" s="319">
        <v>0.0</v>
      </c>
      <c r="S64" s="319" t="s">
        <v>2307</v>
      </c>
      <c r="T64" s="319">
        <v>1.0</v>
      </c>
      <c r="AA64" s="319">
        <v>1.0</v>
      </c>
      <c r="AB64" s="319" t="s">
        <v>44</v>
      </c>
      <c r="AC64" s="319">
        <v>1.0</v>
      </c>
      <c r="AD64" s="319"/>
    </row>
    <row r="65">
      <c r="A65" s="319" t="s">
        <v>404</v>
      </c>
      <c r="B65" s="319" t="s">
        <v>35</v>
      </c>
      <c r="C65" s="320" t="s">
        <v>405</v>
      </c>
      <c r="D65" s="319" t="s">
        <v>37</v>
      </c>
      <c r="E65" s="319" t="s">
        <v>274</v>
      </c>
      <c r="F65" s="321" t="s">
        <v>273</v>
      </c>
      <c r="G65" s="321" t="str">
        <f t="shared" si="1"/>
        <v>34.08218</v>
      </c>
      <c r="H65" s="321" t="str">
        <f t="shared" si="2"/>
        <v>0.667034</v>
      </c>
      <c r="I65" s="319">
        <v>1.0</v>
      </c>
      <c r="J65" s="319">
        <v>1.0</v>
      </c>
      <c r="K65" s="319">
        <v>11.0</v>
      </c>
      <c r="L65" s="319">
        <v>49.0</v>
      </c>
      <c r="M65" s="319">
        <v>0.0</v>
      </c>
      <c r="N65" s="319">
        <v>0.0</v>
      </c>
      <c r="O65" s="319">
        <v>0.0</v>
      </c>
      <c r="P65" s="319">
        <v>0.0</v>
      </c>
      <c r="Q65" s="319">
        <v>0.0</v>
      </c>
      <c r="R65" s="319">
        <v>4.0</v>
      </c>
      <c r="S65" s="319" t="s">
        <v>2307</v>
      </c>
      <c r="T65" s="319">
        <v>1.0</v>
      </c>
      <c r="AA65" s="319">
        <v>1.0</v>
      </c>
      <c r="AB65" s="319" t="s">
        <v>44</v>
      </c>
      <c r="AC65" s="319">
        <v>1.0</v>
      </c>
      <c r="AD65" s="319"/>
    </row>
    <row r="66">
      <c r="A66" s="319" t="s">
        <v>407</v>
      </c>
      <c r="B66" s="319" t="s">
        <v>35</v>
      </c>
      <c r="C66" s="320" t="s">
        <v>405</v>
      </c>
      <c r="D66" s="319" t="s">
        <v>37</v>
      </c>
      <c r="E66" s="319" t="s">
        <v>274</v>
      </c>
      <c r="F66" s="321" t="s">
        <v>273</v>
      </c>
      <c r="G66" s="321" t="str">
        <f t="shared" si="1"/>
        <v>34.08218</v>
      </c>
      <c r="H66" s="321" t="str">
        <f t="shared" si="2"/>
        <v>0.667034</v>
      </c>
      <c r="I66" s="319">
        <v>1.0</v>
      </c>
      <c r="J66" s="319">
        <v>1.0</v>
      </c>
      <c r="K66" s="319">
        <v>18.0</v>
      </c>
      <c r="L66" s="319">
        <v>18.0</v>
      </c>
      <c r="M66" s="319">
        <v>0.0</v>
      </c>
      <c r="N66" s="319">
        <v>0.0</v>
      </c>
      <c r="O66" s="319">
        <v>0.0</v>
      </c>
      <c r="P66" s="319">
        <v>0.0</v>
      </c>
      <c r="Q66" s="319">
        <v>0.0</v>
      </c>
      <c r="R66" s="319">
        <v>0.0</v>
      </c>
      <c r="S66" s="319" t="s">
        <v>2318</v>
      </c>
      <c r="T66" s="319">
        <v>1.0</v>
      </c>
      <c r="AA66" s="319">
        <v>0.0</v>
      </c>
      <c r="AB66" s="319" t="s">
        <v>44</v>
      </c>
      <c r="AC66" s="319">
        <v>1.0</v>
      </c>
      <c r="AD66" s="319"/>
    </row>
    <row r="67">
      <c r="A67" s="319" t="s">
        <v>409</v>
      </c>
      <c r="B67" s="319" t="s">
        <v>35</v>
      </c>
      <c r="C67" s="320" t="s">
        <v>405</v>
      </c>
      <c r="D67" s="319" t="s">
        <v>37</v>
      </c>
      <c r="E67" s="319" t="s">
        <v>411</v>
      </c>
      <c r="F67" s="321" t="s">
        <v>410</v>
      </c>
      <c r="G67" s="321" t="str">
        <f t="shared" si="1"/>
        <v>34.092630</v>
      </c>
      <c r="H67" s="321" t="str">
        <f t="shared" si="2"/>
        <v>70.469224</v>
      </c>
      <c r="I67" s="319">
        <v>1.0</v>
      </c>
      <c r="J67" s="319">
        <v>1.0</v>
      </c>
      <c r="K67" s="319">
        <v>25.0</v>
      </c>
      <c r="L67" s="319">
        <v>25.0</v>
      </c>
      <c r="M67" s="319">
        <v>0.0</v>
      </c>
      <c r="N67" s="319">
        <v>0.0</v>
      </c>
      <c r="O67" s="319">
        <v>0.0</v>
      </c>
      <c r="P67" s="319">
        <v>0.0</v>
      </c>
      <c r="Q67" s="319">
        <v>0.0</v>
      </c>
      <c r="R67" s="319">
        <v>0.0</v>
      </c>
      <c r="S67" s="319" t="s">
        <v>2318</v>
      </c>
      <c r="T67" s="319">
        <v>1.0</v>
      </c>
      <c r="AA67" s="319">
        <v>0.0</v>
      </c>
      <c r="AB67" s="319" t="s">
        <v>44</v>
      </c>
      <c r="AC67" s="319">
        <v>1.0</v>
      </c>
      <c r="AD67" s="319"/>
    </row>
    <row r="68">
      <c r="A68" s="319" t="s">
        <v>413</v>
      </c>
      <c r="B68" s="319" t="s">
        <v>35</v>
      </c>
      <c r="C68" s="320" t="s">
        <v>405</v>
      </c>
      <c r="D68" s="319" t="s">
        <v>37</v>
      </c>
      <c r="E68" s="319" t="s">
        <v>229</v>
      </c>
      <c r="F68" s="321" t="s">
        <v>228</v>
      </c>
      <c r="G68" s="321" t="str">
        <f t="shared" si="1"/>
        <v>34.263148</v>
      </c>
      <c r="H68" s="321" t="str">
        <f t="shared" si="2"/>
        <v>70.788209</v>
      </c>
      <c r="I68" s="319">
        <v>1.0</v>
      </c>
      <c r="J68" s="319">
        <v>1.0</v>
      </c>
      <c r="K68" s="319">
        <v>4.0</v>
      </c>
      <c r="L68" s="319">
        <v>4.0</v>
      </c>
      <c r="M68" s="319">
        <v>0.0</v>
      </c>
      <c r="N68" s="319">
        <v>0.0</v>
      </c>
      <c r="O68" s="319">
        <v>0.0</v>
      </c>
      <c r="P68" s="319">
        <v>0.0</v>
      </c>
      <c r="Q68" s="319">
        <v>2.0</v>
      </c>
      <c r="R68" s="319">
        <v>2.0</v>
      </c>
      <c r="S68" s="319" t="s">
        <v>2318</v>
      </c>
      <c r="T68" s="319">
        <v>1.0</v>
      </c>
      <c r="AA68" s="319">
        <v>0.0</v>
      </c>
      <c r="AB68" s="319" t="s">
        <v>44</v>
      </c>
      <c r="AC68" s="319">
        <v>1.0</v>
      </c>
      <c r="AD68" s="319"/>
    </row>
    <row r="69">
      <c r="A69" s="319" t="s">
        <v>415</v>
      </c>
      <c r="B69" s="319" t="s">
        <v>35</v>
      </c>
      <c r="C69" s="320" t="s">
        <v>416</v>
      </c>
      <c r="D69" s="319" t="s">
        <v>37</v>
      </c>
      <c r="E69" s="319" t="s">
        <v>419</v>
      </c>
      <c r="F69" s="321" t="s">
        <v>410</v>
      </c>
      <c r="G69" s="321" t="str">
        <f t="shared" si="1"/>
        <v>34.092630</v>
      </c>
      <c r="H69" s="321" t="str">
        <f t="shared" si="2"/>
        <v>70.469224</v>
      </c>
      <c r="I69" s="319">
        <v>1.0</v>
      </c>
      <c r="J69" s="319">
        <v>1.0</v>
      </c>
      <c r="K69" s="319">
        <v>25.0</v>
      </c>
      <c r="L69" s="319">
        <v>52.0</v>
      </c>
      <c r="M69" s="319">
        <v>0.0</v>
      </c>
      <c r="N69" s="319">
        <v>0.0</v>
      </c>
      <c r="O69" s="319">
        <v>0.0</v>
      </c>
      <c r="P69" s="319">
        <v>0.0</v>
      </c>
      <c r="Q69" s="319">
        <v>0.0</v>
      </c>
      <c r="R69" s="319">
        <v>0.0</v>
      </c>
      <c r="S69" s="319" t="s">
        <v>2318</v>
      </c>
      <c r="T69" s="319">
        <v>1.0</v>
      </c>
      <c r="AA69" s="319">
        <v>0.0</v>
      </c>
      <c r="AB69" s="319" t="s">
        <v>44</v>
      </c>
      <c r="AC69" s="319">
        <v>1.0</v>
      </c>
      <c r="AD69" s="319"/>
    </row>
    <row r="70">
      <c r="A70" s="319" t="s">
        <v>422</v>
      </c>
      <c r="B70" s="319" t="s">
        <v>35</v>
      </c>
      <c r="C70" s="320" t="s">
        <v>423</v>
      </c>
      <c r="D70" s="319" t="s">
        <v>37</v>
      </c>
      <c r="E70" s="319" t="s">
        <v>274</v>
      </c>
      <c r="F70" s="321" t="s">
        <v>273</v>
      </c>
      <c r="G70" s="321" t="str">
        <f t="shared" si="1"/>
        <v>34.08218</v>
      </c>
      <c r="H70" s="321" t="str">
        <f t="shared" si="2"/>
        <v>0.667034</v>
      </c>
      <c r="I70" s="319">
        <v>1.0</v>
      </c>
      <c r="J70" s="319">
        <v>1.0</v>
      </c>
      <c r="K70" s="319">
        <v>30.0</v>
      </c>
      <c r="L70" s="319">
        <v>31.0</v>
      </c>
      <c r="M70" s="319">
        <v>0.0</v>
      </c>
      <c r="N70" s="319">
        <v>0.0</v>
      </c>
      <c r="O70" s="319">
        <v>0.0</v>
      </c>
      <c r="P70" s="319">
        <v>0.0</v>
      </c>
      <c r="Q70" s="319">
        <v>0.0</v>
      </c>
      <c r="R70" s="319">
        <v>0.0</v>
      </c>
      <c r="S70" s="319" t="s">
        <v>2307</v>
      </c>
      <c r="T70" s="319">
        <v>1.0</v>
      </c>
      <c r="AA70" s="319">
        <v>1.0</v>
      </c>
      <c r="AB70" s="319" t="s">
        <v>44</v>
      </c>
      <c r="AC70" s="319">
        <v>1.0</v>
      </c>
      <c r="AD70" s="319"/>
    </row>
    <row r="71">
      <c r="A71" s="319" t="s">
        <v>425</v>
      </c>
      <c r="B71" s="319" t="s">
        <v>35</v>
      </c>
      <c r="C71" s="320" t="s">
        <v>426</v>
      </c>
      <c r="D71" s="319" t="s">
        <v>37</v>
      </c>
      <c r="E71" s="319" t="s">
        <v>429</v>
      </c>
      <c r="F71" s="321" t="s">
        <v>428</v>
      </c>
      <c r="G71" s="321" t="str">
        <f t="shared" si="1"/>
        <v>32.746111</v>
      </c>
      <c r="H71" s="321" t="str">
        <f t="shared" si="2"/>
        <v>69.297777</v>
      </c>
      <c r="I71" s="319">
        <v>1.0</v>
      </c>
      <c r="J71" s="319">
        <v>1.0</v>
      </c>
      <c r="K71" s="319">
        <v>3.0</v>
      </c>
      <c r="L71" s="319">
        <v>3.0</v>
      </c>
      <c r="M71" s="319">
        <v>0.0</v>
      </c>
      <c r="N71" s="319">
        <v>0.0</v>
      </c>
      <c r="O71" s="319">
        <v>0.0</v>
      </c>
      <c r="P71" s="319">
        <v>0.0</v>
      </c>
      <c r="Q71" s="319">
        <v>0.0</v>
      </c>
      <c r="R71" s="319">
        <v>0.0</v>
      </c>
      <c r="S71" s="319" t="s">
        <v>2307</v>
      </c>
      <c r="T71" s="319">
        <v>1.0</v>
      </c>
      <c r="AA71" s="319">
        <v>1.0</v>
      </c>
      <c r="AB71" s="319" t="s">
        <v>44</v>
      </c>
      <c r="AC71" s="319">
        <v>1.0</v>
      </c>
      <c r="AD71" s="319"/>
    </row>
    <row r="72">
      <c r="A72" s="319" t="s">
        <v>432</v>
      </c>
      <c r="B72" s="319" t="s">
        <v>35</v>
      </c>
      <c r="C72" s="320" t="s">
        <v>433</v>
      </c>
      <c r="D72" s="319" t="s">
        <v>37</v>
      </c>
      <c r="E72" s="319" t="s">
        <v>435</v>
      </c>
      <c r="F72" s="321" t="s">
        <v>273</v>
      </c>
      <c r="G72" s="321" t="str">
        <f t="shared" si="1"/>
        <v>34.08218</v>
      </c>
      <c r="H72" s="321" t="str">
        <f t="shared" si="2"/>
        <v>0.667034</v>
      </c>
      <c r="I72" s="319">
        <v>2.0</v>
      </c>
      <c r="J72" s="319">
        <v>2.0</v>
      </c>
      <c r="K72" s="319">
        <v>12.0</v>
      </c>
      <c r="L72" s="319">
        <v>12.0</v>
      </c>
      <c r="M72" s="319">
        <v>0.0</v>
      </c>
      <c r="N72" s="319">
        <v>0.0</v>
      </c>
      <c r="O72" s="319">
        <v>0.0</v>
      </c>
      <c r="P72" s="319">
        <v>0.0</v>
      </c>
      <c r="Q72" s="319">
        <v>0.0</v>
      </c>
      <c r="R72" s="319">
        <v>0.0</v>
      </c>
      <c r="S72" s="319" t="s">
        <v>2318</v>
      </c>
      <c r="T72" s="319">
        <v>1.0</v>
      </c>
      <c r="AA72" s="319">
        <v>0.0</v>
      </c>
      <c r="AB72" s="319" t="s">
        <v>44</v>
      </c>
      <c r="AC72" s="319">
        <v>1.0</v>
      </c>
      <c r="AD72" s="319"/>
    </row>
    <row r="73">
      <c r="A73" s="319" t="s">
        <v>437</v>
      </c>
      <c r="B73" s="319" t="s">
        <v>35</v>
      </c>
      <c r="C73" s="320" t="s">
        <v>438</v>
      </c>
      <c r="D73" s="319" t="s">
        <v>37</v>
      </c>
      <c r="E73" s="319" t="s">
        <v>440</v>
      </c>
      <c r="F73" s="321" t="s">
        <v>410</v>
      </c>
      <c r="G73" s="321" t="str">
        <f t="shared" si="1"/>
        <v>34.092630</v>
      </c>
      <c r="H73" s="321" t="str">
        <f t="shared" si="2"/>
        <v>70.469224</v>
      </c>
      <c r="I73" s="319">
        <v>1.0</v>
      </c>
      <c r="J73" s="319">
        <v>1.0</v>
      </c>
      <c r="K73" s="319">
        <v>28.0</v>
      </c>
      <c r="L73" s="319">
        <v>28.0</v>
      </c>
      <c r="M73" s="319">
        <v>0.0</v>
      </c>
      <c r="N73" s="319">
        <v>0.0</v>
      </c>
      <c r="O73" s="319">
        <v>0.0</v>
      </c>
      <c r="P73" s="319">
        <v>0.0</v>
      </c>
      <c r="Q73" s="319">
        <v>0.0</v>
      </c>
      <c r="R73" s="319">
        <v>0.0</v>
      </c>
      <c r="S73" s="319" t="s">
        <v>2318</v>
      </c>
      <c r="T73" s="319">
        <v>1.0</v>
      </c>
      <c r="AA73" s="319">
        <v>0.0</v>
      </c>
      <c r="AB73" s="319" t="s">
        <v>44</v>
      </c>
      <c r="AC73" s="319">
        <v>1.0</v>
      </c>
      <c r="AD73" s="319"/>
    </row>
    <row r="74">
      <c r="A74" s="319" t="s">
        <v>442</v>
      </c>
      <c r="B74" s="319" t="s">
        <v>35</v>
      </c>
      <c r="C74" s="320" t="s">
        <v>443</v>
      </c>
      <c r="D74" s="319" t="s">
        <v>37</v>
      </c>
      <c r="E74" s="319" t="s">
        <v>446</v>
      </c>
      <c r="F74" s="321" t="s">
        <v>445</v>
      </c>
      <c r="G74" s="321" t="str">
        <f t="shared" si="1"/>
        <v>34.351349</v>
      </c>
      <c r="H74" s="321" t="str">
        <f t="shared" si="2"/>
        <v>68.238533</v>
      </c>
      <c r="I74" s="319">
        <v>1.0</v>
      </c>
      <c r="J74" s="319">
        <v>1.0</v>
      </c>
      <c r="K74" s="319">
        <v>8.0</v>
      </c>
      <c r="L74" s="319">
        <v>16.0</v>
      </c>
      <c r="M74" s="319">
        <v>0.0</v>
      </c>
      <c r="N74" s="319">
        <v>0.0</v>
      </c>
      <c r="O74" s="319">
        <v>0.0</v>
      </c>
      <c r="P74" s="319">
        <v>0.0</v>
      </c>
      <c r="Q74" s="319">
        <v>0.0</v>
      </c>
      <c r="R74" s="319">
        <v>0.0</v>
      </c>
      <c r="S74" s="319" t="s">
        <v>2318</v>
      </c>
      <c r="T74" s="319">
        <v>1.0</v>
      </c>
      <c r="AA74" s="319">
        <v>0.0</v>
      </c>
      <c r="AB74" s="319" t="s">
        <v>44</v>
      </c>
      <c r="AC74" s="319">
        <v>1.0</v>
      </c>
      <c r="AD74" s="319"/>
    </row>
    <row r="75">
      <c r="A75" s="319" t="s">
        <v>448</v>
      </c>
      <c r="B75" s="319" t="s">
        <v>35</v>
      </c>
      <c r="C75" s="320" t="s">
        <v>443</v>
      </c>
      <c r="D75" s="319" t="s">
        <v>37</v>
      </c>
      <c r="E75" s="319" t="s">
        <v>440</v>
      </c>
      <c r="F75" s="321" t="s">
        <v>410</v>
      </c>
      <c r="G75" s="321" t="str">
        <f t="shared" si="1"/>
        <v>34.092630</v>
      </c>
      <c r="H75" s="321" t="str">
        <f t="shared" si="2"/>
        <v>70.469224</v>
      </c>
      <c r="I75" s="319">
        <v>1.0</v>
      </c>
      <c r="J75" s="319">
        <v>1.0</v>
      </c>
      <c r="K75" s="319">
        <v>6.0</v>
      </c>
      <c r="L75" s="319">
        <v>6.0</v>
      </c>
      <c r="M75" s="319">
        <v>0.0</v>
      </c>
      <c r="N75" s="319">
        <v>0.0</v>
      </c>
      <c r="O75" s="319">
        <v>0.0</v>
      </c>
      <c r="P75" s="319">
        <v>0.0</v>
      </c>
      <c r="Q75" s="319">
        <v>0.0</v>
      </c>
      <c r="R75" s="319">
        <v>0.0</v>
      </c>
      <c r="S75" s="319" t="s">
        <v>2318</v>
      </c>
      <c r="T75" s="319">
        <v>1.0</v>
      </c>
      <c r="AA75" s="319">
        <v>0.0</v>
      </c>
      <c r="AB75" s="319" t="s">
        <v>44</v>
      </c>
      <c r="AC75" s="319">
        <v>1.0</v>
      </c>
      <c r="AD75" s="319"/>
    </row>
    <row r="76">
      <c r="A76" s="319" t="s">
        <v>450</v>
      </c>
      <c r="B76" s="319" t="s">
        <v>35</v>
      </c>
      <c r="C76" s="320" t="s">
        <v>451</v>
      </c>
      <c r="D76" s="319" t="s">
        <v>37</v>
      </c>
      <c r="E76" s="319" t="s">
        <v>453</v>
      </c>
      <c r="F76" s="321" t="s">
        <v>261</v>
      </c>
      <c r="G76" s="321" t="str">
        <f t="shared" si="1"/>
        <v>33.969092</v>
      </c>
      <c r="H76" s="321" t="str">
        <f t="shared" si="2"/>
        <v>68.950978</v>
      </c>
      <c r="I76" s="319">
        <v>1.0</v>
      </c>
      <c r="J76" s="319">
        <v>1.0</v>
      </c>
      <c r="K76" s="319">
        <v>7.0</v>
      </c>
      <c r="L76" s="319">
        <v>10.0</v>
      </c>
      <c r="M76" s="319">
        <v>0.0</v>
      </c>
      <c r="N76" s="319">
        <v>0.0</v>
      </c>
      <c r="O76" s="319">
        <v>0.0</v>
      </c>
      <c r="P76" s="319">
        <v>0.0</v>
      </c>
      <c r="Q76" s="319">
        <v>5.0</v>
      </c>
      <c r="R76" s="319">
        <v>6.0</v>
      </c>
      <c r="S76" s="319" t="s">
        <v>2307</v>
      </c>
      <c r="T76" s="319">
        <v>0.0</v>
      </c>
      <c r="AA76" s="319">
        <v>1.0</v>
      </c>
      <c r="AB76" s="319" t="s">
        <v>44</v>
      </c>
      <c r="AC76" s="319">
        <v>0.0</v>
      </c>
      <c r="AD76" s="319"/>
    </row>
    <row r="77">
      <c r="A77" s="319" t="s">
        <v>457</v>
      </c>
      <c r="B77" s="319" t="s">
        <v>35</v>
      </c>
      <c r="C77" s="320" t="s">
        <v>458</v>
      </c>
      <c r="D77" s="319" t="s">
        <v>37</v>
      </c>
      <c r="E77" s="319" t="s">
        <v>460</v>
      </c>
      <c r="F77" s="321" t="s">
        <v>80</v>
      </c>
      <c r="G77" s="321" t="str">
        <f t="shared" si="1"/>
        <v>34.354216</v>
      </c>
      <c r="H77" s="321" t="str">
        <f t="shared" si="2"/>
        <v>70.954680</v>
      </c>
      <c r="I77" s="319">
        <v>1.0</v>
      </c>
      <c r="J77" s="319">
        <v>1.0</v>
      </c>
      <c r="K77" s="319">
        <v>5.0</v>
      </c>
      <c r="L77" s="319">
        <v>6.0</v>
      </c>
      <c r="M77" s="319">
        <v>0.0</v>
      </c>
      <c r="N77" s="319">
        <v>0.0</v>
      </c>
      <c r="O77" s="319">
        <v>0.0</v>
      </c>
      <c r="P77" s="319">
        <v>0.0</v>
      </c>
      <c r="Q77" s="319">
        <v>0.0</v>
      </c>
      <c r="R77" s="319">
        <v>0.0</v>
      </c>
      <c r="S77" s="319" t="s">
        <v>2318</v>
      </c>
      <c r="T77" s="319">
        <v>1.0</v>
      </c>
      <c r="AA77" s="319">
        <v>0.0</v>
      </c>
      <c r="AB77" s="319" t="s">
        <v>44</v>
      </c>
      <c r="AC77" s="319">
        <v>1.0</v>
      </c>
      <c r="AD77" s="319"/>
    </row>
    <row r="78">
      <c r="A78" s="319" t="s">
        <v>462</v>
      </c>
      <c r="B78" s="319" t="s">
        <v>35</v>
      </c>
      <c r="C78" s="320" t="s">
        <v>463</v>
      </c>
      <c r="D78" s="319" t="s">
        <v>37</v>
      </c>
      <c r="E78" s="319" t="s">
        <v>466</v>
      </c>
      <c r="F78" s="321" t="s">
        <v>410</v>
      </c>
      <c r="G78" s="321" t="str">
        <f t="shared" si="1"/>
        <v>34.092630</v>
      </c>
      <c r="H78" s="321" t="str">
        <f t="shared" si="2"/>
        <v>70.469224</v>
      </c>
      <c r="I78" s="319">
        <v>2.0</v>
      </c>
      <c r="J78" s="319">
        <v>2.0</v>
      </c>
      <c r="K78" s="319">
        <v>12.0</v>
      </c>
      <c r="L78" s="319">
        <v>20.0</v>
      </c>
      <c r="M78" s="319">
        <v>0.0</v>
      </c>
      <c r="N78" s="319">
        <v>0.0</v>
      </c>
      <c r="O78" s="319">
        <v>0.0</v>
      </c>
      <c r="P78" s="319">
        <v>0.0</v>
      </c>
      <c r="Q78" s="319">
        <v>0.0</v>
      </c>
      <c r="R78" s="319">
        <v>0.0</v>
      </c>
      <c r="S78" s="319" t="s">
        <v>2307</v>
      </c>
      <c r="T78" s="319">
        <v>1.0</v>
      </c>
      <c r="AA78" s="319">
        <v>1.0</v>
      </c>
      <c r="AB78" s="319" t="s">
        <v>44</v>
      </c>
      <c r="AC78" s="319">
        <v>1.0</v>
      </c>
      <c r="AD78" s="319"/>
    </row>
    <row r="79">
      <c r="A79" s="319" t="s">
        <v>468</v>
      </c>
      <c r="B79" s="319" t="s">
        <v>35</v>
      </c>
      <c r="C79" s="320" t="s">
        <v>469</v>
      </c>
      <c r="D79" s="319" t="s">
        <v>37</v>
      </c>
      <c r="E79" s="319" t="s">
        <v>471</v>
      </c>
      <c r="F79" s="321" t="s">
        <v>261</v>
      </c>
      <c r="G79" s="321" t="str">
        <f t="shared" si="1"/>
        <v>33.969092</v>
      </c>
      <c r="H79" s="321" t="str">
        <f t="shared" si="2"/>
        <v>68.950978</v>
      </c>
      <c r="I79" s="319">
        <v>1.0</v>
      </c>
      <c r="J79" s="319">
        <v>1.0</v>
      </c>
      <c r="K79" s="319">
        <v>4.0</v>
      </c>
      <c r="L79" s="319">
        <v>4.0</v>
      </c>
      <c r="M79" s="319">
        <v>0.0</v>
      </c>
      <c r="N79" s="319">
        <v>0.0</v>
      </c>
      <c r="O79" s="319">
        <v>0.0</v>
      </c>
      <c r="P79" s="319">
        <v>0.0</v>
      </c>
      <c r="Q79" s="319">
        <v>0.0</v>
      </c>
      <c r="R79" s="319">
        <v>0.0</v>
      </c>
      <c r="S79" s="319" t="s">
        <v>2318</v>
      </c>
      <c r="T79" s="319">
        <v>1.0</v>
      </c>
      <c r="AA79" s="319">
        <v>0.0</v>
      </c>
      <c r="AB79" s="319" t="s">
        <v>44</v>
      </c>
      <c r="AC79" s="319">
        <v>1.0</v>
      </c>
      <c r="AD79" s="319"/>
    </row>
    <row r="80">
      <c r="A80" s="319" t="s">
        <v>473</v>
      </c>
      <c r="B80" s="319" t="s">
        <v>35</v>
      </c>
      <c r="C80" s="320" t="s">
        <v>474</v>
      </c>
      <c r="D80" s="319" t="s">
        <v>37</v>
      </c>
      <c r="E80" s="319" t="s">
        <v>477</v>
      </c>
      <c r="F80" s="321" t="s">
        <v>410</v>
      </c>
      <c r="G80" s="321" t="str">
        <f t="shared" si="1"/>
        <v>34.092630</v>
      </c>
      <c r="H80" s="321" t="str">
        <f t="shared" si="2"/>
        <v>70.469224</v>
      </c>
      <c r="I80" s="319">
        <v>7.0</v>
      </c>
      <c r="J80" s="319">
        <v>7.0</v>
      </c>
      <c r="K80" s="319">
        <v>56.0</v>
      </c>
      <c r="L80" s="319">
        <v>66.0</v>
      </c>
      <c r="M80" s="319">
        <v>0.0</v>
      </c>
      <c r="N80" s="319">
        <v>0.0</v>
      </c>
      <c r="O80" s="319">
        <v>0.0</v>
      </c>
      <c r="P80" s="319">
        <v>0.0</v>
      </c>
      <c r="Q80" s="319">
        <v>0.0</v>
      </c>
      <c r="R80" s="319">
        <v>0.0</v>
      </c>
      <c r="S80" s="319" t="s">
        <v>2307</v>
      </c>
      <c r="T80" s="319">
        <v>1.0</v>
      </c>
      <c r="AA80" s="319">
        <v>1.0</v>
      </c>
      <c r="AB80" s="319" t="s">
        <v>44</v>
      </c>
      <c r="AC80" s="319">
        <v>1.0</v>
      </c>
      <c r="AD80" s="319"/>
    </row>
    <row r="81">
      <c r="A81" s="319" t="s">
        <v>481</v>
      </c>
      <c r="B81" s="319" t="s">
        <v>35</v>
      </c>
      <c r="C81" s="320" t="s">
        <v>482</v>
      </c>
      <c r="D81" s="319" t="s">
        <v>37</v>
      </c>
      <c r="E81" s="319" t="s">
        <v>484</v>
      </c>
      <c r="F81" s="321" t="s">
        <v>215</v>
      </c>
      <c r="G81" s="321" t="str">
        <f t="shared" si="1"/>
        <v>34.171831</v>
      </c>
      <c r="H81" s="321" t="str">
        <f t="shared" si="2"/>
        <v>70.621679</v>
      </c>
      <c r="I81" s="319">
        <v>1.0</v>
      </c>
      <c r="J81" s="319">
        <v>1.0</v>
      </c>
      <c r="K81" s="319">
        <v>10.0</v>
      </c>
      <c r="L81" s="319">
        <v>10.0</v>
      </c>
      <c r="M81" s="319">
        <v>0.0</v>
      </c>
      <c r="N81" s="319">
        <v>0.0</v>
      </c>
      <c r="O81" s="319">
        <v>0.0</v>
      </c>
      <c r="P81" s="319">
        <v>0.0</v>
      </c>
      <c r="Q81" s="319">
        <v>0.0</v>
      </c>
      <c r="R81" s="319">
        <v>0.0</v>
      </c>
      <c r="S81" s="319" t="s">
        <v>2318</v>
      </c>
      <c r="T81" s="319">
        <v>1.0</v>
      </c>
      <c r="AA81" s="319">
        <v>0.0</v>
      </c>
      <c r="AB81" s="319" t="s">
        <v>44</v>
      </c>
      <c r="AC81" s="319">
        <v>1.0</v>
      </c>
      <c r="AD81" s="319"/>
    </row>
    <row r="82">
      <c r="A82" s="319" t="s">
        <v>486</v>
      </c>
      <c r="B82" s="319" t="s">
        <v>35</v>
      </c>
      <c r="C82" s="320" t="s">
        <v>487</v>
      </c>
      <c r="D82" s="319" t="s">
        <v>37</v>
      </c>
      <c r="E82" s="319" t="s">
        <v>95</v>
      </c>
      <c r="F82" s="321" t="s">
        <v>94</v>
      </c>
      <c r="G82" s="321" t="str">
        <f t="shared" si="1"/>
        <v>34.118171</v>
      </c>
      <c r="H82" s="321" t="str">
        <f t="shared" si="2"/>
        <v>70.752529</v>
      </c>
      <c r="I82" s="319">
        <v>1.0</v>
      </c>
      <c r="J82" s="319">
        <v>1.0</v>
      </c>
      <c r="K82" s="319">
        <v>2.0</v>
      </c>
      <c r="L82" s="319">
        <v>6.0</v>
      </c>
      <c r="M82" s="319">
        <v>0.0</v>
      </c>
      <c r="N82" s="319">
        <v>0.0</v>
      </c>
      <c r="O82" s="319">
        <v>0.0</v>
      </c>
      <c r="P82" s="319">
        <v>0.0</v>
      </c>
      <c r="Q82" s="319">
        <v>0.0</v>
      </c>
      <c r="R82" s="319">
        <v>0.0</v>
      </c>
      <c r="S82" s="319" t="s">
        <v>2318</v>
      </c>
      <c r="T82" s="319">
        <v>1.0</v>
      </c>
      <c r="AA82" s="319">
        <v>0.0</v>
      </c>
      <c r="AB82" s="319" t="s">
        <v>44</v>
      </c>
      <c r="AC82" s="319">
        <v>1.0</v>
      </c>
      <c r="AD82" s="319"/>
    </row>
    <row r="83">
      <c r="A83" s="319" t="s">
        <v>489</v>
      </c>
      <c r="B83" s="319" t="s">
        <v>35</v>
      </c>
      <c r="C83" s="320" t="s">
        <v>490</v>
      </c>
      <c r="D83" s="319" t="s">
        <v>37</v>
      </c>
      <c r="E83" s="319" t="s">
        <v>493</v>
      </c>
      <c r="F83" s="321" t="s">
        <v>160</v>
      </c>
      <c r="G83" s="321" t="str">
        <f t="shared" si="1"/>
        <v>34.846589</v>
      </c>
      <c r="H83" s="321" t="str">
        <f t="shared" si="2"/>
        <v>71.097316</v>
      </c>
      <c r="I83" s="319">
        <v>1.0</v>
      </c>
      <c r="J83" s="319">
        <v>1.0</v>
      </c>
      <c r="K83" s="319">
        <v>3.0</v>
      </c>
      <c r="L83" s="319">
        <v>3.0</v>
      </c>
      <c r="M83" s="319">
        <v>0.0</v>
      </c>
      <c r="N83" s="319">
        <v>0.0</v>
      </c>
      <c r="O83" s="319">
        <v>0.0</v>
      </c>
      <c r="P83" s="319">
        <v>0.0</v>
      </c>
      <c r="Q83" s="319">
        <v>0.0</v>
      </c>
      <c r="R83" s="319">
        <v>0.0</v>
      </c>
      <c r="S83" s="319" t="s">
        <v>2318</v>
      </c>
      <c r="T83" s="319">
        <v>1.0</v>
      </c>
      <c r="AA83" s="319">
        <v>0.0</v>
      </c>
      <c r="AB83" s="319" t="s">
        <v>44</v>
      </c>
      <c r="AC83" s="319">
        <v>1.0</v>
      </c>
      <c r="AD83" s="319"/>
    </row>
    <row r="84">
      <c r="A84" s="319" t="s">
        <v>495</v>
      </c>
      <c r="B84" s="319" t="s">
        <v>35</v>
      </c>
      <c r="C84" s="320" t="s">
        <v>496</v>
      </c>
      <c r="D84" s="319" t="s">
        <v>37</v>
      </c>
      <c r="E84" s="319" t="s">
        <v>499</v>
      </c>
      <c r="F84" s="321" t="s">
        <v>498</v>
      </c>
      <c r="G84" s="321" t="str">
        <f t="shared" si="1"/>
        <v>34.216354</v>
      </c>
      <c r="H84" s="321" t="str">
        <f t="shared" si="2"/>
        <v>68.295173</v>
      </c>
      <c r="I84" s="319">
        <v>1.0</v>
      </c>
      <c r="J84" s="319">
        <v>1.0</v>
      </c>
      <c r="K84" s="319">
        <v>4.0</v>
      </c>
      <c r="L84" s="319">
        <v>5.0</v>
      </c>
      <c r="M84" s="319">
        <v>0.0</v>
      </c>
      <c r="N84" s="319">
        <v>0.0</v>
      </c>
      <c r="O84" s="319">
        <v>0.0</v>
      </c>
      <c r="P84" s="319">
        <v>0.0</v>
      </c>
      <c r="Q84" s="319">
        <v>0.0</v>
      </c>
      <c r="R84" s="319">
        <v>0.0</v>
      </c>
      <c r="S84" s="319" t="s">
        <v>2307</v>
      </c>
      <c r="T84" s="319">
        <v>1.0</v>
      </c>
      <c r="AA84" s="319">
        <v>1.0</v>
      </c>
      <c r="AB84" s="319" t="s">
        <v>44</v>
      </c>
      <c r="AC84" s="319">
        <v>1.0</v>
      </c>
      <c r="AD84" s="319"/>
    </row>
    <row r="85">
      <c r="A85" s="319" t="s">
        <v>501</v>
      </c>
      <c r="B85" s="319" t="s">
        <v>35</v>
      </c>
      <c r="C85" s="320" t="s">
        <v>496</v>
      </c>
      <c r="D85" s="319" t="s">
        <v>37</v>
      </c>
      <c r="E85" s="319" t="s">
        <v>503</v>
      </c>
      <c r="F85" s="321" t="s">
        <v>332</v>
      </c>
      <c r="G85" s="321" t="str">
        <f t="shared" si="1"/>
        <v>34.031203</v>
      </c>
      <c r="H85" s="321" t="str">
        <f t="shared" si="2"/>
        <v>68.572411</v>
      </c>
      <c r="I85" s="319">
        <v>1.0</v>
      </c>
      <c r="J85" s="319">
        <v>1.0</v>
      </c>
      <c r="K85" s="319">
        <v>2.0</v>
      </c>
      <c r="L85" s="319">
        <v>3.0</v>
      </c>
      <c r="M85" s="319">
        <v>0.0</v>
      </c>
      <c r="N85" s="319">
        <v>0.0</v>
      </c>
      <c r="O85" s="319">
        <v>0.0</v>
      </c>
      <c r="P85" s="319">
        <v>0.0</v>
      </c>
      <c r="Q85" s="319">
        <v>0.0</v>
      </c>
      <c r="R85" s="319">
        <v>0.0</v>
      </c>
      <c r="S85" s="319" t="s">
        <v>2318</v>
      </c>
      <c r="T85" s="319">
        <v>1.0</v>
      </c>
      <c r="AA85" s="319">
        <v>0.0</v>
      </c>
      <c r="AB85" s="319" t="s">
        <v>44</v>
      </c>
      <c r="AC85" s="319">
        <v>1.0</v>
      </c>
      <c r="AD85" s="319"/>
    </row>
    <row r="86">
      <c r="A86" s="319" t="s">
        <v>505</v>
      </c>
      <c r="B86" s="319" t="s">
        <v>35</v>
      </c>
      <c r="C86" s="320" t="s">
        <v>506</v>
      </c>
      <c r="D86" s="319" t="s">
        <v>37</v>
      </c>
      <c r="E86" s="319" t="s">
        <v>509</v>
      </c>
      <c r="F86" s="321" t="s">
        <v>508</v>
      </c>
      <c r="G86" s="321" t="str">
        <f t="shared" si="1"/>
        <v>32.311872</v>
      </c>
      <c r="H86" s="321" t="str">
        <f t="shared" si="2"/>
        <v>64.811083</v>
      </c>
      <c r="I86" s="319">
        <v>2.0</v>
      </c>
      <c r="J86" s="319">
        <v>3.0</v>
      </c>
      <c r="K86" s="319">
        <v>40.0</v>
      </c>
      <c r="L86" s="319">
        <v>40.0</v>
      </c>
      <c r="M86" s="319">
        <v>0.0</v>
      </c>
      <c r="N86" s="319">
        <v>0.0</v>
      </c>
      <c r="O86" s="319">
        <v>0.0</v>
      </c>
      <c r="P86" s="319">
        <v>0.0</v>
      </c>
      <c r="Q86" s="319">
        <v>0.0</v>
      </c>
      <c r="R86" s="319">
        <v>0.0</v>
      </c>
      <c r="S86" s="319" t="s">
        <v>2307</v>
      </c>
      <c r="T86" s="319">
        <v>0.0</v>
      </c>
      <c r="AA86" s="319">
        <v>1.0</v>
      </c>
      <c r="AB86" s="319" t="s">
        <v>44</v>
      </c>
      <c r="AC86" s="319">
        <v>0.0</v>
      </c>
      <c r="AD86" s="319"/>
    </row>
    <row r="87">
      <c r="A87" s="319" t="s">
        <v>511</v>
      </c>
      <c r="B87" s="319" t="s">
        <v>35</v>
      </c>
      <c r="C87" s="320" t="s">
        <v>512</v>
      </c>
      <c r="D87" s="319" t="s">
        <v>37</v>
      </c>
      <c r="E87" s="319" t="s">
        <v>516</v>
      </c>
      <c r="F87" s="321" t="s">
        <v>515</v>
      </c>
      <c r="G87" s="321" t="str">
        <f t="shared" si="1"/>
        <v>33.545187</v>
      </c>
      <c r="H87" s="321" t="str">
        <f t="shared" si="2"/>
        <v>69.357780</v>
      </c>
      <c r="I87" s="319">
        <v>1.0</v>
      </c>
      <c r="J87" s="319">
        <v>1.0</v>
      </c>
      <c r="K87" s="319">
        <v>4.0</v>
      </c>
      <c r="L87" s="319">
        <v>4.0</v>
      </c>
      <c r="M87" s="319">
        <v>0.0</v>
      </c>
      <c r="N87" s="319">
        <v>0.0</v>
      </c>
      <c r="O87" s="319">
        <v>0.0</v>
      </c>
      <c r="P87" s="319">
        <v>0.0</v>
      </c>
      <c r="Q87" s="319">
        <v>0.0</v>
      </c>
      <c r="R87" s="319">
        <v>0.0</v>
      </c>
      <c r="S87" s="319" t="s">
        <v>2318</v>
      </c>
      <c r="T87" s="319">
        <v>1.0</v>
      </c>
      <c r="AA87" s="319">
        <v>0.0</v>
      </c>
      <c r="AB87" s="319" t="s">
        <v>44</v>
      </c>
      <c r="AC87" s="319">
        <v>1.0</v>
      </c>
      <c r="AD87" s="319"/>
    </row>
    <row r="88">
      <c r="A88" s="319" t="s">
        <v>518</v>
      </c>
      <c r="B88" s="319" t="s">
        <v>35</v>
      </c>
      <c r="C88" s="320" t="s">
        <v>519</v>
      </c>
      <c r="D88" s="319" t="s">
        <v>37</v>
      </c>
      <c r="E88" s="319" t="s">
        <v>509</v>
      </c>
      <c r="F88" s="321" t="s">
        <v>508</v>
      </c>
      <c r="G88" s="321" t="str">
        <f t="shared" si="1"/>
        <v>32.311872</v>
      </c>
      <c r="H88" s="321" t="str">
        <f t="shared" si="2"/>
        <v>64.811083</v>
      </c>
      <c r="I88" s="319">
        <v>2.0</v>
      </c>
      <c r="J88" s="319">
        <v>2.0</v>
      </c>
      <c r="K88" s="319">
        <v>0.0</v>
      </c>
      <c r="L88" s="319">
        <v>0.0</v>
      </c>
      <c r="M88" s="319">
        <v>0.0</v>
      </c>
      <c r="N88" s="319">
        <v>0.0</v>
      </c>
      <c r="O88" s="319">
        <v>0.0</v>
      </c>
      <c r="P88" s="319">
        <v>0.0</v>
      </c>
      <c r="Q88" s="319">
        <v>0.0</v>
      </c>
      <c r="R88" s="319">
        <v>0.0</v>
      </c>
      <c r="S88" s="319" t="s">
        <v>2307</v>
      </c>
      <c r="T88" s="319">
        <v>0.0</v>
      </c>
      <c r="AA88" s="319">
        <v>1.0</v>
      </c>
      <c r="AB88" s="319" t="s">
        <v>44</v>
      </c>
      <c r="AC88" s="319">
        <v>0.0</v>
      </c>
      <c r="AD88" s="319"/>
    </row>
    <row r="89">
      <c r="A89" s="319" t="s">
        <v>521</v>
      </c>
      <c r="B89" s="319" t="s">
        <v>35</v>
      </c>
      <c r="C89" s="320" t="s">
        <v>522</v>
      </c>
      <c r="D89" s="319" t="s">
        <v>37</v>
      </c>
      <c r="E89" s="319" t="s">
        <v>509</v>
      </c>
      <c r="F89" s="321" t="s">
        <v>508</v>
      </c>
      <c r="G89" s="321" t="str">
        <f t="shared" si="1"/>
        <v>32.311872</v>
      </c>
      <c r="H89" s="321" t="str">
        <f t="shared" si="2"/>
        <v>64.811083</v>
      </c>
      <c r="I89" s="319">
        <v>13.0</v>
      </c>
      <c r="J89" s="319">
        <v>13.0</v>
      </c>
      <c r="K89" s="319">
        <v>0.0</v>
      </c>
      <c r="L89" s="319">
        <v>0.0</v>
      </c>
      <c r="M89" s="319">
        <v>0.0</v>
      </c>
      <c r="N89" s="319">
        <v>0.0</v>
      </c>
      <c r="O89" s="319">
        <v>0.0</v>
      </c>
      <c r="P89" s="319">
        <v>0.0</v>
      </c>
      <c r="Q89" s="319">
        <v>0.0</v>
      </c>
      <c r="R89" s="319">
        <v>0.0</v>
      </c>
      <c r="S89" s="319" t="s">
        <v>2307</v>
      </c>
      <c r="T89" s="319">
        <v>0.0</v>
      </c>
      <c r="AA89" s="319">
        <v>1.0</v>
      </c>
      <c r="AB89" s="319" t="s">
        <v>44</v>
      </c>
      <c r="AC89" s="319">
        <v>0.0</v>
      </c>
      <c r="AD89" s="319"/>
    </row>
    <row r="90">
      <c r="A90" s="319" t="s">
        <v>524</v>
      </c>
      <c r="B90" s="319" t="s">
        <v>35</v>
      </c>
      <c r="C90" s="320" t="s">
        <v>525</v>
      </c>
      <c r="D90" s="319" t="s">
        <v>37</v>
      </c>
      <c r="E90" s="319" t="s">
        <v>528</v>
      </c>
      <c r="F90" s="321" t="s">
        <v>527</v>
      </c>
      <c r="G90" s="321" t="str">
        <f t="shared" si="1"/>
        <v>31.658611</v>
      </c>
      <c r="H90" s="321" t="str">
        <f t="shared" si="2"/>
        <v>64.404444</v>
      </c>
      <c r="I90" s="319">
        <v>1.0</v>
      </c>
      <c r="J90" s="319">
        <v>1.0</v>
      </c>
      <c r="K90" s="319">
        <v>2.0</v>
      </c>
      <c r="L90" s="319">
        <v>2.0</v>
      </c>
      <c r="M90" s="319">
        <v>2.0</v>
      </c>
      <c r="N90" s="319">
        <v>2.0</v>
      </c>
      <c r="O90" s="319">
        <v>0.0</v>
      </c>
      <c r="P90" s="319">
        <v>0.0</v>
      </c>
      <c r="Q90" s="319">
        <v>0.0</v>
      </c>
      <c r="R90" s="319">
        <v>0.0</v>
      </c>
      <c r="S90" s="319" t="s">
        <v>2307</v>
      </c>
      <c r="T90" s="319">
        <v>0.0</v>
      </c>
      <c r="AA90" s="319">
        <v>1.0</v>
      </c>
      <c r="AB90" s="319" t="s">
        <v>44</v>
      </c>
      <c r="AC90" s="319">
        <v>0.0</v>
      </c>
      <c r="AD90" s="319"/>
    </row>
    <row r="91">
      <c r="A91" s="319" t="s">
        <v>530</v>
      </c>
      <c r="B91" s="319" t="s">
        <v>35</v>
      </c>
      <c r="C91" s="320" t="s">
        <v>531</v>
      </c>
      <c r="D91" s="319" t="s">
        <v>37</v>
      </c>
      <c r="E91" s="319" t="s">
        <v>509</v>
      </c>
      <c r="F91" s="321" t="s">
        <v>508</v>
      </c>
      <c r="G91" s="321" t="str">
        <f t="shared" si="1"/>
        <v>32.311872</v>
      </c>
      <c r="H91" s="321" t="str">
        <f t="shared" si="2"/>
        <v>64.811083</v>
      </c>
      <c r="I91" s="319">
        <v>6.0</v>
      </c>
      <c r="J91" s="319">
        <v>6.0</v>
      </c>
      <c r="K91" s="319">
        <v>0.0</v>
      </c>
      <c r="L91" s="319">
        <v>0.0</v>
      </c>
      <c r="M91" s="319">
        <v>0.0</v>
      </c>
      <c r="N91" s="319">
        <v>0.0</v>
      </c>
      <c r="O91" s="319">
        <v>0.0</v>
      </c>
      <c r="P91" s="319">
        <v>0.0</v>
      </c>
      <c r="Q91" s="319">
        <v>0.0</v>
      </c>
      <c r="R91" s="319">
        <v>0.0</v>
      </c>
      <c r="S91" s="319" t="s">
        <v>2307</v>
      </c>
      <c r="T91" s="319">
        <v>0.0</v>
      </c>
      <c r="AA91" s="319">
        <v>1.0</v>
      </c>
      <c r="AB91" s="319" t="s">
        <v>44</v>
      </c>
      <c r="AC91" s="319">
        <v>0.0</v>
      </c>
      <c r="AD91" s="319"/>
    </row>
    <row r="92">
      <c r="A92" s="319" t="s">
        <v>533</v>
      </c>
      <c r="B92" s="319" t="s">
        <v>35</v>
      </c>
      <c r="C92" s="320" t="s">
        <v>534</v>
      </c>
      <c r="D92" s="319" t="s">
        <v>37</v>
      </c>
      <c r="E92" s="319" t="s">
        <v>537</v>
      </c>
      <c r="F92" s="321" t="s">
        <v>536</v>
      </c>
      <c r="G92" s="321" t="str">
        <f t="shared" si="1"/>
        <v>31.132511</v>
      </c>
      <c r="H92" s="321" t="str">
        <f t="shared" si="2"/>
        <v>64.212898</v>
      </c>
      <c r="I92" s="319">
        <v>1.0</v>
      </c>
      <c r="J92" s="319">
        <v>1.0</v>
      </c>
      <c r="K92" s="319">
        <v>11.0</v>
      </c>
      <c r="L92" s="319">
        <v>31.0</v>
      </c>
      <c r="M92" s="319">
        <v>0.0</v>
      </c>
      <c r="N92" s="319">
        <v>0.0</v>
      </c>
      <c r="O92" s="319">
        <v>0.0</v>
      </c>
      <c r="P92" s="319">
        <v>0.0</v>
      </c>
      <c r="Q92" s="319">
        <v>4.0</v>
      </c>
      <c r="R92" s="319">
        <v>4.0</v>
      </c>
      <c r="S92" s="319" t="s">
        <v>2307</v>
      </c>
      <c r="T92" s="319">
        <v>1.0</v>
      </c>
      <c r="AA92" s="319">
        <v>1.0</v>
      </c>
      <c r="AB92" s="319" t="s">
        <v>44</v>
      </c>
      <c r="AC92" s="319">
        <v>1.0</v>
      </c>
      <c r="AD92" s="319"/>
    </row>
    <row r="93">
      <c r="A93" s="319" t="s">
        <v>539</v>
      </c>
      <c r="B93" s="319" t="s">
        <v>35</v>
      </c>
      <c r="C93" s="320" t="s">
        <v>534</v>
      </c>
      <c r="D93" s="319" t="s">
        <v>37</v>
      </c>
      <c r="E93" s="319" t="s">
        <v>543</v>
      </c>
      <c r="F93" s="321" t="s">
        <v>542</v>
      </c>
      <c r="G93" s="321" t="str">
        <f t="shared" si="1"/>
        <v>31.499713</v>
      </c>
      <c r="H93" s="321" t="str">
        <f t="shared" si="2"/>
        <v>65.000853</v>
      </c>
      <c r="I93" s="319">
        <v>1.0</v>
      </c>
      <c r="J93" s="319">
        <v>1.0</v>
      </c>
      <c r="K93" s="319">
        <v>0.0</v>
      </c>
      <c r="L93" s="319">
        <v>0.0</v>
      </c>
      <c r="M93" s="319">
        <v>0.0</v>
      </c>
      <c r="N93" s="319">
        <v>0.0</v>
      </c>
      <c r="O93" s="319">
        <v>0.0</v>
      </c>
      <c r="P93" s="319">
        <v>0.0</v>
      </c>
      <c r="Q93" s="319">
        <v>0.0</v>
      </c>
      <c r="R93" s="319">
        <v>0.0</v>
      </c>
      <c r="S93" s="319" t="s">
        <v>2307</v>
      </c>
      <c r="T93" s="319">
        <v>0.0</v>
      </c>
      <c r="AA93" s="319">
        <v>1.0</v>
      </c>
      <c r="AB93" s="319" t="s">
        <v>44</v>
      </c>
      <c r="AC93" s="319">
        <v>0.0</v>
      </c>
      <c r="AD93" s="319"/>
    </row>
    <row r="94">
      <c r="A94" s="319" t="s">
        <v>545</v>
      </c>
      <c r="B94" s="319" t="s">
        <v>35</v>
      </c>
      <c r="C94" s="320" t="s">
        <v>546</v>
      </c>
      <c r="D94" s="319" t="s">
        <v>37</v>
      </c>
      <c r="E94" s="319" t="s">
        <v>548</v>
      </c>
      <c r="F94" s="321" t="s">
        <v>338</v>
      </c>
      <c r="G94" s="321" t="str">
        <f t="shared" si="1"/>
        <v>34.6999992</v>
      </c>
      <c r="H94" s="321" t="str">
        <f t="shared" si="2"/>
        <v>70.7412452</v>
      </c>
      <c r="I94" s="319">
        <v>1.0</v>
      </c>
      <c r="J94" s="319">
        <v>1.0</v>
      </c>
      <c r="K94" s="319">
        <v>2.0</v>
      </c>
      <c r="L94" s="319">
        <v>2.0</v>
      </c>
      <c r="M94" s="319">
        <v>0.0</v>
      </c>
      <c r="N94" s="319">
        <v>0.0</v>
      </c>
      <c r="O94" s="319">
        <v>0.0</v>
      </c>
      <c r="P94" s="319">
        <v>0.0</v>
      </c>
      <c r="Q94" s="319">
        <v>0.0</v>
      </c>
      <c r="R94" s="319">
        <v>0.0</v>
      </c>
      <c r="S94" s="319" t="s">
        <v>2318</v>
      </c>
      <c r="T94" s="319">
        <v>1.0</v>
      </c>
      <c r="AA94" s="319">
        <v>0.0</v>
      </c>
      <c r="AB94" s="319" t="s">
        <v>44</v>
      </c>
      <c r="AC94" s="319">
        <v>1.0</v>
      </c>
      <c r="AD94" s="319"/>
    </row>
    <row r="95">
      <c r="A95" s="319" t="s">
        <v>550</v>
      </c>
      <c r="B95" s="319" t="s">
        <v>35</v>
      </c>
      <c r="C95" s="320" t="s">
        <v>551</v>
      </c>
      <c r="D95" s="319" t="s">
        <v>37</v>
      </c>
      <c r="E95" s="319" t="s">
        <v>554</v>
      </c>
      <c r="F95" s="321" t="s">
        <v>553</v>
      </c>
      <c r="G95" s="321" t="str">
        <f t="shared" si="1"/>
        <v>32.434829</v>
      </c>
      <c r="H95" s="321" t="str">
        <f t="shared" si="2"/>
        <v>69.001648</v>
      </c>
      <c r="I95" s="319">
        <v>1.0</v>
      </c>
      <c r="J95" s="319">
        <v>1.0</v>
      </c>
      <c r="K95" s="319">
        <v>5.0</v>
      </c>
      <c r="L95" s="319">
        <v>15.0</v>
      </c>
      <c r="M95" s="319">
        <v>0.0</v>
      </c>
      <c r="N95" s="319">
        <v>0.0</v>
      </c>
      <c r="O95" s="319">
        <v>0.0</v>
      </c>
      <c r="P95" s="319">
        <v>0.0</v>
      </c>
      <c r="Q95" s="319">
        <v>0.0</v>
      </c>
      <c r="R95" s="319">
        <v>0.0</v>
      </c>
      <c r="S95" s="319" t="s">
        <v>2307</v>
      </c>
      <c r="T95" s="319">
        <v>1.0</v>
      </c>
      <c r="AA95" s="319">
        <v>1.0</v>
      </c>
      <c r="AB95" s="319" t="s">
        <v>44</v>
      </c>
      <c r="AC95" s="319">
        <v>1.0</v>
      </c>
      <c r="AD95" s="319"/>
    </row>
    <row r="96">
      <c r="A96" s="319" t="s">
        <v>556</v>
      </c>
      <c r="B96" s="319" t="s">
        <v>35</v>
      </c>
      <c r="C96" s="320" t="s">
        <v>557</v>
      </c>
      <c r="D96" s="319" t="s">
        <v>37</v>
      </c>
      <c r="E96" s="319" t="s">
        <v>559</v>
      </c>
      <c r="F96" s="321" t="s">
        <v>80</v>
      </c>
      <c r="G96" s="321" t="str">
        <f t="shared" si="1"/>
        <v>34.354216</v>
      </c>
      <c r="H96" s="321" t="str">
        <f t="shared" si="2"/>
        <v>70.954680</v>
      </c>
      <c r="I96" s="319">
        <v>1.0</v>
      </c>
      <c r="J96" s="319">
        <v>1.0</v>
      </c>
      <c r="K96" s="319">
        <v>4.0</v>
      </c>
      <c r="L96" s="319">
        <v>5.0</v>
      </c>
      <c r="M96" s="319">
        <v>0.0</v>
      </c>
      <c r="N96" s="319">
        <v>0.0</v>
      </c>
      <c r="O96" s="319">
        <v>0.0</v>
      </c>
      <c r="P96" s="319">
        <v>0.0</v>
      </c>
      <c r="Q96" s="319">
        <v>2.0</v>
      </c>
      <c r="R96" s="319">
        <v>2.0</v>
      </c>
      <c r="S96" s="319" t="s">
        <v>2318</v>
      </c>
      <c r="T96" s="319">
        <v>1.0</v>
      </c>
      <c r="AA96" s="319">
        <v>0.0</v>
      </c>
      <c r="AB96" s="319" t="s">
        <v>44</v>
      </c>
      <c r="AC96" s="319">
        <v>1.0</v>
      </c>
      <c r="AD96" s="319"/>
    </row>
    <row r="97">
      <c r="A97" s="319" t="s">
        <v>562</v>
      </c>
      <c r="B97" s="319" t="s">
        <v>35</v>
      </c>
      <c r="C97" s="320" t="s">
        <v>563</v>
      </c>
      <c r="D97" s="319" t="s">
        <v>37</v>
      </c>
      <c r="E97" s="319" t="s">
        <v>565</v>
      </c>
      <c r="F97" s="321" t="s">
        <v>94</v>
      </c>
      <c r="G97" s="321" t="str">
        <f t="shared" si="1"/>
        <v>34.118171</v>
      </c>
      <c r="H97" s="321" t="str">
        <f t="shared" si="2"/>
        <v>70.752529</v>
      </c>
      <c r="I97" s="319">
        <v>1.0</v>
      </c>
      <c r="J97" s="319">
        <v>1.0</v>
      </c>
      <c r="K97" s="319">
        <v>5.0</v>
      </c>
      <c r="L97" s="319">
        <v>5.0</v>
      </c>
      <c r="M97" s="319">
        <v>0.0</v>
      </c>
      <c r="N97" s="319">
        <v>0.0</v>
      </c>
      <c r="O97" s="319">
        <v>0.0</v>
      </c>
      <c r="P97" s="319">
        <v>0.0</v>
      </c>
      <c r="Q97" s="319">
        <v>0.0</v>
      </c>
      <c r="R97" s="319">
        <v>0.0</v>
      </c>
      <c r="S97" s="319" t="s">
        <v>2318</v>
      </c>
      <c r="T97" s="319">
        <v>1.0</v>
      </c>
      <c r="AA97" s="319">
        <v>0.0</v>
      </c>
      <c r="AB97" s="319" t="s">
        <v>44</v>
      </c>
      <c r="AC97" s="319">
        <v>1.0</v>
      </c>
      <c r="AD97" s="319"/>
    </row>
    <row r="98">
      <c r="A98" s="319" t="s">
        <v>568</v>
      </c>
      <c r="B98" s="319" t="s">
        <v>35</v>
      </c>
      <c r="C98" s="320" t="s">
        <v>569</v>
      </c>
      <c r="D98" s="319" t="s">
        <v>37</v>
      </c>
      <c r="E98" s="319" t="s">
        <v>574</v>
      </c>
      <c r="F98" s="321" t="s">
        <v>573</v>
      </c>
      <c r="G98" s="321" t="str">
        <f t="shared" si="1"/>
        <v>36.661335</v>
      </c>
      <c r="H98" s="321" t="str">
        <f t="shared" si="2"/>
        <v>68.909580</v>
      </c>
      <c r="I98" s="319">
        <v>1.0</v>
      </c>
      <c r="J98" s="319">
        <v>1.0</v>
      </c>
      <c r="K98" s="319">
        <v>0.0</v>
      </c>
      <c r="L98" s="319">
        <v>0.0</v>
      </c>
      <c r="M98" s="319">
        <v>0.0</v>
      </c>
      <c r="N98" s="319">
        <v>0.0</v>
      </c>
      <c r="O98" s="319">
        <v>0.0</v>
      </c>
      <c r="P98" s="319">
        <v>0.0</v>
      </c>
      <c r="Q98" s="319">
        <v>0.0</v>
      </c>
      <c r="R98" s="319">
        <v>0.0</v>
      </c>
      <c r="S98" s="319" t="s">
        <v>2307</v>
      </c>
      <c r="T98" s="319">
        <v>0.0</v>
      </c>
      <c r="AA98" s="319">
        <v>1.0</v>
      </c>
      <c r="AB98" s="319" t="s">
        <v>44</v>
      </c>
      <c r="AC98" s="319">
        <v>0.0</v>
      </c>
      <c r="AD98" s="319"/>
    </row>
    <row r="99">
      <c r="A99" s="319" t="s">
        <v>578</v>
      </c>
      <c r="B99" s="319" t="s">
        <v>35</v>
      </c>
      <c r="C99" s="320" t="s">
        <v>569</v>
      </c>
      <c r="D99" s="319" t="s">
        <v>37</v>
      </c>
      <c r="E99" s="319" t="s">
        <v>574</v>
      </c>
      <c r="F99" s="321" t="s">
        <v>573</v>
      </c>
      <c r="G99" s="321" t="str">
        <f t="shared" si="1"/>
        <v>36.661335</v>
      </c>
      <c r="H99" s="321" t="str">
        <f t="shared" si="2"/>
        <v>68.909580</v>
      </c>
      <c r="I99" s="319">
        <v>1.0</v>
      </c>
      <c r="J99" s="319">
        <v>1.0</v>
      </c>
      <c r="K99" s="319">
        <v>0.0</v>
      </c>
      <c r="L99" s="319">
        <v>0.0</v>
      </c>
      <c r="M99" s="319">
        <v>0.0</v>
      </c>
      <c r="N99" s="319">
        <v>0.0</v>
      </c>
      <c r="O99" s="319">
        <v>0.0</v>
      </c>
      <c r="P99" s="319">
        <v>0.0</v>
      </c>
      <c r="Q99" s="319">
        <v>0.0</v>
      </c>
      <c r="R99" s="319">
        <v>0.0</v>
      </c>
      <c r="S99" s="319" t="s">
        <v>2307</v>
      </c>
      <c r="T99" s="319">
        <v>0.0</v>
      </c>
      <c r="AA99" s="319">
        <v>1.0</v>
      </c>
      <c r="AB99" s="319" t="s">
        <v>44</v>
      </c>
      <c r="AC99" s="319">
        <v>0.0</v>
      </c>
      <c r="AD99" s="319"/>
    </row>
    <row r="100">
      <c r="A100" s="319" t="s">
        <v>580</v>
      </c>
      <c r="B100" s="319" t="s">
        <v>35</v>
      </c>
      <c r="C100" s="320" t="s">
        <v>581</v>
      </c>
      <c r="D100" s="319" t="s">
        <v>37</v>
      </c>
      <c r="E100" s="319" t="s">
        <v>574</v>
      </c>
      <c r="F100" s="321" t="s">
        <v>573</v>
      </c>
      <c r="G100" s="321" t="str">
        <f t="shared" si="1"/>
        <v>36.661335</v>
      </c>
      <c r="H100" s="321" t="str">
        <f t="shared" si="2"/>
        <v>68.909580</v>
      </c>
      <c r="I100" s="319">
        <v>1.0</v>
      </c>
      <c r="J100" s="319">
        <v>1.0</v>
      </c>
      <c r="K100" s="319">
        <v>0.0</v>
      </c>
      <c r="L100" s="319">
        <v>24.0</v>
      </c>
      <c r="M100" s="319">
        <v>0.0</v>
      </c>
      <c r="N100" s="319">
        <v>0.0</v>
      </c>
      <c r="O100" s="319">
        <v>0.0</v>
      </c>
      <c r="P100" s="319">
        <v>0.0</v>
      </c>
      <c r="Q100" s="319">
        <v>0.0</v>
      </c>
      <c r="R100" s="319">
        <v>0.0</v>
      </c>
      <c r="S100" s="319" t="s">
        <v>2307</v>
      </c>
      <c r="T100" s="319">
        <v>0.0</v>
      </c>
      <c r="AA100" s="319">
        <v>1.0</v>
      </c>
      <c r="AB100" s="319" t="s">
        <v>44</v>
      </c>
      <c r="AC100" s="319">
        <v>0.0</v>
      </c>
      <c r="AD100" s="319"/>
    </row>
    <row r="101">
      <c r="A101" s="319" t="s">
        <v>583</v>
      </c>
      <c r="B101" s="319" t="s">
        <v>35</v>
      </c>
      <c r="C101" s="320" t="s">
        <v>581</v>
      </c>
      <c r="D101" s="319" t="s">
        <v>37</v>
      </c>
      <c r="E101" s="319" t="s">
        <v>574</v>
      </c>
      <c r="F101" s="321" t="s">
        <v>573</v>
      </c>
      <c r="G101" s="321" t="str">
        <f t="shared" si="1"/>
        <v>36.661335</v>
      </c>
      <c r="H101" s="321" t="str">
        <f t="shared" si="2"/>
        <v>68.909580</v>
      </c>
      <c r="I101" s="319">
        <v>1.0</v>
      </c>
      <c r="J101" s="319">
        <v>1.0</v>
      </c>
      <c r="K101" s="319">
        <v>0.0</v>
      </c>
      <c r="L101" s="319">
        <v>0.0</v>
      </c>
      <c r="M101" s="319">
        <v>0.0</v>
      </c>
      <c r="N101" s="319">
        <v>0.0</v>
      </c>
      <c r="O101" s="319">
        <v>0.0</v>
      </c>
      <c r="P101" s="319">
        <v>0.0</v>
      </c>
      <c r="Q101" s="319">
        <v>0.0</v>
      </c>
      <c r="R101" s="319">
        <v>0.0</v>
      </c>
      <c r="S101" s="319" t="s">
        <v>2307</v>
      </c>
      <c r="T101" s="319">
        <v>0.0</v>
      </c>
      <c r="AA101" s="319">
        <v>1.0</v>
      </c>
      <c r="AB101" s="319" t="s">
        <v>44</v>
      </c>
      <c r="AC101" s="319">
        <v>0.0</v>
      </c>
      <c r="AD101" s="319"/>
    </row>
    <row r="102">
      <c r="A102" s="319" t="s">
        <v>585</v>
      </c>
      <c r="B102" s="319" t="s">
        <v>35</v>
      </c>
      <c r="C102" s="320" t="s">
        <v>581</v>
      </c>
      <c r="D102" s="319" t="s">
        <v>37</v>
      </c>
      <c r="E102" s="319" t="s">
        <v>574</v>
      </c>
      <c r="F102" s="321" t="s">
        <v>573</v>
      </c>
      <c r="G102" s="321" t="str">
        <f t="shared" si="1"/>
        <v>36.661335</v>
      </c>
      <c r="H102" s="321" t="str">
        <f t="shared" si="2"/>
        <v>68.909580</v>
      </c>
      <c r="I102" s="319">
        <v>1.0</v>
      </c>
      <c r="J102" s="319">
        <v>1.0</v>
      </c>
      <c r="K102" s="319">
        <v>0.0</v>
      </c>
      <c r="L102" s="319">
        <v>0.0</v>
      </c>
      <c r="M102" s="319">
        <v>0.0</v>
      </c>
      <c r="N102" s="319">
        <v>0.0</v>
      </c>
      <c r="O102" s="319">
        <v>0.0</v>
      </c>
      <c r="P102" s="319">
        <v>0.0</v>
      </c>
      <c r="Q102" s="319">
        <v>0.0</v>
      </c>
      <c r="R102" s="319">
        <v>0.0</v>
      </c>
      <c r="S102" s="319" t="s">
        <v>2307</v>
      </c>
      <c r="T102" s="319">
        <v>0.0</v>
      </c>
      <c r="AA102" s="319">
        <v>1.0</v>
      </c>
      <c r="AB102" s="319" t="s">
        <v>44</v>
      </c>
      <c r="AC102" s="319">
        <v>0.0</v>
      </c>
      <c r="AD102" s="319"/>
    </row>
    <row r="103">
      <c r="A103" s="319" t="s">
        <v>587</v>
      </c>
      <c r="B103" s="319" t="s">
        <v>35</v>
      </c>
      <c r="C103" s="320" t="s">
        <v>581</v>
      </c>
      <c r="D103" s="319" t="s">
        <v>37</v>
      </c>
      <c r="E103" s="319" t="s">
        <v>589</v>
      </c>
      <c r="F103" s="321" t="s">
        <v>588</v>
      </c>
      <c r="G103" s="321" t="str">
        <f t="shared" si="1"/>
        <v>36.728590</v>
      </c>
      <c r="H103" s="321" t="str">
        <f t="shared" si="2"/>
        <v>68.868066</v>
      </c>
      <c r="I103" s="319">
        <v>1.0</v>
      </c>
      <c r="J103" s="319">
        <v>1.0</v>
      </c>
      <c r="K103" s="319">
        <v>3.0</v>
      </c>
      <c r="L103" s="319">
        <v>3.0</v>
      </c>
      <c r="M103" s="319">
        <v>0.0</v>
      </c>
      <c r="N103" s="319">
        <v>0.0</v>
      </c>
      <c r="O103" s="319">
        <v>0.0</v>
      </c>
      <c r="P103" s="319">
        <v>0.0</v>
      </c>
      <c r="Q103" s="319">
        <v>0.0</v>
      </c>
      <c r="R103" s="319">
        <v>0.0</v>
      </c>
      <c r="S103" s="319" t="s">
        <v>2307</v>
      </c>
      <c r="T103" s="319">
        <v>0.0</v>
      </c>
      <c r="AA103" s="319">
        <v>1.0</v>
      </c>
      <c r="AB103" s="319" t="s">
        <v>44</v>
      </c>
      <c r="AC103" s="319">
        <v>0.0</v>
      </c>
      <c r="AD103" s="319"/>
    </row>
    <row r="104">
      <c r="A104" s="319" t="s">
        <v>591</v>
      </c>
      <c r="B104" s="319" t="s">
        <v>35</v>
      </c>
      <c r="C104" s="320" t="s">
        <v>592</v>
      </c>
      <c r="D104" s="319" t="s">
        <v>37</v>
      </c>
      <c r="E104" s="319" t="s">
        <v>589</v>
      </c>
      <c r="F104" s="321" t="s">
        <v>588</v>
      </c>
      <c r="G104" s="321" t="str">
        <f t="shared" si="1"/>
        <v>36.728590</v>
      </c>
      <c r="H104" s="321" t="str">
        <f t="shared" si="2"/>
        <v>68.868066</v>
      </c>
      <c r="I104" s="319">
        <v>1.0</v>
      </c>
      <c r="J104" s="319">
        <v>1.0</v>
      </c>
      <c r="K104" s="319">
        <v>0.0</v>
      </c>
      <c r="L104" s="319">
        <v>0.0</v>
      </c>
      <c r="M104" s="319">
        <v>0.0</v>
      </c>
      <c r="N104" s="319">
        <v>0.0</v>
      </c>
      <c r="O104" s="319">
        <v>0.0</v>
      </c>
      <c r="P104" s="319">
        <v>0.0</v>
      </c>
      <c r="Q104" s="319">
        <v>0.0</v>
      </c>
      <c r="R104" s="319">
        <v>0.0</v>
      </c>
      <c r="S104" s="319" t="s">
        <v>2307</v>
      </c>
      <c r="T104" s="319">
        <v>0.0</v>
      </c>
      <c r="AA104" s="319">
        <v>1.0</v>
      </c>
      <c r="AB104" s="319" t="s">
        <v>44</v>
      </c>
      <c r="AC104" s="319">
        <v>0.0</v>
      </c>
      <c r="AD104" s="319"/>
    </row>
    <row r="105">
      <c r="A105" s="319" t="s">
        <v>595</v>
      </c>
      <c r="B105" s="319" t="s">
        <v>35</v>
      </c>
      <c r="C105" s="320" t="s">
        <v>592</v>
      </c>
      <c r="D105" s="319" t="s">
        <v>37</v>
      </c>
      <c r="E105" s="319" t="s">
        <v>589</v>
      </c>
      <c r="F105" s="321" t="s">
        <v>588</v>
      </c>
      <c r="G105" s="321" t="str">
        <f t="shared" si="1"/>
        <v>36.728590</v>
      </c>
      <c r="H105" s="321" t="str">
        <f t="shared" si="2"/>
        <v>68.868066</v>
      </c>
      <c r="I105" s="319">
        <v>1.0</v>
      </c>
      <c r="J105" s="319">
        <v>1.0</v>
      </c>
      <c r="K105" s="319">
        <v>0.0</v>
      </c>
      <c r="L105" s="319">
        <v>0.0</v>
      </c>
      <c r="M105" s="319">
        <v>0.0</v>
      </c>
      <c r="N105" s="319">
        <v>0.0</v>
      </c>
      <c r="O105" s="319">
        <v>0.0</v>
      </c>
      <c r="P105" s="319">
        <v>0.0</v>
      </c>
      <c r="Q105" s="319">
        <v>0.0</v>
      </c>
      <c r="R105" s="319">
        <v>0.0</v>
      </c>
      <c r="S105" s="319" t="s">
        <v>2307</v>
      </c>
      <c r="T105" s="319">
        <v>0.0</v>
      </c>
      <c r="AA105" s="319">
        <v>1.0</v>
      </c>
      <c r="AB105" s="319" t="s">
        <v>44</v>
      </c>
      <c r="AC105" s="319">
        <v>0.0</v>
      </c>
      <c r="AD105" s="319"/>
    </row>
    <row r="106">
      <c r="A106" s="319" t="s">
        <v>598</v>
      </c>
      <c r="B106" s="319" t="s">
        <v>35</v>
      </c>
      <c r="C106" s="320" t="s">
        <v>599</v>
      </c>
      <c r="D106" s="319" t="s">
        <v>37</v>
      </c>
      <c r="E106" s="319" t="s">
        <v>589</v>
      </c>
      <c r="F106" s="321" t="s">
        <v>588</v>
      </c>
      <c r="G106" s="321" t="str">
        <f t="shared" si="1"/>
        <v>36.728590</v>
      </c>
      <c r="H106" s="321" t="str">
        <f t="shared" si="2"/>
        <v>68.868066</v>
      </c>
      <c r="I106" s="319">
        <v>1.0</v>
      </c>
      <c r="J106" s="319">
        <v>1.0</v>
      </c>
      <c r="K106" s="319">
        <v>42.0</v>
      </c>
      <c r="L106" s="319">
        <v>42.0</v>
      </c>
      <c r="M106" s="319">
        <v>42.0</v>
      </c>
      <c r="N106" s="319">
        <v>42.0</v>
      </c>
      <c r="O106" s="319">
        <v>3.0</v>
      </c>
      <c r="P106" s="319">
        <v>3.0</v>
      </c>
      <c r="Q106" s="319">
        <v>27.0</v>
      </c>
      <c r="R106" s="319">
        <v>27.0</v>
      </c>
      <c r="S106" s="319" t="s">
        <v>2307</v>
      </c>
      <c r="T106" s="319">
        <v>0.0</v>
      </c>
      <c r="AA106" s="319">
        <v>1.0</v>
      </c>
      <c r="AB106" s="319" t="s">
        <v>44</v>
      </c>
      <c r="AC106" s="319">
        <v>0.0</v>
      </c>
      <c r="AD106" s="319"/>
    </row>
    <row r="107">
      <c r="A107" s="319" t="s">
        <v>602</v>
      </c>
      <c r="B107" s="319" t="s">
        <v>35</v>
      </c>
      <c r="C107" s="320" t="s">
        <v>603</v>
      </c>
      <c r="D107" s="319" t="s">
        <v>37</v>
      </c>
      <c r="E107" s="319" t="s">
        <v>589</v>
      </c>
      <c r="F107" s="321" t="s">
        <v>588</v>
      </c>
      <c r="G107" s="321" t="str">
        <f t="shared" si="1"/>
        <v>36.728590</v>
      </c>
      <c r="H107" s="321" t="str">
        <f t="shared" si="2"/>
        <v>68.868066</v>
      </c>
      <c r="I107" s="319">
        <v>5.0</v>
      </c>
      <c r="J107" s="319">
        <v>5.0</v>
      </c>
      <c r="K107" s="319">
        <v>0.0</v>
      </c>
      <c r="L107" s="319">
        <v>0.0</v>
      </c>
      <c r="M107" s="319">
        <v>0.0</v>
      </c>
      <c r="N107" s="319">
        <v>0.0</v>
      </c>
      <c r="O107" s="319">
        <v>0.0</v>
      </c>
      <c r="P107" s="319">
        <v>0.0</v>
      </c>
      <c r="Q107" s="319">
        <v>0.0</v>
      </c>
      <c r="R107" s="319">
        <v>0.0</v>
      </c>
      <c r="S107" s="319" t="s">
        <v>2307</v>
      </c>
      <c r="T107" s="319">
        <v>0.0</v>
      </c>
      <c r="AA107" s="319">
        <v>1.0</v>
      </c>
      <c r="AB107" s="319" t="s">
        <v>44</v>
      </c>
      <c r="AC107" s="319">
        <v>0.0</v>
      </c>
      <c r="AD107" s="319"/>
    </row>
    <row r="108">
      <c r="A108" s="319" t="s">
        <v>606</v>
      </c>
      <c r="B108" s="319" t="s">
        <v>35</v>
      </c>
      <c r="C108" s="320" t="s">
        <v>607</v>
      </c>
      <c r="D108" s="319" t="s">
        <v>37</v>
      </c>
      <c r="E108" s="319" t="s">
        <v>610</v>
      </c>
      <c r="F108" s="321" t="s">
        <v>609</v>
      </c>
      <c r="G108" s="321" t="str">
        <f t="shared" si="1"/>
        <v>30.45</v>
      </c>
      <c r="H108" s="321" t="str">
        <f t="shared" si="2"/>
        <v>16666</v>
      </c>
      <c r="I108" s="319">
        <v>63.0</v>
      </c>
      <c r="J108" s="319">
        <v>63.0</v>
      </c>
      <c r="K108" s="319">
        <v>100.0</v>
      </c>
      <c r="L108" s="319">
        <v>200.0</v>
      </c>
      <c r="M108" s="319">
        <v>0.0</v>
      </c>
      <c r="N108" s="319">
        <v>0.0</v>
      </c>
      <c r="O108" s="319">
        <v>0.0</v>
      </c>
      <c r="P108" s="319">
        <v>0.0</v>
      </c>
      <c r="Q108" s="319">
        <v>50.0</v>
      </c>
      <c r="R108" s="319">
        <v>50.0</v>
      </c>
      <c r="S108" s="319" t="s">
        <v>2307</v>
      </c>
      <c r="T108" s="319">
        <v>0.0</v>
      </c>
      <c r="AA108" s="319">
        <v>1.0</v>
      </c>
      <c r="AB108" s="319" t="s">
        <v>44</v>
      </c>
      <c r="AC108" s="319">
        <v>0.0</v>
      </c>
      <c r="AD108" s="319"/>
    </row>
    <row r="109">
      <c r="A109" s="319" t="s">
        <v>614</v>
      </c>
      <c r="B109" s="319" t="s">
        <v>35</v>
      </c>
      <c r="C109" s="320" t="s">
        <v>615</v>
      </c>
      <c r="D109" s="319" t="s">
        <v>37</v>
      </c>
      <c r="E109" s="319" t="s">
        <v>616</v>
      </c>
      <c r="F109" s="321" t="s">
        <v>215</v>
      </c>
      <c r="G109" s="321" t="str">
        <f t="shared" si="1"/>
        <v>34.171831</v>
      </c>
      <c r="H109" s="321" t="str">
        <f t="shared" si="2"/>
        <v>70.621679</v>
      </c>
      <c r="I109" s="319">
        <v>1.0</v>
      </c>
      <c r="J109" s="319">
        <v>1.0</v>
      </c>
      <c r="K109" s="319">
        <v>6.0</v>
      </c>
      <c r="L109" s="319">
        <v>6.0</v>
      </c>
      <c r="M109" s="319">
        <v>0.0</v>
      </c>
      <c r="N109" s="319">
        <v>0.0</v>
      </c>
      <c r="O109" s="319">
        <v>0.0</v>
      </c>
      <c r="P109" s="319">
        <v>0.0</v>
      </c>
      <c r="Q109" s="319">
        <v>0.0</v>
      </c>
      <c r="R109" s="319">
        <v>0.0</v>
      </c>
      <c r="S109" s="319" t="s">
        <v>2318</v>
      </c>
      <c r="T109" s="319">
        <v>0.0</v>
      </c>
      <c r="AA109" s="319">
        <v>0.0</v>
      </c>
      <c r="AB109" s="319" t="s">
        <v>44</v>
      </c>
      <c r="AC109" s="319">
        <v>0.0</v>
      </c>
      <c r="AD109" s="319"/>
    </row>
    <row r="110">
      <c r="A110" s="319" t="s">
        <v>618</v>
      </c>
      <c r="B110" s="319" t="s">
        <v>35</v>
      </c>
      <c r="C110" s="320" t="s">
        <v>619</v>
      </c>
      <c r="D110" s="319" t="s">
        <v>37</v>
      </c>
      <c r="E110" s="319" t="s">
        <v>621</v>
      </c>
      <c r="F110" s="321" t="s">
        <v>72</v>
      </c>
      <c r="G110" s="321" t="str">
        <f t="shared" si="1"/>
        <v>34.014551</v>
      </c>
      <c r="H110" s="321" t="str">
        <f t="shared" si="2"/>
        <v>69.192391</v>
      </c>
      <c r="I110" s="319">
        <v>1.0</v>
      </c>
      <c r="J110" s="319">
        <v>1.0</v>
      </c>
      <c r="K110" s="319">
        <v>0.0</v>
      </c>
      <c r="L110" s="319">
        <v>20.0</v>
      </c>
      <c r="M110" s="319">
        <v>0.0</v>
      </c>
      <c r="N110" s="319">
        <v>0.0</v>
      </c>
      <c r="O110" s="319">
        <v>0.0</v>
      </c>
      <c r="P110" s="319">
        <v>0.0</v>
      </c>
      <c r="Q110" s="319">
        <v>0.0</v>
      </c>
      <c r="R110" s="319">
        <v>0.0</v>
      </c>
      <c r="S110" s="319" t="s">
        <v>2318</v>
      </c>
      <c r="T110" s="319">
        <v>0.0</v>
      </c>
      <c r="AA110" s="319">
        <v>0.0</v>
      </c>
      <c r="AB110" s="319" t="s">
        <v>44</v>
      </c>
      <c r="AC110" s="319">
        <v>0.0</v>
      </c>
      <c r="AD110" s="319"/>
    </row>
    <row r="111">
      <c r="A111" s="319" t="s">
        <v>624</v>
      </c>
      <c r="B111" s="319" t="s">
        <v>35</v>
      </c>
      <c r="C111" s="320" t="s">
        <v>625</v>
      </c>
      <c r="D111" s="319" t="s">
        <v>37</v>
      </c>
      <c r="E111" s="319" t="s">
        <v>95</v>
      </c>
      <c r="F111" s="321" t="s">
        <v>94</v>
      </c>
      <c r="G111" s="321" t="str">
        <f t="shared" si="1"/>
        <v>34.118171</v>
      </c>
      <c r="H111" s="321" t="str">
        <f t="shared" si="2"/>
        <v>70.752529</v>
      </c>
      <c r="I111" s="319">
        <v>1.0</v>
      </c>
      <c r="J111" s="319">
        <v>1.0</v>
      </c>
      <c r="K111" s="319">
        <v>6.0</v>
      </c>
      <c r="L111" s="319">
        <v>6.0</v>
      </c>
      <c r="M111" s="319">
        <v>0.0</v>
      </c>
      <c r="N111" s="319">
        <v>0.0</v>
      </c>
      <c r="O111" s="319">
        <v>0.0</v>
      </c>
      <c r="P111" s="319">
        <v>0.0</v>
      </c>
      <c r="Q111" s="319">
        <v>3.0</v>
      </c>
      <c r="R111" s="319">
        <v>3.0</v>
      </c>
      <c r="S111" s="319" t="s">
        <v>2318</v>
      </c>
      <c r="T111" s="319">
        <v>1.0</v>
      </c>
      <c r="AA111" s="319">
        <v>0.0</v>
      </c>
      <c r="AB111" s="319" t="s">
        <v>44</v>
      </c>
      <c r="AC111" s="319">
        <v>1.0</v>
      </c>
      <c r="AD111" s="319"/>
    </row>
    <row r="112">
      <c r="A112" s="319" t="s">
        <v>628</v>
      </c>
      <c r="B112" s="319" t="s">
        <v>35</v>
      </c>
      <c r="C112" s="320" t="s">
        <v>625</v>
      </c>
      <c r="D112" s="319" t="s">
        <v>37</v>
      </c>
      <c r="E112" s="321" t="s">
        <v>274</v>
      </c>
      <c r="F112" s="321" t="s">
        <v>273</v>
      </c>
      <c r="G112" s="321" t="str">
        <f t="shared" si="1"/>
        <v>34.08218</v>
      </c>
      <c r="H112" s="321" t="str">
        <f t="shared" si="2"/>
        <v>0.667034</v>
      </c>
      <c r="I112" s="319">
        <v>1.0</v>
      </c>
      <c r="J112" s="319">
        <v>1.0</v>
      </c>
      <c r="K112" s="319">
        <v>8.0</v>
      </c>
      <c r="L112" s="319">
        <v>10.0</v>
      </c>
      <c r="M112" s="319">
        <v>0.0</v>
      </c>
      <c r="N112" s="319">
        <v>0.0</v>
      </c>
      <c r="O112" s="319">
        <v>0.0</v>
      </c>
      <c r="P112" s="319">
        <v>0.0</v>
      </c>
      <c r="Q112" s="319">
        <v>0.0</v>
      </c>
      <c r="R112" s="319">
        <v>0.0</v>
      </c>
      <c r="S112" s="319" t="s">
        <v>2318</v>
      </c>
      <c r="T112" s="319">
        <v>0.0</v>
      </c>
      <c r="AA112" s="319">
        <v>0.0</v>
      </c>
      <c r="AB112" s="319" t="s">
        <v>44</v>
      </c>
      <c r="AC112" s="319">
        <v>0.0</v>
      </c>
      <c r="AD112" s="319"/>
    </row>
    <row r="113">
      <c r="A113" s="319" t="s">
        <v>631</v>
      </c>
      <c r="B113" s="319" t="s">
        <v>35</v>
      </c>
      <c r="C113" s="320" t="s">
        <v>625</v>
      </c>
      <c r="D113" s="319" t="s">
        <v>37</v>
      </c>
      <c r="E113" s="319" t="s">
        <v>633</v>
      </c>
      <c r="F113" s="321" t="s">
        <v>273</v>
      </c>
      <c r="G113" s="321" t="str">
        <f t="shared" si="1"/>
        <v>34.08218</v>
      </c>
      <c r="H113" s="321" t="str">
        <f t="shared" si="2"/>
        <v>0.667034</v>
      </c>
      <c r="I113" s="319">
        <v>1.0</v>
      </c>
      <c r="J113" s="319">
        <v>1.0</v>
      </c>
      <c r="K113" s="319">
        <v>3.0</v>
      </c>
      <c r="L113" s="319">
        <v>3.0</v>
      </c>
      <c r="M113" s="319">
        <v>0.0</v>
      </c>
      <c r="N113" s="319">
        <v>0.0</v>
      </c>
      <c r="O113" s="319">
        <v>0.0</v>
      </c>
      <c r="P113" s="319">
        <v>0.0</v>
      </c>
      <c r="Q113" s="319">
        <v>0.0</v>
      </c>
      <c r="R113" s="319">
        <v>0.0</v>
      </c>
      <c r="S113" s="319" t="s">
        <v>2318</v>
      </c>
      <c r="T113" s="319">
        <v>0.0</v>
      </c>
      <c r="AA113" s="319">
        <v>0.0</v>
      </c>
      <c r="AB113" s="319" t="s">
        <v>44</v>
      </c>
      <c r="AC113" s="319">
        <v>0.0</v>
      </c>
      <c r="AD113" s="319"/>
    </row>
    <row r="114">
      <c r="A114" s="319" t="s">
        <v>636</v>
      </c>
      <c r="B114" s="319" t="s">
        <v>35</v>
      </c>
      <c r="C114" s="320" t="s">
        <v>625</v>
      </c>
      <c r="D114" s="319" t="s">
        <v>37</v>
      </c>
      <c r="E114" s="319" t="s">
        <v>639</v>
      </c>
      <c r="F114" s="321" t="s">
        <v>638</v>
      </c>
      <c r="G114" s="321" t="str">
        <f t="shared" si="1"/>
        <v>34.053888</v>
      </c>
      <c r="H114" s="321" t="str">
        <f t="shared" si="2"/>
        <v>70.696111</v>
      </c>
      <c r="I114" s="319">
        <v>1.0</v>
      </c>
      <c r="J114" s="319">
        <v>1.0</v>
      </c>
      <c r="K114" s="319">
        <v>10.0</v>
      </c>
      <c r="L114" s="319">
        <v>10.0</v>
      </c>
      <c r="M114" s="319">
        <v>0.0</v>
      </c>
      <c r="N114" s="319">
        <v>0.0</v>
      </c>
      <c r="O114" s="319">
        <v>0.0</v>
      </c>
      <c r="P114" s="319">
        <v>0.0</v>
      </c>
      <c r="Q114" s="319">
        <v>0.0</v>
      </c>
      <c r="R114" s="319">
        <v>0.0</v>
      </c>
      <c r="S114" s="319" t="s">
        <v>2318</v>
      </c>
      <c r="T114" s="319">
        <v>0.0</v>
      </c>
      <c r="AA114" s="319">
        <v>0.0</v>
      </c>
      <c r="AB114" s="319" t="s">
        <v>44</v>
      </c>
      <c r="AC114" s="319">
        <v>0.0</v>
      </c>
      <c r="AD114" s="319"/>
    </row>
    <row r="115">
      <c r="A115" s="319" t="s">
        <v>641</v>
      </c>
      <c r="B115" s="319" t="s">
        <v>35</v>
      </c>
      <c r="C115" s="320" t="s">
        <v>642</v>
      </c>
      <c r="D115" s="319" t="s">
        <v>37</v>
      </c>
      <c r="E115" s="319" t="s">
        <v>644</v>
      </c>
      <c r="F115" s="321" t="s">
        <v>273</v>
      </c>
      <c r="G115" s="321" t="str">
        <f t="shared" si="1"/>
        <v>34.08218</v>
      </c>
      <c r="H115" s="321" t="str">
        <f t="shared" si="2"/>
        <v>0.667034</v>
      </c>
      <c r="I115" s="319">
        <v>1.0</v>
      </c>
      <c r="J115" s="319">
        <v>1.0</v>
      </c>
      <c r="K115" s="319">
        <v>11.0</v>
      </c>
      <c r="L115" s="319">
        <v>12.0</v>
      </c>
      <c r="M115" s="319">
        <v>0.0</v>
      </c>
      <c r="N115" s="319">
        <v>1.0</v>
      </c>
      <c r="O115" s="319">
        <v>0.0</v>
      </c>
      <c r="P115" s="319">
        <v>0.0</v>
      </c>
      <c r="Q115" s="319">
        <v>0.0</v>
      </c>
      <c r="R115" s="319">
        <v>0.0</v>
      </c>
      <c r="S115" s="319" t="s">
        <v>2318</v>
      </c>
      <c r="T115" s="319">
        <v>0.0</v>
      </c>
      <c r="AA115" s="319">
        <v>0.0</v>
      </c>
      <c r="AB115" s="319" t="s">
        <v>44</v>
      </c>
      <c r="AC115" s="319">
        <v>0.0</v>
      </c>
      <c r="AD115" s="319"/>
    </row>
    <row r="116">
      <c r="A116" s="319" t="s">
        <v>646</v>
      </c>
      <c r="B116" s="319" t="s">
        <v>35</v>
      </c>
      <c r="C116" s="320" t="s">
        <v>647</v>
      </c>
      <c r="D116" s="319" t="s">
        <v>37</v>
      </c>
      <c r="E116" s="319" t="s">
        <v>95</v>
      </c>
      <c r="F116" s="321" t="s">
        <v>94</v>
      </c>
      <c r="G116" s="321" t="str">
        <f t="shared" si="1"/>
        <v>34.118171</v>
      </c>
      <c r="H116" s="321" t="str">
        <f t="shared" si="2"/>
        <v>70.752529</v>
      </c>
      <c r="I116" s="319">
        <v>1.0</v>
      </c>
      <c r="J116" s="319">
        <v>1.0</v>
      </c>
      <c r="K116" s="319">
        <v>3.0</v>
      </c>
      <c r="L116" s="319">
        <v>4.0</v>
      </c>
      <c r="M116" s="319">
        <v>0.0</v>
      </c>
      <c r="N116" s="319">
        <v>0.0</v>
      </c>
      <c r="O116" s="319">
        <v>0.0</v>
      </c>
      <c r="P116" s="319">
        <v>0.0</v>
      </c>
      <c r="Q116" s="319">
        <v>0.0</v>
      </c>
      <c r="R116" s="319">
        <v>0.0</v>
      </c>
      <c r="S116" s="319" t="s">
        <v>2318</v>
      </c>
      <c r="T116" s="319">
        <v>1.0</v>
      </c>
      <c r="AA116" s="319">
        <v>0.0</v>
      </c>
      <c r="AB116" s="319" t="s">
        <v>44</v>
      </c>
      <c r="AC116" s="319">
        <v>1.0</v>
      </c>
      <c r="AD116" s="319"/>
    </row>
    <row r="117">
      <c r="A117" s="319" t="s">
        <v>649</v>
      </c>
      <c r="B117" s="319" t="s">
        <v>35</v>
      </c>
      <c r="C117" s="320" t="s">
        <v>647</v>
      </c>
      <c r="D117" s="319" t="s">
        <v>37</v>
      </c>
      <c r="E117" s="319" t="s">
        <v>548</v>
      </c>
      <c r="F117" s="321" t="s">
        <v>338</v>
      </c>
      <c r="G117" s="321" t="str">
        <f t="shared" si="1"/>
        <v>34.6999992</v>
      </c>
      <c r="H117" s="321" t="str">
        <f t="shared" si="2"/>
        <v>70.7412452</v>
      </c>
      <c r="I117" s="319">
        <v>1.0</v>
      </c>
      <c r="J117" s="319">
        <v>1.0</v>
      </c>
      <c r="K117" s="319">
        <v>3.0</v>
      </c>
      <c r="L117" s="319">
        <v>3.0</v>
      </c>
      <c r="M117" s="319">
        <v>0.0</v>
      </c>
      <c r="N117" s="319">
        <v>0.0</v>
      </c>
      <c r="O117" s="319">
        <v>0.0</v>
      </c>
      <c r="P117" s="319">
        <v>0.0</v>
      </c>
      <c r="Q117" s="319">
        <v>0.0</v>
      </c>
      <c r="R117" s="319">
        <v>0.0</v>
      </c>
      <c r="S117" s="319" t="s">
        <v>2318</v>
      </c>
      <c r="T117" s="319">
        <v>1.0</v>
      </c>
      <c r="AA117" s="319">
        <v>0.0</v>
      </c>
      <c r="AB117" s="319" t="s">
        <v>44</v>
      </c>
      <c r="AC117" s="319">
        <v>1.0</v>
      </c>
      <c r="AD117" s="319"/>
    </row>
    <row r="118">
      <c r="A118" s="319" t="s">
        <v>651</v>
      </c>
      <c r="B118" s="319" t="s">
        <v>35</v>
      </c>
      <c r="C118" s="320" t="s">
        <v>647</v>
      </c>
      <c r="D118" s="319" t="s">
        <v>37</v>
      </c>
      <c r="E118" s="319" t="s">
        <v>652</v>
      </c>
      <c r="F118" s="321" t="s">
        <v>80</v>
      </c>
      <c r="G118" s="321" t="str">
        <f t="shared" si="1"/>
        <v>34.354216</v>
      </c>
      <c r="H118" s="321" t="str">
        <f t="shared" si="2"/>
        <v>70.954680</v>
      </c>
      <c r="I118" s="319">
        <v>1.0</v>
      </c>
      <c r="J118" s="319">
        <v>1.0</v>
      </c>
      <c r="K118" s="319">
        <v>4.0</v>
      </c>
      <c r="L118" s="319">
        <v>4.0</v>
      </c>
      <c r="M118" s="319">
        <v>0.0</v>
      </c>
      <c r="N118" s="319">
        <v>0.0</v>
      </c>
      <c r="O118" s="319">
        <v>0.0</v>
      </c>
      <c r="P118" s="319">
        <v>0.0</v>
      </c>
      <c r="Q118" s="319">
        <v>2.0</v>
      </c>
      <c r="R118" s="319">
        <v>2.0</v>
      </c>
      <c r="S118" s="319" t="s">
        <v>2318</v>
      </c>
      <c r="T118" s="319">
        <v>1.0</v>
      </c>
      <c r="AA118" s="319">
        <v>0.0</v>
      </c>
      <c r="AB118" s="319" t="s">
        <v>44</v>
      </c>
      <c r="AC118" s="319">
        <v>1.0</v>
      </c>
      <c r="AD118" s="319"/>
    </row>
    <row r="119">
      <c r="A119" s="319" t="s">
        <v>654</v>
      </c>
      <c r="B119" s="319" t="s">
        <v>35</v>
      </c>
      <c r="C119" s="320" t="s">
        <v>655</v>
      </c>
      <c r="D119" s="319" t="s">
        <v>37</v>
      </c>
      <c r="E119" s="319" t="s">
        <v>657</v>
      </c>
      <c r="F119" s="321" t="s">
        <v>268</v>
      </c>
      <c r="G119" s="321" t="str">
        <f t="shared" si="1"/>
        <v>35.118055</v>
      </c>
      <c r="H119" s="321" t="str">
        <f t="shared" si="2"/>
        <v>71.228333</v>
      </c>
      <c r="I119" s="319">
        <v>1.0</v>
      </c>
      <c r="J119" s="319">
        <v>1.0</v>
      </c>
      <c r="K119" s="319">
        <v>2.0</v>
      </c>
      <c r="L119" s="319">
        <v>2.0</v>
      </c>
      <c r="M119" s="319">
        <v>0.0</v>
      </c>
      <c r="N119" s="319">
        <v>0.0</v>
      </c>
      <c r="O119" s="319">
        <v>0.0</v>
      </c>
      <c r="P119" s="319">
        <v>0.0</v>
      </c>
      <c r="Q119" s="319">
        <v>0.0</v>
      </c>
      <c r="R119" s="319">
        <v>0.0</v>
      </c>
      <c r="S119" s="319" t="s">
        <v>2318</v>
      </c>
      <c r="T119" s="319">
        <v>1.0</v>
      </c>
      <c r="AA119" s="319">
        <v>0.0</v>
      </c>
      <c r="AB119" s="319" t="s">
        <v>44</v>
      </c>
      <c r="AC119" s="319">
        <v>1.0</v>
      </c>
      <c r="AD119" s="319"/>
    </row>
    <row r="120">
      <c r="A120" s="319" t="s">
        <v>659</v>
      </c>
      <c r="B120" s="319" t="s">
        <v>35</v>
      </c>
      <c r="C120" s="320" t="s">
        <v>660</v>
      </c>
      <c r="D120" s="319" t="s">
        <v>37</v>
      </c>
      <c r="E120" s="319" t="s">
        <v>274</v>
      </c>
      <c r="F120" s="321" t="s">
        <v>273</v>
      </c>
      <c r="G120" s="321" t="str">
        <f t="shared" si="1"/>
        <v>34.08218</v>
      </c>
      <c r="H120" s="321" t="str">
        <f t="shared" si="2"/>
        <v>0.667034</v>
      </c>
      <c r="I120" s="319">
        <v>1.0</v>
      </c>
      <c r="J120" s="319">
        <v>1.0</v>
      </c>
      <c r="K120" s="319">
        <v>0.0</v>
      </c>
      <c r="L120" s="319">
        <v>29.0</v>
      </c>
      <c r="M120" s="319">
        <v>0.0</v>
      </c>
      <c r="N120" s="319">
        <v>0.0</v>
      </c>
      <c r="O120" s="319">
        <v>0.0</v>
      </c>
      <c r="P120" s="319">
        <v>0.0</v>
      </c>
      <c r="Q120" s="319">
        <v>0.0</v>
      </c>
      <c r="R120" s="319">
        <v>0.0</v>
      </c>
      <c r="S120" s="319" t="s">
        <v>2318</v>
      </c>
      <c r="T120" s="319">
        <v>0.0</v>
      </c>
      <c r="AA120" s="319">
        <v>0.0</v>
      </c>
      <c r="AB120" s="319" t="s">
        <v>661</v>
      </c>
      <c r="AC120" s="319">
        <v>0.0</v>
      </c>
      <c r="AD120" s="319"/>
    </row>
    <row r="121">
      <c r="A121" s="319" t="s">
        <v>663</v>
      </c>
      <c r="B121" s="319" t="s">
        <v>35</v>
      </c>
      <c r="C121" s="320" t="s">
        <v>664</v>
      </c>
      <c r="D121" s="319" t="s">
        <v>37</v>
      </c>
      <c r="E121" s="319" t="s">
        <v>667</v>
      </c>
      <c r="F121" s="321" t="s">
        <v>215</v>
      </c>
      <c r="G121" s="321" t="str">
        <f t="shared" si="1"/>
        <v>34.171831</v>
      </c>
      <c r="H121" s="321" t="str">
        <f t="shared" si="2"/>
        <v>70.621679</v>
      </c>
      <c r="I121" s="319">
        <v>1.0</v>
      </c>
      <c r="J121" s="319">
        <v>1.0</v>
      </c>
      <c r="K121" s="319">
        <v>3.0</v>
      </c>
      <c r="L121" s="319">
        <v>3.0</v>
      </c>
      <c r="M121" s="319">
        <v>0.0</v>
      </c>
      <c r="N121" s="319">
        <v>0.0</v>
      </c>
      <c r="O121" s="319">
        <v>0.0</v>
      </c>
      <c r="P121" s="319">
        <v>0.0</v>
      </c>
      <c r="Q121" s="319">
        <v>1.0</v>
      </c>
      <c r="R121" s="319">
        <v>1.0</v>
      </c>
      <c r="S121" s="319" t="s">
        <v>2318</v>
      </c>
      <c r="T121" s="319">
        <v>1.0</v>
      </c>
      <c r="AA121" s="319">
        <v>0.0</v>
      </c>
      <c r="AB121" s="319" t="s">
        <v>44</v>
      </c>
      <c r="AC121" s="319">
        <v>1.0</v>
      </c>
      <c r="AD121" s="319"/>
    </row>
    <row r="122">
      <c r="A122" s="319" t="s">
        <v>669</v>
      </c>
      <c r="B122" s="319" t="s">
        <v>35</v>
      </c>
      <c r="C122" s="320" t="s">
        <v>670</v>
      </c>
      <c r="D122" s="319" t="s">
        <v>37</v>
      </c>
      <c r="E122" s="319" t="s">
        <v>672</v>
      </c>
      <c r="F122" s="321" t="s">
        <v>104</v>
      </c>
      <c r="G122" s="321" t="str">
        <f t="shared" si="1"/>
        <v>34.229212</v>
      </c>
      <c r="H122" s="321" t="str">
        <f t="shared" si="2"/>
        <v>70.193208</v>
      </c>
      <c r="I122" s="319">
        <v>1.0</v>
      </c>
      <c r="J122" s="319">
        <v>1.0</v>
      </c>
      <c r="K122" s="319">
        <v>12.0</v>
      </c>
      <c r="L122" s="319">
        <v>13.0</v>
      </c>
      <c r="M122" s="319">
        <v>0.0</v>
      </c>
      <c r="N122" s="319">
        <v>0.0</v>
      </c>
      <c r="O122" s="319">
        <v>0.0</v>
      </c>
      <c r="P122" s="319">
        <v>0.0</v>
      </c>
      <c r="Q122" s="319">
        <v>0.0</v>
      </c>
      <c r="R122" s="319">
        <v>0.0</v>
      </c>
      <c r="S122" s="319" t="s">
        <v>2318</v>
      </c>
      <c r="T122" s="319">
        <v>1.0</v>
      </c>
      <c r="AA122" s="319">
        <v>0.0</v>
      </c>
      <c r="AB122" s="319" t="s">
        <v>44</v>
      </c>
      <c r="AC122" s="319">
        <v>1.0</v>
      </c>
      <c r="AD122" s="319"/>
    </row>
    <row r="123">
      <c r="A123" s="319" t="s">
        <v>674</v>
      </c>
      <c r="B123" s="319" t="s">
        <v>35</v>
      </c>
      <c r="C123" s="320" t="s">
        <v>675</v>
      </c>
      <c r="D123" s="319" t="s">
        <v>37</v>
      </c>
      <c r="E123" s="319" t="s">
        <v>678</v>
      </c>
      <c r="F123" s="321" t="s">
        <v>677</v>
      </c>
      <c r="G123" s="321" t="str">
        <f t="shared" si="1"/>
        <v>34.453813</v>
      </c>
      <c r="H123" s="321" t="str">
        <f t="shared" si="2"/>
        <v>70.484843</v>
      </c>
      <c r="I123" s="319">
        <v>1.0</v>
      </c>
      <c r="J123" s="319">
        <v>1.0</v>
      </c>
      <c r="K123" s="319">
        <v>8.0</v>
      </c>
      <c r="L123" s="319">
        <v>8.0</v>
      </c>
      <c r="M123" s="319">
        <v>0.0</v>
      </c>
      <c r="N123" s="319">
        <v>0.0</v>
      </c>
      <c r="O123" s="319">
        <v>0.0</v>
      </c>
      <c r="P123" s="319">
        <v>0.0</v>
      </c>
      <c r="Q123" s="319">
        <v>0.0</v>
      </c>
      <c r="R123" s="319">
        <v>0.0</v>
      </c>
      <c r="S123" s="319" t="s">
        <v>2318</v>
      </c>
      <c r="T123" s="319">
        <v>1.0</v>
      </c>
      <c r="AA123" s="319">
        <v>0.0</v>
      </c>
      <c r="AB123" s="319" t="s">
        <v>44</v>
      </c>
      <c r="AC123" s="319">
        <v>1.0</v>
      </c>
      <c r="AD123" s="319"/>
    </row>
    <row r="124">
      <c r="A124" s="319" t="s">
        <v>680</v>
      </c>
      <c r="B124" s="319" t="s">
        <v>35</v>
      </c>
      <c r="C124" s="320" t="s">
        <v>681</v>
      </c>
      <c r="D124" s="319" t="s">
        <v>37</v>
      </c>
      <c r="E124" s="319" t="s">
        <v>684</v>
      </c>
      <c r="F124" s="321" t="s">
        <v>683</v>
      </c>
      <c r="G124" s="321" t="str">
        <f t="shared" si="1"/>
        <v>33.333847</v>
      </c>
      <c r="H124" s="321" t="str">
        <f t="shared" si="2"/>
        <v>69.937167</v>
      </c>
      <c r="I124" s="319">
        <v>1.0</v>
      </c>
      <c r="J124" s="319">
        <v>1.0</v>
      </c>
      <c r="K124" s="319">
        <v>21.0</v>
      </c>
      <c r="L124" s="319">
        <v>50.0</v>
      </c>
      <c r="M124" s="319">
        <v>0.0</v>
      </c>
      <c r="N124" s="319">
        <v>0.0</v>
      </c>
      <c r="O124" s="319">
        <v>0.0</v>
      </c>
      <c r="P124" s="319">
        <v>0.0</v>
      </c>
      <c r="Q124" s="319">
        <v>0.0</v>
      </c>
      <c r="R124" s="319">
        <v>0.0</v>
      </c>
      <c r="S124" s="319" t="s">
        <v>2318</v>
      </c>
      <c r="T124" s="319">
        <v>1.0</v>
      </c>
      <c r="AA124" s="319">
        <v>0.0</v>
      </c>
      <c r="AB124" s="319" t="s">
        <v>44</v>
      </c>
      <c r="AC124" s="319">
        <v>1.0</v>
      </c>
      <c r="AD124" s="319"/>
    </row>
    <row r="125">
      <c r="A125" s="319" t="s">
        <v>687</v>
      </c>
      <c r="B125" s="319" t="s">
        <v>35</v>
      </c>
      <c r="C125" s="320" t="s">
        <v>688</v>
      </c>
      <c r="D125" s="319" t="s">
        <v>37</v>
      </c>
      <c r="E125" s="319" t="s">
        <v>690</v>
      </c>
      <c r="F125" s="321" t="s">
        <v>144</v>
      </c>
      <c r="G125" s="321" t="str">
        <f t="shared" si="1"/>
        <v>34.215777</v>
      </c>
      <c r="H125" s="321" t="str">
        <f t="shared" si="2"/>
        <v>71.026004</v>
      </c>
      <c r="I125" s="319">
        <v>1.0</v>
      </c>
      <c r="J125" s="319">
        <v>1.0</v>
      </c>
      <c r="K125" s="319">
        <v>2.0</v>
      </c>
      <c r="L125" s="319">
        <v>2.0</v>
      </c>
      <c r="M125" s="319">
        <v>0.0</v>
      </c>
      <c r="N125" s="319">
        <v>0.0</v>
      </c>
      <c r="O125" s="319">
        <v>0.0</v>
      </c>
      <c r="P125" s="319">
        <v>0.0</v>
      </c>
      <c r="Q125" s="319">
        <v>0.0</v>
      </c>
      <c r="R125" s="319">
        <v>0.0</v>
      </c>
      <c r="S125" s="319" t="s">
        <v>2318</v>
      </c>
      <c r="T125" s="319">
        <v>1.0</v>
      </c>
      <c r="AA125" s="319">
        <v>0.0</v>
      </c>
      <c r="AB125" s="319" t="s">
        <v>44</v>
      </c>
      <c r="AC125" s="319">
        <v>1.0</v>
      </c>
      <c r="AD125" s="319"/>
    </row>
    <row r="126">
      <c r="A126" s="319" t="s">
        <v>692</v>
      </c>
      <c r="B126" s="319" t="s">
        <v>35</v>
      </c>
      <c r="C126" s="320" t="s">
        <v>688</v>
      </c>
      <c r="D126" s="319" t="s">
        <v>37</v>
      </c>
      <c r="E126" s="319" t="s">
        <v>678</v>
      </c>
      <c r="F126" s="321" t="s">
        <v>677</v>
      </c>
      <c r="G126" s="321" t="str">
        <f t="shared" si="1"/>
        <v>34.453813</v>
      </c>
      <c r="H126" s="321" t="str">
        <f t="shared" si="2"/>
        <v>70.484843</v>
      </c>
      <c r="I126" s="319">
        <v>1.0</v>
      </c>
      <c r="J126" s="319">
        <v>1.0</v>
      </c>
      <c r="K126" s="319">
        <v>8.0</v>
      </c>
      <c r="L126" s="319">
        <v>8.0</v>
      </c>
      <c r="M126" s="319">
        <v>0.0</v>
      </c>
      <c r="N126" s="319">
        <v>0.0</v>
      </c>
      <c r="O126" s="319">
        <v>0.0</v>
      </c>
      <c r="P126" s="319">
        <v>0.0</v>
      </c>
      <c r="Q126" s="319">
        <v>0.0</v>
      </c>
      <c r="R126" s="319">
        <v>0.0</v>
      </c>
      <c r="S126" s="319" t="s">
        <v>2318</v>
      </c>
      <c r="T126" s="319">
        <v>1.0</v>
      </c>
      <c r="AA126" s="319">
        <v>0.0</v>
      </c>
      <c r="AB126" s="319" t="s">
        <v>44</v>
      </c>
      <c r="AC126" s="319">
        <v>1.0</v>
      </c>
      <c r="AD126" s="319"/>
    </row>
    <row r="127">
      <c r="A127" s="319" t="s">
        <v>695</v>
      </c>
      <c r="B127" s="319" t="s">
        <v>35</v>
      </c>
      <c r="C127" s="320" t="s">
        <v>696</v>
      </c>
      <c r="D127" s="319" t="s">
        <v>37</v>
      </c>
      <c r="E127" s="319" t="s">
        <v>698</v>
      </c>
      <c r="F127" s="321" t="s">
        <v>288</v>
      </c>
      <c r="G127" s="321" t="str">
        <f t="shared" si="1"/>
        <v>33.388710</v>
      </c>
      <c r="H127" s="321" t="str">
        <f t="shared" si="2"/>
        <v>70.169394</v>
      </c>
      <c r="I127" s="319">
        <v>2.0</v>
      </c>
      <c r="J127" s="319">
        <v>2.0</v>
      </c>
      <c r="K127" s="319">
        <v>10.0</v>
      </c>
      <c r="L127" s="319">
        <v>16.0</v>
      </c>
      <c r="M127" s="319">
        <v>0.0</v>
      </c>
      <c r="N127" s="319">
        <v>0.0</v>
      </c>
      <c r="O127" s="319">
        <v>0.0</v>
      </c>
      <c r="P127" s="319">
        <v>0.0</v>
      </c>
      <c r="Q127" s="319">
        <v>20.0</v>
      </c>
      <c r="R127" s="319">
        <v>20.0</v>
      </c>
      <c r="S127" s="319" t="s">
        <v>2318</v>
      </c>
      <c r="T127" s="319">
        <v>1.0</v>
      </c>
      <c r="AA127" s="319">
        <v>0.0</v>
      </c>
      <c r="AB127" s="319" t="s">
        <v>44</v>
      </c>
      <c r="AC127" s="319">
        <v>1.0</v>
      </c>
      <c r="AD127" s="319"/>
    </row>
    <row r="128">
      <c r="A128" s="319" t="s">
        <v>700</v>
      </c>
      <c r="B128" s="319" t="s">
        <v>35</v>
      </c>
      <c r="C128" s="320" t="s">
        <v>701</v>
      </c>
      <c r="D128" s="319" t="s">
        <v>37</v>
      </c>
      <c r="E128" s="319" t="s">
        <v>704</v>
      </c>
      <c r="F128" s="321" t="s">
        <v>703</v>
      </c>
      <c r="G128" s="321" t="str">
        <f t="shared" si="1"/>
        <v>34.893888</v>
      </c>
      <c r="H128" s="321" t="str">
        <f t="shared" si="2"/>
        <v>70.774166</v>
      </c>
      <c r="I128" s="319">
        <v>1.0</v>
      </c>
      <c r="J128" s="319">
        <v>1.0</v>
      </c>
      <c r="K128" s="319">
        <v>3.0</v>
      </c>
      <c r="L128" s="319">
        <v>3.0</v>
      </c>
      <c r="M128" s="319">
        <v>0.0</v>
      </c>
      <c r="N128" s="319">
        <v>0.0</v>
      </c>
      <c r="O128" s="319">
        <v>0.0</v>
      </c>
      <c r="P128" s="319">
        <v>0.0</v>
      </c>
      <c r="Q128" s="319">
        <v>0.0</v>
      </c>
      <c r="R128" s="319">
        <v>0.0</v>
      </c>
      <c r="S128" s="319" t="s">
        <v>2318</v>
      </c>
      <c r="T128" s="319">
        <v>1.0</v>
      </c>
      <c r="AA128" s="319">
        <v>0.0</v>
      </c>
      <c r="AB128" s="319" t="s">
        <v>44</v>
      </c>
      <c r="AC128" s="319">
        <v>1.0</v>
      </c>
      <c r="AD128" s="319"/>
    </row>
    <row r="129">
      <c r="A129" s="319" t="s">
        <v>706</v>
      </c>
      <c r="B129" s="319" t="s">
        <v>35</v>
      </c>
      <c r="C129" s="320" t="s">
        <v>707</v>
      </c>
      <c r="D129" s="319" t="s">
        <v>37</v>
      </c>
      <c r="E129" s="319" t="s">
        <v>710</v>
      </c>
      <c r="F129" s="321" t="s">
        <v>709</v>
      </c>
      <c r="G129" s="321" t="str">
        <f t="shared" si="1"/>
        <v>34.266667</v>
      </c>
      <c r="H129" s="321" t="str">
        <f t="shared" si="2"/>
        <v>70.266666</v>
      </c>
      <c r="I129" s="319">
        <v>1.0</v>
      </c>
      <c r="J129" s="319">
        <v>1.0</v>
      </c>
      <c r="K129" s="319">
        <v>11.0</v>
      </c>
      <c r="L129" s="319">
        <v>11.0</v>
      </c>
      <c r="M129" s="319">
        <v>0.0</v>
      </c>
      <c r="N129" s="319">
        <v>0.0</v>
      </c>
      <c r="O129" s="319">
        <v>0.0</v>
      </c>
      <c r="P129" s="319">
        <v>0.0</v>
      </c>
      <c r="Q129" s="319">
        <v>0.0</v>
      </c>
      <c r="R129" s="319">
        <v>0.0</v>
      </c>
      <c r="S129" s="319" t="s">
        <v>2318</v>
      </c>
      <c r="T129" s="319">
        <v>1.0</v>
      </c>
      <c r="AA129" s="319">
        <v>0.0</v>
      </c>
      <c r="AB129" s="319" t="s">
        <v>44</v>
      </c>
      <c r="AC129" s="319">
        <v>1.0</v>
      </c>
      <c r="AD129" s="319"/>
    </row>
    <row r="130">
      <c r="A130" s="319" t="s">
        <v>712</v>
      </c>
      <c r="B130" s="319" t="s">
        <v>35</v>
      </c>
      <c r="C130" s="320" t="s">
        <v>713</v>
      </c>
      <c r="D130" s="319" t="s">
        <v>37</v>
      </c>
      <c r="E130" s="319" t="s">
        <v>716</v>
      </c>
      <c r="F130" s="321" t="s">
        <v>715</v>
      </c>
      <c r="G130" s="321" t="str">
        <f t="shared" si="1"/>
        <v>32.071099</v>
      </c>
      <c r="H130" s="321" t="str">
        <f t="shared" si="2"/>
        <v>64.852586</v>
      </c>
      <c r="I130" s="319">
        <v>3.0</v>
      </c>
      <c r="J130" s="319">
        <v>3.0</v>
      </c>
      <c r="K130" s="319">
        <v>0.0</v>
      </c>
      <c r="L130" s="319">
        <v>0.0</v>
      </c>
      <c r="M130" s="319">
        <v>0.0</v>
      </c>
      <c r="N130" s="319">
        <v>0.0</v>
      </c>
      <c r="O130" s="319">
        <v>0.0</v>
      </c>
      <c r="P130" s="319">
        <v>0.0</v>
      </c>
      <c r="Q130" s="319">
        <v>0.0</v>
      </c>
      <c r="R130" s="319">
        <v>0.0</v>
      </c>
      <c r="S130" s="319" t="s">
        <v>2318</v>
      </c>
      <c r="T130" s="319">
        <v>0.0</v>
      </c>
      <c r="AA130" s="319">
        <v>0.0</v>
      </c>
      <c r="AB130" s="319" t="s">
        <v>717</v>
      </c>
      <c r="AC130" s="319">
        <v>0.0</v>
      </c>
      <c r="AD130" s="319"/>
    </row>
    <row r="131">
      <c r="A131" s="319" t="s">
        <v>719</v>
      </c>
      <c r="B131" s="319" t="s">
        <v>35</v>
      </c>
      <c r="C131" s="320" t="s">
        <v>720</v>
      </c>
      <c r="D131" s="319" t="s">
        <v>37</v>
      </c>
      <c r="E131" s="319" t="s">
        <v>725</v>
      </c>
      <c r="F131" s="321" t="s">
        <v>724</v>
      </c>
      <c r="G131" s="321" t="str">
        <f t="shared" si="1"/>
        <v>33.468564</v>
      </c>
      <c r="H131" s="321" t="str">
        <f t="shared" si="2"/>
        <v>68.763191</v>
      </c>
      <c r="I131" s="319">
        <v>1.0</v>
      </c>
      <c r="J131" s="319">
        <v>1.0</v>
      </c>
      <c r="K131" s="319">
        <v>9.0</v>
      </c>
      <c r="L131" s="319">
        <v>9.0</v>
      </c>
      <c r="M131" s="319">
        <v>0.0</v>
      </c>
      <c r="N131" s="319">
        <v>0.0</v>
      </c>
      <c r="O131" s="319">
        <v>0.0</v>
      </c>
      <c r="P131" s="319">
        <v>0.0</v>
      </c>
      <c r="Q131" s="319">
        <v>0.0</v>
      </c>
      <c r="R131" s="319">
        <v>0.0</v>
      </c>
      <c r="S131" s="319" t="s">
        <v>2318</v>
      </c>
      <c r="T131" s="319">
        <v>0.0</v>
      </c>
      <c r="AA131" s="319">
        <v>0.0</v>
      </c>
      <c r="AB131" s="319" t="s">
        <v>661</v>
      </c>
      <c r="AC131" s="319">
        <v>0.0</v>
      </c>
      <c r="AD131" s="319"/>
    </row>
    <row r="132">
      <c r="A132" s="319" t="s">
        <v>727</v>
      </c>
      <c r="B132" s="319" t="s">
        <v>35</v>
      </c>
      <c r="C132" s="320" t="s">
        <v>728</v>
      </c>
      <c r="D132" s="319" t="s">
        <v>37</v>
      </c>
      <c r="E132" s="319" t="s">
        <v>229</v>
      </c>
      <c r="F132" s="321" t="s">
        <v>228</v>
      </c>
      <c r="G132" s="321" t="str">
        <f t="shared" si="1"/>
        <v>34.263148</v>
      </c>
      <c r="H132" s="321" t="str">
        <f t="shared" si="2"/>
        <v>70.788209</v>
      </c>
      <c r="I132" s="319">
        <v>1.0</v>
      </c>
      <c r="J132" s="319">
        <v>1.0</v>
      </c>
      <c r="K132" s="319">
        <v>3.0</v>
      </c>
      <c r="L132" s="319">
        <v>3.0</v>
      </c>
      <c r="M132" s="319">
        <v>0.0</v>
      </c>
      <c r="N132" s="319">
        <v>0.0</v>
      </c>
      <c r="O132" s="319">
        <v>0.0</v>
      </c>
      <c r="P132" s="319">
        <v>0.0</v>
      </c>
      <c r="Q132" s="319">
        <v>2.0</v>
      </c>
      <c r="R132" s="319">
        <v>2.0</v>
      </c>
      <c r="S132" s="319" t="s">
        <v>2307</v>
      </c>
      <c r="T132" s="319">
        <v>1.0</v>
      </c>
      <c r="AA132" s="319">
        <v>1.0</v>
      </c>
      <c r="AB132" s="319" t="s">
        <v>729</v>
      </c>
      <c r="AC132" s="319">
        <v>1.0</v>
      </c>
      <c r="AD132" s="319"/>
    </row>
    <row r="133">
      <c r="A133" s="319" t="s">
        <v>731</v>
      </c>
      <c r="B133" s="319" t="s">
        <v>35</v>
      </c>
      <c r="C133" s="320" t="s">
        <v>732</v>
      </c>
      <c r="D133" s="319" t="s">
        <v>37</v>
      </c>
      <c r="E133" s="319" t="s">
        <v>735</v>
      </c>
      <c r="F133" s="321" t="s">
        <v>383</v>
      </c>
      <c r="G133" s="321" t="str">
        <f t="shared" si="1"/>
        <v>34.516667</v>
      </c>
      <c r="H133" s="321" t="str">
        <f t="shared" si="2"/>
        <v>70.149999</v>
      </c>
      <c r="I133" s="319">
        <v>1.0</v>
      </c>
      <c r="J133" s="319">
        <v>1.0</v>
      </c>
      <c r="K133" s="319">
        <v>3.0</v>
      </c>
      <c r="L133" s="319">
        <v>3.0</v>
      </c>
      <c r="M133" s="319">
        <v>0.0</v>
      </c>
      <c r="N133" s="319">
        <v>0.0</v>
      </c>
      <c r="O133" s="319">
        <v>0.0</v>
      </c>
      <c r="P133" s="319">
        <v>0.0</v>
      </c>
      <c r="Q133" s="319">
        <v>0.0</v>
      </c>
      <c r="R133" s="319">
        <v>0.0</v>
      </c>
      <c r="S133" s="319" t="s">
        <v>2318</v>
      </c>
      <c r="T133" s="319">
        <v>1.0</v>
      </c>
      <c r="AA133" s="319">
        <v>0.0</v>
      </c>
      <c r="AB133" s="319" t="s">
        <v>729</v>
      </c>
      <c r="AC133" s="319">
        <v>1.0</v>
      </c>
      <c r="AD133" s="319"/>
    </row>
    <row r="134">
      <c r="A134" s="319" t="s">
        <v>737</v>
      </c>
      <c r="B134" s="319" t="s">
        <v>35</v>
      </c>
      <c r="C134" s="320" t="s">
        <v>738</v>
      </c>
      <c r="D134" s="319" t="s">
        <v>37</v>
      </c>
      <c r="E134" s="319" t="s">
        <v>740</v>
      </c>
      <c r="F134" s="321" t="s">
        <v>715</v>
      </c>
      <c r="G134" s="321" t="str">
        <f t="shared" si="1"/>
        <v>32.071099</v>
      </c>
      <c r="H134" s="321" t="str">
        <f t="shared" si="2"/>
        <v>64.852586</v>
      </c>
      <c r="I134" s="319">
        <v>2.0</v>
      </c>
      <c r="J134" s="319">
        <v>2.0</v>
      </c>
      <c r="K134" s="319">
        <v>0.0</v>
      </c>
      <c r="L134" s="319">
        <v>0.0</v>
      </c>
      <c r="M134" s="319">
        <v>0.0</v>
      </c>
      <c r="N134" s="319">
        <v>0.0</v>
      </c>
      <c r="O134" s="319">
        <v>0.0</v>
      </c>
      <c r="P134" s="319">
        <v>0.0</v>
      </c>
      <c r="Q134" s="319">
        <v>0.0</v>
      </c>
      <c r="R134" s="319">
        <v>0.0</v>
      </c>
      <c r="S134" s="319" t="s">
        <v>2307</v>
      </c>
      <c r="T134" s="319">
        <v>1.0</v>
      </c>
      <c r="AA134" s="319">
        <v>1.0</v>
      </c>
      <c r="AB134" s="319" t="s">
        <v>44</v>
      </c>
      <c r="AC134" s="319">
        <v>1.0</v>
      </c>
      <c r="AD134" s="319"/>
    </row>
    <row r="135">
      <c r="A135" s="319" t="s">
        <v>742</v>
      </c>
      <c r="B135" s="319" t="s">
        <v>35</v>
      </c>
      <c r="C135" s="320" t="s">
        <v>738</v>
      </c>
      <c r="D135" s="319" t="s">
        <v>37</v>
      </c>
      <c r="E135" s="319" t="s">
        <v>744</v>
      </c>
      <c r="F135" s="321" t="s">
        <v>215</v>
      </c>
      <c r="G135" s="321" t="str">
        <f t="shared" si="1"/>
        <v>34.171831</v>
      </c>
      <c r="H135" s="321" t="str">
        <f t="shared" si="2"/>
        <v>70.621679</v>
      </c>
      <c r="I135" s="319">
        <v>1.0</v>
      </c>
      <c r="J135" s="319">
        <v>1.0</v>
      </c>
      <c r="K135" s="319">
        <v>3.0</v>
      </c>
      <c r="L135" s="319">
        <v>3.0</v>
      </c>
      <c r="M135" s="319">
        <v>0.0</v>
      </c>
      <c r="N135" s="319">
        <v>0.0</v>
      </c>
      <c r="O135" s="319">
        <v>0.0</v>
      </c>
      <c r="P135" s="319">
        <v>0.0</v>
      </c>
      <c r="Q135" s="319">
        <v>0.0</v>
      </c>
      <c r="R135" s="319">
        <v>0.0</v>
      </c>
      <c r="S135" s="319" t="s">
        <v>2318</v>
      </c>
      <c r="T135" s="319">
        <v>1.0</v>
      </c>
      <c r="AA135" s="319">
        <v>0.0</v>
      </c>
      <c r="AB135" s="319" t="s">
        <v>44</v>
      </c>
      <c r="AC135" s="319">
        <v>1.0</v>
      </c>
      <c r="AD135" s="319"/>
    </row>
    <row r="136">
      <c r="A136" s="319" t="s">
        <v>746</v>
      </c>
      <c r="B136" s="319" t="s">
        <v>35</v>
      </c>
      <c r="C136" s="320" t="s">
        <v>747</v>
      </c>
      <c r="D136" s="319" t="s">
        <v>37</v>
      </c>
      <c r="E136" s="319" t="s">
        <v>752</v>
      </c>
      <c r="F136" s="321" t="s">
        <v>751</v>
      </c>
      <c r="G136" s="321" t="str">
        <f t="shared" si="1"/>
        <v>34.7</v>
      </c>
      <c r="H136" s="321" t="str">
        <f t="shared" si="2"/>
        <v>9999</v>
      </c>
      <c r="I136" s="319">
        <v>1.0</v>
      </c>
      <c r="J136" s="319">
        <v>1.0</v>
      </c>
      <c r="K136" s="319">
        <v>2.0</v>
      </c>
      <c r="L136" s="319">
        <v>2.0</v>
      </c>
      <c r="M136" s="319">
        <v>0.0</v>
      </c>
      <c r="N136" s="319">
        <v>0.0</v>
      </c>
      <c r="O136" s="319">
        <v>0.0</v>
      </c>
      <c r="P136" s="319">
        <v>0.0</v>
      </c>
      <c r="Q136" s="319">
        <v>0.0</v>
      </c>
      <c r="R136" s="319">
        <v>0.0</v>
      </c>
      <c r="S136" s="319" t="s">
        <v>2318</v>
      </c>
      <c r="T136" s="319">
        <v>1.0</v>
      </c>
      <c r="AA136" s="319">
        <v>0.0</v>
      </c>
      <c r="AB136" s="319" t="s">
        <v>44</v>
      </c>
      <c r="AC136" s="319">
        <v>1.0</v>
      </c>
      <c r="AD136" s="319"/>
    </row>
    <row r="137">
      <c r="A137" s="319" t="s">
        <v>754</v>
      </c>
      <c r="B137" s="319" t="s">
        <v>35</v>
      </c>
      <c r="C137" s="320" t="s">
        <v>755</v>
      </c>
      <c r="D137" s="319" t="s">
        <v>37</v>
      </c>
      <c r="E137" s="319" t="s">
        <v>757</v>
      </c>
      <c r="F137" s="321" t="s">
        <v>160</v>
      </c>
      <c r="G137" s="321" t="str">
        <f t="shared" si="1"/>
        <v>34.846589</v>
      </c>
      <c r="H137" s="321" t="str">
        <f t="shared" si="2"/>
        <v>71.097316</v>
      </c>
      <c r="I137" s="319">
        <v>1.0</v>
      </c>
      <c r="J137" s="319">
        <v>1.0</v>
      </c>
      <c r="K137" s="319">
        <v>5.0</v>
      </c>
      <c r="L137" s="319">
        <v>5.0</v>
      </c>
      <c r="M137" s="319">
        <v>0.0</v>
      </c>
      <c r="N137" s="319">
        <v>0.0</v>
      </c>
      <c r="O137" s="319">
        <v>0.0</v>
      </c>
      <c r="P137" s="319">
        <v>0.0</v>
      </c>
      <c r="Q137" s="319">
        <v>2.0</v>
      </c>
      <c r="R137" s="319">
        <v>2.0</v>
      </c>
      <c r="S137" s="319" t="s">
        <v>2318</v>
      </c>
      <c r="T137" s="319">
        <v>1.0</v>
      </c>
      <c r="AA137" s="319">
        <v>0.0</v>
      </c>
      <c r="AB137" s="319" t="s">
        <v>44</v>
      </c>
      <c r="AC137" s="319">
        <v>1.0</v>
      </c>
      <c r="AD137" s="319"/>
    </row>
    <row r="138">
      <c r="A138" s="319" t="s">
        <v>760</v>
      </c>
      <c r="B138" s="319" t="s">
        <v>35</v>
      </c>
      <c r="C138" s="320" t="s">
        <v>761</v>
      </c>
      <c r="D138" s="319" t="s">
        <v>37</v>
      </c>
      <c r="E138" s="319" t="s">
        <v>764</v>
      </c>
      <c r="F138" s="321" t="s">
        <v>763</v>
      </c>
      <c r="G138" s="321" t="str">
        <f t="shared" si="1"/>
        <v>31.517771</v>
      </c>
      <c r="H138" s="321" t="str">
        <f t="shared" si="2"/>
        <v>64.114227</v>
      </c>
      <c r="I138" s="319">
        <v>12.0</v>
      </c>
      <c r="J138" s="319">
        <v>12.0</v>
      </c>
      <c r="K138" s="319">
        <v>0.0</v>
      </c>
      <c r="L138" s="319">
        <v>0.0</v>
      </c>
      <c r="M138" s="319">
        <v>0.0</v>
      </c>
      <c r="N138" s="319">
        <v>0.0</v>
      </c>
      <c r="O138" s="319">
        <v>0.0</v>
      </c>
      <c r="P138" s="319">
        <v>0.0</v>
      </c>
      <c r="Q138" s="319">
        <v>0.0</v>
      </c>
      <c r="R138" s="319">
        <v>0.0</v>
      </c>
      <c r="S138" s="319" t="s">
        <v>2307</v>
      </c>
      <c r="T138" s="319">
        <v>0.0</v>
      </c>
      <c r="AA138" s="319">
        <v>1.0</v>
      </c>
      <c r="AB138" s="319" t="s">
        <v>44</v>
      </c>
      <c r="AC138" s="319">
        <v>0.0</v>
      </c>
      <c r="AD138" s="319"/>
    </row>
    <row r="139">
      <c r="A139" s="319" t="s">
        <v>766</v>
      </c>
      <c r="B139" s="319" t="s">
        <v>35</v>
      </c>
      <c r="C139" s="320" t="s">
        <v>767</v>
      </c>
      <c r="D139" s="319" t="s">
        <v>37</v>
      </c>
      <c r="E139" s="319" t="s">
        <v>769</v>
      </c>
      <c r="F139" s="321" t="s">
        <v>273</v>
      </c>
      <c r="G139" s="321" t="str">
        <f t="shared" si="1"/>
        <v>34.08218</v>
      </c>
      <c r="H139" s="321" t="str">
        <f t="shared" si="2"/>
        <v>0.667034</v>
      </c>
      <c r="I139" s="319">
        <v>1.0</v>
      </c>
      <c r="J139" s="319">
        <v>1.0</v>
      </c>
      <c r="K139" s="319">
        <v>17.0</v>
      </c>
      <c r="L139" s="319">
        <v>20.0</v>
      </c>
      <c r="M139" s="319">
        <v>0.0</v>
      </c>
      <c r="N139" s="319">
        <v>0.0</v>
      </c>
      <c r="O139" s="319">
        <v>0.0</v>
      </c>
      <c r="P139" s="319">
        <v>0.0</v>
      </c>
      <c r="Q139" s="319">
        <v>2.0</v>
      </c>
      <c r="R139" s="319">
        <v>2.0</v>
      </c>
      <c r="S139" s="319" t="s">
        <v>2307</v>
      </c>
      <c r="T139" s="319">
        <v>1.0</v>
      </c>
      <c r="AA139" s="319">
        <v>1.0</v>
      </c>
      <c r="AB139" s="319" t="s">
        <v>44</v>
      </c>
      <c r="AC139" s="319">
        <v>1.0</v>
      </c>
      <c r="AD139" s="319"/>
    </row>
    <row r="140">
      <c r="A140" s="319" t="s">
        <v>773</v>
      </c>
      <c r="B140" s="319" t="s">
        <v>35</v>
      </c>
      <c r="C140" s="320" t="s">
        <v>767</v>
      </c>
      <c r="D140" s="319" t="s">
        <v>37</v>
      </c>
      <c r="E140" s="319" t="s">
        <v>776</v>
      </c>
      <c r="F140" s="321" t="s">
        <v>775</v>
      </c>
      <c r="G140" s="321" t="str">
        <f t="shared" si="1"/>
        <v>31.788010</v>
      </c>
      <c r="H140" s="321" t="str">
        <f t="shared" si="2"/>
        <v>65.570785</v>
      </c>
      <c r="I140" s="319">
        <v>1.0</v>
      </c>
      <c r="J140" s="319">
        <v>1.0</v>
      </c>
      <c r="K140" s="319">
        <v>0.0</v>
      </c>
      <c r="L140" s="319">
        <v>0.0</v>
      </c>
      <c r="M140" s="319">
        <v>0.0</v>
      </c>
      <c r="N140" s="319">
        <v>0.0</v>
      </c>
      <c r="O140" s="319">
        <v>0.0</v>
      </c>
      <c r="P140" s="319">
        <v>0.0</v>
      </c>
      <c r="Q140" s="319">
        <v>0.0</v>
      </c>
      <c r="R140" s="319">
        <v>0.0</v>
      </c>
      <c r="S140" s="319" t="s">
        <v>2307</v>
      </c>
      <c r="T140" s="319">
        <v>0.0</v>
      </c>
      <c r="AA140" s="319">
        <v>1.0</v>
      </c>
      <c r="AB140" s="319" t="s">
        <v>44</v>
      </c>
      <c r="AC140" s="319">
        <v>0.0</v>
      </c>
      <c r="AD140" s="319"/>
    </row>
    <row r="141">
      <c r="A141" s="319" t="s">
        <v>778</v>
      </c>
      <c r="B141" s="319" t="s">
        <v>35</v>
      </c>
      <c r="C141" s="320" t="s">
        <v>767</v>
      </c>
      <c r="D141" s="319" t="s">
        <v>37</v>
      </c>
      <c r="E141" s="319" t="s">
        <v>429</v>
      </c>
      <c r="F141" s="321" t="s">
        <v>428</v>
      </c>
      <c r="G141" s="321" t="str">
        <f t="shared" si="1"/>
        <v>32.746111</v>
      </c>
      <c r="H141" s="321" t="str">
        <f t="shared" si="2"/>
        <v>69.297777</v>
      </c>
      <c r="I141" s="319">
        <v>1.0</v>
      </c>
      <c r="J141" s="319">
        <v>1.0</v>
      </c>
      <c r="K141" s="319">
        <v>0.0</v>
      </c>
      <c r="L141" s="319">
        <v>0.0</v>
      </c>
      <c r="M141" s="319">
        <v>0.0</v>
      </c>
      <c r="N141" s="319">
        <v>0.0</v>
      </c>
      <c r="O141" s="319">
        <v>0.0</v>
      </c>
      <c r="P141" s="319">
        <v>0.0</v>
      </c>
      <c r="Q141" s="319">
        <v>0.0</v>
      </c>
      <c r="R141" s="319">
        <v>0.0</v>
      </c>
      <c r="S141" s="319" t="s">
        <v>2307</v>
      </c>
      <c r="T141" s="319">
        <v>0.0</v>
      </c>
      <c r="AA141" s="319">
        <v>1.0</v>
      </c>
      <c r="AB141" s="319" t="s">
        <v>44</v>
      </c>
      <c r="AC141" s="319">
        <v>0.0</v>
      </c>
      <c r="AD141" s="319"/>
    </row>
    <row r="142">
      <c r="A142" s="319" t="s">
        <v>780</v>
      </c>
      <c r="B142" s="319" t="s">
        <v>35</v>
      </c>
      <c r="C142" s="320" t="s">
        <v>781</v>
      </c>
      <c r="D142" s="319" t="s">
        <v>37</v>
      </c>
      <c r="E142" s="319" t="s">
        <v>274</v>
      </c>
      <c r="F142" s="321" t="s">
        <v>273</v>
      </c>
      <c r="G142" s="321" t="str">
        <f t="shared" si="1"/>
        <v>34.08218</v>
      </c>
      <c r="H142" s="321" t="str">
        <f t="shared" si="2"/>
        <v>0.667034</v>
      </c>
      <c r="I142" s="319">
        <v>1.0</v>
      </c>
      <c r="J142" s="319">
        <v>1.0</v>
      </c>
      <c r="K142" s="319">
        <v>20.0</v>
      </c>
      <c r="L142" s="319">
        <v>20.0</v>
      </c>
      <c r="M142" s="319">
        <v>0.0</v>
      </c>
      <c r="N142" s="319">
        <v>0.0</v>
      </c>
      <c r="O142" s="319">
        <v>0.0</v>
      </c>
      <c r="P142" s="319">
        <v>0.0</v>
      </c>
      <c r="Q142" s="319">
        <v>2.0</v>
      </c>
      <c r="R142" s="319">
        <v>2.0</v>
      </c>
      <c r="S142" s="319" t="s">
        <v>2307</v>
      </c>
      <c r="T142" s="319">
        <v>1.0</v>
      </c>
      <c r="AA142" s="319">
        <v>1.0</v>
      </c>
      <c r="AB142" s="319" t="s">
        <v>44</v>
      </c>
      <c r="AC142" s="319">
        <v>1.0</v>
      </c>
      <c r="AD142" s="319"/>
    </row>
    <row r="143">
      <c r="A143" s="319" t="s">
        <v>783</v>
      </c>
      <c r="B143" s="319" t="s">
        <v>35</v>
      </c>
      <c r="C143" s="320" t="s">
        <v>781</v>
      </c>
      <c r="D143" s="319" t="s">
        <v>37</v>
      </c>
      <c r="E143" s="319" t="s">
        <v>784</v>
      </c>
      <c r="F143" s="321" t="s">
        <v>268</v>
      </c>
      <c r="G143" s="321" t="str">
        <f t="shared" si="1"/>
        <v>35.118055</v>
      </c>
      <c r="H143" s="321" t="str">
        <f t="shared" si="2"/>
        <v>71.228333</v>
      </c>
      <c r="I143" s="319">
        <v>1.0</v>
      </c>
      <c r="J143" s="319">
        <v>1.0</v>
      </c>
      <c r="K143" s="319">
        <v>10.0</v>
      </c>
      <c r="L143" s="319">
        <v>10.0</v>
      </c>
      <c r="M143" s="319">
        <v>1.0</v>
      </c>
      <c r="N143" s="319">
        <v>1.0</v>
      </c>
      <c r="O143" s="319">
        <v>1.0</v>
      </c>
      <c r="P143" s="319">
        <v>1.0</v>
      </c>
      <c r="Q143" s="319">
        <v>0.0</v>
      </c>
      <c r="R143" s="319">
        <v>0.0</v>
      </c>
      <c r="S143" s="319" t="s">
        <v>2307</v>
      </c>
      <c r="T143" s="319">
        <v>1.0</v>
      </c>
      <c r="AA143" s="319">
        <v>1.0</v>
      </c>
      <c r="AB143" s="319" t="s">
        <v>44</v>
      </c>
      <c r="AC143" s="319">
        <v>1.0</v>
      </c>
      <c r="AD143" s="319"/>
    </row>
    <row r="144">
      <c r="A144" s="319" t="s">
        <v>786</v>
      </c>
      <c r="B144" s="319" t="s">
        <v>35</v>
      </c>
      <c r="C144" s="320" t="s">
        <v>787</v>
      </c>
      <c r="D144" s="319" t="s">
        <v>37</v>
      </c>
      <c r="E144" s="319" t="s">
        <v>429</v>
      </c>
      <c r="F144" s="321" t="s">
        <v>428</v>
      </c>
      <c r="G144" s="321" t="str">
        <f t="shared" si="1"/>
        <v>32.746111</v>
      </c>
      <c r="H144" s="321" t="str">
        <f t="shared" si="2"/>
        <v>69.297777</v>
      </c>
      <c r="I144" s="319">
        <v>1.0</v>
      </c>
      <c r="J144" s="319">
        <v>1.0</v>
      </c>
      <c r="K144" s="319">
        <v>0.0</v>
      </c>
      <c r="L144" s="319">
        <v>0.0</v>
      </c>
      <c r="M144" s="319">
        <v>0.0</v>
      </c>
      <c r="N144" s="319">
        <v>0.0</v>
      </c>
      <c r="O144" s="319">
        <v>0.0</v>
      </c>
      <c r="P144" s="319">
        <v>0.0</v>
      </c>
      <c r="Q144" s="319">
        <v>0.0</v>
      </c>
      <c r="R144" s="319">
        <v>0.0</v>
      </c>
      <c r="S144" s="319" t="s">
        <v>2307</v>
      </c>
      <c r="T144" s="319">
        <v>0.0</v>
      </c>
      <c r="AA144" s="319">
        <v>1.0</v>
      </c>
      <c r="AB144" s="319" t="s">
        <v>44</v>
      </c>
      <c r="AC144" s="319">
        <v>0.0</v>
      </c>
      <c r="AD144" s="319"/>
    </row>
    <row r="145">
      <c r="A145" s="319" t="s">
        <v>789</v>
      </c>
      <c r="B145" s="319" t="s">
        <v>35</v>
      </c>
      <c r="C145" s="320" t="s">
        <v>787</v>
      </c>
      <c r="D145" s="319" t="s">
        <v>37</v>
      </c>
      <c r="E145" s="319" t="s">
        <v>429</v>
      </c>
      <c r="F145" s="321" t="s">
        <v>428</v>
      </c>
      <c r="G145" s="321" t="str">
        <f t="shared" si="1"/>
        <v>32.746111</v>
      </c>
      <c r="H145" s="321" t="str">
        <f t="shared" si="2"/>
        <v>69.297777</v>
      </c>
      <c r="I145" s="319">
        <v>1.0</v>
      </c>
      <c r="J145" s="319">
        <v>1.0</v>
      </c>
      <c r="K145" s="319">
        <v>0.0</v>
      </c>
      <c r="L145" s="319">
        <v>0.0</v>
      </c>
      <c r="M145" s="319">
        <v>0.0</v>
      </c>
      <c r="N145" s="319">
        <v>0.0</v>
      </c>
      <c r="O145" s="319">
        <v>0.0</v>
      </c>
      <c r="P145" s="319">
        <v>0.0</v>
      </c>
      <c r="Q145" s="319">
        <v>0.0</v>
      </c>
      <c r="R145" s="319">
        <v>0.0</v>
      </c>
      <c r="S145" s="319" t="s">
        <v>2307</v>
      </c>
      <c r="T145" s="319">
        <v>0.0</v>
      </c>
      <c r="AA145" s="319">
        <v>1.0</v>
      </c>
      <c r="AB145" s="319" t="s">
        <v>44</v>
      </c>
      <c r="AC145" s="319">
        <v>0.0</v>
      </c>
      <c r="AD145" s="319"/>
    </row>
    <row r="146">
      <c r="A146" s="319" t="s">
        <v>791</v>
      </c>
      <c r="B146" s="319" t="s">
        <v>35</v>
      </c>
      <c r="C146" s="320" t="s">
        <v>792</v>
      </c>
      <c r="D146" s="319" t="s">
        <v>37</v>
      </c>
      <c r="E146" s="319" t="s">
        <v>794</v>
      </c>
      <c r="F146" s="321" t="s">
        <v>273</v>
      </c>
      <c r="G146" s="321" t="str">
        <f t="shared" si="1"/>
        <v>34.08218</v>
      </c>
      <c r="H146" s="321" t="str">
        <f t="shared" si="2"/>
        <v>0.667034</v>
      </c>
      <c r="I146" s="319">
        <v>1.0</v>
      </c>
      <c r="J146" s="319">
        <v>1.0</v>
      </c>
      <c r="K146" s="319">
        <v>12.0</v>
      </c>
      <c r="L146" s="319">
        <v>12.0</v>
      </c>
      <c r="M146" s="319">
        <v>0.0</v>
      </c>
      <c r="N146" s="319">
        <v>0.0</v>
      </c>
      <c r="O146" s="319">
        <v>0.0</v>
      </c>
      <c r="P146" s="319">
        <v>0.0</v>
      </c>
      <c r="Q146" s="319">
        <v>0.0</v>
      </c>
      <c r="R146" s="319">
        <v>0.0</v>
      </c>
      <c r="S146" s="319" t="s">
        <v>2307</v>
      </c>
      <c r="T146" s="319">
        <v>1.0</v>
      </c>
      <c r="AA146" s="319">
        <v>1.0</v>
      </c>
      <c r="AB146" s="319" t="s">
        <v>44</v>
      </c>
      <c r="AC146" s="319">
        <v>1.0</v>
      </c>
      <c r="AD146" s="319"/>
    </row>
    <row r="147">
      <c r="A147" s="319" t="s">
        <v>796</v>
      </c>
      <c r="B147" s="319" t="s">
        <v>35</v>
      </c>
      <c r="C147" s="320" t="s">
        <v>797</v>
      </c>
      <c r="D147" s="319" t="s">
        <v>37</v>
      </c>
      <c r="E147" s="319" t="s">
        <v>800</v>
      </c>
      <c r="F147" s="321" t="s">
        <v>410</v>
      </c>
      <c r="G147" s="321" t="str">
        <f t="shared" si="1"/>
        <v>34.092630</v>
      </c>
      <c r="H147" s="321" t="str">
        <f t="shared" si="2"/>
        <v>70.469224</v>
      </c>
      <c r="I147" s="319">
        <v>8.0</v>
      </c>
      <c r="J147" s="319">
        <v>8.0</v>
      </c>
      <c r="K147" s="319">
        <v>17.0</v>
      </c>
      <c r="L147" s="319">
        <v>17.0</v>
      </c>
      <c r="M147" s="319">
        <v>0.0</v>
      </c>
      <c r="N147" s="319">
        <v>0.0</v>
      </c>
      <c r="O147" s="319">
        <v>0.0</v>
      </c>
      <c r="P147" s="319">
        <v>0.0</v>
      </c>
      <c r="Q147" s="319">
        <v>0.0</v>
      </c>
      <c r="R147" s="319">
        <v>0.0</v>
      </c>
      <c r="S147" s="319" t="s">
        <v>2318</v>
      </c>
      <c r="T147" s="319">
        <v>0.0</v>
      </c>
      <c r="AA147" s="319">
        <v>0.0</v>
      </c>
      <c r="AB147" s="319" t="s">
        <v>44</v>
      </c>
      <c r="AC147" s="319">
        <v>0.0</v>
      </c>
      <c r="AD147" s="319"/>
    </row>
    <row r="148">
      <c r="A148" s="319" t="s">
        <v>802</v>
      </c>
      <c r="B148" s="319" t="s">
        <v>35</v>
      </c>
      <c r="C148" s="320" t="s">
        <v>797</v>
      </c>
      <c r="D148" s="319" t="s">
        <v>37</v>
      </c>
      <c r="E148" s="319" t="s">
        <v>805</v>
      </c>
      <c r="F148" s="321" t="s">
        <v>215</v>
      </c>
      <c r="G148" s="321" t="str">
        <f t="shared" si="1"/>
        <v>34.171831</v>
      </c>
      <c r="H148" s="321" t="str">
        <f t="shared" si="2"/>
        <v>70.621679</v>
      </c>
      <c r="I148" s="319">
        <v>1.0</v>
      </c>
      <c r="J148" s="319">
        <v>1.0</v>
      </c>
      <c r="K148" s="319">
        <v>22.0</v>
      </c>
      <c r="L148" s="319">
        <v>22.0</v>
      </c>
      <c r="M148" s="319">
        <v>0.0</v>
      </c>
      <c r="N148" s="319">
        <v>0.0</v>
      </c>
      <c r="O148" s="319">
        <v>0.0</v>
      </c>
      <c r="P148" s="319">
        <v>0.0</v>
      </c>
      <c r="Q148" s="319">
        <v>0.0</v>
      </c>
      <c r="R148" s="319">
        <v>0.0</v>
      </c>
      <c r="S148" s="319" t="s">
        <v>2318</v>
      </c>
      <c r="T148" s="319">
        <v>1.0</v>
      </c>
      <c r="AA148" s="319">
        <v>0.0</v>
      </c>
      <c r="AB148" s="319" t="s">
        <v>44</v>
      </c>
      <c r="AC148" s="319">
        <v>1.0</v>
      </c>
      <c r="AD148" s="319"/>
    </row>
    <row r="149">
      <c r="A149" s="319" t="s">
        <v>807</v>
      </c>
      <c r="B149" s="319" t="s">
        <v>35</v>
      </c>
      <c r="C149" s="320" t="s">
        <v>808</v>
      </c>
      <c r="D149" s="319" t="s">
        <v>37</v>
      </c>
      <c r="E149" s="319" t="s">
        <v>810</v>
      </c>
      <c r="F149" s="321" t="s">
        <v>273</v>
      </c>
      <c r="G149" s="321" t="str">
        <f t="shared" si="1"/>
        <v>34.08218</v>
      </c>
      <c r="H149" s="321" t="str">
        <f t="shared" si="2"/>
        <v>0.667034</v>
      </c>
      <c r="I149" s="319">
        <v>1.0</v>
      </c>
      <c r="J149" s="319">
        <v>1.0</v>
      </c>
      <c r="K149" s="319">
        <v>5.0</v>
      </c>
      <c r="L149" s="319">
        <v>5.0</v>
      </c>
      <c r="M149" s="319">
        <v>0.0</v>
      </c>
      <c r="N149" s="319">
        <v>0.0</v>
      </c>
      <c r="O149" s="319">
        <v>0.0</v>
      </c>
      <c r="P149" s="319">
        <v>0.0</v>
      </c>
      <c r="Q149" s="319">
        <v>0.0</v>
      </c>
      <c r="R149" s="319">
        <v>0.0</v>
      </c>
      <c r="S149" s="319" t="s">
        <v>2318</v>
      </c>
      <c r="T149" s="319">
        <v>1.0</v>
      </c>
      <c r="AA149" s="319">
        <v>0.0</v>
      </c>
      <c r="AB149" s="319" t="s">
        <v>44</v>
      </c>
      <c r="AC149" s="319">
        <v>1.0</v>
      </c>
      <c r="AD149" s="319"/>
    </row>
    <row r="150">
      <c r="A150" s="319" t="s">
        <v>813</v>
      </c>
      <c r="B150" s="319" t="s">
        <v>35</v>
      </c>
      <c r="C150" s="320" t="s">
        <v>808</v>
      </c>
      <c r="D150" s="319" t="s">
        <v>37</v>
      </c>
      <c r="E150" s="319" t="s">
        <v>810</v>
      </c>
      <c r="F150" s="321" t="s">
        <v>273</v>
      </c>
      <c r="G150" s="321" t="str">
        <f t="shared" si="1"/>
        <v>34.08218</v>
      </c>
      <c r="H150" s="321" t="str">
        <f t="shared" si="2"/>
        <v>0.667034</v>
      </c>
      <c r="I150" s="319">
        <v>1.0</v>
      </c>
      <c r="J150" s="319">
        <v>1.0</v>
      </c>
      <c r="K150" s="319">
        <v>5.0</v>
      </c>
      <c r="L150" s="319">
        <v>5.0</v>
      </c>
      <c r="M150" s="319">
        <v>0.0</v>
      </c>
      <c r="N150" s="319">
        <v>0.0</v>
      </c>
      <c r="O150" s="319">
        <v>0.0</v>
      </c>
      <c r="P150" s="319">
        <v>0.0</v>
      </c>
      <c r="Q150" s="319">
        <v>0.0</v>
      </c>
      <c r="R150" s="319">
        <v>0.0</v>
      </c>
      <c r="S150" s="319" t="s">
        <v>2318</v>
      </c>
      <c r="T150" s="319">
        <v>1.0</v>
      </c>
      <c r="AA150" s="319">
        <v>0.0</v>
      </c>
      <c r="AB150" s="319" t="s">
        <v>44</v>
      </c>
      <c r="AC150" s="319">
        <v>1.0</v>
      </c>
      <c r="AD150" s="319"/>
    </row>
    <row r="151">
      <c r="A151" s="319" t="s">
        <v>815</v>
      </c>
      <c r="B151" s="319" t="s">
        <v>35</v>
      </c>
      <c r="C151" s="320" t="s">
        <v>816</v>
      </c>
      <c r="D151" s="319" t="s">
        <v>37</v>
      </c>
      <c r="E151" s="319" t="s">
        <v>821</v>
      </c>
      <c r="F151" s="321" t="s">
        <v>820</v>
      </c>
      <c r="G151" s="321" t="str">
        <f t="shared" si="1"/>
        <v>32.431900</v>
      </c>
      <c r="H151" s="321" t="str">
        <f t="shared" si="2"/>
        <v>66.674210</v>
      </c>
      <c r="I151" s="319">
        <v>1.0</v>
      </c>
      <c r="J151" s="319">
        <v>1.0</v>
      </c>
      <c r="K151" s="319">
        <v>3.0</v>
      </c>
      <c r="L151" s="319">
        <v>3.0</v>
      </c>
      <c r="M151" s="319">
        <v>0.0</v>
      </c>
      <c r="N151" s="319">
        <v>0.0</v>
      </c>
      <c r="O151" s="319">
        <v>0.0</v>
      </c>
      <c r="P151" s="319">
        <v>0.0</v>
      </c>
      <c r="Q151" s="319">
        <v>0.0</v>
      </c>
      <c r="R151" s="319">
        <v>0.0</v>
      </c>
      <c r="S151" s="319" t="s">
        <v>2318</v>
      </c>
      <c r="T151" s="319">
        <v>1.0</v>
      </c>
      <c r="AA151" s="319">
        <v>0.0</v>
      </c>
      <c r="AB151" s="319" t="s">
        <v>44</v>
      </c>
      <c r="AC151" s="319">
        <v>1.0</v>
      </c>
      <c r="AD151" s="319"/>
    </row>
    <row r="152">
      <c r="A152" s="319" t="s">
        <v>823</v>
      </c>
      <c r="B152" s="319" t="s">
        <v>35</v>
      </c>
      <c r="C152" s="320" t="s">
        <v>816</v>
      </c>
      <c r="D152" s="319" t="s">
        <v>37</v>
      </c>
      <c r="E152" s="319" t="s">
        <v>616</v>
      </c>
      <c r="F152" s="321" t="s">
        <v>215</v>
      </c>
      <c r="G152" s="321" t="str">
        <f t="shared" si="1"/>
        <v>34.171831</v>
      </c>
      <c r="H152" s="321" t="str">
        <f t="shared" si="2"/>
        <v>70.621679</v>
      </c>
      <c r="I152" s="319">
        <v>1.0</v>
      </c>
      <c r="J152" s="319">
        <v>1.0</v>
      </c>
      <c r="K152" s="319">
        <v>2.0</v>
      </c>
      <c r="L152" s="319">
        <v>2.0</v>
      </c>
      <c r="M152" s="319">
        <v>0.0</v>
      </c>
      <c r="N152" s="319">
        <v>0.0</v>
      </c>
      <c r="O152" s="319">
        <v>0.0</v>
      </c>
      <c r="P152" s="319">
        <v>0.0</v>
      </c>
      <c r="Q152" s="319">
        <v>0.0</v>
      </c>
      <c r="R152" s="319">
        <v>0.0</v>
      </c>
      <c r="S152" s="319" t="s">
        <v>2318</v>
      </c>
      <c r="T152" s="319">
        <v>1.0</v>
      </c>
      <c r="AA152" s="319">
        <v>0.0</v>
      </c>
      <c r="AB152" s="319" t="s">
        <v>44</v>
      </c>
      <c r="AC152" s="319">
        <v>1.0</v>
      </c>
      <c r="AD152" s="319"/>
    </row>
    <row r="153">
      <c r="A153" s="319" t="s">
        <v>825</v>
      </c>
      <c r="B153" s="319" t="s">
        <v>35</v>
      </c>
      <c r="C153" s="320" t="s">
        <v>816</v>
      </c>
      <c r="D153" s="319" t="s">
        <v>37</v>
      </c>
      <c r="E153" s="319" t="s">
        <v>827</v>
      </c>
      <c r="F153" s="321" t="s">
        <v>638</v>
      </c>
      <c r="G153" s="321" t="str">
        <f t="shared" si="1"/>
        <v>34.053888</v>
      </c>
      <c r="H153" s="321" t="str">
        <f t="shared" si="2"/>
        <v>70.696111</v>
      </c>
      <c r="I153" s="319">
        <v>1.0</v>
      </c>
      <c r="J153" s="319">
        <v>1.0</v>
      </c>
      <c r="K153" s="319">
        <v>3.0</v>
      </c>
      <c r="L153" s="319">
        <v>3.0</v>
      </c>
      <c r="M153" s="319">
        <v>0.0</v>
      </c>
      <c r="N153" s="319">
        <v>0.0</v>
      </c>
      <c r="O153" s="319">
        <v>0.0</v>
      </c>
      <c r="P153" s="319">
        <v>0.0</v>
      </c>
      <c r="Q153" s="319">
        <v>0.0</v>
      </c>
      <c r="R153" s="319">
        <v>0.0</v>
      </c>
      <c r="S153" s="319" t="s">
        <v>2318</v>
      </c>
      <c r="T153" s="319">
        <v>1.0</v>
      </c>
      <c r="AA153" s="319">
        <v>0.0</v>
      </c>
      <c r="AB153" s="319" t="s">
        <v>44</v>
      </c>
      <c r="AC153" s="319">
        <v>1.0</v>
      </c>
      <c r="AD153" s="319"/>
    </row>
    <row r="154">
      <c r="A154" s="319" t="s">
        <v>829</v>
      </c>
      <c r="B154" s="319" t="s">
        <v>35</v>
      </c>
      <c r="C154" s="320" t="s">
        <v>816</v>
      </c>
      <c r="D154" s="319" t="s">
        <v>37</v>
      </c>
      <c r="E154" s="319" t="s">
        <v>830</v>
      </c>
      <c r="F154" s="321" t="s">
        <v>215</v>
      </c>
      <c r="G154" s="321" t="str">
        <f t="shared" si="1"/>
        <v>34.171831</v>
      </c>
      <c r="H154" s="321" t="str">
        <f t="shared" si="2"/>
        <v>70.621679</v>
      </c>
      <c r="I154" s="319">
        <v>1.0</v>
      </c>
      <c r="J154" s="319">
        <v>1.0</v>
      </c>
      <c r="K154" s="319">
        <v>10.0</v>
      </c>
      <c r="L154" s="319">
        <v>10.0</v>
      </c>
      <c r="M154" s="319">
        <v>0.0</v>
      </c>
      <c r="N154" s="319">
        <v>0.0</v>
      </c>
      <c r="O154" s="319">
        <v>0.0</v>
      </c>
      <c r="P154" s="319">
        <v>0.0</v>
      </c>
      <c r="Q154" s="319">
        <v>0.0</v>
      </c>
      <c r="R154" s="319">
        <v>0.0</v>
      </c>
      <c r="S154" s="319" t="s">
        <v>2318</v>
      </c>
      <c r="T154" s="319">
        <v>1.0</v>
      </c>
      <c r="AA154" s="319">
        <v>0.0</v>
      </c>
      <c r="AB154" s="319" t="s">
        <v>44</v>
      </c>
      <c r="AC154" s="319">
        <v>1.0</v>
      </c>
      <c r="AD154" s="319"/>
    </row>
    <row r="155">
      <c r="A155" s="319" t="s">
        <v>832</v>
      </c>
      <c r="B155" s="319" t="s">
        <v>35</v>
      </c>
      <c r="C155" s="320" t="s">
        <v>833</v>
      </c>
      <c r="D155" s="319" t="s">
        <v>37</v>
      </c>
      <c r="E155" s="319" t="s">
        <v>633</v>
      </c>
      <c r="F155" s="321" t="s">
        <v>273</v>
      </c>
      <c r="G155" s="321" t="str">
        <f t="shared" si="1"/>
        <v>34.08218</v>
      </c>
      <c r="H155" s="321" t="str">
        <f t="shared" si="2"/>
        <v>0.667034</v>
      </c>
      <c r="I155" s="319">
        <v>1.0</v>
      </c>
      <c r="J155" s="319">
        <v>1.0</v>
      </c>
      <c r="K155" s="319">
        <v>3.0</v>
      </c>
      <c r="L155" s="319">
        <v>3.0</v>
      </c>
      <c r="M155" s="319">
        <v>0.0</v>
      </c>
      <c r="N155" s="319">
        <v>0.0</v>
      </c>
      <c r="O155" s="319">
        <v>0.0</v>
      </c>
      <c r="P155" s="319">
        <v>0.0</v>
      </c>
      <c r="Q155" s="319">
        <v>0.0</v>
      </c>
      <c r="R155" s="319">
        <v>0.0</v>
      </c>
      <c r="S155" s="319" t="s">
        <v>2318</v>
      </c>
      <c r="T155" s="319">
        <v>1.0</v>
      </c>
      <c r="AA155" s="319">
        <v>0.0</v>
      </c>
      <c r="AB155" s="319" t="s">
        <v>44</v>
      </c>
      <c r="AC155" s="319">
        <v>1.0</v>
      </c>
      <c r="AD155" s="319"/>
    </row>
    <row r="156">
      <c r="A156" s="319" t="s">
        <v>835</v>
      </c>
      <c r="B156" s="319" t="s">
        <v>35</v>
      </c>
      <c r="C156" s="320" t="s">
        <v>833</v>
      </c>
      <c r="D156" s="319" t="s">
        <v>37</v>
      </c>
      <c r="E156" s="319" t="s">
        <v>837</v>
      </c>
      <c r="F156" s="321" t="s">
        <v>273</v>
      </c>
      <c r="G156" s="321" t="str">
        <f t="shared" si="1"/>
        <v>34.08218</v>
      </c>
      <c r="H156" s="321" t="str">
        <f t="shared" si="2"/>
        <v>0.667034</v>
      </c>
      <c r="I156" s="319">
        <v>1.0</v>
      </c>
      <c r="J156" s="319">
        <v>1.0</v>
      </c>
      <c r="K156" s="319">
        <v>6.0</v>
      </c>
      <c r="L156" s="319">
        <v>6.0</v>
      </c>
      <c r="M156" s="319">
        <v>0.0</v>
      </c>
      <c r="N156" s="319">
        <v>0.0</v>
      </c>
      <c r="O156" s="319">
        <v>0.0</v>
      </c>
      <c r="P156" s="319">
        <v>0.0</v>
      </c>
      <c r="Q156" s="319">
        <v>0.0</v>
      </c>
      <c r="R156" s="319">
        <v>0.0</v>
      </c>
      <c r="S156" s="319" t="s">
        <v>2318</v>
      </c>
      <c r="T156" s="319">
        <v>1.0</v>
      </c>
      <c r="AA156" s="319">
        <v>0.0</v>
      </c>
      <c r="AB156" s="319" t="s">
        <v>44</v>
      </c>
      <c r="AC156" s="319">
        <v>1.0</v>
      </c>
      <c r="AD156" s="319"/>
    </row>
    <row r="157">
      <c r="A157" s="319" t="s">
        <v>839</v>
      </c>
      <c r="B157" s="319" t="s">
        <v>35</v>
      </c>
      <c r="C157" s="320" t="s">
        <v>840</v>
      </c>
      <c r="D157" s="319" t="s">
        <v>37</v>
      </c>
      <c r="E157" s="319" t="s">
        <v>843</v>
      </c>
      <c r="F157" s="321" t="s">
        <v>842</v>
      </c>
      <c r="G157" s="321" t="str">
        <f t="shared" si="1"/>
        <v>33.290775</v>
      </c>
      <c r="H157" s="321" t="str">
        <f t="shared" si="2"/>
        <v>70.794156</v>
      </c>
      <c r="I157" s="319">
        <v>1.0</v>
      </c>
      <c r="J157" s="319">
        <v>1.0</v>
      </c>
      <c r="K157" s="319">
        <v>13.0</v>
      </c>
      <c r="L157" s="319">
        <v>13.0</v>
      </c>
      <c r="M157" s="319">
        <v>0.0</v>
      </c>
      <c r="N157" s="319">
        <v>0.0</v>
      </c>
      <c r="O157" s="319">
        <v>0.0</v>
      </c>
      <c r="P157" s="319">
        <v>0.0</v>
      </c>
      <c r="Q157" s="319">
        <v>0.0</v>
      </c>
      <c r="R157" s="319">
        <v>0.0</v>
      </c>
      <c r="S157" s="319" t="s">
        <v>2318</v>
      </c>
      <c r="T157" s="319">
        <v>1.0</v>
      </c>
      <c r="AA157" s="319">
        <v>0.0</v>
      </c>
      <c r="AB157" s="319" t="s">
        <v>44</v>
      </c>
      <c r="AC157" s="319">
        <v>1.0</v>
      </c>
      <c r="AD157" s="319"/>
    </row>
    <row r="158">
      <c r="A158" s="319" t="s">
        <v>845</v>
      </c>
      <c r="B158" s="319" t="s">
        <v>35</v>
      </c>
      <c r="C158" s="320" t="s">
        <v>840</v>
      </c>
      <c r="D158" s="319" t="s">
        <v>37</v>
      </c>
      <c r="E158" s="319" t="s">
        <v>847</v>
      </c>
      <c r="F158" s="321" t="s">
        <v>273</v>
      </c>
      <c r="G158" s="321" t="str">
        <f t="shared" si="1"/>
        <v>34.08218</v>
      </c>
      <c r="H158" s="321" t="str">
        <f t="shared" si="2"/>
        <v>0.667034</v>
      </c>
      <c r="I158" s="319">
        <v>1.0</v>
      </c>
      <c r="J158" s="319">
        <v>1.0</v>
      </c>
      <c r="K158" s="319">
        <v>4.0</v>
      </c>
      <c r="L158" s="319">
        <v>4.0</v>
      </c>
      <c r="M158" s="319">
        <v>0.0</v>
      </c>
      <c r="N158" s="319">
        <v>0.0</v>
      </c>
      <c r="O158" s="319">
        <v>0.0</v>
      </c>
      <c r="P158" s="319">
        <v>0.0</v>
      </c>
      <c r="Q158" s="319">
        <v>0.0</v>
      </c>
      <c r="R158" s="319">
        <v>0.0</v>
      </c>
      <c r="S158" s="319" t="s">
        <v>2318</v>
      </c>
      <c r="T158" s="319">
        <v>1.0</v>
      </c>
      <c r="AA158" s="319">
        <v>0.0</v>
      </c>
      <c r="AB158" s="319" t="s">
        <v>44</v>
      </c>
      <c r="AC158" s="319">
        <v>1.0</v>
      </c>
      <c r="AD158" s="319"/>
    </row>
    <row r="159">
      <c r="A159" s="319" t="s">
        <v>849</v>
      </c>
      <c r="B159" s="319" t="s">
        <v>35</v>
      </c>
      <c r="C159" s="320" t="s">
        <v>850</v>
      </c>
      <c r="D159" s="319" t="s">
        <v>37</v>
      </c>
      <c r="E159" s="319" t="s">
        <v>274</v>
      </c>
      <c r="F159" s="321" t="s">
        <v>273</v>
      </c>
      <c r="G159" s="321" t="str">
        <f t="shared" si="1"/>
        <v>34.08218</v>
      </c>
      <c r="H159" s="321" t="str">
        <f t="shared" si="2"/>
        <v>0.667034</v>
      </c>
      <c r="I159" s="319">
        <v>1.0</v>
      </c>
      <c r="J159" s="319">
        <v>1.0</v>
      </c>
      <c r="K159" s="319">
        <v>5.0</v>
      </c>
      <c r="L159" s="319">
        <v>5.0</v>
      </c>
      <c r="M159" s="319">
        <v>0.0</v>
      </c>
      <c r="N159" s="319">
        <v>0.0</v>
      </c>
      <c r="O159" s="319">
        <v>0.0</v>
      </c>
      <c r="P159" s="319">
        <v>0.0</v>
      </c>
      <c r="Q159" s="319">
        <v>0.0</v>
      </c>
      <c r="R159" s="319">
        <v>0.0</v>
      </c>
      <c r="S159" s="319" t="s">
        <v>2318</v>
      </c>
      <c r="T159" s="319">
        <v>1.0</v>
      </c>
      <c r="AA159" s="319">
        <v>0.0</v>
      </c>
      <c r="AB159" s="319" t="s">
        <v>44</v>
      </c>
      <c r="AC159" s="319">
        <v>1.0</v>
      </c>
      <c r="AD159" s="319"/>
    </row>
    <row r="160">
      <c r="A160" s="319" t="s">
        <v>852</v>
      </c>
      <c r="B160" s="319" t="s">
        <v>35</v>
      </c>
      <c r="C160" s="320" t="s">
        <v>853</v>
      </c>
      <c r="D160" s="319" t="s">
        <v>37</v>
      </c>
      <c r="E160" s="319" t="s">
        <v>855</v>
      </c>
      <c r="F160" s="321" t="s">
        <v>144</v>
      </c>
      <c r="G160" s="321" t="str">
        <f t="shared" si="1"/>
        <v>34.215777</v>
      </c>
      <c r="H160" s="321" t="str">
        <f t="shared" si="2"/>
        <v>71.026004</v>
      </c>
      <c r="I160" s="319">
        <v>2.0</v>
      </c>
      <c r="J160" s="319">
        <v>4.0</v>
      </c>
      <c r="K160" s="319">
        <v>21.0</v>
      </c>
      <c r="L160" s="319">
        <v>29.0</v>
      </c>
      <c r="M160" s="319">
        <v>0.0</v>
      </c>
      <c r="N160" s="319">
        <v>0.0</v>
      </c>
      <c r="O160" s="319">
        <v>0.0</v>
      </c>
      <c r="P160" s="319">
        <v>0.0</v>
      </c>
      <c r="Q160" s="319">
        <v>0.0</v>
      </c>
      <c r="R160" s="319">
        <v>0.0</v>
      </c>
      <c r="S160" s="319" t="s">
        <v>2307</v>
      </c>
      <c r="T160" s="319">
        <v>1.0</v>
      </c>
      <c r="AA160" s="319">
        <v>1.0</v>
      </c>
      <c r="AB160" s="319" t="s">
        <v>44</v>
      </c>
      <c r="AC160" s="319">
        <v>1.0</v>
      </c>
      <c r="AD160" s="319"/>
    </row>
    <row r="161">
      <c r="A161" s="319" t="s">
        <v>859</v>
      </c>
      <c r="B161" s="319" t="s">
        <v>35</v>
      </c>
      <c r="C161" s="320" t="s">
        <v>853</v>
      </c>
      <c r="D161" s="319" t="s">
        <v>37</v>
      </c>
      <c r="E161" s="321" t="s">
        <v>369</v>
      </c>
      <c r="F161" s="321" t="s">
        <v>310</v>
      </c>
      <c r="G161" s="321" t="str">
        <f t="shared" si="1"/>
        <v>32.264538</v>
      </c>
      <c r="H161" s="321" t="str">
        <f t="shared" si="2"/>
        <v>68.524714</v>
      </c>
      <c r="I161" s="319">
        <v>1.0</v>
      </c>
      <c r="J161" s="319">
        <v>1.0</v>
      </c>
      <c r="K161" s="319">
        <v>19.0</v>
      </c>
      <c r="L161" s="319">
        <v>19.0</v>
      </c>
      <c r="M161" s="319">
        <v>0.0</v>
      </c>
      <c r="N161" s="319">
        <v>0.0</v>
      </c>
      <c r="O161" s="319">
        <v>0.0</v>
      </c>
      <c r="P161" s="319">
        <v>0.0</v>
      </c>
      <c r="Q161" s="319">
        <v>0.0</v>
      </c>
      <c r="R161" s="319">
        <v>0.0</v>
      </c>
      <c r="S161" s="319" t="s">
        <v>2318</v>
      </c>
      <c r="T161" s="319">
        <v>1.0</v>
      </c>
      <c r="AA161" s="319">
        <v>0.0</v>
      </c>
      <c r="AB161" s="319" t="s">
        <v>44</v>
      </c>
      <c r="AC161" s="319">
        <v>1.0</v>
      </c>
      <c r="AD161" s="319"/>
    </row>
    <row r="162">
      <c r="A162" s="319" t="s">
        <v>862</v>
      </c>
      <c r="B162" s="319" t="s">
        <v>35</v>
      </c>
      <c r="C162" s="320" t="s">
        <v>863</v>
      </c>
      <c r="D162" s="319" t="s">
        <v>37</v>
      </c>
      <c r="E162" s="319" t="s">
        <v>633</v>
      </c>
      <c r="F162" s="321" t="s">
        <v>273</v>
      </c>
      <c r="G162" s="321" t="str">
        <f t="shared" si="1"/>
        <v>34.08218</v>
      </c>
      <c r="H162" s="321" t="str">
        <f t="shared" si="2"/>
        <v>0.667034</v>
      </c>
      <c r="I162" s="319">
        <v>1.0</v>
      </c>
      <c r="J162" s="319">
        <v>1.0</v>
      </c>
      <c r="K162" s="319">
        <v>3.0</v>
      </c>
      <c r="L162" s="319">
        <v>4.0</v>
      </c>
      <c r="M162" s="319">
        <v>0.0</v>
      </c>
      <c r="N162" s="319">
        <v>0.0</v>
      </c>
      <c r="O162" s="319">
        <v>0.0</v>
      </c>
      <c r="P162" s="319">
        <v>0.0</v>
      </c>
      <c r="Q162" s="319">
        <v>0.0</v>
      </c>
      <c r="R162" s="319">
        <v>0.0</v>
      </c>
      <c r="S162" s="319" t="s">
        <v>2307</v>
      </c>
      <c r="T162" s="319">
        <v>1.0</v>
      </c>
      <c r="AA162" s="319">
        <v>1.0</v>
      </c>
      <c r="AB162" s="319" t="s">
        <v>44</v>
      </c>
      <c r="AC162" s="319">
        <v>1.0</v>
      </c>
      <c r="AD162" s="319"/>
    </row>
    <row r="163">
      <c r="A163" s="319" t="s">
        <v>865</v>
      </c>
      <c r="B163" s="319" t="s">
        <v>35</v>
      </c>
      <c r="C163" s="320" t="s">
        <v>866</v>
      </c>
      <c r="D163" s="319" t="s">
        <v>37</v>
      </c>
      <c r="E163" s="319" t="s">
        <v>868</v>
      </c>
      <c r="F163" s="321" t="s">
        <v>428</v>
      </c>
      <c r="G163" s="321" t="str">
        <f t="shared" si="1"/>
        <v>32.746111</v>
      </c>
      <c r="H163" s="321" t="str">
        <f t="shared" si="2"/>
        <v>69.297777</v>
      </c>
      <c r="I163" s="319">
        <v>1.0</v>
      </c>
      <c r="J163" s="319">
        <v>1.0</v>
      </c>
      <c r="K163" s="319">
        <v>10.0</v>
      </c>
      <c r="L163" s="319">
        <v>15.0</v>
      </c>
      <c r="M163" s="319">
        <v>0.0</v>
      </c>
      <c r="N163" s="319">
        <v>0.0</v>
      </c>
      <c r="O163" s="319">
        <v>0.0</v>
      </c>
      <c r="P163" s="319">
        <v>0.0</v>
      </c>
      <c r="Q163" s="319">
        <v>0.0</v>
      </c>
      <c r="R163" s="319">
        <v>0.0</v>
      </c>
      <c r="S163" s="319" t="s">
        <v>2318</v>
      </c>
      <c r="T163" s="319">
        <v>1.0</v>
      </c>
      <c r="AA163" s="319">
        <v>0.0</v>
      </c>
      <c r="AB163" s="319" t="s">
        <v>44</v>
      </c>
      <c r="AC163" s="319">
        <v>1.0</v>
      </c>
      <c r="AD163" s="319"/>
    </row>
    <row r="164">
      <c r="A164" s="319" t="s">
        <v>870</v>
      </c>
      <c r="B164" s="319" t="s">
        <v>35</v>
      </c>
      <c r="C164" s="320" t="s">
        <v>866</v>
      </c>
      <c r="D164" s="319" t="s">
        <v>37</v>
      </c>
      <c r="E164" s="319" t="s">
        <v>872</v>
      </c>
      <c r="F164" s="321" t="s">
        <v>160</v>
      </c>
      <c r="G164" s="321" t="str">
        <f t="shared" si="1"/>
        <v>34.846589</v>
      </c>
      <c r="H164" s="321" t="str">
        <f t="shared" si="2"/>
        <v>71.097316</v>
      </c>
      <c r="I164" s="319">
        <v>1.0</v>
      </c>
      <c r="J164" s="319">
        <v>1.0</v>
      </c>
      <c r="K164" s="319">
        <v>3.0</v>
      </c>
      <c r="L164" s="319">
        <v>3.0</v>
      </c>
      <c r="M164" s="319">
        <v>0.0</v>
      </c>
      <c r="N164" s="319">
        <v>0.0</v>
      </c>
      <c r="O164" s="319">
        <v>0.0</v>
      </c>
      <c r="P164" s="319">
        <v>0.0</v>
      </c>
      <c r="Q164" s="319">
        <v>0.0</v>
      </c>
      <c r="R164" s="319">
        <v>0.0</v>
      </c>
      <c r="S164" s="319" t="s">
        <v>2307</v>
      </c>
      <c r="T164" s="319">
        <v>1.0</v>
      </c>
      <c r="AA164" s="319">
        <v>1.0</v>
      </c>
      <c r="AB164" s="319" t="s">
        <v>44</v>
      </c>
      <c r="AC164" s="319">
        <v>1.0</v>
      </c>
      <c r="AD164" s="319"/>
    </row>
    <row r="165">
      <c r="A165" s="319" t="s">
        <v>874</v>
      </c>
      <c r="B165" s="319" t="s">
        <v>35</v>
      </c>
      <c r="C165" s="320" t="s">
        <v>875</v>
      </c>
      <c r="D165" s="319" t="s">
        <v>37</v>
      </c>
      <c r="E165" s="319" t="s">
        <v>274</v>
      </c>
      <c r="F165" s="321" t="s">
        <v>273</v>
      </c>
      <c r="G165" s="321" t="str">
        <f t="shared" si="1"/>
        <v>34.08218</v>
      </c>
      <c r="H165" s="321" t="str">
        <f t="shared" si="2"/>
        <v>0.667034</v>
      </c>
      <c r="I165" s="319">
        <v>1.0</v>
      </c>
      <c r="J165" s="319">
        <v>2.0</v>
      </c>
      <c r="K165" s="319">
        <v>16.0</v>
      </c>
      <c r="L165" s="319">
        <v>16.0</v>
      </c>
      <c r="M165" s="319">
        <v>0.0</v>
      </c>
      <c r="N165" s="319">
        <v>0.0</v>
      </c>
      <c r="O165" s="319">
        <v>0.0</v>
      </c>
      <c r="P165" s="319">
        <v>0.0</v>
      </c>
      <c r="Q165" s="319">
        <v>0.0</v>
      </c>
      <c r="R165" s="319">
        <v>0.0</v>
      </c>
      <c r="S165" s="319" t="s">
        <v>2307</v>
      </c>
      <c r="T165" s="319">
        <v>1.0</v>
      </c>
      <c r="AA165" s="319">
        <v>1.0</v>
      </c>
      <c r="AB165" s="319" t="s">
        <v>44</v>
      </c>
      <c r="AC165" s="319">
        <v>1.0</v>
      </c>
      <c r="AD165" s="319"/>
    </row>
    <row r="166">
      <c r="A166" s="319" t="s">
        <v>878</v>
      </c>
      <c r="B166" s="319" t="s">
        <v>35</v>
      </c>
      <c r="C166" s="320" t="s">
        <v>879</v>
      </c>
      <c r="D166" s="319" t="s">
        <v>37</v>
      </c>
      <c r="E166" s="319" t="s">
        <v>881</v>
      </c>
      <c r="F166" s="321" t="s">
        <v>273</v>
      </c>
      <c r="G166" s="321" t="str">
        <f t="shared" si="1"/>
        <v>34.08218</v>
      </c>
      <c r="H166" s="321" t="str">
        <f t="shared" si="2"/>
        <v>0.667034</v>
      </c>
      <c r="I166" s="319">
        <v>1.0</v>
      </c>
      <c r="J166" s="319">
        <v>1.0</v>
      </c>
      <c r="K166" s="319">
        <v>11.0</v>
      </c>
      <c r="L166" s="319">
        <v>11.0</v>
      </c>
      <c r="M166" s="319">
        <v>0.0</v>
      </c>
      <c r="N166" s="319">
        <v>0.0</v>
      </c>
      <c r="O166" s="319">
        <v>0.0</v>
      </c>
      <c r="P166" s="319">
        <v>0.0</v>
      </c>
      <c r="Q166" s="319">
        <v>2.0</v>
      </c>
      <c r="R166" s="319">
        <v>2.0</v>
      </c>
      <c r="S166" s="319" t="s">
        <v>2318</v>
      </c>
      <c r="T166" s="319">
        <v>1.0</v>
      </c>
      <c r="AA166" s="319">
        <v>0.0</v>
      </c>
      <c r="AB166" s="319" t="s">
        <v>44</v>
      </c>
      <c r="AC166" s="319">
        <v>1.0</v>
      </c>
      <c r="AD166" s="319"/>
    </row>
    <row r="167">
      <c r="A167" s="319" t="s">
        <v>883</v>
      </c>
      <c r="B167" s="319" t="s">
        <v>35</v>
      </c>
      <c r="C167" s="320" t="s">
        <v>879</v>
      </c>
      <c r="D167" s="319" t="s">
        <v>37</v>
      </c>
      <c r="E167" s="319" t="s">
        <v>886</v>
      </c>
      <c r="F167" s="321" t="s">
        <v>885</v>
      </c>
      <c r="G167" s="321" t="str">
        <f t="shared" si="1"/>
        <v>31.664217</v>
      </c>
      <c r="H167" s="321" t="str">
        <f t="shared" si="2"/>
        <v>64.266149</v>
      </c>
      <c r="I167" s="319">
        <v>1.0</v>
      </c>
      <c r="J167" s="319">
        <v>2.0</v>
      </c>
      <c r="K167" s="319">
        <v>15.0</v>
      </c>
      <c r="L167" s="319">
        <v>15.0</v>
      </c>
      <c r="M167" s="319">
        <v>0.0</v>
      </c>
      <c r="N167" s="319">
        <v>0.0</v>
      </c>
      <c r="O167" s="319">
        <v>0.0</v>
      </c>
      <c r="P167" s="319">
        <v>0.0</v>
      </c>
      <c r="Q167" s="319">
        <v>10.0</v>
      </c>
      <c r="R167" s="319">
        <v>10.0</v>
      </c>
      <c r="S167" s="319" t="s">
        <v>2318</v>
      </c>
      <c r="T167" s="319">
        <v>1.0</v>
      </c>
      <c r="AA167" s="319">
        <v>0.0</v>
      </c>
      <c r="AB167" s="319" t="s">
        <v>44</v>
      </c>
      <c r="AC167" s="319">
        <v>1.0</v>
      </c>
      <c r="AD167" s="319"/>
    </row>
    <row r="168">
      <c r="A168" s="319" t="s">
        <v>888</v>
      </c>
      <c r="B168" s="319" t="s">
        <v>35</v>
      </c>
      <c r="C168" s="320" t="s">
        <v>889</v>
      </c>
      <c r="D168" s="319" t="s">
        <v>37</v>
      </c>
      <c r="E168" s="319" t="s">
        <v>554</v>
      </c>
      <c r="F168" s="321" t="s">
        <v>553</v>
      </c>
      <c r="G168" s="321" t="str">
        <f t="shared" si="1"/>
        <v>32.434829</v>
      </c>
      <c r="H168" s="321" t="str">
        <f t="shared" si="2"/>
        <v>69.001648</v>
      </c>
      <c r="I168" s="319">
        <v>1.0</v>
      </c>
      <c r="J168" s="319">
        <v>1.0</v>
      </c>
      <c r="K168" s="319">
        <v>13.0</v>
      </c>
      <c r="L168" s="319">
        <v>18.0</v>
      </c>
      <c r="M168" s="319">
        <v>0.0</v>
      </c>
      <c r="N168" s="319">
        <v>0.0</v>
      </c>
      <c r="O168" s="319">
        <v>0.0</v>
      </c>
      <c r="P168" s="319">
        <v>0.0</v>
      </c>
      <c r="Q168" s="319">
        <v>0.0</v>
      </c>
      <c r="R168" s="319">
        <v>0.0</v>
      </c>
      <c r="S168" s="319" t="s">
        <v>2307</v>
      </c>
      <c r="T168" s="319">
        <v>1.0</v>
      </c>
      <c r="AA168" s="319">
        <v>1.0</v>
      </c>
      <c r="AB168" s="319" t="s">
        <v>44</v>
      </c>
      <c r="AC168" s="319">
        <v>1.0</v>
      </c>
      <c r="AD168" s="319"/>
    </row>
    <row r="169">
      <c r="A169" s="319" t="s">
        <v>891</v>
      </c>
      <c r="B169" s="319" t="s">
        <v>35</v>
      </c>
      <c r="C169" s="320" t="s">
        <v>892</v>
      </c>
      <c r="D169" s="319" t="s">
        <v>37</v>
      </c>
      <c r="E169" s="319" t="s">
        <v>95</v>
      </c>
      <c r="F169" s="321" t="s">
        <v>94</v>
      </c>
      <c r="G169" s="321" t="str">
        <f t="shared" si="1"/>
        <v>34.118171</v>
      </c>
      <c r="H169" s="321" t="str">
        <f t="shared" si="2"/>
        <v>70.752529</v>
      </c>
      <c r="I169" s="319">
        <v>1.0</v>
      </c>
      <c r="J169" s="319">
        <v>1.0</v>
      </c>
      <c r="K169" s="319">
        <v>15.0</v>
      </c>
      <c r="L169" s="319">
        <v>15.0</v>
      </c>
      <c r="M169" s="319">
        <v>0.0</v>
      </c>
      <c r="N169" s="319">
        <v>0.0</v>
      </c>
      <c r="O169" s="319">
        <v>0.0</v>
      </c>
      <c r="P169" s="319">
        <v>0.0</v>
      </c>
      <c r="Q169" s="319">
        <v>0.0</v>
      </c>
      <c r="R169" s="319">
        <v>0.0</v>
      </c>
      <c r="S169" s="319" t="s">
        <v>2307</v>
      </c>
      <c r="T169" s="319">
        <v>0.0</v>
      </c>
      <c r="AA169" s="319">
        <v>1.0</v>
      </c>
      <c r="AB169" s="319" t="s">
        <v>44</v>
      </c>
      <c r="AC169" s="319">
        <v>0.0</v>
      </c>
      <c r="AD169" s="319"/>
    </row>
    <row r="170">
      <c r="A170" s="319" t="s">
        <v>894</v>
      </c>
      <c r="B170" s="319" t="s">
        <v>35</v>
      </c>
      <c r="C170" s="320" t="s">
        <v>895</v>
      </c>
      <c r="D170" s="319" t="s">
        <v>37</v>
      </c>
      <c r="E170" s="319" t="s">
        <v>897</v>
      </c>
      <c r="F170" s="321" t="s">
        <v>553</v>
      </c>
      <c r="G170" s="321" t="str">
        <f t="shared" si="1"/>
        <v>32.434829</v>
      </c>
      <c r="H170" s="321" t="str">
        <f t="shared" si="2"/>
        <v>69.001648</v>
      </c>
      <c r="I170" s="319">
        <v>1.0</v>
      </c>
      <c r="J170" s="319">
        <v>1.0</v>
      </c>
      <c r="K170" s="319">
        <v>6.0</v>
      </c>
      <c r="L170" s="319">
        <v>6.0</v>
      </c>
      <c r="M170" s="319">
        <v>0.0</v>
      </c>
      <c r="N170" s="319">
        <v>0.0</v>
      </c>
      <c r="O170" s="319">
        <v>0.0</v>
      </c>
      <c r="P170" s="319">
        <v>0.0</v>
      </c>
      <c r="Q170" s="319">
        <v>0.0</v>
      </c>
      <c r="R170" s="319">
        <v>0.0</v>
      </c>
      <c r="S170" s="319" t="s">
        <v>2318</v>
      </c>
      <c r="T170" s="319">
        <v>1.0</v>
      </c>
      <c r="AA170" s="319">
        <v>0.0</v>
      </c>
      <c r="AB170" s="319" t="s">
        <v>44</v>
      </c>
      <c r="AC170" s="319">
        <v>1.0</v>
      </c>
      <c r="AD170" s="319"/>
    </row>
    <row r="171">
      <c r="A171" s="319" t="s">
        <v>899</v>
      </c>
      <c r="B171" s="319" t="s">
        <v>35</v>
      </c>
      <c r="C171" s="320" t="s">
        <v>900</v>
      </c>
      <c r="D171" s="319" t="s">
        <v>37</v>
      </c>
      <c r="E171" s="319" t="s">
        <v>902</v>
      </c>
      <c r="F171" s="321" t="s">
        <v>553</v>
      </c>
      <c r="G171" s="321" t="str">
        <f t="shared" si="1"/>
        <v>32.434829</v>
      </c>
      <c r="H171" s="321" t="str">
        <f t="shared" si="2"/>
        <v>69.001648</v>
      </c>
      <c r="I171" s="319">
        <v>1.0</v>
      </c>
      <c r="J171" s="319">
        <v>1.0</v>
      </c>
      <c r="K171" s="319">
        <v>6.0</v>
      </c>
      <c r="L171" s="319">
        <v>6.0</v>
      </c>
      <c r="M171" s="319">
        <v>0.0</v>
      </c>
      <c r="N171" s="319">
        <v>0.0</v>
      </c>
      <c r="O171" s="319">
        <v>0.0</v>
      </c>
      <c r="P171" s="319">
        <v>0.0</v>
      </c>
      <c r="Q171" s="319">
        <v>0.0</v>
      </c>
      <c r="R171" s="319">
        <v>0.0</v>
      </c>
      <c r="S171" s="319" t="s">
        <v>2318</v>
      </c>
      <c r="T171" s="319">
        <v>1.0</v>
      </c>
      <c r="AA171" s="319">
        <v>0.0</v>
      </c>
      <c r="AB171" s="319" t="s">
        <v>44</v>
      </c>
      <c r="AC171" s="319">
        <v>1.0</v>
      </c>
      <c r="AD171" s="319"/>
    </row>
    <row r="172">
      <c r="A172" s="319" t="s">
        <v>904</v>
      </c>
      <c r="B172" s="319" t="s">
        <v>35</v>
      </c>
      <c r="C172" s="320" t="s">
        <v>905</v>
      </c>
      <c r="D172" s="319" t="s">
        <v>37</v>
      </c>
      <c r="E172" s="319" t="s">
        <v>907</v>
      </c>
      <c r="F172" s="321" t="s">
        <v>273</v>
      </c>
      <c r="G172" s="321" t="str">
        <f t="shared" si="1"/>
        <v>34.08218</v>
      </c>
      <c r="H172" s="321" t="str">
        <f t="shared" si="2"/>
        <v>0.667034</v>
      </c>
      <c r="I172" s="319">
        <v>1.0</v>
      </c>
      <c r="J172" s="319">
        <v>1.0</v>
      </c>
      <c r="K172" s="319">
        <v>22.0</v>
      </c>
      <c r="L172" s="319">
        <v>25.0</v>
      </c>
      <c r="M172" s="319">
        <v>0.0</v>
      </c>
      <c r="N172" s="319">
        <v>0.0</v>
      </c>
      <c r="O172" s="319">
        <v>0.0</v>
      </c>
      <c r="P172" s="319">
        <v>0.0</v>
      </c>
      <c r="Q172" s="319">
        <v>0.0</v>
      </c>
      <c r="R172" s="319">
        <v>0.0</v>
      </c>
      <c r="S172" s="319" t="s">
        <v>2307</v>
      </c>
      <c r="T172" s="319">
        <v>1.0</v>
      </c>
      <c r="AA172" s="319">
        <v>1.0</v>
      </c>
      <c r="AB172" s="319" t="s">
        <v>44</v>
      </c>
      <c r="AC172" s="319">
        <v>1.0</v>
      </c>
      <c r="AD172" s="319"/>
    </row>
    <row r="173">
      <c r="A173" s="319" t="s">
        <v>909</v>
      </c>
      <c r="B173" s="319" t="s">
        <v>35</v>
      </c>
      <c r="C173" s="320" t="s">
        <v>905</v>
      </c>
      <c r="D173" s="319" t="s">
        <v>37</v>
      </c>
      <c r="E173" s="319" t="s">
        <v>914</v>
      </c>
      <c r="F173" s="321" t="s">
        <v>913</v>
      </c>
      <c r="G173" s="321" t="str">
        <f t="shared" si="1"/>
        <v>35.943802</v>
      </c>
      <c r="H173" s="321" t="str">
        <f t="shared" si="2"/>
        <v>68.709535</v>
      </c>
      <c r="I173" s="319">
        <v>1.0</v>
      </c>
      <c r="J173" s="319">
        <v>1.0</v>
      </c>
      <c r="K173" s="319">
        <v>0.0</v>
      </c>
      <c r="L173" s="319">
        <v>0.0</v>
      </c>
      <c r="M173" s="319">
        <v>0.0</v>
      </c>
      <c r="N173" s="319">
        <v>0.0</v>
      </c>
      <c r="O173" s="319">
        <v>0.0</v>
      </c>
      <c r="P173" s="319">
        <v>0.0</v>
      </c>
      <c r="Q173" s="319">
        <v>0.0</v>
      </c>
      <c r="R173" s="319">
        <v>0.0</v>
      </c>
      <c r="S173" s="319" t="s">
        <v>2318</v>
      </c>
      <c r="T173" s="319">
        <v>1.0</v>
      </c>
      <c r="AA173" s="319">
        <v>0.0</v>
      </c>
      <c r="AB173" s="319" t="s">
        <v>44</v>
      </c>
      <c r="AC173" s="319">
        <v>1.0</v>
      </c>
      <c r="AD173" s="319"/>
    </row>
    <row r="174">
      <c r="A174" s="319" t="s">
        <v>916</v>
      </c>
      <c r="B174" s="319" t="s">
        <v>35</v>
      </c>
      <c r="C174" s="320" t="s">
        <v>917</v>
      </c>
      <c r="D174" s="319" t="s">
        <v>37</v>
      </c>
      <c r="E174" s="319" t="s">
        <v>919</v>
      </c>
      <c r="F174" s="321" t="s">
        <v>553</v>
      </c>
      <c r="G174" s="321" t="str">
        <f t="shared" si="1"/>
        <v>32.434829</v>
      </c>
      <c r="H174" s="321" t="str">
        <f t="shared" si="2"/>
        <v>69.001648</v>
      </c>
      <c r="I174" s="319">
        <v>1.0</v>
      </c>
      <c r="J174" s="319">
        <v>1.0</v>
      </c>
      <c r="K174" s="319">
        <v>3.0</v>
      </c>
      <c r="L174" s="319">
        <v>3.0</v>
      </c>
      <c r="M174" s="319">
        <v>0.0</v>
      </c>
      <c r="N174" s="319">
        <v>0.0</v>
      </c>
      <c r="O174" s="319">
        <v>0.0</v>
      </c>
      <c r="P174" s="319">
        <v>0.0</v>
      </c>
      <c r="Q174" s="319">
        <v>0.0</v>
      </c>
      <c r="R174" s="319">
        <v>0.0</v>
      </c>
      <c r="S174" s="319" t="s">
        <v>2307</v>
      </c>
      <c r="T174" s="319">
        <v>1.0</v>
      </c>
      <c r="AA174" s="319">
        <v>1.0</v>
      </c>
      <c r="AB174" s="319" t="s">
        <v>44</v>
      </c>
      <c r="AC174" s="319">
        <v>1.0</v>
      </c>
      <c r="AD174" s="319"/>
    </row>
    <row r="175">
      <c r="A175" s="319" t="s">
        <v>922</v>
      </c>
      <c r="B175" s="319" t="s">
        <v>35</v>
      </c>
      <c r="C175" s="320" t="s">
        <v>923</v>
      </c>
      <c r="D175" s="319" t="s">
        <v>37</v>
      </c>
      <c r="E175" s="319" t="s">
        <v>925</v>
      </c>
      <c r="F175" s="321" t="s">
        <v>144</v>
      </c>
      <c r="G175" s="321" t="str">
        <f t="shared" si="1"/>
        <v>34.215777</v>
      </c>
      <c r="H175" s="321" t="str">
        <f t="shared" si="2"/>
        <v>71.026004</v>
      </c>
      <c r="I175" s="319">
        <v>1.0</v>
      </c>
      <c r="J175" s="319">
        <v>1.0</v>
      </c>
      <c r="K175" s="319">
        <v>7.0</v>
      </c>
      <c r="L175" s="319">
        <v>9.0</v>
      </c>
      <c r="M175" s="319">
        <v>0.0</v>
      </c>
      <c r="N175" s="319">
        <v>0.0</v>
      </c>
      <c r="O175" s="319">
        <v>0.0</v>
      </c>
      <c r="P175" s="319">
        <v>0.0</v>
      </c>
      <c r="Q175" s="319">
        <v>0.0</v>
      </c>
      <c r="R175" s="319">
        <v>0.0</v>
      </c>
      <c r="S175" s="319" t="s">
        <v>2307</v>
      </c>
      <c r="T175" s="319">
        <v>1.0</v>
      </c>
      <c r="AA175" s="319">
        <v>1.0</v>
      </c>
      <c r="AB175" s="319" t="s">
        <v>44</v>
      </c>
      <c r="AC175" s="319">
        <v>1.0</v>
      </c>
      <c r="AD175" s="319"/>
    </row>
    <row r="176">
      <c r="A176" s="319" t="s">
        <v>928</v>
      </c>
      <c r="B176" s="319" t="s">
        <v>35</v>
      </c>
      <c r="C176" s="320" t="s">
        <v>929</v>
      </c>
      <c r="D176" s="319" t="s">
        <v>37</v>
      </c>
      <c r="E176" s="319" t="s">
        <v>931</v>
      </c>
      <c r="F176" s="321" t="s">
        <v>144</v>
      </c>
      <c r="G176" s="321" t="str">
        <f t="shared" si="1"/>
        <v>34.215777</v>
      </c>
      <c r="H176" s="321" t="str">
        <f t="shared" si="2"/>
        <v>71.026004</v>
      </c>
      <c r="I176" s="319">
        <v>1.0</v>
      </c>
      <c r="J176" s="319">
        <v>1.0</v>
      </c>
      <c r="K176" s="319">
        <v>15.0</v>
      </c>
      <c r="L176" s="319">
        <v>15.0</v>
      </c>
      <c r="M176" s="319">
        <v>0.0</v>
      </c>
      <c r="N176" s="319">
        <v>0.0</v>
      </c>
      <c r="O176" s="319">
        <v>0.0</v>
      </c>
      <c r="P176" s="319">
        <v>0.0</v>
      </c>
      <c r="Q176" s="319">
        <v>0.0</v>
      </c>
      <c r="R176" s="319">
        <v>0.0</v>
      </c>
      <c r="S176" s="319" t="s">
        <v>2307</v>
      </c>
      <c r="T176" s="319">
        <v>1.0</v>
      </c>
      <c r="AA176" s="319">
        <v>1.0</v>
      </c>
      <c r="AB176" s="319" t="s">
        <v>44</v>
      </c>
      <c r="AC176" s="319">
        <v>1.0</v>
      </c>
      <c r="AD176" s="319"/>
    </row>
    <row r="177">
      <c r="A177" s="319" t="s">
        <v>933</v>
      </c>
      <c r="B177" s="319" t="s">
        <v>35</v>
      </c>
      <c r="C177" s="320" t="s">
        <v>934</v>
      </c>
      <c r="D177" s="319" t="s">
        <v>37</v>
      </c>
      <c r="E177" s="319" t="s">
        <v>937</v>
      </c>
      <c r="F177" s="321" t="s">
        <v>228</v>
      </c>
      <c r="G177" s="321" t="str">
        <f t="shared" si="1"/>
        <v>34.263148</v>
      </c>
      <c r="H177" s="321" t="str">
        <f t="shared" si="2"/>
        <v>70.788209</v>
      </c>
      <c r="I177" s="319">
        <v>1.0</v>
      </c>
      <c r="J177" s="319">
        <v>1.0</v>
      </c>
      <c r="K177" s="319">
        <v>8.0</v>
      </c>
      <c r="L177" s="319">
        <v>8.0</v>
      </c>
      <c r="M177" s="319">
        <v>0.0</v>
      </c>
      <c r="N177" s="319">
        <v>0.0</v>
      </c>
      <c r="O177" s="319">
        <v>0.0</v>
      </c>
      <c r="P177" s="319">
        <v>0.0</v>
      </c>
      <c r="Q177" s="319">
        <v>0.0</v>
      </c>
      <c r="R177" s="319">
        <v>0.0</v>
      </c>
      <c r="S177" s="319" t="s">
        <v>2318</v>
      </c>
      <c r="T177" s="319">
        <v>1.0</v>
      </c>
      <c r="AA177" s="319">
        <v>0.0</v>
      </c>
      <c r="AB177" s="319" t="s">
        <v>44</v>
      </c>
      <c r="AC177" s="319">
        <v>1.0</v>
      </c>
      <c r="AD177" s="319"/>
    </row>
    <row r="178">
      <c r="A178" s="319" t="s">
        <v>940</v>
      </c>
      <c r="B178" s="319" t="s">
        <v>35</v>
      </c>
      <c r="C178" s="320" t="s">
        <v>941</v>
      </c>
      <c r="D178" s="319" t="s">
        <v>37</v>
      </c>
      <c r="E178" s="319" t="s">
        <v>943</v>
      </c>
      <c r="F178" s="321" t="s">
        <v>228</v>
      </c>
      <c r="G178" s="321" t="str">
        <f t="shared" si="1"/>
        <v>34.263148</v>
      </c>
      <c r="H178" s="321" t="str">
        <f t="shared" si="2"/>
        <v>70.788209</v>
      </c>
      <c r="I178" s="319">
        <v>1.0</v>
      </c>
      <c r="J178" s="319">
        <v>1.0</v>
      </c>
      <c r="K178" s="319">
        <v>2.0</v>
      </c>
      <c r="L178" s="319">
        <v>8.0</v>
      </c>
      <c r="M178" s="319">
        <v>0.0</v>
      </c>
      <c r="N178" s="319">
        <v>0.0</v>
      </c>
      <c r="O178" s="319">
        <v>0.0</v>
      </c>
      <c r="P178" s="319">
        <v>0.0</v>
      </c>
      <c r="Q178" s="319">
        <v>0.0</v>
      </c>
      <c r="R178" s="319">
        <v>0.0</v>
      </c>
      <c r="S178" s="319" t="s">
        <v>2318</v>
      </c>
      <c r="T178" s="319">
        <v>1.0</v>
      </c>
      <c r="AA178" s="319">
        <v>0.0</v>
      </c>
      <c r="AB178" s="319" t="s">
        <v>44</v>
      </c>
      <c r="AC178" s="319">
        <v>1.0</v>
      </c>
      <c r="AD178" s="319"/>
    </row>
    <row r="179">
      <c r="A179" s="319" t="s">
        <v>945</v>
      </c>
      <c r="B179" s="319" t="s">
        <v>35</v>
      </c>
      <c r="C179" s="320" t="s">
        <v>941</v>
      </c>
      <c r="D179" s="319" t="s">
        <v>37</v>
      </c>
      <c r="E179" s="319" t="s">
        <v>946</v>
      </c>
      <c r="F179" s="321" t="s">
        <v>215</v>
      </c>
      <c r="G179" s="321" t="str">
        <f t="shared" si="1"/>
        <v>34.171831</v>
      </c>
      <c r="H179" s="321" t="str">
        <f t="shared" si="2"/>
        <v>70.621679</v>
      </c>
      <c r="I179" s="319">
        <v>1.0</v>
      </c>
      <c r="J179" s="319">
        <v>1.0</v>
      </c>
      <c r="K179" s="319">
        <v>5.0</v>
      </c>
      <c r="L179" s="319">
        <v>5.0</v>
      </c>
      <c r="M179" s="319">
        <v>0.0</v>
      </c>
      <c r="N179" s="319">
        <v>0.0</v>
      </c>
      <c r="O179" s="319">
        <v>0.0</v>
      </c>
      <c r="P179" s="319">
        <v>0.0</v>
      </c>
      <c r="Q179" s="319">
        <v>0.0</v>
      </c>
      <c r="R179" s="319">
        <v>0.0</v>
      </c>
      <c r="S179" s="319" t="s">
        <v>2318</v>
      </c>
      <c r="T179" s="319">
        <v>1.0</v>
      </c>
      <c r="AA179" s="319">
        <v>0.0</v>
      </c>
      <c r="AB179" s="319" t="s">
        <v>44</v>
      </c>
      <c r="AC179" s="319">
        <v>1.0</v>
      </c>
      <c r="AD179" s="319"/>
    </row>
    <row r="180">
      <c r="A180" s="319" t="s">
        <v>950</v>
      </c>
      <c r="B180" s="319" t="s">
        <v>35</v>
      </c>
      <c r="C180" s="320" t="s">
        <v>951</v>
      </c>
      <c r="D180" s="319" t="s">
        <v>37</v>
      </c>
      <c r="E180" s="321" t="s">
        <v>616</v>
      </c>
      <c r="F180" s="321" t="s">
        <v>215</v>
      </c>
      <c r="G180" s="321" t="str">
        <f t="shared" si="1"/>
        <v>34.171831</v>
      </c>
      <c r="H180" s="321" t="str">
        <f t="shared" si="2"/>
        <v>70.621679</v>
      </c>
      <c r="I180" s="319">
        <v>1.0</v>
      </c>
      <c r="J180" s="319">
        <v>1.0</v>
      </c>
      <c r="K180" s="319">
        <v>11.0</v>
      </c>
      <c r="L180" s="319">
        <v>11.0</v>
      </c>
      <c r="M180" s="319">
        <v>0.0</v>
      </c>
      <c r="N180" s="319">
        <v>0.0</v>
      </c>
      <c r="O180" s="319">
        <v>0.0</v>
      </c>
      <c r="P180" s="319">
        <v>0.0</v>
      </c>
      <c r="Q180" s="319">
        <v>0.0</v>
      </c>
      <c r="R180" s="319">
        <v>0.0</v>
      </c>
      <c r="S180" s="319" t="s">
        <v>2318</v>
      </c>
      <c r="T180" s="319">
        <v>1.0</v>
      </c>
      <c r="AA180" s="319">
        <v>0.0</v>
      </c>
      <c r="AB180" s="319" t="s">
        <v>44</v>
      </c>
      <c r="AC180" s="319">
        <v>1.0</v>
      </c>
      <c r="AD180" s="319"/>
    </row>
    <row r="181">
      <c r="A181" s="319" t="s">
        <v>954</v>
      </c>
      <c r="B181" s="319" t="s">
        <v>35</v>
      </c>
      <c r="C181" s="320" t="s">
        <v>955</v>
      </c>
      <c r="D181" s="319" t="s">
        <v>37</v>
      </c>
      <c r="E181" s="319" t="s">
        <v>956</v>
      </c>
      <c r="F181" s="321" t="s">
        <v>228</v>
      </c>
      <c r="G181" s="321" t="str">
        <f t="shared" si="1"/>
        <v>34.263148</v>
      </c>
      <c r="H181" s="321" t="str">
        <f t="shared" si="2"/>
        <v>70.788209</v>
      </c>
      <c r="I181" s="319">
        <v>1.0</v>
      </c>
      <c r="J181" s="319">
        <v>1.0</v>
      </c>
      <c r="K181" s="319">
        <v>6.0</v>
      </c>
      <c r="L181" s="319">
        <v>6.0</v>
      </c>
      <c r="M181" s="319">
        <v>0.0</v>
      </c>
      <c r="N181" s="319">
        <v>0.0</v>
      </c>
      <c r="O181" s="319">
        <v>0.0</v>
      </c>
      <c r="P181" s="319">
        <v>0.0</v>
      </c>
      <c r="Q181" s="319">
        <v>0.0</v>
      </c>
      <c r="R181" s="319">
        <v>0.0</v>
      </c>
      <c r="S181" s="319" t="s">
        <v>2318</v>
      </c>
      <c r="T181" s="319">
        <v>1.0</v>
      </c>
      <c r="AA181" s="319">
        <v>0.0</v>
      </c>
      <c r="AB181" s="319" t="s">
        <v>44</v>
      </c>
      <c r="AC181" s="319">
        <v>1.0</v>
      </c>
      <c r="AD181" s="319"/>
    </row>
    <row r="182">
      <c r="A182" s="319" t="s">
        <v>959</v>
      </c>
      <c r="B182" s="319" t="s">
        <v>35</v>
      </c>
      <c r="C182" s="320" t="s">
        <v>960</v>
      </c>
      <c r="D182" s="319" t="s">
        <v>37</v>
      </c>
      <c r="E182" s="319" t="s">
        <v>274</v>
      </c>
      <c r="F182" s="321" t="s">
        <v>273</v>
      </c>
      <c r="G182" s="321" t="str">
        <f t="shared" si="1"/>
        <v>34.08218</v>
      </c>
      <c r="H182" s="321" t="str">
        <f t="shared" si="2"/>
        <v>0.667034</v>
      </c>
      <c r="I182" s="319">
        <v>1.0</v>
      </c>
      <c r="J182" s="319">
        <v>1.0</v>
      </c>
      <c r="K182" s="319">
        <v>4.0</v>
      </c>
      <c r="L182" s="319">
        <v>4.0</v>
      </c>
      <c r="M182" s="319">
        <v>0.0</v>
      </c>
      <c r="N182" s="319">
        <v>0.0</v>
      </c>
      <c r="O182" s="319">
        <v>0.0</v>
      </c>
      <c r="P182" s="319">
        <v>0.0</v>
      </c>
      <c r="Q182" s="319">
        <v>0.0</v>
      </c>
      <c r="R182" s="319">
        <v>0.0</v>
      </c>
      <c r="S182" s="319" t="s">
        <v>2318</v>
      </c>
      <c r="T182" s="319">
        <v>1.0</v>
      </c>
      <c r="AA182" s="319">
        <v>0.0</v>
      </c>
      <c r="AB182" s="319" t="s">
        <v>44</v>
      </c>
      <c r="AC182" s="319">
        <v>1.0</v>
      </c>
      <c r="AD182" s="319"/>
    </row>
    <row r="183">
      <c r="A183" s="319" t="s">
        <v>962</v>
      </c>
      <c r="B183" s="319" t="s">
        <v>35</v>
      </c>
      <c r="C183" s="320" t="s">
        <v>960</v>
      </c>
      <c r="D183" s="319" t="s">
        <v>37</v>
      </c>
      <c r="E183" s="319" t="s">
        <v>965</v>
      </c>
      <c r="F183" s="321" t="s">
        <v>964</v>
      </c>
      <c r="G183" s="321" t="str">
        <f t="shared" si="1"/>
        <v>32.623738</v>
      </c>
      <c r="H183" s="321" t="str">
        <f t="shared" si="2"/>
        <v>65.456431</v>
      </c>
      <c r="I183" s="319">
        <v>1.0</v>
      </c>
      <c r="J183" s="319">
        <v>1.0</v>
      </c>
      <c r="K183" s="319">
        <v>3.0</v>
      </c>
      <c r="L183" s="319">
        <v>3.0</v>
      </c>
      <c r="M183" s="319">
        <v>0.0</v>
      </c>
      <c r="N183" s="319">
        <v>0.0</v>
      </c>
      <c r="O183" s="319">
        <v>0.0</v>
      </c>
      <c r="P183" s="319">
        <v>0.0</v>
      </c>
      <c r="Q183" s="319">
        <v>0.0</v>
      </c>
      <c r="R183" s="319">
        <v>0.0</v>
      </c>
      <c r="S183" s="319" t="s">
        <v>2318</v>
      </c>
      <c r="T183" s="319">
        <v>1.0</v>
      </c>
      <c r="AA183" s="319">
        <v>0.0</v>
      </c>
      <c r="AB183" s="319" t="s">
        <v>44</v>
      </c>
      <c r="AC183" s="319">
        <v>1.0</v>
      </c>
      <c r="AD183" s="319"/>
    </row>
    <row r="184">
      <c r="A184" s="319" t="s">
        <v>967</v>
      </c>
      <c r="B184" s="319" t="s">
        <v>35</v>
      </c>
      <c r="C184" s="320" t="s">
        <v>960</v>
      </c>
      <c r="D184" s="319" t="s">
        <v>37</v>
      </c>
      <c r="E184" s="319" t="s">
        <v>969</v>
      </c>
      <c r="F184" s="321" t="s">
        <v>553</v>
      </c>
      <c r="G184" s="321" t="str">
        <f t="shared" si="1"/>
        <v>32.434829</v>
      </c>
      <c r="H184" s="321" t="str">
        <f t="shared" si="2"/>
        <v>69.001648</v>
      </c>
      <c r="I184" s="319">
        <v>1.0</v>
      </c>
      <c r="J184" s="319">
        <v>1.0</v>
      </c>
      <c r="K184" s="319">
        <v>14.0</v>
      </c>
      <c r="L184" s="319">
        <v>21.0</v>
      </c>
      <c r="M184" s="319">
        <v>14.0</v>
      </c>
      <c r="N184" s="319">
        <v>21.0</v>
      </c>
      <c r="O184" s="319">
        <v>0.0</v>
      </c>
      <c r="P184" s="319">
        <v>0.0</v>
      </c>
      <c r="Q184" s="319">
        <v>0.0</v>
      </c>
      <c r="R184" s="319">
        <v>0.0</v>
      </c>
      <c r="S184" s="319" t="s">
        <v>2307</v>
      </c>
      <c r="T184" s="319">
        <v>1.0</v>
      </c>
      <c r="AA184" s="319">
        <v>1.0</v>
      </c>
      <c r="AB184" s="319" t="s">
        <v>44</v>
      </c>
      <c r="AC184" s="319">
        <v>1.0</v>
      </c>
      <c r="AD184" s="319"/>
    </row>
    <row r="185">
      <c r="A185" s="319" t="s">
        <v>971</v>
      </c>
      <c r="B185" s="319" t="s">
        <v>35</v>
      </c>
      <c r="C185" s="320" t="s">
        <v>972</v>
      </c>
      <c r="D185" s="319" t="s">
        <v>37</v>
      </c>
      <c r="E185" s="319" t="s">
        <v>274</v>
      </c>
      <c r="F185" s="321" t="s">
        <v>273</v>
      </c>
      <c r="G185" s="321" t="str">
        <f t="shared" si="1"/>
        <v>34.08218</v>
      </c>
      <c r="H185" s="321" t="str">
        <f t="shared" si="2"/>
        <v>0.667034</v>
      </c>
      <c r="I185" s="319">
        <v>1.0</v>
      </c>
      <c r="J185" s="319">
        <v>1.0</v>
      </c>
      <c r="K185" s="319">
        <v>0.0</v>
      </c>
      <c r="L185" s="319">
        <v>0.0</v>
      </c>
      <c r="M185" s="319">
        <v>0.0</v>
      </c>
      <c r="N185" s="319">
        <v>0.0</v>
      </c>
      <c r="O185" s="319">
        <v>0.0</v>
      </c>
      <c r="P185" s="319">
        <v>0.0</v>
      </c>
      <c r="Q185" s="319">
        <v>0.0</v>
      </c>
      <c r="R185" s="319">
        <v>0.0</v>
      </c>
      <c r="S185" s="319" t="s">
        <v>2307</v>
      </c>
      <c r="T185" s="319">
        <v>0.0</v>
      </c>
      <c r="AA185" s="319">
        <v>1.0</v>
      </c>
      <c r="AB185" s="319" t="s">
        <v>44</v>
      </c>
      <c r="AC185" s="319">
        <v>0.0</v>
      </c>
      <c r="AD185" s="319"/>
    </row>
    <row r="186">
      <c r="A186" s="319" t="s">
        <v>974</v>
      </c>
      <c r="B186" s="319" t="s">
        <v>35</v>
      </c>
      <c r="C186" s="320" t="s">
        <v>975</v>
      </c>
      <c r="D186" s="319" t="s">
        <v>37</v>
      </c>
      <c r="E186" s="319" t="s">
        <v>977</v>
      </c>
      <c r="F186" s="321" t="s">
        <v>273</v>
      </c>
      <c r="G186" s="321" t="str">
        <f t="shared" si="1"/>
        <v>34.08218</v>
      </c>
      <c r="H186" s="321" t="str">
        <f t="shared" si="2"/>
        <v>0.667034</v>
      </c>
      <c r="I186" s="319">
        <v>1.0</v>
      </c>
      <c r="J186" s="319">
        <v>1.0</v>
      </c>
      <c r="K186" s="319">
        <v>5.0</v>
      </c>
      <c r="L186" s="319">
        <v>5.0</v>
      </c>
      <c r="M186" s="319">
        <v>0.0</v>
      </c>
      <c r="N186" s="319">
        <v>0.0</v>
      </c>
      <c r="O186" s="319">
        <v>0.0</v>
      </c>
      <c r="P186" s="319">
        <v>0.0</v>
      </c>
      <c r="Q186" s="319">
        <v>0.0</v>
      </c>
      <c r="R186" s="319">
        <v>0.0</v>
      </c>
      <c r="S186" s="319" t="s">
        <v>2318</v>
      </c>
      <c r="T186" s="319">
        <v>1.0</v>
      </c>
      <c r="AA186" s="319">
        <v>0.0</v>
      </c>
      <c r="AB186" s="319" t="s">
        <v>44</v>
      </c>
      <c r="AC186" s="319">
        <v>1.0</v>
      </c>
      <c r="AD186" s="319"/>
    </row>
    <row r="187">
      <c r="A187" s="319" t="s">
        <v>979</v>
      </c>
      <c r="B187" s="319" t="s">
        <v>35</v>
      </c>
      <c r="C187" s="320" t="s">
        <v>980</v>
      </c>
      <c r="D187" s="319" t="s">
        <v>37</v>
      </c>
      <c r="E187" s="319" t="s">
        <v>274</v>
      </c>
      <c r="F187" s="321" t="s">
        <v>273</v>
      </c>
      <c r="G187" s="321" t="str">
        <f t="shared" si="1"/>
        <v>34.08218</v>
      </c>
      <c r="H187" s="321" t="str">
        <f t="shared" si="2"/>
        <v>0.667034</v>
      </c>
      <c r="I187" s="319">
        <v>1.0</v>
      </c>
      <c r="J187" s="319">
        <v>1.0</v>
      </c>
      <c r="K187" s="319">
        <v>4.0</v>
      </c>
      <c r="L187" s="319">
        <v>4.0</v>
      </c>
      <c r="M187" s="319">
        <v>0.0</v>
      </c>
      <c r="N187" s="319">
        <v>0.0</v>
      </c>
      <c r="O187" s="319">
        <v>0.0</v>
      </c>
      <c r="P187" s="319">
        <v>0.0</v>
      </c>
      <c r="Q187" s="319">
        <v>0.0</v>
      </c>
      <c r="R187" s="319">
        <v>0.0</v>
      </c>
      <c r="S187" s="319" t="s">
        <v>2318</v>
      </c>
      <c r="T187" s="319">
        <v>1.0</v>
      </c>
      <c r="AA187" s="319">
        <v>0.0</v>
      </c>
      <c r="AB187" s="319" t="s">
        <v>44</v>
      </c>
      <c r="AC187" s="319">
        <v>1.0</v>
      </c>
      <c r="AD187" s="319"/>
    </row>
    <row r="188">
      <c r="A188" s="319" t="s">
        <v>982</v>
      </c>
      <c r="B188" s="319" t="s">
        <v>35</v>
      </c>
      <c r="C188" s="320" t="s">
        <v>983</v>
      </c>
      <c r="D188" s="319" t="s">
        <v>37</v>
      </c>
      <c r="E188" s="319" t="s">
        <v>985</v>
      </c>
      <c r="F188" s="321" t="s">
        <v>215</v>
      </c>
      <c r="G188" s="321" t="str">
        <f t="shared" si="1"/>
        <v>34.171831</v>
      </c>
      <c r="H188" s="321" t="str">
        <f t="shared" si="2"/>
        <v>70.621679</v>
      </c>
      <c r="I188" s="319">
        <v>1.0</v>
      </c>
      <c r="J188" s="319">
        <v>1.0</v>
      </c>
      <c r="K188" s="319">
        <v>15.0</v>
      </c>
      <c r="L188" s="319">
        <v>15.0</v>
      </c>
      <c r="M188" s="319">
        <v>0.0</v>
      </c>
      <c r="N188" s="319">
        <v>0.0</v>
      </c>
      <c r="O188" s="319">
        <v>0.0</v>
      </c>
      <c r="P188" s="319">
        <v>0.0</v>
      </c>
      <c r="Q188" s="319">
        <v>0.0</v>
      </c>
      <c r="R188" s="319">
        <v>0.0</v>
      </c>
      <c r="S188" s="319" t="s">
        <v>2318</v>
      </c>
      <c r="T188" s="319">
        <v>1.0</v>
      </c>
      <c r="AA188" s="319">
        <v>0.0</v>
      </c>
      <c r="AB188" s="319" t="s">
        <v>44</v>
      </c>
      <c r="AC188" s="319">
        <v>1.0</v>
      </c>
      <c r="AD188" s="319"/>
    </row>
    <row r="189">
      <c r="A189" s="319" t="s">
        <v>987</v>
      </c>
      <c r="B189" s="319" t="s">
        <v>35</v>
      </c>
      <c r="C189" s="320" t="s">
        <v>988</v>
      </c>
      <c r="D189" s="319" t="s">
        <v>37</v>
      </c>
      <c r="E189" s="319" t="s">
        <v>990</v>
      </c>
      <c r="F189" s="321" t="s">
        <v>410</v>
      </c>
      <c r="G189" s="321" t="str">
        <f t="shared" si="1"/>
        <v>34.092630</v>
      </c>
      <c r="H189" s="321" t="str">
        <f t="shared" si="2"/>
        <v>70.469224</v>
      </c>
      <c r="I189" s="319">
        <v>1.0</v>
      </c>
      <c r="J189" s="319">
        <v>1.0</v>
      </c>
      <c r="K189" s="319">
        <v>38.0</v>
      </c>
      <c r="L189" s="319">
        <v>38.0</v>
      </c>
      <c r="M189" s="319">
        <v>0.0</v>
      </c>
      <c r="N189" s="319">
        <v>0.0</v>
      </c>
      <c r="O189" s="319">
        <v>0.0</v>
      </c>
      <c r="P189" s="319">
        <v>0.0</v>
      </c>
      <c r="Q189" s="319">
        <v>0.0</v>
      </c>
      <c r="R189" s="319">
        <v>0.0</v>
      </c>
      <c r="S189" s="319" t="s">
        <v>2318</v>
      </c>
      <c r="T189" s="319">
        <v>1.0</v>
      </c>
      <c r="AA189" s="319">
        <v>0.0</v>
      </c>
      <c r="AB189" s="319" t="s">
        <v>44</v>
      </c>
      <c r="AC189" s="319">
        <v>1.0</v>
      </c>
      <c r="AD189" s="319"/>
    </row>
    <row r="190">
      <c r="A190" s="319" t="s">
        <v>992</v>
      </c>
      <c r="B190" s="319" t="s">
        <v>35</v>
      </c>
      <c r="C190" s="320" t="s">
        <v>993</v>
      </c>
      <c r="D190" s="319" t="s">
        <v>37</v>
      </c>
      <c r="E190" s="319" t="s">
        <v>996</v>
      </c>
      <c r="F190" s="321" t="s">
        <v>995</v>
      </c>
      <c r="G190" s="321" t="str">
        <f t="shared" si="1"/>
        <v>30.810909</v>
      </c>
      <c r="H190" s="321" t="str">
        <f t="shared" si="2"/>
        <v>63.769538</v>
      </c>
      <c r="I190" s="319">
        <v>1.0</v>
      </c>
      <c r="J190" s="319">
        <v>1.0</v>
      </c>
      <c r="K190" s="319">
        <v>0.0</v>
      </c>
      <c r="L190" s="319">
        <v>1.0</v>
      </c>
      <c r="M190" s="319">
        <v>0.0</v>
      </c>
      <c r="N190" s="319">
        <v>0.0</v>
      </c>
      <c r="O190" s="319">
        <v>0.0</v>
      </c>
      <c r="P190" s="319">
        <v>0.0</v>
      </c>
      <c r="Q190" s="319">
        <v>2.0</v>
      </c>
      <c r="R190" s="319">
        <v>3.0</v>
      </c>
      <c r="S190" s="319" t="s">
        <v>2307</v>
      </c>
      <c r="T190" s="319">
        <v>1.0</v>
      </c>
      <c r="AA190" s="319">
        <v>1.0</v>
      </c>
      <c r="AB190" s="319" t="s">
        <v>44</v>
      </c>
      <c r="AC190" s="319">
        <v>1.0</v>
      </c>
      <c r="AD190" s="319"/>
    </row>
    <row r="191">
      <c r="A191" s="319" t="s">
        <v>998</v>
      </c>
      <c r="B191" s="319" t="s">
        <v>35</v>
      </c>
      <c r="C191" s="320" t="s">
        <v>999</v>
      </c>
      <c r="D191" s="319" t="s">
        <v>37</v>
      </c>
      <c r="E191" s="319" t="s">
        <v>1003</v>
      </c>
      <c r="F191" s="321" t="s">
        <v>1002</v>
      </c>
      <c r="G191" s="321" t="str">
        <f t="shared" si="1"/>
        <v>36.599741</v>
      </c>
      <c r="H191" s="321" t="str">
        <f t="shared" si="2"/>
        <v>68.863499</v>
      </c>
      <c r="I191" s="319">
        <v>1.0</v>
      </c>
      <c r="J191" s="319">
        <v>1.0</v>
      </c>
      <c r="K191" s="319">
        <v>12.0</v>
      </c>
      <c r="L191" s="319">
        <v>12.0</v>
      </c>
      <c r="M191" s="319">
        <v>0.0</v>
      </c>
      <c r="N191" s="319">
        <v>0.0</v>
      </c>
      <c r="O191" s="319">
        <v>0.0</v>
      </c>
      <c r="P191" s="319">
        <v>0.0</v>
      </c>
      <c r="Q191" s="319">
        <v>0.0</v>
      </c>
      <c r="R191" s="319">
        <v>0.0</v>
      </c>
      <c r="S191" s="319" t="s">
        <v>2318</v>
      </c>
      <c r="T191" s="319">
        <v>1.0</v>
      </c>
      <c r="AA191" s="319">
        <v>0.0</v>
      </c>
      <c r="AB191" s="319" t="s">
        <v>44</v>
      </c>
      <c r="AC191" s="319">
        <v>1.0</v>
      </c>
      <c r="AD191" s="319"/>
    </row>
    <row r="192">
      <c r="A192" s="319" t="s">
        <v>1005</v>
      </c>
      <c r="B192" s="319" t="s">
        <v>35</v>
      </c>
      <c r="C192" s="320" t="s">
        <v>1006</v>
      </c>
      <c r="D192" s="319" t="s">
        <v>37</v>
      </c>
      <c r="E192" s="319" t="s">
        <v>1010</v>
      </c>
      <c r="F192" s="321" t="s">
        <v>1009</v>
      </c>
      <c r="G192" s="321" t="str">
        <f t="shared" si="1"/>
        <v>34.074090</v>
      </c>
      <c r="H192" s="321" t="str">
        <f t="shared" si="2"/>
        <v>70.288452</v>
      </c>
      <c r="I192" s="319">
        <v>1.0</v>
      </c>
      <c r="J192" s="319">
        <v>1.0</v>
      </c>
      <c r="K192" s="319">
        <v>1.0</v>
      </c>
      <c r="L192" s="319">
        <v>1.0</v>
      </c>
      <c r="M192" s="319">
        <v>0.0</v>
      </c>
      <c r="N192" s="319">
        <v>0.0</v>
      </c>
      <c r="O192" s="319">
        <v>0.0</v>
      </c>
      <c r="P192" s="319">
        <v>0.0</v>
      </c>
      <c r="Q192" s="319">
        <v>1.0</v>
      </c>
      <c r="R192" s="319">
        <v>1.0</v>
      </c>
      <c r="S192" s="319" t="s">
        <v>2307</v>
      </c>
      <c r="T192" s="319">
        <v>0.0</v>
      </c>
      <c r="AA192" s="319">
        <v>1.0</v>
      </c>
      <c r="AB192" s="319" t="s">
        <v>44</v>
      </c>
      <c r="AC192" s="319">
        <v>0.0</v>
      </c>
      <c r="AD192" s="319"/>
    </row>
    <row r="193">
      <c r="A193" s="319" t="s">
        <v>1013</v>
      </c>
      <c r="B193" s="319" t="s">
        <v>35</v>
      </c>
      <c r="C193" s="320" t="s">
        <v>1014</v>
      </c>
      <c r="D193" s="319" t="s">
        <v>37</v>
      </c>
      <c r="E193" s="319" t="s">
        <v>1016</v>
      </c>
      <c r="F193" s="321" t="s">
        <v>243</v>
      </c>
      <c r="G193" s="321" t="str">
        <f t="shared" si="1"/>
        <v>34.910930</v>
      </c>
      <c r="H193" s="321" t="str">
        <f t="shared" si="2"/>
        <v>71.127398</v>
      </c>
      <c r="I193" s="319">
        <v>1.0</v>
      </c>
      <c r="J193" s="319">
        <v>1.0</v>
      </c>
      <c r="K193" s="319">
        <v>3.0</v>
      </c>
      <c r="L193" s="319">
        <v>3.0</v>
      </c>
      <c r="M193" s="319">
        <v>0.0</v>
      </c>
      <c r="N193" s="319">
        <v>0.0</v>
      </c>
      <c r="O193" s="319">
        <v>0.0</v>
      </c>
      <c r="P193" s="319">
        <v>0.0</v>
      </c>
      <c r="Q193" s="319">
        <v>0.0</v>
      </c>
      <c r="R193" s="319">
        <v>0.0</v>
      </c>
      <c r="S193" s="319" t="s">
        <v>2307</v>
      </c>
      <c r="T193" s="319">
        <v>1.0</v>
      </c>
      <c r="AA193" s="319">
        <v>1.0</v>
      </c>
      <c r="AB193" s="319" t="s">
        <v>44</v>
      </c>
      <c r="AC193" s="319">
        <v>1.0</v>
      </c>
      <c r="AD193" s="319"/>
    </row>
    <row r="194">
      <c r="A194" s="319" t="s">
        <v>1018</v>
      </c>
      <c r="B194" s="319" t="s">
        <v>35</v>
      </c>
      <c r="C194" s="320" t="s">
        <v>1019</v>
      </c>
      <c r="D194" s="319" t="s">
        <v>37</v>
      </c>
      <c r="E194" s="319" t="s">
        <v>1022</v>
      </c>
      <c r="F194" s="321" t="s">
        <v>1021</v>
      </c>
      <c r="G194" s="321" t="str">
        <f t="shared" si="1"/>
        <v>32.503195</v>
      </c>
      <c r="H194" s="321" t="str">
        <f t="shared" si="2"/>
        <v>67.415892</v>
      </c>
      <c r="I194" s="319">
        <v>1.0</v>
      </c>
      <c r="J194" s="319">
        <v>1.0</v>
      </c>
      <c r="K194" s="319">
        <v>5.0</v>
      </c>
      <c r="L194" s="319">
        <v>5.0</v>
      </c>
      <c r="M194" s="319">
        <v>0.0</v>
      </c>
      <c r="N194" s="319">
        <v>0.0</v>
      </c>
      <c r="O194" s="319">
        <v>0.0</v>
      </c>
      <c r="P194" s="319">
        <v>0.0</v>
      </c>
      <c r="Q194" s="319">
        <v>0.0</v>
      </c>
      <c r="R194" s="319">
        <v>0.0</v>
      </c>
      <c r="S194" s="319" t="s">
        <v>2307</v>
      </c>
      <c r="T194" s="319">
        <v>1.0</v>
      </c>
      <c r="AA194" s="319">
        <v>1.0</v>
      </c>
      <c r="AB194" s="319" t="s">
        <v>44</v>
      </c>
      <c r="AC194" s="319">
        <v>1.0</v>
      </c>
      <c r="AD194" s="319"/>
    </row>
    <row r="195">
      <c r="A195" s="319" t="s">
        <v>1024</v>
      </c>
      <c r="B195" s="319" t="s">
        <v>35</v>
      </c>
      <c r="C195" s="320" t="s">
        <v>1025</v>
      </c>
      <c r="D195" s="319" t="s">
        <v>37</v>
      </c>
      <c r="E195" s="319" t="s">
        <v>1029</v>
      </c>
      <c r="F195" s="321" t="s">
        <v>1028</v>
      </c>
      <c r="G195" s="321" t="str">
        <f t="shared" si="1"/>
        <v>32.983333</v>
      </c>
      <c r="H195" s="321" t="str">
        <f t="shared" si="2"/>
        <v>67.966667</v>
      </c>
      <c r="I195" s="319">
        <v>1.0</v>
      </c>
      <c r="J195" s="319">
        <v>1.0</v>
      </c>
      <c r="K195" s="319">
        <v>1.0</v>
      </c>
      <c r="L195" s="319">
        <v>1.0</v>
      </c>
      <c r="M195" s="319">
        <v>0.0</v>
      </c>
      <c r="N195" s="319">
        <v>0.0</v>
      </c>
      <c r="O195" s="319">
        <v>0.0</v>
      </c>
      <c r="P195" s="319">
        <v>0.0</v>
      </c>
      <c r="Q195" s="319">
        <v>0.0</v>
      </c>
      <c r="R195" s="319">
        <v>0.0</v>
      </c>
      <c r="S195" s="319" t="s">
        <v>2318</v>
      </c>
      <c r="T195" s="319">
        <v>1.0</v>
      </c>
      <c r="AA195" s="319">
        <v>0.0</v>
      </c>
      <c r="AB195" s="319" t="s">
        <v>44</v>
      </c>
      <c r="AC195" s="319">
        <v>1.0</v>
      </c>
      <c r="AD195" s="319"/>
    </row>
    <row r="196">
      <c r="A196" s="319" t="s">
        <v>1031</v>
      </c>
      <c r="B196" s="319" t="s">
        <v>35</v>
      </c>
      <c r="C196" s="320" t="s">
        <v>1032</v>
      </c>
      <c r="D196" s="319" t="s">
        <v>37</v>
      </c>
      <c r="E196" s="319" t="s">
        <v>1034</v>
      </c>
      <c r="F196" s="321" t="s">
        <v>588</v>
      </c>
      <c r="G196" s="321" t="str">
        <f t="shared" si="1"/>
        <v>36.728590</v>
      </c>
      <c r="H196" s="321" t="str">
        <f t="shared" si="2"/>
        <v>68.868066</v>
      </c>
      <c r="I196" s="319">
        <v>1.0</v>
      </c>
      <c r="J196" s="319">
        <v>1.0</v>
      </c>
      <c r="K196" s="319">
        <v>13.0</v>
      </c>
      <c r="L196" s="319">
        <v>13.0</v>
      </c>
      <c r="M196" s="319">
        <v>0.0</v>
      </c>
      <c r="N196" s="319">
        <v>0.0</v>
      </c>
      <c r="O196" s="319">
        <v>0.0</v>
      </c>
      <c r="P196" s="319">
        <v>0.0</v>
      </c>
      <c r="Q196" s="319">
        <v>0.0</v>
      </c>
      <c r="R196" s="319">
        <v>0.0</v>
      </c>
      <c r="S196" s="319" t="s">
        <v>2318</v>
      </c>
      <c r="T196" s="319">
        <v>1.0</v>
      </c>
      <c r="AA196" s="319">
        <v>0.0</v>
      </c>
      <c r="AB196" s="319" t="s">
        <v>44</v>
      </c>
      <c r="AC196" s="319">
        <v>1.0</v>
      </c>
      <c r="AD196" s="319"/>
    </row>
    <row r="197">
      <c r="A197" s="319" t="s">
        <v>1036</v>
      </c>
      <c r="B197" s="319" t="s">
        <v>35</v>
      </c>
      <c r="C197" s="320" t="s">
        <v>1032</v>
      </c>
      <c r="D197" s="319" t="s">
        <v>37</v>
      </c>
      <c r="E197" s="319" t="s">
        <v>1038</v>
      </c>
      <c r="F197" s="321" t="s">
        <v>273</v>
      </c>
      <c r="G197" s="321" t="str">
        <f t="shared" si="1"/>
        <v>34.08218</v>
      </c>
      <c r="H197" s="321" t="str">
        <f t="shared" si="2"/>
        <v>0.667034</v>
      </c>
      <c r="I197" s="319">
        <v>1.0</v>
      </c>
      <c r="J197" s="319">
        <v>1.0</v>
      </c>
      <c r="K197" s="319">
        <v>9.0</v>
      </c>
      <c r="L197" s="319">
        <v>9.0</v>
      </c>
      <c r="M197" s="319">
        <v>0.0</v>
      </c>
      <c r="N197" s="319">
        <v>0.0</v>
      </c>
      <c r="O197" s="319">
        <v>0.0</v>
      </c>
      <c r="P197" s="319">
        <v>0.0</v>
      </c>
      <c r="Q197" s="319">
        <v>0.0</v>
      </c>
      <c r="R197" s="319">
        <v>0.0</v>
      </c>
      <c r="S197" s="319" t="s">
        <v>2318</v>
      </c>
      <c r="T197" s="319">
        <v>1.0</v>
      </c>
      <c r="AA197" s="319">
        <v>0.0</v>
      </c>
      <c r="AB197" s="319" t="s">
        <v>44</v>
      </c>
      <c r="AC197" s="319">
        <v>1.0</v>
      </c>
      <c r="AD197" s="319"/>
    </row>
    <row r="198">
      <c r="A198" s="319" t="s">
        <v>1040</v>
      </c>
      <c r="B198" s="319" t="s">
        <v>35</v>
      </c>
      <c r="C198" s="320" t="s">
        <v>1041</v>
      </c>
      <c r="D198" s="319" t="s">
        <v>37</v>
      </c>
      <c r="E198" s="319" t="s">
        <v>1044</v>
      </c>
      <c r="F198" s="321" t="s">
        <v>1043</v>
      </c>
      <c r="G198" s="321" t="str">
        <f t="shared" si="1"/>
        <v>34.631340</v>
      </c>
      <c r="H198" s="321" t="str">
        <f t="shared" si="2"/>
        <v>69.718267</v>
      </c>
      <c r="I198" s="319">
        <v>1.0</v>
      </c>
      <c r="J198" s="319">
        <v>1.0</v>
      </c>
      <c r="K198" s="319">
        <v>6.0</v>
      </c>
      <c r="L198" s="319">
        <v>6.0</v>
      </c>
      <c r="M198" s="319">
        <v>0.0</v>
      </c>
      <c r="N198" s="319">
        <v>0.0</v>
      </c>
      <c r="O198" s="319">
        <v>0.0</v>
      </c>
      <c r="P198" s="319">
        <v>0.0</v>
      </c>
      <c r="Q198" s="319">
        <v>0.0</v>
      </c>
      <c r="R198" s="319">
        <v>0.0</v>
      </c>
      <c r="S198" s="319" t="s">
        <v>2318</v>
      </c>
      <c r="T198" s="319">
        <v>1.0</v>
      </c>
      <c r="AA198" s="319">
        <v>0.0</v>
      </c>
      <c r="AB198" s="319" t="s">
        <v>44</v>
      </c>
      <c r="AC198" s="319">
        <v>1.0</v>
      </c>
      <c r="AD198" s="319"/>
    </row>
    <row r="199">
      <c r="A199" s="319" t="s">
        <v>1047</v>
      </c>
      <c r="B199" s="319" t="s">
        <v>35</v>
      </c>
      <c r="C199" s="320" t="s">
        <v>1041</v>
      </c>
      <c r="D199" s="319" t="s">
        <v>37</v>
      </c>
      <c r="E199" s="319" t="s">
        <v>1051</v>
      </c>
      <c r="F199" s="321" t="s">
        <v>1050</v>
      </c>
      <c r="G199" s="321" t="str">
        <f t="shared" si="1"/>
        <v>34.195889</v>
      </c>
      <c r="H199" s="321" t="str">
        <f t="shared" si="2"/>
        <v>70.158546</v>
      </c>
      <c r="I199" s="319">
        <v>1.0</v>
      </c>
      <c r="J199" s="319">
        <v>1.0</v>
      </c>
      <c r="K199" s="319">
        <v>4.0</v>
      </c>
      <c r="L199" s="319">
        <v>4.0</v>
      </c>
      <c r="M199" s="319">
        <v>0.0</v>
      </c>
      <c r="N199" s="319">
        <v>0.0</v>
      </c>
      <c r="O199" s="319">
        <v>0.0</v>
      </c>
      <c r="P199" s="319">
        <v>0.0</v>
      </c>
      <c r="Q199" s="319">
        <v>0.0</v>
      </c>
      <c r="R199" s="319">
        <v>0.0</v>
      </c>
      <c r="S199" s="319" t="s">
        <v>2318</v>
      </c>
      <c r="T199" s="319">
        <v>1.0</v>
      </c>
      <c r="AA199" s="319">
        <v>0.0</v>
      </c>
      <c r="AB199" s="319" t="s">
        <v>44</v>
      </c>
      <c r="AC199" s="319">
        <v>1.0</v>
      </c>
      <c r="AD199" s="319"/>
    </row>
    <row r="200">
      <c r="A200" s="319" t="s">
        <v>1053</v>
      </c>
      <c r="B200" s="319" t="s">
        <v>35</v>
      </c>
      <c r="C200" s="320" t="s">
        <v>1041</v>
      </c>
      <c r="D200" s="319" t="s">
        <v>37</v>
      </c>
      <c r="E200" s="319" t="s">
        <v>956</v>
      </c>
      <c r="F200" s="321" t="s">
        <v>228</v>
      </c>
      <c r="G200" s="321" t="str">
        <f t="shared" si="1"/>
        <v>34.263148</v>
      </c>
      <c r="H200" s="321" t="str">
        <f t="shared" si="2"/>
        <v>70.788209</v>
      </c>
      <c r="I200" s="319">
        <v>1.0</v>
      </c>
      <c r="J200" s="319">
        <v>1.0</v>
      </c>
      <c r="K200" s="319">
        <v>2.0</v>
      </c>
      <c r="L200" s="319">
        <v>2.0</v>
      </c>
      <c r="M200" s="319">
        <v>0.0</v>
      </c>
      <c r="N200" s="319">
        <v>0.0</v>
      </c>
      <c r="O200" s="319">
        <v>0.0</v>
      </c>
      <c r="P200" s="319">
        <v>0.0</v>
      </c>
      <c r="Q200" s="319">
        <v>0.0</v>
      </c>
      <c r="R200" s="319">
        <v>0.0</v>
      </c>
      <c r="S200" s="319" t="s">
        <v>2318</v>
      </c>
      <c r="T200" s="319">
        <v>1.0</v>
      </c>
      <c r="AA200" s="319">
        <v>0.0</v>
      </c>
      <c r="AB200" s="319" t="s">
        <v>44</v>
      </c>
      <c r="AC200" s="319">
        <v>1.0</v>
      </c>
      <c r="AD200" s="319"/>
    </row>
    <row r="201">
      <c r="A201" s="319" t="s">
        <v>1055</v>
      </c>
      <c r="B201" s="319" t="s">
        <v>35</v>
      </c>
      <c r="C201" s="320" t="s">
        <v>1041</v>
      </c>
      <c r="D201" s="319" t="s">
        <v>37</v>
      </c>
      <c r="E201" s="319" t="s">
        <v>1058</v>
      </c>
      <c r="F201" s="321" t="s">
        <v>1057</v>
      </c>
      <c r="G201" s="321" t="str">
        <f t="shared" si="1"/>
        <v>31.628871</v>
      </c>
      <c r="H201" s="321" t="str">
        <f t="shared" si="2"/>
        <v>65.737174</v>
      </c>
      <c r="I201" s="319">
        <v>3.0</v>
      </c>
      <c r="J201" s="319">
        <v>3.0</v>
      </c>
      <c r="K201" s="319">
        <v>7.0</v>
      </c>
      <c r="L201" s="319">
        <v>7.0</v>
      </c>
      <c r="M201" s="319">
        <v>0.0</v>
      </c>
      <c r="N201" s="319">
        <v>0.0</v>
      </c>
      <c r="O201" s="319">
        <v>0.0</v>
      </c>
      <c r="P201" s="319">
        <v>0.0</v>
      </c>
      <c r="Q201" s="319">
        <v>2.0</v>
      </c>
      <c r="R201" s="319">
        <v>2.0</v>
      </c>
      <c r="S201" s="319" t="s">
        <v>2307</v>
      </c>
      <c r="T201" s="319">
        <v>1.0</v>
      </c>
      <c r="AA201" s="319">
        <v>1.0</v>
      </c>
      <c r="AB201" s="319" t="s">
        <v>44</v>
      </c>
      <c r="AC201" s="319">
        <v>1.0</v>
      </c>
      <c r="AD201" s="319"/>
    </row>
    <row r="202">
      <c r="A202" s="319" t="s">
        <v>1060</v>
      </c>
      <c r="B202" s="319" t="s">
        <v>35</v>
      </c>
      <c r="C202" s="320" t="s">
        <v>1061</v>
      </c>
      <c r="D202" s="319" t="s">
        <v>37</v>
      </c>
      <c r="E202" s="319" t="s">
        <v>1063</v>
      </c>
      <c r="F202" s="321" t="s">
        <v>215</v>
      </c>
      <c r="G202" s="321" t="str">
        <f t="shared" si="1"/>
        <v>34.171831</v>
      </c>
      <c r="H202" s="321" t="str">
        <f t="shared" si="2"/>
        <v>70.621679</v>
      </c>
      <c r="I202" s="319">
        <v>1.0</v>
      </c>
      <c r="J202" s="319">
        <v>1.0</v>
      </c>
      <c r="K202" s="319">
        <v>6.0</v>
      </c>
      <c r="L202" s="319">
        <v>6.0</v>
      </c>
      <c r="M202" s="319">
        <v>0.0</v>
      </c>
      <c r="N202" s="319">
        <v>0.0</v>
      </c>
      <c r="O202" s="319">
        <v>0.0</v>
      </c>
      <c r="P202" s="319">
        <v>0.0</v>
      </c>
      <c r="Q202" s="319">
        <v>0.0</v>
      </c>
      <c r="R202" s="319">
        <v>0.0</v>
      </c>
      <c r="S202" s="319" t="s">
        <v>2318</v>
      </c>
      <c r="T202" s="319">
        <v>1.0</v>
      </c>
      <c r="AA202" s="319">
        <v>0.0</v>
      </c>
      <c r="AB202" s="319" t="s">
        <v>44</v>
      </c>
      <c r="AC202" s="319">
        <v>1.0</v>
      </c>
      <c r="AD202" s="319"/>
    </row>
    <row r="203">
      <c r="A203" s="319" t="s">
        <v>1065</v>
      </c>
      <c r="B203" s="319" t="s">
        <v>35</v>
      </c>
      <c r="C203" s="320" t="s">
        <v>1061</v>
      </c>
      <c r="D203" s="319" t="s">
        <v>37</v>
      </c>
      <c r="E203" s="319" t="s">
        <v>1069</v>
      </c>
      <c r="F203" s="321" t="s">
        <v>1068</v>
      </c>
      <c r="G203" s="321" t="str">
        <f t="shared" si="1"/>
        <v>32.124645</v>
      </c>
      <c r="H203" s="321" t="str">
        <f t="shared" si="2"/>
        <v>65.380820</v>
      </c>
      <c r="I203" s="319">
        <v>1.0</v>
      </c>
      <c r="J203" s="319">
        <v>1.0</v>
      </c>
      <c r="K203" s="319">
        <v>17.0</v>
      </c>
      <c r="L203" s="319">
        <v>22.0</v>
      </c>
      <c r="M203" s="319">
        <v>0.0</v>
      </c>
      <c r="N203" s="319">
        <v>0.0</v>
      </c>
      <c r="O203" s="319">
        <v>0.0</v>
      </c>
      <c r="P203" s="319">
        <v>0.0</v>
      </c>
      <c r="Q203" s="319">
        <v>0.0</v>
      </c>
      <c r="R203" s="319">
        <v>0.0</v>
      </c>
      <c r="S203" s="319" t="s">
        <v>2307</v>
      </c>
      <c r="T203" s="319">
        <v>1.0</v>
      </c>
      <c r="AA203" s="319">
        <v>1.0</v>
      </c>
      <c r="AB203" s="319" t="s">
        <v>44</v>
      </c>
      <c r="AC203" s="319">
        <v>1.0</v>
      </c>
      <c r="AD203" s="319"/>
    </row>
    <row r="204">
      <c r="A204" s="319" t="s">
        <v>1071</v>
      </c>
      <c r="B204" s="319" t="s">
        <v>35</v>
      </c>
      <c r="C204" s="320" t="s">
        <v>1061</v>
      </c>
      <c r="D204" s="319" t="s">
        <v>37</v>
      </c>
      <c r="E204" s="319" t="s">
        <v>1073</v>
      </c>
      <c r="F204" s="321" t="s">
        <v>410</v>
      </c>
      <c r="G204" s="321" t="str">
        <f t="shared" si="1"/>
        <v>34.092630</v>
      </c>
      <c r="H204" s="321" t="str">
        <f t="shared" si="2"/>
        <v>70.469224</v>
      </c>
      <c r="I204" s="319">
        <v>1.0</v>
      </c>
      <c r="J204" s="319">
        <v>1.0</v>
      </c>
      <c r="K204" s="319">
        <v>2.0</v>
      </c>
      <c r="L204" s="319">
        <v>2.0</v>
      </c>
      <c r="M204" s="319">
        <v>0.0</v>
      </c>
      <c r="N204" s="319">
        <v>0.0</v>
      </c>
      <c r="O204" s="319">
        <v>0.0</v>
      </c>
      <c r="P204" s="319">
        <v>0.0</v>
      </c>
      <c r="Q204" s="319">
        <v>0.0</v>
      </c>
      <c r="R204" s="319">
        <v>0.0</v>
      </c>
      <c r="S204" s="319" t="s">
        <v>2318</v>
      </c>
      <c r="T204" s="319">
        <v>1.0</v>
      </c>
      <c r="AA204" s="319">
        <v>0.0</v>
      </c>
      <c r="AB204" s="319" t="s">
        <v>44</v>
      </c>
      <c r="AC204" s="319">
        <v>1.0</v>
      </c>
      <c r="AD204" s="319"/>
    </row>
    <row r="205">
      <c r="A205" s="319" t="s">
        <v>1075</v>
      </c>
      <c r="B205" s="319" t="s">
        <v>35</v>
      </c>
      <c r="C205" s="320" t="s">
        <v>1061</v>
      </c>
      <c r="D205" s="319" t="s">
        <v>37</v>
      </c>
      <c r="E205" s="319" t="s">
        <v>1079</v>
      </c>
      <c r="F205" s="321" t="s">
        <v>1078</v>
      </c>
      <c r="G205" s="321" t="str">
        <f t="shared" si="1"/>
        <v>33.895518</v>
      </c>
      <c r="H205" s="321" t="str">
        <f t="shared" si="2"/>
        <v>68.763191</v>
      </c>
      <c r="I205" s="319">
        <v>1.0</v>
      </c>
      <c r="J205" s="319">
        <v>1.0</v>
      </c>
      <c r="K205" s="319">
        <v>2.0</v>
      </c>
      <c r="L205" s="319">
        <v>2.0</v>
      </c>
      <c r="M205" s="319">
        <v>0.0</v>
      </c>
      <c r="N205" s="319">
        <v>0.0</v>
      </c>
      <c r="O205" s="319">
        <v>0.0</v>
      </c>
      <c r="P205" s="319">
        <v>0.0</v>
      </c>
      <c r="Q205" s="319">
        <v>0.0</v>
      </c>
      <c r="R205" s="319">
        <v>0.0</v>
      </c>
      <c r="S205" s="319" t="s">
        <v>2318</v>
      </c>
      <c r="T205" s="319">
        <v>1.0</v>
      </c>
      <c r="AA205" s="319">
        <v>0.0</v>
      </c>
      <c r="AB205" s="319" t="s">
        <v>44</v>
      </c>
      <c r="AC205" s="319">
        <v>1.0</v>
      </c>
      <c r="AD205" s="319"/>
    </row>
    <row r="206">
      <c r="A206" s="319" t="s">
        <v>1081</v>
      </c>
      <c r="B206" s="319" t="s">
        <v>35</v>
      </c>
      <c r="C206" s="320" t="s">
        <v>1082</v>
      </c>
      <c r="D206" s="319" t="s">
        <v>37</v>
      </c>
      <c r="E206" s="319" t="s">
        <v>1084</v>
      </c>
      <c r="F206" s="321" t="s">
        <v>53</v>
      </c>
      <c r="G206" s="321" t="str">
        <f t="shared" si="1"/>
        <v>32.984041</v>
      </c>
      <c r="H206" s="321" t="str">
        <f t="shared" si="2"/>
        <v>69.430782</v>
      </c>
      <c r="I206" s="319">
        <v>1.0</v>
      </c>
      <c r="J206" s="319">
        <v>1.0</v>
      </c>
      <c r="K206" s="319">
        <v>10.0</v>
      </c>
      <c r="L206" s="319">
        <v>10.0</v>
      </c>
      <c r="M206" s="319">
        <v>0.0</v>
      </c>
      <c r="N206" s="319">
        <v>0.0</v>
      </c>
      <c r="O206" s="319">
        <v>0.0</v>
      </c>
      <c r="P206" s="319">
        <v>0.0</v>
      </c>
      <c r="Q206" s="319">
        <v>0.0</v>
      </c>
      <c r="R206" s="319">
        <v>0.0</v>
      </c>
      <c r="S206" s="319" t="s">
        <v>2318</v>
      </c>
      <c r="T206" s="319">
        <v>1.0</v>
      </c>
      <c r="AA206" s="319">
        <v>0.0</v>
      </c>
      <c r="AB206" s="319" t="s">
        <v>44</v>
      </c>
      <c r="AC206" s="319">
        <v>1.0</v>
      </c>
      <c r="AD206" s="319"/>
    </row>
    <row r="207">
      <c r="A207" s="319" t="s">
        <v>1086</v>
      </c>
      <c r="B207" s="319" t="s">
        <v>35</v>
      </c>
      <c r="C207" s="320" t="s">
        <v>1087</v>
      </c>
      <c r="D207" s="319" t="s">
        <v>37</v>
      </c>
      <c r="E207" s="319" t="s">
        <v>1090</v>
      </c>
      <c r="F207" s="321" t="s">
        <v>1089</v>
      </c>
      <c r="G207" s="321" t="str">
        <f t="shared" si="1"/>
        <v>33.004167</v>
      </c>
      <c r="H207" s="321" t="str">
        <f t="shared" si="2"/>
        <v>69.049336</v>
      </c>
      <c r="I207" s="319">
        <v>1.0</v>
      </c>
      <c r="J207" s="319">
        <v>1.0</v>
      </c>
      <c r="K207" s="319">
        <v>2.0</v>
      </c>
      <c r="L207" s="319">
        <v>2.0</v>
      </c>
      <c r="M207" s="319">
        <v>0.0</v>
      </c>
      <c r="N207" s="319">
        <v>0.0</v>
      </c>
      <c r="O207" s="319">
        <v>0.0</v>
      </c>
      <c r="P207" s="319">
        <v>0.0</v>
      </c>
      <c r="Q207" s="319">
        <v>0.0</v>
      </c>
      <c r="R207" s="319">
        <v>0.0</v>
      </c>
      <c r="S207" s="319" t="s">
        <v>2318</v>
      </c>
      <c r="T207" s="319">
        <v>1.0</v>
      </c>
      <c r="AA207" s="319">
        <v>0.0</v>
      </c>
      <c r="AB207" s="319" t="s">
        <v>44</v>
      </c>
      <c r="AC207" s="319">
        <v>1.0</v>
      </c>
      <c r="AD207" s="319"/>
    </row>
    <row r="208">
      <c r="A208" s="319" t="s">
        <v>1092</v>
      </c>
      <c r="B208" s="319" t="s">
        <v>35</v>
      </c>
      <c r="C208" s="320" t="s">
        <v>1093</v>
      </c>
      <c r="D208" s="319" t="s">
        <v>37</v>
      </c>
      <c r="E208" s="319" t="s">
        <v>1097</v>
      </c>
      <c r="F208" s="321" t="s">
        <v>1096</v>
      </c>
      <c r="G208" s="321" t="str">
        <f t="shared" si="1"/>
        <v>34.283562</v>
      </c>
      <c r="H208" s="321" t="str">
        <f t="shared" si="2"/>
        <v>69.883565</v>
      </c>
      <c r="I208" s="319">
        <v>1.0</v>
      </c>
      <c r="J208" s="319">
        <v>1.0</v>
      </c>
      <c r="K208" s="319">
        <v>6.0</v>
      </c>
      <c r="L208" s="319">
        <v>6.0</v>
      </c>
      <c r="M208" s="319">
        <v>0.0</v>
      </c>
      <c r="N208" s="319">
        <v>0.0</v>
      </c>
      <c r="O208" s="319">
        <v>0.0</v>
      </c>
      <c r="P208" s="319">
        <v>0.0</v>
      </c>
      <c r="Q208" s="319">
        <v>0.0</v>
      </c>
      <c r="R208" s="319">
        <v>0.0</v>
      </c>
      <c r="S208" s="319" t="s">
        <v>2318</v>
      </c>
      <c r="T208" s="319">
        <v>1.0</v>
      </c>
      <c r="AA208" s="319">
        <v>0.0</v>
      </c>
      <c r="AB208" s="319" t="s">
        <v>44</v>
      </c>
      <c r="AC208" s="319">
        <v>1.0</v>
      </c>
      <c r="AD208" s="319"/>
    </row>
    <row r="209">
      <c r="A209" s="319" t="s">
        <v>1099</v>
      </c>
      <c r="B209" s="319" t="s">
        <v>35</v>
      </c>
      <c r="C209" s="320" t="s">
        <v>1093</v>
      </c>
      <c r="D209" s="319" t="s">
        <v>37</v>
      </c>
      <c r="E209" s="319" t="s">
        <v>1101</v>
      </c>
      <c r="F209" s="321" t="s">
        <v>72</v>
      </c>
      <c r="G209" s="321" t="str">
        <f t="shared" si="1"/>
        <v>34.014551</v>
      </c>
      <c r="H209" s="321" t="str">
        <f t="shared" si="2"/>
        <v>69.192391</v>
      </c>
      <c r="I209" s="319">
        <v>1.0</v>
      </c>
      <c r="J209" s="319">
        <v>1.0</v>
      </c>
      <c r="K209" s="319">
        <v>11.0</v>
      </c>
      <c r="L209" s="319">
        <v>11.0</v>
      </c>
      <c r="M209" s="319">
        <v>0.0</v>
      </c>
      <c r="N209" s="319">
        <v>3.0</v>
      </c>
      <c r="O209" s="319">
        <v>0.0</v>
      </c>
      <c r="P209" s="319">
        <v>0.0</v>
      </c>
      <c r="Q209" s="319">
        <v>0.0</v>
      </c>
      <c r="R209" s="319">
        <v>0.0</v>
      </c>
      <c r="S209" s="319" t="s">
        <v>2318</v>
      </c>
      <c r="T209" s="319">
        <v>1.0</v>
      </c>
      <c r="AA209" s="319">
        <v>0.0</v>
      </c>
      <c r="AB209" s="319" t="s">
        <v>44</v>
      </c>
      <c r="AC209" s="319">
        <v>1.0</v>
      </c>
      <c r="AD209" s="319"/>
    </row>
    <row r="210">
      <c r="A210" s="319" t="s">
        <v>1103</v>
      </c>
      <c r="B210" s="319" t="s">
        <v>35</v>
      </c>
      <c r="C210" s="320" t="s">
        <v>1093</v>
      </c>
      <c r="D210" s="319" t="s">
        <v>37</v>
      </c>
      <c r="E210" s="319" t="s">
        <v>1105</v>
      </c>
      <c r="F210" s="321" t="s">
        <v>1096</v>
      </c>
      <c r="G210" s="321" t="str">
        <f t="shared" si="1"/>
        <v>34.283562</v>
      </c>
      <c r="H210" s="321" t="str">
        <f t="shared" si="2"/>
        <v>69.883565</v>
      </c>
      <c r="I210" s="319">
        <v>1.0</v>
      </c>
      <c r="J210" s="319">
        <v>1.0</v>
      </c>
      <c r="K210" s="319">
        <v>6.0</v>
      </c>
      <c r="L210" s="319">
        <v>6.0</v>
      </c>
      <c r="M210" s="319">
        <v>0.0</v>
      </c>
      <c r="N210" s="319">
        <v>0.0</v>
      </c>
      <c r="O210" s="319">
        <v>0.0</v>
      </c>
      <c r="P210" s="319">
        <v>0.0</v>
      </c>
      <c r="Q210" s="319">
        <v>0.0</v>
      </c>
      <c r="R210" s="319">
        <v>0.0</v>
      </c>
      <c r="S210" s="319" t="s">
        <v>2318</v>
      </c>
      <c r="T210" s="319">
        <v>1.0</v>
      </c>
      <c r="AA210" s="319">
        <v>0.0</v>
      </c>
      <c r="AB210" s="319" t="s">
        <v>44</v>
      </c>
      <c r="AC210" s="319">
        <v>1.0</v>
      </c>
      <c r="AD210" s="319"/>
    </row>
    <row r="211">
      <c r="A211" s="319" t="s">
        <v>1107</v>
      </c>
      <c r="B211" s="319" t="s">
        <v>35</v>
      </c>
      <c r="C211" s="320" t="s">
        <v>1108</v>
      </c>
      <c r="D211" s="319" t="s">
        <v>37</v>
      </c>
      <c r="E211" s="319" t="s">
        <v>1110</v>
      </c>
      <c r="F211" s="321" t="s">
        <v>273</v>
      </c>
      <c r="G211" s="321" t="str">
        <f t="shared" si="1"/>
        <v>34.08218</v>
      </c>
      <c r="H211" s="321" t="str">
        <f t="shared" si="2"/>
        <v>0.667034</v>
      </c>
      <c r="I211" s="319">
        <v>1.0</v>
      </c>
      <c r="J211" s="319">
        <v>1.0</v>
      </c>
      <c r="K211" s="319">
        <v>10.0</v>
      </c>
      <c r="L211" s="319">
        <v>10.0</v>
      </c>
      <c r="M211" s="319">
        <v>0.0</v>
      </c>
      <c r="N211" s="319">
        <v>0.0</v>
      </c>
      <c r="O211" s="319">
        <v>0.0</v>
      </c>
      <c r="P211" s="319">
        <v>0.0</v>
      </c>
      <c r="Q211" s="319">
        <v>0.0</v>
      </c>
      <c r="R211" s="319">
        <v>0.0</v>
      </c>
      <c r="S211" s="319" t="s">
        <v>2318</v>
      </c>
      <c r="T211" s="319">
        <v>1.0</v>
      </c>
      <c r="AA211" s="319">
        <v>0.0</v>
      </c>
      <c r="AB211" s="319" t="s">
        <v>44</v>
      </c>
      <c r="AC211" s="319">
        <v>1.0</v>
      </c>
      <c r="AD211" s="319"/>
    </row>
    <row r="212">
      <c r="A212" s="319" t="s">
        <v>1112</v>
      </c>
      <c r="B212" s="319" t="s">
        <v>35</v>
      </c>
      <c r="C212" s="320" t="s">
        <v>1113</v>
      </c>
      <c r="D212" s="319" t="s">
        <v>37</v>
      </c>
      <c r="E212" s="319" t="s">
        <v>1110</v>
      </c>
      <c r="F212" s="321" t="s">
        <v>273</v>
      </c>
      <c r="G212" s="321" t="str">
        <f t="shared" si="1"/>
        <v>34.08218</v>
      </c>
      <c r="H212" s="321" t="str">
        <f t="shared" si="2"/>
        <v>0.667034</v>
      </c>
      <c r="I212" s="319">
        <v>1.0</v>
      </c>
      <c r="J212" s="319">
        <v>1.0</v>
      </c>
      <c r="K212" s="319">
        <v>21.0</v>
      </c>
      <c r="L212" s="319">
        <v>21.0</v>
      </c>
      <c r="M212" s="319">
        <v>0.0</v>
      </c>
      <c r="N212" s="319">
        <v>0.0</v>
      </c>
      <c r="O212" s="319">
        <v>0.0</v>
      </c>
      <c r="P212" s="319">
        <v>0.0</v>
      </c>
      <c r="Q212" s="319">
        <v>0.0</v>
      </c>
      <c r="R212" s="319">
        <v>0.0</v>
      </c>
      <c r="S212" s="319" t="s">
        <v>2318</v>
      </c>
      <c r="T212" s="319">
        <v>1.0</v>
      </c>
      <c r="AA212" s="319">
        <v>0.0</v>
      </c>
      <c r="AB212" s="319" t="s">
        <v>44</v>
      </c>
      <c r="AC212" s="319">
        <v>1.0</v>
      </c>
      <c r="AD212" s="319"/>
    </row>
    <row r="213">
      <c r="A213" s="319" t="s">
        <v>1115</v>
      </c>
      <c r="B213" s="319" t="s">
        <v>35</v>
      </c>
      <c r="C213" s="320" t="s">
        <v>1116</v>
      </c>
      <c r="D213" s="319" t="s">
        <v>37</v>
      </c>
      <c r="E213" s="319" t="s">
        <v>1120</v>
      </c>
      <c r="F213" s="321" t="s">
        <v>1119</v>
      </c>
      <c r="G213" s="321" t="str">
        <f t="shared" si="1"/>
        <v>37.122858</v>
      </c>
      <c r="H213" s="321" t="str">
        <f t="shared" si="2"/>
        <v>69.158119</v>
      </c>
      <c r="I213" s="319">
        <v>1.0</v>
      </c>
      <c r="J213" s="319">
        <v>1.0</v>
      </c>
      <c r="K213" s="319">
        <v>8.0</v>
      </c>
      <c r="L213" s="319">
        <v>8.0</v>
      </c>
      <c r="M213" s="319">
        <v>0.0</v>
      </c>
      <c r="N213" s="319">
        <v>0.0</v>
      </c>
      <c r="O213" s="319">
        <v>0.0</v>
      </c>
      <c r="P213" s="319">
        <v>0.0</v>
      </c>
      <c r="Q213" s="319">
        <v>0.0</v>
      </c>
      <c r="R213" s="319">
        <v>0.0</v>
      </c>
      <c r="S213" s="319" t="s">
        <v>2318</v>
      </c>
      <c r="T213" s="319">
        <v>1.0</v>
      </c>
      <c r="AA213" s="319">
        <v>0.0</v>
      </c>
      <c r="AB213" s="319" t="s">
        <v>44</v>
      </c>
      <c r="AC213" s="319">
        <v>1.0</v>
      </c>
      <c r="AD213" s="319"/>
    </row>
    <row r="214">
      <c r="A214" s="319" t="s">
        <v>1122</v>
      </c>
      <c r="B214" s="319" t="s">
        <v>35</v>
      </c>
      <c r="C214" s="320" t="s">
        <v>1116</v>
      </c>
      <c r="D214" s="319" t="s">
        <v>37</v>
      </c>
      <c r="E214" s="319" t="s">
        <v>1124</v>
      </c>
      <c r="F214" s="321" t="s">
        <v>273</v>
      </c>
      <c r="G214" s="321" t="str">
        <f t="shared" si="1"/>
        <v>34.08218</v>
      </c>
      <c r="H214" s="321" t="str">
        <f t="shared" si="2"/>
        <v>0.667034</v>
      </c>
      <c r="I214" s="319">
        <v>1.0</v>
      </c>
      <c r="J214" s="319">
        <v>1.0</v>
      </c>
      <c r="K214" s="319">
        <v>23.0</v>
      </c>
      <c r="L214" s="319">
        <v>27.0</v>
      </c>
      <c r="M214" s="319">
        <v>0.0</v>
      </c>
      <c r="N214" s="319">
        <v>0.0</v>
      </c>
      <c r="O214" s="319">
        <v>0.0</v>
      </c>
      <c r="P214" s="319">
        <v>0.0</v>
      </c>
      <c r="Q214" s="319">
        <v>0.0</v>
      </c>
      <c r="R214" s="319">
        <v>0.0</v>
      </c>
      <c r="S214" s="319" t="s">
        <v>2307</v>
      </c>
      <c r="T214" s="319">
        <v>1.0</v>
      </c>
      <c r="AA214" s="319">
        <v>1.0</v>
      </c>
      <c r="AB214" s="319" t="s">
        <v>44</v>
      </c>
      <c r="AC214" s="319">
        <v>1.0</v>
      </c>
      <c r="AD214" s="319"/>
    </row>
    <row r="215">
      <c r="A215" s="319" t="s">
        <v>1126</v>
      </c>
      <c r="B215" s="319" t="s">
        <v>35</v>
      </c>
      <c r="C215" s="320" t="s">
        <v>1127</v>
      </c>
      <c r="D215" s="319" t="s">
        <v>37</v>
      </c>
      <c r="E215" s="319" t="s">
        <v>1131</v>
      </c>
      <c r="F215" s="321" t="s">
        <v>1130</v>
      </c>
      <c r="G215" s="321" t="str">
        <f t="shared" si="1"/>
        <v>37.157843</v>
      </c>
      <c r="H215" s="321" t="str">
        <f t="shared" si="2"/>
        <v>68.882423</v>
      </c>
      <c r="I215" s="319">
        <v>1.0</v>
      </c>
      <c r="J215" s="319">
        <v>1.0</v>
      </c>
      <c r="K215" s="319">
        <v>5.0</v>
      </c>
      <c r="L215" s="319">
        <v>5.0</v>
      </c>
      <c r="M215" s="319">
        <v>0.0</v>
      </c>
      <c r="N215" s="319">
        <v>0.0</v>
      </c>
      <c r="O215" s="319">
        <v>0.0</v>
      </c>
      <c r="P215" s="319">
        <v>0.0</v>
      </c>
      <c r="Q215" s="319">
        <v>0.0</v>
      </c>
      <c r="R215" s="319">
        <v>0.0</v>
      </c>
      <c r="S215" s="319" t="s">
        <v>2318</v>
      </c>
      <c r="T215" s="319">
        <v>1.0</v>
      </c>
      <c r="AA215" s="319">
        <v>0.0</v>
      </c>
      <c r="AB215" s="319" t="s">
        <v>44</v>
      </c>
      <c r="AC215" s="319">
        <v>1.0</v>
      </c>
      <c r="AD215" s="319"/>
    </row>
    <row r="216">
      <c r="A216" s="319" t="s">
        <v>1133</v>
      </c>
      <c r="B216" s="319" t="s">
        <v>35</v>
      </c>
      <c r="C216" s="320" t="s">
        <v>1134</v>
      </c>
      <c r="D216" s="319" t="s">
        <v>37</v>
      </c>
      <c r="E216" s="319" t="s">
        <v>1136</v>
      </c>
      <c r="F216" s="321" t="s">
        <v>215</v>
      </c>
      <c r="G216" s="321" t="str">
        <f t="shared" si="1"/>
        <v>34.171831</v>
      </c>
      <c r="H216" s="321" t="str">
        <f t="shared" si="2"/>
        <v>70.621679</v>
      </c>
      <c r="I216" s="319">
        <v>1.0</v>
      </c>
      <c r="J216" s="319">
        <v>1.0</v>
      </c>
      <c r="K216" s="319">
        <v>4.0</v>
      </c>
      <c r="L216" s="319">
        <v>4.0</v>
      </c>
      <c r="M216" s="319">
        <v>0.0</v>
      </c>
      <c r="N216" s="319">
        <v>0.0</v>
      </c>
      <c r="O216" s="319">
        <v>0.0</v>
      </c>
      <c r="P216" s="319">
        <v>0.0</v>
      </c>
      <c r="Q216" s="319">
        <v>0.0</v>
      </c>
      <c r="R216" s="319">
        <v>0.0</v>
      </c>
      <c r="S216" s="319" t="s">
        <v>2318</v>
      </c>
      <c r="T216" s="319">
        <v>1.0</v>
      </c>
      <c r="AA216" s="319">
        <v>0.0</v>
      </c>
      <c r="AB216" s="319" t="s">
        <v>44</v>
      </c>
      <c r="AC216" s="319">
        <v>1.0</v>
      </c>
      <c r="AD216" s="319"/>
    </row>
    <row r="217">
      <c r="A217" s="319" t="s">
        <v>1138</v>
      </c>
      <c r="B217" s="319" t="s">
        <v>35</v>
      </c>
      <c r="C217" s="320" t="s">
        <v>1139</v>
      </c>
      <c r="D217" s="319" t="s">
        <v>37</v>
      </c>
      <c r="E217" s="319" t="s">
        <v>1142</v>
      </c>
      <c r="F217" s="321" t="s">
        <v>1143</v>
      </c>
      <c r="G217" s="321" t="str">
        <f t="shared" si="1"/>
        <v>34.1819776</v>
      </c>
      <c r="H217" s="321" t="str">
        <f t="shared" si="2"/>
        <v>70.6514757</v>
      </c>
      <c r="I217" s="319">
        <v>2.0</v>
      </c>
      <c r="J217" s="319">
        <v>2.0</v>
      </c>
      <c r="K217" s="319">
        <v>7.0</v>
      </c>
      <c r="L217" s="319">
        <v>7.0</v>
      </c>
      <c r="M217" s="319">
        <v>0.0</v>
      </c>
      <c r="N217" s="319">
        <v>0.0</v>
      </c>
      <c r="O217" s="319">
        <v>0.0</v>
      </c>
      <c r="P217" s="319">
        <v>0.0</v>
      </c>
      <c r="Q217" s="319">
        <v>3.0</v>
      </c>
      <c r="R217" s="319">
        <v>3.0</v>
      </c>
      <c r="S217" s="319" t="s">
        <v>2318</v>
      </c>
      <c r="T217" s="319">
        <v>1.0</v>
      </c>
      <c r="AA217" s="319">
        <v>0.0</v>
      </c>
      <c r="AB217" s="319" t="s">
        <v>44</v>
      </c>
      <c r="AC217" s="319">
        <v>1.0</v>
      </c>
      <c r="AD217" s="319"/>
    </row>
    <row r="218">
      <c r="A218" s="319" t="s">
        <v>1146</v>
      </c>
      <c r="B218" s="319" t="s">
        <v>35</v>
      </c>
      <c r="C218" s="320" t="s">
        <v>1147</v>
      </c>
      <c r="D218" s="319" t="s">
        <v>37</v>
      </c>
      <c r="E218" s="319" t="s">
        <v>38</v>
      </c>
      <c r="F218" s="321" t="s">
        <v>38</v>
      </c>
      <c r="G218" s="321" t="str">
        <f t="shared" si="1"/>
        <v>#VALUE!</v>
      </c>
      <c r="H218" s="321" t="str">
        <f t="shared" si="2"/>
        <v>#VALUE!</v>
      </c>
      <c r="I218" s="319">
        <v>2.0</v>
      </c>
      <c r="J218" s="319">
        <v>2.0</v>
      </c>
      <c r="K218" s="319">
        <v>0.0</v>
      </c>
      <c r="L218" s="319">
        <v>0.0</v>
      </c>
      <c r="M218" s="319">
        <v>0.0</v>
      </c>
      <c r="N218" s="319">
        <v>0.0</v>
      </c>
      <c r="O218" s="319">
        <v>0.0</v>
      </c>
      <c r="P218" s="319">
        <v>0.0</v>
      </c>
      <c r="Q218" s="319">
        <v>0.0</v>
      </c>
      <c r="R218" s="319">
        <v>0.0</v>
      </c>
      <c r="S218" s="319" t="s">
        <v>2307</v>
      </c>
      <c r="T218" s="319">
        <v>0.0</v>
      </c>
      <c r="AA218" s="319">
        <v>1.0</v>
      </c>
      <c r="AB218" s="319" t="s">
        <v>44</v>
      </c>
      <c r="AC218" s="319">
        <v>0.0</v>
      </c>
      <c r="AD218" s="319"/>
    </row>
    <row r="219">
      <c r="A219" s="319" t="s">
        <v>1151</v>
      </c>
      <c r="B219" s="319" t="s">
        <v>35</v>
      </c>
      <c r="C219" s="320" t="s">
        <v>1152</v>
      </c>
      <c r="D219" s="319" t="s">
        <v>37</v>
      </c>
      <c r="E219" s="319" t="s">
        <v>1154</v>
      </c>
      <c r="F219" s="321" t="s">
        <v>1002</v>
      </c>
      <c r="G219" s="321" t="str">
        <f t="shared" si="1"/>
        <v>36.599741</v>
      </c>
      <c r="H219" s="321" t="str">
        <f t="shared" si="2"/>
        <v>68.863499</v>
      </c>
      <c r="I219" s="319">
        <v>2.0</v>
      </c>
      <c r="J219" s="319">
        <v>2.0</v>
      </c>
      <c r="K219" s="319">
        <v>7.0</v>
      </c>
      <c r="L219" s="319">
        <v>16.0</v>
      </c>
      <c r="M219" s="319">
        <v>0.0</v>
      </c>
      <c r="N219" s="319">
        <v>15.0</v>
      </c>
      <c r="O219" s="319">
        <v>0.0</v>
      </c>
      <c r="P219" s="319">
        <v>0.0</v>
      </c>
      <c r="Q219" s="319">
        <v>0.0</v>
      </c>
      <c r="R219" s="319">
        <v>0.0</v>
      </c>
      <c r="S219" s="319" t="s">
        <v>2307</v>
      </c>
      <c r="T219" s="319">
        <v>1.0</v>
      </c>
      <c r="AA219" s="319">
        <v>1.0</v>
      </c>
      <c r="AB219" s="319" t="s">
        <v>44</v>
      </c>
      <c r="AC219" s="319">
        <v>1.0</v>
      </c>
      <c r="AD219" s="319"/>
    </row>
    <row r="220">
      <c r="A220" s="319" t="s">
        <v>1157</v>
      </c>
      <c r="B220" s="319" t="s">
        <v>35</v>
      </c>
      <c r="C220" s="320" t="s">
        <v>1158</v>
      </c>
      <c r="D220" s="319" t="s">
        <v>37</v>
      </c>
      <c r="E220" s="319" t="s">
        <v>956</v>
      </c>
      <c r="F220" s="321" t="s">
        <v>228</v>
      </c>
      <c r="G220" s="321" t="str">
        <f t="shared" si="1"/>
        <v>34.263148</v>
      </c>
      <c r="H220" s="321" t="str">
        <f t="shared" si="2"/>
        <v>70.788209</v>
      </c>
      <c r="I220" s="319">
        <v>1.0</v>
      </c>
      <c r="J220" s="319">
        <v>1.0</v>
      </c>
      <c r="K220" s="319">
        <v>30.0</v>
      </c>
      <c r="L220" s="319">
        <v>30.0</v>
      </c>
      <c r="M220" s="319">
        <v>0.0</v>
      </c>
      <c r="N220" s="319">
        <v>0.0</v>
      </c>
      <c r="O220" s="319">
        <v>0.0</v>
      </c>
      <c r="P220" s="319">
        <v>0.0</v>
      </c>
      <c r="Q220" s="319">
        <v>0.0</v>
      </c>
      <c r="R220" s="319">
        <v>0.0</v>
      </c>
      <c r="S220" s="319" t="s">
        <v>2318</v>
      </c>
      <c r="T220" s="319">
        <v>1.0</v>
      </c>
      <c r="AA220" s="319">
        <v>0.0</v>
      </c>
      <c r="AB220" s="319" t="s">
        <v>44</v>
      </c>
      <c r="AC220" s="319">
        <v>1.0</v>
      </c>
      <c r="AD220" s="319"/>
    </row>
    <row r="221">
      <c r="A221" s="319" t="s">
        <v>1160</v>
      </c>
      <c r="B221" s="319" t="s">
        <v>35</v>
      </c>
      <c r="C221" s="320" t="s">
        <v>1161</v>
      </c>
      <c r="D221" s="319" t="s">
        <v>37</v>
      </c>
      <c r="E221" s="319" t="s">
        <v>1162</v>
      </c>
      <c r="F221" s="321" t="s">
        <v>1002</v>
      </c>
      <c r="G221" s="321" t="str">
        <f t="shared" si="1"/>
        <v>36.599741</v>
      </c>
      <c r="H221" s="321" t="str">
        <f t="shared" si="2"/>
        <v>68.863499</v>
      </c>
      <c r="I221" s="319">
        <v>1.0</v>
      </c>
      <c r="J221" s="319">
        <v>1.0</v>
      </c>
      <c r="K221" s="319">
        <v>4.0</v>
      </c>
      <c r="L221" s="319">
        <v>16.0</v>
      </c>
      <c r="M221" s="319">
        <v>0.0</v>
      </c>
      <c r="N221" s="319">
        <v>0.0</v>
      </c>
      <c r="O221" s="319">
        <v>0.0</v>
      </c>
      <c r="P221" s="319">
        <v>0.0</v>
      </c>
      <c r="Q221" s="319">
        <v>0.0</v>
      </c>
      <c r="R221" s="319">
        <v>0.0</v>
      </c>
      <c r="S221" s="319" t="s">
        <v>2318</v>
      </c>
      <c r="T221" s="319">
        <v>1.0</v>
      </c>
      <c r="AA221" s="319">
        <v>0.0</v>
      </c>
      <c r="AB221" s="319" t="s">
        <v>44</v>
      </c>
      <c r="AC221" s="319">
        <v>1.0</v>
      </c>
      <c r="AD221" s="319"/>
    </row>
    <row r="222">
      <c r="A222" s="319" t="s">
        <v>1164</v>
      </c>
      <c r="B222" s="319" t="s">
        <v>35</v>
      </c>
      <c r="C222" s="320" t="s">
        <v>1165</v>
      </c>
      <c r="D222" s="319" t="s">
        <v>37</v>
      </c>
      <c r="E222" s="319" t="s">
        <v>1167</v>
      </c>
      <c r="F222" s="321" t="s">
        <v>588</v>
      </c>
      <c r="G222" s="321" t="str">
        <f t="shared" si="1"/>
        <v>36.728590</v>
      </c>
      <c r="H222" s="321" t="str">
        <f t="shared" si="2"/>
        <v>68.868066</v>
      </c>
      <c r="I222" s="319">
        <v>1.0</v>
      </c>
      <c r="J222" s="319">
        <v>1.0</v>
      </c>
      <c r="K222" s="319">
        <v>14.0</v>
      </c>
      <c r="L222" s="319">
        <v>14.0</v>
      </c>
      <c r="M222" s="319">
        <v>0.0</v>
      </c>
      <c r="N222" s="319">
        <v>0.0</v>
      </c>
      <c r="O222" s="319">
        <v>0.0</v>
      </c>
      <c r="P222" s="319">
        <v>0.0</v>
      </c>
      <c r="Q222" s="319">
        <v>8.0</v>
      </c>
      <c r="R222" s="319">
        <v>8.0</v>
      </c>
      <c r="S222" s="319" t="s">
        <v>2318</v>
      </c>
      <c r="T222" s="319">
        <v>1.0</v>
      </c>
      <c r="AA222" s="319">
        <v>0.0</v>
      </c>
      <c r="AB222" s="319" t="s">
        <v>44</v>
      </c>
      <c r="AC222" s="319">
        <v>1.0</v>
      </c>
      <c r="AD222" s="319"/>
    </row>
    <row r="223">
      <c r="A223" s="319" t="s">
        <v>1169</v>
      </c>
      <c r="B223" s="319" t="s">
        <v>35</v>
      </c>
      <c r="C223" s="320" t="s">
        <v>1170</v>
      </c>
      <c r="D223" s="319" t="s">
        <v>37</v>
      </c>
      <c r="E223" s="319" t="s">
        <v>1172</v>
      </c>
      <c r="F223" s="321" t="s">
        <v>588</v>
      </c>
      <c r="G223" s="321" t="str">
        <f t="shared" si="1"/>
        <v>36.728590</v>
      </c>
      <c r="H223" s="321" t="str">
        <f t="shared" si="2"/>
        <v>68.868066</v>
      </c>
      <c r="I223" s="319">
        <v>1.0</v>
      </c>
      <c r="J223" s="319">
        <v>1.0</v>
      </c>
      <c r="K223" s="319">
        <v>10.0</v>
      </c>
      <c r="L223" s="319">
        <v>10.0</v>
      </c>
      <c r="M223" s="319">
        <v>0.0</v>
      </c>
      <c r="N223" s="319">
        <v>0.0</v>
      </c>
      <c r="O223" s="319">
        <v>0.0</v>
      </c>
      <c r="P223" s="319">
        <v>0.0</v>
      </c>
      <c r="Q223" s="319">
        <v>0.0</v>
      </c>
      <c r="R223" s="319">
        <v>0.0</v>
      </c>
      <c r="S223" s="319" t="s">
        <v>2318</v>
      </c>
      <c r="T223" s="319">
        <v>1.0</v>
      </c>
      <c r="AA223" s="319">
        <v>0.0</v>
      </c>
      <c r="AB223" s="319" t="s">
        <v>44</v>
      </c>
      <c r="AC223" s="319">
        <v>1.0</v>
      </c>
      <c r="AD223" s="319"/>
    </row>
    <row r="224">
      <c r="A224" s="319" t="s">
        <v>1174</v>
      </c>
      <c r="B224" s="319" t="s">
        <v>35</v>
      </c>
      <c r="C224" s="320" t="s">
        <v>1170</v>
      </c>
      <c r="D224" s="319" t="s">
        <v>37</v>
      </c>
      <c r="E224" s="319" t="s">
        <v>1175</v>
      </c>
      <c r="F224" s="321" t="s">
        <v>1119</v>
      </c>
      <c r="G224" s="321" t="str">
        <f t="shared" si="1"/>
        <v>37.122858</v>
      </c>
      <c r="H224" s="321" t="str">
        <f t="shared" si="2"/>
        <v>69.158119</v>
      </c>
      <c r="I224" s="319">
        <v>1.0</v>
      </c>
      <c r="J224" s="319">
        <v>1.0</v>
      </c>
      <c r="K224" s="319">
        <v>10.0</v>
      </c>
      <c r="L224" s="319">
        <v>10.0</v>
      </c>
      <c r="M224" s="319">
        <v>0.0</v>
      </c>
      <c r="N224" s="319">
        <v>0.0</v>
      </c>
      <c r="O224" s="319">
        <v>0.0</v>
      </c>
      <c r="P224" s="319">
        <v>0.0</v>
      </c>
      <c r="Q224" s="319">
        <v>0.0</v>
      </c>
      <c r="R224" s="319">
        <v>0.0</v>
      </c>
      <c r="S224" s="319" t="s">
        <v>2318</v>
      </c>
      <c r="T224" s="319">
        <v>1.0</v>
      </c>
      <c r="AA224" s="319">
        <v>0.0</v>
      </c>
      <c r="AB224" s="319" t="s">
        <v>44</v>
      </c>
      <c r="AC224" s="319">
        <v>1.0</v>
      </c>
      <c r="AD224" s="319"/>
    </row>
    <row r="225">
      <c r="A225" s="319" t="s">
        <v>1177</v>
      </c>
      <c r="B225" s="319" t="s">
        <v>35</v>
      </c>
      <c r="C225" s="320" t="s">
        <v>1178</v>
      </c>
      <c r="D225" s="319" t="s">
        <v>37</v>
      </c>
      <c r="E225" s="319" t="s">
        <v>1179</v>
      </c>
      <c r="F225" s="321" t="s">
        <v>1028</v>
      </c>
      <c r="G225" s="321" t="str">
        <f t="shared" si="1"/>
        <v>32.983333</v>
      </c>
      <c r="H225" s="321" t="str">
        <f t="shared" si="2"/>
        <v>67.966667</v>
      </c>
      <c r="I225" s="319">
        <v>1.0</v>
      </c>
      <c r="J225" s="319">
        <v>1.0</v>
      </c>
      <c r="K225" s="319">
        <v>12.0</v>
      </c>
      <c r="L225" s="319">
        <v>12.0</v>
      </c>
      <c r="M225" s="319">
        <v>0.0</v>
      </c>
      <c r="N225" s="319">
        <v>0.0</v>
      </c>
      <c r="O225" s="319">
        <v>0.0</v>
      </c>
      <c r="P225" s="319">
        <v>0.0</v>
      </c>
      <c r="Q225" s="319">
        <v>0.0</v>
      </c>
      <c r="R225" s="319">
        <v>0.0</v>
      </c>
      <c r="S225" s="319" t="s">
        <v>2318</v>
      </c>
      <c r="T225" s="319">
        <v>1.0</v>
      </c>
      <c r="AA225" s="319">
        <v>0.0</v>
      </c>
      <c r="AB225" s="319" t="s">
        <v>44</v>
      </c>
      <c r="AC225" s="319">
        <v>1.0</v>
      </c>
      <c r="AD225" s="319"/>
    </row>
    <row r="226">
      <c r="A226" s="319" t="s">
        <v>1181</v>
      </c>
      <c r="B226" s="319" t="s">
        <v>35</v>
      </c>
      <c r="C226" s="320" t="s">
        <v>1178</v>
      </c>
      <c r="D226" s="319" t="s">
        <v>37</v>
      </c>
      <c r="E226" s="319" t="s">
        <v>1183</v>
      </c>
      <c r="F226" s="321" t="s">
        <v>273</v>
      </c>
      <c r="G226" s="321" t="str">
        <f t="shared" si="1"/>
        <v>34.08218</v>
      </c>
      <c r="H226" s="321" t="str">
        <f t="shared" si="2"/>
        <v>0.667034</v>
      </c>
      <c r="I226" s="319">
        <v>2.0</v>
      </c>
      <c r="J226" s="319">
        <v>2.0</v>
      </c>
      <c r="K226" s="319">
        <v>19.0</v>
      </c>
      <c r="L226" s="319">
        <v>19.0</v>
      </c>
      <c r="M226" s="319">
        <v>0.0</v>
      </c>
      <c r="N226" s="319">
        <v>0.0</v>
      </c>
      <c r="O226" s="319">
        <v>0.0</v>
      </c>
      <c r="P226" s="319">
        <v>0.0</v>
      </c>
      <c r="Q226" s="319">
        <v>0.0</v>
      </c>
      <c r="R226" s="319">
        <v>0.0</v>
      </c>
      <c r="S226" s="319" t="s">
        <v>2318</v>
      </c>
      <c r="T226" s="319">
        <v>1.0</v>
      </c>
      <c r="AA226" s="319">
        <v>0.0</v>
      </c>
      <c r="AB226" s="319" t="s">
        <v>44</v>
      </c>
      <c r="AC226" s="319">
        <v>1.0</v>
      </c>
      <c r="AD226" s="319"/>
    </row>
    <row r="227">
      <c r="A227" s="319" t="s">
        <v>1185</v>
      </c>
      <c r="B227" s="319" t="s">
        <v>35</v>
      </c>
      <c r="C227" s="320" t="s">
        <v>1178</v>
      </c>
      <c r="D227" s="319" t="s">
        <v>37</v>
      </c>
      <c r="E227" s="319" t="s">
        <v>1186</v>
      </c>
      <c r="F227" s="321" t="s">
        <v>1050</v>
      </c>
      <c r="G227" s="321" t="str">
        <f t="shared" si="1"/>
        <v>34.195889</v>
      </c>
      <c r="H227" s="321" t="str">
        <f t="shared" si="2"/>
        <v>70.158546</v>
      </c>
      <c r="I227" s="319">
        <v>1.0</v>
      </c>
      <c r="J227" s="319">
        <v>1.0</v>
      </c>
      <c r="K227" s="319">
        <v>11.0</v>
      </c>
      <c r="L227" s="319">
        <v>11.0</v>
      </c>
      <c r="M227" s="319">
        <v>0.0</v>
      </c>
      <c r="N227" s="319">
        <v>0.0</v>
      </c>
      <c r="O227" s="319">
        <v>0.0</v>
      </c>
      <c r="P227" s="319">
        <v>0.0</v>
      </c>
      <c r="Q227" s="319">
        <v>3.0</v>
      </c>
      <c r="R227" s="319">
        <v>5.0</v>
      </c>
      <c r="S227" s="319" t="s">
        <v>2318</v>
      </c>
      <c r="T227" s="319">
        <v>1.0</v>
      </c>
      <c r="AA227" s="319">
        <v>0.0</v>
      </c>
      <c r="AB227" s="319" t="s">
        <v>44</v>
      </c>
      <c r="AC227" s="319">
        <v>1.0</v>
      </c>
      <c r="AD227" s="319"/>
    </row>
    <row r="228">
      <c r="A228" s="319" t="s">
        <v>1188</v>
      </c>
      <c r="B228" s="319" t="s">
        <v>35</v>
      </c>
      <c r="C228" s="320" t="s">
        <v>1189</v>
      </c>
      <c r="D228" s="319" t="s">
        <v>37</v>
      </c>
      <c r="E228" s="319" t="s">
        <v>956</v>
      </c>
      <c r="F228" s="321" t="s">
        <v>228</v>
      </c>
      <c r="G228" s="321" t="str">
        <f t="shared" si="1"/>
        <v>34.263148</v>
      </c>
      <c r="H228" s="321" t="str">
        <f t="shared" si="2"/>
        <v>70.788209</v>
      </c>
      <c r="I228" s="319">
        <v>1.0</v>
      </c>
      <c r="J228" s="319">
        <v>1.0</v>
      </c>
      <c r="K228" s="319">
        <v>12.0</v>
      </c>
      <c r="L228" s="319">
        <v>12.0</v>
      </c>
      <c r="M228" s="319">
        <v>0.0</v>
      </c>
      <c r="N228" s="319">
        <v>0.0</v>
      </c>
      <c r="O228" s="319">
        <v>0.0</v>
      </c>
      <c r="P228" s="319">
        <v>0.0</v>
      </c>
      <c r="Q228" s="319">
        <v>0.0</v>
      </c>
      <c r="R228" s="319">
        <v>0.0</v>
      </c>
      <c r="S228" s="319" t="s">
        <v>2318</v>
      </c>
      <c r="T228" s="319">
        <v>1.0</v>
      </c>
      <c r="AA228" s="319">
        <v>0.0</v>
      </c>
      <c r="AB228" s="319" t="s">
        <v>44</v>
      </c>
      <c r="AC228" s="319">
        <v>1.0</v>
      </c>
      <c r="AD228" s="319"/>
    </row>
    <row r="229">
      <c r="A229" s="319" t="s">
        <v>1191</v>
      </c>
      <c r="B229" s="319" t="s">
        <v>35</v>
      </c>
      <c r="C229" s="320" t="s">
        <v>1192</v>
      </c>
      <c r="D229" s="319" t="s">
        <v>37</v>
      </c>
      <c r="E229" s="319" t="s">
        <v>274</v>
      </c>
      <c r="F229" s="321" t="s">
        <v>273</v>
      </c>
      <c r="G229" s="321" t="str">
        <f t="shared" si="1"/>
        <v>34.08218</v>
      </c>
      <c r="H229" s="321" t="str">
        <f t="shared" si="2"/>
        <v>0.667034</v>
      </c>
      <c r="I229" s="319">
        <v>1.0</v>
      </c>
      <c r="J229" s="319">
        <v>1.0</v>
      </c>
      <c r="K229" s="319">
        <v>16.0</v>
      </c>
      <c r="L229" s="319">
        <v>16.0</v>
      </c>
      <c r="M229" s="319">
        <v>0.0</v>
      </c>
      <c r="N229" s="319">
        <v>0.0</v>
      </c>
      <c r="O229" s="319">
        <v>0.0</v>
      </c>
      <c r="P229" s="319">
        <v>0.0</v>
      </c>
      <c r="Q229" s="319">
        <v>0.0</v>
      </c>
      <c r="R229" s="319">
        <v>0.0</v>
      </c>
      <c r="S229" s="319" t="s">
        <v>2318</v>
      </c>
      <c r="T229" s="319">
        <v>1.0</v>
      </c>
      <c r="AA229" s="319">
        <v>0.0</v>
      </c>
      <c r="AB229" s="319" t="s">
        <v>44</v>
      </c>
      <c r="AC229" s="319">
        <v>1.0</v>
      </c>
      <c r="AD229" s="319"/>
    </row>
    <row r="230">
      <c r="A230" s="319" t="s">
        <v>1194</v>
      </c>
      <c r="B230" s="319" t="s">
        <v>35</v>
      </c>
      <c r="C230" s="320" t="s">
        <v>1195</v>
      </c>
      <c r="D230" s="319" t="s">
        <v>37</v>
      </c>
      <c r="E230" s="319" t="s">
        <v>931</v>
      </c>
      <c r="F230" s="321" t="s">
        <v>144</v>
      </c>
      <c r="G230" s="321" t="str">
        <f t="shared" si="1"/>
        <v>34.215777</v>
      </c>
      <c r="H230" s="321" t="str">
        <f t="shared" si="2"/>
        <v>71.026004</v>
      </c>
      <c r="I230" s="319">
        <v>1.0</v>
      </c>
      <c r="J230" s="319">
        <v>1.0</v>
      </c>
      <c r="K230" s="319">
        <v>4.0</v>
      </c>
      <c r="L230" s="319">
        <v>8.0</v>
      </c>
      <c r="M230" s="319">
        <v>0.0</v>
      </c>
      <c r="N230" s="319">
        <v>0.0</v>
      </c>
      <c r="O230" s="319">
        <v>0.0</v>
      </c>
      <c r="P230" s="319">
        <v>0.0</v>
      </c>
      <c r="Q230" s="319">
        <v>0.0</v>
      </c>
      <c r="R230" s="319">
        <v>0.0</v>
      </c>
      <c r="S230" s="319" t="s">
        <v>2307</v>
      </c>
      <c r="T230" s="319">
        <v>1.0</v>
      </c>
      <c r="AA230" s="319">
        <v>1.0</v>
      </c>
      <c r="AB230" s="319" t="s">
        <v>44</v>
      </c>
      <c r="AC230" s="319">
        <v>1.0</v>
      </c>
      <c r="AD230" s="319"/>
    </row>
    <row r="231">
      <c r="A231" s="319" t="s">
        <v>1198</v>
      </c>
      <c r="B231" s="319" t="s">
        <v>35</v>
      </c>
      <c r="C231" s="320" t="s">
        <v>1195</v>
      </c>
      <c r="D231" s="319" t="s">
        <v>37</v>
      </c>
      <c r="E231" s="319" t="s">
        <v>956</v>
      </c>
      <c r="F231" s="321" t="s">
        <v>228</v>
      </c>
      <c r="G231" s="321" t="str">
        <f t="shared" si="1"/>
        <v>34.263148</v>
      </c>
      <c r="H231" s="321" t="str">
        <f t="shared" si="2"/>
        <v>70.788209</v>
      </c>
      <c r="I231" s="319">
        <v>1.0</v>
      </c>
      <c r="J231" s="319">
        <v>1.0</v>
      </c>
      <c r="K231" s="319">
        <v>0.0</v>
      </c>
      <c r="L231" s="319">
        <v>0.0</v>
      </c>
      <c r="M231" s="319">
        <v>0.0</v>
      </c>
      <c r="N231" s="319">
        <v>0.0</v>
      </c>
      <c r="O231" s="319">
        <v>0.0</v>
      </c>
      <c r="P231" s="319">
        <v>0.0</v>
      </c>
      <c r="Q231" s="319">
        <v>0.0</v>
      </c>
      <c r="R231" s="319">
        <v>0.0</v>
      </c>
      <c r="S231" s="319" t="s">
        <v>2307</v>
      </c>
      <c r="T231" s="319">
        <v>0.0</v>
      </c>
      <c r="AA231" s="319">
        <v>1.0</v>
      </c>
      <c r="AB231" s="319" t="s">
        <v>44</v>
      </c>
      <c r="AC231" s="319">
        <v>0.0</v>
      </c>
      <c r="AD231" s="319"/>
    </row>
    <row r="232">
      <c r="A232" s="319" t="s">
        <v>1200</v>
      </c>
      <c r="B232" s="319" t="s">
        <v>35</v>
      </c>
      <c r="C232" s="320" t="s">
        <v>1201</v>
      </c>
      <c r="D232" s="319" t="s">
        <v>37</v>
      </c>
      <c r="E232" s="319" t="s">
        <v>274</v>
      </c>
      <c r="F232" s="321" t="s">
        <v>273</v>
      </c>
      <c r="G232" s="321" t="str">
        <f t="shared" si="1"/>
        <v>34.08218</v>
      </c>
      <c r="H232" s="321" t="str">
        <f t="shared" si="2"/>
        <v>0.667034</v>
      </c>
      <c r="I232" s="319">
        <v>1.0</v>
      </c>
      <c r="J232" s="319">
        <v>1.0</v>
      </c>
      <c r="K232" s="319">
        <v>4.0</v>
      </c>
      <c r="L232" s="319">
        <v>4.0</v>
      </c>
      <c r="M232" s="319">
        <v>0.0</v>
      </c>
      <c r="N232" s="319">
        <v>0.0</v>
      </c>
      <c r="O232" s="319">
        <v>0.0</v>
      </c>
      <c r="P232" s="319">
        <v>0.0</v>
      </c>
      <c r="Q232" s="319">
        <v>0.0</v>
      </c>
      <c r="R232" s="319">
        <v>0.0</v>
      </c>
      <c r="S232" s="319" t="s">
        <v>2318</v>
      </c>
      <c r="T232" s="319">
        <v>1.0</v>
      </c>
      <c r="AA232" s="319">
        <v>0.0</v>
      </c>
      <c r="AB232" s="319" t="s">
        <v>44</v>
      </c>
      <c r="AC232" s="319">
        <v>1.0</v>
      </c>
      <c r="AD232" s="319"/>
    </row>
    <row r="233">
      <c r="A233" s="319" t="s">
        <v>1203</v>
      </c>
      <c r="B233" s="319" t="s">
        <v>35</v>
      </c>
      <c r="C233" s="320" t="s">
        <v>1204</v>
      </c>
      <c r="D233" s="319" t="s">
        <v>37</v>
      </c>
      <c r="E233" s="319" t="s">
        <v>931</v>
      </c>
      <c r="F233" s="321" t="s">
        <v>144</v>
      </c>
      <c r="G233" s="321" t="str">
        <f t="shared" si="1"/>
        <v>34.215777</v>
      </c>
      <c r="H233" s="321" t="str">
        <f t="shared" si="2"/>
        <v>71.026004</v>
      </c>
      <c r="I233" s="319">
        <v>1.0</v>
      </c>
      <c r="J233" s="319">
        <v>1.0</v>
      </c>
      <c r="K233" s="319">
        <v>12.0</v>
      </c>
      <c r="L233" s="319">
        <v>12.0</v>
      </c>
      <c r="M233" s="319">
        <v>0.0</v>
      </c>
      <c r="N233" s="319">
        <v>0.0</v>
      </c>
      <c r="O233" s="319">
        <v>0.0</v>
      </c>
      <c r="P233" s="319">
        <v>0.0</v>
      </c>
      <c r="Q233" s="319">
        <v>0.0</v>
      </c>
      <c r="R233" s="319">
        <v>0.0</v>
      </c>
      <c r="S233" s="319" t="s">
        <v>2318</v>
      </c>
      <c r="T233" s="319">
        <v>1.0</v>
      </c>
      <c r="AA233" s="319">
        <v>0.0</v>
      </c>
      <c r="AB233" s="319" t="s">
        <v>44</v>
      </c>
      <c r="AC233" s="319">
        <v>1.0</v>
      </c>
      <c r="AD233" s="319"/>
    </row>
    <row r="234">
      <c r="A234" s="319" t="s">
        <v>1206</v>
      </c>
      <c r="B234" s="319" t="s">
        <v>35</v>
      </c>
      <c r="C234" s="320" t="s">
        <v>1204</v>
      </c>
      <c r="D234" s="319" t="s">
        <v>37</v>
      </c>
      <c r="E234" s="319" t="s">
        <v>1208</v>
      </c>
      <c r="F234" s="321" t="s">
        <v>273</v>
      </c>
      <c r="G234" s="321" t="str">
        <f t="shared" si="1"/>
        <v>34.08218</v>
      </c>
      <c r="H234" s="321" t="str">
        <f t="shared" si="2"/>
        <v>0.667034</v>
      </c>
      <c r="I234" s="319">
        <v>3.0</v>
      </c>
      <c r="J234" s="319">
        <v>3.0</v>
      </c>
      <c r="K234" s="319">
        <v>26.0</v>
      </c>
      <c r="L234" s="319">
        <v>26.0</v>
      </c>
      <c r="M234" s="319">
        <v>0.0</v>
      </c>
      <c r="N234" s="319">
        <v>0.0</v>
      </c>
      <c r="O234" s="319">
        <v>0.0</v>
      </c>
      <c r="P234" s="319">
        <v>0.0</v>
      </c>
      <c r="Q234" s="319">
        <v>0.0</v>
      </c>
      <c r="R234" s="319">
        <v>0.0</v>
      </c>
      <c r="S234" s="319" t="s">
        <v>2318</v>
      </c>
      <c r="T234" s="319">
        <v>1.0</v>
      </c>
      <c r="AA234" s="319">
        <v>0.0</v>
      </c>
      <c r="AB234" s="319" t="s">
        <v>44</v>
      </c>
      <c r="AC234" s="319">
        <v>1.0</v>
      </c>
      <c r="AD234" s="319"/>
    </row>
    <row r="235">
      <c r="A235" s="319" t="s">
        <v>1211</v>
      </c>
      <c r="B235" s="319" t="s">
        <v>35</v>
      </c>
      <c r="C235" s="320" t="s">
        <v>1212</v>
      </c>
      <c r="D235" s="319" t="s">
        <v>37</v>
      </c>
      <c r="E235" s="319" t="s">
        <v>1214</v>
      </c>
      <c r="F235" s="321" t="s">
        <v>273</v>
      </c>
      <c r="G235" s="321" t="str">
        <f t="shared" si="1"/>
        <v>34.08218</v>
      </c>
      <c r="H235" s="321" t="str">
        <f t="shared" si="2"/>
        <v>0.667034</v>
      </c>
      <c r="I235" s="319">
        <v>2.0</v>
      </c>
      <c r="J235" s="319">
        <v>2.0</v>
      </c>
      <c r="K235" s="319">
        <v>12.0</v>
      </c>
      <c r="L235" s="319">
        <v>12.0</v>
      </c>
      <c r="M235" s="319">
        <v>0.0</v>
      </c>
      <c r="N235" s="319">
        <v>0.0</v>
      </c>
      <c r="O235" s="319">
        <v>0.0</v>
      </c>
      <c r="P235" s="319">
        <v>0.0</v>
      </c>
      <c r="Q235" s="319">
        <v>2.0</v>
      </c>
      <c r="R235" s="319">
        <v>2.0</v>
      </c>
      <c r="S235" s="319" t="s">
        <v>2318</v>
      </c>
      <c r="T235" s="319">
        <v>1.0</v>
      </c>
      <c r="AA235" s="319">
        <v>0.0</v>
      </c>
      <c r="AB235" s="319" t="s">
        <v>44</v>
      </c>
      <c r="AC235" s="319">
        <v>1.0</v>
      </c>
      <c r="AD235" s="319"/>
    </row>
    <row r="236">
      <c r="A236" s="319" t="s">
        <v>1216</v>
      </c>
      <c r="B236" s="319" t="s">
        <v>35</v>
      </c>
      <c r="C236" s="320" t="s">
        <v>1212</v>
      </c>
      <c r="D236" s="319" t="s">
        <v>37</v>
      </c>
      <c r="E236" s="319" t="s">
        <v>1218</v>
      </c>
      <c r="F236" s="321" t="s">
        <v>104</v>
      </c>
      <c r="G236" s="321" t="str">
        <f t="shared" si="1"/>
        <v>34.229212</v>
      </c>
      <c r="H236" s="321" t="str">
        <f t="shared" si="2"/>
        <v>70.193208</v>
      </c>
      <c r="I236" s="319">
        <v>1.0</v>
      </c>
      <c r="J236" s="319">
        <v>1.0</v>
      </c>
      <c r="K236" s="319">
        <v>4.0</v>
      </c>
      <c r="L236" s="319">
        <v>4.0</v>
      </c>
      <c r="M236" s="319">
        <v>0.0</v>
      </c>
      <c r="N236" s="319">
        <v>0.0</v>
      </c>
      <c r="O236" s="319">
        <v>0.0</v>
      </c>
      <c r="P236" s="319">
        <v>0.0</v>
      </c>
      <c r="Q236" s="319">
        <v>3.0</v>
      </c>
      <c r="R236" s="319">
        <v>3.0</v>
      </c>
      <c r="S236" s="319" t="s">
        <v>2318</v>
      </c>
      <c r="T236" s="319">
        <v>1.0</v>
      </c>
      <c r="AA236" s="319">
        <v>0.0</v>
      </c>
      <c r="AB236" s="319" t="s">
        <v>44</v>
      </c>
      <c r="AC236" s="319">
        <v>1.0</v>
      </c>
      <c r="AD236" s="319"/>
    </row>
    <row r="237">
      <c r="A237" s="319" t="s">
        <v>1220</v>
      </c>
      <c r="B237" s="319" t="s">
        <v>35</v>
      </c>
      <c r="C237" s="320" t="s">
        <v>1221</v>
      </c>
      <c r="D237" s="319" t="s">
        <v>37</v>
      </c>
      <c r="E237" s="319" t="s">
        <v>1224</v>
      </c>
      <c r="F237" s="321" t="s">
        <v>1223</v>
      </c>
      <c r="G237" s="321" t="str">
        <f t="shared" si="1"/>
        <v>31.363647</v>
      </c>
      <c r="H237" s="321" t="str">
        <f t="shared" si="2"/>
        <v>63.958611</v>
      </c>
      <c r="I237" s="319">
        <v>1.0</v>
      </c>
      <c r="J237" s="319">
        <v>1.0</v>
      </c>
      <c r="K237" s="319">
        <v>30.0</v>
      </c>
      <c r="L237" s="319">
        <v>30.0</v>
      </c>
      <c r="M237" s="319">
        <v>0.0</v>
      </c>
      <c r="N237" s="319">
        <v>0.0</v>
      </c>
      <c r="O237" s="319">
        <v>0.0</v>
      </c>
      <c r="P237" s="319">
        <v>0.0</v>
      </c>
      <c r="Q237" s="319">
        <v>2.0</v>
      </c>
      <c r="R237" s="319">
        <v>2.0</v>
      </c>
      <c r="S237" s="319" t="s">
        <v>2318</v>
      </c>
      <c r="T237" s="319">
        <v>1.0</v>
      </c>
      <c r="AA237" s="319">
        <v>0.0</v>
      </c>
      <c r="AB237" s="319" t="s">
        <v>44</v>
      </c>
      <c r="AC237" s="319">
        <v>1.0</v>
      </c>
      <c r="AD237" s="319"/>
    </row>
    <row r="238">
      <c r="A238" s="319" t="s">
        <v>1227</v>
      </c>
      <c r="B238" s="319" t="s">
        <v>35</v>
      </c>
      <c r="C238" s="320" t="s">
        <v>1228</v>
      </c>
      <c r="D238" s="319" t="s">
        <v>37</v>
      </c>
      <c r="E238" s="319" t="s">
        <v>1231</v>
      </c>
      <c r="F238" s="321" t="s">
        <v>215</v>
      </c>
      <c r="G238" s="321" t="str">
        <f t="shared" si="1"/>
        <v>34.171831</v>
      </c>
      <c r="H238" s="321" t="str">
        <f t="shared" si="2"/>
        <v>70.621679</v>
      </c>
      <c r="I238" s="319">
        <v>1.0</v>
      </c>
      <c r="J238" s="319">
        <v>1.0</v>
      </c>
      <c r="K238" s="319">
        <v>15.0</v>
      </c>
      <c r="L238" s="319">
        <v>15.0</v>
      </c>
      <c r="M238" s="319">
        <v>0.0</v>
      </c>
      <c r="N238" s="319">
        <v>0.0</v>
      </c>
      <c r="O238" s="319">
        <v>0.0</v>
      </c>
      <c r="P238" s="319">
        <v>0.0</v>
      </c>
      <c r="Q238" s="319">
        <v>0.0</v>
      </c>
      <c r="R238" s="319">
        <v>0.0</v>
      </c>
      <c r="S238" s="319" t="s">
        <v>2318</v>
      </c>
      <c r="T238" s="319">
        <v>1.0</v>
      </c>
      <c r="AA238" s="319">
        <v>0.0</v>
      </c>
      <c r="AB238" s="319" t="s">
        <v>44</v>
      </c>
      <c r="AC238" s="319">
        <v>1.0</v>
      </c>
      <c r="AD238" s="319"/>
    </row>
    <row r="239">
      <c r="A239" s="319" t="s">
        <v>1233</v>
      </c>
      <c r="B239" s="319" t="s">
        <v>35</v>
      </c>
      <c r="C239" s="320" t="s">
        <v>1228</v>
      </c>
      <c r="D239" s="319" t="s">
        <v>37</v>
      </c>
      <c r="E239" s="319" t="s">
        <v>274</v>
      </c>
      <c r="F239" s="321" t="s">
        <v>273</v>
      </c>
      <c r="G239" s="321" t="str">
        <f t="shared" si="1"/>
        <v>34.08218</v>
      </c>
      <c r="H239" s="321" t="str">
        <f t="shared" si="2"/>
        <v>0.667034</v>
      </c>
      <c r="I239" s="319">
        <v>1.0</v>
      </c>
      <c r="J239" s="319">
        <v>1.0</v>
      </c>
      <c r="K239" s="319">
        <v>6.0</v>
      </c>
      <c r="L239" s="319">
        <v>6.0</v>
      </c>
      <c r="M239" s="319">
        <v>0.0</v>
      </c>
      <c r="N239" s="319">
        <v>0.0</v>
      </c>
      <c r="O239" s="319">
        <v>0.0</v>
      </c>
      <c r="P239" s="319">
        <v>0.0</v>
      </c>
      <c r="Q239" s="319">
        <v>0.0</v>
      </c>
      <c r="R239" s="319">
        <v>0.0</v>
      </c>
      <c r="S239" s="319" t="s">
        <v>2318</v>
      </c>
      <c r="T239" s="319">
        <v>1.0</v>
      </c>
      <c r="AA239" s="319">
        <v>0.0</v>
      </c>
      <c r="AB239" s="319" t="s">
        <v>44</v>
      </c>
      <c r="AC239" s="319">
        <v>1.0</v>
      </c>
      <c r="AD239" s="319"/>
    </row>
    <row r="240">
      <c r="A240" s="319" t="s">
        <v>1235</v>
      </c>
      <c r="B240" s="319" t="s">
        <v>35</v>
      </c>
      <c r="C240" s="320" t="s">
        <v>1236</v>
      </c>
      <c r="D240" s="319" t="s">
        <v>37</v>
      </c>
      <c r="E240" s="319" t="s">
        <v>740</v>
      </c>
      <c r="F240" s="321" t="s">
        <v>715</v>
      </c>
      <c r="G240" s="321" t="str">
        <f t="shared" si="1"/>
        <v>32.071099</v>
      </c>
      <c r="H240" s="321" t="str">
        <f t="shared" si="2"/>
        <v>64.852586</v>
      </c>
      <c r="I240" s="319">
        <v>2.0</v>
      </c>
      <c r="J240" s="319">
        <v>2.0</v>
      </c>
      <c r="K240" s="319">
        <v>0.0</v>
      </c>
      <c r="L240" s="319">
        <v>0.0</v>
      </c>
      <c r="M240" s="319">
        <v>0.0</v>
      </c>
      <c r="N240" s="319">
        <v>0.0</v>
      </c>
      <c r="O240" s="319">
        <v>0.0</v>
      </c>
      <c r="P240" s="319">
        <v>0.0</v>
      </c>
      <c r="Q240" s="319">
        <v>0.0</v>
      </c>
      <c r="R240" s="319">
        <v>0.0</v>
      </c>
      <c r="S240" s="319" t="s">
        <v>2307</v>
      </c>
      <c r="T240" s="319">
        <v>0.0</v>
      </c>
      <c r="AA240" s="319">
        <v>1.0</v>
      </c>
      <c r="AB240" s="319" t="s">
        <v>44</v>
      </c>
      <c r="AC240" s="319">
        <v>0.0</v>
      </c>
      <c r="AD240" s="319"/>
    </row>
    <row r="241">
      <c r="A241" s="319" t="s">
        <v>1238</v>
      </c>
      <c r="B241" s="319" t="s">
        <v>35</v>
      </c>
      <c r="C241" s="320" t="s">
        <v>1236</v>
      </c>
      <c r="D241" s="319" t="s">
        <v>37</v>
      </c>
      <c r="E241" s="319" t="s">
        <v>633</v>
      </c>
      <c r="F241" s="321" t="s">
        <v>273</v>
      </c>
      <c r="G241" s="321" t="str">
        <f t="shared" si="1"/>
        <v>34.08218</v>
      </c>
      <c r="H241" s="321" t="str">
        <f t="shared" si="2"/>
        <v>0.667034</v>
      </c>
      <c r="I241" s="319">
        <v>1.0</v>
      </c>
      <c r="J241" s="319">
        <v>1.0</v>
      </c>
      <c r="K241" s="319">
        <v>5.0</v>
      </c>
      <c r="L241" s="319">
        <v>5.0</v>
      </c>
      <c r="M241" s="319">
        <v>0.0</v>
      </c>
      <c r="N241" s="319">
        <v>0.0</v>
      </c>
      <c r="O241" s="319">
        <v>0.0</v>
      </c>
      <c r="P241" s="319">
        <v>0.0</v>
      </c>
      <c r="Q241" s="319">
        <v>0.0</v>
      </c>
      <c r="R241" s="319">
        <v>0.0</v>
      </c>
      <c r="S241" s="319" t="s">
        <v>2318</v>
      </c>
      <c r="T241" s="319">
        <v>1.0</v>
      </c>
      <c r="AA241" s="319">
        <v>0.0</v>
      </c>
      <c r="AB241" s="319" t="s">
        <v>44</v>
      </c>
      <c r="AC241" s="319">
        <v>1.0</v>
      </c>
      <c r="AD241" s="319"/>
    </row>
    <row r="242">
      <c r="A242" s="319" t="s">
        <v>1240</v>
      </c>
      <c r="B242" s="319" t="s">
        <v>35</v>
      </c>
      <c r="C242" s="320" t="s">
        <v>1241</v>
      </c>
      <c r="D242" s="319" t="s">
        <v>37</v>
      </c>
      <c r="E242" s="319" t="s">
        <v>274</v>
      </c>
      <c r="F242" s="321" t="s">
        <v>273</v>
      </c>
      <c r="G242" s="321" t="str">
        <f t="shared" si="1"/>
        <v>34.08218</v>
      </c>
      <c r="H242" s="321" t="str">
        <f t="shared" si="2"/>
        <v>0.667034</v>
      </c>
      <c r="I242" s="319">
        <v>1.0</v>
      </c>
      <c r="J242" s="319">
        <v>1.0</v>
      </c>
      <c r="K242" s="319">
        <v>15.0</v>
      </c>
      <c r="L242" s="319">
        <v>15.0</v>
      </c>
      <c r="M242" s="319">
        <v>0.0</v>
      </c>
      <c r="N242" s="319">
        <v>0.0</v>
      </c>
      <c r="O242" s="319">
        <v>0.0</v>
      </c>
      <c r="P242" s="319">
        <v>0.0</v>
      </c>
      <c r="Q242" s="319">
        <v>0.0</v>
      </c>
      <c r="R242" s="319">
        <v>0.0</v>
      </c>
      <c r="S242" s="319" t="s">
        <v>2318</v>
      </c>
      <c r="T242" s="319">
        <v>1.0</v>
      </c>
      <c r="AA242" s="319">
        <v>0.0</v>
      </c>
      <c r="AB242" s="319" t="s">
        <v>44</v>
      </c>
      <c r="AC242" s="319">
        <v>1.0</v>
      </c>
      <c r="AD242" s="319"/>
    </row>
    <row r="243">
      <c r="A243" s="319" t="s">
        <v>1243</v>
      </c>
      <c r="B243" s="319" t="s">
        <v>35</v>
      </c>
      <c r="C243" s="320" t="s">
        <v>1244</v>
      </c>
      <c r="D243" s="319" t="s">
        <v>37</v>
      </c>
      <c r="E243" s="319" t="s">
        <v>274</v>
      </c>
      <c r="F243" s="321" t="s">
        <v>273</v>
      </c>
      <c r="G243" s="321" t="str">
        <f t="shared" si="1"/>
        <v>34.08218</v>
      </c>
      <c r="H243" s="321" t="str">
        <f t="shared" si="2"/>
        <v>0.667034</v>
      </c>
      <c r="I243" s="319">
        <v>1.0</v>
      </c>
      <c r="J243" s="319">
        <v>1.0</v>
      </c>
      <c r="K243" s="319">
        <v>8.0</v>
      </c>
      <c r="L243" s="319">
        <v>8.0</v>
      </c>
      <c r="M243" s="319">
        <v>0.0</v>
      </c>
      <c r="N243" s="319">
        <v>0.0</v>
      </c>
      <c r="O243" s="319">
        <v>0.0</v>
      </c>
      <c r="P243" s="319">
        <v>0.0</v>
      </c>
      <c r="Q243" s="319">
        <v>0.0</v>
      </c>
      <c r="R243" s="319">
        <v>0.0</v>
      </c>
      <c r="S243" s="319" t="s">
        <v>2318</v>
      </c>
      <c r="T243" s="319">
        <v>1.0</v>
      </c>
      <c r="AA243" s="319">
        <v>0.0</v>
      </c>
      <c r="AB243" s="319" t="s">
        <v>44</v>
      </c>
      <c r="AC243" s="319">
        <v>1.0</v>
      </c>
      <c r="AD243" s="319"/>
    </row>
    <row r="244">
      <c r="A244" s="319" t="s">
        <v>1246</v>
      </c>
      <c r="B244" s="319" t="s">
        <v>35</v>
      </c>
      <c r="C244" s="320" t="s">
        <v>1244</v>
      </c>
      <c r="D244" s="319" t="s">
        <v>37</v>
      </c>
      <c r="E244" s="319" t="s">
        <v>274</v>
      </c>
      <c r="F244" s="321" t="s">
        <v>273</v>
      </c>
      <c r="G244" s="321" t="str">
        <f t="shared" si="1"/>
        <v>34.08218</v>
      </c>
      <c r="H244" s="321" t="str">
        <f t="shared" si="2"/>
        <v>0.667034</v>
      </c>
      <c r="I244" s="319">
        <v>2.0</v>
      </c>
      <c r="J244" s="319">
        <v>2.0</v>
      </c>
      <c r="K244" s="319">
        <v>0.0</v>
      </c>
      <c r="L244" s="319">
        <v>0.0</v>
      </c>
      <c r="M244" s="319">
        <v>0.0</v>
      </c>
      <c r="N244" s="319">
        <v>0.0</v>
      </c>
      <c r="O244" s="319">
        <v>0.0</v>
      </c>
      <c r="P244" s="319">
        <v>0.0</v>
      </c>
      <c r="Q244" s="319">
        <v>0.0</v>
      </c>
      <c r="R244" s="319">
        <v>0.0</v>
      </c>
      <c r="S244" s="319" t="s">
        <v>2307</v>
      </c>
      <c r="T244" s="319">
        <v>0.0</v>
      </c>
      <c r="AA244" s="319">
        <v>1.0</v>
      </c>
      <c r="AB244" s="319" t="s">
        <v>44</v>
      </c>
      <c r="AC244" s="319">
        <v>0.0</v>
      </c>
      <c r="AD244" s="319"/>
    </row>
    <row r="245">
      <c r="A245" s="319" t="s">
        <v>1248</v>
      </c>
      <c r="B245" s="319" t="s">
        <v>35</v>
      </c>
      <c r="C245" s="320" t="s">
        <v>1249</v>
      </c>
      <c r="D245" s="319" t="s">
        <v>37</v>
      </c>
      <c r="E245" s="319" t="s">
        <v>274</v>
      </c>
      <c r="F245" s="321" t="s">
        <v>273</v>
      </c>
      <c r="G245" s="321" t="str">
        <f t="shared" si="1"/>
        <v>34.08218</v>
      </c>
      <c r="H245" s="321" t="str">
        <f t="shared" si="2"/>
        <v>0.667034</v>
      </c>
      <c r="I245" s="319">
        <v>1.0</v>
      </c>
      <c r="J245" s="319">
        <v>1.0</v>
      </c>
      <c r="K245" s="319">
        <v>1.0</v>
      </c>
      <c r="L245" s="319">
        <v>1.0</v>
      </c>
      <c r="M245" s="319">
        <v>0.0</v>
      </c>
      <c r="N245" s="319">
        <v>0.0</v>
      </c>
      <c r="O245" s="319">
        <v>0.0</v>
      </c>
      <c r="P245" s="319">
        <v>0.0</v>
      </c>
      <c r="Q245" s="319">
        <v>0.0</v>
      </c>
      <c r="R245" s="319">
        <v>0.0</v>
      </c>
      <c r="S245" s="319" t="s">
        <v>2307</v>
      </c>
      <c r="T245" s="319">
        <v>0.0</v>
      </c>
      <c r="AA245" s="319">
        <v>1.0</v>
      </c>
      <c r="AB245" s="319" t="s">
        <v>44</v>
      </c>
      <c r="AC245" s="319">
        <v>0.0</v>
      </c>
      <c r="AD245" s="319"/>
    </row>
    <row r="246">
      <c r="A246" s="319" t="s">
        <v>1251</v>
      </c>
      <c r="B246" s="319" t="s">
        <v>35</v>
      </c>
      <c r="C246" s="320" t="s">
        <v>1252</v>
      </c>
      <c r="D246" s="319" t="s">
        <v>37</v>
      </c>
      <c r="E246" s="319" t="s">
        <v>1254</v>
      </c>
      <c r="F246" s="321" t="s">
        <v>273</v>
      </c>
      <c r="G246" s="321" t="str">
        <f t="shared" si="1"/>
        <v>34.08218</v>
      </c>
      <c r="H246" s="321" t="str">
        <f t="shared" si="2"/>
        <v>0.667034</v>
      </c>
      <c r="I246" s="319">
        <v>1.0</v>
      </c>
      <c r="J246" s="319">
        <v>1.0</v>
      </c>
      <c r="K246" s="319">
        <v>6.0</v>
      </c>
      <c r="L246" s="319">
        <v>6.0</v>
      </c>
      <c r="M246" s="319">
        <v>0.0</v>
      </c>
      <c r="N246" s="319">
        <v>0.0</v>
      </c>
      <c r="O246" s="319">
        <v>0.0</v>
      </c>
      <c r="P246" s="319">
        <v>0.0</v>
      </c>
      <c r="Q246" s="319">
        <v>3.0</v>
      </c>
      <c r="R246" s="319">
        <v>3.0</v>
      </c>
      <c r="S246" s="319" t="s">
        <v>2318</v>
      </c>
      <c r="T246" s="319">
        <v>1.0</v>
      </c>
      <c r="AA246" s="319">
        <v>0.0</v>
      </c>
      <c r="AB246" s="319" t="s">
        <v>44</v>
      </c>
      <c r="AC246" s="319">
        <v>1.0</v>
      </c>
      <c r="AD246" s="319"/>
    </row>
    <row r="247">
      <c r="A247" s="319" t="s">
        <v>1256</v>
      </c>
      <c r="B247" s="319" t="s">
        <v>35</v>
      </c>
      <c r="C247" s="320" t="s">
        <v>1252</v>
      </c>
      <c r="D247" s="319" t="s">
        <v>37</v>
      </c>
      <c r="E247" s="319" t="s">
        <v>1259</v>
      </c>
      <c r="F247" s="321" t="s">
        <v>215</v>
      </c>
      <c r="G247" s="321" t="str">
        <f t="shared" si="1"/>
        <v>34.171831</v>
      </c>
      <c r="H247" s="321" t="str">
        <f t="shared" si="2"/>
        <v>70.621679</v>
      </c>
      <c r="I247" s="319">
        <v>1.0</v>
      </c>
      <c r="J247" s="319">
        <v>1.0</v>
      </c>
      <c r="K247" s="319">
        <v>2.0</v>
      </c>
      <c r="L247" s="319">
        <v>2.0</v>
      </c>
      <c r="M247" s="319">
        <v>0.0</v>
      </c>
      <c r="N247" s="319">
        <v>0.0</v>
      </c>
      <c r="O247" s="319">
        <v>0.0</v>
      </c>
      <c r="P247" s="319">
        <v>0.0</v>
      </c>
      <c r="Q247" s="319">
        <v>0.0</v>
      </c>
      <c r="R247" s="319">
        <v>0.0</v>
      </c>
      <c r="S247" s="319" t="s">
        <v>2318</v>
      </c>
      <c r="T247" s="319">
        <v>1.0</v>
      </c>
      <c r="AA247" s="319">
        <v>0.0</v>
      </c>
      <c r="AB247" s="319" t="s">
        <v>44</v>
      </c>
      <c r="AC247" s="319">
        <v>1.0</v>
      </c>
      <c r="AD247" s="319"/>
    </row>
    <row r="248">
      <c r="A248" s="319" t="s">
        <v>1261</v>
      </c>
      <c r="B248" s="319" t="s">
        <v>35</v>
      </c>
      <c r="C248" s="320" t="s">
        <v>1262</v>
      </c>
      <c r="D248" s="319" t="s">
        <v>37</v>
      </c>
      <c r="E248" s="319" t="s">
        <v>38</v>
      </c>
      <c r="F248" s="321" t="s">
        <v>1263</v>
      </c>
      <c r="G248" s="321" t="str">
        <f t="shared" si="1"/>
        <v>#VALUE!</v>
      </c>
      <c r="H248" s="321" t="str">
        <f t="shared" si="2"/>
        <v>#VALUE!</v>
      </c>
      <c r="I248" s="319">
        <v>63.0</v>
      </c>
      <c r="J248" s="319">
        <v>63.0</v>
      </c>
      <c r="K248" s="319">
        <v>0.0</v>
      </c>
      <c r="L248" s="319">
        <v>0.0</v>
      </c>
      <c r="M248" s="319">
        <v>0.0</v>
      </c>
      <c r="N248" s="319">
        <v>0.0</v>
      </c>
      <c r="O248" s="319">
        <v>0.0</v>
      </c>
      <c r="P248" s="319">
        <v>0.0</v>
      </c>
      <c r="Q248" s="319">
        <v>0.0</v>
      </c>
      <c r="R248" s="319">
        <v>0.0</v>
      </c>
      <c r="S248" s="319" t="s">
        <v>2307</v>
      </c>
      <c r="T248" s="319">
        <v>0.0</v>
      </c>
      <c r="AA248" s="319">
        <v>1.0</v>
      </c>
      <c r="AB248" s="319" t="s">
        <v>44</v>
      </c>
      <c r="AC248" s="319">
        <v>0.0</v>
      </c>
      <c r="AD248" s="319"/>
    </row>
    <row r="249">
      <c r="A249" s="319" t="s">
        <v>1265</v>
      </c>
      <c r="B249" s="319" t="s">
        <v>35</v>
      </c>
      <c r="C249" s="320" t="s">
        <v>1266</v>
      </c>
      <c r="D249" s="319" t="s">
        <v>37</v>
      </c>
      <c r="E249" s="319" t="s">
        <v>1269</v>
      </c>
      <c r="F249" s="321" t="s">
        <v>885</v>
      </c>
      <c r="G249" s="321" t="str">
        <f t="shared" si="1"/>
        <v>31.664217</v>
      </c>
      <c r="H249" s="321" t="str">
        <f t="shared" si="2"/>
        <v>64.266149</v>
      </c>
      <c r="I249" s="319">
        <v>1.0</v>
      </c>
      <c r="J249" s="319">
        <v>1.0</v>
      </c>
      <c r="K249" s="319">
        <v>2.0</v>
      </c>
      <c r="L249" s="319">
        <v>2.0</v>
      </c>
      <c r="M249" s="319">
        <v>0.0</v>
      </c>
      <c r="N249" s="319">
        <v>0.0</v>
      </c>
      <c r="O249" s="319">
        <v>0.0</v>
      </c>
      <c r="P249" s="319">
        <v>0.0</v>
      </c>
      <c r="Q249" s="319">
        <v>0.0</v>
      </c>
      <c r="R249" s="319">
        <v>0.0</v>
      </c>
      <c r="S249" s="319" t="s">
        <v>2318</v>
      </c>
      <c r="T249" s="319">
        <v>1.0</v>
      </c>
      <c r="AA249" s="319">
        <v>0.0</v>
      </c>
      <c r="AB249" s="319" t="s">
        <v>44</v>
      </c>
      <c r="AC249" s="319">
        <v>1.0</v>
      </c>
      <c r="AD249" s="319"/>
    </row>
    <row r="250">
      <c r="A250" s="319" t="s">
        <v>1271</v>
      </c>
      <c r="B250" s="319" t="s">
        <v>35</v>
      </c>
      <c r="C250" s="320" t="s">
        <v>1272</v>
      </c>
      <c r="D250" s="319" t="s">
        <v>37</v>
      </c>
      <c r="E250" s="319" t="s">
        <v>1273</v>
      </c>
      <c r="F250" s="321" t="s">
        <v>1223</v>
      </c>
      <c r="G250" s="321" t="str">
        <f t="shared" si="1"/>
        <v>31.363647</v>
      </c>
      <c r="H250" s="321" t="str">
        <f t="shared" si="2"/>
        <v>63.958611</v>
      </c>
      <c r="I250" s="319">
        <v>25.0</v>
      </c>
      <c r="J250" s="319">
        <v>25.0</v>
      </c>
      <c r="K250" s="319">
        <v>0.0</v>
      </c>
      <c r="L250" s="319">
        <v>0.0</v>
      </c>
      <c r="M250" s="319">
        <v>0.0</v>
      </c>
      <c r="N250" s="319">
        <v>0.0</v>
      </c>
      <c r="O250" s="319">
        <v>0.0</v>
      </c>
      <c r="P250" s="319">
        <v>0.0</v>
      </c>
      <c r="Q250" s="319">
        <v>0.0</v>
      </c>
      <c r="R250" s="319">
        <v>0.0</v>
      </c>
      <c r="S250" s="319" t="s">
        <v>2307</v>
      </c>
      <c r="T250" s="319">
        <v>1.0</v>
      </c>
      <c r="AA250" s="319">
        <v>1.0</v>
      </c>
      <c r="AB250" s="319" t="s">
        <v>44</v>
      </c>
      <c r="AC250" s="319">
        <v>1.0</v>
      </c>
      <c r="AD250" s="319"/>
    </row>
    <row r="251">
      <c r="A251" s="319" t="s">
        <v>1275</v>
      </c>
      <c r="B251" s="319" t="s">
        <v>35</v>
      </c>
      <c r="C251" s="320" t="s">
        <v>1276</v>
      </c>
      <c r="D251" s="319" t="s">
        <v>37</v>
      </c>
      <c r="E251" s="319" t="s">
        <v>1278</v>
      </c>
      <c r="F251" s="321" t="s">
        <v>310</v>
      </c>
      <c r="G251" s="321" t="str">
        <f t="shared" si="1"/>
        <v>32.264538</v>
      </c>
      <c r="H251" s="321" t="str">
        <f t="shared" si="2"/>
        <v>68.524714</v>
      </c>
      <c r="I251" s="319">
        <v>1.0</v>
      </c>
      <c r="J251" s="319">
        <v>1.0</v>
      </c>
      <c r="K251" s="319">
        <v>20.0</v>
      </c>
      <c r="L251" s="319">
        <v>25.0</v>
      </c>
      <c r="M251" s="319">
        <v>0.0</v>
      </c>
      <c r="N251" s="319">
        <v>5.0</v>
      </c>
      <c r="O251" s="319">
        <v>0.0</v>
      </c>
      <c r="P251" s="319">
        <v>4.0</v>
      </c>
      <c r="Q251" s="319">
        <v>25.0</v>
      </c>
      <c r="R251" s="319">
        <v>25.0</v>
      </c>
      <c r="S251" s="319" t="s">
        <v>2318</v>
      </c>
      <c r="T251" s="319">
        <v>1.0</v>
      </c>
      <c r="AA251" s="319">
        <v>0.0</v>
      </c>
      <c r="AB251" s="319" t="s">
        <v>44</v>
      </c>
      <c r="AC251" s="319">
        <v>1.0</v>
      </c>
      <c r="AD251" s="319"/>
    </row>
    <row r="252">
      <c r="A252" s="319" t="s">
        <v>1280</v>
      </c>
      <c r="B252" s="319" t="s">
        <v>35</v>
      </c>
      <c r="C252" s="320" t="s">
        <v>1281</v>
      </c>
      <c r="D252" s="319" t="s">
        <v>37</v>
      </c>
      <c r="E252" s="319" t="s">
        <v>1283</v>
      </c>
      <c r="F252" s="321" t="s">
        <v>273</v>
      </c>
      <c r="G252" s="321" t="str">
        <f t="shared" si="1"/>
        <v>34.08218</v>
      </c>
      <c r="H252" s="321" t="str">
        <f t="shared" si="2"/>
        <v>0.667034</v>
      </c>
      <c r="I252" s="319">
        <v>1.0</v>
      </c>
      <c r="J252" s="319">
        <v>1.0</v>
      </c>
      <c r="K252" s="319">
        <v>2.0</v>
      </c>
      <c r="L252" s="319">
        <v>2.0</v>
      </c>
      <c r="M252" s="319">
        <v>0.0</v>
      </c>
      <c r="N252" s="319">
        <v>0.0</v>
      </c>
      <c r="O252" s="319">
        <v>0.0</v>
      </c>
      <c r="P252" s="319">
        <v>0.0</v>
      </c>
      <c r="Q252" s="319">
        <v>0.0</v>
      </c>
      <c r="R252" s="319">
        <v>0.0</v>
      </c>
      <c r="S252" s="319" t="s">
        <v>2318</v>
      </c>
      <c r="T252" s="319">
        <v>1.0</v>
      </c>
      <c r="AA252" s="319">
        <v>0.0</v>
      </c>
      <c r="AB252" s="319" t="s">
        <v>44</v>
      </c>
      <c r="AC252" s="319">
        <v>1.0</v>
      </c>
      <c r="AD252" s="319"/>
    </row>
    <row r="253">
      <c r="A253" s="319" t="s">
        <v>1285</v>
      </c>
      <c r="B253" s="319" t="s">
        <v>35</v>
      </c>
      <c r="C253" s="320" t="s">
        <v>1286</v>
      </c>
      <c r="D253" s="319" t="s">
        <v>37</v>
      </c>
      <c r="E253" s="319" t="s">
        <v>956</v>
      </c>
      <c r="F253" s="321" t="s">
        <v>228</v>
      </c>
      <c r="G253" s="321" t="str">
        <f t="shared" si="1"/>
        <v>34.263148</v>
      </c>
      <c r="H253" s="321" t="str">
        <f t="shared" si="2"/>
        <v>70.788209</v>
      </c>
      <c r="I253" s="319">
        <v>1.0</v>
      </c>
      <c r="J253" s="319">
        <v>1.0</v>
      </c>
      <c r="K253" s="319">
        <v>4.0</v>
      </c>
      <c r="L253" s="319">
        <v>4.0</v>
      </c>
      <c r="M253" s="319">
        <v>0.0</v>
      </c>
      <c r="N253" s="319">
        <v>0.0</v>
      </c>
      <c r="O253" s="319">
        <v>0.0</v>
      </c>
      <c r="P253" s="319">
        <v>0.0</v>
      </c>
      <c r="Q253" s="319">
        <v>0.0</v>
      </c>
      <c r="R253" s="319">
        <v>0.0</v>
      </c>
      <c r="S253" s="319" t="s">
        <v>2318</v>
      </c>
      <c r="T253" s="319">
        <v>1.0</v>
      </c>
      <c r="AA253" s="319">
        <v>0.0</v>
      </c>
      <c r="AB253" s="319" t="s">
        <v>44</v>
      </c>
      <c r="AC253" s="319">
        <v>1.0</v>
      </c>
      <c r="AD253" s="319"/>
    </row>
    <row r="254">
      <c r="A254" s="319" t="s">
        <v>1288</v>
      </c>
      <c r="B254" s="319" t="s">
        <v>35</v>
      </c>
      <c r="C254" s="320" t="s">
        <v>1289</v>
      </c>
      <c r="D254" s="319" t="s">
        <v>37</v>
      </c>
      <c r="E254" s="319" t="s">
        <v>1290</v>
      </c>
      <c r="F254" s="321" t="s">
        <v>588</v>
      </c>
      <c r="G254" s="321" t="str">
        <f t="shared" si="1"/>
        <v>36.728590</v>
      </c>
      <c r="H254" s="321" t="str">
        <f t="shared" si="2"/>
        <v>68.868066</v>
      </c>
      <c r="I254" s="319">
        <v>10.0</v>
      </c>
      <c r="J254" s="319">
        <v>10.0</v>
      </c>
      <c r="K254" s="319">
        <v>0.0</v>
      </c>
      <c r="L254" s="319">
        <v>0.0</v>
      </c>
      <c r="M254" s="319">
        <v>0.0</v>
      </c>
      <c r="N254" s="319">
        <v>0.0</v>
      </c>
      <c r="O254" s="319">
        <v>0.0</v>
      </c>
      <c r="P254" s="319">
        <v>0.0</v>
      </c>
      <c r="Q254" s="319">
        <v>0.0</v>
      </c>
      <c r="R254" s="319">
        <v>0.0</v>
      </c>
      <c r="S254" s="319" t="s">
        <v>2307</v>
      </c>
      <c r="T254" s="319">
        <v>0.0</v>
      </c>
      <c r="AA254" s="319">
        <v>1.0</v>
      </c>
      <c r="AB254" s="319" t="s">
        <v>44</v>
      </c>
      <c r="AC254" s="319">
        <v>0.0</v>
      </c>
      <c r="AD254" s="319"/>
    </row>
    <row r="255">
      <c r="A255" s="319" t="s">
        <v>1292</v>
      </c>
      <c r="B255" s="319" t="s">
        <v>35</v>
      </c>
      <c r="C255" s="320" t="s">
        <v>1293</v>
      </c>
      <c r="D255" s="319" t="s">
        <v>37</v>
      </c>
      <c r="E255" s="319" t="s">
        <v>1294</v>
      </c>
      <c r="F255" s="321" t="s">
        <v>885</v>
      </c>
      <c r="G255" s="321" t="str">
        <f t="shared" si="1"/>
        <v>31.664217</v>
      </c>
      <c r="H255" s="321" t="str">
        <f t="shared" si="2"/>
        <v>64.266149</v>
      </c>
      <c r="I255" s="319">
        <v>2.0</v>
      </c>
      <c r="J255" s="319">
        <v>2.0</v>
      </c>
      <c r="K255" s="319">
        <v>24.0</v>
      </c>
      <c r="L255" s="319">
        <v>32.0</v>
      </c>
      <c r="M255" s="319">
        <v>0.0</v>
      </c>
      <c r="N255" s="319">
        <v>8.0</v>
      </c>
      <c r="O255" s="319">
        <v>0.0</v>
      </c>
      <c r="P255" s="319">
        <v>0.0</v>
      </c>
      <c r="Q255" s="319">
        <v>0.0</v>
      </c>
      <c r="R255" s="319">
        <v>0.0</v>
      </c>
      <c r="S255" s="319" t="s">
        <v>2307</v>
      </c>
      <c r="T255" s="319">
        <v>1.0</v>
      </c>
      <c r="AA255" s="319">
        <v>1.0</v>
      </c>
      <c r="AB255" s="319" t="s">
        <v>44</v>
      </c>
      <c r="AC255" s="319">
        <v>1.0</v>
      </c>
      <c r="AD255" s="319"/>
    </row>
    <row r="256">
      <c r="A256" s="319" t="s">
        <v>1297</v>
      </c>
      <c r="B256" s="319" t="s">
        <v>35</v>
      </c>
      <c r="C256" s="320" t="s">
        <v>1298</v>
      </c>
      <c r="D256" s="319" t="s">
        <v>37</v>
      </c>
      <c r="E256" s="319" t="s">
        <v>1301</v>
      </c>
      <c r="F256" s="321" t="s">
        <v>1300</v>
      </c>
      <c r="G256" s="321" t="str">
        <f t="shared" si="1"/>
        <v>33.633852</v>
      </c>
      <c r="H256" s="321" t="str">
        <f t="shared" si="2"/>
        <v>69.835915</v>
      </c>
      <c r="I256" s="319">
        <v>4.0</v>
      </c>
      <c r="J256" s="319">
        <v>4.0</v>
      </c>
      <c r="K256" s="319">
        <v>8.0</v>
      </c>
      <c r="L256" s="319">
        <v>120.0</v>
      </c>
      <c r="M256" s="319">
        <v>0.0</v>
      </c>
      <c r="N256" s="319">
        <v>0.0</v>
      </c>
      <c r="O256" s="319">
        <v>0.0</v>
      </c>
      <c r="P256" s="319">
        <v>0.0</v>
      </c>
      <c r="Q256" s="319">
        <v>0.0</v>
      </c>
      <c r="R256" s="319">
        <v>0.0</v>
      </c>
      <c r="S256" s="319" t="s">
        <v>2307</v>
      </c>
      <c r="T256" s="319">
        <v>1.0</v>
      </c>
      <c r="AA256" s="319">
        <v>1.0</v>
      </c>
      <c r="AB256" s="319" t="s">
        <v>44</v>
      </c>
      <c r="AC256" s="319">
        <v>1.0</v>
      </c>
      <c r="AD256" s="319"/>
    </row>
    <row r="257">
      <c r="A257" s="319" t="s">
        <v>1304</v>
      </c>
      <c r="B257" s="319" t="s">
        <v>35</v>
      </c>
      <c r="C257" s="320" t="s">
        <v>1305</v>
      </c>
      <c r="D257" s="319" t="s">
        <v>37</v>
      </c>
      <c r="E257" s="319" t="s">
        <v>99</v>
      </c>
      <c r="F257" s="321" t="s">
        <v>80</v>
      </c>
      <c r="G257" s="321" t="str">
        <f t="shared" si="1"/>
        <v>34.354216</v>
      </c>
      <c r="H257" s="321" t="str">
        <f t="shared" si="2"/>
        <v>70.954680</v>
      </c>
      <c r="I257" s="319">
        <v>1.0</v>
      </c>
      <c r="J257" s="319">
        <v>1.0</v>
      </c>
      <c r="K257" s="319">
        <v>6.0</v>
      </c>
      <c r="L257" s="319">
        <v>6.0</v>
      </c>
      <c r="M257" s="319">
        <v>0.0</v>
      </c>
      <c r="N257" s="319">
        <v>0.0</v>
      </c>
      <c r="O257" s="319">
        <v>0.0</v>
      </c>
      <c r="P257" s="319">
        <v>0.0</v>
      </c>
      <c r="Q257" s="319">
        <v>3.0</v>
      </c>
      <c r="R257" s="319">
        <v>3.0</v>
      </c>
      <c r="S257" s="319" t="s">
        <v>2318</v>
      </c>
      <c r="T257" s="319">
        <v>0.0</v>
      </c>
      <c r="AA257" s="319">
        <v>0.0</v>
      </c>
      <c r="AB257" s="319" t="s">
        <v>44</v>
      </c>
      <c r="AC257" s="319">
        <v>0.0</v>
      </c>
      <c r="AD257" s="319"/>
    </row>
    <row r="258">
      <c r="A258" s="319" t="s">
        <v>1307</v>
      </c>
      <c r="B258" s="319" t="s">
        <v>35</v>
      </c>
      <c r="C258" s="320" t="s">
        <v>1308</v>
      </c>
      <c r="D258" s="319" t="s">
        <v>37</v>
      </c>
      <c r="E258" s="319" t="s">
        <v>1309</v>
      </c>
      <c r="F258" s="321" t="s">
        <v>410</v>
      </c>
      <c r="G258" s="321" t="str">
        <f t="shared" si="1"/>
        <v>34.092630</v>
      </c>
      <c r="H258" s="321" t="str">
        <f t="shared" si="2"/>
        <v>70.469224</v>
      </c>
      <c r="I258" s="319">
        <v>8.0</v>
      </c>
      <c r="J258" s="319">
        <v>8.0</v>
      </c>
      <c r="K258" s="319">
        <v>17.0</v>
      </c>
      <c r="L258" s="319">
        <v>17.0</v>
      </c>
      <c r="M258" s="319">
        <v>0.0</v>
      </c>
      <c r="N258" s="319">
        <v>0.0</v>
      </c>
      <c r="O258" s="319">
        <v>0.0</v>
      </c>
      <c r="P258" s="319">
        <v>0.0</v>
      </c>
      <c r="Q258" s="319">
        <v>0.0</v>
      </c>
      <c r="R258" s="319">
        <v>0.0</v>
      </c>
      <c r="S258" s="319" t="s">
        <v>2318</v>
      </c>
      <c r="T258" s="319">
        <v>0.0</v>
      </c>
      <c r="AA258" s="319">
        <v>0.0</v>
      </c>
      <c r="AB258" s="319" t="s">
        <v>44</v>
      </c>
      <c r="AC258" s="319">
        <v>0.0</v>
      </c>
      <c r="AD258" s="319"/>
    </row>
    <row r="259">
      <c r="A259" s="319" t="s">
        <v>1311</v>
      </c>
      <c r="B259" s="319" t="s">
        <v>35</v>
      </c>
      <c r="C259" s="320" t="s">
        <v>1308</v>
      </c>
      <c r="D259" s="319" t="s">
        <v>37</v>
      </c>
      <c r="E259" s="319" t="s">
        <v>38</v>
      </c>
      <c r="F259" s="319" t="s">
        <v>38</v>
      </c>
      <c r="G259" s="321" t="str">
        <f t="shared" si="1"/>
        <v>#VALUE!</v>
      </c>
      <c r="H259" s="321" t="str">
        <f t="shared" si="2"/>
        <v>#VALUE!</v>
      </c>
      <c r="I259" s="319">
        <v>26.0</v>
      </c>
      <c r="J259" s="319">
        <v>26.0</v>
      </c>
      <c r="K259" s="319">
        <v>0.0</v>
      </c>
      <c r="L259" s="319">
        <v>0.0</v>
      </c>
      <c r="M259" s="319">
        <v>0.0</v>
      </c>
      <c r="N259" s="319">
        <v>0.0</v>
      </c>
      <c r="O259" s="319">
        <v>0.0</v>
      </c>
      <c r="P259" s="319">
        <v>0.0</v>
      </c>
      <c r="Q259" s="319">
        <v>0.0</v>
      </c>
      <c r="R259" s="319">
        <v>0.0</v>
      </c>
      <c r="S259" s="319" t="s">
        <v>2307</v>
      </c>
      <c r="T259" s="319">
        <v>0.0</v>
      </c>
      <c r="AA259" s="319">
        <v>1.0</v>
      </c>
      <c r="AB259" s="319" t="s">
        <v>44</v>
      </c>
      <c r="AC259" s="319">
        <v>0.0</v>
      </c>
      <c r="AD259" s="319"/>
    </row>
    <row r="260">
      <c r="A260" s="319" t="s">
        <v>1313</v>
      </c>
      <c r="B260" s="319" t="s">
        <v>35</v>
      </c>
      <c r="C260" s="320" t="s">
        <v>1314</v>
      </c>
      <c r="D260" s="319" t="s">
        <v>37</v>
      </c>
      <c r="E260" s="319" t="s">
        <v>42</v>
      </c>
      <c r="F260" s="321" t="s">
        <v>41</v>
      </c>
      <c r="G260" s="321" t="str">
        <f t="shared" si="1"/>
        <v>32.8078448</v>
      </c>
      <c r="H260" s="321" t="str">
        <f t="shared" si="2"/>
        <v>68.6456967</v>
      </c>
      <c r="I260" s="319">
        <v>1.0</v>
      </c>
      <c r="J260" s="319">
        <v>1.0</v>
      </c>
      <c r="K260" s="319">
        <v>7.0</v>
      </c>
      <c r="L260" s="319">
        <v>7.0</v>
      </c>
      <c r="M260" s="319">
        <v>0.0</v>
      </c>
      <c r="N260" s="319">
        <v>0.0</v>
      </c>
      <c r="O260" s="319">
        <v>0.0</v>
      </c>
      <c r="P260" s="319">
        <v>0.0</v>
      </c>
      <c r="Q260" s="319">
        <v>0.0</v>
      </c>
      <c r="R260" s="319">
        <v>0.0</v>
      </c>
      <c r="S260" s="319" t="s">
        <v>2318</v>
      </c>
      <c r="T260" s="319">
        <v>0.0</v>
      </c>
      <c r="AA260" s="319">
        <v>0.0</v>
      </c>
      <c r="AB260" s="319" t="s">
        <v>44</v>
      </c>
      <c r="AC260" s="319">
        <v>0.0</v>
      </c>
      <c r="AD260" s="319"/>
    </row>
    <row r="261">
      <c r="A261" s="319" t="s">
        <v>1317</v>
      </c>
      <c r="B261" s="319" t="s">
        <v>35</v>
      </c>
      <c r="C261" s="320" t="s">
        <v>1318</v>
      </c>
      <c r="D261" s="319" t="s">
        <v>37</v>
      </c>
      <c r="E261" s="319" t="s">
        <v>1322</v>
      </c>
      <c r="F261" s="321" t="s">
        <v>1321</v>
      </c>
      <c r="G261" s="321" t="str">
        <f t="shared" si="1"/>
        <v>32.666404</v>
      </c>
      <c r="H261" s="321" t="str">
        <f t="shared" si="2"/>
        <v>65.903629</v>
      </c>
      <c r="I261" s="319">
        <v>3.0</v>
      </c>
      <c r="J261" s="319">
        <v>3.0</v>
      </c>
      <c r="K261" s="319">
        <v>0.0</v>
      </c>
      <c r="L261" s="319">
        <v>0.0</v>
      </c>
      <c r="M261" s="319">
        <v>0.0</v>
      </c>
      <c r="N261" s="319">
        <v>0.0</v>
      </c>
      <c r="O261" s="319">
        <v>0.0</v>
      </c>
      <c r="P261" s="319">
        <v>0.0</v>
      </c>
      <c r="Q261" s="319">
        <v>0.0</v>
      </c>
      <c r="R261" s="319">
        <v>0.0</v>
      </c>
      <c r="S261" s="319" t="s">
        <v>2318</v>
      </c>
      <c r="T261" s="319">
        <v>0.0</v>
      </c>
      <c r="AA261" s="319">
        <v>0.0</v>
      </c>
      <c r="AB261" s="319" t="s">
        <v>44</v>
      </c>
      <c r="AC261" s="319">
        <v>0.0</v>
      </c>
      <c r="AD261" s="319"/>
    </row>
    <row r="262">
      <c r="A262" s="319" t="s">
        <v>1324</v>
      </c>
      <c r="B262" s="319" t="s">
        <v>35</v>
      </c>
      <c r="C262" s="320" t="s">
        <v>1325</v>
      </c>
      <c r="D262" s="319" t="s">
        <v>37</v>
      </c>
      <c r="E262" s="319" t="s">
        <v>1330</v>
      </c>
      <c r="F262" s="321" t="s">
        <v>1329</v>
      </c>
      <c r="G262" s="321" t="str">
        <f t="shared" si="1"/>
        <v>32.677851</v>
      </c>
      <c r="H262" s="321" t="str">
        <f t="shared" si="2"/>
        <v>61.981391</v>
      </c>
      <c r="I262" s="319">
        <v>1.0</v>
      </c>
      <c r="J262" s="319">
        <v>1.0</v>
      </c>
      <c r="K262" s="319">
        <v>4.0</v>
      </c>
      <c r="L262" s="319">
        <v>4.0</v>
      </c>
      <c r="M262" s="319">
        <v>0.0</v>
      </c>
      <c r="N262" s="319">
        <v>0.0</v>
      </c>
      <c r="O262" s="319">
        <v>0.0</v>
      </c>
      <c r="P262" s="319">
        <v>0.0</v>
      </c>
      <c r="Q262" s="319">
        <v>0.0</v>
      </c>
      <c r="R262" s="319">
        <v>0.0</v>
      </c>
      <c r="S262" s="319" t="s">
        <v>2318</v>
      </c>
      <c r="T262" s="319">
        <v>1.0</v>
      </c>
      <c r="AA262" s="319">
        <v>0.0</v>
      </c>
      <c r="AB262" s="319" t="s">
        <v>44</v>
      </c>
      <c r="AC262" s="319">
        <v>1.0</v>
      </c>
      <c r="AD262" s="319"/>
    </row>
    <row r="263">
      <c r="A263" s="319" t="s">
        <v>1333</v>
      </c>
      <c r="B263" s="319" t="s">
        <v>35</v>
      </c>
      <c r="C263" s="320" t="s">
        <v>1334</v>
      </c>
      <c r="D263" s="319" t="s">
        <v>37</v>
      </c>
      <c r="E263" s="319" t="s">
        <v>1336</v>
      </c>
      <c r="F263" s="321" t="s">
        <v>1335</v>
      </c>
      <c r="G263" s="321" t="str">
        <f t="shared" si="1"/>
        <v>32.927128</v>
      </c>
      <c r="H263" s="321" t="str">
        <f t="shared" si="2"/>
        <v>66.141526</v>
      </c>
      <c r="I263" s="319">
        <v>6.0</v>
      </c>
      <c r="J263" s="319">
        <v>6.0</v>
      </c>
      <c r="K263" s="319">
        <v>0.0</v>
      </c>
      <c r="L263" s="319">
        <v>0.0</v>
      </c>
      <c r="M263" s="319">
        <v>0.0</v>
      </c>
      <c r="N263" s="319">
        <v>0.0</v>
      </c>
      <c r="O263" s="319">
        <v>0.0</v>
      </c>
      <c r="P263" s="319">
        <v>0.0</v>
      </c>
      <c r="Q263" s="319">
        <v>0.0</v>
      </c>
      <c r="R263" s="319">
        <v>0.0</v>
      </c>
      <c r="S263" s="319" t="s">
        <v>2307</v>
      </c>
      <c r="T263" s="319">
        <v>0.0</v>
      </c>
      <c r="AA263" s="319">
        <v>1.0</v>
      </c>
      <c r="AB263" s="319" t="s">
        <v>44</v>
      </c>
      <c r="AC263" s="319">
        <v>0.0</v>
      </c>
      <c r="AD263" s="319"/>
    </row>
    <row r="264">
      <c r="A264" s="319" t="s">
        <v>1339</v>
      </c>
      <c r="B264" s="319" t="s">
        <v>35</v>
      </c>
      <c r="C264" s="320" t="s">
        <v>1340</v>
      </c>
      <c r="D264" s="319" t="s">
        <v>37</v>
      </c>
      <c r="E264" s="319" t="s">
        <v>1342</v>
      </c>
      <c r="F264" s="321" t="s">
        <v>1321</v>
      </c>
      <c r="G264" s="321" t="str">
        <f t="shared" si="1"/>
        <v>32.666404</v>
      </c>
      <c r="H264" s="321" t="str">
        <f t="shared" si="2"/>
        <v>65.903629</v>
      </c>
      <c r="I264" s="319">
        <v>2.0</v>
      </c>
      <c r="J264" s="319">
        <v>2.0</v>
      </c>
      <c r="K264" s="319">
        <v>7.0</v>
      </c>
      <c r="L264" s="319">
        <v>8.0</v>
      </c>
      <c r="M264" s="319">
        <v>0.0</v>
      </c>
      <c r="N264" s="319">
        <v>0.0</v>
      </c>
      <c r="O264" s="319">
        <v>0.0</v>
      </c>
      <c r="P264" s="319">
        <v>0.0</v>
      </c>
      <c r="Q264" s="319">
        <v>0.0</v>
      </c>
      <c r="R264" s="319">
        <v>0.0</v>
      </c>
      <c r="S264" s="319" t="s">
        <v>2307</v>
      </c>
      <c r="T264" s="319">
        <v>0.0</v>
      </c>
      <c r="AA264" s="319">
        <v>1.0</v>
      </c>
      <c r="AB264" s="319" t="s">
        <v>44</v>
      </c>
      <c r="AC264" s="319">
        <v>0.0</v>
      </c>
      <c r="AD264" s="319"/>
    </row>
    <row r="265">
      <c r="A265" s="319" t="s">
        <v>1344</v>
      </c>
      <c r="B265" s="319" t="s">
        <v>35</v>
      </c>
      <c r="C265" s="320" t="s">
        <v>1345</v>
      </c>
      <c r="D265" s="319" t="s">
        <v>37</v>
      </c>
      <c r="E265" s="319" t="s">
        <v>1347</v>
      </c>
      <c r="F265" s="321" t="s">
        <v>228</v>
      </c>
      <c r="G265" s="321" t="str">
        <f t="shared" si="1"/>
        <v>34.263148</v>
      </c>
      <c r="H265" s="321" t="str">
        <f t="shared" si="2"/>
        <v>70.788209</v>
      </c>
      <c r="I265" s="319">
        <v>1.0</v>
      </c>
      <c r="J265" s="319">
        <v>1.0</v>
      </c>
      <c r="K265" s="319">
        <v>7.0</v>
      </c>
      <c r="L265" s="319">
        <v>7.0</v>
      </c>
      <c r="M265" s="319">
        <v>0.0</v>
      </c>
      <c r="N265" s="319">
        <v>0.0</v>
      </c>
      <c r="O265" s="319">
        <v>0.0</v>
      </c>
      <c r="P265" s="319">
        <v>0.0</v>
      </c>
      <c r="Q265" s="319">
        <v>0.0</v>
      </c>
      <c r="R265" s="319">
        <v>0.0</v>
      </c>
      <c r="S265" s="319" t="s">
        <v>2318</v>
      </c>
      <c r="T265" s="319">
        <v>0.0</v>
      </c>
      <c r="AA265" s="319">
        <v>0.0</v>
      </c>
      <c r="AB265" s="319" t="s">
        <v>44</v>
      </c>
      <c r="AC265" s="319">
        <v>0.0</v>
      </c>
      <c r="AD265" s="319"/>
    </row>
    <row r="266">
      <c r="A266" s="319" t="s">
        <v>1349</v>
      </c>
      <c r="B266" s="319" t="s">
        <v>35</v>
      </c>
      <c r="C266" s="320" t="s">
        <v>1345</v>
      </c>
      <c r="D266" s="319" t="s">
        <v>37</v>
      </c>
      <c r="E266" s="319" t="s">
        <v>1351</v>
      </c>
      <c r="F266" s="321" t="s">
        <v>94</v>
      </c>
      <c r="G266" s="321" t="str">
        <f t="shared" si="1"/>
        <v>34.118171</v>
      </c>
      <c r="H266" s="321" t="str">
        <f t="shared" si="2"/>
        <v>70.752529</v>
      </c>
      <c r="I266" s="319">
        <v>1.0</v>
      </c>
      <c r="J266" s="319">
        <v>1.0</v>
      </c>
      <c r="K266" s="319">
        <v>5.0</v>
      </c>
      <c r="L266" s="319">
        <v>5.0</v>
      </c>
      <c r="M266" s="319">
        <v>0.0</v>
      </c>
      <c r="N266" s="319">
        <v>0.0</v>
      </c>
      <c r="O266" s="319">
        <v>0.0</v>
      </c>
      <c r="P266" s="319">
        <v>0.0</v>
      </c>
      <c r="Q266" s="319">
        <v>0.0</v>
      </c>
      <c r="R266" s="319">
        <v>0.0</v>
      </c>
      <c r="S266" s="319" t="s">
        <v>2318</v>
      </c>
      <c r="T266" s="319">
        <v>0.0</v>
      </c>
      <c r="AA266" s="319">
        <v>0.0</v>
      </c>
      <c r="AB266" s="319" t="s">
        <v>44</v>
      </c>
      <c r="AC266" s="319">
        <v>0.0</v>
      </c>
      <c r="AD266" s="319"/>
    </row>
    <row r="267">
      <c r="A267" s="319" t="s">
        <v>1353</v>
      </c>
      <c r="B267" s="319" t="s">
        <v>35</v>
      </c>
      <c r="C267" s="320" t="s">
        <v>1345</v>
      </c>
      <c r="D267" s="319" t="s">
        <v>37</v>
      </c>
      <c r="E267" s="319" t="s">
        <v>1355</v>
      </c>
      <c r="F267" s="321" t="s">
        <v>1096</v>
      </c>
      <c r="G267" s="321" t="str">
        <f t="shared" si="1"/>
        <v>34.283562</v>
      </c>
      <c r="H267" s="321" t="str">
        <f t="shared" si="2"/>
        <v>69.883565</v>
      </c>
      <c r="I267" s="319">
        <v>1.0</v>
      </c>
      <c r="J267" s="319">
        <v>1.0</v>
      </c>
      <c r="K267" s="319">
        <v>18.0</v>
      </c>
      <c r="L267" s="319">
        <v>18.0</v>
      </c>
      <c r="M267" s="319">
        <v>0.0</v>
      </c>
      <c r="N267" s="319">
        <v>0.0</v>
      </c>
      <c r="O267" s="319">
        <v>0.0</v>
      </c>
      <c r="P267" s="319">
        <v>0.0</v>
      </c>
      <c r="Q267" s="319">
        <v>6.0</v>
      </c>
      <c r="R267" s="319">
        <v>6.0</v>
      </c>
      <c r="S267" s="319" t="s">
        <v>2318</v>
      </c>
      <c r="T267" s="319">
        <v>0.0</v>
      </c>
      <c r="AA267" s="319">
        <v>0.0</v>
      </c>
      <c r="AB267" s="319" t="s">
        <v>44</v>
      </c>
      <c r="AC267" s="319">
        <v>0.0</v>
      </c>
      <c r="AD267" s="319"/>
    </row>
    <row r="268">
      <c r="A268" s="319" t="s">
        <v>1357</v>
      </c>
      <c r="B268" s="319" t="s">
        <v>35</v>
      </c>
      <c r="C268" s="320" t="s">
        <v>1358</v>
      </c>
      <c r="D268" s="319" t="s">
        <v>37</v>
      </c>
      <c r="E268" s="319" t="s">
        <v>429</v>
      </c>
      <c r="F268" s="321" t="s">
        <v>428</v>
      </c>
      <c r="G268" s="321" t="str">
        <f t="shared" si="1"/>
        <v>32.746111</v>
      </c>
      <c r="H268" s="321" t="str">
        <f t="shared" si="2"/>
        <v>69.297777</v>
      </c>
      <c r="I268" s="319">
        <v>1.0</v>
      </c>
      <c r="J268" s="319">
        <v>1.0</v>
      </c>
      <c r="K268" s="319">
        <v>0.0</v>
      </c>
      <c r="L268" s="319">
        <v>0.0</v>
      </c>
      <c r="M268" s="319">
        <v>0.0</v>
      </c>
      <c r="N268" s="319">
        <v>0.0</v>
      </c>
      <c r="O268" s="319">
        <v>0.0</v>
      </c>
      <c r="P268" s="319">
        <v>0.0</v>
      </c>
      <c r="Q268" s="319">
        <v>0.0</v>
      </c>
      <c r="R268" s="319">
        <v>0.0</v>
      </c>
      <c r="S268" s="319" t="s">
        <v>2307</v>
      </c>
      <c r="T268" s="319">
        <v>0.0</v>
      </c>
      <c r="AA268" s="319">
        <v>1.0</v>
      </c>
      <c r="AB268" s="319" t="s">
        <v>44</v>
      </c>
      <c r="AC268" s="319">
        <v>0.0</v>
      </c>
      <c r="AD268" s="319"/>
    </row>
    <row r="269">
      <c r="A269" s="319" t="s">
        <v>1360</v>
      </c>
      <c r="B269" s="319" t="s">
        <v>35</v>
      </c>
      <c r="C269" s="320" t="s">
        <v>1361</v>
      </c>
      <c r="D269" s="319" t="s">
        <v>37</v>
      </c>
      <c r="E269" s="319" t="s">
        <v>429</v>
      </c>
      <c r="F269" s="321" t="s">
        <v>428</v>
      </c>
      <c r="G269" s="321" t="str">
        <f t="shared" si="1"/>
        <v>32.746111</v>
      </c>
      <c r="H269" s="321" t="str">
        <f t="shared" si="2"/>
        <v>69.297777</v>
      </c>
      <c r="I269" s="319">
        <v>1.0</v>
      </c>
      <c r="J269" s="319">
        <v>1.0</v>
      </c>
      <c r="K269" s="319">
        <v>0.0</v>
      </c>
      <c r="L269" s="319">
        <v>0.0</v>
      </c>
      <c r="M269" s="319">
        <v>0.0</v>
      </c>
      <c r="N269" s="319">
        <v>0.0</v>
      </c>
      <c r="O269" s="319">
        <v>0.0</v>
      </c>
      <c r="P269" s="319">
        <v>0.0</v>
      </c>
      <c r="Q269" s="319">
        <v>0.0</v>
      </c>
      <c r="R269" s="319">
        <v>0.0</v>
      </c>
      <c r="S269" s="319" t="s">
        <v>2307</v>
      </c>
      <c r="T269" s="319">
        <v>0.0</v>
      </c>
      <c r="AA269" s="319">
        <v>1.0</v>
      </c>
      <c r="AB269" s="319" t="s">
        <v>44</v>
      </c>
      <c r="AC269" s="319">
        <v>0.0</v>
      </c>
      <c r="AD269" s="319"/>
    </row>
    <row r="270">
      <c r="A270" s="319" t="s">
        <v>1363</v>
      </c>
      <c r="B270" s="319" t="s">
        <v>35</v>
      </c>
      <c r="C270" s="320" t="s">
        <v>1364</v>
      </c>
      <c r="D270" s="319" t="s">
        <v>37</v>
      </c>
      <c r="E270" s="319" t="s">
        <v>274</v>
      </c>
      <c r="F270" s="321" t="s">
        <v>273</v>
      </c>
      <c r="G270" s="321" t="str">
        <f t="shared" si="1"/>
        <v>34.08218</v>
      </c>
      <c r="H270" s="321" t="str">
        <f t="shared" si="2"/>
        <v>0.667034</v>
      </c>
      <c r="I270" s="319">
        <v>1.0</v>
      </c>
      <c r="J270" s="319">
        <v>1.0</v>
      </c>
      <c r="K270" s="319">
        <v>18.0</v>
      </c>
      <c r="L270" s="319">
        <v>21.0</v>
      </c>
      <c r="M270" s="319">
        <v>15.0</v>
      </c>
      <c r="N270" s="319">
        <v>15.0</v>
      </c>
      <c r="O270" s="319">
        <v>0.0</v>
      </c>
      <c r="P270" s="319">
        <v>0.0</v>
      </c>
      <c r="Q270" s="319">
        <v>13.0</v>
      </c>
      <c r="R270" s="319">
        <v>27.0</v>
      </c>
      <c r="S270" s="319" t="s">
        <v>2307</v>
      </c>
      <c r="T270" s="319">
        <v>1.0</v>
      </c>
      <c r="AA270" s="319">
        <v>1.0</v>
      </c>
      <c r="AB270" s="319" t="s">
        <v>44</v>
      </c>
      <c r="AC270" s="319">
        <v>1.0</v>
      </c>
      <c r="AD270" s="319"/>
    </row>
    <row r="271">
      <c r="A271" s="319" t="s">
        <v>1366</v>
      </c>
      <c r="B271" s="319" t="s">
        <v>35</v>
      </c>
      <c r="C271" s="320" t="s">
        <v>1367</v>
      </c>
      <c r="D271" s="319" t="s">
        <v>37</v>
      </c>
      <c r="E271" s="319" t="s">
        <v>38</v>
      </c>
      <c r="F271" s="319" t="s">
        <v>38</v>
      </c>
      <c r="G271" s="321" t="str">
        <f t="shared" si="1"/>
        <v>#VALUE!</v>
      </c>
      <c r="H271" s="321" t="str">
        <f t="shared" si="2"/>
        <v>#VALUE!</v>
      </c>
      <c r="I271" s="319">
        <v>121.0</v>
      </c>
      <c r="J271" s="319">
        <v>121.0</v>
      </c>
      <c r="K271" s="319">
        <v>0.0</v>
      </c>
      <c r="L271" s="319">
        <v>0.0</v>
      </c>
      <c r="M271" s="319">
        <v>0.0</v>
      </c>
      <c r="N271" s="319">
        <v>0.0</v>
      </c>
      <c r="O271" s="319">
        <v>0.0</v>
      </c>
      <c r="P271" s="319">
        <v>0.0</v>
      </c>
      <c r="Q271" s="319">
        <v>0.0</v>
      </c>
      <c r="R271" s="319">
        <v>0.0</v>
      </c>
      <c r="S271" s="319" t="s">
        <v>2307</v>
      </c>
      <c r="T271" s="319">
        <v>0.0</v>
      </c>
      <c r="AA271" s="319">
        <v>1.0</v>
      </c>
      <c r="AB271" s="319" t="s">
        <v>44</v>
      </c>
      <c r="AC271" s="319">
        <v>0.0</v>
      </c>
      <c r="AD271" s="319"/>
    </row>
    <row r="272">
      <c r="A272" s="319" t="s">
        <v>1369</v>
      </c>
      <c r="B272" s="319" t="s">
        <v>35</v>
      </c>
      <c r="C272" s="320" t="s">
        <v>1370</v>
      </c>
      <c r="D272" s="319" t="s">
        <v>37</v>
      </c>
      <c r="E272" s="319" t="s">
        <v>1371</v>
      </c>
      <c r="F272" s="321" t="s">
        <v>588</v>
      </c>
      <c r="G272" s="321" t="str">
        <f t="shared" si="1"/>
        <v>36.728590</v>
      </c>
      <c r="H272" s="321" t="str">
        <f t="shared" si="2"/>
        <v>68.868066</v>
      </c>
      <c r="I272" s="319">
        <v>12.0</v>
      </c>
      <c r="J272" s="319">
        <v>12.0</v>
      </c>
      <c r="K272" s="319">
        <v>0.0</v>
      </c>
      <c r="L272" s="319">
        <v>0.0</v>
      </c>
      <c r="M272" s="319">
        <v>0.0</v>
      </c>
      <c r="N272" s="319">
        <v>0.0</v>
      </c>
      <c r="O272" s="319">
        <v>0.0</v>
      </c>
      <c r="P272" s="319">
        <v>0.0</v>
      </c>
      <c r="Q272" s="319">
        <v>0.0</v>
      </c>
      <c r="R272" s="319">
        <v>0.0</v>
      </c>
      <c r="S272" s="319" t="s">
        <v>2307</v>
      </c>
      <c r="T272" s="319">
        <v>0.0</v>
      </c>
      <c r="AA272" s="319">
        <v>1.0</v>
      </c>
      <c r="AB272" s="319" t="s">
        <v>44</v>
      </c>
      <c r="AC272" s="319">
        <v>0.0</v>
      </c>
      <c r="AD272" s="319"/>
    </row>
    <row r="273">
      <c r="A273" s="319" t="s">
        <v>1373</v>
      </c>
      <c r="B273" s="319" t="s">
        <v>35</v>
      </c>
      <c r="C273" s="320" t="s">
        <v>1370</v>
      </c>
      <c r="D273" s="319" t="s">
        <v>37</v>
      </c>
      <c r="E273" s="319" t="s">
        <v>1376</v>
      </c>
      <c r="F273" s="321" t="s">
        <v>1375</v>
      </c>
      <c r="G273" s="321" t="str">
        <f t="shared" si="1"/>
        <v>31.477710</v>
      </c>
      <c r="H273" s="321" t="str">
        <f t="shared" si="2"/>
        <v>64.289821</v>
      </c>
      <c r="I273" s="319">
        <v>3.0</v>
      </c>
      <c r="J273" s="319">
        <v>3.0</v>
      </c>
      <c r="K273" s="319">
        <v>12.0</v>
      </c>
      <c r="L273" s="319">
        <v>12.0</v>
      </c>
      <c r="M273" s="319">
        <v>0.0</v>
      </c>
      <c r="N273" s="319">
        <v>0.0</v>
      </c>
      <c r="O273" s="319">
        <v>0.0</v>
      </c>
      <c r="P273" s="319">
        <v>0.0</v>
      </c>
      <c r="Q273" s="319">
        <v>0.0</v>
      </c>
      <c r="R273" s="319">
        <v>0.0</v>
      </c>
      <c r="S273" s="319" t="s">
        <v>2307</v>
      </c>
      <c r="T273" s="319">
        <v>1.0</v>
      </c>
      <c r="AA273" s="319">
        <v>1.0</v>
      </c>
      <c r="AB273" s="319" t="s">
        <v>1377</v>
      </c>
      <c r="AC273" s="319">
        <v>1.0</v>
      </c>
      <c r="AD273" s="319"/>
    </row>
    <row r="274">
      <c r="A274" s="319" t="s">
        <v>1379</v>
      </c>
      <c r="B274" s="319" t="s">
        <v>35</v>
      </c>
      <c r="C274" s="320" t="s">
        <v>1380</v>
      </c>
      <c r="D274" s="319" t="s">
        <v>37</v>
      </c>
      <c r="E274" s="319" t="s">
        <v>639</v>
      </c>
      <c r="F274" s="321" t="s">
        <v>638</v>
      </c>
      <c r="G274" s="321" t="str">
        <f t="shared" si="1"/>
        <v>34.053888</v>
      </c>
      <c r="H274" s="321" t="str">
        <f t="shared" si="2"/>
        <v>70.696111</v>
      </c>
      <c r="I274" s="319">
        <v>1.0</v>
      </c>
      <c r="J274" s="319">
        <v>1.0</v>
      </c>
      <c r="K274" s="319">
        <v>13.0</v>
      </c>
      <c r="L274" s="319">
        <v>13.0</v>
      </c>
      <c r="M274" s="319">
        <v>0.0</v>
      </c>
      <c r="N274" s="319">
        <v>0.0</v>
      </c>
      <c r="O274" s="319">
        <v>0.0</v>
      </c>
      <c r="P274" s="319">
        <v>0.0</v>
      </c>
      <c r="Q274" s="319">
        <v>2.0</v>
      </c>
      <c r="R274" s="319">
        <v>2.0</v>
      </c>
      <c r="S274" s="319" t="s">
        <v>2318</v>
      </c>
      <c r="T274" s="319">
        <v>1.0</v>
      </c>
      <c r="AA274" s="319">
        <v>0.0</v>
      </c>
      <c r="AB274" s="319" t="s">
        <v>44</v>
      </c>
      <c r="AC274" s="319">
        <v>1.0</v>
      </c>
      <c r="AD274" s="319"/>
    </row>
    <row r="275">
      <c r="A275" s="319" t="s">
        <v>1382</v>
      </c>
      <c r="B275" s="319" t="s">
        <v>35</v>
      </c>
      <c r="C275" s="320" t="s">
        <v>1383</v>
      </c>
      <c r="D275" s="319" t="s">
        <v>37</v>
      </c>
      <c r="E275" s="319" t="s">
        <v>1385</v>
      </c>
      <c r="F275" s="321" t="s">
        <v>410</v>
      </c>
      <c r="G275" s="321" t="str">
        <f t="shared" si="1"/>
        <v>34.092630</v>
      </c>
      <c r="H275" s="321" t="str">
        <f t="shared" si="2"/>
        <v>70.469224</v>
      </c>
      <c r="I275" s="319">
        <v>6.0</v>
      </c>
      <c r="J275" s="319">
        <v>6.0</v>
      </c>
      <c r="K275" s="319">
        <v>0.0</v>
      </c>
      <c r="L275" s="319">
        <v>0.0</v>
      </c>
      <c r="M275" s="319">
        <v>0.0</v>
      </c>
      <c r="N275" s="319">
        <v>0.0</v>
      </c>
      <c r="O275" s="319">
        <v>0.0</v>
      </c>
      <c r="P275" s="319">
        <v>0.0</v>
      </c>
      <c r="Q275" s="319">
        <v>0.0</v>
      </c>
      <c r="R275" s="319">
        <v>0.0</v>
      </c>
      <c r="S275" s="319" t="s">
        <v>2307</v>
      </c>
      <c r="T275" s="319">
        <v>0.0</v>
      </c>
      <c r="AA275" s="319">
        <v>1.0</v>
      </c>
      <c r="AB275" s="319" t="s">
        <v>44</v>
      </c>
      <c r="AC275" s="319">
        <v>0.0</v>
      </c>
      <c r="AD275" s="319"/>
    </row>
    <row r="276">
      <c r="A276" s="319" t="s">
        <v>1387</v>
      </c>
      <c r="B276" s="319" t="s">
        <v>35</v>
      </c>
      <c r="C276" s="320" t="s">
        <v>1388</v>
      </c>
      <c r="D276" s="319" t="s">
        <v>37</v>
      </c>
      <c r="E276" s="319" t="s">
        <v>1391</v>
      </c>
      <c r="F276" s="321" t="s">
        <v>1390</v>
      </c>
      <c r="G276" s="321" t="str">
        <f t="shared" si="1"/>
        <v>32.230824</v>
      </c>
      <c r="H276" s="321" t="str">
        <f t="shared" si="2"/>
        <v>62.920591</v>
      </c>
      <c r="I276" s="319">
        <v>6.0</v>
      </c>
      <c r="J276" s="319">
        <v>6.0</v>
      </c>
      <c r="K276" s="319">
        <v>70.0</v>
      </c>
      <c r="L276" s="319">
        <v>70.0</v>
      </c>
      <c r="M276" s="319">
        <v>0.0</v>
      </c>
      <c r="N276" s="319">
        <v>0.0</v>
      </c>
      <c r="O276" s="319">
        <v>0.0</v>
      </c>
      <c r="P276" s="319">
        <v>0.0</v>
      </c>
      <c r="Q276" s="319">
        <v>30.0</v>
      </c>
      <c r="R276" s="319">
        <v>30.0</v>
      </c>
      <c r="S276" s="319" t="s">
        <v>2307</v>
      </c>
      <c r="T276" s="319">
        <v>0.0</v>
      </c>
      <c r="AA276" s="319">
        <v>1.0</v>
      </c>
      <c r="AB276" s="319" t="s">
        <v>44</v>
      </c>
      <c r="AC276" s="319">
        <v>0.0</v>
      </c>
      <c r="AD276" s="319"/>
    </row>
    <row r="277">
      <c r="A277" s="319" t="s">
        <v>1393</v>
      </c>
      <c r="B277" s="319" t="s">
        <v>35</v>
      </c>
      <c r="C277" s="320" t="s">
        <v>1394</v>
      </c>
      <c r="D277" s="319" t="s">
        <v>37</v>
      </c>
      <c r="E277" s="319" t="s">
        <v>1396</v>
      </c>
      <c r="F277" s="321" t="s">
        <v>176</v>
      </c>
      <c r="G277" s="321" t="str">
        <f t="shared" si="1"/>
        <v>34.963097</v>
      </c>
      <c r="H277" s="321" t="str">
        <f t="shared" si="2"/>
        <v>68.810884</v>
      </c>
      <c r="I277" s="319">
        <v>1.0</v>
      </c>
      <c r="J277" s="319">
        <v>1.0</v>
      </c>
      <c r="K277" s="319">
        <v>8.0</v>
      </c>
      <c r="L277" s="319">
        <v>8.0</v>
      </c>
      <c r="M277" s="319">
        <v>0.0</v>
      </c>
      <c r="N277" s="319">
        <v>0.0</v>
      </c>
      <c r="O277" s="319">
        <v>0.0</v>
      </c>
      <c r="P277" s="319">
        <v>0.0</v>
      </c>
      <c r="Q277" s="319">
        <v>0.0</v>
      </c>
      <c r="R277" s="319">
        <v>0.0</v>
      </c>
      <c r="S277" s="319" t="s">
        <v>2318</v>
      </c>
      <c r="T277" s="319">
        <v>1.0</v>
      </c>
      <c r="AA277" s="319">
        <v>0.0</v>
      </c>
      <c r="AB277" s="319" t="s">
        <v>44</v>
      </c>
      <c r="AC277" s="319">
        <v>1.0</v>
      </c>
      <c r="AD277" s="319"/>
    </row>
    <row r="278">
      <c r="A278" s="319" t="s">
        <v>1398</v>
      </c>
      <c r="B278" s="319" t="s">
        <v>35</v>
      </c>
      <c r="C278" s="320" t="s">
        <v>1399</v>
      </c>
      <c r="D278" s="319" t="s">
        <v>37</v>
      </c>
      <c r="E278" s="319" t="s">
        <v>1402</v>
      </c>
      <c r="F278" s="321" t="s">
        <v>1009</v>
      </c>
      <c r="G278" s="321" t="str">
        <f t="shared" si="1"/>
        <v>34.074090</v>
      </c>
      <c r="H278" s="321" t="str">
        <f t="shared" si="2"/>
        <v>70.288452</v>
      </c>
      <c r="I278" s="319">
        <v>1.0</v>
      </c>
      <c r="J278" s="319">
        <v>1.0</v>
      </c>
      <c r="K278" s="319">
        <v>5.0</v>
      </c>
      <c r="L278" s="319">
        <v>5.0</v>
      </c>
      <c r="M278" s="319">
        <v>0.0</v>
      </c>
      <c r="N278" s="319">
        <v>0.0</v>
      </c>
      <c r="O278" s="319">
        <v>0.0</v>
      </c>
      <c r="P278" s="319">
        <v>0.0</v>
      </c>
      <c r="Q278" s="319">
        <v>0.0</v>
      </c>
      <c r="R278" s="319">
        <v>0.0</v>
      </c>
      <c r="S278" s="319" t="s">
        <v>2307</v>
      </c>
      <c r="T278" s="319">
        <v>1.0</v>
      </c>
      <c r="AA278" s="319">
        <v>1.0</v>
      </c>
      <c r="AB278" s="319" t="s">
        <v>44</v>
      </c>
      <c r="AC278" s="319">
        <v>1.0</v>
      </c>
      <c r="AD278" s="319"/>
    </row>
    <row r="279">
      <c r="A279" s="319" t="s">
        <v>1405</v>
      </c>
      <c r="B279" s="319" t="s">
        <v>35</v>
      </c>
      <c r="C279" s="320" t="s">
        <v>1406</v>
      </c>
      <c r="D279" s="319" t="s">
        <v>37</v>
      </c>
      <c r="E279" s="319" t="s">
        <v>1290</v>
      </c>
      <c r="F279" s="321" t="s">
        <v>588</v>
      </c>
      <c r="G279" s="321" t="str">
        <f t="shared" si="1"/>
        <v>36.728590</v>
      </c>
      <c r="H279" s="321" t="str">
        <f t="shared" si="2"/>
        <v>68.868066</v>
      </c>
      <c r="I279" s="319">
        <v>1.0</v>
      </c>
      <c r="J279" s="319">
        <v>1.0</v>
      </c>
      <c r="K279" s="319">
        <v>3.0</v>
      </c>
      <c r="L279" s="319">
        <v>3.0</v>
      </c>
      <c r="M279" s="319">
        <v>0.0</v>
      </c>
      <c r="N279" s="319">
        <v>0.0</v>
      </c>
      <c r="O279" s="319">
        <v>0.0</v>
      </c>
      <c r="P279" s="319">
        <v>0.0</v>
      </c>
      <c r="Q279" s="319">
        <v>0.0</v>
      </c>
      <c r="R279" s="319">
        <v>0.0</v>
      </c>
      <c r="S279" s="319" t="s">
        <v>2307</v>
      </c>
      <c r="T279" s="319">
        <v>1.0</v>
      </c>
      <c r="AA279" s="319">
        <v>1.0</v>
      </c>
      <c r="AB279" s="319" t="s">
        <v>44</v>
      </c>
      <c r="AC279" s="319">
        <v>1.0</v>
      </c>
      <c r="AD279" s="319"/>
    </row>
    <row r="280">
      <c r="A280" s="319" t="s">
        <v>1410</v>
      </c>
      <c r="B280" s="319" t="s">
        <v>35</v>
      </c>
      <c r="C280" s="320" t="s">
        <v>1411</v>
      </c>
      <c r="D280" s="319" t="s">
        <v>37</v>
      </c>
      <c r="E280" s="319" t="s">
        <v>1414</v>
      </c>
      <c r="F280" s="321" t="s">
        <v>1413</v>
      </c>
      <c r="G280" s="321" t="str">
        <f t="shared" si="1"/>
        <v>34.273230</v>
      </c>
      <c r="H280" s="321" t="str">
        <f t="shared" si="2"/>
        <v>70.074131</v>
      </c>
      <c r="I280" s="319">
        <v>1.0</v>
      </c>
      <c r="J280" s="319">
        <v>1.0</v>
      </c>
      <c r="K280" s="319">
        <v>2.0</v>
      </c>
      <c r="L280" s="319">
        <v>4.0</v>
      </c>
      <c r="M280" s="319">
        <v>2.0</v>
      </c>
      <c r="N280" s="319">
        <v>4.0</v>
      </c>
      <c r="O280" s="319">
        <v>0.0</v>
      </c>
      <c r="P280" s="319">
        <v>0.0</v>
      </c>
      <c r="Q280" s="319">
        <v>0.0</v>
      </c>
      <c r="R280" s="319">
        <v>30.0</v>
      </c>
      <c r="S280" s="319" t="s">
        <v>2307</v>
      </c>
      <c r="T280" s="319">
        <v>0.0</v>
      </c>
      <c r="AA280" s="319">
        <v>1.0</v>
      </c>
      <c r="AB280" s="319" t="s">
        <v>44</v>
      </c>
      <c r="AC280" s="319">
        <v>0.0</v>
      </c>
      <c r="AD280" s="319"/>
    </row>
    <row r="281">
      <c r="A281" s="319" t="s">
        <v>1416</v>
      </c>
      <c r="B281" s="319" t="s">
        <v>35</v>
      </c>
      <c r="C281" s="320" t="s">
        <v>1411</v>
      </c>
      <c r="D281" s="319" t="s">
        <v>37</v>
      </c>
      <c r="E281" s="319" t="s">
        <v>1419</v>
      </c>
      <c r="F281" s="321" t="s">
        <v>160</v>
      </c>
      <c r="G281" s="321" t="str">
        <f t="shared" si="1"/>
        <v>34.846589</v>
      </c>
      <c r="H281" s="321" t="str">
        <f t="shared" si="2"/>
        <v>71.097316</v>
      </c>
      <c r="I281" s="319">
        <v>1.0</v>
      </c>
      <c r="J281" s="319">
        <v>1.0</v>
      </c>
      <c r="K281" s="319">
        <v>5.0</v>
      </c>
      <c r="L281" s="319">
        <v>5.0</v>
      </c>
      <c r="M281" s="319">
        <v>0.0</v>
      </c>
      <c r="N281" s="319">
        <v>0.0</v>
      </c>
      <c r="O281" s="319">
        <v>0.0</v>
      </c>
      <c r="P281" s="319">
        <v>0.0</v>
      </c>
      <c r="Q281" s="319">
        <v>0.0</v>
      </c>
      <c r="R281" s="319">
        <v>0.0</v>
      </c>
      <c r="S281" s="319" t="s">
        <v>2318</v>
      </c>
      <c r="T281" s="319">
        <v>1.0</v>
      </c>
      <c r="AA281" s="319">
        <v>0.0</v>
      </c>
      <c r="AB281" s="319" t="s">
        <v>44</v>
      </c>
      <c r="AC281" s="319">
        <v>1.0</v>
      </c>
      <c r="AD281" s="319"/>
    </row>
    <row r="282">
      <c r="A282" s="319" t="s">
        <v>1421</v>
      </c>
      <c r="B282" s="319" t="s">
        <v>35</v>
      </c>
      <c r="C282" s="320" t="s">
        <v>1422</v>
      </c>
      <c r="D282" s="319" t="s">
        <v>37</v>
      </c>
      <c r="E282" s="319" t="s">
        <v>1424</v>
      </c>
      <c r="F282" s="321" t="s">
        <v>273</v>
      </c>
      <c r="G282" s="321" t="str">
        <f t="shared" si="1"/>
        <v>34.08218</v>
      </c>
      <c r="H282" s="321" t="str">
        <f t="shared" si="2"/>
        <v>0.667034</v>
      </c>
      <c r="I282" s="319">
        <v>2.0</v>
      </c>
      <c r="J282" s="319">
        <v>2.0</v>
      </c>
      <c r="K282" s="319">
        <v>11.0</v>
      </c>
      <c r="L282" s="319">
        <v>11.0</v>
      </c>
      <c r="M282" s="319">
        <v>0.0</v>
      </c>
      <c r="N282" s="319">
        <v>0.0</v>
      </c>
      <c r="O282" s="319">
        <v>0.0</v>
      </c>
      <c r="P282" s="319">
        <v>0.0</v>
      </c>
      <c r="Q282" s="319">
        <v>0.0</v>
      </c>
      <c r="R282" s="319">
        <v>0.0</v>
      </c>
      <c r="S282" s="319" t="s">
        <v>2318</v>
      </c>
      <c r="T282" s="319">
        <v>0.0</v>
      </c>
      <c r="AA282" s="319">
        <v>0.0</v>
      </c>
      <c r="AB282" s="319" t="s">
        <v>1425</v>
      </c>
      <c r="AC282" s="319">
        <v>0.0</v>
      </c>
      <c r="AD282" s="319"/>
    </row>
    <row r="283">
      <c r="A283" s="319" t="s">
        <v>1428</v>
      </c>
      <c r="B283" s="319" t="s">
        <v>35</v>
      </c>
      <c r="C283" s="320" t="s">
        <v>1429</v>
      </c>
      <c r="D283" s="319" t="s">
        <v>37</v>
      </c>
      <c r="E283" s="319" t="s">
        <v>1431</v>
      </c>
      <c r="F283" s="321" t="s">
        <v>324</v>
      </c>
      <c r="G283" s="321" t="str">
        <f t="shared" si="1"/>
        <v>35.002193</v>
      </c>
      <c r="H283" s="321" t="str">
        <f t="shared" si="2"/>
        <v>71.406187</v>
      </c>
      <c r="I283" s="319">
        <v>2.0</v>
      </c>
      <c r="J283" s="319">
        <v>2.0</v>
      </c>
      <c r="K283" s="319">
        <v>9.0</v>
      </c>
      <c r="L283" s="319">
        <v>9.0</v>
      </c>
      <c r="M283" s="319">
        <v>0.0</v>
      </c>
      <c r="N283" s="319">
        <v>0.0</v>
      </c>
      <c r="O283" s="319">
        <v>0.0</v>
      </c>
      <c r="P283" s="319">
        <v>0.0</v>
      </c>
      <c r="Q283" s="319">
        <v>0.0</v>
      </c>
      <c r="R283" s="319">
        <v>0.0</v>
      </c>
      <c r="S283" s="319" t="s">
        <v>2318</v>
      </c>
      <c r="T283" s="319">
        <v>0.0</v>
      </c>
      <c r="AA283" s="319">
        <v>0.0</v>
      </c>
      <c r="AB283" s="319" t="s">
        <v>44</v>
      </c>
      <c r="AC283" s="319">
        <v>0.0</v>
      </c>
      <c r="AD283" s="319"/>
    </row>
    <row r="284">
      <c r="A284" s="319" t="s">
        <v>1433</v>
      </c>
      <c r="B284" s="319" t="s">
        <v>35</v>
      </c>
      <c r="C284" s="320" t="s">
        <v>1429</v>
      </c>
      <c r="D284" s="319" t="s">
        <v>37</v>
      </c>
      <c r="E284" s="319" t="s">
        <v>38</v>
      </c>
      <c r="F284" s="319" t="s">
        <v>38</v>
      </c>
      <c r="G284" s="321" t="str">
        <f t="shared" si="1"/>
        <v>#VALUE!</v>
      </c>
      <c r="H284" s="321" t="str">
        <f t="shared" si="2"/>
        <v>#VALUE!</v>
      </c>
      <c r="I284" s="319">
        <v>138.0</v>
      </c>
      <c r="J284" s="319">
        <v>138.0</v>
      </c>
      <c r="K284" s="319">
        <v>0.0</v>
      </c>
      <c r="L284" s="319">
        <v>0.0</v>
      </c>
      <c r="M284" s="319">
        <v>0.0</v>
      </c>
      <c r="N284" s="319">
        <v>0.0</v>
      </c>
      <c r="O284" s="319">
        <v>0.0</v>
      </c>
      <c r="P284" s="319">
        <v>0.0</v>
      </c>
      <c r="Q284" s="319">
        <v>0.0</v>
      </c>
      <c r="R284" s="319">
        <v>0.0</v>
      </c>
      <c r="S284" s="319" t="s">
        <v>2307</v>
      </c>
      <c r="T284" s="319">
        <v>0.0</v>
      </c>
      <c r="AA284" s="319">
        <v>1.0</v>
      </c>
      <c r="AB284" s="319" t="s">
        <v>44</v>
      </c>
      <c r="AC284" s="319">
        <v>0.0</v>
      </c>
      <c r="AD284" s="319"/>
    </row>
    <row r="285">
      <c r="A285" s="319" t="s">
        <v>1435</v>
      </c>
      <c r="B285" s="319" t="s">
        <v>35</v>
      </c>
      <c r="C285" s="320" t="s">
        <v>1436</v>
      </c>
      <c r="D285" s="319" t="s">
        <v>37</v>
      </c>
      <c r="E285" s="319" t="s">
        <v>1438</v>
      </c>
      <c r="F285" s="321" t="s">
        <v>588</v>
      </c>
      <c r="G285" s="321" t="str">
        <f t="shared" si="1"/>
        <v>36.728590</v>
      </c>
      <c r="H285" s="321" t="str">
        <f t="shared" si="2"/>
        <v>68.868066</v>
      </c>
      <c r="I285" s="319">
        <v>2.0</v>
      </c>
      <c r="J285" s="319">
        <v>2.0</v>
      </c>
      <c r="K285" s="319">
        <v>58.0</v>
      </c>
      <c r="L285" s="319">
        <v>59.0</v>
      </c>
      <c r="M285" s="319">
        <v>32.0</v>
      </c>
      <c r="N285" s="319">
        <v>33.0</v>
      </c>
      <c r="O285" s="319">
        <v>20.0</v>
      </c>
      <c r="P285" s="319">
        <v>20.0</v>
      </c>
      <c r="Q285" s="319">
        <v>53.0</v>
      </c>
      <c r="R285" s="319">
        <v>62.0</v>
      </c>
      <c r="S285" s="319" t="s">
        <v>2307</v>
      </c>
      <c r="T285" s="319">
        <v>0.0</v>
      </c>
      <c r="AA285" s="319">
        <v>1.0</v>
      </c>
      <c r="AB285" s="319" t="s">
        <v>44</v>
      </c>
      <c r="AC285" s="319">
        <v>0.0</v>
      </c>
      <c r="AD285" s="319"/>
    </row>
    <row r="286">
      <c r="A286" s="319" t="s">
        <v>1441</v>
      </c>
      <c r="B286" s="319" t="s">
        <v>35</v>
      </c>
      <c r="C286" s="320" t="s">
        <v>1442</v>
      </c>
      <c r="D286" s="319" t="s">
        <v>37</v>
      </c>
      <c r="E286" s="319" t="s">
        <v>1444</v>
      </c>
      <c r="F286" s="321" t="s">
        <v>1329</v>
      </c>
      <c r="G286" s="321" t="str">
        <f t="shared" si="1"/>
        <v>32.677851</v>
      </c>
      <c r="H286" s="321" t="str">
        <f t="shared" si="2"/>
        <v>61.981391</v>
      </c>
      <c r="I286" s="319">
        <v>1.0</v>
      </c>
      <c r="J286" s="319">
        <v>1.0</v>
      </c>
      <c r="K286" s="319">
        <v>5.0</v>
      </c>
      <c r="L286" s="319">
        <v>5.0</v>
      </c>
      <c r="M286" s="319">
        <v>0.0</v>
      </c>
      <c r="N286" s="319">
        <v>0.0</v>
      </c>
      <c r="O286" s="319">
        <v>0.0</v>
      </c>
      <c r="P286" s="319">
        <v>0.0</v>
      </c>
      <c r="Q286" s="319">
        <v>0.0</v>
      </c>
      <c r="R286" s="319">
        <v>0.0</v>
      </c>
      <c r="S286" s="319" t="s">
        <v>2318</v>
      </c>
      <c r="T286" s="319">
        <v>1.0</v>
      </c>
      <c r="AA286" s="319">
        <v>0.0</v>
      </c>
      <c r="AB286" s="319" t="s">
        <v>44</v>
      </c>
      <c r="AC286" s="319">
        <v>1.0</v>
      </c>
      <c r="AD286" s="319"/>
    </row>
    <row r="287">
      <c r="A287" s="319" t="s">
        <v>1446</v>
      </c>
      <c r="B287" s="319" t="s">
        <v>35</v>
      </c>
      <c r="C287" s="320" t="s">
        <v>1447</v>
      </c>
      <c r="D287" s="319" t="s">
        <v>37</v>
      </c>
      <c r="E287" s="319" t="s">
        <v>1449</v>
      </c>
      <c r="F287" s="321" t="s">
        <v>273</v>
      </c>
      <c r="G287" s="321" t="str">
        <f t="shared" si="1"/>
        <v>34.08218</v>
      </c>
      <c r="H287" s="321" t="str">
        <f t="shared" si="2"/>
        <v>0.667034</v>
      </c>
      <c r="I287" s="319">
        <v>1.0</v>
      </c>
      <c r="J287" s="319">
        <v>2.0</v>
      </c>
      <c r="K287" s="319">
        <v>11.0</v>
      </c>
      <c r="L287" s="319">
        <v>14.0</v>
      </c>
      <c r="M287" s="319">
        <v>0.0</v>
      </c>
      <c r="N287" s="319">
        <v>0.0</v>
      </c>
      <c r="O287" s="319">
        <v>0.0</v>
      </c>
      <c r="P287" s="319">
        <v>0.0</v>
      </c>
      <c r="Q287" s="319">
        <v>0.0</v>
      </c>
      <c r="R287" s="319">
        <v>0.0</v>
      </c>
      <c r="S287" s="319" t="s">
        <v>2318</v>
      </c>
      <c r="T287" s="319">
        <v>1.0</v>
      </c>
      <c r="AA287" s="319">
        <v>0.0</v>
      </c>
      <c r="AB287" s="319" t="s">
        <v>44</v>
      </c>
      <c r="AC287" s="319">
        <v>1.0</v>
      </c>
      <c r="AD287" s="319"/>
    </row>
    <row r="288">
      <c r="A288" s="319" t="s">
        <v>1453</v>
      </c>
      <c r="B288" s="319" t="s">
        <v>35</v>
      </c>
      <c r="C288" s="320" t="s">
        <v>1454</v>
      </c>
      <c r="D288" s="319" t="s">
        <v>37</v>
      </c>
      <c r="E288" s="319" t="s">
        <v>1456</v>
      </c>
      <c r="F288" s="321" t="s">
        <v>273</v>
      </c>
      <c r="G288" s="321" t="str">
        <f t="shared" si="1"/>
        <v>34.08218</v>
      </c>
      <c r="H288" s="321" t="str">
        <f t="shared" si="2"/>
        <v>0.667034</v>
      </c>
      <c r="I288" s="319">
        <v>2.0</v>
      </c>
      <c r="J288" s="319">
        <v>2.0</v>
      </c>
      <c r="K288" s="319">
        <v>13.0</v>
      </c>
      <c r="L288" s="319">
        <v>14.0</v>
      </c>
      <c r="M288" s="319">
        <v>0.0</v>
      </c>
      <c r="N288" s="319">
        <v>0.0</v>
      </c>
      <c r="O288" s="319">
        <v>0.0</v>
      </c>
      <c r="P288" s="319">
        <v>0.0</v>
      </c>
      <c r="Q288" s="319">
        <v>0.0</v>
      </c>
      <c r="R288" s="319">
        <v>0.0</v>
      </c>
      <c r="S288" s="319" t="s">
        <v>2318</v>
      </c>
      <c r="T288" s="319">
        <v>0.0</v>
      </c>
      <c r="AA288" s="319">
        <v>0.0</v>
      </c>
      <c r="AB288" s="319" t="s">
        <v>44</v>
      </c>
      <c r="AC288" s="319">
        <v>0.0</v>
      </c>
      <c r="AD288" s="319"/>
    </row>
    <row r="289">
      <c r="A289" s="319" t="s">
        <v>1459</v>
      </c>
      <c r="B289" s="319" t="s">
        <v>35</v>
      </c>
      <c r="C289" s="320" t="s">
        <v>1460</v>
      </c>
      <c r="D289" s="319" t="s">
        <v>37</v>
      </c>
      <c r="E289" s="319" t="s">
        <v>1462</v>
      </c>
      <c r="F289" s="321" t="s">
        <v>273</v>
      </c>
      <c r="G289" s="321" t="str">
        <f t="shared" si="1"/>
        <v>34.08218</v>
      </c>
      <c r="H289" s="321" t="str">
        <f t="shared" si="2"/>
        <v>0.667034</v>
      </c>
      <c r="I289" s="319">
        <v>1.0</v>
      </c>
      <c r="J289" s="319">
        <v>1.0</v>
      </c>
      <c r="K289" s="319">
        <v>13.0</v>
      </c>
      <c r="L289" s="319">
        <v>13.0</v>
      </c>
      <c r="M289" s="319">
        <v>0.0</v>
      </c>
      <c r="N289" s="319">
        <v>0.0</v>
      </c>
      <c r="O289" s="319">
        <v>0.0</v>
      </c>
      <c r="P289" s="319">
        <v>0.0</v>
      </c>
      <c r="Q289" s="319">
        <v>0.0</v>
      </c>
      <c r="R289" s="319">
        <v>0.0</v>
      </c>
      <c r="S289" s="319" t="s">
        <v>2318</v>
      </c>
      <c r="T289" s="319">
        <v>1.0</v>
      </c>
      <c r="AA289" s="319">
        <v>0.0</v>
      </c>
      <c r="AB289" s="319" t="s">
        <v>44</v>
      </c>
      <c r="AC289" s="319">
        <v>1.0</v>
      </c>
      <c r="AD289" s="319"/>
    </row>
    <row r="290">
      <c r="A290" s="319" t="s">
        <v>1464</v>
      </c>
      <c r="B290" s="319" t="s">
        <v>35</v>
      </c>
      <c r="C290" s="320" t="s">
        <v>1465</v>
      </c>
      <c r="D290" s="319" t="s">
        <v>37</v>
      </c>
      <c r="E290" s="319" t="s">
        <v>1467</v>
      </c>
      <c r="F290" s="321" t="s">
        <v>228</v>
      </c>
      <c r="G290" s="321" t="str">
        <f t="shared" si="1"/>
        <v>34.263148</v>
      </c>
      <c r="H290" s="321" t="str">
        <f t="shared" si="2"/>
        <v>70.788209</v>
      </c>
      <c r="I290" s="319">
        <v>1.0</v>
      </c>
      <c r="J290" s="319">
        <v>1.0</v>
      </c>
      <c r="K290" s="319">
        <v>7.0</v>
      </c>
      <c r="L290" s="319">
        <v>7.0</v>
      </c>
      <c r="M290" s="319">
        <v>0.0</v>
      </c>
      <c r="N290" s="319">
        <v>0.0</v>
      </c>
      <c r="O290" s="319">
        <v>0.0</v>
      </c>
      <c r="P290" s="319">
        <v>0.0</v>
      </c>
      <c r="Q290" s="319">
        <v>0.0</v>
      </c>
      <c r="R290" s="319">
        <v>0.0</v>
      </c>
      <c r="S290" s="319" t="s">
        <v>2318</v>
      </c>
      <c r="T290" s="319">
        <v>1.0</v>
      </c>
      <c r="AA290" s="319">
        <v>0.0</v>
      </c>
      <c r="AB290" s="319" t="s">
        <v>44</v>
      </c>
      <c r="AC290" s="319">
        <v>1.0</v>
      </c>
      <c r="AD290" s="319"/>
    </row>
    <row r="291">
      <c r="A291" s="319" t="s">
        <v>1468</v>
      </c>
      <c r="B291" s="319" t="s">
        <v>35</v>
      </c>
      <c r="C291" s="320" t="s">
        <v>1469</v>
      </c>
      <c r="D291" s="319" t="s">
        <v>37</v>
      </c>
      <c r="E291" s="319" t="s">
        <v>1473</v>
      </c>
      <c r="F291" s="321" t="s">
        <v>1472</v>
      </c>
      <c r="G291" s="321" t="str">
        <f t="shared" si="1"/>
        <v>33.706199</v>
      </c>
      <c r="H291" s="321" t="str">
        <f t="shared" si="2"/>
        <v>69.383107</v>
      </c>
      <c r="I291" s="319">
        <v>1.0</v>
      </c>
      <c r="J291" s="319">
        <v>1.0</v>
      </c>
      <c r="K291" s="319">
        <v>1.0</v>
      </c>
      <c r="L291" s="319">
        <v>1.0</v>
      </c>
      <c r="M291" s="319">
        <v>0.0</v>
      </c>
      <c r="N291" s="319">
        <v>0.0</v>
      </c>
      <c r="O291" s="319">
        <v>0.0</v>
      </c>
      <c r="P291" s="319">
        <v>0.0</v>
      </c>
      <c r="Q291" s="319">
        <v>2.0</v>
      </c>
      <c r="R291" s="319">
        <v>2.0</v>
      </c>
      <c r="S291" s="319" t="s">
        <v>2318</v>
      </c>
      <c r="T291" s="319">
        <v>1.0</v>
      </c>
      <c r="AA291" s="319">
        <v>0.0</v>
      </c>
      <c r="AB291" s="319" t="s">
        <v>44</v>
      </c>
      <c r="AC291" s="319">
        <v>1.0</v>
      </c>
      <c r="AD291" s="319"/>
    </row>
    <row r="292">
      <c r="A292" s="319" t="s">
        <v>1475</v>
      </c>
      <c r="B292" s="319" t="s">
        <v>35</v>
      </c>
      <c r="C292" s="320" t="s">
        <v>1476</v>
      </c>
      <c r="D292" s="319" t="s">
        <v>37</v>
      </c>
      <c r="E292" s="319" t="s">
        <v>1478</v>
      </c>
      <c r="F292" s="321" t="s">
        <v>273</v>
      </c>
      <c r="G292" s="321" t="str">
        <f t="shared" si="1"/>
        <v>34.08218</v>
      </c>
      <c r="H292" s="321" t="str">
        <f t="shared" si="2"/>
        <v>0.667034</v>
      </c>
      <c r="I292" s="319">
        <v>1.0</v>
      </c>
      <c r="J292" s="319">
        <v>1.0</v>
      </c>
      <c r="K292" s="319">
        <v>2.0</v>
      </c>
      <c r="L292" s="319">
        <v>2.0</v>
      </c>
      <c r="M292" s="319">
        <v>0.0</v>
      </c>
      <c r="N292" s="319">
        <v>0.0</v>
      </c>
      <c r="O292" s="319">
        <v>0.0</v>
      </c>
      <c r="P292" s="319">
        <v>0.0</v>
      </c>
      <c r="Q292" s="319">
        <v>0.0</v>
      </c>
      <c r="R292" s="319">
        <v>0.0</v>
      </c>
      <c r="S292" s="319" t="s">
        <v>2318</v>
      </c>
      <c r="T292" s="319">
        <v>1.0</v>
      </c>
      <c r="AA292" s="319">
        <v>0.0</v>
      </c>
      <c r="AB292" s="319" t="s">
        <v>44</v>
      </c>
      <c r="AC292" s="319">
        <v>1.0</v>
      </c>
      <c r="AD292" s="319"/>
    </row>
    <row r="293">
      <c r="A293" s="319" t="s">
        <v>1480</v>
      </c>
      <c r="B293" s="319" t="s">
        <v>35</v>
      </c>
      <c r="C293" s="320" t="s">
        <v>1481</v>
      </c>
      <c r="D293" s="319" t="s">
        <v>37</v>
      </c>
      <c r="E293" s="319" t="s">
        <v>830</v>
      </c>
      <c r="F293" s="321" t="s">
        <v>215</v>
      </c>
      <c r="G293" s="321" t="str">
        <f t="shared" si="1"/>
        <v>34.171831</v>
      </c>
      <c r="H293" s="321" t="str">
        <f t="shared" si="2"/>
        <v>70.621679</v>
      </c>
      <c r="I293" s="319">
        <v>1.0</v>
      </c>
      <c r="J293" s="319">
        <v>1.0</v>
      </c>
      <c r="K293" s="319">
        <v>7.0</v>
      </c>
      <c r="L293" s="319">
        <v>7.0</v>
      </c>
      <c r="M293" s="319">
        <v>0.0</v>
      </c>
      <c r="N293" s="319">
        <v>0.0</v>
      </c>
      <c r="O293" s="319">
        <v>0.0</v>
      </c>
      <c r="P293" s="319">
        <v>0.0</v>
      </c>
      <c r="Q293" s="319">
        <v>3.0</v>
      </c>
      <c r="R293" s="319">
        <v>3.0</v>
      </c>
      <c r="S293" s="319" t="s">
        <v>2318</v>
      </c>
      <c r="T293" s="319">
        <v>1.0</v>
      </c>
      <c r="AA293" s="319">
        <v>0.0</v>
      </c>
      <c r="AB293" s="319" t="s">
        <v>44</v>
      </c>
      <c r="AC293" s="319">
        <v>1.0</v>
      </c>
      <c r="AD293" s="319"/>
    </row>
    <row r="294">
      <c r="A294" s="319" t="s">
        <v>1484</v>
      </c>
      <c r="B294" s="319" t="s">
        <v>35</v>
      </c>
      <c r="C294" s="320" t="s">
        <v>1485</v>
      </c>
      <c r="D294" s="319" t="s">
        <v>37</v>
      </c>
      <c r="E294" s="319" t="s">
        <v>1487</v>
      </c>
      <c r="F294" s="321" t="s">
        <v>215</v>
      </c>
      <c r="G294" s="321" t="str">
        <f t="shared" si="1"/>
        <v>34.171831</v>
      </c>
      <c r="H294" s="321" t="str">
        <f t="shared" si="2"/>
        <v>70.621679</v>
      </c>
      <c r="I294" s="319">
        <v>1.0</v>
      </c>
      <c r="J294" s="319">
        <v>1.0</v>
      </c>
      <c r="K294" s="319">
        <v>7.0</v>
      </c>
      <c r="L294" s="319">
        <v>7.0</v>
      </c>
      <c r="M294" s="319">
        <v>0.0</v>
      </c>
      <c r="N294" s="319">
        <v>0.0</v>
      </c>
      <c r="O294" s="319">
        <v>0.0</v>
      </c>
      <c r="P294" s="319">
        <v>0.0</v>
      </c>
      <c r="Q294" s="319">
        <v>0.0</v>
      </c>
      <c r="R294" s="319">
        <v>0.0</v>
      </c>
      <c r="S294" s="319" t="s">
        <v>2318</v>
      </c>
      <c r="T294" s="319">
        <v>1.0</v>
      </c>
      <c r="AA294" s="319">
        <v>0.0</v>
      </c>
      <c r="AB294" s="319" t="s">
        <v>44</v>
      </c>
      <c r="AC294" s="319">
        <v>1.0</v>
      </c>
      <c r="AD294" s="319"/>
    </row>
    <row r="295">
      <c r="A295" s="319" t="s">
        <v>1488</v>
      </c>
      <c r="B295" s="319" t="s">
        <v>35</v>
      </c>
      <c r="C295" s="320" t="s">
        <v>1489</v>
      </c>
      <c r="D295" s="319" t="s">
        <v>37</v>
      </c>
      <c r="E295" s="319" t="s">
        <v>1492</v>
      </c>
      <c r="F295" s="321" t="s">
        <v>1491</v>
      </c>
      <c r="G295" s="321" t="str">
        <f t="shared" si="1"/>
        <v>34.3765144</v>
      </c>
      <c r="H295" s="321" t="str">
        <f t="shared" si="2"/>
        <v>69.7664802</v>
      </c>
      <c r="I295" s="319">
        <v>1.0</v>
      </c>
      <c r="J295" s="319">
        <v>1.0</v>
      </c>
      <c r="K295" s="319">
        <v>4.0</v>
      </c>
      <c r="L295" s="319">
        <v>6.0</v>
      </c>
      <c r="M295" s="319">
        <v>0.0</v>
      </c>
      <c r="N295" s="319">
        <v>0.0</v>
      </c>
      <c r="O295" s="319">
        <v>0.0</v>
      </c>
      <c r="P295" s="319">
        <v>0.0</v>
      </c>
      <c r="Q295" s="319">
        <v>0.0</v>
      </c>
      <c r="R295" s="319">
        <v>0.0</v>
      </c>
      <c r="S295" s="319" t="s">
        <v>2318</v>
      </c>
      <c r="T295" s="319">
        <v>1.0</v>
      </c>
      <c r="AA295" s="319">
        <v>0.0</v>
      </c>
      <c r="AB295" s="319" t="s">
        <v>44</v>
      </c>
      <c r="AC295" s="319">
        <v>1.0</v>
      </c>
      <c r="AD295" s="319"/>
    </row>
    <row r="296">
      <c r="A296" s="319" t="s">
        <v>1494</v>
      </c>
      <c r="B296" s="319" t="s">
        <v>35</v>
      </c>
      <c r="C296" s="320" t="s">
        <v>1489</v>
      </c>
      <c r="D296" s="319" t="s">
        <v>37</v>
      </c>
      <c r="E296" s="319" t="s">
        <v>1283</v>
      </c>
      <c r="F296" s="321" t="s">
        <v>273</v>
      </c>
      <c r="G296" s="321" t="str">
        <f t="shared" si="1"/>
        <v>34.08218</v>
      </c>
      <c r="H296" s="321" t="str">
        <f t="shared" si="2"/>
        <v>0.667034</v>
      </c>
      <c r="I296" s="319">
        <v>1.0</v>
      </c>
      <c r="J296" s="319">
        <v>1.0</v>
      </c>
      <c r="K296" s="319">
        <v>2.0</v>
      </c>
      <c r="L296" s="319">
        <v>2.0</v>
      </c>
      <c r="M296" s="319">
        <v>0.0</v>
      </c>
      <c r="N296" s="319">
        <v>0.0</v>
      </c>
      <c r="O296" s="319">
        <v>0.0</v>
      </c>
      <c r="P296" s="319">
        <v>0.0</v>
      </c>
      <c r="Q296" s="319">
        <v>0.0</v>
      </c>
      <c r="R296" s="319">
        <v>0.0</v>
      </c>
      <c r="S296" s="319" t="s">
        <v>2318</v>
      </c>
      <c r="T296" s="319">
        <v>1.0</v>
      </c>
      <c r="AA296" s="319">
        <v>0.0</v>
      </c>
      <c r="AB296" s="319" t="s">
        <v>44</v>
      </c>
      <c r="AC296" s="319">
        <v>1.0</v>
      </c>
      <c r="AD296" s="319"/>
    </row>
    <row r="297">
      <c r="A297" s="319" t="s">
        <v>1496</v>
      </c>
      <c r="B297" s="319" t="s">
        <v>35</v>
      </c>
      <c r="C297" s="320" t="s">
        <v>1497</v>
      </c>
      <c r="D297" s="319" t="s">
        <v>37</v>
      </c>
      <c r="E297" s="319" t="s">
        <v>1499</v>
      </c>
      <c r="F297" s="321" t="s">
        <v>228</v>
      </c>
      <c r="G297" s="321" t="str">
        <f t="shared" si="1"/>
        <v>34.263148</v>
      </c>
      <c r="H297" s="321" t="str">
        <f t="shared" si="2"/>
        <v>70.788209</v>
      </c>
      <c r="I297" s="319">
        <v>1.0</v>
      </c>
      <c r="J297" s="319">
        <v>1.0</v>
      </c>
      <c r="K297" s="319">
        <v>1.0</v>
      </c>
      <c r="L297" s="319">
        <v>1.0</v>
      </c>
      <c r="M297" s="319">
        <v>0.0</v>
      </c>
      <c r="N297" s="319">
        <v>0.0</v>
      </c>
      <c r="O297" s="319">
        <v>0.0</v>
      </c>
      <c r="P297" s="319">
        <v>0.0</v>
      </c>
      <c r="Q297" s="319">
        <v>4.0</v>
      </c>
      <c r="R297" s="319">
        <v>4.0</v>
      </c>
      <c r="S297" s="319" t="s">
        <v>2318</v>
      </c>
      <c r="T297" s="319">
        <v>1.0</v>
      </c>
      <c r="AA297" s="319">
        <v>0.0</v>
      </c>
      <c r="AB297" s="319" t="s">
        <v>44</v>
      </c>
      <c r="AC297" s="319">
        <v>1.0</v>
      </c>
      <c r="AD297" s="319"/>
    </row>
    <row r="298">
      <c r="A298" s="319" t="s">
        <v>1501</v>
      </c>
      <c r="B298" s="319" t="s">
        <v>35</v>
      </c>
      <c r="C298" s="320" t="s">
        <v>1497</v>
      </c>
      <c r="D298" s="319" t="s">
        <v>37</v>
      </c>
      <c r="E298" s="319" t="s">
        <v>633</v>
      </c>
      <c r="F298" s="321" t="s">
        <v>273</v>
      </c>
      <c r="G298" s="321" t="str">
        <f t="shared" si="1"/>
        <v>34.08218</v>
      </c>
      <c r="H298" s="321" t="str">
        <f t="shared" si="2"/>
        <v>0.667034</v>
      </c>
      <c r="I298" s="319">
        <v>1.0</v>
      </c>
      <c r="J298" s="319">
        <v>1.0</v>
      </c>
      <c r="K298" s="319">
        <v>2.0</v>
      </c>
      <c r="L298" s="319">
        <v>2.0</v>
      </c>
      <c r="M298" s="319">
        <v>0.0</v>
      </c>
      <c r="N298" s="319">
        <v>0.0</v>
      </c>
      <c r="O298" s="319">
        <v>0.0</v>
      </c>
      <c r="P298" s="319">
        <v>0.0</v>
      </c>
      <c r="Q298" s="319">
        <v>0.0</v>
      </c>
      <c r="R298" s="319">
        <v>0.0</v>
      </c>
      <c r="S298" s="319" t="s">
        <v>2318</v>
      </c>
      <c r="T298" s="319">
        <v>1.0</v>
      </c>
      <c r="AA298" s="319">
        <v>0.0</v>
      </c>
      <c r="AB298" s="319" t="s">
        <v>44</v>
      </c>
      <c r="AC298" s="319">
        <v>1.0</v>
      </c>
      <c r="AD298" s="319"/>
    </row>
    <row r="299">
      <c r="A299" s="319" t="s">
        <v>1504</v>
      </c>
      <c r="B299" s="319" t="s">
        <v>35</v>
      </c>
      <c r="C299" s="320" t="s">
        <v>1505</v>
      </c>
      <c r="D299" s="319" t="s">
        <v>37</v>
      </c>
      <c r="E299" s="319" t="s">
        <v>1507</v>
      </c>
      <c r="F299" s="321" t="s">
        <v>273</v>
      </c>
      <c r="G299" s="321" t="str">
        <f t="shared" si="1"/>
        <v>34.08218</v>
      </c>
      <c r="H299" s="321" t="str">
        <f t="shared" si="2"/>
        <v>0.667034</v>
      </c>
      <c r="I299" s="319">
        <v>1.0</v>
      </c>
      <c r="J299" s="319">
        <v>1.0</v>
      </c>
      <c r="K299" s="319">
        <v>3.0</v>
      </c>
      <c r="L299" s="319">
        <v>3.0</v>
      </c>
      <c r="M299" s="319">
        <v>0.0</v>
      </c>
      <c r="N299" s="319">
        <v>0.0</v>
      </c>
      <c r="O299" s="319">
        <v>0.0</v>
      </c>
      <c r="P299" s="319">
        <v>0.0</v>
      </c>
      <c r="Q299" s="319">
        <v>0.0</v>
      </c>
      <c r="R299" s="319">
        <v>0.0</v>
      </c>
      <c r="S299" s="319" t="s">
        <v>2318</v>
      </c>
      <c r="T299" s="319">
        <v>1.0</v>
      </c>
      <c r="AA299" s="319">
        <v>0.0</v>
      </c>
      <c r="AB299" s="319" t="s">
        <v>44</v>
      </c>
      <c r="AC299" s="319">
        <v>1.0</v>
      </c>
      <c r="AD299" s="319"/>
    </row>
    <row r="300">
      <c r="A300" s="319" t="s">
        <v>1509</v>
      </c>
      <c r="B300" s="319" t="s">
        <v>35</v>
      </c>
      <c r="C300" s="320" t="s">
        <v>1510</v>
      </c>
      <c r="D300" s="319" t="s">
        <v>37</v>
      </c>
      <c r="E300" s="319" t="s">
        <v>1513</v>
      </c>
      <c r="F300" s="321" t="s">
        <v>1512</v>
      </c>
      <c r="G300" s="321" t="str">
        <f t="shared" si="1"/>
        <v>34.101429</v>
      </c>
      <c r="H300" s="321" t="str">
        <f t="shared" si="2"/>
        <v>70.383056</v>
      </c>
      <c r="I300" s="319">
        <v>1.0</v>
      </c>
      <c r="J300" s="319">
        <v>1.0</v>
      </c>
      <c r="K300" s="319">
        <v>2.0</v>
      </c>
      <c r="L300" s="319">
        <v>2.0</v>
      </c>
      <c r="M300" s="319">
        <v>0.0</v>
      </c>
      <c r="N300" s="319">
        <v>0.0</v>
      </c>
      <c r="O300" s="319">
        <v>0.0</v>
      </c>
      <c r="P300" s="319">
        <v>0.0</v>
      </c>
      <c r="Q300" s="319">
        <v>1.0</v>
      </c>
      <c r="R300" s="319">
        <v>1.0</v>
      </c>
      <c r="S300" s="319" t="s">
        <v>2318</v>
      </c>
      <c r="T300" s="319">
        <v>1.0</v>
      </c>
      <c r="AA300" s="319">
        <v>0.0</v>
      </c>
      <c r="AB300" s="319" t="s">
        <v>44</v>
      </c>
      <c r="AC300" s="319">
        <v>1.0</v>
      </c>
      <c r="AD300" s="319"/>
    </row>
    <row r="301">
      <c r="A301" s="319" t="s">
        <v>1515</v>
      </c>
      <c r="B301" s="319" t="s">
        <v>35</v>
      </c>
      <c r="C301" s="320" t="s">
        <v>1510</v>
      </c>
      <c r="D301" s="319" t="s">
        <v>37</v>
      </c>
      <c r="E301" s="319" t="s">
        <v>1518</v>
      </c>
      <c r="F301" s="321" t="s">
        <v>215</v>
      </c>
      <c r="G301" s="321" t="str">
        <f t="shared" si="1"/>
        <v>34.171831</v>
      </c>
      <c r="H301" s="321" t="str">
        <f t="shared" si="2"/>
        <v>70.621679</v>
      </c>
      <c r="I301" s="319">
        <v>1.0</v>
      </c>
      <c r="J301" s="319">
        <v>1.0</v>
      </c>
      <c r="K301" s="319">
        <v>3.0</v>
      </c>
      <c r="L301" s="319">
        <v>3.0</v>
      </c>
      <c r="M301" s="319">
        <v>0.0</v>
      </c>
      <c r="N301" s="319">
        <v>0.0</v>
      </c>
      <c r="O301" s="319">
        <v>0.0</v>
      </c>
      <c r="P301" s="319">
        <v>0.0</v>
      </c>
      <c r="Q301" s="319">
        <v>7.0</v>
      </c>
      <c r="R301" s="319">
        <v>7.0</v>
      </c>
      <c r="S301" s="319" t="s">
        <v>2318</v>
      </c>
      <c r="T301" s="319">
        <v>1.0</v>
      </c>
      <c r="AA301" s="319">
        <v>0.0</v>
      </c>
      <c r="AB301" s="319" t="s">
        <v>44</v>
      </c>
      <c r="AC301" s="319">
        <v>1.0</v>
      </c>
      <c r="AD301" s="319"/>
    </row>
    <row r="302">
      <c r="A302" s="319" t="s">
        <v>1520</v>
      </c>
      <c r="B302" s="319" t="s">
        <v>35</v>
      </c>
      <c r="C302" s="320" t="s">
        <v>1521</v>
      </c>
      <c r="D302" s="319" t="s">
        <v>37</v>
      </c>
      <c r="E302" s="319" t="s">
        <v>38</v>
      </c>
      <c r="F302" s="319" t="s">
        <v>38</v>
      </c>
      <c r="G302" s="321" t="str">
        <f t="shared" si="1"/>
        <v>#VALUE!</v>
      </c>
      <c r="H302" s="321" t="str">
        <f t="shared" si="2"/>
        <v>#VALUE!</v>
      </c>
      <c r="I302" s="319">
        <v>453.0</v>
      </c>
      <c r="J302" s="319">
        <v>448.0</v>
      </c>
      <c r="K302" s="319">
        <v>0.0</v>
      </c>
      <c r="L302" s="319">
        <v>0.0</v>
      </c>
      <c r="M302" s="319">
        <v>0.0</v>
      </c>
      <c r="N302" s="319">
        <v>0.0</v>
      </c>
      <c r="O302" s="319">
        <v>0.0</v>
      </c>
      <c r="P302" s="319">
        <v>0.0</v>
      </c>
      <c r="Q302" s="319">
        <v>0.0</v>
      </c>
      <c r="R302" s="319">
        <v>0.0</v>
      </c>
      <c r="S302" s="319" t="s">
        <v>2307</v>
      </c>
      <c r="T302" s="319">
        <v>0.0</v>
      </c>
      <c r="AA302" s="319">
        <v>1.0</v>
      </c>
      <c r="AB302" s="319" t="s">
        <v>44</v>
      </c>
      <c r="AC302" s="319">
        <v>0.0</v>
      </c>
      <c r="AD302" s="319"/>
    </row>
    <row r="303">
      <c r="A303" s="319" t="s">
        <v>1523</v>
      </c>
      <c r="B303" s="319" t="s">
        <v>35</v>
      </c>
      <c r="C303" s="320" t="s">
        <v>1524</v>
      </c>
      <c r="D303" s="319" t="s">
        <v>37</v>
      </c>
      <c r="E303" s="319" t="s">
        <v>1528</v>
      </c>
      <c r="F303" s="321" t="s">
        <v>1527</v>
      </c>
      <c r="G303" s="321" t="str">
        <f t="shared" si="1"/>
        <v>33.358507</v>
      </c>
      <c r="H303" s="321" t="str">
        <f t="shared" si="2"/>
        <v>69.859740</v>
      </c>
      <c r="I303" s="319">
        <v>1.0</v>
      </c>
      <c r="J303" s="319">
        <v>1.0</v>
      </c>
      <c r="K303" s="319">
        <v>4.0</v>
      </c>
      <c r="L303" s="319">
        <v>4.0</v>
      </c>
      <c r="M303" s="319">
        <v>0.0</v>
      </c>
      <c r="N303" s="319">
        <v>0.0</v>
      </c>
      <c r="O303" s="319">
        <v>0.0</v>
      </c>
      <c r="P303" s="319">
        <v>0.0</v>
      </c>
      <c r="Q303" s="319">
        <v>0.0</v>
      </c>
      <c r="R303" s="319">
        <v>0.0</v>
      </c>
      <c r="S303" s="319" t="s">
        <v>2318</v>
      </c>
      <c r="T303" s="319">
        <v>1.0</v>
      </c>
      <c r="AA303" s="319">
        <v>0.0</v>
      </c>
      <c r="AB303" s="319" t="s">
        <v>44</v>
      </c>
      <c r="AC303" s="319">
        <v>1.0</v>
      </c>
      <c r="AD303" s="319"/>
    </row>
    <row r="304">
      <c r="A304" s="319" t="s">
        <v>1532</v>
      </c>
      <c r="B304" s="319" t="s">
        <v>35</v>
      </c>
      <c r="C304" s="320" t="s">
        <v>1533</v>
      </c>
      <c r="D304" s="319" t="s">
        <v>37</v>
      </c>
      <c r="E304" s="319" t="s">
        <v>509</v>
      </c>
      <c r="F304" s="321" t="s">
        <v>508</v>
      </c>
      <c r="G304" s="321" t="str">
        <f t="shared" si="1"/>
        <v>32.311872</v>
      </c>
      <c r="H304" s="321" t="str">
        <f t="shared" si="2"/>
        <v>64.811083</v>
      </c>
      <c r="I304" s="319">
        <v>1.0</v>
      </c>
      <c r="J304" s="319">
        <v>1.0</v>
      </c>
      <c r="K304" s="319">
        <v>15.0</v>
      </c>
      <c r="L304" s="319">
        <v>15.0</v>
      </c>
      <c r="M304" s="319">
        <v>0.0</v>
      </c>
      <c r="N304" s="319">
        <v>0.0</v>
      </c>
      <c r="O304" s="319">
        <v>0.0</v>
      </c>
      <c r="P304" s="319">
        <v>0.0</v>
      </c>
      <c r="Q304" s="319">
        <v>10.0</v>
      </c>
      <c r="R304" s="319">
        <v>10.0</v>
      </c>
      <c r="S304" s="319" t="s">
        <v>2318</v>
      </c>
      <c r="T304" s="319">
        <v>0.0</v>
      </c>
      <c r="AA304" s="319">
        <v>0.0</v>
      </c>
      <c r="AB304" s="319" t="s">
        <v>44</v>
      </c>
      <c r="AC304" s="319">
        <v>0.0</v>
      </c>
      <c r="AD304" s="319"/>
    </row>
    <row r="305">
      <c r="A305" s="319" t="s">
        <v>1535</v>
      </c>
      <c r="B305" s="319" t="s">
        <v>35</v>
      </c>
      <c r="C305" s="320" t="s">
        <v>1536</v>
      </c>
      <c r="D305" s="319" t="s">
        <v>1537</v>
      </c>
      <c r="E305" s="319" t="s">
        <v>1539</v>
      </c>
      <c r="F305" s="321" t="s">
        <v>273</v>
      </c>
      <c r="G305" s="321" t="str">
        <f t="shared" si="1"/>
        <v>34.08218</v>
      </c>
      <c r="H305" s="321" t="str">
        <f t="shared" si="2"/>
        <v>0.667034</v>
      </c>
      <c r="I305" s="319">
        <v>1.0</v>
      </c>
      <c r="J305" s="319">
        <v>1.0</v>
      </c>
      <c r="K305" s="319">
        <v>4.0</v>
      </c>
      <c r="L305" s="319">
        <v>6.0</v>
      </c>
      <c r="M305" s="319">
        <v>0.0</v>
      </c>
      <c r="N305" s="319">
        <v>0.0</v>
      </c>
      <c r="O305" s="319">
        <v>0.0</v>
      </c>
      <c r="P305" s="319">
        <v>0.0</v>
      </c>
      <c r="Q305" s="319">
        <v>0.0</v>
      </c>
      <c r="R305" s="319">
        <v>0.0</v>
      </c>
      <c r="S305" s="319" t="s">
        <v>2318</v>
      </c>
      <c r="T305" s="319">
        <v>1.0</v>
      </c>
      <c r="AA305" s="319">
        <v>0.0</v>
      </c>
      <c r="AB305" s="319" t="s">
        <v>44</v>
      </c>
      <c r="AC305" s="319">
        <v>1.0</v>
      </c>
      <c r="AD305" s="319"/>
    </row>
    <row r="306">
      <c r="A306" s="319" t="s">
        <v>1541</v>
      </c>
      <c r="B306" s="319" t="s">
        <v>35</v>
      </c>
      <c r="C306" s="320" t="s">
        <v>1542</v>
      </c>
      <c r="D306" s="319" t="s">
        <v>1537</v>
      </c>
      <c r="E306" s="319" t="s">
        <v>633</v>
      </c>
      <c r="F306" s="321" t="s">
        <v>273</v>
      </c>
      <c r="G306" s="321" t="str">
        <f t="shared" si="1"/>
        <v>34.08218</v>
      </c>
      <c r="H306" s="321" t="str">
        <f t="shared" si="2"/>
        <v>0.667034</v>
      </c>
      <c r="I306" s="319">
        <v>1.0</v>
      </c>
      <c r="J306" s="319">
        <v>1.0</v>
      </c>
      <c r="K306" s="319">
        <v>7.0</v>
      </c>
      <c r="L306" s="319">
        <v>7.0</v>
      </c>
      <c r="M306" s="319">
        <v>0.0</v>
      </c>
      <c r="N306" s="319">
        <v>0.0</v>
      </c>
      <c r="O306" s="319">
        <v>0.0</v>
      </c>
      <c r="P306" s="319">
        <v>0.0</v>
      </c>
      <c r="Q306" s="319">
        <v>0.0</v>
      </c>
      <c r="R306" s="319">
        <v>0.0</v>
      </c>
      <c r="S306" s="319" t="s">
        <v>2318</v>
      </c>
      <c r="T306" s="319">
        <v>1.0</v>
      </c>
      <c r="AA306" s="319">
        <v>0.0</v>
      </c>
      <c r="AB306" s="319" t="s">
        <v>44</v>
      </c>
      <c r="AC306" s="319">
        <v>1.0</v>
      </c>
      <c r="AD306" s="319"/>
    </row>
    <row r="307">
      <c r="A307" s="319" t="s">
        <v>1545</v>
      </c>
      <c r="B307" s="319" t="s">
        <v>35</v>
      </c>
      <c r="C307" s="320" t="s">
        <v>1546</v>
      </c>
      <c r="D307" s="319" t="s">
        <v>1537</v>
      </c>
      <c r="E307" s="319" t="s">
        <v>616</v>
      </c>
      <c r="F307" s="321" t="s">
        <v>215</v>
      </c>
      <c r="G307" s="321" t="str">
        <f t="shared" si="1"/>
        <v>34.171831</v>
      </c>
      <c r="H307" s="321" t="str">
        <f t="shared" si="2"/>
        <v>70.621679</v>
      </c>
      <c r="I307" s="319">
        <v>1.0</v>
      </c>
      <c r="J307" s="319">
        <v>1.0</v>
      </c>
      <c r="K307" s="319">
        <v>7.0</v>
      </c>
      <c r="L307" s="319">
        <v>7.0</v>
      </c>
      <c r="M307" s="319">
        <v>0.0</v>
      </c>
      <c r="N307" s="319">
        <v>0.0</v>
      </c>
      <c r="O307" s="319">
        <v>0.0</v>
      </c>
      <c r="P307" s="319">
        <v>0.0</v>
      </c>
      <c r="Q307" s="319">
        <v>0.0</v>
      </c>
      <c r="R307" s="319">
        <v>0.0</v>
      </c>
      <c r="S307" s="319" t="s">
        <v>2318</v>
      </c>
      <c r="T307" s="319">
        <v>1.0</v>
      </c>
      <c r="AA307" s="319">
        <v>0.0</v>
      </c>
      <c r="AB307" s="319" t="s">
        <v>44</v>
      </c>
      <c r="AC307" s="319">
        <v>1.0</v>
      </c>
      <c r="AD307" s="319"/>
    </row>
    <row r="308">
      <c r="A308" s="319" t="s">
        <v>1548</v>
      </c>
      <c r="B308" s="319" t="s">
        <v>35</v>
      </c>
      <c r="C308" s="320" t="s">
        <v>1549</v>
      </c>
      <c r="D308" s="319" t="s">
        <v>1537</v>
      </c>
      <c r="E308" s="319" t="s">
        <v>1550</v>
      </c>
      <c r="F308" s="321" t="s">
        <v>715</v>
      </c>
      <c r="G308" s="321" t="str">
        <f t="shared" si="1"/>
        <v>32.071099</v>
      </c>
      <c r="H308" s="321" t="str">
        <f t="shared" si="2"/>
        <v>64.852586</v>
      </c>
      <c r="I308" s="319">
        <v>10.0</v>
      </c>
      <c r="J308" s="319">
        <v>10.0</v>
      </c>
      <c r="K308" s="319">
        <v>0.0</v>
      </c>
      <c r="L308" s="319">
        <v>0.0</v>
      </c>
      <c r="M308" s="319">
        <v>0.0</v>
      </c>
      <c r="N308" s="319">
        <v>0.0</v>
      </c>
      <c r="O308" s="319">
        <v>0.0</v>
      </c>
      <c r="P308" s="319">
        <v>0.0</v>
      </c>
      <c r="Q308" s="319">
        <v>0.0</v>
      </c>
      <c r="R308" s="319">
        <v>0.0</v>
      </c>
      <c r="S308" s="319" t="s">
        <v>2307</v>
      </c>
      <c r="T308" s="319">
        <v>0.0</v>
      </c>
      <c r="AA308" s="319">
        <v>1.0</v>
      </c>
      <c r="AB308" s="319" t="s">
        <v>44</v>
      </c>
      <c r="AC308" s="319">
        <v>0.0</v>
      </c>
      <c r="AD308" s="319"/>
    </row>
    <row r="309">
      <c r="A309" s="319" t="s">
        <v>1553</v>
      </c>
      <c r="B309" s="319" t="s">
        <v>35</v>
      </c>
      <c r="C309" s="320" t="s">
        <v>1549</v>
      </c>
      <c r="D309" s="319" t="s">
        <v>1537</v>
      </c>
      <c r="E309" s="319" t="s">
        <v>38</v>
      </c>
      <c r="F309" s="319" t="s">
        <v>38</v>
      </c>
      <c r="G309" s="321" t="str">
        <f t="shared" si="1"/>
        <v>#VALUE!</v>
      </c>
      <c r="H309" s="321" t="str">
        <f t="shared" si="2"/>
        <v>#VALUE!</v>
      </c>
      <c r="I309" s="319">
        <v>96.0</v>
      </c>
      <c r="J309" s="319">
        <v>96.0</v>
      </c>
      <c r="K309" s="319">
        <v>0.0</v>
      </c>
      <c r="L309" s="319">
        <v>0.0</v>
      </c>
      <c r="M309" s="319">
        <v>0.0</v>
      </c>
      <c r="N309" s="319">
        <v>0.0</v>
      </c>
      <c r="O309" s="319">
        <v>0.0</v>
      </c>
      <c r="P309" s="319">
        <v>0.0</v>
      </c>
      <c r="Q309" s="319">
        <v>0.0</v>
      </c>
      <c r="R309" s="319">
        <v>0.0</v>
      </c>
      <c r="S309" s="319" t="s">
        <v>2307</v>
      </c>
      <c r="T309" s="319">
        <v>0.0</v>
      </c>
      <c r="AA309" s="319">
        <v>1.0</v>
      </c>
      <c r="AB309" s="319" t="s">
        <v>44</v>
      </c>
      <c r="AC309" s="319">
        <v>0.0</v>
      </c>
      <c r="AD309" s="319"/>
    </row>
    <row r="310">
      <c r="A310" s="319" t="s">
        <v>1555</v>
      </c>
      <c r="B310" s="319" t="s">
        <v>35</v>
      </c>
      <c r="C310" s="320" t="s">
        <v>1556</v>
      </c>
      <c r="D310" s="319" t="s">
        <v>1537</v>
      </c>
      <c r="E310" s="319" t="s">
        <v>274</v>
      </c>
      <c r="F310" s="321" t="s">
        <v>273</v>
      </c>
      <c r="G310" s="321" t="str">
        <f t="shared" si="1"/>
        <v>34.08218</v>
      </c>
      <c r="H310" s="321" t="str">
        <f t="shared" si="2"/>
        <v>0.667034</v>
      </c>
      <c r="I310" s="319">
        <v>1.0</v>
      </c>
      <c r="J310" s="319">
        <v>2.0</v>
      </c>
      <c r="K310" s="319">
        <v>2.0</v>
      </c>
      <c r="L310" s="319">
        <v>12.0</v>
      </c>
      <c r="M310" s="319">
        <v>0.0</v>
      </c>
      <c r="N310" s="319">
        <v>0.0</v>
      </c>
      <c r="O310" s="319">
        <v>0.0</v>
      </c>
      <c r="P310" s="319">
        <v>0.0</v>
      </c>
      <c r="Q310" s="319">
        <v>0.0</v>
      </c>
      <c r="R310" s="319">
        <v>0.0</v>
      </c>
      <c r="S310" s="319" t="s">
        <v>2318</v>
      </c>
      <c r="T310" s="319">
        <v>1.0</v>
      </c>
      <c r="AA310" s="319">
        <v>0.0</v>
      </c>
      <c r="AB310" s="319" t="s">
        <v>44</v>
      </c>
      <c r="AC310" s="319">
        <v>1.0</v>
      </c>
      <c r="AD310" s="319"/>
    </row>
    <row r="311">
      <c r="A311" s="319" t="s">
        <v>1558</v>
      </c>
      <c r="B311" s="319" t="s">
        <v>35</v>
      </c>
      <c r="C311" s="320" t="s">
        <v>1559</v>
      </c>
      <c r="D311" s="319" t="s">
        <v>1537</v>
      </c>
      <c r="E311" s="319" t="s">
        <v>1560</v>
      </c>
      <c r="F311" s="321" t="s">
        <v>683</v>
      </c>
      <c r="G311" s="321" t="str">
        <f t="shared" si="1"/>
        <v>33.333847</v>
      </c>
      <c r="H311" s="321" t="str">
        <f t="shared" si="2"/>
        <v>69.937167</v>
      </c>
      <c r="I311" s="319">
        <v>1.0</v>
      </c>
      <c r="J311" s="319">
        <v>1.0</v>
      </c>
      <c r="K311" s="319">
        <v>5.0</v>
      </c>
      <c r="L311" s="319">
        <v>6.0</v>
      </c>
      <c r="M311" s="319">
        <v>0.0</v>
      </c>
      <c r="N311" s="319">
        <v>0.0</v>
      </c>
      <c r="O311" s="319">
        <v>0.0</v>
      </c>
      <c r="P311" s="319">
        <v>0.0</v>
      </c>
      <c r="Q311" s="319">
        <v>0.0</v>
      </c>
      <c r="R311" s="319">
        <v>0.0</v>
      </c>
      <c r="S311" s="319" t="s">
        <v>2318</v>
      </c>
      <c r="T311" s="319">
        <v>1.0</v>
      </c>
      <c r="AA311" s="319">
        <v>0.0</v>
      </c>
      <c r="AB311" s="319" t="s">
        <v>44</v>
      </c>
      <c r="AC311" s="319">
        <v>1.0</v>
      </c>
      <c r="AD311" s="319"/>
    </row>
    <row r="312">
      <c r="A312" s="319" t="s">
        <v>1562</v>
      </c>
      <c r="B312" s="319" t="s">
        <v>35</v>
      </c>
      <c r="C312" s="320" t="s">
        <v>1563</v>
      </c>
      <c r="D312" s="319" t="s">
        <v>1537</v>
      </c>
      <c r="E312" s="319" t="s">
        <v>1565</v>
      </c>
      <c r="F312" s="321" t="s">
        <v>273</v>
      </c>
      <c r="G312" s="321" t="str">
        <f t="shared" si="1"/>
        <v>34.08218</v>
      </c>
      <c r="H312" s="321" t="str">
        <f t="shared" si="2"/>
        <v>0.667034</v>
      </c>
      <c r="I312" s="319">
        <v>2.0</v>
      </c>
      <c r="J312" s="319">
        <v>2.0</v>
      </c>
      <c r="K312" s="319">
        <v>21.0</v>
      </c>
      <c r="L312" s="319">
        <v>21.0</v>
      </c>
      <c r="M312" s="319">
        <v>0.0</v>
      </c>
      <c r="N312" s="319">
        <v>0.0</v>
      </c>
      <c r="O312" s="319">
        <v>0.0</v>
      </c>
      <c r="P312" s="319">
        <v>0.0</v>
      </c>
      <c r="Q312" s="319">
        <v>6.0</v>
      </c>
      <c r="R312" s="319">
        <v>6.0</v>
      </c>
      <c r="S312" s="319" t="s">
        <v>2318</v>
      </c>
      <c r="T312" s="319">
        <v>1.0</v>
      </c>
      <c r="AA312" s="319">
        <v>0.0</v>
      </c>
      <c r="AB312" s="319" t="s">
        <v>44</v>
      </c>
      <c r="AC312" s="319">
        <v>1.0</v>
      </c>
      <c r="AD312" s="319"/>
    </row>
    <row r="313">
      <c r="A313" s="319" t="s">
        <v>1567</v>
      </c>
      <c r="B313" s="319" t="s">
        <v>35</v>
      </c>
      <c r="C313" s="320" t="s">
        <v>1568</v>
      </c>
      <c r="D313" s="319" t="s">
        <v>1537</v>
      </c>
      <c r="E313" s="319" t="s">
        <v>1570</v>
      </c>
      <c r="F313" s="321" t="s">
        <v>536</v>
      </c>
      <c r="G313" s="321" t="str">
        <f t="shared" si="1"/>
        <v>31.132511</v>
      </c>
      <c r="H313" s="321" t="str">
        <f t="shared" si="2"/>
        <v>64.212898</v>
      </c>
      <c r="I313" s="319">
        <v>1.0</v>
      </c>
      <c r="J313" s="319">
        <v>1.0</v>
      </c>
      <c r="K313" s="319">
        <v>6.0</v>
      </c>
      <c r="L313" s="319">
        <v>6.0</v>
      </c>
      <c r="M313" s="319">
        <v>0.0</v>
      </c>
      <c r="N313" s="319">
        <v>0.0</v>
      </c>
      <c r="O313" s="319">
        <v>0.0</v>
      </c>
      <c r="P313" s="319">
        <v>0.0</v>
      </c>
      <c r="Q313" s="319">
        <v>0.0</v>
      </c>
      <c r="R313" s="319">
        <v>0.0</v>
      </c>
      <c r="S313" s="319" t="s">
        <v>2318</v>
      </c>
      <c r="T313" s="319">
        <v>0.0</v>
      </c>
      <c r="AA313" s="319">
        <v>0.0</v>
      </c>
      <c r="AB313" s="319" t="s">
        <v>44</v>
      </c>
      <c r="AC313" s="319">
        <v>0.0</v>
      </c>
      <c r="AD313" s="319"/>
    </row>
    <row r="314">
      <c r="A314" s="319" t="s">
        <v>1572</v>
      </c>
      <c r="B314" s="319" t="s">
        <v>35</v>
      </c>
      <c r="C314" s="320" t="s">
        <v>1568</v>
      </c>
      <c r="D314" s="319" t="s">
        <v>1537</v>
      </c>
      <c r="E314" s="319" t="s">
        <v>1574</v>
      </c>
      <c r="F314" s="321" t="s">
        <v>215</v>
      </c>
      <c r="G314" s="321" t="str">
        <f t="shared" si="1"/>
        <v>34.171831</v>
      </c>
      <c r="H314" s="321" t="str">
        <f t="shared" si="2"/>
        <v>70.621679</v>
      </c>
      <c r="I314" s="319">
        <v>1.0</v>
      </c>
      <c r="J314" s="319">
        <v>1.0</v>
      </c>
      <c r="K314" s="319">
        <v>2.0</v>
      </c>
      <c r="L314" s="319">
        <v>2.0</v>
      </c>
      <c r="M314" s="319">
        <v>0.0</v>
      </c>
      <c r="N314" s="319">
        <v>0.0</v>
      </c>
      <c r="O314" s="319">
        <v>0.0</v>
      </c>
      <c r="P314" s="319">
        <v>0.0</v>
      </c>
      <c r="Q314" s="319">
        <v>3.0</v>
      </c>
      <c r="R314" s="319">
        <v>3.0</v>
      </c>
      <c r="S314" s="319" t="s">
        <v>2318</v>
      </c>
      <c r="T314" s="319">
        <v>1.0</v>
      </c>
      <c r="AA314" s="319">
        <v>0.0</v>
      </c>
      <c r="AB314" s="319" t="s">
        <v>44</v>
      </c>
      <c r="AC314" s="319">
        <v>1.0</v>
      </c>
      <c r="AD314" s="319"/>
    </row>
    <row r="315">
      <c r="A315" s="319" t="s">
        <v>1576</v>
      </c>
      <c r="B315" s="319" t="s">
        <v>35</v>
      </c>
      <c r="C315" s="320" t="s">
        <v>1577</v>
      </c>
      <c r="D315" s="319" t="s">
        <v>1537</v>
      </c>
      <c r="E315" s="319" t="s">
        <v>1580</v>
      </c>
      <c r="F315" s="321" t="s">
        <v>273</v>
      </c>
      <c r="G315" s="321" t="str">
        <f t="shared" si="1"/>
        <v>34.08218</v>
      </c>
      <c r="H315" s="321" t="str">
        <f t="shared" si="2"/>
        <v>0.667034</v>
      </c>
      <c r="I315" s="319">
        <v>2.0</v>
      </c>
      <c r="J315" s="319">
        <v>2.0</v>
      </c>
      <c r="K315" s="319">
        <v>11.0</v>
      </c>
      <c r="L315" s="319">
        <v>11.0</v>
      </c>
      <c r="M315" s="319">
        <v>0.0</v>
      </c>
      <c r="N315" s="319">
        <v>0.0</v>
      </c>
      <c r="O315" s="319">
        <v>0.0</v>
      </c>
      <c r="P315" s="319">
        <v>0.0</v>
      </c>
      <c r="Q315" s="319">
        <v>6.0</v>
      </c>
      <c r="R315" s="319">
        <v>6.0</v>
      </c>
      <c r="S315" s="319" t="s">
        <v>2307</v>
      </c>
      <c r="T315" s="319">
        <v>1.0</v>
      </c>
      <c r="AA315" s="319">
        <v>1.0</v>
      </c>
      <c r="AB315" s="319" t="s">
        <v>44</v>
      </c>
      <c r="AC315" s="319">
        <v>1.0</v>
      </c>
      <c r="AD315" s="319"/>
    </row>
    <row r="316">
      <c r="A316" s="319" t="s">
        <v>1582</v>
      </c>
      <c r="B316" s="319" t="s">
        <v>35</v>
      </c>
      <c r="C316" s="320" t="s">
        <v>1583</v>
      </c>
      <c r="D316" s="319" t="s">
        <v>1537</v>
      </c>
      <c r="E316" s="319" t="s">
        <v>1550</v>
      </c>
      <c r="F316" s="321" t="s">
        <v>715</v>
      </c>
      <c r="G316" s="321" t="str">
        <f t="shared" si="1"/>
        <v>32.071099</v>
      </c>
      <c r="H316" s="321" t="str">
        <f t="shared" si="2"/>
        <v>64.852586</v>
      </c>
      <c r="I316" s="319">
        <v>2.0</v>
      </c>
      <c r="J316" s="319">
        <v>3.0</v>
      </c>
      <c r="K316" s="319">
        <v>0.0</v>
      </c>
      <c r="L316" s="319">
        <v>68.0</v>
      </c>
      <c r="M316" s="319">
        <v>0.0</v>
      </c>
      <c r="N316" s="319">
        <v>26.0</v>
      </c>
      <c r="O316" s="319">
        <v>0.0</v>
      </c>
      <c r="P316" s="319">
        <v>19.0</v>
      </c>
      <c r="Q316" s="319">
        <v>0.0</v>
      </c>
      <c r="R316" s="319">
        <v>6.0</v>
      </c>
      <c r="S316" s="319" t="s">
        <v>2307</v>
      </c>
      <c r="T316" s="319">
        <v>0.0</v>
      </c>
      <c r="AA316" s="319">
        <v>1.0</v>
      </c>
      <c r="AB316" s="319" t="s">
        <v>44</v>
      </c>
      <c r="AC316" s="319">
        <v>0.0</v>
      </c>
      <c r="AD316" s="319"/>
    </row>
    <row r="317">
      <c r="A317" s="319" t="s">
        <v>1585</v>
      </c>
      <c r="B317" s="319" t="s">
        <v>35</v>
      </c>
      <c r="C317" s="320" t="s">
        <v>1586</v>
      </c>
      <c r="D317" s="319" t="s">
        <v>1537</v>
      </c>
      <c r="E317" s="319" t="s">
        <v>1550</v>
      </c>
      <c r="F317" s="321" t="s">
        <v>715</v>
      </c>
      <c r="G317" s="321" t="str">
        <f t="shared" si="1"/>
        <v>32.071099</v>
      </c>
      <c r="H317" s="321" t="str">
        <f t="shared" si="2"/>
        <v>64.852586</v>
      </c>
      <c r="I317" s="319">
        <v>28.0</v>
      </c>
      <c r="J317" s="319">
        <v>28.0</v>
      </c>
      <c r="K317" s="319">
        <v>0.0</v>
      </c>
      <c r="L317" s="319">
        <v>0.0</v>
      </c>
      <c r="M317" s="319">
        <v>0.0</v>
      </c>
      <c r="N317" s="319">
        <v>0.0</v>
      </c>
      <c r="O317" s="319">
        <v>0.0</v>
      </c>
      <c r="P317" s="319">
        <v>0.0</v>
      </c>
      <c r="Q317" s="319">
        <v>0.0</v>
      </c>
      <c r="R317" s="319">
        <v>0.0</v>
      </c>
      <c r="S317" s="319" t="s">
        <v>2307</v>
      </c>
      <c r="T317" s="319">
        <v>0.0</v>
      </c>
      <c r="AA317" s="319">
        <v>1.0</v>
      </c>
      <c r="AB317" s="319" t="s">
        <v>44</v>
      </c>
      <c r="AC317" s="319">
        <v>0.0</v>
      </c>
      <c r="AD317" s="319"/>
    </row>
    <row r="318">
      <c r="A318" s="319" t="s">
        <v>1589</v>
      </c>
      <c r="B318" s="319" t="s">
        <v>35</v>
      </c>
      <c r="C318" s="320" t="s">
        <v>1590</v>
      </c>
      <c r="D318" s="319" t="s">
        <v>1537</v>
      </c>
      <c r="E318" s="319" t="s">
        <v>1593</v>
      </c>
      <c r="F318" s="321" t="s">
        <v>1592</v>
      </c>
      <c r="G318" s="321" t="str">
        <f t="shared" si="1"/>
        <v>32.402668</v>
      </c>
      <c r="H318" s="321" t="str">
        <f t="shared" si="2"/>
        <v>67.856978</v>
      </c>
      <c r="I318" s="319">
        <v>1.0</v>
      </c>
      <c r="J318" s="319">
        <v>1.0</v>
      </c>
      <c r="K318" s="319">
        <v>1.0</v>
      </c>
      <c r="L318" s="319">
        <v>1.0</v>
      </c>
      <c r="M318" s="319">
        <v>0.0</v>
      </c>
      <c r="N318" s="319">
        <v>0.0</v>
      </c>
      <c r="O318" s="319">
        <v>0.0</v>
      </c>
      <c r="P318" s="319">
        <v>0.0</v>
      </c>
      <c r="Q318" s="319">
        <v>2.0</v>
      </c>
      <c r="R318" s="319">
        <v>2.0</v>
      </c>
      <c r="S318" s="319" t="s">
        <v>2318</v>
      </c>
      <c r="T318" s="319">
        <v>1.0</v>
      </c>
      <c r="AA318" s="319">
        <v>0.0</v>
      </c>
      <c r="AB318" s="319" t="s">
        <v>44</v>
      </c>
      <c r="AC318" s="319">
        <v>1.0</v>
      </c>
      <c r="AD318" s="319"/>
    </row>
    <row r="319">
      <c r="A319" s="319" t="s">
        <v>1595</v>
      </c>
      <c r="B319" s="319" t="s">
        <v>35</v>
      </c>
      <c r="C319" s="320" t="s">
        <v>1596</v>
      </c>
      <c r="D319" s="319" t="s">
        <v>1537</v>
      </c>
      <c r="E319" s="319" t="s">
        <v>633</v>
      </c>
      <c r="F319" s="321" t="s">
        <v>273</v>
      </c>
      <c r="G319" s="321" t="str">
        <f t="shared" si="1"/>
        <v>34.08218</v>
      </c>
      <c r="H319" s="321" t="str">
        <f t="shared" si="2"/>
        <v>0.667034</v>
      </c>
      <c r="I319" s="319">
        <v>1.0</v>
      </c>
      <c r="J319" s="319">
        <v>1.0</v>
      </c>
      <c r="K319" s="319">
        <v>12.0</v>
      </c>
      <c r="L319" s="319">
        <v>12.0</v>
      </c>
      <c r="M319" s="319">
        <v>0.0</v>
      </c>
      <c r="N319" s="319">
        <v>0.0</v>
      </c>
      <c r="O319" s="319">
        <v>0.0</v>
      </c>
      <c r="P319" s="319">
        <v>0.0</v>
      </c>
      <c r="Q319" s="319">
        <v>0.0</v>
      </c>
      <c r="R319" s="319">
        <v>0.0</v>
      </c>
      <c r="S319" s="319" t="s">
        <v>2318</v>
      </c>
      <c r="T319" s="319">
        <v>1.0</v>
      </c>
      <c r="AA319" s="319">
        <v>0.0</v>
      </c>
      <c r="AB319" s="319" t="s">
        <v>44</v>
      </c>
      <c r="AC319" s="319">
        <v>1.0</v>
      </c>
      <c r="AD319" s="319"/>
    </row>
    <row r="320">
      <c r="A320" s="319" t="s">
        <v>1597</v>
      </c>
      <c r="B320" s="319" t="s">
        <v>35</v>
      </c>
      <c r="C320" s="320" t="s">
        <v>1598</v>
      </c>
      <c r="D320" s="319" t="s">
        <v>1537</v>
      </c>
      <c r="E320" s="319" t="s">
        <v>1600</v>
      </c>
      <c r="F320" s="321" t="s">
        <v>536</v>
      </c>
      <c r="G320" s="321" t="str">
        <f t="shared" si="1"/>
        <v>31.132511</v>
      </c>
      <c r="H320" s="321" t="str">
        <f t="shared" si="2"/>
        <v>64.212898</v>
      </c>
      <c r="I320" s="319">
        <v>1.0</v>
      </c>
      <c r="J320" s="319">
        <v>1.0</v>
      </c>
      <c r="K320" s="319">
        <v>11.0</v>
      </c>
      <c r="L320" s="319">
        <v>11.0</v>
      </c>
      <c r="M320" s="319">
        <v>0.0</v>
      </c>
      <c r="N320" s="319">
        <v>0.0</v>
      </c>
      <c r="O320" s="319">
        <v>0.0</v>
      </c>
      <c r="P320" s="319">
        <v>0.0</v>
      </c>
      <c r="Q320" s="319">
        <v>0.0</v>
      </c>
      <c r="R320" s="319">
        <v>0.0</v>
      </c>
      <c r="S320" s="319" t="s">
        <v>2318</v>
      </c>
      <c r="T320" s="319">
        <v>0.0</v>
      </c>
      <c r="AA320" s="319">
        <v>0.0</v>
      </c>
      <c r="AB320" s="319" t="s">
        <v>44</v>
      </c>
      <c r="AC320" s="319">
        <v>0.0</v>
      </c>
      <c r="AD320" s="319"/>
    </row>
    <row r="321">
      <c r="A321" s="319" t="s">
        <v>1601</v>
      </c>
      <c r="B321" s="319" t="s">
        <v>35</v>
      </c>
      <c r="C321" s="320" t="s">
        <v>1602</v>
      </c>
      <c r="D321" s="319" t="s">
        <v>1537</v>
      </c>
      <c r="E321" s="319" t="s">
        <v>1604</v>
      </c>
      <c r="F321" s="321" t="s">
        <v>1119</v>
      </c>
      <c r="G321" s="321" t="str">
        <f t="shared" si="1"/>
        <v>37.122858</v>
      </c>
      <c r="H321" s="321" t="str">
        <f t="shared" si="2"/>
        <v>69.158119</v>
      </c>
      <c r="I321" s="319">
        <v>1.0</v>
      </c>
      <c r="J321" s="319">
        <v>1.0</v>
      </c>
      <c r="K321" s="319">
        <v>5.0</v>
      </c>
      <c r="L321" s="319">
        <v>9.0</v>
      </c>
      <c r="M321" s="319">
        <v>0.0</v>
      </c>
      <c r="N321" s="319">
        <v>0.0</v>
      </c>
      <c r="O321" s="319">
        <v>0.0</v>
      </c>
      <c r="P321" s="319">
        <v>0.0</v>
      </c>
      <c r="Q321" s="319">
        <v>0.0</v>
      </c>
      <c r="R321" s="319">
        <v>0.0</v>
      </c>
      <c r="S321" s="319" t="s">
        <v>2307</v>
      </c>
      <c r="T321" s="319">
        <v>1.0</v>
      </c>
      <c r="AA321" s="319">
        <v>1.0</v>
      </c>
      <c r="AB321" s="319" t="s">
        <v>44</v>
      </c>
      <c r="AC321" s="319">
        <v>1.0</v>
      </c>
      <c r="AD321" s="319"/>
    </row>
    <row r="322">
      <c r="A322" s="319" t="s">
        <v>1605</v>
      </c>
      <c r="B322" s="319" t="s">
        <v>35</v>
      </c>
      <c r="C322" s="320" t="s">
        <v>1606</v>
      </c>
      <c r="D322" s="319" t="s">
        <v>1537</v>
      </c>
      <c r="E322" s="319" t="s">
        <v>1608</v>
      </c>
      <c r="F322" s="321" t="s">
        <v>215</v>
      </c>
      <c r="G322" s="321" t="str">
        <f t="shared" si="1"/>
        <v>34.171831</v>
      </c>
      <c r="H322" s="321" t="str">
        <f t="shared" si="2"/>
        <v>70.621679</v>
      </c>
      <c r="I322" s="319">
        <v>1.0</v>
      </c>
      <c r="J322" s="319">
        <v>1.0</v>
      </c>
      <c r="K322" s="319">
        <v>2.0</v>
      </c>
      <c r="L322" s="319">
        <v>2.0</v>
      </c>
      <c r="M322" s="319">
        <v>0.0</v>
      </c>
      <c r="N322" s="319">
        <v>0.0</v>
      </c>
      <c r="O322" s="319">
        <v>0.0</v>
      </c>
      <c r="P322" s="319">
        <v>0.0</v>
      </c>
      <c r="Q322" s="319">
        <v>3.0</v>
      </c>
      <c r="R322" s="319">
        <v>3.0</v>
      </c>
      <c r="S322" s="319" t="s">
        <v>2318</v>
      </c>
      <c r="T322" s="319">
        <v>1.0</v>
      </c>
      <c r="AA322" s="319">
        <v>0.0</v>
      </c>
      <c r="AB322" s="319" t="s">
        <v>44</v>
      </c>
      <c r="AC322" s="319">
        <v>1.0</v>
      </c>
      <c r="AD322" s="319"/>
    </row>
    <row r="323">
      <c r="A323" s="319" t="s">
        <v>1609</v>
      </c>
      <c r="B323" s="319" t="s">
        <v>35</v>
      </c>
      <c r="C323" s="320" t="s">
        <v>1610</v>
      </c>
      <c r="D323" s="319" t="s">
        <v>1537</v>
      </c>
      <c r="E323" s="319" t="s">
        <v>38</v>
      </c>
      <c r="F323" s="319" t="s">
        <v>38</v>
      </c>
      <c r="G323" s="321" t="str">
        <f t="shared" si="1"/>
        <v>#VALUE!</v>
      </c>
      <c r="H323" s="321" t="str">
        <f t="shared" si="2"/>
        <v>#VALUE!</v>
      </c>
      <c r="I323" s="319">
        <v>118.0</v>
      </c>
      <c r="J323" s="319">
        <v>116.0</v>
      </c>
      <c r="K323" s="319">
        <v>0.0</v>
      </c>
      <c r="L323" s="319">
        <v>0.0</v>
      </c>
      <c r="M323" s="319">
        <v>0.0</v>
      </c>
      <c r="N323" s="319">
        <v>0.0</v>
      </c>
      <c r="O323" s="319">
        <v>0.0</v>
      </c>
      <c r="P323" s="319">
        <v>0.0</v>
      </c>
      <c r="Q323" s="319">
        <v>0.0</v>
      </c>
      <c r="R323" s="319">
        <v>0.0</v>
      </c>
      <c r="S323" s="319" t="s">
        <v>2307</v>
      </c>
      <c r="T323" s="319">
        <v>0.0</v>
      </c>
      <c r="AA323" s="319">
        <v>1.0</v>
      </c>
      <c r="AB323" s="319" t="s">
        <v>44</v>
      </c>
      <c r="AC323" s="319">
        <v>0.0</v>
      </c>
      <c r="AD323" s="319"/>
    </row>
    <row r="324">
      <c r="A324" s="319" t="s">
        <v>1611</v>
      </c>
      <c r="B324" s="319" t="s">
        <v>35</v>
      </c>
      <c r="C324" s="320" t="s">
        <v>1612</v>
      </c>
      <c r="D324" s="319" t="s">
        <v>1537</v>
      </c>
      <c r="E324" s="319" t="s">
        <v>1614</v>
      </c>
      <c r="F324" s="321" t="s">
        <v>80</v>
      </c>
      <c r="G324" s="321" t="str">
        <f t="shared" si="1"/>
        <v>34.354216</v>
      </c>
      <c r="H324" s="321" t="str">
        <f t="shared" si="2"/>
        <v>70.954680</v>
      </c>
      <c r="I324" s="319">
        <v>1.0</v>
      </c>
      <c r="J324" s="319">
        <v>1.0</v>
      </c>
      <c r="K324" s="319">
        <v>6.0</v>
      </c>
      <c r="L324" s="319">
        <v>6.0</v>
      </c>
      <c r="M324" s="319">
        <v>0.0</v>
      </c>
      <c r="N324" s="319">
        <v>0.0</v>
      </c>
      <c r="O324" s="319">
        <v>0.0</v>
      </c>
      <c r="P324" s="319">
        <v>0.0</v>
      </c>
      <c r="Q324" s="319">
        <v>1.0</v>
      </c>
      <c r="R324" s="319">
        <v>1.0</v>
      </c>
      <c r="S324" s="319" t="s">
        <v>2318</v>
      </c>
      <c r="T324" s="319">
        <v>1.0</v>
      </c>
      <c r="AA324" s="319">
        <v>0.0</v>
      </c>
      <c r="AB324" s="319" t="s">
        <v>44</v>
      </c>
      <c r="AC324" s="319">
        <v>1.0</v>
      </c>
      <c r="AD324" s="319"/>
    </row>
    <row r="325">
      <c r="A325" s="319" t="s">
        <v>1615</v>
      </c>
      <c r="B325" s="319" t="s">
        <v>35</v>
      </c>
      <c r="C325" s="320" t="s">
        <v>1616</v>
      </c>
      <c r="D325" s="319" t="s">
        <v>1537</v>
      </c>
      <c r="E325" s="319" t="s">
        <v>1619</v>
      </c>
      <c r="F325" s="321" t="s">
        <v>1057</v>
      </c>
      <c r="G325" s="321" t="str">
        <f t="shared" si="1"/>
        <v>31.628871</v>
      </c>
      <c r="H325" s="321" t="str">
        <f t="shared" si="2"/>
        <v>65.737174</v>
      </c>
      <c r="I325" s="319">
        <v>1.0</v>
      </c>
      <c r="J325" s="319">
        <v>1.0</v>
      </c>
      <c r="K325" s="319">
        <v>20.0</v>
      </c>
      <c r="L325" s="319">
        <v>20.0</v>
      </c>
      <c r="M325" s="319">
        <v>0.0</v>
      </c>
      <c r="N325" s="319">
        <v>0.0</v>
      </c>
      <c r="O325" s="319">
        <v>0.0</v>
      </c>
      <c r="P325" s="319">
        <v>0.0</v>
      </c>
      <c r="Q325" s="319">
        <v>0.0</v>
      </c>
      <c r="R325" s="319">
        <v>0.0</v>
      </c>
      <c r="S325" s="319" t="s">
        <v>2318</v>
      </c>
      <c r="T325" s="319">
        <v>0.0</v>
      </c>
      <c r="AA325" s="319">
        <v>0.0</v>
      </c>
      <c r="AB325" s="319" t="s">
        <v>44</v>
      </c>
      <c r="AC325" s="319">
        <v>0.0</v>
      </c>
      <c r="AD325" s="319"/>
    </row>
    <row r="326">
      <c r="A326" s="319" t="s">
        <v>1620</v>
      </c>
      <c r="B326" s="319" t="s">
        <v>35</v>
      </c>
      <c r="C326" s="320" t="s">
        <v>1621</v>
      </c>
      <c r="D326" s="319" t="s">
        <v>1537</v>
      </c>
      <c r="E326" s="319" t="s">
        <v>1625</v>
      </c>
      <c r="F326" s="321" t="s">
        <v>1624</v>
      </c>
      <c r="G326" s="321" t="str">
        <f t="shared" si="1"/>
        <v>33.5484025</v>
      </c>
      <c r="H326" s="321" t="str">
        <f t="shared" si="2"/>
        <v>68.4032319</v>
      </c>
      <c r="I326" s="319">
        <v>1.0</v>
      </c>
      <c r="J326" s="319">
        <v>1.0</v>
      </c>
      <c r="K326" s="319">
        <v>3.0</v>
      </c>
      <c r="L326" s="319">
        <v>3.0</v>
      </c>
      <c r="M326" s="319">
        <v>0.0</v>
      </c>
      <c r="N326" s="319">
        <v>0.0</v>
      </c>
      <c r="O326" s="319">
        <v>0.0</v>
      </c>
      <c r="P326" s="319">
        <v>0.0</v>
      </c>
      <c r="Q326" s="319">
        <v>0.0</v>
      </c>
      <c r="R326" s="319">
        <v>0.0</v>
      </c>
      <c r="S326" s="319" t="s">
        <v>2318</v>
      </c>
      <c r="T326" s="319">
        <v>1.0</v>
      </c>
      <c r="AA326" s="319">
        <v>0.0</v>
      </c>
      <c r="AB326" s="319" t="s">
        <v>44</v>
      </c>
      <c r="AC326" s="319">
        <v>1.0</v>
      </c>
      <c r="AD326" s="319"/>
    </row>
    <row r="327">
      <c r="A327" s="319" t="s">
        <v>1626</v>
      </c>
      <c r="B327" s="319" t="s">
        <v>35</v>
      </c>
      <c r="C327" s="320" t="s">
        <v>1627</v>
      </c>
      <c r="D327" s="319" t="s">
        <v>1537</v>
      </c>
      <c r="E327" s="319" t="s">
        <v>616</v>
      </c>
      <c r="F327" s="321" t="s">
        <v>215</v>
      </c>
      <c r="G327" s="321" t="str">
        <f t="shared" si="1"/>
        <v>34.171831</v>
      </c>
      <c r="H327" s="321" t="str">
        <f t="shared" si="2"/>
        <v>70.621679</v>
      </c>
      <c r="I327" s="319">
        <v>12.0</v>
      </c>
      <c r="J327" s="319">
        <v>12.0</v>
      </c>
      <c r="K327" s="319">
        <v>0.0</v>
      </c>
      <c r="L327" s="319">
        <v>0.0</v>
      </c>
      <c r="M327" s="319">
        <v>0.0</v>
      </c>
      <c r="N327" s="319">
        <v>0.0</v>
      </c>
      <c r="O327" s="319">
        <v>0.0</v>
      </c>
      <c r="P327" s="319">
        <v>0.0</v>
      </c>
      <c r="Q327" s="319">
        <v>0.0</v>
      </c>
      <c r="R327" s="319">
        <v>0.0</v>
      </c>
      <c r="S327" s="319" t="s">
        <v>2307</v>
      </c>
      <c r="T327" s="319">
        <v>0.0</v>
      </c>
      <c r="AA327" s="319">
        <v>1.0</v>
      </c>
      <c r="AB327" s="319" t="s">
        <v>44</v>
      </c>
      <c r="AC327" s="319">
        <v>0.0</v>
      </c>
      <c r="AD327" s="319"/>
    </row>
    <row r="328">
      <c r="A328" s="319" t="s">
        <v>1628</v>
      </c>
      <c r="B328" s="319" t="s">
        <v>35</v>
      </c>
      <c r="C328" s="320" t="s">
        <v>1627</v>
      </c>
      <c r="D328" s="319" t="s">
        <v>1537</v>
      </c>
      <c r="E328" s="319" t="s">
        <v>369</v>
      </c>
      <c r="F328" s="321" t="s">
        <v>310</v>
      </c>
      <c r="G328" s="321" t="str">
        <f t="shared" si="1"/>
        <v>32.264538</v>
      </c>
      <c r="H328" s="321" t="str">
        <f t="shared" si="2"/>
        <v>68.524714</v>
      </c>
      <c r="I328" s="319">
        <v>2.0</v>
      </c>
      <c r="J328" s="319">
        <v>2.0</v>
      </c>
      <c r="K328" s="319">
        <v>2.0</v>
      </c>
      <c r="L328" s="319">
        <v>2.0</v>
      </c>
      <c r="M328" s="319">
        <v>0.0</v>
      </c>
      <c r="N328" s="319">
        <v>0.0</v>
      </c>
      <c r="O328" s="319">
        <v>0.0</v>
      </c>
      <c r="P328" s="319">
        <v>0.0</v>
      </c>
      <c r="Q328" s="319">
        <v>0.0</v>
      </c>
      <c r="R328" s="319">
        <v>0.0</v>
      </c>
      <c r="S328" s="319" t="s">
        <v>2307</v>
      </c>
      <c r="T328" s="319">
        <v>1.0</v>
      </c>
      <c r="AA328" s="319">
        <v>1.0</v>
      </c>
      <c r="AB328" s="319" t="s">
        <v>44</v>
      </c>
      <c r="AC328" s="319">
        <v>1.0</v>
      </c>
      <c r="AD328" s="319"/>
    </row>
    <row r="329">
      <c r="A329" s="319" t="s">
        <v>1629</v>
      </c>
      <c r="B329" s="319" t="s">
        <v>35</v>
      </c>
      <c r="C329" s="320" t="s">
        <v>1630</v>
      </c>
      <c r="D329" s="319" t="s">
        <v>1537</v>
      </c>
      <c r="E329" s="319" t="s">
        <v>616</v>
      </c>
      <c r="F329" s="321" t="s">
        <v>215</v>
      </c>
      <c r="G329" s="321" t="str">
        <f t="shared" si="1"/>
        <v>34.171831</v>
      </c>
      <c r="H329" s="321" t="str">
        <f t="shared" si="2"/>
        <v>70.621679</v>
      </c>
      <c r="I329" s="319">
        <v>20.0</v>
      </c>
      <c r="J329" s="319">
        <v>20.0</v>
      </c>
      <c r="K329" s="319">
        <v>0.0</v>
      </c>
      <c r="L329" s="319">
        <v>0.0</v>
      </c>
      <c r="M329" s="319">
        <v>0.0</v>
      </c>
      <c r="N329" s="319">
        <v>0.0</v>
      </c>
      <c r="O329" s="319">
        <v>0.0</v>
      </c>
      <c r="P329" s="319">
        <v>0.0</v>
      </c>
      <c r="Q329" s="319">
        <v>0.0</v>
      </c>
      <c r="R329" s="319">
        <v>0.0</v>
      </c>
      <c r="S329" s="319" t="s">
        <v>2307</v>
      </c>
      <c r="T329" s="319">
        <v>0.0</v>
      </c>
      <c r="AA329" s="319">
        <v>1.0</v>
      </c>
      <c r="AB329" s="319" t="s">
        <v>44</v>
      </c>
      <c r="AC329" s="319">
        <v>0.0</v>
      </c>
      <c r="AD329" s="319"/>
    </row>
    <row r="330">
      <c r="A330" s="319" t="s">
        <v>1631</v>
      </c>
      <c r="B330" s="319" t="s">
        <v>35</v>
      </c>
      <c r="C330" s="320" t="s">
        <v>1630</v>
      </c>
      <c r="D330" s="319" t="s">
        <v>1537</v>
      </c>
      <c r="E330" s="319" t="s">
        <v>369</v>
      </c>
      <c r="F330" s="321" t="s">
        <v>310</v>
      </c>
      <c r="G330" s="321" t="str">
        <f t="shared" si="1"/>
        <v>32.264538</v>
      </c>
      <c r="H330" s="321" t="str">
        <f t="shared" si="2"/>
        <v>68.524714</v>
      </c>
      <c r="I330" s="319">
        <v>1.0</v>
      </c>
      <c r="J330" s="319">
        <v>1.0</v>
      </c>
      <c r="K330" s="319">
        <v>4.0</v>
      </c>
      <c r="L330" s="319">
        <v>4.0</v>
      </c>
      <c r="M330" s="319">
        <v>0.0</v>
      </c>
      <c r="N330" s="319">
        <v>0.0</v>
      </c>
      <c r="O330" s="319">
        <v>0.0</v>
      </c>
      <c r="P330" s="319">
        <v>0.0</v>
      </c>
      <c r="Q330" s="319">
        <v>0.0</v>
      </c>
      <c r="R330" s="319">
        <v>0.0</v>
      </c>
      <c r="S330" s="319" t="s">
        <v>2307</v>
      </c>
      <c r="T330" s="319">
        <v>1.0</v>
      </c>
      <c r="AA330" s="319">
        <v>1.0</v>
      </c>
      <c r="AB330" s="319" t="s">
        <v>44</v>
      </c>
      <c r="AC330" s="319">
        <v>1.0</v>
      </c>
      <c r="AD330" s="319"/>
    </row>
    <row r="331">
      <c r="A331" s="319" t="s">
        <v>1632</v>
      </c>
      <c r="B331" s="319" t="s">
        <v>35</v>
      </c>
      <c r="C331" s="320" t="s">
        <v>1633</v>
      </c>
      <c r="D331" s="319" t="s">
        <v>1537</v>
      </c>
      <c r="E331" s="319" t="s">
        <v>38</v>
      </c>
      <c r="F331" s="319" t="s">
        <v>38</v>
      </c>
      <c r="G331" s="321" t="str">
        <f t="shared" si="1"/>
        <v>#VALUE!</v>
      </c>
      <c r="H331" s="321" t="str">
        <f t="shared" si="2"/>
        <v>#VALUE!</v>
      </c>
      <c r="I331" s="319">
        <v>138.0</v>
      </c>
      <c r="J331" s="319">
        <v>138.0</v>
      </c>
      <c r="K331" s="319">
        <v>0.0</v>
      </c>
      <c r="L331" s="319">
        <v>0.0</v>
      </c>
      <c r="M331" s="319">
        <v>0.0</v>
      </c>
      <c r="N331" s="319">
        <v>0.0</v>
      </c>
      <c r="O331" s="319">
        <v>0.0</v>
      </c>
      <c r="P331" s="319">
        <v>0.0</v>
      </c>
      <c r="Q331" s="319">
        <v>0.0</v>
      </c>
      <c r="R331" s="319">
        <v>0.0</v>
      </c>
      <c r="S331" s="319" t="s">
        <v>2318</v>
      </c>
      <c r="T331" s="319">
        <v>0.0</v>
      </c>
      <c r="AA331" s="319">
        <v>0.0</v>
      </c>
      <c r="AB331" s="319" t="s">
        <v>44</v>
      </c>
      <c r="AC331" s="319">
        <v>0.0</v>
      </c>
      <c r="AD331" s="319"/>
    </row>
    <row r="332">
      <c r="A332" s="319" t="s">
        <v>1634</v>
      </c>
      <c r="B332" s="319" t="s">
        <v>35</v>
      </c>
      <c r="C332" s="320" t="s">
        <v>1635</v>
      </c>
      <c r="D332" s="319" t="s">
        <v>1537</v>
      </c>
      <c r="E332" s="319" t="s">
        <v>274</v>
      </c>
      <c r="F332" s="321" t="s">
        <v>273</v>
      </c>
      <c r="G332" s="321" t="str">
        <f t="shared" si="1"/>
        <v>34.08218</v>
      </c>
      <c r="H332" s="321" t="str">
        <f t="shared" si="2"/>
        <v>0.667034</v>
      </c>
      <c r="I332" s="319">
        <v>1.0</v>
      </c>
      <c r="J332" s="319">
        <v>2.0</v>
      </c>
      <c r="K332" s="319">
        <v>3.0</v>
      </c>
      <c r="L332" s="319">
        <v>3.0</v>
      </c>
      <c r="M332" s="319">
        <v>3.0</v>
      </c>
      <c r="N332" s="319">
        <v>3.0</v>
      </c>
      <c r="O332" s="319">
        <v>2.0</v>
      </c>
      <c r="P332" s="319">
        <v>2.0</v>
      </c>
      <c r="Q332" s="319">
        <v>4.0</v>
      </c>
      <c r="R332" s="319">
        <v>4.0</v>
      </c>
      <c r="S332" s="319" t="s">
        <v>2318</v>
      </c>
      <c r="T332" s="319">
        <v>0.0</v>
      </c>
      <c r="AA332" s="319">
        <v>0.0</v>
      </c>
      <c r="AB332" s="319" t="s">
        <v>44</v>
      </c>
      <c r="AC332" s="319">
        <v>0.0</v>
      </c>
      <c r="AD332" s="319"/>
    </row>
    <row r="333">
      <c r="A333" s="319" t="s">
        <v>1636</v>
      </c>
      <c r="B333" s="319" t="s">
        <v>35</v>
      </c>
      <c r="C333" s="320" t="s">
        <v>1637</v>
      </c>
      <c r="D333" s="319" t="s">
        <v>1537</v>
      </c>
      <c r="E333" s="319" t="s">
        <v>1639</v>
      </c>
      <c r="F333" s="321" t="s">
        <v>445</v>
      </c>
      <c r="G333" s="321" t="str">
        <f t="shared" si="1"/>
        <v>34.351349</v>
      </c>
      <c r="H333" s="321" t="str">
        <f t="shared" si="2"/>
        <v>68.238533</v>
      </c>
      <c r="I333" s="319">
        <v>1.0</v>
      </c>
      <c r="J333" s="319">
        <v>1.0</v>
      </c>
      <c r="K333" s="319">
        <v>6.0</v>
      </c>
      <c r="L333" s="319">
        <v>6.0</v>
      </c>
      <c r="M333" s="319">
        <v>0.0</v>
      </c>
      <c r="N333" s="319">
        <v>0.0</v>
      </c>
      <c r="O333" s="319">
        <v>0.0</v>
      </c>
      <c r="P333" s="319">
        <v>0.0</v>
      </c>
      <c r="Q333" s="319">
        <v>0.0</v>
      </c>
      <c r="R333" s="319">
        <v>0.0</v>
      </c>
      <c r="S333" s="319" t="s">
        <v>2318</v>
      </c>
      <c r="T333" s="319">
        <v>1.0</v>
      </c>
      <c r="AA333" s="319">
        <v>0.0</v>
      </c>
      <c r="AB333" s="319" t="s">
        <v>44</v>
      </c>
      <c r="AC333" s="319">
        <v>1.0</v>
      </c>
      <c r="AD333" s="319"/>
    </row>
    <row r="334">
      <c r="A334" s="319" t="s">
        <v>1640</v>
      </c>
      <c r="B334" s="319" t="s">
        <v>35</v>
      </c>
      <c r="C334" s="320" t="s">
        <v>1641</v>
      </c>
      <c r="D334" s="319" t="s">
        <v>1537</v>
      </c>
      <c r="E334" s="319" t="s">
        <v>274</v>
      </c>
      <c r="F334" s="321" t="s">
        <v>273</v>
      </c>
      <c r="G334" s="321" t="str">
        <f t="shared" si="1"/>
        <v>34.08218</v>
      </c>
      <c r="H334" s="321" t="str">
        <f t="shared" si="2"/>
        <v>0.667034</v>
      </c>
      <c r="I334" s="319">
        <v>1.0</v>
      </c>
      <c r="J334" s="319">
        <v>1.0</v>
      </c>
      <c r="K334" s="319">
        <v>36.0</v>
      </c>
      <c r="L334" s="319">
        <v>100.0</v>
      </c>
      <c r="M334" s="319">
        <v>0.0</v>
      </c>
      <c r="N334" s="319">
        <v>0.0</v>
      </c>
      <c r="O334" s="319">
        <v>0.0</v>
      </c>
      <c r="P334" s="319">
        <v>0.0</v>
      </c>
      <c r="Q334" s="319">
        <v>0.0</v>
      </c>
      <c r="R334" s="319">
        <v>0.0</v>
      </c>
      <c r="S334" s="319" t="s">
        <v>2307</v>
      </c>
      <c r="T334" s="319">
        <v>0.0</v>
      </c>
      <c r="AA334" s="319">
        <v>1.0</v>
      </c>
      <c r="AB334" s="319" t="s">
        <v>44</v>
      </c>
      <c r="AC334" s="319">
        <v>0.0</v>
      </c>
      <c r="AD334" s="319"/>
    </row>
    <row r="335">
      <c r="A335" s="319" t="s">
        <v>1643</v>
      </c>
      <c r="B335" s="319" t="s">
        <v>35</v>
      </c>
      <c r="C335" s="320" t="s">
        <v>1644</v>
      </c>
      <c r="D335" s="319" t="s">
        <v>1537</v>
      </c>
      <c r="E335" s="319" t="s">
        <v>274</v>
      </c>
      <c r="F335" s="321" t="s">
        <v>273</v>
      </c>
      <c r="G335" s="321" t="str">
        <f t="shared" si="1"/>
        <v>34.08218</v>
      </c>
      <c r="H335" s="321" t="str">
        <f t="shared" si="2"/>
        <v>0.667034</v>
      </c>
      <c r="I335" s="319">
        <v>1.0</v>
      </c>
      <c r="J335" s="319">
        <v>1.0</v>
      </c>
      <c r="K335" s="319">
        <v>0.0</v>
      </c>
      <c r="L335" s="319">
        <v>2.0</v>
      </c>
      <c r="M335" s="319">
        <v>0.0</v>
      </c>
      <c r="N335" s="319">
        <v>0.0</v>
      </c>
      <c r="O335" s="319">
        <v>0.0</v>
      </c>
      <c r="P335" s="319">
        <v>0.0</v>
      </c>
      <c r="Q335" s="319">
        <v>0.0</v>
      </c>
      <c r="R335" s="319">
        <v>0.0</v>
      </c>
      <c r="S335" s="319" t="s">
        <v>2318</v>
      </c>
      <c r="T335" s="319">
        <v>1.0</v>
      </c>
      <c r="AA335" s="319">
        <v>0.0</v>
      </c>
      <c r="AB335" s="319" t="s">
        <v>44</v>
      </c>
      <c r="AC335" s="319">
        <v>1.0</v>
      </c>
      <c r="AD335" s="319"/>
    </row>
    <row r="336">
      <c r="A336" s="319" t="s">
        <v>1645</v>
      </c>
      <c r="B336" s="319" t="s">
        <v>35</v>
      </c>
      <c r="C336" s="320" t="s">
        <v>1646</v>
      </c>
      <c r="D336" s="319" t="s">
        <v>1537</v>
      </c>
      <c r="E336" s="319" t="s">
        <v>1649</v>
      </c>
      <c r="F336" s="321" t="s">
        <v>1648</v>
      </c>
      <c r="G336" s="321" t="str">
        <f t="shared" si="1"/>
        <v>36.932890</v>
      </c>
      <c r="H336" s="321" t="str">
        <f t="shared" si="2"/>
        <v>69.335431</v>
      </c>
      <c r="I336" s="319">
        <v>1.0</v>
      </c>
      <c r="J336" s="319">
        <v>1.0</v>
      </c>
      <c r="K336" s="319">
        <v>9.0</v>
      </c>
      <c r="L336" s="319">
        <v>16.0</v>
      </c>
      <c r="M336" s="319">
        <v>0.0</v>
      </c>
      <c r="N336" s="319">
        <v>0.0</v>
      </c>
      <c r="O336" s="319">
        <v>0.0</v>
      </c>
      <c r="P336" s="319">
        <v>0.0</v>
      </c>
      <c r="Q336" s="319">
        <v>0.0</v>
      </c>
      <c r="R336" s="319">
        <v>0.0</v>
      </c>
      <c r="S336" s="319" t="s">
        <v>2307</v>
      </c>
      <c r="T336" s="319">
        <v>0.0</v>
      </c>
      <c r="AA336" s="319">
        <v>1.0</v>
      </c>
      <c r="AB336" s="319" t="s">
        <v>44</v>
      </c>
      <c r="AC336" s="319">
        <v>0.0</v>
      </c>
      <c r="AD336" s="319"/>
    </row>
    <row r="337">
      <c r="A337" s="319" t="s">
        <v>1650</v>
      </c>
      <c r="B337" s="319" t="s">
        <v>35</v>
      </c>
      <c r="C337" s="320" t="s">
        <v>1651</v>
      </c>
      <c r="D337" s="319" t="s">
        <v>1537</v>
      </c>
      <c r="E337" s="319" t="s">
        <v>1655</v>
      </c>
      <c r="F337" s="321" t="s">
        <v>1654</v>
      </c>
      <c r="G337" s="321" t="str">
        <f t="shared" si="1"/>
        <v>33.796943</v>
      </c>
      <c r="H337" s="321" t="str">
        <f t="shared" si="2"/>
        <v>68.934585</v>
      </c>
      <c r="I337" s="319">
        <v>1.0</v>
      </c>
      <c r="J337" s="319">
        <v>1.0</v>
      </c>
      <c r="K337" s="319">
        <v>2.0</v>
      </c>
      <c r="L337" s="319">
        <v>2.0</v>
      </c>
      <c r="M337" s="319">
        <v>0.0</v>
      </c>
      <c r="N337" s="319">
        <v>0.0</v>
      </c>
      <c r="O337" s="319">
        <v>0.0</v>
      </c>
      <c r="P337" s="319">
        <v>0.0</v>
      </c>
      <c r="Q337" s="319">
        <v>5.0</v>
      </c>
      <c r="R337" s="319">
        <v>5.0</v>
      </c>
      <c r="S337" s="319" t="s">
        <v>2318</v>
      </c>
      <c r="T337" s="319">
        <v>1.0</v>
      </c>
      <c r="AA337" s="319">
        <v>0.0</v>
      </c>
      <c r="AB337" s="319" t="s">
        <v>44</v>
      </c>
      <c r="AC337" s="319">
        <v>1.0</v>
      </c>
      <c r="AD337" s="319"/>
    </row>
    <row r="338">
      <c r="A338" s="319" t="s">
        <v>1656</v>
      </c>
      <c r="B338" s="319" t="s">
        <v>35</v>
      </c>
      <c r="C338" s="320" t="s">
        <v>1657</v>
      </c>
      <c r="D338" s="319" t="s">
        <v>1537</v>
      </c>
      <c r="E338" s="319" t="s">
        <v>616</v>
      </c>
      <c r="F338" s="321" t="s">
        <v>215</v>
      </c>
      <c r="G338" s="321" t="str">
        <f t="shared" si="1"/>
        <v>34.171831</v>
      </c>
      <c r="H338" s="321" t="str">
        <f t="shared" si="2"/>
        <v>70.621679</v>
      </c>
      <c r="I338" s="319">
        <v>2.0</v>
      </c>
      <c r="J338" s="319">
        <v>2.0</v>
      </c>
      <c r="K338" s="319">
        <v>36.0</v>
      </c>
      <c r="L338" s="319">
        <v>36.0</v>
      </c>
      <c r="M338" s="319">
        <v>0.0</v>
      </c>
      <c r="N338" s="319">
        <v>0.0</v>
      </c>
      <c r="O338" s="319">
        <v>0.0</v>
      </c>
      <c r="P338" s="319">
        <v>0.0</v>
      </c>
      <c r="Q338" s="319">
        <v>0.0</v>
      </c>
      <c r="R338" s="319">
        <v>0.0</v>
      </c>
      <c r="S338" s="319" t="s">
        <v>2307</v>
      </c>
      <c r="T338" s="319">
        <v>0.0</v>
      </c>
      <c r="AA338" s="319">
        <v>1.0</v>
      </c>
      <c r="AB338" s="319" t="s">
        <v>1658</v>
      </c>
      <c r="AC338" s="319">
        <v>0.0</v>
      </c>
      <c r="AD338" s="319"/>
    </row>
    <row r="339">
      <c r="A339" s="319" t="s">
        <v>1659</v>
      </c>
      <c r="B339" s="319" t="s">
        <v>35</v>
      </c>
      <c r="C339" s="320" t="s">
        <v>1660</v>
      </c>
      <c r="D339" s="319" t="s">
        <v>1537</v>
      </c>
      <c r="E339" s="319" t="s">
        <v>1661</v>
      </c>
      <c r="F339" s="321" t="s">
        <v>445</v>
      </c>
      <c r="G339" s="321" t="str">
        <f t="shared" si="1"/>
        <v>34.351349</v>
      </c>
      <c r="H339" s="321" t="str">
        <f t="shared" si="2"/>
        <v>68.238533</v>
      </c>
      <c r="I339" s="319">
        <v>1.0</v>
      </c>
      <c r="J339" s="319">
        <v>1.0</v>
      </c>
      <c r="K339" s="319">
        <v>1.0</v>
      </c>
      <c r="L339" s="319">
        <v>1.0</v>
      </c>
      <c r="M339" s="319">
        <v>0.0</v>
      </c>
      <c r="N339" s="319">
        <v>0.0</v>
      </c>
      <c r="O339" s="319">
        <v>0.0</v>
      </c>
      <c r="P339" s="319">
        <v>0.0</v>
      </c>
      <c r="Q339" s="319">
        <v>0.0</v>
      </c>
      <c r="R339" s="319">
        <v>0.0</v>
      </c>
      <c r="S339" s="319" t="s">
        <v>2318</v>
      </c>
      <c r="T339" s="319">
        <v>1.0</v>
      </c>
      <c r="AA339" s="319">
        <v>0.0</v>
      </c>
      <c r="AB339" s="319" t="s">
        <v>44</v>
      </c>
      <c r="AC339" s="319">
        <v>1.0</v>
      </c>
      <c r="AD339" s="319"/>
    </row>
    <row r="340">
      <c r="A340" s="319" t="s">
        <v>1662</v>
      </c>
      <c r="B340" s="319" t="s">
        <v>35</v>
      </c>
      <c r="C340" s="320" t="s">
        <v>1663</v>
      </c>
      <c r="D340" s="319" t="s">
        <v>1537</v>
      </c>
      <c r="E340" s="319" t="s">
        <v>38</v>
      </c>
      <c r="F340" s="319" t="s">
        <v>38</v>
      </c>
      <c r="G340" s="321" t="str">
        <f t="shared" si="1"/>
        <v>#VALUE!</v>
      </c>
      <c r="H340" s="321" t="str">
        <f t="shared" si="2"/>
        <v>#VALUE!</v>
      </c>
      <c r="I340" s="319">
        <v>440.0</v>
      </c>
      <c r="J340" s="319">
        <v>438.0</v>
      </c>
      <c r="K340" s="319">
        <v>0.0</v>
      </c>
      <c r="L340" s="319">
        <v>0.0</v>
      </c>
      <c r="M340" s="319">
        <v>0.0</v>
      </c>
      <c r="N340" s="319">
        <v>0.0</v>
      </c>
      <c r="O340" s="319">
        <v>0.0</v>
      </c>
      <c r="P340" s="319">
        <v>0.0</v>
      </c>
      <c r="Q340" s="319">
        <v>0.0</v>
      </c>
      <c r="R340" s="319">
        <v>0.0</v>
      </c>
      <c r="S340" s="319" t="s">
        <v>2318</v>
      </c>
      <c r="T340" s="319">
        <v>0.0</v>
      </c>
      <c r="AA340" s="319">
        <v>0.0</v>
      </c>
      <c r="AB340" s="319" t="s">
        <v>38</v>
      </c>
      <c r="AC340" s="319">
        <v>0.0</v>
      </c>
      <c r="AD340" s="319"/>
    </row>
    <row r="341">
      <c r="A341" s="319" t="s">
        <v>1664</v>
      </c>
      <c r="B341" s="319" t="s">
        <v>35</v>
      </c>
      <c r="C341" s="320" t="s">
        <v>1663</v>
      </c>
      <c r="D341" s="319" t="s">
        <v>1537</v>
      </c>
      <c r="E341" s="319" t="s">
        <v>1668</v>
      </c>
      <c r="F341" s="321" t="s">
        <v>1667</v>
      </c>
      <c r="G341" s="321" t="str">
        <f t="shared" si="1"/>
        <v>31.783124</v>
      </c>
      <c r="H341" s="321" t="str">
        <f t="shared" si="2"/>
        <v>64.698461</v>
      </c>
      <c r="I341" s="319">
        <v>1.0</v>
      </c>
      <c r="J341" s="319">
        <v>2.0</v>
      </c>
      <c r="K341" s="319">
        <v>7.0</v>
      </c>
      <c r="L341" s="319">
        <v>7.0</v>
      </c>
      <c r="M341" s="319">
        <v>0.0</v>
      </c>
      <c r="N341" s="319">
        <v>0.0</v>
      </c>
      <c r="O341" s="319">
        <v>0.0</v>
      </c>
      <c r="P341" s="319">
        <v>0.0</v>
      </c>
      <c r="Q341" s="319">
        <v>0.0</v>
      </c>
      <c r="R341" s="319">
        <v>0.0</v>
      </c>
      <c r="S341" s="319" t="s">
        <v>2318</v>
      </c>
      <c r="T341" s="319">
        <v>0.0</v>
      </c>
      <c r="AA341" s="319">
        <v>0.0</v>
      </c>
      <c r="AB341" s="319" t="s">
        <v>44</v>
      </c>
      <c r="AC341" s="319">
        <v>0.0</v>
      </c>
      <c r="AD341" s="319"/>
    </row>
    <row r="342">
      <c r="A342" s="319" t="s">
        <v>1669</v>
      </c>
      <c r="B342" s="319" t="s">
        <v>35</v>
      </c>
      <c r="C342" s="320" t="s">
        <v>1670</v>
      </c>
      <c r="D342" s="319" t="s">
        <v>1537</v>
      </c>
      <c r="E342" s="319" t="s">
        <v>616</v>
      </c>
      <c r="F342" s="321" t="s">
        <v>215</v>
      </c>
      <c r="G342" s="321" t="str">
        <f t="shared" si="1"/>
        <v>34.171831</v>
      </c>
      <c r="H342" s="321" t="str">
        <f t="shared" si="2"/>
        <v>70.621679</v>
      </c>
      <c r="I342" s="319">
        <v>1.0</v>
      </c>
      <c r="J342" s="319">
        <v>1.0</v>
      </c>
      <c r="K342" s="319">
        <v>8.0</v>
      </c>
      <c r="L342" s="319">
        <v>8.0</v>
      </c>
      <c r="M342" s="319">
        <v>0.0</v>
      </c>
      <c r="N342" s="319">
        <v>0.0</v>
      </c>
      <c r="O342" s="319">
        <v>0.0</v>
      </c>
      <c r="P342" s="319">
        <v>0.0</v>
      </c>
      <c r="Q342" s="319">
        <v>0.0</v>
      </c>
      <c r="R342" s="319">
        <v>0.0</v>
      </c>
      <c r="S342" s="319" t="s">
        <v>2318</v>
      </c>
      <c r="T342" s="319">
        <v>1.0</v>
      </c>
      <c r="AA342" s="319">
        <v>0.0</v>
      </c>
      <c r="AB342" s="319" t="s">
        <v>44</v>
      </c>
      <c r="AC342" s="319">
        <v>1.0</v>
      </c>
      <c r="AD342" s="319"/>
    </row>
    <row r="343">
      <c r="A343" s="319" t="s">
        <v>1671</v>
      </c>
      <c r="B343" s="319" t="s">
        <v>35</v>
      </c>
      <c r="C343" s="320" t="s">
        <v>1672</v>
      </c>
      <c r="D343" s="319" t="s">
        <v>1537</v>
      </c>
      <c r="E343" s="319" t="s">
        <v>1675</v>
      </c>
      <c r="F343" s="321" t="s">
        <v>1674</v>
      </c>
      <c r="G343" s="321" t="str">
        <f t="shared" si="1"/>
        <v>34.361059</v>
      </c>
      <c r="H343" s="321" t="str">
        <f t="shared" si="2"/>
        <v>68.840692</v>
      </c>
      <c r="I343" s="319">
        <v>1.0</v>
      </c>
      <c r="J343" s="319">
        <v>1.0</v>
      </c>
      <c r="K343" s="319">
        <v>5.0</v>
      </c>
      <c r="L343" s="319">
        <v>6.0</v>
      </c>
      <c r="M343" s="319">
        <v>0.0</v>
      </c>
      <c r="N343" s="319">
        <v>0.0</v>
      </c>
      <c r="O343" s="319">
        <v>0.0</v>
      </c>
      <c r="P343" s="319">
        <v>0.0</v>
      </c>
      <c r="Q343" s="319">
        <v>6.0</v>
      </c>
      <c r="R343" s="319">
        <v>6.0</v>
      </c>
      <c r="S343" s="319" t="s">
        <v>2318</v>
      </c>
      <c r="T343" s="319">
        <v>1.0</v>
      </c>
      <c r="AA343" s="319">
        <v>0.0</v>
      </c>
      <c r="AB343" s="319" t="s">
        <v>44</v>
      </c>
      <c r="AC343" s="319">
        <v>1.0</v>
      </c>
      <c r="AD343" s="319"/>
    </row>
    <row r="344">
      <c r="A344" s="319" t="s">
        <v>1677</v>
      </c>
      <c r="B344" s="319" t="s">
        <v>35</v>
      </c>
      <c r="C344" s="320" t="s">
        <v>1678</v>
      </c>
      <c r="D344" s="319" t="s">
        <v>1537</v>
      </c>
      <c r="E344" s="319" t="s">
        <v>1679</v>
      </c>
      <c r="F344" s="321" t="s">
        <v>1472</v>
      </c>
      <c r="G344" s="321" t="str">
        <f t="shared" si="1"/>
        <v>33.706199</v>
      </c>
      <c r="H344" s="321" t="str">
        <f t="shared" si="2"/>
        <v>69.383107</v>
      </c>
      <c r="I344" s="319">
        <v>2.0</v>
      </c>
      <c r="J344" s="319">
        <v>2.0</v>
      </c>
      <c r="K344" s="319">
        <v>0.0</v>
      </c>
      <c r="L344" s="319">
        <v>50.0</v>
      </c>
      <c r="M344" s="319">
        <v>0.0</v>
      </c>
      <c r="N344" s="319">
        <v>0.0</v>
      </c>
      <c r="O344" s="319">
        <v>0.0</v>
      </c>
      <c r="P344" s="319">
        <v>0.0</v>
      </c>
      <c r="Q344" s="319">
        <v>0.0</v>
      </c>
      <c r="R344" s="319">
        <v>6.0</v>
      </c>
      <c r="S344" s="319" t="s">
        <v>2318</v>
      </c>
      <c r="T344" s="319">
        <v>0.0</v>
      </c>
      <c r="AA344" s="319">
        <v>0.0</v>
      </c>
      <c r="AB344" s="319" t="s">
        <v>44</v>
      </c>
      <c r="AC344" s="319">
        <v>0.0</v>
      </c>
      <c r="AD344" s="319"/>
    </row>
    <row r="345">
      <c r="A345" s="319" t="s">
        <v>1680</v>
      </c>
      <c r="B345" s="319" t="s">
        <v>35</v>
      </c>
      <c r="C345" s="320" t="s">
        <v>1681</v>
      </c>
      <c r="D345" s="319" t="s">
        <v>1537</v>
      </c>
      <c r="E345" s="319" t="s">
        <v>1683</v>
      </c>
      <c r="F345" s="321" t="s">
        <v>536</v>
      </c>
      <c r="G345" s="321" t="str">
        <f t="shared" si="1"/>
        <v>31.132511</v>
      </c>
      <c r="H345" s="321" t="str">
        <f t="shared" si="2"/>
        <v>64.212898</v>
      </c>
      <c r="I345" s="319">
        <v>1.0</v>
      </c>
      <c r="J345" s="319">
        <v>1.0</v>
      </c>
      <c r="K345" s="319">
        <v>14.0</v>
      </c>
      <c r="L345" s="319">
        <v>14.0</v>
      </c>
      <c r="M345" s="319">
        <v>0.0</v>
      </c>
      <c r="N345" s="319">
        <v>0.0</v>
      </c>
      <c r="O345" s="319">
        <v>0.0</v>
      </c>
      <c r="P345" s="319">
        <v>0.0</v>
      </c>
      <c r="Q345" s="319">
        <v>8.0</v>
      </c>
      <c r="R345" s="319">
        <v>8.0</v>
      </c>
      <c r="S345" s="319" t="s">
        <v>2318</v>
      </c>
      <c r="T345" s="319">
        <v>0.0</v>
      </c>
      <c r="AA345" s="319">
        <v>0.0</v>
      </c>
      <c r="AB345" s="319" t="s">
        <v>44</v>
      </c>
      <c r="AC345" s="319">
        <v>0.0</v>
      </c>
      <c r="AD345" s="319"/>
    </row>
    <row r="346">
      <c r="A346" s="319" t="s">
        <v>1685</v>
      </c>
      <c r="B346" s="319" t="s">
        <v>35</v>
      </c>
      <c r="C346" s="320" t="s">
        <v>1681</v>
      </c>
      <c r="D346" s="319" t="s">
        <v>1537</v>
      </c>
      <c r="E346" s="319" t="s">
        <v>1687</v>
      </c>
      <c r="F346" s="321" t="s">
        <v>536</v>
      </c>
      <c r="G346" s="321" t="str">
        <f t="shared" si="1"/>
        <v>31.132511</v>
      </c>
      <c r="H346" s="321" t="str">
        <f t="shared" si="2"/>
        <v>64.212898</v>
      </c>
      <c r="I346" s="319">
        <v>1.0</v>
      </c>
      <c r="J346" s="319">
        <v>1.0</v>
      </c>
      <c r="K346" s="319">
        <v>9.0</v>
      </c>
      <c r="L346" s="319">
        <v>9.0</v>
      </c>
      <c r="M346" s="319">
        <v>0.0</v>
      </c>
      <c r="N346" s="319">
        <v>0.0</v>
      </c>
      <c r="O346" s="319">
        <v>0.0</v>
      </c>
      <c r="P346" s="319">
        <v>0.0</v>
      </c>
      <c r="Q346" s="319">
        <v>0.0</v>
      </c>
      <c r="R346" s="319">
        <v>0.0</v>
      </c>
      <c r="S346" s="319" t="s">
        <v>2318</v>
      </c>
      <c r="T346" s="319">
        <v>0.0</v>
      </c>
      <c r="AA346" s="319">
        <v>0.0</v>
      </c>
      <c r="AB346" s="319" t="s">
        <v>44</v>
      </c>
      <c r="AC346" s="319">
        <v>0.0</v>
      </c>
      <c r="AD346" s="319"/>
    </row>
    <row r="347">
      <c r="A347" s="319" t="s">
        <v>1688</v>
      </c>
      <c r="B347" s="319" t="s">
        <v>35</v>
      </c>
      <c r="C347" s="320" t="s">
        <v>1689</v>
      </c>
      <c r="D347" s="319" t="s">
        <v>1537</v>
      </c>
      <c r="E347" s="319" t="s">
        <v>1692</v>
      </c>
      <c r="F347" s="321" t="s">
        <v>1691</v>
      </c>
      <c r="G347" s="321" t="str">
        <f t="shared" si="1"/>
        <v>36.694511</v>
      </c>
      <c r="H347" s="321" t="str">
        <f t="shared" si="2"/>
        <v>68.801574</v>
      </c>
      <c r="I347" s="319">
        <v>1.0</v>
      </c>
      <c r="J347" s="319">
        <v>2.0</v>
      </c>
      <c r="K347" s="319">
        <v>4.0</v>
      </c>
      <c r="L347" s="319">
        <v>13.0</v>
      </c>
      <c r="M347" s="319">
        <v>0.0</v>
      </c>
      <c r="N347" s="319">
        <v>0.0</v>
      </c>
      <c r="O347" s="319">
        <v>0.0</v>
      </c>
      <c r="P347" s="319">
        <v>0.0</v>
      </c>
      <c r="Q347" s="319">
        <v>0.0</v>
      </c>
      <c r="R347" s="319">
        <v>0.0</v>
      </c>
      <c r="S347" s="319" t="s">
        <v>2318</v>
      </c>
      <c r="T347" s="319">
        <v>1.0</v>
      </c>
      <c r="AA347" s="319">
        <v>0.0</v>
      </c>
      <c r="AB347" s="319" t="s">
        <v>44</v>
      </c>
      <c r="AC347" s="319">
        <v>1.0</v>
      </c>
      <c r="AD347" s="319"/>
    </row>
    <row r="348">
      <c r="A348" s="319" t="s">
        <v>1693</v>
      </c>
      <c r="B348" s="319" t="s">
        <v>35</v>
      </c>
      <c r="C348" s="320" t="s">
        <v>1694</v>
      </c>
      <c r="D348" s="319" t="s">
        <v>1537</v>
      </c>
      <c r="E348" s="319" t="s">
        <v>1697</v>
      </c>
      <c r="F348" s="321" t="s">
        <v>1696</v>
      </c>
      <c r="G348" s="321" t="str">
        <f t="shared" si="1"/>
        <v>34.108055</v>
      </c>
      <c r="H348" s="321" t="str">
        <f t="shared" si="2"/>
        <v>70.799722</v>
      </c>
      <c r="I348" s="319">
        <v>1.0</v>
      </c>
      <c r="J348" s="319">
        <v>1.0</v>
      </c>
      <c r="K348" s="319">
        <v>3.0</v>
      </c>
      <c r="L348" s="319">
        <v>4.0</v>
      </c>
      <c r="M348" s="319">
        <v>0.0</v>
      </c>
      <c r="N348" s="319">
        <v>0.0</v>
      </c>
      <c r="O348" s="319">
        <v>0.0</v>
      </c>
      <c r="P348" s="319">
        <v>0.0</v>
      </c>
      <c r="Q348" s="319">
        <v>0.0</v>
      </c>
      <c r="R348" s="319">
        <v>0.0</v>
      </c>
      <c r="S348" s="319" t="s">
        <v>2318</v>
      </c>
      <c r="T348" s="319">
        <v>1.0</v>
      </c>
      <c r="AA348" s="319">
        <v>0.0</v>
      </c>
      <c r="AB348" s="319" t="s">
        <v>44</v>
      </c>
      <c r="AC348" s="319">
        <v>1.0</v>
      </c>
      <c r="AD348" s="319"/>
    </row>
    <row r="349">
      <c r="A349" s="319" t="s">
        <v>1698</v>
      </c>
      <c r="B349" s="319" t="s">
        <v>35</v>
      </c>
      <c r="C349" s="320" t="s">
        <v>1699</v>
      </c>
      <c r="D349" s="319" t="s">
        <v>1537</v>
      </c>
      <c r="E349" s="319" t="s">
        <v>1701</v>
      </c>
      <c r="F349" s="321" t="s">
        <v>1119</v>
      </c>
      <c r="G349" s="321" t="str">
        <f t="shared" si="1"/>
        <v>37.122858</v>
      </c>
      <c r="H349" s="321" t="str">
        <f t="shared" si="2"/>
        <v>69.158119</v>
      </c>
      <c r="I349" s="319">
        <v>1.0</v>
      </c>
      <c r="J349" s="319">
        <v>1.0</v>
      </c>
      <c r="K349" s="319">
        <v>7.0</v>
      </c>
      <c r="L349" s="319">
        <v>7.0</v>
      </c>
      <c r="M349" s="319">
        <v>0.0</v>
      </c>
      <c r="N349" s="319">
        <v>0.0</v>
      </c>
      <c r="O349" s="319">
        <v>0.0</v>
      </c>
      <c r="P349" s="319">
        <v>0.0</v>
      </c>
      <c r="Q349" s="319">
        <v>0.0</v>
      </c>
      <c r="R349" s="319">
        <v>0.0</v>
      </c>
      <c r="S349" s="319" t="s">
        <v>2318</v>
      </c>
      <c r="T349" s="319">
        <v>1.0</v>
      </c>
      <c r="AA349" s="319">
        <v>0.0</v>
      </c>
      <c r="AB349" s="319" t="s">
        <v>44</v>
      </c>
      <c r="AC349" s="319">
        <v>1.0</v>
      </c>
      <c r="AD349" s="319"/>
    </row>
    <row r="350">
      <c r="A350" s="319" t="s">
        <v>1702</v>
      </c>
      <c r="B350" s="319" t="s">
        <v>35</v>
      </c>
      <c r="C350" s="320" t="s">
        <v>1703</v>
      </c>
      <c r="D350" s="319" t="s">
        <v>1537</v>
      </c>
      <c r="E350" s="319" t="s">
        <v>1705</v>
      </c>
      <c r="F350" s="321" t="s">
        <v>1321</v>
      </c>
      <c r="G350" s="321" t="str">
        <f t="shared" si="1"/>
        <v>32.666404</v>
      </c>
      <c r="H350" s="321" t="str">
        <f t="shared" si="2"/>
        <v>65.903629</v>
      </c>
      <c r="I350" s="319">
        <v>1.0</v>
      </c>
      <c r="J350" s="319">
        <v>1.0</v>
      </c>
      <c r="K350" s="319">
        <v>25.0</v>
      </c>
      <c r="L350" s="319">
        <v>25.0</v>
      </c>
      <c r="M350" s="319">
        <v>0.0</v>
      </c>
      <c r="N350" s="319">
        <v>0.0</v>
      </c>
      <c r="O350" s="319">
        <v>0.0</v>
      </c>
      <c r="P350" s="319">
        <v>0.0</v>
      </c>
      <c r="Q350" s="319">
        <v>20.0</v>
      </c>
      <c r="R350" s="319">
        <v>20.0</v>
      </c>
      <c r="S350" s="319" t="s">
        <v>2318</v>
      </c>
      <c r="T350" s="319">
        <v>0.0</v>
      </c>
      <c r="AA350" s="319">
        <v>0.0</v>
      </c>
      <c r="AB350" s="319" t="s">
        <v>44</v>
      </c>
      <c r="AC350" s="319">
        <v>0.0</v>
      </c>
      <c r="AD350" s="319"/>
    </row>
    <row r="351">
      <c r="A351" s="319" t="s">
        <v>1706</v>
      </c>
      <c r="B351" s="319" t="s">
        <v>35</v>
      </c>
      <c r="C351" s="320" t="s">
        <v>1703</v>
      </c>
      <c r="D351" s="319" t="s">
        <v>1537</v>
      </c>
      <c r="E351" s="319" t="s">
        <v>38</v>
      </c>
      <c r="F351" s="319" t="s">
        <v>38</v>
      </c>
      <c r="G351" s="321" t="str">
        <f t="shared" si="1"/>
        <v>#VALUE!</v>
      </c>
      <c r="H351" s="321" t="str">
        <f t="shared" si="2"/>
        <v>#VALUE!</v>
      </c>
      <c r="I351" s="319">
        <v>388.0</v>
      </c>
      <c r="J351" s="319">
        <v>387.0</v>
      </c>
      <c r="K351" s="319">
        <v>0.0</v>
      </c>
      <c r="L351" s="319">
        <v>0.0</v>
      </c>
      <c r="M351" s="319">
        <v>0.0</v>
      </c>
      <c r="N351" s="319">
        <v>0.0</v>
      </c>
      <c r="O351" s="319">
        <v>0.0</v>
      </c>
      <c r="P351" s="319">
        <v>0.0</v>
      </c>
      <c r="Q351" s="319">
        <v>0.0</v>
      </c>
      <c r="R351" s="319">
        <v>0.0</v>
      </c>
      <c r="S351" s="319" t="s">
        <v>2307</v>
      </c>
      <c r="T351" s="319">
        <v>0.0</v>
      </c>
      <c r="AA351" s="319">
        <v>1.0</v>
      </c>
      <c r="AB351" s="319" t="s">
        <v>44</v>
      </c>
      <c r="AC351" s="319">
        <v>0.0</v>
      </c>
      <c r="AD351" s="319"/>
    </row>
    <row r="352">
      <c r="A352" s="319" t="s">
        <v>1707</v>
      </c>
      <c r="B352" s="319" t="s">
        <v>35</v>
      </c>
      <c r="C352" s="320" t="s">
        <v>1708</v>
      </c>
      <c r="D352" s="319" t="s">
        <v>1537</v>
      </c>
      <c r="E352" s="319" t="s">
        <v>274</v>
      </c>
      <c r="F352" s="321" t="s">
        <v>273</v>
      </c>
      <c r="G352" s="321" t="str">
        <f t="shared" si="1"/>
        <v>34.08218</v>
      </c>
      <c r="H352" s="321" t="str">
        <f t="shared" si="2"/>
        <v>0.667034</v>
      </c>
      <c r="I352" s="319">
        <v>1.0</v>
      </c>
      <c r="J352" s="319">
        <v>1.0</v>
      </c>
      <c r="K352" s="319">
        <v>1.0</v>
      </c>
      <c r="L352" s="319">
        <v>1.0</v>
      </c>
      <c r="M352" s="319">
        <v>0.0</v>
      </c>
      <c r="N352" s="319">
        <v>0.0</v>
      </c>
      <c r="O352" s="319">
        <v>0.0</v>
      </c>
      <c r="P352" s="319">
        <v>0.0</v>
      </c>
      <c r="Q352" s="319">
        <v>0.0</v>
      </c>
      <c r="R352" s="319">
        <v>0.0</v>
      </c>
      <c r="S352" s="319" t="s">
        <v>2307</v>
      </c>
      <c r="T352" s="319">
        <v>0.0</v>
      </c>
      <c r="AA352" s="319">
        <v>1.0</v>
      </c>
      <c r="AB352" s="319" t="s">
        <v>44</v>
      </c>
      <c r="AC352" s="319">
        <v>0.0</v>
      </c>
      <c r="AD352" s="319"/>
    </row>
    <row r="353">
      <c r="A353" s="319" t="s">
        <v>1710</v>
      </c>
      <c r="B353" s="319" t="s">
        <v>35</v>
      </c>
      <c r="C353" s="320" t="s">
        <v>1711</v>
      </c>
      <c r="D353" s="319" t="s">
        <v>1537</v>
      </c>
      <c r="E353" s="319" t="s">
        <v>1713</v>
      </c>
      <c r="F353" s="321" t="s">
        <v>228</v>
      </c>
      <c r="G353" s="321" t="str">
        <f t="shared" si="1"/>
        <v>34.263148</v>
      </c>
      <c r="H353" s="321" t="str">
        <f t="shared" si="2"/>
        <v>70.788209</v>
      </c>
      <c r="I353" s="319">
        <v>2.0</v>
      </c>
      <c r="J353" s="319">
        <v>2.0</v>
      </c>
      <c r="K353" s="319">
        <v>10.0</v>
      </c>
      <c r="L353" s="319">
        <v>10.0</v>
      </c>
      <c r="M353" s="319">
        <v>0.0</v>
      </c>
      <c r="N353" s="319">
        <v>0.0</v>
      </c>
      <c r="O353" s="319">
        <v>0.0</v>
      </c>
      <c r="P353" s="319">
        <v>0.0</v>
      </c>
      <c r="Q353" s="319">
        <v>0.0</v>
      </c>
      <c r="R353" s="319">
        <v>0.0</v>
      </c>
      <c r="S353" s="319" t="s">
        <v>2318</v>
      </c>
      <c r="T353" s="319">
        <v>0.0</v>
      </c>
      <c r="AA353" s="319">
        <v>0.0</v>
      </c>
      <c r="AB353" s="319" t="s">
        <v>44</v>
      </c>
      <c r="AC353" s="319">
        <v>0.0</v>
      </c>
      <c r="AD353" s="319"/>
    </row>
    <row r="354">
      <c r="A354" s="319" t="s">
        <v>1714</v>
      </c>
      <c r="B354" s="319" t="s">
        <v>35</v>
      </c>
      <c r="C354" s="320" t="s">
        <v>1715</v>
      </c>
      <c r="D354" s="319" t="s">
        <v>1537</v>
      </c>
      <c r="E354" s="319" t="s">
        <v>1718</v>
      </c>
      <c r="F354" s="321" t="s">
        <v>1717</v>
      </c>
      <c r="G354" s="321" t="str">
        <f t="shared" si="1"/>
        <v>31.626619</v>
      </c>
      <c r="H354" s="321" t="str">
        <f t="shared" si="2"/>
        <v>64.254318</v>
      </c>
      <c r="I354" s="319">
        <v>1.0</v>
      </c>
      <c r="J354" s="319">
        <v>1.0</v>
      </c>
      <c r="K354" s="319">
        <v>2.0</v>
      </c>
      <c r="L354" s="319">
        <v>10.0</v>
      </c>
      <c r="M354" s="319">
        <v>0.0</v>
      </c>
      <c r="N354" s="319">
        <v>0.0</v>
      </c>
      <c r="O354" s="319">
        <v>0.0</v>
      </c>
      <c r="P354" s="319">
        <v>0.0</v>
      </c>
      <c r="Q354" s="319">
        <v>0.0</v>
      </c>
      <c r="R354" s="319">
        <v>16.0</v>
      </c>
      <c r="S354" s="319" t="s">
        <v>2307</v>
      </c>
      <c r="T354" s="319">
        <v>0.0</v>
      </c>
      <c r="AA354" s="319">
        <v>1.0</v>
      </c>
      <c r="AB354" s="319" t="s">
        <v>44</v>
      </c>
      <c r="AC354" s="319">
        <v>0.0</v>
      </c>
      <c r="AD354" s="319"/>
    </row>
    <row r="355">
      <c r="A355" s="319" t="s">
        <v>1719</v>
      </c>
      <c r="B355" s="319" t="s">
        <v>35</v>
      </c>
      <c r="C355" s="320" t="s">
        <v>1720</v>
      </c>
      <c r="D355" s="319" t="s">
        <v>1537</v>
      </c>
      <c r="E355" s="319" t="s">
        <v>616</v>
      </c>
      <c r="F355" s="321" t="s">
        <v>215</v>
      </c>
      <c r="G355" s="321" t="str">
        <f t="shared" si="1"/>
        <v>34.171831</v>
      </c>
      <c r="H355" s="321" t="str">
        <f t="shared" si="2"/>
        <v>70.621679</v>
      </c>
      <c r="I355" s="319">
        <v>9.0</v>
      </c>
      <c r="J355" s="319">
        <v>9.0</v>
      </c>
      <c r="K355" s="319">
        <v>0.0</v>
      </c>
      <c r="L355" s="319">
        <v>0.0</v>
      </c>
      <c r="M355" s="319">
        <v>0.0</v>
      </c>
      <c r="N355" s="319">
        <v>0.0</v>
      </c>
      <c r="O355" s="319">
        <v>0.0</v>
      </c>
      <c r="P355" s="319">
        <v>0.0</v>
      </c>
      <c r="Q355" s="319">
        <v>0.0</v>
      </c>
      <c r="R355" s="319">
        <v>0.0</v>
      </c>
      <c r="S355" s="319" t="s">
        <v>2307</v>
      </c>
      <c r="T355" s="319">
        <v>0.0</v>
      </c>
      <c r="AA355" s="319">
        <v>1.0</v>
      </c>
      <c r="AB355" s="319" t="s">
        <v>44</v>
      </c>
      <c r="AC355" s="319">
        <v>0.0</v>
      </c>
      <c r="AD355" s="319"/>
    </row>
    <row r="356">
      <c r="A356" s="319" t="s">
        <v>1721</v>
      </c>
      <c r="B356" s="319" t="s">
        <v>35</v>
      </c>
      <c r="C356" s="320" t="s">
        <v>1722</v>
      </c>
      <c r="D356" s="319" t="s">
        <v>1537</v>
      </c>
      <c r="E356" s="319" t="s">
        <v>1724</v>
      </c>
      <c r="F356" s="321" t="s">
        <v>160</v>
      </c>
      <c r="G356" s="321" t="str">
        <f t="shared" si="1"/>
        <v>34.846589</v>
      </c>
      <c r="H356" s="321" t="str">
        <f t="shared" si="2"/>
        <v>71.097316</v>
      </c>
      <c r="I356" s="319">
        <v>1.0</v>
      </c>
      <c r="J356" s="319">
        <v>1.0</v>
      </c>
      <c r="K356" s="319">
        <v>3.0</v>
      </c>
      <c r="L356" s="319">
        <v>3.0</v>
      </c>
      <c r="M356" s="319">
        <v>0.0</v>
      </c>
      <c r="N356" s="319">
        <v>0.0</v>
      </c>
      <c r="O356" s="319">
        <v>0.0</v>
      </c>
      <c r="P356" s="319">
        <v>0.0</v>
      </c>
      <c r="Q356" s="319">
        <v>1.0</v>
      </c>
      <c r="R356" s="319">
        <v>1.0</v>
      </c>
      <c r="S356" s="319" t="s">
        <v>2307</v>
      </c>
      <c r="T356" s="319">
        <v>1.0</v>
      </c>
      <c r="AA356" s="319">
        <v>1.0</v>
      </c>
      <c r="AB356" s="319" t="s">
        <v>44</v>
      </c>
      <c r="AC356" s="319">
        <v>1.0</v>
      </c>
      <c r="AD356" s="319"/>
    </row>
    <row r="357">
      <c r="A357" s="319" t="s">
        <v>1725</v>
      </c>
      <c r="B357" s="319" t="s">
        <v>35</v>
      </c>
      <c r="C357" s="320" t="s">
        <v>1722</v>
      </c>
      <c r="D357" s="319" t="s">
        <v>1537</v>
      </c>
      <c r="E357" s="319" t="s">
        <v>1729</v>
      </c>
      <c r="F357" s="321" t="s">
        <v>1728</v>
      </c>
      <c r="G357" s="321" t="str">
        <f t="shared" si="1"/>
        <v>32.929848</v>
      </c>
      <c r="H357" s="321" t="str">
        <f t="shared" si="2"/>
        <v>66.689096</v>
      </c>
      <c r="I357" s="319">
        <v>1.0</v>
      </c>
      <c r="J357" s="319">
        <v>1.0</v>
      </c>
      <c r="K357" s="319">
        <v>2.0</v>
      </c>
      <c r="L357" s="319">
        <v>4.0</v>
      </c>
      <c r="M357" s="319">
        <v>0.0</v>
      </c>
      <c r="N357" s="319">
        <v>0.0</v>
      </c>
      <c r="O357" s="319">
        <v>0.0</v>
      </c>
      <c r="P357" s="319">
        <v>0.0</v>
      </c>
      <c r="Q357" s="319">
        <v>0.0</v>
      </c>
      <c r="R357" s="319">
        <v>3.0</v>
      </c>
      <c r="S357" s="319" t="s">
        <v>2307</v>
      </c>
      <c r="T357" s="319">
        <v>1.0</v>
      </c>
      <c r="AA357" s="319">
        <v>1.0</v>
      </c>
      <c r="AB357" s="319" t="s">
        <v>44</v>
      </c>
      <c r="AC357" s="319">
        <v>1.0</v>
      </c>
      <c r="AD357" s="319"/>
    </row>
    <row r="358">
      <c r="A358" s="319" t="s">
        <v>1730</v>
      </c>
      <c r="B358" s="319" t="s">
        <v>35</v>
      </c>
      <c r="C358" s="320" t="s">
        <v>1731</v>
      </c>
      <c r="D358" s="319" t="s">
        <v>1537</v>
      </c>
      <c r="E358" s="319" t="s">
        <v>38</v>
      </c>
      <c r="F358" s="319" t="s">
        <v>38</v>
      </c>
      <c r="G358" s="321" t="str">
        <f t="shared" si="1"/>
        <v>#VALUE!</v>
      </c>
      <c r="H358" s="321" t="str">
        <f t="shared" si="2"/>
        <v>#VALUE!</v>
      </c>
      <c r="I358" s="319">
        <v>292.0</v>
      </c>
      <c r="J358" s="319">
        <v>292.0</v>
      </c>
      <c r="K358" s="319">
        <v>0.0</v>
      </c>
      <c r="L358" s="319">
        <v>0.0</v>
      </c>
      <c r="M358" s="319">
        <v>0.0</v>
      </c>
      <c r="N358" s="319">
        <v>0.0</v>
      </c>
      <c r="O358" s="319">
        <v>0.0</v>
      </c>
      <c r="P358" s="319">
        <v>0.0</v>
      </c>
      <c r="Q358" s="319">
        <v>0.0</v>
      </c>
      <c r="R358" s="319">
        <v>0.0</v>
      </c>
      <c r="S358" s="319" t="s">
        <v>2307</v>
      </c>
      <c r="T358" s="319">
        <v>0.0</v>
      </c>
      <c r="AA358" s="319">
        <v>1.0</v>
      </c>
      <c r="AB358" s="319" t="s">
        <v>44</v>
      </c>
      <c r="AC358" s="319">
        <v>0.0</v>
      </c>
      <c r="AD358" s="319"/>
    </row>
    <row r="359">
      <c r="A359" s="319" t="s">
        <v>1732</v>
      </c>
      <c r="B359" s="319" t="s">
        <v>35</v>
      </c>
      <c r="C359" s="320" t="s">
        <v>1733</v>
      </c>
      <c r="D359" s="319" t="s">
        <v>1537</v>
      </c>
      <c r="E359" s="319" t="s">
        <v>274</v>
      </c>
      <c r="F359" s="321" t="s">
        <v>273</v>
      </c>
      <c r="G359" s="321" t="str">
        <f t="shared" si="1"/>
        <v>34.08218</v>
      </c>
      <c r="H359" s="321" t="str">
        <f t="shared" si="2"/>
        <v>0.667034</v>
      </c>
      <c r="I359" s="319">
        <v>27.0</v>
      </c>
      <c r="J359" s="319">
        <v>27.0</v>
      </c>
      <c r="K359" s="319">
        <v>11.0</v>
      </c>
      <c r="L359" s="319">
        <v>11.0</v>
      </c>
      <c r="M359" s="319">
        <v>0.0</v>
      </c>
      <c r="N359" s="319">
        <v>0.0</v>
      </c>
      <c r="O359" s="319">
        <v>0.0</v>
      </c>
      <c r="P359" s="319">
        <v>0.0</v>
      </c>
      <c r="Q359" s="319">
        <v>0.0</v>
      </c>
      <c r="R359" s="319">
        <v>0.0</v>
      </c>
      <c r="S359" s="319" t="s">
        <v>2307</v>
      </c>
      <c r="T359" s="319">
        <v>1.0</v>
      </c>
      <c r="AA359" s="319">
        <v>1.0</v>
      </c>
      <c r="AB359" s="319" t="s">
        <v>44</v>
      </c>
      <c r="AC359" s="319">
        <v>1.0</v>
      </c>
      <c r="AD359" s="319"/>
    </row>
    <row r="360">
      <c r="A360" s="319" t="s">
        <v>1736</v>
      </c>
      <c r="B360" s="319" t="s">
        <v>35</v>
      </c>
      <c r="C360" s="320" t="s">
        <v>1733</v>
      </c>
      <c r="D360" s="319" t="s">
        <v>1537</v>
      </c>
      <c r="E360" s="319" t="s">
        <v>1738</v>
      </c>
      <c r="F360" s="321" t="s">
        <v>1413</v>
      </c>
      <c r="G360" s="321" t="str">
        <f t="shared" si="1"/>
        <v>34.273230</v>
      </c>
      <c r="H360" s="321" t="str">
        <f t="shared" si="2"/>
        <v>70.074131</v>
      </c>
      <c r="I360" s="319">
        <v>1.0</v>
      </c>
      <c r="J360" s="319">
        <v>1.0</v>
      </c>
      <c r="K360" s="319">
        <v>4.0</v>
      </c>
      <c r="L360" s="319">
        <v>4.0</v>
      </c>
      <c r="M360" s="319">
        <v>0.0</v>
      </c>
      <c r="N360" s="319">
        <v>0.0</v>
      </c>
      <c r="O360" s="319">
        <v>0.0</v>
      </c>
      <c r="P360" s="319">
        <v>0.0</v>
      </c>
      <c r="Q360" s="319">
        <v>0.0</v>
      </c>
      <c r="R360" s="319">
        <v>0.0</v>
      </c>
      <c r="S360" s="319" t="s">
        <v>2307</v>
      </c>
      <c r="T360" s="319">
        <v>1.0</v>
      </c>
      <c r="AA360" s="319">
        <v>1.0</v>
      </c>
      <c r="AB360" s="319" t="s">
        <v>44</v>
      </c>
      <c r="AC360" s="319">
        <v>1.0</v>
      </c>
      <c r="AD360" s="319"/>
    </row>
    <row r="361">
      <c r="A361" s="319" t="s">
        <v>1740</v>
      </c>
      <c r="B361" s="319" t="s">
        <v>35</v>
      </c>
      <c r="C361" s="320" t="s">
        <v>1741</v>
      </c>
      <c r="D361" s="319" t="s">
        <v>1537</v>
      </c>
      <c r="E361" s="319" t="s">
        <v>1744</v>
      </c>
      <c r="F361" s="321" t="s">
        <v>1223</v>
      </c>
      <c r="G361" s="321" t="str">
        <f t="shared" si="1"/>
        <v>31.363647</v>
      </c>
      <c r="H361" s="321" t="str">
        <f t="shared" si="2"/>
        <v>63.958611</v>
      </c>
      <c r="I361" s="319">
        <v>1.0</v>
      </c>
      <c r="J361" s="319">
        <v>3.0</v>
      </c>
      <c r="K361" s="319">
        <v>1.0</v>
      </c>
      <c r="L361" s="319">
        <v>42.0</v>
      </c>
      <c r="M361" s="319">
        <v>0.0</v>
      </c>
      <c r="N361" s="319">
        <v>0.0</v>
      </c>
      <c r="O361" s="319">
        <v>0.0</v>
      </c>
      <c r="P361" s="319">
        <v>0.0</v>
      </c>
      <c r="Q361" s="319">
        <v>0.0</v>
      </c>
      <c r="R361" s="319">
        <v>36.0</v>
      </c>
      <c r="S361" s="319" t="s">
        <v>2307</v>
      </c>
      <c r="T361" s="319">
        <v>1.0</v>
      </c>
      <c r="AA361" s="319">
        <v>1.0</v>
      </c>
      <c r="AB361" s="319" t="s">
        <v>44</v>
      </c>
      <c r="AC361" s="319">
        <v>1.0</v>
      </c>
      <c r="AD361" s="319"/>
    </row>
    <row r="362">
      <c r="A362" s="319" t="s">
        <v>1746</v>
      </c>
      <c r="B362" s="319" t="s">
        <v>35</v>
      </c>
      <c r="C362" s="320" t="s">
        <v>1741</v>
      </c>
      <c r="D362" s="319" t="s">
        <v>1537</v>
      </c>
      <c r="E362" s="319" t="s">
        <v>1748</v>
      </c>
      <c r="F362" s="321" t="s">
        <v>885</v>
      </c>
      <c r="G362" s="321" t="str">
        <f t="shared" si="1"/>
        <v>31.664217</v>
      </c>
      <c r="H362" s="321" t="str">
        <f t="shared" si="2"/>
        <v>64.266149</v>
      </c>
      <c r="I362" s="319">
        <v>1.0</v>
      </c>
      <c r="J362" s="319">
        <v>1.0</v>
      </c>
      <c r="K362" s="319">
        <v>15.0</v>
      </c>
      <c r="L362" s="319">
        <v>15.0</v>
      </c>
      <c r="M362" s="319">
        <v>0.0</v>
      </c>
      <c r="N362" s="319">
        <v>0.0</v>
      </c>
      <c r="O362" s="319">
        <v>0.0</v>
      </c>
      <c r="P362" s="319">
        <v>0.0</v>
      </c>
      <c r="Q362" s="319">
        <v>9.0</v>
      </c>
      <c r="R362" s="319">
        <v>9.0</v>
      </c>
      <c r="S362" s="319" t="s">
        <v>2307</v>
      </c>
      <c r="T362" s="319">
        <v>0.0</v>
      </c>
      <c r="AA362" s="319">
        <v>1.0</v>
      </c>
      <c r="AB362" s="319" t="s">
        <v>44</v>
      </c>
      <c r="AC362" s="319">
        <v>0.0</v>
      </c>
      <c r="AD362" s="319"/>
    </row>
    <row r="363">
      <c r="A363" s="319" t="s">
        <v>1749</v>
      </c>
      <c r="B363" s="319" t="s">
        <v>35</v>
      </c>
      <c r="C363" s="320" t="s">
        <v>1750</v>
      </c>
      <c r="D363" s="319" t="s">
        <v>1537</v>
      </c>
      <c r="E363" s="319" t="s">
        <v>1752</v>
      </c>
      <c r="F363" s="321" t="s">
        <v>215</v>
      </c>
      <c r="G363" s="321" t="str">
        <f t="shared" si="1"/>
        <v>34.171831</v>
      </c>
      <c r="H363" s="321" t="str">
        <f t="shared" si="2"/>
        <v>70.621679</v>
      </c>
      <c r="I363" s="319">
        <v>1.0</v>
      </c>
      <c r="J363" s="319">
        <v>1.0</v>
      </c>
      <c r="K363" s="319">
        <v>14.0</v>
      </c>
      <c r="L363" s="319">
        <v>14.0</v>
      </c>
      <c r="M363" s="319">
        <v>0.0</v>
      </c>
      <c r="N363" s="319">
        <v>0.0</v>
      </c>
      <c r="O363" s="319">
        <v>0.0</v>
      </c>
      <c r="P363" s="319">
        <v>0.0</v>
      </c>
      <c r="Q363" s="319">
        <v>11.0</v>
      </c>
      <c r="R363" s="319">
        <v>11.0</v>
      </c>
      <c r="S363" s="319" t="s">
        <v>2318</v>
      </c>
      <c r="T363" s="319">
        <v>1.0</v>
      </c>
      <c r="AA363" s="319">
        <v>0.0</v>
      </c>
      <c r="AB363" s="319" t="s">
        <v>44</v>
      </c>
      <c r="AC363" s="319">
        <v>1.0</v>
      </c>
      <c r="AD363" s="319"/>
    </row>
    <row r="364">
      <c r="A364" s="319" t="s">
        <v>1753</v>
      </c>
      <c r="B364" s="319" t="s">
        <v>35</v>
      </c>
      <c r="C364" s="320" t="s">
        <v>1754</v>
      </c>
      <c r="D364" s="319" t="s">
        <v>1537</v>
      </c>
      <c r="E364" s="319" t="s">
        <v>1757</v>
      </c>
      <c r="F364" s="321" t="s">
        <v>1756</v>
      </c>
      <c r="G364" s="321" t="str">
        <f t="shared" si="1"/>
        <v>33.330066</v>
      </c>
      <c r="H364" s="321" t="str">
        <f t="shared" si="2"/>
        <v>69.192391</v>
      </c>
      <c r="I364" s="319">
        <v>1.0</v>
      </c>
      <c r="J364" s="319">
        <v>1.0</v>
      </c>
      <c r="K364" s="319">
        <v>7.0</v>
      </c>
      <c r="L364" s="319">
        <v>7.0</v>
      </c>
      <c r="M364" s="319">
        <v>0.0</v>
      </c>
      <c r="N364" s="319">
        <v>0.0</v>
      </c>
      <c r="O364" s="319">
        <v>0.0</v>
      </c>
      <c r="P364" s="319">
        <v>0.0</v>
      </c>
      <c r="Q364" s="319">
        <v>0.0</v>
      </c>
      <c r="R364" s="319">
        <v>0.0</v>
      </c>
      <c r="S364" s="319" t="s">
        <v>2318</v>
      </c>
      <c r="T364" s="319">
        <v>1.0</v>
      </c>
      <c r="AA364" s="319">
        <v>0.0</v>
      </c>
      <c r="AB364" s="319" t="s">
        <v>44</v>
      </c>
      <c r="AC364" s="319">
        <v>1.0</v>
      </c>
      <c r="AD364" s="319"/>
    </row>
    <row r="365">
      <c r="A365" s="319" t="s">
        <v>1758</v>
      </c>
      <c r="B365" s="319" t="s">
        <v>35</v>
      </c>
      <c r="C365" s="320" t="s">
        <v>1754</v>
      </c>
      <c r="D365" s="319" t="s">
        <v>1537</v>
      </c>
      <c r="E365" s="319" t="s">
        <v>1760</v>
      </c>
      <c r="F365" s="321" t="s">
        <v>1756</v>
      </c>
      <c r="G365" s="321" t="str">
        <f t="shared" si="1"/>
        <v>33.330066</v>
      </c>
      <c r="H365" s="321" t="str">
        <f t="shared" si="2"/>
        <v>69.192391</v>
      </c>
      <c r="I365" s="319">
        <v>1.0</v>
      </c>
      <c r="J365" s="319">
        <v>1.0</v>
      </c>
      <c r="K365" s="319">
        <v>7.0</v>
      </c>
      <c r="L365" s="319">
        <v>16.0</v>
      </c>
      <c r="M365" s="319">
        <v>0.0</v>
      </c>
      <c r="N365" s="319">
        <v>1.0</v>
      </c>
      <c r="O365" s="319">
        <v>0.0</v>
      </c>
      <c r="P365" s="319">
        <v>0.0</v>
      </c>
      <c r="Q365" s="319">
        <v>0.0</v>
      </c>
      <c r="R365" s="319">
        <v>0.0</v>
      </c>
      <c r="S365" s="319" t="s">
        <v>2318</v>
      </c>
      <c r="T365" s="319">
        <v>0.0</v>
      </c>
      <c r="AA365" s="319">
        <v>0.0</v>
      </c>
      <c r="AB365" s="319" t="s">
        <v>44</v>
      </c>
      <c r="AC365" s="319">
        <v>0.0</v>
      </c>
      <c r="AD365" s="319"/>
    </row>
    <row r="366">
      <c r="A366" s="319" t="s">
        <v>1762</v>
      </c>
      <c r="B366" s="319" t="s">
        <v>35</v>
      </c>
      <c r="C366" s="320" t="s">
        <v>1763</v>
      </c>
      <c r="D366" s="319" t="s">
        <v>1537</v>
      </c>
      <c r="E366" s="319" t="s">
        <v>1767</v>
      </c>
      <c r="F366" s="321" t="s">
        <v>1766</v>
      </c>
      <c r="G366" s="321" t="str">
        <f t="shared" si="1"/>
        <v>34.689768</v>
      </c>
      <c r="H366" s="321" t="str">
        <f t="shared" si="2"/>
        <v>70.145580</v>
      </c>
      <c r="I366" s="319">
        <v>1.0</v>
      </c>
      <c r="J366" s="319">
        <v>1.0</v>
      </c>
      <c r="K366" s="319">
        <v>2.0</v>
      </c>
      <c r="L366" s="319">
        <v>2.0</v>
      </c>
      <c r="M366" s="319">
        <v>0.0</v>
      </c>
      <c r="N366" s="319">
        <v>0.0</v>
      </c>
      <c r="O366" s="319">
        <v>0.0</v>
      </c>
      <c r="P366" s="319">
        <v>0.0</v>
      </c>
      <c r="Q366" s="319">
        <v>0.0</v>
      </c>
      <c r="R366" s="319">
        <v>0.0</v>
      </c>
      <c r="S366" s="319" t="s">
        <v>2318</v>
      </c>
      <c r="T366" s="319">
        <v>1.0</v>
      </c>
      <c r="AA366" s="319">
        <v>0.0</v>
      </c>
      <c r="AB366" s="319" t="s">
        <v>44</v>
      </c>
      <c r="AC366" s="319">
        <v>1.0</v>
      </c>
      <c r="AD366" s="319"/>
    </row>
    <row r="367">
      <c r="A367" s="319" t="s">
        <v>1768</v>
      </c>
      <c r="B367" s="319" t="s">
        <v>35</v>
      </c>
      <c r="C367" s="320" t="s">
        <v>1769</v>
      </c>
      <c r="D367" s="319" t="s">
        <v>1537</v>
      </c>
      <c r="E367" s="319" t="s">
        <v>1773</v>
      </c>
      <c r="F367" s="321" t="s">
        <v>1772</v>
      </c>
      <c r="G367" s="321" t="str">
        <f t="shared" si="1"/>
        <v>36.681449</v>
      </c>
      <c r="H367" s="321" t="str">
        <f t="shared" si="2"/>
        <v>69.114905</v>
      </c>
      <c r="I367" s="319">
        <v>1.0</v>
      </c>
      <c r="J367" s="319">
        <v>1.0</v>
      </c>
      <c r="K367" s="319">
        <v>5.0</v>
      </c>
      <c r="L367" s="319">
        <v>5.0</v>
      </c>
      <c r="M367" s="319">
        <v>0.0</v>
      </c>
      <c r="N367" s="319">
        <v>0.0</v>
      </c>
      <c r="O367" s="319">
        <v>0.0</v>
      </c>
      <c r="P367" s="319">
        <v>0.0</v>
      </c>
      <c r="Q367" s="319">
        <v>1.0</v>
      </c>
      <c r="R367" s="319">
        <v>1.0</v>
      </c>
      <c r="S367" s="319" t="s">
        <v>2318</v>
      </c>
      <c r="T367" s="319">
        <v>0.0</v>
      </c>
      <c r="AA367" s="319">
        <v>0.0</v>
      </c>
      <c r="AB367" s="319" t="s">
        <v>44</v>
      </c>
      <c r="AC367" s="319">
        <v>0.0</v>
      </c>
      <c r="AD367" s="319"/>
    </row>
    <row r="368">
      <c r="A368" s="319" t="s">
        <v>1774</v>
      </c>
      <c r="B368" s="319" t="s">
        <v>35</v>
      </c>
      <c r="C368" s="320" t="s">
        <v>1769</v>
      </c>
      <c r="D368" s="319" t="s">
        <v>1537</v>
      </c>
      <c r="E368" s="319" t="s">
        <v>170</v>
      </c>
      <c r="F368" s="321" t="s">
        <v>160</v>
      </c>
      <c r="G368" s="321" t="str">
        <f t="shared" si="1"/>
        <v>34.846589</v>
      </c>
      <c r="H368" s="321" t="str">
        <f t="shared" si="2"/>
        <v>71.097316</v>
      </c>
      <c r="I368" s="319">
        <v>1.0</v>
      </c>
      <c r="J368" s="319">
        <v>1.0</v>
      </c>
      <c r="K368" s="319">
        <v>5.0</v>
      </c>
      <c r="L368" s="319">
        <v>11.0</v>
      </c>
      <c r="M368" s="319">
        <v>0.0</v>
      </c>
      <c r="N368" s="319">
        <v>0.0</v>
      </c>
      <c r="O368" s="319">
        <v>0.0</v>
      </c>
      <c r="P368" s="319">
        <v>0.0</v>
      </c>
      <c r="Q368" s="319">
        <v>0.0</v>
      </c>
      <c r="R368" s="319">
        <v>0.0</v>
      </c>
      <c r="S368" s="319" t="s">
        <v>2307</v>
      </c>
      <c r="T368" s="319">
        <v>1.0</v>
      </c>
      <c r="AA368" s="319">
        <v>1.0</v>
      </c>
      <c r="AB368" s="319" t="s">
        <v>44</v>
      </c>
      <c r="AC368" s="319">
        <v>1.0</v>
      </c>
      <c r="AD368" s="319"/>
    </row>
    <row r="369">
      <c r="A369" s="319" t="s">
        <v>1776</v>
      </c>
      <c r="B369" s="319" t="s">
        <v>35</v>
      </c>
      <c r="C369" s="320" t="s">
        <v>1777</v>
      </c>
      <c r="D369" s="319" t="s">
        <v>1537</v>
      </c>
      <c r="E369" s="319" t="s">
        <v>1779</v>
      </c>
      <c r="F369" s="321" t="s">
        <v>228</v>
      </c>
      <c r="G369" s="321" t="str">
        <f t="shared" si="1"/>
        <v>34.263148</v>
      </c>
      <c r="H369" s="321" t="str">
        <f t="shared" si="2"/>
        <v>70.788209</v>
      </c>
      <c r="I369" s="319">
        <v>1.0</v>
      </c>
      <c r="J369" s="319">
        <v>1.0</v>
      </c>
      <c r="K369" s="319">
        <v>8.0</v>
      </c>
      <c r="L369" s="319">
        <v>8.0</v>
      </c>
      <c r="M369" s="319">
        <v>0.0</v>
      </c>
      <c r="N369" s="319">
        <v>0.0</v>
      </c>
      <c r="O369" s="319">
        <v>0.0</v>
      </c>
      <c r="P369" s="319">
        <v>0.0</v>
      </c>
      <c r="Q369" s="319">
        <v>0.0</v>
      </c>
      <c r="R369" s="319">
        <v>0.0</v>
      </c>
      <c r="S369" s="319" t="s">
        <v>2318</v>
      </c>
      <c r="T369" s="319">
        <v>1.0</v>
      </c>
      <c r="AA369" s="319">
        <v>0.0</v>
      </c>
      <c r="AB369" s="319" t="s">
        <v>44</v>
      </c>
      <c r="AC369" s="319">
        <v>1.0</v>
      </c>
      <c r="AD369" s="319"/>
    </row>
    <row r="370">
      <c r="A370" s="319" t="s">
        <v>1780</v>
      </c>
      <c r="B370" s="319" t="s">
        <v>35</v>
      </c>
      <c r="C370" s="320" t="s">
        <v>1781</v>
      </c>
      <c r="D370" s="319" t="s">
        <v>1537</v>
      </c>
      <c r="E370" s="319" t="s">
        <v>1783</v>
      </c>
      <c r="F370" s="321" t="s">
        <v>1375</v>
      </c>
      <c r="G370" s="321" t="str">
        <f t="shared" si="1"/>
        <v>31.477710</v>
      </c>
      <c r="H370" s="321" t="str">
        <f t="shared" si="2"/>
        <v>64.289821</v>
      </c>
      <c r="I370" s="319">
        <v>2.0</v>
      </c>
      <c r="J370" s="319">
        <v>2.0</v>
      </c>
      <c r="K370" s="319">
        <v>0.0</v>
      </c>
      <c r="L370" s="319">
        <v>38.0</v>
      </c>
      <c r="M370" s="319">
        <v>0.0</v>
      </c>
      <c r="N370" s="319">
        <v>0.0</v>
      </c>
      <c r="O370" s="319">
        <v>0.0</v>
      </c>
      <c r="P370" s="319">
        <v>0.0</v>
      </c>
      <c r="Q370" s="319">
        <v>0.0</v>
      </c>
      <c r="R370" s="319">
        <v>0.0</v>
      </c>
      <c r="S370" s="319" t="s">
        <v>2307</v>
      </c>
      <c r="T370" s="319">
        <v>0.0</v>
      </c>
      <c r="AA370" s="319">
        <v>1.0</v>
      </c>
      <c r="AB370" s="319" t="s">
        <v>44</v>
      </c>
      <c r="AC370" s="319">
        <v>0.0</v>
      </c>
      <c r="AD370" s="319"/>
    </row>
    <row r="371">
      <c r="A371" s="319" t="s">
        <v>1784</v>
      </c>
      <c r="B371" s="319" t="s">
        <v>35</v>
      </c>
      <c r="C371" s="320" t="s">
        <v>1785</v>
      </c>
      <c r="D371" s="319" t="s">
        <v>1537</v>
      </c>
      <c r="E371" s="319" t="s">
        <v>1787</v>
      </c>
      <c r="F371" s="321" t="s">
        <v>243</v>
      </c>
      <c r="G371" s="321" t="str">
        <f t="shared" si="1"/>
        <v>34.910930</v>
      </c>
      <c r="H371" s="321" t="str">
        <f t="shared" si="2"/>
        <v>71.127398</v>
      </c>
      <c r="I371" s="319">
        <v>1.0</v>
      </c>
      <c r="J371" s="319">
        <v>1.0</v>
      </c>
      <c r="K371" s="319">
        <v>4.0</v>
      </c>
      <c r="L371" s="319">
        <v>4.0</v>
      </c>
      <c r="M371" s="319">
        <v>0.0</v>
      </c>
      <c r="N371" s="319">
        <v>0.0</v>
      </c>
      <c r="O371" s="319">
        <v>0.0</v>
      </c>
      <c r="P371" s="319">
        <v>0.0</v>
      </c>
      <c r="Q371" s="319">
        <v>0.0</v>
      </c>
      <c r="R371" s="319">
        <v>0.0</v>
      </c>
      <c r="S371" s="319" t="s">
        <v>2318</v>
      </c>
      <c r="T371" s="319">
        <v>1.0</v>
      </c>
      <c r="AA371" s="319">
        <v>0.0</v>
      </c>
      <c r="AB371" s="319" t="s">
        <v>44</v>
      </c>
      <c r="AC371" s="319">
        <v>1.0</v>
      </c>
      <c r="AD371" s="319"/>
    </row>
    <row r="372">
      <c r="A372" s="319" t="s">
        <v>1788</v>
      </c>
      <c r="B372" s="319" t="s">
        <v>35</v>
      </c>
      <c r="C372" s="320" t="s">
        <v>1785</v>
      </c>
      <c r="D372" s="319" t="s">
        <v>1537</v>
      </c>
      <c r="E372" s="319" t="s">
        <v>1791</v>
      </c>
      <c r="F372" s="321" t="s">
        <v>1790</v>
      </c>
      <c r="G372" s="321" t="str">
        <f t="shared" si="1"/>
        <v>31.829949</v>
      </c>
      <c r="H372" s="321" t="str">
        <f t="shared" si="2"/>
        <v>64.568108</v>
      </c>
      <c r="I372" s="319">
        <v>10.0</v>
      </c>
      <c r="J372" s="319">
        <v>10.0</v>
      </c>
      <c r="K372" s="319">
        <v>0.0</v>
      </c>
      <c r="L372" s="319">
        <v>0.0</v>
      </c>
      <c r="M372" s="319">
        <v>0.0</v>
      </c>
      <c r="N372" s="319">
        <v>0.0</v>
      </c>
      <c r="O372" s="319">
        <v>0.0</v>
      </c>
      <c r="P372" s="319">
        <v>0.0</v>
      </c>
      <c r="Q372" s="319">
        <v>0.0</v>
      </c>
      <c r="R372" s="319">
        <v>0.0</v>
      </c>
      <c r="S372" s="319" t="s">
        <v>2307</v>
      </c>
      <c r="T372" s="319">
        <v>0.0</v>
      </c>
      <c r="AA372" s="319">
        <v>1.0</v>
      </c>
      <c r="AB372" s="319" t="s">
        <v>44</v>
      </c>
      <c r="AC372" s="319">
        <v>0.0</v>
      </c>
      <c r="AD372" s="319"/>
    </row>
    <row r="373">
      <c r="A373" s="319" t="s">
        <v>1792</v>
      </c>
      <c r="B373" s="319" t="s">
        <v>35</v>
      </c>
      <c r="C373" s="320" t="s">
        <v>1793</v>
      </c>
      <c r="D373" s="319" t="s">
        <v>1537</v>
      </c>
      <c r="E373" s="319" t="s">
        <v>1791</v>
      </c>
      <c r="F373" s="321" t="s">
        <v>1790</v>
      </c>
      <c r="G373" s="321" t="str">
        <f t="shared" si="1"/>
        <v>31.829949</v>
      </c>
      <c r="H373" s="321" t="str">
        <f t="shared" si="2"/>
        <v>64.568108</v>
      </c>
      <c r="I373" s="319">
        <v>1.0</v>
      </c>
      <c r="J373" s="319">
        <v>1.0</v>
      </c>
      <c r="K373" s="319">
        <v>9.0</v>
      </c>
      <c r="L373" s="319">
        <v>16.0</v>
      </c>
      <c r="M373" s="319">
        <v>0.0</v>
      </c>
      <c r="N373" s="319">
        <v>0.0</v>
      </c>
      <c r="O373" s="319">
        <v>0.0</v>
      </c>
      <c r="P373" s="319">
        <v>0.0</v>
      </c>
      <c r="Q373" s="319">
        <v>2.0</v>
      </c>
      <c r="R373" s="319">
        <v>2.0</v>
      </c>
      <c r="S373" s="319" t="s">
        <v>2307</v>
      </c>
      <c r="T373" s="319">
        <v>0.0</v>
      </c>
      <c r="AA373" s="319">
        <v>1.0</v>
      </c>
      <c r="AB373" s="319" t="s">
        <v>44</v>
      </c>
      <c r="AC373" s="319">
        <v>0.0</v>
      </c>
      <c r="AD373" s="319"/>
    </row>
    <row r="374">
      <c r="A374" s="319" t="s">
        <v>1795</v>
      </c>
      <c r="B374" s="319" t="s">
        <v>35</v>
      </c>
      <c r="C374" s="320" t="s">
        <v>1793</v>
      </c>
      <c r="D374" s="319" t="s">
        <v>1537</v>
      </c>
      <c r="E374" s="319" t="s">
        <v>1273</v>
      </c>
      <c r="F374" s="321" t="s">
        <v>1223</v>
      </c>
      <c r="G374" s="321" t="str">
        <f t="shared" si="1"/>
        <v>31.363647</v>
      </c>
      <c r="H374" s="321" t="str">
        <f t="shared" si="2"/>
        <v>63.958611</v>
      </c>
      <c r="I374" s="319">
        <v>42.0</v>
      </c>
      <c r="J374" s="319">
        <v>42.0</v>
      </c>
      <c r="K374" s="319">
        <v>0.0</v>
      </c>
      <c r="L374" s="319">
        <v>0.0</v>
      </c>
      <c r="M374" s="319">
        <v>0.0</v>
      </c>
      <c r="N374" s="319">
        <v>0.0</v>
      </c>
      <c r="O374" s="319">
        <v>0.0</v>
      </c>
      <c r="P374" s="319">
        <v>0.0</v>
      </c>
      <c r="Q374" s="319">
        <v>0.0</v>
      </c>
      <c r="R374" s="319">
        <v>0.0</v>
      </c>
      <c r="S374" s="319" t="s">
        <v>2307</v>
      </c>
      <c r="T374" s="319">
        <v>0.0</v>
      </c>
      <c r="AA374" s="319">
        <v>1.0</v>
      </c>
      <c r="AB374" s="319" t="s">
        <v>44</v>
      </c>
      <c r="AC374" s="319">
        <v>0.0</v>
      </c>
      <c r="AD374" s="319"/>
    </row>
    <row r="375">
      <c r="A375" s="319" t="s">
        <v>1796</v>
      </c>
      <c r="B375" s="319" t="s">
        <v>35</v>
      </c>
      <c r="C375" s="320" t="s">
        <v>1797</v>
      </c>
      <c r="D375" s="319" t="s">
        <v>1537</v>
      </c>
      <c r="E375" s="319" t="s">
        <v>1799</v>
      </c>
      <c r="F375" s="321" t="s">
        <v>215</v>
      </c>
      <c r="G375" s="321" t="str">
        <f t="shared" si="1"/>
        <v>34.171831</v>
      </c>
      <c r="H375" s="321" t="str">
        <f t="shared" si="2"/>
        <v>70.621679</v>
      </c>
      <c r="I375" s="319">
        <v>1.0</v>
      </c>
      <c r="J375" s="319">
        <v>1.0</v>
      </c>
      <c r="K375" s="319">
        <v>0.0</v>
      </c>
      <c r="L375" s="319">
        <v>33.0</v>
      </c>
      <c r="M375" s="319">
        <v>0.0</v>
      </c>
      <c r="N375" s="319">
        <v>8.0</v>
      </c>
      <c r="O375" s="319">
        <v>0.0</v>
      </c>
      <c r="P375" s="319">
        <v>2.0</v>
      </c>
      <c r="Q375" s="319">
        <v>0.0</v>
      </c>
      <c r="R375" s="319">
        <v>25.0</v>
      </c>
      <c r="S375" s="319" t="s">
        <v>2318</v>
      </c>
      <c r="T375" s="319">
        <v>1.0</v>
      </c>
      <c r="AA375" s="319">
        <v>0.0</v>
      </c>
      <c r="AB375" s="319" t="s">
        <v>44</v>
      </c>
      <c r="AC375" s="319">
        <v>1.0</v>
      </c>
      <c r="AD375" s="319"/>
    </row>
    <row r="376">
      <c r="A376" s="319" t="s">
        <v>1801</v>
      </c>
      <c r="B376" s="319" t="s">
        <v>35</v>
      </c>
      <c r="C376" s="320" t="s">
        <v>1802</v>
      </c>
      <c r="D376" s="319" t="s">
        <v>1537</v>
      </c>
      <c r="E376" s="319" t="s">
        <v>1805</v>
      </c>
      <c r="F376" s="321" t="s">
        <v>160</v>
      </c>
      <c r="G376" s="321" t="str">
        <f t="shared" si="1"/>
        <v>34.846589</v>
      </c>
      <c r="H376" s="321" t="str">
        <f t="shared" si="2"/>
        <v>71.097316</v>
      </c>
      <c r="I376" s="319">
        <v>1.0</v>
      </c>
      <c r="J376" s="319">
        <v>1.0</v>
      </c>
      <c r="K376" s="319">
        <v>7.0</v>
      </c>
      <c r="L376" s="319">
        <v>7.0</v>
      </c>
      <c r="M376" s="319">
        <v>0.0</v>
      </c>
      <c r="N376" s="319">
        <v>0.0</v>
      </c>
      <c r="O376" s="319">
        <v>0.0</v>
      </c>
      <c r="P376" s="319">
        <v>0.0</v>
      </c>
      <c r="Q376" s="319">
        <v>0.0</v>
      </c>
      <c r="R376" s="319">
        <v>0.0</v>
      </c>
      <c r="S376" s="319" t="s">
        <v>2318</v>
      </c>
      <c r="T376" s="319">
        <v>1.0</v>
      </c>
      <c r="AA376" s="319">
        <v>0.0</v>
      </c>
      <c r="AB376" s="319" t="s">
        <v>44</v>
      </c>
      <c r="AC376" s="319">
        <v>1.0</v>
      </c>
      <c r="AD376" s="319"/>
    </row>
    <row r="377">
      <c r="A377" s="319" t="s">
        <v>1807</v>
      </c>
      <c r="B377" s="319" t="s">
        <v>35</v>
      </c>
      <c r="C377" s="320" t="s">
        <v>1802</v>
      </c>
      <c r="D377" s="319" t="s">
        <v>1537</v>
      </c>
      <c r="E377" s="319" t="s">
        <v>38</v>
      </c>
      <c r="F377" s="319" t="s">
        <v>38</v>
      </c>
      <c r="G377" s="321" t="str">
        <f t="shared" si="1"/>
        <v>#VALUE!</v>
      </c>
      <c r="H377" s="321" t="str">
        <f t="shared" si="2"/>
        <v>#VALUE!</v>
      </c>
      <c r="I377" s="319">
        <v>263.0</v>
      </c>
      <c r="J377" s="319">
        <v>261.0</v>
      </c>
      <c r="K377" s="319">
        <v>0.0</v>
      </c>
      <c r="L377" s="319">
        <v>0.0</v>
      </c>
      <c r="M377" s="319">
        <v>0.0</v>
      </c>
      <c r="N377" s="319">
        <v>0.0</v>
      </c>
      <c r="O377" s="319">
        <v>0.0</v>
      </c>
      <c r="P377" s="319">
        <v>0.0</v>
      </c>
      <c r="Q377" s="319">
        <v>0.0</v>
      </c>
      <c r="R377" s="319">
        <v>0.0</v>
      </c>
      <c r="S377" s="319" t="s">
        <v>2307</v>
      </c>
      <c r="T377" s="319">
        <v>0.0</v>
      </c>
      <c r="AA377" s="319">
        <v>1.0</v>
      </c>
      <c r="AB377" s="319" t="s">
        <v>44</v>
      </c>
      <c r="AC377" s="319">
        <v>0.0</v>
      </c>
      <c r="AD377" s="319"/>
    </row>
    <row r="378">
      <c r="A378" s="319" t="s">
        <v>1809</v>
      </c>
      <c r="B378" s="319" t="s">
        <v>35</v>
      </c>
      <c r="C378" s="320" t="s">
        <v>1810</v>
      </c>
      <c r="D378" s="319" t="s">
        <v>1537</v>
      </c>
      <c r="E378" s="319" t="s">
        <v>1814</v>
      </c>
      <c r="F378" s="321" t="s">
        <v>1813</v>
      </c>
      <c r="G378" s="321" t="str">
        <f t="shared" si="1"/>
        <v>33.539910</v>
      </c>
      <c r="H378" s="321" t="str">
        <f t="shared" si="2"/>
        <v>69.788262</v>
      </c>
      <c r="I378" s="319">
        <v>1.0</v>
      </c>
      <c r="J378" s="319">
        <v>1.0</v>
      </c>
      <c r="K378" s="319">
        <v>50.0</v>
      </c>
      <c r="L378" s="319">
        <v>50.0</v>
      </c>
      <c r="M378" s="319">
        <v>0.0</v>
      </c>
      <c r="N378" s="319">
        <v>0.0</v>
      </c>
      <c r="O378" s="319">
        <v>0.0</v>
      </c>
      <c r="P378" s="319">
        <v>0.0</v>
      </c>
      <c r="Q378" s="319">
        <v>3.0</v>
      </c>
      <c r="R378" s="319">
        <v>3.0</v>
      </c>
      <c r="S378" s="319" t="s">
        <v>2318</v>
      </c>
      <c r="T378" s="319">
        <v>0.0</v>
      </c>
      <c r="AA378" s="319">
        <v>0.0</v>
      </c>
      <c r="AB378" s="319" t="s">
        <v>44</v>
      </c>
      <c r="AC378" s="319">
        <v>0.0</v>
      </c>
      <c r="AD378" s="319"/>
    </row>
    <row r="379">
      <c r="A379" s="319" t="s">
        <v>1817</v>
      </c>
      <c r="B379" s="319" t="s">
        <v>35</v>
      </c>
      <c r="C379" s="320" t="s">
        <v>1818</v>
      </c>
      <c r="D379" s="319" t="s">
        <v>1537</v>
      </c>
      <c r="E379" s="319" t="s">
        <v>1820</v>
      </c>
      <c r="F379" s="321" t="s">
        <v>295</v>
      </c>
      <c r="G379" s="321" t="str">
        <f t="shared" si="1"/>
        <v>34.920175</v>
      </c>
      <c r="H379" s="321" t="str">
        <f t="shared" si="2"/>
        <v>70.764423</v>
      </c>
      <c r="I379" s="319">
        <v>1.0</v>
      </c>
      <c r="J379" s="319">
        <v>1.0</v>
      </c>
      <c r="K379" s="319">
        <v>3.0</v>
      </c>
      <c r="L379" s="319">
        <v>3.0</v>
      </c>
      <c r="M379" s="319">
        <v>0.0</v>
      </c>
      <c r="N379" s="319">
        <v>0.0</v>
      </c>
      <c r="O379" s="319">
        <v>0.0</v>
      </c>
      <c r="P379" s="319">
        <v>0.0</v>
      </c>
      <c r="Q379" s="319">
        <v>0.0</v>
      </c>
      <c r="R379" s="319">
        <v>0.0</v>
      </c>
      <c r="S379" s="319" t="s">
        <v>2318</v>
      </c>
      <c r="T379" s="319">
        <v>1.0</v>
      </c>
      <c r="AA379" s="319">
        <v>0.0</v>
      </c>
      <c r="AB379" s="319" t="s">
        <v>44</v>
      </c>
      <c r="AC379" s="319">
        <v>1.0</v>
      </c>
      <c r="AD379" s="319"/>
    </row>
    <row r="380">
      <c r="A380" s="319" t="s">
        <v>1821</v>
      </c>
      <c r="B380" s="319" t="s">
        <v>35</v>
      </c>
      <c r="C380" s="320" t="s">
        <v>1822</v>
      </c>
      <c r="D380" s="319" t="s">
        <v>1537</v>
      </c>
      <c r="E380" s="319" t="s">
        <v>1824</v>
      </c>
      <c r="F380" s="321" t="s">
        <v>1823</v>
      </c>
      <c r="G380" s="321" t="str">
        <f t="shared" si="1"/>
        <v>34.283333</v>
      </c>
      <c r="H380" s="321" t="str">
        <f t="shared" si="2"/>
        <v>69.566667</v>
      </c>
      <c r="I380" s="319">
        <v>1.0</v>
      </c>
      <c r="J380" s="319">
        <v>1.0</v>
      </c>
      <c r="K380" s="319">
        <v>2.0</v>
      </c>
      <c r="L380" s="319">
        <v>7.0</v>
      </c>
      <c r="M380" s="319">
        <v>0.0</v>
      </c>
      <c r="N380" s="319">
        <v>0.0</v>
      </c>
      <c r="O380" s="319">
        <v>0.0</v>
      </c>
      <c r="P380" s="319">
        <v>0.0</v>
      </c>
      <c r="Q380" s="319">
        <v>0.0</v>
      </c>
      <c r="R380" s="319">
        <v>4.0</v>
      </c>
      <c r="S380" s="319" t="s">
        <v>2318</v>
      </c>
      <c r="T380" s="319">
        <v>1.0</v>
      </c>
      <c r="AA380" s="319">
        <v>0.0</v>
      </c>
      <c r="AB380" s="319" t="s">
        <v>44</v>
      </c>
      <c r="AC380" s="319">
        <v>1.0</v>
      </c>
      <c r="AD380" s="319"/>
    </row>
    <row r="381">
      <c r="A381" s="319" t="s">
        <v>1825</v>
      </c>
      <c r="B381" s="319" t="s">
        <v>35</v>
      </c>
      <c r="C381" s="320" t="s">
        <v>1826</v>
      </c>
      <c r="D381" s="319" t="s">
        <v>1537</v>
      </c>
      <c r="E381" s="319" t="s">
        <v>1830</v>
      </c>
      <c r="F381" s="321" t="s">
        <v>1829</v>
      </c>
      <c r="G381" s="321" t="str">
        <f t="shared" si="1"/>
        <v>34.783249</v>
      </c>
      <c r="H381" s="321" t="str">
        <f t="shared" si="2"/>
        <v>70.107996</v>
      </c>
      <c r="I381" s="319">
        <v>1.0</v>
      </c>
      <c r="J381" s="319">
        <v>1.0</v>
      </c>
      <c r="K381" s="319">
        <v>8.0</v>
      </c>
      <c r="L381" s="319">
        <v>8.0</v>
      </c>
      <c r="M381" s="319">
        <v>0.0</v>
      </c>
      <c r="N381" s="319">
        <v>0.0</v>
      </c>
      <c r="O381" s="319">
        <v>0.0</v>
      </c>
      <c r="P381" s="319">
        <v>0.0</v>
      </c>
      <c r="Q381" s="319">
        <v>0.0</v>
      </c>
      <c r="R381" s="319">
        <v>0.0</v>
      </c>
      <c r="S381" s="319" t="s">
        <v>2318</v>
      </c>
      <c r="T381" s="319">
        <v>1.0</v>
      </c>
      <c r="AA381" s="319">
        <v>0.0</v>
      </c>
      <c r="AB381" s="319" t="s">
        <v>44</v>
      </c>
      <c r="AC381" s="319">
        <v>1.0</v>
      </c>
      <c r="AD381" s="319"/>
    </row>
    <row r="382">
      <c r="A382" s="319" t="s">
        <v>1831</v>
      </c>
      <c r="B382" s="319" t="s">
        <v>35</v>
      </c>
      <c r="C382" s="320" t="s">
        <v>1832</v>
      </c>
      <c r="D382" s="319" t="s">
        <v>1537</v>
      </c>
      <c r="E382" s="319" t="s">
        <v>1833</v>
      </c>
      <c r="F382" s="321" t="s">
        <v>215</v>
      </c>
      <c r="G382" s="321" t="str">
        <f t="shared" si="1"/>
        <v>34.171831</v>
      </c>
      <c r="H382" s="321" t="str">
        <f t="shared" si="2"/>
        <v>70.621679</v>
      </c>
      <c r="I382" s="319">
        <v>1.0</v>
      </c>
      <c r="J382" s="319">
        <v>2.0</v>
      </c>
      <c r="K382" s="319">
        <v>0.0</v>
      </c>
      <c r="L382" s="319">
        <v>21.0</v>
      </c>
      <c r="M382" s="319">
        <v>0.0</v>
      </c>
      <c r="N382" s="319">
        <v>16.0</v>
      </c>
      <c r="O382" s="319">
        <v>0.0</v>
      </c>
      <c r="P382" s="319">
        <v>2.0</v>
      </c>
      <c r="Q382" s="319">
        <v>0.0</v>
      </c>
      <c r="R382" s="319">
        <v>3.0</v>
      </c>
      <c r="S382" s="319" t="s">
        <v>2307</v>
      </c>
      <c r="T382" s="319">
        <v>0.0</v>
      </c>
      <c r="AA382" s="319">
        <v>1.0</v>
      </c>
      <c r="AB382" s="319" t="s">
        <v>44</v>
      </c>
      <c r="AC382" s="319">
        <v>0.0</v>
      </c>
      <c r="AD382" s="319"/>
    </row>
    <row r="383">
      <c r="A383" s="319" t="s">
        <v>1834</v>
      </c>
      <c r="B383" s="319" t="s">
        <v>35</v>
      </c>
      <c r="C383" s="320" t="s">
        <v>1832</v>
      </c>
      <c r="D383" s="319" t="s">
        <v>1537</v>
      </c>
      <c r="E383" s="319" t="s">
        <v>1836</v>
      </c>
      <c r="F383" s="321" t="s">
        <v>66</v>
      </c>
      <c r="G383" s="321" t="str">
        <f t="shared" si="1"/>
        <v>34.872898</v>
      </c>
      <c r="H383" s="321" t="str">
        <f t="shared" si="2"/>
        <v>71.155620</v>
      </c>
      <c r="I383" s="319">
        <v>1.0</v>
      </c>
      <c r="J383" s="319">
        <v>1.0</v>
      </c>
      <c r="K383" s="319">
        <v>4.0</v>
      </c>
      <c r="L383" s="319">
        <v>4.0</v>
      </c>
      <c r="M383" s="319">
        <v>0.0</v>
      </c>
      <c r="N383" s="319">
        <v>0.0</v>
      </c>
      <c r="O383" s="319">
        <v>0.0</v>
      </c>
      <c r="P383" s="319">
        <v>0.0</v>
      </c>
      <c r="Q383" s="319">
        <v>0.0</v>
      </c>
      <c r="R383" s="319">
        <v>0.0</v>
      </c>
      <c r="S383" s="319" t="s">
        <v>2307</v>
      </c>
      <c r="T383" s="319">
        <v>0.0</v>
      </c>
      <c r="AA383" s="319">
        <v>1.0</v>
      </c>
      <c r="AB383" s="319" t="s">
        <v>44</v>
      </c>
      <c r="AC383" s="319">
        <v>0.0</v>
      </c>
      <c r="AD383" s="319"/>
    </row>
    <row r="384">
      <c r="A384" s="319" t="s">
        <v>1838</v>
      </c>
      <c r="B384" s="319" t="s">
        <v>35</v>
      </c>
      <c r="C384" s="320" t="s">
        <v>1839</v>
      </c>
      <c r="D384" s="319" t="s">
        <v>1537</v>
      </c>
      <c r="E384" s="319" t="s">
        <v>1661</v>
      </c>
      <c r="F384" s="321" t="s">
        <v>445</v>
      </c>
      <c r="G384" s="321" t="str">
        <f t="shared" si="1"/>
        <v>34.351349</v>
      </c>
      <c r="H384" s="321" t="str">
        <f t="shared" si="2"/>
        <v>68.238533</v>
      </c>
      <c r="I384" s="319">
        <v>1.0</v>
      </c>
      <c r="J384" s="319">
        <v>1.0</v>
      </c>
      <c r="K384" s="319">
        <v>9.0</v>
      </c>
      <c r="L384" s="319">
        <v>9.0</v>
      </c>
      <c r="M384" s="319">
        <v>0.0</v>
      </c>
      <c r="N384" s="319">
        <v>0.0</v>
      </c>
      <c r="O384" s="319">
        <v>0.0</v>
      </c>
      <c r="P384" s="319">
        <v>0.0</v>
      </c>
      <c r="Q384" s="319">
        <v>0.0</v>
      </c>
      <c r="R384" s="319">
        <v>0.0</v>
      </c>
      <c r="S384" s="319" t="s">
        <v>2318</v>
      </c>
      <c r="T384" s="319">
        <v>1.0</v>
      </c>
      <c r="AA384" s="319">
        <v>0.0</v>
      </c>
      <c r="AB384" s="319" t="s">
        <v>44</v>
      </c>
      <c r="AC384" s="319">
        <v>1.0</v>
      </c>
      <c r="AD384" s="319"/>
    </row>
    <row r="385">
      <c r="A385" s="319" t="s">
        <v>1841</v>
      </c>
      <c r="B385" s="319" t="s">
        <v>35</v>
      </c>
      <c r="C385" s="320" t="s">
        <v>1842</v>
      </c>
      <c r="D385" s="319" t="s">
        <v>1537</v>
      </c>
      <c r="E385" s="319" t="s">
        <v>1844</v>
      </c>
      <c r="F385" s="321" t="s">
        <v>1592</v>
      </c>
      <c r="G385" s="321" t="str">
        <f t="shared" si="1"/>
        <v>32.402668</v>
      </c>
      <c r="H385" s="321" t="str">
        <f t="shared" si="2"/>
        <v>67.856978</v>
      </c>
      <c r="I385" s="319">
        <v>1.0</v>
      </c>
      <c r="J385" s="319">
        <v>1.0</v>
      </c>
      <c r="K385" s="319">
        <v>5.0</v>
      </c>
      <c r="L385" s="319">
        <v>5.0</v>
      </c>
      <c r="M385" s="319">
        <v>0.0</v>
      </c>
      <c r="N385" s="319">
        <v>0.0</v>
      </c>
      <c r="O385" s="319">
        <v>0.0</v>
      </c>
      <c r="P385" s="319">
        <v>0.0</v>
      </c>
      <c r="Q385" s="319">
        <v>0.0</v>
      </c>
      <c r="R385" s="319">
        <v>0.0</v>
      </c>
      <c r="S385" s="319" t="s">
        <v>2318</v>
      </c>
      <c r="T385" s="319">
        <v>0.0</v>
      </c>
      <c r="AA385" s="319">
        <v>0.0</v>
      </c>
      <c r="AB385" s="319" t="s">
        <v>44</v>
      </c>
      <c r="AC385" s="319">
        <v>0.0</v>
      </c>
      <c r="AD385" s="319"/>
    </row>
    <row r="386">
      <c r="A386" s="319" t="s">
        <v>1846</v>
      </c>
      <c r="B386" s="319" t="s">
        <v>35</v>
      </c>
      <c r="C386" s="320" t="s">
        <v>1847</v>
      </c>
      <c r="D386" s="319" t="s">
        <v>1537</v>
      </c>
      <c r="E386" s="319" t="s">
        <v>274</v>
      </c>
      <c r="F386" s="321" t="s">
        <v>1849</v>
      </c>
      <c r="G386" s="321" t="str">
        <f t="shared" si="1"/>
        <v>34.0818099</v>
      </c>
      <c r="H386" s="321" t="str">
        <f t="shared" si="2"/>
        <v>70.6651371</v>
      </c>
      <c r="I386" s="319">
        <v>1.0</v>
      </c>
      <c r="J386" s="319">
        <v>3.0</v>
      </c>
      <c r="K386" s="319">
        <v>45.0</v>
      </c>
      <c r="L386" s="319">
        <v>54.0</v>
      </c>
      <c r="M386" s="319">
        <v>0.0</v>
      </c>
      <c r="N386" s="319">
        <v>0.0</v>
      </c>
      <c r="O386" s="319">
        <v>0.0</v>
      </c>
      <c r="P386" s="319">
        <v>0.0</v>
      </c>
      <c r="Q386" s="319">
        <v>0.0</v>
      </c>
      <c r="R386" s="319">
        <v>0.0</v>
      </c>
      <c r="S386" s="319" t="s">
        <v>2318</v>
      </c>
      <c r="T386" s="319">
        <v>1.0</v>
      </c>
      <c r="AA386" s="319">
        <v>0.0</v>
      </c>
      <c r="AB386" s="319" t="s">
        <v>44</v>
      </c>
      <c r="AC386" s="319">
        <v>1.0</v>
      </c>
      <c r="AD386" s="319"/>
    </row>
    <row r="387">
      <c r="A387" s="319" t="s">
        <v>1850</v>
      </c>
      <c r="B387" s="319" t="s">
        <v>35</v>
      </c>
      <c r="C387" s="320" t="s">
        <v>1851</v>
      </c>
      <c r="D387" s="319" t="s">
        <v>1537</v>
      </c>
      <c r="E387" s="319" t="s">
        <v>1853</v>
      </c>
      <c r="F387" s="321" t="s">
        <v>273</v>
      </c>
      <c r="G387" s="321" t="str">
        <f t="shared" si="1"/>
        <v>34.08218</v>
      </c>
      <c r="H387" s="321" t="str">
        <f t="shared" si="2"/>
        <v>0.667034</v>
      </c>
      <c r="I387" s="319">
        <v>1.0</v>
      </c>
      <c r="J387" s="319">
        <v>1.0</v>
      </c>
      <c r="K387" s="319">
        <v>6.0</v>
      </c>
      <c r="L387" s="319">
        <v>6.0</v>
      </c>
      <c r="M387" s="319">
        <v>0.0</v>
      </c>
      <c r="N387" s="319">
        <v>0.0</v>
      </c>
      <c r="O387" s="319">
        <v>0.0</v>
      </c>
      <c r="P387" s="319">
        <v>0.0</v>
      </c>
      <c r="Q387" s="319">
        <v>0.0</v>
      </c>
      <c r="R387" s="319">
        <v>0.0</v>
      </c>
      <c r="S387" s="319" t="s">
        <v>2318</v>
      </c>
      <c r="T387" s="319">
        <v>1.0</v>
      </c>
      <c r="AA387" s="319">
        <v>0.0</v>
      </c>
      <c r="AB387" s="319" t="s">
        <v>44</v>
      </c>
      <c r="AC387" s="319">
        <v>1.0</v>
      </c>
      <c r="AD387" s="319"/>
    </row>
    <row r="388">
      <c r="A388" s="319" t="s">
        <v>1854</v>
      </c>
      <c r="B388" s="319" t="s">
        <v>35</v>
      </c>
      <c r="C388" s="320" t="s">
        <v>1855</v>
      </c>
      <c r="D388" s="319" t="s">
        <v>1537</v>
      </c>
      <c r="E388" s="319" t="s">
        <v>1858</v>
      </c>
      <c r="F388" s="321" t="s">
        <v>1857</v>
      </c>
      <c r="G388" s="321" t="str">
        <f t="shared" si="1"/>
        <v>32.074077</v>
      </c>
      <c r="H388" s="321" t="str">
        <f t="shared" si="2"/>
        <v>66.141526</v>
      </c>
      <c r="I388" s="319">
        <v>1.0</v>
      </c>
      <c r="J388" s="319">
        <v>1.0</v>
      </c>
      <c r="K388" s="319">
        <v>42.0</v>
      </c>
      <c r="L388" s="319">
        <v>42.0</v>
      </c>
      <c r="M388" s="319">
        <v>0.0</v>
      </c>
      <c r="N388" s="319">
        <v>0.0</v>
      </c>
      <c r="O388" s="319">
        <v>0.0</v>
      </c>
      <c r="P388" s="319">
        <v>0.0</v>
      </c>
      <c r="Q388" s="319">
        <v>17.0</v>
      </c>
      <c r="R388" s="319">
        <v>17.0</v>
      </c>
      <c r="S388" s="319" t="s">
        <v>2318</v>
      </c>
      <c r="T388" s="319">
        <v>0.0</v>
      </c>
      <c r="AA388" s="319">
        <v>0.0</v>
      </c>
      <c r="AB388" s="319" t="s">
        <v>44</v>
      </c>
      <c r="AC388" s="319">
        <v>0.0</v>
      </c>
      <c r="AD388" s="319"/>
    </row>
    <row r="389">
      <c r="A389" s="319" t="s">
        <v>1859</v>
      </c>
      <c r="B389" s="319" t="s">
        <v>35</v>
      </c>
      <c r="C389" s="320" t="s">
        <v>1860</v>
      </c>
      <c r="D389" s="319" t="s">
        <v>1537</v>
      </c>
      <c r="E389" s="319" t="s">
        <v>1862</v>
      </c>
      <c r="F389" s="321" t="s">
        <v>144</v>
      </c>
      <c r="G389" s="321" t="str">
        <f t="shared" si="1"/>
        <v>34.215777</v>
      </c>
      <c r="H389" s="321" t="str">
        <f t="shared" si="2"/>
        <v>71.026004</v>
      </c>
      <c r="I389" s="319">
        <v>3.0</v>
      </c>
      <c r="J389" s="319">
        <v>3.0</v>
      </c>
      <c r="K389" s="319">
        <v>14.0</v>
      </c>
      <c r="L389" s="319">
        <v>14.0</v>
      </c>
      <c r="M389" s="319">
        <v>0.0</v>
      </c>
      <c r="N389" s="319">
        <v>0.0</v>
      </c>
      <c r="O389" s="319">
        <v>0.0</v>
      </c>
      <c r="P389" s="319">
        <v>0.0</v>
      </c>
      <c r="Q389" s="319">
        <v>0.0</v>
      </c>
      <c r="R389" s="319">
        <v>0.0</v>
      </c>
      <c r="S389" s="319" t="s">
        <v>2318</v>
      </c>
      <c r="T389" s="319">
        <v>1.0</v>
      </c>
      <c r="AA389" s="319">
        <v>0.0</v>
      </c>
      <c r="AB389" s="319" t="s">
        <v>44</v>
      </c>
      <c r="AC389" s="319">
        <v>1.0</v>
      </c>
      <c r="AD389" s="319"/>
    </row>
    <row r="390">
      <c r="A390" s="319" t="s">
        <v>1863</v>
      </c>
      <c r="B390" s="319" t="s">
        <v>35</v>
      </c>
      <c r="C390" s="320" t="s">
        <v>1864</v>
      </c>
      <c r="D390" s="319" t="s">
        <v>1537</v>
      </c>
      <c r="E390" s="319" t="s">
        <v>1867</v>
      </c>
      <c r="F390" s="321" t="s">
        <v>1866</v>
      </c>
      <c r="G390" s="321" t="str">
        <f t="shared" si="1"/>
        <v>33.999937</v>
      </c>
      <c r="H390" s="321" t="str">
        <f t="shared" si="2"/>
        <v>69.019531</v>
      </c>
      <c r="I390" s="319">
        <v>1.0</v>
      </c>
      <c r="J390" s="319">
        <v>1.0</v>
      </c>
      <c r="K390" s="319">
        <v>13.0</v>
      </c>
      <c r="L390" s="319">
        <v>13.0</v>
      </c>
      <c r="M390" s="319">
        <v>13.0</v>
      </c>
      <c r="N390" s="319">
        <v>13.0</v>
      </c>
      <c r="O390" s="319">
        <v>10.0</v>
      </c>
      <c r="P390" s="319">
        <v>10.0</v>
      </c>
      <c r="Q390" s="319">
        <v>12.0</v>
      </c>
      <c r="R390" s="319">
        <v>12.0</v>
      </c>
      <c r="S390" s="319" t="s">
        <v>2307</v>
      </c>
      <c r="T390" s="319">
        <v>0.0</v>
      </c>
      <c r="AA390" s="319">
        <v>1.0</v>
      </c>
      <c r="AB390" s="319" t="s">
        <v>44</v>
      </c>
      <c r="AC390" s="319">
        <v>0.0</v>
      </c>
      <c r="AD390" s="319"/>
    </row>
    <row r="391">
      <c r="A391" s="319" t="s">
        <v>1868</v>
      </c>
      <c r="B391" s="319" t="s">
        <v>35</v>
      </c>
      <c r="C391" s="320" t="s">
        <v>1869</v>
      </c>
      <c r="D391" s="319" t="s">
        <v>1537</v>
      </c>
      <c r="E391" s="319" t="s">
        <v>38</v>
      </c>
      <c r="F391" s="319" t="s">
        <v>38</v>
      </c>
      <c r="G391" s="321" t="str">
        <f t="shared" si="1"/>
        <v>#VALUE!</v>
      </c>
      <c r="H391" s="321" t="str">
        <f t="shared" si="2"/>
        <v>#VALUE!</v>
      </c>
      <c r="I391" s="319">
        <v>372.0</v>
      </c>
      <c r="J391" s="319">
        <v>369.0</v>
      </c>
      <c r="K391" s="319">
        <v>0.0</v>
      </c>
      <c r="L391" s="319">
        <v>0.0</v>
      </c>
      <c r="M391" s="319">
        <v>0.0</v>
      </c>
      <c r="N391" s="319">
        <v>0.0</v>
      </c>
      <c r="O391" s="319">
        <v>0.0</v>
      </c>
      <c r="P391" s="319">
        <v>0.0</v>
      </c>
      <c r="Q391" s="319">
        <v>0.0</v>
      </c>
      <c r="R391" s="319">
        <v>0.0</v>
      </c>
      <c r="S391" s="319" t="s">
        <v>2307</v>
      </c>
      <c r="T391" s="319">
        <v>0.0</v>
      </c>
      <c r="AA391" s="319">
        <v>1.0</v>
      </c>
      <c r="AB391" s="319" t="s">
        <v>44</v>
      </c>
      <c r="AC391" s="319">
        <v>0.0</v>
      </c>
      <c r="AD391" s="319"/>
    </row>
    <row r="392">
      <c r="A392" s="319" t="s">
        <v>1871</v>
      </c>
      <c r="B392" s="319" t="s">
        <v>35</v>
      </c>
      <c r="C392" s="320" t="s">
        <v>1872</v>
      </c>
      <c r="D392" s="319" t="s">
        <v>1537</v>
      </c>
      <c r="E392" s="319" t="s">
        <v>1877</v>
      </c>
      <c r="F392" s="321" t="s">
        <v>1876</v>
      </c>
      <c r="G392" s="321" t="str">
        <f t="shared" si="1"/>
        <v>34.846275</v>
      </c>
      <c r="H392" s="321" t="str">
        <f t="shared" si="2"/>
        <v>69.216232</v>
      </c>
      <c r="I392" s="319">
        <v>1.0</v>
      </c>
      <c r="J392" s="319">
        <v>1.0</v>
      </c>
      <c r="K392" s="319">
        <v>0.0</v>
      </c>
      <c r="L392" s="319">
        <v>2.0</v>
      </c>
      <c r="M392" s="319">
        <v>0.0</v>
      </c>
      <c r="N392" s="319">
        <v>2.0</v>
      </c>
      <c r="O392" s="319">
        <v>0.0</v>
      </c>
      <c r="P392" s="319">
        <v>0.0</v>
      </c>
      <c r="Q392" s="319">
        <v>0.0</v>
      </c>
      <c r="R392" s="319">
        <v>3.0</v>
      </c>
      <c r="S392" s="319" t="s">
        <v>2307</v>
      </c>
      <c r="T392" s="319">
        <v>0.0</v>
      </c>
      <c r="AA392" s="319">
        <v>1.0</v>
      </c>
      <c r="AB392" s="319" t="s">
        <v>1878</v>
      </c>
      <c r="AC392" s="319">
        <v>0.0</v>
      </c>
      <c r="AD392" s="319"/>
    </row>
    <row r="393">
      <c r="A393" s="319" t="s">
        <v>1879</v>
      </c>
      <c r="B393" s="319" t="s">
        <v>35</v>
      </c>
      <c r="C393" s="320" t="s">
        <v>1872</v>
      </c>
      <c r="D393" s="319" t="s">
        <v>1537</v>
      </c>
      <c r="E393" s="319" t="s">
        <v>1880</v>
      </c>
      <c r="F393" s="321" t="s">
        <v>295</v>
      </c>
      <c r="G393" s="321" t="str">
        <f t="shared" si="1"/>
        <v>34.920175</v>
      </c>
      <c r="H393" s="321" t="str">
        <f t="shared" si="2"/>
        <v>70.764423</v>
      </c>
      <c r="I393" s="319">
        <v>1.0</v>
      </c>
      <c r="J393" s="319">
        <v>1.0</v>
      </c>
      <c r="K393" s="319">
        <v>12.0</v>
      </c>
      <c r="L393" s="319">
        <v>12.0</v>
      </c>
      <c r="M393" s="319">
        <v>0.0</v>
      </c>
      <c r="N393" s="319">
        <v>0.0</v>
      </c>
      <c r="O393" s="319">
        <v>0.0</v>
      </c>
      <c r="P393" s="319">
        <v>0.0</v>
      </c>
      <c r="Q393" s="319">
        <v>0.0</v>
      </c>
      <c r="R393" s="319">
        <v>0.0</v>
      </c>
      <c r="S393" s="319" t="s">
        <v>2318</v>
      </c>
      <c r="T393" s="319">
        <v>1.0</v>
      </c>
      <c r="AA393" s="319">
        <v>0.0</v>
      </c>
      <c r="AB393" s="319" t="s">
        <v>44</v>
      </c>
      <c r="AC393" s="319">
        <v>1.0</v>
      </c>
      <c r="AD393" s="319"/>
    </row>
    <row r="394">
      <c r="A394" s="319" t="s">
        <v>1881</v>
      </c>
      <c r="B394" s="319" t="s">
        <v>35</v>
      </c>
      <c r="C394" s="320" t="s">
        <v>1882</v>
      </c>
      <c r="D394" s="319" t="s">
        <v>1537</v>
      </c>
      <c r="E394" s="319" t="s">
        <v>1885</v>
      </c>
      <c r="F394" s="321" t="s">
        <v>1857</v>
      </c>
      <c r="G394" s="321" t="str">
        <f t="shared" si="1"/>
        <v>32.074077</v>
      </c>
      <c r="H394" s="321" t="str">
        <f t="shared" si="2"/>
        <v>66.141526</v>
      </c>
      <c r="I394" s="319">
        <v>1.0</v>
      </c>
      <c r="J394" s="319">
        <v>1.0</v>
      </c>
      <c r="K394" s="319">
        <v>6.0</v>
      </c>
      <c r="L394" s="319">
        <v>6.0</v>
      </c>
      <c r="M394" s="319">
        <v>0.0</v>
      </c>
      <c r="N394" s="319">
        <v>0.0</v>
      </c>
      <c r="O394" s="319">
        <v>0.0</v>
      </c>
      <c r="P394" s="319">
        <v>0.0</v>
      </c>
      <c r="Q394" s="319">
        <v>1.0</v>
      </c>
      <c r="R394" s="319">
        <v>1.0</v>
      </c>
      <c r="S394" s="319" t="s">
        <v>2318</v>
      </c>
      <c r="T394" s="319">
        <v>1.0</v>
      </c>
      <c r="AA394" s="319">
        <v>0.0</v>
      </c>
      <c r="AB394" s="319" t="s">
        <v>44</v>
      </c>
      <c r="AC394" s="319">
        <v>1.0</v>
      </c>
      <c r="AD394" s="319"/>
    </row>
    <row r="395">
      <c r="A395" s="319" t="s">
        <v>1886</v>
      </c>
      <c r="B395" s="319" t="s">
        <v>35</v>
      </c>
      <c r="C395" s="320" t="s">
        <v>1887</v>
      </c>
      <c r="D395" s="319" t="s">
        <v>1537</v>
      </c>
      <c r="E395" s="319" t="s">
        <v>170</v>
      </c>
      <c r="F395" s="321" t="s">
        <v>160</v>
      </c>
      <c r="G395" s="321" t="str">
        <f t="shared" si="1"/>
        <v>34.846589</v>
      </c>
      <c r="H395" s="321" t="str">
        <f t="shared" si="2"/>
        <v>71.097316</v>
      </c>
      <c r="I395" s="319">
        <v>1.0</v>
      </c>
      <c r="J395" s="319">
        <v>1.0</v>
      </c>
      <c r="K395" s="319">
        <v>1.0</v>
      </c>
      <c r="L395" s="319">
        <v>1.0</v>
      </c>
      <c r="M395" s="319">
        <v>0.0</v>
      </c>
      <c r="N395" s="319">
        <v>0.0</v>
      </c>
      <c r="O395" s="319">
        <v>0.0</v>
      </c>
      <c r="P395" s="319">
        <v>0.0</v>
      </c>
      <c r="Q395" s="319">
        <v>0.0</v>
      </c>
      <c r="R395" s="319">
        <v>0.0</v>
      </c>
      <c r="S395" s="319" t="s">
        <v>2318</v>
      </c>
      <c r="T395" s="319">
        <v>0.0</v>
      </c>
      <c r="AA395" s="319">
        <v>0.0</v>
      </c>
      <c r="AB395" s="319" t="s">
        <v>44</v>
      </c>
      <c r="AC395" s="319">
        <v>0.0</v>
      </c>
      <c r="AD395" s="319"/>
    </row>
    <row r="396">
      <c r="A396" s="319" t="s">
        <v>1888</v>
      </c>
      <c r="B396" s="319" t="s">
        <v>35</v>
      </c>
      <c r="C396" s="320" t="s">
        <v>1889</v>
      </c>
      <c r="D396" s="319" t="s">
        <v>1537</v>
      </c>
      <c r="E396" s="319" t="s">
        <v>1892</v>
      </c>
      <c r="F396" s="321" t="s">
        <v>1891</v>
      </c>
      <c r="G396" s="321" t="str">
        <f t="shared" si="1"/>
        <v>32.689844</v>
      </c>
      <c r="H396" s="321" t="str">
        <f t="shared" si="2"/>
        <v>62.732388</v>
      </c>
      <c r="I396" s="319">
        <v>2.0</v>
      </c>
      <c r="J396" s="319">
        <v>2.0</v>
      </c>
      <c r="K396" s="319">
        <v>0.0</v>
      </c>
      <c r="L396" s="319">
        <v>15.0</v>
      </c>
      <c r="M396" s="319">
        <v>0.0</v>
      </c>
      <c r="N396" s="319">
        <v>0.0</v>
      </c>
      <c r="O396" s="319">
        <v>0.0</v>
      </c>
      <c r="P396" s="319">
        <v>0.0</v>
      </c>
      <c r="Q396" s="319">
        <v>0.0</v>
      </c>
      <c r="R396" s="319">
        <v>3.0</v>
      </c>
      <c r="S396" s="319" t="s">
        <v>2318</v>
      </c>
      <c r="T396" s="319">
        <v>0.0</v>
      </c>
      <c r="AA396" s="319">
        <v>0.0</v>
      </c>
      <c r="AB396" s="319" t="s">
        <v>44</v>
      </c>
      <c r="AC396" s="319">
        <v>0.0</v>
      </c>
      <c r="AD396" s="319"/>
    </row>
    <row r="397">
      <c r="A397" s="319" t="s">
        <v>1893</v>
      </c>
      <c r="B397" s="319" t="s">
        <v>35</v>
      </c>
      <c r="C397" s="320" t="s">
        <v>1894</v>
      </c>
      <c r="D397" s="319" t="s">
        <v>1537</v>
      </c>
      <c r="E397" s="319" t="s">
        <v>1898</v>
      </c>
      <c r="F397" s="321" t="s">
        <v>1897</v>
      </c>
      <c r="G397" s="321" t="str">
        <f t="shared" si="1"/>
        <v>35.212180</v>
      </c>
      <c r="H397" s="321" t="str">
        <f t="shared" si="2"/>
        <v>71.524915</v>
      </c>
      <c r="I397" s="319">
        <v>1.0</v>
      </c>
      <c r="J397" s="319">
        <v>1.0</v>
      </c>
      <c r="K397" s="319">
        <v>11.0</v>
      </c>
      <c r="L397" s="319">
        <v>11.0</v>
      </c>
      <c r="M397" s="319">
        <v>0.0</v>
      </c>
      <c r="N397" s="319">
        <v>0.0</v>
      </c>
      <c r="O397" s="319">
        <v>0.0</v>
      </c>
      <c r="P397" s="319">
        <v>0.0</v>
      </c>
      <c r="Q397" s="319">
        <v>0.0</v>
      </c>
      <c r="R397" s="319">
        <v>0.0</v>
      </c>
      <c r="S397" s="319" t="s">
        <v>2318</v>
      </c>
      <c r="T397" s="319">
        <v>1.0</v>
      </c>
      <c r="AA397" s="319">
        <v>0.0</v>
      </c>
      <c r="AB397" s="319" t="s">
        <v>44</v>
      </c>
      <c r="AC397" s="319">
        <v>1.0</v>
      </c>
      <c r="AD397" s="319"/>
    </row>
    <row r="398">
      <c r="A398" s="319" t="s">
        <v>1899</v>
      </c>
      <c r="B398" s="319" t="s">
        <v>35</v>
      </c>
      <c r="C398" s="320" t="s">
        <v>1900</v>
      </c>
      <c r="D398" s="319" t="s">
        <v>1537</v>
      </c>
      <c r="E398" s="319" t="s">
        <v>1902</v>
      </c>
      <c r="F398" s="321" t="s">
        <v>338</v>
      </c>
      <c r="G398" s="321" t="str">
        <f t="shared" si="1"/>
        <v>34.6999992</v>
      </c>
      <c r="H398" s="321" t="str">
        <f t="shared" si="2"/>
        <v>70.7412452</v>
      </c>
      <c r="I398" s="319">
        <v>1.0</v>
      </c>
      <c r="J398" s="319">
        <v>1.0</v>
      </c>
      <c r="K398" s="319">
        <v>7.0</v>
      </c>
      <c r="L398" s="319">
        <v>7.0</v>
      </c>
      <c r="M398" s="319">
        <v>0.0</v>
      </c>
      <c r="N398" s="319">
        <v>0.0</v>
      </c>
      <c r="O398" s="319">
        <v>0.0</v>
      </c>
      <c r="P398" s="319">
        <v>0.0</v>
      </c>
      <c r="Q398" s="319">
        <v>0.0</v>
      </c>
      <c r="R398" s="319">
        <v>0.0</v>
      </c>
      <c r="S398" s="319" t="s">
        <v>2318</v>
      </c>
      <c r="T398" s="319">
        <v>1.0</v>
      </c>
      <c r="AA398" s="319">
        <v>0.0</v>
      </c>
      <c r="AB398" s="319" t="s">
        <v>44</v>
      </c>
      <c r="AC398" s="319">
        <v>1.0</v>
      </c>
      <c r="AD398" s="319"/>
    </row>
    <row r="399">
      <c r="A399" s="319" t="s">
        <v>1903</v>
      </c>
      <c r="B399" s="319" t="s">
        <v>35</v>
      </c>
      <c r="C399" s="320" t="s">
        <v>1904</v>
      </c>
      <c r="D399" s="319" t="s">
        <v>1537</v>
      </c>
      <c r="E399" s="319" t="s">
        <v>1833</v>
      </c>
      <c r="F399" s="321" t="s">
        <v>215</v>
      </c>
      <c r="G399" s="321" t="str">
        <f t="shared" si="1"/>
        <v>34.171831</v>
      </c>
      <c r="H399" s="321" t="str">
        <f t="shared" si="2"/>
        <v>70.621679</v>
      </c>
      <c r="I399" s="319">
        <v>1.0</v>
      </c>
      <c r="J399" s="319">
        <v>1.0</v>
      </c>
      <c r="K399" s="319">
        <v>5.0</v>
      </c>
      <c r="L399" s="319">
        <v>5.0</v>
      </c>
      <c r="M399" s="319">
        <v>0.0</v>
      </c>
      <c r="N399" s="319">
        <v>0.0</v>
      </c>
      <c r="O399" s="319">
        <v>0.0</v>
      </c>
      <c r="P399" s="319">
        <v>0.0</v>
      </c>
      <c r="Q399" s="319">
        <v>0.0</v>
      </c>
      <c r="R399" s="319">
        <v>0.0</v>
      </c>
      <c r="S399" s="319" t="s">
        <v>2318</v>
      </c>
      <c r="T399" s="319">
        <v>1.0</v>
      </c>
      <c r="AA399" s="319">
        <v>0.0</v>
      </c>
      <c r="AB399" s="319" t="s">
        <v>44</v>
      </c>
      <c r="AC399" s="319">
        <v>1.0</v>
      </c>
      <c r="AD399" s="319"/>
    </row>
    <row r="400">
      <c r="A400" s="319" t="s">
        <v>1905</v>
      </c>
      <c r="B400" s="319" t="s">
        <v>35</v>
      </c>
      <c r="C400" s="320" t="s">
        <v>1906</v>
      </c>
      <c r="D400" s="319" t="s">
        <v>1537</v>
      </c>
      <c r="E400" s="319" t="s">
        <v>1909</v>
      </c>
      <c r="F400" s="321" t="s">
        <v>1908</v>
      </c>
      <c r="G400" s="321" t="str">
        <f t="shared" si="1"/>
        <v>34.564934</v>
      </c>
      <c r="H400" s="321" t="str">
        <f t="shared" si="2"/>
        <v>69.212677</v>
      </c>
      <c r="I400" s="319">
        <v>1.0</v>
      </c>
      <c r="J400" s="319">
        <v>1.0</v>
      </c>
      <c r="K400" s="319">
        <v>0.0</v>
      </c>
      <c r="L400" s="319">
        <v>4.0</v>
      </c>
      <c r="M400" s="319">
        <v>0.0</v>
      </c>
      <c r="N400" s="319">
        <v>0.0</v>
      </c>
      <c r="O400" s="319">
        <v>0.0</v>
      </c>
      <c r="P400" s="319">
        <v>0.0</v>
      </c>
      <c r="Q400" s="319">
        <v>5.0</v>
      </c>
      <c r="R400" s="319">
        <v>11.0</v>
      </c>
      <c r="S400" s="319" t="s">
        <v>2307</v>
      </c>
      <c r="T400" s="319">
        <v>0.0</v>
      </c>
      <c r="AA400" s="319">
        <v>1.0</v>
      </c>
      <c r="AB400" s="319" t="s">
        <v>44</v>
      </c>
      <c r="AC400" s="319">
        <v>0.0</v>
      </c>
      <c r="AD400" s="319"/>
    </row>
    <row r="401">
      <c r="A401" s="319" t="s">
        <v>1910</v>
      </c>
      <c r="B401" s="319" t="s">
        <v>35</v>
      </c>
      <c r="C401" s="320" t="s">
        <v>1906</v>
      </c>
      <c r="D401" s="319" t="s">
        <v>1537</v>
      </c>
      <c r="E401" s="319" t="s">
        <v>1833</v>
      </c>
      <c r="F401" s="321" t="s">
        <v>215</v>
      </c>
      <c r="G401" s="321" t="str">
        <f t="shared" si="1"/>
        <v>34.171831</v>
      </c>
      <c r="H401" s="321" t="str">
        <f t="shared" si="2"/>
        <v>70.621679</v>
      </c>
      <c r="I401" s="319">
        <v>1.0</v>
      </c>
      <c r="J401" s="319">
        <v>1.0</v>
      </c>
      <c r="K401" s="319">
        <v>5.0</v>
      </c>
      <c r="L401" s="319">
        <v>5.0</v>
      </c>
      <c r="M401" s="319">
        <v>0.0</v>
      </c>
      <c r="N401" s="319">
        <v>0.0</v>
      </c>
      <c r="O401" s="319">
        <v>0.0</v>
      </c>
      <c r="P401" s="319">
        <v>0.0</v>
      </c>
      <c r="Q401" s="319">
        <v>0.0</v>
      </c>
      <c r="R401" s="319">
        <v>0.0</v>
      </c>
      <c r="S401" s="319" t="s">
        <v>2318</v>
      </c>
      <c r="T401" s="319">
        <v>1.0</v>
      </c>
      <c r="AA401" s="319">
        <v>0.0</v>
      </c>
      <c r="AB401" s="319" t="s">
        <v>44</v>
      </c>
      <c r="AC401" s="319">
        <v>1.0</v>
      </c>
      <c r="AD401" s="319"/>
    </row>
    <row r="402">
      <c r="A402" s="319" t="s">
        <v>1912</v>
      </c>
      <c r="B402" s="319" t="s">
        <v>35</v>
      </c>
      <c r="C402" s="320" t="s">
        <v>1913</v>
      </c>
      <c r="D402" s="319" t="s">
        <v>1537</v>
      </c>
      <c r="E402" s="319" t="s">
        <v>1914</v>
      </c>
      <c r="F402" s="321" t="s">
        <v>94</v>
      </c>
      <c r="G402" s="321" t="str">
        <f t="shared" si="1"/>
        <v>34.118171</v>
      </c>
      <c r="H402" s="321" t="str">
        <f t="shared" si="2"/>
        <v>70.752529</v>
      </c>
      <c r="I402" s="319">
        <v>1.0</v>
      </c>
      <c r="J402" s="319">
        <v>1.0</v>
      </c>
      <c r="K402" s="319">
        <v>15.0</v>
      </c>
      <c r="L402" s="319">
        <v>15.0</v>
      </c>
      <c r="M402" s="319">
        <v>0.0</v>
      </c>
      <c r="N402" s="319">
        <v>0.0</v>
      </c>
      <c r="O402" s="319">
        <v>0.0</v>
      </c>
      <c r="P402" s="319">
        <v>0.0</v>
      </c>
      <c r="Q402" s="319">
        <v>0.0</v>
      </c>
      <c r="R402" s="319">
        <v>0.0</v>
      </c>
      <c r="S402" s="319" t="s">
        <v>2318</v>
      </c>
      <c r="T402" s="319">
        <v>1.0</v>
      </c>
      <c r="AA402" s="319">
        <v>0.0</v>
      </c>
      <c r="AB402" s="319" t="s">
        <v>44</v>
      </c>
      <c r="AC402" s="319">
        <v>1.0</v>
      </c>
      <c r="AD402" s="319"/>
    </row>
    <row r="403">
      <c r="A403" s="319" t="s">
        <v>1915</v>
      </c>
      <c r="B403" s="319" t="s">
        <v>35</v>
      </c>
      <c r="C403" s="320" t="s">
        <v>1916</v>
      </c>
      <c r="D403" s="319" t="s">
        <v>1537</v>
      </c>
      <c r="E403" s="319" t="s">
        <v>38</v>
      </c>
      <c r="F403" s="319" t="s">
        <v>38</v>
      </c>
      <c r="G403" s="321" t="str">
        <f t="shared" si="1"/>
        <v>#VALUE!</v>
      </c>
      <c r="H403" s="321" t="str">
        <f t="shared" si="2"/>
        <v>#VALUE!</v>
      </c>
      <c r="I403" s="319">
        <v>200.0</v>
      </c>
      <c r="J403" s="319">
        <v>200.0</v>
      </c>
      <c r="K403" s="319">
        <v>0.0</v>
      </c>
      <c r="L403" s="319">
        <v>0.0</v>
      </c>
      <c r="M403" s="319">
        <v>0.0</v>
      </c>
      <c r="N403" s="319">
        <v>0.0</v>
      </c>
      <c r="O403" s="319">
        <v>0.0</v>
      </c>
      <c r="P403" s="319">
        <v>0.0</v>
      </c>
      <c r="Q403" s="319">
        <v>0.0</v>
      </c>
      <c r="R403" s="319">
        <v>0.0</v>
      </c>
      <c r="S403" s="319" t="s">
        <v>2307</v>
      </c>
      <c r="T403" s="319">
        <v>0.0</v>
      </c>
      <c r="AA403" s="319">
        <v>1.0</v>
      </c>
      <c r="AB403" s="319" t="s">
        <v>44</v>
      </c>
      <c r="AC403" s="319">
        <v>0.0</v>
      </c>
      <c r="AD403" s="319"/>
    </row>
    <row r="404">
      <c r="A404" s="319" t="s">
        <v>1917</v>
      </c>
      <c r="B404" s="319" t="s">
        <v>35</v>
      </c>
      <c r="C404" s="320" t="s">
        <v>1918</v>
      </c>
      <c r="D404" s="319" t="s">
        <v>1537</v>
      </c>
      <c r="E404" s="319" t="s">
        <v>1923</v>
      </c>
      <c r="F404" s="321" t="s">
        <v>1922</v>
      </c>
      <c r="G404" s="321" t="str">
        <f t="shared" si="1"/>
        <v>37.7203194</v>
      </c>
      <c r="H404" s="321" t="str">
        <f t="shared" si="2"/>
        <v>70.0674579</v>
      </c>
      <c r="I404" s="319">
        <v>1.0</v>
      </c>
      <c r="J404" s="319">
        <v>1.0</v>
      </c>
      <c r="K404" s="319">
        <v>0.0</v>
      </c>
      <c r="L404" s="319">
        <v>8.0</v>
      </c>
      <c r="M404" s="319">
        <v>0.0</v>
      </c>
      <c r="N404" s="319">
        <v>0.0</v>
      </c>
      <c r="O404" s="319">
        <v>0.0</v>
      </c>
      <c r="P404" s="319">
        <v>0.0</v>
      </c>
      <c r="Q404" s="319">
        <v>0.0</v>
      </c>
      <c r="R404" s="319">
        <v>15.0</v>
      </c>
      <c r="S404" s="319" t="s">
        <v>2318</v>
      </c>
      <c r="T404" s="319">
        <v>1.0</v>
      </c>
      <c r="AA404" s="319">
        <v>0.0</v>
      </c>
      <c r="AB404" s="319" t="s">
        <v>44</v>
      </c>
      <c r="AC404" s="319">
        <v>1.0</v>
      </c>
      <c r="AD404" s="319"/>
    </row>
    <row r="405">
      <c r="A405" s="319" t="s">
        <v>1924</v>
      </c>
      <c r="B405" s="319" t="s">
        <v>35</v>
      </c>
      <c r="C405" s="320" t="s">
        <v>1918</v>
      </c>
      <c r="D405" s="319" t="s">
        <v>1537</v>
      </c>
      <c r="E405" s="319" t="s">
        <v>229</v>
      </c>
      <c r="F405" s="321" t="s">
        <v>228</v>
      </c>
      <c r="G405" s="321" t="str">
        <f t="shared" si="1"/>
        <v>34.263148</v>
      </c>
      <c r="H405" s="321" t="str">
        <f t="shared" si="2"/>
        <v>70.788209</v>
      </c>
      <c r="I405" s="319">
        <v>1.0</v>
      </c>
      <c r="J405" s="319">
        <v>1.0</v>
      </c>
      <c r="K405" s="319">
        <v>2.0</v>
      </c>
      <c r="L405" s="319">
        <v>2.0</v>
      </c>
      <c r="M405" s="319">
        <v>0.0</v>
      </c>
      <c r="N405" s="319">
        <v>0.0</v>
      </c>
      <c r="O405" s="319">
        <v>0.0</v>
      </c>
      <c r="P405" s="319">
        <v>0.0</v>
      </c>
      <c r="Q405" s="319">
        <v>0.0</v>
      </c>
      <c r="R405" s="319">
        <v>0.0</v>
      </c>
      <c r="S405" s="319" t="s">
        <v>2318</v>
      </c>
      <c r="T405" s="319">
        <v>1.0</v>
      </c>
      <c r="AA405" s="319">
        <v>0.0</v>
      </c>
      <c r="AB405" s="319" t="s">
        <v>44</v>
      </c>
      <c r="AC405" s="319">
        <v>1.0</v>
      </c>
      <c r="AD405" s="319"/>
    </row>
    <row r="406">
      <c r="A406" s="319" t="s">
        <v>1925</v>
      </c>
      <c r="B406" s="319" t="s">
        <v>35</v>
      </c>
      <c r="C406" s="320" t="s">
        <v>1926</v>
      </c>
      <c r="D406" s="319" t="s">
        <v>1537</v>
      </c>
      <c r="E406" s="319" t="s">
        <v>1833</v>
      </c>
      <c r="F406" s="321" t="s">
        <v>215</v>
      </c>
      <c r="G406" s="321" t="str">
        <f t="shared" si="1"/>
        <v>34.171831</v>
      </c>
      <c r="H406" s="321" t="str">
        <f t="shared" si="2"/>
        <v>70.621679</v>
      </c>
      <c r="I406" s="319">
        <v>1.0</v>
      </c>
      <c r="J406" s="319">
        <v>1.0</v>
      </c>
      <c r="K406" s="319">
        <v>4.0</v>
      </c>
      <c r="L406" s="319">
        <v>4.0</v>
      </c>
      <c r="M406" s="319">
        <v>0.0</v>
      </c>
      <c r="N406" s="319">
        <v>0.0</v>
      </c>
      <c r="O406" s="319">
        <v>0.0</v>
      </c>
      <c r="P406" s="319">
        <v>0.0</v>
      </c>
      <c r="Q406" s="319">
        <v>0.0</v>
      </c>
      <c r="R406" s="319">
        <v>0.0</v>
      </c>
      <c r="S406" s="319" t="s">
        <v>2318</v>
      </c>
      <c r="T406" s="319">
        <v>1.0</v>
      </c>
      <c r="AA406" s="319">
        <v>0.0</v>
      </c>
      <c r="AB406" s="319" t="s">
        <v>44</v>
      </c>
      <c r="AC406" s="319">
        <v>1.0</v>
      </c>
      <c r="AD406" s="319"/>
    </row>
    <row r="407">
      <c r="A407" s="319" t="s">
        <v>1927</v>
      </c>
      <c r="B407" s="319" t="s">
        <v>35</v>
      </c>
      <c r="C407" s="320" t="s">
        <v>1926</v>
      </c>
      <c r="D407" s="319" t="s">
        <v>1537</v>
      </c>
      <c r="E407" s="319" t="s">
        <v>1930</v>
      </c>
      <c r="F407" s="321" t="s">
        <v>1472</v>
      </c>
      <c r="G407" s="321" t="str">
        <f t="shared" si="1"/>
        <v>33.706199</v>
      </c>
      <c r="H407" s="321" t="str">
        <f t="shared" si="2"/>
        <v>69.383107</v>
      </c>
      <c r="I407" s="319">
        <v>1.0</v>
      </c>
      <c r="J407" s="319">
        <v>1.0</v>
      </c>
      <c r="K407" s="319">
        <v>11.0</v>
      </c>
      <c r="L407" s="319">
        <v>11.0</v>
      </c>
      <c r="M407" s="319">
        <v>0.0</v>
      </c>
      <c r="N407" s="319">
        <v>0.0</v>
      </c>
      <c r="O407" s="319">
        <v>0.0</v>
      </c>
      <c r="P407" s="319">
        <v>0.0</v>
      </c>
      <c r="Q407" s="319">
        <v>2.0</v>
      </c>
      <c r="R407" s="319">
        <v>2.0</v>
      </c>
      <c r="S407" s="319" t="s">
        <v>2318</v>
      </c>
      <c r="T407" s="319">
        <v>0.0</v>
      </c>
      <c r="AA407" s="319">
        <v>0.0</v>
      </c>
      <c r="AB407" s="319" t="s">
        <v>44</v>
      </c>
      <c r="AC407" s="319">
        <v>0.0</v>
      </c>
      <c r="AD407" s="319"/>
    </row>
    <row r="408">
      <c r="A408" s="319" t="s">
        <v>1932</v>
      </c>
      <c r="B408" s="319" t="s">
        <v>35</v>
      </c>
      <c r="C408" s="320" t="s">
        <v>1926</v>
      </c>
      <c r="D408" s="319" t="s">
        <v>1537</v>
      </c>
      <c r="E408" s="319" t="s">
        <v>1935</v>
      </c>
      <c r="F408" s="321" t="s">
        <v>1472</v>
      </c>
      <c r="G408" s="321" t="str">
        <f t="shared" si="1"/>
        <v>33.706199</v>
      </c>
      <c r="H408" s="321" t="str">
        <f t="shared" si="2"/>
        <v>69.383107</v>
      </c>
      <c r="I408" s="319">
        <v>1.0</v>
      </c>
      <c r="J408" s="319">
        <v>1.0</v>
      </c>
      <c r="K408" s="319">
        <v>4.0</v>
      </c>
      <c r="L408" s="319">
        <v>4.0</v>
      </c>
      <c r="M408" s="319">
        <v>0.0</v>
      </c>
      <c r="N408" s="319">
        <v>0.0</v>
      </c>
      <c r="O408" s="319">
        <v>0.0</v>
      </c>
      <c r="P408" s="319">
        <v>0.0</v>
      </c>
      <c r="Q408" s="319">
        <v>3.0</v>
      </c>
      <c r="R408" s="319">
        <v>3.0</v>
      </c>
      <c r="S408" s="319" t="s">
        <v>2318</v>
      </c>
      <c r="T408" s="319">
        <v>0.0</v>
      </c>
      <c r="AA408" s="319">
        <v>0.0</v>
      </c>
      <c r="AB408" s="319" t="s">
        <v>44</v>
      </c>
      <c r="AC408" s="319">
        <v>0.0</v>
      </c>
      <c r="AD408" s="319"/>
    </row>
    <row r="409">
      <c r="A409" s="319" t="s">
        <v>1936</v>
      </c>
      <c r="B409" s="319" t="s">
        <v>35</v>
      </c>
      <c r="C409" s="320" t="s">
        <v>1937</v>
      </c>
      <c r="D409" s="319" t="s">
        <v>1537</v>
      </c>
      <c r="E409" s="319" t="s">
        <v>170</v>
      </c>
      <c r="F409" s="321" t="s">
        <v>160</v>
      </c>
      <c r="G409" s="321" t="str">
        <f t="shared" si="1"/>
        <v>34.846589</v>
      </c>
      <c r="H409" s="321" t="str">
        <f t="shared" si="2"/>
        <v>71.097316</v>
      </c>
      <c r="I409" s="319">
        <v>1.0</v>
      </c>
      <c r="J409" s="319">
        <v>1.0</v>
      </c>
      <c r="K409" s="319">
        <v>0.0</v>
      </c>
      <c r="L409" s="319">
        <v>20.0</v>
      </c>
      <c r="M409" s="319">
        <v>0.0</v>
      </c>
      <c r="N409" s="319">
        <v>0.0</v>
      </c>
      <c r="O409" s="319">
        <v>0.0</v>
      </c>
      <c r="P409" s="319">
        <v>0.0</v>
      </c>
      <c r="Q409" s="319">
        <v>0.0</v>
      </c>
      <c r="R409" s="319">
        <v>0.0</v>
      </c>
      <c r="S409" s="319" t="s">
        <v>2318</v>
      </c>
      <c r="T409" s="319">
        <v>1.0</v>
      </c>
      <c r="AA409" s="319">
        <v>0.0</v>
      </c>
      <c r="AB409" s="319" t="s">
        <v>44</v>
      </c>
      <c r="AC409" s="319">
        <v>1.0</v>
      </c>
      <c r="AD409" s="319"/>
    </row>
    <row r="410">
      <c r="A410" s="319" t="s">
        <v>1938</v>
      </c>
      <c r="B410" s="319" t="s">
        <v>35</v>
      </c>
      <c r="C410" s="320" t="s">
        <v>1939</v>
      </c>
      <c r="D410" s="319" t="s">
        <v>1537</v>
      </c>
      <c r="E410" s="319" t="s">
        <v>1942</v>
      </c>
      <c r="F410" s="321" t="s">
        <v>1941</v>
      </c>
      <c r="G410" s="321" t="str">
        <f t="shared" si="1"/>
        <v>33.638947</v>
      </c>
      <c r="H410" s="321" t="str">
        <f t="shared" si="2"/>
        <v>70.121765</v>
      </c>
      <c r="I410" s="319">
        <v>2.0</v>
      </c>
      <c r="J410" s="319">
        <v>2.0</v>
      </c>
      <c r="K410" s="319">
        <v>0.0</v>
      </c>
      <c r="L410" s="319">
        <v>0.0</v>
      </c>
      <c r="M410" s="319">
        <v>0.0</v>
      </c>
      <c r="N410" s="319">
        <v>0.0</v>
      </c>
      <c r="O410" s="319">
        <v>0.0</v>
      </c>
      <c r="P410" s="319">
        <v>0.0</v>
      </c>
      <c r="Q410" s="319">
        <v>0.0</v>
      </c>
      <c r="R410" s="319">
        <v>0.0</v>
      </c>
      <c r="S410" s="319" t="s">
        <v>2307</v>
      </c>
      <c r="T410" s="319">
        <v>0.0</v>
      </c>
      <c r="AA410" s="319">
        <v>1.0</v>
      </c>
      <c r="AB410" s="319" t="s">
        <v>44</v>
      </c>
      <c r="AC410" s="319">
        <v>0.0</v>
      </c>
      <c r="AD410" s="319"/>
    </row>
    <row r="411">
      <c r="A411" s="319" t="s">
        <v>1943</v>
      </c>
      <c r="B411" s="319" t="s">
        <v>35</v>
      </c>
      <c r="C411" s="320" t="s">
        <v>1944</v>
      </c>
      <c r="D411" s="319" t="s">
        <v>1537</v>
      </c>
      <c r="E411" s="319" t="s">
        <v>543</v>
      </c>
      <c r="F411" s="321" t="s">
        <v>542</v>
      </c>
      <c r="G411" s="321" t="str">
        <f t="shared" si="1"/>
        <v>31.499713</v>
      </c>
      <c r="H411" s="321" t="str">
        <f t="shared" si="2"/>
        <v>65.000853</v>
      </c>
      <c r="I411" s="319">
        <v>1.0</v>
      </c>
      <c r="J411" s="319">
        <v>1.0</v>
      </c>
      <c r="K411" s="319">
        <v>0.0</v>
      </c>
      <c r="L411" s="319">
        <v>0.0</v>
      </c>
      <c r="M411" s="319">
        <v>0.0</v>
      </c>
      <c r="N411" s="319">
        <v>0.0</v>
      </c>
      <c r="O411" s="319">
        <v>0.0</v>
      </c>
      <c r="P411" s="319">
        <v>0.0</v>
      </c>
      <c r="Q411" s="319">
        <v>0.0</v>
      </c>
      <c r="R411" s="319">
        <v>0.0</v>
      </c>
      <c r="S411" s="319" t="s">
        <v>2307</v>
      </c>
      <c r="T411" s="319">
        <v>1.0</v>
      </c>
      <c r="AA411" s="319">
        <v>1.0</v>
      </c>
      <c r="AB411" s="319" t="s">
        <v>44</v>
      </c>
      <c r="AC411" s="319">
        <v>1.0</v>
      </c>
      <c r="AD411" s="319"/>
    </row>
    <row r="412">
      <c r="A412" s="319" t="s">
        <v>1945</v>
      </c>
      <c r="B412" s="319" t="s">
        <v>35</v>
      </c>
      <c r="C412" s="320" t="s">
        <v>1946</v>
      </c>
      <c r="D412" s="319" t="s">
        <v>1537</v>
      </c>
      <c r="E412" s="319" t="s">
        <v>1948</v>
      </c>
      <c r="F412" s="321" t="s">
        <v>144</v>
      </c>
      <c r="G412" s="321" t="str">
        <f t="shared" si="1"/>
        <v>34.215777</v>
      </c>
      <c r="H412" s="321" t="str">
        <f t="shared" si="2"/>
        <v>71.026004</v>
      </c>
      <c r="I412" s="319">
        <v>1.0</v>
      </c>
      <c r="J412" s="319">
        <v>2.0</v>
      </c>
      <c r="K412" s="319">
        <v>10.0</v>
      </c>
      <c r="L412" s="319">
        <v>10.0</v>
      </c>
      <c r="M412" s="319">
        <v>0.0</v>
      </c>
      <c r="N412" s="319">
        <v>0.0</v>
      </c>
      <c r="O412" s="319">
        <v>0.0</v>
      </c>
      <c r="P412" s="319">
        <v>0.0</v>
      </c>
      <c r="Q412" s="319">
        <v>0.0</v>
      </c>
      <c r="R412" s="319">
        <v>0.0</v>
      </c>
      <c r="S412" s="319" t="s">
        <v>2318</v>
      </c>
      <c r="T412" s="319">
        <v>1.0</v>
      </c>
      <c r="AA412" s="319">
        <v>0.0</v>
      </c>
      <c r="AB412" s="319" t="s">
        <v>44</v>
      </c>
      <c r="AC412" s="319">
        <v>1.0</v>
      </c>
      <c r="AD412" s="319"/>
    </row>
    <row r="413">
      <c r="A413" s="319" t="s">
        <v>1949</v>
      </c>
      <c r="B413" s="319" t="s">
        <v>35</v>
      </c>
      <c r="C413" s="320" t="s">
        <v>1950</v>
      </c>
      <c r="D413" s="319" t="s">
        <v>1537</v>
      </c>
      <c r="E413" s="319" t="s">
        <v>1692</v>
      </c>
      <c r="F413" s="321" t="s">
        <v>1691</v>
      </c>
      <c r="G413" s="321" t="str">
        <f t="shared" si="1"/>
        <v>36.694511</v>
      </c>
      <c r="H413" s="321" t="str">
        <f t="shared" si="2"/>
        <v>68.801574</v>
      </c>
      <c r="I413" s="319">
        <v>1.0</v>
      </c>
      <c r="J413" s="319">
        <v>1.0</v>
      </c>
      <c r="K413" s="319">
        <v>10.0</v>
      </c>
      <c r="L413" s="319">
        <v>80.0</v>
      </c>
      <c r="M413" s="319">
        <v>10.0</v>
      </c>
      <c r="N413" s="319">
        <v>55.0</v>
      </c>
      <c r="O413" s="319">
        <v>0.0</v>
      </c>
      <c r="P413" s="319">
        <v>0.0</v>
      </c>
      <c r="Q413" s="319">
        <v>0.0</v>
      </c>
      <c r="R413" s="319">
        <v>10.0</v>
      </c>
      <c r="S413" s="319" t="s">
        <v>2318</v>
      </c>
      <c r="T413" s="319">
        <v>0.0</v>
      </c>
      <c r="AA413" s="319">
        <v>0.0</v>
      </c>
      <c r="AB413" s="319" t="s">
        <v>44</v>
      </c>
      <c r="AC413" s="319">
        <v>0.0</v>
      </c>
      <c r="AD413" s="319"/>
    </row>
    <row r="414">
      <c r="A414" s="319" t="s">
        <v>1951</v>
      </c>
      <c r="B414" s="319" t="s">
        <v>35</v>
      </c>
      <c r="C414" s="320" t="s">
        <v>1950</v>
      </c>
      <c r="D414" s="319" t="s">
        <v>1537</v>
      </c>
      <c r="E414" s="319" t="s">
        <v>274</v>
      </c>
      <c r="F414" s="321" t="s">
        <v>273</v>
      </c>
      <c r="G414" s="321" t="str">
        <f t="shared" si="1"/>
        <v>34.08218</v>
      </c>
      <c r="H414" s="321" t="str">
        <f t="shared" si="2"/>
        <v>0.667034</v>
      </c>
      <c r="I414" s="319">
        <v>1.0</v>
      </c>
      <c r="J414" s="319">
        <v>1.0</v>
      </c>
      <c r="K414" s="319">
        <v>15.0</v>
      </c>
      <c r="L414" s="319">
        <v>15.0</v>
      </c>
      <c r="M414" s="319">
        <v>0.0</v>
      </c>
      <c r="N414" s="319">
        <v>0.0</v>
      </c>
      <c r="O414" s="319">
        <v>0.0</v>
      </c>
      <c r="P414" s="319">
        <v>0.0</v>
      </c>
      <c r="Q414" s="319">
        <v>0.0</v>
      </c>
      <c r="R414" s="319">
        <v>0.0</v>
      </c>
      <c r="S414" s="319" t="s">
        <v>2318</v>
      </c>
      <c r="T414" s="319">
        <v>1.0</v>
      </c>
      <c r="AA414" s="319">
        <v>0.0</v>
      </c>
      <c r="AB414" s="319" t="s">
        <v>44</v>
      </c>
      <c r="AC414" s="319">
        <v>1.0</v>
      </c>
      <c r="AD414" s="319"/>
    </row>
    <row r="415">
      <c r="A415" s="319" t="s">
        <v>1952</v>
      </c>
      <c r="B415" s="319" t="s">
        <v>35</v>
      </c>
      <c r="C415" s="320" t="s">
        <v>1953</v>
      </c>
      <c r="D415" s="319" t="s">
        <v>1537</v>
      </c>
      <c r="E415" s="319" t="s">
        <v>1957</v>
      </c>
      <c r="F415" s="321" t="s">
        <v>1956</v>
      </c>
      <c r="G415" s="321" t="str">
        <f t="shared" si="1"/>
        <v>33.688121</v>
      </c>
      <c r="H415" s="321" t="str">
        <f t="shared" si="2"/>
        <v>69.526123</v>
      </c>
      <c r="I415" s="319">
        <v>1.0</v>
      </c>
      <c r="J415" s="319">
        <v>1.0</v>
      </c>
      <c r="K415" s="319">
        <v>4.0</v>
      </c>
      <c r="L415" s="319">
        <v>4.0</v>
      </c>
      <c r="M415" s="319">
        <v>0.0</v>
      </c>
      <c r="N415" s="319">
        <v>0.0</v>
      </c>
      <c r="O415" s="319">
        <v>0.0</v>
      </c>
      <c r="P415" s="319">
        <v>0.0</v>
      </c>
      <c r="Q415" s="319">
        <v>7.0</v>
      </c>
      <c r="R415" s="319">
        <v>7.0</v>
      </c>
      <c r="S415" s="319" t="s">
        <v>2318</v>
      </c>
      <c r="T415" s="319">
        <v>1.0</v>
      </c>
      <c r="AA415" s="319">
        <v>0.0</v>
      </c>
      <c r="AB415" s="319" t="s">
        <v>44</v>
      </c>
      <c r="AC415" s="319">
        <v>1.0</v>
      </c>
      <c r="AD415" s="319"/>
    </row>
    <row r="416">
      <c r="A416" s="319" t="s">
        <v>1958</v>
      </c>
      <c r="B416" s="319" t="s">
        <v>35</v>
      </c>
      <c r="C416" s="320" t="s">
        <v>1953</v>
      </c>
      <c r="D416" s="319" t="s">
        <v>1537</v>
      </c>
      <c r="E416" s="319" t="s">
        <v>1959</v>
      </c>
      <c r="F416" s="321" t="s">
        <v>1956</v>
      </c>
      <c r="G416" s="321" t="str">
        <f t="shared" si="1"/>
        <v>33.688121</v>
      </c>
      <c r="H416" s="321" t="str">
        <f t="shared" si="2"/>
        <v>69.526123</v>
      </c>
      <c r="I416" s="319">
        <v>1.0</v>
      </c>
      <c r="J416" s="319">
        <v>1.0</v>
      </c>
      <c r="K416" s="319">
        <v>4.0</v>
      </c>
      <c r="L416" s="319">
        <v>4.0</v>
      </c>
      <c r="M416" s="319">
        <v>0.0</v>
      </c>
      <c r="N416" s="319">
        <v>0.0</v>
      </c>
      <c r="O416" s="319">
        <v>0.0</v>
      </c>
      <c r="P416" s="319">
        <v>0.0</v>
      </c>
      <c r="Q416" s="319">
        <v>0.0</v>
      </c>
      <c r="R416" s="319">
        <v>0.0</v>
      </c>
      <c r="S416" s="319" t="s">
        <v>2318</v>
      </c>
      <c r="T416" s="319">
        <v>1.0</v>
      </c>
      <c r="AA416" s="319">
        <v>0.0</v>
      </c>
      <c r="AB416" s="319" t="s">
        <v>44</v>
      </c>
      <c r="AC416" s="319">
        <v>1.0</v>
      </c>
      <c r="AD416" s="319"/>
    </row>
    <row r="417">
      <c r="A417" s="319" t="s">
        <v>1960</v>
      </c>
      <c r="B417" s="319" t="s">
        <v>35</v>
      </c>
      <c r="C417" s="320" t="s">
        <v>1961</v>
      </c>
      <c r="D417" s="319" t="s">
        <v>1537</v>
      </c>
      <c r="E417" s="319" t="s">
        <v>1963</v>
      </c>
      <c r="F417" s="321" t="s">
        <v>144</v>
      </c>
      <c r="G417" s="321" t="str">
        <f t="shared" si="1"/>
        <v>34.215777</v>
      </c>
      <c r="H417" s="321" t="str">
        <f t="shared" si="2"/>
        <v>71.026004</v>
      </c>
      <c r="I417" s="319">
        <v>1.0</v>
      </c>
      <c r="J417" s="319">
        <v>1.0</v>
      </c>
      <c r="K417" s="319">
        <v>4.0</v>
      </c>
      <c r="L417" s="319">
        <v>4.0</v>
      </c>
      <c r="M417" s="319">
        <v>0.0</v>
      </c>
      <c r="N417" s="319">
        <v>0.0</v>
      </c>
      <c r="O417" s="319">
        <v>0.0</v>
      </c>
      <c r="P417" s="319">
        <v>0.0</v>
      </c>
      <c r="Q417" s="319">
        <v>0.0</v>
      </c>
      <c r="R417" s="319">
        <v>0.0</v>
      </c>
      <c r="S417" s="319" t="s">
        <v>2318</v>
      </c>
      <c r="T417" s="319">
        <v>1.0</v>
      </c>
      <c r="AA417" s="319">
        <v>0.0</v>
      </c>
      <c r="AB417" s="319" t="s">
        <v>44</v>
      </c>
      <c r="AC417" s="319">
        <v>1.0</v>
      </c>
      <c r="AD417" s="319"/>
    </row>
    <row r="418">
      <c r="A418" s="319" t="s">
        <v>1964</v>
      </c>
      <c r="B418" s="319" t="s">
        <v>35</v>
      </c>
      <c r="C418" s="320" t="s">
        <v>1965</v>
      </c>
      <c r="D418" s="319" t="s">
        <v>1537</v>
      </c>
      <c r="E418" s="319" t="s">
        <v>1967</v>
      </c>
      <c r="F418" s="321" t="s">
        <v>715</v>
      </c>
      <c r="G418" s="321" t="str">
        <f t="shared" si="1"/>
        <v>32.071099</v>
      </c>
      <c r="H418" s="321" t="str">
        <f t="shared" si="2"/>
        <v>64.852586</v>
      </c>
      <c r="I418" s="319">
        <v>1.0</v>
      </c>
      <c r="J418" s="319">
        <v>1.0</v>
      </c>
      <c r="K418" s="319">
        <v>6.0</v>
      </c>
      <c r="L418" s="319">
        <v>6.0</v>
      </c>
      <c r="M418" s="319">
        <v>0.0</v>
      </c>
      <c r="N418" s="319">
        <v>6.0</v>
      </c>
      <c r="O418" s="319">
        <v>0.0</v>
      </c>
      <c r="P418" s="319">
        <v>0.0</v>
      </c>
      <c r="Q418" s="319">
        <v>0.0</v>
      </c>
      <c r="R418" s="319">
        <v>0.0</v>
      </c>
      <c r="S418" s="319" t="s">
        <v>2318</v>
      </c>
      <c r="T418" s="319">
        <v>0.0</v>
      </c>
      <c r="AA418" s="319">
        <v>0.0</v>
      </c>
      <c r="AB418" s="319" t="s">
        <v>44</v>
      </c>
      <c r="AC418" s="319">
        <v>0.0</v>
      </c>
      <c r="AD418" s="319"/>
    </row>
    <row r="419">
      <c r="A419" s="319" t="s">
        <v>1968</v>
      </c>
      <c r="B419" s="319" t="s">
        <v>35</v>
      </c>
      <c r="C419" s="320" t="s">
        <v>1969</v>
      </c>
      <c r="D419" s="319" t="s">
        <v>1537</v>
      </c>
      <c r="E419" s="319" t="s">
        <v>1273</v>
      </c>
      <c r="F419" s="321" t="s">
        <v>1223</v>
      </c>
      <c r="G419" s="321" t="str">
        <f t="shared" si="1"/>
        <v>31.363647</v>
      </c>
      <c r="H419" s="321" t="str">
        <f t="shared" si="2"/>
        <v>63.958611</v>
      </c>
      <c r="I419" s="319">
        <v>8.0</v>
      </c>
      <c r="J419" s="319">
        <v>8.0</v>
      </c>
      <c r="K419" s="319">
        <v>0.0</v>
      </c>
      <c r="L419" s="319">
        <v>0.0</v>
      </c>
      <c r="M419" s="319">
        <v>0.0</v>
      </c>
      <c r="N419" s="319">
        <v>0.0</v>
      </c>
      <c r="O419" s="319">
        <v>0.0</v>
      </c>
      <c r="P419" s="319">
        <v>0.0</v>
      </c>
      <c r="Q419" s="319">
        <v>0.0</v>
      </c>
      <c r="R419" s="319">
        <v>0.0</v>
      </c>
      <c r="S419" s="319" t="s">
        <v>2307</v>
      </c>
      <c r="T419" s="319">
        <v>0.0</v>
      </c>
      <c r="AA419" s="319">
        <v>1.0</v>
      </c>
      <c r="AB419" s="319" t="s">
        <v>44</v>
      </c>
      <c r="AC419" s="319">
        <v>0.0</v>
      </c>
      <c r="AD419" s="319"/>
    </row>
    <row r="420">
      <c r="A420" s="319" t="s">
        <v>1971</v>
      </c>
      <c r="B420" s="319" t="s">
        <v>35</v>
      </c>
      <c r="C420" s="320" t="s">
        <v>1972</v>
      </c>
      <c r="D420" s="319" t="s">
        <v>1537</v>
      </c>
      <c r="E420" s="319" t="s">
        <v>1273</v>
      </c>
      <c r="F420" s="321" t="s">
        <v>1223</v>
      </c>
      <c r="G420" s="321" t="str">
        <f t="shared" si="1"/>
        <v>31.363647</v>
      </c>
      <c r="H420" s="321" t="str">
        <f t="shared" si="2"/>
        <v>63.958611</v>
      </c>
      <c r="I420" s="319">
        <v>8.0</v>
      </c>
      <c r="J420" s="319">
        <v>8.0</v>
      </c>
      <c r="K420" s="319">
        <v>0.0</v>
      </c>
      <c r="L420" s="319">
        <v>44.0</v>
      </c>
      <c r="M420" s="319">
        <v>0.0</v>
      </c>
      <c r="N420" s="319">
        <v>0.0</v>
      </c>
      <c r="O420" s="319">
        <v>0.0</v>
      </c>
      <c r="P420" s="319">
        <v>0.0</v>
      </c>
      <c r="Q420" s="319">
        <v>0.0</v>
      </c>
      <c r="R420" s="319">
        <v>0.0</v>
      </c>
      <c r="S420" s="319" t="s">
        <v>2307</v>
      </c>
      <c r="T420" s="319">
        <v>0.0</v>
      </c>
      <c r="AA420" s="319">
        <v>1.0</v>
      </c>
      <c r="AB420" s="319" t="s">
        <v>44</v>
      </c>
      <c r="AC420" s="319">
        <v>0.0</v>
      </c>
      <c r="AD420" s="319"/>
    </row>
    <row r="421">
      <c r="A421" s="319" t="s">
        <v>1975</v>
      </c>
      <c r="B421" s="319" t="s">
        <v>35</v>
      </c>
      <c r="C421" s="320" t="s">
        <v>1976</v>
      </c>
      <c r="D421" s="319" t="s">
        <v>1537</v>
      </c>
      <c r="E421" s="319" t="s">
        <v>1978</v>
      </c>
      <c r="F421" s="321" t="s">
        <v>215</v>
      </c>
      <c r="G421" s="321" t="str">
        <f t="shared" si="1"/>
        <v>34.171831</v>
      </c>
      <c r="H421" s="321" t="str">
        <f t="shared" si="2"/>
        <v>70.621679</v>
      </c>
      <c r="I421" s="319">
        <v>1.0</v>
      </c>
      <c r="J421" s="319">
        <v>1.0</v>
      </c>
      <c r="K421" s="319">
        <v>7.0</v>
      </c>
      <c r="L421" s="319">
        <v>7.0</v>
      </c>
      <c r="M421" s="319">
        <v>0.0</v>
      </c>
      <c r="N421" s="319">
        <v>0.0</v>
      </c>
      <c r="O421" s="319">
        <v>0.0</v>
      </c>
      <c r="P421" s="319">
        <v>0.0</v>
      </c>
      <c r="Q421" s="319">
        <v>0.0</v>
      </c>
      <c r="R421" s="319">
        <v>0.0</v>
      </c>
      <c r="S421" s="319" t="s">
        <v>2318</v>
      </c>
      <c r="T421" s="319">
        <v>1.0</v>
      </c>
      <c r="AA421" s="319">
        <v>0.0</v>
      </c>
      <c r="AB421" s="319" t="s">
        <v>44</v>
      </c>
      <c r="AC421" s="319">
        <v>1.0</v>
      </c>
      <c r="AD421" s="319"/>
    </row>
    <row r="422">
      <c r="A422" s="319" t="s">
        <v>1979</v>
      </c>
      <c r="B422" s="319" t="s">
        <v>35</v>
      </c>
      <c r="C422" s="320" t="s">
        <v>1980</v>
      </c>
      <c r="D422" s="319" t="s">
        <v>1537</v>
      </c>
      <c r="E422" s="319" t="s">
        <v>1982</v>
      </c>
      <c r="F422" s="321" t="s">
        <v>72</v>
      </c>
      <c r="G422" s="321" t="str">
        <f t="shared" si="1"/>
        <v>34.014551</v>
      </c>
      <c r="H422" s="321" t="str">
        <f t="shared" si="2"/>
        <v>69.192391</v>
      </c>
      <c r="I422" s="319">
        <v>1.0</v>
      </c>
      <c r="J422" s="319">
        <v>1.0</v>
      </c>
      <c r="K422" s="319">
        <v>7.0</v>
      </c>
      <c r="L422" s="319">
        <v>7.0</v>
      </c>
      <c r="M422" s="319">
        <v>0.0</v>
      </c>
      <c r="N422" s="319">
        <v>0.0</v>
      </c>
      <c r="O422" s="319">
        <v>0.0</v>
      </c>
      <c r="P422" s="319">
        <v>0.0</v>
      </c>
      <c r="Q422" s="319">
        <v>0.0</v>
      </c>
      <c r="R422" s="319">
        <v>0.0</v>
      </c>
      <c r="S422" s="319" t="s">
        <v>2318</v>
      </c>
      <c r="T422" s="319">
        <v>0.0</v>
      </c>
      <c r="AA422" s="319">
        <v>0.0</v>
      </c>
      <c r="AB422" s="319" t="s">
        <v>44</v>
      </c>
      <c r="AC422" s="319">
        <v>0.0</v>
      </c>
      <c r="AD422" s="319"/>
    </row>
    <row r="423">
      <c r="A423" s="319" t="s">
        <v>1983</v>
      </c>
      <c r="B423" s="319" t="s">
        <v>35</v>
      </c>
      <c r="C423" s="320" t="s">
        <v>1984</v>
      </c>
      <c r="D423" s="319" t="s">
        <v>1537</v>
      </c>
      <c r="E423" s="319" t="s">
        <v>1986</v>
      </c>
      <c r="F423" s="321" t="s">
        <v>273</v>
      </c>
      <c r="G423" s="321" t="str">
        <f t="shared" si="1"/>
        <v>34.08218</v>
      </c>
      <c r="H423" s="321" t="str">
        <f t="shared" si="2"/>
        <v>0.667034</v>
      </c>
      <c r="I423" s="319">
        <v>1.0</v>
      </c>
      <c r="J423" s="319">
        <v>2.0</v>
      </c>
      <c r="K423" s="319">
        <v>8.0</v>
      </c>
      <c r="L423" s="319">
        <v>8.0</v>
      </c>
      <c r="M423" s="319">
        <v>0.0</v>
      </c>
      <c r="N423" s="319">
        <v>0.0</v>
      </c>
      <c r="O423" s="319">
        <v>0.0</v>
      </c>
      <c r="P423" s="319">
        <v>0.0</v>
      </c>
      <c r="Q423" s="319">
        <v>0.0</v>
      </c>
      <c r="R423" s="319">
        <v>0.0</v>
      </c>
      <c r="S423" s="319" t="s">
        <v>2318</v>
      </c>
      <c r="T423" s="319">
        <v>1.0</v>
      </c>
      <c r="AA423" s="319">
        <v>0.0</v>
      </c>
      <c r="AB423" s="319" t="s">
        <v>44</v>
      </c>
      <c r="AC423" s="319">
        <v>1.0</v>
      </c>
      <c r="AD423" s="319"/>
    </row>
    <row r="424">
      <c r="A424" s="319" t="s">
        <v>1987</v>
      </c>
      <c r="B424" s="319" t="s">
        <v>35</v>
      </c>
      <c r="C424" s="320" t="s">
        <v>1988</v>
      </c>
      <c r="D424" s="319" t="s">
        <v>1537</v>
      </c>
      <c r="E424" s="319" t="s">
        <v>1990</v>
      </c>
      <c r="F424" s="321" t="s">
        <v>1050</v>
      </c>
      <c r="G424" s="321" t="str">
        <f t="shared" si="1"/>
        <v>34.195889</v>
      </c>
      <c r="H424" s="321" t="str">
        <f t="shared" si="2"/>
        <v>70.158546</v>
      </c>
      <c r="I424" s="319">
        <v>1.0</v>
      </c>
      <c r="J424" s="319">
        <v>1.0</v>
      </c>
      <c r="K424" s="319">
        <v>4.0</v>
      </c>
      <c r="L424" s="319">
        <v>4.0</v>
      </c>
      <c r="M424" s="319">
        <v>0.0</v>
      </c>
      <c r="N424" s="319">
        <v>0.0</v>
      </c>
      <c r="O424" s="319">
        <v>0.0</v>
      </c>
      <c r="P424" s="319">
        <v>0.0</v>
      </c>
      <c r="Q424" s="319">
        <v>8.0</v>
      </c>
      <c r="R424" s="319">
        <v>8.0</v>
      </c>
      <c r="S424" s="319" t="s">
        <v>2318</v>
      </c>
      <c r="T424" s="319">
        <v>1.0</v>
      </c>
      <c r="AA424" s="319">
        <v>0.0</v>
      </c>
      <c r="AB424" s="319" t="s">
        <v>44</v>
      </c>
      <c r="AC424" s="319">
        <v>1.0</v>
      </c>
      <c r="AD424" s="319"/>
    </row>
    <row r="425">
      <c r="A425" s="319" t="s">
        <v>1992</v>
      </c>
      <c r="B425" s="319" t="s">
        <v>35</v>
      </c>
      <c r="C425" s="320" t="s">
        <v>1988</v>
      </c>
      <c r="D425" s="319" t="s">
        <v>1537</v>
      </c>
      <c r="E425" s="319" t="s">
        <v>509</v>
      </c>
      <c r="F425" s="321" t="s">
        <v>508</v>
      </c>
      <c r="G425" s="321" t="str">
        <f t="shared" si="1"/>
        <v>32.311872</v>
      </c>
      <c r="H425" s="321" t="str">
        <f t="shared" si="2"/>
        <v>64.811083</v>
      </c>
      <c r="I425" s="319">
        <v>1.0</v>
      </c>
      <c r="J425" s="319">
        <v>1.0</v>
      </c>
      <c r="K425" s="319">
        <v>5.0</v>
      </c>
      <c r="L425" s="319">
        <v>5.0</v>
      </c>
      <c r="M425" s="319">
        <v>0.0</v>
      </c>
      <c r="N425" s="319">
        <v>0.0</v>
      </c>
      <c r="O425" s="319">
        <v>0.0</v>
      </c>
      <c r="P425" s="319">
        <v>0.0</v>
      </c>
      <c r="Q425" s="319">
        <v>0.0</v>
      </c>
      <c r="R425" s="319">
        <v>0.0</v>
      </c>
      <c r="S425" s="319" t="s">
        <v>2307</v>
      </c>
      <c r="T425" s="319">
        <v>0.0</v>
      </c>
      <c r="AA425" s="319">
        <v>1.0</v>
      </c>
      <c r="AB425" s="319" t="s">
        <v>44</v>
      </c>
      <c r="AC425" s="319">
        <v>0.0</v>
      </c>
      <c r="AD425" s="319"/>
    </row>
    <row r="426">
      <c r="A426" s="319" t="s">
        <v>1993</v>
      </c>
      <c r="B426" s="319" t="s">
        <v>35</v>
      </c>
      <c r="C426" s="320" t="s">
        <v>1994</v>
      </c>
      <c r="D426" s="319" t="s">
        <v>1537</v>
      </c>
      <c r="E426" s="319" t="s">
        <v>274</v>
      </c>
      <c r="F426" s="321" t="s">
        <v>273</v>
      </c>
      <c r="G426" s="321" t="str">
        <f t="shared" si="1"/>
        <v>34.08218</v>
      </c>
      <c r="H426" s="321" t="str">
        <f t="shared" si="2"/>
        <v>0.667034</v>
      </c>
      <c r="I426" s="319">
        <v>1.0</v>
      </c>
      <c r="J426" s="319">
        <v>1.0</v>
      </c>
      <c r="K426" s="319">
        <v>8.0</v>
      </c>
      <c r="L426" s="319">
        <v>8.0</v>
      </c>
      <c r="M426" s="319">
        <v>0.0</v>
      </c>
      <c r="N426" s="319">
        <v>0.0</v>
      </c>
      <c r="O426" s="319">
        <v>0.0</v>
      </c>
      <c r="P426" s="319">
        <v>0.0</v>
      </c>
      <c r="Q426" s="319">
        <v>0.0</v>
      </c>
      <c r="R426" s="319">
        <v>0.0</v>
      </c>
      <c r="S426" s="319" t="s">
        <v>2318</v>
      </c>
      <c r="T426" s="319">
        <v>1.0</v>
      </c>
      <c r="AA426" s="319">
        <v>0.0</v>
      </c>
      <c r="AB426" s="319" t="s">
        <v>44</v>
      </c>
      <c r="AC426" s="319">
        <v>1.0</v>
      </c>
      <c r="AD426" s="319"/>
    </row>
    <row r="427">
      <c r="A427" s="319" t="s">
        <v>1995</v>
      </c>
      <c r="B427" s="319" t="s">
        <v>35</v>
      </c>
      <c r="C427" s="320" t="s">
        <v>1996</v>
      </c>
      <c r="D427" s="319" t="s">
        <v>1537</v>
      </c>
      <c r="E427" s="319" t="s">
        <v>1998</v>
      </c>
      <c r="F427" s="321" t="s">
        <v>273</v>
      </c>
      <c r="G427" s="321" t="str">
        <f t="shared" si="1"/>
        <v>34.08218</v>
      </c>
      <c r="H427" s="321" t="str">
        <f t="shared" si="2"/>
        <v>0.667034</v>
      </c>
      <c r="I427" s="319">
        <v>2.0</v>
      </c>
      <c r="J427" s="319">
        <v>2.0</v>
      </c>
      <c r="K427" s="319">
        <v>8.0</v>
      </c>
      <c r="L427" s="319">
        <v>8.0</v>
      </c>
      <c r="M427" s="319">
        <v>0.0</v>
      </c>
      <c r="N427" s="319">
        <v>0.0</v>
      </c>
      <c r="O427" s="319">
        <v>0.0</v>
      </c>
      <c r="P427" s="319">
        <v>0.0</v>
      </c>
      <c r="Q427" s="319">
        <v>0.0</v>
      </c>
      <c r="R427" s="319">
        <v>0.0</v>
      </c>
      <c r="S427" s="319" t="s">
        <v>2318</v>
      </c>
      <c r="T427" s="319">
        <v>1.0</v>
      </c>
      <c r="AA427" s="319">
        <v>0.0</v>
      </c>
      <c r="AB427" s="319" t="s">
        <v>44</v>
      </c>
      <c r="AC427" s="319">
        <v>1.0</v>
      </c>
      <c r="AD427" s="319"/>
    </row>
    <row r="428">
      <c r="A428" s="319" t="s">
        <v>1999</v>
      </c>
      <c r="B428" s="319" t="s">
        <v>35</v>
      </c>
      <c r="C428" s="320" t="s">
        <v>2000</v>
      </c>
      <c r="D428" s="319" t="s">
        <v>1537</v>
      </c>
      <c r="E428" s="319" t="s">
        <v>2002</v>
      </c>
      <c r="F428" s="321" t="s">
        <v>508</v>
      </c>
      <c r="G428" s="321" t="str">
        <f t="shared" si="1"/>
        <v>32.311872</v>
      </c>
      <c r="H428" s="321" t="str">
        <f t="shared" si="2"/>
        <v>64.811083</v>
      </c>
      <c r="I428" s="319">
        <v>1.0</v>
      </c>
      <c r="J428" s="319">
        <v>1.0</v>
      </c>
      <c r="K428" s="319">
        <v>6.0</v>
      </c>
      <c r="L428" s="319">
        <v>6.0</v>
      </c>
      <c r="M428" s="319">
        <v>0.0</v>
      </c>
      <c r="N428" s="319">
        <v>0.0</v>
      </c>
      <c r="O428" s="319">
        <v>0.0</v>
      </c>
      <c r="P428" s="319">
        <v>0.0</v>
      </c>
      <c r="Q428" s="319">
        <v>0.0</v>
      </c>
      <c r="R428" s="319">
        <v>0.0</v>
      </c>
      <c r="S428" s="319" t="s">
        <v>2318</v>
      </c>
      <c r="T428" s="319">
        <v>0.0</v>
      </c>
      <c r="AA428" s="319">
        <v>0.0</v>
      </c>
      <c r="AB428" s="319" t="s">
        <v>44</v>
      </c>
      <c r="AC428" s="319">
        <v>0.0</v>
      </c>
      <c r="AD428" s="319"/>
    </row>
    <row r="429">
      <c r="A429" s="319" t="s">
        <v>2003</v>
      </c>
      <c r="B429" s="319" t="s">
        <v>35</v>
      </c>
      <c r="C429" s="320" t="s">
        <v>2004</v>
      </c>
      <c r="D429" s="319" t="s">
        <v>1537</v>
      </c>
      <c r="E429" s="319" t="s">
        <v>274</v>
      </c>
      <c r="F429" s="321" t="s">
        <v>273</v>
      </c>
      <c r="G429" s="321" t="str">
        <f t="shared" si="1"/>
        <v>34.08218</v>
      </c>
      <c r="H429" s="321" t="str">
        <f t="shared" si="2"/>
        <v>0.667034</v>
      </c>
      <c r="I429" s="319">
        <v>1.0</v>
      </c>
      <c r="J429" s="319">
        <v>1.0</v>
      </c>
      <c r="K429" s="319">
        <v>25.0</v>
      </c>
      <c r="L429" s="319">
        <v>25.0</v>
      </c>
      <c r="M429" s="319">
        <v>0.0</v>
      </c>
      <c r="N429" s="319">
        <v>0.0</v>
      </c>
      <c r="O429" s="319">
        <v>0.0</v>
      </c>
      <c r="P429" s="319">
        <v>0.0</v>
      </c>
      <c r="Q429" s="319">
        <v>0.0</v>
      </c>
      <c r="R429" s="319">
        <v>0.0</v>
      </c>
      <c r="S429" s="319" t="s">
        <v>2318</v>
      </c>
      <c r="T429" s="319">
        <v>1.0</v>
      </c>
      <c r="AA429" s="319">
        <v>0.0</v>
      </c>
      <c r="AB429" s="319" t="s">
        <v>44</v>
      </c>
      <c r="AC429" s="319">
        <v>1.0</v>
      </c>
      <c r="AD429" s="319"/>
    </row>
    <row r="430">
      <c r="A430" s="319" t="s">
        <v>2005</v>
      </c>
      <c r="B430" s="319" t="s">
        <v>35</v>
      </c>
      <c r="C430" s="320" t="s">
        <v>2006</v>
      </c>
      <c r="D430" s="319" t="s">
        <v>1537</v>
      </c>
      <c r="E430" s="319" t="s">
        <v>1273</v>
      </c>
      <c r="F430" s="321" t="s">
        <v>1223</v>
      </c>
      <c r="G430" s="321" t="str">
        <f t="shared" si="1"/>
        <v>31.363647</v>
      </c>
      <c r="H430" s="321" t="str">
        <f t="shared" si="2"/>
        <v>63.958611</v>
      </c>
      <c r="I430" s="319">
        <v>3.0</v>
      </c>
      <c r="J430" s="319">
        <v>3.0</v>
      </c>
      <c r="K430" s="319">
        <v>0.0</v>
      </c>
      <c r="L430" s="319">
        <v>0.0</v>
      </c>
      <c r="M430" s="319">
        <v>0.0</v>
      </c>
      <c r="N430" s="319">
        <v>0.0</v>
      </c>
      <c r="O430" s="319">
        <v>0.0</v>
      </c>
      <c r="P430" s="319">
        <v>0.0</v>
      </c>
      <c r="Q430" s="319">
        <v>0.0</v>
      </c>
      <c r="R430" s="319">
        <v>0.0</v>
      </c>
      <c r="S430" s="319" t="s">
        <v>2307</v>
      </c>
      <c r="T430" s="319">
        <v>0.0</v>
      </c>
      <c r="AA430" s="319">
        <v>1.0</v>
      </c>
      <c r="AB430" s="319" t="s">
        <v>44</v>
      </c>
      <c r="AC430" s="319">
        <v>0.0</v>
      </c>
      <c r="AD430" s="319"/>
    </row>
    <row r="431">
      <c r="A431" s="319" t="s">
        <v>2008</v>
      </c>
      <c r="B431" s="319" t="s">
        <v>35</v>
      </c>
      <c r="C431" s="320" t="s">
        <v>2009</v>
      </c>
      <c r="D431" s="319" t="s">
        <v>1537</v>
      </c>
      <c r="E431" s="319" t="s">
        <v>1273</v>
      </c>
      <c r="F431" s="321" t="s">
        <v>1223</v>
      </c>
      <c r="G431" s="321" t="str">
        <f t="shared" si="1"/>
        <v>31.363647</v>
      </c>
      <c r="H431" s="321" t="str">
        <f t="shared" si="2"/>
        <v>63.958611</v>
      </c>
      <c r="I431" s="319">
        <v>1.0</v>
      </c>
      <c r="J431" s="319">
        <v>1.0</v>
      </c>
      <c r="K431" s="319">
        <v>0.0</v>
      </c>
      <c r="L431" s="319">
        <v>0.0</v>
      </c>
      <c r="M431" s="319">
        <v>0.0</v>
      </c>
      <c r="N431" s="319">
        <v>0.0</v>
      </c>
      <c r="O431" s="319">
        <v>0.0</v>
      </c>
      <c r="P431" s="319">
        <v>0.0</v>
      </c>
      <c r="Q431" s="319">
        <v>0.0</v>
      </c>
      <c r="R431" s="319">
        <v>0.0</v>
      </c>
      <c r="S431" s="319" t="s">
        <v>2307</v>
      </c>
      <c r="T431" s="319">
        <v>0.0</v>
      </c>
      <c r="AA431" s="319">
        <v>1.0</v>
      </c>
      <c r="AB431" s="319" t="s">
        <v>2010</v>
      </c>
      <c r="AC431" s="319">
        <v>0.0</v>
      </c>
      <c r="AD431" s="319"/>
    </row>
    <row r="432">
      <c r="A432" s="319" t="s">
        <v>2011</v>
      </c>
      <c r="B432" s="319" t="s">
        <v>35</v>
      </c>
      <c r="C432" s="320" t="s">
        <v>2012</v>
      </c>
      <c r="D432" s="319" t="s">
        <v>1537</v>
      </c>
      <c r="E432" s="319" t="s">
        <v>2014</v>
      </c>
      <c r="F432" s="321" t="s">
        <v>1321</v>
      </c>
      <c r="G432" s="321" t="str">
        <f t="shared" si="1"/>
        <v>32.666404</v>
      </c>
      <c r="H432" s="321" t="str">
        <f t="shared" si="2"/>
        <v>65.903629</v>
      </c>
      <c r="I432" s="319">
        <v>1.0</v>
      </c>
      <c r="J432" s="319">
        <v>1.0</v>
      </c>
      <c r="K432" s="319">
        <v>8.0</v>
      </c>
      <c r="L432" s="319">
        <v>8.0</v>
      </c>
      <c r="M432" s="319">
        <v>0.0</v>
      </c>
      <c r="N432" s="319">
        <v>0.0</v>
      </c>
      <c r="O432" s="319">
        <v>0.0</v>
      </c>
      <c r="P432" s="319">
        <v>0.0</v>
      </c>
      <c r="Q432" s="319">
        <v>3.0</v>
      </c>
      <c r="R432" s="319">
        <v>3.0</v>
      </c>
      <c r="S432" s="319" t="s">
        <v>2318</v>
      </c>
      <c r="T432" s="319">
        <v>0.0</v>
      </c>
      <c r="AA432" s="319">
        <v>0.0</v>
      </c>
      <c r="AB432" s="319" t="s">
        <v>44</v>
      </c>
      <c r="AC432" s="319">
        <v>0.0</v>
      </c>
      <c r="AD432" s="319"/>
    </row>
    <row r="433">
      <c r="A433" s="319" t="s">
        <v>2015</v>
      </c>
      <c r="B433" s="319" t="s">
        <v>35</v>
      </c>
      <c r="C433" s="320" t="s">
        <v>2016</v>
      </c>
      <c r="D433" s="319" t="s">
        <v>1537</v>
      </c>
      <c r="E433" s="319" t="s">
        <v>616</v>
      </c>
      <c r="F433" s="321" t="s">
        <v>215</v>
      </c>
      <c r="G433" s="321" t="str">
        <f t="shared" si="1"/>
        <v>34.171831</v>
      </c>
      <c r="H433" s="321" t="str">
        <f t="shared" si="2"/>
        <v>70.621679</v>
      </c>
      <c r="I433" s="319">
        <v>1.0</v>
      </c>
      <c r="J433" s="319">
        <v>1.0</v>
      </c>
      <c r="K433" s="319">
        <v>8.0</v>
      </c>
      <c r="L433" s="319">
        <v>8.0</v>
      </c>
      <c r="M433" s="319">
        <v>0.0</v>
      </c>
      <c r="N433" s="319">
        <v>0.0</v>
      </c>
      <c r="O433" s="319">
        <v>0.0</v>
      </c>
      <c r="P433" s="319">
        <v>0.0</v>
      </c>
      <c r="Q433" s="319">
        <v>3.0</v>
      </c>
      <c r="R433" s="319">
        <v>3.0</v>
      </c>
      <c r="S433" s="319" t="s">
        <v>2318</v>
      </c>
      <c r="T433" s="319">
        <v>1.0</v>
      </c>
      <c r="AA433" s="319">
        <v>0.0</v>
      </c>
      <c r="AB433" s="319" t="s">
        <v>44</v>
      </c>
      <c r="AC433" s="319">
        <v>1.0</v>
      </c>
      <c r="AD433" s="319"/>
    </row>
    <row r="434">
      <c r="A434" s="319" t="s">
        <v>2017</v>
      </c>
      <c r="B434" s="319" t="s">
        <v>35</v>
      </c>
      <c r="C434" s="320" t="s">
        <v>2018</v>
      </c>
      <c r="D434" s="319" t="s">
        <v>1537</v>
      </c>
      <c r="E434" s="319" t="s">
        <v>2020</v>
      </c>
      <c r="F434" s="321" t="s">
        <v>410</v>
      </c>
      <c r="G434" s="321" t="str">
        <f t="shared" si="1"/>
        <v>34.092630</v>
      </c>
      <c r="H434" s="321" t="str">
        <f t="shared" si="2"/>
        <v>70.469224</v>
      </c>
      <c r="I434" s="319">
        <v>1.0</v>
      </c>
      <c r="J434" s="319">
        <v>1.0</v>
      </c>
      <c r="K434" s="319">
        <v>3.0</v>
      </c>
      <c r="L434" s="319">
        <v>3.0</v>
      </c>
      <c r="M434" s="319">
        <v>0.0</v>
      </c>
      <c r="N434" s="319">
        <v>0.0</v>
      </c>
      <c r="O434" s="319">
        <v>0.0</v>
      </c>
      <c r="P434" s="319">
        <v>0.0</v>
      </c>
      <c r="Q434" s="319">
        <v>0.0</v>
      </c>
      <c r="R434" s="319">
        <v>0.0</v>
      </c>
      <c r="S434" s="319" t="s">
        <v>2318</v>
      </c>
      <c r="T434" s="319">
        <v>1.0</v>
      </c>
      <c r="AA434" s="319">
        <v>0.0</v>
      </c>
      <c r="AB434" s="319" t="s">
        <v>44</v>
      </c>
      <c r="AC434" s="319">
        <v>1.0</v>
      </c>
      <c r="AD434" s="319"/>
    </row>
    <row r="435">
      <c r="A435" s="319" t="s">
        <v>2022</v>
      </c>
      <c r="B435" s="319" t="s">
        <v>35</v>
      </c>
      <c r="C435" s="320" t="s">
        <v>2023</v>
      </c>
      <c r="D435" s="319" t="s">
        <v>1537</v>
      </c>
      <c r="E435" s="319" t="s">
        <v>274</v>
      </c>
      <c r="F435" s="321" t="s">
        <v>273</v>
      </c>
      <c r="G435" s="321" t="str">
        <f t="shared" si="1"/>
        <v>34.08218</v>
      </c>
      <c r="H435" s="321" t="str">
        <f t="shared" si="2"/>
        <v>0.667034</v>
      </c>
      <c r="I435" s="319">
        <v>1.0</v>
      </c>
      <c r="J435" s="319">
        <v>1.0</v>
      </c>
      <c r="K435" s="319">
        <v>8.0</v>
      </c>
      <c r="L435" s="319">
        <v>13.0</v>
      </c>
      <c r="M435" s="319">
        <v>0.0</v>
      </c>
      <c r="N435" s="319">
        <v>0.0</v>
      </c>
      <c r="O435" s="319">
        <v>0.0</v>
      </c>
      <c r="P435" s="319">
        <v>0.0</v>
      </c>
      <c r="Q435" s="319">
        <v>0.0</v>
      </c>
      <c r="R435" s="319">
        <v>0.0</v>
      </c>
      <c r="S435" s="319" t="s">
        <v>2318</v>
      </c>
      <c r="T435" s="319">
        <v>0.0</v>
      </c>
      <c r="AA435" s="319">
        <v>0.0</v>
      </c>
      <c r="AB435" s="319" t="s">
        <v>44</v>
      </c>
      <c r="AC435" s="319">
        <v>0.0</v>
      </c>
      <c r="AD435" s="319"/>
    </row>
    <row r="436">
      <c r="A436" s="319" t="s">
        <v>2024</v>
      </c>
      <c r="B436" s="319" t="s">
        <v>35</v>
      </c>
      <c r="C436" s="320" t="s">
        <v>2025</v>
      </c>
      <c r="D436" s="319" t="s">
        <v>1537</v>
      </c>
      <c r="E436" s="319" t="s">
        <v>252</v>
      </c>
      <c r="F436" s="321" t="s">
        <v>251</v>
      </c>
      <c r="G436" s="321" t="str">
        <f t="shared" si="1"/>
        <v>35.050080</v>
      </c>
      <c r="H436" s="321" t="str">
        <f t="shared" si="2"/>
        <v>70.908540</v>
      </c>
      <c r="I436" s="319">
        <v>1.0</v>
      </c>
      <c r="J436" s="319">
        <v>1.0</v>
      </c>
      <c r="K436" s="319">
        <v>3.0</v>
      </c>
      <c r="L436" s="319">
        <v>3.0</v>
      </c>
      <c r="M436" s="319">
        <v>0.0</v>
      </c>
      <c r="N436" s="319">
        <v>0.0</v>
      </c>
      <c r="O436" s="319">
        <v>0.0</v>
      </c>
      <c r="P436" s="319">
        <v>0.0</v>
      </c>
      <c r="Q436" s="319">
        <v>0.0</v>
      </c>
      <c r="R436" s="319">
        <v>0.0</v>
      </c>
      <c r="S436" s="319" t="s">
        <v>2318</v>
      </c>
      <c r="T436" s="319">
        <v>1.0</v>
      </c>
      <c r="AA436" s="319">
        <v>0.0</v>
      </c>
      <c r="AB436" s="319" t="s">
        <v>44</v>
      </c>
      <c r="AC436" s="319">
        <v>1.0</v>
      </c>
      <c r="AD436" s="319"/>
    </row>
    <row r="437">
      <c r="A437" s="319" t="s">
        <v>2026</v>
      </c>
      <c r="B437" s="319" t="s">
        <v>35</v>
      </c>
      <c r="C437" s="320" t="s">
        <v>2027</v>
      </c>
      <c r="D437" s="319" t="s">
        <v>1537</v>
      </c>
      <c r="E437" s="319" t="s">
        <v>2030</v>
      </c>
      <c r="F437" s="321" t="s">
        <v>2029</v>
      </c>
      <c r="G437" s="321" t="str">
        <f t="shared" si="1"/>
        <v>32.715659</v>
      </c>
      <c r="H437" s="321" t="str">
        <f t="shared" si="2"/>
        <v>69.281793</v>
      </c>
      <c r="I437" s="319">
        <v>1.0</v>
      </c>
      <c r="J437" s="319">
        <v>1.0</v>
      </c>
      <c r="K437" s="319">
        <v>14.0</v>
      </c>
      <c r="L437" s="319">
        <v>14.0</v>
      </c>
      <c r="M437" s="319">
        <v>0.0</v>
      </c>
      <c r="N437" s="319">
        <v>0.0</v>
      </c>
      <c r="O437" s="319">
        <v>0.0</v>
      </c>
      <c r="P437" s="319">
        <v>0.0</v>
      </c>
      <c r="Q437" s="319">
        <v>0.0</v>
      </c>
      <c r="R437" s="319">
        <v>0.0</v>
      </c>
      <c r="S437" s="319" t="s">
        <v>2318</v>
      </c>
      <c r="T437" s="319">
        <v>0.0</v>
      </c>
      <c r="AA437" s="319">
        <v>0.0</v>
      </c>
      <c r="AB437" s="319" t="s">
        <v>44</v>
      </c>
      <c r="AC437" s="319">
        <v>0.0</v>
      </c>
      <c r="AD437" s="319"/>
    </row>
    <row r="438">
      <c r="A438" s="319" t="s">
        <v>2031</v>
      </c>
      <c r="B438" s="319" t="s">
        <v>35</v>
      </c>
      <c r="C438" s="320" t="s">
        <v>2027</v>
      </c>
      <c r="D438" s="319" t="s">
        <v>1537</v>
      </c>
      <c r="E438" s="319" t="s">
        <v>2034</v>
      </c>
      <c r="F438" s="321" t="s">
        <v>2033</v>
      </c>
      <c r="G438" s="321" t="str">
        <f t="shared" si="1"/>
        <v>33.200382</v>
      </c>
      <c r="H438" s="321" t="str">
        <f t="shared" si="2"/>
        <v>69.311592</v>
      </c>
      <c r="I438" s="319">
        <v>1.0</v>
      </c>
      <c r="J438" s="319">
        <v>1.0</v>
      </c>
      <c r="K438" s="319">
        <v>50.0</v>
      </c>
      <c r="L438" s="319">
        <v>50.0</v>
      </c>
      <c r="M438" s="319">
        <v>0.0</v>
      </c>
      <c r="N438" s="319">
        <v>0.0</v>
      </c>
      <c r="O438" s="319">
        <v>0.0</v>
      </c>
      <c r="P438" s="319">
        <v>0.0</v>
      </c>
      <c r="Q438" s="319">
        <v>0.0</v>
      </c>
      <c r="R438" s="319">
        <v>0.0</v>
      </c>
      <c r="S438" s="319" t="s">
        <v>2318</v>
      </c>
      <c r="T438" s="319">
        <v>0.0</v>
      </c>
      <c r="AA438" s="319">
        <v>0.0</v>
      </c>
      <c r="AB438" s="319" t="s">
        <v>44</v>
      </c>
      <c r="AC438" s="319">
        <v>0.0</v>
      </c>
      <c r="AD438" s="319"/>
    </row>
    <row r="439">
      <c r="A439" s="319" t="s">
        <v>2035</v>
      </c>
      <c r="B439" s="319" t="s">
        <v>35</v>
      </c>
      <c r="C439" s="320" t="s">
        <v>2036</v>
      </c>
      <c r="D439" s="319" t="s">
        <v>1537</v>
      </c>
      <c r="E439" s="319" t="s">
        <v>2030</v>
      </c>
      <c r="F439" s="321" t="s">
        <v>2029</v>
      </c>
      <c r="G439" s="321" t="str">
        <f t="shared" si="1"/>
        <v>32.715659</v>
      </c>
      <c r="H439" s="321" t="str">
        <f t="shared" si="2"/>
        <v>69.281793</v>
      </c>
      <c r="I439" s="319">
        <v>1.0</v>
      </c>
      <c r="J439" s="319">
        <v>1.0</v>
      </c>
      <c r="K439" s="319">
        <v>1.0</v>
      </c>
      <c r="L439" s="319">
        <v>1.0</v>
      </c>
      <c r="M439" s="319">
        <v>0.0</v>
      </c>
      <c r="N439" s="319">
        <v>0.0</v>
      </c>
      <c r="O439" s="319">
        <v>0.0</v>
      </c>
      <c r="P439" s="319">
        <v>0.0</v>
      </c>
      <c r="Q439" s="319">
        <v>0.0</v>
      </c>
      <c r="R439" s="319">
        <v>0.0</v>
      </c>
      <c r="S439" s="319" t="s">
        <v>2307</v>
      </c>
      <c r="T439" s="319">
        <v>0.0</v>
      </c>
      <c r="AA439" s="319">
        <v>1.0</v>
      </c>
      <c r="AB439" s="319" t="s">
        <v>44</v>
      </c>
      <c r="AC439" s="319">
        <v>0.0</v>
      </c>
      <c r="AD439" s="319"/>
    </row>
    <row r="440">
      <c r="A440" s="319" t="s">
        <v>2037</v>
      </c>
      <c r="B440" s="319" t="s">
        <v>35</v>
      </c>
      <c r="C440" s="320" t="s">
        <v>2038</v>
      </c>
      <c r="D440" s="319" t="s">
        <v>1537</v>
      </c>
      <c r="E440" s="319" t="s">
        <v>2042</v>
      </c>
      <c r="F440" s="321" t="s">
        <v>2041</v>
      </c>
      <c r="G440" s="321" t="str">
        <f t="shared" si="1"/>
        <v>33.263079</v>
      </c>
      <c r="H440" s="321" t="str">
        <f t="shared" si="2"/>
        <v>68.572411</v>
      </c>
      <c r="I440" s="319">
        <v>1.0</v>
      </c>
      <c r="J440" s="319">
        <v>2.0</v>
      </c>
      <c r="K440" s="319">
        <v>26.0</v>
      </c>
      <c r="L440" s="319">
        <v>26.0</v>
      </c>
      <c r="M440" s="319">
        <v>0.0</v>
      </c>
      <c r="N440" s="319">
        <v>0.0</v>
      </c>
      <c r="O440" s="319">
        <v>0.0</v>
      </c>
      <c r="P440" s="319">
        <v>0.0</v>
      </c>
      <c r="Q440" s="319">
        <v>20.0</v>
      </c>
      <c r="R440" s="319">
        <v>22.0</v>
      </c>
      <c r="S440" s="319" t="s">
        <v>2318</v>
      </c>
      <c r="T440" s="319">
        <v>1.0</v>
      </c>
      <c r="AA440" s="319">
        <v>0.0</v>
      </c>
      <c r="AB440" s="319" t="s">
        <v>44</v>
      </c>
      <c r="AC440" s="319">
        <v>1.0</v>
      </c>
      <c r="AD440" s="319"/>
    </row>
    <row r="441">
      <c r="A441" s="319" t="s">
        <v>2044</v>
      </c>
      <c r="B441" s="319" t="s">
        <v>35</v>
      </c>
      <c r="C441" s="320" t="s">
        <v>2045</v>
      </c>
      <c r="D441" s="319" t="s">
        <v>1537</v>
      </c>
      <c r="E441" s="319" t="s">
        <v>1273</v>
      </c>
      <c r="F441" s="321" t="s">
        <v>1223</v>
      </c>
      <c r="G441" s="321" t="str">
        <f t="shared" si="1"/>
        <v>31.363647</v>
      </c>
      <c r="H441" s="321" t="str">
        <f t="shared" si="2"/>
        <v>63.958611</v>
      </c>
      <c r="I441" s="319">
        <v>1.0</v>
      </c>
      <c r="J441" s="319">
        <v>1.0</v>
      </c>
      <c r="K441" s="319">
        <v>0.0</v>
      </c>
      <c r="L441" s="319">
        <v>0.0</v>
      </c>
      <c r="M441" s="319">
        <v>0.0</v>
      </c>
      <c r="N441" s="319">
        <v>0.0</v>
      </c>
      <c r="O441" s="319">
        <v>0.0</v>
      </c>
      <c r="P441" s="319">
        <v>0.0</v>
      </c>
      <c r="Q441" s="319">
        <v>0.0</v>
      </c>
      <c r="R441" s="319">
        <v>0.0</v>
      </c>
      <c r="S441" s="319" t="s">
        <v>2307</v>
      </c>
      <c r="T441" s="319">
        <v>0.0</v>
      </c>
      <c r="AA441" s="319">
        <v>1.0</v>
      </c>
      <c r="AB441" s="319" t="s">
        <v>44</v>
      </c>
      <c r="AC441" s="319">
        <v>0.0</v>
      </c>
      <c r="AD441" s="319"/>
    </row>
    <row r="442">
      <c r="A442" s="319" t="s">
        <v>2047</v>
      </c>
      <c r="B442" s="319" t="s">
        <v>35</v>
      </c>
      <c r="C442" s="320" t="s">
        <v>2048</v>
      </c>
      <c r="D442" s="319" t="s">
        <v>1537</v>
      </c>
      <c r="E442" s="319" t="s">
        <v>2050</v>
      </c>
      <c r="F442" s="321" t="s">
        <v>2049</v>
      </c>
      <c r="G442" s="321" t="str">
        <f t="shared" si="1"/>
        <v>36.734772</v>
      </c>
      <c r="H442" s="321" t="str">
        <f t="shared" si="2"/>
        <v>70.811995</v>
      </c>
      <c r="I442" s="319">
        <v>1.0</v>
      </c>
      <c r="J442" s="319">
        <v>1.0</v>
      </c>
      <c r="K442" s="319">
        <v>0.0</v>
      </c>
      <c r="L442" s="319">
        <v>0.0</v>
      </c>
      <c r="M442" s="319">
        <v>0.0</v>
      </c>
      <c r="N442" s="319">
        <v>0.0</v>
      </c>
      <c r="O442" s="319">
        <v>0.0</v>
      </c>
      <c r="P442" s="319">
        <v>0.0</v>
      </c>
      <c r="Q442" s="319">
        <v>0.0</v>
      </c>
      <c r="R442" s="319">
        <v>0.0</v>
      </c>
      <c r="S442" s="319" t="s">
        <v>2307</v>
      </c>
      <c r="T442" s="319">
        <v>0.0</v>
      </c>
      <c r="AA442" s="319">
        <v>1.0</v>
      </c>
      <c r="AB442" s="319" t="s">
        <v>44</v>
      </c>
      <c r="AC442" s="319">
        <v>0.0</v>
      </c>
      <c r="AD442" s="319"/>
    </row>
    <row r="443">
      <c r="A443" s="319" t="s">
        <v>2052</v>
      </c>
      <c r="B443" s="319" t="s">
        <v>35</v>
      </c>
      <c r="C443" s="320" t="s">
        <v>2048</v>
      </c>
      <c r="D443" s="319" t="s">
        <v>1537</v>
      </c>
      <c r="E443" s="319" t="s">
        <v>2050</v>
      </c>
      <c r="F443" s="321" t="s">
        <v>2049</v>
      </c>
      <c r="G443" s="321" t="str">
        <f t="shared" si="1"/>
        <v>36.734772</v>
      </c>
      <c r="H443" s="321" t="str">
        <f t="shared" si="2"/>
        <v>70.811995</v>
      </c>
      <c r="I443" s="319">
        <v>1.0</v>
      </c>
      <c r="J443" s="319">
        <v>1.0</v>
      </c>
      <c r="K443" s="319">
        <v>0.0</v>
      </c>
      <c r="L443" s="319">
        <v>0.0</v>
      </c>
      <c r="M443" s="319">
        <v>0.0</v>
      </c>
      <c r="N443" s="319">
        <v>0.0</v>
      </c>
      <c r="O443" s="319">
        <v>0.0</v>
      </c>
      <c r="P443" s="319">
        <v>0.0</v>
      </c>
      <c r="Q443" s="319">
        <v>0.0</v>
      </c>
      <c r="R443" s="319">
        <v>0.0</v>
      </c>
      <c r="S443" s="319" t="s">
        <v>2307</v>
      </c>
      <c r="T443" s="319">
        <v>0.0</v>
      </c>
      <c r="AA443" s="319">
        <v>1.0</v>
      </c>
      <c r="AB443" s="319" t="s">
        <v>44</v>
      </c>
      <c r="AC443" s="319">
        <v>0.0</v>
      </c>
      <c r="AD443" s="319"/>
    </row>
    <row r="444">
      <c r="A444" s="319" t="s">
        <v>2053</v>
      </c>
      <c r="B444" s="319" t="s">
        <v>35</v>
      </c>
      <c r="C444" s="320" t="s">
        <v>2054</v>
      </c>
      <c r="D444" s="319" t="s">
        <v>1537</v>
      </c>
      <c r="E444" s="319" t="s">
        <v>2055</v>
      </c>
      <c r="F444" s="321" t="s">
        <v>295</v>
      </c>
      <c r="G444" s="321" t="str">
        <f t="shared" si="1"/>
        <v>34.920175</v>
      </c>
      <c r="H444" s="321" t="str">
        <f t="shared" si="2"/>
        <v>70.764423</v>
      </c>
      <c r="I444" s="319">
        <v>1.0</v>
      </c>
      <c r="J444" s="319">
        <v>1.0</v>
      </c>
      <c r="K444" s="319">
        <v>7.0</v>
      </c>
      <c r="L444" s="319">
        <v>7.0</v>
      </c>
      <c r="M444" s="319">
        <v>0.0</v>
      </c>
      <c r="N444" s="319">
        <v>0.0</v>
      </c>
      <c r="O444" s="319">
        <v>0.0</v>
      </c>
      <c r="P444" s="319">
        <v>0.0</v>
      </c>
      <c r="Q444" s="319">
        <v>0.0</v>
      </c>
      <c r="R444" s="319">
        <v>0.0</v>
      </c>
      <c r="S444" s="319" t="s">
        <v>2318</v>
      </c>
      <c r="T444" s="319">
        <v>1.0</v>
      </c>
      <c r="AA444" s="319">
        <v>0.0</v>
      </c>
      <c r="AB444" s="319" t="s">
        <v>44</v>
      </c>
      <c r="AC444" s="319">
        <v>1.0</v>
      </c>
      <c r="AD444" s="319"/>
    </row>
    <row r="445">
      <c r="A445" s="319" t="s">
        <v>2056</v>
      </c>
      <c r="B445" s="319" t="s">
        <v>35</v>
      </c>
      <c r="C445" s="320" t="s">
        <v>2057</v>
      </c>
      <c r="D445" s="319" t="s">
        <v>1537</v>
      </c>
      <c r="E445" s="319" t="s">
        <v>2030</v>
      </c>
      <c r="F445" s="321" t="s">
        <v>2029</v>
      </c>
      <c r="G445" s="321" t="str">
        <f t="shared" si="1"/>
        <v>32.715659</v>
      </c>
      <c r="H445" s="321" t="str">
        <f t="shared" si="2"/>
        <v>69.281793</v>
      </c>
      <c r="I445" s="319">
        <v>1.0</v>
      </c>
      <c r="J445" s="319">
        <v>1.0</v>
      </c>
      <c r="K445" s="319">
        <v>1.0</v>
      </c>
      <c r="L445" s="319">
        <v>1.0</v>
      </c>
      <c r="M445" s="319">
        <v>0.0</v>
      </c>
      <c r="N445" s="319">
        <v>0.0</v>
      </c>
      <c r="O445" s="319">
        <v>0.0</v>
      </c>
      <c r="P445" s="319">
        <v>0.0</v>
      </c>
      <c r="Q445" s="319">
        <v>0.0</v>
      </c>
      <c r="R445" s="319">
        <v>0.0</v>
      </c>
      <c r="S445" s="319" t="s">
        <v>2307</v>
      </c>
      <c r="T445" s="319">
        <v>0.0</v>
      </c>
      <c r="AA445" s="319">
        <v>1.0</v>
      </c>
      <c r="AB445" s="319" t="s">
        <v>44</v>
      </c>
      <c r="AC445" s="319">
        <v>0.0</v>
      </c>
      <c r="AD445" s="319"/>
    </row>
    <row r="446">
      <c r="A446" s="319" t="s">
        <v>2058</v>
      </c>
      <c r="B446" s="319" t="s">
        <v>35</v>
      </c>
      <c r="C446" s="320" t="s">
        <v>2059</v>
      </c>
      <c r="D446" s="319" t="s">
        <v>1537</v>
      </c>
      <c r="E446" s="319" t="s">
        <v>170</v>
      </c>
      <c r="F446" s="321" t="s">
        <v>160</v>
      </c>
      <c r="G446" s="321" t="str">
        <f t="shared" si="1"/>
        <v>34.846589</v>
      </c>
      <c r="H446" s="321" t="str">
        <f t="shared" si="2"/>
        <v>71.097316</v>
      </c>
      <c r="I446" s="319">
        <v>1.0</v>
      </c>
      <c r="J446" s="319">
        <v>1.0</v>
      </c>
      <c r="K446" s="319">
        <v>12.0</v>
      </c>
      <c r="L446" s="319">
        <v>21.0</v>
      </c>
      <c r="M446" s="319">
        <v>0.0</v>
      </c>
      <c r="N446" s="319">
        <v>1.0</v>
      </c>
      <c r="O446" s="319">
        <v>0.0</v>
      </c>
      <c r="P446" s="319">
        <v>1.0</v>
      </c>
      <c r="Q446" s="319">
        <v>0.0</v>
      </c>
      <c r="R446" s="319">
        <v>0.0</v>
      </c>
      <c r="S446" s="319" t="s">
        <v>2318</v>
      </c>
      <c r="T446" s="319">
        <v>1.0</v>
      </c>
      <c r="AA446" s="319">
        <v>0.0</v>
      </c>
      <c r="AB446" s="319" t="s">
        <v>44</v>
      </c>
      <c r="AC446" s="319">
        <v>1.0</v>
      </c>
      <c r="AD446" s="319"/>
    </row>
    <row r="447">
      <c r="A447" s="319" t="s">
        <v>2060</v>
      </c>
      <c r="B447" s="319" t="s">
        <v>35</v>
      </c>
      <c r="C447" s="320" t="s">
        <v>2061</v>
      </c>
      <c r="D447" s="319" t="s">
        <v>1537</v>
      </c>
      <c r="E447" s="319" t="s">
        <v>1273</v>
      </c>
      <c r="F447" s="321" t="s">
        <v>1223</v>
      </c>
      <c r="G447" s="321" t="str">
        <f t="shared" si="1"/>
        <v>31.363647</v>
      </c>
      <c r="H447" s="321" t="str">
        <f t="shared" si="2"/>
        <v>63.958611</v>
      </c>
      <c r="I447" s="319">
        <v>1.0</v>
      </c>
      <c r="J447" s="319">
        <v>1.0</v>
      </c>
      <c r="K447" s="319">
        <v>0.0</v>
      </c>
      <c r="L447" s="319">
        <v>0.0</v>
      </c>
      <c r="M447" s="319">
        <v>0.0</v>
      </c>
      <c r="N447" s="319">
        <v>0.0</v>
      </c>
      <c r="O447" s="319">
        <v>0.0</v>
      </c>
      <c r="P447" s="319">
        <v>0.0</v>
      </c>
      <c r="Q447" s="319">
        <v>0.0</v>
      </c>
      <c r="R447" s="319">
        <v>0.0</v>
      </c>
      <c r="S447" s="319" t="s">
        <v>2307</v>
      </c>
      <c r="T447" s="319">
        <v>0.0</v>
      </c>
      <c r="AA447" s="319">
        <v>1.0</v>
      </c>
      <c r="AB447" s="319" t="s">
        <v>44</v>
      </c>
      <c r="AC447" s="319">
        <v>0.0</v>
      </c>
      <c r="AD447" s="319"/>
    </row>
    <row r="448">
      <c r="A448" s="319" t="s">
        <v>2063</v>
      </c>
      <c r="B448" s="319" t="s">
        <v>35</v>
      </c>
      <c r="C448" s="320" t="s">
        <v>2064</v>
      </c>
      <c r="D448" s="319" t="s">
        <v>1537</v>
      </c>
      <c r="E448" s="319" t="s">
        <v>1273</v>
      </c>
      <c r="F448" s="321" t="s">
        <v>1223</v>
      </c>
      <c r="G448" s="321" t="str">
        <f t="shared" si="1"/>
        <v>31.363647</v>
      </c>
      <c r="H448" s="321" t="str">
        <f t="shared" si="2"/>
        <v>63.958611</v>
      </c>
      <c r="I448" s="319">
        <v>1.0</v>
      </c>
      <c r="J448" s="319">
        <v>1.0</v>
      </c>
      <c r="K448" s="319">
        <v>0.0</v>
      </c>
      <c r="L448" s="319">
        <v>0.0</v>
      </c>
      <c r="M448" s="319">
        <v>0.0</v>
      </c>
      <c r="N448" s="319">
        <v>0.0</v>
      </c>
      <c r="O448" s="319">
        <v>0.0</v>
      </c>
      <c r="P448" s="319">
        <v>0.0</v>
      </c>
      <c r="Q448" s="319">
        <v>0.0</v>
      </c>
      <c r="R448" s="319">
        <v>0.0</v>
      </c>
      <c r="S448" s="319" t="s">
        <v>2307</v>
      </c>
      <c r="T448" s="319">
        <v>0.0</v>
      </c>
      <c r="AA448" s="319">
        <v>1.0</v>
      </c>
      <c r="AB448" s="319" t="s">
        <v>44</v>
      </c>
      <c r="AC448" s="319">
        <v>0.0</v>
      </c>
      <c r="AD448" s="319"/>
    </row>
    <row r="449">
      <c r="A449" s="319" t="s">
        <v>2065</v>
      </c>
      <c r="B449" s="319" t="s">
        <v>35</v>
      </c>
      <c r="C449" s="320" t="s">
        <v>2066</v>
      </c>
      <c r="D449" s="319" t="s">
        <v>1537</v>
      </c>
      <c r="E449" s="319" t="s">
        <v>2067</v>
      </c>
      <c r="F449" s="321" t="s">
        <v>1057</v>
      </c>
      <c r="G449" s="321" t="str">
        <f t="shared" si="1"/>
        <v>31.628871</v>
      </c>
      <c r="H449" s="321" t="str">
        <f t="shared" si="2"/>
        <v>65.737174</v>
      </c>
      <c r="I449" s="319">
        <v>2.0</v>
      </c>
      <c r="J449" s="319">
        <v>2.0</v>
      </c>
      <c r="K449" s="319">
        <v>0.0</v>
      </c>
      <c r="L449" s="319">
        <v>25.0</v>
      </c>
      <c r="M449" s="319">
        <v>0.0</v>
      </c>
      <c r="N449" s="319">
        <v>0.0</v>
      </c>
      <c r="O449" s="319">
        <v>0.0</v>
      </c>
      <c r="P449" s="319">
        <v>0.0</v>
      </c>
      <c r="Q449" s="319">
        <v>0.0</v>
      </c>
      <c r="R449" s="319">
        <v>14.0</v>
      </c>
      <c r="S449" s="319" t="s">
        <v>2318</v>
      </c>
      <c r="T449" s="319">
        <v>0.0</v>
      </c>
      <c r="AA449" s="319">
        <v>0.0</v>
      </c>
      <c r="AB449" s="319" t="s">
        <v>44</v>
      </c>
      <c r="AC449" s="319">
        <v>0.0</v>
      </c>
      <c r="AD449" s="319"/>
    </row>
    <row r="450">
      <c r="A450" s="319" t="s">
        <v>2069</v>
      </c>
      <c r="B450" s="319" t="s">
        <v>35</v>
      </c>
      <c r="C450" s="320" t="s">
        <v>2070</v>
      </c>
      <c r="D450" s="319" t="s">
        <v>1537</v>
      </c>
      <c r="E450" s="319" t="s">
        <v>2074</v>
      </c>
      <c r="F450" s="321" t="s">
        <v>2073</v>
      </c>
      <c r="G450" s="321" t="str">
        <f t="shared" si="1"/>
        <v>36.896969</v>
      </c>
      <c r="H450" s="321" t="str">
        <f t="shared" si="2"/>
        <v>65.665856</v>
      </c>
      <c r="I450" s="319">
        <v>2.0</v>
      </c>
      <c r="J450" s="319">
        <v>2.0</v>
      </c>
      <c r="K450" s="319">
        <v>35.0</v>
      </c>
      <c r="L450" s="319">
        <v>37.0</v>
      </c>
      <c r="M450" s="319">
        <v>0.0</v>
      </c>
      <c r="N450" s="319">
        <v>0.0</v>
      </c>
      <c r="O450" s="319">
        <v>0.0</v>
      </c>
      <c r="P450" s="319">
        <v>0.0</v>
      </c>
      <c r="Q450" s="319">
        <v>12.0</v>
      </c>
      <c r="R450" s="319">
        <v>12.0</v>
      </c>
      <c r="S450" s="319" t="s">
        <v>2318</v>
      </c>
      <c r="T450" s="319">
        <v>0.0</v>
      </c>
      <c r="AA450" s="319">
        <v>0.0</v>
      </c>
      <c r="AB450" s="319" t="s">
        <v>44</v>
      </c>
      <c r="AC450" s="319">
        <v>0.0</v>
      </c>
      <c r="AD450" s="319"/>
    </row>
    <row r="451">
      <c r="A451" s="319" t="s">
        <v>2076</v>
      </c>
      <c r="B451" s="319" t="s">
        <v>35</v>
      </c>
      <c r="C451" s="320" t="s">
        <v>2070</v>
      </c>
      <c r="D451" s="319" t="s">
        <v>1537</v>
      </c>
      <c r="E451" s="319" t="s">
        <v>2079</v>
      </c>
      <c r="F451" s="321" t="s">
        <v>2078</v>
      </c>
      <c r="G451" s="321" t="str">
        <f t="shared" si="1"/>
        <v>35.670747</v>
      </c>
      <c r="H451" s="321" t="str">
        <f t="shared" si="2"/>
        <v>66.046353</v>
      </c>
      <c r="I451" s="319">
        <v>1.0</v>
      </c>
      <c r="J451" s="319">
        <v>1.0</v>
      </c>
      <c r="K451" s="319">
        <v>2.0</v>
      </c>
      <c r="L451" s="319">
        <v>2.0</v>
      </c>
      <c r="M451" s="319">
        <v>0.0</v>
      </c>
      <c r="N451" s="319">
        <v>0.0</v>
      </c>
      <c r="O451" s="319">
        <v>0.0</v>
      </c>
      <c r="P451" s="319">
        <v>0.0</v>
      </c>
      <c r="Q451" s="319">
        <v>0.0</v>
      </c>
      <c r="R451" s="319">
        <v>0.0</v>
      </c>
      <c r="S451" s="319" t="s">
        <v>2307</v>
      </c>
      <c r="T451" s="319">
        <v>0.0</v>
      </c>
      <c r="AA451" s="319">
        <v>1.0</v>
      </c>
      <c r="AB451" s="319" t="s">
        <v>44</v>
      </c>
      <c r="AC451" s="319">
        <v>0.0</v>
      </c>
      <c r="AD451" s="319"/>
    </row>
    <row r="452">
      <c r="A452" s="319" t="s">
        <v>2081</v>
      </c>
      <c r="B452" s="319" t="s">
        <v>35</v>
      </c>
      <c r="C452" s="320" t="s">
        <v>2082</v>
      </c>
      <c r="D452" s="319" t="s">
        <v>1537</v>
      </c>
      <c r="E452" s="319" t="s">
        <v>2084</v>
      </c>
      <c r="F452" s="321" t="s">
        <v>775</v>
      </c>
      <c r="G452" s="321" t="str">
        <f t="shared" si="1"/>
        <v>31.788010</v>
      </c>
      <c r="H452" s="321" t="str">
        <f t="shared" si="2"/>
        <v>65.570785</v>
      </c>
      <c r="I452" s="319">
        <v>1.0</v>
      </c>
      <c r="J452" s="319">
        <v>1.0</v>
      </c>
      <c r="K452" s="319">
        <v>13.0</v>
      </c>
      <c r="L452" s="319">
        <v>13.0</v>
      </c>
      <c r="M452" s="319">
        <v>0.0</v>
      </c>
      <c r="N452" s="319">
        <v>0.0</v>
      </c>
      <c r="O452" s="319">
        <v>0.0</v>
      </c>
      <c r="P452" s="319">
        <v>0.0</v>
      </c>
      <c r="Q452" s="319">
        <v>0.0</v>
      </c>
      <c r="R452" s="319">
        <v>0.0</v>
      </c>
      <c r="S452" s="319" t="s">
        <v>2318</v>
      </c>
      <c r="T452" s="319">
        <v>0.0</v>
      </c>
      <c r="AA452" s="319">
        <v>0.0</v>
      </c>
      <c r="AB452" s="319" t="s">
        <v>44</v>
      </c>
      <c r="AC452" s="319">
        <v>0.0</v>
      </c>
      <c r="AD452" s="319"/>
    </row>
    <row r="453">
      <c r="A453" s="319" t="s">
        <v>2085</v>
      </c>
      <c r="B453" s="319" t="s">
        <v>35</v>
      </c>
      <c r="C453" s="320" t="s">
        <v>2086</v>
      </c>
      <c r="D453" s="319" t="s">
        <v>1537</v>
      </c>
      <c r="E453" s="319" t="s">
        <v>1833</v>
      </c>
      <c r="F453" s="321" t="s">
        <v>215</v>
      </c>
      <c r="G453" s="321" t="str">
        <f t="shared" si="1"/>
        <v>34.171831</v>
      </c>
      <c r="H453" s="321" t="str">
        <f t="shared" si="2"/>
        <v>70.621679</v>
      </c>
      <c r="I453" s="319">
        <v>1.0</v>
      </c>
      <c r="J453" s="319">
        <v>1.0</v>
      </c>
      <c r="K453" s="319">
        <v>8.0</v>
      </c>
      <c r="L453" s="319">
        <v>8.0</v>
      </c>
      <c r="M453" s="319">
        <v>0.0</v>
      </c>
      <c r="N453" s="319">
        <v>0.0</v>
      </c>
      <c r="O453" s="319">
        <v>0.0</v>
      </c>
      <c r="P453" s="319">
        <v>0.0</v>
      </c>
      <c r="Q453" s="319">
        <v>0.0</v>
      </c>
      <c r="R453" s="319">
        <v>0.0</v>
      </c>
      <c r="S453" s="319" t="s">
        <v>2318</v>
      </c>
      <c r="T453" s="319">
        <v>1.0</v>
      </c>
      <c r="AA453" s="319">
        <v>0.0</v>
      </c>
      <c r="AB453" s="319" t="s">
        <v>44</v>
      </c>
      <c r="AC453" s="319">
        <v>1.0</v>
      </c>
      <c r="AD453" s="319"/>
    </row>
    <row r="454">
      <c r="A454" s="319" t="s">
        <v>2087</v>
      </c>
      <c r="B454" s="319" t="s">
        <v>35</v>
      </c>
      <c r="C454" s="320" t="s">
        <v>2088</v>
      </c>
      <c r="D454" s="319" t="s">
        <v>1537</v>
      </c>
      <c r="E454" s="319" t="s">
        <v>2091</v>
      </c>
      <c r="F454" s="321" t="s">
        <v>160</v>
      </c>
      <c r="G454" s="321" t="str">
        <f t="shared" si="1"/>
        <v>34.846589</v>
      </c>
      <c r="H454" s="321" t="str">
        <f t="shared" si="2"/>
        <v>71.097316</v>
      </c>
      <c r="I454" s="319">
        <v>1.0</v>
      </c>
      <c r="J454" s="319">
        <v>1.0</v>
      </c>
      <c r="K454" s="319">
        <v>1.0</v>
      </c>
      <c r="L454" s="319">
        <v>1.0</v>
      </c>
      <c r="M454" s="319">
        <v>0.0</v>
      </c>
      <c r="N454" s="319">
        <v>0.0</v>
      </c>
      <c r="O454" s="319">
        <v>0.0</v>
      </c>
      <c r="P454" s="319">
        <v>0.0</v>
      </c>
      <c r="Q454" s="319">
        <v>0.0</v>
      </c>
      <c r="R454" s="319">
        <v>0.0</v>
      </c>
      <c r="S454" s="319" t="s">
        <v>2318</v>
      </c>
      <c r="T454" s="319">
        <v>1.0</v>
      </c>
      <c r="AA454" s="319">
        <v>0.0</v>
      </c>
      <c r="AB454" s="319" t="s">
        <v>44</v>
      </c>
      <c r="AC454" s="319">
        <v>1.0</v>
      </c>
      <c r="AD454" s="319"/>
    </row>
    <row r="455">
      <c r="A455" s="319" t="s">
        <v>2092</v>
      </c>
      <c r="B455" s="319" t="s">
        <v>35</v>
      </c>
      <c r="C455" s="320" t="s">
        <v>2093</v>
      </c>
      <c r="D455" s="319" t="s">
        <v>1537</v>
      </c>
      <c r="E455" s="319" t="s">
        <v>296</v>
      </c>
      <c r="F455" s="321" t="s">
        <v>295</v>
      </c>
      <c r="G455" s="321" t="str">
        <f t="shared" si="1"/>
        <v>34.920175</v>
      </c>
      <c r="H455" s="321" t="str">
        <f t="shared" si="2"/>
        <v>70.764423</v>
      </c>
      <c r="I455" s="319">
        <v>1.0</v>
      </c>
      <c r="J455" s="319">
        <v>1.0</v>
      </c>
      <c r="K455" s="319">
        <v>6.0</v>
      </c>
      <c r="L455" s="319">
        <v>6.0</v>
      </c>
      <c r="M455" s="319">
        <v>0.0</v>
      </c>
      <c r="N455" s="319">
        <v>0.0</v>
      </c>
      <c r="O455" s="319">
        <v>0.0</v>
      </c>
      <c r="P455" s="319">
        <v>0.0</v>
      </c>
      <c r="Q455" s="319">
        <v>0.0</v>
      </c>
      <c r="R455" s="319">
        <v>0.0</v>
      </c>
      <c r="S455" s="319" t="s">
        <v>2318</v>
      </c>
      <c r="T455" s="319">
        <v>1.0</v>
      </c>
      <c r="AA455" s="319">
        <v>0.0</v>
      </c>
      <c r="AB455" s="319" t="s">
        <v>44</v>
      </c>
      <c r="AC455" s="319">
        <v>1.0</v>
      </c>
      <c r="AD455" s="319"/>
    </row>
    <row r="456">
      <c r="A456" s="319" t="s">
        <v>2094</v>
      </c>
      <c r="B456" s="319" t="s">
        <v>35</v>
      </c>
      <c r="C456" s="320" t="s">
        <v>2095</v>
      </c>
      <c r="D456" s="319" t="s">
        <v>1537</v>
      </c>
      <c r="E456" s="319" t="s">
        <v>1294</v>
      </c>
      <c r="F456" s="321" t="s">
        <v>885</v>
      </c>
      <c r="G456" s="321" t="str">
        <f t="shared" si="1"/>
        <v>31.664217</v>
      </c>
      <c r="H456" s="321" t="str">
        <f t="shared" si="2"/>
        <v>64.266149</v>
      </c>
      <c r="I456" s="319">
        <v>1.0</v>
      </c>
      <c r="J456" s="319">
        <v>1.0</v>
      </c>
      <c r="K456" s="319">
        <v>0.0</v>
      </c>
      <c r="L456" s="319">
        <v>0.0</v>
      </c>
      <c r="M456" s="319">
        <v>0.0</v>
      </c>
      <c r="N456" s="319">
        <v>0.0</v>
      </c>
      <c r="O456" s="319">
        <v>0.0</v>
      </c>
      <c r="P456" s="319">
        <v>0.0</v>
      </c>
      <c r="Q456" s="319">
        <v>0.0</v>
      </c>
      <c r="R456" s="319">
        <v>0.0</v>
      </c>
      <c r="S456" s="319" t="s">
        <v>2307</v>
      </c>
      <c r="T456" s="319">
        <v>0.0</v>
      </c>
      <c r="AA456" s="319">
        <v>1.0</v>
      </c>
      <c r="AB456" s="319" t="s">
        <v>44</v>
      </c>
      <c r="AC456" s="319">
        <v>0.0</v>
      </c>
      <c r="AD456" s="319"/>
    </row>
    <row r="457">
      <c r="A457" s="319" t="s">
        <v>2097</v>
      </c>
      <c r="B457" s="319" t="s">
        <v>35</v>
      </c>
      <c r="C457" s="320" t="s">
        <v>2098</v>
      </c>
      <c r="D457" s="319" t="s">
        <v>1537</v>
      </c>
      <c r="E457" s="319" t="s">
        <v>2101</v>
      </c>
      <c r="F457" s="321" t="s">
        <v>2100</v>
      </c>
      <c r="G457" s="321" t="str">
        <f t="shared" si="1"/>
        <v>32.495328</v>
      </c>
      <c r="H457" s="321" t="str">
        <f t="shared" si="2"/>
        <v>62.262662</v>
      </c>
      <c r="I457" s="319">
        <v>11.0</v>
      </c>
      <c r="J457" s="319">
        <v>11.0</v>
      </c>
      <c r="K457" s="319">
        <v>0.0</v>
      </c>
      <c r="L457" s="319">
        <v>0.0</v>
      </c>
      <c r="M457" s="319">
        <v>0.0</v>
      </c>
      <c r="N457" s="319">
        <v>0.0</v>
      </c>
      <c r="O457" s="319">
        <v>0.0</v>
      </c>
      <c r="P457" s="319">
        <v>0.0</v>
      </c>
      <c r="Q457" s="319">
        <v>0.0</v>
      </c>
      <c r="R457" s="319">
        <v>0.0</v>
      </c>
      <c r="S457" s="319" t="s">
        <v>2307</v>
      </c>
      <c r="T457" s="319">
        <v>0.0</v>
      </c>
      <c r="AA457" s="319">
        <v>1.0</v>
      </c>
      <c r="AB457" s="319" t="s">
        <v>44</v>
      </c>
      <c r="AC457" s="319">
        <v>0.0</v>
      </c>
      <c r="AD457" s="319"/>
    </row>
    <row r="458">
      <c r="A458" s="319" t="s">
        <v>2103</v>
      </c>
      <c r="B458" s="319" t="s">
        <v>35</v>
      </c>
      <c r="C458" s="320" t="s">
        <v>2104</v>
      </c>
      <c r="D458" s="319" t="s">
        <v>1537</v>
      </c>
      <c r="E458" s="319" t="s">
        <v>2108</v>
      </c>
      <c r="F458" s="321" t="s">
        <v>2107</v>
      </c>
      <c r="G458" s="321" t="str">
        <f t="shared" si="1"/>
        <v>36.079561</v>
      </c>
      <c r="H458" s="321" t="str">
        <f t="shared" si="2"/>
        <v>64.905954</v>
      </c>
      <c r="I458" s="319">
        <v>1.0</v>
      </c>
      <c r="J458" s="319">
        <v>1.0</v>
      </c>
      <c r="K458" s="319">
        <v>2.0</v>
      </c>
      <c r="L458" s="319">
        <v>2.0</v>
      </c>
      <c r="M458" s="319">
        <v>0.0</v>
      </c>
      <c r="N458" s="319">
        <v>0.0</v>
      </c>
      <c r="O458" s="319">
        <v>0.0</v>
      </c>
      <c r="P458" s="319">
        <v>0.0</v>
      </c>
      <c r="Q458" s="319">
        <v>0.0</v>
      </c>
      <c r="R458" s="319">
        <v>0.0</v>
      </c>
      <c r="S458" s="319" t="s">
        <v>2307</v>
      </c>
      <c r="T458" s="319">
        <v>0.0</v>
      </c>
      <c r="AA458" s="319">
        <v>1.0</v>
      </c>
      <c r="AB458" s="319" t="s">
        <v>44</v>
      </c>
      <c r="AC458" s="319">
        <v>0.0</v>
      </c>
      <c r="AD458" s="319"/>
    </row>
    <row r="459">
      <c r="A459" s="319" t="s">
        <v>2110</v>
      </c>
      <c r="B459" s="319" t="s">
        <v>35</v>
      </c>
      <c r="C459" s="320" t="s">
        <v>2111</v>
      </c>
      <c r="D459" s="319" t="s">
        <v>1537</v>
      </c>
      <c r="E459" s="319" t="s">
        <v>2113</v>
      </c>
      <c r="F459" s="321" t="s">
        <v>310</v>
      </c>
      <c r="G459" s="321" t="str">
        <f t="shared" si="1"/>
        <v>32.264538</v>
      </c>
      <c r="H459" s="321" t="str">
        <f t="shared" si="2"/>
        <v>68.524714</v>
      </c>
      <c r="I459" s="319">
        <v>1.0</v>
      </c>
      <c r="J459" s="319">
        <v>1.0</v>
      </c>
      <c r="K459" s="319">
        <v>7.0</v>
      </c>
      <c r="L459" s="319">
        <v>7.0</v>
      </c>
      <c r="M459" s="319">
        <v>0.0</v>
      </c>
      <c r="N459" s="319">
        <v>0.0</v>
      </c>
      <c r="O459" s="319">
        <v>0.0</v>
      </c>
      <c r="P459" s="319">
        <v>0.0</v>
      </c>
      <c r="Q459" s="319">
        <v>3.0</v>
      </c>
      <c r="R459" s="319">
        <v>3.0</v>
      </c>
      <c r="S459" s="319" t="s">
        <v>2318</v>
      </c>
      <c r="T459" s="319">
        <v>1.0</v>
      </c>
      <c r="AA459" s="319">
        <v>0.0</v>
      </c>
      <c r="AB459" s="319" t="s">
        <v>44</v>
      </c>
      <c r="AC459" s="319">
        <v>1.0</v>
      </c>
      <c r="AD459" s="319"/>
    </row>
    <row r="460">
      <c r="A460" s="319" t="s">
        <v>2114</v>
      </c>
      <c r="B460" s="319" t="s">
        <v>35</v>
      </c>
      <c r="C460" s="320" t="s">
        <v>2111</v>
      </c>
      <c r="D460" s="319" t="s">
        <v>1537</v>
      </c>
      <c r="E460" s="319" t="s">
        <v>2116</v>
      </c>
      <c r="F460" s="321" t="s">
        <v>2049</v>
      </c>
      <c r="G460" s="321" t="str">
        <f t="shared" si="1"/>
        <v>36.734772</v>
      </c>
      <c r="H460" s="321" t="str">
        <f t="shared" si="2"/>
        <v>70.811995</v>
      </c>
      <c r="I460" s="319">
        <v>1.0</v>
      </c>
      <c r="J460" s="319">
        <v>1.0</v>
      </c>
      <c r="K460" s="319">
        <v>0.0</v>
      </c>
      <c r="L460" s="319">
        <v>0.0</v>
      </c>
      <c r="M460" s="319">
        <v>0.0</v>
      </c>
      <c r="N460" s="319">
        <v>0.0</v>
      </c>
      <c r="O460" s="319">
        <v>0.0</v>
      </c>
      <c r="P460" s="319">
        <v>0.0</v>
      </c>
      <c r="Q460" s="319">
        <v>0.0</v>
      </c>
      <c r="R460" s="319">
        <v>0.0</v>
      </c>
      <c r="S460" s="319" t="s">
        <v>2307</v>
      </c>
      <c r="T460" s="319">
        <v>1.0</v>
      </c>
      <c r="AA460" s="319">
        <v>1.0</v>
      </c>
      <c r="AB460" s="319" t="s">
        <v>44</v>
      </c>
      <c r="AC460" s="319">
        <v>1.0</v>
      </c>
      <c r="AD460" s="319"/>
    </row>
    <row r="461">
      <c r="A461" s="319" t="s">
        <v>2118</v>
      </c>
      <c r="B461" s="319" t="s">
        <v>35</v>
      </c>
      <c r="C461" s="320" t="s">
        <v>2119</v>
      </c>
      <c r="D461" s="319" t="s">
        <v>1537</v>
      </c>
      <c r="E461" s="319" t="s">
        <v>2121</v>
      </c>
      <c r="F461" s="321" t="s">
        <v>1390</v>
      </c>
      <c r="G461" s="321" t="str">
        <f t="shared" si="1"/>
        <v>32.230824</v>
      </c>
      <c r="H461" s="321" t="str">
        <f t="shared" si="2"/>
        <v>62.920591</v>
      </c>
      <c r="I461" s="319">
        <v>1.0</v>
      </c>
      <c r="J461" s="319">
        <v>1.0</v>
      </c>
      <c r="K461" s="319">
        <v>0.0</v>
      </c>
      <c r="L461" s="319">
        <v>0.0</v>
      </c>
      <c r="M461" s="319">
        <v>0.0</v>
      </c>
      <c r="N461" s="319">
        <v>0.0</v>
      </c>
      <c r="O461" s="319">
        <v>0.0</v>
      </c>
      <c r="P461" s="319">
        <v>0.0</v>
      </c>
      <c r="Q461" s="319">
        <v>0.0</v>
      </c>
      <c r="R461" s="319">
        <v>0.0</v>
      </c>
      <c r="S461" s="319" t="s">
        <v>2307</v>
      </c>
      <c r="T461" s="319">
        <v>0.0</v>
      </c>
      <c r="AA461" s="319">
        <v>1.0</v>
      </c>
      <c r="AB461" s="319" t="s">
        <v>44</v>
      </c>
      <c r="AC461" s="319">
        <v>0.0</v>
      </c>
      <c r="AD461" s="319"/>
    </row>
    <row r="462">
      <c r="A462" s="319" t="s">
        <v>2122</v>
      </c>
      <c r="B462" s="319" t="s">
        <v>35</v>
      </c>
      <c r="C462" s="320" t="s">
        <v>2123</v>
      </c>
      <c r="D462" s="319" t="s">
        <v>1537</v>
      </c>
      <c r="E462" s="319" t="s">
        <v>2125</v>
      </c>
      <c r="F462" s="321" t="s">
        <v>763</v>
      </c>
      <c r="G462" s="321" t="str">
        <f t="shared" si="1"/>
        <v>31.517771</v>
      </c>
      <c r="H462" s="321" t="str">
        <f t="shared" si="2"/>
        <v>64.114227</v>
      </c>
      <c r="I462" s="319">
        <v>1.0</v>
      </c>
      <c r="J462" s="319">
        <v>1.0</v>
      </c>
      <c r="K462" s="319">
        <v>0.0</v>
      </c>
      <c r="L462" s="319">
        <v>0.0</v>
      </c>
      <c r="M462" s="319">
        <v>0.0</v>
      </c>
      <c r="N462" s="319">
        <v>0.0</v>
      </c>
      <c r="O462" s="319">
        <v>0.0</v>
      </c>
      <c r="P462" s="319">
        <v>0.0</v>
      </c>
      <c r="Q462" s="319">
        <v>0.0</v>
      </c>
      <c r="R462" s="319">
        <v>0.0</v>
      </c>
      <c r="S462" s="319" t="s">
        <v>2307</v>
      </c>
      <c r="T462" s="319">
        <v>0.0</v>
      </c>
      <c r="AA462" s="319">
        <v>1.0</v>
      </c>
      <c r="AB462" s="319" t="s">
        <v>44</v>
      </c>
      <c r="AC462" s="319">
        <v>0.0</v>
      </c>
      <c r="AD462" s="319"/>
    </row>
    <row r="463">
      <c r="A463" s="319" t="s">
        <v>2126</v>
      </c>
      <c r="B463" s="319" t="s">
        <v>35</v>
      </c>
      <c r="C463" s="320" t="s">
        <v>2127</v>
      </c>
      <c r="D463" s="319" t="s">
        <v>1537</v>
      </c>
      <c r="E463" s="319" t="s">
        <v>1414</v>
      </c>
      <c r="F463" s="321" t="s">
        <v>1413</v>
      </c>
      <c r="G463" s="321" t="str">
        <f t="shared" si="1"/>
        <v>34.273230</v>
      </c>
      <c r="H463" s="321" t="str">
        <f t="shared" si="2"/>
        <v>70.074131</v>
      </c>
      <c r="I463" s="319">
        <v>1.0</v>
      </c>
      <c r="J463" s="319">
        <v>1.0</v>
      </c>
      <c r="K463" s="319">
        <v>2.0</v>
      </c>
      <c r="L463" s="319">
        <v>2.0</v>
      </c>
      <c r="M463" s="319">
        <v>0.0</v>
      </c>
      <c r="N463" s="319">
        <v>0.0</v>
      </c>
      <c r="O463" s="319">
        <v>0.0</v>
      </c>
      <c r="P463" s="319">
        <v>0.0</v>
      </c>
      <c r="Q463" s="319">
        <v>0.0</v>
      </c>
      <c r="R463" s="319">
        <v>0.0</v>
      </c>
      <c r="S463" s="319" t="s">
        <v>2307</v>
      </c>
      <c r="T463" s="319">
        <v>0.0</v>
      </c>
      <c r="AA463" s="319">
        <v>1.0</v>
      </c>
      <c r="AB463" s="319" t="s">
        <v>44</v>
      </c>
      <c r="AC463" s="319">
        <v>0.0</v>
      </c>
      <c r="AD463" s="319"/>
    </row>
    <row r="464">
      <c r="A464" s="319" t="s">
        <v>2129</v>
      </c>
      <c r="B464" s="319" t="s">
        <v>35</v>
      </c>
      <c r="C464" s="320" t="s">
        <v>2130</v>
      </c>
      <c r="D464" s="319" t="s">
        <v>1537</v>
      </c>
      <c r="E464" s="319" t="s">
        <v>2135</v>
      </c>
      <c r="F464" s="321" t="s">
        <v>2134</v>
      </c>
      <c r="G464" s="321" t="str">
        <f t="shared" si="1"/>
        <v>32.884051</v>
      </c>
      <c r="H464" s="321" t="str">
        <f t="shared" si="2"/>
        <v>67.904670</v>
      </c>
      <c r="I464" s="319">
        <v>1.0</v>
      </c>
      <c r="J464" s="319">
        <v>1.0</v>
      </c>
      <c r="K464" s="319">
        <v>6.0</v>
      </c>
      <c r="L464" s="319">
        <v>6.0</v>
      </c>
      <c r="M464" s="319">
        <v>0.0</v>
      </c>
      <c r="N464" s="319">
        <v>0.0</v>
      </c>
      <c r="O464" s="319">
        <v>0.0</v>
      </c>
      <c r="P464" s="319">
        <v>0.0</v>
      </c>
      <c r="Q464" s="319">
        <v>0.0</v>
      </c>
      <c r="R464" s="319">
        <v>0.0</v>
      </c>
      <c r="S464" s="319" t="s">
        <v>2307</v>
      </c>
      <c r="T464" s="319">
        <v>0.0</v>
      </c>
      <c r="AA464" s="319">
        <v>1.0</v>
      </c>
      <c r="AB464" s="319" t="s">
        <v>44</v>
      </c>
      <c r="AC464" s="319">
        <v>0.0</v>
      </c>
      <c r="AD464" s="319"/>
    </row>
    <row r="465">
      <c r="A465" s="319" t="s">
        <v>2137</v>
      </c>
      <c r="B465" s="319" t="s">
        <v>35</v>
      </c>
      <c r="C465" s="320" t="s">
        <v>2130</v>
      </c>
      <c r="D465" s="319" t="s">
        <v>1537</v>
      </c>
      <c r="E465" s="319" t="s">
        <v>2141</v>
      </c>
      <c r="F465" s="321" t="s">
        <v>2140</v>
      </c>
      <c r="G465" s="321" t="str">
        <f t="shared" si="1"/>
        <v>33.966154</v>
      </c>
      <c r="H465" s="321" t="str">
        <f t="shared" si="2"/>
        <v>69.806132</v>
      </c>
      <c r="I465" s="319">
        <v>1.0</v>
      </c>
      <c r="J465" s="319">
        <v>1.0</v>
      </c>
      <c r="K465" s="319">
        <v>35.0</v>
      </c>
      <c r="L465" s="319">
        <v>35.0</v>
      </c>
      <c r="M465" s="319">
        <v>0.0</v>
      </c>
      <c r="N465" s="319">
        <v>0.0</v>
      </c>
      <c r="O465" s="319">
        <v>0.0</v>
      </c>
      <c r="P465" s="319">
        <v>0.0</v>
      </c>
      <c r="Q465" s="319">
        <v>0.0</v>
      </c>
      <c r="R465" s="319">
        <v>0.0</v>
      </c>
      <c r="S465" s="319" t="s">
        <v>2318</v>
      </c>
      <c r="T465" s="319">
        <v>0.0</v>
      </c>
      <c r="AA465" s="319">
        <v>0.0</v>
      </c>
      <c r="AB465" s="319" t="s">
        <v>44</v>
      </c>
      <c r="AC465" s="319">
        <v>0.0</v>
      </c>
      <c r="AD465" s="319"/>
    </row>
    <row r="466">
      <c r="A466" s="319" t="s">
        <v>2142</v>
      </c>
      <c r="B466" s="319" t="s">
        <v>35</v>
      </c>
      <c r="C466" s="320" t="s">
        <v>2143</v>
      </c>
      <c r="D466" s="319" t="s">
        <v>1537</v>
      </c>
      <c r="E466" s="319" t="s">
        <v>2146</v>
      </c>
      <c r="F466" s="321" t="s">
        <v>2145</v>
      </c>
      <c r="G466" s="321" t="str">
        <f t="shared" si="1"/>
        <v>32.446463</v>
      </c>
      <c r="H466" s="321" t="str">
        <f t="shared" si="2"/>
        <v>62.145413</v>
      </c>
      <c r="I466" s="319">
        <v>7.0</v>
      </c>
      <c r="J466" s="319">
        <v>7.0</v>
      </c>
      <c r="K466" s="319">
        <v>28.0</v>
      </c>
      <c r="L466" s="319">
        <v>28.0</v>
      </c>
      <c r="M466" s="319">
        <v>0.0</v>
      </c>
      <c r="N466" s="319">
        <v>0.0</v>
      </c>
      <c r="O466" s="319">
        <v>0.0</v>
      </c>
      <c r="P466" s="319">
        <v>0.0</v>
      </c>
      <c r="Q466" s="319">
        <v>0.0</v>
      </c>
      <c r="R466" s="319">
        <v>0.0</v>
      </c>
      <c r="S466" s="319" t="s">
        <v>2307</v>
      </c>
      <c r="T466" s="319">
        <v>0.0</v>
      </c>
      <c r="AA466" s="319">
        <v>1.0</v>
      </c>
      <c r="AB466" s="319" t="s">
        <v>2147</v>
      </c>
      <c r="AC466" s="319">
        <v>0.0</v>
      </c>
      <c r="AD466" s="319"/>
    </row>
    <row r="467">
      <c r="A467" s="319" t="s">
        <v>2149</v>
      </c>
      <c r="B467" s="319" t="s">
        <v>35</v>
      </c>
      <c r="C467" s="320" t="s">
        <v>2150</v>
      </c>
      <c r="D467" s="319" t="s">
        <v>1537</v>
      </c>
      <c r="E467" s="319" t="s">
        <v>509</v>
      </c>
      <c r="F467" s="321" t="s">
        <v>508</v>
      </c>
      <c r="G467" s="321" t="str">
        <f t="shared" si="1"/>
        <v>32.311872</v>
      </c>
      <c r="H467" s="321" t="str">
        <f t="shared" si="2"/>
        <v>64.811083</v>
      </c>
      <c r="I467" s="319">
        <v>1.0</v>
      </c>
      <c r="J467" s="319">
        <v>1.0</v>
      </c>
      <c r="K467" s="319">
        <v>50.0</v>
      </c>
      <c r="L467" s="319">
        <v>50.0</v>
      </c>
      <c r="M467" s="319">
        <v>0.0</v>
      </c>
      <c r="N467" s="319">
        <v>0.0</v>
      </c>
      <c r="O467" s="319">
        <v>0.0</v>
      </c>
      <c r="P467" s="319">
        <v>0.0</v>
      </c>
      <c r="Q467" s="319">
        <v>0.0</v>
      </c>
      <c r="R467" s="319">
        <v>0.0</v>
      </c>
      <c r="S467" s="319" t="s">
        <v>2307</v>
      </c>
      <c r="T467" s="319">
        <v>0.0</v>
      </c>
      <c r="AA467" s="319">
        <v>1.0</v>
      </c>
      <c r="AB467" s="319" t="s">
        <v>2010</v>
      </c>
      <c r="AC467" s="319">
        <v>0.0</v>
      </c>
      <c r="AD467" s="319"/>
    </row>
    <row r="468">
      <c r="A468" s="319" t="s">
        <v>2152</v>
      </c>
      <c r="B468" s="319" t="s">
        <v>35</v>
      </c>
      <c r="C468" s="320" t="s">
        <v>2150</v>
      </c>
      <c r="D468" s="319" t="s">
        <v>1537</v>
      </c>
      <c r="E468" s="319" t="s">
        <v>2155</v>
      </c>
      <c r="F468" s="321" t="s">
        <v>2154</v>
      </c>
      <c r="G468" s="321" t="str">
        <f t="shared" si="1"/>
        <v>37.101708</v>
      </c>
      <c r="H468" s="321" t="str">
        <f t="shared" si="2"/>
        <v>70.555236</v>
      </c>
      <c r="I468" s="319">
        <v>1.0</v>
      </c>
      <c r="J468" s="319">
        <v>1.0</v>
      </c>
      <c r="K468" s="319">
        <v>0.0</v>
      </c>
      <c r="L468" s="319">
        <v>0.0</v>
      </c>
      <c r="M468" s="319">
        <v>0.0</v>
      </c>
      <c r="N468" s="319">
        <v>0.0</v>
      </c>
      <c r="O468" s="319">
        <v>0.0</v>
      </c>
      <c r="P468" s="319">
        <v>0.0</v>
      </c>
      <c r="Q468" s="319">
        <v>0.0</v>
      </c>
      <c r="R468" s="319">
        <v>0.0</v>
      </c>
      <c r="S468" s="319" t="s">
        <v>2318</v>
      </c>
      <c r="T468" s="319">
        <v>0.0</v>
      </c>
      <c r="AA468" s="319">
        <v>0.0</v>
      </c>
      <c r="AB468" s="319" t="s">
        <v>44</v>
      </c>
      <c r="AC468" s="319">
        <v>0.0</v>
      </c>
      <c r="AD468" s="319"/>
    </row>
    <row r="469">
      <c r="A469" s="319" t="s">
        <v>2156</v>
      </c>
      <c r="B469" s="319" t="s">
        <v>35</v>
      </c>
      <c r="C469" s="320" t="s">
        <v>2150</v>
      </c>
      <c r="D469" s="319" t="s">
        <v>1537</v>
      </c>
      <c r="E469" s="319" t="s">
        <v>2159</v>
      </c>
      <c r="F469" s="321" t="s">
        <v>2158</v>
      </c>
      <c r="G469" s="321" t="str">
        <f t="shared" si="1"/>
        <v>36.571294</v>
      </c>
      <c r="H469" s="321" t="str">
        <f t="shared" si="2"/>
        <v>70.336069</v>
      </c>
      <c r="I469" s="319">
        <v>1.0</v>
      </c>
      <c r="J469" s="319">
        <v>1.0</v>
      </c>
      <c r="K469" s="319">
        <v>0.0</v>
      </c>
      <c r="L469" s="319">
        <v>0.0</v>
      </c>
      <c r="M469" s="319">
        <v>0.0</v>
      </c>
      <c r="N469" s="319">
        <v>0.0</v>
      </c>
      <c r="O469" s="319">
        <v>0.0</v>
      </c>
      <c r="P469" s="319">
        <v>0.0</v>
      </c>
      <c r="Q469" s="319">
        <v>0.0</v>
      </c>
      <c r="R469" s="319">
        <v>0.0</v>
      </c>
      <c r="S469" s="319" t="s">
        <v>2318</v>
      </c>
      <c r="T469" s="319">
        <v>0.0</v>
      </c>
      <c r="AA469" s="319">
        <v>0.0</v>
      </c>
      <c r="AB469" s="319" t="s">
        <v>44</v>
      </c>
      <c r="AC469" s="319">
        <v>0.0</v>
      </c>
      <c r="AD469" s="319"/>
    </row>
    <row r="470">
      <c r="A470" s="319" t="s">
        <v>2160</v>
      </c>
      <c r="B470" s="319" t="s">
        <v>35</v>
      </c>
      <c r="C470" s="320" t="s">
        <v>2150</v>
      </c>
      <c r="D470" s="319" t="s">
        <v>1537</v>
      </c>
      <c r="E470" s="319" t="s">
        <v>1550</v>
      </c>
      <c r="F470" s="321" t="s">
        <v>715</v>
      </c>
      <c r="G470" s="321" t="str">
        <f t="shared" si="1"/>
        <v>32.071099</v>
      </c>
      <c r="H470" s="321" t="str">
        <f t="shared" si="2"/>
        <v>64.852586</v>
      </c>
      <c r="I470" s="319">
        <v>1.0</v>
      </c>
      <c r="J470" s="319">
        <v>1.0</v>
      </c>
      <c r="K470" s="319">
        <v>2.0</v>
      </c>
      <c r="L470" s="319">
        <v>2.0</v>
      </c>
      <c r="M470" s="319">
        <v>0.0</v>
      </c>
      <c r="N470" s="319">
        <v>0.0</v>
      </c>
      <c r="O470" s="319">
        <v>0.0</v>
      </c>
      <c r="P470" s="319">
        <v>0.0</v>
      </c>
      <c r="Q470" s="319">
        <v>0.0</v>
      </c>
      <c r="R470" s="319">
        <v>0.0</v>
      </c>
      <c r="S470" s="319" t="s">
        <v>2307</v>
      </c>
      <c r="T470" s="319">
        <v>0.0</v>
      </c>
      <c r="AA470" s="319">
        <v>1.0</v>
      </c>
      <c r="AB470" s="319" t="s">
        <v>44</v>
      </c>
      <c r="AC470" s="319">
        <v>0.0</v>
      </c>
      <c r="AD470" s="319"/>
    </row>
    <row r="471">
      <c r="A471" s="319" t="s">
        <v>2162</v>
      </c>
      <c r="B471" s="319" t="s">
        <v>35</v>
      </c>
      <c r="C471" s="320" t="s">
        <v>2163</v>
      </c>
      <c r="D471" s="319" t="s">
        <v>1537</v>
      </c>
      <c r="E471" s="319" t="s">
        <v>528</v>
      </c>
      <c r="F471" s="321" t="s">
        <v>527</v>
      </c>
      <c r="G471" s="321" t="str">
        <f t="shared" si="1"/>
        <v>31.658611</v>
      </c>
      <c r="H471" s="321" t="str">
        <f t="shared" si="2"/>
        <v>64.404444</v>
      </c>
      <c r="I471" s="319">
        <v>1.0</v>
      </c>
      <c r="J471" s="319">
        <v>1.0</v>
      </c>
      <c r="K471" s="319">
        <v>1.0</v>
      </c>
      <c r="L471" s="319">
        <v>1.0</v>
      </c>
      <c r="M471" s="319">
        <v>0.0</v>
      </c>
      <c r="N471" s="319">
        <v>0.0</v>
      </c>
      <c r="O471" s="319">
        <v>0.0</v>
      </c>
      <c r="P471" s="319">
        <v>0.0</v>
      </c>
      <c r="Q471" s="319">
        <v>0.0</v>
      </c>
      <c r="R471" s="319">
        <v>0.0</v>
      </c>
      <c r="S471" s="319" t="s">
        <v>2307</v>
      </c>
      <c r="T471" s="319">
        <v>0.0</v>
      </c>
      <c r="AA471" s="319">
        <v>1.0</v>
      </c>
      <c r="AB471" s="319" t="s">
        <v>44</v>
      </c>
      <c r="AC471" s="319">
        <v>0.0</v>
      </c>
      <c r="AD471" s="319"/>
    </row>
    <row r="472">
      <c r="A472" s="319" t="s">
        <v>2165</v>
      </c>
      <c r="B472" s="319" t="s">
        <v>35</v>
      </c>
      <c r="C472" s="320" t="s">
        <v>2166</v>
      </c>
      <c r="D472" s="319" t="s">
        <v>1537</v>
      </c>
      <c r="E472" s="319" t="s">
        <v>1273</v>
      </c>
      <c r="F472" s="321" t="s">
        <v>1223</v>
      </c>
      <c r="G472" s="321" t="str">
        <f t="shared" si="1"/>
        <v>31.363647</v>
      </c>
      <c r="H472" s="321" t="str">
        <f t="shared" si="2"/>
        <v>63.958611</v>
      </c>
      <c r="I472" s="319">
        <v>1.0</v>
      </c>
      <c r="J472" s="319">
        <v>1.0</v>
      </c>
      <c r="K472" s="319">
        <v>1.0</v>
      </c>
      <c r="L472" s="319">
        <v>1.0</v>
      </c>
      <c r="M472" s="319">
        <v>0.0</v>
      </c>
      <c r="N472" s="319">
        <v>0.0</v>
      </c>
      <c r="O472" s="319">
        <v>0.0</v>
      </c>
      <c r="P472" s="319">
        <v>0.0</v>
      </c>
      <c r="Q472" s="319">
        <v>0.0</v>
      </c>
      <c r="R472" s="319">
        <v>0.0</v>
      </c>
      <c r="S472" s="319" t="s">
        <v>2307</v>
      </c>
      <c r="T472" s="319">
        <v>1.0</v>
      </c>
      <c r="AA472" s="319">
        <v>1.0</v>
      </c>
      <c r="AB472" s="319" t="s">
        <v>44</v>
      </c>
      <c r="AC472" s="319">
        <v>1.0</v>
      </c>
      <c r="AD472" s="319"/>
    </row>
    <row r="473">
      <c r="A473" s="319" t="s">
        <v>2167</v>
      </c>
      <c r="B473" s="319" t="s">
        <v>35</v>
      </c>
      <c r="C473" s="320" t="s">
        <v>2168</v>
      </c>
      <c r="D473" s="319" t="s">
        <v>1537</v>
      </c>
      <c r="E473" s="319" t="s">
        <v>2171</v>
      </c>
      <c r="F473" s="321" t="s">
        <v>1956</v>
      </c>
      <c r="G473" s="321" t="str">
        <f t="shared" si="1"/>
        <v>33.688121</v>
      </c>
      <c r="H473" s="321" t="str">
        <f t="shared" si="2"/>
        <v>69.526123</v>
      </c>
      <c r="I473" s="319">
        <v>1.0</v>
      </c>
      <c r="J473" s="319">
        <v>1.0</v>
      </c>
      <c r="K473" s="319">
        <v>6.0</v>
      </c>
      <c r="L473" s="319">
        <v>6.0</v>
      </c>
      <c r="M473" s="319">
        <v>0.0</v>
      </c>
      <c r="N473" s="319">
        <v>0.0</v>
      </c>
      <c r="O473" s="319">
        <v>0.0</v>
      </c>
      <c r="P473" s="319">
        <v>0.0</v>
      </c>
      <c r="Q473" s="319">
        <v>5.0</v>
      </c>
      <c r="R473" s="319">
        <v>5.0</v>
      </c>
      <c r="S473" s="319" t="s">
        <v>2318</v>
      </c>
      <c r="T473" s="319">
        <v>1.0</v>
      </c>
      <c r="AA473" s="319">
        <v>0.0</v>
      </c>
      <c r="AB473" s="319" t="s">
        <v>44</v>
      </c>
      <c r="AC473" s="319">
        <v>1.0</v>
      </c>
      <c r="AD473" s="319"/>
    </row>
    <row r="474">
      <c r="A474" s="319" t="s">
        <v>2172</v>
      </c>
      <c r="B474" s="319" t="s">
        <v>35</v>
      </c>
      <c r="C474" s="320" t="s">
        <v>2173</v>
      </c>
      <c r="D474" s="319" t="s">
        <v>1537</v>
      </c>
      <c r="E474" s="319" t="s">
        <v>2175</v>
      </c>
      <c r="F474" s="321" t="s">
        <v>278</v>
      </c>
      <c r="G474" s="321" t="str">
        <f t="shared" si="1"/>
        <v>34.328976</v>
      </c>
      <c r="H474" s="321" t="str">
        <f t="shared" si="2"/>
        <v>70.407486</v>
      </c>
      <c r="I474" s="319">
        <v>1.0</v>
      </c>
      <c r="J474" s="319">
        <v>1.0</v>
      </c>
      <c r="K474" s="319">
        <v>11.0</v>
      </c>
      <c r="L474" s="319">
        <v>11.0</v>
      </c>
      <c r="M474" s="319">
        <v>0.0</v>
      </c>
      <c r="N474" s="319">
        <v>0.0</v>
      </c>
      <c r="O474" s="319">
        <v>0.0</v>
      </c>
      <c r="P474" s="319">
        <v>0.0</v>
      </c>
      <c r="Q474" s="319">
        <v>0.0</v>
      </c>
      <c r="R474" s="319">
        <v>0.0</v>
      </c>
      <c r="S474" s="319" t="s">
        <v>2318</v>
      </c>
      <c r="T474" s="319">
        <v>1.0</v>
      </c>
      <c r="AA474" s="319">
        <v>0.0</v>
      </c>
      <c r="AB474" s="319" t="s">
        <v>44</v>
      </c>
      <c r="AC474" s="319">
        <v>1.0</v>
      </c>
      <c r="AD474" s="319"/>
    </row>
    <row r="475">
      <c r="A475" s="319" t="s">
        <v>2176</v>
      </c>
      <c r="B475" s="319" t="s">
        <v>35</v>
      </c>
      <c r="C475" s="320" t="s">
        <v>2173</v>
      </c>
      <c r="D475" s="319" t="s">
        <v>1537</v>
      </c>
      <c r="E475" s="319" t="s">
        <v>2179</v>
      </c>
      <c r="F475" s="321" t="s">
        <v>2178</v>
      </c>
      <c r="G475" s="321" t="str">
        <f t="shared" si="1"/>
        <v>32.847551</v>
      </c>
      <c r="H475" s="321" t="str">
        <f t="shared" si="2"/>
        <v>66.010668</v>
      </c>
      <c r="I475" s="319">
        <v>1.0</v>
      </c>
      <c r="J475" s="319">
        <v>1.0</v>
      </c>
      <c r="K475" s="319">
        <v>10.0</v>
      </c>
      <c r="L475" s="319">
        <v>10.0</v>
      </c>
      <c r="M475" s="319">
        <v>0.0</v>
      </c>
      <c r="N475" s="319">
        <v>0.0</v>
      </c>
      <c r="O475" s="319">
        <v>0.0</v>
      </c>
      <c r="P475" s="319">
        <v>0.0</v>
      </c>
      <c r="Q475" s="319">
        <v>0.0</v>
      </c>
      <c r="R475" s="319">
        <v>0.0</v>
      </c>
      <c r="S475" s="319" t="s">
        <v>2318</v>
      </c>
      <c r="T475" s="319">
        <v>1.0</v>
      </c>
      <c r="AA475" s="319">
        <v>0.0</v>
      </c>
      <c r="AB475" s="319" t="s">
        <v>44</v>
      </c>
      <c r="AC475" s="319">
        <v>1.0</v>
      </c>
      <c r="AD475" s="319"/>
    </row>
    <row r="476">
      <c r="A476" s="319" t="s">
        <v>2181</v>
      </c>
      <c r="B476" s="319" t="s">
        <v>35</v>
      </c>
      <c r="C476" s="320" t="s">
        <v>2182</v>
      </c>
      <c r="D476" s="319" t="s">
        <v>1537</v>
      </c>
      <c r="E476" s="319" t="s">
        <v>2184</v>
      </c>
      <c r="F476" s="321" t="s">
        <v>1866</v>
      </c>
      <c r="G476" s="321" t="str">
        <f t="shared" si="1"/>
        <v>33.999937</v>
      </c>
      <c r="H476" s="321" t="str">
        <f t="shared" si="2"/>
        <v>69.019531</v>
      </c>
      <c r="I476" s="319">
        <v>1.0</v>
      </c>
      <c r="J476" s="319">
        <v>1.0</v>
      </c>
      <c r="K476" s="319">
        <v>0.0</v>
      </c>
      <c r="L476" s="319">
        <v>13.0</v>
      </c>
      <c r="M476" s="319">
        <v>0.0</v>
      </c>
      <c r="N476" s="319">
        <v>0.0</v>
      </c>
      <c r="O476" s="319">
        <v>0.0</v>
      </c>
      <c r="P476" s="319">
        <v>0.0</v>
      </c>
      <c r="Q476" s="319">
        <v>0.0</v>
      </c>
      <c r="R476" s="319">
        <v>0.0</v>
      </c>
      <c r="S476" s="319" t="s">
        <v>2318</v>
      </c>
      <c r="T476" s="319">
        <v>0.0</v>
      </c>
      <c r="AA476" s="319">
        <v>0.0</v>
      </c>
      <c r="AB476" s="319" t="s">
        <v>44</v>
      </c>
      <c r="AC476" s="319">
        <v>0.0</v>
      </c>
      <c r="AD476" s="319"/>
    </row>
    <row r="477">
      <c r="A477" s="319" t="s">
        <v>2185</v>
      </c>
      <c r="B477" s="319" t="s">
        <v>35</v>
      </c>
      <c r="C477" s="320" t="s">
        <v>2186</v>
      </c>
      <c r="D477" s="319" t="s">
        <v>1537</v>
      </c>
      <c r="E477" s="319" t="s">
        <v>170</v>
      </c>
      <c r="F477" s="321" t="s">
        <v>160</v>
      </c>
      <c r="G477" s="321" t="str">
        <f t="shared" si="1"/>
        <v>34.846589</v>
      </c>
      <c r="H477" s="321" t="str">
        <f t="shared" si="2"/>
        <v>71.097316</v>
      </c>
      <c r="I477" s="319">
        <v>1.0</v>
      </c>
      <c r="J477" s="319">
        <v>1.0</v>
      </c>
      <c r="K477" s="319">
        <v>0.0</v>
      </c>
      <c r="L477" s="319">
        <v>5.0</v>
      </c>
      <c r="M477" s="319">
        <v>0.0</v>
      </c>
      <c r="N477" s="319">
        <v>0.0</v>
      </c>
      <c r="O477" s="319">
        <v>0.0</v>
      </c>
      <c r="P477" s="319">
        <v>0.0</v>
      </c>
      <c r="Q477" s="319">
        <v>0.0</v>
      </c>
      <c r="R477" s="319">
        <v>0.0</v>
      </c>
      <c r="S477" s="319" t="s">
        <v>2307</v>
      </c>
      <c r="T477" s="319">
        <v>1.0</v>
      </c>
      <c r="AA477" s="319">
        <v>1.0</v>
      </c>
      <c r="AB477" s="319" t="s">
        <v>44</v>
      </c>
      <c r="AC477" s="319">
        <v>1.0</v>
      </c>
      <c r="AD477" s="319"/>
    </row>
    <row r="478">
      <c r="A478" s="319" t="s">
        <v>2188</v>
      </c>
      <c r="B478" s="319" t="s">
        <v>35</v>
      </c>
      <c r="C478" s="320" t="s">
        <v>2189</v>
      </c>
      <c r="D478" s="319" t="s">
        <v>1537</v>
      </c>
      <c r="E478" s="319" t="s">
        <v>38</v>
      </c>
      <c r="F478" s="319" t="s">
        <v>38</v>
      </c>
      <c r="G478" s="321" t="str">
        <f t="shared" si="1"/>
        <v>#VALUE!</v>
      </c>
      <c r="H478" s="321" t="str">
        <f t="shared" si="2"/>
        <v>#VALUE!</v>
      </c>
      <c r="I478" s="319">
        <v>80.0</v>
      </c>
      <c r="J478" s="319">
        <v>80.0</v>
      </c>
      <c r="K478" s="319">
        <v>0.0</v>
      </c>
      <c r="L478" s="319">
        <v>0.0</v>
      </c>
      <c r="M478" s="319">
        <v>0.0</v>
      </c>
      <c r="N478" s="319">
        <v>0.0</v>
      </c>
      <c r="O478" s="319">
        <v>0.0</v>
      </c>
      <c r="P478" s="319">
        <v>0.0</v>
      </c>
      <c r="Q478" s="319">
        <v>0.0</v>
      </c>
      <c r="R478" s="319">
        <v>0.0</v>
      </c>
      <c r="S478" s="319" t="s">
        <v>2307</v>
      </c>
      <c r="T478" s="319">
        <v>0.0</v>
      </c>
      <c r="AA478" s="319">
        <v>1.0</v>
      </c>
      <c r="AB478" s="319" t="s">
        <v>44</v>
      </c>
      <c r="AC478" s="319">
        <v>0.0</v>
      </c>
      <c r="AD478" s="319"/>
    </row>
    <row r="479">
      <c r="A479" s="319" t="s">
        <v>2190</v>
      </c>
      <c r="B479" s="319" t="s">
        <v>35</v>
      </c>
      <c r="C479" s="320" t="s">
        <v>2191</v>
      </c>
      <c r="D479" s="319" t="s">
        <v>1537</v>
      </c>
      <c r="E479" s="319" t="s">
        <v>2193</v>
      </c>
      <c r="F479" s="321" t="s">
        <v>1223</v>
      </c>
      <c r="G479" s="321" t="str">
        <f t="shared" si="1"/>
        <v>31.363647</v>
      </c>
      <c r="H479" s="321" t="str">
        <f t="shared" si="2"/>
        <v>63.958611</v>
      </c>
      <c r="I479" s="319">
        <v>20.0</v>
      </c>
      <c r="J479" s="319">
        <v>20.0</v>
      </c>
      <c r="K479" s="319">
        <v>0.0</v>
      </c>
      <c r="L479" s="319">
        <v>0.0</v>
      </c>
      <c r="M479" s="319">
        <v>0.0</v>
      </c>
      <c r="N479" s="319">
        <v>0.0</v>
      </c>
      <c r="O479" s="319">
        <v>0.0</v>
      </c>
      <c r="P479" s="319">
        <v>0.0</v>
      </c>
      <c r="Q479" s="319">
        <v>0.0</v>
      </c>
      <c r="R479" s="319">
        <v>0.0</v>
      </c>
      <c r="S479" s="319" t="s">
        <v>2307</v>
      </c>
      <c r="T479" s="319">
        <v>0.0</v>
      </c>
      <c r="AA479" s="319">
        <v>1.0</v>
      </c>
      <c r="AB479" s="319" t="s">
        <v>44</v>
      </c>
      <c r="AC479" s="319">
        <v>0.0</v>
      </c>
      <c r="AD479" s="319"/>
    </row>
    <row r="480">
      <c r="A480" s="319" t="s">
        <v>2195</v>
      </c>
      <c r="B480" s="319" t="s">
        <v>35</v>
      </c>
      <c r="C480" s="320" t="s">
        <v>2196</v>
      </c>
      <c r="D480" s="319" t="s">
        <v>1537</v>
      </c>
      <c r="E480" s="319" t="s">
        <v>2198</v>
      </c>
      <c r="F480" s="321" t="s">
        <v>278</v>
      </c>
      <c r="G480" s="321" t="str">
        <f t="shared" si="1"/>
        <v>34.328976</v>
      </c>
      <c r="H480" s="321" t="str">
        <f t="shared" si="2"/>
        <v>70.407486</v>
      </c>
      <c r="I480" s="319">
        <v>1.0</v>
      </c>
      <c r="J480" s="319">
        <v>1.0</v>
      </c>
      <c r="K480" s="319">
        <v>2.0</v>
      </c>
      <c r="L480" s="319">
        <v>2.0</v>
      </c>
      <c r="M480" s="319">
        <v>0.0</v>
      </c>
      <c r="N480" s="319">
        <v>0.0</v>
      </c>
      <c r="O480" s="319">
        <v>0.0</v>
      </c>
      <c r="P480" s="319">
        <v>0.0</v>
      </c>
      <c r="Q480" s="319">
        <v>0.0</v>
      </c>
      <c r="R480" s="319">
        <v>0.0</v>
      </c>
      <c r="S480" s="319" t="s">
        <v>2318</v>
      </c>
      <c r="T480" s="319">
        <v>1.0</v>
      </c>
      <c r="AA480" s="319">
        <v>0.0</v>
      </c>
      <c r="AB480" s="319" t="s">
        <v>44</v>
      </c>
      <c r="AC480" s="319">
        <v>1.0</v>
      </c>
      <c r="AD480" s="319"/>
    </row>
    <row r="481">
      <c r="A481" s="319" t="s">
        <v>2200</v>
      </c>
      <c r="B481" s="319" t="s">
        <v>35</v>
      </c>
      <c r="C481" s="320" t="s">
        <v>2201</v>
      </c>
      <c r="D481" s="319" t="s">
        <v>1537</v>
      </c>
      <c r="E481" s="319" t="s">
        <v>170</v>
      </c>
      <c r="F481" s="321" t="s">
        <v>160</v>
      </c>
      <c r="G481" s="321" t="str">
        <f t="shared" si="1"/>
        <v>34.846589</v>
      </c>
      <c r="H481" s="321" t="str">
        <f t="shared" si="2"/>
        <v>71.097316</v>
      </c>
      <c r="I481" s="319">
        <v>1.0</v>
      </c>
      <c r="J481" s="319">
        <v>1.0</v>
      </c>
      <c r="K481" s="319">
        <v>0.0</v>
      </c>
      <c r="L481" s="319">
        <v>1.0</v>
      </c>
      <c r="M481" s="319">
        <v>0.0</v>
      </c>
      <c r="N481" s="319">
        <v>0.0</v>
      </c>
      <c r="O481" s="319">
        <v>0.0</v>
      </c>
      <c r="P481" s="319">
        <v>0.0</v>
      </c>
      <c r="Q481" s="319">
        <v>0.0</v>
      </c>
      <c r="R481" s="319">
        <v>0.0</v>
      </c>
      <c r="S481" s="319" t="s">
        <v>2318</v>
      </c>
      <c r="T481" s="319">
        <v>1.0</v>
      </c>
      <c r="AA481" s="319">
        <v>0.0</v>
      </c>
      <c r="AB481" s="319" t="s">
        <v>44</v>
      </c>
      <c r="AC481" s="319">
        <v>1.0</v>
      </c>
      <c r="AD481" s="319"/>
    </row>
    <row r="482">
      <c r="A482" s="319" t="s">
        <v>2203</v>
      </c>
      <c r="B482" s="319" t="s">
        <v>35</v>
      </c>
      <c r="C482" s="320" t="s">
        <v>2204</v>
      </c>
      <c r="D482" s="319" t="s">
        <v>1537</v>
      </c>
      <c r="E482" s="319" t="s">
        <v>184</v>
      </c>
      <c r="F482" s="321" t="s">
        <v>183</v>
      </c>
      <c r="G482" s="321" t="str">
        <f t="shared" si="1"/>
        <v>33.435888</v>
      </c>
      <c r="H482" s="321" t="str">
        <f t="shared" si="2"/>
        <v>69.031453</v>
      </c>
      <c r="I482" s="319">
        <v>2.0</v>
      </c>
      <c r="J482" s="319">
        <v>2.0</v>
      </c>
      <c r="K482" s="319">
        <v>0.0</v>
      </c>
      <c r="L482" s="319">
        <v>37.0</v>
      </c>
      <c r="M482" s="319">
        <v>0.0</v>
      </c>
      <c r="N482" s="319">
        <v>11.0</v>
      </c>
      <c r="O482" s="319">
        <v>0.0</v>
      </c>
      <c r="P482" s="319">
        <v>3.0</v>
      </c>
      <c r="Q482" s="319">
        <v>0.0</v>
      </c>
      <c r="R482" s="319">
        <v>0.0</v>
      </c>
      <c r="S482" s="319" t="s">
        <v>2318</v>
      </c>
      <c r="T482" s="319">
        <v>0.0</v>
      </c>
      <c r="AA482" s="319">
        <v>0.0</v>
      </c>
      <c r="AB482" s="319" t="s">
        <v>44</v>
      </c>
      <c r="AC482" s="319">
        <v>0.0</v>
      </c>
      <c r="AD482" s="319"/>
    </row>
    <row r="483">
      <c r="A483" s="319" t="s">
        <v>2205</v>
      </c>
      <c r="B483" s="319" t="s">
        <v>35</v>
      </c>
      <c r="C483" s="320" t="s">
        <v>2206</v>
      </c>
      <c r="D483" s="319" t="s">
        <v>1537</v>
      </c>
      <c r="E483" s="319" t="s">
        <v>2209</v>
      </c>
      <c r="F483" s="321" t="s">
        <v>1057</v>
      </c>
      <c r="G483" s="321" t="str">
        <f t="shared" si="1"/>
        <v>31.628871</v>
      </c>
      <c r="H483" s="321" t="str">
        <f t="shared" si="2"/>
        <v>65.737174</v>
      </c>
      <c r="I483" s="319">
        <v>1.0</v>
      </c>
      <c r="J483" s="319">
        <v>1.0</v>
      </c>
      <c r="K483" s="319">
        <v>12.0</v>
      </c>
      <c r="L483" s="319">
        <v>12.0</v>
      </c>
      <c r="M483" s="319">
        <v>0.0</v>
      </c>
      <c r="N483" s="319">
        <v>0.0</v>
      </c>
      <c r="O483" s="319">
        <v>0.0</v>
      </c>
      <c r="P483" s="319">
        <v>0.0</v>
      </c>
      <c r="Q483" s="319">
        <v>1.0</v>
      </c>
      <c r="R483" s="319">
        <v>1.0</v>
      </c>
      <c r="S483" s="319" t="s">
        <v>2318</v>
      </c>
      <c r="T483" s="319">
        <v>0.0</v>
      </c>
      <c r="AA483" s="319">
        <v>0.0</v>
      </c>
      <c r="AB483" s="319" t="s">
        <v>44</v>
      </c>
      <c r="AC483" s="319">
        <v>0.0</v>
      </c>
      <c r="AD483" s="319"/>
    </row>
    <row r="484">
      <c r="A484" s="319" t="s">
        <v>2211</v>
      </c>
      <c r="B484" s="319" t="s">
        <v>35</v>
      </c>
      <c r="C484" s="320" t="s">
        <v>2212</v>
      </c>
      <c r="D484" s="319" t="s">
        <v>1537</v>
      </c>
      <c r="E484" s="319" t="s">
        <v>1692</v>
      </c>
      <c r="F484" s="321" t="s">
        <v>1691</v>
      </c>
      <c r="G484" s="321" t="str">
        <f t="shared" si="1"/>
        <v>36.694511</v>
      </c>
      <c r="H484" s="321" t="str">
        <f t="shared" si="2"/>
        <v>68.801574</v>
      </c>
      <c r="I484" s="319">
        <v>1.0</v>
      </c>
      <c r="J484" s="319">
        <v>1.0</v>
      </c>
      <c r="K484" s="319">
        <v>0.0</v>
      </c>
      <c r="L484" s="319">
        <v>0.0</v>
      </c>
      <c r="M484" s="319">
        <v>0.0</v>
      </c>
      <c r="N484" s="319">
        <v>14.0</v>
      </c>
      <c r="O484" s="319">
        <v>0.0</v>
      </c>
      <c r="P484" s="319">
        <v>7.0</v>
      </c>
      <c r="Q484" s="319">
        <v>0.0</v>
      </c>
      <c r="R484" s="319">
        <v>2.0</v>
      </c>
      <c r="S484" s="319" t="s">
        <v>2307</v>
      </c>
      <c r="T484" s="319">
        <v>0.0</v>
      </c>
      <c r="AA484" s="319">
        <v>1.0</v>
      </c>
      <c r="AB484" s="319" t="s">
        <v>44</v>
      </c>
      <c r="AC484" s="319">
        <v>0.0</v>
      </c>
      <c r="AD484" s="319"/>
    </row>
    <row r="485">
      <c r="A485" s="319" t="s">
        <v>2213</v>
      </c>
      <c r="B485" s="319" t="s">
        <v>35</v>
      </c>
      <c r="C485" s="320" t="s">
        <v>2214</v>
      </c>
      <c r="D485" s="319" t="s">
        <v>1537</v>
      </c>
      <c r="E485" s="319" t="s">
        <v>2218</v>
      </c>
      <c r="F485" s="321" t="s">
        <v>2217</v>
      </c>
      <c r="G485" s="321" t="str">
        <f t="shared" si="1"/>
        <v>34.760185</v>
      </c>
      <c r="H485" s="321" t="str">
        <f t="shared" si="2"/>
        <v>69.812089</v>
      </c>
      <c r="I485" s="319">
        <v>1.0</v>
      </c>
      <c r="J485" s="319">
        <v>1.0</v>
      </c>
      <c r="K485" s="319">
        <v>2.0</v>
      </c>
      <c r="L485" s="319">
        <v>2.0</v>
      </c>
      <c r="M485" s="319">
        <v>0.0</v>
      </c>
      <c r="N485" s="319">
        <v>0.0</v>
      </c>
      <c r="O485" s="319">
        <v>0.0</v>
      </c>
      <c r="P485" s="319">
        <v>0.0</v>
      </c>
      <c r="Q485" s="319">
        <v>0.0</v>
      </c>
      <c r="R485" s="319">
        <v>0.0</v>
      </c>
      <c r="S485" s="319" t="s">
        <v>2307</v>
      </c>
      <c r="T485" s="319">
        <v>0.0</v>
      </c>
      <c r="AA485" s="319">
        <v>1.0</v>
      </c>
      <c r="AB485" s="319" t="s">
        <v>44</v>
      </c>
      <c r="AC485" s="319">
        <v>0.0</v>
      </c>
      <c r="AD485" s="319"/>
    </row>
    <row r="486">
      <c r="A486" s="319" t="s">
        <v>2219</v>
      </c>
      <c r="B486" s="319" t="s">
        <v>35</v>
      </c>
      <c r="C486" s="320" t="s">
        <v>2220</v>
      </c>
      <c r="D486" s="319" t="s">
        <v>1537</v>
      </c>
      <c r="E486" s="319" t="s">
        <v>1982</v>
      </c>
      <c r="F486" s="321" t="s">
        <v>72</v>
      </c>
      <c r="G486" s="321" t="str">
        <f t="shared" si="1"/>
        <v>34.014551</v>
      </c>
      <c r="H486" s="321" t="str">
        <f t="shared" si="2"/>
        <v>69.192391</v>
      </c>
      <c r="I486" s="319">
        <v>1.0</v>
      </c>
      <c r="J486" s="319">
        <v>1.0</v>
      </c>
      <c r="K486" s="319">
        <v>9.0</v>
      </c>
      <c r="L486" s="319">
        <v>14.0</v>
      </c>
      <c r="M486" s="319">
        <v>0.0</v>
      </c>
      <c r="N486" s="319">
        <v>0.0</v>
      </c>
      <c r="O486" s="319">
        <v>0.0</v>
      </c>
      <c r="P486" s="319">
        <v>0.0</v>
      </c>
      <c r="Q486" s="319">
        <v>0.0</v>
      </c>
      <c r="R486" s="319">
        <v>15.0</v>
      </c>
      <c r="S486" s="319" t="s">
        <v>2307</v>
      </c>
      <c r="T486" s="319">
        <v>0.0</v>
      </c>
      <c r="AA486" s="319">
        <v>1.0</v>
      </c>
      <c r="AB486" s="319" t="s">
        <v>44</v>
      </c>
      <c r="AC486" s="319">
        <v>0.0</v>
      </c>
      <c r="AD486" s="319"/>
    </row>
    <row r="487">
      <c r="A487" s="319" t="s">
        <v>2222</v>
      </c>
      <c r="B487" s="319" t="s">
        <v>35</v>
      </c>
      <c r="C487" s="320" t="s">
        <v>2223</v>
      </c>
      <c r="D487" s="319" t="s">
        <v>1537</v>
      </c>
      <c r="E487" s="319" t="s">
        <v>2226</v>
      </c>
      <c r="F487" s="321" t="s">
        <v>2225</v>
      </c>
      <c r="G487" s="321" t="str">
        <f t="shared" si="1"/>
        <v>33.545058</v>
      </c>
      <c r="H487" s="321" t="str">
        <f t="shared" si="2"/>
        <v>68.417397</v>
      </c>
      <c r="I487" s="319">
        <v>1.0</v>
      </c>
      <c r="J487" s="319">
        <v>2.0</v>
      </c>
      <c r="K487" s="319">
        <v>0.0</v>
      </c>
      <c r="L487" s="319">
        <v>0.0</v>
      </c>
      <c r="M487" s="319">
        <v>0.0</v>
      </c>
      <c r="N487" s="319">
        <v>0.0</v>
      </c>
      <c r="O487" s="319">
        <v>0.0</v>
      </c>
      <c r="P487" s="319">
        <v>0.0</v>
      </c>
      <c r="Q487" s="319">
        <v>0.0</v>
      </c>
      <c r="R487" s="319">
        <v>0.0</v>
      </c>
      <c r="S487" s="319" t="s">
        <v>2307</v>
      </c>
      <c r="T487" s="319">
        <v>0.0</v>
      </c>
      <c r="AA487" s="319">
        <v>1.0</v>
      </c>
      <c r="AB487" s="319" t="s">
        <v>44</v>
      </c>
      <c r="AC487" s="319">
        <v>0.0</v>
      </c>
      <c r="AD487" s="319"/>
    </row>
    <row r="488">
      <c r="A488" s="319" t="s">
        <v>2228</v>
      </c>
      <c r="B488" s="319" t="s">
        <v>35</v>
      </c>
      <c r="C488" s="320" t="s">
        <v>2229</v>
      </c>
      <c r="D488" s="319" t="s">
        <v>1537</v>
      </c>
      <c r="E488" s="319" t="s">
        <v>2230</v>
      </c>
      <c r="F488" s="321" t="s">
        <v>2225</v>
      </c>
      <c r="G488" s="321" t="str">
        <f t="shared" si="1"/>
        <v>33.545058</v>
      </c>
      <c r="H488" s="321" t="str">
        <f t="shared" si="2"/>
        <v>68.417397</v>
      </c>
      <c r="I488" s="319">
        <v>31.0</v>
      </c>
      <c r="J488" s="319">
        <v>30.0</v>
      </c>
      <c r="K488" s="319">
        <v>220.0</v>
      </c>
      <c r="L488" s="319">
        <v>220.0</v>
      </c>
      <c r="M488" s="319">
        <v>0.0</v>
      </c>
      <c r="N488" s="319">
        <v>0.0</v>
      </c>
      <c r="O488" s="319">
        <v>0.0</v>
      </c>
      <c r="P488" s="319">
        <v>0.0</v>
      </c>
      <c r="Q488" s="319">
        <v>0.0</v>
      </c>
      <c r="R488" s="319">
        <v>0.0</v>
      </c>
      <c r="S488" s="319" t="s">
        <v>2307</v>
      </c>
      <c r="T488" s="319">
        <v>0.0</v>
      </c>
      <c r="AA488" s="319">
        <v>1.0</v>
      </c>
      <c r="AB488" s="319" t="s">
        <v>44</v>
      </c>
      <c r="AC488" s="319">
        <v>0.0</v>
      </c>
      <c r="AD488" s="319"/>
    </row>
    <row r="489">
      <c r="A489" s="319" t="s">
        <v>2232</v>
      </c>
      <c r="B489" s="319" t="s">
        <v>35</v>
      </c>
      <c r="C489" s="320" t="s">
        <v>2233</v>
      </c>
      <c r="D489" s="319" t="s">
        <v>1537</v>
      </c>
      <c r="E489" s="319" t="s">
        <v>2235</v>
      </c>
      <c r="F489" s="321" t="s">
        <v>885</v>
      </c>
      <c r="G489" s="321" t="str">
        <f t="shared" si="1"/>
        <v>31.664217</v>
      </c>
      <c r="H489" s="321" t="str">
        <f t="shared" si="2"/>
        <v>64.266149</v>
      </c>
      <c r="I489" s="319">
        <v>2.0</v>
      </c>
      <c r="J489" s="319">
        <v>2.0</v>
      </c>
      <c r="K489" s="319">
        <v>27.0</v>
      </c>
      <c r="L489" s="319">
        <v>27.0</v>
      </c>
      <c r="M489" s="319">
        <v>0.0</v>
      </c>
      <c r="N489" s="319">
        <v>0.0</v>
      </c>
      <c r="O489" s="319">
        <v>0.0</v>
      </c>
      <c r="P489" s="319">
        <v>0.0</v>
      </c>
      <c r="Q489" s="319">
        <v>7.0</v>
      </c>
      <c r="R489" s="319">
        <v>7.0</v>
      </c>
      <c r="S489" s="319" t="s">
        <v>2318</v>
      </c>
      <c r="T489" s="319">
        <v>0.0</v>
      </c>
      <c r="AA489" s="319">
        <v>0.0</v>
      </c>
      <c r="AB489" s="319" t="s">
        <v>44</v>
      </c>
      <c r="AC489" s="319">
        <v>0.0</v>
      </c>
      <c r="AD489" s="319"/>
    </row>
    <row r="490">
      <c r="A490" s="319" t="s">
        <v>2236</v>
      </c>
      <c r="B490" s="319" t="s">
        <v>35</v>
      </c>
      <c r="C490" s="320" t="s">
        <v>2233</v>
      </c>
      <c r="D490" s="319" t="s">
        <v>1537</v>
      </c>
      <c r="E490" s="319" t="s">
        <v>2238</v>
      </c>
      <c r="F490" s="321" t="s">
        <v>751</v>
      </c>
      <c r="G490" s="321" t="str">
        <f t="shared" si="1"/>
        <v>34.7</v>
      </c>
      <c r="H490" s="321" t="str">
        <f t="shared" si="2"/>
        <v>9999</v>
      </c>
      <c r="I490" s="319">
        <v>1.0</v>
      </c>
      <c r="J490" s="319">
        <v>1.0</v>
      </c>
      <c r="K490" s="319">
        <v>1.0</v>
      </c>
      <c r="L490" s="319">
        <v>1.0</v>
      </c>
      <c r="M490" s="319">
        <v>0.0</v>
      </c>
      <c r="N490" s="319">
        <v>0.0</v>
      </c>
      <c r="O490" s="319">
        <v>0.0</v>
      </c>
      <c r="P490" s="319">
        <v>0.0</v>
      </c>
      <c r="Q490" s="319">
        <v>1.0</v>
      </c>
      <c r="R490" s="319">
        <v>1.0</v>
      </c>
      <c r="S490" s="319" t="s">
        <v>2318</v>
      </c>
      <c r="T490" s="319">
        <v>1.0</v>
      </c>
      <c r="AA490" s="319">
        <v>0.0</v>
      </c>
      <c r="AB490" s="319" t="s">
        <v>44</v>
      </c>
      <c r="AC490" s="319">
        <v>1.0</v>
      </c>
      <c r="AD490" s="319"/>
    </row>
    <row r="491">
      <c r="A491" s="319" t="s">
        <v>2239</v>
      </c>
      <c r="B491" s="319" t="s">
        <v>35</v>
      </c>
      <c r="C491" s="320" t="s">
        <v>2240</v>
      </c>
      <c r="D491" s="319" t="s">
        <v>1537</v>
      </c>
      <c r="E491" s="319" t="s">
        <v>2241</v>
      </c>
      <c r="F491" s="321" t="s">
        <v>104</v>
      </c>
      <c r="G491" s="321" t="str">
        <f t="shared" si="1"/>
        <v>34.229212</v>
      </c>
      <c r="H491" s="321" t="str">
        <f t="shared" si="2"/>
        <v>70.193208</v>
      </c>
      <c r="I491" s="319">
        <v>1.0</v>
      </c>
      <c r="J491" s="319">
        <v>1.0</v>
      </c>
      <c r="K491" s="319">
        <v>10.0</v>
      </c>
      <c r="L491" s="319">
        <v>11.0</v>
      </c>
      <c r="M491" s="319">
        <v>0.0</v>
      </c>
      <c r="N491" s="319">
        <v>0.0</v>
      </c>
      <c r="O491" s="319">
        <v>0.0</v>
      </c>
      <c r="P491" s="319">
        <v>0.0</v>
      </c>
      <c r="Q491" s="319">
        <v>0.0</v>
      </c>
      <c r="R491" s="319">
        <v>0.0</v>
      </c>
      <c r="S491" s="319" t="s">
        <v>2307</v>
      </c>
      <c r="T491" s="319">
        <v>1.0</v>
      </c>
      <c r="AA491" s="319">
        <v>1.0</v>
      </c>
      <c r="AB491" s="319" t="s">
        <v>44</v>
      </c>
      <c r="AC491" s="319">
        <v>1.0</v>
      </c>
      <c r="AD491" s="319"/>
    </row>
    <row r="492">
      <c r="A492" s="319" t="s">
        <v>2243</v>
      </c>
      <c r="B492" s="319" t="s">
        <v>35</v>
      </c>
      <c r="C492" s="320" t="s">
        <v>2244</v>
      </c>
      <c r="D492" s="319" t="s">
        <v>1537</v>
      </c>
      <c r="E492" s="319" t="s">
        <v>2245</v>
      </c>
      <c r="F492" s="321" t="s">
        <v>176</v>
      </c>
      <c r="G492" s="321" t="str">
        <f t="shared" si="1"/>
        <v>34.963097</v>
      </c>
      <c r="H492" s="321" t="str">
        <f t="shared" si="2"/>
        <v>68.810884</v>
      </c>
      <c r="I492" s="319">
        <v>1.0</v>
      </c>
      <c r="J492" s="319">
        <v>1.0</v>
      </c>
      <c r="K492" s="319">
        <v>4.0</v>
      </c>
      <c r="L492" s="319">
        <v>4.0</v>
      </c>
      <c r="M492" s="319">
        <v>0.0</v>
      </c>
      <c r="N492" s="319">
        <v>0.0</v>
      </c>
      <c r="O492" s="319">
        <v>0.0</v>
      </c>
      <c r="P492" s="319">
        <v>0.0</v>
      </c>
      <c r="Q492" s="319">
        <v>0.0</v>
      </c>
      <c r="R492" s="319">
        <v>0.0</v>
      </c>
      <c r="S492" s="319" t="s">
        <v>2318</v>
      </c>
      <c r="T492" s="319">
        <v>0.0</v>
      </c>
      <c r="AA492" s="319">
        <v>0.0</v>
      </c>
      <c r="AB492" s="319" t="s">
        <v>44</v>
      </c>
      <c r="AC492" s="319">
        <v>0.0</v>
      </c>
      <c r="AD492" s="319"/>
    </row>
    <row r="493">
      <c r="A493" s="319" t="s">
        <v>2246</v>
      </c>
      <c r="B493" s="319" t="s">
        <v>35</v>
      </c>
      <c r="C493" s="320" t="s">
        <v>2247</v>
      </c>
      <c r="D493" s="319" t="s">
        <v>1537</v>
      </c>
      <c r="E493" s="319" t="s">
        <v>2248</v>
      </c>
      <c r="F493" s="321" t="s">
        <v>445</v>
      </c>
      <c r="G493" s="321" t="str">
        <f t="shared" si="1"/>
        <v>34.351349</v>
      </c>
      <c r="H493" s="321" t="str">
        <f t="shared" si="2"/>
        <v>68.238533</v>
      </c>
      <c r="I493" s="319">
        <v>1.0</v>
      </c>
      <c r="J493" s="319">
        <v>1.0</v>
      </c>
      <c r="K493" s="319">
        <v>0.0</v>
      </c>
      <c r="L493" s="319">
        <v>0.0</v>
      </c>
      <c r="M493" s="319">
        <v>0.0</v>
      </c>
      <c r="N493" s="319">
        <v>0.0</v>
      </c>
      <c r="O493" s="319">
        <v>0.0</v>
      </c>
      <c r="P493" s="319">
        <v>0.0</v>
      </c>
      <c r="Q493" s="319">
        <v>0.0</v>
      </c>
      <c r="R493" s="319">
        <v>0.0</v>
      </c>
      <c r="S493" s="319" t="s">
        <v>2307</v>
      </c>
      <c r="T493" s="319">
        <v>0.0</v>
      </c>
      <c r="AA493" s="319">
        <v>1.0</v>
      </c>
      <c r="AB493" s="319" t="s">
        <v>44</v>
      </c>
      <c r="AC493" s="319">
        <v>0.0</v>
      </c>
      <c r="AD493" s="319"/>
    </row>
    <row r="494">
      <c r="A494" s="319" t="s">
        <v>2250</v>
      </c>
      <c r="B494" s="319" t="s">
        <v>35</v>
      </c>
      <c r="C494" s="320" t="s">
        <v>2251</v>
      </c>
      <c r="D494" s="319" t="s">
        <v>1537</v>
      </c>
      <c r="E494" s="319" t="s">
        <v>1294</v>
      </c>
      <c r="F494" s="321" t="s">
        <v>885</v>
      </c>
      <c r="G494" s="321" t="str">
        <f t="shared" si="1"/>
        <v>31.664217</v>
      </c>
      <c r="H494" s="321" t="str">
        <f t="shared" si="2"/>
        <v>64.266149</v>
      </c>
      <c r="I494" s="319">
        <v>1.0</v>
      </c>
      <c r="J494" s="319">
        <v>1.0</v>
      </c>
      <c r="K494" s="319">
        <v>0.0</v>
      </c>
      <c r="L494" s="319">
        <v>0.0</v>
      </c>
      <c r="M494" s="319">
        <v>0.0</v>
      </c>
      <c r="N494" s="319">
        <v>0.0</v>
      </c>
      <c r="O494" s="319">
        <v>0.0</v>
      </c>
      <c r="P494" s="319">
        <v>0.0</v>
      </c>
      <c r="Q494" s="319">
        <v>0.0</v>
      </c>
      <c r="R494" s="319">
        <v>0.0</v>
      </c>
      <c r="S494" s="319" t="s">
        <v>2307</v>
      </c>
      <c r="T494" s="319">
        <v>0.0</v>
      </c>
      <c r="AA494" s="319">
        <v>1.0</v>
      </c>
      <c r="AB494" s="319" t="s">
        <v>44</v>
      </c>
      <c r="AC494" s="319">
        <v>0.0</v>
      </c>
      <c r="AD494" s="319"/>
    </row>
    <row r="495">
      <c r="A495" s="319" t="s">
        <v>2253</v>
      </c>
      <c r="B495" s="319" t="s">
        <v>35</v>
      </c>
      <c r="C495" s="320" t="s">
        <v>2254</v>
      </c>
      <c r="D495" s="319" t="s">
        <v>1537</v>
      </c>
      <c r="E495" s="319" t="s">
        <v>2256</v>
      </c>
      <c r="F495" s="321" t="s">
        <v>1592</v>
      </c>
      <c r="G495" s="321" t="str">
        <f t="shared" si="1"/>
        <v>32.402668</v>
      </c>
      <c r="H495" s="321" t="str">
        <f t="shared" si="2"/>
        <v>67.856978</v>
      </c>
      <c r="I495" s="319">
        <v>2.0</v>
      </c>
      <c r="J495" s="319">
        <v>2.0</v>
      </c>
      <c r="K495" s="319">
        <v>30.0</v>
      </c>
      <c r="L495" s="319">
        <v>30.0</v>
      </c>
      <c r="M495" s="319">
        <v>0.0</v>
      </c>
      <c r="N495" s="319">
        <v>0.0</v>
      </c>
      <c r="O495" s="319">
        <v>0.0</v>
      </c>
      <c r="P495" s="319">
        <v>0.0</v>
      </c>
      <c r="Q495" s="319">
        <v>0.0</v>
      </c>
      <c r="R495" s="319">
        <v>0.0</v>
      </c>
      <c r="S495" s="319" t="s">
        <v>2307</v>
      </c>
      <c r="T495" s="319">
        <v>0.0</v>
      </c>
      <c r="AA495" s="319">
        <v>1.0</v>
      </c>
      <c r="AB495" s="319" t="s">
        <v>44</v>
      </c>
      <c r="AC495" s="319">
        <v>0.0</v>
      </c>
      <c r="AD495" s="319"/>
    </row>
    <row r="496">
      <c r="A496" s="319" t="s">
        <v>2258</v>
      </c>
      <c r="B496" s="319" t="s">
        <v>35</v>
      </c>
      <c r="C496" s="320" t="s">
        <v>2259</v>
      </c>
      <c r="D496" s="319" t="s">
        <v>1537</v>
      </c>
      <c r="E496" s="319" t="s">
        <v>2261</v>
      </c>
      <c r="F496" s="321" t="s">
        <v>243</v>
      </c>
      <c r="G496" s="321" t="str">
        <f t="shared" si="1"/>
        <v>34.910930</v>
      </c>
      <c r="H496" s="321" t="str">
        <f t="shared" si="2"/>
        <v>71.127398</v>
      </c>
      <c r="I496" s="319">
        <v>1.0</v>
      </c>
      <c r="J496" s="319">
        <v>1.0</v>
      </c>
      <c r="K496" s="319">
        <v>3.0</v>
      </c>
      <c r="L496" s="319">
        <v>3.0</v>
      </c>
      <c r="M496" s="319">
        <v>0.0</v>
      </c>
      <c r="N496" s="319">
        <v>0.0</v>
      </c>
      <c r="O496" s="319">
        <v>0.0</v>
      </c>
      <c r="P496" s="319">
        <v>0.0</v>
      </c>
      <c r="Q496" s="319">
        <v>0.0</v>
      </c>
      <c r="R496" s="319">
        <v>0.0</v>
      </c>
      <c r="S496" s="319" t="s">
        <v>2318</v>
      </c>
      <c r="T496" s="319">
        <v>1.0</v>
      </c>
      <c r="AA496" s="319">
        <v>0.0</v>
      </c>
      <c r="AB496" s="319" t="s">
        <v>44</v>
      </c>
      <c r="AC496" s="319">
        <v>1.0</v>
      </c>
      <c r="AD496" s="319"/>
    </row>
    <row r="497">
      <c r="A497" s="319" t="s">
        <v>2262</v>
      </c>
      <c r="B497" s="319" t="s">
        <v>35</v>
      </c>
      <c r="C497" s="320" t="s">
        <v>2263</v>
      </c>
      <c r="D497" s="319" t="s">
        <v>1537</v>
      </c>
      <c r="E497" s="319" t="s">
        <v>2265</v>
      </c>
      <c r="F497" s="321" t="s">
        <v>215</v>
      </c>
      <c r="G497" s="321" t="str">
        <f t="shared" si="1"/>
        <v>34.171831</v>
      </c>
      <c r="H497" s="321" t="str">
        <f t="shared" si="2"/>
        <v>70.621679</v>
      </c>
      <c r="I497" s="319">
        <v>1.0</v>
      </c>
      <c r="J497" s="319">
        <v>1.0</v>
      </c>
      <c r="K497" s="319">
        <v>4.0</v>
      </c>
      <c r="L497" s="319">
        <v>4.0</v>
      </c>
      <c r="M497" s="319">
        <v>0.0</v>
      </c>
      <c r="N497" s="319">
        <v>0.0</v>
      </c>
      <c r="O497" s="319">
        <v>0.0</v>
      </c>
      <c r="P497" s="319">
        <v>0.0</v>
      </c>
      <c r="Q497" s="319">
        <v>0.0</v>
      </c>
      <c r="R497" s="319">
        <v>0.0</v>
      </c>
      <c r="S497" s="319" t="s">
        <v>2318</v>
      </c>
      <c r="T497" s="319">
        <v>1.0</v>
      </c>
      <c r="AA497" s="319">
        <v>0.0</v>
      </c>
      <c r="AB497" s="319" t="s">
        <v>44</v>
      </c>
      <c r="AC497" s="319">
        <v>1.0</v>
      </c>
      <c r="AD497" s="319"/>
    </row>
    <row r="498">
      <c r="A498" s="319" t="s">
        <v>2266</v>
      </c>
      <c r="B498" s="319" t="s">
        <v>35</v>
      </c>
      <c r="C498" s="320" t="s">
        <v>2267</v>
      </c>
      <c r="D498" s="319" t="s">
        <v>1537</v>
      </c>
      <c r="E498" s="319" t="s">
        <v>2269</v>
      </c>
      <c r="F498" s="321" t="s">
        <v>2217</v>
      </c>
      <c r="G498" s="321" t="str">
        <f t="shared" si="1"/>
        <v>34.760185</v>
      </c>
      <c r="H498" s="321" t="str">
        <f t="shared" si="2"/>
        <v>69.812089</v>
      </c>
      <c r="I498" s="319">
        <v>1.0</v>
      </c>
      <c r="J498" s="319">
        <v>1.0</v>
      </c>
      <c r="K498" s="319">
        <v>0.0</v>
      </c>
      <c r="L498" s="319">
        <v>9.0</v>
      </c>
      <c r="M498" s="319">
        <v>0.0</v>
      </c>
      <c r="N498" s="319">
        <v>9.0</v>
      </c>
      <c r="O498" s="319">
        <v>0.0</v>
      </c>
      <c r="P498" s="319">
        <v>4.0</v>
      </c>
      <c r="Q498" s="319">
        <v>0.0</v>
      </c>
      <c r="R498" s="319">
        <v>12.0</v>
      </c>
      <c r="S498" s="319" t="s">
        <v>2318</v>
      </c>
      <c r="T498" s="319">
        <v>0.0</v>
      </c>
      <c r="AA498" s="319">
        <v>0.0</v>
      </c>
      <c r="AB498" s="319" t="s">
        <v>44</v>
      </c>
      <c r="AC498" s="319">
        <v>0.0</v>
      </c>
      <c r="AD498" s="319"/>
    </row>
    <row r="499">
      <c r="A499" s="319" t="s">
        <v>2270</v>
      </c>
      <c r="B499" s="319" t="s">
        <v>35</v>
      </c>
      <c r="C499" s="320" t="s">
        <v>2271</v>
      </c>
      <c r="D499" s="319" t="s">
        <v>1537</v>
      </c>
      <c r="E499" s="319" t="s">
        <v>2274</v>
      </c>
      <c r="F499" s="321" t="s">
        <v>1329</v>
      </c>
      <c r="G499" s="321" t="str">
        <f t="shared" si="1"/>
        <v>32.677851</v>
      </c>
      <c r="H499" s="321" t="str">
        <f t="shared" si="2"/>
        <v>61.981391</v>
      </c>
      <c r="I499" s="319">
        <v>1.0</v>
      </c>
      <c r="J499" s="319">
        <v>1.0</v>
      </c>
      <c r="K499" s="319">
        <v>5.0</v>
      </c>
      <c r="L499" s="319">
        <v>23.0</v>
      </c>
      <c r="M499" s="319">
        <v>0.0</v>
      </c>
      <c r="N499" s="319">
        <v>8.0</v>
      </c>
      <c r="O499" s="319">
        <v>0.0</v>
      </c>
      <c r="P499" s="319">
        <v>0.0</v>
      </c>
      <c r="Q499" s="319">
        <v>0.0</v>
      </c>
      <c r="R499" s="319">
        <v>16.0</v>
      </c>
      <c r="S499" s="319" t="s">
        <v>2318</v>
      </c>
      <c r="T499" s="319">
        <v>0.0</v>
      </c>
      <c r="AA499" s="319">
        <v>0.0</v>
      </c>
      <c r="AB499" s="319" t="s">
        <v>44</v>
      </c>
      <c r="AC499" s="319">
        <v>0.0</v>
      </c>
      <c r="AD499" s="319"/>
    </row>
    <row r="500">
      <c r="A500" s="319" t="s">
        <v>2275</v>
      </c>
      <c r="B500" s="319" t="s">
        <v>35</v>
      </c>
      <c r="C500" s="320" t="s">
        <v>2276</v>
      </c>
      <c r="D500" s="319" t="s">
        <v>1537</v>
      </c>
      <c r="E500" s="319" t="s">
        <v>38</v>
      </c>
      <c r="F500" s="319" t="s">
        <v>38</v>
      </c>
      <c r="G500" s="321" t="str">
        <f t="shared" si="1"/>
        <v>#VALUE!</v>
      </c>
      <c r="H500" s="321" t="str">
        <f t="shared" si="2"/>
        <v>#VALUE!</v>
      </c>
      <c r="I500" s="319">
        <v>1.0</v>
      </c>
      <c r="J500" s="319">
        <v>1.0</v>
      </c>
      <c r="K500" s="319">
        <v>0.0</v>
      </c>
      <c r="L500" s="319">
        <v>0.0</v>
      </c>
      <c r="M500" s="319">
        <v>0.0</v>
      </c>
      <c r="N500" s="319">
        <v>0.0</v>
      </c>
      <c r="O500" s="319">
        <v>0.0</v>
      </c>
      <c r="P500" s="319">
        <v>0.0</v>
      </c>
      <c r="Q500" s="319">
        <v>0.0</v>
      </c>
      <c r="R500" s="319">
        <v>0.0</v>
      </c>
      <c r="S500" s="319" t="s">
        <v>2307</v>
      </c>
      <c r="T500" s="319">
        <v>0.0</v>
      </c>
      <c r="AA500" s="319">
        <v>1.0</v>
      </c>
      <c r="AB500" s="319" t="s">
        <v>44</v>
      </c>
      <c r="AC500" s="319">
        <v>0.0</v>
      </c>
      <c r="AD500" s="319"/>
    </row>
    <row r="501">
      <c r="A501" s="319" t="s">
        <v>2278</v>
      </c>
      <c r="B501" s="319" t="s">
        <v>35</v>
      </c>
      <c r="C501" s="320" t="s">
        <v>2279</v>
      </c>
      <c r="D501" s="319" t="s">
        <v>1537</v>
      </c>
      <c r="E501" s="319" t="s">
        <v>1990</v>
      </c>
      <c r="F501" s="321" t="s">
        <v>1050</v>
      </c>
      <c r="G501" s="321" t="str">
        <f t="shared" si="1"/>
        <v>34.195889</v>
      </c>
      <c r="H501" s="321" t="str">
        <f t="shared" si="2"/>
        <v>70.158546</v>
      </c>
      <c r="I501" s="319">
        <v>1.0</v>
      </c>
      <c r="J501" s="319">
        <v>1.0</v>
      </c>
      <c r="K501" s="319">
        <v>21.0</v>
      </c>
      <c r="L501" s="319">
        <v>21.0</v>
      </c>
      <c r="M501" s="319">
        <v>0.0</v>
      </c>
      <c r="N501" s="319">
        <v>0.0</v>
      </c>
      <c r="O501" s="319">
        <v>0.0</v>
      </c>
      <c r="P501" s="319">
        <v>0.0</v>
      </c>
      <c r="Q501" s="319">
        <v>0.0</v>
      </c>
      <c r="R501" s="319">
        <v>0.0</v>
      </c>
      <c r="S501" s="319" t="s">
        <v>2318</v>
      </c>
      <c r="T501" s="319">
        <v>1.0</v>
      </c>
      <c r="AA501" s="319">
        <v>0.0</v>
      </c>
      <c r="AB501" s="319" t="s">
        <v>44</v>
      </c>
      <c r="AC501" s="319">
        <v>1.0</v>
      </c>
      <c r="AD501" s="319"/>
    </row>
    <row r="502">
      <c r="A502" s="319" t="s">
        <v>2280</v>
      </c>
      <c r="B502" s="319" t="s">
        <v>35</v>
      </c>
      <c r="C502" s="320" t="s">
        <v>2279</v>
      </c>
      <c r="D502" s="319" t="s">
        <v>1537</v>
      </c>
      <c r="E502" s="319" t="s">
        <v>38</v>
      </c>
      <c r="F502" s="319" t="s">
        <v>38</v>
      </c>
      <c r="G502" s="321" t="str">
        <f t="shared" si="1"/>
        <v>#VALUE!</v>
      </c>
      <c r="H502" s="321" t="str">
        <f t="shared" si="2"/>
        <v>#VALUE!</v>
      </c>
      <c r="I502" s="319">
        <v>455.0</v>
      </c>
      <c r="J502" s="319">
        <v>455.0</v>
      </c>
      <c r="K502" s="319" t="s">
        <v>46</v>
      </c>
      <c r="L502" s="319" t="s">
        <v>46</v>
      </c>
      <c r="M502" s="319" t="s">
        <v>46</v>
      </c>
      <c r="N502" s="319" t="s">
        <v>46</v>
      </c>
      <c r="O502" s="319" t="s">
        <v>46</v>
      </c>
      <c r="P502" s="319" t="s">
        <v>46</v>
      </c>
      <c r="Q502" s="319" t="s">
        <v>46</v>
      </c>
      <c r="R502" s="319" t="s">
        <v>46</v>
      </c>
      <c r="S502" s="319" t="s">
        <v>2307</v>
      </c>
      <c r="T502" s="319">
        <v>0.0</v>
      </c>
      <c r="AA502" s="319">
        <v>1.0</v>
      </c>
      <c r="AB502" s="319" t="s">
        <v>44</v>
      </c>
      <c r="AC502" s="319">
        <v>0.0</v>
      </c>
      <c r="AD502" s="319"/>
    </row>
    <row r="503">
      <c r="A503" s="319" t="s">
        <v>2281</v>
      </c>
      <c r="B503" s="319" t="s">
        <v>35</v>
      </c>
      <c r="C503" s="320" t="s">
        <v>2282</v>
      </c>
      <c r="D503" s="319" t="s">
        <v>1537</v>
      </c>
      <c r="E503" s="319" t="s">
        <v>2283</v>
      </c>
      <c r="F503" s="321" t="s">
        <v>2145</v>
      </c>
      <c r="G503" s="321" t="str">
        <f t="shared" si="1"/>
        <v>32.446463</v>
      </c>
      <c r="H503" s="321" t="str">
        <f t="shared" si="2"/>
        <v>62.145413</v>
      </c>
      <c r="I503" s="319">
        <v>3.0</v>
      </c>
      <c r="J503" s="319">
        <v>3.0</v>
      </c>
      <c r="K503" s="319">
        <v>30.0</v>
      </c>
      <c r="L503" s="319">
        <v>30.0</v>
      </c>
      <c r="M503" s="319">
        <v>0.0</v>
      </c>
      <c r="N503" s="319">
        <v>0.0</v>
      </c>
      <c r="O503" s="319">
        <v>0.0</v>
      </c>
      <c r="P503" s="319">
        <v>0.0</v>
      </c>
      <c r="Q503" s="319">
        <v>0.0</v>
      </c>
      <c r="R503" s="319">
        <v>0.0</v>
      </c>
      <c r="S503" s="319" t="s">
        <v>2318</v>
      </c>
      <c r="T503" s="319">
        <v>1.0</v>
      </c>
      <c r="AA503" s="319">
        <v>0.0</v>
      </c>
      <c r="AB503" s="319" t="s">
        <v>44</v>
      </c>
      <c r="AC503" s="319">
        <v>1.0</v>
      </c>
      <c r="AD503" s="319"/>
    </row>
    <row r="504">
      <c r="A504" s="322" t="s">
        <v>5617</v>
      </c>
      <c r="B504" s="322" t="s">
        <v>5381</v>
      </c>
      <c r="C504" s="323" t="s">
        <v>5618</v>
      </c>
      <c r="D504" s="322" t="s">
        <v>1537</v>
      </c>
      <c r="E504" s="322" t="s">
        <v>1273</v>
      </c>
      <c r="F504" s="322" t="s">
        <v>1223</v>
      </c>
      <c r="G504" s="324" t="s">
        <v>5619</v>
      </c>
      <c r="H504" s="324" t="s">
        <v>5457</v>
      </c>
      <c r="I504" s="322">
        <v>9.0</v>
      </c>
      <c r="J504" s="322">
        <v>9.0</v>
      </c>
      <c r="K504" s="322">
        <v>0.0</v>
      </c>
      <c r="L504" s="322">
        <v>0.0</v>
      </c>
      <c r="M504" s="322">
        <v>0.0</v>
      </c>
      <c r="N504" s="322">
        <v>0.0</v>
      </c>
      <c r="O504" s="322">
        <v>0.0</v>
      </c>
      <c r="P504" s="322">
        <v>0.0</v>
      </c>
      <c r="Q504" s="322">
        <v>0.0</v>
      </c>
      <c r="R504" s="322">
        <v>0.0</v>
      </c>
      <c r="S504" s="322" t="s">
        <v>2307</v>
      </c>
      <c r="T504" s="322">
        <v>0.0</v>
      </c>
      <c r="AA504" s="325">
        <v>1.0</v>
      </c>
      <c r="AB504" s="325" t="s">
        <v>44</v>
      </c>
      <c r="AC504" s="325">
        <v>0.0</v>
      </c>
      <c r="AD504" s="325"/>
    </row>
    <row r="505">
      <c r="A505" s="322" t="s">
        <v>5620</v>
      </c>
      <c r="B505" s="322" t="s">
        <v>5381</v>
      </c>
      <c r="C505" s="323" t="s">
        <v>5618</v>
      </c>
      <c r="D505" s="322" t="s">
        <v>1537</v>
      </c>
      <c r="E505" s="322" t="s">
        <v>5621</v>
      </c>
      <c r="F505" s="322" t="s">
        <v>5622</v>
      </c>
      <c r="G505" s="324" t="s">
        <v>5623</v>
      </c>
      <c r="H505" s="324" t="s">
        <v>5624</v>
      </c>
      <c r="I505" s="322">
        <v>2.0</v>
      </c>
      <c r="J505" s="322">
        <v>2.0</v>
      </c>
      <c r="K505" s="322">
        <v>0.0</v>
      </c>
      <c r="L505" s="322">
        <v>0.0</v>
      </c>
      <c r="M505" s="322">
        <v>0.0</v>
      </c>
      <c r="N505" s="322">
        <v>0.0</v>
      </c>
      <c r="O505" s="322">
        <v>0.0</v>
      </c>
      <c r="P505" s="322">
        <v>0.0</v>
      </c>
      <c r="Q505" s="322">
        <v>0.0</v>
      </c>
      <c r="R505" s="322">
        <v>0.0</v>
      </c>
      <c r="S505" s="322" t="s">
        <v>2307</v>
      </c>
      <c r="T505" s="322">
        <v>0.0</v>
      </c>
      <c r="AA505" s="325">
        <v>1.0</v>
      </c>
      <c r="AB505" s="325" t="s">
        <v>44</v>
      </c>
      <c r="AC505" s="325">
        <v>0.0</v>
      </c>
      <c r="AD505" s="325"/>
    </row>
    <row r="506">
      <c r="A506" s="322" t="s">
        <v>5625</v>
      </c>
      <c r="B506" s="322" t="s">
        <v>5381</v>
      </c>
      <c r="C506" s="323" t="s">
        <v>5618</v>
      </c>
      <c r="D506" s="322" t="s">
        <v>1537</v>
      </c>
      <c r="E506" s="322" t="s">
        <v>2067</v>
      </c>
      <c r="F506" s="322" t="s">
        <v>1057</v>
      </c>
      <c r="G506" s="324" t="s">
        <v>5626</v>
      </c>
      <c r="H506" s="324" t="s">
        <v>5487</v>
      </c>
      <c r="I506" s="322">
        <v>1.0</v>
      </c>
      <c r="J506" s="322">
        <v>1.0</v>
      </c>
      <c r="K506" s="322">
        <v>0.0</v>
      </c>
      <c r="L506" s="322">
        <v>0.0</v>
      </c>
      <c r="M506" s="322">
        <v>0.0</v>
      </c>
      <c r="N506" s="322">
        <v>0.0</v>
      </c>
      <c r="O506" s="322">
        <v>0.0</v>
      </c>
      <c r="P506" s="322">
        <v>0.0</v>
      </c>
      <c r="Q506" s="322">
        <v>0.0</v>
      </c>
      <c r="R506" s="322">
        <v>0.0</v>
      </c>
      <c r="S506" s="322" t="s">
        <v>2307</v>
      </c>
      <c r="T506" s="322">
        <v>0.0</v>
      </c>
      <c r="AA506" s="325">
        <v>1.0</v>
      </c>
      <c r="AB506" s="325" t="s">
        <v>44</v>
      </c>
      <c r="AC506" s="325">
        <v>0.0</v>
      </c>
      <c r="AD506" s="325"/>
    </row>
    <row r="507">
      <c r="A507" s="322" t="s">
        <v>5627</v>
      </c>
      <c r="B507" s="322" t="s">
        <v>5381</v>
      </c>
      <c r="C507" s="323" t="s">
        <v>5618</v>
      </c>
      <c r="D507" s="322" t="s">
        <v>1537</v>
      </c>
      <c r="E507" s="322" t="s">
        <v>170</v>
      </c>
      <c r="F507" s="322" t="s">
        <v>160</v>
      </c>
      <c r="G507" s="324" t="s">
        <v>5628</v>
      </c>
      <c r="H507" s="324" t="s">
        <v>5397</v>
      </c>
      <c r="I507" s="322">
        <v>4.0</v>
      </c>
      <c r="J507" s="322">
        <v>4.0</v>
      </c>
      <c r="K507" s="322">
        <v>0.0</v>
      </c>
      <c r="L507" s="322">
        <v>0.0</v>
      </c>
      <c r="M507" s="322">
        <v>0.0</v>
      </c>
      <c r="N507" s="322">
        <v>0.0</v>
      </c>
      <c r="O507" s="322">
        <v>0.0</v>
      </c>
      <c r="P507" s="322">
        <v>0.0</v>
      </c>
      <c r="Q507" s="322">
        <v>0.0</v>
      </c>
      <c r="R507" s="322">
        <v>0.0</v>
      </c>
      <c r="S507" s="322" t="s">
        <v>2307</v>
      </c>
      <c r="T507" s="322">
        <v>0.0</v>
      </c>
      <c r="AA507" s="325">
        <v>1.0</v>
      </c>
      <c r="AB507" s="325" t="s">
        <v>44</v>
      </c>
      <c r="AC507" s="325">
        <v>0.0</v>
      </c>
      <c r="AD507" s="325"/>
    </row>
    <row r="508">
      <c r="A508" s="322" t="s">
        <v>5629</v>
      </c>
      <c r="B508" s="322" t="s">
        <v>5381</v>
      </c>
      <c r="C508" s="323" t="s">
        <v>5618</v>
      </c>
      <c r="D508" s="322" t="s">
        <v>1537</v>
      </c>
      <c r="E508" s="322" t="s">
        <v>1290</v>
      </c>
      <c r="F508" s="322" t="s">
        <v>588</v>
      </c>
      <c r="G508" s="324" t="s">
        <v>5630</v>
      </c>
      <c r="H508" s="324" t="s">
        <v>5548</v>
      </c>
      <c r="I508" s="322">
        <v>1.0</v>
      </c>
      <c r="J508" s="322">
        <v>1.0</v>
      </c>
      <c r="K508" s="322">
        <v>0.0</v>
      </c>
      <c r="L508" s="322">
        <v>0.0</v>
      </c>
      <c r="M508" s="322">
        <v>0.0</v>
      </c>
      <c r="N508" s="322">
        <v>0.0</v>
      </c>
      <c r="O508" s="322">
        <v>0.0</v>
      </c>
      <c r="P508" s="322">
        <v>0.0</v>
      </c>
      <c r="Q508" s="322">
        <v>0.0</v>
      </c>
      <c r="R508" s="322">
        <v>0.0</v>
      </c>
      <c r="S508" s="322" t="s">
        <v>2307</v>
      </c>
      <c r="T508" s="322">
        <v>0.0</v>
      </c>
      <c r="AA508" s="325">
        <v>1.0</v>
      </c>
      <c r="AB508" s="325" t="s">
        <v>44</v>
      </c>
      <c r="AC508" s="325">
        <v>0.0</v>
      </c>
      <c r="AD508" s="325"/>
    </row>
    <row r="509">
      <c r="A509" s="322" t="s">
        <v>5631</v>
      </c>
      <c r="B509" s="322" t="s">
        <v>5381</v>
      </c>
      <c r="C509" s="323" t="s">
        <v>5618</v>
      </c>
      <c r="D509" s="322" t="s">
        <v>1537</v>
      </c>
      <c r="E509" s="322" t="s">
        <v>616</v>
      </c>
      <c r="F509" s="322" t="s">
        <v>215</v>
      </c>
      <c r="G509" s="324" t="s">
        <v>5632</v>
      </c>
      <c r="H509" s="324" t="s">
        <v>5430</v>
      </c>
      <c r="I509" s="322">
        <v>2.0</v>
      </c>
      <c r="J509" s="322">
        <v>2.0</v>
      </c>
      <c r="K509" s="322">
        <v>0.0</v>
      </c>
      <c r="L509" s="322">
        <v>0.0</v>
      </c>
      <c r="M509" s="322">
        <v>0.0</v>
      </c>
      <c r="N509" s="322">
        <v>0.0</v>
      </c>
      <c r="O509" s="322">
        <v>0.0</v>
      </c>
      <c r="P509" s="322">
        <v>0.0</v>
      </c>
      <c r="Q509" s="322">
        <v>0.0</v>
      </c>
      <c r="R509" s="322">
        <v>0.0</v>
      </c>
      <c r="S509" s="322" t="s">
        <v>2307</v>
      </c>
      <c r="T509" s="322">
        <v>0.0</v>
      </c>
      <c r="AA509" s="325">
        <v>1.0</v>
      </c>
      <c r="AB509" s="325" t="s">
        <v>44</v>
      </c>
      <c r="AC509" s="325">
        <v>0.0</v>
      </c>
      <c r="AD509" s="325"/>
    </row>
    <row r="510">
      <c r="A510" s="322" t="s">
        <v>5633</v>
      </c>
      <c r="B510" s="322" t="s">
        <v>5381</v>
      </c>
      <c r="C510" s="323" t="s">
        <v>5618</v>
      </c>
      <c r="D510" s="322" t="s">
        <v>1537</v>
      </c>
      <c r="E510" s="322" t="s">
        <v>2248</v>
      </c>
      <c r="F510" s="322" t="s">
        <v>445</v>
      </c>
      <c r="G510" s="324" t="s">
        <v>5634</v>
      </c>
      <c r="H510" s="324" t="s">
        <v>5513</v>
      </c>
      <c r="I510" s="322">
        <v>2.0</v>
      </c>
      <c r="J510" s="322">
        <v>2.0</v>
      </c>
      <c r="K510" s="322">
        <v>0.0</v>
      </c>
      <c r="L510" s="322">
        <v>0.0</v>
      </c>
      <c r="M510" s="322">
        <v>0.0</v>
      </c>
      <c r="N510" s="322">
        <v>0.0</v>
      </c>
      <c r="O510" s="322">
        <v>0.0</v>
      </c>
      <c r="P510" s="322">
        <v>0.0</v>
      </c>
      <c r="Q510" s="322">
        <v>0.0</v>
      </c>
      <c r="R510" s="322">
        <v>0.0</v>
      </c>
      <c r="S510" s="322" t="s">
        <v>2307</v>
      </c>
      <c r="T510" s="322">
        <v>0.0</v>
      </c>
      <c r="AA510" s="325">
        <v>1.0</v>
      </c>
      <c r="AB510" s="325" t="s">
        <v>44</v>
      </c>
      <c r="AC510" s="325">
        <v>0.0</v>
      </c>
      <c r="AD510" s="325"/>
    </row>
    <row r="511">
      <c r="A511" s="322" t="s">
        <v>5637</v>
      </c>
      <c r="B511" s="322" t="s">
        <v>5381</v>
      </c>
      <c r="C511" s="323" t="s">
        <v>5638</v>
      </c>
      <c r="D511" s="322" t="s">
        <v>1537</v>
      </c>
      <c r="E511" s="322" t="s">
        <v>1625</v>
      </c>
      <c r="F511" s="322" t="s">
        <v>2225</v>
      </c>
      <c r="G511" s="324" t="s">
        <v>5639</v>
      </c>
      <c r="H511" s="324" t="s">
        <v>5601</v>
      </c>
      <c r="I511" s="322">
        <v>3.0</v>
      </c>
      <c r="J511" s="322">
        <v>3.0</v>
      </c>
      <c r="K511" s="322">
        <v>0.0</v>
      </c>
      <c r="L511" s="322">
        <v>0.0</v>
      </c>
      <c r="M511" s="322">
        <v>0.0</v>
      </c>
      <c r="N511" s="322">
        <v>0.0</v>
      </c>
      <c r="O511" s="322">
        <v>0.0</v>
      </c>
      <c r="P511" s="322">
        <v>0.0</v>
      </c>
      <c r="Q511" s="322">
        <v>0.0</v>
      </c>
      <c r="R511" s="322">
        <v>0.0</v>
      </c>
      <c r="S511" s="322" t="s">
        <v>2307</v>
      </c>
      <c r="T511" s="322">
        <v>0.0</v>
      </c>
      <c r="AA511" s="325">
        <v>1.0</v>
      </c>
      <c r="AB511" s="325" t="s">
        <v>44</v>
      </c>
      <c r="AC511" s="325">
        <v>0.0</v>
      </c>
      <c r="AD511" s="325"/>
    </row>
    <row r="512">
      <c r="A512" s="322" t="s">
        <v>5640</v>
      </c>
      <c r="B512" s="322" t="s">
        <v>5381</v>
      </c>
      <c r="C512" s="323" t="s">
        <v>5638</v>
      </c>
      <c r="D512" s="322" t="s">
        <v>1537</v>
      </c>
      <c r="E512" s="322" t="s">
        <v>1273</v>
      </c>
      <c r="F512" s="322" t="s">
        <v>1223</v>
      </c>
      <c r="G512" s="324" t="s">
        <v>5619</v>
      </c>
      <c r="H512" s="324" t="s">
        <v>5457</v>
      </c>
      <c r="I512" s="322">
        <v>3.0</v>
      </c>
      <c r="J512" s="322">
        <v>3.0</v>
      </c>
      <c r="K512" s="322">
        <v>0.0</v>
      </c>
      <c r="L512" s="322">
        <v>0.0</v>
      </c>
      <c r="M512" s="322">
        <v>0.0</v>
      </c>
      <c r="N512" s="322">
        <v>0.0</v>
      </c>
      <c r="O512" s="322">
        <v>0.0</v>
      </c>
      <c r="P512" s="322">
        <v>0.0</v>
      </c>
      <c r="Q512" s="322">
        <v>0.0</v>
      </c>
      <c r="R512" s="322">
        <v>0.0</v>
      </c>
      <c r="S512" s="322" t="s">
        <v>2307</v>
      </c>
      <c r="T512" s="322">
        <v>0.0</v>
      </c>
      <c r="AA512" s="325">
        <v>1.0</v>
      </c>
      <c r="AB512" s="325" t="s">
        <v>44</v>
      </c>
      <c r="AC512" s="325">
        <v>0.0</v>
      </c>
      <c r="AD512" s="325"/>
    </row>
    <row r="513">
      <c r="A513" s="322" t="s">
        <v>5641</v>
      </c>
      <c r="B513" s="322" t="s">
        <v>5381</v>
      </c>
      <c r="C513" s="323" t="s">
        <v>5638</v>
      </c>
      <c r="D513" s="322" t="s">
        <v>1537</v>
      </c>
      <c r="E513" s="322" t="s">
        <v>2067</v>
      </c>
      <c r="F513" s="322" t="s">
        <v>1057</v>
      </c>
      <c r="G513" s="324" t="s">
        <v>5626</v>
      </c>
      <c r="H513" s="324" t="s">
        <v>5487</v>
      </c>
      <c r="I513" s="322">
        <v>5.0</v>
      </c>
      <c r="J513" s="322">
        <v>5.0</v>
      </c>
      <c r="K513" s="322">
        <v>0.0</v>
      </c>
      <c r="L513" s="322">
        <v>0.0</v>
      </c>
      <c r="M513" s="322">
        <v>0.0</v>
      </c>
      <c r="N513" s="322">
        <v>0.0</v>
      </c>
      <c r="O513" s="322">
        <v>0.0</v>
      </c>
      <c r="P513" s="322">
        <v>0.0</v>
      </c>
      <c r="Q513" s="322">
        <v>0.0</v>
      </c>
      <c r="R513" s="322">
        <v>0.0</v>
      </c>
      <c r="S513" s="322" t="s">
        <v>2307</v>
      </c>
      <c r="T513" s="322">
        <v>0.0</v>
      </c>
      <c r="AA513" s="325">
        <v>1.0</v>
      </c>
      <c r="AB513" s="325" t="s">
        <v>44</v>
      </c>
      <c r="AC513" s="325">
        <v>0.0</v>
      </c>
      <c r="AD513" s="325"/>
    </row>
    <row r="514">
      <c r="A514" s="322" t="s">
        <v>5642</v>
      </c>
      <c r="B514" s="322" t="s">
        <v>5381</v>
      </c>
      <c r="C514" s="323" t="s">
        <v>5638</v>
      </c>
      <c r="D514" s="322" t="s">
        <v>1537</v>
      </c>
      <c r="E514" s="322" t="s">
        <v>5643</v>
      </c>
      <c r="F514" s="322" t="s">
        <v>5644</v>
      </c>
      <c r="G514" s="324" t="s">
        <v>5645</v>
      </c>
      <c r="H514" s="324" t="s">
        <v>5646</v>
      </c>
      <c r="I514" s="322">
        <v>3.0</v>
      </c>
      <c r="J514" s="322">
        <v>3.0</v>
      </c>
      <c r="K514" s="322">
        <v>0.0</v>
      </c>
      <c r="L514" s="322">
        <v>0.0</v>
      </c>
      <c r="M514" s="322">
        <v>0.0</v>
      </c>
      <c r="N514" s="322">
        <v>0.0</v>
      </c>
      <c r="O514" s="322">
        <v>0.0</v>
      </c>
      <c r="P514" s="322">
        <v>0.0</v>
      </c>
      <c r="Q514" s="322">
        <v>0.0</v>
      </c>
      <c r="R514" s="322">
        <v>0.0</v>
      </c>
      <c r="S514" s="322" t="s">
        <v>2307</v>
      </c>
      <c r="T514" s="322">
        <v>0.0</v>
      </c>
      <c r="AA514" s="325">
        <v>1.0</v>
      </c>
      <c r="AB514" s="325" t="s">
        <v>44</v>
      </c>
      <c r="AC514" s="325">
        <v>0.0</v>
      </c>
      <c r="AD514" s="325"/>
    </row>
    <row r="515">
      <c r="A515" s="322" t="s">
        <v>5647</v>
      </c>
      <c r="B515" s="322" t="s">
        <v>5381</v>
      </c>
      <c r="C515" s="323" t="s">
        <v>5638</v>
      </c>
      <c r="D515" s="322" t="s">
        <v>1537</v>
      </c>
      <c r="E515" s="322" t="s">
        <v>616</v>
      </c>
      <c r="F515" s="322" t="s">
        <v>215</v>
      </c>
      <c r="G515" s="324" t="s">
        <v>5632</v>
      </c>
      <c r="H515" s="324" t="s">
        <v>5430</v>
      </c>
      <c r="I515" s="322">
        <v>8.0</v>
      </c>
      <c r="J515" s="322">
        <v>8.0</v>
      </c>
      <c r="K515" s="322">
        <v>0.0</v>
      </c>
      <c r="L515" s="322">
        <v>0.0</v>
      </c>
      <c r="M515" s="322">
        <v>0.0</v>
      </c>
      <c r="N515" s="322">
        <v>0.0</v>
      </c>
      <c r="O515" s="322">
        <v>0.0</v>
      </c>
      <c r="P515" s="322">
        <v>0.0</v>
      </c>
      <c r="Q515" s="322">
        <v>0.0</v>
      </c>
      <c r="R515" s="322">
        <v>0.0</v>
      </c>
      <c r="S515" s="322" t="s">
        <v>2307</v>
      </c>
      <c r="T515" s="322">
        <v>0.0</v>
      </c>
      <c r="AA515" s="325">
        <v>1.0</v>
      </c>
      <c r="AB515" s="325" t="s">
        <v>44</v>
      </c>
      <c r="AC515" s="325">
        <v>0.0</v>
      </c>
      <c r="AD515" s="325"/>
    </row>
    <row r="516">
      <c r="A516" s="322" t="s">
        <v>5648</v>
      </c>
      <c r="B516" s="322" t="s">
        <v>5381</v>
      </c>
      <c r="C516" s="323" t="s">
        <v>5638</v>
      </c>
      <c r="D516" s="322" t="s">
        <v>1537</v>
      </c>
      <c r="E516" s="322" t="s">
        <v>1336</v>
      </c>
      <c r="F516" s="322" t="s">
        <v>1335</v>
      </c>
      <c r="G516" s="324" t="s">
        <v>5649</v>
      </c>
      <c r="H516" s="324" t="s">
        <v>5609</v>
      </c>
      <c r="I516" s="322">
        <v>1.0</v>
      </c>
      <c r="J516" s="322">
        <v>1.0</v>
      </c>
      <c r="K516" s="322">
        <v>0.0</v>
      </c>
      <c r="L516" s="322">
        <v>0.0</v>
      </c>
      <c r="M516" s="322">
        <v>0.0</v>
      </c>
      <c r="N516" s="322">
        <v>0.0</v>
      </c>
      <c r="O516" s="322">
        <v>0.0</v>
      </c>
      <c r="P516" s="322">
        <v>0.0</v>
      </c>
      <c r="Q516" s="322">
        <v>0.0</v>
      </c>
      <c r="R516" s="322">
        <v>0.0</v>
      </c>
      <c r="S516" s="322" t="s">
        <v>2307</v>
      </c>
      <c r="T516" s="322">
        <v>0.0</v>
      </c>
      <c r="AA516" s="325">
        <v>1.0</v>
      </c>
      <c r="AB516" s="325" t="s">
        <v>44</v>
      </c>
      <c r="AC516" s="325">
        <v>0.0</v>
      </c>
      <c r="AD516" s="325"/>
    </row>
    <row r="517">
      <c r="A517" s="322" t="s">
        <v>5652</v>
      </c>
      <c r="B517" s="322" t="s">
        <v>5381</v>
      </c>
      <c r="C517" s="323" t="s">
        <v>5653</v>
      </c>
      <c r="D517" s="322" t="s">
        <v>1537</v>
      </c>
      <c r="E517" s="322" t="s">
        <v>1273</v>
      </c>
      <c r="F517" s="322" t="s">
        <v>1223</v>
      </c>
      <c r="G517" s="324" t="s">
        <v>5619</v>
      </c>
      <c r="H517" s="324" t="s">
        <v>5457</v>
      </c>
      <c r="I517" s="322">
        <v>3.0</v>
      </c>
      <c r="J517" s="322">
        <v>3.0</v>
      </c>
      <c r="K517" s="322">
        <v>0.0</v>
      </c>
      <c r="L517" s="322">
        <v>0.0</v>
      </c>
      <c r="M517" s="322">
        <v>0.0</v>
      </c>
      <c r="N517" s="322">
        <v>0.0</v>
      </c>
      <c r="O517" s="322">
        <v>0.0</v>
      </c>
      <c r="P517" s="322">
        <v>0.0</v>
      </c>
      <c r="Q517" s="322">
        <v>0.0</v>
      </c>
      <c r="R517" s="322">
        <v>0.0</v>
      </c>
      <c r="S517" s="322" t="s">
        <v>2307</v>
      </c>
      <c r="T517" s="322">
        <v>0.0</v>
      </c>
      <c r="AA517" s="325">
        <v>1.0</v>
      </c>
      <c r="AB517" s="325" t="s">
        <v>44</v>
      </c>
      <c r="AC517" s="325">
        <v>0.0</v>
      </c>
      <c r="AD517" s="325"/>
    </row>
    <row r="518">
      <c r="A518" s="322" t="s">
        <v>5654</v>
      </c>
      <c r="B518" s="322" t="s">
        <v>5381</v>
      </c>
      <c r="C518" s="323" t="s">
        <v>5653</v>
      </c>
      <c r="D518" s="322" t="s">
        <v>1537</v>
      </c>
      <c r="E518" s="322" t="s">
        <v>2067</v>
      </c>
      <c r="F518" s="322" t="s">
        <v>1057</v>
      </c>
      <c r="G518" s="324" t="s">
        <v>5626</v>
      </c>
      <c r="H518" s="324" t="s">
        <v>5487</v>
      </c>
      <c r="I518" s="322">
        <v>1.0</v>
      </c>
      <c r="J518" s="322">
        <v>1.0</v>
      </c>
      <c r="K518" s="322">
        <v>0.0</v>
      </c>
      <c r="L518" s="322">
        <v>0.0</v>
      </c>
      <c r="M518" s="322">
        <v>0.0</v>
      </c>
      <c r="N518" s="322">
        <v>0.0</v>
      </c>
      <c r="O518" s="322">
        <v>0.0</v>
      </c>
      <c r="P518" s="322">
        <v>0.0</v>
      </c>
      <c r="Q518" s="322">
        <v>0.0</v>
      </c>
      <c r="R518" s="322">
        <v>0.0</v>
      </c>
      <c r="S518" s="322" t="s">
        <v>2307</v>
      </c>
      <c r="T518" s="322">
        <v>0.0</v>
      </c>
      <c r="AA518" s="325">
        <v>1.0</v>
      </c>
      <c r="AB518" s="325" t="s">
        <v>44</v>
      </c>
      <c r="AC518" s="325">
        <v>0.0</v>
      </c>
      <c r="AD518" s="325"/>
    </row>
    <row r="519">
      <c r="A519" s="322" t="s">
        <v>5655</v>
      </c>
      <c r="B519" s="322" t="s">
        <v>5381</v>
      </c>
      <c r="C519" s="323" t="s">
        <v>5653</v>
      </c>
      <c r="D519" s="322" t="s">
        <v>1537</v>
      </c>
      <c r="E519" s="322" t="s">
        <v>1560</v>
      </c>
      <c r="F519" s="322" t="s">
        <v>683</v>
      </c>
      <c r="G519" s="324" t="s">
        <v>5656</v>
      </c>
      <c r="H519" s="324" t="s">
        <v>5456</v>
      </c>
      <c r="I519" s="322">
        <v>1.0</v>
      </c>
      <c r="J519" s="322">
        <v>1.0</v>
      </c>
      <c r="K519" s="322">
        <v>0.0</v>
      </c>
      <c r="L519" s="322">
        <v>0.0</v>
      </c>
      <c r="M519" s="322">
        <v>0.0</v>
      </c>
      <c r="N519" s="322">
        <v>0.0</v>
      </c>
      <c r="O519" s="322">
        <v>0.0</v>
      </c>
      <c r="P519" s="322">
        <v>0.0</v>
      </c>
      <c r="Q519" s="322">
        <v>0.0</v>
      </c>
      <c r="R519" s="322">
        <v>0.0</v>
      </c>
      <c r="S519" s="322" t="s">
        <v>2307</v>
      </c>
      <c r="T519" s="322">
        <v>0.0</v>
      </c>
      <c r="AA519" s="325">
        <v>1.0</v>
      </c>
      <c r="AB519" s="325" t="s">
        <v>44</v>
      </c>
      <c r="AC519" s="325">
        <v>0.0</v>
      </c>
      <c r="AD519" s="325"/>
    </row>
    <row r="520">
      <c r="A520" s="322" t="s">
        <v>5657</v>
      </c>
      <c r="B520" s="322" t="s">
        <v>5381</v>
      </c>
      <c r="C520" s="323" t="s">
        <v>5653</v>
      </c>
      <c r="D520" s="322" t="s">
        <v>1537</v>
      </c>
      <c r="E520" s="322" t="s">
        <v>170</v>
      </c>
      <c r="F520" s="322" t="s">
        <v>160</v>
      </c>
      <c r="G520" s="324" t="s">
        <v>5628</v>
      </c>
      <c r="H520" s="324" t="s">
        <v>5397</v>
      </c>
      <c r="I520" s="322">
        <v>3.0</v>
      </c>
      <c r="J520" s="322">
        <v>3.0</v>
      </c>
      <c r="K520" s="322">
        <v>0.0</v>
      </c>
      <c r="L520" s="322">
        <v>0.0</v>
      </c>
      <c r="M520" s="322">
        <v>0.0</v>
      </c>
      <c r="N520" s="322">
        <v>0.0</v>
      </c>
      <c r="O520" s="322">
        <v>0.0</v>
      </c>
      <c r="P520" s="322">
        <v>0.0</v>
      </c>
      <c r="Q520" s="322">
        <v>0.0</v>
      </c>
      <c r="R520" s="322">
        <v>0.0</v>
      </c>
      <c r="S520" s="322" t="s">
        <v>2307</v>
      </c>
      <c r="T520" s="322">
        <v>0.0</v>
      </c>
      <c r="AA520" s="325">
        <v>1.0</v>
      </c>
      <c r="AB520" s="325" t="s">
        <v>44</v>
      </c>
      <c r="AC520" s="325">
        <v>0.0</v>
      </c>
      <c r="AD520" s="325"/>
    </row>
    <row r="521">
      <c r="A521" s="322" t="s">
        <v>5658</v>
      </c>
      <c r="B521" s="322" t="s">
        <v>5381</v>
      </c>
      <c r="C521" s="323" t="s">
        <v>5653</v>
      </c>
      <c r="D521" s="322" t="s">
        <v>1537</v>
      </c>
      <c r="E521" s="322" t="s">
        <v>5659</v>
      </c>
      <c r="F521" s="322" t="s">
        <v>1766</v>
      </c>
      <c r="G521" s="324" t="s">
        <v>5660</v>
      </c>
      <c r="H521" s="324" t="s">
        <v>5585</v>
      </c>
      <c r="I521" s="322">
        <v>6.0</v>
      </c>
      <c r="J521" s="322">
        <v>6.0</v>
      </c>
      <c r="K521" s="322">
        <v>0.0</v>
      </c>
      <c r="L521" s="322">
        <v>0.0</v>
      </c>
      <c r="M521" s="322">
        <v>0.0</v>
      </c>
      <c r="N521" s="322">
        <v>0.0</v>
      </c>
      <c r="O521" s="322">
        <v>0.0</v>
      </c>
      <c r="P521" s="322">
        <v>0.0</v>
      </c>
      <c r="Q521" s="322">
        <v>0.0</v>
      </c>
      <c r="R521" s="322">
        <v>0.0</v>
      </c>
      <c r="S521" s="322" t="s">
        <v>2307</v>
      </c>
      <c r="T521" s="322">
        <v>0.0</v>
      </c>
      <c r="AA521" s="325">
        <v>1.0</v>
      </c>
      <c r="AB521" s="325" t="s">
        <v>44</v>
      </c>
      <c r="AC521" s="325">
        <v>0.0</v>
      </c>
      <c r="AD521" s="325"/>
    </row>
    <row r="522">
      <c r="A522" s="322" t="s">
        <v>5661</v>
      </c>
      <c r="B522" s="322" t="s">
        <v>5381</v>
      </c>
      <c r="C522" s="323" t="s">
        <v>5653</v>
      </c>
      <c r="D522" s="322" t="s">
        <v>1537</v>
      </c>
      <c r="E522" s="322" t="s">
        <v>73</v>
      </c>
      <c r="F522" s="322" t="s">
        <v>72</v>
      </c>
      <c r="G522" s="324" t="s">
        <v>5662</v>
      </c>
      <c r="H522" s="324" t="s">
        <v>5406</v>
      </c>
      <c r="I522" s="322">
        <v>2.0</v>
      </c>
      <c r="J522" s="322">
        <v>2.0</v>
      </c>
      <c r="K522" s="322">
        <v>0.0</v>
      </c>
      <c r="L522" s="322">
        <v>0.0</v>
      </c>
      <c r="M522" s="322">
        <v>0.0</v>
      </c>
      <c r="N522" s="322">
        <v>0.0</v>
      </c>
      <c r="O522" s="322">
        <v>0.0</v>
      </c>
      <c r="P522" s="322">
        <v>0.0</v>
      </c>
      <c r="Q522" s="322">
        <v>0.0</v>
      </c>
      <c r="R522" s="322">
        <v>0.0</v>
      </c>
      <c r="S522" s="322" t="s">
        <v>2307</v>
      </c>
      <c r="T522" s="322">
        <v>0.0</v>
      </c>
      <c r="AA522" s="325">
        <v>1.0</v>
      </c>
      <c r="AB522" s="325" t="s">
        <v>44</v>
      </c>
      <c r="AC522" s="325">
        <v>0.0</v>
      </c>
      <c r="AD522" s="325"/>
    </row>
    <row r="523">
      <c r="A523" s="322" t="s">
        <v>5663</v>
      </c>
      <c r="B523" s="322" t="s">
        <v>5381</v>
      </c>
      <c r="C523" s="323" t="s">
        <v>5653</v>
      </c>
      <c r="D523" s="322" t="s">
        <v>1537</v>
      </c>
      <c r="E523" s="322" t="s">
        <v>616</v>
      </c>
      <c r="F523" s="322" t="s">
        <v>215</v>
      </c>
      <c r="G523" s="324" t="s">
        <v>5632</v>
      </c>
      <c r="H523" s="324" t="s">
        <v>5430</v>
      </c>
      <c r="I523" s="322">
        <v>4.0</v>
      </c>
      <c r="J523" s="322">
        <v>4.0</v>
      </c>
      <c r="K523" s="322">
        <v>0.0</v>
      </c>
      <c r="L523" s="322">
        <v>0.0</v>
      </c>
      <c r="M523" s="322">
        <v>0.0</v>
      </c>
      <c r="N523" s="322">
        <v>0.0</v>
      </c>
      <c r="O523" s="322">
        <v>0.0</v>
      </c>
      <c r="P523" s="322">
        <v>0.0</v>
      </c>
      <c r="Q523" s="322">
        <v>0.0</v>
      </c>
      <c r="R523" s="322">
        <v>0.0</v>
      </c>
      <c r="S523" s="322" t="s">
        <v>2307</v>
      </c>
      <c r="T523" s="322">
        <v>0.0</v>
      </c>
      <c r="AA523" s="325">
        <v>1.0</v>
      </c>
      <c r="AB523" s="325" t="s">
        <v>44</v>
      </c>
      <c r="AC523" s="325">
        <v>0.0</v>
      </c>
      <c r="AD523" s="325"/>
    </row>
    <row r="524">
      <c r="A524" s="322" t="s">
        <v>5664</v>
      </c>
      <c r="B524" s="322" t="s">
        <v>5381</v>
      </c>
      <c r="C524" s="323" t="s">
        <v>5653</v>
      </c>
      <c r="D524" s="322" t="s">
        <v>1537</v>
      </c>
      <c r="E524" s="322" t="s">
        <v>1679</v>
      </c>
      <c r="F524" s="322" t="s">
        <v>1472</v>
      </c>
      <c r="G524" s="324" t="s">
        <v>5665</v>
      </c>
      <c r="H524" s="324" t="s">
        <v>5534</v>
      </c>
      <c r="I524" s="322">
        <v>1.0</v>
      </c>
      <c r="J524" s="322">
        <v>1.0</v>
      </c>
      <c r="K524" s="322">
        <v>0.0</v>
      </c>
      <c r="L524" s="322">
        <v>0.0</v>
      </c>
      <c r="M524" s="322">
        <v>0.0</v>
      </c>
      <c r="N524" s="322">
        <v>0.0</v>
      </c>
      <c r="O524" s="322">
        <v>0.0</v>
      </c>
      <c r="P524" s="322">
        <v>0.0</v>
      </c>
      <c r="Q524" s="322">
        <v>0.0</v>
      </c>
      <c r="R524" s="322">
        <v>0.0</v>
      </c>
      <c r="S524" s="322" t="s">
        <v>2307</v>
      </c>
      <c r="T524" s="322">
        <v>0.0</v>
      </c>
      <c r="AA524" s="325">
        <v>1.0</v>
      </c>
      <c r="AB524" s="325" t="s">
        <v>44</v>
      </c>
      <c r="AC524" s="325">
        <v>0.0</v>
      </c>
      <c r="AD524" s="325"/>
    </row>
    <row r="525">
      <c r="A525" s="322" t="s">
        <v>5666</v>
      </c>
      <c r="B525" s="322" t="s">
        <v>5381</v>
      </c>
      <c r="C525" s="323" t="s">
        <v>5667</v>
      </c>
      <c r="D525" s="322" t="s">
        <v>1537</v>
      </c>
      <c r="E525" s="322" t="s">
        <v>1273</v>
      </c>
      <c r="F525" s="322" t="s">
        <v>1223</v>
      </c>
      <c r="G525" s="324" t="s">
        <v>5619</v>
      </c>
      <c r="H525" s="324" t="s">
        <v>5457</v>
      </c>
      <c r="I525" s="322">
        <v>1.0</v>
      </c>
      <c r="J525" s="322">
        <v>1.0</v>
      </c>
      <c r="K525" s="322">
        <v>0.0</v>
      </c>
      <c r="L525" s="322">
        <v>0.0</v>
      </c>
      <c r="M525" s="322">
        <v>0.0</v>
      </c>
      <c r="N525" s="322">
        <v>0.0</v>
      </c>
      <c r="O525" s="322">
        <v>0.0</v>
      </c>
      <c r="P525" s="322">
        <v>0.0</v>
      </c>
      <c r="Q525" s="322">
        <v>0.0</v>
      </c>
      <c r="R525" s="322">
        <v>0.0</v>
      </c>
      <c r="S525" s="322" t="s">
        <v>2307</v>
      </c>
      <c r="T525" s="322">
        <v>0.0</v>
      </c>
      <c r="AA525" s="325">
        <v>1.0</v>
      </c>
      <c r="AB525" s="325" t="s">
        <v>44</v>
      </c>
      <c r="AC525" s="325">
        <v>0.0</v>
      </c>
      <c r="AD525" s="325"/>
    </row>
    <row r="526">
      <c r="A526" s="322" t="s">
        <v>5668</v>
      </c>
      <c r="B526" s="322" t="s">
        <v>5381</v>
      </c>
      <c r="C526" s="323" t="s">
        <v>5667</v>
      </c>
      <c r="D526" s="322" t="s">
        <v>1537</v>
      </c>
      <c r="E526" s="322" t="s">
        <v>5669</v>
      </c>
      <c r="F526" s="322" t="s">
        <v>5670</v>
      </c>
      <c r="G526" s="324" t="s">
        <v>5671</v>
      </c>
      <c r="H526" s="324" t="s">
        <v>5672</v>
      </c>
      <c r="I526" s="322">
        <v>1.0</v>
      </c>
      <c r="J526" s="322">
        <v>1.0</v>
      </c>
      <c r="K526" s="322">
        <v>0.0</v>
      </c>
      <c r="L526" s="322">
        <v>0.0</v>
      </c>
      <c r="M526" s="322">
        <v>0.0</v>
      </c>
      <c r="N526" s="322">
        <v>0.0</v>
      </c>
      <c r="O526" s="322">
        <v>0.0</v>
      </c>
      <c r="P526" s="322">
        <v>0.0</v>
      </c>
      <c r="Q526" s="322">
        <v>0.0</v>
      </c>
      <c r="R526" s="322">
        <v>0.0</v>
      </c>
      <c r="S526" s="322" t="s">
        <v>2307</v>
      </c>
      <c r="T526" s="322">
        <v>0.0</v>
      </c>
      <c r="AA526" s="325">
        <v>1.0</v>
      </c>
      <c r="AB526" s="325" t="s">
        <v>44</v>
      </c>
      <c r="AC526" s="325">
        <v>0.0</v>
      </c>
      <c r="AD526" s="325"/>
    </row>
    <row r="527">
      <c r="A527" s="322" t="s">
        <v>5673</v>
      </c>
      <c r="B527" s="322" t="s">
        <v>5381</v>
      </c>
      <c r="C527" s="323" t="s">
        <v>5667</v>
      </c>
      <c r="D527" s="322" t="s">
        <v>1537</v>
      </c>
      <c r="E527" s="322" t="s">
        <v>73</v>
      </c>
      <c r="F527" s="322" t="s">
        <v>72</v>
      </c>
      <c r="G527" s="324" t="s">
        <v>5662</v>
      </c>
      <c r="H527" s="324" t="s">
        <v>5406</v>
      </c>
      <c r="I527" s="322">
        <v>1.0</v>
      </c>
      <c r="J527" s="322">
        <v>1.0</v>
      </c>
      <c r="K527" s="322">
        <v>0.0</v>
      </c>
      <c r="L527" s="322">
        <v>0.0</v>
      </c>
      <c r="M527" s="322">
        <v>0.0</v>
      </c>
      <c r="N527" s="322">
        <v>0.0</v>
      </c>
      <c r="O527" s="322">
        <v>0.0</v>
      </c>
      <c r="P527" s="322">
        <v>0.0</v>
      </c>
      <c r="Q527" s="322">
        <v>0.0</v>
      </c>
      <c r="R527" s="322">
        <v>0.0</v>
      </c>
      <c r="S527" s="322" t="s">
        <v>2307</v>
      </c>
      <c r="T527" s="322">
        <v>0.0</v>
      </c>
      <c r="AA527" s="325">
        <v>1.0</v>
      </c>
      <c r="AB527" s="325" t="s">
        <v>44</v>
      </c>
      <c r="AC527" s="325">
        <v>0.0</v>
      </c>
      <c r="AD527" s="325"/>
    </row>
    <row r="528">
      <c r="A528" s="322" t="s">
        <v>5674</v>
      </c>
      <c r="B528" s="322" t="s">
        <v>5381</v>
      </c>
      <c r="C528" s="323" t="s">
        <v>5667</v>
      </c>
      <c r="D528" s="322" t="s">
        <v>1537</v>
      </c>
      <c r="E528" s="322" t="s">
        <v>616</v>
      </c>
      <c r="F528" s="322" t="s">
        <v>215</v>
      </c>
      <c r="G528" s="324" t="s">
        <v>5632</v>
      </c>
      <c r="H528" s="324" t="s">
        <v>5430</v>
      </c>
      <c r="I528" s="322">
        <v>23.0</v>
      </c>
      <c r="J528" s="322">
        <v>23.0</v>
      </c>
      <c r="K528" s="322">
        <v>0.0</v>
      </c>
      <c r="L528" s="322">
        <v>0.0</v>
      </c>
      <c r="M528" s="322">
        <v>0.0</v>
      </c>
      <c r="N528" s="322">
        <v>0.0</v>
      </c>
      <c r="O528" s="322">
        <v>0.0</v>
      </c>
      <c r="P528" s="322">
        <v>0.0</v>
      </c>
      <c r="Q528" s="322">
        <v>0.0</v>
      </c>
      <c r="R528" s="322">
        <v>0.0</v>
      </c>
      <c r="S528" s="322" t="s">
        <v>2307</v>
      </c>
      <c r="T528" s="322">
        <v>0.0</v>
      </c>
      <c r="AA528" s="325">
        <v>1.0</v>
      </c>
      <c r="AB528" s="325" t="s">
        <v>44</v>
      </c>
      <c r="AC528" s="325">
        <v>0.0</v>
      </c>
      <c r="AD528" s="325"/>
    </row>
    <row r="529">
      <c r="A529" s="322" t="s">
        <v>5675</v>
      </c>
      <c r="B529" s="322" t="s">
        <v>5381</v>
      </c>
      <c r="C529" s="323" t="s">
        <v>5667</v>
      </c>
      <c r="D529" s="322" t="s">
        <v>1537</v>
      </c>
      <c r="E529" s="322" t="s">
        <v>369</v>
      </c>
      <c r="F529" s="322" t="s">
        <v>310</v>
      </c>
      <c r="G529" s="324" t="s">
        <v>5676</v>
      </c>
      <c r="H529" s="324" t="s">
        <v>5454</v>
      </c>
      <c r="I529" s="322">
        <v>1.0</v>
      </c>
      <c r="J529" s="322">
        <v>1.0</v>
      </c>
      <c r="K529" s="322">
        <v>0.0</v>
      </c>
      <c r="L529" s="322">
        <v>0.0</v>
      </c>
      <c r="M529" s="322">
        <v>0.0</v>
      </c>
      <c r="N529" s="322">
        <v>0.0</v>
      </c>
      <c r="O529" s="322">
        <v>0.0</v>
      </c>
      <c r="P529" s="322">
        <v>0.0</v>
      </c>
      <c r="Q529" s="322">
        <v>0.0</v>
      </c>
      <c r="R529" s="322">
        <v>0.0</v>
      </c>
      <c r="S529" s="322" t="s">
        <v>2307</v>
      </c>
      <c r="T529" s="322">
        <v>0.0</v>
      </c>
      <c r="AA529" s="325">
        <v>1.0</v>
      </c>
      <c r="AB529" s="325" t="s">
        <v>44</v>
      </c>
      <c r="AC529" s="325">
        <v>0.0</v>
      </c>
      <c r="AD529" s="325"/>
    </row>
    <row r="530">
      <c r="A530" s="322" t="s">
        <v>5678</v>
      </c>
      <c r="B530" s="322" t="s">
        <v>5381</v>
      </c>
      <c r="C530" s="323" t="s">
        <v>2247</v>
      </c>
      <c r="D530" s="322" t="s">
        <v>1537</v>
      </c>
      <c r="E530" s="322" t="s">
        <v>2248</v>
      </c>
      <c r="F530" s="322" t="s">
        <v>445</v>
      </c>
      <c r="G530" s="324" t="s">
        <v>5634</v>
      </c>
      <c r="H530" s="324" t="s">
        <v>5513</v>
      </c>
      <c r="I530" s="322">
        <v>7.0</v>
      </c>
      <c r="J530" s="322">
        <v>7.0</v>
      </c>
      <c r="K530" s="322">
        <v>0.0</v>
      </c>
      <c r="L530" s="322">
        <v>0.0</v>
      </c>
      <c r="M530" s="322">
        <v>0.0</v>
      </c>
      <c r="N530" s="322">
        <v>0.0</v>
      </c>
      <c r="O530" s="322">
        <v>0.0</v>
      </c>
      <c r="P530" s="322">
        <v>0.0</v>
      </c>
      <c r="Q530" s="322">
        <v>0.0</v>
      </c>
      <c r="R530" s="322">
        <v>0.0</v>
      </c>
      <c r="S530" s="322" t="s">
        <v>2307</v>
      </c>
      <c r="T530" s="322">
        <v>0.0</v>
      </c>
      <c r="AA530" s="325">
        <v>1.0</v>
      </c>
      <c r="AB530" s="325" t="s">
        <v>44</v>
      </c>
      <c r="AC530" s="325">
        <v>0.0</v>
      </c>
      <c r="AD530" s="325"/>
    </row>
    <row r="531">
      <c r="A531" s="322" t="s">
        <v>5679</v>
      </c>
      <c r="B531" s="322" t="s">
        <v>5381</v>
      </c>
      <c r="C531" s="323" t="s">
        <v>2247</v>
      </c>
      <c r="D531" s="322" t="s">
        <v>1537</v>
      </c>
      <c r="E531" s="322" t="s">
        <v>1273</v>
      </c>
      <c r="F531" s="322" t="s">
        <v>1223</v>
      </c>
      <c r="G531" s="324" t="s">
        <v>5619</v>
      </c>
      <c r="H531" s="324" t="s">
        <v>5457</v>
      </c>
      <c r="I531" s="322">
        <v>5.0</v>
      </c>
      <c r="J531" s="322">
        <v>5.0</v>
      </c>
      <c r="K531" s="322">
        <v>0.0</v>
      </c>
      <c r="L531" s="322">
        <v>0.0</v>
      </c>
      <c r="M531" s="322">
        <v>0.0</v>
      </c>
      <c r="N531" s="322">
        <v>0.0</v>
      </c>
      <c r="O531" s="322">
        <v>0.0</v>
      </c>
      <c r="P531" s="322">
        <v>0.0</v>
      </c>
      <c r="Q531" s="322">
        <v>0.0</v>
      </c>
      <c r="R531" s="322">
        <v>0.0</v>
      </c>
      <c r="S531" s="322" t="s">
        <v>2307</v>
      </c>
      <c r="T531" s="322">
        <v>0.0</v>
      </c>
      <c r="AA531" s="325">
        <v>1.0</v>
      </c>
      <c r="AB531" s="325" t="s">
        <v>44</v>
      </c>
      <c r="AC531" s="325">
        <v>0.0</v>
      </c>
      <c r="AD531" s="325"/>
    </row>
    <row r="532">
      <c r="A532" s="322" t="s">
        <v>5680</v>
      </c>
      <c r="B532" s="322" t="s">
        <v>5381</v>
      </c>
      <c r="C532" s="323" t="s">
        <v>2247</v>
      </c>
      <c r="D532" s="322" t="s">
        <v>1537</v>
      </c>
      <c r="E532" s="322" t="s">
        <v>73</v>
      </c>
      <c r="F532" s="322" t="s">
        <v>72</v>
      </c>
      <c r="G532" s="324" t="s">
        <v>5662</v>
      </c>
      <c r="H532" s="324" t="s">
        <v>5406</v>
      </c>
      <c r="I532" s="322">
        <v>2.0</v>
      </c>
      <c r="J532" s="322">
        <v>2.0</v>
      </c>
      <c r="K532" s="322">
        <v>0.0</v>
      </c>
      <c r="L532" s="322">
        <v>0.0</v>
      </c>
      <c r="M532" s="322">
        <v>0.0</v>
      </c>
      <c r="N532" s="322">
        <v>0.0</v>
      </c>
      <c r="O532" s="322">
        <v>0.0</v>
      </c>
      <c r="P532" s="322">
        <v>0.0</v>
      </c>
      <c r="Q532" s="322">
        <v>0.0</v>
      </c>
      <c r="R532" s="322">
        <v>0.0</v>
      </c>
      <c r="S532" s="322" t="s">
        <v>2307</v>
      </c>
      <c r="T532" s="322">
        <v>0.0</v>
      </c>
      <c r="AA532" s="325">
        <v>1.0</v>
      </c>
      <c r="AB532" s="325" t="s">
        <v>44</v>
      </c>
      <c r="AC532" s="325">
        <v>0.0</v>
      </c>
      <c r="AD532" s="325"/>
    </row>
    <row r="533">
      <c r="A533" s="322" t="s">
        <v>5681</v>
      </c>
      <c r="B533" s="322" t="s">
        <v>5381</v>
      </c>
      <c r="C533" s="323" t="s">
        <v>2251</v>
      </c>
      <c r="D533" s="322" t="s">
        <v>1537</v>
      </c>
      <c r="E533" s="322" t="s">
        <v>1273</v>
      </c>
      <c r="F533" s="322" t="s">
        <v>1223</v>
      </c>
      <c r="G533" s="324" t="s">
        <v>5619</v>
      </c>
      <c r="H533" s="324" t="s">
        <v>5457</v>
      </c>
      <c r="I533" s="322">
        <v>5.0</v>
      </c>
      <c r="J533" s="322">
        <v>5.0</v>
      </c>
      <c r="K533" s="322">
        <v>0.0</v>
      </c>
      <c r="L533" s="322">
        <v>0.0</v>
      </c>
      <c r="M533" s="322">
        <v>0.0</v>
      </c>
      <c r="N533" s="322">
        <v>0.0</v>
      </c>
      <c r="O533" s="322">
        <v>0.0</v>
      </c>
      <c r="P533" s="322">
        <v>0.0</v>
      </c>
      <c r="Q533" s="322">
        <v>0.0</v>
      </c>
      <c r="R533" s="322">
        <v>0.0</v>
      </c>
      <c r="S533" s="322" t="s">
        <v>2307</v>
      </c>
      <c r="T533" s="322">
        <v>0.0</v>
      </c>
      <c r="AA533" s="325">
        <v>1.0</v>
      </c>
      <c r="AB533" s="325" t="s">
        <v>44</v>
      </c>
      <c r="AC533" s="325">
        <v>0.0</v>
      </c>
      <c r="AD533" s="325"/>
    </row>
    <row r="534">
      <c r="A534" s="322" t="s">
        <v>5682</v>
      </c>
      <c r="B534" s="322" t="s">
        <v>5381</v>
      </c>
      <c r="C534" s="323" t="s">
        <v>2251</v>
      </c>
      <c r="D534" s="322" t="s">
        <v>1537</v>
      </c>
      <c r="E534" s="322" t="s">
        <v>5683</v>
      </c>
      <c r="F534" s="322" t="s">
        <v>5684</v>
      </c>
      <c r="G534" s="324" t="s">
        <v>5685</v>
      </c>
      <c r="H534" s="324" t="s">
        <v>5686</v>
      </c>
      <c r="I534" s="322">
        <v>3.0</v>
      </c>
      <c r="J534" s="322">
        <v>3.0</v>
      </c>
      <c r="K534" s="322">
        <v>0.0</v>
      </c>
      <c r="L534" s="322">
        <v>0.0</v>
      </c>
      <c r="M534" s="322">
        <v>0.0</v>
      </c>
      <c r="N534" s="322">
        <v>0.0</v>
      </c>
      <c r="O534" s="322">
        <v>0.0</v>
      </c>
      <c r="P534" s="322">
        <v>0.0</v>
      </c>
      <c r="Q534" s="322">
        <v>0.0</v>
      </c>
      <c r="R534" s="322">
        <v>0.0</v>
      </c>
      <c r="S534" s="322" t="s">
        <v>2307</v>
      </c>
      <c r="T534" s="322">
        <v>0.0</v>
      </c>
      <c r="AA534" s="325">
        <v>1.0</v>
      </c>
      <c r="AB534" s="325" t="s">
        <v>44</v>
      </c>
      <c r="AC534" s="325">
        <v>0.0</v>
      </c>
      <c r="AD534" s="325"/>
    </row>
    <row r="535">
      <c r="A535" s="322" t="s">
        <v>5687</v>
      </c>
      <c r="B535" s="322" t="s">
        <v>5381</v>
      </c>
      <c r="C535" s="323" t="s">
        <v>2251</v>
      </c>
      <c r="D535" s="322" t="s">
        <v>1537</v>
      </c>
      <c r="E535" s="322" t="s">
        <v>5643</v>
      </c>
      <c r="F535" s="322" t="s">
        <v>5644</v>
      </c>
      <c r="G535" s="324" t="s">
        <v>5645</v>
      </c>
      <c r="H535" s="324" t="s">
        <v>5646</v>
      </c>
      <c r="I535" s="322">
        <v>1.0</v>
      </c>
      <c r="J535" s="322">
        <v>1.0</v>
      </c>
      <c r="K535" s="322">
        <v>0.0</v>
      </c>
      <c r="L535" s="322">
        <v>0.0</v>
      </c>
      <c r="M535" s="322">
        <v>0.0</v>
      </c>
      <c r="N535" s="322">
        <v>0.0</v>
      </c>
      <c r="O535" s="322">
        <v>0.0</v>
      </c>
      <c r="P535" s="322">
        <v>0.0</v>
      </c>
      <c r="Q535" s="322">
        <v>0.0</v>
      </c>
      <c r="R535" s="322">
        <v>0.0</v>
      </c>
      <c r="S535" s="322" t="s">
        <v>2307</v>
      </c>
      <c r="T535" s="322">
        <v>0.0</v>
      </c>
      <c r="AA535" s="325">
        <v>1.0</v>
      </c>
      <c r="AB535" s="325" t="s">
        <v>44</v>
      </c>
      <c r="AC535" s="325">
        <v>0.0</v>
      </c>
      <c r="AD535" s="325"/>
    </row>
    <row r="536">
      <c r="A536" s="322" t="s">
        <v>5688</v>
      </c>
      <c r="B536" s="322" t="s">
        <v>5381</v>
      </c>
      <c r="C536" s="323" t="s">
        <v>2251</v>
      </c>
      <c r="D536" s="322" t="s">
        <v>1537</v>
      </c>
      <c r="E536" s="322" t="s">
        <v>170</v>
      </c>
      <c r="F536" s="322" t="s">
        <v>160</v>
      </c>
      <c r="G536" s="324" t="s">
        <v>5628</v>
      </c>
      <c r="H536" s="324" t="s">
        <v>5397</v>
      </c>
      <c r="I536" s="322">
        <v>1.0</v>
      </c>
      <c r="J536" s="322">
        <v>1.0</v>
      </c>
      <c r="K536" s="322">
        <v>0.0</v>
      </c>
      <c r="L536" s="322">
        <v>0.0</v>
      </c>
      <c r="M536" s="322">
        <v>0.0</v>
      </c>
      <c r="N536" s="322">
        <v>0.0</v>
      </c>
      <c r="O536" s="322">
        <v>0.0</v>
      </c>
      <c r="P536" s="322">
        <v>0.0</v>
      </c>
      <c r="Q536" s="322">
        <v>0.0</v>
      </c>
      <c r="R536" s="322">
        <v>0.0</v>
      </c>
      <c r="S536" s="322" t="s">
        <v>2307</v>
      </c>
      <c r="T536" s="322">
        <v>0.0</v>
      </c>
      <c r="AA536" s="325">
        <v>1.0</v>
      </c>
      <c r="AB536" s="325" t="s">
        <v>44</v>
      </c>
      <c r="AC536" s="325">
        <v>0.0</v>
      </c>
      <c r="AD536" s="325"/>
    </row>
    <row r="537">
      <c r="A537" s="322" t="s">
        <v>5689</v>
      </c>
      <c r="B537" s="322" t="s">
        <v>5381</v>
      </c>
      <c r="C537" s="323" t="s">
        <v>2251</v>
      </c>
      <c r="D537" s="322" t="s">
        <v>1537</v>
      </c>
      <c r="E537" s="322" t="s">
        <v>616</v>
      </c>
      <c r="F537" s="322" t="s">
        <v>215</v>
      </c>
      <c r="G537" s="324" t="s">
        <v>5632</v>
      </c>
      <c r="H537" s="324" t="s">
        <v>5430</v>
      </c>
      <c r="I537" s="322">
        <v>8.0</v>
      </c>
      <c r="J537" s="322">
        <v>8.0</v>
      </c>
      <c r="K537" s="322">
        <v>0.0</v>
      </c>
      <c r="L537" s="322">
        <v>0.0</v>
      </c>
      <c r="M537" s="322">
        <v>0.0</v>
      </c>
      <c r="N537" s="322">
        <v>0.0</v>
      </c>
      <c r="O537" s="322">
        <v>0.0</v>
      </c>
      <c r="P537" s="322">
        <v>0.0</v>
      </c>
      <c r="Q537" s="322">
        <v>0.0</v>
      </c>
      <c r="R537" s="322">
        <v>0.0</v>
      </c>
      <c r="S537" s="322" t="s">
        <v>2307</v>
      </c>
      <c r="T537" s="322">
        <v>0.0</v>
      </c>
      <c r="AA537" s="325">
        <v>1.0</v>
      </c>
      <c r="AB537" s="325" t="s">
        <v>44</v>
      </c>
      <c r="AC537" s="325">
        <v>0.0</v>
      </c>
      <c r="AD537" s="325"/>
    </row>
    <row r="538">
      <c r="A538" s="322" t="s">
        <v>5690</v>
      </c>
      <c r="B538" s="322" t="s">
        <v>5381</v>
      </c>
      <c r="C538" s="323" t="s">
        <v>2251</v>
      </c>
      <c r="D538" s="322" t="s">
        <v>1537</v>
      </c>
      <c r="E538" s="322" t="s">
        <v>1679</v>
      </c>
      <c r="F538" s="322" t="s">
        <v>1472</v>
      </c>
      <c r="G538" s="324" t="s">
        <v>5665</v>
      </c>
      <c r="H538" s="324" t="s">
        <v>5534</v>
      </c>
      <c r="I538" s="322">
        <v>1.0</v>
      </c>
      <c r="J538" s="322">
        <v>1.0</v>
      </c>
      <c r="K538" s="322">
        <v>0.0</v>
      </c>
      <c r="L538" s="322">
        <v>0.0</v>
      </c>
      <c r="M538" s="322">
        <v>0.0</v>
      </c>
      <c r="N538" s="322">
        <v>0.0</v>
      </c>
      <c r="O538" s="322">
        <v>0.0</v>
      </c>
      <c r="P538" s="322">
        <v>0.0</v>
      </c>
      <c r="Q538" s="322">
        <v>0.0</v>
      </c>
      <c r="R538" s="322">
        <v>0.0</v>
      </c>
      <c r="S538" s="322" t="s">
        <v>2307</v>
      </c>
      <c r="T538" s="322">
        <v>0.0</v>
      </c>
      <c r="AA538" s="325">
        <v>1.0</v>
      </c>
      <c r="AB538" s="325" t="s">
        <v>44</v>
      </c>
      <c r="AC538" s="325">
        <v>0.0</v>
      </c>
      <c r="AD538" s="325"/>
    </row>
    <row r="539">
      <c r="A539" s="322" t="s">
        <v>5691</v>
      </c>
      <c r="B539" s="322" t="s">
        <v>5381</v>
      </c>
      <c r="C539" s="323" t="s">
        <v>2251</v>
      </c>
      <c r="D539" s="322" t="s">
        <v>1537</v>
      </c>
      <c r="E539" s="322" t="s">
        <v>2248</v>
      </c>
      <c r="F539" s="322" t="s">
        <v>445</v>
      </c>
      <c r="G539" s="324" t="s">
        <v>5634</v>
      </c>
      <c r="H539" s="324" t="s">
        <v>5513</v>
      </c>
      <c r="I539" s="322">
        <v>6.0</v>
      </c>
      <c r="J539" s="322">
        <v>6.0</v>
      </c>
      <c r="K539" s="322">
        <v>0.0</v>
      </c>
      <c r="L539" s="322">
        <v>0.0</v>
      </c>
      <c r="M539" s="322">
        <v>0.0</v>
      </c>
      <c r="N539" s="322">
        <v>0.0</v>
      </c>
      <c r="O539" s="322">
        <v>0.0</v>
      </c>
      <c r="P539" s="322">
        <v>0.0</v>
      </c>
      <c r="Q539" s="322">
        <v>0.0</v>
      </c>
      <c r="R539" s="322">
        <v>0.0</v>
      </c>
      <c r="S539" s="322" t="s">
        <v>2307</v>
      </c>
      <c r="T539" s="322">
        <v>0.0</v>
      </c>
      <c r="AA539" s="325">
        <v>1.0</v>
      </c>
      <c r="AB539" s="325" t="s">
        <v>44</v>
      </c>
      <c r="AC539" s="325">
        <v>0.0</v>
      </c>
      <c r="AD539" s="325"/>
    </row>
    <row r="540">
      <c r="A540" s="322" t="s">
        <v>5693</v>
      </c>
      <c r="B540" s="322" t="s">
        <v>5381</v>
      </c>
      <c r="C540" s="323" t="s">
        <v>2254</v>
      </c>
      <c r="D540" s="322" t="s">
        <v>1537</v>
      </c>
      <c r="E540" s="322" t="s">
        <v>2256</v>
      </c>
      <c r="F540" s="322" t="s">
        <v>1592</v>
      </c>
      <c r="G540" s="324" t="s">
        <v>5694</v>
      </c>
      <c r="H540" s="324" t="s">
        <v>5472</v>
      </c>
      <c r="I540" s="322">
        <v>2.0</v>
      </c>
      <c r="J540" s="322">
        <v>2.0</v>
      </c>
      <c r="K540" s="322">
        <v>30.0</v>
      </c>
      <c r="L540" s="322">
        <v>30.0</v>
      </c>
      <c r="M540" s="322">
        <v>0.0</v>
      </c>
      <c r="N540" s="322">
        <v>0.0</v>
      </c>
      <c r="O540" s="322">
        <v>0.0</v>
      </c>
      <c r="P540" s="322">
        <v>0.0</v>
      </c>
      <c r="Q540" s="322">
        <v>0.0</v>
      </c>
      <c r="R540" s="322">
        <v>0.0</v>
      </c>
      <c r="S540" s="322" t="s">
        <v>2307</v>
      </c>
      <c r="T540" s="322">
        <v>0.0</v>
      </c>
      <c r="AA540" s="325">
        <v>1.0</v>
      </c>
      <c r="AB540" s="325" t="s">
        <v>44</v>
      </c>
      <c r="AC540" s="325">
        <v>0.0</v>
      </c>
      <c r="AD540" s="325"/>
    </row>
    <row r="541">
      <c r="A541" s="322" t="s">
        <v>5695</v>
      </c>
      <c r="B541" s="322" t="s">
        <v>5381</v>
      </c>
      <c r="C541" s="323" t="s">
        <v>2254</v>
      </c>
      <c r="D541" s="322" t="s">
        <v>1537</v>
      </c>
      <c r="E541" s="322" t="s">
        <v>5683</v>
      </c>
      <c r="F541" s="322" t="s">
        <v>5684</v>
      </c>
      <c r="G541" s="324" t="s">
        <v>5685</v>
      </c>
      <c r="H541" s="324" t="s">
        <v>5686</v>
      </c>
      <c r="I541" s="322">
        <v>6.0</v>
      </c>
      <c r="J541" s="322">
        <v>6.0</v>
      </c>
      <c r="K541" s="322">
        <v>0.0</v>
      </c>
      <c r="L541" s="322">
        <v>0.0</v>
      </c>
      <c r="M541" s="322">
        <v>0.0</v>
      </c>
      <c r="N541" s="322">
        <v>0.0</v>
      </c>
      <c r="O541" s="322">
        <v>0.0</v>
      </c>
      <c r="P541" s="322">
        <v>0.0</v>
      </c>
      <c r="Q541" s="322">
        <v>0.0</v>
      </c>
      <c r="R541" s="322">
        <v>0.0</v>
      </c>
      <c r="S541" s="322" t="s">
        <v>2307</v>
      </c>
      <c r="T541" s="322">
        <v>0.0</v>
      </c>
      <c r="AA541" s="325">
        <v>1.0</v>
      </c>
      <c r="AB541" s="325" t="s">
        <v>44</v>
      </c>
      <c r="AC541" s="325">
        <v>0.0</v>
      </c>
      <c r="AD541" s="325"/>
    </row>
    <row r="542">
      <c r="A542" s="322" t="s">
        <v>5696</v>
      </c>
      <c r="B542" s="322" t="s">
        <v>5381</v>
      </c>
      <c r="C542" s="323" t="s">
        <v>2254</v>
      </c>
      <c r="D542" s="322" t="s">
        <v>1537</v>
      </c>
      <c r="E542" s="322" t="s">
        <v>1273</v>
      </c>
      <c r="F542" s="322" t="s">
        <v>1223</v>
      </c>
      <c r="G542" s="324" t="s">
        <v>5619</v>
      </c>
      <c r="H542" s="324" t="s">
        <v>5457</v>
      </c>
      <c r="I542" s="322">
        <v>6.0</v>
      </c>
      <c r="J542" s="322">
        <v>6.0</v>
      </c>
      <c r="K542" s="322">
        <v>0.0</v>
      </c>
      <c r="L542" s="322">
        <v>0.0</v>
      </c>
      <c r="M542" s="322">
        <v>0.0</v>
      </c>
      <c r="N542" s="322">
        <v>0.0</v>
      </c>
      <c r="O542" s="322">
        <v>0.0</v>
      </c>
      <c r="P542" s="322">
        <v>0.0</v>
      </c>
      <c r="Q542" s="322">
        <v>0.0</v>
      </c>
      <c r="R542" s="322">
        <v>0.0</v>
      </c>
      <c r="S542" s="322" t="s">
        <v>2307</v>
      </c>
      <c r="T542" s="322">
        <v>0.0</v>
      </c>
      <c r="AA542" s="325">
        <v>1.0</v>
      </c>
      <c r="AB542" s="325" t="s">
        <v>44</v>
      </c>
      <c r="AC542" s="325">
        <v>0.0</v>
      </c>
      <c r="AD542" s="325"/>
    </row>
    <row r="543">
      <c r="A543" s="322" t="s">
        <v>5697</v>
      </c>
      <c r="B543" s="322" t="s">
        <v>5381</v>
      </c>
      <c r="C543" s="323" t="s">
        <v>2254</v>
      </c>
      <c r="D543" s="322" t="s">
        <v>1537</v>
      </c>
      <c r="E543" s="322" t="s">
        <v>1560</v>
      </c>
      <c r="F543" s="322" t="s">
        <v>683</v>
      </c>
      <c r="G543" s="324" t="s">
        <v>5656</v>
      </c>
      <c r="H543" s="324" t="s">
        <v>5456</v>
      </c>
      <c r="I543" s="322">
        <v>1.0</v>
      </c>
      <c r="J543" s="322">
        <v>1.0</v>
      </c>
      <c r="K543" s="322">
        <v>0.0</v>
      </c>
      <c r="L543" s="322">
        <v>0.0</v>
      </c>
      <c r="M543" s="322">
        <v>0.0</v>
      </c>
      <c r="N543" s="322">
        <v>0.0</v>
      </c>
      <c r="O543" s="322">
        <v>0.0</v>
      </c>
      <c r="P543" s="322">
        <v>0.0</v>
      </c>
      <c r="Q543" s="322">
        <v>0.0</v>
      </c>
      <c r="R543" s="322">
        <v>0.0</v>
      </c>
      <c r="S543" s="322" t="s">
        <v>2307</v>
      </c>
      <c r="T543" s="322">
        <v>0.0</v>
      </c>
      <c r="AA543" s="325">
        <v>1.0</v>
      </c>
      <c r="AB543" s="325" t="s">
        <v>44</v>
      </c>
      <c r="AC543" s="325">
        <v>0.0</v>
      </c>
      <c r="AD543" s="325"/>
    </row>
    <row r="544">
      <c r="A544" s="322" t="s">
        <v>5698</v>
      </c>
      <c r="B544" s="322" t="s">
        <v>5381</v>
      </c>
      <c r="C544" s="323" t="s">
        <v>2254</v>
      </c>
      <c r="D544" s="322" t="s">
        <v>1537</v>
      </c>
      <c r="E544" s="322" t="s">
        <v>616</v>
      </c>
      <c r="F544" s="322" t="s">
        <v>215</v>
      </c>
      <c r="G544" s="324" t="s">
        <v>5632</v>
      </c>
      <c r="H544" s="324" t="s">
        <v>5430</v>
      </c>
      <c r="I544" s="322">
        <v>4.0</v>
      </c>
      <c r="J544" s="322">
        <v>4.0</v>
      </c>
      <c r="K544" s="322">
        <v>0.0</v>
      </c>
      <c r="L544" s="322">
        <v>0.0</v>
      </c>
      <c r="M544" s="322">
        <v>0.0</v>
      </c>
      <c r="N544" s="322">
        <v>0.0</v>
      </c>
      <c r="O544" s="322">
        <v>0.0</v>
      </c>
      <c r="P544" s="322">
        <v>0.0</v>
      </c>
      <c r="Q544" s="322">
        <v>0.0</v>
      </c>
      <c r="R544" s="322">
        <v>0.0</v>
      </c>
      <c r="S544" s="322" t="s">
        <v>2307</v>
      </c>
      <c r="T544" s="322">
        <v>0.0</v>
      </c>
      <c r="AA544" s="325">
        <v>1.0</v>
      </c>
      <c r="AB544" s="325" t="s">
        <v>44</v>
      </c>
      <c r="AC544" s="325">
        <v>0.0</v>
      </c>
      <c r="AD544" s="325"/>
    </row>
    <row r="545">
      <c r="A545" s="322" t="s">
        <v>5699</v>
      </c>
      <c r="B545" s="322" t="s">
        <v>5381</v>
      </c>
      <c r="C545" s="323" t="s">
        <v>2254</v>
      </c>
      <c r="D545" s="322" t="s">
        <v>1537</v>
      </c>
      <c r="E545" s="322" t="s">
        <v>2248</v>
      </c>
      <c r="F545" s="322" t="s">
        <v>445</v>
      </c>
      <c r="G545" s="324" t="s">
        <v>5634</v>
      </c>
      <c r="H545" s="324" t="s">
        <v>5513</v>
      </c>
      <c r="I545" s="322">
        <v>14.0</v>
      </c>
      <c r="J545" s="322">
        <v>14.0</v>
      </c>
      <c r="K545" s="322">
        <v>0.0</v>
      </c>
      <c r="L545" s="322">
        <v>0.0</v>
      </c>
      <c r="M545" s="322">
        <v>0.0</v>
      </c>
      <c r="N545" s="322">
        <v>0.0</v>
      </c>
      <c r="O545" s="322">
        <v>0.0</v>
      </c>
      <c r="P545" s="322">
        <v>0.0</v>
      </c>
      <c r="Q545" s="322">
        <v>0.0</v>
      </c>
      <c r="R545" s="322">
        <v>0.0</v>
      </c>
      <c r="S545" s="322" t="s">
        <v>2307</v>
      </c>
      <c r="T545" s="322">
        <v>0.0</v>
      </c>
      <c r="AA545" s="325">
        <v>1.0</v>
      </c>
      <c r="AB545" s="325" t="s">
        <v>44</v>
      </c>
      <c r="AC545" s="325">
        <v>0.0</v>
      </c>
      <c r="AD545" s="325"/>
    </row>
    <row r="546">
      <c r="A546" s="322" t="s">
        <v>5700</v>
      </c>
      <c r="B546" s="322" t="s">
        <v>5381</v>
      </c>
      <c r="C546" s="323" t="s">
        <v>2254</v>
      </c>
      <c r="D546" s="322" t="s">
        <v>1537</v>
      </c>
      <c r="E546" s="322" t="s">
        <v>2079</v>
      </c>
      <c r="F546" s="322" t="s">
        <v>2078</v>
      </c>
      <c r="G546" s="324" t="s">
        <v>5701</v>
      </c>
      <c r="H546" s="324" t="s">
        <v>5497</v>
      </c>
      <c r="I546" s="322">
        <v>3.0</v>
      </c>
      <c r="J546" s="322">
        <v>3.0</v>
      </c>
      <c r="K546" s="322">
        <v>0.0</v>
      </c>
      <c r="L546" s="322">
        <v>0.0</v>
      </c>
      <c r="M546" s="322">
        <v>0.0</v>
      </c>
      <c r="N546" s="322">
        <v>0.0</v>
      </c>
      <c r="O546" s="322">
        <v>0.0</v>
      </c>
      <c r="P546" s="322">
        <v>0.0</v>
      </c>
      <c r="Q546" s="322">
        <v>0.0</v>
      </c>
      <c r="R546" s="322">
        <v>0.0</v>
      </c>
      <c r="S546" s="322" t="s">
        <v>2307</v>
      </c>
      <c r="T546" s="322">
        <v>0.0</v>
      </c>
      <c r="AA546" s="325">
        <v>1.0</v>
      </c>
      <c r="AB546" s="325" t="s">
        <v>44</v>
      </c>
      <c r="AC546" s="325">
        <v>0.0</v>
      </c>
      <c r="AD546" s="325"/>
    </row>
    <row r="547">
      <c r="A547" s="322" t="s">
        <v>5702</v>
      </c>
      <c r="B547" s="322" t="s">
        <v>5381</v>
      </c>
      <c r="C547" s="323" t="s">
        <v>2686</v>
      </c>
      <c r="D547" s="322" t="s">
        <v>1537</v>
      </c>
      <c r="E547" s="322" t="s">
        <v>5683</v>
      </c>
      <c r="F547" s="322" t="s">
        <v>5684</v>
      </c>
      <c r="G547" s="324" t="s">
        <v>5685</v>
      </c>
      <c r="H547" s="324" t="s">
        <v>5686</v>
      </c>
      <c r="I547" s="322">
        <v>2.0</v>
      </c>
      <c r="J547" s="322">
        <v>2.0</v>
      </c>
      <c r="K547" s="322">
        <v>0.0</v>
      </c>
      <c r="L547" s="322">
        <v>0.0</v>
      </c>
      <c r="M547" s="322">
        <v>0.0</v>
      </c>
      <c r="N547" s="322">
        <v>0.0</v>
      </c>
      <c r="O547" s="322">
        <v>0.0</v>
      </c>
      <c r="P547" s="322">
        <v>0.0</v>
      </c>
      <c r="Q547" s="322">
        <v>0.0</v>
      </c>
      <c r="R547" s="322">
        <v>0.0</v>
      </c>
      <c r="S547" s="322" t="s">
        <v>2307</v>
      </c>
      <c r="T547" s="322">
        <v>0.0</v>
      </c>
      <c r="AA547" s="325">
        <v>1.0</v>
      </c>
      <c r="AB547" s="325" t="s">
        <v>44</v>
      </c>
      <c r="AC547" s="325">
        <v>0.0</v>
      </c>
      <c r="AD547" s="325"/>
    </row>
    <row r="548">
      <c r="A548" s="322" t="s">
        <v>5703</v>
      </c>
      <c r="B548" s="322" t="s">
        <v>5381</v>
      </c>
      <c r="C548" s="323" t="s">
        <v>2686</v>
      </c>
      <c r="D548" s="322" t="s">
        <v>1537</v>
      </c>
      <c r="E548" s="322" t="s">
        <v>1273</v>
      </c>
      <c r="F548" s="322" t="s">
        <v>1223</v>
      </c>
      <c r="G548" s="324" t="s">
        <v>5619</v>
      </c>
      <c r="H548" s="324" t="s">
        <v>5457</v>
      </c>
      <c r="I548" s="322">
        <v>2.0</v>
      </c>
      <c r="J548" s="322">
        <v>2.0</v>
      </c>
      <c r="K548" s="322">
        <v>0.0</v>
      </c>
      <c r="L548" s="322">
        <v>0.0</v>
      </c>
      <c r="M548" s="322">
        <v>0.0</v>
      </c>
      <c r="N548" s="322">
        <v>0.0</v>
      </c>
      <c r="O548" s="322">
        <v>0.0</v>
      </c>
      <c r="P548" s="322">
        <v>0.0</v>
      </c>
      <c r="Q548" s="322">
        <v>0.0</v>
      </c>
      <c r="R548" s="322">
        <v>0.0</v>
      </c>
      <c r="S548" s="322" t="s">
        <v>2307</v>
      </c>
      <c r="T548" s="322">
        <v>0.0</v>
      </c>
      <c r="AA548" s="325">
        <v>1.0</v>
      </c>
      <c r="AB548" s="325" t="s">
        <v>44</v>
      </c>
      <c r="AC548" s="325">
        <v>0.0</v>
      </c>
      <c r="AD548" s="325"/>
    </row>
    <row r="549">
      <c r="A549" s="322" t="s">
        <v>5704</v>
      </c>
      <c r="B549" s="322" t="s">
        <v>5381</v>
      </c>
      <c r="C549" s="323" t="s">
        <v>2686</v>
      </c>
      <c r="D549" s="322" t="s">
        <v>1537</v>
      </c>
      <c r="E549" s="322" t="s">
        <v>5659</v>
      </c>
      <c r="F549" s="322" t="s">
        <v>1766</v>
      </c>
      <c r="G549" s="324" t="s">
        <v>5660</v>
      </c>
      <c r="H549" s="324" t="s">
        <v>5585</v>
      </c>
      <c r="I549" s="322">
        <v>2.0</v>
      </c>
      <c r="J549" s="322">
        <v>2.0</v>
      </c>
      <c r="K549" s="322">
        <v>0.0</v>
      </c>
      <c r="L549" s="322">
        <v>0.0</v>
      </c>
      <c r="M549" s="322">
        <v>0.0</v>
      </c>
      <c r="N549" s="322">
        <v>0.0</v>
      </c>
      <c r="O549" s="322">
        <v>0.0</v>
      </c>
      <c r="P549" s="322">
        <v>0.0</v>
      </c>
      <c r="Q549" s="322">
        <v>0.0</v>
      </c>
      <c r="R549" s="322">
        <v>0.0</v>
      </c>
      <c r="S549" s="322" t="s">
        <v>2307</v>
      </c>
      <c r="T549" s="322">
        <v>0.0</v>
      </c>
      <c r="AA549" s="325">
        <v>1.0</v>
      </c>
      <c r="AB549" s="325" t="s">
        <v>44</v>
      </c>
      <c r="AC549" s="325">
        <v>0.0</v>
      </c>
      <c r="AD549" s="325"/>
    </row>
    <row r="550">
      <c r="A550" s="322" t="s">
        <v>5705</v>
      </c>
      <c r="B550" s="322" t="s">
        <v>5381</v>
      </c>
      <c r="C550" s="323" t="s">
        <v>2686</v>
      </c>
      <c r="D550" s="322" t="s">
        <v>1537</v>
      </c>
      <c r="E550" s="322" t="s">
        <v>73</v>
      </c>
      <c r="F550" s="322" t="s">
        <v>72</v>
      </c>
      <c r="G550" s="324" t="s">
        <v>5662</v>
      </c>
      <c r="H550" s="324" t="s">
        <v>5406</v>
      </c>
      <c r="I550" s="322">
        <v>1.0</v>
      </c>
      <c r="J550" s="322">
        <v>1.0</v>
      </c>
      <c r="K550" s="322">
        <v>0.0</v>
      </c>
      <c r="L550" s="322">
        <v>0.0</v>
      </c>
      <c r="M550" s="322">
        <v>0.0</v>
      </c>
      <c r="N550" s="322">
        <v>0.0</v>
      </c>
      <c r="O550" s="322">
        <v>0.0</v>
      </c>
      <c r="P550" s="322">
        <v>0.0</v>
      </c>
      <c r="Q550" s="322">
        <v>0.0</v>
      </c>
      <c r="R550" s="322">
        <v>0.0</v>
      </c>
      <c r="S550" s="322" t="s">
        <v>2307</v>
      </c>
      <c r="T550" s="322">
        <v>0.0</v>
      </c>
      <c r="AA550" s="325">
        <v>1.0</v>
      </c>
      <c r="AB550" s="325" t="s">
        <v>44</v>
      </c>
      <c r="AC550" s="325">
        <v>0.0</v>
      </c>
      <c r="AD550" s="325"/>
    </row>
    <row r="551">
      <c r="A551" s="322" t="s">
        <v>5706</v>
      </c>
      <c r="B551" s="322" t="s">
        <v>5381</v>
      </c>
      <c r="C551" s="323" t="s">
        <v>2686</v>
      </c>
      <c r="D551" s="322" t="s">
        <v>1537</v>
      </c>
      <c r="E551" s="322" t="s">
        <v>2067</v>
      </c>
      <c r="F551" s="322" t="s">
        <v>1057</v>
      </c>
      <c r="G551" s="324" t="s">
        <v>5626</v>
      </c>
      <c r="H551" s="324" t="s">
        <v>5487</v>
      </c>
      <c r="I551" s="322">
        <v>4.0</v>
      </c>
      <c r="J551" s="322">
        <v>4.0</v>
      </c>
      <c r="K551" s="322">
        <v>0.0</v>
      </c>
      <c r="L551" s="322">
        <v>0.0</v>
      </c>
      <c r="M551" s="322">
        <v>0.0</v>
      </c>
      <c r="N551" s="322">
        <v>0.0</v>
      </c>
      <c r="O551" s="322">
        <v>0.0</v>
      </c>
      <c r="P551" s="322">
        <v>0.0</v>
      </c>
      <c r="Q551" s="322">
        <v>0.0</v>
      </c>
      <c r="R551" s="322">
        <v>0.0</v>
      </c>
      <c r="S551" s="322" t="s">
        <v>2307</v>
      </c>
      <c r="T551" s="322">
        <v>0.0</v>
      </c>
      <c r="AA551" s="325">
        <v>1.0</v>
      </c>
      <c r="AB551" s="325" t="s">
        <v>44</v>
      </c>
      <c r="AC551" s="325">
        <v>0.0</v>
      </c>
      <c r="AD551" s="325"/>
    </row>
    <row r="552">
      <c r="A552" s="322" t="s">
        <v>5707</v>
      </c>
      <c r="B552" s="322" t="s">
        <v>5381</v>
      </c>
      <c r="C552" s="323" t="s">
        <v>2686</v>
      </c>
      <c r="D552" s="322" t="s">
        <v>1537</v>
      </c>
      <c r="E552" s="322" t="s">
        <v>616</v>
      </c>
      <c r="F552" s="322" t="s">
        <v>215</v>
      </c>
      <c r="G552" s="324" t="s">
        <v>5632</v>
      </c>
      <c r="H552" s="324" t="s">
        <v>5430</v>
      </c>
      <c r="I552" s="322">
        <v>3.0</v>
      </c>
      <c r="J552" s="322">
        <v>3.0</v>
      </c>
      <c r="K552" s="322">
        <v>0.0</v>
      </c>
      <c r="L552" s="322">
        <v>0.0</v>
      </c>
      <c r="M552" s="322">
        <v>0.0</v>
      </c>
      <c r="N552" s="322">
        <v>0.0</v>
      </c>
      <c r="O552" s="322">
        <v>0.0</v>
      </c>
      <c r="P552" s="322">
        <v>0.0</v>
      </c>
      <c r="Q552" s="322">
        <v>0.0</v>
      </c>
      <c r="R552" s="322">
        <v>0.0</v>
      </c>
      <c r="S552" s="322" t="s">
        <v>2307</v>
      </c>
      <c r="T552" s="322">
        <v>0.0</v>
      </c>
      <c r="AA552" s="325">
        <v>1.0</v>
      </c>
      <c r="AB552" s="325" t="s">
        <v>44</v>
      </c>
      <c r="AC552" s="325">
        <v>0.0</v>
      </c>
      <c r="AD552" s="325"/>
    </row>
    <row r="553">
      <c r="A553" s="322" t="s">
        <v>5708</v>
      </c>
      <c r="B553" s="322" t="s">
        <v>5381</v>
      </c>
      <c r="C553" s="323" t="s">
        <v>2686</v>
      </c>
      <c r="D553" s="322" t="s">
        <v>1537</v>
      </c>
      <c r="E553" s="322" t="s">
        <v>1679</v>
      </c>
      <c r="F553" s="322" t="s">
        <v>1472</v>
      </c>
      <c r="G553" s="324" t="s">
        <v>5665</v>
      </c>
      <c r="H553" s="324" t="s">
        <v>5534</v>
      </c>
      <c r="I553" s="322">
        <v>5.0</v>
      </c>
      <c r="J553" s="322">
        <v>5.0</v>
      </c>
      <c r="K553" s="322">
        <v>0.0</v>
      </c>
      <c r="L553" s="322">
        <v>0.0</v>
      </c>
      <c r="M553" s="322">
        <v>0.0</v>
      </c>
      <c r="N553" s="322">
        <v>0.0</v>
      </c>
      <c r="O553" s="322">
        <v>0.0</v>
      </c>
      <c r="P553" s="322">
        <v>0.0</v>
      </c>
      <c r="Q553" s="322">
        <v>0.0</v>
      </c>
      <c r="R553" s="322">
        <v>0.0</v>
      </c>
      <c r="S553" s="322" t="s">
        <v>2307</v>
      </c>
      <c r="T553" s="322">
        <v>0.0</v>
      </c>
      <c r="AA553" s="325">
        <v>1.0</v>
      </c>
      <c r="AB553" s="325" t="s">
        <v>44</v>
      </c>
      <c r="AC553" s="325">
        <v>0.0</v>
      </c>
      <c r="AD553" s="325"/>
    </row>
    <row r="554">
      <c r="A554" s="322" t="s">
        <v>5709</v>
      </c>
      <c r="B554" s="322" t="s">
        <v>5381</v>
      </c>
      <c r="C554" s="323" t="s">
        <v>2686</v>
      </c>
      <c r="D554" s="322" t="s">
        <v>1537</v>
      </c>
      <c r="E554" s="322" t="s">
        <v>1336</v>
      </c>
      <c r="F554" s="322" t="s">
        <v>1335</v>
      </c>
      <c r="G554" s="324" t="s">
        <v>5649</v>
      </c>
      <c r="H554" s="324" t="s">
        <v>5609</v>
      </c>
      <c r="I554" s="322">
        <v>1.0</v>
      </c>
      <c r="J554" s="322">
        <v>1.0</v>
      </c>
      <c r="K554" s="322">
        <v>0.0</v>
      </c>
      <c r="L554" s="322">
        <v>0.0</v>
      </c>
      <c r="M554" s="322">
        <v>0.0</v>
      </c>
      <c r="N554" s="322">
        <v>0.0</v>
      </c>
      <c r="O554" s="322">
        <v>0.0</v>
      </c>
      <c r="P554" s="322">
        <v>0.0</v>
      </c>
      <c r="Q554" s="322">
        <v>0.0</v>
      </c>
      <c r="R554" s="322">
        <v>0.0</v>
      </c>
      <c r="S554" s="322" t="s">
        <v>2307</v>
      </c>
      <c r="T554" s="322">
        <v>0.0</v>
      </c>
      <c r="AA554" s="325">
        <v>1.0</v>
      </c>
      <c r="AB554" s="325" t="s">
        <v>44</v>
      </c>
      <c r="AC554" s="325">
        <v>0.0</v>
      </c>
      <c r="AD554" s="325"/>
    </row>
    <row r="555">
      <c r="A555" s="322" t="s">
        <v>5711</v>
      </c>
      <c r="B555" s="322" t="s">
        <v>5381</v>
      </c>
      <c r="C555" s="323" t="s">
        <v>5712</v>
      </c>
      <c r="D555" s="322" t="s">
        <v>1537</v>
      </c>
      <c r="E555" s="322" t="s">
        <v>5683</v>
      </c>
      <c r="F555" s="322" t="s">
        <v>5684</v>
      </c>
      <c r="G555" s="324" t="s">
        <v>5685</v>
      </c>
      <c r="H555" s="324" t="s">
        <v>5686</v>
      </c>
      <c r="I555" s="322">
        <v>2.0</v>
      </c>
      <c r="J555" s="322">
        <v>2.0</v>
      </c>
      <c r="K555" s="322">
        <v>0.0</v>
      </c>
      <c r="L555" s="322">
        <v>0.0</v>
      </c>
      <c r="M555" s="322">
        <v>0.0</v>
      </c>
      <c r="N555" s="322">
        <v>0.0</v>
      </c>
      <c r="O555" s="322">
        <v>0.0</v>
      </c>
      <c r="P555" s="322">
        <v>0.0</v>
      </c>
      <c r="Q555" s="322">
        <v>0.0</v>
      </c>
      <c r="R555" s="322">
        <v>0.0</v>
      </c>
      <c r="S555" s="322" t="s">
        <v>2307</v>
      </c>
      <c r="T555" s="322">
        <v>0.0</v>
      </c>
      <c r="AA555" s="325">
        <v>1.0</v>
      </c>
      <c r="AB555" s="325" t="s">
        <v>44</v>
      </c>
      <c r="AC555" s="325">
        <v>0.0</v>
      </c>
      <c r="AD555" s="325"/>
    </row>
    <row r="556">
      <c r="A556" s="322" t="s">
        <v>5713</v>
      </c>
      <c r="B556" s="322" t="s">
        <v>5381</v>
      </c>
      <c r="C556" s="323" t="s">
        <v>5712</v>
      </c>
      <c r="D556" s="322" t="s">
        <v>1537</v>
      </c>
      <c r="E556" s="322" t="s">
        <v>1273</v>
      </c>
      <c r="F556" s="322" t="s">
        <v>1223</v>
      </c>
      <c r="G556" s="324" t="s">
        <v>5619</v>
      </c>
      <c r="H556" s="324" t="s">
        <v>5457</v>
      </c>
      <c r="I556" s="322">
        <v>2.0</v>
      </c>
      <c r="J556" s="322">
        <v>2.0</v>
      </c>
      <c r="K556" s="322">
        <v>0.0</v>
      </c>
      <c r="L556" s="322">
        <v>0.0</v>
      </c>
      <c r="M556" s="322">
        <v>0.0</v>
      </c>
      <c r="N556" s="322">
        <v>0.0</v>
      </c>
      <c r="O556" s="322">
        <v>0.0</v>
      </c>
      <c r="P556" s="322">
        <v>0.0</v>
      </c>
      <c r="Q556" s="322">
        <v>0.0</v>
      </c>
      <c r="R556" s="322">
        <v>0.0</v>
      </c>
      <c r="S556" s="322" t="s">
        <v>2307</v>
      </c>
      <c r="T556" s="322">
        <v>0.0</v>
      </c>
      <c r="AA556" s="325">
        <v>1.0</v>
      </c>
      <c r="AB556" s="325" t="s">
        <v>44</v>
      </c>
      <c r="AC556" s="325">
        <v>0.0</v>
      </c>
      <c r="AD556" s="325"/>
    </row>
    <row r="557">
      <c r="A557" s="322" t="s">
        <v>5714</v>
      </c>
      <c r="B557" s="322" t="s">
        <v>5381</v>
      </c>
      <c r="C557" s="323" t="s">
        <v>5712</v>
      </c>
      <c r="D557" s="322" t="s">
        <v>1537</v>
      </c>
      <c r="E557" s="322" t="s">
        <v>170</v>
      </c>
      <c r="F557" s="322" t="s">
        <v>160</v>
      </c>
      <c r="G557" s="324" t="s">
        <v>5628</v>
      </c>
      <c r="H557" s="324" t="s">
        <v>5397</v>
      </c>
      <c r="I557" s="322">
        <v>1.0</v>
      </c>
      <c r="J557" s="322">
        <v>1.0</v>
      </c>
      <c r="K557" s="322">
        <v>0.0</v>
      </c>
      <c r="L557" s="322">
        <v>0.0</v>
      </c>
      <c r="M557" s="322">
        <v>0.0</v>
      </c>
      <c r="N557" s="322">
        <v>0.0</v>
      </c>
      <c r="O557" s="322">
        <v>0.0</v>
      </c>
      <c r="P557" s="322">
        <v>0.0</v>
      </c>
      <c r="Q557" s="322">
        <v>0.0</v>
      </c>
      <c r="R557" s="322">
        <v>0.0</v>
      </c>
      <c r="S557" s="322" t="s">
        <v>2307</v>
      </c>
      <c r="T557" s="322">
        <v>0.0</v>
      </c>
      <c r="AA557" s="325">
        <v>1.0</v>
      </c>
      <c r="AB557" s="325" t="s">
        <v>44</v>
      </c>
      <c r="AC557" s="325">
        <v>0.0</v>
      </c>
      <c r="AD557" s="325"/>
    </row>
    <row r="558">
      <c r="A558" s="322" t="s">
        <v>5715</v>
      </c>
      <c r="B558" s="322" t="s">
        <v>5381</v>
      </c>
      <c r="C558" s="323" t="s">
        <v>5712</v>
      </c>
      <c r="D558" s="322" t="s">
        <v>1537</v>
      </c>
      <c r="E558" s="322" t="s">
        <v>73</v>
      </c>
      <c r="F558" s="322" t="s">
        <v>72</v>
      </c>
      <c r="G558" s="324" t="s">
        <v>5662</v>
      </c>
      <c r="H558" s="324" t="s">
        <v>5406</v>
      </c>
      <c r="I558" s="322">
        <v>7.0</v>
      </c>
      <c r="J558" s="322">
        <v>7.0</v>
      </c>
      <c r="K558" s="322">
        <v>0.0</v>
      </c>
      <c r="L558" s="322">
        <v>0.0</v>
      </c>
      <c r="M558" s="322">
        <v>0.0</v>
      </c>
      <c r="N558" s="322">
        <v>0.0</v>
      </c>
      <c r="O558" s="322">
        <v>0.0</v>
      </c>
      <c r="P558" s="322">
        <v>0.0</v>
      </c>
      <c r="Q558" s="322">
        <v>0.0</v>
      </c>
      <c r="R558" s="322">
        <v>0.0</v>
      </c>
      <c r="S558" s="322" t="s">
        <v>2307</v>
      </c>
      <c r="T558" s="322">
        <v>0.0</v>
      </c>
      <c r="AA558" s="325">
        <v>1.0</v>
      </c>
      <c r="AB558" s="325" t="s">
        <v>44</v>
      </c>
      <c r="AC558" s="325">
        <v>0.0</v>
      </c>
      <c r="AD558" s="325"/>
    </row>
    <row r="559">
      <c r="A559" s="322" t="s">
        <v>5716</v>
      </c>
      <c r="B559" s="322" t="s">
        <v>5381</v>
      </c>
      <c r="C559" s="323" t="s">
        <v>5712</v>
      </c>
      <c r="D559" s="322" t="s">
        <v>1537</v>
      </c>
      <c r="E559" s="322" t="s">
        <v>1679</v>
      </c>
      <c r="F559" s="322" t="s">
        <v>1472</v>
      </c>
      <c r="G559" s="324" t="s">
        <v>5665</v>
      </c>
      <c r="H559" s="324" t="s">
        <v>5534</v>
      </c>
      <c r="I559" s="322">
        <v>1.0</v>
      </c>
      <c r="J559" s="322">
        <v>1.0</v>
      </c>
      <c r="K559" s="322">
        <v>0.0</v>
      </c>
      <c r="L559" s="322">
        <v>0.0</v>
      </c>
      <c r="M559" s="322">
        <v>0.0</v>
      </c>
      <c r="N559" s="322">
        <v>0.0</v>
      </c>
      <c r="O559" s="322">
        <v>0.0</v>
      </c>
      <c r="P559" s="322">
        <v>0.0</v>
      </c>
      <c r="Q559" s="322">
        <v>0.0</v>
      </c>
      <c r="R559" s="322">
        <v>0.0</v>
      </c>
      <c r="S559" s="322" t="s">
        <v>2307</v>
      </c>
      <c r="T559" s="322">
        <v>0.0</v>
      </c>
      <c r="AA559" s="325">
        <v>1.0</v>
      </c>
      <c r="AB559" s="325" t="s">
        <v>44</v>
      </c>
      <c r="AC559" s="325">
        <v>0.0</v>
      </c>
      <c r="AD559" s="325"/>
    </row>
    <row r="560">
      <c r="A560" s="322" t="s">
        <v>5717</v>
      </c>
      <c r="B560" s="322" t="s">
        <v>5381</v>
      </c>
      <c r="C560" s="323" t="s">
        <v>5712</v>
      </c>
      <c r="D560" s="322" t="s">
        <v>1537</v>
      </c>
      <c r="E560" s="322" t="s">
        <v>1336</v>
      </c>
      <c r="F560" s="322" t="s">
        <v>1335</v>
      </c>
      <c r="G560" s="324" t="s">
        <v>5649</v>
      </c>
      <c r="H560" s="324" t="s">
        <v>5609</v>
      </c>
      <c r="I560" s="322">
        <v>1.0</v>
      </c>
      <c r="J560" s="322">
        <v>1.0</v>
      </c>
      <c r="K560" s="322">
        <v>0.0</v>
      </c>
      <c r="L560" s="322">
        <v>0.0</v>
      </c>
      <c r="M560" s="322">
        <v>0.0</v>
      </c>
      <c r="N560" s="322">
        <v>0.0</v>
      </c>
      <c r="O560" s="322">
        <v>0.0</v>
      </c>
      <c r="P560" s="322">
        <v>0.0</v>
      </c>
      <c r="Q560" s="322">
        <v>0.0</v>
      </c>
      <c r="R560" s="322">
        <v>0.0</v>
      </c>
      <c r="S560" s="322" t="s">
        <v>2307</v>
      </c>
      <c r="T560" s="322">
        <v>0.0</v>
      </c>
      <c r="AA560" s="325">
        <v>1.0</v>
      </c>
      <c r="AB560" s="325" t="s">
        <v>44</v>
      </c>
      <c r="AC560" s="325">
        <v>0.0</v>
      </c>
      <c r="AD560" s="325"/>
    </row>
    <row r="561">
      <c r="A561" s="322" t="s">
        <v>5718</v>
      </c>
      <c r="B561" s="322" t="s">
        <v>5381</v>
      </c>
      <c r="C561" s="323" t="s">
        <v>5719</v>
      </c>
      <c r="D561" s="322" t="s">
        <v>1537</v>
      </c>
      <c r="E561" s="322" t="s">
        <v>616</v>
      </c>
      <c r="F561" s="322" t="s">
        <v>215</v>
      </c>
      <c r="G561" s="324" t="s">
        <v>5632</v>
      </c>
      <c r="H561" s="324" t="s">
        <v>5430</v>
      </c>
      <c r="I561" s="322">
        <v>2.0</v>
      </c>
      <c r="J561" s="322">
        <v>2.0</v>
      </c>
      <c r="K561" s="322">
        <v>0.0</v>
      </c>
      <c r="L561" s="322">
        <v>0.0</v>
      </c>
      <c r="M561" s="322">
        <v>0.0</v>
      </c>
      <c r="N561" s="322">
        <v>0.0</v>
      </c>
      <c r="O561" s="322">
        <v>0.0</v>
      </c>
      <c r="P561" s="322">
        <v>0.0</v>
      </c>
      <c r="Q561" s="322">
        <v>0.0</v>
      </c>
      <c r="R561" s="322">
        <v>0.0</v>
      </c>
      <c r="S561" s="322" t="s">
        <v>2307</v>
      </c>
      <c r="T561" s="322">
        <v>0.0</v>
      </c>
      <c r="AA561" s="325">
        <v>1.0</v>
      </c>
      <c r="AB561" s="325" t="s">
        <v>44</v>
      </c>
      <c r="AC561" s="325">
        <v>0.0</v>
      </c>
      <c r="AD561" s="325"/>
    </row>
    <row r="562">
      <c r="A562" s="322" t="s">
        <v>5720</v>
      </c>
      <c r="B562" s="322" t="s">
        <v>5381</v>
      </c>
      <c r="C562" s="323" t="s">
        <v>5719</v>
      </c>
      <c r="D562" s="322" t="s">
        <v>1537</v>
      </c>
      <c r="E562" s="322" t="s">
        <v>1273</v>
      </c>
      <c r="F562" s="322" t="s">
        <v>1223</v>
      </c>
      <c r="G562" s="324" t="s">
        <v>5619</v>
      </c>
      <c r="H562" s="324" t="s">
        <v>5457</v>
      </c>
      <c r="I562" s="322">
        <v>1.0</v>
      </c>
      <c r="J562" s="322">
        <v>1.0</v>
      </c>
      <c r="K562" s="322">
        <v>0.0</v>
      </c>
      <c r="L562" s="322">
        <v>0.0</v>
      </c>
      <c r="M562" s="322">
        <v>0.0</v>
      </c>
      <c r="N562" s="322">
        <v>0.0</v>
      </c>
      <c r="O562" s="322">
        <v>0.0</v>
      </c>
      <c r="P562" s="322">
        <v>0.0</v>
      </c>
      <c r="Q562" s="322">
        <v>0.0</v>
      </c>
      <c r="R562" s="322">
        <v>0.0</v>
      </c>
      <c r="S562" s="322" t="s">
        <v>2307</v>
      </c>
      <c r="T562" s="322">
        <v>0.0</v>
      </c>
      <c r="AA562" s="325">
        <v>1.0</v>
      </c>
      <c r="AB562" s="325" t="s">
        <v>44</v>
      </c>
      <c r="AC562" s="325">
        <v>0.0</v>
      </c>
      <c r="AD562" s="325"/>
    </row>
    <row r="563">
      <c r="A563" s="322" t="s">
        <v>5721</v>
      </c>
      <c r="B563" s="322" t="s">
        <v>5381</v>
      </c>
      <c r="C563" s="323" t="s">
        <v>5722</v>
      </c>
      <c r="D563" s="322" t="s">
        <v>1537</v>
      </c>
      <c r="E563" s="322" t="s">
        <v>1273</v>
      </c>
      <c r="F563" s="322" t="s">
        <v>1223</v>
      </c>
      <c r="G563" s="324" t="s">
        <v>5619</v>
      </c>
      <c r="H563" s="324" t="s">
        <v>5457</v>
      </c>
      <c r="I563" s="322">
        <v>1.0</v>
      </c>
      <c r="J563" s="322">
        <v>1.0</v>
      </c>
      <c r="K563" s="322">
        <v>0.0</v>
      </c>
      <c r="L563" s="322">
        <v>0.0</v>
      </c>
      <c r="M563" s="322">
        <v>0.0</v>
      </c>
      <c r="N563" s="322">
        <v>0.0</v>
      </c>
      <c r="O563" s="322">
        <v>0.0</v>
      </c>
      <c r="P563" s="322">
        <v>0.0</v>
      </c>
      <c r="Q563" s="322">
        <v>0.0</v>
      </c>
      <c r="R563" s="322">
        <v>0.0</v>
      </c>
      <c r="S563" s="322" t="s">
        <v>2307</v>
      </c>
      <c r="T563" s="322">
        <v>0.0</v>
      </c>
      <c r="AA563" s="325">
        <v>1.0</v>
      </c>
      <c r="AB563" s="325" t="s">
        <v>44</v>
      </c>
      <c r="AC563" s="325">
        <v>0.0</v>
      </c>
      <c r="AD563" s="325"/>
    </row>
    <row r="564">
      <c r="A564" s="322" t="s">
        <v>6109</v>
      </c>
      <c r="B564" s="322" t="s">
        <v>5381</v>
      </c>
      <c r="C564" s="323" t="s">
        <v>5722</v>
      </c>
      <c r="D564" s="322" t="s">
        <v>1537</v>
      </c>
      <c r="E564" s="322" t="s">
        <v>616</v>
      </c>
      <c r="F564" s="322" t="s">
        <v>215</v>
      </c>
      <c r="G564" s="324" t="s">
        <v>5632</v>
      </c>
      <c r="H564" s="324" t="s">
        <v>5430</v>
      </c>
      <c r="I564" s="322">
        <v>1.0</v>
      </c>
      <c r="J564" s="322">
        <v>1.0</v>
      </c>
      <c r="K564" s="322">
        <v>0.0</v>
      </c>
      <c r="L564" s="322">
        <v>0.0</v>
      </c>
      <c r="M564" s="322">
        <v>0.0</v>
      </c>
      <c r="N564" s="322">
        <v>0.0</v>
      </c>
      <c r="O564" s="322">
        <v>0.0</v>
      </c>
      <c r="P564" s="322">
        <v>0.0</v>
      </c>
      <c r="Q564" s="322">
        <v>0.0</v>
      </c>
      <c r="R564" s="322">
        <v>0.0</v>
      </c>
      <c r="S564" s="322" t="s">
        <v>2307</v>
      </c>
      <c r="T564" s="322">
        <v>0.0</v>
      </c>
      <c r="AA564" s="325">
        <v>1.0</v>
      </c>
      <c r="AB564" s="325" t="s">
        <v>44</v>
      </c>
      <c r="AC564" s="325">
        <v>0.0</v>
      </c>
      <c r="AD564" s="325"/>
    </row>
    <row r="565">
      <c r="A565" s="322" t="s">
        <v>6111</v>
      </c>
      <c r="B565" s="322" t="s">
        <v>5381</v>
      </c>
      <c r="C565" s="323" t="s">
        <v>5722</v>
      </c>
      <c r="D565" s="322" t="s">
        <v>1537</v>
      </c>
      <c r="E565" s="322" t="s">
        <v>1679</v>
      </c>
      <c r="F565" s="322" t="s">
        <v>1472</v>
      </c>
      <c r="G565" s="324" t="s">
        <v>5665</v>
      </c>
      <c r="H565" s="324" t="s">
        <v>5534</v>
      </c>
      <c r="I565" s="322">
        <v>1.0</v>
      </c>
      <c r="J565" s="322">
        <v>1.0</v>
      </c>
      <c r="K565" s="322">
        <v>0.0</v>
      </c>
      <c r="L565" s="322">
        <v>0.0</v>
      </c>
      <c r="M565" s="322">
        <v>0.0</v>
      </c>
      <c r="N565" s="322">
        <v>0.0</v>
      </c>
      <c r="O565" s="322">
        <v>0.0</v>
      </c>
      <c r="P565" s="322">
        <v>0.0</v>
      </c>
      <c r="Q565" s="322">
        <v>0.0</v>
      </c>
      <c r="R565" s="322">
        <v>0.0</v>
      </c>
      <c r="S565" s="322" t="s">
        <v>2307</v>
      </c>
      <c r="T565" s="322">
        <v>0.0</v>
      </c>
      <c r="AA565" s="325">
        <v>1.0</v>
      </c>
      <c r="AB565" s="325" t="s">
        <v>44</v>
      </c>
      <c r="AC565" s="325">
        <v>0.0</v>
      </c>
      <c r="AD565" s="325"/>
    </row>
    <row r="566">
      <c r="A566" s="322" t="s">
        <v>5723</v>
      </c>
      <c r="B566" s="322" t="s">
        <v>5381</v>
      </c>
      <c r="C566" s="323" t="s">
        <v>5724</v>
      </c>
      <c r="D566" s="322" t="s">
        <v>1537</v>
      </c>
      <c r="E566" s="322" t="s">
        <v>2283</v>
      </c>
      <c r="F566" s="322" t="s">
        <v>2145</v>
      </c>
      <c r="G566" s="324" t="s">
        <v>5725</v>
      </c>
      <c r="H566" s="324" t="s">
        <v>5543</v>
      </c>
      <c r="I566" s="322">
        <v>1.0</v>
      </c>
      <c r="J566" s="322">
        <v>1.0</v>
      </c>
      <c r="K566" s="322">
        <v>0.0</v>
      </c>
      <c r="L566" s="322">
        <v>0.0</v>
      </c>
      <c r="M566" s="322">
        <v>0.0</v>
      </c>
      <c r="N566" s="322">
        <v>0.0</v>
      </c>
      <c r="O566" s="322">
        <v>0.0</v>
      </c>
      <c r="P566" s="322">
        <v>0.0</v>
      </c>
      <c r="Q566" s="322">
        <v>0.0</v>
      </c>
      <c r="R566" s="322">
        <v>0.0</v>
      </c>
      <c r="S566" s="322" t="s">
        <v>2307</v>
      </c>
      <c r="T566" s="322">
        <v>0.0</v>
      </c>
      <c r="AA566" s="325">
        <v>1.0</v>
      </c>
      <c r="AB566" s="325" t="s">
        <v>44</v>
      </c>
      <c r="AC566" s="325">
        <v>0.0</v>
      </c>
      <c r="AD566" s="325"/>
    </row>
    <row r="567">
      <c r="A567" s="322" t="s">
        <v>5726</v>
      </c>
      <c r="B567" s="322" t="s">
        <v>5381</v>
      </c>
      <c r="C567" s="323" t="s">
        <v>5724</v>
      </c>
      <c r="D567" s="322" t="s">
        <v>1537</v>
      </c>
      <c r="E567" s="322" t="s">
        <v>170</v>
      </c>
      <c r="F567" s="322" t="s">
        <v>160</v>
      </c>
      <c r="G567" s="324" t="s">
        <v>5628</v>
      </c>
      <c r="H567" s="324" t="s">
        <v>5397</v>
      </c>
      <c r="I567" s="322">
        <v>1.0</v>
      </c>
      <c r="J567" s="322">
        <v>1.0</v>
      </c>
      <c r="K567" s="322">
        <v>0.0</v>
      </c>
      <c r="L567" s="322">
        <v>0.0</v>
      </c>
      <c r="M567" s="322">
        <v>0.0</v>
      </c>
      <c r="N567" s="322">
        <v>0.0</v>
      </c>
      <c r="O567" s="322">
        <v>0.0</v>
      </c>
      <c r="P567" s="322">
        <v>0.0</v>
      </c>
      <c r="Q567" s="322">
        <v>0.0</v>
      </c>
      <c r="R567" s="322">
        <v>0.0</v>
      </c>
      <c r="S567" s="322" t="s">
        <v>2307</v>
      </c>
      <c r="T567" s="322">
        <v>0.0</v>
      </c>
      <c r="AA567" s="325">
        <v>1.0</v>
      </c>
      <c r="AB567" s="325" t="s">
        <v>44</v>
      </c>
      <c r="AC567" s="325">
        <v>0.0</v>
      </c>
      <c r="AD567" s="325"/>
    </row>
    <row r="568">
      <c r="A568" s="322" t="s">
        <v>5727</v>
      </c>
      <c r="B568" s="322" t="s">
        <v>5381</v>
      </c>
      <c r="C568" s="323" t="s">
        <v>5724</v>
      </c>
      <c r="D568" s="322" t="s">
        <v>1537</v>
      </c>
      <c r="E568" s="322" t="s">
        <v>5659</v>
      </c>
      <c r="F568" s="322" t="s">
        <v>1766</v>
      </c>
      <c r="G568" s="324" t="s">
        <v>5660</v>
      </c>
      <c r="H568" s="324" t="s">
        <v>5585</v>
      </c>
      <c r="I568" s="322">
        <v>5.0</v>
      </c>
      <c r="J568" s="322">
        <v>5.0</v>
      </c>
      <c r="K568" s="322">
        <v>0.0</v>
      </c>
      <c r="L568" s="322">
        <v>0.0</v>
      </c>
      <c r="M568" s="322">
        <v>0.0</v>
      </c>
      <c r="N568" s="322">
        <v>0.0</v>
      </c>
      <c r="O568" s="322">
        <v>0.0</v>
      </c>
      <c r="P568" s="322">
        <v>0.0</v>
      </c>
      <c r="Q568" s="322">
        <v>0.0</v>
      </c>
      <c r="R568" s="322">
        <v>0.0</v>
      </c>
      <c r="S568" s="322" t="s">
        <v>2307</v>
      </c>
      <c r="T568" s="322">
        <v>0.0</v>
      </c>
      <c r="AA568" s="325">
        <v>1.0</v>
      </c>
      <c r="AB568" s="325" t="s">
        <v>44</v>
      </c>
      <c r="AC568" s="325">
        <v>0.0</v>
      </c>
      <c r="AD568" s="325"/>
    </row>
    <row r="569">
      <c r="A569" s="322" t="s">
        <v>5728</v>
      </c>
      <c r="B569" s="322" t="s">
        <v>5381</v>
      </c>
      <c r="C569" s="323" t="s">
        <v>5724</v>
      </c>
      <c r="D569" s="322" t="s">
        <v>1537</v>
      </c>
      <c r="E569" s="322" t="s">
        <v>616</v>
      </c>
      <c r="F569" s="322" t="s">
        <v>215</v>
      </c>
      <c r="G569" s="324" t="s">
        <v>5632</v>
      </c>
      <c r="H569" s="324" t="s">
        <v>5430</v>
      </c>
      <c r="I569" s="322">
        <v>1.0</v>
      </c>
      <c r="J569" s="322">
        <v>1.0</v>
      </c>
      <c r="K569" s="322">
        <v>0.0</v>
      </c>
      <c r="L569" s="322">
        <v>0.0</v>
      </c>
      <c r="M569" s="322">
        <v>0.0</v>
      </c>
      <c r="N569" s="322">
        <v>0.0</v>
      </c>
      <c r="O569" s="322">
        <v>0.0</v>
      </c>
      <c r="P569" s="322">
        <v>0.0</v>
      </c>
      <c r="Q569" s="322">
        <v>0.0</v>
      </c>
      <c r="R569" s="322">
        <v>0.0</v>
      </c>
      <c r="S569" s="322" t="s">
        <v>2307</v>
      </c>
      <c r="T569" s="322">
        <v>0.0</v>
      </c>
      <c r="AA569" s="325">
        <v>1.0</v>
      </c>
      <c r="AB569" s="325" t="s">
        <v>44</v>
      </c>
      <c r="AC569" s="325">
        <v>0.0</v>
      </c>
      <c r="AD569" s="325"/>
    </row>
    <row r="570">
      <c r="A570" s="322" t="s">
        <v>5729</v>
      </c>
      <c r="B570" s="322" t="s">
        <v>5381</v>
      </c>
      <c r="C570" s="323" t="s">
        <v>5724</v>
      </c>
      <c r="D570" s="322" t="s">
        <v>1537</v>
      </c>
      <c r="E570" s="322" t="s">
        <v>1679</v>
      </c>
      <c r="F570" s="322" t="s">
        <v>1472</v>
      </c>
      <c r="G570" s="324" t="s">
        <v>5665</v>
      </c>
      <c r="H570" s="324" t="s">
        <v>5534</v>
      </c>
      <c r="I570" s="322">
        <v>1.0</v>
      </c>
      <c r="J570" s="322">
        <v>1.0</v>
      </c>
      <c r="K570" s="322">
        <v>0.0</v>
      </c>
      <c r="L570" s="322">
        <v>0.0</v>
      </c>
      <c r="M570" s="322">
        <v>0.0</v>
      </c>
      <c r="N570" s="322">
        <v>0.0</v>
      </c>
      <c r="O570" s="322">
        <v>0.0</v>
      </c>
      <c r="P570" s="322">
        <v>0.0</v>
      </c>
      <c r="Q570" s="322">
        <v>0.0</v>
      </c>
      <c r="R570" s="322">
        <v>0.0</v>
      </c>
      <c r="S570" s="322" t="s">
        <v>2307</v>
      </c>
      <c r="T570" s="322">
        <v>0.0</v>
      </c>
      <c r="AA570" s="325">
        <v>1.0</v>
      </c>
      <c r="AB570" s="325" t="s">
        <v>44</v>
      </c>
      <c r="AC570" s="325">
        <v>0.0</v>
      </c>
      <c r="AD570" s="325"/>
    </row>
    <row r="571">
      <c r="A571" s="322" t="s">
        <v>5730</v>
      </c>
      <c r="B571" s="322" t="s">
        <v>5381</v>
      </c>
      <c r="C571" s="323" t="s">
        <v>5724</v>
      </c>
      <c r="D571" s="322" t="s">
        <v>1537</v>
      </c>
      <c r="E571" s="322" t="s">
        <v>2248</v>
      </c>
      <c r="F571" s="322" t="s">
        <v>445</v>
      </c>
      <c r="G571" s="324" t="s">
        <v>5634</v>
      </c>
      <c r="H571" s="324" t="s">
        <v>5513</v>
      </c>
      <c r="I571" s="322">
        <v>3.0</v>
      </c>
      <c r="J571" s="322">
        <v>3.0</v>
      </c>
      <c r="K571" s="322">
        <v>0.0</v>
      </c>
      <c r="L571" s="322">
        <v>0.0</v>
      </c>
      <c r="M571" s="322">
        <v>0.0</v>
      </c>
      <c r="N571" s="322">
        <v>0.0</v>
      </c>
      <c r="O571" s="322">
        <v>0.0</v>
      </c>
      <c r="P571" s="322">
        <v>0.0</v>
      </c>
      <c r="Q571" s="322">
        <v>0.0</v>
      </c>
      <c r="R571" s="322">
        <v>0.0</v>
      </c>
      <c r="S571" s="322" t="s">
        <v>2307</v>
      </c>
      <c r="T571" s="322">
        <v>0.0</v>
      </c>
      <c r="AA571" s="325">
        <v>1.0</v>
      </c>
      <c r="AB571" s="325" t="s">
        <v>44</v>
      </c>
      <c r="AC571" s="325">
        <v>0.0</v>
      </c>
      <c r="AD571" s="325"/>
    </row>
    <row r="572">
      <c r="A572" s="322" t="s">
        <v>5731</v>
      </c>
      <c r="B572" s="322" t="s">
        <v>5381</v>
      </c>
      <c r="C572" s="323" t="s">
        <v>5724</v>
      </c>
      <c r="D572" s="322" t="s">
        <v>1537</v>
      </c>
      <c r="E572" s="322" t="s">
        <v>5732</v>
      </c>
      <c r="F572" s="322" t="s">
        <v>5733</v>
      </c>
      <c r="G572" s="324" t="s">
        <v>5734</v>
      </c>
      <c r="H572" s="324" t="s">
        <v>5735</v>
      </c>
      <c r="I572" s="322">
        <v>2.0</v>
      </c>
      <c r="J572" s="322">
        <v>2.0</v>
      </c>
      <c r="K572" s="322">
        <v>0.0</v>
      </c>
      <c r="L572" s="322">
        <v>0.0</v>
      </c>
      <c r="M572" s="322">
        <v>0.0</v>
      </c>
      <c r="N572" s="322">
        <v>0.0</v>
      </c>
      <c r="O572" s="322">
        <v>0.0</v>
      </c>
      <c r="P572" s="322">
        <v>0.0</v>
      </c>
      <c r="Q572" s="322">
        <v>0.0</v>
      </c>
      <c r="R572" s="322">
        <v>0.0</v>
      </c>
      <c r="S572" s="322" t="s">
        <v>2307</v>
      </c>
      <c r="T572" s="322">
        <v>0.0</v>
      </c>
      <c r="AA572" s="325">
        <v>1.0</v>
      </c>
      <c r="AB572" s="325" t="s">
        <v>44</v>
      </c>
      <c r="AC572" s="325">
        <v>0.0</v>
      </c>
      <c r="AD572" s="325"/>
    </row>
    <row r="573">
      <c r="A573" s="322" t="s">
        <v>5736</v>
      </c>
      <c r="B573" s="322" t="s">
        <v>5381</v>
      </c>
      <c r="C573" s="323" t="s">
        <v>2259</v>
      </c>
      <c r="D573" s="322" t="s">
        <v>1537</v>
      </c>
      <c r="E573" s="322" t="s">
        <v>1625</v>
      </c>
      <c r="F573" s="322" t="s">
        <v>2225</v>
      </c>
      <c r="G573" s="324" t="s">
        <v>5639</v>
      </c>
      <c r="H573" s="324" t="s">
        <v>5601</v>
      </c>
      <c r="I573" s="322">
        <v>2.0</v>
      </c>
      <c r="J573" s="322">
        <v>2.0</v>
      </c>
      <c r="K573" s="322">
        <v>0.0</v>
      </c>
      <c r="L573" s="322">
        <v>0.0</v>
      </c>
      <c r="M573" s="322">
        <v>0.0</v>
      </c>
      <c r="N573" s="322">
        <v>0.0</v>
      </c>
      <c r="O573" s="322">
        <v>0.0</v>
      </c>
      <c r="P573" s="322">
        <v>0.0</v>
      </c>
      <c r="Q573" s="322">
        <v>0.0</v>
      </c>
      <c r="R573" s="322">
        <v>0.0</v>
      </c>
      <c r="S573" s="322" t="s">
        <v>2307</v>
      </c>
      <c r="T573" s="322">
        <v>0.0</v>
      </c>
      <c r="AA573" s="325">
        <v>1.0</v>
      </c>
      <c r="AB573" s="325" t="s">
        <v>44</v>
      </c>
      <c r="AC573" s="325">
        <v>0.0</v>
      </c>
      <c r="AD573" s="325"/>
    </row>
    <row r="574">
      <c r="A574" s="322" t="s">
        <v>5737</v>
      </c>
      <c r="B574" s="322" t="s">
        <v>5381</v>
      </c>
      <c r="C574" s="323" t="s">
        <v>2259</v>
      </c>
      <c r="D574" s="322" t="s">
        <v>1537</v>
      </c>
      <c r="E574" s="322" t="s">
        <v>1273</v>
      </c>
      <c r="F574" s="322" t="s">
        <v>1223</v>
      </c>
      <c r="G574" s="324" t="s">
        <v>5619</v>
      </c>
      <c r="H574" s="324" t="s">
        <v>5457</v>
      </c>
      <c r="I574" s="322">
        <v>1.0</v>
      </c>
      <c r="J574" s="322">
        <v>1.0</v>
      </c>
      <c r="K574" s="322">
        <v>0.0</v>
      </c>
      <c r="L574" s="322">
        <v>0.0</v>
      </c>
      <c r="M574" s="322">
        <v>0.0</v>
      </c>
      <c r="N574" s="322">
        <v>0.0</v>
      </c>
      <c r="O574" s="322">
        <v>0.0</v>
      </c>
      <c r="P574" s="322">
        <v>0.0</v>
      </c>
      <c r="Q574" s="322">
        <v>0.0</v>
      </c>
      <c r="R574" s="322">
        <v>0.0</v>
      </c>
      <c r="S574" s="322" t="s">
        <v>2307</v>
      </c>
      <c r="T574" s="322">
        <v>0.0</v>
      </c>
      <c r="AA574" s="325">
        <v>1.0</v>
      </c>
      <c r="AB574" s="325" t="s">
        <v>44</v>
      </c>
      <c r="AC574" s="325">
        <v>0.0</v>
      </c>
      <c r="AD574" s="325"/>
    </row>
    <row r="575">
      <c r="A575" s="322" t="s">
        <v>5738</v>
      </c>
      <c r="B575" s="322" t="s">
        <v>5381</v>
      </c>
      <c r="C575" s="323" t="s">
        <v>2259</v>
      </c>
      <c r="D575" s="322" t="s">
        <v>1537</v>
      </c>
      <c r="E575" s="322" t="s">
        <v>73</v>
      </c>
      <c r="F575" s="322" t="s">
        <v>72</v>
      </c>
      <c r="G575" s="324" t="s">
        <v>5662</v>
      </c>
      <c r="H575" s="324" t="s">
        <v>5406</v>
      </c>
      <c r="I575" s="322">
        <v>3.0</v>
      </c>
      <c r="J575" s="322">
        <v>3.0</v>
      </c>
      <c r="K575" s="322">
        <v>0.0</v>
      </c>
      <c r="L575" s="322">
        <v>0.0</v>
      </c>
      <c r="M575" s="322">
        <v>0.0</v>
      </c>
      <c r="N575" s="322">
        <v>0.0</v>
      </c>
      <c r="O575" s="322">
        <v>0.0</v>
      </c>
      <c r="P575" s="322">
        <v>0.0</v>
      </c>
      <c r="Q575" s="322">
        <v>0.0</v>
      </c>
      <c r="R575" s="322">
        <v>0.0</v>
      </c>
      <c r="S575" s="322" t="s">
        <v>2307</v>
      </c>
      <c r="T575" s="322">
        <v>0.0</v>
      </c>
      <c r="AA575" s="325">
        <v>1.0</v>
      </c>
      <c r="AB575" s="325" t="s">
        <v>44</v>
      </c>
      <c r="AC575" s="325">
        <v>0.0</v>
      </c>
      <c r="AD575" s="325"/>
    </row>
    <row r="576">
      <c r="A576" s="322" t="s">
        <v>5739</v>
      </c>
      <c r="B576" s="322" t="s">
        <v>5381</v>
      </c>
      <c r="C576" s="323" t="s">
        <v>2259</v>
      </c>
      <c r="D576" s="322" t="s">
        <v>1537</v>
      </c>
      <c r="E576" s="322" t="s">
        <v>616</v>
      </c>
      <c r="F576" s="322" t="s">
        <v>215</v>
      </c>
      <c r="G576" s="324" t="s">
        <v>5632</v>
      </c>
      <c r="H576" s="324" t="s">
        <v>5430</v>
      </c>
      <c r="I576" s="322">
        <v>2.0</v>
      </c>
      <c r="J576" s="322">
        <v>2.0</v>
      </c>
      <c r="K576" s="322">
        <v>0.0</v>
      </c>
      <c r="L576" s="322">
        <v>0.0</v>
      </c>
      <c r="M576" s="322">
        <v>0.0</v>
      </c>
      <c r="N576" s="322">
        <v>0.0</v>
      </c>
      <c r="O576" s="322">
        <v>0.0</v>
      </c>
      <c r="P576" s="322">
        <v>0.0</v>
      </c>
      <c r="Q576" s="322">
        <v>0.0</v>
      </c>
      <c r="R576" s="322">
        <v>0.0</v>
      </c>
      <c r="S576" s="322" t="s">
        <v>2307</v>
      </c>
      <c r="T576" s="322">
        <v>0.0</v>
      </c>
      <c r="AA576" s="325">
        <v>1.0</v>
      </c>
      <c r="AB576" s="325" t="s">
        <v>44</v>
      </c>
      <c r="AC576" s="325">
        <v>0.0</v>
      </c>
      <c r="AD576" s="325"/>
    </row>
    <row r="577">
      <c r="A577" s="322" t="s">
        <v>5740</v>
      </c>
      <c r="B577" s="322" t="s">
        <v>5381</v>
      </c>
      <c r="C577" s="323" t="s">
        <v>2259</v>
      </c>
      <c r="D577" s="322" t="s">
        <v>1537</v>
      </c>
      <c r="E577" s="322" t="s">
        <v>369</v>
      </c>
      <c r="F577" s="322" t="s">
        <v>310</v>
      </c>
      <c r="G577" s="324" t="s">
        <v>5676</v>
      </c>
      <c r="H577" s="324" t="s">
        <v>5454</v>
      </c>
      <c r="I577" s="322">
        <v>3.0</v>
      </c>
      <c r="J577" s="322">
        <v>3.0</v>
      </c>
      <c r="K577" s="322">
        <v>0.0</v>
      </c>
      <c r="L577" s="322">
        <v>0.0</v>
      </c>
      <c r="M577" s="322">
        <v>0.0</v>
      </c>
      <c r="N577" s="322">
        <v>0.0</v>
      </c>
      <c r="O577" s="322">
        <v>0.0</v>
      </c>
      <c r="P577" s="322">
        <v>0.0</v>
      </c>
      <c r="Q577" s="322">
        <v>0.0</v>
      </c>
      <c r="R577" s="322">
        <v>0.0</v>
      </c>
      <c r="S577" s="322" t="s">
        <v>2307</v>
      </c>
      <c r="T577" s="322">
        <v>0.0</v>
      </c>
      <c r="AA577" s="325">
        <v>1.0</v>
      </c>
      <c r="AB577" s="325" t="s">
        <v>44</v>
      </c>
      <c r="AC577" s="325">
        <v>0.0</v>
      </c>
      <c r="AD577" s="325"/>
    </row>
    <row r="578">
      <c r="A578" s="322" t="s">
        <v>5741</v>
      </c>
      <c r="B578" s="322" t="s">
        <v>5381</v>
      </c>
      <c r="C578" s="323" t="s">
        <v>2259</v>
      </c>
      <c r="D578" s="322" t="s">
        <v>1537</v>
      </c>
      <c r="E578" s="322" t="s">
        <v>2248</v>
      </c>
      <c r="F578" s="322" t="s">
        <v>445</v>
      </c>
      <c r="G578" s="324" t="s">
        <v>5634</v>
      </c>
      <c r="H578" s="324" t="s">
        <v>5513</v>
      </c>
      <c r="I578" s="322">
        <v>3.0</v>
      </c>
      <c r="J578" s="322">
        <v>3.0</v>
      </c>
      <c r="K578" s="322">
        <v>0.0</v>
      </c>
      <c r="L578" s="322">
        <v>0.0</v>
      </c>
      <c r="M578" s="322">
        <v>0.0</v>
      </c>
      <c r="N578" s="322">
        <v>0.0</v>
      </c>
      <c r="O578" s="322">
        <v>0.0</v>
      </c>
      <c r="P578" s="322">
        <v>0.0</v>
      </c>
      <c r="Q578" s="322">
        <v>0.0</v>
      </c>
      <c r="R578" s="322">
        <v>0.0</v>
      </c>
      <c r="S578" s="322" t="s">
        <v>2307</v>
      </c>
      <c r="T578" s="322">
        <v>0.0</v>
      </c>
      <c r="AA578" s="325">
        <v>1.0</v>
      </c>
      <c r="AB578" s="325" t="s">
        <v>44</v>
      </c>
      <c r="AC578" s="325">
        <v>0.0</v>
      </c>
      <c r="AD578" s="325"/>
    </row>
    <row r="579">
      <c r="A579" s="322" t="s">
        <v>5742</v>
      </c>
      <c r="B579" s="322" t="s">
        <v>5381</v>
      </c>
      <c r="C579" s="323" t="s">
        <v>5743</v>
      </c>
      <c r="D579" s="322" t="s">
        <v>1537</v>
      </c>
      <c r="E579" s="322" t="s">
        <v>1273</v>
      </c>
      <c r="F579" s="322" t="s">
        <v>1223</v>
      </c>
      <c r="G579" s="324" t="s">
        <v>5619</v>
      </c>
      <c r="H579" s="324" t="s">
        <v>5457</v>
      </c>
      <c r="I579" s="322">
        <v>4.0</v>
      </c>
      <c r="J579" s="322">
        <v>4.0</v>
      </c>
      <c r="K579" s="322">
        <v>0.0</v>
      </c>
      <c r="L579" s="322">
        <v>0.0</v>
      </c>
      <c r="M579" s="322">
        <v>0.0</v>
      </c>
      <c r="N579" s="322">
        <v>0.0</v>
      </c>
      <c r="O579" s="322">
        <v>0.0</v>
      </c>
      <c r="P579" s="322">
        <v>0.0</v>
      </c>
      <c r="Q579" s="322">
        <v>0.0</v>
      </c>
      <c r="R579" s="322">
        <v>0.0</v>
      </c>
      <c r="S579" s="322" t="s">
        <v>2307</v>
      </c>
      <c r="T579" s="322">
        <v>0.0</v>
      </c>
      <c r="AA579" s="325">
        <v>1.0</v>
      </c>
      <c r="AB579" s="325" t="s">
        <v>44</v>
      </c>
      <c r="AC579" s="325">
        <v>0.0</v>
      </c>
      <c r="AD579" s="325"/>
    </row>
    <row r="580">
      <c r="A580" s="322" t="s">
        <v>5744</v>
      </c>
      <c r="B580" s="322" t="s">
        <v>5381</v>
      </c>
      <c r="C580" s="323" t="s">
        <v>5743</v>
      </c>
      <c r="D580" s="322" t="s">
        <v>1537</v>
      </c>
      <c r="E580" s="322" t="s">
        <v>1560</v>
      </c>
      <c r="F580" s="322" t="s">
        <v>683</v>
      </c>
      <c r="G580" s="324" t="s">
        <v>5656</v>
      </c>
      <c r="H580" s="324" t="s">
        <v>5456</v>
      </c>
      <c r="I580" s="322">
        <v>1.0</v>
      </c>
      <c r="J580" s="322">
        <v>1.0</v>
      </c>
      <c r="K580" s="322">
        <v>0.0</v>
      </c>
      <c r="L580" s="322">
        <v>0.0</v>
      </c>
      <c r="M580" s="322">
        <v>0.0</v>
      </c>
      <c r="N580" s="322">
        <v>0.0</v>
      </c>
      <c r="O580" s="322">
        <v>0.0</v>
      </c>
      <c r="P580" s="322">
        <v>0.0</v>
      </c>
      <c r="Q580" s="322">
        <v>0.0</v>
      </c>
      <c r="R580" s="322">
        <v>0.0</v>
      </c>
      <c r="S580" s="322" t="s">
        <v>2307</v>
      </c>
      <c r="T580" s="322">
        <v>0.0</v>
      </c>
      <c r="AA580" s="325">
        <v>1.0</v>
      </c>
      <c r="AB580" s="325" t="s">
        <v>44</v>
      </c>
      <c r="AC580" s="325">
        <v>0.0</v>
      </c>
      <c r="AD580" s="325"/>
    </row>
    <row r="581">
      <c r="A581" s="322" t="s">
        <v>5745</v>
      </c>
      <c r="B581" s="322" t="s">
        <v>5381</v>
      </c>
      <c r="C581" s="323" t="s">
        <v>5743</v>
      </c>
      <c r="D581" s="322" t="s">
        <v>1537</v>
      </c>
      <c r="E581" s="322" t="s">
        <v>616</v>
      </c>
      <c r="F581" s="322" t="s">
        <v>215</v>
      </c>
      <c r="G581" s="324" t="s">
        <v>5632</v>
      </c>
      <c r="H581" s="324" t="s">
        <v>5430</v>
      </c>
      <c r="I581" s="322">
        <v>1.0</v>
      </c>
      <c r="J581" s="322">
        <v>1.0</v>
      </c>
      <c r="K581" s="322">
        <v>0.0</v>
      </c>
      <c r="L581" s="322">
        <v>0.0</v>
      </c>
      <c r="M581" s="322">
        <v>0.0</v>
      </c>
      <c r="N581" s="322">
        <v>0.0</v>
      </c>
      <c r="O581" s="322">
        <v>0.0</v>
      </c>
      <c r="P581" s="322">
        <v>0.0</v>
      </c>
      <c r="Q581" s="322">
        <v>0.0</v>
      </c>
      <c r="R581" s="322">
        <v>0.0</v>
      </c>
      <c r="S581" s="322" t="s">
        <v>2307</v>
      </c>
      <c r="T581" s="322">
        <v>0.0</v>
      </c>
      <c r="AA581" s="325">
        <v>1.0</v>
      </c>
      <c r="AB581" s="325" t="s">
        <v>44</v>
      </c>
      <c r="AC581" s="325">
        <v>0.0</v>
      </c>
      <c r="AD581" s="325"/>
    </row>
    <row r="582">
      <c r="A582" s="322" t="s">
        <v>5746</v>
      </c>
      <c r="B582" s="322" t="s">
        <v>5381</v>
      </c>
      <c r="C582" s="323" t="s">
        <v>5743</v>
      </c>
      <c r="D582" s="322" t="s">
        <v>1537</v>
      </c>
      <c r="E582" s="322" t="s">
        <v>1679</v>
      </c>
      <c r="F582" s="322" t="s">
        <v>1472</v>
      </c>
      <c r="G582" s="324" t="s">
        <v>5665</v>
      </c>
      <c r="H582" s="324" t="s">
        <v>5534</v>
      </c>
      <c r="I582" s="322">
        <v>1.0</v>
      </c>
      <c r="J582" s="322">
        <v>1.0</v>
      </c>
      <c r="K582" s="322">
        <v>0.0</v>
      </c>
      <c r="L582" s="322">
        <v>0.0</v>
      </c>
      <c r="M582" s="322">
        <v>0.0</v>
      </c>
      <c r="N582" s="322">
        <v>0.0</v>
      </c>
      <c r="O582" s="322">
        <v>0.0</v>
      </c>
      <c r="P582" s="322">
        <v>0.0</v>
      </c>
      <c r="Q582" s="322">
        <v>0.0</v>
      </c>
      <c r="R582" s="322">
        <v>0.0</v>
      </c>
      <c r="S582" s="322" t="s">
        <v>2307</v>
      </c>
      <c r="T582" s="322">
        <v>0.0</v>
      </c>
      <c r="AA582" s="325">
        <v>1.0</v>
      </c>
      <c r="AB582" s="325" t="s">
        <v>44</v>
      </c>
      <c r="AC582" s="325">
        <v>0.0</v>
      </c>
      <c r="AD582" s="325"/>
    </row>
    <row r="583">
      <c r="A583" s="322" t="s">
        <v>5749</v>
      </c>
      <c r="B583" s="322" t="s">
        <v>5381</v>
      </c>
      <c r="C583" s="323" t="s">
        <v>5748</v>
      </c>
      <c r="D583" s="322" t="s">
        <v>1537</v>
      </c>
      <c r="E583" s="322" t="s">
        <v>1273</v>
      </c>
      <c r="F583" s="322" t="s">
        <v>1223</v>
      </c>
      <c r="G583" s="324" t="s">
        <v>5619</v>
      </c>
      <c r="H583" s="324" t="s">
        <v>5457</v>
      </c>
      <c r="I583" s="322">
        <v>1.0</v>
      </c>
      <c r="J583" s="322">
        <v>1.0</v>
      </c>
      <c r="K583" s="322">
        <v>0.0</v>
      </c>
      <c r="L583" s="322">
        <v>0.0</v>
      </c>
      <c r="M583" s="322">
        <v>0.0</v>
      </c>
      <c r="N583" s="322">
        <v>0.0</v>
      </c>
      <c r="O583" s="322">
        <v>0.0</v>
      </c>
      <c r="P583" s="322">
        <v>0.0</v>
      </c>
      <c r="Q583" s="322">
        <v>0.0</v>
      </c>
      <c r="R583" s="322">
        <v>0.0</v>
      </c>
      <c r="S583" s="322" t="s">
        <v>2307</v>
      </c>
      <c r="T583" s="322">
        <v>0.0</v>
      </c>
      <c r="AA583" s="325">
        <v>1.0</v>
      </c>
      <c r="AB583" s="325" t="s">
        <v>44</v>
      </c>
      <c r="AC583" s="325">
        <v>0.0</v>
      </c>
      <c r="AD583" s="325"/>
    </row>
    <row r="584">
      <c r="A584" s="322" t="s">
        <v>5750</v>
      </c>
      <c r="B584" s="322" t="s">
        <v>5381</v>
      </c>
      <c r="C584" s="323" t="s">
        <v>5748</v>
      </c>
      <c r="D584" s="322" t="s">
        <v>1537</v>
      </c>
      <c r="E584" s="322" t="s">
        <v>73</v>
      </c>
      <c r="F584" s="322" t="s">
        <v>72</v>
      </c>
      <c r="G584" s="324" t="s">
        <v>5662</v>
      </c>
      <c r="H584" s="324" t="s">
        <v>5406</v>
      </c>
      <c r="I584" s="322">
        <v>3.0</v>
      </c>
      <c r="J584" s="322">
        <v>3.0</v>
      </c>
      <c r="K584" s="322">
        <v>0.0</v>
      </c>
      <c r="L584" s="322">
        <v>0.0</v>
      </c>
      <c r="M584" s="322">
        <v>0.0</v>
      </c>
      <c r="N584" s="322">
        <v>0.0</v>
      </c>
      <c r="O584" s="322">
        <v>0.0</v>
      </c>
      <c r="P584" s="322">
        <v>0.0</v>
      </c>
      <c r="Q584" s="322">
        <v>0.0</v>
      </c>
      <c r="R584" s="322">
        <v>0.0</v>
      </c>
      <c r="S584" s="322" t="s">
        <v>2307</v>
      </c>
      <c r="T584" s="322">
        <v>0.0</v>
      </c>
      <c r="AA584" s="325">
        <v>1.0</v>
      </c>
      <c r="AB584" s="325" t="s">
        <v>44</v>
      </c>
      <c r="AC584" s="325">
        <v>0.0</v>
      </c>
      <c r="AD584" s="325"/>
    </row>
    <row r="585">
      <c r="A585" s="322" t="s">
        <v>5751</v>
      </c>
      <c r="B585" s="322" t="s">
        <v>5381</v>
      </c>
      <c r="C585" s="323" t="s">
        <v>5748</v>
      </c>
      <c r="D585" s="322" t="s">
        <v>1537</v>
      </c>
      <c r="E585" s="322" t="s">
        <v>616</v>
      </c>
      <c r="F585" s="322" t="s">
        <v>215</v>
      </c>
      <c r="G585" s="324" t="s">
        <v>5632</v>
      </c>
      <c r="H585" s="324" t="s">
        <v>5430</v>
      </c>
      <c r="I585" s="322">
        <v>1.0</v>
      </c>
      <c r="J585" s="322">
        <v>1.0</v>
      </c>
      <c r="K585" s="322">
        <v>0.0</v>
      </c>
      <c r="L585" s="322">
        <v>0.0</v>
      </c>
      <c r="M585" s="322">
        <v>0.0</v>
      </c>
      <c r="N585" s="322">
        <v>0.0</v>
      </c>
      <c r="O585" s="322">
        <v>0.0</v>
      </c>
      <c r="P585" s="322">
        <v>0.0</v>
      </c>
      <c r="Q585" s="322">
        <v>0.0</v>
      </c>
      <c r="R585" s="322">
        <v>0.0</v>
      </c>
      <c r="S585" s="322" t="s">
        <v>2307</v>
      </c>
      <c r="T585" s="322">
        <v>0.0</v>
      </c>
      <c r="AA585" s="325">
        <v>1.0</v>
      </c>
      <c r="AB585" s="325" t="s">
        <v>44</v>
      </c>
      <c r="AC585" s="325">
        <v>0.0</v>
      </c>
      <c r="AD585" s="325"/>
    </row>
    <row r="586">
      <c r="A586" s="322" t="s">
        <v>5752</v>
      </c>
      <c r="B586" s="322" t="s">
        <v>5381</v>
      </c>
      <c r="C586" s="323" t="s">
        <v>5748</v>
      </c>
      <c r="D586" s="322" t="s">
        <v>1537</v>
      </c>
      <c r="E586" s="322" t="s">
        <v>1336</v>
      </c>
      <c r="F586" s="322" t="s">
        <v>1335</v>
      </c>
      <c r="G586" s="324" t="s">
        <v>5649</v>
      </c>
      <c r="H586" s="324" t="s">
        <v>5609</v>
      </c>
      <c r="I586" s="322">
        <v>3.0</v>
      </c>
      <c r="J586" s="322">
        <v>3.0</v>
      </c>
      <c r="K586" s="322">
        <v>0.0</v>
      </c>
      <c r="L586" s="322">
        <v>0.0</v>
      </c>
      <c r="M586" s="322">
        <v>0.0</v>
      </c>
      <c r="N586" s="322">
        <v>0.0</v>
      </c>
      <c r="O586" s="322">
        <v>0.0</v>
      </c>
      <c r="P586" s="322">
        <v>0.0</v>
      </c>
      <c r="Q586" s="322">
        <v>0.0</v>
      </c>
      <c r="R586" s="322">
        <v>0.0</v>
      </c>
      <c r="S586" s="322" t="s">
        <v>2307</v>
      </c>
      <c r="T586" s="322">
        <v>0.0</v>
      </c>
      <c r="AA586" s="325">
        <v>1.0</v>
      </c>
      <c r="AB586" s="325" t="s">
        <v>44</v>
      </c>
      <c r="AC586" s="325">
        <v>0.0</v>
      </c>
      <c r="AD586" s="325"/>
    </row>
    <row r="587">
      <c r="A587" s="322" t="s">
        <v>5753</v>
      </c>
      <c r="B587" s="322" t="s">
        <v>5381</v>
      </c>
      <c r="C587" s="323" t="s">
        <v>5748</v>
      </c>
      <c r="D587" s="322" t="s">
        <v>1537</v>
      </c>
      <c r="E587" s="322" t="s">
        <v>5732</v>
      </c>
      <c r="F587" s="322" t="s">
        <v>5733</v>
      </c>
      <c r="G587" s="324" t="s">
        <v>5734</v>
      </c>
      <c r="H587" s="324" t="s">
        <v>5735</v>
      </c>
      <c r="I587" s="322">
        <v>5.0</v>
      </c>
      <c r="J587" s="322">
        <v>5.0</v>
      </c>
      <c r="K587" s="322">
        <v>0.0</v>
      </c>
      <c r="L587" s="322">
        <v>0.0</v>
      </c>
      <c r="M587" s="322">
        <v>0.0</v>
      </c>
      <c r="N587" s="322">
        <v>0.0</v>
      </c>
      <c r="O587" s="322">
        <v>0.0</v>
      </c>
      <c r="P587" s="322">
        <v>0.0</v>
      </c>
      <c r="Q587" s="322">
        <v>0.0</v>
      </c>
      <c r="R587" s="322">
        <v>0.0</v>
      </c>
      <c r="S587" s="322" t="s">
        <v>2307</v>
      </c>
      <c r="T587" s="322">
        <v>0.0</v>
      </c>
      <c r="AA587" s="325">
        <v>1.0</v>
      </c>
      <c r="AB587" s="325" t="s">
        <v>44</v>
      </c>
      <c r="AC587" s="325">
        <v>0.0</v>
      </c>
      <c r="AD587" s="325"/>
    </row>
    <row r="588">
      <c r="A588" s="322" t="s">
        <v>5754</v>
      </c>
      <c r="B588" s="322" t="s">
        <v>5381</v>
      </c>
      <c r="C588" s="323" t="s">
        <v>2263</v>
      </c>
      <c r="D588" s="322" t="s">
        <v>1537</v>
      </c>
      <c r="E588" s="322" t="s">
        <v>616</v>
      </c>
      <c r="F588" s="322" t="s">
        <v>215</v>
      </c>
      <c r="G588" s="324" t="s">
        <v>5632</v>
      </c>
      <c r="H588" s="324" t="s">
        <v>5430</v>
      </c>
      <c r="I588" s="322">
        <v>3.0</v>
      </c>
      <c r="J588" s="322">
        <v>3.0</v>
      </c>
      <c r="K588" s="322">
        <v>0.0</v>
      </c>
      <c r="L588" s="322">
        <v>0.0</v>
      </c>
      <c r="M588" s="322">
        <v>0.0</v>
      </c>
      <c r="N588" s="322">
        <v>0.0</v>
      </c>
      <c r="O588" s="322">
        <v>0.0</v>
      </c>
      <c r="P588" s="322">
        <v>0.0</v>
      </c>
      <c r="Q588" s="322">
        <v>0.0</v>
      </c>
      <c r="R588" s="322">
        <v>0.0</v>
      </c>
      <c r="S588" s="322" t="s">
        <v>2307</v>
      </c>
      <c r="T588" s="322">
        <v>0.0</v>
      </c>
      <c r="AA588" s="325">
        <v>1.0</v>
      </c>
      <c r="AB588" s="325" t="s">
        <v>44</v>
      </c>
      <c r="AC588" s="325">
        <v>0.0</v>
      </c>
      <c r="AD588" s="325"/>
    </row>
    <row r="589">
      <c r="A589" s="322" t="s">
        <v>5755</v>
      </c>
      <c r="B589" s="322" t="s">
        <v>5381</v>
      </c>
      <c r="C589" s="323" t="s">
        <v>2263</v>
      </c>
      <c r="D589" s="322" t="s">
        <v>1537</v>
      </c>
      <c r="E589" s="322" t="s">
        <v>1273</v>
      </c>
      <c r="F589" s="322" t="s">
        <v>1223</v>
      </c>
      <c r="G589" s="324" t="s">
        <v>5619</v>
      </c>
      <c r="H589" s="324" t="s">
        <v>5457</v>
      </c>
      <c r="I589" s="322">
        <v>1.0</v>
      </c>
      <c r="J589" s="322">
        <v>1.0</v>
      </c>
      <c r="K589" s="322">
        <v>0.0</v>
      </c>
      <c r="L589" s="322">
        <v>0.0</v>
      </c>
      <c r="M589" s="322">
        <v>0.0</v>
      </c>
      <c r="N589" s="322">
        <v>0.0</v>
      </c>
      <c r="O589" s="322">
        <v>0.0</v>
      </c>
      <c r="P589" s="322">
        <v>0.0</v>
      </c>
      <c r="Q589" s="322">
        <v>0.0</v>
      </c>
      <c r="R589" s="322">
        <v>0.0</v>
      </c>
      <c r="S589" s="322" t="s">
        <v>2307</v>
      </c>
      <c r="T589" s="322">
        <v>0.0</v>
      </c>
      <c r="AA589" s="325">
        <v>1.0</v>
      </c>
      <c r="AB589" s="325" t="s">
        <v>44</v>
      </c>
      <c r="AC589" s="325">
        <v>0.0</v>
      </c>
      <c r="AD589" s="325"/>
    </row>
    <row r="590">
      <c r="A590" s="322" t="s">
        <v>5756</v>
      </c>
      <c r="B590" s="322" t="s">
        <v>5381</v>
      </c>
      <c r="C590" s="323" t="s">
        <v>2263</v>
      </c>
      <c r="D590" s="322" t="s">
        <v>1537</v>
      </c>
      <c r="E590" s="322" t="s">
        <v>73</v>
      </c>
      <c r="F590" s="322" t="s">
        <v>72</v>
      </c>
      <c r="G590" s="324" t="s">
        <v>5662</v>
      </c>
      <c r="H590" s="324" t="s">
        <v>5406</v>
      </c>
      <c r="I590" s="322">
        <v>1.0</v>
      </c>
      <c r="J590" s="322">
        <v>1.0</v>
      </c>
      <c r="K590" s="322">
        <v>0.0</v>
      </c>
      <c r="L590" s="322">
        <v>0.0</v>
      </c>
      <c r="M590" s="322">
        <v>0.0</v>
      </c>
      <c r="N590" s="322">
        <v>0.0</v>
      </c>
      <c r="O590" s="322">
        <v>0.0</v>
      </c>
      <c r="P590" s="322">
        <v>0.0</v>
      </c>
      <c r="Q590" s="322">
        <v>0.0</v>
      </c>
      <c r="R590" s="322">
        <v>0.0</v>
      </c>
      <c r="S590" s="322" t="s">
        <v>2307</v>
      </c>
      <c r="T590" s="322">
        <v>0.0</v>
      </c>
      <c r="AA590" s="325">
        <v>1.0</v>
      </c>
      <c r="AB590" s="325" t="s">
        <v>44</v>
      </c>
      <c r="AC590" s="325">
        <v>0.0</v>
      </c>
      <c r="AD590" s="325"/>
    </row>
    <row r="591">
      <c r="A591" s="322" t="s">
        <v>5757</v>
      </c>
      <c r="B591" s="322" t="s">
        <v>5381</v>
      </c>
      <c r="C591" s="323" t="s">
        <v>2263</v>
      </c>
      <c r="D591" s="322" t="s">
        <v>1537</v>
      </c>
      <c r="E591" s="322" t="s">
        <v>1679</v>
      </c>
      <c r="F591" s="322" t="s">
        <v>1472</v>
      </c>
      <c r="G591" s="324" t="s">
        <v>5665</v>
      </c>
      <c r="H591" s="324" t="s">
        <v>5534</v>
      </c>
      <c r="I591" s="322">
        <v>2.0</v>
      </c>
      <c r="J591" s="322">
        <v>2.0</v>
      </c>
      <c r="K591" s="322">
        <v>0.0</v>
      </c>
      <c r="L591" s="322">
        <v>0.0</v>
      </c>
      <c r="M591" s="322">
        <v>0.0</v>
      </c>
      <c r="N591" s="322">
        <v>0.0</v>
      </c>
      <c r="O591" s="322">
        <v>0.0</v>
      </c>
      <c r="P591" s="322">
        <v>0.0</v>
      </c>
      <c r="Q591" s="322">
        <v>0.0</v>
      </c>
      <c r="R591" s="322">
        <v>0.0</v>
      </c>
      <c r="S591" s="322" t="s">
        <v>2307</v>
      </c>
      <c r="T591" s="322">
        <v>0.0</v>
      </c>
      <c r="AA591" s="325">
        <v>1.0</v>
      </c>
      <c r="AB591" s="325" t="s">
        <v>44</v>
      </c>
      <c r="AC591" s="325">
        <v>0.0</v>
      </c>
      <c r="AD591" s="325"/>
    </row>
    <row r="592">
      <c r="A592" s="322" t="s">
        <v>5758</v>
      </c>
      <c r="B592" s="322" t="s">
        <v>5381</v>
      </c>
      <c r="C592" s="323" t="s">
        <v>2263</v>
      </c>
      <c r="D592" s="322" t="s">
        <v>1537</v>
      </c>
      <c r="E592" s="322" t="s">
        <v>1336</v>
      </c>
      <c r="F592" s="322" t="s">
        <v>1335</v>
      </c>
      <c r="G592" s="324" t="s">
        <v>5649</v>
      </c>
      <c r="H592" s="324" t="s">
        <v>5609</v>
      </c>
      <c r="I592" s="322">
        <v>3.0</v>
      </c>
      <c r="J592" s="322">
        <v>3.0</v>
      </c>
      <c r="K592" s="322">
        <v>0.0</v>
      </c>
      <c r="L592" s="322">
        <v>0.0</v>
      </c>
      <c r="M592" s="322">
        <v>0.0</v>
      </c>
      <c r="N592" s="322">
        <v>0.0</v>
      </c>
      <c r="O592" s="322">
        <v>0.0</v>
      </c>
      <c r="P592" s="322">
        <v>0.0</v>
      </c>
      <c r="Q592" s="322">
        <v>0.0</v>
      </c>
      <c r="R592" s="322">
        <v>0.0</v>
      </c>
      <c r="S592" s="322" t="s">
        <v>2307</v>
      </c>
      <c r="T592" s="322">
        <v>0.0</v>
      </c>
      <c r="AA592" s="325">
        <v>1.0</v>
      </c>
      <c r="AB592" s="325" t="s">
        <v>44</v>
      </c>
      <c r="AC592" s="325">
        <v>0.0</v>
      </c>
      <c r="AD592" s="325"/>
    </row>
    <row r="593">
      <c r="A593" s="322" t="s">
        <v>5759</v>
      </c>
      <c r="B593" s="322" t="s">
        <v>5381</v>
      </c>
      <c r="C593" s="323" t="s">
        <v>2263</v>
      </c>
      <c r="D593" s="322" t="s">
        <v>1537</v>
      </c>
      <c r="E593" s="322" t="s">
        <v>5732</v>
      </c>
      <c r="F593" s="322" t="s">
        <v>5733</v>
      </c>
      <c r="G593" s="324" t="s">
        <v>5734</v>
      </c>
      <c r="H593" s="324" t="s">
        <v>5735</v>
      </c>
      <c r="I593" s="326">
        <v>1.0</v>
      </c>
      <c r="J593" s="326">
        <v>1.0</v>
      </c>
      <c r="K593" s="326">
        <v>0.0</v>
      </c>
      <c r="L593" s="326">
        <v>0.0</v>
      </c>
      <c r="M593" s="322">
        <v>0.0</v>
      </c>
      <c r="N593" s="322">
        <v>0.0</v>
      </c>
      <c r="O593" s="322">
        <v>0.0</v>
      </c>
      <c r="P593" s="322">
        <v>0.0</v>
      </c>
      <c r="Q593" s="322">
        <v>0.0</v>
      </c>
      <c r="R593" s="322">
        <v>0.0</v>
      </c>
      <c r="S593" s="322" t="s">
        <v>2307</v>
      </c>
      <c r="T593" s="322">
        <v>0.0</v>
      </c>
      <c r="AA593" s="325">
        <v>1.0</v>
      </c>
      <c r="AB593" s="325" t="s">
        <v>44</v>
      </c>
      <c r="AC593" s="325">
        <v>0.0</v>
      </c>
      <c r="AD593" s="325"/>
    </row>
    <row r="594">
      <c r="A594" s="322" t="s">
        <v>5761</v>
      </c>
      <c r="B594" s="322" t="s">
        <v>5381</v>
      </c>
      <c r="C594" s="323" t="s">
        <v>5762</v>
      </c>
      <c r="D594" s="322" t="s">
        <v>1537</v>
      </c>
      <c r="E594" s="322" t="s">
        <v>1273</v>
      </c>
      <c r="F594" s="322" t="s">
        <v>1223</v>
      </c>
      <c r="G594" s="324" t="s">
        <v>5619</v>
      </c>
      <c r="H594" s="324" t="s">
        <v>5457</v>
      </c>
      <c r="I594" s="322">
        <v>1.0</v>
      </c>
      <c r="J594" s="322">
        <v>1.0</v>
      </c>
      <c r="K594" s="322">
        <v>0.0</v>
      </c>
      <c r="L594" s="322">
        <v>0.0</v>
      </c>
      <c r="M594" s="322">
        <v>0.0</v>
      </c>
      <c r="N594" s="322">
        <v>0.0</v>
      </c>
      <c r="O594" s="322">
        <v>0.0</v>
      </c>
      <c r="P594" s="322">
        <v>0.0</v>
      </c>
      <c r="Q594" s="322">
        <v>0.0</v>
      </c>
      <c r="R594" s="322">
        <v>0.0</v>
      </c>
      <c r="S594" s="322" t="s">
        <v>2307</v>
      </c>
      <c r="T594" s="322">
        <v>0.0</v>
      </c>
      <c r="AA594" s="325">
        <v>1.0</v>
      </c>
      <c r="AB594" s="325" t="s">
        <v>44</v>
      </c>
      <c r="AC594" s="325">
        <v>0.0</v>
      </c>
      <c r="AD594" s="325"/>
    </row>
    <row r="595">
      <c r="A595" s="322" t="s">
        <v>5763</v>
      </c>
      <c r="B595" s="322" t="s">
        <v>5381</v>
      </c>
      <c r="C595" s="323" t="s">
        <v>5762</v>
      </c>
      <c r="D595" s="322" t="s">
        <v>1537</v>
      </c>
      <c r="E595" s="322" t="s">
        <v>170</v>
      </c>
      <c r="F595" s="322" t="s">
        <v>160</v>
      </c>
      <c r="G595" s="324" t="s">
        <v>5628</v>
      </c>
      <c r="H595" s="324" t="s">
        <v>5397</v>
      </c>
      <c r="I595" s="322">
        <v>3.0</v>
      </c>
      <c r="J595" s="322">
        <v>3.0</v>
      </c>
      <c r="K595" s="322">
        <v>0.0</v>
      </c>
      <c r="L595" s="322">
        <v>0.0</v>
      </c>
      <c r="M595" s="322">
        <v>0.0</v>
      </c>
      <c r="N595" s="322">
        <v>0.0</v>
      </c>
      <c r="O595" s="322">
        <v>0.0</v>
      </c>
      <c r="P595" s="322">
        <v>0.0</v>
      </c>
      <c r="Q595" s="322">
        <v>0.0</v>
      </c>
      <c r="R595" s="322">
        <v>0.0</v>
      </c>
      <c r="S595" s="322" t="s">
        <v>2307</v>
      </c>
      <c r="T595" s="322">
        <v>0.0</v>
      </c>
      <c r="AA595" s="325">
        <v>1.0</v>
      </c>
      <c r="AB595" s="325" t="s">
        <v>44</v>
      </c>
      <c r="AC595" s="325">
        <v>0.0</v>
      </c>
      <c r="AD595" s="325"/>
    </row>
    <row r="596">
      <c r="A596" s="322" t="s">
        <v>5764</v>
      </c>
      <c r="B596" s="322" t="s">
        <v>5381</v>
      </c>
      <c r="C596" s="323" t="s">
        <v>5762</v>
      </c>
      <c r="D596" s="322" t="s">
        <v>1537</v>
      </c>
      <c r="E596" s="322" t="s">
        <v>616</v>
      </c>
      <c r="F596" s="322" t="s">
        <v>215</v>
      </c>
      <c r="G596" s="324" t="s">
        <v>5632</v>
      </c>
      <c r="H596" s="324" t="s">
        <v>5430</v>
      </c>
      <c r="I596" s="322">
        <v>10.0</v>
      </c>
      <c r="J596" s="322">
        <v>10.0</v>
      </c>
      <c r="K596" s="322">
        <v>0.0</v>
      </c>
      <c r="L596" s="322">
        <v>0.0</v>
      </c>
      <c r="M596" s="322">
        <v>0.0</v>
      </c>
      <c r="N596" s="322">
        <v>0.0</v>
      </c>
      <c r="O596" s="322">
        <v>0.0</v>
      </c>
      <c r="P596" s="322">
        <v>0.0</v>
      </c>
      <c r="Q596" s="322">
        <v>0.0</v>
      </c>
      <c r="R596" s="322">
        <v>0.0</v>
      </c>
      <c r="S596" s="322" t="s">
        <v>2307</v>
      </c>
      <c r="T596" s="322">
        <v>0.0</v>
      </c>
      <c r="AA596" s="325">
        <v>1.0</v>
      </c>
      <c r="AB596" s="325" t="s">
        <v>44</v>
      </c>
      <c r="AC596" s="325">
        <v>0.0</v>
      </c>
      <c r="AD596" s="325"/>
    </row>
    <row r="597">
      <c r="A597" s="322" t="s">
        <v>5765</v>
      </c>
      <c r="B597" s="322" t="s">
        <v>5381</v>
      </c>
      <c r="C597" s="323" t="s">
        <v>5762</v>
      </c>
      <c r="D597" s="322" t="s">
        <v>1537</v>
      </c>
      <c r="E597" s="322" t="s">
        <v>1679</v>
      </c>
      <c r="F597" s="322" t="s">
        <v>1472</v>
      </c>
      <c r="G597" s="324" t="s">
        <v>5665</v>
      </c>
      <c r="H597" s="324" t="s">
        <v>5534</v>
      </c>
      <c r="I597" s="322">
        <v>2.0</v>
      </c>
      <c r="J597" s="322">
        <v>2.0</v>
      </c>
      <c r="K597" s="322">
        <v>0.0</v>
      </c>
      <c r="L597" s="322">
        <v>0.0</v>
      </c>
      <c r="M597" s="322">
        <v>0.0</v>
      </c>
      <c r="N597" s="322">
        <v>0.0</v>
      </c>
      <c r="O597" s="322">
        <v>0.0</v>
      </c>
      <c r="P597" s="322">
        <v>0.0</v>
      </c>
      <c r="Q597" s="322">
        <v>0.0</v>
      </c>
      <c r="R597" s="322">
        <v>0.0</v>
      </c>
      <c r="S597" s="322" t="s">
        <v>2307</v>
      </c>
      <c r="T597" s="322">
        <v>0.0</v>
      </c>
      <c r="AA597" s="325">
        <v>1.0</v>
      </c>
      <c r="AB597" s="325" t="s">
        <v>44</v>
      </c>
      <c r="AC597" s="325">
        <v>0.0</v>
      </c>
      <c r="AD597" s="325"/>
    </row>
    <row r="598">
      <c r="A598" s="322" t="s">
        <v>5766</v>
      </c>
      <c r="B598" s="322" t="s">
        <v>5381</v>
      </c>
      <c r="C598" s="323" t="s">
        <v>2690</v>
      </c>
      <c r="D598" s="322" t="s">
        <v>1537</v>
      </c>
      <c r="E598" s="322" t="s">
        <v>5767</v>
      </c>
      <c r="F598" s="322" t="s">
        <v>5768</v>
      </c>
      <c r="G598" s="324" t="s">
        <v>5769</v>
      </c>
      <c r="H598" s="324" t="s">
        <v>5770</v>
      </c>
      <c r="I598" s="322">
        <v>2.0</v>
      </c>
      <c r="J598" s="322">
        <v>2.0</v>
      </c>
      <c r="K598" s="322">
        <v>0.0</v>
      </c>
      <c r="L598" s="322">
        <v>0.0</v>
      </c>
      <c r="M598" s="322">
        <v>0.0</v>
      </c>
      <c r="N598" s="322">
        <v>0.0</v>
      </c>
      <c r="O598" s="322">
        <v>0.0</v>
      </c>
      <c r="P598" s="322">
        <v>0.0</v>
      </c>
      <c r="Q598" s="322">
        <v>0.0</v>
      </c>
      <c r="R598" s="322">
        <v>0.0</v>
      </c>
      <c r="S598" s="322" t="s">
        <v>2307</v>
      </c>
      <c r="T598" s="322">
        <v>0.0</v>
      </c>
      <c r="AA598" s="325">
        <v>1.0</v>
      </c>
      <c r="AB598" s="325" t="s">
        <v>44</v>
      </c>
      <c r="AC598" s="325">
        <v>0.0</v>
      </c>
      <c r="AD598" s="325"/>
    </row>
    <row r="599">
      <c r="A599" s="322" t="s">
        <v>5771</v>
      </c>
      <c r="B599" s="322" t="s">
        <v>5381</v>
      </c>
      <c r="C599" s="323" t="s">
        <v>2690</v>
      </c>
      <c r="D599" s="322" t="s">
        <v>1537</v>
      </c>
      <c r="E599" s="322" t="s">
        <v>1273</v>
      </c>
      <c r="F599" s="322" t="s">
        <v>1223</v>
      </c>
      <c r="G599" s="324" t="s">
        <v>5619</v>
      </c>
      <c r="H599" s="324" t="s">
        <v>5457</v>
      </c>
      <c r="I599" s="322">
        <v>2.0</v>
      </c>
      <c r="J599" s="322">
        <v>2.0</v>
      </c>
      <c r="K599" s="322">
        <v>0.0</v>
      </c>
      <c r="L599" s="322">
        <v>0.0</v>
      </c>
      <c r="M599" s="322">
        <v>0.0</v>
      </c>
      <c r="N599" s="322">
        <v>0.0</v>
      </c>
      <c r="O599" s="322">
        <v>0.0</v>
      </c>
      <c r="P599" s="322">
        <v>0.0</v>
      </c>
      <c r="Q599" s="322">
        <v>0.0</v>
      </c>
      <c r="R599" s="322">
        <v>0.0</v>
      </c>
      <c r="S599" s="322" t="s">
        <v>2307</v>
      </c>
      <c r="T599" s="322">
        <v>0.0</v>
      </c>
      <c r="AA599" s="325">
        <v>1.0</v>
      </c>
      <c r="AB599" s="325" t="s">
        <v>44</v>
      </c>
      <c r="AC599" s="325">
        <v>0.0</v>
      </c>
      <c r="AD599" s="325"/>
    </row>
    <row r="600">
      <c r="A600" s="322" t="s">
        <v>5772</v>
      </c>
      <c r="B600" s="322" t="s">
        <v>5381</v>
      </c>
      <c r="C600" s="323" t="s">
        <v>2690</v>
      </c>
      <c r="D600" s="322" t="s">
        <v>1537</v>
      </c>
      <c r="E600" s="322" t="s">
        <v>5643</v>
      </c>
      <c r="F600" s="322" t="s">
        <v>5644</v>
      </c>
      <c r="G600" s="324" t="s">
        <v>5645</v>
      </c>
      <c r="H600" s="324" t="s">
        <v>5646</v>
      </c>
      <c r="I600" s="322">
        <v>4.0</v>
      </c>
      <c r="J600" s="322">
        <v>4.0</v>
      </c>
      <c r="K600" s="322">
        <v>0.0</v>
      </c>
      <c r="L600" s="322">
        <v>0.0</v>
      </c>
      <c r="M600" s="322">
        <v>0.0</v>
      </c>
      <c r="N600" s="322">
        <v>0.0</v>
      </c>
      <c r="O600" s="322">
        <v>0.0</v>
      </c>
      <c r="P600" s="322">
        <v>0.0</v>
      </c>
      <c r="Q600" s="322">
        <v>0.0</v>
      </c>
      <c r="R600" s="322">
        <v>0.0</v>
      </c>
      <c r="S600" s="322" t="s">
        <v>2307</v>
      </c>
      <c r="T600" s="322">
        <v>0.0</v>
      </c>
      <c r="AA600" s="325">
        <v>1.0</v>
      </c>
      <c r="AB600" s="325" t="s">
        <v>44</v>
      </c>
      <c r="AC600" s="325">
        <v>0.0</v>
      </c>
      <c r="AD600" s="325"/>
    </row>
    <row r="601">
      <c r="A601" s="322" t="s">
        <v>5773</v>
      </c>
      <c r="B601" s="322" t="s">
        <v>5381</v>
      </c>
      <c r="C601" s="323" t="s">
        <v>2690</v>
      </c>
      <c r="D601" s="322" t="s">
        <v>1537</v>
      </c>
      <c r="E601" s="322" t="s">
        <v>616</v>
      </c>
      <c r="F601" s="322" t="s">
        <v>215</v>
      </c>
      <c r="G601" s="324" t="s">
        <v>5632</v>
      </c>
      <c r="H601" s="324" t="s">
        <v>5430</v>
      </c>
      <c r="I601" s="322">
        <v>5.0</v>
      </c>
      <c r="J601" s="322">
        <v>5.0</v>
      </c>
      <c r="K601" s="322">
        <v>0.0</v>
      </c>
      <c r="L601" s="322">
        <v>0.0</v>
      </c>
      <c r="M601" s="322">
        <v>0.0</v>
      </c>
      <c r="N601" s="322">
        <v>0.0</v>
      </c>
      <c r="O601" s="322">
        <v>0.0</v>
      </c>
      <c r="P601" s="322">
        <v>0.0</v>
      </c>
      <c r="Q601" s="322">
        <v>0.0</v>
      </c>
      <c r="R601" s="322">
        <v>0.0</v>
      </c>
      <c r="S601" s="322" t="s">
        <v>2307</v>
      </c>
      <c r="T601" s="322">
        <v>0.0</v>
      </c>
      <c r="AA601" s="325">
        <v>1.0</v>
      </c>
      <c r="AB601" s="325" t="s">
        <v>44</v>
      </c>
      <c r="AC601" s="325">
        <v>0.0</v>
      </c>
      <c r="AD601" s="325"/>
    </row>
    <row r="602">
      <c r="A602" s="322" t="s">
        <v>5774</v>
      </c>
      <c r="B602" s="322" t="s">
        <v>5381</v>
      </c>
      <c r="C602" s="323" t="s">
        <v>2690</v>
      </c>
      <c r="D602" s="322" t="s">
        <v>1537</v>
      </c>
      <c r="E602" s="322" t="s">
        <v>2248</v>
      </c>
      <c r="F602" s="322" t="s">
        <v>445</v>
      </c>
      <c r="G602" s="324" t="s">
        <v>5634</v>
      </c>
      <c r="H602" s="324" t="s">
        <v>5513</v>
      </c>
      <c r="I602" s="322">
        <v>3.0</v>
      </c>
      <c r="J602" s="322">
        <v>3.0</v>
      </c>
      <c r="K602" s="322">
        <v>0.0</v>
      </c>
      <c r="L602" s="322">
        <v>0.0</v>
      </c>
      <c r="M602" s="322">
        <v>0.0</v>
      </c>
      <c r="N602" s="322">
        <v>0.0</v>
      </c>
      <c r="O602" s="322">
        <v>0.0</v>
      </c>
      <c r="P602" s="322">
        <v>0.0</v>
      </c>
      <c r="Q602" s="322">
        <v>0.0</v>
      </c>
      <c r="R602" s="322">
        <v>0.0</v>
      </c>
      <c r="S602" s="322" t="s">
        <v>2307</v>
      </c>
      <c r="T602" s="322">
        <v>0.0</v>
      </c>
      <c r="AA602" s="325">
        <v>1.0</v>
      </c>
      <c r="AB602" s="325" t="s">
        <v>44</v>
      </c>
      <c r="AC602" s="325">
        <v>0.0</v>
      </c>
      <c r="AD602" s="325"/>
    </row>
    <row r="603">
      <c r="A603" s="322" t="s">
        <v>5775</v>
      </c>
      <c r="B603" s="322" t="s">
        <v>5381</v>
      </c>
      <c r="C603" s="323" t="s">
        <v>2690</v>
      </c>
      <c r="D603" s="322" t="s">
        <v>1537</v>
      </c>
      <c r="E603" s="322" t="s">
        <v>5732</v>
      </c>
      <c r="F603" s="322" t="s">
        <v>5733</v>
      </c>
      <c r="G603" s="324" t="s">
        <v>5734</v>
      </c>
      <c r="H603" s="324" t="s">
        <v>5735</v>
      </c>
      <c r="I603" s="322">
        <v>1.0</v>
      </c>
      <c r="J603" s="322">
        <v>1.0</v>
      </c>
      <c r="K603" s="322">
        <v>0.0</v>
      </c>
      <c r="L603" s="322">
        <v>0.0</v>
      </c>
      <c r="M603" s="322">
        <v>0.0</v>
      </c>
      <c r="N603" s="322">
        <v>0.0</v>
      </c>
      <c r="O603" s="322">
        <v>0.0</v>
      </c>
      <c r="P603" s="322">
        <v>0.0</v>
      </c>
      <c r="Q603" s="322">
        <v>0.0</v>
      </c>
      <c r="R603" s="322">
        <v>0.0</v>
      </c>
      <c r="S603" s="322" t="s">
        <v>2307</v>
      </c>
      <c r="T603" s="322">
        <v>0.0</v>
      </c>
      <c r="AA603" s="325">
        <v>1.0</v>
      </c>
      <c r="AB603" s="325" t="s">
        <v>44</v>
      </c>
      <c r="AC603" s="325">
        <v>0.0</v>
      </c>
      <c r="AD603" s="325"/>
    </row>
    <row r="604">
      <c r="A604" s="322" t="s">
        <v>5776</v>
      </c>
      <c r="B604" s="322" t="s">
        <v>5381</v>
      </c>
      <c r="C604" s="323" t="s">
        <v>2267</v>
      </c>
      <c r="D604" s="322" t="s">
        <v>1537</v>
      </c>
      <c r="E604" s="322" t="s">
        <v>2218</v>
      </c>
      <c r="F604" s="322" t="s">
        <v>2217</v>
      </c>
      <c r="G604" s="324" t="s">
        <v>5777</v>
      </c>
      <c r="H604" s="324" t="s">
        <v>5592</v>
      </c>
      <c r="I604" s="322">
        <v>1.0</v>
      </c>
      <c r="J604" s="322">
        <v>1.0</v>
      </c>
      <c r="K604" s="322">
        <v>0.0</v>
      </c>
      <c r="L604" s="322">
        <v>0.0</v>
      </c>
      <c r="M604" s="322">
        <v>0.0</v>
      </c>
      <c r="N604" s="322">
        <v>9.0</v>
      </c>
      <c r="O604" s="322">
        <v>0.0</v>
      </c>
      <c r="P604" s="322">
        <v>4.0</v>
      </c>
      <c r="Q604" s="322">
        <v>0.0</v>
      </c>
      <c r="R604" s="322">
        <v>12.0</v>
      </c>
      <c r="S604" s="322" t="s">
        <v>2307</v>
      </c>
      <c r="T604" s="322">
        <v>0.0</v>
      </c>
      <c r="AA604" s="325">
        <v>1.0</v>
      </c>
      <c r="AB604" s="325" t="s">
        <v>44</v>
      </c>
      <c r="AC604" s="325">
        <v>0.0</v>
      </c>
      <c r="AD604" s="325"/>
    </row>
    <row r="605">
      <c r="A605" s="322" t="s">
        <v>5778</v>
      </c>
      <c r="B605" s="322" t="s">
        <v>5381</v>
      </c>
      <c r="C605" s="323" t="s">
        <v>2267</v>
      </c>
      <c r="D605" s="322" t="s">
        <v>1537</v>
      </c>
      <c r="E605" s="322" t="s">
        <v>5643</v>
      </c>
      <c r="F605" s="322" t="s">
        <v>5644</v>
      </c>
      <c r="G605" s="324" t="s">
        <v>5645</v>
      </c>
      <c r="H605" s="324" t="s">
        <v>5646</v>
      </c>
      <c r="I605" s="322">
        <v>4.0</v>
      </c>
      <c r="J605" s="322">
        <v>4.0</v>
      </c>
      <c r="K605" s="322">
        <v>0.0</v>
      </c>
      <c r="L605" s="322">
        <v>0.0</v>
      </c>
      <c r="M605" s="322">
        <v>0.0</v>
      </c>
      <c r="N605" s="322">
        <v>0.0</v>
      </c>
      <c r="O605" s="322">
        <v>0.0</v>
      </c>
      <c r="P605" s="322">
        <v>0.0</v>
      </c>
      <c r="Q605" s="322">
        <v>0.0</v>
      </c>
      <c r="R605" s="322">
        <v>0.0</v>
      </c>
      <c r="S605" s="322" t="s">
        <v>2307</v>
      </c>
      <c r="T605" s="322">
        <v>0.0</v>
      </c>
      <c r="AA605" s="325">
        <v>1.0</v>
      </c>
      <c r="AB605" s="325" t="s">
        <v>44</v>
      </c>
      <c r="AC605" s="325">
        <v>0.0</v>
      </c>
      <c r="AD605" s="325"/>
    </row>
    <row r="606">
      <c r="A606" s="322" t="s">
        <v>5779</v>
      </c>
      <c r="B606" s="322" t="s">
        <v>5381</v>
      </c>
      <c r="C606" s="323" t="s">
        <v>2267</v>
      </c>
      <c r="D606" s="322" t="s">
        <v>1537</v>
      </c>
      <c r="E606" s="322" t="s">
        <v>1273</v>
      </c>
      <c r="F606" s="322" t="s">
        <v>1223</v>
      </c>
      <c r="G606" s="324" t="s">
        <v>5619</v>
      </c>
      <c r="H606" s="324" t="s">
        <v>5457</v>
      </c>
      <c r="I606" s="322">
        <v>1.0</v>
      </c>
      <c r="J606" s="322">
        <v>1.0</v>
      </c>
      <c r="K606" s="322">
        <v>0.0</v>
      </c>
      <c r="L606" s="322">
        <v>0.0</v>
      </c>
      <c r="M606" s="322">
        <v>0.0</v>
      </c>
      <c r="N606" s="322">
        <v>0.0</v>
      </c>
      <c r="O606" s="322">
        <v>0.0</v>
      </c>
      <c r="P606" s="322">
        <v>0.0</v>
      </c>
      <c r="Q606" s="322">
        <v>0.0</v>
      </c>
      <c r="R606" s="322">
        <v>0.0</v>
      </c>
      <c r="S606" s="322" t="s">
        <v>2307</v>
      </c>
      <c r="T606" s="322">
        <v>0.0</v>
      </c>
      <c r="AA606" s="325">
        <v>1.0</v>
      </c>
      <c r="AB606" s="325" t="s">
        <v>44</v>
      </c>
      <c r="AC606" s="325">
        <v>0.0</v>
      </c>
      <c r="AD606" s="325"/>
    </row>
    <row r="607">
      <c r="A607" s="322" t="s">
        <v>5780</v>
      </c>
      <c r="B607" s="322" t="s">
        <v>5381</v>
      </c>
      <c r="C607" s="323" t="s">
        <v>2267</v>
      </c>
      <c r="D607" s="322" t="s">
        <v>1537</v>
      </c>
      <c r="E607" s="322" t="s">
        <v>170</v>
      </c>
      <c r="F607" s="322" t="s">
        <v>160</v>
      </c>
      <c r="G607" s="324" t="s">
        <v>5628</v>
      </c>
      <c r="H607" s="324" t="s">
        <v>5397</v>
      </c>
      <c r="I607" s="322">
        <v>5.0</v>
      </c>
      <c r="J607" s="322">
        <v>5.0</v>
      </c>
      <c r="K607" s="322">
        <v>0.0</v>
      </c>
      <c r="L607" s="322">
        <v>0.0</v>
      </c>
      <c r="M607" s="322">
        <v>0.0</v>
      </c>
      <c r="N607" s="322">
        <v>0.0</v>
      </c>
      <c r="O607" s="322">
        <v>0.0</v>
      </c>
      <c r="P607" s="322">
        <v>0.0</v>
      </c>
      <c r="Q607" s="322">
        <v>0.0</v>
      </c>
      <c r="R607" s="322">
        <v>0.0</v>
      </c>
      <c r="S607" s="322" t="s">
        <v>2307</v>
      </c>
      <c r="T607" s="322">
        <v>0.0</v>
      </c>
      <c r="AA607" s="325">
        <v>1.0</v>
      </c>
      <c r="AB607" s="325" t="s">
        <v>44</v>
      </c>
      <c r="AC607" s="325">
        <v>0.0</v>
      </c>
      <c r="AD607" s="325"/>
    </row>
    <row r="608">
      <c r="A608" s="322" t="s">
        <v>5781</v>
      </c>
      <c r="B608" s="322" t="s">
        <v>5381</v>
      </c>
      <c r="C608" s="323" t="s">
        <v>2267</v>
      </c>
      <c r="D608" s="322" t="s">
        <v>1537</v>
      </c>
      <c r="E608" s="322" t="s">
        <v>73</v>
      </c>
      <c r="F608" s="322" t="s">
        <v>72</v>
      </c>
      <c r="G608" s="324" t="s">
        <v>5662</v>
      </c>
      <c r="H608" s="324" t="s">
        <v>5406</v>
      </c>
      <c r="I608" s="322">
        <v>1.0</v>
      </c>
      <c r="J608" s="322">
        <v>1.0</v>
      </c>
      <c r="K608" s="322">
        <v>0.0</v>
      </c>
      <c r="L608" s="322">
        <v>0.0</v>
      </c>
      <c r="M608" s="322">
        <v>0.0</v>
      </c>
      <c r="N608" s="322">
        <v>0.0</v>
      </c>
      <c r="O608" s="322">
        <v>0.0</v>
      </c>
      <c r="P608" s="322">
        <v>0.0</v>
      </c>
      <c r="Q608" s="322">
        <v>0.0</v>
      </c>
      <c r="R608" s="322">
        <v>0.0</v>
      </c>
      <c r="S608" s="322" t="s">
        <v>2307</v>
      </c>
      <c r="T608" s="322">
        <v>0.0</v>
      </c>
      <c r="AA608" s="325">
        <v>1.0</v>
      </c>
      <c r="AB608" s="325" t="s">
        <v>44</v>
      </c>
      <c r="AC608" s="325">
        <v>0.0</v>
      </c>
      <c r="AD608" s="325"/>
    </row>
    <row r="609">
      <c r="A609" s="322" t="s">
        <v>5782</v>
      </c>
      <c r="B609" s="322" t="s">
        <v>5381</v>
      </c>
      <c r="C609" s="323" t="s">
        <v>2271</v>
      </c>
      <c r="D609" s="322" t="s">
        <v>1537</v>
      </c>
      <c r="E609" s="322" t="s">
        <v>2248</v>
      </c>
      <c r="F609" s="322" t="s">
        <v>445</v>
      </c>
      <c r="G609" s="324" t="s">
        <v>5634</v>
      </c>
      <c r="H609" s="324" t="s">
        <v>5513</v>
      </c>
      <c r="I609" s="322">
        <v>19.0</v>
      </c>
      <c r="J609" s="322">
        <v>19.0</v>
      </c>
      <c r="K609" s="322">
        <v>0.0</v>
      </c>
      <c r="L609" s="322">
        <v>0.0</v>
      </c>
      <c r="M609" s="322">
        <v>0.0</v>
      </c>
      <c r="N609" s="322">
        <v>12.0</v>
      </c>
      <c r="O609" s="322">
        <v>0.0</v>
      </c>
      <c r="P609" s="322">
        <v>10.0</v>
      </c>
      <c r="Q609" s="322">
        <v>0.0</v>
      </c>
      <c r="R609" s="322">
        <v>0.0</v>
      </c>
      <c r="S609" s="322" t="s">
        <v>2307</v>
      </c>
      <c r="T609" s="322">
        <v>0.0</v>
      </c>
      <c r="AA609" s="325">
        <v>1.0</v>
      </c>
      <c r="AB609" s="325" t="s">
        <v>44</v>
      </c>
      <c r="AC609" s="325">
        <v>0.0</v>
      </c>
      <c r="AD609" s="325"/>
    </row>
    <row r="610">
      <c r="A610" s="322" t="s">
        <v>5783</v>
      </c>
      <c r="B610" s="322" t="s">
        <v>5381</v>
      </c>
      <c r="C610" s="323" t="s">
        <v>2271</v>
      </c>
      <c r="D610" s="322" t="s">
        <v>1537</v>
      </c>
      <c r="E610" s="322" t="s">
        <v>2283</v>
      </c>
      <c r="F610" s="322" t="s">
        <v>2145</v>
      </c>
      <c r="G610" s="324" t="s">
        <v>5725</v>
      </c>
      <c r="H610" s="324" t="s">
        <v>5543</v>
      </c>
      <c r="I610" s="322">
        <v>4.0</v>
      </c>
      <c r="J610" s="322">
        <v>4.0</v>
      </c>
      <c r="K610" s="322">
        <v>5.0</v>
      </c>
      <c r="L610" s="322">
        <v>23.0</v>
      </c>
      <c r="M610" s="322">
        <v>0.0</v>
      </c>
      <c r="N610" s="322">
        <v>8.0</v>
      </c>
      <c r="O610" s="322">
        <v>0.0</v>
      </c>
      <c r="P610" s="322">
        <v>0.0</v>
      </c>
      <c r="Q610" s="322">
        <v>0.0</v>
      </c>
      <c r="R610" s="322">
        <v>0.0</v>
      </c>
      <c r="S610" s="322" t="s">
        <v>2307</v>
      </c>
      <c r="T610" s="322">
        <v>0.0</v>
      </c>
      <c r="AA610" s="325">
        <v>1.0</v>
      </c>
      <c r="AB610" s="325" t="s">
        <v>44</v>
      </c>
      <c r="AC610" s="325">
        <v>0.0</v>
      </c>
      <c r="AD610" s="325"/>
    </row>
    <row r="611">
      <c r="A611" s="322" t="s">
        <v>5784</v>
      </c>
      <c r="B611" s="322" t="s">
        <v>5381</v>
      </c>
      <c r="C611" s="323" t="s">
        <v>2271</v>
      </c>
      <c r="D611" s="322" t="s">
        <v>1537</v>
      </c>
      <c r="E611" s="322" t="s">
        <v>1273</v>
      </c>
      <c r="F611" s="322" t="s">
        <v>1223</v>
      </c>
      <c r="G611" s="324" t="s">
        <v>5619</v>
      </c>
      <c r="H611" s="324" t="s">
        <v>5457</v>
      </c>
      <c r="I611" s="322">
        <v>2.0</v>
      </c>
      <c r="J611" s="322">
        <v>2.0</v>
      </c>
      <c r="K611" s="322">
        <v>0.0</v>
      </c>
      <c r="L611" s="322">
        <v>0.0</v>
      </c>
      <c r="M611" s="322">
        <v>0.0</v>
      </c>
      <c r="N611" s="322">
        <v>0.0</v>
      </c>
      <c r="O611" s="322">
        <v>0.0</v>
      </c>
      <c r="P611" s="322">
        <v>0.0</v>
      </c>
      <c r="Q611" s="322">
        <v>0.0</v>
      </c>
      <c r="R611" s="322">
        <v>0.0</v>
      </c>
      <c r="S611" s="322" t="s">
        <v>2307</v>
      </c>
      <c r="T611" s="322">
        <v>0.0</v>
      </c>
      <c r="AA611" s="325">
        <v>1.0</v>
      </c>
      <c r="AB611" s="325" t="s">
        <v>44</v>
      </c>
      <c r="AC611" s="325">
        <v>0.0</v>
      </c>
      <c r="AD611" s="325"/>
    </row>
    <row r="612">
      <c r="A612" s="322" t="s">
        <v>5785</v>
      </c>
      <c r="B612" s="322" t="s">
        <v>5381</v>
      </c>
      <c r="C612" s="323" t="s">
        <v>2271</v>
      </c>
      <c r="D612" s="322" t="s">
        <v>1537</v>
      </c>
      <c r="E612" s="322" t="s">
        <v>2067</v>
      </c>
      <c r="F612" s="322" t="s">
        <v>1057</v>
      </c>
      <c r="G612" s="324" t="s">
        <v>5626</v>
      </c>
      <c r="H612" s="324" t="s">
        <v>5487</v>
      </c>
      <c r="I612" s="322">
        <v>1.0</v>
      </c>
      <c r="J612" s="322">
        <v>1.0</v>
      </c>
      <c r="K612" s="322">
        <v>0.0</v>
      </c>
      <c r="L612" s="322">
        <v>0.0</v>
      </c>
      <c r="M612" s="322">
        <v>0.0</v>
      </c>
      <c r="N612" s="322">
        <v>0.0</v>
      </c>
      <c r="O612" s="322">
        <v>0.0</v>
      </c>
      <c r="P612" s="322">
        <v>0.0</v>
      </c>
      <c r="Q612" s="322">
        <v>0.0</v>
      </c>
      <c r="R612" s="322">
        <v>0.0</v>
      </c>
      <c r="S612" s="322" t="s">
        <v>2307</v>
      </c>
      <c r="T612" s="322">
        <v>0.0</v>
      </c>
      <c r="AA612" s="325">
        <v>1.0</v>
      </c>
      <c r="AB612" s="325" t="s">
        <v>44</v>
      </c>
      <c r="AC612" s="325">
        <v>0.0</v>
      </c>
      <c r="AD612" s="325"/>
    </row>
    <row r="613">
      <c r="A613" s="322" t="s">
        <v>5786</v>
      </c>
      <c r="B613" s="322" t="s">
        <v>5381</v>
      </c>
      <c r="C613" s="323" t="s">
        <v>2271</v>
      </c>
      <c r="D613" s="322" t="s">
        <v>1537</v>
      </c>
      <c r="E613" s="322" t="s">
        <v>5643</v>
      </c>
      <c r="F613" s="322" t="s">
        <v>5644</v>
      </c>
      <c r="G613" s="324" t="s">
        <v>5645</v>
      </c>
      <c r="H613" s="324" t="s">
        <v>5646</v>
      </c>
      <c r="I613" s="322">
        <v>1.0</v>
      </c>
      <c r="J613" s="322">
        <v>1.0</v>
      </c>
      <c r="K613" s="322">
        <v>0.0</v>
      </c>
      <c r="L613" s="322">
        <v>0.0</v>
      </c>
      <c r="M613" s="322">
        <v>0.0</v>
      </c>
      <c r="N613" s="322">
        <v>0.0</v>
      </c>
      <c r="O613" s="322">
        <v>0.0</v>
      </c>
      <c r="P613" s="322">
        <v>0.0</v>
      </c>
      <c r="Q613" s="322">
        <v>0.0</v>
      </c>
      <c r="R613" s="322">
        <v>0.0</v>
      </c>
      <c r="S613" s="322" t="s">
        <v>2307</v>
      </c>
      <c r="T613" s="322">
        <v>0.0</v>
      </c>
      <c r="AA613" s="325">
        <v>1.0</v>
      </c>
      <c r="AB613" s="325" t="s">
        <v>44</v>
      </c>
      <c r="AC613" s="325">
        <v>0.0</v>
      </c>
      <c r="AD613" s="325"/>
    </row>
    <row r="614">
      <c r="A614" s="322" t="s">
        <v>5787</v>
      </c>
      <c r="B614" s="322" t="s">
        <v>5381</v>
      </c>
      <c r="C614" s="323" t="s">
        <v>2271</v>
      </c>
      <c r="D614" s="322" t="s">
        <v>1537</v>
      </c>
      <c r="E614" s="322" t="s">
        <v>170</v>
      </c>
      <c r="F614" s="322" t="s">
        <v>160</v>
      </c>
      <c r="G614" s="324" t="s">
        <v>5628</v>
      </c>
      <c r="H614" s="324" t="s">
        <v>5397</v>
      </c>
      <c r="I614" s="322">
        <v>4.0</v>
      </c>
      <c r="J614" s="322">
        <v>4.0</v>
      </c>
      <c r="K614" s="322">
        <v>0.0</v>
      </c>
      <c r="L614" s="322">
        <v>0.0</v>
      </c>
      <c r="M614" s="322">
        <v>0.0</v>
      </c>
      <c r="N614" s="322">
        <v>0.0</v>
      </c>
      <c r="O614" s="322">
        <v>0.0</v>
      </c>
      <c r="P614" s="322">
        <v>0.0</v>
      </c>
      <c r="Q614" s="322">
        <v>0.0</v>
      </c>
      <c r="R614" s="322">
        <v>0.0</v>
      </c>
      <c r="S614" s="322" t="s">
        <v>2307</v>
      </c>
      <c r="T614" s="322">
        <v>0.0</v>
      </c>
      <c r="AA614" s="325">
        <v>1.0</v>
      </c>
      <c r="AB614" s="325" t="s">
        <v>44</v>
      </c>
      <c r="AC614" s="325">
        <v>0.0</v>
      </c>
      <c r="AD614" s="325"/>
    </row>
    <row r="615">
      <c r="A615" s="322" t="s">
        <v>5788</v>
      </c>
      <c r="B615" s="322" t="s">
        <v>5381</v>
      </c>
      <c r="C615" s="323" t="s">
        <v>2271</v>
      </c>
      <c r="D615" s="322" t="s">
        <v>1537</v>
      </c>
      <c r="E615" s="322" t="s">
        <v>73</v>
      </c>
      <c r="F615" s="322" t="s">
        <v>72</v>
      </c>
      <c r="G615" s="324" t="s">
        <v>5662</v>
      </c>
      <c r="H615" s="324" t="s">
        <v>5406</v>
      </c>
      <c r="I615" s="322">
        <v>1.0</v>
      </c>
      <c r="J615" s="322">
        <v>1.0</v>
      </c>
      <c r="K615" s="322">
        <v>0.0</v>
      </c>
      <c r="L615" s="322">
        <v>0.0</v>
      </c>
      <c r="M615" s="322">
        <v>0.0</v>
      </c>
      <c r="N615" s="322">
        <v>0.0</v>
      </c>
      <c r="O615" s="322">
        <v>0.0</v>
      </c>
      <c r="P615" s="322">
        <v>0.0</v>
      </c>
      <c r="Q615" s="322">
        <v>0.0</v>
      </c>
      <c r="R615" s="322">
        <v>0.0</v>
      </c>
      <c r="S615" s="322" t="s">
        <v>2307</v>
      </c>
      <c r="T615" s="322">
        <v>0.0</v>
      </c>
      <c r="AA615" s="325">
        <v>1.0</v>
      </c>
      <c r="AB615" s="325" t="s">
        <v>44</v>
      </c>
      <c r="AC615" s="325">
        <v>0.0</v>
      </c>
      <c r="AD615" s="325"/>
    </row>
    <row r="616">
      <c r="A616" s="322" t="s">
        <v>5789</v>
      </c>
      <c r="B616" s="322" t="s">
        <v>5381</v>
      </c>
      <c r="C616" s="323" t="s">
        <v>2271</v>
      </c>
      <c r="D616" s="322" t="s">
        <v>1537</v>
      </c>
      <c r="E616" s="322" t="s">
        <v>1679</v>
      </c>
      <c r="F616" s="322" t="s">
        <v>1472</v>
      </c>
      <c r="G616" s="324" t="s">
        <v>5665</v>
      </c>
      <c r="H616" s="324" t="s">
        <v>5534</v>
      </c>
      <c r="I616" s="322">
        <v>1.0</v>
      </c>
      <c r="J616" s="322">
        <v>1.0</v>
      </c>
      <c r="K616" s="322">
        <v>0.0</v>
      </c>
      <c r="L616" s="322">
        <v>0.0</v>
      </c>
      <c r="M616" s="322">
        <v>0.0</v>
      </c>
      <c r="N616" s="322">
        <v>0.0</v>
      </c>
      <c r="O616" s="322">
        <v>0.0</v>
      </c>
      <c r="P616" s="322">
        <v>0.0</v>
      </c>
      <c r="Q616" s="322">
        <v>0.0</v>
      </c>
      <c r="R616" s="322">
        <v>0.0</v>
      </c>
      <c r="S616" s="322" t="s">
        <v>2307</v>
      </c>
      <c r="T616" s="322">
        <v>0.0</v>
      </c>
      <c r="AA616" s="325">
        <v>1.0</v>
      </c>
      <c r="AB616" s="325" t="s">
        <v>44</v>
      </c>
      <c r="AC616" s="325">
        <v>0.0</v>
      </c>
      <c r="AD616" s="325"/>
    </row>
    <row r="617">
      <c r="A617" s="322" t="s">
        <v>5790</v>
      </c>
      <c r="B617" s="322" t="s">
        <v>5381</v>
      </c>
      <c r="C617" s="323" t="s">
        <v>5791</v>
      </c>
      <c r="D617" s="322" t="s">
        <v>1537</v>
      </c>
      <c r="E617" s="322" t="s">
        <v>1679</v>
      </c>
      <c r="F617" s="322" t="s">
        <v>1472</v>
      </c>
      <c r="G617" s="324" t="s">
        <v>5665</v>
      </c>
      <c r="H617" s="324" t="s">
        <v>5534</v>
      </c>
      <c r="I617" s="322">
        <v>1.0</v>
      </c>
      <c r="J617" s="322">
        <v>1.0</v>
      </c>
      <c r="K617" s="322">
        <v>0.0</v>
      </c>
      <c r="L617" s="322">
        <v>0.0</v>
      </c>
      <c r="M617" s="322">
        <v>0.0</v>
      </c>
      <c r="N617" s="322">
        <v>0.0</v>
      </c>
      <c r="O617" s="322">
        <v>0.0</v>
      </c>
      <c r="P617" s="322">
        <v>0.0</v>
      </c>
      <c r="Q617" s="322">
        <v>0.0</v>
      </c>
      <c r="R617" s="322">
        <v>0.0</v>
      </c>
      <c r="S617" s="322" t="s">
        <v>2307</v>
      </c>
      <c r="T617" s="322">
        <v>0.0</v>
      </c>
      <c r="AA617" s="325">
        <v>1.0</v>
      </c>
      <c r="AB617" s="325" t="s">
        <v>44</v>
      </c>
      <c r="AC617" s="325">
        <v>0.0</v>
      </c>
      <c r="AD617" s="325"/>
    </row>
    <row r="618">
      <c r="A618" s="322" t="s">
        <v>5792</v>
      </c>
      <c r="B618" s="322" t="s">
        <v>5381</v>
      </c>
      <c r="C618" s="323" t="s">
        <v>5791</v>
      </c>
      <c r="D618" s="322" t="s">
        <v>1537</v>
      </c>
      <c r="E618" s="322" t="s">
        <v>1273</v>
      </c>
      <c r="F618" s="322" t="s">
        <v>1223</v>
      </c>
      <c r="G618" s="324" t="s">
        <v>5619</v>
      </c>
      <c r="H618" s="324" t="s">
        <v>5457</v>
      </c>
      <c r="I618" s="322">
        <v>4.0</v>
      </c>
      <c r="J618" s="322">
        <v>4.0</v>
      </c>
      <c r="K618" s="322">
        <v>0.0</v>
      </c>
      <c r="L618" s="322">
        <v>0.0</v>
      </c>
      <c r="M618" s="322">
        <v>0.0</v>
      </c>
      <c r="N618" s="322">
        <v>0.0</v>
      </c>
      <c r="O618" s="322">
        <v>0.0</v>
      </c>
      <c r="P618" s="322">
        <v>0.0</v>
      </c>
      <c r="Q618" s="322">
        <v>0.0</v>
      </c>
      <c r="R618" s="322">
        <v>0.0</v>
      </c>
      <c r="S618" s="322" t="s">
        <v>2307</v>
      </c>
      <c r="T618" s="322">
        <v>0.0</v>
      </c>
      <c r="AA618" s="325">
        <v>1.0</v>
      </c>
      <c r="AB618" s="325" t="s">
        <v>44</v>
      </c>
      <c r="AC618" s="325">
        <v>0.0</v>
      </c>
      <c r="AD618" s="325"/>
    </row>
    <row r="619">
      <c r="A619" s="322" t="s">
        <v>5793</v>
      </c>
      <c r="B619" s="322" t="s">
        <v>5381</v>
      </c>
      <c r="C619" s="323" t="s">
        <v>5791</v>
      </c>
      <c r="D619" s="322" t="s">
        <v>1537</v>
      </c>
      <c r="E619" s="322" t="s">
        <v>2067</v>
      </c>
      <c r="F619" s="322" t="s">
        <v>1057</v>
      </c>
      <c r="G619" s="324" t="s">
        <v>5626</v>
      </c>
      <c r="H619" s="324" t="s">
        <v>5487</v>
      </c>
      <c r="I619" s="322">
        <v>2.0</v>
      </c>
      <c r="J619" s="322">
        <v>2.0</v>
      </c>
      <c r="K619" s="322">
        <v>0.0</v>
      </c>
      <c r="L619" s="322">
        <v>0.0</v>
      </c>
      <c r="M619" s="322">
        <v>0.0</v>
      </c>
      <c r="N619" s="322">
        <v>0.0</v>
      </c>
      <c r="O619" s="322">
        <v>0.0</v>
      </c>
      <c r="P619" s="322">
        <v>0.0</v>
      </c>
      <c r="Q619" s="322">
        <v>0.0</v>
      </c>
      <c r="R619" s="322">
        <v>0.0</v>
      </c>
      <c r="S619" s="322" t="s">
        <v>2307</v>
      </c>
      <c r="T619" s="322">
        <v>0.0</v>
      </c>
      <c r="AA619" s="325">
        <v>1.0</v>
      </c>
      <c r="AB619" s="325" t="s">
        <v>44</v>
      </c>
      <c r="AC619" s="325">
        <v>0.0</v>
      </c>
      <c r="AD619" s="325"/>
    </row>
    <row r="620">
      <c r="A620" s="322" t="s">
        <v>5794</v>
      </c>
      <c r="B620" s="322" t="s">
        <v>5381</v>
      </c>
      <c r="C620" s="323" t="s">
        <v>5795</v>
      </c>
      <c r="D620" s="322" t="s">
        <v>1537</v>
      </c>
      <c r="E620" s="322" t="s">
        <v>1290</v>
      </c>
      <c r="F620" s="322" t="s">
        <v>588</v>
      </c>
      <c r="G620" s="324" t="s">
        <v>5630</v>
      </c>
      <c r="H620" s="324" t="s">
        <v>5548</v>
      </c>
      <c r="I620" s="322">
        <v>3.0</v>
      </c>
      <c r="J620" s="322">
        <v>3.0</v>
      </c>
      <c r="K620" s="322">
        <v>0.0</v>
      </c>
      <c r="L620" s="322">
        <v>3.0</v>
      </c>
      <c r="M620" s="322">
        <v>0.0</v>
      </c>
      <c r="N620" s="322">
        <v>0.0</v>
      </c>
      <c r="O620" s="322">
        <v>0.0</v>
      </c>
      <c r="P620" s="322">
        <v>0.0</v>
      </c>
      <c r="Q620" s="322">
        <v>0.0</v>
      </c>
      <c r="R620" s="322">
        <v>2.0</v>
      </c>
      <c r="S620" s="322" t="s">
        <v>2307</v>
      </c>
      <c r="T620" s="322">
        <v>0.0</v>
      </c>
      <c r="AA620" s="325">
        <v>1.0</v>
      </c>
      <c r="AB620" s="325" t="s">
        <v>44</v>
      </c>
      <c r="AC620" s="325">
        <v>0.0</v>
      </c>
      <c r="AD620" s="325"/>
    </row>
    <row r="621">
      <c r="A621" s="322" t="s">
        <v>5796</v>
      </c>
      <c r="B621" s="322" t="s">
        <v>5381</v>
      </c>
      <c r="C621" s="323" t="s">
        <v>5795</v>
      </c>
      <c r="D621" s="322" t="s">
        <v>1537</v>
      </c>
      <c r="E621" s="322" t="s">
        <v>5643</v>
      </c>
      <c r="F621" s="322" t="s">
        <v>5644</v>
      </c>
      <c r="G621" s="324" t="s">
        <v>5645</v>
      </c>
      <c r="H621" s="324" t="s">
        <v>5646</v>
      </c>
      <c r="I621" s="322">
        <v>3.0</v>
      </c>
      <c r="J621" s="322">
        <v>3.0</v>
      </c>
      <c r="K621" s="322">
        <v>0.0</v>
      </c>
      <c r="L621" s="322">
        <v>0.0</v>
      </c>
      <c r="M621" s="322">
        <v>0.0</v>
      </c>
      <c r="N621" s="322">
        <v>0.0</v>
      </c>
      <c r="O621" s="322">
        <v>0.0</v>
      </c>
      <c r="P621" s="322">
        <v>0.0</v>
      </c>
      <c r="Q621" s="322">
        <v>0.0</v>
      </c>
      <c r="R621" s="322">
        <v>0.0</v>
      </c>
      <c r="S621" s="322" t="s">
        <v>2307</v>
      </c>
      <c r="T621" s="322">
        <v>0.0</v>
      </c>
      <c r="AA621" s="325">
        <v>1.0</v>
      </c>
      <c r="AB621" s="325" t="s">
        <v>44</v>
      </c>
      <c r="AC621" s="325">
        <v>0.0</v>
      </c>
      <c r="AD621" s="325"/>
    </row>
    <row r="622">
      <c r="A622" s="322" t="s">
        <v>5797</v>
      </c>
      <c r="B622" s="322" t="s">
        <v>5381</v>
      </c>
      <c r="C622" s="323" t="s">
        <v>5795</v>
      </c>
      <c r="D622" s="322" t="s">
        <v>1537</v>
      </c>
      <c r="E622" s="322" t="s">
        <v>616</v>
      </c>
      <c r="F622" s="322" t="s">
        <v>215</v>
      </c>
      <c r="G622" s="324" t="s">
        <v>5632</v>
      </c>
      <c r="H622" s="324" t="s">
        <v>5430</v>
      </c>
      <c r="I622" s="322">
        <v>1.0</v>
      </c>
      <c r="J622" s="322">
        <v>1.0</v>
      </c>
      <c r="K622" s="322">
        <v>0.0</v>
      </c>
      <c r="L622" s="322">
        <v>0.0</v>
      </c>
      <c r="M622" s="322">
        <v>0.0</v>
      </c>
      <c r="N622" s="322">
        <v>0.0</v>
      </c>
      <c r="O622" s="322">
        <v>0.0</v>
      </c>
      <c r="P622" s="322">
        <v>0.0</v>
      </c>
      <c r="Q622" s="322">
        <v>0.0</v>
      </c>
      <c r="R622" s="322">
        <v>0.0</v>
      </c>
      <c r="S622" s="322" t="s">
        <v>2307</v>
      </c>
      <c r="T622" s="322">
        <v>0.0</v>
      </c>
      <c r="AA622" s="325">
        <v>1.0</v>
      </c>
      <c r="AB622" s="325" t="s">
        <v>44</v>
      </c>
      <c r="AC622" s="325">
        <v>0.0</v>
      </c>
      <c r="AD622" s="325"/>
    </row>
    <row r="623">
      <c r="A623" s="322" t="s">
        <v>5798</v>
      </c>
      <c r="B623" s="322" t="s">
        <v>5381</v>
      </c>
      <c r="C623" s="323" t="s">
        <v>5795</v>
      </c>
      <c r="D623" s="322" t="s">
        <v>1537</v>
      </c>
      <c r="E623" s="322" t="s">
        <v>1336</v>
      </c>
      <c r="F623" s="322" t="s">
        <v>1335</v>
      </c>
      <c r="G623" s="324" t="s">
        <v>5649</v>
      </c>
      <c r="H623" s="324" t="s">
        <v>5609</v>
      </c>
      <c r="I623" s="322">
        <v>20.0</v>
      </c>
      <c r="J623" s="322">
        <v>20.0</v>
      </c>
      <c r="K623" s="322">
        <v>0.0</v>
      </c>
      <c r="L623" s="322">
        <v>0.0</v>
      </c>
      <c r="M623" s="322">
        <v>0.0</v>
      </c>
      <c r="N623" s="322">
        <v>0.0</v>
      </c>
      <c r="O623" s="322">
        <v>0.0</v>
      </c>
      <c r="P623" s="322">
        <v>0.0</v>
      </c>
      <c r="Q623" s="322">
        <v>0.0</v>
      </c>
      <c r="R623" s="322">
        <v>0.0</v>
      </c>
      <c r="S623" s="322" t="s">
        <v>2307</v>
      </c>
      <c r="T623" s="322">
        <v>0.0</v>
      </c>
      <c r="AA623" s="325">
        <v>1.0</v>
      </c>
      <c r="AB623" s="325" t="s">
        <v>44</v>
      </c>
      <c r="AC623" s="325">
        <v>0.0</v>
      </c>
      <c r="AD623" s="325"/>
    </row>
    <row r="624">
      <c r="A624" s="322" t="s">
        <v>5801</v>
      </c>
      <c r="B624" s="322" t="s">
        <v>5381</v>
      </c>
      <c r="C624" s="323" t="s">
        <v>5800</v>
      </c>
      <c r="D624" s="322" t="s">
        <v>1537</v>
      </c>
      <c r="E624" s="322" t="s">
        <v>5643</v>
      </c>
      <c r="F624" s="322" t="s">
        <v>5644</v>
      </c>
      <c r="G624" s="324" t="s">
        <v>5645</v>
      </c>
      <c r="H624" s="324" t="s">
        <v>5646</v>
      </c>
      <c r="I624" s="322">
        <v>1.0</v>
      </c>
      <c r="J624" s="322">
        <v>1.0</v>
      </c>
      <c r="K624" s="322">
        <v>0.0</v>
      </c>
      <c r="L624" s="322">
        <v>0.0</v>
      </c>
      <c r="M624" s="322">
        <v>0.0</v>
      </c>
      <c r="N624" s="322">
        <v>0.0</v>
      </c>
      <c r="O624" s="322">
        <v>0.0</v>
      </c>
      <c r="P624" s="322">
        <v>0.0</v>
      </c>
      <c r="Q624" s="322">
        <v>0.0</v>
      </c>
      <c r="R624" s="322">
        <v>0.0</v>
      </c>
      <c r="S624" s="322" t="s">
        <v>2307</v>
      </c>
      <c r="T624" s="322">
        <v>0.0</v>
      </c>
      <c r="AA624" s="325">
        <v>1.0</v>
      </c>
      <c r="AB624" s="325" t="s">
        <v>44</v>
      </c>
      <c r="AC624" s="325">
        <v>0.0</v>
      </c>
      <c r="AD624" s="325"/>
    </row>
    <row r="625">
      <c r="A625" s="322" t="s">
        <v>5799</v>
      </c>
      <c r="B625" s="322" t="s">
        <v>5381</v>
      </c>
      <c r="C625" s="327">
        <v>43369.0</v>
      </c>
      <c r="D625" s="322" t="s">
        <v>1537</v>
      </c>
      <c r="E625" s="322" t="s">
        <v>1290</v>
      </c>
      <c r="F625" s="322" t="s">
        <v>588</v>
      </c>
      <c r="G625" s="324" t="s">
        <v>5630</v>
      </c>
      <c r="H625" s="324" t="s">
        <v>5548</v>
      </c>
      <c r="I625" s="322">
        <v>2.0</v>
      </c>
      <c r="J625" s="322">
        <v>2.0</v>
      </c>
      <c r="K625" s="322">
        <v>0.0</v>
      </c>
      <c r="L625" s="322">
        <v>0.0</v>
      </c>
      <c r="M625" s="322">
        <v>0.0</v>
      </c>
      <c r="N625" s="322">
        <v>0.0</v>
      </c>
      <c r="O625" s="322">
        <v>0.0</v>
      </c>
      <c r="P625" s="322">
        <v>0.0</v>
      </c>
      <c r="Q625" s="322">
        <v>0.0</v>
      </c>
      <c r="R625" s="322">
        <v>0.0</v>
      </c>
      <c r="S625" s="322" t="s">
        <v>2307</v>
      </c>
      <c r="T625" s="322">
        <v>0.0</v>
      </c>
      <c r="AA625" s="325">
        <v>1.0</v>
      </c>
      <c r="AB625" s="325" t="s">
        <v>44</v>
      </c>
      <c r="AC625" s="325">
        <v>0.0</v>
      </c>
      <c r="AD625" s="325"/>
    </row>
    <row r="626">
      <c r="A626" s="322" t="s">
        <v>5803</v>
      </c>
      <c r="B626" s="322" t="s">
        <v>5381</v>
      </c>
      <c r="C626" s="327">
        <v>43370.0</v>
      </c>
      <c r="D626" s="322" t="s">
        <v>1537</v>
      </c>
      <c r="E626" s="322" t="s">
        <v>1336</v>
      </c>
      <c r="F626" s="322" t="s">
        <v>1335</v>
      </c>
      <c r="G626" s="324" t="s">
        <v>5649</v>
      </c>
      <c r="H626" s="324" t="s">
        <v>5609</v>
      </c>
      <c r="I626" s="322">
        <v>1.0</v>
      </c>
      <c r="J626" s="322">
        <v>1.0</v>
      </c>
      <c r="K626" s="322">
        <v>0.0</v>
      </c>
      <c r="L626" s="322">
        <v>0.0</v>
      </c>
      <c r="M626" s="322">
        <v>0.0</v>
      </c>
      <c r="N626" s="322">
        <v>0.0</v>
      </c>
      <c r="O626" s="322">
        <v>0.0</v>
      </c>
      <c r="P626" s="322">
        <v>0.0</v>
      </c>
      <c r="Q626" s="322">
        <v>0.0</v>
      </c>
      <c r="R626" s="322">
        <v>0.0</v>
      </c>
      <c r="S626" s="322" t="s">
        <v>2307</v>
      </c>
      <c r="T626" s="322">
        <v>0.0</v>
      </c>
      <c r="AA626" s="325">
        <v>1.0</v>
      </c>
      <c r="AB626" s="325" t="s">
        <v>44</v>
      </c>
      <c r="AC626" s="325">
        <v>0.0</v>
      </c>
      <c r="AD626" s="325"/>
    </row>
    <row r="627">
      <c r="A627" s="322" t="s">
        <v>5804</v>
      </c>
      <c r="B627" s="322" t="s">
        <v>5381</v>
      </c>
      <c r="C627" s="323" t="s">
        <v>2276</v>
      </c>
      <c r="D627" s="322" t="s">
        <v>1537</v>
      </c>
      <c r="E627" s="322" t="s">
        <v>5805</v>
      </c>
      <c r="F627" s="322" t="s">
        <v>2107</v>
      </c>
      <c r="G627" s="324" t="s">
        <v>5806</v>
      </c>
      <c r="H627" s="324" t="s">
        <v>5510</v>
      </c>
      <c r="I627" s="322">
        <v>1.0</v>
      </c>
      <c r="J627" s="322">
        <v>1.0</v>
      </c>
      <c r="K627" s="322">
        <v>0.0</v>
      </c>
      <c r="L627" s="322">
        <v>0.0</v>
      </c>
      <c r="M627" s="322">
        <v>0.0</v>
      </c>
      <c r="N627" s="322">
        <v>0.0</v>
      </c>
      <c r="O627" s="322">
        <v>0.0</v>
      </c>
      <c r="P627" s="322">
        <v>0.0</v>
      </c>
      <c r="Q627" s="322">
        <v>0.0</v>
      </c>
      <c r="R627" s="322">
        <v>0.0</v>
      </c>
      <c r="S627" s="322" t="s">
        <v>2307</v>
      </c>
      <c r="T627" s="322">
        <v>0.0</v>
      </c>
      <c r="AA627" s="325">
        <v>1.0</v>
      </c>
      <c r="AB627" s="325" t="s">
        <v>44</v>
      </c>
      <c r="AC627" s="325">
        <v>0.0</v>
      </c>
      <c r="AD627" s="325"/>
    </row>
    <row r="628">
      <c r="A628" s="322" t="s">
        <v>5807</v>
      </c>
      <c r="B628" s="322" t="s">
        <v>5381</v>
      </c>
      <c r="C628" s="323" t="s">
        <v>2276</v>
      </c>
      <c r="D628" s="322" t="s">
        <v>1537</v>
      </c>
      <c r="E628" s="322" t="s">
        <v>1625</v>
      </c>
      <c r="F628" s="322" t="s">
        <v>2225</v>
      </c>
      <c r="G628" s="324" t="s">
        <v>5639</v>
      </c>
      <c r="H628" s="324" t="s">
        <v>5601</v>
      </c>
      <c r="I628" s="322">
        <v>1.0</v>
      </c>
      <c r="J628" s="322">
        <v>1.0</v>
      </c>
      <c r="K628" s="322">
        <v>0.0</v>
      </c>
      <c r="L628" s="322">
        <v>0.0</v>
      </c>
      <c r="M628" s="322">
        <v>0.0</v>
      </c>
      <c r="N628" s="322">
        <v>0.0</v>
      </c>
      <c r="O628" s="322">
        <v>0.0</v>
      </c>
      <c r="P628" s="322">
        <v>0.0</v>
      </c>
      <c r="Q628" s="322">
        <v>0.0</v>
      </c>
      <c r="R628" s="322">
        <v>0.0</v>
      </c>
      <c r="S628" s="322" t="s">
        <v>2307</v>
      </c>
      <c r="T628" s="322">
        <v>0.0</v>
      </c>
      <c r="AA628" s="325">
        <v>1.0</v>
      </c>
      <c r="AB628" s="325" t="s">
        <v>44</v>
      </c>
      <c r="AC628" s="325">
        <v>0.0</v>
      </c>
      <c r="AD628" s="325"/>
    </row>
    <row r="629">
      <c r="A629" s="322" t="s">
        <v>5808</v>
      </c>
      <c r="B629" s="322" t="s">
        <v>5381</v>
      </c>
      <c r="C629" s="323" t="s">
        <v>2276</v>
      </c>
      <c r="D629" s="322" t="s">
        <v>1537</v>
      </c>
      <c r="E629" s="322" t="s">
        <v>1273</v>
      </c>
      <c r="F629" s="322" t="s">
        <v>1223</v>
      </c>
      <c r="G629" s="324" t="s">
        <v>5619</v>
      </c>
      <c r="H629" s="324" t="s">
        <v>5457</v>
      </c>
      <c r="I629" s="322">
        <v>6.0</v>
      </c>
      <c r="J629" s="322">
        <v>6.0</v>
      </c>
      <c r="K629" s="322">
        <v>0.0</v>
      </c>
      <c r="L629" s="322">
        <v>0.0</v>
      </c>
      <c r="M629" s="322">
        <v>0.0</v>
      </c>
      <c r="N629" s="322">
        <v>0.0</v>
      </c>
      <c r="O629" s="322">
        <v>0.0</v>
      </c>
      <c r="P629" s="322">
        <v>0.0</v>
      </c>
      <c r="Q629" s="322">
        <v>0.0</v>
      </c>
      <c r="R629" s="322">
        <v>0.0</v>
      </c>
      <c r="S629" s="322" t="s">
        <v>2307</v>
      </c>
      <c r="T629" s="322">
        <v>0.0</v>
      </c>
      <c r="AA629" s="325">
        <v>1.0</v>
      </c>
      <c r="AB629" s="325" t="s">
        <v>44</v>
      </c>
      <c r="AC629" s="325">
        <v>0.0</v>
      </c>
      <c r="AD629" s="325"/>
    </row>
    <row r="630">
      <c r="A630" s="322" t="s">
        <v>5809</v>
      </c>
      <c r="B630" s="322" t="s">
        <v>5381</v>
      </c>
      <c r="C630" s="323" t="s">
        <v>2276</v>
      </c>
      <c r="D630" s="322" t="s">
        <v>1537</v>
      </c>
      <c r="E630" s="322" t="s">
        <v>2067</v>
      </c>
      <c r="F630" s="322" t="s">
        <v>1057</v>
      </c>
      <c r="G630" s="324" t="s">
        <v>5626</v>
      </c>
      <c r="H630" s="324" t="s">
        <v>5487</v>
      </c>
      <c r="I630" s="322">
        <v>1.0</v>
      </c>
      <c r="J630" s="322">
        <v>1.0</v>
      </c>
      <c r="K630" s="322">
        <v>0.0</v>
      </c>
      <c r="L630" s="322">
        <v>0.0</v>
      </c>
      <c r="M630" s="322">
        <v>0.0</v>
      </c>
      <c r="N630" s="322">
        <v>0.0</v>
      </c>
      <c r="O630" s="322">
        <v>0.0</v>
      </c>
      <c r="P630" s="322">
        <v>0.0</v>
      </c>
      <c r="Q630" s="322">
        <v>0.0</v>
      </c>
      <c r="R630" s="322">
        <v>0.0</v>
      </c>
      <c r="S630" s="322" t="s">
        <v>2307</v>
      </c>
      <c r="T630" s="322">
        <v>0.0</v>
      </c>
      <c r="AA630" s="325">
        <v>1.0</v>
      </c>
      <c r="AB630" s="325" t="s">
        <v>44</v>
      </c>
      <c r="AC630" s="325">
        <v>0.0</v>
      </c>
      <c r="AD630" s="325"/>
    </row>
    <row r="631">
      <c r="A631" s="322" t="s">
        <v>5810</v>
      </c>
      <c r="B631" s="322" t="s">
        <v>5381</v>
      </c>
      <c r="C631" s="323" t="s">
        <v>2276</v>
      </c>
      <c r="D631" s="322" t="s">
        <v>1537</v>
      </c>
      <c r="E631" s="322" t="s">
        <v>1290</v>
      </c>
      <c r="F631" s="322" t="s">
        <v>588</v>
      </c>
      <c r="G631" s="324" t="s">
        <v>5630</v>
      </c>
      <c r="H631" s="324" t="s">
        <v>5548</v>
      </c>
      <c r="I631" s="322">
        <v>5.0</v>
      </c>
      <c r="J631" s="322">
        <v>5.0</v>
      </c>
      <c r="K631" s="322">
        <v>0.0</v>
      </c>
      <c r="L631" s="322">
        <v>0.0</v>
      </c>
      <c r="M631" s="322">
        <v>0.0</v>
      </c>
      <c r="N631" s="322">
        <v>0.0</v>
      </c>
      <c r="O631" s="322">
        <v>0.0</v>
      </c>
      <c r="P631" s="322">
        <v>0.0</v>
      </c>
      <c r="Q631" s="322">
        <v>0.0</v>
      </c>
      <c r="R631" s="322">
        <v>0.0</v>
      </c>
      <c r="S631" s="322" t="s">
        <v>2307</v>
      </c>
      <c r="T631" s="322">
        <v>0.0</v>
      </c>
      <c r="AA631" s="325">
        <v>1.0</v>
      </c>
      <c r="AB631" s="325" t="s">
        <v>44</v>
      </c>
      <c r="AC631" s="325">
        <v>0.0</v>
      </c>
      <c r="AD631" s="325"/>
    </row>
    <row r="632">
      <c r="A632" s="322" t="s">
        <v>5811</v>
      </c>
      <c r="B632" s="322" t="s">
        <v>5381</v>
      </c>
      <c r="C632" s="323" t="s">
        <v>2276</v>
      </c>
      <c r="D632" s="322" t="s">
        <v>1537</v>
      </c>
      <c r="E632" s="322" t="s">
        <v>5659</v>
      </c>
      <c r="F632" s="322" t="s">
        <v>1766</v>
      </c>
      <c r="G632" s="324" t="s">
        <v>5660</v>
      </c>
      <c r="H632" s="324" t="s">
        <v>5585</v>
      </c>
      <c r="I632" s="322">
        <v>2.0</v>
      </c>
      <c r="J632" s="322">
        <v>2.0</v>
      </c>
      <c r="K632" s="322">
        <v>0.0</v>
      </c>
      <c r="L632" s="322">
        <v>0.0</v>
      </c>
      <c r="M632" s="322">
        <v>0.0</v>
      </c>
      <c r="N632" s="322">
        <v>0.0</v>
      </c>
      <c r="O632" s="322">
        <v>0.0</v>
      </c>
      <c r="P632" s="322">
        <v>0.0</v>
      </c>
      <c r="Q632" s="322">
        <v>0.0</v>
      </c>
      <c r="R632" s="322">
        <v>0.0</v>
      </c>
      <c r="S632" s="322" t="s">
        <v>2307</v>
      </c>
      <c r="T632" s="322">
        <v>0.0</v>
      </c>
      <c r="AA632" s="325">
        <v>1.0</v>
      </c>
      <c r="AB632" s="325" t="s">
        <v>44</v>
      </c>
      <c r="AC632" s="325">
        <v>0.0</v>
      </c>
      <c r="AD632" s="325"/>
    </row>
    <row r="633">
      <c r="A633" s="322" t="s">
        <v>5812</v>
      </c>
      <c r="B633" s="322" t="s">
        <v>5381</v>
      </c>
      <c r="C633" s="323" t="s">
        <v>2276</v>
      </c>
      <c r="D633" s="322" t="s">
        <v>1537</v>
      </c>
      <c r="E633" s="322" t="s">
        <v>1336</v>
      </c>
      <c r="F633" s="322" t="s">
        <v>1335</v>
      </c>
      <c r="G633" s="324" t="s">
        <v>5649</v>
      </c>
      <c r="H633" s="324" t="s">
        <v>5609</v>
      </c>
      <c r="I633" s="322">
        <v>1.0</v>
      </c>
      <c r="J633" s="322">
        <v>1.0</v>
      </c>
      <c r="K633" s="322">
        <v>0.0</v>
      </c>
      <c r="L633" s="322">
        <v>0.0</v>
      </c>
      <c r="M633" s="322">
        <v>0.0</v>
      </c>
      <c r="N633" s="322">
        <v>0.0</v>
      </c>
      <c r="O633" s="322">
        <v>0.0</v>
      </c>
      <c r="P633" s="322">
        <v>0.0</v>
      </c>
      <c r="Q633" s="322">
        <v>0.0</v>
      </c>
      <c r="R633" s="322">
        <v>0.0</v>
      </c>
      <c r="S633" s="322" t="s">
        <v>2307</v>
      </c>
      <c r="T633" s="322">
        <v>0.0</v>
      </c>
      <c r="AA633" s="325">
        <v>1.0</v>
      </c>
      <c r="AB633" s="325" t="s">
        <v>44</v>
      </c>
      <c r="AC633" s="325">
        <v>0.0</v>
      </c>
      <c r="AD633" s="325"/>
    </row>
    <row r="634">
      <c r="A634" s="322" t="s">
        <v>5814</v>
      </c>
      <c r="B634" s="322" t="s">
        <v>5381</v>
      </c>
      <c r="C634" s="323" t="s">
        <v>3624</v>
      </c>
      <c r="D634" s="322" t="s">
        <v>1537</v>
      </c>
      <c r="E634" s="322" t="s">
        <v>1273</v>
      </c>
      <c r="F634" s="322" t="s">
        <v>1223</v>
      </c>
      <c r="G634" s="324" t="s">
        <v>5619</v>
      </c>
      <c r="H634" s="324" t="s">
        <v>5457</v>
      </c>
      <c r="I634" s="322">
        <v>4.0</v>
      </c>
      <c r="J634" s="322">
        <v>4.0</v>
      </c>
      <c r="K634" s="322">
        <v>0.0</v>
      </c>
      <c r="L634" s="322">
        <v>0.0</v>
      </c>
      <c r="M634" s="322">
        <v>0.0</v>
      </c>
      <c r="N634" s="322">
        <v>0.0</v>
      </c>
      <c r="O634" s="322">
        <v>0.0</v>
      </c>
      <c r="P634" s="322">
        <v>0.0</v>
      </c>
      <c r="Q634" s="322">
        <v>0.0</v>
      </c>
      <c r="R634" s="322">
        <v>0.0</v>
      </c>
      <c r="S634" s="322" t="s">
        <v>2307</v>
      </c>
      <c r="T634" s="322">
        <v>0.0</v>
      </c>
      <c r="AA634" s="325">
        <v>1.0</v>
      </c>
      <c r="AB634" s="325" t="s">
        <v>44</v>
      </c>
      <c r="AC634" s="325">
        <v>0.0</v>
      </c>
      <c r="AD634" s="325"/>
    </row>
    <row r="635">
      <c r="A635" s="322" t="s">
        <v>5815</v>
      </c>
      <c r="B635" s="322" t="s">
        <v>5381</v>
      </c>
      <c r="C635" s="323" t="s">
        <v>3624</v>
      </c>
      <c r="D635" s="322" t="s">
        <v>1537</v>
      </c>
      <c r="E635" s="322" t="s">
        <v>1560</v>
      </c>
      <c r="F635" s="322" t="s">
        <v>683</v>
      </c>
      <c r="G635" s="324" t="s">
        <v>5656</v>
      </c>
      <c r="H635" s="324" t="s">
        <v>5456</v>
      </c>
      <c r="I635" s="322">
        <v>6.0</v>
      </c>
      <c r="J635" s="322">
        <v>6.0</v>
      </c>
      <c r="K635" s="322">
        <v>0.0</v>
      </c>
      <c r="L635" s="322">
        <v>0.0</v>
      </c>
      <c r="M635" s="322">
        <v>0.0</v>
      </c>
      <c r="N635" s="322">
        <v>0.0</v>
      </c>
      <c r="O635" s="322">
        <v>0.0</v>
      </c>
      <c r="P635" s="322">
        <v>0.0</v>
      </c>
      <c r="Q635" s="322">
        <v>0.0</v>
      </c>
      <c r="R635" s="322">
        <v>0.0</v>
      </c>
      <c r="S635" s="322" t="s">
        <v>2307</v>
      </c>
      <c r="T635" s="322">
        <v>0.0</v>
      </c>
      <c r="AA635" s="325">
        <v>1.0</v>
      </c>
      <c r="AB635" s="325" t="s">
        <v>44</v>
      </c>
      <c r="AC635" s="325">
        <v>0.0</v>
      </c>
      <c r="AD635" s="325"/>
    </row>
    <row r="636">
      <c r="A636" s="322" t="s">
        <v>5816</v>
      </c>
      <c r="B636" s="322" t="s">
        <v>5381</v>
      </c>
      <c r="C636" s="323" t="s">
        <v>3624</v>
      </c>
      <c r="D636" s="322" t="s">
        <v>1537</v>
      </c>
      <c r="E636" s="322" t="s">
        <v>5659</v>
      </c>
      <c r="F636" s="322" t="s">
        <v>1766</v>
      </c>
      <c r="G636" s="324" t="s">
        <v>5660</v>
      </c>
      <c r="H636" s="324" t="s">
        <v>5585</v>
      </c>
      <c r="I636" s="322">
        <v>2.0</v>
      </c>
      <c r="J636" s="322">
        <v>2.0</v>
      </c>
      <c r="K636" s="322">
        <v>0.0</v>
      </c>
      <c r="L636" s="322">
        <v>0.0</v>
      </c>
      <c r="M636" s="322">
        <v>0.0</v>
      </c>
      <c r="N636" s="322">
        <v>0.0</v>
      </c>
      <c r="O636" s="322">
        <v>0.0</v>
      </c>
      <c r="P636" s="322">
        <v>0.0</v>
      </c>
      <c r="Q636" s="322">
        <v>0.0</v>
      </c>
      <c r="R636" s="322">
        <v>0.0</v>
      </c>
      <c r="S636" s="322" t="s">
        <v>2307</v>
      </c>
      <c r="T636" s="322">
        <v>0.0</v>
      </c>
      <c r="AA636" s="325">
        <v>1.0</v>
      </c>
      <c r="AB636" s="325" t="s">
        <v>44</v>
      </c>
      <c r="AC636" s="325">
        <v>0.0</v>
      </c>
      <c r="AD636" s="325"/>
    </row>
    <row r="637">
      <c r="A637" s="322" t="s">
        <v>5817</v>
      </c>
      <c r="B637" s="322" t="s">
        <v>5381</v>
      </c>
      <c r="C637" s="323" t="s">
        <v>3624</v>
      </c>
      <c r="D637" s="322" t="s">
        <v>1537</v>
      </c>
      <c r="E637" s="322" t="s">
        <v>616</v>
      </c>
      <c r="F637" s="322" t="s">
        <v>215</v>
      </c>
      <c r="G637" s="324" t="s">
        <v>5632</v>
      </c>
      <c r="H637" s="324" t="s">
        <v>5430</v>
      </c>
      <c r="I637" s="322">
        <v>1.0</v>
      </c>
      <c r="J637" s="322">
        <v>1.0</v>
      </c>
      <c r="K637" s="322">
        <v>0.0</v>
      </c>
      <c r="L637" s="322">
        <v>0.0</v>
      </c>
      <c r="M637" s="322">
        <v>0.0</v>
      </c>
      <c r="N637" s="322">
        <v>0.0</v>
      </c>
      <c r="O637" s="322">
        <v>0.0</v>
      </c>
      <c r="P637" s="322">
        <v>0.0</v>
      </c>
      <c r="Q637" s="322">
        <v>0.0</v>
      </c>
      <c r="R637" s="322">
        <v>0.0</v>
      </c>
      <c r="S637" s="322" t="s">
        <v>2307</v>
      </c>
      <c r="T637" s="322">
        <v>0.0</v>
      </c>
      <c r="AA637" s="325">
        <v>1.0</v>
      </c>
      <c r="AB637" s="325" t="s">
        <v>44</v>
      </c>
      <c r="AC637" s="325">
        <v>0.0</v>
      </c>
      <c r="AD637" s="325"/>
    </row>
    <row r="638">
      <c r="A638" s="322" t="s">
        <v>5818</v>
      </c>
      <c r="B638" s="322" t="s">
        <v>5381</v>
      </c>
      <c r="C638" s="323" t="s">
        <v>3624</v>
      </c>
      <c r="D638" s="322" t="s">
        <v>1537</v>
      </c>
      <c r="E638" s="322" t="s">
        <v>5732</v>
      </c>
      <c r="F638" s="322" t="s">
        <v>5733</v>
      </c>
      <c r="G638" s="324" t="s">
        <v>5734</v>
      </c>
      <c r="H638" s="324" t="s">
        <v>5735</v>
      </c>
      <c r="I638" s="322">
        <v>9.0</v>
      </c>
      <c r="J638" s="322">
        <v>9.0</v>
      </c>
      <c r="K638" s="322">
        <v>0.0</v>
      </c>
      <c r="L638" s="322">
        <v>0.0</v>
      </c>
      <c r="M638" s="322">
        <v>0.0</v>
      </c>
      <c r="N638" s="322">
        <v>0.0</v>
      </c>
      <c r="O638" s="322">
        <v>0.0</v>
      </c>
      <c r="P638" s="322">
        <v>0.0</v>
      </c>
      <c r="Q638" s="322">
        <v>0.0</v>
      </c>
      <c r="R638" s="322">
        <v>0.0</v>
      </c>
      <c r="S638" s="322" t="s">
        <v>2307</v>
      </c>
      <c r="T638" s="322">
        <v>0.0</v>
      </c>
      <c r="AA638" s="325">
        <v>1.0</v>
      </c>
      <c r="AB638" s="325" t="s">
        <v>44</v>
      </c>
      <c r="AC638" s="325">
        <v>0.0</v>
      </c>
      <c r="AD638" s="325"/>
    </row>
    <row r="639">
      <c r="A639" s="322" t="s">
        <v>5820</v>
      </c>
      <c r="B639" s="322" t="s">
        <v>5381</v>
      </c>
      <c r="C639" s="323" t="s">
        <v>5821</v>
      </c>
      <c r="D639" s="322" t="s">
        <v>1537</v>
      </c>
      <c r="E639" s="322" t="s">
        <v>1273</v>
      </c>
      <c r="F639" s="322" t="s">
        <v>1223</v>
      </c>
      <c r="G639" s="324" t="s">
        <v>5619</v>
      </c>
      <c r="H639" s="324" t="s">
        <v>5457</v>
      </c>
      <c r="I639" s="322">
        <v>3.0</v>
      </c>
      <c r="J639" s="322">
        <v>3.0</v>
      </c>
      <c r="K639" s="322">
        <v>0.0</v>
      </c>
      <c r="L639" s="322">
        <v>0.0</v>
      </c>
      <c r="M639" s="322">
        <v>0.0</v>
      </c>
      <c r="N639" s="322">
        <v>0.0</v>
      </c>
      <c r="O639" s="322">
        <v>0.0</v>
      </c>
      <c r="P639" s="322">
        <v>0.0</v>
      </c>
      <c r="Q639" s="322">
        <v>0.0</v>
      </c>
      <c r="R639" s="322">
        <v>0.0</v>
      </c>
      <c r="S639" s="322" t="s">
        <v>2307</v>
      </c>
      <c r="T639" s="322">
        <v>0.0</v>
      </c>
      <c r="AA639" s="325">
        <v>1.0</v>
      </c>
      <c r="AB639" s="325" t="s">
        <v>44</v>
      </c>
      <c r="AC639" s="325">
        <v>0.0</v>
      </c>
      <c r="AD639" s="325"/>
    </row>
    <row r="640">
      <c r="A640" s="322" t="s">
        <v>5822</v>
      </c>
      <c r="B640" s="322" t="s">
        <v>5381</v>
      </c>
      <c r="C640" s="323" t="s">
        <v>5821</v>
      </c>
      <c r="D640" s="322" t="s">
        <v>1537</v>
      </c>
      <c r="E640" s="322" t="s">
        <v>5669</v>
      </c>
      <c r="F640" s="322" t="s">
        <v>5670</v>
      </c>
      <c r="G640" s="324" t="s">
        <v>5671</v>
      </c>
      <c r="H640" s="324" t="s">
        <v>5672</v>
      </c>
      <c r="I640" s="322">
        <v>3.0</v>
      </c>
      <c r="J640" s="322">
        <v>3.0</v>
      </c>
      <c r="K640" s="322">
        <v>0.0</v>
      </c>
      <c r="L640" s="322">
        <v>0.0</v>
      </c>
      <c r="M640" s="322">
        <v>0.0</v>
      </c>
      <c r="N640" s="322">
        <v>0.0</v>
      </c>
      <c r="O640" s="322">
        <v>0.0</v>
      </c>
      <c r="P640" s="322">
        <v>0.0</v>
      </c>
      <c r="Q640" s="322">
        <v>0.0</v>
      </c>
      <c r="R640" s="322">
        <v>0.0</v>
      </c>
      <c r="S640" s="322" t="s">
        <v>2307</v>
      </c>
      <c r="T640" s="322">
        <v>0.0</v>
      </c>
      <c r="AA640" s="325">
        <v>1.0</v>
      </c>
      <c r="AB640" s="325" t="s">
        <v>44</v>
      </c>
      <c r="AC640" s="325">
        <v>0.0</v>
      </c>
      <c r="AD640" s="325"/>
    </row>
    <row r="641">
      <c r="A641" s="322" t="s">
        <v>5823</v>
      </c>
      <c r="B641" s="322" t="s">
        <v>5381</v>
      </c>
      <c r="C641" s="323" t="s">
        <v>5821</v>
      </c>
      <c r="D641" s="322" t="s">
        <v>1537</v>
      </c>
      <c r="E641" s="322" t="s">
        <v>73</v>
      </c>
      <c r="F641" s="322" t="s">
        <v>72</v>
      </c>
      <c r="G641" s="324" t="s">
        <v>5662</v>
      </c>
      <c r="H641" s="324" t="s">
        <v>5406</v>
      </c>
      <c r="I641" s="322">
        <v>1.0</v>
      </c>
      <c r="J641" s="322">
        <v>1.0</v>
      </c>
      <c r="K641" s="322">
        <v>0.0</v>
      </c>
      <c r="L641" s="322">
        <v>0.0</v>
      </c>
      <c r="M641" s="322">
        <v>0.0</v>
      </c>
      <c r="N641" s="322">
        <v>0.0</v>
      </c>
      <c r="O641" s="322">
        <v>0.0</v>
      </c>
      <c r="P641" s="322">
        <v>0.0</v>
      </c>
      <c r="Q641" s="322">
        <v>0.0</v>
      </c>
      <c r="R641" s="322">
        <v>0.0</v>
      </c>
      <c r="S641" s="322" t="s">
        <v>2307</v>
      </c>
      <c r="T641" s="322">
        <v>0.0</v>
      </c>
      <c r="AA641" s="325">
        <v>1.0</v>
      </c>
      <c r="AB641" s="325" t="s">
        <v>44</v>
      </c>
      <c r="AC641" s="325">
        <v>0.0</v>
      </c>
      <c r="AD641" s="325"/>
    </row>
    <row r="642">
      <c r="A642" s="322" t="s">
        <v>5824</v>
      </c>
      <c r="B642" s="322" t="s">
        <v>5381</v>
      </c>
      <c r="C642" s="323" t="s">
        <v>5821</v>
      </c>
      <c r="D642" s="322" t="s">
        <v>1537</v>
      </c>
      <c r="E642" s="322" t="s">
        <v>616</v>
      </c>
      <c r="F642" s="322" t="s">
        <v>215</v>
      </c>
      <c r="G642" s="324" t="s">
        <v>5632</v>
      </c>
      <c r="H642" s="324" t="s">
        <v>5430</v>
      </c>
      <c r="I642" s="322">
        <v>1.0</v>
      </c>
      <c r="J642" s="322">
        <v>1.0</v>
      </c>
      <c r="K642" s="322">
        <v>0.0</v>
      </c>
      <c r="L642" s="322">
        <v>0.0</v>
      </c>
      <c r="M642" s="322">
        <v>0.0</v>
      </c>
      <c r="N642" s="322">
        <v>0.0</v>
      </c>
      <c r="O642" s="322">
        <v>0.0</v>
      </c>
      <c r="P642" s="322">
        <v>0.0</v>
      </c>
      <c r="Q642" s="322">
        <v>0.0</v>
      </c>
      <c r="R642" s="322">
        <v>0.0</v>
      </c>
      <c r="S642" s="322" t="s">
        <v>2307</v>
      </c>
      <c r="T642" s="322">
        <v>0.0</v>
      </c>
      <c r="AA642" s="325">
        <v>1.0</v>
      </c>
      <c r="AB642" s="325" t="s">
        <v>44</v>
      </c>
      <c r="AC642" s="325">
        <v>0.0</v>
      </c>
      <c r="AD642" s="325"/>
    </row>
    <row r="643">
      <c r="A643" s="322" t="s">
        <v>5825</v>
      </c>
      <c r="B643" s="322" t="s">
        <v>5381</v>
      </c>
      <c r="C643" s="323" t="s">
        <v>5821</v>
      </c>
      <c r="D643" s="322" t="s">
        <v>1537</v>
      </c>
      <c r="E643" s="322" t="s">
        <v>5826</v>
      </c>
      <c r="F643" s="322" t="s">
        <v>5827</v>
      </c>
      <c r="G643" s="324" t="s">
        <v>5828</v>
      </c>
      <c r="H643" s="324" t="s">
        <v>5829</v>
      </c>
      <c r="I643" s="322">
        <v>1.0</v>
      </c>
      <c r="J643" s="322">
        <v>1.0</v>
      </c>
      <c r="K643" s="322">
        <v>0.0</v>
      </c>
      <c r="L643" s="322">
        <v>0.0</v>
      </c>
      <c r="M643" s="322">
        <v>0.0</v>
      </c>
      <c r="N643" s="322">
        <v>0.0</v>
      </c>
      <c r="O643" s="322">
        <v>0.0</v>
      </c>
      <c r="P643" s="322">
        <v>0.0</v>
      </c>
      <c r="Q643" s="322">
        <v>0.0</v>
      </c>
      <c r="R643" s="322">
        <v>0.0</v>
      </c>
      <c r="S643" s="322" t="s">
        <v>2307</v>
      </c>
      <c r="T643" s="322">
        <v>0.0</v>
      </c>
      <c r="AA643" s="325">
        <v>1.0</v>
      </c>
      <c r="AB643" s="325" t="s">
        <v>44</v>
      </c>
      <c r="AC643" s="325">
        <v>0.0</v>
      </c>
      <c r="AD643" s="325"/>
    </row>
    <row r="644">
      <c r="A644" s="322" t="s">
        <v>5830</v>
      </c>
      <c r="B644" s="322" t="s">
        <v>5381</v>
      </c>
      <c r="C644" s="323" t="s">
        <v>5821</v>
      </c>
      <c r="D644" s="322" t="s">
        <v>1537</v>
      </c>
      <c r="E644" s="322" t="s">
        <v>1336</v>
      </c>
      <c r="F644" s="322" t="s">
        <v>1335</v>
      </c>
      <c r="G644" s="324" t="s">
        <v>5649</v>
      </c>
      <c r="H644" s="324" t="s">
        <v>5609</v>
      </c>
      <c r="I644" s="322">
        <v>2.0</v>
      </c>
      <c r="J644" s="322">
        <v>2.0</v>
      </c>
      <c r="K644" s="322">
        <v>0.0</v>
      </c>
      <c r="L644" s="322">
        <v>0.0</v>
      </c>
      <c r="M644" s="322">
        <v>0.0</v>
      </c>
      <c r="N644" s="322">
        <v>0.0</v>
      </c>
      <c r="O644" s="322">
        <v>0.0</v>
      </c>
      <c r="P644" s="322">
        <v>0.0</v>
      </c>
      <c r="Q644" s="322">
        <v>0.0</v>
      </c>
      <c r="R644" s="322">
        <v>0.0</v>
      </c>
      <c r="S644" s="322" t="s">
        <v>2307</v>
      </c>
      <c r="T644" s="322">
        <v>0.0</v>
      </c>
      <c r="AA644" s="325">
        <v>1.0</v>
      </c>
      <c r="AB644" s="325" t="s">
        <v>44</v>
      </c>
      <c r="AC644" s="325">
        <v>0.0</v>
      </c>
      <c r="AD644" s="325"/>
    </row>
    <row r="645">
      <c r="A645" s="322" t="s">
        <v>5831</v>
      </c>
      <c r="B645" s="322" t="s">
        <v>5381</v>
      </c>
      <c r="C645" s="323" t="s">
        <v>5821</v>
      </c>
      <c r="D645" s="322" t="s">
        <v>1537</v>
      </c>
      <c r="E645" s="322" t="s">
        <v>5732</v>
      </c>
      <c r="F645" s="322" t="s">
        <v>5733</v>
      </c>
      <c r="G645" s="324" t="s">
        <v>5734</v>
      </c>
      <c r="H645" s="324" t="s">
        <v>5735</v>
      </c>
      <c r="I645" s="322">
        <v>5.0</v>
      </c>
      <c r="J645" s="322">
        <v>5.0</v>
      </c>
      <c r="K645" s="322">
        <v>0.0</v>
      </c>
      <c r="L645" s="322">
        <v>0.0</v>
      </c>
      <c r="M645" s="322">
        <v>0.0</v>
      </c>
      <c r="N645" s="322">
        <v>0.0</v>
      </c>
      <c r="O645" s="322">
        <v>0.0</v>
      </c>
      <c r="P645" s="322">
        <v>0.0</v>
      </c>
      <c r="Q645" s="322">
        <v>0.0</v>
      </c>
      <c r="R645" s="322">
        <v>0.0</v>
      </c>
      <c r="S645" s="322" t="s">
        <v>2307</v>
      </c>
      <c r="T645" s="322">
        <v>0.0</v>
      </c>
      <c r="AA645" s="325">
        <v>1.0</v>
      </c>
      <c r="AB645" s="325" t="s">
        <v>44</v>
      </c>
      <c r="AC645" s="325">
        <v>0.0</v>
      </c>
      <c r="AD645" s="325"/>
    </row>
    <row r="646">
      <c r="A646" s="322" t="s">
        <v>5832</v>
      </c>
      <c r="B646" s="322" t="s">
        <v>5381</v>
      </c>
      <c r="C646" s="323" t="s">
        <v>2279</v>
      </c>
      <c r="D646" s="322" t="s">
        <v>1537</v>
      </c>
      <c r="E646" s="322" t="s">
        <v>616</v>
      </c>
      <c r="F646" s="322" t="s">
        <v>215</v>
      </c>
      <c r="G646" s="324" t="s">
        <v>5632</v>
      </c>
      <c r="H646" s="324" t="s">
        <v>5430</v>
      </c>
      <c r="I646" s="322">
        <v>5.0</v>
      </c>
      <c r="J646" s="322">
        <v>5.0</v>
      </c>
      <c r="K646" s="322">
        <v>0.0</v>
      </c>
      <c r="L646" s="322">
        <v>0.0</v>
      </c>
      <c r="M646" s="322">
        <v>0.0</v>
      </c>
      <c r="N646" s="322">
        <v>0.0</v>
      </c>
      <c r="O646" s="322">
        <v>0.0</v>
      </c>
      <c r="P646" s="322">
        <v>0.0</v>
      </c>
      <c r="Q646" s="322">
        <v>0.0</v>
      </c>
      <c r="R646" s="322">
        <v>0.0</v>
      </c>
      <c r="S646" s="322" t="s">
        <v>2307</v>
      </c>
      <c r="T646" s="322">
        <v>0.0</v>
      </c>
      <c r="AA646" s="325">
        <v>1.0</v>
      </c>
      <c r="AB646" s="325" t="s">
        <v>44</v>
      </c>
      <c r="AC646" s="325">
        <v>0.0</v>
      </c>
      <c r="AD646" s="325"/>
    </row>
    <row r="647">
      <c r="A647" s="322" t="s">
        <v>5833</v>
      </c>
      <c r="B647" s="322" t="s">
        <v>5381</v>
      </c>
      <c r="C647" s="323" t="s">
        <v>2279</v>
      </c>
      <c r="D647" s="322" t="s">
        <v>1537</v>
      </c>
      <c r="E647" s="322" t="s">
        <v>5834</v>
      </c>
      <c r="F647" s="322" t="s">
        <v>2073</v>
      </c>
      <c r="G647" s="324" t="s">
        <v>5835</v>
      </c>
      <c r="H647" s="324" t="s">
        <v>5496</v>
      </c>
      <c r="I647" s="322">
        <v>1.0</v>
      </c>
      <c r="J647" s="322">
        <v>1.0</v>
      </c>
      <c r="K647" s="322">
        <v>0.0</v>
      </c>
      <c r="L647" s="322">
        <v>0.0</v>
      </c>
      <c r="M647" s="322">
        <v>0.0</v>
      </c>
      <c r="N647" s="322">
        <v>0.0</v>
      </c>
      <c r="O647" s="322">
        <v>0.0</v>
      </c>
      <c r="P647" s="322">
        <v>0.0</v>
      </c>
      <c r="Q647" s="322">
        <v>0.0</v>
      </c>
      <c r="R647" s="322">
        <v>0.0</v>
      </c>
      <c r="S647" s="322" t="s">
        <v>2307</v>
      </c>
      <c r="T647" s="322">
        <v>0.0</v>
      </c>
      <c r="AA647" s="325">
        <v>1.0</v>
      </c>
      <c r="AB647" s="325" t="s">
        <v>44</v>
      </c>
      <c r="AC647" s="325">
        <v>0.0</v>
      </c>
      <c r="AD647" s="325"/>
    </row>
    <row r="648">
      <c r="A648" s="322" t="s">
        <v>5836</v>
      </c>
      <c r="B648" s="322" t="s">
        <v>5381</v>
      </c>
      <c r="C648" s="323" t="s">
        <v>2279</v>
      </c>
      <c r="D648" s="322" t="s">
        <v>1537</v>
      </c>
      <c r="E648" s="322" t="s">
        <v>1273</v>
      </c>
      <c r="F648" s="322" t="s">
        <v>1223</v>
      </c>
      <c r="G648" s="324" t="s">
        <v>5619</v>
      </c>
      <c r="H648" s="324" t="s">
        <v>5457</v>
      </c>
      <c r="I648" s="322">
        <v>3.0</v>
      </c>
      <c r="J648" s="322">
        <v>3.0</v>
      </c>
      <c r="K648" s="322">
        <v>0.0</v>
      </c>
      <c r="L648" s="322">
        <v>0.0</v>
      </c>
      <c r="M648" s="322">
        <v>0.0</v>
      </c>
      <c r="N648" s="322">
        <v>0.0</v>
      </c>
      <c r="O648" s="322">
        <v>0.0</v>
      </c>
      <c r="P648" s="322">
        <v>0.0</v>
      </c>
      <c r="Q648" s="322">
        <v>0.0</v>
      </c>
      <c r="R648" s="322">
        <v>0.0</v>
      </c>
      <c r="S648" s="322" t="s">
        <v>2307</v>
      </c>
      <c r="T648" s="322">
        <v>0.0</v>
      </c>
      <c r="AA648" s="325">
        <v>1.0</v>
      </c>
      <c r="AB648" s="325" t="s">
        <v>44</v>
      </c>
      <c r="AC648" s="325">
        <v>0.0</v>
      </c>
      <c r="AD648" s="325"/>
    </row>
    <row r="649">
      <c r="A649" s="322" t="s">
        <v>5837</v>
      </c>
      <c r="B649" s="322" t="s">
        <v>5381</v>
      </c>
      <c r="C649" s="323" t="s">
        <v>2279</v>
      </c>
      <c r="D649" s="322" t="s">
        <v>1537</v>
      </c>
      <c r="E649" s="322" t="s">
        <v>1336</v>
      </c>
      <c r="F649" s="322" t="s">
        <v>1335</v>
      </c>
      <c r="G649" s="324" t="s">
        <v>5649</v>
      </c>
      <c r="H649" s="324" t="s">
        <v>5609</v>
      </c>
      <c r="I649" s="322">
        <v>1.0</v>
      </c>
      <c r="J649" s="322">
        <v>1.0</v>
      </c>
      <c r="K649" s="322">
        <v>0.0</v>
      </c>
      <c r="L649" s="322">
        <v>0.0</v>
      </c>
      <c r="M649" s="322">
        <v>0.0</v>
      </c>
      <c r="N649" s="322">
        <v>0.0</v>
      </c>
      <c r="O649" s="322">
        <v>0.0</v>
      </c>
      <c r="P649" s="322">
        <v>0.0</v>
      </c>
      <c r="Q649" s="322">
        <v>0.0</v>
      </c>
      <c r="R649" s="322">
        <v>0.0</v>
      </c>
      <c r="S649" s="322" t="s">
        <v>2307</v>
      </c>
      <c r="T649" s="322">
        <v>0.0</v>
      </c>
      <c r="AA649" s="325">
        <v>1.0</v>
      </c>
      <c r="AB649" s="325" t="s">
        <v>44</v>
      </c>
      <c r="AC649" s="325">
        <v>0.0</v>
      </c>
      <c r="AD649" s="325"/>
    </row>
    <row r="650">
      <c r="A650" s="322" t="s">
        <v>5838</v>
      </c>
      <c r="B650" s="322" t="s">
        <v>5381</v>
      </c>
      <c r="C650" s="323" t="s">
        <v>2693</v>
      </c>
      <c r="D650" s="322" t="s">
        <v>1537</v>
      </c>
      <c r="E650" s="322" t="s">
        <v>1273</v>
      </c>
      <c r="F650" s="322" t="s">
        <v>1223</v>
      </c>
      <c r="G650" s="324" t="s">
        <v>5619</v>
      </c>
      <c r="H650" s="324" t="s">
        <v>5457</v>
      </c>
      <c r="I650" s="322">
        <v>5.0</v>
      </c>
      <c r="J650" s="322">
        <v>5.0</v>
      </c>
      <c r="K650" s="322">
        <v>0.0</v>
      </c>
      <c r="L650" s="322">
        <v>0.0</v>
      </c>
      <c r="M650" s="322">
        <v>0.0</v>
      </c>
      <c r="N650" s="322">
        <v>0.0</v>
      </c>
      <c r="O650" s="322">
        <v>0.0</v>
      </c>
      <c r="P650" s="322">
        <v>0.0</v>
      </c>
      <c r="Q650" s="322">
        <v>0.0</v>
      </c>
      <c r="R650" s="322">
        <v>0.0</v>
      </c>
      <c r="S650" s="322" t="s">
        <v>2307</v>
      </c>
      <c r="T650" s="322">
        <v>0.0</v>
      </c>
      <c r="AA650" s="325">
        <v>1.0</v>
      </c>
      <c r="AB650" s="325" t="s">
        <v>44</v>
      </c>
      <c r="AC650" s="325">
        <v>0.0</v>
      </c>
      <c r="AD650" s="325"/>
    </row>
    <row r="651">
      <c r="A651" s="322" t="s">
        <v>5839</v>
      </c>
      <c r="B651" s="322" t="s">
        <v>5381</v>
      </c>
      <c r="C651" s="323" t="s">
        <v>2693</v>
      </c>
      <c r="D651" s="322" t="s">
        <v>1537</v>
      </c>
      <c r="E651" s="322" t="s">
        <v>2067</v>
      </c>
      <c r="F651" s="322" t="s">
        <v>1057</v>
      </c>
      <c r="G651" s="324" t="s">
        <v>5626</v>
      </c>
      <c r="H651" s="324" t="s">
        <v>5487</v>
      </c>
      <c r="I651" s="322">
        <v>1.0</v>
      </c>
      <c r="J651" s="322">
        <v>1.0</v>
      </c>
      <c r="K651" s="322">
        <v>0.0</v>
      </c>
      <c r="L651" s="322">
        <v>0.0</v>
      </c>
      <c r="M651" s="322">
        <v>0.0</v>
      </c>
      <c r="N651" s="322">
        <v>0.0</v>
      </c>
      <c r="O651" s="322">
        <v>0.0</v>
      </c>
      <c r="P651" s="322">
        <v>0.0</v>
      </c>
      <c r="Q651" s="322">
        <v>0.0</v>
      </c>
      <c r="R651" s="322">
        <v>0.0</v>
      </c>
      <c r="S651" s="322" t="s">
        <v>2307</v>
      </c>
      <c r="T651" s="322">
        <v>0.0</v>
      </c>
      <c r="AA651" s="325">
        <v>1.0</v>
      </c>
      <c r="AB651" s="325" t="s">
        <v>44</v>
      </c>
      <c r="AC651" s="325">
        <v>0.0</v>
      </c>
      <c r="AD651" s="325"/>
    </row>
    <row r="652">
      <c r="A652" s="322" t="s">
        <v>5840</v>
      </c>
      <c r="B652" s="322" t="s">
        <v>5381</v>
      </c>
      <c r="C652" s="323" t="s">
        <v>2693</v>
      </c>
      <c r="D652" s="322" t="s">
        <v>1537</v>
      </c>
      <c r="E652" s="322" t="s">
        <v>170</v>
      </c>
      <c r="F652" s="322" t="s">
        <v>160</v>
      </c>
      <c r="G652" s="324" t="s">
        <v>5628</v>
      </c>
      <c r="H652" s="324" t="s">
        <v>5397</v>
      </c>
      <c r="I652" s="322">
        <v>1.0</v>
      </c>
      <c r="J652" s="322">
        <v>1.0</v>
      </c>
      <c r="K652" s="322">
        <v>0.0</v>
      </c>
      <c r="L652" s="322">
        <v>0.0</v>
      </c>
      <c r="M652" s="322">
        <v>0.0</v>
      </c>
      <c r="N652" s="322">
        <v>0.0</v>
      </c>
      <c r="O652" s="322">
        <v>0.0</v>
      </c>
      <c r="P652" s="322">
        <v>0.0</v>
      </c>
      <c r="Q652" s="322">
        <v>0.0</v>
      </c>
      <c r="R652" s="322">
        <v>0.0</v>
      </c>
      <c r="S652" s="322" t="s">
        <v>2307</v>
      </c>
      <c r="T652" s="322">
        <v>0.0</v>
      </c>
      <c r="AA652" s="325">
        <v>1.0</v>
      </c>
      <c r="AB652" s="325" t="s">
        <v>44</v>
      </c>
      <c r="AC652" s="325">
        <v>0.0</v>
      </c>
      <c r="AD652" s="325"/>
    </row>
    <row r="653">
      <c r="A653" s="322" t="s">
        <v>5841</v>
      </c>
      <c r="B653" s="322" t="s">
        <v>5381</v>
      </c>
      <c r="C653" s="323" t="s">
        <v>2693</v>
      </c>
      <c r="D653" s="322" t="s">
        <v>1537</v>
      </c>
      <c r="E653" s="322" t="s">
        <v>5659</v>
      </c>
      <c r="F653" s="322" t="s">
        <v>1766</v>
      </c>
      <c r="G653" s="324" t="s">
        <v>5660</v>
      </c>
      <c r="H653" s="324" t="s">
        <v>5585</v>
      </c>
      <c r="I653" s="322">
        <v>1.0</v>
      </c>
      <c r="J653" s="322">
        <v>1.0</v>
      </c>
      <c r="K653" s="322">
        <v>0.0</v>
      </c>
      <c r="L653" s="322">
        <v>0.0</v>
      </c>
      <c r="M653" s="322">
        <v>0.0</v>
      </c>
      <c r="N653" s="322">
        <v>0.0</v>
      </c>
      <c r="O653" s="322">
        <v>0.0</v>
      </c>
      <c r="P653" s="322">
        <v>0.0</v>
      </c>
      <c r="Q653" s="322">
        <v>0.0</v>
      </c>
      <c r="R653" s="322">
        <v>0.0</v>
      </c>
      <c r="S653" s="322" t="s">
        <v>2307</v>
      </c>
      <c r="T653" s="322">
        <v>0.0</v>
      </c>
      <c r="AA653" s="325">
        <v>1.0</v>
      </c>
      <c r="AB653" s="325" t="s">
        <v>44</v>
      </c>
      <c r="AC653" s="325">
        <v>0.0</v>
      </c>
      <c r="AD653" s="325"/>
    </row>
    <row r="654">
      <c r="A654" s="322" t="s">
        <v>5842</v>
      </c>
      <c r="B654" s="322" t="s">
        <v>5381</v>
      </c>
      <c r="C654" s="323" t="s">
        <v>2693</v>
      </c>
      <c r="D654" s="322" t="s">
        <v>1537</v>
      </c>
      <c r="E654" s="322" t="s">
        <v>1679</v>
      </c>
      <c r="F654" s="322" t="s">
        <v>1472</v>
      </c>
      <c r="G654" s="324" t="s">
        <v>5665</v>
      </c>
      <c r="H654" s="324" t="s">
        <v>5534</v>
      </c>
      <c r="I654" s="322">
        <v>1.0</v>
      </c>
      <c r="J654" s="322">
        <v>1.0</v>
      </c>
      <c r="K654" s="322">
        <v>0.0</v>
      </c>
      <c r="L654" s="322">
        <v>0.0</v>
      </c>
      <c r="M654" s="322">
        <v>0.0</v>
      </c>
      <c r="N654" s="322">
        <v>0.0</v>
      </c>
      <c r="O654" s="322">
        <v>0.0</v>
      </c>
      <c r="P654" s="322">
        <v>0.0</v>
      </c>
      <c r="Q654" s="322">
        <v>0.0</v>
      </c>
      <c r="R654" s="322">
        <v>0.0</v>
      </c>
      <c r="S654" s="322" t="s">
        <v>2307</v>
      </c>
      <c r="T654" s="322">
        <v>0.0</v>
      </c>
      <c r="AA654" s="325">
        <v>1.0</v>
      </c>
      <c r="AB654" s="325" t="s">
        <v>44</v>
      </c>
      <c r="AC654" s="325">
        <v>0.0</v>
      </c>
      <c r="AD654" s="325"/>
    </row>
    <row r="655">
      <c r="A655" s="322" t="s">
        <v>5843</v>
      </c>
      <c r="B655" s="322" t="s">
        <v>5381</v>
      </c>
      <c r="C655" s="323" t="s">
        <v>5844</v>
      </c>
      <c r="D655" s="322" t="s">
        <v>1537</v>
      </c>
      <c r="E655" s="322" t="s">
        <v>1273</v>
      </c>
      <c r="F655" s="322" t="s">
        <v>1223</v>
      </c>
      <c r="G655" s="324" t="s">
        <v>5619</v>
      </c>
      <c r="H655" s="324" t="s">
        <v>5457</v>
      </c>
      <c r="I655" s="322">
        <v>2.0</v>
      </c>
      <c r="J655" s="322">
        <v>2.0</v>
      </c>
      <c r="K655" s="322">
        <v>0.0</v>
      </c>
      <c r="L655" s="322">
        <v>0.0</v>
      </c>
      <c r="M655" s="322">
        <v>0.0</v>
      </c>
      <c r="N655" s="322">
        <v>0.0</v>
      </c>
      <c r="O655" s="322">
        <v>0.0</v>
      </c>
      <c r="P655" s="322">
        <v>0.0</v>
      </c>
      <c r="Q655" s="322">
        <v>0.0</v>
      </c>
      <c r="R655" s="322">
        <v>0.0</v>
      </c>
      <c r="S655" s="322" t="s">
        <v>2307</v>
      </c>
      <c r="T655" s="322">
        <v>0.0</v>
      </c>
      <c r="AA655" s="325">
        <v>1.0</v>
      </c>
      <c r="AB655" s="325" t="s">
        <v>44</v>
      </c>
      <c r="AC655" s="325">
        <v>0.0</v>
      </c>
      <c r="AD655" s="325"/>
    </row>
    <row r="656">
      <c r="A656" s="322" t="s">
        <v>5845</v>
      </c>
      <c r="B656" s="322" t="s">
        <v>5381</v>
      </c>
      <c r="C656" s="323" t="s">
        <v>5844</v>
      </c>
      <c r="D656" s="322" t="s">
        <v>1537</v>
      </c>
      <c r="E656" s="322" t="s">
        <v>5659</v>
      </c>
      <c r="F656" s="322" t="s">
        <v>1766</v>
      </c>
      <c r="G656" s="324" t="s">
        <v>5660</v>
      </c>
      <c r="H656" s="324" t="s">
        <v>5585</v>
      </c>
      <c r="I656" s="322">
        <v>4.0</v>
      </c>
      <c r="J656" s="322">
        <v>4.0</v>
      </c>
      <c r="K656" s="322">
        <v>0.0</v>
      </c>
      <c r="L656" s="322">
        <v>0.0</v>
      </c>
      <c r="M656" s="322">
        <v>0.0</v>
      </c>
      <c r="N656" s="322">
        <v>0.0</v>
      </c>
      <c r="O656" s="322">
        <v>0.0</v>
      </c>
      <c r="P656" s="322">
        <v>0.0</v>
      </c>
      <c r="Q656" s="322">
        <v>0.0</v>
      </c>
      <c r="R656" s="322">
        <v>0.0</v>
      </c>
      <c r="S656" s="322" t="s">
        <v>2307</v>
      </c>
      <c r="T656" s="322">
        <v>0.0</v>
      </c>
      <c r="AA656" s="325">
        <v>1.0</v>
      </c>
      <c r="AB656" s="325" t="s">
        <v>44</v>
      </c>
      <c r="AC656" s="325">
        <v>0.0</v>
      </c>
      <c r="AD656" s="325"/>
    </row>
    <row r="657">
      <c r="A657" s="322" t="s">
        <v>5846</v>
      </c>
      <c r="B657" s="322" t="s">
        <v>5381</v>
      </c>
      <c r="C657" s="323" t="s">
        <v>5844</v>
      </c>
      <c r="D657" s="322" t="s">
        <v>1537</v>
      </c>
      <c r="E657" s="322" t="s">
        <v>73</v>
      </c>
      <c r="F657" s="322" t="s">
        <v>72</v>
      </c>
      <c r="G657" s="324" t="s">
        <v>5662</v>
      </c>
      <c r="H657" s="324" t="s">
        <v>5406</v>
      </c>
      <c r="I657" s="322">
        <v>1.0</v>
      </c>
      <c r="J657" s="322">
        <v>1.0</v>
      </c>
      <c r="K657" s="322">
        <v>0.0</v>
      </c>
      <c r="L657" s="322">
        <v>0.0</v>
      </c>
      <c r="M657" s="322">
        <v>0.0</v>
      </c>
      <c r="N657" s="322">
        <v>0.0</v>
      </c>
      <c r="O657" s="322">
        <v>0.0</v>
      </c>
      <c r="P657" s="322">
        <v>0.0</v>
      </c>
      <c r="Q657" s="322">
        <v>0.0</v>
      </c>
      <c r="R657" s="322">
        <v>0.0</v>
      </c>
      <c r="S657" s="322" t="s">
        <v>2307</v>
      </c>
      <c r="T657" s="322">
        <v>0.0</v>
      </c>
      <c r="AA657" s="325">
        <v>1.0</v>
      </c>
      <c r="AB657" s="325" t="s">
        <v>44</v>
      </c>
      <c r="AC657" s="325">
        <v>0.0</v>
      </c>
      <c r="AD657" s="325"/>
    </row>
    <row r="658">
      <c r="A658" s="322" t="s">
        <v>5847</v>
      </c>
      <c r="B658" s="322" t="s">
        <v>5381</v>
      </c>
      <c r="C658" s="323" t="s">
        <v>5844</v>
      </c>
      <c r="D658" s="322" t="s">
        <v>1537</v>
      </c>
      <c r="E658" s="322" t="s">
        <v>616</v>
      </c>
      <c r="F658" s="322" t="s">
        <v>215</v>
      </c>
      <c r="G658" s="324" t="s">
        <v>5632</v>
      </c>
      <c r="H658" s="324" t="s">
        <v>5430</v>
      </c>
      <c r="I658" s="322">
        <v>1.0</v>
      </c>
      <c r="J658" s="322">
        <v>1.0</v>
      </c>
      <c r="K658" s="322">
        <v>0.0</v>
      </c>
      <c r="L658" s="322">
        <v>0.0</v>
      </c>
      <c r="M658" s="322">
        <v>0.0</v>
      </c>
      <c r="N658" s="322">
        <v>0.0</v>
      </c>
      <c r="O658" s="322">
        <v>0.0</v>
      </c>
      <c r="P658" s="322">
        <v>0.0</v>
      </c>
      <c r="Q658" s="322">
        <v>0.0</v>
      </c>
      <c r="R658" s="322">
        <v>0.0</v>
      </c>
      <c r="S658" s="322" t="s">
        <v>2307</v>
      </c>
      <c r="T658" s="322">
        <v>0.0</v>
      </c>
      <c r="AA658" s="325">
        <v>1.0</v>
      </c>
      <c r="AB658" s="325" t="s">
        <v>44</v>
      </c>
      <c r="AC658" s="325">
        <v>0.0</v>
      </c>
      <c r="AD658" s="325"/>
    </row>
    <row r="659">
      <c r="A659" s="322" t="s">
        <v>5848</v>
      </c>
      <c r="B659" s="322" t="s">
        <v>5381</v>
      </c>
      <c r="C659" s="323" t="s">
        <v>5849</v>
      </c>
      <c r="D659" s="322" t="s">
        <v>1537</v>
      </c>
      <c r="E659" s="322" t="s">
        <v>1625</v>
      </c>
      <c r="F659" s="322" t="s">
        <v>2225</v>
      </c>
      <c r="G659" s="324" t="s">
        <v>5639</v>
      </c>
      <c r="H659" s="324" t="s">
        <v>5601</v>
      </c>
      <c r="I659" s="322">
        <v>1.0</v>
      </c>
      <c r="J659" s="322">
        <v>1.0</v>
      </c>
      <c r="K659" s="322">
        <v>0.0</v>
      </c>
      <c r="L659" s="322">
        <v>0.0</v>
      </c>
      <c r="M659" s="322">
        <v>0.0</v>
      </c>
      <c r="N659" s="322">
        <v>0.0</v>
      </c>
      <c r="O659" s="322">
        <v>0.0</v>
      </c>
      <c r="P659" s="322">
        <v>0.0</v>
      </c>
      <c r="Q659" s="322">
        <v>0.0</v>
      </c>
      <c r="R659" s="322">
        <v>0.0</v>
      </c>
      <c r="S659" s="322" t="s">
        <v>2307</v>
      </c>
      <c r="T659" s="322">
        <v>0.0</v>
      </c>
      <c r="AA659" s="325">
        <v>1.0</v>
      </c>
      <c r="AB659" s="325" t="s">
        <v>44</v>
      </c>
      <c r="AC659" s="325">
        <v>0.0</v>
      </c>
      <c r="AD659" s="325"/>
    </row>
    <row r="660">
      <c r="A660" s="322" t="s">
        <v>5850</v>
      </c>
      <c r="B660" s="322" t="s">
        <v>5381</v>
      </c>
      <c r="C660" s="323" t="s">
        <v>5849</v>
      </c>
      <c r="D660" s="322" t="s">
        <v>1537</v>
      </c>
      <c r="E660" s="322" t="s">
        <v>1273</v>
      </c>
      <c r="F660" s="322" t="s">
        <v>1223</v>
      </c>
      <c r="G660" s="324" t="s">
        <v>5619</v>
      </c>
      <c r="H660" s="324" t="s">
        <v>5457</v>
      </c>
      <c r="I660" s="322">
        <v>3.0</v>
      </c>
      <c r="J660" s="322">
        <v>3.0</v>
      </c>
      <c r="K660" s="322">
        <v>0.0</v>
      </c>
      <c r="L660" s="322">
        <v>0.0</v>
      </c>
      <c r="M660" s="322">
        <v>0.0</v>
      </c>
      <c r="N660" s="322">
        <v>0.0</v>
      </c>
      <c r="O660" s="322">
        <v>0.0</v>
      </c>
      <c r="P660" s="322">
        <v>0.0</v>
      </c>
      <c r="Q660" s="322">
        <v>0.0</v>
      </c>
      <c r="R660" s="322">
        <v>0.0</v>
      </c>
      <c r="S660" s="322" t="s">
        <v>2307</v>
      </c>
      <c r="T660" s="322">
        <v>0.0</v>
      </c>
      <c r="AA660" s="325">
        <v>1.0</v>
      </c>
      <c r="AB660" s="325" t="s">
        <v>44</v>
      </c>
      <c r="AC660" s="325">
        <v>0.0</v>
      </c>
      <c r="AD660" s="325"/>
    </row>
    <row r="661">
      <c r="A661" s="322" t="s">
        <v>5851</v>
      </c>
      <c r="B661" s="322" t="s">
        <v>5381</v>
      </c>
      <c r="C661" s="323" t="s">
        <v>5849</v>
      </c>
      <c r="D661" s="322" t="s">
        <v>1537</v>
      </c>
      <c r="E661" s="322" t="s">
        <v>5834</v>
      </c>
      <c r="F661" s="322" t="s">
        <v>2073</v>
      </c>
      <c r="G661" s="324" t="s">
        <v>5835</v>
      </c>
      <c r="H661" s="324" t="s">
        <v>5496</v>
      </c>
      <c r="I661" s="322">
        <v>1.0</v>
      </c>
      <c r="J661" s="322">
        <v>1.0</v>
      </c>
      <c r="K661" s="322">
        <v>0.0</v>
      </c>
      <c r="L661" s="322">
        <v>0.0</v>
      </c>
      <c r="M661" s="322">
        <v>0.0</v>
      </c>
      <c r="N661" s="322">
        <v>0.0</v>
      </c>
      <c r="O661" s="322">
        <v>0.0</v>
      </c>
      <c r="P661" s="322">
        <v>0.0</v>
      </c>
      <c r="Q661" s="322">
        <v>0.0</v>
      </c>
      <c r="R661" s="322">
        <v>0.0</v>
      </c>
      <c r="S661" s="322" t="s">
        <v>2307</v>
      </c>
      <c r="T661" s="322">
        <v>0.0</v>
      </c>
      <c r="AA661" s="325">
        <v>1.0</v>
      </c>
      <c r="AB661" s="325" t="s">
        <v>44</v>
      </c>
      <c r="AC661" s="325">
        <v>0.0</v>
      </c>
      <c r="AD661" s="325"/>
    </row>
    <row r="662">
      <c r="A662" s="322" t="s">
        <v>5852</v>
      </c>
      <c r="B662" s="322" t="s">
        <v>5381</v>
      </c>
      <c r="C662" s="323" t="s">
        <v>5849</v>
      </c>
      <c r="D662" s="322" t="s">
        <v>1537</v>
      </c>
      <c r="E662" s="322" t="s">
        <v>1560</v>
      </c>
      <c r="F662" s="322" t="s">
        <v>683</v>
      </c>
      <c r="G662" s="324" t="s">
        <v>5656</v>
      </c>
      <c r="H662" s="324" t="s">
        <v>5456</v>
      </c>
      <c r="I662" s="322">
        <v>1.0</v>
      </c>
      <c r="J662" s="322">
        <v>1.0</v>
      </c>
      <c r="K662" s="322">
        <v>0.0</v>
      </c>
      <c r="L662" s="322">
        <v>0.0</v>
      </c>
      <c r="M662" s="322">
        <v>0.0</v>
      </c>
      <c r="N662" s="322">
        <v>0.0</v>
      </c>
      <c r="O662" s="322">
        <v>0.0</v>
      </c>
      <c r="P662" s="322">
        <v>0.0</v>
      </c>
      <c r="Q662" s="322">
        <v>0.0</v>
      </c>
      <c r="R662" s="322">
        <v>0.0</v>
      </c>
      <c r="S662" s="322" t="s">
        <v>2307</v>
      </c>
      <c r="T662" s="322">
        <v>0.0</v>
      </c>
      <c r="AA662" s="325">
        <v>1.0</v>
      </c>
      <c r="AB662" s="325" t="s">
        <v>44</v>
      </c>
      <c r="AC662" s="325">
        <v>0.0</v>
      </c>
      <c r="AD662" s="325"/>
    </row>
    <row r="663">
      <c r="A663" s="322" t="s">
        <v>5853</v>
      </c>
      <c r="B663" s="322" t="s">
        <v>5381</v>
      </c>
      <c r="C663" s="323" t="s">
        <v>5849</v>
      </c>
      <c r="D663" s="322" t="s">
        <v>1537</v>
      </c>
      <c r="E663" s="322" t="s">
        <v>170</v>
      </c>
      <c r="F663" s="322" t="s">
        <v>160</v>
      </c>
      <c r="G663" s="324" t="s">
        <v>5628</v>
      </c>
      <c r="H663" s="324" t="s">
        <v>5397</v>
      </c>
      <c r="I663" s="322">
        <v>2.0</v>
      </c>
      <c r="J663" s="322">
        <v>2.0</v>
      </c>
      <c r="K663" s="322">
        <v>0.0</v>
      </c>
      <c r="L663" s="322">
        <v>0.0</v>
      </c>
      <c r="M663" s="322">
        <v>0.0</v>
      </c>
      <c r="N663" s="322">
        <v>0.0</v>
      </c>
      <c r="O663" s="322">
        <v>0.0</v>
      </c>
      <c r="P663" s="322">
        <v>0.0</v>
      </c>
      <c r="Q663" s="322">
        <v>0.0</v>
      </c>
      <c r="R663" s="322">
        <v>0.0</v>
      </c>
      <c r="S663" s="322" t="s">
        <v>2307</v>
      </c>
      <c r="T663" s="322">
        <v>0.0</v>
      </c>
      <c r="AA663" s="325">
        <v>1.0</v>
      </c>
      <c r="AB663" s="325" t="s">
        <v>44</v>
      </c>
      <c r="AC663" s="325">
        <v>0.0</v>
      </c>
      <c r="AD663" s="325"/>
    </row>
    <row r="664">
      <c r="A664" s="322" t="s">
        <v>5854</v>
      </c>
      <c r="B664" s="322" t="s">
        <v>5381</v>
      </c>
      <c r="C664" s="323" t="s">
        <v>5849</v>
      </c>
      <c r="D664" s="322" t="s">
        <v>1537</v>
      </c>
      <c r="E664" s="322" t="s">
        <v>5659</v>
      </c>
      <c r="F664" s="322" t="s">
        <v>1766</v>
      </c>
      <c r="G664" s="324" t="s">
        <v>5660</v>
      </c>
      <c r="H664" s="324" t="s">
        <v>5585</v>
      </c>
      <c r="I664" s="322">
        <v>2.0</v>
      </c>
      <c r="J664" s="322">
        <v>2.0</v>
      </c>
      <c r="K664" s="322">
        <v>0.0</v>
      </c>
      <c r="L664" s="322">
        <v>0.0</v>
      </c>
      <c r="M664" s="322">
        <v>0.0</v>
      </c>
      <c r="N664" s="322">
        <v>0.0</v>
      </c>
      <c r="O664" s="322">
        <v>0.0</v>
      </c>
      <c r="P664" s="322">
        <v>0.0</v>
      </c>
      <c r="Q664" s="322">
        <v>0.0</v>
      </c>
      <c r="R664" s="322">
        <v>0.0</v>
      </c>
      <c r="S664" s="322" t="s">
        <v>2307</v>
      </c>
      <c r="T664" s="322">
        <v>0.0</v>
      </c>
      <c r="AA664" s="325">
        <v>1.0</v>
      </c>
      <c r="AB664" s="325" t="s">
        <v>44</v>
      </c>
      <c r="AC664" s="325">
        <v>0.0</v>
      </c>
      <c r="AD664" s="325"/>
    </row>
    <row r="665">
      <c r="A665" s="322" t="s">
        <v>5855</v>
      </c>
      <c r="B665" s="322" t="s">
        <v>5381</v>
      </c>
      <c r="C665" s="323" t="s">
        <v>5849</v>
      </c>
      <c r="D665" s="322" t="s">
        <v>1537</v>
      </c>
      <c r="E665" s="322" t="s">
        <v>616</v>
      </c>
      <c r="F665" s="322" t="s">
        <v>215</v>
      </c>
      <c r="G665" s="324" t="s">
        <v>5632</v>
      </c>
      <c r="H665" s="324" t="s">
        <v>5430</v>
      </c>
      <c r="I665" s="322">
        <v>4.0</v>
      </c>
      <c r="J665" s="322">
        <v>4.0</v>
      </c>
      <c r="K665" s="322">
        <v>0.0</v>
      </c>
      <c r="L665" s="322">
        <v>0.0</v>
      </c>
      <c r="M665" s="322">
        <v>0.0</v>
      </c>
      <c r="N665" s="322">
        <v>0.0</v>
      </c>
      <c r="O665" s="322">
        <v>0.0</v>
      </c>
      <c r="P665" s="322">
        <v>0.0</v>
      </c>
      <c r="Q665" s="322">
        <v>0.0</v>
      </c>
      <c r="R665" s="322">
        <v>0.0</v>
      </c>
      <c r="S665" s="322" t="s">
        <v>2307</v>
      </c>
      <c r="T665" s="322">
        <v>0.0</v>
      </c>
      <c r="AA665" s="325">
        <v>1.0</v>
      </c>
      <c r="AB665" s="325" t="s">
        <v>44</v>
      </c>
      <c r="AC665" s="325">
        <v>0.0</v>
      </c>
      <c r="AD665" s="325"/>
    </row>
    <row r="666">
      <c r="A666" s="322" t="s">
        <v>5856</v>
      </c>
      <c r="B666" s="322" t="s">
        <v>5381</v>
      </c>
      <c r="C666" s="323" t="s">
        <v>5849</v>
      </c>
      <c r="D666" s="322" t="s">
        <v>1537</v>
      </c>
      <c r="E666" s="322" t="s">
        <v>1679</v>
      </c>
      <c r="F666" s="322" t="s">
        <v>1472</v>
      </c>
      <c r="G666" s="324" t="s">
        <v>5665</v>
      </c>
      <c r="H666" s="324" t="s">
        <v>5534</v>
      </c>
      <c r="I666" s="322">
        <v>2.0</v>
      </c>
      <c r="J666" s="322">
        <v>2.0</v>
      </c>
      <c r="K666" s="322">
        <v>0.0</v>
      </c>
      <c r="L666" s="322">
        <v>0.0</v>
      </c>
      <c r="M666" s="322">
        <v>0.0</v>
      </c>
      <c r="N666" s="322">
        <v>0.0</v>
      </c>
      <c r="O666" s="322">
        <v>0.0</v>
      </c>
      <c r="P666" s="322">
        <v>0.0</v>
      </c>
      <c r="Q666" s="322">
        <v>0.0</v>
      </c>
      <c r="R666" s="322">
        <v>0.0</v>
      </c>
      <c r="S666" s="322" t="s">
        <v>2307</v>
      </c>
      <c r="T666" s="322">
        <v>0.0</v>
      </c>
      <c r="AA666" s="325">
        <v>1.0</v>
      </c>
      <c r="AB666" s="325" t="s">
        <v>44</v>
      </c>
      <c r="AC666" s="325">
        <v>0.0</v>
      </c>
      <c r="AD666" s="325"/>
    </row>
    <row r="667">
      <c r="A667" s="322" t="s">
        <v>5857</v>
      </c>
      <c r="B667" s="322" t="s">
        <v>5381</v>
      </c>
      <c r="C667" s="323" t="s">
        <v>5849</v>
      </c>
      <c r="D667" s="322" t="s">
        <v>1537</v>
      </c>
      <c r="E667" s="322" t="s">
        <v>1336</v>
      </c>
      <c r="F667" s="322" t="s">
        <v>1335</v>
      </c>
      <c r="G667" s="324" t="s">
        <v>5649</v>
      </c>
      <c r="H667" s="324" t="s">
        <v>5609</v>
      </c>
      <c r="I667" s="322">
        <v>1.0</v>
      </c>
      <c r="J667" s="322">
        <v>1.0</v>
      </c>
      <c r="K667" s="322">
        <v>0.0</v>
      </c>
      <c r="L667" s="322">
        <v>0.0</v>
      </c>
      <c r="M667" s="322">
        <v>0.0</v>
      </c>
      <c r="N667" s="322">
        <v>0.0</v>
      </c>
      <c r="O667" s="322">
        <v>0.0</v>
      </c>
      <c r="P667" s="322">
        <v>0.0</v>
      </c>
      <c r="Q667" s="322">
        <v>0.0</v>
      </c>
      <c r="R667" s="322">
        <v>0.0</v>
      </c>
      <c r="S667" s="322" t="s">
        <v>2307</v>
      </c>
      <c r="T667" s="322">
        <v>0.0</v>
      </c>
      <c r="AA667" s="325">
        <v>1.0</v>
      </c>
      <c r="AB667" s="325" t="s">
        <v>44</v>
      </c>
      <c r="AC667" s="325">
        <v>0.0</v>
      </c>
      <c r="AD667" s="325"/>
    </row>
    <row r="668">
      <c r="A668" s="322" t="s">
        <v>5858</v>
      </c>
      <c r="B668" s="322" t="s">
        <v>5381</v>
      </c>
      <c r="C668" s="323" t="s">
        <v>5859</v>
      </c>
      <c r="D668" s="322" t="s">
        <v>1537</v>
      </c>
      <c r="E668" s="322" t="s">
        <v>1273</v>
      </c>
      <c r="F668" s="322" t="s">
        <v>1223</v>
      </c>
      <c r="G668" s="324" t="s">
        <v>5619</v>
      </c>
      <c r="H668" s="324" t="s">
        <v>5457</v>
      </c>
      <c r="I668" s="322">
        <v>3.0</v>
      </c>
      <c r="J668" s="322">
        <v>3.0</v>
      </c>
      <c r="K668" s="322">
        <v>0.0</v>
      </c>
      <c r="L668" s="322">
        <v>0.0</v>
      </c>
      <c r="M668" s="322">
        <v>0.0</v>
      </c>
      <c r="N668" s="322">
        <v>0.0</v>
      </c>
      <c r="O668" s="322">
        <v>0.0</v>
      </c>
      <c r="P668" s="322">
        <v>0.0</v>
      </c>
      <c r="Q668" s="322">
        <v>0.0</v>
      </c>
      <c r="R668" s="322">
        <v>0.0</v>
      </c>
      <c r="S668" s="322" t="s">
        <v>2307</v>
      </c>
      <c r="T668" s="322">
        <v>0.0</v>
      </c>
      <c r="AA668" s="325">
        <v>1.0</v>
      </c>
      <c r="AB668" s="325" t="s">
        <v>44</v>
      </c>
      <c r="AC668" s="325">
        <v>0.0</v>
      </c>
      <c r="AD668" s="325"/>
    </row>
    <row r="669">
      <c r="A669" s="322" t="s">
        <v>5860</v>
      </c>
      <c r="B669" s="322" t="s">
        <v>5381</v>
      </c>
      <c r="C669" s="323" t="s">
        <v>5859</v>
      </c>
      <c r="D669" s="322" t="s">
        <v>1537</v>
      </c>
      <c r="E669" s="322" t="s">
        <v>5621</v>
      </c>
      <c r="F669" s="322" t="s">
        <v>5622</v>
      </c>
      <c r="G669" s="324" t="s">
        <v>5623</v>
      </c>
      <c r="H669" s="324" t="s">
        <v>5624</v>
      </c>
      <c r="I669" s="322">
        <v>1.0</v>
      </c>
      <c r="J669" s="322">
        <v>1.0</v>
      </c>
      <c r="K669" s="322">
        <v>0.0</v>
      </c>
      <c r="L669" s="322">
        <v>0.0</v>
      </c>
      <c r="M669" s="322">
        <v>0.0</v>
      </c>
      <c r="N669" s="322">
        <v>0.0</v>
      </c>
      <c r="O669" s="322">
        <v>0.0</v>
      </c>
      <c r="P669" s="322">
        <v>0.0</v>
      </c>
      <c r="Q669" s="322">
        <v>0.0</v>
      </c>
      <c r="R669" s="322">
        <v>0.0</v>
      </c>
      <c r="S669" s="322" t="s">
        <v>2307</v>
      </c>
      <c r="T669" s="322">
        <v>0.0</v>
      </c>
      <c r="AA669" s="325">
        <v>1.0</v>
      </c>
      <c r="AB669" s="325" t="s">
        <v>44</v>
      </c>
      <c r="AC669" s="325">
        <v>0.0</v>
      </c>
      <c r="AD669" s="325"/>
    </row>
    <row r="670">
      <c r="A670" s="322" t="s">
        <v>5861</v>
      </c>
      <c r="B670" s="322" t="s">
        <v>5381</v>
      </c>
      <c r="C670" s="323" t="s">
        <v>5859</v>
      </c>
      <c r="D670" s="322" t="s">
        <v>1537</v>
      </c>
      <c r="E670" s="322" t="s">
        <v>170</v>
      </c>
      <c r="F670" s="322" t="s">
        <v>160</v>
      </c>
      <c r="G670" s="324" t="s">
        <v>5628</v>
      </c>
      <c r="H670" s="324" t="s">
        <v>5397</v>
      </c>
      <c r="I670" s="322">
        <v>2.0</v>
      </c>
      <c r="J670" s="322">
        <v>2.0</v>
      </c>
      <c r="K670" s="322">
        <v>0.0</v>
      </c>
      <c r="L670" s="322">
        <v>0.0</v>
      </c>
      <c r="M670" s="322">
        <v>0.0</v>
      </c>
      <c r="N670" s="322">
        <v>0.0</v>
      </c>
      <c r="O670" s="322">
        <v>0.0</v>
      </c>
      <c r="P670" s="322">
        <v>0.0</v>
      </c>
      <c r="Q670" s="322">
        <v>0.0</v>
      </c>
      <c r="R670" s="322">
        <v>0.0</v>
      </c>
      <c r="S670" s="322" t="s">
        <v>2307</v>
      </c>
      <c r="T670" s="322">
        <v>0.0</v>
      </c>
      <c r="AA670" s="325">
        <v>1.0</v>
      </c>
      <c r="AB670" s="325" t="s">
        <v>44</v>
      </c>
      <c r="AC670" s="325">
        <v>0.0</v>
      </c>
      <c r="AD670" s="325"/>
    </row>
    <row r="671">
      <c r="A671" s="322" t="s">
        <v>5862</v>
      </c>
      <c r="B671" s="322" t="s">
        <v>5381</v>
      </c>
      <c r="C671" s="323" t="s">
        <v>5859</v>
      </c>
      <c r="D671" s="322" t="s">
        <v>1537</v>
      </c>
      <c r="E671" s="322" t="s">
        <v>1336</v>
      </c>
      <c r="F671" s="322" t="s">
        <v>1335</v>
      </c>
      <c r="G671" s="324" t="s">
        <v>5649</v>
      </c>
      <c r="H671" s="324" t="s">
        <v>5609</v>
      </c>
      <c r="I671" s="322">
        <v>2.0</v>
      </c>
      <c r="J671" s="322">
        <v>2.0</v>
      </c>
      <c r="K671" s="322">
        <v>0.0</v>
      </c>
      <c r="L671" s="322">
        <v>0.0</v>
      </c>
      <c r="M671" s="322">
        <v>0.0</v>
      </c>
      <c r="N671" s="322">
        <v>0.0</v>
      </c>
      <c r="O671" s="322">
        <v>0.0</v>
      </c>
      <c r="P671" s="322">
        <v>0.0</v>
      </c>
      <c r="Q671" s="322">
        <v>0.0</v>
      </c>
      <c r="R671" s="322">
        <v>0.0</v>
      </c>
      <c r="S671" s="322" t="s">
        <v>2307</v>
      </c>
      <c r="T671" s="322">
        <v>0.0</v>
      </c>
      <c r="AA671" s="325">
        <v>1.0</v>
      </c>
      <c r="AB671" s="325" t="s">
        <v>44</v>
      </c>
      <c r="AC671" s="325">
        <v>0.0</v>
      </c>
      <c r="AD671" s="325"/>
    </row>
    <row r="672">
      <c r="A672" s="328" t="s">
        <v>5863</v>
      </c>
      <c r="B672" s="322" t="s">
        <v>5381</v>
      </c>
      <c r="C672" s="329" t="s">
        <v>2282</v>
      </c>
      <c r="D672" s="322" t="s">
        <v>1537</v>
      </c>
      <c r="E672" s="328" t="s">
        <v>2283</v>
      </c>
      <c r="F672" s="328" t="s">
        <v>2145</v>
      </c>
      <c r="G672" s="330" t="s">
        <v>5725</v>
      </c>
      <c r="H672" s="330" t="s">
        <v>5543</v>
      </c>
      <c r="I672" s="328">
        <v>1.0</v>
      </c>
      <c r="J672" s="328">
        <v>1.0</v>
      </c>
      <c r="K672" s="328">
        <v>0.0</v>
      </c>
      <c r="L672" s="328">
        <v>30.0</v>
      </c>
      <c r="M672" s="328">
        <v>0.0</v>
      </c>
      <c r="N672" s="328">
        <v>0.0</v>
      </c>
      <c r="O672" s="328">
        <v>0.0</v>
      </c>
      <c r="P672" s="328">
        <v>0.0</v>
      </c>
      <c r="Q672" s="328">
        <v>0.0</v>
      </c>
      <c r="R672" s="328">
        <v>0.0</v>
      </c>
      <c r="S672" s="328" t="s">
        <v>2307</v>
      </c>
      <c r="T672" s="328">
        <v>1.0</v>
      </c>
      <c r="AA672" s="331">
        <v>1.0</v>
      </c>
      <c r="AB672" s="331" t="s">
        <v>44</v>
      </c>
      <c r="AC672" s="331">
        <v>1.0</v>
      </c>
      <c r="AD672" s="331"/>
    </row>
    <row r="673">
      <c r="A673" s="322" t="s">
        <v>5864</v>
      </c>
      <c r="B673" s="322" t="s">
        <v>5381</v>
      </c>
      <c r="C673" s="323" t="s">
        <v>2282</v>
      </c>
      <c r="D673" s="322" t="s">
        <v>1537</v>
      </c>
      <c r="E673" s="322" t="s">
        <v>5865</v>
      </c>
      <c r="F673" s="322" t="s">
        <v>5866</v>
      </c>
      <c r="G673" s="324" t="s">
        <v>5867</v>
      </c>
      <c r="H673" s="324" t="s">
        <v>5532</v>
      </c>
      <c r="I673" s="322">
        <v>1.0</v>
      </c>
      <c r="J673" s="322">
        <v>1.0</v>
      </c>
      <c r="K673" s="322">
        <v>0.0</v>
      </c>
      <c r="L673" s="322">
        <v>0.0</v>
      </c>
      <c r="M673" s="322">
        <v>0.0</v>
      </c>
      <c r="N673" s="322">
        <v>0.0</v>
      </c>
      <c r="O673" s="322">
        <v>0.0</v>
      </c>
      <c r="P673" s="322">
        <v>0.0</v>
      </c>
      <c r="Q673" s="322">
        <v>0.0</v>
      </c>
      <c r="R673" s="322">
        <v>0.0</v>
      </c>
      <c r="S673" s="322" t="s">
        <v>2307</v>
      </c>
      <c r="T673" s="322">
        <v>0.0</v>
      </c>
      <c r="AA673" s="325">
        <v>1.0</v>
      </c>
      <c r="AB673" s="325" t="s">
        <v>44</v>
      </c>
      <c r="AC673" s="325">
        <v>0.0</v>
      </c>
      <c r="AD673" s="325"/>
    </row>
    <row r="674">
      <c r="A674" s="322" t="s">
        <v>5868</v>
      </c>
      <c r="B674" s="322" t="s">
        <v>5381</v>
      </c>
      <c r="C674" s="323" t="s">
        <v>2282</v>
      </c>
      <c r="D674" s="322" t="s">
        <v>1537</v>
      </c>
      <c r="E674" s="322" t="s">
        <v>5805</v>
      </c>
      <c r="F674" s="322" t="s">
        <v>2107</v>
      </c>
      <c r="G674" s="324" t="s">
        <v>5806</v>
      </c>
      <c r="H674" s="324" t="s">
        <v>5510</v>
      </c>
      <c r="I674" s="322">
        <v>1.0</v>
      </c>
      <c r="J674" s="322">
        <v>1.0</v>
      </c>
      <c r="K674" s="322">
        <v>0.0</v>
      </c>
      <c r="L674" s="322">
        <v>0.0</v>
      </c>
      <c r="M674" s="322">
        <v>0.0</v>
      </c>
      <c r="N674" s="322">
        <v>0.0</v>
      </c>
      <c r="O674" s="322">
        <v>0.0</v>
      </c>
      <c r="P674" s="322">
        <v>0.0</v>
      </c>
      <c r="Q674" s="322">
        <v>0.0</v>
      </c>
      <c r="R674" s="322">
        <v>0.0</v>
      </c>
      <c r="S674" s="322" t="s">
        <v>2307</v>
      </c>
      <c r="T674" s="322">
        <v>0.0</v>
      </c>
      <c r="AA674" s="325">
        <v>1.0</v>
      </c>
      <c r="AB674" s="325" t="s">
        <v>44</v>
      </c>
      <c r="AC674" s="325">
        <v>0.0</v>
      </c>
      <c r="AD674" s="325"/>
    </row>
    <row r="675">
      <c r="A675" s="322" t="s">
        <v>5869</v>
      </c>
      <c r="B675" s="322" t="s">
        <v>5381</v>
      </c>
      <c r="C675" s="323" t="s">
        <v>2282</v>
      </c>
      <c r="D675" s="322" t="s">
        <v>1537</v>
      </c>
      <c r="E675" s="322" t="s">
        <v>1273</v>
      </c>
      <c r="F675" s="322" t="s">
        <v>1223</v>
      </c>
      <c r="G675" s="324" t="s">
        <v>5619</v>
      </c>
      <c r="H675" s="324" t="s">
        <v>5457</v>
      </c>
      <c r="I675" s="322">
        <v>5.0</v>
      </c>
      <c r="J675" s="322">
        <v>5.0</v>
      </c>
      <c r="K675" s="322">
        <v>0.0</v>
      </c>
      <c r="L675" s="322">
        <v>0.0</v>
      </c>
      <c r="M675" s="322">
        <v>0.0</v>
      </c>
      <c r="N675" s="322">
        <v>0.0</v>
      </c>
      <c r="O675" s="322">
        <v>0.0</v>
      </c>
      <c r="P675" s="322">
        <v>0.0</v>
      </c>
      <c r="Q675" s="322">
        <v>0.0</v>
      </c>
      <c r="R675" s="322">
        <v>0.0</v>
      </c>
      <c r="S675" s="322" t="s">
        <v>2307</v>
      </c>
      <c r="T675" s="322">
        <v>0.0</v>
      </c>
      <c r="AA675" s="325">
        <v>1.0</v>
      </c>
      <c r="AB675" s="325" t="s">
        <v>44</v>
      </c>
      <c r="AC675" s="325">
        <v>0.0</v>
      </c>
      <c r="AD675" s="325"/>
    </row>
    <row r="676">
      <c r="A676" s="322" t="s">
        <v>5870</v>
      </c>
      <c r="B676" s="322" t="s">
        <v>5381</v>
      </c>
      <c r="C676" s="323" t="s">
        <v>2282</v>
      </c>
      <c r="D676" s="322" t="s">
        <v>1537</v>
      </c>
      <c r="E676" s="322" t="s">
        <v>170</v>
      </c>
      <c r="F676" s="322" t="s">
        <v>160</v>
      </c>
      <c r="G676" s="324" t="s">
        <v>5628</v>
      </c>
      <c r="H676" s="324" t="s">
        <v>5397</v>
      </c>
      <c r="I676" s="322">
        <v>1.0</v>
      </c>
      <c r="J676" s="322">
        <v>1.0</v>
      </c>
      <c r="K676" s="322">
        <v>0.0</v>
      </c>
      <c r="L676" s="322">
        <v>0.0</v>
      </c>
      <c r="M676" s="322">
        <v>0.0</v>
      </c>
      <c r="N676" s="322">
        <v>0.0</v>
      </c>
      <c r="O676" s="322">
        <v>0.0</v>
      </c>
      <c r="P676" s="322">
        <v>0.0</v>
      </c>
      <c r="Q676" s="322">
        <v>0.0</v>
      </c>
      <c r="R676" s="322">
        <v>0.0</v>
      </c>
      <c r="S676" s="322" t="s">
        <v>2307</v>
      </c>
      <c r="T676" s="322">
        <v>0.0</v>
      </c>
      <c r="AA676" s="325">
        <v>1.0</v>
      </c>
      <c r="AB676" s="325" t="s">
        <v>44</v>
      </c>
      <c r="AC676" s="325">
        <v>0.0</v>
      </c>
      <c r="AD676" s="325"/>
    </row>
    <row r="677">
      <c r="A677" s="322" t="s">
        <v>5871</v>
      </c>
      <c r="B677" s="322" t="s">
        <v>5381</v>
      </c>
      <c r="C677" s="323" t="s">
        <v>2282</v>
      </c>
      <c r="D677" s="322" t="s">
        <v>1537</v>
      </c>
      <c r="E677" s="322" t="s">
        <v>5659</v>
      </c>
      <c r="F677" s="322" t="s">
        <v>1766</v>
      </c>
      <c r="G677" s="324" t="s">
        <v>5660</v>
      </c>
      <c r="H677" s="324" t="s">
        <v>5585</v>
      </c>
      <c r="I677" s="322">
        <v>2.0</v>
      </c>
      <c r="J677" s="322">
        <v>2.0</v>
      </c>
      <c r="K677" s="322">
        <v>0.0</v>
      </c>
      <c r="L677" s="322">
        <v>0.0</v>
      </c>
      <c r="M677" s="322">
        <v>0.0</v>
      </c>
      <c r="N677" s="322">
        <v>0.0</v>
      </c>
      <c r="O677" s="322">
        <v>0.0</v>
      </c>
      <c r="P677" s="322">
        <v>0.0</v>
      </c>
      <c r="Q677" s="322">
        <v>0.0</v>
      </c>
      <c r="R677" s="322">
        <v>0.0</v>
      </c>
      <c r="S677" s="322" t="s">
        <v>2307</v>
      </c>
      <c r="T677" s="322">
        <v>0.0</v>
      </c>
      <c r="AA677" s="325">
        <v>1.0</v>
      </c>
      <c r="AB677" s="325" t="s">
        <v>44</v>
      </c>
      <c r="AC677" s="325">
        <v>0.0</v>
      </c>
      <c r="AD677" s="325"/>
    </row>
    <row r="678">
      <c r="A678" s="322" t="s">
        <v>5872</v>
      </c>
      <c r="B678" s="322" t="s">
        <v>5381</v>
      </c>
      <c r="C678" s="323" t="s">
        <v>2282</v>
      </c>
      <c r="D678" s="322" t="s">
        <v>1537</v>
      </c>
      <c r="E678" s="322" t="s">
        <v>616</v>
      </c>
      <c r="F678" s="322" t="s">
        <v>215</v>
      </c>
      <c r="G678" s="324" t="s">
        <v>5632</v>
      </c>
      <c r="H678" s="324" t="s">
        <v>5430</v>
      </c>
      <c r="I678" s="322">
        <v>1.0</v>
      </c>
      <c r="J678" s="322">
        <v>1.0</v>
      </c>
      <c r="K678" s="322">
        <v>0.0</v>
      </c>
      <c r="L678" s="322">
        <v>0.0</v>
      </c>
      <c r="M678" s="322">
        <v>0.0</v>
      </c>
      <c r="N678" s="322">
        <v>0.0</v>
      </c>
      <c r="O678" s="322">
        <v>0.0</v>
      </c>
      <c r="P678" s="322">
        <v>0.0</v>
      </c>
      <c r="Q678" s="322">
        <v>0.0</v>
      </c>
      <c r="R678" s="322">
        <v>0.0</v>
      </c>
      <c r="S678" s="322" t="s">
        <v>2307</v>
      </c>
      <c r="T678" s="322">
        <v>0.0</v>
      </c>
      <c r="AA678" s="325">
        <v>1.0</v>
      </c>
      <c r="AB678" s="325" t="s">
        <v>44</v>
      </c>
      <c r="AC678" s="325">
        <v>0.0</v>
      </c>
      <c r="AD678" s="325"/>
    </row>
    <row r="679">
      <c r="A679" s="322" t="s">
        <v>5873</v>
      </c>
      <c r="B679" s="322" t="s">
        <v>5381</v>
      </c>
      <c r="C679" s="323" t="s">
        <v>2696</v>
      </c>
      <c r="D679" s="322" t="s">
        <v>1537</v>
      </c>
      <c r="E679" s="322" t="s">
        <v>616</v>
      </c>
      <c r="F679" s="322" t="s">
        <v>215</v>
      </c>
      <c r="G679" s="324" t="s">
        <v>5632</v>
      </c>
      <c r="H679" s="324" t="s">
        <v>5430</v>
      </c>
      <c r="I679" s="322">
        <v>3.0</v>
      </c>
      <c r="J679" s="322">
        <v>3.0</v>
      </c>
      <c r="K679" s="322">
        <v>0.0</v>
      </c>
      <c r="L679" s="322">
        <v>0.0</v>
      </c>
      <c r="M679" s="322">
        <v>0.0</v>
      </c>
      <c r="N679" s="322">
        <v>0.0</v>
      </c>
      <c r="O679" s="322">
        <v>0.0</v>
      </c>
      <c r="P679" s="322">
        <v>0.0</v>
      </c>
      <c r="Q679" s="322">
        <v>0.0</v>
      </c>
      <c r="R679" s="322">
        <v>0.0</v>
      </c>
      <c r="S679" s="322" t="s">
        <v>2307</v>
      </c>
      <c r="T679" s="322">
        <v>0.0</v>
      </c>
      <c r="AA679" s="325">
        <v>1.0</v>
      </c>
      <c r="AB679" s="325" t="s">
        <v>44</v>
      </c>
      <c r="AC679" s="325">
        <v>0.0</v>
      </c>
      <c r="AD679" s="325"/>
    </row>
    <row r="680">
      <c r="A680" s="322" t="s">
        <v>5874</v>
      </c>
      <c r="B680" s="322" t="s">
        <v>5381</v>
      </c>
      <c r="C680" s="323" t="s">
        <v>2696</v>
      </c>
      <c r="D680" s="322" t="s">
        <v>1537</v>
      </c>
      <c r="E680" s="322" t="s">
        <v>2283</v>
      </c>
      <c r="F680" s="322" t="s">
        <v>2145</v>
      </c>
      <c r="G680" s="324" t="s">
        <v>5725</v>
      </c>
      <c r="H680" s="324" t="s">
        <v>5543</v>
      </c>
      <c r="I680" s="322">
        <v>1.0</v>
      </c>
      <c r="J680" s="322">
        <v>1.0</v>
      </c>
      <c r="K680" s="322">
        <v>0.0</v>
      </c>
      <c r="L680" s="322">
        <v>0.0</v>
      </c>
      <c r="M680" s="322">
        <v>0.0</v>
      </c>
      <c r="N680" s="322">
        <v>0.0</v>
      </c>
      <c r="O680" s="322">
        <v>0.0</v>
      </c>
      <c r="P680" s="322">
        <v>0.0</v>
      </c>
      <c r="Q680" s="322">
        <v>0.0</v>
      </c>
      <c r="R680" s="322">
        <v>0.0</v>
      </c>
      <c r="S680" s="322" t="s">
        <v>2307</v>
      </c>
      <c r="T680" s="322">
        <v>0.0</v>
      </c>
      <c r="AA680" s="325">
        <v>1.0</v>
      </c>
      <c r="AB680" s="325" t="s">
        <v>44</v>
      </c>
      <c r="AC680" s="325">
        <v>0.0</v>
      </c>
      <c r="AD680" s="325"/>
    </row>
    <row r="681">
      <c r="A681" s="322" t="s">
        <v>5875</v>
      </c>
      <c r="B681" s="322" t="s">
        <v>5381</v>
      </c>
      <c r="C681" s="323" t="s">
        <v>2696</v>
      </c>
      <c r="D681" s="322" t="s">
        <v>1537</v>
      </c>
      <c r="E681" s="322" t="s">
        <v>5805</v>
      </c>
      <c r="F681" s="322" t="s">
        <v>2107</v>
      </c>
      <c r="G681" s="324" t="s">
        <v>5806</v>
      </c>
      <c r="H681" s="324" t="s">
        <v>5510</v>
      </c>
      <c r="I681" s="322">
        <v>2.0</v>
      </c>
      <c r="J681" s="322">
        <v>2.0</v>
      </c>
      <c r="K681" s="322">
        <v>0.0</v>
      </c>
      <c r="L681" s="322">
        <v>0.0</v>
      </c>
      <c r="M681" s="322">
        <v>0.0</v>
      </c>
      <c r="N681" s="322">
        <v>0.0</v>
      </c>
      <c r="O681" s="322">
        <v>0.0</v>
      </c>
      <c r="P681" s="322">
        <v>0.0</v>
      </c>
      <c r="Q681" s="322">
        <v>0.0</v>
      </c>
      <c r="R681" s="322">
        <v>0.0</v>
      </c>
      <c r="S681" s="322" t="s">
        <v>2307</v>
      </c>
      <c r="T681" s="322">
        <v>0.0</v>
      </c>
      <c r="AA681" s="325">
        <v>1.0</v>
      </c>
      <c r="AB681" s="325" t="s">
        <v>44</v>
      </c>
      <c r="AC681" s="325">
        <v>0.0</v>
      </c>
      <c r="AD681" s="325"/>
    </row>
    <row r="682">
      <c r="A682" s="322" t="s">
        <v>5876</v>
      </c>
      <c r="B682" s="322" t="s">
        <v>5381</v>
      </c>
      <c r="C682" s="323" t="s">
        <v>2696</v>
      </c>
      <c r="D682" s="322" t="s">
        <v>1537</v>
      </c>
      <c r="E682" s="322" t="s">
        <v>1625</v>
      </c>
      <c r="F682" s="322" t="s">
        <v>2225</v>
      </c>
      <c r="G682" s="324" t="s">
        <v>5639</v>
      </c>
      <c r="H682" s="324" t="s">
        <v>5601</v>
      </c>
      <c r="I682" s="322">
        <v>1.0</v>
      </c>
      <c r="J682" s="322">
        <v>1.0</v>
      </c>
      <c r="K682" s="322">
        <v>0.0</v>
      </c>
      <c r="L682" s="322">
        <v>0.0</v>
      </c>
      <c r="M682" s="322">
        <v>0.0</v>
      </c>
      <c r="N682" s="322">
        <v>0.0</v>
      </c>
      <c r="O682" s="322">
        <v>0.0</v>
      </c>
      <c r="P682" s="322">
        <v>0.0</v>
      </c>
      <c r="Q682" s="322">
        <v>0.0</v>
      </c>
      <c r="R682" s="322">
        <v>0.0</v>
      </c>
      <c r="S682" s="322" t="s">
        <v>2307</v>
      </c>
      <c r="T682" s="322">
        <v>0.0</v>
      </c>
      <c r="AA682" s="325">
        <v>1.0</v>
      </c>
      <c r="AB682" s="325" t="s">
        <v>44</v>
      </c>
      <c r="AC682" s="325">
        <v>0.0</v>
      </c>
      <c r="AD682" s="325"/>
    </row>
    <row r="683">
      <c r="A683" s="322" t="s">
        <v>5877</v>
      </c>
      <c r="B683" s="322" t="s">
        <v>5381</v>
      </c>
      <c r="C683" s="323" t="s">
        <v>2696</v>
      </c>
      <c r="D683" s="322" t="s">
        <v>1537</v>
      </c>
      <c r="E683" s="322" t="s">
        <v>2067</v>
      </c>
      <c r="F683" s="322" t="s">
        <v>1057</v>
      </c>
      <c r="G683" s="324" t="s">
        <v>5626</v>
      </c>
      <c r="H683" s="324" t="s">
        <v>5487</v>
      </c>
      <c r="I683" s="322">
        <v>3.0</v>
      </c>
      <c r="J683" s="322">
        <v>3.0</v>
      </c>
      <c r="K683" s="322">
        <v>0.0</v>
      </c>
      <c r="L683" s="322">
        <v>0.0</v>
      </c>
      <c r="M683" s="322">
        <v>0.0</v>
      </c>
      <c r="N683" s="322">
        <v>0.0</v>
      </c>
      <c r="O683" s="322">
        <v>0.0</v>
      </c>
      <c r="P683" s="322">
        <v>0.0</v>
      </c>
      <c r="Q683" s="322">
        <v>0.0</v>
      </c>
      <c r="R683" s="322">
        <v>0.0</v>
      </c>
      <c r="S683" s="322" t="s">
        <v>2307</v>
      </c>
      <c r="T683" s="322">
        <v>0.0</v>
      </c>
      <c r="AA683" s="325">
        <v>1.0</v>
      </c>
      <c r="AB683" s="325" t="s">
        <v>44</v>
      </c>
      <c r="AC683" s="325">
        <v>0.0</v>
      </c>
      <c r="AD683" s="325"/>
    </row>
    <row r="684">
      <c r="A684" s="322" t="s">
        <v>5878</v>
      </c>
      <c r="B684" s="322" t="s">
        <v>5381</v>
      </c>
      <c r="C684" s="323" t="s">
        <v>2696</v>
      </c>
      <c r="D684" s="322" t="s">
        <v>1537</v>
      </c>
      <c r="E684" s="322" t="s">
        <v>170</v>
      </c>
      <c r="F684" s="322" t="s">
        <v>160</v>
      </c>
      <c r="G684" s="324" t="s">
        <v>5628</v>
      </c>
      <c r="H684" s="324" t="s">
        <v>5397</v>
      </c>
      <c r="I684" s="322">
        <v>1.0</v>
      </c>
      <c r="J684" s="322">
        <v>1.0</v>
      </c>
      <c r="K684" s="322">
        <v>0.0</v>
      </c>
      <c r="L684" s="322">
        <v>0.0</v>
      </c>
      <c r="M684" s="322">
        <v>0.0</v>
      </c>
      <c r="N684" s="322">
        <v>0.0</v>
      </c>
      <c r="O684" s="322">
        <v>0.0</v>
      </c>
      <c r="P684" s="322">
        <v>0.0</v>
      </c>
      <c r="Q684" s="322">
        <v>0.0</v>
      </c>
      <c r="R684" s="322">
        <v>0.0</v>
      </c>
      <c r="S684" s="322" t="s">
        <v>2307</v>
      </c>
      <c r="T684" s="322">
        <v>0.0</v>
      </c>
      <c r="AA684" s="325">
        <v>1.0</v>
      </c>
      <c r="AB684" s="325" t="s">
        <v>44</v>
      </c>
      <c r="AC684" s="325">
        <v>0.0</v>
      </c>
      <c r="AD684" s="325"/>
    </row>
    <row r="685">
      <c r="A685" s="322" t="s">
        <v>5879</v>
      </c>
      <c r="B685" s="322" t="s">
        <v>5381</v>
      </c>
      <c r="C685" s="323" t="s">
        <v>2696</v>
      </c>
      <c r="D685" s="322" t="s">
        <v>1537</v>
      </c>
      <c r="E685" s="322" t="s">
        <v>369</v>
      </c>
      <c r="F685" s="322" t="s">
        <v>310</v>
      </c>
      <c r="G685" s="324" t="s">
        <v>5676</v>
      </c>
      <c r="H685" s="324" t="s">
        <v>5454</v>
      </c>
      <c r="I685" s="322">
        <v>1.0</v>
      </c>
      <c r="J685" s="322">
        <v>1.0</v>
      </c>
      <c r="K685" s="322">
        <v>0.0</v>
      </c>
      <c r="L685" s="322">
        <v>0.0</v>
      </c>
      <c r="M685" s="322">
        <v>0.0</v>
      </c>
      <c r="N685" s="322">
        <v>0.0</v>
      </c>
      <c r="O685" s="322">
        <v>0.0</v>
      </c>
      <c r="P685" s="322">
        <v>0.0</v>
      </c>
      <c r="Q685" s="322">
        <v>0.0</v>
      </c>
      <c r="R685" s="322">
        <v>0.0</v>
      </c>
      <c r="S685" s="322" t="s">
        <v>2307</v>
      </c>
      <c r="T685" s="322">
        <v>0.0</v>
      </c>
      <c r="AA685" s="325">
        <v>1.0</v>
      </c>
      <c r="AB685" s="325" t="s">
        <v>44</v>
      </c>
      <c r="AC685" s="325">
        <v>0.0</v>
      </c>
      <c r="AD685" s="325"/>
    </row>
    <row r="686">
      <c r="A686" s="322" t="s">
        <v>5880</v>
      </c>
      <c r="B686" s="322" t="s">
        <v>5381</v>
      </c>
      <c r="C686" s="323" t="s">
        <v>2696</v>
      </c>
      <c r="D686" s="322" t="s">
        <v>1537</v>
      </c>
      <c r="E686" s="322" t="s">
        <v>1679</v>
      </c>
      <c r="F686" s="322" t="s">
        <v>1472</v>
      </c>
      <c r="G686" s="324" t="s">
        <v>5665</v>
      </c>
      <c r="H686" s="324" t="s">
        <v>5534</v>
      </c>
      <c r="I686" s="322">
        <v>1.0</v>
      </c>
      <c r="J686" s="322">
        <v>1.0</v>
      </c>
      <c r="K686" s="322">
        <v>0.0</v>
      </c>
      <c r="L686" s="322">
        <v>0.0</v>
      </c>
      <c r="M686" s="322">
        <v>0.0</v>
      </c>
      <c r="N686" s="322">
        <v>0.0</v>
      </c>
      <c r="O686" s="322">
        <v>0.0</v>
      </c>
      <c r="P686" s="322">
        <v>0.0</v>
      </c>
      <c r="Q686" s="322">
        <v>0.0</v>
      </c>
      <c r="R686" s="322">
        <v>0.0</v>
      </c>
      <c r="S686" s="322" t="s">
        <v>2307</v>
      </c>
      <c r="T686" s="322">
        <v>0.0</v>
      </c>
      <c r="AA686" s="325">
        <v>1.0</v>
      </c>
      <c r="AB686" s="325" t="s">
        <v>44</v>
      </c>
      <c r="AC686" s="325">
        <v>0.0</v>
      </c>
      <c r="AD686" s="325"/>
    </row>
    <row r="687">
      <c r="A687" s="322" t="s">
        <v>5881</v>
      </c>
      <c r="B687" s="322" t="s">
        <v>5381</v>
      </c>
      <c r="C687" s="323" t="s">
        <v>2696</v>
      </c>
      <c r="D687" s="322" t="s">
        <v>1537</v>
      </c>
      <c r="E687" s="322" t="s">
        <v>1336</v>
      </c>
      <c r="F687" s="322" t="s">
        <v>1335</v>
      </c>
      <c r="G687" s="324" t="s">
        <v>5649</v>
      </c>
      <c r="H687" s="324" t="s">
        <v>5609</v>
      </c>
      <c r="I687" s="322">
        <v>1.0</v>
      </c>
      <c r="J687" s="322">
        <v>1.0</v>
      </c>
      <c r="K687" s="322">
        <v>0.0</v>
      </c>
      <c r="L687" s="322">
        <v>0.0</v>
      </c>
      <c r="M687" s="322">
        <v>0.0</v>
      </c>
      <c r="N687" s="322">
        <v>0.0</v>
      </c>
      <c r="O687" s="322">
        <v>0.0</v>
      </c>
      <c r="P687" s="322">
        <v>0.0</v>
      </c>
      <c r="Q687" s="322">
        <v>0.0</v>
      </c>
      <c r="R687" s="322">
        <v>0.0</v>
      </c>
      <c r="S687" s="322" t="s">
        <v>2307</v>
      </c>
      <c r="T687" s="322">
        <v>0.0</v>
      </c>
      <c r="AA687" s="325">
        <v>1.0</v>
      </c>
      <c r="AB687" s="325" t="s">
        <v>44</v>
      </c>
      <c r="AC687" s="325">
        <v>0.0</v>
      </c>
      <c r="AD687" s="325"/>
    </row>
    <row r="688">
      <c r="A688" s="322" t="s">
        <v>5882</v>
      </c>
      <c r="B688" s="322" t="s">
        <v>5381</v>
      </c>
      <c r="C688" s="323" t="s">
        <v>5883</v>
      </c>
      <c r="D688" s="322" t="s">
        <v>1537</v>
      </c>
      <c r="E688" s="322" t="s">
        <v>2283</v>
      </c>
      <c r="F688" s="322" t="s">
        <v>2145</v>
      </c>
      <c r="G688" s="324" t="s">
        <v>5725</v>
      </c>
      <c r="H688" s="324" t="s">
        <v>5543</v>
      </c>
      <c r="I688" s="322">
        <v>1.0</v>
      </c>
      <c r="J688" s="322">
        <v>1.0</v>
      </c>
      <c r="K688" s="322">
        <v>0.0</v>
      </c>
      <c r="L688" s="322">
        <v>0.0</v>
      </c>
      <c r="M688" s="322">
        <v>0.0</v>
      </c>
      <c r="N688" s="322">
        <v>0.0</v>
      </c>
      <c r="O688" s="322">
        <v>0.0</v>
      </c>
      <c r="P688" s="322">
        <v>0.0</v>
      </c>
      <c r="Q688" s="322">
        <v>0.0</v>
      </c>
      <c r="R688" s="322">
        <v>0.0</v>
      </c>
      <c r="S688" s="322" t="s">
        <v>2307</v>
      </c>
      <c r="T688" s="322">
        <v>0.0</v>
      </c>
      <c r="AA688" s="325">
        <v>1.0</v>
      </c>
      <c r="AB688" s="325" t="s">
        <v>44</v>
      </c>
      <c r="AC688" s="325">
        <v>0.0</v>
      </c>
      <c r="AD688" s="325"/>
    </row>
    <row r="689">
      <c r="A689" s="322" t="s">
        <v>5884</v>
      </c>
      <c r="B689" s="322" t="s">
        <v>5381</v>
      </c>
      <c r="C689" s="323" t="s">
        <v>5883</v>
      </c>
      <c r="D689" s="322" t="s">
        <v>1537</v>
      </c>
      <c r="E689" s="322" t="s">
        <v>5805</v>
      </c>
      <c r="F689" s="322" t="s">
        <v>2107</v>
      </c>
      <c r="G689" s="324" t="s">
        <v>5806</v>
      </c>
      <c r="H689" s="324" t="s">
        <v>5510</v>
      </c>
      <c r="I689" s="322">
        <v>5.0</v>
      </c>
      <c r="J689" s="322">
        <v>5.0</v>
      </c>
      <c r="K689" s="322">
        <v>0.0</v>
      </c>
      <c r="L689" s="322">
        <v>0.0</v>
      </c>
      <c r="M689" s="322">
        <v>0.0</v>
      </c>
      <c r="N689" s="322">
        <v>0.0</v>
      </c>
      <c r="O689" s="322">
        <v>0.0</v>
      </c>
      <c r="P689" s="322">
        <v>0.0</v>
      </c>
      <c r="Q689" s="322">
        <v>0.0</v>
      </c>
      <c r="R689" s="322">
        <v>0.0</v>
      </c>
      <c r="S689" s="322" t="s">
        <v>2307</v>
      </c>
      <c r="T689" s="322">
        <v>0.0</v>
      </c>
      <c r="AA689" s="325">
        <v>1.0</v>
      </c>
      <c r="AB689" s="325" t="s">
        <v>44</v>
      </c>
      <c r="AC689" s="325">
        <v>0.0</v>
      </c>
      <c r="AD689" s="325"/>
    </row>
    <row r="690">
      <c r="A690" s="322" t="s">
        <v>5885</v>
      </c>
      <c r="B690" s="322" t="s">
        <v>5381</v>
      </c>
      <c r="C690" s="323" t="s">
        <v>5883</v>
      </c>
      <c r="D690" s="322" t="s">
        <v>1537</v>
      </c>
      <c r="E690" s="322" t="s">
        <v>1625</v>
      </c>
      <c r="F690" s="322" t="s">
        <v>2225</v>
      </c>
      <c r="G690" s="324" t="s">
        <v>5639</v>
      </c>
      <c r="H690" s="324" t="s">
        <v>5601</v>
      </c>
      <c r="I690" s="322">
        <v>2.0</v>
      </c>
      <c r="J690" s="322">
        <v>2.0</v>
      </c>
      <c r="K690" s="322">
        <v>0.0</v>
      </c>
      <c r="L690" s="322">
        <v>0.0</v>
      </c>
      <c r="M690" s="322">
        <v>0.0</v>
      </c>
      <c r="N690" s="322">
        <v>0.0</v>
      </c>
      <c r="O690" s="322">
        <v>0.0</v>
      </c>
      <c r="P690" s="322">
        <v>0.0</v>
      </c>
      <c r="Q690" s="322">
        <v>0.0</v>
      </c>
      <c r="R690" s="322">
        <v>0.0</v>
      </c>
      <c r="S690" s="322" t="s">
        <v>2307</v>
      </c>
      <c r="T690" s="322">
        <v>0.0</v>
      </c>
      <c r="AA690" s="325">
        <v>1.0</v>
      </c>
      <c r="AB690" s="325" t="s">
        <v>44</v>
      </c>
      <c r="AC690" s="325">
        <v>0.0</v>
      </c>
      <c r="AD690" s="325"/>
    </row>
    <row r="691">
      <c r="A691" s="322" t="s">
        <v>5886</v>
      </c>
      <c r="B691" s="322" t="s">
        <v>5381</v>
      </c>
      <c r="C691" s="323" t="s">
        <v>5883</v>
      </c>
      <c r="D691" s="322" t="s">
        <v>1537</v>
      </c>
      <c r="E691" s="322" t="s">
        <v>1273</v>
      </c>
      <c r="F691" s="322" t="s">
        <v>1223</v>
      </c>
      <c r="G691" s="324" t="s">
        <v>5619</v>
      </c>
      <c r="H691" s="324" t="s">
        <v>5457</v>
      </c>
      <c r="I691" s="322">
        <v>2.0</v>
      </c>
      <c r="J691" s="322">
        <v>2.0</v>
      </c>
      <c r="K691" s="322">
        <v>0.0</v>
      </c>
      <c r="L691" s="322">
        <v>0.0</v>
      </c>
      <c r="M691" s="322">
        <v>0.0</v>
      </c>
      <c r="N691" s="322">
        <v>0.0</v>
      </c>
      <c r="O691" s="322">
        <v>0.0</v>
      </c>
      <c r="P691" s="322">
        <v>0.0</v>
      </c>
      <c r="Q691" s="322">
        <v>0.0</v>
      </c>
      <c r="R691" s="322">
        <v>0.0</v>
      </c>
      <c r="S691" s="322" t="s">
        <v>2307</v>
      </c>
      <c r="T691" s="322">
        <v>0.0</v>
      </c>
      <c r="AA691" s="325">
        <v>1.0</v>
      </c>
      <c r="AB691" s="325" t="s">
        <v>44</v>
      </c>
      <c r="AC691" s="325">
        <v>0.0</v>
      </c>
      <c r="AD691" s="325"/>
    </row>
    <row r="692">
      <c r="A692" s="322" t="s">
        <v>5887</v>
      </c>
      <c r="B692" s="322" t="s">
        <v>5381</v>
      </c>
      <c r="C692" s="323" t="s">
        <v>5883</v>
      </c>
      <c r="D692" s="322" t="s">
        <v>1537</v>
      </c>
      <c r="E692" s="322" t="s">
        <v>170</v>
      </c>
      <c r="F692" s="322" t="s">
        <v>160</v>
      </c>
      <c r="G692" s="324" t="s">
        <v>5628</v>
      </c>
      <c r="H692" s="324" t="s">
        <v>5397</v>
      </c>
      <c r="I692" s="322">
        <v>4.0</v>
      </c>
      <c r="J692" s="322">
        <v>4.0</v>
      </c>
      <c r="K692" s="322">
        <v>0.0</v>
      </c>
      <c r="L692" s="322">
        <v>0.0</v>
      </c>
      <c r="M692" s="322">
        <v>0.0</v>
      </c>
      <c r="N692" s="322">
        <v>0.0</v>
      </c>
      <c r="O692" s="322">
        <v>0.0</v>
      </c>
      <c r="P692" s="322">
        <v>0.0</v>
      </c>
      <c r="Q692" s="322">
        <v>0.0</v>
      </c>
      <c r="R692" s="322">
        <v>0.0</v>
      </c>
      <c r="S692" s="322" t="s">
        <v>2307</v>
      </c>
      <c r="T692" s="322">
        <v>0.0</v>
      </c>
      <c r="AA692" s="325">
        <v>1.0</v>
      </c>
      <c r="AB692" s="325" t="s">
        <v>44</v>
      </c>
      <c r="AC692" s="325">
        <v>0.0</v>
      </c>
      <c r="AD692" s="325"/>
    </row>
    <row r="693">
      <c r="A693" s="322" t="s">
        <v>5888</v>
      </c>
      <c r="B693" s="322" t="s">
        <v>5381</v>
      </c>
      <c r="C693" s="323" t="s">
        <v>5883</v>
      </c>
      <c r="D693" s="322" t="s">
        <v>1537</v>
      </c>
      <c r="E693" s="322" t="s">
        <v>2248</v>
      </c>
      <c r="F693" s="322" t="s">
        <v>445</v>
      </c>
      <c r="G693" s="324" t="s">
        <v>5634</v>
      </c>
      <c r="H693" s="324" t="s">
        <v>5513</v>
      </c>
      <c r="I693" s="322">
        <v>2.0</v>
      </c>
      <c r="J693" s="322">
        <v>2.0</v>
      </c>
      <c r="K693" s="322">
        <v>0.0</v>
      </c>
      <c r="L693" s="322">
        <v>0.0</v>
      </c>
      <c r="M693" s="322">
        <v>0.0</v>
      </c>
      <c r="N693" s="322">
        <v>0.0</v>
      </c>
      <c r="O693" s="322">
        <v>0.0</v>
      </c>
      <c r="P693" s="322">
        <v>0.0</v>
      </c>
      <c r="Q693" s="322">
        <v>0.0</v>
      </c>
      <c r="R693" s="322">
        <v>0.0</v>
      </c>
      <c r="S693" s="322" t="s">
        <v>2307</v>
      </c>
      <c r="T693" s="322">
        <v>0.0</v>
      </c>
      <c r="AA693" s="325">
        <v>1.0</v>
      </c>
      <c r="AB693" s="325" t="s">
        <v>44</v>
      </c>
      <c r="AC693" s="325">
        <v>0.0</v>
      </c>
      <c r="AD693" s="325"/>
    </row>
    <row r="694">
      <c r="A694" s="322" t="s">
        <v>5889</v>
      </c>
      <c r="B694" s="322" t="s">
        <v>5381</v>
      </c>
      <c r="C694" s="323" t="s">
        <v>5890</v>
      </c>
      <c r="D694" s="322" t="s">
        <v>1537</v>
      </c>
      <c r="E694" s="322" t="s">
        <v>5659</v>
      </c>
      <c r="F694" s="322" t="s">
        <v>1766</v>
      </c>
      <c r="G694" s="324" t="s">
        <v>5660</v>
      </c>
      <c r="H694" s="324" t="s">
        <v>5585</v>
      </c>
      <c r="I694" s="322">
        <v>1.0</v>
      </c>
      <c r="J694" s="322">
        <v>1.0</v>
      </c>
      <c r="K694" s="322">
        <v>0.0</v>
      </c>
      <c r="L694" s="322">
        <v>0.0</v>
      </c>
      <c r="M694" s="322">
        <v>0.0</v>
      </c>
      <c r="N694" s="322">
        <v>0.0</v>
      </c>
      <c r="O694" s="322">
        <v>0.0</v>
      </c>
      <c r="P694" s="322">
        <v>0.0</v>
      </c>
      <c r="Q694" s="322">
        <v>0.0</v>
      </c>
      <c r="R694" s="322">
        <v>0.0</v>
      </c>
      <c r="S694" s="322" t="s">
        <v>2307</v>
      </c>
      <c r="T694" s="322">
        <v>0.0</v>
      </c>
      <c r="AA694" s="325">
        <v>1.0</v>
      </c>
      <c r="AB694" s="325" t="s">
        <v>44</v>
      </c>
      <c r="AC694" s="325">
        <v>0.0</v>
      </c>
      <c r="AD694" s="325"/>
    </row>
    <row r="695">
      <c r="A695" s="322" t="s">
        <v>5891</v>
      </c>
      <c r="B695" s="322" t="s">
        <v>5381</v>
      </c>
      <c r="C695" s="323" t="s">
        <v>5890</v>
      </c>
      <c r="D695" s="322" t="s">
        <v>1537</v>
      </c>
      <c r="E695" s="322" t="s">
        <v>73</v>
      </c>
      <c r="F695" s="322" t="s">
        <v>72</v>
      </c>
      <c r="G695" s="324" t="s">
        <v>5662</v>
      </c>
      <c r="H695" s="324" t="s">
        <v>5406</v>
      </c>
      <c r="I695" s="322">
        <v>2.0</v>
      </c>
      <c r="J695" s="322">
        <v>2.0</v>
      </c>
      <c r="K695" s="322">
        <v>0.0</v>
      </c>
      <c r="L695" s="322">
        <v>0.0</v>
      </c>
      <c r="M695" s="322">
        <v>0.0</v>
      </c>
      <c r="N695" s="322">
        <v>0.0</v>
      </c>
      <c r="O695" s="322">
        <v>0.0</v>
      </c>
      <c r="P695" s="322">
        <v>0.0</v>
      </c>
      <c r="Q695" s="322">
        <v>0.0</v>
      </c>
      <c r="R695" s="322">
        <v>0.0</v>
      </c>
      <c r="S695" s="322" t="s">
        <v>2307</v>
      </c>
      <c r="T695" s="322">
        <v>0.0</v>
      </c>
      <c r="AA695" s="325">
        <v>1.0</v>
      </c>
      <c r="AB695" s="325" t="s">
        <v>44</v>
      </c>
      <c r="AC695" s="325">
        <v>0.0</v>
      </c>
      <c r="AD695" s="325"/>
    </row>
    <row r="696">
      <c r="A696" s="322" t="s">
        <v>5892</v>
      </c>
      <c r="B696" s="322" t="s">
        <v>5381</v>
      </c>
      <c r="C696" s="323" t="s">
        <v>5890</v>
      </c>
      <c r="D696" s="322" t="s">
        <v>1537</v>
      </c>
      <c r="E696" s="322" t="s">
        <v>2248</v>
      </c>
      <c r="F696" s="322" t="s">
        <v>445</v>
      </c>
      <c r="G696" s="324" t="s">
        <v>5634</v>
      </c>
      <c r="H696" s="324" t="s">
        <v>5513</v>
      </c>
      <c r="I696" s="322">
        <v>3.0</v>
      </c>
      <c r="J696" s="322">
        <v>3.0</v>
      </c>
      <c r="K696" s="322">
        <v>0.0</v>
      </c>
      <c r="L696" s="322">
        <v>0.0</v>
      </c>
      <c r="M696" s="322">
        <v>0.0</v>
      </c>
      <c r="N696" s="322">
        <v>0.0</v>
      </c>
      <c r="O696" s="322">
        <v>0.0</v>
      </c>
      <c r="P696" s="322">
        <v>0.0</v>
      </c>
      <c r="Q696" s="322">
        <v>0.0</v>
      </c>
      <c r="R696" s="322">
        <v>0.0</v>
      </c>
      <c r="S696" s="322" t="s">
        <v>2307</v>
      </c>
      <c r="T696" s="322">
        <v>0.0</v>
      </c>
      <c r="AA696" s="325">
        <v>1.0</v>
      </c>
      <c r="AB696" s="325" t="s">
        <v>44</v>
      </c>
      <c r="AC696" s="325">
        <v>0.0</v>
      </c>
      <c r="AD696" s="325"/>
    </row>
    <row r="697">
      <c r="A697" s="322" t="s">
        <v>5893</v>
      </c>
      <c r="B697" s="322" t="s">
        <v>5381</v>
      </c>
      <c r="C697" s="323" t="s">
        <v>5890</v>
      </c>
      <c r="D697" s="322" t="s">
        <v>1537</v>
      </c>
      <c r="E697" s="322" t="s">
        <v>5732</v>
      </c>
      <c r="F697" s="322" t="s">
        <v>5733</v>
      </c>
      <c r="G697" s="324" t="s">
        <v>5734</v>
      </c>
      <c r="H697" s="324" t="s">
        <v>5735</v>
      </c>
      <c r="I697" s="322">
        <v>1.0</v>
      </c>
      <c r="J697" s="322">
        <v>1.0</v>
      </c>
      <c r="K697" s="322">
        <v>0.0</v>
      </c>
      <c r="L697" s="322">
        <v>0.0</v>
      </c>
      <c r="M697" s="322">
        <v>0.0</v>
      </c>
      <c r="N697" s="322">
        <v>0.0</v>
      </c>
      <c r="O697" s="322">
        <v>0.0</v>
      </c>
      <c r="P697" s="322">
        <v>0.0</v>
      </c>
      <c r="Q697" s="322">
        <v>0.0</v>
      </c>
      <c r="R697" s="322">
        <v>0.0</v>
      </c>
      <c r="S697" s="322" t="s">
        <v>2307</v>
      </c>
      <c r="T697" s="322">
        <v>0.0</v>
      </c>
      <c r="AA697" s="325">
        <v>1.0</v>
      </c>
      <c r="AB697" s="325" t="s">
        <v>44</v>
      </c>
      <c r="AC697" s="325">
        <v>0.0</v>
      </c>
      <c r="AD697" s="325"/>
    </row>
    <row r="698">
      <c r="A698" s="322" t="s">
        <v>5894</v>
      </c>
      <c r="B698" s="322" t="s">
        <v>5381</v>
      </c>
      <c r="C698" s="323" t="s">
        <v>5895</v>
      </c>
      <c r="D698" s="322" t="s">
        <v>1537</v>
      </c>
      <c r="E698" s="322" t="s">
        <v>2283</v>
      </c>
      <c r="F698" s="322" t="s">
        <v>2145</v>
      </c>
      <c r="G698" s="324" t="s">
        <v>5725</v>
      </c>
      <c r="H698" s="324" t="s">
        <v>5543</v>
      </c>
      <c r="I698" s="322">
        <v>1.0</v>
      </c>
      <c r="J698" s="322">
        <v>1.0</v>
      </c>
      <c r="K698" s="322">
        <v>0.0</v>
      </c>
      <c r="L698" s="322">
        <v>0.0</v>
      </c>
      <c r="M698" s="322">
        <v>0.0</v>
      </c>
      <c r="N698" s="322">
        <v>0.0</v>
      </c>
      <c r="O698" s="322">
        <v>0.0</v>
      </c>
      <c r="P698" s="322">
        <v>0.0</v>
      </c>
      <c r="Q698" s="322">
        <v>0.0</v>
      </c>
      <c r="R698" s="322">
        <v>0.0</v>
      </c>
      <c r="S698" s="322" t="s">
        <v>2307</v>
      </c>
      <c r="T698" s="322">
        <v>0.0</v>
      </c>
      <c r="AA698" s="325">
        <v>1.0</v>
      </c>
      <c r="AB698" s="325" t="s">
        <v>44</v>
      </c>
      <c r="AC698" s="325">
        <v>0.0</v>
      </c>
      <c r="AD698" s="325"/>
    </row>
    <row r="699">
      <c r="A699" s="322" t="s">
        <v>5896</v>
      </c>
      <c r="B699" s="322" t="s">
        <v>5381</v>
      </c>
      <c r="C699" s="323" t="s">
        <v>5895</v>
      </c>
      <c r="D699" s="322" t="s">
        <v>1537</v>
      </c>
      <c r="E699" s="322" t="s">
        <v>5805</v>
      </c>
      <c r="F699" s="322" t="s">
        <v>2107</v>
      </c>
      <c r="G699" s="324" t="s">
        <v>5806</v>
      </c>
      <c r="H699" s="324" t="s">
        <v>5510</v>
      </c>
      <c r="I699" s="322">
        <v>2.0</v>
      </c>
      <c r="J699" s="322">
        <v>2.0</v>
      </c>
      <c r="K699" s="322">
        <v>0.0</v>
      </c>
      <c r="L699" s="322">
        <v>0.0</v>
      </c>
      <c r="M699" s="322">
        <v>0.0</v>
      </c>
      <c r="N699" s="322">
        <v>0.0</v>
      </c>
      <c r="O699" s="322">
        <v>0.0</v>
      </c>
      <c r="P699" s="322">
        <v>0.0</v>
      </c>
      <c r="Q699" s="322">
        <v>0.0</v>
      </c>
      <c r="R699" s="322">
        <v>0.0</v>
      </c>
      <c r="S699" s="322" t="s">
        <v>2307</v>
      </c>
      <c r="T699" s="322">
        <v>0.0</v>
      </c>
      <c r="AA699" s="325">
        <v>1.0</v>
      </c>
      <c r="AB699" s="325" t="s">
        <v>44</v>
      </c>
      <c r="AC699" s="325">
        <v>0.0</v>
      </c>
      <c r="AD699" s="325"/>
    </row>
    <row r="700">
      <c r="A700" s="322" t="s">
        <v>5897</v>
      </c>
      <c r="B700" s="322" t="s">
        <v>5381</v>
      </c>
      <c r="C700" s="323" t="s">
        <v>5895</v>
      </c>
      <c r="D700" s="322" t="s">
        <v>1537</v>
      </c>
      <c r="E700" s="322" t="s">
        <v>73</v>
      </c>
      <c r="F700" s="322" t="s">
        <v>72</v>
      </c>
      <c r="G700" s="324" t="s">
        <v>5662</v>
      </c>
      <c r="H700" s="324" t="s">
        <v>5406</v>
      </c>
      <c r="I700" s="322">
        <v>4.0</v>
      </c>
      <c r="J700" s="322">
        <v>4.0</v>
      </c>
      <c r="K700" s="322">
        <v>0.0</v>
      </c>
      <c r="L700" s="322">
        <v>0.0</v>
      </c>
      <c r="M700" s="322">
        <v>0.0</v>
      </c>
      <c r="N700" s="322">
        <v>0.0</v>
      </c>
      <c r="O700" s="322">
        <v>0.0</v>
      </c>
      <c r="P700" s="322">
        <v>0.0</v>
      </c>
      <c r="Q700" s="322">
        <v>0.0</v>
      </c>
      <c r="R700" s="322">
        <v>0.0</v>
      </c>
      <c r="S700" s="322" t="s">
        <v>2307</v>
      </c>
      <c r="T700" s="322">
        <v>0.0</v>
      </c>
      <c r="AA700" s="325">
        <v>1.0</v>
      </c>
      <c r="AB700" s="325" t="s">
        <v>44</v>
      </c>
      <c r="AC700" s="325">
        <v>0.0</v>
      </c>
      <c r="AD700" s="325"/>
    </row>
    <row r="701">
      <c r="A701" s="322" t="s">
        <v>5898</v>
      </c>
      <c r="B701" s="322" t="s">
        <v>5381</v>
      </c>
      <c r="C701" s="323" t="s">
        <v>5895</v>
      </c>
      <c r="D701" s="322" t="s">
        <v>1537</v>
      </c>
      <c r="E701" s="322" t="s">
        <v>616</v>
      </c>
      <c r="F701" s="322" t="s">
        <v>215</v>
      </c>
      <c r="G701" s="324" t="s">
        <v>5632</v>
      </c>
      <c r="H701" s="324" t="s">
        <v>5430</v>
      </c>
      <c r="I701" s="322">
        <v>2.0</v>
      </c>
      <c r="J701" s="322">
        <v>2.0</v>
      </c>
      <c r="K701" s="322">
        <v>0.0</v>
      </c>
      <c r="L701" s="322">
        <v>0.0</v>
      </c>
      <c r="M701" s="322">
        <v>0.0</v>
      </c>
      <c r="N701" s="322">
        <v>0.0</v>
      </c>
      <c r="O701" s="322">
        <v>0.0</v>
      </c>
      <c r="P701" s="322">
        <v>0.0</v>
      </c>
      <c r="Q701" s="322">
        <v>0.0</v>
      </c>
      <c r="R701" s="322">
        <v>0.0</v>
      </c>
      <c r="S701" s="322" t="s">
        <v>2307</v>
      </c>
      <c r="T701" s="322">
        <v>0.0</v>
      </c>
      <c r="AA701" s="325">
        <v>1.0</v>
      </c>
      <c r="AB701" s="325" t="s">
        <v>44</v>
      </c>
      <c r="AC701" s="325">
        <v>0.0</v>
      </c>
      <c r="AD701" s="325"/>
    </row>
    <row r="702">
      <c r="A702" s="322" t="s">
        <v>5899</v>
      </c>
      <c r="B702" s="322" t="s">
        <v>5381</v>
      </c>
      <c r="C702" s="323" t="s">
        <v>5895</v>
      </c>
      <c r="D702" s="322" t="s">
        <v>1537</v>
      </c>
      <c r="E702" s="322" t="s">
        <v>2248</v>
      </c>
      <c r="F702" s="322" t="s">
        <v>445</v>
      </c>
      <c r="G702" s="324" t="s">
        <v>5634</v>
      </c>
      <c r="H702" s="324" t="s">
        <v>5513</v>
      </c>
      <c r="I702" s="322">
        <v>1.0</v>
      </c>
      <c r="J702" s="322">
        <v>1.0</v>
      </c>
      <c r="K702" s="322">
        <v>0.0</v>
      </c>
      <c r="L702" s="322">
        <v>0.0</v>
      </c>
      <c r="M702" s="322">
        <v>0.0</v>
      </c>
      <c r="N702" s="322">
        <v>0.0</v>
      </c>
      <c r="O702" s="322">
        <v>0.0</v>
      </c>
      <c r="P702" s="322">
        <v>0.0</v>
      </c>
      <c r="Q702" s="322">
        <v>0.0</v>
      </c>
      <c r="R702" s="322">
        <v>0.0</v>
      </c>
      <c r="S702" s="322" t="s">
        <v>2307</v>
      </c>
      <c r="T702" s="322">
        <v>0.0</v>
      </c>
      <c r="AA702" s="325">
        <v>1.0</v>
      </c>
      <c r="AB702" s="325" t="s">
        <v>44</v>
      </c>
      <c r="AC702" s="325">
        <v>0.0</v>
      </c>
      <c r="AD702" s="325"/>
    </row>
    <row r="703">
      <c r="A703" s="322" t="s">
        <v>5902</v>
      </c>
      <c r="B703" s="322" t="s">
        <v>5381</v>
      </c>
      <c r="C703" s="323" t="s">
        <v>5903</v>
      </c>
      <c r="D703" s="322" t="s">
        <v>1537</v>
      </c>
      <c r="E703" s="322" t="s">
        <v>5805</v>
      </c>
      <c r="F703" s="322" t="s">
        <v>2107</v>
      </c>
      <c r="G703" s="324" t="s">
        <v>5806</v>
      </c>
      <c r="H703" s="324" t="s">
        <v>5510</v>
      </c>
      <c r="I703" s="322">
        <v>4.0</v>
      </c>
      <c r="J703" s="322">
        <v>4.0</v>
      </c>
      <c r="K703" s="322">
        <v>0.0</v>
      </c>
      <c r="L703" s="322">
        <v>17.0</v>
      </c>
      <c r="M703" s="322">
        <v>0.0</v>
      </c>
      <c r="N703" s="322">
        <v>0.0</v>
      </c>
      <c r="O703" s="322">
        <v>0.0</v>
      </c>
      <c r="P703" s="322">
        <v>0.0</v>
      </c>
      <c r="Q703" s="322">
        <v>0.0</v>
      </c>
      <c r="R703" s="322">
        <v>0.0</v>
      </c>
      <c r="S703" s="322" t="s">
        <v>2307</v>
      </c>
      <c r="T703" s="322">
        <v>0.0</v>
      </c>
      <c r="AA703" s="325">
        <v>1.0</v>
      </c>
      <c r="AB703" s="325" t="s">
        <v>44</v>
      </c>
      <c r="AC703" s="325">
        <v>0.0</v>
      </c>
      <c r="AD703" s="325"/>
    </row>
    <row r="704">
      <c r="A704" s="322" t="s">
        <v>5904</v>
      </c>
      <c r="B704" s="322" t="s">
        <v>5381</v>
      </c>
      <c r="C704" s="323" t="s">
        <v>5903</v>
      </c>
      <c r="D704" s="322" t="s">
        <v>1537</v>
      </c>
      <c r="E704" s="322" t="s">
        <v>1273</v>
      </c>
      <c r="F704" s="322" t="s">
        <v>1223</v>
      </c>
      <c r="G704" s="324" t="s">
        <v>5619</v>
      </c>
      <c r="H704" s="324" t="s">
        <v>5457</v>
      </c>
      <c r="I704" s="322">
        <v>5.0</v>
      </c>
      <c r="J704" s="322">
        <v>5.0</v>
      </c>
      <c r="K704" s="322">
        <v>0.0</v>
      </c>
      <c r="L704" s="322">
        <v>0.0</v>
      </c>
      <c r="M704" s="322">
        <v>0.0</v>
      </c>
      <c r="N704" s="322">
        <v>0.0</v>
      </c>
      <c r="O704" s="322">
        <v>0.0</v>
      </c>
      <c r="P704" s="322">
        <v>0.0</v>
      </c>
      <c r="Q704" s="322">
        <v>0.0</v>
      </c>
      <c r="R704" s="322">
        <v>0.0</v>
      </c>
      <c r="S704" s="322" t="s">
        <v>2307</v>
      </c>
      <c r="T704" s="322">
        <v>0.0</v>
      </c>
      <c r="AA704" s="325">
        <v>1.0</v>
      </c>
      <c r="AB704" s="325" t="s">
        <v>44</v>
      </c>
      <c r="AC704" s="325">
        <v>0.0</v>
      </c>
      <c r="AD704" s="325"/>
    </row>
    <row r="705">
      <c r="A705" s="322" t="s">
        <v>5905</v>
      </c>
      <c r="B705" s="322" t="s">
        <v>5381</v>
      </c>
      <c r="C705" s="323" t="s">
        <v>5903</v>
      </c>
      <c r="D705" s="322" t="s">
        <v>1537</v>
      </c>
      <c r="E705" s="322" t="s">
        <v>5659</v>
      </c>
      <c r="F705" s="322" t="s">
        <v>1766</v>
      </c>
      <c r="G705" s="324" t="s">
        <v>5660</v>
      </c>
      <c r="H705" s="324" t="s">
        <v>5585</v>
      </c>
      <c r="I705" s="322">
        <v>2.0</v>
      </c>
      <c r="J705" s="322">
        <v>2.0</v>
      </c>
      <c r="K705" s="322">
        <v>0.0</v>
      </c>
      <c r="L705" s="322">
        <v>0.0</v>
      </c>
      <c r="M705" s="322">
        <v>0.0</v>
      </c>
      <c r="N705" s="322">
        <v>0.0</v>
      </c>
      <c r="O705" s="322">
        <v>0.0</v>
      </c>
      <c r="P705" s="322">
        <v>0.0</v>
      </c>
      <c r="Q705" s="322">
        <v>0.0</v>
      </c>
      <c r="R705" s="322">
        <v>0.0</v>
      </c>
      <c r="S705" s="322" t="s">
        <v>2307</v>
      </c>
      <c r="T705" s="322">
        <v>0.0</v>
      </c>
      <c r="AA705" s="325">
        <v>1.0</v>
      </c>
      <c r="AB705" s="325" t="s">
        <v>44</v>
      </c>
      <c r="AC705" s="325">
        <v>0.0</v>
      </c>
      <c r="AD705" s="325"/>
    </row>
    <row r="706">
      <c r="A706" s="322" t="s">
        <v>5906</v>
      </c>
      <c r="B706" s="322" t="s">
        <v>5381</v>
      </c>
      <c r="C706" s="323" t="s">
        <v>5903</v>
      </c>
      <c r="D706" s="322" t="s">
        <v>1537</v>
      </c>
      <c r="E706" s="322" t="s">
        <v>616</v>
      </c>
      <c r="F706" s="322" t="s">
        <v>215</v>
      </c>
      <c r="G706" s="324" t="s">
        <v>5632</v>
      </c>
      <c r="H706" s="324" t="s">
        <v>5430</v>
      </c>
      <c r="I706" s="322">
        <v>5.0</v>
      </c>
      <c r="J706" s="322">
        <v>5.0</v>
      </c>
      <c r="K706" s="322">
        <v>0.0</v>
      </c>
      <c r="L706" s="322">
        <v>0.0</v>
      </c>
      <c r="M706" s="322">
        <v>0.0</v>
      </c>
      <c r="N706" s="322">
        <v>0.0</v>
      </c>
      <c r="O706" s="322">
        <v>0.0</v>
      </c>
      <c r="P706" s="322">
        <v>0.0</v>
      </c>
      <c r="Q706" s="322">
        <v>0.0</v>
      </c>
      <c r="R706" s="322">
        <v>0.0</v>
      </c>
      <c r="S706" s="322" t="s">
        <v>2307</v>
      </c>
      <c r="T706" s="322">
        <v>0.0</v>
      </c>
      <c r="AA706" s="325">
        <v>1.0</v>
      </c>
      <c r="AB706" s="325" t="s">
        <v>44</v>
      </c>
      <c r="AC706" s="325">
        <v>0.0</v>
      </c>
      <c r="AD706" s="325"/>
    </row>
    <row r="707">
      <c r="A707" s="322" t="s">
        <v>5907</v>
      </c>
      <c r="B707" s="322" t="s">
        <v>5381</v>
      </c>
      <c r="C707" s="323" t="s">
        <v>5903</v>
      </c>
      <c r="D707" s="322" t="s">
        <v>1537</v>
      </c>
      <c r="E707" s="322" t="s">
        <v>1679</v>
      </c>
      <c r="F707" s="322" t="s">
        <v>1472</v>
      </c>
      <c r="G707" s="324" t="s">
        <v>5665</v>
      </c>
      <c r="H707" s="324" t="s">
        <v>5534</v>
      </c>
      <c r="I707" s="322">
        <v>1.0</v>
      </c>
      <c r="J707" s="322">
        <v>1.0</v>
      </c>
      <c r="K707" s="322">
        <v>0.0</v>
      </c>
      <c r="L707" s="322">
        <v>0.0</v>
      </c>
      <c r="M707" s="322">
        <v>0.0</v>
      </c>
      <c r="N707" s="322">
        <v>0.0</v>
      </c>
      <c r="O707" s="322">
        <v>0.0</v>
      </c>
      <c r="P707" s="322">
        <v>0.0</v>
      </c>
      <c r="Q707" s="322">
        <v>0.0</v>
      </c>
      <c r="R707" s="322">
        <v>0.0</v>
      </c>
      <c r="S707" s="322" t="s">
        <v>2307</v>
      </c>
      <c r="T707" s="322">
        <v>0.0</v>
      </c>
      <c r="AA707" s="325">
        <v>1.0</v>
      </c>
      <c r="AB707" s="325" t="s">
        <v>44</v>
      </c>
      <c r="AC707" s="325">
        <v>0.0</v>
      </c>
      <c r="AD707" s="325"/>
    </row>
    <row r="708">
      <c r="A708" s="322" t="s">
        <v>5908</v>
      </c>
      <c r="B708" s="322" t="s">
        <v>5381</v>
      </c>
      <c r="C708" s="323" t="s">
        <v>5903</v>
      </c>
      <c r="D708" s="322" t="s">
        <v>1537</v>
      </c>
      <c r="E708" s="322" t="s">
        <v>1336</v>
      </c>
      <c r="F708" s="322" t="s">
        <v>1335</v>
      </c>
      <c r="G708" s="324" t="s">
        <v>5649</v>
      </c>
      <c r="H708" s="324" t="s">
        <v>5609</v>
      </c>
      <c r="I708" s="322">
        <v>8.0</v>
      </c>
      <c r="J708" s="322">
        <v>8.0</v>
      </c>
      <c r="K708" s="322">
        <v>0.0</v>
      </c>
      <c r="L708" s="322">
        <v>0.0</v>
      </c>
      <c r="M708" s="322">
        <v>0.0</v>
      </c>
      <c r="N708" s="322">
        <v>0.0</v>
      </c>
      <c r="O708" s="322">
        <v>0.0</v>
      </c>
      <c r="P708" s="322">
        <v>0.0</v>
      </c>
      <c r="Q708" s="322">
        <v>0.0</v>
      </c>
      <c r="R708" s="322">
        <v>0.0</v>
      </c>
      <c r="S708" s="322" t="s">
        <v>2307</v>
      </c>
      <c r="T708" s="322">
        <v>0.0</v>
      </c>
      <c r="AA708" s="325">
        <v>1.0</v>
      </c>
      <c r="AB708" s="325" t="s">
        <v>44</v>
      </c>
      <c r="AC708" s="325">
        <v>0.0</v>
      </c>
      <c r="AD708" s="325"/>
    </row>
    <row r="709">
      <c r="A709" s="322" t="s">
        <v>5909</v>
      </c>
      <c r="B709" s="322" t="s">
        <v>5381</v>
      </c>
      <c r="C709" s="323" t="s">
        <v>5903</v>
      </c>
      <c r="D709" s="322" t="s">
        <v>1537</v>
      </c>
      <c r="E709" s="322" t="s">
        <v>2248</v>
      </c>
      <c r="F709" s="322" t="s">
        <v>445</v>
      </c>
      <c r="G709" s="324" t="s">
        <v>5634</v>
      </c>
      <c r="H709" s="324" t="s">
        <v>5513</v>
      </c>
      <c r="I709" s="322">
        <v>3.0</v>
      </c>
      <c r="J709" s="322">
        <v>3.0</v>
      </c>
      <c r="K709" s="322">
        <v>0.0</v>
      </c>
      <c r="L709" s="322">
        <v>0.0</v>
      </c>
      <c r="M709" s="322">
        <v>0.0</v>
      </c>
      <c r="N709" s="322">
        <v>0.0</v>
      </c>
      <c r="O709" s="322">
        <v>0.0</v>
      </c>
      <c r="P709" s="322">
        <v>0.0</v>
      </c>
      <c r="Q709" s="322">
        <v>0.0</v>
      </c>
      <c r="R709" s="322">
        <v>0.0</v>
      </c>
      <c r="S709" s="322" t="s">
        <v>2307</v>
      </c>
      <c r="T709" s="322">
        <v>0.0</v>
      </c>
      <c r="AA709" s="325">
        <v>1.0</v>
      </c>
      <c r="AB709" s="325" t="s">
        <v>44</v>
      </c>
      <c r="AC709" s="325">
        <v>0.0</v>
      </c>
      <c r="AD709" s="325"/>
    </row>
    <row r="710">
      <c r="A710" s="322" t="s">
        <v>5912</v>
      </c>
      <c r="B710" s="322" t="s">
        <v>5381</v>
      </c>
      <c r="C710" s="323" t="s">
        <v>5913</v>
      </c>
      <c r="D710" s="322" t="s">
        <v>1537</v>
      </c>
      <c r="E710" s="322" t="s">
        <v>5805</v>
      </c>
      <c r="F710" s="322" t="s">
        <v>2107</v>
      </c>
      <c r="G710" s="324" t="s">
        <v>5806</v>
      </c>
      <c r="H710" s="324" t="s">
        <v>5510</v>
      </c>
      <c r="I710" s="322">
        <v>1.0</v>
      </c>
      <c r="J710" s="322">
        <v>1.0</v>
      </c>
      <c r="K710" s="322">
        <v>0.0</v>
      </c>
      <c r="L710" s="322">
        <v>0.0</v>
      </c>
      <c r="M710" s="322">
        <v>0.0</v>
      </c>
      <c r="N710" s="322">
        <v>0.0</v>
      </c>
      <c r="O710" s="322">
        <v>0.0</v>
      </c>
      <c r="P710" s="322">
        <v>0.0</v>
      </c>
      <c r="Q710" s="322">
        <v>0.0</v>
      </c>
      <c r="R710" s="322">
        <v>0.0</v>
      </c>
      <c r="S710" s="322" t="s">
        <v>2307</v>
      </c>
      <c r="T710" s="322">
        <v>0.0</v>
      </c>
      <c r="AA710" s="325">
        <v>1.0</v>
      </c>
      <c r="AB710" s="325" t="s">
        <v>44</v>
      </c>
      <c r="AC710" s="325">
        <v>0.0</v>
      </c>
      <c r="AD710" s="325"/>
    </row>
    <row r="711">
      <c r="A711" s="322" t="s">
        <v>5914</v>
      </c>
      <c r="B711" s="322" t="s">
        <v>5381</v>
      </c>
      <c r="C711" s="323" t="s">
        <v>5913</v>
      </c>
      <c r="D711" s="322" t="s">
        <v>1537</v>
      </c>
      <c r="E711" s="322" t="s">
        <v>1273</v>
      </c>
      <c r="F711" s="322" t="s">
        <v>1223</v>
      </c>
      <c r="G711" s="324" t="s">
        <v>5619</v>
      </c>
      <c r="H711" s="324" t="s">
        <v>5457</v>
      </c>
      <c r="I711" s="322">
        <v>5.0</v>
      </c>
      <c r="J711" s="322">
        <v>5.0</v>
      </c>
      <c r="K711" s="322">
        <v>0.0</v>
      </c>
      <c r="L711" s="322">
        <v>0.0</v>
      </c>
      <c r="M711" s="322">
        <v>0.0</v>
      </c>
      <c r="N711" s="322">
        <v>0.0</v>
      </c>
      <c r="O711" s="322">
        <v>0.0</v>
      </c>
      <c r="P711" s="322">
        <v>0.0</v>
      </c>
      <c r="Q711" s="322">
        <v>0.0</v>
      </c>
      <c r="R711" s="322">
        <v>0.0</v>
      </c>
      <c r="S711" s="322" t="s">
        <v>2307</v>
      </c>
      <c r="T711" s="322">
        <v>0.0</v>
      </c>
      <c r="AA711" s="325">
        <v>1.0</v>
      </c>
      <c r="AB711" s="325" t="s">
        <v>44</v>
      </c>
      <c r="AC711" s="325">
        <v>0.0</v>
      </c>
      <c r="AD711" s="325"/>
    </row>
    <row r="712">
      <c r="A712" s="322" t="s">
        <v>5915</v>
      </c>
      <c r="B712" s="322" t="s">
        <v>5381</v>
      </c>
      <c r="C712" s="323" t="s">
        <v>5913</v>
      </c>
      <c r="D712" s="322" t="s">
        <v>1537</v>
      </c>
      <c r="E712" s="322" t="s">
        <v>5834</v>
      </c>
      <c r="F712" s="322" t="s">
        <v>2073</v>
      </c>
      <c r="G712" s="324" t="s">
        <v>5835</v>
      </c>
      <c r="H712" s="324" t="s">
        <v>5496</v>
      </c>
      <c r="I712" s="322">
        <v>1.0</v>
      </c>
      <c r="J712" s="322">
        <v>1.0</v>
      </c>
      <c r="K712" s="322">
        <v>0.0</v>
      </c>
      <c r="L712" s="322">
        <v>0.0</v>
      </c>
      <c r="M712" s="322">
        <v>0.0</v>
      </c>
      <c r="N712" s="322">
        <v>0.0</v>
      </c>
      <c r="O712" s="322">
        <v>0.0</v>
      </c>
      <c r="P712" s="322">
        <v>0.0</v>
      </c>
      <c r="Q712" s="322">
        <v>0.0</v>
      </c>
      <c r="R712" s="322">
        <v>0.0</v>
      </c>
      <c r="S712" s="322" t="s">
        <v>2307</v>
      </c>
      <c r="T712" s="322">
        <v>0.0</v>
      </c>
      <c r="AA712" s="325">
        <v>1.0</v>
      </c>
      <c r="AB712" s="325" t="s">
        <v>44</v>
      </c>
      <c r="AC712" s="325">
        <v>0.0</v>
      </c>
      <c r="AD712" s="325"/>
    </row>
    <row r="713">
      <c r="A713" s="322" t="s">
        <v>5916</v>
      </c>
      <c r="B713" s="322" t="s">
        <v>5381</v>
      </c>
      <c r="C713" s="323" t="s">
        <v>5913</v>
      </c>
      <c r="D713" s="322" t="s">
        <v>1537</v>
      </c>
      <c r="E713" s="322" t="s">
        <v>616</v>
      </c>
      <c r="F713" s="322" t="s">
        <v>215</v>
      </c>
      <c r="G713" s="324" t="s">
        <v>5632</v>
      </c>
      <c r="H713" s="324" t="s">
        <v>5430</v>
      </c>
      <c r="I713" s="322">
        <v>4.0</v>
      </c>
      <c r="J713" s="322">
        <v>4.0</v>
      </c>
      <c r="K713" s="322">
        <v>0.0</v>
      </c>
      <c r="L713" s="322">
        <v>0.0</v>
      </c>
      <c r="M713" s="322">
        <v>0.0</v>
      </c>
      <c r="N713" s="322">
        <v>0.0</v>
      </c>
      <c r="O713" s="322">
        <v>0.0</v>
      </c>
      <c r="P713" s="322">
        <v>0.0</v>
      </c>
      <c r="Q713" s="322">
        <v>0.0</v>
      </c>
      <c r="R713" s="322">
        <v>0.0</v>
      </c>
      <c r="S713" s="322" t="s">
        <v>2307</v>
      </c>
      <c r="T713" s="322">
        <v>0.0</v>
      </c>
      <c r="AA713" s="325">
        <v>1.0</v>
      </c>
      <c r="AB713" s="325" t="s">
        <v>44</v>
      </c>
      <c r="AC713" s="325">
        <v>0.0</v>
      </c>
      <c r="AD713" s="325"/>
    </row>
    <row r="714">
      <c r="A714" s="322" t="s">
        <v>5917</v>
      </c>
      <c r="B714" s="322" t="s">
        <v>5381</v>
      </c>
      <c r="C714" s="323" t="s">
        <v>5913</v>
      </c>
      <c r="D714" s="322" t="s">
        <v>1537</v>
      </c>
      <c r="E714" s="322" t="s">
        <v>2245</v>
      </c>
      <c r="F714" s="322" t="s">
        <v>176</v>
      </c>
      <c r="G714" s="324" t="s">
        <v>5918</v>
      </c>
      <c r="H714" s="324" t="s">
        <v>5503</v>
      </c>
      <c r="I714" s="322">
        <v>3.0</v>
      </c>
      <c r="J714" s="322">
        <v>3.0</v>
      </c>
      <c r="K714" s="322">
        <v>0.0</v>
      </c>
      <c r="L714" s="322">
        <v>0.0</v>
      </c>
      <c r="M714" s="322">
        <v>0.0</v>
      </c>
      <c r="N714" s="322">
        <v>0.0</v>
      </c>
      <c r="O714" s="322">
        <v>0.0</v>
      </c>
      <c r="P714" s="322">
        <v>0.0</v>
      </c>
      <c r="Q714" s="322">
        <v>0.0</v>
      </c>
      <c r="R714" s="322">
        <v>0.0</v>
      </c>
      <c r="S714" s="322" t="s">
        <v>2307</v>
      </c>
      <c r="T714" s="322">
        <v>0.0</v>
      </c>
      <c r="AA714" s="325">
        <v>1.0</v>
      </c>
      <c r="AB714" s="325" t="s">
        <v>44</v>
      </c>
      <c r="AC714" s="325">
        <v>0.0</v>
      </c>
      <c r="AD714" s="325"/>
    </row>
    <row r="715">
      <c r="A715" s="322" t="s">
        <v>5919</v>
      </c>
      <c r="B715" s="322" t="s">
        <v>5381</v>
      </c>
      <c r="C715" s="323" t="s">
        <v>5913</v>
      </c>
      <c r="D715" s="322" t="s">
        <v>1537</v>
      </c>
      <c r="E715" s="322" t="s">
        <v>1336</v>
      </c>
      <c r="F715" s="322" t="s">
        <v>1335</v>
      </c>
      <c r="G715" s="324" t="s">
        <v>5649</v>
      </c>
      <c r="H715" s="324" t="s">
        <v>5609</v>
      </c>
      <c r="I715" s="322">
        <v>1.0</v>
      </c>
      <c r="J715" s="322">
        <v>1.0</v>
      </c>
      <c r="K715" s="322">
        <v>0.0</v>
      </c>
      <c r="L715" s="322">
        <v>0.0</v>
      </c>
      <c r="M715" s="322">
        <v>0.0</v>
      </c>
      <c r="N715" s="322">
        <v>0.0</v>
      </c>
      <c r="O715" s="322">
        <v>0.0</v>
      </c>
      <c r="P715" s="322">
        <v>0.0</v>
      </c>
      <c r="Q715" s="322">
        <v>0.0</v>
      </c>
      <c r="R715" s="322">
        <v>0.0</v>
      </c>
      <c r="S715" s="322" t="s">
        <v>2307</v>
      </c>
      <c r="T715" s="322">
        <v>0.0</v>
      </c>
      <c r="AA715" s="325">
        <v>1.0</v>
      </c>
      <c r="AB715" s="325" t="s">
        <v>44</v>
      </c>
      <c r="AC715" s="325">
        <v>0.0</v>
      </c>
      <c r="AD715" s="325"/>
    </row>
    <row r="716">
      <c r="A716" s="322" t="s">
        <v>5920</v>
      </c>
      <c r="B716" s="322" t="s">
        <v>5381</v>
      </c>
      <c r="C716" s="323" t="s">
        <v>5913</v>
      </c>
      <c r="D716" s="322" t="s">
        <v>1537</v>
      </c>
      <c r="E716" s="322" t="s">
        <v>2248</v>
      </c>
      <c r="F716" s="322" t="s">
        <v>445</v>
      </c>
      <c r="G716" s="324" t="s">
        <v>5634</v>
      </c>
      <c r="H716" s="324" t="s">
        <v>5513</v>
      </c>
      <c r="I716" s="322">
        <v>1.0</v>
      </c>
      <c r="J716" s="322">
        <v>1.0</v>
      </c>
      <c r="K716" s="322">
        <v>0.0</v>
      </c>
      <c r="L716" s="322">
        <v>0.0</v>
      </c>
      <c r="M716" s="322">
        <v>0.0</v>
      </c>
      <c r="N716" s="322">
        <v>0.0</v>
      </c>
      <c r="O716" s="322">
        <v>0.0</v>
      </c>
      <c r="P716" s="322">
        <v>0.0</v>
      </c>
      <c r="Q716" s="322">
        <v>0.0</v>
      </c>
      <c r="R716" s="322">
        <v>0.0</v>
      </c>
      <c r="S716" s="322" t="s">
        <v>2307</v>
      </c>
      <c r="T716" s="322">
        <v>0.0</v>
      </c>
      <c r="AA716" s="325">
        <v>1.0</v>
      </c>
      <c r="AB716" s="325" t="s">
        <v>44</v>
      </c>
      <c r="AC716" s="325">
        <v>0.0</v>
      </c>
      <c r="AD716" s="325"/>
    </row>
    <row r="717">
      <c r="A717" s="322" t="s">
        <v>5923</v>
      </c>
      <c r="B717" s="322" t="s">
        <v>5381</v>
      </c>
      <c r="C717" s="323" t="s">
        <v>2700</v>
      </c>
      <c r="D717" s="322" t="s">
        <v>1537</v>
      </c>
      <c r="E717" s="322" t="s">
        <v>1273</v>
      </c>
      <c r="F717" s="322" t="s">
        <v>1223</v>
      </c>
      <c r="G717" s="324" t="s">
        <v>5619</v>
      </c>
      <c r="H717" s="324" t="s">
        <v>5457</v>
      </c>
      <c r="I717" s="322">
        <v>2.0</v>
      </c>
      <c r="J717" s="322">
        <v>2.0</v>
      </c>
      <c r="K717" s="322">
        <v>0.0</v>
      </c>
      <c r="L717" s="322">
        <v>0.0</v>
      </c>
      <c r="M717" s="322">
        <v>0.0</v>
      </c>
      <c r="N717" s="322">
        <v>0.0</v>
      </c>
      <c r="O717" s="322">
        <v>0.0</v>
      </c>
      <c r="P717" s="322">
        <v>0.0</v>
      </c>
      <c r="Q717" s="322">
        <v>0.0</v>
      </c>
      <c r="R717" s="322">
        <v>0.0</v>
      </c>
      <c r="S717" s="322" t="s">
        <v>2307</v>
      </c>
      <c r="T717" s="322">
        <v>0.0</v>
      </c>
      <c r="AA717" s="325">
        <v>1.0</v>
      </c>
      <c r="AB717" s="325" t="s">
        <v>44</v>
      </c>
      <c r="AC717" s="325">
        <v>0.0</v>
      </c>
      <c r="AD717" s="325"/>
    </row>
    <row r="718">
      <c r="A718" s="322" t="s">
        <v>5924</v>
      </c>
      <c r="B718" s="322" t="s">
        <v>5381</v>
      </c>
      <c r="C718" s="323" t="s">
        <v>2700</v>
      </c>
      <c r="D718" s="322" t="s">
        <v>1537</v>
      </c>
      <c r="E718" s="322" t="s">
        <v>2067</v>
      </c>
      <c r="F718" s="322" t="s">
        <v>1057</v>
      </c>
      <c r="G718" s="324" t="s">
        <v>5626</v>
      </c>
      <c r="H718" s="324" t="s">
        <v>5487</v>
      </c>
      <c r="I718" s="322">
        <v>2.0</v>
      </c>
      <c r="J718" s="322">
        <v>2.0</v>
      </c>
      <c r="K718" s="322">
        <v>0.0</v>
      </c>
      <c r="L718" s="322">
        <v>0.0</v>
      </c>
      <c r="M718" s="322">
        <v>0.0</v>
      </c>
      <c r="N718" s="322">
        <v>0.0</v>
      </c>
      <c r="O718" s="322">
        <v>0.0</v>
      </c>
      <c r="P718" s="322">
        <v>0.0</v>
      </c>
      <c r="Q718" s="322">
        <v>0.0</v>
      </c>
      <c r="R718" s="322">
        <v>0.0</v>
      </c>
      <c r="S718" s="322" t="s">
        <v>2307</v>
      </c>
      <c r="T718" s="322">
        <v>0.0</v>
      </c>
      <c r="AA718" s="325">
        <v>1.0</v>
      </c>
      <c r="AB718" s="325" t="s">
        <v>44</v>
      </c>
      <c r="AC718" s="325">
        <v>0.0</v>
      </c>
      <c r="AD718" s="325"/>
    </row>
    <row r="719">
      <c r="A719" s="322" t="s">
        <v>5925</v>
      </c>
      <c r="B719" s="322" t="s">
        <v>5381</v>
      </c>
      <c r="C719" s="323" t="s">
        <v>2700</v>
      </c>
      <c r="D719" s="322" t="s">
        <v>1537</v>
      </c>
      <c r="E719" s="322" t="s">
        <v>1560</v>
      </c>
      <c r="F719" s="322" t="s">
        <v>683</v>
      </c>
      <c r="G719" s="324" t="s">
        <v>5656</v>
      </c>
      <c r="H719" s="324" t="s">
        <v>5456</v>
      </c>
      <c r="I719" s="322">
        <v>1.0</v>
      </c>
      <c r="J719" s="322">
        <v>1.0</v>
      </c>
      <c r="K719" s="322">
        <v>0.0</v>
      </c>
      <c r="L719" s="322">
        <v>0.0</v>
      </c>
      <c r="M719" s="322">
        <v>0.0</v>
      </c>
      <c r="N719" s="322">
        <v>0.0</v>
      </c>
      <c r="O719" s="322">
        <v>0.0</v>
      </c>
      <c r="P719" s="322">
        <v>0.0</v>
      </c>
      <c r="Q719" s="322">
        <v>0.0</v>
      </c>
      <c r="R719" s="322">
        <v>0.0</v>
      </c>
      <c r="S719" s="322" t="s">
        <v>2307</v>
      </c>
      <c r="T719" s="322">
        <v>0.0</v>
      </c>
      <c r="AA719" s="325">
        <v>1.0</v>
      </c>
      <c r="AB719" s="325" t="s">
        <v>44</v>
      </c>
      <c r="AC719" s="325">
        <v>0.0</v>
      </c>
      <c r="AD719" s="325"/>
    </row>
    <row r="720">
      <c r="A720" s="322" t="s">
        <v>5926</v>
      </c>
      <c r="B720" s="322" t="s">
        <v>5381</v>
      </c>
      <c r="C720" s="323" t="s">
        <v>2700</v>
      </c>
      <c r="D720" s="322" t="s">
        <v>1537</v>
      </c>
      <c r="E720" s="322" t="s">
        <v>1290</v>
      </c>
      <c r="F720" s="322" t="s">
        <v>588</v>
      </c>
      <c r="G720" s="324" t="s">
        <v>5630</v>
      </c>
      <c r="H720" s="324" t="s">
        <v>5548</v>
      </c>
      <c r="I720" s="322">
        <v>2.0</v>
      </c>
      <c r="J720" s="322">
        <v>2.0</v>
      </c>
      <c r="K720" s="322">
        <v>0.0</v>
      </c>
      <c r="L720" s="322">
        <v>0.0</v>
      </c>
      <c r="M720" s="322">
        <v>0.0</v>
      </c>
      <c r="N720" s="322">
        <v>0.0</v>
      </c>
      <c r="O720" s="322">
        <v>0.0</v>
      </c>
      <c r="P720" s="322">
        <v>0.0</v>
      </c>
      <c r="Q720" s="322">
        <v>0.0</v>
      </c>
      <c r="R720" s="322">
        <v>0.0</v>
      </c>
      <c r="S720" s="322" t="s">
        <v>2307</v>
      </c>
      <c r="T720" s="322">
        <v>0.0</v>
      </c>
      <c r="AA720" s="325">
        <v>1.0</v>
      </c>
      <c r="AB720" s="325" t="s">
        <v>44</v>
      </c>
      <c r="AC720" s="325">
        <v>0.0</v>
      </c>
      <c r="AD720" s="325"/>
    </row>
    <row r="721">
      <c r="A721" s="322" t="s">
        <v>5927</v>
      </c>
      <c r="B721" s="322" t="s">
        <v>5381</v>
      </c>
      <c r="C721" s="323" t="s">
        <v>2700</v>
      </c>
      <c r="D721" s="322" t="s">
        <v>1537</v>
      </c>
      <c r="E721" s="322" t="s">
        <v>73</v>
      </c>
      <c r="F721" s="322" t="s">
        <v>72</v>
      </c>
      <c r="G721" s="324" t="s">
        <v>5662</v>
      </c>
      <c r="H721" s="324" t="s">
        <v>5406</v>
      </c>
      <c r="I721" s="322">
        <v>3.0</v>
      </c>
      <c r="J721" s="322">
        <v>3.0</v>
      </c>
      <c r="K721" s="322">
        <v>0.0</v>
      </c>
      <c r="L721" s="322">
        <v>0.0</v>
      </c>
      <c r="M721" s="322">
        <v>0.0</v>
      </c>
      <c r="N721" s="322">
        <v>0.0</v>
      </c>
      <c r="O721" s="322">
        <v>0.0</v>
      </c>
      <c r="P721" s="322">
        <v>0.0</v>
      </c>
      <c r="Q721" s="322">
        <v>0.0</v>
      </c>
      <c r="R721" s="322">
        <v>0.0</v>
      </c>
      <c r="S721" s="322" t="s">
        <v>2307</v>
      </c>
      <c r="T721" s="322">
        <v>0.0</v>
      </c>
      <c r="AA721" s="325">
        <v>1.0</v>
      </c>
      <c r="AB721" s="325" t="s">
        <v>44</v>
      </c>
      <c r="AC721" s="325">
        <v>0.0</v>
      </c>
      <c r="AD721" s="325"/>
    </row>
    <row r="722">
      <c r="A722" s="322" t="s">
        <v>5928</v>
      </c>
      <c r="B722" s="322" t="s">
        <v>5381</v>
      </c>
      <c r="C722" s="323" t="s">
        <v>2700</v>
      </c>
      <c r="D722" s="322" t="s">
        <v>1537</v>
      </c>
      <c r="E722" s="322" t="s">
        <v>616</v>
      </c>
      <c r="F722" s="322" t="s">
        <v>215</v>
      </c>
      <c r="G722" s="324" t="s">
        <v>5632</v>
      </c>
      <c r="H722" s="324" t="s">
        <v>5430</v>
      </c>
      <c r="I722" s="322">
        <v>9.0</v>
      </c>
      <c r="J722" s="322">
        <v>9.0</v>
      </c>
      <c r="K722" s="322">
        <v>0.0</v>
      </c>
      <c r="L722" s="322">
        <v>0.0</v>
      </c>
      <c r="M722" s="322">
        <v>0.0</v>
      </c>
      <c r="N722" s="322">
        <v>0.0</v>
      </c>
      <c r="O722" s="322">
        <v>0.0</v>
      </c>
      <c r="P722" s="322">
        <v>0.0</v>
      </c>
      <c r="Q722" s="322">
        <v>0.0</v>
      </c>
      <c r="R722" s="322">
        <v>0.0</v>
      </c>
      <c r="S722" s="322" t="s">
        <v>2307</v>
      </c>
      <c r="T722" s="322">
        <v>0.0</v>
      </c>
      <c r="AA722" s="325">
        <v>1.0</v>
      </c>
      <c r="AB722" s="325" t="s">
        <v>44</v>
      </c>
      <c r="AC722" s="325">
        <v>0.0</v>
      </c>
      <c r="AD722" s="325"/>
    </row>
    <row r="723">
      <c r="A723" s="322" t="s">
        <v>5929</v>
      </c>
      <c r="B723" s="322" t="s">
        <v>5381</v>
      </c>
      <c r="C723" s="323" t="s">
        <v>2700</v>
      </c>
      <c r="D723" s="322" t="s">
        <v>1537</v>
      </c>
      <c r="E723" s="322" t="s">
        <v>2245</v>
      </c>
      <c r="F723" s="322" t="s">
        <v>176</v>
      </c>
      <c r="G723" s="324" t="s">
        <v>5918</v>
      </c>
      <c r="H723" s="324" t="s">
        <v>5503</v>
      </c>
      <c r="I723" s="322">
        <v>1.0</v>
      </c>
      <c r="J723" s="322">
        <v>1.0</v>
      </c>
      <c r="K723" s="322">
        <v>0.0</v>
      </c>
      <c r="L723" s="322">
        <v>0.0</v>
      </c>
      <c r="M723" s="322">
        <v>0.0</v>
      </c>
      <c r="N723" s="322">
        <v>0.0</v>
      </c>
      <c r="O723" s="322">
        <v>0.0</v>
      </c>
      <c r="P723" s="322">
        <v>0.0</v>
      </c>
      <c r="Q723" s="322">
        <v>0.0</v>
      </c>
      <c r="R723" s="322">
        <v>3.0</v>
      </c>
      <c r="S723" s="322" t="s">
        <v>2307</v>
      </c>
      <c r="T723" s="322">
        <v>0.0</v>
      </c>
      <c r="AA723" s="325">
        <v>1.0</v>
      </c>
      <c r="AB723" s="325" t="s">
        <v>44</v>
      </c>
      <c r="AC723" s="325">
        <v>0.0</v>
      </c>
      <c r="AD723" s="325"/>
    </row>
    <row r="724">
      <c r="A724" s="322" t="s">
        <v>5930</v>
      </c>
      <c r="B724" s="322" t="s">
        <v>5381</v>
      </c>
      <c r="C724" s="323" t="s">
        <v>5931</v>
      </c>
      <c r="D724" s="322" t="s">
        <v>1537</v>
      </c>
      <c r="E724" s="322" t="s">
        <v>365</v>
      </c>
      <c r="F724" s="322" t="s">
        <v>355</v>
      </c>
      <c r="G724" s="324" t="s">
        <v>5932</v>
      </c>
      <c r="H724" s="324" t="s">
        <v>5574</v>
      </c>
      <c r="I724" s="322">
        <v>1.0</v>
      </c>
      <c r="J724" s="322">
        <v>1.0</v>
      </c>
      <c r="K724" s="322">
        <v>0.0</v>
      </c>
      <c r="L724" s="322">
        <v>2.0</v>
      </c>
      <c r="M724" s="322">
        <v>0.0</v>
      </c>
      <c r="N724" s="322">
        <v>0.0</v>
      </c>
      <c r="O724" s="322">
        <v>0.0</v>
      </c>
      <c r="P724" s="322">
        <v>0.0</v>
      </c>
      <c r="Q724" s="322">
        <v>0.0</v>
      </c>
      <c r="R724" s="322">
        <v>0.0</v>
      </c>
      <c r="S724" s="322" t="s">
        <v>2307</v>
      </c>
      <c r="T724" s="322">
        <v>0.0</v>
      </c>
      <c r="AA724" s="325">
        <v>1.0</v>
      </c>
      <c r="AB724" s="325" t="s">
        <v>44</v>
      </c>
      <c r="AC724" s="325">
        <v>0.0</v>
      </c>
      <c r="AD724" s="325"/>
    </row>
    <row r="725">
      <c r="A725" s="322" t="s">
        <v>5933</v>
      </c>
      <c r="B725" s="322" t="s">
        <v>5381</v>
      </c>
      <c r="C725" s="323" t="s">
        <v>5931</v>
      </c>
      <c r="D725" s="322" t="s">
        <v>1537</v>
      </c>
      <c r="E725" s="322" t="s">
        <v>1625</v>
      </c>
      <c r="F725" s="322" t="s">
        <v>2225</v>
      </c>
      <c r="G725" s="324" t="s">
        <v>5639</v>
      </c>
      <c r="H725" s="324" t="s">
        <v>5601</v>
      </c>
      <c r="I725" s="322">
        <v>4.0</v>
      </c>
      <c r="J725" s="322">
        <v>4.0</v>
      </c>
      <c r="K725" s="322">
        <v>0.0</v>
      </c>
      <c r="L725" s="322">
        <v>0.0</v>
      </c>
      <c r="M725" s="322">
        <v>0.0</v>
      </c>
      <c r="N725" s="322">
        <v>0.0</v>
      </c>
      <c r="O725" s="322">
        <v>0.0</v>
      </c>
      <c r="P725" s="322">
        <v>0.0</v>
      </c>
      <c r="Q725" s="322">
        <v>0.0</v>
      </c>
      <c r="R725" s="322">
        <v>0.0</v>
      </c>
      <c r="S725" s="322" t="s">
        <v>2307</v>
      </c>
      <c r="T725" s="322">
        <v>0.0</v>
      </c>
      <c r="AA725" s="325">
        <v>1.0</v>
      </c>
      <c r="AB725" s="325" t="s">
        <v>44</v>
      </c>
      <c r="AC725" s="325">
        <v>0.0</v>
      </c>
      <c r="AD725" s="325"/>
    </row>
    <row r="726">
      <c r="A726" s="322" t="s">
        <v>5934</v>
      </c>
      <c r="B726" s="322" t="s">
        <v>5381</v>
      </c>
      <c r="C726" s="323" t="s">
        <v>5931</v>
      </c>
      <c r="D726" s="322" t="s">
        <v>1537</v>
      </c>
      <c r="E726" s="322" t="s">
        <v>1273</v>
      </c>
      <c r="F726" s="322" t="s">
        <v>1223</v>
      </c>
      <c r="G726" s="324" t="s">
        <v>5619</v>
      </c>
      <c r="H726" s="324" t="s">
        <v>5457</v>
      </c>
      <c r="I726" s="322">
        <v>3.0</v>
      </c>
      <c r="J726" s="322">
        <v>3.0</v>
      </c>
      <c r="K726" s="322">
        <v>0.0</v>
      </c>
      <c r="L726" s="322">
        <v>0.0</v>
      </c>
      <c r="M726" s="322">
        <v>0.0</v>
      </c>
      <c r="N726" s="322">
        <v>0.0</v>
      </c>
      <c r="O726" s="322">
        <v>0.0</v>
      </c>
      <c r="P726" s="322">
        <v>0.0</v>
      </c>
      <c r="Q726" s="322">
        <v>0.0</v>
      </c>
      <c r="R726" s="322">
        <v>0.0</v>
      </c>
      <c r="S726" s="322" t="s">
        <v>2307</v>
      </c>
      <c r="T726" s="322">
        <v>0.0</v>
      </c>
      <c r="AA726" s="325">
        <v>1.0</v>
      </c>
      <c r="AB726" s="325" t="s">
        <v>44</v>
      </c>
      <c r="AC726" s="325">
        <v>0.0</v>
      </c>
      <c r="AD726" s="325"/>
    </row>
    <row r="727">
      <c r="A727" s="322" t="s">
        <v>5935</v>
      </c>
      <c r="B727" s="322" t="s">
        <v>5381</v>
      </c>
      <c r="C727" s="323" t="s">
        <v>5931</v>
      </c>
      <c r="D727" s="322" t="s">
        <v>1537</v>
      </c>
      <c r="E727" s="322" t="s">
        <v>2067</v>
      </c>
      <c r="F727" s="322" t="s">
        <v>1057</v>
      </c>
      <c r="G727" s="324" t="s">
        <v>5626</v>
      </c>
      <c r="H727" s="324" t="s">
        <v>5487</v>
      </c>
      <c r="I727" s="322">
        <v>1.0</v>
      </c>
      <c r="J727" s="322">
        <v>1.0</v>
      </c>
      <c r="K727" s="322">
        <v>0.0</v>
      </c>
      <c r="L727" s="322">
        <v>0.0</v>
      </c>
      <c r="M727" s="322">
        <v>0.0</v>
      </c>
      <c r="N727" s="322">
        <v>0.0</v>
      </c>
      <c r="O727" s="322">
        <v>0.0</v>
      </c>
      <c r="P727" s="322">
        <v>0.0</v>
      </c>
      <c r="Q727" s="322">
        <v>0.0</v>
      </c>
      <c r="R727" s="322">
        <v>0.0</v>
      </c>
      <c r="S727" s="322" t="s">
        <v>2307</v>
      </c>
      <c r="T727" s="322">
        <v>0.0</v>
      </c>
      <c r="AA727" s="325">
        <v>1.0</v>
      </c>
      <c r="AB727" s="325" t="s">
        <v>44</v>
      </c>
      <c r="AC727" s="325">
        <v>0.0</v>
      </c>
      <c r="AD727" s="325"/>
    </row>
    <row r="728">
      <c r="A728" s="322" t="s">
        <v>5936</v>
      </c>
      <c r="B728" s="322" t="s">
        <v>5381</v>
      </c>
      <c r="C728" s="323" t="s">
        <v>5931</v>
      </c>
      <c r="D728" s="322" t="s">
        <v>1537</v>
      </c>
      <c r="E728" s="322" t="s">
        <v>1290</v>
      </c>
      <c r="F728" s="322" t="s">
        <v>588</v>
      </c>
      <c r="G728" s="324" t="s">
        <v>5630</v>
      </c>
      <c r="H728" s="324" t="s">
        <v>5548</v>
      </c>
      <c r="I728" s="322">
        <v>1.0</v>
      </c>
      <c r="J728" s="322">
        <v>1.0</v>
      </c>
      <c r="K728" s="322">
        <v>0.0</v>
      </c>
      <c r="L728" s="322">
        <v>0.0</v>
      </c>
      <c r="M728" s="322">
        <v>0.0</v>
      </c>
      <c r="N728" s="322">
        <v>0.0</v>
      </c>
      <c r="O728" s="322">
        <v>0.0</v>
      </c>
      <c r="P728" s="322">
        <v>0.0</v>
      </c>
      <c r="Q728" s="322">
        <v>0.0</v>
      </c>
      <c r="R728" s="322">
        <v>0.0</v>
      </c>
      <c r="S728" s="322" t="s">
        <v>2307</v>
      </c>
      <c r="T728" s="322">
        <v>0.0</v>
      </c>
      <c r="AA728" s="325">
        <v>1.0</v>
      </c>
      <c r="AB728" s="325" t="s">
        <v>44</v>
      </c>
      <c r="AC728" s="325">
        <v>0.0</v>
      </c>
      <c r="AD728" s="325"/>
    </row>
    <row r="729">
      <c r="A729" s="322" t="s">
        <v>5937</v>
      </c>
      <c r="B729" s="322" t="s">
        <v>5381</v>
      </c>
      <c r="C729" s="323" t="s">
        <v>5931</v>
      </c>
      <c r="D729" s="322" t="s">
        <v>1537</v>
      </c>
      <c r="E729" s="322" t="s">
        <v>5659</v>
      </c>
      <c r="F729" s="322" t="s">
        <v>1766</v>
      </c>
      <c r="G729" s="324" t="s">
        <v>5660</v>
      </c>
      <c r="H729" s="324" t="s">
        <v>5585</v>
      </c>
      <c r="I729" s="322">
        <v>2.0</v>
      </c>
      <c r="J729" s="322">
        <v>2.0</v>
      </c>
      <c r="K729" s="322">
        <v>0.0</v>
      </c>
      <c r="L729" s="322">
        <v>0.0</v>
      </c>
      <c r="M729" s="322">
        <v>0.0</v>
      </c>
      <c r="N729" s="322">
        <v>0.0</v>
      </c>
      <c r="O729" s="322">
        <v>0.0</v>
      </c>
      <c r="P729" s="322">
        <v>0.0</v>
      </c>
      <c r="Q729" s="322">
        <v>0.0</v>
      </c>
      <c r="R729" s="322">
        <v>0.0</v>
      </c>
      <c r="S729" s="322" t="s">
        <v>2307</v>
      </c>
      <c r="T729" s="322">
        <v>0.0</v>
      </c>
      <c r="AA729" s="325">
        <v>1.0</v>
      </c>
      <c r="AB729" s="325" t="s">
        <v>44</v>
      </c>
      <c r="AC729" s="325">
        <v>0.0</v>
      </c>
      <c r="AD729" s="325"/>
    </row>
    <row r="730">
      <c r="A730" s="322" t="s">
        <v>5938</v>
      </c>
      <c r="B730" s="322" t="s">
        <v>5381</v>
      </c>
      <c r="C730" s="323" t="s">
        <v>5931</v>
      </c>
      <c r="D730" s="322" t="s">
        <v>1537</v>
      </c>
      <c r="E730" s="322" t="s">
        <v>616</v>
      </c>
      <c r="F730" s="322" t="s">
        <v>215</v>
      </c>
      <c r="G730" s="324" t="s">
        <v>5632</v>
      </c>
      <c r="H730" s="324" t="s">
        <v>5430</v>
      </c>
      <c r="I730" s="322">
        <v>1.0</v>
      </c>
      <c r="J730" s="322">
        <v>1.0</v>
      </c>
      <c r="K730" s="322">
        <v>0.0</v>
      </c>
      <c r="L730" s="322">
        <v>0.0</v>
      </c>
      <c r="M730" s="322">
        <v>0.0</v>
      </c>
      <c r="N730" s="322">
        <v>0.0</v>
      </c>
      <c r="O730" s="322">
        <v>0.0</v>
      </c>
      <c r="P730" s="322">
        <v>0.0</v>
      </c>
      <c r="Q730" s="322">
        <v>0.0</v>
      </c>
      <c r="R730" s="322">
        <v>0.0</v>
      </c>
      <c r="S730" s="322" t="s">
        <v>2307</v>
      </c>
      <c r="T730" s="322">
        <v>0.0</v>
      </c>
      <c r="AA730" s="325">
        <v>1.0</v>
      </c>
      <c r="AB730" s="325" t="s">
        <v>44</v>
      </c>
      <c r="AC730" s="325">
        <v>0.0</v>
      </c>
      <c r="AD730" s="325"/>
    </row>
    <row r="731">
      <c r="A731" s="322" t="s">
        <v>5939</v>
      </c>
      <c r="B731" s="322" t="s">
        <v>5381</v>
      </c>
      <c r="C731" s="323" t="s">
        <v>5931</v>
      </c>
      <c r="D731" s="322" t="s">
        <v>1537</v>
      </c>
      <c r="E731" s="322" t="s">
        <v>369</v>
      </c>
      <c r="F731" s="322" t="s">
        <v>310</v>
      </c>
      <c r="G731" s="324" t="s">
        <v>5676</v>
      </c>
      <c r="H731" s="324" t="s">
        <v>5454</v>
      </c>
      <c r="I731" s="322">
        <v>3.0</v>
      </c>
      <c r="J731" s="322">
        <v>3.0</v>
      </c>
      <c r="K731" s="322">
        <v>0.0</v>
      </c>
      <c r="L731" s="322">
        <v>0.0</v>
      </c>
      <c r="M731" s="322">
        <v>0.0</v>
      </c>
      <c r="N731" s="322">
        <v>0.0</v>
      </c>
      <c r="O731" s="322">
        <v>0.0</v>
      </c>
      <c r="P731" s="322">
        <v>0.0</v>
      </c>
      <c r="Q731" s="322">
        <v>0.0</v>
      </c>
      <c r="R731" s="322">
        <v>0.0</v>
      </c>
      <c r="S731" s="322" t="s">
        <v>2307</v>
      </c>
      <c r="T731" s="322">
        <v>0.0</v>
      </c>
      <c r="AA731" s="325">
        <v>1.0</v>
      </c>
      <c r="AB731" s="325" t="s">
        <v>44</v>
      </c>
      <c r="AC731" s="325">
        <v>0.0</v>
      </c>
      <c r="AD731" s="325"/>
    </row>
    <row r="732">
      <c r="A732" s="322" t="s">
        <v>5940</v>
      </c>
      <c r="B732" s="322" t="s">
        <v>5381</v>
      </c>
      <c r="C732" s="323" t="s">
        <v>5931</v>
      </c>
      <c r="D732" s="322" t="s">
        <v>1537</v>
      </c>
      <c r="E732" s="322" t="s">
        <v>1336</v>
      </c>
      <c r="F732" s="322" t="s">
        <v>1335</v>
      </c>
      <c r="G732" s="324" t="s">
        <v>5649</v>
      </c>
      <c r="H732" s="324" t="s">
        <v>5609</v>
      </c>
      <c r="I732" s="322">
        <v>2.0</v>
      </c>
      <c r="J732" s="322">
        <v>2.0</v>
      </c>
      <c r="K732" s="322">
        <v>0.0</v>
      </c>
      <c r="L732" s="322">
        <v>0.0</v>
      </c>
      <c r="M732" s="322">
        <v>0.0</v>
      </c>
      <c r="N732" s="322">
        <v>0.0</v>
      </c>
      <c r="O732" s="322">
        <v>0.0</v>
      </c>
      <c r="P732" s="322">
        <v>0.0</v>
      </c>
      <c r="Q732" s="322">
        <v>0.0</v>
      </c>
      <c r="R732" s="322">
        <v>0.0</v>
      </c>
      <c r="S732" s="322" t="s">
        <v>2307</v>
      </c>
      <c r="T732" s="322">
        <v>0.0</v>
      </c>
      <c r="AA732" s="325">
        <v>1.0</v>
      </c>
      <c r="AB732" s="325" t="s">
        <v>44</v>
      </c>
      <c r="AC732" s="325">
        <v>0.0</v>
      </c>
      <c r="AD732" s="325"/>
    </row>
    <row r="733">
      <c r="A733" s="322" t="s">
        <v>5941</v>
      </c>
      <c r="B733" s="322" t="s">
        <v>5381</v>
      </c>
      <c r="C733" s="323" t="s">
        <v>5931</v>
      </c>
      <c r="D733" s="322" t="s">
        <v>1537</v>
      </c>
      <c r="E733" s="322" t="s">
        <v>2248</v>
      </c>
      <c r="F733" s="322" t="s">
        <v>445</v>
      </c>
      <c r="G733" s="324" t="s">
        <v>5634</v>
      </c>
      <c r="H733" s="324" t="s">
        <v>5513</v>
      </c>
      <c r="I733" s="322">
        <v>1.0</v>
      </c>
      <c r="J733" s="322">
        <v>1.0</v>
      </c>
      <c r="K733" s="322">
        <v>0.0</v>
      </c>
      <c r="L733" s="322">
        <v>0.0</v>
      </c>
      <c r="M733" s="322">
        <v>0.0</v>
      </c>
      <c r="N733" s="322">
        <v>0.0</v>
      </c>
      <c r="O733" s="322">
        <v>0.0</v>
      </c>
      <c r="P733" s="322">
        <v>0.0</v>
      </c>
      <c r="Q733" s="322">
        <v>0.0</v>
      </c>
      <c r="R733" s="322">
        <v>0.0</v>
      </c>
      <c r="S733" s="322" t="s">
        <v>2307</v>
      </c>
      <c r="T733" s="322">
        <v>0.0</v>
      </c>
      <c r="AA733" s="325">
        <v>1.0</v>
      </c>
      <c r="AB733" s="325" t="s">
        <v>44</v>
      </c>
      <c r="AC733" s="325">
        <v>0.0</v>
      </c>
      <c r="AD733" s="325"/>
    </row>
    <row r="734">
      <c r="A734" s="322" t="s">
        <v>5943</v>
      </c>
      <c r="B734" s="322" t="s">
        <v>5381</v>
      </c>
      <c r="C734" s="323" t="s">
        <v>2705</v>
      </c>
      <c r="D734" s="322" t="s">
        <v>1537</v>
      </c>
      <c r="E734" s="322" t="s">
        <v>2067</v>
      </c>
      <c r="F734" s="322" t="s">
        <v>1057</v>
      </c>
      <c r="G734" s="324" t="s">
        <v>5626</v>
      </c>
      <c r="H734" s="324" t="s">
        <v>5487</v>
      </c>
      <c r="I734" s="322">
        <v>1.0</v>
      </c>
      <c r="J734" s="322">
        <v>1.0</v>
      </c>
      <c r="K734" s="322">
        <v>0.0</v>
      </c>
      <c r="L734" s="322">
        <v>0.0</v>
      </c>
      <c r="M734" s="322">
        <v>0.0</v>
      </c>
      <c r="N734" s="322">
        <v>0.0</v>
      </c>
      <c r="O734" s="322">
        <v>0.0</v>
      </c>
      <c r="P734" s="322">
        <v>0.0</v>
      </c>
      <c r="Q734" s="322">
        <v>0.0</v>
      </c>
      <c r="R734" s="322">
        <v>0.0</v>
      </c>
      <c r="S734" s="322" t="s">
        <v>2307</v>
      </c>
      <c r="T734" s="322">
        <v>0.0</v>
      </c>
      <c r="AA734" s="325">
        <v>1.0</v>
      </c>
      <c r="AB734" s="325" t="s">
        <v>44</v>
      </c>
      <c r="AC734" s="325">
        <v>0.0</v>
      </c>
      <c r="AD734" s="325"/>
    </row>
    <row r="735">
      <c r="A735" s="322" t="s">
        <v>5944</v>
      </c>
      <c r="B735" s="322" t="s">
        <v>5381</v>
      </c>
      <c r="C735" s="323" t="s">
        <v>2705</v>
      </c>
      <c r="D735" s="322" t="s">
        <v>1537</v>
      </c>
      <c r="E735" s="322" t="s">
        <v>5805</v>
      </c>
      <c r="F735" s="322" t="s">
        <v>2107</v>
      </c>
      <c r="G735" s="324" t="s">
        <v>5806</v>
      </c>
      <c r="H735" s="324" t="s">
        <v>5510</v>
      </c>
      <c r="I735" s="322">
        <v>8.0</v>
      </c>
      <c r="J735" s="322">
        <v>8.0</v>
      </c>
      <c r="K735" s="322">
        <v>0.0</v>
      </c>
      <c r="L735" s="322">
        <v>0.0</v>
      </c>
      <c r="M735" s="322">
        <v>0.0</v>
      </c>
      <c r="N735" s="322">
        <v>0.0</v>
      </c>
      <c r="O735" s="322">
        <v>0.0</v>
      </c>
      <c r="P735" s="322">
        <v>0.0</v>
      </c>
      <c r="Q735" s="322">
        <v>0.0</v>
      </c>
      <c r="R735" s="322">
        <v>0.0</v>
      </c>
      <c r="S735" s="322" t="s">
        <v>2307</v>
      </c>
      <c r="T735" s="322">
        <v>0.0</v>
      </c>
      <c r="AA735" s="325">
        <v>1.0</v>
      </c>
      <c r="AB735" s="325" t="s">
        <v>44</v>
      </c>
      <c r="AC735" s="325">
        <v>0.0</v>
      </c>
      <c r="AD735" s="325"/>
    </row>
    <row r="736">
      <c r="A736" s="322" t="s">
        <v>5945</v>
      </c>
      <c r="B736" s="322" t="s">
        <v>5381</v>
      </c>
      <c r="C736" s="323" t="s">
        <v>2705</v>
      </c>
      <c r="D736" s="322" t="s">
        <v>1537</v>
      </c>
      <c r="E736" s="322" t="s">
        <v>1625</v>
      </c>
      <c r="F736" s="322" t="s">
        <v>2225</v>
      </c>
      <c r="G736" s="324" t="s">
        <v>5639</v>
      </c>
      <c r="H736" s="324" t="s">
        <v>5601</v>
      </c>
      <c r="I736" s="322">
        <v>3.0</v>
      </c>
      <c r="J736" s="322">
        <v>3.0</v>
      </c>
      <c r="K736" s="322">
        <v>0.0</v>
      </c>
      <c r="L736" s="322">
        <v>0.0</v>
      </c>
      <c r="M736" s="322">
        <v>0.0</v>
      </c>
      <c r="N736" s="322">
        <v>0.0</v>
      </c>
      <c r="O736" s="322">
        <v>0.0</v>
      </c>
      <c r="P736" s="322">
        <v>0.0</v>
      </c>
      <c r="Q736" s="322">
        <v>0.0</v>
      </c>
      <c r="R736" s="322">
        <v>0.0</v>
      </c>
      <c r="S736" s="322" t="s">
        <v>2307</v>
      </c>
      <c r="T736" s="322">
        <v>0.0</v>
      </c>
      <c r="AA736" s="325">
        <v>1.0</v>
      </c>
      <c r="AB736" s="325" t="s">
        <v>44</v>
      </c>
      <c r="AC736" s="325">
        <v>0.0</v>
      </c>
      <c r="AD736" s="325"/>
    </row>
    <row r="737">
      <c r="A737" s="322" t="s">
        <v>5946</v>
      </c>
      <c r="B737" s="322" t="s">
        <v>5381</v>
      </c>
      <c r="C737" s="323" t="s">
        <v>2705</v>
      </c>
      <c r="D737" s="322" t="s">
        <v>1537</v>
      </c>
      <c r="E737" s="322" t="s">
        <v>1290</v>
      </c>
      <c r="F737" s="322" t="s">
        <v>588</v>
      </c>
      <c r="G737" s="324" t="s">
        <v>5630</v>
      </c>
      <c r="H737" s="324" t="s">
        <v>5548</v>
      </c>
      <c r="I737" s="322">
        <v>1.0</v>
      </c>
      <c r="J737" s="322">
        <v>1.0</v>
      </c>
      <c r="K737" s="322">
        <v>0.0</v>
      </c>
      <c r="L737" s="322">
        <v>0.0</v>
      </c>
      <c r="M737" s="322">
        <v>0.0</v>
      </c>
      <c r="N737" s="322">
        <v>0.0</v>
      </c>
      <c r="O737" s="322">
        <v>0.0</v>
      </c>
      <c r="P737" s="322">
        <v>0.0</v>
      </c>
      <c r="Q737" s="322">
        <v>0.0</v>
      </c>
      <c r="R737" s="322">
        <v>0.0</v>
      </c>
      <c r="S737" s="322" t="s">
        <v>2307</v>
      </c>
      <c r="T737" s="322">
        <v>0.0</v>
      </c>
      <c r="AA737" s="325">
        <v>1.0</v>
      </c>
      <c r="AB737" s="325" t="s">
        <v>44</v>
      </c>
      <c r="AC737" s="325">
        <v>0.0</v>
      </c>
      <c r="AD737" s="325"/>
    </row>
    <row r="738">
      <c r="A738" s="322" t="s">
        <v>5947</v>
      </c>
      <c r="B738" s="322" t="s">
        <v>5381</v>
      </c>
      <c r="C738" s="323" t="s">
        <v>2705</v>
      </c>
      <c r="D738" s="322" t="s">
        <v>1537</v>
      </c>
      <c r="E738" s="322" t="s">
        <v>5659</v>
      </c>
      <c r="F738" s="322" t="s">
        <v>1766</v>
      </c>
      <c r="G738" s="324" t="s">
        <v>5660</v>
      </c>
      <c r="H738" s="324" t="s">
        <v>5585</v>
      </c>
      <c r="I738" s="322">
        <v>1.0</v>
      </c>
      <c r="J738" s="322">
        <v>1.0</v>
      </c>
      <c r="K738" s="322">
        <v>0.0</v>
      </c>
      <c r="L738" s="322">
        <v>0.0</v>
      </c>
      <c r="M738" s="322">
        <v>0.0</v>
      </c>
      <c r="N738" s="322">
        <v>0.0</v>
      </c>
      <c r="O738" s="322">
        <v>0.0</v>
      </c>
      <c r="P738" s="322">
        <v>0.0</v>
      </c>
      <c r="Q738" s="322">
        <v>0.0</v>
      </c>
      <c r="R738" s="322">
        <v>0.0</v>
      </c>
      <c r="S738" s="322" t="s">
        <v>2307</v>
      </c>
      <c r="T738" s="322">
        <v>0.0</v>
      </c>
      <c r="AA738" s="325">
        <v>1.0</v>
      </c>
      <c r="AB738" s="325" t="s">
        <v>44</v>
      </c>
      <c r="AC738" s="325">
        <v>0.0</v>
      </c>
      <c r="AD738" s="325"/>
    </row>
    <row r="739">
      <c r="A739" s="322" t="s">
        <v>5948</v>
      </c>
      <c r="B739" s="322" t="s">
        <v>5381</v>
      </c>
      <c r="C739" s="323" t="s">
        <v>2705</v>
      </c>
      <c r="D739" s="322" t="s">
        <v>1537</v>
      </c>
      <c r="E739" s="322" t="s">
        <v>616</v>
      </c>
      <c r="F739" s="322" t="s">
        <v>215</v>
      </c>
      <c r="G739" s="324" t="s">
        <v>5632</v>
      </c>
      <c r="H739" s="324" t="s">
        <v>5430</v>
      </c>
      <c r="I739" s="322">
        <v>1.0</v>
      </c>
      <c r="J739" s="322">
        <v>1.0</v>
      </c>
      <c r="K739" s="322">
        <v>0.0</v>
      </c>
      <c r="L739" s="322">
        <v>0.0</v>
      </c>
      <c r="M739" s="322">
        <v>0.0</v>
      </c>
      <c r="N739" s="322">
        <v>0.0</v>
      </c>
      <c r="O739" s="322">
        <v>0.0</v>
      </c>
      <c r="P739" s="322">
        <v>0.0</v>
      </c>
      <c r="Q739" s="322">
        <v>0.0</v>
      </c>
      <c r="R739" s="322">
        <v>0.0</v>
      </c>
      <c r="S739" s="322" t="s">
        <v>2307</v>
      </c>
      <c r="T739" s="322">
        <v>0.0</v>
      </c>
      <c r="AA739" s="325">
        <v>1.0</v>
      </c>
      <c r="AB739" s="325" t="s">
        <v>44</v>
      </c>
      <c r="AC739" s="325">
        <v>0.0</v>
      </c>
      <c r="AD739" s="325"/>
    </row>
    <row r="740">
      <c r="A740" s="322" t="s">
        <v>5949</v>
      </c>
      <c r="B740" s="322" t="s">
        <v>5381</v>
      </c>
      <c r="C740" s="323" t="s">
        <v>2705</v>
      </c>
      <c r="D740" s="322" t="s">
        <v>1537</v>
      </c>
      <c r="E740" s="322" t="s">
        <v>2245</v>
      </c>
      <c r="F740" s="322" t="s">
        <v>176</v>
      </c>
      <c r="G740" s="324" t="s">
        <v>5918</v>
      </c>
      <c r="H740" s="324" t="s">
        <v>5503</v>
      </c>
      <c r="I740" s="322">
        <v>1.0</v>
      </c>
      <c r="J740" s="322">
        <v>1.0</v>
      </c>
      <c r="K740" s="322">
        <v>0.0</v>
      </c>
      <c r="L740" s="322">
        <v>0.0</v>
      </c>
      <c r="M740" s="322">
        <v>0.0</v>
      </c>
      <c r="N740" s="322">
        <v>0.0</v>
      </c>
      <c r="O740" s="322">
        <v>0.0</v>
      </c>
      <c r="P740" s="322">
        <v>0.0</v>
      </c>
      <c r="Q740" s="322">
        <v>0.0</v>
      </c>
      <c r="R740" s="322">
        <v>0.0</v>
      </c>
      <c r="S740" s="322" t="s">
        <v>2307</v>
      </c>
      <c r="T740" s="322">
        <v>0.0</v>
      </c>
      <c r="AA740" s="325">
        <v>1.0</v>
      </c>
      <c r="AB740" s="325" t="s">
        <v>44</v>
      </c>
      <c r="AC740" s="325">
        <v>0.0</v>
      </c>
      <c r="AD740" s="325"/>
    </row>
    <row r="741">
      <c r="A741" s="322" t="s">
        <v>5951</v>
      </c>
      <c r="B741" s="322" t="s">
        <v>5381</v>
      </c>
      <c r="C741" s="323" t="s">
        <v>5952</v>
      </c>
      <c r="D741" s="322" t="s">
        <v>1537</v>
      </c>
      <c r="E741" s="322" t="s">
        <v>1625</v>
      </c>
      <c r="F741" s="322" t="s">
        <v>2225</v>
      </c>
      <c r="G741" s="324" t="s">
        <v>5639</v>
      </c>
      <c r="H741" s="324" t="s">
        <v>5601</v>
      </c>
      <c r="I741" s="322">
        <v>3.0</v>
      </c>
      <c r="J741" s="322">
        <v>3.0</v>
      </c>
      <c r="K741" s="322">
        <v>0.0</v>
      </c>
      <c r="L741" s="322">
        <v>23.0</v>
      </c>
      <c r="M741" s="322">
        <v>0.0</v>
      </c>
      <c r="N741" s="322">
        <v>0.0</v>
      </c>
      <c r="O741" s="322">
        <v>0.0</v>
      </c>
      <c r="P741" s="322">
        <v>0.0</v>
      </c>
      <c r="Q741" s="322">
        <v>0.0</v>
      </c>
      <c r="R741" s="322">
        <v>0.0</v>
      </c>
      <c r="S741" s="322" t="s">
        <v>2307</v>
      </c>
      <c r="T741" s="322">
        <v>0.0</v>
      </c>
      <c r="AA741" s="325">
        <v>1.0</v>
      </c>
      <c r="AB741" s="325" t="s">
        <v>44</v>
      </c>
      <c r="AC741" s="325">
        <v>0.0</v>
      </c>
      <c r="AD741" s="325"/>
    </row>
    <row r="742">
      <c r="A742" s="322" t="s">
        <v>5953</v>
      </c>
      <c r="B742" s="322" t="s">
        <v>5381</v>
      </c>
      <c r="C742" s="323" t="s">
        <v>5952</v>
      </c>
      <c r="D742" s="322" t="s">
        <v>1537</v>
      </c>
      <c r="E742" s="322" t="s">
        <v>1273</v>
      </c>
      <c r="F742" s="322" t="s">
        <v>1223</v>
      </c>
      <c r="G742" s="324" t="s">
        <v>5619</v>
      </c>
      <c r="H742" s="324" t="s">
        <v>5457</v>
      </c>
      <c r="I742" s="322">
        <v>5.0</v>
      </c>
      <c r="J742" s="322">
        <v>5.0</v>
      </c>
      <c r="K742" s="322">
        <v>0.0</v>
      </c>
      <c r="L742" s="322">
        <v>0.0</v>
      </c>
      <c r="M742" s="322">
        <v>0.0</v>
      </c>
      <c r="N742" s="322">
        <v>0.0</v>
      </c>
      <c r="O742" s="322">
        <v>0.0</v>
      </c>
      <c r="P742" s="322">
        <v>0.0</v>
      </c>
      <c r="Q742" s="322">
        <v>0.0</v>
      </c>
      <c r="R742" s="322">
        <v>0.0</v>
      </c>
      <c r="S742" s="322" t="s">
        <v>2307</v>
      </c>
      <c r="T742" s="322">
        <v>0.0</v>
      </c>
      <c r="AA742" s="325">
        <v>1.0</v>
      </c>
      <c r="AB742" s="325" t="s">
        <v>44</v>
      </c>
      <c r="AC742" s="325">
        <v>0.0</v>
      </c>
      <c r="AD742" s="325"/>
    </row>
    <row r="743">
      <c r="A743" s="322" t="s">
        <v>5954</v>
      </c>
      <c r="B743" s="322" t="s">
        <v>5381</v>
      </c>
      <c r="C743" s="323" t="s">
        <v>5952</v>
      </c>
      <c r="D743" s="322" t="s">
        <v>1537</v>
      </c>
      <c r="E743" s="322" t="s">
        <v>2067</v>
      </c>
      <c r="F743" s="322" t="s">
        <v>1057</v>
      </c>
      <c r="G743" s="324" t="s">
        <v>5626</v>
      </c>
      <c r="H743" s="324" t="s">
        <v>5487</v>
      </c>
      <c r="I743" s="322">
        <v>1.0</v>
      </c>
      <c r="J743" s="322">
        <v>1.0</v>
      </c>
      <c r="K743" s="322">
        <v>0.0</v>
      </c>
      <c r="L743" s="322">
        <v>0.0</v>
      </c>
      <c r="M743" s="322">
        <v>0.0</v>
      </c>
      <c r="N743" s="322">
        <v>0.0</v>
      </c>
      <c r="O743" s="322">
        <v>0.0</v>
      </c>
      <c r="P743" s="322">
        <v>0.0</v>
      </c>
      <c r="Q743" s="322">
        <v>0.0</v>
      </c>
      <c r="R743" s="322">
        <v>0.0</v>
      </c>
      <c r="S743" s="322" t="s">
        <v>2307</v>
      </c>
      <c r="T743" s="322">
        <v>0.0</v>
      </c>
      <c r="AA743" s="325">
        <v>1.0</v>
      </c>
      <c r="AB743" s="325" t="s">
        <v>44</v>
      </c>
      <c r="AC743" s="325">
        <v>0.0</v>
      </c>
      <c r="AD743" s="325"/>
    </row>
    <row r="744">
      <c r="A744" s="322" t="s">
        <v>5955</v>
      </c>
      <c r="B744" s="322" t="s">
        <v>5381</v>
      </c>
      <c r="C744" s="323" t="s">
        <v>5952</v>
      </c>
      <c r="D744" s="322" t="s">
        <v>1537</v>
      </c>
      <c r="E744" s="322" t="s">
        <v>5659</v>
      </c>
      <c r="F744" s="322" t="s">
        <v>1766</v>
      </c>
      <c r="G744" s="324" t="s">
        <v>5660</v>
      </c>
      <c r="H744" s="324" t="s">
        <v>5585</v>
      </c>
      <c r="I744" s="322">
        <v>4.0</v>
      </c>
      <c r="J744" s="322">
        <v>4.0</v>
      </c>
      <c r="K744" s="322">
        <v>0.0</v>
      </c>
      <c r="L744" s="322">
        <v>0.0</v>
      </c>
      <c r="M744" s="322">
        <v>0.0</v>
      </c>
      <c r="N744" s="322">
        <v>0.0</v>
      </c>
      <c r="O744" s="322">
        <v>0.0</v>
      </c>
      <c r="P744" s="322">
        <v>0.0</v>
      </c>
      <c r="Q744" s="322">
        <v>0.0</v>
      </c>
      <c r="R744" s="322">
        <v>0.0</v>
      </c>
      <c r="S744" s="322" t="s">
        <v>2307</v>
      </c>
      <c r="T744" s="322">
        <v>0.0</v>
      </c>
      <c r="AA744" s="325">
        <v>1.0</v>
      </c>
      <c r="AB744" s="325" t="s">
        <v>44</v>
      </c>
      <c r="AC744" s="325">
        <v>0.0</v>
      </c>
      <c r="AD744" s="325"/>
    </row>
    <row r="745">
      <c r="A745" s="322" t="s">
        <v>5956</v>
      </c>
      <c r="B745" s="322" t="s">
        <v>5381</v>
      </c>
      <c r="C745" s="323" t="s">
        <v>5952</v>
      </c>
      <c r="D745" s="322" t="s">
        <v>1537</v>
      </c>
      <c r="E745" s="322" t="s">
        <v>365</v>
      </c>
      <c r="F745" s="322" t="s">
        <v>355</v>
      </c>
      <c r="G745" s="324" t="s">
        <v>5932</v>
      </c>
      <c r="H745" s="324" t="s">
        <v>5574</v>
      </c>
      <c r="I745" s="322">
        <v>1.0</v>
      </c>
      <c r="J745" s="322">
        <v>1.0</v>
      </c>
      <c r="K745" s="322">
        <v>0.0</v>
      </c>
      <c r="L745" s="322">
        <v>0.0</v>
      </c>
      <c r="M745" s="322">
        <v>0.0</v>
      </c>
      <c r="N745" s="322">
        <v>0.0</v>
      </c>
      <c r="O745" s="322">
        <v>0.0</v>
      </c>
      <c r="P745" s="322">
        <v>0.0</v>
      </c>
      <c r="Q745" s="322">
        <v>0.0</v>
      </c>
      <c r="R745" s="322">
        <v>0.0</v>
      </c>
      <c r="S745" s="322" t="s">
        <v>2307</v>
      </c>
      <c r="T745" s="322">
        <v>0.0</v>
      </c>
      <c r="AA745" s="325">
        <v>1.0</v>
      </c>
      <c r="AB745" s="325" t="s">
        <v>44</v>
      </c>
      <c r="AC745" s="325">
        <v>0.0</v>
      </c>
      <c r="AD745" s="325"/>
    </row>
    <row r="746">
      <c r="A746" s="322" t="s">
        <v>5957</v>
      </c>
      <c r="B746" s="322" t="s">
        <v>5381</v>
      </c>
      <c r="C746" s="323" t="s">
        <v>5952</v>
      </c>
      <c r="D746" s="322" t="s">
        <v>1537</v>
      </c>
      <c r="E746" s="322" t="s">
        <v>369</v>
      </c>
      <c r="F746" s="322" t="s">
        <v>310</v>
      </c>
      <c r="G746" s="324" t="s">
        <v>5676</v>
      </c>
      <c r="H746" s="324" t="s">
        <v>5454</v>
      </c>
      <c r="I746" s="322">
        <v>3.0</v>
      </c>
      <c r="J746" s="322">
        <v>3.0</v>
      </c>
      <c r="K746" s="322">
        <v>0.0</v>
      </c>
      <c r="L746" s="322">
        <v>0.0</v>
      </c>
      <c r="M746" s="322">
        <v>0.0</v>
      </c>
      <c r="N746" s="322">
        <v>0.0</v>
      </c>
      <c r="O746" s="322">
        <v>0.0</v>
      </c>
      <c r="P746" s="322">
        <v>0.0</v>
      </c>
      <c r="Q746" s="322">
        <v>0.0</v>
      </c>
      <c r="R746" s="322">
        <v>0.0</v>
      </c>
      <c r="S746" s="322" t="s">
        <v>2307</v>
      </c>
      <c r="T746" s="322">
        <v>0.0</v>
      </c>
      <c r="AA746" s="325">
        <v>1.0</v>
      </c>
      <c r="AB746" s="325" t="s">
        <v>44</v>
      </c>
      <c r="AC746" s="325">
        <v>0.0</v>
      </c>
      <c r="AD746" s="325"/>
    </row>
    <row r="747">
      <c r="A747" s="322" t="s">
        <v>5958</v>
      </c>
      <c r="B747" s="322" t="s">
        <v>5381</v>
      </c>
      <c r="C747" s="323" t="s">
        <v>5952</v>
      </c>
      <c r="D747" s="322" t="s">
        <v>1537</v>
      </c>
      <c r="E747" s="322" t="s">
        <v>1336</v>
      </c>
      <c r="F747" s="322" t="s">
        <v>1335</v>
      </c>
      <c r="G747" s="324" t="s">
        <v>5649</v>
      </c>
      <c r="H747" s="324" t="s">
        <v>5609</v>
      </c>
      <c r="I747" s="322">
        <v>1.0</v>
      </c>
      <c r="J747" s="322">
        <v>1.0</v>
      </c>
      <c r="K747" s="322">
        <v>0.0</v>
      </c>
      <c r="L747" s="322">
        <v>0.0</v>
      </c>
      <c r="M747" s="322">
        <v>0.0</v>
      </c>
      <c r="N747" s="322">
        <v>0.0</v>
      </c>
      <c r="O747" s="322">
        <v>0.0</v>
      </c>
      <c r="P747" s="322">
        <v>0.0</v>
      </c>
      <c r="Q747" s="322">
        <v>0.0</v>
      </c>
      <c r="R747" s="322">
        <v>0.0</v>
      </c>
      <c r="S747" s="322" t="s">
        <v>2307</v>
      </c>
      <c r="T747" s="322">
        <v>0.0</v>
      </c>
      <c r="AA747" s="325">
        <v>1.0</v>
      </c>
      <c r="AB747" s="325" t="s">
        <v>44</v>
      </c>
      <c r="AC747" s="325">
        <v>0.0</v>
      </c>
      <c r="AD747" s="325"/>
    </row>
    <row r="748">
      <c r="A748" s="322" t="s">
        <v>5959</v>
      </c>
      <c r="B748" s="322" t="s">
        <v>5381</v>
      </c>
      <c r="C748" s="323" t="s">
        <v>5952</v>
      </c>
      <c r="D748" s="322" t="s">
        <v>1537</v>
      </c>
      <c r="E748" s="322" t="s">
        <v>2248</v>
      </c>
      <c r="F748" s="322" t="s">
        <v>445</v>
      </c>
      <c r="G748" s="324" t="s">
        <v>5634</v>
      </c>
      <c r="H748" s="324" t="s">
        <v>5513</v>
      </c>
      <c r="I748" s="322">
        <v>3.0</v>
      </c>
      <c r="J748" s="322">
        <v>3.0</v>
      </c>
      <c r="K748" s="322">
        <v>0.0</v>
      </c>
      <c r="L748" s="322">
        <v>0.0</v>
      </c>
      <c r="M748" s="322">
        <v>0.0</v>
      </c>
      <c r="N748" s="322">
        <v>0.0</v>
      </c>
      <c r="O748" s="322">
        <v>0.0</v>
      </c>
      <c r="P748" s="322">
        <v>0.0</v>
      </c>
      <c r="Q748" s="322">
        <v>0.0</v>
      </c>
      <c r="R748" s="322">
        <v>0.0</v>
      </c>
      <c r="S748" s="322" t="s">
        <v>2307</v>
      </c>
      <c r="T748" s="322">
        <v>0.0</v>
      </c>
      <c r="AA748" s="325">
        <v>1.0</v>
      </c>
      <c r="AB748" s="325" t="s">
        <v>44</v>
      </c>
      <c r="AC748" s="325">
        <v>0.0</v>
      </c>
      <c r="AD748" s="325"/>
    </row>
    <row r="749">
      <c r="A749" s="322" t="s">
        <v>5960</v>
      </c>
      <c r="B749" s="322" t="s">
        <v>5381</v>
      </c>
      <c r="C749" s="323" t="s">
        <v>5961</v>
      </c>
      <c r="D749" s="322" t="s">
        <v>1537</v>
      </c>
      <c r="E749" s="322" t="s">
        <v>2067</v>
      </c>
      <c r="F749" s="322" t="s">
        <v>1057</v>
      </c>
      <c r="G749" s="324" t="s">
        <v>5626</v>
      </c>
      <c r="H749" s="324" t="s">
        <v>5487</v>
      </c>
      <c r="I749" s="322">
        <v>1.0</v>
      </c>
      <c r="J749" s="322">
        <v>1.0</v>
      </c>
      <c r="K749" s="322">
        <v>0.0</v>
      </c>
      <c r="L749" s="322">
        <v>0.0</v>
      </c>
      <c r="M749" s="322">
        <v>0.0</v>
      </c>
      <c r="N749" s="322">
        <v>0.0</v>
      </c>
      <c r="O749" s="322">
        <v>0.0</v>
      </c>
      <c r="P749" s="322">
        <v>0.0</v>
      </c>
      <c r="Q749" s="322">
        <v>0.0</v>
      </c>
      <c r="R749" s="322">
        <v>0.0</v>
      </c>
      <c r="S749" s="322" t="s">
        <v>2307</v>
      </c>
      <c r="T749" s="322">
        <v>0.0</v>
      </c>
      <c r="AA749" s="325">
        <v>1.0</v>
      </c>
      <c r="AB749" s="325" t="s">
        <v>44</v>
      </c>
      <c r="AC749" s="325">
        <v>0.0</v>
      </c>
      <c r="AD749" s="325"/>
    </row>
    <row r="750">
      <c r="A750" s="322" t="s">
        <v>5962</v>
      </c>
      <c r="B750" s="322" t="s">
        <v>5381</v>
      </c>
      <c r="C750" s="323" t="s">
        <v>5961</v>
      </c>
      <c r="D750" s="322" t="s">
        <v>1537</v>
      </c>
      <c r="E750" s="322" t="s">
        <v>73</v>
      </c>
      <c r="F750" s="322" t="s">
        <v>72</v>
      </c>
      <c r="G750" s="324" t="s">
        <v>5662</v>
      </c>
      <c r="H750" s="324" t="s">
        <v>5406</v>
      </c>
      <c r="I750" s="322">
        <v>2.0</v>
      </c>
      <c r="J750" s="322">
        <v>2.0</v>
      </c>
      <c r="K750" s="322">
        <v>0.0</v>
      </c>
      <c r="L750" s="322">
        <v>0.0</v>
      </c>
      <c r="M750" s="322">
        <v>0.0</v>
      </c>
      <c r="N750" s="322">
        <v>0.0</v>
      </c>
      <c r="O750" s="322">
        <v>0.0</v>
      </c>
      <c r="P750" s="322">
        <v>0.0</v>
      </c>
      <c r="Q750" s="322">
        <v>0.0</v>
      </c>
      <c r="R750" s="322">
        <v>0.0</v>
      </c>
      <c r="S750" s="322" t="s">
        <v>2307</v>
      </c>
      <c r="T750" s="322">
        <v>0.0</v>
      </c>
      <c r="AA750" s="325">
        <v>1.0</v>
      </c>
      <c r="AB750" s="325" t="s">
        <v>44</v>
      </c>
      <c r="AC750" s="325">
        <v>0.0</v>
      </c>
      <c r="AD750" s="325"/>
    </row>
    <row r="751">
      <c r="A751" s="322" t="s">
        <v>5963</v>
      </c>
      <c r="B751" s="322" t="s">
        <v>5381</v>
      </c>
      <c r="C751" s="323" t="s">
        <v>5961</v>
      </c>
      <c r="D751" s="322" t="s">
        <v>1537</v>
      </c>
      <c r="E751" s="322" t="s">
        <v>616</v>
      </c>
      <c r="F751" s="322" t="s">
        <v>215</v>
      </c>
      <c r="G751" s="324" t="s">
        <v>5632</v>
      </c>
      <c r="H751" s="324" t="s">
        <v>5430</v>
      </c>
      <c r="I751" s="322">
        <v>10.0</v>
      </c>
      <c r="J751" s="322">
        <v>10.0</v>
      </c>
      <c r="K751" s="322">
        <v>0.0</v>
      </c>
      <c r="L751" s="322">
        <v>0.0</v>
      </c>
      <c r="M751" s="322">
        <v>0.0</v>
      </c>
      <c r="N751" s="322">
        <v>0.0</v>
      </c>
      <c r="O751" s="322">
        <v>0.0</v>
      </c>
      <c r="P751" s="322">
        <v>0.0</v>
      </c>
      <c r="Q751" s="322">
        <v>0.0</v>
      </c>
      <c r="R751" s="322">
        <v>0.0</v>
      </c>
      <c r="S751" s="322" t="s">
        <v>2307</v>
      </c>
      <c r="T751" s="322">
        <v>0.0</v>
      </c>
      <c r="AA751" s="325">
        <v>1.0</v>
      </c>
      <c r="AB751" s="325" t="s">
        <v>44</v>
      </c>
      <c r="AC751" s="325">
        <v>0.0</v>
      </c>
      <c r="AD751" s="325"/>
    </row>
    <row r="752">
      <c r="A752" s="322" t="s">
        <v>5964</v>
      </c>
      <c r="B752" s="322" t="s">
        <v>5381</v>
      </c>
      <c r="C752" s="323" t="s">
        <v>5961</v>
      </c>
      <c r="D752" s="322" t="s">
        <v>1537</v>
      </c>
      <c r="E752" s="322" t="s">
        <v>369</v>
      </c>
      <c r="F752" s="322" t="s">
        <v>310</v>
      </c>
      <c r="G752" s="324" t="s">
        <v>5676</v>
      </c>
      <c r="H752" s="324" t="s">
        <v>5454</v>
      </c>
      <c r="I752" s="322">
        <v>1.0</v>
      </c>
      <c r="J752" s="322">
        <v>1.0</v>
      </c>
      <c r="K752" s="322">
        <v>0.0</v>
      </c>
      <c r="L752" s="322">
        <v>0.0</v>
      </c>
      <c r="M752" s="322">
        <v>0.0</v>
      </c>
      <c r="N752" s="322">
        <v>0.0</v>
      </c>
      <c r="O752" s="322">
        <v>0.0</v>
      </c>
      <c r="P752" s="322">
        <v>0.0</v>
      </c>
      <c r="Q752" s="322">
        <v>0.0</v>
      </c>
      <c r="R752" s="322">
        <v>0.0</v>
      </c>
      <c r="S752" s="322" t="s">
        <v>2307</v>
      </c>
      <c r="T752" s="322">
        <v>0.0</v>
      </c>
      <c r="AA752" s="325">
        <v>1.0</v>
      </c>
      <c r="AB752" s="325" t="s">
        <v>44</v>
      </c>
      <c r="AC752" s="325">
        <v>0.0</v>
      </c>
      <c r="AD752" s="325"/>
    </row>
    <row r="753">
      <c r="A753" s="322" t="s">
        <v>5965</v>
      </c>
      <c r="B753" s="322" t="s">
        <v>5381</v>
      </c>
      <c r="C753" s="323" t="s">
        <v>5966</v>
      </c>
      <c r="D753" s="322" t="s">
        <v>1537</v>
      </c>
      <c r="E753" s="322" t="s">
        <v>616</v>
      </c>
      <c r="F753" s="322" t="s">
        <v>215</v>
      </c>
      <c r="G753" s="324" t="s">
        <v>5632</v>
      </c>
      <c r="H753" s="324" t="s">
        <v>5430</v>
      </c>
      <c r="I753" s="322">
        <v>2.0</v>
      </c>
      <c r="J753" s="322">
        <v>2.0</v>
      </c>
      <c r="K753" s="322">
        <v>0.0</v>
      </c>
      <c r="L753" s="322">
        <v>0.0</v>
      </c>
      <c r="M753" s="322">
        <v>0.0</v>
      </c>
      <c r="N753" s="322">
        <v>0.0</v>
      </c>
      <c r="O753" s="322">
        <v>0.0</v>
      </c>
      <c r="P753" s="322">
        <v>0.0</v>
      </c>
      <c r="Q753" s="322">
        <v>0.0</v>
      </c>
      <c r="R753" s="322">
        <v>0.0</v>
      </c>
      <c r="S753" s="322" t="s">
        <v>2307</v>
      </c>
      <c r="T753" s="322">
        <v>0.0</v>
      </c>
      <c r="AA753" s="325">
        <v>1.0</v>
      </c>
      <c r="AB753" s="325" t="s">
        <v>44</v>
      </c>
      <c r="AC753" s="325">
        <v>0.0</v>
      </c>
      <c r="AD753" s="325"/>
    </row>
    <row r="754">
      <c r="A754" s="322" t="s">
        <v>5967</v>
      </c>
      <c r="B754" s="322" t="s">
        <v>5381</v>
      </c>
      <c r="C754" s="323" t="s">
        <v>5966</v>
      </c>
      <c r="D754" s="322" t="s">
        <v>1537</v>
      </c>
      <c r="E754" s="322" t="s">
        <v>1273</v>
      </c>
      <c r="F754" s="322" t="s">
        <v>1223</v>
      </c>
      <c r="G754" s="324" t="s">
        <v>5619</v>
      </c>
      <c r="H754" s="324" t="s">
        <v>5457</v>
      </c>
      <c r="I754" s="322">
        <v>3.0</v>
      </c>
      <c r="J754" s="322">
        <v>3.0</v>
      </c>
      <c r="K754" s="322">
        <v>0.0</v>
      </c>
      <c r="L754" s="322">
        <v>0.0</v>
      </c>
      <c r="M754" s="322">
        <v>0.0</v>
      </c>
      <c r="N754" s="322">
        <v>0.0</v>
      </c>
      <c r="O754" s="322">
        <v>0.0</v>
      </c>
      <c r="P754" s="322">
        <v>0.0</v>
      </c>
      <c r="Q754" s="322">
        <v>0.0</v>
      </c>
      <c r="R754" s="322">
        <v>0.0</v>
      </c>
      <c r="S754" s="322" t="s">
        <v>2307</v>
      </c>
      <c r="T754" s="322">
        <v>0.0</v>
      </c>
      <c r="AA754" s="325">
        <v>1.0</v>
      </c>
      <c r="AB754" s="325" t="s">
        <v>44</v>
      </c>
      <c r="AC754" s="325">
        <v>0.0</v>
      </c>
      <c r="AD754" s="325"/>
    </row>
    <row r="755">
      <c r="A755" s="322" t="s">
        <v>5968</v>
      </c>
      <c r="B755" s="322" t="s">
        <v>5381</v>
      </c>
      <c r="C755" s="323" t="s">
        <v>5966</v>
      </c>
      <c r="D755" s="322" t="s">
        <v>1537</v>
      </c>
      <c r="E755" s="322" t="s">
        <v>5659</v>
      </c>
      <c r="F755" s="322" t="s">
        <v>1766</v>
      </c>
      <c r="G755" s="324" t="s">
        <v>5660</v>
      </c>
      <c r="H755" s="324" t="s">
        <v>5585</v>
      </c>
      <c r="I755" s="322">
        <v>4.0</v>
      </c>
      <c r="J755" s="322">
        <v>4.0</v>
      </c>
      <c r="K755" s="322">
        <v>0.0</v>
      </c>
      <c r="L755" s="322">
        <v>0.0</v>
      </c>
      <c r="M755" s="322">
        <v>0.0</v>
      </c>
      <c r="N755" s="322">
        <v>0.0</v>
      </c>
      <c r="O755" s="322">
        <v>0.0</v>
      </c>
      <c r="P755" s="322">
        <v>0.0</v>
      </c>
      <c r="Q755" s="322">
        <v>0.0</v>
      </c>
      <c r="R755" s="322">
        <v>0.0</v>
      </c>
      <c r="S755" s="322" t="s">
        <v>2307</v>
      </c>
      <c r="T755" s="322">
        <v>0.0</v>
      </c>
      <c r="AA755" s="325">
        <v>1.0</v>
      </c>
      <c r="AB755" s="325" t="s">
        <v>44</v>
      </c>
      <c r="AC755" s="325">
        <v>0.0</v>
      </c>
      <c r="AD755" s="325"/>
    </row>
    <row r="756">
      <c r="A756" s="322" t="s">
        <v>5969</v>
      </c>
      <c r="B756" s="322" t="s">
        <v>5381</v>
      </c>
      <c r="C756" s="323" t="s">
        <v>5966</v>
      </c>
      <c r="D756" s="322" t="s">
        <v>1537</v>
      </c>
      <c r="E756" s="322" t="s">
        <v>73</v>
      </c>
      <c r="F756" s="322" t="s">
        <v>72</v>
      </c>
      <c r="G756" s="324" t="s">
        <v>5662</v>
      </c>
      <c r="H756" s="324" t="s">
        <v>5406</v>
      </c>
      <c r="I756" s="322">
        <v>2.0</v>
      </c>
      <c r="J756" s="322">
        <v>2.0</v>
      </c>
      <c r="K756" s="322">
        <v>0.0</v>
      </c>
      <c r="L756" s="322">
        <v>0.0</v>
      </c>
      <c r="M756" s="322">
        <v>0.0</v>
      </c>
      <c r="N756" s="322">
        <v>0.0</v>
      </c>
      <c r="O756" s="322">
        <v>0.0</v>
      </c>
      <c r="P756" s="322">
        <v>0.0</v>
      </c>
      <c r="Q756" s="322">
        <v>0.0</v>
      </c>
      <c r="R756" s="322">
        <v>0.0</v>
      </c>
      <c r="S756" s="322" t="s">
        <v>2307</v>
      </c>
      <c r="T756" s="322">
        <v>0.0</v>
      </c>
      <c r="AA756" s="325">
        <v>1.0</v>
      </c>
      <c r="AB756" s="325" t="s">
        <v>44</v>
      </c>
      <c r="AC756" s="325">
        <v>0.0</v>
      </c>
      <c r="AD756" s="325"/>
    </row>
    <row r="757">
      <c r="A757" s="322" t="s">
        <v>5970</v>
      </c>
      <c r="B757" s="322" t="s">
        <v>5381</v>
      </c>
      <c r="C757" s="323" t="s">
        <v>5966</v>
      </c>
      <c r="D757" s="322" t="s">
        <v>1537</v>
      </c>
      <c r="E757" s="322" t="s">
        <v>1679</v>
      </c>
      <c r="F757" s="322" t="s">
        <v>1472</v>
      </c>
      <c r="G757" s="324" t="s">
        <v>5665</v>
      </c>
      <c r="H757" s="324" t="s">
        <v>5534</v>
      </c>
      <c r="I757" s="322">
        <v>2.0</v>
      </c>
      <c r="J757" s="322">
        <v>2.0</v>
      </c>
      <c r="K757" s="322">
        <v>0.0</v>
      </c>
      <c r="L757" s="322">
        <v>0.0</v>
      </c>
      <c r="M757" s="322">
        <v>0.0</v>
      </c>
      <c r="N757" s="322">
        <v>0.0</v>
      </c>
      <c r="O757" s="322">
        <v>0.0</v>
      </c>
      <c r="P757" s="322">
        <v>0.0</v>
      </c>
      <c r="Q757" s="322">
        <v>0.0</v>
      </c>
      <c r="R757" s="322">
        <v>0.0</v>
      </c>
      <c r="S757" s="322" t="s">
        <v>2307</v>
      </c>
      <c r="T757" s="322">
        <v>0.0</v>
      </c>
      <c r="AA757" s="325">
        <v>1.0</v>
      </c>
      <c r="AB757" s="325" t="s">
        <v>44</v>
      </c>
      <c r="AC757" s="325">
        <v>0.0</v>
      </c>
      <c r="AD757" s="325"/>
    </row>
    <row r="758">
      <c r="A758" s="322" t="s">
        <v>5971</v>
      </c>
      <c r="B758" s="322" t="s">
        <v>5381</v>
      </c>
      <c r="C758" s="323" t="s">
        <v>5966</v>
      </c>
      <c r="D758" s="322" t="s">
        <v>1537</v>
      </c>
      <c r="E758" s="322" t="s">
        <v>1336</v>
      </c>
      <c r="F758" s="322" t="s">
        <v>1335</v>
      </c>
      <c r="G758" s="324" t="s">
        <v>5649</v>
      </c>
      <c r="H758" s="324" t="s">
        <v>5609</v>
      </c>
      <c r="I758" s="322">
        <v>1.0</v>
      </c>
      <c r="J758" s="322">
        <v>1.0</v>
      </c>
      <c r="K758" s="322">
        <v>0.0</v>
      </c>
      <c r="L758" s="322">
        <v>0.0</v>
      </c>
      <c r="M758" s="322">
        <v>0.0</v>
      </c>
      <c r="N758" s="322">
        <v>0.0</v>
      </c>
      <c r="O758" s="322">
        <v>0.0</v>
      </c>
      <c r="P758" s="322">
        <v>0.0</v>
      </c>
      <c r="Q758" s="322">
        <v>0.0</v>
      </c>
      <c r="R758" s="322">
        <v>0.0</v>
      </c>
      <c r="S758" s="322" t="s">
        <v>2307</v>
      </c>
      <c r="T758" s="322">
        <v>0.0</v>
      </c>
      <c r="AA758" s="325">
        <v>1.0</v>
      </c>
      <c r="AB758" s="325" t="s">
        <v>44</v>
      </c>
      <c r="AC758" s="325">
        <v>0.0</v>
      </c>
      <c r="AD758" s="325"/>
    </row>
    <row r="759">
      <c r="A759" s="322" t="s">
        <v>5972</v>
      </c>
      <c r="B759" s="322" t="s">
        <v>5381</v>
      </c>
      <c r="C759" s="323" t="s">
        <v>5973</v>
      </c>
      <c r="D759" s="322" t="s">
        <v>1537</v>
      </c>
      <c r="E759" s="322" t="s">
        <v>1625</v>
      </c>
      <c r="F759" s="322" t="s">
        <v>2225</v>
      </c>
      <c r="G759" s="324" t="s">
        <v>5639</v>
      </c>
      <c r="H759" s="324" t="s">
        <v>5601</v>
      </c>
      <c r="I759" s="322">
        <v>1.0</v>
      </c>
      <c r="J759" s="322">
        <v>1.0</v>
      </c>
      <c r="K759" s="322">
        <v>0.0</v>
      </c>
      <c r="L759" s="322">
        <v>0.0</v>
      </c>
      <c r="M759" s="322">
        <v>0.0</v>
      </c>
      <c r="N759" s="322">
        <v>0.0</v>
      </c>
      <c r="O759" s="322">
        <v>0.0</v>
      </c>
      <c r="P759" s="322">
        <v>0.0</v>
      </c>
      <c r="Q759" s="322">
        <v>0.0</v>
      </c>
      <c r="R759" s="322">
        <v>0.0</v>
      </c>
      <c r="S759" s="322" t="s">
        <v>2307</v>
      </c>
      <c r="T759" s="322">
        <v>0.0</v>
      </c>
      <c r="AA759" s="325">
        <v>1.0</v>
      </c>
      <c r="AB759" s="325" t="s">
        <v>44</v>
      </c>
      <c r="AC759" s="325">
        <v>0.0</v>
      </c>
      <c r="AD759" s="325"/>
    </row>
    <row r="760">
      <c r="A760" s="322" t="s">
        <v>5974</v>
      </c>
      <c r="B760" s="322" t="s">
        <v>5381</v>
      </c>
      <c r="C760" s="323" t="s">
        <v>5973</v>
      </c>
      <c r="D760" s="322" t="s">
        <v>1537</v>
      </c>
      <c r="E760" s="322" t="s">
        <v>1273</v>
      </c>
      <c r="F760" s="322" t="s">
        <v>1223</v>
      </c>
      <c r="G760" s="324" t="s">
        <v>5619</v>
      </c>
      <c r="H760" s="324" t="s">
        <v>5457</v>
      </c>
      <c r="I760" s="322">
        <v>3.0</v>
      </c>
      <c r="J760" s="322">
        <v>3.0</v>
      </c>
      <c r="K760" s="322">
        <v>0.0</v>
      </c>
      <c r="L760" s="322">
        <v>0.0</v>
      </c>
      <c r="M760" s="322">
        <v>0.0</v>
      </c>
      <c r="N760" s="322">
        <v>0.0</v>
      </c>
      <c r="O760" s="322">
        <v>0.0</v>
      </c>
      <c r="P760" s="322">
        <v>0.0</v>
      </c>
      <c r="Q760" s="322">
        <v>0.0</v>
      </c>
      <c r="R760" s="322">
        <v>0.0</v>
      </c>
      <c r="S760" s="322" t="s">
        <v>2307</v>
      </c>
      <c r="T760" s="322">
        <v>0.0</v>
      </c>
      <c r="AA760" s="325">
        <v>1.0</v>
      </c>
      <c r="AB760" s="325" t="s">
        <v>44</v>
      </c>
      <c r="AC760" s="325">
        <v>0.0</v>
      </c>
      <c r="AD760" s="325"/>
    </row>
    <row r="761">
      <c r="A761" s="322" t="s">
        <v>5975</v>
      </c>
      <c r="B761" s="322" t="s">
        <v>5381</v>
      </c>
      <c r="C761" s="323" t="s">
        <v>5973</v>
      </c>
      <c r="D761" s="322" t="s">
        <v>1537</v>
      </c>
      <c r="E761" s="322" t="s">
        <v>5659</v>
      </c>
      <c r="F761" s="322" t="s">
        <v>1766</v>
      </c>
      <c r="G761" s="324" t="s">
        <v>5660</v>
      </c>
      <c r="H761" s="324" t="s">
        <v>5585</v>
      </c>
      <c r="I761" s="322">
        <v>1.0</v>
      </c>
      <c r="J761" s="322">
        <v>1.0</v>
      </c>
      <c r="K761" s="322">
        <v>0.0</v>
      </c>
      <c r="L761" s="322">
        <v>0.0</v>
      </c>
      <c r="M761" s="322">
        <v>0.0</v>
      </c>
      <c r="N761" s="322">
        <v>0.0</v>
      </c>
      <c r="O761" s="322">
        <v>0.0</v>
      </c>
      <c r="P761" s="322">
        <v>0.0</v>
      </c>
      <c r="Q761" s="322">
        <v>0.0</v>
      </c>
      <c r="R761" s="322">
        <v>0.0</v>
      </c>
      <c r="S761" s="322" t="s">
        <v>2307</v>
      </c>
      <c r="T761" s="322">
        <v>0.0</v>
      </c>
      <c r="AA761" s="325">
        <v>1.0</v>
      </c>
      <c r="AB761" s="325" t="s">
        <v>44</v>
      </c>
      <c r="AC761" s="325">
        <v>0.0</v>
      </c>
      <c r="AD761" s="325"/>
    </row>
    <row r="762">
      <c r="A762" s="322" t="s">
        <v>5976</v>
      </c>
      <c r="B762" s="322" t="s">
        <v>5381</v>
      </c>
      <c r="C762" s="323" t="s">
        <v>5973</v>
      </c>
      <c r="D762" s="322" t="s">
        <v>1537</v>
      </c>
      <c r="E762" s="322" t="s">
        <v>73</v>
      </c>
      <c r="F762" s="322" t="s">
        <v>72</v>
      </c>
      <c r="G762" s="324" t="s">
        <v>5662</v>
      </c>
      <c r="H762" s="324" t="s">
        <v>5406</v>
      </c>
      <c r="I762" s="322">
        <v>1.0</v>
      </c>
      <c r="J762" s="322">
        <v>1.0</v>
      </c>
      <c r="K762" s="322">
        <v>0.0</v>
      </c>
      <c r="L762" s="322">
        <v>0.0</v>
      </c>
      <c r="M762" s="322">
        <v>0.0</v>
      </c>
      <c r="N762" s="322">
        <v>0.0</v>
      </c>
      <c r="O762" s="322">
        <v>0.0</v>
      </c>
      <c r="P762" s="322">
        <v>0.0</v>
      </c>
      <c r="Q762" s="322">
        <v>0.0</v>
      </c>
      <c r="R762" s="322">
        <v>0.0</v>
      </c>
      <c r="S762" s="322" t="s">
        <v>2307</v>
      </c>
      <c r="T762" s="322">
        <v>0.0</v>
      </c>
      <c r="AA762" s="325">
        <v>1.0</v>
      </c>
      <c r="AB762" s="325" t="s">
        <v>44</v>
      </c>
      <c r="AC762" s="325">
        <v>0.0</v>
      </c>
      <c r="AD762" s="325"/>
    </row>
    <row r="763">
      <c r="A763" s="322" t="s">
        <v>5977</v>
      </c>
      <c r="B763" s="322" t="s">
        <v>5381</v>
      </c>
      <c r="C763" s="323" t="s">
        <v>5973</v>
      </c>
      <c r="D763" s="322" t="s">
        <v>1537</v>
      </c>
      <c r="E763" s="322" t="s">
        <v>616</v>
      </c>
      <c r="F763" s="322" t="s">
        <v>215</v>
      </c>
      <c r="G763" s="324" t="s">
        <v>5632</v>
      </c>
      <c r="H763" s="324" t="s">
        <v>5430</v>
      </c>
      <c r="I763" s="322">
        <v>6.0</v>
      </c>
      <c r="J763" s="322">
        <v>6.0</v>
      </c>
      <c r="K763" s="322">
        <v>0.0</v>
      </c>
      <c r="L763" s="322">
        <v>0.0</v>
      </c>
      <c r="M763" s="322">
        <v>0.0</v>
      </c>
      <c r="N763" s="322">
        <v>0.0</v>
      </c>
      <c r="O763" s="322">
        <v>0.0</v>
      </c>
      <c r="P763" s="322">
        <v>0.0</v>
      </c>
      <c r="Q763" s="322">
        <v>0.0</v>
      </c>
      <c r="R763" s="322">
        <v>0.0</v>
      </c>
      <c r="S763" s="322" t="s">
        <v>2307</v>
      </c>
      <c r="T763" s="322">
        <v>0.0</v>
      </c>
      <c r="AA763" s="325">
        <v>1.0</v>
      </c>
      <c r="AB763" s="325" t="s">
        <v>44</v>
      </c>
      <c r="AC763" s="325">
        <v>0.0</v>
      </c>
      <c r="AD763" s="325"/>
    </row>
    <row r="764">
      <c r="A764" s="322" t="s">
        <v>5978</v>
      </c>
      <c r="B764" s="322" t="s">
        <v>5381</v>
      </c>
      <c r="C764" s="323" t="s">
        <v>5979</v>
      </c>
      <c r="D764" s="322" t="s">
        <v>1537</v>
      </c>
      <c r="E764" s="322" t="s">
        <v>1273</v>
      </c>
      <c r="F764" s="322" t="s">
        <v>1223</v>
      </c>
      <c r="G764" s="324" t="s">
        <v>5619</v>
      </c>
      <c r="H764" s="324" t="s">
        <v>5457</v>
      </c>
      <c r="I764" s="322">
        <v>2.0</v>
      </c>
      <c r="J764" s="322">
        <v>2.0</v>
      </c>
      <c r="K764" s="322">
        <v>0.0</v>
      </c>
      <c r="L764" s="322">
        <v>0.0</v>
      </c>
      <c r="M764" s="322">
        <v>0.0</v>
      </c>
      <c r="N764" s="322">
        <v>0.0</v>
      </c>
      <c r="O764" s="322">
        <v>0.0</v>
      </c>
      <c r="P764" s="322">
        <v>0.0</v>
      </c>
      <c r="Q764" s="322">
        <v>0.0</v>
      </c>
      <c r="R764" s="322">
        <v>0.0</v>
      </c>
      <c r="S764" s="322" t="s">
        <v>2307</v>
      </c>
      <c r="T764" s="322">
        <v>0.0</v>
      </c>
      <c r="AA764" s="325">
        <v>1.0</v>
      </c>
      <c r="AB764" s="325" t="s">
        <v>44</v>
      </c>
      <c r="AC764" s="325">
        <v>0.0</v>
      </c>
      <c r="AD764" s="325"/>
    </row>
    <row r="765">
      <c r="A765" s="322" t="s">
        <v>5980</v>
      </c>
      <c r="B765" s="322" t="s">
        <v>5381</v>
      </c>
      <c r="C765" s="323" t="s">
        <v>5979</v>
      </c>
      <c r="D765" s="322" t="s">
        <v>1537</v>
      </c>
      <c r="E765" s="322" t="s">
        <v>5669</v>
      </c>
      <c r="F765" s="322" t="s">
        <v>5670</v>
      </c>
      <c r="G765" s="324" t="s">
        <v>5671</v>
      </c>
      <c r="H765" s="324" t="s">
        <v>5672</v>
      </c>
      <c r="I765" s="322">
        <v>2.0</v>
      </c>
      <c r="J765" s="322">
        <v>2.0</v>
      </c>
      <c r="K765" s="322">
        <v>0.0</v>
      </c>
      <c r="L765" s="322">
        <v>0.0</v>
      </c>
      <c r="M765" s="322">
        <v>0.0</v>
      </c>
      <c r="N765" s="322">
        <v>0.0</v>
      </c>
      <c r="O765" s="322">
        <v>0.0</v>
      </c>
      <c r="P765" s="322">
        <v>0.0</v>
      </c>
      <c r="Q765" s="322">
        <v>0.0</v>
      </c>
      <c r="R765" s="322">
        <v>0.0</v>
      </c>
      <c r="S765" s="322" t="s">
        <v>2307</v>
      </c>
      <c r="T765" s="322">
        <v>0.0</v>
      </c>
      <c r="AA765" s="325">
        <v>1.0</v>
      </c>
      <c r="AB765" s="325" t="s">
        <v>44</v>
      </c>
      <c r="AC765" s="325">
        <v>0.0</v>
      </c>
      <c r="AD765" s="325"/>
    </row>
    <row r="766">
      <c r="A766" s="322" t="s">
        <v>5981</v>
      </c>
      <c r="B766" s="322" t="s">
        <v>5381</v>
      </c>
      <c r="C766" s="323" t="s">
        <v>5979</v>
      </c>
      <c r="D766" s="322" t="s">
        <v>1537</v>
      </c>
      <c r="E766" s="322" t="s">
        <v>5643</v>
      </c>
      <c r="F766" s="322" t="s">
        <v>5644</v>
      </c>
      <c r="G766" s="324" t="s">
        <v>5645</v>
      </c>
      <c r="H766" s="324" t="s">
        <v>5646</v>
      </c>
      <c r="I766" s="322">
        <v>1.0</v>
      </c>
      <c r="J766" s="322">
        <v>1.0</v>
      </c>
      <c r="K766" s="322">
        <v>0.0</v>
      </c>
      <c r="L766" s="322">
        <v>0.0</v>
      </c>
      <c r="M766" s="322">
        <v>0.0</v>
      </c>
      <c r="N766" s="322">
        <v>0.0</v>
      </c>
      <c r="O766" s="322">
        <v>0.0</v>
      </c>
      <c r="P766" s="322">
        <v>0.0</v>
      </c>
      <c r="Q766" s="322">
        <v>0.0</v>
      </c>
      <c r="R766" s="322">
        <v>0.0</v>
      </c>
      <c r="S766" s="322" t="s">
        <v>2307</v>
      </c>
      <c r="T766" s="322">
        <v>0.0</v>
      </c>
      <c r="AA766" s="325">
        <v>1.0</v>
      </c>
      <c r="AB766" s="325" t="s">
        <v>44</v>
      </c>
      <c r="AC766" s="325">
        <v>0.0</v>
      </c>
      <c r="AD766" s="325"/>
    </row>
    <row r="767">
      <c r="A767" s="322" t="s">
        <v>5982</v>
      </c>
      <c r="B767" s="322" t="s">
        <v>5381</v>
      </c>
      <c r="C767" s="323" t="s">
        <v>5979</v>
      </c>
      <c r="D767" s="322" t="s">
        <v>1537</v>
      </c>
      <c r="E767" s="322" t="s">
        <v>170</v>
      </c>
      <c r="F767" s="322" t="s">
        <v>160</v>
      </c>
      <c r="G767" s="324" t="s">
        <v>5628</v>
      </c>
      <c r="H767" s="324" t="s">
        <v>5397</v>
      </c>
      <c r="I767" s="322">
        <v>2.0</v>
      </c>
      <c r="J767" s="322">
        <v>2.0</v>
      </c>
      <c r="K767" s="322">
        <v>0.0</v>
      </c>
      <c r="L767" s="322">
        <v>0.0</v>
      </c>
      <c r="M767" s="322">
        <v>0.0</v>
      </c>
      <c r="N767" s="322">
        <v>0.0</v>
      </c>
      <c r="O767" s="322">
        <v>0.0</v>
      </c>
      <c r="P767" s="322">
        <v>0.0</v>
      </c>
      <c r="Q767" s="322">
        <v>0.0</v>
      </c>
      <c r="R767" s="322">
        <v>0.0</v>
      </c>
      <c r="S767" s="322" t="s">
        <v>2307</v>
      </c>
      <c r="T767" s="322">
        <v>0.0</v>
      </c>
      <c r="AA767" s="325">
        <v>1.0</v>
      </c>
      <c r="AB767" s="325" t="s">
        <v>44</v>
      </c>
      <c r="AC767" s="325">
        <v>0.0</v>
      </c>
      <c r="AD767" s="325"/>
    </row>
    <row r="768">
      <c r="A768" s="322" t="s">
        <v>5983</v>
      </c>
      <c r="B768" s="322" t="s">
        <v>5381</v>
      </c>
      <c r="C768" s="323" t="s">
        <v>5979</v>
      </c>
      <c r="D768" s="322" t="s">
        <v>1537</v>
      </c>
      <c r="E768" s="322" t="s">
        <v>5659</v>
      </c>
      <c r="F768" s="322" t="s">
        <v>1766</v>
      </c>
      <c r="G768" s="324" t="s">
        <v>5660</v>
      </c>
      <c r="H768" s="324" t="s">
        <v>5585</v>
      </c>
      <c r="I768" s="322">
        <v>1.0</v>
      </c>
      <c r="J768" s="322">
        <v>1.0</v>
      </c>
      <c r="K768" s="322">
        <v>0.0</v>
      </c>
      <c r="L768" s="322">
        <v>0.0</v>
      </c>
      <c r="M768" s="322">
        <v>0.0</v>
      </c>
      <c r="N768" s="322">
        <v>0.0</v>
      </c>
      <c r="O768" s="322">
        <v>0.0</v>
      </c>
      <c r="P768" s="322">
        <v>0.0</v>
      </c>
      <c r="Q768" s="322">
        <v>0.0</v>
      </c>
      <c r="R768" s="322">
        <v>0.0</v>
      </c>
      <c r="S768" s="322" t="s">
        <v>2307</v>
      </c>
      <c r="T768" s="322">
        <v>0.0</v>
      </c>
      <c r="AA768" s="325">
        <v>1.0</v>
      </c>
      <c r="AB768" s="325" t="s">
        <v>44</v>
      </c>
      <c r="AC768" s="325">
        <v>0.0</v>
      </c>
      <c r="AD768" s="325"/>
    </row>
    <row r="769">
      <c r="A769" s="322" t="s">
        <v>5984</v>
      </c>
      <c r="B769" s="322" t="s">
        <v>5381</v>
      </c>
      <c r="C769" s="323" t="s">
        <v>5979</v>
      </c>
      <c r="D769" s="322" t="s">
        <v>1537</v>
      </c>
      <c r="E769" s="322" t="s">
        <v>616</v>
      </c>
      <c r="F769" s="322" t="s">
        <v>215</v>
      </c>
      <c r="G769" s="324" t="s">
        <v>5632</v>
      </c>
      <c r="H769" s="324" t="s">
        <v>5430</v>
      </c>
      <c r="I769" s="322">
        <v>4.0</v>
      </c>
      <c r="J769" s="322">
        <v>4.0</v>
      </c>
      <c r="K769" s="322">
        <v>0.0</v>
      </c>
      <c r="L769" s="322">
        <v>0.0</v>
      </c>
      <c r="M769" s="322">
        <v>0.0</v>
      </c>
      <c r="N769" s="322">
        <v>0.0</v>
      </c>
      <c r="O769" s="322">
        <v>0.0</v>
      </c>
      <c r="P769" s="322">
        <v>0.0</v>
      </c>
      <c r="Q769" s="322">
        <v>0.0</v>
      </c>
      <c r="R769" s="322">
        <v>0.0</v>
      </c>
      <c r="S769" s="322" t="s">
        <v>2307</v>
      </c>
      <c r="T769" s="322">
        <v>0.0</v>
      </c>
      <c r="AA769" s="325">
        <v>1.0</v>
      </c>
      <c r="AB769" s="325" t="s">
        <v>44</v>
      </c>
      <c r="AC769" s="325">
        <v>0.0</v>
      </c>
      <c r="AD769" s="325"/>
    </row>
    <row r="770">
      <c r="A770" s="322" t="s">
        <v>5985</v>
      </c>
      <c r="B770" s="322" t="s">
        <v>5381</v>
      </c>
      <c r="C770" s="323" t="s">
        <v>5979</v>
      </c>
      <c r="D770" s="322" t="s">
        <v>1537</v>
      </c>
      <c r="E770" s="322" t="s">
        <v>5826</v>
      </c>
      <c r="F770" s="322" t="s">
        <v>5827</v>
      </c>
      <c r="G770" s="324" t="s">
        <v>5828</v>
      </c>
      <c r="H770" s="324" t="s">
        <v>5829</v>
      </c>
      <c r="I770" s="322">
        <v>2.0</v>
      </c>
      <c r="J770" s="322">
        <v>2.0</v>
      </c>
      <c r="K770" s="322">
        <v>0.0</v>
      </c>
      <c r="L770" s="322">
        <v>0.0</v>
      </c>
      <c r="M770" s="322">
        <v>0.0</v>
      </c>
      <c r="N770" s="322">
        <v>0.0</v>
      </c>
      <c r="O770" s="322">
        <v>0.0</v>
      </c>
      <c r="P770" s="322">
        <v>0.0</v>
      </c>
      <c r="Q770" s="322">
        <v>0.0</v>
      </c>
      <c r="R770" s="322">
        <v>0.0</v>
      </c>
      <c r="S770" s="322" t="s">
        <v>2307</v>
      </c>
      <c r="T770" s="322">
        <v>0.0</v>
      </c>
      <c r="AA770" s="325">
        <v>1.0</v>
      </c>
      <c r="AB770" s="325" t="s">
        <v>44</v>
      </c>
      <c r="AC770" s="325">
        <v>0.0</v>
      </c>
      <c r="AD770" s="325"/>
    </row>
    <row r="771">
      <c r="A771" s="322" t="s">
        <v>5986</v>
      </c>
      <c r="B771" s="322" t="s">
        <v>5381</v>
      </c>
      <c r="C771" s="323" t="s">
        <v>5987</v>
      </c>
      <c r="D771" s="322" t="s">
        <v>1537</v>
      </c>
      <c r="E771" s="322" t="s">
        <v>616</v>
      </c>
      <c r="F771" s="322" t="s">
        <v>215</v>
      </c>
      <c r="G771" s="324" t="s">
        <v>5632</v>
      </c>
      <c r="H771" s="324" t="s">
        <v>5430</v>
      </c>
      <c r="I771" s="322">
        <v>6.0</v>
      </c>
      <c r="J771" s="322">
        <v>6.0</v>
      </c>
      <c r="K771" s="322">
        <v>0.0</v>
      </c>
      <c r="L771" s="322">
        <v>0.0</v>
      </c>
      <c r="M771" s="322">
        <v>0.0</v>
      </c>
      <c r="N771" s="322">
        <v>0.0</v>
      </c>
      <c r="O771" s="322">
        <v>0.0</v>
      </c>
      <c r="P771" s="322">
        <v>0.0</v>
      </c>
      <c r="Q771" s="322">
        <v>0.0</v>
      </c>
      <c r="R771" s="322">
        <v>0.0</v>
      </c>
      <c r="S771" s="322" t="s">
        <v>2307</v>
      </c>
      <c r="T771" s="322">
        <v>0.0</v>
      </c>
      <c r="AA771" s="325">
        <v>1.0</v>
      </c>
      <c r="AB771" s="325" t="s">
        <v>44</v>
      </c>
      <c r="AC771" s="325">
        <v>0.0</v>
      </c>
      <c r="AD771" s="325"/>
    </row>
    <row r="772">
      <c r="A772" s="322" t="s">
        <v>5988</v>
      </c>
      <c r="B772" s="322" t="s">
        <v>5381</v>
      </c>
      <c r="C772" s="323" t="s">
        <v>5987</v>
      </c>
      <c r="D772" s="322" t="s">
        <v>1537</v>
      </c>
      <c r="E772" s="322" t="s">
        <v>5683</v>
      </c>
      <c r="F772" s="322" t="s">
        <v>5684</v>
      </c>
      <c r="G772" s="324" t="s">
        <v>5685</v>
      </c>
      <c r="H772" s="324" t="s">
        <v>5686</v>
      </c>
      <c r="I772" s="322">
        <v>1.0</v>
      </c>
      <c r="J772" s="322">
        <v>1.0</v>
      </c>
      <c r="K772" s="322">
        <v>0.0</v>
      </c>
      <c r="L772" s="322">
        <v>0.0</v>
      </c>
      <c r="M772" s="322">
        <v>0.0</v>
      </c>
      <c r="N772" s="322">
        <v>0.0</v>
      </c>
      <c r="O772" s="322">
        <v>0.0</v>
      </c>
      <c r="P772" s="322">
        <v>0.0</v>
      </c>
      <c r="Q772" s="322">
        <v>0.0</v>
      </c>
      <c r="R772" s="322">
        <v>0.0</v>
      </c>
      <c r="S772" s="322" t="s">
        <v>2307</v>
      </c>
      <c r="T772" s="322">
        <v>0.0</v>
      </c>
      <c r="AA772" s="325">
        <v>1.0</v>
      </c>
      <c r="AB772" s="325" t="s">
        <v>44</v>
      </c>
      <c r="AC772" s="325">
        <v>0.0</v>
      </c>
      <c r="AD772" s="325"/>
    </row>
    <row r="773">
      <c r="A773" s="322" t="s">
        <v>5989</v>
      </c>
      <c r="B773" s="322" t="s">
        <v>5381</v>
      </c>
      <c r="C773" s="323" t="s">
        <v>5987</v>
      </c>
      <c r="D773" s="322" t="s">
        <v>1537</v>
      </c>
      <c r="E773" s="322" t="s">
        <v>1273</v>
      </c>
      <c r="F773" s="322" t="s">
        <v>1223</v>
      </c>
      <c r="G773" s="324" t="s">
        <v>5619</v>
      </c>
      <c r="H773" s="324" t="s">
        <v>5457</v>
      </c>
      <c r="I773" s="322">
        <v>2.0</v>
      </c>
      <c r="J773" s="322">
        <v>2.0</v>
      </c>
      <c r="K773" s="322">
        <v>0.0</v>
      </c>
      <c r="L773" s="322">
        <v>0.0</v>
      </c>
      <c r="M773" s="322">
        <v>0.0</v>
      </c>
      <c r="N773" s="322">
        <v>0.0</v>
      </c>
      <c r="O773" s="322">
        <v>0.0</v>
      </c>
      <c r="P773" s="322">
        <v>0.0</v>
      </c>
      <c r="Q773" s="322">
        <v>0.0</v>
      </c>
      <c r="R773" s="322">
        <v>0.0</v>
      </c>
      <c r="S773" s="322" t="s">
        <v>2307</v>
      </c>
      <c r="T773" s="322">
        <v>0.0</v>
      </c>
      <c r="AA773" s="325">
        <v>1.0</v>
      </c>
      <c r="AB773" s="325" t="s">
        <v>44</v>
      </c>
      <c r="AC773" s="325">
        <v>0.0</v>
      </c>
      <c r="AD773" s="325"/>
    </row>
    <row r="774">
      <c r="A774" s="322" t="s">
        <v>5990</v>
      </c>
      <c r="B774" s="322" t="s">
        <v>5381</v>
      </c>
      <c r="C774" s="323" t="s">
        <v>5987</v>
      </c>
      <c r="D774" s="322" t="s">
        <v>1537</v>
      </c>
      <c r="E774" s="322" t="s">
        <v>1560</v>
      </c>
      <c r="F774" s="322" t="s">
        <v>683</v>
      </c>
      <c r="G774" s="324" t="s">
        <v>5656</v>
      </c>
      <c r="H774" s="324" t="s">
        <v>5456</v>
      </c>
      <c r="I774" s="322">
        <v>4.0</v>
      </c>
      <c r="J774" s="322">
        <v>4.0</v>
      </c>
      <c r="K774" s="322">
        <v>0.0</v>
      </c>
      <c r="L774" s="322">
        <v>0.0</v>
      </c>
      <c r="M774" s="322">
        <v>0.0</v>
      </c>
      <c r="N774" s="322">
        <v>0.0</v>
      </c>
      <c r="O774" s="322">
        <v>0.0</v>
      </c>
      <c r="P774" s="322">
        <v>0.0</v>
      </c>
      <c r="Q774" s="322">
        <v>0.0</v>
      </c>
      <c r="R774" s="322">
        <v>0.0</v>
      </c>
      <c r="S774" s="322" t="s">
        <v>2307</v>
      </c>
      <c r="T774" s="322">
        <v>0.0</v>
      </c>
      <c r="AA774" s="325">
        <v>1.0</v>
      </c>
      <c r="AB774" s="325" t="s">
        <v>44</v>
      </c>
      <c r="AC774" s="325">
        <v>0.0</v>
      </c>
      <c r="AD774" s="325"/>
    </row>
    <row r="775">
      <c r="A775" s="322" t="s">
        <v>5991</v>
      </c>
      <c r="B775" s="322" t="s">
        <v>5381</v>
      </c>
      <c r="C775" s="323" t="s">
        <v>5987</v>
      </c>
      <c r="D775" s="322" t="s">
        <v>1537</v>
      </c>
      <c r="E775" s="322" t="s">
        <v>170</v>
      </c>
      <c r="F775" s="322" t="s">
        <v>160</v>
      </c>
      <c r="G775" s="324" t="s">
        <v>5628</v>
      </c>
      <c r="H775" s="324" t="s">
        <v>5397</v>
      </c>
      <c r="I775" s="322">
        <v>7.0</v>
      </c>
      <c r="J775" s="322">
        <v>7.0</v>
      </c>
      <c r="K775" s="322">
        <v>0.0</v>
      </c>
      <c r="L775" s="322">
        <v>0.0</v>
      </c>
      <c r="M775" s="322">
        <v>0.0</v>
      </c>
      <c r="N775" s="322">
        <v>0.0</v>
      </c>
      <c r="O775" s="322">
        <v>0.0</v>
      </c>
      <c r="P775" s="322">
        <v>0.0</v>
      </c>
      <c r="Q775" s="322">
        <v>0.0</v>
      </c>
      <c r="R775" s="322">
        <v>0.0</v>
      </c>
      <c r="S775" s="322" t="s">
        <v>2307</v>
      </c>
      <c r="T775" s="322">
        <v>0.0</v>
      </c>
      <c r="AA775" s="325">
        <v>1.0</v>
      </c>
      <c r="AB775" s="325" t="s">
        <v>44</v>
      </c>
      <c r="AC775" s="325">
        <v>0.0</v>
      </c>
      <c r="AD775" s="325"/>
    </row>
    <row r="776">
      <c r="A776" s="322" t="s">
        <v>5992</v>
      </c>
      <c r="B776" s="322" t="s">
        <v>5381</v>
      </c>
      <c r="C776" s="323" t="s">
        <v>5987</v>
      </c>
      <c r="D776" s="322" t="s">
        <v>1537</v>
      </c>
      <c r="E776" s="322" t="s">
        <v>1679</v>
      </c>
      <c r="F776" s="322" t="s">
        <v>1472</v>
      </c>
      <c r="G776" s="324" t="s">
        <v>5665</v>
      </c>
      <c r="H776" s="324" t="s">
        <v>5534</v>
      </c>
      <c r="I776" s="322">
        <v>1.0</v>
      </c>
      <c r="J776" s="322">
        <v>1.0</v>
      </c>
      <c r="K776" s="322">
        <v>0.0</v>
      </c>
      <c r="L776" s="322">
        <v>0.0</v>
      </c>
      <c r="M776" s="322">
        <v>0.0</v>
      </c>
      <c r="N776" s="322">
        <v>0.0</v>
      </c>
      <c r="O776" s="322">
        <v>0.0</v>
      </c>
      <c r="P776" s="322">
        <v>0.0</v>
      </c>
      <c r="Q776" s="322">
        <v>0.0</v>
      </c>
      <c r="R776" s="322">
        <v>0.0</v>
      </c>
      <c r="S776" s="322" t="s">
        <v>2307</v>
      </c>
      <c r="T776" s="322">
        <v>0.0</v>
      </c>
      <c r="AA776" s="325">
        <v>1.0</v>
      </c>
      <c r="AB776" s="325" t="s">
        <v>44</v>
      </c>
      <c r="AC776" s="325">
        <v>0.0</v>
      </c>
      <c r="AD776" s="325"/>
    </row>
    <row r="777">
      <c r="A777" s="322" t="s">
        <v>5993</v>
      </c>
      <c r="B777" s="322" t="s">
        <v>5381</v>
      </c>
      <c r="C777" s="323" t="s">
        <v>5994</v>
      </c>
      <c r="D777" s="322" t="s">
        <v>1537</v>
      </c>
      <c r="E777" s="322" t="s">
        <v>5995</v>
      </c>
      <c r="F777" s="322" t="s">
        <v>5996</v>
      </c>
      <c r="G777" s="324" t="s">
        <v>5997</v>
      </c>
      <c r="H777" s="324" t="s">
        <v>5510</v>
      </c>
      <c r="I777" s="322">
        <v>2.0</v>
      </c>
      <c r="J777" s="322">
        <v>2.0</v>
      </c>
      <c r="K777" s="322">
        <v>0.0</v>
      </c>
      <c r="L777" s="322">
        <v>0.0</v>
      </c>
      <c r="M777" s="322">
        <v>0.0</v>
      </c>
      <c r="N777" s="322">
        <v>0.0</v>
      </c>
      <c r="O777" s="322">
        <v>0.0</v>
      </c>
      <c r="P777" s="322">
        <v>0.0</v>
      </c>
      <c r="Q777" s="322">
        <v>0.0</v>
      </c>
      <c r="R777" s="322">
        <v>0.0</v>
      </c>
      <c r="S777" s="322" t="s">
        <v>2307</v>
      </c>
      <c r="T777" s="322">
        <v>0.0</v>
      </c>
      <c r="AA777" s="325">
        <v>1.0</v>
      </c>
      <c r="AB777" s="325" t="s">
        <v>44</v>
      </c>
      <c r="AC777" s="325">
        <v>0.0</v>
      </c>
      <c r="AD777" s="325"/>
    </row>
    <row r="778">
      <c r="A778" s="322" t="s">
        <v>5998</v>
      </c>
      <c r="B778" s="322" t="s">
        <v>5381</v>
      </c>
      <c r="C778" s="323" t="s">
        <v>5994</v>
      </c>
      <c r="D778" s="322" t="s">
        <v>1537</v>
      </c>
      <c r="E778" s="322" t="s">
        <v>1273</v>
      </c>
      <c r="F778" s="322" t="s">
        <v>1223</v>
      </c>
      <c r="G778" s="324" t="s">
        <v>5619</v>
      </c>
      <c r="H778" s="324" t="s">
        <v>5457</v>
      </c>
      <c r="I778" s="322">
        <v>3.0</v>
      </c>
      <c r="J778" s="322">
        <v>3.0</v>
      </c>
      <c r="K778" s="322">
        <v>0.0</v>
      </c>
      <c r="L778" s="322">
        <v>0.0</v>
      </c>
      <c r="M778" s="322">
        <v>0.0</v>
      </c>
      <c r="N778" s="322">
        <v>0.0</v>
      </c>
      <c r="O778" s="322">
        <v>0.0</v>
      </c>
      <c r="P778" s="322">
        <v>0.0</v>
      </c>
      <c r="Q778" s="322">
        <v>0.0</v>
      </c>
      <c r="R778" s="322">
        <v>0.0</v>
      </c>
      <c r="S778" s="322" t="s">
        <v>2307</v>
      </c>
      <c r="T778" s="322">
        <v>0.0</v>
      </c>
      <c r="AA778" s="325">
        <v>1.0</v>
      </c>
      <c r="AB778" s="325" t="s">
        <v>44</v>
      </c>
      <c r="AC778" s="325">
        <v>0.0</v>
      </c>
      <c r="AD778" s="325"/>
    </row>
    <row r="779">
      <c r="A779" s="322" t="s">
        <v>5999</v>
      </c>
      <c r="B779" s="322" t="s">
        <v>5381</v>
      </c>
      <c r="C779" s="323" t="s">
        <v>5994</v>
      </c>
      <c r="D779" s="322" t="s">
        <v>1537</v>
      </c>
      <c r="E779" s="322" t="s">
        <v>5643</v>
      </c>
      <c r="F779" s="322" t="s">
        <v>5644</v>
      </c>
      <c r="G779" s="324" t="s">
        <v>5645</v>
      </c>
      <c r="H779" s="324" t="s">
        <v>5646</v>
      </c>
      <c r="I779" s="322">
        <v>2.0</v>
      </c>
      <c r="J779" s="322">
        <v>2.0</v>
      </c>
      <c r="K779" s="322">
        <v>0.0</v>
      </c>
      <c r="L779" s="322">
        <v>0.0</v>
      </c>
      <c r="M779" s="322">
        <v>0.0</v>
      </c>
      <c r="N779" s="322">
        <v>0.0</v>
      </c>
      <c r="O779" s="322">
        <v>0.0</v>
      </c>
      <c r="P779" s="322">
        <v>0.0</v>
      </c>
      <c r="Q779" s="322">
        <v>0.0</v>
      </c>
      <c r="R779" s="322">
        <v>0.0</v>
      </c>
      <c r="S779" s="322" t="s">
        <v>2307</v>
      </c>
      <c r="T779" s="322">
        <v>0.0</v>
      </c>
      <c r="AA779" s="325">
        <v>1.0</v>
      </c>
      <c r="AB779" s="325" t="s">
        <v>44</v>
      </c>
      <c r="AC779" s="325">
        <v>0.0</v>
      </c>
      <c r="AD779" s="325"/>
    </row>
    <row r="780">
      <c r="A780" s="322" t="s">
        <v>6000</v>
      </c>
      <c r="B780" s="322" t="s">
        <v>5381</v>
      </c>
      <c r="C780" s="323" t="s">
        <v>5994</v>
      </c>
      <c r="D780" s="322" t="s">
        <v>1537</v>
      </c>
      <c r="E780" s="322" t="s">
        <v>1560</v>
      </c>
      <c r="F780" s="322" t="s">
        <v>683</v>
      </c>
      <c r="G780" s="324" t="s">
        <v>5656</v>
      </c>
      <c r="H780" s="324" t="s">
        <v>5456</v>
      </c>
      <c r="I780" s="322">
        <v>1.0</v>
      </c>
      <c r="J780" s="322">
        <v>1.0</v>
      </c>
      <c r="K780" s="322">
        <v>0.0</v>
      </c>
      <c r="L780" s="322">
        <v>0.0</v>
      </c>
      <c r="M780" s="322">
        <v>0.0</v>
      </c>
      <c r="N780" s="322">
        <v>0.0</v>
      </c>
      <c r="O780" s="322">
        <v>0.0</v>
      </c>
      <c r="P780" s="322">
        <v>0.0</v>
      </c>
      <c r="Q780" s="322">
        <v>0.0</v>
      </c>
      <c r="R780" s="322">
        <v>0.0</v>
      </c>
      <c r="S780" s="322" t="s">
        <v>2307</v>
      </c>
      <c r="T780" s="322">
        <v>0.0</v>
      </c>
      <c r="AA780" s="325">
        <v>1.0</v>
      </c>
      <c r="AB780" s="325" t="s">
        <v>44</v>
      </c>
      <c r="AC780" s="325">
        <v>0.0</v>
      </c>
      <c r="AD780" s="325"/>
    </row>
    <row r="781">
      <c r="A781" s="322" t="s">
        <v>6001</v>
      </c>
      <c r="B781" s="322" t="s">
        <v>5381</v>
      </c>
      <c r="C781" s="323" t="s">
        <v>5994</v>
      </c>
      <c r="D781" s="322" t="s">
        <v>1537</v>
      </c>
      <c r="E781" s="322" t="s">
        <v>5659</v>
      </c>
      <c r="F781" s="322" t="s">
        <v>1766</v>
      </c>
      <c r="G781" s="324" t="s">
        <v>5660</v>
      </c>
      <c r="H781" s="324" t="s">
        <v>5585</v>
      </c>
      <c r="I781" s="322">
        <v>4.0</v>
      </c>
      <c r="J781" s="322">
        <v>4.0</v>
      </c>
      <c r="K781" s="322">
        <v>0.0</v>
      </c>
      <c r="L781" s="322">
        <v>0.0</v>
      </c>
      <c r="M781" s="322">
        <v>0.0</v>
      </c>
      <c r="N781" s="322">
        <v>0.0</v>
      </c>
      <c r="O781" s="322">
        <v>0.0</v>
      </c>
      <c r="P781" s="322">
        <v>0.0</v>
      </c>
      <c r="Q781" s="322">
        <v>0.0</v>
      </c>
      <c r="R781" s="322">
        <v>0.0</v>
      </c>
      <c r="S781" s="322" t="s">
        <v>2307</v>
      </c>
      <c r="T781" s="322">
        <v>0.0</v>
      </c>
      <c r="AA781" s="325">
        <v>1.0</v>
      </c>
      <c r="AB781" s="325" t="s">
        <v>44</v>
      </c>
      <c r="AC781" s="325">
        <v>0.0</v>
      </c>
      <c r="AD781" s="325"/>
    </row>
    <row r="782">
      <c r="A782" s="322" t="s">
        <v>6002</v>
      </c>
      <c r="B782" s="322" t="s">
        <v>5381</v>
      </c>
      <c r="C782" s="323" t="s">
        <v>5994</v>
      </c>
      <c r="D782" s="322" t="s">
        <v>1537</v>
      </c>
      <c r="E782" s="322" t="s">
        <v>616</v>
      </c>
      <c r="F782" s="322" t="s">
        <v>215</v>
      </c>
      <c r="G782" s="324" t="s">
        <v>5632</v>
      </c>
      <c r="H782" s="324" t="s">
        <v>5430</v>
      </c>
      <c r="I782" s="322">
        <v>1.0</v>
      </c>
      <c r="J782" s="322">
        <v>1.0</v>
      </c>
      <c r="K782" s="322">
        <v>0.0</v>
      </c>
      <c r="L782" s="322">
        <v>0.0</v>
      </c>
      <c r="M782" s="322">
        <v>0.0</v>
      </c>
      <c r="N782" s="322">
        <v>0.0</v>
      </c>
      <c r="O782" s="322">
        <v>0.0</v>
      </c>
      <c r="P782" s="322">
        <v>0.0</v>
      </c>
      <c r="Q782" s="322">
        <v>0.0</v>
      </c>
      <c r="R782" s="322">
        <v>0.0</v>
      </c>
      <c r="S782" s="322" t="s">
        <v>2307</v>
      </c>
      <c r="T782" s="322">
        <v>0.0</v>
      </c>
      <c r="AA782" s="325">
        <v>1.0</v>
      </c>
      <c r="AB782" s="325" t="s">
        <v>44</v>
      </c>
      <c r="AC782" s="325">
        <v>0.0</v>
      </c>
      <c r="AD782" s="325"/>
    </row>
    <row r="783">
      <c r="A783" s="322" t="s">
        <v>6003</v>
      </c>
      <c r="B783" s="322" t="s">
        <v>5381</v>
      </c>
      <c r="C783" s="323" t="s">
        <v>5994</v>
      </c>
      <c r="D783" s="322" t="s">
        <v>1537</v>
      </c>
      <c r="E783" s="322" t="s">
        <v>1679</v>
      </c>
      <c r="F783" s="322" t="s">
        <v>1472</v>
      </c>
      <c r="G783" s="324" t="s">
        <v>5665</v>
      </c>
      <c r="H783" s="324" t="s">
        <v>5534</v>
      </c>
      <c r="I783" s="322">
        <v>3.0</v>
      </c>
      <c r="J783" s="322">
        <v>3.0</v>
      </c>
      <c r="K783" s="322">
        <v>0.0</v>
      </c>
      <c r="L783" s="322">
        <v>0.0</v>
      </c>
      <c r="M783" s="322">
        <v>0.0</v>
      </c>
      <c r="N783" s="322">
        <v>0.0</v>
      </c>
      <c r="O783" s="322">
        <v>0.0</v>
      </c>
      <c r="P783" s="322">
        <v>0.0</v>
      </c>
      <c r="Q783" s="322">
        <v>0.0</v>
      </c>
      <c r="R783" s="322">
        <v>0.0</v>
      </c>
      <c r="S783" s="322" t="s">
        <v>2307</v>
      </c>
      <c r="T783" s="322">
        <v>0.0</v>
      </c>
      <c r="AA783" s="325">
        <v>1.0</v>
      </c>
      <c r="AB783" s="325" t="s">
        <v>44</v>
      </c>
      <c r="AC783" s="325">
        <v>0.0</v>
      </c>
      <c r="AD783" s="325"/>
    </row>
    <row r="784">
      <c r="A784" s="322" t="s">
        <v>6004</v>
      </c>
      <c r="B784" s="322" t="s">
        <v>5381</v>
      </c>
      <c r="C784" s="323" t="s">
        <v>5994</v>
      </c>
      <c r="D784" s="322" t="s">
        <v>1537</v>
      </c>
      <c r="E784" s="322" t="s">
        <v>2248</v>
      </c>
      <c r="F784" s="322" t="s">
        <v>445</v>
      </c>
      <c r="G784" s="324" t="s">
        <v>5634</v>
      </c>
      <c r="H784" s="324" t="s">
        <v>5513</v>
      </c>
      <c r="I784" s="322">
        <v>1.0</v>
      </c>
      <c r="J784" s="322">
        <v>1.0</v>
      </c>
      <c r="K784" s="322">
        <v>0.0</v>
      </c>
      <c r="L784" s="322">
        <v>0.0</v>
      </c>
      <c r="M784" s="322">
        <v>0.0</v>
      </c>
      <c r="N784" s="322">
        <v>0.0</v>
      </c>
      <c r="O784" s="322">
        <v>0.0</v>
      </c>
      <c r="P784" s="322">
        <v>0.0</v>
      </c>
      <c r="Q784" s="322">
        <v>0.0</v>
      </c>
      <c r="R784" s="322">
        <v>0.0</v>
      </c>
      <c r="S784" s="322" t="s">
        <v>2307</v>
      </c>
      <c r="T784" s="322">
        <v>0.0</v>
      </c>
      <c r="AA784" s="325">
        <v>1.0</v>
      </c>
      <c r="AB784" s="325" t="s">
        <v>44</v>
      </c>
      <c r="AC784" s="325">
        <v>0.0</v>
      </c>
      <c r="AD784" s="325"/>
    </row>
    <row r="785">
      <c r="A785" s="322" t="s">
        <v>6005</v>
      </c>
      <c r="B785" s="322" t="s">
        <v>5381</v>
      </c>
      <c r="C785" s="323" t="s">
        <v>5994</v>
      </c>
      <c r="D785" s="322" t="s">
        <v>1537</v>
      </c>
      <c r="E785" s="322" t="s">
        <v>5732</v>
      </c>
      <c r="F785" s="322" t="s">
        <v>5733</v>
      </c>
      <c r="G785" s="324" t="s">
        <v>5734</v>
      </c>
      <c r="H785" s="324" t="s">
        <v>5735</v>
      </c>
      <c r="I785" s="322">
        <v>1.0</v>
      </c>
      <c r="J785" s="322">
        <v>1.0</v>
      </c>
      <c r="K785" s="322">
        <v>0.0</v>
      </c>
      <c r="L785" s="322">
        <v>0.0</v>
      </c>
      <c r="M785" s="322">
        <v>0.0</v>
      </c>
      <c r="N785" s="322">
        <v>0.0</v>
      </c>
      <c r="O785" s="322">
        <v>0.0</v>
      </c>
      <c r="P785" s="322">
        <v>0.0</v>
      </c>
      <c r="Q785" s="322">
        <v>0.0</v>
      </c>
      <c r="R785" s="322">
        <v>0.0</v>
      </c>
      <c r="S785" s="322" t="s">
        <v>2307</v>
      </c>
      <c r="T785" s="322">
        <v>0.0</v>
      </c>
      <c r="AA785" s="325">
        <v>1.0</v>
      </c>
      <c r="AB785" s="325" t="s">
        <v>44</v>
      </c>
      <c r="AC785" s="325">
        <v>0.0</v>
      </c>
      <c r="AD785" s="325"/>
    </row>
    <row r="786">
      <c r="A786" s="322" t="s">
        <v>6006</v>
      </c>
      <c r="B786" s="322" t="s">
        <v>5381</v>
      </c>
      <c r="C786" s="323" t="s">
        <v>6007</v>
      </c>
      <c r="D786" s="322" t="s">
        <v>1537</v>
      </c>
      <c r="E786" s="322" t="s">
        <v>1273</v>
      </c>
      <c r="F786" s="322" t="s">
        <v>1223</v>
      </c>
      <c r="G786" s="324" t="s">
        <v>5619</v>
      </c>
      <c r="H786" s="324" t="s">
        <v>5457</v>
      </c>
      <c r="I786" s="322">
        <v>1.0</v>
      </c>
      <c r="J786" s="322">
        <v>1.0</v>
      </c>
      <c r="K786" s="322">
        <v>0.0</v>
      </c>
      <c r="L786" s="322">
        <v>0.0</v>
      </c>
      <c r="M786" s="322">
        <v>0.0</v>
      </c>
      <c r="N786" s="322">
        <v>0.0</v>
      </c>
      <c r="O786" s="322">
        <v>0.0</v>
      </c>
      <c r="P786" s="322">
        <v>0.0</v>
      </c>
      <c r="Q786" s="322">
        <v>0.0</v>
      </c>
      <c r="R786" s="322">
        <v>0.0</v>
      </c>
      <c r="S786" s="322" t="s">
        <v>2307</v>
      </c>
      <c r="T786" s="322">
        <v>0.0</v>
      </c>
      <c r="AA786" s="325">
        <v>1.0</v>
      </c>
      <c r="AB786" s="325" t="s">
        <v>44</v>
      </c>
      <c r="AC786" s="325">
        <v>0.0</v>
      </c>
      <c r="AD786" s="325"/>
    </row>
    <row r="787">
      <c r="A787" s="322" t="s">
        <v>6008</v>
      </c>
      <c r="B787" s="322" t="s">
        <v>5381</v>
      </c>
      <c r="C787" s="323" t="s">
        <v>6007</v>
      </c>
      <c r="D787" s="322" t="s">
        <v>1537</v>
      </c>
      <c r="E787" s="322" t="s">
        <v>2067</v>
      </c>
      <c r="F787" s="322" t="s">
        <v>1057</v>
      </c>
      <c r="G787" s="324" t="s">
        <v>5626</v>
      </c>
      <c r="H787" s="324" t="s">
        <v>5487</v>
      </c>
      <c r="I787" s="322">
        <v>1.0</v>
      </c>
      <c r="J787" s="322">
        <v>1.0</v>
      </c>
      <c r="K787" s="322">
        <v>0.0</v>
      </c>
      <c r="L787" s="322">
        <v>0.0</v>
      </c>
      <c r="M787" s="322">
        <v>0.0</v>
      </c>
      <c r="N787" s="322">
        <v>0.0</v>
      </c>
      <c r="O787" s="322">
        <v>0.0</v>
      </c>
      <c r="P787" s="322">
        <v>0.0</v>
      </c>
      <c r="Q787" s="322">
        <v>0.0</v>
      </c>
      <c r="R787" s="322">
        <v>0.0</v>
      </c>
      <c r="S787" s="322" t="s">
        <v>2307</v>
      </c>
      <c r="T787" s="322">
        <v>0.0</v>
      </c>
      <c r="AA787" s="325">
        <v>1.0</v>
      </c>
      <c r="AB787" s="325" t="s">
        <v>44</v>
      </c>
      <c r="AC787" s="325">
        <v>0.0</v>
      </c>
      <c r="AD787" s="325"/>
    </row>
    <row r="788">
      <c r="A788" s="322" t="s">
        <v>6009</v>
      </c>
      <c r="B788" s="322" t="s">
        <v>5381</v>
      </c>
      <c r="C788" s="323" t="s">
        <v>6007</v>
      </c>
      <c r="D788" s="322" t="s">
        <v>1537</v>
      </c>
      <c r="E788" s="322" t="s">
        <v>170</v>
      </c>
      <c r="F788" s="322" t="s">
        <v>160</v>
      </c>
      <c r="G788" s="324" t="s">
        <v>5628</v>
      </c>
      <c r="H788" s="324" t="s">
        <v>5397</v>
      </c>
      <c r="I788" s="322">
        <v>1.0</v>
      </c>
      <c r="J788" s="322">
        <v>1.0</v>
      </c>
      <c r="K788" s="322">
        <v>0.0</v>
      </c>
      <c r="L788" s="322">
        <v>0.0</v>
      </c>
      <c r="M788" s="322">
        <v>0.0</v>
      </c>
      <c r="N788" s="322">
        <v>0.0</v>
      </c>
      <c r="O788" s="322">
        <v>0.0</v>
      </c>
      <c r="P788" s="322">
        <v>0.0</v>
      </c>
      <c r="Q788" s="322">
        <v>0.0</v>
      </c>
      <c r="R788" s="322">
        <v>0.0</v>
      </c>
      <c r="S788" s="322" t="s">
        <v>2307</v>
      </c>
      <c r="T788" s="322">
        <v>0.0</v>
      </c>
      <c r="AA788" s="325">
        <v>1.0</v>
      </c>
      <c r="AB788" s="325" t="s">
        <v>44</v>
      </c>
      <c r="AC788" s="325">
        <v>0.0</v>
      </c>
      <c r="AD788" s="325"/>
    </row>
    <row r="789">
      <c r="A789" s="322" t="s">
        <v>6010</v>
      </c>
      <c r="B789" s="322" t="s">
        <v>5381</v>
      </c>
      <c r="C789" s="323" t="s">
        <v>6007</v>
      </c>
      <c r="D789" s="322" t="s">
        <v>1537</v>
      </c>
      <c r="E789" s="322" t="s">
        <v>5659</v>
      </c>
      <c r="F789" s="322" t="s">
        <v>1766</v>
      </c>
      <c r="G789" s="324" t="s">
        <v>5660</v>
      </c>
      <c r="H789" s="324" t="s">
        <v>5585</v>
      </c>
      <c r="I789" s="322">
        <v>5.0</v>
      </c>
      <c r="J789" s="322">
        <v>5.0</v>
      </c>
      <c r="K789" s="322">
        <v>0.0</v>
      </c>
      <c r="L789" s="322">
        <v>0.0</v>
      </c>
      <c r="M789" s="322">
        <v>0.0</v>
      </c>
      <c r="N789" s="322">
        <v>0.0</v>
      </c>
      <c r="O789" s="322">
        <v>0.0</v>
      </c>
      <c r="P789" s="322">
        <v>0.0</v>
      </c>
      <c r="Q789" s="322">
        <v>0.0</v>
      </c>
      <c r="R789" s="322">
        <v>0.0</v>
      </c>
      <c r="S789" s="322" t="s">
        <v>2307</v>
      </c>
      <c r="T789" s="322">
        <v>0.0</v>
      </c>
      <c r="AA789" s="325">
        <v>1.0</v>
      </c>
      <c r="AB789" s="325" t="s">
        <v>44</v>
      </c>
      <c r="AC789" s="325">
        <v>0.0</v>
      </c>
      <c r="AD789" s="325"/>
    </row>
    <row r="790">
      <c r="A790" s="322" t="s">
        <v>6011</v>
      </c>
      <c r="B790" s="322" t="s">
        <v>5381</v>
      </c>
      <c r="C790" s="323" t="s">
        <v>6007</v>
      </c>
      <c r="D790" s="322" t="s">
        <v>1537</v>
      </c>
      <c r="E790" s="322" t="s">
        <v>73</v>
      </c>
      <c r="F790" s="322" t="s">
        <v>72</v>
      </c>
      <c r="G790" s="324" t="s">
        <v>5662</v>
      </c>
      <c r="H790" s="324" t="s">
        <v>5406</v>
      </c>
      <c r="I790" s="322">
        <v>1.0</v>
      </c>
      <c r="J790" s="322">
        <v>1.0</v>
      </c>
      <c r="K790" s="322">
        <v>0.0</v>
      </c>
      <c r="L790" s="322">
        <v>0.0</v>
      </c>
      <c r="M790" s="322">
        <v>0.0</v>
      </c>
      <c r="N790" s="322">
        <v>0.0</v>
      </c>
      <c r="O790" s="322">
        <v>0.0</v>
      </c>
      <c r="P790" s="322">
        <v>0.0</v>
      </c>
      <c r="Q790" s="322">
        <v>0.0</v>
      </c>
      <c r="R790" s="322">
        <v>0.0</v>
      </c>
      <c r="S790" s="322" t="s">
        <v>2307</v>
      </c>
      <c r="T790" s="322">
        <v>0.0</v>
      </c>
      <c r="AA790" s="325">
        <v>1.0</v>
      </c>
      <c r="AB790" s="325" t="s">
        <v>44</v>
      </c>
      <c r="AC790" s="325">
        <v>0.0</v>
      </c>
      <c r="AD790" s="325"/>
    </row>
    <row r="791">
      <c r="A791" s="322" t="s">
        <v>6012</v>
      </c>
      <c r="B791" s="322" t="s">
        <v>5381</v>
      </c>
      <c r="C791" s="323" t="s">
        <v>6007</v>
      </c>
      <c r="D791" s="322" t="s">
        <v>1537</v>
      </c>
      <c r="E791" s="322" t="s">
        <v>616</v>
      </c>
      <c r="F791" s="322" t="s">
        <v>215</v>
      </c>
      <c r="G791" s="324" t="s">
        <v>5632</v>
      </c>
      <c r="H791" s="324" t="s">
        <v>5430</v>
      </c>
      <c r="I791" s="322">
        <v>1.0</v>
      </c>
      <c r="J791" s="322">
        <v>1.0</v>
      </c>
      <c r="K791" s="322">
        <v>0.0</v>
      </c>
      <c r="L791" s="322">
        <v>0.0</v>
      </c>
      <c r="M791" s="322">
        <v>0.0</v>
      </c>
      <c r="N791" s="322">
        <v>0.0</v>
      </c>
      <c r="O791" s="322">
        <v>0.0</v>
      </c>
      <c r="P791" s="322">
        <v>0.0</v>
      </c>
      <c r="Q791" s="322">
        <v>0.0</v>
      </c>
      <c r="R791" s="322">
        <v>0.0</v>
      </c>
      <c r="S791" s="322" t="s">
        <v>2307</v>
      </c>
      <c r="T791" s="322">
        <v>0.0</v>
      </c>
      <c r="AA791" s="325">
        <v>1.0</v>
      </c>
      <c r="AB791" s="325" t="s">
        <v>44</v>
      </c>
      <c r="AC791" s="325">
        <v>0.0</v>
      </c>
      <c r="AD791" s="325"/>
    </row>
    <row r="792">
      <c r="A792" s="322" t="s">
        <v>6013</v>
      </c>
      <c r="B792" s="322" t="s">
        <v>5381</v>
      </c>
      <c r="C792" s="323" t="s">
        <v>6007</v>
      </c>
      <c r="D792" s="322" t="s">
        <v>1537</v>
      </c>
      <c r="E792" s="322" t="s">
        <v>365</v>
      </c>
      <c r="F792" s="322" t="s">
        <v>355</v>
      </c>
      <c r="G792" s="324" t="s">
        <v>5932</v>
      </c>
      <c r="H792" s="324" t="s">
        <v>5574</v>
      </c>
      <c r="I792" s="322">
        <v>8.0</v>
      </c>
      <c r="J792" s="322">
        <v>8.0</v>
      </c>
      <c r="K792" s="322">
        <v>0.0</v>
      </c>
      <c r="L792" s="322">
        <v>0.0</v>
      </c>
      <c r="M792" s="322">
        <v>0.0</v>
      </c>
      <c r="N792" s="322">
        <v>0.0</v>
      </c>
      <c r="O792" s="322">
        <v>0.0</v>
      </c>
      <c r="P792" s="322">
        <v>0.0</v>
      </c>
      <c r="Q792" s="322">
        <v>0.0</v>
      </c>
      <c r="R792" s="322">
        <v>0.0</v>
      </c>
      <c r="S792" s="322" t="s">
        <v>2307</v>
      </c>
      <c r="T792" s="322">
        <v>0.0</v>
      </c>
      <c r="AA792" s="325">
        <v>1.0</v>
      </c>
      <c r="AB792" s="325" t="s">
        <v>44</v>
      </c>
      <c r="AC792" s="325">
        <v>0.0</v>
      </c>
      <c r="AD792" s="325"/>
    </row>
    <row r="793">
      <c r="A793" s="322" t="s">
        <v>6014</v>
      </c>
      <c r="B793" s="322" t="s">
        <v>5381</v>
      </c>
      <c r="C793" s="323" t="s">
        <v>6015</v>
      </c>
      <c r="D793" s="322" t="s">
        <v>1537</v>
      </c>
      <c r="E793" s="322" t="s">
        <v>5659</v>
      </c>
      <c r="F793" s="322" t="s">
        <v>1766</v>
      </c>
      <c r="G793" s="324" t="s">
        <v>5660</v>
      </c>
      <c r="H793" s="324" t="s">
        <v>5585</v>
      </c>
      <c r="I793" s="322">
        <v>2.0</v>
      </c>
      <c r="J793" s="322">
        <v>2.0</v>
      </c>
      <c r="K793" s="322">
        <v>0.0</v>
      </c>
      <c r="L793" s="322">
        <v>0.0</v>
      </c>
      <c r="M793" s="322">
        <v>0.0</v>
      </c>
      <c r="N793" s="322">
        <v>0.0</v>
      </c>
      <c r="O793" s="322">
        <v>0.0</v>
      </c>
      <c r="P793" s="322">
        <v>0.0</v>
      </c>
      <c r="Q793" s="322">
        <v>0.0</v>
      </c>
      <c r="R793" s="322">
        <v>0.0</v>
      </c>
      <c r="S793" s="322" t="s">
        <v>2307</v>
      </c>
      <c r="T793" s="322">
        <v>0.0</v>
      </c>
      <c r="AA793" s="325">
        <v>1.0</v>
      </c>
      <c r="AB793" s="325" t="s">
        <v>44</v>
      </c>
      <c r="AC793" s="325">
        <v>0.0</v>
      </c>
      <c r="AD793" s="325"/>
    </row>
    <row r="794">
      <c r="A794" s="322" t="s">
        <v>6016</v>
      </c>
      <c r="B794" s="322" t="s">
        <v>5381</v>
      </c>
      <c r="C794" s="323" t="s">
        <v>6015</v>
      </c>
      <c r="D794" s="322" t="s">
        <v>1537</v>
      </c>
      <c r="E794" s="322" t="s">
        <v>2245</v>
      </c>
      <c r="F794" s="322" t="s">
        <v>176</v>
      </c>
      <c r="G794" s="324" t="s">
        <v>5918</v>
      </c>
      <c r="H794" s="324" t="s">
        <v>5503</v>
      </c>
      <c r="I794" s="322">
        <v>2.0</v>
      </c>
      <c r="J794" s="322">
        <v>2.0</v>
      </c>
      <c r="K794" s="322">
        <v>0.0</v>
      </c>
      <c r="L794" s="322">
        <v>0.0</v>
      </c>
      <c r="M794" s="322">
        <v>0.0</v>
      </c>
      <c r="N794" s="322">
        <v>0.0</v>
      </c>
      <c r="O794" s="322">
        <v>0.0</v>
      </c>
      <c r="P794" s="322">
        <v>0.0</v>
      </c>
      <c r="Q794" s="322">
        <v>0.0</v>
      </c>
      <c r="R794" s="322">
        <v>0.0</v>
      </c>
      <c r="S794" s="322" t="s">
        <v>2307</v>
      </c>
      <c r="T794" s="322">
        <v>0.0</v>
      </c>
      <c r="AA794" s="325">
        <v>1.0</v>
      </c>
      <c r="AB794" s="325" t="s">
        <v>44</v>
      </c>
      <c r="AC794" s="325">
        <v>0.0</v>
      </c>
      <c r="AD794" s="325"/>
    </row>
    <row r="795">
      <c r="A795" s="322" t="s">
        <v>6017</v>
      </c>
      <c r="B795" s="322" t="s">
        <v>5381</v>
      </c>
      <c r="C795" s="323" t="s">
        <v>6018</v>
      </c>
      <c r="D795" s="322" t="s">
        <v>1537</v>
      </c>
      <c r="E795" s="322" t="s">
        <v>1273</v>
      </c>
      <c r="F795" s="322" t="s">
        <v>1223</v>
      </c>
      <c r="G795" s="324" t="s">
        <v>5619</v>
      </c>
      <c r="H795" s="324" t="s">
        <v>5457</v>
      </c>
      <c r="I795" s="322">
        <v>2.0</v>
      </c>
      <c r="J795" s="322">
        <v>2.0</v>
      </c>
      <c r="K795" s="322">
        <v>0.0</v>
      </c>
      <c r="L795" s="322">
        <v>0.0</v>
      </c>
      <c r="M795" s="322">
        <v>0.0</v>
      </c>
      <c r="N795" s="322">
        <v>0.0</v>
      </c>
      <c r="O795" s="322">
        <v>0.0</v>
      </c>
      <c r="P795" s="322">
        <v>0.0</v>
      </c>
      <c r="Q795" s="322">
        <v>0.0</v>
      </c>
      <c r="R795" s="322">
        <v>0.0</v>
      </c>
      <c r="S795" s="322" t="s">
        <v>2307</v>
      </c>
      <c r="T795" s="322">
        <v>0.0</v>
      </c>
      <c r="AA795" s="325">
        <v>1.0</v>
      </c>
      <c r="AB795" s="325" t="s">
        <v>44</v>
      </c>
      <c r="AC795" s="325">
        <v>0.0</v>
      </c>
      <c r="AD795" s="325"/>
    </row>
    <row r="796">
      <c r="A796" s="322" t="s">
        <v>6019</v>
      </c>
      <c r="B796" s="322" t="s">
        <v>5381</v>
      </c>
      <c r="C796" s="323" t="s">
        <v>6018</v>
      </c>
      <c r="D796" s="322" t="s">
        <v>1537</v>
      </c>
      <c r="E796" s="322" t="s">
        <v>1560</v>
      </c>
      <c r="F796" s="322" t="s">
        <v>683</v>
      </c>
      <c r="G796" s="324" t="s">
        <v>5656</v>
      </c>
      <c r="H796" s="324" t="s">
        <v>5456</v>
      </c>
      <c r="I796" s="322">
        <v>1.0</v>
      </c>
      <c r="J796" s="322">
        <v>1.0</v>
      </c>
      <c r="K796" s="322">
        <v>0.0</v>
      </c>
      <c r="L796" s="322">
        <v>0.0</v>
      </c>
      <c r="M796" s="322">
        <v>0.0</v>
      </c>
      <c r="N796" s="322">
        <v>0.0</v>
      </c>
      <c r="O796" s="322">
        <v>0.0</v>
      </c>
      <c r="P796" s="322">
        <v>0.0</v>
      </c>
      <c r="Q796" s="322">
        <v>0.0</v>
      </c>
      <c r="R796" s="322">
        <v>0.0</v>
      </c>
      <c r="S796" s="322" t="s">
        <v>2307</v>
      </c>
      <c r="T796" s="322">
        <v>0.0</v>
      </c>
      <c r="AA796" s="325">
        <v>1.0</v>
      </c>
      <c r="AB796" s="325" t="s">
        <v>44</v>
      </c>
      <c r="AC796" s="325">
        <v>0.0</v>
      </c>
      <c r="AD796" s="325"/>
    </row>
    <row r="797">
      <c r="A797" s="322" t="s">
        <v>6020</v>
      </c>
      <c r="B797" s="322" t="s">
        <v>5381</v>
      </c>
      <c r="C797" s="323" t="s">
        <v>6018</v>
      </c>
      <c r="D797" s="322" t="s">
        <v>1537</v>
      </c>
      <c r="E797" s="322" t="s">
        <v>5659</v>
      </c>
      <c r="F797" s="322" t="s">
        <v>1766</v>
      </c>
      <c r="G797" s="324" t="s">
        <v>5660</v>
      </c>
      <c r="H797" s="324" t="s">
        <v>5585</v>
      </c>
      <c r="I797" s="322">
        <v>3.0</v>
      </c>
      <c r="J797" s="322">
        <v>3.0</v>
      </c>
      <c r="K797" s="322">
        <v>0.0</v>
      </c>
      <c r="L797" s="322">
        <v>0.0</v>
      </c>
      <c r="M797" s="322">
        <v>0.0</v>
      </c>
      <c r="N797" s="322">
        <v>0.0</v>
      </c>
      <c r="O797" s="322">
        <v>0.0</v>
      </c>
      <c r="P797" s="322">
        <v>0.0</v>
      </c>
      <c r="Q797" s="322">
        <v>0.0</v>
      </c>
      <c r="R797" s="322">
        <v>0.0</v>
      </c>
      <c r="S797" s="322" t="s">
        <v>2307</v>
      </c>
      <c r="T797" s="322">
        <v>0.0</v>
      </c>
      <c r="AA797" s="325">
        <v>1.0</v>
      </c>
      <c r="AB797" s="325" t="s">
        <v>44</v>
      </c>
      <c r="AC797" s="325">
        <v>0.0</v>
      </c>
      <c r="AD797" s="325"/>
    </row>
    <row r="798">
      <c r="A798" s="322" t="s">
        <v>6021</v>
      </c>
      <c r="B798" s="322" t="s">
        <v>5381</v>
      </c>
      <c r="C798" s="323" t="s">
        <v>2709</v>
      </c>
      <c r="D798" s="322" t="s">
        <v>1537</v>
      </c>
      <c r="E798" s="322" t="s">
        <v>616</v>
      </c>
      <c r="F798" s="322" t="s">
        <v>215</v>
      </c>
      <c r="G798" s="324" t="s">
        <v>5632</v>
      </c>
      <c r="H798" s="324" t="s">
        <v>5430</v>
      </c>
      <c r="I798" s="322">
        <v>3.0</v>
      </c>
      <c r="J798" s="322">
        <v>3.0</v>
      </c>
      <c r="K798" s="322">
        <v>0.0</v>
      </c>
      <c r="L798" s="322">
        <v>3.0</v>
      </c>
      <c r="M798" s="322">
        <v>0.0</v>
      </c>
      <c r="N798" s="322">
        <v>0.0</v>
      </c>
      <c r="O798" s="322">
        <v>0.0</v>
      </c>
      <c r="P798" s="322">
        <v>0.0</v>
      </c>
      <c r="Q798" s="322">
        <v>0.0</v>
      </c>
      <c r="R798" s="322">
        <v>0.0</v>
      </c>
      <c r="S798" s="322" t="s">
        <v>2307</v>
      </c>
      <c r="T798" s="322">
        <v>0.0</v>
      </c>
      <c r="AA798" s="325">
        <v>1.0</v>
      </c>
      <c r="AB798" s="325" t="s">
        <v>44</v>
      </c>
      <c r="AC798" s="325">
        <v>0.0</v>
      </c>
      <c r="AD798" s="325"/>
    </row>
    <row r="799">
      <c r="A799" s="322" t="s">
        <v>6022</v>
      </c>
      <c r="B799" s="322" t="s">
        <v>5381</v>
      </c>
      <c r="C799" s="323" t="s">
        <v>2709</v>
      </c>
      <c r="D799" s="322" t="s">
        <v>1537</v>
      </c>
      <c r="E799" s="322" t="s">
        <v>170</v>
      </c>
      <c r="F799" s="322" t="s">
        <v>160</v>
      </c>
      <c r="G799" s="324" t="s">
        <v>5628</v>
      </c>
      <c r="H799" s="324" t="s">
        <v>5397</v>
      </c>
      <c r="I799" s="322">
        <v>1.0</v>
      </c>
      <c r="J799" s="322">
        <v>1.0</v>
      </c>
      <c r="K799" s="322">
        <v>0.0</v>
      </c>
      <c r="L799" s="322">
        <v>2.0</v>
      </c>
      <c r="M799" s="322">
        <v>0.0</v>
      </c>
      <c r="N799" s="322">
        <v>0.0</v>
      </c>
      <c r="O799" s="322">
        <v>0.0</v>
      </c>
      <c r="P799" s="322">
        <v>0.0</v>
      </c>
      <c r="Q799" s="322">
        <v>0.0</v>
      </c>
      <c r="R799" s="322">
        <v>3.0</v>
      </c>
      <c r="S799" s="322" t="s">
        <v>2307</v>
      </c>
      <c r="T799" s="322">
        <v>0.0</v>
      </c>
      <c r="AA799" s="325">
        <v>1.0</v>
      </c>
      <c r="AB799" s="325" t="s">
        <v>44</v>
      </c>
      <c r="AC799" s="325">
        <v>0.0</v>
      </c>
      <c r="AD799" s="325"/>
    </row>
    <row r="800">
      <c r="A800" s="322" t="s">
        <v>6023</v>
      </c>
      <c r="B800" s="322" t="s">
        <v>5381</v>
      </c>
      <c r="C800" s="323" t="s">
        <v>2709</v>
      </c>
      <c r="D800" s="322" t="s">
        <v>1537</v>
      </c>
      <c r="E800" s="322" t="s">
        <v>1273</v>
      </c>
      <c r="F800" s="322" t="s">
        <v>1223</v>
      </c>
      <c r="G800" s="324" t="s">
        <v>5619</v>
      </c>
      <c r="H800" s="324" t="s">
        <v>5457</v>
      </c>
      <c r="I800" s="322">
        <v>1.0</v>
      </c>
      <c r="J800" s="322">
        <v>1.0</v>
      </c>
      <c r="K800" s="322">
        <v>0.0</v>
      </c>
      <c r="L800" s="322">
        <v>0.0</v>
      </c>
      <c r="M800" s="322">
        <v>0.0</v>
      </c>
      <c r="N800" s="322">
        <v>0.0</v>
      </c>
      <c r="O800" s="322">
        <v>0.0</v>
      </c>
      <c r="P800" s="322">
        <v>0.0</v>
      </c>
      <c r="Q800" s="322">
        <v>0.0</v>
      </c>
      <c r="R800" s="322">
        <v>0.0</v>
      </c>
      <c r="S800" s="322" t="s">
        <v>2307</v>
      </c>
      <c r="T800" s="322">
        <v>0.0</v>
      </c>
      <c r="AA800" s="325">
        <v>1.0</v>
      </c>
      <c r="AB800" s="325" t="s">
        <v>44</v>
      </c>
      <c r="AC800" s="325">
        <v>0.0</v>
      </c>
      <c r="AD800" s="325"/>
    </row>
    <row r="801">
      <c r="A801" s="322" t="s">
        <v>6024</v>
      </c>
      <c r="B801" s="322" t="s">
        <v>5381</v>
      </c>
      <c r="C801" s="323" t="s">
        <v>2709</v>
      </c>
      <c r="D801" s="322" t="s">
        <v>1537</v>
      </c>
      <c r="E801" s="322" t="s">
        <v>2067</v>
      </c>
      <c r="F801" s="322" t="s">
        <v>1057</v>
      </c>
      <c r="G801" s="324" t="s">
        <v>5626</v>
      </c>
      <c r="H801" s="324" t="s">
        <v>5487</v>
      </c>
      <c r="I801" s="322">
        <v>4.0</v>
      </c>
      <c r="J801" s="322">
        <v>4.0</v>
      </c>
      <c r="K801" s="322">
        <v>0.0</v>
      </c>
      <c r="L801" s="322">
        <v>0.0</v>
      </c>
      <c r="M801" s="322">
        <v>0.0</v>
      </c>
      <c r="N801" s="322">
        <v>0.0</v>
      </c>
      <c r="O801" s="322">
        <v>0.0</v>
      </c>
      <c r="P801" s="322">
        <v>0.0</v>
      </c>
      <c r="Q801" s="322">
        <v>0.0</v>
      </c>
      <c r="R801" s="322">
        <v>0.0</v>
      </c>
      <c r="S801" s="322" t="s">
        <v>2307</v>
      </c>
      <c r="T801" s="322">
        <v>0.0</v>
      </c>
      <c r="AA801" s="325">
        <v>1.0</v>
      </c>
      <c r="AB801" s="325" t="s">
        <v>44</v>
      </c>
      <c r="AC801" s="325">
        <v>0.0</v>
      </c>
      <c r="AD801" s="325"/>
    </row>
    <row r="802">
      <c r="A802" s="322" t="s">
        <v>6025</v>
      </c>
      <c r="B802" s="322" t="s">
        <v>5381</v>
      </c>
      <c r="C802" s="323" t="s">
        <v>2709</v>
      </c>
      <c r="D802" s="322" t="s">
        <v>1537</v>
      </c>
      <c r="E802" s="322" t="s">
        <v>5659</v>
      </c>
      <c r="F802" s="322" t="s">
        <v>1766</v>
      </c>
      <c r="G802" s="324" t="s">
        <v>5660</v>
      </c>
      <c r="H802" s="324" t="s">
        <v>5585</v>
      </c>
      <c r="I802" s="322">
        <v>2.0</v>
      </c>
      <c r="J802" s="322">
        <v>2.0</v>
      </c>
      <c r="K802" s="322">
        <v>0.0</v>
      </c>
      <c r="L802" s="322">
        <v>0.0</v>
      </c>
      <c r="M802" s="322">
        <v>0.0</v>
      </c>
      <c r="N802" s="322">
        <v>0.0</v>
      </c>
      <c r="O802" s="322">
        <v>0.0</v>
      </c>
      <c r="P802" s="322">
        <v>0.0</v>
      </c>
      <c r="Q802" s="322">
        <v>0.0</v>
      </c>
      <c r="R802" s="322">
        <v>0.0</v>
      </c>
      <c r="S802" s="322" t="s">
        <v>2307</v>
      </c>
      <c r="T802" s="322">
        <v>0.0</v>
      </c>
      <c r="AA802" s="325">
        <v>1.0</v>
      </c>
      <c r="AB802" s="325" t="s">
        <v>44</v>
      </c>
      <c r="AC802" s="325">
        <v>0.0</v>
      </c>
      <c r="AD802" s="325"/>
    </row>
    <row r="803">
      <c r="A803" s="322" t="s">
        <v>6026</v>
      </c>
      <c r="B803" s="322" t="s">
        <v>5381</v>
      </c>
      <c r="C803" s="323" t="s">
        <v>2709</v>
      </c>
      <c r="D803" s="322" t="s">
        <v>1537</v>
      </c>
      <c r="E803" s="322" t="s">
        <v>73</v>
      </c>
      <c r="F803" s="322" t="s">
        <v>72</v>
      </c>
      <c r="G803" s="324" t="s">
        <v>5662</v>
      </c>
      <c r="H803" s="324" t="s">
        <v>5406</v>
      </c>
      <c r="I803" s="322">
        <v>1.0</v>
      </c>
      <c r="J803" s="322">
        <v>1.0</v>
      </c>
      <c r="K803" s="322">
        <v>0.0</v>
      </c>
      <c r="L803" s="322">
        <v>0.0</v>
      </c>
      <c r="M803" s="322">
        <v>0.0</v>
      </c>
      <c r="N803" s="322">
        <v>0.0</v>
      </c>
      <c r="O803" s="322">
        <v>0.0</v>
      </c>
      <c r="P803" s="322">
        <v>0.0</v>
      </c>
      <c r="Q803" s="322">
        <v>0.0</v>
      </c>
      <c r="R803" s="322">
        <v>0.0</v>
      </c>
      <c r="S803" s="322" t="s">
        <v>2307</v>
      </c>
      <c r="T803" s="322">
        <v>0.0</v>
      </c>
      <c r="AA803" s="325">
        <v>1.0</v>
      </c>
      <c r="AB803" s="325" t="s">
        <v>44</v>
      </c>
      <c r="AC803" s="325">
        <v>0.0</v>
      </c>
      <c r="AD803" s="325"/>
    </row>
    <row r="804">
      <c r="A804" s="322" t="s">
        <v>6027</v>
      </c>
      <c r="B804" s="322" t="s">
        <v>5381</v>
      </c>
      <c r="C804" s="323" t="s">
        <v>6028</v>
      </c>
      <c r="D804" s="322" t="s">
        <v>1537</v>
      </c>
      <c r="E804" s="322" t="s">
        <v>1273</v>
      </c>
      <c r="F804" s="322" t="s">
        <v>1223</v>
      </c>
      <c r="G804" s="324" t="s">
        <v>5619</v>
      </c>
      <c r="H804" s="324" t="s">
        <v>5457</v>
      </c>
      <c r="I804" s="322">
        <v>1.0</v>
      </c>
      <c r="J804" s="322">
        <v>1.0</v>
      </c>
      <c r="K804" s="322">
        <v>0.0</v>
      </c>
      <c r="L804" s="322">
        <v>0.0</v>
      </c>
      <c r="M804" s="322">
        <v>0.0</v>
      </c>
      <c r="N804" s="322">
        <v>0.0</v>
      </c>
      <c r="O804" s="322">
        <v>0.0</v>
      </c>
      <c r="P804" s="322">
        <v>0.0</v>
      </c>
      <c r="Q804" s="322">
        <v>0.0</v>
      </c>
      <c r="R804" s="322">
        <v>0.0</v>
      </c>
      <c r="S804" s="322" t="s">
        <v>2307</v>
      </c>
      <c r="T804" s="322">
        <v>0.0</v>
      </c>
      <c r="AA804" s="325">
        <v>1.0</v>
      </c>
      <c r="AB804" s="325" t="s">
        <v>44</v>
      </c>
      <c r="AC804" s="325">
        <v>0.0</v>
      </c>
      <c r="AD804" s="325"/>
    </row>
    <row r="805">
      <c r="A805" s="322" t="s">
        <v>6029</v>
      </c>
      <c r="B805" s="322" t="s">
        <v>5381</v>
      </c>
      <c r="C805" s="323" t="s">
        <v>6028</v>
      </c>
      <c r="D805" s="322" t="s">
        <v>1537</v>
      </c>
      <c r="E805" s="322" t="s">
        <v>2067</v>
      </c>
      <c r="F805" s="322" t="s">
        <v>1057</v>
      </c>
      <c r="G805" s="324" t="s">
        <v>5626</v>
      </c>
      <c r="H805" s="324" t="s">
        <v>5487</v>
      </c>
      <c r="I805" s="322">
        <v>1.0</v>
      </c>
      <c r="J805" s="322">
        <v>1.0</v>
      </c>
      <c r="K805" s="322">
        <v>0.0</v>
      </c>
      <c r="L805" s="322">
        <v>0.0</v>
      </c>
      <c r="M805" s="322">
        <v>0.0</v>
      </c>
      <c r="N805" s="322">
        <v>0.0</v>
      </c>
      <c r="O805" s="322">
        <v>0.0</v>
      </c>
      <c r="P805" s="322">
        <v>0.0</v>
      </c>
      <c r="Q805" s="322">
        <v>0.0</v>
      </c>
      <c r="R805" s="322">
        <v>0.0</v>
      </c>
      <c r="S805" s="322" t="s">
        <v>2307</v>
      </c>
      <c r="T805" s="322">
        <v>0.0</v>
      </c>
      <c r="AA805" s="325">
        <v>1.0</v>
      </c>
      <c r="AB805" s="325" t="s">
        <v>44</v>
      </c>
      <c r="AC805" s="325">
        <v>0.0</v>
      </c>
      <c r="AD805" s="325"/>
    </row>
    <row r="806">
      <c r="A806" s="322" t="s">
        <v>6030</v>
      </c>
      <c r="B806" s="322" t="s">
        <v>5381</v>
      </c>
      <c r="C806" s="323" t="s">
        <v>6028</v>
      </c>
      <c r="D806" s="322" t="s">
        <v>1537</v>
      </c>
      <c r="E806" s="322" t="s">
        <v>616</v>
      </c>
      <c r="F806" s="322" t="s">
        <v>215</v>
      </c>
      <c r="G806" s="324" t="s">
        <v>5632</v>
      </c>
      <c r="H806" s="324" t="s">
        <v>5430</v>
      </c>
      <c r="I806" s="322">
        <v>3.0</v>
      </c>
      <c r="J806" s="322">
        <v>3.0</v>
      </c>
      <c r="K806" s="322">
        <v>0.0</v>
      </c>
      <c r="L806" s="322">
        <v>0.0</v>
      </c>
      <c r="M806" s="322">
        <v>0.0</v>
      </c>
      <c r="N806" s="322">
        <v>0.0</v>
      </c>
      <c r="O806" s="322">
        <v>0.0</v>
      </c>
      <c r="P806" s="322">
        <v>0.0</v>
      </c>
      <c r="Q806" s="322">
        <v>0.0</v>
      </c>
      <c r="R806" s="322">
        <v>0.0</v>
      </c>
      <c r="S806" s="322" t="s">
        <v>2307</v>
      </c>
      <c r="T806" s="322">
        <v>0.0</v>
      </c>
      <c r="AA806" s="325">
        <v>1.0</v>
      </c>
      <c r="AB806" s="325" t="s">
        <v>44</v>
      </c>
      <c r="AC806" s="325">
        <v>0.0</v>
      </c>
      <c r="AD806" s="325"/>
    </row>
    <row r="807">
      <c r="A807" s="322" t="s">
        <v>6031</v>
      </c>
      <c r="B807" s="322" t="s">
        <v>5381</v>
      </c>
      <c r="C807" s="323" t="s">
        <v>6028</v>
      </c>
      <c r="D807" s="322" t="s">
        <v>1537</v>
      </c>
      <c r="E807" s="322" t="s">
        <v>5826</v>
      </c>
      <c r="F807" s="322" t="s">
        <v>5827</v>
      </c>
      <c r="G807" s="324" t="s">
        <v>5828</v>
      </c>
      <c r="H807" s="324" t="s">
        <v>5829</v>
      </c>
      <c r="I807" s="322">
        <v>3.0</v>
      </c>
      <c r="J807" s="322">
        <v>3.0</v>
      </c>
      <c r="K807" s="322">
        <v>0.0</v>
      </c>
      <c r="L807" s="322">
        <v>0.0</v>
      </c>
      <c r="M807" s="322">
        <v>0.0</v>
      </c>
      <c r="N807" s="322">
        <v>0.0</v>
      </c>
      <c r="O807" s="322">
        <v>0.0</v>
      </c>
      <c r="P807" s="322">
        <v>0.0</v>
      </c>
      <c r="Q807" s="322">
        <v>0.0</v>
      </c>
      <c r="R807" s="322">
        <v>0.0</v>
      </c>
      <c r="S807" s="322" t="s">
        <v>2307</v>
      </c>
      <c r="T807" s="322">
        <v>0.0</v>
      </c>
      <c r="AA807" s="325">
        <v>1.0</v>
      </c>
      <c r="AB807" s="325" t="s">
        <v>44</v>
      </c>
      <c r="AC807" s="325">
        <v>0.0</v>
      </c>
      <c r="AD807" s="325"/>
    </row>
    <row r="808">
      <c r="A808" s="322" t="s">
        <v>6032</v>
      </c>
      <c r="B808" s="322" t="s">
        <v>5381</v>
      </c>
      <c r="C808" s="323" t="s">
        <v>6028</v>
      </c>
      <c r="D808" s="322" t="s">
        <v>1537</v>
      </c>
      <c r="E808" s="322" t="s">
        <v>1679</v>
      </c>
      <c r="F808" s="322" t="s">
        <v>1472</v>
      </c>
      <c r="G808" s="324" t="s">
        <v>5665</v>
      </c>
      <c r="H808" s="324" t="s">
        <v>5534</v>
      </c>
      <c r="I808" s="322">
        <v>1.0</v>
      </c>
      <c r="J808" s="322">
        <v>1.0</v>
      </c>
      <c r="K808" s="322">
        <v>0.0</v>
      </c>
      <c r="L808" s="322">
        <v>0.0</v>
      </c>
      <c r="M808" s="322">
        <v>0.0</v>
      </c>
      <c r="N808" s="322">
        <v>0.0</v>
      </c>
      <c r="O808" s="322">
        <v>0.0</v>
      </c>
      <c r="P808" s="322">
        <v>0.0</v>
      </c>
      <c r="Q808" s="322">
        <v>0.0</v>
      </c>
      <c r="R808" s="322">
        <v>0.0</v>
      </c>
      <c r="S808" s="322" t="s">
        <v>2307</v>
      </c>
      <c r="T808" s="322">
        <v>0.0</v>
      </c>
      <c r="AA808" s="325">
        <v>1.0</v>
      </c>
      <c r="AB808" s="325" t="s">
        <v>44</v>
      </c>
      <c r="AC808" s="325">
        <v>0.0</v>
      </c>
      <c r="AD808" s="325"/>
    </row>
    <row r="809">
      <c r="A809" s="322" t="s">
        <v>6033</v>
      </c>
      <c r="B809" s="322" t="s">
        <v>5381</v>
      </c>
      <c r="C809" s="323" t="s">
        <v>6028</v>
      </c>
      <c r="D809" s="322" t="s">
        <v>1537</v>
      </c>
      <c r="E809" s="322" t="s">
        <v>1336</v>
      </c>
      <c r="F809" s="322" t="s">
        <v>1335</v>
      </c>
      <c r="G809" s="324" t="s">
        <v>5649</v>
      </c>
      <c r="H809" s="324" t="s">
        <v>5609</v>
      </c>
      <c r="I809" s="322">
        <v>1.0</v>
      </c>
      <c r="J809" s="322">
        <v>1.0</v>
      </c>
      <c r="K809" s="322">
        <v>0.0</v>
      </c>
      <c r="L809" s="322">
        <v>0.0</v>
      </c>
      <c r="M809" s="322">
        <v>0.0</v>
      </c>
      <c r="N809" s="322">
        <v>0.0</v>
      </c>
      <c r="O809" s="322">
        <v>0.0</v>
      </c>
      <c r="P809" s="322">
        <v>0.0</v>
      </c>
      <c r="Q809" s="322">
        <v>0.0</v>
      </c>
      <c r="R809" s="322">
        <v>0.0</v>
      </c>
      <c r="S809" s="322" t="s">
        <v>2307</v>
      </c>
      <c r="T809" s="322">
        <v>0.0</v>
      </c>
      <c r="AA809" s="325">
        <v>1.0</v>
      </c>
      <c r="AB809" s="325" t="s">
        <v>44</v>
      </c>
      <c r="AC809" s="325">
        <v>0.0</v>
      </c>
      <c r="AD809" s="325"/>
    </row>
    <row r="810">
      <c r="A810" s="322" t="s">
        <v>6034</v>
      </c>
      <c r="B810" s="322" t="s">
        <v>5381</v>
      </c>
      <c r="C810" s="323" t="s">
        <v>6035</v>
      </c>
      <c r="D810" s="322" t="s">
        <v>1537</v>
      </c>
      <c r="E810" s="322" t="s">
        <v>1625</v>
      </c>
      <c r="F810" s="322" t="s">
        <v>2225</v>
      </c>
      <c r="G810" s="324" t="s">
        <v>5639</v>
      </c>
      <c r="H810" s="324" t="s">
        <v>5601</v>
      </c>
      <c r="I810" s="322">
        <v>1.0</v>
      </c>
      <c r="J810" s="322">
        <v>1.0</v>
      </c>
      <c r="K810" s="322">
        <v>0.0</v>
      </c>
      <c r="L810" s="322">
        <v>0.0</v>
      </c>
      <c r="M810" s="322">
        <v>0.0</v>
      </c>
      <c r="N810" s="322">
        <v>0.0</v>
      </c>
      <c r="O810" s="322">
        <v>0.0</v>
      </c>
      <c r="P810" s="322">
        <v>0.0</v>
      </c>
      <c r="Q810" s="322">
        <v>0.0</v>
      </c>
      <c r="R810" s="322">
        <v>0.0</v>
      </c>
      <c r="S810" s="322" t="s">
        <v>2307</v>
      </c>
      <c r="T810" s="322">
        <v>0.0</v>
      </c>
      <c r="AA810" s="325">
        <v>1.0</v>
      </c>
      <c r="AB810" s="325" t="s">
        <v>44</v>
      </c>
      <c r="AC810" s="325">
        <v>0.0</v>
      </c>
      <c r="AD810" s="325"/>
    </row>
    <row r="811">
      <c r="A811" s="322" t="s">
        <v>6036</v>
      </c>
      <c r="B811" s="322" t="s">
        <v>5381</v>
      </c>
      <c r="C811" s="323" t="s">
        <v>6035</v>
      </c>
      <c r="D811" s="322" t="s">
        <v>1537</v>
      </c>
      <c r="E811" s="322" t="s">
        <v>5659</v>
      </c>
      <c r="F811" s="322" t="s">
        <v>1766</v>
      </c>
      <c r="G811" s="324" t="s">
        <v>5660</v>
      </c>
      <c r="H811" s="324" t="s">
        <v>5585</v>
      </c>
      <c r="I811" s="322">
        <v>3.0</v>
      </c>
      <c r="J811" s="322">
        <v>3.0</v>
      </c>
      <c r="K811" s="322">
        <v>0.0</v>
      </c>
      <c r="L811" s="322">
        <v>0.0</v>
      </c>
      <c r="M811" s="322">
        <v>0.0</v>
      </c>
      <c r="N811" s="322">
        <v>0.0</v>
      </c>
      <c r="O811" s="322">
        <v>0.0</v>
      </c>
      <c r="P811" s="322">
        <v>0.0</v>
      </c>
      <c r="Q811" s="322">
        <v>0.0</v>
      </c>
      <c r="R811" s="322">
        <v>0.0</v>
      </c>
      <c r="S811" s="322" t="s">
        <v>2307</v>
      </c>
      <c r="T811" s="322">
        <v>0.0</v>
      </c>
      <c r="AA811" s="325">
        <v>1.0</v>
      </c>
      <c r="AB811" s="325" t="s">
        <v>44</v>
      </c>
      <c r="AC811" s="325">
        <v>0.0</v>
      </c>
      <c r="AD811" s="325"/>
    </row>
    <row r="812">
      <c r="A812" s="322" t="s">
        <v>6037</v>
      </c>
      <c r="B812" s="322" t="s">
        <v>5381</v>
      </c>
      <c r="C812" s="323" t="s">
        <v>6035</v>
      </c>
      <c r="D812" s="322" t="s">
        <v>1537</v>
      </c>
      <c r="E812" s="322" t="s">
        <v>616</v>
      </c>
      <c r="F812" s="322" t="s">
        <v>215</v>
      </c>
      <c r="G812" s="324" t="s">
        <v>5632</v>
      </c>
      <c r="H812" s="324" t="s">
        <v>5430</v>
      </c>
      <c r="I812" s="322">
        <v>1.0</v>
      </c>
      <c r="J812" s="322">
        <v>1.0</v>
      </c>
      <c r="K812" s="322">
        <v>0.0</v>
      </c>
      <c r="L812" s="322">
        <v>0.0</v>
      </c>
      <c r="M812" s="322">
        <v>0.0</v>
      </c>
      <c r="N812" s="322">
        <v>0.0</v>
      </c>
      <c r="O812" s="322">
        <v>0.0</v>
      </c>
      <c r="P812" s="322">
        <v>0.0</v>
      </c>
      <c r="Q812" s="322">
        <v>0.0</v>
      </c>
      <c r="R812" s="322">
        <v>0.0</v>
      </c>
      <c r="S812" s="322" t="s">
        <v>2307</v>
      </c>
      <c r="T812" s="322">
        <v>0.0</v>
      </c>
      <c r="AA812" s="325">
        <v>1.0</v>
      </c>
      <c r="AB812" s="325" t="s">
        <v>44</v>
      </c>
      <c r="AC812" s="325">
        <v>0.0</v>
      </c>
      <c r="AD812" s="325"/>
    </row>
    <row r="813">
      <c r="A813" s="322" t="s">
        <v>6039</v>
      </c>
      <c r="B813" s="322" t="s">
        <v>5381</v>
      </c>
      <c r="C813" s="323" t="s">
        <v>6040</v>
      </c>
      <c r="D813" s="322" t="s">
        <v>1537</v>
      </c>
      <c r="E813" s="322" t="s">
        <v>616</v>
      </c>
      <c r="F813" s="322" t="s">
        <v>215</v>
      </c>
      <c r="G813" s="324" t="s">
        <v>5632</v>
      </c>
      <c r="H813" s="324" t="s">
        <v>5430</v>
      </c>
      <c r="I813" s="322">
        <v>5.0</v>
      </c>
      <c r="J813" s="322">
        <v>5.0</v>
      </c>
      <c r="K813" s="322">
        <v>0.0</v>
      </c>
      <c r="L813" s="322">
        <v>3.0</v>
      </c>
      <c r="M813" s="322">
        <v>0.0</v>
      </c>
      <c r="N813" s="322">
        <v>0.0</v>
      </c>
      <c r="O813" s="322">
        <v>0.0</v>
      </c>
      <c r="P813" s="322">
        <v>0.0</v>
      </c>
      <c r="Q813" s="322">
        <v>0.0</v>
      </c>
      <c r="R813" s="322">
        <v>0.0</v>
      </c>
      <c r="S813" s="322" t="s">
        <v>2307</v>
      </c>
      <c r="T813" s="322">
        <v>0.0</v>
      </c>
      <c r="AA813" s="325">
        <v>1.0</v>
      </c>
      <c r="AB813" s="325" t="s">
        <v>44</v>
      </c>
      <c r="AC813" s="325">
        <v>0.0</v>
      </c>
      <c r="AD813" s="325"/>
    </row>
    <row r="814">
      <c r="A814" s="322" t="s">
        <v>6041</v>
      </c>
      <c r="B814" s="322" t="s">
        <v>5381</v>
      </c>
      <c r="C814" s="323" t="s">
        <v>6040</v>
      </c>
      <c r="D814" s="322" t="s">
        <v>1537</v>
      </c>
      <c r="E814" s="322" t="s">
        <v>1625</v>
      </c>
      <c r="F814" s="322" t="s">
        <v>2225</v>
      </c>
      <c r="G814" s="324" t="s">
        <v>5639</v>
      </c>
      <c r="H814" s="324" t="s">
        <v>5601</v>
      </c>
      <c r="I814" s="322">
        <v>2.0</v>
      </c>
      <c r="J814" s="322">
        <v>2.0</v>
      </c>
      <c r="K814" s="322">
        <v>0.0</v>
      </c>
      <c r="L814" s="322">
        <v>0.0</v>
      </c>
      <c r="M814" s="322">
        <v>0.0</v>
      </c>
      <c r="N814" s="322">
        <v>0.0</v>
      </c>
      <c r="O814" s="322">
        <v>0.0</v>
      </c>
      <c r="P814" s="322">
        <v>0.0</v>
      </c>
      <c r="Q814" s="322">
        <v>0.0</v>
      </c>
      <c r="R814" s="322">
        <v>0.0</v>
      </c>
      <c r="S814" s="322" t="s">
        <v>2307</v>
      </c>
      <c r="T814" s="322">
        <v>0.0</v>
      </c>
      <c r="AA814" s="325">
        <v>1.0</v>
      </c>
      <c r="AB814" s="325" t="s">
        <v>44</v>
      </c>
      <c r="AC814" s="325">
        <v>0.0</v>
      </c>
      <c r="AD814" s="325"/>
    </row>
    <row r="815">
      <c r="A815" s="322" t="s">
        <v>6042</v>
      </c>
      <c r="B815" s="322" t="s">
        <v>5381</v>
      </c>
      <c r="C815" s="323" t="s">
        <v>6040</v>
      </c>
      <c r="D815" s="322" t="s">
        <v>1537</v>
      </c>
      <c r="E815" s="322" t="s">
        <v>369</v>
      </c>
      <c r="F815" s="322" t="s">
        <v>310</v>
      </c>
      <c r="G815" s="324" t="s">
        <v>5676</v>
      </c>
      <c r="H815" s="324" t="s">
        <v>5454</v>
      </c>
      <c r="I815" s="322">
        <v>1.0</v>
      </c>
      <c r="J815" s="322">
        <v>1.0</v>
      </c>
      <c r="K815" s="322">
        <v>0.0</v>
      </c>
      <c r="L815" s="322">
        <v>0.0</v>
      </c>
      <c r="M815" s="322">
        <v>0.0</v>
      </c>
      <c r="N815" s="322">
        <v>0.0</v>
      </c>
      <c r="O815" s="322">
        <v>0.0</v>
      </c>
      <c r="P815" s="322">
        <v>0.0</v>
      </c>
      <c r="Q815" s="322">
        <v>0.0</v>
      </c>
      <c r="R815" s="322">
        <v>0.0</v>
      </c>
      <c r="S815" s="322" t="s">
        <v>2307</v>
      </c>
      <c r="T815" s="322">
        <v>0.0</v>
      </c>
      <c r="AA815" s="325">
        <v>1.0</v>
      </c>
      <c r="AB815" s="325" t="s">
        <v>44</v>
      </c>
      <c r="AC815" s="325">
        <v>0.0</v>
      </c>
      <c r="AD815" s="325"/>
    </row>
    <row r="816">
      <c r="A816" s="322" t="s">
        <v>6043</v>
      </c>
      <c r="B816" s="322" t="s">
        <v>5381</v>
      </c>
      <c r="C816" s="323" t="s">
        <v>6044</v>
      </c>
      <c r="D816" s="322" t="s">
        <v>1537</v>
      </c>
      <c r="E816" s="322" t="s">
        <v>5659</v>
      </c>
      <c r="F816" s="322" t="s">
        <v>1766</v>
      </c>
      <c r="G816" s="324" t="s">
        <v>5660</v>
      </c>
      <c r="H816" s="324" t="s">
        <v>5585</v>
      </c>
      <c r="I816" s="322">
        <v>2.0</v>
      </c>
      <c r="J816" s="322">
        <v>2.0</v>
      </c>
      <c r="K816" s="322">
        <v>0.0</v>
      </c>
      <c r="L816" s="322">
        <v>0.0</v>
      </c>
      <c r="M816" s="322">
        <v>0.0</v>
      </c>
      <c r="N816" s="322">
        <v>0.0</v>
      </c>
      <c r="O816" s="322">
        <v>0.0</v>
      </c>
      <c r="P816" s="322">
        <v>0.0</v>
      </c>
      <c r="Q816" s="322">
        <v>0.0</v>
      </c>
      <c r="R816" s="322">
        <v>0.0</v>
      </c>
      <c r="S816" s="322" t="s">
        <v>2307</v>
      </c>
      <c r="T816" s="322">
        <v>0.0</v>
      </c>
      <c r="AA816" s="325">
        <v>1.0</v>
      </c>
      <c r="AB816" s="325" t="s">
        <v>44</v>
      </c>
      <c r="AC816" s="325">
        <v>0.0</v>
      </c>
      <c r="AD816" s="325"/>
    </row>
    <row r="817">
      <c r="A817" s="322" t="s">
        <v>6045</v>
      </c>
      <c r="B817" s="322" t="s">
        <v>5381</v>
      </c>
      <c r="C817" s="323" t="s">
        <v>6044</v>
      </c>
      <c r="D817" s="322" t="s">
        <v>1537</v>
      </c>
      <c r="E817" s="322" t="s">
        <v>616</v>
      </c>
      <c r="F817" s="322" t="s">
        <v>215</v>
      </c>
      <c r="G817" s="324" t="s">
        <v>5632</v>
      </c>
      <c r="H817" s="324" t="s">
        <v>5430</v>
      </c>
      <c r="I817" s="322">
        <v>4.0</v>
      </c>
      <c r="J817" s="322">
        <v>4.0</v>
      </c>
      <c r="K817" s="322">
        <v>0.0</v>
      </c>
      <c r="L817" s="322">
        <v>0.0</v>
      </c>
      <c r="M817" s="322">
        <v>0.0</v>
      </c>
      <c r="N817" s="322">
        <v>0.0</v>
      </c>
      <c r="O817" s="322">
        <v>0.0</v>
      </c>
      <c r="P817" s="322">
        <v>0.0</v>
      </c>
      <c r="Q817" s="322">
        <v>0.0</v>
      </c>
      <c r="R817" s="322">
        <v>0.0</v>
      </c>
      <c r="S817" s="322" t="s">
        <v>2307</v>
      </c>
      <c r="T817" s="322">
        <v>0.0</v>
      </c>
      <c r="AA817" s="325">
        <v>1.0</v>
      </c>
      <c r="AB817" s="325" t="s">
        <v>44</v>
      </c>
      <c r="AC817" s="325">
        <v>0.0</v>
      </c>
      <c r="AD817" s="325"/>
    </row>
    <row r="818">
      <c r="A818" s="322" t="s">
        <v>6046</v>
      </c>
      <c r="B818" s="322" t="s">
        <v>5381</v>
      </c>
      <c r="C818" s="323" t="s">
        <v>6044</v>
      </c>
      <c r="D818" s="322" t="s">
        <v>1537</v>
      </c>
      <c r="E818" s="322" t="s">
        <v>369</v>
      </c>
      <c r="F818" s="322" t="s">
        <v>310</v>
      </c>
      <c r="G818" s="324" t="s">
        <v>5676</v>
      </c>
      <c r="H818" s="324" t="s">
        <v>5454</v>
      </c>
      <c r="I818" s="322">
        <v>3.0</v>
      </c>
      <c r="J818" s="322">
        <v>3.0</v>
      </c>
      <c r="K818" s="322">
        <v>0.0</v>
      </c>
      <c r="L818" s="322">
        <v>0.0</v>
      </c>
      <c r="M818" s="322">
        <v>0.0</v>
      </c>
      <c r="N818" s="322">
        <v>0.0</v>
      </c>
      <c r="O818" s="322">
        <v>0.0</v>
      </c>
      <c r="P818" s="322">
        <v>0.0</v>
      </c>
      <c r="Q818" s="322">
        <v>0.0</v>
      </c>
      <c r="R818" s="322">
        <v>0.0</v>
      </c>
      <c r="S818" s="322" t="s">
        <v>2307</v>
      </c>
      <c r="T818" s="322">
        <v>0.0</v>
      </c>
      <c r="AA818" s="325">
        <v>1.0</v>
      </c>
      <c r="AB818" s="325" t="s">
        <v>44</v>
      </c>
      <c r="AC818" s="325">
        <v>0.0</v>
      </c>
      <c r="AD818" s="325"/>
    </row>
    <row r="819">
      <c r="A819" s="322" t="s">
        <v>6047</v>
      </c>
      <c r="B819" s="322" t="s">
        <v>5381</v>
      </c>
      <c r="C819" s="323" t="s">
        <v>6044</v>
      </c>
      <c r="D819" s="322" t="s">
        <v>1537</v>
      </c>
      <c r="E819" s="322" t="s">
        <v>2245</v>
      </c>
      <c r="F819" s="322" t="s">
        <v>176</v>
      </c>
      <c r="G819" s="324" t="s">
        <v>5918</v>
      </c>
      <c r="H819" s="324" t="s">
        <v>5503</v>
      </c>
      <c r="I819" s="322">
        <v>1.0</v>
      </c>
      <c r="J819" s="322">
        <v>1.0</v>
      </c>
      <c r="K819" s="322">
        <v>0.0</v>
      </c>
      <c r="L819" s="322">
        <v>0.0</v>
      </c>
      <c r="M819" s="322">
        <v>0.0</v>
      </c>
      <c r="N819" s="322">
        <v>0.0</v>
      </c>
      <c r="O819" s="322">
        <v>0.0</v>
      </c>
      <c r="P819" s="322">
        <v>0.0</v>
      </c>
      <c r="Q819" s="322">
        <v>0.0</v>
      </c>
      <c r="R819" s="322">
        <v>0.0</v>
      </c>
      <c r="S819" s="322" t="s">
        <v>2307</v>
      </c>
      <c r="T819" s="322">
        <v>0.0</v>
      </c>
      <c r="AA819" s="325">
        <v>1.0</v>
      </c>
      <c r="AB819" s="325" t="s">
        <v>44</v>
      </c>
      <c r="AC819" s="325">
        <v>0.0</v>
      </c>
      <c r="AD819" s="325"/>
    </row>
    <row r="820">
      <c r="A820" s="322" t="s">
        <v>6048</v>
      </c>
      <c r="B820" s="322" t="s">
        <v>5381</v>
      </c>
      <c r="C820" s="323" t="s">
        <v>6049</v>
      </c>
      <c r="D820" s="322" t="s">
        <v>1537</v>
      </c>
      <c r="E820" s="322" t="s">
        <v>1625</v>
      </c>
      <c r="F820" s="322" t="s">
        <v>2225</v>
      </c>
      <c r="G820" s="324" t="s">
        <v>5639</v>
      </c>
      <c r="H820" s="324" t="s">
        <v>5601</v>
      </c>
      <c r="I820" s="322">
        <v>2.0</v>
      </c>
      <c r="J820" s="322">
        <v>2.0</v>
      </c>
      <c r="K820" s="322">
        <v>0.0</v>
      </c>
      <c r="L820" s="322">
        <v>0.0</v>
      </c>
      <c r="M820" s="322">
        <v>0.0</v>
      </c>
      <c r="N820" s="322">
        <v>0.0</v>
      </c>
      <c r="O820" s="322">
        <v>0.0</v>
      </c>
      <c r="P820" s="322">
        <v>0.0</v>
      </c>
      <c r="Q820" s="322">
        <v>0.0</v>
      </c>
      <c r="R820" s="322">
        <v>0.0</v>
      </c>
      <c r="S820" s="322" t="s">
        <v>2307</v>
      </c>
      <c r="T820" s="322">
        <v>0.0</v>
      </c>
      <c r="AA820" s="325">
        <v>1.0</v>
      </c>
      <c r="AB820" s="325" t="s">
        <v>44</v>
      </c>
      <c r="AC820" s="325">
        <v>0.0</v>
      </c>
      <c r="AD820" s="325"/>
    </row>
    <row r="821">
      <c r="A821" s="322" t="s">
        <v>6050</v>
      </c>
      <c r="B821" s="322" t="s">
        <v>5381</v>
      </c>
      <c r="C821" s="323" t="s">
        <v>6049</v>
      </c>
      <c r="D821" s="322" t="s">
        <v>1537</v>
      </c>
      <c r="E821" s="322" t="s">
        <v>73</v>
      </c>
      <c r="F821" s="322" t="s">
        <v>72</v>
      </c>
      <c r="G821" s="324" t="s">
        <v>5662</v>
      </c>
      <c r="H821" s="324" t="s">
        <v>5406</v>
      </c>
      <c r="I821" s="322">
        <v>1.0</v>
      </c>
      <c r="J821" s="322">
        <v>1.0</v>
      </c>
      <c r="K821" s="322">
        <v>0.0</v>
      </c>
      <c r="L821" s="322">
        <v>0.0</v>
      </c>
      <c r="M821" s="322">
        <v>0.0</v>
      </c>
      <c r="N821" s="322">
        <v>0.0</v>
      </c>
      <c r="O821" s="322">
        <v>0.0</v>
      </c>
      <c r="P821" s="322">
        <v>0.0</v>
      </c>
      <c r="Q821" s="322">
        <v>0.0</v>
      </c>
      <c r="R821" s="322">
        <v>0.0</v>
      </c>
      <c r="S821" s="322" t="s">
        <v>2307</v>
      </c>
      <c r="T821" s="322">
        <v>0.0</v>
      </c>
      <c r="AA821" s="325">
        <v>1.0</v>
      </c>
      <c r="AB821" s="325" t="s">
        <v>44</v>
      </c>
      <c r="AC821" s="325">
        <v>0.0</v>
      </c>
      <c r="AD821" s="325"/>
    </row>
    <row r="822">
      <c r="A822" s="322" t="s">
        <v>6051</v>
      </c>
      <c r="B822" s="322" t="s">
        <v>5381</v>
      </c>
      <c r="C822" s="323" t="s">
        <v>6049</v>
      </c>
      <c r="D822" s="322" t="s">
        <v>1537</v>
      </c>
      <c r="E822" s="322" t="s">
        <v>616</v>
      </c>
      <c r="F822" s="322" t="s">
        <v>215</v>
      </c>
      <c r="G822" s="324" t="s">
        <v>5632</v>
      </c>
      <c r="H822" s="324" t="s">
        <v>5430</v>
      </c>
      <c r="I822" s="322">
        <v>1.0</v>
      </c>
      <c r="J822" s="322">
        <v>1.0</v>
      </c>
      <c r="K822" s="322">
        <v>0.0</v>
      </c>
      <c r="L822" s="322">
        <v>0.0</v>
      </c>
      <c r="M822" s="322">
        <v>0.0</v>
      </c>
      <c r="N822" s="322">
        <v>0.0</v>
      </c>
      <c r="O822" s="322">
        <v>0.0</v>
      </c>
      <c r="P822" s="322">
        <v>0.0</v>
      </c>
      <c r="Q822" s="322">
        <v>0.0</v>
      </c>
      <c r="R822" s="322">
        <v>0.0</v>
      </c>
      <c r="S822" s="322" t="s">
        <v>2307</v>
      </c>
      <c r="T822" s="322">
        <v>0.0</v>
      </c>
      <c r="AA822" s="325">
        <v>1.0</v>
      </c>
      <c r="AB822" s="325" t="s">
        <v>44</v>
      </c>
      <c r="AC822" s="325">
        <v>0.0</v>
      </c>
      <c r="AD822" s="325"/>
    </row>
    <row r="823">
      <c r="A823" s="322" t="s">
        <v>6052</v>
      </c>
      <c r="B823" s="322" t="s">
        <v>5381</v>
      </c>
      <c r="C823" s="323" t="s">
        <v>6053</v>
      </c>
      <c r="D823" s="322" t="s">
        <v>1537</v>
      </c>
      <c r="E823" s="322" t="s">
        <v>1625</v>
      </c>
      <c r="F823" s="322" t="s">
        <v>2225</v>
      </c>
      <c r="G823" s="324" t="s">
        <v>5639</v>
      </c>
      <c r="H823" s="324" t="s">
        <v>5601</v>
      </c>
      <c r="I823" s="322">
        <v>1.0</v>
      </c>
      <c r="J823" s="322">
        <v>1.0</v>
      </c>
      <c r="K823" s="322">
        <v>0.0</v>
      </c>
      <c r="L823" s="322">
        <v>0.0</v>
      </c>
      <c r="M823" s="322">
        <v>0.0</v>
      </c>
      <c r="N823" s="322">
        <v>0.0</v>
      </c>
      <c r="O823" s="322">
        <v>0.0</v>
      </c>
      <c r="P823" s="322">
        <v>0.0</v>
      </c>
      <c r="Q823" s="322">
        <v>0.0</v>
      </c>
      <c r="R823" s="322">
        <v>0.0</v>
      </c>
      <c r="S823" s="322" t="s">
        <v>2307</v>
      </c>
      <c r="T823" s="322">
        <v>0.0</v>
      </c>
      <c r="AA823" s="325">
        <v>1.0</v>
      </c>
      <c r="AB823" s="325" t="s">
        <v>44</v>
      </c>
      <c r="AC823" s="325">
        <v>0.0</v>
      </c>
      <c r="AD823" s="325"/>
    </row>
    <row r="824">
      <c r="A824" s="322" t="s">
        <v>6057</v>
      </c>
      <c r="B824" s="322" t="s">
        <v>5381</v>
      </c>
      <c r="C824" s="323" t="s">
        <v>6058</v>
      </c>
      <c r="D824" s="322" t="s">
        <v>1537</v>
      </c>
      <c r="E824" s="322" t="s">
        <v>2283</v>
      </c>
      <c r="F824" s="322" t="s">
        <v>2145</v>
      </c>
      <c r="G824" s="324" t="s">
        <v>5725</v>
      </c>
      <c r="H824" s="324" t="s">
        <v>5543</v>
      </c>
      <c r="I824" s="322">
        <v>1.0</v>
      </c>
      <c r="J824" s="322">
        <v>1.0</v>
      </c>
      <c r="K824" s="322">
        <v>7.0</v>
      </c>
      <c r="L824" s="322">
        <v>7.0</v>
      </c>
      <c r="M824" s="322">
        <v>0.0</v>
      </c>
      <c r="N824" s="322">
        <v>0.0</v>
      </c>
      <c r="O824" s="322">
        <v>0.0</v>
      </c>
      <c r="P824" s="322">
        <v>0.0</v>
      </c>
      <c r="Q824" s="322">
        <v>0.0</v>
      </c>
      <c r="R824" s="322">
        <v>0.0</v>
      </c>
      <c r="S824" s="322" t="s">
        <v>2318</v>
      </c>
      <c r="T824" s="322">
        <v>1.0</v>
      </c>
      <c r="AA824" s="325">
        <v>0.0</v>
      </c>
      <c r="AB824" s="325" t="s">
        <v>44</v>
      </c>
      <c r="AC824" s="325">
        <v>1.0</v>
      </c>
      <c r="AD824" s="325"/>
    </row>
    <row r="825">
      <c r="A825" s="322" t="s">
        <v>6059</v>
      </c>
      <c r="B825" s="322" t="s">
        <v>5381</v>
      </c>
      <c r="C825" s="323" t="s">
        <v>6060</v>
      </c>
      <c r="D825" s="322" t="s">
        <v>1537</v>
      </c>
      <c r="E825" s="322" t="s">
        <v>6061</v>
      </c>
      <c r="F825" s="322" t="s">
        <v>6062</v>
      </c>
      <c r="G825" s="324" t="s">
        <v>6063</v>
      </c>
      <c r="H825" s="324" t="s">
        <v>6064</v>
      </c>
      <c r="I825" s="322">
        <v>1.0</v>
      </c>
      <c r="J825" s="322">
        <v>1.0</v>
      </c>
      <c r="K825" s="322">
        <v>60.0</v>
      </c>
      <c r="L825" s="322">
        <v>60.0</v>
      </c>
      <c r="M825" s="322">
        <v>0.0</v>
      </c>
      <c r="N825" s="322">
        <v>0.0</v>
      </c>
      <c r="O825" s="322">
        <v>0.0</v>
      </c>
      <c r="P825" s="322">
        <v>0.0</v>
      </c>
      <c r="Q825" s="322">
        <v>0.0</v>
      </c>
      <c r="R825" s="322">
        <v>0.0</v>
      </c>
      <c r="S825" s="322" t="s">
        <v>2318</v>
      </c>
      <c r="T825" s="322">
        <v>0.0</v>
      </c>
      <c r="AA825" s="325">
        <v>0.0</v>
      </c>
      <c r="AB825" s="325" t="s">
        <v>44</v>
      </c>
      <c r="AC825" s="325">
        <v>0.0</v>
      </c>
      <c r="AD825" s="325"/>
    </row>
    <row r="826">
      <c r="A826" s="322" t="s">
        <v>6066</v>
      </c>
      <c r="B826" s="322" t="s">
        <v>5381</v>
      </c>
      <c r="C826" s="323" t="s">
        <v>6067</v>
      </c>
      <c r="D826" s="322" t="s">
        <v>1537</v>
      </c>
      <c r="E826" s="322" t="s">
        <v>6068</v>
      </c>
      <c r="F826" s="322" t="s">
        <v>6069</v>
      </c>
      <c r="G826" s="324" t="s">
        <v>6070</v>
      </c>
      <c r="H826" s="324" t="s">
        <v>6071</v>
      </c>
      <c r="I826" s="322">
        <v>1.0</v>
      </c>
      <c r="J826" s="322">
        <v>1.0</v>
      </c>
      <c r="K826" s="322">
        <v>6.0</v>
      </c>
      <c r="L826" s="322">
        <v>6.0</v>
      </c>
      <c r="M826" s="322">
        <v>0.0</v>
      </c>
      <c r="N826" s="322">
        <v>0.0</v>
      </c>
      <c r="O826" s="322">
        <v>0.0</v>
      </c>
      <c r="P826" s="322">
        <v>0.0</v>
      </c>
      <c r="Q826" s="322">
        <v>0.0</v>
      </c>
      <c r="R826" s="322">
        <v>0.0</v>
      </c>
      <c r="S826" s="322" t="s">
        <v>2307</v>
      </c>
      <c r="T826" s="322">
        <v>1.0</v>
      </c>
      <c r="AA826" s="325">
        <v>1.0</v>
      </c>
      <c r="AB826" s="325" t="s">
        <v>44</v>
      </c>
      <c r="AC826" s="325">
        <v>1.0</v>
      </c>
      <c r="AD826" s="325"/>
    </row>
    <row r="827">
      <c r="A827" s="322" t="s">
        <v>6087</v>
      </c>
      <c r="B827" s="322" t="s">
        <v>5381</v>
      </c>
      <c r="C827" s="323" t="s">
        <v>6084</v>
      </c>
      <c r="D827" s="322" t="s">
        <v>1537</v>
      </c>
      <c r="E827" s="322" t="s">
        <v>73</v>
      </c>
      <c r="F827" s="322" t="s">
        <v>72</v>
      </c>
      <c r="G827" s="324" t="s">
        <v>5662</v>
      </c>
      <c r="H827" s="324" t="s">
        <v>5406</v>
      </c>
      <c r="I827" s="322">
        <v>1.0</v>
      </c>
      <c r="J827" s="322">
        <v>1.0</v>
      </c>
      <c r="K827" s="322">
        <v>10.0</v>
      </c>
      <c r="L827" s="322">
        <v>10.0</v>
      </c>
      <c r="M827" s="322">
        <v>0.0</v>
      </c>
      <c r="N827" s="322">
        <v>0.0</v>
      </c>
      <c r="O827" s="322">
        <v>0.0</v>
      </c>
      <c r="P827" s="322">
        <v>0.0</v>
      </c>
      <c r="Q827" s="322">
        <v>0.0</v>
      </c>
      <c r="R827" s="322">
        <v>0.0</v>
      </c>
      <c r="S827" s="322" t="s">
        <v>2307</v>
      </c>
      <c r="T827" s="322">
        <v>0.0</v>
      </c>
      <c r="AA827" s="325">
        <v>1.0</v>
      </c>
      <c r="AB827" s="325" t="s">
        <v>44</v>
      </c>
      <c r="AC827" s="325">
        <v>0.0</v>
      </c>
      <c r="AD827" s="325"/>
    </row>
    <row r="828">
      <c r="A828" s="332" t="s">
        <v>6092</v>
      </c>
      <c r="B828" s="322" t="s">
        <v>5381</v>
      </c>
      <c r="C828" s="333" t="s">
        <v>6090</v>
      </c>
      <c r="D828" s="322" t="s">
        <v>1537</v>
      </c>
      <c r="E828" s="332" t="s">
        <v>6093</v>
      </c>
      <c r="F828" s="332" t="s">
        <v>1829</v>
      </c>
      <c r="G828" s="334" t="s">
        <v>6094</v>
      </c>
      <c r="H828" s="334" t="s">
        <v>5599</v>
      </c>
      <c r="I828" s="332">
        <v>1.0</v>
      </c>
      <c r="J828" s="332">
        <v>1.0</v>
      </c>
      <c r="K828" s="332">
        <v>6.0</v>
      </c>
      <c r="L828" s="332">
        <v>6.0</v>
      </c>
      <c r="M828" s="332">
        <v>0.0</v>
      </c>
      <c r="N828" s="332">
        <v>0.0</v>
      </c>
      <c r="O828" s="332">
        <v>0.0</v>
      </c>
      <c r="P828" s="332">
        <v>0.0</v>
      </c>
      <c r="Q828" s="332">
        <v>0.0</v>
      </c>
      <c r="R828" s="332">
        <v>0.0</v>
      </c>
      <c r="S828" s="332" t="s">
        <v>2307</v>
      </c>
      <c r="T828" s="332">
        <v>0.0</v>
      </c>
      <c r="AA828" s="335">
        <v>1.0</v>
      </c>
      <c r="AB828" s="335" t="s">
        <v>44</v>
      </c>
      <c r="AC828" s="335">
        <v>0.0</v>
      </c>
      <c r="AD828" s="335"/>
    </row>
    <row r="829">
      <c r="A829" s="336" t="s">
        <v>2300</v>
      </c>
      <c r="B829" s="337" t="s">
        <v>2301</v>
      </c>
      <c r="C829" s="338" t="s">
        <v>2302</v>
      </c>
      <c r="D829" s="337" t="s">
        <v>2303</v>
      </c>
      <c r="E829" s="336" t="s">
        <v>2306</v>
      </c>
      <c r="F829" s="337" t="s">
        <v>2305</v>
      </c>
      <c r="G829" s="339" t="str">
        <f t="shared" ref="G829:G903" si="3">LEFT(F829,FIND(",",F829)-1)</f>
        <v>-1.636037</v>
      </c>
      <c r="H829" s="339" t="str">
        <f t="shared" ref="H829:H830" si="4">RIGHT(F829,FIND(",", F829)-1)</f>
        <v>41.583711</v>
      </c>
      <c r="I829" s="336">
        <v>1.0</v>
      </c>
      <c r="J829" s="336">
        <v>1.0</v>
      </c>
      <c r="K829" s="336">
        <v>8.0</v>
      </c>
      <c r="L829" s="336">
        <v>10.0</v>
      </c>
      <c r="M829" s="336">
        <v>2.0</v>
      </c>
      <c r="N829" s="336">
        <v>2.0</v>
      </c>
      <c r="O829" s="336">
        <v>0.0</v>
      </c>
      <c r="P829" s="336">
        <v>1.0</v>
      </c>
      <c r="Q829" s="336">
        <v>1.0</v>
      </c>
      <c r="R829" s="336">
        <v>3.0</v>
      </c>
      <c r="S829" s="336" t="s">
        <v>2307</v>
      </c>
      <c r="T829" s="336">
        <v>0.0</v>
      </c>
      <c r="U829" s="340"/>
      <c r="V829" s="340"/>
      <c r="W829" s="336"/>
      <c r="X829" s="336"/>
      <c r="AC829" s="341"/>
      <c r="AD829" s="341"/>
    </row>
    <row r="830">
      <c r="A830" s="336" t="s">
        <v>2310</v>
      </c>
      <c r="B830" s="337" t="s">
        <v>2301</v>
      </c>
      <c r="C830" s="338" t="s">
        <v>2311</v>
      </c>
      <c r="D830" s="337" t="s">
        <v>2303</v>
      </c>
      <c r="E830" s="336" t="s">
        <v>2313</v>
      </c>
      <c r="F830" s="337" t="s">
        <v>2305</v>
      </c>
      <c r="G830" s="339" t="str">
        <f t="shared" si="3"/>
        <v>-1.636037</v>
      </c>
      <c r="H830" s="339" t="str">
        <f t="shared" si="4"/>
        <v>41.583711</v>
      </c>
      <c r="I830" s="336">
        <v>1.0</v>
      </c>
      <c r="J830" s="336">
        <v>1.0</v>
      </c>
      <c r="K830" s="336">
        <v>5.0</v>
      </c>
      <c r="L830" s="336">
        <v>10.0</v>
      </c>
      <c r="M830" s="336">
        <v>0.0</v>
      </c>
      <c r="N830" s="336">
        <v>0.0</v>
      </c>
      <c r="O830" s="336">
        <v>0.0</v>
      </c>
      <c r="P830" s="336">
        <v>0.0</v>
      </c>
      <c r="Q830" s="336">
        <v>4.0</v>
      </c>
      <c r="R830" s="336">
        <v>5.0</v>
      </c>
      <c r="S830" s="336" t="s">
        <v>2307</v>
      </c>
      <c r="T830" s="336">
        <v>0.0</v>
      </c>
      <c r="U830" s="340"/>
      <c r="V830" s="336"/>
      <c r="W830" s="336"/>
      <c r="X830" s="336"/>
      <c r="AC830" s="341"/>
      <c r="AD830" s="341"/>
    </row>
    <row r="831">
      <c r="A831" s="336" t="s">
        <v>2314</v>
      </c>
      <c r="B831" s="337" t="s">
        <v>2301</v>
      </c>
      <c r="C831" s="338" t="s">
        <v>2311</v>
      </c>
      <c r="D831" s="337" t="s">
        <v>2303</v>
      </c>
      <c r="E831" s="336" t="s">
        <v>2317</v>
      </c>
      <c r="F831" s="337" t="s">
        <v>2316</v>
      </c>
      <c r="G831" s="339" t="str">
        <f t="shared" si="3"/>
        <v>5.152149</v>
      </c>
      <c r="H831" s="339" t="str">
        <f t="shared" ref="H831:H837" si="5">RIGHT(F831,FIND(",", F831))</f>
        <v>46.199615</v>
      </c>
      <c r="I831" s="336">
        <v>1.0</v>
      </c>
      <c r="J831" s="336">
        <v>1.0</v>
      </c>
      <c r="K831" s="336">
        <v>4.0</v>
      </c>
      <c r="L831" s="336">
        <v>31.0</v>
      </c>
      <c r="M831" s="336">
        <v>4.0</v>
      </c>
      <c r="N831" s="336">
        <v>31.0</v>
      </c>
      <c r="O831" s="336">
        <v>0.0</v>
      </c>
      <c r="P831" s="336">
        <v>1.0</v>
      </c>
      <c r="Q831" s="336">
        <v>0.0</v>
      </c>
      <c r="R831" s="336">
        <v>0.0</v>
      </c>
      <c r="S831" s="336" t="s">
        <v>2318</v>
      </c>
      <c r="T831" s="336">
        <v>0.0</v>
      </c>
      <c r="U831" s="340"/>
      <c r="V831" s="336"/>
      <c r="W831" s="336"/>
      <c r="X831" s="336"/>
      <c r="AC831" s="341"/>
      <c r="AD831" s="341"/>
    </row>
    <row r="832">
      <c r="A832" s="336" t="s">
        <v>2320</v>
      </c>
      <c r="B832" s="337" t="s">
        <v>2301</v>
      </c>
      <c r="C832" s="338" t="s">
        <v>2321</v>
      </c>
      <c r="D832" s="337" t="s">
        <v>2303</v>
      </c>
      <c r="E832" s="336" t="s">
        <v>2323</v>
      </c>
      <c r="F832" s="337" t="s">
        <v>2316</v>
      </c>
      <c r="G832" s="339" t="str">
        <f t="shared" si="3"/>
        <v>5.152149</v>
      </c>
      <c r="H832" s="339" t="str">
        <f t="shared" si="5"/>
        <v>46.199615</v>
      </c>
      <c r="I832" s="336">
        <v>1.0</v>
      </c>
      <c r="J832" s="336">
        <v>1.0</v>
      </c>
      <c r="K832" s="336">
        <v>8.0</v>
      </c>
      <c r="L832" s="336">
        <v>8.0</v>
      </c>
      <c r="M832" s="336">
        <v>0.0</v>
      </c>
      <c r="N832" s="336">
        <v>0.0</v>
      </c>
      <c r="O832" s="336">
        <v>0.0</v>
      </c>
      <c r="P832" s="336">
        <v>0.0</v>
      </c>
      <c r="Q832" s="336">
        <v>0.0</v>
      </c>
      <c r="R832" s="336">
        <v>0.0</v>
      </c>
      <c r="S832" s="336" t="s">
        <v>2307</v>
      </c>
      <c r="T832" s="336">
        <v>0.0</v>
      </c>
      <c r="U832" s="340"/>
      <c r="V832" s="336"/>
      <c r="W832" s="336"/>
      <c r="X832" s="336"/>
      <c r="AC832" s="341"/>
      <c r="AD832" s="341"/>
    </row>
    <row r="833">
      <c r="A833" s="336" t="s">
        <v>2325</v>
      </c>
      <c r="B833" s="337" t="s">
        <v>2301</v>
      </c>
      <c r="C833" s="338" t="s">
        <v>2326</v>
      </c>
      <c r="D833" s="337" t="s">
        <v>2303</v>
      </c>
      <c r="E833" s="336" t="s">
        <v>2329</v>
      </c>
      <c r="F833" s="337" t="s">
        <v>2328</v>
      </c>
      <c r="G833" s="339" t="str">
        <f t="shared" si="3"/>
        <v>11.285478</v>
      </c>
      <c r="H833" s="339" t="str">
        <f t="shared" si="5"/>
        <v>,51.076253</v>
      </c>
      <c r="I833" s="336">
        <v>1.0</v>
      </c>
      <c r="J833" s="336">
        <v>1.0</v>
      </c>
      <c r="K833" s="336">
        <v>8.0</v>
      </c>
      <c r="L833" s="336">
        <v>12.0</v>
      </c>
      <c r="M833" s="336">
        <v>0.0</v>
      </c>
      <c r="N833" s="336">
        <v>0.0</v>
      </c>
      <c r="O833" s="336">
        <v>0.0</v>
      </c>
      <c r="P833" s="336">
        <v>0.0</v>
      </c>
      <c r="Q833" s="336">
        <v>0.0</v>
      </c>
      <c r="R833" s="336">
        <v>0.0</v>
      </c>
      <c r="S833" s="336" t="s">
        <v>2307</v>
      </c>
      <c r="T833" s="336">
        <v>0.0</v>
      </c>
      <c r="U833" s="340"/>
      <c r="V833" s="336"/>
      <c r="W833" s="336"/>
      <c r="X833" s="336"/>
      <c r="AC833" s="341"/>
      <c r="AD833" s="341"/>
    </row>
    <row r="834">
      <c r="A834" s="336" t="s">
        <v>2331</v>
      </c>
      <c r="B834" s="337" t="s">
        <v>2301</v>
      </c>
      <c r="C834" s="338" t="s">
        <v>2332</v>
      </c>
      <c r="D834" s="337" t="s">
        <v>2303</v>
      </c>
      <c r="E834" s="336" t="s">
        <v>2334</v>
      </c>
      <c r="F834" s="337" t="s">
        <v>2316</v>
      </c>
      <c r="G834" s="339" t="str">
        <f t="shared" si="3"/>
        <v>5.152149</v>
      </c>
      <c r="H834" s="339" t="str">
        <f t="shared" si="5"/>
        <v>46.199615</v>
      </c>
      <c r="I834" s="336">
        <v>1.0</v>
      </c>
      <c r="J834" s="336">
        <v>1.0</v>
      </c>
      <c r="K834" s="336">
        <v>0.0</v>
      </c>
      <c r="L834" s="336">
        <v>6.0</v>
      </c>
      <c r="M834" s="336">
        <v>0.0</v>
      </c>
      <c r="N834" s="336">
        <v>4.0</v>
      </c>
      <c r="O834" s="336">
        <v>0.0</v>
      </c>
      <c r="P834" s="336">
        <v>0.0</v>
      </c>
      <c r="Q834" s="336">
        <v>3.0</v>
      </c>
      <c r="R834" s="336">
        <v>8.0</v>
      </c>
      <c r="S834" s="336" t="s">
        <v>2307</v>
      </c>
      <c r="T834" s="336">
        <v>0.0</v>
      </c>
      <c r="U834" s="340"/>
      <c r="V834" s="336"/>
      <c r="W834" s="336"/>
      <c r="X834" s="336"/>
      <c r="AC834" s="341"/>
      <c r="AD834" s="341"/>
    </row>
    <row r="835">
      <c r="A835" s="336" t="s">
        <v>2336</v>
      </c>
      <c r="B835" s="337" t="s">
        <v>2301</v>
      </c>
      <c r="C835" s="338" t="s">
        <v>2337</v>
      </c>
      <c r="D835" s="337" t="s">
        <v>2303</v>
      </c>
      <c r="E835" s="336" t="s">
        <v>2340</v>
      </c>
      <c r="F835" s="337" t="s">
        <v>2339</v>
      </c>
      <c r="G835" s="339" t="str">
        <f t="shared" si="3"/>
        <v>5.538062</v>
      </c>
      <c r="H835" s="339" t="str">
        <f t="shared" si="5"/>
        <v>46.386467</v>
      </c>
      <c r="I835" s="336">
        <v>1.0</v>
      </c>
      <c r="J835" s="336">
        <v>1.0</v>
      </c>
      <c r="K835" s="336">
        <v>8.0</v>
      </c>
      <c r="L835" s="336">
        <v>15.0</v>
      </c>
      <c r="M835" s="336">
        <v>5.0</v>
      </c>
      <c r="N835" s="336">
        <v>10.0</v>
      </c>
      <c r="O835" s="336">
        <v>0.0</v>
      </c>
      <c r="P835" s="336">
        <v>0.0</v>
      </c>
      <c r="Q835" s="336">
        <v>0.0</v>
      </c>
      <c r="R835" s="336">
        <v>0.0</v>
      </c>
      <c r="S835" s="336" t="s">
        <v>2307</v>
      </c>
      <c r="T835" s="336">
        <v>0.0</v>
      </c>
      <c r="U835" s="340"/>
      <c r="V835" s="336"/>
      <c r="W835" s="336"/>
      <c r="X835" s="336"/>
      <c r="AC835" s="341"/>
      <c r="AD835" s="341"/>
    </row>
    <row r="836">
      <c r="A836" s="336" t="s">
        <v>2342</v>
      </c>
      <c r="B836" s="337" t="s">
        <v>2301</v>
      </c>
      <c r="C836" s="338" t="s">
        <v>2343</v>
      </c>
      <c r="D836" s="337" t="s">
        <v>37</v>
      </c>
      <c r="E836" s="336" t="s">
        <v>2346</v>
      </c>
      <c r="F836" s="337" t="s">
        <v>2345</v>
      </c>
      <c r="G836" s="339" t="str">
        <f t="shared" si="3"/>
        <v>1.116195</v>
      </c>
      <c r="H836" s="339" t="str">
        <f t="shared" si="5"/>
        <v>44.031816</v>
      </c>
      <c r="I836" s="336">
        <v>1.0</v>
      </c>
      <c r="J836" s="336">
        <v>1.0</v>
      </c>
      <c r="K836" s="336">
        <v>2.0</v>
      </c>
      <c r="L836" s="336">
        <v>6.0</v>
      </c>
      <c r="M836" s="336">
        <v>0.0</v>
      </c>
      <c r="N836" s="336">
        <v>0.0</v>
      </c>
      <c r="O836" s="336">
        <v>0.0</v>
      </c>
      <c r="P836" s="336">
        <v>0.0</v>
      </c>
      <c r="Q836" s="336">
        <v>2.0</v>
      </c>
      <c r="R836" s="336">
        <v>2.0</v>
      </c>
      <c r="S836" s="336" t="s">
        <v>2307</v>
      </c>
      <c r="T836" s="336">
        <v>0.0</v>
      </c>
      <c r="U836" s="340"/>
      <c r="V836" s="336"/>
      <c r="W836" s="336"/>
      <c r="X836" s="336"/>
      <c r="AC836" s="341"/>
      <c r="AD836" s="341"/>
    </row>
    <row r="837">
      <c r="A837" s="336" t="s">
        <v>2348</v>
      </c>
      <c r="B837" s="337" t="s">
        <v>2301</v>
      </c>
      <c r="C837" s="338" t="s">
        <v>2349</v>
      </c>
      <c r="D837" s="337" t="s">
        <v>37</v>
      </c>
      <c r="E837" s="336" t="s">
        <v>2334</v>
      </c>
      <c r="F837" s="337" t="s">
        <v>2316</v>
      </c>
      <c r="G837" s="339" t="str">
        <f t="shared" si="3"/>
        <v>5.152149</v>
      </c>
      <c r="H837" s="339" t="str">
        <f t="shared" si="5"/>
        <v>46.199615</v>
      </c>
      <c r="I837" s="336">
        <v>1.0</v>
      </c>
      <c r="J837" s="336">
        <v>1.0</v>
      </c>
      <c r="K837" s="336">
        <v>1.0</v>
      </c>
      <c r="L837" s="336">
        <v>36.0</v>
      </c>
      <c r="M837" s="336">
        <v>0.0</v>
      </c>
      <c r="N837" s="336">
        <v>0.0</v>
      </c>
      <c r="O837" s="336">
        <v>0.0</v>
      </c>
      <c r="P837" s="336">
        <v>0.0</v>
      </c>
      <c r="Q837" s="336">
        <v>0.0</v>
      </c>
      <c r="R837" s="336">
        <v>0.0</v>
      </c>
      <c r="S837" s="336" t="s">
        <v>2318</v>
      </c>
      <c r="T837" s="336">
        <v>0.0</v>
      </c>
      <c r="U837" s="340"/>
      <c r="V837" s="336"/>
      <c r="W837" s="336"/>
      <c r="X837" s="336"/>
      <c r="AC837" s="341"/>
      <c r="AD837" s="341"/>
    </row>
    <row r="838">
      <c r="A838" s="336" t="s">
        <v>2351</v>
      </c>
      <c r="B838" s="337" t="s">
        <v>2301</v>
      </c>
      <c r="C838" s="338" t="s">
        <v>2352</v>
      </c>
      <c r="D838" s="337" t="s">
        <v>37</v>
      </c>
      <c r="E838" s="336" t="s">
        <v>2355</v>
      </c>
      <c r="F838" s="337" t="s">
        <v>2354</v>
      </c>
      <c r="G838" s="339" t="str">
        <f t="shared" si="3"/>
        <v>-0.356045</v>
      </c>
      <c r="H838" s="339" t="str">
        <f>RIGHT(F838,FIND(",", F838)-1)</f>
        <v>42.546057</v>
      </c>
      <c r="I838" s="336">
        <v>1.0</v>
      </c>
      <c r="J838" s="336">
        <v>1.0</v>
      </c>
      <c r="K838" s="336">
        <v>2.0</v>
      </c>
      <c r="L838" s="336">
        <v>2.0</v>
      </c>
      <c r="M838" s="336">
        <v>0.0</v>
      </c>
      <c r="N838" s="336">
        <v>0.0</v>
      </c>
      <c r="O838" s="336">
        <v>0.0</v>
      </c>
      <c r="P838" s="336">
        <v>0.0</v>
      </c>
      <c r="Q838" s="336">
        <v>2.0</v>
      </c>
      <c r="R838" s="336">
        <v>3.0</v>
      </c>
      <c r="S838" s="336" t="s">
        <v>2307</v>
      </c>
      <c r="T838" s="336">
        <v>1.0</v>
      </c>
      <c r="U838" s="340"/>
      <c r="V838" s="336"/>
      <c r="W838" s="336"/>
      <c r="X838" s="336"/>
      <c r="AC838" s="341"/>
      <c r="AD838" s="341"/>
    </row>
    <row r="839">
      <c r="A839" s="336" t="s">
        <v>2357</v>
      </c>
      <c r="B839" s="337" t="s">
        <v>2301</v>
      </c>
      <c r="C839" s="338" t="s">
        <v>2358</v>
      </c>
      <c r="D839" s="337" t="s">
        <v>37</v>
      </c>
      <c r="E839" s="336" t="s">
        <v>2361</v>
      </c>
      <c r="F839" s="337" t="s">
        <v>2360</v>
      </c>
      <c r="G839" s="339" t="str">
        <f t="shared" si="3"/>
        <v>1.960222</v>
      </c>
      <c r="H839" s="339" t="str">
        <f>RIGHT(F839,FIND(",", F839))</f>
        <v>42.431968</v>
      </c>
      <c r="I839" s="336">
        <v>1.0</v>
      </c>
      <c r="J839" s="336">
        <v>1.0</v>
      </c>
      <c r="K839" s="336">
        <v>0.0</v>
      </c>
      <c r="L839" s="336">
        <v>0.0</v>
      </c>
      <c r="M839" s="336">
        <v>0.0</v>
      </c>
      <c r="N839" s="336">
        <v>0.0</v>
      </c>
      <c r="O839" s="336">
        <v>0.0</v>
      </c>
      <c r="P839" s="336">
        <v>0.0</v>
      </c>
      <c r="Q839" s="336">
        <v>0.0</v>
      </c>
      <c r="R839" s="336">
        <v>0.0</v>
      </c>
      <c r="S839" s="336" t="s">
        <v>2318</v>
      </c>
      <c r="T839" s="336">
        <v>1.0</v>
      </c>
      <c r="U839" s="340"/>
      <c r="V839" s="336"/>
      <c r="W839" s="336"/>
      <c r="X839" s="336"/>
      <c r="AC839" s="341"/>
      <c r="AD839" s="341"/>
    </row>
    <row r="840">
      <c r="A840" s="336" t="s">
        <v>2363</v>
      </c>
      <c r="B840" s="337" t="s">
        <v>2301</v>
      </c>
      <c r="C840" s="338" t="s">
        <v>2364</v>
      </c>
      <c r="D840" s="337" t="s">
        <v>37</v>
      </c>
      <c r="E840" s="336" t="s">
        <v>2355</v>
      </c>
      <c r="F840" s="337" t="s">
        <v>2354</v>
      </c>
      <c r="G840" s="339" t="str">
        <f t="shared" si="3"/>
        <v>-0.356045</v>
      </c>
      <c r="H840" s="339" t="str">
        <f>RIGHT(F840,FIND(",", F840)-1)</f>
        <v>42.546057</v>
      </c>
      <c r="I840" s="336">
        <v>1.0</v>
      </c>
      <c r="J840" s="336">
        <v>1.0</v>
      </c>
      <c r="K840" s="336">
        <v>0.0</v>
      </c>
      <c r="L840" s="336">
        <v>0.0</v>
      </c>
      <c r="M840" s="336">
        <v>0.0</v>
      </c>
      <c r="N840" s="336">
        <v>0.0</v>
      </c>
      <c r="O840" s="336">
        <v>0.0</v>
      </c>
      <c r="P840" s="336">
        <v>0.0</v>
      </c>
      <c r="Q840" s="336">
        <v>0.0</v>
      </c>
      <c r="R840" s="336">
        <v>0.0</v>
      </c>
      <c r="S840" s="336" t="s">
        <v>2318</v>
      </c>
      <c r="T840" s="336">
        <v>1.0</v>
      </c>
      <c r="U840" s="340"/>
      <c r="V840" s="336"/>
      <c r="W840" s="336"/>
      <c r="X840" s="336"/>
      <c r="AC840" s="341"/>
      <c r="AD840" s="341"/>
    </row>
    <row r="841">
      <c r="A841" s="336" t="s">
        <v>2366</v>
      </c>
      <c r="B841" s="337" t="s">
        <v>2301</v>
      </c>
      <c r="C841" s="338" t="s">
        <v>2367</v>
      </c>
      <c r="D841" s="337" t="s">
        <v>37</v>
      </c>
      <c r="E841" s="336" t="s">
        <v>2370</v>
      </c>
      <c r="F841" s="337" t="s">
        <v>2369</v>
      </c>
      <c r="G841" s="339" t="str">
        <f t="shared" si="3"/>
        <v>2.142622</v>
      </c>
      <c r="H841" s="339" t="str">
        <f t="shared" ref="H841:H846" si="6">RIGHT(F841,FIND(",", F841))</f>
        <v>45.116716</v>
      </c>
      <c r="I841" s="336">
        <v>1.0</v>
      </c>
      <c r="J841" s="336">
        <v>1.0</v>
      </c>
      <c r="K841" s="336">
        <v>0.0</v>
      </c>
      <c r="L841" s="336">
        <v>2.0</v>
      </c>
      <c r="M841" s="336">
        <v>0.0</v>
      </c>
      <c r="N841" s="336">
        <v>0.0</v>
      </c>
      <c r="O841" s="336">
        <v>0.0</v>
      </c>
      <c r="P841" s="336">
        <v>0.0</v>
      </c>
      <c r="Q841" s="336">
        <v>0.0</v>
      </c>
      <c r="R841" s="336">
        <v>0.0</v>
      </c>
      <c r="S841" s="336" t="s">
        <v>2318</v>
      </c>
      <c r="T841" s="336">
        <v>1.0</v>
      </c>
      <c r="U841" s="340"/>
      <c r="V841" s="336"/>
      <c r="W841" s="336"/>
      <c r="X841" s="336"/>
      <c r="AC841" s="341"/>
      <c r="AD841" s="341"/>
    </row>
    <row r="842">
      <c r="A842" s="336" t="s">
        <v>2371</v>
      </c>
      <c r="B842" s="337" t="s">
        <v>2301</v>
      </c>
      <c r="C842" s="338" t="s">
        <v>2372</v>
      </c>
      <c r="D842" s="337" t="s">
        <v>37</v>
      </c>
      <c r="E842" s="336" t="s">
        <v>2374</v>
      </c>
      <c r="F842" s="337" t="s">
        <v>2316</v>
      </c>
      <c r="G842" s="339" t="str">
        <f t="shared" si="3"/>
        <v>5.152149</v>
      </c>
      <c r="H842" s="339" t="str">
        <f t="shared" si="6"/>
        <v>46.199615</v>
      </c>
      <c r="I842" s="336">
        <v>1.0</v>
      </c>
      <c r="J842" s="336">
        <v>1.0</v>
      </c>
      <c r="K842" s="336">
        <v>1.0</v>
      </c>
      <c r="L842" s="336">
        <v>1.0</v>
      </c>
      <c r="M842" s="336">
        <v>0.0</v>
      </c>
      <c r="N842" s="336">
        <v>0.0</v>
      </c>
      <c r="O842" s="336">
        <v>0.0</v>
      </c>
      <c r="P842" s="336">
        <v>0.0</v>
      </c>
      <c r="Q842" s="336">
        <v>0.0</v>
      </c>
      <c r="R842" s="336">
        <v>0.0</v>
      </c>
      <c r="S842" s="336" t="s">
        <v>2307</v>
      </c>
      <c r="T842" s="336">
        <v>1.0</v>
      </c>
      <c r="U842" s="340"/>
      <c r="V842" s="336"/>
      <c r="W842" s="336"/>
      <c r="X842" s="336"/>
      <c r="AC842" s="341"/>
      <c r="AD842" s="341"/>
    </row>
    <row r="843">
      <c r="A843" s="336" t="s">
        <v>2375</v>
      </c>
      <c r="B843" s="337" t="s">
        <v>2301</v>
      </c>
      <c r="C843" s="338" t="s">
        <v>2376</v>
      </c>
      <c r="D843" s="337" t="s">
        <v>37</v>
      </c>
      <c r="E843" s="336" t="s">
        <v>2379</v>
      </c>
      <c r="F843" s="337" t="s">
        <v>2378</v>
      </c>
      <c r="G843" s="339" t="str">
        <f t="shared" si="3"/>
        <v>1.876645</v>
      </c>
      <c r="H843" s="339" t="str">
        <f t="shared" si="6"/>
        <v>44.247901</v>
      </c>
      <c r="I843" s="336">
        <v>1.0</v>
      </c>
      <c r="J843" s="336">
        <v>1.0</v>
      </c>
      <c r="K843" s="336">
        <v>3.0</v>
      </c>
      <c r="L843" s="336">
        <v>7.0</v>
      </c>
      <c r="M843" s="336">
        <v>0.0</v>
      </c>
      <c r="N843" s="336">
        <v>1.0</v>
      </c>
      <c r="O843" s="336">
        <v>0.0</v>
      </c>
      <c r="P843" s="336">
        <v>0.0</v>
      </c>
      <c r="Q843" s="336">
        <v>0.0</v>
      </c>
      <c r="R843" s="336">
        <v>0.0</v>
      </c>
      <c r="S843" s="336" t="s">
        <v>2307</v>
      </c>
      <c r="T843" s="336">
        <v>1.0</v>
      </c>
      <c r="U843" s="340"/>
      <c r="V843" s="336"/>
      <c r="W843" s="336"/>
      <c r="X843" s="336"/>
      <c r="AC843" s="341"/>
      <c r="AD843" s="341"/>
    </row>
    <row r="844">
      <c r="A844" s="336" t="s">
        <v>2380</v>
      </c>
      <c r="B844" s="337" t="s">
        <v>2301</v>
      </c>
      <c r="C844" s="338" t="s">
        <v>2381</v>
      </c>
      <c r="D844" s="337" t="s">
        <v>37</v>
      </c>
      <c r="E844" s="336" t="s">
        <v>2384</v>
      </c>
      <c r="F844" s="337" t="s">
        <v>2383</v>
      </c>
      <c r="G844" s="339" t="str">
        <f t="shared" si="3"/>
        <v>9.786588</v>
      </c>
      <c r="H844" s="339" t="str">
        <f t="shared" si="6"/>
        <v>49.365314</v>
      </c>
      <c r="I844" s="336">
        <v>1.0</v>
      </c>
      <c r="J844" s="336">
        <v>1.0</v>
      </c>
      <c r="K844" s="336">
        <v>0.0</v>
      </c>
      <c r="L844" s="336">
        <v>0.0</v>
      </c>
      <c r="M844" s="336">
        <v>0.0</v>
      </c>
      <c r="N844" s="336">
        <v>0.0</v>
      </c>
      <c r="O844" s="336">
        <v>0.0</v>
      </c>
      <c r="P844" s="336">
        <v>0.0</v>
      </c>
      <c r="Q844" s="336">
        <v>2.0</v>
      </c>
      <c r="R844" s="336">
        <v>2.0</v>
      </c>
      <c r="S844" s="336" t="s">
        <v>2318</v>
      </c>
      <c r="T844" s="336">
        <v>0.0</v>
      </c>
      <c r="U844" s="340"/>
      <c r="V844" s="336"/>
      <c r="W844" s="336"/>
      <c r="X844" s="336"/>
      <c r="AC844" s="341"/>
      <c r="AD844" s="341"/>
    </row>
    <row r="845">
      <c r="A845" s="336" t="s">
        <v>2385</v>
      </c>
      <c r="B845" s="337" t="s">
        <v>2301</v>
      </c>
      <c r="C845" s="338" t="s">
        <v>2386</v>
      </c>
      <c r="D845" s="337" t="s">
        <v>37</v>
      </c>
      <c r="E845" s="336" t="s">
        <v>2388</v>
      </c>
      <c r="F845" s="337" t="s">
        <v>2345</v>
      </c>
      <c r="G845" s="339" t="str">
        <f t="shared" si="3"/>
        <v>1.116195</v>
      </c>
      <c r="H845" s="339" t="str">
        <f t="shared" si="6"/>
        <v>44.031816</v>
      </c>
      <c r="I845" s="336">
        <v>1.0</v>
      </c>
      <c r="J845" s="336">
        <v>1.0</v>
      </c>
      <c r="K845" s="336">
        <v>1.0</v>
      </c>
      <c r="L845" s="336">
        <v>7.0</v>
      </c>
      <c r="M845" s="336">
        <v>0.0</v>
      </c>
      <c r="N845" s="336">
        <v>0.0</v>
      </c>
      <c r="O845" s="336">
        <v>0.0</v>
      </c>
      <c r="P845" s="336">
        <v>0.0</v>
      </c>
      <c r="Q845" s="336">
        <v>1.0</v>
      </c>
      <c r="R845" s="336">
        <v>1.0</v>
      </c>
      <c r="S845" s="336" t="s">
        <v>2307</v>
      </c>
      <c r="T845" s="336">
        <v>0.0</v>
      </c>
      <c r="U845" s="340"/>
      <c r="V845" s="336"/>
      <c r="W845" s="336"/>
      <c r="X845" s="336"/>
      <c r="AC845" s="341"/>
      <c r="AD845" s="341"/>
    </row>
    <row r="846">
      <c r="A846" s="336" t="s">
        <v>2390</v>
      </c>
      <c r="B846" s="337" t="s">
        <v>2301</v>
      </c>
      <c r="C846" s="338" t="s">
        <v>2391</v>
      </c>
      <c r="D846" s="337" t="s">
        <v>37</v>
      </c>
      <c r="E846" s="336" t="s">
        <v>2394</v>
      </c>
      <c r="F846" s="337" t="s">
        <v>2393</v>
      </c>
      <c r="G846" s="339" t="str">
        <f t="shared" si="3"/>
        <v>0.491919</v>
      </c>
      <c r="H846" s="339" t="str">
        <f t="shared" si="6"/>
        <v>42.778436</v>
      </c>
      <c r="I846" s="336">
        <v>1.0</v>
      </c>
      <c r="J846" s="336">
        <v>1.0</v>
      </c>
      <c r="K846" s="336">
        <v>2.0</v>
      </c>
      <c r="L846" s="336">
        <v>3.0</v>
      </c>
      <c r="M846" s="336">
        <v>0.0</v>
      </c>
      <c r="N846" s="336">
        <v>0.0</v>
      </c>
      <c r="O846" s="336">
        <v>0.0</v>
      </c>
      <c r="P846" s="336">
        <v>0.0</v>
      </c>
      <c r="Q846" s="336">
        <v>0.0</v>
      </c>
      <c r="R846" s="336">
        <v>0.0</v>
      </c>
      <c r="S846" s="336" t="s">
        <v>2307</v>
      </c>
      <c r="T846" s="336">
        <v>1.0</v>
      </c>
      <c r="U846" s="340"/>
      <c r="V846" s="336"/>
      <c r="W846" s="336"/>
      <c r="X846" s="336"/>
      <c r="AC846" s="341"/>
      <c r="AD846" s="341"/>
    </row>
    <row r="847">
      <c r="A847" s="336" t="s">
        <v>2395</v>
      </c>
      <c r="B847" s="337" t="s">
        <v>2301</v>
      </c>
      <c r="C847" s="338" t="s">
        <v>2396</v>
      </c>
      <c r="D847" s="337" t="s">
        <v>37</v>
      </c>
      <c r="E847" s="336" t="s">
        <v>2400</v>
      </c>
      <c r="F847" s="337" t="s">
        <v>2398</v>
      </c>
      <c r="G847" s="339" t="str">
        <f t="shared" si="3"/>
        <v>1.9879983</v>
      </c>
      <c r="H847" s="339">
        <f>-RIGHT(F847,FIND(",", F847))</f>
        <v>-42.9894478</v>
      </c>
      <c r="I847" s="336">
        <v>1.0</v>
      </c>
      <c r="J847" s="336">
        <v>1.0</v>
      </c>
      <c r="K847" s="336">
        <v>2.0</v>
      </c>
      <c r="L847" s="336">
        <v>9.0</v>
      </c>
      <c r="M847" s="336">
        <v>0.0</v>
      </c>
      <c r="N847" s="336">
        <v>2.0</v>
      </c>
      <c r="O847" s="336">
        <v>0.0</v>
      </c>
      <c r="P847" s="336">
        <v>2.0</v>
      </c>
      <c r="Q847" s="336">
        <v>0.0</v>
      </c>
      <c r="R847" s="336">
        <v>1.0</v>
      </c>
      <c r="S847" s="336" t="s">
        <v>2307</v>
      </c>
      <c r="T847" s="336">
        <v>1.0</v>
      </c>
      <c r="U847" s="340"/>
      <c r="V847" s="336"/>
      <c r="W847" s="336"/>
      <c r="X847" s="336"/>
      <c r="AC847" s="341"/>
      <c r="AD847" s="341"/>
    </row>
    <row r="848">
      <c r="A848" s="336" t="s">
        <v>2401</v>
      </c>
      <c r="B848" s="337" t="s">
        <v>2301</v>
      </c>
      <c r="C848" s="338" t="s">
        <v>2402</v>
      </c>
      <c r="D848" s="337" t="s">
        <v>37</v>
      </c>
      <c r="E848" s="336" t="s">
        <v>2404</v>
      </c>
      <c r="F848" s="337" t="s">
        <v>2345</v>
      </c>
      <c r="G848" s="339" t="str">
        <f t="shared" si="3"/>
        <v>1.116195</v>
      </c>
      <c r="H848" s="339" t="str">
        <f t="shared" ref="H848:H870" si="7">RIGHT(F848,FIND(",", F848))</f>
        <v>44.031816</v>
      </c>
      <c r="I848" s="336">
        <v>1.0</v>
      </c>
      <c r="J848" s="336">
        <v>1.0</v>
      </c>
      <c r="K848" s="336">
        <v>6.0</v>
      </c>
      <c r="L848" s="336">
        <v>6.0</v>
      </c>
      <c r="M848" s="336">
        <v>0.0</v>
      </c>
      <c r="N848" s="336">
        <v>0.0</v>
      </c>
      <c r="O848" s="336">
        <v>0.0</v>
      </c>
      <c r="P848" s="336">
        <v>0.0</v>
      </c>
      <c r="Q848" s="336">
        <v>0.0</v>
      </c>
      <c r="R848" s="336">
        <v>0.0</v>
      </c>
      <c r="S848" s="336" t="s">
        <v>2307</v>
      </c>
      <c r="T848" s="336">
        <v>1.0</v>
      </c>
      <c r="U848" s="340"/>
      <c r="V848" s="336"/>
      <c r="W848" s="336"/>
      <c r="X848" s="336"/>
      <c r="AC848" s="341"/>
      <c r="AD848" s="341"/>
    </row>
    <row r="849">
      <c r="A849" s="336" t="s">
        <v>2405</v>
      </c>
      <c r="B849" s="337" t="s">
        <v>2301</v>
      </c>
      <c r="C849" s="338" t="s">
        <v>2406</v>
      </c>
      <c r="D849" s="337" t="s">
        <v>37</v>
      </c>
      <c r="E849" s="336" t="s">
        <v>2409</v>
      </c>
      <c r="F849" s="337" t="s">
        <v>2408</v>
      </c>
      <c r="G849" s="339" t="str">
        <f t="shared" si="3"/>
        <v>1.642951</v>
      </c>
      <c r="H849" s="339" t="str">
        <f t="shared" si="7"/>
        <v>42.450357</v>
      </c>
      <c r="I849" s="336">
        <v>1.0</v>
      </c>
      <c r="J849" s="336">
        <v>1.0</v>
      </c>
      <c r="K849" s="336">
        <v>2.0</v>
      </c>
      <c r="L849" s="336">
        <v>3.0</v>
      </c>
      <c r="M849" s="336">
        <v>0.0</v>
      </c>
      <c r="N849" s="336">
        <v>0.0</v>
      </c>
      <c r="O849" s="336">
        <v>0.0</v>
      </c>
      <c r="P849" s="336">
        <v>0.0</v>
      </c>
      <c r="Q849" s="336">
        <v>0.0</v>
      </c>
      <c r="R849" s="336">
        <v>0.0</v>
      </c>
      <c r="S849" s="336" t="s">
        <v>2307</v>
      </c>
      <c r="T849" s="336">
        <v>1.0</v>
      </c>
      <c r="U849" s="340"/>
      <c r="V849" s="336"/>
      <c r="W849" s="336"/>
      <c r="X849" s="336"/>
      <c r="AC849" s="341"/>
      <c r="AD849" s="341"/>
    </row>
    <row r="850">
      <c r="A850" s="336" t="s">
        <v>2410</v>
      </c>
      <c r="B850" s="337" t="s">
        <v>2301</v>
      </c>
      <c r="C850" s="338" t="s">
        <v>2411</v>
      </c>
      <c r="D850" s="337" t="s">
        <v>37</v>
      </c>
      <c r="E850" s="336" t="s">
        <v>2413</v>
      </c>
      <c r="F850" s="337" t="s">
        <v>2378</v>
      </c>
      <c r="G850" s="339" t="str">
        <f t="shared" si="3"/>
        <v>1.876645</v>
      </c>
      <c r="H850" s="339" t="str">
        <f t="shared" si="7"/>
        <v>44.247901</v>
      </c>
      <c r="I850" s="336">
        <v>1.0</v>
      </c>
      <c r="J850" s="336">
        <v>1.0</v>
      </c>
      <c r="K850" s="336">
        <v>40.0</v>
      </c>
      <c r="L850" s="336">
        <v>60.0</v>
      </c>
      <c r="M850" s="336">
        <v>0.0</v>
      </c>
      <c r="N850" s="336">
        <v>0.0</v>
      </c>
      <c r="O850" s="336">
        <v>0.0</v>
      </c>
      <c r="P850" s="336">
        <v>0.0</v>
      </c>
      <c r="Q850" s="336">
        <v>0.0</v>
      </c>
      <c r="R850" s="336">
        <v>0.0</v>
      </c>
      <c r="S850" s="336" t="s">
        <v>2318</v>
      </c>
      <c r="T850" s="336">
        <v>1.0</v>
      </c>
      <c r="U850" s="340"/>
      <c r="V850" s="336"/>
      <c r="W850" s="336"/>
      <c r="X850" s="336"/>
      <c r="AC850" s="341"/>
      <c r="AD850" s="341"/>
    </row>
    <row r="851">
      <c r="A851" s="336" t="s">
        <v>2414</v>
      </c>
      <c r="B851" s="337" t="s">
        <v>2301</v>
      </c>
      <c r="C851" s="338" t="s">
        <v>2411</v>
      </c>
      <c r="D851" s="337" t="s">
        <v>37</v>
      </c>
      <c r="E851" s="336" t="s">
        <v>2417</v>
      </c>
      <c r="F851" s="337" t="s">
        <v>2416</v>
      </c>
      <c r="G851" s="339" t="str">
        <f t="shared" si="3"/>
        <v>2.407457</v>
      </c>
      <c r="H851" s="339" t="str">
        <f t="shared" si="7"/>
        <v>42.970883</v>
      </c>
      <c r="I851" s="336">
        <v>1.0</v>
      </c>
      <c r="J851" s="336">
        <v>1.0</v>
      </c>
      <c r="K851" s="336">
        <v>2.0</v>
      </c>
      <c r="L851" s="336">
        <v>9.0</v>
      </c>
      <c r="M851" s="336">
        <v>0.0</v>
      </c>
      <c r="N851" s="336">
        <v>4.0</v>
      </c>
      <c r="O851" s="336">
        <v>0.0</v>
      </c>
      <c r="P851" s="336">
        <v>0.0</v>
      </c>
      <c r="Q851" s="336">
        <v>0.0</v>
      </c>
      <c r="R851" s="336">
        <v>4.0</v>
      </c>
      <c r="S851" s="336" t="s">
        <v>2307</v>
      </c>
      <c r="T851" s="336">
        <v>1.0</v>
      </c>
      <c r="U851" s="340"/>
      <c r="V851" s="336"/>
      <c r="W851" s="336"/>
      <c r="X851" s="336"/>
      <c r="AC851" s="341"/>
      <c r="AD851" s="341"/>
    </row>
    <row r="852">
      <c r="A852" s="336" t="s">
        <v>2418</v>
      </c>
      <c r="B852" s="337" t="s">
        <v>2301</v>
      </c>
      <c r="C852" s="338" t="s">
        <v>2419</v>
      </c>
      <c r="D852" s="337" t="s">
        <v>37</v>
      </c>
      <c r="E852" s="336" t="s">
        <v>2422</v>
      </c>
      <c r="F852" s="337" t="s">
        <v>2421</v>
      </c>
      <c r="G852" s="339" t="str">
        <f t="shared" si="3"/>
        <v>2.339046</v>
      </c>
      <c r="H852" s="339" t="str">
        <f t="shared" si="7"/>
        <v>42.288005</v>
      </c>
      <c r="I852" s="336">
        <v>1.0</v>
      </c>
      <c r="J852" s="336">
        <v>1.0</v>
      </c>
      <c r="K852" s="336">
        <v>3.0</v>
      </c>
      <c r="L852" s="336">
        <v>3.0</v>
      </c>
      <c r="M852" s="336">
        <v>0.0</v>
      </c>
      <c r="N852" s="336">
        <v>0.0</v>
      </c>
      <c r="O852" s="336">
        <v>0.0</v>
      </c>
      <c r="P852" s="336">
        <v>0.0</v>
      </c>
      <c r="Q852" s="336">
        <v>0.0</v>
      </c>
      <c r="R852" s="336">
        <v>0.0</v>
      </c>
      <c r="S852" s="336" t="s">
        <v>2307</v>
      </c>
      <c r="T852" s="336">
        <v>1.0</v>
      </c>
      <c r="U852" s="340"/>
      <c r="V852" s="336"/>
      <c r="W852" s="336"/>
      <c r="X852" s="336"/>
      <c r="AC852" s="341"/>
      <c r="AD852" s="341"/>
    </row>
    <row r="853">
      <c r="A853" s="336" t="s">
        <v>2423</v>
      </c>
      <c r="B853" s="337" t="s">
        <v>2301</v>
      </c>
      <c r="C853" s="338" t="s">
        <v>2424</v>
      </c>
      <c r="D853" s="337" t="s">
        <v>37</v>
      </c>
      <c r="E853" s="336" t="s">
        <v>2426</v>
      </c>
      <c r="F853" s="337" t="s">
        <v>2421</v>
      </c>
      <c r="G853" s="339" t="str">
        <f t="shared" si="3"/>
        <v>2.339046</v>
      </c>
      <c r="H853" s="339" t="str">
        <f t="shared" si="7"/>
        <v>42.288005</v>
      </c>
      <c r="I853" s="336">
        <v>1.0</v>
      </c>
      <c r="J853" s="336">
        <v>1.0</v>
      </c>
      <c r="K853" s="336">
        <v>2.0</v>
      </c>
      <c r="L853" s="336">
        <v>3.0</v>
      </c>
      <c r="M853" s="336">
        <v>0.0</v>
      </c>
      <c r="N853" s="336">
        <v>0.0</v>
      </c>
      <c r="O853" s="336">
        <v>0.0</v>
      </c>
      <c r="P853" s="336">
        <v>0.0</v>
      </c>
      <c r="Q853" s="336">
        <v>0.0</v>
      </c>
      <c r="R853" s="336">
        <v>0.0</v>
      </c>
      <c r="S853" s="336" t="s">
        <v>2307</v>
      </c>
      <c r="T853" s="336">
        <v>1.0</v>
      </c>
      <c r="U853" s="340"/>
      <c r="V853" s="336"/>
      <c r="W853" s="336"/>
      <c r="X853" s="336"/>
      <c r="AC853" s="341"/>
      <c r="AD853" s="341"/>
    </row>
    <row r="854">
      <c r="A854" s="336" t="s">
        <v>2427</v>
      </c>
      <c r="B854" s="337" t="s">
        <v>2301</v>
      </c>
      <c r="C854" s="338" t="s">
        <v>2424</v>
      </c>
      <c r="D854" s="337" t="s">
        <v>37</v>
      </c>
      <c r="E854" s="336" t="s">
        <v>2426</v>
      </c>
      <c r="F854" s="337" t="s">
        <v>2421</v>
      </c>
      <c r="G854" s="339" t="str">
        <f t="shared" si="3"/>
        <v>2.339046</v>
      </c>
      <c r="H854" s="339" t="str">
        <f t="shared" si="7"/>
        <v>42.288005</v>
      </c>
      <c r="I854" s="336">
        <v>5.0</v>
      </c>
      <c r="J854" s="336">
        <v>5.0</v>
      </c>
      <c r="K854" s="336">
        <v>0.0</v>
      </c>
      <c r="L854" s="336">
        <v>0.0</v>
      </c>
      <c r="M854" s="336">
        <v>0.0</v>
      </c>
      <c r="N854" s="336">
        <v>0.0</v>
      </c>
      <c r="O854" s="336">
        <v>0.0</v>
      </c>
      <c r="P854" s="336">
        <v>0.0</v>
      </c>
      <c r="Q854" s="336">
        <v>0.0</v>
      </c>
      <c r="R854" s="336">
        <v>0.0</v>
      </c>
      <c r="S854" s="336" t="s">
        <v>2307</v>
      </c>
      <c r="T854" s="336">
        <v>1.0</v>
      </c>
      <c r="U854" s="340"/>
      <c r="V854" s="336"/>
      <c r="W854" s="336"/>
      <c r="X854" s="336"/>
      <c r="AC854" s="341"/>
      <c r="AD854" s="341"/>
    </row>
    <row r="855">
      <c r="A855" s="336" t="s">
        <v>2428</v>
      </c>
      <c r="B855" s="337" t="s">
        <v>2301</v>
      </c>
      <c r="C855" s="338" t="s">
        <v>2429</v>
      </c>
      <c r="D855" s="337" t="s">
        <v>37</v>
      </c>
      <c r="E855" s="336" t="s">
        <v>2431</v>
      </c>
      <c r="F855" s="337" t="s">
        <v>2378</v>
      </c>
      <c r="G855" s="339" t="str">
        <f t="shared" si="3"/>
        <v>1.876645</v>
      </c>
      <c r="H855" s="339" t="str">
        <f t="shared" si="7"/>
        <v>44.247901</v>
      </c>
      <c r="I855" s="336">
        <v>1.0</v>
      </c>
      <c r="J855" s="336">
        <v>1.0</v>
      </c>
      <c r="K855" s="336">
        <v>5.0</v>
      </c>
      <c r="L855" s="336">
        <v>10.0</v>
      </c>
      <c r="M855" s="336">
        <v>0.0</v>
      </c>
      <c r="N855" s="336">
        <v>0.0</v>
      </c>
      <c r="O855" s="336">
        <v>0.0</v>
      </c>
      <c r="P855" s="336">
        <v>0.0</v>
      </c>
      <c r="Q855" s="336">
        <v>0.0</v>
      </c>
      <c r="R855" s="336">
        <v>0.0</v>
      </c>
      <c r="S855" s="336" t="s">
        <v>2307</v>
      </c>
      <c r="T855" s="336">
        <v>1.0</v>
      </c>
      <c r="U855" s="340"/>
      <c r="V855" s="336"/>
      <c r="W855" s="336"/>
      <c r="X855" s="336"/>
      <c r="AC855" s="341"/>
      <c r="AD855" s="341"/>
    </row>
    <row r="856">
      <c r="A856" s="336" t="s">
        <v>2432</v>
      </c>
      <c r="B856" s="337" t="s">
        <v>2301</v>
      </c>
      <c r="C856" s="338" t="s">
        <v>2433</v>
      </c>
      <c r="D856" s="337" t="s">
        <v>37</v>
      </c>
      <c r="E856" s="336" t="s">
        <v>2436</v>
      </c>
      <c r="F856" s="337" t="s">
        <v>2435</v>
      </c>
      <c r="G856" s="339" t="str">
        <f t="shared" si="3"/>
        <v>4.072249</v>
      </c>
      <c r="H856" s="339" t="str">
        <f t="shared" si="7"/>
        <v>46.980510</v>
      </c>
      <c r="I856" s="336">
        <v>1.0</v>
      </c>
      <c r="J856" s="336">
        <v>1.0</v>
      </c>
      <c r="K856" s="336">
        <v>0.0</v>
      </c>
      <c r="L856" s="336">
        <v>0.0</v>
      </c>
      <c r="M856" s="336">
        <v>0.0</v>
      </c>
      <c r="N856" s="336">
        <v>0.0</v>
      </c>
      <c r="O856" s="336">
        <v>0.0</v>
      </c>
      <c r="P856" s="336">
        <v>0.0</v>
      </c>
      <c r="Q856" s="336">
        <v>0.0</v>
      </c>
      <c r="R856" s="336">
        <v>0.0</v>
      </c>
      <c r="S856" s="336" t="s">
        <v>2318</v>
      </c>
      <c r="T856" s="336">
        <v>0.0</v>
      </c>
      <c r="U856" s="340"/>
      <c r="V856" s="336"/>
      <c r="W856" s="336"/>
      <c r="X856" s="336"/>
      <c r="AC856" s="341"/>
      <c r="AD856" s="341"/>
    </row>
    <row r="857">
      <c r="A857" s="336" t="s">
        <v>2437</v>
      </c>
      <c r="B857" s="337" t="s">
        <v>2301</v>
      </c>
      <c r="C857" s="338" t="s">
        <v>2438</v>
      </c>
      <c r="D857" s="337" t="s">
        <v>37</v>
      </c>
      <c r="E857" s="336" t="s">
        <v>2440</v>
      </c>
      <c r="F857" s="337" t="s">
        <v>2378</v>
      </c>
      <c r="G857" s="339" t="str">
        <f t="shared" si="3"/>
        <v>1.876645</v>
      </c>
      <c r="H857" s="339" t="str">
        <f t="shared" si="7"/>
        <v>44.247901</v>
      </c>
      <c r="I857" s="336">
        <v>1.0</v>
      </c>
      <c r="J857" s="336">
        <v>1.0</v>
      </c>
      <c r="K857" s="336">
        <v>3.0</v>
      </c>
      <c r="L857" s="336">
        <v>3.0</v>
      </c>
      <c r="M857" s="336">
        <v>0.0</v>
      </c>
      <c r="N857" s="336">
        <v>0.0</v>
      </c>
      <c r="O857" s="336">
        <v>0.0</v>
      </c>
      <c r="P857" s="336">
        <v>0.0</v>
      </c>
      <c r="Q857" s="336">
        <v>0.0</v>
      </c>
      <c r="R857" s="336">
        <v>0.0</v>
      </c>
      <c r="S857" s="336" t="s">
        <v>2307</v>
      </c>
      <c r="T857" s="336">
        <v>1.0</v>
      </c>
      <c r="U857" s="340"/>
      <c r="V857" s="336"/>
      <c r="W857" s="336"/>
      <c r="X857" s="336"/>
      <c r="AC857" s="341"/>
      <c r="AD857" s="341"/>
    </row>
    <row r="858">
      <c r="A858" s="336" t="s">
        <v>2441</v>
      </c>
      <c r="B858" s="337" t="s">
        <v>2301</v>
      </c>
      <c r="C858" s="338" t="s">
        <v>2442</v>
      </c>
      <c r="D858" s="337" t="s">
        <v>37</v>
      </c>
      <c r="E858" s="336" t="s">
        <v>2444</v>
      </c>
      <c r="F858" s="337" t="s">
        <v>2378</v>
      </c>
      <c r="G858" s="339" t="str">
        <f t="shared" si="3"/>
        <v>1.876645</v>
      </c>
      <c r="H858" s="339" t="str">
        <f t="shared" si="7"/>
        <v>44.247901</v>
      </c>
      <c r="I858" s="336">
        <v>1.0</v>
      </c>
      <c r="J858" s="336">
        <v>1.0</v>
      </c>
      <c r="K858" s="336">
        <v>5.0</v>
      </c>
      <c r="L858" s="336">
        <v>5.0</v>
      </c>
      <c r="M858" s="336">
        <v>0.0</v>
      </c>
      <c r="N858" s="336">
        <v>0.0</v>
      </c>
      <c r="O858" s="336">
        <v>0.0</v>
      </c>
      <c r="P858" s="336">
        <v>0.0</v>
      </c>
      <c r="Q858" s="336">
        <v>0.0</v>
      </c>
      <c r="R858" s="336">
        <v>0.0</v>
      </c>
      <c r="S858" s="336" t="s">
        <v>2307</v>
      </c>
      <c r="T858" s="336">
        <v>1.0</v>
      </c>
      <c r="U858" s="340"/>
      <c r="V858" s="336"/>
      <c r="W858" s="336"/>
      <c r="X858" s="336"/>
      <c r="AC858" s="341"/>
      <c r="AD858" s="341"/>
    </row>
    <row r="859">
      <c r="A859" s="336" t="s">
        <v>2445</v>
      </c>
      <c r="B859" s="337" t="s">
        <v>2301</v>
      </c>
      <c r="C859" s="338" t="s">
        <v>929</v>
      </c>
      <c r="D859" s="337" t="s">
        <v>37</v>
      </c>
      <c r="E859" s="336" t="s">
        <v>2447</v>
      </c>
      <c r="F859" s="337" t="s">
        <v>2316</v>
      </c>
      <c r="G859" s="339" t="str">
        <f t="shared" si="3"/>
        <v>5.152149</v>
      </c>
      <c r="H859" s="339" t="str">
        <f t="shared" si="7"/>
        <v>46.199615</v>
      </c>
      <c r="I859" s="336">
        <v>1.0</v>
      </c>
      <c r="J859" s="336">
        <v>1.0</v>
      </c>
      <c r="K859" s="336">
        <v>150.0</v>
      </c>
      <c r="L859" s="336">
        <v>200.0</v>
      </c>
      <c r="M859" s="336">
        <v>0.0</v>
      </c>
      <c r="N859" s="336">
        <v>0.0</v>
      </c>
      <c r="O859" s="336">
        <v>0.0</v>
      </c>
      <c r="P859" s="336">
        <v>0.0</v>
      </c>
      <c r="Q859" s="336">
        <v>0.0</v>
      </c>
      <c r="R859" s="336">
        <v>0.0</v>
      </c>
      <c r="S859" s="336" t="s">
        <v>2307</v>
      </c>
      <c r="T859" s="336">
        <v>1.0</v>
      </c>
      <c r="U859" s="340"/>
      <c r="V859" s="336"/>
      <c r="W859" s="336"/>
      <c r="X859" s="336"/>
      <c r="AC859" s="341"/>
      <c r="AD859" s="341"/>
    </row>
    <row r="860">
      <c r="A860" s="336" t="s">
        <v>2448</v>
      </c>
      <c r="B860" s="337" t="s">
        <v>2301</v>
      </c>
      <c r="C860" s="338" t="s">
        <v>2449</v>
      </c>
      <c r="D860" s="337" t="s">
        <v>37</v>
      </c>
      <c r="E860" s="336" t="s">
        <v>2452</v>
      </c>
      <c r="F860" s="337" t="s">
        <v>2451</v>
      </c>
      <c r="G860" s="339" t="str">
        <f t="shared" si="3"/>
        <v>1.980536</v>
      </c>
      <c r="H860" s="339" t="str">
        <f t="shared" si="7"/>
        <v>44.833004</v>
      </c>
      <c r="I860" s="336">
        <v>1.0</v>
      </c>
      <c r="J860" s="336">
        <v>1.0</v>
      </c>
      <c r="K860" s="336">
        <v>19.0</v>
      </c>
      <c r="L860" s="336">
        <v>19.0</v>
      </c>
      <c r="M860" s="336">
        <v>0.0</v>
      </c>
      <c r="N860" s="336">
        <v>0.0</v>
      </c>
      <c r="O860" s="336">
        <v>0.0</v>
      </c>
      <c r="P860" s="336">
        <v>0.0</v>
      </c>
      <c r="Q860" s="336">
        <v>0.0</v>
      </c>
      <c r="R860" s="336">
        <v>0.0</v>
      </c>
      <c r="S860" s="336" t="s">
        <v>2307</v>
      </c>
      <c r="T860" s="336">
        <v>0.0</v>
      </c>
      <c r="U860" s="340"/>
      <c r="V860" s="336"/>
      <c r="W860" s="336"/>
      <c r="X860" s="336"/>
      <c r="AC860" s="341"/>
      <c r="AD860" s="341"/>
    </row>
    <row r="861">
      <c r="A861" s="336" t="s">
        <v>2454</v>
      </c>
      <c r="B861" s="337" t="s">
        <v>2301</v>
      </c>
      <c r="C861" s="338" t="s">
        <v>2455</v>
      </c>
      <c r="D861" s="337" t="s">
        <v>37</v>
      </c>
      <c r="E861" s="336" t="s">
        <v>2394</v>
      </c>
      <c r="F861" s="337" t="s">
        <v>2393</v>
      </c>
      <c r="G861" s="339" t="str">
        <f t="shared" si="3"/>
        <v>0.491919</v>
      </c>
      <c r="H861" s="339" t="str">
        <f t="shared" si="7"/>
        <v>42.778436</v>
      </c>
      <c r="I861" s="336">
        <v>1.0</v>
      </c>
      <c r="J861" s="336">
        <v>1.0</v>
      </c>
      <c r="K861" s="336">
        <v>3.0</v>
      </c>
      <c r="L861" s="336">
        <v>3.0</v>
      </c>
      <c r="M861" s="336">
        <v>0.0</v>
      </c>
      <c r="N861" s="336">
        <v>0.0</v>
      </c>
      <c r="O861" s="336">
        <v>0.0</v>
      </c>
      <c r="P861" s="336">
        <v>0.0</v>
      </c>
      <c r="Q861" s="336">
        <v>0.0</v>
      </c>
      <c r="R861" s="336">
        <v>0.0</v>
      </c>
      <c r="S861" s="336" t="s">
        <v>2307</v>
      </c>
      <c r="T861" s="336">
        <v>1.0</v>
      </c>
      <c r="U861" s="340"/>
      <c r="V861" s="336"/>
      <c r="W861" s="336"/>
      <c r="X861" s="336"/>
      <c r="AC861" s="341"/>
      <c r="AD861" s="341"/>
    </row>
    <row r="862">
      <c r="A862" s="336" t="s">
        <v>2456</v>
      </c>
      <c r="B862" s="337" t="s">
        <v>2301</v>
      </c>
      <c r="C862" s="338" t="s">
        <v>2457</v>
      </c>
      <c r="D862" s="337" t="s">
        <v>37</v>
      </c>
      <c r="E862" s="337" t="s">
        <v>38</v>
      </c>
      <c r="F862" s="337" t="s">
        <v>38</v>
      </c>
      <c r="G862" s="339" t="str">
        <f t="shared" si="3"/>
        <v>#VALUE!</v>
      </c>
      <c r="H862" s="339" t="str">
        <f t="shared" si="7"/>
        <v>#VALUE!</v>
      </c>
      <c r="I862" s="336">
        <v>1.0</v>
      </c>
      <c r="J862" s="336">
        <v>1.0</v>
      </c>
      <c r="K862" s="336">
        <v>0.0</v>
      </c>
      <c r="L862" s="336">
        <v>22.0</v>
      </c>
      <c r="M862" s="336">
        <v>0.0</v>
      </c>
      <c r="N862" s="336">
        <v>0.0</v>
      </c>
      <c r="O862" s="336">
        <v>0.0</v>
      </c>
      <c r="P862" s="336">
        <v>0.0</v>
      </c>
      <c r="Q862" s="336">
        <v>0.0</v>
      </c>
      <c r="R862" s="336">
        <v>0.0</v>
      </c>
      <c r="S862" s="336" t="s">
        <v>2307</v>
      </c>
      <c r="T862" s="336">
        <v>1.0</v>
      </c>
      <c r="U862" s="340"/>
      <c r="V862" s="336"/>
      <c r="W862" s="336"/>
      <c r="X862" s="336"/>
      <c r="AC862" s="341"/>
      <c r="AD862" s="341"/>
    </row>
    <row r="863">
      <c r="A863" s="336" t="s">
        <v>2458</v>
      </c>
      <c r="B863" s="337" t="s">
        <v>2301</v>
      </c>
      <c r="C863" s="338" t="s">
        <v>2459</v>
      </c>
      <c r="D863" s="337" t="s">
        <v>37</v>
      </c>
      <c r="E863" s="337" t="s">
        <v>1263</v>
      </c>
      <c r="F863" s="337" t="s">
        <v>38</v>
      </c>
      <c r="G863" s="339" t="str">
        <f t="shared" si="3"/>
        <v>#VALUE!</v>
      </c>
      <c r="H863" s="339" t="str">
        <f t="shared" si="7"/>
        <v>#VALUE!</v>
      </c>
      <c r="I863" s="336">
        <v>1.0</v>
      </c>
      <c r="J863" s="336">
        <v>1.0</v>
      </c>
      <c r="K863" s="336">
        <v>6.0</v>
      </c>
      <c r="L863" s="336">
        <v>6.0</v>
      </c>
      <c r="M863" s="336">
        <v>0.0</v>
      </c>
      <c r="N863" s="336">
        <v>0.0</v>
      </c>
      <c r="O863" s="336">
        <v>0.0</v>
      </c>
      <c r="P863" s="336">
        <v>0.0</v>
      </c>
      <c r="Q863" s="336">
        <v>0.0</v>
      </c>
      <c r="R863" s="336">
        <v>0.0</v>
      </c>
      <c r="S863" s="336" t="s">
        <v>2307</v>
      </c>
      <c r="T863" s="336">
        <v>1.0</v>
      </c>
      <c r="U863" s="340"/>
      <c r="V863" s="336"/>
      <c r="W863" s="336"/>
      <c r="X863" s="336"/>
      <c r="AC863" s="341"/>
      <c r="AD863" s="341"/>
    </row>
    <row r="864">
      <c r="A864" s="336" t="s">
        <v>2460</v>
      </c>
      <c r="B864" s="337" t="s">
        <v>2301</v>
      </c>
      <c r="C864" s="338" t="s">
        <v>2461</v>
      </c>
      <c r="D864" s="337" t="s">
        <v>37</v>
      </c>
      <c r="E864" s="336" t="s">
        <v>2394</v>
      </c>
      <c r="F864" s="337" t="s">
        <v>2393</v>
      </c>
      <c r="G864" s="339" t="str">
        <f t="shared" si="3"/>
        <v>0.491919</v>
      </c>
      <c r="H864" s="339" t="str">
        <f t="shared" si="7"/>
        <v>42.778436</v>
      </c>
      <c r="I864" s="336">
        <v>1.0</v>
      </c>
      <c r="J864" s="336">
        <v>1.0</v>
      </c>
      <c r="K864" s="336">
        <v>8.0</v>
      </c>
      <c r="L864" s="336">
        <v>8.0</v>
      </c>
      <c r="M864" s="336">
        <v>0.0</v>
      </c>
      <c r="N864" s="336">
        <v>0.0</v>
      </c>
      <c r="O864" s="336">
        <v>0.0</v>
      </c>
      <c r="P864" s="336">
        <v>0.0</v>
      </c>
      <c r="Q864" s="336">
        <v>0.0</v>
      </c>
      <c r="R864" s="336">
        <v>0.0</v>
      </c>
      <c r="S864" s="336" t="s">
        <v>2307</v>
      </c>
      <c r="T864" s="336">
        <v>1.0</v>
      </c>
      <c r="U864" s="340"/>
      <c r="V864" s="336"/>
      <c r="W864" s="336"/>
      <c r="X864" s="336"/>
      <c r="AC864" s="341"/>
      <c r="AD864" s="341"/>
    </row>
    <row r="865">
      <c r="A865" s="336" t="s">
        <v>2462</v>
      </c>
      <c r="B865" s="337" t="s">
        <v>2301</v>
      </c>
      <c r="C865" s="338" t="s">
        <v>2463</v>
      </c>
      <c r="D865" s="337" t="s">
        <v>37</v>
      </c>
      <c r="E865" s="336" t="s">
        <v>2466</v>
      </c>
      <c r="F865" s="337" t="s">
        <v>2465</v>
      </c>
      <c r="G865" s="339" t="str">
        <f t="shared" si="3"/>
        <v>0.224021</v>
      </c>
      <c r="H865" s="339" t="str">
        <f t="shared" si="7"/>
        <v>41.601181</v>
      </c>
      <c r="I865" s="336">
        <v>1.0</v>
      </c>
      <c r="J865" s="336">
        <v>1.0</v>
      </c>
      <c r="K865" s="336">
        <v>8.0</v>
      </c>
      <c r="L865" s="336">
        <v>12.0</v>
      </c>
      <c r="M865" s="336">
        <v>3.0</v>
      </c>
      <c r="N865" s="336">
        <v>3.0</v>
      </c>
      <c r="O865" s="336">
        <v>0.0</v>
      </c>
      <c r="P865" s="336">
        <v>0.0</v>
      </c>
      <c r="Q865" s="336">
        <v>0.0</v>
      </c>
      <c r="R865" s="336">
        <v>0.0</v>
      </c>
      <c r="S865" s="336" t="s">
        <v>2307</v>
      </c>
      <c r="T865" s="336">
        <v>1.0</v>
      </c>
      <c r="U865" s="340"/>
      <c r="V865" s="336"/>
      <c r="W865" s="336"/>
      <c r="X865" s="336"/>
      <c r="AC865" s="341"/>
      <c r="AD865" s="341"/>
    </row>
    <row r="866">
      <c r="A866" s="336" t="s">
        <v>2467</v>
      </c>
      <c r="B866" s="337" t="s">
        <v>2301</v>
      </c>
      <c r="C866" s="338" t="s">
        <v>1006</v>
      </c>
      <c r="D866" s="337" t="s">
        <v>37</v>
      </c>
      <c r="E866" s="336" t="s">
        <v>2469</v>
      </c>
      <c r="F866" s="337" t="s">
        <v>2369</v>
      </c>
      <c r="G866" s="339" t="str">
        <f t="shared" si="3"/>
        <v>2.142622</v>
      </c>
      <c r="H866" s="339" t="str">
        <f t="shared" si="7"/>
        <v>45.116716</v>
      </c>
      <c r="I866" s="336">
        <v>1.0</v>
      </c>
      <c r="J866" s="336">
        <v>1.0</v>
      </c>
      <c r="K866" s="336">
        <v>5.0</v>
      </c>
      <c r="L866" s="336">
        <v>5.0</v>
      </c>
      <c r="M866" s="336">
        <v>0.0</v>
      </c>
      <c r="N866" s="336">
        <v>0.0</v>
      </c>
      <c r="O866" s="336">
        <v>0.0</v>
      </c>
      <c r="P866" s="336">
        <v>0.0</v>
      </c>
      <c r="Q866" s="336">
        <v>0.0</v>
      </c>
      <c r="R866" s="336">
        <v>0.0</v>
      </c>
      <c r="S866" s="336" t="s">
        <v>2307</v>
      </c>
      <c r="T866" s="336">
        <v>1.0</v>
      </c>
      <c r="U866" s="340"/>
      <c r="V866" s="336"/>
      <c r="W866" s="336"/>
      <c r="X866" s="336"/>
      <c r="AC866" s="341"/>
      <c r="AD866" s="341"/>
    </row>
    <row r="867">
      <c r="A867" s="336" t="s">
        <v>2470</v>
      </c>
      <c r="B867" s="337" t="s">
        <v>2301</v>
      </c>
      <c r="C867" s="338" t="s">
        <v>2471</v>
      </c>
      <c r="D867" s="337" t="s">
        <v>37</v>
      </c>
      <c r="E867" s="336" t="s">
        <v>2473</v>
      </c>
      <c r="F867" s="337" t="s">
        <v>2316</v>
      </c>
      <c r="G867" s="339" t="str">
        <f t="shared" si="3"/>
        <v>5.152149</v>
      </c>
      <c r="H867" s="339" t="str">
        <f t="shared" si="7"/>
        <v>46.199615</v>
      </c>
      <c r="I867" s="336">
        <v>1.0</v>
      </c>
      <c r="J867" s="336">
        <v>1.0</v>
      </c>
      <c r="K867" s="336">
        <v>1.0</v>
      </c>
      <c r="L867" s="336">
        <v>1.0</v>
      </c>
      <c r="M867" s="336">
        <v>0.0</v>
      </c>
      <c r="N867" s="336">
        <v>0.0</v>
      </c>
      <c r="O867" s="336">
        <v>0.0</v>
      </c>
      <c r="P867" s="336">
        <v>0.0</v>
      </c>
      <c r="Q867" s="336">
        <v>0.0</v>
      </c>
      <c r="R867" s="336">
        <v>0.0</v>
      </c>
      <c r="S867" s="336" t="s">
        <v>2307</v>
      </c>
      <c r="T867" s="336">
        <v>1.0</v>
      </c>
      <c r="U867" s="340"/>
      <c r="V867" s="336"/>
      <c r="W867" s="336"/>
      <c r="X867" s="336"/>
      <c r="AC867" s="341"/>
      <c r="AD867" s="341"/>
    </row>
    <row r="868">
      <c r="A868" s="336" t="s">
        <v>2474</v>
      </c>
      <c r="B868" s="337" t="s">
        <v>2301</v>
      </c>
      <c r="C868" s="338" t="s">
        <v>1127</v>
      </c>
      <c r="D868" s="337" t="s">
        <v>37</v>
      </c>
      <c r="E868" s="336" t="s">
        <v>2476</v>
      </c>
      <c r="F868" s="337" t="s">
        <v>2316</v>
      </c>
      <c r="G868" s="339" t="str">
        <f t="shared" si="3"/>
        <v>5.152149</v>
      </c>
      <c r="H868" s="339" t="str">
        <f t="shared" si="7"/>
        <v>46.199615</v>
      </c>
      <c r="I868" s="336">
        <v>1.0</v>
      </c>
      <c r="J868" s="336">
        <v>1.0</v>
      </c>
      <c r="K868" s="336">
        <v>3.0</v>
      </c>
      <c r="L868" s="336">
        <v>3.0</v>
      </c>
      <c r="M868" s="336">
        <v>0.0</v>
      </c>
      <c r="N868" s="336">
        <v>0.0</v>
      </c>
      <c r="O868" s="336">
        <v>0.0</v>
      </c>
      <c r="P868" s="336">
        <v>0.0</v>
      </c>
      <c r="Q868" s="336">
        <v>0.0</v>
      </c>
      <c r="R868" s="336">
        <v>0.0</v>
      </c>
      <c r="S868" s="336" t="s">
        <v>2307</v>
      </c>
      <c r="T868" s="336">
        <v>1.0</v>
      </c>
      <c r="U868" s="340"/>
      <c r="V868" s="336"/>
      <c r="W868" s="336"/>
      <c r="X868" s="336"/>
      <c r="AC868" s="341"/>
      <c r="AD868" s="341"/>
    </row>
    <row r="869">
      <c r="A869" s="336" t="s">
        <v>2477</v>
      </c>
      <c r="B869" s="337" t="s">
        <v>2301</v>
      </c>
      <c r="C869" s="338" t="s">
        <v>1305</v>
      </c>
      <c r="D869" s="337" t="s">
        <v>37</v>
      </c>
      <c r="E869" s="336" t="s">
        <v>2479</v>
      </c>
      <c r="F869" s="337" t="s">
        <v>2316</v>
      </c>
      <c r="G869" s="339" t="str">
        <f t="shared" si="3"/>
        <v>5.152149</v>
      </c>
      <c r="H869" s="339" t="str">
        <f t="shared" si="7"/>
        <v>46.199615</v>
      </c>
      <c r="I869" s="336">
        <v>1.0</v>
      </c>
      <c r="J869" s="336">
        <v>1.0</v>
      </c>
      <c r="K869" s="336">
        <v>2.0</v>
      </c>
      <c r="L869" s="336">
        <v>2.0</v>
      </c>
      <c r="M869" s="336">
        <v>0.0</v>
      </c>
      <c r="N869" s="336">
        <v>0.0</v>
      </c>
      <c r="O869" s="336">
        <v>0.0</v>
      </c>
      <c r="P869" s="336">
        <v>0.0</v>
      </c>
      <c r="Q869" s="336">
        <v>0.0</v>
      </c>
      <c r="R869" s="336">
        <v>0.0</v>
      </c>
      <c r="S869" s="336" t="s">
        <v>2307</v>
      </c>
      <c r="T869" s="336">
        <v>1.0</v>
      </c>
      <c r="U869" s="340"/>
      <c r="V869" s="336"/>
      <c r="W869" s="336"/>
      <c r="X869" s="336"/>
      <c r="AC869" s="341"/>
      <c r="AD869" s="341"/>
    </row>
    <row r="870">
      <c r="A870" s="336" t="s">
        <v>2480</v>
      </c>
      <c r="B870" s="337" t="s">
        <v>2301</v>
      </c>
      <c r="C870" s="338" t="s">
        <v>2481</v>
      </c>
      <c r="D870" s="337" t="s">
        <v>37</v>
      </c>
      <c r="E870" s="336" t="s">
        <v>2483</v>
      </c>
      <c r="F870" s="337" t="s">
        <v>2316</v>
      </c>
      <c r="G870" s="339" t="str">
        <f t="shared" si="3"/>
        <v>5.152149</v>
      </c>
      <c r="H870" s="339" t="str">
        <f t="shared" si="7"/>
        <v>46.199615</v>
      </c>
      <c r="I870" s="336">
        <v>2.0</v>
      </c>
      <c r="J870" s="336">
        <v>2.0</v>
      </c>
      <c r="K870" s="336">
        <v>4.0</v>
      </c>
      <c r="L870" s="336">
        <v>4.0</v>
      </c>
      <c r="M870" s="336">
        <v>0.0</v>
      </c>
      <c r="N870" s="336">
        <v>0.0</v>
      </c>
      <c r="O870" s="336">
        <v>0.0</v>
      </c>
      <c r="P870" s="336">
        <v>0.0</v>
      </c>
      <c r="Q870" s="336">
        <v>0.0</v>
      </c>
      <c r="R870" s="336">
        <v>0.0</v>
      </c>
      <c r="S870" s="336" t="s">
        <v>2307</v>
      </c>
      <c r="T870" s="336">
        <v>1.0</v>
      </c>
      <c r="U870" s="340"/>
      <c r="V870" s="336"/>
      <c r="W870" s="336"/>
      <c r="X870" s="336"/>
      <c r="AC870" s="341"/>
      <c r="AD870" s="341"/>
    </row>
    <row r="871">
      <c r="A871" s="336" t="s">
        <v>2484</v>
      </c>
      <c r="B871" s="337" t="s">
        <v>2301</v>
      </c>
      <c r="C871" s="338" t="s">
        <v>2485</v>
      </c>
      <c r="D871" s="337" t="s">
        <v>37</v>
      </c>
      <c r="E871" s="336" t="s">
        <v>2487</v>
      </c>
      <c r="F871" s="337" t="s">
        <v>2354</v>
      </c>
      <c r="G871" s="339" t="str">
        <f t="shared" si="3"/>
        <v>-0.356045</v>
      </c>
      <c r="H871" s="339" t="str">
        <f>RIGHT(F871,FIND(",", F871)-1)</f>
        <v>42.546057</v>
      </c>
      <c r="I871" s="336">
        <v>1.0</v>
      </c>
      <c r="J871" s="336">
        <v>1.0</v>
      </c>
      <c r="K871" s="336">
        <v>4.0</v>
      </c>
      <c r="L871" s="336">
        <v>4.0</v>
      </c>
      <c r="M871" s="336">
        <v>0.0</v>
      </c>
      <c r="N871" s="336">
        <v>0.0</v>
      </c>
      <c r="O871" s="336">
        <v>0.0</v>
      </c>
      <c r="P871" s="336">
        <v>0.0</v>
      </c>
      <c r="Q871" s="336">
        <v>0.0</v>
      </c>
      <c r="R871" s="336">
        <v>0.0</v>
      </c>
      <c r="S871" s="336" t="s">
        <v>2307</v>
      </c>
      <c r="T871" s="336">
        <v>1.0</v>
      </c>
      <c r="U871" s="340"/>
      <c r="V871" s="336"/>
      <c r="W871" s="336"/>
      <c r="X871" s="336"/>
      <c r="AC871" s="341"/>
      <c r="AD871" s="341"/>
    </row>
    <row r="872">
      <c r="A872" s="336" t="s">
        <v>2488</v>
      </c>
      <c r="B872" s="337" t="s">
        <v>2301</v>
      </c>
      <c r="C872" s="338" t="s">
        <v>1364</v>
      </c>
      <c r="D872" s="337" t="s">
        <v>37</v>
      </c>
      <c r="E872" s="336" t="s">
        <v>2491</v>
      </c>
      <c r="F872" s="337" t="s">
        <v>2490</v>
      </c>
      <c r="G872" s="339" t="str">
        <f t="shared" si="3"/>
        <v>6.787272</v>
      </c>
      <c r="H872" s="339" t="str">
        <f t="shared" ref="H872:H873" si="8">RIGHT(F872,FIND(",", F872))</f>
        <v>47.439235</v>
      </c>
      <c r="I872" s="336">
        <v>1.0</v>
      </c>
      <c r="J872" s="336">
        <v>1.0</v>
      </c>
      <c r="K872" s="336">
        <v>10.0</v>
      </c>
      <c r="L872" s="336">
        <v>22.0</v>
      </c>
      <c r="M872" s="336">
        <v>0.0</v>
      </c>
      <c r="N872" s="336">
        <v>2.0</v>
      </c>
      <c r="O872" s="336">
        <v>0.0</v>
      </c>
      <c r="P872" s="336">
        <v>0.0</v>
      </c>
      <c r="Q872" s="336">
        <v>3.0</v>
      </c>
      <c r="R872" s="336">
        <v>16.0</v>
      </c>
      <c r="S872" s="336" t="s">
        <v>2307</v>
      </c>
      <c r="T872" s="336">
        <v>1.0</v>
      </c>
      <c r="U872" s="340"/>
      <c r="V872" s="336"/>
      <c r="W872" s="336"/>
      <c r="X872" s="336"/>
      <c r="AC872" s="341"/>
      <c r="AD872" s="341"/>
    </row>
    <row r="873">
      <c r="A873" s="336" t="s">
        <v>2492</v>
      </c>
      <c r="B873" s="337" t="s">
        <v>2301</v>
      </c>
      <c r="C873" s="338" t="s">
        <v>2493</v>
      </c>
      <c r="D873" s="337" t="s">
        <v>37</v>
      </c>
      <c r="E873" s="336" t="s">
        <v>2495</v>
      </c>
      <c r="F873" s="337" t="s">
        <v>2316</v>
      </c>
      <c r="G873" s="339" t="str">
        <f t="shared" si="3"/>
        <v>5.152149</v>
      </c>
      <c r="H873" s="339" t="str">
        <f t="shared" si="8"/>
        <v>46.199615</v>
      </c>
      <c r="I873" s="336">
        <v>1.0</v>
      </c>
      <c r="J873" s="336">
        <v>1.0</v>
      </c>
      <c r="K873" s="336">
        <v>0.0</v>
      </c>
      <c r="L873" s="336">
        <v>0.0</v>
      </c>
      <c r="M873" s="336">
        <v>0.0</v>
      </c>
      <c r="N873" s="336">
        <v>0.0</v>
      </c>
      <c r="O873" s="336">
        <v>0.0</v>
      </c>
      <c r="P873" s="336">
        <v>0.0</v>
      </c>
      <c r="Q873" s="336">
        <v>0.0</v>
      </c>
      <c r="R873" s="336">
        <v>0.0</v>
      </c>
      <c r="S873" s="336" t="s">
        <v>2307</v>
      </c>
      <c r="T873" s="336">
        <v>0.0</v>
      </c>
      <c r="U873" s="340"/>
      <c r="V873" s="336"/>
      <c r="W873" s="336"/>
      <c r="X873" s="336"/>
      <c r="AC873" s="341"/>
      <c r="AD873" s="341"/>
    </row>
    <row r="874">
      <c r="A874" s="336" t="s">
        <v>2496</v>
      </c>
      <c r="B874" s="337" t="s">
        <v>2301</v>
      </c>
      <c r="C874" s="338" t="s">
        <v>2497</v>
      </c>
      <c r="D874" s="337" t="s">
        <v>1537</v>
      </c>
      <c r="E874" s="336" t="s">
        <v>2500</v>
      </c>
      <c r="F874" s="337" t="s">
        <v>2499</v>
      </c>
      <c r="G874" s="339" t="str">
        <f t="shared" si="3"/>
        <v>1.9852514</v>
      </c>
      <c r="H874" s="339" t="str">
        <f>RIGHT(F874,FIND(",", F874)-1)</f>
        <v>2.9893911</v>
      </c>
      <c r="I874" s="336">
        <v>1.0</v>
      </c>
      <c r="J874" s="336">
        <v>1.0</v>
      </c>
      <c r="K874" s="336">
        <v>4.0</v>
      </c>
      <c r="L874" s="336">
        <v>9.0</v>
      </c>
      <c r="M874" s="336">
        <v>0.0</v>
      </c>
      <c r="N874" s="336">
        <v>0.0</v>
      </c>
      <c r="O874" s="336">
        <v>0.0</v>
      </c>
      <c r="P874" s="336">
        <v>0.0</v>
      </c>
      <c r="Q874" s="336">
        <v>0.0</v>
      </c>
      <c r="R874" s="336">
        <v>0.0</v>
      </c>
      <c r="S874" s="336" t="s">
        <v>2307</v>
      </c>
      <c r="T874" s="336">
        <v>0.0</v>
      </c>
      <c r="U874" s="340"/>
      <c r="V874" s="336"/>
      <c r="W874" s="336"/>
      <c r="X874" s="336"/>
      <c r="AC874" s="341"/>
      <c r="AD874" s="341"/>
    </row>
    <row r="875">
      <c r="A875" s="336" t="s">
        <v>2502</v>
      </c>
      <c r="B875" s="337" t="s">
        <v>2301</v>
      </c>
      <c r="C875" s="338" t="s">
        <v>2503</v>
      </c>
      <c r="D875" s="337" t="s">
        <v>1537</v>
      </c>
      <c r="E875" s="336" t="s">
        <v>2505</v>
      </c>
      <c r="F875" s="337" t="s">
        <v>2408</v>
      </c>
      <c r="G875" s="339" t="str">
        <f t="shared" si="3"/>
        <v>1.642951</v>
      </c>
      <c r="H875" s="339" t="str">
        <f t="shared" ref="H875:H903" si="9">RIGHT(F875,FIND(",", F875))</f>
        <v>42.450357</v>
      </c>
      <c r="I875" s="336">
        <v>1.0</v>
      </c>
      <c r="J875" s="336">
        <v>1.0</v>
      </c>
      <c r="K875" s="336">
        <v>8.0</v>
      </c>
      <c r="L875" s="336">
        <v>8.0</v>
      </c>
      <c r="M875" s="336">
        <v>0.0</v>
      </c>
      <c r="N875" s="336">
        <v>0.0</v>
      </c>
      <c r="O875" s="336">
        <v>0.0</v>
      </c>
      <c r="P875" s="336">
        <v>0.0</v>
      </c>
      <c r="Q875" s="336">
        <v>0.0</v>
      </c>
      <c r="R875" s="336">
        <v>0.0</v>
      </c>
      <c r="S875" s="336" t="s">
        <v>2307</v>
      </c>
      <c r="T875" s="336">
        <v>1.0</v>
      </c>
      <c r="U875" s="340"/>
      <c r="V875" s="336"/>
      <c r="W875" s="336"/>
      <c r="X875" s="336"/>
      <c r="AC875" s="341"/>
      <c r="AD875" s="341"/>
    </row>
    <row r="876">
      <c r="A876" s="336" t="s">
        <v>2506</v>
      </c>
      <c r="B876" s="337" t="s">
        <v>2301</v>
      </c>
      <c r="C876" s="338" t="s">
        <v>1741</v>
      </c>
      <c r="D876" s="337" t="s">
        <v>1537</v>
      </c>
      <c r="E876" s="336" t="s">
        <v>2508</v>
      </c>
      <c r="F876" s="337" t="s">
        <v>2378</v>
      </c>
      <c r="G876" s="339" t="str">
        <f t="shared" si="3"/>
        <v>1.876645</v>
      </c>
      <c r="H876" s="339" t="str">
        <f t="shared" si="9"/>
        <v>44.247901</v>
      </c>
      <c r="I876" s="336">
        <v>1.0</v>
      </c>
      <c r="J876" s="336">
        <v>1.0</v>
      </c>
      <c r="K876" s="336">
        <v>1.0</v>
      </c>
      <c r="L876" s="336">
        <v>1.0</v>
      </c>
      <c r="M876" s="336">
        <v>0.0</v>
      </c>
      <c r="N876" s="336">
        <v>0.0</v>
      </c>
      <c r="O876" s="336">
        <v>0.0</v>
      </c>
      <c r="P876" s="336">
        <v>0.0</v>
      </c>
      <c r="Q876" s="336">
        <v>0.0</v>
      </c>
      <c r="R876" s="336">
        <v>0.0</v>
      </c>
      <c r="S876" s="336" t="s">
        <v>2307</v>
      </c>
      <c r="T876" s="336">
        <v>1.0</v>
      </c>
      <c r="U876" s="340"/>
      <c r="V876" s="336"/>
      <c r="W876" s="336"/>
      <c r="X876" s="336"/>
      <c r="AC876" s="341"/>
      <c r="AD876" s="341"/>
    </row>
    <row r="877">
      <c r="A877" s="336" t="s">
        <v>2509</v>
      </c>
      <c r="B877" s="337" t="s">
        <v>2301</v>
      </c>
      <c r="C877" s="338" t="s">
        <v>2510</v>
      </c>
      <c r="D877" s="337" t="s">
        <v>1537</v>
      </c>
      <c r="E877" s="336" t="s">
        <v>2512</v>
      </c>
      <c r="F877" s="337" t="s">
        <v>2465</v>
      </c>
      <c r="G877" s="339" t="str">
        <f t="shared" si="3"/>
        <v>0.224021</v>
      </c>
      <c r="H877" s="339" t="str">
        <f t="shared" si="9"/>
        <v>41.601181</v>
      </c>
      <c r="I877" s="336">
        <v>1.0</v>
      </c>
      <c r="J877" s="336">
        <v>1.0</v>
      </c>
      <c r="K877" s="336">
        <v>10.0</v>
      </c>
      <c r="L877" s="336">
        <v>13.0</v>
      </c>
      <c r="M877" s="336">
        <v>0.0</v>
      </c>
      <c r="N877" s="336">
        <v>0.0</v>
      </c>
      <c r="O877" s="336">
        <v>0.0</v>
      </c>
      <c r="P877" s="336">
        <v>0.0</v>
      </c>
      <c r="Q877" s="336">
        <v>10.0</v>
      </c>
      <c r="R877" s="336">
        <v>10.0</v>
      </c>
      <c r="S877" s="336" t="s">
        <v>2307</v>
      </c>
      <c r="T877" s="336">
        <v>0.0</v>
      </c>
      <c r="U877" s="340"/>
      <c r="V877" s="336"/>
      <c r="W877" s="336"/>
      <c r="X877" s="342"/>
      <c r="AC877" s="341"/>
      <c r="AD877" s="341"/>
    </row>
    <row r="878">
      <c r="A878" s="336" t="s">
        <v>2514</v>
      </c>
      <c r="B878" s="337" t="s">
        <v>2301</v>
      </c>
      <c r="C878" s="338" t="s">
        <v>2515</v>
      </c>
      <c r="D878" s="337" t="s">
        <v>1537</v>
      </c>
      <c r="E878" s="336" t="s">
        <v>2508</v>
      </c>
      <c r="F878" s="337" t="s">
        <v>2378</v>
      </c>
      <c r="G878" s="339" t="str">
        <f t="shared" si="3"/>
        <v>1.876645</v>
      </c>
      <c r="H878" s="339" t="str">
        <f t="shared" si="9"/>
        <v>44.247901</v>
      </c>
      <c r="I878" s="336">
        <v>1.0</v>
      </c>
      <c r="J878" s="336">
        <v>1.0</v>
      </c>
      <c r="K878" s="336">
        <v>0.0</v>
      </c>
      <c r="L878" s="336">
        <v>0.0</v>
      </c>
      <c r="M878" s="336">
        <v>0.0</v>
      </c>
      <c r="N878" s="336">
        <v>0.0</v>
      </c>
      <c r="O878" s="336">
        <v>0.0</v>
      </c>
      <c r="P878" s="336">
        <v>0.0</v>
      </c>
      <c r="Q878" s="336">
        <v>0.0</v>
      </c>
      <c r="R878" s="336">
        <v>0.0</v>
      </c>
      <c r="S878" s="336" t="s">
        <v>2307</v>
      </c>
      <c r="T878" s="336">
        <v>0.0</v>
      </c>
      <c r="U878" s="336"/>
      <c r="V878" s="336"/>
      <c r="W878" s="336"/>
      <c r="X878" s="342"/>
      <c r="AC878" s="341"/>
      <c r="AD878" s="341"/>
    </row>
    <row r="879">
      <c r="A879" s="336" t="s">
        <v>2517</v>
      </c>
      <c r="B879" s="337" t="s">
        <v>2301</v>
      </c>
      <c r="C879" s="343" t="s">
        <v>1781</v>
      </c>
      <c r="D879" s="337" t="s">
        <v>1537</v>
      </c>
      <c r="E879" s="336" t="s">
        <v>2476</v>
      </c>
      <c r="F879" s="344" t="s">
        <v>2316</v>
      </c>
      <c r="G879" s="339" t="str">
        <f t="shared" si="3"/>
        <v>5.152149</v>
      </c>
      <c r="H879" s="339" t="str">
        <f t="shared" si="9"/>
        <v>46.199615</v>
      </c>
      <c r="I879" s="342">
        <v>1.0</v>
      </c>
      <c r="J879" s="342">
        <v>1.0</v>
      </c>
      <c r="K879" s="342">
        <v>0.0</v>
      </c>
      <c r="L879" s="342">
        <v>0.0</v>
      </c>
      <c r="M879" s="342">
        <v>0.0</v>
      </c>
      <c r="N879" s="342">
        <v>0.0</v>
      </c>
      <c r="O879" s="342">
        <v>0.0</v>
      </c>
      <c r="P879" s="342">
        <v>0.0</v>
      </c>
      <c r="Q879" s="342">
        <v>0.0</v>
      </c>
      <c r="R879" s="342">
        <v>0.0</v>
      </c>
      <c r="S879" s="342" t="s">
        <v>2307</v>
      </c>
      <c r="T879" s="342">
        <v>0.0</v>
      </c>
      <c r="U879" s="336"/>
      <c r="V879" s="336"/>
      <c r="W879" s="336"/>
      <c r="X879" s="342"/>
      <c r="AC879" s="341"/>
      <c r="AD879" s="341"/>
    </row>
    <row r="880">
      <c r="A880" s="336" t="s">
        <v>2518</v>
      </c>
      <c r="B880" s="337" t="s">
        <v>2301</v>
      </c>
      <c r="C880" s="343" t="s">
        <v>1785</v>
      </c>
      <c r="D880" s="337" t="s">
        <v>1537</v>
      </c>
      <c r="E880" s="336" t="s">
        <v>2476</v>
      </c>
      <c r="F880" s="344" t="s">
        <v>2519</v>
      </c>
      <c r="G880" s="339" t="str">
        <f t="shared" si="3"/>
        <v>5.152149</v>
      </c>
      <c r="H880" s="339" t="str">
        <f t="shared" si="9"/>
        <v>46.199616</v>
      </c>
      <c r="I880" s="342">
        <v>1.0</v>
      </c>
      <c r="J880" s="342">
        <v>1.0</v>
      </c>
      <c r="K880" s="342">
        <v>0.0</v>
      </c>
      <c r="L880" s="342">
        <v>0.0</v>
      </c>
      <c r="M880" s="342">
        <v>0.0</v>
      </c>
      <c r="N880" s="342">
        <v>0.0</v>
      </c>
      <c r="O880" s="342">
        <v>0.0</v>
      </c>
      <c r="P880" s="342">
        <v>0.0</v>
      </c>
      <c r="Q880" s="342">
        <v>0.0</v>
      </c>
      <c r="R880" s="342">
        <v>0.0</v>
      </c>
      <c r="S880" s="342" t="s">
        <v>2307</v>
      </c>
      <c r="T880" s="342">
        <v>0.0</v>
      </c>
      <c r="U880" s="336"/>
      <c r="V880" s="336"/>
      <c r="W880" s="336"/>
      <c r="X880" s="342"/>
      <c r="AC880" s="341"/>
      <c r="AD880" s="341"/>
    </row>
    <row r="881">
      <c r="A881" s="336" t="s">
        <v>2520</v>
      </c>
      <c r="B881" s="337" t="s">
        <v>2301</v>
      </c>
      <c r="C881" s="343" t="s">
        <v>1793</v>
      </c>
      <c r="D881" s="337" t="s">
        <v>1537</v>
      </c>
      <c r="E881" s="336" t="s">
        <v>2476</v>
      </c>
      <c r="F881" s="344" t="s">
        <v>2521</v>
      </c>
      <c r="G881" s="339" t="str">
        <f t="shared" si="3"/>
        <v>5.152149</v>
      </c>
      <c r="H881" s="339" t="str">
        <f t="shared" si="9"/>
        <v>46.199617</v>
      </c>
      <c r="I881" s="342">
        <v>1.0</v>
      </c>
      <c r="J881" s="342">
        <v>1.0</v>
      </c>
      <c r="K881" s="342">
        <v>0.0</v>
      </c>
      <c r="L881" s="342">
        <v>0.0</v>
      </c>
      <c r="M881" s="342">
        <v>0.0</v>
      </c>
      <c r="N881" s="342">
        <v>0.0</v>
      </c>
      <c r="O881" s="342">
        <v>0.0</v>
      </c>
      <c r="P881" s="342">
        <v>0.0</v>
      </c>
      <c r="Q881" s="342">
        <v>0.0</v>
      </c>
      <c r="R881" s="342">
        <v>0.0</v>
      </c>
      <c r="S881" s="342" t="s">
        <v>2307</v>
      </c>
      <c r="T881" s="342">
        <v>0.0</v>
      </c>
      <c r="U881" s="336"/>
      <c r="V881" s="336"/>
      <c r="W881" s="336"/>
      <c r="X881" s="342"/>
      <c r="AC881" s="341"/>
      <c r="AD881" s="341"/>
    </row>
    <row r="882">
      <c r="A882" s="336" t="s">
        <v>2522</v>
      </c>
      <c r="B882" s="337" t="s">
        <v>2301</v>
      </c>
      <c r="C882" s="343" t="s">
        <v>2523</v>
      </c>
      <c r="D882" s="337" t="s">
        <v>1537</v>
      </c>
      <c r="E882" s="336" t="s">
        <v>2476</v>
      </c>
      <c r="F882" s="344" t="s">
        <v>2524</v>
      </c>
      <c r="G882" s="339" t="str">
        <f t="shared" si="3"/>
        <v>5.152149</v>
      </c>
      <c r="H882" s="339" t="str">
        <f t="shared" si="9"/>
        <v>46.199618</v>
      </c>
      <c r="I882" s="342">
        <v>1.0</v>
      </c>
      <c r="J882" s="342">
        <v>1.0</v>
      </c>
      <c r="K882" s="342">
        <v>0.0</v>
      </c>
      <c r="L882" s="342">
        <v>0.0</v>
      </c>
      <c r="M882" s="342">
        <v>0.0</v>
      </c>
      <c r="N882" s="342">
        <v>0.0</v>
      </c>
      <c r="O882" s="342">
        <v>0.0</v>
      </c>
      <c r="P882" s="342">
        <v>0.0</v>
      </c>
      <c r="Q882" s="342">
        <v>0.0</v>
      </c>
      <c r="R882" s="342">
        <v>0.0</v>
      </c>
      <c r="S882" s="342" t="s">
        <v>2307</v>
      </c>
      <c r="T882" s="342">
        <v>0.0</v>
      </c>
      <c r="U882" s="336"/>
      <c r="V882" s="336"/>
      <c r="W882" s="336"/>
      <c r="X882" s="336"/>
      <c r="AC882" s="341"/>
      <c r="AD882" s="341"/>
    </row>
    <row r="883">
      <c r="A883" s="336" t="s">
        <v>2525</v>
      </c>
      <c r="B883" s="337" t="s">
        <v>2301</v>
      </c>
      <c r="C883" s="343" t="s">
        <v>2526</v>
      </c>
      <c r="D883" s="337" t="s">
        <v>1537</v>
      </c>
      <c r="E883" s="336" t="s">
        <v>2476</v>
      </c>
      <c r="F883" s="344" t="s">
        <v>2527</v>
      </c>
      <c r="G883" s="339" t="str">
        <f t="shared" si="3"/>
        <v>5.152149</v>
      </c>
      <c r="H883" s="339" t="str">
        <f t="shared" si="9"/>
        <v>46.199619</v>
      </c>
      <c r="I883" s="342">
        <v>1.0</v>
      </c>
      <c r="J883" s="342">
        <v>1.0</v>
      </c>
      <c r="K883" s="342">
        <v>0.0</v>
      </c>
      <c r="L883" s="342">
        <v>0.0</v>
      </c>
      <c r="M883" s="342">
        <v>0.0</v>
      </c>
      <c r="N883" s="342">
        <v>0.0</v>
      </c>
      <c r="O883" s="342">
        <v>0.0</v>
      </c>
      <c r="P883" s="342">
        <v>0.0</v>
      </c>
      <c r="Q883" s="342">
        <v>0.0</v>
      </c>
      <c r="R883" s="342">
        <v>0.0</v>
      </c>
      <c r="S883" s="342" t="s">
        <v>2307</v>
      </c>
      <c r="T883" s="342">
        <v>0.0</v>
      </c>
      <c r="U883" s="336"/>
      <c r="V883" s="336"/>
      <c r="W883" s="336"/>
      <c r="X883" s="336"/>
      <c r="AC883" s="341"/>
      <c r="AD883" s="341"/>
    </row>
    <row r="884">
      <c r="A884" s="336" t="s">
        <v>2528</v>
      </c>
      <c r="B884" s="337" t="s">
        <v>2301</v>
      </c>
      <c r="C884" s="338" t="s">
        <v>2526</v>
      </c>
      <c r="D884" s="337" t="s">
        <v>1537</v>
      </c>
      <c r="E884" s="336" t="s">
        <v>2530</v>
      </c>
      <c r="F884" s="337" t="s">
        <v>2378</v>
      </c>
      <c r="G884" s="339" t="str">
        <f t="shared" si="3"/>
        <v>1.876645</v>
      </c>
      <c r="H884" s="339" t="str">
        <f t="shared" si="9"/>
        <v>44.247901</v>
      </c>
      <c r="I884" s="336">
        <v>1.0</v>
      </c>
      <c r="J884" s="336">
        <v>1.0</v>
      </c>
      <c r="K884" s="336">
        <v>1.0</v>
      </c>
      <c r="L884" s="336">
        <v>1.0</v>
      </c>
      <c r="M884" s="336">
        <v>0.0</v>
      </c>
      <c r="N884" s="336">
        <v>0.0</v>
      </c>
      <c r="O884" s="336">
        <v>0.0</v>
      </c>
      <c r="P884" s="336">
        <v>0.0</v>
      </c>
      <c r="Q884" s="336">
        <v>0.0</v>
      </c>
      <c r="R884" s="336">
        <v>0.0</v>
      </c>
      <c r="S884" s="336" t="s">
        <v>2307</v>
      </c>
      <c r="T884" s="336">
        <v>0.0</v>
      </c>
      <c r="U884" s="336"/>
      <c r="V884" s="336"/>
      <c r="W884" s="336"/>
      <c r="X884" s="336"/>
      <c r="AC884" s="341"/>
      <c r="AD884" s="341"/>
    </row>
    <row r="885">
      <c r="A885" s="336" t="s">
        <v>2531</v>
      </c>
      <c r="B885" s="337" t="s">
        <v>2301</v>
      </c>
      <c r="C885" s="338" t="s">
        <v>1832</v>
      </c>
      <c r="D885" s="337" t="s">
        <v>1537</v>
      </c>
      <c r="E885" s="336" t="s">
        <v>2534</v>
      </c>
      <c r="F885" s="337" t="s">
        <v>2533</v>
      </c>
      <c r="G885" s="339" t="str">
        <f t="shared" si="3"/>
        <v>2.118737</v>
      </c>
      <c r="H885" s="339" t="str">
        <f t="shared" si="9"/>
        <v>45.336945</v>
      </c>
      <c r="I885" s="336">
        <v>2.0</v>
      </c>
      <c r="J885" s="336">
        <v>2.0</v>
      </c>
      <c r="K885" s="336">
        <v>0.0</v>
      </c>
      <c r="L885" s="336">
        <v>1.0</v>
      </c>
      <c r="M885" s="336">
        <v>0.0</v>
      </c>
      <c r="N885" s="336">
        <v>0.0</v>
      </c>
      <c r="O885" s="336">
        <v>0.0</v>
      </c>
      <c r="P885" s="336">
        <v>0.0</v>
      </c>
      <c r="Q885" s="336">
        <v>0.0</v>
      </c>
      <c r="R885" s="336">
        <v>0.0</v>
      </c>
      <c r="S885" s="336" t="s">
        <v>2307</v>
      </c>
      <c r="T885" s="336">
        <v>0.0</v>
      </c>
      <c r="U885" s="336"/>
      <c r="V885" s="336"/>
      <c r="W885" s="336"/>
      <c r="X885" s="336"/>
      <c r="AC885" s="341"/>
      <c r="AD885" s="341"/>
    </row>
    <row r="886">
      <c r="A886" s="336" t="s">
        <v>2535</v>
      </c>
      <c r="B886" s="337" t="s">
        <v>2301</v>
      </c>
      <c r="C886" s="338" t="s">
        <v>1847</v>
      </c>
      <c r="D886" s="337" t="s">
        <v>1537</v>
      </c>
      <c r="E886" s="336" t="s">
        <v>2394</v>
      </c>
      <c r="F886" s="337" t="s">
        <v>2393</v>
      </c>
      <c r="G886" s="339" t="str">
        <f t="shared" si="3"/>
        <v>0.491919</v>
      </c>
      <c r="H886" s="339" t="str">
        <f t="shared" si="9"/>
        <v>42.778436</v>
      </c>
      <c r="I886" s="336">
        <v>1.0</v>
      </c>
      <c r="J886" s="336">
        <v>1.0</v>
      </c>
      <c r="K886" s="336">
        <v>7.0</v>
      </c>
      <c r="L886" s="336">
        <v>7.0</v>
      </c>
      <c r="M886" s="336">
        <v>0.0</v>
      </c>
      <c r="N886" s="336">
        <v>7.0</v>
      </c>
      <c r="O886" s="336">
        <v>0.0</v>
      </c>
      <c r="P886" s="336">
        <v>0.0</v>
      </c>
      <c r="Q886" s="336">
        <v>0.0</v>
      </c>
      <c r="R886" s="336">
        <v>0.0</v>
      </c>
      <c r="S886" s="336" t="s">
        <v>2307</v>
      </c>
      <c r="T886" s="336">
        <v>0.0</v>
      </c>
      <c r="U886" s="336"/>
      <c r="V886" s="336"/>
      <c r="W886" s="336"/>
      <c r="X886" s="336"/>
      <c r="AC886" s="341"/>
      <c r="AD886" s="341"/>
    </row>
    <row r="887">
      <c r="A887" s="336" t="s">
        <v>2537</v>
      </c>
      <c r="B887" s="337" t="s">
        <v>2301</v>
      </c>
      <c r="C887" s="338" t="s">
        <v>2538</v>
      </c>
      <c r="D887" s="337" t="s">
        <v>1537</v>
      </c>
      <c r="E887" s="336" t="s">
        <v>2541</v>
      </c>
      <c r="F887" s="337" t="s">
        <v>2540</v>
      </c>
      <c r="G887" s="339" t="str">
        <f t="shared" si="3"/>
        <v>2.047318</v>
      </c>
      <c r="H887" s="339" t="str">
        <f t="shared" si="9"/>
        <v>44.896136</v>
      </c>
      <c r="I887" s="336">
        <v>1.0</v>
      </c>
      <c r="J887" s="336">
        <v>1.0</v>
      </c>
      <c r="K887" s="336">
        <v>0.0</v>
      </c>
      <c r="L887" s="336">
        <v>10.0</v>
      </c>
      <c r="M887" s="336">
        <v>0.0</v>
      </c>
      <c r="N887" s="336">
        <v>10.0</v>
      </c>
      <c r="O887" s="336">
        <v>0.0</v>
      </c>
      <c r="P887" s="336">
        <v>3.0</v>
      </c>
      <c r="Q887" s="336">
        <v>0.0</v>
      </c>
      <c r="R887" s="336">
        <v>0.0</v>
      </c>
      <c r="S887" s="336" t="s">
        <v>2307</v>
      </c>
      <c r="T887" s="336">
        <v>0.0</v>
      </c>
      <c r="U887" s="336"/>
      <c r="V887" s="336"/>
      <c r="W887" s="336"/>
      <c r="X887" s="336"/>
      <c r="AC887" s="341"/>
      <c r="AD887" s="341"/>
    </row>
    <row r="888">
      <c r="A888" s="336" t="s">
        <v>2543</v>
      </c>
      <c r="B888" s="337" t="s">
        <v>2301</v>
      </c>
      <c r="C888" s="338" t="s">
        <v>1869</v>
      </c>
      <c r="D888" s="337" t="s">
        <v>1537</v>
      </c>
      <c r="E888" s="336" t="s">
        <v>2404</v>
      </c>
      <c r="F888" s="337" t="s">
        <v>2345</v>
      </c>
      <c r="G888" s="339" t="str">
        <f t="shared" si="3"/>
        <v>1.116195</v>
      </c>
      <c r="H888" s="339" t="str">
        <f t="shared" si="9"/>
        <v>44.031816</v>
      </c>
      <c r="I888" s="336">
        <v>1.0</v>
      </c>
      <c r="J888" s="336">
        <v>1.0</v>
      </c>
      <c r="K888" s="336">
        <v>1.0</v>
      </c>
      <c r="L888" s="336">
        <v>1.0</v>
      </c>
      <c r="M888" s="336">
        <v>0.0</v>
      </c>
      <c r="N888" s="336">
        <v>0.0</v>
      </c>
      <c r="O888" s="336">
        <v>0.0</v>
      </c>
      <c r="P888" s="336">
        <v>0.0</v>
      </c>
      <c r="Q888" s="336">
        <v>1.0</v>
      </c>
      <c r="R888" s="336">
        <v>1.0</v>
      </c>
      <c r="S888" s="336" t="s">
        <v>2307</v>
      </c>
      <c r="T888" s="336">
        <v>1.0</v>
      </c>
      <c r="U888" s="336"/>
      <c r="V888" s="336"/>
      <c r="W888" s="336"/>
      <c r="X888" s="336"/>
      <c r="AC888" s="341"/>
      <c r="AD888" s="341"/>
    </row>
    <row r="889">
      <c r="A889" s="336" t="s">
        <v>2544</v>
      </c>
      <c r="B889" s="337" t="s">
        <v>2301</v>
      </c>
      <c r="C889" s="338" t="s">
        <v>1882</v>
      </c>
      <c r="D889" s="337" t="s">
        <v>1537</v>
      </c>
      <c r="E889" s="336" t="s">
        <v>2547</v>
      </c>
      <c r="F889" s="337" t="s">
        <v>2546</v>
      </c>
      <c r="G889" s="339" t="str">
        <f t="shared" si="3"/>
        <v>2.482519</v>
      </c>
      <c r="H889" s="339" t="str">
        <f t="shared" si="9"/>
        <v>43.483738</v>
      </c>
      <c r="I889" s="336">
        <v>1.0</v>
      </c>
      <c r="J889" s="336">
        <v>1.0</v>
      </c>
      <c r="K889" s="336">
        <v>3.0</v>
      </c>
      <c r="L889" s="336">
        <v>3.0</v>
      </c>
      <c r="M889" s="336">
        <v>0.0</v>
      </c>
      <c r="N889" s="336">
        <v>0.0</v>
      </c>
      <c r="O889" s="336">
        <v>0.0</v>
      </c>
      <c r="P889" s="336">
        <v>0.0</v>
      </c>
      <c r="Q889" s="336">
        <v>0.0</v>
      </c>
      <c r="R889" s="336">
        <v>0.0</v>
      </c>
      <c r="S889" s="336" t="s">
        <v>2307</v>
      </c>
      <c r="T889" s="336">
        <v>0.0</v>
      </c>
      <c r="U889" s="336"/>
      <c r="V889" s="336"/>
      <c r="W889" s="336"/>
      <c r="X889" s="336"/>
      <c r="AC889" s="341"/>
      <c r="AD889" s="341"/>
    </row>
    <row r="890">
      <c r="A890" s="336" t="s">
        <v>2548</v>
      </c>
      <c r="B890" s="337" t="s">
        <v>2301</v>
      </c>
      <c r="C890" s="338" t="s">
        <v>2549</v>
      </c>
      <c r="D890" s="337" t="s">
        <v>1537</v>
      </c>
      <c r="E890" s="336" t="s">
        <v>2404</v>
      </c>
      <c r="F890" s="337" t="s">
        <v>2345</v>
      </c>
      <c r="G890" s="339" t="str">
        <f t="shared" si="3"/>
        <v>1.116195</v>
      </c>
      <c r="H890" s="339" t="str">
        <f t="shared" si="9"/>
        <v>44.031816</v>
      </c>
      <c r="I890" s="336">
        <v>1.0</v>
      </c>
      <c r="J890" s="336">
        <v>1.0</v>
      </c>
      <c r="K890" s="336">
        <v>1.0</v>
      </c>
      <c r="L890" s="336">
        <v>1.0</v>
      </c>
      <c r="M890" s="336">
        <v>0.0</v>
      </c>
      <c r="N890" s="336">
        <v>0.0</v>
      </c>
      <c r="O890" s="336">
        <v>0.0</v>
      </c>
      <c r="P890" s="336">
        <v>0.0</v>
      </c>
      <c r="Q890" s="336">
        <v>0.0</v>
      </c>
      <c r="R890" s="336">
        <v>0.0</v>
      </c>
      <c r="S890" s="336" t="s">
        <v>2307</v>
      </c>
      <c r="T890" s="336">
        <v>0.0</v>
      </c>
      <c r="U890" s="336"/>
      <c r="V890" s="336"/>
      <c r="W890" s="336"/>
      <c r="X890" s="342"/>
      <c r="AC890" s="341"/>
      <c r="AD890" s="341"/>
    </row>
    <row r="891">
      <c r="A891" s="336" t="s">
        <v>2550</v>
      </c>
      <c r="B891" s="337" t="s">
        <v>2301</v>
      </c>
      <c r="C891" s="338" t="s">
        <v>2551</v>
      </c>
      <c r="D891" s="337" t="s">
        <v>1537</v>
      </c>
      <c r="E891" s="336" t="s">
        <v>2476</v>
      </c>
      <c r="F891" s="337" t="s">
        <v>2316</v>
      </c>
      <c r="G891" s="339" t="str">
        <f t="shared" si="3"/>
        <v>5.152149</v>
      </c>
      <c r="H891" s="339" t="str">
        <f t="shared" si="9"/>
        <v>46.199615</v>
      </c>
      <c r="I891" s="336">
        <v>1.0</v>
      </c>
      <c r="J891" s="336">
        <v>1.0</v>
      </c>
      <c r="K891" s="336">
        <v>6.0</v>
      </c>
      <c r="L891" s="336">
        <v>6.0</v>
      </c>
      <c r="M891" s="336">
        <v>0.0</v>
      </c>
      <c r="N891" s="336">
        <v>0.0</v>
      </c>
      <c r="O891" s="336">
        <v>0.0</v>
      </c>
      <c r="P891" s="336">
        <v>0.0</v>
      </c>
      <c r="Q891" s="336">
        <v>0.0</v>
      </c>
      <c r="R891" s="336">
        <v>0.0</v>
      </c>
      <c r="S891" s="336" t="s">
        <v>2307</v>
      </c>
      <c r="T891" s="336">
        <v>0.0</v>
      </c>
      <c r="U891" s="336"/>
      <c r="V891" s="336"/>
      <c r="W891" s="336"/>
      <c r="X891" s="342"/>
      <c r="AC891" s="341"/>
      <c r="AD891" s="341"/>
    </row>
    <row r="892">
      <c r="A892" s="336" t="s">
        <v>2552</v>
      </c>
      <c r="B892" s="337" t="s">
        <v>2301</v>
      </c>
      <c r="C892" s="343" t="s">
        <v>1916</v>
      </c>
      <c r="D892" s="337" t="s">
        <v>1537</v>
      </c>
      <c r="E892" s="336" t="s">
        <v>2476</v>
      </c>
      <c r="F892" s="344" t="s">
        <v>2316</v>
      </c>
      <c r="G892" s="339" t="str">
        <f t="shared" si="3"/>
        <v>5.152149</v>
      </c>
      <c r="H892" s="339" t="str">
        <f t="shared" si="9"/>
        <v>46.199615</v>
      </c>
      <c r="I892" s="342">
        <v>1.0</v>
      </c>
      <c r="J892" s="342">
        <v>1.0</v>
      </c>
      <c r="K892" s="342">
        <v>0.0</v>
      </c>
      <c r="L892" s="342">
        <v>0.0</v>
      </c>
      <c r="M892" s="342">
        <v>0.0</v>
      </c>
      <c r="N892" s="342">
        <v>0.0</v>
      </c>
      <c r="O892" s="342">
        <v>0.0</v>
      </c>
      <c r="P892" s="342">
        <v>0.0</v>
      </c>
      <c r="Q892" s="342">
        <v>0.0</v>
      </c>
      <c r="R892" s="342">
        <v>0.0</v>
      </c>
      <c r="S892" s="342" t="s">
        <v>2307</v>
      </c>
      <c r="T892" s="342">
        <v>0.0</v>
      </c>
      <c r="U892" s="336"/>
      <c r="V892" s="336"/>
      <c r="W892" s="336"/>
      <c r="X892" s="336"/>
      <c r="AC892" s="341"/>
      <c r="AD892" s="341"/>
    </row>
    <row r="893">
      <c r="A893" s="336" t="s">
        <v>2553</v>
      </c>
      <c r="B893" s="337" t="s">
        <v>2301</v>
      </c>
      <c r="C893" s="343" t="s">
        <v>2554</v>
      </c>
      <c r="D893" s="337" t="s">
        <v>1537</v>
      </c>
      <c r="E893" s="336" t="s">
        <v>2476</v>
      </c>
      <c r="F893" s="344" t="s">
        <v>2316</v>
      </c>
      <c r="G893" s="339" t="str">
        <f t="shared" si="3"/>
        <v>5.152149</v>
      </c>
      <c r="H893" s="339" t="str">
        <f t="shared" si="9"/>
        <v>46.199615</v>
      </c>
      <c r="I893" s="342">
        <v>1.0</v>
      </c>
      <c r="J893" s="342">
        <v>1.0</v>
      </c>
      <c r="K893" s="342">
        <v>0.0</v>
      </c>
      <c r="L893" s="342">
        <v>0.0</v>
      </c>
      <c r="M893" s="342">
        <v>0.0</v>
      </c>
      <c r="N893" s="342">
        <v>0.0</v>
      </c>
      <c r="O893" s="342">
        <v>0.0</v>
      </c>
      <c r="P893" s="342">
        <v>0.0</v>
      </c>
      <c r="Q893" s="342">
        <v>0.0</v>
      </c>
      <c r="R893" s="342">
        <v>0.0</v>
      </c>
      <c r="S893" s="342" t="s">
        <v>2307</v>
      </c>
      <c r="T893" s="342">
        <v>0.0</v>
      </c>
      <c r="U893" s="336"/>
      <c r="V893" s="336"/>
      <c r="W893" s="336"/>
      <c r="X893" s="336"/>
      <c r="AC893" s="341"/>
      <c r="AD893" s="341"/>
    </row>
    <row r="894">
      <c r="A894" s="336" t="s">
        <v>2555</v>
      </c>
      <c r="B894" s="337" t="s">
        <v>2301</v>
      </c>
      <c r="C894" s="338" t="s">
        <v>1939</v>
      </c>
      <c r="D894" s="337" t="s">
        <v>1537</v>
      </c>
      <c r="E894" s="336" t="s">
        <v>2541</v>
      </c>
      <c r="F894" s="337" t="s">
        <v>2540</v>
      </c>
      <c r="G894" s="339" t="str">
        <f t="shared" si="3"/>
        <v>2.047318</v>
      </c>
      <c r="H894" s="339" t="str">
        <f t="shared" si="9"/>
        <v>44.896136</v>
      </c>
      <c r="I894" s="336">
        <v>1.0</v>
      </c>
      <c r="J894" s="336">
        <v>1.0</v>
      </c>
      <c r="K894" s="336">
        <v>0.0</v>
      </c>
      <c r="L894" s="336">
        <v>0.0</v>
      </c>
      <c r="M894" s="336">
        <v>0.0</v>
      </c>
      <c r="N894" s="336">
        <v>0.0</v>
      </c>
      <c r="O894" s="336">
        <v>0.0</v>
      </c>
      <c r="P894" s="336">
        <v>0.0</v>
      </c>
      <c r="Q894" s="336">
        <v>0.0</v>
      </c>
      <c r="R894" s="336">
        <v>8.0</v>
      </c>
      <c r="S894" s="336" t="s">
        <v>2307</v>
      </c>
      <c r="T894" s="336">
        <v>1.0</v>
      </c>
      <c r="U894" s="336"/>
      <c r="V894" s="336"/>
      <c r="W894" s="336"/>
      <c r="X894" s="336"/>
      <c r="AC894" s="341"/>
      <c r="AD894" s="341"/>
    </row>
    <row r="895">
      <c r="A895" s="336" t="s">
        <v>2556</v>
      </c>
      <c r="B895" s="337" t="s">
        <v>2301</v>
      </c>
      <c r="C895" s="338" t="s">
        <v>2557</v>
      </c>
      <c r="D895" s="337" t="s">
        <v>1537</v>
      </c>
      <c r="E895" s="336" t="s">
        <v>2560</v>
      </c>
      <c r="F895" s="337" t="s">
        <v>2559</v>
      </c>
      <c r="G895" s="339" t="str">
        <f t="shared" si="3"/>
        <v>11.472013</v>
      </c>
      <c r="H895" s="339" t="str">
        <f t="shared" si="9"/>
        <v>,49.873926</v>
      </c>
      <c r="I895" s="336">
        <v>2.0</v>
      </c>
      <c r="J895" s="336">
        <v>2.0</v>
      </c>
      <c r="K895" s="336">
        <v>3.0</v>
      </c>
      <c r="L895" s="336">
        <v>20.0</v>
      </c>
      <c r="M895" s="336">
        <v>0.0</v>
      </c>
      <c r="N895" s="336">
        <v>0.0</v>
      </c>
      <c r="O895" s="336">
        <v>0.0</v>
      </c>
      <c r="P895" s="336">
        <v>0.0</v>
      </c>
      <c r="Q895" s="336">
        <v>0.0</v>
      </c>
      <c r="R895" s="336">
        <v>0.0</v>
      </c>
      <c r="S895" s="336" t="s">
        <v>2307</v>
      </c>
      <c r="T895" s="336">
        <v>0.0</v>
      </c>
      <c r="U895" s="336"/>
      <c r="V895" s="336"/>
      <c r="W895" s="336"/>
      <c r="X895" s="336"/>
      <c r="AC895" s="341"/>
      <c r="AD895" s="341"/>
    </row>
    <row r="896">
      <c r="A896" s="336" t="s">
        <v>2561</v>
      </c>
      <c r="B896" s="337" t="s">
        <v>2301</v>
      </c>
      <c r="C896" s="338" t="s">
        <v>2562</v>
      </c>
      <c r="D896" s="337" t="s">
        <v>1537</v>
      </c>
      <c r="E896" s="336" t="s">
        <v>2547</v>
      </c>
      <c r="F896" s="337" t="s">
        <v>2546</v>
      </c>
      <c r="G896" s="339" t="str">
        <f t="shared" si="3"/>
        <v>2.482519</v>
      </c>
      <c r="H896" s="339" t="str">
        <f t="shared" si="9"/>
        <v>43.483738</v>
      </c>
      <c r="I896" s="336">
        <v>1.0</v>
      </c>
      <c r="J896" s="336">
        <v>1.0</v>
      </c>
      <c r="K896" s="336">
        <v>3.0</v>
      </c>
      <c r="L896" s="336">
        <v>3.0</v>
      </c>
      <c r="M896" s="336">
        <v>0.0</v>
      </c>
      <c r="N896" s="336">
        <v>0.0</v>
      </c>
      <c r="O896" s="336">
        <v>0.0</v>
      </c>
      <c r="P896" s="336">
        <v>0.0</v>
      </c>
      <c r="Q896" s="336">
        <v>0.0</v>
      </c>
      <c r="R896" s="336">
        <v>0.0</v>
      </c>
      <c r="S896" s="336" t="s">
        <v>2307</v>
      </c>
      <c r="T896" s="336">
        <v>0.0</v>
      </c>
      <c r="U896" s="336"/>
      <c r="V896" s="336"/>
      <c r="W896" s="336"/>
      <c r="X896" s="336"/>
      <c r="AC896" s="341"/>
      <c r="AD896" s="341"/>
    </row>
    <row r="897">
      <c r="A897" s="336" t="s">
        <v>2563</v>
      </c>
      <c r="B897" s="337" t="s">
        <v>2301</v>
      </c>
      <c r="C897" s="338" t="s">
        <v>2564</v>
      </c>
      <c r="D897" s="337" t="s">
        <v>1537</v>
      </c>
      <c r="E897" s="336" t="s">
        <v>2566</v>
      </c>
      <c r="F897" s="337" t="s">
        <v>2378</v>
      </c>
      <c r="G897" s="339" t="str">
        <f t="shared" si="3"/>
        <v>1.876645</v>
      </c>
      <c r="H897" s="339" t="str">
        <f t="shared" si="9"/>
        <v>44.247901</v>
      </c>
      <c r="I897" s="336">
        <v>1.0</v>
      </c>
      <c r="J897" s="336">
        <v>1.0</v>
      </c>
      <c r="K897" s="336">
        <v>13.0</v>
      </c>
      <c r="L897" s="336">
        <v>13.0</v>
      </c>
      <c r="M897" s="336">
        <v>0.0</v>
      </c>
      <c r="N897" s="336">
        <v>3.0</v>
      </c>
      <c r="O897" s="336">
        <v>0.0</v>
      </c>
      <c r="P897" s="336">
        <v>0.0</v>
      </c>
      <c r="Q897" s="336">
        <v>0.0</v>
      </c>
      <c r="R897" s="336">
        <v>0.0</v>
      </c>
      <c r="S897" s="336" t="s">
        <v>2307</v>
      </c>
      <c r="T897" s="336">
        <v>1.0</v>
      </c>
      <c r="U897" s="336"/>
      <c r="V897" s="336"/>
      <c r="W897" s="336"/>
      <c r="X897" s="336"/>
      <c r="AC897" s="341"/>
      <c r="AD897" s="341"/>
    </row>
    <row r="898">
      <c r="A898" s="336" t="s">
        <v>2567</v>
      </c>
      <c r="B898" s="337" t="s">
        <v>2301</v>
      </c>
      <c r="C898" s="338" t="s">
        <v>2568</v>
      </c>
      <c r="D898" s="337" t="s">
        <v>1537</v>
      </c>
      <c r="E898" s="336" t="s">
        <v>2570</v>
      </c>
      <c r="F898" s="337" t="s">
        <v>2316</v>
      </c>
      <c r="G898" s="339" t="str">
        <f t="shared" si="3"/>
        <v>5.152149</v>
      </c>
      <c r="H898" s="339" t="str">
        <f t="shared" si="9"/>
        <v>46.199615</v>
      </c>
      <c r="I898" s="336">
        <v>1.0</v>
      </c>
      <c r="J898" s="336">
        <v>1.0</v>
      </c>
      <c r="K898" s="336">
        <v>1.0</v>
      </c>
      <c r="L898" s="336">
        <v>1.0</v>
      </c>
      <c r="M898" s="336">
        <v>0.0</v>
      </c>
      <c r="N898" s="336">
        <v>0.0</v>
      </c>
      <c r="O898" s="336">
        <v>0.0</v>
      </c>
      <c r="P898" s="336">
        <v>0.0</v>
      </c>
      <c r="Q898" s="336">
        <v>0.0</v>
      </c>
      <c r="R898" s="336">
        <v>0.0</v>
      </c>
      <c r="S898" s="336" t="s">
        <v>2307</v>
      </c>
      <c r="T898" s="336">
        <v>0.0</v>
      </c>
      <c r="U898" s="336"/>
      <c r="V898" s="336"/>
      <c r="W898" s="336"/>
      <c r="X898" s="336"/>
      <c r="AC898" s="341"/>
      <c r="AD898" s="341"/>
    </row>
    <row r="899">
      <c r="A899" s="336" t="s">
        <v>2571</v>
      </c>
      <c r="B899" s="337" t="s">
        <v>2301</v>
      </c>
      <c r="C899" s="338" t="s">
        <v>2572</v>
      </c>
      <c r="D899" s="337" t="s">
        <v>1537</v>
      </c>
      <c r="E899" s="336" t="s">
        <v>2379</v>
      </c>
      <c r="F899" s="337" t="s">
        <v>2378</v>
      </c>
      <c r="G899" s="339" t="str">
        <f t="shared" si="3"/>
        <v>1.876645</v>
      </c>
      <c r="H899" s="339" t="str">
        <f t="shared" si="9"/>
        <v>44.247901</v>
      </c>
      <c r="I899" s="336">
        <v>1.0</v>
      </c>
      <c r="J899" s="336">
        <v>1.0</v>
      </c>
      <c r="K899" s="336">
        <v>19.0</v>
      </c>
      <c r="L899" s="336">
        <v>19.0</v>
      </c>
      <c r="M899" s="336">
        <v>0.0</v>
      </c>
      <c r="N899" s="336">
        <v>0.0</v>
      </c>
      <c r="O899" s="336">
        <v>0.0</v>
      </c>
      <c r="P899" s="336">
        <v>0.0</v>
      </c>
      <c r="Q899" s="336">
        <v>0.0</v>
      </c>
      <c r="R899" s="336">
        <v>0.0</v>
      </c>
      <c r="S899" s="336" t="s">
        <v>2307</v>
      </c>
      <c r="T899" s="336">
        <v>0.0</v>
      </c>
      <c r="U899" s="336"/>
      <c r="V899" s="336"/>
      <c r="W899" s="336"/>
      <c r="X899" s="336"/>
      <c r="AC899" s="341"/>
      <c r="AD899" s="341"/>
    </row>
    <row r="900">
      <c r="A900" s="336" t="s">
        <v>2573</v>
      </c>
      <c r="B900" s="337" t="s">
        <v>2301</v>
      </c>
      <c r="C900" s="338" t="s">
        <v>2572</v>
      </c>
      <c r="D900" s="337" t="s">
        <v>1537</v>
      </c>
      <c r="E900" s="336" t="s">
        <v>2575</v>
      </c>
      <c r="F900" s="337" t="s">
        <v>2383</v>
      </c>
      <c r="G900" s="339" t="str">
        <f t="shared" si="3"/>
        <v>9.786588</v>
      </c>
      <c r="H900" s="339" t="str">
        <f t="shared" si="9"/>
        <v>49.365314</v>
      </c>
      <c r="I900" s="336">
        <v>1.0</v>
      </c>
      <c r="J900" s="336">
        <v>1.0</v>
      </c>
      <c r="K900" s="336">
        <v>4.0</v>
      </c>
      <c r="L900" s="336">
        <v>4.0</v>
      </c>
      <c r="M900" s="336">
        <v>0.0</v>
      </c>
      <c r="N900" s="336">
        <v>0.0</v>
      </c>
      <c r="O900" s="336">
        <v>0.0</v>
      </c>
      <c r="P900" s="336">
        <v>0.0</v>
      </c>
      <c r="Q900" s="336">
        <v>0.0</v>
      </c>
      <c r="R900" s="336">
        <v>0.0</v>
      </c>
      <c r="S900" s="336" t="s">
        <v>2307</v>
      </c>
      <c r="T900" s="336">
        <v>0.0</v>
      </c>
      <c r="U900" s="336"/>
      <c r="V900" s="336"/>
      <c r="W900" s="336"/>
      <c r="X900" s="336"/>
      <c r="AC900" s="341"/>
      <c r="AD900" s="341"/>
    </row>
    <row r="901">
      <c r="A901" s="336" t="s">
        <v>2576</v>
      </c>
      <c r="B901" s="337" t="s">
        <v>2301</v>
      </c>
      <c r="C901" s="338" t="s">
        <v>1961</v>
      </c>
      <c r="D901" s="337" t="s">
        <v>1537</v>
      </c>
      <c r="E901" s="336" t="s">
        <v>2578</v>
      </c>
      <c r="F901" s="337" t="s">
        <v>2316</v>
      </c>
      <c r="G901" s="339" t="str">
        <f t="shared" si="3"/>
        <v>5.152149</v>
      </c>
      <c r="H901" s="339" t="str">
        <f t="shared" si="9"/>
        <v>46.199615</v>
      </c>
      <c r="I901" s="336">
        <v>1.0</v>
      </c>
      <c r="J901" s="336">
        <v>1.0</v>
      </c>
      <c r="K901" s="336">
        <v>0.0</v>
      </c>
      <c r="L901" s="336">
        <v>0.0</v>
      </c>
      <c r="M901" s="336">
        <v>0.0</v>
      </c>
      <c r="N901" s="336">
        <v>0.0</v>
      </c>
      <c r="O901" s="336">
        <v>0.0</v>
      </c>
      <c r="P901" s="336">
        <v>0.0</v>
      </c>
      <c r="Q901" s="336">
        <v>0.0</v>
      </c>
      <c r="R901" s="336">
        <v>0.0</v>
      </c>
      <c r="S901" s="336" t="s">
        <v>2307</v>
      </c>
      <c r="T901" s="336">
        <v>0.0</v>
      </c>
      <c r="U901" s="336"/>
      <c r="V901" s="336"/>
      <c r="W901" s="336"/>
      <c r="X901" s="336"/>
      <c r="AC901" s="341"/>
      <c r="AD901" s="341"/>
    </row>
    <row r="902">
      <c r="A902" s="336" t="s">
        <v>2579</v>
      </c>
      <c r="B902" s="337" t="s">
        <v>2301</v>
      </c>
      <c r="C902" s="338" t="s">
        <v>1965</v>
      </c>
      <c r="D902" s="337" t="s">
        <v>1537</v>
      </c>
      <c r="E902" s="336" t="s">
        <v>2581</v>
      </c>
      <c r="F902" s="337" t="s">
        <v>2378</v>
      </c>
      <c r="G902" s="339" t="str">
        <f t="shared" si="3"/>
        <v>1.876645</v>
      </c>
      <c r="H902" s="339" t="str">
        <f t="shared" si="9"/>
        <v>44.247901</v>
      </c>
      <c r="I902" s="336">
        <v>1.0</v>
      </c>
      <c r="J902" s="336">
        <v>1.0</v>
      </c>
      <c r="K902" s="336">
        <v>6.0</v>
      </c>
      <c r="L902" s="336">
        <v>6.0</v>
      </c>
      <c r="M902" s="336">
        <v>0.0</v>
      </c>
      <c r="N902" s="336">
        <v>0.0</v>
      </c>
      <c r="O902" s="336">
        <v>0.0</v>
      </c>
      <c r="P902" s="336">
        <v>0.0</v>
      </c>
      <c r="Q902" s="336">
        <v>0.0</v>
      </c>
      <c r="R902" s="336">
        <v>0.0</v>
      </c>
      <c r="S902" s="336" t="s">
        <v>2307</v>
      </c>
      <c r="T902" s="336">
        <v>0.0</v>
      </c>
      <c r="U902" s="336"/>
      <c r="V902" s="336"/>
      <c r="W902" s="336"/>
      <c r="X902" s="336"/>
      <c r="AC902" s="341"/>
      <c r="AD902" s="341"/>
    </row>
    <row r="903">
      <c r="A903" s="336" t="s">
        <v>2582</v>
      </c>
      <c r="B903" s="337" t="s">
        <v>2301</v>
      </c>
      <c r="C903" s="338" t="s">
        <v>1972</v>
      </c>
      <c r="D903" s="337" t="s">
        <v>1537</v>
      </c>
      <c r="E903" s="336" t="s">
        <v>2547</v>
      </c>
      <c r="F903" s="337" t="s">
        <v>2546</v>
      </c>
      <c r="G903" s="339" t="str">
        <f t="shared" si="3"/>
        <v>2.482519</v>
      </c>
      <c r="H903" s="339" t="str">
        <f t="shared" si="9"/>
        <v>43.483738</v>
      </c>
      <c r="I903" s="336">
        <v>1.0</v>
      </c>
      <c r="J903" s="336">
        <v>1.0</v>
      </c>
      <c r="K903" s="336">
        <v>100.0</v>
      </c>
      <c r="L903" s="336">
        <v>100.0</v>
      </c>
      <c r="M903" s="336">
        <v>0.0</v>
      </c>
      <c r="N903" s="336">
        <v>0.0</v>
      </c>
      <c r="O903" s="336">
        <v>0.0</v>
      </c>
      <c r="P903" s="336">
        <v>0.0</v>
      </c>
      <c r="Q903" s="336">
        <v>0.0</v>
      </c>
      <c r="R903" s="336">
        <v>0.0</v>
      </c>
      <c r="S903" s="336" t="s">
        <v>2307</v>
      </c>
      <c r="T903" s="336">
        <v>0.0</v>
      </c>
      <c r="U903" s="336"/>
      <c r="V903" s="336"/>
      <c r="W903" s="336"/>
      <c r="X903" s="336"/>
      <c r="AC903" s="341"/>
      <c r="AD903" s="341"/>
    </row>
    <row r="904">
      <c r="A904" s="336" t="s">
        <v>2583</v>
      </c>
      <c r="B904" s="337" t="s">
        <v>2301</v>
      </c>
      <c r="C904" s="338" t="s">
        <v>1976</v>
      </c>
      <c r="D904" s="337" t="s">
        <v>1537</v>
      </c>
      <c r="E904" s="337" t="s">
        <v>2586</v>
      </c>
      <c r="F904" s="337" t="s">
        <v>38</v>
      </c>
      <c r="G904" s="345" t="s">
        <v>38</v>
      </c>
      <c r="H904" s="345" t="s">
        <v>38</v>
      </c>
      <c r="I904" s="336">
        <v>1.0</v>
      </c>
      <c r="J904" s="336">
        <v>1.0</v>
      </c>
      <c r="K904" s="336">
        <v>1.0</v>
      </c>
      <c r="L904" s="336">
        <v>1.0</v>
      </c>
      <c r="M904" s="336">
        <v>0.0</v>
      </c>
      <c r="N904" s="336">
        <v>0.0</v>
      </c>
      <c r="O904" s="336">
        <v>0.0</v>
      </c>
      <c r="P904" s="336">
        <v>0.0</v>
      </c>
      <c r="Q904" s="336">
        <v>0.0</v>
      </c>
      <c r="R904" s="336">
        <v>0.0</v>
      </c>
      <c r="S904" s="336" t="s">
        <v>2307</v>
      </c>
      <c r="T904" s="336">
        <v>0.0</v>
      </c>
      <c r="U904" s="336"/>
      <c r="V904" s="336"/>
      <c r="W904" s="336"/>
      <c r="X904" s="336"/>
      <c r="AC904" s="341"/>
      <c r="AD904" s="341"/>
    </row>
    <row r="905">
      <c r="A905" s="336" t="s">
        <v>2587</v>
      </c>
      <c r="B905" s="337" t="s">
        <v>2301</v>
      </c>
      <c r="C905" s="338" t="s">
        <v>2588</v>
      </c>
      <c r="D905" s="337" t="s">
        <v>1537</v>
      </c>
      <c r="E905" s="336" t="s">
        <v>2590</v>
      </c>
      <c r="F905" s="337" t="s">
        <v>2378</v>
      </c>
      <c r="G905" s="339" t="str">
        <f t="shared" ref="G905:G911" si="10">LEFT(F905,FIND(",",F905)-1)</f>
        <v>1.876645</v>
      </c>
      <c r="H905" s="339" t="str">
        <f t="shared" ref="H905:H909" si="11">RIGHT(F905,FIND(",", F905))</f>
        <v>44.247901</v>
      </c>
      <c r="I905" s="336">
        <v>1.0</v>
      </c>
      <c r="J905" s="336">
        <v>1.0</v>
      </c>
      <c r="K905" s="336">
        <v>0.0</v>
      </c>
      <c r="L905" s="336">
        <v>0.0</v>
      </c>
      <c r="M905" s="336">
        <v>0.0</v>
      </c>
      <c r="N905" s="336">
        <v>0.0</v>
      </c>
      <c r="O905" s="336">
        <v>0.0</v>
      </c>
      <c r="P905" s="336">
        <v>0.0</v>
      </c>
      <c r="Q905" s="336">
        <v>0.0</v>
      </c>
      <c r="R905" s="336">
        <v>0.0</v>
      </c>
      <c r="S905" s="336" t="s">
        <v>2307</v>
      </c>
      <c r="T905" s="336">
        <v>1.0</v>
      </c>
      <c r="U905" s="336"/>
      <c r="V905" s="336"/>
      <c r="W905" s="336"/>
      <c r="X905" s="336"/>
      <c r="AC905" s="341"/>
      <c r="AD905" s="341"/>
    </row>
    <row r="906">
      <c r="A906" s="336" t="s">
        <v>2591</v>
      </c>
      <c r="B906" s="337" t="s">
        <v>2301</v>
      </c>
      <c r="C906" s="338" t="s">
        <v>2592</v>
      </c>
      <c r="D906" s="337" t="s">
        <v>1537</v>
      </c>
      <c r="E906" s="337" t="s">
        <v>2353</v>
      </c>
      <c r="F906" s="337" t="s">
        <v>2354</v>
      </c>
      <c r="G906" s="339" t="str">
        <f t="shared" si="10"/>
        <v>-0.356045</v>
      </c>
      <c r="H906" s="339" t="str">
        <f t="shared" si="11"/>
        <v>,42.546057</v>
      </c>
      <c r="I906" s="336">
        <v>1.0</v>
      </c>
      <c r="J906" s="336">
        <v>1.0</v>
      </c>
      <c r="K906" s="336">
        <v>8.0</v>
      </c>
      <c r="L906" s="336">
        <v>8.0</v>
      </c>
      <c r="M906" s="336">
        <v>0.0</v>
      </c>
      <c r="N906" s="336">
        <v>0.0</v>
      </c>
      <c r="O906" s="336">
        <v>0.0</v>
      </c>
      <c r="P906" s="336">
        <v>0.0</v>
      </c>
      <c r="Q906" s="336">
        <v>0.0</v>
      </c>
      <c r="R906" s="336">
        <v>0.0</v>
      </c>
      <c r="S906" s="336" t="s">
        <v>2307</v>
      </c>
      <c r="T906" s="336">
        <v>1.0</v>
      </c>
      <c r="U906" s="336"/>
      <c r="V906" s="336"/>
      <c r="W906" s="336"/>
      <c r="X906" s="336"/>
      <c r="AC906" s="341"/>
      <c r="AD906" s="341"/>
    </row>
    <row r="907">
      <c r="A907" s="336" t="s">
        <v>2594</v>
      </c>
      <c r="B907" s="337" t="s">
        <v>2301</v>
      </c>
      <c r="C907" s="338" t="s">
        <v>2595</v>
      </c>
      <c r="D907" s="337" t="s">
        <v>1537</v>
      </c>
      <c r="E907" s="336" t="s">
        <v>2476</v>
      </c>
      <c r="F907" s="337" t="s">
        <v>2316</v>
      </c>
      <c r="G907" s="339" t="str">
        <f t="shared" si="10"/>
        <v>5.152149</v>
      </c>
      <c r="H907" s="339" t="str">
        <f t="shared" si="11"/>
        <v>46.199615</v>
      </c>
      <c r="I907" s="336">
        <v>1.0</v>
      </c>
      <c r="J907" s="336">
        <v>1.0</v>
      </c>
      <c r="K907" s="336">
        <v>13.0</v>
      </c>
      <c r="L907" s="336">
        <v>13.0</v>
      </c>
      <c r="M907" s="336">
        <v>0.0</v>
      </c>
      <c r="N907" s="336">
        <v>0.0</v>
      </c>
      <c r="O907" s="336">
        <v>0.0</v>
      </c>
      <c r="P907" s="336">
        <v>0.0</v>
      </c>
      <c r="Q907" s="336">
        <v>0.0</v>
      </c>
      <c r="R907" s="336">
        <v>0.0</v>
      </c>
      <c r="S907" s="336" t="s">
        <v>2307</v>
      </c>
      <c r="T907" s="336">
        <v>0.0</v>
      </c>
      <c r="U907" s="336"/>
      <c r="V907" s="336"/>
      <c r="W907" s="336"/>
      <c r="X907" s="336"/>
      <c r="AC907" s="341"/>
      <c r="AD907" s="341"/>
    </row>
    <row r="908">
      <c r="A908" s="336" t="s">
        <v>2596</v>
      </c>
      <c r="B908" s="337" t="s">
        <v>2301</v>
      </c>
      <c r="C908" s="338" t="s">
        <v>2597</v>
      </c>
      <c r="D908" s="337" t="s">
        <v>1537</v>
      </c>
      <c r="E908" s="337" t="s">
        <v>2600</v>
      </c>
      <c r="F908" s="337" t="s">
        <v>2599</v>
      </c>
      <c r="G908" s="339" t="str">
        <f t="shared" si="10"/>
        <v>2.046934</v>
      </c>
      <c r="H908" s="339" t="str">
        <f t="shared" si="11"/>
        <v>45.318162</v>
      </c>
      <c r="I908" s="336">
        <v>1.0</v>
      </c>
      <c r="J908" s="336">
        <v>1.0</v>
      </c>
      <c r="K908" s="336">
        <v>4.0</v>
      </c>
      <c r="L908" s="336">
        <v>4.0</v>
      </c>
      <c r="M908" s="336">
        <v>0.0</v>
      </c>
      <c r="N908" s="336">
        <v>0.0</v>
      </c>
      <c r="O908" s="336">
        <v>0.0</v>
      </c>
      <c r="P908" s="336">
        <v>0.0</v>
      </c>
      <c r="Q908" s="336">
        <v>0.0</v>
      </c>
      <c r="R908" s="336">
        <v>0.0</v>
      </c>
      <c r="S908" s="336" t="s">
        <v>2307</v>
      </c>
      <c r="T908" s="336">
        <v>0.0</v>
      </c>
      <c r="U908" s="336"/>
      <c r="V908" s="336"/>
      <c r="W908" s="336"/>
      <c r="X908" s="336"/>
      <c r="AC908" s="341"/>
      <c r="AD908" s="341"/>
    </row>
    <row r="909">
      <c r="A909" s="336" t="s">
        <v>2601</v>
      </c>
      <c r="B909" s="337" t="s">
        <v>2301</v>
      </c>
      <c r="C909" s="338" t="s">
        <v>2602</v>
      </c>
      <c r="D909" s="337" t="s">
        <v>1537</v>
      </c>
      <c r="E909" s="337" t="s">
        <v>2600</v>
      </c>
      <c r="F909" s="337" t="s">
        <v>2599</v>
      </c>
      <c r="G909" s="339" t="str">
        <f t="shared" si="10"/>
        <v>2.046934</v>
      </c>
      <c r="H909" s="339" t="str">
        <f t="shared" si="11"/>
        <v>45.318162</v>
      </c>
      <c r="I909" s="336">
        <v>1.0</v>
      </c>
      <c r="J909" s="336">
        <v>1.0</v>
      </c>
      <c r="K909" s="336">
        <v>2.0</v>
      </c>
      <c r="L909" s="336">
        <v>2.0</v>
      </c>
      <c r="M909" s="336">
        <v>0.0</v>
      </c>
      <c r="N909" s="336">
        <v>0.0</v>
      </c>
      <c r="O909" s="336">
        <v>0.0</v>
      </c>
      <c r="P909" s="336">
        <v>0.0</v>
      </c>
      <c r="Q909" s="336">
        <v>0.0</v>
      </c>
      <c r="R909" s="336">
        <v>0.0</v>
      </c>
      <c r="S909" s="336" t="s">
        <v>2307</v>
      </c>
      <c r="T909" s="336">
        <v>0.0</v>
      </c>
      <c r="U909" s="336"/>
      <c r="V909" s="336"/>
      <c r="W909" s="336"/>
      <c r="X909" s="336"/>
      <c r="AC909" s="341"/>
      <c r="AD909" s="341"/>
    </row>
    <row r="910">
      <c r="A910" s="336" t="s">
        <v>2604</v>
      </c>
      <c r="B910" s="337" t="s">
        <v>2301</v>
      </c>
      <c r="C910" s="338" t="s">
        <v>2605</v>
      </c>
      <c r="D910" s="337" t="s">
        <v>1537</v>
      </c>
      <c r="E910" s="337" t="s">
        <v>2353</v>
      </c>
      <c r="F910" s="337" t="s">
        <v>2354</v>
      </c>
      <c r="G910" s="339" t="str">
        <f t="shared" si="10"/>
        <v>-0.356045</v>
      </c>
      <c r="H910" s="339" t="str">
        <f>RIGHT(F910,FIND(",", F910)-1)</f>
        <v>42.546057</v>
      </c>
      <c r="I910" s="336">
        <v>1.0</v>
      </c>
      <c r="J910" s="336">
        <v>1.0</v>
      </c>
      <c r="K910" s="336">
        <v>4.0</v>
      </c>
      <c r="L910" s="336">
        <v>4.0</v>
      </c>
      <c r="M910" s="336">
        <v>0.0</v>
      </c>
      <c r="N910" s="336">
        <v>0.0</v>
      </c>
      <c r="O910" s="336">
        <v>0.0</v>
      </c>
      <c r="P910" s="336">
        <v>0.0</v>
      </c>
      <c r="Q910" s="336">
        <v>0.0</v>
      </c>
      <c r="R910" s="336">
        <v>0.0</v>
      </c>
      <c r="S910" s="336" t="s">
        <v>2307</v>
      </c>
      <c r="T910" s="336">
        <v>0.0</v>
      </c>
      <c r="U910" s="336"/>
      <c r="V910" s="336"/>
      <c r="W910" s="336"/>
      <c r="X910" s="336"/>
      <c r="AC910" s="341"/>
      <c r="AD910" s="341"/>
    </row>
    <row r="911">
      <c r="A911" s="336" t="s">
        <v>2607</v>
      </c>
      <c r="B911" s="337" t="s">
        <v>2301</v>
      </c>
      <c r="C911" s="338" t="s">
        <v>2605</v>
      </c>
      <c r="D911" s="337" t="s">
        <v>1537</v>
      </c>
      <c r="E911" s="336" t="s">
        <v>2610</v>
      </c>
      <c r="F911" s="337" t="s">
        <v>2609</v>
      </c>
      <c r="G911" s="339" t="str">
        <f t="shared" si="10"/>
        <v>2.925024</v>
      </c>
      <c r="H911" s="339" t="str">
        <f>RIGHT(F911,FIND(",", F911))</f>
        <v>45.903968</v>
      </c>
      <c r="I911" s="336">
        <v>1.0</v>
      </c>
      <c r="J911" s="336">
        <v>1.0</v>
      </c>
      <c r="K911" s="336">
        <v>0.0</v>
      </c>
      <c r="L911" s="336">
        <v>5.0</v>
      </c>
      <c r="M911" s="336">
        <v>0.0</v>
      </c>
      <c r="N911" s="336">
        <v>0.0</v>
      </c>
      <c r="O911" s="336">
        <v>0.0</v>
      </c>
      <c r="P911" s="336">
        <v>5.0</v>
      </c>
      <c r="Q911" s="336">
        <v>0.0</v>
      </c>
      <c r="R911" s="336">
        <v>6.0</v>
      </c>
      <c r="S911" s="336" t="s">
        <v>2307</v>
      </c>
      <c r="T911" s="336">
        <v>0.0</v>
      </c>
      <c r="U911" s="336"/>
      <c r="V911" s="336"/>
      <c r="W911" s="336"/>
      <c r="X911" s="336"/>
      <c r="AC911" s="341"/>
      <c r="AD911" s="341"/>
    </row>
    <row r="912">
      <c r="A912" s="336" t="s">
        <v>2611</v>
      </c>
      <c r="B912" s="337" t="s">
        <v>2301</v>
      </c>
      <c r="C912" s="338" t="s">
        <v>2612</v>
      </c>
      <c r="D912" s="337" t="s">
        <v>1537</v>
      </c>
      <c r="E912" s="336" t="s">
        <v>2508</v>
      </c>
      <c r="F912" s="346" t="s">
        <v>38</v>
      </c>
      <c r="G912" s="346">
        <v>0.783333</v>
      </c>
      <c r="H912" s="346">
        <v>43.416667</v>
      </c>
      <c r="I912" s="336">
        <v>1.0</v>
      </c>
      <c r="J912" s="336">
        <v>1.0</v>
      </c>
      <c r="K912" s="336">
        <v>0.0</v>
      </c>
      <c r="L912" s="336">
        <v>0.0</v>
      </c>
      <c r="M912" s="336">
        <v>0.0</v>
      </c>
      <c r="N912" s="336">
        <v>0.0</v>
      </c>
      <c r="O912" s="336">
        <v>0.0</v>
      </c>
      <c r="P912" s="336">
        <v>0.0</v>
      </c>
      <c r="Q912" s="336">
        <v>0.0</v>
      </c>
      <c r="R912" s="336">
        <v>0.0</v>
      </c>
      <c r="S912" s="336" t="s">
        <v>2307</v>
      </c>
      <c r="T912" s="336">
        <v>0.0</v>
      </c>
      <c r="U912" s="336"/>
      <c r="V912" s="336"/>
      <c r="W912" s="336"/>
      <c r="X912" s="336"/>
      <c r="AC912" s="341"/>
      <c r="AD912" s="341"/>
    </row>
    <row r="913">
      <c r="A913" s="336" t="s">
        <v>2613</v>
      </c>
      <c r="B913" s="337" t="s">
        <v>2301</v>
      </c>
      <c r="C913" s="338" t="s">
        <v>2614</v>
      </c>
      <c r="D913" s="337" t="s">
        <v>1537</v>
      </c>
      <c r="E913" s="336" t="s">
        <v>2616</v>
      </c>
      <c r="F913" s="337" t="s">
        <v>2393</v>
      </c>
      <c r="G913" s="339" t="str">
        <f t="shared" ref="G913:G935" si="12">LEFT(F913,FIND(",",F913)-1)</f>
        <v>0.491919</v>
      </c>
      <c r="H913" s="339" t="str">
        <f t="shared" ref="H913:H925" si="13">RIGHT(F913,FIND(",", F913))</f>
        <v>42.778436</v>
      </c>
      <c r="I913" s="336">
        <v>1.0</v>
      </c>
      <c r="J913" s="336">
        <v>1.0</v>
      </c>
      <c r="K913" s="336">
        <v>3.0</v>
      </c>
      <c r="L913" s="336">
        <v>3.0</v>
      </c>
      <c r="M913" s="336">
        <v>0.0</v>
      </c>
      <c r="N913" s="336">
        <v>0.0</v>
      </c>
      <c r="O913" s="336">
        <v>0.0</v>
      </c>
      <c r="P913" s="336">
        <v>0.0</v>
      </c>
      <c r="Q913" s="336">
        <v>0.0</v>
      </c>
      <c r="R913" s="336">
        <v>0.0</v>
      </c>
      <c r="S913" s="336" t="s">
        <v>2307</v>
      </c>
      <c r="T913" s="336">
        <v>0.0</v>
      </c>
      <c r="U913" s="336"/>
      <c r="V913" s="336"/>
      <c r="W913" s="336"/>
      <c r="X913" s="336"/>
      <c r="AC913" s="341"/>
      <c r="AD913" s="341"/>
    </row>
    <row r="914">
      <c r="A914" s="336" t="s">
        <v>2617</v>
      </c>
      <c r="B914" s="337" t="s">
        <v>2301</v>
      </c>
      <c r="C914" s="338" t="s">
        <v>2618</v>
      </c>
      <c r="D914" s="337" t="s">
        <v>1537</v>
      </c>
      <c r="E914" s="336" t="s">
        <v>2621</v>
      </c>
      <c r="F914" s="337" t="s">
        <v>2620</v>
      </c>
      <c r="G914" s="339" t="str">
        <f t="shared" si="12"/>
        <v>0.066852</v>
      </c>
      <c r="H914" s="339" t="str">
        <f t="shared" si="13"/>
        <v>42.744257</v>
      </c>
      <c r="I914" s="336">
        <v>1.0</v>
      </c>
      <c r="J914" s="336">
        <v>1.0</v>
      </c>
      <c r="K914" s="336">
        <v>4.0</v>
      </c>
      <c r="L914" s="336">
        <v>5.0</v>
      </c>
      <c r="M914" s="336">
        <v>0.0</v>
      </c>
      <c r="N914" s="336">
        <v>2.0</v>
      </c>
      <c r="O914" s="336">
        <v>0.0</v>
      </c>
      <c r="P914" s="336">
        <v>0.0</v>
      </c>
      <c r="Q914" s="336">
        <v>0.0</v>
      </c>
      <c r="R914" s="336">
        <v>0.0</v>
      </c>
      <c r="S914" s="336" t="s">
        <v>2307</v>
      </c>
      <c r="T914" s="336">
        <v>1.0</v>
      </c>
      <c r="U914" s="336"/>
      <c r="V914" s="336"/>
      <c r="W914" s="336"/>
      <c r="X914" s="336"/>
      <c r="AC914" s="341"/>
      <c r="AD914" s="341"/>
    </row>
    <row r="915">
      <c r="A915" s="336" t="s">
        <v>2622</v>
      </c>
      <c r="B915" s="337" t="s">
        <v>2301</v>
      </c>
      <c r="C915" s="338" t="s">
        <v>2623</v>
      </c>
      <c r="D915" s="337" t="s">
        <v>1537</v>
      </c>
      <c r="E915" s="336" t="s">
        <v>2616</v>
      </c>
      <c r="F915" s="337" t="s">
        <v>2393</v>
      </c>
      <c r="G915" s="339" t="str">
        <f t="shared" si="12"/>
        <v>0.491919</v>
      </c>
      <c r="H915" s="339" t="str">
        <f t="shared" si="13"/>
        <v>42.778436</v>
      </c>
      <c r="I915" s="336">
        <v>1.0</v>
      </c>
      <c r="J915" s="336">
        <v>1.0</v>
      </c>
      <c r="K915" s="336">
        <v>2.0</v>
      </c>
      <c r="L915" s="336">
        <v>2.0</v>
      </c>
      <c r="M915" s="336">
        <v>0.0</v>
      </c>
      <c r="N915" s="336">
        <v>0.0</v>
      </c>
      <c r="O915" s="336">
        <v>0.0</v>
      </c>
      <c r="P915" s="336">
        <v>0.0</v>
      </c>
      <c r="Q915" s="336">
        <v>1.0</v>
      </c>
      <c r="R915" s="336">
        <v>1.0</v>
      </c>
      <c r="S915" s="336" t="s">
        <v>2307</v>
      </c>
      <c r="T915" s="336">
        <v>1.0</v>
      </c>
      <c r="U915" s="336"/>
      <c r="V915" s="336"/>
      <c r="W915" s="336"/>
      <c r="X915" s="336"/>
      <c r="AC915" s="341"/>
      <c r="AD915" s="341"/>
    </row>
    <row r="916">
      <c r="A916" s="336" t="s">
        <v>2624</v>
      </c>
      <c r="B916" s="337" t="s">
        <v>2301</v>
      </c>
      <c r="C916" s="338" t="s">
        <v>2625</v>
      </c>
      <c r="D916" s="337" t="s">
        <v>1537</v>
      </c>
      <c r="E916" s="336" t="s">
        <v>2628</v>
      </c>
      <c r="F916" s="337" t="s">
        <v>2627</v>
      </c>
      <c r="G916" s="339" t="str">
        <f t="shared" si="12"/>
        <v>0.251742</v>
      </c>
      <c r="H916" s="339" t="str">
        <f t="shared" si="13"/>
        <v>42.779946</v>
      </c>
      <c r="I916" s="336">
        <v>1.0</v>
      </c>
      <c r="J916" s="336">
        <v>1.0</v>
      </c>
      <c r="K916" s="336">
        <v>0.0</v>
      </c>
      <c r="L916" s="336">
        <v>0.0</v>
      </c>
      <c r="M916" s="336">
        <v>0.0</v>
      </c>
      <c r="N916" s="336">
        <v>0.0</v>
      </c>
      <c r="O916" s="336">
        <v>0.0</v>
      </c>
      <c r="P916" s="336">
        <v>0.0</v>
      </c>
      <c r="Q916" s="336">
        <v>0.0</v>
      </c>
      <c r="R916" s="336">
        <v>0.0</v>
      </c>
      <c r="S916" s="336" t="s">
        <v>2307</v>
      </c>
      <c r="T916" s="336">
        <v>0.0</v>
      </c>
      <c r="U916" s="336"/>
      <c r="V916" s="336"/>
      <c r="W916" s="336"/>
      <c r="X916" s="336"/>
      <c r="AC916" s="341"/>
      <c r="AD916" s="341"/>
    </row>
    <row r="917">
      <c r="A917" s="336" t="s">
        <v>2629</v>
      </c>
      <c r="B917" s="337" t="s">
        <v>2301</v>
      </c>
      <c r="C917" s="338" t="s">
        <v>2630</v>
      </c>
      <c r="D917" s="337" t="s">
        <v>1537</v>
      </c>
      <c r="E917" s="336" t="s">
        <v>2632</v>
      </c>
      <c r="F917" s="337" t="s">
        <v>2609</v>
      </c>
      <c r="G917" s="339" t="str">
        <f t="shared" si="12"/>
        <v>2.925024</v>
      </c>
      <c r="H917" s="339" t="str">
        <f t="shared" si="13"/>
        <v>45.903968</v>
      </c>
      <c r="I917" s="336">
        <v>1.0</v>
      </c>
      <c r="J917" s="336">
        <v>1.0</v>
      </c>
      <c r="K917" s="336">
        <v>12.0</v>
      </c>
      <c r="L917" s="336">
        <v>12.0</v>
      </c>
      <c r="M917" s="336">
        <v>0.0</v>
      </c>
      <c r="N917" s="336">
        <v>0.0</v>
      </c>
      <c r="O917" s="336">
        <v>0.0</v>
      </c>
      <c r="P917" s="336">
        <v>0.0</v>
      </c>
      <c r="Q917" s="336">
        <v>15.0</v>
      </c>
      <c r="R917" s="336">
        <v>15.0</v>
      </c>
      <c r="S917" s="336" t="s">
        <v>2307</v>
      </c>
      <c r="T917" s="336">
        <v>0.0</v>
      </c>
      <c r="U917" s="336"/>
      <c r="V917" s="336"/>
      <c r="W917" s="336"/>
      <c r="X917" s="336"/>
      <c r="AC917" s="341"/>
      <c r="AD917" s="341"/>
    </row>
    <row r="918">
      <c r="A918" s="336" t="s">
        <v>2633</v>
      </c>
      <c r="B918" s="337" t="s">
        <v>2301</v>
      </c>
      <c r="C918" s="338" t="s">
        <v>2634</v>
      </c>
      <c r="D918" s="337" t="s">
        <v>1537</v>
      </c>
      <c r="E918" s="336" t="s">
        <v>2590</v>
      </c>
      <c r="F918" s="337" t="s">
        <v>2378</v>
      </c>
      <c r="G918" s="339" t="str">
        <f t="shared" si="12"/>
        <v>1.876645</v>
      </c>
      <c r="H918" s="339" t="str">
        <f t="shared" si="13"/>
        <v>44.247901</v>
      </c>
      <c r="I918" s="336">
        <v>1.0</v>
      </c>
      <c r="J918" s="336">
        <v>1.0</v>
      </c>
      <c r="K918" s="336">
        <v>2.0</v>
      </c>
      <c r="L918" s="336">
        <v>2.0</v>
      </c>
      <c r="M918" s="336">
        <v>0.0</v>
      </c>
      <c r="N918" s="336">
        <v>0.0</v>
      </c>
      <c r="O918" s="336">
        <v>0.0</v>
      </c>
      <c r="P918" s="336">
        <v>0.0</v>
      </c>
      <c r="Q918" s="336">
        <v>3.0</v>
      </c>
      <c r="R918" s="336">
        <v>3.0</v>
      </c>
      <c r="S918" s="336" t="s">
        <v>2307</v>
      </c>
      <c r="T918" s="336">
        <v>0.0</v>
      </c>
      <c r="U918" s="336"/>
      <c r="V918" s="336"/>
      <c r="W918" s="336"/>
      <c r="X918" s="336"/>
      <c r="AC918" s="341"/>
      <c r="AD918" s="341"/>
    </row>
    <row r="919">
      <c r="A919" s="336" t="s">
        <v>2635</v>
      </c>
      <c r="B919" s="337" t="s">
        <v>2301</v>
      </c>
      <c r="C919" s="338" t="s">
        <v>2095</v>
      </c>
      <c r="D919" s="337" t="s">
        <v>1537</v>
      </c>
      <c r="E919" s="336" t="s">
        <v>2638</v>
      </c>
      <c r="F919" s="337" t="s">
        <v>2637</v>
      </c>
      <c r="G919" s="339" t="str">
        <f t="shared" si="12"/>
        <v>4.683913</v>
      </c>
      <c r="H919" s="339" t="str">
        <f t="shared" si="13"/>
        <v>46.619860</v>
      </c>
      <c r="I919" s="336">
        <v>1.0</v>
      </c>
      <c r="J919" s="336">
        <v>1.0</v>
      </c>
      <c r="K919" s="336">
        <v>2.0</v>
      </c>
      <c r="L919" s="336">
        <v>5.0</v>
      </c>
      <c r="M919" s="336">
        <v>0.0</v>
      </c>
      <c r="N919" s="336">
        <v>3.0</v>
      </c>
      <c r="O919" s="336">
        <v>0.0</v>
      </c>
      <c r="P919" s="336">
        <v>0.0</v>
      </c>
      <c r="Q919" s="336">
        <v>0.0</v>
      </c>
      <c r="R919" s="336">
        <v>0.0</v>
      </c>
      <c r="S919" s="336" t="s">
        <v>2307</v>
      </c>
      <c r="T919" s="336">
        <v>1.0</v>
      </c>
      <c r="U919" s="336"/>
      <c r="V919" s="336"/>
      <c r="W919" s="336"/>
      <c r="X919" s="336"/>
      <c r="AC919" s="341"/>
      <c r="AD919" s="341"/>
    </row>
    <row r="920">
      <c r="A920" s="336" t="s">
        <v>2639</v>
      </c>
      <c r="B920" s="337" t="s">
        <v>2301</v>
      </c>
      <c r="C920" s="338" t="s">
        <v>2104</v>
      </c>
      <c r="D920" s="337" t="s">
        <v>1537</v>
      </c>
      <c r="E920" s="336" t="s">
        <v>2616</v>
      </c>
      <c r="F920" s="337" t="s">
        <v>2393</v>
      </c>
      <c r="G920" s="339" t="str">
        <f t="shared" si="12"/>
        <v>0.491919</v>
      </c>
      <c r="H920" s="339" t="str">
        <f t="shared" si="13"/>
        <v>42.778436</v>
      </c>
      <c r="I920" s="336">
        <v>1.0</v>
      </c>
      <c r="J920" s="336">
        <v>1.0</v>
      </c>
      <c r="K920" s="336">
        <v>3.0</v>
      </c>
      <c r="L920" s="336">
        <v>3.0</v>
      </c>
      <c r="M920" s="336">
        <v>0.0</v>
      </c>
      <c r="N920" s="336">
        <v>0.0</v>
      </c>
      <c r="O920" s="336">
        <v>0.0</v>
      </c>
      <c r="P920" s="336">
        <v>0.0</v>
      </c>
      <c r="Q920" s="336">
        <v>0.0</v>
      </c>
      <c r="R920" s="336">
        <v>0.0</v>
      </c>
      <c r="S920" s="336" t="s">
        <v>2307</v>
      </c>
      <c r="T920" s="336">
        <v>0.0</v>
      </c>
      <c r="U920" s="336"/>
      <c r="V920" s="336"/>
      <c r="W920" s="336"/>
      <c r="X920" s="336"/>
      <c r="AC920" s="341"/>
      <c r="AD920" s="341"/>
    </row>
    <row r="921">
      <c r="A921" s="336" t="s">
        <v>2640</v>
      </c>
      <c r="B921" s="337" t="s">
        <v>2301</v>
      </c>
      <c r="C921" s="338" t="s">
        <v>2641</v>
      </c>
      <c r="D921" s="337" t="s">
        <v>1537</v>
      </c>
      <c r="E921" s="336" t="s">
        <v>2644</v>
      </c>
      <c r="F921" s="337" t="s">
        <v>2643</v>
      </c>
      <c r="G921" s="339" t="str">
        <f t="shared" si="12"/>
        <v>0.028902</v>
      </c>
      <c r="H921" s="339" t="str">
        <f t="shared" si="13"/>
        <v>42.288621</v>
      </c>
      <c r="I921" s="336">
        <v>1.0</v>
      </c>
      <c r="J921" s="336">
        <v>1.0</v>
      </c>
      <c r="K921" s="336">
        <v>0.0</v>
      </c>
      <c r="L921" s="336">
        <v>0.0</v>
      </c>
      <c r="M921" s="336">
        <v>0.0</v>
      </c>
      <c r="N921" s="336">
        <v>0.0</v>
      </c>
      <c r="O921" s="336">
        <v>0.0</v>
      </c>
      <c r="P921" s="336">
        <v>0.0</v>
      </c>
      <c r="Q921" s="336">
        <v>0.0</v>
      </c>
      <c r="R921" s="336">
        <v>0.0</v>
      </c>
      <c r="S921" s="336" t="s">
        <v>2307</v>
      </c>
      <c r="T921" s="336">
        <v>0.0</v>
      </c>
      <c r="U921" s="336"/>
      <c r="V921" s="336"/>
      <c r="W921" s="336"/>
      <c r="X921" s="336"/>
      <c r="AC921" s="341"/>
      <c r="AD921" s="341"/>
    </row>
    <row r="922">
      <c r="A922" s="336" t="s">
        <v>2645</v>
      </c>
      <c r="B922" s="337" t="s">
        <v>2301</v>
      </c>
      <c r="C922" s="338" t="s">
        <v>2646</v>
      </c>
      <c r="D922" s="337" t="s">
        <v>1537</v>
      </c>
      <c r="E922" s="336" t="s">
        <v>2648</v>
      </c>
      <c r="F922" s="337" t="s">
        <v>2378</v>
      </c>
      <c r="G922" s="339" t="str">
        <f t="shared" si="12"/>
        <v>1.876645</v>
      </c>
      <c r="H922" s="339" t="str">
        <f t="shared" si="13"/>
        <v>44.247901</v>
      </c>
      <c r="I922" s="336">
        <v>1.0</v>
      </c>
      <c r="J922" s="336">
        <v>1.0</v>
      </c>
      <c r="K922" s="336">
        <v>0.0</v>
      </c>
      <c r="L922" s="336">
        <v>0.0</v>
      </c>
      <c r="M922" s="336">
        <v>0.0</v>
      </c>
      <c r="N922" s="336">
        <v>0.0</v>
      </c>
      <c r="O922" s="336">
        <v>0.0</v>
      </c>
      <c r="P922" s="336">
        <v>0.0</v>
      </c>
      <c r="Q922" s="336">
        <v>0.0</v>
      </c>
      <c r="R922" s="336">
        <v>0.0</v>
      </c>
      <c r="S922" s="336" t="s">
        <v>2307</v>
      </c>
      <c r="T922" s="336">
        <v>0.0</v>
      </c>
      <c r="U922" s="336"/>
      <c r="V922" s="336"/>
      <c r="W922" s="336"/>
      <c r="X922" s="336"/>
      <c r="AC922" s="341"/>
      <c r="AD922" s="341"/>
    </row>
    <row r="923">
      <c r="A923" s="336" t="s">
        <v>2649</v>
      </c>
      <c r="B923" s="337" t="s">
        <v>2301</v>
      </c>
      <c r="C923" s="338" t="s">
        <v>2130</v>
      </c>
      <c r="D923" s="337" t="s">
        <v>1537</v>
      </c>
      <c r="E923" s="336" t="s">
        <v>2651</v>
      </c>
      <c r="F923" s="337" t="s">
        <v>2378</v>
      </c>
      <c r="G923" s="339" t="str">
        <f t="shared" si="12"/>
        <v>1.876645</v>
      </c>
      <c r="H923" s="339" t="str">
        <f t="shared" si="13"/>
        <v>44.247901</v>
      </c>
      <c r="I923" s="336">
        <v>1.0</v>
      </c>
      <c r="J923" s="336">
        <v>1.0</v>
      </c>
      <c r="K923" s="336">
        <v>0.0</v>
      </c>
      <c r="L923" s="336">
        <v>5.0</v>
      </c>
      <c r="M923" s="336">
        <v>0.0</v>
      </c>
      <c r="N923" s="336">
        <v>5.0</v>
      </c>
      <c r="O923" s="336">
        <v>0.0</v>
      </c>
      <c r="P923" s="336">
        <v>0.0</v>
      </c>
      <c r="Q923" s="336">
        <v>0.0</v>
      </c>
      <c r="R923" s="336">
        <v>0.0</v>
      </c>
      <c r="S923" s="336" t="s">
        <v>2307</v>
      </c>
      <c r="T923" s="336">
        <v>0.0</v>
      </c>
      <c r="U923" s="336"/>
      <c r="V923" s="336"/>
      <c r="W923" s="336"/>
      <c r="X923" s="336"/>
      <c r="AC923" s="341"/>
      <c r="AD923" s="341"/>
    </row>
    <row r="924">
      <c r="A924" s="336" t="s">
        <v>2653</v>
      </c>
      <c r="B924" s="337" t="s">
        <v>2301</v>
      </c>
      <c r="C924" s="338" t="s">
        <v>2654</v>
      </c>
      <c r="D924" s="337" t="s">
        <v>1537</v>
      </c>
      <c r="E924" s="336" t="s">
        <v>2651</v>
      </c>
      <c r="F924" s="337" t="s">
        <v>2378</v>
      </c>
      <c r="G924" s="339" t="str">
        <f t="shared" si="12"/>
        <v>1.876645</v>
      </c>
      <c r="H924" s="339" t="str">
        <f t="shared" si="13"/>
        <v>44.247901</v>
      </c>
      <c r="I924" s="336">
        <v>1.0</v>
      </c>
      <c r="J924" s="336">
        <v>1.0</v>
      </c>
      <c r="K924" s="336">
        <v>10.0</v>
      </c>
      <c r="L924" s="336">
        <v>10.0</v>
      </c>
      <c r="M924" s="336">
        <v>0.0</v>
      </c>
      <c r="N924" s="336">
        <v>0.0</v>
      </c>
      <c r="O924" s="336">
        <v>0.0</v>
      </c>
      <c r="P924" s="336">
        <v>0.0</v>
      </c>
      <c r="Q924" s="336">
        <v>0.0</v>
      </c>
      <c r="R924" s="336">
        <v>0.0</v>
      </c>
      <c r="S924" s="336" t="s">
        <v>2307</v>
      </c>
      <c r="T924" s="336">
        <v>0.0</v>
      </c>
      <c r="U924" s="336"/>
      <c r="V924" s="336"/>
      <c r="W924" s="336"/>
      <c r="X924" s="336"/>
      <c r="AC924" s="341"/>
      <c r="AD924" s="341"/>
    </row>
    <row r="925">
      <c r="A925" s="336" t="s">
        <v>2655</v>
      </c>
      <c r="B925" s="337" t="s">
        <v>2301</v>
      </c>
      <c r="C925" s="338" t="s">
        <v>2656</v>
      </c>
      <c r="D925" s="337" t="s">
        <v>1537</v>
      </c>
      <c r="E925" s="347" t="s">
        <v>2600</v>
      </c>
      <c r="F925" s="337" t="s">
        <v>2599</v>
      </c>
      <c r="G925" s="339" t="str">
        <f t="shared" si="12"/>
        <v>2.046934</v>
      </c>
      <c r="H925" s="339" t="str">
        <f t="shared" si="13"/>
        <v>45.318162</v>
      </c>
      <c r="I925" s="336">
        <v>1.0</v>
      </c>
      <c r="J925" s="336">
        <v>1.0</v>
      </c>
      <c r="K925" s="336">
        <v>12.0</v>
      </c>
      <c r="L925" s="336">
        <v>12.0</v>
      </c>
      <c r="M925" s="336">
        <v>0.0</v>
      </c>
      <c r="N925" s="336">
        <v>0.0</v>
      </c>
      <c r="O925" s="336">
        <v>0.0</v>
      </c>
      <c r="P925" s="336">
        <v>0.0</v>
      </c>
      <c r="Q925" s="336">
        <v>0.0</v>
      </c>
      <c r="R925" s="336">
        <v>0.0</v>
      </c>
      <c r="S925" s="336" t="s">
        <v>2307</v>
      </c>
      <c r="T925" s="336">
        <v>0.0</v>
      </c>
      <c r="U925" s="336"/>
      <c r="V925" s="336"/>
      <c r="W925" s="336"/>
      <c r="X925" s="336"/>
      <c r="AC925" s="341"/>
      <c r="AD925" s="341"/>
    </row>
    <row r="926">
      <c r="A926" s="336" t="s">
        <v>2658</v>
      </c>
      <c r="B926" s="337" t="s">
        <v>2301</v>
      </c>
      <c r="C926" s="338" t="s">
        <v>2659</v>
      </c>
      <c r="D926" s="337" t="s">
        <v>1537</v>
      </c>
      <c r="E926" s="337" t="s">
        <v>2662</v>
      </c>
      <c r="F926" s="337" t="s">
        <v>2661</v>
      </c>
      <c r="G926" s="339" t="str">
        <f t="shared" si="12"/>
        <v>11.275540</v>
      </c>
      <c r="H926" s="339" t="str">
        <f t="shared" ref="H926:H931" si="14">RIGHT(F926,FIND(",", F926)-1)</f>
        <v>49.187899</v>
      </c>
      <c r="I926" s="336">
        <v>1.0</v>
      </c>
      <c r="J926" s="336">
        <v>1.0</v>
      </c>
      <c r="K926" s="336">
        <v>27.0</v>
      </c>
      <c r="L926" s="336">
        <v>27.0</v>
      </c>
      <c r="M926" s="336">
        <v>0.0</v>
      </c>
      <c r="N926" s="336">
        <v>0.0</v>
      </c>
      <c r="O926" s="336">
        <v>0.0</v>
      </c>
      <c r="P926" s="336">
        <v>0.0</v>
      </c>
      <c r="Q926" s="336">
        <v>0.0</v>
      </c>
      <c r="R926" s="336">
        <v>0.0</v>
      </c>
      <c r="S926" s="336" t="s">
        <v>2307</v>
      </c>
      <c r="T926" s="336">
        <v>0.0</v>
      </c>
      <c r="U926" s="336"/>
      <c r="V926" s="336"/>
      <c r="W926" s="336"/>
      <c r="X926" s="336"/>
      <c r="AC926" s="341"/>
      <c r="AD926" s="341"/>
    </row>
    <row r="927">
      <c r="A927" s="336" t="s">
        <v>2663</v>
      </c>
      <c r="B927" s="337" t="s">
        <v>2301</v>
      </c>
      <c r="C927" s="338" t="s">
        <v>2664</v>
      </c>
      <c r="D927" s="337" t="s">
        <v>1537</v>
      </c>
      <c r="E927" s="337" t="s">
        <v>2662</v>
      </c>
      <c r="F927" s="337" t="s">
        <v>2661</v>
      </c>
      <c r="G927" s="339" t="str">
        <f t="shared" si="12"/>
        <v>11.275540</v>
      </c>
      <c r="H927" s="339" t="str">
        <f t="shared" si="14"/>
        <v>49.187899</v>
      </c>
      <c r="I927" s="336">
        <v>1.0</v>
      </c>
      <c r="J927" s="336">
        <v>1.0</v>
      </c>
      <c r="K927" s="336">
        <v>0.0</v>
      </c>
      <c r="L927" s="336">
        <v>0.0</v>
      </c>
      <c r="M927" s="336">
        <v>0.0</v>
      </c>
      <c r="N927" s="336">
        <v>0.0</v>
      </c>
      <c r="O927" s="336">
        <v>0.0</v>
      </c>
      <c r="P927" s="336">
        <v>0.0</v>
      </c>
      <c r="Q927" s="336">
        <v>0.0</v>
      </c>
      <c r="R927" s="336">
        <v>0.0</v>
      </c>
      <c r="S927" s="336" t="s">
        <v>2307</v>
      </c>
      <c r="T927" s="336">
        <v>0.0</v>
      </c>
      <c r="U927" s="336"/>
      <c r="V927" s="336"/>
      <c r="W927" s="336"/>
      <c r="X927" s="336"/>
      <c r="AC927" s="341"/>
      <c r="AD927" s="341"/>
    </row>
    <row r="928">
      <c r="A928" s="336" t="s">
        <v>2666</v>
      </c>
      <c r="B928" s="337" t="s">
        <v>2301</v>
      </c>
      <c r="C928" s="338" t="s">
        <v>2667</v>
      </c>
      <c r="D928" s="337" t="s">
        <v>1537</v>
      </c>
      <c r="E928" s="336" t="s">
        <v>2670</v>
      </c>
      <c r="F928" s="337" t="s">
        <v>2669</v>
      </c>
      <c r="G928" s="339" t="str">
        <f t="shared" si="12"/>
        <v>-0.366919</v>
      </c>
      <c r="H928" s="339" t="str">
        <f t="shared" si="14"/>
        <v>42.555720</v>
      </c>
      <c r="I928" s="336">
        <v>1.0</v>
      </c>
      <c r="J928" s="336">
        <v>1.0</v>
      </c>
      <c r="K928" s="336">
        <v>1.0</v>
      </c>
      <c r="L928" s="336">
        <v>1.0</v>
      </c>
      <c r="M928" s="336">
        <v>0.0</v>
      </c>
      <c r="N928" s="336">
        <v>0.0</v>
      </c>
      <c r="O928" s="336">
        <v>0.0</v>
      </c>
      <c r="P928" s="336">
        <v>0.0</v>
      </c>
      <c r="Q928" s="336">
        <v>5.0</v>
      </c>
      <c r="R928" s="336">
        <v>5.0</v>
      </c>
      <c r="S928" s="336" t="s">
        <v>2307</v>
      </c>
      <c r="T928" s="336">
        <v>0.0</v>
      </c>
      <c r="U928" s="336"/>
      <c r="V928" s="336"/>
      <c r="W928" s="336"/>
      <c r="X928" s="336"/>
      <c r="AC928" s="341"/>
      <c r="AD928" s="341"/>
    </row>
    <row r="929">
      <c r="A929" s="336" t="s">
        <v>2672</v>
      </c>
      <c r="B929" s="337" t="s">
        <v>2301</v>
      </c>
      <c r="C929" s="338" t="s">
        <v>2673</v>
      </c>
      <c r="D929" s="337" t="s">
        <v>1537</v>
      </c>
      <c r="E929" s="337" t="s">
        <v>2353</v>
      </c>
      <c r="F929" s="337" t="s">
        <v>2354</v>
      </c>
      <c r="G929" s="339" t="str">
        <f t="shared" si="12"/>
        <v>-0.356045</v>
      </c>
      <c r="H929" s="339" t="str">
        <f t="shared" si="14"/>
        <v>42.546057</v>
      </c>
      <c r="I929" s="336">
        <v>1.0</v>
      </c>
      <c r="J929" s="336">
        <v>1.0</v>
      </c>
      <c r="K929" s="336">
        <v>0.0</v>
      </c>
      <c r="L929" s="336">
        <v>0.0</v>
      </c>
      <c r="M929" s="336">
        <v>0.0</v>
      </c>
      <c r="N929" s="336">
        <v>0.0</v>
      </c>
      <c r="O929" s="336">
        <v>0.0</v>
      </c>
      <c r="P929" s="336">
        <v>0.0</v>
      </c>
      <c r="Q929" s="336">
        <v>0.0</v>
      </c>
      <c r="R929" s="336">
        <v>0.0</v>
      </c>
      <c r="S929" s="336" t="s">
        <v>2307</v>
      </c>
      <c r="T929" s="336">
        <v>0.0</v>
      </c>
      <c r="U929" s="336"/>
      <c r="V929" s="336"/>
      <c r="W929" s="336"/>
      <c r="X929" s="336"/>
      <c r="AC929" s="341"/>
      <c r="AD929" s="341"/>
    </row>
    <row r="930">
      <c r="A930" s="336" t="s">
        <v>2676</v>
      </c>
      <c r="B930" s="337" t="s">
        <v>2301</v>
      </c>
      <c r="C930" s="338" t="s">
        <v>2677</v>
      </c>
      <c r="D930" s="337" t="s">
        <v>1537</v>
      </c>
      <c r="E930" s="337" t="s">
        <v>2600</v>
      </c>
      <c r="F930" s="337" t="s">
        <v>2599</v>
      </c>
      <c r="G930" s="339" t="str">
        <f t="shared" si="12"/>
        <v>2.046934</v>
      </c>
      <c r="H930" s="339" t="str">
        <f t="shared" si="14"/>
        <v>5.318162</v>
      </c>
      <c r="I930" s="336">
        <v>1.0</v>
      </c>
      <c r="J930" s="336">
        <v>1.0</v>
      </c>
      <c r="K930" s="336">
        <v>4.0</v>
      </c>
      <c r="L930" s="336">
        <v>4.0</v>
      </c>
      <c r="M930" s="336">
        <v>0.0</v>
      </c>
      <c r="N930" s="336">
        <v>0.0</v>
      </c>
      <c r="O930" s="336">
        <v>0.0</v>
      </c>
      <c r="P930" s="336">
        <v>0.0</v>
      </c>
      <c r="Q930" s="336">
        <v>0.0</v>
      </c>
      <c r="R930" s="336">
        <v>0.0</v>
      </c>
      <c r="S930" s="336" t="s">
        <v>2307</v>
      </c>
      <c r="T930" s="336">
        <v>0.0</v>
      </c>
      <c r="U930" s="336"/>
      <c r="V930" s="336"/>
      <c r="W930" s="336"/>
      <c r="X930" s="336"/>
      <c r="AC930" s="341"/>
      <c r="AD930" s="341"/>
    </row>
    <row r="931">
      <c r="A931" s="336" t="s">
        <v>2679</v>
      </c>
      <c r="B931" s="337" t="s">
        <v>2301</v>
      </c>
      <c r="C931" s="338" t="s">
        <v>2680</v>
      </c>
      <c r="D931" s="337" t="s">
        <v>1537</v>
      </c>
      <c r="E931" s="337" t="s">
        <v>2353</v>
      </c>
      <c r="F931" s="337" t="s">
        <v>2354</v>
      </c>
      <c r="G931" s="339" t="str">
        <f t="shared" si="12"/>
        <v>-0.356045</v>
      </c>
      <c r="H931" s="339" t="str">
        <f t="shared" si="14"/>
        <v>42.546057</v>
      </c>
      <c r="I931" s="336">
        <v>1.0</v>
      </c>
      <c r="J931" s="336">
        <v>1.0</v>
      </c>
      <c r="K931" s="336">
        <v>2.0</v>
      </c>
      <c r="L931" s="336">
        <v>2.0</v>
      </c>
      <c r="M931" s="336">
        <v>0.0</v>
      </c>
      <c r="N931" s="336">
        <v>0.0</v>
      </c>
      <c r="O931" s="336">
        <v>0.0</v>
      </c>
      <c r="P931" s="336">
        <v>0.0</v>
      </c>
      <c r="Q931" s="336">
        <v>0.0</v>
      </c>
      <c r="R931" s="336">
        <v>0.0</v>
      </c>
      <c r="S931" s="336" t="s">
        <v>2307</v>
      </c>
      <c r="T931" s="336">
        <v>0.0</v>
      </c>
      <c r="U931" s="336"/>
      <c r="V931" s="336"/>
      <c r="W931" s="336"/>
      <c r="X931" s="336"/>
      <c r="AC931" s="341"/>
      <c r="AD931" s="341"/>
    </row>
    <row r="932">
      <c r="A932" s="336" t="s">
        <v>2682</v>
      </c>
      <c r="B932" s="337" t="s">
        <v>2301</v>
      </c>
      <c r="C932" s="338" t="s">
        <v>2683</v>
      </c>
      <c r="D932" s="337" t="s">
        <v>1537</v>
      </c>
      <c r="E932" s="337" t="s">
        <v>2600</v>
      </c>
      <c r="F932" s="337" t="s">
        <v>2599</v>
      </c>
      <c r="G932" s="339" t="str">
        <f t="shared" si="12"/>
        <v>2.046934</v>
      </c>
      <c r="H932" s="339" t="str">
        <f t="shared" ref="H932:H933" si="15">RIGHT(F932,FIND(",", F932))</f>
        <v>45.318162</v>
      </c>
      <c r="I932" s="336">
        <v>1.0</v>
      </c>
      <c r="J932" s="336">
        <v>1.0</v>
      </c>
      <c r="K932" s="336">
        <v>3.0</v>
      </c>
      <c r="L932" s="336">
        <v>3.0</v>
      </c>
      <c r="M932" s="336">
        <v>0.0</v>
      </c>
      <c r="N932" s="336">
        <v>0.0</v>
      </c>
      <c r="O932" s="336">
        <v>0.0</v>
      </c>
      <c r="P932" s="336">
        <v>0.0</v>
      </c>
      <c r="Q932" s="336">
        <v>0.0</v>
      </c>
      <c r="R932" s="336">
        <v>0.0</v>
      </c>
      <c r="S932" s="336" t="s">
        <v>2307</v>
      </c>
      <c r="T932" s="336">
        <v>0.0</v>
      </c>
      <c r="U932" s="336"/>
      <c r="V932" s="336"/>
      <c r="W932" s="336"/>
      <c r="X932" s="336"/>
      <c r="AC932" s="341"/>
      <c r="AD932" s="341"/>
    </row>
    <row r="933">
      <c r="A933" s="336" t="s">
        <v>2685</v>
      </c>
      <c r="B933" s="337" t="s">
        <v>2301</v>
      </c>
      <c r="C933" s="338" t="s">
        <v>2686</v>
      </c>
      <c r="D933" s="337" t="s">
        <v>1537</v>
      </c>
      <c r="E933" s="337" t="s">
        <v>2688</v>
      </c>
      <c r="F933" s="337" t="s">
        <v>2599</v>
      </c>
      <c r="G933" s="339" t="str">
        <f t="shared" si="12"/>
        <v>2.046934</v>
      </c>
      <c r="H933" s="339" t="str">
        <f t="shared" si="15"/>
        <v>45.318162</v>
      </c>
      <c r="I933" s="336">
        <v>1.0</v>
      </c>
      <c r="J933" s="336">
        <v>1.0</v>
      </c>
      <c r="K933" s="336">
        <v>2.0</v>
      </c>
      <c r="L933" s="336">
        <v>2.0</v>
      </c>
      <c r="M933" s="336">
        <v>0.0</v>
      </c>
      <c r="N933" s="336">
        <v>0.0</v>
      </c>
      <c r="O933" s="336">
        <v>0.0</v>
      </c>
      <c r="P933" s="336">
        <v>0.0</v>
      </c>
      <c r="Q933" s="336">
        <v>1.0</v>
      </c>
      <c r="R933" s="336">
        <v>1.0</v>
      </c>
      <c r="S933" s="336" t="s">
        <v>2307</v>
      </c>
      <c r="T933" s="336">
        <v>0.0</v>
      </c>
      <c r="U933" s="336"/>
      <c r="V933" s="336"/>
      <c r="W933" s="336"/>
      <c r="X933" s="336"/>
      <c r="AC933" s="341"/>
      <c r="AD933" s="341"/>
    </row>
    <row r="934">
      <c r="A934" s="336" t="s">
        <v>2689</v>
      </c>
      <c r="B934" s="337" t="s">
        <v>2301</v>
      </c>
      <c r="C934" s="338" t="s">
        <v>2690</v>
      </c>
      <c r="D934" s="337" t="s">
        <v>1537</v>
      </c>
      <c r="E934" s="337" t="s">
        <v>2353</v>
      </c>
      <c r="F934" s="337" t="s">
        <v>2354</v>
      </c>
      <c r="G934" s="339" t="str">
        <f t="shared" si="12"/>
        <v>-0.356045</v>
      </c>
      <c r="H934" s="339" t="str">
        <f t="shared" ref="H934:H935" si="16">RIGHT(F934,FIND(",", F934)-1)</f>
        <v>42.546057</v>
      </c>
      <c r="I934" s="336">
        <v>1.0</v>
      </c>
      <c r="J934" s="336">
        <v>1.0</v>
      </c>
      <c r="K934" s="336">
        <v>18.0</v>
      </c>
      <c r="L934" s="336">
        <v>18.0</v>
      </c>
      <c r="M934" s="336">
        <v>0.0</v>
      </c>
      <c r="N934" s="336">
        <v>0.0</v>
      </c>
      <c r="O934" s="336">
        <v>0.0</v>
      </c>
      <c r="P934" s="336">
        <v>0.0</v>
      </c>
      <c r="Q934" s="336">
        <v>0.0</v>
      </c>
      <c r="R934" s="336">
        <v>0.0</v>
      </c>
      <c r="S934" s="336" t="s">
        <v>2307</v>
      </c>
      <c r="T934" s="336">
        <v>0.0</v>
      </c>
      <c r="U934" s="336"/>
      <c r="V934" s="336"/>
      <c r="W934" s="336"/>
      <c r="X934" s="336"/>
      <c r="AC934" s="341"/>
      <c r="AD934" s="341"/>
    </row>
    <row r="935">
      <c r="A935" s="336" t="s">
        <v>2692</v>
      </c>
      <c r="B935" s="337" t="s">
        <v>2301</v>
      </c>
      <c r="C935" s="338" t="s">
        <v>2693</v>
      </c>
      <c r="D935" s="337" t="s">
        <v>1537</v>
      </c>
      <c r="E935" s="337" t="s">
        <v>2353</v>
      </c>
      <c r="F935" s="337" t="s">
        <v>2354</v>
      </c>
      <c r="G935" s="339" t="str">
        <f t="shared" si="12"/>
        <v>-0.356045</v>
      </c>
      <c r="H935" s="339" t="str">
        <f t="shared" si="16"/>
        <v>42.546057</v>
      </c>
      <c r="I935" s="336">
        <v>1.0</v>
      </c>
      <c r="J935" s="336">
        <v>1.0</v>
      </c>
      <c r="K935" s="336">
        <v>9.0</v>
      </c>
      <c r="L935" s="336">
        <v>9.0</v>
      </c>
      <c r="M935" s="336">
        <v>0.0</v>
      </c>
      <c r="N935" s="336">
        <v>0.0</v>
      </c>
      <c r="O935" s="336">
        <v>0.0</v>
      </c>
      <c r="P935" s="336">
        <v>0.0</v>
      </c>
      <c r="Q935" s="336">
        <v>1.0</v>
      </c>
      <c r="R935" s="336">
        <v>1.0</v>
      </c>
      <c r="S935" s="336" t="s">
        <v>2307</v>
      </c>
      <c r="T935" s="336">
        <v>0.0</v>
      </c>
      <c r="U935" s="336"/>
      <c r="V935" s="336"/>
      <c r="W935" s="336"/>
      <c r="X935" s="336"/>
      <c r="AC935" s="341"/>
      <c r="AD935" s="341"/>
    </row>
    <row r="936">
      <c r="A936" s="336" t="s">
        <v>2695</v>
      </c>
      <c r="B936" s="337" t="s">
        <v>2301</v>
      </c>
      <c r="C936" s="338" t="s">
        <v>2696</v>
      </c>
      <c r="D936" s="337" t="s">
        <v>1537</v>
      </c>
      <c r="E936" s="337" t="s">
        <v>2697</v>
      </c>
      <c r="F936" s="346" t="s">
        <v>38</v>
      </c>
      <c r="G936" s="346">
        <v>0.783333</v>
      </c>
      <c r="H936" s="346">
        <v>43.416667</v>
      </c>
      <c r="I936" s="336">
        <v>1.0</v>
      </c>
      <c r="J936" s="336">
        <v>1.0</v>
      </c>
      <c r="K936" s="336">
        <v>1.0</v>
      </c>
      <c r="L936" s="336">
        <v>1.0</v>
      </c>
      <c r="M936" s="336">
        <v>0.0</v>
      </c>
      <c r="N936" s="336">
        <v>0.0</v>
      </c>
      <c r="O936" s="336">
        <v>0.0</v>
      </c>
      <c r="P936" s="336">
        <v>0.0</v>
      </c>
      <c r="Q936" s="336">
        <v>0.0</v>
      </c>
      <c r="R936" s="336">
        <v>0.0</v>
      </c>
      <c r="S936" s="336" t="s">
        <v>2307</v>
      </c>
      <c r="T936" s="336">
        <v>0.0</v>
      </c>
      <c r="U936" s="336"/>
      <c r="V936" s="336"/>
      <c r="W936" s="336"/>
      <c r="X936" s="336"/>
      <c r="AC936" s="341"/>
      <c r="AD936" s="341"/>
    </row>
    <row r="937">
      <c r="A937" s="336" t="s">
        <v>2699</v>
      </c>
      <c r="B937" s="337" t="s">
        <v>2301</v>
      </c>
      <c r="C937" s="338" t="s">
        <v>2700</v>
      </c>
      <c r="D937" s="337" t="s">
        <v>1537</v>
      </c>
      <c r="E937" s="336" t="s">
        <v>2703</v>
      </c>
      <c r="F937" s="337" t="s">
        <v>2702</v>
      </c>
      <c r="G937" s="339" t="str">
        <f t="shared" ref="G937:G938" si="17">LEFT(F937,FIND(",",F937)-1)</f>
        <v>4.655952</v>
      </c>
      <c r="H937" s="339" t="str">
        <f t="shared" ref="H937:H938" si="18">RIGHT(F937,FIND(",", F937))</f>
        <v>47.856315</v>
      </c>
      <c r="I937" s="336">
        <v>1.0</v>
      </c>
      <c r="J937" s="336">
        <v>1.0</v>
      </c>
      <c r="K937" s="336">
        <v>60.0</v>
      </c>
      <c r="L937" s="336">
        <v>60.0</v>
      </c>
      <c r="M937" s="336">
        <v>0.0</v>
      </c>
      <c r="N937" s="336">
        <v>0.0</v>
      </c>
      <c r="O937" s="336">
        <v>0.0</v>
      </c>
      <c r="P937" s="336">
        <v>0.0</v>
      </c>
      <c r="Q937" s="336">
        <v>0.0</v>
      </c>
      <c r="R937" s="336">
        <v>0.0</v>
      </c>
      <c r="S937" s="336" t="s">
        <v>2307</v>
      </c>
      <c r="T937" s="336">
        <v>1.0</v>
      </c>
      <c r="U937" s="336"/>
      <c r="V937" s="336"/>
      <c r="W937" s="336"/>
      <c r="X937" s="336"/>
      <c r="AC937" s="341"/>
      <c r="AD937" s="341"/>
    </row>
    <row r="938">
      <c r="A938" s="336" t="s">
        <v>2704</v>
      </c>
      <c r="B938" s="337" t="s">
        <v>2301</v>
      </c>
      <c r="C938" s="338" t="s">
        <v>2705</v>
      </c>
      <c r="D938" s="337" t="s">
        <v>1537</v>
      </c>
      <c r="E938" s="337" t="s">
        <v>2707</v>
      </c>
      <c r="F938" s="337" t="s">
        <v>2465</v>
      </c>
      <c r="G938" s="339" t="str">
        <f t="shared" si="17"/>
        <v>0.224021</v>
      </c>
      <c r="H938" s="339" t="str">
        <f t="shared" si="18"/>
        <v>41.601181</v>
      </c>
      <c r="I938" s="336">
        <v>1.0</v>
      </c>
      <c r="J938" s="336">
        <v>1.0</v>
      </c>
      <c r="K938" s="336">
        <v>4.0</v>
      </c>
      <c r="L938" s="336">
        <v>4.0</v>
      </c>
      <c r="M938" s="336">
        <v>0.0</v>
      </c>
      <c r="N938" s="336">
        <v>0.0</v>
      </c>
      <c r="O938" s="336">
        <v>0.0</v>
      </c>
      <c r="P938" s="336">
        <v>0.0</v>
      </c>
      <c r="Q938" s="336">
        <v>0.0</v>
      </c>
      <c r="R938" s="336">
        <v>0.0</v>
      </c>
      <c r="S938" s="336" t="s">
        <v>2307</v>
      </c>
      <c r="T938" s="336">
        <v>0.0</v>
      </c>
      <c r="U938" s="336"/>
      <c r="V938" s="336"/>
      <c r="W938" s="336"/>
      <c r="X938" s="348"/>
      <c r="AC938" s="341"/>
      <c r="AD938" s="341"/>
    </row>
    <row r="939">
      <c r="A939" s="336" t="s">
        <v>2708</v>
      </c>
      <c r="B939" s="337" t="s">
        <v>2301</v>
      </c>
      <c r="C939" s="338" t="s">
        <v>2709</v>
      </c>
      <c r="D939" s="337" t="s">
        <v>1537</v>
      </c>
      <c r="E939" s="337" t="s">
        <v>2697</v>
      </c>
      <c r="F939" s="346" t="s">
        <v>38</v>
      </c>
      <c r="G939" s="346">
        <v>0.783333</v>
      </c>
      <c r="H939" s="346">
        <v>43.416667</v>
      </c>
      <c r="I939" s="336">
        <v>1.0</v>
      </c>
      <c r="J939" s="336">
        <v>1.0</v>
      </c>
      <c r="K939" s="336">
        <v>2.0</v>
      </c>
      <c r="L939" s="336">
        <v>2.0</v>
      </c>
      <c r="M939" s="336">
        <v>0.0</v>
      </c>
      <c r="N939" s="336">
        <v>0.0</v>
      </c>
      <c r="O939" s="336">
        <v>0.0</v>
      </c>
      <c r="P939" s="336">
        <v>0.0</v>
      </c>
      <c r="Q939" s="336">
        <v>0.0</v>
      </c>
      <c r="R939" s="336">
        <v>0.0</v>
      </c>
      <c r="S939" s="336" t="s">
        <v>2307</v>
      </c>
      <c r="T939" s="336">
        <v>0.0</v>
      </c>
      <c r="U939" s="336"/>
      <c r="V939" s="336"/>
      <c r="W939" s="336"/>
      <c r="X939" s="348"/>
      <c r="AC939" s="341"/>
      <c r="AD939" s="341"/>
    </row>
    <row r="940">
      <c r="A940" s="349" t="s">
        <v>6073</v>
      </c>
      <c r="B940" s="349" t="s">
        <v>2301</v>
      </c>
      <c r="C940" s="350" t="s">
        <v>6074</v>
      </c>
      <c r="D940" s="351" t="s">
        <v>1537</v>
      </c>
      <c r="E940" s="352" t="s">
        <v>6075</v>
      </c>
      <c r="F940" s="352" t="s">
        <v>2316</v>
      </c>
      <c r="G940" s="339" t="str">
        <f t="shared" ref="G940:G944" si="19">LEFT(F940,FIND(",",F940)-1)</f>
        <v>5.152149</v>
      </c>
      <c r="H940" s="339" t="str">
        <f t="shared" ref="H940:H944" si="20">RIGHT(F940,FIND(",", F940))</f>
        <v>46.199615</v>
      </c>
      <c r="I940" s="351">
        <v>1.0</v>
      </c>
      <c r="J940" s="351">
        <v>1.0</v>
      </c>
      <c r="K940" s="351">
        <v>27.0</v>
      </c>
      <c r="L940" s="351">
        <v>27.0</v>
      </c>
      <c r="M940" s="351">
        <v>0.0</v>
      </c>
      <c r="N940" s="351">
        <v>0.0</v>
      </c>
      <c r="O940" s="351">
        <v>0.0</v>
      </c>
      <c r="P940" s="351">
        <v>0.0</v>
      </c>
      <c r="Q940" s="351">
        <v>0.0</v>
      </c>
      <c r="R940" s="351">
        <v>0.0</v>
      </c>
      <c r="S940" s="351" t="s">
        <v>2307</v>
      </c>
      <c r="T940" s="351">
        <v>1.0</v>
      </c>
    </row>
    <row r="941">
      <c r="A941" s="349" t="s">
        <v>6076</v>
      </c>
      <c r="B941" s="349" t="s">
        <v>2301</v>
      </c>
      <c r="C941" s="350" t="s">
        <v>6074</v>
      </c>
      <c r="D941" s="351" t="s">
        <v>1537</v>
      </c>
      <c r="E941" s="352" t="s">
        <v>6075</v>
      </c>
      <c r="F941" s="352" t="s">
        <v>2316</v>
      </c>
      <c r="G941" s="339" t="str">
        <f t="shared" si="19"/>
        <v>5.152149</v>
      </c>
      <c r="H941" s="339" t="str">
        <f t="shared" si="20"/>
        <v>46.199615</v>
      </c>
      <c r="I941" s="351">
        <v>1.0</v>
      </c>
      <c r="J941" s="351">
        <v>1.0</v>
      </c>
      <c r="K941" s="351">
        <v>10.0</v>
      </c>
      <c r="L941" s="351">
        <v>10.0</v>
      </c>
      <c r="M941" s="351">
        <v>0.0</v>
      </c>
      <c r="N941" s="351">
        <v>0.0</v>
      </c>
      <c r="O941" s="351">
        <v>0.0</v>
      </c>
      <c r="P941" s="351">
        <v>0.0</v>
      </c>
      <c r="Q941" s="351">
        <v>0.0</v>
      </c>
      <c r="R941" s="351">
        <v>0.0</v>
      </c>
      <c r="S941" s="351" t="s">
        <v>2307</v>
      </c>
      <c r="T941" s="351">
        <v>1.0</v>
      </c>
    </row>
    <row r="942">
      <c r="A942" s="349" t="s">
        <v>6077</v>
      </c>
      <c r="B942" s="349" t="s">
        <v>2301</v>
      </c>
      <c r="C942" s="350" t="s">
        <v>6078</v>
      </c>
      <c r="D942" s="351" t="s">
        <v>1537</v>
      </c>
      <c r="E942" s="352" t="s">
        <v>6079</v>
      </c>
      <c r="F942" s="352" t="s">
        <v>6080</v>
      </c>
      <c r="G942" s="339" t="str">
        <f t="shared" si="19"/>
        <v>6.565672</v>
      </c>
      <c r="H942" s="339" t="str">
        <f t="shared" si="20"/>
        <v>47.763756</v>
      </c>
      <c r="I942" s="351">
        <v>1.0</v>
      </c>
      <c r="J942" s="351">
        <v>1.0</v>
      </c>
      <c r="K942" s="351">
        <v>7.0</v>
      </c>
      <c r="L942" s="351">
        <v>7.0</v>
      </c>
      <c r="M942" s="351">
        <v>0.0</v>
      </c>
      <c r="N942" s="351">
        <v>0.0</v>
      </c>
      <c r="O942" s="351">
        <v>0.0</v>
      </c>
      <c r="P942" s="351">
        <v>0.0</v>
      </c>
      <c r="Q942" s="351">
        <v>0.0</v>
      </c>
      <c r="R942" s="351">
        <v>0.0</v>
      </c>
      <c r="S942" s="351" t="s">
        <v>2307</v>
      </c>
      <c r="T942" s="351">
        <v>0.0</v>
      </c>
    </row>
    <row r="943">
      <c r="A943" s="349" t="s">
        <v>6083</v>
      </c>
      <c r="B943" s="349" t="s">
        <v>2301</v>
      </c>
      <c r="C943" s="350" t="s">
        <v>6084</v>
      </c>
      <c r="D943" s="351" t="s">
        <v>1537</v>
      </c>
      <c r="E943" s="352" t="s">
        <v>6085</v>
      </c>
      <c r="F943" s="352" t="s">
        <v>2702</v>
      </c>
      <c r="G943" s="339" t="str">
        <f t="shared" si="19"/>
        <v>4.655952</v>
      </c>
      <c r="H943" s="339" t="str">
        <f t="shared" si="20"/>
        <v>47.856315</v>
      </c>
      <c r="I943" s="351">
        <v>1.0</v>
      </c>
      <c r="J943" s="351">
        <v>1.0</v>
      </c>
      <c r="K943" s="351">
        <v>6.0</v>
      </c>
      <c r="L943" s="351">
        <v>6.0</v>
      </c>
      <c r="M943" s="351">
        <v>0.0</v>
      </c>
      <c r="N943" s="351">
        <v>0.0</v>
      </c>
      <c r="O943" s="351">
        <v>0.0</v>
      </c>
      <c r="P943" s="351">
        <v>0.0</v>
      </c>
      <c r="Q943" s="351">
        <v>0.0</v>
      </c>
      <c r="R943" s="351">
        <v>0.0</v>
      </c>
      <c r="S943" s="351" t="s">
        <v>2307</v>
      </c>
      <c r="T943" s="351">
        <v>0.0</v>
      </c>
    </row>
    <row r="944">
      <c r="A944" s="353" t="s">
        <v>6086</v>
      </c>
      <c r="B944" s="349" t="s">
        <v>2301</v>
      </c>
      <c r="C944" s="354" t="s">
        <v>6084</v>
      </c>
      <c r="D944" s="351" t="s">
        <v>1537</v>
      </c>
      <c r="E944" s="352" t="s">
        <v>6085</v>
      </c>
      <c r="F944" s="352" t="s">
        <v>2702</v>
      </c>
      <c r="G944" s="339" t="str">
        <f t="shared" si="19"/>
        <v>4.655952</v>
      </c>
      <c r="H944" s="339" t="str">
        <f t="shared" si="20"/>
        <v>47.856315</v>
      </c>
      <c r="I944" s="355">
        <v>1.0</v>
      </c>
      <c r="J944" s="355">
        <v>1.0</v>
      </c>
      <c r="K944" s="355">
        <v>0.0</v>
      </c>
      <c r="L944" s="355">
        <v>0.0</v>
      </c>
      <c r="M944" s="355">
        <v>0.0</v>
      </c>
      <c r="N944" s="355">
        <v>0.0</v>
      </c>
      <c r="O944" s="355">
        <v>0.0</v>
      </c>
      <c r="P944" s="355">
        <v>0.0</v>
      </c>
      <c r="Q944" s="355">
        <v>0.0</v>
      </c>
      <c r="R944" s="355">
        <v>0.0</v>
      </c>
      <c r="S944" s="355" t="s">
        <v>2307</v>
      </c>
      <c r="T944" s="355">
        <v>0.0</v>
      </c>
    </row>
    <row r="945">
      <c r="A945" s="56"/>
      <c r="B945" s="56"/>
      <c r="C945" s="57"/>
      <c r="D945" s="58"/>
      <c r="E945" s="56"/>
      <c r="F945" s="56"/>
      <c r="G945" s="56"/>
      <c r="H945" s="56"/>
      <c r="I945" s="56"/>
      <c r="J945" s="56"/>
      <c r="K945" s="56"/>
      <c r="L945" s="56"/>
      <c r="M945" s="56"/>
      <c r="N945" s="56"/>
      <c r="O945" s="56"/>
      <c r="P945" s="56"/>
      <c r="Q945" s="56"/>
      <c r="R945" s="56"/>
      <c r="S945" s="56"/>
      <c r="T945" s="56"/>
      <c r="U945" s="53"/>
      <c r="V945" s="53"/>
      <c r="W945" s="56"/>
      <c r="X945" s="53"/>
      <c r="Y945" s="53"/>
      <c r="Z945" s="53"/>
      <c r="AA945" s="53"/>
      <c r="AB945" s="53"/>
      <c r="AC945" s="53"/>
      <c r="AD945" s="53"/>
    </row>
    <row r="946">
      <c r="A946" s="56"/>
      <c r="B946" s="56"/>
      <c r="C946" s="57"/>
      <c r="D946" s="58"/>
      <c r="E946" s="56"/>
      <c r="F946" s="56"/>
      <c r="G946" s="56"/>
      <c r="H946" s="56"/>
      <c r="I946" s="56"/>
      <c r="J946" s="56"/>
      <c r="K946" s="56"/>
      <c r="L946" s="56"/>
      <c r="M946" s="56"/>
      <c r="N946" s="56"/>
      <c r="O946" s="56"/>
      <c r="P946" s="56"/>
      <c r="Q946" s="56"/>
      <c r="R946" s="56"/>
      <c r="S946" s="56"/>
      <c r="T946" s="56"/>
      <c r="U946" s="53"/>
      <c r="V946" s="53"/>
      <c r="W946" s="56"/>
      <c r="X946" s="53"/>
      <c r="Y946" s="53"/>
      <c r="Z946" s="53"/>
      <c r="AA946" s="53"/>
      <c r="AB946" s="53"/>
      <c r="AC946" s="53"/>
      <c r="AD946" s="53"/>
    </row>
    <row r="947">
      <c r="A947" s="56"/>
      <c r="B947" s="56"/>
      <c r="C947" s="57"/>
      <c r="D947" s="58"/>
      <c r="E947" s="56"/>
      <c r="F947" s="56"/>
      <c r="G947" s="56"/>
      <c r="H947" s="56"/>
      <c r="I947" s="56"/>
      <c r="J947" s="56"/>
      <c r="K947" s="56"/>
      <c r="L947" s="56"/>
      <c r="M947" s="56"/>
      <c r="N947" s="56"/>
      <c r="O947" s="56"/>
      <c r="P947" s="56"/>
      <c r="Q947" s="56"/>
      <c r="R947" s="56"/>
      <c r="S947" s="56"/>
      <c r="T947" s="56"/>
      <c r="U947" s="53"/>
      <c r="V947" s="53"/>
      <c r="W947" s="56"/>
      <c r="X947" s="53"/>
      <c r="Y947" s="53"/>
      <c r="Z947" s="53"/>
      <c r="AA947" s="53"/>
      <c r="AB947" s="53"/>
      <c r="AC947" s="53"/>
      <c r="AD947" s="53"/>
    </row>
    <row r="948">
      <c r="A948" s="56"/>
      <c r="B948" s="56"/>
      <c r="C948" s="57"/>
      <c r="D948" s="58"/>
      <c r="E948" s="56"/>
      <c r="F948" s="56"/>
      <c r="G948" s="56"/>
      <c r="H948" s="56"/>
      <c r="I948" s="56"/>
      <c r="J948" s="56"/>
      <c r="K948" s="56"/>
      <c r="L948" s="56"/>
      <c r="M948" s="56"/>
      <c r="N948" s="56"/>
      <c r="O948" s="56"/>
      <c r="P948" s="56"/>
      <c r="Q948" s="56"/>
      <c r="R948" s="56"/>
      <c r="S948" s="56"/>
      <c r="T948" s="56"/>
      <c r="U948" s="53"/>
      <c r="V948" s="53"/>
      <c r="W948" s="56"/>
      <c r="X948" s="53"/>
      <c r="Y948" s="53"/>
      <c r="Z948" s="53"/>
      <c r="AA948" s="53"/>
      <c r="AB948" s="53"/>
      <c r="AC948" s="53"/>
      <c r="AD948" s="53"/>
    </row>
    <row r="949">
      <c r="A949" s="56"/>
      <c r="B949" s="56"/>
      <c r="C949" s="57"/>
      <c r="D949" s="58"/>
      <c r="E949" s="56"/>
      <c r="F949" s="56"/>
      <c r="G949" s="56"/>
      <c r="H949" s="56"/>
      <c r="I949" s="56"/>
      <c r="J949" s="56"/>
      <c r="K949" s="56"/>
      <c r="L949" s="56"/>
      <c r="M949" s="56"/>
      <c r="N949" s="56"/>
      <c r="O949" s="56"/>
      <c r="P949" s="56"/>
      <c r="Q949" s="56"/>
      <c r="R949" s="56"/>
      <c r="S949" s="56"/>
      <c r="T949" s="56"/>
      <c r="U949" s="53"/>
      <c r="V949" s="53"/>
      <c r="W949" s="56"/>
      <c r="X949" s="53"/>
      <c r="Y949" s="53"/>
      <c r="Z949" s="53"/>
      <c r="AA949" s="53"/>
      <c r="AB949" s="53"/>
      <c r="AC949" s="53"/>
      <c r="AD949" s="53"/>
    </row>
    <row r="950">
      <c r="A950" s="56"/>
      <c r="B950" s="56"/>
      <c r="C950" s="57"/>
      <c r="D950" s="58"/>
      <c r="E950" s="56"/>
      <c r="F950" s="56"/>
      <c r="G950" s="56"/>
      <c r="H950" s="56"/>
      <c r="I950" s="56"/>
      <c r="J950" s="56"/>
      <c r="K950" s="56"/>
      <c r="L950" s="56"/>
      <c r="M950" s="56"/>
      <c r="N950" s="56"/>
      <c r="O950" s="56"/>
      <c r="P950" s="56"/>
      <c r="Q950" s="56"/>
      <c r="R950" s="56"/>
      <c r="S950" s="56"/>
      <c r="T950" s="56"/>
      <c r="U950" s="53"/>
      <c r="V950" s="53"/>
      <c r="W950" s="56"/>
      <c r="X950" s="53"/>
      <c r="Y950" s="53"/>
      <c r="Z950" s="53"/>
      <c r="AA950" s="53"/>
      <c r="AB950" s="53"/>
      <c r="AC950" s="53"/>
      <c r="AD950" s="53"/>
    </row>
    <row r="951">
      <c r="A951" s="56"/>
      <c r="B951" s="56"/>
      <c r="C951" s="57"/>
      <c r="D951" s="58"/>
      <c r="E951" s="56"/>
      <c r="F951" s="56"/>
      <c r="G951" s="56"/>
      <c r="H951" s="56"/>
      <c r="I951" s="56"/>
      <c r="J951" s="56"/>
      <c r="K951" s="56"/>
      <c r="L951" s="56"/>
      <c r="M951" s="56"/>
      <c r="N951" s="56"/>
      <c r="O951" s="56"/>
      <c r="P951" s="56"/>
      <c r="Q951" s="56"/>
      <c r="R951" s="56"/>
      <c r="S951" s="56"/>
      <c r="T951" s="56"/>
      <c r="U951" s="53"/>
      <c r="V951" s="53"/>
      <c r="W951" s="56"/>
      <c r="X951" s="53"/>
      <c r="Y951" s="53"/>
      <c r="Z951" s="53"/>
      <c r="AA951" s="53"/>
      <c r="AB951" s="53"/>
      <c r="AC951" s="53"/>
      <c r="AD951" s="53"/>
    </row>
    <row r="952">
      <c r="A952" s="56"/>
      <c r="B952" s="56"/>
      <c r="C952" s="57"/>
      <c r="D952" s="58"/>
      <c r="E952" s="56"/>
      <c r="F952" s="56"/>
      <c r="G952" s="56"/>
      <c r="H952" s="56"/>
      <c r="I952" s="56"/>
      <c r="J952" s="56"/>
      <c r="K952" s="56"/>
      <c r="L952" s="56"/>
      <c r="M952" s="56"/>
      <c r="N952" s="56"/>
      <c r="O952" s="56"/>
      <c r="P952" s="56"/>
      <c r="Q952" s="56"/>
      <c r="R952" s="56"/>
      <c r="S952" s="56"/>
      <c r="T952" s="56"/>
      <c r="U952" s="53"/>
      <c r="V952" s="53"/>
      <c r="W952" s="56"/>
      <c r="X952" s="53"/>
      <c r="Y952" s="53"/>
      <c r="Z952" s="53"/>
      <c r="AA952" s="53"/>
      <c r="AB952" s="53"/>
      <c r="AC952" s="53"/>
      <c r="AD952" s="53"/>
    </row>
    <row r="953">
      <c r="A953" s="56"/>
      <c r="B953" s="56"/>
      <c r="C953" s="57"/>
      <c r="D953" s="58"/>
      <c r="E953" s="56"/>
      <c r="F953" s="56"/>
      <c r="G953" s="56"/>
      <c r="H953" s="56"/>
      <c r="I953" s="56"/>
      <c r="J953" s="56"/>
      <c r="K953" s="56"/>
      <c r="L953" s="56"/>
      <c r="M953" s="56"/>
      <c r="N953" s="56"/>
      <c r="O953" s="56"/>
      <c r="P953" s="56"/>
      <c r="Q953" s="56"/>
      <c r="R953" s="56"/>
      <c r="S953" s="56"/>
      <c r="T953" s="56"/>
      <c r="U953" s="53"/>
      <c r="V953" s="53"/>
      <c r="W953" s="56"/>
      <c r="X953" s="53"/>
      <c r="Y953" s="53"/>
      <c r="Z953" s="53"/>
      <c r="AA953" s="53"/>
      <c r="AB953" s="53"/>
      <c r="AC953" s="53"/>
      <c r="AD953" s="53"/>
    </row>
    <row r="954">
      <c r="A954" s="56"/>
      <c r="B954" s="56"/>
      <c r="C954" s="57"/>
      <c r="D954" s="58"/>
      <c r="E954" s="56"/>
      <c r="F954" s="56"/>
      <c r="G954" s="56"/>
      <c r="H954" s="56"/>
      <c r="I954" s="56"/>
      <c r="J954" s="56"/>
      <c r="K954" s="56"/>
      <c r="L954" s="56"/>
      <c r="M954" s="56"/>
      <c r="N954" s="56"/>
      <c r="O954" s="56"/>
      <c r="P954" s="56"/>
      <c r="Q954" s="56"/>
      <c r="R954" s="56"/>
      <c r="S954" s="56"/>
      <c r="T954" s="56"/>
      <c r="U954" s="53"/>
      <c r="V954" s="53"/>
      <c r="W954" s="56"/>
      <c r="X954" s="53"/>
      <c r="Y954" s="53"/>
      <c r="Z954" s="53"/>
      <c r="AA954" s="53"/>
      <c r="AB954" s="53"/>
      <c r="AC954" s="53"/>
      <c r="AD954" s="53"/>
    </row>
    <row r="955">
      <c r="A955" s="56"/>
      <c r="B955" s="56"/>
      <c r="C955" s="57"/>
      <c r="D955" s="58"/>
      <c r="E955" s="56"/>
      <c r="F955" s="56"/>
      <c r="G955" s="56"/>
      <c r="H955" s="56"/>
      <c r="I955" s="56"/>
      <c r="J955" s="56"/>
      <c r="K955" s="56"/>
      <c r="L955" s="56"/>
      <c r="M955" s="56"/>
      <c r="N955" s="56"/>
      <c r="O955" s="56"/>
      <c r="P955" s="56"/>
      <c r="Q955" s="56"/>
      <c r="R955" s="56"/>
      <c r="S955" s="56"/>
      <c r="T955" s="56"/>
      <c r="U955" s="53"/>
      <c r="V955" s="53"/>
      <c r="W955" s="56"/>
      <c r="X955" s="53"/>
      <c r="Y955" s="53"/>
      <c r="Z955" s="53"/>
      <c r="AA955" s="53"/>
      <c r="AB955" s="53"/>
      <c r="AC955" s="53"/>
      <c r="AD955" s="53"/>
    </row>
    <row r="956">
      <c r="A956" s="56"/>
      <c r="B956" s="56"/>
      <c r="C956" s="57"/>
      <c r="D956" s="58"/>
      <c r="E956" s="56"/>
      <c r="F956" s="56"/>
      <c r="G956" s="56"/>
      <c r="H956" s="56"/>
      <c r="I956" s="56"/>
      <c r="J956" s="56"/>
      <c r="K956" s="56"/>
      <c r="L956" s="56"/>
      <c r="M956" s="56"/>
      <c r="N956" s="56"/>
      <c r="O956" s="56"/>
      <c r="P956" s="56"/>
      <c r="Q956" s="56"/>
      <c r="R956" s="56"/>
      <c r="S956" s="56"/>
      <c r="T956" s="56"/>
      <c r="U956" s="53"/>
      <c r="V956" s="53"/>
      <c r="W956" s="56"/>
      <c r="X956" s="53"/>
      <c r="Y956" s="53"/>
      <c r="Z956" s="53"/>
      <c r="AA956" s="53"/>
      <c r="AB956" s="53"/>
      <c r="AC956" s="53"/>
      <c r="AD956" s="53"/>
    </row>
    <row r="957">
      <c r="A957" s="56"/>
      <c r="B957" s="56"/>
      <c r="C957" s="57"/>
      <c r="D957" s="58"/>
      <c r="E957" s="56"/>
      <c r="F957" s="56"/>
      <c r="G957" s="56"/>
      <c r="H957" s="56"/>
      <c r="I957" s="56"/>
      <c r="J957" s="56"/>
      <c r="K957" s="56"/>
      <c r="L957" s="56"/>
      <c r="M957" s="56"/>
      <c r="N957" s="56"/>
      <c r="O957" s="56"/>
      <c r="P957" s="56"/>
      <c r="Q957" s="56"/>
      <c r="R957" s="56"/>
      <c r="S957" s="56"/>
      <c r="T957" s="56"/>
      <c r="U957" s="53"/>
      <c r="V957" s="53"/>
      <c r="W957" s="56"/>
      <c r="X957" s="53"/>
      <c r="Y957" s="53"/>
      <c r="Z957" s="53"/>
      <c r="AA957" s="53"/>
      <c r="AB957" s="53"/>
      <c r="AC957" s="53"/>
      <c r="AD957" s="53"/>
    </row>
    <row r="958">
      <c r="A958" s="56"/>
      <c r="B958" s="56"/>
      <c r="C958" s="57"/>
      <c r="D958" s="58"/>
      <c r="E958" s="56"/>
      <c r="F958" s="56"/>
      <c r="G958" s="56"/>
      <c r="H958" s="56"/>
      <c r="I958" s="56"/>
      <c r="J958" s="56"/>
      <c r="K958" s="56"/>
      <c r="L958" s="56"/>
      <c r="M958" s="56"/>
      <c r="N958" s="56"/>
      <c r="O958" s="56"/>
      <c r="P958" s="56"/>
      <c r="Q958" s="56"/>
      <c r="R958" s="56"/>
      <c r="S958" s="56"/>
      <c r="T958" s="56"/>
      <c r="U958" s="53"/>
      <c r="V958" s="53"/>
      <c r="W958" s="56"/>
      <c r="X958" s="53"/>
      <c r="Y958" s="53"/>
      <c r="Z958" s="53"/>
      <c r="AA958" s="53"/>
      <c r="AB958" s="53"/>
      <c r="AC958" s="53"/>
      <c r="AD958" s="53"/>
    </row>
    <row r="959">
      <c r="A959" s="56"/>
      <c r="B959" s="56"/>
      <c r="C959" s="57"/>
      <c r="D959" s="58"/>
      <c r="E959" s="56"/>
      <c r="F959" s="56"/>
      <c r="G959" s="56"/>
      <c r="H959" s="56"/>
      <c r="I959" s="56"/>
      <c r="J959" s="56"/>
      <c r="K959" s="56"/>
      <c r="L959" s="56"/>
      <c r="M959" s="56"/>
      <c r="N959" s="56"/>
      <c r="O959" s="56"/>
      <c r="P959" s="56"/>
      <c r="Q959" s="56"/>
      <c r="R959" s="56"/>
      <c r="S959" s="56"/>
      <c r="T959" s="56"/>
      <c r="U959" s="53"/>
      <c r="V959" s="53"/>
      <c r="W959" s="56"/>
      <c r="X959" s="53"/>
      <c r="Y959" s="53"/>
      <c r="Z959" s="53"/>
      <c r="AA959" s="53"/>
      <c r="AB959" s="53"/>
      <c r="AC959" s="53"/>
      <c r="AD959" s="53"/>
    </row>
    <row r="960">
      <c r="A960" s="56"/>
      <c r="B960" s="56"/>
      <c r="C960" s="57"/>
      <c r="D960" s="58"/>
      <c r="E960" s="56"/>
      <c r="F960" s="56"/>
      <c r="G960" s="56"/>
      <c r="H960" s="56"/>
      <c r="I960" s="56"/>
      <c r="J960" s="56"/>
      <c r="K960" s="56"/>
      <c r="L960" s="56"/>
      <c r="M960" s="56"/>
      <c r="N960" s="56"/>
      <c r="O960" s="56"/>
      <c r="P960" s="56"/>
      <c r="Q960" s="56"/>
      <c r="R960" s="56"/>
      <c r="S960" s="56"/>
      <c r="T960" s="56"/>
      <c r="U960" s="53"/>
      <c r="V960" s="53"/>
      <c r="W960" s="56"/>
      <c r="X960" s="53"/>
      <c r="Y960" s="53"/>
      <c r="Z960" s="53"/>
      <c r="AA960" s="53"/>
      <c r="AB960" s="53"/>
      <c r="AC960" s="53"/>
      <c r="AD960" s="53"/>
    </row>
    <row r="961">
      <c r="A961" s="56"/>
      <c r="B961" s="56"/>
      <c r="C961" s="57"/>
      <c r="D961" s="58"/>
      <c r="E961" s="56"/>
      <c r="F961" s="56"/>
      <c r="G961" s="56"/>
      <c r="H961" s="56"/>
      <c r="I961" s="56"/>
      <c r="J961" s="56"/>
      <c r="K961" s="56"/>
      <c r="L961" s="56"/>
      <c r="M961" s="56"/>
      <c r="N961" s="56"/>
      <c r="O961" s="56"/>
      <c r="P961" s="56"/>
      <c r="Q961" s="56"/>
      <c r="R961" s="56"/>
      <c r="S961" s="56"/>
      <c r="T961" s="56"/>
      <c r="U961" s="53"/>
      <c r="V961" s="53"/>
      <c r="W961" s="56"/>
      <c r="X961" s="53"/>
      <c r="Y961" s="53"/>
      <c r="Z961" s="53"/>
      <c r="AA961" s="53"/>
      <c r="AB961" s="53"/>
      <c r="AC961" s="53"/>
      <c r="AD961" s="53"/>
    </row>
    <row r="962">
      <c r="A962" s="56"/>
      <c r="B962" s="56"/>
      <c r="C962" s="57"/>
      <c r="D962" s="58"/>
      <c r="E962" s="56"/>
      <c r="F962" s="56"/>
      <c r="G962" s="56"/>
      <c r="H962" s="56"/>
      <c r="I962" s="56"/>
      <c r="J962" s="56"/>
      <c r="K962" s="56"/>
      <c r="L962" s="56"/>
      <c r="M962" s="56"/>
      <c r="N962" s="56"/>
      <c r="O962" s="56"/>
      <c r="P962" s="56"/>
      <c r="Q962" s="56"/>
      <c r="R962" s="56"/>
      <c r="S962" s="56"/>
      <c r="T962" s="56"/>
      <c r="U962" s="53"/>
      <c r="V962" s="53"/>
      <c r="W962" s="56"/>
      <c r="X962" s="53"/>
      <c r="Y962" s="53"/>
      <c r="Z962" s="53"/>
      <c r="AA962" s="53"/>
      <c r="AB962" s="53"/>
      <c r="AC962" s="53"/>
      <c r="AD962" s="53"/>
    </row>
    <row r="963">
      <c r="A963" s="56"/>
      <c r="B963" s="56"/>
      <c r="C963" s="57"/>
      <c r="D963" s="58"/>
      <c r="E963" s="56"/>
      <c r="F963" s="56"/>
      <c r="G963" s="56"/>
      <c r="H963" s="56"/>
      <c r="I963" s="56"/>
      <c r="J963" s="56"/>
      <c r="K963" s="56"/>
      <c r="L963" s="56"/>
      <c r="M963" s="56"/>
      <c r="N963" s="56"/>
      <c r="O963" s="56"/>
      <c r="P963" s="56"/>
      <c r="Q963" s="56"/>
      <c r="R963" s="56"/>
      <c r="S963" s="56"/>
      <c r="T963" s="56"/>
      <c r="U963" s="53"/>
      <c r="V963" s="53"/>
      <c r="W963" s="56"/>
      <c r="X963" s="53"/>
      <c r="Y963" s="53"/>
      <c r="Z963" s="53"/>
      <c r="AA963" s="53"/>
      <c r="AB963" s="53"/>
      <c r="AC963" s="53"/>
      <c r="AD963" s="53"/>
    </row>
    <row r="964">
      <c r="A964" s="56"/>
      <c r="B964" s="56"/>
      <c r="C964" s="57"/>
      <c r="D964" s="58"/>
      <c r="E964" s="56"/>
      <c r="F964" s="56"/>
      <c r="G964" s="56"/>
      <c r="H964" s="56"/>
      <c r="I964" s="56"/>
      <c r="J964" s="56"/>
      <c r="K964" s="56"/>
      <c r="L964" s="56"/>
      <c r="M964" s="56"/>
      <c r="N964" s="56"/>
      <c r="O964" s="56"/>
      <c r="P964" s="56"/>
      <c r="Q964" s="56"/>
      <c r="R964" s="56"/>
      <c r="S964" s="56"/>
      <c r="T964" s="56"/>
      <c r="U964" s="53"/>
      <c r="V964" s="53"/>
      <c r="W964" s="56"/>
      <c r="X964" s="53"/>
      <c r="Y964" s="53"/>
      <c r="Z964" s="53"/>
      <c r="AA964" s="53"/>
      <c r="AB964" s="53"/>
      <c r="AC964" s="53"/>
      <c r="AD964" s="53"/>
    </row>
    <row r="965">
      <c r="A965" s="56"/>
      <c r="B965" s="56"/>
      <c r="C965" s="57"/>
      <c r="D965" s="58"/>
      <c r="E965" s="56"/>
      <c r="F965" s="56"/>
      <c r="G965" s="56"/>
      <c r="H965" s="56"/>
      <c r="I965" s="56"/>
      <c r="J965" s="56"/>
      <c r="K965" s="56"/>
      <c r="L965" s="56"/>
      <c r="M965" s="56"/>
      <c r="N965" s="56"/>
      <c r="O965" s="56"/>
      <c r="P965" s="56"/>
      <c r="Q965" s="56"/>
      <c r="R965" s="56"/>
      <c r="S965" s="56"/>
      <c r="T965" s="56"/>
      <c r="U965" s="53"/>
      <c r="V965" s="53"/>
      <c r="W965" s="56"/>
      <c r="X965" s="53"/>
      <c r="Y965" s="53"/>
      <c r="Z965" s="53"/>
      <c r="AA965" s="53"/>
      <c r="AB965" s="53"/>
      <c r="AC965" s="53"/>
      <c r="AD965" s="53"/>
    </row>
    <row r="966">
      <c r="A966" s="56"/>
      <c r="B966" s="56"/>
      <c r="C966" s="57"/>
      <c r="D966" s="58"/>
      <c r="E966" s="56"/>
      <c r="F966" s="56"/>
      <c r="G966" s="56"/>
      <c r="H966" s="56"/>
      <c r="I966" s="56"/>
      <c r="J966" s="56"/>
      <c r="K966" s="56"/>
      <c r="L966" s="56"/>
      <c r="M966" s="56"/>
      <c r="N966" s="56"/>
      <c r="O966" s="56"/>
      <c r="P966" s="56"/>
      <c r="Q966" s="56"/>
      <c r="R966" s="56"/>
      <c r="S966" s="56"/>
      <c r="T966" s="56"/>
      <c r="U966" s="53"/>
      <c r="V966" s="53"/>
      <c r="W966" s="56"/>
      <c r="X966" s="53"/>
      <c r="Y966" s="53"/>
      <c r="Z966" s="53"/>
      <c r="AA966" s="53"/>
      <c r="AB966" s="53"/>
      <c r="AC966" s="53"/>
      <c r="AD966" s="53"/>
    </row>
    <row r="967">
      <c r="A967" s="56"/>
      <c r="B967" s="56"/>
      <c r="C967" s="57"/>
      <c r="D967" s="58"/>
      <c r="E967" s="56"/>
      <c r="F967" s="56"/>
      <c r="G967" s="56"/>
      <c r="H967" s="56"/>
      <c r="I967" s="56"/>
      <c r="J967" s="56"/>
      <c r="K967" s="56"/>
      <c r="L967" s="56"/>
      <c r="M967" s="56"/>
      <c r="N967" s="56"/>
      <c r="O967" s="56"/>
      <c r="P967" s="56"/>
      <c r="Q967" s="56"/>
      <c r="R967" s="56"/>
      <c r="S967" s="56"/>
      <c r="T967" s="56"/>
      <c r="U967" s="53"/>
      <c r="V967" s="53"/>
      <c r="W967" s="56"/>
      <c r="X967" s="53"/>
      <c r="Y967" s="53"/>
      <c r="Z967" s="53"/>
      <c r="AA967" s="53"/>
      <c r="AB967" s="53"/>
      <c r="AC967" s="53"/>
      <c r="AD967" s="53"/>
    </row>
    <row r="968">
      <c r="A968" s="56"/>
      <c r="B968" s="56"/>
      <c r="C968" s="57"/>
      <c r="D968" s="58"/>
      <c r="E968" s="56"/>
      <c r="F968" s="56"/>
      <c r="G968" s="56"/>
      <c r="H968" s="56"/>
      <c r="I968" s="56"/>
      <c r="J968" s="56"/>
      <c r="K968" s="56"/>
      <c r="L968" s="56"/>
      <c r="M968" s="56"/>
      <c r="N968" s="56"/>
      <c r="O968" s="56"/>
      <c r="P968" s="56"/>
      <c r="Q968" s="56"/>
      <c r="R968" s="56"/>
      <c r="S968" s="56"/>
      <c r="T968" s="56"/>
      <c r="U968" s="53"/>
      <c r="V968" s="53"/>
      <c r="W968" s="56"/>
      <c r="X968" s="53"/>
      <c r="Y968" s="53"/>
      <c r="Z968" s="53"/>
      <c r="AA968" s="53"/>
      <c r="AB968" s="53"/>
      <c r="AC968" s="53"/>
      <c r="AD968" s="53"/>
    </row>
    <row r="969">
      <c r="A969" s="56"/>
      <c r="B969" s="56"/>
      <c r="C969" s="57"/>
      <c r="D969" s="58"/>
      <c r="E969" s="56"/>
      <c r="F969" s="56"/>
      <c r="G969" s="56"/>
      <c r="H969" s="56"/>
      <c r="I969" s="56"/>
      <c r="J969" s="56"/>
      <c r="K969" s="56"/>
      <c r="L969" s="56"/>
      <c r="M969" s="56"/>
      <c r="N969" s="56"/>
      <c r="O969" s="56"/>
      <c r="P969" s="56"/>
      <c r="Q969" s="56"/>
      <c r="R969" s="56"/>
      <c r="S969" s="56"/>
      <c r="T969" s="56"/>
      <c r="U969" s="53"/>
      <c r="V969" s="53"/>
      <c r="W969" s="56"/>
      <c r="X969" s="53"/>
      <c r="Y969" s="53"/>
      <c r="Z969" s="53"/>
      <c r="AA969" s="53"/>
      <c r="AB969" s="53"/>
      <c r="AC969" s="53"/>
      <c r="AD969" s="53"/>
    </row>
    <row r="970">
      <c r="A970" s="56"/>
      <c r="B970" s="56"/>
      <c r="C970" s="57"/>
      <c r="D970" s="58"/>
      <c r="E970" s="56"/>
      <c r="F970" s="56"/>
      <c r="G970" s="56"/>
      <c r="H970" s="56"/>
      <c r="I970" s="56"/>
      <c r="J970" s="56"/>
      <c r="K970" s="56"/>
      <c r="L970" s="56"/>
      <c r="M970" s="56"/>
      <c r="N970" s="56"/>
      <c r="O970" s="56"/>
      <c r="P970" s="56"/>
      <c r="Q970" s="56"/>
      <c r="R970" s="56"/>
      <c r="S970" s="56"/>
      <c r="T970" s="56"/>
      <c r="U970" s="53"/>
      <c r="V970" s="53"/>
      <c r="W970" s="56"/>
      <c r="X970" s="53"/>
      <c r="Y970" s="53"/>
      <c r="Z970" s="53"/>
      <c r="AA970" s="53"/>
      <c r="AB970" s="53"/>
      <c r="AC970" s="53"/>
      <c r="AD970" s="53"/>
    </row>
    <row r="971">
      <c r="A971" s="56"/>
      <c r="B971" s="56"/>
      <c r="C971" s="57"/>
      <c r="D971" s="58"/>
      <c r="E971" s="56"/>
      <c r="F971" s="56"/>
      <c r="G971" s="56"/>
      <c r="H971" s="56"/>
      <c r="I971" s="56"/>
      <c r="J971" s="56"/>
      <c r="K971" s="56"/>
      <c r="L971" s="56"/>
      <c r="M971" s="56"/>
      <c r="N971" s="56"/>
      <c r="O971" s="56"/>
      <c r="P971" s="56"/>
      <c r="Q971" s="56"/>
      <c r="R971" s="56"/>
      <c r="S971" s="56"/>
      <c r="T971" s="56"/>
      <c r="U971" s="53"/>
      <c r="V971" s="53"/>
      <c r="W971" s="56"/>
      <c r="X971" s="53"/>
      <c r="Y971" s="53"/>
      <c r="Z971" s="53"/>
      <c r="AA971" s="53"/>
      <c r="AB971" s="53"/>
      <c r="AC971" s="53"/>
      <c r="AD971" s="53"/>
    </row>
    <row r="972">
      <c r="A972" s="56"/>
      <c r="B972" s="56"/>
      <c r="C972" s="57"/>
      <c r="D972" s="58"/>
      <c r="E972" s="56"/>
      <c r="F972" s="56"/>
      <c r="G972" s="56"/>
      <c r="H972" s="56"/>
      <c r="I972" s="56"/>
      <c r="J972" s="56"/>
      <c r="K972" s="56"/>
      <c r="L972" s="56"/>
      <c r="M972" s="56"/>
      <c r="N972" s="56"/>
      <c r="O972" s="56"/>
      <c r="P972" s="56"/>
      <c r="Q972" s="56"/>
      <c r="R972" s="56"/>
      <c r="S972" s="56"/>
      <c r="T972" s="56"/>
      <c r="U972" s="53"/>
      <c r="V972" s="53"/>
      <c r="W972" s="56"/>
      <c r="X972" s="53"/>
      <c r="Y972" s="53"/>
      <c r="Z972" s="53"/>
      <c r="AA972" s="53"/>
      <c r="AB972" s="53"/>
      <c r="AC972" s="53"/>
      <c r="AD972" s="53"/>
    </row>
    <row r="973">
      <c r="A973" s="56"/>
      <c r="B973" s="56"/>
      <c r="C973" s="57"/>
      <c r="D973" s="58"/>
      <c r="E973" s="56"/>
      <c r="F973" s="56"/>
      <c r="G973" s="56"/>
      <c r="H973" s="56"/>
      <c r="I973" s="56"/>
      <c r="J973" s="56"/>
      <c r="K973" s="56"/>
      <c r="L973" s="56"/>
      <c r="M973" s="56"/>
      <c r="N973" s="56"/>
      <c r="O973" s="56"/>
      <c r="P973" s="56"/>
      <c r="Q973" s="56"/>
      <c r="R973" s="56"/>
      <c r="S973" s="56"/>
      <c r="T973" s="56"/>
      <c r="U973" s="53"/>
      <c r="V973" s="53"/>
      <c r="W973" s="56"/>
      <c r="X973" s="53"/>
      <c r="Y973" s="53"/>
      <c r="Z973" s="53"/>
      <c r="AA973" s="53"/>
      <c r="AB973" s="53"/>
      <c r="AC973" s="53"/>
      <c r="AD973" s="53"/>
    </row>
    <row r="974">
      <c r="A974" s="56"/>
      <c r="B974" s="56"/>
      <c r="C974" s="57"/>
      <c r="D974" s="58"/>
      <c r="E974" s="56"/>
      <c r="F974" s="56"/>
      <c r="G974" s="56"/>
      <c r="H974" s="56"/>
      <c r="I974" s="56"/>
      <c r="J974" s="56"/>
      <c r="K974" s="56"/>
      <c r="L974" s="56"/>
      <c r="M974" s="56"/>
      <c r="N974" s="56"/>
      <c r="O974" s="56"/>
      <c r="P974" s="56"/>
      <c r="Q974" s="56"/>
      <c r="R974" s="56"/>
      <c r="S974" s="56"/>
      <c r="T974" s="56"/>
      <c r="U974" s="53"/>
      <c r="V974" s="53"/>
      <c r="W974" s="56"/>
      <c r="X974" s="53"/>
      <c r="Y974" s="53"/>
      <c r="Z974" s="53"/>
      <c r="AA974" s="53"/>
      <c r="AB974" s="53"/>
      <c r="AC974" s="53"/>
      <c r="AD974" s="53"/>
    </row>
    <row r="975">
      <c r="A975" s="56"/>
      <c r="B975" s="56"/>
      <c r="C975" s="57"/>
      <c r="D975" s="58"/>
      <c r="E975" s="56"/>
      <c r="F975" s="56"/>
      <c r="G975" s="56"/>
      <c r="H975" s="56"/>
      <c r="I975" s="56"/>
      <c r="J975" s="56"/>
      <c r="K975" s="56"/>
      <c r="L975" s="56"/>
      <c r="M975" s="56"/>
      <c r="N975" s="56"/>
      <c r="O975" s="56"/>
      <c r="P975" s="56"/>
      <c r="Q975" s="56"/>
      <c r="R975" s="56"/>
      <c r="S975" s="56"/>
      <c r="T975" s="56"/>
      <c r="U975" s="53"/>
      <c r="V975" s="53"/>
      <c r="W975" s="56"/>
      <c r="X975" s="53"/>
      <c r="Y975" s="53"/>
      <c r="Z975" s="53"/>
      <c r="AA975" s="53"/>
      <c r="AB975" s="53"/>
      <c r="AC975" s="53"/>
      <c r="AD975" s="53"/>
    </row>
    <row r="976">
      <c r="A976" s="56"/>
      <c r="B976" s="56"/>
      <c r="C976" s="57"/>
      <c r="D976" s="58"/>
      <c r="E976" s="56"/>
      <c r="F976" s="56"/>
      <c r="G976" s="56"/>
      <c r="H976" s="56"/>
      <c r="I976" s="56"/>
      <c r="J976" s="56"/>
      <c r="K976" s="56"/>
      <c r="L976" s="56"/>
      <c r="M976" s="56"/>
      <c r="N976" s="56"/>
      <c r="O976" s="56"/>
      <c r="P976" s="56"/>
      <c r="Q976" s="56"/>
      <c r="R976" s="56"/>
      <c r="S976" s="56"/>
      <c r="T976" s="56"/>
      <c r="U976" s="53"/>
      <c r="V976" s="53"/>
      <c r="W976" s="56"/>
      <c r="X976" s="53"/>
      <c r="Y976" s="53"/>
      <c r="Z976" s="53"/>
      <c r="AA976" s="53"/>
      <c r="AB976" s="53"/>
      <c r="AC976" s="53"/>
      <c r="AD976" s="53"/>
    </row>
    <row r="977">
      <c r="A977" s="56"/>
      <c r="B977" s="56"/>
      <c r="C977" s="57"/>
      <c r="D977" s="58"/>
      <c r="E977" s="56"/>
      <c r="F977" s="56"/>
      <c r="G977" s="56"/>
      <c r="H977" s="56"/>
      <c r="I977" s="56"/>
      <c r="J977" s="56"/>
      <c r="K977" s="56"/>
      <c r="L977" s="56"/>
      <c r="M977" s="56"/>
      <c r="N977" s="56"/>
      <c r="O977" s="56"/>
      <c r="P977" s="56"/>
      <c r="Q977" s="56"/>
      <c r="R977" s="56"/>
      <c r="S977" s="56"/>
      <c r="T977" s="56"/>
      <c r="U977" s="53"/>
      <c r="V977" s="53"/>
      <c r="W977" s="56"/>
      <c r="X977" s="53"/>
      <c r="Y977" s="53"/>
      <c r="Z977" s="53"/>
      <c r="AA977" s="53"/>
      <c r="AB977" s="53"/>
      <c r="AC977" s="53"/>
      <c r="AD977" s="53"/>
    </row>
    <row r="978">
      <c r="A978" s="56"/>
      <c r="B978" s="56"/>
      <c r="C978" s="57"/>
      <c r="D978" s="58"/>
      <c r="E978" s="56"/>
      <c r="F978" s="56"/>
      <c r="G978" s="56"/>
      <c r="H978" s="56"/>
      <c r="I978" s="56"/>
      <c r="J978" s="56"/>
      <c r="K978" s="56"/>
      <c r="L978" s="56"/>
      <c r="M978" s="56"/>
      <c r="N978" s="56"/>
      <c r="O978" s="56"/>
      <c r="P978" s="56"/>
      <c r="Q978" s="56"/>
      <c r="R978" s="56"/>
      <c r="S978" s="56"/>
      <c r="T978" s="56"/>
      <c r="U978" s="53"/>
      <c r="V978" s="53"/>
      <c r="W978" s="56"/>
      <c r="X978" s="53"/>
      <c r="Y978" s="53"/>
      <c r="Z978" s="53"/>
      <c r="AA978" s="53"/>
      <c r="AB978" s="53"/>
      <c r="AC978" s="53"/>
      <c r="AD978" s="53"/>
    </row>
    <row r="979">
      <c r="A979" s="56"/>
      <c r="B979" s="56"/>
      <c r="C979" s="57"/>
      <c r="D979" s="58"/>
      <c r="E979" s="56"/>
      <c r="F979" s="56"/>
      <c r="G979" s="56"/>
      <c r="H979" s="56"/>
      <c r="I979" s="56"/>
      <c r="J979" s="56"/>
      <c r="K979" s="56"/>
      <c r="L979" s="56"/>
      <c r="M979" s="56"/>
      <c r="N979" s="56"/>
      <c r="O979" s="56"/>
      <c r="P979" s="56"/>
      <c r="Q979" s="56"/>
      <c r="R979" s="56"/>
      <c r="S979" s="56"/>
      <c r="T979" s="56"/>
      <c r="U979" s="53"/>
      <c r="V979" s="53"/>
      <c r="W979" s="56"/>
      <c r="X979" s="53"/>
      <c r="Y979" s="53"/>
      <c r="Z979" s="53"/>
      <c r="AA979" s="53"/>
      <c r="AB979" s="53"/>
      <c r="AC979" s="53"/>
      <c r="AD979" s="53"/>
    </row>
    <row r="980">
      <c r="A980" s="56"/>
      <c r="B980" s="56"/>
      <c r="C980" s="57"/>
      <c r="D980" s="58"/>
      <c r="E980" s="56"/>
      <c r="F980" s="56"/>
      <c r="G980" s="56"/>
      <c r="H980" s="56"/>
      <c r="I980" s="56"/>
      <c r="J980" s="56"/>
      <c r="K980" s="56"/>
      <c r="L980" s="56"/>
      <c r="M980" s="56"/>
      <c r="N980" s="56"/>
      <c r="O980" s="56"/>
      <c r="P980" s="56"/>
      <c r="Q980" s="56"/>
      <c r="R980" s="56"/>
      <c r="S980" s="56"/>
      <c r="T980" s="56"/>
      <c r="U980" s="53"/>
      <c r="V980" s="53"/>
      <c r="W980" s="56"/>
      <c r="X980" s="53"/>
      <c r="Y980" s="53"/>
      <c r="Z980" s="53"/>
      <c r="AA980" s="53"/>
      <c r="AB980" s="53"/>
      <c r="AC980" s="53"/>
      <c r="AD980" s="53"/>
    </row>
    <row r="981">
      <c r="A981" s="56"/>
      <c r="B981" s="56"/>
      <c r="C981" s="57"/>
      <c r="D981" s="58"/>
      <c r="E981" s="56"/>
      <c r="F981" s="56"/>
      <c r="G981" s="56"/>
      <c r="H981" s="56"/>
      <c r="I981" s="56"/>
      <c r="J981" s="56"/>
      <c r="K981" s="56"/>
      <c r="L981" s="56"/>
      <c r="M981" s="56"/>
      <c r="N981" s="56"/>
      <c r="O981" s="56"/>
      <c r="P981" s="56"/>
      <c r="Q981" s="56"/>
      <c r="R981" s="56"/>
      <c r="S981" s="56"/>
      <c r="T981" s="56"/>
      <c r="U981" s="53"/>
      <c r="V981" s="53"/>
      <c r="W981" s="56"/>
      <c r="X981" s="53"/>
      <c r="Y981" s="53"/>
      <c r="Z981" s="53"/>
      <c r="AA981" s="53"/>
      <c r="AB981" s="53"/>
      <c r="AC981" s="53"/>
      <c r="AD981" s="53"/>
    </row>
    <row r="982">
      <c r="A982" s="56"/>
      <c r="B982" s="56"/>
      <c r="C982" s="57"/>
      <c r="D982" s="58"/>
      <c r="E982" s="56"/>
      <c r="F982" s="56"/>
      <c r="G982" s="56"/>
      <c r="H982" s="56"/>
      <c r="I982" s="56"/>
      <c r="J982" s="56"/>
      <c r="K982" s="56"/>
      <c r="L982" s="56"/>
      <c r="M982" s="56"/>
      <c r="N982" s="56"/>
      <c r="O982" s="56"/>
      <c r="P982" s="56"/>
      <c r="Q982" s="56"/>
      <c r="R982" s="56"/>
      <c r="S982" s="56"/>
      <c r="T982" s="56"/>
      <c r="U982" s="53"/>
      <c r="V982" s="53"/>
      <c r="W982" s="56"/>
      <c r="X982" s="53"/>
      <c r="Y982" s="53"/>
      <c r="Z982" s="53"/>
      <c r="AA982" s="53"/>
      <c r="AB982" s="53"/>
      <c r="AC982" s="53"/>
      <c r="AD982" s="53"/>
    </row>
    <row r="983">
      <c r="A983" s="56"/>
      <c r="B983" s="56"/>
      <c r="C983" s="57"/>
      <c r="D983" s="58"/>
      <c r="E983" s="56"/>
      <c r="F983" s="56"/>
      <c r="G983" s="56"/>
      <c r="H983" s="56"/>
      <c r="I983" s="56"/>
      <c r="J983" s="56"/>
      <c r="K983" s="56"/>
      <c r="L983" s="56"/>
      <c r="M983" s="56"/>
      <c r="N983" s="56"/>
      <c r="O983" s="56"/>
      <c r="P983" s="56"/>
      <c r="Q983" s="56"/>
      <c r="R983" s="56"/>
      <c r="S983" s="56"/>
      <c r="T983" s="56"/>
      <c r="U983" s="53"/>
      <c r="V983" s="53"/>
      <c r="W983" s="56"/>
      <c r="X983" s="53"/>
      <c r="Y983" s="53"/>
      <c r="Z983" s="53"/>
      <c r="AA983" s="53"/>
      <c r="AB983" s="53"/>
      <c r="AC983" s="53"/>
      <c r="AD983" s="53"/>
    </row>
    <row r="984">
      <c r="A984" s="56"/>
      <c r="B984" s="56"/>
      <c r="C984" s="57"/>
      <c r="D984" s="58"/>
      <c r="E984" s="56"/>
      <c r="F984" s="56"/>
      <c r="G984" s="56"/>
      <c r="H984" s="56"/>
      <c r="I984" s="56"/>
      <c r="J984" s="56"/>
      <c r="K984" s="56"/>
      <c r="L984" s="56"/>
      <c r="M984" s="56"/>
      <c r="N984" s="56"/>
      <c r="O984" s="56"/>
      <c r="P984" s="56"/>
      <c r="Q984" s="56"/>
      <c r="R984" s="56"/>
      <c r="S984" s="56"/>
      <c r="T984" s="56"/>
      <c r="U984" s="53"/>
      <c r="V984" s="53"/>
      <c r="W984" s="56"/>
      <c r="X984" s="53"/>
      <c r="Y984" s="53"/>
      <c r="Z984" s="53"/>
      <c r="AA984" s="53"/>
      <c r="AB984" s="53"/>
      <c r="AC984" s="53"/>
      <c r="AD984" s="53"/>
    </row>
    <row r="985">
      <c r="A985" s="56"/>
      <c r="B985" s="56"/>
      <c r="C985" s="57"/>
      <c r="D985" s="58"/>
      <c r="E985" s="56"/>
      <c r="F985" s="56"/>
      <c r="G985" s="56"/>
      <c r="H985" s="56"/>
      <c r="I985" s="56"/>
      <c r="J985" s="56"/>
      <c r="K985" s="56"/>
      <c r="L985" s="56"/>
      <c r="M985" s="56"/>
      <c r="N985" s="56"/>
      <c r="O985" s="56"/>
      <c r="P985" s="56"/>
      <c r="Q985" s="56"/>
      <c r="R985" s="56"/>
      <c r="S985" s="56"/>
      <c r="T985" s="56"/>
      <c r="U985" s="53"/>
      <c r="V985" s="53"/>
      <c r="W985" s="56"/>
      <c r="X985" s="53"/>
      <c r="Y985" s="53"/>
      <c r="Z985" s="53"/>
      <c r="AA985" s="53"/>
      <c r="AB985" s="53"/>
      <c r="AC985" s="53"/>
      <c r="AD985" s="53"/>
    </row>
    <row r="986">
      <c r="A986" s="56"/>
      <c r="B986" s="56"/>
      <c r="C986" s="57"/>
      <c r="D986" s="58"/>
      <c r="E986" s="56"/>
      <c r="F986" s="56"/>
      <c r="G986" s="56"/>
      <c r="H986" s="56"/>
      <c r="I986" s="56"/>
      <c r="J986" s="56"/>
      <c r="K986" s="56"/>
      <c r="L986" s="56"/>
      <c r="M986" s="56"/>
      <c r="N986" s="56"/>
      <c r="O986" s="56"/>
      <c r="P986" s="56"/>
      <c r="Q986" s="56"/>
      <c r="R986" s="56"/>
      <c r="S986" s="56"/>
      <c r="T986" s="56"/>
      <c r="U986" s="53"/>
      <c r="V986" s="53"/>
      <c r="W986" s="56"/>
      <c r="X986" s="53"/>
      <c r="Y986" s="53"/>
      <c r="Z986" s="53"/>
      <c r="AA986" s="53"/>
      <c r="AB986" s="53"/>
      <c r="AC986" s="53"/>
      <c r="AD986" s="53"/>
    </row>
    <row r="987">
      <c r="A987" s="56"/>
      <c r="B987" s="56"/>
      <c r="C987" s="57"/>
      <c r="D987" s="58"/>
      <c r="E987" s="56"/>
      <c r="F987" s="56"/>
      <c r="G987" s="56"/>
      <c r="H987" s="56"/>
      <c r="I987" s="56"/>
      <c r="J987" s="56"/>
      <c r="K987" s="56"/>
      <c r="L987" s="56"/>
      <c r="M987" s="56"/>
      <c r="N987" s="56"/>
      <c r="O987" s="56"/>
      <c r="P987" s="56"/>
      <c r="Q987" s="56"/>
      <c r="R987" s="56"/>
      <c r="S987" s="56"/>
      <c r="T987" s="56"/>
      <c r="U987" s="53"/>
      <c r="V987" s="53"/>
      <c r="W987" s="56"/>
      <c r="X987" s="53"/>
      <c r="Y987" s="53"/>
      <c r="Z987" s="53"/>
      <c r="AA987" s="53"/>
      <c r="AB987" s="53"/>
      <c r="AC987" s="53"/>
      <c r="AD987" s="53"/>
    </row>
    <row r="988">
      <c r="A988" s="56"/>
      <c r="B988" s="56"/>
      <c r="C988" s="57"/>
      <c r="D988" s="58"/>
      <c r="E988" s="56"/>
      <c r="F988" s="56"/>
      <c r="G988" s="56"/>
      <c r="H988" s="56"/>
      <c r="I988" s="56"/>
      <c r="J988" s="56"/>
      <c r="K988" s="56"/>
      <c r="L988" s="56"/>
      <c r="M988" s="56"/>
      <c r="N988" s="56"/>
      <c r="O988" s="56"/>
      <c r="P988" s="56"/>
      <c r="Q988" s="56"/>
      <c r="R988" s="56"/>
      <c r="S988" s="56"/>
      <c r="T988" s="56"/>
      <c r="U988" s="53"/>
      <c r="V988" s="53"/>
      <c r="W988" s="56"/>
      <c r="X988" s="53"/>
      <c r="Y988" s="53"/>
      <c r="Z988" s="53"/>
      <c r="AA988" s="53"/>
      <c r="AB988" s="53"/>
      <c r="AC988" s="53"/>
      <c r="AD988" s="53"/>
    </row>
    <row r="989">
      <c r="A989" s="56"/>
      <c r="B989" s="56"/>
      <c r="C989" s="57"/>
      <c r="D989" s="58"/>
      <c r="E989" s="56"/>
      <c r="F989" s="56"/>
      <c r="G989" s="56"/>
      <c r="H989" s="56"/>
      <c r="I989" s="56"/>
      <c r="J989" s="56"/>
      <c r="K989" s="56"/>
      <c r="L989" s="56"/>
      <c r="M989" s="56"/>
      <c r="N989" s="56"/>
      <c r="O989" s="56"/>
      <c r="P989" s="56"/>
      <c r="Q989" s="56"/>
      <c r="R989" s="56"/>
      <c r="S989" s="56"/>
      <c r="T989" s="56"/>
      <c r="U989" s="53"/>
      <c r="V989" s="53"/>
      <c r="W989" s="56"/>
      <c r="X989" s="53"/>
      <c r="Y989" s="53"/>
      <c r="Z989" s="53"/>
      <c r="AA989" s="53"/>
      <c r="AB989" s="53"/>
      <c r="AC989" s="53"/>
      <c r="AD989" s="53"/>
    </row>
    <row r="990">
      <c r="A990" s="56"/>
      <c r="B990" s="56"/>
      <c r="C990" s="57"/>
      <c r="D990" s="58"/>
      <c r="E990" s="56"/>
      <c r="F990" s="56"/>
      <c r="G990" s="56"/>
      <c r="H990" s="56"/>
      <c r="I990" s="56"/>
      <c r="J990" s="56"/>
      <c r="K990" s="56"/>
      <c r="L990" s="56"/>
      <c r="M990" s="56"/>
      <c r="N990" s="56"/>
      <c r="O990" s="56"/>
      <c r="P990" s="56"/>
      <c r="Q990" s="56"/>
      <c r="R990" s="56"/>
      <c r="S990" s="56"/>
      <c r="T990" s="56"/>
      <c r="U990" s="53"/>
      <c r="V990" s="53"/>
      <c r="W990" s="56"/>
      <c r="X990" s="53"/>
      <c r="Y990" s="53"/>
      <c r="Z990" s="53"/>
      <c r="AA990" s="53"/>
      <c r="AB990" s="53"/>
      <c r="AC990" s="53"/>
      <c r="AD990" s="53"/>
    </row>
    <row r="991">
      <c r="A991" s="56"/>
      <c r="B991" s="56"/>
      <c r="C991" s="57"/>
      <c r="D991" s="58"/>
      <c r="E991" s="56"/>
      <c r="F991" s="56"/>
      <c r="G991" s="56"/>
      <c r="H991" s="56"/>
      <c r="I991" s="56"/>
      <c r="J991" s="56"/>
      <c r="K991" s="56"/>
      <c r="L991" s="56"/>
      <c r="M991" s="56"/>
      <c r="N991" s="56"/>
      <c r="O991" s="56"/>
      <c r="P991" s="56"/>
      <c r="Q991" s="56"/>
      <c r="R991" s="56"/>
      <c r="S991" s="56"/>
      <c r="T991" s="56"/>
      <c r="U991" s="53"/>
      <c r="V991" s="53"/>
      <c r="W991" s="56"/>
      <c r="X991" s="53"/>
      <c r="Y991" s="53"/>
      <c r="Z991" s="53"/>
      <c r="AA991" s="53"/>
      <c r="AB991" s="53"/>
      <c r="AC991" s="53"/>
      <c r="AD991" s="53"/>
    </row>
    <row r="992">
      <c r="A992" s="56"/>
      <c r="B992" s="56"/>
      <c r="C992" s="57"/>
      <c r="D992" s="58"/>
      <c r="E992" s="56"/>
      <c r="F992" s="56"/>
      <c r="G992" s="56"/>
      <c r="H992" s="56"/>
      <c r="I992" s="56"/>
      <c r="J992" s="56"/>
      <c r="K992" s="56"/>
      <c r="L992" s="56"/>
      <c r="M992" s="56"/>
      <c r="N992" s="56"/>
      <c r="O992" s="56"/>
      <c r="P992" s="56"/>
      <c r="Q992" s="56"/>
      <c r="R992" s="56"/>
      <c r="S992" s="56"/>
      <c r="T992" s="56"/>
      <c r="U992" s="53"/>
      <c r="V992" s="53"/>
      <c r="W992" s="56"/>
      <c r="X992" s="53"/>
      <c r="Y992" s="53"/>
      <c r="Z992" s="53"/>
      <c r="AA992" s="53"/>
      <c r="AB992" s="53"/>
      <c r="AC992" s="53"/>
      <c r="AD992" s="53"/>
    </row>
    <row r="993">
      <c r="A993" s="56"/>
      <c r="B993" s="56"/>
      <c r="C993" s="57"/>
      <c r="D993" s="58"/>
      <c r="E993" s="56"/>
      <c r="F993" s="56"/>
      <c r="G993" s="56"/>
      <c r="H993" s="56"/>
      <c r="I993" s="56"/>
      <c r="J993" s="56"/>
      <c r="K993" s="56"/>
      <c r="L993" s="56"/>
      <c r="M993" s="56"/>
      <c r="N993" s="56"/>
      <c r="O993" s="56"/>
      <c r="P993" s="56"/>
      <c r="Q993" s="56"/>
      <c r="R993" s="56"/>
      <c r="S993" s="56"/>
      <c r="T993" s="56"/>
      <c r="U993" s="53"/>
      <c r="V993" s="53"/>
      <c r="W993" s="56"/>
      <c r="X993" s="53"/>
      <c r="Y993" s="53"/>
      <c r="Z993" s="53"/>
      <c r="AA993" s="53"/>
      <c r="AB993" s="53"/>
      <c r="AC993" s="53"/>
      <c r="AD993" s="53"/>
    </row>
    <row r="994">
      <c r="A994" s="56"/>
      <c r="B994" s="56"/>
      <c r="C994" s="57"/>
      <c r="D994" s="58"/>
      <c r="E994" s="56"/>
      <c r="F994" s="56"/>
      <c r="G994" s="56"/>
      <c r="H994" s="56"/>
      <c r="I994" s="56"/>
      <c r="J994" s="56"/>
      <c r="K994" s="56"/>
      <c r="L994" s="56"/>
      <c r="M994" s="56"/>
      <c r="N994" s="56"/>
      <c r="O994" s="56"/>
      <c r="P994" s="56"/>
      <c r="Q994" s="56"/>
      <c r="R994" s="56"/>
      <c r="S994" s="56"/>
      <c r="T994" s="56"/>
      <c r="U994" s="53"/>
      <c r="V994" s="53"/>
      <c r="W994" s="56"/>
      <c r="X994" s="53"/>
      <c r="Y994" s="53"/>
      <c r="Z994" s="53"/>
      <c r="AA994" s="53"/>
      <c r="AB994" s="53"/>
      <c r="AC994" s="53"/>
      <c r="AD994" s="53"/>
    </row>
    <row r="995">
      <c r="A995" s="56"/>
      <c r="B995" s="56"/>
      <c r="C995" s="57"/>
      <c r="D995" s="58"/>
      <c r="E995" s="56"/>
      <c r="F995" s="56"/>
      <c r="G995" s="56"/>
      <c r="H995" s="56"/>
      <c r="I995" s="56"/>
      <c r="J995" s="56"/>
      <c r="K995" s="56"/>
      <c r="L995" s="56"/>
      <c r="M995" s="56"/>
      <c r="N995" s="56"/>
      <c r="O995" s="56"/>
      <c r="P995" s="56"/>
      <c r="Q995" s="56"/>
      <c r="R995" s="56"/>
      <c r="S995" s="56"/>
      <c r="T995" s="56"/>
      <c r="U995" s="53"/>
      <c r="V995" s="53"/>
      <c r="W995" s="56"/>
      <c r="X995" s="53"/>
      <c r="Y995" s="53"/>
      <c r="Z995" s="53"/>
      <c r="AA995" s="53"/>
      <c r="AB995" s="53"/>
      <c r="AC995" s="53"/>
      <c r="AD995" s="53"/>
    </row>
    <row r="996">
      <c r="A996" s="56"/>
      <c r="B996" s="56"/>
      <c r="C996" s="57"/>
      <c r="D996" s="58"/>
      <c r="E996" s="56"/>
      <c r="F996" s="56"/>
      <c r="G996" s="56"/>
      <c r="H996" s="56"/>
      <c r="I996" s="56"/>
      <c r="J996" s="56"/>
      <c r="K996" s="56"/>
      <c r="L996" s="56"/>
      <c r="M996" s="56"/>
      <c r="N996" s="56"/>
      <c r="O996" s="56"/>
      <c r="P996" s="56"/>
      <c r="Q996" s="56"/>
      <c r="R996" s="56"/>
      <c r="S996" s="56"/>
      <c r="T996" s="56"/>
      <c r="U996" s="53"/>
      <c r="V996" s="53"/>
      <c r="W996" s="56"/>
      <c r="X996" s="53"/>
      <c r="Y996" s="53"/>
      <c r="Z996" s="53"/>
      <c r="AA996" s="53"/>
      <c r="AB996" s="53"/>
      <c r="AC996" s="53"/>
      <c r="AD996" s="53"/>
    </row>
    <row r="997">
      <c r="A997" s="56"/>
      <c r="B997" s="56"/>
      <c r="C997" s="57"/>
      <c r="D997" s="58"/>
      <c r="E997" s="56"/>
      <c r="F997" s="56"/>
      <c r="G997" s="56"/>
      <c r="H997" s="56"/>
      <c r="I997" s="56"/>
      <c r="J997" s="56"/>
      <c r="K997" s="56"/>
      <c r="L997" s="56"/>
      <c r="M997" s="56"/>
      <c r="N997" s="56"/>
      <c r="O997" s="56"/>
      <c r="P997" s="56"/>
      <c r="Q997" s="56"/>
      <c r="R997" s="56"/>
      <c r="S997" s="56"/>
      <c r="T997" s="56"/>
      <c r="U997" s="53"/>
      <c r="V997" s="53"/>
      <c r="W997" s="56"/>
      <c r="X997" s="53"/>
      <c r="Y997" s="53"/>
      <c r="Z997" s="53"/>
      <c r="AA997" s="53"/>
      <c r="AB997" s="53"/>
      <c r="AC997" s="53"/>
      <c r="AD997" s="53"/>
    </row>
    <row r="998">
      <c r="A998" s="56"/>
      <c r="B998" s="56"/>
      <c r="C998" s="57"/>
      <c r="D998" s="58"/>
      <c r="E998" s="56"/>
      <c r="F998" s="56"/>
      <c r="G998" s="56"/>
      <c r="H998" s="56"/>
      <c r="I998" s="56"/>
      <c r="J998" s="56"/>
      <c r="K998" s="56"/>
      <c r="L998" s="56"/>
      <c r="M998" s="56"/>
      <c r="N998" s="56"/>
      <c r="O998" s="56"/>
      <c r="P998" s="56"/>
      <c r="Q998" s="56"/>
      <c r="R998" s="56"/>
      <c r="S998" s="56"/>
      <c r="T998" s="56"/>
      <c r="U998" s="53"/>
      <c r="V998" s="53"/>
      <c r="W998" s="56"/>
      <c r="X998" s="53"/>
      <c r="Y998" s="53"/>
      <c r="Z998" s="53"/>
      <c r="AA998" s="53"/>
      <c r="AB998" s="53"/>
      <c r="AC998" s="53"/>
      <c r="AD998" s="53"/>
    </row>
    <row r="999">
      <c r="A999" s="56"/>
      <c r="B999" s="56"/>
      <c r="C999" s="57"/>
      <c r="D999" s="58"/>
      <c r="E999" s="56"/>
      <c r="F999" s="56"/>
      <c r="G999" s="56"/>
      <c r="H999" s="56"/>
      <c r="I999" s="56"/>
      <c r="J999" s="56"/>
      <c r="K999" s="56"/>
      <c r="L999" s="56"/>
      <c r="M999" s="56"/>
      <c r="N999" s="56"/>
      <c r="O999" s="56"/>
      <c r="P999" s="56"/>
      <c r="Q999" s="56"/>
      <c r="R999" s="56"/>
      <c r="S999" s="56"/>
      <c r="T999" s="56"/>
      <c r="U999" s="53"/>
      <c r="V999" s="53"/>
      <c r="W999" s="56"/>
      <c r="X999" s="53"/>
      <c r="Y999" s="53"/>
      <c r="Z999" s="53"/>
      <c r="AA999" s="53"/>
      <c r="AB999" s="53"/>
      <c r="AC999" s="53"/>
      <c r="AD999" s="53"/>
    </row>
    <row r="1000">
      <c r="A1000" s="56"/>
      <c r="B1000" s="56"/>
      <c r="C1000" s="57"/>
      <c r="D1000" s="58"/>
      <c r="E1000" s="56"/>
      <c r="F1000" s="56"/>
      <c r="G1000" s="56"/>
      <c r="H1000" s="56"/>
      <c r="I1000" s="56"/>
      <c r="J1000" s="56"/>
      <c r="K1000" s="56"/>
      <c r="L1000" s="56"/>
      <c r="M1000" s="56"/>
      <c r="N1000" s="56"/>
      <c r="O1000" s="56"/>
      <c r="P1000" s="56"/>
      <c r="Q1000" s="56"/>
      <c r="R1000" s="56"/>
      <c r="S1000" s="56"/>
      <c r="T1000" s="56"/>
      <c r="U1000" s="53"/>
      <c r="V1000" s="53"/>
      <c r="W1000" s="56"/>
      <c r="X1000" s="53"/>
      <c r="Y1000" s="53"/>
      <c r="Z1000" s="53"/>
      <c r="AA1000" s="53"/>
      <c r="AB1000" s="53"/>
      <c r="AC1000" s="53"/>
      <c r="AD1000" s="53"/>
    </row>
    <row r="1001">
      <c r="A1001" s="56"/>
      <c r="B1001" s="56"/>
      <c r="C1001" s="57"/>
      <c r="D1001" s="58"/>
      <c r="E1001" s="56"/>
      <c r="F1001" s="56"/>
      <c r="G1001" s="56"/>
      <c r="H1001" s="56"/>
      <c r="I1001" s="56"/>
      <c r="J1001" s="56"/>
      <c r="K1001" s="56"/>
      <c r="L1001" s="56"/>
      <c r="M1001" s="56"/>
      <c r="N1001" s="56"/>
      <c r="O1001" s="56"/>
      <c r="P1001" s="56"/>
      <c r="Q1001" s="56"/>
      <c r="R1001" s="56"/>
      <c r="S1001" s="56"/>
      <c r="T1001" s="56"/>
      <c r="U1001" s="53"/>
      <c r="V1001" s="53"/>
      <c r="W1001" s="56"/>
      <c r="X1001" s="53"/>
      <c r="Y1001" s="53"/>
      <c r="Z1001" s="53"/>
      <c r="AA1001" s="53"/>
      <c r="AB1001" s="53"/>
      <c r="AC1001" s="53"/>
      <c r="AD1001" s="53"/>
    </row>
    <row r="1002">
      <c r="A1002" s="56"/>
      <c r="B1002" s="56"/>
      <c r="C1002" s="57"/>
      <c r="D1002" s="58"/>
      <c r="E1002" s="56"/>
      <c r="F1002" s="56"/>
      <c r="G1002" s="56"/>
      <c r="H1002" s="56"/>
      <c r="I1002" s="56"/>
      <c r="J1002" s="56"/>
      <c r="K1002" s="56"/>
      <c r="L1002" s="56"/>
      <c r="M1002" s="56"/>
      <c r="N1002" s="56"/>
      <c r="O1002" s="56"/>
      <c r="P1002" s="56"/>
      <c r="Q1002" s="56"/>
      <c r="R1002" s="56"/>
      <c r="S1002" s="56"/>
      <c r="T1002" s="56"/>
      <c r="U1002" s="53"/>
      <c r="V1002" s="53"/>
      <c r="W1002" s="56"/>
      <c r="X1002" s="53"/>
      <c r="Y1002" s="53"/>
      <c r="Z1002" s="53"/>
      <c r="AA1002" s="53"/>
      <c r="AB1002" s="53"/>
      <c r="AC1002" s="53"/>
      <c r="AD1002" s="53"/>
    </row>
    <row r="1003">
      <c r="A1003" s="56"/>
      <c r="B1003" s="56"/>
      <c r="C1003" s="57"/>
      <c r="D1003" s="58"/>
      <c r="E1003" s="56"/>
      <c r="F1003" s="56"/>
      <c r="G1003" s="56"/>
      <c r="H1003" s="56"/>
      <c r="I1003" s="56"/>
      <c r="J1003" s="56"/>
      <c r="K1003" s="56"/>
      <c r="L1003" s="56"/>
      <c r="M1003" s="56"/>
      <c r="N1003" s="56"/>
      <c r="O1003" s="56"/>
      <c r="P1003" s="56"/>
      <c r="Q1003" s="56"/>
      <c r="R1003" s="56"/>
      <c r="S1003" s="56"/>
      <c r="T1003" s="56"/>
      <c r="U1003" s="53"/>
      <c r="V1003" s="53"/>
      <c r="W1003" s="56"/>
      <c r="X1003" s="53"/>
      <c r="Y1003" s="53"/>
      <c r="Z1003" s="53"/>
      <c r="AA1003" s="53"/>
      <c r="AB1003" s="53"/>
      <c r="AC1003" s="53"/>
      <c r="AD1003" s="53"/>
    </row>
    <row r="1004">
      <c r="A1004" s="56"/>
      <c r="B1004" s="56"/>
      <c r="C1004" s="57"/>
      <c r="D1004" s="58"/>
      <c r="E1004" s="56"/>
      <c r="F1004" s="56"/>
      <c r="G1004" s="56"/>
      <c r="H1004" s="56"/>
      <c r="I1004" s="56"/>
      <c r="J1004" s="56"/>
      <c r="K1004" s="56"/>
      <c r="L1004" s="56"/>
      <c r="M1004" s="56"/>
      <c r="N1004" s="56"/>
      <c r="O1004" s="56"/>
      <c r="P1004" s="56"/>
      <c r="Q1004" s="56"/>
      <c r="R1004" s="56"/>
      <c r="S1004" s="56"/>
      <c r="T1004" s="56"/>
      <c r="U1004" s="53"/>
      <c r="V1004" s="53"/>
      <c r="W1004" s="56"/>
      <c r="X1004" s="53"/>
      <c r="Y1004" s="53"/>
      <c r="Z1004" s="53"/>
      <c r="AA1004" s="53"/>
      <c r="AB1004" s="53"/>
      <c r="AC1004" s="53"/>
      <c r="AD1004" s="53"/>
    </row>
    <row r="1005">
      <c r="A1005" s="56"/>
      <c r="B1005" s="56"/>
      <c r="C1005" s="57"/>
      <c r="D1005" s="58"/>
      <c r="E1005" s="56"/>
      <c r="F1005" s="56"/>
      <c r="G1005" s="56"/>
      <c r="H1005" s="56"/>
      <c r="I1005" s="56"/>
      <c r="J1005" s="56"/>
      <c r="K1005" s="56"/>
      <c r="L1005" s="56"/>
      <c r="M1005" s="56"/>
      <c r="N1005" s="56"/>
      <c r="O1005" s="56"/>
      <c r="P1005" s="56"/>
      <c r="Q1005" s="56"/>
      <c r="R1005" s="56"/>
      <c r="S1005" s="56"/>
      <c r="T1005" s="56"/>
      <c r="U1005" s="53"/>
      <c r="V1005" s="53"/>
      <c r="W1005" s="56"/>
      <c r="X1005" s="53"/>
      <c r="Y1005" s="53"/>
      <c r="Z1005" s="53"/>
      <c r="AA1005" s="53"/>
      <c r="AB1005" s="53"/>
      <c r="AC1005" s="53"/>
      <c r="AD1005" s="53"/>
    </row>
    <row r="1006">
      <c r="A1006" s="56"/>
      <c r="B1006" s="56"/>
      <c r="C1006" s="57"/>
      <c r="D1006" s="58"/>
      <c r="E1006" s="56"/>
      <c r="F1006" s="56"/>
      <c r="G1006" s="56"/>
      <c r="H1006" s="56"/>
      <c r="I1006" s="56"/>
      <c r="J1006" s="56"/>
      <c r="K1006" s="56"/>
      <c r="L1006" s="56"/>
      <c r="M1006" s="56"/>
      <c r="N1006" s="56"/>
      <c r="O1006" s="56"/>
      <c r="P1006" s="56"/>
      <c r="Q1006" s="56"/>
      <c r="R1006" s="56"/>
      <c r="S1006" s="56"/>
      <c r="T1006" s="56"/>
      <c r="U1006" s="53"/>
      <c r="V1006" s="53"/>
      <c r="W1006" s="56"/>
      <c r="X1006" s="53"/>
      <c r="Y1006" s="53"/>
      <c r="Z1006" s="53"/>
      <c r="AA1006" s="53"/>
      <c r="AB1006" s="53"/>
      <c r="AC1006" s="53"/>
      <c r="AD1006" s="53"/>
    </row>
    <row r="1007">
      <c r="A1007" s="56"/>
      <c r="B1007" s="56"/>
      <c r="C1007" s="57"/>
      <c r="D1007" s="58"/>
      <c r="E1007" s="56"/>
      <c r="F1007" s="56"/>
      <c r="G1007" s="56"/>
      <c r="H1007" s="56"/>
      <c r="I1007" s="56"/>
      <c r="J1007" s="56"/>
      <c r="K1007" s="56"/>
      <c r="L1007" s="56"/>
      <c r="M1007" s="56"/>
      <c r="N1007" s="56"/>
      <c r="O1007" s="56"/>
      <c r="P1007" s="56"/>
      <c r="Q1007" s="56"/>
      <c r="R1007" s="56"/>
      <c r="S1007" s="56"/>
      <c r="T1007" s="56"/>
      <c r="U1007" s="53"/>
      <c r="V1007" s="53"/>
      <c r="W1007" s="56"/>
      <c r="X1007" s="53"/>
      <c r="Y1007" s="53"/>
      <c r="Z1007" s="53"/>
      <c r="AA1007" s="53"/>
      <c r="AB1007" s="53"/>
      <c r="AC1007" s="53"/>
      <c r="AD1007" s="53"/>
    </row>
    <row r="1008">
      <c r="A1008" s="56"/>
      <c r="B1008" s="56"/>
      <c r="C1008" s="57"/>
      <c r="D1008" s="58"/>
      <c r="E1008" s="56"/>
      <c r="F1008" s="56"/>
      <c r="G1008" s="56"/>
      <c r="H1008" s="56"/>
      <c r="I1008" s="56"/>
      <c r="J1008" s="56"/>
      <c r="K1008" s="56"/>
      <c r="L1008" s="56"/>
      <c r="M1008" s="56"/>
      <c r="N1008" s="56"/>
      <c r="O1008" s="56"/>
      <c r="P1008" s="56"/>
      <c r="Q1008" s="56"/>
      <c r="R1008" s="56"/>
      <c r="S1008" s="56"/>
      <c r="T1008" s="56"/>
      <c r="U1008" s="53"/>
      <c r="V1008" s="53"/>
      <c r="W1008" s="56"/>
      <c r="X1008" s="53"/>
      <c r="Y1008" s="53"/>
      <c r="Z1008" s="53"/>
      <c r="AA1008" s="53"/>
      <c r="AB1008" s="53"/>
      <c r="AC1008" s="53"/>
      <c r="AD1008" s="53"/>
    </row>
    <row r="1009">
      <c r="A1009" s="56"/>
      <c r="B1009" s="56"/>
      <c r="C1009" s="57"/>
      <c r="D1009" s="58"/>
      <c r="E1009" s="56"/>
      <c r="F1009" s="56"/>
      <c r="G1009" s="56"/>
      <c r="H1009" s="56"/>
      <c r="I1009" s="56"/>
      <c r="J1009" s="56"/>
      <c r="K1009" s="56"/>
      <c r="L1009" s="56"/>
      <c r="M1009" s="56"/>
      <c r="N1009" s="56"/>
      <c r="O1009" s="56"/>
      <c r="P1009" s="56"/>
      <c r="Q1009" s="56"/>
      <c r="R1009" s="56"/>
      <c r="S1009" s="56"/>
      <c r="T1009" s="56"/>
      <c r="U1009" s="53"/>
      <c r="V1009" s="53"/>
      <c r="W1009" s="56"/>
      <c r="X1009" s="53"/>
      <c r="Y1009" s="53"/>
      <c r="Z1009" s="53"/>
      <c r="AA1009" s="53"/>
      <c r="AB1009" s="53"/>
      <c r="AC1009" s="53"/>
      <c r="AD1009" s="53"/>
    </row>
    <row r="1010">
      <c r="A1010" s="56"/>
      <c r="B1010" s="56"/>
      <c r="C1010" s="57"/>
      <c r="D1010" s="58"/>
      <c r="E1010" s="56"/>
      <c r="F1010" s="56"/>
      <c r="G1010" s="56"/>
      <c r="H1010" s="56"/>
      <c r="I1010" s="56"/>
      <c r="J1010" s="56"/>
      <c r="K1010" s="56"/>
      <c r="L1010" s="56"/>
      <c r="M1010" s="56"/>
      <c r="N1010" s="56"/>
      <c r="O1010" s="56"/>
      <c r="P1010" s="56"/>
      <c r="Q1010" s="56"/>
      <c r="R1010" s="56"/>
      <c r="S1010" s="56"/>
      <c r="T1010" s="56"/>
      <c r="U1010" s="53"/>
      <c r="V1010" s="53"/>
      <c r="W1010" s="56"/>
      <c r="X1010" s="53"/>
      <c r="Y1010" s="53"/>
      <c r="Z1010" s="53"/>
      <c r="AA1010" s="53"/>
      <c r="AB1010" s="53"/>
      <c r="AC1010" s="53"/>
      <c r="AD1010" s="53"/>
    </row>
    <row r="1011">
      <c r="A1011" s="56"/>
      <c r="B1011" s="56"/>
      <c r="C1011" s="57"/>
      <c r="D1011" s="58"/>
      <c r="E1011" s="56"/>
      <c r="F1011" s="56"/>
      <c r="G1011" s="56"/>
      <c r="H1011" s="56"/>
      <c r="I1011" s="56"/>
      <c r="J1011" s="56"/>
      <c r="K1011" s="56"/>
      <c r="L1011" s="56"/>
      <c r="M1011" s="56"/>
      <c r="N1011" s="56"/>
      <c r="O1011" s="56"/>
      <c r="P1011" s="56"/>
      <c r="Q1011" s="56"/>
      <c r="R1011" s="56"/>
      <c r="S1011" s="56"/>
      <c r="T1011" s="56"/>
      <c r="U1011" s="53"/>
      <c r="V1011" s="53"/>
      <c r="W1011" s="56"/>
      <c r="X1011" s="53"/>
      <c r="Y1011" s="53"/>
      <c r="Z1011" s="53"/>
      <c r="AA1011" s="53"/>
      <c r="AB1011" s="53"/>
      <c r="AC1011" s="53"/>
      <c r="AD1011" s="53"/>
    </row>
    <row r="1012">
      <c r="A1012" s="56"/>
      <c r="B1012" s="56"/>
      <c r="C1012" s="57"/>
      <c r="D1012" s="58"/>
      <c r="E1012" s="56"/>
      <c r="F1012" s="56"/>
      <c r="G1012" s="56"/>
      <c r="H1012" s="56"/>
      <c r="I1012" s="56"/>
      <c r="J1012" s="56"/>
      <c r="K1012" s="56"/>
      <c r="L1012" s="56"/>
      <c r="M1012" s="56"/>
      <c r="N1012" s="56"/>
      <c r="O1012" s="56"/>
      <c r="P1012" s="56"/>
      <c r="Q1012" s="56"/>
      <c r="R1012" s="56"/>
      <c r="S1012" s="56"/>
      <c r="T1012" s="56"/>
      <c r="U1012" s="53"/>
      <c r="V1012" s="53"/>
      <c r="W1012" s="56"/>
      <c r="X1012" s="53"/>
      <c r="Y1012" s="53"/>
      <c r="Z1012" s="53"/>
      <c r="AA1012" s="53"/>
      <c r="AB1012" s="53"/>
      <c r="AC1012" s="53"/>
      <c r="AD1012" s="53"/>
    </row>
    <row r="1013">
      <c r="A1013" s="56"/>
      <c r="B1013" s="56"/>
      <c r="C1013" s="57"/>
      <c r="D1013" s="58"/>
      <c r="E1013" s="56"/>
      <c r="F1013" s="56"/>
      <c r="G1013" s="56"/>
      <c r="H1013" s="56"/>
      <c r="I1013" s="56"/>
      <c r="J1013" s="56"/>
      <c r="K1013" s="56"/>
      <c r="L1013" s="56"/>
      <c r="M1013" s="56"/>
      <c r="N1013" s="56"/>
      <c r="O1013" s="56"/>
      <c r="P1013" s="56"/>
      <c r="Q1013" s="56"/>
      <c r="R1013" s="56"/>
      <c r="S1013" s="56"/>
      <c r="T1013" s="56"/>
      <c r="U1013" s="53"/>
      <c r="V1013" s="53"/>
      <c r="W1013" s="56"/>
      <c r="X1013" s="53"/>
      <c r="Y1013" s="53"/>
      <c r="Z1013" s="53"/>
      <c r="AA1013" s="53"/>
      <c r="AB1013" s="53"/>
      <c r="AC1013" s="53"/>
      <c r="AD1013" s="53"/>
    </row>
    <row r="1014">
      <c r="A1014" s="56"/>
      <c r="B1014" s="56"/>
      <c r="C1014" s="57"/>
      <c r="D1014" s="58"/>
      <c r="E1014" s="56"/>
      <c r="F1014" s="56"/>
      <c r="G1014" s="56"/>
      <c r="H1014" s="56"/>
      <c r="I1014" s="56"/>
      <c r="J1014" s="56"/>
      <c r="K1014" s="56"/>
      <c r="L1014" s="56"/>
      <c r="M1014" s="56"/>
      <c r="N1014" s="56"/>
      <c r="O1014" s="56"/>
      <c r="P1014" s="56"/>
      <c r="Q1014" s="56"/>
      <c r="R1014" s="56"/>
      <c r="S1014" s="56"/>
      <c r="T1014" s="56"/>
      <c r="U1014" s="53"/>
      <c r="V1014" s="53"/>
      <c r="W1014" s="56"/>
      <c r="X1014" s="53"/>
      <c r="Y1014" s="53"/>
      <c r="Z1014" s="53"/>
      <c r="AA1014" s="53"/>
      <c r="AB1014" s="53"/>
      <c r="AC1014" s="53"/>
      <c r="AD1014" s="53"/>
    </row>
    <row r="1015">
      <c r="A1015" s="56"/>
      <c r="B1015" s="56"/>
      <c r="C1015" s="57"/>
      <c r="D1015" s="58"/>
      <c r="E1015" s="56"/>
      <c r="F1015" s="56"/>
      <c r="G1015" s="56"/>
      <c r="H1015" s="56"/>
      <c r="I1015" s="56"/>
      <c r="J1015" s="56"/>
      <c r="K1015" s="56"/>
      <c r="L1015" s="56"/>
      <c r="M1015" s="56"/>
      <c r="N1015" s="56"/>
      <c r="O1015" s="56"/>
      <c r="P1015" s="56"/>
      <c r="Q1015" s="56"/>
      <c r="R1015" s="56"/>
      <c r="S1015" s="56"/>
      <c r="T1015" s="56"/>
      <c r="U1015" s="53"/>
      <c r="V1015" s="53"/>
      <c r="W1015" s="56"/>
      <c r="X1015" s="53"/>
      <c r="Y1015" s="53"/>
      <c r="Z1015" s="53"/>
      <c r="AA1015" s="53"/>
      <c r="AB1015" s="53"/>
      <c r="AC1015" s="53"/>
      <c r="AD1015" s="53"/>
    </row>
    <row r="1016">
      <c r="A1016" s="56"/>
      <c r="B1016" s="56"/>
      <c r="C1016" s="57"/>
      <c r="D1016" s="58"/>
      <c r="E1016" s="56"/>
      <c r="F1016" s="56"/>
      <c r="G1016" s="56"/>
      <c r="H1016" s="56"/>
      <c r="I1016" s="56"/>
      <c r="J1016" s="56"/>
      <c r="K1016" s="56"/>
      <c r="L1016" s="56"/>
      <c r="M1016" s="56"/>
      <c r="N1016" s="56"/>
      <c r="O1016" s="56"/>
      <c r="P1016" s="56"/>
      <c r="Q1016" s="56"/>
      <c r="R1016" s="56"/>
      <c r="S1016" s="56"/>
      <c r="T1016" s="56"/>
      <c r="U1016" s="53"/>
      <c r="V1016" s="53"/>
      <c r="W1016" s="56"/>
      <c r="X1016" s="53"/>
      <c r="Y1016" s="53"/>
      <c r="Z1016" s="53"/>
      <c r="AA1016" s="53"/>
      <c r="AB1016" s="53"/>
      <c r="AC1016" s="53"/>
      <c r="AD1016" s="53"/>
    </row>
    <row r="1017">
      <c r="A1017" s="56"/>
      <c r="B1017" s="56"/>
      <c r="C1017" s="57"/>
      <c r="D1017" s="58"/>
      <c r="E1017" s="56"/>
      <c r="F1017" s="56"/>
      <c r="G1017" s="56"/>
      <c r="H1017" s="56"/>
      <c r="I1017" s="56"/>
      <c r="J1017" s="56"/>
      <c r="K1017" s="56"/>
      <c r="L1017" s="56"/>
      <c r="M1017" s="56"/>
      <c r="N1017" s="56"/>
      <c r="O1017" s="56"/>
      <c r="P1017" s="56"/>
      <c r="Q1017" s="56"/>
      <c r="R1017" s="56"/>
      <c r="S1017" s="56"/>
      <c r="T1017" s="56"/>
      <c r="U1017" s="53"/>
      <c r="V1017" s="53"/>
      <c r="W1017" s="56"/>
      <c r="X1017" s="53"/>
      <c r="Y1017" s="53"/>
      <c r="Z1017" s="53"/>
      <c r="AA1017" s="53"/>
      <c r="AB1017" s="53"/>
      <c r="AC1017" s="53"/>
      <c r="AD1017" s="53"/>
    </row>
    <row r="1018">
      <c r="A1018" s="56"/>
      <c r="B1018" s="56"/>
      <c r="C1018" s="57"/>
      <c r="D1018" s="58"/>
      <c r="E1018" s="56"/>
      <c r="F1018" s="56"/>
      <c r="G1018" s="56"/>
      <c r="H1018" s="56"/>
      <c r="I1018" s="56"/>
      <c r="J1018" s="56"/>
      <c r="K1018" s="56"/>
      <c r="L1018" s="56"/>
      <c r="M1018" s="56"/>
      <c r="N1018" s="56"/>
      <c r="O1018" s="56"/>
      <c r="P1018" s="56"/>
      <c r="Q1018" s="56"/>
      <c r="R1018" s="56"/>
      <c r="S1018" s="56"/>
      <c r="T1018" s="56"/>
      <c r="U1018" s="53"/>
      <c r="V1018" s="53"/>
      <c r="W1018" s="56"/>
      <c r="X1018" s="53"/>
      <c r="Y1018" s="53"/>
      <c r="Z1018" s="53"/>
      <c r="AA1018" s="53"/>
      <c r="AB1018" s="53"/>
      <c r="AC1018" s="53"/>
      <c r="AD1018" s="53"/>
    </row>
    <row r="1019">
      <c r="A1019" s="56"/>
      <c r="B1019" s="56"/>
      <c r="C1019" s="57"/>
      <c r="D1019" s="58"/>
      <c r="E1019" s="56"/>
      <c r="F1019" s="56"/>
      <c r="G1019" s="56"/>
      <c r="H1019" s="56"/>
      <c r="I1019" s="56"/>
      <c r="J1019" s="56"/>
      <c r="K1019" s="56"/>
      <c r="L1019" s="56"/>
      <c r="M1019" s="56"/>
      <c r="N1019" s="56"/>
      <c r="O1019" s="56"/>
      <c r="P1019" s="56"/>
      <c r="Q1019" s="56"/>
      <c r="R1019" s="56"/>
      <c r="S1019" s="56"/>
      <c r="T1019" s="56"/>
      <c r="U1019" s="53"/>
      <c r="V1019" s="53"/>
      <c r="W1019" s="56"/>
      <c r="X1019" s="53"/>
      <c r="Y1019" s="53"/>
      <c r="Z1019" s="53"/>
      <c r="AA1019" s="53"/>
      <c r="AB1019" s="53"/>
      <c r="AC1019" s="53"/>
      <c r="AD1019" s="53"/>
    </row>
    <row r="1020">
      <c r="A1020" s="56"/>
      <c r="B1020" s="56"/>
      <c r="C1020" s="57"/>
      <c r="D1020" s="58"/>
      <c r="E1020" s="56"/>
      <c r="F1020" s="56"/>
      <c r="G1020" s="56"/>
      <c r="H1020" s="56"/>
      <c r="I1020" s="56"/>
      <c r="J1020" s="56"/>
      <c r="K1020" s="56"/>
      <c r="L1020" s="56"/>
      <c r="M1020" s="56"/>
      <c r="N1020" s="56"/>
      <c r="O1020" s="56"/>
      <c r="P1020" s="56"/>
      <c r="Q1020" s="56"/>
      <c r="R1020" s="56"/>
      <c r="S1020" s="56"/>
      <c r="T1020" s="56"/>
      <c r="U1020" s="53"/>
      <c r="V1020" s="53"/>
      <c r="W1020" s="56"/>
      <c r="X1020" s="53"/>
      <c r="Y1020" s="53"/>
      <c r="Z1020" s="53"/>
      <c r="AA1020" s="53"/>
      <c r="AB1020" s="53"/>
      <c r="AC1020" s="53"/>
      <c r="AD1020" s="53"/>
    </row>
    <row r="1021">
      <c r="A1021" s="56"/>
      <c r="B1021" s="56"/>
      <c r="C1021" s="57"/>
      <c r="D1021" s="58"/>
      <c r="E1021" s="56"/>
      <c r="F1021" s="56"/>
      <c r="G1021" s="56"/>
      <c r="H1021" s="56"/>
      <c r="I1021" s="56"/>
      <c r="J1021" s="56"/>
      <c r="K1021" s="56"/>
      <c r="L1021" s="56"/>
      <c r="M1021" s="56"/>
      <c r="N1021" s="56"/>
      <c r="O1021" s="56"/>
      <c r="P1021" s="56"/>
      <c r="Q1021" s="56"/>
      <c r="R1021" s="56"/>
      <c r="S1021" s="56"/>
      <c r="T1021" s="56"/>
      <c r="U1021" s="53"/>
      <c r="V1021" s="53"/>
      <c r="W1021" s="56"/>
      <c r="X1021" s="53"/>
      <c r="Y1021" s="53"/>
      <c r="Z1021" s="53"/>
      <c r="AA1021" s="53"/>
      <c r="AB1021" s="53"/>
      <c r="AC1021" s="53"/>
      <c r="AD1021" s="53"/>
    </row>
    <row r="1022">
      <c r="A1022" s="56"/>
      <c r="B1022" s="56"/>
      <c r="C1022" s="57"/>
      <c r="D1022" s="58"/>
      <c r="E1022" s="56"/>
      <c r="F1022" s="56"/>
      <c r="G1022" s="56"/>
      <c r="H1022" s="56"/>
      <c r="I1022" s="56"/>
      <c r="J1022" s="56"/>
      <c r="K1022" s="56"/>
      <c r="L1022" s="56"/>
      <c r="M1022" s="56"/>
      <c r="N1022" s="56"/>
      <c r="O1022" s="56"/>
      <c r="P1022" s="56"/>
      <c r="Q1022" s="56"/>
      <c r="R1022" s="56"/>
      <c r="S1022" s="56"/>
      <c r="T1022" s="56"/>
      <c r="U1022" s="53"/>
      <c r="V1022" s="53"/>
      <c r="W1022" s="56"/>
      <c r="X1022" s="53"/>
      <c r="Y1022" s="53"/>
      <c r="Z1022" s="53"/>
      <c r="AA1022" s="53"/>
      <c r="AB1022" s="53"/>
      <c r="AC1022" s="53"/>
      <c r="AD1022" s="53"/>
    </row>
    <row r="1023">
      <c r="A1023" s="56"/>
      <c r="B1023" s="56"/>
      <c r="C1023" s="57"/>
      <c r="D1023" s="58"/>
      <c r="E1023" s="56"/>
      <c r="F1023" s="56"/>
      <c r="G1023" s="56"/>
      <c r="H1023" s="56"/>
      <c r="I1023" s="56"/>
      <c r="J1023" s="56"/>
      <c r="K1023" s="56"/>
      <c r="L1023" s="56"/>
      <c r="M1023" s="56"/>
      <c r="N1023" s="56"/>
      <c r="O1023" s="56"/>
      <c r="P1023" s="56"/>
      <c r="Q1023" s="56"/>
      <c r="R1023" s="56"/>
      <c r="S1023" s="56"/>
      <c r="T1023" s="56"/>
      <c r="U1023" s="53"/>
      <c r="V1023" s="53"/>
      <c r="W1023" s="56"/>
      <c r="X1023" s="53"/>
      <c r="Y1023" s="53"/>
      <c r="Z1023" s="53"/>
      <c r="AA1023" s="53"/>
      <c r="AB1023" s="53"/>
      <c r="AC1023" s="53"/>
      <c r="AD1023" s="53"/>
    </row>
    <row r="1024">
      <c r="A1024" s="56"/>
      <c r="B1024" s="56"/>
      <c r="C1024" s="57"/>
      <c r="D1024" s="58"/>
      <c r="E1024" s="56"/>
      <c r="F1024" s="56"/>
      <c r="G1024" s="56"/>
      <c r="H1024" s="56"/>
      <c r="I1024" s="56"/>
      <c r="J1024" s="56"/>
      <c r="K1024" s="56"/>
      <c r="L1024" s="56"/>
      <c r="M1024" s="56"/>
      <c r="N1024" s="56"/>
      <c r="O1024" s="56"/>
      <c r="P1024" s="56"/>
      <c r="Q1024" s="56"/>
      <c r="R1024" s="56"/>
      <c r="S1024" s="56"/>
      <c r="T1024" s="56"/>
      <c r="U1024" s="53"/>
      <c r="V1024" s="53"/>
      <c r="W1024" s="56"/>
      <c r="X1024" s="53"/>
      <c r="Y1024" s="53"/>
      <c r="Z1024" s="53"/>
      <c r="AA1024" s="53"/>
      <c r="AB1024" s="53"/>
      <c r="AC1024" s="53"/>
      <c r="AD1024" s="53"/>
    </row>
    <row r="1025">
      <c r="A1025" s="56"/>
      <c r="B1025" s="56"/>
      <c r="C1025" s="57"/>
      <c r="D1025" s="58"/>
      <c r="E1025" s="56"/>
      <c r="F1025" s="56"/>
      <c r="G1025" s="56"/>
      <c r="H1025" s="56"/>
      <c r="I1025" s="56"/>
      <c r="J1025" s="56"/>
      <c r="K1025" s="56"/>
      <c r="L1025" s="56"/>
      <c r="M1025" s="56"/>
      <c r="N1025" s="56"/>
      <c r="O1025" s="56"/>
      <c r="P1025" s="56"/>
      <c r="Q1025" s="56"/>
      <c r="R1025" s="56"/>
      <c r="S1025" s="56"/>
      <c r="T1025" s="56"/>
      <c r="U1025" s="53"/>
      <c r="V1025" s="53"/>
      <c r="W1025" s="56"/>
      <c r="X1025" s="53"/>
      <c r="Y1025" s="53"/>
      <c r="Z1025" s="53"/>
      <c r="AA1025" s="53"/>
      <c r="AB1025" s="53"/>
      <c r="AC1025" s="53"/>
      <c r="AD1025" s="53"/>
    </row>
    <row r="1026">
      <c r="A1026" s="56"/>
      <c r="B1026" s="56"/>
      <c r="C1026" s="57"/>
      <c r="D1026" s="58"/>
      <c r="E1026" s="56"/>
      <c r="F1026" s="56"/>
      <c r="G1026" s="56"/>
      <c r="H1026" s="56"/>
      <c r="I1026" s="56"/>
      <c r="J1026" s="56"/>
      <c r="K1026" s="56"/>
      <c r="L1026" s="56"/>
      <c r="M1026" s="56"/>
      <c r="N1026" s="56"/>
      <c r="O1026" s="56"/>
      <c r="P1026" s="56"/>
      <c r="Q1026" s="56"/>
      <c r="R1026" s="56"/>
      <c r="S1026" s="56"/>
      <c r="T1026" s="56"/>
      <c r="U1026" s="53"/>
      <c r="V1026" s="53"/>
      <c r="W1026" s="56"/>
      <c r="X1026" s="53"/>
      <c r="Y1026" s="53"/>
      <c r="Z1026" s="53"/>
      <c r="AA1026" s="53"/>
      <c r="AB1026" s="53"/>
      <c r="AC1026" s="53"/>
      <c r="AD1026" s="53"/>
    </row>
    <row r="1027">
      <c r="A1027" s="56"/>
      <c r="B1027" s="56"/>
      <c r="C1027" s="57"/>
      <c r="D1027" s="58"/>
      <c r="E1027" s="56"/>
      <c r="F1027" s="56"/>
      <c r="G1027" s="56"/>
      <c r="H1027" s="56"/>
      <c r="I1027" s="56"/>
      <c r="J1027" s="56"/>
      <c r="K1027" s="56"/>
      <c r="L1027" s="56"/>
      <c r="M1027" s="56"/>
      <c r="N1027" s="56"/>
      <c r="O1027" s="56"/>
      <c r="P1027" s="56"/>
      <c r="Q1027" s="56"/>
      <c r="R1027" s="56"/>
      <c r="S1027" s="56"/>
      <c r="T1027" s="56"/>
      <c r="U1027" s="53"/>
      <c r="V1027" s="53"/>
      <c r="W1027" s="56"/>
      <c r="X1027" s="53"/>
      <c r="Y1027" s="53"/>
      <c r="Z1027" s="53"/>
      <c r="AA1027" s="53"/>
      <c r="AB1027" s="53"/>
      <c r="AC1027" s="53"/>
      <c r="AD1027" s="53"/>
    </row>
    <row r="1028">
      <c r="A1028" s="56"/>
      <c r="B1028" s="56"/>
      <c r="C1028" s="57"/>
      <c r="D1028" s="58"/>
      <c r="E1028" s="56"/>
      <c r="F1028" s="56"/>
      <c r="G1028" s="56"/>
      <c r="H1028" s="56"/>
      <c r="I1028" s="56"/>
      <c r="J1028" s="56"/>
      <c r="K1028" s="56"/>
      <c r="L1028" s="56"/>
      <c r="M1028" s="56"/>
      <c r="N1028" s="56"/>
      <c r="O1028" s="56"/>
      <c r="P1028" s="56"/>
      <c r="Q1028" s="56"/>
      <c r="R1028" s="56"/>
      <c r="S1028" s="56"/>
      <c r="T1028" s="56"/>
      <c r="U1028" s="53"/>
      <c r="V1028" s="53"/>
      <c r="W1028" s="56"/>
      <c r="X1028" s="53"/>
      <c r="Y1028" s="53"/>
      <c r="Z1028" s="53"/>
      <c r="AA1028" s="53"/>
      <c r="AB1028" s="53"/>
      <c r="AC1028" s="53"/>
      <c r="AD1028" s="53"/>
    </row>
    <row r="1029">
      <c r="A1029" s="56"/>
      <c r="B1029" s="56"/>
      <c r="C1029" s="57"/>
      <c r="D1029" s="58"/>
      <c r="E1029" s="56"/>
      <c r="F1029" s="56"/>
      <c r="G1029" s="56"/>
      <c r="H1029" s="56"/>
      <c r="I1029" s="56"/>
      <c r="J1029" s="56"/>
      <c r="K1029" s="56"/>
      <c r="L1029" s="56"/>
      <c r="M1029" s="56"/>
      <c r="N1029" s="56"/>
      <c r="O1029" s="56"/>
      <c r="P1029" s="56"/>
      <c r="Q1029" s="56"/>
      <c r="R1029" s="56"/>
      <c r="S1029" s="56"/>
      <c r="T1029" s="56"/>
      <c r="U1029" s="53"/>
      <c r="V1029" s="53"/>
      <c r="W1029" s="56"/>
      <c r="X1029" s="53"/>
      <c r="Y1029" s="53"/>
      <c r="Z1029" s="53"/>
      <c r="AA1029" s="53"/>
      <c r="AB1029" s="53"/>
      <c r="AC1029" s="53"/>
      <c r="AD1029" s="53"/>
    </row>
    <row r="1030">
      <c r="A1030" s="56"/>
      <c r="B1030" s="56"/>
      <c r="C1030" s="57"/>
      <c r="D1030" s="58"/>
      <c r="E1030" s="56"/>
      <c r="F1030" s="56"/>
      <c r="G1030" s="56"/>
      <c r="H1030" s="56"/>
      <c r="I1030" s="56"/>
      <c r="J1030" s="56"/>
      <c r="K1030" s="56"/>
      <c r="L1030" s="56"/>
      <c r="M1030" s="56"/>
      <c r="N1030" s="56"/>
      <c r="O1030" s="56"/>
      <c r="P1030" s="56"/>
      <c r="Q1030" s="56"/>
      <c r="R1030" s="56"/>
      <c r="S1030" s="56"/>
      <c r="T1030" s="56"/>
      <c r="U1030" s="53"/>
      <c r="V1030" s="53"/>
      <c r="W1030" s="56"/>
      <c r="X1030" s="53"/>
      <c r="Y1030" s="53"/>
      <c r="Z1030" s="53"/>
      <c r="AA1030" s="53"/>
      <c r="AB1030" s="53"/>
      <c r="AC1030" s="53"/>
      <c r="AD1030" s="53"/>
    </row>
    <row r="1031">
      <c r="A1031" s="56"/>
      <c r="B1031" s="56"/>
      <c r="C1031" s="57"/>
      <c r="D1031" s="58"/>
      <c r="E1031" s="56"/>
      <c r="F1031" s="56"/>
      <c r="G1031" s="56"/>
      <c r="H1031" s="56"/>
      <c r="I1031" s="56"/>
      <c r="J1031" s="56"/>
      <c r="K1031" s="56"/>
      <c r="L1031" s="56"/>
      <c r="M1031" s="56"/>
      <c r="N1031" s="56"/>
      <c r="O1031" s="56"/>
      <c r="P1031" s="56"/>
      <c r="Q1031" s="56"/>
      <c r="R1031" s="56"/>
      <c r="S1031" s="56"/>
      <c r="T1031" s="56"/>
      <c r="U1031" s="53"/>
      <c r="V1031" s="53"/>
      <c r="W1031" s="56"/>
      <c r="X1031" s="53"/>
      <c r="Y1031" s="53"/>
      <c r="Z1031" s="53"/>
      <c r="AA1031" s="53"/>
      <c r="AB1031" s="53"/>
      <c r="AC1031" s="53"/>
      <c r="AD1031" s="53"/>
    </row>
    <row r="1032">
      <c r="A1032" s="56"/>
      <c r="B1032" s="56"/>
      <c r="C1032" s="57"/>
      <c r="D1032" s="58"/>
      <c r="E1032" s="56"/>
      <c r="F1032" s="56"/>
      <c r="G1032" s="56"/>
      <c r="H1032" s="56"/>
      <c r="I1032" s="56"/>
      <c r="J1032" s="56"/>
      <c r="K1032" s="56"/>
      <c r="L1032" s="56"/>
      <c r="M1032" s="56"/>
      <c r="N1032" s="56"/>
      <c r="O1032" s="56"/>
      <c r="P1032" s="56"/>
      <c r="Q1032" s="56"/>
      <c r="R1032" s="56"/>
      <c r="S1032" s="56"/>
      <c r="T1032" s="56"/>
      <c r="U1032" s="53"/>
      <c r="V1032" s="53"/>
      <c r="W1032" s="56"/>
      <c r="X1032" s="53"/>
      <c r="Y1032" s="53"/>
      <c r="Z1032" s="53"/>
      <c r="AA1032" s="53"/>
      <c r="AB1032" s="53"/>
      <c r="AC1032" s="53"/>
      <c r="AD1032" s="53"/>
    </row>
    <row r="1033">
      <c r="A1033" s="56"/>
      <c r="B1033" s="56"/>
      <c r="C1033" s="57"/>
      <c r="D1033" s="58"/>
      <c r="E1033" s="56"/>
      <c r="F1033" s="56"/>
      <c r="G1033" s="56"/>
      <c r="H1033" s="56"/>
      <c r="I1033" s="56"/>
      <c r="J1033" s="56"/>
      <c r="K1033" s="56"/>
      <c r="L1033" s="56"/>
      <c r="M1033" s="56"/>
      <c r="N1033" s="56"/>
      <c r="O1033" s="56"/>
      <c r="P1033" s="56"/>
      <c r="Q1033" s="56"/>
      <c r="R1033" s="56"/>
      <c r="S1033" s="56"/>
      <c r="T1033" s="56"/>
      <c r="U1033" s="53"/>
      <c r="V1033" s="53"/>
      <c r="W1033" s="56"/>
      <c r="X1033" s="53"/>
      <c r="Y1033" s="53"/>
      <c r="Z1033" s="53"/>
      <c r="AA1033" s="53"/>
      <c r="AB1033" s="53"/>
      <c r="AC1033" s="53"/>
      <c r="AD1033" s="53"/>
    </row>
    <row r="1034">
      <c r="A1034" s="56"/>
      <c r="B1034" s="56"/>
      <c r="C1034" s="57"/>
      <c r="D1034" s="58"/>
      <c r="E1034" s="56"/>
      <c r="F1034" s="56"/>
      <c r="G1034" s="56"/>
      <c r="H1034" s="56"/>
      <c r="I1034" s="56"/>
      <c r="J1034" s="56"/>
      <c r="K1034" s="56"/>
      <c r="L1034" s="56"/>
      <c r="M1034" s="56"/>
      <c r="N1034" s="56"/>
      <c r="O1034" s="56"/>
      <c r="P1034" s="56"/>
      <c r="Q1034" s="56"/>
      <c r="R1034" s="56"/>
      <c r="S1034" s="56"/>
      <c r="T1034" s="56"/>
      <c r="U1034" s="53"/>
      <c r="V1034" s="53"/>
      <c r="W1034" s="56"/>
      <c r="X1034" s="53"/>
      <c r="Y1034" s="53"/>
      <c r="Z1034" s="53"/>
      <c r="AA1034" s="53"/>
      <c r="AB1034" s="53"/>
      <c r="AC1034" s="53"/>
      <c r="AD1034" s="53"/>
    </row>
    <row r="1035">
      <c r="A1035" s="56"/>
      <c r="B1035" s="56"/>
      <c r="C1035" s="57"/>
      <c r="D1035" s="58"/>
      <c r="E1035" s="56"/>
      <c r="F1035" s="56"/>
      <c r="G1035" s="56"/>
      <c r="H1035" s="56"/>
      <c r="I1035" s="56"/>
      <c r="J1035" s="56"/>
      <c r="K1035" s="56"/>
      <c r="L1035" s="56"/>
      <c r="M1035" s="56"/>
      <c r="N1035" s="56"/>
      <c r="O1035" s="56"/>
      <c r="P1035" s="56"/>
      <c r="Q1035" s="56"/>
      <c r="R1035" s="56"/>
      <c r="S1035" s="56"/>
      <c r="T1035" s="56"/>
      <c r="U1035" s="53"/>
      <c r="V1035" s="53"/>
      <c r="W1035" s="56"/>
      <c r="X1035" s="53"/>
      <c r="Y1035" s="53"/>
      <c r="Z1035" s="53"/>
      <c r="AA1035" s="53"/>
      <c r="AB1035" s="53"/>
      <c r="AC1035" s="53"/>
      <c r="AD1035" s="53"/>
    </row>
    <row r="1036">
      <c r="A1036" s="56"/>
      <c r="B1036" s="56"/>
      <c r="C1036" s="57"/>
      <c r="D1036" s="58"/>
      <c r="E1036" s="56"/>
      <c r="F1036" s="56"/>
      <c r="G1036" s="56"/>
      <c r="H1036" s="56"/>
      <c r="I1036" s="56"/>
      <c r="J1036" s="56"/>
      <c r="K1036" s="56"/>
      <c r="L1036" s="56"/>
      <c r="M1036" s="56"/>
      <c r="N1036" s="56"/>
      <c r="O1036" s="56"/>
      <c r="P1036" s="56"/>
      <c r="Q1036" s="56"/>
      <c r="R1036" s="56"/>
      <c r="S1036" s="56"/>
      <c r="T1036" s="56"/>
      <c r="U1036" s="53"/>
      <c r="V1036" s="53"/>
      <c r="W1036" s="56"/>
      <c r="X1036" s="53"/>
      <c r="Y1036" s="53"/>
      <c r="Z1036" s="53"/>
      <c r="AA1036" s="53"/>
      <c r="AB1036" s="53"/>
      <c r="AC1036" s="53"/>
      <c r="AD1036" s="53"/>
    </row>
    <row r="1037">
      <c r="A1037" s="56"/>
      <c r="B1037" s="56"/>
      <c r="C1037" s="57"/>
      <c r="D1037" s="58"/>
      <c r="E1037" s="56"/>
      <c r="F1037" s="56"/>
      <c r="G1037" s="56"/>
      <c r="H1037" s="56"/>
      <c r="I1037" s="56"/>
      <c r="J1037" s="56"/>
      <c r="K1037" s="56"/>
      <c r="L1037" s="56"/>
      <c r="M1037" s="56"/>
      <c r="N1037" s="56"/>
      <c r="O1037" s="56"/>
      <c r="P1037" s="56"/>
      <c r="Q1037" s="56"/>
      <c r="R1037" s="56"/>
      <c r="S1037" s="56"/>
      <c r="T1037" s="56"/>
      <c r="U1037" s="53"/>
      <c r="V1037" s="53"/>
      <c r="W1037" s="56"/>
      <c r="X1037" s="53"/>
      <c r="Y1037" s="53"/>
      <c r="Z1037" s="53"/>
      <c r="AA1037" s="53"/>
      <c r="AB1037" s="53"/>
      <c r="AC1037" s="53"/>
      <c r="AD1037" s="53"/>
    </row>
    <row r="1038">
      <c r="A1038" s="56"/>
      <c r="B1038" s="56"/>
      <c r="C1038" s="57"/>
      <c r="D1038" s="58"/>
      <c r="E1038" s="56"/>
      <c r="F1038" s="56"/>
      <c r="G1038" s="56"/>
      <c r="H1038" s="56"/>
      <c r="I1038" s="56"/>
      <c r="J1038" s="56"/>
      <c r="K1038" s="56"/>
      <c r="L1038" s="56"/>
      <c r="M1038" s="56"/>
      <c r="N1038" s="56"/>
      <c r="O1038" s="56"/>
      <c r="P1038" s="56"/>
      <c r="Q1038" s="56"/>
      <c r="R1038" s="56"/>
      <c r="S1038" s="56"/>
      <c r="T1038" s="56"/>
      <c r="U1038" s="53"/>
      <c r="V1038" s="53"/>
      <c r="W1038" s="56"/>
      <c r="X1038" s="53"/>
      <c r="Y1038" s="53"/>
      <c r="Z1038" s="53"/>
      <c r="AA1038" s="53"/>
      <c r="AB1038" s="53"/>
      <c r="AC1038" s="53"/>
      <c r="AD1038" s="53"/>
    </row>
    <row r="1039">
      <c r="A1039" s="56"/>
      <c r="B1039" s="56"/>
      <c r="C1039" s="57"/>
      <c r="D1039" s="58"/>
      <c r="E1039" s="56"/>
      <c r="F1039" s="56"/>
      <c r="G1039" s="56"/>
      <c r="H1039" s="56"/>
      <c r="I1039" s="56"/>
      <c r="J1039" s="56"/>
      <c r="K1039" s="56"/>
      <c r="L1039" s="56"/>
      <c r="M1039" s="56"/>
      <c r="N1039" s="56"/>
      <c r="O1039" s="56"/>
      <c r="P1039" s="56"/>
      <c r="Q1039" s="56"/>
      <c r="R1039" s="56"/>
      <c r="S1039" s="56"/>
      <c r="T1039" s="56"/>
      <c r="U1039" s="53"/>
      <c r="V1039" s="53"/>
      <c r="W1039" s="56"/>
      <c r="X1039" s="53"/>
      <c r="Y1039" s="53"/>
      <c r="Z1039" s="53"/>
      <c r="AA1039" s="53"/>
      <c r="AB1039" s="53"/>
      <c r="AC1039" s="53"/>
      <c r="AD1039" s="53"/>
    </row>
    <row r="1040">
      <c r="A1040" s="56"/>
      <c r="B1040" s="56"/>
      <c r="C1040" s="57"/>
      <c r="D1040" s="58"/>
      <c r="E1040" s="56"/>
      <c r="F1040" s="56"/>
      <c r="G1040" s="56"/>
      <c r="H1040" s="56"/>
      <c r="I1040" s="56"/>
      <c r="J1040" s="56"/>
      <c r="K1040" s="56"/>
      <c r="L1040" s="56"/>
      <c r="M1040" s="56"/>
      <c r="N1040" s="56"/>
      <c r="O1040" s="56"/>
      <c r="P1040" s="56"/>
      <c r="Q1040" s="56"/>
      <c r="R1040" s="56"/>
      <c r="S1040" s="56"/>
      <c r="T1040" s="56"/>
      <c r="U1040" s="53"/>
      <c r="V1040" s="53"/>
      <c r="W1040" s="56"/>
      <c r="X1040" s="53"/>
      <c r="Y1040" s="53"/>
      <c r="Z1040" s="53"/>
      <c r="AA1040" s="53"/>
      <c r="AB1040" s="53"/>
      <c r="AC1040" s="53"/>
      <c r="AD1040" s="53"/>
    </row>
    <row r="1041">
      <c r="A1041" s="56"/>
      <c r="B1041" s="56"/>
      <c r="C1041" s="57"/>
      <c r="D1041" s="58"/>
      <c r="E1041" s="56"/>
      <c r="F1041" s="56"/>
      <c r="G1041" s="56"/>
      <c r="H1041" s="56"/>
      <c r="I1041" s="56"/>
      <c r="J1041" s="56"/>
      <c r="K1041" s="56"/>
      <c r="L1041" s="56"/>
      <c r="M1041" s="56"/>
      <c r="N1041" s="56"/>
      <c r="O1041" s="56"/>
      <c r="P1041" s="56"/>
      <c r="Q1041" s="56"/>
      <c r="R1041" s="56"/>
      <c r="S1041" s="56"/>
      <c r="T1041" s="56"/>
      <c r="U1041" s="53"/>
      <c r="V1041" s="53"/>
      <c r="W1041" s="56"/>
      <c r="X1041" s="53"/>
      <c r="Y1041" s="53"/>
      <c r="Z1041" s="53"/>
      <c r="AA1041" s="53"/>
      <c r="AB1041" s="53"/>
      <c r="AC1041" s="53"/>
      <c r="AD1041" s="53"/>
    </row>
    <row r="1042">
      <c r="A1042" s="56"/>
      <c r="B1042" s="56"/>
      <c r="C1042" s="57"/>
      <c r="D1042" s="58"/>
      <c r="E1042" s="56"/>
      <c r="F1042" s="56"/>
      <c r="G1042" s="56"/>
      <c r="H1042" s="56"/>
      <c r="I1042" s="56"/>
      <c r="J1042" s="56"/>
      <c r="K1042" s="56"/>
      <c r="L1042" s="56"/>
      <c r="M1042" s="56"/>
      <c r="N1042" s="56"/>
      <c r="O1042" s="56"/>
      <c r="P1042" s="56"/>
      <c r="Q1042" s="56"/>
      <c r="R1042" s="56"/>
      <c r="S1042" s="56"/>
      <c r="T1042" s="56"/>
      <c r="U1042" s="53"/>
      <c r="V1042" s="53"/>
      <c r="W1042" s="56"/>
      <c r="X1042" s="53"/>
      <c r="Y1042" s="53"/>
      <c r="Z1042" s="53"/>
      <c r="AA1042" s="53"/>
      <c r="AB1042" s="53"/>
      <c r="AC1042" s="53"/>
      <c r="AD1042" s="53"/>
    </row>
    <row r="1043">
      <c r="A1043" s="56"/>
      <c r="B1043" s="56"/>
      <c r="C1043" s="57"/>
      <c r="D1043" s="58"/>
      <c r="E1043" s="56"/>
      <c r="F1043" s="56"/>
      <c r="G1043" s="56"/>
      <c r="H1043" s="56"/>
      <c r="I1043" s="56"/>
      <c r="J1043" s="56"/>
      <c r="K1043" s="56"/>
      <c r="L1043" s="56"/>
      <c r="M1043" s="56"/>
      <c r="N1043" s="56"/>
      <c r="O1043" s="56"/>
      <c r="P1043" s="56"/>
      <c r="Q1043" s="56"/>
      <c r="R1043" s="56"/>
      <c r="S1043" s="56"/>
      <c r="T1043" s="56"/>
      <c r="U1043" s="53"/>
      <c r="V1043" s="53"/>
      <c r="W1043" s="56"/>
      <c r="X1043" s="53"/>
      <c r="Y1043" s="53"/>
      <c r="Z1043" s="53"/>
      <c r="AA1043" s="53"/>
      <c r="AB1043" s="53"/>
      <c r="AC1043" s="53"/>
      <c r="AD1043" s="53"/>
    </row>
    <row r="1044">
      <c r="A1044" s="56"/>
      <c r="B1044" s="56"/>
      <c r="C1044" s="57"/>
      <c r="D1044" s="58"/>
      <c r="E1044" s="56"/>
      <c r="F1044" s="56"/>
      <c r="G1044" s="56"/>
      <c r="H1044" s="56"/>
      <c r="I1044" s="56"/>
      <c r="J1044" s="56"/>
      <c r="K1044" s="56"/>
      <c r="L1044" s="56"/>
      <c r="M1044" s="56"/>
      <c r="N1044" s="56"/>
      <c r="O1044" s="56"/>
      <c r="P1044" s="56"/>
      <c r="Q1044" s="56"/>
      <c r="R1044" s="56"/>
      <c r="S1044" s="56"/>
      <c r="T1044" s="56"/>
      <c r="U1044" s="53"/>
      <c r="V1044" s="53"/>
      <c r="W1044" s="56"/>
      <c r="X1044" s="53"/>
      <c r="Y1044" s="53"/>
      <c r="Z1044" s="53"/>
      <c r="AA1044" s="53"/>
      <c r="AB1044" s="53"/>
      <c r="AC1044" s="53"/>
      <c r="AD1044" s="53"/>
    </row>
    <row r="1045">
      <c r="A1045" s="56"/>
      <c r="B1045" s="56"/>
      <c r="C1045" s="57"/>
      <c r="D1045" s="58"/>
      <c r="E1045" s="56"/>
      <c r="F1045" s="56"/>
      <c r="G1045" s="56"/>
      <c r="H1045" s="56"/>
      <c r="I1045" s="56"/>
      <c r="J1045" s="56"/>
      <c r="K1045" s="56"/>
      <c r="L1045" s="56"/>
      <c r="M1045" s="56"/>
      <c r="N1045" s="56"/>
      <c r="O1045" s="56"/>
      <c r="P1045" s="56"/>
      <c r="Q1045" s="56"/>
      <c r="R1045" s="56"/>
      <c r="S1045" s="56"/>
      <c r="T1045" s="56"/>
      <c r="U1045" s="53"/>
      <c r="V1045" s="53"/>
      <c r="W1045" s="56"/>
      <c r="X1045" s="53"/>
      <c r="Y1045" s="53"/>
      <c r="Z1045" s="53"/>
      <c r="AA1045" s="53"/>
      <c r="AB1045" s="53"/>
      <c r="AC1045" s="53"/>
      <c r="AD1045" s="53"/>
    </row>
    <row r="1046">
      <c r="A1046" s="56"/>
      <c r="B1046" s="56"/>
      <c r="C1046" s="57"/>
      <c r="D1046" s="58"/>
      <c r="E1046" s="56"/>
      <c r="F1046" s="56"/>
      <c r="G1046" s="56"/>
      <c r="H1046" s="56"/>
      <c r="I1046" s="56"/>
      <c r="J1046" s="56"/>
      <c r="K1046" s="56"/>
      <c r="L1046" s="56"/>
      <c r="M1046" s="56"/>
      <c r="N1046" s="56"/>
      <c r="O1046" s="56"/>
      <c r="P1046" s="56"/>
      <c r="Q1046" s="56"/>
      <c r="R1046" s="56"/>
      <c r="S1046" s="56"/>
      <c r="T1046" s="56"/>
      <c r="U1046" s="53"/>
      <c r="V1046" s="53"/>
      <c r="W1046" s="56"/>
      <c r="X1046" s="53"/>
      <c r="Y1046" s="53"/>
      <c r="Z1046" s="53"/>
      <c r="AA1046" s="53"/>
      <c r="AB1046" s="53"/>
      <c r="AC1046" s="53"/>
      <c r="AD1046" s="53"/>
    </row>
    <row r="1047">
      <c r="A1047" s="56"/>
      <c r="B1047" s="56"/>
      <c r="C1047" s="57"/>
      <c r="D1047" s="58"/>
      <c r="E1047" s="56"/>
      <c r="F1047" s="56"/>
      <c r="G1047" s="56"/>
      <c r="H1047" s="56"/>
      <c r="I1047" s="56"/>
      <c r="J1047" s="56"/>
      <c r="K1047" s="56"/>
      <c r="L1047" s="56"/>
      <c r="M1047" s="56"/>
      <c r="N1047" s="56"/>
      <c r="O1047" s="56"/>
      <c r="P1047" s="56"/>
      <c r="Q1047" s="56"/>
      <c r="R1047" s="56"/>
      <c r="S1047" s="56"/>
      <c r="T1047" s="56"/>
      <c r="U1047" s="53"/>
      <c r="V1047" s="53"/>
      <c r="W1047" s="56"/>
      <c r="X1047" s="53"/>
      <c r="Y1047" s="53"/>
      <c r="Z1047" s="53"/>
      <c r="AA1047" s="53"/>
      <c r="AB1047" s="53"/>
      <c r="AC1047" s="53"/>
      <c r="AD1047" s="53"/>
    </row>
    <row r="1048">
      <c r="A1048" s="56"/>
      <c r="B1048" s="56"/>
      <c r="C1048" s="57"/>
      <c r="D1048" s="58"/>
      <c r="E1048" s="56"/>
      <c r="F1048" s="56"/>
      <c r="G1048" s="56"/>
      <c r="H1048" s="56"/>
      <c r="I1048" s="56"/>
      <c r="J1048" s="56"/>
      <c r="K1048" s="56"/>
      <c r="L1048" s="56"/>
      <c r="M1048" s="56"/>
      <c r="N1048" s="56"/>
      <c r="O1048" s="56"/>
      <c r="P1048" s="56"/>
      <c r="Q1048" s="56"/>
      <c r="R1048" s="56"/>
      <c r="S1048" s="56"/>
      <c r="T1048" s="56"/>
      <c r="U1048" s="53"/>
      <c r="V1048" s="53"/>
      <c r="W1048" s="56"/>
      <c r="X1048" s="53"/>
      <c r="Y1048" s="53"/>
      <c r="Z1048" s="53"/>
      <c r="AA1048" s="53"/>
      <c r="AB1048" s="53"/>
      <c r="AC1048" s="53"/>
      <c r="AD1048" s="53"/>
    </row>
    <row r="1049">
      <c r="A1049" s="56"/>
      <c r="B1049" s="56"/>
      <c r="C1049" s="57"/>
      <c r="D1049" s="58"/>
      <c r="E1049" s="56"/>
      <c r="F1049" s="56"/>
      <c r="G1049" s="56"/>
      <c r="H1049" s="56"/>
      <c r="I1049" s="56"/>
      <c r="J1049" s="56"/>
      <c r="K1049" s="56"/>
      <c r="L1049" s="56"/>
      <c r="M1049" s="56"/>
      <c r="N1049" s="56"/>
      <c r="O1049" s="56"/>
      <c r="P1049" s="56"/>
      <c r="Q1049" s="56"/>
      <c r="R1049" s="56"/>
      <c r="S1049" s="56"/>
      <c r="T1049" s="56"/>
      <c r="U1049" s="53"/>
      <c r="V1049" s="53"/>
      <c r="W1049" s="56"/>
      <c r="X1049" s="53"/>
      <c r="Y1049" s="53"/>
      <c r="Z1049" s="53"/>
      <c r="AA1049" s="53"/>
      <c r="AB1049" s="53"/>
      <c r="AC1049" s="53"/>
      <c r="AD1049" s="53"/>
    </row>
    <row r="1050">
      <c r="A1050" s="56"/>
      <c r="B1050" s="56"/>
      <c r="C1050" s="57"/>
      <c r="D1050" s="58"/>
      <c r="E1050" s="56"/>
      <c r="F1050" s="56"/>
      <c r="G1050" s="56"/>
      <c r="H1050" s="56"/>
      <c r="I1050" s="56"/>
      <c r="J1050" s="56"/>
      <c r="K1050" s="56"/>
      <c r="L1050" s="56"/>
      <c r="M1050" s="56"/>
      <c r="N1050" s="56"/>
      <c r="O1050" s="56"/>
      <c r="P1050" s="56"/>
      <c r="Q1050" s="56"/>
      <c r="R1050" s="56"/>
      <c r="S1050" s="56"/>
      <c r="T1050" s="56"/>
      <c r="U1050" s="53"/>
      <c r="V1050" s="53"/>
      <c r="W1050" s="56"/>
      <c r="X1050" s="53"/>
      <c r="Y1050" s="53"/>
      <c r="Z1050" s="53"/>
      <c r="AA1050" s="53"/>
      <c r="AB1050" s="53"/>
      <c r="AC1050" s="53"/>
      <c r="AD1050" s="53"/>
    </row>
    <row r="1051">
      <c r="A1051" s="56"/>
      <c r="B1051" s="56"/>
      <c r="C1051" s="57"/>
      <c r="D1051" s="58"/>
      <c r="E1051" s="56"/>
      <c r="F1051" s="56"/>
      <c r="G1051" s="56"/>
      <c r="H1051" s="56"/>
      <c r="I1051" s="56"/>
      <c r="J1051" s="56"/>
      <c r="K1051" s="56"/>
      <c r="L1051" s="56"/>
      <c r="M1051" s="56"/>
      <c r="N1051" s="56"/>
      <c r="O1051" s="56"/>
      <c r="P1051" s="56"/>
      <c r="Q1051" s="56"/>
      <c r="R1051" s="56"/>
      <c r="S1051" s="56"/>
      <c r="T1051" s="56"/>
      <c r="U1051" s="53"/>
      <c r="V1051" s="53"/>
      <c r="W1051" s="56"/>
      <c r="X1051" s="53"/>
      <c r="Y1051" s="53"/>
      <c r="Z1051" s="53"/>
      <c r="AA1051" s="53"/>
      <c r="AB1051" s="53"/>
      <c r="AC1051" s="53"/>
      <c r="AD1051" s="53"/>
    </row>
    <row r="1052">
      <c r="A1052" s="56"/>
      <c r="B1052" s="56"/>
      <c r="C1052" s="57"/>
      <c r="D1052" s="58"/>
      <c r="E1052" s="56"/>
      <c r="F1052" s="56"/>
      <c r="G1052" s="56"/>
      <c r="H1052" s="56"/>
      <c r="I1052" s="56"/>
      <c r="J1052" s="56"/>
      <c r="K1052" s="56"/>
      <c r="L1052" s="56"/>
      <c r="M1052" s="56"/>
      <c r="N1052" s="56"/>
      <c r="O1052" s="56"/>
      <c r="P1052" s="56"/>
      <c r="Q1052" s="56"/>
      <c r="R1052" s="56"/>
      <c r="S1052" s="56"/>
      <c r="T1052" s="56"/>
      <c r="U1052" s="53"/>
      <c r="V1052" s="53"/>
      <c r="W1052" s="56"/>
      <c r="X1052" s="53"/>
      <c r="Y1052" s="53"/>
      <c r="Z1052" s="53"/>
      <c r="AA1052" s="53"/>
      <c r="AB1052" s="53"/>
      <c r="AC1052" s="53"/>
      <c r="AD1052" s="53"/>
    </row>
    <row r="1053">
      <c r="A1053" s="56"/>
      <c r="B1053" s="56"/>
      <c r="C1053" s="57"/>
      <c r="D1053" s="58"/>
      <c r="E1053" s="56"/>
      <c r="F1053" s="56"/>
      <c r="G1053" s="56"/>
      <c r="H1053" s="56"/>
      <c r="I1053" s="56"/>
      <c r="J1053" s="56"/>
      <c r="K1053" s="56"/>
      <c r="L1053" s="56"/>
      <c r="M1053" s="56"/>
      <c r="N1053" s="56"/>
      <c r="O1053" s="56"/>
      <c r="P1053" s="56"/>
      <c r="Q1053" s="56"/>
      <c r="R1053" s="56"/>
      <c r="S1053" s="56"/>
      <c r="T1053" s="56"/>
      <c r="U1053" s="53"/>
      <c r="V1053" s="53"/>
      <c r="W1053" s="56"/>
      <c r="X1053" s="53"/>
      <c r="Y1053" s="53"/>
      <c r="Z1053" s="53"/>
      <c r="AA1053" s="53"/>
      <c r="AB1053" s="53"/>
      <c r="AC1053" s="53"/>
      <c r="AD1053" s="53"/>
    </row>
    <row r="1054">
      <c r="A1054" s="56"/>
      <c r="B1054" s="56"/>
      <c r="C1054" s="57"/>
      <c r="D1054" s="58"/>
      <c r="E1054" s="56"/>
      <c r="F1054" s="56"/>
      <c r="G1054" s="56"/>
      <c r="H1054" s="56"/>
      <c r="I1054" s="56"/>
      <c r="J1054" s="56"/>
      <c r="K1054" s="56"/>
      <c r="L1054" s="56"/>
      <c r="M1054" s="56"/>
      <c r="N1054" s="56"/>
      <c r="O1054" s="56"/>
      <c r="P1054" s="56"/>
      <c r="Q1054" s="56"/>
      <c r="R1054" s="56"/>
      <c r="S1054" s="56"/>
      <c r="T1054" s="56"/>
      <c r="U1054" s="53"/>
      <c r="V1054" s="53"/>
      <c r="W1054" s="56"/>
      <c r="X1054" s="53"/>
      <c r="Y1054" s="53"/>
      <c r="Z1054" s="53"/>
      <c r="AA1054" s="53"/>
      <c r="AB1054" s="53"/>
      <c r="AC1054" s="53"/>
      <c r="AD1054" s="53"/>
    </row>
    <row r="1055">
      <c r="A1055" s="56"/>
      <c r="B1055" s="56"/>
      <c r="C1055" s="57"/>
      <c r="D1055" s="58"/>
      <c r="E1055" s="56"/>
      <c r="F1055" s="56"/>
      <c r="G1055" s="56"/>
      <c r="H1055" s="56"/>
      <c r="I1055" s="56"/>
      <c r="J1055" s="56"/>
      <c r="K1055" s="56"/>
      <c r="L1055" s="56"/>
      <c r="M1055" s="56"/>
      <c r="N1055" s="56"/>
      <c r="O1055" s="56"/>
      <c r="P1055" s="56"/>
      <c r="Q1055" s="56"/>
      <c r="R1055" s="56"/>
      <c r="S1055" s="56"/>
      <c r="T1055" s="56"/>
      <c r="U1055" s="53"/>
      <c r="V1055" s="53"/>
      <c r="W1055" s="56"/>
      <c r="X1055" s="53"/>
      <c r="Y1055" s="53"/>
      <c r="Z1055" s="53"/>
      <c r="AA1055" s="53"/>
      <c r="AB1055" s="53"/>
      <c r="AC1055" s="53"/>
      <c r="AD1055" s="53"/>
    </row>
    <row r="1056">
      <c r="A1056" s="56"/>
      <c r="B1056" s="56"/>
      <c r="C1056" s="57"/>
      <c r="D1056" s="58"/>
      <c r="E1056" s="56"/>
      <c r="F1056" s="56"/>
      <c r="G1056" s="56"/>
      <c r="H1056" s="56"/>
      <c r="I1056" s="56"/>
      <c r="J1056" s="56"/>
      <c r="K1056" s="56"/>
      <c r="L1056" s="56"/>
      <c r="M1056" s="56"/>
      <c r="N1056" s="56"/>
      <c r="O1056" s="56"/>
      <c r="P1056" s="56"/>
      <c r="Q1056" s="56"/>
      <c r="R1056" s="56"/>
      <c r="S1056" s="56"/>
      <c r="T1056" s="56"/>
      <c r="U1056" s="53"/>
      <c r="V1056" s="53"/>
      <c r="W1056" s="56"/>
      <c r="X1056" s="53"/>
      <c r="Y1056" s="53"/>
      <c r="Z1056" s="53"/>
      <c r="AA1056" s="53"/>
      <c r="AB1056" s="53"/>
      <c r="AC1056" s="53"/>
      <c r="AD1056" s="53"/>
    </row>
    <row r="1057">
      <c r="A1057" s="56"/>
      <c r="B1057" s="56"/>
      <c r="C1057" s="57"/>
      <c r="D1057" s="58"/>
      <c r="E1057" s="56"/>
      <c r="F1057" s="56"/>
      <c r="G1057" s="56"/>
      <c r="H1057" s="56"/>
      <c r="I1057" s="56"/>
      <c r="J1057" s="56"/>
      <c r="K1057" s="56"/>
      <c r="L1057" s="56"/>
      <c r="M1057" s="56"/>
      <c r="N1057" s="56"/>
      <c r="O1057" s="56"/>
      <c r="P1057" s="56"/>
      <c r="Q1057" s="56"/>
      <c r="R1057" s="56"/>
      <c r="S1057" s="56"/>
      <c r="T1057" s="56"/>
      <c r="U1057" s="53"/>
      <c r="V1057" s="53"/>
      <c r="W1057" s="56"/>
      <c r="X1057" s="53"/>
      <c r="Y1057" s="53"/>
      <c r="Z1057" s="53"/>
      <c r="AA1057" s="53"/>
      <c r="AB1057" s="53"/>
      <c r="AC1057" s="53"/>
      <c r="AD1057" s="53"/>
    </row>
    <row r="1058">
      <c r="A1058" s="56"/>
      <c r="B1058" s="56"/>
      <c r="C1058" s="57"/>
      <c r="D1058" s="58"/>
      <c r="E1058" s="56"/>
      <c r="F1058" s="56"/>
      <c r="G1058" s="56"/>
      <c r="H1058" s="56"/>
      <c r="I1058" s="56"/>
      <c r="J1058" s="56"/>
      <c r="K1058" s="56"/>
      <c r="L1058" s="56"/>
      <c r="M1058" s="56"/>
      <c r="N1058" s="56"/>
      <c r="O1058" s="56"/>
      <c r="P1058" s="56"/>
      <c r="Q1058" s="56"/>
      <c r="R1058" s="56"/>
      <c r="S1058" s="56"/>
      <c r="T1058" s="56"/>
      <c r="U1058" s="53"/>
      <c r="V1058" s="53"/>
      <c r="W1058" s="56"/>
      <c r="X1058" s="53"/>
      <c r="Y1058" s="53"/>
      <c r="Z1058" s="53"/>
      <c r="AA1058" s="53"/>
      <c r="AB1058" s="53"/>
      <c r="AC1058" s="53"/>
      <c r="AD1058" s="53"/>
    </row>
    <row r="1059">
      <c r="A1059" s="56"/>
      <c r="B1059" s="56"/>
      <c r="C1059" s="57"/>
      <c r="D1059" s="58"/>
      <c r="E1059" s="56"/>
      <c r="F1059" s="56"/>
      <c r="G1059" s="56"/>
      <c r="H1059" s="56"/>
      <c r="I1059" s="56"/>
      <c r="J1059" s="56"/>
      <c r="K1059" s="56"/>
      <c r="L1059" s="56"/>
      <c r="M1059" s="56"/>
      <c r="N1059" s="56"/>
      <c r="O1059" s="56"/>
      <c r="P1059" s="56"/>
      <c r="Q1059" s="56"/>
      <c r="R1059" s="56"/>
      <c r="S1059" s="56"/>
      <c r="T1059" s="56"/>
      <c r="U1059" s="53"/>
      <c r="V1059" s="53"/>
      <c r="W1059" s="56"/>
      <c r="X1059" s="53"/>
      <c r="Y1059" s="53"/>
      <c r="Z1059" s="53"/>
      <c r="AA1059" s="53"/>
      <c r="AB1059" s="53"/>
      <c r="AC1059" s="53"/>
      <c r="AD1059" s="53"/>
    </row>
    <row r="1060">
      <c r="A1060" s="56"/>
      <c r="B1060" s="56"/>
      <c r="C1060" s="57"/>
      <c r="D1060" s="58"/>
      <c r="E1060" s="56"/>
      <c r="F1060" s="56"/>
      <c r="G1060" s="56"/>
      <c r="H1060" s="56"/>
      <c r="I1060" s="56"/>
      <c r="J1060" s="56"/>
      <c r="K1060" s="56"/>
      <c r="L1060" s="56"/>
      <c r="M1060" s="56"/>
      <c r="N1060" s="56"/>
      <c r="O1060" s="56"/>
      <c r="P1060" s="56"/>
      <c r="Q1060" s="56"/>
      <c r="R1060" s="56"/>
      <c r="S1060" s="56"/>
      <c r="T1060" s="56"/>
      <c r="U1060" s="53"/>
      <c r="V1060" s="53"/>
      <c r="W1060" s="56"/>
      <c r="X1060" s="53"/>
      <c r="Y1060" s="53"/>
      <c r="Z1060" s="53"/>
      <c r="AA1060" s="53"/>
      <c r="AB1060" s="53"/>
      <c r="AC1060" s="53"/>
      <c r="AD1060" s="53"/>
    </row>
    <row r="1061">
      <c r="A1061" s="56"/>
      <c r="B1061" s="56"/>
      <c r="C1061" s="57"/>
      <c r="D1061" s="58"/>
      <c r="E1061" s="56"/>
      <c r="F1061" s="56"/>
      <c r="G1061" s="56"/>
      <c r="H1061" s="56"/>
      <c r="I1061" s="56"/>
      <c r="J1061" s="56"/>
      <c r="K1061" s="56"/>
      <c r="L1061" s="56"/>
      <c r="M1061" s="56"/>
      <c r="N1061" s="56"/>
      <c r="O1061" s="56"/>
      <c r="P1061" s="56"/>
      <c r="Q1061" s="56"/>
      <c r="R1061" s="56"/>
      <c r="S1061" s="56"/>
      <c r="T1061" s="56"/>
      <c r="U1061" s="53"/>
      <c r="V1061" s="53"/>
      <c r="W1061" s="56"/>
      <c r="X1061" s="53"/>
      <c r="Y1061" s="53"/>
      <c r="Z1061" s="53"/>
      <c r="AA1061" s="53"/>
      <c r="AB1061" s="53"/>
      <c r="AC1061" s="53"/>
      <c r="AD1061" s="53"/>
    </row>
    <row r="1062">
      <c r="A1062" s="56"/>
      <c r="B1062" s="56"/>
      <c r="C1062" s="57"/>
      <c r="D1062" s="58"/>
      <c r="E1062" s="56"/>
      <c r="F1062" s="56"/>
      <c r="G1062" s="56"/>
      <c r="H1062" s="56"/>
      <c r="I1062" s="56"/>
      <c r="J1062" s="56"/>
      <c r="K1062" s="56"/>
      <c r="L1062" s="56"/>
      <c r="M1062" s="56"/>
      <c r="N1062" s="56"/>
      <c r="O1062" s="56"/>
      <c r="P1062" s="56"/>
      <c r="Q1062" s="56"/>
      <c r="R1062" s="56"/>
      <c r="S1062" s="56"/>
      <c r="T1062" s="56"/>
      <c r="U1062" s="53"/>
      <c r="V1062" s="53"/>
      <c r="W1062" s="56"/>
      <c r="X1062" s="53"/>
      <c r="Y1062" s="53"/>
      <c r="Z1062" s="53"/>
      <c r="AA1062" s="53"/>
      <c r="AB1062" s="53"/>
      <c r="AC1062" s="53"/>
      <c r="AD1062" s="53"/>
    </row>
    <row r="1063">
      <c r="A1063" s="56"/>
      <c r="B1063" s="56"/>
      <c r="C1063" s="57"/>
      <c r="D1063" s="58"/>
      <c r="E1063" s="56"/>
      <c r="F1063" s="56"/>
      <c r="G1063" s="56"/>
      <c r="H1063" s="56"/>
      <c r="I1063" s="56"/>
      <c r="J1063" s="56"/>
      <c r="K1063" s="56"/>
      <c r="L1063" s="56"/>
      <c r="M1063" s="56"/>
      <c r="N1063" s="56"/>
      <c r="O1063" s="56"/>
      <c r="P1063" s="56"/>
      <c r="Q1063" s="56"/>
      <c r="R1063" s="56"/>
      <c r="S1063" s="56"/>
      <c r="T1063" s="56"/>
      <c r="U1063" s="53"/>
      <c r="V1063" s="53"/>
      <c r="W1063" s="56"/>
      <c r="X1063" s="53"/>
      <c r="Y1063" s="53"/>
      <c r="Z1063" s="53"/>
      <c r="AA1063" s="53"/>
      <c r="AB1063" s="53"/>
      <c r="AC1063" s="53"/>
      <c r="AD1063" s="53"/>
    </row>
    <row r="1064">
      <c r="A1064" s="56"/>
      <c r="B1064" s="56"/>
      <c r="C1064" s="57"/>
      <c r="D1064" s="58"/>
      <c r="E1064" s="56"/>
      <c r="F1064" s="56"/>
      <c r="G1064" s="56"/>
      <c r="H1064" s="56"/>
      <c r="I1064" s="56"/>
      <c r="J1064" s="56"/>
      <c r="K1064" s="56"/>
      <c r="L1064" s="56"/>
      <c r="M1064" s="56"/>
      <c r="N1064" s="56"/>
      <c r="O1064" s="56"/>
      <c r="P1064" s="56"/>
      <c r="Q1064" s="56"/>
      <c r="R1064" s="56"/>
      <c r="S1064" s="56"/>
      <c r="T1064" s="56"/>
      <c r="U1064" s="53"/>
      <c r="V1064" s="53"/>
      <c r="W1064" s="56"/>
      <c r="X1064" s="53"/>
      <c r="Y1064" s="53"/>
      <c r="Z1064" s="53"/>
      <c r="AA1064" s="53"/>
      <c r="AB1064" s="53"/>
      <c r="AC1064" s="53"/>
      <c r="AD1064" s="53"/>
    </row>
    <row r="1065">
      <c r="A1065" s="56"/>
      <c r="B1065" s="56"/>
      <c r="C1065" s="57"/>
      <c r="D1065" s="58"/>
      <c r="E1065" s="56"/>
      <c r="F1065" s="56"/>
      <c r="G1065" s="56"/>
      <c r="H1065" s="56"/>
      <c r="I1065" s="56"/>
      <c r="J1065" s="56"/>
      <c r="K1065" s="56"/>
      <c r="L1065" s="56"/>
      <c r="M1065" s="56"/>
      <c r="N1065" s="56"/>
      <c r="O1065" s="56"/>
      <c r="P1065" s="56"/>
      <c r="Q1065" s="56"/>
      <c r="R1065" s="56"/>
      <c r="S1065" s="56"/>
      <c r="T1065" s="56"/>
      <c r="U1065" s="53"/>
      <c r="V1065" s="53"/>
      <c r="W1065" s="56"/>
      <c r="X1065" s="53"/>
      <c r="Y1065" s="53"/>
      <c r="Z1065" s="53"/>
      <c r="AA1065" s="53"/>
      <c r="AB1065" s="53"/>
      <c r="AC1065" s="53"/>
      <c r="AD1065" s="53"/>
    </row>
    <row r="1066">
      <c r="A1066" s="56"/>
      <c r="B1066" s="56"/>
      <c r="C1066" s="57"/>
      <c r="D1066" s="58"/>
      <c r="E1066" s="56"/>
      <c r="F1066" s="56"/>
      <c r="G1066" s="56"/>
      <c r="H1066" s="56"/>
      <c r="I1066" s="56"/>
      <c r="J1066" s="56"/>
      <c r="K1066" s="56"/>
      <c r="L1066" s="56"/>
      <c r="M1066" s="56"/>
      <c r="N1066" s="56"/>
      <c r="O1066" s="56"/>
      <c r="P1066" s="56"/>
      <c r="Q1066" s="56"/>
      <c r="R1066" s="56"/>
      <c r="S1066" s="56"/>
      <c r="T1066" s="56"/>
      <c r="U1066" s="53"/>
      <c r="V1066" s="53"/>
      <c r="W1066" s="56"/>
      <c r="X1066" s="53"/>
      <c r="Y1066" s="53"/>
      <c r="Z1066" s="53"/>
      <c r="AA1066" s="53"/>
      <c r="AB1066" s="53"/>
      <c r="AC1066" s="53"/>
      <c r="AD1066" s="53"/>
    </row>
    <row r="1067">
      <c r="A1067" s="56"/>
      <c r="B1067" s="56"/>
      <c r="C1067" s="57"/>
      <c r="D1067" s="58"/>
      <c r="E1067" s="56"/>
      <c r="F1067" s="56"/>
      <c r="G1067" s="56"/>
      <c r="H1067" s="56"/>
      <c r="I1067" s="56"/>
      <c r="J1067" s="56"/>
      <c r="K1067" s="56"/>
      <c r="L1067" s="56"/>
      <c r="M1067" s="56"/>
      <c r="N1067" s="56"/>
      <c r="O1067" s="56"/>
      <c r="P1067" s="56"/>
      <c r="Q1067" s="56"/>
      <c r="R1067" s="56"/>
      <c r="S1067" s="56"/>
      <c r="T1067" s="56"/>
      <c r="U1067" s="53"/>
      <c r="V1067" s="53"/>
      <c r="W1067" s="56"/>
      <c r="X1067" s="53"/>
      <c r="Y1067" s="53"/>
      <c r="Z1067" s="53"/>
      <c r="AA1067" s="53"/>
      <c r="AB1067" s="53"/>
      <c r="AC1067" s="53"/>
      <c r="AD1067" s="53"/>
    </row>
    <row r="1068">
      <c r="A1068" s="56"/>
      <c r="B1068" s="56"/>
      <c r="C1068" s="57"/>
      <c r="D1068" s="58"/>
      <c r="E1068" s="56"/>
      <c r="F1068" s="56"/>
      <c r="G1068" s="56"/>
      <c r="H1068" s="56"/>
      <c r="I1068" s="56"/>
      <c r="J1068" s="56"/>
      <c r="K1068" s="56"/>
      <c r="L1068" s="56"/>
      <c r="M1068" s="56"/>
      <c r="N1068" s="56"/>
      <c r="O1068" s="56"/>
      <c r="P1068" s="56"/>
      <c r="Q1068" s="56"/>
      <c r="R1068" s="56"/>
      <c r="S1068" s="56"/>
      <c r="T1068" s="56"/>
      <c r="U1068" s="53"/>
      <c r="V1068" s="53"/>
      <c r="W1068" s="56"/>
      <c r="X1068" s="53"/>
      <c r="Y1068" s="53"/>
      <c r="Z1068" s="53"/>
      <c r="AA1068" s="53"/>
      <c r="AB1068" s="53"/>
      <c r="AC1068" s="53"/>
      <c r="AD1068" s="53"/>
    </row>
    <row r="1069">
      <c r="A1069" s="56"/>
      <c r="B1069" s="56"/>
      <c r="C1069" s="57"/>
      <c r="D1069" s="58"/>
      <c r="E1069" s="56"/>
      <c r="F1069" s="56"/>
      <c r="G1069" s="56"/>
      <c r="H1069" s="56"/>
      <c r="I1069" s="56"/>
      <c r="J1069" s="56"/>
      <c r="K1069" s="56"/>
      <c r="L1069" s="56"/>
      <c r="M1069" s="56"/>
      <c r="N1069" s="56"/>
      <c r="O1069" s="56"/>
      <c r="P1069" s="56"/>
      <c r="Q1069" s="56"/>
      <c r="R1069" s="56"/>
      <c r="S1069" s="56"/>
      <c r="T1069" s="56"/>
      <c r="U1069" s="53"/>
      <c r="V1069" s="53"/>
      <c r="W1069" s="56"/>
      <c r="X1069" s="53"/>
      <c r="Y1069" s="53"/>
      <c r="Z1069" s="53"/>
      <c r="AA1069" s="53"/>
      <c r="AB1069" s="53"/>
      <c r="AC1069" s="53"/>
      <c r="AD1069" s="53"/>
    </row>
    <row r="1070">
      <c r="A1070" s="56"/>
      <c r="B1070" s="56"/>
      <c r="C1070" s="57"/>
      <c r="D1070" s="58"/>
      <c r="E1070" s="56"/>
      <c r="F1070" s="56"/>
      <c r="G1070" s="56"/>
      <c r="H1070" s="56"/>
      <c r="I1070" s="56"/>
      <c r="J1070" s="56"/>
      <c r="K1070" s="56"/>
      <c r="L1070" s="56"/>
      <c r="M1070" s="56"/>
      <c r="N1070" s="56"/>
      <c r="O1070" s="56"/>
      <c r="P1070" s="56"/>
      <c r="Q1070" s="56"/>
      <c r="R1070" s="56"/>
      <c r="S1070" s="56"/>
      <c r="T1070" s="56"/>
      <c r="U1070" s="53"/>
      <c r="V1070" s="53"/>
      <c r="W1070" s="56"/>
      <c r="X1070" s="53"/>
      <c r="Y1070" s="53"/>
      <c r="Z1070" s="53"/>
      <c r="AA1070" s="53"/>
      <c r="AB1070" s="53"/>
      <c r="AC1070" s="53"/>
      <c r="AD1070" s="53"/>
    </row>
    <row r="1071">
      <c r="A1071" s="56"/>
      <c r="B1071" s="56"/>
      <c r="C1071" s="57"/>
      <c r="D1071" s="58"/>
      <c r="E1071" s="56"/>
      <c r="F1071" s="56"/>
      <c r="G1071" s="56"/>
      <c r="H1071" s="56"/>
      <c r="I1071" s="56"/>
      <c r="J1071" s="56"/>
      <c r="K1071" s="56"/>
      <c r="L1071" s="56"/>
      <c r="M1071" s="56"/>
      <c r="N1071" s="56"/>
      <c r="O1071" s="56"/>
      <c r="P1071" s="56"/>
      <c r="Q1071" s="56"/>
      <c r="R1071" s="56"/>
      <c r="S1071" s="56"/>
      <c r="T1071" s="56"/>
      <c r="U1071" s="53"/>
      <c r="V1071" s="53"/>
      <c r="W1071" s="56"/>
      <c r="X1071" s="53"/>
      <c r="Y1071" s="53"/>
      <c r="Z1071" s="53"/>
      <c r="AA1071" s="53"/>
      <c r="AB1071" s="53"/>
      <c r="AC1071" s="53"/>
      <c r="AD1071" s="53"/>
    </row>
    <row r="1072">
      <c r="A1072" s="56"/>
      <c r="B1072" s="56"/>
      <c r="C1072" s="57"/>
      <c r="D1072" s="58"/>
      <c r="E1072" s="56"/>
      <c r="F1072" s="56"/>
      <c r="G1072" s="56"/>
      <c r="H1072" s="56"/>
      <c r="I1072" s="56"/>
      <c r="J1072" s="56"/>
      <c r="K1072" s="56"/>
      <c r="L1072" s="56"/>
      <c r="M1072" s="56"/>
      <c r="N1072" s="56"/>
      <c r="O1072" s="56"/>
      <c r="P1072" s="56"/>
      <c r="Q1072" s="56"/>
      <c r="R1072" s="56"/>
      <c r="S1072" s="56"/>
      <c r="T1072" s="56"/>
      <c r="U1072" s="53"/>
      <c r="V1072" s="53"/>
      <c r="W1072" s="56"/>
      <c r="X1072" s="53"/>
      <c r="Y1072" s="53"/>
      <c r="Z1072" s="53"/>
      <c r="AA1072" s="53"/>
      <c r="AB1072" s="53"/>
      <c r="AC1072" s="53"/>
      <c r="AD1072" s="53"/>
    </row>
    <row r="1073">
      <c r="A1073" s="56"/>
      <c r="B1073" s="56"/>
      <c r="C1073" s="57"/>
      <c r="D1073" s="58"/>
      <c r="E1073" s="56"/>
      <c r="F1073" s="56"/>
      <c r="G1073" s="56"/>
      <c r="H1073" s="56"/>
      <c r="I1073" s="56"/>
      <c r="J1073" s="56"/>
      <c r="K1073" s="56"/>
      <c r="L1073" s="56"/>
      <c r="M1073" s="56"/>
      <c r="N1073" s="56"/>
      <c r="O1073" s="56"/>
      <c r="P1073" s="56"/>
      <c r="Q1073" s="56"/>
      <c r="R1073" s="56"/>
      <c r="S1073" s="56"/>
      <c r="T1073" s="56"/>
      <c r="U1073" s="53"/>
      <c r="V1073" s="53"/>
      <c r="W1073" s="56"/>
      <c r="X1073" s="53"/>
      <c r="Y1073" s="53"/>
      <c r="Z1073" s="53"/>
      <c r="AA1073" s="53"/>
      <c r="AB1073" s="53"/>
      <c r="AC1073" s="53"/>
      <c r="AD1073" s="53"/>
    </row>
    <row r="1074">
      <c r="A1074" s="56"/>
      <c r="B1074" s="56"/>
      <c r="C1074" s="57"/>
      <c r="D1074" s="58"/>
      <c r="E1074" s="56"/>
      <c r="F1074" s="56"/>
      <c r="G1074" s="56"/>
      <c r="H1074" s="56"/>
      <c r="I1074" s="56"/>
      <c r="J1074" s="56"/>
      <c r="K1074" s="56"/>
      <c r="L1074" s="56"/>
      <c r="M1074" s="56"/>
      <c r="N1074" s="56"/>
      <c r="O1074" s="56"/>
      <c r="P1074" s="56"/>
      <c r="Q1074" s="56"/>
      <c r="R1074" s="56"/>
      <c r="S1074" s="56"/>
      <c r="T1074" s="56"/>
      <c r="U1074" s="53"/>
      <c r="V1074" s="53"/>
      <c r="W1074" s="56"/>
      <c r="X1074" s="53"/>
      <c r="Y1074" s="53"/>
      <c r="Z1074" s="53"/>
      <c r="AA1074" s="53"/>
      <c r="AB1074" s="53"/>
      <c r="AC1074" s="53"/>
      <c r="AD1074" s="53"/>
    </row>
    <row r="1075">
      <c r="A1075" s="56"/>
      <c r="B1075" s="56"/>
      <c r="C1075" s="57"/>
      <c r="D1075" s="58"/>
      <c r="E1075" s="56"/>
      <c r="F1075" s="56"/>
      <c r="G1075" s="56"/>
      <c r="H1075" s="56"/>
      <c r="I1075" s="56"/>
      <c r="J1075" s="56"/>
      <c r="K1075" s="56"/>
      <c r="L1075" s="56"/>
      <c r="M1075" s="56"/>
      <c r="N1075" s="56"/>
      <c r="O1075" s="56"/>
      <c r="P1075" s="56"/>
      <c r="Q1075" s="56"/>
      <c r="R1075" s="56"/>
      <c r="S1075" s="56"/>
      <c r="T1075" s="56"/>
      <c r="U1075" s="53"/>
      <c r="V1075" s="53"/>
      <c r="W1075" s="56"/>
      <c r="X1075" s="53"/>
      <c r="Y1075" s="53"/>
      <c r="Z1075" s="53"/>
      <c r="AA1075" s="53"/>
      <c r="AB1075" s="53"/>
      <c r="AC1075" s="53"/>
      <c r="AD1075" s="53"/>
    </row>
    <row r="1076">
      <c r="A1076" s="56"/>
      <c r="B1076" s="56"/>
      <c r="C1076" s="57"/>
      <c r="D1076" s="58"/>
      <c r="E1076" s="56"/>
      <c r="F1076" s="56"/>
      <c r="G1076" s="56"/>
      <c r="H1076" s="56"/>
      <c r="I1076" s="56"/>
      <c r="J1076" s="56"/>
      <c r="K1076" s="56"/>
      <c r="L1076" s="56"/>
      <c r="M1076" s="56"/>
      <c r="N1076" s="56"/>
      <c r="O1076" s="56"/>
      <c r="P1076" s="56"/>
      <c r="Q1076" s="56"/>
      <c r="R1076" s="56"/>
      <c r="S1076" s="56"/>
      <c r="T1076" s="56"/>
      <c r="U1076" s="53"/>
      <c r="V1076" s="53"/>
      <c r="W1076" s="56"/>
      <c r="X1076" s="53"/>
      <c r="Y1076" s="53"/>
      <c r="Z1076" s="53"/>
      <c r="AA1076" s="53"/>
      <c r="AB1076" s="53"/>
      <c r="AC1076" s="53"/>
      <c r="AD1076" s="53"/>
    </row>
    <row r="1077">
      <c r="A1077" s="56"/>
      <c r="B1077" s="56"/>
      <c r="C1077" s="57"/>
      <c r="D1077" s="58"/>
      <c r="E1077" s="56"/>
      <c r="F1077" s="56"/>
      <c r="G1077" s="56"/>
      <c r="H1077" s="56"/>
      <c r="I1077" s="56"/>
      <c r="J1077" s="56"/>
      <c r="K1077" s="56"/>
      <c r="L1077" s="56"/>
      <c r="M1077" s="56"/>
      <c r="N1077" s="56"/>
      <c r="O1077" s="56"/>
      <c r="P1077" s="56"/>
      <c r="Q1077" s="56"/>
      <c r="R1077" s="56"/>
      <c r="S1077" s="56"/>
      <c r="T1077" s="56"/>
      <c r="U1077" s="53"/>
      <c r="V1077" s="53"/>
      <c r="W1077" s="56"/>
      <c r="X1077" s="53"/>
      <c r="Y1077" s="53"/>
      <c r="Z1077" s="53"/>
      <c r="AA1077" s="53"/>
      <c r="AB1077" s="53"/>
      <c r="AC1077" s="53"/>
      <c r="AD1077" s="53"/>
    </row>
    <row r="1078">
      <c r="A1078" s="56"/>
      <c r="B1078" s="56"/>
      <c r="C1078" s="57"/>
      <c r="D1078" s="58"/>
      <c r="E1078" s="56"/>
      <c r="F1078" s="56"/>
      <c r="G1078" s="56"/>
      <c r="H1078" s="56"/>
      <c r="I1078" s="56"/>
      <c r="J1078" s="56"/>
      <c r="K1078" s="56"/>
      <c r="L1078" s="56"/>
      <c r="M1078" s="56"/>
      <c r="N1078" s="56"/>
      <c r="O1078" s="56"/>
      <c r="P1078" s="56"/>
      <c r="Q1078" s="56"/>
      <c r="R1078" s="56"/>
      <c r="S1078" s="56"/>
      <c r="T1078" s="56"/>
      <c r="U1078" s="53"/>
      <c r="V1078" s="53"/>
      <c r="W1078" s="56"/>
      <c r="X1078" s="53"/>
      <c r="Y1078" s="53"/>
      <c r="Z1078" s="53"/>
      <c r="AA1078" s="53"/>
      <c r="AB1078" s="53"/>
      <c r="AC1078" s="53"/>
      <c r="AD1078" s="53"/>
    </row>
    <row r="1079">
      <c r="A1079" s="56"/>
      <c r="B1079" s="56"/>
      <c r="C1079" s="57"/>
      <c r="D1079" s="58"/>
      <c r="E1079" s="56"/>
      <c r="F1079" s="56"/>
      <c r="G1079" s="56"/>
      <c r="H1079" s="56"/>
      <c r="I1079" s="56"/>
      <c r="J1079" s="56"/>
      <c r="K1079" s="56"/>
      <c r="L1079" s="56"/>
      <c r="M1079" s="56"/>
      <c r="N1079" s="56"/>
      <c r="O1079" s="56"/>
      <c r="P1079" s="56"/>
      <c r="Q1079" s="56"/>
      <c r="R1079" s="56"/>
      <c r="S1079" s="56"/>
      <c r="T1079" s="56"/>
      <c r="U1079" s="53"/>
      <c r="V1079" s="53"/>
      <c r="W1079" s="56"/>
      <c r="X1079" s="53"/>
      <c r="Y1079" s="53"/>
      <c r="Z1079" s="53"/>
      <c r="AA1079" s="53"/>
      <c r="AB1079" s="53"/>
      <c r="AC1079" s="53"/>
      <c r="AD1079" s="53"/>
    </row>
    <row r="1080">
      <c r="A1080" s="56"/>
      <c r="B1080" s="56"/>
      <c r="C1080" s="57"/>
      <c r="D1080" s="58"/>
      <c r="E1080" s="56"/>
      <c r="F1080" s="56"/>
      <c r="G1080" s="56"/>
      <c r="H1080" s="56"/>
      <c r="I1080" s="56"/>
      <c r="J1080" s="56"/>
      <c r="K1080" s="56"/>
      <c r="L1080" s="56"/>
      <c r="M1080" s="56"/>
      <c r="N1080" s="56"/>
      <c r="O1080" s="56"/>
      <c r="P1080" s="56"/>
      <c r="Q1080" s="56"/>
      <c r="R1080" s="56"/>
      <c r="S1080" s="56"/>
      <c r="T1080" s="56"/>
      <c r="U1080" s="53"/>
      <c r="V1080" s="53"/>
      <c r="W1080" s="56"/>
      <c r="X1080" s="53"/>
      <c r="Y1080" s="53"/>
      <c r="Z1080" s="53"/>
      <c r="AA1080" s="53"/>
      <c r="AB1080" s="53"/>
      <c r="AC1080" s="53"/>
      <c r="AD1080" s="53"/>
    </row>
    <row r="1081">
      <c r="A1081" s="56"/>
      <c r="B1081" s="56"/>
      <c r="C1081" s="57"/>
      <c r="D1081" s="58"/>
      <c r="E1081" s="56"/>
      <c r="F1081" s="56"/>
      <c r="G1081" s="56"/>
      <c r="H1081" s="56"/>
      <c r="I1081" s="56"/>
      <c r="J1081" s="56"/>
      <c r="K1081" s="56"/>
      <c r="L1081" s="56"/>
      <c r="M1081" s="56"/>
      <c r="N1081" s="56"/>
      <c r="O1081" s="56"/>
      <c r="P1081" s="56"/>
      <c r="Q1081" s="56"/>
      <c r="R1081" s="56"/>
      <c r="S1081" s="56"/>
      <c r="T1081" s="56"/>
      <c r="U1081" s="53"/>
      <c r="V1081" s="53"/>
      <c r="W1081" s="56"/>
      <c r="X1081" s="53"/>
      <c r="Y1081" s="53"/>
      <c r="Z1081" s="53"/>
      <c r="AA1081" s="53"/>
      <c r="AB1081" s="53"/>
      <c r="AC1081" s="53"/>
      <c r="AD1081" s="53"/>
    </row>
    <row r="1082">
      <c r="A1082" s="56"/>
      <c r="B1082" s="56"/>
      <c r="C1082" s="57"/>
      <c r="D1082" s="58"/>
      <c r="E1082" s="56"/>
      <c r="F1082" s="56"/>
      <c r="G1082" s="56"/>
      <c r="H1082" s="56"/>
      <c r="I1082" s="56"/>
      <c r="J1082" s="56"/>
      <c r="K1082" s="56"/>
      <c r="L1082" s="56"/>
      <c r="M1082" s="56"/>
      <c r="N1082" s="56"/>
      <c r="O1082" s="56"/>
      <c r="P1082" s="56"/>
      <c r="Q1082" s="56"/>
      <c r="R1082" s="56"/>
      <c r="S1082" s="56"/>
      <c r="T1082" s="56"/>
      <c r="U1082" s="53"/>
      <c r="V1082" s="53"/>
      <c r="W1082" s="56"/>
      <c r="X1082" s="53"/>
      <c r="Y1082" s="53"/>
      <c r="Z1082" s="53"/>
      <c r="AA1082" s="53"/>
      <c r="AB1082" s="53"/>
      <c r="AC1082" s="53"/>
      <c r="AD1082" s="53"/>
    </row>
    <row r="1083">
      <c r="A1083" s="56"/>
      <c r="B1083" s="56"/>
      <c r="C1083" s="57"/>
      <c r="D1083" s="58"/>
      <c r="E1083" s="56"/>
      <c r="F1083" s="56"/>
      <c r="G1083" s="56"/>
      <c r="H1083" s="56"/>
      <c r="I1083" s="56"/>
      <c r="J1083" s="56"/>
      <c r="K1083" s="56"/>
      <c r="L1083" s="56"/>
      <c r="M1083" s="56"/>
      <c r="N1083" s="56"/>
      <c r="O1083" s="56"/>
      <c r="P1083" s="56"/>
      <c r="Q1083" s="56"/>
      <c r="R1083" s="56"/>
      <c r="S1083" s="56"/>
      <c r="T1083" s="56"/>
      <c r="U1083" s="53"/>
      <c r="V1083" s="53"/>
      <c r="W1083" s="56"/>
      <c r="X1083" s="53"/>
      <c r="Y1083" s="53"/>
      <c r="Z1083" s="53"/>
      <c r="AA1083" s="53"/>
      <c r="AB1083" s="53"/>
      <c r="AC1083" s="53"/>
      <c r="AD1083" s="53"/>
    </row>
    <row r="1084">
      <c r="A1084" s="56"/>
      <c r="B1084" s="56"/>
      <c r="C1084" s="57"/>
      <c r="D1084" s="58"/>
      <c r="E1084" s="56"/>
      <c r="F1084" s="56"/>
      <c r="G1084" s="56"/>
      <c r="H1084" s="56"/>
      <c r="I1084" s="56"/>
      <c r="J1084" s="56"/>
      <c r="K1084" s="56"/>
      <c r="L1084" s="56"/>
      <c r="M1084" s="56"/>
      <c r="N1084" s="56"/>
      <c r="O1084" s="56"/>
      <c r="P1084" s="56"/>
      <c r="Q1084" s="56"/>
      <c r="R1084" s="56"/>
      <c r="S1084" s="56"/>
      <c r="T1084" s="56"/>
      <c r="U1084" s="53"/>
      <c r="V1084" s="53"/>
      <c r="W1084" s="56"/>
      <c r="X1084" s="53"/>
      <c r="Y1084" s="53"/>
      <c r="Z1084" s="53"/>
      <c r="AA1084" s="53"/>
      <c r="AB1084" s="53"/>
      <c r="AC1084" s="53"/>
      <c r="AD1084" s="53"/>
    </row>
    <row r="1085">
      <c r="A1085" s="56"/>
      <c r="B1085" s="56"/>
      <c r="C1085" s="57"/>
      <c r="D1085" s="58"/>
      <c r="E1085" s="56"/>
      <c r="F1085" s="56"/>
      <c r="G1085" s="56"/>
      <c r="H1085" s="56"/>
      <c r="I1085" s="56"/>
      <c r="J1085" s="56"/>
      <c r="K1085" s="56"/>
      <c r="L1085" s="56"/>
      <c r="M1085" s="56"/>
      <c r="N1085" s="56"/>
      <c r="O1085" s="56"/>
      <c r="P1085" s="56"/>
      <c r="Q1085" s="56"/>
      <c r="R1085" s="56"/>
      <c r="S1085" s="56"/>
      <c r="T1085" s="56"/>
      <c r="U1085" s="53"/>
      <c r="V1085" s="53"/>
      <c r="W1085" s="56"/>
      <c r="X1085" s="53"/>
      <c r="Y1085" s="53"/>
      <c r="Z1085" s="53"/>
      <c r="AA1085" s="53"/>
      <c r="AB1085" s="53"/>
      <c r="AC1085" s="53"/>
      <c r="AD1085" s="53"/>
    </row>
    <row r="1086">
      <c r="A1086" s="56"/>
      <c r="B1086" s="56"/>
      <c r="C1086" s="57"/>
      <c r="D1086" s="58"/>
      <c r="E1086" s="56"/>
      <c r="F1086" s="56"/>
      <c r="G1086" s="56"/>
      <c r="H1086" s="56"/>
      <c r="I1086" s="56"/>
      <c r="J1086" s="56"/>
      <c r="K1086" s="56"/>
      <c r="L1086" s="56"/>
      <c r="M1086" s="56"/>
      <c r="N1086" s="56"/>
      <c r="O1086" s="56"/>
      <c r="P1086" s="56"/>
      <c r="Q1086" s="56"/>
      <c r="R1086" s="56"/>
      <c r="S1086" s="56"/>
      <c r="T1086" s="56"/>
      <c r="U1086" s="53"/>
      <c r="V1086" s="53"/>
      <c r="W1086" s="56"/>
      <c r="X1086" s="53"/>
      <c r="Y1086" s="53"/>
      <c r="Z1086" s="53"/>
      <c r="AA1086" s="53"/>
      <c r="AB1086" s="53"/>
      <c r="AC1086" s="53"/>
      <c r="AD1086" s="53"/>
    </row>
    <row r="1087">
      <c r="A1087" s="56"/>
      <c r="B1087" s="56"/>
      <c r="C1087" s="57"/>
      <c r="D1087" s="58"/>
      <c r="E1087" s="56"/>
      <c r="F1087" s="56"/>
      <c r="G1087" s="56"/>
      <c r="H1087" s="56"/>
      <c r="I1087" s="56"/>
      <c r="J1087" s="56"/>
      <c r="K1087" s="56"/>
      <c r="L1087" s="56"/>
      <c r="M1087" s="56"/>
      <c r="N1087" s="56"/>
      <c r="O1087" s="56"/>
      <c r="P1087" s="56"/>
      <c r="Q1087" s="56"/>
      <c r="R1087" s="56"/>
      <c r="S1087" s="56"/>
      <c r="T1087" s="56"/>
      <c r="U1087" s="53"/>
      <c r="V1087" s="53"/>
      <c r="W1087" s="56"/>
      <c r="X1087" s="53"/>
      <c r="Y1087" s="53"/>
      <c r="Z1087" s="53"/>
      <c r="AA1087" s="53"/>
      <c r="AB1087" s="53"/>
      <c r="AC1087" s="53"/>
      <c r="AD1087" s="53"/>
    </row>
    <row r="1088">
      <c r="A1088" s="56"/>
      <c r="B1088" s="56"/>
      <c r="C1088" s="57"/>
      <c r="D1088" s="58"/>
      <c r="E1088" s="56"/>
      <c r="F1088" s="56"/>
      <c r="G1088" s="56"/>
      <c r="H1088" s="56"/>
      <c r="I1088" s="56"/>
      <c r="J1088" s="56"/>
      <c r="K1088" s="56"/>
      <c r="L1088" s="56"/>
      <c r="M1088" s="56"/>
      <c r="N1088" s="56"/>
      <c r="O1088" s="56"/>
      <c r="P1088" s="56"/>
      <c r="Q1088" s="56"/>
      <c r="R1088" s="56"/>
      <c r="S1088" s="56"/>
      <c r="T1088" s="56"/>
      <c r="U1088" s="53"/>
      <c r="V1088" s="53"/>
      <c r="W1088" s="56"/>
      <c r="X1088" s="53"/>
      <c r="Y1088" s="53"/>
      <c r="Z1088" s="53"/>
      <c r="AA1088" s="53"/>
      <c r="AB1088" s="53"/>
      <c r="AC1088" s="53"/>
      <c r="AD1088" s="53"/>
    </row>
    <row r="1089">
      <c r="A1089" s="56"/>
      <c r="B1089" s="56"/>
      <c r="C1089" s="57"/>
      <c r="D1089" s="58"/>
      <c r="E1089" s="56"/>
      <c r="F1089" s="56"/>
      <c r="G1089" s="56"/>
      <c r="H1089" s="56"/>
      <c r="I1089" s="56"/>
      <c r="J1089" s="56"/>
      <c r="K1089" s="56"/>
      <c r="L1089" s="56"/>
      <c r="M1089" s="56"/>
      <c r="N1089" s="56"/>
      <c r="O1089" s="56"/>
      <c r="P1089" s="56"/>
      <c r="Q1089" s="56"/>
      <c r="R1089" s="56"/>
      <c r="S1089" s="56"/>
      <c r="T1089" s="56"/>
      <c r="U1089" s="53"/>
      <c r="V1089" s="53"/>
      <c r="W1089" s="56"/>
      <c r="X1089" s="53"/>
      <c r="Y1089" s="53"/>
      <c r="Z1089" s="53"/>
      <c r="AA1089" s="53"/>
      <c r="AB1089" s="53"/>
      <c r="AC1089" s="53"/>
      <c r="AD1089" s="53"/>
    </row>
    <row r="1090">
      <c r="A1090" s="56"/>
      <c r="B1090" s="56"/>
      <c r="C1090" s="57"/>
      <c r="D1090" s="58"/>
      <c r="E1090" s="56"/>
      <c r="F1090" s="56"/>
      <c r="G1090" s="56"/>
      <c r="H1090" s="56"/>
      <c r="I1090" s="56"/>
      <c r="J1090" s="56"/>
      <c r="K1090" s="56"/>
      <c r="L1090" s="56"/>
      <c r="M1090" s="56"/>
      <c r="N1090" s="56"/>
      <c r="O1090" s="56"/>
      <c r="P1090" s="56"/>
      <c r="Q1090" s="56"/>
      <c r="R1090" s="56"/>
      <c r="S1090" s="56"/>
      <c r="T1090" s="56"/>
      <c r="U1090" s="53"/>
      <c r="V1090" s="53"/>
      <c r="W1090" s="56"/>
      <c r="X1090" s="53"/>
      <c r="Y1090" s="53"/>
      <c r="Z1090" s="53"/>
      <c r="AA1090" s="53"/>
      <c r="AB1090" s="53"/>
      <c r="AC1090" s="53"/>
      <c r="AD1090" s="53"/>
    </row>
    <row r="1091">
      <c r="A1091" s="56"/>
      <c r="B1091" s="56"/>
      <c r="C1091" s="57"/>
      <c r="D1091" s="58"/>
      <c r="E1091" s="56"/>
      <c r="F1091" s="56"/>
      <c r="G1091" s="56"/>
      <c r="H1091" s="56"/>
      <c r="I1091" s="56"/>
      <c r="J1091" s="56"/>
      <c r="K1091" s="56"/>
      <c r="L1091" s="56"/>
      <c r="M1091" s="56"/>
      <c r="N1091" s="56"/>
      <c r="O1091" s="56"/>
      <c r="P1091" s="56"/>
      <c r="Q1091" s="56"/>
      <c r="R1091" s="56"/>
      <c r="S1091" s="56"/>
      <c r="T1091" s="56"/>
      <c r="U1091" s="53"/>
      <c r="V1091" s="53"/>
      <c r="W1091" s="56"/>
      <c r="X1091" s="53"/>
      <c r="Y1091" s="53"/>
      <c r="Z1091" s="53"/>
      <c r="AA1091" s="53"/>
      <c r="AB1091" s="53"/>
      <c r="AC1091" s="53"/>
      <c r="AD1091" s="53"/>
    </row>
    <row r="1092">
      <c r="A1092" s="56"/>
      <c r="B1092" s="56"/>
      <c r="C1092" s="57"/>
      <c r="D1092" s="58"/>
      <c r="E1092" s="56"/>
      <c r="F1092" s="56"/>
      <c r="G1092" s="56"/>
      <c r="H1092" s="56"/>
      <c r="I1092" s="56"/>
      <c r="J1092" s="56"/>
      <c r="K1092" s="56"/>
      <c r="L1092" s="56"/>
      <c r="M1092" s="56"/>
      <c r="N1092" s="56"/>
      <c r="O1092" s="56"/>
      <c r="P1092" s="56"/>
      <c r="Q1092" s="56"/>
      <c r="R1092" s="56"/>
      <c r="S1092" s="56"/>
      <c r="T1092" s="56"/>
      <c r="U1092" s="53"/>
      <c r="V1092" s="53"/>
      <c r="W1092" s="56"/>
      <c r="X1092" s="53"/>
      <c r="Y1092" s="53"/>
      <c r="Z1092" s="53"/>
      <c r="AA1092" s="53"/>
      <c r="AB1092" s="53"/>
      <c r="AC1092" s="53"/>
      <c r="AD1092" s="53"/>
    </row>
    <row r="1093">
      <c r="A1093" s="56"/>
      <c r="B1093" s="56"/>
      <c r="C1093" s="57"/>
      <c r="D1093" s="58"/>
      <c r="E1093" s="56"/>
      <c r="F1093" s="56"/>
      <c r="G1093" s="56"/>
      <c r="H1093" s="56"/>
      <c r="I1093" s="56"/>
      <c r="J1093" s="56"/>
      <c r="K1093" s="56"/>
      <c r="L1093" s="56"/>
      <c r="M1093" s="56"/>
      <c r="N1093" s="56"/>
      <c r="O1093" s="56"/>
      <c r="P1093" s="56"/>
      <c r="Q1093" s="56"/>
      <c r="R1093" s="56"/>
      <c r="S1093" s="56"/>
      <c r="T1093" s="56"/>
      <c r="U1093" s="53"/>
      <c r="V1093" s="53"/>
      <c r="W1093" s="56"/>
      <c r="X1093" s="53"/>
      <c r="Y1093" s="53"/>
      <c r="Z1093" s="53"/>
      <c r="AA1093" s="53"/>
      <c r="AB1093" s="53"/>
      <c r="AC1093" s="53"/>
      <c r="AD1093" s="53"/>
    </row>
    <row r="1094">
      <c r="A1094" s="56"/>
      <c r="B1094" s="56"/>
      <c r="C1094" s="57"/>
      <c r="D1094" s="58"/>
      <c r="E1094" s="56"/>
      <c r="F1094" s="56"/>
      <c r="G1094" s="56"/>
      <c r="H1094" s="56"/>
      <c r="I1094" s="56"/>
      <c r="J1094" s="56"/>
      <c r="K1094" s="56"/>
      <c r="L1094" s="56"/>
      <c r="M1094" s="56"/>
      <c r="N1094" s="56"/>
      <c r="O1094" s="56"/>
      <c r="P1094" s="56"/>
      <c r="Q1094" s="56"/>
      <c r="R1094" s="56"/>
      <c r="S1094" s="56"/>
      <c r="T1094" s="56"/>
      <c r="U1094" s="53"/>
      <c r="V1094" s="53"/>
      <c r="W1094" s="56"/>
      <c r="X1094" s="53"/>
      <c r="Y1094" s="53"/>
      <c r="Z1094" s="53"/>
      <c r="AA1094" s="53"/>
      <c r="AB1094" s="53"/>
      <c r="AC1094" s="53"/>
      <c r="AD1094" s="53"/>
    </row>
    <row r="1095">
      <c r="A1095" s="56"/>
      <c r="B1095" s="56"/>
      <c r="C1095" s="57"/>
      <c r="D1095" s="58"/>
      <c r="E1095" s="56"/>
      <c r="F1095" s="56"/>
      <c r="G1095" s="56"/>
      <c r="H1095" s="56"/>
      <c r="I1095" s="56"/>
      <c r="J1095" s="56"/>
      <c r="K1095" s="56"/>
      <c r="L1095" s="56"/>
      <c r="M1095" s="56"/>
      <c r="N1095" s="56"/>
      <c r="O1095" s="56"/>
      <c r="P1095" s="56"/>
      <c r="Q1095" s="56"/>
      <c r="R1095" s="56"/>
      <c r="S1095" s="56"/>
      <c r="T1095" s="56"/>
      <c r="U1095" s="53"/>
      <c r="V1095" s="53"/>
      <c r="W1095" s="56"/>
      <c r="X1095" s="53"/>
      <c r="Y1095" s="53"/>
      <c r="Z1095" s="53"/>
      <c r="AA1095" s="53"/>
      <c r="AB1095" s="53"/>
      <c r="AC1095" s="53"/>
      <c r="AD1095" s="53"/>
    </row>
    <row r="1096">
      <c r="A1096" s="56"/>
      <c r="B1096" s="56"/>
      <c r="C1096" s="57"/>
      <c r="D1096" s="58"/>
      <c r="E1096" s="56"/>
      <c r="F1096" s="56"/>
      <c r="G1096" s="56"/>
      <c r="H1096" s="56"/>
      <c r="I1096" s="56"/>
      <c r="J1096" s="56"/>
      <c r="K1096" s="56"/>
      <c r="L1096" s="56"/>
      <c r="M1096" s="56"/>
      <c r="N1096" s="56"/>
      <c r="O1096" s="56"/>
      <c r="P1096" s="56"/>
      <c r="Q1096" s="56"/>
      <c r="R1096" s="56"/>
      <c r="S1096" s="56"/>
      <c r="T1096" s="56"/>
      <c r="U1096" s="53"/>
      <c r="V1096" s="53"/>
      <c r="W1096" s="56"/>
      <c r="X1096" s="53"/>
      <c r="Y1096" s="53"/>
      <c r="Z1096" s="53"/>
      <c r="AA1096" s="53"/>
      <c r="AB1096" s="53"/>
      <c r="AC1096" s="53"/>
      <c r="AD1096" s="53"/>
    </row>
    <row r="1097">
      <c r="A1097" s="56"/>
      <c r="B1097" s="56"/>
      <c r="C1097" s="57"/>
      <c r="D1097" s="58"/>
      <c r="E1097" s="56"/>
      <c r="F1097" s="56"/>
      <c r="G1097" s="56"/>
      <c r="H1097" s="56"/>
      <c r="I1097" s="56"/>
      <c r="J1097" s="56"/>
      <c r="K1097" s="56"/>
      <c r="L1097" s="56"/>
      <c r="M1097" s="56"/>
      <c r="N1097" s="56"/>
      <c r="O1097" s="56"/>
      <c r="P1097" s="56"/>
      <c r="Q1097" s="56"/>
      <c r="R1097" s="56"/>
      <c r="S1097" s="56"/>
      <c r="T1097" s="56"/>
      <c r="U1097" s="53"/>
      <c r="V1097" s="53"/>
      <c r="W1097" s="56"/>
      <c r="X1097" s="53"/>
      <c r="Y1097" s="53"/>
      <c r="Z1097" s="53"/>
      <c r="AA1097" s="53"/>
      <c r="AB1097" s="53"/>
      <c r="AC1097" s="53"/>
      <c r="AD1097" s="53"/>
    </row>
    <row r="1098">
      <c r="A1098" s="56"/>
      <c r="B1098" s="56"/>
      <c r="C1098" s="57"/>
      <c r="D1098" s="58"/>
      <c r="E1098" s="56"/>
      <c r="F1098" s="56"/>
      <c r="G1098" s="56"/>
      <c r="H1098" s="56"/>
      <c r="I1098" s="56"/>
      <c r="J1098" s="56"/>
      <c r="K1098" s="56"/>
      <c r="L1098" s="56"/>
      <c r="M1098" s="56"/>
      <c r="N1098" s="56"/>
      <c r="O1098" s="56"/>
      <c r="P1098" s="56"/>
      <c r="Q1098" s="56"/>
      <c r="R1098" s="56"/>
      <c r="S1098" s="56"/>
      <c r="T1098" s="56"/>
      <c r="U1098" s="53"/>
      <c r="V1098" s="53"/>
      <c r="W1098" s="56"/>
      <c r="X1098" s="53"/>
      <c r="Y1098" s="53"/>
      <c r="Z1098" s="53"/>
      <c r="AA1098" s="53"/>
      <c r="AB1098" s="53"/>
      <c r="AC1098" s="53"/>
      <c r="AD1098" s="53"/>
    </row>
    <row r="1099">
      <c r="A1099" s="56"/>
      <c r="B1099" s="56"/>
      <c r="C1099" s="57"/>
      <c r="D1099" s="58"/>
      <c r="E1099" s="56"/>
      <c r="F1099" s="56"/>
      <c r="G1099" s="56"/>
      <c r="H1099" s="56"/>
      <c r="I1099" s="56"/>
      <c r="J1099" s="56"/>
      <c r="K1099" s="56"/>
      <c r="L1099" s="56"/>
      <c r="M1099" s="56"/>
      <c r="N1099" s="56"/>
      <c r="O1099" s="56"/>
      <c r="P1099" s="56"/>
      <c r="Q1099" s="56"/>
      <c r="R1099" s="56"/>
      <c r="S1099" s="56"/>
      <c r="T1099" s="56"/>
      <c r="U1099" s="53"/>
      <c r="V1099" s="53"/>
      <c r="W1099" s="56"/>
      <c r="X1099" s="53"/>
      <c r="Y1099" s="53"/>
      <c r="Z1099" s="53"/>
      <c r="AA1099" s="53"/>
      <c r="AB1099" s="53"/>
      <c r="AC1099" s="53"/>
      <c r="AD1099" s="53"/>
    </row>
    <row r="1100">
      <c r="A1100" s="56"/>
      <c r="B1100" s="56"/>
      <c r="C1100" s="57"/>
      <c r="D1100" s="58"/>
      <c r="E1100" s="56"/>
      <c r="F1100" s="56"/>
      <c r="G1100" s="56"/>
      <c r="H1100" s="56"/>
      <c r="I1100" s="56"/>
      <c r="J1100" s="56"/>
      <c r="K1100" s="56"/>
      <c r="L1100" s="56"/>
      <c r="M1100" s="56"/>
      <c r="N1100" s="56"/>
      <c r="O1100" s="56"/>
      <c r="P1100" s="56"/>
      <c r="Q1100" s="56"/>
      <c r="R1100" s="56"/>
      <c r="S1100" s="56"/>
      <c r="T1100" s="56"/>
      <c r="U1100" s="53"/>
      <c r="V1100" s="53"/>
      <c r="W1100" s="56"/>
      <c r="X1100" s="53"/>
      <c r="Y1100" s="53"/>
      <c r="Z1100" s="53"/>
      <c r="AA1100" s="53"/>
      <c r="AB1100" s="53"/>
      <c r="AC1100" s="53"/>
      <c r="AD1100" s="53"/>
    </row>
    <row r="1101">
      <c r="A1101" s="56"/>
      <c r="B1101" s="56"/>
      <c r="C1101" s="57"/>
      <c r="D1101" s="58"/>
      <c r="E1101" s="56"/>
      <c r="F1101" s="56"/>
      <c r="G1101" s="56"/>
      <c r="H1101" s="56"/>
      <c r="I1101" s="56"/>
      <c r="J1101" s="56"/>
      <c r="K1101" s="56"/>
      <c r="L1101" s="56"/>
      <c r="M1101" s="56"/>
      <c r="N1101" s="56"/>
      <c r="O1101" s="56"/>
      <c r="P1101" s="56"/>
      <c r="Q1101" s="56"/>
      <c r="R1101" s="56"/>
      <c r="S1101" s="56"/>
      <c r="T1101" s="56"/>
      <c r="U1101" s="53"/>
      <c r="V1101" s="53"/>
      <c r="W1101" s="56"/>
      <c r="X1101" s="53"/>
      <c r="Y1101" s="53"/>
      <c r="Z1101" s="53"/>
      <c r="AA1101" s="53"/>
      <c r="AB1101" s="53"/>
      <c r="AC1101" s="53"/>
      <c r="AD1101" s="53"/>
    </row>
    <row r="1102">
      <c r="A1102" s="56"/>
      <c r="B1102" s="56"/>
      <c r="C1102" s="57"/>
      <c r="D1102" s="58"/>
      <c r="E1102" s="56"/>
      <c r="F1102" s="56"/>
      <c r="G1102" s="56"/>
      <c r="H1102" s="56"/>
      <c r="I1102" s="56"/>
      <c r="J1102" s="56"/>
      <c r="K1102" s="56"/>
      <c r="L1102" s="56"/>
      <c r="M1102" s="56"/>
      <c r="N1102" s="56"/>
      <c r="O1102" s="56"/>
      <c r="P1102" s="56"/>
      <c r="Q1102" s="56"/>
      <c r="R1102" s="56"/>
      <c r="S1102" s="56"/>
      <c r="T1102" s="56"/>
      <c r="U1102" s="53"/>
      <c r="V1102" s="53"/>
      <c r="W1102" s="56"/>
      <c r="X1102" s="53"/>
      <c r="Y1102" s="53"/>
      <c r="Z1102" s="53"/>
      <c r="AA1102" s="53"/>
      <c r="AB1102" s="53"/>
      <c r="AC1102" s="53"/>
      <c r="AD1102" s="53"/>
    </row>
    <row r="1103">
      <c r="A1103" s="56"/>
      <c r="B1103" s="56"/>
      <c r="C1103" s="57"/>
      <c r="D1103" s="58"/>
      <c r="E1103" s="56"/>
      <c r="F1103" s="56"/>
      <c r="G1103" s="56"/>
      <c r="H1103" s="56"/>
      <c r="I1103" s="56"/>
      <c r="J1103" s="56"/>
      <c r="K1103" s="56"/>
      <c r="L1103" s="56"/>
      <c r="M1103" s="56"/>
      <c r="N1103" s="56"/>
      <c r="O1103" s="56"/>
      <c r="P1103" s="56"/>
      <c r="Q1103" s="56"/>
      <c r="R1103" s="56"/>
      <c r="S1103" s="56"/>
      <c r="T1103" s="56"/>
      <c r="U1103" s="53"/>
      <c r="V1103" s="53"/>
      <c r="W1103" s="56"/>
      <c r="X1103" s="53"/>
      <c r="Y1103" s="53"/>
      <c r="Z1103" s="53"/>
      <c r="AA1103" s="53"/>
      <c r="AB1103" s="53"/>
      <c r="AC1103" s="53"/>
      <c r="AD1103" s="53"/>
    </row>
    <row r="1104">
      <c r="A1104" s="56"/>
      <c r="B1104" s="56"/>
      <c r="C1104" s="57"/>
      <c r="D1104" s="58"/>
      <c r="E1104" s="56"/>
      <c r="F1104" s="56"/>
      <c r="G1104" s="56"/>
      <c r="H1104" s="56"/>
      <c r="I1104" s="56"/>
      <c r="J1104" s="56"/>
      <c r="K1104" s="56"/>
      <c r="L1104" s="56"/>
      <c r="M1104" s="56"/>
      <c r="N1104" s="56"/>
      <c r="O1104" s="56"/>
      <c r="P1104" s="56"/>
      <c r="Q1104" s="56"/>
      <c r="R1104" s="56"/>
      <c r="S1104" s="56"/>
      <c r="T1104" s="56"/>
      <c r="U1104" s="53"/>
      <c r="V1104" s="53"/>
      <c r="W1104" s="56"/>
      <c r="X1104" s="53"/>
      <c r="Y1104" s="53"/>
      <c r="Z1104" s="53"/>
      <c r="AA1104" s="53"/>
      <c r="AB1104" s="53"/>
      <c r="AC1104" s="53"/>
      <c r="AD1104" s="53"/>
    </row>
    <row r="1105">
      <c r="A1105" s="56"/>
      <c r="B1105" s="56"/>
      <c r="C1105" s="57"/>
      <c r="D1105" s="58"/>
      <c r="E1105" s="56"/>
      <c r="F1105" s="56"/>
      <c r="G1105" s="56"/>
      <c r="H1105" s="56"/>
      <c r="I1105" s="56"/>
      <c r="J1105" s="56"/>
      <c r="K1105" s="56"/>
      <c r="L1105" s="56"/>
      <c r="M1105" s="56"/>
      <c r="N1105" s="56"/>
      <c r="O1105" s="56"/>
      <c r="P1105" s="56"/>
      <c r="Q1105" s="56"/>
      <c r="R1105" s="56"/>
      <c r="S1105" s="56"/>
      <c r="T1105" s="56"/>
      <c r="U1105" s="53"/>
      <c r="V1105" s="53"/>
      <c r="W1105" s="56"/>
      <c r="X1105" s="53"/>
      <c r="Y1105" s="53"/>
      <c r="Z1105" s="53"/>
      <c r="AA1105" s="53"/>
      <c r="AB1105" s="53"/>
      <c r="AC1105" s="53"/>
      <c r="AD1105" s="53"/>
    </row>
    <row r="1106">
      <c r="A1106" s="56"/>
      <c r="B1106" s="56"/>
      <c r="C1106" s="57"/>
      <c r="D1106" s="58"/>
      <c r="E1106" s="56"/>
      <c r="F1106" s="56"/>
      <c r="G1106" s="56"/>
      <c r="H1106" s="56"/>
      <c r="I1106" s="56"/>
      <c r="J1106" s="56"/>
      <c r="K1106" s="56"/>
      <c r="L1106" s="56"/>
      <c r="M1106" s="56"/>
      <c r="N1106" s="56"/>
      <c r="O1106" s="56"/>
      <c r="P1106" s="56"/>
      <c r="Q1106" s="56"/>
      <c r="R1106" s="56"/>
      <c r="S1106" s="56"/>
      <c r="T1106" s="56"/>
      <c r="U1106" s="53"/>
      <c r="V1106" s="53"/>
      <c r="W1106" s="56"/>
      <c r="X1106" s="53"/>
      <c r="Y1106" s="53"/>
      <c r="Z1106" s="53"/>
      <c r="AA1106" s="53"/>
      <c r="AB1106" s="53"/>
      <c r="AC1106" s="53"/>
      <c r="AD1106" s="53"/>
    </row>
    <row r="1107">
      <c r="A1107" s="56"/>
      <c r="B1107" s="56"/>
      <c r="C1107" s="57"/>
      <c r="D1107" s="58"/>
      <c r="E1107" s="56"/>
      <c r="F1107" s="56"/>
      <c r="G1107" s="56"/>
      <c r="H1107" s="56"/>
      <c r="I1107" s="56"/>
      <c r="J1107" s="56"/>
      <c r="K1107" s="56"/>
      <c r="L1107" s="56"/>
      <c r="M1107" s="56"/>
      <c r="N1107" s="56"/>
      <c r="O1107" s="56"/>
      <c r="P1107" s="56"/>
      <c r="Q1107" s="56"/>
      <c r="R1107" s="56"/>
      <c r="S1107" s="56"/>
      <c r="T1107" s="56"/>
      <c r="U1107" s="53"/>
      <c r="V1107" s="53"/>
      <c r="W1107" s="56"/>
      <c r="X1107" s="53"/>
      <c r="Y1107" s="53"/>
      <c r="Z1107" s="53"/>
      <c r="AA1107" s="53"/>
      <c r="AB1107" s="53"/>
      <c r="AC1107" s="53"/>
      <c r="AD1107" s="53"/>
    </row>
    <row r="1108">
      <c r="A1108" s="56"/>
      <c r="B1108" s="56"/>
      <c r="C1108" s="57"/>
      <c r="D1108" s="58"/>
      <c r="E1108" s="56"/>
      <c r="F1108" s="56"/>
      <c r="G1108" s="56"/>
      <c r="H1108" s="56"/>
      <c r="I1108" s="56"/>
      <c r="J1108" s="56"/>
      <c r="K1108" s="56"/>
      <c r="L1108" s="56"/>
      <c r="M1108" s="56"/>
      <c r="N1108" s="56"/>
      <c r="O1108" s="56"/>
      <c r="P1108" s="56"/>
      <c r="Q1108" s="56"/>
      <c r="R1108" s="56"/>
      <c r="S1108" s="56"/>
      <c r="T1108" s="56"/>
      <c r="U1108" s="53"/>
      <c r="V1108" s="53"/>
      <c r="W1108" s="56"/>
      <c r="X1108" s="53"/>
      <c r="Y1108" s="53"/>
      <c r="Z1108" s="53"/>
      <c r="AA1108" s="53"/>
      <c r="AB1108" s="53"/>
      <c r="AC1108" s="53"/>
      <c r="AD1108" s="53"/>
    </row>
    <row r="1109">
      <c r="A1109" s="56"/>
      <c r="B1109" s="56"/>
      <c r="C1109" s="57"/>
      <c r="D1109" s="58"/>
      <c r="E1109" s="56"/>
      <c r="F1109" s="56"/>
      <c r="G1109" s="56"/>
      <c r="H1109" s="56"/>
      <c r="I1109" s="56"/>
      <c r="J1109" s="56"/>
      <c r="K1109" s="56"/>
      <c r="L1109" s="56"/>
      <c r="M1109" s="56"/>
      <c r="N1109" s="56"/>
      <c r="O1109" s="56"/>
      <c r="P1109" s="56"/>
      <c r="Q1109" s="56"/>
      <c r="R1109" s="56"/>
      <c r="S1109" s="56"/>
      <c r="T1109" s="56"/>
      <c r="U1109" s="53"/>
      <c r="V1109" s="53"/>
      <c r="W1109" s="56"/>
      <c r="X1109" s="53"/>
      <c r="Y1109" s="53"/>
      <c r="Z1109" s="53"/>
      <c r="AA1109" s="53"/>
      <c r="AB1109" s="53"/>
      <c r="AC1109" s="53"/>
      <c r="AD1109" s="53"/>
    </row>
    <row r="1110">
      <c r="A1110" s="56"/>
      <c r="B1110" s="56"/>
      <c r="C1110" s="57"/>
      <c r="D1110" s="58"/>
      <c r="E1110" s="56"/>
      <c r="F1110" s="56"/>
      <c r="G1110" s="56"/>
      <c r="H1110" s="56"/>
      <c r="I1110" s="56"/>
      <c r="J1110" s="56"/>
      <c r="K1110" s="56"/>
      <c r="L1110" s="56"/>
      <c r="M1110" s="56"/>
      <c r="N1110" s="56"/>
      <c r="O1110" s="56"/>
      <c r="P1110" s="56"/>
      <c r="Q1110" s="56"/>
      <c r="R1110" s="56"/>
      <c r="S1110" s="56"/>
      <c r="T1110" s="56"/>
      <c r="U1110" s="53"/>
      <c r="V1110" s="53"/>
      <c r="W1110" s="56"/>
      <c r="X1110" s="53"/>
      <c r="Y1110" s="53"/>
      <c r="Z1110" s="53"/>
      <c r="AA1110" s="53"/>
      <c r="AB1110" s="53"/>
      <c r="AC1110" s="53"/>
      <c r="AD1110" s="53"/>
    </row>
    <row r="1111">
      <c r="A1111" s="56"/>
      <c r="B1111" s="56"/>
      <c r="C1111" s="57"/>
      <c r="D1111" s="58"/>
      <c r="E1111" s="56"/>
      <c r="F1111" s="56"/>
      <c r="G1111" s="56"/>
      <c r="H1111" s="56"/>
      <c r="I1111" s="56"/>
      <c r="J1111" s="56"/>
      <c r="K1111" s="56"/>
      <c r="L1111" s="56"/>
      <c r="M1111" s="56"/>
      <c r="N1111" s="56"/>
      <c r="O1111" s="56"/>
      <c r="P1111" s="56"/>
      <c r="Q1111" s="56"/>
      <c r="R1111" s="56"/>
      <c r="S1111" s="56"/>
      <c r="T1111" s="56"/>
      <c r="U1111" s="53"/>
      <c r="V1111" s="53"/>
      <c r="W1111" s="56"/>
      <c r="X1111" s="53"/>
      <c r="Y1111" s="53"/>
      <c r="Z1111" s="53"/>
      <c r="AA1111" s="53"/>
      <c r="AB1111" s="53"/>
      <c r="AC1111" s="53"/>
      <c r="AD1111" s="53"/>
    </row>
    <row r="1112">
      <c r="A1112" s="56"/>
      <c r="B1112" s="56"/>
      <c r="C1112" s="57"/>
      <c r="D1112" s="58"/>
      <c r="E1112" s="56"/>
      <c r="F1112" s="56"/>
      <c r="G1112" s="56"/>
      <c r="H1112" s="56"/>
      <c r="I1112" s="56"/>
      <c r="J1112" s="56"/>
      <c r="K1112" s="56"/>
      <c r="L1112" s="56"/>
      <c r="M1112" s="56"/>
      <c r="N1112" s="56"/>
      <c r="O1112" s="56"/>
      <c r="P1112" s="56"/>
      <c r="Q1112" s="56"/>
      <c r="R1112" s="56"/>
      <c r="S1112" s="56"/>
      <c r="T1112" s="56"/>
      <c r="U1112" s="53"/>
      <c r="V1112" s="53"/>
      <c r="W1112" s="56"/>
      <c r="X1112" s="53"/>
      <c r="Y1112" s="53"/>
      <c r="Z1112" s="53"/>
      <c r="AA1112" s="53"/>
      <c r="AB1112" s="53"/>
      <c r="AC1112" s="53"/>
      <c r="AD1112" s="53"/>
    </row>
    <row r="1113">
      <c r="A1113" s="56"/>
      <c r="B1113" s="56"/>
      <c r="C1113" s="57"/>
      <c r="D1113" s="58"/>
      <c r="E1113" s="56"/>
      <c r="F1113" s="56"/>
      <c r="G1113" s="56"/>
      <c r="H1113" s="56"/>
      <c r="I1113" s="56"/>
      <c r="J1113" s="56"/>
      <c r="K1113" s="56"/>
      <c r="L1113" s="56"/>
      <c r="M1113" s="56"/>
      <c r="N1113" s="56"/>
      <c r="O1113" s="56"/>
      <c r="P1113" s="56"/>
      <c r="Q1113" s="56"/>
      <c r="R1113" s="56"/>
      <c r="S1113" s="56"/>
      <c r="T1113" s="56"/>
      <c r="U1113" s="53"/>
      <c r="V1113" s="53"/>
      <c r="W1113" s="56"/>
      <c r="X1113" s="53"/>
      <c r="Y1113" s="53"/>
      <c r="Z1113" s="53"/>
      <c r="AA1113" s="53"/>
      <c r="AB1113" s="53"/>
      <c r="AC1113" s="53"/>
      <c r="AD1113" s="53"/>
    </row>
    <row r="1114">
      <c r="A1114" s="56"/>
      <c r="B1114" s="56"/>
      <c r="C1114" s="57"/>
      <c r="D1114" s="58"/>
      <c r="E1114" s="56"/>
      <c r="F1114" s="56"/>
      <c r="G1114" s="56"/>
      <c r="H1114" s="56"/>
      <c r="I1114" s="56"/>
      <c r="J1114" s="56"/>
      <c r="K1114" s="56"/>
      <c r="L1114" s="56"/>
      <c r="M1114" s="56"/>
      <c r="N1114" s="56"/>
      <c r="O1114" s="56"/>
      <c r="P1114" s="56"/>
      <c r="Q1114" s="56"/>
      <c r="R1114" s="56"/>
      <c r="S1114" s="56"/>
      <c r="T1114" s="56"/>
      <c r="U1114" s="53"/>
      <c r="V1114" s="53"/>
      <c r="W1114" s="56"/>
      <c r="X1114" s="53"/>
      <c r="Y1114" s="53"/>
      <c r="Z1114" s="53"/>
      <c r="AA1114" s="53"/>
      <c r="AB1114" s="53"/>
      <c r="AC1114" s="53"/>
      <c r="AD1114" s="53"/>
    </row>
    <row r="1115">
      <c r="A1115" s="56"/>
      <c r="B1115" s="56"/>
      <c r="C1115" s="57"/>
      <c r="D1115" s="58"/>
      <c r="E1115" s="56"/>
      <c r="F1115" s="56"/>
      <c r="G1115" s="56"/>
      <c r="H1115" s="56"/>
      <c r="I1115" s="56"/>
      <c r="J1115" s="56"/>
      <c r="K1115" s="56"/>
      <c r="L1115" s="56"/>
      <c r="M1115" s="56"/>
      <c r="N1115" s="56"/>
      <c r="O1115" s="56"/>
      <c r="P1115" s="56"/>
      <c r="Q1115" s="56"/>
      <c r="R1115" s="56"/>
      <c r="S1115" s="56"/>
      <c r="T1115" s="56"/>
      <c r="U1115" s="53"/>
      <c r="V1115" s="53"/>
      <c r="W1115" s="56"/>
      <c r="X1115" s="53"/>
      <c r="Y1115" s="53"/>
      <c r="Z1115" s="53"/>
      <c r="AA1115" s="53"/>
      <c r="AB1115" s="53"/>
      <c r="AC1115" s="53"/>
      <c r="AD1115" s="53"/>
    </row>
    <row r="1116">
      <c r="A1116" s="56"/>
      <c r="B1116" s="56"/>
      <c r="C1116" s="57"/>
      <c r="D1116" s="58"/>
      <c r="E1116" s="56"/>
      <c r="F1116" s="56"/>
      <c r="G1116" s="56"/>
      <c r="H1116" s="56"/>
      <c r="I1116" s="56"/>
      <c r="J1116" s="56"/>
      <c r="K1116" s="56"/>
      <c r="L1116" s="56"/>
      <c r="M1116" s="56"/>
      <c r="N1116" s="56"/>
      <c r="O1116" s="56"/>
      <c r="P1116" s="56"/>
      <c r="Q1116" s="56"/>
      <c r="R1116" s="56"/>
      <c r="S1116" s="56"/>
      <c r="T1116" s="56"/>
      <c r="U1116" s="53"/>
      <c r="V1116" s="53"/>
      <c r="W1116" s="56"/>
      <c r="X1116" s="53"/>
      <c r="Y1116" s="53"/>
      <c r="Z1116" s="53"/>
      <c r="AA1116" s="53"/>
      <c r="AB1116" s="53"/>
      <c r="AC1116" s="53"/>
      <c r="AD1116" s="53"/>
    </row>
    <row r="1117">
      <c r="A1117" s="56"/>
      <c r="B1117" s="56"/>
      <c r="C1117" s="57"/>
      <c r="D1117" s="58"/>
      <c r="E1117" s="56"/>
      <c r="F1117" s="56"/>
      <c r="G1117" s="56"/>
      <c r="H1117" s="56"/>
      <c r="I1117" s="56"/>
      <c r="J1117" s="56"/>
      <c r="K1117" s="56"/>
      <c r="L1117" s="56"/>
      <c r="M1117" s="56"/>
      <c r="N1117" s="56"/>
      <c r="O1117" s="56"/>
      <c r="P1117" s="56"/>
      <c r="Q1117" s="56"/>
      <c r="R1117" s="56"/>
      <c r="S1117" s="56"/>
      <c r="T1117" s="56"/>
      <c r="U1117" s="53"/>
      <c r="V1117" s="53"/>
      <c r="W1117" s="56"/>
      <c r="X1117" s="53"/>
      <c r="Y1117" s="53"/>
      <c r="Z1117" s="53"/>
      <c r="AA1117" s="53"/>
      <c r="AB1117" s="53"/>
      <c r="AC1117" s="53"/>
      <c r="AD1117" s="53"/>
    </row>
    <row r="1118">
      <c r="A1118" s="56"/>
      <c r="B1118" s="56"/>
      <c r="C1118" s="57"/>
      <c r="D1118" s="58"/>
      <c r="E1118" s="56"/>
      <c r="F1118" s="56"/>
      <c r="G1118" s="56"/>
      <c r="H1118" s="56"/>
      <c r="I1118" s="56"/>
      <c r="J1118" s="56"/>
      <c r="K1118" s="56"/>
      <c r="L1118" s="56"/>
      <c r="M1118" s="56"/>
      <c r="N1118" s="56"/>
      <c r="O1118" s="56"/>
      <c r="P1118" s="56"/>
      <c r="Q1118" s="56"/>
      <c r="R1118" s="56"/>
      <c r="S1118" s="56"/>
      <c r="T1118" s="56"/>
      <c r="U1118" s="53"/>
      <c r="V1118" s="53"/>
      <c r="W1118" s="56"/>
      <c r="X1118" s="53"/>
      <c r="Y1118" s="53"/>
      <c r="Z1118" s="53"/>
      <c r="AA1118" s="53"/>
      <c r="AB1118" s="53"/>
      <c r="AC1118" s="53"/>
      <c r="AD1118" s="53"/>
    </row>
    <row r="1119">
      <c r="A1119" s="56"/>
      <c r="B1119" s="56"/>
      <c r="C1119" s="57"/>
      <c r="D1119" s="58"/>
      <c r="E1119" s="56"/>
      <c r="F1119" s="56"/>
      <c r="G1119" s="56"/>
      <c r="H1119" s="56"/>
      <c r="I1119" s="56"/>
      <c r="J1119" s="56"/>
      <c r="K1119" s="56"/>
      <c r="L1119" s="56"/>
      <c r="M1119" s="56"/>
      <c r="N1119" s="56"/>
      <c r="O1119" s="56"/>
      <c r="P1119" s="56"/>
      <c r="Q1119" s="56"/>
      <c r="R1119" s="56"/>
      <c r="S1119" s="56"/>
      <c r="T1119" s="56"/>
      <c r="U1119" s="53"/>
      <c r="V1119" s="53"/>
      <c r="W1119" s="56"/>
      <c r="X1119" s="53"/>
      <c r="Y1119" s="53"/>
      <c r="Z1119" s="53"/>
      <c r="AA1119" s="53"/>
      <c r="AB1119" s="53"/>
      <c r="AC1119" s="53"/>
      <c r="AD1119" s="53"/>
    </row>
    <row r="1120">
      <c r="A1120" s="56"/>
      <c r="B1120" s="56"/>
      <c r="C1120" s="57"/>
      <c r="D1120" s="58"/>
      <c r="E1120" s="56"/>
      <c r="F1120" s="56"/>
      <c r="G1120" s="56"/>
      <c r="H1120" s="56"/>
      <c r="I1120" s="56"/>
      <c r="J1120" s="56"/>
      <c r="K1120" s="56"/>
      <c r="L1120" s="56"/>
      <c r="M1120" s="56"/>
      <c r="N1120" s="56"/>
      <c r="O1120" s="56"/>
      <c r="P1120" s="56"/>
      <c r="Q1120" s="56"/>
      <c r="R1120" s="56"/>
      <c r="S1120" s="56"/>
      <c r="T1120" s="56"/>
      <c r="U1120" s="53"/>
      <c r="V1120" s="53"/>
      <c r="W1120" s="56"/>
      <c r="X1120" s="53"/>
      <c r="Y1120" s="53"/>
      <c r="Z1120" s="53"/>
      <c r="AA1120" s="53"/>
      <c r="AB1120" s="53"/>
      <c r="AC1120" s="53"/>
      <c r="AD1120" s="53"/>
    </row>
    <row r="1121">
      <c r="A1121" s="56"/>
      <c r="B1121" s="56"/>
      <c r="C1121" s="57"/>
      <c r="D1121" s="58"/>
      <c r="E1121" s="56"/>
      <c r="F1121" s="56"/>
      <c r="G1121" s="56"/>
      <c r="H1121" s="56"/>
      <c r="I1121" s="56"/>
      <c r="J1121" s="56"/>
      <c r="K1121" s="56"/>
      <c r="L1121" s="56"/>
      <c r="M1121" s="56"/>
      <c r="N1121" s="56"/>
      <c r="O1121" s="56"/>
      <c r="P1121" s="56"/>
      <c r="Q1121" s="56"/>
      <c r="R1121" s="56"/>
      <c r="S1121" s="56"/>
      <c r="T1121" s="56"/>
      <c r="U1121" s="53"/>
      <c r="V1121" s="53"/>
      <c r="W1121" s="56"/>
      <c r="X1121" s="53"/>
      <c r="Y1121" s="53"/>
      <c r="Z1121" s="53"/>
      <c r="AA1121" s="53"/>
      <c r="AB1121" s="53"/>
      <c r="AC1121" s="53"/>
      <c r="AD1121" s="53"/>
    </row>
    <row r="1122">
      <c r="A1122" s="56"/>
      <c r="B1122" s="56"/>
      <c r="C1122" s="57"/>
      <c r="D1122" s="58"/>
      <c r="E1122" s="56"/>
      <c r="F1122" s="56"/>
      <c r="G1122" s="56"/>
      <c r="H1122" s="56"/>
      <c r="I1122" s="56"/>
      <c r="J1122" s="56"/>
      <c r="K1122" s="56"/>
      <c r="L1122" s="56"/>
      <c r="M1122" s="56"/>
      <c r="N1122" s="56"/>
      <c r="O1122" s="56"/>
      <c r="P1122" s="56"/>
      <c r="Q1122" s="56"/>
      <c r="R1122" s="56"/>
      <c r="S1122" s="56"/>
      <c r="T1122" s="56"/>
      <c r="U1122" s="53"/>
      <c r="V1122" s="53"/>
      <c r="W1122" s="56"/>
      <c r="X1122" s="53"/>
      <c r="Y1122" s="53"/>
      <c r="Z1122" s="53"/>
      <c r="AA1122" s="53"/>
      <c r="AB1122" s="53"/>
      <c r="AC1122" s="53"/>
      <c r="AD1122" s="53"/>
    </row>
    <row r="1123">
      <c r="A1123" s="56"/>
      <c r="B1123" s="56"/>
      <c r="C1123" s="57"/>
      <c r="D1123" s="58"/>
      <c r="E1123" s="56"/>
      <c r="F1123" s="56"/>
      <c r="G1123" s="56"/>
      <c r="H1123" s="56"/>
      <c r="I1123" s="56"/>
      <c r="J1123" s="56"/>
      <c r="K1123" s="56"/>
      <c r="L1123" s="56"/>
      <c r="M1123" s="56"/>
      <c r="N1123" s="56"/>
      <c r="O1123" s="56"/>
      <c r="P1123" s="56"/>
      <c r="Q1123" s="56"/>
      <c r="R1123" s="56"/>
      <c r="S1123" s="56"/>
      <c r="T1123" s="56"/>
      <c r="U1123" s="53"/>
      <c r="V1123" s="53"/>
      <c r="W1123" s="56"/>
      <c r="X1123" s="53"/>
      <c r="Y1123" s="53"/>
      <c r="Z1123" s="53"/>
      <c r="AA1123" s="53"/>
      <c r="AB1123" s="53"/>
      <c r="AC1123" s="53"/>
      <c r="AD1123" s="53"/>
    </row>
    <row r="1124">
      <c r="A1124" s="56"/>
      <c r="B1124" s="56"/>
      <c r="C1124" s="57"/>
      <c r="D1124" s="58"/>
      <c r="E1124" s="56"/>
      <c r="F1124" s="56"/>
      <c r="G1124" s="56"/>
      <c r="H1124" s="56"/>
      <c r="I1124" s="56"/>
      <c r="J1124" s="56"/>
      <c r="K1124" s="56"/>
      <c r="L1124" s="56"/>
      <c r="M1124" s="56"/>
      <c r="N1124" s="56"/>
      <c r="O1124" s="56"/>
      <c r="P1124" s="56"/>
      <c r="Q1124" s="56"/>
      <c r="R1124" s="56"/>
      <c r="S1124" s="56"/>
      <c r="T1124" s="56"/>
      <c r="U1124" s="53"/>
      <c r="V1124" s="53"/>
      <c r="W1124" s="56"/>
      <c r="X1124" s="53"/>
      <c r="Y1124" s="53"/>
      <c r="Z1124" s="53"/>
      <c r="AA1124" s="53"/>
      <c r="AB1124" s="53"/>
      <c r="AC1124" s="53"/>
      <c r="AD1124" s="53"/>
    </row>
    <row r="1125">
      <c r="A1125" s="56"/>
      <c r="B1125" s="56"/>
      <c r="C1125" s="57"/>
      <c r="D1125" s="58"/>
      <c r="E1125" s="56"/>
      <c r="F1125" s="56"/>
      <c r="G1125" s="56"/>
      <c r="H1125" s="56"/>
      <c r="I1125" s="56"/>
      <c r="J1125" s="56"/>
      <c r="K1125" s="56"/>
      <c r="L1125" s="56"/>
      <c r="M1125" s="56"/>
      <c r="N1125" s="56"/>
      <c r="O1125" s="56"/>
      <c r="P1125" s="56"/>
      <c r="Q1125" s="56"/>
      <c r="R1125" s="56"/>
      <c r="S1125" s="56"/>
      <c r="T1125" s="56"/>
      <c r="U1125" s="53"/>
      <c r="V1125" s="53"/>
      <c r="W1125" s="56"/>
      <c r="X1125" s="53"/>
      <c r="Y1125" s="53"/>
      <c r="Z1125" s="53"/>
      <c r="AA1125" s="53"/>
      <c r="AB1125" s="53"/>
      <c r="AC1125" s="53"/>
      <c r="AD1125" s="53"/>
    </row>
    <row r="1126">
      <c r="A1126" s="56"/>
      <c r="B1126" s="56"/>
      <c r="C1126" s="57"/>
      <c r="D1126" s="58"/>
      <c r="E1126" s="56"/>
      <c r="F1126" s="56"/>
      <c r="G1126" s="56"/>
      <c r="H1126" s="56"/>
      <c r="I1126" s="56"/>
      <c r="J1126" s="56"/>
      <c r="K1126" s="56"/>
      <c r="L1126" s="56"/>
      <c r="M1126" s="56"/>
      <c r="N1126" s="56"/>
      <c r="O1126" s="56"/>
      <c r="P1126" s="56"/>
      <c r="Q1126" s="56"/>
      <c r="R1126" s="56"/>
      <c r="S1126" s="56"/>
      <c r="T1126" s="56"/>
      <c r="U1126" s="53"/>
      <c r="V1126" s="53"/>
      <c r="W1126" s="56"/>
      <c r="X1126" s="53"/>
      <c r="Y1126" s="53"/>
      <c r="Z1126" s="53"/>
      <c r="AA1126" s="53"/>
      <c r="AB1126" s="53"/>
      <c r="AC1126" s="53"/>
      <c r="AD1126" s="53"/>
    </row>
    <row r="1127">
      <c r="A1127" s="56"/>
      <c r="B1127" s="56"/>
      <c r="C1127" s="57"/>
      <c r="D1127" s="58"/>
      <c r="E1127" s="56"/>
      <c r="F1127" s="56"/>
      <c r="G1127" s="56"/>
      <c r="H1127" s="56"/>
      <c r="I1127" s="56"/>
      <c r="J1127" s="56"/>
      <c r="K1127" s="56"/>
      <c r="L1127" s="56"/>
      <c r="M1127" s="56"/>
      <c r="N1127" s="56"/>
      <c r="O1127" s="56"/>
      <c r="P1127" s="56"/>
      <c r="Q1127" s="56"/>
      <c r="R1127" s="56"/>
      <c r="S1127" s="56"/>
      <c r="T1127" s="56"/>
      <c r="U1127" s="53"/>
      <c r="V1127" s="53"/>
      <c r="W1127" s="56"/>
      <c r="X1127" s="53"/>
      <c r="Y1127" s="53"/>
      <c r="Z1127" s="53"/>
      <c r="AA1127" s="53"/>
      <c r="AB1127" s="53"/>
      <c r="AC1127" s="53"/>
      <c r="AD1127" s="53"/>
    </row>
    <row r="1128">
      <c r="A1128" s="56"/>
      <c r="B1128" s="56"/>
      <c r="C1128" s="57"/>
      <c r="D1128" s="58"/>
      <c r="E1128" s="56"/>
      <c r="F1128" s="56"/>
      <c r="G1128" s="56"/>
      <c r="H1128" s="56"/>
      <c r="I1128" s="56"/>
      <c r="J1128" s="56"/>
      <c r="K1128" s="56"/>
      <c r="L1128" s="56"/>
      <c r="M1128" s="56"/>
      <c r="N1128" s="56"/>
      <c r="O1128" s="56"/>
      <c r="P1128" s="56"/>
      <c r="Q1128" s="56"/>
      <c r="R1128" s="56"/>
      <c r="S1128" s="56"/>
      <c r="T1128" s="56"/>
      <c r="U1128" s="53"/>
      <c r="V1128" s="53"/>
      <c r="W1128" s="56"/>
      <c r="X1128" s="53"/>
      <c r="Y1128" s="53"/>
      <c r="Z1128" s="53"/>
      <c r="AA1128" s="53"/>
      <c r="AB1128" s="53"/>
      <c r="AC1128" s="53"/>
      <c r="AD1128" s="53"/>
    </row>
    <row r="1129">
      <c r="A1129" s="56"/>
      <c r="B1129" s="56"/>
      <c r="C1129" s="57"/>
      <c r="D1129" s="58"/>
      <c r="E1129" s="56"/>
      <c r="F1129" s="56"/>
      <c r="G1129" s="56"/>
      <c r="H1129" s="56"/>
      <c r="I1129" s="56"/>
      <c r="J1129" s="56"/>
      <c r="K1129" s="56"/>
      <c r="L1129" s="56"/>
      <c r="M1129" s="56"/>
      <c r="N1129" s="56"/>
      <c r="O1129" s="56"/>
      <c r="P1129" s="56"/>
      <c r="Q1129" s="56"/>
      <c r="R1129" s="56"/>
      <c r="S1129" s="56"/>
      <c r="T1129" s="56"/>
      <c r="U1129" s="53"/>
      <c r="V1129" s="53"/>
      <c r="W1129" s="56"/>
      <c r="X1129" s="53"/>
      <c r="Y1129" s="53"/>
      <c r="Z1129" s="53"/>
      <c r="AA1129" s="53"/>
      <c r="AB1129" s="53"/>
      <c r="AC1129" s="53"/>
      <c r="AD1129" s="53"/>
    </row>
    <row r="1130">
      <c r="A1130" s="56"/>
      <c r="B1130" s="56"/>
      <c r="C1130" s="57"/>
      <c r="D1130" s="58"/>
      <c r="E1130" s="56"/>
      <c r="F1130" s="56"/>
      <c r="G1130" s="56"/>
      <c r="H1130" s="56"/>
      <c r="I1130" s="56"/>
      <c r="J1130" s="56"/>
      <c r="K1130" s="56"/>
      <c r="L1130" s="56"/>
      <c r="M1130" s="56"/>
      <c r="N1130" s="56"/>
      <c r="O1130" s="56"/>
      <c r="P1130" s="56"/>
      <c r="Q1130" s="56"/>
      <c r="R1130" s="56"/>
      <c r="S1130" s="56"/>
      <c r="T1130" s="56"/>
      <c r="U1130" s="53"/>
      <c r="V1130" s="53"/>
      <c r="W1130" s="56"/>
      <c r="X1130" s="53"/>
      <c r="Y1130" s="53"/>
      <c r="Z1130" s="53"/>
      <c r="AA1130" s="53"/>
      <c r="AB1130" s="53"/>
      <c r="AC1130" s="53"/>
      <c r="AD1130" s="53"/>
    </row>
    <row r="1131">
      <c r="A1131" s="56"/>
      <c r="B1131" s="56"/>
      <c r="C1131" s="57"/>
      <c r="D1131" s="58"/>
      <c r="E1131" s="56"/>
      <c r="F1131" s="56"/>
      <c r="G1131" s="56"/>
      <c r="H1131" s="56"/>
      <c r="I1131" s="56"/>
      <c r="J1131" s="56"/>
      <c r="K1131" s="56"/>
      <c r="L1131" s="56"/>
      <c r="M1131" s="56"/>
      <c r="N1131" s="56"/>
      <c r="O1131" s="56"/>
      <c r="P1131" s="56"/>
      <c r="Q1131" s="56"/>
      <c r="R1131" s="56"/>
      <c r="S1131" s="56"/>
      <c r="T1131" s="56"/>
      <c r="U1131" s="53"/>
      <c r="V1131" s="53"/>
      <c r="W1131" s="56"/>
      <c r="X1131" s="53"/>
      <c r="Y1131" s="53"/>
      <c r="Z1131" s="53"/>
      <c r="AA1131" s="53"/>
      <c r="AB1131" s="53"/>
      <c r="AC1131" s="53"/>
      <c r="AD1131" s="53"/>
    </row>
    <row r="1132">
      <c r="A1132" s="56"/>
      <c r="B1132" s="56"/>
      <c r="C1132" s="57"/>
      <c r="D1132" s="58"/>
      <c r="E1132" s="56"/>
      <c r="F1132" s="56"/>
      <c r="G1132" s="56"/>
      <c r="H1132" s="56"/>
      <c r="I1132" s="56"/>
      <c r="J1132" s="56"/>
      <c r="K1132" s="56"/>
      <c r="L1132" s="56"/>
      <c r="M1132" s="56"/>
      <c r="N1132" s="56"/>
      <c r="O1132" s="56"/>
      <c r="P1132" s="56"/>
      <c r="Q1132" s="56"/>
      <c r="R1132" s="56"/>
      <c r="S1132" s="56"/>
      <c r="T1132" s="56"/>
      <c r="U1132" s="53"/>
      <c r="V1132" s="53"/>
      <c r="W1132" s="56"/>
      <c r="X1132" s="53"/>
      <c r="Y1132" s="53"/>
      <c r="Z1132" s="53"/>
      <c r="AA1132" s="53"/>
      <c r="AB1132" s="53"/>
      <c r="AC1132" s="53"/>
      <c r="AD1132" s="53"/>
    </row>
    <row r="1133">
      <c r="A1133" s="56"/>
      <c r="B1133" s="56"/>
      <c r="C1133" s="57"/>
      <c r="D1133" s="58"/>
      <c r="E1133" s="56"/>
      <c r="F1133" s="56"/>
      <c r="G1133" s="56"/>
      <c r="H1133" s="56"/>
      <c r="I1133" s="56"/>
      <c r="J1133" s="56"/>
      <c r="K1133" s="56"/>
      <c r="L1133" s="56"/>
      <c r="M1133" s="56"/>
      <c r="N1133" s="56"/>
      <c r="O1133" s="56"/>
      <c r="P1133" s="56"/>
      <c r="Q1133" s="56"/>
      <c r="R1133" s="56"/>
      <c r="S1133" s="56"/>
      <c r="T1133" s="56"/>
      <c r="U1133" s="53"/>
      <c r="V1133" s="53"/>
      <c r="W1133" s="56"/>
      <c r="X1133" s="53"/>
      <c r="Y1133" s="53"/>
      <c r="Z1133" s="53"/>
      <c r="AA1133" s="53"/>
      <c r="AB1133" s="53"/>
      <c r="AC1133" s="53"/>
      <c r="AD1133" s="53"/>
    </row>
    <row r="1134">
      <c r="A1134" s="56"/>
      <c r="B1134" s="56"/>
      <c r="C1134" s="57"/>
      <c r="D1134" s="58"/>
      <c r="E1134" s="56"/>
      <c r="F1134" s="56"/>
      <c r="G1134" s="56"/>
      <c r="H1134" s="56"/>
      <c r="I1134" s="56"/>
      <c r="J1134" s="56"/>
      <c r="K1134" s="56"/>
      <c r="L1134" s="56"/>
      <c r="M1134" s="56"/>
      <c r="N1134" s="56"/>
      <c r="O1134" s="56"/>
      <c r="P1134" s="56"/>
      <c r="Q1134" s="56"/>
      <c r="R1134" s="56"/>
      <c r="S1134" s="56"/>
      <c r="T1134" s="56"/>
      <c r="U1134" s="53"/>
      <c r="V1134" s="53"/>
      <c r="W1134" s="56"/>
      <c r="X1134" s="53"/>
      <c r="Y1134" s="53"/>
      <c r="Z1134" s="53"/>
      <c r="AA1134" s="53"/>
      <c r="AB1134" s="53"/>
      <c r="AC1134" s="53"/>
      <c r="AD1134" s="53"/>
    </row>
    <row r="1135">
      <c r="A1135" s="56"/>
      <c r="B1135" s="56"/>
      <c r="C1135" s="57"/>
      <c r="D1135" s="58"/>
      <c r="E1135" s="56"/>
      <c r="F1135" s="56"/>
      <c r="G1135" s="56"/>
      <c r="H1135" s="56"/>
      <c r="I1135" s="56"/>
      <c r="J1135" s="56"/>
      <c r="K1135" s="56"/>
      <c r="L1135" s="56"/>
      <c r="M1135" s="56"/>
      <c r="N1135" s="56"/>
      <c r="O1135" s="56"/>
      <c r="P1135" s="56"/>
      <c r="Q1135" s="56"/>
      <c r="R1135" s="56"/>
      <c r="S1135" s="56"/>
      <c r="T1135" s="56"/>
      <c r="U1135" s="53"/>
      <c r="V1135" s="53"/>
      <c r="W1135" s="56"/>
      <c r="X1135" s="53"/>
      <c r="Y1135" s="53"/>
      <c r="Z1135" s="53"/>
      <c r="AA1135" s="53"/>
      <c r="AB1135" s="53"/>
      <c r="AC1135" s="53"/>
      <c r="AD1135" s="53"/>
    </row>
    <row r="1136">
      <c r="A1136" s="56"/>
      <c r="B1136" s="56"/>
      <c r="C1136" s="57"/>
      <c r="D1136" s="58"/>
      <c r="E1136" s="56"/>
      <c r="F1136" s="56"/>
      <c r="G1136" s="56"/>
      <c r="H1136" s="56"/>
      <c r="I1136" s="56"/>
      <c r="J1136" s="56"/>
      <c r="K1136" s="56"/>
      <c r="L1136" s="56"/>
      <c r="M1136" s="56"/>
      <c r="N1136" s="56"/>
      <c r="O1136" s="56"/>
      <c r="P1136" s="56"/>
      <c r="Q1136" s="56"/>
      <c r="R1136" s="56"/>
      <c r="S1136" s="56"/>
      <c r="T1136" s="56"/>
      <c r="U1136" s="53"/>
      <c r="V1136" s="53"/>
      <c r="W1136" s="56"/>
      <c r="X1136" s="53"/>
      <c r="Y1136" s="53"/>
      <c r="Z1136" s="53"/>
      <c r="AA1136" s="53"/>
      <c r="AB1136" s="53"/>
      <c r="AC1136" s="53"/>
      <c r="AD1136" s="53"/>
    </row>
    <row r="1137">
      <c r="A1137" s="56"/>
      <c r="B1137" s="56"/>
      <c r="C1137" s="57"/>
      <c r="D1137" s="58"/>
      <c r="E1137" s="56"/>
      <c r="F1137" s="56"/>
      <c r="G1137" s="56"/>
      <c r="H1137" s="56"/>
      <c r="I1137" s="56"/>
      <c r="J1137" s="56"/>
      <c r="K1137" s="56"/>
      <c r="L1137" s="56"/>
      <c r="M1137" s="56"/>
      <c r="N1137" s="56"/>
      <c r="O1137" s="56"/>
      <c r="P1137" s="56"/>
      <c r="Q1137" s="56"/>
      <c r="R1137" s="56"/>
      <c r="S1137" s="56"/>
      <c r="T1137" s="56"/>
      <c r="U1137" s="53"/>
      <c r="V1137" s="53"/>
      <c r="W1137" s="56"/>
      <c r="X1137" s="53"/>
      <c r="Y1137" s="53"/>
      <c r="Z1137" s="53"/>
      <c r="AA1137" s="53"/>
      <c r="AB1137" s="53"/>
      <c r="AC1137" s="53"/>
      <c r="AD1137" s="53"/>
    </row>
    <row r="1138">
      <c r="A1138" s="56"/>
      <c r="B1138" s="56"/>
      <c r="C1138" s="57"/>
      <c r="D1138" s="58"/>
      <c r="E1138" s="56"/>
      <c r="F1138" s="56"/>
      <c r="G1138" s="56"/>
      <c r="H1138" s="56"/>
      <c r="I1138" s="56"/>
      <c r="J1138" s="56"/>
      <c r="K1138" s="56"/>
      <c r="L1138" s="56"/>
      <c r="M1138" s="56"/>
      <c r="N1138" s="56"/>
      <c r="O1138" s="56"/>
      <c r="P1138" s="56"/>
      <c r="Q1138" s="56"/>
      <c r="R1138" s="56"/>
      <c r="S1138" s="56"/>
      <c r="T1138" s="56"/>
      <c r="U1138" s="53"/>
      <c r="V1138" s="53"/>
      <c r="W1138" s="56"/>
      <c r="X1138" s="53"/>
      <c r="Y1138" s="53"/>
      <c r="Z1138" s="53"/>
      <c r="AA1138" s="53"/>
      <c r="AB1138" s="53"/>
      <c r="AC1138" s="53"/>
      <c r="AD1138" s="53"/>
    </row>
    <row r="1139">
      <c r="A1139" s="56"/>
      <c r="B1139" s="56"/>
      <c r="C1139" s="57"/>
      <c r="D1139" s="58"/>
      <c r="E1139" s="56"/>
      <c r="F1139" s="56"/>
      <c r="G1139" s="56"/>
      <c r="H1139" s="56"/>
      <c r="I1139" s="56"/>
      <c r="J1139" s="56"/>
      <c r="K1139" s="56"/>
      <c r="L1139" s="56"/>
      <c r="M1139" s="56"/>
      <c r="N1139" s="56"/>
      <c r="O1139" s="56"/>
      <c r="P1139" s="56"/>
      <c r="Q1139" s="56"/>
      <c r="R1139" s="56"/>
      <c r="S1139" s="56"/>
      <c r="T1139" s="56"/>
      <c r="U1139" s="53"/>
      <c r="V1139" s="53"/>
      <c r="W1139" s="56"/>
      <c r="X1139" s="53"/>
      <c r="Y1139" s="53"/>
      <c r="Z1139" s="53"/>
      <c r="AA1139" s="53"/>
      <c r="AB1139" s="53"/>
      <c r="AC1139" s="53"/>
      <c r="AD1139" s="53"/>
    </row>
    <row r="1140">
      <c r="A1140" s="56"/>
      <c r="B1140" s="56"/>
      <c r="C1140" s="57"/>
      <c r="D1140" s="58"/>
      <c r="E1140" s="56"/>
      <c r="F1140" s="56"/>
      <c r="G1140" s="56"/>
      <c r="H1140" s="56"/>
      <c r="I1140" s="56"/>
      <c r="J1140" s="56"/>
      <c r="K1140" s="56"/>
      <c r="L1140" s="56"/>
      <c r="M1140" s="56"/>
      <c r="N1140" s="56"/>
      <c r="O1140" s="56"/>
      <c r="P1140" s="56"/>
      <c r="Q1140" s="56"/>
      <c r="R1140" s="56"/>
      <c r="S1140" s="56"/>
      <c r="T1140" s="56"/>
      <c r="U1140" s="53"/>
      <c r="V1140" s="53"/>
      <c r="W1140" s="56"/>
      <c r="X1140" s="53"/>
      <c r="Y1140" s="53"/>
      <c r="Z1140" s="53"/>
      <c r="AA1140" s="53"/>
      <c r="AB1140" s="53"/>
      <c r="AC1140" s="53"/>
      <c r="AD1140" s="53"/>
    </row>
    <row r="1141">
      <c r="A1141" s="56"/>
      <c r="B1141" s="56"/>
      <c r="C1141" s="57"/>
      <c r="D1141" s="58"/>
      <c r="E1141" s="56"/>
      <c r="F1141" s="56"/>
      <c r="G1141" s="56"/>
      <c r="H1141" s="56"/>
      <c r="I1141" s="56"/>
      <c r="J1141" s="56"/>
      <c r="K1141" s="56"/>
      <c r="L1141" s="56"/>
      <c r="M1141" s="56"/>
      <c r="N1141" s="56"/>
      <c r="O1141" s="56"/>
      <c r="P1141" s="56"/>
      <c r="Q1141" s="56"/>
      <c r="R1141" s="56"/>
      <c r="S1141" s="56"/>
      <c r="T1141" s="56"/>
      <c r="U1141" s="53"/>
      <c r="V1141" s="53"/>
      <c r="W1141" s="56"/>
      <c r="X1141" s="53"/>
      <c r="Y1141" s="53"/>
      <c r="Z1141" s="53"/>
      <c r="AA1141" s="53"/>
      <c r="AB1141" s="53"/>
      <c r="AC1141" s="53"/>
      <c r="AD1141" s="53"/>
    </row>
    <row r="1142">
      <c r="A1142" s="56"/>
      <c r="B1142" s="56"/>
      <c r="C1142" s="57"/>
      <c r="D1142" s="58"/>
      <c r="E1142" s="56"/>
      <c r="F1142" s="56"/>
      <c r="G1142" s="56"/>
      <c r="H1142" s="56"/>
      <c r="I1142" s="56"/>
      <c r="J1142" s="56"/>
      <c r="K1142" s="56"/>
      <c r="L1142" s="56"/>
      <c r="M1142" s="56"/>
      <c r="N1142" s="56"/>
      <c r="O1142" s="56"/>
      <c r="P1142" s="56"/>
      <c r="Q1142" s="56"/>
      <c r="R1142" s="56"/>
      <c r="S1142" s="56"/>
      <c r="T1142" s="56"/>
      <c r="U1142" s="53"/>
      <c r="V1142" s="53"/>
      <c r="W1142" s="56"/>
      <c r="X1142" s="53"/>
      <c r="Y1142" s="53"/>
      <c r="Z1142" s="53"/>
      <c r="AA1142" s="53"/>
      <c r="AB1142" s="53"/>
      <c r="AC1142" s="53"/>
      <c r="AD1142" s="53"/>
    </row>
    <row r="1143">
      <c r="A1143" s="56"/>
      <c r="B1143" s="56"/>
      <c r="C1143" s="57"/>
      <c r="D1143" s="58"/>
      <c r="E1143" s="56"/>
      <c r="F1143" s="56"/>
      <c r="G1143" s="56"/>
      <c r="H1143" s="56"/>
      <c r="I1143" s="56"/>
      <c r="J1143" s="56"/>
      <c r="K1143" s="56"/>
      <c r="L1143" s="56"/>
      <c r="M1143" s="56"/>
      <c r="N1143" s="56"/>
      <c r="O1143" s="56"/>
      <c r="P1143" s="56"/>
      <c r="Q1143" s="56"/>
      <c r="R1143" s="56"/>
      <c r="S1143" s="56"/>
      <c r="T1143" s="56"/>
      <c r="U1143" s="53"/>
      <c r="V1143" s="53"/>
      <c r="W1143" s="56"/>
      <c r="X1143" s="53"/>
      <c r="Y1143" s="53"/>
      <c r="Z1143" s="53"/>
      <c r="AA1143" s="53"/>
      <c r="AB1143" s="53"/>
      <c r="AC1143" s="53"/>
      <c r="AD1143" s="53"/>
    </row>
    <row r="1144">
      <c r="A1144" s="56"/>
      <c r="B1144" s="56"/>
      <c r="C1144" s="57"/>
      <c r="D1144" s="58"/>
      <c r="E1144" s="56"/>
      <c r="F1144" s="56"/>
      <c r="G1144" s="56"/>
      <c r="H1144" s="56"/>
      <c r="I1144" s="56"/>
      <c r="J1144" s="56"/>
      <c r="K1144" s="56"/>
      <c r="L1144" s="56"/>
      <c r="M1144" s="56"/>
      <c r="N1144" s="56"/>
      <c r="O1144" s="56"/>
      <c r="P1144" s="56"/>
      <c r="Q1144" s="56"/>
      <c r="R1144" s="56"/>
      <c r="S1144" s="56"/>
      <c r="T1144" s="56"/>
      <c r="U1144" s="53"/>
      <c r="V1144" s="53"/>
      <c r="W1144" s="56"/>
      <c r="X1144" s="53"/>
      <c r="Y1144" s="53"/>
      <c r="Z1144" s="53"/>
      <c r="AA1144" s="53"/>
      <c r="AB1144" s="53"/>
      <c r="AC1144" s="53"/>
      <c r="AD1144" s="53"/>
    </row>
    <row r="1145">
      <c r="A1145" s="56"/>
      <c r="B1145" s="56"/>
      <c r="C1145" s="57"/>
      <c r="D1145" s="58"/>
      <c r="E1145" s="56"/>
      <c r="F1145" s="56"/>
      <c r="G1145" s="56"/>
      <c r="H1145" s="56"/>
      <c r="I1145" s="56"/>
      <c r="J1145" s="56"/>
      <c r="K1145" s="56"/>
      <c r="L1145" s="56"/>
      <c r="M1145" s="56"/>
      <c r="N1145" s="56"/>
      <c r="O1145" s="56"/>
      <c r="P1145" s="56"/>
      <c r="Q1145" s="56"/>
      <c r="R1145" s="56"/>
      <c r="S1145" s="56"/>
      <c r="T1145" s="56"/>
      <c r="U1145" s="53"/>
      <c r="V1145" s="53"/>
      <c r="W1145" s="56"/>
      <c r="X1145" s="53"/>
      <c r="Y1145" s="53"/>
      <c r="Z1145" s="53"/>
      <c r="AA1145" s="53"/>
      <c r="AB1145" s="53"/>
      <c r="AC1145" s="53"/>
      <c r="AD1145" s="53"/>
    </row>
    <row r="1146">
      <c r="A1146" s="56"/>
      <c r="B1146" s="56"/>
      <c r="C1146" s="57"/>
      <c r="D1146" s="58"/>
      <c r="E1146" s="56"/>
      <c r="F1146" s="56"/>
      <c r="G1146" s="56"/>
      <c r="H1146" s="56"/>
      <c r="I1146" s="56"/>
      <c r="J1146" s="56"/>
      <c r="K1146" s="56"/>
      <c r="L1146" s="56"/>
      <c r="M1146" s="56"/>
      <c r="N1146" s="56"/>
      <c r="O1146" s="56"/>
      <c r="P1146" s="56"/>
      <c r="Q1146" s="56"/>
      <c r="R1146" s="56"/>
      <c r="S1146" s="56"/>
      <c r="T1146" s="56"/>
      <c r="U1146" s="53"/>
      <c r="V1146" s="53"/>
      <c r="W1146" s="56"/>
      <c r="X1146" s="53"/>
      <c r="Y1146" s="53"/>
      <c r="Z1146" s="53"/>
      <c r="AA1146" s="53"/>
      <c r="AB1146" s="53"/>
      <c r="AC1146" s="53"/>
      <c r="AD1146" s="53"/>
    </row>
    <row r="1147">
      <c r="A1147" s="56"/>
      <c r="B1147" s="56"/>
      <c r="C1147" s="57"/>
      <c r="D1147" s="58"/>
      <c r="E1147" s="56"/>
      <c r="F1147" s="56"/>
      <c r="G1147" s="56"/>
      <c r="H1147" s="56"/>
      <c r="I1147" s="56"/>
      <c r="J1147" s="56"/>
      <c r="K1147" s="56"/>
      <c r="L1147" s="56"/>
      <c r="M1147" s="56"/>
      <c r="N1147" s="56"/>
      <c r="O1147" s="56"/>
      <c r="P1147" s="56"/>
      <c r="Q1147" s="56"/>
      <c r="R1147" s="56"/>
      <c r="S1147" s="56"/>
      <c r="T1147" s="56"/>
      <c r="U1147" s="53"/>
      <c r="V1147" s="53"/>
      <c r="W1147" s="56"/>
      <c r="X1147" s="53"/>
      <c r="Y1147" s="53"/>
      <c r="Z1147" s="53"/>
      <c r="AA1147" s="53"/>
      <c r="AB1147" s="53"/>
      <c r="AC1147" s="53"/>
      <c r="AD1147" s="53"/>
    </row>
    <row r="1148">
      <c r="A1148" s="56"/>
      <c r="B1148" s="56"/>
      <c r="C1148" s="57"/>
      <c r="D1148" s="58"/>
      <c r="E1148" s="56"/>
      <c r="F1148" s="56"/>
      <c r="G1148" s="56"/>
      <c r="H1148" s="56"/>
      <c r="I1148" s="56"/>
      <c r="J1148" s="56"/>
      <c r="K1148" s="56"/>
      <c r="L1148" s="56"/>
      <c r="M1148" s="56"/>
      <c r="N1148" s="56"/>
      <c r="O1148" s="56"/>
      <c r="P1148" s="56"/>
      <c r="Q1148" s="56"/>
      <c r="R1148" s="56"/>
      <c r="S1148" s="56"/>
      <c r="T1148" s="56"/>
      <c r="U1148" s="53"/>
      <c r="V1148" s="53"/>
      <c r="W1148" s="56"/>
      <c r="X1148" s="53"/>
      <c r="Y1148" s="53"/>
      <c r="Z1148" s="53"/>
      <c r="AA1148" s="53"/>
      <c r="AB1148" s="53"/>
      <c r="AC1148" s="53"/>
      <c r="AD1148" s="53"/>
    </row>
    <row r="1149">
      <c r="A1149" s="56"/>
      <c r="B1149" s="56"/>
      <c r="C1149" s="57"/>
      <c r="D1149" s="58"/>
      <c r="E1149" s="56"/>
      <c r="F1149" s="56"/>
      <c r="G1149" s="56"/>
      <c r="H1149" s="56"/>
      <c r="I1149" s="56"/>
      <c r="J1149" s="56"/>
      <c r="K1149" s="56"/>
      <c r="L1149" s="56"/>
      <c r="M1149" s="56"/>
      <c r="N1149" s="56"/>
      <c r="O1149" s="56"/>
      <c r="P1149" s="56"/>
      <c r="Q1149" s="56"/>
      <c r="R1149" s="56"/>
      <c r="S1149" s="56"/>
      <c r="T1149" s="56"/>
      <c r="U1149" s="53"/>
      <c r="V1149" s="53"/>
      <c r="W1149" s="56"/>
      <c r="X1149" s="53"/>
      <c r="Y1149" s="53"/>
      <c r="Z1149" s="53"/>
      <c r="AA1149" s="53"/>
      <c r="AB1149" s="53"/>
      <c r="AC1149" s="53"/>
      <c r="AD1149" s="53"/>
    </row>
    <row r="1150">
      <c r="A1150" s="56"/>
      <c r="B1150" s="56"/>
      <c r="C1150" s="57"/>
      <c r="D1150" s="58"/>
      <c r="E1150" s="56"/>
      <c r="F1150" s="56"/>
      <c r="G1150" s="56"/>
      <c r="H1150" s="56"/>
      <c r="I1150" s="56"/>
      <c r="J1150" s="56"/>
      <c r="K1150" s="56"/>
      <c r="L1150" s="56"/>
      <c r="M1150" s="56"/>
      <c r="N1150" s="56"/>
      <c r="O1150" s="56"/>
      <c r="P1150" s="56"/>
      <c r="Q1150" s="56"/>
      <c r="R1150" s="56"/>
      <c r="S1150" s="56"/>
      <c r="T1150" s="56"/>
      <c r="U1150" s="53"/>
      <c r="V1150" s="53"/>
      <c r="W1150" s="56"/>
      <c r="X1150" s="53"/>
      <c r="Y1150" s="53"/>
      <c r="Z1150" s="53"/>
      <c r="AA1150" s="53"/>
      <c r="AB1150" s="53"/>
      <c r="AC1150" s="53"/>
      <c r="AD1150" s="53"/>
    </row>
    <row r="1151">
      <c r="A1151" s="56"/>
      <c r="B1151" s="56"/>
      <c r="C1151" s="57"/>
      <c r="D1151" s="58"/>
      <c r="E1151" s="56"/>
      <c r="F1151" s="56"/>
      <c r="G1151" s="56"/>
      <c r="H1151" s="56"/>
      <c r="I1151" s="56"/>
      <c r="J1151" s="56"/>
      <c r="K1151" s="56"/>
      <c r="L1151" s="56"/>
      <c r="M1151" s="56"/>
      <c r="N1151" s="56"/>
      <c r="O1151" s="56"/>
      <c r="P1151" s="56"/>
      <c r="Q1151" s="56"/>
      <c r="R1151" s="56"/>
      <c r="S1151" s="56"/>
      <c r="T1151" s="56"/>
      <c r="U1151" s="53"/>
      <c r="V1151" s="53"/>
      <c r="W1151" s="56"/>
      <c r="X1151" s="53"/>
      <c r="Y1151" s="53"/>
      <c r="Z1151" s="53"/>
      <c r="AA1151" s="53"/>
      <c r="AB1151" s="53"/>
      <c r="AC1151" s="53"/>
      <c r="AD1151" s="53"/>
    </row>
    <row r="1152">
      <c r="A1152" s="56"/>
      <c r="B1152" s="56"/>
      <c r="C1152" s="57"/>
      <c r="D1152" s="58"/>
      <c r="E1152" s="56"/>
      <c r="F1152" s="56"/>
      <c r="G1152" s="56"/>
      <c r="H1152" s="56"/>
      <c r="I1152" s="56"/>
      <c r="J1152" s="56"/>
      <c r="K1152" s="56"/>
      <c r="L1152" s="56"/>
      <c r="M1152" s="56"/>
      <c r="N1152" s="56"/>
      <c r="O1152" s="56"/>
      <c r="P1152" s="56"/>
      <c r="Q1152" s="56"/>
      <c r="R1152" s="56"/>
      <c r="S1152" s="56"/>
      <c r="T1152" s="56"/>
      <c r="U1152" s="53"/>
      <c r="V1152" s="53"/>
      <c r="W1152" s="56"/>
      <c r="X1152" s="53"/>
      <c r="Y1152" s="53"/>
      <c r="Z1152" s="53"/>
      <c r="AA1152" s="53"/>
      <c r="AB1152" s="53"/>
      <c r="AC1152" s="53"/>
      <c r="AD1152" s="53"/>
    </row>
    <row r="1153">
      <c r="A1153" s="56"/>
      <c r="B1153" s="56"/>
      <c r="C1153" s="57"/>
      <c r="D1153" s="58"/>
      <c r="E1153" s="56"/>
      <c r="F1153" s="56"/>
      <c r="G1153" s="56"/>
      <c r="H1153" s="56"/>
      <c r="I1153" s="56"/>
      <c r="J1153" s="56"/>
      <c r="K1153" s="56"/>
      <c r="L1153" s="56"/>
      <c r="M1153" s="56"/>
      <c r="N1153" s="56"/>
      <c r="O1153" s="56"/>
      <c r="P1153" s="56"/>
      <c r="Q1153" s="56"/>
      <c r="R1153" s="56"/>
      <c r="S1153" s="56"/>
      <c r="T1153" s="56"/>
      <c r="U1153" s="53"/>
      <c r="V1153" s="53"/>
      <c r="W1153" s="56"/>
      <c r="X1153" s="53"/>
      <c r="Y1153" s="53"/>
      <c r="Z1153" s="53"/>
      <c r="AA1153" s="53"/>
      <c r="AB1153" s="53"/>
      <c r="AC1153" s="53"/>
      <c r="AD1153" s="53"/>
    </row>
    <row r="1154">
      <c r="A1154" s="56"/>
      <c r="B1154" s="56"/>
      <c r="C1154" s="57"/>
      <c r="D1154" s="58"/>
      <c r="E1154" s="56"/>
      <c r="F1154" s="56"/>
      <c r="G1154" s="56"/>
      <c r="H1154" s="56"/>
      <c r="I1154" s="56"/>
      <c r="J1154" s="56"/>
      <c r="K1154" s="56"/>
      <c r="L1154" s="56"/>
      <c r="M1154" s="56"/>
      <c r="N1154" s="56"/>
      <c r="O1154" s="56"/>
      <c r="P1154" s="56"/>
      <c r="Q1154" s="56"/>
      <c r="R1154" s="56"/>
      <c r="S1154" s="56"/>
      <c r="T1154" s="56"/>
      <c r="U1154" s="53"/>
      <c r="V1154" s="53"/>
      <c r="W1154" s="56"/>
      <c r="X1154" s="53"/>
      <c r="Y1154" s="53"/>
      <c r="Z1154" s="53"/>
      <c r="AA1154" s="53"/>
      <c r="AB1154" s="53"/>
      <c r="AC1154" s="53"/>
      <c r="AD1154" s="53"/>
    </row>
    <row r="1155">
      <c r="A1155" s="56"/>
      <c r="B1155" s="56"/>
      <c r="C1155" s="57"/>
      <c r="D1155" s="58"/>
      <c r="E1155" s="56"/>
      <c r="F1155" s="56"/>
      <c r="G1155" s="56"/>
      <c r="H1155" s="56"/>
      <c r="I1155" s="56"/>
      <c r="J1155" s="56"/>
      <c r="K1155" s="56"/>
      <c r="L1155" s="56"/>
      <c r="M1155" s="56"/>
      <c r="N1155" s="56"/>
      <c r="O1155" s="56"/>
      <c r="P1155" s="56"/>
      <c r="Q1155" s="56"/>
      <c r="R1155" s="56"/>
      <c r="S1155" s="56"/>
      <c r="T1155" s="56"/>
      <c r="U1155" s="53"/>
      <c r="V1155" s="53"/>
      <c r="W1155" s="56"/>
      <c r="X1155" s="53"/>
      <c r="Y1155" s="53"/>
      <c r="Z1155" s="53"/>
      <c r="AA1155" s="53"/>
      <c r="AB1155" s="53"/>
      <c r="AC1155" s="53"/>
      <c r="AD1155" s="53"/>
    </row>
    <row r="1156">
      <c r="A1156" s="56"/>
      <c r="B1156" s="56"/>
      <c r="C1156" s="57"/>
      <c r="D1156" s="58"/>
      <c r="E1156" s="56"/>
      <c r="F1156" s="56"/>
      <c r="G1156" s="56"/>
      <c r="H1156" s="56"/>
      <c r="I1156" s="56"/>
      <c r="J1156" s="56"/>
      <c r="K1156" s="56"/>
      <c r="L1156" s="56"/>
      <c r="M1156" s="56"/>
      <c r="N1156" s="56"/>
      <c r="O1156" s="56"/>
      <c r="P1156" s="56"/>
      <c r="Q1156" s="56"/>
      <c r="R1156" s="56"/>
      <c r="S1156" s="56"/>
      <c r="T1156" s="56"/>
      <c r="U1156" s="53"/>
      <c r="V1156" s="53"/>
      <c r="W1156" s="56"/>
      <c r="X1156" s="53"/>
      <c r="Y1156" s="53"/>
      <c r="Z1156" s="53"/>
      <c r="AA1156" s="53"/>
      <c r="AB1156" s="53"/>
      <c r="AC1156" s="53"/>
      <c r="AD1156" s="53"/>
    </row>
    <row r="1157">
      <c r="A1157" s="56"/>
      <c r="B1157" s="56"/>
      <c r="C1157" s="57"/>
      <c r="D1157" s="58"/>
      <c r="E1157" s="56"/>
      <c r="F1157" s="56"/>
      <c r="G1157" s="56"/>
      <c r="H1157" s="56"/>
      <c r="I1157" s="56"/>
      <c r="J1157" s="56"/>
      <c r="K1157" s="56"/>
      <c r="L1157" s="56"/>
      <c r="M1157" s="56"/>
      <c r="N1157" s="56"/>
      <c r="O1157" s="56"/>
      <c r="P1157" s="56"/>
      <c r="Q1157" s="56"/>
      <c r="R1157" s="56"/>
      <c r="S1157" s="56"/>
      <c r="T1157" s="56"/>
      <c r="U1157" s="53"/>
      <c r="V1157" s="53"/>
      <c r="W1157" s="56"/>
      <c r="X1157" s="53"/>
      <c r="Y1157" s="53"/>
      <c r="Z1157" s="53"/>
      <c r="AA1157" s="53"/>
      <c r="AB1157" s="53"/>
      <c r="AC1157" s="53"/>
      <c r="AD1157" s="53"/>
    </row>
    <row r="1158">
      <c r="A1158" s="56"/>
      <c r="B1158" s="56"/>
      <c r="C1158" s="57"/>
      <c r="D1158" s="58"/>
      <c r="E1158" s="56"/>
      <c r="F1158" s="56"/>
      <c r="G1158" s="56"/>
      <c r="H1158" s="56"/>
      <c r="I1158" s="56"/>
      <c r="J1158" s="56"/>
      <c r="K1158" s="56"/>
      <c r="L1158" s="56"/>
      <c r="M1158" s="56"/>
      <c r="N1158" s="56"/>
      <c r="O1158" s="56"/>
      <c r="P1158" s="56"/>
      <c r="Q1158" s="56"/>
      <c r="R1158" s="56"/>
      <c r="S1158" s="56"/>
      <c r="T1158" s="56"/>
      <c r="U1158" s="53"/>
      <c r="V1158" s="53"/>
      <c r="W1158" s="56"/>
      <c r="X1158" s="53"/>
      <c r="Y1158" s="53"/>
      <c r="Z1158" s="53"/>
      <c r="AA1158" s="53"/>
      <c r="AB1158" s="53"/>
      <c r="AC1158" s="53"/>
      <c r="AD1158" s="53"/>
    </row>
    <row r="1159">
      <c r="A1159" s="56"/>
      <c r="B1159" s="56"/>
      <c r="C1159" s="57"/>
      <c r="D1159" s="58"/>
      <c r="E1159" s="56"/>
      <c r="F1159" s="56"/>
      <c r="G1159" s="56"/>
      <c r="H1159" s="56"/>
      <c r="I1159" s="56"/>
      <c r="J1159" s="56"/>
      <c r="K1159" s="56"/>
      <c r="L1159" s="56"/>
      <c r="M1159" s="56"/>
      <c r="N1159" s="56"/>
      <c r="O1159" s="56"/>
      <c r="P1159" s="56"/>
      <c r="Q1159" s="56"/>
      <c r="R1159" s="56"/>
      <c r="S1159" s="56"/>
      <c r="T1159" s="56"/>
      <c r="U1159" s="53"/>
      <c r="V1159" s="53"/>
      <c r="W1159" s="56"/>
      <c r="X1159" s="53"/>
      <c r="Y1159" s="53"/>
      <c r="Z1159" s="53"/>
      <c r="AA1159" s="53"/>
      <c r="AB1159" s="53"/>
      <c r="AC1159" s="53"/>
      <c r="AD1159" s="53"/>
    </row>
    <row r="1160">
      <c r="A1160" s="56"/>
      <c r="B1160" s="56"/>
      <c r="C1160" s="57"/>
      <c r="D1160" s="58"/>
      <c r="E1160" s="56"/>
      <c r="F1160" s="56"/>
      <c r="G1160" s="56"/>
      <c r="H1160" s="56"/>
      <c r="I1160" s="56"/>
      <c r="J1160" s="56"/>
      <c r="K1160" s="56"/>
      <c r="L1160" s="56"/>
      <c r="M1160" s="56"/>
      <c r="N1160" s="56"/>
      <c r="O1160" s="56"/>
      <c r="P1160" s="56"/>
      <c r="Q1160" s="56"/>
      <c r="R1160" s="56"/>
      <c r="S1160" s="56"/>
      <c r="T1160" s="56"/>
      <c r="U1160" s="53"/>
      <c r="V1160" s="53"/>
      <c r="W1160" s="56"/>
      <c r="X1160" s="53"/>
      <c r="Y1160" s="53"/>
      <c r="Z1160" s="53"/>
      <c r="AA1160" s="53"/>
      <c r="AB1160" s="53"/>
      <c r="AC1160" s="53"/>
      <c r="AD1160" s="53"/>
    </row>
    <row r="1161">
      <c r="A1161" s="56"/>
      <c r="B1161" s="56"/>
      <c r="C1161" s="57"/>
      <c r="D1161" s="58"/>
      <c r="E1161" s="56"/>
      <c r="F1161" s="56"/>
      <c r="G1161" s="56"/>
      <c r="H1161" s="56"/>
      <c r="I1161" s="56"/>
      <c r="J1161" s="56"/>
      <c r="K1161" s="56"/>
      <c r="L1161" s="56"/>
      <c r="M1161" s="56"/>
      <c r="N1161" s="56"/>
      <c r="O1161" s="56"/>
      <c r="P1161" s="56"/>
      <c r="Q1161" s="56"/>
      <c r="R1161" s="56"/>
      <c r="S1161" s="56"/>
      <c r="T1161" s="56"/>
      <c r="U1161" s="53"/>
      <c r="V1161" s="53"/>
      <c r="W1161" s="56"/>
      <c r="X1161" s="53"/>
      <c r="Y1161" s="53"/>
      <c r="Z1161" s="53"/>
      <c r="AA1161" s="53"/>
      <c r="AB1161" s="53"/>
      <c r="AC1161" s="53"/>
      <c r="AD1161" s="53"/>
    </row>
    <row r="1162">
      <c r="A1162" s="56"/>
      <c r="B1162" s="56"/>
      <c r="C1162" s="57"/>
      <c r="D1162" s="58"/>
      <c r="E1162" s="56"/>
      <c r="F1162" s="56"/>
      <c r="G1162" s="56"/>
      <c r="H1162" s="56"/>
      <c r="I1162" s="56"/>
      <c r="J1162" s="56"/>
      <c r="K1162" s="56"/>
      <c r="L1162" s="56"/>
      <c r="M1162" s="56"/>
      <c r="N1162" s="56"/>
      <c r="O1162" s="56"/>
      <c r="P1162" s="56"/>
      <c r="Q1162" s="56"/>
      <c r="R1162" s="56"/>
      <c r="S1162" s="56"/>
      <c r="T1162" s="56"/>
      <c r="U1162" s="53"/>
      <c r="V1162" s="53"/>
      <c r="W1162" s="56"/>
      <c r="X1162" s="53"/>
      <c r="Y1162" s="53"/>
      <c r="Z1162" s="53"/>
      <c r="AA1162" s="53"/>
      <c r="AB1162" s="53"/>
      <c r="AC1162" s="53"/>
      <c r="AD1162" s="53"/>
    </row>
    <row r="1163">
      <c r="A1163" s="56"/>
      <c r="B1163" s="56"/>
      <c r="C1163" s="57"/>
      <c r="D1163" s="58"/>
      <c r="E1163" s="56"/>
      <c r="F1163" s="56"/>
      <c r="G1163" s="56"/>
      <c r="H1163" s="56"/>
      <c r="I1163" s="56"/>
      <c r="J1163" s="56"/>
      <c r="K1163" s="56"/>
      <c r="L1163" s="56"/>
      <c r="M1163" s="56"/>
      <c r="N1163" s="56"/>
      <c r="O1163" s="56"/>
      <c r="P1163" s="56"/>
      <c r="Q1163" s="56"/>
      <c r="R1163" s="56"/>
      <c r="S1163" s="56"/>
      <c r="T1163" s="56"/>
      <c r="U1163" s="53"/>
      <c r="V1163" s="53"/>
      <c r="W1163" s="56"/>
      <c r="X1163" s="53"/>
      <c r="Y1163" s="53"/>
      <c r="Z1163" s="53"/>
      <c r="AA1163" s="53"/>
      <c r="AB1163" s="53"/>
      <c r="AC1163" s="53"/>
      <c r="AD1163" s="53"/>
    </row>
    <row r="1164">
      <c r="A1164" s="56"/>
      <c r="B1164" s="56"/>
      <c r="C1164" s="57"/>
      <c r="D1164" s="58"/>
      <c r="E1164" s="56"/>
      <c r="F1164" s="56"/>
      <c r="G1164" s="56"/>
      <c r="H1164" s="56"/>
      <c r="I1164" s="56"/>
      <c r="J1164" s="56"/>
      <c r="K1164" s="56"/>
      <c r="L1164" s="56"/>
      <c r="M1164" s="56"/>
      <c r="N1164" s="56"/>
      <c r="O1164" s="56"/>
      <c r="P1164" s="56"/>
      <c r="Q1164" s="56"/>
      <c r="R1164" s="56"/>
      <c r="S1164" s="56"/>
      <c r="T1164" s="56"/>
      <c r="U1164" s="53"/>
      <c r="V1164" s="53"/>
      <c r="W1164" s="56"/>
      <c r="X1164" s="53"/>
      <c r="Y1164" s="53"/>
      <c r="Z1164" s="53"/>
      <c r="AA1164" s="53"/>
      <c r="AB1164" s="53"/>
      <c r="AC1164" s="53"/>
      <c r="AD1164" s="53"/>
    </row>
    <row r="1165">
      <c r="A1165" s="56"/>
      <c r="B1165" s="56"/>
      <c r="C1165" s="57"/>
      <c r="D1165" s="58"/>
      <c r="E1165" s="56"/>
      <c r="F1165" s="56"/>
      <c r="G1165" s="56"/>
      <c r="H1165" s="56"/>
      <c r="I1165" s="56"/>
      <c r="J1165" s="56"/>
      <c r="K1165" s="56"/>
      <c r="L1165" s="56"/>
      <c r="M1165" s="56"/>
      <c r="N1165" s="56"/>
      <c r="O1165" s="56"/>
      <c r="P1165" s="56"/>
      <c r="Q1165" s="56"/>
      <c r="R1165" s="56"/>
      <c r="S1165" s="56"/>
      <c r="T1165" s="56"/>
      <c r="U1165" s="53"/>
      <c r="V1165" s="53"/>
      <c r="W1165" s="56"/>
      <c r="X1165" s="53"/>
      <c r="Y1165" s="53"/>
      <c r="Z1165" s="53"/>
      <c r="AA1165" s="53"/>
      <c r="AB1165" s="53"/>
      <c r="AC1165" s="53"/>
      <c r="AD1165" s="53"/>
    </row>
    <row r="1166">
      <c r="A1166" s="56"/>
      <c r="B1166" s="56"/>
      <c r="C1166" s="57"/>
      <c r="D1166" s="58"/>
      <c r="E1166" s="56"/>
      <c r="F1166" s="56"/>
      <c r="G1166" s="56"/>
      <c r="H1166" s="56"/>
      <c r="I1166" s="56"/>
      <c r="J1166" s="56"/>
      <c r="K1166" s="56"/>
      <c r="L1166" s="56"/>
      <c r="M1166" s="56"/>
      <c r="N1166" s="56"/>
      <c r="O1166" s="56"/>
      <c r="P1166" s="56"/>
      <c r="Q1166" s="56"/>
      <c r="R1166" s="56"/>
      <c r="S1166" s="56"/>
      <c r="T1166" s="56"/>
      <c r="U1166" s="53"/>
      <c r="V1166" s="53"/>
      <c r="W1166" s="56"/>
      <c r="X1166" s="53"/>
      <c r="Y1166" s="53"/>
      <c r="Z1166" s="53"/>
      <c r="AA1166" s="53"/>
      <c r="AB1166" s="53"/>
      <c r="AC1166" s="53"/>
      <c r="AD1166" s="53"/>
    </row>
    <row r="1167">
      <c r="A1167" s="56"/>
      <c r="B1167" s="56"/>
      <c r="C1167" s="57"/>
      <c r="D1167" s="58"/>
      <c r="E1167" s="56"/>
      <c r="F1167" s="56"/>
      <c r="G1167" s="56"/>
      <c r="H1167" s="56"/>
      <c r="I1167" s="56"/>
      <c r="J1167" s="56"/>
      <c r="K1167" s="56"/>
      <c r="L1167" s="56"/>
      <c r="M1167" s="56"/>
      <c r="N1167" s="56"/>
      <c r="O1167" s="56"/>
      <c r="P1167" s="56"/>
      <c r="Q1167" s="56"/>
      <c r="R1167" s="56"/>
      <c r="S1167" s="56"/>
      <c r="T1167" s="56"/>
      <c r="U1167" s="53"/>
      <c r="V1167" s="53"/>
      <c r="W1167" s="56"/>
      <c r="X1167" s="53"/>
      <c r="Y1167" s="53"/>
      <c r="Z1167" s="53"/>
      <c r="AA1167" s="53"/>
      <c r="AB1167" s="53"/>
      <c r="AC1167" s="53"/>
      <c r="AD1167" s="53"/>
    </row>
    <row r="1168">
      <c r="A1168" s="56"/>
      <c r="B1168" s="56"/>
      <c r="C1168" s="57"/>
      <c r="D1168" s="58"/>
      <c r="E1168" s="56"/>
      <c r="F1168" s="56"/>
      <c r="G1168" s="56"/>
      <c r="H1168" s="56"/>
      <c r="I1168" s="56"/>
      <c r="J1168" s="56"/>
      <c r="K1168" s="56"/>
      <c r="L1168" s="56"/>
      <c r="M1168" s="56"/>
      <c r="N1168" s="56"/>
      <c r="O1168" s="56"/>
      <c r="P1168" s="56"/>
      <c r="Q1168" s="56"/>
      <c r="R1168" s="56"/>
      <c r="S1168" s="56"/>
      <c r="T1168" s="56"/>
      <c r="U1168" s="53"/>
      <c r="V1168" s="53"/>
      <c r="W1168" s="56"/>
      <c r="X1168" s="53"/>
      <c r="Y1168" s="53"/>
      <c r="Z1168" s="53"/>
      <c r="AA1168" s="53"/>
      <c r="AB1168" s="53"/>
      <c r="AC1168" s="53"/>
      <c r="AD1168" s="53"/>
    </row>
    <row r="1169">
      <c r="A1169" s="56"/>
      <c r="B1169" s="56"/>
      <c r="C1169" s="57"/>
      <c r="D1169" s="58"/>
      <c r="E1169" s="56"/>
      <c r="F1169" s="56"/>
      <c r="G1169" s="56"/>
      <c r="H1169" s="56"/>
      <c r="I1169" s="56"/>
      <c r="J1169" s="56"/>
      <c r="K1169" s="56"/>
      <c r="L1169" s="56"/>
      <c r="M1169" s="56"/>
      <c r="N1169" s="56"/>
      <c r="O1169" s="56"/>
      <c r="P1169" s="56"/>
      <c r="Q1169" s="56"/>
      <c r="R1169" s="56"/>
      <c r="S1169" s="56"/>
      <c r="T1169" s="56"/>
      <c r="U1169" s="53"/>
      <c r="V1169" s="53"/>
      <c r="W1169" s="56"/>
      <c r="X1169" s="53"/>
      <c r="Y1169" s="53"/>
      <c r="Z1169" s="53"/>
      <c r="AA1169" s="53"/>
      <c r="AB1169" s="53"/>
      <c r="AC1169" s="53"/>
      <c r="AD1169" s="53"/>
    </row>
    <row r="1170">
      <c r="A1170" s="56"/>
      <c r="B1170" s="56"/>
      <c r="C1170" s="57"/>
      <c r="D1170" s="58"/>
      <c r="E1170" s="56"/>
      <c r="F1170" s="56"/>
      <c r="G1170" s="56"/>
      <c r="H1170" s="56"/>
      <c r="I1170" s="56"/>
      <c r="J1170" s="56"/>
      <c r="K1170" s="56"/>
      <c r="L1170" s="56"/>
      <c r="M1170" s="56"/>
      <c r="N1170" s="56"/>
      <c r="O1170" s="56"/>
      <c r="P1170" s="56"/>
      <c r="Q1170" s="56"/>
      <c r="R1170" s="56"/>
      <c r="S1170" s="56"/>
      <c r="T1170" s="56"/>
      <c r="U1170" s="53"/>
      <c r="V1170" s="53"/>
      <c r="W1170" s="56"/>
      <c r="X1170" s="53"/>
      <c r="Y1170" s="53"/>
      <c r="Z1170" s="53"/>
      <c r="AA1170" s="53"/>
      <c r="AB1170" s="53"/>
      <c r="AC1170" s="53"/>
      <c r="AD1170" s="53"/>
    </row>
    <row r="1171">
      <c r="A1171" s="56"/>
      <c r="B1171" s="56"/>
      <c r="C1171" s="57"/>
      <c r="D1171" s="58"/>
      <c r="E1171" s="56"/>
      <c r="F1171" s="56"/>
      <c r="G1171" s="56"/>
      <c r="H1171" s="56"/>
      <c r="I1171" s="56"/>
      <c r="J1171" s="56"/>
      <c r="K1171" s="56"/>
      <c r="L1171" s="56"/>
      <c r="M1171" s="56"/>
      <c r="N1171" s="56"/>
      <c r="O1171" s="56"/>
      <c r="P1171" s="56"/>
      <c r="Q1171" s="56"/>
      <c r="R1171" s="56"/>
      <c r="S1171" s="56"/>
      <c r="T1171" s="56"/>
      <c r="U1171" s="53"/>
      <c r="V1171" s="53"/>
      <c r="W1171" s="56"/>
      <c r="X1171" s="53"/>
      <c r="Y1171" s="53"/>
      <c r="Z1171" s="53"/>
      <c r="AA1171" s="53"/>
      <c r="AB1171" s="53"/>
      <c r="AC1171" s="53"/>
      <c r="AD1171" s="53"/>
    </row>
    <row r="1172">
      <c r="A1172" s="56"/>
      <c r="B1172" s="56"/>
      <c r="C1172" s="57"/>
      <c r="D1172" s="58"/>
      <c r="E1172" s="56"/>
      <c r="F1172" s="56"/>
      <c r="G1172" s="56"/>
      <c r="H1172" s="56"/>
      <c r="I1172" s="56"/>
      <c r="J1172" s="56"/>
      <c r="K1172" s="56"/>
      <c r="L1172" s="56"/>
      <c r="M1172" s="56"/>
      <c r="N1172" s="56"/>
      <c r="O1172" s="56"/>
      <c r="P1172" s="56"/>
      <c r="Q1172" s="56"/>
      <c r="R1172" s="56"/>
      <c r="S1172" s="56"/>
      <c r="T1172" s="56"/>
      <c r="U1172" s="53"/>
      <c r="V1172" s="53"/>
      <c r="W1172" s="56"/>
      <c r="X1172" s="53"/>
      <c r="Y1172" s="53"/>
      <c r="Z1172" s="53"/>
      <c r="AA1172" s="53"/>
      <c r="AB1172" s="53"/>
      <c r="AC1172" s="53"/>
      <c r="AD1172" s="53"/>
    </row>
    <row r="1173">
      <c r="A1173" s="56"/>
      <c r="B1173" s="56"/>
      <c r="C1173" s="57"/>
      <c r="D1173" s="58"/>
      <c r="E1173" s="56"/>
      <c r="F1173" s="56"/>
      <c r="G1173" s="56"/>
      <c r="H1173" s="56"/>
      <c r="I1173" s="56"/>
      <c r="J1173" s="56"/>
      <c r="K1173" s="56"/>
      <c r="L1173" s="56"/>
      <c r="M1173" s="56"/>
      <c r="N1173" s="56"/>
      <c r="O1173" s="56"/>
      <c r="P1173" s="56"/>
      <c r="Q1173" s="56"/>
      <c r="R1173" s="56"/>
      <c r="S1173" s="56"/>
      <c r="T1173" s="56"/>
      <c r="U1173" s="53"/>
      <c r="V1173" s="53"/>
      <c r="W1173" s="56"/>
      <c r="X1173" s="53"/>
      <c r="Y1173" s="53"/>
      <c r="Z1173" s="53"/>
      <c r="AA1173" s="53"/>
      <c r="AB1173" s="53"/>
      <c r="AC1173" s="53"/>
      <c r="AD1173" s="53"/>
    </row>
    <row r="1174">
      <c r="A1174" s="56"/>
      <c r="B1174" s="56"/>
      <c r="C1174" s="57"/>
      <c r="D1174" s="58"/>
      <c r="E1174" s="56"/>
      <c r="F1174" s="56"/>
      <c r="G1174" s="56"/>
      <c r="H1174" s="56"/>
      <c r="I1174" s="56"/>
      <c r="J1174" s="56"/>
      <c r="K1174" s="56"/>
      <c r="L1174" s="56"/>
      <c r="M1174" s="56"/>
      <c r="N1174" s="56"/>
      <c r="O1174" s="56"/>
      <c r="P1174" s="56"/>
      <c r="Q1174" s="56"/>
      <c r="R1174" s="56"/>
      <c r="S1174" s="56"/>
      <c r="T1174" s="56"/>
      <c r="U1174" s="53"/>
      <c r="V1174" s="53"/>
      <c r="W1174" s="56"/>
      <c r="X1174" s="53"/>
      <c r="Y1174" s="53"/>
      <c r="Z1174" s="53"/>
      <c r="AA1174" s="53"/>
      <c r="AB1174" s="53"/>
      <c r="AC1174" s="53"/>
      <c r="AD1174" s="53"/>
    </row>
    <row r="1175">
      <c r="A1175" s="56"/>
      <c r="B1175" s="56"/>
      <c r="C1175" s="57"/>
      <c r="D1175" s="58"/>
      <c r="E1175" s="56"/>
      <c r="F1175" s="56"/>
      <c r="G1175" s="56"/>
      <c r="H1175" s="56"/>
      <c r="I1175" s="56"/>
      <c r="J1175" s="56"/>
      <c r="K1175" s="56"/>
      <c r="L1175" s="56"/>
      <c r="M1175" s="56"/>
      <c r="N1175" s="56"/>
      <c r="O1175" s="56"/>
      <c r="P1175" s="56"/>
      <c r="Q1175" s="56"/>
      <c r="R1175" s="56"/>
      <c r="S1175" s="56"/>
      <c r="T1175" s="56"/>
      <c r="U1175" s="53"/>
      <c r="V1175" s="53"/>
      <c r="W1175" s="56"/>
      <c r="X1175" s="53"/>
      <c r="Y1175" s="53"/>
      <c r="Z1175" s="53"/>
      <c r="AA1175" s="53"/>
      <c r="AB1175" s="53"/>
      <c r="AC1175" s="53"/>
      <c r="AD1175" s="53"/>
    </row>
    <row r="1176">
      <c r="A1176" s="56"/>
      <c r="B1176" s="56"/>
      <c r="C1176" s="57"/>
      <c r="D1176" s="58"/>
      <c r="E1176" s="56"/>
      <c r="F1176" s="56"/>
      <c r="G1176" s="56"/>
      <c r="H1176" s="56"/>
      <c r="I1176" s="56"/>
      <c r="J1176" s="56"/>
      <c r="K1176" s="56"/>
      <c r="L1176" s="56"/>
      <c r="M1176" s="56"/>
      <c r="N1176" s="56"/>
      <c r="O1176" s="56"/>
      <c r="P1176" s="56"/>
      <c r="Q1176" s="56"/>
      <c r="R1176" s="56"/>
      <c r="S1176" s="56"/>
      <c r="T1176" s="56"/>
      <c r="U1176" s="53"/>
      <c r="V1176" s="53"/>
      <c r="W1176" s="56"/>
      <c r="X1176" s="53"/>
      <c r="Y1176" s="53"/>
      <c r="Z1176" s="53"/>
      <c r="AA1176" s="53"/>
      <c r="AB1176" s="53"/>
      <c r="AC1176" s="53"/>
      <c r="AD1176" s="53"/>
    </row>
    <row r="1177">
      <c r="A1177" s="56"/>
      <c r="B1177" s="56"/>
      <c r="C1177" s="57"/>
      <c r="D1177" s="58"/>
      <c r="E1177" s="56"/>
      <c r="F1177" s="56"/>
      <c r="G1177" s="56"/>
      <c r="H1177" s="56"/>
      <c r="I1177" s="56"/>
      <c r="J1177" s="56"/>
      <c r="K1177" s="56"/>
      <c r="L1177" s="56"/>
      <c r="M1177" s="56"/>
      <c r="N1177" s="56"/>
      <c r="O1177" s="56"/>
      <c r="P1177" s="56"/>
      <c r="Q1177" s="56"/>
      <c r="R1177" s="56"/>
      <c r="S1177" s="56"/>
      <c r="T1177" s="56"/>
      <c r="U1177" s="53"/>
      <c r="V1177" s="53"/>
      <c r="W1177" s="56"/>
      <c r="X1177" s="53"/>
      <c r="Y1177" s="53"/>
      <c r="Z1177" s="53"/>
      <c r="AA1177" s="53"/>
      <c r="AB1177" s="53"/>
      <c r="AC1177" s="53"/>
      <c r="AD1177" s="53"/>
    </row>
    <row r="1178">
      <c r="A1178" s="56"/>
      <c r="B1178" s="56"/>
      <c r="C1178" s="57"/>
      <c r="D1178" s="58"/>
      <c r="E1178" s="56"/>
      <c r="F1178" s="56"/>
      <c r="G1178" s="56"/>
      <c r="H1178" s="56"/>
      <c r="I1178" s="56"/>
      <c r="J1178" s="56"/>
      <c r="K1178" s="56"/>
      <c r="L1178" s="56"/>
      <c r="M1178" s="56"/>
      <c r="N1178" s="56"/>
      <c r="O1178" s="56"/>
      <c r="P1178" s="56"/>
      <c r="Q1178" s="56"/>
      <c r="R1178" s="56"/>
      <c r="S1178" s="56"/>
      <c r="T1178" s="56"/>
      <c r="U1178" s="53"/>
      <c r="V1178" s="53"/>
      <c r="W1178" s="56"/>
      <c r="X1178" s="53"/>
      <c r="Y1178" s="53"/>
      <c r="Z1178" s="53"/>
      <c r="AA1178" s="53"/>
      <c r="AB1178" s="53"/>
      <c r="AC1178" s="53"/>
      <c r="AD1178" s="53"/>
    </row>
    <row r="1179">
      <c r="A1179" s="56"/>
      <c r="B1179" s="56"/>
      <c r="C1179" s="57"/>
      <c r="D1179" s="58"/>
      <c r="E1179" s="56"/>
      <c r="F1179" s="56"/>
      <c r="G1179" s="56"/>
      <c r="H1179" s="56"/>
      <c r="I1179" s="56"/>
      <c r="J1179" s="56"/>
      <c r="K1179" s="56"/>
      <c r="L1179" s="56"/>
      <c r="M1179" s="56"/>
      <c r="N1179" s="56"/>
      <c r="O1179" s="56"/>
      <c r="P1179" s="56"/>
      <c r="Q1179" s="56"/>
      <c r="R1179" s="56"/>
      <c r="S1179" s="56"/>
      <c r="T1179" s="56"/>
      <c r="U1179" s="53"/>
      <c r="V1179" s="53"/>
      <c r="W1179" s="56"/>
      <c r="X1179" s="53"/>
      <c r="Y1179" s="53"/>
      <c r="Z1179" s="53"/>
      <c r="AA1179" s="53"/>
      <c r="AB1179" s="53"/>
      <c r="AC1179" s="53"/>
      <c r="AD1179" s="53"/>
    </row>
    <row r="1180">
      <c r="A1180" s="56"/>
      <c r="B1180" s="56"/>
      <c r="C1180" s="57"/>
      <c r="D1180" s="58"/>
      <c r="E1180" s="56"/>
      <c r="F1180" s="56"/>
      <c r="G1180" s="56"/>
      <c r="H1180" s="56"/>
      <c r="I1180" s="56"/>
      <c r="J1180" s="56"/>
      <c r="K1180" s="56"/>
      <c r="L1180" s="56"/>
      <c r="M1180" s="56"/>
      <c r="N1180" s="56"/>
      <c r="O1180" s="56"/>
      <c r="P1180" s="56"/>
      <c r="Q1180" s="56"/>
      <c r="R1180" s="56"/>
      <c r="S1180" s="56"/>
      <c r="T1180" s="56"/>
      <c r="U1180" s="53"/>
      <c r="V1180" s="53"/>
      <c r="W1180" s="56"/>
      <c r="X1180" s="53"/>
      <c r="Y1180" s="53"/>
      <c r="Z1180" s="53"/>
      <c r="AA1180" s="53"/>
      <c r="AB1180" s="53"/>
      <c r="AC1180" s="53"/>
      <c r="AD1180" s="53"/>
    </row>
    <row r="1181">
      <c r="A1181" s="56"/>
      <c r="B1181" s="56"/>
      <c r="C1181" s="57"/>
      <c r="D1181" s="58"/>
      <c r="E1181" s="56"/>
      <c r="F1181" s="56"/>
      <c r="G1181" s="56"/>
      <c r="H1181" s="56"/>
      <c r="I1181" s="56"/>
      <c r="J1181" s="56"/>
      <c r="K1181" s="56"/>
      <c r="L1181" s="56"/>
      <c r="M1181" s="56"/>
      <c r="N1181" s="56"/>
      <c r="O1181" s="56"/>
      <c r="P1181" s="56"/>
      <c r="Q1181" s="56"/>
      <c r="R1181" s="56"/>
      <c r="S1181" s="56"/>
      <c r="T1181" s="56"/>
      <c r="U1181" s="53"/>
      <c r="V1181" s="53"/>
      <c r="W1181" s="56"/>
      <c r="X1181" s="53"/>
      <c r="Y1181" s="53"/>
      <c r="Z1181" s="53"/>
      <c r="AA1181" s="53"/>
      <c r="AB1181" s="53"/>
      <c r="AC1181" s="53"/>
      <c r="AD1181" s="53"/>
    </row>
    <row r="1182">
      <c r="A1182" s="56"/>
      <c r="B1182" s="56"/>
      <c r="C1182" s="57"/>
      <c r="D1182" s="58"/>
      <c r="E1182" s="56"/>
      <c r="F1182" s="56"/>
      <c r="G1182" s="56"/>
      <c r="H1182" s="56"/>
      <c r="I1182" s="56"/>
      <c r="J1182" s="56"/>
      <c r="K1182" s="56"/>
      <c r="L1182" s="56"/>
      <c r="M1182" s="56"/>
      <c r="N1182" s="56"/>
      <c r="O1182" s="56"/>
      <c r="P1182" s="56"/>
      <c r="Q1182" s="56"/>
      <c r="R1182" s="56"/>
      <c r="S1182" s="56"/>
      <c r="T1182" s="56"/>
      <c r="U1182" s="53"/>
      <c r="V1182" s="53"/>
      <c r="W1182" s="56"/>
      <c r="X1182" s="53"/>
      <c r="Y1182" s="53"/>
      <c r="Z1182" s="53"/>
      <c r="AA1182" s="53"/>
      <c r="AB1182" s="53"/>
      <c r="AC1182" s="53"/>
      <c r="AD1182" s="53"/>
    </row>
    <row r="1183">
      <c r="A1183" s="56"/>
      <c r="B1183" s="56"/>
      <c r="C1183" s="57"/>
      <c r="D1183" s="58"/>
      <c r="E1183" s="56"/>
      <c r="F1183" s="56"/>
      <c r="G1183" s="56"/>
      <c r="H1183" s="56"/>
      <c r="I1183" s="56"/>
      <c r="J1183" s="56"/>
      <c r="K1183" s="56"/>
      <c r="L1183" s="56"/>
      <c r="M1183" s="56"/>
      <c r="N1183" s="56"/>
      <c r="O1183" s="56"/>
      <c r="P1183" s="56"/>
      <c r="Q1183" s="56"/>
      <c r="R1183" s="56"/>
      <c r="S1183" s="56"/>
      <c r="T1183" s="56"/>
      <c r="U1183" s="53"/>
      <c r="V1183" s="53"/>
      <c r="W1183" s="56"/>
      <c r="X1183" s="53"/>
      <c r="Y1183" s="53"/>
      <c r="Z1183" s="53"/>
      <c r="AA1183" s="53"/>
      <c r="AB1183" s="53"/>
      <c r="AC1183" s="53"/>
      <c r="AD1183" s="53"/>
    </row>
    <row r="1184">
      <c r="A1184" s="56"/>
      <c r="B1184" s="56"/>
      <c r="C1184" s="57"/>
      <c r="D1184" s="58"/>
      <c r="E1184" s="56"/>
      <c r="F1184" s="56"/>
      <c r="G1184" s="56"/>
      <c r="H1184" s="56"/>
      <c r="I1184" s="56"/>
      <c r="J1184" s="56"/>
      <c r="K1184" s="56"/>
      <c r="L1184" s="56"/>
      <c r="M1184" s="56"/>
      <c r="N1184" s="56"/>
      <c r="O1184" s="56"/>
      <c r="P1184" s="56"/>
      <c r="Q1184" s="56"/>
      <c r="R1184" s="56"/>
      <c r="S1184" s="56"/>
      <c r="T1184" s="56"/>
      <c r="U1184" s="53"/>
      <c r="V1184" s="53"/>
      <c r="W1184" s="56"/>
      <c r="X1184" s="53"/>
      <c r="Y1184" s="53"/>
      <c r="Z1184" s="53"/>
      <c r="AA1184" s="53"/>
      <c r="AB1184" s="53"/>
      <c r="AC1184" s="53"/>
      <c r="AD1184" s="53"/>
    </row>
    <row r="1185">
      <c r="A1185" s="56"/>
      <c r="B1185" s="56"/>
      <c r="C1185" s="57"/>
      <c r="D1185" s="58"/>
      <c r="E1185" s="56"/>
      <c r="F1185" s="56"/>
      <c r="G1185" s="56"/>
      <c r="H1185" s="56"/>
      <c r="I1185" s="56"/>
      <c r="J1185" s="56"/>
      <c r="K1185" s="56"/>
      <c r="L1185" s="56"/>
      <c r="M1185" s="56"/>
      <c r="N1185" s="56"/>
      <c r="O1185" s="56"/>
      <c r="P1185" s="56"/>
      <c r="Q1185" s="56"/>
      <c r="R1185" s="56"/>
      <c r="S1185" s="56"/>
      <c r="T1185" s="56"/>
      <c r="U1185" s="53"/>
      <c r="V1185" s="53"/>
      <c r="W1185" s="56"/>
      <c r="X1185" s="53"/>
      <c r="Y1185" s="53"/>
      <c r="Z1185" s="53"/>
      <c r="AA1185" s="53"/>
      <c r="AB1185" s="53"/>
      <c r="AC1185" s="53"/>
      <c r="AD1185" s="53"/>
    </row>
    <row r="1186">
      <c r="A1186" s="56"/>
      <c r="B1186" s="56"/>
      <c r="C1186" s="57"/>
      <c r="D1186" s="58"/>
      <c r="E1186" s="56"/>
      <c r="F1186" s="56"/>
      <c r="G1186" s="56"/>
      <c r="H1186" s="56"/>
      <c r="I1186" s="56"/>
      <c r="J1186" s="56"/>
      <c r="K1186" s="56"/>
      <c r="L1186" s="56"/>
      <c r="M1186" s="56"/>
      <c r="N1186" s="56"/>
      <c r="O1186" s="56"/>
      <c r="P1186" s="56"/>
      <c r="Q1186" s="56"/>
      <c r="R1186" s="56"/>
      <c r="S1186" s="56"/>
      <c r="T1186" s="56"/>
      <c r="U1186" s="53"/>
      <c r="V1186" s="53"/>
      <c r="W1186" s="56"/>
      <c r="X1186" s="53"/>
      <c r="Y1186" s="53"/>
      <c r="Z1186" s="53"/>
      <c r="AA1186" s="53"/>
      <c r="AB1186" s="53"/>
      <c r="AC1186" s="53"/>
      <c r="AD1186" s="53"/>
    </row>
    <row r="1187">
      <c r="A1187" s="56"/>
      <c r="B1187" s="56"/>
      <c r="C1187" s="57"/>
      <c r="D1187" s="58"/>
      <c r="E1187" s="56"/>
      <c r="F1187" s="56"/>
      <c r="G1187" s="56"/>
      <c r="H1187" s="56"/>
      <c r="I1187" s="56"/>
      <c r="J1187" s="56"/>
      <c r="K1187" s="56"/>
      <c r="L1187" s="56"/>
      <c r="M1187" s="56"/>
      <c r="N1187" s="56"/>
      <c r="O1187" s="56"/>
      <c r="P1187" s="56"/>
      <c r="Q1187" s="56"/>
      <c r="R1187" s="56"/>
      <c r="S1187" s="56"/>
      <c r="T1187" s="56"/>
      <c r="U1187" s="53"/>
      <c r="V1187" s="53"/>
      <c r="W1187" s="56"/>
      <c r="X1187" s="53"/>
      <c r="Y1187" s="53"/>
      <c r="Z1187" s="53"/>
      <c r="AA1187" s="53"/>
      <c r="AB1187" s="53"/>
      <c r="AC1187" s="53"/>
      <c r="AD1187" s="53"/>
    </row>
    <row r="1188">
      <c r="A1188" s="56"/>
      <c r="B1188" s="56"/>
      <c r="C1188" s="57"/>
      <c r="D1188" s="58"/>
      <c r="E1188" s="56"/>
      <c r="F1188" s="56"/>
      <c r="G1188" s="56"/>
      <c r="H1188" s="56"/>
      <c r="I1188" s="56"/>
      <c r="J1188" s="56"/>
      <c r="K1188" s="56"/>
      <c r="L1188" s="56"/>
      <c r="M1188" s="56"/>
      <c r="N1188" s="56"/>
      <c r="O1188" s="56"/>
      <c r="P1188" s="56"/>
      <c r="Q1188" s="56"/>
      <c r="R1188" s="56"/>
      <c r="S1188" s="56"/>
      <c r="T1188" s="56"/>
      <c r="U1188" s="53"/>
      <c r="V1188" s="53"/>
      <c r="W1188" s="56"/>
      <c r="X1188" s="53"/>
      <c r="Y1188" s="53"/>
      <c r="Z1188" s="53"/>
      <c r="AA1188" s="53"/>
      <c r="AB1188" s="53"/>
      <c r="AC1188" s="53"/>
      <c r="AD1188" s="53"/>
    </row>
    <row r="1189">
      <c r="A1189" s="56"/>
      <c r="B1189" s="56"/>
      <c r="C1189" s="57"/>
      <c r="D1189" s="58"/>
      <c r="E1189" s="56"/>
      <c r="F1189" s="56"/>
      <c r="G1189" s="56"/>
      <c r="H1189" s="56"/>
      <c r="I1189" s="56"/>
      <c r="J1189" s="56"/>
      <c r="K1189" s="56"/>
      <c r="L1189" s="56"/>
      <c r="M1189" s="56"/>
      <c r="N1189" s="56"/>
      <c r="O1189" s="56"/>
      <c r="P1189" s="56"/>
      <c r="Q1189" s="56"/>
      <c r="R1189" s="56"/>
      <c r="S1189" s="56"/>
      <c r="T1189" s="56"/>
      <c r="U1189" s="53"/>
      <c r="V1189" s="53"/>
      <c r="W1189" s="56"/>
      <c r="X1189" s="53"/>
      <c r="Y1189" s="53"/>
      <c r="Z1189" s="53"/>
      <c r="AA1189" s="53"/>
      <c r="AB1189" s="53"/>
      <c r="AC1189" s="53"/>
      <c r="AD1189" s="53"/>
    </row>
    <row r="1190">
      <c r="A1190" s="56"/>
      <c r="B1190" s="56"/>
      <c r="C1190" s="57"/>
      <c r="D1190" s="58"/>
      <c r="E1190" s="56"/>
      <c r="F1190" s="56"/>
      <c r="G1190" s="56"/>
      <c r="H1190" s="56"/>
      <c r="I1190" s="56"/>
      <c r="J1190" s="56"/>
      <c r="K1190" s="56"/>
      <c r="L1190" s="56"/>
      <c r="M1190" s="56"/>
      <c r="N1190" s="56"/>
      <c r="O1190" s="56"/>
      <c r="P1190" s="56"/>
      <c r="Q1190" s="56"/>
      <c r="R1190" s="56"/>
      <c r="S1190" s="56"/>
      <c r="T1190" s="56"/>
      <c r="U1190" s="53"/>
      <c r="V1190" s="53"/>
      <c r="W1190" s="56"/>
      <c r="X1190" s="53"/>
      <c r="Y1190" s="53"/>
      <c r="Z1190" s="53"/>
      <c r="AA1190" s="53"/>
      <c r="AB1190" s="53"/>
      <c r="AC1190" s="53"/>
      <c r="AD1190" s="53"/>
    </row>
    <row r="1191">
      <c r="A1191" s="56"/>
      <c r="B1191" s="56"/>
      <c r="C1191" s="57"/>
      <c r="D1191" s="58"/>
      <c r="E1191" s="56"/>
      <c r="F1191" s="56"/>
      <c r="G1191" s="56"/>
      <c r="H1191" s="56"/>
      <c r="I1191" s="56"/>
      <c r="J1191" s="56"/>
      <c r="K1191" s="56"/>
      <c r="L1191" s="56"/>
      <c r="M1191" s="56"/>
      <c r="N1191" s="56"/>
      <c r="O1191" s="56"/>
      <c r="P1191" s="56"/>
      <c r="Q1191" s="56"/>
      <c r="R1191" s="56"/>
      <c r="S1191" s="56"/>
      <c r="T1191" s="56"/>
      <c r="U1191" s="53"/>
      <c r="V1191" s="53"/>
      <c r="W1191" s="56"/>
      <c r="X1191" s="53"/>
      <c r="Y1191" s="53"/>
      <c r="Z1191" s="53"/>
      <c r="AA1191" s="53"/>
      <c r="AB1191" s="53"/>
      <c r="AC1191" s="53"/>
      <c r="AD1191" s="53"/>
    </row>
    <row r="1192">
      <c r="A1192" s="56"/>
      <c r="B1192" s="56"/>
      <c r="C1192" s="57"/>
      <c r="D1192" s="58"/>
      <c r="E1192" s="56"/>
      <c r="F1192" s="56"/>
      <c r="G1192" s="56"/>
      <c r="H1192" s="56"/>
      <c r="I1192" s="56"/>
      <c r="J1192" s="56"/>
      <c r="K1192" s="56"/>
      <c r="L1192" s="56"/>
      <c r="M1192" s="56"/>
      <c r="N1192" s="56"/>
      <c r="O1192" s="56"/>
      <c r="P1192" s="56"/>
      <c r="Q1192" s="56"/>
      <c r="R1192" s="56"/>
      <c r="S1192" s="56"/>
      <c r="T1192" s="56"/>
      <c r="U1192" s="53"/>
      <c r="V1192" s="53"/>
      <c r="W1192" s="56"/>
      <c r="X1192" s="53"/>
      <c r="Y1192" s="53"/>
      <c r="Z1192" s="53"/>
      <c r="AA1192" s="53"/>
      <c r="AB1192" s="53"/>
      <c r="AC1192" s="53"/>
      <c r="AD1192" s="53"/>
    </row>
    <row r="1193">
      <c r="A1193" s="56"/>
      <c r="B1193" s="56"/>
      <c r="C1193" s="57"/>
      <c r="D1193" s="58"/>
      <c r="E1193" s="56"/>
      <c r="F1193" s="56"/>
      <c r="G1193" s="56"/>
      <c r="H1193" s="56"/>
      <c r="I1193" s="56"/>
      <c r="J1193" s="56"/>
      <c r="K1193" s="56"/>
      <c r="L1193" s="56"/>
      <c r="M1193" s="56"/>
      <c r="N1193" s="56"/>
      <c r="O1193" s="56"/>
      <c r="P1193" s="56"/>
      <c r="Q1193" s="56"/>
      <c r="R1193" s="56"/>
      <c r="S1193" s="56"/>
      <c r="T1193" s="56"/>
      <c r="U1193" s="53"/>
      <c r="V1193" s="53"/>
      <c r="W1193" s="56"/>
      <c r="X1193" s="53"/>
      <c r="Y1193" s="53"/>
      <c r="Z1193" s="53"/>
      <c r="AA1193" s="53"/>
      <c r="AB1193" s="53"/>
      <c r="AC1193" s="53"/>
      <c r="AD1193" s="53"/>
    </row>
    <row r="1194">
      <c r="A1194" s="56"/>
      <c r="B1194" s="56"/>
      <c r="C1194" s="57"/>
      <c r="D1194" s="58"/>
      <c r="E1194" s="56"/>
      <c r="F1194" s="56"/>
      <c r="G1194" s="56"/>
      <c r="H1194" s="56"/>
      <c r="I1194" s="56"/>
      <c r="J1194" s="56"/>
      <c r="K1194" s="56"/>
      <c r="L1194" s="56"/>
      <c r="M1194" s="56"/>
      <c r="N1194" s="56"/>
      <c r="O1194" s="56"/>
      <c r="P1194" s="56"/>
      <c r="Q1194" s="56"/>
      <c r="R1194" s="56"/>
      <c r="S1194" s="56"/>
      <c r="T1194" s="56"/>
      <c r="U1194" s="53"/>
      <c r="V1194" s="53"/>
      <c r="W1194" s="56"/>
      <c r="X1194" s="53"/>
      <c r="Y1194" s="53"/>
      <c r="Z1194" s="53"/>
      <c r="AA1194" s="53"/>
      <c r="AB1194" s="53"/>
      <c r="AC1194" s="53"/>
      <c r="AD1194" s="53"/>
    </row>
    <row r="1195">
      <c r="A1195" s="56"/>
      <c r="B1195" s="56"/>
      <c r="C1195" s="57"/>
      <c r="D1195" s="58"/>
      <c r="E1195" s="56"/>
      <c r="F1195" s="56"/>
      <c r="G1195" s="56"/>
      <c r="H1195" s="56"/>
      <c r="I1195" s="56"/>
      <c r="J1195" s="56"/>
      <c r="K1195" s="56"/>
      <c r="L1195" s="56"/>
      <c r="M1195" s="56"/>
      <c r="N1195" s="56"/>
      <c r="O1195" s="56"/>
      <c r="P1195" s="56"/>
      <c r="Q1195" s="56"/>
      <c r="R1195" s="56"/>
      <c r="S1195" s="56"/>
      <c r="T1195" s="56"/>
      <c r="U1195" s="53"/>
      <c r="V1195" s="53"/>
      <c r="W1195" s="56"/>
      <c r="X1195" s="53"/>
      <c r="Y1195" s="53"/>
      <c r="Z1195" s="53"/>
      <c r="AA1195" s="53"/>
      <c r="AB1195" s="53"/>
      <c r="AC1195" s="53"/>
      <c r="AD1195" s="53"/>
    </row>
    <row r="1196">
      <c r="A1196" s="56"/>
      <c r="B1196" s="56"/>
      <c r="C1196" s="57"/>
      <c r="D1196" s="58"/>
      <c r="E1196" s="56"/>
      <c r="F1196" s="56"/>
      <c r="G1196" s="56"/>
      <c r="H1196" s="56"/>
      <c r="I1196" s="56"/>
      <c r="J1196" s="56"/>
      <c r="K1196" s="56"/>
      <c r="L1196" s="56"/>
      <c r="M1196" s="56"/>
      <c r="N1196" s="56"/>
      <c r="O1196" s="56"/>
      <c r="P1196" s="56"/>
      <c r="Q1196" s="56"/>
      <c r="R1196" s="56"/>
      <c r="S1196" s="56"/>
      <c r="T1196" s="56"/>
      <c r="U1196" s="53"/>
      <c r="V1196" s="53"/>
      <c r="W1196" s="56"/>
      <c r="X1196" s="53"/>
      <c r="Y1196" s="53"/>
      <c r="Z1196" s="53"/>
      <c r="AA1196" s="53"/>
      <c r="AB1196" s="53"/>
      <c r="AC1196" s="53"/>
      <c r="AD1196" s="53"/>
    </row>
    <row r="1197">
      <c r="A1197" s="56"/>
      <c r="B1197" s="56"/>
      <c r="C1197" s="57"/>
      <c r="D1197" s="58"/>
      <c r="E1197" s="56"/>
      <c r="F1197" s="56"/>
      <c r="G1197" s="56"/>
      <c r="H1197" s="56"/>
      <c r="I1197" s="56"/>
      <c r="J1197" s="56"/>
      <c r="K1197" s="56"/>
      <c r="L1197" s="56"/>
      <c r="M1197" s="56"/>
      <c r="N1197" s="56"/>
      <c r="O1197" s="56"/>
      <c r="P1197" s="56"/>
      <c r="Q1197" s="56"/>
      <c r="R1197" s="56"/>
      <c r="S1197" s="56"/>
      <c r="T1197" s="56"/>
      <c r="U1197" s="53"/>
      <c r="V1197" s="53"/>
      <c r="W1197" s="56"/>
      <c r="X1197" s="53"/>
      <c r="Y1197" s="53"/>
      <c r="Z1197" s="53"/>
      <c r="AA1197" s="53"/>
      <c r="AB1197" s="53"/>
      <c r="AC1197" s="53"/>
      <c r="AD1197" s="53"/>
    </row>
    <row r="1198">
      <c r="A1198" s="56"/>
      <c r="B1198" s="56"/>
      <c r="C1198" s="57"/>
      <c r="D1198" s="58"/>
      <c r="E1198" s="56"/>
      <c r="F1198" s="56"/>
      <c r="G1198" s="56"/>
      <c r="H1198" s="56"/>
      <c r="I1198" s="56"/>
      <c r="J1198" s="56"/>
      <c r="K1198" s="56"/>
      <c r="L1198" s="56"/>
      <c r="M1198" s="56"/>
      <c r="N1198" s="56"/>
      <c r="O1198" s="56"/>
      <c r="P1198" s="56"/>
      <c r="Q1198" s="56"/>
      <c r="R1198" s="56"/>
      <c r="S1198" s="56"/>
      <c r="T1198" s="56"/>
      <c r="U1198" s="53"/>
      <c r="V1198" s="53"/>
      <c r="W1198" s="56"/>
      <c r="X1198" s="53"/>
      <c r="Y1198" s="53"/>
      <c r="Z1198" s="53"/>
      <c r="AA1198" s="53"/>
      <c r="AB1198" s="53"/>
      <c r="AC1198" s="53"/>
      <c r="AD1198" s="53"/>
    </row>
    <row r="1199">
      <c r="A1199" s="56"/>
      <c r="B1199" s="56"/>
      <c r="C1199" s="57"/>
      <c r="D1199" s="58"/>
      <c r="E1199" s="56"/>
      <c r="F1199" s="56"/>
      <c r="G1199" s="56"/>
      <c r="H1199" s="56"/>
      <c r="I1199" s="56"/>
      <c r="J1199" s="56"/>
      <c r="K1199" s="56"/>
      <c r="L1199" s="56"/>
      <c r="M1199" s="56"/>
      <c r="N1199" s="56"/>
      <c r="O1199" s="56"/>
      <c r="P1199" s="56"/>
      <c r="Q1199" s="56"/>
      <c r="R1199" s="56"/>
      <c r="S1199" s="56"/>
      <c r="T1199" s="56"/>
      <c r="U1199" s="53"/>
      <c r="V1199" s="53"/>
      <c r="W1199" s="56"/>
      <c r="X1199" s="53"/>
      <c r="Y1199" s="53"/>
      <c r="Z1199" s="53"/>
      <c r="AA1199" s="53"/>
      <c r="AB1199" s="53"/>
      <c r="AC1199" s="53"/>
      <c r="AD1199" s="53"/>
    </row>
    <row r="1200">
      <c r="A1200" s="56"/>
      <c r="B1200" s="56"/>
      <c r="C1200" s="57"/>
      <c r="D1200" s="58"/>
      <c r="E1200" s="56"/>
      <c r="F1200" s="56"/>
      <c r="G1200" s="56"/>
      <c r="H1200" s="56"/>
      <c r="I1200" s="56"/>
      <c r="J1200" s="56"/>
      <c r="K1200" s="56"/>
      <c r="L1200" s="56"/>
      <c r="M1200" s="56"/>
      <c r="N1200" s="56"/>
      <c r="O1200" s="56"/>
      <c r="P1200" s="56"/>
      <c r="Q1200" s="56"/>
      <c r="R1200" s="56"/>
      <c r="S1200" s="56"/>
      <c r="T1200" s="56"/>
      <c r="U1200" s="53"/>
      <c r="V1200" s="53"/>
      <c r="W1200" s="56"/>
      <c r="X1200" s="53"/>
      <c r="Y1200" s="53"/>
      <c r="Z1200" s="53"/>
      <c r="AA1200" s="53"/>
      <c r="AB1200" s="53"/>
      <c r="AC1200" s="53"/>
      <c r="AD1200" s="53"/>
    </row>
    <row r="1201">
      <c r="A1201" s="56"/>
      <c r="B1201" s="56"/>
      <c r="C1201" s="57"/>
      <c r="D1201" s="58"/>
      <c r="E1201" s="56"/>
      <c r="F1201" s="56"/>
      <c r="G1201" s="56"/>
      <c r="H1201" s="56"/>
      <c r="I1201" s="56"/>
      <c r="J1201" s="56"/>
      <c r="K1201" s="56"/>
      <c r="L1201" s="56"/>
      <c r="M1201" s="56"/>
      <c r="N1201" s="56"/>
      <c r="O1201" s="56"/>
      <c r="P1201" s="56"/>
      <c r="Q1201" s="56"/>
      <c r="R1201" s="56"/>
      <c r="S1201" s="56"/>
      <c r="T1201" s="56"/>
      <c r="U1201" s="53"/>
      <c r="V1201" s="53"/>
      <c r="W1201" s="56"/>
      <c r="X1201" s="53"/>
      <c r="Y1201" s="53"/>
      <c r="Z1201" s="53"/>
      <c r="AA1201" s="53"/>
      <c r="AB1201" s="53"/>
      <c r="AC1201" s="53"/>
      <c r="AD1201" s="53"/>
    </row>
    <row r="1202">
      <c r="A1202" s="56"/>
      <c r="B1202" s="56"/>
      <c r="C1202" s="57"/>
      <c r="D1202" s="58"/>
      <c r="E1202" s="56"/>
      <c r="F1202" s="56"/>
      <c r="G1202" s="56"/>
      <c r="H1202" s="56"/>
      <c r="I1202" s="56"/>
      <c r="J1202" s="56"/>
      <c r="K1202" s="56"/>
      <c r="L1202" s="56"/>
      <c r="M1202" s="56"/>
      <c r="N1202" s="56"/>
      <c r="O1202" s="56"/>
      <c r="P1202" s="56"/>
      <c r="Q1202" s="56"/>
      <c r="R1202" s="56"/>
      <c r="S1202" s="56"/>
      <c r="T1202" s="56"/>
      <c r="U1202" s="53"/>
      <c r="V1202" s="53"/>
      <c r="W1202" s="56"/>
      <c r="X1202" s="53"/>
      <c r="Y1202" s="53"/>
      <c r="Z1202" s="53"/>
      <c r="AA1202" s="53"/>
      <c r="AB1202" s="53"/>
      <c r="AC1202" s="53"/>
      <c r="AD1202" s="53"/>
    </row>
    <row r="1203">
      <c r="A1203" s="56"/>
      <c r="B1203" s="56"/>
      <c r="C1203" s="57"/>
      <c r="D1203" s="58"/>
      <c r="E1203" s="56"/>
      <c r="F1203" s="56"/>
      <c r="G1203" s="56"/>
      <c r="H1203" s="56"/>
      <c r="I1203" s="56"/>
      <c r="J1203" s="56"/>
      <c r="K1203" s="56"/>
      <c r="L1203" s="56"/>
      <c r="M1203" s="56"/>
      <c r="N1203" s="56"/>
      <c r="O1203" s="56"/>
      <c r="P1203" s="56"/>
      <c r="Q1203" s="56"/>
      <c r="R1203" s="56"/>
      <c r="S1203" s="56"/>
      <c r="T1203" s="56"/>
      <c r="U1203" s="53"/>
      <c r="V1203" s="53"/>
      <c r="W1203" s="56"/>
      <c r="X1203" s="53"/>
      <c r="Y1203" s="53"/>
      <c r="Z1203" s="53"/>
      <c r="AA1203" s="53"/>
      <c r="AB1203" s="53"/>
      <c r="AC1203" s="53"/>
      <c r="AD1203" s="53"/>
    </row>
    <row r="1204">
      <c r="A1204" s="56"/>
      <c r="B1204" s="56"/>
      <c r="C1204" s="57"/>
      <c r="D1204" s="58"/>
      <c r="E1204" s="56"/>
      <c r="F1204" s="56"/>
      <c r="G1204" s="56"/>
      <c r="H1204" s="56"/>
      <c r="I1204" s="56"/>
      <c r="J1204" s="56"/>
      <c r="K1204" s="56"/>
      <c r="L1204" s="56"/>
      <c r="M1204" s="56"/>
      <c r="N1204" s="56"/>
      <c r="O1204" s="56"/>
      <c r="P1204" s="56"/>
      <c r="Q1204" s="56"/>
      <c r="R1204" s="56"/>
      <c r="S1204" s="56"/>
      <c r="T1204" s="56"/>
      <c r="U1204" s="53"/>
      <c r="V1204" s="53"/>
      <c r="W1204" s="56"/>
      <c r="X1204" s="53"/>
      <c r="Y1204" s="53"/>
      <c r="Z1204" s="53"/>
      <c r="AA1204" s="53"/>
      <c r="AB1204" s="53"/>
      <c r="AC1204" s="53"/>
      <c r="AD1204" s="53"/>
    </row>
    <row r="1205">
      <c r="A1205" s="56"/>
      <c r="B1205" s="56"/>
      <c r="C1205" s="57"/>
      <c r="D1205" s="58"/>
      <c r="E1205" s="56"/>
      <c r="F1205" s="56"/>
      <c r="G1205" s="56"/>
      <c r="H1205" s="56"/>
      <c r="I1205" s="56"/>
      <c r="J1205" s="56"/>
      <c r="K1205" s="56"/>
      <c r="L1205" s="56"/>
      <c r="M1205" s="56"/>
      <c r="N1205" s="56"/>
      <c r="O1205" s="56"/>
      <c r="P1205" s="56"/>
      <c r="Q1205" s="56"/>
      <c r="R1205" s="56"/>
      <c r="S1205" s="56"/>
      <c r="T1205" s="56"/>
      <c r="U1205" s="53"/>
      <c r="V1205" s="53"/>
      <c r="W1205" s="56"/>
      <c r="X1205" s="53"/>
      <c r="Y1205" s="53"/>
      <c r="Z1205" s="53"/>
      <c r="AA1205" s="53"/>
      <c r="AB1205" s="53"/>
      <c r="AC1205" s="53"/>
      <c r="AD1205" s="53"/>
    </row>
    <row r="1206">
      <c r="A1206" s="56"/>
      <c r="B1206" s="56"/>
      <c r="C1206" s="57"/>
      <c r="D1206" s="58"/>
      <c r="E1206" s="56"/>
      <c r="F1206" s="56"/>
      <c r="G1206" s="56"/>
      <c r="H1206" s="56"/>
      <c r="I1206" s="56"/>
      <c r="J1206" s="56"/>
      <c r="K1206" s="56"/>
      <c r="L1206" s="56"/>
      <c r="M1206" s="56"/>
      <c r="N1206" s="56"/>
      <c r="O1206" s="56"/>
      <c r="P1206" s="56"/>
      <c r="Q1206" s="56"/>
      <c r="R1206" s="56"/>
      <c r="S1206" s="56"/>
      <c r="T1206" s="56"/>
      <c r="U1206" s="53"/>
      <c r="V1206" s="53"/>
      <c r="W1206" s="56"/>
      <c r="X1206" s="53"/>
      <c r="Y1206" s="53"/>
      <c r="Z1206" s="53"/>
      <c r="AA1206" s="53"/>
      <c r="AB1206" s="53"/>
      <c r="AC1206" s="53"/>
      <c r="AD1206" s="53"/>
    </row>
    <row r="1207">
      <c r="A1207" s="56"/>
      <c r="B1207" s="56"/>
      <c r="C1207" s="57"/>
      <c r="D1207" s="58"/>
      <c r="E1207" s="56"/>
      <c r="F1207" s="56"/>
      <c r="G1207" s="56"/>
      <c r="H1207" s="56"/>
      <c r="I1207" s="56"/>
      <c r="J1207" s="56"/>
      <c r="K1207" s="56"/>
      <c r="L1207" s="56"/>
      <c r="M1207" s="56"/>
      <c r="N1207" s="56"/>
      <c r="O1207" s="56"/>
      <c r="P1207" s="56"/>
      <c r="Q1207" s="56"/>
      <c r="R1207" s="56"/>
      <c r="S1207" s="56"/>
      <c r="T1207" s="56"/>
      <c r="U1207" s="53"/>
      <c r="V1207" s="53"/>
      <c r="W1207" s="56"/>
      <c r="X1207" s="53"/>
      <c r="Y1207" s="53"/>
      <c r="Z1207" s="53"/>
      <c r="AA1207" s="53"/>
      <c r="AB1207" s="53"/>
      <c r="AC1207" s="53"/>
      <c r="AD1207" s="53"/>
    </row>
    <row r="1208">
      <c r="A1208" s="56"/>
      <c r="B1208" s="56"/>
      <c r="C1208" s="57"/>
      <c r="D1208" s="58"/>
      <c r="E1208" s="56"/>
      <c r="F1208" s="56"/>
      <c r="G1208" s="56"/>
      <c r="H1208" s="56"/>
      <c r="I1208" s="56"/>
      <c r="J1208" s="56"/>
      <c r="K1208" s="56"/>
      <c r="L1208" s="56"/>
      <c r="M1208" s="56"/>
      <c r="N1208" s="56"/>
      <c r="O1208" s="56"/>
      <c r="P1208" s="56"/>
      <c r="Q1208" s="56"/>
      <c r="R1208" s="56"/>
      <c r="S1208" s="56"/>
      <c r="T1208" s="56"/>
      <c r="U1208" s="53"/>
      <c r="V1208" s="53"/>
      <c r="W1208" s="56"/>
      <c r="X1208" s="53"/>
      <c r="Y1208" s="53"/>
      <c r="Z1208" s="53"/>
      <c r="AA1208" s="53"/>
      <c r="AB1208" s="53"/>
      <c r="AC1208" s="53"/>
      <c r="AD1208" s="53"/>
    </row>
    <row r="1209">
      <c r="A1209" s="56"/>
      <c r="B1209" s="56"/>
      <c r="C1209" s="57"/>
      <c r="D1209" s="58"/>
      <c r="E1209" s="56"/>
      <c r="F1209" s="56"/>
      <c r="G1209" s="56"/>
      <c r="H1209" s="56"/>
      <c r="I1209" s="56"/>
      <c r="J1209" s="56"/>
      <c r="K1209" s="56"/>
      <c r="L1209" s="56"/>
      <c r="M1209" s="56"/>
      <c r="N1209" s="56"/>
      <c r="O1209" s="56"/>
      <c r="P1209" s="56"/>
      <c r="Q1209" s="56"/>
      <c r="R1209" s="56"/>
      <c r="S1209" s="56"/>
      <c r="T1209" s="56"/>
      <c r="U1209" s="53"/>
      <c r="V1209" s="53"/>
      <c r="W1209" s="56"/>
      <c r="X1209" s="53"/>
      <c r="Y1209" s="53"/>
      <c r="Z1209" s="53"/>
      <c r="AA1209" s="53"/>
      <c r="AB1209" s="53"/>
      <c r="AC1209" s="53"/>
      <c r="AD1209" s="53"/>
    </row>
    <row r="1210">
      <c r="A1210" s="56"/>
      <c r="B1210" s="56"/>
      <c r="C1210" s="57"/>
      <c r="D1210" s="58"/>
      <c r="E1210" s="56"/>
      <c r="F1210" s="56"/>
      <c r="G1210" s="56"/>
      <c r="H1210" s="56"/>
      <c r="I1210" s="56"/>
      <c r="J1210" s="56"/>
      <c r="K1210" s="56"/>
      <c r="L1210" s="56"/>
      <c r="M1210" s="56"/>
      <c r="N1210" s="56"/>
      <c r="O1210" s="56"/>
      <c r="P1210" s="56"/>
      <c r="Q1210" s="56"/>
      <c r="R1210" s="56"/>
      <c r="S1210" s="56"/>
      <c r="T1210" s="56"/>
      <c r="U1210" s="53"/>
      <c r="V1210" s="53"/>
      <c r="W1210" s="56"/>
      <c r="X1210" s="53"/>
      <c r="Y1210" s="53"/>
      <c r="Z1210" s="53"/>
      <c r="AA1210" s="53"/>
      <c r="AB1210" s="53"/>
      <c r="AC1210" s="53"/>
      <c r="AD1210" s="53"/>
    </row>
    <row r="1211">
      <c r="A1211" s="56"/>
      <c r="B1211" s="56"/>
      <c r="C1211" s="57"/>
      <c r="D1211" s="58"/>
      <c r="E1211" s="56"/>
      <c r="F1211" s="56"/>
      <c r="G1211" s="56"/>
      <c r="H1211" s="56"/>
      <c r="I1211" s="56"/>
      <c r="J1211" s="56"/>
      <c r="K1211" s="56"/>
      <c r="L1211" s="56"/>
      <c r="M1211" s="56"/>
      <c r="N1211" s="56"/>
      <c r="O1211" s="56"/>
      <c r="P1211" s="56"/>
      <c r="Q1211" s="56"/>
      <c r="R1211" s="56"/>
      <c r="S1211" s="56"/>
      <c r="T1211" s="56"/>
      <c r="U1211" s="53"/>
      <c r="V1211" s="53"/>
      <c r="W1211" s="56"/>
      <c r="X1211" s="53"/>
      <c r="Y1211" s="53"/>
      <c r="Z1211" s="53"/>
      <c r="AA1211" s="53"/>
      <c r="AB1211" s="53"/>
      <c r="AC1211" s="53"/>
      <c r="AD1211" s="53"/>
    </row>
    <row r="1212">
      <c r="A1212" s="56"/>
      <c r="B1212" s="56"/>
      <c r="C1212" s="57"/>
      <c r="D1212" s="58"/>
      <c r="E1212" s="56"/>
      <c r="F1212" s="56"/>
      <c r="G1212" s="56"/>
      <c r="H1212" s="56"/>
      <c r="I1212" s="56"/>
      <c r="J1212" s="56"/>
      <c r="K1212" s="56"/>
      <c r="L1212" s="56"/>
      <c r="M1212" s="56"/>
      <c r="N1212" s="56"/>
      <c r="O1212" s="56"/>
      <c r="P1212" s="56"/>
      <c r="Q1212" s="56"/>
      <c r="R1212" s="56"/>
      <c r="S1212" s="56"/>
      <c r="T1212" s="56"/>
      <c r="U1212" s="53"/>
      <c r="V1212" s="53"/>
      <c r="W1212" s="56"/>
      <c r="X1212" s="53"/>
      <c r="Y1212" s="53"/>
      <c r="Z1212" s="53"/>
      <c r="AA1212" s="53"/>
      <c r="AB1212" s="53"/>
      <c r="AC1212" s="53"/>
      <c r="AD1212" s="53"/>
    </row>
    <row r="1213">
      <c r="A1213" s="56"/>
      <c r="B1213" s="56"/>
      <c r="C1213" s="57"/>
      <c r="D1213" s="58"/>
      <c r="E1213" s="56"/>
      <c r="F1213" s="56"/>
      <c r="G1213" s="56"/>
      <c r="H1213" s="56"/>
      <c r="I1213" s="56"/>
      <c r="J1213" s="56"/>
      <c r="K1213" s="56"/>
      <c r="L1213" s="56"/>
      <c r="M1213" s="56"/>
      <c r="N1213" s="56"/>
      <c r="O1213" s="56"/>
      <c r="P1213" s="56"/>
      <c r="Q1213" s="56"/>
      <c r="R1213" s="56"/>
      <c r="S1213" s="56"/>
      <c r="T1213" s="56"/>
      <c r="U1213" s="53"/>
      <c r="V1213" s="53"/>
      <c r="W1213" s="56"/>
      <c r="X1213" s="53"/>
      <c r="Y1213" s="53"/>
      <c r="Z1213" s="53"/>
      <c r="AA1213" s="53"/>
      <c r="AB1213" s="53"/>
      <c r="AC1213" s="53"/>
      <c r="AD1213" s="53"/>
    </row>
    <row r="1214">
      <c r="A1214" s="56"/>
      <c r="B1214" s="56"/>
      <c r="C1214" s="57"/>
      <c r="D1214" s="58"/>
      <c r="E1214" s="56"/>
      <c r="F1214" s="56"/>
      <c r="G1214" s="56"/>
      <c r="H1214" s="56"/>
      <c r="I1214" s="56"/>
      <c r="J1214" s="56"/>
      <c r="K1214" s="56"/>
      <c r="L1214" s="56"/>
      <c r="M1214" s="56"/>
      <c r="N1214" s="56"/>
      <c r="O1214" s="56"/>
      <c r="P1214" s="56"/>
      <c r="Q1214" s="56"/>
      <c r="R1214" s="56"/>
      <c r="S1214" s="56"/>
      <c r="T1214" s="56"/>
      <c r="U1214" s="53"/>
      <c r="V1214" s="53"/>
      <c r="W1214" s="56"/>
      <c r="X1214" s="53"/>
      <c r="Y1214" s="53"/>
      <c r="Z1214" s="53"/>
      <c r="AA1214" s="53"/>
      <c r="AB1214" s="53"/>
      <c r="AC1214" s="53"/>
      <c r="AD1214" s="53"/>
    </row>
    <row r="1215">
      <c r="A1215" s="56"/>
      <c r="B1215" s="56"/>
      <c r="C1215" s="57"/>
      <c r="D1215" s="58"/>
      <c r="E1215" s="56"/>
      <c r="F1215" s="56"/>
      <c r="G1215" s="56"/>
      <c r="H1215" s="56"/>
      <c r="I1215" s="56"/>
      <c r="J1215" s="56"/>
      <c r="K1215" s="56"/>
      <c r="L1215" s="56"/>
      <c r="M1215" s="56"/>
      <c r="N1215" s="56"/>
      <c r="O1215" s="56"/>
      <c r="P1215" s="56"/>
      <c r="Q1215" s="56"/>
      <c r="R1215" s="56"/>
      <c r="S1215" s="56"/>
      <c r="T1215" s="56"/>
      <c r="U1215" s="53"/>
      <c r="V1215" s="53"/>
      <c r="W1215" s="56"/>
      <c r="X1215" s="53"/>
      <c r="Y1215" s="53"/>
      <c r="Z1215" s="53"/>
      <c r="AA1215" s="53"/>
      <c r="AB1215" s="53"/>
      <c r="AC1215" s="53"/>
      <c r="AD1215" s="53"/>
    </row>
    <row r="1216">
      <c r="A1216" s="56"/>
      <c r="B1216" s="56"/>
      <c r="C1216" s="57"/>
      <c r="D1216" s="58"/>
      <c r="E1216" s="56"/>
      <c r="F1216" s="56"/>
      <c r="G1216" s="56"/>
      <c r="H1216" s="56"/>
      <c r="I1216" s="56"/>
      <c r="J1216" s="56"/>
      <c r="K1216" s="56"/>
      <c r="L1216" s="56"/>
      <c r="M1216" s="56"/>
      <c r="N1216" s="56"/>
      <c r="O1216" s="56"/>
      <c r="P1216" s="56"/>
      <c r="Q1216" s="56"/>
      <c r="R1216" s="56"/>
      <c r="S1216" s="56"/>
      <c r="T1216" s="56"/>
      <c r="U1216" s="53"/>
      <c r="V1216" s="53"/>
      <c r="W1216" s="56"/>
      <c r="X1216" s="53"/>
      <c r="Y1216" s="53"/>
      <c r="Z1216" s="53"/>
      <c r="AA1216" s="53"/>
      <c r="AB1216" s="53"/>
      <c r="AC1216" s="53"/>
      <c r="AD1216" s="53"/>
    </row>
    <row r="1217">
      <c r="A1217" s="56"/>
      <c r="B1217" s="56"/>
      <c r="C1217" s="57"/>
      <c r="D1217" s="58"/>
      <c r="E1217" s="56"/>
      <c r="F1217" s="56"/>
      <c r="G1217" s="56"/>
      <c r="H1217" s="56"/>
      <c r="I1217" s="56"/>
      <c r="J1217" s="56"/>
      <c r="K1217" s="56"/>
      <c r="L1217" s="56"/>
      <c r="M1217" s="56"/>
      <c r="N1217" s="56"/>
      <c r="O1217" s="56"/>
      <c r="P1217" s="56"/>
      <c r="Q1217" s="56"/>
      <c r="R1217" s="56"/>
      <c r="S1217" s="56"/>
      <c r="T1217" s="56"/>
      <c r="U1217" s="53"/>
      <c r="V1217" s="53"/>
      <c r="W1217" s="56"/>
      <c r="X1217" s="53"/>
      <c r="Y1217" s="53"/>
      <c r="Z1217" s="53"/>
      <c r="AA1217" s="53"/>
      <c r="AB1217" s="53"/>
      <c r="AC1217" s="53"/>
      <c r="AD1217" s="53"/>
    </row>
    <row r="1218">
      <c r="A1218" s="56"/>
      <c r="B1218" s="56"/>
      <c r="C1218" s="57"/>
      <c r="D1218" s="58"/>
      <c r="E1218" s="56"/>
      <c r="F1218" s="56"/>
      <c r="G1218" s="56"/>
      <c r="H1218" s="56"/>
      <c r="I1218" s="56"/>
      <c r="J1218" s="56"/>
      <c r="K1218" s="56"/>
      <c r="L1218" s="56"/>
      <c r="M1218" s="56"/>
      <c r="N1218" s="56"/>
      <c r="O1218" s="56"/>
      <c r="P1218" s="56"/>
      <c r="Q1218" s="56"/>
      <c r="R1218" s="56"/>
      <c r="S1218" s="56"/>
      <c r="T1218" s="56"/>
      <c r="U1218" s="53"/>
      <c r="V1218" s="53"/>
      <c r="W1218" s="56"/>
      <c r="X1218" s="53"/>
      <c r="Y1218" s="53"/>
      <c r="Z1218" s="53"/>
      <c r="AA1218" s="53"/>
      <c r="AB1218" s="53"/>
      <c r="AC1218" s="53"/>
      <c r="AD1218" s="53"/>
    </row>
    <row r="1219">
      <c r="A1219" s="56"/>
      <c r="B1219" s="56"/>
      <c r="C1219" s="57"/>
      <c r="D1219" s="58"/>
      <c r="E1219" s="56"/>
      <c r="F1219" s="56"/>
      <c r="G1219" s="56"/>
      <c r="H1219" s="56"/>
      <c r="I1219" s="56"/>
      <c r="J1219" s="56"/>
      <c r="K1219" s="56"/>
      <c r="L1219" s="56"/>
      <c r="M1219" s="56"/>
      <c r="N1219" s="56"/>
      <c r="O1219" s="56"/>
      <c r="P1219" s="56"/>
      <c r="Q1219" s="56"/>
      <c r="R1219" s="56"/>
      <c r="S1219" s="56"/>
      <c r="T1219" s="56"/>
      <c r="U1219" s="53"/>
      <c r="V1219" s="53"/>
      <c r="W1219" s="56"/>
      <c r="X1219" s="53"/>
      <c r="Y1219" s="53"/>
      <c r="Z1219" s="53"/>
      <c r="AA1219" s="53"/>
      <c r="AB1219" s="53"/>
      <c r="AC1219" s="53"/>
      <c r="AD1219" s="53"/>
    </row>
    <row r="1220">
      <c r="A1220" s="56"/>
      <c r="B1220" s="56"/>
      <c r="C1220" s="57"/>
      <c r="D1220" s="58"/>
      <c r="E1220" s="56"/>
      <c r="F1220" s="56"/>
      <c r="G1220" s="56"/>
      <c r="H1220" s="56"/>
      <c r="I1220" s="56"/>
      <c r="J1220" s="56"/>
      <c r="K1220" s="56"/>
      <c r="L1220" s="56"/>
      <c r="M1220" s="56"/>
      <c r="N1220" s="56"/>
      <c r="O1220" s="56"/>
      <c r="P1220" s="56"/>
      <c r="Q1220" s="56"/>
      <c r="R1220" s="56"/>
      <c r="S1220" s="56"/>
      <c r="T1220" s="56"/>
      <c r="U1220" s="53"/>
      <c r="V1220" s="53"/>
      <c r="W1220" s="56"/>
      <c r="X1220" s="53"/>
      <c r="Y1220" s="53"/>
      <c r="Z1220" s="53"/>
      <c r="AA1220" s="53"/>
      <c r="AB1220" s="53"/>
      <c r="AC1220" s="53"/>
      <c r="AD1220" s="53"/>
    </row>
    <row r="1221">
      <c r="A1221" s="56"/>
      <c r="B1221" s="56"/>
      <c r="C1221" s="57"/>
      <c r="D1221" s="58"/>
      <c r="E1221" s="56"/>
      <c r="F1221" s="56"/>
      <c r="G1221" s="56"/>
      <c r="H1221" s="56"/>
      <c r="I1221" s="56"/>
      <c r="J1221" s="56"/>
      <c r="K1221" s="56"/>
      <c r="L1221" s="56"/>
      <c r="M1221" s="56"/>
      <c r="N1221" s="56"/>
      <c r="O1221" s="56"/>
      <c r="P1221" s="56"/>
      <c r="Q1221" s="56"/>
      <c r="R1221" s="56"/>
      <c r="S1221" s="56"/>
      <c r="T1221" s="56"/>
      <c r="U1221" s="53"/>
      <c r="V1221" s="53"/>
      <c r="W1221" s="56"/>
      <c r="X1221" s="53"/>
      <c r="Y1221" s="53"/>
      <c r="Z1221" s="53"/>
      <c r="AA1221" s="53"/>
      <c r="AB1221" s="53"/>
      <c r="AC1221" s="53"/>
      <c r="AD1221" s="53"/>
    </row>
    <row r="1222">
      <c r="A1222" s="56"/>
      <c r="B1222" s="56"/>
      <c r="C1222" s="57"/>
      <c r="D1222" s="58"/>
      <c r="E1222" s="56"/>
      <c r="F1222" s="56"/>
      <c r="G1222" s="56"/>
      <c r="H1222" s="56"/>
      <c r="I1222" s="56"/>
      <c r="J1222" s="56"/>
      <c r="K1222" s="56"/>
      <c r="L1222" s="56"/>
      <c r="M1222" s="56"/>
      <c r="N1222" s="56"/>
      <c r="O1222" s="56"/>
      <c r="P1222" s="56"/>
      <c r="Q1222" s="56"/>
      <c r="R1222" s="56"/>
      <c r="S1222" s="56"/>
      <c r="T1222" s="56"/>
      <c r="U1222" s="53"/>
      <c r="V1222" s="53"/>
      <c r="W1222" s="56"/>
      <c r="X1222" s="53"/>
      <c r="Y1222" s="53"/>
      <c r="Z1222" s="53"/>
      <c r="AA1222" s="53"/>
      <c r="AB1222" s="53"/>
      <c r="AC1222" s="53"/>
      <c r="AD1222" s="53"/>
    </row>
    <row r="1223">
      <c r="A1223" s="56"/>
      <c r="B1223" s="56"/>
      <c r="C1223" s="57"/>
      <c r="D1223" s="58"/>
      <c r="E1223" s="56"/>
      <c r="F1223" s="56"/>
      <c r="G1223" s="56"/>
      <c r="H1223" s="56"/>
      <c r="I1223" s="56"/>
      <c r="J1223" s="56"/>
      <c r="K1223" s="56"/>
      <c r="L1223" s="56"/>
      <c r="M1223" s="56"/>
      <c r="N1223" s="56"/>
      <c r="O1223" s="56"/>
      <c r="P1223" s="56"/>
      <c r="Q1223" s="56"/>
      <c r="R1223" s="56"/>
      <c r="S1223" s="56"/>
      <c r="T1223" s="56"/>
      <c r="U1223" s="53"/>
      <c r="V1223" s="53"/>
      <c r="W1223" s="56"/>
      <c r="X1223" s="53"/>
      <c r="Y1223" s="53"/>
      <c r="Z1223" s="53"/>
      <c r="AA1223" s="53"/>
      <c r="AB1223" s="53"/>
      <c r="AC1223" s="53"/>
      <c r="AD1223" s="53"/>
    </row>
    <row r="1224">
      <c r="A1224" s="56"/>
      <c r="B1224" s="56"/>
      <c r="C1224" s="57"/>
      <c r="D1224" s="58"/>
      <c r="E1224" s="56"/>
      <c r="F1224" s="56"/>
      <c r="G1224" s="56"/>
      <c r="H1224" s="56"/>
      <c r="I1224" s="56"/>
      <c r="J1224" s="56"/>
      <c r="K1224" s="56"/>
      <c r="L1224" s="56"/>
      <c r="M1224" s="56"/>
      <c r="N1224" s="56"/>
      <c r="O1224" s="56"/>
      <c r="P1224" s="56"/>
      <c r="Q1224" s="56"/>
      <c r="R1224" s="56"/>
      <c r="S1224" s="56"/>
      <c r="T1224" s="56"/>
      <c r="U1224" s="53"/>
      <c r="V1224" s="53"/>
      <c r="W1224" s="56"/>
      <c r="X1224" s="53"/>
      <c r="Y1224" s="53"/>
      <c r="Z1224" s="53"/>
      <c r="AA1224" s="53"/>
      <c r="AB1224" s="53"/>
      <c r="AC1224" s="53"/>
      <c r="AD1224" s="53"/>
    </row>
    <row r="1225">
      <c r="A1225" s="56"/>
      <c r="B1225" s="56"/>
      <c r="C1225" s="57"/>
      <c r="D1225" s="58"/>
      <c r="E1225" s="56"/>
      <c r="F1225" s="56"/>
      <c r="G1225" s="56"/>
      <c r="H1225" s="56"/>
      <c r="I1225" s="56"/>
      <c r="J1225" s="56"/>
      <c r="K1225" s="56"/>
      <c r="L1225" s="56"/>
      <c r="M1225" s="56"/>
      <c r="N1225" s="56"/>
      <c r="O1225" s="56"/>
      <c r="P1225" s="56"/>
      <c r="Q1225" s="56"/>
      <c r="R1225" s="56"/>
      <c r="S1225" s="56"/>
      <c r="T1225" s="56"/>
      <c r="U1225" s="53"/>
      <c r="V1225" s="53"/>
      <c r="W1225" s="56"/>
      <c r="X1225" s="53"/>
      <c r="Y1225" s="53"/>
      <c r="Z1225" s="53"/>
      <c r="AA1225" s="53"/>
      <c r="AB1225" s="53"/>
      <c r="AC1225" s="53"/>
      <c r="AD1225" s="53"/>
    </row>
    <row r="1226">
      <c r="A1226" s="56"/>
      <c r="B1226" s="56"/>
      <c r="C1226" s="57"/>
      <c r="D1226" s="58"/>
      <c r="E1226" s="56"/>
      <c r="F1226" s="56"/>
      <c r="G1226" s="56"/>
      <c r="H1226" s="56"/>
      <c r="I1226" s="56"/>
      <c r="J1226" s="56"/>
      <c r="K1226" s="56"/>
      <c r="L1226" s="56"/>
      <c r="M1226" s="56"/>
      <c r="N1226" s="56"/>
      <c r="O1226" s="56"/>
      <c r="P1226" s="56"/>
      <c r="Q1226" s="56"/>
      <c r="R1226" s="56"/>
      <c r="S1226" s="56"/>
      <c r="T1226" s="56"/>
      <c r="U1226" s="53"/>
      <c r="V1226" s="53"/>
      <c r="W1226" s="56"/>
      <c r="X1226" s="53"/>
      <c r="Y1226" s="53"/>
      <c r="Z1226" s="53"/>
      <c r="AA1226" s="53"/>
      <c r="AB1226" s="53"/>
      <c r="AC1226" s="53"/>
      <c r="AD1226" s="53"/>
    </row>
    <row r="1227">
      <c r="A1227" s="56"/>
      <c r="B1227" s="56"/>
      <c r="C1227" s="57"/>
      <c r="D1227" s="58"/>
      <c r="E1227" s="56"/>
      <c r="F1227" s="56"/>
      <c r="G1227" s="56"/>
      <c r="H1227" s="56"/>
      <c r="I1227" s="56"/>
      <c r="J1227" s="56"/>
      <c r="K1227" s="56"/>
      <c r="L1227" s="56"/>
      <c r="M1227" s="56"/>
      <c r="N1227" s="56"/>
      <c r="O1227" s="56"/>
      <c r="P1227" s="56"/>
      <c r="Q1227" s="56"/>
      <c r="R1227" s="56"/>
      <c r="S1227" s="56"/>
      <c r="T1227" s="56"/>
      <c r="U1227" s="53"/>
      <c r="V1227" s="53"/>
      <c r="W1227" s="56"/>
      <c r="X1227" s="53"/>
      <c r="Y1227" s="53"/>
      <c r="Z1227" s="53"/>
      <c r="AA1227" s="53"/>
      <c r="AB1227" s="53"/>
      <c r="AC1227" s="53"/>
      <c r="AD1227" s="53"/>
    </row>
    <row r="1228">
      <c r="A1228" s="56"/>
      <c r="B1228" s="56"/>
      <c r="C1228" s="57"/>
      <c r="D1228" s="58"/>
      <c r="E1228" s="56"/>
      <c r="F1228" s="56"/>
      <c r="G1228" s="56"/>
      <c r="H1228" s="56"/>
      <c r="I1228" s="56"/>
      <c r="J1228" s="56"/>
      <c r="K1228" s="56"/>
      <c r="L1228" s="56"/>
      <c r="M1228" s="56"/>
      <c r="N1228" s="56"/>
      <c r="O1228" s="56"/>
      <c r="P1228" s="56"/>
      <c r="Q1228" s="56"/>
      <c r="R1228" s="56"/>
      <c r="S1228" s="56"/>
      <c r="T1228" s="56"/>
      <c r="U1228" s="53"/>
      <c r="V1228" s="53"/>
      <c r="W1228" s="56"/>
      <c r="X1228" s="53"/>
      <c r="Y1228" s="53"/>
      <c r="Z1228" s="53"/>
      <c r="AA1228" s="53"/>
      <c r="AB1228" s="53"/>
      <c r="AC1228" s="53"/>
      <c r="AD1228" s="53"/>
    </row>
    <row r="1229">
      <c r="A1229" s="56"/>
      <c r="B1229" s="56"/>
      <c r="C1229" s="57"/>
      <c r="D1229" s="58"/>
      <c r="E1229" s="56"/>
      <c r="F1229" s="56"/>
      <c r="G1229" s="56"/>
      <c r="H1229" s="56"/>
      <c r="I1229" s="56"/>
      <c r="J1229" s="56"/>
      <c r="K1229" s="56"/>
      <c r="L1229" s="56"/>
      <c r="M1229" s="56"/>
      <c r="N1229" s="56"/>
      <c r="O1229" s="56"/>
      <c r="P1229" s="56"/>
      <c r="Q1229" s="56"/>
      <c r="R1229" s="56"/>
      <c r="S1229" s="56"/>
      <c r="T1229" s="56"/>
      <c r="U1229" s="53"/>
      <c r="V1229" s="53"/>
      <c r="W1229" s="56"/>
      <c r="X1229" s="53"/>
      <c r="Y1229" s="53"/>
      <c r="Z1229" s="53"/>
      <c r="AA1229" s="53"/>
      <c r="AB1229" s="53"/>
      <c r="AC1229" s="53"/>
      <c r="AD1229" s="53"/>
    </row>
    <row r="1230">
      <c r="A1230" s="56"/>
      <c r="B1230" s="56"/>
      <c r="C1230" s="57"/>
      <c r="D1230" s="58"/>
      <c r="E1230" s="56"/>
      <c r="F1230" s="56"/>
      <c r="G1230" s="56"/>
      <c r="H1230" s="56"/>
      <c r="I1230" s="56"/>
      <c r="J1230" s="56"/>
      <c r="K1230" s="56"/>
      <c r="L1230" s="56"/>
      <c r="M1230" s="56"/>
      <c r="N1230" s="56"/>
      <c r="O1230" s="56"/>
      <c r="P1230" s="56"/>
      <c r="Q1230" s="56"/>
      <c r="R1230" s="56"/>
      <c r="S1230" s="56"/>
      <c r="T1230" s="56"/>
      <c r="U1230" s="53"/>
      <c r="V1230" s="53"/>
      <c r="W1230" s="56"/>
      <c r="X1230" s="53"/>
      <c r="Y1230" s="53"/>
      <c r="Z1230" s="53"/>
      <c r="AA1230" s="53"/>
      <c r="AB1230" s="53"/>
      <c r="AC1230" s="53"/>
      <c r="AD1230" s="53"/>
    </row>
    <row r="1231">
      <c r="A1231" s="56"/>
      <c r="B1231" s="56"/>
      <c r="C1231" s="57"/>
      <c r="D1231" s="58"/>
      <c r="E1231" s="56"/>
      <c r="F1231" s="56"/>
      <c r="G1231" s="56"/>
      <c r="H1231" s="56"/>
      <c r="I1231" s="56"/>
      <c r="J1231" s="56"/>
      <c r="K1231" s="56"/>
      <c r="L1231" s="56"/>
      <c r="M1231" s="56"/>
      <c r="N1231" s="56"/>
      <c r="O1231" s="56"/>
      <c r="P1231" s="56"/>
      <c r="Q1231" s="56"/>
      <c r="R1231" s="56"/>
      <c r="S1231" s="56"/>
      <c r="T1231" s="56"/>
      <c r="U1231" s="53"/>
      <c r="V1231" s="53"/>
      <c r="W1231" s="56"/>
      <c r="X1231" s="53"/>
      <c r="Y1231" s="53"/>
      <c r="Z1231" s="53"/>
      <c r="AA1231" s="53"/>
      <c r="AB1231" s="53"/>
      <c r="AC1231" s="53"/>
      <c r="AD1231" s="53"/>
    </row>
    <row r="1232">
      <c r="A1232" s="56"/>
      <c r="B1232" s="56"/>
      <c r="C1232" s="57"/>
      <c r="D1232" s="58"/>
      <c r="E1232" s="56"/>
      <c r="F1232" s="56"/>
      <c r="G1232" s="56"/>
      <c r="H1232" s="56"/>
      <c r="I1232" s="56"/>
      <c r="J1232" s="56"/>
      <c r="K1232" s="56"/>
      <c r="L1232" s="56"/>
      <c r="M1232" s="56"/>
      <c r="N1232" s="56"/>
      <c r="O1232" s="56"/>
      <c r="P1232" s="56"/>
      <c r="Q1232" s="56"/>
      <c r="R1232" s="56"/>
      <c r="S1232" s="56"/>
      <c r="T1232" s="56"/>
      <c r="U1232" s="53"/>
      <c r="V1232" s="53"/>
      <c r="W1232" s="56"/>
      <c r="X1232" s="53"/>
      <c r="Y1232" s="53"/>
      <c r="Z1232" s="53"/>
      <c r="AA1232" s="53"/>
      <c r="AB1232" s="53"/>
      <c r="AC1232" s="53"/>
      <c r="AD1232" s="53"/>
    </row>
    <row r="1233">
      <c r="A1233" s="56"/>
      <c r="B1233" s="56"/>
      <c r="C1233" s="57"/>
      <c r="D1233" s="58"/>
      <c r="E1233" s="56"/>
      <c r="F1233" s="56"/>
      <c r="G1233" s="56"/>
      <c r="H1233" s="56"/>
      <c r="I1233" s="56"/>
      <c r="J1233" s="56"/>
      <c r="K1233" s="56"/>
      <c r="L1233" s="56"/>
      <c r="M1233" s="56"/>
      <c r="N1233" s="56"/>
      <c r="O1233" s="56"/>
      <c r="P1233" s="56"/>
      <c r="Q1233" s="56"/>
      <c r="R1233" s="56"/>
      <c r="S1233" s="56"/>
      <c r="T1233" s="56"/>
      <c r="U1233" s="53"/>
      <c r="V1233" s="53"/>
      <c r="W1233" s="56"/>
      <c r="X1233" s="53"/>
      <c r="Y1233" s="53"/>
      <c r="Z1233" s="53"/>
      <c r="AA1233" s="53"/>
      <c r="AB1233" s="53"/>
      <c r="AC1233" s="53"/>
      <c r="AD1233" s="53"/>
    </row>
    <row r="1234">
      <c r="A1234" s="56"/>
      <c r="B1234" s="56"/>
      <c r="C1234" s="57"/>
      <c r="D1234" s="58"/>
      <c r="E1234" s="56"/>
      <c r="F1234" s="56"/>
      <c r="G1234" s="56"/>
      <c r="H1234" s="56"/>
      <c r="I1234" s="56"/>
      <c r="J1234" s="56"/>
      <c r="K1234" s="56"/>
      <c r="L1234" s="56"/>
      <c r="M1234" s="56"/>
      <c r="N1234" s="56"/>
      <c r="O1234" s="56"/>
      <c r="P1234" s="56"/>
      <c r="Q1234" s="56"/>
      <c r="R1234" s="56"/>
      <c r="S1234" s="56"/>
      <c r="T1234" s="56"/>
      <c r="U1234" s="53"/>
      <c r="V1234" s="53"/>
      <c r="W1234" s="56"/>
      <c r="X1234" s="53"/>
      <c r="Y1234" s="53"/>
      <c r="Z1234" s="53"/>
      <c r="AA1234" s="53"/>
      <c r="AB1234" s="53"/>
      <c r="AC1234" s="53"/>
      <c r="AD1234" s="53"/>
    </row>
    <row r="1235">
      <c r="A1235" s="56"/>
      <c r="B1235" s="56"/>
      <c r="C1235" s="57"/>
      <c r="D1235" s="58"/>
      <c r="E1235" s="56"/>
      <c r="F1235" s="56"/>
      <c r="G1235" s="56"/>
      <c r="H1235" s="56"/>
      <c r="I1235" s="56"/>
      <c r="J1235" s="56"/>
      <c r="K1235" s="56"/>
      <c r="L1235" s="56"/>
      <c r="M1235" s="56"/>
      <c r="N1235" s="56"/>
      <c r="O1235" s="56"/>
      <c r="P1235" s="56"/>
      <c r="Q1235" s="56"/>
      <c r="R1235" s="56"/>
      <c r="S1235" s="56"/>
      <c r="T1235" s="56"/>
      <c r="U1235" s="53"/>
      <c r="V1235" s="53"/>
      <c r="W1235" s="56"/>
      <c r="X1235" s="53"/>
      <c r="Y1235" s="53"/>
      <c r="Z1235" s="53"/>
      <c r="AA1235" s="53"/>
      <c r="AB1235" s="53"/>
      <c r="AC1235" s="53"/>
      <c r="AD1235" s="53"/>
    </row>
    <row r="1236">
      <c r="A1236" s="56"/>
      <c r="B1236" s="56"/>
      <c r="C1236" s="57"/>
      <c r="D1236" s="58"/>
      <c r="E1236" s="56"/>
      <c r="F1236" s="56"/>
      <c r="G1236" s="56"/>
      <c r="H1236" s="56"/>
      <c r="I1236" s="56"/>
      <c r="J1236" s="56"/>
      <c r="K1236" s="56"/>
      <c r="L1236" s="56"/>
      <c r="M1236" s="56"/>
      <c r="N1236" s="56"/>
      <c r="O1236" s="56"/>
      <c r="P1236" s="56"/>
      <c r="Q1236" s="56"/>
      <c r="R1236" s="56"/>
      <c r="S1236" s="56"/>
      <c r="T1236" s="56"/>
      <c r="U1236" s="53"/>
      <c r="V1236" s="53"/>
      <c r="W1236" s="56"/>
      <c r="X1236" s="53"/>
      <c r="Y1236" s="53"/>
      <c r="Z1236" s="53"/>
      <c r="AA1236" s="53"/>
      <c r="AB1236" s="53"/>
      <c r="AC1236" s="53"/>
      <c r="AD1236" s="53"/>
    </row>
    <row r="1237">
      <c r="A1237" s="56"/>
      <c r="B1237" s="56"/>
      <c r="C1237" s="57"/>
      <c r="D1237" s="58"/>
      <c r="E1237" s="56"/>
      <c r="F1237" s="56"/>
      <c r="G1237" s="56"/>
      <c r="H1237" s="56"/>
      <c r="I1237" s="56"/>
      <c r="J1237" s="56"/>
      <c r="K1237" s="56"/>
      <c r="L1237" s="56"/>
      <c r="M1237" s="56"/>
      <c r="N1237" s="56"/>
      <c r="O1237" s="56"/>
      <c r="P1237" s="56"/>
      <c r="Q1237" s="56"/>
      <c r="R1237" s="56"/>
      <c r="S1237" s="56"/>
      <c r="T1237" s="56"/>
      <c r="U1237" s="53"/>
      <c r="V1237" s="53"/>
      <c r="W1237" s="56"/>
      <c r="X1237" s="53"/>
      <c r="Y1237" s="53"/>
      <c r="Z1237" s="53"/>
      <c r="AA1237" s="53"/>
      <c r="AB1237" s="53"/>
      <c r="AC1237" s="53"/>
      <c r="AD1237" s="53"/>
    </row>
    <row r="1238">
      <c r="A1238" s="56"/>
      <c r="B1238" s="56"/>
      <c r="C1238" s="57"/>
      <c r="D1238" s="58"/>
      <c r="E1238" s="56"/>
      <c r="F1238" s="56"/>
      <c r="G1238" s="56"/>
      <c r="H1238" s="56"/>
      <c r="I1238" s="56"/>
      <c r="J1238" s="56"/>
      <c r="K1238" s="56"/>
      <c r="L1238" s="56"/>
      <c r="M1238" s="56"/>
      <c r="N1238" s="56"/>
      <c r="O1238" s="56"/>
      <c r="P1238" s="56"/>
      <c r="Q1238" s="56"/>
      <c r="R1238" s="56"/>
      <c r="S1238" s="56"/>
      <c r="T1238" s="56"/>
      <c r="U1238" s="53"/>
      <c r="V1238" s="53"/>
      <c r="W1238" s="56"/>
      <c r="X1238" s="53"/>
      <c r="Y1238" s="53"/>
      <c r="Z1238" s="53"/>
      <c r="AA1238" s="53"/>
      <c r="AB1238" s="53"/>
      <c r="AC1238" s="53"/>
      <c r="AD1238" s="53"/>
    </row>
    <row r="1239">
      <c r="A1239" s="56"/>
      <c r="B1239" s="56"/>
      <c r="C1239" s="57"/>
      <c r="D1239" s="58"/>
      <c r="E1239" s="56"/>
      <c r="F1239" s="56"/>
      <c r="G1239" s="56"/>
      <c r="H1239" s="56"/>
      <c r="I1239" s="56"/>
      <c r="J1239" s="56"/>
      <c r="K1239" s="56"/>
      <c r="L1239" s="56"/>
      <c r="M1239" s="56"/>
      <c r="N1239" s="56"/>
      <c r="O1239" s="56"/>
      <c r="P1239" s="56"/>
      <c r="Q1239" s="56"/>
      <c r="R1239" s="56"/>
      <c r="S1239" s="56"/>
      <c r="T1239" s="56"/>
      <c r="U1239" s="53"/>
      <c r="V1239" s="53"/>
      <c r="W1239" s="56"/>
      <c r="X1239" s="53"/>
      <c r="Y1239" s="53"/>
      <c r="Z1239" s="53"/>
      <c r="AA1239" s="53"/>
      <c r="AB1239" s="53"/>
      <c r="AC1239" s="53"/>
      <c r="AD1239" s="53"/>
    </row>
    <row r="1240">
      <c r="A1240" s="56"/>
      <c r="B1240" s="56"/>
      <c r="C1240" s="57"/>
      <c r="D1240" s="58"/>
      <c r="E1240" s="56"/>
      <c r="F1240" s="56"/>
      <c r="G1240" s="56"/>
      <c r="H1240" s="56"/>
      <c r="I1240" s="56"/>
      <c r="J1240" s="56"/>
      <c r="K1240" s="56"/>
      <c r="L1240" s="56"/>
      <c r="M1240" s="56"/>
      <c r="N1240" s="56"/>
      <c r="O1240" s="56"/>
      <c r="P1240" s="56"/>
      <c r="Q1240" s="56"/>
      <c r="R1240" s="56"/>
      <c r="S1240" s="56"/>
      <c r="T1240" s="56"/>
      <c r="U1240" s="53"/>
      <c r="V1240" s="53"/>
      <c r="W1240" s="56"/>
      <c r="X1240" s="53"/>
      <c r="Y1240" s="53"/>
      <c r="Z1240" s="53"/>
      <c r="AA1240" s="53"/>
      <c r="AB1240" s="53"/>
      <c r="AC1240" s="53"/>
      <c r="AD1240" s="53"/>
    </row>
    <row r="1241">
      <c r="A1241" s="56"/>
      <c r="B1241" s="56"/>
      <c r="C1241" s="57"/>
      <c r="D1241" s="58"/>
      <c r="E1241" s="56"/>
      <c r="F1241" s="56"/>
      <c r="G1241" s="56"/>
      <c r="H1241" s="56"/>
      <c r="I1241" s="56"/>
      <c r="J1241" s="56"/>
      <c r="K1241" s="56"/>
      <c r="L1241" s="56"/>
      <c r="M1241" s="56"/>
      <c r="N1241" s="56"/>
      <c r="O1241" s="56"/>
      <c r="P1241" s="56"/>
      <c r="Q1241" s="56"/>
      <c r="R1241" s="56"/>
      <c r="S1241" s="56"/>
      <c r="T1241" s="56"/>
      <c r="U1241" s="53"/>
      <c r="V1241" s="53"/>
      <c r="W1241" s="56"/>
      <c r="X1241" s="53"/>
      <c r="Y1241" s="53"/>
      <c r="Z1241" s="53"/>
      <c r="AA1241" s="53"/>
      <c r="AB1241" s="53"/>
      <c r="AC1241" s="53"/>
      <c r="AD1241" s="53"/>
    </row>
    <row r="1242">
      <c r="A1242" s="56"/>
      <c r="B1242" s="56"/>
      <c r="C1242" s="57"/>
      <c r="D1242" s="58"/>
      <c r="E1242" s="56"/>
      <c r="F1242" s="56"/>
      <c r="G1242" s="56"/>
      <c r="H1242" s="56"/>
      <c r="I1242" s="56"/>
      <c r="J1242" s="56"/>
      <c r="K1242" s="56"/>
      <c r="L1242" s="56"/>
      <c r="M1242" s="56"/>
      <c r="N1242" s="56"/>
      <c r="O1242" s="56"/>
      <c r="P1242" s="56"/>
      <c r="Q1242" s="56"/>
      <c r="R1242" s="56"/>
      <c r="S1242" s="56"/>
      <c r="T1242" s="56"/>
      <c r="U1242" s="53"/>
      <c r="V1242" s="53"/>
      <c r="W1242" s="56"/>
      <c r="X1242" s="53"/>
      <c r="Y1242" s="53"/>
      <c r="Z1242" s="53"/>
      <c r="AA1242" s="53"/>
      <c r="AB1242" s="53"/>
      <c r="AC1242" s="53"/>
      <c r="AD1242" s="53"/>
    </row>
    <row r="1243">
      <c r="A1243" s="56"/>
      <c r="B1243" s="56"/>
      <c r="C1243" s="57"/>
      <c r="D1243" s="58"/>
      <c r="E1243" s="56"/>
      <c r="F1243" s="56"/>
      <c r="G1243" s="56"/>
      <c r="H1243" s="56"/>
      <c r="I1243" s="56"/>
      <c r="J1243" s="56"/>
      <c r="K1243" s="56"/>
      <c r="L1243" s="56"/>
      <c r="M1243" s="56"/>
      <c r="N1243" s="56"/>
      <c r="O1243" s="56"/>
      <c r="P1243" s="56"/>
      <c r="Q1243" s="56"/>
      <c r="R1243" s="56"/>
      <c r="S1243" s="56"/>
      <c r="T1243" s="56"/>
      <c r="U1243" s="53"/>
      <c r="V1243" s="53"/>
      <c r="W1243" s="56"/>
      <c r="X1243" s="53"/>
      <c r="Y1243" s="53"/>
      <c r="Z1243" s="53"/>
      <c r="AA1243" s="53"/>
      <c r="AB1243" s="53"/>
      <c r="AC1243" s="53"/>
      <c r="AD1243" s="53"/>
    </row>
    <row r="1244">
      <c r="A1244" s="56"/>
      <c r="B1244" s="56"/>
      <c r="C1244" s="57"/>
      <c r="D1244" s="58"/>
      <c r="E1244" s="56"/>
      <c r="F1244" s="56"/>
      <c r="G1244" s="56"/>
      <c r="H1244" s="56"/>
      <c r="I1244" s="56"/>
      <c r="J1244" s="56"/>
      <c r="K1244" s="56"/>
      <c r="L1244" s="56"/>
      <c r="M1244" s="56"/>
      <c r="N1244" s="56"/>
      <c r="O1244" s="56"/>
      <c r="P1244" s="56"/>
      <c r="Q1244" s="56"/>
      <c r="R1244" s="56"/>
      <c r="S1244" s="56"/>
      <c r="T1244" s="56"/>
      <c r="U1244" s="53"/>
      <c r="V1244" s="53"/>
      <c r="W1244" s="56"/>
      <c r="X1244" s="53"/>
      <c r="Y1244" s="53"/>
      <c r="Z1244" s="53"/>
      <c r="AA1244" s="53"/>
      <c r="AB1244" s="53"/>
      <c r="AC1244" s="53"/>
      <c r="AD1244" s="53"/>
    </row>
    <row r="1245">
      <c r="A1245" s="56"/>
      <c r="B1245" s="56"/>
      <c r="C1245" s="57"/>
      <c r="D1245" s="58"/>
      <c r="E1245" s="56"/>
      <c r="F1245" s="56"/>
      <c r="G1245" s="56"/>
      <c r="H1245" s="56"/>
      <c r="I1245" s="56"/>
      <c r="J1245" s="56"/>
      <c r="K1245" s="56"/>
      <c r="L1245" s="56"/>
      <c r="M1245" s="56"/>
      <c r="N1245" s="56"/>
      <c r="O1245" s="56"/>
      <c r="P1245" s="56"/>
      <c r="Q1245" s="56"/>
      <c r="R1245" s="56"/>
      <c r="S1245" s="56"/>
      <c r="T1245" s="56"/>
      <c r="U1245" s="53"/>
      <c r="V1245" s="53"/>
      <c r="W1245" s="56"/>
      <c r="X1245" s="53"/>
      <c r="Y1245" s="53"/>
      <c r="Z1245" s="53"/>
      <c r="AA1245" s="53"/>
      <c r="AB1245" s="53"/>
      <c r="AC1245" s="53"/>
      <c r="AD1245" s="53"/>
    </row>
    <row r="1246">
      <c r="A1246" s="56"/>
      <c r="B1246" s="56"/>
      <c r="C1246" s="57"/>
      <c r="D1246" s="58"/>
      <c r="E1246" s="56"/>
      <c r="F1246" s="56"/>
      <c r="G1246" s="56"/>
      <c r="H1246" s="56"/>
      <c r="I1246" s="56"/>
      <c r="J1246" s="56"/>
      <c r="K1246" s="56"/>
      <c r="L1246" s="56"/>
      <c r="M1246" s="56"/>
      <c r="N1246" s="56"/>
      <c r="O1246" s="56"/>
      <c r="P1246" s="56"/>
      <c r="Q1246" s="56"/>
      <c r="R1246" s="56"/>
      <c r="S1246" s="56"/>
      <c r="T1246" s="56"/>
      <c r="U1246" s="53"/>
      <c r="V1246" s="53"/>
      <c r="W1246" s="56"/>
      <c r="X1246" s="53"/>
      <c r="Y1246" s="53"/>
      <c r="Z1246" s="53"/>
      <c r="AA1246" s="53"/>
      <c r="AB1246" s="53"/>
      <c r="AC1246" s="53"/>
      <c r="AD1246" s="53"/>
    </row>
    <row r="1247">
      <c r="A1247" s="56"/>
      <c r="B1247" s="56"/>
      <c r="C1247" s="57"/>
      <c r="D1247" s="58"/>
      <c r="E1247" s="56"/>
      <c r="F1247" s="56"/>
      <c r="G1247" s="56"/>
      <c r="H1247" s="56"/>
      <c r="I1247" s="56"/>
      <c r="J1247" s="56"/>
      <c r="K1247" s="56"/>
      <c r="L1247" s="56"/>
      <c r="M1247" s="56"/>
      <c r="N1247" s="56"/>
      <c r="O1247" s="56"/>
      <c r="P1247" s="56"/>
      <c r="Q1247" s="56"/>
      <c r="R1247" s="56"/>
      <c r="S1247" s="56"/>
      <c r="T1247" s="56"/>
      <c r="U1247" s="53"/>
      <c r="V1247" s="53"/>
      <c r="W1247" s="56"/>
      <c r="X1247" s="53"/>
      <c r="Y1247" s="53"/>
      <c r="Z1247" s="53"/>
      <c r="AA1247" s="53"/>
      <c r="AB1247" s="53"/>
      <c r="AC1247" s="53"/>
      <c r="AD1247" s="53"/>
    </row>
    <row r="1248">
      <c r="A1248" s="56"/>
      <c r="B1248" s="56"/>
      <c r="C1248" s="57"/>
      <c r="D1248" s="58"/>
      <c r="E1248" s="56"/>
      <c r="F1248" s="56"/>
      <c r="G1248" s="56"/>
      <c r="H1248" s="56"/>
      <c r="I1248" s="56"/>
      <c r="J1248" s="56"/>
      <c r="K1248" s="56"/>
      <c r="L1248" s="56"/>
      <c r="M1248" s="56"/>
      <c r="N1248" s="56"/>
      <c r="O1248" s="56"/>
      <c r="P1248" s="56"/>
      <c r="Q1248" s="56"/>
      <c r="R1248" s="56"/>
      <c r="S1248" s="56"/>
      <c r="T1248" s="56"/>
      <c r="U1248" s="53"/>
      <c r="V1248" s="53"/>
      <c r="W1248" s="56"/>
      <c r="X1248" s="53"/>
      <c r="Y1248" s="53"/>
      <c r="Z1248" s="53"/>
      <c r="AA1248" s="53"/>
      <c r="AB1248" s="53"/>
      <c r="AC1248" s="53"/>
      <c r="AD1248" s="53"/>
    </row>
    <row r="1249">
      <c r="A1249" s="56"/>
      <c r="B1249" s="56"/>
      <c r="C1249" s="57"/>
      <c r="D1249" s="58"/>
      <c r="E1249" s="56"/>
      <c r="F1249" s="56"/>
      <c r="G1249" s="56"/>
      <c r="H1249" s="56"/>
      <c r="I1249" s="56"/>
      <c r="J1249" s="56"/>
      <c r="K1249" s="56"/>
      <c r="L1249" s="56"/>
      <c r="M1249" s="56"/>
      <c r="N1249" s="56"/>
      <c r="O1249" s="56"/>
      <c r="P1249" s="56"/>
      <c r="Q1249" s="56"/>
      <c r="R1249" s="56"/>
      <c r="S1249" s="56"/>
      <c r="T1249" s="56"/>
      <c r="U1249" s="53"/>
      <c r="V1249" s="53"/>
      <c r="W1249" s="56"/>
      <c r="X1249" s="53"/>
      <c r="Y1249" s="53"/>
      <c r="Z1249" s="53"/>
      <c r="AA1249" s="53"/>
      <c r="AB1249" s="53"/>
      <c r="AC1249" s="53"/>
      <c r="AD1249" s="53"/>
    </row>
    <row r="1250">
      <c r="A1250" s="56"/>
      <c r="B1250" s="56"/>
      <c r="C1250" s="57"/>
      <c r="D1250" s="58"/>
      <c r="E1250" s="56"/>
      <c r="F1250" s="56"/>
      <c r="G1250" s="56"/>
      <c r="H1250" s="56"/>
      <c r="I1250" s="56"/>
      <c r="J1250" s="56"/>
      <c r="K1250" s="56"/>
      <c r="L1250" s="56"/>
      <c r="M1250" s="56"/>
      <c r="N1250" s="56"/>
      <c r="O1250" s="56"/>
      <c r="P1250" s="56"/>
      <c r="Q1250" s="56"/>
      <c r="R1250" s="56"/>
      <c r="S1250" s="56"/>
      <c r="T1250" s="56"/>
      <c r="U1250" s="53"/>
      <c r="V1250" s="53"/>
      <c r="W1250" s="56"/>
      <c r="X1250" s="53"/>
      <c r="Y1250" s="53"/>
      <c r="Z1250" s="53"/>
      <c r="AA1250" s="53"/>
      <c r="AB1250" s="53"/>
      <c r="AC1250" s="53"/>
      <c r="AD1250" s="53"/>
    </row>
    <row r="1251">
      <c r="A1251" s="56"/>
      <c r="B1251" s="56"/>
      <c r="C1251" s="57"/>
      <c r="D1251" s="58"/>
      <c r="E1251" s="56"/>
      <c r="F1251" s="56"/>
      <c r="G1251" s="56"/>
      <c r="H1251" s="56"/>
      <c r="I1251" s="56"/>
      <c r="J1251" s="56"/>
      <c r="K1251" s="56"/>
      <c r="L1251" s="56"/>
      <c r="M1251" s="56"/>
      <c r="N1251" s="56"/>
      <c r="O1251" s="56"/>
      <c r="P1251" s="56"/>
      <c r="Q1251" s="56"/>
      <c r="R1251" s="56"/>
      <c r="S1251" s="56"/>
      <c r="T1251" s="56"/>
      <c r="U1251" s="53"/>
      <c r="V1251" s="53"/>
      <c r="W1251" s="56"/>
      <c r="X1251" s="53"/>
      <c r="Y1251" s="53"/>
      <c r="Z1251" s="53"/>
      <c r="AA1251" s="53"/>
      <c r="AB1251" s="53"/>
      <c r="AC1251" s="53"/>
      <c r="AD1251" s="53"/>
    </row>
    <row r="1252">
      <c r="A1252" s="56"/>
      <c r="B1252" s="56"/>
      <c r="C1252" s="57"/>
      <c r="D1252" s="58"/>
      <c r="E1252" s="56"/>
      <c r="F1252" s="56"/>
      <c r="G1252" s="56"/>
      <c r="H1252" s="56"/>
      <c r="I1252" s="56"/>
      <c r="J1252" s="56"/>
      <c r="K1252" s="56"/>
      <c r="L1252" s="56"/>
      <c r="M1252" s="56"/>
      <c r="N1252" s="56"/>
      <c r="O1252" s="56"/>
      <c r="P1252" s="56"/>
      <c r="Q1252" s="56"/>
      <c r="R1252" s="56"/>
      <c r="S1252" s="56"/>
      <c r="T1252" s="56"/>
      <c r="U1252" s="53"/>
      <c r="V1252" s="53"/>
      <c r="W1252" s="56"/>
      <c r="X1252" s="53"/>
      <c r="Y1252" s="53"/>
      <c r="Z1252" s="53"/>
      <c r="AA1252" s="53"/>
      <c r="AB1252" s="53"/>
      <c r="AC1252" s="53"/>
      <c r="AD1252" s="53"/>
    </row>
    <row r="1253">
      <c r="A1253" s="56"/>
      <c r="B1253" s="56"/>
      <c r="C1253" s="57"/>
      <c r="D1253" s="58"/>
      <c r="E1253" s="56"/>
      <c r="F1253" s="56"/>
      <c r="G1253" s="56"/>
      <c r="H1253" s="56"/>
      <c r="I1253" s="56"/>
      <c r="J1253" s="56"/>
      <c r="K1253" s="56"/>
      <c r="L1253" s="56"/>
      <c r="M1253" s="56"/>
      <c r="N1253" s="56"/>
      <c r="O1253" s="56"/>
      <c r="P1253" s="56"/>
      <c r="Q1253" s="56"/>
      <c r="R1253" s="56"/>
      <c r="S1253" s="56"/>
      <c r="T1253" s="56"/>
      <c r="U1253" s="53"/>
      <c r="V1253" s="53"/>
      <c r="W1253" s="56"/>
      <c r="X1253" s="53"/>
      <c r="Y1253" s="53"/>
      <c r="Z1253" s="53"/>
      <c r="AA1253" s="53"/>
      <c r="AB1253" s="53"/>
      <c r="AC1253" s="53"/>
      <c r="AD1253" s="53"/>
    </row>
    <row r="1254">
      <c r="A1254" s="56"/>
      <c r="B1254" s="56"/>
      <c r="C1254" s="57"/>
      <c r="D1254" s="58"/>
      <c r="E1254" s="56"/>
      <c r="F1254" s="56"/>
      <c r="G1254" s="56"/>
      <c r="H1254" s="56"/>
      <c r="I1254" s="56"/>
      <c r="J1254" s="56"/>
      <c r="K1254" s="56"/>
      <c r="L1254" s="56"/>
      <c r="M1254" s="56"/>
      <c r="N1254" s="56"/>
      <c r="O1254" s="56"/>
      <c r="P1254" s="56"/>
      <c r="Q1254" s="56"/>
      <c r="R1254" s="56"/>
      <c r="S1254" s="56"/>
      <c r="T1254" s="56"/>
      <c r="U1254" s="53"/>
      <c r="V1254" s="53"/>
      <c r="W1254" s="56"/>
      <c r="X1254" s="53"/>
      <c r="Y1254" s="53"/>
      <c r="Z1254" s="53"/>
      <c r="AA1254" s="53"/>
      <c r="AB1254" s="53"/>
      <c r="AC1254" s="53"/>
      <c r="AD1254" s="53"/>
    </row>
    <row r="1255">
      <c r="A1255" s="56"/>
      <c r="B1255" s="56"/>
      <c r="C1255" s="57"/>
      <c r="D1255" s="58"/>
      <c r="E1255" s="56"/>
      <c r="F1255" s="56"/>
      <c r="G1255" s="56"/>
      <c r="H1255" s="56"/>
      <c r="I1255" s="56"/>
      <c r="J1255" s="56"/>
      <c r="K1255" s="56"/>
      <c r="L1255" s="56"/>
      <c r="M1255" s="56"/>
      <c r="N1255" s="56"/>
      <c r="O1255" s="56"/>
      <c r="P1255" s="56"/>
      <c r="Q1255" s="56"/>
      <c r="R1255" s="56"/>
      <c r="S1255" s="56"/>
      <c r="T1255" s="56"/>
      <c r="U1255" s="53"/>
      <c r="V1255" s="53"/>
      <c r="W1255" s="56"/>
      <c r="X1255" s="53"/>
      <c r="Y1255" s="53"/>
      <c r="Z1255" s="53"/>
      <c r="AA1255" s="53"/>
      <c r="AB1255" s="53"/>
      <c r="AC1255" s="53"/>
      <c r="AD1255" s="53"/>
    </row>
    <row r="1256">
      <c r="A1256" s="56"/>
      <c r="B1256" s="56"/>
      <c r="C1256" s="57"/>
      <c r="D1256" s="58"/>
      <c r="E1256" s="56"/>
      <c r="F1256" s="56"/>
      <c r="G1256" s="56"/>
      <c r="H1256" s="56"/>
      <c r="I1256" s="56"/>
      <c r="J1256" s="56"/>
      <c r="K1256" s="56"/>
      <c r="L1256" s="56"/>
      <c r="M1256" s="56"/>
      <c r="N1256" s="56"/>
      <c r="O1256" s="56"/>
      <c r="P1256" s="56"/>
      <c r="Q1256" s="56"/>
      <c r="R1256" s="56"/>
      <c r="S1256" s="56"/>
      <c r="T1256" s="56"/>
      <c r="U1256" s="53"/>
      <c r="V1256" s="53"/>
      <c r="W1256" s="56"/>
      <c r="X1256" s="53"/>
      <c r="Y1256" s="53"/>
      <c r="Z1256" s="53"/>
      <c r="AA1256" s="53"/>
      <c r="AB1256" s="53"/>
      <c r="AC1256" s="53"/>
      <c r="AD1256" s="53"/>
    </row>
    <row r="1257">
      <c r="A1257" s="56"/>
      <c r="B1257" s="56"/>
      <c r="C1257" s="57"/>
      <c r="D1257" s="58"/>
      <c r="E1257" s="56"/>
      <c r="F1257" s="56"/>
      <c r="G1257" s="56"/>
      <c r="H1257" s="56"/>
      <c r="I1257" s="56"/>
      <c r="J1257" s="56"/>
      <c r="K1257" s="56"/>
      <c r="L1257" s="56"/>
      <c r="M1257" s="56"/>
      <c r="N1257" s="56"/>
      <c r="O1257" s="56"/>
      <c r="P1257" s="56"/>
      <c r="Q1257" s="56"/>
      <c r="R1257" s="56"/>
      <c r="S1257" s="56"/>
      <c r="T1257" s="56"/>
      <c r="U1257" s="53"/>
      <c r="V1257" s="53"/>
      <c r="W1257" s="56"/>
      <c r="X1257" s="53"/>
      <c r="Y1257" s="53"/>
      <c r="Z1257" s="53"/>
      <c r="AA1257" s="53"/>
      <c r="AB1257" s="53"/>
      <c r="AC1257" s="53"/>
      <c r="AD1257" s="53"/>
    </row>
    <row r="1258">
      <c r="A1258" s="56"/>
      <c r="B1258" s="56"/>
      <c r="C1258" s="57"/>
      <c r="D1258" s="58"/>
      <c r="E1258" s="56"/>
      <c r="F1258" s="56"/>
      <c r="G1258" s="56"/>
      <c r="H1258" s="56"/>
      <c r="I1258" s="56"/>
      <c r="J1258" s="56"/>
      <c r="K1258" s="56"/>
      <c r="L1258" s="56"/>
      <c r="M1258" s="56"/>
      <c r="N1258" s="56"/>
      <c r="O1258" s="56"/>
      <c r="P1258" s="56"/>
      <c r="Q1258" s="56"/>
      <c r="R1258" s="56"/>
      <c r="S1258" s="56"/>
      <c r="T1258" s="56"/>
      <c r="U1258" s="53"/>
      <c r="V1258" s="53"/>
      <c r="W1258" s="56"/>
      <c r="X1258" s="53"/>
      <c r="Y1258" s="53"/>
      <c r="Z1258" s="53"/>
      <c r="AA1258" s="53"/>
      <c r="AB1258" s="53"/>
      <c r="AC1258" s="53"/>
      <c r="AD1258" s="53"/>
    </row>
    <row r="1259">
      <c r="A1259" s="56"/>
      <c r="B1259" s="56"/>
      <c r="C1259" s="57"/>
      <c r="D1259" s="58"/>
      <c r="E1259" s="56"/>
      <c r="F1259" s="56"/>
      <c r="G1259" s="56"/>
      <c r="H1259" s="56"/>
      <c r="I1259" s="56"/>
      <c r="J1259" s="56"/>
      <c r="K1259" s="56"/>
      <c r="L1259" s="56"/>
      <c r="M1259" s="56"/>
      <c r="N1259" s="56"/>
      <c r="O1259" s="56"/>
      <c r="P1259" s="56"/>
      <c r="Q1259" s="56"/>
      <c r="R1259" s="56"/>
      <c r="S1259" s="56"/>
      <c r="T1259" s="56"/>
      <c r="U1259" s="53"/>
      <c r="V1259" s="53"/>
      <c r="W1259" s="56"/>
      <c r="X1259" s="53"/>
      <c r="Y1259" s="53"/>
      <c r="Z1259" s="53"/>
      <c r="AA1259" s="53"/>
      <c r="AB1259" s="53"/>
      <c r="AC1259" s="53"/>
      <c r="AD1259" s="53"/>
    </row>
    <row r="1260">
      <c r="A1260" s="56"/>
      <c r="B1260" s="56"/>
      <c r="C1260" s="57"/>
      <c r="D1260" s="58"/>
      <c r="E1260" s="56"/>
      <c r="F1260" s="56"/>
      <c r="G1260" s="56"/>
      <c r="H1260" s="56"/>
      <c r="I1260" s="56"/>
      <c r="J1260" s="56"/>
      <c r="K1260" s="56"/>
      <c r="L1260" s="56"/>
      <c r="M1260" s="56"/>
      <c r="N1260" s="56"/>
      <c r="O1260" s="56"/>
      <c r="P1260" s="56"/>
      <c r="Q1260" s="56"/>
      <c r="R1260" s="56"/>
      <c r="S1260" s="56"/>
      <c r="T1260" s="56"/>
      <c r="U1260" s="53"/>
      <c r="V1260" s="53"/>
      <c r="W1260" s="56"/>
      <c r="X1260" s="53"/>
      <c r="Y1260" s="53"/>
      <c r="Z1260" s="53"/>
      <c r="AA1260" s="53"/>
      <c r="AB1260" s="53"/>
      <c r="AC1260" s="53"/>
      <c r="AD1260" s="53"/>
    </row>
    <row r="1261">
      <c r="A1261" s="56"/>
      <c r="B1261" s="56"/>
      <c r="C1261" s="57"/>
      <c r="D1261" s="58"/>
      <c r="E1261" s="56"/>
      <c r="F1261" s="56"/>
      <c r="G1261" s="56"/>
      <c r="H1261" s="56"/>
      <c r="I1261" s="56"/>
      <c r="J1261" s="56"/>
      <c r="K1261" s="56"/>
      <c r="L1261" s="56"/>
      <c r="M1261" s="56"/>
      <c r="N1261" s="56"/>
      <c r="O1261" s="56"/>
      <c r="P1261" s="56"/>
      <c r="Q1261" s="56"/>
      <c r="R1261" s="56"/>
      <c r="S1261" s="56"/>
      <c r="T1261" s="56"/>
      <c r="U1261" s="53"/>
      <c r="V1261" s="53"/>
      <c r="W1261" s="56"/>
      <c r="X1261" s="53"/>
      <c r="Y1261" s="53"/>
      <c r="Z1261" s="53"/>
      <c r="AA1261" s="53"/>
      <c r="AB1261" s="53"/>
      <c r="AC1261" s="53"/>
      <c r="AD1261" s="53"/>
    </row>
    <row r="1262">
      <c r="A1262" s="56"/>
      <c r="B1262" s="56"/>
      <c r="C1262" s="57"/>
      <c r="D1262" s="58"/>
      <c r="E1262" s="56"/>
      <c r="F1262" s="56"/>
      <c r="G1262" s="56"/>
      <c r="H1262" s="56"/>
      <c r="I1262" s="56"/>
      <c r="J1262" s="56"/>
      <c r="K1262" s="56"/>
      <c r="L1262" s="56"/>
      <c r="M1262" s="56"/>
      <c r="N1262" s="56"/>
      <c r="O1262" s="56"/>
      <c r="P1262" s="56"/>
      <c r="Q1262" s="56"/>
      <c r="R1262" s="56"/>
      <c r="S1262" s="56"/>
      <c r="T1262" s="56"/>
      <c r="U1262" s="53"/>
      <c r="V1262" s="53"/>
      <c r="W1262" s="56"/>
      <c r="X1262" s="53"/>
      <c r="Y1262" s="53"/>
      <c r="Z1262" s="53"/>
      <c r="AA1262" s="53"/>
      <c r="AB1262" s="53"/>
      <c r="AC1262" s="53"/>
      <c r="AD1262" s="53"/>
    </row>
    <row r="1263">
      <c r="A1263" s="56"/>
      <c r="B1263" s="56"/>
      <c r="C1263" s="57"/>
      <c r="D1263" s="58"/>
      <c r="E1263" s="56"/>
      <c r="F1263" s="56"/>
      <c r="G1263" s="56"/>
      <c r="H1263" s="56"/>
      <c r="I1263" s="56"/>
      <c r="J1263" s="56"/>
      <c r="K1263" s="56"/>
      <c r="L1263" s="56"/>
      <c r="M1263" s="56"/>
      <c r="N1263" s="56"/>
      <c r="O1263" s="56"/>
      <c r="P1263" s="56"/>
      <c r="Q1263" s="56"/>
      <c r="R1263" s="56"/>
      <c r="S1263" s="56"/>
      <c r="T1263" s="56"/>
      <c r="U1263" s="53"/>
      <c r="V1263" s="53"/>
      <c r="W1263" s="56"/>
      <c r="X1263" s="53"/>
      <c r="Y1263" s="53"/>
      <c r="Z1263" s="53"/>
      <c r="AA1263" s="53"/>
      <c r="AB1263" s="53"/>
      <c r="AC1263" s="53"/>
      <c r="AD1263" s="53"/>
    </row>
    <row r="1264">
      <c r="A1264" s="56"/>
      <c r="B1264" s="56"/>
      <c r="C1264" s="57"/>
      <c r="D1264" s="58"/>
      <c r="E1264" s="56"/>
      <c r="F1264" s="56"/>
      <c r="G1264" s="56"/>
      <c r="H1264" s="56"/>
      <c r="I1264" s="56"/>
      <c r="J1264" s="56"/>
      <c r="K1264" s="56"/>
      <c r="L1264" s="56"/>
      <c r="M1264" s="56"/>
      <c r="N1264" s="56"/>
      <c r="O1264" s="56"/>
      <c r="P1264" s="56"/>
      <c r="Q1264" s="56"/>
      <c r="R1264" s="56"/>
      <c r="S1264" s="56"/>
      <c r="T1264" s="56"/>
      <c r="U1264" s="53"/>
      <c r="V1264" s="53"/>
      <c r="W1264" s="56"/>
      <c r="X1264" s="53"/>
      <c r="Y1264" s="53"/>
      <c r="Z1264" s="53"/>
      <c r="AA1264" s="53"/>
      <c r="AB1264" s="53"/>
      <c r="AC1264" s="53"/>
      <c r="AD1264" s="53"/>
    </row>
    <row r="1265">
      <c r="A1265" s="56"/>
      <c r="B1265" s="56"/>
      <c r="C1265" s="57"/>
      <c r="D1265" s="58"/>
      <c r="E1265" s="56"/>
      <c r="F1265" s="56"/>
      <c r="G1265" s="56"/>
      <c r="H1265" s="56"/>
      <c r="I1265" s="56"/>
      <c r="J1265" s="56"/>
      <c r="K1265" s="56"/>
      <c r="L1265" s="56"/>
      <c r="M1265" s="56"/>
      <c r="N1265" s="56"/>
      <c r="O1265" s="56"/>
      <c r="P1265" s="56"/>
      <c r="Q1265" s="56"/>
      <c r="R1265" s="56"/>
      <c r="S1265" s="56"/>
      <c r="T1265" s="56"/>
      <c r="U1265" s="53"/>
      <c r="V1265" s="53"/>
      <c r="W1265" s="56"/>
      <c r="X1265" s="53"/>
      <c r="Y1265" s="53"/>
      <c r="Z1265" s="53"/>
      <c r="AA1265" s="53"/>
      <c r="AB1265" s="53"/>
      <c r="AC1265" s="53"/>
      <c r="AD1265" s="53"/>
    </row>
    <row r="1266">
      <c r="A1266" s="56"/>
      <c r="B1266" s="56"/>
      <c r="C1266" s="57"/>
      <c r="D1266" s="58"/>
      <c r="E1266" s="56"/>
      <c r="F1266" s="56"/>
      <c r="G1266" s="56"/>
      <c r="H1266" s="56"/>
      <c r="I1266" s="56"/>
      <c r="J1266" s="56"/>
      <c r="K1266" s="56"/>
      <c r="L1266" s="56"/>
      <c r="M1266" s="56"/>
      <c r="N1266" s="56"/>
      <c r="O1266" s="56"/>
      <c r="P1266" s="56"/>
      <c r="Q1266" s="56"/>
      <c r="R1266" s="56"/>
      <c r="S1266" s="56"/>
      <c r="T1266" s="56"/>
      <c r="U1266" s="53"/>
      <c r="V1266" s="53"/>
      <c r="W1266" s="56"/>
      <c r="X1266" s="53"/>
      <c r="Y1266" s="53"/>
      <c r="Z1266" s="53"/>
      <c r="AA1266" s="53"/>
      <c r="AB1266" s="53"/>
      <c r="AC1266" s="53"/>
      <c r="AD1266" s="53"/>
    </row>
    <row r="1267">
      <c r="A1267" s="56"/>
      <c r="B1267" s="56"/>
      <c r="C1267" s="57"/>
      <c r="D1267" s="58"/>
      <c r="E1267" s="56"/>
      <c r="F1267" s="56"/>
      <c r="G1267" s="56"/>
      <c r="H1267" s="56"/>
      <c r="I1267" s="56"/>
      <c r="J1267" s="56"/>
      <c r="K1267" s="56"/>
      <c r="L1267" s="56"/>
      <c r="M1267" s="56"/>
      <c r="N1267" s="56"/>
      <c r="O1267" s="56"/>
      <c r="P1267" s="56"/>
      <c r="Q1267" s="56"/>
      <c r="R1267" s="56"/>
      <c r="S1267" s="56"/>
      <c r="T1267" s="56"/>
      <c r="U1267" s="53"/>
      <c r="V1267" s="53"/>
      <c r="W1267" s="56"/>
      <c r="X1267" s="53"/>
      <c r="Y1267" s="53"/>
      <c r="Z1267" s="53"/>
      <c r="AA1267" s="53"/>
      <c r="AB1267" s="53"/>
      <c r="AC1267" s="53"/>
      <c r="AD1267" s="53"/>
    </row>
    <row r="1268">
      <c r="A1268" s="56"/>
      <c r="B1268" s="56"/>
      <c r="C1268" s="57"/>
      <c r="D1268" s="58"/>
      <c r="E1268" s="56"/>
      <c r="F1268" s="56"/>
      <c r="G1268" s="56"/>
      <c r="H1268" s="56"/>
      <c r="I1268" s="56"/>
      <c r="J1268" s="56"/>
      <c r="K1268" s="56"/>
      <c r="L1268" s="56"/>
      <c r="M1268" s="56"/>
      <c r="N1268" s="56"/>
      <c r="O1268" s="56"/>
      <c r="P1268" s="56"/>
      <c r="Q1268" s="56"/>
      <c r="R1268" s="56"/>
      <c r="S1268" s="56"/>
      <c r="T1268" s="56"/>
      <c r="U1268" s="53"/>
      <c r="V1268" s="53"/>
      <c r="W1268" s="56"/>
      <c r="X1268" s="53"/>
      <c r="Y1268" s="53"/>
      <c r="Z1268" s="53"/>
      <c r="AA1268" s="53"/>
      <c r="AB1268" s="53"/>
      <c r="AC1268" s="53"/>
      <c r="AD1268" s="53"/>
    </row>
    <row r="1269">
      <c r="A1269" s="56"/>
      <c r="B1269" s="56"/>
      <c r="C1269" s="57"/>
      <c r="D1269" s="58"/>
      <c r="E1269" s="56"/>
      <c r="F1269" s="56"/>
      <c r="G1269" s="56"/>
      <c r="H1269" s="56"/>
      <c r="I1269" s="56"/>
      <c r="J1269" s="56"/>
      <c r="K1269" s="56"/>
      <c r="L1269" s="56"/>
      <c r="M1269" s="56"/>
      <c r="N1269" s="56"/>
      <c r="O1269" s="56"/>
      <c r="P1269" s="56"/>
      <c r="Q1269" s="56"/>
      <c r="R1269" s="56"/>
      <c r="S1269" s="56"/>
      <c r="T1269" s="56"/>
      <c r="U1269" s="53"/>
      <c r="V1269" s="53"/>
      <c r="W1269" s="56"/>
      <c r="X1269" s="53"/>
      <c r="Y1269" s="53"/>
      <c r="Z1269" s="53"/>
      <c r="AA1269" s="53"/>
      <c r="AB1269" s="53"/>
      <c r="AC1269" s="53"/>
      <c r="AD1269" s="53"/>
    </row>
    <row r="1270">
      <c r="A1270" s="56"/>
      <c r="B1270" s="56"/>
      <c r="C1270" s="57"/>
      <c r="D1270" s="58"/>
      <c r="E1270" s="56"/>
      <c r="F1270" s="56"/>
      <c r="G1270" s="56"/>
      <c r="H1270" s="56"/>
      <c r="I1270" s="56"/>
      <c r="J1270" s="56"/>
      <c r="K1270" s="56"/>
      <c r="L1270" s="56"/>
      <c r="M1270" s="56"/>
      <c r="N1270" s="56"/>
      <c r="O1270" s="56"/>
      <c r="P1270" s="56"/>
      <c r="Q1270" s="56"/>
      <c r="R1270" s="56"/>
      <c r="S1270" s="56"/>
      <c r="T1270" s="56"/>
      <c r="U1270" s="53"/>
      <c r="V1270" s="53"/>
      <c r="W1270" s="56"/>
      <c r="X1270" s="53"/>
      <c r="Y1270" s="53"/>
      <c r="Z1270" s="53"/>
      <c r="AA1270" s="53"/>
      <c r="AB1270" s="53"/>
      <c r="AC1270" s="53"/>
      <c r="AD1270" s="53"/>
    </row>
    <row r="1271">
      <c r="A1271" s="56"/>
      <c r="B1271" s="56"/>
      <c r="C1271" s="57"/>
      <c r="D1271" s="58"/>
      <c r="E1271" s="56"/>
      <c r="F1271" s="56"/>
      <c r="G1271" s="56"/>
      <c r="H1271" s="56"/>
      <c r="I1271" s="56"/>
      <c r="J1271" s="56"/>
      <c r="K1271" s="56"/>
      <c r="L1271" s="56"/>
      <c r="M1271" s="56"/>
      <c r="N1271" s="56"/>
      <c r="O1271" s="56"/>
      <c r="P1271" s="56"/>
      <c r="Q1271" s="56"/>
      <c r="R1271" s="56"/>
      <c r="S1271" s="56"/>
      <c r="T1271" s="56"/>
      <c r="U1271" s="53"/>
      <c r="V1271" s="53"/>
      <c r="W1271" s="56"/>
      <c r="X1271" s="53"/>
      <c r="Y1271" s="53"/>
      <c r="Z1271" s="53"/>
      <c r="AA1271" s="53"/>
      <c r="AB1271" s="53"/>
      <c r="AC1271" s="53"/>
      <c r="AD1271" s="53"/>
    </row>
    <row r="1272">
      <c r="A1272" s="56"/>
      <c r="B1272" s="56"/>
      <c r="C1272" s="57"/>
      <c r="D1272" s="58"/>
      <c r="E1272" s="56"/>
      <c r="F1272" s="56"/>
      <c r="G1272" s="56"/>
      <c r="H1272" s="56"/>
      <c r="I1272" s="56"/>
      <c r="J1272" s="56"/>
      <c r="K1272" s="56"/>
      <c r="L1272" s="56"/>
      <c r="M1272" s="56"/>
      <c r="N1272" s="56"/>
      <c r="O1272" s="56"/>
      <c r="P1272" s="56"/>
      <c r="Q1272" s="56"/>
      <c r="R1272" s="56"/>
      <c r="S1272" s="56"/>
      <c r="T1272" s="56"/>
      <c r="U1272" s="53"/>
      <c r="V1272" s="53"/>
      <c r="W1272" s="56"/>
      <c r="X1272" s="53"/>
      <c r="Y1272" s="53"/>
      <c r="Z1272" s="53"/>
      <c r="AA1272" s="53"/>
      <c r="AB1272" s="53"/>
      <c r="AC1272" s="53"/>
      <c r="AD1272" s="53"/>
    </row>
    <row r="1273">
      <c r="A1273" s="56"/>
      <c r="B1273" s="56"/>
      <c r="C1273" s="57"/>
      <c r="D1273" s="58"/>
      <c r="E1273" s="56"/>
      <c r="F1273" s="56"/>
      <c r="G1273" s="56"/>
      <c r="H1273" s="56"/>
      <c r="I1273" s="56"/>
      <c r="J1273" s="56"/>
      <c r="K1273" s="56"/>
      <c r="L1273" s="56"/>
      <c r="M1273" s="56"/>
      <c r="N1273" s="56"/>
      <c r="O1273" s="56"/>
      <c r="P1273" s="56"/>
      <c r="Q1273" s="56"/>
      <c r="R1273" s="56"/>
      <c r="S1273" s="56"/>
      <c r="T1273" s="56"/>
      <c r="U1273" s="53"/>
      <c r="V1273" s="53"/>
      <c r="W1273" s="56"/>
      <c r="X1273" s="53"/>
      <c r="Y1273" s="53"/>
      <c r="Z1273" s="53"/>
      <c r="AA1273" s="53"/>
      <c r="AB1273" s="53"/>
      <c r="AC1273" s="53"/>
      <c r="AD1273" s="53"/>
    </row>
    <row r="1274">
      <c r="A1274" s="56"/>
      <c r="B1274" s="56"/>
      <c r="C1274" s="57"/>
      <c r="D1274" s="58"/>
      <c r="E1274" s="56"/>
      <c r="F1274" s="56"/>
      <c r="G1274" s="56"/>
      <c r="H1274" s="56"/>
      <c r="I1274" s="56"/>
      <c r="J1274" s="56"/>
      <c r="K1274" s="56"/>
      <c r="L1274" s="56"/>
      <c r="M1274" s="56"/>
      <c r="N1274" s="56"/>
      <c r="O1274" s="56"/>
      <c r="P1274" s="56"/>
      <c r="Q1274" s="56"/>
      <c r="R1274" s="56"/>
      <c r="S1274" s="56"/>
      <c r="T1274" s="56"/>
      <c r="U1274" s="53"/>
      <c r="V1274" s="53"/>
      <c r="W1274" s="56"/>
      <c r="X1274" s="53"/>
      <c r="Y1274" s="53"/>
      <c r="Z1274" s="53"/>
      <c r="AA1274" s="53"/>
      <c r="AB1274" s="53"/>
      <c r="AC1274" s="53"/>
      <c r="AD1274" s="53"/>
    </row>
    <row r="1275">
      <c r="A1275" s="56"/>
      <c r="B1275" s="56"/>
      <c r="C1275" s="57"/>
      <c r="D1275" s="58"/>
      <c r="E1275" s="56"/>
      <c r="F1275" s="56"/>
      <c r="G1275" s="56"/>
      <c r="H1275" s="56"/>
      <c r="I1275" s="56"/>
      <c r="J1275" s="56"/>
      <c r="K1275" s="56"/>
      <c r="L1275" s="56"/>
      <c r="M1275" s="56"/>
      <c r="N1275" s="56"/>
      <c r="O1275" s="56"/>
      <c r="P1275" s="56"/>
      <c r="Q1275" s="56"/>
      <c r="R1275" s="56"/>
      <c r="S1275" s="56"/>
      <c r="T1275" s="56"/>
      <c r="U1275" s="53"/>
      <c r="V1275" s="53"/>
      <c r="W1275" s="56"/>
      <c r="X1275" s="53"/>
      <c r="Y1275" s="53"/>
      <c r="Z1275" s="53"/>
      <c r="AA1275" s="53"/>
      <c r="AB1275" s="53"/>
      <c r="AC1275" s="53"/>
      <c r="AD1275" s="53"/>
    </row>
    <row r="1276">
      <c r="A1276" s="56"/>
      <c r="B1276" s="56"/>
      <c r="C1276" s="57"/>
      <c r="D1276" s="58"/>
      <c r="E1276" s="56"/>
      <c r="F1276" s="56"/>
      <c r="G1276" s="56"/>
      <c r="H1276" s="56"/>
      <c r="I1276" s="56"/>
      <c r="J1276" s="56"/>
      <c r="K1276" s="56"/>
      <c r="L1276" s="56"/>
      <c r="M1276" s="56"/>
      <c r="N1276" s="56"/>
      <c r="O1276" s="56"/>
      <c r="P1276" s="56"/>
      <c r="Q1276" s="56"/>
      <c r="R1276" s="56"/>
      <c r="S1276" s="56"/>
      <c r="T1276" s="56"/>
      <c r="U1276" s="53"/>
      <c r="V1276" s="53"/>
      <c r="W1276" s="56"/>
      <c r="X1276" s="53"/>
      <c r="Y1276" s="53"/>
      <c r="Z1276" s="53"/>
      <c r="AA1276" s="53"/>
      <c r="AB1276" s="53"/>
      <c r="AC1276" s="53"/>
      <c r="AD1276" s="53"/>
    </row>
    <row r="1277">
      <c r="A1277" s="56"/>
      <c r="B1277" s="56"/>
      <c r="C1277" s="57"/>
      <c r="D1277" s="58"/>
      <c r="E1277" s="56"/>
      <c r="F1277" s="56"/>
      <c r="G1277" s="56"/>
      <c r="H1277" s="56"/>
      <c r="I1277" s="56"/>
      <c r="J1277" s="56"/>
      <c r="K1277" s="56"/>
      <c r="L1277" s="56"/>
      <c r="M1277" s="56"/>
      <c r="N1277" s="56"/>
      <c r="O1277" s="56"/>
      <c r="P1277" s="56"/>
      <c r="Q1277" s="56"/>
      <c r="R1277" s="56"/>
      <c r="S1277" s="56"/>
      <c r="T1277" s="56"/>
      <c r="U1277" s="53"/>
      <c r="V1277" s="53"/>
      <c r="W1277" s="56"/>
      <c r="X1277" s="53"/>
      <c r="Y1277" s="53"/>
      <c r="Z1277" s="53"/>
      <c r="AA1277" s="53"/>
      <c r="AB1277" s="53"/>
      <c r="AC1277" s="53"/>
      <c r="AD1277" s="53"/>
    </row>
    <row r="1278">
      <c r="A1278" s="56"/>
      <c r="B1278" s="56"/>
      <c r="C1278" s="57"/>
      <c r="D1278" s="58"/>
      <c r="E1278" s="56"/>
      <c r="F1278" s="56"/>
      <c r="G1278" s="56"/>
      <c r="H1278" s="56"/>
      <c r="I1278" s="56"/>
      <c r="J1278" s="56"/>
      <c r="K1278" s="56"/>
      <c r="L1278" s="56"/>
      <c r="M1278" s="56"/>
      <c r="N1278" s="56"/>
      <c r="O1278" s="56"/>
      <c r="P1278" s="56"/>
      <c r="Q1278" s="56"/>
      <c r="R1278" s="56"/>
      <c r="S1278" s="56"/>
      <c r="T1278" s="56"/>
      <c r="U1278" s="53"/>
      <c r="V1278" s="53"/>
      <c r="W1278" s="56"/>
      <c r="X1278" s="53"/>
      <c r="Y1278" s="53"/>
      <c r="Z1278" s="53"/>
      <c r="AA1278" s="53"/>
      <c r="AB1278" s="53"/>
      <c r="AC1278" s="53"/>
      <c r="AD1278" s="53"/>
    </row>
    <row r="1279">
      <c r="A1279" s="56"/>
      <c r="B1279" s="56"/>
      <c r="C1279" s="57"/>
      <c r="D1279" s="58"/>
      <c r="E1279" s="56"/>
      <c r="F1279" s="56"/>
      <c r="G1279" s="56"/>
      <c r="H1279" s="56"/>
      <c r="I1279" s="56"/>
      <c r="J1279" s="56"/>
      <c r="K1279" s="56"/>
      <c r="L1279" s="56"/>
      <c r="M1279" s="56"/>
      <c r="N1279" s="56"/>
      <c r="O1279" s="56"/>
      <c r="P1279" s="56"/>
      <c r="Q1279" s="56"/>
      <c r="R1279" s="56"/>
      <c r="S1279" s="56"/>
      <c r="T1279" s="56"/>
      <c r="U1279" s="53"/>
      <c r="V1279" s="53"/>
      <c r="W1279" s="56"/>
      <c r="X1279" s="53"/>
      <c r="Y1279" s="53"/>
      <c r="Z1279" s="53"/>
      <c r="AA1279" s="53"/>
      <c r="AB1279" s="53"/>
      <c r="AC1279" s="53"/>
      <c r="AD1279" s="53"/>
    </row>
    <row r="1280">
      <c r="A1280" s="56"/>
      <c r="B1280" s="56"/>
      <c r="C1280" s="57"/>
      <c r="D1280" s="58"/>
      <c r="E1280" s="56"/>
      <c r="F1280" s="56"/>
      <c r="G1280" s="56"/>
      <c r="H1280" s="56"/>
      <c r="I1280" s="56"/>
      <c r="J1280" s="56"/>
      <c r="K1280" s="56"/>
      <c r="L1280" s="56"/>
      <c r="M1280" s="56"/>
      <c r="N1280" s="56"/>
      <c r="O1280" s="56"/>
      <c r="P1280" s="56"/>
      <c r="Q1280" s="56"/>
      <c r="R1280" s="56"/>
      <c r="S1280" s="56"/>
      <c r="T1280" s="56"/>
      <c r="U1280" s="53"/>
      <c r="V1280" s="53"/>
      <c r="W1280" s="56"/>
      <c r="X1280" s="53"/>
      <c r="Y1280" s="53"/>
      <c r="Z1280" s="53"/>
      <c r="AA1280" s="53"/>
      <c r="AB1280" s="53"/>
      <c r="AC1280" s="53"/>
      <c r="AD1280" s="53"/>
    </row>
    <row r="1281">
      <c r="A1281" s="56"/>
      <c r="B1281" s="56"/>
      <c r="C1281" s="57"/>
      <c r="D1281" s="58"/>
      <c r="E1281" s="56"/>
      <c r="F1281" s="56"/>
      <c r="G1281" s="56"/>
      <c r="H1281" s="56"/>
      <c r="I1281" s="56"/>
      <c r="J1281" s="56"/>
      <c r="K1281" s="56"/>
      <c r="L1281" s="56"/>
      <c r="M1281" s="56"/>
      <c r="N1281" s="56"/>
      <c r="O1281" s="56"/>
      <c r="P1281" s="56"/>
      <c r="Q1281" s="56"/>
      <c r="R1281" s="56"/>
      <c r="S1281" s="56"/>
      <c r="T1281" s="56"/>
      <c r="U1281" s="53"/>
      <c r="V1281" s="53"/>
      <c r="W1281" s="56"/>
      <c r="X1281" s="53"/>
      <c r="Y1281" s="53"/>
      <c r="Z1281" s="53"/>
      <c r="AA1281" s="53"/>
      <c r="AB1281" s="53"/>
      <c r="AC1281" s="53"/>
      <c r="AD1281" s="53"/>
    </row>
    <row r="1282">
      <c r="A1282" s="56"/>
      <c r="B1282" s="56"/>
      <c r="C1282" s="57"/>
      <c r="D1282" s="58"/>
      <c r="E1282" s="56"/>
      <c r="F1282" s="56"/>
      <c r="G1282" s="56"/>
      <c r="H1282" s="56"/>
      <c r="I1282" s="56"/>
      <c r="J1282" s="56"/>
      <c r="K1282" s="56"/>
      <c r="L1282" s="56"/>
      <c r="M1282" s="56"/>
      <c r="N1282" s="56"/>
      <c r="O1282" s="56"/>
      <c r="P1282" s="56"/>
      <c r="Q1282" s="56"/>
      <c r="R1282" s="56"/>
      <c r="S1282" s="56"/>
      <c r="T1282" s="56"/>
      <c r="U1282" s="53"/>
      <c r="V1282" s="53"/>
      <c r="W1282" s="56"/>
      <c r="X1282" s="53"/>
      <c r="Y1282" s="53"/>
      <c r="Z1282" s="53"/>
      <c r="AA1282" s="53"/>
      <c r="AB1282" s="53"/>
      <c r="AC1282" s="53"/>
      <c r="AD1282" s="53"/>
    </row>
    <row r="1283">
      <c r="A1283" s="56"/>
      <c r="B1283" s="56"/>
      <c r="C1283" s="57"/>
      <c r="D1283" s="58"/>
      <c r="E1283" s="56"/>
      <c r="F1283" s="56"/>
      <c r="G1283" s="56"/>
      <c r="H1283" s="56"/>
      <c r="I1283" s="56"/>
      <c r="J1283" s="56"/>
      <c r="K1283" s="56"/>
      <c r="L1283" s="56"/>
      <c r="M1283" s="56"/>
      <c r="N1283" s="56"/>
      <c r="O1283" s="56"/>
      <c r="P1283" s="56"/>
      <c r="Q1283" s="56"/>
      <c r="R1283" s="56"/>
      <c r="S1283" s="56"/>
      <c r="T1283" s="56"/>
      <c r="U1283" s="53"/>
      <c r="V1283" s="53"/>
      <c r="W1283" s="56"/>
      <c r="X1283" s="53"/>
      <c r="Y1283" s="53"/>
      <c r="Z1283" s="53"/>
      <c r="AA1283" s="53"/>
      <c r="AB1283" s="53"/>
      <c r="AC1283" s="53"/>
      <c r="AD1283" s="53"/>
    </row>
    <row r="1284">
      <c r="A1284" s="56"/>
      <c r="B1284" s="56"/>
      <c r="C1284" s="57"/>
      <c r="D1284" s="58"/>
      <c r="E1284" s="56"/>
      <c r="F1284" s="56"/>
      <c r="G1284" s="56"/>
      <c r="H1284" s="56"/>
      <c r="I1284" s="56"/>
      <c r="J1284" s="56"/>
      <c r="K1284" s="56"/>
      <c r="L1284" s="56"/>
      <c r="M1284" s="56"/>
      <c r="N1284" s="56"/>
      <c r="O1284" s="56"/>
      <c r="P1284" s="56"/>
      <c r="Q1284" s="56"/>
      <c r="R1284" s="56"/>
      <c r="S1284" s="56"/>
      <c r="T1284" s="56"/>
      <c r="U1284" s="53"/>
      <c r="V1284" s="53"/>
      <c r="W1284" s="56"/>
      <c r="X1284" s="53"/>
      <c r="Y1284" s="53"/>
      <c r="Z1284" s="53"/>
      <c r="AA1284" s="53"/>
      <c r="AB1284" s="53"/>
      <c r="AC1284" s="53"/>
      <c r="AD1284" s="53"/>
    </row>
    <row r="1285">
      <c r="A1285" s="56"/>
      <c r="B1285" s="56"/>
      <c r="C1285" s="57"/>
      <c r="D1285" s="58"/>
      <c r="E1285" s="56"/>
      <c r="F1285" s="56"/>
      <c r="G1285" s="56"/>
      <c r="H1285" s="56"/>
      <c r="I1285" s="56"/>
      <c r="J1285" s="56"/>
      <c r="K1285" s="56"/>
      <c r="L1285" s="56"/>
      <c r="M1285" s="56"/>
      <c r="N1285" s="56"/>
      <c r="O1285" s="56"/>
      <c r="P1285" s="56"/>
      <c r="Q1285" s="56"/>
      <c r="R1285" s="56"/>
      <c r="S1285" s="56"/>
      <c r="T1285" s="56"/>
      <c r="U1285" s="53"/>
      <c r="V1285" s="53"/>
      <c r="W1285" s="56"/>
      <c r="X1285" s="53"/>
      <c r="Y1285" s="53"/>
      <c r="Z1285" s="53"/>
      <c r="AA1285" s="53"/>
      <c r="AB1285" s="53"/>
      <c r="AC1285" s="53"/>
      <c r="AD1285" s="53"/>
    </row>
    <row r="1286">
      <c r="A1286" s="56"/>
      <c r="B1286" s="56"/>
      <c r="C1286" s="57"/>
      <c r="D1286" s="58"/>
      <c r="E1286" s="56"/>
      <c r="F1286" s="56"/>
      <c r="G1286" s="56"/>
      <c r="H1286" s="56"/>
      <c r="I1286" s="56"/>
      <c r="J1286" s="56"/>
      <c r="K1286" s="56"/>
      <c r="L1286" s="56"/>
      <c r="M1286" s="56"/>
      <c r="N1286" s="56"/>
      <c r="O1286" s="56"/>
      <c r="P1286" s="56"/>
      <c r="Q1286" s="56"/>
      <c r="R1286" s="56"/>
      <c r="S1286" s="56"/>
      <c r="T1286" s="56"/>
      <c r="U1286" s="53"/>
      <c r="V1286" s="53"/>
      <c r="W1286" s="56"/>
      <c r="X1286" s="53"/>
      <c r="Y1286" s="53"/>
      <c r="Z1286" s="53"/>
      <c r="AA1286" s="53"/>
      <c r="AB1286" s="53"/>
      <c r="AC1286" s="53"/>
      <c r="AD1286" s="53"/>
    </row>
    <row r="1287">
      <c r="A1287" s="56"/>
      <c r="B1287" s="56"/>
      <c r="C1287" s="57"/>
      <c r="D1287" s="58"/>
      <c r="E1287" s="56"/>
      <c r="F1287" s="56"/>
      <c r="G1287" s="56"/>
      <c r="H1287" s="56"/>
      <c r="I1287" s="56"/>
      <c r="J1287" s="56"/>
      <c r="K1287" s="56"/>
      <c r="L1287" s="56"/>
      <c r="M1287" s="56"/>
      <c r="N1287" s="56"/>
      <c r="O1287" s="56"/>
      <c r="P1287" s="56"/>
      <c r="Q1287" s="56"/>
      <c r="R1287" s="56"/>
      <c r="S1287" s="56"/>
      <c r="T1287" s="56"/>
      <c r="U1287" s="53"/>
      <c r="V1287" s="53"/>
      <c r="W1287" s="56"/>
      <c r="X1287" s="53"/>
      <c r="Y1287" s="53"/>
      <c r="Z1287" s="53"/>
      <c r="AA1287" s="53"/>
      <c r="AB1287" s="53"/>
      <c r="AC1287" s="53"/>
      <c r="AD1287" s="53"/>
    </row>
    <row r="1288">
      <c r="A1288" s="56"/>
      <c r="B1288" s="56"/>
      <c r="C1288" s="57"/>
      <c r="D1288" s="58"/>
      <c r="E1288" s="56"/>
      <c r="F1288" s="56"/>
      <c r="G1288" s="56"/>
      <c r="H1288" s="56"/>
      <c r="I1288" s="56"/>
      <c r="J1288" s="56"/>
      <c r="K1288" s="56"/>
      <c r="L1288" s="56"/>
      <c r="M1288" s="56"/>
      <c r="N1288" s="56"/>
      <c r="O1288" s="56"/>
      <c r="P1288" s="56"/>
      <c r="Q1288" s="56"/>
      <c r="R1288" s="56"/>
      <c r="S1288" s="56"/>
      <c r="T1288" s="56"/>
      <c r="U1288" s="53"/>
      <c r="V1288" s="53"/>
      <c r="W1288" s="56"/>
      <c r="X1288" s="53"/>
      <c r="Y1288" s="53"/>
      <c r="Z1288" s="53"/>
      <c r="AA1288" s="53"/>
      <c r="AB1288" s="53"/>
      <c r="AC1288" s="53"/>
      <c r="AD1288" s="53"/>
    </row>
    <row r="1289">
      <c r="A1289" s="56"/>
      <c r="B1289" s="56"/>
      <c r="C1289" s="57"/>
      <c r="D1289" s="58"/>
      <c r="E1289" s="56"/>
      <c r="F1289" s="56"/>
      <c r="G1289" s="56"/>
      <c r="H1289" s="56"/>
      <c r="I1289" s="56"/>
      <c r="J1289" s="56"/>
      <c r="K1289" s="56"/>
      <c r="L1289" s="56"/>
      <c r="M1289" s="56"/>
      <c r="N1289" s="56"/>
      <c r="O1289" s="56"/>
      <c r="P1289" s="56"/>
      <c r="Q1289" s="56"/>
      <c r="R1289" s="56"/>
      <c r="S1289" s="56"/>
      <c r="T1289" s="56"/>
      <c r="U1289" s="53"/>
      <c r="V1289" s="53"/>
      <c r="W1289" s="56"/>
      <c r="X1289" s="53"/>
      <c r="Y1289" s="53"/>
      <c r="Z1289" s="53"/>
      <c r="AA1289" s="53"/>
      <c r="AB1289" s="53"/>
      <c r="AC1289" s="53"/>
      <c r="AD1289" s="53"/>
    </row>
    <row r="1290">
      <c r="A1290" s="56"/>
      <c r="B1290" s="56"/>
      <c r="C1290" s="57"/>
      <c r="D1290" s="58"/>
      <c r="E1290" s="56"/>
      <c r="F1290" s="56"/>
      <c r="G1290" s="56"/>
      <c r="H1290" s="56"/>
      <c r="I1290" s="56"/>
      <c r="J1290" s="56"/>
      <c r="K1290" s="56"/>
      <c r="L1290" s="56"/>
      <c r="M1290" s="56"/>
      <c r="N1290" s="56"/>
      <c r="O1290" s="56"/>
      <c r="P1290" s="56"/>
      <c r="Q1290" s="56"/>
      <c r="R1290" s="56"/>
      <c r="S1290" s="56"/>
      <c r="T1290" s="56"/>
      <c r="U1290" s="53"/>
      <c r="V1290" s="53"/>
      <c r="W1290" s="56"/>
      <c r="X1290" s="53"/>
      <c r="Y1290" s="53"/>
      <c r="Z1290" s="53"/>
      <c r="AA1290" s="53"/>
      <c r="AB1290" s="53"/>
      <c r="AC1290" s="53"/>
      <c r="AD1290" s="53"/>
    </row>
    <row r="1291">
      <c r="A1291" s="56"/>
      <c r="B1291" s="56"/>
      <c r="C1291" s="57"/>
      <c r="D1291" s="58"/>
      <c r="E1291" s="56"/>
      <c r="F1291" s="56"/>
      <c r="G1291" s="56"/>
      <c r="H1291" s="56"/>
      <c r="I1291" s="56"/>
      <c r="J1291" s="56"/>
      <c r="K1291" s="56"/>
      <c r="L1291" s="56"/>
      <c r="M1291" s="56"/>
      <c r="N1291" s="56"/>
      <c r="O1291" s="56"/>
      <c r="P1291" s="56"/>
      <c r="Q1291" s="56"/>
      <c r="R1291" s="56"/>
      <c r="S1291" s="56"/>
      <c r="T1291" s="56"/>
      <c r="U1291" s="53"/>
      <c r="V1291" s="53"/>
      <c r="W1291" s="56"/>
      <c r="X1291" s="53"/>
      <c r="Y1291" s="53"/>
      <c r="Z1291" s="53"/>
      <c r="AA1291" s="53"/>
      <c r="AB1291" s="53"/>
      <c r="AC1291" s="53"/>
      <c r="AD1291" s="53"/>
    </row>
    <row r="1292">
      <c r="A1292" s="56"/>
      <c r="B1292" s="56"/>
      <c r="C1292" s="57"/>
      <c r="D1292" s="58"/>
      <c r="E1292" s="56"/>
      <c r="F1292" s="56"/>
      <c r="G1292" s="56"/>
      <c r="H1292" s="56"/>
      <c r="I1292" s="56"/>
      <c r="J1292" s="56"/>
      <c r="K1292" s="56"/>
      <c r="L1292" s="56"/>
      <c r="M1292" s="56"/>
      <c r="N1292" s="56"/>
      <c r="O1292" s="56"/>
      <c r="P1292" s="56"/>
      <c r="Q1292" s="56"/>
      <c r="R1292" s="56"/>
      <c r="S1292" s="56"/>
      <c r="T1292" s="56"/>
      <c r="U1292" s="53"/>
      <c r="V1292" s="53"/>
      <c r="W1292" s="56"/>
      <c r="X1292" s="53"/>
      <c r="Y1292" s="53"/>
      <c r="Z1292" s="53"/>
      <c r="AA1292" s="53"/>
      <c r="AB1292" s="53"/>
      <c r="AC1292" s="53"/>
      <c r="AD1292" s="53"/>
    </row>
    <row r="1293">
      <c r="A1293" s="56"/>
      <c r="B1293" s="56"/>
      <c r="C1293" s="57"/>
      <c r="D1293" s="58"/>
      <c r="E1293" s="56"/>
      <c r="F1293" s="56"/>
      <c r="G1293" s="56"/>
      <c r="H1293" s="56"/>
      <c r="I1293" s="56"/>
      <c r="J1293" s="56"/>
      <c r="K1293" s="56"/>
      <c r="L1293" s="56"/>
      <c r="M1293" s="56"/>
      <c r="N1293" s="56"/>
      <c r="O1293" s="56"/>
      <c r="P1293" s="56"/>
      <c r="Q1293" s="56"/>
      <c r="R1293" s="56"/>
      <c r="S1293" s="56"/>
      <c r="T1293" s="56"/>
      <c r="U1293" s="53"/>
      <c r="V1293" s="53"/>
      <c r="W1293" s="56"/>
      <c r="X1293" s="53"/>
      <c r="Y1293" s="53"/>
      <c r="Z1293" s="53"/>
      <c r="AA1293" s="53"/>
      <c r="AB1293" s="53"/>
      <c r="AC1293" s="53"/>
      <c r="AD1293" s="53"/>
    </row>
    <row r="1294">
      <c r="A1294" s="56"/>
      <c r="B1294" s="56"/>
      <c r="C1294" s="57"/>
      <c r="D1294" s="58"/>
      <c r="E1294" s="56"/>
      <c r="F1294" s="56"/>
      <c r="G1294" s="56"/>
      <c r="H1294" s="56"/>
      <c r="I1294" s="56"/>
      <c r="J1294" s="56"/>
      <c r="K1294" s="56"/>
      <c r="L1294" s="56"/>
      <c r="M1294" s="56"/>
      <c r="N1294" s="56"/>
      <c r="O1294" s="56"/>
      <c r="P1294" s="56"/>
      <c r="Q1294" s="56"/>
      <c r="R1294" s="56"/>
      <c r="S1294" s="56"/>
      <c r="T1294" s="56"/>
      <c r="U1294" s="53"/>
      <c r="V1294" s="53"/>
      <c r="W1294" s="56"/>
      <c r="X1294" s="53"/>
      <c r="Y1294" s="53"/>
      <c r="Z1294" s="53"/>
      <c r="AA1294" s="53"/>
      <c r="AB1294" s="53"/>
      <c r="AC1294" s="53"/>
      <c r="AD1294" s="53"/>
    </row>
    <row r="1295">
      <c r="A1295" s="56"/>
      <c r="B1295" s="56"/>
      <c r="C1295" s="57"/>
      <c r="D1295" s="58"/>
      <c r="E1295" s="56"/>
      <c r="F1295" s="56"/>
      <c r="G1295" s="56"/>
      <c r="H1295" s="56"/>
      <c r="I1295" s="56"/>
      <c r="J1295" s="56"/>
      <c r="K1295" s="56"/>
      <c r="L1295" s="56"/>
      <c r="M1295" s="56"/>
      <c r="N1295" s="56"/>
      <c r="O1295" s="56"/>
      <c r="P1295" s="56"/>
      <c r="Q1295" s="56"/>
      <c r="R1295" s="56"/>
      <c r="S1295" s="56"/>
      <c r="T1295" s="56"/>
      <c r="U1295" s="53"/>
      <c r="V1295" s="53"/>
      <c r="W1295" s="56"/>
      <c r="X1295" s="53"/>
      <c r="Y1295" s="53"/>
      <c r="Z1295" s="53"/>
      <c r="AA1295" s="53"/>
      <c r="AB1295" s="53"/>
      <c r="AC1295" s="53"/>
      <c r="AD1295" s="53"/>
    </row>
    <row r="1296">
      <c r="A1296" s="56"/>
      <c r="B1296" s="56"/>
      <c r="C1296" s="57"/>
      <c r="D1296" s="58"/>
      <c r="E1296" s="56"/>
      <c r="F1296" s="56"/>
      <c r="G1296" s="56"/>
      <c r="H1296" s="56"/>
      <c r="I1296" s="56"/>
      <c r="J1296" s="56"/>
      <c r="K1296" s="56"/>
      <c r="L1296" s="56"/>
      <c r="M1296" s="56"/>
      <c r="N1296" s="56"/>
      <c r="O1296" s="56"/>
      <c r="P1296" s="56"/>
      <c r="Q1296" s="56"/>
      <c r="R1296" s="56"/>
      <c r="S1296" s="56"/>
      <c r="T1296" s="56"/>
      <c r="U1296" s="53"/>
      <c r="V1296" s="53"/>
      <c r="W1296" s="56"/>
      <c r="X1296" s="53"/>
      <c r="Y1296" s="53"/>
      <c r="Z1296" s="53"/>
      <c r="AA1296" s="53"/>
      <c r="AB1296" s="53"/>
      <c r="AC1296" s="53"/>
      <c r="AD1296" s="53"/>
    </row>
    <row r="1297">
      <c r="A1297" s="56"/>
      <c r="B1297" s="56"/>
      <c r="C1297" s="57"/>
      <c r="D1297" s="58"/>
      <c r="E1297" s="56"/>
      <c r="F1297" s="56"/>
      <c r="G1297" s="56"/>
      <c r="H1297" s="56"/>
      <c r="I1297" s="56"/>
      <c r="J1297" s="56"/>
      <c r="K1297" s="56"/>
      <c r="L1297" s="56"/>
      <c r="M1297" s="56"/>
      <c r="N1297" s="56"/>
      <c r="O1297" s="56"/>
      <c r="P1297" s="56"/>
      <c r="Q1297" s="56"/>
      <c r="R1297" s="56"/>
      <c r="S1297" s="56"/>
      <c r="T1297" s="56"/>
      <c r="U1297" s="53"/>
      <c r="V1297" s="53"/>
      <c r="W1297" s="56"/>
      <c r="X1297" s="53"/>
      <c r="Y1297" s="53"/>
      <c r="Z1297" s="53"/>
      <c r="AA1297" s="53"/>
      <c r="AB1297" s="53"/>
      <c r="AC1297" s="53"/>
      <c r="AD1297" s="53"/>
    </row>
    <row r="1298">
      <c r="A1298" s="56"/>
      <c r="B1298" s="56"/>
      <c r="C1298" s="57"/>
      <c r="D1298" s="58"/>
      <c r="E1298" s="56"/>
      <c r="F1298" s="56"/>
      <c r="G1298" s="56"/>
      <c r="H1298" s="56"/>
      <c r="I1298" s="56"/>
      <c r="J1298" s="56"/>
      <c r="K1298" s="56"/>
      <c r="L1298" s="56"/>
      <c r="M1298" s="56"/>
      <c r="N1298" s="56"/>
      <c r="O1298" s="56"/>
      <c r="P1298" s="56"/>
      <c r="Q1298" s="56"/>
      <c r="R1298" s="56"/>
      <c r="S1298" s="56"/>
      <c r="T1298" s="56"/>
      <c r="U1298" s="53"/>
      <c r="V1298" s="53"/>
      <c r="W1298" s="56"/>
      <c r="X1298" s="53"/>
      <c r="Y1298" s="53"/>
      <c r="Z1298" s="53"/>
      <c r="AA1298" s="53"/>
      <c r="AB1298" s="53"/>
      <c r="AC1298" s="53"/>
      <c r="AD1298" s="53"/>
    </row>
    <row r="1299">
      <c r="A1299" s="56"/>
      <c r="B1299" s="56"/>
      <c r="C1299" s="57"/>
      <c r="D1299" s="58"/>
      <c r="E1299" s="56"/>
      <c r="F1299" s="56"/>
      <c r="G1299" s="56"/>
      <c r="H1299" s="56"/>
      <c r="I1299" s="56"/>
      <c r="J1299" s="56"/>
      <c r="K1299" s="56"/>
      <c r="L1299" s="56"/>
      <c r="M1299" s="56"/>
      <c r="N1299" s="56"/>
      <c r="O1299" s="56"/>
      <c r="P1299" s="56"/>
      <c r="Q1299" s="56"/>
      <c r="R1299" s="56"/>
      <c r="S1299" s="56"/>
      <c r="T1299" s="56"/>
      <c r="U1299" s="53"/>
      <c r="V1299" s="53"/>
      <c r="W1299" s="56"/>
      <c r="X1299" s="53"/>
      <c r="Y1299" s="53"/>
      <c r="Z1299" s="53"/>
      <c r="AA1299" s="53"/>
      <c r="AB1299" s="53"/>
      <c r="AC1299" s="53"/>
      <c r="AD1299" s="53"/>
    </row>
    <row r="1300">
      <c r="A1300" s="56"/>
      <c r="B1300" s="56"/>
      <c r="C1300" s="57"/>
      <c r="D1300" s="58"/>
      <c r="E1300" s="56"/>
      <c r="F1300" s="56"/>
      <c r="G1300" s="56"/>
      <c r="H1300" s="56"/>
      <c r="I1300" s="56"/>
      <c r="J1300" s="56"/>
      <c r="K1300" s="56"/>
      <c r="L1300" s="56"/>
      <c r="M1300" s="56"/>
      <c r="N1300" s="56"/>
      <c r="O1300" s="56"/>
      <c r="P1300" s="56"/>
      <c r="Q1300" s="56"/>
      <c r="R1300" s="56"/>
      <c r="S1300" s="56"/>
      <c r="T1300" s="56"/>
      <c r="U1300" s="53"/>
      <c r="V1300" s="53"/>
      <c r="W1300" s="56"/>
      <c r="X1300" s="53"/>
      <c r="Y1300" s="53"/>
      <c r="Z1300" s="53"/>
      <c r="AA1300" s="53"/>
      <c r="AB1300" s="53"/>
      <c r="AC1300" s="53"/>
      <c r="AD1300" s="53"/>
    </row>
    <row r="1301">
      <c r="A1301" s="56"/>
      <c r="B1301" s="56"/>
      <c r="C1301" s="57"/>
      <c r="D1301" s="58"/>
      <c r="E1301" s="56"/>
      <c r="F1301" s="56"/>
      <c r="G1301" s="56"/>
      <c r="H1301" s="56"/>
      <c r="I1301" s="56"/>
      <c r="J1301" s="56"/>
      <c r="K1301" s="56"/>
      <c r="L1301" s="56"/>
      <c r="M1301" s="56"/>
      <c r="N1301" s="56"/>
      <c r="O1301" s="56"/>
      <c r="P1301" s="56"/>
      <c r="Q1301" s="56"/>
      <c r="R1301" s="56"/>
      <c r="S1301" s="56"/>
      <c r="T1301" s="56"/>
      <c r="U1301" s="53"/>
      <c r="V1301" s="53"/>
      <c r="W1301" s="56"/>
      <c r="X1301" s="53"/>
      <c r="Y1301" s="53"/>
      <c r="Z1301" s="53"/>
      <c r="AA1301" s="53"/>
      <c r="AB1301" s="53"/>
      <c r="AC1301" s="53"/>
      <c r="AD1301" s="53"/>
    </row>
    <row r="1302">
      <c r="A1302" s="56"/>
      <c r="B1302" s="56"/>
      <c r="C1302" s="57"/>
      <c r="D1302" s="58"/>
      <c r="E1302" s="56"/>
      <c r="F1302" s="56"/>
      <c r="G1302" s="56"/>
      <c r="H1302" s="56"/>
      <c r="I1302" s="56"/>
      <c r="J1302" s="56"/>
      <c r="K1302" s="56"/>
      <c r="L1302" s="56"/>
      <c r="M1302" s="56"/>
      <c r="N1302" s="56"/>
      <c r="O1302" s="56"/>
      <c r="P1302" s="56"/>
      <c r="Q1302" s="56"/>
      <c r="R1302" s="56"/>
      <c r="S1302" s="56"/>
      <c r="T1302" s="56"/>
      <c r="U1302" s="53"/>
      <c r="V1302" s="53"/>
      <c r="W1302" s="56"/>
      <c r="X1302" s="53"/>
      <c r="Y1302" s="53"/>
      <c r="Z1302" s="53"/>
      <c r="AA1302" s="53"/>
      <c r="AB1302" s="53"/>
      <c r="AC1302" s="53"/>
      <c r="AD1302" s="53"/>
    </row>
    <row r="1303">
      <c r="A1303" s="56"/>
      <c r="B1303" s="56"/>
      <c r="C1303" s="57"/>
      <c r="D1303" s="58"/>
      <c r="E1303" s="56"/>
      <c r="F1303" s="56"/>
      <c r="G1303" s="56"/>
      <c r="H1303" s="56"/>
      <c r="I1303" s="56"/>
      <c r="J1303" s="56"/>
      <c r="K1303" s="56"/>
      <c r="L1303" s="56"/>
      <c r="M1303" s="56"/>
      <c r="N1303" s="56"/>
      <c r="O1303" s="56"/>
      <c r="P1303" s="56"/>
      <c r="Q1303" s="56"/>
      <c r="R1303" s="56"/>
      <c r="S1303" s="56"/>
      <c r="T1303" s="56"/>
      <c r="U1303" s="53"/>
      <c r="V1303" s="53"/>
      <c r="W1303" s="56"/>
      <c r="X1303" s="53"/>
      <c r="Y1303" s="53"/>
      <c r="Z1303" s="53"/>
      <c r="AA1303" s="53"/>
      <c r="AB1303" s="53"/>
      <c r="AC1303" s="53"/>
      <c r="AD1303" s="53"/>
    </row>
    <row r="1304">
      <c r="A1304" s="56"/>
      <c r="B1304" s="56"/>
      <c r="C1304" s="57"/>
      <c r="D1304" s="58"/>
      <c r="E1304" s="56"/>
      <c r="F1304" s="56"/>
      <c r="G1304" s="56"/>
      <c r="H1304" s="56"/>
      <c r="I1304" s="56"/>
      <c r="J1304" s="56"/>
      <c r="K1304" s="56"/>
      <c r="L1304" s="56"/>
      <c r="M1304" s="56"/>
      <c r="N1304" s="56"/>
      <c r="O1304" s="56"/>
      <c r="P1304" s="56"/>
      <c r="Q1304" s="56"/>
      <c r="R1304" s="56"/>
      <c r="S1304" s="56"/>
      <c r="T1304" s="56"/>
      <c r="U1304" s="53"/>
      <c r="V1304" s="53"/>
      <c r="W1304" s="56"/>
      <c r="X1304" s="53"/>
      <c r="Y1304" s="53"/>
      <c r="Z1304" s="53"/>
      <c r="AA1304" s="53"/>
      <c r="AB1304" s="53"/>
      <c r="AC1304" s="53"/>
      <c r="AD1304" s="53"/>
    </row>
    <row r="1305">
      <c r="A1305" s="56"/>
      <c r="B1305" s="56"/>
      <c r="C1305" s="57"/>
      <c r="D1305" s="58"/>
      <c r="E1305" s="56"/>
      <c r="F1305" s="56"/>
      <c r="G1305" s="56"/>
      <c r="H1305" s="56"/>
      <c r="I1305" s="56"/>
      <c r="J1305" s="56"/>
      <c r="K1305" s="56"/>
      <c r="L1305" s="56"/>
      <c r="M1305" s="56"/>
      <c r="N1305" s="56"/>
      <c r="O1305" s="56"/>
      <c r="P1305" s="56"/>
      <c r="Q1305" s="56"/>
      <c r="R1305" s="56"/>
      <c r="S1305" s="56"/>
      <c r="T1305" s="56"/>
      <c r="U1305" s="53"/>
      <c r="V1305" s="53"/>
      <c r="W1305" s="56"/>
      <c r="X1305" s="53"/>
      <c r="Y1305" s="53"/>
      <c r="Z1305" s="53"/>
      <c r="AA1305" s="53"/>
      <c r="AB1305" s="53"/>
      <c r="AC1305" s="53"/>
      <c r="AD1305" s="53"/>
    </row>
    <row r="1306">
      <c r="A1306" s="56"/>
      <c r="B1306" s="56"/>
      <c r="C1306" s="57"/>
      <c r="D1306" s="58"/>
      <c r="E1306" s="56"/>
      <c r="F1306" s="56"/>
      <c r="G1306" s="56"/>
      <c r="H1306" s="56"/>
      <c r="I1306" s="56"/>
      <c r="J1306" s="56"/>
      <c r="K1306" s="56"/>
      <c r="L1306" s="56"/>
      <c r="M1306" s="56"/>
      <c r="N1306" s="56"/>
      <c r="O1306" s="56"/>
      <c r="P1306" s="56"/>
      <c r="Q1306" s="56"/>
      <c r="R1306" s="56"/>
      <c r="S1306" s="56"/>
      <c r="T1306" s="56"/>
      <c r="U1306" s="53"/>
      <c r="V1306" s="53"/>
      <c r="W1306" s="56"/>
      <c r="X1306" s="53"/>
      <c r="Y1306" s="53"/>
      <c r="Z1306" s="53"/>
      <c r="AA1306" s="53"/>
      <c r="AB1306" s="53"/>
      <c r="AC1306" s="53"/>
      <c r="AD1306" s="53"/>
    </row>
    <row r="1307">
      <c r="A1307" s="56"/>
      <c r="B1307" s="56"/>
      <c r="C1307" s="57"/>
      <c r="D1307" s="58"/>
      <c r="E1307" s="56"/>
      <c r="F1307" s="56"/>
      <c r="G1307" s="56"/>
      <c r="H1307" s="56"/>
      <c r="I1307" s="56"/>
      <c r="J1307" s="56"/>
      <c r="K1307" s="56"/>
      <c r="L1307" s="56"/>
      <c r="M1307" s="56"/>
      <c r="N1307" s="56"/>
      <c r="O1307" s="56"/>
      <c r="P1307" s="56"/>
      <c r="Q1307" s="56"/>
      <c r="R1307" s="56"/>
      <c r="S1307" s="56"/>
      <c r="T1307" s="56"/>
      <c r="U1307" s="53"/>
      <c r="V1307" s="53"/>
      <c r="W1307" s="56"/>
      <c r="X1307" s="53"/>
      <c r="Y1307" s="53"/>
      <c r="Z1307" s="53"/>
      <c r="AA1307" s="53"/>
      <c r="AB1307" s="53"/>
      <c r="AC1307" s="53"/>
      <c r="AD1307" s="53"/>
    </row>
    <row r="1308">
      <c r="A1308" s="56"/>
      <c r="B1308" s="56"/>
      <c r="C1308" s="57"/>
      <c r="D1308" s="58"/>
      <c r="E1308" s="56"/>
      <c r="F1308" s="56"/>
      <c r="G1308" s="56"/>
      <c r="H1308" s="56"/>
      <c r="I1308" s="56"/>
      <c r="J1308" s="56"/>
      <c r="K1308" s="56"/>
      <c r="L1308" s="56"/>
      <c r="M1308" s="56"/>
      <c r="N1308" s="56"/>
      <c r="O1308" s="56"/>
      <c r="P1308" s="56"/>
      <c r="Q1308" s="56"/>
      <c r="R1308" s="56"/>
      <c r="S1308" s="56"/>
      <c r="T1308" s="56"/>
      <c r="U1308" s="53"/>
      <c r="V1308" s="53"/>
      <c r="W1308" s="56"/>
      <c r="X1308" s="53"/>
      <c r="Y1308" s="53"/>
      <c r="Z1308" s="53"/>
      <c r="AA1308" s="53"/>
      <c r="AB1308" s="53"/>
      <c r="AC1308" s="53"/>
      <c r="AD1308" s="53"/>
    </row>
    <row r="1309">
      <c r="A1309" s="56"/>
      <c r="B1309" s="56"/>
      <c r="C1309" s="57"/>
      <c r="D1309" s="58"/>
      <c r="E1309" s="56"/>
      <c r="F1309" s="56"/>
      <c r="G1309" s="56"/>
      <c r="H1309" s="56"/>
      <c r="I1309" s="56"/>
      <c r="J1309" s="56"/>
      <c r="K1309" s="56"/>
      <c r="L1309" s="56"/>
      <c r="M1309" s="56"/>
      <c r="N1309" s="56"/>
      <c r="O1309" s="56"/>
      <c r="P1309" s="56"/>
      <c r="Q1309" s="56"/>
      <c r="R1309" s="56"/>
      <c r="S1309" s="56"/>
      <c r="T1309" s="56"/>
      <c r="U1309" s="53"/>
      <c r="V1309" s="53"/>
      <c r="W1309" s="56"/>
      <c r="X1309" s="53"/>
      <c r="Y1309" s="53"/>
      <c r="Z1309" s="53"/>
      <c r="AA1309" s="53"/>
      <c r="AB1309" s="53"/>
      <c r="AC1309" s="53"/>
      <c r="AD1309" s="53"/>
    </row>
    <row r="1310">
      <c r="A1310" s="56"/>
      <c r="B1310" s="56"/>
      <c r="C1310" s="57"/>
      <c r="D1310" s="58"/>
      <c r="E1310" s="56"/>
      <c r="F1310" s="56"/>
      <c r="G1310" s="56"/>
      <c r="H1310" s="56"/>
      <c r="I1310" s="56"/>
      <c r="J1310" s="56"/>
      <c r="K1310" s="56"/>
      <c r="L1310" s="56"/>
      <c r="M1310" s="56"/>
      <c r="N1310" s="56"/>
      <c r="O1310" s="56"/>
      <c r="P1310" s="56"/>
      <c r="Q1310" s="56"/>
      <c r="R1310" s="56"/>
      <c r="S1310" s="56"/>
      <c r="T1310" s="56"/>
      <c r="U1310" s="53"/>
      <c r="V1310" s="53"/>
      <c r="W1310" s="56"/>
      <c r="X1310" s="53"/>
      <c r="Y1310" s="53"/>
      <c r="Z1310" s="53"/>
      <c r="AA1310" s="53"/>
      <c r="AB1310" s="53"/>
      <c r="AC1310" s="53"/>
      <c r="AD1310" s="53"/>
    </row>
    <row r="1311">
      <c r="A1311" s="56"/>
      <c r="B1311" s="56"/>
      <c r="C1311" s="57"/>
      <c r="D1311" s="58"/>
      <c r="E1311" s="56"/>
      <c r="F1311" s="56"/>
      <c r="G1311" s="56"/>
      <c r="H1311" s="56"/>
      <c r="I1311" s="56"/>
      <c r="J1311" s="56"/>
      <c r="K1311" s="56"/>
      <c r="L1311" s="56"/>
      <c r="M1311" s="56"/>
      <c r="N1311" s="56"/>
      <c r="O1311" s="56"/>
      <c r="P1311" s="56"/>
      <c r="Q1311" s="56"/>
      <c r="R1311" s="56"/>
      <c r="S1311" s="56"/>
      <c r="T1311" s="56"/>
      <c r="U1311" s="53"/>
      <c r="V1311" s="53"/>
      <c r="W1311" s="56"/>
      <c r="X1311" s="53"/>
      <c r="Y1311" s="53"/>
      <c r="Z1311" s="53"/>
      <c r="AA1311" s="53"/>
      <c r="AB1311" s="53"/>
      <c r="AC1311" s="53"/>
      <c r="AD1311" s="53"/>
    </row>
    <row r="1312">
      <c r="A1312" s="56"/>
      <c r="B1312" s="56"/>
      <c r="C1312" s="57"/>
      <c r="D1312" s="58"/>
      <c r="E1312" s="56"/>
      <c r="F1312" s="56"/>
      <c r="G1312" s="56"/>
      <c r="H1312" s="56"/>
      <c r="I1312" s="56"/>
      <c r="J1312" s="56"/>
      <c r="K1312" s="56"/>
      <c r="L1312" s="56"/>
      <c r="M1312" s="56"/>
      <c r="N1312" s="56"/>
      <c r="O1312" s="56"/>
      <c r="P1312" s="56"/>
      <c r="Q1312" s="56"/>
      <c r="R1312" s="56"/>
      <c r="S1312" s="56"/>
      <c r="T1312" s="56"/>
      <c r="U1312" s="53"/>
      <c r="V1312" s="53"/>
      <c r="W1312" s="56"/>
      <c r="X1312" s="53"/>
      <c r="Y1312" s="53"/>
      <c r="Z1312" s="53"/>
      <c r="AA1312" s="53"/>
      <c r="AB1312" s="53"/>
      <c r="AC1312" s="53"/>
      <c r="AD1312" s="53"/>
    </row>
    <row r="1313">
      <c r="A1313" s="56"/>
      <c r="B1313" s="56"/>
      <c r="C1313" s="57"/>
      <c r="D1313" s="58"/>
      <c r="E1313" s="56"/>
      <c r="F1313" s="56"/>
      <c r="G1313" s="56"/>
      <c r="H1313" s="56"/>
      <c r="I1313" s="56"/>
      <c r="J1313" s="56"/>
      <c r="K1313" s="56"/>
      <c r="L1313" s="56"/>
      <c r="M1313" s="56"/>
      <c r="N1313" s="56"/>
      <c r="O1313" s="56"/>
      <c r="P1313" s="56"/>
      <c r="Q1313" s="56"/>
      <c r="R1313" s="56"/>
      <c r="S1313" s="56"/>
      <c r="T1313" s="56"/>
      <c r="U1313" s="53"/>
      <c r="V1313" s="53"/>
      <c r="W1313" s="56"/>
      <c r="X1313" s="53"/>
      <c r="Y1313" s="53"/>
      <c r="Z1313" s="53"/>
      <c r="AA1313" s="53"/>
      <c r="AB1313" s="53"/>
      <c r="AC1313" s="53"/>
      <c r="AD1313" s="53"/>
    </row>
    <row r="1314">
      <c r="A1314" s="56"/>
      <c r="B1314" s="56"/>
      <c r="C1314" s="57"/>
      <c r="D1314" s="58"/>
      <c r="E1314" s="56"/>
      <c r="F1314" s="56"/>
      <c r="G1314" s="56"/>
      <c r="H1314" s="56"/>
      <c r="I1314" s="56"/>
      <c r="J1314" s="56"/>
      <c r="K1314" s="56"/>
      <c r="L1314" s="56"/>
      <c r="M1314" s="56"/>
      <c r="N1314" s="56"/>
      <c r="O1314" s="56"/>
      <c r="P1314" s="56"/>
      <c r="Q1314" s="56"/>
      <c r="R1314" s="56"/>
      <c r="S1314" s="56"/>
      <c r="T1314" s="56"/>
      <c r="U1314" s="53"/>
      <c r="V1314" s="53"/>
      <c r="W1314" s="56"/>
      <c r="X1314" s="53"/>
      <c r="Y1314" s="53"/>
      <c r="Z1314" s="53"/>
      <c r="AA1314" s="53"/>
      <c r="AB1314" s="53"/>
      <c r="AC1314" s="53"/>
      <c r="AD1314" s="53"/>
    </row>
    <row r="1315">
      <c r="A1315" s="56"/>
      <c r="B1315" s="56"/>
      <c r="C1315" s="57"/>
      <c r="D1315" s="58"/>
      <c r="E1315" s="56"/>
      <c r="F1315" s="56"/>
      <c r="G1315" s="56"/>
      <c r="H1315" s="56"/>
      <c r="I1315" s="56"/>
      <c r="J1315" s="56"/>
      <c r="K1315" s="56"/>
      <c r="L1315" s="56"/>
      <c r="M1315" s="56"/>
      <c r="N1315" s="56"/>
      <c r="O1315" s="56"/>
      <c r="P1315" s="56"/>
      <c r="Q1315" s="56"/>
      <c r="R1315" s="56"/>
      <c r="S1315" s="56"/>
      <c r="T1315" s="56"/>
      <c r="U1315" s="53"/>
      <c r="V1315" s="53"/>
      <c r="W1315" s="56"/>
      <c r="X1315" s="53"/>
      <c r="Y1315" s="53"/>
      <c r="Z1315" s="53"/>
      <c r="AA1315" s="53"/>
      <c r="AB1315" s="53"/>
      <c r="AC1315" s="53"/>
      <c r="AD1315" s="53"/>
    </row>
    <row r="1316">
      <c r="A1316" s="56"/>
      <c r="B1316" s="56"/>
      <c r="C1316" s="57"/>
      <c r="D1316" s="58"/>
      <c r="E1316" s="56"/>
      <c r="F1316" s="56"/>
      <c r="G1316" s="56"/>
      <c r="H1316" s="56"/>
      <c r="I1316" s="56"/>
      <c r="J1316" s="56"/>
      <c r="K1316" s="56"/>
      <c r="L1316" s="56"/>
      <c r="M1316" s="56"/>
      <c r="N1316" s="56"/>
      <c r="O1316" s="56"/>
      <c r="P1316" s="56"/>
      <c r="Q1316" s="56"/>
      <c r="R1316" s="56"/>
      <c r="S1316" s="56"/>
      <c r="T1316" s="56"/>
      <c r="U1316" s="53"/>
      <c r="V1316" s="53"/>
      <c r="W1316" s="56"/>
      <c r="X1316" s="53"/>
      <c r="Y1316" s="53"/>
      <c r="Z1316" s="53"/>
      <c r="AA1316" s="53"/>
      <c r="AB1316" s="53"/>
      <c r="AC1316" s="53"/>
      <c r="AD1316" s="53"/>
    </row>
    <row r="1317">
      <c r="A1317" s="56"/>
      <c r="B1317" s="56"/>
      <c r="C1317" s="57"/>
      <c r="D1317" s="58"/>
      <c r="E1317" s="56"/>
      <c r="F1317" s="56"/>
      <c r="G1317" s="56"/>
      <c r="H1317" s="56"/>
      <c r="I1317" s="56"/>
      <c r="J1317" s="56"/>
      <c r="K1317" s="56"/>
      <c r="L1317" s="56"/>
      <c r="M1317" s="56"/>
      <c r="N1317" s="56"/>
      <c r="O1317" s="56"/>
      <c r="P1317" s="56"/>
      <c r="Q1317" s="56"/>
      <c r="R1317" s="56"/>
      <c r="S1317" s="56"/>
      <c r="T1317" s="56"/>
      <c r="U1317" s="53"/>
      <c r="V1317" s="53"/>
      <c r="W1317" s="56"/>
      <c r="X1317" s="53"/>
      <c r="Y1317" s="53"/>
      <c r="Z1317" s="53"/>
      <c r="AA1317" s="53"/>
      <c r="AB1317" s="53"/>
      <c r="AC1317" s="53"/>
      <c r="AD1317" s="53"/>
    </row>
    <row r="1318">
      <c r="A1318" s="56"/>
      <c r="B1318" s="56"/>
      <c r="C1318" s="57"/>
      <c r="D1318" s="58"/>
      <c r="E1318" s="56"/>
      <c r="F1318" s="56"/>
      <c r="G1318" s="56"/>
      <c r="H1318" s="56"/>
      <c r="I1318" s="56"/>
      <c r="J1318" s="56"/>
      <c r="K1318" s="56"/>
      <c r="L1318" s="56"/>
      <c r="M1318" s="56"/>
      <c r="N1318" s="56"/>
      <c r="O1318" s="56"/>
      <c r="P1318" s="56"/>
      <c r="Q1318" s="56"/>
      <c r="R1318" s="56"/>
      <c r="S1318" s="56"/>
      <c r="T1318" s="56"/>
      <c r="U1318" s="53"/>
      <c r="V1318" s="53"/>
      <c r="W1318" s="56"/>
      <c r="X1318" s="53"/>
      <c r="Y1318" s="53"/>
      <c r="Z1318" s="53"/>
      <c r="AA1318" s="53"/>
      <c r="AB1318" s="53"/>
      <c r="AC1318" s="53"/>
      <c r="AD1318" s="53"/>
    </row>
    <row r="1319">
      <c r="A1319" s="56"/>
      <c r="B1319" s="56"/>
      <c r="C1319" s="57"/>
      <c r="D1319" s="58"/>
      <c r="E1319" s="56"/>
      <c r="F1319" s="56"/>
      <c r="G1319" s="56"/>
      <c r="H1319" s="56"/>
      <c r="I1319" s="56"/>
      <c r="J1319" s="56"/>
      <c r="K1319" s="56"/>
      <c r="L1319" s="56"/>
      <c r="M1319" s="56"/>
      <c r="N1319" s="56"/>
      <c r="O1319" s="56"/>
      <c r="P1319" s="56"/>
      <c r="Q1319" s="56"/>
      <c r="R1319" s="56"/>
      <c r="S1319" s="56"/>
      <c r="T1319" s="56"/>
      <c r="U1319" s="53"/>
      <c r="V1319" s="53"/>
      <c r="W1319" s="56"/>
      <c r="X1319" s="53"/>
      <c r="Y1319" s="53"/>
      <c r="Z1319" s="53"/>
      <c r="AA1319" s="53"/>
      <c r="AB1319" s="53"/>
      <c r="AC1319" s="53"/>
      <c r="AD1319" s="53"/>
    </row>
    <row r="1320">
      <c r="A1320" s="56"/>
      <c r="B1320" s="56"/>
      <c r="C1320" s="57"/>
      <c r="D1320" s="58"/>
      <c r="E1320" s="56"/>
      <c r="F1320" s="56"/>
      <c r="G1320" s="56"/>
      <c r="H1320" s="56"/>
      <c r="I1320" s="56"/>
      <c r="J1320" s="56"/>
      <c r="K1320" s="56"/>
      <c r="L1320" s="56"/>
      <c r="M1320" s="56"/>
      <c r="N1320" s="56"/>
      <c r="O1320" s="56"/>
      <c r="P1320" s="56"/>
      <c r="Q1320" s="56"/>
      <c r="R1320" s="56"/>
      <c r="S1320" s="56"/>
      <c r="T1320" s="56"/>
      <c r="U1320" s="53"/>
      <c r="V1320" s="53"/>
      <c r="W1320" s="56"/>
      <c r="X1320" s="53"/>
      <c r="Y1320" s="53"/>
      <c r="Z1320" s="53"/>
      <c r="AA1320" s="53"/>
      <c r="AB1320" s="53"/>
      <c r="AC1320" s="53"/>
      <c r="AD1320" s="53"/>
    </row>
    <row r="1321">
      <c r="A1321" s="56"/>
      <c r="B1321" s="56"/>
      <c r="C1321" s="57"/>
      <c r="D1321" s="58"/>
      <c r="E1321" s="56"/>
      <c r="F1321" s="56"/>
      <c r="G1321" s="56"/>
      <c r="H1321" s="56"/>
      <c r="I1321" s="56"/>
      <c r="J1321" s="56"/>
      <c r="K1321" s="56"/>
      <c r="L1321" s="56"/>
      <c r="M1321" s="56"/>
      <c r="N1321" s="56"/>
      <c r="O1321" s="56"/>
      <c r="P1321" s="56"/>
      <c r="Q1321" s="56"/>
      <c r="R1321" s="56"/>
      <c r="S1321" s="56"/>
      <c r="T1321" s="56"/>
      <c r="U1321" s="53"/>
      <c r="V1321" s="53"/>
      <c r="W1321" s="56"/>
      <c r="X1321" s="53"/>
      <c r="Y1321" s="53"/>
      <c r="Z1321" s="53"/>
      <c r="AA1321" s="53"/>
      <c r="AB1321" s="53"/>
      <c r="AC1321" s="53"/>
      <c r="AD1321" s="53"/>
    </row>
    <row r="1322">
      <c r="A1322" s="56"/>
      <c r="B1322" s="56"/>
      <c r="C1322" s="57"/>
      <c r="D1322" s="58"/>
      <c r="E1322" s="56"/>
      <c r="F1322" s="56"/>
      <c r="G1322" s="56"/>
      <c r="H1322" s="56"/>
      <c r="I1322" s="56"/>
      <c r="J1322" s="56"/>
      <c r="K1322" s="56"/>
      <c r="L1322" s="56"/>
      <c r="M1322" s="56"/>
      <c r="N1322" s="56"/>
      <c r="O1322" s="56"/>
      <c r="P1322" s="56"/>
      <c r="Q1322" s="56"/>
      <c r="R1322" s="56"/>
      <c r="S1322" s="56"/>
      <c r="T1322" s="56"/>
      <c r="U1322" s="53"/>
      <c r="V1322" s="53"/>
      <c r="W1322" s="56"/>
      <c r="X1322" s="53"/>
      <c r="Y1322" s="53"/>
      <c r="Z1322" s="53"/>
      <c r="AA1322" s="53"/>
      <c r="AB1322" s="53"/>
      <c r="AC1322" s="53"/>
      <c r="AD1322" s="53"/>
    </row>
    <row r="1323">
      <c r="A1323" s="56"/>
      <c r="B1323" s="56"/>
      <c r="C1323" s="57"/>
      <c r="D1323" s="58"/>
      <c r="E1323" s="56"/>
      <c r="F1323" s="56"/>
      <c r="G1323" s="56"/>
      <c r="H1323" s="56"/>
      <c r="I1323" s="56"/>
      <c r="J1323" s="56"/>
      <c r="K1323" s="56"/>
      <c r="L1323" s="56"/>
      <c r="M1323" s="56"/>
      <c r="N1323" s="56"/>
      <c r="O1323" s="56"/>
      <c r="P1323" s="56"/>
      <c r="Q1323" s="56"/>
      <c r="R1323" s="56"/>
      <c r="S1323" s="56"/>
      <c r="T1323" s="56"/>
      <c r="U1323" s="53"/>
      <c r="V1323" s="53"/>
      <c r="W1323" s="56"/>
      <c r="X1323" s="53"/>
      <c r="Y1323" s="53"/>
      <c r="Z1323" s="53"/>
      <c r="AA1323" s="53"/>
      <c r="AB1323" s="53"/>
      <c r="AC1323" s="53"/>
      <c r="AD1323" s="53"/>
    </row>
    <row r="1324">
      <c r="A1324" s="56"/>
      <c r="B1324" s="56"/>
      <c r="C1324" s="57"/>
      <c r="D1324" s="58"/>
      <c r="E1324" s="56"/>
      <c r="F1324" s="56"/>
      <c r="G1324" s="56"/>
      <c r="H1324" s="56"/>
      <c r="I1324" s="56"/>
      <c r="J1324" s="56"/>
      <c r="K1324" s="56"/>
      <c r="L1324" s="56"/>
      <c r="M1324" s="56"/>
      <c r="N1324" s="56"/>
      <c r="O1324" s="56"/>
      <c r="P1324" s="56"/>
      <c r="Q1324" s="56"/>
      <c r="R1324" s="56"/>
      <c r="S1324" s="56"/>
      <c r="T1324" s="56"/>
      <c r="U1324" s="53"/>
      <c r="V1324" s="53"/>
      <c r="W1324" s="56"/>
      <c r="X1324" s="53"/>
      <c r="Y1324" s="53"/>
      <c r="Z1324" s="53"/>
      <c r="AA1324" s="53"/>
      <c r="AB1324" s="53"/>
      <c r="AC1324" s="53"/>
      <c r="AD1324" s="53"/>
    </row>
    <row r="1325">
      <c r="A1325" s="56"/>
      <c r="B1325" s="56"/>
      <c r="C1325" s="57"/>
      <c r="D1325" s="58"/>
      <c r="E1325" s="56"/>
      <c r="F1325" s="56"/>
      <c r="G1325" s="56"/>
      <c r="H1325" s="56"/>
      <c r="I1325" s="56"/>
      <c r="J1325" s="56"/>
      <c r="K1325" s="56"/>
      <c r="L1325" s="56"/>
      <c r="M1325" s="56"/>
      <c r="N1325" s="56"/>
      <c r="O1325" s="56"/>
      <c r="P1325" s="56"/>
      <c r="Q1325" s="56"/>
      <c r="R1325" s="56"/>
      <c r="S1325" s="56"/>
      <c r="T1325" s="56"/>
      <c r="U1325" s="53"/>
      <c r="V1325" s="53"/>
      <c r="W1325" s="56"/>
      <c r="X1325" s="53"/>
      <c r="Y1325" s="53"/>
      <c r="Z1325" s="53"/>
      <c r="AA1325" s="53"/>
      <c r="AB1325" s="53"/>
      <c r="AC1325" s="53"/>
      <c r="AD1325" s="53"/>
    </row>
    <row r="1326">
      <c r="A1326" s="56"/>
      <c r="B1326" s="56"/>
      <c r="C1326" s="57"/>
      <c r="D1326" s="58"/>
      <c r="E1326" s="56"/>
      <c r="F1326" s="56"/>
      <c r="G1326" s="56"/>
      <c r="H1326" s="56"/>
      <c r="I1326" s="56"/>
      <c r="J1326" s="56"/>
      <c r="K1326" s="56"/>
      <c r="L1326" s="56"/>
      <c r="M1326" s="56"/>
      <c r="N1326" s="56"/>
      <c r="O1326" s="56"/>
      <c r="P1326" s="56"/>
      <c r="Q1326" s="56"/>
      <c r="R1326" s="56"/>
      <c r="S1326" s="56"/>
      <c r="T1326" s="56"/>
      <c r="U1326" s="53"/>
      <c r="V1326" s="53"/>
      <c r="W1326" s="56"/>
      <c r="X1326" s="53"/>
      <c r="Y1326" s="53"/>
      <c r="Z1326" s="53"/>
      <c r="AA1326" s="53"/>
      <c r="AB1326" s="53"/>
      <c r="AC1326" s="53"/>
      <c r="AD1326" s="53"/>
    </row>
    <row r="1327">
      <c r="A1327" s="56"/>
      <c r="B1327" s="56"/>
      <c r="C1327" s="57"/>
      <c r="D1327" s="58"/>
      <c r="E1327" s="56"/>
      <c r="F1327" s="56"/>
      <c r="G1327" s="56"/>
      <c r="H1327" s="56"/>
      <c r="I1327" s="56"/>
      <c r="J1327" s="56"/>
      <c r="K1327" s="56"/>
      <c r="L1327" s="56"/>
      <c r="M1327" s="56"/>
      <c r="N1327" s="56"/>
      <c r="O1327" s="56"/>
      <c r="P1327" s="56"/>
      <c r="Q1327" s="56"/>
      <c r="R1327" s="56"/>
      <c r="S1327" s="56"/>
      <c r="T1327" s="56"/>
      <c r="U1327" s="53"/>
      <c r="V1327" s="53"/>
      <c r="W1327" s="56"/>
      <c r="X1327" s="53"/>
      <c r="Y1327" s="53"/>
      <c r="Z1327" s="53"/>
      <c r="AA1327" s="53"/>
      <c r="AB1327" s="53"/>
      <c r="AC1327" s="53"/>
      <c r="AD1327" s="53"/>
    </row>
    <row r="1328">
      <c r="A1328" s="56"/>
      <c r="B1328" s="56"/>
      <c r="C1328" s="57"/>
      <c r="D1328" s="58"/>
      <c r="E1328" s="56"/>
      <c r="F1328" s="56"/>
      <c r="G1328" s="56"/>
      <c r="H1328" s="56"/>
      <c r="I1328" s="56"/>
      <c r="J1328" s="56"/>
      <c r="K1328" s="56"/>
      <c r="L1328" s="56"/>
      <c r="M1328" s="56"/>
      <c r="N1328" s="56"/>
      <c r="O1328" s="56"/>
      <c r="P1328" s="56"/>
      <c r="Q1328" s="56"/>
      <c r="R1328" s="56"/>
      <c r="S1328" s="56"/>
      <c r="T1328" s="56"/>
      <c r="U1328" s="53"/>
      <c r="V1328" s="53"/>
      <c r="W1328" s="56"/>
      <c r="X1328" s="53"/>
      <c r="Y1328" s="53"/>
      <c r="Z1328" s="53"/>
      <c r="AA1328" s="53"/>
      <c r="AB1328" s="53"/>
      <c r="AC1328" s="53"/>
      <c r="AD1328" s="53"/>
    </row>
    <row r="1329">
      <c r="A1329" s="56"/>
      <c r="B1329" s="56"/>
      <c r="C1329" s="57"/>
      <c r="D1329" s="58"/>
      <c r="E1329" s="56"/>
      <c r="F1329" s="56"/>
      <c r="G1329" s="56"/>
      <c r="H1329" s="56"/>
      <c r="I1329" s="56"/>
      <c r="J1329" s="56"/>
      <c r="K1329" s="56"/>
      <c r="L1329" s="56"/>
      <c r="M1329" s="56"/>
      <c r="N1329" s="56"/>
      <c r="O1329" s="56"/>
      <c r="P1329" s="56"/>
      <c r="Q1329" s="56"/>
      <c r="R1329" s="56"/>
      <c r="S1329" s="56"/>
      <c r="T1329" s="56"/>
      <c r="U1329" s="53"/>
      <c r="V1329" s="53"/>
      <c r="W1329" s="56"/>
      <c r="X1329" s="53"/>
      <c r="Y1329" s="53"/>
      <c r="Z1329" s="53"/>
      <c r="AA1329" s="53"/>
      <c r="AB1329" s="53"/>
      <c r="AC1329" s="53"/>
      <c r="AD1329" s="53"/>
    </row>
    <row r="1330">
      <c r="A1330" s="56"/>
      <c r="B1330" s="56"/>
      <c r="C1330" s="57"/>
      <c r="D1330" s="58"/>
      <c r="E1330" s="56"/>
      <c r="F1330" s="56"/>
      <c r="G1330" s="56"/>
      <c r="H1330" s="56"/>
      <c r="I1330" s="56"/>
      <c r="J1330" s="56"/>
      <c r="K1330" s="56"/>
      <c r="L1330" s="56"/>
      <c r="M1330" s="56"/>
      <c r="N1330" s="56"/>
      <c r="O1330" s="56"/>
      <c r="P1330" s="56"/>
      <c r="Q1330" s="56"/>
      <c r="R1330" s="56"/>
      <c r="S1330" s="56"/>
      <c r="T1330" s="56"/>
      <c r="U1330" s="53"/>
      <c r="V1330" s="53"/>
      <c r="W1330" s="56"/>
      <c r="X1330" s="53"/>
      <c r="Y1330" s="53"/>
      <c r="Z1330" s="53"/>
      <c r="AA1330" s="53"/>
      <c r="AB1330" s="53"/>
      <c r="AC1330" s="53"/>
      <c r="AD1330" s="53"/>
    </row>
    <row r="1331">
      <c r="A1331" s="56"/>
      <c r="B1331" s="56"/>
      <c r="C1331" s="57"/>
      <c r="D1331" s="58"/>
      <c r="E1331" s="56"/>
      <c r="F1331" s="56"/>
      <c r="G1331" s="56"/>
      <c r="H1331" s="56"/>
      <c r="I1331" s="56"/>
      <c r="J1331" s="56"/>
      <c r="K1331" s="56"/>
      <c r="L1331" s="56"/>
      <c r="M1331" s="56"/>
      <c r="N1331" s="56"/>
      <c r="O1331" s="56"/>
      <c r="P1331" s="56"/>
      <c r="Q1331" s="56"/>
      <c r="R1331" s="56"/>
      <c r="S1331" s="56"/>
      <c r="T1331" s="56"/>
      <c r="U1331" s="53"/>
      <c r="V1331" s="53"/>
      <c r="W1331" s="56"/>
      <c r="X1331" s="53"/>
      <c r="Y1331" s="53"/>
      <c r="Z1331" s="53"/>
      <c r="AA1331" s="53"/>
      <c r="AB1331" s="53"/>
      <c r="AC1331" s="53"/>
      <c r="AD1331" s="53"/>
    </row>
    <row r="1332">
      <c r="A1332" s="56"/>
      <c r="B1332" s="56"/>
      <c r="C1332" s="57"/>
      <c r="D1332" s="58"/>
      <c r="E1332" s="56"/>
      <c r="F1332" s="56"/>
      <c r="G1332" s="56"/>
      <c r="H1332" s="56"/>
      <c r="I1332" s="56"/>
      <c r="J1332" s="56"/>
      <c r="K1332" s="56"/>
      <c r="L1332" s="56"/>
      <c r="M1332" s="56"/>
      <c r="N1332" s="56"/>
      <c r="O1332" s="56"/>
      <c r="P1332" s="56"/>
      <c r="Q1332" s="56"/>
      <c r="R1332" s="56"/>
      <c r="S1332" s="56"/>
      <c r="T1332" s="56"/>
      <c r="U1332" s="53"/>
      <c r="V1332" s="53"/>
      <c r="W1332" s="56"/>
      <c r="X1332" s="53"/>
      <c r="Y1332" s="53"/>
      <c r="Z1332" s="53"/>
      <c r="AA1332" s="53"/>
      <c r="AB1332" s="53"/>
      <c r="AC1332" s="53"/>
      <c r="AD1332" s="53"/>
    </row>
    <row r="1333">
      <c r="A1333" s="56"/>
      <c r="B1333" s="56"/>
      <c r="C1333" s="57"/>
      <c r="D1333" s="58"/>
      <c r="E1333" s="56"/>
      <c r="F1333" s="56"/>
      <c r="G1333" s="56"/>
      <c r="H1333" s="56"/>
      <c r="I1333" s="56"/>
      <c r="J1333" s="56"/>
      <c r="K1333" s="56"/>
      <c r="L1333" s="56"/>
      <c r="M1333" s="56"/>
      <c r="N1333" s="56"/>
      <c r="O1333" s="56"/>
      <c r="P1333" s="56"/>
      <c r="Q1333" s="56"/>
      <c r="R1333" s="56"/>
      <c r="S1333" s="56"/>
      <c r="T1333" s="56"/>
      <c r="U1333" s="53"/>
      <c r="V1333" s="53"/>
      <c r="W1333" s="56"/>
      <c r="X1333" s="53"/>
      <c r="Y1333" s="53"/>
      <c r="Z1333" s="53"/>
      <c r="AA1333" s="53"/>
      <c r="AB1333" s="53"/>
      <c r="AC1333" s="53"/>
      <c r="AD1333" s="53"/>
    </row>
    <row r="1334">
      <c r="A1334" s="56"/>
      <c r="B1334" s="56"/>
      <c r="C1334" s="57"/>
      <c r="D1334" s="58"/>
      <c r="E1334" s="56"/>
      <c r="F1334" s="56"/>
      <c r="G1334" s="56"/>
      <c r="H1334" s="56"/>
      <c r="I1334" s="56"/>
      <c r="J1334" s="56"/>
      <c r="K1334" s="56"/>
      <c r="L1334" s="56"/>
      <c r="M1334" s="56"/>
      <c r="N1334" s="56"/>
      <c r="O1334" s="56"/>
      <c r="P1334" s="56"/>
      <c r="Q1334" s="56"/>
      <c r="R1334" s="56"/>
      <c r="S1334" s="56"/>
      <c r="T1334" s="56"/>
      <c r="U1334" s="53"/>
      <c r="V1334" s="53"/>
      <c r="W1334" s="56"/>
      <c r="X1334" s="53"/>
      <c r="Y1334" s="53"/>
      <c r="Z1334" s="53"/>
      <c r="AA1334" s="53"/>
      <c r="AB1334" s="53"/>
      <c r="AC1334" s="53"/>
      <c r="AD1334" s="53"/>
    </row>
    <row r="1335">
      <c r="A1335" s="56"/>
      <c r="B1335" s="56"/>
      <c r="C1335" s="57"/>
      <c r="D1335" s="58"/>
      <c r="E1335" s="56"/>
      <c r="F1335" s="56"/>
      <c r="G1335" s="56"/>
      <c r="H1335" s="56"/>
      <c r="I1335" s="56"/>
      <c r="J1335" s="56"/>
      <c r="K1335" s="56"/>
      <c r="L1335" s="56"/>
      <c r="M1335" s="56"/>
      <c r="N1335" s="56"/>
      <c r="O1335" s="56"/>
      <c r="P1335" s="56"/>
      <c r="Q1335" s="56"/>
      <c r="R1335" s="56"/>
      <c r="S1335" s="56"/>
      <c r="T1335" s="56"/>
      <c r="U1335" s="53"/>
      <c r="V1335" s="53"/>
      <c r="W1335" s="56"/>
      <c r="X1335" s="53"/>
      <c r="Y1335" s="53"/>
      <c r="Z1335" s="53"/>
      <c r="AA1335" s="53"/>
      <c r="AB1335" s="53"/>
      <c r="AC1335" s="53"/>
      <c r="AD1335" s="53"/>
    </row>
    <row r="1336">
      <c r="A1336" s="56"/>
      <c r="B1336" s="56"/>
      <c r="C1336" s="57"/>
      <c r="D1336" s="58"/>
      <c r="E1336" s="56"/>
      <c r="F1336" s="56"/>
      <c r="G1336" s="56"/>
      <c r="H1336" s="56"/>
      <c r="I1336" s="56"/>
      <c r="J1336" s="56"/>
      <c r="K1336" s="56"/>
      <c r="L1336" s="56"/>
      <c r="M1336" s="56"/>
      <c r="N1336" s="56"/>
      <c r="O1336" s="56"/>
      <c r="P1336" s="56"/>
      <c r="Q1336" s="56"/>
      <c r="R1336" s="56"/>
      <c r="S1336" s="56"/>
      <c r="T1336" s="56"/>
      <c r="U1336" s="53"/>
      <c r="V1336" s="53"/>
      <c r="W1336" s="56"/>
      <c r="X1336" s="53"/>
      <c r="Y1336" s="53"/>
      <c r="Z1336" s="53"/>
      <c r="AA1336" s="53"/>
      <c r="AB1336" s="53"/>
      <c r="AC1336" s="53"/>
      <c r="AD1336" s="53"/>
    </row>
    <row r="1337">
      <c r="A1337" s="56"/>
      <c r="B1337" s="56"/>
      <c r="C1337" s="57"/>
      <c r="D1337" s="58"/>
      <c r="E1337" s="56"/>
      <c r="F1337" s="56"/>
      <c r="G1337" s="56"/>
      <c r="H1337" s="56"/>
      <c r="I1337" s="56"/>
      <c r="J1337" s="56"/>
      <c r="K1337" s="56"/>
      <c r="L1337" s="56"/>
      <c r="M1337" s="56"/>
      <c r="N1337" s="56"/>
      <c r="O1337" s="56"/>
      <c r="P1337" s="56"/>
      <c r="Q1337" s="56"/>
      <c r="R1337" s="56"/>
      <c r="S1337" s="56"/>
      <c r="T1337" s="56"/>
      <c r="U1337" s="53"/>
      <c r="V1337" s="53"/>
      <c r="W1337" s="56"/>
      <c r="X1337" s="53"/>
      <c r="Y1337" s="53"/>
      <c r="Z1337" s="53"/>
      <c r="AA1337" s="53"/>
      <c r="AB1337" s="53"/>
      <c r="AC1337" s="53"/>
      <c r="AD1337" s="53"/>
    </row>
    <row r="1338">
      <c r="A1338" s="56"/>
      <c r="B1338" s="56"/>
      <c r="C1338" s="57"/>
      <c r="D1338" s="58"/>
      <c r="E1338" s="56"/>
      <c r="F1338" s="56"/>
      <c r="G1338" s="56"/>
      <c r="H1338" s="56"/>
      <c r="I1338" s="56"/>
      <c r="J1338" s="56"/>
      <c r="K1338" s="56"/>
      <c r="L1338" s="56"/>
      <c r="M1338" s="56"/>
      <c r="N1338" s="56"/>
      <c r="O1338" s="56"/>
      <c r="P1338" s="56"/>
      <c r="Q1338" s="56"/>
      <c r="R1338" s="56"/>
      <c r="S1338" s="56"/>
      <c r="T1338" s="56"/>
      <c r="U1338" s="53"/>
      <c r="V1338" s="53"/>
      <c r="W1338" s="56"/>
      <c r="X1338" s="53"/>
      <c r="Y1338" s="53"/>
      <c r="Z1338" s="53"/>
      <c r="AA1338" s="53"/>
      <c r="AB1338" s="53"/>
      <c r="AC1338" s="53"/>
      <c r="AD1338" s="53"/>
    </row>
    <row r="1339">
      <c r="A1339" s="56"/>
      <c r="B1339" s="56"/>
      <c r="C1339" s="57"/>
      <c r="D1339" s="58"/>
      <c r="E1339" s="56"/>
      <c r="F1339" s="56"/>
      <c r="G1339" s="56"/>
      <c r="H1339" s="56"/>
      <c r="I1339" s="56"/>
      <c r="J1339" s="56"/>
      <c r="K1339" s="56"/>
      <c r="L1339" s="56"/>
      <c r="M1339" s="56"/>
      <c r="N1339" s="56"/>
      <c r="O1339" s="56"/>
      <c r="P1339" s="56"/>
      <c r="Q1339" s="56"/>
      <c r="R1339" s="56"/>
      <c r="S1339" s="56"/>
      <c r="T1339" s="56"/>
      <c r="U1339" s="53"/>
      <c r="V1339" s="53"/>
      <c r="W1339" s="56"/>
      <c r="X1339" s="53"/>
      <c r="Y1339" s="53"/>
      <c r="Z1339" s="53"/>
      <c r="AA1339" s="53"/>
      <c r="AB1339" s="53"/>
      <c r="AC1339" s="53"/>
      <c r="AD1339" s="53"/>
    </row>
    <row r="1340">
      <c r="A1340" s="56"/>
      <c r="B1340" s="56"/>
      <c r="C1340" s="57"/>
      <c r="D1340" s="58"/>
      <c r="E1340" s="56"/>
      <c r="F1340" s="56"/>
      <c r="G1340" s="56"/>
      <c r="H1340" s="56"/>
      <c r="I1340" s="56"/>
      <c r="J1340" s="56"/>
      <c r="K1340" s="56"/>
      <c r="L1340" s="56"/>
      <c r="M1340" s="56"/>
      <c r="N1340" s="56"/>
      <c r="O1340" s="56"/>
      <c r="P1340" s="56"/>
      <c r="Q1340" s="56"/>
      <c r="R1340" s="56"/>
      <c r="S1340" s="56"/>
      <c r="T1340" s="56"/>
      <c r="U1340" s="53"/>
      <c r="V1340" s="53"/>
      <c r="W1340" s="56"/>
      <c r="X1340" s="53"/>
      <c r="Y1340" s="53"/>
      <c r="Z1340" s="53"/>
      <c r="AA1340" s="53"/>
      <c r="AB1340" s="53"/>
      <c r="AC1340" s="53"/>
      <c r="AD1340" s="53"/>
    </row>
    <row r="1341">
      <c r="A1341" s="56"/>
      <c r="B1341" s="56"/>
      <c r="C1341" s="57"/>
      <c r="D1341" s="58"/>
      <c r="E1341" s="56"/>
      <c r="F1341" s="56"/>
      <c r="G1341" s="56"/>
      <c r="H1341" s="56"/>
      <c r="I1341" s="56"/>
      <c r="J1341" s="56"/>
      <c r="K1341" s="56"/>
      <c r="L1341" s="56"/>
      <c r="M1341" s="56"/>
      <c r="N1341" s="56"/>
      <c r="O1341" s="56"/>
      <c r="P1341" s="56"/>
      <c r="Q1341" s="56"/>
      <c r="R1341" s="56"/>
      <c r="S1341" s="56"/>
      <c r="T1341" s="56"/>
      <c r="U1341" s="53"/>
      <c r="V1341" s="53"/>
      <c r="W1341" s="56"/>
      <c r="X1341" s="53"/>
      <c r="Y1341" s="53"/>
      <c r="Z1341" s="53"/>
      <c r="AA1341" s="53"/>
      <c r="AB1341" s="53"/>
      <c r="AC1341" s="53"/>
      <c r="AD1341" s="53"/>
    </row>
    <row r="1342">
      <c r="A1342" s="56"/>
      <c r="B1342" s="56"/>
      <c r="C1342" s="57"/>
      <c r="D1342" s="58"/>
      <c r="E1342" s="56"/>
      <c r="F1342" s="56"/>
      <c r="G1342" s="56"/>
      <c r="H1342" s="56"/>
      <c r="I1342" s="56"/>
      <c r="J1342" s="56"/>
      <c r="K1342" s="56"/>
      <c r="L1342" s="56"/>
      <c r="M1342" s="56"/>
      <c r="N1342" s="56"/>
      <c r="O1342" s="56"/>
      <c r="P1342" s="56"/>
      <c r="Q1342" s="56"/>
      <c r="R1342" s="56"/>
      <c r="S1342" s="56"/>
      <c r="T1342" s="56"/>
      <c r="U1342" s="53"/>
      <c r="V1342" s="53"/>
      <c r="W1342" s="56"/>
      <c r="X1342" s="53"/>
      <c r="Y1342" s="53"/>
      <c r="Z1342" s="53"/>
      <c r="AA1342" s="53"/>
      <c r="AB1342" s="53"/>
      <c r="AC1342" s="53"/>
      <c r="AD1342" s="53"/>
    </row>
    <row r="1343">
      <c r="A1343" s="56"/>
      <c r="B1343" s="56"/>
      <c r="C1343" s="57"/>
      <c r="D1343" s="58"/>
      <c r="E1343" s="56"/>
      <c r="F1343" s="56"/>
      <c r="G1343" s="56"/>
      <c r="H1343" s="56"/>
      <c r="I1343" s="56"/>
      <c r="J1343" s="56"/>
      <c r="K1343" s="56"/>
      <c r="L1343" s="56"/>
      <c r="M1343" s="56"/>
      <c r="N1343" s="56"/>
      <c r="O1343" s="56"/>
      <c r="P1343" s="56"/>
      <c r="Q1343" s="56"/>
      <c r="R1343" s="56"/>
      <c r="S1343" s="56"/>
      <c r="T1343" s="56"/>
      <c r="U1343" s="53"/>
      <c r="V1343" s="53"/>
      <c r="W1343" s="56"/>
      <c r="X1343" s="53"/>
      <c r="Y1343" s="53"/>
      <c r="Z1343" s="53"/>
      <c r="AA1343" s="53"/>
      <c r="AB1343" s="53"/>
      <c r="AC1343" s="53"/>
      <c r="AD1343" s="53"/>
    </row>
    <row r="1344">
      <c r="A1344" s="56"/>
      <c r="B1344" s="56"/>
      <c r="C1344" s="57"/>
      <c r="D1344" s="58"/>
      <c r="E1344" s="56"/>
      <c r="F1344" s="56"/>
      <c r="G1344" s="56"/>
      <c r="H1344" s="56"/>
      <c r="I1344" s="56"/>
      <c r="J1344" s="56"/>
      <c r="K1344" s="56"/>
      <c r="L1344" s="56"/>
      <c r="M1344" s="56"/>
      <c r="N1344" s="56"/>
      <c r="O1344" s="56"/>
      <c r="P1344" s="56"/>
      <c r="Q1344" s="56"/>
      <c r="R1344" s="56"/>
      <c r="S1344" s="56"/>
      <c r="T1344" s="56"/>
      <c r="U1344" s="53"/>
      <c r="V1344" s="53"/>
      <c r="W1344" s="56"/>
      <c r="X1344" s="53"/>
      <c r="Y1344" s="53"/>
      <c r="Z1344" s="53"/>
      <c r="AA1344" s="53"/>
      <c r="AB1344" s="53"/>
      <c r="AC1344" s="53"/>
      <c r="AD1344" s="53"/>
    </row>
    <row r="1345">
      <c r="A1345" s="56"/>
      <c r="B1345" s="56"/>
      <c r="C1345" s="57"/>
      <c r="D1345" s="58"/>
      <c r="E1345" s="56"/>
      <c r="F1345" s="56"/>
      <c r="G1345" s="56"/>
      <c r="H1345" s="56"/>
      <c r="I1345" s="56"/>
      <c r="J1345" s="56"/>
      <c r="K1345" s="56"/>
      <c r="L1345" s="56"/>
      <c r="M1345" s="56"/>
      <c r="N1345" s="56"/>
      <c r="O1345" s="56"/>
      <c r="P1345" s="56"/>
      <c r="Q1345" s="56"/>
      <c r="R1345" s="56"/>
      <c r="S1345" s="56"/>
      <c r="T1345" s="56"/>
      <c r="U1345" s="53"/>
      <c r="V1345" s="53"/>
      <c r="W1345" s="56"/>
      <c r="X1345" s="53"/>
      <c r="Y1345" s="53"/>
      <c r="Z1345" s="53"/>
      <c r="AA1345" s="53"/>
      <c r="AB1345" s="53"/>
      <c r="AC1345" s="53"/>
      <c r="AD1345" s="53"/>
    </row>
    <row r="1346">
      <c r="A1346" s="56"/>
      <c r="B1346" s="56"/>
      <c r="C1346" s="57"/>
      <c r="D1346" s="58"/>
      <c r="E1346" s="56"/>
      <c r="F1346" s="56"/>
      <c r="G1346" s="56"/>
      <c r="H1346" s="56"/>
      <c r="I1346" s="56"/>
      <c r="J1346" s="56"/>
      <c r="K1346" s="56"/>
      <c r="L1346" s="56"/>
      <c r="M1346" s="56"/>
      <c r="N1346" s="56"/>
      <c r="O1346" s="56"/>
      <c r="P1346" s="56"/>
      <c r="Q1346" s="56"/>
      <c r="R1346" s="56"/>
      <c r="S1346" s="56"/>
      <c r="T1346" s="56"/>
      <c r="U1346" s="53"/>
      <c r="V1346" s="53"/>
      <c r="W1346" s="56"/>
      <c r="X1346" s="53"/>
      <c r="Y1346" s="53"/>
      <c r="Z1346" s="53"/>
      <c r="AA1346" s="53"/>
      <c r="AB1346" s="53"/>
      <c r="AC1346" s="53"/>
      <c r="AD1346" s="53"/>
    </row>
    <row r="1347">
      <c r="A1347" s="56"/>
      <c r="B1347" s="56"/>
      <c r="C1347" s="57"/>
      <c r="D1347" s="58"/>
      <c r="E1347" s="56"/>
      <c r="F1347" s="56"/>
      <c r="G1347" s="56"/>
      <c r="H1347" s="56"/>
      <c r="I1347" s="56"/>
      <c r="J1347" s="56"/>
      <c r="K1347" s="56"/>
      <c r="L1347" s="56"/>
      <c r="M1347" s="56"/>
      <c r="N1347" s="56"/>
      <c r="O1347" s="56"/>
      <c r="P1347" s="56"/>
      <c r="Q1347" s="56"/>
      <c r="R1347" s="56"/>
      <c r="S1347" s="56"/>
      <c r="T1347" s="56"/>
      <c r="U1347" s="53"/>
      <c r="V1347" s="53"/>
      <c r="W1347" s="56"/>
      <c r="X1347" s="53"/>
      <c r="Y1347" s="53"/>
      <c r="Z1347" s="53"/>
      <c r="AA1347" s="53"/>
      <c r="AB1347" s="53"/>
      <c r="AC1347" s="53"/>
      <c r="AD1347" s="53"/>
    </row>
    <row r="1348">
      <c r="A1348" s="56"/>
      <c r="B1348" s="56"/>
      <c r="C1348" s="57"/>
      <c r="D1348" s="58"/>
      <c r="E1348" s="56"/>
      <c r="F1348" s="56"/>
      <c r="G1348" s="56"/>
      <c r="H1348" s="56"/>
      <c r="I1348" s="56"/>
      <c r="J1348" s="56"/>
      <c r="K1348" s="56"/>
      <c r="L1348" s="56"/>
      <c r="M1348" s="56"/>
      <c r="N1348" s="56"/>
      <c r="O1348" s="56"/>
      <c r="P1348" s="56"/>
      <c r="Q1348" s="56"/>
      <c r="R1348" s="56"/>
      <c r="S1348" s="56"/>
      <c r="T1348" s="56"/>
      <c r="U1348" s="53"/>
      <c r="V1348" s="53"/>
      <c r="W1348" s="56"/>
      <c r="X1348" s="53"/>
      <c r="Y1348" s="53"/>
      <c r="Z1348" s="53"/>
      <c r="AA1348" s="53"/>
      <c r="AB1348" s="53"/>
      <c r="AC1348" s="53"/>
      <c r="AD1348" s="53"/>
    </row>
    <row r="1349">
      <c r="A1349" s="56"/>
      <c r="B1349" s="56"/>
      <c r="C1349" s="57"/>
      <c r="D1349" s="58"/>
      <c r="E1349" s="56"/>
      <c r="F1349" s="56"/>
      <c r="G1349" s="56"/>
      <c r="H1349" s="56"/>
      <c r="I1349" s="56"/>
      <c r="J1349" s="56"/>
      <c r="K1349" s="56"/>
      <c r="L1349" s="56"/>
      <c r="M1349" s="56"/>
      <c r="N1349" s="56"/>
      <c r="O1349" s="56"/>
      <c r="P1349" s="56"/>
      <c r="Q1349" s="56"/>
      <c r="R1349" s="56"/>
      <c r="S1349" s="56"/>
      <c r="T1349" s="56"/>
      <c r="U1349" s="53"/>
      <c r="V1349" s="53"/>
      <c r="W1349" s="56"/>
      <c r="X1349" s="53"/>
      <c r="Y1349" s="53"/>
      <c r="Z1349" s="53"/>
      <c r="AA1349" s="53"/>
      <c r="AB1349" s="53"/>
      <c r="AC1349" s="53"/>
      <c r="AD1349" s="53"/>
    </row>
    <row r="1350">
      <c r="A1350" s="56"/>
      <c r="B1350" s="56"/>
      <c r="C1350" s="57"/>
      <c r="D1350" s="58"/>
      <c r="E1350" s="56"/>
      <c r="F1350" s="56"/>
      <c r="G1350" s="56"/>
      <c r="H1350" s="56"/>
      <c r="I1350" s="56"/>
      <c r="J1350" s="56"/>
      <c r="K1350" s="56"/>
      <c r="L1350" s="56"/>
      <c r="M1350" s="56"/>
      <c r="N1350" s="56"/>
      <c r="O1350" s="56"/>
      <c r="P1350" s="56"/>
      <c r="Q1350" s="56"/>
      <c r="R1350" s="56"/>
      <c r="S1350" s="56"/>
      <c r="T1350" s="56"/>
      <c r="U1350" s="53"/>
      <c r="V1350" s="53"/>
      <c r="W1350" s="56"/>
      <c r="X1350" s="53"/>
      <c r="Y1350" s="53"/>
      <c r="Z1350" s="53"/>
      <c r="AA1350" s="53"/>
      <c r="AB1350" s="53"/>
      <c r="AC1350" s="53"/>
      <c r="AD1350" s="53"/>
    </row>
    <row r="1351">
      <c r="A1351" s="56"/>
      <c r="B1351" s="56"/>
      <c r="C1351" s="57"/>
      <c r="D1351" s="58"/>
      <c r="E1351" s="56"/>
      <c r="F1351" s="56"/>
      <c r="G1351" s="56"/>
      <c r="H1351" s="56"/>
      <c r="I1351" s="56"/>
      <c r="J1351" s="56"/>
      <c r="K1351" s="56"/>
      <c r="L1351" s="56"/>
      <c r="M1351" s="56"/>
      <c r="N1351" s="56"/>
      <c r="O1351" s="56"/>
      <c r="P1351" s="56"/>
      <c r="Q1351" s="56"/>
      <c r="R1351" s="56"/>
      <c r="S1351" s="56"/>
      <c r="T1351" s="56"/>
      <c r="U1351" s="53"/>
      <c r="V1351" s="53"/>
      <c r="W1351" s="56"/>
      <c r="X1351" s="53"/>
      <c r="Y1351" s="53"/>
      <c r="Z1351" s="53"/>
      <c r="AA1351" s="53"/>
      <c r="AB1351" s="53"/>
      <c r="AC1351" s="53"/>
      <c r="AD1351" s="53"/>
    </row>
    <row r="1352">
      <c r="A1352" s="56"/>
      <c r="B1352" s="56"/>
      <c r="C1352" s="57"/>
      <c r="D1352" s="58"/>
      <c r="E1352" s="56"/>
      <c r="F1352" s="56"/>
      <c r="G1352" s="56"/>
      <c r="H1352" s="56"/>
      <c r="I1352" s="56"/>
      <c r="J1352" s="56"/>
      <c r="K1352" s="56"/>
      <c r="L1352" s="56"/>
      <c r="M1352" s="56"/>
      <c r="N1352" s="56"/>
      <c r="O1352" s="56"/>
      <c r="P1352" s="56"/>
      <c r="Q1352" s="56"/>
      <c r="R1352" s="56"/>
      <c r="S1352" s="56"/>
      <c r="T1352" s="56"/>
      <c r="U1352" s="53"/>
      <c r="V1352" s="53"/>
      <c r="W1352" s="56"/>
      <c r="X1352" s="53"/>
      <c r="Y1352" s="53"/>
      <c r="Z1352" s="53"/>
      <c r="AA1352" s="53"/>
      <c r="AB1352" s="53"/>
      <c r="AC1352" s="53"/>
      <c r="AD1352" s="53"/>
    </row>
    <row r="1353">
      <c r="A1353" s="56"/>
      <c r="B1353" s="56"/>
      <c r="C1353" s="57"/>
      <c r="D1353" s="58"/>
      <c r="E1353" s="56"/>
      <c r="F1353" s="56"/>
      <c r="G1353" s="56"/>
      <c r="H1353" s="56"/>
      <c r="I1353" s="56"/>
      <c r="J1353" s="56"/>
      <c r="K1353" s="56"/>
      <c r="L1353" s="56"/>
      <c r="M1353" s="56"/>
      <c r="N1353" s="56"/>
      <c r="O1353" s="56"/>
      <c r="P1353" s="56"/>
      <c r="Q1353" s="56"/>
      <c r="R1353" s="56"/>
      <c r="S1353" s="56"/>
      <c r="T1353" s="56"/>
      <c r="U1353" s="53"/>
      <c r="V1353" s="53"/>
      <c r="W1353" s="56"/>
      <c r="X1353" s="53"/>
      <c r="Y1353" s="53"/>
      <c r="Z1353" s="53"/>
      <c r="AA1353" s="53"/>
      <c r="AB1353" s="53"/>
      <c r="AC1353" s="53"/>
      <c r="AD1353" s="53"/>
    </row>
    <row r="1354">
      <c r="A1354" s="56"/>
      <c r="B1354" s="56"/>
      <c r="C1354" s="57"/>
      <c r="D1354" s="58"/>
      <c r="E1354" s="56"/>
      <c r="F1354" s="56"/>
      <c r="G1354" s="56"/>
      <c r="H1354" s="56"/>
      <c r="I1354" s="56"/>
      <c r="J1354" s="56"/>
      <c r="K1354" s="56"/>
      <c r="L1354" s="56"/>
      <c r="M1354" s="56"/>
      <c r="N1354" s="56"/>
      <c r="O1354" s="56"/>
      <c r="P1354" s="56"/>
      <c r="Q1354" s="56"/>
      <c r="R1354" s="56"/>
      <c r="S1354" s="56"/>
      <c r="T1354" s="56"/>
      <c r="U1354" s="53"/>
      <c r="V1354" s="53"/>
      <c r="W1354" s="56"/>
      <c r="X1354" s="53"/>
      <c r="Y1354" s="53"/>
      <c r="Z1354" s="53"/>
      <c r="AA1354" s="53"/>
      <c r="AB1354" s="53"/>
      <c r="AC1354" s="53"/>
      <c r="AD1354" s="53"/>
    </row>
    <row r="1355">
      <c r="A1355" s="56"/>
      <c r="B1355" s="56"/>
      <c r="C1355" s="57"/>
      <c r="D1355" s="58"/>
      <c r="E1355" s="56"/>
      <c r="F1355" s="56"/>
      <c r="G1355" s="56"/>
      <c r="H1355" s="56"/>
      <c r="I1355" s="56"/>
      <c r="J1355" s="56"/>
      <c r="K1355" s="56"/>
      <c r="L1355" s="56"/>
      <c r="M1355" s="56"/>
      <c r="N1355" s="56"/>
      <c r="O1355" s="56"/>
      <c r="P1355" s="56"/>
      <c r="Q1355" s="56"/>
      <c r="R1355" s="56"/>
      <c r="S1355" s="56"/>
      <c r="T1355" s="56"/>
      <c r="U1355" s="53"/>
      <c r="V1355" s="53"/>
      <c r="W1355" s="56"/>
      <c r="X1355" s="53"/>
      <c r="Y1355" s="53"/>
      <c r="Z1355" s="53"/>
      <c r="AA1355" s="53"/>
      <c r="AB1355" s="53"/>
      <c r="AC1355" s="53"/>
      <c r="AD1355" s="53"/>
    </row>
    <row r="1356">
      <c r="A1356" s="56"/>
      <c r="B1356" s="56"/>
      <c r="C1356" s="57"/>
      <c r="D1356" s="58"/>
      <c r="E1356" s="56"/>
      <c r="F1356" s="56"/>
      <c r="G1356" s="56"/>
      <c r="H1356" s="56"/>
      <c r="I1356" s="56"/>
      <c r="J1356" s="56"/>
      <c r="K1356" s="56"/>
      <c r="L1356" s="56"/>
      <c r="M1356" s="56"/>
      <c r="N1356" s="56"/>
      <c r="O1356" s="56"/>
      <c r="P1356" s="56"/>
      <c r="Q1356" s="56"/>
      <c r="R1356" s="56"/>
      <c r="S1356" s="56"/>
      <c r="T1356" s="56"/>
      <c r="U1356" s="53"/>
      <c r="V1356" s="53"/>
      <c r="W1356" s="56"/>
      <c r="X1356" s="53"/>
      <c r="Y1356" s="53"/>
      <c r="Z1356" s="53"/>
      <c r="AA1356" s="53"/>
      <c r="AB1356" s="53"/>
      <c r="AC1356" s="53"/>
      <c r="AD1356" s="53"/>
    </row>
    <row r="1357">
      <c r="A1357" s="56"/>
      <c r="B1357" s="56"/>
      <c r="C1357" s="57"/>
      <c r="D1357" s="58"/>
      <c r="E1357" s="56"/>
      <c r="F1357" s="56"/>
      <c r="G1357" s="56"/>
      <c r="H1357" s="56"/>
      <c r="I1357" s="56"/>
      <c r="J1357" s="56"/>
      <c r="K1357" s="56"/>
      <c r="L1357" s="56"/>
      <c r="M1357" s="56"/>
      <c r="N1357" s="56"/>
      <c r="O1357" s="56"/>
      <c r="P1357" s="56"/>
      <c r="Q1357" s="56"/>
      <c r="R1357" s="56"/>
      <c r="S1357" s="56"/>
      <c r="T1357" s="56"/>
      <c r="U1357" s="53"/>
      <c r="V1357" s="53"/>
      <c r="W1357" s="56"/>
      <c r="X1357" s="53"/>
      <c r="Y1357" s="53"/>
      <c r="Z1357" s="53"/>
      <c r="AA1357" s="53"/>
      <c r="AB1357" s="53"/>
      <c r="AC1357" s="53"/>
      <c r="AD1357" s="53"/>
    </row>
    <row r="1358">
      <c r="A1358" s="56"/>
      <c r="B1358" s="56"/>
      <c r="C1358" s="57"/>
      <c r="D1358" s="58"/>
      <c r="E1358" s="56"/>
      <c r="F1358" s="56"/>
      <c r="G1358" s="56"/>
      <c r="H1358" s="56"/>
      <c r="I1358" s="56"/>
      <c r="J1358" s="56"/>
      <c r="K1358" s="56"/>
      <c r="L1358" s="56"/>
      <c r="M1358" s="56"/>
      <c r="N1358" s="56"/>
      <c r="O1358" s="56"/>
      <c r="P1358" s="56"/>
      <c r="Q1358" s="56"/>
      <c r="R1358" s="56"/>
      <c r="S1358" s="56"/>
      <c r="T1358" s="56"/>
      <c r="U1358" s="53"/>
      <c r="V1358" s="53"/>
      <c r="W1358" s="56"/>
      <c r="X1358" s="53"/>
      <c r="Y1358" s="53"/>
      <c r="Z1358" s="53"/>
      <c r="AA1358" s="53"/>
      <c r="AB1358" s="53"/>
      <c r="AC1358" s="53"/>
      <c r="AD1358" s="53"/>
    </row>
    <row r="1359">
      <c r="A1359" s="56"/>
      <c r="B1359" s="56"/>
      <c r="C1359" s="57"/>
      <c r="D1359" s="58"/>
      <c r="E1359" s="56"/>
      <c r="F1359" s="56"/>
      <c r="G1359" s="56"/>
      <c r="H1359" s="56"/>
      <c r="I1359" s="56"/>
      <c r="J1359" s="56"/>
      <c r="K1359" s="56"/>
      <c r="L1359" s="56"/>
      <c r="M1359" s="56"/>
      <c r="N1359" s="56"/>
      <c r="O1359" s="56"/>
      <c r="P1359" s="56"/>
      <c r="Q1359" s="56"/>
      <c r="R1359" s="56"/>
      <c r="S1359" s="56"/>
      <c r="T1359" s="56"/>
      <c r="U1359" s="53"/>
      <c r="V1359" s="53"/>
      <c r="W1359" s="56"/>
      <c r="X1359" s="53"/>
      <c r="Y1359" s="53"/>
      <c r="Z1359" s="53"/>
      <c r="AA1359" s="53"/>
      <c r="AB1359" s="53"/>
      <c r="AC1359" s="53"/>
      <c r="AD1359" s="53"/>
    </row>
    <row r="1360">
      <c r="A1360" s="56"/>
      <c r="B1360" s="56"/>
      <c r="C1360" s="57"/>
      <c r="D1360" s="58"/>
      <c r="E1360" s="56"/>
      <c r="F1360" s="56"/>
      <c r="G1360" s="56"/>
      <c r="H1360" s="56"/>
      <c r="I1360" s="56"/>
      <c r="J1360" s="56"/>
      <c r="K1360" s="56"/>
      <c r="L1360" s="56"/>
      <c r="M1360" s="56"/>
      <c r="N1360" s="56"/>
      <c r="O1360" s="56"/>
      <c r="P1360" s="56"/>
      <c r="Q1360" s="56"/>
      <c r="R1360" s="56"/>
      <c r="S1360" s="56"/>
      <c r="T1360" s="56"/>
      <c r="U1360" s="53"/>
      <c r="V1360" s="53"/>
      <c r="W1360" s="56"/>
      <c r="X1360" s="53"/>
      <c r="Y1360" s="53"/>
      <c r="Z1360" s="53"/>
      <c r="AA1360" s="53"/>
      <c r="AB1360" s="53"/>
      <c r="AC1360" s="53"/>
      <c r="AD1360" s="53"/>
    </row>
    <row r="1361">
      <c r="A1361" s="56"/>
      <c r="B1361" s="56"/>
      <c r="C1361" s="57"/>
      <c r="D1361" s="58"/>
      <c r="E1361" s="56"/>
      <c r="F1361" s="56"/>
      <c r="G1361" s="56"/>
      <c r="H1361" s="56"/>
      <c r="I1361" s="56"/>
      <c r="J1361" s="56"/>
      <c r="K1361" s="56"/>
      <c r="L1361" s="56"/>
      <c r="M1361" s="56"/>
      <c r="N1361" s="56"/>
      <c r="O1361" s="56"/>
      <c r="P1361" s="56"/>
      <c r="Q1361" s="56"/>
      <c r="R1361" s="56"/>
      <c r="S1361" s="56"/>
      <c r="T1361" s="56"/>
      <c r="U1361" s="53"/>
      <c r="V1361" s="53"/>
      <c r="W1361" s="56"/>
      <c r="X1361" s="53"/>
      <c r="Y1361" s="53"/>
      <c r="Z1361" s="53"/>
      <c r="AA1361" s="53"/>
      <c r="AB1361" s="53"/>
      <c r="AC1361" s="53"/>
      <c r="AD1361" s="53"/>
    </row>
    <row r="1362">
      <c r="A1362" s="56"/>
      <c r="B1362" s="56"/>
      <c r="C1362" s="57"/>
      <c r="D1362" s="58"/>
      <c r="E1362" s="56"/>
      <c r="F1362" s="56"/>
      <c r="G1362" s="56"/>
      <c r="H1362" s="56"/>
      <c r="I1362" s="56"/>
      <c r="J1362" s="56"/>
      <c r="K1362" s="56"/>
      <c r="L1362" s="56"/>
      <c r="M1362" s="56"/>
      <c r="N1362" s="56"/>
      <c r="O1362" s="56"/>
      <c r="P1362" s="56"/>
      <c r="Q1362" s="56"/>
      <c r="R1362" s="56"/>
      <c r="S1362" s="56"/>
      <c r="T1362" s="56"/>
      <c r="U1362" s="53"/>
      <c r="V1362" s="53"/>
      <c r="W1362" s="56"/>
      <c r="X1362" s="53"/>
      <c r="Y1362" s="53"/>
      <c r="Z1362" s="53"/>
      <c r="AA1362" s="53"/>
      <c r="AB1362" s="53"/>
      <c r="AC1362" s="53"/>
      <c r="AD1362" s="53"/>
    </row>
    <row r="1363">
      <c r="A1363" s="56"/>
      <c r="B1363" s="56"/>
      <c r="C1363" s="57"/>
      <c r="D1363" s="58"/>
      <c r="E1363" s="56"/>
      <c r="F1363" s="56"/>
      <c r="G1363" s="56"/>
      <c r="H1363" s="56"/>
      <c r="I1363" s="56"/>
      <c r="J1363" s="56"/>
      <c r="K1363" s="56"/>
      <c r="L1363" s="56"/>
      <c r="M1363" s="56"/>
      <c r="N1363" s="56"/>
      <c r="O1363" s="56"/>
      <c r="P1363" s="56"/>
      <c r="Q1363" s="56"/>
      <c r="R1363" s="56"/>
      <c r="S1363" s="56"/>
      <c r="T1363" s="56"/>
      <c r="U1363" s="53"/>
      <c r="V1363" s="53"/>
      <c r="W1363" s="56"/>
      <c r="X1363" s="53"/>
      <c r="Y1363" s="53"/>
      <c r="Z1363" s="53"/>
      <c r="AA1363" s="53"/>
      <c r="AB1363" s="53"/>
      <c r="AC1363" s="53"/>
      <c r="AD1363" s="53"/>
    </row>
    <row r="1364">
      <c r="A1364" s="56"/>
      <c r="B1364" s="56"/>
      <c r="C1364" s="57"/>
      <c r="D1364" s="58"/>
      <c r="E1364" s="56"/>
      <c r="F1364" s="56"/>
      <c r="G1364" s="56"/>
      <c r="H1364" s="56"/>
      <c r="I1364" s="56"/>
      <c r="J1364" s="56"/>
      <c r="K1364" s="56"/>
      <c r="L1364" s="56"/>
      <c r="M1364" s="56"/>
      <c r="N1364" s="56"/>
      <c r="O1364" s="56"/>
      <c r="P1364" s="56"/>
      <c r="Q1364" s="56"/>
      <c r="R1364" s="56"/>
      <c r="S1364" s="56"/>
      <c r="T1364" s="56"/>
      <c r="U1364" s="53"/>
      <c r="V1364" s="53"/>
      <c r="W1364" s="56"/>
      <c r="X1364" s="53"/>
      <c r="Y1364" s="53"/>
      <c r="Z1364" s="53"/>
      <c r="AA1364" s="53"/>
      <c r="AB1364" s="53"/>
      <c r="AC1364" s="53"/>
      <c r="AD1364" s="53"/>
    </row>
    <row r="1365">
      <c r="A1365" s="56"/>
      <c r="B1365" s="56"/>
      <c r="C1365" s="57"/>
      <c r="D1365" s="58"/>
      <c r="E1365" s="56"/>
      <c r="F1365" s="56"/>
      <c r="G1365" s="56"/>
      <c r="H1365" s="56"/>
      <c r="I1365" s="56"/>
      <c r="J1365" s="56"/>
      <c r="K1365" s="56"/>
      <c r="L1365" s="56"/>
      <c r="M1365" s="56"/>
      <c r="N1365" s="56"/>
      <c r="O1365" s="56"/>
      <c r="P1365" s="56"/>
      <c r="Q1365" s="56"/>
      <c r="R1365" s="56"/>
      <c r="S1365" s="56"/>
      <c r="T1365" s="56"/>
      <c r="U1365" s="53"/>
      <c r="V1365" s="53"/>
      <c r="W1365" s="56"/>
      <c r="X1365" s="53"/>
      <c r="Y1365" s="53"/>
      <c r="Z1365" s="53"/>
      <c r="AA1365" s="53"/>
      <c r="AB1365" s="53"/>
      <c r="AC1365" s="53"/>
      <c r="AD1365" s="53"/>
    </row>
    <row r="1366">
      <c r="A1366" s="56"/>
      <c r="B1366" s="56"/>
      <c r="C1366" s="57"/>
      <c r="D1366" s="58"/>
      <c r="E1366" s="56"/>
      <c r="F1366" s="56"/>
      <c r="G1366" s="56"/>
      <c r="H1366" s="56"/>
      <c r="I1366" s="56"/>
      <c r="J1366" s="56"/>
      <c r="K1366" s="56"/>
      <c r="L1366" s="56"/>
      <c r="M1366" s="56"/>
      <c r="N1366" s="56"/>
      <c r="O1366" s="56"/>
      <c r="P1366" s="56"/>
      <c r="Q1366" s="56"/>
      <c r="R1366" s="56"/>
      <c r="S1366" s="56"/>
      <c r="T1366" s="56"/>
      <c r="U1366" s="53"/>
      <c r="V1366" s="53"/>
      <c r="W1366" s="56"/>
      <c r="X1366" s="53"/>
      <c r="Y1366" s="53"/>
      <c r="Z1366" s="53"/>
      <c r="AA1366" s="53"/>
      <c r="AB1366" s="53"/>
      <c r="AC1366" s="53"/>
      <c r="AD1366" s="53"/>
    </row>
    <row r="1367">
      <c r="A1367" s="56"/>
      <c r="B1367" s="56"/>
      <c r="C1367" s="57"/>
      <c r="D1367" s="58"/>
      <c r="E1367" s="56"/>
      <c r="F1367" s="56"/>
      <c r="G1367" s="56"/>
      <c r="H1367" s="56"/>
      <c r="I1367" s="56"/>
      <c r="J1367" s="56"/>
      <c r="K1367" s="56"/>
      <c r="L1367" s="56"/>
      <c r="M1367" s="56"/>
      <c r="N1367" s="56"/>
      <c r="O1367" s="56"/>
      <c r="P1367" s="56"/>
      <c r="Q1367" s="56"/>
      <c r="R1367" s="56"/>
      <c r="S1367" s="56"/>
      <c r="T1367" s="56"/>
      <c r="U1367" s="53"/>
      <c r="V1367" s="53"/>
      <c r="W1367" s="56"/>
      <c r="X1367" s="53"/>
      <c r="Y1367" s="53"/>
      <c r="Z1367" s="53"/>
      <c r="AA1367" s="53"/>
      <c r="AB1367" s="53"/>
      <c r="AC1367" s="53"/>
      <c r="AD1367" s="53"/>
    </row>
    <row r="1368">
      <c r="A1368" s="56"/>
      <c r="B1368" s="56"/>
      <c r="C1368" s="57"/>
      <c r="D1368" s="58"/>
      <c r="E1368" s="56"/>
      <c r="F1368" s="56"/>
      <c r="G1368" s="56"/>
      <c r="H1368" s="56"/>
      <c r="I1368" s="56"/>
      <c r="J1368" s="56"/>
      <c r="K1368" s="56"/>
      <c r="L1368" s="56"/>
      <c r="M1368" s="56"/>
      <c r="N1368" s="56"/>
      <c r="O1368" s="56"/>
      <c r="P1368" s="56"/>
      <c r="Q1368" s="56"/>
      <c r="R1368" s="56"/>
      <c r="S1368" s="56"/>
      <c r="T1368" s="56"/>
      <c r="U1368" s="53"/>
      <c r="V1368" s="53"/>
      <c r="W1368" s="56"/>
      <c r="X1368" s="53"/>
      <c r="Y1368" s="53"/>
      <c r="Z1368" s="53"/>
      <c r="AA1368" s="53"/>
      <c r="AB1368" s="53"/>
      <c r="AC1368" s="53"/>
      <c r="AD1368" s="53"/>
    </row>
    <row r="1369">
      <c r="A1369" s="56"/>
      <c r="B1369" s="56"/>
      <c r="C1369" s="57"/>
      <c r="D1369" s="58"/>
      <c r="E1369" s="56"/>
      <c r="F1369" s="56"/>
      <c r="G1369" s="56"/>
      <c r="H1369" s="56"/>
      <c r="I1369" s="56"/>
      <c r="J1369" s="56"/>
      <c r="K1369" s="56"/>
      <c r="L1369" s="56"/>
      <c r="M1369" s="56"/>
      <c r="N1369" s="56"/>
      <c r="O1369" s="56"/>
      <c r="P1369" s="56"/>
      <c r="Q1369" s="56"/>
      <c r="R1369" s="56"/>
      <c r="S1369" s="56"/>
      <c r="T1369" s="56"/>
      <c r="U1369" s="53"/>
      <c r="V1369" s="53"/>
      <c r="W1369" s="56"/>
      <c r="X1369" s="53"/>
      <c r="Y1369" s="53"/>
      <c r="Z1369" s="53"/>
      <c r="AA1369" s="53"/>
      <c r="AB1369" s="53"/>
      <c r="AC1369" s="53"/>
      <c r="AD1369" s="53"/>
    </row>
    <row r="1370">
      <c r="A1370" s="56"/>
      <c r="B1370" s="56"/>
      <c r="C1370" s="57"/>
      <c r="D1370" s="58"/>
      <c r="E1370" s="56"/>
      <c r="F1370" s="56"/>
      <c r="G1370" s="56"/>
      <c r="H1370" s="56"/>
      <c r="I1370" s="56"/>
      <c r="J1370" s="56"/>
      <c r="K1370" s="56"/>
      <c r="L1370" s="56"/>
      <c r="M1370" s="56"/>
      <c r="N1370" s="56"/>
      <c r="O1370" s="56"/>
      <c r="P1370" s="56"/>
      <c r="Q1370" s="56"/>
      <c r="R1370" s="56"/>
      <c r="S1370" s="56"/>
      <c r="T1370" s="56"/>
      <c r="U1370" s="53"/>
      <c r="V1370" s="53"/>
      <c r="W1370" s="56"/>
      <c r="X1370" s="53"/>
      <c r="Y1370" s="53"/>
      <c r="Z1370" s="53"/>
      <c r="AA1370" s="53"/>
      <c r="AB1370" s="53"/>
      <c r="AC1370" s="53"/>
      <c r="AD1370" s="53"/>
    </row>
    <row r="1371">
      <c r="A1371" s="56"/>
      <c r="B1371" s="56"/>
      <c r="C1371" s="57"/>
      <c r="D1371" s="58"/>
      <c r="E1371" s="56"/>
      <c r="F1371" s="56"/>
      <c r="G1371" s="56"/>
      <c r="H1371" s="56"/>
      <c r="I1371" s="56"/>
      <c r="J1371" s="56"/>
      <c r="K1371" s="56"/>
      <c r="L1371" s="56"/>
      <c r="M1371" s="56"/>
      <c r="N1371" s="56"/>
      <c r="O1371" s="56"/>
      <c r="P1371" s="56"/>
      <c r="Q1371" s="56"/>
      <c r="R1371" s="56"/>
      <c r="S1371" s="56"/>
      <c r="T1371" s="56"/>
      <c r="U1371" s="53"/>
      <c r="V1371" s="53"/>
      <c r="W1371" s="56"/>
      <c r="X1371" s="53"/>
      <c r="Y1371" s="53"/>
      <c r="Z1371" s="53"/>
      <c r="AA1371" s="53"/>
      <c r="AB1371" s="53"/>
      <c r="AC1371" s="53"/>
      <c r="AD1371" s="53"/>
    </row>
    <row r="1372">
      <c r="A1372" s="56"/>
      <c r="B1372" s="56"/>
      <c r="C1372" s="57"/>
      <c r="D1372" s="58"/>
      <c r="E1372" s="56"/>
      <c r="F1372" s="56"/>
      <c r="G1372" s="56"/>
      <c r="H1372" s="56"/>
      <c r="I1372" s="56"/>
      <c r="J1372" s="56"/>
      <c r="K1372" s="56"/>
      <c r="L1372" s="56"/>
      <c r="M1372" s="56"/>
      <c r="N1372" s="56"/>
      <c r="O1372" s="56"/>
      <c r="P1372" s="56"/>
      <c r="Q1372" s="56"/>
      <c r="R1372" s="56"/>
      <c r="S1372" s="56"/>
      <c r="T1372" s="56"/>
      <c r="U1372" s="53"/>
      <c r="V1372" s="53"/>
      <c r="W1372" s="56"/>
      <c r="X1372" s="53"/>
      <c r="Y1372" s="53"/>
      <c r="Z1372" s="53"/>
      <c r="AA1372" s="53"/>
      <c r="AB1372" s="53"/>
      <c r="AC1372" s="53"/>
      <c r="AD1372" s="53"/>
    </row>
    <row r="1373">
      <c r="A1373" s="56"/>
      <c r="B1373" s="56"/>
      <c r="C1373" s="57"/>
      <c r="D1373" s="58"/>
      <c r="E1373" s="56"/>
      <c r="F1373" s="56"/>
      <c r="G1373" s="56"/>
      <c r="H1373" s="56"/>
      <c r="I1373" s="56"/>
      <c r="J1373" s="56"/>
      <c r="K1373" s="56"/>
      <c r="L1373" s="56"/>
      <c r="M1373" s="56"/>
      <c r="N1373" s="56"/>
      <c r="O1373" s="56"/>
      <c r="P1373" s="56"/>
      <c r="Q1373" s="56"/>
      <c r="R1373" s="56"/>
      <c r="S1373" s="56"/>
      <c r="T1373" s="56"/>
      <c r="U1373" s="53"/>
      <c r="V1373" s="53"/>
      <c r="W1373" s="56"/>
      <c r="X1373" s="53"/>
      <c r="Y1373" s="53"/>
      <c r="Z1373" s="53"/>
      <c r="AA1373" s="53"/>
      <c r="AB1373" s="53"/>
      <c r="AC1373" s="53"/>
      <c r="AD1373" s="53"/>
    </row>
    <row r="1374">
      <c r="A1374" s="56"/>
      <c r="B1374" s="56"/>
      <c r="C1374" s="57"/>
      <c r="D1374" s="58"/>
      <c r="E1374" s="56"/>
      <c r="F1374" s="56"/>
      <c r="G1374" s="56"/>
      <c r="H1374" s="56"/>
      <c r="I1374" s="56"/>
      <c r="J1374" s="56"/>
      <c r="K1374" s="56"/>
      <c r="L1374" s="56"/>
      <c r="M1374" s="56"/>
      <c r="N1374" s="56"/>
      <c r="O1374" s="56"/>
      <c r="P1374" s="56"/>
      <c r="Q1374" s="56"/>
      <c r="R1374" s="56"/>
      <c r="S1374" s="56"/>
      <c r="T1374" s="56"/>
      <c r="U1374" s="53"/>
      <c r="V1374" s="53"/>
      <c r="W1374" s="56"/>
      <c r="X1374" s="53"/>
      <c r="Y1374" s="53"/>
      <c r="Z1374" s="53"/>
      <c r="AA1374" s="53"/>
      <c r="AB1374" s="53"/>
      <c r="AC1374" s="53"/>
      <c r="AD1374" s="53"/>
    </row>
    <row r="1375">
      <c r="A1375" s="56"/>
      <c r="B1375" s="56"/>
      <c r="C1375" s="57"/>
      <c r="D1375" s="58"/>
      <c r="E1375" s="56"/>
      <c r="F1375" s="56"/>
      <c r="G1375" s="56"/>
      <c r="H1375" s="56"/>
      <c r="I1375" s="56"/>
      <c r="J1375" s="56"/>
      <c r="K1375" s="56"/>
      <c r="L1375" s="56"/>
      <c r="M1375" s="56"/>
      <c r="N1375" s="56"/>
      <c r="O1375" s="56"/>
      <c r="P1375" s="56"/>
      <c r="Q1375" s="56"/>
      <c r="R1375" s="56"/>
      <c r="S1375" s="56"/>
      <c r="T1375" s="56"/>
      <c r="U1375" s="53"/>
      <c r="V1375" s="53"/>
      <c r="W1375" s="56"/>
      <c r="X1375" s="53"/>
      <c r="Y1375" s="53"/>
      <c r="Z1375" s="53"/>
      <c r="AA1375" s="53"/>
      <c r="AB1375" s="53"/>
      <c r="AC1375" s="53"/>
      <c r="AD1375" s="53"/>
    </row>
    <row r="1376">
      <c r="A1376" s="56"/>
      <c r="B1376" s="56"/>
      <c r="C1376" s="57"/>
      <c r="D1376" s="58"/>
      <c r="E1376" s="56"/>
      <c r="F1376" s="56"/>
      <c r="G1376" s="56"/>
      <c r="H1376" s="56"/>
      <c r="I1376" s="56"/>
      <c r="J1376" s="56"/>
      <c r="K1376" s="56"/>
      <c r="L1376" s="56"/>
      <c r="M1376" s="56"/>
      <c r="N1376" s="56"/>
      <c r="O1376" s="56"/>
      <c r="P1376" s="56"/>
      <c r="Q1376" s="56"/>
      <c r="R1376" s="56"/>
      <c r="S1376" s="56"/>
      <c r="T1376" s="56"/>
      <c r="U1376" s="53"/>
      <c r="V1376" s="53"/>
      <c r="W1376" s="56"/>
      <c r="X1376" s="53"/>
      <c r="Y1376" s="53"/>
      <c r="Z1376" s="53"/>
      <c r="AA1376" s="53"/>
      <c r="AB1376" s="53"/>
      <c r="AC1376" s="53"/>
      <c r="AD1376" s="53"/>
    </row>
    <row r="1377">
      <c r="A1377" s="56"/>
      <c r="B1377" s="56"/>
      <c r="C1377" s="57"/>
      <c r="D1377" s="58"/>
      <c r="E1377" s="56"/>
      <c r="F1377" s="56"/>
      <c r="G1377" s="56"/>
      <c r="H1377" s="56"/>
      <c r="I1377" s="56"/>
      <c r="J1377" s="56"/>
      <c r="K1377" s="56"/>
      <c r="L1377" s="56"/>
      <c r="M1377" s="56"/>
      <c r="N1377" s="56"/>
      <c r="O1377" s="56"/>
      <c r="P1377" s="56"/>
      <c r="Q1377" s="56"/>
      <c r="R1377" s="56"/>
      <c r="S1377" s="56"/>
      <c r="T1377" s="56"/>
      <c r="U1377" s="53"/>
      <c r="V1377" s="53"/>
      <c r="W1377" s="56"/>
      <c r="X1377" s="53"/>
      <c r="Y1377" s="53"/>
      <c r="Z1377" s="53"/>
      <c r="AA1377" s="53"/>
      <c r="AB1377" s="53"/>
      <c r="AC1377" s="53"/>
      <c r="AD1377" s="53"/>
    </row>
    <row r="1378">
      <c r="A1378" s="56"/>
      <c r="B1378" s="56"/>
      <c r="C1378" s="57"/>
      <c r="D1378" s="58"/>
      <c r="E1378" s="56"/>
      <c r="F1378" s="56"/>
      <c r="G1378" s="56"/>
      <c r="H1378" s="56"/>
      <c r="I1378" s="56"/>
      <c r="J1378" s="56"/>
      <c r="K1378" s="56"/>
      <c r="L1378" s="56"/>
      <c r="M1378" s="56"/>
      <c r="N1378" s="56"/>
      <c r="O1378" s="56"/>
      <c r="P1378" s="56"/>
      <c r="Q1378" s="56"/>
      <c r="R1378" s="56"/>
      <c r="S1378" s="56"/>
      <c r="T1378" s="56"/>
      <c r="U1378" s="53"/>
      <c r="V1378" s="53"/>
      <c r="W1378" s="56"/>
      <c r="X1378" s="53"/>
      <c r="Y1378" s="53"/>
      <c r="Z1378" s="53"/>
      <c r="AA1378" s="53"/>
      <c r="AB1378" s="53"/>
      <c r="AC1378" s="53"/>
      <c r="AD1378" s="53"/>
    </row>
    <row r="1379">
      <c r="A1379" s="56"/>
      <c r="B1379" s="56"/>
      <c r="C1379" s="57"/>
      <c r="D1379" s="58"/>
      <c r="E1379" s="56"/>
      <c r="F1379" s="56"/>
      <c r="G1379" s="56"/>
      <c r="H1379" s="56"/>
      <c r="I1379" s="56"/>
      <c r="J1379" s="56"/>
      <c r="K1379" s="56"/>
      <c r="L1379" s="56"/>
      <c r="M1379" s="56"/>
      <c r="N1379" s="56"/>
      <c r="O1379" s="56"/>
      <c r="P1379" s="56"/>
      <c r="Q1379" s="56"/>
      <c r="R1379" s="56"/>
      <c r="S1379" s="56"/>
      <c r="T1379" s="56"/>
      <c r="U1379" s="53"/>
      <c r="V1379" s="53"/>
      <c r="W1379" s="56"/>
      <c r="X1379" s="53"/>
      <c r="Y1379" s="53"/>
      <c r="Z1379" s="53"/>
      <c r="AA1379" s="53"/>
      <c r="AB1379" s="53"/>
      <c r="AC1379" s="53"/>
      <c r="AD1379" s="53"/>
    </row>
    <row r="1380">
      <c r="A1380" s="56"/>
      <c r="B1380" s="56"/>
      <c r="C1380" s="57"/>
      <c r="D1380" s="58"/>
      <c r="E1380" s="56"/>
      <c r="F1380" s="56"/>
      <c r="G1380" s="56"/>
      <c r="H1380" s="56"/>
      <c r="I1380" s="56"/>
      <c r="J1380" s="56"/>
      <c r="K1380" s="56"/>
      <c r="L1380" s="56"/>
      <c r="M1380" s="56"/>
      <c r="N1380" s="56"/>
      <c r="O1380" s="56"/>
      <c r="P1380" s="56"/>
      <c r="Q1380" s="56"/>
      <c r="R1380" s="56"/>
      <c r="S1380" s="56"/>
      <c r="T1380" s="56"/>
      <c r="U1380" s="53"/>
      <c r="V1380" s="53"/>
      <c r="W1380" s="56"/>
      <c r="X1380" s="53"/>
      <c r="Y1380" s="53"/>
      <c r="Z1380" s="53"/>
      <c r="AA1380" s="53"/>
      <c r="AB1380" s="53"/>
      <c r="AC1380" s="53"/>
      <c r="AD1380" s="53"/>
    </row>
    <row r="1381">
      <c r="A1381" s="56"/>
      <c r="B1381" s="56"/>
      <c r="C1381" s="57"/>
      <c r="D1381" s="58"/>
      <c r="E1381" s="56"/>
      <c r="F1381" s="56"/>
      <c r="G1381" s="56"/>
      <c r="H1381" s="56"/>
      <c r="I1381" s="56"/>
      <c r="J1381" s="56"/>
      <c r="K1381" s="56"/>
      <c r="L1381" s="56"/>
      <c r="M1381" s="56"/>
      <c r="N1381" s="56"/>
      <c r="O1381" s="56"/>
      <c r="P1381" s="56"/>
      <c r="Q1381" s="56"/>
      <c r="R1381" s="56"/>
      <c r="S1381" s="56"/>
      <c r="T1381" s="56"/>
      <c r="U1381" s="53"/>
      <c r="V1381" s="53"/>
      <c r="W1381" s="56"/>
      <c r="X1381" s="53"/>
      <c r="Y1381" s="53"/>
      <c r="Z1381" s="53"/>
      <c r="AA1381" s="53"/>
      <c r="AB1381" s="53"/>
      <c r="AC1381" s="53"/>
      <c r="AD1381" s="53"/>
    </row>
    <row r="1382">
      <c r="A1382" s="56"/>
      <c r="B1382" s="56"/>
      <c r="C1382" s="57"/>
      <c r="D1382" s="58"/>
      <c r="E1382" s="56"/>
      <c r="F1382" s="56"/>
      <c r="G1382" s="56"/>
      <c r="H1382" s="56"/>
      <c r="I1382" s="56"/>
      <c r="J1382" s="56"/>
      <c r="K1382" s="56"/>
      <c r="L1382" s="56"/>
      <c r="M1382" s="56"/>
      <c r="N1382" s="56"/>
      <c r="O1382" s="56"/>
      <c r="P1382" s="56"/>
      <c r="Q1382" s="56"/>
      <c r="R1382" s="56"/>
      <c r="S1382" s="56"/>
      <c r="T1382" s="56"/>
      <c r="U1382" s="53"/>
      <c r="V1382" s="53"/>
      <c r="W1382" s="56"/>
      <c r="X1382" s="53"/>
      <c r="Y1382" s="53"/>
      <c r="Z1382" s="53"/>
      <c r="AA1382" s="53"/>
      <c r="AB1382" s="53"/>
      <c r="AC1382" s="53"/>
      <c r="AD1382" s="53"/>
    </row>
    <row r="1383">
      <c r="A1383" s="56"/>
      <c r="B1383" s="56"/>
      <c r="C1383" s="57"/>
      <c r="D1383" s="58"/>
      <c r="E1383" s="56"/>
      <c r="F1383" s="56"/>
      <c r="G1383" s="56"/>
      <c r="H1383" s="56"/>
      <c r="I1383" s="56"/>
      <c r="J1383" s="56"/>
      <c r="K1383" s="56"/>
      <c r="L1383" s="56"/>
      <c r="M1383" s="56"/>
      <c r="N1383" s="56"/>
      <c r="O1383" s="56"/>
      <c r="P1383" s="56"/>
      <c r="Q1383" s="56"/>
      <c r="R1383" s="56"/>
      <c r="S1383" s="56"/>
      <c r="T1383" s="56"/>
      <c r="U1383" s="53"/>
      <c r="V1383" s="53"/>
      <c r="W1383" s="56"/>
      <c r="X1383" s="53"/>
      <c r="Y1383" s="53"/>
      <c r="Z1383" s="53"/>
      <c r="AA1383" s="53"/>
      <c r="AB1383" s="53"/>
      <c r="AC1383" s="53"/>
      <c r="AD1383" s="53"/>
    </row>
    <row r="1384">
      <c r="A1384" s="56"/>
      <c r="B1384" s="56"/>
      <c r="C1384" s="57"/>
      <c r="D1384" s="58"/>
      <c r="E1384" s="56"/>
      <c r="F1384" s="56"/>
      <c r="G1384" s="56"/>
      <c r="H1384" s="56"/>
      <c r="I1384" s="56"/>
      <c r="J1384" s="56"/>
      <c r="K1384" s="56"/>
      <c r="L1384" s="56"/>
      <c r="M1384" s="56"/>
      <c r="N1384" s="56"/>
      <c r="O1384" s="56"/>
      <c r="P1384" s="56"/>
      <c r="Q1384" s="56"/>
      <c r="R1384" s="56"/>
      <c r="S1384" s="56"/>
      <c r="T1384" s="56"/>
      <c r="U1384" s="53"/>
      <c r="V1384" s="53"/>
      <c r="W1384" s="56"/>
      <c r="X1384" s="53"/>
      <c r="Y1384" s="53"/>
      <c r="Z1384" s="53"/>
      <c r="AA1384" s="53"/>
      <c r="AB1384" s="53"/>
      <c r="AC1384" s="53"/>
      <c r="AD1384" s="53"/>
    </row>
    <row r="1385">
      <c r="A1385" s="56"/>
      <c r="B1385" s="56"/>
      <c r="C1385" s="57"/>
      <c r="D1385" s="58"/>
      <c r="E1385" s="56"/>
      <c r="F1385" s="56"/>
      <c r="G1385" s="56"/>
      <c r="H1385" s="56"/>
      <c r="I1385" s="56"/>
      <c r="J1385" s="56"/>
      <c r="K1385" s="56"/>
      <c r="L1385" s="56"/>
      <c r="M1385" s="56"/>
      <c r="N1385" s="56"/>
      <c r="O1385" s="56"/>
      <c r="P1385" s="56"/>
      <c r="Q1385" s="56"/>
      <c r="R1385" s="56"/>
      <c r="S1385" s="56"/>
      <c r="T1385" s="56"/>
      <c r="U1385" s="53"/>
      <c r="V1385" s="53"/>
      <c r="W1385" s="56"/>
      <c r="X1385" s="53"/>
      <c r="Y1385" s="53"/>
      <c r="Z1385" s="53"/>
      <c r="AA1385" s="53"/>
      <c r="AB1385" s="53"/>
      <c r="AC1385" s="53"/>
      <c r="AD1385" s="53"/>
    </row>
    <row r="1386">
      <c r="A1386" s="56"/>
      <c r="B1386" s="56"/>
      <c r="C1386" s="57"/>
      <c r="D1386" s="58"/>
      <c r="E1386" s="56"/>
      <c r="F1386" s="56"/>
      <c r="G1386" s="56"/>
      <c r="H1386" s="56"/>
      <c r="I1386" s="56"/>
      <c r="J1386" s="56"/>
      <c r="K1386" s="56"/>
      <c r="L1386" s="56"/>
      <c r="M1386" s="56"/>
      <c r="N1386" s="56"/>
      <c r="O1386" s="56"/>
      <c r="P1386" s="56"/>
      <c r="Q1386" s="56"/>
      <c r="R1386" s="56"/>
      <c r="S1386" s="56"/>
      <c r="T1386" s="56"/>
      <c r="U1386" s="53"/>
      <c r="V1386" s="53"/>
      <c r="W1386" s="56"/>
      <c r="X1386" s="53"/>
      <c r="Y1386" s="53"/>
      <c r="Z1386" s="53"/>
      <c r="AA1386" s="53"/>
      <c r="AB1386" s="53"/>
      <c r="AC1386" s="53"/>
      <c r="AD1386" s="53"/>
    </row>
    <row r="1387">
      <c r="A1387" s="56"/>
      <c r="B1387" s="56"/>
      <c r="C1387" s="57"/>
      <c r="D1387" s="58"/>
      <c r="E1387" s="56"/>
      <c r="F1387" s="56"/>
      <c r="G1387" s="56"/>
      <c r="H1387" s="56"/>
      <c r="I1387" s="56"/>
      <c r="J1387" s="56"/>
      <c r="K1387" s="56"/>
      <c r="L1387" s="56"/>
      <c r="M1387" s="56"/>
      <c r="N1387" s="56"/>
      <c r="O1387" s="56"/>
      <c r="P1387" s="56"/>
      <c r="Q1387" s="56"/>
      <c r="R1387" s="56"/>
      <c r="S1387" s="56"/>
      <c r="T1387" s="56"/>
      <c r="U1387" s="53"/>
      <c r="V1387" s="53"/>
      <c r="W1387" s="56"/>
      <c r="X1387" s="53"/>
      <c r="Y1387" s="53"/>
      <c r="Z1387" s="53"/>
      <c r="AA1387" s="53"/>
      <c r="AB1387" s="53"/>
      <c r="AC1387" s="53"/>
      <c r="AD1387" s="53"/>
    </row>
    <row r="1388">
      <c r="A1388" s="56"/>
      <c r="B1388" s="56"/>
      <c r="C1388" s="57"/>
      <c r="D1388" s="58"/>
      <c r="E1388" s="56"/>
      <c r="F1388" s="56"/>
      <c r="G1388" s="56"/>
      <c r="H1388" s="56"/>
      <c r="I1388" s="56"/>
      <c r="J1388" s="56"/>
      <c r="K1388" s="56"/>
      <c r="L1388" s="56"/>
      <c r="M1388" s="56"/>
      <c r="N1388" s="56"/>
      <c r="O1388" s="56"/>
      <c r="P1388" s="56"/>
      <c r="Q1388" s="56"/>
      <c r="R1388" s="56"/>
      <c r="S1388" s="56"/>
      <c r="T1388" s="56"/>
      <c r="U1388" s="53"/>
      <c r="V1388" s="53"/>
      <c r="W1388" s="56"/>
      <c r="X1388" s="53"/>
      <c r="Y1388" s="53"/>
      <c r="Z1388" s="53"/>
      <c r="AA1388" s="53"/>
      <c r="AB1388" s="53"/>
      <c r="AC1388" s="53"/>
      <c r="AD1388" s="53"/>
    </row>
    <row r="1389">
      <c r="A1389" s="56"/>
      <c r="B1389" s="56"/>
      <c r="C1389" s="57"/>
      <c r="D1389" s="58"/>
      <c r="E1389" s="56"/>
      <c r="F1389" s="56"/>
      <c r="G1389" s="56"/>
      <c r="H1389" s="56"/>
      <c r="I1389" s="56"/>
      <c r="J1389" s="56"/>
      <c r="K1389" s="56"/>
      <c r="L1389" s="56"/>
      <c r="M1389" s="56"/>
      <c r="N1389" s="56"/>
      <c r="O1389" s="56"/>
      <c r="P1389" s="56"/>
      <c r="Q1389" s="56"/>
      <c r="R1389" s="56"/>
      <c r="S1389" s="56"/>
      <c r="T1389" s="56"/>
      <c r="U1389" s="53"/>
      <c r="V1389" s="53"/>
      <c r="W1389" s="56"/>
      <c r="X1389" s="53"/>
      <c r="Y1389" s="53"/>
      <c r="Z1389" s="53"/>
      <c r="AA1389" s="53"/>
      <c r="AB1389" s="53"/>
      <c r="AC1389" s="53"/>
      <c r="AD1389" s="53"/>
    </row>
    <row r="1390">
      <c r="A1390" s="56"/>
      <c r="B1390" s="56"/>
      <c r="C1390" s="57"/>
      <c r="D1390" s="58"/>
      <c r="E1390" s="56"/>
      <c r="F1390" s="56"/>
      <c r="G1390" s="56"/>
      <c r="H1390" s="56"/>
      <c r="I1390" s="56"/>
      <c r="J1390" s="56"/>
      <c r="K1390" s="56"/>
      <c r="L1390" s="56"/>
      <c r="M1390" s="56"/>
      <c r="N1390" s="56"/>
      <c r="O1390" s="56"/>
      <c r="P1390" s="56"/>
      <c r="Q1390" s="56"/>
      <c r="R1390" s="56"/>
      <c r="S1390" s="56"/>
      <c r="T1390" s="56"/>
      <c r="U1390" s="53"/>
      <c r="V1390" s="53"/>
      <c r="W1390" s="56"/>
      <c r="X1390" s="53"/>
      <c r="Y1390" s="53"/>
      <c r="Z1390" s="53"/>
      <c r="AA1390" s="53"/>
      <c r="AB1390" s="53"/>
      <c r="AC1390" s="53"/>
      <c r="AD1390" s="53"/>
    </row>
    <row r="1391">
      <c r="A1391" s="56"/>
      <c r="B1391" s="56"/>
      <c r="C1391" s="57"/>
      <c r="D1391" s="58"/>
      <c r="E1391" s="56"/>
      <c r="F1391" s="56"/>
      <c r="G1391" s="56"/>
      <c r="H1391" s="56"/>
      <c r="I1391" s="56"/>
      <c r="J1391" s="56"/>
      <c r="K1391" s="56"/>
      <c r="L1391" s="56"/>
      <c r="M1391" s="56"/>
      <c r="N1391" s="56"/>
      <c r="O1391" s="56"/>
      <c r="P1391" s="56"/>
      <c r="Q1391" s="56"/>
      <c r="R1391" s="56"/>
      <c r="S1391" s="56"/>
      <c r="T1391" s="56"/>
      <c r="U1391" s="53"/>
      <c r="V1391" s="53"/>
      <c r="W1391" s="56"/>
      <c r="X1391" s="53"/>
      <c r="Y1391" s="53"/>
      <c r="Z1391" s="53"/>
      <c r="AA1391" s="53"/>
      <c r="AB1391" s="53"/>
      <c r="AC1391" s="53"/>
      <c r="AD1391" s="53"/>
    </row>
    <row r="1392">
      <c r="A1392" s="56"/>
      <c r="B1392" s="56"/>
      <c r="C1392" s="57"/>
      <c r="D1392" s="58"/>
      <c r="E1392" s="56"/>
      <c r="F1392" s="56"/>
      <c r="G1392" s="56"/>
      <c r="H1392" s="56"/>
      <c r="I1392" s="56"/>
      <c r="J1392" s="56"/>
      <c r="K1392" s="56"/>
      <c r="L1392" s="56"/>
      <c r="M1392" s="56"/>
      <c r="N1392" s="56"/>
      <c r="O1392" s="56"/>
      <c r="P1392" s="56"/>
      <c r="Q1392" s="56"/>
      <c r="R1392" s="56"/>
      <c r="S1392" s="56"/>
      <c r="T1392" s="56"/>
      <c r="U1392" s="53"/>
      <c r="V1392" s="53"/>
      <c r="W1392" s="56"/>
      <c r="X1392" s="53"/>
      <c r="Y1392" s="53"/>
      <c r="Z1392" s="53"/>
      <c r="AA1392" s="53"/>
      <c r="AB1392" s="53"/>
      <c r="AC1392" s="53"/>
      <c r="AD1392" s="53"/>
    </row>
    <row r="1393">
      <c r="A1393" s="56"/>
      <c r="B1393" s="56"/>
      <c r="C1393" s="57"/>
      <c r="D1393" s="58"/>
      <c r="E1393" s="56"/>
      <c r="F1393" s="56"/>
      <c r="G1393" s="56"/>
      <c r="H1393" s="56"/>
      <c r="I1393" s="56"/>
      <c r="J1393" s="56"/>
      <c r="K1393" s="56"/>
      <c r="L1393" s="56"/>
      <c r="M1393" s="56"/>
      <c r="N1393" s="56"/>
      <c r="O1393" s="56"/>
      <c r="P1393" s="56"/>
      <c r="Q1393" s="56"/>
      <c r="R1393" s="56"/>
      <c r="S1393" s="56"/>
      <c r="T1393" s="56"/>
      <c r="U1393" s="53"/>
      <c r="V1393" s="53"/>
      <c r="W1393" s="56"/>
      <c r="X1393" s="53"/>
      <c r="Y1393" s="53"/>
      <c r="Z1393" s="53"/>
      <c r="AA1393" s="53"/>
      <c r="AB1393" s="53"/>
      <c r="AC1393" s="53"/>
      <c r="AD1393" s="53"/>
    </row>
    <row r="1394">
      <c r="A1394" s="56"/>
      <c r="B1394" s="56"/>
      <c r="C1394" s="57"/>
      <c r="D1394" s="58"/>
      <c r="E1394" s="56"/>
      <c r="F1394" s="56"/>
      <c r="G1394" s="56"/>
      <c r="H1394" s="56"/>
      <c r="I1394" s="56"/>
      <c r="J1394" s="56"/>
      <c r="K1394" s="56"/>
      <c r="L1394" s="56"/>
      <c r="M1394" s="56"/>
      <c r="N1394" s="56"/>
      <c r="O1394" s="56"/>
      <c r="P1394" s="56"/>
      <c r="Q1394" s="56"/>
      <c r="R1394" s="56"/>
      <c r="S1394" s="56"/>
      <c r="T1394" s="56"/>
      <c r="U1394" s="53"/>
      <c r="V1394" s="53"/>
      <c r="W1394" s="56"/>
      <c r="X1394" s="53"/>
      <c r="Y1394" s="53"/>
      <c r="Z1394" s="53"/>
      <c r="AA1394" s="53"/>
      <c r="AB1394" s="53"/>
      <c r="AC1394" s="53"/>
      <c r="AD1394" s="53"/>
    </row>
    <row r="1395">
      <c r="A1395" s="56"/>
      <c r="B1395" s="56"/>
      <c r="C1395" s="57"/>
      <c r="D1395" s="58"/>
      <c r="E1395" s="56"/>
      <c r="F1395" s="56"/>
      <c r="G1395" s="56"/>
      <c r="H1395" s="56"/>
      <c r="I1395" s="56"/>
      <c r="J1395" s="56"/>
      <c r="K1395" s="56"/>
      <c r="L1395" s="56"/>
      <c r="M1395" s="56"/>
      <c r="N1395" s="56"/>
      <c r="O1395" s="56"/>
      <c r="P1395" s="56"/>
      <c r="Q1395" s="56"/>
      <c r="R1395" s="56"/>
      <c r="S1395" s="56"/>
      <c r="T1395" s="56"/>
      <c r="U1395" s="53"/>
      <c r="V1395" s="53"/>
      <c r="W1395" s="56"/>
      <c r="X1395" s="53"/>
      <c r="Y1395" s="53"/>
      <c r="Z1395" s="53"/>
      <c r="AA1395" s="53"/>
      <c r="AB1395" s="53"/>
      <c r="AC1395" s="53"/>
      <c r="AD1395" s="53"/>
    </row>
    <row r="1396">
      <c r="A1396" s="56"/>
      <c r="B1396" s="56"/>
      <c r="C1396" s="57"/>
      <c r="D1396" s="58"/>
      <c r="E1396" s="56"/>
      <c r="F1396" s="56"/>
      <c r="G1396" s="56"/>
      <c r="H1396" s="56"/>
      <c r="I1396" s="56"/>
      <c r="J1396" s="56"/>
      <c r="K1396" s="56"/>
      <c r="L1396" s="56"/>
      <c r="M1396" s="56"/>
      <c r="N1396" s="56"/>
      <c r="O1396" s="56"/>
      <c r="P1396" s="56"/>
      <c r="Q1396" s="56"/>
      <c r="R1396" s="56"/>
      <c r="S1396" s="56"/>
      <c r="T1396" s="56"/>
      <c r="U1396" s="53"/>
      <c r="V1396" s="53"/>
      <c r="W1396" s="56"/>
      <c r="X1396" s="53"/>
      <c r="Y1396" s="53"/>
      <c r="Z1396" s="53"/>
      <c r="AA1396" s="53"/>
      <c r="AB1396" s="53"/>
      <c r="AC1396" s="53"/>
      <c r="AD1396" s="53"/>
    </row>
    <row r="1397">
      <c r="A1397" s="56"/>
      <c r="B1397" s="56"/>
      <c r="C1397" s="57"/>
      <c r="D1397" s="58"/>
      <c r="E1397" s="56"/>
      <c r="F1397" s="56"/>
      <c r="G1397" s="56"/>
      <c r="H1397" s="56"/>
      <c r="I1397" s="56"/>
      <c r="J1397" s="56"/>
      <c r="K1397" s="56"/>
      <c r="L1397" s="56"/>
      <c r="M1397" s="56"/>
      <c r="N1397" s="56"/>
      <c r="O1397" s="56"/>
      <c r="P1397" s="56"/>
      <c r="Q1397" s="56"/>
      <c r="R1397" s="56"/>
      <c r="S1397" s="56"/>
      <c r="T1397" s="56"/>
      <c r="U1397" s="53"/>
      <c r="V1397" s="53"/>
      <c r="W1397" s="56"/>
      <c r="X1397" s="53"/>
      <c r="Y1397" s="53"/>
      <c r="Z1397" s="53"/>
      <c r="AA1397" s="53"/>
      <c r="AB1397" s="53"/>
      <c r="AC1397" s="53"/>
      <c r="AD1397" s="53"/>
    </row>
    <row r="1398">
      <c r="A1398" s="56"/>
      <c r="B1398" s="56"/>
      <c r="C1398" s="57"/>
      <c r="D1398" s="58"/>
      <c r="E1398" s="56"/>
      <c r="F1398" s="56"/>
      <c r="G1398" s="56"/>
      <c r="H1398" s="56"/>
      <c r="I1398" s="56"/>
      <c r="J1398" s="56"/>
      <c r="K1398" s="56"/>
      <c r="L1398" s="56"/>
      <c r="M1398" s="56"/>
      <c r="N1398" s="56"/>
      <c r="O1398" s="56"/>
      <c r="P1398" s="56"/>
      <c r="Q1398" s="56"/>
      <c r="R1398" s="56"/>
      <c r="S1398" s="56"/>
      <c r="T1398" s="56"/>
      <c r="U1398" s="53"/>
      <c r="V1398" s="53"/>
      <c r="W1398" s="56"/>
      <c r="X1398" s="53"/>
      <c r="Y1398" s="53"/>
      <c r="Z1398" s="53"/>
      <c r="AA1398" s="53"/>
      <c r="AB1398" s="53"/>
      <c r="AC1398" s="53"/>
      <c r="AD1398" s="53"/>
    </row>
    <row r="1399">
      <c r="A1399" s="56"/>
      <c r="B1399" s="56"/>
      <c r="C1399" s="57"/>
      <c r="D1399" s="58"/>
      <c r="E1399" s="56"/>
      <c r="F1399" s="56"/>
      <c r="G1399" s="56"/>
      <c r="H1399" s="56"/>
      <c r="I1399" s="56"/>
      <c r="J1399" s="56"/>
      <c r="K1399" s="56"/>
      <c r="L1399" s="56"/>
      <c r="M1399" s="56"/>
      <c r="N1399" s="56"/>
      <c r="O1399" s="56"/>
      <c r="P1399" s="56"/>
      <c r="Q1399" s="56"/>
      <c r="R1399" s="56"/>
      <c r="S1399" s="56"/>
      <c r="T1399" s="56"/>
      <c r="U1399" s="53"/>
      <c r="V1399" s="53"/>
      <c r="W1399" s="56"/>
      <c r="X1399" s="53"/>
      <c r="Y1399" s="53"/>
      <c r="Z1399" s="53"/>
      <c r="AA1399" s="53"/>
      <c r="AB1399" s="53"/>
      <c r="AC1399" s="53"/>
      <c r="AD1399" s="53"/>
    </row>
    <row r="1400">
      <c r="A1400" s="56"/>
      <c r="B1400" s="56"/>
      <c r="C1400" s="57"/>
      <c r="D1400" s="58"/>
      <c r="E1400" s="56"/>
      <c r="F1400" s="56"/>
      <c r="G1400" s="56"/>
      <c r="H1400" s="56"/>
      <c r="I1400" s="56"/>
      <c r="J1400" s="56"/>
      <c r="K1400" s="56"/>
      <c r="L1400" s="56"/>
      <c r="M1400" s="56"/>
      <c r="N1400" s="56"/>
      <c r="O1400" s="56"/>
      <c r="P1400" s="56"/>
      <c r="Q1400" s="56"/>
      <c r="R1400" s="56"/>
      <c r="S1400" s="56"/>
      <c r="T1400" s="56"/>
      <c r="U1400" s="53"/>
      <c r="V1400" s="53"/>
      <c r="W1400" s="56"/>
      <c r="X1400" s="53"/>
      <c r="Y1400" s="53"/>
      <c r="Z1400" s="53"/>
      <c r="AA1400" s="53"/>
      <c r="AB1400" s="53"/>
      <c r="AC1400" s="53"/>
      <c r="AD1400" s="53"/>
    </row>
    <row r="1401">
      <c r="A1401" s="56"/>
      <c r="B1401" s="56"/>
      <c r="C1401" s="57"/>
      <c r="D1401" s="58"/>
      <c r="E1401" s="56"/>
      <c r="F1401" s="56"/>
      <c r="G1401" s="56"/>
      <c r="H1401" s="56"/>
      <c r="I1401" s="56"/>
      <c r="J1401" s="56"/>
      <c r="K1401" s="56"/>
      <c r="L1401" s="56"/>
      <c r="M1401" s="56"/>
      <c r="N1401" s="56"/>
      <c r="O1401" s="56"/>
      <c r="P1401" s="56"/>
      <c r="Q1401" s="56"/>
      <c r="R1401" s="56"/>
      <c r="S1401" s="56"/>
      <c r="T1401" s="56"/>
      <c r="U1401" s="53"/>
      <c r="V1401" s="53"/>
      <c r="W1401" s="56"/>
      <c r="X1401" s="53"/>
      <c r="Y1401" s="53"/>
      <c r="Z1401" s="53"/>
      <c r="AA1401" s="53"/>
      <c r="AB1401" s="53"/>
      <c r="AC1401" s="53"/>
      <c r="AD1401" s="53"/>
    </row>
    <row r="1402">
      <c r="A1402" s="56"/>
      <c r="B1402" s="56"/>
      <c r="C1402" s="57"/>
      <c r="D1402" s="58"/>
      <c r="E1402" s="56"/>
      <c r="F1402" s="56"/>
      <c r="G1402" s="56"/>
      <c r="H1402" s="56"/>
      <c r="I1402" s="56"/>
      <c r="J1402" s="56"/>
      <c r="K1402" s="56"/>
      <c r="L1402" s="56"/>
      <c r="M1402" s="56"/>
      <c r="N1402" s="56"/>
      <c r="O1402" s="56"/>
      <c r="P1402" s="56"/>
      <c r="Q1402" s="56"/>
      <c r="R1402" s="56"/>
      <c r="S1402" s="56"/>
      <c r="T1402" s="56"/>
      <c r="U1402" s="53"/>
      <c r="V1402" s="53"/>
      <c r="W1402" s="56"/>
      <c r="X1402" s="53"/>
      <c r="Y1402" s="53"/>
      <c r="Z1402" s="53"/>
      <c r="AA1402" s="53"/>
      <c r="AB1402" s="53"/>
      <c r="AC1402" s="53"/>
      <c r="AD1402" s="53"/>
    </row>
    <row r="1403">
      <c r="A1403" s="56"/>
      <c r="B1403" s="56"/>
      <c r="C1403" s="57"/>
      <c r="D1403" s="58"/>
      <c r="E1403" s="56"/>
      <c r="F1403" s="56"/>
      <c r="G1403" s="56"/>
      <c r="H1403" s="56"/>
      <c r="I1403" s="56"/>
      <c r="J1403" s="56"/>
      <c r="K1403" s="56"/>
      <c r="L1403" s="56"/>
      <c r="M1403" s="56"/>
      <c r="N1403" s="56"/>
      <c r="O1403" s="56"/>
      <c r="P1403" s="56"/>
      <c r="Q1403" s="56"/>
      <c r="R1403" s="56"/>
      <c r="S1403" s="56"/>
      <c r="T1403" s="56"/>
      <c r="U1403" s="53"/>
      <c r="V1403" s="53"/>
      <c r="W1403" s="56"/>
      <c r="X1403" s="53"/>
      <c r="Y1403" s="53"/>
      <c r="Z1403" s="53"/>
      <c r="AA1403" s="53"/>
      <c r="AB1403" s="53"/>
      <c r="AC1403" s="53"/>
      <c r="AD1403" s="53"/>
    </row>
    <row r="1404">
      <c r="A1404" s="56"/>
      <c r="B1404" s="56"/>
      <c r="C1404" s="57"/>
      <c r="D1404" s="58"/>
      <c r="E1404" s="56"/>
      <c r="F1404" s="56"/>
      <c r="G1404" s="56"/>
      <c r="H1404" s="56"/>
      <c r="I1404" s="56"/>
      <c r="J1404" s="56"/>
      <c r="K1404" s="56"/>
      <c r="L1404" s="56"/>
      <c r="M1404" s="56"/>
      <c r="N1404" s="56"/>
      <c r="O1404" s="56"/>
      <c r="P1404" s="56"/>
      <c r="Q1404" s="56"/>
      <c r="R1404" s="56"/>
      <c r="S1404" s="56"/>
      <c r="T1404" s="56"/>
      <c r="U1404" s="53"/>
      <c r="V1404" s="53"/>
      <c r="W1404" s="56"/>
      <c r="X1404" s="53"/>
      <c r="Y1404" s="53"/>
      <c r="Z1404" s="53"/>
      <c r="AA1404" s="53"/>
      <c r="AB1404" s="53"/>
      <c r="AC1404" s="53"/>
      <c r="AD1404" s="53"/>
    </row>
    <row r="1405">
      <c r="A1405" s="56"/>
      <c r="B1405" s="56"/>
      <c r="C1405" s="57"/>
      <c r="D1405" s="58"/>
      <c r="E1405" s="56"/>
      <c r="F1405" s="56"/>
      <c r="G1405" s="56"/>
      <c r="H1405" s="56"/>
      <c r="I1405" s="56"/>
      <c r="J1405" s="56"/>
      <c r="K1405" s="56"/>
      <c r="L1405" s="56"/>
      <c r="M1405" s="56"/>
      <c r="N1405" s="56"/>
      <c r="O1405" s="56"/>
      <c r="P1405" s="56"/>
      <c r="Q1405" s="56"/>
      <c r="R1405" s="56"/>
      <c r="S1405" s="56"/>
      <c r="T1405" s="56"/>
      <c r="U1405" s="53"/>
      <c r="V1405" s="53"/>
      <c r="W1405" s="56"/>
      <c r="X1405" s="53"/>
      <c r="Y1405" s="53"/>
      <c r="Z1405" s="53"/>
      <c r="AA1405" s="53"/>
      <c r="AB1405" s="53"/>
      <c r="AC1405" s="53"/>
      <c r="AD1405" s="53"/>
    </row>
    <row r="1406">
      <c r="A1406" s="56"/>
      <c r="B1406" s="56"/>
      <c r="C1406" s="57"/>
      <c r="D1406" s="58"/>
      <c r="E1406" s="56"/>
      <c r="F1406" s="56"/>
      <c r="G1406" s="56"/>
      <c r="H1406" s="56"/>
      <c r="I1406" s="56"/>
      <c r="J1406" s="56"/>
      <c r="K1406" s="56"/>
      <c r="L1406" s="56"/>
      <c r="M1406" s="56"/>
      <c r="N1406" s="56"/>
      <c r="O1406" s="56"/>
      <c r="P1406" s="56"/>
      <c r="Q1406" s="56"/>
      <c r="R1406" s="56"/>
      <c r="S1406" s="56"/>
      <c r="T1406" s="56"/>
      <c r="U1406" s="53"/>
      <c r="V1406" s="53"/>
      <c r="W1406" s="56"/>
      <c r="X1406" s="53"/>
      <c r="Y1406" s="53"/>
      <c r="Z1406" s="53"/>
      <c r="AA1406" s="53"/>
      <c r="AB1406" s="53"/>
      <c r="AC1406" s="53"/>
      <c r="AD1406" s="53"/>
    </row>
    <row r="1407">
      <c r="A1407" s="56"/>
      <c r="B1407" s="56"/>
      <c r="C1407" s="57"/>
      <c r="D1407" s="58"/>
      <c r="E1407" s="56"/>
      <c r="F1407" s="56"/>
      <c r="G1407" s="56"/>
      <c r="H1407" s="56"/>
      <c r="I1407" s="56"/>
      <c r="J1407" s="56"/>
      <c r="K1407" s="56"/>
      <c r="L1407" s="56"/>
      <c r="M1407" s="56"/>
      <c r="N1407" s="56"/>
      <c r="O1407" s="56"/>
      <c r="P1407" s="56"/>
      <c r="Q1407" s="56"/>
      <c r="R1407" s="56"/>
      <c r="S1407" s="56"/>
      <c r="T1407" s="56"/>
      <c r="U1407" s="53"/>
      <c r="V1407" s="53"/>
      <c r="W1407" s="56"/>
      <c r="X1407" s="53"/>
      <c r="Y1407" s="53"/>
      <c r="Z1407" s="53"/>
      <c r="AA1407" s="53"/>
      <c r="AB1407" s="53"/>
      <c r="AC1407" s="53"/>
      <c r="AD1407" s="53"/>
    </row>
    <row r="1408">
      <c r="A1408" s="56"/>
      <c r="B1408" s="56"/>
      <c r="C1408" s="57"/>
      <c r="D1408" s="58"/>
      <c r="E1408" s="56"/>
      <c r="F1408" s="56"/>
      <c r="G1408" s="56"/>
      <c r="H1408" s="56"/>
      <c r="I1408" s="56"/>
      <c r="J1408" s="56"/>
      <c r="K1408" s="56"/>
      <c r="L1408" s="56"/>
      <c r="M1408" s="56"/>
      <c r="N1408" s="56"/>
      <c r="O1408" s="56"/>
      <c r="P1408" s="56"/>
      <c r="Q1408" s="56"/>
      <c r="R1408" s="56"/>
      <c r="S1408" s="56"/>
      <c r="T1408" s="56"/>
      <c r="U1408" s="53"/>
      <c r="V1408" s="53"/>
      <c r="W1408" s="56"/>
      <c r="X1408" s="53"/>
      <c r="Y1408" s="53"/>
      <c r="Z1408" s="53"/>
      <c r="AA1408" s="53"/>
      <c r="AB1408" s="53"/>
      <c r="AC1408" s="53"/>
      <c r="AD1408" s="53"/>
    </row>
    <row r="1409">
      <c r="A1409" s="56"/>
      <c r="B1409" s="56"/>
      <c r="C1409" s="57"/>
      <c r="D1409" s="58"/>
      <c r="E1409" s="56"/>
      <c r="F1409" s="56"/>
      <c r="G1409" s="56"/>
      <c r="H1409" s="56"/>
      <c r="I1409" s="56"/>
      <c r="J1409" s="56"/>
      <c r="K1409" s="56"/>
      <c r="L1409" s="56"/>
      <c r="M1409" s="56"/>
      <c r="N1409" s="56"/>
      <c r="O1409" s="56"/>
      <c r="P1409" s="56"/>
      <c r="Q1409" s="56"/>
      <c r="R1409" s="56"/>
      <c r="S1409" s="56"/>
      <c r="T1409" s="56"/>
      <c r="U1409" s="53"/>
      <c r="V1409" s="53"/>
      <c r="W1409" s="56"/>
      <c r="X1409" s="53"/>
      <c r="Y1409" s="53"/>
      <c r="Z1409" s="53"/>
      <c r="AA1409" s="53"/>
      <c r="AB1409" s="53"/>
      <c r="AC1409" s="53"/>
      <c r="AD1409" s="53"/>
    </row>
    <row r="1410">
      <c r="A1410" s="56"/>
      <c r="B1410" s="56"/>
      <c r="C1410" s="57"/>
      <c r="D1410" s="58"/>
      <c r="E1410" s="56"/>
      <c r="F1410" s="56"/>
      <c r="G1410" s="56"/>
      <c r="H1410" s="56"/>
      <c r="I1410" s="56"/>
      <c r="J1410" s="56"/>
      <c r="K1410" s="56"/>
      <c r="L1410" s="56"/>
      <c r="M1410" s="56"/>
      <c r="N1410" s="56"/>
      <c r="O1410" s="56"/>
      <c r="P1410" s="56"/>
      <c r="Q1410" s="56"/>
      <c r="R1410" s="56"/>
      <c r="S1410" s="56"/>
      <c r="T1410" s="56"/>
      <c r="U1410" s="53"/>
      <c r="V1410" s="53"/>
      <c r="W1410" s="56"/>
      <c r="X1410" s="53"/>
      <c r="Y1410" s="53"/>
      <c r="Z1410" s="53"/>
      <c r="AA1410" s="53"/>
      <c r="AB1410" s="53"/>
      <c r="AC1410" s="53"/>
      <c r="AD1410" s="53"/>
    </row>
    <row r="1411">
      <c r="A1411" s="56"/>
      <c r="B1411" s="56"/>
      <c r="C1411" s="57"/>
      <c r="D1411" s="58"/>
      <c r="E1411" s="56"/>
      <c r="F1411" s="56"/>
      <c r="G1411" s="56"/>
      <c r="H1411" s="56"/>
      <c r="I1411" s="56"/>
      <c r="J1411" s="56"/>
      <c r="K1411" s="56"/>
      <c r="L1411" s="56"/>
      <c r="M1411" s="56"/>
      <c r="N1411" s="56"/>
      <c r="O1411" s="56"/>
      <c r="P1411" s="56"/>
      <c r="Q1411" s="56"/>
      <c r="R1411" s="56"/>
      <c r="S1411" s="56"/>
      <c r="T1411" s="56"/>
      <c r="U1411" s="53"/>
      <c r="V1411" s="53"/>
      <c r="W1411" s="56"/>
      <c r="X1411" s="53"/>
      <c r="Y1411" s="53"/>
      <c r="Z1411" s="53"/>
      <c r="AA1411" s="53"/>
      <c r="AB1411" s="53"/>
      <c r="AC1411" s="53"/>
      <c r="AD1411" s="53"/>
    </row>
    <row r="1412">
      <c r="A1412" s="56"/>
      <c r="B1412" s="56"/>
      <c r="C1412" s="57"/>
      <c r="D1412" s="58"/>
      <c r="E1412" s="56"/>
      <c r="F1412" s="56"/>
      <c r="G1412" s="56"/>
      <c r="H1412" s="56"/>
      <c r="I1412" s="56"/>
      <c r="J1412" s="56"/>
      <c r="K1412" s="56"/>
      <c r="L1412" s="56"/>
      <c r="M1412" s="56"/>
      <c r="N1412" s="56"/>
      <c r="O1412" s="56"/>
      <c r="P1412" s="56"/>
      <c r="Q1412" s="56"/>
      <c r="R1412" s="56"/>
      <c r="S1412" s="56"/>
      <c r="T1412" s="56"/>
      <c r="U1412" s="53"/>
      <c r="V1412" s="53"/>
      <c r="W1412" s="56"/>
      <c r="X1412" s="53"/>
      <c r="Y1412" s="53"/>
      <c r="Z1412" s="53"/>
      <c r="AA1412" s="53"/>
      <c r="AB1412" s="53"/>
      <c r="AC1412" s="53"/>
      <c r="AD1412" s="53"/>
    </row>
    <row r="1413">
      <c r="A1413" s="56"/>
      <c r="B1413" s="56"/>
      <c r="C1413" s="57"/>
      <c r="D1413" s="58"/>
      <c r="E1413" s="56"/>
      <c r="F1413" s="56"/>
      <c r="G1413" s="56"/>
      <c r="H1413" s="56"/>
      <c r="I1413" s="56"/>
      <c r="J1413" s="56"/>
      <c r="K1413" s="56"/>
      <c r="L1413" s="56"/>
      <c r="M1413" s="56"/>
      <c r="N1413" s="56"/>
      <c r="O1413" s="56"/>
      <c r="P1413" s="56"/>
      <c r="Q1413" s="56"/>
      <c r="R1413" s="56"/>
      <c r="S1413" s="56"/>
      <c r="T1413" s="56"/>
      <c r="U1413" s="53"/>
      <c r="V1413" s="53"/>
      <c r="W1413" s="56"/>
      <c r="X1413" s="53"/>
      <c r="Y1413" s="53"/>
      <c r="Z1413" s="53"/>
      <c r="AA1413" s="53"/>
      <c r="AB1413" s="53"/>
      <c r="AC1413" s="53"/>
      <c r="AD1413" s="53"/>
    </row>
    <row r="1414">
      <c r="A1414" s="56"/>
      <c r="B1414" s="56"/>
      <c r="C1414" s="57"/>
      <c r="D1414" s="58"/>
      <c r="E1414" s="56"/>
      <c r="F1414" s="56"/>
      <c r="G1414" s="56"/>
      <c r="H1414" s="56"/>
      <c r="I1414" s="56"/>
      <c r="J1414" s="56"/>
      <c r="K1414" s="56"/>
      <c r="L1414" s="56"/>
      <c r="M1414" s="56"/>
      <c r="N1414" s="56"/>
      <c r="O1414" s="56"/>
      <c r="P1414" s="56"/>
      <c r="Q1414" s="56"/>
      <c r="R1414" s="56"/>
      <c r="S1414" s="56"/>
      <c r="T1414" s="56"/>
      <c r="U1414" s="53"/>
      <c r="V1414" s="53"/>
      <c r="W1414" s="56"/>
      <c r="X1414" s="53"/>
      <c r="Y1414" s="53"/>
      <c r="Z1414" s="53"/>
      <c r="AA1414" s="53"/>
      <c r="AB1414" s="53"/>
      <c r="AC1414" s="53"/>
      <c r="AD1414" s="53"/>
    </row>
    <row r="1415">
      <c r="A1415" s="56"/>
      <c r="B1415" s="56"/>
      <c r="C1415" s="57"/>
      <c r="D1415" s="58"/>
      <c r="E1415" s="56"/>
      <c r="F1415" s="56"/>
      <c r="G1415" s="56"/>
      <c r="H1415" s="56"/>
      <c r="I1415" s="56"/>
      <c r="J1415" s="56"/>
      <c r="K1415" s="56"/>
      <c r="L1415" s="56"/>
      <c r="M1415" s="56"/>
      <c r="N1415" s="56"/>
      <c r="O1415" s="56"/>
      <c r="P1415" s="56"/>
      <c r="Q1415" s="56"/>
      <c r="R1415" s="56"/>
      <c r="S1415" s="56"/>
      <c r="T1415" s="56"/>
      <c r="U1415" s="53"/>
      <c r="V1415" s="53"/>
      <c r="W1415" s="56"/>
      <c r="X1415" s="53"/>
      <c r="Y1415" s="53"/>
      <c r="Z1415" s="53"/>
      <c r="AA1415" s="53"/>
      <c r="AB1415" s="53"/>
      <c r="AC1415" s="53"/>
      <c r="AD1415" s="53"/>
    </row>
    <row r="1416">
      <c r="A1416" s="56"/>
      <c r="B1416" s="56"/>
      <c r="C1416" s="57"/>
      <c r="D1416" s="58"/>
      <c r="E1416" s="56"/>
      <c r="F1416" s="56"/>
      <c r="G1416" s="56"/>
      <c r="H1416" s="56"/>
      <c r="I1416" s="56"/>
      <c r="J1416" s="56"/>
      <c r="K1416" s="56"/>
      <c r="L1416" s="56"/>
      <c r="M1416" s="56"/>
      <c r="N1416" s="56"/>
      <c r="O1416" s="56"/>
      <c r="P1416" s="56"/>
      <c r="Q1416" s="56"/>
      <c r="R1416" s="56"/>
      <c r="S1416" s="56"/>
      <c r="T1416" s="56"/>
      <c r="U1416" s="53"/>
      <c r="V1416" s="53"/>
      <c r="W1416" s="56"/>
      <c r="X1416" s="53"/>
      <c r="Y1416" s="53"/>
      <c r="Z1416" s="53"/>
      <c r="AA1416" s="53"/>
      <c r="AB1416" s="53"/>
      <c r="AC1416" s="53"/>
      <c r="AD1416" s="53"/>
    </row>
    <row r="1417">
      <c r="A1417" s="56"/>
      <c r="B1417" s="56"/>
      <c r="C1417" s="57"/>
      <c r="D1417" s="58"/>
      <c r="E1417" s="56"/>
      <c r="F1417" s="56"/>
      <c r="G1417" s="56"/>
      <c r="H1417" s="56"/>
      <c r="I1417" s="56"/>
      <c r="J1417" s="56"/>
      <c r="K1417" s="56"/>
      <c r="L1417" s="56"/>
      <c r="M1417" s="56"/>
      <c r="N1417" s="56"/>
      <c r="O1417" s="56"/>
      <c r="P1417" s="56"/>
      <c r="Q1417" s="56"/>
      <c r="R1417" s="56"/>
      <c r="S1417" s="56"/>
      <c r="T1417" s="56"/>
      <c r="U1417" s="53"/>
      <c r="V1417" s="53"/>
      <c r="W1417" s="56"/>
      <c r="X1417" s="53"/>
      <c r="Y1417" s="53"/>
      <c r="Z1417" s="53"/>
      <c r="AA1417" s="53"/>
      <c r="AB1417" s="53"/>
      <c r="AC1417" s="53"/>
      <c r="AD1417" s="53"/>
    </row>
    <row r="1418">
      <c r="A1418" s="56"/>
      <c r="B1418" s="56"/>
      <c r="C1418" s="57"/>
      <c r="D1418" s="58"/>
      <c r="E1418" s="56"/>
      <c r="F1418" s="56"/>
      <c r="G1418" s="56"/>
      <c r="H1418" s="56"/>
      <c r="I1418" s="56"/>
      <c r="J1418" s="56"/>
      <c r="K1418" s="56"/>
      <c r="L1418" s="56"/>
      <c r="M1418" s="56"/>
      <c r="N1418" s="56"/>
      <c r="O1418" s="56"/>
      <c r="P1418" s="56"/>
      <c r="Q1418" s="56"/>
      <c r="R1418" s="56"/>
      <c r="S1418" s="56"/>
      <c r="T1418" s="56"/>
      <c r="U1418" s="53"/>
      <c r="V1418" s="53"/>
      <c r="W1418" s="56"/>
      <c r="X1418" s="53"/>
      <c r="Y1418" s="53"/>
      <c r="Z1418" s="53"/>
      <c r="AA1418" s="53"/>
      <c r="AB1418" s="53"/>
      <c r="AC1418" s="53"/>
      <c r="AD1418" s="53"/>
    </row>
    <row r="1419">
      <c r="A1419" s="56"/>
      <c r="B1419" s="56"/>
      <c r="C1419" s="57"/>
      <c r="D1419" s="58"/>
      <c r="E1419" s="56"/>
      <c r="F1419" s="56"/>
      <c r="G1419" s="56"/>
      <c r="H1419" s="56"/>
      <c r="I1419" s="56"/>
      <c r="J1419" s="56"/>
      <c r="K1419" s="56"/>
      <c r="L1419" s="56"/>
      <c r="M1419" s="56"/>
      <c r="N1419" s="56"/>
      <c r="O1419" s="56"/>
      <c r="P1419" s="56"/>
      <c r="Q1419" s="56"/>
      <c r="R1419" s="56"/>
      <c r="S1419" s="56"/>
      <c r="T1419" s="56"/>
      <c r="U1419" s="53"/>
      <c r="V1419" s="53"/>
      <c r="W1419" s="56"/>
      <c r="X1419" s="53"/>
      <c r="Y1419" s="53"/>
      <c r="Z1419" s="53"/>
      <c r="AA1419" s="53"/>
      <c r="AB1419" s="53"/>
      <c r="AC1419" s="53"/>
      <c r="AD1419" s="53"/>
    </row>
    <row r="1420">
      <c r="A1420" s="56"/>
      <c r="B1420" s="56"/>
      <c r="C1420" s="57"/>
      <c r="D1420" s="58"/>
      <c r="E1420" s="56"/>
      <c r="F1420" s="56"/>
      <c r="G1420" s="56"/>
      <c r="H1420" s="56"/>
      <c r="I1420" s="56"/>
      <c r="J1420" s="56"/>
      <c r="K1420" s="56"/>
      <c r="L1420" s="56"/>
      <c r="M1420" s="56"/>
      <c r="N1420" s="56"/>
      <c r="O1420" s="56"/>
      <c r="P1420" s="56"/>
      <c r="Q1420" s="56"/>
      <c r="R1420" s="56"/>
      <c r="S1420" s="56"/>
      <c r="T1420" s="56"/>
      <c r="U1420" s="53"/>
      <c r="V1420" s="53"/>
      <c r="W1420" s="56"/>
      <c r="X1420" s="53"/>
      <c r="Y1420" s="53"/>
      <c r="Z1420" s="53"/>
      <c r="AA1420" s="53"/>
      <c r="AB1420" s="53"/>
      <c r="AC1420" s="53"/>
      <c r="AD1420" s="53"/>
    </row>
    <row r="1421">
      <c r="A1421" s="56"/>
      <c r="B1421" s="56"/>
      <c r="C1421" s="57"/>
      <c r="D1421" s="58"/>
      <c r="E1421" s="56"/>
      <c r="F1421" s="56"/>
      <c r="G1421" s="56"/>
      <c r="H1421" s="56"/>
      <c r="I1421" s="56"/>
      <c r="J1421" s="56"/>
      <c r="K1421" s="56"/>
      <c r="L1421" s="56"/>
      <c r="M1421" s="56"/>
      <c r="N1421" s="56"/>
      <c r="O1421" s="56"/>
      <c r="P1421" s="56"/>
      <c r="Q1421" s="56"/>
      <c r="R1421" s="56"/>
      <c r="S1421" s="56"/>
      <c r="T1421" s="56"/>
      <c r="U1421" s="53"/>
      <c r="V1421" s="53"/>
      <c r="W1421" s="56"/>
      <c r="X1421" s="53"/>
      <c r="Y1421" s="53"/>
      <c r="Z1421" s="53"/>
      <c r="AA1421" s="53"/>
      <c r="AB1421" s="53"/>
      <c r="AC1421" s="53"/>
      <c r="AD1421" s="53"/>
    </row>
    <row r="1422">
      <c r="A1422" s="56"/>
      <c r="B1422" s="56"/>
      <c r="C1422" s="57"/>
      <c r="D1422" s="58"/>
      <c r="E1422" s="56"/>
      <c r="F1422" s="56"/>
      <c r="G1422" s="56"/>
      <c r="H1422" s="56"/>
      <c r="I1422" s="56"/>
      <c r="J1422" s="56"/>
      <c r="K1422" s="56"/>
      <c r="L1422" s="56"/>
      <c r="M1422" s="56"/>
      <c r="N1422" s="56"/>
      <c r="O1422" s="56"/>
      <c r="P1422" s="56"/>
      <c r="Q1422" s="56"/>
      <c r="R1422" s="56"/>
      <c r="S1422" s="56"/>
      <c r="T1422" s="56"/>
      <c r="U1422" s="53"/>
      <c r="V1422" s="53"/>
      <c r="W1422" s="56"/>
      <c r="X1422" s="53"/>
      <c r="Y1422" s="53"/>
      <c r="Z1422" s="53"/>
      <c r="AA1422" s="53"/>
      <c r="AB1422" s="53"/>
      <c r="AC1422" s="53"/>
      <c r="AD1422" s="53"/>
    </row>
    <row r="1423">
      <c r="A1423" s="56"/>
      <c r="B1423" s="56"/>
      <c r="C1423" s="57"/>
      <c r="D1423" s="58"/>
      <c r="E1423" s="56"/>
      <c r="F1423" s="56"/>
      <c r="G1423" s="56"/>
      <c r="H1423" s="56"/>
      <c r="I1423" s="56"/>
      <c r="J1423" s="56"/>
      <c r="K1423" s="56"/>
      <c r="L1423" s="56"/>
      <c r="M1423" s="56"/>
      <c r="N1423" s="56"/>
      <c r="O1423" s="56"/>
      <c r="P1423" s="56"/>
      <c r="Q1423" s="56"/>
      <c r="R1423" s="56"/>
      <c r="S1423" s="56"/>
      <c r="T1423" s="56"/>
      <c r="U1423" s="53"/>
      <c r="V1423" s="53"/>
      <c r="W1423" s="56"/>
      <c r="X1423" s="53"/>
      <c r="Y1423" s="53"/>
      <c r="Z1423" s="53"/>
      <c r="AA1423" s="53"/>
      <c r="AB1423" s="53"/>
      <c r="AC1423" s="53"/>
      <c r="AD1423" s="53"/>
    </row>
    <row r="1424">
      <c r="A1424" s="56"/>
      <c r="B1424" s="56"/>
      <c r="C1424" s="57"/>
      <c r="D1424" s="58"/>
      <c r="E1424" s="56"/>
      <c r="F1424" s="56"/>
      <c r="G1424" s="56"/>
      <c r="H1424" s="56"/>
      <c r="I1424" s="56"/>
      <c r="J1424" s="56"/>
      <c r="K1424" s="56"/>
      <c r="L1424" s="56"/>
      <c r="M1424" s="56"/>
      <c r="N1424" s="56"/>
      <c r="O1424" s="56"/>
      <c r="P1424" s="56"/>
      <c r="Q1424" s="56"/>
      <c r="R1424" s="56"/>
      <c r="S1424" s="56"/>
      <c r="T1424" s="56"/>
      <c r="U1424" s="53"/>
      <c r="V1424" s="53"/>
      <c r="W1424" s="56"/>
      <c r="X1424" s="53"/>
      <c r="Y1424" s="53"/>
      <c r="Z1424" s="53"/>
      <c r="AA1424" s="53"/>
      <c r="AB1424" s="53"/>
      <c r="AC1424" s="53"/>
      <c r="AD1424" s="53"/>
    </row>
    <row r="1425">
      <c r="A1425" s="56"/>
      <c r="B1425" s="56"/>
      <c r="C1425" s="57"/>
      <c r="D1425" s="58"/>
      <c r="E1425" s="56"/>
      <c r="F1425" s="56"/>
      <c r="G1425" s="56"/>
      <c r="H1425" s="56"/>
      <c r="I1425" s="56"/>
      <c r="J1425" s="56"/>
      <c r="K1425" s="56"/>
      <c r="L1425" s="56"/>
      <c r="M1425" s="56"/>
      <c r="N1425" s="56"/>
      <c r="O1425" s="56"/>
      <c r="P1425" s="56"/>
      <c r="Q1425" s="56"/>
      <c r="R1425" s="56"/>
      <c r="S1425" s="56"/>
      <c r="T1425" s="56"/>
      <c r="U1425" s="53"/>
      <c r="V1425" s="53"/>
      <c r="W1425" s="56"/>
      <c r="X1425" s="53"/>
      <c r="Y1425" s="53"/>
      <c r="Z1425" s="53"/>
      <c r="AA1425" s="53"/>
      <c r="AB1425" s="53"/>
      <c r="AC1425" s="53"/>
      <c r="AD1425" s="53"/>
    </row>
    <row r="1426">
      <c r="A1426" s="56"/>
      <c r="B1426" s="56"/>
      <c r="C1426" s="57"/>
      <c r="D1426" s="58"/>
      <c r="E1426" s="56"/>
      <c r="F1426" s="56"/>
      <c r="G1426" s="56"/>
      <c r="H1426" s="56"/>
      <c r="I1426" s="56"/>
      <c r="J1426" s="56"/>
      <c r="K1426" s="56"/>
      <c r="L1426" s="56"/>
      <c r="M1426" s="56"/>
      <c r="N1426" s="56"/>
      <c r="O1426" s="56"/>
      <c r="P1426" s="56"/>
      <c r="Q1426" s="56"/>
      <c r="R1426" s="56"/>
      <c r="S1426" s="56"/>
      <c r="T1426" s="56"/>
      <c r="U1426" s="53"/>
      <c r="V1426" s="53"/>
      <c r="W1426" s="56"/>
      <c r="X1426" s="53"/>
      <c r="Y1426" s="53"/>
      <c r="Z1426" s="53"/>
      <c r="AA1426" s="53"/>
      <c r="AB1426" s="53"/>
      <c r="AC1426" s="53"/>
      <c r="AD1426" s="53"/>
    </row>
    <row r="1427">
      <c r="A1427" s="56"/>
      <c r="B1427" s="56"/>
      <c r="C1427" s="57"/>
      <c r="D1427" s="58"/>
      <c r="E1427" s="56"/>
      <c r="F1427" s="56"/>
      <c r="G1427" s="56"/>
      <c r="H1427" s="56"/>
      <c r="I1427" s="56"/>
      <c r="J1427" s="56"/>
      <c r="K1427" s="56"/>
      <c r="L1427" s="56"/>
      <c r="M1427" s="56"/>
      <c r="N1427" s="56"/>
      <c r="O1427" s="56"/>
      <c r="P1427" s="56"/>
      <c r="Q1427" s="56"/>
      <c r="R1427" s="56"/>
      <c r="S1427" s="56"/>
      <c r="T1427" s="56"/>
      <c r="U1427" s="53"/>
      <c r="V1427" s="53"/>
      <c r="W1427" s="56"/>
      <c r="X1427" s="53"/>
      <c r="Y1427" s="53"/>
      <c r="Z1427" s="53"/>
      <c r="AA1427" s="53"/>
      <c r="AB1427" s="53"/>
      <c r="AC1427" s="53"/>
      <c r="AD1427" s="53"/>
    </row>
    <row r="1428">
      <c r="A1428" s="56"/>
      <c r="B1428" s="56"/>
      <c r="C1428" s="57"/>
      <c r="D1428" s="58"/>
      <c r="E1428" s="56"/>
      <c r="F1428" s="56"/>
      <c r="G1428" s="56"/>
      <c r="H1428" s="56"/>
      <c r="I1428" s="56"/>
      <c r="J1428" s="56"/>
      <c r="K1428" s="56"/>
      <c r="L1428" s="56"/>
      <c r="M1428" s="56"/>
      <c r="N1428" s="56"/>
      <c r="O1428" s="56"/>
      <c r="P1428" s="56"/>
      <c r="Q1428" s="56"/>
      <c r="R1428" s="56"/>
      <c r="S1428" s="56"/>
      <c r="T1428" s="56"/>
      <c r="U1428" s="53"/>
      <c r="V1428" s="53"/>
      <c r="W1428" s="56"/>
      <c r="X1428" s="53"/>
      <c r="Y1428" s="53"/>
      <c r="Z1428" s="53"/>
      <c r="AA1428" s="53"/>
      <c r="AB1428" s="53"/>
      <c r="AC1428" s="53"/>
      <c r="AD1428" s="53"/>
    </row>
    <row r="1429">
      <c r="A1429" s="56"/>
      <c r="B1429" s="56"/>
      <c r="C1429" s="57"/>
      <c r="D1429" s="58"/>
      <c r="E1429" s="56"/>
      <c r="F1429" s="56"/>
      <c r="G1429" s="56"/>
      <c r="H1429" s="56"/>
      <c r="I1429" s="56"/>
      <c r="J1429" s="56"/>
      <c r="K1429" s="56"/>
      <c r="L1429" s="56"/>
      <c r="M1429" s="56"/>
      <c r="N1429" s="56"/>
      <c r="O1429" s="56"/>
      <c r="P1429" s="56"/>
      <c r="Q1429" s="56"/>
      <c r="R1429" s="56"/>
      <c r="S1429" s="56"/>
      <c r="T1429" s="56"/>
      <c r="U1429" s="53"/>
      <c r="V1429" s="53"/>
      <c r="W1429" s="56"/>
      <c r="X1429" s="53"/>
      <c r="Y1429" s="53"/>
      <c r="Z1429" s="53"/>
      <c r="AA1429" s="53"/>
      <c r="AB1429" s="53"/>
      <c r="AC1429" s="53"/>
      <c r="AD1429" s="53"/>
    </row>
    <row r="1430">
      <c r="A1430" s="56"/>
      <c r="B1430" s="56"/>
      <c r="C1430" s="57"/>
      <c r="D1430" s="58"/>
      <c r="E1430" s="56"/>
      <c r="F1430" s="56"/>
      <c r="G1430" s="56"/>
      <c r="H1430" s="56"/>
      <c r="I1430" s="56"/>
      <c r="J1430" s="56"/>
      <c r="K1430" s="56"/>
      <c r="L1430" s="56"/>
      <c r="M1430" s="56"/>
      <c r="N1430" s="56"/>
      <c r="O1430" s="56"/>
      <c r="P1430" s="56"/>
      <c r="Q1430" s="56"/>
      <c r="R1430" s="56"/>
      <c r="S1430" s="56"/>
      <c r="T1430" s="56"/>
      <c r="U1430" s="53"/>
      <c r="V1430" s="53"/>
      <c r="W1430" s="56"/>
      <c r="X1430" s="53"/>
      <c r="Y1430" s="53"/>
      <c r="Z1430" s="53"/>
      <c r="AA1430" s="53"/>
      <c r="AB1430" s="53"/>
      <c r="AC1430" s="53"/>
      <c r="AD1430" s="53"/>
    </row>
    <row r="1431">
      <c r="A1431" s="56"/>
      <c r="B1431" s="56"/>
      <c r="C1431" s="57"/>
      <c r="D1431" s="58"/>
      <c r="E1431" s="56"/>
      <c r="F1431" s="56"/>
      <c r="G1431" s="56"/>
      <c r="H1431" s="56"/>
      <c r="I1431" s="56"/>
      <c r="J1431" s="56"/>
      <c r="K1431" s="56"/>
      <c r="L1431" s="56"/>
      <c r="M1431" s="56"/>
      <c r="N1431" s="56"/>
      <c r="O1431" s="56"/>
      <c r="P1431" s="56"/>
      <c r="Q1431" s="56"/>
      <c r="R1431" s="56"/>
      <c r="S1431" s="56"/>
      <c r="T1431" s="56"/>
      <c r="U1431" s="53"/>
      <c r="V1431" s="53"/>
      <c r="W1431" s="56"/>
      <c r="X1431" s="53"/>
      <c r="Y1431" s="53"/>
      <c r="Z1431" s="53"/>
      <c r="AA1431" s="53"/>
      <c r="AB1431" s="53"/>
      <c r="AC1431" s="53"/>
      <c r="AD1431" s="53"/>
    </row>
    <row r="1432">
      <c r="A1432" s="56"/>
      <c r="B1432" s="56"/>
      <c r="C1432" s="57"/>
      <c r="D1432" s="58"/>
      <c r="E1432" s="56"/>
      <c r="F1432" s="56"/>
      <c r="G1432" s="56"/>
      <c r="H1432" s="56"/>
      <c r="I1432" s="56"/>
      <c r="J1432" s="56"/>
      <c r="K1432" s="56"/>
      <c r="L1432" s="56"/>
      <c r="M1432" s="56"/>
      <c r="N1432" s="56"/>
      <c r="O1432" s="56"/>
      <c r="P1432" s="56"/>
      <c r="Q1432" s="56"/>
      <c r="R1432" s="56"/>
      <c r="S1432" s="56"/>
      <c r="T1432" s="56"/>
      <c r="U1432" s="53"/>
      <c r="V1432" s="53"/>
      <c r="W1432" s="56"/>
      <c r="X1432" s="53"/>
      <c r="Y1432" s="53"/>
      <c r="Z1432" s="53"/>
      <c r="AA1432" s="53"/>
      <c r="AB1432" s="53"/>
      <c r="AC1432" s="53"/>
      <c r="AD1432" s="53"/>
    </row>
    <row r="1433">
      <c r="A1433" s="56"/>
      <c r="B1433" s="56"/>
      <c r="C1433" s="57"/>
      <c r="D1433" s="58"/>
      <c r="E1433" s="56"/>
      <c r="F1433" s="56"/>
      <c r="G1433" s="56"/>
      <c r="H1433" s="56"/>
      <c r="I1433" s="56"/>
      <c r="J1433" s="56"/>
      <c r="K1433" s="56"/>
      <c r="L1433" s="56"/>
      <c r="M1433" s="56"/>
      <c r="N1433" s="56"/>
      <c r="O1433" s="56"/>
      <c r="P1433" s="56"/>
      <c r="Q1433" s="56"/>
      <c r="R1433" s="56"/>
      <c r="S1433" s="56"/>
      <c r="T1433" s="56"/>
      <c r="U1433" s="53"/>
      <c r="V1433" s="53"/>
      <c r="W1433" s="56"/>
      <c r="X1433" s="53"/>
      <c r="Y1433" s="53"/>
      <c r="Z1433" s="53"/>
      <c r="AA1433" s="53"/>
      <c r="AB1433" s="53"/>
      <c r="AC1433" s="53"/>
      <c r="AD1433" s="53"/>
    </row>
    <row r="1434">
      <c r="A1434" s="56"/>
      <c r="B1434" s="56"/>
      <c r="C1434" s="57"/>
      <c r="D1434" s="58"/>
      <c r="E1434" s="56"/>
      <c r="F1434" s="56"/>
      <c r="G1434" s="56"/>
      <c r="H1434" s="56"/>
      <c r="I1434" s="56"/>
      <c r="J1434" s="56"/>
      <c r="K1434" s="56"/>
      <c r="L1434" s="56"/>
      <c r="M1434" s="56"/>
      <c r="N1434" s="56"/>
      <c r="O1434" s="56"/>
      <c r="P1434" s="56"/>
      <c r="Q1434" s="56"/>
      <c r="R1434" s="56"/>
      <c r="S1434" s="56"/>
      <c r="T1434" s="56"/>
      <c r="U1434" s="53"/>
      <c r="V1434" s="53"/>
      <c r="W1434" s="56"/>
      <c r="X1434" s="53"/>
      <c r="Y1434" s="53"/>
      <c r="Z1434" s="53"/>
      <c r="AA1434" s="53"/>
      <c r="AB1434" s="53"/>
      <c r="AC1434" s="53"/>
      <c r="AD1434" s="53"/>
    </row>
    <row r="1435">
      <c r="A1435" s="56"/>
      <c r="B1435" s="56"/>
      <c r="C1435" s="57"/>
      <c r="D1435" s="58"/>
      <c r="E1435" s="56"/>
      <c r="F1435" s="56"/>
      <c r="G1435" s="56"/>
      <c r="H1435" s="56"/>
      <c r="I1435" s="56"/>
      <c r="J1435" s="56"/>
      <c r="K1435" s="56"/>
      <c r="L1435" s="56"/>
      <c r="M1435" s="56"/>
      <c r="N1435" s="56"/>
      <c r="O1435" s="56"/>
      <c r="P1435" s="56"/>
      <c r="Q1435" s="56"/>
      <c r="R1435" s="56"/>
      <c r="S1435" s="56"/>
      <c r="T1435" s="56"/>
      <c r="U1435" s="53"/>
      <c r="V1435" s="53"/>
      <c r="W1435" s="56"/>
      <c r="X1435" s="53"/>
      <c r="Y1435" s="53"/>
      <c r="Z1435" s="53"/>
      <c r="AA1435" s="53"/>
      <c r="AB1435" s="53"/>
      <c r="AC1435" s="53"/>
      <c r="AD1435" s="53"/>
    </row>
    <row r="1436">
      <c r="A1436" s="56"/>
      <c r="B1436" s="56"/>
      <c r="C1436" s="57"/>
      <c r="D1436" s="58"/>
      <c r="E1436" s="56"/>
      <c r="F1436" s="56"/>
      <c r="G1436" s="56"/>
      <c r="H1436" s="56"/>
      <c r="I1436" s="56"/>
      <c r="J1436" s="56"/>
      <c r="K1436" s="56"/>
      <c r="L1436" s="56"/>
      <c r="M1436" s="56"/>
      <c r="N1436" s="56"/>
      <c r="O1436" s="56"/>
      <c r="P1436" s="56"/>
      <c r="Q1436" s="56"/>
      <c r="R1436" s="56"/>
      <c r="S1436" s="56"/>
      <c r="T1436" s="56"/>
      <c r="U1436" s="53"/>
      <c r="V1436" s="53"/>
      <c r="W1436" s="56"/>
      <c r="X1436" s="53"/>
      <c r="Y1436" s="53"/>
      <c r="Z1436" s="53"/>
      <c r="AA1436" s="53"/>
      <c r="AB1436" s="53"/>
      <c r="AC1436" s="53"/>
      <c r="AD1436" s="53"/>
    </row>
    <row r="1437">
      <c r="A1437" s="56"/>
      <c r="B1437" s="56"/>
      <c r="C1437" s="57"/>
      <c r="D1437" s="58"/>
      <c r="E1437" s="56"/>
      <c r="F1437" s="56"/>
      <c r="G1437" s="56"/>
      <c r="H1437" s="56"/>
      <c r="I1437" s="56"/>
      <c r="J1437" s="56"/>
      <c r="K1437" s="56"/>
      <c r="L1437" s="56"/>
      <c r="M1437" s="56"/>
      <c r="N1437" s="56"/>
      <c r="O1437" s="56"/>
      <c r="P1437" s="56"/>
      <c r="Q1437" s="56"/>
      <c r="R1437" s="56"/>
      <c r="S1437" s="56"/>
      <c r="T1437" s="56"/>
      <c r="U1437" s="53"/>
      <c r="V1437" s="53"/>
      <c r="W1437" s="56"/>
      <c r="X1437" s="53"/>
      <c r="Y1437" s="53"/>
      <c r="Z1437" s="53"/>
      <c r="AA1437" s="53"/>
      <c r="AB1437" s="53"/>
      <c r="AC1437" s="53"/>
      <c r="AD1437" s="53"/>
    </row>
    <row r="1438">
      <c r="A1438" s="56"/>
      <c r="B1438" s="56"/>
      <c r="C1438" s="57"/>
      <c r="D1438" s="58"/>
      <c r="E1438" s="56"/>
      <c r="F1438" s="56"/>
      <c r="G1438" s="56"/>
      <c r="H1438" s="56"/>
      <c r="I1438" s="56"/>
      <c r="J1438" s="56"/>
      <c r="K1438" s="56"/>
      <c r="L1438" s="56"/>
      <c r="M1438" s="56"/>
      <c r="N1438" s="56"/>
      <c r="O1438" s="56"/>
      <c r="P1438" s="56"/>
      <c r="Q1438" s="56"/>
      <c r="R1438" s="56"/>
      <c r="S1438" s="56"/>
      <c r="T1438" s="56"/>
      <c r="U1438" s="53"/>
      <c r="V1438" s="53"/>
      <c r="W1438" s="56"/>
      <c r="X1438" s="53"/>
      <c r="Y1438" s="53"/>
      <c r="Z1438" s="53"/>
      <c r="AA1438" s="53"/>
      <c r="AB1438" s="53"/>
      <c r="AC1438" s="53"/>
      <c r="AD1438" s="53"/>
    </row>
    <row r="1439">
      <c r="A1439" s="56"/>
      <c r="B1439" s="56"/>
      <c r="C1439" s="57"/>
      <c r="D1439" s="58"/>
      <c r="E1439" s="56"/>
      <c r="F1439" s="56"/>
      <c r="G1439" s="56"/>
      <c r="H1439" s="56"/>
      <c r="I1439" s="56"/>
      <c r="J1439" s="56"/>
      <c r="K1439" s="56"/>
      <c r="L1439" s="56"/>
      <c r="M1439" s="56"/>
      <c r="N1439" s="56"/>
      <c r="O1439" s="56"/>
      <c r="P1439" s="56"/>
      <c r="Q1439" s="56"/>
      <c r="R1439" s="56"/>
      <c r="S1439" s="56"/>
      <c r="T1439" s="56"/>
      <c r="U1439" s="53"/>
      <c r="V1439" s="53"/>
      <c r="W1439" s="56"/>
      <c r="X1439" s="53"/>
      <c r="Y1439" s="53"/>
      <c r="Z1439" s="53"/>
      <c r="AA1439" s="53"/>
      <c r="AB1439" s="53"/>
      <c r="AC1439" s="53"/>
      <c r="AD1439" s="53"/>
    </row>
    <row r="1440">
      <c r="A1440" s="56"/>
      <c r="B1440" s="56"/>
      <c r="C1440" s="57"/>
      <c r="D1440" s="58"/>
      <c r="E1440" s="56"/>
      <c r="F1440" s="56"/>
      <c r="G1440" s="56"/>
      <c r="H1440" s="56"/>
      <c r="I1440" s="56"/>
      <c r="J1440" s="56"/>
      <c r="K1440" s="56"/>
      <c r="L1440" s="56"/>
      <c r="M1440" s="56"/>
      <c r="N1440" s="56"/>
      <c r="O1440" s="56"/>
      <c r="P1440" s="56"/>
      <c r="Q1440" s="56"/>
      <c r="R1440" s="56"/>
      <c r="S1440" s="56"/>
      <c r="T1440" s="56"/>
      <c r="U1440" s="53"/>
      <c r="V1440" s="53"/>
      <c r="W1440" s="56"/>
      <c r="X1440" s="53"/>
      <c r="Y1440" s="53"/>
      <c r="Z1440" s="53"/>
      <c r="AA1440" s="53"/>
      <c r="AB1440" s="53"/>
      <c r="AC1440" s="53"/>
      <c r="AD1440" s="53"/>
    </row>
    <row r="1441">
      <c r="A1441" s="56"/>
      <c r="B1441" s="56"/>
      <c r="C1441" s="57"/>
      <c r="D1441" s="58"/>
      <c r="E1441" s="56"/>
      <c r="F1441" s="56"/>
      <c r="G1441" s="56"/>
      <c r="H1441" s="56"/>
      <c r="I1441" s="56"/>
      <c r="J1441" s="56"/>
      <c r="K1441" s="56"/>
      <c r="L1441" s="56"/>
      <c r="M1441" s="56"/>
      <c r="N1441" s="56"/>
      <c r="O1441" s="56"/>
      <c r="P1441" s="56"/>
      <c r="Q1441" s="56"/>
      <c r="R1441" s="56"/>
      <c r="S1441" s="56"/>
      <c r="T1441" s="56"/>
      <c r="U1441" s="53"/>
      <c r="V1441" s="53"/>
      <c r="W1441" s="56"/>
      <c r="X1441" s="53"/>
      <c r="Y1441" s="53"/>
      <c r="Z1441" s="53"/>
      <c r="AA1441" s="53"/>
      <c r="AB1441" s="53"/>
      <c r="AC1441" s="53"/>
      <c r="AD1441" s="53"/>
    </row>
    <row r="1442">
      <c r="A1442" s="56"/>
      <c r="B1442" s="56"/>
      <c r="C1442" s="57"/>
      <c r="D1442" s="58"/>
      <c r="E1442" s="56"/>
      <c r="F1442" s="56"/>
      <c r="G1442" s="56"/>
      <c r="H1442" s="56"/>
      <c r="I1442" s="56"/>
      <c r="J1442" s="56"/>
      <c r="K1442" s="56"/>
      <c r="L1442" s="56"/>
      <c r="M1442" s="56"/>
      <c r="N1442" s="56"/>
      <c r="O1442" s="56"/>
      <c r="P1442" s="56"/>
      <c r="Q1442" s="56"/>
      <c r="R1442" s="56"/>
      <c r="S1442" s="56"/>
      <c r="T1442" s="56"/>
      <c r="U1442" s="53"/>
      <c r="V1442" s="53"/>
      <c r="W1442" s="56"/>
      <c r="X1442" s="53"/>
      <c r="Y1442" s="53"/>
      <c r="Z1442" s="53"/>
      <c r="AA1442" s="53"/>
      <c r="AB1442" s="53"/>
      <c r="AC1442" s="53"/>
      <c r="AD1442" s="53"/>
    </row>
    <row r="1443">
      <c r="A1443" s="56"/>
      <c r="B1443" s="56"/>
      <c r="C1443" s="57"/>
      <c r="D1443" s="58"/>
      <c r="E1443" s="56"/>
      <c r="F1443" s="56"/>
      <c r="G1443" s="56"/>
      <c r="H1443" s="56"/>
      <c r="I1443" s="56"/>
      <c r="J1443" s="56"/>
      <c r="K1443" s="56"/>
      <c r="L1443" s="56"/>
      <c r="M1443" s="56"/>
      <c r="N1443" s="56"/>
      <c r="O1443" s="56"/>
      <c r="P1443" s="56"/>
      <c r="Q1443" s="56"/>
      <c r="R1443" s="56"/>
      <c r="S1443" s="56"/>
      <c r="T1443" s="56"/>
      <c r="U1443" s="53"/>
      <c r="V1443" s="53"/>
      <c r="W1443" s="56"/>
      <c r="X1443" s="53"/>
      <c r="Y1443" s="53"/>
      <c r="Z1443" s="53"/>
      <c r="AA1443" s="53"/>
      <c r="AB1443" s="53"/>
      <c r="AC1443" s="53"/>
      <c r="AD1443" s="53"/>
    </row>
    <row r="1444">
      <c r="A1444" s="56"/>
      <c r="B1444" s="56"/>
      <c r="C1444" s="57"/>
      <c r="D1444" s="58"/>
      <c r="E1444" s="56"/>
      <c r="F1444" s="56"/>
      <c r="G1444" s="56"/>
      <c r="H1444" s="56"/>
      <c r="I1444" s="56"/>
      <c r="J1444" s="56"/>
      <c r="K1444" s="56"/>
      <c r="L1444" s="56"/>
      <c r="M1444" s="56"/>
      <c r="N1444" s="56"/>
      <c r="O1444" s="56"/>
      <c r="P1444" s="56"/>
      <c r="Q1444" s="56"/>
      <c r="R1444" s="56"/>
      <c r="S1444" s="56"/>
      <c r="T1444" s="56"/>
      <c r="U1444" s="53"/>
      <c r="V1444" s="53"/>
      <c r="W1444" s="56"/>
      <c r="X1444" s="53"/>
      <c r="Y1444" s="53"/>
      <c r="Z1444" s="53"/>
      <c r="AA1444" s="53"/>
      <c r="AB1444" s="53"/>
      <c r="AC1444" s="53"/>
      <c r="AD1444" s="53"/>
    </row>
    <row r="1445">
      <c r="A1445" s="56"/>
      <c r="B1445" s="56"/>
      <c r="C1445" s="57"/>
      <c r="D1445" s="58"/>
      <c r="E1445" s="56"/>
      <c r="F1445" s="56"/>
      <c r="G1445" s="56"/>
      <c r="H1445" s="56"/>
      <c r="I1445" s="56"/>
      <c r="J1445" s="56"/>
      <c r="K1445" s="56"/>
      <c r="L1445" s="56"/>
      <c r="M1445" s="56"/>
      <c r="N1445" s="56"/>
      <c r="O1445" s="56"/>
      <c r="P1445" s="56"/>
      <c r="Q1445" s="56"/>
      <c r="R1445" s="56"/>
      <c r="S1445" s="56"/>
      <c r="T1445" s="56"/>
      <c r="U1445" s="53"/>
      <c r="V1445" s="53"/>
      <c r="W1445" s="56"/>
      <c r="X1445" s="53"/>
      <c r="Y1445" s="53"/>
      <c r="Z1445" s="53"/>
      <c r="AA1445" s="53"/>
      <c r="AB1445" s="53"/>
      <c r="AC1445" s="53"/>
      <c r="AD1445" s="53"/>
    </row>
    <row r="1446">
      <c r="A1446" s="56"/>
      <c r="B1446" s="56"/>
      <c r="C1446" s="57"/>
      <c r="D1446" s="58"/>
      <c r="E1446" s="56"/>
      <c r="F1446" s="56"/>
      <c r="G1446" s="56"/>
      <c r="H1446" s="56"/>
      <c r="I1446" s="56"/>
      <c r="J1446" s="56"/>
      <c r="K1446" s="56"/>
      <c r="L1446" s="56"/>
      <c r="M1446" s="56"/>
      <c r="N1446" s="56"/>
      <c r="O1446" s="56"/>
      <c r="P1446" s="56"/>
      <c r="Q1446" s="56"/>
      <c r="R1446" s="56"/>
      <c r="S1446" s="56"/>
      <c r="T1446" s="56"/>
      <c r="U1446" s="53"/>
      <c r="V1446" s="53"/>
      <c r="W1446" s="56"/>
      <c r="X1446" s="53"/>
      <c r="Y1446" s="53"/>
      <c r="Z1446" s="53"/>
      <c r="AA1446" s="53"/>
      <c r="AB1446" s="53"/>
      <c r="AC1446" s="53"/>
      <c r="AD1446" s="53"/>
    </row>
    <row r="1447">
      <c r="A1447" s="56"/>
      <c r="B1447" s="56"/>
      <c r="C1447" s="57"/>
      <c r="D1447" s="58"/>
      <c r="E1447" s="56"/>
      <c r="F1447" s="56"/>
      <c r="G1447" s="56"/>
      <c r="H1447" s="56"/>
      <c r="I1447" s="56"/>
      <c r="J1447" s="56"/>
      <c r="K1447" s="56"/>
      <c r="L1447" s="56"/>
      <c r="M1447" s="56"/>
      <c r="N1447" s="56"/>
      <c r="O1447" s="56"/>
      <c r="P1447" s="56"/>
      <c r="Q1447" s="56"/>
      <c r="R1447" s="56"/>
      <c r="S1447" s="56"/>
      <c r="T1447" s="56"/>
      <c r="U1447" s="53"/>
      <c r="V1447" s="53"/>
      <c r="W1447" s="56"/>
      <c r="X1447" s="53"/>
      <c r="Y1447" s="53"/>
      <c r="Z1447" s="53"/>
      <c r="AA1447" s="53"/>
      <c r="AB1447" s="53"/>
      <c r="AC1447" s="53"/>
      <c r="AD1447" s="53"/>
    </row>
    <row r="1448">
      <c r="A1448" s="56"/>
      <c r="B1448" s="56"/>
      <c r="C1448" s="57"/>
      <c r="D1448" s="58"/>
      <c r="E1448" s="56"/>
      <c r="F1448" s="56"/>
      <c r="G1448" s="56"/>
      <c r="H1448" s="56"/>
      <c r="I1448" s="56"/>
      <c r="J1448" s="56"/>
      <c r="K1448" s="56"/>
      <c r="L1448" s="56"/>
      <c r="M1448" s="56"/>
      <c r="N1448" s="56"/>
      <c r="O1448" s="56"/>
      <c r="P1448" s="56"/>
      <c r="Q1448" s="56"/>
      <c r="R1448" s="56"/>
      <c r="S1448" s="56"/>
      <c r="T1448" s="56"/>
      <c r="U1448" s="53"/>
      <c r="V1448" s="53"/>
      <c r="W1448" s="56"/>
      <c r="X1448" s="53"/>
      <c r="Y1448" s="53"/>
      <c r="Z1448" s="53"/>
      <c r="AA1448" s="53"/>
      <c r="AB1448" s="53"/>
      <c r="AC1448" s="53"/>
      <c r="AD1448" s="53"/>
    </row>
    <row r="1449">
      <c r="A1449" s="56"/>
      <c r="B1449" s="56"/>
      <c r="C1449" s="57"/>
      <c r="D1449" s="58"/>
      <c r="E1449" s="56"/>
      <c r="F1449" s="56"/>
      <c r="G1449" s="56"/>
      <c r="H1449" s="56"/>
      <c r="I1449" s="56"/>
      <c r="J1449" s="56"/>
      <c r="K1449" s="56"/>
      <c r="L1449" s="56"/>
      <c r="M1449" s="56"/>
      <c r="N1449" s="56"/>
      <c r="O1449" s="56"/>
      <c r="P1449" s="56"/>
      <c r="Q1449" s="56"/>
      <c r="R1449" s="56"/>
      <c r="S1449" s="56"/>
      <c r="T1449" s="56"/>
      <c r="U1449" s="53"/>
      <c r="V1449" s="53"/>
      <c r="W1449" s="56"/>
      <c r="X1449" s="53"/>
      <c r="Y1449" s="53"/>
      <c r="Z1449" s="53"/>
      <c r="AA1449" s="53"/>
      <c r="AB1449" s="53"/>
      <c r="AC1449" s="53"/>
      <c r="AD1449" s="53"/>
    </row>
    <row r="1450">
      <c r="A1450" s="56"/>
      <c r="B1450" s="56"/>
      <c r="C1450" s="57"/>
      <c r="D1450" s="58"/>
      <c r="E1450" s="56"/>
      <c r="F1450" s="56"/>
      <c r="G1450" s="56"/>
      <c r="H1450" s="56"/>
      <c r="I1450" s="56"/>
      <c r="J1450" s="56"/>
      <c r="K1450" s="56"/>
      <c r="L1450" s="56"/>
      <c r="M1450" s="56"/>
      <c r="N1450" s="56"/>
      <c r="O1450" s="56"/>
      <c r="P1450" s="56"/>
      <c r="Q1450" s="56"/>
      <c r="R1450" s="56"/>
      <c r="S1450" s="56"/>
      <c r="T1450" s="56"/>
      <c r="U1450" s="53"/>
      <c r="V1450" s="53"/>
      <c r="W1450" s="56"/>
      <c r="X1450" s="53"/>
      <c r="Y1450" s="53"/>
      <c r="Z1450" s="53"/>
      <c r="AA1450" s="53"/>
      <c r="AB1450" s="53"/>
      <c r="AC1450" s="53"/>
      <c r="AD1450" s="53"/>
    </row>
    <row r="1451">
      <c r="A1451" s="56"/>
      <c r="B1451" s="56"/>
      <c r="C1451" s="57"/>
      <c r="D1451" s="58"/>
      <c r="E1451" s="56"/>
      <c r="F1451" s="56"/>
      <c r="G1451" s="56"/>
      <c r="H1451" s="56"/>
      <c r="I1451" s="56"/>
      <c r="J1451" s="56"/>
      <c r="K1451" s="56"/>
      <c r="L1451" s="56"/>
      <c r="M1451" s="56"/>
      <c r="N1451" s="56"/>
      <c r="O1451" s="56"/>
      <c r="P1451" s="56"/>
      <c r="Q1451" s="56"/>
      <c r="R1451" s="56"/>
      <c r="S1451" s="56"/>
      <c r="T1451" s="56"/>
      <c r="U1451" s="53"/>
      <c r="V1451" s="53"/>
      <c r="W1451" s="56"/>
      <c r="X1451" s="53"/>
      <c r="Y1451" s="53"/>
      <c r="Z1451" s="53"/>
      <c r="AA1451" s="53"/>
      <c r="AB1451" s="53"/>
      <c r="AC1451" s="53"/>
      <c r="AD1451" s="53"/>
    </row>
    <row r="1452">
      <c r="A1452" s="56"/>
      <c r="B1452" s="56"/>
      <c r="C1452" s="57"/>
      <c r="D1452" s="58"/>
      <c r="E1452" s="56"/>
      <c r="F1452" s="56"/>
      <c r="G1452" s="56"/>
      <c r="H1452" s="56"/>
      <c r="I1452" s="56"/>
      <c r="J1452" s="56"/>
      <c r="K1452" s="56"/>
      <c r="L1452" s="56"/>
      <c r="M1452" s="56"/>
      <c r="N1452" s="56"/>
      <c r="O1452" s="56"/>
      <c r="P1452" s="56"/>
      <c r="Q1452" s="56"/>
      <c r="R1452" s="56"/>
      <c r="S1452" s="56"/>
      <c r="T1452" s="56"/>
      <c r="U1452" s="53"/>
      <c r="V1452" s="53"/>
      <c r="W1452" s="56"/>
      <c r="X1452" s="53"/>
      <c r="Y1452" s="53"/>
      <c r="Z1452" s="53"/>
      <c r="AA1452" s="53"/>
      <c r="AB1452" s="53"/>
      <c r="AC1452" s="53"/>
      <c r="AD1452" s="53"/>
    </row>
    <row r="1453">
      <c r="A1453" s="56"/>
      <c r="B1453" s="56"/>
      <c r="C1453" s="57"/>
      <c r="D1453" s="58"/>
      <c r="E1453" s="56"/>
      <c r="F1453" s="56"/>
      <c r="G1453" s="56"/>
      <c r="H1453" s="56"/>
      <c r="I1453" s="56"/>
      <c r="J1453" s="56"/>
      <c r="K1453" s="56"/>
      <c r="L1453" s="56"/>
      <c r="M1453" s="56"/>
      <c r="N1453" s="56"/>
      <c r="O1453" s="56"/>
      <c r="P1453" s="56"/>
      <c r="Q1453" s="56"/>
      <c r="R1453" s="56"/>
      <c r="S1453" s="56"/>
      <c r="T1453" s="56"/>
      <c r="U1453" s="53"/>
      <c r="V1453" s="53"/>
      <c r="W1453" s="56"/>
      <c r="X1453" s="53"/>
      <c r="Y1453" s="53"/>
      <c r="Z1453" s="53"/>
      <c r="AA1453" s="53"/>
      <c r="AB1453" s="53"/>
      <c r="AC1453" s="53"/>
      <c r="AD1453" s="53"/>
    </row>
    <row r="1454">
      <c r="A1454" s="56"/>
      <c r="B1454" s="56"/>
      <c r="C1454" s="57"/>
      <c r="D1454" s="58"/>
      <c r="E1454" s="56"/>
      <c r="F1454" s="56"/>
      <c r="G1454" s="56"/>
      <c r="H1454" s="56"/>
      <c r="I1454" s="56"/>
      <c r="J1454" s="56"/>
      <c r="K1454" s="56"/>
      <c r="L1454" s="56"/>
      <c r="M1454" s="56"/>
      <c r="N1454" s="56"/>
      <c r="O1454" s="56"/>
      <c r="P1454" s="56"/>
      <c r="Q1454" s="56"/>
      <c r="R1454" s="56"/>
      <c r="S1454" s="56"/>
      <c r="T1454" s="56"/>
      <c r="U1454" s="53"/>
      <c r="V1454" s="53"/>
      <c r="W1454" s="56"/>
      <c r="X1454" s="53"/>
      <c r="Y1454" s="53"/>
      <c r="Z1454" s="53"/>
      <c r="AA1454" s="53"/>
      <c r="AB1454" s="53"/>
      <c r="AC1454" s="53"/>
      <c r="AD1454" s="53"/>
    </row>
    <row r="1455">
      <c r="A1455" s="56"/>
      <c r="B1455" s="56"/>
      <c r="C1455" s="57"/>
      <c r="D1455" s="58"/>
      <c r="E1455" s="56"/>
      <c r="F1455" s="56"/>
      <c r="G1455" s="56"/>
      <c r="H1455" s="56"/>
      <c r="I1455" s="56"/>
      <c r="J1455" s="56"/>
      <c r="K1455" s="56"/>
      <c r="L1455" s="56"/>
      <c r="M1455" s="56"/>
      <c r="N1455" s="56"/>
      <c r="O1455" s="56"/>
      <c r="P1455" s="56"/>
      <c r="Q1455" s="56"/>
      <c r="R1455" s="56"/>
      <c r="S1455" s="56"/>
      <c r="T1455" s="56"/>
      <c r="U1455" s="53"/>
      <c r="V1455" s="53"/>
      <c r="W1455" s="56"/>
      <c r="X1455" s="53"/>
      <c r="Y1455" s="53"/>
      <c r="Z1455" s="53"/>
      <c r="AA1455" s="53"/>
      <c r="AB1455" s="53"/>
      <c r="AC1455" s="53"/>
      <c r="AD1455" s="53"/>
    </row>
    <row r="1456">
      <c r="A1456" s="56"/>
      <c r="B1456" s="56"/>
      <c r="C1456" s="57"/>
      <c r="D1456" s="58"/>
      <c r="E1456" s="56"/>
      <c r="F1456" s="56"/>
      <c r="G1456" s="56"/>
      <c r="H1456" s="56"/>
      <c r="I1456" s="56"/>
      <c r="J1456" s="56"/>
      <c r="K1456" s="56"/>
      <c r="L1456" s="56"/>
      <c r="M1456" s="56"/>
      <c r="N1456" s="56"/>
      <c r="O1456" s="56"/>
      <c r="P1456" s="56"/>
      <c r="Q1456" s="56"/>
      <c r="R1456" s="56"/>
      <c r="S1456" s="56"/>
      <c r="T1456" s="56"/>
      <c r="U1456" s="53"/>
      <c r="V1456" s="53"/>
      <c r="W1456" s="56"/>
      <c r="X1456" s="53"/>
      <c r="Y1456" s="53"/>
      <c r="Z1456" s="53"/>
      <c r="AA1456" s="53"/>
      <c r="AB1456" s="53"/>
      <c r="AC1456" s="53"/>
      <c r="AD1456" s="53"/>
    </row>
    <row r="1457">
      <c r="A1457" s="56"/>
      <c r="B1457" s="56"/>
      <c r="C1457" s="57"/>
      <c r="D1457" s="58"/>
      <c r="E1457" s="56"/>
      <c r="F1457" s="56"/>
      <c r="G1457" s="56"/>
      <c r="H1457" s="56"/>
      <c r="I1457" s="56"/>
      <c r="J1457" s="56"/>
      <c r="K1457" s="56"/>
      <c r="L1457" s="56"/>
      <c r="M1457" s="56"/>
      <c r="N1457" s="56"/>
      <c r="O1457" s="56"/>
      <c r="P1457" s="56"/>
      <c r="Q1457" s="56"/>
      <c r="R1457" s="56"/>
      <c r="S1457" s="56"/>
      <c r="T1457" s="56"/>
      <c r="U1457" s="53"/>
      <c r="V1457" s="53"/>
      <c r="W1457" s="56"/>
      <c r="X1457" s="53"/>
      <c r="Y1457" s="53"/>
      <c r="Z1457" s="53"/>
      <c r="AA1457" s="53"/>
      <c r="AB1457" s="53"/>
      <c r="AC1457" s="53"/>
      <c r="AD1457" s="53"/>
    </row>
    <row r="1458">
      <c r="A1458" s="56"/>
      <c r="B1458" s="56"/>
      <c r="C1458" s="57"/>
      <c r="D1458" s="58"/>
      <c r="E1458" s="56"/>
      <c r="F1458" s="56"/>
      <c r="G1458" s="56"/>
      <c r="H1458" s="56"/>
      <c r="I1458" s="56"/>
      <c r="J1458" s="56"/>
      <c r="K1458" s="56"/>
      <c r="L1458" s="56"/>
      <c r="M1458" s="56"/>
      <c r="N1458" s="56"/>
      <c r="O1458" s="56"/>
      <c r="P1458" s="56"/>
      <c r="Q1458" s="56"/>
      <c r="R1458" s="56"/>
      <c r="S1458" s="56"/>
      <c r="T1458" s="56"/>
      <c r="U1458" s="53"/>
      <c r="V1458" s="53"/>
      <c r="W1458" s="56"/>
      <c r="X1458" s="53"/>
      <c r="Y1458" s="53"/>
      <c r="Z1458" s="53"/>
      <c r="AA1458" s="53"/>
      <c r="AB1458" s="53"/>
      <c r="AC1458" s="53"/>
      <c r="AD1458" s="53"/>
    </row>
    <row r="1459">
      <c r="A1459" s="56"/>
      <c r="B1459" s="56"/>
      <c r="C1459" s="57"/>
      <c r="D1459" s="58"/>
      <c r="E1459" s="56"/>
      <c r="F1459" s="56"/>
      <c r="G1459" s="56"/>
      <c r="H1459" s="56"/>
      <c r="I1459" s="56"/>
      <c r="J1459" s="56"/>
      <c r="K1459" s="56"/>
      <c r="L1459" s="56"/>
      <c r="M1459" s="56"/>
      <c r="N1459" s="56"/>
      <c r="O1459" s="56"/>
      <c r="P1459" s="56"/>
      <c r="Q1459" s="56"/>
      <c r="R1459" s="56"/>
      <c r="S1459" s="56"/>
      <c r="T1459" s="56"/>
      <c r="U1459" s="53"/>
      <c r="V1459" s="53"/>
      <c r="W1459" s="56"/>
      <c r="X1459" s="53"/>
      <c r="Y1459" s="53"/>
      <c r="Z1459" s="53"/>
      <c r="AA1459" s="53"/>
      <c r="AB1459" s="53"/>
      <c r="AC1459" s="53"/>
      <c r="AD1459" s="53"/>
    </row>
    <row r="1460">
      <c r="A1460" s="56"/>
      <c r="B1460" s="56"/>
      <c r="C1460" s="57"/>
      <c r="D1460" s="58"/>
      <c r="E1460" s="56"/>
      <c r="F1460" s="56"/>
      <c r="G1460" s="56"/>
      <c r="H1460" s="56"/>
      <c r="I1460" s="56"/>
      <c r="J1460" s="56"/>
      <c r="K1460" s="56"/>
      <c r="L1460" s="56"/>
      <c r="M1460" s="56"/>
      <c r="N1460" s="56"/>
      <c r="O1460" s="56"/>
      <c r="P1460" s="56"/>
      <c r="Q1460" s="56"/>
      <c r="R1460" s="56"/>
      <c r="S1460" s="56"/>
      <c r="T1460" s="56"/>
      <c r="U1460" s="53"/>
      <c r="V1460" s="53"/>
      <c r="W1460" s="56"/>
      <c r="X1460" s="53"/>
      <c r="Y1460" s="53"/>
      <c r="Z1460" s="53"/>
      <c r="AA1460" s="53"/>
      <c r="AB1460" s="53"/>
      <c r="AC1460" s="53"/>
      <c r="AD1460" s="53"/>
    </row>
    <row r="1461">
      <c r="A1461" s="56"/>
      <c r="B1461" s="56"/>
      <c r="C1461" s="57"/>
      <c r="D1461" s="58"/>
      <c r="E1461" s="56"/>
      <c r="F1461" s="56"/>
      <c r="G1461" s="56"/>
      <c r="H1461" s="56"/>
      <c r="I1461" s="56"/>
      <c r="J1461" s="56"/>
      <c r="K1461" s="56"/>
      <c r="L1461" s="56"/>
      <c r="M1461" s="56"/>
      <c r="N1461" s="56"/>
      <c r="O1461" s="56"/>
      <c r="P1461" s="56"/>
      <c r="Q1461" s="56"/>
      <c r="R1461" s="56"/>
      <c r="S1461" s="56"/>
      <c r="T1461" s="56"/>
      <c r="U1461" s="53"/>
      <c r="V1461" s="53"/>
      <c r="W1461" s="56"/>
      <c r="X1461" s="53"/>
      <c r="Y1461" s="53"/>
      <c r="Z1461" s="53"/>
      <c r="AA1461" s="53"/>
      <c r="AB1461" s="53"/>
      <c r="AC1461" s="53"/>
      <c r="AD1461" s="53"/>
    </row>
    <row r="1462">
      <c r="A1462" s="56"/>
      <c r="B1462" s="56"/>
      <c r="C1462" s="57"/>
      <c r="D1462" s="58"/>
      <c r="E1462" s="56"/>
      <c r="F1462" s="56"/>
      <c r="G1462" s="56"/>
      <c r="H1462" s="56"/>
      <c r="I1462" s="56"/>
      <c r="J1462" s="56"/>
      <c r="K1462" s="56"/>
      <c r="L1462" s="56"/>
      <c r="M1462" s="56"/>
      <c r="N1462" s="56"/>
      <c r="O1462" s="56"/>
      <c r="P1462" s="56"/>
      <c r="Q1462" s="56"/>
      <c r="R1462" s="56"/>
      <c r="S1462" s="56"/>
      <c r="T1462" s="56"/>
      <c r="U1462" s="53"/>
      <c r="V1462" s="53"/>
      <c r="W1462" s="56"/>
      <c r="X1462" s="53"/>
      <c r="Y1462" s="53"/>
      <c r="Z1462" s="53"/>
      <c r="AA1462" s="53"/>
      <c r="AB1462" s="53"/>
      <c r="AC1462" s="53"/>
      <c r="AD1462" s="53"/>
    </row>
    <row r="1463">
      <c r="A1463" s="56"/>
      <c r="B1463" s="56"/>
      <c r="C1463" s="57"/>
      <c r="D1463" s="58"/>
      <c r="E1463" s="56"/>
      <c r="F1463" s="56"/>
      <c r="G1463" s="56"/>
      <c r="H1463" s="56"/>
      <c r="I1463" s="56"/>
      <c r="J1463" s="56"/>
      <c r="K1463" s="56"/>
      <c r="L1463" s="56"/>
      <c r="M1463" s="56"/>
      <c r="N1463" s="56"/>
      <c r="O1463" s="56"/>
      <c r="P1463" s="56"/>
      <c r="Q1463" s="56"/>
      <c r="R1463" s="56"/>
      <c r="S1463" s="56"/>
      <c r="T1463" s="56"/>
      <c r="U1463" s="53"/>
      <c r="V1463" s="53"/>
      <c r="W1463" s="56"/>
      <c r="X1463" s="53"/>
      <c r="Y1463" s="53"/>
      <c r="Z1463" s="53"/>
      <c r="AA1463" s="53"/>
      <c r="AB1463" s="53"/>
      <c r="AC1463" s="53"/>
      <c r="AD1463" s="53"/>
    </row>
    <row r="1464">
      <c r="A1464" s="56"/>
      <c r="B1464" s="56"/>
      <c r="C1464" s="57"/>
      <c r="D1464" s="58"/>
      <c r="E1464" s="56"/>
      <c r="F1464" s="56"/>
      <c r="G1464" s="56"/>
      <c r="H1464" s="56"/>
      <c r="I1464" s="56"/>
      <c r="J1464" s="56"/>
      <c r="K1464" s="56"/>
      <c r="L1464" s="56"/>
      <c r="M1464" s="56"/>
      <c r="N1464" s="56"/>
      <c r="O1464" s="56"/>
      <c r="P1464" s="56"/>
      <c r="Q1464" s="56"/>
      <c r="R1464" s="56"/>
      <c r="S1464" s="56"/>
      <c r="T1464" s="56"/>
      <c r="U1464" s="53"/>
      <c r="V1464" s="53"/>
      <c r="W1464" s="56"/>
      <c r="X1464" s="53"/>
      <c r="Y1464" s="53"/>
      <c r="Z1464" s="53"/>
      <c r="AA1464" s="53"/>
      <c r="AB1464" s="53"/>
      <c r="AC1464" s="53"/>
      <c r="AD1464" s="53"/>
    </row>
    <row r="1465">
      <c r="A1465" s="56"/>
      <c r="B1465" s="56"/>
      <c r="C1465" s="57"/>
      <c r="D1465" s="58"/>
      <c r="E1465" s="56"/>
      <c r="F1465" s="56"/>
      <c r="G1465" s="56"/>
      <c r="H1465" s="56"/>
      <c r="I1465" s="56"/>
      <c r="J1465" s="56"/>
      <c r="K1465" s="56"/>
      <c r="L1465" s="56"/>
      <c r="M1465" s="56"/>
      <c r="N1465" s="56"/>
      <c r="O1465" s="56"/>
      <c r="P1465" s="56"/>
      <c r="Q1465" s="56"/>
      <c r="R1465" s="56"/>
      <c r="S1465" s="56"/>
      <c r="T1465" s="56"/>
      <c r="U1465" s="53"/>
      <c r="V1465" s="53"/>
      <c r="W1465" s="56"/>
      <c r="X1465" s="53"/>
      <c r="Y1465" s="53"/>
      <c r="Z1465" s="53"/>
      <c r="AA1465" s="53"/>
      <c r="AB1465" s="53"/>
      <c r="AC1465" s="53"/>
      <c r="AD1465" s="53"/>
    </row>
    <row r="1466">
      <c r="A1466" s="56"/>
      <c r="B1466" s="56"/>
      <c r="C1466" s="57"/>
      <c r="D1466" s="58"/>
      <c r="E1466" s="56"/>
      <c r="F1466" s="56"/>
      <c r="G1466" s="56"/>
      <c r="H1466" s="56"/>
      <c r="I1466" s="56"/>
      <c r="J1466" s="56"/>
      <c r="K1466" s="56"/>
      <c r="L1466" s="56"/>
      <c r="M1466" s="56"/>
      <c r="N1466" s="56"/>
      <c r="O1466" s="56"/>
      <c r="P1466" s="56"/>
      <c r="Q1466" s="56"/>
      <c r="R1466" s="56"/>
      <c r="S1466" s="56"/>
      <c r="T1466" s="56"/>
      <c r="U1466" s="53"/>
      <c r="V1466" s="53"/>
      <c r="W1466" s="56"/>
      <c r="X1466" s="53"/>
      <c r="Y1466" s="53"/>
      <c r="Z1466" s="53"/>
      <c r="AA1466" s="53"/>
      <c r="AB1466" s="53"/>
      <c r="AC1466" s="53"/>
      <c r="AD1466" s="53"/>
    </row>
    <row r="1467">
      <c r="A1467" s="56"/>
      <c r="B1467" s="56"/>
      <c r="C1467" s="57"/>
      <c r="D1467" s="58"/>
      <c r="E1467" s="56"/>
      <c r="F1467" s="56"/>
      <c r="G1467" s="56"/>
      <c r="H1467" s="56"/>
      <c r="I1467" s="56"/>
      <c r="J1467" s="56"/>
      <c r="K1467" s="56"/>
      <c r="L1467" s="56"/>
      <c r="M1467" s="56"/>
      <c r="N1467" s="56"/>
      <c r="O1467" s="56"/>
      <c r="P1467" s="56"/>
      <c r="Q1467" s="56"/>
      <c r="R1467" s="56"/>
      <c r="S1467" s="56"/>
      <c r="T1467" s="56"/>
      <c r="U1467" s="53"/>
      <c r="V1467" s="53"/>
      <c r="W1467" s="56"/>
      <c r="X1467" s="53"/>
      <c r="Y1467" s="53"/>
      <c r="Z1467" s="53"/>
      <c r="AA1467" s="53"/>
      <c r="AB1467" s="53"/>
      <c r="AC1467" s="53"/>
      <c r="AD1467" s="53"/>
    </row>
    <row r="1468">
      <c r="A1468" s="56"/>
      <c r="B1468" s="56"/>
      <c r="C1468" s="57"/>
      <c r="D1468" s="58"/>
      <c r="E1468" s="56"/>
      <c r="F1468" s="56"/>
      <c r="G1468" s="56"/>
      <c r="H1468" s="56"/>
      <c r="I1468" s="56"/>
      <c r="J1468" s="56"/>
      <c r="K1468" s="56"/>
      <c r="L1468" s="56"/>
      <c r="M1468" s="56"/>
      <c r="N1468" s="56"/>
      <c r="O1468" s="56"/>
      <c r="P1468" s="56"/>
      <c r="Q1468" s="56"/>
      <c r="R1468" s="56"/>
      <c r="S1468" s="56"/>
      <c r="T1468" s="56"/>
      <c r="U1468" s="53"/>
      <c r="V1468" s="53"/>
      <c r="W1468" s="56"/>
      <c r="X1468" s="53"/>
      <c r="Y1468" s="53"/>
      <c r="Z1468" s="53"/>
      <c r="AA1468" s="53"/>
      <c r="AB1468" s="53"/>
      <c r="AC1468" s="53"/>
      <c r="AD1468" s="53"/>
    </row>
    <row r="1469">
      <c r="A1469" s="56"/>
      <c r="B1469" s="56"/>
      <c r="C1469" s="57"/>
      <c r="D1469" s="58"/>
      <c r="E1469" s="56"/>
      <c r="F1469" s="56"/>
      <c r="G1469" s="56"/>
      <c r="H1469" s="56"/>
      <c r="I1469" s="56"/>
      <c r="J1469" s="56"/>
      <c r="K1469" s="56"/>
      <c r="L1469" s="56"/>
      <c r="M1469" s="56"/>
      <c r="N1469" s="56"/>
      <c r="O1469" s="56"/>
      <c r="P1469" s="56"/>
      <c r="Q1469" s="56"/>
      <c r="R1469" s="56"/>
      <c r="S1469" s="56"/>
      <c r="T1469" s="56"/>
      <c r="U1469" s="53"/>
      <c r="V1469" s="53"/>
      <c r="W1469" s="56"/>
      <c r="X1469" s="53"/>
      <c r="Y1469" s="53"/>
      <c r="Z1469" s="53"/>
      <c r="AA1469" s="53"/>
      <c r="AB1469" s="53"/>
      <c r="AC1469" s="53"/>
      <c r="AD1469" s="53"/>
    </row>
    <row r="1470">
      <c r="A1470" s="56"/>
      <c r="B1470" s="56"/>
      <c r="C1470" s="57"/>
      <c r="D1470" s="58"/>
      <c r="E1470" s="56"/>
      <c r="F1470" s="56"/>
      <c r="G1470" s="56"/>
      <c r="H1470" s="56"/>
      <c r="I1470" s="56"/>
      <c r="J1470" s="56"/>
      <c r="K1470" s="56"/>
      <c r="L1470" s="56"/>
      <c r="M1470" s="56"/>
      <c r="N1470" s="56"/>
      <c r="O1470" s="56"/>
      <c r="P1470" s="56"/>
      <c r="Q1470" s="56"/>
      <c r="R1470" s="56"/>
      <c r="S1470" s="56"/>
      <c r="T1470" s="56"/>
      <c r="U1470" s="53"/>
      <c r="V1470" s="53"/>
      <c r="W1470" s="56"/>
      <c r="X1470" s="53"/>
      <c r="Y1470" s="53"/>
      <c r="Z1470" s="53"/>
      <c r="AA1470" s="53"/>
      <c r="AB1470" s="53"/>
      <c r="AC1470" s="53"/>
      <c r="AD1470" s="53"/>
    </row>
    <row r="1471">
      <c r="A1471" s="56"/>
      <c r="B1471" s="56"/>
      <c r="C1471" s="57"/>
      <c r="D1471" s="58"/>
      <c r="E1471" s="56"/>
      <c r="F1471" s="56"/>
      <c r="G1471" s="56"/>
      <c r="H1471" s="56"/>
      <c r="I1471" s="56"/>
      <c r="J1471" s="56"/>
      <c r="K1471" s="56"/>
      <c r="L1471" s="56"/>
      <c r="M1471" s="56"/>
      <c r="N1471" s="56"/>
      <c r="O1471" s="56"/>
      <c r="P1471" s="56"/>
      <c r="Q1471" s="56"/>
      <c r="R1471" s="56"/>
      <c r="S1471" s="56"/>
      <c r="T1471" s="56"/>
      <c r="U1471" s="53"/>
      <c r="V1471" s="53"/>
      <c r="W1471" s="56"/>
      <c r="X1471" s="53"/>
      <c r="Y1471" s="53"/>
      <c r="Z1471" s="53"/>
      <c r="AA1471" s="53"/>
      <c r="AB1471" s="53"/>
      <c r="AC1471" s="53"/>
      <c r="AD1471" s="53"/>
    </row>
    <row r="1472">
      <c r="A1472" s="56"/>
      <c r="B1472" s="56"/>
      <c r="C1472" s="57"/>
      <c r="D1472" s="58"/>
      <c r="E1472" s="56"/>
      <c r="F1472" s="56"/>
      <c r="G1472" s="56"/>
      <c r="H1472" s="56"/>
      <c r="I1472" s="56"/>
      <c r="J1472" s="56"/>
      <c r="K1472" s="56"/>
      <c r="L1472" s="56"/>
      <c r="M1472" s="56"/>
      <c r="N1472" s="56"/>
      <c r="O1472" s="56"/>
      <c r="P1472" s="56"/>
      <c r="Q1472" s="56"/>
      <c r="R1472" s="56"/>
      <c r="S1472" s="56"/>
      <c r="T1472" s="56"/>
      <c r="U1472" s="53"/>
      <c r="V1472" s="53"/>
      <c r="W1472" s="56"/>
      <c r="X1472" s="53"/>
      <c r="Y1472" s="53"/>
      <c r="Z1472" s="53"/>
      <c r="AA1472" s="53"/>
      <c r="AB1472" s="53"/>
      <c r="AC1472" s="53"/>
      <c r="AD1472" s="53"/>
    </row>
    <row r="1473">
      <c r="A1473" s="56"/>
      <c r="B1473" s="56"/>
      <c r="C1473" s="57"/>
      <c r="D1473" s="58"/>
      <c r="E1473" s="56"/>
      <c r="F1473" s="56"/>
      <c r="G1473" s="56"/>
      <c r="H1473" s="56"/>
      <c r="I1473" s="56"/>
      <c r="J1473" s="56"/>
      <c r="K1473" s="56"/>
      <c r="L1473" s="56"/>
      <c r="M1473" s="56"/>
      <c r="N1473" s="56"/>
      <c r="O1473" s="56"/>
      <c r="P1473" s="56"/>
      <c r="Q1473" s="56"/>
      <c r="R1473" s="56"/>
      <c r="S1473" s="56"/>
      <c r="T1473" s="56"/>
      <c r="U1473" s="53"/>
      <c r="V1473" s="53"/>
      <c r="W1473" s="56"/>
      <c r="X1473" s="53"/>
      <c r="Y1473" s="53"/>
      <c r="Z1473" s="53"/>
      <c r="AA1473" s="53"/>
      <c r="AB1473" s="53"/>
      <c r="AC1473" s="53"/>
      <c r="AD1473" s="53"/>
    </row>
    <row r="1474">
      <c r="A1474" s="56"/>
      <c r="B1474" s="56"/>
      <c r="C1474" s="57"/>
      <c r="D1474" s="58"/>
      <c r="E1474" s="56"/>
      <c r="F1474" s="56"/>
      <c r="G1474" s="56"/>
      <c r="H1474" s="56"/>
      <c r="I1474" s="56"/>
      <c r="J1474" s="56"/>
      <c r="K1474" s="56"/>
      <c r="L1474" s="56"/>
      <c r="M1474" s="56"/>
      <c r="N1474" s="56"/>
      <c r="O1474" s="56"/>
      <c r="P1474" s="56"/>
      <c r="Q1474" s="56"/>
      <c r="R1474" s="56"/>
      <c r="S1474" s="56"/>
      <c r="T1474" s="56"/>
      <c r="U1474" s="53"/>
      <c r="V1474" s="53"/>
      <c r="W1474" s="56"/>
      <c r="X1474" s="53"/>
      <c r="Y1474" s="53"/>
      <c r="Z1474" s="53"/>
      <c r="AA1474" s="53"/>
      <c r="AB1474" s="53"/>
      <c r="AC1474" s="53"/>
      <c r="AD1474" s="53"/>
    </row>
    <row r="1475">
      <c r="A1475" s="56"/>
      <c r="B1475" s="56"/>
      <c r="C1475" s="57"/>
      <c r="D1475" s="58"/>
      <c r="E1475" s="56"/>
      <c r="F1475" s="56"/>
      <c r="G1475" s="56"/>
      <c r="H1475" s="56"/>
      <c r="I1475" s="56"/>
      <c r="J1475" s="56"/>
      <c r="K1475" s="56"/>
      <c r="L1475" s="56"/>
      <c r="M1475" s="56"/>
      <c r="N1475" s="56"/>
      <c r="O1475" s="56"/>
      <c r="P1475" s="56"/>
      <c r="Q1475" s="56"/>
      <c r="R1475" s="56"/>
      <c r="S1475" s="56"/>
      <c r="T1475" s="56"/>
      <c r="U1475" s="53"/>
      <c r="V1475" s="53"/>
      <c r="W1475" s="56"/>
      <c r="X1475" s="53"/>
      <c r="Y1475" s="53"/>
      <c r="Z1475" s="53"/>
      <c r="AA1475" s="53"/>
      <c r="AB1475" s="53"/>
      <c r="AC1475" s="53"/>
      <c r="AD1475" s="53"/>
    </row>
    <row r="1476">
      <c r="A1476" s="56"/>
      <c r="B1476" s="56"/>
      <c r="C1476" s="57"/>
      <c r="D1476" s="58"/>
      <c r="E1476" s="56"/>
      <c r="F1476" s="56"/>
      <c r="G1476" s="56"/>
      <c r="H1476" s="56"/>
      <c r="I1476" s="56"/>
      <c r="J1476" s="56"/>
      <c r="K1476" s="56"/>
      <c r="L1476" s="56"/>
      <c r="M1476" s="56"/>
      <c r="N1476" s="56"/>
      <c r="O1476" s="56"/>
      <c r="P1476" s="56"/>
      <c r="Q1476" s="56"/>
      <c r="R1476" s="56"/>
      <c r="S1476" s="56"/>
      <c r="T1476" s="56"/>
      <c r="U1476" s="53"/>
      <c r="V1476" s="53"/>
      <c r="W1476" s="56"/>
      <c r="X1476" s="53"/>
      <c r="Y1476" s="53"/>
      <c r="Z1476" s="53"/>
      <c r="AA1476" s="53"/>
      <c r="AB1476" s="53"/>
      <c r="AC1476" s="53"/>
      <c r="AD1476" s="53"/>
    </row>
    <row r="1477">
      <c r="A1477" s="56"/>
      <c r="B1477" s="56"/>
      <c r="C1477" s="57"/>
      <c r="D1477" s="58"/>
      <c r="E1477" s="56"/>
      <c r="F1477" s="56"/>
      <c r="G1477" s="56"/>
      <c r="H1477" s="56"/>
      <c r="I1477" s="56"/>
      <c r="J1477" s="56"/>
      <c r="K1477" s="56"/>
      <c r="L1477" s="56"/>
      <c r="M1477" s="56"/>
      <c r="N1477" s="56"/>
      <c r="O1477" s="56"/>
      <c r="P1477" s="56"/>
      <c r="Q1477" s="56"/>
      <c r="R1477" s="56"/>
      <c r="S1477" s="56"/>
      <c r="T1477" s="56"/>
      <c r="U1477" s="53"/>
      <c r="V1477" s="53"/>
      <c r="W1477" s="56"/>
      <c r="X1477" s="53"/>
      <c r="Y1477" s="53"/>
      <c r="Z1477" s="53"/>
      <c r="AA1477" s="53"/>
      <c r="AB1477" s="53"/>
      <c r="AC1477" s="53"/>
      <c r="AD1477" s="53"/>
    </row>
    <row r="1478">
      <c r="A1478" s="56"/>
      <c r="B1478" s="56"/>
      <c r="C1478" s="57"/>
      <c r="D1478" s="58"/>
      <c r="E1478" s="56"/>
      <c r="F1478" s="56"/>
      <c r="G1478" s="56"/>
      <c r="H1478" s="56"/>
      <c r="I1478" s="56"/>
      <c r="J1478" s="56"/>
      <c r="K1478" s="56"/>
      <c r="L1478" s="56"/>
      <c r="M1478" s="56"/>
      <c r="N1478" s="56"/>
      <c r="O1478" s="56"/>
      <c r="P1478" s="56"/>
      <c r="Q1478" s="56"/>
      <c r="R1478" s="56"/>
      <c r="S1478" s="56"/>
      <c r="T1478" s="56"/>
      <c r="U1478" s="53"/>
      <c r="V1478" s="53"/>
      <c r="W1478" s="56"/>
      <c r="X1478" s="53"/>
      <c r="Y1478" s="53"/>
      <c r="Z1478" s="53"/>
      <c r="AA1478" s="53"/>
      <c r="AB1478" s="53"/>
      <c r="AC1478" s="53"/>
      <c r="AD1478" s="53"/>
    </row>
    <row r="1479">
      <c r="A1479" s="56"/>
      <c r="B1479" s="56"/>
      <c r="C1479" s="57"/>
      <c r="D1479" s="58"/>
      <c r="E1479" s="56"/>
      <c r="F1479" s="56"/>
      <c r="G1479" s="56"/>
      <c r="H1479" s="56"/>
      <c r="I1479" s="56"/>
      <c r="J1479" s="56"/>
      <c r="K1479" s="56"/>
      <c r="L1479" s="56"/>
      <c r="M1479" s="56"/>
      <c r="N1479" s="56"/>
      <c r="O1479" s="56"/>
      <c r="P1479" s="56"/>
      <c r="Q1479" s="56"/>
      <c r="R1479" s="56"/>
      <c r="S1479" s="56"/>
      <c r="T1479" s="56"/>
      <c r="U1479" s="53"/>
      <c r="V1479" s="53"/>
      <c r="W1479" s="56"/>
      <c r="X1479" s="53"/>
      <c r="Y1479" s="53"/>
      <c r="Z1479" s="53"/>
      <c r="AA1479" s="53"/>
      <c r="AB1479" s="53"/>
      <c r="AC1479" s="53"/>
      <c r="AD1479" s="53"/>
    </row>
    <row r="1480">
      <c r="A1480" s="56"/>
      <c r="B1480" s="56"/>
      <c r="C1480" s="57"/>
      <c r="D1480" s="58"/>
      <c r="E1480" s="56"/>
      <c r="F1480" s="56"/>
      <c r="G1480" s="56"/>
      <c r="H1480" s="56"/>
      <c r="I1480" s="56"/>
      <c r="J1480" s="56"/>
      <c r="K1480" s="56"/>
      <c r="L1480" s="56"/>
      <c r="M1480" s="56"/>
      <c r="N1480" s="56"/>
      <c r="O1480" s="56"/>
      <c r="P1480" s="56"/>
      <c r="Q1480" s="56"/>
      <c r="R1480" s="56"/>
      <c r="S1480" s="56"/>
      <c r="T1480" s="56"/>
      <c r="U1480" s="53"/>
      <c r="V1480" s="53"/>
      <c r="W1480" s="56"/>
      <c r="X1480" s="53"/>
      <c r="Y1480" s="53"/>
      <c r="Z1480" s="53"/>
      <c r="AA1480" s="53"/>
      <c r="AB1480" s="53"/>
      <c r="AC1480" s="53"/>
      <c r="AD1480" s="53"/>
    </row>
    <row r="1481">
      <c r="A1481" s="56"/>
      <c r="B1481" s="56"/>
      <c r="C1481" s="57"/>
      <c r="D1481" s="58"/>
      <c r="E1481" s="56"/>
      <c r="F1481" s="56"/>
      <c r="G1481" s="56"/>
      <c r="H1481" s="56"/>
      <c r="I1481" s="56"/>
      <c r="J1481" s="56"/>
      <c r="K1481" s="56"/>
      <c r="L1481" s="56"/>
      <c r="M1481" s="56"/>
      <c r="N1481" s="56"/>
      <c r="O1481" s="56"/>
      <c r="P1481" s="56"/>
      <c r="Q1481" s="56"/>
      <c r="R1481" s="56"/>
      <c r="S1481" s="56"/>
      <c r="T1481" s="56"/>
      <c r="U1481" s="53"/>
      <c r="V1481" s="53"/>
      <c r="W1481" s="56"/>
      <c r="X1481" s="53"/>
      <c r="Y1481" s="53"/>
      <c r="Z1481" s="53"/>
      <c r="AA1481" s="53"/>
      <c r="AB1481" s="53"/>
      <c r="AC1481" s="53"/>
      <c r="AD1481" s="53"/>
    </row>
    <row r="1482">
      <c r="A1482" s="56"/>
      <c r="B1482" s="56"/>
      <c r="C1482" s="57"/>
      <c r="D1482" s="58"/>
      <c r="E1482" s="56"/>
      <c r="F1482" s="56"/>
      <c r="G1482" s="56"/>
      <c r="H1482" s="56"/>
      <c r="I1482" s="56"/>
      <c r="J1482" s="56"/>
      <c r="K1482" s="56"/>
      <c r="L1482" s="56"/>
      <c r="M1482" s="56"/>
      <c r="N1482" s="56"/>
      <c r="O1482" s="56"/>
      <c r="P1482" s="56"/>
      <c r="Q1482" s="56"/>
      <c r="R1482" s="56"/>
      <c r="S1482" s="56"/>
      <c r="T1482" s="56"/>
      <c r="U1482" s="53"/>
      <c r="V1482" s="53"/>
      <c r="W1482" s="56"/>
      <c r="X1482" s="53"/>
      <c r="Y1482" s="53"/>
      <c r="Z1482" s="53"/>
      <c r="AA1482" s="53"/>
      <c r="AB1482" s="53"/>
      <c r="AC1482" s="53"/>
      <c r="AD1482" s="53"/>
    </row>
    <row r="1483">
      <c r="A1483" s="56"/>
      <c r="B1483" s="56"/>
      <c r="C1483" s="57"/>
      <c r="D1483" s="58"/>
      <c r="E1483" s="56"/>
      <c r="F1483" s="56"/>
      <c r="G1483" s="56"/>
      <c r="H1483" s="56"/>
      <c r="I1483" s="56"/>
      <c r="J1483" s="56"/>
      <c r="K1483" s="56"/>
      <c r="L1483" s="56"/>
      <c r="M1483" s="56"/>
      <c r="N1483" s="56"/>
      <c r="O1483" s="56"/>
      <c r="P1483" s="56"/>
      <c r="Q1483" s="56"/>
      <c r="R1483" s="56"/>
      <c r="S1483" s="56"/>
      <c r="T1483" s="56"/>
      <c r="U1483" s="53"/>
      <c r="V1483" s="53"/>
      <c r="W1483" s="56"/>
      <c r="X1483" s="53"/>
      <c r="Y1483" s="53"/>
      <c r="Z1483" s="53"/>
      <c r="AA1483" s="53"/>
      <c r="AB1483" s="53"/>
      <c r="AC1483" s="53"/>
      <c r="AD1483" s="53"/>
    </row>
    <row r="1484">
      <c r="A1484" s="56"/>
      <c r="B1484" s="56"/>
      <c r="C1484" s="57"/>
      <c r="D1484" s="58"/>
      <c r="E1484" s="56"/>
      <c r="F1484" s="56"/>
      <c r="G1484" s="56"/>
      <c r="H1484" s="56"/>
      <c r="I1484" s="56"/>
      <c r="J1484" s="56"/>
      <c r="K1484" s="56"/>
      <c r="L1484" s="56"/>
      <c r="M1484" s="56"/>
      <c r="N1484" s="56"/>
      <c r="O1484" s="56"/>
      <c r="P1484" s="56"/>
      <c r="Q1484" s="56"/>
      <c r="R1484" s="56"/>
      <c r="S1484" s="56"/>
      <c r="T1484" s="56"/>
      <c r="U1484" s="53"/>
      <c r="V1484" s="53"/>
      <c r="W1484" s="56"/>
      <c r="X1484" s="53"/>
      <c r="Y1484" s="53"/>
      <c r="Z1484" s="53"/>
      <c r="AA1484" s="53"/>
      <c r="AB1484" s="53"/>
      <c r="AC1484" s="53"/>
      <c r="AD1484" s="53"/>
    </row>
    <row r="1485">
      <c r="A1485" s="56"/>
      <c r="B1485" s="56"/>
      <c r="C1485" s="57"/>
      <c r="D1485" s="58"/>
      <c r="E1485" s="56"/>
      <c r="F1485" s="56"/>
      <c r="G1485" s="56"/>
      <c r="H1485" s="56"/>
      <c r="I1485" s="56"/>
      <c r="J1485" s="56"/>
      <c r="K1485" s="56"/>
      <c r="L1485" s="56"/>
      <c r="M1485" s="56"/>
      <c r="N1485" s="56"/>
      <c r="O1485" s="56"/>
      <c r="P1485" s="56"/>
      <c r="Q1485" s="56"/>
      <c r="R1485" s="56"/>
      <c r="S1485" s="56"/>
      <c r="T1485" s="56"/>
      <c r="U1485" s="53"/>
      <c r="V1485" s="53"/>
      <c r="W1485" s="56"/>
      <c r="X1485" s="53"/>
      <c r="Y1485" s="53"/>
      <c r="Z1485" s="53"/>
      <c r="AA1485" s="53"/>
      <c r="AB1485" s="53"/>
      <c r="AC1485" s="53"/>
      <c r="AD1485" s="53"/>
    </row>
    <row r="1486">
      <c r="A1486" s="56"/>
      <c r="B1486" s="56"/>
      <c r="C1486" s="57"/>
      <c r="D1486" s="58"/>
      <c r="E1486" s="56"/>
      <c r="F1486" s="56"/>
      <c r="G1486" s="56"/>
      <c r="H1486" s="56"/>
      <c r="I1486" s="56"/>
      <c r="J1486" s="56"/>
      <c r="K1486" s="56"/>
      <c r="L1486" s="56"/>
      <c r="M1486" s="56"/>
      <c r="N1486" s="56"/>
      <c r="O1486" s="56"/>
      <c r="P1486" s="56"/>
      <c r="Q1486" s="56"/>
      <c r="R1486" s="56"/>
      <c r="S1486" s="56"/>
      <c r="T1486" s="56"/>
      <c r="U1486" s="53"/>
      <c r="V1486" s="53"/>
      <c r="W1486" s="56"/>
      <c r="X1486" s="53"/>
      <c r="Y1486" s="53"/>
      <c r="Z1486" s="53"/>
      <c r="AA1486" s="53"/>
      <c r="AB1486" s="53"/>
      <c r="AC1486" s="53"/>
      <c r="AD1486" s="53"/>
    </row>
    <row r="1487">
      <c r="A1487" s="56"/>
      <c r="B1487" s="56"/>
      <c r="C1487" s="57"/>
      <c r="D1487" s="58"/>
      <c r="E1487" s="56"/>
      <c r="F1487" s="56"/>
      <c r="G1487" s="56"/>
      <c r="H1487" s="56"/>
      <c r="I1487" s="56"/>
      <c r="J1487" s="56"/>
      <c r="K1487" s="56"/>
      <c r="L1487" s="56"/>
      <c r="M1487" s="56"/>
      <c r="N1487" s="56"/>
      <c r="O1487" s="56"/>
      <c r="P1487" s="56"/>
      <c r="Q1487" s="56"/>
      <c r="R1487" s="56"/>
      <c r="S1487" s="56"/>
      <c r="T1487" s="56"/>
      <c r="U1487" s="53"/>
      <c r="V1487" s="53"/>
      <c r="W1487" s="56"/>
      <c r="X1487" s="53"/>
      <c r="Y1487" s="53"/>
      <c r="Z1487" s="53"/>
      <c r="AA1487" s="53"/>
      <c r="AB1487" s="53"/>
      <c r="AC1487" s="53"/>
      <c r="AD1487" s="53"/>
    </row>
    <row r="1488">
      <c r="A1488" s="56"/>
      <c r="B1488" s="56"/>
      <c r="C1488" s="57"/>
      <c r="D1488" s="58"/>
      <c r="E1488" s="56"/>
      <c r="F1488" s="56"/>
      <c r="G1488" s="56"/>
      <c r="H1488" s="56"/>
      <c r="I1488" s="56"/>
      <c r="J1488" s="56"/>
      <c r="K1488" s="56"/>
      <c r="L1488" s="56"/>
      <c r="M1488" s="56"/>
      <c r="N1488" s="56"/>
      <c r="O1488" s="56"/>
      <c r="P1488" s="56"/>
      <c r="Q1488" s="56"/>
      <c r="R1488" s="56"/>
      <c r="S1488" s="56"/>
      <c r="T1488" s="56"/>
      <c r="U1488" s="53"/>
      <c r="V1488" s="53"/>
      <c r="W1488" s="56"/>
      <c r="X1488" s="53"/>
      <c r="Y1488" s="53"/>
      <c r="Z1488" s="53"/>
      <c r="AA1488" s="53"/>
      <c r="AB1488" s="53"/>
      <c r="AC1488" s="53"/>
      <c r="AD1488" s="53"/>
    </row>
    <row r="1489">
      <c r="A1489" s="56"/>
      <c r="B1489" s="56"/>
      <c r="C1489" s="57"/>
      <c r="D1489" s="58"/>
      <c r="E1489" s="56"/>
      <c r="F1489" s="56"/>
      <c r="G1489" s="56"/>
      <c r="H1489" s="56"/>
      <c r="I1489" s="56"/>
      <c r="J1489" s="56"/>
      <c r="K1489" s="56"/>
      <c r="L1489" s="56"/>
      <c r="M1489" s="56"/>
      <c r="N1489" s="56"/>
      <c r="O1489" s="56"/>
      <c r="P1489" s="56"/>
      <c r="Q1489" s="56"/>
      <c r="R1489" s="56"/>
      <c r="S1489" s="56"/>
      <c r="T1489" s="56"/>
      <c r="U1489" s="53"/>
      <c r="V1489" s="53"/>
      <c r="W1489" s="56"/>
      <c r="X1489" s="53"/>
      <c r="Y1489" s="53"/>
      <c r="Z1489" s="53"/>
      <c r="AA1489" s="53"/>
      <c r="AB1489" s="53"/>
      <c r="AC1489" s="53"/>
      <c r="AD1489" s="53"/>
    </row>
    <row r="1490">
      <c r="A1490" s="56"/>
      <c r="B1490" s="56"/>
      <c r="C1490" s="57"/>
      <c r="D1490" s="58"/>
      <c r="E1490" s="56"/>
      <c r="F1490" s="56"/>
      <c r="G1490" s="56"/>
      <c r="H1490" s="56"/>
      <c r="I1490" s="56"/>
      <c r="J1490" s="56"/>
      <c r="K1490" s="56"/>
      <c r="L1490" s="56"/>
      <c r="M1490" s="56"/>
      <c r="N1490" s="56"/>
      <c r="O1490" s="56"/>
      <c r="P1490" s="56"/>
      <c r="Q1490" s="56"/>
      <c r="R1490" s="56"/>
      <c r="S1490" s="56"/>
      <c r="T1490" s="56"/>
      <c r="U1490" s="53"/>
      <c r="V1490" s="53"/>
      <c r="W1490" s="56"/>
      <c r="X1490" s="53"/>
      <c r="Y1490" s="53"/>
      <c r="Z1490" s="53"/>
      <c r="AA1490" s="53"/>
      <c r="AB1490" s="53"/>
      <c r="AC1490" s="53"/>
      <c r="AD1490" s="53"/>
    </row>
    <row r="1491">
      <c r="A1491" s="56"/>
      <c r="B1491" s="56"/>
      <c r="C1491" s="57"/>
      <c r="D1491" s="58"/>
      <c r="E1491" s="56"/>
      <c r="F1491" s="56"/>
      <c r="G1491" s="56"/>
      <c r="H1491" s="56"/>
      <c r="I1491" s="56"/>
      <c r="J1491" s="56"/>
      <c r="K1491" s="56"/>
      <c r="L1491" s="56"/>
      <c r="M1491" s="56"/>
      <c r="N1491" s="56"/>
      <c r="O1491" s="56"/>
      <c r="P1491" s="56"/>
      <c r="Q1491" s="56"/>
      <c r="R1491" s="56"/>
      <c r="S1491" s="56"/>
      <c r="T1491" s="56"/>
      <c r="U1491" s="53"/>
      <c r="V1491" s="53"/>
      <c r="W1491" s="56"/>
      <c r="X1491" s="53"/>
      <c r="Y1491" s="53"/>
      <c r="Z1491" s="53"/>
      <c r="AA1491" s="53"/>
      <c r="AB1491" s="53"/>
      <c r="AC1491" s="53"/>
      <c r="AD1491" s="53"/>
    </row>
    <row r="1492">
      <c r="A1492" s="56"/>
      <c r="B1492" s="56"/>
      <c r="C1492" s="57"/>
      <c r="D1492" s="58"/>
      <c r="E1492" s="56"/>
      <c r="F1492" s="56"/>
      <c r="G1492" s="56"/>
      <c r="H1492" s="56"/>
      <c r="I1492" s="56"/>
      <c r="J1492" s="56"/>
      <c r="K1492" s="56"/>
      <c r="L1492" s="56"/>
      <c r="M1492" s="56"/>
      <c r="N1492" s="56"/>
      <c r="O1492" s="56"/>
      <c r="P1492" s="56"/>
      <c r="Q1492" s="56"/>
      <c r="R1492" s="56"/>
      <c r="S1492" s="56"/>
      <c r="T1492" s="56"/>
      <c r="U1492" s="53"/>
      <c r="V1492" s="53"/>
      <c r="W1492" s="56"/>
      <c r="X1492" s="53"/>
      <c r="Y1492" s="53"/>
      <c r="Z1492" s="53"/>
      <c r="AA1492" s="53"/>
      <c r="AB1492" s="53"/>
      <c r="AC1492" s="53"/>
      <c r="AD1492" s="53"/>
    </row>
    <row r="1493">
      <c r="A1493" s="56"/>
      <c r="B1493" s="56"/>
      <c r="C1493" s="57"/>
      <c r="D1493" s="58"/>
      <c r="E1493" s="56"/>
      <c r="F1493" s="56"/>
      <c r="G1493" s="56"/>
      <c r="H1493" s="56"/>
      <c r="I1493" s="56"/>
      <c r="J1493" s="56"/>
      <c r="K1493" s="56"/>
      <c r="L1493" s="56"/>
      <c r="M1493" s="56"/>
      <c r="N1493" s="56"/>
      <c r="O1493" s="56"/>
      <c r="P1493" s="56"/>
      <c r="Q1493" s="56"/>
      <c r="R1493" s="56"/>
      <c r="S1493" s="56"/>
      <c r="T1493" s="56"/>
      <c r="U1493" s="53"/>
      <c r="V1493" s="53"/>
      <c r="W1493" s="56"/>
      <c r="X1493" s="53"/>
      <c r="Y1493" s="53"/>
      <c r="Z1493" s="53"/>
      <c r="AA1493" s="53"/>
      <c r="AB1493" s="53"/>
      <c r="AC1493" s="53"/>
      <c r="AD1493" s="53"/>
    </row>
    <row r="1494">
      <c r="A1494" s="56"/>
      <c r="B1494" s="56"/>
      <c r="C1494" s="57"/>
      <c r="D1494" s="58"/>
      <c r="E1494" s="56"/>
      <c r="F1494" s="56"/>
      <c r="G1494" s="56"/>
      <c r="H1494" s="56"/>
      <c r="I1494" s="56"/>
      <c r="J1494" s="56"/>
      <c r="K1494" s="56"/>
      <c r="L1494" s="56"/>
      <c r="M1494" s="56"/>
      <c r="N1494" s="56"/>
      <c r="O1494" s="56"/>
      <c r="P1494" s="56"/>
      <c r="Q1494" s="56"/>
      <c r="R1494" s="56"/>
      <c r="S1494" s="56"/>
      <c r="T1494" s="56"/>
      <c r="U1494" s="53"/>
      <c r="V1494" s="53"/>
      <c r="W1494" s="56"/>
      <c r="X1494" s="53"/>
      <c r="Y1494" s="53"/>
      <c r="Z1494" s="53"/>
      <c r="AA1494" s="53"/>
      <c r="AB1494" s="53"/>
      <c r="AC1494" s="53"/>
      <c r="AD1494" s="53"/>
    </row>
    <row r="1495">
      <c r="A1495" s="56"/>
      <c r="B1495" s="56"/>
      <c r="C1495" s="57"/>
      <c r="D1495" s="58"/>
      <c r="E1495" s="56"/>
      <c r="F1495" s="56"/>
      <c r="G1495" s="56"/>
      <c r="H1495" s="56"/>
      <c r="I1495" s="56"/>
      <c r="J1495" s="56"/>
      <c r="K1495" s="56"/>
      <c r="L1495" s="56"/>
      <c r="M1495" s="56"/>
      <c r="N1495" s="56"/>
      <c r="O1495" s="56"/>
      <c r="P1495" s="56"/>
      <c r="Q1495" s="56"/>
      <c r="R1495" s="56"/>
      <c r="S1495" s="56"/>
      <c r="T1495" s="56"/>
      <c r="U1495" s="53"/>
      <c r="V1495" s="53"/>
      <c r="W1495" s="56"/>
      <c r="X1495" s="53"/>
      <c r="Y1495" s="53"/>
      <c r="Z1495" s="53"/>
      <c r="AA1495" s="53"/>
      <c r="AB1495" s="53"/>
      <c r="AC1495" s="53"/>
      <c r="AD1495" s="53"/>
    </row>
    <row r="1496">
      <c r="A1496" s="56"/>
      <c r="B1496" s="56"/>
      <c r="C1496" s="57"/>
      <c r="D1496" s="58"/>
      <c r="E1496" s="56"/>
      <c r="F1496" s="56"/>
      <c r="G1496" s="56"/>
      <c r="H1496" s="56"/>
      <c r="I1496" s="56"/>
      <c r="J1496" s="56"/>
      <c r="K1496" s="56"/>
      <c r="L1496" s="56"/>
      <c r="M1496" s="56"/>
      <c r="N1496" s="56"/>
      <c r="O1496" s="56"/>
      <c r="P1496" s="56"/>
      <c r="Q1496" s="56"/>
      <c r="R1496" s="56"/>
      <c r="S1496" s="56"/>
      <c r="T1496" s="56"/>
      <c r="U1496" s="53"/>
      <c r="V1496" s="53"/>
      <c r="W1496" s="56"/>
      <c r="X1496" s="53"/>
      <c r="Y1496" s="53"/>
      <c r="Z1496" s="53"/>
      <c r="AA1496" s="53"/>
      <c r="AB1496" s="53"/>
      <c r="AC1496" s="53"/>
      <c r="AD1496" s="53"/>
    </row>
    <row r="1497">
      <c r="A1497" s="56"/>
      <c r="B1497" s="56"/>
      <c r="C1497" s="57"/>
      <c r="D1497" s="58"/>
      <c r="E1497" s="56"/>
      <c r="F1497" s="56"/>
      <c r="G1497" s="56"/>
      <c r="H1497" s="56"/>
      <c r="I1497" s="56"/>
      <c r="J1497" s="56"/>
      <c r="K1497" s="56"/>
      <c r="L1497" s="56"/>
      <c r="M1497" s="56"/>
      <c r="N1497" s="56"/>
      <c r="O1497" s="56"/>
      <c r="P1497" s="56"/>
      <c r="Q1497" s="56"/>
      <c r="R1497" s="56"/>
      <c r="S1497" s="56"/>
      <c r="T1497" s="56"/>
      <c r="U1497" s="53"/>
      <c r="V1497" s="53"/>
      <c r="W1497" s="56"/>
      <c r="X1497" s="53"/>
      <c r="Y1497" s="53"/>
      <c r="Z1497" s="53"/>
      <c r="AA1497" s="53"/>
      <c r="AB1497" s="53"/>
      <c r="AC1497" s="53"/>
      <c r="AD1497" s="53"/>
    </row>
    <row r="1498">
      <c r="A1498" s="56"/>
      <c r="B1498" s="56"/>
      <c r="C1498" s="57"/>
      <c r="D1498" s="58"/>
      <c r="E1498" s="56"/>
      <c r="F1498" s="56"/>
      <c r="G1498" s="56"/>
      <c r="H1498" s="56"/>
      <c r="I1498" s="56"/>
      <c r="J1498" s="56"/>
      <c r="K1498" s="56"/>
      <c r="L1498" s="56"/>
      <c r="M1498" s="56"/>
      <c r="N1498" s="56"/>
      <c r="O1498" s="56"/>
      <c r="P1498" s="56"/>
      <c r="Q1498" s="56"/>
      <c r="R1498" s="56"/>
      <c r="S1498" s="56"/>
      <c r="T1498" s="56"/>
      <c r="U1498" s="53"/>
      <c r="V1498" s="53"/>
      <c r="W1498" s="56"/>
      <c r="X1498" s="53"/>
      <c r="Y1498" s="53"/>
      <c r="Z1498" s="53"/>
      <c r="AA1498" s="53"/>
      <c r="AB1498" s="53"/>
      <c r="AC1498" s="53"/>
      <c r="AD1498" s="53"/>
    </row>
    <row r="1499">
      <c r="A1499" s="56"/>
      <c r="B1499" s="56"/>
      <c r="C1499" s="57"/>
      <c r="D1499" s="58"/>
      <c r="E1499" s="56"/>
      <c r="F1499" s="56"/>
      <c r="G1499" s="56"/>
      <c r="H1499" s="56"/>
      <c r="I1499" s="56"/>
      <c r="J1499" s="56"/>
      <c r="K1499" s="56"/>
      <c r="L1499" s="56"/>
      <c r="M1499" s="56"/>
      <c r="N1499" s="56"/>
      <c r="O1499" s="56"/>
      <c r="P1499" s="56"/>
      <c r="Q1499" s="56"/>
      <c r="R1499" s="56"/>
      <c r="S1499" s="56"/>
      <c r="T1499" s="56"/>
      <c r="U1499" s="53"/>
      <c r="V1499" s="53"/>
      <c r="W1499" s="56"/>
      <c r="X1499" s="53"/>
      <c r="Y1499" s="53"/>
      <c r="Z1499" s="53"/>
      <c r="AA1499" s="53"/>
      <c r="AB1499" s="53"/>
      <c r="AC1499" s="53"/>
      <c r="AD1499" s="53"/>
    </row>
    <row r="1500">
      <c r="A1500" s="56"/>
      <c r="B1500" s="56"/>
      <c r="C1500" s="57"/>
      <c r="D1500" s="58"/>
      <c r="E1500" s="56"/>
      <c r="F1500" s="56"/>
      <c r="G1500" s="56"/>
      <c r="H1500" s="56"/>
      <c r="I1500" s="56"/>
      <c r="J1500" s="56"/>
      <c r="K1500" s="56"/>
      <c r="L1500" s="56"/>
      <c r="M1500" s="56"/>
      <c r="N1500" s="56"/>
      <c r="O1500" s="56"/>
      <c r="P1500" s="56"/>
      <c r="Q1500" s="56"/>
      <c r="R1500" s="56"/>
      <c r="S1500" s="56"/>
      <c r="T1500" s="56"/>
      <c r="U1500" s="53"/>
      <c r="V1500" s="53"/>
      <c r="W1500" s="56"/>
      <c r="X1500" s="53"/>
      <c r="Y1500" s="53"/>
      <c r="Z1500" s="53"/>
      <c r="AA1500" s="53"/>
      <c r="AB1500" s="53"/>
      <c r="AC1500" s="53"/>
      <c r="AD1500" s="53"/>
    </row>
    <row r="1501">
      <c r="A1501" s="56"/>
      <c r="B1501" s="56"/>
      <c r="C1501" s="57"/>
      <c r="D1501" s="58"/>
      <c r="E1501" s="56"/>
      <c r="F1501" s="56"/>
      <c r="G1501" s="56"/>
      <c r="H1501" s="56"/>
      <c r="I1501" s="56"/>
      <c r="J1501" s="56"/>
      <c r="K1501" s="56"/>
      <c r="L1501" s="56"/>
      <c r="M1501" s="56"/>
      <c r="N1501" s="56"/>
      <c r="O1501" s="56"/>
      <c r="P1501" s="56"/>
      <c r="Q1501" s="56"/>
      <c r="R1501" s="56"/>
      <c r="S1501" s="56"/>
      <c r="T1501" s="56"/>
      <c r="U1501" s="53"/>
      <c r="V1501" s="53"/>
      <c r="W1501" s="56"/>
      <c r="X1501" s="53"/>
      <c r="Y1501" s="53"/>
      <c r="Z1501" s="53"/>
      <c r="AA1501" s="53"/>
      <c r="AB1501" s="53"/>
      <c r="AC1501" s="53"/>
      <c r="AD1501" s="53"/>
    </row>
    <row r="1502">
      <c r="A1502" s="56"/>
      <c r="B1502" s="56"/>
      <c r="C1502" s="57"/>
      <c r="D1502" s="58"/>
      <c r="E1502" s="56"/>
      <c r="F1502" s="56"/>
      <c r="G1502" s="56"/>
      <c r="H1502" s="56"/>
      <c r="I1502" s="56"/>
      <c r="J1502" s="56"/>
      <c r="K1502" s="56"/>
      <c r="L1502" s="56"/>
      <c r="M1502" s="56"/>
      <c r="N1502" s="56"/>
      <c r="O1502" s="56"/>
      <c r="P1502" s="56"/>
      <c r="Q1502" s="56"/>
      <c r="R1502" s="56"/>
      <c r="S1502" s="56"/>
      <c r="T1502" s="56"/>
      <c r="U1502" s="53"/>
      <c r="V1502" s="53"/>
      <c r="W1502" s="56"/>
      <c r="X1502" s="53"/>
      <c r="Y1502" s="53"/>
      <c r="Z1502" s="53"/>
      <c r="AA1502" s="53"/>
      <c r="AB1502" s="53"/>
      <c r="AC1502" s="53"/>
      <c r="AD1502" s="53"/>
    </row>
    <row r="1503">
      <c r="A1503" s="56"/>
      <c r="B1503" s="56"/>
      <c r="C1503" s="57"/>
      <c r="D1503" s="58"/>
      <c r="E1503" s="56"/>
      <c r="F1503" s="56"/>
      <c r="G1503" s="56"/>
      <c r="H1503" s="56"/>
      <c r="I1503" s="56"/>
      <c r="J1503" s="56"/>
      <c r="K1503" s="56"/>
      <c r="L1503" s="56"/>
      <c r="M1503" s="56"/>
      <c r="N1503" s="56"/>
      <c r="O1503" s="56"/>
      <c r="P1503" s="56"/>
      <c r="Q1503" s="56"/>
      <c r="R1503" s="56"/>
      <c r="S1503" s="56"/>
      <c r="T1503" s="56"/>
      <c r="U1503" s="53"/>
      <c r="V1503" s="53"/>
      <c r="W1503" s="56"/>
      <c r="X1503" s="53"/>
      <c r="Y1503" s="53"/>
      <c r="Z1503" s="53"/>
      <c r="AA1503" s="53"/>
      <c r="AB1503" s="53"/>
      <c r="AC1503" s="53"/>
      <c r="AD1503" s="53"/>
    </row>
    <row r="1504">
      <c r="A1504" s="56"/>
      <c r="B1504" s="56"/>
      <c r="C1504" s="57"/>
      <c r="D1504" s="58"/>
      <c r="E1504" s="56"/>
      <c r="F1504" s="56"/>
      <c r="G1504" s="56"/>
      <c r="H1504" s="56"/>
      <c r="I1504" s="56"/>
      <c r="J1504" s="56"/>
      <c r="K1504" s="56"/>
      <c r="L1504" s="56"/>
      <c r="M1504" s="56"/>
      <c r="N1504" s="56"/>
      <c r="O1504" s="56"/>
      <c r="P1504" s="56"/>
      <c r="Q1504" s="56"/>
      <c r="R1504" s="56"/>
      <c r="S1504" s="56"/>
      <c r="T1504" s="56"/>
      <c r="U1504" s="53"/>
      <c r="V1504" s="53"/>
      <c r="W1504" s="56"/>
      <c r="X1504" s="53"/>
      <c r="Y1504" s="53"/>
      <c r="Z1504" s="53"/>
      <c r="AA1504" s="53"/>
      <c r="AB1504" s="53"/>
      <c r="AC1504" s="53"/>
      <c r="AD1504" s="53"/>
    </row>
    <row r="1505">
      <c r="A1505" s="56"/>
      <c r="B1505" s="56"/>
      <c r="C1505" s="57"/>
      <c r="D1505" s="58"/>
      <c r="E1505" s="56"/>
      <c r="F1505" s="56"/>
      <c r="G1505" s="56"/>
      <c r="H1505" s="56"/>
      <c r="I1505" s="56"/>
      <c r="J1505" s="56"/>
      <c r="K1505" s="56"/>
      <c r="L1505" s="56"/>
      <c r="M1505" s="56"/>
      <c r="N1505" s="56"/>
      <c r="O1505" s="56"/>
      <c r="P1505" s="56"/>
      <c r="Q1505" s="56"/>
      <c r="R1505" s="56"/>
      <c r="S1505" s="56"/>
      <c r="T1505" s="56"/>
      <c r="U1505" s="53"/>
      <c r="V1505" s="53"/>
      <c r="W1505" s="56"/>
      <c r="X1505" s="53"/>
      <c r="Y1505" s="53"/>
      <c r="Z1505" s="53"/>
      <c r="AA1505" s="53"/>
      <c r="AB1505" s="53"/>
      <c r="AC1505" s="53"/>
      <c r="AD1505" s="53"/>
    </row>
    <row r="1506">
      <c r="A1506" s="56"/>
      <c r="B1506" s="56"/>
      <c r="C1506" s="57"/>
      <c r="D1506" s="58"/>
      <c r="E1506" s="56"/>
      <c r="F1506" s="56"/>
      <c r="G1506" s="56"/>
      <c r="H1506" s="56"/>
      <c r="I1506" s="56"/>
      <c r="J1506" s="56"/>
      <c r="K1506" s="56"/>
      <c r="L1506" s="56"/>
      <c r="M1506" s="56"/>
      <c r="N1506" s="56"/>
      <c r="O1506" s="56"/>
      <c r="P1506" s="56"/>
      <c r="Q1506" s="56"/>
      <c r="R1506" s="56"/>
      <c r="S1506" s="56"/>
      <c r="T1506" s="56"/>
      <c r="U1506" s="53"/>
      <c r="V1506" s="53"/>
      <c r="W1506" s="56"/>
      <c r="X1506" s="53"/>
      <c r="Y1506" s="53"/>
      <c r="Z1506" s="53"/>
      <c r="AA1506" s="53"/>
      <c r="AB1506" s="53"/>
      <c r="AC1506" s="53"/>
      <c r="AD1506" s="53"/>
    </row>
    <row r="1507">
      <c r="A1507" s="56"/>
      <c r="B1507" s="56"/>
      <c r="C1507" s="57"/>
      <c r="D1507" s="58"/>
      <c r="E1507" s="56"/>
      <c r="F1507" s="56"/>
      <c r="G1507" s="56"/>
      <c r="H1507" s="56"/>
      <c r="I1507" s="56"/>
      <c r="J1507" s="56"/>
      <c r="K1507" s="56"/>
      <c r="L1507" s="56"/>
      <c r="M1507" s="56"/>
      <c r="N1507" s="56"/>
      <c r="O1507" s="56"/>
      <c r="P1507" s="56"/>
      <c r="Q1507" s="56"/>
      <c r="R1507" s="56"/>
      <c r="S1507" s="56"/>
      <c r="T1507" s="56"/>
      <c r="U1507" s="53"/>
      <c r="V1507" s="53"/>
      <c r="W1507" s="56"/>
      <c r="X1507" s="53"/>
      <c r="Y1507" s="53"/>
      <c r="Z1507" s="53"/>
      <c r="AA1507" s="53"/>
      <c r="AB1507" s="53"/>
      <c r="AC1507" s="53"/>
      <c r="AD1507" s="53"/>
    </row>
    <row r="1508">
      <c r="A1508" s="56"/>
      <c r="B1508" s="56"/>
      <c r="C1508" s="57"/>
      <c r="D1508" s="58"/>
      <c r="E1508" s="56"/>
      <c r="F1508" s="56"/>
      <c r="G1508" s="56"/>
      <c r="H1508" s="56"/>
      <c r="I1508" s="56"/>
      <c r="J1508" s="56"/>
      <c r="K1508" s="56"/>
      <c r="L1508" s="56"/>
      <c r="M1508" s="56"/>
      <c r="N1508" s="56"/>
      <c r="O1508" s="56"/>
      <c r="P1508" s="56"/>
      <c r="Q1508" s="56"/>
      <c r="R1508" s="56"/>
      <c r="S1508" s="56"/>
      <c r="T1508" s="56"/>
      <c r="U1508" s="53"/>
      <c r="V1508" s="53"/>
      <c r="W1508" s="56"/>
      <c r="X1508" s="53"/>
      <c r="Y1508" s="53"/>
      <c r="Z1508" s="53"/>
      <c r="AA1508" s="53"/>
      <c r="AB1508" s="53"/>
      <c r="AC1508" s="53"/>
      <c r="AD1508" s="53"/>
    </row>
    <row r="1509">
      <c r="A1509" s="56"/>
      <c r="B1509" s="56"/>
      <c r="C1509" s="57"/>
      <c r="D1509" s="58"/>
      <c r="E1509" s="56"/>
      <c r="F1509" s="56"/>
      <c r="G1509" s="56"/>
      <c r="H1509" s="56"/>
      <c r="I1509" s="56"/>
      <c r="J1509" s="56"/>
      <c r="K1509" s="56"/>
      <c r="L1509" s="56"/>
      <c r="M1509" s="56"/>
      <c r="N1509" s="56"/>
      <c r="O1509" s="56"/>
      <c r="P1509" s="56"/>
      <c r="Q1509" s="56"/>
      <c r="R1509" s="56"/>
      <c r="S1509" s="56"/>
      <c r="T1509" s="56"/>
      <c r="U1509" s="53"/>
      <c r="V1509" s="53"/>
      <c r="W1509" s="56"/>
      <c r="X1509" s="53"/>
      <c r="Y1509" s="53"/>
      <c r="Z1509" s="53"/>
      <c r="AA1509" s="53"/>
      <c r="AB1509" s="53"/>
      <c r="AC1509" s="53"/>
      <c r="AD1509" s="53"/>
    </row>
    <row r="1510">
      <c r="A1510" s="56"/>
      <c r="B1510" s="56"/>
      <c r="C1510" s="57"/>
      <c r="D1510" s="58"/>
      <c r="E1510" s="56"/>
      <c r="F1510" s="56"/>
      <c r="G1510" s="56"/>
      <c r="H1510" s="56"/>
      <c r="I1510" s="56"/>
      <c r="J1510" s="56"/>
      <c r="K1510" s="56"/>
      <c r="L1510" s="56"/>
      <c r="M1510" s="56"/>
      <c r="N1510" s="56"/>
      <c r="O1510" s="56"/>
      <c r="P1510" s="56"/>
      <c r="Q1510" s="56"/>
      <c r="R1510" s="56"/>
      <c r="S1510" s="56"/>
      <c r="T1510" s="56"/>
      <c r="U1510" s="53"/>
      <c r="V1510" s="53"/>
      <c r="W1510" s="56"/>
      <c r="X1510" s="53"/>
      <c r="Y1510" s="53"/>
      <c r="Z1510" s="53"/>
      <c r="AA1510" s="53"/>
      <c r="AB1510" s="53"/>
      <c r="AC1510" s="53"/>
      <c r="AD1510" s="53"/>
    </row>
    <row r="1511">
      <c r="A1511" s="56"/>
      <c r="B1511" s="56"/>
      <c r="C1511" s="57"/>
      <c r="D1511" s="58"/>
      <c r="E1511" s="56"/>
      <c r="F1511" s="56"/>
      <c r="G1511" s="56"/>
      <c r="H1511" s="56"/>
      <c r="I1511" s="56"/>
      <c r="J1511" s="56"/>
      <c r="K1511" s="56"/>
      <c r="L1511" s="56"/>
      <c r="M1511" s="56"/>
      <c r="N1511" s="56"/>
      <c r="O1511" s="56"/>
      <c r="P1511" s="56"/>
      <c r="Q1511" s="56"/>
      <c r="R1511" s="56"/>
      <c r="S1511" s="56"/>
      <c r="T1511" s="56"/>
      <c r="U1511" s="53"/>
      <c r="V1511" s="53"/>
      <c r="W1511" s="56"/>
      <c r="X1511" s="53"/>
      <c r="Y1511" s="53"/>
      <c r="Z1511" s="53"/>
      <c r="AA1511" s="53"/>
      <c r="AB1511" s="53"/>
      <c r="AC1511" s="53"/>
      <c r="AD1511" s="53"/>
    </row>
    <row r="1512">
      <c r="A1512" s="56"/>
      <c r="B1512" s="56"/>
      <c r="C1512" s="57"/>
      <c r="D1512" s="58"/>
      <c r="E1512" s="56"/>
      <c r="F1512" s="56"/>
      <c r="G1512" s="56"/>
      <c r="H1512" s="56"/>
      <c r="I1512" s="56"/>
      <c r="J1512" s="56"/>
      <c r="K1512" s="56"/>
      <c r="L1512" s="56"/>
      <c r="M1512" s="56"/>
      <c r="N1512" s="56"/>
      <c r="O1512" s="56"/>
      <c r="P1512" s="56"/>
      <c r="Q1512" s="56"/>
      <c r="R1512" s="56"/>
      <c r="S1512" s="56"/>
      <c r="T1512" s="56"/>
      <c r="U1512" s="53"/>
      <c r="V1512" s="53"/>
      <c r="W1512" s="56"/>
      <c r="X1512" s="53"/>
      <c r="Y1512" s="53"/>
      <c r="Z1512" s="53"/>
      <c r="AA1512" s="53"/>
      <c r="AB1512" s="53"/>
      <c r="AC1512" s="53"/>
      <c r="AD1512" s="53"/>
    </row>
    <row r="1513">
      <c r="A1513" s="56"/>
      <c r="B1513" s="56"/>
      <c r="C1513" s="57"/>
      <c r="D1513" s="58"/>
      <c r="E1513" s="56"/>
      <c r="F1513" s="56"/>
      <c r="G1513" s="56"/>
      <c r="H1513" s="56"/>
      <c r="I1513" s="56"/>
      <c r="J1513" s="56"/>
      <c r="K1513" s="56"/>
      <c r="L1513" s="56"/>
      <c r="M1513" s="56"/>
      <c r="N1513" s="56"/>
      <c r="O1513" s="56"/>
      <c r="P1513" s="56"/>
      <c r="Q1513" s="56"/>
      <c r="R1513" s="56"/>
      <c r="S1513" s="56"/>
      <c r="T1513" s="56"/>
      <c r="U1513" s="53"/>
      <c r="V1513" s="53"/>
      <c r="W1513" s="56"/>
      <c r="X1513" s="53"/>
      <c r="Y1513" s="53"/>
      <c r="Z1513" s="53"/>
      <c r="AA1513" s="53"/>
      <c r="AB1513" s="53"/>
      <c r="AC1513" s="53"/>
      <c r="AD1513" s="53"/>
    </row>
    <row r="1514">
      <c r="A1514" s="56"/>
      <c r="B1514" s="56"/>
      <c r="C1514" s="57"/>
      <c r="D1514" s="58"/>
      <c r="E1514" s="56"/>
      <c r="F1514" s="56"/>
      <c r="G1514" s="56"/>
      <c r="H1514" s="56"/>
      <c r="I1514" s="56"/>
      <c r="J1514" s="56"/>
      <c r="K1514" s="56"/>
      <c r="L1514" s="56"/>
      <c r="M1514" s="56"/>
      <c r="N1514" s="56"/>
      <c r="O1514" s="56"/>
      <c r="P1514" s="56"/>
      <c r="Q1514" s="56"/>
      <c r="R1514" s="56"/>
      <c r="S1514" s="56"/>
      <c r="T1514" s="56"/>
      <c r="U1514" s="53"/>
      <c r="V1514" s="53"/>
      <c r="W1514" s="56"/>
      <c r="X1514" s="53"/>
      <c r="Y1514" s="53"/>
      <c r="Z1514" s="53"/>
      <c r="AA1514" s="53"/>
      <c r="AB1514" s="53"/>
      <c r="AC1514" s="53"/>
      <c r="AD1514" s="53"/>
    </row>
    <row r="1515">
      <c r="A1515" s="56"/>
      <c r="B1515" s="56"/>
      <c r="C1515" s="57"/>
      <c r="D1515" s="58"/>
      <c r="E1515" s="56"/>
      <c r="F1515" s="56"/>
      <c r="G1515" s="56"/>
      <c r="H1515" s="56"/>
      <c r="I1515" s="56"/>
      <c r="J1515" s="56"/>
      <c r="K1515" s="56"/>
      <c r="L1515" s="56"/>
      <c r="M1515" s="56"/>
      <c r="N1515" s="56"/>
      <c r="O1515" s="56"/>
      <c r="P1515" s="56"/>
      <c r="Q1515" s="56"/>
      <c r="R1515" s="56"/>
      <c r="S1515" s="56"/>
      <c r="T1515" s="56"/>
      <c r="U1515" s="53"/>
      <c r="V1515" s="53"/>
      <c r="W1515" s="56"/>
      <c r="X1515" s="53"/>
      <c r="Y1515" s="53"/>
      <c r="Z1515" s="53"/>
      <c r="AA1515" s="53"/>
      <c r="AB1515" s="53"/>
      <c r="AC1515" s="53"/>
      <c r="AD1515" s="53"/>
    </row>
    <row r="1516">
      <c r="A1516" s="56"/>
      <c r="B1516" s="56"/>
      <c r="C1516" s="57"/>
      <c r="D1516" s="58"/>
      <c r="E1516" s="56"/>
      <c r="F1516" s="56"/>
      <c r="G1516" s="56"/>
      <c r="H1516" s="56"/>
      <c r="I1516" s="56"/>
      <c r="J1516" s="56"/>
      <c r="K1516" s="56"/>
      <c r="L1516" s="56"/>
      <c r="M1516" s="56"/>
      <c r="N1516" s="56"/>
      <c r="O1516" s="56"/>
      <c r="P1516" s="56"/>
      <c r="Q1516" s="56"/>
      <c r="R1516" s="56"/>
      <c r="S1516" s="56"/>
      <c r="T1516" s="56"/>
      <c r="U1516" s="53"/>
      <c r="V1516" s="53"/>
      <c r="W1516" s="56"/>
      <c r="X1516" s="53"/>
      <c r="Y1516" s="53"/>
      <c r="Z1516" s="53"/>
      <c r="AA1516" s="53"/>
      <c r="AB1516" s="53"/>
      <c r="AC1516" s="53"/>
      <c r="AD1516" s="53"/>
    </row>
    <row r="1517">
      <c r="A1517" s="56"/>
      <c r="B1517" s="56"/>
      <c r="C1517" s="57"/>
      <c r="D1517" s="58"/>
      <c r="E1517" s="56"/>
      <c r="F1517" s="56"/>
      <c r="G1517" s="56"/>
      <c r="H1517" s="56"/>
      <c r="I1517" s="56"/>
      <c r="J1517" s="56"/>
      <c r="K1517" s="56"/>
      <c r="L1517" s="56"/>
      <c r="M1517" s="56"/>
      <c r="N1517" s="56"/>
      <c r="O1517" s="56"/>
      <c r="P1517" s="56"/>
      <c r="Q1517" s="56"/>
      <c r="R1517" s="56"/>
      <c r="S1517" s="56"/>
      <c r="T1517" s="56"/>
      <c r="U1517" s="53"/>
      <c r="V1517" s="53"/>
      <c r="W1517" s="56"/>
      <c r="X1517" s="53"/>
      <c r="Y1517" s="53"/>
      <c r="Z1517" s="53"/>
      <c r="AA1517" s="53"/>
      <c r="AB1517" s="53"/>
      <c r="AC1517" s="53"/>
      <c r="AD1517" s="53"/>
    </row>
    <row r="1518">
      <c r="A1518" s="56"/>
      <c r="B1518" s="56"/>
      <c r="C1518" s="57"/>
      <c r="D1518" s="58"/>
      <c r="E1518" s="56"/>
      <c r="F1518" s="56"/>
      <c r="G1518" s="56"/>
      <c r="H1518" s="56"/>
      <c r="I1518" s="56"/>
      <c r="J1518" s="56"/>
      <c r="K1518" s="56"/>
      <c r="L1518" s="56"/>
      <c r="M1518" s="56"/>
      <c r="N1518" s="56"/>
      <c r="O1518" s="56"/>
      <c r="P1518" s="56"/>
      <c r="Q1518" s="56"/>
      <c r="R1518" s="56"/>
      <c r="S1518" s="56"/>
      <c r="T1518" s="56"/>
      <c r="U1518" s="53"/>
      <c r="V1518" s="53"/>
      <c r="W1518" s="56"/>
      <c r="X1518" s="53"/>
      <c r="Y1518" s="53"/>
      <c r="Z1518" s="53"/>
      <c r="AA1518" s="53"/>
      <c r="AB1518" s="53"/>
      <c r="AC1518" s="53"/>
      <c r="AD1518" s="53"/>
    </row>
    <row r="1519">
      <c r="A1519" s="56"/>
      <c r="B1519" s="56"/>
      <c r="C1519" s="57"/>
      <c r="D1519" s="58"/>
      <c r="E1519" s="56"/>
      <c r="F1519" s="56"/>
      <c r="G1519" s="56"/>
      <c r="H1519" s="56"/>
      <c r="I1519" s="56"/>
      <c r="J1519" s="56"/>
      <c r="K1519" s="56"/>
      <c r="L1519" s="56"/>
      <c r="M1519" s="56"/>
      <c r="N1519" s="56"/>
      <c r="O1519" s="56"/>
      <c r="P1519" s="56"/>
      <c r="Q1519" s="56"/>
      <c r="R1519" s="56"/>
      <c r="S1519" s="56"/>
      <c r="T1519" s="56"/>
      <c r="U1519" s="53"/>
      <c r="V1519" s="53"/>
      <c r="W1519" s="56"/>
      <c r="X1519" s="53"/>
      <c r="Y1519" s="53"/>
      <c r="Z1519" s="53"/>
      <c r="AA1519" s="53"/>
      <c r="AB1519" s="53"/>
      <c r="AC1519" s="53"/>
      <c r="AD1519" s="53"/>
    </row>
    <row r="1520">
      <c r="A1520" s="56"/>
      <c r="B1520" s="56"/>
      <c r="C1520" s="57"/>
      <c r="D1520" s="58"/>
      <c r="E1520" s="56"/>
      <c r="F1520" s="56"/>
      <c r="G1520" s="56"/>
      <c r="H1520" s="56"/>
      <c r="I1520" s="56"/>
      <c r="J1520" s="56"/>
      <c r="K1520" s="56"/>
      <c r="L1520" s="56"/>
      <c r="M1520" s="56"/>
      <c r="N1520" s="56"/>
      <c r="O1520" s="56"/>
      <c r="P1520" s="56"/>
      <c r="Q1520" s="56"/>
      <c r="R1520" s="56"/>
      <c r="S1520" s="56"/>
      <c r="T1520" s="56"/>
      <c r="U1520" s="53"/>
      <c r="V1520" s="53"/>
      <c r="W1520" s="56"/>
      <c r="X1520" s="53"/>
      <c r="Y1520" s="53"/>
      <c r="Z1520" s="53"/>
      <c r="AA1520" s="53"/>
      <c r="AB1520" s="53"/>
      <c r="AC1520" s="53"/>
      <c r="AD1520" s="53"/>
    </row>
    <row r="1521">
      <c r="A1521" s="56"/>
      <c r="B1521" s="56"/>
      <c r="C1521" s="57"/>
      <c r="D1521" s="58"/>
      <c r="E1521" s="56"/>
      <c r="F1521" s="56"/>
      <c r="G1521" s="56"/>
      <c r="H1521" s="56"/>
      <c r="I1521" s="56"/>
      <c r="J1521" s="56"/>
      <c r="K1521" s="56"/>
      <c r="L1521" s="56"/>
      <c r="M1521" s="56"/>
      <c r="N1521" s="56"/>
      <c r="O1521" s="56"/>
      <c r="P1521" s="56"/>
      <c r="Q1521" s="56"/>
      <c r="R1521" s="56"/>
      <c r="S1521" s="56"/>
      <c r="T1521" s="56"/>
      <c r="U1521" s="53"/>
      <c r="V1521" s="53"/>
      <c r="W1521" s="56"/>
      <c r="X1521" s="53"/>
      <c r="Y1521" s="53"/>
      <c r="Z1521" s="53"/>
      <c r="AA1521" s="53"/>
      <c r="AB1521" s="53"/>
      <c r="AC1521" s="53"/>
      <c r="AD1521" s="53"/>
    </row>
    <row r="1522">
      <c r="A1522" s="56"/>
      <c r="B1522" s="56"/>
      <c r="C1522" s="57"/>
      <c r="D1522" s="58"/>
      <c r="E1522" s="56"/>
      <c r="F1522" s="56"/>
      <c r="G1522" s="56"/>
      <c r="H1522" s="56"/>
      <c r="I1522" s="56"/>
      <c r="J1522" s="56"/>
      <c r="K1522" s="56"/>
      <c r="L1522" s="56"/>
      <c r="M1522" s="56"/>
      <c r="N1522" s="56"/>
      <c r="O1522" s="56"/>
      <c r="P1522" s="56"/>
      <c r="Q1522" s="56"/>
      <c r="R1522" s="56"/>
      <c r="S1522" s="56"/>
      <c r="T1522" s="56"/>
      <c r="U1522" s="53"/>
      <c r="V1522" s="53"/>
      <c r="W1522" s="56"/>
      <c r="X1522" s="53"/>
      <c r="Y1522" s="53"/>
      <c r="Z1522" s="53"/>
      <c r="AA1522" s="53"/>
      <c r="AB1522" s="53"/>
      <c r="AC1522" s="53"/>
      <c r="AD1522" s="53"/>
    </row>
    <row r="1523">
      <c r="A1523" s="56"/>
      <c r="B1523" s="56"/>
      <c r="C1523" s="57"/>
      <c r="D1523" s="58"/>
      <c r="E1523" s="56"/>
      <c r="F1523" s="56"/>
      <c r="G1523" s="56"/>
      <c r="H1523" s="56"/>
      <c r="I1523" s="56"/>
      <c r="J1523" s="56"/>
      <c r="K1523" s="56"/>
      <c r="L1523" s="56"/>
      <c r="M1523" s="56"/>
      <c r="N1523" s="56"/>
      <c r="O1523" s="56"/>
      <c r="P1523" s="56"/>
      <c r="Q1523" s="56"/>
      <c r="R1523" s="56"/>
      <c r="S1523" s="56"/>
      <c r="T1523" s="56"/>
      <c r="U1523" s="53"/>
      <c r="V1523" s="53"/>
      <c r="W1523" s="56"/>
      <c r="X1523" s="53"/>
      <c r="Y1523" s="53"/>
      <c r="Z1523" s="53"/>
      <c r="AA1523" s="53"/>
      <c r="AB1523" s="53"/>
      <c r="AC1523" s="53"/>
      <c r="AD1523" s="53"/>
    </row>
    <row r="1524">
      <c r="A1524" s="56"/>
      <c r="B1524" s="56"/>
      <c r="C1524" s="57"/>
      <c r="D1524" s="58"/>
      <c r="E1524" s="56"/>
      <c r="F1524" s="56"/>
      <c r="G1524" s="56"/>
      <c r="H1524" s="56"/>
      <c r="I1524" s="56"/>
      <c r="J1524" s="56"/>
      <c r="K1524" s="56"/>
      <c r="L1524" s="56"/>
      <c r="M1524" s="56"/>
      <c r="N1524" s="56"/>
      <c r="O1524" s="56"/>
      <c r="P1524" s="56"/>
      <c r="Q1524" s="56"/>
      <c r="R1524" s="56"/>
      <c r="S1524" s="56"/>
      <c r="T1524" s="56"/>
      <c r="U1524" s="53"/>
      <c r="V1524" s="53"/>
      <c r="W1524" s="56"/>
      <c r="X1524" s="53"/>
      <c r="Y1524" s="53"/>
      <c r="Z1524" s="53"/>
      <c r="AA1524" s="53"/>
      <c r="AB1524" s="53"/>
      <c r="AC1524" s="53"/>
      <c r="AD1524" s="53"/>
    </row>
    <row r="1525">
      <c r="A1525" s="56"/>
      <c r="B1525" s="56"/>
      <c r="C1525" s="57"/>
      <c r="D1525" s="58"/>
      <c r="E1525" s="56"/>
      <c r="F1525" s="56"/>
      <c r="G1525" s="56"/>
      <c r="H1525" s="56"/>
      <c r="I1525" s="56"/>
      <c r="J1525" s="56"/>
      <c r="K1525" s="56"/>
      <c r="L1525" s="56"/>
      <c r="M1525" s="56"/>
      <c r="N1525" s="56"/>
      <c r="O1525" s="56"/>
      <c r="P1525" s="56"/>
      <c r="Q1525" s="56"/>
      <c r="R1525" s="56"/>
      <c r="S1525" s="56"/>
      <c r="T1525" s="56"/>
      <c r="U1525" s="53"/>
      <c r="V1525" s="53"/>
      <c r="W1525" s="56"/>
      <c r="X1525" s="53"/>
      <c r="Y1525" s="53"/>
      <c r="Z1525" s="53"/>
      <c r="AA1525" s="53"/>
      <c r="AB1525" s="53"/>
      <c r="AC1525" s="53"/>
      <c r="AD1525" s="53"/>
    </row>
    <row r="1526">
      <c r="A1526" s="56"/>
      <c r="B1526" s="56"/>
      <c r="C1526" s="57"/>
      <c r="D1526" s="58"/>
      <c r="E1526" s="56"/>
      <c r="F1526" s="56"/>
      <c r="G1526" s="56"/>
      <c r="H1526" s="56"/>
      <c r="I1526" s="56"/>
      <c r="J1526" s="56"/>
      <c r="K1526" s="56"/>
      <c r="L1526" s="56"/>
      <c r="M1526" s="56"/>
      <c r="N1526" s="56"/>
      <c r="O1526" s="56"/>
      <c r="P1526" s="56"/>
      <c r="Q1526" s="56"/>
      <c r="R1526" s="56"/>
      <c r="S1526" s="56"/>
      <c r="T1526" s="56"/>
      <c r="U1526" s="53"/>
      <c r="V1526" s="53"/>
      <c r="W1526" s="56"/>
      <c r="X1526" s="53"/>
      <c r="Y1526" s="53"/>
      <c r="Z1526" s="53"/>
      <c r="AA1526" s="53"/>
      <c r="AB1526" s="53"/>
      <c r="AC1526" s="53"/>
      <c r="AD1526" s="53"/>
    </row>
    <row r="1527">
      <c r="A1527" s="56"/>
      <c r="B1527" s="56"/>
      <c r="C1527" s="57"/>
      <c r="D1527" s="58"/>
      <c r="E1527" s="56"/>
      <c r="F1527" s="56"/>
      <c r="G1527" s="56"/>
      <c r="H1527" s="56"/>
      <c r="I1527" s="56"/>
      <c r="J1527" s="56"/>
      <c r="K1527" s="56"/>
      <c r="L1527" s="56"/>
      <c r="M1527" s="56"/>
      <c r="N1527" s="56"/>
      <c r="O1527" s="56"/>
      <c r="P1527" s="56"/>
      <c r="Q1527" s="56"/>
      <c r="R1527" s="56"/>
      <c r="S1527" s="56"/>
      <c r="T1527" s="56"/>
      <c r="U1527" s="53"/>
      <c r="V1527" s="53"/>
      <c r="W1527" s="56"/>
      <c r="X1527" s="53"/>
      <c r="Y1527" s="53"/>
      <c r="Z1527" s="53"/>
      <c r="AA1527" s="53"/>
      <c r="AB1527" s="53"/>
      <c r="AC1527" s="53"/>
      <c r="AD1527" s="53"/>
    </row>
    <row r="1528">
      <c r="A1528" s="56"/>
      <c r="B1528" s="56"/>
      <c r="C1528" s="57"/>
      <c r="D1528" s="58"/>
      <c r="E1528" s="56"/>
      <c r="F1528" s="56"/>
      <c r="G1528" s="56"/>
      <c r="H1528" s="56"/>
      <c r="I1528" s="56"/>
      <c r="J1528" s="56"/>
      <c r="K1528" s="56"/>
      <c r="L1528" s="56"/>
      <c r="M1528" s="56"/>
      <c r="N1528" s="56"/>
      <c r="O1528" s="56"/>
      <c r="P1528" s="56"/>
      <c r="Q1528" s="56"/>
      <c r="R1528" s="56"/>
      <c r="S1528" s="56"/>
      <c r="T1528" s="56"/>
      <c r="U1528" s="53"/>
      <c r="V1528" s="53"/>
      <c r="W1528" s="56"/>
      <c r="X1528" s="53"/>
      <c r="Y1528" s="53"/>
      <c r="Z1528" s="53"/>
      <c r="AA1528" s="53"/>
      <c r="AB1528" s="53"/>
      <c r="AC1528" s="53"/>
      <c r="AD1528" s="53"/>
    </row>
    <row r="1529">
      <c r="A1529" s="56"/>
      <c r="B1529" s="56"/>
      <c r="C1529" s="57"/>
      <c r="D1529" s="58"/>
      <c r="E1529" s="56"/>
      <c r="F1529" s="56"/>
      <c r="G1529" s="56"/>
      <c r="H1529" s="56"/>
      <c r="I1529" s="56"/>
      <c r="J1529" s="56"/>
      <c r="K1529" s="56"/>
      <c r="L1529" s="56"/>
      <c r="M1529" s="56"/>
      <c r="N1529" s="56"/>
      <c r="O1529" s="56"/>
      <c r="P1529" s="56"/>
      <c r="Q1529" s="56"/>
      <c r="R1529" s="56"/>
      <c r="S1529" s="56"/>
      <c r="T1529" s="56"/>
      <c r="U1529" s="53"/>
      <c r="V1529" s="53"/>
      <c r="W1529" s="56"/>
      <c r="X1529" s="53"/>
      <c r="Y1529" s="53"/>
      <c r="Z1529" s="53"/>
      <c r="AA1529" s="53"/>
      <c r="AB1529" s="53"/>
      <c r="AC1529" s="53"/>
      <c r="AD1529" s="53"/>
    </row>
    <row r="1530">
      <c r="A1530" s="56"/>
      <c r="B1530" s="56"/>
      <c r="C1530" s="57"/>
      <c r="D1530" s="58"/>
      <c r="E1530" s="56"/>
      <c r="F1530" s="56"/>
      <c r="G1530" s="56"/>
      <c r="H1530" s="56"/>
      <c r="I1530" s="56"/>
      <c r="J1530" s="56"/>
      <c r="K1530" s="56"/>
      <c r="L1530" s="56"/>
      <c r="M1530" s="56"/>
      <c r="N1530" s="56"/>
      <c r="O1530" s="56"/>
      <c r="P1530" s="56"/>
      <c r="Q1530" s="56"/>
      <c r="R1530" s="56"/>
      <c r="S1530" s="56"/>
      <c r="T1530" s="56"/>
      <c r="U1530" s="53"/>
      <c r="V1530" s="53"/>
      <c r="W1530" s="56"/>
      <c r="X1530" s="53"/>
      <c r="Y1530" s="53"/>
      <c r="Z1530" s="53"/>
      <c r="AA1530" s="53"/>
      <c r="AB1530" s="53"/>
      <c r="AC1530" s="53"/>
      <c r="AD1530" s="53"/>
    </row>
    <row r="1531">
      <c r="A1531" s="56"/>
      <c r="B1531" s="56"/>
      <c r="C1531" s="57"/>
      <c r="D1531" s="58"/>
      <c r="E1531" s="56"/>
      <c r="F1531" s="56"/>
      <c r="G1531" s="56"/>
      <c r="H1531" s="56"/>
      <c r="I1531" s="56"/>
      <c r="J1531" s="56"/>
      <c r="K1531" s="56"/>
      <c r="L1531" s="56"/>
      <c r="M1531" s="56"/>
      <c r="N1531" s="56"/>
      <c r="O1531" s="56"/>
      <c r="P1531" s="56"/>
      <c r="Q1531" s="56"/>
      <c r="R1531" s="56"/>
      <c r="S1531" s="56"/>
      <c r="T1531" s="56"/>
      <c r="U1531" s="53"/>
      <c r="V1531" s="53"/>
      <c r="W1531" s="56"/>
      <c r="X1531" s="53"/>
      <c r="Y1531" s="53"/>
      <c r="Z1531" s="53"/>
      <c r="AA1531" s="53"/>
      <c r="AB1531" s="53"/>
      <c r="AC1531" s="53"/>
      <c r="AD1531" s="53"/>
    </row>
    <row r="1532">
      <c r="A1532" s="56"/>
      <c r="B1532" s="56"/>
      <c r="C1532" s="57"/>
      <c r="D1532" s="58"/>
      <c r="E1532" s="56"/>
      <c r="F1532" s="56"/>
      <c r="G1532" s="56"/>
      <c r="H1532" s="56"/>
      <c r="I1532" s="56"/>
      <c r="J1532" s="56"/>
      <c r="K1532" s="56"/>
      <c r="L1532" s="56"/>
      <c r="M1532" s="56"/>
      <c r="N1532" s="56"/>
      <c r="O1532" s="56"/>
      <c r="P1532" s="56"/>
      <c r="Q1532" s="56"/>
      <c r="R1532" s="56"/>
      <c r="S1532" s="56"/>
      <c r="T1532" s="56"/>
      <c r="U1532" s="53"/>
      <c r="V1532" s="53"/>
      <c r="W1532" s="56"/>
      <c r="X1532" s="53"/>
      <c r="Y1532" s="53"/>
      <c r="Z1532" s="53"/>
      <c r="AA1532" s="53"/>
      <c r="AB1532" s="53"/>
      <c r="AC1532" s="53"/>
      <c r="AD1532" s="53"/>
    </row>
    <row r="1533">
      <c r="A1533" s="56"/>
      <c r="B1533" s="56"/>
      <c r="C1533" s="57"/>
      <c r="D1533" s="58"/>
      <c r="E1533" s="56"/>
      <c r="F1533" s="56"/>
      <c r="G1533" s="56"/>
      <c r="H1533" s="56"/>
      <c r="I1533" s="56"/>
      <c r="J1533" s="56"/>
      <c r="K1533" s="56"/>
      <c r="L1533" s="56"/>
      <c r="M1533" s="56"/>
      <c r="N1533" s="56"/>
      <c r="O1533" s="56"/>
      <c r="P1533" s="56"/>
      <c r="Q1533" s="56"/>
      <c r="R1533" s="56"/>
      <c r="S1533" s="56"/>
      <c r="T1533" s="56"/>
      <c r="U1533" s="53"/>
      <c r="V1533" s="53"/>
      <c r="W1533" s="56"/>
      <c r="X1533" s="53"/>
      <c r="Y1533" s="53"/>
      <c r="Z1533" s="53"/>
      <c r="AA1533" s="53"/>
      <c r="AB1533" s="53"/>
      <c r="AC1533" s="53"/>
      <c r="AD1533" s="53"/>
    </row>
    <row r="1534">
      <c r="A1534" s="56"/>
      <c r="B1534" s="56"/>
      <c r="C1534" s="57"/>
      <c r="D1534" s="58"/>
      <c r="E1534" s="56"/>
      <c r="F1534" s="56"/>
      <c r="G1534" s="56"/>
      <c r="H1534" s="56"/>
      <c r="I1534" s="56"/>
      <c r="J1534" s="56"/>
      <c r="K1534" s="56"/>
      <c r="L1534" s="56"/>
      <c r="M1534" s="56"/>
      <c r="N1534" s="56"/>
      <c r="O1534" s="56"/>
      <c r="P1534" s="56"/>
      <c r="Q1534" s="56"/>
      <c r="R1534" s="56"/>
      <c r="S1534" s="56"/>
      <c r="T1534" s="56"/>
      <c r="U1534" s="53"/>
      <c r="V1534" s="53"/>
      <c r="W1534" s="56"/>
      <c r="X1534" s="53"/>
      <c r="Y1534" s="53"/>
      <c r="Z1534" s="53"/>
      <c r="AA1534" s="53"/>
      <c r="AB1534" s="53"/>
      <c r="AC1534" s="53"/>
      <c r="AD1534" s="53"/>
    </row>
    <row r="1535">
      <c r="A1535" s="56"/>
      <c r="B1535" s="56"/>
      <c r="C1535" s="57"/>
      <c r="D1535" s="58"/>
      <c r="E1535" s="56"/>
      <c r="F1535" s="56"/>
      <c r="G1535" s="56"/>
      <c r="H1535" s="56"/>
      <c r="I1535" s="56"/>
      <c r="J1535" s="56"/>
      <c r="K1535" s="56"/>
      <c r="L1535" s="56"/>
      <c r="M1535" s="56"/>
      <c r="N1535" s="56"/>
      <c r="O1535" s="56"/>
      <c r="P1535" s="56"/>
      <c r="Q1535" s="56"/>
      <c r="R1535" s="56"/>
      <c r="S1535" s="56"/>
      <c r="T1535" s="56"/>
      <c r="U1535" s="53"/>
      <c r="V1535" s="53"/>
      <c r="W1535" s="56"/>
      <c r="X1535" s="53"/>
      <c r="Y1535" s="53"/>
      <c r="Z1535" s="53"/>
      <c r="AA1535" s="53"/>
      <c r="AB1535" s="53"/>
      <c r="AC1535" s="53"/>
      <c r="AD1535" s="53"/>
    </row>
    <row r="1536">
      <c r="A1536" s="56"/>
      <c r="B1536" s="56"/>
      <c r="C1536" s="57"/>
      <c r="D1536" s="58"/>
      <c r="E1536" s="56"/>
      <c r="F1536" s="56"/>
      <c r="G1536" s="56"/>
      <c r="H1536" s="56"/>
      <c r="I1536" s="56"/>
      <c r="J1536" s="56"/>
      <c r="K1536" s="56"/>
      <c r="L1536" s="56"/>
      <c r="M1536" s="56"/>
      <c r="N1536" s="56"/>
      <c r="O1536" s="56"/>
      <c r="P1536" s="56"/>
      <c r="Q1536" s="56"/>
      <c r="R1536" s="56"/>
      <c r="S1536" s="56"/>
      <c r="T1536" s="56"/>
      <c r="U1536" s="53"/>
      <c r="V1536" s="53"/>
      <c r="W1536" s="56"/>
      <c r="X1536" s="53"/>
      <c r="Y1536" s="53"/>
      <c r="Z1536" s="53"/>
      <c r="AA1536" s="53"/>
      <c r="AB1536" s="53"/>
      <c r="AC1536" s="53"/>
      <c r="AD1536" s="53"/>
    </row>
    <row r="1537">
      <c r="A1537" s="56"/>
      <c r="B1537" s="56"/>
      <c r="C1537" s="57"/>
      <c r="D1537" s="58"/>
      <c r="E1537" s="56"/>
      <c r="F1537" s="56"/>
      <c r="G1537" s="56"/>
      <c r="H1537" s="56"/>
      <c r="I1537" s="56"/>
      <c r="J1537" s="56"/>
      <c r="K1537" s="56"/>
      <c r="L1537" s="56"/>
      <c r="M1537" s="56"/>
      <c r="N1537" s="56"/>
      <c r="O1537" s="56"/>
      <c r="P1537" s="56"/>
      <c r="Q1537" s="56"/>
      <c r="R1537" s="56"/>
      <c r="S1537" s="56"/>
      <c r="T1537" s="56"/>
      <c r="U1537" s="53"/>
      <c r="V1537" s="53"/>
      <c r="W1537" s="56"/>
      <c r="X1537" s="53"/>
      <c r="Y1537" s="53"/>
      <c r="Z1537" s="53"/>
      <c r="AA1537" s="53"/>
      <c r="AB1537" s="53"/>
      <c r="AC1537" s="53"/>
      <c r="AD1537" s="53"/>
    </row>
    <row r="1538">
      <c r="A1538" s="56"/>
      <c r="B1538" s="56"/>
      <c r="C1538" s="57"/>
      <c r="D1538" s="58"/>
      <c r="E1538" s="56"/>
      <c r="F1538" s="56"/>
      <c r="G1538" s="56"/>
      <c r="H1538" s="56"/>
      <c r="I1538" s="56"/>
      <c r="J1538" s="56"/>
      <c r="K1538" s="56"/>
      <c r="L1538" s="56"/>
      <c r="M1538" s="56"/>
      <c r="N1538" s="56"/>
      <c r="O1538" s="56"/>
      <c r="P1538" s="56"/>
      <c r="Q1538" s="56"/>
      <c r="R1538" s="56"/>
      <c r="S1538" s="56"/>
      <c r="T1538" s="56"/>
      <c r="U1538" s="53"/>
      <c r="V1538" s="53"/>
      <c r="W1538" s="56"/>
      <c r="X1538" s="53"/>
      <c r="Y1538" s="53"/>
      <c r="Z1538" s="53"/>
      <c r="AA1538" s="53"/>
      <c r="AB1538" s="53"/>
      <c r="AC1538" s="53"/>
      <c r="AD1538" s="53"/>
    </row>
    <row r="1539">
      <c r="A1539" s="56"/>
      <c r="B1539" s="56"/>
      <c r="C1539" s="57"/>
      <c r="D1539" s="58"/>
      <c r="E1539" s="56"/>
      <c r="F1539" s="56"/>
      <c r="G1539" s="56"/>
      <c r="H1539" s="56"/>
      <c r="I1539" s="56"/>
      <c r="J1539" s="56"/>
      <c r="K1539" s="56"/>
      <c r="L1539" s="56"/>
      <c r="M1539" s="56"/>
      <c r="N1539" s="56"/>
      <c r="O1539" s="56"/>
      <c r="P1539" s="56"/>
      <c r="Q1539" s="56"/>
      <c r="R1539" s="56"/>
      <c r="S1539" s="56"/>
      <c r="T1539" s="56"/>
      <c r="U1539" s="53"/>
      <c r="V1539" s="53"/>
      <c r="W1539" s="56"/>
      <c r="X1539" s="53"/>
      <c r="Y1539" s="53"/>
      <c r="Z1539" s="53"/>
      <c r="AA1539" s="53"/>
      <c r="AB1539" s="53"/>
      <c r="AC1539" s="53"/>
      <c r="AD1539" s="53"/>
    </row>
    <row r="1540">
      <c r="A1540" s="56"/>
      <c r="B1540" s="56"/>
      <c r="C1540" s="57"/>
      <c r="D1540" s="58"/>
      <c r="E1540" s="56"/>
      <c r="F1540" s="56"/>
      <c r="G1540" s="56"/>
      <c r="H1540" s="56"/>
      <c r="I1540" s="56"/>
      <c r="J1540" s="56"/>
      <c r="K1540" s="56"/>
      <c r="L1540" s="56"/>
      <c r="M1540" s="56"/>
      <c r="N1540" s="56"/>
      <c r="O1540" s="56"/>
      <c r="P1540" s="56"/>
      <c r="Q1540" s="56"/>
      <c r="R1540" s="56"/>
      <c r="S1540" s="56"/>
      <c r="T1540" s="56"/>
      <c r="U1540" s="53"/>
      <c r="V1540" s="53"/>
      <c r="W1540" s="56"/>
      <c r="X1540" s="53"/>
      <c r="Y1540" s="53"/>
      <c r="Z1540" s="53"/>
      <c r="AA1540" s="53"/>
      <c r="AB1540" s="53"/>
      <c r="AC1540" s="53"/>
      <c r="AD1540" s="53"/>
    </row>
    <row r="1541">
      <c r="A1541" s="56"/>
      <c r="B1541" s="56"/>
      <c r="C1541" s="57"/>
      <c r="D1541" s="58"/>
      <c r="E1541" s="56"/>
      <c r="F1541" s="56"/>
      <c r="G1541" s="56"/>
      <c r="H1541" s="56"/>
      <c r="I1541" s="56"/>
      <c r="J1541" s="56"/>
      <c r="K1541" s="56"/>
      <c r="L1541" s="56"/>
      <c r="M1541" s="56"/>
      <c r="N1541" s="56"/>
      <c r="O1541" s="56"/>
      <c r="P1541" s="56"/>
      <c r="Q1541" s="56"/>
      <c r="R1541" s="56"/>
      <c r="S1541" s="56"/>
      <c r="T1541" s="56"/>
      <c r="U1541" s="53"/>
      <c r="V1541" s="53"/>
      <c r="W1541" s="56"/>
      <c r="X1541" s="53"/>
      <c r="Y1541" s="53"/>
      <c r="Z1541" s="53"/>
      <c r="AA1541" s="53"/>
      <c r="AB1541" s="53"/>
      <c r="AC1541" s="53"/>
      <c r="AD1541" s="53"/>
    </row>
    <row r="1542">
      <c r="A1542" s="56"/>
      <c r="B1542" s="56"/>
      <c r="C1542" s="57"/>
      <c r="D1542" s="58"/>
      <c r="E1542" s="56"/>
      <c r="F1542" s="56"/>
      <c r="G1542" s="56"/>
      <c r="H1542" s="56"/>
      <c r="I1542" s="56"/>
      <c r="J1542" s="56"/>
      <c r="K1542" s="56"/>
      <c r="L1542" s="56"/>
      <c r="M1542" s="56"/>
      <c r="N1542" s="56"/>
      <c r="O1542" s="56"/>
      <c r="P1542" s="56"/>
      <c r="Q1542" s="56"/>
      <c r="R1542" s="56"/>
      <c r="S1542" s="56"/>
      <c r="T1542" s="56"/>
      <c r="U1542" s="53"/>
      <c r="V1542" s="53"/>
      <c r="W1542" s="56"/>
      <c r="X1542" s="53"/>
      <c r="Y1542" s="53"/>
      <c r="Z1542" s="53"/>
      <c r="AA1542" s="53"/>
      <c r="AB1542" s="53"/>
      <c r="AC1542" s="53"/>
      <c r="AD1542" s="53"/>
    </row>
    <row r="1543">
      <c r="A1543" s="56"/>
      <c r="B1543" s="56"/>
      <c r="C1543" s="57"/>
      <c r="D1543" s="58"/>
      <c r="E1543" s="56"/>
      <c r="F1543" s="56"/>
      <c r="G1543" s="56"/>
      <c r="H1543" s="56"/>
      <c r="I1543" s="56"/>
      <c r="J1543" s="56"/>
      <c r="K1543" s="56"/>
      <c r="L1543" s="56"/>
      <c r="M1543" s="56"/>
      <c r="N1543" s="56"/>
      <c r="O1543" s="56"/>
      <c r="P1543" s="56"/>
      <c r="Q1543" s="56"/>
      <c r="R1543" s="56"/>
      <c r="S1543" s="56"/>
      <c r="T1543" s="56"/>
      <c r="U1543" s="53"/>
      <c r="V1543" s="53"/>
      <c r="W1543" s="56"/>
      <c r="X1543" s="53"/>
      <c r="Y1543" s="53"/>
      <c r="Z1543" s="53"/>
      <c r="AA1543" s="53"/>
      <c r="AB1543" s="53"/>
      <c r="AC1543" s="53"/>
      <c r="AD1543" s="53"/>
    </row>
    <row r="1544">
      <c r="A1544" s="56"/>
      <c r="B1544" s="56"/>
      <c r="C1544" s="57"/>
      <c r="D1544" s="58"/>
      <c r="E1544" s="56"/>
      <c r="F1544" s="56"/>
      <c r="G1544" s="56"/>
      <c r="H1544" s="56"/>
      <c r="I1544" s="56"/>
      <c r="J1544" s="56"/>
      <c r="K1544" s="56"/>
      <c r="L1544" s="56"/>
      <c r="M1544" s="56"/>
      <c r="N1544" s="56"/>
      <c r="O1544" s="56"/>
      <c r="P1544" s="56"/>
      <c r="Q1544" s="56"/>
      <c r="R1544" s="56"/>
      <c r="S1544" s="56"/>
      <c r="T1544" s="56"/>
      <c r="U1544" s="53"/>
      <c r="V1544" s="53"/>
      <c r="W1544" s="56"/>
      <c r="X1544" s="53"/>
      <c r="Y1544" s="53"/>
      <c r="Z1544" s="53"/>
      <c r="AA1544" s="53"/>
      <c r="AB1544" s="53"/>
      <c r="AC1544" s="53"/>
      <c r="AD1544" s="53"/>
    </row>
    <row r="1545">
      <c r="A1545" s="56"/>
      <c r="B1545" s="56"/>
      <c r="C1545" s="57"/>
      <c r="D1545" s="58"/>
      <c r="E1545" s="56"/>
      <c r="F1545" s="56"/>
      <c r="G1545" s="56"/>
      <c r="H1545" s="56"/>
      <c r="I1545" s="56"/>
      <c r="J1545" s="56"/>
      <c r="K1545" s="56"/>
      <c r="L1545" s="56"/>
      <c r="M1545" s="56"/>
      <c r="N1545" s="56"/>
      <c r="O1545" s="56"/>
      <c r="P1545" s="56"/>
      <c r="Q1545" s="56"/>
      <c r="R1545" s="56"/>
      <c r="S1545" s="56"/>
      <c r="T1545" s="56"/>
      <c r="U1545" s="53"/>
      <c r="V1545" s="53"/>
      <c r="W1545" s="56"/>
      <c r="X1545" s="53"/>
      <c r="Y1545" s="53"/>
      <c r="Z1545" s="53"/>
      <c r="AA1545" s="53"/>
      <c r="AB1545" s="53"/>
      <c r="AC1545" s="53"/>
      <c r="AD1545" s="53"/>
    </row>
    <row r="1546">
      <c r="A1546" s="56"/>
      <c r="B1546" s="56"/>
      <c r="C1546" s="57"/>
      <c r="D1546" s="58"/>
      <c r="E1546" s="56"/>
      <c r="F1546" s="56"/>
      <c r="G1546" s="56"/>
      <c r="H1546" s="56"/>
      <c r="I1546" s="56"/>
      <c r="J1546" s="56"/>
      <c r="K1546" s="56"/>
      <c r="L1546" s="56"/>
      <c r="M1546" s="56"/>
      <c r="N1546" s="56"/>
      <c r="O1546" s="56"/>
      <c r="P1546" s="56"/>
      <c r="Q1546" s="56"/>
      <c r="R1546" s="56"/>
      <c r="S1546" s="56"/>
      <c r="T1546" s="56"/>
      <c r="U1546" s="53"/>
      <c r="V1546" s="53"/>
      <c r="W1546" s="56"/>
      <c r="X1546" s="53"/>
      <c r="Y1546" s="53"/>
      <c r="Z1546" s="53"/>
      <c r="AA1546" s="53"/>
      <c r="AB1546" s="53"/>
      <c r="AC1546" s="53"/>
      <c r="AD1546" s="53"/>
    </row>
    <row r="1547">
      <c r="A1547" s="56"/>
      <c r="B1547" s="56"/>
      <c r="C1547" s="57"/>
      <c r="D1547" s="58"/>
      <c r="E1547" s="56"/>
      <c r="F1547" s="56"/>
      <c r="G1547" s="56"/>
      <c r="H1547" s="56"/>
      <c r="I1547" s="56"/>
      <c r="J1547" s="56"/>
      <c r="K1547" s="56"/>
      <c r="L1547" s="56"/>
      <c r="M1547" s="56"/>
      <c r="N1547" s="56"/>
      <c r="O1547" s="56"/>
      <c r="P1547" s="56"/>
      <c r="Q1547" s="56"/>
      <c r="R1547" s="56"/>
      <c r="S1547" s="56"/>
      <c r="T1547" s="56"/>
      <c r="U1547" s="53"/>
      <c r="V1547" s="53"/>
      <c r="W1547" s="56"/>
      <c r="X1547" s="53"/>
      <c r="Y1547" s="53"/>
      <c r="Z1547" s="53"/>
      <c r="AA1547" s="53"/>
      <c r="AB1547" s="53"/>
      <c r="AC1547" s="53"/>
      <c r="AD1547" s="53"/>
    </row>
    <row r="1548">
      <c r="A1548" s="56"/>
      <c r="B1548" s="56"/>
      <c r="C1548" s="57"/>
      <c r="D1548" s="58"/>
      <c r="E1548" s="56"/>
      <c r="F1548" s="56"/>
      <c r="G1548" s="56"/>
      <c r="H1548" s="56"/>
      <c r="I1548" s="56"/>
      <c r="J1548" s="56"/>
      <c r="K1548" s="56"/>
      <c r="L1548" s="56"/>
      <c r="M1548" s="56"/>
      <c r="N1548" s="56"/>
      <c r="O1548" s="56"/>
      <c r="P1548" s="56"/>
      <c r="Q1548" s="56"/>
      <c r="R1548" s="56"/>
      <c r="S1548" s="56"/>
      <c r="T1548" s="56"/>
      <c r="U1548" s="53"/>
      <c r="V1548" s="53"/>
      <c r="W1548" s="56"/>
      <c r="X1548" s="53"/>
      <c r="Y1548" s="53"/>
      <c r="Z1548" s="53"/>
      <c r="AA1548" s="53"/>
      <c r="AB1548" s="53"/>
      <c r="AC1548" s="53"/>
      <c r="AD1548" s="53"/>
    </row>
    <row r="1549">
      <c r="A1549" s="56"/>
      <c r="B1549" s="56"/>
      <c r="C1549" s="57"/>
      <c r="D1549" s="58"/>
      <c r="E1549" s="56"/>
      <c r="F1549" s="56"/>
      <c r="G1549" s="56"/>
      <c r="H1549" s="56"/>
      <c r="I1549" s="56"/>
      <c r="J1549" s="56"/>
      <c r="K1549" s="56"/>
      <c r="L1549" s="56"/>
      <c r="M1549" s="56"/>
      <c r="N1549" s="56"/>
      <c r="O1549" s="56"/>
      <c r="P1549" s="56"/>
      <c r="Q1549" s="56"/>
      <c r="R1549" s="56"/>
      <c r="S1549" s="56"/>
      <c r="T1549" s="56"/>
      <c r="U1549" s="53"/>
      <c r="V1549" s="53"/>
      <c r="W1549" s="56"/>
      <c r="X1549" s="53"/>
      <c r="Y1549" s="53"/>
      <c r="Z1549" s="53"/>
      <c r="AA1549" s="53"/>
      <c r="AB1549" s="53"/>
      <c r="AC1549" s="53"/>
      <c r="AD1549" s="53"/>
    </row>
    <row r="1550">
      <c r="A1550" s="56"/>
      <c r="B1550" s="56"/>
      <c r="C1550" s="57"/>
      <c r="D1550" s="58"/>
      <c r="E1550" s="56"/>
      <c r="F1550" s="56"/>
      <c r="G1550" s="56"/>
      <c r="H1550" s="56"/>
      <c r="I1550" s="56"/>
      <c r="J1550" s="56"/>
      <c r="K1550" s="56"/>
      <c r="L1550" s="56"/>
      <c r="M1550" s="56"/>
      <c r="N1550" s="56"/>
      <c r="O1550" s="56"/>
      <c r="P1550" s="56"/>
      <c r="Q1550" s="56"/>
      <c r="R1550" s="56"/>
      <c r="S1550" s="56"/>
      <c r="T1550" s="56"/>
      <c r="U1550" s="53"/>
      <c r="V1550" s="53"/>
      <c r="W1550" s="56"/>
      <c r="X1550" s="53"/>
      <c r="Y1550" s="53"/>
      <c r="Z1550" s="53"/>
      <c r="AA1550" s="53"/>
      <c r="AB1550" s="53"/>
      <c r="AC1550" s="53"/>
      <c r="AD1550" s="53"/>
    </row>
    <row r="1551">
      <c r="A1551" s="56"/>
      <c r="B1551" s="56"/>
      <c r="C1551" s="57"/>
      <c r="D1551" s="58"/>
      <c r="E1551" s="56"/>
      <c r="F1551" s="56"/>
      <c r="G1551" s="56"/>
      <c r="H1551" s="56"/>
      <c r="I1551" s="56"/>
      <c r="J1551" s="56"/>
      <c r="K1551" s="56"/>
      <c r="L1551" s="56"/>
      <c r="M1551" s="56"/>
      <c r="N1551" s="56"/>
      <c r="O1551" s="56"/>
      <c r="P1551" s="56"/>
      <c r="Q1551" s="56"/>
      <c r="R1551" s="56"/>
      <c r="S1551" s="56"/>
      <c r="T1551" s="56"/>
      <c r="U1551" s="53"/>
      <c r="V1551" s="53"/>
      <c r="W1551" s="56"/>
      <c r="X1551" s="53"/>
      <c r="Y1551" s="53"/>
      <c r="Z1551" s="53"/>
      <c r="AA1551" s="53"/>
      <c r="AB1551" s="53"/>
      <c r="AC1551" s="53"/>
      <c r="AD1551" s="53"/>
    </row>
    <row r="1552">
      <c r="A1552" s="56"/>
      <c r="B1552" s="56"/>
      <c r="C1552" s="57"/>
      <c r="D1552" s="58"/>
      <c r="E1552" s="56"/>
      <c r="F1552" s="56"/>
      <c r="G1552" s="56"/>
      <c r="H1552" s="56"/>
      <c r="I1552" s="56"/>
      <c r="J1552" s="56"/>
      <c r="K1552" s="56"/>
      <c r="L1552" s="56"/>
      <c r="M1552" s="56"/>
      <c r="N1552" s="56"/>
      <c r="O1552" s="56"/>
      <c r="P1552" s="56"/>
      <c r="Q1552" s="56"/>
      <c r="R1552" s="56"/>
      <c r="S1552" s="56"/>
      <c r="T1552" s="56"/>
      <c r="U1552" s="53"/>
      <c r="V1552" s="53"/>
      <c r="W1552" s="56"/>
      <c r="X1552" s="53"/>
      <c r="Y1552" s="53"/>
      <c r="Z1552" s="53"/>
      <c r="AA1552" s="53"/>
      <c r="AB1552" s="53"/>
      <c r="AC1552" s="53"/>
      <c r="AD1552" s="53"/>
    </row>
    <row r="1553">
      <c r="A1553" s="56"/>
      <c r="B1553" s="56"/>
      <c r="C1553" s="57"/>
      <c r="D1553" s="58"/>
      <c r="E1553" s="56"/>
      <c r="F1553" s="56"/>
      <c r="G1553" s="56"/>
      <c r="H1553" s="56"/>
      <c r="I1553" s="56"/>
      <c r="J1553" s="56"/>
      <c r="K1553" s="56"/>
      <c r="L1553" s="56"/>
      <c r="M1553" s="56"/>
      <c r="N1553" s="56"/>
      <c r="O1553" s="56"/>
      <c r="P1553" s="56"/>
      <c r="Q1553" s="56"/>
      <c r="R1553" s="56"/>
      <c r="S1553" s="56"/>
      <c r="T1553" s="56"/>
      <c r="U1553" s="53"/>
      <c r="V1553" s="53"/>
      <c r="W1553" s="56"/>
      <c r="X1553" s="53"/>
      <c r="Y1553" s="53"/>
      <c r="Z1553" s="53"/>
      <c r="AA1553" s="53"/>
      <c r="AB1553" s="53"/>
      <c r="AC1553" s="53"/>
      <c r="AD1553" s="53"/>
    </row>
    <row r="1554">
      <c r="A1554" s="56"/>
      <c r="B1554" s="56"/>
      <c r="C1554" s="57"/>
      <c r="D1554" s="58"/>
      <c r="E1554" s="56"/>
      <c r="F1554" s="56"/>
      <c r="G1554" s="56"/>
      <c r="H1554" s="56"/>
      <c r="I1554" s="56"/>
      <c r="J1554" s="56"/>
      <c r="K1554" s="56"/>
      <c r="L1554" s="56"/>
      <c r="M1554" s="56"/>
      <c r="N1554" s="56"/>
      <c r="O1554" s="56"/>
      <c r="P1554" s="56"/>
      <c r="Q1554" s="56"/>
      <c r="R1554" s="56"/>
      <c r="S1554" s="56"/>
      <c r="T1554" s="56"/>
      <c r="U1554" s="53"/>
      <c r="V1554" s="53"/>
      <c r="W1554" s="56"/>
      <c r="X1554" s="53"/>
      <c r="Y1554" s="53"/>
      <c r="Z1554" s="53"/>
      <c r="AA1554" s="53"/>
      <c r="AB1554" s="53"/>
      <c r="AC1554" s="53"/>
      <c r="AD1554" s="53"/>
    </row>
    <row r="1555">
      <c r="A1555" s="56"/>
      <c r="B1555" s="56"/>
      <c r="C1555" s="57"/>
      <c r="D1555" s="58"/>
      <c r="E1555" s="56"/>
      <c r="F1555" s="56"/>
      <c r="G1555" s="56"/>
      <c r="H1555" s="56"/>
      <c r="I1555" s="56"/>
      <c r="J1555" s="56"/>
      <c r="K1555" s="56"/>
      <c r="L1555" s="56"/>
      <c r="M1555" s="56"/>
      <c r="N1555" s="56"/>
      <c r="O1555" s="56"/>
      <c r="P1555" s="56"/>
      <c r="Q1555" s="56"/>
      <c r="R1555" s="56"/>
      <c r="S1555" s="56"/>
      <c r="T1555" s="56"/>
      <c r="U1555" s="53"/>
      <c r="V1555" s="53"/>
      <c r="W1555" s="56"/>
      <c r="X1555" s="53"/>
      <c r="Y1555" s="53"/>
      <c r="Z1555" s="53"/>
      <c r="AA1555" s="53"/>
      <c r="AB1555" s="53"/>
      <c r="AC1555" s="53"/>
      <c r="AD1555" s="53"/>
    </row>
    <row r="1556">
      <c r="A1556" s="56"/>
      <c r="B1556" s="56"/>
      <c r="C1556" s="57"/>
      <c r="D1556" s="58"/>
      <c r="E1556" s="56"/>
      <c r="F1556" s="56"/>
      <c r="G1556" s="56"/>
      <c r="H1556" s="56"/>
      <c r="I1556" s="56"/>
      <c r="J1556" s="56"/>
      <c r="K1556" s="56"/>
      <c r="L1556" s="56"/>
      <c r="M1556" s="56"/>
      <c r="N1556" s="56"/>
      <c r="O1556" s="56"/>
      <c r="P1556" s="56"/>
      <c r="Q1556" s="56"/>
      <c r="R1556" s="56"/>
      <c r="S1556" s="56"/>
      <c r="T1556" s="56"/>
      <c r="U1556" s="53"/>
      <c r="V1556" s="53"/>
      <c r="W1556" s="56"/>
      <c r="X1556" s="53"/>
      <c r="Y1556" s="53"/>
      <c r="Z1556" s="53"/>
      <c r="AA1556" s="53"/>
      <c r="AB1556" s="53"/>
      <c r="AC1556" s="53"/>
      <c r="AD1556" s="53"/>
    </row>
    <row r="1557">
      <c r="A1557" s="56"/>
      <c r="B1557" s="56"/>
      <c r="C1557" s="57"/>
      <c r="D1557" s="58"/>
      <c r="E1557" s="56"/>
      <c r="F1557" s="56"/>
      <c r="G1557" s="56"/>
      <c r="H1557" s="56"/>
      <c r="I1557" s="56"/>
      <c r="J1557" s="56"/>
      <c r="K1557" s="56"/>
      <c r="L1557" s="56"/>
      <c r="M1557" s="56"/>
      <c r="N1557" s="56"/>
      <c r="O1557" s="56"/>
      <c r="P1557" s="56"/>
      <c r="Q1557" s="56"/>
      <c r="R1557" s="56"/>
      <c r="S1557" s="56"/>
      <c r="T1557" s="56"/>
      <c r="U1557" s="53"/>
      <c r="V1557" s="53"/>
      <c r="W1557" s="56"/>
      <c r="X1557" s="53"/>
      <c r="Y1557" s="53"/>
      <c r="Z1557" s="53"/>
      <c r="AA1557" s="53"/>
      <c r="AB1557" s="53"/>
      <c r="AC1557" s="53"/>
      <c r="AD1557" s="53"/>
    </row>
    <row r="1558">
      <c r="A1558" s="56"/>
      <c r="B1558" s="56"/>
      <c r="C1558" s="57"/>
      <c r="D1558" s="58"/>
      <c r="E1558" s="56"/>
      <c r="F1558" s="56"/>
      <c r="G1558" s="56"/>
      <c r="H1558" s="56"/>
      <c r="I1558" s="56"/>
      <c r="J1558" s="56"/>
      <c r="K1558" s="56"/>
      <c r="L1558" s="56"/>
      <c r="M1558" s="56"/>
      <c r="N1558" s="56"/>
      <c r="O1558" s="56"/>
      <c r="P1558" s="56"/>
      <c r="Q1558" s="56"/>
      <c r="R1558" s="56"/>
      <c r="S1558" s="56"/>
      <c r="T1558" s="56"/>
      <c r="U1558" s="53"/>
      <c r="V1558" s="53"/>
      <c r="W1558" s="56"/>
      <c r="X1558" s="53"/>
      <c r="Y1558" s="53"/>
      <c r="Z1558" s="53"/>
      <c r="AA1558" s="53"/>
      <c r="AB1558" s="53"/>
      <c r="AC1558" s="53"/>
      <c r="AD1558" s="53"/>
    </row>
    <row r="1559">
      <c r="A1559" s="56"/>
      <c r="B1559" s="56"/>
      <c r="C1559" s="57"/>
      <c r="D1559" s="58"/>
      <c r="E1559" s="56"/>
      <c r="F1559" s="56"/>
      <c r="G1559" s="56"/>
      <c r="H1559" s="56"/>
      <c r="I1559" s="56"/>
      <c r="J1559" s="56"/>
      <c r="K1559" s="56"/>
      <c r="L1559" s="56"/>
      <c r="M1559" s="56"/>
      <c r="N1559" s="56"/>
      <c r="O1559" s="56"/>
      <c r="P1559" s="56"/>
      <c r="Q1559" s="56"/>
      <c r="R1559" s="56"/>
      <c r="S1559" s="56"/>
      <c r="T1559" s="56"/>
      <c r="U1559" s="53"/>
      <c r="V1559" s="53"/>
      <c r="W1559" s="56"/>
      <c r="X1559" s="53"/>
      <c r="Y1559" s="53"/>
      <c r="Z1559" s="53"/>
      <c r="AA1559" s="53"/>
      <c r="AB1559" s="53"/>
      <c r="AC1559" s="53"/>
      <c r="AD1559" s="53"/>
    </row>
    <row r="1560">
      <c r="A1560" s="56"/>
      <c r="B1560" s="56"/>
      <c r="C1560" s="57"/>
      <c r="D1560" s="58"/>
      <c r="E1560" s="56"/>
      <c r="F1560" s="56"/>
      <c r="G1560" s="56"/>
      <c r="H1560" s="56"/>
      <c r="I1560" s="56"/>
      <c r="J1560" s="56"/>
      <c r="K1560" s="56"/>
      <c r="L1560" s="56"/>
      <c r="M1560" s="56"/>
      <c r="N1560" s="56"/>
      <c r="O1560" s="56"/>
      <c r="P1560" s="56"/>
      <c r="Q1560" s="56"/>
      <c r="R1560" s="56"/>
      <c r="S1560" s="56"/>
      <c r="T1560" s="56"/>
      <c r="U1560" s="53"/>
      <c r="V1560" s="53"/>
      <c r="W1560" s="56"/>
      <c r="X1560" s="53"/>
      <c r="Y1560" s="53"/>
      <c r="Z1560" s="53"/>
      <c r="AA1560" s="53"/>
      <c r="AB1560" s="53"/>
      <c r="AC1560" s="53"/>
      <c r="AD1560" s="53"/>
    </row>
    <row r="1561">
      <c r="A1561" s="56"/>
      <c r="B1561" s="56"/>
      <c r="C1561" s="57"/>
      <c r="D1561" s="58"/>
      <c r="E1561" s="56"/>
      <c r="F1561" s="56"/>
      <c r="G1561" s="56"/>
      <c r="H1561" s="56"/>
      <c r="I1561" s="56"/>
      <c r="J1561" s="56"/>
      <c r="K1561" s="56"/>
      <c r="L1561" s="56"/>
      <c r="M1561" s="56"/>
      <c r="N1561" s="56"/>
      <c r="O1561" s="56"/>
      <c r="P1561" s="56"/>
      <c r="Q1561" s="56"/>
      <c r="R1561" s="56"/>
      <c r="S1561" s="56"/>
      <c r="T1561" s="56"/>
      <c r="U1561" s="53"/>
      <c r="V1561" s="53"/>
      <c r="W1561" s="56"/>
      <c r="X1561" s="53"/>
      <c r="Y1561" s="53"/>
      <c r="Z1561" s="53"/>
      <c r="AA1561" s="53"/>
      <c r="AB1561" s="53"/>
      <c r="AC1561" s="53"/>
      <c r="AD1561" s="53"/>
    </row>
    <row r="1562">
      <c r="A1562" s="56"/>
      <c r="B1562" s="56"/>
      <c r="C1562" s="57"/>
      <c r="D1562" s="58"/>
      <c r="E1562" s="56"/>
      <c r="F1562" s="56"/>
      <c r="G1562" s="56"/>
      <c r="H1562" s="56"/>
      <c r="I1562" s="56"/>
      <c r="J1562" s="56"/>
      <c r="K1562" s="56"/>
      <c r="L1562" s="56"/>
      <c r="M1562" s="56"/>
      <c r="N1562" s="56"/>
      <c r="O1562" s="56"/>
      <c r="P1562" s="56"/>
      <c r="Q1562" s="56"/>
      <c r="R1562" s="56"/>
      <c r="S1562" s="56"/>
      <c r="T1562" s="56"/>
      <c r="U1562" s="53"/>
      <c r="V1562" s="53"/>
      <c r="W1562" s="56"/>
      <c r="X1562" s="53"/>
      <c r="Y1562" s="53"/>
      <c r="Z1562" s="53"/>
      <c r="AA1562" s="53"/>
      <c r="AB1562" s="53"/>
      <c r="AC1562" s="53"/>
      <c r="AD1562" s="53"/>
    </row>
    <row r="1563">
      <c r="A1563" s="56"/>
      <c r="B1563" s="56"/>
      <c r="C1563" s="57"/>
      <c r="D1563" s="58"/>
      <c r="E1563" s="56"/>
      <c r="F1563" s="56"/>
      <c r="G1563" s="56"/>
      <c r="H1563" s="56"/>
      <c r="I1563" s="56"/>
      <c r="J1563" s="56"/>
      <c r="K1563" s="56"/>
      <c r="L1563" s="56"/>
      <c r="M1563" s="56"/>
      <c r="N1563" s="56"/>
      <c r="O1563" s="56"/>
      <c r="P1563" s="56"/>
      <c r="Q1563" s="56"/>
      <c r="R1563" s="56"/>
      <c r="S1563" s="56"/>
      <c r="T1563" s="56"/>
      <c r="U1563" s="53"/>
      <c r="V1563" s="53"/>
      <c r="W1563" s="56"/>
      <c r="X1563" s="53"/>
      <c r="Y1563" s="53"/>
      <c r="Z1563" s="53"/>
      <c r="AA1563" s="53"/>
      <c r="AB1563" s="53"/>
      <c r="AC1563" s="53"/>
      <c r="AD1563" s="53"/>
    </row>
    <row r="1564">
      <c r="A1564" s="56"/>
      <c r="B1564" s="56"/>
      <c r="C1564" s="57"/>
      <c r="D1564" s="58"/>
      <c r="E1564" s="56"/>
      <c r="F1564" s="56"/>
      <c r="G1564" s="56"/>
      <c r="H1564" s="56"/>
      <c r="I1564" s="56"/>
      <c r="J1564" s="56"/>
      <c r="K1564" s="56"/>
      <c r="L1564" s="56"/>
      <c r="M1564" s="56"/>
      <c r="N1564" s="56"/>
      <c r="O1564" s="56"/>
      <c r="P1564" s="56"/>
      <c r="Q1564" s="56"/>
      <c r="R1564" s="56"/>
      <c r="S1564" s="56"/>
      <c r="T1564" s="56"/>
      <c r="U1564" s="53"/>
      <c r="V1564" s="53"/>
      <c r="W1564" s="56"/>
      <c r="X1564" s="53"/>
      <c r="Y1564" s="53"/>
      <c r="Z1564" s="53"/>
      <c r="AA1564" s="53"/>
      <c r="AB1564" s="53"/>
      <c r="AC1564" s="53"/>
      <c r="AD1564" s="53"/>
    </row>
    <row r="1565">
      <c r="A1565" s="56"/>
      <c r="B1565" s="56"/>
      <c r="C1565" s="57"/>
      <c r="D1565" s="58"/>
      <c r="E1565" s="56"/>
      <c r="F1565" s="56"/>
      <c r="G1565" s="56"/>
      <c r="H1565" s="56"/>
      <c r="I1565" s="56"/>
      <c r="J1565" s="56"/>
      <c r="K1565" s="56"/>
      <c r="L1565" s="56"/>
      <c r="M1565" s="56"/>
      <c r="N1565" s="56"/>
      <c r="O1565" s="56"/>
      <c r="P1565" s="56"/>
      <c r="Q1565" s="56"/>
      <c r="R1565" s="56"/>
      <c r="S1565" s="56"/>
      <c r="T1565" s="56"/>
      <c r="U1565" s="53"/>
      <c r="V1565" s="53"/>
      <c r="W1565" s="56"/>
      <c r="X1565" s="53"/>
      <c r="Y1565" s="53"/>
      <c r="Z1565" s="53"/>
      <c r="AA1565" s="53"/>
      <c r="AB1565" s="53"/>
      <c r="AC1565" s="53"/>
      <c r="AD1565" s="53"/>
    </row>
    <row r="1566">
      <c r="A1566" s="56"/>
      <c r="B1566" s="56"/>
      <c r="C1566" s="57"/>
      <c r="D1566" s="58"/>
      <c r="E1566" s="56"/>
      <c r="F1566" s="56"/>
      <c r="G1566" s="56"/>
      <c r="H1566" s="56"/>
      <c r="I1566" s="56"/>
      <c r="J1566" s="56"/>
      <c r="K1566" s="56"/>
      <c r="L1566" s="56"/>
      <c r="M1566" s="56"/>
      <c r="N1566" s="56"/>
      <c r="O1566" s="56"/>
      <c r="P1566" s="56"/>
      <c r="Q1566" s="56"/>
      <c r="R1566" s="56"/>
      <c r="S1566" s="56"/>
      <c r="T1566" s="56"/>
      <c r="U1566" s="53"/>
      <c r="V1566" s="53"/>
      <c r="W1566" s="56"/>
      <c r="X1566" s="53"/>
      <c r="Y1566" s="53"/>
      <c r="Z1566" s="53"/>
      <c r="AA1566" s="53"/>
      <c r="AB1566" s="53"/>
      <c r="AC1566" s="53"/>
      <c r="AD1566" s="53"/>
    </row>
    <row r="1567">
      <c r="A1567" s="56"/>
      <c r="B1567" s="56"/>
      <c r="C1567" s="57"/>
      <c r="D1567" s="58"/>
      <c r="E1567" s="56"/>
      <c r="F1567" s="56"/>
      <c r="G1567" s="56"/>
      <c r="H1567" s="56"/>
      <c r="I1567" s="56"/>
      <c r="J1567" s="56"/>
      <c r="K1567" s="56"/>
      <c r="L1567" s="56"/>
      <c r="M1567" s="56"/>
      <c r="N1567" s="56"/>
      <c r="O1567" s="56"/>
      <c r="P1567" s="56"/>
      <c r="Q1567" s="56"/>
      <c r="R1567" s="56"/>
      <c r="S1567" s="56"/>
      <c r="T1567" s="56"/>
      <c r="U1567" s="53"/>
      <c r="V1567" s="53"/>
      <c r="W1567" s="56"/>
      <c r="X1567" s="53"/>
      <c r="Y1567" s="53"/>
      <c r="Z1567" s="53"/>
      <c r="AA1567" s="53"/>
      <c r="AB1567" s="53"/>
      <c r="AC1567" s="53"/>
      <c r="AD1567" s="53"/>
    </row>
    <row r="1568">
      <c r="A1568" s="56"/>
      <c r="B1568" s="56"/>
      <c r="C1568" s="57"/>
      <c r="D1568" s="58"/>
      <c r="E1568" s="56"/>
      <c r="F1568" s="56"/>
      <c r="G1568" s="56"/>
      <c r="H1568" s="56"/>
      <c r="I1568" s="56"/>
      <c r="J1568" s="56"/>
      <c r="K1568" s="56"/>
      <c r="L1568" s="56"/>
      <c r="M1568" s="56"/>
      <c r="N1568" s="56"/>
      <c r="O1568" s="56"/>
      <c r="P1568" s="56"/>
      <c r="Q1568" s="56"/>
      <c r="R1568" s="56"/>
      <c r="S1568" s="56"/>
      <c r="T1568" s="56"/>
      <c r="U1568" s="53"/>
      <c r="V1568" s="53"/>
      <c r="W1568" s="56"/>
      <c r="X1568" s="53"/>
      <c r="Y1568" s="53"/>
      <c r="Z1568" s="53"/>
      <c r="AA1568" s="53"/>
      <c r="AB1568" s="53"/>
      <c r="AC1568" s="53"/>
      <c r="AD1568" s="53"/>
    </row>
    <row r="1569">
      <c r="A1569" s="56"/>
      <c r="B1569" s="56"/>
      <c r="C1569" s="57"/>
      <c r="D1569" s="58"/>
      <c r="E1569" s="56"/>
      <c r="F1569" s="56"/>
      <c r="G1569" s="56"/>
      <c r="H1569" s="56"/>
      <c r="I1569" s="56"/>
      <c r="J1569" s="56"/>
      <c r="K1569" s="56"/>
      <c r="L1569" s="56"/>
      <c r="M1569" s="56"/>
      <c r="N1569" s="56"/>
      <c r="O1569" s="56"/>
      <c r="P1569" s="56"/>
      <c r="Q1569" s="56"/>
      <c r="R1569" s="56"/>
      <c r="S1569" s="56"/>
      <c r="T1569" s="56"/>
      <c r="U1569" s="53"/>
      <c r="V1569" s="53"/>
      <c r="W1569" s="56"/>
      <c r="X1569" s="53"/>
      <c r="Y1569" s="53"/>
      <c r="Z1569" s="53"/>
      <c r="AA1569" s="53"/>
      <c r="AB1569" s="53"/>
      <c r="AC1569" s="53"/>
      <c r="AD1569" s="53"/>
    </row>
    <row r="1570">
      <c r="A1570" s="56"/>
      <c r="B1570" s="56"/>
      <c r="C1570" s="57"/>
      <c r="D1570" s="58"/>
      <c r="E1570" s="56"/>
      <c r="F1570" s="56"/>
      <c r="G1570" s="56"/>
      <c r="H1570" s="56"/>
      <c r="I1570" s="56"/>
      <c r="J1570" s="56"/>
      <c r="K1570" s="56"/>
      <c r="L1570" s="56"/>
      <c r="M1570" s="56"/>
      <c r="N1570" s="56"/>
      <c r="O1570" s="56"/>
      <c r="P1570" s="56"/>
      <c r="Q1570" s="56"/>
      <c r="R1570" s="56"/>
      <c r="S1570" s="56"/>
      <c r="T1570" s="56"/>
      <c r="U1570" s="53"/>
      <c r="V1570" s="53"/>
      <c r="W1570" s="56"/>
      <c r="X1570" s="53"/>
      <c r="Y1570" s="53"/>
      <c r="Z1570" s="53"/>
      <c r="AA1570" s="53"/>
      <c r="AB1570" s="53"/>
      <c r="AC1570" s="53"/>
      <c r="AD1570" s="53"/>
    </row>
    <row r="1571">
      <c r="A1571" s="56"/>
      <c r="B1571" s="56"/>
      <c r="C1571" s="57"/>
      <c r="D1571" s="58"/>
      <c r="E1571" s="56"/>
      <c r="F1571" s="56"/>
      <c r="G1571" s="56"/>
      <c r="H1571" s="56"/>
      <c r="I1571" s="56"/>
      <c r="J1571" s="56"/>
      <c r="K1571" s="56"/>
      <c r="L1571" s="56"/>
      <c r="M1571" s="56"/>
      <c r="N1571" s="56"/>
      <c r="O1571" s="56"/>
      <c r="P1571" s="56"/>
      <c r="Q1571" s="56"/>
      <c r="R1571" s="56"/>
      <c r="S1571" s="56"/>
      <c r="T1571" s="56"/>
      <c r="U1571" s="53"/>
      <c r="V1571" s="53"/>
      <c r="W1571" s="56"/>
      <c r="X1571" s="53"/>
      <c r="Y1571" s="53"/>
      <c r="Z1571" s="53"/>
      <c r="AA1571" s="53"/>
      <c r="AB1571" s="53"/>
      <c r="AC1571" s="53"/>
      <c r="AD1571" s="53"/>
    </row>
    <row r="1572">
      <c r="A1572" s="56"/>
      <c r="B1572" s="56"/>
      <c r="C1572" s="57"/>
      <c r="D1572" s="58"/>
      <c r="E1572" s="56"/>
      <c r="F1572" s="56"/>
      <c r="G1572" s="56"/>
      <c r="H1572" s="56"/>
      <c r="I1572" s="56"/>
      <c r="J1572" s="56"/>
      <c r="K1572" s="56"/>
      <c r="L1572" s="56"/>
      <c r="M1572" s="56"/>
      <c r="N1572" s="56"/>
      <c r="O1572" s="56"/>
      <c r="P1572" s="56"/>
      <c r="Q1572" s="56"/>
      <c r="R1572" s="56"/>
      <c r="S1572" s="56"/>
      <c r="T1572" s="56"/>
      <c r="U1572" s="53"/>
      <c r="V1572" s="53"/>
      <c r="W1572" s="56"/>
      <c r="X1572" s="53"/>
      <c r="Y1572" s="53"/>
      <c r="Z1572" s="53"/>
      <c r="AA1572" s="53"/>
      <c r="AB1572" s="53"/>
      <c r="AC1572" s="53"/>
      <c r="AD1572" s="53"/>
    </row>
    <row r="1573">
      <c r="A1573" s="56"/>
      <c r="B1573" s="56"/>
      <c r="C1573" s="57"/>
      <c r="D1573" s="58"/>
      <c r="E1573" s="56"/>
      <c r="F1573" s="56"/>
      <c r="G1573" s="56"/>
      <c r="H1573" s="56"/>
      <c r="I1573" s="56"/>
      <c r="J1573" s="56"/>
      <c r="K1573" s="56"/>
      <c r="L1573" s="56"/>
      <c r="M1573" s="56"/>
      <c r="N1573" s="56"/>
      <c r="O1573" s="56"/>
      <c r="P1573" s="56"/>
      <c r="Q1573" s="56"/>
      <c r="R1573" s="56"/>
      <c r="S1573" s="56"/>
      <c r="T1573" s="56"/>
      <c r="U1573" s="53"/>
      <c r="V1573" s="53"/>
      <c r="W1573" s="56"/>
      <c r="X1573" s="53"/>
      <c r="Y1573" s="53"/>
      <c r="Z1573" s="53"/>
      <c r="AA1573" s="53"/>
      <c r="AB1573" s="53"/>
      <c r="AC1573" s="53"/>
      <c r="AD1573" s="53"/>
    </row>
    <row r="1574">
      <c r="A1574" s="56"/>
      <c r="B1574" s="56"/>
      <c r="C1574" s="57"/>
      <c r="D1574" s="58"/>
      <c r="E1574" s="56"/>
      <c r="F1574" s="56"/>
      <c r="G1574" s="56"/>
      <c r="H1574" s="56"/>
      <c r="I1574" s="56"/>
      <c r="J1574" s="56"/>
      <c r="K1574" s="56"/>
      <c r="L1574" s="56"/>
      <c r="M1574" s="56"/>
      <c r="N1574" s="56"/>
      <c r="O1574" s="56"/>
      <c r="P1574" s="56"/>
      <c r="Q1574" s="56"/>
      <c r="R1574" s="56"/>
      <c r="S1574" s="56"/>
      <c r="T1574" s="56"/>
      <c r="U1574" s="53"/>
      <c r="V1574" s="53"/>
      <c r="W1574" s="56"/>
      <c r="X1574" s="53"/>
      <c r="Y1574" s="53"/>
      <c r="Z1574" s="53"/>
      <c r="AA1574" s="53"/>
      <c r="AB1574" s="53"/>
      <c r="AC1574" s="53"/>
      <c r="AD1574" s="53"/>
    </row>
    <row r="1575">
      <c r="A1575" s="56"/>
      <c r="B1575" s="56"/>
      <c r="C1575" s="57"/>
      <c r="D1575" s="58"/>
      <c r="E1575" s="56"/>
      <c r="F1575" s="56"/>
      <c r="G1575" s="56"/>
      <c r="H1575" s="56"/>
      <c r="I1575" s="56"/>
      <c r="J1575" s="56"/>
      <c r="K1575" s="56"/>
      <c r="L1575" s="56"/>
      <c r="M1575" s="56"/>
      <c r="N1575" s="56"/>
      <c r="O1575" s="56"/>
      <c r="P1575" s="56"/>
      <c r="Q1575" s="56"/>
      <c r="R1575" s="56"/>
      <c r="S1575" s="56"/>
      <c r="T1575" s="56"/>
      <c r="U1575" s="53"/>
      <c r="V1575" s="53"/>
      <c r="W1575" s="56"/>
      <c r="X1575" s="53"/>
      <c r="Y1575" s="53"/>
      <c r="Z1575" s="53"/>
      <c r="AA1575" s="53"/>
      <c r="AB1575" s="53"/>
      <c r="AC1575" s="53"/>
      <c r="AD1575" s="53"/>
    </row>
    <row r="1576">
      <c r="A1576" s="56"/>
      <c r="B1576" s="56"/>
      <c r="C1576" s="57"/>
      <c r="D1576" s="58"/>
      <c r="E1576" s="56"/>
      <c r="F1576" s="56"/>
      <c r="G1576" s="56"/>
      <c r="H1576" s="56"/>
      <c r="I1576" s="56"/>
      <c r="J1576" s="56"/>
      <c r="K1576" s="56"/>
      <c r="L1576" s="56"/>
      <c r="M1576" s="56"/>
      <c r="N1576" s="56"/>
      <c r="O1576" s="56"/>
      <c r="P1576" s="56"/>
      <c r="Q1576" s="56"/>
      <c r="R1576" s="56"/>
      <c r="S1576" s="56"/>
      <c r="T1576" s="56"/>
      <c r="U1576" s="53"/>
      <c r="V1576" s="53"/>
      <c r="W1576" s="56"/>
      <c r="X1576" s="53"/>
      <c r="Y1576" s="53"/>
      <c r="Z1576" s="53"/>
      <c r="AA1576" s="53"/>
      <c r="AB1576" s="53"/>
      <c r="AC1576" s="53"/>
      <c r="AD1576" s="53"/>
    </row>
    <row r="1577">
      <c r="A1577" s="56"/>
      <c r="B1577" s="56"/>
      <c r="C1577" s="57"/>
      <c r="D1577" s="58"/>
      <c r="E1577" s="56"/>
      <c r="F1577" s="56"/>
      <c r="G1577" s="56"/>
      <c r="H1577" s="56"/>
      <c r="I1577" s="56"/>
      <c r="J1577" s="56"/>
      <c r="K1577" s="56"/>
      <c r="L1577" s="56"/>
      <c r="M1577" s="56"/>
      <c r="N1577" s="56"/>
      <c r="O1577" s="56"/>
      <c r="P1577" s="56"/>
      <c r="Q1577" s="56"/>
      <c r="R1577" s="56"/>
      <c r="S1577" s="56"/>
      <c r="T1577" s="56"/>
      <c r="U1577" s="53"/>
      <c r="V1577" s="53"/>
      <c r="W1577" s="56"/>
      <c r="X1577" s="53"/>
      <c r="Y1577" s="53"/>
      <c r="Z1577" s="53"/>
      <c r="AA1577" s="53"/>
      <c r="AB1577" s="53"/>
      <c r="AC1577" s="53"/>
      <c r="AD1577" s="53"/>
    </row>
    <row r="1578">
      <c r="A1578" s="56"/>
      <c r="B1578" s="56"/>
      <c r="C1578" s="57"/>
      <c r="D1578" s="58"/>
      <c r="E1578" s="56"/>
      <c r="F1578" s="56"/>
      <c r="G1578" s="56"/>
      <c r="H1578" s="56"/>
      <c r="I1578" s="56"/>
      <c r="J1578" s="56"/>
      <c r="K1578" s="56"/>
      <c r="L1578" s="56"/>
      <c r="M1578" s="56"/>
      <c r="N1578" s="56"/>
      <c r="O1578" s="56"/>
      <c r="P1578" s="56"/>
      <c r="Q1578" s="56"/>
      <c r="R1578" s="56"/>
      <c r="S1578" s="56"/>
      <c r="T1578" s="56"/>
      <c r="U1578" s="53"/>
      <c r="V1578" s="53"/>
      <c r="W1578" s="56"/>
      <c r="X1578" s="53"/>
      <c r="Y1578" s="53"/>
      <c r="Z1578" s="53"/>
      <c r="AA1578" s="53"/>
      <c r="AB1578" s="53"/>
      <c r="AC1578" s="53"/>
      <c r="AD1578" s="53"/>
    </row>
    <row r="1579">
      <c r="A1579" s="56"/>
      <c r="B1579" s="56"/>
      <c r="C1579" s="57"/>
      <c r="D1579" s="58"/>
      <c r="E1579" s="56"/>
      <c r="F1579" s="56"/>
      <c r="G1579" s="56"/>
      <c r="H1579" s="56"/>
      <c r="I1579" s="56"/>
      <c r="J1579" s="56"/>
      <c r="K1579" s="56"/>
      <c r="L1579" s="56"/>
      <c r="M1579" s="56"/>
      <c r="N1579" s="56"/>
      <c r="O1579" s="56"/>
      <c r="P1579" s="56"/>
      <c r="Q1579" s="56"/>
      <c r="R1579" s="56"/>
      <c r="S1579" s="56"/>
      <c r="T1579" s="56"/>
      <c r="U1579" s="53"/>
      <c r="V1579" s="53"/>
      <c r="W1579" s="56"/>
      <c r="X1579" s="53"/>
      <c r="Y1579" s="53"/>
      <c r="Z1579" s="53"/>
      <c r="AA1579" s="53"/>
      <c r="AB1579" s="53"/>
      <c r="AC1579" s="53"/>
      <c r="AD1579" s="53"/>
    </row>
    <row r="1580">
      <c r="A1580" s="56"/>
      <c r="B1580" s="56"/>
      <c r="C1580" s="57"/>
      <c r="D1580" s="58"/>
      <c r="E1580" s="56"/>
      <c r="F1580" s="56"/>
      <c r="G1580" s="56"/>
      <c r="H1580" s="56"/>
      <c r="I1580" s="56"/>
      <c r="J1580" s="56"/>
      <c r="K1580" s="56"/>
      <c r="L1580" s="56"/>
      <c r="M1580" s="56"/>
      <c r="N1580" s="56"/>
      <c r="O1580" s="56"/>
      <c r="P1580" s="56"/>
      <c r="Q1580" s="56"/>
      <c r="R1580" s="56"/>
      <c r="S1580" s="56"/>
      <c r="T1580" s="56"/>
      <c r="U1580" s="53"/>
      <c r="V1580" s="53"/>
      <c r="W1580" s="56"/>
      <c r="X1580" s="53"/>
      <c r="Y1580" s="53"/>
      <c r="Z1580" s="53"/>
      <c r="AA1580" s="53"/>
      <c r="AB1580" s="53"/>
      <c r="AC1580" s="53"/>
      <c r="AD1580" s="53"/>
    </row>
    <row r="1581">
      <c r="A1581" s="56"/>
      <c r="B1581" s="56"/>
      <c r="C1581" s="57"/>
      <c r="D1581" s="58"/>
      <c r="E1581" s="56"/>
      <c r="F1581" s="56"/>
      <c r="G1581" s="56"/>
      <c r="H1581" s="56"/>
      <c r="I1581" s="56"/>
      <c r="J1581" s="56"/>
      <c r="K1581" s="56"/>
      <c r="L1581" s="56"/>
      <c r="M1581" s="56"/>
      <c r="N1581" s="56"/>
      <c r="O1581" s="56"/>
      <c r="P1581" s="56"/>
      <c r="Q1581" s="56"/>
      <c r="R1581" s="56"/>
      <c r="S1581" s="56"/>
      <c r="T1581" s="56"/>
      <c r="U1581" s="53"/>
      <c r="V1581" s="53"/>
      <c r="W1581" s="56"/>
      <c r="X1581" s="53"/>
      <c r="Y1581" s="53"/>
      <c r="Z1581" s="53"/>
      <c r="AA1581" s="53"/>
      <c r="AB1581" s="53"/>
      <c r="AC1581" s="53"/>
      <c r="AD1581" s="53"/>
    </row>
    <row r="1582">
      <c r="A1582" s="56"/>
      <c r="B1582" s="56"/>
      <c r="C1582" s="57"/>
      <c r="D1582" s="58"/>
      <c r="E1582" s="56"/>
      <c r="F1582" s="56"/>
      <c r="G1582" s="56"/>
      <c r="H1582" s="56"/>
      <c r="I1582" s="56"/>
      <c r="J1582" s="56"/>
      <c r="K1582" s="56"/>
      <c r="L1582" s="56"/>
      <c r="M1582" s="56"/>
      <c r="N1582" s="56"/>
      <c r="O1582" s="56"/>
      <c r="P1582" s="56"/>
      <c r="Q1582" s="56"/>
      <c r="R1582" s="56"/>
      <c r="S1582" s="56"/>
      <c r="T1582" s="56"/>
      <c r="U1582" s="53"/>
      <c r="V1582" s="53"/>
      <c r="W1582" s="56"/>
      <c r="X1582" s="53"/>
      <c r="Y1582" s="53"/>
      <c r="Z1582" s="53"/>
      <c r="AA1582" s="53"/>
      <c r="AB1582" s="53"/>
      <c r="AC1582" s="53"/>
      <c r="AD1582" s="53"/>
    </row>
    <row r="1583">
      <c r="A1583" s="56"/>
      <c r="B1583" s="56"/>
      <c r="C1583" s="57"/>
      <c r="D1583" s="58"/>
      <c r="E1583" s="56"/>
      <c r="F1583" s="56"/>
      <c r="G1583" s="56"/>
      <c r="H1583" s="56"/>
      <c r="I1583" s="56"/>
      <c r="J1583" s="56"/>
      <c r="K1583" s="56"/>
      <c r="L1583" s="56"/>
      <c r="M1583" s="56"/>
      <c r="N1583" s="56"/>
      <c r="O1583" s="56"/>
      <c r="P1583" s="56"/>
      <c r="Q1583" s="56"/>
      <c r="R1583" s="56"/>
      <c r="S1583" s="56"/>
      <c r="T1583" s="56"/>
      <c r="U1583" s="53"/>
      <c r="V1583" s="53"/>
      <c r="W1583" s="56"/>
      <c r="X1583" s="53"/>
      <c r="Y1583" s="53"/>
      <c r="Z1583" s="53"/>
      <c r="AA1583" s="53"/>
      <c r="AB1583" s="53"/>
      <c r="AC1583" s="53"/>
      <c r="AD1583" s="53"/>
    </row>
    <row r="1584">
      <c r="A1584" s="56"/>
      <c r="B1584" s="56"/>
      <c r="C1584" s="57"/>
      <c r="D1584" s="58"/>
      <c r="E1584" s="56"/>
      <c r="F1584" s="56"/>
      <c r="G1584" s="56"/>
      <c r="H1584" s="56"/>
      <c r="I1584" s="56"/>
      <c r="J1584" s="56"/>
      <c r="K1584" s="56"/>
      <c r="L1584" s="56"/>
      <c r="M1584" s="56"/>
      <c r="N1584" s="56"/>
      <c r="O1584" s="56"/>
      <c r="P1584" s="56"/>
      <c r="Q1584" s="56"/>
      <c r="R1584" s="56"/>
      <c r="S1584" s="56"/>
      <c r="T1584" s="56"/>
      <c r="U1584" s="53"/>
      <c r="V1584" s="53"/>
      <c r="W1584" s="56"/>
      <c r="X1584" s="53"/>
      <c r="Y1584" s="53"/>
      <c r="Z1584" s="53"/>
      <c r="AA1584" s="53"/>
      <c r="AB1584" s="53"/>
      <c r="AC1584" s="53"/>
      <c r="AD1584" s="53"/>
    </row>
    <row r="1585">
      <c r="A1585" s="56"/>
      <c r="B1585" s="56"/>
      <c r="C1585" s="57"/>
      <c r="D1585" s="58"/>
      <c r="E1585" s="56"/>
      <c r="F1585" s="56"/>
      <c r="G1585" s="56"/>
      <c r="H1585" s="56"/>
      <c r="I1585" s="56"/>
      <c r="J1585" s="56"/>
      <c r="K1585" s="56"/>
      <c r="L1585" s="56"/>
      <c r="M1585" s="56"/>
      <c r="N1585" s="56"/>
      <c r="O1585" s="56"/>
      <c r="P1585" s="56"/>
      <c r="Q1585" s="56"/>
      <c r="R1585" s="56"/>
      <c r="S1585" s="56"/>
      <c r="T1585" s="56"/>
      <c r="U1585" s="53"/>
      <c r="V1585" s="53"/>
      <c r="W1585" s="56"/>
      <c r="X1585" s="53"/>
      <c r="Y1585" s="53"/>
      <c r="Z1585" s="53"/>
      <c r="AA1585" s="53"/>
      <c r="AB1585" s="53"/>
      <c r="AC1585" s="53"/>
      <c r="AD1585" s="53"/>
    </row>
    <row r="1586">
      <c r="A1586" s="56"/>
      <c r="B1586" s="56"/>
      <c r="C1586" s="57"/>
      <c r="D1586" s="58"/>
      <c r="E1586" s="56"/>
      <c r="F1586" s="56"/>
      <c r="G1586" s="56"/>
      <c r="H1586" s="56"/>
      <c r="I1586" s="56"/>
      <c r="J1586" s="56"/>
      <c r="K1586" s="56"/>
      <c r="L1586" s="56"/>
      <c r="M1586" s="56"/>
      <c r="N1586" s="56"/>
      <c r="O1586" s="56"/>
      <c r="P1586" s="56"/>
      <c r="Q1586" s="56"/>
      <c r="R1586" s="56"/>
      <c r="S1586" s="56"/>
      <c r="T1586" s="56"/>
      <c r="U1586" s="53"/>
      <c r="V1586" s="53"/>
      <c r="W1586" s="56"/>
      <c r="X1586" s="53"/>
      <c r="Y1586" s="53"/>
      <c r="Z1586" s="53"/>
      <c r="AA1586" s="53"/>
      <c r="AB1586" s="53"/>
      <c r="AC1586" s="53"/>
      <c r="AD1586" s="53"/>
    </row>
    <row r="1587">
      <c r="A1587" s="56"/>
      <c r="B1587" s="56"/>
      <c r="C1587" s="57"/>
      <c r="D1587" s="58"/>
      <c r="E1587" s="56"/>
      <c r="F1587" s="56"/>
      <c r="G1587" s="56"/>
      <c r="H1587" s="56"/>
      <c r="I1587" s="56"/>
      <c r="J1587" s="56"/>
      <c r="K1587" s="56"/>
      <c r="L1587" s="56"/>
      <c r="M1587" s="56"/>
      <c r="N1587" s="56"/>
      <c r="O1587" s="56"/>
      <c r="P1587" s="56"/>
      <c r="Q1587" s="56"/>
      <c r="R1587" s="56"/>
      <c r="S1587" s="56"/>
      <c r="T1587" s="56"/>
      <c r="U1587" s="53"/>
      <c r="V1587" s="53"/>
      <c r="W1587" s="56"/>
      <c r="X1587" s="53"/>
      <c r="Y1587" s="53"/>
      <c r="Z1587" s="53"/>
      <c r="AA1587" s="53"/>
      <c r="AB1587" s="53"/>
      <c r="AC1587" s="53"/>
      <c r="AD1587" s="53"/>
    </row>
    <row r="1588">
      <c r="A1588" s="56"/>
      <c r="B1588" s="56"/>
      <c r="C1588" s="57"/>
      <c r="D1588" s="58"/>
      <c r="E1588" s="56"/>
      <c r="F1588" s="56"/>
      <c r="G1588" s="56"/>
      <c r="H1588" s="56"/>
      <c r="I1588" s="56"/>
      <c r="J1588" s="56"/>
      <c r="K1588" s="56"/>
      <c r="L1588" s="56"/>
      <c r="M1588" s="56"/>
      <c r="N1588" s="56"/>
      <c r="O1588" s="56"/>
      <c r="P1588" s="56"/>
      <c r="Q1588" s="56"/>
      <c r="R1588" s="56"/>
      <c r="S1588" s="56"/>
      <c r="T1588" s="56"/>
      <c r="U1588" s="53"/>
      <c r="V1588" s="53"/>
      <c r="W1588" s="56"/>
      <c r="X1588" s="53"/>
      <c r="Y1588" s="53"/>
      <c r="Z1588" s="53"/>
      <c r="AA1588" s="53"/>
      <c r="AB1588" s="53"/>
      <c r="AC1588" s="53"/>
      <c r="AD1588" s="53"/>
    </row>
    <row r="1589">
      <c r="A1589" s="56"/>
      <c r="B1589" s="56"/>
      <c r="C1589" s="57"/>
      <c r="D1589" s="58"/>
      <c r="E1589" s="56"/>
      <c r="F1589" s="56"/>
      <c r="G1589" s="56"/>
      <c r="H1589" s="56"/>
      <c r="I1589" s="56"/>
      <c r="J1589" s="56"/>
      <c r="K1589" s="56"/>
      <c r="L1589" s="56"/>
      <c r="M1589" s="56"/>
      <c r="N1589" s="56"/>
      <c r="O1589" s="56"/>
      <c r="P1589" s="56"/>
      <c r="Q1589" s="56"/>
      <c r="R1589" s="56"/>
      <c r="S1589" s="56"/>
      <c r="T1589" s="56"/>
      <c r="U1589" s="53"/>
      <c r="V1589" s="53"/>
      <c r="W1589" s="56"/>
      <c r="X1589" s="53"/>
      <c r="Y1589" s="53"/>
      <c r="Z1589" s="53"/>
      <c r="AA1589" s="53"/>
      <c r="AB1589" s="53"/>
      <c r="AC1589" s="53"/>
      <c r="AD1589" s="53"/>
    </row>
    <row r="1590">
      <c r="A1590" s="56"/>
      <c r="B1590" s="56"/>
      <c r="C1590" s="57"/>
      <c r="D1590" s="58"/>
      <c r="E1590" s="56"/>
      <c r="F1590" s="56"/>
      <c r="G1590" s="56"/>
      <c r="H1590" s="56"/>
      <c r="I1590" s="56"/>
      <c r="J1590" s="56"/>
      <c r="K1590" s="56"/>
      <c r="L1590" s="56"/>
      <c r="M1590" s="56"/>
      <c r="N1590" s="56"/>
      <c r="O1590" s="56"/>
      <c r="P1590" s="56"/>
      <c r="Q1590" s="56"/>
      <c r="R1590" s="56"/>
      <c r="S1590" s="56"/>
      <c r="T1590" s="56"/>
      <c r="U1590" s="53"/>
      <c r="V1590" s="53"/>
      <c r="W1590" s="56"/>
      <c r="X1590" s="53"/>
      <c r="Y1590" s="53"/>
      <c r="Z1590" s="53"/>
      <c r="AA1590" s="53"/>
      <c r="AB1590" s="53"/>
      <c r="AC1590" s="53"/>
      <c r="AD1590" s="53"/>
    </row>
    <row r="1591">
      <c r="A1591" s="56"/>
      <c r="B1591" s="56"/>
      <c r="C1591" s="57"/>
      <c r="D1591" s="58"/>
      <c r="E1591" s="56"/>
      <c r="F1591" s="56"/>
      <c r="G1591" s="56"/>
      <c r="H1591" s="56"/>
      <c r="I1591" s="56"/>
      <c r="J1591" s="56"/>
      <c r="K1591" s="56"/>
      <c r="L1591" s="56"/>
      <c r="M1591" s="56"/>
      <c r="N1591" s="56"/>
      <c r="O1591" s="56"/>
      <c r="P1591" s="56"/>
      <c r="Q1591" s="56"/>
      <c r="R1591" s="56"/>
      <c r="S1591" s="56"/>
      <c r="T1591" s="56"/>
      <c r="U1591" s="53"/>
      <c r="V1591" s="53"/>
      <c r="W1591" s="56"/>
      <c r="X1591" s="53"/>
      <c r="Y1591" s="53"/>
      <c r="Z1591" s="53"/>
      <c r="AA1591" s="53"/>
      <c r="AB1591" s="53"/>
      <c r="AC1591" s="53"/>
      <c r="AD1591" s="53"/>
    </row>
    <row r="1592">
      <c r="A1592" s="56"/>
      <c r="B1592" s="56"/>
      <c r="C1592" s="57"/>
      <c r="D1592" s="58"/>
      <c r="E1592" s="56"/>
      <c r="F1592" s="56"/>
      <c r="G1592" s="56"/>
      <c r="H1592" s="56"/>
      <c r="I1592" s="56"/>
      <c r="J1592" s="56"/>
      <c r="K1592" s="56"/>
      <c r="L1592" s="56"/>
      <c r="M1592" s="56"/>
      <c r="N1592" s="56"/>
      <c r="O1592" s="56"/>
      <c r="P1592" s="56"/>
      <c r="Q1592" s="56"/>
      <c r="R1592" s="56"/>
      <c r="S1592" s="56"/>
      <c r="T1592" s="56"/>
      <c r="U1592" s="53"/>
      <c r="V1592" s="53"/>
      <c r="W1592" s="56"/>
      <c r="X1592" s="53"/>
      <c r="Y1592" s="53"/>
      <c r="Z1592" s="53"/>
      <c r="AA1592" s="53"/>
      <c r="AB1592" s="53"/>
      <c r="AC1592" s="53"/>
      <c r="AD1592" s="53"/>
    </row>
    <row r="1593">
      <c r="A1593" s="56"/>
      <c r="B1593" s="56"/>
      <c r="C1593" s="57"/>
      <c r="D1593" s="58"/>
      <c r="E1593" s="56"/>
      <c r="F1593" s="56"/>
      <c r="G1593" s="56"/>
      <c r="H1593" s="56"/>
      <c r="I1593" s="56"/>
      <c r="J1593" s="56"/>
      <c r="K1593" s="56"/>
      <c r="L1593" s="56"/>
      <c r="M1593" s="56"/>
      <c r="N1593" s="56"/>
      <c r="O1593" s="56"/>
      <c r="P1593" s="56"/>
      <c r="Q1593" s="56"/>
      <c r="R1593" s="56"/>
      <c r="S1593" s="56"/>
      <c r="T1593" s="56"/>
      <c r="U1593" s="53"/>
      <c r="V1593" s="53"/>
      <c r="W1593" s="56"/>
      <c r="X1593" s="53"/>
      <c r="Y1593" s="53"/>
      <c r="Z1593" s="53"/>
      <c r="AA1593" s="53"/>
      <c r="AB1593" s="53"/>
      <c r="AC1593" s="53"/>
      <c r="AD1593" s="53"/>
    </row>
    <row r="1594">
      <c r="A1594" s="56"/>
      <c r="B1594" s="56"/>
      <c r="C1594" s="57"/>
      <c r="D1594" s="58"/>
      <c r="E1594" s="56"/>
      <c r="F1594" s="56"/>
      <c r="G1594" s="56"/>
      <c r="H1594" s="56"/>
      <c r="I1594" s="56"/>
      <c r="J1594" s="56"/>
      <c r="K1594" s="56"/>
      <c r="L1594" s="56"/>
      <c r="M1594" s="56"/>
      <c r="N1594" s="56"/>
      <c r="O1594" s="56"/>
      <c r="P1594" s="56"/>
      <c r="Q1594" s="56"/>
      <c r="R1594" s="56"/>
      <c r="S1594" s="56"/>
      <c r="T1594" s="56"/>
      <c r="U1594" s="53"/>
      <c r="V1594" s="53"/>
      <c r="W1594" s="56"/>
      <c r="X1594" s="53"/>
      <c r="Y1594" s="53"/>
      <c r="Z1594" s="53"/>
      <c r="AA1594" s="53"/>
      <c r="AB1594" s="53"/>
      <c r="AC1594" s="53"/>
      <c r="AD1594" s="53"/>
    </row>
    <row r="1595">
      <c r="A1595" s="56"/>
      <c r="B1595" s="56"/>
      <c r="C1595" s="57"/>
      <c r="D1595" s="58"/>
      <c r="E1595" s="56"/>
      <c r="F1595" s="56"/>
      <c r="G1595" s="56"/>
      <c r="H1595" s="56"/>
      <c r="I1595" s="56"/>
      <c r="J1595" s="56"/>
      <c r="K1595" s="56"/>
      <c r="L1595" s="56"/>
      <c r="M1595" s="56"/>
      <c r="N1595" s="56"/>
      <c r="O1595" s="56"/>
      <c r="P1595" s="56"/>
      <c r="Q1595" s="56"/>
      <c r="R1595" s="56"/>
      <c r="S1595" s="56"/>
      <c r="T1595" s="56"/>
      <c r="U1595" s="53"/>
      <c r="V1595" s="53"/>
      <c r="W1595" s="56"/>
      <c r="X1595" s="53"/>
      <c r="Y1595" s="53"/>
      <c r="Z1595" s="53"/>
      <c r="AA1595" s="53"/>
      <c r="AB1595" s="53"/>
      <c r="AC1595" s="53"/>
      <c r="AD1595" s="53"/>
    </row>
    <row r="1596">
      <c r="A1596" s="56"/>
      <c r="B1596" s="56"/>
      <c r="C1596" s="57"/>
      <c r="D1596" s="58"/>
      <c r="E1596" s="56"/>
      <c r="F1596" s="56"/>
      <c r="G1596" s="56"/>
      <c r="H1596" s="56"/>
      <c r="I1596" s="56"/>
      <c r="J1596" s="56"/>
      <c r="K1596" s="56"/>
      <c r="L1596" s="56"/>
      <c r="M1596" s="56"/>
      <c r="N1596" s="56"/>
      <c r="O1596" s="56"/>
      <c r="P1596" s="56"/>
      <c r="Q1596" s="56"/>
      <c r="R1596" s="56"/>
      <c r="S1596" s="56"/>
      <c r="T1596" s="56"/>
      <c r="U1596" s="53"/>
      <c r="V1596" s="53"/>
      <c r="W1596" s="56"/>
      <c r="X1596" s="53"/>
      <c r="Y1596" s="53"/>
      <c r="Z1596" s="53"/>
      <c r="AA1596" s="53"/>
      <c r="AB1596" s="53"/>
      <c r="AC1596" s="53"/>
      <c r="AD1596" s="53"/>
    </row>
    <row r="1597">
      <c r="A1597" s="56"/>
      <c r="B1597" s="56"/>
      <c r="C1597" s="57"/>
      <c r="D1597" s="58"/>
      <c r="E1597" s="56"/>
      <c r="F1597" s="56"/>
      <c r="G1597" s="56"/>
      <c r="H1597" s="56"/>
      <c r="I1597" s="56"/>
      <c r="J1597" s="56"/>
      <c r="K1597" s="56"/>
      <c r="L1597" s="56"/>
      <c r="M1597" s="56"/>
      <c r="N1597" s="56"/>
      <c r="O1597" s="56"/>
      <c r="P1597" s="56"/>
      <c r="Q1597" s="56"/>
      <c r="R1597" s="56"/>
      <c r="S1597" s="56"/>
      <c r="T1597" s="56"/>
      <c r="U1597" s="53"/>
      <c r="V1597" s="53"/>
      <c r="W1597" s="56"/>
      <c r="X1597" s="53"/>
      <c r="Y1597" s="53"/>
      <c r="Z1597" s="53"/>
      <c r="AA1597" s="53"/>
      <c r="AB1597" s="53"/>
      <c r="AC1597" s="53"/>
      <c r="AD1597" s="53"/>
    </row>
    <row r="1598">
      <c r="A1598" s="56"/>
      <c r="B1598" s="56"/>
      <c r="C1598" s="57"/>
      <c r="D1598" s="58"/>
      <c r="E1598" s="56"/>
      <c r="F1598" s="56"/>
      <c r="G1598" s="56"/>
      <c r="H1598" s="56"/>
      <c r="I1598" s="56"/>
      <c r="J1598" s="56"/>
      <c r="K1598" s="56"/>
      <c r="L1598" s="56"/>
      <c r="M1598" s="56"/>
      <c r="N1598" s="56"/>
      <c r="O1598" s="56"/>
      <c r="P1598" s="56"/>
      <c r="Q1598" s="56"/>
      <c r="R1598" s="56"/>
      <c r="S1598" s="56"/>
      <c r="T1598" s="56"/>
      <c r="U1598" s="53"/>
      <c r="V1598" s="53"/>
      <c r="W1598" s="56"/>
      <c r="X1598" s="53"/>
      <c r="Y1598" s="53"/>
      <c r="Z1598" s="53"/>
      <c r="AA1598" s="53"/>
      <c r="AB1598" s="53"/>
      <c r="AC1598" s="53"/>
      <c r="AD1598" s="53"/>
    </row>
    <row r="1599">
      <c r="A1599" s="56"/>
      <c r="B1599" s="56"/>
      <c r="C1599" s="57"/>
      <c r="D1599" s="58"/>
      <c r="E1599" s="56"/>
      <c r="F1599" s="56"/>
      <c r="G1599" s="56"/>
      <c r="H1599" s="56"/>
      <c r="I1599" s="56"/>
      <c r="J1599" s="56"/>
      <c r="K1599" s="56"/>
      <c r="L1599" s="56"/>
      <c r="M1599" s="56"/>
      <c r="N1599" s="56"/>
      <c r="O1599" s="56"/>
      <c r="P1599" s="56"/>
      <c r="Q1599" s="56"/>
      <c r="R1599" s="56"/>
      <c r="S1599" s="56"/>
      <c r="T1599" s="56"/>
      <c r="U1599" s="53"/>
      <c r="V1599" s="53"/>
      <c r="W1599" s="56"/>
      <c r="X1599" s="53"/>
      <c r="Y1599" s="53"/>
      <c r="Z1599" s="53"/>
      <c r="AA1599" s="53"/>
      <c r="AB1599" s="53"/>
      <c r="AC1599" s="53"/>
      <c r="AD1599" s="53"/>
    </row>
    <row r="1600">
      <c r="A1600" s="56"/>
      <c r="B1600" s="56"/>
      <c r="C1600" s="57"/>
      <c r="D1600" s="58"/>
      <c r="E1600" s="56"/>
      <c r="F1600" s="56"/>
      <c r="G1600" s="56"/>
      <c r="H1600" s="56"/>
      <c r="I1600" s="56"/>
      <c r="J1600" s="56"/>
      <c r="K1600" s="56"/>
      <c r="L1600" s="56"/>
      <c r="M1600" s="56"/>
      <c r="N1600" s="56"/>
      <c r="O1600" s="56"/>
      <c r="P1600" s="56"/>
      <c r="Q1600" s="56"/>
      <c r="R1600" s="56"/>
      <c r="S1600" s="56"/>
      <c r="T1600" s="56"/>
      <c r="U1600" s="53"/>
      <c r="V1600" s="53"/>
      <c r="W1600" s="56"/>
      <c r="X1600" s="53"/>
      <c r="Y1600" s="53"/>
      <c r="Z1600" s="53"/>
      <c r="AA1600" s="53"/>
      <c r="AB1600" s="53"/>
      <c r="AC1600" s="53"/>
      <c r="AD1600" s="53"/>
    </row>
    <row r="1601">
      <c r="A1601" s="56"/>
      <c r="B1601" s="56"/>
      <c r="C1601" s="57"/>
      <c r="D1601" s="58"/>
      <c r="E1601" s="56"/>
      <c r="F1601" s="56"/>
      <c r="G1601" s="56"/>
      <c r="H1601" s="56"/>
      <c r="I1601" s="56"/>
      <c r="J1601" s="56"/>
      <c r="K1601" s="56"/>
      <c r="L1601" s="56"/>
      <c r="M1601" s="56"/>
      <c r="N1601" s="56"/>
      <c r="O1601" s="56"/>
      <c r="P1601" s="56"/>
      <c r="Q1601" s="56"/>
      <c r="R1601" s="56"/>
      <c r="S1601" s="56"/>
      <c r="T1601" s="56"/>
      <c r="U1601" s="53"/>
      <c r="V1601" s="53"/>
      <c r="W1601" s="56"/>
      <c r="X1601" s="53"/>
      <c r="Y1601" s="53"/>
      <c r="Z1601" s="53"/>
      <c r="AA1601" s="53"/>
      <c r="AB1601" s="53"/>
      <c r="AC1601" s="53"/>
      <c r="AD1601" s="53"/>
    </row>
    <row r="1602">
      <c r="A1602" s="56"/>
      <c r="B1602" s="56"/>
      <c r="C1602" s="57"/>
      <c r="D1602" s="58"/>
      <c r="E1602" s="56"/>
      <c r="F1602" s="56"/>
      <c r="G1602" s="56"/>
      <c r="H1602" s="56"/>
      <c r="I1602" s="56"/>
      <c r="J1602" s="56"/>
      <c r="K1602" s="56"/>
      <c r="L1602" s="56"/>
      <c r="M1602" s="56"/>
      <c r="N1602" s="56"/>
      <c r="O1602" s="56"/>
      <c r="P1602" s="56"/>
      <c r="Q1602" s="56"/>
      <c r="R1602" s="56"/>
      <c r="S1602" s="56"/>
      <c r="T1602" s="56"/>
      <c r="U1602" s="53"/>
      <c r="V1602" s="53"/>
      <c r="W1602" s="56"/>
      <c r="X1602" s="53"/>
      <c r="Y1602" s="53"/>
      <c r="Z1602" s="53"/>
      <c r="AA1602" s="53"/>
      <c r="AB1602" s="53"/>
      <c r="AC1602" s="53"/>
      <c r="AD1602" s="53"/>
    </row>
    <row r="1603">
      <c r="A1603" s="56"/>
      <c r="B1603" s="56"/>
      <c r="C1603" s="57"/>
      <c r="D1603" s="58"/>
      <c r="E1603" s="56"/>
      <c r="F1603" s="56"/>
      <c r="G1603" s="56"/>
      <c r="H1603" s="56"/>
      <c r="I1603" s="56"/>
      <c r="J1603" s="56"/>
      <c r="K1603" s="56"/>
      <c r="L1603" s="56"/>
      <c r="M1603" s="56"/>
      <c r="N1603" s="56"/>
      <c r="O1603" s="56"/>
      <c r="P1603" s="56"/>
      <c r="Q1603" s="56"/>
      <c r="R1603" s="56"/>
      <c r="S1603" s="56"/>
      <c r="T1603" s="56"/>
      <c r="U1603" s="53"/>
      <c r="V1603" s="53"/>
      <c r="W1603" s="56"/>
      <c r="X1603" s="53"/>
      <c r="Y1603" s="53"/>
      <c r="Z1603" s="53"/>
      <c r="AA1603" s="53"/>
      <c r="AB1603" s="53"/>
      <c r="AC1603" s="53"/>
      <c r="AD1603" s="53"/>
    </row>
    <row r="1604">
      <c r="A1604" s="56"/>
      <c r="B1604" s="56"/>
      <c r="C1604" s="57"/>
      <c r="D1604" s="58"/>
      <c r="E1604" s="56"/>
      <c r="F1604" s="56"/>
      <c r="G1604" s="56"/>
      <c r="H1604" s="56"/>
      <c r="I1604" s="56"/>
      <c r="J1604" s="56"/>
      <c r="K1604" s="56"/>
      <c r="L1604" s="56"/>
      <c r="M1604" s="56"/>
      <c r="N1604" s="56"/>
      <c r="O1604" s="56"/>
      <c r="P1604" s="56"/>
      <c r="Q1604" s="56"/>
      <c r="R1604" s="56"/>
      <c r="S1604" s="56"/>
      <c r="T1604" s="56"/>
      <c r="U1604" s="53"/>
      <c r="V1604" s="53"/>
      <c r="W1604" s="56"/>
      <c r="X1604" s="53"/>
      <c r="Y1604" s="53"/>
      <c r="Z1604" s="53"/>
      <c r="AA1604" s="53"/>
      <c r="AB1604" s="53"/>
      <c r="AC1604" s="53"/>
      <c r="AD1604" s="53"/>
    </row>
    <row r="1605">
      <c r="A1605" s="56"/>
      <c r="B1605" s="56"/>
      <c r="C1605" s="57"/>
      <c r="D1605" s="58"/>
      <c r="E1605" s="56"/>
      <c r="F1605" s="56"/>
      <c r="G1605" s="56"/>
      <c r="H1605" s="56"/>
      <c r="I1605" s="56"/>
      <c r="J1605" s="56"/>
      <c r="K1605" s="56"/>
      <c r="L1605" s="56"/>
      <c r="M1605" s="56"/>
      <c r="N1605" s="56"/>
      <c r="O1605" s="56"/>
      <c r="P1605" s="56"/>
      <c r="Q1605" s="56"/>
      <c r="R1605" s="56"/>
      <c r="S1605" s="56"/>
      <c r="T1605" s="56"/>
      <c r="U1605" s="53"/>
      <c r="V1605" s="53"/>
      <c r="W1605" s="56"/>
      <c r="X1605" s="53"/>
      <c r="Y1605" s="53"/>
      <c r="Z1605" s="53"/>
      <c r="AA1605" s="53"/>
      <c r="AB1605" s="53"/>
      <c r="AC1605" s="53"/>
      <c r="AD1605" s="53"/>
    </row>
    <row r="1606">
      <c r="A1606" s="56"/>
      <c r="B1606" s="56"/>
      <c r="C1606" s="57"/>
      <c r="D1606" s="58"/>
      <c r="E1606" s="56"/>
      <c r="F1606" s="56"/>
      <c r="G1606" s="56"/>
      <c r="H1606" s="56"/>
      <c r="I1606" s="56"/>
      <c r="J1606" s="56"/>
      <c r="K1606" s="56"/>
      <c r="L1606" s="56"/>
      <c r="M1606" s="56"/>
      <c r="N1606" s="56"/>
      <c r="O1606" s="56"/>
      <c r="P1606" s="56"/>
      <c r="Q1606" s="56"/>
      <c r="R1606" s="56"/>
      <c r="S1606" s="56"/>
      <c r="T1606" s="56"/>
      <c r="U1606" s="53"/>
      <c r="V1606" s="53"/>
      <c r="W1606" s="56"/>
      <c r="X1606" s="53"/>
      <c r="Y1606" s="53"/>
      <c r="Z1606" s="53"/>
      <c r="AA1606" s="53"/>
      <c r="AB1606" s="53"/>
      <c r="AC1606" s="53"/>
      <c r="AD1606" s="53"/>
    </row>
    <row r="1607">
      <c r="A1607" s="56"/>
      <c r="B1607" s="56"/>
      <c r="C1607" s="57"/>
      <c r="D1607" s="58"/>
      <c r="E1607" s="56"/>
      <c r="F1607" s="56"/>
      <c r="G1607" s="56"/>
      <c r="H1607" s="56"/>
      <c r="I1607" s="56"/>
      <c r="J1607" s="56"/>
      <c r="K1607" s="56"/>
      <c r="L1607" s="56"/>
      <c r="M1607" s="56"/>
      <c r="N1607" s="56"/>
      <c r="O1607" s="56"/>
      <c r="P1607" s="56"/>
      <c r="Q1607" s="56"/>
      <c r="R1607" s="56"/>
      <c r="S1607" s="56"/>
      <c r="T1607" s="56"/>
      <c r="U1607" s="53"/>
      <c r="V1607" s="53"/>
      <c r="W1607" s="56"/>
      <c r="X1607" s="53"/>
      <c r="Y1607" s="53"/>
      <c r="Z1607" s="53"/>
      <c r="AA1607" s="53"/>
      <c r="AB1607" s="53"/>
      <c r="AC1607" s="53"/>
      <c r="AD1607" s="53"/>
    </row>
    <row r="1608">
      <c r="A1608" s="56"/>
      <c r="B1608" s="56"/>
      <c r="C1608" s="57"/>
      <c r="D1608" s="58"/>
      <c r="E1608" s="56"/>
      <c r="F1608" s="56"/>
      <c r="G1608" s="56"/>
      <c r="H1608" s="56"/>
      <c r="I1608" s="56"/>
      <c r="J1608" s="56"/>
      <c r="K1608" s="56"/>
      <c r="L1608" s="56"/>
      <c r="M1608" s="56"/>
      <c r="N1608" s="56"/>
      <c r="O1608" s="56"/>
      <c r="P1608" s="56"/>
      <c r="Q1608" s="56"/>
      <c r="R1608" s="56"/>
      <c r="S1608" s="56"/>
      <c r="T1608" s="56"/>
      <c r="U1608" s="53"/>
      <c r="V1608" s="53"/>
      <c r="W1608" s="56"/>
      <c r="X1608" s="53"/>
      <c r="Y1608" s="53"/>
      <c r="Z1608" s="53"/>
      <c r="AA1608" s="53"/>
      <c r="AB1608" s="53"/>
      <c r="AC1608" s="53"/>
      <c r="AD1608" s="53"/>
    </row>
    <row r="1609">
      <c r="A1609" s="56"/>
      <c r="B1609" s="56"/>
      <c r="C1609" s="57"/>
      <c r="D1609" s="58"/>
      <c r="E1609" s="56"/>
      <c r="F1609" s="56"/>
      <c r="G1609" s="56"/>
      <c r="H1609" s="56"/>
      <c r="I1609" s="56"/>
      <c r="J1609" s="56"/>
      <c r="K1609" s="56"/>
      <c r="L1609" s="56"/>
      <c r="M1609" s="56"/>
      <c r="N1609" s="56"/>
      <c r="O1609" s="56"/>
      <c r="P1609" s="56"/>
      <c r="Q1609" s="56"/>
      <c r="R1609" s="56"/>
      <c r="S1609" s="56"/>
      <c r="T1609" s="56"/>
      <c r="U1609" s="53"/>
      <c r="V1609" s="53"/>
      <c r="W1609" s="56"/>
      <c r="X1609" s="53"/>
      <c r="Y1609" s="53"/>
      <c r="Z1609" s="53"/>
      <c r="AA1609" s="53"/>
      <c r="AB1609" s="53"/>
      <c r="AC1609" s="53"/>
      <c r="AD1609" s="53"/>
    </row>
    <row r="1610">
      <c r="A1610" s="56"/>
      <c r="B1610" s="56"/>
      <c r="C1610" s="57"/>
      <c r="D1610" s="58"/>
      <c r="E1610" s="56"/>
      <c r="F1610" s="56"/>
      <c r="G1610" s="56"/>
      <c r="H1610" s="56"/>
      <c r="I1610" s="56"/>
      <c r="J1610" s="56"/>
      <c r="K1610" s="56"/>
      <c r="L1610" s="56"/>
      <c r="M1610" s="56"/>
      <c r="N1610" s="56"/>
      <c r="O1610" s="56"/>
      <c r="P1610" s="56"/>
      <c r="Q1610" s="56"/>
      <c r="R1610" s="56"/>
      <c r="S1610" s="56"/>
      <c r="T1610" s="56"/>
      <c r="U1610" s="53"/>
      <c r="V1610" s="53"/>
      <c r="W1610" s="56"/>
      <c r="X1610" s="53"/>
      <c r="Y1610" s="53"/>
      <c r="Z1610" s="53"/>
      <c r="AA1610" s="53"/>
      <c r="AB1610" s="53"/>
      <c r="AC1610" s="53"/>
      <c r="AD1610" s="53"/>
    </row>
    <row r="1611">
      <c r="A1611" s="56"/>
      <c r="B1611" s="56"/>
      <c r="C1611" s="57"/>
      <c r="D1611" s="58"/>
      <c r="E1611" s="56"/>
      <c r="F1611" s="56"/>
      <c r="G1611" s="56"/>
      <c r="H1611" s="56"/>
      <c r="I1611" s="56"/>
      <c r="J1611" s="56"/>
      <c r="K1611" s="56"/>
      <c r="L1611" s="56"/>
      <c r="M1611" s="56"/>
      <c r="N1611" s="56"/>
      <c r="O1611" s="56"/>
      <c r="P1611" s="56"/>
      <c r="Q1611" s="56"/>
      <c r="R1611" s="56"/>
      <c r="S1611" s="56"/>
      <c r="T1611" s="56"/>
      <c r="U1611" s="53"/>
      <c r="V1611" s="53"/>
      <c r="W1611" s="56"/>
      <c r="X1611" s="53"/>
      <c r="Y1611" s="53"/>
      <c r="Z1611" s="53"/>
      <c r="AA1611" s="53"/>
      <c r="AB1611" s="53"/>
      <c r="AC1611" s="53"/>
      <c r="AD1611" s="53"/>
    </row>
    <row r="1612">
      <c r="A1612" s="56"/>
      <c r="B1612" s="56"/>
      <c r="C1612" s="57"/>
      <c r="D1612" s="58"/>
      <c r="E1612" s="56"/>
      <c r="F1612" s="56"/>
      <c r="G1612" s="56"/>
      <c r="H1612" s="56"/>
      <c r="I1612" s="56"/>
      <c r="J1612" s="56"/>
      <c r="K1612" s="56"/>
      <c r="L1612" s="56"/>
      <c r="M1612" s="56"/>
      <c r="N1612" s="56"/>
      <c r="O1612" s="56"/>
      <c r="P1612" s="56"/>
      <c r="Q1612" s="56"/>
      <c r="R1612" s="56"/>
      <c r="S1612" s="56"/>
      <c r="T1612" s="56"/>
      <c r="U1612" s="53"/>
      <c r="V1612" s="53"/>
      <c r="W1612" s="56"/>
      <c r="X1612" s="53"/>
      <c r="Y1612" s="53"/>
      <c r="Z1612" s="53"/>
      <c r="AA1612" s="53"/>
      <c r="AB1612" s="53"/>
      <c r="AC1612" s="53"/>
      <c r="AD1612" s="53"/>
    </row>
    <row r="1613">
      <c r="A1613" s="56"/>
      <c r="B1613" s="56"/>
      <c r="C1613" s="57"/>
      <c r="D1613" s="58"/>
      <c r="E1613" s="56"/>
      <c r="F1613" s="56"/>
      <c r="G1613" s="56"/>
      <c r="H1613" s="56"/>
      <c r="I1613" s="56"/>
      <c r="J1613" s="56"/>
      <c r="K1613" s="56"/>
      <c r="L1613" s="56"/>
      <c r="M1613" s="56"/>
      <c r="N1613" s="56"/>
      <c r="O1613" s="56"/>
      <c r="P1613" s="56"/>
      <c r="Q1613" s="56"/>
      <c r="R1613" s="56"/>
      <c r="S1613" s="56"/>
      <c r="T1613" s="56"/>
      <c r="U1613" s="53"/>
      <c r="V1613" s="53"/>
      <c r="W1613" s="56"/>
      <c r="X1613" s="53"/>
      <c r="Y1613" s="53"/>
      <c r="Z1613" s="53"/>
      <c r="AA1613" s="53"/>
      <c r="AB1613" s="53"/>
      <c r="AC1613" s="53"/>
      <c r="AD1613" s="53"/>
    </row>
    <row r="1614">
      <c r="A1614" s="56"/>
      <c r="B1614" s="56"/>
      <c r="C1614" s="57"/>
      <c r="D1614" s="58"/>
      <c r="E1614" s="56"/>
      <c r="F1614" s="56"/>
      <c r="G1614" s="56"/>
      <c r="H1614" s="56"/>
      <c r="I1614" s="56"/>
      <c r="J1614" s="56"/>
      <c r="K1614" s="56"/>
      <c r="L1614" s="56"/>
      <c r="M1614" s="56"/>
      <c r="N1614" s="56"/>
      <c r="O1614" s="56"/>
      <c r="P1614" s="56"/>
      <c r="Q1614" s="56"/>
      <c r="R1614" s="56"/>
      <c r="S1614" s="56"/>
      <c r="T1614" s="56"/>
      <c r="U1614" s="53"/>
      <c r="V1614" s="53"/>
      <c r="W1614" s="56"/>
      <c r="X1614" s="53"/>
      <c r="Y1614" s="53"/>
      <c r="Z1614" s="53"/>
      <c r="AA1614" s="53"/>
      <c r="AB1614" s="53"/>
      <c r="AC1614" s="53"/>
      <c r="AD1614" s="53"/>
    </row>
    <row r="1615">
      <c r="A1615" s="56"/>
      <c r="B1615" s="56"/>
      <c r="C1615" s="57"/>
      <c r="D1615" s="58"/>
      <c r="E1615" s="56"/>
      <c r="F1615" s="56"/>
      <c r="G1615" s="56"/>
      <c r="H1615" s="56"/>
      <c r="I1615" s="56"/>
      <c r="J1615" s="56"/>
      <c r="K1615" s="56"/>
      <c r="L1615" s="56"/>
      <c r="M1615" s="56"/>
      <c r="N1615" s="56"/>
      <c r="O1615" s="56"/>
      <c r="P1615" s="56"/>
      <c r="Q1615" s="56"/>
      <c r="R1615" s="56"/>
      <c r="S1615" s="56"/>
      <c r="T1615" s="56"/>
      <c r="U1615" s="53"/>
      <c r="V1615" s="53"/>
      <c r="W1615" s="56"/>
      <c r="X1615" s="53"/>
      <c r="Y1615" s="53"/>
      <c r="Z1615" s="53"/>
      <c r="AA1615" s="53"/>
      <c r="AB1615" s="53"/>
      <c r="AC1615" s="53"/>
      <c r="AD1615" s="53"/>
    </row>
    <row r="1616">
      <c r="A1616" s="56"/>
      <c r="B1616" s="56"/>
      <c r="C1616" s="57"/>
      <c r="D1616" s="58"/>
      <c r="E1616" s="56"/>
      <c r="F1616" s="56"/>
      <c r="G1616" s="56"/>
      <c r="H1616" s="56"/>
      <c r="I1616" s="56"/>
      <c r="J1616" s="56"/>
      <c r="K1616" s="56"/>
      <c r="L1616" s="56"/>
      <c r="M1616" s="56"/>
      <c r="N1616" s="56"/>
      <c r="O1616" s="56"/>
      <c r="P1616" s="56"/>
      <c r="Q1616" s="56"/>
      <c r="R1616" s="56"/>
      <c r="S1616" s="56"/>
      <c r="T1616" s="56"/>
      <c r="U1616" s="53"/>
      <c r="V1616" s="53"/>
      <c r="W1616" s="56"/>
      <c r="X1616" s="53"/>
      <c r="Y1616" s="53"/>
      <c r="Z1616" s="53"/>
      <c r="AA1616" s="53"/>
      <c r="AB1616" s="53"/>
      <c r="AC1616" s="53"/>
      <c r="AD1616" s="53"/>
    </row>
    <row r="1617">
      <c r="A1617" s="56"/>
      <c r="B1617" s="56"/>
      <c r="C1617" s="57"/>
      <c r="D1617" s="58"/>
      <c r="E1617" s="56"/>
      <c r="F1617" s="56"/>
      <c r="G1617" s="56"/>
      <c r="H1617" s="56"/>
      <c r="I1617" s="56"/>
      <c r="J1617" s="56"/>
      <c r="K1617" s="56"/>
      <c r="L1617" s="56"/>
      <c r="M1617" s="56"/>
      <c r="N1617" s="56"/>
      <c r="O1617" s="56"/>
      <c r="P1617" s="56"/>
      <c r="Q1617" s="56"/>
      <c r="R1617" s="56"/>
      <c r="S1617" s="56"/>
      <c r="T1617" s="56"/>
      <c r="U1617" s="53"/>
      <c r="V1617" s="53"/>
      <c r="W1617" s="56"/>
      <c r="X1617" s="53"/>
      <c r="Y1617" s="53"/>
      <c r="Z1617" s="53"/>
      <c r="AA1617" s="53"/>
      <c r="AB1617" s="53"/>
      <c r="AC1617" s="53"/>
      <c r="AD1617" s="53"/>
    </row>
    <row r="1618">
      <c r="A1618" s="56"/>
      <c r="B1618" s="56"/>
      <c r="C1618" s="57"/>
      <c r="D1618" s="58"/>
      <c r="E1618" s="56"/>
      <c r="F1618" s="56"/>
      <c r="G1618" s="56"/>
      <c r="H1618" s="56"/>
      <c r="I1618" s="56"/>
      <c r="J1618" s="56"/>
      <c r="K1618" s="56"/>
      <c r="L1618" s="56"/>
      <c r="M1618" s="56"/>
      <c r="N1618" s="56"/>
      <c r="O1618" s="56"/>
      <c r="P1618" s="56"/>
      <c r="Q1618" s="56"/>
      <c r="R1618" s="56"/>
      <c r="S1618" s="56"/>
      <c r="T1618" s="56"/>
      <c r="U1618" s="53"/>
      <c r="V1618" s="53"/>
      <c r="W1618" s="56"/>
      <c r="X1618" s="53"/>
      <c r="Y1618" s="53"/>
      <c r="Z1618" s="53"/>
      <c r="AA1618" s="53"/>
      <c r="AB1618" s="53"/>
      <c r="AC1618" s="53"/>
      <c r="AD1618" s="53"/>
    </row>
    <row r="1619">
      <c r="A1619" s="56"/>
      <c r="B1619" s="56"/>
      <c r="C1619" s="57"/>
      <c r="D1619" s="58"/>
      <c r="E1619" s="56"/>
      <c r="F1619" s="56"/>
      <c r="G1619" s="56"/>
      <c r="H1619" s="56"/>
      <c r="I1619" s="56"/>
      <c r="J1619" s="56"/>
      <c r="K1619" s="56"/>
      <c r="L1619" s="56"/>
      <c r="M1619" s="56"/>
      <c r="N1619" s="56"/>
      <c r="O1619" s="56"/>
      <c r="P1619" s="56"/>
      <c r="Q1619" s="56"/>
      <c r="R1619" s="56"/>
      <c r="S1619" s="56"/>
      <c r="T1619" s="56"/>
      <c r="U1619" s="53"/>
      <c r="V1619" s="53"/>
      <c r="W1619" s="56"/>
      <c r="X1619" s="53"/>
      <c r="Y1619" s="53"/>
      <c r="Z1619" s="53"/>
      <c r="AA1619" s="53"/>
      <c r="AB1619" s="53"/>
      <c r="AC1619" s="53"/>
      <c r="AD1619" s="53"/>
    </row>
    <row r="1620">
      <c r="A1620" s="56"/>
      <c r="B1620" s="56"/>
      <c r="C1620" s="57"/>
      <c r="D1620" s="58"/>
      <c r="E1620" s="56"/>
      <c r="F1620" s="56"/>
      <c r="G1620" s="56"/>
      <c r="H1620" s="56"/>
      <c r="I1620" s="56"/>
      <c r="J1620" s="56"/>
      <c r="K1620" s="56"/>
      <c r="L1620" s="56"/>
      <c r="M1620" s="56"/>
      <c r="N1620" s="56"/>
      <c r="O1620" s="56"/>
      <c r="P1620" s="56"/>
      <c r="Q1620" s="56"/>
      <c r="R1620" s="56"/>
      <c r="S1620" s="56"/>
      <c r="T1620" s="56"/>
      <c r="U1620" s="53"/>
      <c r="V1620" s="53"/>
      <c r="W1620" s="56"/>
      <c r="X1620" s="53"/>
      <c r="Y1620" s="53"/>
      <c r="Z1620" s="53"/>
      <c r="AA1620" s="53"/>
      <c r="AB1620" s="53"/>
      <c r="AC1620" s="53"/>
      <c r="AD1620" s="53"/>
    </row>
    <row r="1621">
      <c r="A1621" s="56"/>
      <c r="B1621" s="56"/>
      <c r="C1621" s="57"/>
      <c r="D1621" s="58"/>
      <c r="E1621" s="56"/>
      <c r="F1621" s="56"/>
      <c r="G1621" s="56"/>
      <c r="H1621" s="56"/>
      <c r="I1621" s="56"/>
      <c r="J1621" s="56"/>
      <c r="K1621" s="56"/>
      <c r="L1621" s="56"/>
      <c r="M1621" s="56"/>
      <c r="N1621" s="56"/>
      <c r="O1621" s="56"/>
      <c r="P1621" s="56"/>
      <c r="Q1621" s="56"/>
      <c r="R1621" s="56"/>
      <c r="S1621" s="56"/>
      <c r="T1621" s="56"/>
      <c r="U1621" s="53"/>
      <c r="V1621" s="53"/>
      <c r="W1621" s="56"/>
      <c r="X1621" s="53"/>
      <c r="Y1621" s="53"/>
      <c r="Z1621" s="53"/>
      <c r="AA1621" s="53"/>
      <c r="AB1621" s="53"/>
      <c r="AC1621" s="53"/>
      <c r="AD1621" s="53"/>
    </row>
    <row r="1622">
      <c r="A1622" s="56"/>
      <c r="B1622" s="56"/>
      <c r="C1622" s="57"/>
      <c r="D1622" s="58"/>
      <c r="E1622" s="56"/>
      <c r="F1622" s="56"/>
      <c r="G1622" s="56"/>
      <c r="H1622" s="56"/>
      <c r="I1622" s="56"/>
      <c r="J1622" s="56"/>
      <c r="K1622" s="56"/>
      <c r="L1622" s="56"/>
      <c r="M1622" s="56"/>
      <c r="N1622" s="56"/>
      <c r="O1622" s="56"/>
      <c r="P1622" s="56"/>
      <c r="Q1622" s="56"/>
      <c r="R1622" s="56"/>
      <c r="S1622" s="56"/>
      <c r="T1622" s="56"/>
      <c r="U1622" s="53"/>
      <c r="V1622" s="53"/>
      <c r="W1622" s="56"/>
      <c r="X1622" s="53"/>
      <c r="Y1622" s="53"/>
      <c r="Z1622" s="53"/>
      <c r="AA1622" s="53"/>
      <c r="AB1622" s="53"/>
      <c r="AC1622" s="53"/>
      <c r="AD1622" s="53"/>
    </row>
    <row r="1623">
      <c r="A1623" s="56"/>
      <c r="B1623" s="56"/>
      <c r="C1623" s="57"/>
      <c r="D1623" s="58"/>
      <c r="E1623" s="56"/>
      <c r="F1623" s="56"/>
      <c r="G1623" s="56"/>
      <c r="H1623" s="56"/>
      <c r="I1623" s="56"/>
      <c r="J1623" s="56"/>
      <c r="K1623" s="56"/>
      <c r="L1623" s="56"/>
      <c r="M1623" s="56"/>
      <c r="N1623" s="56"/>
      <c r="O1623" s="56"/>
      <c r="P1623" s="56"/>
      <c r="Q1623" s="56"/>
      <c r="R1623" s="56"/>
      <c r="S1623" s="56"/>
      <c r="T1623" s="56"/>
      <c r="U1623" s="53"/>
      <c r="V1623" s="53"/>
      <c r="W1623" s="56"/>
      <c r="X1623" s="53"/>
      <c r="Y1623" s="53"/>
      <c r="Z1623" s="53"/>
      <c r="AA1623" s="53"/>
      <c r="AB1623" s="53"/>
      <c r="AC1623" s="53"/>
      <c r="AD1623" s="53"/>
    </row>
    <row r="1624">
      <c r="A1624" s="56"/>
      <c r="B1624" s="56"/>
      <c r="C1624" s="57"/>
      <c r="D1624" s="58"/>
      <c r="E1624" s="56"/>
      <c r="F1624" s="56"/>
      <c r="G1624" s="56"/>
      <c r="H1624" s="56"/>
      <c r="I1624" s="56"/>
      <c r="J1624" s="56"/>
      <c r="K1624" s="56"/>
      <c r="L1624" s="56"/>
      <c r="M1624" s="56"/>
      <c r="N1624" s="56"/>
      <c r="O1624" s="56"/>
      <c r="P1624" s="56"/>
      <c r="Q1624" s="56"/>
      <c r="R1624" s="56"/>
      <c r="S1624" s="56"/>
      <c r="T1624" s="56"/>
      <c r="U1624" s="53"/>
      <c r="V1624" s="53"/>
      <c r="W1624" s="56"/>
      <c r="X1624" s="53"/>
      <c r="Y1624" s="53"/>
      <c r="Z1624" s="53"/>
      <c r="AA1624" s="53"/>
      <c r="AB1624" s="53"/>
      <c r="AC1624" s="53"/>
      <c r="AD1624" s="53"/>
    </row>
    <row r="1625">
      <c r="A1625" s="56"/>
      <c r="B1625" s="56"/>
      <c r="C1625" s="57"/>
      <c r="D1625" s="58"/>
      <c r="E1625" s="56"/>
      <c r="F1625" s="56"/>
      <c r="G1625" s="56"/>
      <c r="H1625" s="56"/>
      <c r="I1625" s="56"/>
      <c r="J1625" s="56"/>
      <c r="K1625" s="56"/>
      <c r="L1625" s="56"/>
      <c r="M1625" s="56"/>
      <c r="N1625" s="56"/>
      <c r="O1625" s="56"/>
      <c r="P1625" s="56"/>
      <c r="Q1625" s="56"/>
      <c r="R1625" s="56"/>
      <c r="S1625" s="56"/>
      <c r="T1625" s="56"/>
      <c r="U1625" s="53"/>
      <c r="V1625" s="53"/>
      <c r="W1625" s="56"/>
      <c r="X1625" s="53"/>
      <c r="Y1625" s="53"/>
      <c r="Z1625" s="53"/>
      <c r="AA1625" s="53"/>
      <c r="AB1625" s="53"/>
      <c r="AC1625" s="53"/>
      <c r="AD1625" s="53"/>
    </row>
    <row r="1626">
      <c r="A1626" s="56"/>
      <c r="B1626" s="56"/>
      <c r="C1626" s="57"/>
      <c r="D1626" s="58"/>
      <c r="E1626" s="56"/>
      <c r="F1626" s="56"/>
      <c r="G1626" s="56"/>
      <c r="H1626" s="56"/>
      <c r="I1626" s="56"/>
      <c r="J1626" s="56"/>
      <c r="K1626" s="56"/>
      <c r="L1626" s="56"/>
      <c r="M1626" s="56"/>
      <c r="N1626" s="56"/>
      <c r="O1626" s="56"/>
      <c r="P1626" s="56"/>
      <c r="Q1626" s="56"/>
      <c r="R1626" s="56"/>
      <c r="S1626" s="56"/>
      <c r="T1626" s="56"/>
      <c r="U1626" s="53"/>
      <c r="V1626" s="53"/>
      <c r="W1626" s="56"/>
      <c r="X1626" s="53"/>
      <c r="Y1626" s="53"/>
      <c r="Z1626" s="53"/>
      <c r="AA1626" s="53"/>
      <c r="AB1626" s="53"/>
      <c r="AC1626" s="53"/>
      <c r="AD1626" s="53"/>
    </row>
    <row r="1627">
      <c r="A1627" s="56"/>
      <c r="B1627" s="56"/>
      <c r="C1627" s="57"/>
      <c r="D1627" s="58"/>
      <c r="E1627" s="56"/>
      <c r="F1627" s="56"/>
      <c r="G1627" s="56"/>
      <c r="H1627" s="56"/>
      <c r="I1627" s="56"/>
      <c r="J1627" s="56"/>
      <c r="K1627" s="56"/>
      <c r="L1627" s="56"/>
      <c r="M1627" s="56"/>
      <c r="N1627" s="56"/>
      <c r="O1627" s="56"/>
      <c r="P1627" s="56"/>
      <c r="Q1627" s="56"/>
      <c r="R1627" s="56"/>
      <c r="S1627" s="56"/>
      <c r="T1627" s="56"/>
      <c r="U1627" s="53"/>
      <c r="V1627" s="53"/>
      <c r="W1627" s="56"/>
      <c r="X1627" s="53"/>
      <c r="Y1627" s="53"/>
      <c r="Z1627" s="53"/>
      <c r="AA1627" s="53"/>
      <c r="AB1627" s="53"/>
      <c r="AC1627" s="53"/>
      <c r="AD1627" s="53"/>
    </row>
    <row r="1628">
      <c r="A1628" s="56"/>
      <c r="B1628" s="56"/>
      <c r="C1628" s="57"/>
      <c r="D1628" s="58"/>
      <c r="E1628" s="56"/>
      <c r="F1628" s="56"/>
      <c r="G1628" s="56"/>
      <c r="H1628" s="56"/>
      <c r="I1628" s="56"/>
      <c r="J1628" s="56"/>
      <c r="K1628" s="56"/>
      <c r="L1628" s="56"/>
      <c r="M1628" s="56"/>
      <c r="N1628" s="56"/>
      <c r="O1628" s="56"/>
      <c r="P1628" s="56"/>
      <c r="Q1628" s="56"/>
      <c r="R1628" s="56"/>
      <c r="S1628" s="56"/>
      <c r="T1628" s="56"/>
      <c r="U1628" s="53"/>
      <c r="V1628" s="53"/>
      <c r="W1628" s="56"/>
      <c r="X1628" s="53"/>
      <c r="Y1628" s="53"/>
      <c r="Z1628" s="53"/>
      <c r="AA1628" s="53"/>
      <c r="AB1628" s="53"/>
      <c r="AC1628" s="53"/>
      <c r="AD1628" s="53"/>
    </row>
    <row r="1629">
      <c r="A1629" s="56"/>
      <c r="B1629" s="56"/>
      <c r="C1629" s="57"/>
      <c r="D1629" s="58"/>
      <c r="E1629" s="56"/>
      <c r="F1629" s="56"/>
      <c r="G1629" s="56"/>
      <c r="H1629" s="56"/>
      <c r="I1629" s="56"/>
      <c r="J1629" s="56"/>
      <c r="K1629" s="56"/>
      <c r="L1629" s="56"/>
      <c r="M1629" s="56"/>
      <c r="N1629" s="56"/>
      <c r="O1629" s="56"/>
      <c r="P1629" s="56"/>
      <c r="Q1629" s="56"/>
      <c r="R1629" s="56"/>
      <c r="S1629" s="56"/>
      <c r="T1629" s="56"/>
      <c r="U1629" s="53"/>
      <c r="V1629" s="53"/>
      <c r="W1629" s="56"/>
      <c r="X1629" s="53"/>
      <c r="Y1629" s="53"/>
      <c r="Z1629" s="53"/>
      <c r="AA1629" s="53"/>
      <c r="AB1629" s="53"/>
      <c r="AC1629" s="53"/>
      <c r="AD1629" s="53"/>
    </row>
    <row r="1630">
      <c r="A1630" s="56"/>
      <c r="B1630" s="56"/>
      <c r="C1630" s="57"/>
      <c r="D1630" s="58"/>
      <c r="E1630" s="56"/>
      <c r="F1630" s="56"/>
      <c r="G1630" s="56"/>
      <c r="H1630" s="56"/>
      <c r="I1630" s="56"/>
      <c r="J1630" s="56"/>
      <c r="K1630" s="56"/>
      <c r="L1630" s="56"/>
      <c r="M1630" s="56"/>
      <c r="N1630" s="56"/>
      <c r="O1630" s="56"/>
      <c r="P1630" s="56"/>
      <c r="Q1630" s="56"/>
      <c r="R1630" s="56"/>
      <c r="S1630" s="56"/>
      <c r="T1630" s="56"/>
      <c r="U1630" s="53"/>
      <c r="V1630" s="53"/>
      <c r="W1630" s="56"/>
      <c r="X1630" s="53"/>
      <c r="Y1630" s="53"/>
      <c r="Z1630" s="53"/>
      <c r="AA1630" s="53"/>
      <c r="AB1630" s="53"/>
      <c r="AC1630" s="53"/>
      <c r="AD1630" s="53"/>
    </row>
    <row r="1631">
      <c r="A1631" s="56"/>
      <c r="B1631" s="56"/>
      <c r="C1631" s="57"/>
      <c r="D1631" s="58"/>
      <c r="E1631" s="56"/>
      <c r="F1631" s="56"/>
      <c r="G1631" s="56"/>
      <c r="H1631" s="56"/>
      <c r="I1631" s="56"/>
      <c r="J1631" s="56"/>
      <c r="K1631" s="56"/>
      <c r="L1631" s="56"/>
      <c r="M1631" s="56"/>
      <c r="N1631" s="56"/>
      <c r="O1631" s="56"/>
      <c r="P1631" s="56"/>
      <c r="Q1631" s="56"/>
      <c r="R1631" s="56"/>
      <c r="S1631" s="56"/>
      <c r="T1631" s="56"/>
      <c r="U1631" s="53"/>
      <c r="V1631" s="53"/>
      <c r="W1631" s="56"/>
      <c r="X1631" s="53"/>
      <c r="Y1631" s="53"/>
      <c r="Z1631" s="53"/>
      <c r="AA1631" s="53"/>
      <c r="AB1631" s="53"/>
      <c r="AC1631" s="53"/>
      <c r="AD1631" s="53"/>
    </row>
    <row r="1632">
      <c r="A1632" s="56"/>
      <c r="B1632" s="56"/>
      <c r="C1632" s="57"/>
      <c r="D1632" s="58"/>
      <c r="E1632" s="56"/>
      <c r="F1632" s="56"/>
      <c r="G1632" s="56"/>
      <c r="H1632" s="56"/>
      <c r="I1632" s="56"/>
      <c r="J1632" s="56"/>
      <c r="K1632" s="56"/>
      <c r="L1632" s="56"/>
      <c r="M1632" s="56"/>
      <c r="N1632" s="56"/>
      <c r="O1632" s="56"/>
      <c r="P1632" s="56"/>
      <c r="Q1632" s="56"/>
      <c r="R1632" s="56"/>
      <c r="S1632" s="56"/>
      <c r="T1632" s="56"/>
      <c r="U1632" s="53"/>
      <c r="V1632" s="53"/>
      <c r="W1632" s="56"/>
      <c r="X1632" s="53"/>
      <c r="Y1632" s="53"/>
      <c r="Z1632" s="53"/>
      <c r="AA1632" s="53"/>
      <c r="AB1632" s="53"/>
      <c r="AC1632" s="53"/>
      <c r="AD1632" s="53"/>
    </row>
    <row r="1633">
      <c r="A1633" s="56"/>
      <c r="B1633" s="56"/>
      <c r="C1633" s="57"/>
      <c r="D1633" s="58"/>
      <c r="E1633" s="56"/>
      <c r="F1633" s="56"/>
      <c r="G1633" s="56"/>
      <c r="H1633" s="56"/>
      <c r="I1633" s="56"/>
      <c r="J1633" s="56"/>
      <c r="K1633" s="56"/>
      <c r="L1633" s="56"/>
      <c r="M1633" s="56"/>
      <c r="N1633" s="56"/>
      <c r="O1633" s="56"/>
      <c r="P1633" s="56"/>
      <c r="Q1633" s="56"/>
      <c r="R1633" s="56"/>
      <c r="S1633" s="56"/>
      <c r="T1633" s="56"/>
      <c r="U1633" s="53"/>
      <c r="V1633" s="53"/>
      <c r="W1633" s="56"/>
      <c r="X1633" s="53"/>
      <c r="Y1633" s="53"/>
      <c r="Z1633" s="53"/>
      <c r="AA1633" s="53"/>
      <c r="AB1633" s="53"/>
      <c r="AC1633" s="53"/>
      <c r="AD1633" s="53"/>
    </row>
    <row r="1634">
      <c r="A1634" s="56"/>
      <c r="B1634" s="56"/>
      <c r="C1634" s="57"/>
      <c r="D1634" s="58"/>
      <c r="E1634" s="56"/>
      <c r="F1634" s="56"/>
      <c r="G1634" s="56"/>
      <c r="H1634" s="56"/>
      <c r="I1634" s="56"/>
      <c r="J1634" s="56"/>
      <c r="K1634" s="56"/>
      <c r="L1634" s="56"/>
      <c r="M1634" s="56"/>
      <c r="N1634" s="56"/>
      <c r="O1634" s="56"/>
      <c r="P1634" s="56"/>
      <c r="Q1634" s="56"/>
      <c r="R1634" s="56"/>
      <c r="S1634" s="56"/>
      <c r="T1634" s="56"/>
      <c r="U1634" s="53"/>
      <c r="V1634" s="53"/>
      <c r="W1634" s="56"/>
      <c r="X1634" s="53"/>
      <c r="Y1634" s="53"/>
      <c r="Z1634" s="53"/>
      <c r="AA1634" s="53"/>
      <c r="AB1634" s="53"/>
      <c r="AC1634" s="53"/>
      <c r="AD1634" s="53"/>
    </row>
    <row r="1635">
      <c r="A1635" s="56"/>
      <c r="B1635" s="56"/>
      <c r="C1635" s="57"/>
      <c r="D1635" s="58"/>
      <c r="E1635" s="56"/>
      <c r="F1635" s="56"/>
      <c r="G1635" s="56"/>
      <c r="H1635" s="56"/>
      <c r="I1635" s="56"/>
      <c r="J1635" s="56"/>
      <c r="K1635" s="56"/>
      <c r="L1635" s="56"/>
      <c r="M1635" s="56"/>
      <c r="N1635" s="56"/>
      <c r="O1635" s="56"/>
      <c r="P1635" s="56"/>
      <c r="Q1635" s="56"/>
      <c r="R1635" s="56"/>
      <c r="S1635" s="56"/>
      <c r="T1635" s="56"/>
      <c r="U1635" s="53"/>
      <c r="V1635" s="53"/>
      <c r="W1635" s="56"/>
      <c r="X1635" s="53"/>
      <c r="Y1635" s="53"/>
      <c r="Z1635" s="53"/>
      <c r="AA1635" s="53"/>
      <c r="AB1635" s="53"/>
      <c r="AC1635" s="53"/>
      <c r="AD1635" s="53"/>
    </row>
    <row r="1636">
      <c r="A1636" s="56"/>
      <c r="B1636" s="56"/>
      <c r="C1636" s="57"/>
      <c r="D1636" s="58"/>
      <c r="E1636" s="56"/>
      <c r="F1636" s="56"/>
      <c r="G1636" s="56"/>
      <c r="H1636" s="56"/>
      <c r="I1636" s="56"/>
      <c r="J1636" s="56"/>
      <c r="K1636" s="56"/>
      <c r="L1636" s="56"/>
      <c r="M1636" s="56"/>
      <c r="N1636" s="56"/>
      <c r="O1636" s="56"/>
      <c r="P1636" s="56"/>
      <c r="Q1636" s="56"/>
      <c r="R1636" s="56"/>
      <c r="S1636" s="56"/>
      <c r="T1636" s="56"/>
      <c r="U1636" s="53"/>
      <c r="V1636" s="53"/>
      <c r="W1636" s="56"/>
      <c r="X1636" s="53"/>
      <c r="Y1636" s="53"/>
      <c r="Z1636" s="53"/>
      <c r="AA1636" s="53"/>
      <c r="AB1636" s="53"/>
      <c r="AC1636" s="53"/>
      <c r="AD1636" s="53"/>
    </row>
    <row r="1637">
      <c r="A1637" s="56"/>
      <c r="B1637" s="56"/>
      <c r="C1637" s="57"/>
      <c r="D1637" s="58"/>
      <c r="E1637" s="56"/>
      <c r="F1637" s="56"/>
      <c r="G1637" s="56"/>
      <c r="H1637" s="56"/>
      <c r="I1637" s="56"/>
      <c r="J1637" s="56"/>
      <c r="K1637" s="56"/>
      <c r="L1637" s="56"/>
      <c r="M1637" s="56"/>
      <c r="N1637" s="56"/>
      <c r="O1637" s="56"/>
      <c r="P1637" s="56"/>
      <c r="Q1637" s="56"/>
      <c r="R1637" s="56"/>
      <c r="S1637" s="56"/>
      <c r="T1637" s="56"/>
      <c r="U1637" s="53"/>
      <c r="V1637" s="53"/>
      <c r="W1637" s="56"/>
      <c r="X1637" s="53"/>
      <c r="Y1637" s="53"/>
      <c r="Z1637" s="53"/>
      <c r="AA1637" s="53"/>
      <c r="AB1637" s="53"/>
      <c r="AC1637" s="53"/>
      <c r="AD1637" s="53"/>
    </row>
    <row r="1638">
      <c r="A1638" s="56"/>
      <c r="B1638" s="56"/>
      <c r="C1638" s="57"/>
      <c r="D1638" s="58"/>
      <c r="E1638" s="56"/>
      <c r="F1638" s="56"/>
      <c r="G1638" s="56"/>
      <c r="H1638" s="56"/>
      <c r="I1638" s="56"/>
      <c r="J1638" s="56"/>
      <c r="K1638" s="56"/>
      <c r="L1638" s="56"/>
      <c r="M1638" s="56"/>
      <c r="N1638" s="56"/>
      <c r="O1638" s="56"/>
      <c r="P1638" s="56"/>
      <c r="Q1638" s="56"/>
      <c r="R1638" s="56"/>
      <c r="S1638" s="56"/>
      <c r="T1638" s="56"/>
      <c r="U1638" s="53"/>
      <c r="V1638" s="53"/>
      <c r="W1638" s="56"/>
      <c r="X1638" s="53"/>
      <c r="Y1638" s="53"/>
      <c r="Z1638" s="53"/>
      <c r="AA1638" s="53"/>
      <c r="AB1638" s="53"/>
      <c r="AC1638" s="53"/>
      <c r="AD1638" s="53"/>
    </row>
    <row r="1639">
      <c r="A1639" s="56"/>
      <c r="B1639" s="56"/>
      <c r="C1639" s="57"/>
      <c r="D1639" s="58"/>
      <c r="E1639" s="56"/>
      <c r="F1639" s="56"/>
      <c r="G1639" s="56"/>
      <c r="H1639" s="56"/>
      <c r="I1639" s="56"/>
      <c r="J1639" s="56"/>
      <c r="K1639" s="56"/>
      <c r="L1639" s="56"/>
      <c r="M1639" s="56"/>
      <c r="N1639" s="56"/>
      <c r="O1639" s="56"/>
      <c r="P1639" s="56"/>
      <c r="Q1639" s="56"/>
      <c r="R1639" s="56"/>
      <c r="S1639" s="56"/>
      <c r="T1639" s="56"/>
      <c r="U1639" s="53"/>
      <c r="V1639" s="53"/>
      <c r="W1639" s="56"/>
      <c r="X1639" s="53"/>
      <c r="Y1639" s="53"/>
      <c r="Z1639" s="53"/>
      <c r="AA1639" s="53"/>
      <c r="AB1639" s="53"/>
      <c r="AC1639" s="53"/>
      <c r="AD1639" s="53"/>
    </row>
    <row r="1640">
      <c r="A1640" s="56"/>
      <c r="B1640" s="56"/>
      <c r="C1640" s="57"/>
      <c r="D1640" s="58"/>
      <c r="E1640" s="56"/>
      <c r="F1640" s="56"/>
      <c r="G1640" s="56"/>
      <c r="H1640" s="56"/>
      <c r="I1640" s="56"/>
      <c r="J1640" s="56"/>
      <c r="K1640" s="56"/>
      <c r="L1640" s="56"/>
      <c r="M1640" s="56"/>
      <c r="N1640" s="56"/>
      <c r="O1640" s="56"/>
      <c r="P1640" s="56"/>
      <c r="Q1640" s="56"/>
      <c r="R1640" s="56"/>
      <c r="S1640" s="56"/>
      <c r="T1640" s="56"/>
      <c r="U1640" s="53"/>
      <c r="V1640" s="53"/>
      <c r="W1640" s="56"/>
      <c r="X1640" s="53"/>
      <c r="Y1640" s="53"/>
      <c r="Z1640" s="53"/>
      <c r="AA1640" s="53"/>
      <c r="AB1640" s="53"/>
      <c r="AC1640" s="53"/>
      <c r="AD1640" s="53"/>
    </row>
    <row r="1641">
      <c r="A1641" s="56"/>
      <c r="B1641" s="56"/>
      <c r="C1641" s="57"/>
      <c r="D1641" s="58"/>
      <c r="E1641" s="56"/>
      <c r="F1641" s="56"/>
      <c r="G1641" s="56"/>
      <c r="H1641" s="56"/>
      <c r="I1641" s="56"/>
      <c r="J1641" s="56"/>
      <c r="K1641" s="56"/>
      <c r="L1641" s="56"/>
      <c r="M1641" s="56"/>
      <c r="N1641" s="56"/>
      <c r="O1641" s="56"/>
      <c r="P1641" s="56"/>
      <c r="Q1641" s="56"/>
      <c r="R1641" s="56"/>
      <c r="S1641" s="56"/>
      <c r="T1641" s="56"/>
      <c r="U1641" s="53"/>
      <c r="V1641" s="53"/>
      <c r="W1641" s="56"/>
      <c r="X1641" s="53"/>
      <c r="Y1641" s="53"/>
      <c r="Z1641" s="53"/>
      <c r="AA1641" s="53"/>
      <c r="AB1641" s="53"/>
      <c r="AC1641" s="53"/>
      <c r="AD1641" s="53"/>
    </row>
    <row r="1642">
      <c r="A1642" s="56"/>
      <c r="B1642" s="56"/>
      <c r="C1642" s="57"/>
      <c r="D1642" s="58"/>
      <c r="E1642" s="56"/>
      <c r="F1642" s="56"/>
      <c r="G1642" s="56"/>
      <c r="H1642" s="56"/>
      <c r="I1642" s="56"/>
      <c r="J1642" s="56"/>
      <c r="K1642" s="56"/>
      <c r="L1642" s="56"/>
      <c r="M1642" s="56"/>
      <c r="N1642" s="56"/>
      <c r="O1642" s="56"/>
      <c r="P1642" s="56"/>
      <c r="Q1642" s="56"/>
      <c r="R1642" s="56"/>
      <c r="S1642" s="56"/>
      <c r="T1642" s="56"/>
      <c r="U1642" s="53"/>
      <c r="V1642" s="53"/>
      <c r="W1642" s="56"/>
      <c r="X1642" s="53"/>
      <c r="Y1642" s="53"/>
      <c r="Z1642" s="53"/>
      <c r="AA1642" s="53"/>
      <c r="AB1642" s="53"/>
      <c r="AC1642" s="53"/>
      <c r="AD1642" s="53"/>
    </row>
    <row r="1643">
      <c r="A1643" s="56"/>
      <c r="B1643" s="56"/>
      <c r="C1643" s="57"/>
      <c r="D1643" s="58"/>
      <c r="E1643" s="56"/>
      <c r="F1643" s="56"/>
      <c r="G1643" s="56"/>
      <c r="H1643" s="56"/>
      <c r="I1643" s="56"/>
      <c r="J1643" s="56"/>
      <c r="K1643" s="56"/>
      <c r="L1643" s="56"/>
      <c r="M1643" s="56"/>
      <c r="N1643" s="56"/>
      <c r="O1643" s="56"/>
      <c r="P1643" s="56"/>
      <c r="Q1643" s="56"/>
      <c r="R1643" s="56"/>
      <c r="S1643" s="56"/>
      <c r="T1643" s="56"/>
      <c r="U1643" s="53"/>
      <c r="V1643" s="53"/>
      <c r="W1643" s="56"/>
      <c r="X1643" s="53"/>
      <c r="Y1643" s="53"/>
      <c r="Z1643" s="53"/>
      <c r="AA1643" s="53"/>
      <c r="AB1643" s="53"/>
      <c r="AC1643" s="53"/>
      <c r="AD1643" s="53"/>
    </row>
    <row r="1644">
      <c r="A1644" s="56"/>
      <c r="B1644" s="56"/>
      <c r="C1644" s="57"/>
      <c r="D1644" s="58"/>
      <c r="E1644" s="56"/>
      <c r="F1644" s="56"/>
      <c r="G1644" s="56"/>
      <c r="H1644" s="56"/>
      <c r="I1644" s="56"/>
      <c r="J1644" s="56"/>
      <c r="K1644" s="56"/>
      <c r="L1644" s="56"/>
      <c r="M1644" s="56"/>
      <c r="N1644" s="56"/>
      <c r="O1644" s="56"/>
      <c r="P1644" s="56"/>
      <c r="Q1644" s="56"/>
      <c r="R1644" s="56"/>
      <c r="S1644" s="56"/>
      <c r="T1644" s="56"/>
      <c r="U1644" s="53"/>
      <c r="V1644" s="53"/>
      <c r="W1644" s="56"/>
      <c r="X1644" s="53"/>
      <c r="Y1644" s="53"/>
      <c r="Z1644" s="53"/>
      <c r="AA1644" s="53"/>
      <c r="AB1644" s="53"/>
      <c r="AC1644" s="53"/>
      <c r="AD1644" s="53"/>
    </row>
    <row r="1645">
      <c r="A1645" s="56"/>
      <c r="B1645" s="56"/>
      <c r="C1645" s="57"/>
      <c r="D1645" s="58"/>
      <c r="E1645" s="56"/>
      <c r="F1645" s="56"/>
      <c r="G1645" s="56"/>
      <c r="H1645" s="56"/>
      <c r="I1645" s="56"/>
      <c r="J1645" s="56"/>
      <c r="K1645" s="56"/>
      <c r="L1645" s="56"/>
      <c r="M1645" s="56"/>
      <c r="N1645" s="56"/>
      <c r="O1645" s="56"/>
      <c r="P1645" s="56"/>
      <c r="Q1645" s="56"/>
      <c r="R1645" s="56"/>
      <c r="S1645" s="56"/>
      <c r="T1645" s="56"/>
      <c r="U1645" s="53"/>
      <c r="V1645" s="53"/>
      <c r="W1645" s="56"/>
      <c r="X1645" s="53"/>
      <c r="Y1645" s="53"/>
      <c r="Z1645" s="53"/>
      <c r="AA1645" s="53"/>
      <c r="AB1645" s="53"/>
      <c r="AC1645" s="53"/>
      <c r="AD1645" s="53"/>
    </row>
    <row r="1646">
      <c r="A1646" s="56"/>
      <c r="B1646" s="56"/>
      <c r="C1646" s="57"/>
      <c r="D1646" s="58"/>
      <c r="E1646" s="56"/>
      <c r="F1646" s="56"/>
      <c r="G1646" s="56"/>
      <c r="H1646" s="56"/>
      <c r="I1646" s="56"/>
      <c r="J1646" s="56"/>
      <c r="K1646" s="56"/>
      <c r="L1646" s="56"/>
      <c r="M1646" s="56"/>
      <c r="N1646" s="56"/>
      <c r="O1646" s="56"/>
      <c r="P1646" s="56"/>
      <c r="Q1646" s="56"/>
      <c r="R1646" s="56"/>
      <c r="S1646" s="56"/>
      <c r="T1646" s="56"/>
      <c r="U1646" s="53"/>
      <c r="V1646" s="53"/>
      <c r="W1646" s="56"/>
      <c r="X1646" s="53"/>
      <c r="Y1646" s="53"/>
      <c r="Z1646" s="53"/>
      <c r="AA1646" s="53"/>
      <c r="AB1646" s="53"/>
      <c r="AC1646" s="53"/>
      <c r="AD1646" s="53"/>
    </row>
    <row r="1647">
      <c r="A1647" s="56"/>
      <c r="B1647" s="56"/>
      <c r="C1647" s="57"/>
      <c r="D1647" s="58"/>
      <c r="E1647" s="56"/>
      <c r="F1647" s="56"/>
      <c r="G1647" s="56"/>
      <c r="H1647" s="56"/>
      <c r="I1647" s="56"/>
      <c r="J1647" s="56"/>
      <c r="K1647" s="56"/>
      <c r="L1647" s="56"/>
      <c r="M1647" s="56"/>
      <c r="N1647" s="56"/>
      <c r="O1647" s="56"/>
      <c r="P1647" s="56"/>
      <c r="Q1647" s="56"/>
      <c r="R1647" s="56"/>
      <c r="S1647" s="56"/>
      <c r="T1647" s="56"/>
      <c r="U1647" s="53"/>
      <c r="V1647" s="53"/>
      <c r="W1647" s="56"/>
      <c r="X1647" s="53"/>
      <c r="Y1647" s="53"/>
      <c r="Z1647" s="53"/>
      <c r="AA1647" s="53"/>
      <c r="AB1647" s="53"/>
      <c r="AC1647" s="53"/>
      <c r="AD1647" s="53"/>
    </row>
    <row r="1648">
      <c r="A1648" s="56"/>
      <c r="B1648" s="56"/>
      <c r="C1648" s="57"/>
      <c r="D1648" s="58"/>
      <c r="E1648" s="56"/>
      <c r="F1648" s="56"/>
      <c r="G1648" s="56"/>
      <c r="H1648" s="56"/>
      <c r="I1648" s="56"/>
      <c r="J1648" s="56"/>
      <c r="K1648" s="56"/>
      <c r="L1648" s="56"/>
      <c r="M1648" s="56"/>
      <c r="N1648" s="56"/>
      <c r="O1648" s="56"/>
      <c r="P1648" s="56"/>
      <c r="Q1648" s="56"/>
      <c r="R1648" s="56"/>
      <c r="S1648" s="56"/>
      <c r="T1648" s="56"/>
      <c r="U1648" s="53"/>
      <c r="V1648" s="53"/>
      <c r="W1648" s="56"/>
      <c r="X1648" s="53"/>
      <c r="Y1648" s="53"/>
      <c r="Z1648" s="53"/>
      <c r="AA1648" s="53"/>
      <c r="AB1648" s="53"/>
      <c r="AC1648" s="53"/>
      <c r="AD1648" s="53"/>
    </row>
    <row r="1649">
      <c r="A1649" s="56"/>
      <c r="B1649" s="56"/>
      <c r="C1649" s="57"/>
      <c r="D1649" s="58"/>
      <c r="E1649" s="56"/>
      <c r="F1649" s="56"/>
      <c r="G1649" s="56"/>
      <c r="H1649" s="56"/>
      <c r="I1649" s="56"/>
      <c r="J1649" s="56"/>
      <c r="K1649" s="56"/>
      <c r="L1649" s="56"/>
      <c r="M1649" s="56"/>
      <c r="N1649" s="56"/>
      <c r="O1649" s="56"/>
      <c r="P1649" s="56"/>
      <c r="Q1649" s="56"/>
      <c r="R1649" s="56"/>
      <c r="S1649" s="56"/>
      <c r="T1649" s="56"/>
      <c r="U1649" s="53"/>
      <c r="V1649" s="53"/>
      <c r="W1649" s="56"/>
      <c r="X1649" s="53"/>
      <c r="Y1649" s="53"/>
      <c r="Z1649" s="53"/>
      <c r="AA1649" s="53"/>
      <c r="AB1649" s="53"/>
      <c r="AC1649" s="53"/>
      <c r="AD1649" s="53"/>
    </row>
    <row r="1650">
      <c r="A1650" s="56"/>
      <c r="B1650" s="56"/>
      <c r="C1650" s="57"/>
      <c r="D1650" s="58"/>
      <c r="E1650" s="56"/>
      <c r="F1650" s="56"/>
      <c r="G1650" s="56"/>
      <c r="H1650" s="56"/>
      <c r="I1650" s="56"/>
      <c r="J1650" s="56"/>
      <c r="K1650" s="56"/>
      <c r="L1650" s="56"/>
      <c r="M1650" s="56"/>
      <c r="N1650" s="56"/>
      <c r="O1650" s="56"/>
      <c r="P1650" s="56"/>
      <c r="Q1650" s="56"/>
      <c r="R1650" s="56"/>
      <c r="S1650" s="56"/>
      <c r="T1650" s="56"/>
      <c r="U1650" s="53"/>
      <c r="V1650" s="53"/>
      <c r="W1650" s="56"/>
      <c r="X1650" s="53"/>
      <c r="Y1650" s="53"/>
      <c r="Z1650" s="53"/>
      <c r="AA1650" s="53"/>
      <c r="AB1650" s="53"/>
      <c r="AC1650" s="53"/>
      <c r="AD1650" s="53"/>
    </row>
    <row r="1651">
      <c r="A1651" s="56"/>
      <c r="B1651" s="56"/>
      <c r="C1651" s="57"/>
      <c r="D1651" s="58"/>
      <c r="E1651" s="56"/>
      <c r="F1651" s="56"/>
      <c r="G1651" s="56"/>
      <c r="H1651" s="56"/>
      <c r="I1651" s="56"/>
      <c r="J1651" s="56"/>
      <c r="K1651" s="56"/>
      <c r="L1651" s="56"/>
      <c r="M1651" s="56"/>
      <c r="N1651" s="56"/>
      <c r="O1651" s="56"/>
      <c r="P1651" s="56"/>
      <c r="Q1651" s="56"/>
      <c r="R1651" s="56"/>
      <c r="S1651" s="56"/>
      <c r="T1651" s="56"/>
      <c r="U1651" s="53"/>
      <c r="V1651" s="53"/>
      <c r="W1651" s="56"/>
      <c r="X1651" s="53"/>
      <c r="Y1651" s="53"/>
      <c r="Z1651" s="53"/>
      <c r="AA1651" s="53"/>
      <c r="AB1651" s="53"/>
      <c r="AC1651" s="53"/>
      <c r="AD1651" s="53"/>
    </row>
    <row r="1652">
      <c r="A1652" s="56"/>
      <c r="B1652" s="56"/>
      <c r="C1652" s="57"/>
      <c r="D1652" s="58"/>
      <c r="E1652" s="56"/>
      <c r="F1652" s="56"/>
      <c r="G1652" s="56"/>
      <c r="H1652" s="56"/>
      <c r="I1652" s="56"/>
      <c r="J1652" s="56"/>
      <c r="K1652" s="56"/>
      <c r="L1652" s="56"/>
      <c r="M1652" s="56"/>
      <c r="N1652" s="56"/>
      <c r="O1652" s="56"/>
      <c r="P1652" s="56"/>
      <c r="Q1652" s="56"/>
      <c r="R1652" s="56"/>
      <c r="S1652" s="56"/>
      <c r="T1652" s="56"/>
      <c r="U1652" s="53"/>
      <c r="V1652" s="53"/>
      <c r="W1652" s="56"/>
      <c r="X1652" s="53"/>
      <c r="Y1652" s="53"/>
      <c r="Z1652" s="53"/>
      <c r="AA1652" s="53"/>
      <c r="AB1652" s="53"/>
      <c r="AC1652" s="53"/>
      <c r="AD1652" s="53"/>
    </row>
    <row r="1653">
      <c r="A1653" s="56"/>
      <c r="B1653" s="56"/>
      <c r="C1653" s="57"/>
      <c r="D1653" s="58"/>
      <c r="E1653" s="56"/>
      <c r="F1653" s="56"/>
      <c r="G1653" s="56"/>
      <c r="H1653" s="56"/>
      <c r="I1653" s="56"/>
      <c r="J1653" s="56"/>
      <c r="K1653" s="56"/>
      <c r="L1653" s="56"/>
      <c r="M1653" s="56"/>
      <c r="N1653" s="56"/>
      <c r="O1653" s="56"/>
      <c r="P1653" s="56"/>
      <c r="Q1653" s="56"/>
      <c r="R1653" s="56"/>
      <c r="S1653" s="56"/>
      <c r="T1653" s="56"/>
      <c r="U1653" s="53"/>
      <c r="V1653" s="53"/>
      <c r="W1653" s="56"/>
      <c r="X1653" s="53"/>
      <c r="Y1653" s="53"/>
      <c r="Z1653" s="53"/>
      <c r="AA1653" s="53"/>
      <c r="AB1653" s="53"/>
      <c r="AC1653" s="53"/>
      <c r="AD1653" s="53"/>
    </row>
    <row r="1654">
      <c r="A1654" s="56"/>
      <c r="B1654" s="56"/>
      <c r="C1654" s="57"/>
      <c r="D1654" s="58"/>
      <c r="E1654" s="56"/>
      <c r="F1654" s="56"/>
      <c r="G1654" s="56"/>
      <c r="H1654" s="56"/>
      <c r="I1654" s="56"/>
      <c r="J1654" s="56"/>
      <c r="K1654" s="56"/>
      <c r="L1654" s="56"/>
      <c r="M1654" s="56"/>
      <c r="N1654" s="56"/>
      <c r="O1654" s="56"/>
      <c r="P1654" s="56"/>
      <c r="Q1654" s="56"/>
      <c r="R1654" s="56"/>
      <c r="S1654" s="56"/>
      <c r="T1654" s="56"/>
      <c r="U1654" s="53"/>
      <c r="V1654" s="53"/>
      <c r="W1654" s="56"/>
      <c r="X1654" s="53"/>
      <c r="Y1654" s="53"/>
      <c r="Z1654" s="53"/>
      <c r="AA1654" s="53"/>
      <c r="AB1654" s="53"/>
      <c r="AC1654" s="53"/>
      <c r="AD1654" s="53"/>
    </row>
    <row r="1655">
      <c r="A1655" s="56"/>
      <c r="B1655" s="56"/>
      <c r="C1655" s="57"/>
      <c r="D1655" s="58"/>
      <c r="E1655" s="56"/>
      <c r="F1655" s="56"/>
      <c r="G1655" s="56"/>
      <c r="H1655" s="56"/>
      <c r="I1655" s="56"/>
      <c r="J1655" s="56"/>
      <c r="K1655" s="56"/>
      <c r="L1655" s="56"/>
      <c r="M1655" s="56"/>
      <c r="N1655" s="56"/>
      <c r="O1655" s="56"/>
      <c r="P1655" s="56"/>
      <c r="Q1655" s="56"/>
      <c r="R1655" s="56"/>
      <c r="S1655" s="56"/>
      <c r="T1655" s="56"/>
      <c r="U1655" s="53"/>
      <c r="V1655" s="53"/>
      <c r="W1655" s="56"/>
      <c r="X1655" s="53"/>
      <c r="Y1655" s="53"/>
      <c r="Z1655" s="53"/>
      <c r="AA1655" s="53"/>
      <c r="AB1655" s="53"/>
      <c r="AC1655" s="53"/>
      <c r="AD1655" s="53"/>
    </row>
    <row r="1656">
      <c r="A1656" s="56"/>
      <c r="B1656" s="56"/>
      <c r="C1656" s="57"/>
      <c r="D1656" s="58"/>
      <c r="E1656" s="56"/>
      <c r="F1656" s="56"/>
      <c r="G1656" s="56"/>
      <c r="H1656" s="56"/>
      <c r="I1656" s="56"/>
      <c r="J1656" s="56"/>
      <c r="K1656" s="56"/>
      <c r="L1656" s="56"/>
      <c r="M1656" s="56"/>
      <c r="N1656" s="56"/>
      <c r="O1656" s="56"/>
      <c r="P1656" s="56"/>
      <c r="Q1656" s="56"/>
      <c r="R1656" s="56"/>
      <c r="S1656" s="56"/>
      <c r="T1656" s="56"/>
      <c r="U1656" s="53"/>
      <c r="V1656" s="53"/>
      <c r="W1656" s="56"/>
      <c r="X1656" s="53"/>
      <c r="Y1656" s="53"/>
      <c r="Z1656" s="53"/>
      <c r="AA1656" s="53"/>
      <c r="AB1656" s="53"/>
      <c r="AC1656" s="53"/>
      <c r="AD1656" s="53"/>
    </row>
    <row r="1657">
      <c r="A1657" s="56"/>
      <c r="B1657" s="56"/>
      <c r="C1657" s="57"/>
      <c r="D1657" s="58"/>
      <c r="E1657" s="56"/>
      <c r="F1657" s="56"/>
      <c r="G1657" s="56"/>
      <c r="H1657" s="56"/>
      <c r="I1657" s="56"/>
      <c r="J1657" s="56"/>
      <c r="K1657" s="56"/>
      <c r="L1657" s="56"/>
      <c r="M1657" s="56"/>
      <c r="N1657" s="56"/>
      <c r="O1657" s="56"/>
      <c r="P1657" s="56"/>
      <c r="Q1657" s="56"/>
      <c r="R1657" s="56"/>
      <c r="S1657" s="56"/>
      <c r="T1657" s="56"/>
      <c r="U1657" s="53"/>
      <c r="V1657" s="53"/>
      <c r="W1657" s="56"/>
      <c r="X1657" s="53"/>
      <c r="Y1657" s="53"/>
      <c r="Z1657" s="53"/>
      <c r="AA1657" s="53"/>
      <c r="AB1657" s="53"/>
      <c r="AC1657" s="53"/>
      <c r="AD1657" s="53"/>
    </row>
    <row r="1658">
      <c r="A1658" s="56"/>
      <c r="B1658" s="56"/>
      <c r="C1658" s="57"/>
      <c r="D1658" s="58"/>
      <c r="E1658" s="56"/>
      <c r="F1658" s="56"/>
      <c r="G1658" s="56"/>
      <c r="H1658" s="56"/>
      <c r="I1658" s="56"/>
      <c r="J1658" s="56"/>
      <c r="K1658" s="56"/>
      <c r="L1658" s="56"/>
      <c r="M1658" s="56"/>
      <c r="N1658" s="56"/>
      <c r="O1658" s="56"/>
      <c r="P1658" s="56"/>
      <c r="Q1658" s="56"/>
      <c r="R1658" s="56"/>
      <c r="S1658" s="56"/>
      <c r="T1658" s="56"/>
      <c r="U1658" s="53"/>
      <c r="V1658" s="53"/>
      <c r="W1658" s="56"/>
      <c r="X1658" s="53"/>
      <c r="Y1658" s="53"/>
      <c r="Z1658" s="53"/>
      <c r="AA1658" s="53"/>
      <c r="AB1658" s="53"/>
      <c r="AC1658" s="53"/>
      <c r="AD1658" s="53"/>
    </row>
    <row r="1659">
      <c r="A1659" s="56"/>
      <c r="B1659" s="56"/>
      <c r="C1659" s="57"/>
      <c r="D1659" s="58"/>
      <c r="E1659" s="56"/>
      <c r="F1659" s="56"/>
      <c r="G1659" s="56"/>
      <c r="H1659" s="56"/>
      <c r="I1659" s="56"/>
      <c r="J1659" s="56"/>
      <c r="K1659" s="56"/>
      <c r="L1659" s="56"/>
      <c r="M1659" s="56"/>
      <c r="N1659" s="56"/>
      <c r="O1659" s="56"/>
      <c r="P1659" s="56"/>
      <c r="Q1659" s="56"/>
      <c r="R1659" s="56"/>
      <c r="S1659" s="56"/>
      <c r="T1659" s="56"/>
      <c r="U1659" s="53"/>
      <c r="V1659" s="53"/>
      <c r="W1659" s="56"/>
      <c r="X1659" s="53"/>
      <c r="Y1659" s="53"/>
      <c r="Z1659" s="53"/>
      <c r="AA1659" s="53"/>
      <c r="AB1659" s="53"/>
      <c r="AC1659" s="53"/>
      <c r="AD1659" s="53"/>
    </row>
    <row r="1660">
      <c r="A1660" s="56"/>
      <c r="B1660" s="56"/>
      <c r="C1660" s="57"/>
      <c r="D1660" s="58"/>
      <c r="E1660" s="56"/>
      <c r="F1660" s="56"/>
      <c r="G1660" s="56"/>
      <c r="H1660" s="56"/>
      <c r="I1660" s="56"/>
      <c r="J1660" s="56"/>
      <c r="K1660" s="56"/>
      <c r="L1660" s="56"/>
      <c r="M1660" s="56"/>
      <c r="N1660" s="56"/>
      <c r="O1660" s="56"/>
      <c r="P1660" s="56"/>
      <c r="Q1660" s="56"/>
      <c r="R1660" s="56"/>
      <c r="S1660" s="56"/>
      <c r="T1660" s="56"/>
      <c r="U1660" s="53"/>
      <c r="V1660" s="53"/>
      <c r="W1660" s="56"/>
      <c r="X1660" s="53"/>
      <c r="Y1660" s="53"/>
      <c r="Z1660" s="53"/>
      <c r="AA1660" s="53"/>
      <c r="AB1660" s="53"/>
      <c r="AC1660" s="53"/>
      <c r="AD1660" s="53"/>
    </row>
    <row r="1661">
      <c r="A1661" s="56"/>
      <c r="B1661" s="56"/>
      <c r="C1661" s="57"/>
      <c r="D1661" s="58"/>
      <c r="E1661" s="56"/>
      <c r="F1661" s="56"/>
      <c r="G1661" s="56"/>
      <c r="H1661" s="56"/>
      <c r="I1661" s="56"/>
      <c r="J1661" s="56"/>
      <c r="K1661" s="56"/>
      <c r="L1661" s="56"/>
      <c r="M1661" s="56"/>
      <c r="N1661" s="56"/>
      <c r="O1661" s="56"/>
      <c r="P1661" s="56"/>
      <c r="Q1661" s="56"/>
      <c r="R1661" s="56"/>
      <c r="S1661" s="56"/>
      <c r="T1661" s="56"/>
      <c r="U1661" s="53"/>
      <c r="V1661" s="53"/>
      <c r="W1661" s="56"/>
      <c r="X1661" s="53"/>
      <c r="Y1661" s="53"/>
      <c r="Z1661" s="53"/>
      <c r="AA1661" s="53"/>
      <c r="AB1661" s="53"/>
      <c r="AC1661" s="53"/>
      <c r="AD1661" s="53"/>
    </row>
    <row r="1662">
      <c r="A1662" s="56"/>
      <c r="B1662" s="56"/>
      <c r="C1662" s="57"/>
      <c r="D1662" s="58"/>
      <c r="E1662" s="56"/>
      <c r="F1662" s="56"/>
      <c r="G1662" s="56"/>
      <c r="H1662" s="56"/>
      <c r="I1662" s="56"/>
      <c r="J1662" s="56"/>
      <c r="K1662" s="56"/>
      <c r="L1662" s="56"/>
      <c r="M1662" s="56"/>
      <c r="N1662" s="56"/>
      <c r="O1662" s="56"/>
      <c r="P1662" s="56"/>
      <c r="Q1662" s="56"/>
      <c r="R1662" s="56"/>
      <c r="S1662" s="56"/>
      <c r="T1662" s="56"/>
      <c r="U1662" s="53"/>
      <c r="V1662" s="53"/>
      <c r="W1662" s="56"/>
      <c r="X1662" s="53"/>
      <c r="Y1662" s="53"/>
      <c r="Z1662" s="53"/>
      <c r="AA1662" s="53"/>
      <c r="AB1662" s="53"/>
      <c r="AC1662" s="53"/>
      <c r="AD1662" s="53"/>
    </row>
    <row r="1663">
      <c r="A1663" s="56"/>
      <c r="B1663" s="56"/>
      <c r="C1663" s="57"/>
      <c r="D1663" s="58"/>
      <c r="E1663" s="56"/>
      <c r="F1663" s="56"/>
      <c r="G1663" s="56"/>
      <c r="H1663" s="56"/>
      <c r="I1663" s="56"/>
      <c r="J1663" s="56"/>
      <c r="K1663" s="56"/>
      <c r="L1663" s="56"/>
      <c r="M1663" s="56"/>
      <c r="N1663" s="56"/>
      <c r="O1663" s="56"/>
      <c r="P1663" s="56"/>
      <c r="Q1663" s="56"/>
      <c r="R1663" s="56"/>
      <c r="S1663" s="56"/>
      <c r="T1663" s="56"/>
      <c r="U1663" s="53"/>
      <c r="V1663" s="53"/>
      <c r="W1663" s="56"/>
      <c r="X1663" s="53"/>
      <c r="Y1663" s="53"/>
      <c r="Z1663" s="53"/>
      <c r="AA1663" s="53"/>
      <c r="AB1663" s="53"/>
      <c r="AC1663" s="53"/>
      <c r="AD1663" s="53"/>
    </row>
    <row r="1664">
      <c r="A1664" s="56"/>
      <c r="B1664" s="56"/>
      <c r="C1664" s="57"/>
      <c r="D1664" s="58"/>
      <c r="E1664" s="56"/>
      <c r="F1664" s="56"/>
      <c r="G1664" s="56"/>
      <c r="H1664" s="56"/>
      <c r="I1664" s="56"/>
      <c r="J1664" s="56"/>
      <c r="K1664" s="56"/>
      <c r="L1664" s="56"/>
      <c r="M1664" s="56"/>
      <c r="N1664" s="56"/>
      <c r="O1664" s="56"/>
      <c r="P1664" s="56"/>
      <c r="Q1664" s="56"/>
      <c r="R1664" s="56"/>
      <c r="S1664" s="56"/>
      <c r="T1664" s="56"/>
      <c r="U1664" s="53"/>
      <c r="V1664" s="53"/>
      <c r="W1664" s="56"/>
      <c r="X1664" s="53"/>
      <c r="Y1664" s="53"/>
      <c r="Z1664" s="53"/>
      <c r="AA1664" s="53"/>
      <c r="AB1664" s="53"/>
      <c r="AC1664" s="53"/>
      <c r="AD1664" s="53"/>
    </row>
    <row r="1665">
      <c r="A1665" s="56"/>
      <c r="B1665" s="56"/>
      <c r="C1665" s="57"/>
      <c r="D1665" s="58"/>
      <c r="E1665" s="56"/>
      <c r="F1665" s="56"/>
      <c r="G1665" s="56"/>
      <c r="H1665" s="56"/>
      <c r="I1665" s="56"/>
      <c r="J1665" s="56"/>
      <c r="K1665" s="56"/>
      <c r="L1665" s="56"/>
      <c r="M1665" s="56"/>
      <c r="N1665" s="56"/>
      <c r="O1665" s="56"/>
      <c r="P1665" s="56"/>
      <c r="Q1665" s="56"/>
      <c r="R1665" s="56"/>
      <c r="S1665" s="56"/>
      <c r="T1665" s="56"/>
      <c r="U1665" s="53"/>
      <c r="V1665" s="53"/>
      <c r="W1665" s="56"/>
      <c r="X1665" s="53"/>
      <c r="Y1665" s="53"/>
      <c r="Z1665" s="53"/>
      <c r="AA1665" s="53"/>
      <c r="AB1665" s="53"/>
      <c r="AC1665" s="53"/>
      <c r="AD1665" s="53"/>
    </row>
    <row r="1666">
      <c r="A1666" s="56"/>
      <c r="B1666" s="56"/>
      <c r="C1666" s="57"/>
      <c r="D1666" s="58"/>
      <c r="E1666" s="56"/>
      <c r="F1666" s="56"/>
      <c r="G1666" s="56"/>
      <c r="H1666" s="56"/>
      <c r="I1666" s="56"/>
      <c r="J1666" s="56"/>
      <c r="K1666" s="56"/>
      <c r="L1666" s="56"/>
      <c r="M1666" s="56"/>
      <c r="N1666" s="56"/>
      <c r="O1666" s="56"/>
      <c r="P1666" s="56"/>
      <c r="Q1666" s="56"/>
      <c r="R1666" s="56"/>
      <c r="S1666" s="56"/>
      <c r="T1666" s="56"/>
      <c r="U1666" s="53"/>
      <c r="V1666" s="53"/>
      <c r="W1666" s="56"/>
      <c r="X1666" s="53"/>
      <c r="Y1666" s="53"/>
      <c r="Z1666" s="53"/>
      <c r="AA1666" s="53"/>
      <c r="AB1666" s="53"/>
      <c r="AC1666" s="53"/>
      <c r="AD1666" s="53"/>
    </row>
    <row r="1667">
      <c r="A1667" s="56"/>
      <c r="B1667" s="56"/>
      <c r="C1667" s="57"/>
      <c r="D1667" s="58"/>
      <c r="E1667" s="56"/>
      <c r="F1667" s="56"/>
      <c r="G1667" s="56"/>
      <c r="H1667" s="56"/>
      <c r="I1667" s="56"/>
      <c r="J1667" s="56"/>
      <c r="K1667" s="56"/>
      <c r="L1667" s="56"/>
      <c r="M1667" s="56"/>
      <c r="N1667" s="56"/>
      <c r="O1667" s="56"/>
      <c r="P1667" s="56"/>
      <c r="Q1667" s="56"/>
      <c r="R1667" s="56"/>
      <c r="S1667" s="56"/>
      <c r="T1667" s="56"/>
      <c r="U1667" s="53"/>
      <c r="V1667" s="53"/>
      <c r="W1667" s="56"/>
      <c r="X1667" s="53"/>
      <c r="Y1667" s="53"/>
      <c r="Z1667" s="53"/>
      <c r="AA1667" s="53"/>
      <c r="AB1667" s="53"/>
      <c r="AC1667" s="53"/>
      <c r="AD1667" s="53"/>
    </row>
    <row r="1668">
      <c r="A1668" s="56"/>
      <c r="B1668" s="56"/>
      <c r="C1668" s="57"/>
      <c r="D1668" s="58"/>
      <c r="E1668" s="56"/>
      <c r="F1668" s="56"/>
      <c r="G1668" s="56"/>
      <c r="H1668" s="56"/>
      <c r="I1668" s="56"/>
      <c r="J1668" s="56"/>
      <c r="K1668" s="56"/>
      <c r="L1668" s="56"/>
      <c r="M1668" s="56"/>
      <c r="N1668" s="56"/>
      <c r="O1668" s="56"/>
      <c r="P1668" s="56"/>
      <c r="Q1668" s="56"/>
      <c r="R1668" s="56"/>
      <c r="S1668" s="56"/>
      <c r="T1668" s="56"/>
      <c r="U1668" s="53"/>
      <c r="V1668" s="53"/>
      <c r="W1668" s="56"/>
      <c r="X1668" s="53"/>
      <c r="Y1668" s="53"/>
      <c r="Z1668" s="53"/>
      <c r="AA1668" s="53"/>
      <c r="AB1668" s="53"/>
      <c r="AC1668" s="53"/>
      <c r="AD1668" s="53"/>
    </row>
    <row r="1669">
      <c r="A1669" s="56"/>
      <c r="B1669" s="56"/>
      <c r="C1669" s="57"/>
      <c r="D1669" s="58"/>
      <c r="E1669" s="56"/>
      <c r="F1669" s="56"/>
      <c r="G1669" s="56"/>
      <c r="H1669" s="56"/>
      <c r="I1669" s="56"/>
      <c r="J1669" s="56"/>
      <c r="K1669" s="56"/>
      <c r="L1669" s="56"/>
      <c r="M1669" s="56"/>
      <c r="N1669" s="56"/>
      <c r="O1669" s="56"/>
      <c r="P1669" s="56"/>
      <c r="Q1669" s="56"/>
      <c r="R1669" s="56"/>
      <c r="S1669" s="56"/>
      <c r="T1669" s="56"/>
      <c r="U1669" s="53"/>
      <c r="V1669" s="53"/>
      <c r="W1669" s="56"/>
      <c r="X1669" s="53"/>
      <c r="Y1669" s="53"/>
      <c r="Z1669" s="53"/>
      <c r="AA1669" s="53"/>
      <c r="AB1669" s="53"/>
      <c r="AC1669" s="53"/>
      <c r="AD1669" s="53"/>
    </row>
    <row r="1670">
      <c r="A1670" s="56"/>
      <c r="B1670" s="56"/>
      <c r="C1670" s="57"/>
      <c r="D1670" s="58"/>
      <c r="E1670" s="56"/>
      <c r="F1670" s="56"/>
      <c r="G1670" s="56"/>
      <c r="H1670" s="56"/>
      <c r="I1670" s="56"/>
      <c r="J1670" s="56"/>
      <c r="K1670" s="56"/>
      <c r="L1670" s="56"/>
      <c r="M1670" s="56"/>
      <c r="N1670" s="56"/>
      <c r="O1670" s="56"/>
      <c r="P1670" s="56"/>
      <c r="Q1670" s="56"/>
      <c r="R1670" s="56"/>
      <c r="S1670" s="56"/>
      <c r="T1670" s="56"/>
      <c r="U1670" s="53"/>
      <c r="V1670" s="53"/>
      <c r="W1670" s="56"/>
      <c r="X1670" s="53"/>
      <c r="Y1670" s="53"/>
      <c r="Z1670" s="53"/>
      <c r="AA1670" s="53"/>
      <c r="AB1670" s="53"/>
      <c r="AC1670" s="53"/>
      <c r="AD1670" s="53"/>
    </row>
    <row r="1671">
      <c r="A1671" s="56"/>
      <c r="B1671" s="56"/>
      <c r="C1671" s="57"/>
      <c r="D1671" s="58"/>
      <c r="E1671" s="56"/>
      <c r="F1671" s="56"/>
      <c r="G1671" s="56"/>
      <c r="H1671" s="56"/>
      <c r="I1671" s="56"/>
      <c r="J1671" s="56"/>
      <c r="K1671" s="56"/>
      <c r="L1671" s="56"/>
      <c r="M1671" s="56"/>
      <c r="N1671" s="56"/>
      <c r="O1671" s="56"/>
      <c r="P1671" s="56"/>
      <c r="Q1671" s="56"/>
      <c r="R1671" s="56"/>
      <c r="S1671" s="56"/>
      <c r="T1671" s="56"/>
      <c r="U1671" s="53"/>
      <c r="V1671" s="53"/>
      <c r="W1671" s="56"/>
      <c r="X1671" s="53"/>
      <c r="Y1671" s="53"/>
      <c r="Z1671" s="53"/>
      <c r="AA1671" s="53"/>
      <c r="AB1671" s="53"/>
      <c r="AC1671" s="53"/>
      <c r="AD1671" s="53"/>
    </row>
    <row r="1672">
      <c r="A1672" s="56"/>
      <c r="B1672" s="56"/>
      <c r="C1672" s="57"/>
      <c r="D1672" s="58"/>
      <c r="E1672" s="56"/>
      <c r="F1672" s="56"/>
      <c r="G1672" s="56"/>
      <c r="H1672" s="56"/>
      <c r="I1672" s="56"/>
      <c r="J1672" s="56"/>
      <c r="K1672" s="56"/>
      <c r="L1672" s="56"/>
      <c r="M1672" s="56"/>
      <c r="N1672" s="56"/>
      <c r="O1672" s="56"/>
      <c r="P1672" s="56"/>
      <c r="Q1672" s="56"/>
      <c r="R1672" s="56"/>
      <c r="S1672" s="56"/>
      <c r="T1672" s="56"/>
      <c r="U1672" s="53"/>
      <c r="V1672" s="53"/>
      <c r="W1672" s="56"/>
      <c r="X1672" s="53"/>
      <c r="Y1672" s="53"/>
      <c r="Z1672" s="53"/>
      <c r="AA1672" s="53"/>
      <c r="AB1672" s="53"/>
      <c r="AC1672" s="53"/>
      <c r="AD1672" s="53"/>
    </row>
    <row r="1673">
      <c r="A1673" s="56"/>
      <c r="B1673" s="56"/>
      <c r="C1673" s="57"/>
      <c r="D1673" s="58"/>
      <c r="E1673" s="56"/>
      <c r="F1673" s="56"/>
      <c r="G1673" s="56"/>
      <c r="H1673" s="56"/>
      <c r="I1673" s="56"/>
      <c r="J1673" s="56"/>
      <c r="K1673" s="56"/>
      <c r="L1673" s="56"/>
      <c r="M1673" s="56"/>
      <c r="N1673" s="56"/>
      <c r="O1673" s="56"/>
      <c r="P1673" s="56"/>
      <c r="Q1673" s="56"/>
      <c r="R1673" s="56"/>
      <c r="S1673" s="56"/>
      <c r="T1673" s="56"/>
      <c r="U1673" s="53"/>
      <c r="V1673" s="53"/>
      <c r="W1673" s="56"/>
      <c r="X1673" s="53"/>
      <c r="Y1673" s="53"/>
      <c r="Z1673" s="53"/>
      <c r="AA1673" s="53"/>
      <c r="AB1673" s="53"/>
      <c r="AC1673" s="53"/>
      <c r="AD1673" s="53"/>
    </row>
    <row r="1674">
      <c r="A1674" s="56"/>
      <c r="B1674" s="56"/>
      <c r="C1674" s="57"/>
      <c r="D1674" s="58"/>
      <c r="E1674" s="56"/>
      <c r="F1674" s="56"/>
      <c r="G1674" s="56"/>
      <c r="H1674" s="56"/>
      <c r="I1674" s="56"/>
      <c r="J1674" s="56"/>
      <c r="K1674" s="56"/>
      <c r="L1674" s="56"/>
      <c r="M1674" s="56"/>
      <c r="N1674" s="56"/>
      <c r="O1674" s="56"/>
      <c r="P1674" s="56"/>
      <c r="Q1674" s="56"/>
      <c r="R1674" s="56"/>
      <c r="S1674" s="56"/>
      <c r="T1674" s="56"/>
      <c r="U1674" s="53"/>
      <c r="V1674" s="53"/>
      <c r="W1674" s="56"/>
      <c r="X1674" s="53"/>
      <c r="Y1674" s="53"/>
      <c r="Z1674" s="53"/>
      <c r="AA1674" s="53"/>
      <c r="AB1674" s="53"/>
      <c r="AC1674" s="53"/>
      <c r="AD1674" s="53"/>
    </row>
    <row r="1675">
      <c r="A1675" s="56"/>
      <c r="B1675" s="56"/>
      <c r="C1675" s="57"/>
      <c r="D1675" s="58"/>
      <c r="E1675" s="56"/>
      <c r="F1675" s="56"/>
      <c r="G1675" s="56"/>
      <c r="H1675" s="56"/>
      <c r="I1675" s="56"/>
      <c r="J1675" s="56"/>
      <c r="K1675" s="56"/>
      <c r="L1675" s="56"/>
      <c r="M1675" s="56"/>
      <c r="N1675" s="56"/>
      <c r="O1675" s="56"/>
      <c r="P1675" s="56"/>
      <c r="Q1675" s="56"/>
      <c r="R1675" s="56"/>
      <c r="S1675" s="56"/>
      <c r="T1675" s="56"/>
      <c r="U1675" s="53"/>
      <c r="V1675" s="53"/>
      <c r="W1675" s="56"/>
      <c r="X1675" s="53"/>
      <c r="Y1675" s="53"/>
      <c r="Z1675" s="53"/>
      <c r="AA1675" s="53"/>
      <c r="AB1675" s="53"/>
      <c r="AC1675" s="53"/>
      <c r="AD1675" s="53"/>
    </row>
    <row r="1676">
      <c r="A1676" s="56"/>
      <c r="B1676" s="56"/>
      <c r="C1676" s="57"/>
      <c r="D1676" s="58"/>
      <c r="E1676" s="56"/>
      <c r="F1676" s="56"/>
      <c r="G1676" s="56"/>
      <c r="H1676" s="56"/>
      <c r="I1676" s="56"/>
      <c r="J1676" s="56"/>
      <c r="K1676" s="56"/>
      <c r="L1676" s="56"/>
      <c r="M1676" s="56"/>
      <c r="N1676" s="56"/>
      <c r="O1676" s="56"/>
      <c r="P1676" s="56"/>
      <c r="Q1676" s="56"/>
      <c r="R1676" s="56"/>
      <c r="S1676" s="56"/>
      <c r="T1676" s="56"/>
      <c r="U1676" s="53"/>
      <c r="V1676" s="53"/>
      <c r="W1676" s="56"/>
      <c r="X1676" s="53"/>
      <c r="Y1676" s="53"/>
      <c r="Z1676" s="53"/>
      <c r="AA1676" s="53"/>
      <c r="AB1676" s="53"/>
      <c r="AC1676" s="53"/>
      <c r="AD1676" s="53"/>
    </row>
    <row r="1677">
      <c r="A1677" s="56"/>
      <c r="B1677" s="56"/>
      <c r="C1677" s="57"/>
      <c r="D1677" s="58"/>
      <c r="E1677" s="56"/>
      <c r="F1677" s="56"/>
      <c r="G1677" s="56"/>
      <c r="H1677" s="56"/>
      <c r="I1677" s="56"/>
      <c r="J1677" s="56"/>
      <c r="K1677" s="56"/>
      <c r="L1677" s="56"/>
      <c r="M1677" s="56"/>
      <c r="N1677" s="56"/>
      <c r="O1677" s="56"/>
      <c r="P1677" s="56"/>
      <c r="Q1677" s="56"/>
      <c r="R1677" s="56"/>
      <c r="S1677" s="56"/>
      <c r="T1677" s="56"/>
      <c r="U1677" s="53"/>
      <c r="V1677" s="53"/>
      <c r="W1677" s="56"/>
      <c r="X1677" s="53"/>
      <c r="Y1677" s="53"/>
      <c r="Z1677" s="53"/>
      <c r="AA1677" s="53"/>
      <c r="AB1677" s="53"/>
      <c r="AC1677" s="53"/>
      <c r="AD1677" s="53"/>
    </row>
    <row r="1678">
      <c r="A1678" s="56"/>
      <c r="B1678" s="56"/>
      <c r="C1678" s="57"/>
      <c r="D1678" s="58"/>
      <c r="E1678" s="56"/>
      <c r="F1678" s="56"/>
      <c r="G1678" s="56"/>
      <c r="H1678" s="56"/>
      <c r="I1678" s="56"/>
      <c r="J1678" s="56"/>
      <c r="K1678" s="56"/>
      <c r="L1678" s="56"/>
      <c r="M1678" s="56"/>
      <c r="N1678" s="56"/>
      <c r="O1678" s="56"/>
      <c r="P1678" s="56"/>
      <c r="Q1678" s="56"/>
      <c r="R1678" s="56"/>
      <c r="S1678" s="56"/>
      <c r="T1678" s="56"/>
      <c r="U1678" s="53"/>
      <c r="V1678" s="53"/>
      <c r="W1678" s="56"/>
      <c r="X1678" s="53"/>
      <c r="Y1678" s="53"/>
      <c r="Z1678" s="53"/>
      <c r="AA1678" s="53"/>
      <c r="AB1678" s="53"/>
      <c r="AC1678" s="53"/>
      <c r="AD1678" s="53"/>
    </row>
    <row r="1679">
      <c r="A1679" s="56"/>
      <c r="B1679" s="56"/>
      <c r="C1679" s="57"/>
      <c r="D1679" s="58"/>
      <c r="E1679" s="56"/>
      <c r="F1679" s="56"/>
      <c r="G1679" s="56"/>
      <c r="H1679" s="56"/>
      <c r="I1679" s="56"/>
      <c r="J1679" s="56"/>
      <c r="K1679" s="56"/>
      <c r="L1679" s="56"/>
      <c r="M1679" s="56"/>
      <c r="N1679" s="56"/>
      <c r="O1679" s="56"/>
      <c r="P1679" s="56"/>
      <c r="Q1679" s="56"/>
      <c r="R1679" s="56"/>
      <c r="S1679" s="56"/>
      <c r="T1679" s="56"/>
      <c r="U1679" s="53"/>
      <c r="V1679" s="53"/>
      <c r="W1679" s="56"/>
      <c r="X1679" s="53"/>
      <c r="Y1679" s="53"/>
      <c r="Z1679" s="53"/>
      <c r="AA1679" s="53"/>
      <c r="AB1679" s="53"/>
      <c r="AC1679" s="53"/>
      <c r="AD1679" s="53"/>
    </row>
    <row r="1680">
      <c r="A1680" s="56"/>
      <c r="B1680" s="56"/>
      <c r="C1680" s="57"/>
      <c r="D1680" s="58"/>
      <c r="E1680" s="56"/>
      <c r="F1680" s="56"/>
      <c r="G1680" s="56"/>
      <c r="H1680" s="56"/>
      <c r="I1680" s="56"/>
      <c r="J1680" s="56"/>
      <c r="K1680" s="56"/>
      <c r="L1680" s="56"/>
      <c r="M1680" s="56"/>
      <c r="N1680" s="56"/>
      <c r="O1680" s="56"/>
      <c r="P1680" s="56"/>
      <c r="Q1680" s="56"/>
      <c r="R1680" s="56"/>
      <c r="S1680" s="56"/>
      <c r="T1680" s="56"/>
      <c r="U1680" s="53"/>
      <c r="V1680" s="53"/>
      <c r="W1680" s="56"/>
      <c r="X1680" s="53"/>
      <c r="Y1680" s="53"/>
      <c r="Z1680" s="53"/>
      <c r="AA1680" s="53"/>
      <c r="AB1680" s="53"/>
      <c r="AC1680" s="53"/>
      <c r="AD1680" s="53"/>
    </row>
    <row r="1681">
      <c r="A1681" s="56"/>
      <c r="B1681" s="56"/>
      <c r="C1681" s="57"/>
      <c r="D1681" s="58"/>
      <c r="E1681" s="56"/>
      <c r="F1681" s="56"/>
      <c r="G1681" s="56"/>
      <c r="H1681" s="56"/>
      <c r="I1681" s="56"/>
      <c r="J1681" s="56"/>
      <c r="K1681" s="56"/>
      <c r="L1681" s="56"/>
      <c r="M1681" s="56"/>
      <c r="N1681" s="56"/>
      <c r="O1681" s="56"/>
      <c r="P1681" s="56"/>
      <c r="Q1681" s="56"/>
      <c r="R1681" s="56"/>
      <c r="S1681" s="56"/>
      <c r="T1681" s="56"/>
      <c r="U1681" s="53"/>
      <c r="V1681" s="53"/>
      <c r="W1681" s="56"/>
      <c r="X1681" s="53"/>
      <c r="Y1681" s="53"/>
      <c r="Z1681" s="53"/>
      <c r="AA1681" s="53"/>
      <c r="AB1681" s="53"/>
      <c r="AC1681" s="53"/>
      <c r="AD1681" s="53"/>
    </row>
    <row r="1682">
      <c r="A1682" s="56"/>
      <c r="B1682" s="56"/>
      <c r="C1682" s="57"/>
      <c r="D1682" s="58"/>
      <c r="E1682" s="56"/>
      <c r="F1682" s="56"/>
      <c r="G1682" s="56"/>
      <c r="H1682" s="56"/>
      <c r="I1682" s="56"/>
      <c r="J1682" s="56"/>
      <c r="K1682" s="56"/>
      <c r="L1682" s="56"/>
      <c r="M1682" s="56"/>
      <c r="N1682" s="56"/>
      <c r="O1682" s="56"/>
      <c r="P1682" s="56"/>
      <c r="Q1682" s="56"/>
      <c r="R1682" s="56"/>
      <c r="S1682" s="56"/>
      <c r="T1682" s="56"/>
      <c r="U1682" s="53"/>
      <c r="V1682" s="53"/>
      <c r="W1682" s="56"/>
      <c r="X1682" s="53"/>
      <c r="Y1682" s="53"/>
      <c r="Z1682" s="53"/>
      <c r="AA1682" s="53"/>
      <c r="AB1682" s="53"/>
      <c r="AC1682" s="53"/>
      <c r="AD1682" s="53"/>
    </row>
    <row r="1683">
      <c r="A1683" s="56"/>
      <c r="B1683" s="56"/>
      <c r="C1683" s="57"/>
      <c r="D1683" s="58"/>
      <c r="E1683" s="56"/>
      <c r="F1683" s="56"/>
      <c r="G1683" s="56"/>
      <c r="H1683" s="56"/>
      <c r="I1683" s="56"/>
      <c r="J1683" s="56"/>
      <c r="K1683" s="56"/>
      <c r="L1683" s="56"/>
      <c r="M1683" s="56"/>
      <c r="N1683" s="56"/>
      <c r="O1683" s="56"/>
      <c r="P1683" s="56"/>
      <c r="Q1683" s="56"/>
      <c r="R1683" s="56"/>
      <c r="S1683" s="56"/>
      <c r="T1683" s="56"/>
      <c r="U1683" s="53"/>
      <c r="V1683" s="53"/>
      <c r="W1683" s="56"/>
      <c r="X1683" s="53"/>
      <c r="Y1683" s="53"/>
      <c r="Z1683" s="53"/>
      <c r="AA1683" s="53"/>
      <c r="AB1683" s="53"/>
      <c r="AC1683" s="53"/>
      <c r="AD1683" s="53"/>
    </row>
    <row r="1684">
      <c r="A1684" s="56"/>
      <c r="B1684" s="56"/>
      <c r="C1684" s="57"/>
      <c r="D1684" s="58"/>
      <c r="E1684" s="56"/>
      <c r="F1684" s="56"/>
      <c r="G1684" s="56"/>
      <c r="H1684" s="56"/>
      <c r="I1684" s="56"/>
      <c r="J1684" s="56"/>
      <c r="K1684" s="56"/>
      <c r="L1684" s="56"/>
      <c r="M1684" s="56"/>
      <c r="N1684" s="56"/>
      <c r="O1684" s="56"/>
      <c r="P1684" s="56"/>
      <c r="Q1684" s="56"/>
      <c r="R1684" s="56"/>
      <c r="S1684" s="56"/>
      <c r="T1684" s="56"/>
      <c r="U1684" s="53"/>
      <c r="V1684" s="53"/>
      <c r="W1684" s="56"/>
      <c r="X1684" s="53"/>
      <c r="Y1684" s="53"/>
      <c r="Z1684" s="53"/>
      <c r="AA1684" s="53"/>
      <c r="AB1684" s="53"/>
      <c r="AC1684" s="53"/>
      <c r="AD1684" s="53"/>
    </row>
    <row r="1685">
      <c r="A1685" s="56"/>
      <c r="B1685" s="56"/>
      <c r="C1685" s="57"/>
      <c r="D1685" s="58"/>
      <c r="E1685" s="56"/>
      <c r="F1685" s="56"/>
      <c r="G1685" s="56"/>
      <c r="H1685" s="56"/>
      <c r="I1685" s="56"/>
      <c r="J1685" s="56"/>
      <c r="K1685" s="56"/>
      <c r="L1685" s="56"/>
      <c r="M1685" s="56"/>
      <c r="N1685" s="56"/>
      <c r="O1685" s="56"/>
      <c r="P1685" s="56"/>
      <c r="Q1685" s="56"/>
      <c r="R1685" s="56"/>
      <c r="S1685" s="56"/>
      <c r="T1685" s="56"/>
      <c r="U1685" s="53"/>
      <c r="V1685" s="53"/>
      <c r="W1685" s="56"/>
      <c r="X1685" s="53"/>
      <c r="Y1685" s="53"/>
      <c r="Z1685" s="53"/>
      <c r="AA1685" s="53"/>
      <c r="AB1685" s="53"/>
      <c r="AC1685" s="53"/>
      <c r="AD1685" s="53"/>
    </row>
    <row r="1686">
      <c r="A1686" s="56"/>
      <c r="B1686" s="56"/>
      <c r="C1686" s="57"/>
      <c r="D1686" s="58"/>
      <c r="E1686" s="56"/>
      <c r="F1686" s="56"/>
      <c r="G1686" s="56"/>
      <c r="H1686" s="56"/>
      <c r="I1686" s="56"/>
      <c r="J1686" s="56"/>
      <c r="K1686" s="56"/>
      <c r="L1686" s="56"/>
      <c r="M1686" s="56"/>
      <c r="N1686" s="56"/>
      <c r="O1686" s="56"/>
      <c r="P1686" s="56"/>
      <c r="Q1686" s="56"/>
      <c r="R1686" s="56"/>
      <c r="S1686" s="56"/>
      <c r="T1686" s="56"/>
      <c r="U1686" s="53"/>
      <c r="V1686" s="53"/>
      <c r="W1686" s="56"/>
      <c r="X1686" s="53"/>
      <c r="Y1686" s="53"/>
      <c r="Z1686" s="53"/>
      <c r="AA1686" s="53"/>
      <c r="AB1686" s="53"/>
      <c r="AC1686" s="53"/>
      <c r="AD1686" s="53"/>
    </row>
    <row r="1687">
      <c r="A1687" s="56"/>
      <c r="B1687" s="56"/>
      <c r="C1687" s="57"/>
      <c r="D1687" s="58"/>
      <c r="E1687" s="56"/>
      <c r="F1687" s="56"/>
      <c r="G1687" s="56"/>
      <c r="H1687" s="56"/>
      <c r="I1687" s="56"/>
      <c r="J1687" s="56"/>
      <c r="K1687" s="56"/>
      <c r="L1687" s="56"/>
      <c r="M1687" s="56"/>
      <c r="N1687" s="56"/>
      <c r="O1687" s="56"/>
      <c r="P1687" s="56"/>
      <c r="Q1687" s="56"/>
      <c r="R1687" s="56"/>
      <c r="S1687" s="56"/>
      <c r="T1687" s="56"/>
      <c r="U1687" s="53"/>
      <c r="V1687" s="53"/>
      <c r="W1687" s="56"/>
      <c r="X1687" s="53"/>
      <c r="Y1687" s="53"/>
      <c r="Z1687" s="53"/>
      <c r="AA1687" s="53"/>
      <c r="AB1687" s="53"/>
      <c r="AC1687" s="53"/>
      <c r="AD1687" s="53"/>
    </row>
    <row r="1688">
      <c r="A1688" s="56"/>
      <c r="B1688" s="56"/>
      <c r="C1688" s="57"/>
      <c r="D1688" s="58"/>
      <c r="E1688" s="56"/>
      <c r="F1688" s="56"/>
      <c r="G1688" s="56"/>
      <c r="H1688" s="56"/>
      <c r="I1688" s="56"/>
      <c r="J1688" s="56"/>
      <c r="K1688" s="56"/>
      <c r="L1688" s="56"/>
      <c r="M1688" s="56"/>
      <c r="N1688" s="56"/>
      <c r="O1688" s="56"/>
      <c r="P1688" s="56"/>
      <c r="Q1688" s="56"/>
      <c r="R1688" s="56"/>
      <c r="S1688" s="56"/>
      <c r="T1688" s="56"/>
      <c r="U1688" s="53"/>
      <c r="V1688" s="53"/>
      <c r="W1688" s="56"/>
      <c r="X1688" s="53"/>
      <c r="Y1688" s="53"/>
      <c r="Z1688" s="53"/>
      <c r="AA1688" s="53"/>
      <c r="AB1688" s="53"/>
      <c r="AC1688" s="53"/>
      <c r="AD1688" s="53"/>
    </row>
    <row r="1689">
      <c r="A1689" s="56"/>
      <c r="B1689" s="56"/>
      <c r="C1689" s="57"/>
      <c r="D1689" s="58"/>
      <c r="E1689" s="56"/>
      <c r="F1689" s="56"/>
      <c r="G1689" s="56"/>
      <c r="H1689" s="56"/>
      <c r="I1689" s="56"/>
      <c r="J1689" s="56"/>
      <c r="K1689" s="56"/>
      <c r="L1689" s="56"/>
      <c r="M1689" s="56"/>
      <c r="N1689" s="56"/>
      <c r="O1689" s="56"/>
      <c r="P1689" s="56"/>
      <c r="Q1689" s="56"/>
      <c r="R1689" s="56"/>
      <c r="S1689" s="56"/>
      <c r="T1689" s="56"/>
      <c r="U1689" s="53"/>
      <c r="V1689" s="53"/>
      <c r="W1689" s="56"/>
      <c r="X1689" s="53"/>
      <c r="Y1689" s="53"/>
      <c r="Z1689" s="53"/>
      <c r="AA1689" s="53"/>
      <c r="AB1689" s="53"/>
      <c r="AC1689" s="53"/>
      <c r="AD1689" s="53"/>
    </row>
    <row r="1690">
      <c r="A1690" s="56"/>
      <c r="B1690" s="56"/>
      <c r="C1690" s="57"/>
      <c r="D1690" s="58"/>
      <c r="E1690" s="56"/>
      <c r="F1690" s="56"/>
      <c r="G1690" s="56"/>
      <c r="H1690" s="56"/>
      <c r="I1690" s="56"/>
      <c r="J1690" s="56"/>
      <c r="K1690" s="56"/>
      <c r="L1690" s="56"/>
      <c r="M1690" s="56"/>
      <c r="N1690" s="56"/>
      <c r="O1690" s="56"/>
      <c r="P1690" s="56"/>
      <c r="Q1690" s="56"/>
      <c r="R1690" s="56"/>
      <c r="S1690" s="56"/>
      <c r="T1690" s="56"/>
      <c r="U1690" s="53"/>
      <c r="V1690" s="53"/>
      <c r="W1690" s="56"/>
      <c r="X1690" s="53"/>
      <c r="Y1690" s="53"/>
      <c r="Z1690" s="53"/>
      <c r="AA1690" s="53"/>
      <c r="AB1690" s="53"/>
      <c r="AC1690" s="53"/>
      <c r="AD1690" s="53"/>
    </row>
    <row r="1691">
      <c r="A1691" s="56"/>
      <c r="B1691" s="56"/>
      <c r="C1691" s="57"/>
      <c r="D1691" s="58"/>
      <c r="E1691" s="56"/>
      <c r="F1691" s="56"/>
      <c r="G1691" s="56"/>
      <c r="H1691" s="56"/>
      <c r="I1691" s="56"/>
      <c r="J1691" s="56"/>
      <c r="K1691" s="56"/>
      <c r="L1691" s="56"/>
      <c r="M1691" s="56"/>
      <c r="N1691" s="56"/>
      <c r="O1691" s="56"/>
      <c r="P1691" s="56"/>
      <c r="Q1691" s="56"/>
      <c r="R1691" s="56"/>
      <c r="S1691" s="56"/>
      <c r="T1691" s="56"/>
      <c r="U1691" s="53"/>
      <c r="V1691" s="53"/>
      <c r="W1691" s="56"/>
      <c r="X1691" s="53"/>
      <c r="Y1691" s="53"/>
      <c r="Z1691" s="53"/>
      <c r="AA1691" s="53"/>
      <c r="AB1691" s="53"/>
      <c r="AC1691" s="53"/>
      <c r="AD1691" s="53"/>
    </row>
    <row r="1692">
      <c r="A1692" s="56"/>
      <c r="B1692" s="56"/>
      <c r="C1692" s="57"/>
      <c r="D1692" s="58"/>
      <c r="E1692" s="56"/>
      <c r="F1692" s="56"/>
      <c r="G1692" s="56"/>
      <c r="H1692" s="56"/>
      <c r="I1692" s="56"/>
      <c r="J1692" s="56"/>
      <c r="K1692" s="56"/>
      <c r="L1692" s="56"/>
      <c r="M1692" s="56"/>
      <c r="N1692" s="56"/>
      <c r="O1692" s="56"/>
      <c r="P1692" s="56"/>
      <c r="Q1692" s="56"/>
      <c r="R1692" s="56"/>
      <c r="S1692" s="56"/>
      <c r="T1692" s="56"/>
      <c r="U1692" s="53"/>
      <c r="V1692" s="53"/>
      <c r="W1692" s="56"/>
      <c r="X1692" s="53"/>
      <c r="Y1692" s="53"/>
      <c r="Z1692" s="53"/>
      <c r="AA1692" s="53"/>
      <c r="AB1692" s="53"/>
      <c r="AC1692" s="53"/>
      <c r="AD1692" s="53"/>
    </row>
    <row r="1693">
      <c r="A1693" s="56"/>
      <c r="B1693" s="56"/>
      <c r="C1693" s="57"/>
      <c r="D1693" s="58"/>
      <c r="E1693" s="56"/>
      <c r="F1693" s="56"/>
      <c r="G1693" s="56"/>
      <c r="H1693" s="56"/>
      <c r="I1693" s="56"/>
      <c r="J1693" s="56"/>
      <c r="K1693" s="56"/>
      <c r="L1693" s="56"/>
      <c r="M1693" s="56"/>
      <c r="N1693" s="56"/>
      <c r="O1693" s="56"/>
      <c r="P1693" s="56"/>
      <c r="Q1693" s="56"/>
      <c r="R1693" s="56"/>
      <c r="S1693" s="56"/>
      <c r="T1693" s="56"/>
      <c r="U1693" s="53"/>
      <c r="V1693" s="53"/>
      <c r="W1693" s="56"/>
      <c r="X1693" s="53"/>
      <c r="Y1693" s="53"/>
      <c r="Z1693" s="53"/>
      <c r="AA1693" s="53"/>
      <c r="AB1693" s="53"/>
      <c r="AC1693" s="53"/>
      <c r="AD1693" s="53"/>
    </row>
    <row r="1694">
      <c r="A1694" s="56"/>
      <c r="B1694" s="56"/>
      <c r="C1694" s="57"/>
      <c r="D1694" s="58"/>
      <c r="E1694" s="56"/>
      <c r="F1694" s="56"/>
      <c r="G1694" s="56"/>
      <c r="H1694" s="56"/>
      <c r="I1694" s="56"/>
      <c r="J1694" s="56"/>
      <c r="K1694" s="56"/>
      <c r="L1694" s="56"/>
      <c r="M1694" s="56"/>
      <c r="N1694" s="56"/>
      <c r="O1694" s="56"/>
      <c r="P1694" s="56"/>
      <c r="Q1694" s="56"/>
      <c r="R1694" s="56"/>
      <c r="S1694" s="56"/>
      <c r="T1694" s="56"/>
      <c r="U1694" s="53"/>
      <c r="V1694" s="53"/>
      <c r="W1694" s="56"/>
      <c r="X1694" s="53"/>
      <c r="Y1694" s="53"/>
      <c r="Z1694" s="53"/>
      <c r="AA1694" s="53"/>
      <c r="AB1694" s="53"/>
      <c r="AC1694" s="53"/>
      <c r="AD1694" s="53"/>
    </row>
    <row r="1695">
      <c r="A1695" s="56"/>
      <c r="B1695" s="56"/>
      <c r="C1695" s="57"/>
      <c r="D1695" s="58"/>
      <c r="E1695" s="56"/>
      <c r="F1695" s="56"/>
      <c r="G1695" s="56"/>
      <c r="H1695" s="56"/>
      <c r="I1695" s="56"/>
      <c r="J1695" s="56"/>
      <c r="K1695" s="56"/>
      <c r="L1695" s="56"/>
      <c r="M1695" s="56"/>
      <c r="N1695" s="56"/>
      <c r="O1695" s="56"/>
      <c r="P1695" s="56"/>
      <c r="Q1695" s="56"/>
      <c r="R1695" s="56"/>
      <c r="S1695" s="56"/>
      <c r="T1695" s="56"/>
      <c r="U1695" s="53"/>
      <c r="V1695" s="53"/>
      <c r="W1695" s="56"/>
      <c r="X1695" s="53"/>
      <c r="Y1695" s="53"/>
      <c r="Z1695" s="53"/>
      <c r="AA1695" s="53"/>
      <c r="AB1695" s="53"/>
      <c r="AC1695" s="53"/>
      <c r="AD1695" s="53"/>
    </row>
    <row r="1696">
      <c r="A1696" s="56"/>
      <c r="B1696" s="56"/>
      <c r="C1696" s="57"/>
      <c r="D1696" s="58"/>
      <c r="E1696" s="56"/>
      <c r="F1696" s="56"/>
      <c r="G1696" s="56"/>
      <c r="H1696" s="56"/>
      <c r="I1696" s="56"/>
      <c r="J1696" s="56"/>
      <c r="K1696" s="56"/>
      <c r="L1696" s="56"/>
      <c r="M1696" s="56"/>
      <c r="N1696" s="56"/>
      <c r="O1696" s="56"/>
      <c r="P1696" s="56"/>
      <c r="Q1696" s="56"/>
      <c r="R1696" s="56"/>
      <c r="S1696" s="56"/>
      <c r="T1696" s="56"/>
      <c r="U1696" s="53"/>
      <c r="V1696" s="53"/>
      <c r="W1696" s="56"/>
      <c r="X1696" s="53"/>
      <c r="Y1696" s="53"/>
      <c r="Z1696" s="53"/>
      <c r="AA1696" s="53"/>
      <c r="AB1696" s="53"/>
      <c r="AC1696" s="53"/>
      <c r="AD1696" s="53"/>
    </row>
    <row r="1697">
      <c r="A1697" s="56"/>
      <c r="B1697" s="56"/>
      <c r="C1697" s="57"/>
      <c r="D1697" s="58"/>
      <c r="E1697" s="56"/>
      <c r="F1697" s="56"/>
      <c r="G1697" s="56"/>
      <c r="H1697" s="56"/>
      <c r="I1697" s="56"/>
      <c r="J1697" s="56"/>
      <c r="K1697" s="56"/>
      <c r="L1697" s="56"/>
      <c r="M1697" s="56"/>
      <c r="N1697" s="56"/>
      <c r="O1697" s="56"/>
      <c r="P1697" s="56"/>
      <c r="Q1697" s="56"/>
      <c r="R1697" s="56"/>
      <c r="S1697" s="56"/>
      <c r="T1697" s="56"/>
      <c r="U1697" s="53"/>
      <c r="V1697" s="53"/>
      <c r="W1697" s="56"/>
      <c r="X1697" s="53"/>
      <c r="Y1697" s="53"/>
      <c r="Z1697" s="53"/>
      <c r="AA1697" s="53"/>
      <c r="AB1697" s="53"/>
      <c r="AC1697" s="53"/>
      <c r="AD1697" s="53"/>
    </row>
    <row r="1698">
      <c r="A1698" s="56"/>
      <c r="B1698" s="56"/>
      <c r="C1698" s="57"/>
      <c r="D1698" s="58"/>
      <c r="E1698" s="56"/>
      <c r="F1698" s="56"/>
      <c r="G1698" s="56"/>
      <c r="H1698" s="56"/>
      <c r="I1698" s="56"/>
      <c r="J1698" s="56"/>
      <c r="K1698" s="56"/>
      <c r="L1698" s="56"/>
      <c r="M1698" s="56"/>
      <c r="N1698" s="56"/>
      <c r="O1698" s="56"/>
      <c r="P1698" s="56"/>
      <c r="Q1698" s="56"/>
      <c r="R1698" s="56"/>
      <c r="S1698" s="56"/>
      <c r="T1698" s="56"/>
      <c r="U1698" s="53"/>
      <c r="V1698" s="53"/>
      <c r="W1698" s="56"/>
      <c r="X1698" s="53"/>
      <c r="Y1698" s="53"/>
      <c r="Z1698" s="53"/>
      <c r="AA1698" s="53"/>
      <c r="AB1698" s="53"/>
      <c r="AC1698" s="53"/>
      <c r="AD1698" s="53"/>
    </row>
    <row r="1699">
      <c r="A1699" s="56"/>
      <c r="B1699" s="56"/>
      <c r="C1699" s="57"/>
      <c r="D1699" s="58"/>
      <c r="E1699" s="56"/>
      <c r="F1699" s="56"/>
      <c r="G1699" s="56"/>
      <c r="H1699" s="56"/>
      <c r="I1699" s="56"/>
      <c r="J1699" s="56"/>
      <c r="K1699" s="56"/>
      <c r="L1699" s="56"/>
      <c r="M1699" s="56"/>
      <c r="N1699" s="56"/>
      <c r="O1699" s="56"/>
      <c r="P1699" s="56"/>
      <c r="Q1699" s="56"/>
      <c r="R1699" s="56"/>
      <c r="S1699" s="56"/>
      <c r="T1699" s="56"/>
      <c r="U1699" s="53"/>
      <c r="V1699" s="53"/>
      <c r="W1699" s="56"/>
      <c r="X1699" s="53"/>
      <c r="Y1699" s="53"/>
      <c r="Z1699" s="53"/>
      <c r="AA1699" s="53"/>
      <c r="AB1699" s="53"/>
      <c r="AC1699" s="53"/>
      <c r="AD1699" s="53"/>
    </row>
    <row r="1700">
      <c r="A1700" s="56"/>
      <c r="B1700" s="56"/>
      <c r="C1700" s="57"/>
      <c r="D1700" s="58"/>
      <c r="E1700" s="56"/>
      <c r="F1700" s="56"/>
      <c r="G1700" s="56"/>
      <c r="H1700" s="56"/>
      <c r="I1700" s="56"/>
      <c r="J1700" s="56"/>
      <c r="K1700" s="56"/>
      <c r="L1700" s="56"/>
      <c r="M1700" s="56"/>
      <c r="N1700" s="56"/>
      <c r="O1700" s="56"/>
      <c r="P1700" s="56"/>
      <c r="Q1700" s="56"/>
      <c r="R1700" s="56"/>
      <c r="S1700" s="56"/>
      <c r="T1700" s="56"/>
      <c r="U1700" s="53"/>
      <c r="V1700" s="53"/>
      <c r="W1700" s="56"/>
      <c r="X1700" s="53"/>
      <c r="Y1700" s="53"/>
      <c r="Z1700" s="53"/>
      <c r="AA1700" s="53"/>
      <c r="AB1700" s="53"/>
      <c r="AC1700" s="53"/>
      <c r="AD1700" s="53"/>
    </row>
    <row r="1701">
      <c r="A1701" s="56"/>
      <c r="B1701" s="56"/>
      <c r="C1701" s="57"/>
      <c r="D1701" s="58"/>
      <c r="E1701" s="56"/>
      <c r="F1701" s="56"/>
      <c r="G1701" s="56"/>
      <c r="H1701" s="56"/>
      <c r="I1701" s="56"/>
      <c r="J1701" s="56"/>
      <c r="K1701" s="56"/>
      <c r="L1701" s="56"/>
      <c r="M1701" s="56"/>
      <c r="N1701" s="56"/>
      <c r="O1701" s="56"/>
      <c r="P1701" s="56"/>
      <c r="Q1701" s="56"/>
      <c r="R1701" s="56"/>
      <c r="S1701" s="56"/>
      <c r="T1701" s="56"/>
      <c r="U1701" s="53"/>
      <c r="V1701" s="53"/>
      <c r="W1701" s="56"/>
      <c r="X1701" s="53"/>
      <c r="Y1701" s="53"/>
      <c r="Z1701" s="53"/>
      <c r="AA1701" s="53"/>
      <c r="AB1701" s="53"/>
      <c r="AC1701" s="53"/>
      <c r="AD1701" s="53"/>
    </row>
    <row r="1702">
      <c r="A1702" s="56"/>
      <c r="B1702" s="56"/>
      <c r="C1702" s="57"/>
      <c r="D1702" s="58"/>
      <c r="E1702" s="56"/>
      <c r="F1702" s="56"/>
      <c r="G1702" s="56"/>
      <c r="H1702" s="56"/>
      <c r="I1702" s="56"/>
      <c r="J1702" s="56"/>
      <c r="K1702" s="56"/>
      <c r="L1702" s="56"/>
      <c r="M1702" s="56"/>
      <c r="N1702" s="56"/>
      <c r="O1702" s="56"/>
      <c r="P1702" s="56"/>
      <c r="Q1702" s="56"/>
      <c r="R1702" s="56"/>
      <c r="S1702" s="56"/>
      <c r="T1702" s="56"/>
      <c r="U1702" s="53"/>
      <c r="V1702" s="53"/>
      <c r="W1702" s="56"/>
      <c r="X1702" s="53"/>
      <c r="Y1702" s="53"/>
      <c r="Z1702" s="53"/>
      <c r="AA1702" s="53"/>
      <c r="AB1702" s="53"/>
      <c r="AC1702" s="53"/>
      <c r="AD1702" s="53"/>
    </row>
    <row r="1703">
      <c r="A1703" s="56"/>
      <c r="B1703" s="56"/>
      <c r="C1703" s="57"/>
      <c r="D1703" s="58"/>
      <c r="E1703" s="56"/>
      <c r="F1703" s="56"/>
      <c r="G1703" s="56"/>
      <c r="H1703" s="56"/>
      <c r="I1703" s="56"/>
      <c r="J1703" s="56"/>
      <c r="K1703" s="56"/>
      <c r="L1703" s="56"/>
      <c r="M1703" s="56"/>
      <c r="N1703" s="56"/>
      <c r="O1703" s="56"/>
      <c r="P1703" s="56"/>
      <c r="Q1703" s="56"/>
      <c r="R1703" s="56"/>
      <c r="S1703" s="56"/>
      <c r="T1703" s="56"/>
      <c r="U1703" s="53"/>
      <c r="V1703" s="53"/>
      <c r="W1703" s="56"/>
      <c r="X1703" s="53"/>
      <c r="Y1703" s="53"/>
      <c r="Z1703" s="53"/>
      <c r="AA1703" s="53"/>
      <c r="AB1703" s="53"/>
      <c r="AC1703" s="53"/>
      <c r="AD1703" s="53"/>
    </row>
    <row r="1704">
      <c r="A1704" s="56"/>
      <c r="B1704" s="56"/>
      <c r="C1704" s="57"/>
      <c r="D1704" s="58"/>
      <c r="E1704" s="56"/>
      <c r="F1704" s="56"/>
      <c r="G1704" s="56"/>
      <c r="H1704" s="56"/>
      <c r="I1704" s="56"/>
      <c r="J1704" s="56"/>
      <c r="K1704" s="56"/>
      <c r="L1704" s="56"/>
      <c r="M1704" s="56"/>
      <c r="N1704" s="56"/>
      <c r="O1704" s="56"/>
      <c r="P1704" s="56"/>
      <c r="Q1704" s="56"/>
      <c r="R1704" s="56"/>
      <c r="S1704" s="56"/>
      <c r="T1704" s="56"/>
      <c r="U1704" s="53"/>
      <c r="V1704" s="53"/>
      <c r="W1704" s="56"/>
      <c r="X1704" s="53"/>
      <c r="Y1704" s="53"/>
      <c r="Z1704" s="53"/>
      <c r="AA1704" s="53"/>
      <c r="AB1704" s="53"/>
      <c r="AC1704" s="53"/>
      <c r="AD1704" s="53"/>
    </row>
    <row r="1705">
      <c r="A1705" s="56"/>
      <c r="B1705" s="56"/>
      <c r="C1705" s="57"/>
      <c r="D1705" s="58"/>
      <c r="E1705" s="56"/>
      <c r="F1705" s="56"/>
      <c r="G1705" s="56"/>
      <c r="H1705" s="56"/>
      <c r="I1705" s="56"/>
      <c r="J1705" s="56"/>
      <c r="K1705" s="56"/>
      <c r="L1705" s="56"/>
      <c r="M1705" s="56"/>
      <c r="N1705" s="56"/>
      <c r="O1705" s="56"/>
      <c r="P1705" s="56"/>
      <c r="Q1705" s="56"/>
      <c r="R1705" s="56"/>
      <c r="S1705" s="56"/>
      <c r="T1705" s="56"/>
      <c r="U1705" s="53"/>
      <c r="V1705" s="53"/>
      <c r="W1705" s="56"/>
      <c r="X1705" s="53"/>
      <c r="Y1705" s="53"/>
      <c r="Z1705" s="53"/>
      <c r="AA1705" s="53"/>
      <c r="AB1705" s="53"/>
      <c r="AC1705" s="53"/>
      <c r="AD1705" s="53"/>
    </row>
    <row r="1706">
      <c r="A1706" s="56"/>
      <c r="B1706" s="56"/>
      <c r="C1706" s="57"/>
      <c r="D1706" s="58"/>
      <c r="E1706" s="56"/>
      <c r="F1706" s="56"/>
      <c r="G1706" s="56"/>
      <c r="H1706" s="56"/>
      <c r="I1706" s="56"/>
      <c r="J1706" s="56"/>
      <c r="K1706" s="56"/>
      <c r="L1706" s="56"/>
      <c r="M1706" s="56"/>
      <c r="N1706" s="56"/>
      <c r="O1706" s="56"/>
      <c r="P1706" s="56"/>
      <c r="Q1706" s="56"/>
      <c r="R1706" s="56"/>
      <c r="S1706" s="56"/>
      <c r="T1706" s="56"/>
      <c r="U1706" s="53"/>
      <c r="V1706" s="53"/>
      <c r="W1706" s="56"/>
      <c r="X1706" s="53"/>
      <c r="Y1706" s="53"/>
      <c r="Z1706" s="53"/>
      <c r="AA1706" s="53"/>
      <c r="AB1706" s="53"/>
      <c r="AC1706" s="53"/>
      <c r="AD1706" s="53"/>
    </row>
    <row r="1707">
      <c r="A1707" s="56"/>
      <c r="B1707" s="56"/>
      <c r="C1707" s="57"/>
      <c r="D1707" s="58"/>
      <c r="E1707" s="56"/>
      <c r="F1707" s="56"/>
      <c r="G1707" s="56"/>
      <c r="H1707" s="56"/>
      <c r="I1707" s="56"/>
      <c r="J1707" s="56"/>
      <c r="K1707" s="56"/>
      <c r="L1707" s="56"/>
      <c r="M1707" s="56"/>
      <c r="N1707" s="56"/>
      <c r="O1707" s="56"/>
      <c r="P1707" s="56"/>
      <c r="Q1707" s="56"/>
      <c r="R1707" s="56"/>
      <c r="S1707" s="56"/>
      <c r="T1707" s="56"/>
      <c r="U1707" s="53"/>
      <c r="V1707" s="53"/>
      <c r="W1707" s="56"/>
      <c r="X1707" s="53"/>
      <c r="Y1707" s="53"/>
      <c r="Z1707" s="53"/>
      <c r="AA1707" s="53"/>
      <c r="AB1707" s="53"/>
      <c r="AC1707" s="53"/>
      <c r="AD1707" s="53"/>
    </row>
    <row r="1708">
      <c r="A1708" s="56"/>
      <c r="B1708" s="56"/>
      <c r="C1708" s="57"/>
      <c r="D1708" s="58"/>
      <c r="E1708" s="56"/>
      <c r="F1708" s="56"/>
      <c r="G1708" s="56"/>
      <c r="H1708" s="56"/>
      <c r="I1708" s="56"/>
      <c r="J1708" s="56"/>
      <c r="K1708" s="56"/>
      <c r="L1708" s="56"/>
      <c r="M1708" s="56"/>
      <c r="N1708" s="56"/>
      <c r="O1708" s="56"/>
      <c r="P1708" s="56"/>
      <c r="Q1708" s="56"/>
      <c r="R1708" s="56"/>
      <c r="S1708" s="56"/>
      <c r="T1708" s="56"/>
      <c r="U1708" s="53"/>
      <c r="V1708" s="53"/>
      <c r="W1708" s="56"/>
      <c r="X1708" s="53"/>
      <c r="Y1708" s="53"/>
      <c r="Z1708" s="53"/>
      <c r="AA1708" s="53"/>
      <c r="AB1708" s="53"/>
      <c r="AC1708" s="53"/>
      <c r="AD1708" s="53"/>
    </row>
    <row r="1709">
      <c r="A1709" s="56"/>
      <c r="B1709" s="56"/>
      <c r="C1709" s="57"/>
      <c r="D1709" s="58"/>
      <c r="E1709" s="56"/>
      <c r="F1709" s="56"/>
      <c r="G1709" s="56"/>
      <c r="H1709" s="56"/>
      <c r="I1709" s="56"/>
      <c r="J1709" s="56"/>
      <c r="K1709" s="56"/>
      <c r="L1709" s="56"/>
      <c r="M1709" s="56"/>
      <c r="N1709" s="56"/>
      <c r="O1709" s="56"/>
      <c r="P1709" s="56"/>
      <c r="Q1709" s="56"/>
      <c r="R1709" s="56"/>
      <c r="S1709" s="56"/>
      <c r="T1709" s="56"/>
      <c r="U1709" s="53"/>
      <c r="V1709" s="53"/>
      <c r="W1709" s="56"/>
      <c r="X1709" s="53"/>
      <c r="Y1709" s="53"/>
      <c r="Z1709" s="53"/>
      <c r="AA1709" s="53"/>
      <c r="AB1709" s="53"/>
      <c r="AC1709" s="53"/>
      <c r="AD1709" s="53"/>
    </row>
    <row r="1710">
      <c r="A1710" s="56"/>
      <c r="B1710" s="56"/>
      <c r="C1710" s="57"/>
      <c r="D1710" s="58"/>
      <c r="E1710" s="56"/>
      <c r="F1710" s="56"/>
      <c r="G1710" s="56"/>
      <c r="H1710" s="56"/>
      <c r="I1710" s="56"/>
      <c r="J1710" s="56"/>
      <c r="K1710" s="56"/>
      <c r="L1710" s="56"/>
      <c r="M1710" s="56"/>
      <c r="N1710" s="56"/>
      <c r="O1710" s="56"/>
      <c r="P1710" s="56"/>
      <c r="Q1710" s="56"/>
      <c r="R1710" s="56"/>
      <c r="S1710" s="56"/>
      <c r="T1710" s="56"/>
      <c r="U1710" s="53"/>
      <c r="V1710" s="53"/>
      <c r="W1710" s="56"/>
      <c r="X1710" s="53"/>
      <c r="Y1710" s="53"/>
      <c r="Z1710" s="53"/>
      <c r="AA1710" s="53"/>
      <c r="AB1710" s="53"/>
      <c r="AC1710" s="53"/>
      <c r="AD1710" s="53"/>
    </row>
    <row r="1711">
      <c r="A1711" s="56"/>
      <c r="B1711" s="56"/>
      <c r="C1711" s="57"/>
      <c r="D1711" s="58"/>
      <c r="E1711" s="56"/>
      <c r="F1711" s="56"/>
      <c r="G1711" s="56"/>
      <c r="H1711" s="56"/>
      <c r="I1711" s="56"/>
      <c r="J1711" s="56"/>
      <c r="K1711" s="56"/>
      <c r="L1711" s="56"/>
      <c r="M1711" s="56"/>
      <c r="N1711" s="56"/>
      <c r="O1711" s="56"/>
      <c r="P1711" s="56"/>
      <c r="Q1711" s="56"/>
      <c r="R1711" s="56"/>
      <c r="S1711" s="56"/>
      <c r="T1711" s="56"/>
      <c r="U1711" s="53"/>
      <c r="V1711" s="53"/>
      <c r="W1711" s="56"/>
      <c r="X1711" s="53"/>
      <c r="Y1711" s="53"/>
      <c r="Z1711" s="53"/>
      <c r="AA1711" s="53"/>
      <c r="AB1711" s="53"/>
      <c r="AC1711" s="53"/>
      <c r="AD1711" s="53"/>
    </row>
    <row r="1712">
      <c r="A1712" s="56"/>
      <c r="B1712" s="56"/>
      <c r="C1712" s="57"/>
      <c r="D1712" s="58"/>
      <c r="E1712" s="56"/>
      <c r="F1712" s="56"/>
      <c r="G1712" s="56"/>
      <c r="H1712" s="56"/>
      <c r="I1712" s="56"/>
      <c r="J1712" s="56"/>
      <c r="K1712" s="56"/>
      <c r="L1712" s="56"/>
      <c r="M1712" s="56"/>
      <c r="N1712" s="56"/>
      <c r="O1712" s="56"/>
      <c r="P1712" s="56"/>
      <c r="Q1712" s="56"/>
      <c r="R1712" s="56"/>
      <c r="S1712" s="56"/>
      <c r="T1712" s="56"/>
      <c r="U1712" s="53"/>
      <c r="V1712" s="53"/>
      <c r="W1712" s="56"/>
      <c r="X1712" s="53"/>
      <c r="Y1712" s="53"/>
      <c r="Z1712" s="53"/>
      <c r="AA1712" s="53"/>
      <c r="AB1712" s="53"/>
      <c r="AC1712" s="53"/>
      <c r="AD1712" s="53"/>
    </row>
    <row r="1713">
      <c r="A1713" s="56"/>
      <c r="B1713" s="56"/>
      <c r="C1713" s="57"/>
      <c r="D1713" s="58"/>
      <c r="E1713" s="56"/>
      <c r="F1713" s="56"/>
      <c r="G1713" s="56"/>
      <c r="H1713" s="56"/>
      <c r="I1713" s="56"/>
      <c r="J1713" s="56"/>
      <c r="K1713" s="56"/>
      <c r="L1713" s="56"/>
      <c r="M1713" s="56"/>
      <c r="N1713" s="56"/>
      <c r="O1713" s="56"/>
      <c r="P1713" s="56"/>
      <c r="Q1713" s="56"/>
      <c r="R1713" s="56"/>
      <c r="S1713" s="56"/>
      <c r="T1713" s="56"/>
      <c r="U1713" s="53"/>
      <c r="V1713" s="53"/>
      <c r="W1713" s="56"/>
      <c r="X1713" s="53"/>
      <c r="Y1713" s="53"/>
      <c r="Z1713" s="53"/>
      <c r="AA1713" s="53"/>
      <c r="AB1713" s="53"/>
      <c r="AC1713" s="53"/>
      <c r="AD1713" s="53"/>
    </row>
    <row r="1714">
      <c r="A1714" s="56"/>
      <c r="B1714" s="56"/>
      <c r="C1714" s="57"/>
      <c r="D1714" s="58"/>
      <c r="E1714" s="56"/>
      <c r="F1714" s="56"/>
      <c r="G1714" s="56"/>
      <c r="H1714" s="56"/>
      <c r="I1714" s="56"/>
      <c r="J1714" s="56"/>
      <c r="K1714" s="56"/>
      <c r="L1714" s="56"/>
      <c r="M1714" s="56"/>
      <c r="N1714" s="56"/>
      <c r="O1714" s="56"/>
      <c r="P1714" s="56"/>
      <c r="Q1714" s="56"/>
      <c r="R1714" s="56"/>
      <c r="S1714" s="56"/>
      <c r="T1714" s="56"/>
      <c r="U1714" s="53"/>
      <c r="V1714" s="53"/>
      <c r="W1714" s="56"/>
      <c r="X1714" s="53"/>
      <c r="Y1714" s="53"/>
      <c r="Z1714" s="53"/>
      <c r="AA1714" s="53"/>
      <c r="AB1714" s="53"/>
      <c r="AC1714" s="53"/>
      <c r="AD1714" s="53"/>
    </row>
    <row r="1715">
      <c r="A1715" s="56"/>
      <c r="B1715" s="56"/>
      <c r="C1715" s="57"/>
      <c r="D1715" s="58"/>
      <c r="E1715" s="56"/>
      <c r="F1715" s="56"/>
      <c r="G1715" s="56"/>
      <c r="H1715" s="56"/>
      <c r="I1715" s="56"/>
      <c r="J1715" s="56"/>
      <c r="K1715" s="56"/>
      <c r="L1715" s="56"/>
      <c r="M1715" s="56"/>
      <c r="N1715" s="56"/>
      <c r="O1715" s="56"/>
      <c r="P1715" s="56"/>
      <c r="Q1715" s="56"/>
      <c r="R1715" s="56"/>
      <c r="S1715" s="56"/>
      <c r="T1715" s="56"/>
      <c r="U1715" s="53"/>
      <c r="V1715" s="53"/>
      <c r="W1715" s="56"/>
      <c r="X1715" s="53"/>
      <c r="Y1715" s="53"/>
      <c r="Z1715" s="53"/>
      <c r="AA1715" s="53"/>
      <c r="AB1715" s="53"/>
      <c r="AC1715" s="53"/>
      <c r="AD1715" s="53"/>
    </row>
    <row r="1716">
      <c r="A1716" s="56"/>
      <c r="B1716" s="56"/>
      <c r="C1716" s="57"/>
      <c r="D1716" s="58"/>
      <c r="E1716" s="56"/>
      <c r="F1716" s="56"/>
      <c r="G1716" s="56"/>
      <c r="H1716" s="56"/>
      <c r="I1716" s="56"/>
      <c r="J1716" s="56"/>
      <c r="K1716" s="56"/>
      <c r="L1716" s="56"/>
      <c r="M1716" s="56"/>
      <c r="N1716" s="56"/>
      <c r="O1716" s="56"/>
      <c r="P1716" s="56"/>
      <c r="Q1716" s="56"/>
      <c r="R1716" s="56"/>
      <c r="S1716" s="56"/>
      <c r="T1716" s="56"/>
      <c r="U1716" s="53"/>
      <c r="V1716" s="53"/>
      <c r="W1716" s="56"/>
      <c r="X1716" s="53"/>
      <c r="Y1716" s="53"/>
      <c r="Z1716" s="53"/>
      <c r="AA1716" s="53"/>
      <c r="AB1716" s="53"/>
      <c r="AC1716" s="53"/>
      <c r="AD1716" s="53"/>
    </row>
    <row r="1717">
      <c r="A1717" s="56"/>
      <c r="B1717" s="56"/>
      <c r="C1717" s="57"/>
      <c r="D1717" s="58"/>
      <c r="E1717" s="56"/>
      <c r="F1717" s="56"/>
      <c r="G1717" s="56"/>
      <c r="H1717" s="56"/>
      <c r="I1717" s="56"/>
      <c r="J1717" s="56"/>
      <c r="K1717" s="56"/>
      <c r="L1717" s="56"/>
      <c r="M1717" s="56"/>
      <c r="N1717" s="56"/>
      <c r="O1717" s="56"/>
      <c r="P1717" s="56"/>
      <c r="Q1717" s="56"/>
      <c r="R1717" s="56"/>
      <c r="S1717" s="56"/>
      <c r="T1717" s="56"/>
      <c r="U1717" s="53"/>
      <c r="V1717" s="53"/>
      <c r="W1717" s="56"/>
      <c r="X1717" s="53"/>
      <c r="Y1717" s="53"/>
      <c r="Z1717" s="53"/>
      <c r="AA1717" s="53"/>
      <c r="AB1717" s="53"/>
      <c r="AC1717" s="53"/>
      <c r="AD1717" s="53"/>
    </row>
    <row r="1718">
      <c r="A1718" s="56"/>
      <c r="B1718" s="56"/>
      <c r="C1718" s="57"/>
      <c r="D1718" s="58"/>
      <c r="E1718" s="56"/>
      <c r="F1718" s="56"/>
      <c r="G1718" s="56"/>
      <c r="H1718" s="56"/>
      <c r="I1718" s="56"/>
      <c r="J1718" s="56"/>
      <c r="K1718" s="56"/>
      <c r="L1718" s="56"/>
      <c r="M1718" s="56"/>
      <c r="N1718" s="56"/>
      <c r="O1718" s="56"/>
      <c r="P1718" s="56"/>
      <c r="Q1718" s="56"/>
      <c r="R1718" s="56"/>
      <c r="S1718" s="56"/>
      <c r="T1718" s="56"/>
      <c r="U1718" s="53"/>
      <c r="V1718" s="53"/>
      <c r="W1718" s="56"/>
      <c r="X1718" s="53"/>
      <c r="Y1718" s="53"/>
      <c r="Z1718" s="53"/>
      <c r="AA1718" s="53"/>
      <c r="AB1718" s="53"/>
      <c r="AC1718" s="53"/>
      <c r="AD1718" s="53"/>
    </row>
    <row r="1719">
      <c r="A1719" s="56"/>
      <c r="B1719" s="56"/>
      <c r="C1719" s="57"/>
      <c r="D1719" s="58"/>
      <c r="E1719" s="56"/>
      <c r="F1719" s="56"/>
      <c r="G1719" s="56"/>
      <c r="H1719" s="56"/>
      <c r="I1719" s="56"/>
      <c r="J1719" s="56"/>
      <c r="K1719" s="56"/>
      <c r="L1719" s="56"/>
      <c r="M1719" s="56"/>
      <c r="N1719" s="56"/>
      <c r="O1719" s="56"/>
      <c r="P1719" s="56"/>
      <c r="Q1719" s="56"/>
      <c r="R1719" s="56"/>
      <c r="S1719" s="56"/>
      <c r="T1719" s="56"/>
      <c r="U1719" s="53"/>
      <c r="V1719" s="53"/>
      <c r="W1719" s="56"/>
      <c r="X1719" s="53"/>
      <c r="Y1719" s="53"/>
      <c r="Z1719" s="53"/>
      <c r="AA1719" s="53"/>
      <c r="AB1719" s="53"/>
      <c r="AC1719" s="53"/>
      <c r="AD1719" s="53"/>
    </row>
    <row r="1720">
      <c r="A1720" s="56"/>
      <c r="B1720" s="56"/>
      <c r="C1720" s="57"/>
      <c r="D1720" s="58"/>
      <c r="E1720" s="56"/>
      <c r="F1720" s="56"/>
      <c r="G1720" s="56"/>
      <c r="H1720" s="56"/>
      <c r="I1720" s="56"/>
      <c r="J1720" s="56"/>
      <c r="K1720" s="56"/>
      <c r="L1720" s="56"/>
      <c r="M1720" s="56"/>
      <c r="N1720" s="56"/>
      <c r="O1720" s="56"/>
      <c r="P1720" s="56"/>
      <c r="Q1720" s="56"/>
      <c r="R1720" s="56"/>
      <c r="S1720" s="56"/>
      <c r="T1720" s="56"/>
      <c r="U1720" s="53"/>
      <c r="V1720" s="53"/>
      <c r="W1720" s="56"/>
      <c r="X1720" s="53"/>
      <c r="Y1720" s="53"/>
      <c r="Z1720" s="53"/>
      <c r="AA1720" s="53"/>
      <c r="AB1720" s="53"/>
      <c r="AC1720" s="53"/>
      <c r="AD1720" s="53"/>
    </row>
    <row r="1721">
      <c r="A1721" s="56"/>
      <c r="B1721" s="56"/>
      <c r="C1721" s="57"/>
      <c r="D1721" s="58"/>
      <c r="E1721" s="56"/>
      <c r="F1721" s="56"/>
      <c r="G1721" s="56"/>
      <c r="H1721" s="56"/>
      <c r="I1721" s="56"/>
      <c r="J1721" s="56"/>
      <c r="K1721" s="56"/>
      <c r="L1721" s="56"/>
      <c r="M1721" s="56"/>
      <c r="N1721" s="56"/>
      <c r="O1721" s="56"/>
      <c r="P1721" s="56"/>
      <c r="Q1721" s="56"/>
      <c r="R1721" s="56"/>
      <c r="S1721" s="56"/>
      <c r="T1721" s="56"/>
      <c r="U1721" s="53"/>
      <c r="V1721" s="53"/>
      <c r="W1721" s="56"/>
      <c r="X1721" s="53"/>
      <c r="Y1721" s="53"/>
      <c r="Z1721" s="53"/>
      <c r="AA1721" s="53"/>
      <c r="AB1721" s="53"/>
      <c r="AC1721" s="53"/>
      <c r="AD1721" s="53"/>
    </row>
    <row r="1722">
      <c r="A1722" s="56"/>
      <c r="B1722" s="56"/>
      <c r="C1722" s="57"/>
      <c r="D1722" s="58"/>
      <c r="E1722" s="56"/>
      <c r="F1722" s="56"/>
      <c r="G1722" s="56"/>
      <c r="H1722" s="56"/>
      <c r="I1722" s="56"/>
      <c r="J1722" s="56"/>
      <c r="K1722" s="56"/>
      <c r="L1722" s="56"/>
      <c r="M1722" s="56"/>
      <c r="N1722" s="56"/>
      <c r="O1722" s="56"/>
      <c r="P1722" s="56"/>
      <c r="Q1722" s="56"/>
      <c r="R1722" s="56"/>
      <c r="S1722" s="56"/>
      <c r="T1722" s="56"/>
      <c r="U1722" s="53"/>
      <c r="V1722" s="53"/>
      <c r="W1722" s="56"/>
      <c r="X1722" s="53"/>
      <c r="Y1722" s="53"/>
      <c r="Z1722" s="53"/>
      <c r="AA1722" s="53"/>
      <c r="AB1722" s="53"/>
      <c r="AC1722" s="53"/>
      <c r="AD1722" s="53"/>
    </row>
    <row r="1723">
      <c r="A1723" s="56"/>
      <c r="B1723" s="56"/>
      <c r="C1723" s="57"/>
      <c r="D1723" s="58"/>
      <c r="E1723" s="56"/>
      <c r="F1723" s="56"/>
      <c r="G1723" s="56"/>
      <c r="H1723" s="56"/>
      <c r="I1723" s="56"/>
      <c r="J1723" s="56"/>
      <c r="K1723" s="56"/>
      <c r="L1723" s="56"/>
      <c r="M1723" s="56"/>
      <c r="N1723" s="56"/>
      <c r="O1723" s="56"/>
      <c r="P1723" s="56"/>
      <c r="Q1723" s="56"/>
      <c r="R1723" s="56"/>
      <c r="S1723" s="56"/>
      <c r="T1723" s="56"/>
      <c r="U1723" s="53"/>
      <c r="V1723" s="53"/>
      <c r="W1723" s="56"/>
      <c r="X1723" s="53"/>
      <c r="Y1723" s="53"/>
      <c r="Z1723" s="53"/>
      <c r="AA1723" s="53"/>
      <c r="AB1723" s="53"/>
      <c r="AC1723" s="53"/>
      <c r="AD1723" s="53"/>
    </row>
    <row r="1724">
      <c r="A1724" s="56"/>
      <c r="B1724" s="56"/>
      <c r="C1724" s="57"/>
      <c r="D1724" s="58"/>
      <c r="E1724" s="56"/>
      <c r="F1724" s="56"/>
      <c r="G1724" s="56"/>
      <c r="H1724" s="56"/>
      <c r="I1724" s="56"/>
      <c r="J1724" s="56"/>
      <c r="K1724" s="56"/>
      <c r="L1724" s="56"/>
      <c r="M1724" s="56"/>
      <c r="N1724" s="56"/>
      <c r="O1724" s="56"/>
      <c r="P1724" s="56"/>
      <c r="Q1724" s="56"/>
      <c r="R1724" s="56"/>
      <c r="S1724" s="56"/>
      <c r="T1724" s="56"/>
      <c r="U1724" s="53"/>
      <c r="V1724" s="53"/>
      <c r="W1724" s="56"/>
      <c r="X1724" s="53"/>
      <c r="Y1724" s="53"/>
      <c r="Z1724" s="53"/>
      <c r="AA1724" s="53"/>
      <c r="AB1724" s="53"/>
      <c r="AC1724" s="53"/>
      <c r="AD1724" s="53"/>
    </row>
    <row r="1725">
      <c r="A1725" s="56"/>
      <c r="B1725" s="56"/>
      <c r="C1725" s="57"/>
      <c r="D1725" s="58"/>
      <c r="E1725" s="56"/>
      <c r="F1725" s="56"/>
      <c r="G1725" s="56"/>
      <c r="H1725" s="56"/>
      <c r="I1725" s="56"/>
      <c r="J1725" s="56"/>
      <c r="K1725" s="56"/>
      <c r="L1725" s="56"/>
      <c r="M1725" s="56"/>
      <c r="N1725" s="56"/>
      <c r="O1725" s="56"/>
      <c r="P1725" s="56"/>
      <c r="Q1725" s="56"/>
      <c r="R1725" s="56"/>
      <c r="S1725" s="56"/>
      <c r="T1725" s="56"/>
      <c r="U1725" s="53"/>
      <c r="V1725" s="53"/>
      <c r="W1725" s="56"/>
      <c r="X1725" s="53"/>
      <c r="Y1725" s="53"/>
      <c r="Z1725" s="53"/>
      <c r="AA1725" s="53"/>
      <c r="AB1725" s="53"/>
      <c r="AC1725" s="53"/>
      <c r="AD1725" s="53"/>
    </row>
    <row r="1726">
      <c r="A1726" s="56"/>
      <c r="B1726" s="56"/>
      <c r="C1726" s="57"/>
      <c r="D1726" s="58"/>
      <c r="E1726" s="56"/>
      <c r="F1726" s="56"/>
      <c r="G1726" s="56"/>
      <c r="H1726" s="56"/>
      <c r="I1726" s="56"/>
      <c r="J1726" s="56"/>
      <c r="K1726" s="56"/>
      <c r="L1726" s="56"/>
      <c r="M1726" s="56"/>
      <c r="N1726" s="56"/>
      <c r="O1726" s="56"/>
      <c r="P1726" s="56"/>
      <c r="Q1726" s="56"/>
      <c r="R1726" s="56"/>
      <c r="S1726" s="56"/>
      <c r="T1726" s="56"/>
      <c r="U1726" s="53"/>
      <c r="V1726" s="53"/>
      <c r="W1726" s="56"/>
      <c r="X1726" s="53"/>
      <c r="Y1726" s="53"/>
      <c r="Z1726" s="53"/>
      <c r="AA1726" s="53"/>
      <c r="AB1726" s="53"/>
      <c r="AC1726" s="53"/>
      <c r="AD1726" s="53"/>
    </row>
    <row r="1727">
      <c r="A1727" s="56"/>
      <c r="B1727" s="56"/>
      <c r="C1727" s="57"/>
      <c r="D1727" s="58"/>
      <c r="E1727" s="56"/>
      <c r="F1727" s="56"/>
      <c r="G1727" s="56"/>
      <c r="H1727" s="56"/>
      <c r="I1727" s="56"/>
      <c r="J1727" s="56"/>
      <c r="K1727" s="56"/>
      <c r="L1727" s="56"/>
      <c r="M1727" s="56"/>
      <c r="N1727" s="56"/>
      <c r="O1727" s="56"/>
      <c r="P1727" s="56"/>
      <c r="Q1727" s="56"/>
      <c r="R1727" s="56"/>
      <c r="S1727" s="56"/>
      <c r="T1727" s="56"/>
      <c r="U1727" s="53"/>
      <c r="V1727" s="53"/>
      <c r="W1727" s="56"/>
      <c r="X1727" s="53"/>
      <c r="Y1727" s="53"/>
      <c r="Z1727" s="53"/>
      <c r="AA1727" s="53"/>
      <c r="AB1727" s="53"/>
      <c r="AC1727" s="53"/>
      <c r="AD1727" s="53"/>
    </row>
    <row r="1728">
      <c r="A1728" s="56"/>
      <c r="B1728" s="56"/>
      <c r="C1728" s="57"/>
      <c r="D1728" s="58"/>
      <c r="E1728" s="56"/>
      <c r="F1728" s="56"/>
      <c r="G1728" s="56"/>
      <c r="H1728" s="56"/>
      <c r="I1728" s="56"/>
      <c r="J1728" s="56"/>
      <c r="K1728" s="56"/>
      <c r="L1728" s="56"/>
      <c r="M1728" s="56"/>
      <c r="N1728" s="56"/>
      <c r="O1728" s="56"/>
      <c r="P1728" s="56"/>
      <c r="Q1728" s="56"/>
      <c r="R1728" s="56"/>
      <c r="S1728" s="56"/>
      <c r="T1728" s="56"/>
      <c r="U1728" s="53"/>
      <c r="V1728" s="53"/>
      <c r="W1728" s="56"/>
      <c r="X1728" s="53"/>
      <c r="Y1728" s="53"/>
      <c r="Z1728" s="53"/>
      <c r="AA1728" s="53"/>
      <c r="AB1728" s="53"/>
      <c r="AC1728" s="53"/>
      <c r="AD1728" s="53"/>
    </row>
    <row r="1729">
      <c r="A1729" s="56"/>
      <c r="B1729" s="56"/>
      <c r="C1729" s="57"/>
      <c r="D1729" s="58"/>
      <c r="E1729" s="56"/>
      <c r="F1729" s="56"/>
      <c r="G1729" s="56"/>
      <c r="H1729" s="56"/>
      <c r="I1729" s="56"/>
      <c r="J1729" s="56"/>
      <c r="K1729" s="56"/>
      <c r="L1729" s="56"/>
      <c r="M1729" s="56"/>
      <c r="N1729" s="56"/>
      <c r="O1729" s="56"/>
      <c r="P1729" s="56"/>
      <c r="Q1729" s="56"/>
      <c r="R1729" s="56"/>
      <c r="S1729" s="56"/>
      <c r="T1729" s="56"/>
      <c r="U1729" s="53"/>
      <c r="V1729" s="53"/>
      <c r="W1729" s="56"/>
      <c r="X1729" s="53"/>
      <c r="Y1729" s="53"/>
      <c r="Z1729" s="53"/>
      <c r="AA1729" s="53"/>
      <c r="AB1729" s="53"/>
      <c r="AC1729" s="53"/>
      <c r="AD1729" s="53"/>
    </row>
    <row r="1730">
      <c r="A1730" s="56"/>
      <c r="B1730" s="56"/>
      <c r="C1730" s="57"/>
      <c r="D1730" s="58"/>
      <c r="E1730" s="56"/>
      <c r="F1730" s="56"/>
      <c r="G1730" s="56"/>
      <c r="H1730" s="56"/>
      <c r="I1730" s="56"/>
      <c r="J1730" s="56"/>
      <c r="K1730" s="56"/>
      <c r="L1730" s="56"/>
      <c r="M1730" s="56"/>
      <c r="N1730" s="56"/>
      <c r="O1730" s="56"/>
      <c r="P1730" s="56"/>
      <c r="Q1730" s="56"/>
      <c r="R1730" s="56"/>
      <c r="S1730" s="56"/>
      <c r="T1730" s="56"/>
      <c r="U1730" s="53"/>
      <c r="V1730" s="53"/>
      <c r="W1730" s="56"/>
      <c r="X1730" s="53"/>
      <c r="Y1730" s="53"/>
      <c r="Z1730" s="53"/>
      <c r="AA1730" s="53"/>
      <c r="AB1730" s="53"/>
      <c r="AC1730" s="53"/>
      <c r="AD1730" s="53"/>
    </row>
    <row r="1731">
      <c r="A1731" s="56"/>
      <c r="B1731" s="56"/>
      <c r="C1731" s="57"/>
      <c r="D1731" s="58"/>
      <c r="E1731" s="56"/>
      <c r="F1731" s="56"/>
      <c r="G1731" s="56"/>
      <c r="H1731" s="56"/>
      <c r="I1731" s="56"/>
      <c r="J1731" s="56"/>
      <c r="K1731" s="56"/>
      <c r="L1731" s="56"/>
      <c r="M1731" s="56"/>
      <c r="N1731" s="56"/>
      <c r="O1731" s="56"/>
      <c r="P1731" s="56"/>
      <c r="Q1731" s="56"/>
      <c r="R1731" s="56"/>
      <c r="S1731" s="56"/>
      <c r="T1731" s="56"/>
      <c r="U1731" s="53"/>
      <c r="V1731" s="53"/>
      <c r="W1731" s="56"/>
      <c r="X1731" s="53"/>
      <c r="Y1731" s="53"/>
      <c r="Z1731" s="53"/>
      <c r="AA1731" s="53"/>
      <c r="AB1731" s="53"/>
      <c r="AC1731" s="53"/>
      <c r="AD1731" s="53"/>
    </row>
    <row r="1732">
      <c r="A1732" s="56"/>
      <c r="B1732" s="56"/>
      <c r="C1732" s="57"/>
      <c r="D1732" s="58"/>
      <c r="E1732" s="56"/>
      <c r="F1732" s="56"/>
      <c r="G1732" s="56"/>
      <c r="H1732" s="56"/>
      <c r="I1732" s="56"/>
      <c r="J1732" s="56"/>
      <c r="K1732" s="56"/>
      <c r="L1732" s="56"/>
      <c r="M1732" s="56"/>
      <c r="N1732" s="56"/>
      <c r="O1732" s="56"/>
      <c r="P1732" s="56"/>
      <c r="Q1732" s="56"/>
      <c r="R1732" s="56"/>
      <c r="S1732" s="56"/>
      <c r="T1732" s="56"/>
      <c r="U1732" s="53"/>
      <c r="V1732" s="53"/>
      <c r="W1732" s="56"/>
      <c r="X1732" s="53"/>
      <c r="Y1732" s="53"/>
      <c r="Z1732" s="53"/>
      <c r="AA1732" s="53"/>
      <c r="AB1732" s="53"/>
      <c r="AC1732" s="53"/>
      <c r="AD1732" s="53"/>
    </row>
    <row r="1733">
      <c r="A1733" s="56"/>
      <c r="B1733" s="56"/>
      <c r="C1733" s="57"/>
      <c r="D1733" s="58"/>
      <c r="E1733" s="56"/>
      <c r="F1733" s="56"/>
      <c r="G1733" s="56"/>
      <c r="H1733" s="56"/>
      <c r="I1733" s="56"/>
      <c r="J1733" s="56"/>
      <c r="K1733" s="56"/>
      <c r="L1733" s="56"/>
      <c r="M1733" s="56"/>
      <c r="N1733" s="56"/>
      <c r="O1733" s="56"/>
      <c r="P1733" s="56"/>
      <c r="Q1733" s="56"/>
      <c r="R1733" s="56"/>
      <c r="S1733" s="56"/>
      <c r="T1733" s="56"/>
      <c r="U1733" s="53"/>
      <c r="V1733" s="53"/>
      <c r="W1733" s="56"/>
      <c r="X1733" s="53"/>
      <c r="Y1733" s="53"/>
      <c r="Z1733" s="53"/>
      <c r="AA1733" s="53"/>
      <c r="AB1733" s="53"/>
      <c r="AC1733" s="53"/>
      <c r="AD1733" s="53"/>
    </row>
    <row r="1734">
      <c r="A1734" s="56"/>
      <c r="B1734" s="56"/>
      <c r="C1734" s="57"/>
      <c r="D1734" s="58"/>
      <c r="E1734" s="56"/>
      <c r="F1734" s="56"/>
      <c r="G1734" s="56"/>
      <c r="H1734" s="56"/>
      <c r="I1734" s="56"/>
      <c r="J1734" s="56"/>
      <c r="K1734" s="56"/>
      <c r="L1734" s="56"/>
      <c r="M1734" s="56"/>
      <c r="N1734" s="56"/>
      <c r="O1734" s="56"/>
      <c r="P1734" s="56"/>
      <c r="Q1734" s="56"/>
      <c r="R1734" s="56"/>
      <c r="S1734" s="56"/>
      <c r="T1734" s="56"/>
      <c r="U1734" s="53"/>
      <c r="V1734" s="53"/>
      <c r="W1734" s="56"/>
      <c r="X1734" s="53"/>
      <c r="Y1734" s="53"/>
      <c r="Z1734" s="53"/>
      <c r="AA1734" s="53"/>
      <c r="AB1734" s="53"/>
      <c r="AC1734" s="53"/>
      <c r="AD1734" s="53"/>
    </row>
    <row r="1735">
      <c r="A1735" s="56"/>
      <c r="B1735" s="56"/>
      <c r="C1735" s="57"/>
      <c r="D1735" s="58"/>
      <c r="E1735" s="56"/>
      <c r="F1735" s="56"/>
      <c r="G1735" s="56"/>
      <c r="H1735" s="56"/>
      <c r="I1735" s="56"/>
      <c r="J1735" s="56"/>
      <c r="K1735" s="56"/>
      <c r="L1735" s="56"/>
      <c r="M1735" s="56"/>
      <c r="N1735" s="56"/>
      <c r="O1735" s="56"/>
      <c r="P1735" s="56"/>
      <c r="Q1735" s="56"/>
      <c r="R1735" s="56"/>
      <c r="S1735" s="56"/>
      <c r="T1735" s="56"/>
      <c r="U1735" s="53"/>
      <c r="V1735" s="53"/>
      <c r="W1735" s="56"/>
      <c r="X1735" s="53"/>
      <c r="Y1735" s="53"/>
      <c r="Z1735" s="53"/>
      <c r="AA1735" s="53"/>
      <c r="AB1735" s="53"/>
      <c r="AC1735" s="53"/>
      <c r="AD1735" s="53"/>
    </row>
    <row r="1736">
      <c r="A1736" s="56"/>
      <c r="B1736" s="56"/>
      <c r="C1736" s="57"/>
      <c r="D1736" s="58"/>
      <c r="E1736" s="56"/>
      <c r="F1736" s="56"/>
      <c r="G1736" s="56"/>
      <c r="H1736" s="56"/>
      <c r="I1736" s="56"/>
      <c r="J1736" s="56"/>
      <c r="K1736" s="56"/>
      <c r="L1736" s="56"/>
      <c r="M1736" s="56"/>
      <c r="N1736" s="56"/>
      <c r="O1736" s="56"/>
      <c r="P1736" s="56"/>
      <c r="Q1736" s="56"/>
      <c r="R1736" s="56"/>
      <c r="S1736" s="56"/>
      <c r="T1736" s="56"/>
      <c r="U1736" s="53"/>
      <c r="V1736" s="53"/>
      <c r="W1736" s="56"/>
      <c r="X1736" s="53"/>
      <c r="Y1736" s="53"/>
      <c r="Z1736" s="53"/>
      <c r="AA1736" s="53"/>
      <c r="AB1736" s="53"/>
      <c r="AC1736" s="53"/>
      <c r="AD1736" s="53"/>
    </row>
    <row r="1737">
      <c r="A1737" s="56"/>
      <c r="B1737" s="56"/>
      <c r="C1737" s="57"/>
      <c r="D1737" s="58"/>
      <c r="E1737" s="56"/>
      <c r="F1737" s="56"/>
      <c r="G1737" s="56"/>
      <c r="H1737" s="56"/>
      <c r="I1737" s="56"/>
      <c r="J1737" s="56"/>
      <c r="K1737" s="56"/>
      <c r="L1737" s="56"/>
      <c r="M1737" s="56"/>
      <c r="N1737" s="56"/>
      <c r="O1737" s="56"/>
      <c r="P1737" s="56"/>
      <c r="Q1737" s="56"/>
      <c r="R1737" s="56"/>
      <c r="S1737" s="56"/>
      <c r="T1737" s="56"/>
      <c r="U1737" s="53"/>
      <c r="V1737" s="53"/>
      <c r="W1737" s="56"/>
      <c r="X1737" s="53"/>
      <c r="Y1737" s="53"/>
      <c r="Z1737" s="53"/>
      <c r="AA1737" s="53"/>
      <c r="AB1737" s="53"/>
      <c r="AC1737" s="53"/>
      <c r="AD1737" s="53"/>
    </row>
    <row r="1738">
      <c r="A1738" s="56"/>
      <c r="B1738" s="56"/>
      <c r="C1738" s="57"/>
      <c r="D1738" s="58"/>
      <c r="E1738" s="56"/>
      <c r="F1738" s="56"/>
      <c r="G1738" s="56"/>
      <c r="H1738" s="56"/>
      <c r="I1738" s="56"/>
      <c r="J1738" s="56"/>
      <c r="K1738" s="56"/>
      <c r="L1738" s="56"/>
      <c r="M1738" s="56"/>
      <c r="N1738" s="56"/>
      <c r="O1738" s="56"/>
      <c r="P1738" s="56"/>
      <c r="Q1738" s="56"/>
      <c r="R1738" s="56"/>
      <c r="S1738" s="56"/>
      <c r="T1738" s="56"/>
      <c r="U1738" s="53"/>
      <c r="V1738" s="53"/>
      <c r="W1738" s="56"/>
      <c r="X1738" s="53"/>
      <c r="Y1738" s="53"/>
      <c r="Z1738" s="53"/>
      <c r="AA1738" s="53"/>
      <c r="AB1738" s="53"/>
      <c r="AC1738" s="53"/>
      <c r="AD1738" s="53"/>
    </row>
    <row r="1739">
      <c r="A1739" s="56"/>
      <c r="B1739" s="56"/>
      <c r="C1739" s="57"/>
      <c r="D1739" s="58"/>
      <c r="E1739" s="56"/>
      <c r="F1739" s="56"/>
      <c r="G1739" s="56"/>
      <c r="H1739" s="56"/>
      <c r="I1739" s="56"/>
      <c r="J1739" s="56"/>
      <c r="K1739" s="56"/>
      <c r="L1739" s="56"/>
      <c r="M1739" s="56"/>
      <c r="N1739" s="56"/>
      <c r="O1739" s="56"/>
      <c r="P1739" s="56"/>
      <c r="Q1739" s="56"/>
      <c r="R1739" s="56"/>
      <c r="S1739" s="56"/>
      <c r="T1739" s="56"/>
      <c r="U1739" s="53"/>
      <c r="V1739" s="53"/>
      <c r="W1739" s="56"/>
      <c r="X1739" s="53"/>
      <c r="Y1739" s="53"/>
      <c r="Z1739" s="53"/>
      <c r="AA1739" s="53"/>
      <c r="AB1739" s="53"/>
      <c r="AC1739" s="53"/>
      <c r="AD1739" s="53"/>
    </row>
    <row r="1740">
      <c r="A1740" s="56"/>
      <c r="B1740" s="56"/>
      <c r="C1740" s="57"/>
      <c r="D1740" s="58"/>
      <c r="E1740" s="56"/>
      <c r="F1740" s="56"/>
      <c r="G1740" s="56"/>
      <c r="H1740" s="56"/>
      <c r="I1740" s="56"/>
      <c r="J1740" s="56"/>
      <c r="K1740" s="56"/>
      <c r="L1740" s="56"/>
      <c r="M1740" s="56"/>
      <c r="N1740" s="56"/>
      <c r="O1740" s="56"/>
      <c r="P1740" s="56"/>
      <c r="Q1740" s="56"/>
      <c r="R1740" s="56"/>
      <c r="S1740" s="56"/>
      <c r="T1740" s="56"/>
      <c r="U1740" s="53"/>
      <c r="V1740" s="53"/>
      <c r="W1740" s="56"/>
      <c r="X1740" s="53"/>
      <c r="Y1740" s="53"/>
      <c r="Z1740" s="53"/>
      <c r="AA1740" s="53"/>
      <c r="AB1740" s="53"/>
      <c r="AC1740" s="53"/>
      <c r="AD1740" s="53"/>
    </row>
    <row r="1741">
      <c r="A1741" s="56"/>
      <c r="B1741" s="56"/>
      <c r="C1741" s="57"/>
      <c r="D1741" s="58"/>
      <c r="E1741" s="56"/>
      <c r="F1741" s="56"/>
      <c r="G1741" s="56"/>
      <c r="H1741" s="56"/>
      <c r="I1741" s="56"/>
      <c r="J1741" s="56"/>
      <c r="K1741" s="56"/>
      <c r="L1741" s="56"/>
      <c r="M1741" s="56"/>
      <c r="N1741" s="56"/>
      <c r="O1741" s="56"/>
      <c r="P1741" s="56"/>
      <c r="Q1741" s="56"/>
      <c r="R1741" s="56"/>
      <c r="S1741" s="56"/>
      <c r="T1741" s="56"/>
      <c r="U1741" s="53"/>
      <c r="V1741" s="53"/>
      <c r="W1741" s="56"/>
      <c r="X1741" s="53"/>
      <c r="Y1741" s="53"/>
      <c r="Z1741" s="53"/>
      <c r="AA1741" s="53"/>
      <c r="AB1741" s="53"/>
      <c r="AC1741" s="53"/>
      <c r="AD1741" s="53"/>
    </row>
    <row r="1742">
      <c r="A1742" s="56"/>
      <c r="B1742" s="56"/>
      <c r="C1742" s="57"/>
      <c r="D1742" s="58"/>
      <c r="E1742" s="56"/>
      <c r="F1742" s="56"/>
      <c r="G1742" s="56"/>
      <c r="H1742" s="56"/>
      <c r="I1742" s="56"/>
      <c r="J1742" s="56"/>
      <c r="K1742" s="56"/>
      <c r="L1742" s="56"/>
      <c r="M1742" s="56"/>
      <c r="N1742" s="56"/>
      <c r="O1742" s="56"/>
      <c r="P1742" s="56"/>
      <c r="Q1742" s="56"/>
      <c r="R1742" s="56"/>
      <c r="S1742" s="56"/>
      <c r="T1742" s="56"/>
      <c r="U1742" s="53"/>
      <c r="V1742" s="53"/>
      <c r="W1742" s="56"/>
      <c r="X1742" s="53"/>
      <c r="Y1742" s="53"/>
      <c r="Z1742" s="53"/>
      <c r="AA1742" s="53"/>
      <c r="AB1742" s="53"/>
      <c r="AC1742" s="53"/>
      <c r="AD1742" s="53"/>
    </row>
    <row r="1743">
      <c r="A1743" s="56"/>
      <c r="B1743" s="56"/>
      <c r="C1743" s="57"/>
      <c r="D1743" s="58"/>
      <c r="E1743" s="56"/>
      <c r="F1743" s="56"/>
      <c r="G1743" s="56"/>
      <c r="H1743" s="56"/>
      <c r="I1743" s="56"/>
      <c r="J1743" s="56"/>
      <c r="K1743" s="56"/>
      <c r="L1743" s="56"/>
      <c r="M1743" s="56"/>
      <c r="N1743" s="56"/>
      <c r="O1743" s="56"/>
      <c r="P1743" s="56"/>
      <c r="Q1743" s="56"/>
      <c r="R1743" s="56"/>
      <c r="S1743" s="56"/>
      <c r="T1743" s="56"/>
      <c r="U1743" s="53"/>
      <c r="V1743" s="53"/>
      <c r="W1743" s="56"/>
      <c r="X1743" s="53"/>
      <c r="Y1743" s="53"/>
      <c r="Z1743" s="53"/>
      <c r="AA1743" s="53"/>
      <c r="AB1743" s="53"/>
      <c r="AC1743" s="53"/>
      <c r="AD1743" s="53"/>
    </row>
    <row r="1744">
      <c r="A1744" s="56"/>
      <c r="B1744" s="56"/>
      <c r="C1744" s="57"/>
      <c r="D1744" s="58"/>
      <c r="E1744" s="56"/>
      <c r="F1744" s="56"/>
      <c r="G1744" s="56"/>
      <c r="H1744" s="56"/>
      <c r="I1744" s="56"/>
      <c r="J1744" s="56"/>
      <c r="K1744" s="56"/>
      <c r="L1744" s="56"/>
      <c r="M1744" s="56"/>
      <c r="N1744" s="56"/>
      <c r="O1744" s="56"/>
      <c r="P1744" s="56"/>
      <c r="Q1744" s="56"/>
      <c r="R1744" s="56"/>
      <c r="S1744" s="56"/>
      <c r="T1744" s="56"/>
      <c r="U1744" s="53"/>
      <c r="V1744" s="53"/>
      <c r="W1744" s="56"/>
      <c r="X1744" s="53"/>
      <c r="Y1744" s="53"/>
      <c r="Z1744" s="53"/>
      <c r="AA1744" s="53"/>
      <c r="AB1744" s="53"/>
      <c r="AC1744" s="53"/>
      <c r="AD1744" s="53"/>
    </row>
    <row r="1745">
      <c r="A1745" s="56"/>
      <c r="B1745" s="56"/>
      <c r="C1745" s="57"/>
      <c r="D1745" s="58"/>
      <c r="E1745" s="56"/>
      <c r="F1745" s="56"/>
      <c r="G1745" s="56"/>
      <c r="H1745" s="56"/>
      <c r="I1745" s="56"/>
      <c r="J1745" s="56"/>
      <c r="K1745" s="56"/>
      <c r="L1745" s="56"/>
      <c r="M1745" s="56"/>
      <c r="N1745" s="56"/>
      <c r="O1745" s="56"/>
      <c r="P1745" s="56"/>
      <c r="Q1745" s="56"/>
      <c r="R1745" s="56"/>
      <c r="S1745" s="56"/>
      <c r="T1745" s="56"/>
      <c r="U1745" s="53"/>
      <c r="V1745" s="53"/>
      <c r="W1745" s="56"/>
      <c r="X1745" s="53"/>
      <c r="Y1745" s="53"/>
      <c r="Z1745" s="53"/>
      <c r="AA1745" s="53"/>
      <c r="AB1745" s="53"/>
      <c r="AC1745" s="53"/>
      <c r="AD1745" s="53"/>
    </row>
    <row r="1746">
      <c r="A1746" s="56"/>
      <c r="B1746" s="56"/>
      <c r="C1746" s="57"/>
      <c r="D1746" s="58"/>
      <c r="E1746" s="56"/>
      <c r="F1746" s="56"/>
      <c r="G1746" s="56"/>
      <c r="H1746" s="56"/>
      <c r="I1746" s="56"/>
      <c r="J1746" s="56"/>
      <c r="K1746" s="56"/>
      <c r="L1746" s="56"/>
      <c r="M1746" s="56"/>
      <c r="N1746" s="56"/>
      <c r="O1746" s="56"/>
      <c r="P1746" s="56"/>
      <c r="Q1746" s="56"/>
      <c r="R1746" s="56"/>
      <c r="S1746" s="56"/>
      <c r="T1746" s="56"/>
      <c r="U1746" s="53"/>
      <c r="V1746" s="53"/>
      <c r="W1746" s="56"/>
      <c r="X1746" s="53"/>
      <c r="Y1746" s="53"/>
      <c r="Z1746" s="53"/>
      <c r="AA1746" s="53"/>
      <c r="AB1746" s="53"/>
      <c r="AC1746" s="53"/>
      <c r="AD1746" s="53"/>
    </row>
    <row r="1747">
      <c r="A1747" s="56"/>
      <c r="B1747" s="56"/>
      <c r="C1747" s="57"/>
      <c r="D1747" s="58"/>
      <c r="E1747" s="56"/>
      <c r="F1747" s="56"/>
      <c r="G1747" s="56"/>
      <c r="H1747" s="56"/>
      <c r="I1747" s="56"/>
      <c r="J1747" s="56"/>
      <c r="K1747" s="56"/>
      <c r="L1747" s="56"/>
      <c r="M1747" s="56"/>
      <c r="N1747" s="56"/>
      <c r="O1747" s="56"/>
      <c r="P1747" s="56"/>
      <c r="Q1747" s="56"/>
      <c r="R1747" s="56"/>
      <c r="S1747" s="56"/>
      <c r="T1747" s="56"/>
      <c r="U1747" s="53"/>
      <c r="V1747" s="53"/>
      <c r="W1747" s="56"/>
      <c r="X1747" s="53"/>
      <c r="Y1747" s="53"/>
      <c r="Z1747" s="53"/>
      <c r="AA1747" s="53"/>
      <c r="AB1747" s="53"/>
      <c r="AC1747" s="53"/>
      <c r="AD1747" s="53"/>
    </row>
    <row r="1748">
      <c r="A1748" s="56"/>
      <c r="B1748" s="56"/>
      <c r="C1748" s="57"/>
      <c r="D1748" s="58"/>
      <c r="E1748" s="56"/>
      <c r="F1748" s="56"/>
      <c r="G1748" s="56"/>
      <c r="H1748" s="56"/>
      <c r="I1748" s="56"/>
      <c r="J1748" s="56"/>
      <c r="K1748" s="56"/>
      <c r="L1748" s="56"/>
      <c r="M1748" s="56"/>
      <c r="N1748" s="56"/>
      <c r="O1748" s="56"/>
      <c r="P1748" s="56"/>
      <c r="Q1748" s="56"/>
      <c r="R1748" s="56"/>
      <c r="S1748" s="56"/>
      <c r="T1748" s="56"/>
      <c r="U1748" s="53"/>
      <c r="V1748" s="53"/>
      <c r="W1748" s="56"/>
      <c r="X1748" s="53"/>
      <c r="Y1748" s="53"/>
      <c r="Z1748" s="53"/>
      <c r="AA1748" s="53"/>
      <c r="AB1748" s="53"/>
      <c r="AC1748" s="53"/>
      <c r="AD1748" s="53"/>
    </row>
    <row r="1749">
      <c r="A1749" s="56"/>
      <c r="B1749" s="56"/>
      <c r="C1749" s="57"/>
      <c r="D1749" s="58"/>
      <c r="E1749" s="56"/>
      <c r="F1749" s="56"/>
      <c r="G1749" s="56"/>
      <c r="H1749" s="56"/>
      <c r="I1749" s="56"/>
      <c r="J1749" s="56"/>
      <c r="K1749" s="56"/>
      <c r="L1749" s="56"/>
      <c r="M1749" s="56"/>
      <c r="N1749" s="56"/>
      <c r="O1749" s="56"/>
      <c r="P1749" s="56"/>
      <c r="Q1749" s="56"/>
      <c r="R1749" s="56"/>
      <c r="S1749" s="56"/>
      <c r="T1749" s="56"/>
      <c r="U1749" s="53"/>
      <c r="V1749" s="53"/>
      <c r="W1749" s="56"/>
      <c r="X1749" s="53"/>
      <c r="Y1749" s="53"/>
      <c r="Z1749" s="53"/>
      <c r="AA1749" s="53"/>
      <c r="AB1749" s="53"/>
      <c r="AC1749" s="53"/>
      <c r="AD1749" s="53"/>
    </row>
    <row r="1750">
      <c r="A1750" s="56"/>
      <c r="B1750" s="56"/>
      <c r="C1750" s="57"/>
      <c r="D1750" s="58"/>
      <c r="E1750" s="56"/>
      <c r="F1750" s="56"/>
      <c r="G1750" s="56"/>
      <c r="H1750" s="56"/>
      <c r="I1750" s="56"/>
      <c r="J1750" s="56"/>
      <c r="K1750" s="56"/>
      <c r="L1750" s="56"/>
      <c r="M1750" s="56"/>
      <c r="N1750" s="56"/>
      <c r="O1750" s="56"/>
      <c r="P1750" s="56"/>
      <c r="Q1750" s="56"/>
      <c r="R1750" s="56"/>
      <c r="S1750" s="56"/>
      <c r="T1750" s="56"/>
      <c r="U1750" s="53"/>
      <c r="V1750" s="53"/>
      <c r="W1750" s="56"/>
      <c r="X1750" s="53"/>
      <c r="Y1750" s="53"/>
      <c r="Z1750" s="53"/>
      <c r="AA1750" s="53"/>
      <c r="AB1750" s="53"/>
      <c r="AC1750" s="53"/>
      <c r="AD1750" s="53"/>
    </row>
    <row r="1751">
      <c r="A1751" s="56"/>
      <c r="B1751" s="56"/>
      <c r="C1751" s="57"/>
      <c r="D1751" s="58"/>
      <c r="E1751" s="56"/>
      <c r="F1751" s="56"/>
      <c r="G1751" s="56"/>
      <c r="H1751" s="56"/>
      <c r="I1751" s="56"/>
      <c r="J1751" s="56"/>
      <c r="K1751" s="56"/>
      <c r="L1751" s="56"/>
      <c r="M1751" s="56"/>
      <c r="N1751" s="56"/>
      <c r="O1751" s="56"/>
      <c r="P1751" s="56"/>
      <c r="Q1751" s="56"/>
      <c r="R1751" s="56"/>
      <c r="S1751" s="56"/>
      <c r="T1751" s="56"/>
      <c r="U1751" s="53"/>
      <c r="V1751" s="53"/>
      <c r="W1751" s="56"/>
      <c r="X1751" s="53"/>
      <c r="Y1751" s="53"/>
      <c r="Z1751" s="53"/>
      <c r="AA1751" s="53"/>
      <c r="AB1751" s="53"/>
      <c r="AC1751" s="53"/>
      <c r="AD1751" s="53"/>
    </row>
    <row r="1752">
      <c r="A1752" s="56"/>
      <c r="B1752" s="56"/>
      <c r="C1752" s="57"/>
      <c r="D1752" s="58"/>
      <c r="E1752" s="56"/>
      <c r="F1752" s="56"/>
      <c r="G1752" s="56"/>
      <c r="H1752" s="56"/>
      <c r="I1752" s="56"/>
      <c r="J1752" s="56"/>
      <c r="K1752" s="56"/>
      <c r="L1752" s="56"/>
      <c r="M1752" s="56"/>
      <c r="N1752" s="56"/>
      <c r="O1752" s="56"/>
      <c r="P1752" s="56"/>
      <c r="Q1752" s="56"/>
      <c r="R1752" s="56"/>
      <c r="S1752" s="56"/>
      <c r="T1752" s="56"/>
      <c r="U1752" s="53"/>
      <c r="V1752" s="53"/>
      <c r="W1752" s="56"/>
      <c r="X1752" s="53"/>
      <c r="Y1752" s="53"/>
      <c r="Z1752" s="53"/>
      <c r="AA1752" s="53"/>
      <c r="AB1752" s="53"/>
      <c r="AC1752" s="53"/>
      <c r="AD1752" s="53"/>
    </row>
    <row r="1753">
      <c r="A1753" s="56"/>
      <c r="B1753" s="56"/>
      <c r="C1753" s="57"/>
      <c r="D1753" s="58"/>
      <c r="E1753" s="56"/>
      <c r="F1753" s="56"/>
      <c r="G1753" s="56"/>
      <c r="H1753" s="56"/>
      <c r="I1753" s="56"/>
      <c r="J1753" s="56"/>
      <c r="K1753" s="56"/>
      <c r="L1753" s="56"/>
      <c r="M1753" s="56"/>
      <c r="N1753" s="56"/>
      <c r="O1753" s="56"/>
      <c r="P1753" s="56"/>
      <c r="Q1753" s="56"/>
      <c r="R1753" s="56"/>
      <c r="S1753" s="56"/>
      <c r="T1753" s="56"/>
      <c r="U1753" s="53"/>
      <c r="V1753" s="53"/>
      <c r="W1753" s="56"/>
      <c r="X1753" s="53"/>
      <c r="Y1753" s="53"/>
      <c r="Z1753" s="53"/>
      <c r="AA1753" s="53"/>
      <c r="AB1753" s="53"/>
      <c r="AC1753" s="53"/>
      <c r="AD1753" s="53"/>
    </row>
    <row r="1754">
      <c r="A1754" s="56"/>
      <c r="B1754" s="56"/>
      <c r="C1754" s="57"/>
      <c r="D1754" s="58"/>
      <c r="E1754" s="56"/>
      <c r="F1754" s="56"/>
      <c r="G1754" s="56"/>
      <c r="H1754" s="56"/>
      <c r="I1754" s="56"/>
      <c r="J1754" s="56"/>
      <c r="K1754" s="56"/>
      <c r="L1754" s="56"/>
      <c r="M1754" s="56"/>
      <c r="N1754" s="56"/>
      <c r="O1754" s="56"/>
      <c r="P1754" s="56"/>
      <c r="Q1754" s="56"/>
      <c r="R1754" s="56"/>
      <c r="S1754" s="56"/>
      <c r="T1754" s="56"/>
      <c r="U1754" s="53"/>
      <c r="V1754" s="53"/>
      <c r="W1754" s="56"/>
      <c r="X1754" s="53"/>
      <c r="Y1754" s="53"/>
      <c r="Z1754" s="53"/>
      <c r="AA1754" s="53"/>
      <c r="AB1754" s="53"/>
      <c r="AC1754" s="53"/>
      <c r="AD1754" s="53"/>
    </row>
    <row r="1755">
      <c r="A1755" s="56"/>
      <c r="B1755" s="56"/>
      <c r="C1755" s="57"/>
      <c r="D1755" s="58"/>
      <c r="E1755" s="56"/>
      <c r="F1755" s="56"/>
      <c r="G1755" s="56"/>
      <c r="H1755" s="56"/>
      <c r="I1755" s="56"/>
      <c r="J1755" s="56"/>
      <c r="K1755" s="56"/>
      <c r="L1755" s="56"/>
      <c r="M1755" s="56"/>
      <c r="N1755" s="56"/>
      <c r="O1755" s="56"/>
      <c r="P1755" s="56"/>
      <c r="Q1755" s="56"/>
      <c r="R1755" s="56"/>
      <c r="S1755" s="56"/>
      <c r="T1755" s="56"/>
      <c r="U1755" s="53"/>
      <c r="V1755" s="53"/>
      <c r="W1755" s="56"/>
      <c r="X1755" s="53"/>
      <c r="Y1755" s="53"/>
      <c r="Z1755" s="53"/>
      <c r="AA1755" s="53"/>
      <c r="AB1755" s="53"/>
      <c r="AC1755" s="53"/>
      <c r="AD1755" s="53"/>
    </row>
    <row r="1756">
      <c r="A1756" s="56"/>
      <c r="B1756" s="56"/>
      <c r="C1756" s="57"/>
      <c r="D1756" s="58"/>
      <c r="E1756" s="56"/>
      <c r="F1756" s="56"/>
      <c r="G1756" s="56"/>
      <c r="H1756" s="56"/>
      <c r="I1756" s="56"/>
      <c r="J1756" s="56"/>
      <c r="K1756" s="56"/>
      <c r="L1756" s="56"/>
      <c r="M1756" s="56"/>
      <c r="N1756" s="56"/>
      <c r="O1756" s="56"/>
      <c r="P1756" s="56"/>
      <c r="Q1756" s="56"/>
      <c r="R1756" s="56"/>
      <c r="S1756" s="56"/>
      <c r="T1756" s="56"/>
      <c r="U1756" s="53"/>
      <c r="V1756" s="53"/>
      <c r="W1756" s="56"/>
      <c r="X1756" s="53"/>
      <c r="Y1756" s="53"/>
      <c r="Z1756" s="53"/>
      <c r="AA1756" s="53"/>
      <c r="AB1756" s="53"/>
      <c r="AC1756" s="53"/>
      <c r="AD1756" s="53"/>
    </row>
    <row r="1757">
      <c r="A1757" s="56"/>
      <c r="B1757" s="56"/>
      <c r="C1757" s="57"/>
      <c r="D1757" s="58"/>
      <c r="E1757" s="56"/>
      <c r="F1757" s="56"/>
      <c r="G1757" s="56"/>
      <c r="H1757" s="56"/>
      <c r="I1757" s="56"/>
      <c r="J1757" s="56"/>
      <c r="K1757" s="56"/>
      <c r="L1757" s="56"/>
      <c r="M1757" s="56"/>
      <c r="N1757" s="56"/>
      <c r="O1757" s="56"/>
      <c r="P1757" s="56"/>
      <c r="Q1757" s="56"/>
      <c r="R1757" s="56"/>
      <c r="S1757" s="56"/>
      <c r="T1757" s="56"/>
      <c r="U1757" s="53"/>
      <c r="V1757" s="53"/>
      <c r="W1757" s="56"/>
      <c r="X1757" s="53"/>
      <c r="Y1757" s="53"/>
      <c r="Z1757" s="53"/>
      <c r="AA1757" s="53"/>
      <c r="AB1757" s="53"/>
      <c r="AC1757" s="53"/>
      <c r="AD1757" s="53"/>
    </row>
    <row r="1758">
      <c r="A1758" s="56"/>
      <c r="B1758" s="56"/>
      <c r="C1758" s="57"/>
      <c r="D1758" s="58"/>
      <c r="E1758" s="56"/>
      <c r="F1758" s="56"/>
      <c r="G1758" s="56"/>
      <c r="H1758" s="56"/>
      <c r="I1758" s="56"/>
      <c r="J1758" s="56"/>
      <c r="K1758" s="56"/>
      <c r="L1758" s="56"/>
      <c r="M1758" s="56"/>
      <c r="N1758" s="56"/>
      <c r="O1758" s="56"/>
      <c r="P1758" s="56"/>
      <c r="Q1758" s="56"/>
      <c r="R1758" s="56"/>
      <c r="S1758" s="56"/>
      <c r="T1758" s="56"/>
      <c r="U1758" s="53"/>
      <c r="V1758" s="53"/>
      <c r="W1758" s="56"/>
      <c r="X1758" s="53"/>
      <c r="Y1758" s="53"/>
      <c r="Z1758" s="53"/>
      <c r="AA1758" s="53"/>
      <c r="AB1758" s="53"/>
      <c r="AC1758" s="53"/>
      <c r="AD1758" s="53"/>
    </row>
    <row r="1759">
      <c r="A1759" s="56"/>
      <c r="B1759" s="56"/>
      <c r="C1759" s="57"/>
      <c r="D1759" s="58"/>
      <c r="E1759" s="56"/>
      <c r="F1759" s="56"/>
      <c r="G1759" s="56"/>
      <c r="H1759" s="56"/>
      <c r="I1759" s="56"/>
      <c r="J1759" s="56"/>
      <c r="K1759" s="56"/>
      <c r="L1759" s="56"/>
      <c r="M1759" s="56"/>
      <c r="N1759" s="56"/>
      <c r="O1759" s="56"/>
      <c r="P1759" s="56"/>
      <c r="Q1759" s="56"/>
      <c r="R1759" s="56"/>
      <c r="S1759" s="56"/>
      <c r="T1759" s="56"/>
      <c r="U1759" s="53"/>
      <c r="V1759" s="53"/>
      <c r="W1759" s="56"/>
      <c r="X1759" s="53"/>
      <c r="Y1759" s="53"/>
      <c r="Z1759" s="53"/>
      <c r="AA1759" s="53"/>
      <c r="AB1759" s="53"/>
      <c r="AC1759" s="53"/>
      <c r="AD1759" s="53"/>
    </row>
    <row r="1760">
      <c r="A1760" s="56"/>
      <c r="B1760" s="56"/>
      <c r="C1760" s="57"/>
      <c r="D1760" s="58"/>
      <c r="E1760" s="56"/>
      <c r="F1760" s="56"/>
      <c r="G1760" s="56"/>
      <c r="H1760" s="56"/>
      <c r="I1760" s="56"/>
      <c r="J1760" s="56"/>
      <c r="K1760" s="56"/>
      <c r="L1760" s="56"/>
      <c r="M1760" s="56"/>
      <c r="N1760" s="56"/>
      <c r="O1760" s="56"/>
      <c r="P1760" s="56"/>
      <c r="Q1760" s="56"/>
      <c r="R1760" s="56"/>
      <c r="S1760" s="56"/>
      <c r="T1760" s="56"/>
      <c r="U1760" s="53"/>
      <c r="V1760" s="53"/>
      <c r="W1760" s="56"/>
      <c r="X1760" s="53"/>
      <c r="Y1760" s="53"/>
      <c r="Z1760" s="53"/>
      <c r="AA1760" s="53"/>
      <c r="AB1760" s="53"/>
      <c r="AC1760" s="53"/>
      <c r="AD1760" s="53"/>
    </row>
    <row r="1761">
      <c r="A1761" s="56"/>
      <c r="B1761" s="56"/>
      <c r="C1761" s="57"/>
      <c r="D1761" s="58"/>
      <c r="E1761" s="56"/>
      <c r="F1761" s="56"/>
      <c r="G1761" s="56"/>
      <c r="H1761" s="56"/>
      <c r="I1761" s="56"/>
      <c r="J1761" s="56"/>
      <c r="K1761" s="56"/>
      <c r="L1761" s="56"/>
      <c r="M1761" s="56"/>
      <c r="N1761" s="56"/>
      <c r="O1761" s="56"/>
      <c r="P1761" s="56"/>
      <c r="Q1761" s="56"/>
      <c r="R1761" s="56"/>
      <c r="S1761" s="56"/>
      <c r="T1761" s="56"/>
      <c r="U1761" s="53"/>
      <c r="V1761" s="53"/>
      <c r="W1761" s="56"/>
      <c r="X1761" s="53"/>
      <c r="Y1761" s="53"/>
      <c r="Z1761" s="53"/>
      <c r="AA1761" s="53"/>
      <c r="AB1761" s="53"/>
      <c r="AC1761" s="53"/>
      <c r="AD1761" s="53"/>
    </row>
    <row r="1762">
      <c r="A1762" s="56"/>
      <c r="B1762" s="56"/>
      <c r="C1762" s="57"/>
      <c r="D1762" s="58"/>
      <c r="E1762" s="56"/>
      <c r="F1762" s="56"/>
      <c r="G1762" s="56"/>
      <c r="H1762" s="56"/>
      <c r="I1762" s="56"/>
      <c r="J1762" s="56"/>
      <c r="K1762" s="56"/>
      <c r="L1762" s="56"/>
      <c r="M1762" s="56"/>
      <c r="N1762" s="56"/>
      <c r="O1762" s="56"/>
      <c r="P1762" s="56"/>
      <c r="Q1762" s="56"/>
      <c r="R1762" s="56"/>
      <c r="S1762" s="56"/>
      <c r="T1762" s="56"/>
      <c r="U1762" s="53"/>
      <c r="V1762" s="53"/>
      <c r="W1762" s="56"/>
      <c r="X1762" s="53"/>
      <c r="Y1762" s="53"/>
      <c r="Z1762" s="53"/>
      <c r="AA1762" s="53"/>
      <c r="AB1762" s="53"/>
      <c r="AC1762" s="53"/>
      <c r="AD1762" s="53"/>
    </row>
    <row r="1763">
      <c r="A1763" s="56"/>
      <c r="B1763" s="56"/>
      <c r="C1763" s="57"/>
      <c r="D1763" s="58"/>
      <c r="E1763" s="56"/>
      <c r="F1763" s="56"/>
      <c r="G1763" s="56"/>
      <c r="H1763" s="56"/>
      <c r="I1763" s="56"/>
      <c r="J1763" s="56"/>
      <c r="K1763" s="56"/>
      <c r="L1763" s="56"/>
      <c r="M1763" s="56"/>
      <c r="N1763" s="56"/>
      <c r="O1763" s="56"/>
      <c r="P1763" s="56"/>
      <c r="Q1763" s="56"/>
      <c r="R1763" s="56"/>
      <c r="S1763" s="56"/>
      <c r="T1763" s="56"/>
      <c r="U1763" s="53"/>
      <c r="V1763" s="53"/>
      <c r="W1763" s="56"/>
      <c r="X1763" s="53"/>
      <c r="Y1763" s="53"/>
      <c r="Z1763" s="53"/>
      <c r="AA1763" s="53"/>
      <c r="AB1763" s="53"/>
      <c r="AC1763" s="53"/>
      <c r="AD1763" s="53"/>
    </row>
    <row r="1764">
      <c r="A1764" s="56"/>
      <c r="B1764" s="56"/>
      <c r="C1764" s="57"/>
      <c r="D1764" s="58"/>
      <c r="E1764" s="56"/>
      <c r="F1764" s="56"/>
      <c r="G1764" s="56"/>
      <c r="H1764" s="56"/>
      <c r="I1764" s="56"/>
      <c r="J1764" s="56"/>
      <c r="K1764" s="56"/>
      <c r="L1764" s="56"/>
      <c r="M1764" s="56"/>
      <c r="N1764" s="56"/>
      <c r="O1764" s="56"/>
      <c r="P1764" s="56"/>
      <c r="Q1764" s="56"/>
      <c r="R1764" s="56"/>
      <c r="S1764" s="56"/>
      <c r="T1764" s="56"/>
      <c r="U1764" s="53"/>
      <c r="V1764" s="53"/>
      <c r="W1764" s="56"/>
      <c r="X1764" s="53"/>
      <c r="Y1764" s="53"/>
      <c r="Z1764" s="53"/>
      <c r="AA1764" s="53"/>
      <c r="AB1764" s="53"/>
      <c r="AC1764" s="53"/>
      <c r="AD1764" s="53"/>
    </row>
    <row r="1765">
      <c r="A1765" s="56"/>
      <c r="B1765" s="56"/>
      <c r="C1765" s="57"/>
      <c r="D1765" s="58"/>
      <c r="E1765" s="56"/>
      <c r="F1765" s="56"/>
      <c r="G1765" s="56"/>
      <c r="H1765" s="56"/>
      <c r="I1765" s="56"/>
      <c r="J1765" s="56"/>
      <c r="K1765" s="56"/>
      <c r="L1765" s="56"/>
      <c r="M1765" s="56"/>
      <c r="N1765" s="56"/>
      <c r="O1765" s="56"/>
      <c r="P1765" s="56"/>
      <c r="Q1765" s="56"/>
      <c r="R1765" s="56"/>
      <c r="S1765" s="56"/>
      <c r="T1765" s="56"/>
      <c r="U1765" s="53"/>
      <c r="V1765" s="53"/>
      <c r="W1765" s="56"/>
      <c r="X1765" s="53"/>
      <c r="Y1765" s="53"/>
      <c r="Z1765" s="53"/>
      <c r="AA1765" s="53"/>
      <c r="AB1765" s="53"/>
      <c r="AC1765" s="53"/>
      <c r="AD1765" s="53"/>
    </row>
    <row r="1766">
      <c r="A1766" s="56"/>
      <c r="B1766" s="56"/>
      <c r="C1766" s="57"/>
      <c r="D1766" s="58"/>
      <c r="E1766" s="56"/>
      <c r="F1766" s="56"/>
      <c r="G1766" s="56"/>
      <c r="H1766" s="56"/>
      <c r="I1766" s="56"/>
      <c r="J1766" s="56"/>
      <c r="K1766" s="56"/>
      <c r="L1766" s="56"/>
      <c r="M1766" s="56"/>
      <c r="N1766" s="56"/>
      <c r="O1766" s="56"/>
      <c r="P1766" s="56"/>
      <c r="Q1766" s="56"/>
      <c r="R1766" s="56"/>
      <c r="S1766" s="56"/>
      <c r="T1766" s="56"/>
      <c r="U1766" s="53"/>
      <c r="V1766" s="53"/>
      <c r="W1766" s="56"/>
      <c r="X1766" s="53"/>
      <c r="Y1766" s="53"/>
      <c r="Z1766" s="53"/>
      <c r="AA1766" s="53"/>
      <c r="AB1766" s="53"/>
      <c r="AC1766" s="53"/>
      <c r="AD1766" s="53"/>
    </row>
    <row r="1767">
      <c r="A1767" s="56"/>
      <c r="B1767" s="56"/>
      <c r="C1767" s="57"/>
      <c r="D1767" s="58"/>
      <c r="E1767" s="56"/>
      <c r="F1767" s="56"/>
      <c r="G1767" s="56"/>
      <c r="H1767" s="56"/>
      <c r="I1767" s="56"/>
      <c r="J1767" s="56"/>
      <c r="K1767" s="56"/>
      <c r="L1767" s="56"/>
      <c r="M1767" s="56"/>
      <c r="N1767" s="56"/>
      <c r="O1767" s="56"/>
      <c r="P1767" s="56"/>
      <c r="Q1767" s="56"/>
      <c r="R1767" s="56"/>
      <c r="S1767" s="56"/>
      <c r="T1767" s="56"/>
      <c r="U1767" s="53"/>
      <c r="V1767" s="53"/>
      <c r="W1767" s="56"/>
      <c r="X1767" s="53"/>
      <c r="Y1767" s="53"/>
      <c r="Z1767" s="53"/>
      <c r="AA1767" s="53"/>
      <c r="AB1767" s="53"/>
      <c r="AC1767" s="53"/>
      <c r="AD1767" s="53"/>
    </row>
    <row r="1768">
      <c r="A1768" s="56"/>
      <c r="B1768" s="56"/>
      <c r="C1768" s="57"/>
      <c r="D1768" s="58"/>
      <c r="E1768" s="56"/>
      <c r="F1768" s="56"/>
      <c r="G1768" s="56"/>
      <c r="H1768" s="56"/>
      <c r="I1768" s="56"/>
      <c r="J1768" s="56"/>
      <c r="K1768" s="56"/>
      <c r="L1768" s="56"/>
      <c r="M1768" s="56"/>
      <c r="N1768" s="56"/>
      <c r="O1768" s="56"/>
      <c r="P1768" s="56"/>
      <c r="Q1768" s="56"/>
      <c r="R1768" s="56"/>
      <c r="S1768" s="56"/>
      <c r="T1768" s="56"/>
      <c r="U1768" s="53"/>
      <c r="V1768" s="53"/>
      <c r="W1768" s="56"/>
      <c r="X1768" s="53"/>
      <c r="Y1768" s="53"/>
      <c r="Z1768" s="53"/>
      <c r="AA1768" s="53"/>
      <c r="AB1768" s="53"/>
      <c r="AC1768" s="53"/>
      <c r="AD1768" s="53"/>
    </row>
    <row r="1769">
      <c r="A1769" s="56"/>
      <c r="B1769" s="56"/>
      <c r="C1769" s="57"/>
      <c r="D1769" s="58"/>
      <c r="E1769" s="56"/>
      <c r="F1769" s="56"/>
      <c r="G1769" s="56"/>
      <c r="H1769" s="56"/>
      <c r="I1769" s="56"/>
      <c r="J1769" s="56"/>
      <c r="K1769" s="56"/>
      <c r="L1769" s="56"/>
      <c r="M1769" s="56"/>
      <c r="N1769" s="56"/>
      <c r="O1769" s="56"/>
      <c r="P1769" s="56"/>
      <c r="Q1769" s="56"/>
      <c r="R1769" s="56"/>
      <c r="S1769" s="56"/>
      <c r="T1769" s="56"/>
      <c r="U1769" s="53"/>
      <c r="V1769" s="53"/>
      <c r="W1769" s="56"/>
      <c r="X1769" s="53"/>
      <c r="Y1769" s="53"/>
      <c r="Z1769" s="53"/>
      <c r="AA1769" s="53"/>
      <c r="AB1769" s="53"/>
      <c r="AC1769" s="53"/>
      <c r="AD1769" s="53"/>
    </row>
    <row r="1770">
      <c r="A1770" s="56"/>
      <c r="B1770" s="56"/>
      <c r="C1770" s="57"/>
      <c r="D1770" s="58"/>
      <c r="E1770" s="56"/>
      <c r="F1770" s="56"/>
      <c r="G1770" s="56"/>
      <c r="H1770" s="56"/>
      <c r="I1770" s="56"/>
      <c r="J1770" s="56"/>
      <c r="K1770" s="56"/>
      <c r="L1770" s="56"/>
      <c r="M1770" s="56"/>
      <c r="N1770" s="56"/>
      <c r="O1770" s="56"/>
      <c r="P1770" s="56"/>
      <c r="Q1770" s="56"/>
      <c r="R1770" s="56"/>
      <c r="S1770" s="56"/>
      <c r="T1770" s="56"/>
      <c r="U1770" s="53"/>
      <c r="V1770" s="53"/>
      <c r="W1770" s="56"/>
      <c r="X1770" s="53"/>
      <c r="Y1770" s="53"/>
      <c r="Z1770" s="53"/>
      <c r="AA1770" s="53"/>
      <c r="AB1770" s="53"/>
      <c r="AC1770" s="53"/>
      <c r="AD1770" s="53"/>
    </row>
    <row r="1771">
      <c r="A1771" s="56"/>
      <c r="B1771" s="56"/>
      <c r="C1771" s="57"/>
      <c r="D1771" s="58"/>
      <c r="E1771" s="56"/>
      <c r="F1771" s="56"/>
      <c r="G1771" s="56"/>
      <c r="H1771" s="56"/>
      <c r="I1771" s="56"/>
      <c r="J1771" s="56"/>
      <c r="K1771" s="56"/>
      <c r="L1771" s="56"/>
      <c r="M1771" s="56"/>
      <c r="N1771" s="56"/>
      <c r="O1771" s="56"/>
      <c r="P1771" s="56"/>
      <c r="Q1771" s="56"/>
      <c r="R1771" s="56"/>
      <c r="S1771" s="56"/>
      <c r="T1771" s="56"/>
      <c r="U1771" s="53"/>
      <c r="V1771" s="53"/>
      <c r="W1771" s="56"/>
      <c r="X1771" s="53"/>
      <c r="Y1771" s="53"/>
      <c r="Z1771" s="53"/>
      <c r="AA1771" s="53"/>
      <c r="AB1771" s="53"/>
      <c r="AC1771" s="53"/>
      <c r="AD1771" s="53"/>
    </row>
    <row r="1772">
      <c r="A1772" s="56"/>
      <c r="B1772" s="56"/>
      <c r="C1772" s="57"/>
      <c r="D1772" s="58"/>
      <c r="E1772" s="56"/>
      <c r="F1772" s="56"/>
      <c r="G1772" s="56"/>
      <c r="H1772" s="56"/>
      <c r="I1772" s="56"/>
      <c r="J1772" s="56"/>
      <c r="K1772" s="56"/>
      <c r="L1772" s="56"/>
      <c r="M1772" s="56"/>
      <c r="N1772" s="56"/>
      <c r="O1772" s="56"/>
      <c r="P1772" s="56"/>
      <c r="Q1772" s="56"/>
      <c r="R1772" s="56"/>
      <c r="S1772" s="56"/>
      <c r="T1772" s="56"/>
      <c r="U1772" s="53"/>
      <c r="V1772" s="53"/>
      <c r="W1772" s="56"/>
      <c r="X1772" s="53"/>
      <c r="Y1772" s="53"/>
      <c r="Z1772" s="53"/>
      <c r="AA1772" s="53"/>
      <c r="AB1772" s="53"/>
      <c r="AC1772" s="53"/>
      <c r="AD1772" s="53"/>
    </row>
    <row r="1773">
      <c r="A1773" s="56"/>
      <c r="B1773" s="56"/>
      <c r="C1773" s="57"/>
      <c r="D1773" s="58"/>
      <c r="E1773" s="56"/>
      <c r="F1773" s="56"/>
      <c r="G1773" s="56"/>
      <c r="H1773" s="56"/>
      <c r="I1773" s="56"/>
      <c r="J1773" s="56"/>
      <c r="K1773" s="56"/>
      <c r="L1773" s="56"/>
      <c r="M1773" s="56"/>
      <c r="N1773" s="56"/>
      <c r="O1773" s="56"/>
      <c r="P1773" s="56"/>
      <c r="Q1773" s="56"/>
      <c r="R1773" s="56"/>
      <c r="S1773" s="56"/>
      <c r="T1773" s="56"/>
      <c r="U1773" s="53"/>
      <c r="V1773" s="53"/>
      <c r="W1773" s="56"/>
      <c r="X1773" s="53"/>
      <c r="Y1773" s="53"/>
      <c r="Z1773" s="53"/>
      <c r="AA1773" s="53"/>
      <c r="AB1773" s="53"/>
      <c r="AC1773" s="53"/>
      <c r="AD1773" s="53"/>
    </row>
    <row r="1774">
      <c r="A1774" s="56"/>
      <c r="B1774" s="56"/>
      <c r="C1774" s="57"/>
      <c r="D1774" s="58"/>
      <c r="E1774" s="56"/>
      <c r="F1774" s="56"/>
      <c r="G1774" s="56"/>
      <c r="H1774" s="56"/>
      <c r="I1774" s="56"/>
      <c r="J1774" s="56"/>
      <c r="K1774" s="56"/>
      <c r="L1774" s="56"/>
      <c r="M1774" s="56"/>
      <c r="N1774" s="56"/>
      <c r="O1774" s="56"/>
      <c r="P1774" s="56"/>
      <c r="Q1774" s="56"/>
      <c r="R1774" s="56"/>
      <c r="S1774" s="56"/>
      <c r="T1774" s="56"/>
      <c r="U1774" s="53"/>
      <c r="V1774" s="53"/>
      <c r="W1774" s="56"/>
      <c r="X1774" s="53"/>
      <c r="Y1774" s="53"/>
      <c r="Z1774" s="53"/>
      <c r="AA1774" s="53"/>
      <c r="AB1774" s="53"/>
      <c r="AC1774" s="53"/>
      <c r="AD1774" s="53"/>
    </row>
    <row r="1775">
      <c r="A1775" s="56"/>
      <c r="B1775" s="56"/>
      <c r="C1775" s="57"/>
      <c r="D1775" s="58"/>
      <c r="E1775" s="56"/>
      <c r="F1775" s="56"/>
      <c r="G1775" s="56"/>
      <c r="H1775" s="56"/>
      <c r="I1775" s="56"/>
      <c r="J1775" s="56"/>
      <c r="K1775" s="56"/>
      <c r="L1775" s="56"/>
      <c r="M1775" s="56"/>
      <c r="N1775" s="56"/>
      <c r="O1775" s="56"/>
      <c r="P1775" s="56"/>
      <c r="Q1775" s="56"/>
      <c r="R1775" s="56"/>
      <c r="S1775" s="56"/>
      <c r="T1775" s="56"/>
      <c r="U1775" s="53"/>
      <c r="V1775" s="53"/>
      <c r="W1775" s="56"/>
      <c r="X1775" s="53"/>
      <c r="Y1775" s="53"/>
      <c r="Z1775" s="53"/>
      <c r="AA1775" s="53"/>
      <c r="AB1775" s="53"/>
      <c r="AC1775" s="53"/>
      <c r="AD1775" s="53"/>
    </row>
    <row r="1776">
      <c r="A1776" s="56"/>
      <c r="B1776" s="56"/>
      <c r="C1776" s="57"/>
      <c r="D1776" s="58"/>
      <c r="E1776" s="56"/>
      <c r="F1776" s="56"/>
      <c r="G1776" s="56"/>
      <c r="H1776" s="56"/>
      <c r="I1776" s="56"/>
      <c r="J1776" s="56"/>
      <c r="K1776" s="56"/>
      <c r="L1776" s="56"/>
      <c r="M1776" s="56"/>
      <c r="N1776" s="56"/>
      <c r="O1776" s="56"/>
      <c r="P1776" s="56"/>
      <c r="Q1776" s="56"/>
      <c r="R1776" s="56"/>
      <c r="S1776" s="56"/>
      <c r="T1776" s="56"/>
      <c r="U1776" s="53"/>
      <c r="V1776" s="53"/>
      <c r="W1776" s="56"/>
      <c r="X1776" s="53"/>
      <c r="Y1776" s="53"/>
      <c r="Z1776" s="53"/>
      <c r="AA1776" s="53"/>
      <c r="AB1776" s="53"/>
      <c r="AC1776" s="53"/>
      <c r="AD1776" s="53"/>
    </row>
    <row r="1777">
      <c r="A1777" s="56"/>
      <c r="B1777" s="56"/>
      <c r="C1777" s="57"/>
      <c r="D1777" s="58"/>
      <c r="E1777" s="56"/>
      <c r="F1777" s="56"/>
      <c r="G1777" s="56"/>
      <c r="H1777" s="56"/>
      <c r="I1777" s="56"/>
      <c r="J1777" s="56"/>
      <c r="K1777" s="56"/>
      <c r="L1777" s="56"/>
      <c r="M1777" s="56"/>
      <c r="N1777" s="56"/>
      <c r="O1777" s="56"/>
      <c r="P1777" s="56"/>
      <c r="Q1777" s="56"/>
      <c r="R1777" s="56"/>
      <c r="S1777" s="56"/>
      <c r="T1777" s="56"/>
      <c r="U1777" s="53"/>
      <c r="V1777" s="53"/>
      <c r="W1777" s="56"/>
      <c r="X1777" s="53"/>
      <c r="Y1777" s="53"/>
      <c r="Z1777" s="53"/>
      <c r="AA1777" s="53"/>
      <c r="AB1777" s="53"/>
      <c r="AC1777" s="53"/>
      <c r="AD1777" s="53"/>
    </row>
    <row r="1778">
      <c r="A1778" s="56"/>
      <c r="B1778" s="56"/>
      <c r="C1778" s="57"/>
      <c r="D1778" s="58"/>
      <c r="E1778" s="56"/>
      <c r="F1778" s="56"/>
      <c r="G1778" s="56"/>
      <c r="H1778" s="56"/>
      <c r="I1778" s="56"/>
      <c r="J1778" s="56"/>
      <c r="K1778" s="56"/>
      <c r="L1778" s="56"/>
      <c r="M1778" s="56"/>
      <c r="N1778" s="56"/>
      <c r="O1778" s="56"/>
      <c r="P1778" s="56"/>
      <c r="Q1778" s="56"/>
      <c r="R1778" s="56"/>
      <c r="S1778" s="56"/>
      <c r="T1778" s="56"/>
      <c r="U1778" s="53"/>
      <c r="V1778" s="53"/>
      <c r="W1778" s="56"/>
      <c r="X1778" s="53"/>
      <c r="Y1778" s="53"/>
      <c r="Z1778" s="53"/>
      <c r="AA1778" s="53"/>
      <c r="AB1778" s="53"/>
      <c r="AC1778" s="53"/>
      <c r="AD1778" s="53"/>
    </row>
    <row r="1779">
      <c r="A1779" s="56"/>
      <c r="B1779" s="56"/>
      <c r="C1779" s="57"/>
      <c r="D1779" s="58"/>
      <c r="E1779" s="56"/>
      <c r="F1779" s="56"/>
      <c r="G1779" s="56"/>
      <c r="H1779" s="56"/>
      <c r="I1779" s="56"/>
      <c r="J1779" s="56"/>
      <c r="K1779" s="56"/>
      <c r="L1779" s="56"/>
      <c r="M1779" s="56"/>
      <c r="N1779" s="56"/>
      <c r="O1779" s="56"/>
      <c r="P1779" s="56"/>
      <c r="Q1779" s="56"/>
      <c r="R1779" s="56"/>
      <c r="S1779" s="56"/>
      <c r="T1779" s="56"/>
      <c r="U1779" s="53"/>
      <c r="V1779" s="53"/>
      <c r="W1779" s="56"/>
      <c r="X1779" s="53"/>
      <c r="Y1779" s="53"/>
      <c r="Z1779" s="53"/>
      <c r="AA1779" s="53"/>
      <c r="AB1779" s="53"/>
      <c r="AC1779" s="53"/>
      <c r="AD1779" s="53"/>
    </row>
    <row r="1780">
      <c r="A1780" s="56"/>
      <c r="B1780" s="56"/>
      <c r="C1780" s="57"/>
      <c r="D1780" s="58"/>
      <c r="E1780" s="56"/>
      <c r="F1780" s="56"/>
      <c r="G1780" s="56"/>
      <c r="H1780" s="56"/>
      <c r="I1780" s="56"/>
      <c r="J1780" s="56"/>
      <c r="K1780" s="56"/>
      <c r="L1780" s="56"/>
      <c r="M1780" s="56"/>
      <c r="N1780" s="56"/>
      <c r="O1780" s="56"/>
      <c r="P1780" s="56"/>
      <c r="Q1780" s="56"/>
      <c r="R1780" s="56"/>
      <c r="S1780" s="56"/>
      <c r="T1780" s="56"/>
      <c r="U1780" s="53"/>
      <c r="V1780" s="53"/>
      <c r="W1780" s="56"/>
      <c r="X1780" s="53"/>
      <c r="Y1780" s="53"/>
      <c r="Z1780" s="53"/>
      <c r="AA1780" s="53"/>
      <c r="AB1780" s="53"/>
      <c r="AC1780" s="53"/>
      <c r="AD1780" s="53"/>
    </row>
    <row r="1781">
      <c r="A1781" s="56"/>
      <c r="B1781" s="56"/>
      <c r="C1781" s="57"/>
      <c r="D1781" s="58"/>
      <c r="E1781" s="56"/>
      <c r="F1781" s="56"/>
      <c r="G1781" s="56"/>
      <c r="H1781" s="56"/>
      <c r="I1781" s="56"/>
      <c r="J1781" s="56"/>
      <c r="K1781" s="56"/>
      <c r="L1781" s="56"/>
      <c r="M1781" s="56"/>
      <c r="N1781" s="56"/>
      <c r="O1781" s="56"/>
      <c r="P1781" s="56"/>
      <c r="Q1781" s="56"/>
      <c r="R1781" s="56"/>
      <c r="S1781" s="56"/>
      <c r="T1781" s="56"/>
      <c r="U1781" s="53"/>
      <c r="V1781" s="53"/>
      <c r="W1781" s="56"/>
      <c r="X1781" s="53"/>
      <c r="Y1781" s="53"/>
      <c r="Z1781" s="53"/>
      <c r="AA1781" s="53"/>
      <c r="AB1781" s="53"/>
      <c r="AC1781" s="53"/>
      <c r="AD1781" s="53"/>
    </row>
    <row r="1782">
      <c r="A1782" s="56"/>
      <c r="B1782" s="56"/>
      <c r="C1782" s="57"/>
      <c r="D1782" s="58"/>
      <c r="E1782" s="56"/>
      <c r="F1782" s="56"/>
      <c r="G1782" s="56"/>
      <c r="H1782" s="56"/>
      <c r="I1782" s="56"/>
      <c r="J1782" s="56"/>
      <c r="K1782" s="56"/>
      <c r="L1782" s="56"/>
      <c r="M1782" s="56"/>
      <c r="N1782" s="56"/>
      <c r="O1782" s="56"/>
      <c r="P1782" s="56"/>
      <c r="Q1782" s="56"/>
      <c r="R1782" s="56"/>
      <c r="S1782" s="56"/>
      <c r="T1782" s="56"/>
      <c r="U1782" s="53"/>
      <c r="V1782" s="53"/>
      <c r="W1782" s="56"/>
      <c r="X1782" s="53"/>
      <c r="Y1782" s="53"/>
      <c r="Z1782" s="53"/>
      <c r="AA1782" s="53"/>
      <c r="AB1782" s="53"/>
      <c r="AC1782" s="53"/>
      <c r="AD1782" s="53"/>
    </row>
    <row r="1783">
      <c r="A1783" s="56"/>
      <c r="B1783" s="56"/>
      <c r="C1783" s="57"/>
      <c r="D1783" s="58"/>
      <c r="E1783" s="56"/>
      <c r="F1783" s="56"/>
      <c r="G1783" s="56"/>
      <c r="H1783" s="56"/>
      <c r="I1783" s="56"/>
      <c r="J1783" s="56"/>
      <c r="K1783" s="56"/>
      <c r="L1783" s="56"/>
      <c r="M1783" s="56"/>
      <c r="N1783" s="56"/>
      <c r="O1783" s="56"/>
      <c r="P1783" s="56"/>
      <c r="Q1783" s="56"/>
      <c r="R1783" s="56"/>
      <c r="S1783" s="56"/>
      <c r="T1783" s="56"/>
      <c r="U1783" s="53"/>
      <c r="V1783" s="53"/>
      <c r="W1783" s="56"/>
      <c r="X1783" s="53"/>
      <c r="Y1783" s="53"/>
      <c r="Z1783" s="53"/>
      <c r="AA1783" s="53"/>
      <c r="AB1783" s="53"/>
      <c r="AC1783" s="53"/>
      <c r="AD1783" s="53"/>
    </row>
    <row r="1784">
      <c r="A1784" s="56"/>
      <c r="B1784" s="56"/>
      <c r="C1784" s="57"/>
      <c r="D1784" s="58"/>
      <c r="E1784" s="56"/>
      <c r="F1784" s="56"/>
      <c r="G1784" s="56"/>
      <c r="H1784" s="56"/>
      <c r="I1784" s="56"/>
      <c r="J1784" s="56"/>
      <c r="K1784" s="56"/>
      <c r="L1784" s="56"/>
      <c r="M1784" s="56"/>
      <c r="N1784" s="56"/>
      <c r="O1784" s="56"/>
      <c r="P1784" s="56"/>
      <c r="Q1784" s="56"/>
      <c r="R1784" s="56"/>
      <c r="S1784" s="56"/>
      <c r="T1784" s="56"/>
      <c r="U1784" s="53"/>
      <c r="V1784" s="53"/>
      <c r="W1784" s="56"/>
      <c r="X1784" s="53"/>
      <c r="Y1784" s="53"/>
      <c r="Z1784" s="53"/>
      <c r="AA1784" s="53"/>
      <c r="AB1784" s="53"/>
      <c r="AC1784" s="53"/>
      <c r="AD1784" s="53"/>
    </row>
    <row r="1785">
      <c r="A1785" s="56"/>
      <c r="B1785" s="56"/>
      <c r="C1785" s="57"/>
      <c r="D1785" s="58"/>
      <c r="E1785" s="56"/>
      <c r="F1785" s="56"/>
      <c r="G1785" s="56"/>
      <c r="H1785" s="56"/>
      <c r="I1785" s="56"/>
      <c r="J1785" s="56"/>
      <c r="K1785" s="56"/>
      <c r="L1785" s="56"/>
      <c r="M1785" s="56"/>
      <c r="N1785" s="56"/>
      <c r="O1785" s="56"/>
      <c r="P1785" s="56"/>
      <c r="Q1785" s="56"/>
      <c r="R1785" s="56"/>
      <c r="S1785" s="56"/>
      <c r="T1785" s="56"/>
      <c r="U1785" s="53"/>
      <c r="V1785" s="53"/>
      <c r="W1785" s="56"/>
      <c r="X1785" s="53"/>
      <c r="Y1785" s="53"/>
      <c r="Z1785" s="53"/>
      <c r="AA1785" s="53"/>
      <c r="AB1785" s="53"/>
      <c r="AC1785" s="53"/>
      <c r="AD1785" s="53"/>
    </row>
    <row r="1786">
      <c r="A1786" s="56"/>
      <c r="B1786" s="56"/>
      <c r="C1786" s="57"/>
      <c r="D1786" s="58"/>
      <c r="E1786" s="56"/>
      <c r="F1786" s="56"/>
      <c r="G1786" s="56"/>
      <c r="H1786" s="56"/>
      <c r="I1786" s="56"/>
      <c r="J1786" s="56"/>
      <c r="K1786" s="56"/>
      <c r="L1786" s="56"/>
      <c r="M1786" s="56"/>
      <c r="N1786" s="56"/>
      <c r="O1786" s="56"/>
      <c r="P1786" s="56"/>
      <c r="Q1786" s="56"/>
      <c r="R1786" s="56"/>
      <c r="S1786" s="56"/>
      <c r="T1786" s="56"/>
      <c r="U1786" s="53"/>
      <c r="V1786" s="53"/>
      <c r="W1786" s="56"/>
      <c r="X1786" s="53"/>
      <c r="Y1786" s="53"/>
      <c r="Z1786" s="53"/>
      <c r="AA1786" s="53"/>
      <c r="AB1786" s="53"/>
      <c r="AC1786" s="53"/>
      <c r="AD1786" s="53"/>
    </row>
    <row r="1787">
      <c r="A1787" s="56"/>
      <c r="B1787" s="56"/>
      <c r="C1787" s="57"/>
      <c r="D1787" s="58"/>
      <c r="E1787" s="56"/>
      <c r="F1787" s="56"/>
      <c r="G1787" s="56"/>
      <c r="H1787" s="56"/>
      <c r="I1787" s="56"/>
      <c r="J1787" s="56"/>
      <c r="K1787" s="56"/>
      <c r="L1787" s="56"/>
      <c r="M1787" s="56"/>
      <c r="N1787" s="56"/>
      <c r="O1787" s="56"/>
      <c r="P1787" s="56"/>
      <c r="Q1787" s="56"/>
      <c r="R1787" s="56"/>
      <c r="S1787" s="56"/>
      <c r="T1787" s="56"/>
      <c r="U1787" s="53"/>
      <c r="V1787" s="53"/>
      <c r="W1787" s="56"/>
      <c r="X1787" s="53"/>
      <c r="Y1787" s="53"/>
      <c r="Z1787" s="53"/>
      <c r="AA1787" s="53"/>
      <c r="AB1787" s="53"/>
      <c r="AC1787" s="53"/>
      <c r="AD1787" s="53"/>
    </row>
    <row r="1788">
      <c r="A1788" s="56"/>
      <c r="B1788" s="56"/>
      <c r="C1788" s="57"/>
      <c r="D1788" s="58"/>
      <c r="E1788" s="56"/>
      <c r="F1788" s="56"/>
      <c r="G1788" s="56"/>
      <c r="H1788" s="56"/>
      <c r="I1788" s="56"/>
      <c r="J1788" s="56"/>
      <c r="K1788" s="56"/>
      <c r="L1788" s="56"/>
      <c r="M1788" s="56"/>
      <c r="N1788" s="56"/>
      <c r="O1788" s="56"/>
      <c r="P1788" s="56"/>
      <c r="Q1788" s="56"/>
      <c r="R1788" s="56"/>
      <c r="S1788" s="56"/>
      <c r="T1788" s="56"/>
      <c r="U1788" s="53"/>
      <c r="V1788" s="53"/>
      <c r="W1788" s="56"/>
      <c r="X1788" s="53"/>
      <c r="Y1788" s="53"/>
      <c r="Z1788" s="53"/>
      <c r="AA1788" s="53"/>
      <c r="AB1788" s="53"/>
      <c r="AC1788" s="53"/>
      <c r="AD1788" s="53"/>
    </row>
    <row r="1789">
      <c r="A1789" s="56"/>
      <c r="B1789" s="56"/>
      <c r="C1789" s="57"/>
      <c r="D1789" s="58"/>
      <c r="E1789" s="56"/>
      <c r="F1789" s="56"/>
      <c r="G1789" s="56"/>
      <c r="H1789" s="56"/>
      <c r="I1789" s="56"/>
      <c r="J1789" s="56"/>
      <c r="K1789" s="56"/>
      <c r="L1789" s="56"/>
      <c r="M1789" s="56"/>
      <c r="N1789" s="56"/>
      <c r="O1789" s="56"/>
      <c r="P1789" s="56"/>
      <c r="Q1789" s="56"/>
      <c r="R1789" s="56"/>
      <c r="S1789" s="56"/>
      <c r="T1789" s="56"/>
      <c r="U1789" s="53"/>
      <c r="V1789" s="53"/>
      <c r="W1789" s="56"/>
      <c r="X1789" s="53"/>
      <c r="Y1789" s="53"/>
      <c r="Z1789" s="53"/>
      <c r="AA1789" s="53"/>
      <c r="AB1789" s="53"/>
      <c r="AC1789" s="53"/>
      <c r="AD1789" s="53"/>
    </row>
    <row r="1790">
      <c r="A1790" s="56"/>
      <c r="B1790" s="56"/>
      <c r="C1790" s="57"/>
      <c r="D1790" s="58"/>
      <c r="E1790" s="56"/>
      <c r="F1790" s="56"/>
      <c r="G1790" s="56"/>
      <c r="H1790" s="56"/>
      <c r="I1790" s="56"/>
      <c r="J1790" s="56"/>
      <c r="K1790" s="56"/>
      <c r="L1790" s="56"/>
      <c r="M1790" s="56"/>
      <c r="N1790" s="56"/>
      <c r="O1790" s="56"/>
      <c r="P1790" s="56"/>
      <c r="Q1790" s="56"/>
      <c r="R1790" s="56"/>
      <c r="S1790" s="56"/>
      <c r="T1790" s="56"/>
      <c r="U1790" s="53"/>
      <c r="V1790" s="53"/>
      <c r="W1790" s="56"/>
      <c r="X1790" s="53"/>
      <c r="Y1790" s="53"/>
      <c r="Z1790" s="53"/>
      <c r="AA1790" s="53"/>
      <c r="AB1790" s="53"/>
      <c r="AC1790" s="53"/>
      <c r="AD1790" s="53"/>
    </row>
    <row r="1791">
      <c r="A1791" s="56"/>
      <c r="B1791" s="56"/>
      <c r="C1791" s="57"/>
      <c r="D1791" s="58"/>
      <c r="E1791" s="56"/>
      <c r="F1791" s="56"/>
      <c r="G1791" s="56"/>
      <c r="H1791" s="56"/>
      <c r="I1791" s="56"/>
      <c r="J1791" s="56"/>
      <c r="K1791" s="56"/>
      <c r="L1791" s="56"/>
      <c r="M1791" s="56"/>
      <c r="N1791" s="56"/>
      <c r="O1791" s="56"/>
      <c r="P1791" s="56"/>
      <c r="Q1791" s="56"/>
      <c r="R1791" s="56"/>
      <c r="S1791" s="56"/>
      <c r="T1791" s="56"/>
      <c r="U1791" s="53"/>
      <c r="V1791" s="53"/>
      <c r="W1791" s="56"/>
      <c r="X1791" s="53"/>
      <c r="Y1791" s="53"/>
      <c r="Z1791" s="53"/>
      <c r="AA1791" s="53"/>
      <c r="AB1791" s="53"/>
      <c r="AC1791" s="53"/>
      <c r="AD1791" s="53"/>
    </row>
    <row r="1792">
      <c r="A1792" s="56"/>
      <c r="B1792" s="56"/>
      <c r="C1792" s="57"/>
      <c r="D1792" s="58"/>
      <c r="E1792" s="56"/>
      <c r="F1792" s="56"/>
      <c r="G1792" s="56"/>
      <c r="H1792" s="56"/>
      <c r="I1792" s="56"/>
      <c r="J1792" s="56"/>
      <c r="K1792" s="56"/>
      <c r="L1792" s="56"/>
      <c r="M1792" s="56"/>
      <c r="N1792" s="56"/>
      <c r="O1792" s="56"/>
      <c r="P1792" s="56"/>
      <c r="Q1792" s="56"/>
      <c r="R1792" s="56"/>
      <c r="S1792" s="56"/>
      <c r="T1792" s="56"/>
      <c r="U1792" s="53"/>
      <c r="V1792" s="53"/>
      <c r="W1792" s="56"/>
      <c r="X1792" s="53"/>
      <c r="Y1792" s="53"/>
      <c r="Z1792" s="53"/>
      <c r="AA1792" s="53"/>
      <c r="AB1792" s="53"/>
      <c r="AC1792" s="53"/>
      <c r="AD1792" s="53"/>
    </row>
    <row r="1793">
      <c r="A1793" s="56"/>
      <c r="B1793" s="56"/>
      <c r="C1793" s="57"/>
      <c r="D1793" s="58"/>
      <c r="E1793" s="56"/>
      <c r="F1793" s="56"/>
      <c r="G1793" s="56"/>
      <c r="H1793" s="56"/>
      <c r="I1793" s="56"/>
      <c r="J1793" s="56"/>
      <c r="K1793" s="56"/>
      <c r="L1793" s="56"/>
      <c r="M1793" s="56"/>
      <c r="N1793" s="56"/>
      <c r="O1793" s="56"/>
      <c r="P1793" s="56"/>
      <c r="Q1793" s="56"/>
      <c r="R1793" s="56"/>
      <c r="S1793" s="56"/>
      <c r="T1793" s="56"/>
      <c r="U1793" s="53"/>
      <c r="V1793" s="53"/>
      <c r="W1793" s="56"/>
      <c r="X1793" s="53"/>
      <c r="Y1793" s="53"/>
      <c r="Z1793" s="53"/>
      <c r="AA1793" s="53"/>
      <c r="AB1793" s="53"/>
      <c r="AC1793" s="53"/>
      <c r="AD1793" s="53"/>
    </row>
    <row r="1794">
      <c r="A1794" s="56"/>
      <c r="B1794" s="56"/>
      <c r="C1794" s="57"/>
      <c r="D1794" s="58"/>
      <c r="E1794" s="56"/>
      <c r="F1794" s="56"/>
      <c r="G1794" s="56"/>
      <c r="H1794" s="56"/>
      <c r="I1794" s="56"/>
      <c r="J1794" s="56"/>
      <c r="K1794" s="56"/>
      <c r="L1794" s="56"/>
      <c r="M1794" s="56"/>
      <c r="N1794" s="56"/>
      <c r="O1794" s="56"/>
      <c r="P1794" s="56"/>
      <c r="Q1794" s="56"/>
      <c r="R1794" s="56"/>
      <c r="S1794" s="56"/>
      <c r="T1794" s="56"/>
      <c r="U1794" s="53"/>
      <c r="V1794" s="53"/>
      <c r="W1794" s="56"/>
      <c r="X1794" s="53"/>
      <c r="Y1794" s="53"/>
      <c r="Z1794" s="53"/>
      <c r="AA1794" s="53"/>
      <c r="AB1794" s="53"/>
      <c r="AC1794" s="53"/>
      <c r="AD1794" s="53"/>
    </row>
    <row r="1795">
      <c r="A1795" s="56"/>
      <c r="B1795" s="56"/>
      <c r="C1795" s="57"/>
      <c r="D1795" s="58"/>
      <c r="E1795" s="56"/>
      <c r="F1795" s="56"/>
      <c r="G1795" s="56"/>
      <c r="H1795" s="56"/>
      <c r="I1795" s="56"/>
      <c r="J1795" s="56"/>
      <c r="K1795" s="56"/>
      <c r="L1795" s="56"/>
      <c r="M1795" s="56"/>
      <c r="N1795" s="56"/>
      <c r="O1795" s="56"/>
      <c r="P1795" s="56"/>
      <c r="Q1795" s="56"/>
      <c r="R1795" s="56"/>
      <c r="S1795" s="56"/>
      <c r="T1795" s="56"/>
      <c r="U1795" s="53"/>
      <c r="V1795" s="53"/>
      <c r="W1795" s="56"/>
      <c r="X1795" s="53"/>
      <c r="Y1795" s="53"/>
      <c r="Z1795" s="53"/>
      <c r="AA1795" s="53"/>
      <c r="AB1795" s="53"/>
      <c r="AC1795" s="53"/>
      <c r="AD1795" s="53"/>
    </row>
    <row r="1796">
      <c r="A1796" s="56"/>
      <c r="B1796" s="56"/>
      <c r="C1796" s="57"/>
      <c r="D1796" s="58"/>
      <c r="E1796" s="56"/>
      <c r="F1796" s="56"/>
      <c r="G1796" s="56"/>
      <c r="H1796" s="56"/>
      <c r="I1796" s="56"/>
      <c r="J1796" s="56"/>
      <c r="K1796" s="56"/>
      <c r="L1796" s="56"/>
      <c r="M1796" s="56"/>
      <c r="N1796" s="56"/>
      <c r="O1796" s="56"/>
      <c r="P1796" s="56"/>
      <c r="Q1796" s="56"/>
      <c r="R1796" s="56"/>
      <c r="S1796" s="56"/>
      <c r="T1796" s="56"/>
      <c r="U1796" s="53"/>
      <c r="V1796" s="53"/>
      <c r="W1796" s="56"/>
      <c r="X1796" s="53"/>
      <c r="Y1796" s="53"/>
      <c r="Z1796" s="53"/>
      <c r="AA1796" s="53"/>
      <c r="AB1796" s="53"/>
      <c r="AC1796" s="53"/>
      <c r="AD1796" s="53"/>
    </row>
    <row r="1797">
      <c r="A1797" s="56"/>
      <c r="B1797" s="56"/>
      <c r="C1797" s="57"/>
      <c r="D1797" s="58"/>
      <c r="E1797" s="56"/>
      <c r="F1797" s="56"/>
      <c r="G1797" s="56"/>
      <c r="H1797" s="56"/>
      <c r="I1797" s="56"/>
      <c r="J1797" s="56"/>
      <c r="K1797" s="56"/>
      <c r="L1797" s="56"/>
      <c r="M1797" s="56"/>
      <c r="N1797" s="56"/>
      <c r="O1797" s="56"/>
      <c r="P1797" s="56"/>
      <c r="Q1797" s="56"/>
      <c r="R1797" s="56"/>
      <c r="S1797" s="56"/>
      <c r="T1797" s="56"/>
      <c r="U1797" s="53"/>
      <c r="V1797" s="53"/>
      <c r="W1797" s="56"/>
      <c r="X1797" s="53"/>
      <c r="Y1797" s="53"/>
      <c r="Z1797" s="53"/>
      <c r="AA1797" s="53"/>
      <c r="AB1797" s="53"/>
      <c r="AC1797" s="53"/>
      <c r="AD1797" s="53"/>
    </row>
    <row r="1798">
      <c r="A1798" s="56"/>
      <c r="B1798" s="56"/>
      <c r="C1798" s="57"/>
      <c r="D1798" s="58"/>
      <c r="E1798" s="56"/>
      <c r="F1798" s="56"/>
      <c r="G1798" s="56"/>
      <c r="H1798" s="56"/>
      <c r="I1798" s="56"/>
      <c r="J1798" s="56"/>
      <c r="K1798" s="56"/>
      <c r="L1798" s="56"/>
      <c r="M1798" s="56"/>
      <c r="N1798" s="56"/>
      <c r="O1798" s="56"/>
      <c r="P1798" s="56"/>
      <c r="Q1798" s="56"/>
      <c r="R1798" s="56"/>
      <c r="S1798" s="56"/>
      <c r="T1798" s="56"/>
      <c r="U1798" s="53"/>
      <c r="V1798" s="53"/>
      <c r="W1798" s="56"/>
      <c r="X1798" s="53"/>
      <c r="Y1798" s="53"/>
      <c r="Z1798" s="53"/>
      <c r="AA1798" s="53"/>
      <c r="AB1798" s="53"/>
      <c r="AC1798" s="53"/>
      <c r="AD1798" s="53"/>
    </row>
    <row r="1799">
      <c r="A1799" s="56"/>
      <c r="B1799" s="56"/>
      <c r="C1799" s="57"/>
      <c r="D1799" s="58"/>
      <c r="E1799" s="56"/>
      <c r="F1799" s="56"/>
      <c r="G1799" s="56"/>
      <c r="H1799" s="56"/>
      <c r="I1799" s="56"/>
      <c r="J1799" s="56"/>
      <c r="K1799" s="56"/>
      <c r="L1799" s="56"/>
      <c r="M1799" s="56"/>
      <c r="N1799" s="56"/>
      <c r="O1799" s="56"/>
      <c r="P1799" s="56"/>
      <c r="Q1799" s="56"/>
      <c r="R1799" s="56"/>
      <c r="S1799" s="56"/>
      <c r="T1799" s="56"/>
      <c r="U1799" s="53"/>
      <c r="V1799" s="53"/>
      <c r="W1799" s="56"/>
      <c r="X1799" s="53"/>
      <c r="Y1799" s="53"/>
      <c r="Z1799" s="53"/>
      <c r="AA1799" s="53"/>
      <c r="AB1799" s="53"/>
      <c r="AC1799" s="53"/>
      <c r="AD1799" s="53"/>
    </row>
    <row r="1800">
      <c r="A1800" s="56"/>
      <c r="B1800" s="56"/>
      <c r="C1800" s="57"/>
      <c r="D1800" s="58"/>
      <c r="E1800" s="56"/>
      <c r="F1800" s="56"/>
      <c r="G1800" s="56"/>
      <c r="H1800" s="56"/>
      <c r="I1800" s="56"/>
      <c r="J1800" s="56"/>
      <c r="K1800" s="56"/>
      <c r="L1800" s="56"/>
      <c r="M1800" s="56"/>
      <c r="N1800" s="56"/>
      <c r="O1800" s="56"/>
      <c r="P1800" s="56"/>
      <c r="Q1800" s="56"/>
      <c r="R1800" s="56"/>
      <c r="S1800" s="56"/>
      <c r="T1800" s="56"/>
      <c r="U1800" s="53"/>
      <c r="V1800" s="53"/>
      <c r="W1800" s="56"/>
      <c r="X1800" s="53"/>
      <c r="Y1800" s="53"/>
      <c r="Z1800" s="53"/>
      <c r="AA1800" s="53"/>
      <c r="AB1800" s="53"/>
      <c r="AC1800" s="53"/>
      <c r="AD1800" s="53"/>
    </row>
    <row r="1801">
      <c r="A1801" s="56"/>
      <c r="B1801" s="56"/>
      <c r="C1801" s="57"/>
      <c r="D1801" s="58"/>
      <c r="E1801" s="56"/>
      <c r="F1801" s="56"/>
      <c r="G1801" s="56"/>
      <c r="H1801" s="56"/>
      <c r="I1801" s="56"/>
      <c r="J1801" s="56"/>
      <c r="K1801" s="56"/>
      <c r="L1801" s="56"/>
      <c r="M1801" s="56"/>
      <c r="N1801" s="56"/>
      <c r="O1801" s="56"/>
      <c r="P1801" s="56"/>
      <c r="Q1801" s="56"/>
      <c r="R1801" s="56"/>
      <c r="S1801" s="56"/>
      <c r="T1801" s="56"/>
      <c r="U1801" s="53"/>
      <c r="V1801" s="53"/>
      <c r="W1801" s="56"/>
      <c r="X1801" s="53"/>
      <c r="Y1801" s="53"/>
      <c r="Z1801" s="53"/>
      <c r="AA1801" s="53"/>
      <c r="AB1801" s="53"/>
      <c r="AC1801" s="53"/>
      <c r="AD1801" s="53"/>
    </row>
    <row r="1802">
      <c r="A1802" s="56"/>
      <c r="B1802" s="56"/>
      <c r="C1802" s="57"/>
      <c r="D1802" s="58"/>
      <c r="E1802" s="56"/>
      <c r="F1802" s="56"/>
      <c r="G1802" s="56"/>
      <c r="H1802" s="56"/>
      <c r="I1802" s="56"/>
      <c r="J1802" s="56"/>
      <c r="K1802" s="56"/>
      <c r="L1802" s="56"/>
      <c r="M1802" s="56"/>
      <c r="N1802" s="56"/>
      <c r="O1802" s="56"/>
      <c r="P1802" s="56"/>
      <c r="Q1802" s="56"/>
      <c r="R1802" s="56"/>
      <c r="S1802" s="56"/>
      <c r="T1802" s="56"/>
      <c r="U1802" s="53"/>
      <c r="V1802" s="53"/>
      <c r="W1802" s="56"/>
      <c r="X1802" s="53"/>
      <c r="Y1802" s="53"/>
      <c r="Z1802" s="53"/>
      <c r="AA1802" s="53"/>
      <c r="AB1802" s="53"/>
      <c r="AC1802" s="53"/>
      <c r="AD1802" s="53"/>
    </row>
    <row r="1803">
      <c r="A1803" s="56"/>
      <c r="B1803" s="56"/>
      <c r="C1803" s="57"/>
      <c r="D1803" s="58"/>
      <c r="E1803" s="56"/>
      <c r="F1803" s="56"/>
      <c r="G1803" s="56"/>
      <c r="H1803" s="56"/>
      <c r="I1803" s="56"/>
      <c r="J1803" s="56"/>
      <c r="K1803" s="56"/>
      <c r="L1803" s="56"/>
      <c r="M1803" s="56"/>
      <c r="N1803" s="56"/>
      <c r="O1803" s="56"/>
      <c r="P1803" s="56"/>
      <c r="Q1803" s="56"/>
      <c r="R1803" s="56"/>
      <c r="S1803" s="56"/>
      <c r="T1803" s="56"/>
      <c r="U1803" s="53"/>
      <c r="V1803" s="53"/>
      <c r="W1803" s="56"/>
      <c r="X1803" s="53"/>
      <c r="Y1803" s="53"/>
      <c r="Z1803" s="53"/>
      <c r="AA1803" s="53"/>
      <c r="AB1803" s="53"/>
      <c r="AC1803" s="53"/>
      <c r="AD1803" s="53"/>
    </row>
    <row r="1804">
      <c r="A1804" s="56"/>
      <c r="B1804" s="56"/>
      <c r="C1804" s="57"/>
      <c r="D1804" s="58"/>
      <c r="E1804" s="56"/>
      <c r="F1804" s="56"/>
      <c r="G1804" s="56"/>
      <c r="H1804" s="56"/>
      <c r="I1804" s="56"/>
      <c r="J1804" s="56"/>
      <c r="K1804" s="56"/>
      <c r="L1804" s="56"/>
      <c r="M1804" s="56"/>
      <c r="N1804" s="56"/>
      <c r="O1804" s="56"/>
      <c r="P1804" s="56"/>
      <c r="Q1804" s="56"/>
      <c r="R1804" s="56"/>
      <c r="S1804" s="56"/>
      <c r="T1804" s="56"/>
      <c r="U1804" s="53"/>
      <c r="V1804" s="53"/>
      <c r="W1804" s="56"/>
      <c r="X1804" s="53"/>
      <c r="Y1804" s="53"/>
      <c r="Z1804" s="53"/>
      <c r="AA1804" s="53"/>
      <c r="AB1804" s="53"/>
      <c r="AC1804" s="53"/>
      <c r="AD1804" s="53"/>
    </row>
    <row r="1805">
      <c r="A1805" s="56"/>
      <c r="B1805" s="56"/>
      <c r="C1805" s="57"/>
      <c r="D1805" s="58"/>
      <c r="E1805" s="56"/>
      <c r="F1805" s="56"/>
      <c r="G1805" s="56"/>
      <c r="H1805" s="56"/>
      <c r="I1805" s="56"/>
      <c r="J1805" s="56"/>
      <c r="K1805" s="56"/>
      <c r="L1805" s="56"/>
      <c r="M1805" s="56"/>
      <c r="N1805" s="56"/>
      <c r="O1805" s="56"/>
      <c r="P1805" s="56"/>
      <c r="Q1805" s="56"/>
      <c r="R1805" s="56"/>
      <c r="S1805" s="56"/>
      <c r="T1805" s="56"/>
      <c r="U1805" s="53"/>
      <c r="V1805" s="53"/>
      <c r="W1805" s="56"/>
      <c r="X1805" s="53"/>
      <c r="Y1805" s="53"/>
      <c r="Z1805" s="53"/>
      <c r="AA1805" s="53"/>
      <c r="AB1805" s="53"/>
      <c r="AC1805" s="53"/>
      <c r="AD1805" s="53"/>
    </row>
    <row r="1806">
      <c r="A1806" s="56"/>
      <c r="B1806" s="56"/>
      <c r="C1806" s="57"/>
      <c r="D1806" s="58"/>
      <c r="E1806" s="56"/>
      <c r="F1806" s="56"/>
      <c r="G1806" s="56"/>
      <c r="H1806" s="56"/>
      <c r="I1806" s="56"/>
      <c r="J1806" s="56"/>
      <c r="K1806" s="56"/>
      <c r="L1806" s="56"/>
      <c r="M1806" s="56"/>
      <c r="N1806" s="56"/>
      <c r="O1806" s="56"/>
      <c r="P1806" s="56"/>
      <c r="Q1806" s="56"/>
      <c r="R1806" s="56"/>
      <c r="S1806" s="56"/>
      <c r="T1806" s="56"/>
      <c r="U1806" s="53"/>
      <c r="V1806" s="53"/>
      <c r="W1806" s="56"/>
      <c r="X1806" s="53"/>
      <c r="Y1806" s="53"/>
      <c r="Z1806" s="53"/>
      <c r="AA1806" s="53"/>
      <c r="AB1806" s="53"/>
      <c r="AC1806" s="53"/>
      <c r="AD1806" s="53"/>
    </row>
    <row r="1807">
      <c r="A1807" s="56"/>
      <c r="B1807" s="56"/>
      <c r="C1807" s="57"/>
      <c r="D1807" s="58"/>
      <c r="E1807" s="56"/>
      <c r="F1807" s="56"/>
      <c r="G1807" s="56"/>
      <c r="H1807" s="56"/>
      <c r="I1807" s="56"/>
      <c r="J1807" s="56"/>
      <c r="K1807" s="56"/>
      <c r="L1807" s="56"/>
      <c r="M1807" s="56"/>
      <c r="N1807" s="56"/>
      <c r="O1807" s="56"/>
      <c r="P1807" s="56"/>
      <c r="Q1807" s="56"/>
      <c r="R1807" s="56"/>
      <c r="S1807" s="56"/>
      <c r="T1807" s="56"/>
      <c r="U1807" s="53"/>
      <c r="V1807" s="53"/>
      <c r="W1807" s="56"/>
      <c r="X1807" s="53"/>
      <c r="Y1807" s="53"/>
      <c r="Z1807" s="53"/>
      <c r="AA1807" s="53"/>
      <c r="AB1807" s="53"/>
      <c r="AC1807" s="53"/>
      <c r="AD1807" s="53"/>
    </row>
    <row r="1808">
      <c r="A1808" s="56"/>
      <c r="B1808" s="56"/>
      <c r="C1808" s="57"/>
      <c r="D1808" s="58"/>
      <c r="E1808" s="56"/>
      <c r="F1808" s="56"/>
      <c r="G1808" s="56"/>
      <c r="H1808" s="56"/>
      <c r="I1808" s="56"/>
      <c r="J1808" s="56"/>
      <c r="K1808" s="56"/>
      <c r="L1808" s="56"/>
      <c r="M1808" s="56"/>
      <c r="N1808" s="56"/>
      <c r="O1808" s="56"/>
      <c r="P1808" s="56"/>
      <c r="Q1808" s="56"/>
      <c r="R1808" s="56"/>
      <c r="S1808" s="56"/>
      <c r="T1808" s="56"/>
      <c r="U1808" s="53"/>
      <c r="V1808" s="53"/>
      <c r="W1808" s="56"/>
      <c r="X1808" s="53"/>
      <c r="Y1808" s="53"/>
      <c r="Z1808" s="53"/>
      <c r="AA1808" s="53"/>
      <c r="AB1808" s="53"/>
      <c r="AC1808" s="53"/>
      <c r="AD1808" s="53"/>
    </row>
    <row r="1809">
      <c r="A1809" s="56"/>
      <c r="B1809" s="56"/>
      <c r="C1809" s="57"/>
      <c r="D1809" s="58"/>
      <c r="E1809" s="56"/>
      <c r="F1809" s="56"/>
      <c r="G1809" s="56"/>
      <c r="H1809" s="56"/>
      <c r="I1809" s="56"/>
      <c r="J1809" s="56"/>
      <c r="K1809" s="56"/>
      <c r="L1809" s="56"/>
      <c r="M1809" s="56"/>
      <c r="N1809" s="56"/>
      <c r="O1809" s="56"/>
      <c r="P1809" s="56"/>
      <c r="Q1809" s="56"/>
      <c r="R1809" s="56"/>
      <c r="S1809" s="56"/>
      <c r="T1809" s="56"/>
      <c r="U1809" s="53"/>
      <c r="V1809" s="53"/>
      <c r="W1809" s="56"/>
      <c r="X1809" s="53"/>
      <c r="Y1809" s="53"/>
      <c r="Z1809" s="53"/>
      <c r="AA1809" s="53"/>
      <c r="AB1809" s="53"/>
      <c r="AC1809" s="53"/>
      <c r="AD1809" s="53"/>
    </row>
    <row r="1810">
      <c r="A1810" s="56"/>
      <c r="B1810" s="56"/>
      <c r="C1810" s="57"/>
      <c r="D1810" s="58"/>
      <c r="E1810" s="56"/>
      <c r="F1810" s="56"/>
      <c r="G1810" s="56"/>
      <c r="H1810" s="56"/>
      <c r="I1810" s="56"/>
      <c r="J1810" s="56"/>
      <c r="K1810" s="56"/>
      <c r="L1810" s="56"/>
      <c r="M1810" s="56"/>
      <c r="N1810" s="56"/>
      <c r="O1810" s="56"/>
      <c r="P1810" s="56"/>
      <c r="Q1810" s="56"/>
      <c r="R1810" s="56"/>
      <c r="S1810" s="56"/>
      <c r="T1810" s="56"/>
      <c r="U1810" s="53"/>
      <c r="V1810" s="53"/>
      <c r="W1810" s="56"/>
      <c r="X1810" s="53"/>
      <c r="Y1810" s="53"/>
      <c r="Z1810" s="53"/>
      <c r="AA1810" s="53"/>
      <c r="AB1810" s="53"/>
      <c r="AC1810" s="53"/>
      <c r="AD1810" s="53"/>
    </row>
    <row r="1811">
      <c r="A1811" s="56"/>
      <c r="B1811" s="56"/>
      <c r="C1811" s="57"/>
      <c r="D1811" s="58"/>
      <c r="E1811" s="56"/>
      <c r="F1811" s="56"/>
      <c r="G1811" s="56"/>
      <c r="H1811" s="56"/>
      <c r="I1811" s="56"/>
      <c r="J1811" s="56"/>
      <c r="K1811" s="56"/>
      <c r="L1811" s="56"/>
      <c r="M1811" s="56"/>
      <c r="N1811" s="56"/>
      <c r="O1811" s="56"/>
      <c r="P1811" s="56"/>
      <c r="Q1811" s="56"/>
      <c r="R1811" s="56"/>
      <c r="S1811" s="56"/>
      <c r="T1811" s="56"/>
      <c r="U1811" s="53"/>
      <c r="V1811" s="53"/>
      <c r="W1811" s="56"/>
      <c r="X1811" s="53"/>
      <c r="Y1811" s="53"/>
      <c r="Z1811" s="53"/>
      <c r="AA1811" s="53"/>
      <c r="AB1811" s="53"/>
      <c r="AC1811" s="53"/>
      <c r="AD1811" s="53"/>
    </row>
    <row r="1812">
      <c r="A1812" s="56"/>
      <c r="B1812" s="56"/>
      <c r="C1812" s="57"/>
      <c r="D1812" s="58"/>
      <c r="E1812" s="56"/>
      <c r="F1812" s="56"/>
      <c r="G1812" s="56"/>
      <c r="H1812" s="56"/>
      <c r="I1812" s="56"/>
      <c r="J1812" s="56"/>
      <c r="K1812" s="56"/>
      <c r="L1812" s="56"/>
      <c r="M1812" s="56"/>
      <c r="N1812" s="56"/>
      <c r="O1812" s="56"/>
      <c r="P1812" s="56"/>
      <c r="Q1812" s="56"/>
      <c r="R1812" s="56"/>
      <c r="S1812" s="56"/>
      <c r="T1812" s="56"/>
      <c r="U1812" s="53"/>
      <c r="V1812" s="53"/>
      <c r="W1812" s="56"/>
      <c r="X1812" s="53"/>
      <c r="Y1812" s="53"/>
      <c r="Z1812" s="53"/>
      <c r="AA1812" s="53"/>
      <c r="AB1812" s="53"/>
      <c r="AC1812" s="53"/>
      <c r="AD1812" s="53"/>
    </row>
    <row r="1813">
      <c r="A1813" s="56"/>
      <c r="B1813" s="56"/>
      <c r="C1813" s="57"/>
      <c r="D1813" s="58"/>
      <c r="E1813" s="56"/>
      <c r="F1813" s="56"/>
      <c r="G1813" s="56"/>
      <c r="H1813" s="56"/>
      <c r="I1813" s="56"/>
      <c r="J1813" s="56"/>
      <c r="K1813" s="56"/>
      <c r="L1813" s="56"/>
      <c r="M1813" s="56"/>
      <c r="N1813" s="56"/>
      <c r="O1813" s="56"/>
      <c r="P1813" s="56"/>
      <c r="Q1813" s="56"/>
      <c r="R1813" s="56"/>
      <c r="S1813" s="56"/>
      <c r="T1813" s="56"/>
      <c r="U1813" s="53"/>
      <c r="V1813" s="53"/>
      <c r="W1813" s="56"/>
      <c r="X1813" s="53"/>
      <c r="Y1813" s="53"/>
      <c r="Z1813" s="53"/>
      <c r="AA1813" s="53"/>
      <c r="AB1813" s="53"/>
      <c r="AC1813" s="53"/>
      <c r="AD1813" s="53"/>
    </row>
    <row r="1814">
      <c r="A1814" s="56"/>
      <c r="B1814" s="56"/>
      <c r="C1814" s="57"/>
      <c r="D1814" s="58"/>
      <c r="E1814" s="56"/>
      <c r="F1814" s="56"/>
      <c r="G1814" s="56"/>
      <c r="H1814" s="56"/>
      <c r="I1814" s="56"/>
      <c r="J1814" s="56"/>
      <c r="K1814" s="56"/>
      <c r="L1814" s="56"/>
      <c r="M1814" s="56"/>
      <c r="N1814" s="56"/>
      <c r="O1814" s="56"/>
      <c r="P1814" s="56"/>
      <c r="Q1814" s="56"/>
      <c r="R1814" s="56"/>
      <c r="S1814" s="56"/>
      <c r="T1814" s="56"/>
      <c r="U1814" s="53"/>
      <c r="V1814" s="53"/>
      <c r="W1814" s="56"/>
      <c r="X1814" s="53"/>
      <c r="Y1814" s="53"/>
      <c r="Z1814" s="53"/>
      <c r="AA1814" s="53"/>
      <c r="AB1814" s="53"/>
      <c r="AC1814" s="53"/>
      <c r="AD1814" s="53"/>
    </row>
    <row r="1815">
      <c r="A1815" s="56"/>
      <c r="B1815" s="56"/>
      <c r="C1815" s="57"/>
      <c r="D1815" s="58"/>
      <c r="E1815" s="56"/>
      <c r="F1815" s="56"/>
      <c r="G1815" s="56"/>
      <c r="H1815" s="56"/>
      <c r="I1815" s="56"/>
      <c r="J1815" s="56"/>
      <c r="K1815" s="56"/>
      <c r="L1815" s="56"/>
      <c r="M1815" s="56"/>
      <c r="N1815" s="56"/>
      <c r="O1815" s="56"/>
      <c r="P1815" s="56"/>
      <c r="Q1815" s="56"/>
      <c r="R1815" s="56"/>
      <c r="S1815" s="56"/>
      <c r="T1815" s="56"/>
      <c r="U1815" s="53"/>
      <c r="V1815" s="53"/>
      <c r="W1815" s="56"/>
      <c r="X1815" s="53"/>
      <c r="Y1815" s="53"/>
      <c r="Z1815" s="53"/>
      <c r="AA1815" s="53"/>
      <c r="AB1815" s="53"/>
      <c r="AC1815" s="53"/>
      <c r="AD1815" s="53"/>
    </row>
    <row r="1816">
      <c r="A1816" s="56"/>
      <c r="B1816" s="56"/>
      <c r="C1816" s="57"/>
      <c r="D1816" s="58"/>
      <c r="E1816" s="56"/>
      <c r="F1816" s="56"/>
      <c r="G1816" s="56"/>
      <c r="H1816" s="56"/>
      <c r="I1816" s="56"/>
      <c r="J1816" s="56"/>
      <c r="K1816" s="56"/>
      <c r="L1816" s="56"/>
      <c r="M1816" s="56"/>
      <c r="N1816" s="56"/>
      <c r="O1816" s="56"/>
      <c r="P1816" s="56"/>
      <c r="Q1816" s="56"/>
      <c r="R1816" s="56"/>
      <c r="S1816" s="56"/>
      <c r="T1816" s="56"/>
      <c r="U1816" s="53"/>
      <c r="V1816" s="53"/>
      <c r="W1816" s="56"/>
      <c r="X1816" s="53"/>
      <c r="Y1816" s="53"/>
      <c r="Z1816" s="53"/>
      <c r="AA1816" s="53"/>
      <c r="AB1816" s="53"/>
      <c r="AC1816" s="53"/>
      <c r="AD1816" s="53"/>
    </row>
    <row r="1817">
      <c r="A1817" s="56"/>
      <c r="B1817" s="56"/>
      <c r="C1817" s="57"/>
      <c r="D1817" s="58"/>
      <c r="E1817" s="56"/>
      <c r="F1817" s="56"/>
      <c r="G1817" s="56"/>
      <c r="H1817" s="56"/>
      <c r="I1817" s="56"/>
      <c r="J1817" s="56"/>
      <c r="K1817" s="56"/>
      <c r="L1817" s="56"/>
      <c r="M1817" s="56"/>
      <c r="N1817" s="56"/>
      <c r="O1817" s="56"/>
      <c r="P1817" s="56"/>
      <c r="Q1817" s="56"/>
      <c r="R1817" s="56"/>
      <c r="S1817" s="56"/>
      <c r="T1817" s="56"/>
      <c r="U1817" s="53"/>
      <c r="V1817" s="53"/>
      <c r="W1817" s="56"/>
      <c r="X1817" s="53"/>
      <c r="Y1817" s="53"/>
      <c r="Z1817" s="53"/>
      <c r="AA1817" s="53"/>
      <c r="AB1817" s="53"/>
      <c r="AC1817" s="53"/>
      <c r="AD1817" s="53"/>
    </row>
    <row r="1818">
      <c r="A1818" s="56"/>
      <c r="B1818" s="56"/>
      <c r="C1818" s="57"/>
      <c r="D1818" s="58"/>
      <c r="E1818" s="56"/>
      <c r="F1818" s="56"/>
      <c r="G1818" s="56"/>
      <c r="H1818" s="56"/>
      <c r="I1818" s="56"/>
      <c r="J1818" s="56"/>
      <c r="K1818" s="56"/>
      <c r="L1818" s="56"/>
      <c r="M1818" s="56"/>
      <c r="N1818" s="56"/>
      <c r="O1818" s="56"/>
      <c r="P1818" s="56"/>
      <c r="Q1818" s="56"/>
      <c r="R1818" s="56"/>
      <c r="S1818" s="56"/>
      <c r="T1818" s="56"/>
      <c r="U1818" s="53"/>
      <c r="V1818" s="53"/>
      <c r="W1818" s="56"/>
      <c r="X1818" s="53"/>
      <c r="Y1818" s="53"/>
      <c r="Z1818" s="53"/>
      <c r="AA1818" s="53"/>
      <c r="AB1818" s="53"/>
      <c r="AC1818" s="53"/>
      <c r="AD1818" s="53"/>
    </row>
    <row r="1819">
      <c r="A1819" s="56"/>
      <c r="B1819" s="56"/>
      <c r="C1819" s="57"/>
      <c r="D1819" s="58"/>
      <c r="E1819" s="56"/>
      <c r="F1819" s="56"/>
      <c r="G1819" s="56"/>
      <c r="H1819" s="56"/>
      <c r="I1819" s="56"/>
      <c r="J1819" s="56"/>
      <c r="K1819" s="56"/>
      <c r="L1819" s="56"/>
      <c r="M1819" s="56"/>
      <c r="N1819" s="56"/>
      <c r="O1819" s="56"/>
      <c r="P1819" s="56"/>
      <c r="Q1819" s="56"/>
      <c r="R1819" s="56"/>
      <c r="S1819" s="56"/>
      <c r="T1819" s="56"/>
      <c r="U1819" s="53"/>
      <c r="V1819" s="53"/>
      <c r="W1819" s="56"/>
      <c r="X1819" s="53"/>
      <c r="Y1819" s="53"/>
      <c r="Z1819" s="53"/>
      <c r="AA1819" s="53"/>
      <c r="AB1819" s="53"/>
      <c r="AC1819" s="53"/>
      <c r="AD1819" s="53"/>
    </row>
    <row r="1820">
      <c r="A1820" s="56"/>
      <c r="B1820" s="56"/>
      <c r="C1820" s="57"/>
      <c r="D1820" s="58"/>
      <c r="E1820" s="56"/>
      <c r="F1820" s="56"/>
      <c r="G1820" s="56"/>
      <c r="H1820" s="56"/>
      <c r="I1820" s="56"/>
      <c r="J1820" s="56"/>
      <c r="K1820" s="56"/>
      <c r="L1820" s="56"/>
      <c r="M1820" s="56"/>
      <c r="N1820" s="56"/>
      <c r="O1820" s="56"/>
      <c r="P1820" s="56"/>
      <c r="Q1820" s="56"/>
      <c r="R1820" s="56"/>
      <c r="S1820" s="56"/>
      <c r="T1820" s="56"/>
      <c r="U1820" s="53"/>
      <c r="V1820" s="53"/>
      <c r="W1820" s="56"/>
      <c r="X1820" s="53"/>
      <c r="Y1820" s="53"/>
      <c r="Z1820" s="53"/>
      <c r="AA1820" s="53"/>
      <c r="AB1820" s="53"/>
      <c r="AC1820" s="53"/>
      <c r="AD1820" s="53"/>
    </row>
    <row r="1821">
      <c r="A1821" s="56"/>
      <c r="B1821" s="56"/>
      <c r="C1821" s="57"/>
      <c r="D1821" s="58"/>
      <c r="E1821" s="56"/>
      <c r="F1821" s="56"/>
      <c r="G1821" s="56"/>
      <c r="H1821" s="56"/>
      <c r="I1821" s="56"/>
      <c r="J1821" s="56"/>
      <c r="K1821" s="56"/>
      <c r="L1821" s="56"/>
      <c r="M1821" s="56"/>
      <c r="N1821" s="56"/>
      <c r="O1821" s="56"/>
      <c r="P1821" s="56"/>
      <c r="Q1821" s="56"/>
      <c r="R1821" s="56"/>
      <c r="S1821" s="56"/>
      <c r="T1821" s="56"/>
      <c r="U1821" s="53"/>
      <c r="V1821" s="53"/>
      <c r="W1821" s="56"/>
      <c r="X1821" s="53"/>
      <c r="Y1821" s="53"/>
      <c r="Z1821" s="53"/>
      <c r="AA1821" s="53"/>
      <c r="AB1821" s="53"/>
      <c r="AC1821" s="53"/>
      <c r="AD1821" s="53"/>
    </row>
    <row r="1822">
      <c r="A1822" s="56"/>
      <c r="B1822" s="56"/>
      <c r="C1822" s="57"/>
      <c r="D1822" s="58"/>
      <c r="E1822" s="56"/>
      <c r="F1822" s="56"/>
      <c r="G1822" s="56"/>
      <c r="H1822" s="56"/>
      <c r="I1822" s="56"/>
      <c r="J1822" s="56"/>
      <c r="K1822" s="56"/>
      <c r="L1822" s="56"/>
      <c r="M1822" s="56"/>
      <c r="N1822" s="56"/>
      <c r="O1822" s="56"/>
      <c r="P1822" s="56"/>
      <c r="Q1822" s="56"/>
      <c r="R1822" s="56"/>
      <c r="S1822" s="56"/>
      <c r="T1822" s="56"/>
      <c r="U1822" s="53"/>
      <c r="V1822" s="53"/>
      <c r="W1822" s="56"/>
      <c r="X1822" s="53"/>
      <c r="Y1822" s="53"/>
      <c r="Z1822" s="53"/>
      <c r="AA1822" s="53"/>
      <c r="AB1822" s="53"/>
      <c r="AC1822" s="53"/>
      <c r="AD1822" s="53"/>
    </row>
    <row r="1823">
      <c r="A1823" s="56"/>
      <c r="B1823" s="56"/>
      <c r="C1823" s="57"/>
      <c r="D1823" s="58"/>
      <c r="E1823" s="56"/>
      <c r="F1823" s="56"/>
      <c r="G1823" s="56"/>
      <c r="H1823" s="56"/>
      <c r="I1823" s="56"/>
      <c r="J1823" s="56"/>
      <c r="K1823" s="56"/>
      <c r="L1823" s="56"/>
      <c r="M1823" s="56"/>
      <c r="N1823" s="56"/>
      <c r="O1823" s="56"/>
      <c r="P1823" s="56"/>
      <c r="Q1823" s="56"/>
      <c r="R1823" s="56"/>
      <c r="S1823" s="56"/>
      <c r="T1823" s="56"/>
      <c r="U1823" s="53"/>
      <c r="V1823" s="53"/>
      <c r="W1823" s="56"/>
      <c r="X1823" s="53"/>
      <c r="Y1823" s="53"/>
      <c r="Z1823" s="53"/>
      <c r="AA1823" s="53"/>
      <c r="AB1823" s="53"/>
      <c r="AC1823" s="53"/>
      <c r="AD1823" s="53"/>
    </row>
    <row r="1824">
      <c r="A1824" s="56"/>
      <c r="B1824" s="56"/>
      <c r="C1824" s="57"/>
      <c r="D1824" s="58"/>
      <c r="E1824" s="56"/>
      <c r="F1824" s="56"/>
      <c r="G1824" s="56"/>
      <c r="H1824" s="56"/>
      <c r="I1824" s="56"/>
      <c r="J1824" s="56"/>
      <c r="K1824" s="56"/>
      <c r="L1824" s="56"/>
      <c r="M1824" s="56"/>
      <c r="N1824" s="56"/>
      <c r="O1824" s="56"/>
      <c r="P1824" s="56"/>
      <c r="Q1824" s="56"/>
      <c r="R1824" s="56"/>
      <c r="S1824" s="56"/>
      <c r="T1824" s="56"/>
      <c r="U1824" s="53"/>
      <c r="V1824" s="53"/>
      <c r="W1824" s="56"/>
      <c r="X1824" s="53"/>
      <c r="Y1824" s="53"/>
      <c r="Z1824" s="53"/>
      <c r="AA1824" s="53"/>
      <c r="AB1824" s="53"/>
      <c r="AC1824" s="53"/>
      <c r="AD1824" s="53"/>
    </row>
    <row r="1825">
      <c r="A1825" s="56"/>
      <c r="B1825" s="56"/>
      <c r="C1825" s="57"/>
      <c r="D1825" s="58"/>
      <c r="E1825" s="56"/>
      <c r="F1825" s="56"/>
      <c r="G1825" s="56"/>
      <c r="H1825" s="56"/>
      <c r="I1825" s="56"/>
      <c r="J1825" s="56"/>
      <c r="K1825" s="56"/>
      <c r="L1825" s="56"/>
      <c r="M1825" s="56"/>
      <c r="N1825" s="56"/>
      <c r="O1825" s="56"/>
      <c r="P1825" s="56"/>
      <c r="Q1825" s="56"/>
      <c r="R1825" s="56"/>
      <c r="S1825" s="56"/>
      <c r="T1825" s="56"/>
      <c r="U1825" s="53"/>
      <c r="V1825" s="53"/>
      <c r="W1825" s="56"/>
      <c r="X1825" s="53"/>
      <c r="Y1825" s="53"/>
      <c r="Z1825" s="53"/>
      <c r="AA1825" s="53"/>
      <c r="AB1825" s="53"/>
      <c r="AC1825" s="53"/>
      <c r="AD1825" s="53"/>
    </row>
    <row r="1826">
      <c r="A1826" s="56"/>
      <c r="B1826" s="56"/>
      <c r="C1826" s="57"/>
      <c r="D1826" s="58"/>
      <c r="E1826" s="56"/>
      <c r="F1826" s="56"/>
      <c r="G1826" s="56"/>
      <c r="H1826" s="56"/>
      <c r="I1826" s="56"/>
      <c r="J1826" s="56"/>
      <c r="K1826" s="56"/>
      <c r="L1826" s="56"/>
      <c r="M1826" s="56"/>
      <c r="N1826" s="56"/>
      <c r="O1826" s="56"/>
      <c r="P1826" s="56"/>
      <c r="Q1826" s="56"/>
      <c r="R1826" s="56"/>
      <c r="S1826" s="56"/>
      <c r="T1826" s="56"/>
      <c r="U1826" s="53"/>
      <c r="V1826" s="53"/>
      <c r="W1826" s="56"/>
      <c r="X1826" s="53"/>
      <c r="Y1826" s="53"/>
      <c r="Z1826" s="53"/>
      <c r="AA1826" s="53"/>
      <c r="AB1826" s="53"/>
      <c r="AC1826" s="53"/>
      <c r="AD1826" s="53"/>
    </row>
    <row r="1827">
      <c r="A1827" s="56"/>
      <c r="B1827" s="56"/>
      <c r="C1827" s="57"/>
      <c r="D1827" s="58"/>
      <c r="E1827" s="56"/>
      <c r="F1827" s="56"/>
      <c r="G1827" s="56"/>
      <c r="H1827" s="56"/>
      <c r="I1827" s="56"/>
      <c r="J1827" s="56"/>
      <c r="K1827" s="56"/>
      <c r="L1827" s="56"/>
      <c r="M1827" s="56"/>
      <c r="N1827" s="56"/>
      <c r="O1827" s="56"/>
      <c r="P1827" s="56"/>
      <c r="Q1827" s="56"/>
      <c r="R1827" s="56"/>
      <c r="S1827" s="56"/>
      <c r="T1827" s="56"/>
      <c r="U1827" s="53"/>
      <c r="V1827" s="53"/>
      <c r="W1827" s="56"/>
      <c r="X1827" s="53"/>
      <c r="Y1827" s="53"/>
      <c r="Z1827" s="53"/>
      <c r="AA1827" s="53"/>
      <c r="AB1827" s="53"/>
      <c r="AC1827" s="53"/>
      <c r="AD1827" s="53"/>
    </row>
    <row r="1828">
      <c r="A1828" s="56"/>
      <c r="B1828" s="56"/>
      <c r="C1828" s="57"/>
      <c r="D1828" s="58"/>
      <c r="E1828" s="56"/>
      <c r="F1828" s="56"/>
      <c r="G1828" s="56"/>
      <c r="H1828" s="56"/>
      <c r="I1828" s="56"/>
      <c r="J1828" s="56"/>
      <c r="K1828" s="56"/>
      <c r="L1828" s="56"/>
      <c r="M1828" s="56"/>
      <c r="N1828" s="56"/>
      <c r="O1828" s="56"/>
      <c r="P1828" s="56"/>
      <c r="Q1828" s="56"/>
      <c r="R1828" s="56"/>
      <c r="S1828" s="56"/>
      <c r="T1828" s="56"/>
      <c r="U1828" s="53"/>
      <c r="V1828" s="53"/>
      <c r="W1828" s="56"/>
      <c r="X1828" s="53"/>
      <c r="Y1828" s="53"/>
      <c r="Z1828" s="53"/>
      <c r="AA1828" s="53"/>
      <c r="AB1828" s="53"/>
      <c r="AC1828" s="53"/>
      <c r="AD1828" s="53"/>
    </row>
    <row r="1829">
      <c r="A1829" s="56"/>
      <c r="B1829" s="56"/>
      <c r="C1829" s="57"/>
      <c r="D1829" s="58"/>
      <c r="E1829" s="56"/>
      <c r="F1829" s="56"/>
      <c r="G1829" s="56"/>
      <c r="H1829" s="56"/>
      <c r="I1829" s="56"/>
      <c r="J1829" s="56"/>
      <c r="K1829" s="56"/>
      <c r="L1829" s="56"/>
      <c r="M1829" s="56"/>
      <c r="N1829" s="56"/>
      <c r="O1829" s="56"/>
      <c r="P1829" s="56"/>
      <c r="Q1829" s="56"/>
      <c r="R1829" s="56"/>
      <c r="S1829" s="56"/>
      <c r="T1829" s="56"/>
      <c r="U1829" s="53"/>
      <c r="V1829" s="53"/>
      <c r="W1829" s="56"/>
      <c r="X1829" s="53"/>
      <c r="Y1829" s="53"/>
      <c r="Z1829" s="53"/>
      <c r="AA1829" s="53"/>
      <c r="AB1829" s="53"/>
      <c r="AC1829" s="53"/>
      <c r="AD1829" s="53"/>
    </row>
    <row r="1830">
      <c r="A1830" s="56"/>
      <c r="B1830" s="56"/>
      <c r="C1830" s="57"/>
      <c r="D1830" s="58"/>
      <c r="E1830" s="56"/>
      <c r="F1830" s="56"/>
      <c r="G1830" s="56"/>
      <c r="H1830" s="56"/>
      <c r="I1830" s="56"/>
      <c r="J1830" s="56"/>
      <c r="K1830" s="56"/>
      <c r="L1830" s="56"/>
      <c r="M1830" s="56"/>
      <c r="N1830" s="56"/>
      <c r="O1830" s="56"/>
      <c r="P1830" s="56"/>
      <c r="Q1830" s="56"/>
      <c r="R1830" s="56"/>
      <c r="S1830" s="56"/>
      <c r="T1830" s="56"/>
      <c r="U1830" s="53"/>
      <c r="V1830" s="53"/>
      <c r="W1830" s="56"/>
      <c r="X1830" s="53"/>
      <c r="Y1830" s="53"/>
      <c r="Z1830" s="53"/>
      <c r="AA1830" s="53"/>
      <c r="AB1830" s="53"/>
      <c r="AC1830" s="53"/>
      <c r="AD1830" s="53"/>
    </row>
    <row r="1831">
      <c r="A1831" s="56"/>
      <c r="B1831" s="56"/>
      <c r="C1831" s="57"/>
      <c r="D1831" s="58"/>
      <c r="E1831" s="56"/>
      <c r="F1831" s="56"/>
      <c r="G1831" s="56"/>
      <c r="H1831" s="56"/>
      <c r="I1831" s="56"/>
      <c r="J1831" s="56"/>
      <c r="K1831" s="56"/>
      <c r="L1831" s="56"/>
      <c r="M1831" s="56"/>
      <c r="N1831" s="56"/>
      <c r="O1831" s="56"/>
      <c r="P1831" s="56"/>
      <c r="Q1831" s="56"/>
      <c r="R1831" s="56"/>
      <c r="S1831" s="56"/>
      <c r="T1831" s="56"/>
      <c r="U1831" s="53"/>
      <c r="V1831" s="53"/>
      <c r="W1831" s="56"/>
      <c r="X1831" s="53"/>
      <c r="Y1831" s="53"/>
      <c r="Z1831" s="53"/>
      <c r="AA1831" s="53"/>
      <c r="AB1831" s="53"/>
      <c r="AC1831" s="53"/>
      <c r="AD1831" s="53"/>
    </row>
    <row r="1832">
      <c r="A1832" s="56"/>
      <c r="B1832" s="56"/>
      <c r="C1832" s="57"/>
      <c r="D1832" s="58"/>
      <c r="E1832" s="56"/>
      <c r="F1832" s="56"/>
      <c r="G1832" s="56"/>
      <c r="H1832" s="56"/>
      <c r="I1832" s="56"/>
      <c r="J1832" s="56"/>
      <c r="K1832" s="56"/>
      <c r="L1832" s="56"/>
      <c r="M1832" s="56"/>
      <c r="N1832" s="56"/>
      <c r="O1832" s="56"/>
      <c r="P1832" s="56"/>
      <c r="Q1832" s="56"/>
      <c r="R1832" s="56"/>
      <c r="S1832" s="56"/>
      <c r="T1832" s="56"/>
      <c r="U1832" s="53"/>
      <c r="V1832" s="53"/>
      <c r="W1832" s="56"/>
      <c r="X1832" s="53"/>
      <c r="Y1832" s="53"/>
      <c r="Z1832" s="53"/>
      <c r="AA1832" s="53"/>
      <c r="AB1832" s="53"/>
      <c r="AC1832" s="53"/>
      <c r="AD1832" s="53"/>
    </row>
    <row r="1833">
      <c r="A1833" s="56"/>
      <c r="B1833" s="56"/>
      <c r="C1833" s="57"/>
      <c r="D1833" s="58"/>
      <c r="E1833" s="56"/>
      <c r="F1833" s="56"/>
      <c r="G1833" s="56"/>
      <c r="H1833" s="56"/>
      <c r="I1833" s="56"/>
      <c r="J1833" s="56"/>
      <c r="K1833" s="56"/>
      <c r="L1833" s="56"/>
      <c r="M1833" s="56"/>
      <c r="N1833" s="56"/>
      <c r="O1833" s="56"/>
      <c r="P1833" s="56"/>
      <c r="Q1833" s="56"/>
      <c r="R1833" s="56"/>
      <c r="S1833" s="56"/>
      <c r="T1833" s="56"/>
      <c r="U1833" s="53"/>
      <c r="V1833" s="53"/>
      <c r="W1833" s="56"/>
      <c r="X1833" s="53"/>
      <c r="Y1833" s="53"/>
      <c r="Z1833" s="53"/>
      <c r="AA1833" s="53"/>
      <c r="AB1833" s="53"/>
      <c r="AC1833" s="53"/>
      <c r="AD1833" s="53"/>
    </row>
    <row r="1834">
      <c r="A1834" s="56"/>
      <c r="B1834" s="56"/>
      <c r="C1834" s="57"/>
      <c r="D1834" s="58"/>
      <c r="E1834" s="56"/>
      <c r="F1834" s="56"/>
      <c r="G1834" s="56"/>
      <c r="H1834" s="56"/>
      <c r="I1834" s="56"/>
      <c r="J1834" s="56"/>
      <c r="K1834" s="56"/>
      <c r="L1834" s="56"/>
      <c r="M1834" s="56"/>
      <c r="N1834" s="56"/>
      <c r="O1834" s="56"/>
      <c r="P1834" s="56"/>
      <c r="Q1834" s="56"/>
      <c r="R1834" s="56"/>
      <c r="S1834" s="56"/>
      <c r="T1834" s="56"/>
      <c r="U1834" s="53"/>
      <c r="V1834" s="53"/>
      <c r="W1834" s="56"/>
      <c r="X1834" s="53"/>
      <c r="Y1834" s="53"/>
      <c r="Z1834" s="53"/>
      <c r="AA1834" s="53"/>
      <c r="AB1834" s="53"/>
      <c r="AC1834" s="53"/>
      <c r="AD1834" s="53"/>
    </row>
    <row r="1835">
      <c r="A1835" s="56"/>
      <c r="B1835" s="56"/>
      <c r="C1835" s="57"/>
      <c r="D1835" s="58"/>
      <c r="E1835" s="56"/>
      <c r="F1835" s="56"/>
      <c r="G1835" s="56"/>
      <c r="H1835" s="56"/>
      <c r="I1835" s="56"/>
      <c r="J1835" s="56"/>
      <c r="K1835" s="56"/>
      <c r="L1835" s="56"/>
      <c r="M1835" s="56"/>
      <c r="N1835" s="56"/>
      <c r="O1835" s="56"/>
      <c r="P1835" s="56"/>
      <c r="Q1835" s="56"/>
      <c r="R1835" s="56"/>
      <c r="S1835" s="56"/>
      <c r="T1835" s="56"/>
      <c r="U1835" s="53"/>
      <c r="V1835" s="53"/>
      <c r="W1835" s="56"/>
      <c r="X1835" s="53"/>
      <c r="Y1835" s="53"/>
      <c r="Z1835" s="53"/>
      <c r="AA1835" s="53"/>
      <c r="AB1835" s="53"/>
      <c r="AC1835" s="53"/>
      <c r="AD1835" s="53"/>
    </row>
    <row r="1836">
      <c r="A1836" s="56"/>
      <c r="B1836" s="56"/>
      <c r="C1836" s="57"/>
      <c r="D1836" s="58"/>
      <c r="E1836" s="56"/>
      <c r="F1836" s="56"/>
      <c r="G1836" s="56"/>
      <c r="H1836" s="56"/>
      <c r="I1836" s="56"/>
      <c r="J1836" s="56"/>
      <c r="K1836" s="56"/>
      <c r="L1836" s="56"/>
      <c r="M1836" s="56"/>
      <c r="N1836" s="56"/>
      <c r="O1836" s="56"/>
      <c r="P1836" s="56"/>
      <c r="Q1836" s="56"/>
      <c r="R1836" s="56"/>
      <c r="S1836" s="56"/>
      <c r="T1836" s="56"/>
      <c r="U1836" s="53"/>
      <c r="V1836" s="53"/>
      <c r="W1836" s="56"/>
      <c r="X1836" s="53"/>
      <c r="Y1836" s="53"/>
      <c r="Z1836" s="53"/>
      <c r="AA1836" s="53"/>
      <c r="AB1836" s="53"/>
      <c r="AC1836" s="53"/>
      <c r="AD1836" s="53"/>
    </row>
    <row r="1837">
      <c r="A1837" s="56"/>
      <c r="B1837" s="56"/>
      <c r="C1837" s="57"/>
      <c r="D1837" s="58"/>
      <c r="E1837" s="56"/>
      <c r="F1837" s="56"/>
      <c r="G1837" s="56"/>
      <c r="H1837" s="56"/>
      <c r="I1837" s="56"/>
      <c r="J1837" s="56"/>
      <c r="K1837" s="56"/>
      <c r="L1837" s="56"/>
      <c r="M1837" s="56"/>
      <c r="N1837" s="56"/>
      <c r="O1837" s="56"/>
      <c r="P1837" s="56"/>
      <c r="Q1837" s="56"/>
      <c r="R1837" s="56"/>
      <c r="S1837" s="56"/>
      <c r="T1837" s="56"/>
      <c r="U1837" s="53"/>
      <c r="V1837" s="53"/>
      <c r="W1837" s="56"/>
      <c r="X1837" s="53"/>
      <c r="Y1837" s="53"/>
      <c r="Z1837" s="53"/>
      <c r="AA1837" s="53"/>
      <c r="AB1837" s="53"/>
      <c r="AC1837" s="53"/>
      <c r="AD1837" s="53"/>
    </row>
    <row r="1838">
      <c r="A1838" s="56"/>
      <c r="B1838" s="56"/>
      <c r="C1838" s="57"/>
      <c r="D1838" s="58"/>
      <c r="E1838" s="56"/>
      <c r="F1838" s="56"/>
      <c r="G1838" s="56"/>
      <c r="H1838" s="56"/>
      <c r="I1838" s="56"/>
      <c r="J1838" s="56"/>
      <c r="K1838" s="56"/>
      <c r="L1838" s="56"/>
      <c r="M1838" s="56"/>
      <c r="N1838" s="56"/>
      <c r="O1838" s="56"/>
      <c r="P1838" s="56"/>
      <c r="Q1838" s="56"/>
      <c r="R1838" s="56"/>
      <c r="S1838" s="56"/>
      <c r="T1838" s="56"/>
      <c r="U1838" s="53"/>
      <c r="V1838" s="53"/>
      <c r="W1838" s="56"/>
      <c r="X1838" s="53"/>
      <c r="Y1838" s="53"/>
      <c r="Z1838" s="53"/>
      <c r="AA1838" s="53"/>
      <c r="AB1838" s="53"/>
      <c r="AC1838" s="53"/>
      <c r="AD1838" s="53"/>
    </row>
    <row r="1839">
      <c r="A1839" s="56"/>
      <c r="B1839" s="56"/>
      <c r="C1839" s="57"/>
      <c r="D1839" s="58"/>
      <c r="E1839" s="56"/>
      <c r="F1839" s="56"/>
      <c r="G1839" s="56"/>
      <c r="H1839" s="56"/>
      <c r="I1839" s="56"/>
      <c r="J1839" s="56"/>
      <c r="K1839" s="56"/>
      <c r="L1839" s="56"/>
      <c r="M1839" s="56"/>
      <c r="N1839" s="56"/>
      <c r="O1839" s="56"/>
      <c r="P1839" s="56"/>
      <c r="Q1839" s="56"/>
      <c r="R1839" s="56"/>
      <c r="S1839" s="56"/>
      <c r="T1839" s="56"/>
      <c r="U1839" s="53"/>
      <c r="V1839" s="53"/>
      <c r="W1839" s="56"/>
      <c r="X1839" s="53"/>
      <c r="Y1839" s="53"/>
      <c r="Z1839" s="53"/>
      <c r="AA1839" s="53"/>
      <c r="AB1839" s="53"/>
      <c r="AC1839" s="53"/>
      <c r="AD1839" s="53"/>
    </row>
    <row r="1840">
      <c r="A1840" s="56"/>
      <c r="B1840" s="56"/>
      <c r="C1840" s="57"/>
      <c r="D1840" s="58"/>
      <c r="E1840" s="56"/>
      <c r="F1840" s="56"/>
      <c r="G1840" s="56"/>
      <c r="H1840" s="56"/>
      <c r="I1840" s="56"/>
      <c r="J1840" s="56"/>
      <c r="K1840" s="56"/>
      <c r="L1840" s="56"/>
      <c r="M1840" s="56"/>
      <c r="N1840" s="56"/>
      <c r="O1840" s="56"/>
      <c r="P1840" s="56"/>
      <c r="Q1840" s="56"/>
      <c r="R1840" s="56"/>
      <c r="S1840" s="56"/>
      <c r="T1840" s="56"/>
      <c r="U1840" s="53"/>
      <c r="V1840" s="53"/>
      <c r="W1840" s="56"/>
      <c r="X1840" s="53"/>
      <c r="Y1840" s="53"/>
      <c r="Z1840" s="53"/>
      <c r="AA1840" s="53"/>
      <c r="AB1840" s="53"/>
      <c r="AC1840" s="53"/>
      <c r="AD1840" s="53"/>
    </row>
    <row r="1841">
      <c r="A1841" s="56"/>
      <c r="B1841" s="56"/>
      <c r="C1841" s="57"/>
      <c r="D1841" s="58"/>
      <c r="E1841" s="56"/>
      <c r="F1841" s="56"/>
      <c r="G1841" s="56"/>
      <c r="H1841" s="56"/>
      <c r="I1841" s="56"/>
      <c r="J1841" s="56"/>
      <c r="K1841" s="56"/>
      <c r="L1841" s="56"/>
      <c r="M1841" s="56"/>
      <c r="N1841" s="56"/>
      <c r="O1841" s="56"/>
      <c r="P1841" s="56"/>
      <c r="Q1841" s="56"/>
      <c r="R1841" s="56"/>
      <c r="S1841" s="56"/>
      <c r="T1841" s="56"/>
      <c r="U1841" s="53"/>
      <c r="V1841" s="53"/>
      <c r="W1841" s="56"/>
      <c r="X1841" s="53"/>
      <c r="Y1841" s="53"/>
      <c r="Z1841" s="53"/>
      <c r="AA1841" s="53"/>
      <c r="AB1841" s="53"/>
      <c r="AC1841" s="53"/>
      <c r="AD1841" s="53"/>
    </row>
    <row r="1842">
      <c r="A1842" s="56"/>
      <c r="B1842" s="56"/>
      <c r="C1842" s="57"/>
      <c r="D1842" s="58"/>
      <c r="E1842" s="56"/>
      <c r="F1842" s="56"/>
      <c r="G1842" s="56"/>
      <c r="H1842" s="56"/>
      <c r="I1842" s="56"/>
      <c r="J1842" s="56"/>
      <c r="K1842" s="56"/>
      <c r="L1842" s="56"/>
      <c r="M1842" s="56"/>
      <c r="N1842" s="56"/>
      <c r="O1842" s="56"/>
      <c r="P1842" s="56"/>
      <c r="Q1842" s="56"/>
      <c r="R1842" s="56"/>
      <c r="S1842" s="56"/>
      <c r="T1842" s="56"/>
      <c r="U1842" s="53"/>
      <c r="V1842" s="53"/>
      <c r="W1842" s="56"/>
      <c r="X1842" s="53"/>
      <c r="Y1842" s="53"/>
      <c r="Z1842" s="53"/>
      <c r="AA1842" s="53"/>
      <c r="AB1842" s="53"/>
      <c r="AC1842" s="53"/>
      <c r="AD1842" s="53"/>
    </row>
    <row r="1843">
      <c r="A1843" s="56"/>
      <c r="B1843" s="56"/>
      <c r="C1843" s="57"/>
      <c r="D1843" s="58"/>
      <c r="E1843" s="56"/>
      <c r="F1843" s="56"/>
      <c r="G1843" s="56"/>
      <c r="H1843" s="56"/>
      <c r="I1843" s="56"/>
      <c r="J1843" s="56"/>
      <c r="K1843" s="56"/>
      <c r="L1843" s="56"/>
      <c r="M1843" s="56"/>
      <c r="N1843" s="56"/>
      <c r="O1843" s="56"/>
      <c r="P1843" s="56"/>
      <c r="Q1843" s="56"/>
      <c r="R1843" s="56"/>
      <c r="S1843" s="56"/>
      <c r="T1843" s="56"/>
      <c r="U1843" s="53"/>
      <c r="V1843" s="53"/>
      <c r="W1843" s="56"/>
      <c r="X1843" s="53"/>
      <c r="Y1843" s="53"/>
      <c r="Z1843" s="53"/>
      <c r="AA1843" s="53"/>
      <c r="AB1843" s="53"/>
      <c r="AC1843" s="53"/>
      <c r="AD1843" s="53"/>
    </row>
    <row r="1844">
      <c r="A1844" s="56"/>
      <c r="B1844" s="56"/>
      <c r="C1844" s="57"/>
      <c r="D1844" s="58"/>
      <c r="E1844" s="56"/>
      <c r="F1844" s="56"/>
      <c r="G1844" s="56"/>
      <c r="H1844" s="56"/>
      <c r="I1844" s="56"/>
      <c r="J1844" s="56"/>
      <c r="K1844" s="56"/>
      <c r="L1844" s="56"/>
      <c r="M1844" s="56"/>
      <c r="N1844" s="56"/>
      <c r="O1844" s="56"/>
      <c r="P1844" s="56"/>
      <c r="Q1844" s="56"/>
      <c r="R1844" s="56"/>
      <c r="S1844" s="56"/>
      <c r="T1844" s="56"/>
      <c r="U1844" s="53"/>
      <c r="V1844" s="53"/>
      <c r="W1844" s="56"/>
      <c r="X1844" s="53"/>
      <c r="Y1844" s="53"/>
      <c r="Z1844" s="53"/>
      <c r="AA1844" s="53"/>
      <c r="AB1844" s="53"/>
      <c r="AC1844" s="53"/>
      <c r="AD1844" s="53"/>
    </row>
    <row r="1845">
      <c r="A1845" s="56"/>
      <c r="B1845" s="56"/>
      <c r="C1845" s="57"/>
      <c r="D1845" s="58"/>
      <c r="E1845" s="56"/>
      <c r="F1845" s="56"/>
      <c r="G1845" s="56"/>
      <c r="H1845" s="56"/>
      <c r="I1845" s="56"/>
      <c r="J1845" s="56"/>
      <c r="K1845" s="56"/>
      <c r="L1845" s="56"/>
      <c r="M1845" s="56"/>
      <c r="N1845" s="56"/>
      <c r="O1845" s="56"/>
      <c r="P1845" s="56"/>
      <c r="Q1845" s="56"/>
      <c r="R1845" s="56"/>
      <c r="S1845" s="56"/>
      <c r="T1845" s="56"/>
      <c r="U1845" s="53"/>
      <c r="V1845" s="53"/>
      <c r="W1845" s="56"/>
      <c r="X1845" s="53"/>
      <c r="Y1845" s="53"/>
      <c r="Z1845" s="53"/>
      <c r="AA1845" s="53"/>
      <c r="AB1845" s="53"/>
      <c r="AC1845" s="53"/>
      <c r="AD1845" s="53"/>
    </row>
    <row r="1846">
      <c r="A1846" s="56"/>
      <c r="B1846" s="56"/>
      <c r="C1846" s="57"/>
      <c r="D1846" s="58"/>
      <c r="E1846" s="56"/>
      <c r="F1846" s="56"/>
      <c r="G1846" s="56"/>
      <c r="H1846" s="56"/>
      <c r="I1846" s="56"/>
      <c r="J1846" s="56"/>
      <c r="K1846" s="56"/>
      <c r="L1846" s="56"/>
      <c r="M1846" s="56"/>
      <c r="N1846" s="56"/>
      <c r="O1846" s="56"/>
      <c r="P1846" s="56"/>
      <c r="Q1846" s="56"/>
      <c r="R1846" s="56"/>
      <c r="S1846" s="56"/>
      <c r="T1846" s="56"/>
      <c r="U1846" s="53"/>
      <c r="V1846" s="53"/>
      <c r="W1846" s="56"/>
      <c r="X1846" s="53"/>
      <c r="Y1846" s="53"/>
      <c r="Z1846" s="53"/>
      <c r="AA1846" s="53"/>
      <c r="AB1846" s="53"/>
      <c r="AC1846" s="53"/>
      <c r="AD1846" s="53"/>
    </row>
    <row r="1847">
      <c r="A1847" s="56"/>
      <c r="B1847" s="56"/>
      <c r="C1847" s="57"/>
      <c r="D1847" s="58"/>
      <c r="E1847" s="56"/>
      <c r="F1847" s="56"/>
      <c r="G1847" s="56"/>
      <c r="H1847" s="56"/>
      <c r="I1847" s="56"/>
      <c r="J1847" s="56"/>
      <c r="K1847" s="56"/>
      <c r="L1847" s="56"/>
      <c r="M1847" s="56"/>
      <c r="N1847" s="56"/>
      <c r="O1847" s="56"/>
      <c r="P1847" s="56"/>
      <c r="Q1847" s="56"/>
      <c r="R1847" s="56"/>
      <c r="S1847" s="56"/>
      <c r="T1847" s="56"/>
      <c r="U1847" s="53"/>
      <c r="V1847" s="53"/>
      <c r="W1847" s="56"/>
      <c r="X1847" s="53"/>
      <c r="Y1847" s="53"/>
      <c r="Z1847" s="53"/>
      <c r="AA1847" s="53"/>
      <c r="AB1847" s="53"/>
      <c r="AC1847" s="53"/>
      <c r="AD1847" s="53"/>
    </row>
    <row r="1848">
      <c r="A1848" s="56"/>
      <c r="B1848" s="56"/>
      <c r="C1848" s="57"/>
      <c r="D1848" s="58"/>
      <c r="E1848" s="56"/>
      <c r="F1848" s="56"/>
      <c r="G1848" s="56"/>
      <c r="H1848" s="56"/>
      <c r="I1848" s="56"/>
      <c r="J1848" s="56"/>
      <c r="K1848" s="56"/>
      <c r="L1848" s="56"/>
      <c r="M1848" s="56"/>
      <c r="N1848" s="56"/>
      <c r="O1848" s="56"/>
      <c r="P1848" s="56"/>
      <c r="Q1848" s="56"/>
      <c r="R1848" s="56"/>
      <c r="S1848" s="56"/>
      <c r="T1848" s="56"/>
      <c r="U1848" s="53"/>
      <c r="V1848" s="53"/>
      <c r="W1848" s="56"/>
      <c r="X1848" s="53"/>
      <c r="Y1848" s="53"/>
      <c r="Z1848" s="53"/>
      <c r="AA1848" s="53"/>
      <c r="AB1848" s="53"/>
      <c r="AC1848" s="53"/>
      <c r="AD1848" s="53"/>
    </row>
    <row r="1849">
      <c r="A1849" s="56"/>
      <c r="B1849" s="56"/>
      <c r="C1849" s="57"/>
      <c r="D1849" s="58"/>
      <c r="E1849" s="56"/>
      <c r="F1849" s="56"/>
      <c r="G1849" s="56"/>
      <c r="H1849" s="56"/>
      <c r="I1849" s="56"/>
      <c r="J1849" s="56"/>
      <c r="K1849" s="56"/>
      <c r="L1849" s="56"/>
      <c r="M1849" s="56"/>
      <c r="N1849" s="56"/>
      <c r="O1849" s="56"/>
      <c r="P1849" s="56"/>
      <c r="Q1849" s="56"/>
      <c r="R1849" s="56"/>
      <c r="S1849" s="56"/>
      <c r="T1849" s="56"/>
      <c r="U1849" s="53"/>
      <c r="V1849" s="53"/>
      <c r="W1849" s="56"/>
      <c r="X1849" s="53"/>
      <c r="Y1849" s="53"/>
      <c r="Z1849" s="53"/>
      <c r="AA1849" s="53"/>
      <c r="AB1849" s="53"/>
      <c r="AC1849" s="53"/>
      <c r="AD1849" s="53"/>
    </row>
    <row r="1850">
      <c r="A1850" s="56"/>
      <c r="B1850" s="56"/>
      <c r="C1850" s="57"/>
      <c r="D1850" s="58"/>
      <c r="E1850" s="56"/>
      <c r="F1850" s="56"/>
      <c r="G1850" s="56"/>
      <c r="H1850" s="56"/>
      <c r="I1850" s="56"/>
      <c r="J1850" s="56"/>
      <c r="K1850" s="56"/>
      <c r="L1850" s="56"/>
      <c r="M1850" s="56"/>
      <c r="N1850" s="56"/>
      <c r="O1850" s="56"/>
      <c r="P1850" s="56"/>
      <c r="Q1850" s="56"/>
      <c r="R1850" s="56"/>
      <c r="S1850" s="56"/>
      <c r="T1850" s="56"/>
      <c r="U1850" s="53"/>
      <c r="V1850" s="53"/>
      <c r="W1850" s="56"/>
      <c r="X1850" s="53"/>
      <c r="Y1850" s="53"/>
      <c r="Z1850" s="53"/>
      <c r="AA1850" s="53"/>
      <c r="AB1850" s="53"/>
      <c r="AC1850" s="53"/>
      <c r="AD1850" s="53"/>
    </row>
    <row r="1851">
      <c r="A1851" s="56"/>
      <c r="B1851" s="56"/>
      <c r="C1851" s="57"/>
      <c r="D1851" s="58"/>
      <c r="E1851" s="56"/>
      <c r="F1851" s="56"/>
      <c r="G1851" s="56"/>
      <c r="H1851" s="56"/>
      <c r="I1851" s="56"/>
      <c r="J1851" s="56"/>
      <c r="K1851" s="56"/>
      <c r="L1851" s="56"/>
      <c r="M1851" s="56"/>
      <c r="N1851" s="56"/>
      <c r="O1851" s="56"/>
      <c r="P1851" s="56"/>
      <c r="Q1851" s="56"/>
      <c r="R1851" s="56"/>
      <c r="S1851" s="56"/>
      <c r="T1851" s="56"/>
      <c r="U1851" s="53"/>
      <c r="V1851" s="53"/>
      <c r="W1851" s="56"/>
      <c r="X1851" s="53"/>
      <c r="Y1851" s="53"/>
      <c r="Z1851" s="53"/>
      <c r="AA1851" s="53"/>
      <c r="AB1851" s="53"/>
      <c r="AC1851" s="53"/>
      <c r="AD1851" s="53"/>
    </row>
    <row r="1852">
      <c r="A1852" s="56"/>
      <c r="B1852" s="56"/>
      <c r="C1852" s="57"/>
      <c r="D1852" s="58"/>
      <c r="E1852" s="56"/>
      <c r="F1852" s="56"/>
      <c r="G1852" s="56"/>
      <c r="H1852" s="56"/>
      <c r="I1852" s="56"/>
      <c r="J1852" s="56"/>
      <c r="K1852" s="56"/>
      <c r="L1852" s="56"/>
      <c r="M1852" s="56"/>
      <c r="N1852" s="56"/>
      <c r="O1852" s="56"/>
      <c r="P1852" s="56"/>
      <c r="Q1852" s="56"/>
      <c r="R1852" s="56"/>
      <c r="S1852" s="56"/>
      <c r="T1852" s="56"/>
      <c r="U1852" s="53"/>
      <c r="V1852" s="53"/>
      <c r="W1852" s="56"/>
      <c r="X1852" s="53"/>
      <c r="Y1852" s="53"/>
      <c r="Z1852" s="53"/>
      <c r="AA1852" s="53"/>
      <c r="AB1852" s="53"/>
      <c r="AC1852" s="53"/>
      <c r="AD1852" s="53"/>
    </row>
    <row r="1853">
      <c r="A1853" s="56"/>
      <c r="B1853" s="56"/>
      <c r="C1853" s="57"/>
      <c r="D1853" s="58"/>
      <c r="E1853" s="56"/>
      <c r="F1853" s="56"/>
      <c r="G1853" s="56"/>
      <c r="H1853" s="56"/>
      <c r="I1853" s="56"/>
      <c r="J1853" s="56"/>
      <c r="K1853" s="56"/>
      <c r="L1853" s="56"/>
      <c r="M1853" s="56"/>
      <c r="N1853" s="56"/>
      <c r="O1853" s="56"/>
      <c r="P1853" s="56"/>
      <c r="Q1853" s="56"/>
      <c r="R1853" s="56"/>
      <c r="S1853" s="56"/>
      <c r="T1853" s="56"/>
      <c r="U1853" s="53"/>
      <c r="V1853" s="53"/>
      <c r="W1853" s="56"/>
      <c r="X1853" s="53"/>
      <c r="Y1853" s="53"/>
      <c r="Z1853" s="53"/>
      <c r="AA1853" s="53"/>
      <c r="AB1853" s="53"/>
      <c r="AC1853" s="53"/>
      <c r="AD1853" s="53"/>
    </row>
    <row r="1854">
      <c r="A1854" s="56"/>
      <c r="B1854" s="56"/>
      <c r="C1854" s="57"/>
      <c r="D1854" s="58"/>
      <c r="E1854" s="56"/>
      <c r="F1854" s="56"/>
      <c r="G1854" s="56"/>
      <c r="H1854" s="56"/>
      <c r="I1854" s="56"/>
      <c r="J1854" s="56"/>
      <c r="K1854" s="56"/>
      <c r="L1854" s="56"/>
      <c r="M1854" s="56"/>
      <c r="N1854" s="56"/>
      <c r="O1854" s="56"/>
      <c r="P1854" s="56"/>
      <c r="Q1854" s="56"/>
      <c r="R1854" s="56"/>
      <c r="S1854" s="56"/>
      <c r="T1854" s="56"/>
      <c r="U1854" s="53"/>
      <c r="V1854" s="53"/>
      <c r="W1854" s="56"/>
      <c r="X1854" s="53"/>
      <c r="Y1854" s="53"/>
      <c r="Z1854" s="53"/>
      <c r="AA1854" s="53"/>
      <c r="AB1854" s="53"/>
      <c r="AC1854" s="53"/>
      <c r="AD1854" s="53"/>
    </row>
    <row r="1855">
      <c r="A1855" s="56"/>
      <c r="B1855" s="56"/>
      <c r="C1855" s="57"/>
      <c r="D1855" s="58"/>
      <c r="E1855" s="56"/>
      <c r="F1855" s="56"/>
      <c r="G1855" s="56"/>
      <c r="H1855" s="56"/>
      <c r="I1855" s="56"/>
      <c r="J1855" s="56"/>
      <c r="K1855" s="56"/>
      <c r="L1855" s="56"/>
      <c r="M1855" s="56"/>
      <c r="N1855" s="56"/>
      <c r="O1855" s="56"/>
      <c r="P1855" s="56"/>
      <c r="Q1855" s="56"/>
      <c r="R1855" s="56"/>
      <c r="S1855" s="56"/>
      <c r="T1855" s="56"/>
      <c r="U1855" s="53"/>
      <c r="V1855" s="53"/>
      <c r="W1855" s="56"/>
      <c r="X1855" s="53"/>
      <c r="Y1855" s="53"/>
      <c r="Z1855" s="53"/>
      <c r="AA1855" s="53"/>
      <c r="AB1855" s="53"/>
      <c r="AC1855" s="53"/>
      <c r="AD1855" s="53"/>
    </row>
    <row r="1856">
      <c r="A1856" s="56"/>
      <c r="B1856" s="56"/>
      <c r="C1856" s="57"/>
      <c r="D1856" s="58"/>
      <c r="E1856" s="56"/>
      <c r="F1856" s="56"/>
      <c r="G1856" s="56"/>
      <c r="H1856" s="56"/>
      <c r="I1856" s="56"/>
      <c r="J1856" s="56"/>
      <c r="K1856" s="56"/>
      <c r="L1856" s="56"/>
      <c r="M1856" s="56"/>
      <c r="N1856" s="56"/>
      <c r="O1856" s="56"/>
      <c r="P1856" s="56"/>
      <c r="Q1856" s="56"/>
      <c r="R1856" s="56"/>
      <c r="S1856" s="56"/>
      <c r="T1856" s="56"/>
      <c r="U1856" s="53"/>
      <c r="V1856" s="53"/>
      <c r="W1856" s="56"/>
      <c r="X1856" s="53"/>
      <c r="Y1856" s="53"/>
      <c r="Z1856" s="53"/>
      <c r="AA1856" s="53"/>
      <c r="AB1856" s="53"/>
      <c r="AC1856" s="53"/>
      <c r="AD1856" s="53"/>
    </row>
    <row r="1857">
      <c r="A1857" s="56"/>
      <c r="B1857" s="56"/>
      <c r="C1857" s="57"/>
      <c r="D1857" s="58"/>
      <c r="E1857" s="56"/>
      <c r="F1857" s="56"/>
      <c r="G1857" s="56"/>
      <c r="H1857" s="56"/>
      <c r="I1857" s="56"/>
      <c r="J1857" s="56"/>
      <c r="K1857" s="56"/>
      <c r="L1857" s="56"/>
      <c r="M1857" s="56"/>
      <c r="N1857" s="56"/>
      <c r="O1857" s="56"/>
      <c r="P1857" s="56"/>
      <c r="Q1857" s="56"/>
      <c r="R1857" s="56"/>
      <c r="S1857" s="56"/>
      <c r="T1857" s="56"/>
      <c r="U1857" s="53"/>
      <c r="V1857" s="53"/>
      <c r="W1857" s="56"/>
      <c r="X1857" s="53"/>
      <c r="Y1857" s="53"/>
      <c r="Z1857" s="53"/>
      <c r="AA1857" s="53"/>
      <c r="AB1857" s="53"/>
      <c r="AC1857" s="53"/>
      <c r="AD1857" s="53"/>
    </row>
    <row r="1858">
      <c r="A1858" s="56"/>
      <c r="B1858" s="56"/>
      <c r="C1858" s="57"/>
      <c r="D1858" s="58"/>
      <c r="E1858" s="56"/>
      <c r="F1858" s="56"/>
      <c r="G1858" s="56"/>
      <c r="H1858" s="56"/>
      <c r="I1858" s="56"/>
      <c r="J1858" s="56"/>
      <c r="K1858" s="56"/>
      <c r="L1858" s="56"/>
      <c r="M1858" s="56"/>
      <c r="N1858" s="56"/>
      <c r="O1858" s="56"/>
      <c r="P1858" s="56"/>
      <c r="Q1858" s="56"/>
      <c r="R1858" s="56"/>
      <c r="S1858" s="56"/>
      <c r="T1858" s="56"/>
      <c r="U1858" s="53"/>
      <c r="V1858" s="53"/>
      <c r="W1858" s="56"/>
      <c r="X1858" s="53"/>
      <c r="Y1858" s="53"/>
      <c r="Z1858" s="53"/>
      <c r="AA1858" s="53"/>
      <c r="AB1858" s="53"/>
      <c r="AC1858" s="53"/>
      <c r="AD1858" s="53"/>
    </row>
    <row r="1859">
      <c r="A1859" s="56"/>
      <c r="B1859" s="56"/>
      <c r="C1859" s="57"/>
      <c r="D1859" s="58"/>
      <c r="E1859" s="56"/>
      <c r="F1859" s="56"/>
      <c r="G1859" s="56"/>
      <c r="H1859" s="56"/>
      <c r="I1859" s="56"/>
      <c r="J1859" s="56"/>
      <c r="K1859" s="56"/>
      <c r="L1859" s="56"/>
      <c r="M1859" s="56"/>
      <c r="N1859" s="56"/>
      <c r="O1859" s="56"/>
      <c r="P1859" s="56"/>
      <c r="Q1859" s="56"/>
      <c r="R1859" s="56"/>
      <c r="S1859" s="56"/>
      <c r="T1859" s="56"/>
      <c r="U1859" s="53"/>
      <c r="V1859" s="53"/>
      <c r="W1859" s="56"/>
      <c r="X1859" s="53"/>
      <c r="Y1859" s="53"/>
      <c r="Z1859" s="53"/>
      <c r="AA1859" s="53"/>
      <c r="AB1859" s="53"/>
      <c r="AC1859" s="53"/>
      <c r="AD1859" s="53"/>
    </row>
    <row r="1860">
      <c r="A1860" s="56"/>
      <c r="B1860" s="56"/>
      <c r="C1860" s="57"/>
      <c r="D1860" s="58"/>
      <c r="E1860" s="56"/>
      <c r="F1860" s="56"/>
      <c r="G1860" s="56"/>
      <c r="H1860" s="56"/>
      <c r="I1860" s="56"/>
      <c r="J1860" s="56"/>
      <c r="K1860" s="56"/>
      <c r="L1860" s="56"/>
      <c r="M1860" s="56"/>
      <c r="N1860" s="56"/>
      <c r="O1860" s="56"/>
      <c r="P1860" s="56"/>
      <c r="Q1860" s="56"/>
      <c r="R1860" s="56"/>
      <c r="S1860" s="56"/>
      <c r="T1860" s="56"/>
      <c r="U1860" s="53"/>
      <c r="V1860" s="53"/>
      <c r="W1860" s="56"/>
      <c r="X1860" s="53"/>
      <c r="Y1860" s="53"/>
      <c r="Z1860" s="53"/>
      <c r="AA1860" s="53"/>
      <c r="AB1860" s="53"/>
      <c r="AC1860" s="53"/>
      <c r="AD1860" s="53"/>
    </row>
    <row r="1861">
      <c r="A1861" s="56"/>
      <c r="B1861" s="56"/>
      <c r="C1861" s="57"/>
      <c r="D1861" s="58"/>
      <c r="E1861" s="56"/>
      <c r="F1861" s="56"/>
      <c r="G1861" s="56"/>
      <c r="H1861" s="56"/>
      <c r="I1861" s="56"/>
      <c r="J1861" s="56"/>
      <c r="K1861" s="56"/>
      <c r="L1861" s="56"/>
      <c r="M1861" s="56"/>
      <c r="N1861" s="56"/>
      <c r="O1861" s="56"/>
      <c r="P1861" s="56"/>
      <c r="Q1861" s="56"/>
      <c r="R1861" s="56"/>
      <c r="S1861" s="56"/>
      <c r="T1861" s="56"/>
      <c r="U1861" s="53"/>
      <c r="V1861" s="53"/>
      <c r="W1861" s="56"/>
      <c r="X1861" s="53"/>
      <c r="Y1861" s="53"/>
      <c r="Z1861" s="53"/>
      <c r="AA1861" s="53"/>
      <c r="AB1861" s="53"/>
      <c r="AC1861" s="53"/>
      <c r="AD1861" s="53"/>
    </row>
    <row r="1862">
      <c r="A1862" s="56"/>
      <c r="B1862" s="56"/>
      <c r="C1862" s="57"/>
      <c r="D1862" s="58"/>
      <c r="E1862" s="56"/>
      <c r="F1862" s="56"/>
      <c r="G1862" s="56"/>
      <c r="H1862" s="56"/>
      <c r="I1862" s="56"/>
      <c r="J1862" s="56"/>
      <c r="K1862" s="56"/>
      <c r="L1862" s="56"/>
      <c r="M1862" s="56"/>
      <c r="N1862" s="56"/>
      <c r="O1862" s="56"/>
      <c r="P1862" s="56"/>
      <c r="Q1862" s="56"/>
      <c r="R1862" s="56"/>
      <c r="S1862" s="56"/>
      <c r="T1862" s="56"/>
      <c r="U1862" s="53"/>
      <c r="V1862" s="53"/>
      <c r="W1862" s="56"/>
      <c r="X1862" s="53"/>
      <c r="Y1862" s="53"/>
      <c r="Z1862" s="53"/>
      <c r="AA1862" s="53"/>
      <c r="AB1862" s="53"/>
      <c r="AC1862" s="53"/>
      <c r="AD1862" s="53"/>
    </row>
    <row r="1863">
      <c r="A1863" s="56"/>
      <c r="B1863" s="56"/>
      <c r="C1863" s="57"/>
      <c r="D1863" s="58"/>
      <c r="E1863" s="56"/>
      <c r="F1863" s="56"/>
      <c r="G1863" s="56"/>
      <c r="H1863" s="56"/>
      <c r="I1863" s="56"/>
      <c r="J1863" s="56"/>
      <c r="K1863" s="56"/>
      <c r="L1863" s="56"/>
      <c r="M1863" s="56"/>
      <c r="N1863" s="56"/>
      <c r="O1863" s="56"/>
      <c r="P1863" s="56"/>
      <c r="Q1863" s="56"/>
      <c r="R1863" s="56"/>
      <c r="S1863" s="56"/>
      <c r="T1863" s="56"/>
      <c r="U1863" s="53"/>
      <c r="V1863" s="53"/>
      <c r="W1863" s="56"/>
      <c r="X1863" s="53"/>
      <c r="Y1863" s="53"/>
      <c r="Z1863" s="53"/>
      <c r="AA1863" s="53"/>
      <c r="AB1863" s="53"/>
      <c r="AC1863" s="53"/>
      <c r="AD1863" s="53"/>
    </row>
    <row r="1864">
      <c r="A1864" s="56"/>
      <c r="B1864" s="56"/>
      <c r="C1864" s="57"/>
      <c r="D1864" s="58"/>
      <c r="E1864" s="56"/>
      <c r="F1864" s="56"/>
      <c r="G1864" s="56"/>
      <c r="H1864" s="56"/>
      <c r="I1864" s="56"/>
      <c r="J1864" s="56"/>
      <c r="K1864" s="56"/>
      <c r="L1864" s="56"/>
      <c r="M1864" s="56"/>
      <c r="N1864" s="56"/>
      <c r="O1864" s="56"/>
      <c r="P1864" s="56"/>
      <c r="Q1864" s="56"/>
      <c r="R1864" s="56"/>
      <c r="S1864" s="56"/>
      <c r="T1864" s="56"/>
      <c r="U1864" s="53"/>
      <c r="V1864" s="53"/>
      <c r="W1864" s="56"/>
      <c r="X1864" s="53"/>
      <c r="Y1864" s="53"/>
      <c r="Z1864" s="53"/>
      <c r="AA1864" s="53"/>
      <c r="AB1864" s="53"/>
      <c r="AC1864" s="53"/>
      <c r="AD1864" s="53"/>
    </row>
    <row r="1865">
      <c r="A1865" s="56"/>
      <c r="B1865" s="56"/>
      <c r="C1865" s="57"/>
      <c r="D1865" s="58"/>
      <c r="E1865" s="56"/>
      <c r="F1865" s="56"/>
      <c r="G1865" s="56"/>
      <c r="H1865" s="56"/>
      <c r="I1865" s="56"/>
      <c r="J1865" s="56"/>
      <c r="K1865" s="56"/>
      <c r="L1865" s="56"/>
      <c r="M1865" s="56"/>
      <c r="N1865" s="56"/>
      <c r="O1865" s="56"/>
      <c r="P1865" s="56"/>
      <c r="Q1865" s="56"/>
      <c r="R1865" s="56"/>
      <c r="S1865" s="56"/>
      <c r="T1865" s="56"/>
      <c r="U1865" s="53"/>
      <c r="V1865" s="53"/>
      <c r="W1865" s="56"/>
      <c r="X1865" s="53"/>
      <c r="Y1865" s="53"/>
      <c r="Z1865" s="53"/>
      <c r="AA1865" s="53"/>
      <c r="AB1865" s="53"/>
      <c r="AC1865" s="53"/>
      <c r="AD1865" s="53"/>
    </row>
    <row r="1866">
      <c r="A1866" s="56"/>
      <c r="B1866" s="56"/>
      <c r="C1866" s="57"/>
      <c r="D1866" s="58"/>
      <c r="E1866" s="56"/>
      <c r="F1866" s="56"/>
      <c r="G1866" s="56"/>
      <c r="H1866" s="56"/>
      <c r="I1866" s="56"/>
      <c r="J1866" s="56"/>
      <c r="K1866" s="56"/>
      <c r="L1866" s="56"/>
      <c r="M1866" s="56"/>
      <c r="N1866" s="56"/>
      <c r="O1866" s="56"/>
      <c r="P1866" s="56"/>
      <c r="Q1866" s="56"/>
      <c r="R1866" s="56"/>
      <c r="S1866" s="56"/>
      <c r="T1866" s="56"/>
      <c r="U1866" s="53"/>
      <c r="V1866" s="53"/>
      <c r="W1866" s="56"/>
      <c r="X1866" s="53"/>
      <c r="Y1866" s="53"/>
      <c r="Z1866" s="53"/>
      <c r="AA1866" s="53"/>
      <c r="AB1866" s="53"/>
      <c r="AC1866" s="53"/>
      <c r="AD1866" s="53"/>
    </row>
    <row r="1867">
      <c r="A1867" s="56"/>
      <c r="B1867" s="56"/>
      <c r="C1867" s="57"/>
      <c r="D1867" s="58"/>
      <c r="E1867" s="56"/>
      <c r="F1867" s="56"/>
      <c r="G1867" s="56"/>
      <c r="H1867" s="56"/>
      <c r="I1867" s="56"/>
      <c r="J1867" s="56"/>
      <c r="K1867" s="56"/>
      <c r="L1867" s="56"/>
      <c r="M1867" s="56"/>
      <c r="N1867" s="56"/>
      <c r="O1867" s="56"/>
      <c r="P1867" s="56"/>
      <c r="Q1867" s="56"/>
      <c r="R1867" s="56"/>
      <c r="S1867" s="56"/>
      <c r="T1867" s="56"/>
      <c r="U1867" s="53"/>
      <c r="V1867" s="53"/>
      <c r="W1867" s="56"/>
      <c r="X1867" s="53"/>
      <c r="Y1867" s="53"/>
      <c r="Z1867" s="53"/>
      <c r="AA1867" s="53"/>
      <c r="AB1867" s="53"/>
      <c r="AC1867" s="53"/>
      <c r="AD1867" s="53"/>
    </row>
    <row r="1868">
      <c r="A1868" s="56"/>
      <c r="B1868" s="56"/>
      <c r="C1868" s="57"/>
      <c r="D1868" s="58"/>
      <c r="E1868" s="56"/>
      <c r="F1868" s="56"/>
      <c r="G1868" s="56"/>
      <c r="H1868" s="56"/>
      <c r="I1868" s="56"/>
      <c r="J1868" s="56"/>
      <c r="K1868" s="56"/>
      <c r="L1868" s="56"/>
      <c r="M1868" s="56"/>
      <c r="N1868" s="56"/>
      <c r="O1868" s="56"/>
      <c r="P1868" s="56"/>
      <c r="Q1868" s="56"/>
      <c r="R1868" s="56"/>
      <c r="S1868" s="56"/>
      <c r="T1868" s="56"/>
      <c r="U1868" s="53"/>
      <c r="V1868" s="53"/>
      <c r="W1868" s="56"/>
      <c r="X1868" s="53"/>
      <c r="Y1868" s="53"/>
      <c r="Z1868" s="53"/>
      <c r="AA1868" s="53"/>
      <c r="AB1868" s="53"/>
      <c r="AC1868" s="53"/>
      <c r="AD1868" s="53"/>
    </row>
    <row r="1869">
      <c r="A1869" s="56"/>
      <c r="B1869" s="56"/>
      <c r="C1869" s="57"/>
      <c r="D1869" s="58"/>
      <c r="E1869" s="56"/>
      <c r="F1869" s="56"/>
      <c r="G1869" s="56"/>
      <c r="H1869" s="56"/>
      <c r="I1869" s="56"/>
      <c r="J1869" s="56"/>
      <c r="K1869" s="56"/>
      <c r="L1869" s="56"/>
      <c r="M1869" s="56"/>
      <c r="N1869" s="56"/>
      <c r="O1869" s="56"/>
      <c r="P1869" s="56"/>
      <c r="Q1869" s="56"/>
      <c r="R1869" s="56"/>
      <c r="S1869" s="56"/>
      <c r="T1869" s="56"/>
      <c r="U1869" s="53"/>
      <c r="V1869" s="53"/>
      <c r="W1869" s="56"/>
      <c r="X1869" s="53"/>
      <c r="Y1869" s="53"/>
      <c r="Z1869" s="53"/>
      <c r="AA1869" s="53"/>
      <c r="AB1869" s="53"/>
      <c r="AC1869" s="53"/>
      <c r="AD1869" s="53"/>
    </row>
    <row r="1870">
      <c r="A1870" s="56"/>
      <c r="B1870" s="56"/>
      <c r="C1870" s="57"/>
      <c r="D1870" s="58"/>
      <c r="E1870" s="56"/>
      <c r="F1870" s="56"/>
      <c r="G1870" s="56"/>
      <c r="H1870" s="56"/>
      <c r="I1870" s="56"/>
      <c r="J1870" s="56"/>
      <c r="K1870" s="56"/>
      <c r="L1870" s="56"/>
      <c r="M1870" s="56"/>
      <c r="N1870" s="56"/>
      <c r="O1870" s="56"/>
      <c r="P1870" s="56"/>
      <c r="Q1870" s="56"/>
      <c r="R1870" s="56"/>
      <c r="S1870" s="56"/>
      <c r="T1870" s="56"/>
      <c r="U1870" s="53"/>
      <c r="V1870" s="53"/>
      <c r="W1870" s="56"/>
      <c r="X1870" s="53"/>
      <c r="Y1870" s="53"/>
      <c r="Z1870" s="53"/>
      <c r="AA1870" s="53"/>
      <c r="AB1870" s="53"/>
      <c r="AC1870" s="53"/>
      <c r="AD1870" s="53"/>
    </row>
    <row r="1871">
      <c r="A1871" s="56"/>
      <c r="B1871" s="56"/>
      <c r="C1871" s="57"/>
      <c r="D1871" s="58"/>
      <c r="E1871" s="56"/>
      <c r="F1871" s="56"/>
      <c r="G1871" s="56"/>
      <c r="H1871" s="56"/>
      <c r="I1871" s="56"/>
      <c r="J1871" s="56"/>
      <c r="K1871" s="56"/>
      <c r="L1871" s="56"/>
      <c r="M1871" s="56"/>
      <c r="N1871" s="56"/>
      <c r="O1871" s="56"/>
      <c r="P1871" s="56"/>
      <c r="Q1871" s="56"/>
      <c r="R1871" s="56"/>
      <c r="S1871" s="56"/>
      <c r="T1871" s="56"/>
      <c r="U1871" s="53"/>
      <c r="V1871" s="53"/>
      <c r="W1871" s="56"/>
      <c r="X1871" s="53"/>
      <c r="Y1871" s="53"/>
      <c r="Z1871" s="53"/>
      <c r="AA1871" s="53"/>
      <c r="AB1871" s="53"/>
      <c r="AC1871" s="53"/>
      <c r="AD1871" s="53"/>
    </row>
    <row r="1872">
      <c r="A1872" s="56"/>
      <c r="B1872" s="56"/>
      <c r="C1872" s="57"/>
      <c r="D1872" s="58"/>
      <c r="E1872" s="56"/>
      <c r="F1872" s="56"/>
      <c r="G1872" s="56"/>
      <c r="H1872" s="56"/>
      <c r="I1872" s="56"/>
      <c r="J1872" s="56"/>
      <c r="K1872" s="56"/>
      <c r="L1872" s="56"/>
      <c r="M1872" s="56"/>
      <c r="N1872" s="56"/>
      <c r="O1872" s="56"/>
      <c r="P1872" s="56"/>
      <c r="Q1872" s="56"/>
      <c r="R1872" s="56"/>
      <c r="S1872" s="56"/>
      <c r="T1872" s="56"/>
      <c r="U1872" s="53"/>
      <c r="V1872" s="53"/>
      <c r="W1872" s="56"/>
      <c r="X1872" s="53"/>
      <c r="Y1872" s="53"/>
      <c r="Z1872" s="53"/>
      <c r="AA1872" s="53"/>
      <c r="AB1872" s="53"/>
      <c r="AC1872" s="53"/>
      <c r="AD1872" s="53"/>
    </row>
    <row r="1873">
      <c r="A1873" s="56"/>
      <c r="B1873" s="56"/>
      <c r="C1873" s="57"/>
      <c r="D1873" s="58"/>
      <c r="E1873" s="56"/>
      <c r="F1873" s="56"/>
      <c r="G1873" s="56"/>
      <c r="H1873" s="56"/>
      <c r="I1873" s="56"/>
      <c r="J1873" s="56"/>
      <c r="K1873" s="56"/>
      <c r="L1873" s="56"/>
      <c r="M1873" s="56"/>
      <c r="N1873" s="56"/>
      <c r="O1873" s="56"/>
      <c r="P1873" s="56"/>
      <c r="Q1873" s="56"/>
      <c r="R1873" s="56"/>
      <c r="S1873" s="56"/>
      <c r="T1873" s="56"/>
      <c r="U1873" s="53"/>
      <c r="V1873" s="53"/>
      <c r="W1873" s="56"/>
      <c r="X1873" s="53"/>
      <c r="Y1873" s="53"/>
      <c r="Z1873" s="53"/>
      <c r="AA1873" s="53"/>
      <c r="AB1873" s="53"/>
      <c r="AC1873" s="53"/>
      <c r="AD1873" s="53"/>
    </row>
    <row r="1874">
      <c r="A1874" s="56"/>
      <c r="B1874" s="56"/>
      <c r="C1874" s="57"/>
      <c r="D1874" s="58"/>
      <c r="E1874" s="56"/>
      <c r="F1874" s="56"/>
      <c r="G1874" s="56"/>
      <c r="H1874" s="56"/>
      <c r="I1874" s="56"/>
      <c r="J1874" s="56"/>
      <c r="K1874" s="56"/>
      <c r="L1874" s="56"/>
      <c r="M1874" s="56"/>
      <c r="N1874" s="56"/>
      <c r="O1874" s="56"/>
      <c r="P1874" s="56"/>
      <c r="Q1874" s="56"/>
      <c r="R1874" s="56"/>
      <c r="S1874" s="56"/>
      <c r="T1874" s="56"/>
      <c r="U1874" s="53"/>
      <c r="V1874" s="53"/>
      <c r="W1874" s="56"/>
      <c r="X1874" s="53"/>
      <c r="Y1874" s="53"/>
      <c r="Z1874" s="53"/>
      <c r="AA1874" s="53"/>
      <c r="AB1874" s="53"/>
      <c r="AC1874" s="53"/>
      <c r="AD1874" s="53"/>
    </row>
    <row r="1875">
      <c r="A1875" s="56"/>
      <c r="B1875" s="56"/>
      <c r="C1875" s="57"/>
      <c r="D1875" s="58"/>
      <c r="E1875" s="56"/>
      <c r="F1875" s="56"/>
      <c r="G1875" s="56"/>
      <c r="H1875" s="56"/>
      <c r="I1875" s="56"/>
      <c r="J1875" s="56"/>
      <c r="K1875" s="56"/>
      <c r="L1875" s="56"/>
      <c r="M1875" s="56"/>
      <c r="N1875" s="56"/>
      <c r="O1875" s="56"/>
      <c r="P1875" s="56"/>
      <c r="Q1875" s="56"/>
      <c r="R1875" s="56"/>
      <c r="S1875" s="56"/>
      <c r="T1875" s="56"/>
      <c r="U1875" s="53"/>
      <c r="V1875" s="53"/>
      <c r="W1875" s="56"/>
      <c r="X1875" s="53"/>
      <c r="Y1875" s="53"/>
      <c r="Z1875" s="53"/>
      <c r="AA1875" s="53"/>
      <c r="AB1875" s="53"/>
      <c r="AC1875" s="53"/>
      <c r="AD1875" s="53"/>
    </row>
    <row r="1876">
      <c r="A1876" s="56"/>
      <c r="B1876" s="56"/>
      <c r="C1876" s="57"/>
      <c r="D1876" s="58"/>
      <c r="E1876" s="56"/>
      <c r="F1876" s="56"/>
      <c r="G1876" s="56"/>
      <c r="H1876" s="56"/>
      <c r="I1876" s="56"/>
      <c r="J1876" s="56"/>
      <c r="K1876" s="56"/>
      <c r="L1876" s="56"/>
      <c r="M1876" s="56"/>
      <c r="N1876" s="56"/>
      <c r="O1876" s="56"/>
      <c r="P1876" s="56"/>
      <c r="Q1876" s="56"/>
      <c r="R1876" s="56"/>
      <c r="S1876" s="56"/>
      <c r="T1876" s="56"/>
      <c r="U1876" s="53"/>
      <c r="V1876" s="53"/>
      <c r="W1876" s="56"/>
      <c r="X1876" s="53"/>
      <c r="Y1876" s="53"/>
      <c r="Z1876" s="53"/>
      <c r="AA1876" s="53"/>
      <c r="AB1876" s="53"/>
      <c r="AC1876" s="53"/>
      <c r="AD1876" s="53"/>
    </row>
    <row r="1877">
      <c r="A1877" s="56"/>
      <c r="B1877" s="56"/>
      <c r="C1877" s="57"/>
      <c r="D1877" s="58"/>
      <c r="E1877" s="56"/>
      <c r="F1877" s="56"/>
      <c r="G1877" s="56"/>
      <c r="H1877" s="56"/>
      <c r="I1877" s="56"/>
      <c r="J1877" s="56"/>
      <c r="K1877" s="56"/>
      <c r="L1877" s="56"/>
      <c r="M1877" s="56"/>
      <c r="N1877" s="56"/>
      <c r="O1877" s="56"/>
      <c r="P1877" s="56"/>
      <c r="Q1877" s="56"/>
      <c r="R1877" s="56"/>
      <c r="S1877" s="56"/>
      <c r="T1877" s="56"/>
      <c r="U1877" s="53"/>
      <c r="V1877" s="53"/>
      <c r="W1877" s="56"/>
      <c r="X1877" s="53"/>
      <c r="Y1877" s="53"/>
      <c r="Z1877" s="53"/>
      <c r="AA1877" s="53"/>
      <c r="AB1877" s="53"/>
      <c r="AC1877" s="53"/>
      <c r="AD1877" s="53"/>
    </row>
    <row r="1878">
      <c r="A1878" s="56"/>
      <c r="B1878" s="56"/>
      <c r="C1878" s="57"/>
      <c r="D1878" s="58"/>
      <c r="E1878" s="56"/>
      <c r="F1878" s="56"/>
      <c r="G1878" s="56"/>
      <c r="H1878" s="56"/>
      <c r="I1878" s="56"/>
      <c r="J1878" s="56"/>
      <c r="K1878" s="56"/>
      <c r="L1878" s="56"/>
      <c r="M1878" s="56"/>
      <c r="N1878" s="56"/>
      <c r="O1878" s="56"/>
      <c r="P1878" s="56"/>
      <c r="Q1878" s="56"/>
      <c r="R1878" s="56"/>
      <c r="S1878" s="56"/>
      <c r="T1878" s="56"/>
      <c r="U1878" s="53"/>
      <c r="V1878" s="53"/>
      <c r="W1878" s="56"/>
      <c r="X1878" s="53"/>
      <c r="Y1878" s="53"/>
      <c r="Z1878" s="53"/>
      <c r="AA1878" s="53"/>
      <c r="AB1878" s="53"/>
      <c r="AC1878" s="53"/>
      <c r="AD1878" s="53"/>
    </row>
    <row r="1879">
      <c r="A1879" s="56"/>
      <c r="B1879" s="56"/>
      <c r="C1879" s="57"/>
      <c r="D1879" s="58"/>
      <c r="E1879" s="56"/>
      <c r="F1879" s="56"/>
      <c r="G1879" s="56"/>
      <c r="H1879" s="56"/>
      <c r="I1879" s="56"/>
      <c r="J1879" s="56"/>
      <c r="K1879" s="56"/>
      <c r="L1879" s="56"/>
      <c r="M1879" s="56"/>
      <c r="N1879" s="56"/>
      <c r="O1879" s="56"/>
      <c r="P1879" s="56"/>
      <c r="Q1879" s="56"/>
      <c r="R1879" s="56"/>
      <c r="S1879" s="56"/>
      <c r="T1879" s="56"/>
      <c r="U1879" s="53"/>
      <c r="V1879" s="53"/>
      <c r="W1879" s="56"/>
      <c r="X1879" s="53"/>
      <c r="Y1879" s="53"/>
      <c r="Z1879" s="53"/>
      <c r="AA1879" s="53"/>
      <c r="AB1879" s="53"/>
      <c r="AC1879" s="53"/>
      <c r="AD1879" s="53"/>
    </row>
  </sheetData>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21" width="14.43"/>
  </cols>
  <sheetData>
    <row r="1">
      <c r="A1" s="312" t="s">
        <v>0</v>
      </c>
      <c r="B1" s="312" t="s">
        <v>1</v>
      </c>
      <c r="C1" s="313" t="s">
        <v>2</v>
      </c>
      <c r="D1" s="312" t="s">
        <v>3</v>
      </c>
      <c r="E1" s="314" t="s">
        <v>11</v>
      </c>
      <c r="F1" s="315" t="s">
        <v>12</v>
      </c>
      <c r="G1" s="315" t="s">
        <v>2286</v>
      </c>
      <c r="H1" s="315" t="s">
        <v>2287</v>
      </c>
      <c r="I1" s="316" t="s">
        <v>21</v>
      </c>
      <c r="J1" s="316" t="s">
        <v>22</v>
      </c>
      <c r="K1" s="316" t="s">
        <v>23</v>
      </c>
      <c r="L1" s="316" t="s">
        <v>24</v>
      </c>
      <c r="M1" s="316" t="s">
        <v>25</v>
      </c>
      <c r="N1" s="316" t="s">
        <v>26</v>
      </c>
      <c r="O1" s="316" t="s">
        <v>27</v>
      </c>
      <c r="P1" s="316" t="s">
        <v>28</v>
      </c>
      <c r="Q1" s="316" t="s">
        <v>29</v>
      </c>
      <c r="R1" s="316" t="s">
        <v>30</v>
      </c>
      <c r="S1" s="317" t="s">
        <v>15</v>
      </c>
      <c r="T1" s="317" t="s">
        <v>6116</v>
      </c>
      <c r="U1" s="317" t="s">
        <v>14</v>
      </c>
    </row>
    <row r="2">
      <c r="A2" s="319" t="s">
        <v>34</v>
      </c>
      <c r="B2" s="319" t="s">
        <v>35</v>
      </c>
      <c r="C2" s="320" t="s">
        <v>36</v>
      </c>
      <c r="D2" s="319" t="s">
        <v>37</v>
      </c>
      <c r="E2" s="319" t="s">
        <v>42</v>
      </c>
      <c r="F2" s="321" t="s">
        <v>43</v>
      </c>
      <c r="G2" s="321" t="str">
        <f t="shared" ref="G2:G503" si="1">LEFT(F2,FIND(",",F2)-1)</f>
        <v>33.19392</v>
      </c>
      <c r="H2" s="321" t="str">
        <f>RIGHT(F2,FIND(",",F2))</f>
        <v>69.515022</v>
      </c>
      <c r="I2" s="319">
        <v>1.0</v>
      </c>
      <c r="J2" s="319">
        <v>1.0</v>
      </c>
      <c r="K2" s="319">
        <v>0.0</v>
      </c>
      <c r="L2" s="319">
        <v>0.0</v>
      </c>
      <c r="M2" s="319">
        <v>0.0</v>
      </c>
      <c r="N2" s="319">
        <v>0.0</v>
      </c>
      <c r="O2" s="319">
        <v>0.0</v>
      </c>
      <c r="P2" s="319">
        <v>0.0</v>
      </c>
      <c r="Q2" s="319">
        <v>0.0</v>
      </c>
      <c r="R2" s="319">
        <v>0.0</v>
      </c>
      <c r="S2" s="319">
        <v>1.0</v>
      </c>
      <c r="T2" s="319">
        <v>0.0</v>
      </c>
      <c r="U2" s="319">
        <v>0.0</v>
      </c>
    </row>
    <row r="3">
      <c r="A3" s="319" t="s">
        <v>49</v>
      </c>
      <c r="B3" s="319" t="s">
        <v>35</v>
      </c>
      <c r="C3" s="320" t="s">
        <v>50</v>
      </c>
      <c r="D3" s="319" t="s">
        <v>37</v>
      </c>
      <c r="E3" s="319" t="s">
        <v>54</v>
      </c>
      <c r="F3" s="321" t="s">
        <v>53</v>
      </c>
      <c r="G3" s="321" t="str">
        <f t="shared" si="1"/>
        <v>32.984041</v>
      </c>
      <c r="H3" s="321" t="str">
        <f t="shared" ref="H3:H503" si="2">RIGHT(F3,FIND(",",F3)-1)</f>
        <v>69.430782</v>
      </c>
      <c r="I3" s="319">
        <v>1.0</v>
      </c>
      <c r="J3" s="319">
        <v>1.0</v>
      </c>
      <c r="K3" s="319">
        <v>18.0</v>
      </c>
      <c r="L3" s="319">
        <v>18.0</v>
      </c>
      <c r="M3" s="319">
        <v>0.0</v>
      </c>
      <c r="N3" s="319">
        <v>0.0</v>
      </c>
      <c r="O3" s="319">
        <v>0.0</v>
      </c>
      <c r="P3" s="319">
        <v>0.0</v>
      </c>
      <c r="Q3" s="319">
        <v>0.0</v>
      </c>
      <c r="R3" s="319">
        <v>0.0</v>
      </c>
      <c r="S3" s="319">
        <v>0.0</v>
      </c>
      <c r="T3" s="319">
        <v>1.0</v>
      </c>
      <c r="U3" s="319">
        <v>0.0</v>
      </c>
    </row>
    <row r="4">
      <c r="A4" s="319" t="s">
        <v>58</v>
      </c>
      <c r="B4" s="319" t="s">
        <v>35</v>
      </c>
      <c r="C4" s="320" t="s">
        <v>50</v>
      </c>
      <c r="D4" s="319" t="s">
        <v>37</v>
      </c>
      <c r="E4" s="319" t="s">
        <v>42</v>
      </c>
      <c r="F4" s="321" t="s">
        <v>41</v>
      </c>
      <c r="G4" s="321" t="str">
        <f t="shared" si="1"/>
        <v>32.8078448</v>
      </c>
      <c r="H4" s="321" t="str">
        <f t="shared" si="2"/>
        <v>68.6456967</v>
      </c>
      <c r="I4" s="319">
        <v>1.0</v>
      </c>
      <c r="J4" s="319">
        <v>1.0</v>
      </c>
      <c r="K4" s="319">
        <v>7.0</v>
      </c>
      <c r="L4" s="319">
        <v>7.0</v>
      </c>
      <c r="M4" s="319">
        <v>0.0</v>
      </c>
      <c r="N4" s="319">
        <v>0.0</v>
      </c>
      <c r="O4" s="319">
        <v>0.0</v>
      </c>
      <c r="P4" s="319">
        <v>0.0</v>
      </c>
      <c r="Q4" s="319">
        <v>0.0</v>
      </c>
      <c r="R4" s="319">
        <v>0.0</v>
      </c>
      <c r="S4" s="319">
        <v>1.0</v>
      </c>
      <c r="T4" s="319">
        <v>0.0</v>
      </c>
      <c r="U4" s="319">
        <v>0.0</v>
      </c>
    </row>
    <row r="5">
      <c r="A5" s="319" t="s">
        <v>62</v>
      </c>
      <c r="B5" s="319" t="s">
        <v>35</v>
      </c>
      <c r="C5" s="320" t="s">
        <v>63</v>
      </c>
      <c r="D5" s="319" t="s">
        <v>37</v>
      </c>
      <c r="E5" s="319" t="s">
        <v>67</v>
      </c>
      <c r="F5" s="321" t="s">
        <v>66</v>
      </c>
      <c r="G5" s="321" t="str">
        <f t="shared" si="1"/>
        <v>34.872898</v>
      </c>
      <c r="H5" s="321" t="str">
        <f t="shared" si="2"/>
        <v>71.155620</v>
      </c>
      <c r="I5" s="319">
        <v>1.0</v>
      </c>
      <c r="J5" s="319">
        <v>1.0</v>
      </c>
      <c r="K5" s="319">
        <v>0.0</v>
      </c>
      <c r="L5" s="319">
        <v>0.0</v>
      </c>
      <c r="M5" s="319">
        <v>0.0</v>
      </c>
      <c r="N5" s="319">
        <v>0.0</v>
      </c>
      <c r="O5" s="319">
        <v>0.0</v>
      </c>
      <c r="P5" s="319">
        <v>0.0</v>
      </c>
      <c r="Q5" s="319">
        <v>0.0</v>
      </c>
      <c r="R5" s="319">
        <v>0.0</v>
      </c>
      <c r="S5" s="319">
        <v>1.0</v>
      </c>
      <c r="T5" s="319">
        <v>0.0</v>
      </c>
      <c r="U5" s="319">
        <v>0.0</v>
      </c>
    </row>
    <row r="6">
      <c r="A6" s="319" t="s">
        <v>69</v>
      </c>
      <c r="B6" s="319" t="s">
        <v>35</v>
      </c>
      <c r="C6" s="320" t="s">
        <v>70</v>
      </c>
      <c r="D6" s="319" t="s">
        <v>37</v>
      </c>
      <c r="E6" s="319" t="s">
        <v>73</v>
      </c>
      <c r="F6" s="321" t="s">
        <v>72</v>
      </c>
      <c r="G6" s="321" t="str">
        <f t="shared" si="1"/>
        <v>34.014551</v>
      </c>
      <c r="H6" s="321" t="str">
        <f t="shared" si="2"/>
        <v>69.192391</v>
      </c>
      <c r="I6" s="319">
        <v>1.0</v>
      </c>
      <c r="J6" s="319">
        <v>1.0</v>
      </c>
      <c r="K6" s="319">
        <v>3.0</v>
      </c>
      <c r="L6" s="319">
        <v>3.0</v>
      </c>
      <c r="M6" s="319">
        <v>0.0</v>
      </c>
      <c r="N6" s="319">
        <v>0.0</v>
      </c>
      <c r="O6" s="319">
        <v>0.0</v>
      </c>
      <c r="P6" s="319">
        <v>0.0</v>
      </c>
      <c r="Q6" s="319">
        <v>0.0</v>
      </c>
      <c r="R6" s="319">
        <v>0.0</v>
      </c>
      <c r="S6" s="319">
        <v>0.0</v>
      </c>
      <c r="T6" s="319">
        <v>1.0</v>
      </c>
      <c r="U6" s="319">
        <v>1.0</v>
      </c>
    </row>
    <row r="7">
      <c r="A7" s="319" t="s">
        <v>75</v>
      </c>
      <c r="B7" s="319" t="s">
        <v>35</v>
      </c>
      <c r="C7" s="320" t="s">
        <v>76</v>
      </c>
      <c r="D7" s="319" t="s">
        <v>37</v>
      </c>
      <c r="E7" s="319" t="s">
        <v>81</v>
      </c>
      <c r="F7" s="321" t="s">
        <v>80</v>
      </c>
      <c r="G7" s="321" t="str">
        <f t="shared" si="1"/>
        <v>34.354216</v>
      </c>
      <c r="H7" s="321" t="str">
        <f t="shared" si="2"/>
        <v>70.954680</v>
      </c>
      <c r="I7" s="319">
        <v>1.0</v>
      </c>
      <c r="J7" s="319">
        <v>1.0</v>
      </c>
      <c r="K7" s="319">
        <v>6.0</v>
      </c>
      <c r="L7" s="319">
        <v>6.0</v>
      </c>
      <c r="M7" s="319">
        <v>0.0</v>
      </c>
      <c r="N7" s="319">
        <v>0.0</v>
      </c>
      <c r="O7" s="319">
        <v>0.0</v>
      </c>
      <c r="P7" s="319">
        <v>0.0</v>
      </c>
      <c r="Q7" s="319">
        <v>3.0</v>
      </c>
      <c r="R7" s="319">
        <v>3.0</v>
      </c>
      <c r="S7" s="319">
        <v>0.0</v>
      </c>
      <c r="T7" s="319">
        <v>1.0</v>
      </c>
      <c r="U7" s="319">
        <v>1.0</v>
      </c>
    </row>
    <row r="8">
      <c r="A8" s="319" t="s">
        <v>86</v>
      </c>
      <c r="B8" s="319" t="s">
        <v>35</v>
      </c>
      <c r="C8" s="320" t="s">
        <v>87</v>
      </c>
      <c r="D8" s="319" t="s">
        <v>37</v>
      </c>
      <c r="E8" s="319" t="s">
        <v>81</v>
      </c>
      <c r="F8" s="321" t="s">
        <v>80</v>
      </c>
      <c r="G8" s="321" t="str">
        <f t="shared" si="1"/>
        <v>34.354216</v>
      </c>
      <c r="H8" s="321" t="str">
        <f t="shared" si="2"/>
        <v>70.954680</v>
      </c>
      <c r="I8" s="319">
        <v>1.0</v>
      </c>
      <c r="J8" s="319">
        <v>1.0</v>
      </c>
      <c r="K8" s="319">
        <v>8.0</v>
      </c>
      <c r="L8" s="319">
        <v>8.0</v>
      </c>
      <c r="M8" s="319">
        <v>0.0</v>
      </c>
      <c r="N8" s="319">
        <v>0.0</v>
      </c>
      <c r="O8" s="319">
        <v>0.0</v>
      </c>
      <c r="P8" s="319">
        <v>0.0</v>
      </c>
      <c r="Q8" s="319">
        <v>3.0</v>
      </c>
      <c r="R8" s="319">
        <v>3.0</v>
      </c>
      <c r="S8" s="319">
        <v>0.0</v>
      </c>
      <c r="T8" s="319">
        <v>1.0</v>
      </c>
      <c r="U8" s="319">
        <v>1.0</v>
      </c>
    </row>
    <row r="9">
      <c r="A9" s="319" t="s">
        <v>91</v>
      </c>
      <c r="B9" s="319" t="s">
        <v>35</v>
      </c>
      <c r="C9" s="320" t="s">
        <v>92</v>
      </c>
      <c r="D9" s="319" t="s">
        <v>37</v>
      </c>
      <c r="E9" s="319" t="s">
        <v>95</v>
      </c>
      <c r="F9" s="321" t="s">
        <v>94</v>
      </c>
      <c r="G9" s="321" t="str">
        <f t="shared" si="1"/>
        <v>34.118171</v>
      </c>
      <c r="H9" s="321" t="str">
        <f t="shared" si="2"/>
        <v>70.752529</v>
      </c>
      <c r="I9" s="319">
        <v>1.0</v>
      </c>
      <c r="J9" s="319">
        <v>1.0</v>
      </c>
      <c r="K9" s="319">
        <v>3.0</v>
      </c>
      <c r="L9" s="319">
        <v>3.0</v>
      </c>
      <c r="M9" s="319">
        <v>0.0</v>
      </c>
      <c r="N9" s="319">
        <v>0.0</v>
      </c>
      <c r="O9" s="319">
        <v>0.0</v>
      </c>
      <c r="P9" s="319">
        <v>0.0</v>
      </c>
      <c r="Q9" s="319">
        <v>0.0</v>
      </c>
      <c r="R9" s="319">
        <v>0.0</v>
      </c>
      <c r="S9" s="319">
        <v>0.0</v>
      </c>
      <c r="T9" s="319">
        <v>1.0</v>
      </c>
      <c r="U9" s="319">
        <v>1.0</v>
      </c>
    </row>
    <row r="10">
      <c r="A10" s="319" t="s">
        <v>97</v>
      </c>
      <c r="B10" s="319" t="s">
        <v>35</v>
      </c>
      <c r="C10" s="320" t="s">
        <v>98</v>
      </c>
      <c r="D10" s="319" t="s">
        <v>37</v>
      </c>
      <c r="E10" s="319" t="s">
        <v>99</v>
      </c>
      <c r="F10" s="321" t="s">
        <v>80</v>
      </c>
      <c r="G10" s="321" t="str">
        <f t="shared" si="1"/>
        <v>34.354216</v>
      </c>
      <c r="H10" s="321" t="str">
        <f t="shared" si="2"/>
        <v>70.954680</v>
      </c>
      <c r="I10" s="319">
        <v>1.0</v>
      </c>
      <c r="J10" s="319">
        <v>1.0</v>
      </c>
      <c r="K10" s="319">
        <v>0.0</v>
      </c>
      <c r="L10" s="319">
        <v>0.0</v>
      </c>
      <c r="M10" s="319">
        <v>0.0</v>
      </c>
      <c r="N10" s="319">
        <v>0.0</v>
      </c>
      <c r="O10" s="319">
        <v>0.0</v>
      </c>
      <c r="P10" s="319">
        <v>0.0</v>
      </c>
      <c r="Q10" s="319">
        <v>0.0</v>
      </c>
      <c r="R10" s="319">
        <v>0.0</v>
      </c>
      <c r="S10" s="319">
        <v>1.0</v>
      </c>
      <c r="T10" s="319">
        <v>0.0</v>
      </c>
      <c r="U10" s="319">
        <v>0.0</v>
      </c>
    </row>
    <row r="11">
      <c r="A11" s="319" t="s">
        <v>101</v>
      </c>
      <c r="B11" s="319" t="s">
        <v>35</v>
      </c>
      <c r="C11" s="320" t="s">
        <v>102</v>
      </c>
      <c r="D11" s="319" t="s">
        <v>37</v>
      </c>
      <c r="E11" s="319" t="s">
        <v>105</v>
      </c>
      <c r="F11" s="321" t="s">
        <v>104</v>
      </c>
      <c r="G11" s="321" t="str">
        <f t="shared" si="1"/>
        <v>34.229212</v>
      </c>
      <c r="H11" s="321" t="str">
        <f t="shared" si="2"/>
        <v>70.193208</v>
      </c>
      <c r="I11" s="319">
        <v>1.0</v>
      </c>
      <c r="J11" s="319">
        <v>1.0</v>
      </c>
      <c r="K11" s="319">
        <v>0.0</v>
      </c>
      <c r="L11" s="319">
        <v>0.0</v>
      </c>
      <c r="M11" s="319">
        <v>0.0</v>
      </c>
      <c r="N11" s="319">
        <v>0.0</v>
      </c>
      <c r="O11" s="319">
        <v>0.0</v>
      </c>
      <c r="P11" s="319">
        <v>0.0</v>
      </c>
      <c r="Q11" s="319">
        <v>0.0</v>
      </c>
      <c r="R11" s="319">
        <v>0.0</v>
      </c>
      <c r="S11" s="319">
        <v>1.0</v>
      </c>
      <c r="T11" s="319">
        <v>0.0</v>
      </c>
      <c r="U11" s="319">
        <v>0.0</v>
      </c>
    </row>
    <row r="12">
      <c r="A12" s="319" t="s">
        <v>107</v>
      </c>
      <c r="B12" s="319" t="s">
        <v>35</v>
      </c>
      <c r="C12" s="320" t="s">
        <v>108</v>
      </c>
      <c r="D12" s="319" t="s">
        <v>37</v>
      </c>
      <c r="E12" s="319" t="s">
        <v>113</v>
      </c>
      <c r="F12" s="321" t="s">
        <v>112</v>
      </c>
      <c r="G12" s="321" t="str">
        <f t="shared" si="1"/>
        <v>32.339473</v>
      </c>
      <c r="H12" s="321" t="str">
        <f t="shared" si="2"/>
        <v>65.143251</v>
      </c>
      <c r="I12" s="319">
        <v>1.0</v>
      </c>
      <c r="J12" s="319">
        <v>1.0</v>
      </c>
      <c r="K12" s="319">
        <v>6.0</v>
      </c>
      <c r="L12" s="319">
        <v>8.0</v>
      </c>
      <c r="M12" s="319">
        <v>0.0</v>
      </c>
      <c r="N12" s="319">
        <v>0.0</v>
      </c>
      <c r="O12" s="319">
        <v>0.0</v>
      </c>
      <c r="P12" s="319">
        <v>0.0</v>
      </c>
      <c r="Q12" s="319">
        <v>0.0</v>
      </c>
      <c r="R12" s="319">
        <v>0.0</v>
      </c>
      <c r="S12" s="319">
        <v>1.0</v>
      </c>
      <c r="T12" s="319">
        <v>0.0</v>
      </c>
      <c r="U12" s="319">
        <v>1.0</v>
      </c>
    </row>
    <row r="13">
      <c r="A13" s="319" t="s">
        <v>116</v>
      </c>
      <c r="B13" s="319" t="s">
        <v>35</v>
      </c>
      <c r="C13" s="320" t="s">
        <v>117</v>
      </c>
      <c r="D13" s="319" t="s">
        <v>37</v>
      </c>
      <c r="E13" s="319" t="s">
        <v>120</v>
      </c>
      <c r="F13" s="321" t="s">
        <v>119</v>
      </c>
      <c r="G13" s="321" t="str">
        <f t="shared" si="1"/>
        <v>34.643368</v>
      </c>
      <c r="H13" s="321" t="str">
        <f t="shared" si="2"/>
        <v>71.026004</v>
      </c>
      <c r="I13" s="319">
        <v>1.0</v>
      </c>
      <c r="J13" s="319">
        <v>1.0</v>
      </c>
      <c r="K13" s="319">
        <v>2.0</v>
      </c>
      <c r="L13" s="319">
        <v>2.0</v>
      </c>
      <c r="M13" s="319">
        <v>0.0</v>
      </c>
      <c r="N13" s="319">
        <v>0.0</v>
      </c>
      <c r="O13" s="319">
        <v>0.0</v>
      </c>
      <c r="P13" s="319">
        <v>0.0</v>
      </c>
      <c r="Q13" s="319">
        <v>0.0</v>
      </c>
      <c r="R13" s="319">
        <v>0.0</v>
      </c>
      <c r="S13" s="319">
        <v>1.0</v>
      </c>
      <c r="T13" s="319">
        <v>0.0</v>
      </c>
      <c r="U13" s="319">
        <v>1.0</v>
      </c>
    </row>
    <row r="14">
      <c r="A14" s="319" t="s">
        <v>123</v>
      </c>
      <c r="B14" s="319" t="s">
        <v>35</v>
      </c>
      <c r="C14" s="320" t="s">
        <v>124</v>
      </c>
      <c r="D14" s="319" t="s">
        <v>37</v>
      </c>
      <c r="E14" s="319" t="s">
        <v>95</v>
      </c>
      <c r="F14" s="321" t="s">
        <v>94</v>
      </c>
      <c r="G14" s="321" t="str">
        <f t="shared" si="1"/>
        <v>34.118171</v>
      </c>
      <c r="H14" s="321" t="str">
        <f t="shared" si="2"/>
        <v>70.752529</v>
      </c>
      <c r="I14" s="319">
        <v>1.0</v>
      </c>
      <c r="J14" s="319">
        <v>1.0</v>
      </c>
      <c r="K14" s="319">
        <v>2.0</v>
      </c>
      <c r="L14" s="319">
        <v>9.0</v>
      </c>
      <c r="M14" s="319">
        <v>0.0</v>
      </c>
      <c r="N14" s="319">
        <v>0.0</v>
      </c>
      <c r="O14" s="319">
        <v>0.0</v>
      </c>
      <c r="P14" s="319">
        <v>0.0</v>
      </c>
      <c r="Q14" s="319">
        <v>0.0</v>
      </c>
      <c r="R14" s="319">
        <v>0.0</v>
      </c>
      <c r="S14" s="319">
        <v>1.0</v>
      </c>
      <c r="T14" s="319">
        <v>0.0</v>
      </c>
      <c r="U14" s="319">
        <v>0.0</v>
      </c>
    </row>
    <row r="15">
      <c r="A15" s="319" t="s">
        <v>127</v>
      </c>
      <c r="B15" s="319" t="s">
        <v>35</v>
      </c>
      <c r="C15" s="320" t="s">
        <v>128</v>
      </c>
      <c r="D15" s="319" t="s">
        <v>37</v>
      </c>
      <c r="E15" s="319" t="s">
        <v>131</v>
      </c>
      <c r="F15" s="321" t="s">
        <v>104</v>
      </c>
      <c r="G15" s="321" t="str">
        <f t="shared" si="1"/>
        <v>34.229212</v>
      </c>
      <c r="H15" s="321" t="str">
        <f t="shared" si="2"/>
        <v>70.193208</v>
      </c>
      <c r="I15" s="319">
        <v>1.0</v>
      </c>
      <c r="J15" s="319">
        <v>1.0</v>
      </c>
      <c r="K15" s="319">
        <v>8.0</v>
      </c>
      <c r="L15" s="319">
        <v>8.0</v>
      </c>
      <c r="M15" s="319">
        <v>0.0</v>
      </c>
      <c r="N15" s="319">
        <v>0.0</v>
      </c>
      <c r="O15" s="319">
        <v>0.0</v>
      </c>
      <c r="P15" s="319">
        <v>0.0</v>
      </c>
      <c r="Q15" s="319">
        <v>0.0</v>
      </c>
      <c r="R15" s="319">
        <v>0.0</v>
      </c>
      <c r="S15" s="319">
        <v>0.0</v>
      </c>
      <c r="T15" s="319">
        <v>1.0</v>
      </c>
      <c r="U15" s="319">
        <v>1.0</v>
      </c>
    </row>
    <row r="16">
      <c r="A16" s="319" t="s">
        <v>134</v>
      </c>
      <c r="B16" s="319" t="s">
        <v>35</v>
      </c>
      <c r="C16" s="320" t="s">
        <v>135</v>
      </c>
      <c r="D16" s="319" t="s">
        <v>37</v>
      </c>
      <c r="E16" s="319" t="s">
        <v>138</v>
      </c>
      <c r="F16" s="321" t="s">
        <v>137</v>
      </c>
      <c r="G16" s="321" t="str">
        <f t="shared" si="1"/>
        <v>33.394839</v>
      </c>
      <c r="H16" s="321" t="str">
        <f t="shared" si="2"/>
        <v>70.044359</v>
      </c>
      <c r="I16" s="319">
        <v>1.0</v>
      </c>
      <c r="J16" s="319">
        <v>1.0</v>
      </c>
      <c r="K16" s="319">
        <v>1.0</v>
      </c>
      <c r="L16" s="319">
        <v>1.0</v>
      </c>
      <c r="M16" s="319">
        <v>0.0</v>
      </c>
      <c r="N16" s="319">
        <v>1.0</v>
      </c>
      <c r="O16" s="319">
        <v>0.0</v>
      </c>
      <c r="P16" s="319">
        <v>0.0</v>
      </c>
      <c r="Q16" s="319">
        <v>0.0</v>
      </c>
      <c r="R16" s="319">
        <v>0.0</v>
      </c>
      <c r="S16" s="319">
        <v>0.0</v>
      </c>
      <c r="T16" s="319">
        <v>1.0</v>
      </c>
      <c r="U16" s="319">
        <v>1.0</v>
      </c>
    </row>
    <row r="17">
      <c r="A17" s="319" t="s">
        <v>140</v>
      </c>
      <c r="B17" s="319" t="s">
        <v>35</v>
      </c>
      <c r="C17" s="320" t="s">
        <v>141</v>
      </c>
      <c r="D17" s="319" t="s">
        <v>37</v>
      </c>
      <c r="E17" s="319" t="s">
        <v>145</v>
      </c>
      <c r="F17" s="321" t="s">
        <v>144</v>
      </c>
      <c r="G17" s="321" t="str">
        <f t="shared" si="1"/>
        <v>34.215777</v>
      </c>
      <c r="H17" s="321" t="str">
        <f t="shared" si="2"/>
        <v>71.026004</v>
      </c>
      <c r="I17" s="319">
        <v>1.0</v>
      </c>
      <c r="J17" s="319">
        <v>1.0</v>
      </c>
      <c r="K17" s="319">
        <v>6.0</v>
      </c>
      <c r="L17" s="319">
        <v>6.0</v>
      </c>
      <c r="M17" s="319">
        <v>0.0</v>
      </c>
      <c r="N17" s="319">
        <v>0.0</v>
      </c>
      <c r="O17" s="319">
        <v>0.0</v>
      </c>
      <c r="P17" s="319">
        <v>0.0</v>
      </c>
      <c r="Q17" s="319">
        <v>0.0</v>
      </c>
      <c r="R17" s="319">
        <v>0.0</v>
      </c>
      <c r="S17" s="319">
        <v>1.0</v>
      </c>
      <c r="T17" s="319">
        <v>0.0</v>
      </c>
      <c r="U17" s="319">
        <v>0.0</v>
      </c>
    </row>
    <row r="18">
      <c r="A18" s="319" t="s">
        <v>148</v>
      </c>
      <c r="B18" s="319" t="s">
        <v>35</v>
      </c>
      <c r="C18" s="320" t="s">
        <v>149</v>
      </c>
      <c r="D18" s="319" t="s">
        <v>37</v>
      </c>
      <c r="E18" s="319" t="s">
        <v>152</v>
      </c>
      <c r="F18" s="321" t="s">
        <v>151</v>
      </c>
      <c r="G18" s="321" t="str">
        <f t="shared" si="1"/>
        <v>34.801712</v>
      </c>
      <c r="H18" s="321" t="str">
        <f t="shared" si="2"/>
        <v>71.216142</v>
      </c>
      <c r="I18" s="319">
        <v>1.0</v>
      </c>
      <c r="J18" s="319">
        <v>1.0</v>
      </c>
      <c r="K18" s="319">
        <v>0.0</v>
      </c>
      <c r="L18" s="319">
        <v>0.0</v>
      </c>
      <c r="M18" s="319">
        <v>0.0</v>
      </c>
      <c r="N18" s="319">
        <v>0.0</v>
      </c>
      <c r="O18" s="319">
        <v>0.0</v>
      </c>
      <c r="P18" s="319">
        <v>0.0</v>
      </c>
      <c r="Q18" s="319">
        <v>0.0</v>
      </c>
      <c r="R18" s="319">
        <v>0.0</v>
      </c>
      <c r="S18" s="319">
        <v>1.0</v>
      </c>
      <c r="T18" s="319">
        <v>0.0</v>
      </c>
      <c r="U18" s="319">
        <v>0.0</v>
      </c>
    </row>
    <row r="19">
      <c r="A19" s="319" t="s">
        <v>154</v>
      </c>
      <c r="B19" s="319" t="s">
        <v>35</v>
      </c>
      <c r="C19" s="320" t="s">
        <v>155</v>
      </c>
      <c r="D19" s="319" t="s">
        <v>37</v>
      </c>
      <c r="E19" s="319" t="s">
        <v>99</v>
      </c>
      <c r="F19" s="321" t="s">
        <v>80</v>
      </c>
      <c r="G19" s="321" t="str">
        <f t="shared" si="1"/>
        <v>34.354216</v>
      </c>
      <c r="H19" s="321" t="str">
        <f t="shared" si="2"/>
        <v>70.954680</v>
      </c>
      <c r="I19" s="319">
        <v>1.0</v>
      </c>
      <c r="J19" s="319">
        <v>1.0</v>
      </c>
      <c r="K19" s="319">
        <v>0.0</v>
      </c>
      <c r="L19" s="319">
        <v>0.0</v>
      </c>
      <c r="M19" s="319">
        <v>0.0</v>
      </c>
      <c r="N19" s="319">
        <v>0.0</v>
      </c>
      <c r="O19" s="319">
        <v>0.0</v>
      </c>
      <c r="P19" s="319">
        <v>0.0</v>
      </c>
      <c r="Q19" s="319">
        <v>0.0</v>
      </c>
      <c r="R19" s="319">
        <v>0.0</v>
      </c>
      <c r="S19" s="319">
        <v>1.0</v>
      </c>
      <c r="T19" s="319">
        <v>0.0</v>
      </c>
      <c r="U19" s="319">
        <v>1.0</v>
      </c>
    </row>
    <row r="20">
      <c r="A20" s="319" t="s">
        <v>157</v>
      </c>
      <c r="B20" s="319" t="s">
        <v>35</v>
      </c>
      <c r="C20" s="320" t="s">
        <v>158</v>
      </c>
      <c r="D20" s="319" t="s">
        <v>37</v>
      </c>
      <c r="E20" s="319" t="s">
        <v>161</v>
      </c>
      <c r="F20" s="321" t="s">
        <v>160</v>
      </c>
      <c r="G20" s="321" t="str">
        <f t="shared" si="1"/>
        <v>34.846589</v>
      </c>
      <c r="H20" s="321" t="str">
        <f t="shared" si="2"/>
        <v>71.097316</v>
      </c>
      <c r="I20" s="319">
        <v>1.0</v>
      </c>
      <c r="J20" s="319">
        <v>1.0</v>
      </c>
      <c r="K20" s="319">
        <v>0.0</v>
      </c>
      <c r="L20" s="319">
        <v>0.0</v>
      </c>
      <c r="M20" s="319">
        <v>0.0</v>
      </c>
      <c r="N20" s="319">
        <v>0.0</v>
      </c>
      <c r="O20" s="319">
        <v>0.0</v>
      </c>
      <c r="P20" s="319">
        <v>0.0</v>
      </c>
      <c r="Q20" s="319">
        <v>1.0</v>
      </c>
      <c r="R20" s="319">
        <v>1.0</v>
      </c>
      <c r="S20" s="319">
        <v>1.0</v>
      </c>
      <c r="T20" s="319">
        <v>0.0</v>
      </c>
      <c r="U20" s="319">
        <v>0.0</v>
      </c>
    </row>
    <row r="21">
      <c r="A21" s="319" t="s">
        <v>163</v>
      </c>
      <c r="B21" s="319" t="s">
        <v>35</v>
      </c>
      <c r="C21" s="320" t="s">
        <v>164</v>
      </c>
      <c r="D21" s="319" t="s">
        <v>37</v>
      </c>
      <c r="E21" s="319" t="s">
        <v>95</v>
      </c>
      <c r="F21" s="321" t="s">
        <v>94</v>
      </c>
      <c r="G21" s="321" t="str">
        <f t="shared" si="1"/>
        <v>34.118171</v>
      </c>
      <c r="H21" s="321" t="str">
        <f t="shared" si="2"/>
        <v>70.752529</v>
      </c>
      <c r="I21" s="319">
        <v>1.0</v>
      </c>
      <c r="J21" s="319">
        <v>1.0</v>
      </c>
      <c r="K21" s="319">
        <v>9.0</v>
      </c>
      <c r="L21" s="319">
        <v>13.0</v>
      </c>
      <c r="M21" s="319">
        <v>0.0</v>
      </c>
      <c r="N21" s="319">
        <v>0.0</v>
      </c>
      <c r="O21" s="319">
        <v>0.0</v>
      </c>
      <c r="P21" s="319">
        <v>0.0</v>
      </c>
      <c r="Q21" s="319">
        <v>0.0</v>
      </c>
      <c r="R21" s="319">
        <v>0.0</v>
      </c>
      <c r="S21" s="319">
        <v>1.0</v>
      </c>
      <c r="T21" s="319">
        <v>0.0</v>
      </c>
      <c r="U21" s="319">
        <v>1.0</v>
      </c>
    </row>
    <row r="22">
      <c r="A22" s="319" t="s">
        <v>168</v>
      </c>
      <c r="B22" s="319" t="s">
        <v>35</v>
      </c>
      <c r="C22" s="320" t="s">
        <v>169</v>
      </c>
      <c r="D22" s="319" t="s">
        <v>37</v>
      </c>
      <c r="E22" s="319" t="s">
        <v>170</v>
      </c>
      <c r="F22" s="321" t="s">
        <v>160</v>
      </c>
      <c r="G22" s="321" t="str">
        <f t="shared" si="1"/>
        <v>34.846589</v>
      </c>
      <c r="H22" s="321" t="str">
        <f t="shared" si="2"/>
        <v>71.097316</v>
      </c>
      <c r="I22" s="319">
        <v>1.0</v>
      </c>
      <c r="J22" s="319">
        <v>1.0</v>
      </c>
      <c r="K22" s="319">
        <v>11.0</v>
      </c>
      <c r="L22" s="319">
        <v>11.0</v>
      </c>
      <c r="M22" s="319">
        <v>0.0</v>
      </c>
      <c r="N22" s="319">
        <v>0.0</v>
      </c>
      <c r="O22" s="319">
        <v>0.0</v>
      </c>
      <c r="P22" s="319">
        <v>0.0</v>
      </c>
      <c r="Q22" s="319">
        <v>0.0</v>
      </c>
      <c r="R22" s="319">
        <v>0.0</v>
      </c>
      <c r="S22" s="319">
        <v>0.0</v>
      </c>
      <c r="T22" s="319">
        <v>1.0</v>
      </c>
      <c r="U22" s="319">
        <v>1.0</v>
      </c>
    </row>
    <row r="23">
      <c r="A23" s="319" t="s">
        <v>172</v>
      </c>
      <c r="B23" s="319" t="s">
        <v>35</v>
      </c>
      <c r="C23" s="320" t="s">
        <v>173</v>
      </c>
      <c r="D23" s="319" t="s">
        <v>37</v>
      </c>
      <c r="E23" s="319" t="s">
        <v>177</v>
      </c>
      <c r="F23" s="321" t="s">
        <v>176</v>
      </c>
      <c r="G23" s="321" t="str">
        <f t="shared" si="1"/>
        <v>34.963097</v>
      </c>
      <c r="H23" s="321" t="str">
        <f t="shared" si="2"/>
        <v>68.810884</v>
      </c>
      <c r="I23" s="319">
        <v>1.0</v>
      </c>
      <c r="J23" s="319">
        <v>1.0</v>
      </c>
      <c r="K23" s="319">
        <v>0.0</v>
      </c>
      <c r="L23" s="319">
        <v>0.0</v>
      </c>
      <c r="M23" s="319">
        <v>0.0</v>
      </c>
      <c r="N23" s="319">
        <v>0.0</v>
      </c>
      <c r="O23" s="319">
        <v>0.0</v>
      </c>
      <c r="P23" s="319">
        <v>0.0</v>
      </c>
      <c r="Q23" s="319">
        <v>0.0</v>
      </c>
      <c r="R23" s="319">
        <v>0.0</v>
      </c>
      <c r="S23" s="319">
        <v>1.0</v>
      </c>
      <c r="T23" s="319">
        <v>0.0</v>
      </c>
      <c r="U23" s="319">
        <v>0.0</v>
      </c>
    </row>
    <row r="24">
      <c r="A24" s="319" t="s">
        <v>179</v>
      </c>
      <c r="B24" s="319" t="s">
        <v>35</v>
      </c>
      <c r="C24" s="320" t="s">
        <v>180</v>
      </c>
      <c r="D24" s="319" t="s">
        <v>37</v>
      </c>
      <c r="E24" s="319" t="s">
        <v>184</v>
      </c>
      <c r="F24" s="321" t="s">
        <v>183</v>
      </c>
      <c r="G24" s="321" t="str">
        <f t="shared" si="1"/>
        <v>33.435888</v>
      </c>
      <c r="H24" s="321" t="str">
        <f t="shared" si="2"/>
        <v>69.031453</v>
      </c>
      <c r="I24" s="319">
        <v>1.0</v>
      </c>
      <c r="J24" s="319">
        <v>1.0</v>
      </c>
      <c r="K24" s="319">
        <v>0.0</v>
      </c>
      <c r="L24" s="319">
        <v>0.0</v>
      </c>
      <c r="M24" s="319">
        <v>0.0</v>
      </c>
      <c r="N24" s="319">
        <v>0.0</v>
      </c>
      <c r="O24" s="319">
        <v>0.0</v>
      </c>
      <c r="P24" s="319">
        <v>0.0</v>
      </c>
      <c r="Q24" s="319">
        <v>1.0</v>
      </c>
      <c r="R24" s="319">
        <v>1.0</v>
      </c>
      <c r="S24" s="319">
        <v>1.0</v>
      </c>
      <c r="T24" s="319">
        <v>0.0</v>
      </c>
      <c r="U24" s="319">
        <v>0.0</v>
      </c>
    </row>
    <row r="25">
      <c r="A25" s="319" t="s">
        <v>186</v>
      </c>
      <c r="B25" s="319" t="s">
        <v>35</v>
      </c>
      <c r="C25" s="320" t="s">
        <v>187</v>
      </c>
      <c r="D25" s="319" t="s">
        <v>37</v>
      </c>
      <c r="E25" s="319" t="s">
        <v>67</v>
      </c>
      <c r="F25" s="321" t="s">
        <v>66</v>
      </c>
      <c r="G25" s="321" t="str">
        <f t="shared" si="1"/>
        <v>34.872898</v>
      </c>
      <c r="H25" s="321" t="str">
        <f t="shared" si="2"/>
        <v>71.155620</v>
      </c>
      <c r="I25" s="319">
        <v>1.0</v>
      </c>
      <c r="J25" s="319">
        <v>1.0</v>
      </c>
      <c r="K25" s="319">
        <v>3.0</v>
      </c>
      <c r="L25" s="319">
        <v>3.0</v>
      </c>
      <c r="M25" s="319">
        <v>0.0</v>
      </c>
      <c r="N25" s="319">
        <v>0.0</v>
      </c>
      <c r="O25" s="319">
        <v>0.0</v>
      </c>
      <c r="P25" s="319">
        <v>0.0</v>
      </c>
      <c r="Q25" s="319">
        <v>0.0</v>
      </c>
      <c r="R25" s="319">
        <v>0.0</v>
      </c>
      <c r="S25" s="319">
        <v>1.0</v>
      </c>
      <c r="T25" s="319">
        <v>0.0</v>
      </c>
      <c r="U25" s="319">
        <v>1.0</v>
      </c>
    </row>
    <row r="26">
      <c r="A26" s="319" t="s">
        <v>190</v>
      </c>
      <c r="B26" s="319" t="s">
        <v>35</v>
      </c>
      <c r="C26" s="320" t="s">
        <v>191</v>
      </c>
      <c r="D26" s="319" t="s">
        <v>37</v>
      </c>
      <c r="E26" s="319" t="s">
        <v>194</v>
      </c>
      <c r="F26" s="321" t="s">
        <v>160</v>
      </c>
      <c r="G26" s="321" t="str">
        <f t="shared" si="1"/>
        <v>34.846589</v>
      </c>
      <c r="H26" s="321" t="str">
        <f t="shared" si="2"/>
        <v>71.097316</v>
      </c>
      <c r="I26" s="319">
        <v>1.0</v>
      </c>
      <c r="J26" s="319">
        <v>1.0</v>
      </c>
      <c r="K26" s="319">
        <v>3.0</v>
      </c>
      <c r="L26" s="319">
        <v>3.0</v>
      </c>
      <c r="M26" s="319">
        <v>0.0</v>
      </c>
      <c r="N26" s="319">
        <v>0.0</v>
      </c>
      <c r="O26" s="319">
        <v>0.0</v>
      </c>
      <c r="P26" s="319">
        <v>0.0</v>
      </c>
      <c r="Q26" s="319">
        <v>0.0</v>
      </c>
      <c r="R26" s="319">
        <v>0.0</v>
      </c>
      <c r="S26" s="319">
        <v>1.0</v>
      </c>
      <c r="T26" s="319">
        <v>0.0</v>
      </c>
      <c r="U26" s="319">
        <v>1.0</v>
      </c>
    </row>
    <row r="27">
      <c r="A27" s="319" t="s">
        <v>196</v>
      </c>
      <c r="B27" s="319" t="s">
        <v>35</v>
      </c>
      <c r="C27" s="320" t="s">
        <v>197</v>
      </c>
      <c r="D27" s="319" t="s">
        <v>37</v>
      </c>
      <c r="E27" s="319" t="s">
        <v>199</v>
      </c>
      <c r="F27" s="321" t="s">
        <v>144</v>
      </c>
      <c r="G27" s="321" t="str">
        <f t="shared" si="1"/>
        <v>34.215777</v>
      </c>
      <c r="H27" s="321" t="str">
        <f t="shared" si="2"/>
        <v>71.026004</v>
      </c>
      <c r="I27" s="319">
        <v>1.0</v>
      </c>
      <c r="J27" s="319">
        <v>1.0</v>
      </c>
      <c r="K27" s="319">
        <v>12.0</v>
      </c>
      <c r="L27" s="319">
        <v>12.0</v>
      </c>
      <c r="M27" s="319">
        <v>0.0</v>
      </c>
      <c r="N27" s="319">
        <v>0.0</v>
      </c>
      <c r="O27" s="319">
        <v>0.0</v>
      </c>
      <c r="P27" s="319">
        <v>0.0</v>
      </c>
      <c r="Q27" s="319">
        <v>0.0</v>
      </c>
      <c r="R27" s="319">
        <v>0.0</v>
      </c>
      <c r="S27" s="319">
        <v>1.0</v>
      </c>
      <c r="T27" s="319">
        <v>0.0</v>
      </c>
      <c r="U27" s="319">
        <v>1.0</v>
      </c>
    </row>
    <row r="28">
      <c r="A28" s="319" t="s">
        <v>201</v>
      </c>
      <c r="B28" s="319" t="s">
        <v>35</v>
      </c>
      <c r="C28" s="320" t="s">
        <v>202</v>
      </c>
      <c r="D28" s="319" t="s">
        <v>37</v>
      </c>
      <c r="E28" s="319" t="s">
        <v>204</v>
      </c>
      <c r="F28" s="321" t="s">
        <v>144</v>
      </c>
      <c r="G28" s="321" t="str">
        <f t="shared" si="1"/>
        <v>34.215777</v>
      </c>
      <c r="H28" s="321" t="str">
        <f t="shared" si="2"/>
        <v>71.026004</v>
      </c>
      <c r="I28" s="319">
        <v>1.0</v>
      </c>
      <c r="J28" s="319">
        <v>1.0</v>
      </c>
      <c r="K28" s="319">
        <v>17.0</v>
      </c>
      <c r="L28" s="319">
        <v>17.0</v>
      </c>
      <c r="M28" s="319">
        <v>0.0</v>
      </c>
      <c r="N28" s="319">
        <v>0.0</v>
      </c>
      <c r="O28" s="319">
        <v>0.0</v>
      </c>
      <c r="P28" s="319">
        <v>0.0</v>
      </c>
      <c r="Q28" s="319">
        <v>0.0</v>
      </c>
      <c r="R28" s="319">
        <v>0.0</v>
      </c>
      <c r="S28" s="319">
        <v>1.0</v>
      </c>
      <c r="T28" s="319">
        <v>0.0</v>
      </c>
      <c r="U28" s="319">
        <v>1.0</v>
      </c>
    </row>
    <row r="29">
      <c r="A29" s="319" t="s">
        <v>207</v>
      </c>
      <c r="B29" s="319" t="s">
        <v>35</v>
      </c>
      <c r="C29" s="320" t="s">
        <v>208</v>
      </c>
      <c r="D29" s="319" t="s">
        <v>37</v>
      </c>
      <c r="E29" s="319" t="s">
        <v>210</v>
      </c>
      <c r="F29" s="321" t="s">
        <v>119</v>
      </c>
      <c r="G29" s="321" t="str">
        <f t="shared" si="1"/>
        <v>34.643368</v>
      </c>
      <c r="H29" s="321" t="str">
        <f t="shared" si="2"/>
        <v>71.026004</v>
      </c>
      <c r="I29" s="319">
        <v>1.0</v>
      </c>
      <c r="J29" s="319">
        <v>1.0</v>
      </c>
      <c r="K29" s="319">
        <v>6.0</v>
      </c>
      <c r="L29" s="319">
        <v>7.0</v>
      </c>
      <c r="M29" s="319">
        <v>0.0</v>
      </c>
      <c r="N29" s="319">
        <v>1.0</v>
      </c>
      <c r="O29" s="319">
        <v>0.0</v>
      </c>
      <c r="P29" s="319">
        <v>1.0</v>
      </c>
      <c r="Q29" s="319">
        <v>0.0</v>
      </c>
      <c r="R29" s="319">
        <v>0.0</v>
      </c>
      <c r="S29" s="319">
        <v>0.0</v>
      </c>
      <c r="T29" s="319">
        <v>1.0</v>
      </c>
      <c r="U29" s="319">
        <v>1.0</v>
      </c>
    </row>
    <row r="30">
      <c r="A30" s="319" t="s">
        <v>213</v>
      </c>
      <c r="B30" s="319" t="s">
        <v>35</v>
      </c>
      <c r="C30" s="320" t="s">
        <v>208</v>
      </c>
      <c r="D30" s="319" t="s">
        <v>37</v>
      </c>
      <c r="E30" s="319" t="s">
        <v>216</v>
      </c>
      <c r="F30" s="321" t="s">
        <v>215</v>
      </c>
      <c r="G30" s="321" t="str">
        <f t="shared" si="1"/>
        <v>34.171831</v>
      </c>
      <c r="H30" s="321" t="str">
        <f t="shared" si="2"/>
        <v>70.621679</v>
      </c>
      <c r="I30" s="319">
        <v>1.0</v>
      </c>
      <c r="J30" s="319">
        <v>1.0</v>
      </c>
      <c r="K30" s="319">
        <v>4.0</v>
      </c>
      <c r="L30" s="319">
        <v>4.0</v>
      </c>
      <c r="M30" s="319">
        <v>0.0</v>
      </c>
      <c r="N30" s="319">
        <v>0.0</v>
      </c>
      <c r="O30" s="319">
        <v>0.0</v>
      </c>
      <c r="P30" s="319">
        <v>0.0</v>
      </c>
      <c r="Q30" s="319">
        <v>0.0</v>
      </c>
      <c r="R30" s="319">
        <v>0.0</v>
      </c>
      <c r="S30" s="319">
        <v>1.0</v>
      </c>
      <c r="T30" s="319">
        <v>0.0</v>
      </c>
      <c r="U30" s="319">
        <v>1.0</v>
      </c>
    </row>
    <row r="31">
      <c r="A31" s="319" t="s">
        <v>220</v>
      </c>
      <c r="B31" s="319" t="s">
        <v>35</v>
      </c>
      <c r="C31" s="320" t="s">
        <v>221</v>
      </c>
      <c r="D31" s="319" t="s">
        <v>37</v>
      </c>
      <c r="E31" s="319" t="s">
        <v>223</v>
      </c>
      <c r="F31" s="321" t="s">
        <v>80</v>
      </c>
      <c r="G31" s="321" t="str">
        <f t="shared" si="1"/>
        <v>34.354216</v>
      </c>
      <c r="H31" s="321" t="str">
        <f t="shared" si="2"/>
        <v>70.954680</v>
      </c>
      <c r="I31" s="319">
        <v>1.0</v>
      </c>
      <c r="J31" s="319">
        <v>1.0</v>
      </c>
      <c r="K31" s="319">
        <v>13.0</v>
      </c>
      <c r="L31" s="319">
        <v>13.0</v>
      </c>
      <c r="M31" s="319">
        <v>0.0</v>
      </c>
      <c r="N31" s="319">
        <v>0.0</v>
      </c>
      <c r="O31" s="319">
        <v>0.0</v>
      </c>
      <c r="P31" s="319">
        <v>0.0</v>
      </c>
      <c r="Q31" s="319">
        <v>0.0</v>
      </c>
      <c r="R31" s="319">
        <v>0.0</v>
      </c>
      <c r="S31" s="319">
        <v>1.0</v>
      </c>
      <c r="T31" s="319">
        <v>0.0</v>
      </c>
      <c r="U31" s="319">
        <v>1.0</v>
      </c>
    </row>
    <row r="32">
      <c r="A32" s="319" t="s">
        <v>225</v>
      </c>
      <c r="B32" s="319" t="s">
        <v>35</v>
      </c>
      <c r="C32" s="320" t="s">
        <v>226</v>
      </c>
      <c r="D32" s="319" t="s">
        <v>37</v>
      </c>
      <c r="E32" s="319" t="s">
        <v>229</v>
      </c>
      <c r="F32" s="321" t="s">
        <v>228</v>
      </c>
      <c r="G32" s="321" t="str">
        <f t="shared" si="1"/>
        <v>34.263148</v>
      </c>
      <c r="H32" s="321" t="str">
        <f t="shared" si="2"/>
        <v>70.788209</v>
      </c>
      <c r="I32" s="319">
        <v>1.0</v>
      </c>
      <c r="J32" s="319">
        <v>1.0</v>
      </c>
      <c r="K32" s="319">
        <v>4.0</v>
      </c>
      <c r="L32" s="319">
        <v>4.0</v>
      </c>
      <c r="M32" s="319">
        <v>0.0</v>
      </c>
      <c r="N32" s="319">
        <v>0.0</v>
      </c>
      <c r="O32" s="319">
        <v>0.0</v>
      </c>
      <c r="P32" s="319">
        <v>0.0</v>
      </c>
      <c r="Q32" s="319">
        <v>1.0</v>
      </c>
      <c r="R32" s="319">
        <v>1.0</v>
      </c>
      <c r="S32" s="319">
        <v>1.0</v>
      </c>
      <c r="T32" s="319">
        <v>0.0</v>
      </c>
      <c r="U32" s="319">
        <v>1.0</v>
      </c>
    </row>
    <row r="33">
      <c r="A33" s="319" t="s">
        <v>232</v>
      </c>
      <c r="B33" s="319" t="s">
        <v>35</v>
      </c>
      <c r="C33" s="320" t="s">
        <v>233</v>
      </c>
      <c r="D33" s="319" t="s">
        <v>37</v>
      </c>
      <c r="E33" s="319" t="s">
        <v>236</v>
      </c>
      <c r="F33" s="321" t="s">
        <v>228</v>
      </c>
      <c r="G33" s="321" t="str">
        <f t="shared" si="1"/>
        <v>34.263148</v>
      </c>
      <c r="H33" s="321" t="str">
        <f t="shared" si="2"/>
        <v>70.788209</v>
      </c>
      <c r="I33" s="319">
        <v>4.0</v>
      </c>
      <c r="J33" s="319">
        <v>4.0</v>
      </c>
      <c r="K33" s="319">
        <v>5.0</v>
      </c>
      <c r="L33" s="319">
        <v>41.0</v>
      </c>
      <c r="M33" s="319">
        <v>0.0</v>
      </c>
      <c r="N33" s="319">
        <v>0.0</v>
      </c>
      <c r="O33" s="319">
        <v>0.0</v>
      </c>
      <c r="P33" s="319">
        <v>0.0</v>
      </c>
      <c r="Q33" s="319">
        <v>0.0</v>
      </c>
      <c r="R33" s="319">
        <v>0.0</v>
      </c>
      <c r="S33" s="319">
        <v>1.0</v>
      </c>
      <c r="T33" s="319">
        <v>0.0</v>
      </c>
      <c r="U33" s="319">
        <v>1.0</v>
      </c>
    </row>
    <row r="34">
      <c r="A34" s="319" t="s">
        <v>239</v>
      </c>
      <c r="B34" s="319" t="s">
        <v>35</v>
      </c>
      <c r="C34" s="320" t="s">
        <v>240</v>
      </c>
      <c r="D34" s="319" t="s">
        <v>37</v>
      </c>
      <c r="E34" s="319" t="s">
        <v>244</v>
      </c>
      <c r="F34" s="321" t="s">
        <v>243</v>
      </c>
      <c r="G34" s="321" t="str">
        <f t="shared" si="1"/>
        <v>34.910930</v>
      </c>
      <c r="H34" s="321" t="str">
        <f t="shared" si="2"/>
        <v>71.127398</v>
      </c>
      <c r="I34" s="319">
        <v>1.0</v>
      </c>
      <c r="J34" s="319">
        <v>1.0</v>
      </c>
      <c r="K34" s="319">
        <v>4.0</v>
      </c>
      <c r="L34" s="319">
        <v>5.0</v>
      </c>
      <c r="M34" s="319">
        <v>0.0</v>
      </c>
      <c r="N34" s="319">
        <v>0.0</v>
      </c>
      <c r="O34" s="319">
        <v>0.0</v>
      </c>
      <c r="P34" s="319">
        <v>0.0</v>
      </c>
      <c r="Q34" s="319">
        <v>0.0</v>
      </c>
      <c r="R34" s="319">
        <v>0.0</v>
      </c>
      <c r="S34" s="319">
        <v>1.0</v>
      </c>
      <c r="T34" s="319">
        <v>0.0</v>
      </c>
      <c r="U34" s="319">
        <v>1.0</v>
      </c>
    </row>
    <row r="35">
      <c r="A35" s="319" t="s">
        <v>247</v>
      </c>
      <c r="B35" s="319" t="s">
        <v>35</v>
      </c>
      <c r="C35" s="320" t="s">
        <v>248</v>
      </c>
      <c r="D35" s="319" t="s">
        <v>37</v>
      </c>
      <c r="E35" s="319" t="s">
        <v>252</v>
      </c>
      <c r="F35" s="321" t="s">
        <v>251</v>
      </c>
      <c r="G35" s="321" t="str">
        <f t="shared" si="1"/>
        <v>35.050080</v>
      </c>
      <c r="H35" s="321" t="str">
        <f t="shared" si="2"/>
        <v>70.908540</v>
      </c>
      <c r="I35" s="319">
        <v>1.0</v>
      </c>
      <c r="J35" s="319">
        <v>1.0</v>
      </c>
      <c r="K35" s="319">
        <v>5.0</v>
      </c>
      <c r="L35" s="319">
        <v>5.0</v>
      </c>
      <c r="M35" s="319">
        <v>0.0</v>
      </c>
      <c r="N35" s="319">
        <v>0.0</v>
      </c>
      <c r="O35" s="319">
        <v>0.0</v>
      </c>
      <c r="P35" s="319">
        <v>0.0</v>
      </c>
      <c r="Q35" s="319">
        <v>0.0</v>
      </c>
      <c r="R35" s="319">
        <v>0.0</v>
      </c>
      <c r="S35" s="319">
        <v>1.0</v>
      </c>
      <c r="T35" s="319">
        <v>0.0</v>
      </c>
      <c r="U35" s="319">
        <v>1.0</v>
      </c>
    </row>
    <row r="36">
      <c r="A36" s="319" t="s">
        <v>254</v>
      </c>
      <c r="B36" s="319" t="s">
        <v>35</v>
      </c>
      <c r="C36" s="320" t="s">
        <v>255</v>
      </c>
      <c r="D36" s="319" t="s">
        <v>37</v>
      </c>
      <c r="E36" s="319" t="s">
        <v>256</v>
      </c>
      <c r="F36" s="321" t="s">
        <v>243</v>
      </c>
      <c r="G36" s="321" t="str">
        <f t="shared" si="1"/>
        <v>34.910930</v>
      </c>
      <c r="H36" s="321" t="str">
        <f t="shared" si="2"/>
        <v>71.127398</v>
      </c>
      <c r="I36" s="319">
        <v>1.0</v>
      </c>
      <c r="J36" s="319">
        <v>1.0</v>
      </c>
      <c r="K36" s="319">
        <v>1.0</v>
      </c>
      <c r="L36" s="319">
        <v>1.0</v>
      </c>
      <c r="M36" s="319">
        <v>0.0</v>
      </c>
      <c r="N36" s="319">
        <v>0.0</v>
      </c>
      <c r="O36" s="319">
        <v>0.0</v>
      </c>
      <c r="P36" s="319">
        <v>0.0</v>
      </c>
      <c r="Q36" s="319">
        <v>0.0</v>
      </c>
      <c r="R36" s="319">
        <v>0.0</v>
      </c>
      <c r="S36" s="319">
        <v>1.0</v>
      </c>
      <c r="T36" s="319">
        <v>0.0</v>
      </c>
      <c r="U36" s="319">
        <v>1.0</v>
      </c>
    </row>
    <row r="37">
      <c r="A37" s="319" t="s">
        <v>258</v>
      </c>
      <c r="B37" s="319" t="s">
        <v>35</v>
      </c>
      <c r="C37" s="320" t="s">
        <v>259</v>
      </c>
      <c r="D37" s="319" t="s">
        <v>37</v>
      </c>
      <c r="E37" s="319" t="s">
        <v>262</v>
      </c>
      <c r="F37" s="321" t="s">
        <v>261</v>
      </c>
      <c r="G37" s="321" t="str">
        <f t="shared" si="1"/>
        <v>33.969092</v>
      </c>
      <c r="H37" s="321" t="str">
        <f t="shared" si="2"/>
        <v>68.950978</v>
      </c>
      <c r="I37" s="319">
        <v>1.0</v>
      </c>
      <c r="J37" s="319">
        <v>1.0</v>
      </c>
      <c r="K37" s="319">
        <v>2.0</v>
      </c>
      <c r="L37" s="319">
        <v>3.0</v>
      </c>
      <c r="M37" s="319">
        <v>0.0</v>
      </c>
      <c r="N37" s="319">
        <v>3.0</v>
      </c>
      <c r="O37" s="319">
        <v>0.0</v>
      </c>
      <c r="P37" s="319">
        <v>2.0</v>
      </c>
      <c r="Q37" s="319">
        <v>0.0</v>
      </c>
      <c r="R37" s="319">
        <v>0.0</v>
      </c>
      <c r="S37" s="319">
        <v>1.0</v>
      </c>
      <c r="T37" s="319">
        <v>0.0</v>
      </c>
      <c r="U37" s="319">
        <v>0.0</v>
      </c>
    </row>
    <row r="38">
      <c r="A38" s="319" t="s">
        <v>264</v>
      </c>
      <c r="B38" s="319" t="s">
        <v>35</v>
      </c>
      <c r="C38" s="320" t="s">
        <v>265</v>
      </c>
      <c r="D38" s="319" t="s">
        <v>37</v>
      </c>
      <c r="E38" s="319" t="s">
        <v>269</v>
      </c>
      <c r="F38" s="321" t="s">
        <v>268</v>
      </c>
      <c r="G38" s="321" t="str">
        <f t="shared" si="1"/>
        <v>35.118055</v>
      </c>
      <c r="H38" s="321" t="str">
        <f t="shared" si="2"/>
        <v>71.228333</v>
      </c>
      <c r="I38" s="319">
        <v>1.0</v>
      </c>
      <c r="J38" s="319">
        <v>1.0</v>
      </c>
      <c r="K38" s="319">
        <v>3.0</v>
      </c>
      <c r="L38" s="319">
        <v>6.0</v>
      </c>
      <c r="M38" s="319">
        <v>0.0</v>
      </c>
      <c r="N38" s="319">
        <v>0.0</v>
      </c>
      <c r="O38" s="319">
        <v>0.0</v>
      </c>
      <c r="P38" s="319">
        <v>0.0</v>
      </c>
      <c r="Q38" s="319">
        <v>0.0</v>
      </c>
      <c r="R38" s="319">
        <v>0.0</v>
      </c>
      <c r="S38" s="319">
        <v>1.0</v>
      </c>
      <c r="T38" s="319">
        <v>0.0</v>
      </c>
      <c r="U38" s="319">
        <v>1.0</v>
      </c>
    </row>
    <row r="39">
      <c r="A39" s="319" t="s">
        <v>271</v>
      </c>
      <c r="B39" s="319" t="s">
        <v>35</v>
      </c>
      <c r="C39" s="320" t="s">
        <v>272</v>
      </c>
      <c r="D39" s="319" t="s">
        <v>37</v>
      </c>
      <c r="E39" s="319" t="s">
        <v>274</v>
      </c>
      <c r="F39" s="321" t="s">
        <v>273</v>
      </c>
      <c r="G39" s="321" t="str">
        <f t="shared" si="1"/>
        <v>34.08218</v>
      </c>
      <c r="H39" s="321" t="str">
        <f t="shared" si="2"/>
        <v>0.667034</v>
      </c>
      <c r="I39" s="319">
        <v>1.0</v>
      </c>
      <c r="J39" s="319">
        <v>1.0</v>
      </c>
      <c r="K39" s="319">
        <v>1.0</v>
      </c>
      <c r="L39" s="319">
        <v>1.0</v>
      </c>
      <c r="M39" s="319">
        <v>0.0</v>
      </c>
      <c r="N39" s="319">
        <v>0.0</v>
      </c>
      <c r="O39" s="319">
        <v>0.0</v>
      </c>
      <c r="P39" s="319">
        <v>0.0</v>
      </c>
      <c r="Q39" s="319">
        <v>0.0</v>
      </c>
      <c r="R39" s="319">
        <v>0.0</v>
      </c>
      <c r="S39" s="319">
        <v>1.0</v>
      </c>
      <c r="T39" s="319">
        <v>0.0</v>
      </c>
      <c r="U39" s="319">
        <v>1.0</v>
      </c>
    </row>
    <row r="40">
      <c r="A40" s="319" t="s">
        <v>276</v>
      </c>
      <c r="B40" s="319" t="s">
        <v>35</v>
      </c>
      <c r="C40" s="320" t="s">
        <v>272</v>
      </c>
      <c r="D40" s="319" t="s">
        <v>37</v>
      </c>
      <c r="E40" s="319" t="s">
        <v>279</v>
      </c>
      <c r="F40" s="321" t="s">
        <v>278</v>
      </c>
      <c r="G40" s="321" t="str">
        <f t="shared" si="1"/>
        <v>34.328976</v>
      </c>
      <c r="H40" s="321" t="str">
        <f t="shared" si="2"/>
        <v>70.407486</v>
      </c>
      <c r="I40" s="319">
        <v>1.0</v>
      </c>
      <c r="J40" s="319">
        <v>1.0</v>
      </c>
      <c r="K40" s="319">
        <v>6.0</v>
      </c>
      <c r="L40" s="319">
        <v>6.0</v>
      </c>
      <c r="M40" s="319">
        <v>0.0</v>
      </c>
      <c r="N40" s="319">
        <v>1.0</v>
      </c>
      <c r="O40" s="319">
        <v>0.0</v>
      </c>
      <c r="P40" s="319">
        <v>0.0</v>
      </c>
      <c r="Q40" s="319">
        <v>0.0</v>
      </c>
      <c r="R40" s="319">
        <v>0.0</v>
      </c>
      <c r="S40" s="319">
        <v>1.0</v>
      </c>
      <c r="T40" s="319">
        <v>0.0</v>
      </c>
      <c r="U40" s="319">
        <v>1.0</v>
      </c>
    </row>
    <row r="41">
      <c r="A41" s="319" t="s">
        <v>281</v>
      </c>
      <c r="B41" s="319" t="s">
        <v>35</v>
      </c>
      <c r="C41" s="320" t="s">
        <v>272</v>
      </c>
      <c r="D41" s="319" t="s">
        <v>37</v>
      </c>
      <c r="E41" s="319" t="s">
        <v>279</v>
      </c>
      <c r="F41" s="321" t="s">
        <v>278</v>
      </c>
      <c r="G41" s="321" t="str">
        <f t="shared" si="1"/>
        <v>34.328976</v>
      </c>
      <c r="H41" s="321" t="str">
        <f t="shared" si="2"/>
        <v>70.407486</v>
      </c>
      <c r="I41" s="319">
        <v>1.0</v>
      </c>
      <c r="J41" s="319">
        <v>1.0</v>
      </c>
      <c r="K41" s="319">
        <v>11.0</v>
      </c>
      <c r="L41" s="319">
        <v>11.0</v>
      </c>
      <c r="M41" s="319">
        <v>0.0</v>
      </c>
      <c r="N41" s="319">
        <v>0.0</v>
      </c>
      <c r="O41" s="319">
        <v>0.0</v>
      </c>
      <c r="P41" s="319">
        <v>0.0</v>
      </c>
      <c r="Q41" s="319">
        <v>0.0</v>
      </c>
      <c r="R41" s="319">
        <v>0.0</v>
      </c>
      <c r="S41" s="319">
        <v>0.0</v>
      </c>
      <c r="T41" s="319">
        <v>1.0</v>
      </c>
      <c r="U41" s="319">
        <v>1.0</v>
      </c>
    </row>
    <row r="42">
      <c r="A42" s="319" t="s">
        <v>284</v>
      </c>
      <c r="B42" s="319" t="s">
        <v>35</v>
      </c>
      <c r="C42" s="320" t="s">
        <v>285</v>
      </c>
      <c r="D42" s="319" t="s">
        <v>37</v>
      </c>
      <c r="E42" s="319" t="s">
        <v>289</v>
      </c>
      <c r="F42" s="321" t="s">
        <v>288</v>
      </c>
      <c r="G42" s="321" t="str">
        <f t="shared" si="1"/>
        <v>33.388710</v>
      </c>
      <c r="H42" s="321" t="str">
        <f t="shared" si="2"/>
        <v>70.169394</v>
      </c>
      <c r="I42" s="319">
        <v>1.0</v>
      </c>
      <c r="J42" s="319">
        <v>1.0</v>
      </c>
      <c r="K42" s="319">
        <v>14.0</v>
      </c>
      <c r="L42" s="319">
        <v>14.0</v>
      </c>
      <c r="M42" s="319">
        <v>14.0</v>
      </c>
      <c r="N42" s="319">
        <v>14.0</v>
      </c>
      <c r="O42" s="319">
        <v>0.0</v>
      </c>
      <c r="P42" s="319">
        <v>0.0</v>
      </c>
      <c r="Q42" s="319">
        <v>0.0</v>
      </c>
      <c r="R42" s="319">
        <v>0.0</v>
      </c>
      <c r="S42" s="319">
        <v>1.0</v>
      </c>
      <c r="T42" s="319">
        <v>0.0</v>
      </c>
      <c r="U42" s="319">
        <v>1.0</v>
      </c>
    </row>
    <row r="43">
      <c r="A43" s="319" t="s">
        <v>292</v>
      </c>
      <c r="B43" s="319" t="s">
        <v>35</v>
      </c>
      <c r="C43" s="320" t="s">
        <v>293</v>
      </c>
      <c r="D43" s="319" t="s">
        <v>37</v>
      </c>
      <c r="E43" s="319" t="s">
        <v>296</v>
      </c>
      <c r="F43" s="321" t="s">
        <v>295</v>
      </c>
      <c r="G43" s="321" t="str">
        <f t="shared" si="1"/>
        <v>34.920175</v>
      </c>
      <c r="H43" s="321" t="str">
        <f t="shared" si="2"/>
        <v>70.764423</v>
      </c>
      <c r="I43" s="319">
        <v>1.0</v>
      </c>
      <c r="J43" s="319">
        <v>1.0</v>
      </c>
      <c r="K43" s="319">
        <v>1.0</v>
      </c>
      <c r="L43" s="319">
        <v>1.0</v>
      </c>
      <c r="M43" s="319">
        <v>0.0</v>
      </c>
      <c r="N43" s="319">
        <v>0.0</v>
      </c>
      <c r="O43" s="319">
        <v>0.0</v>
      </c>
      <c r="P43" s="319">
        <v>0.0</v>
      </c>
      <c r="Q43" s="319">
        <v>0.0</v>
      </c>
      <c r="R43" s="319">
        <v>0.0</v>
      </c>
      <c r="S43" s="319">
        <v>1.0</v>
      </c>
      <c r="T43" s="319">
        <v>0.0</v>
      </c>
      <c r="U43" s="319">
        <v>1.0</v>
      </c>
    </row>
    <row r="44">
      <c r="A44" s="319" t="s">
        <v>298</v>
      </c>
      <c r="B44" s="319" t="s">
        <v>35</v>
      </c>
      <c r="C44" s="320" t="s">
        <v>299</v>
      </c>
      <c r="D44" s="319" t="s">
        <v>37</v>
      </c>
      <c r="E44" s="319" t="s">
        <v>301</v>
      </c>
      <c r="F44" s="321" t="s">
        <v>80</v>
      </c>
      <c r="G44" s="321" t="str">
        <f t="shared" si="1"/>
        <v>34.354216</v>
      </c>
      <c r="H44" s="321" t="str">
        <f t="shared" si="2"/>
        <v>70.954680</v>
      </c>
      <c r="I44" s="319">
        <v>1.0</v>
      </c>
      <c r="J44" s="319">
        <v>1.0</v>
      </c>
      <c r="K44" s="319">
        <v>7.0</v>
      </c>
      <c r="L44" s="319">
        <v>7.0</v>
      </c>
      <c r="M44" s="319">
        <v>0.0</v>
      </c>
      <c r="N44" s="319">
        <v>5.0</v>
      </c>
      <c r="O44" s="319">
        <v>0.0</v>
      </c>
      <c r="P44" s="319">
        <v>5.0</v>
      </c>
      <c r="Q44" s="319">
        <v>0.0</v>
      </c>
      <c r="R44" s="319">
        <v>0.0</v>
      </c>
      <c r="S44" s="319">
        <v>1.0</v>
      </c>
      <c r="T44" s="319">
        <v>0.0</v>
      </c>
      <c r="U44" s="319">
        <v>1.0</v>
      </c>
    </row>
    <row r="45">
      <c r="A45" s="319" t="s">
        <v>304</v>
      </c>
      <c r="B45" s="319" t="s">
        <v>35</v>
      </c>
      <c r="C45" s="320" t="s">
        <v>299</v>
      </c>
      <c r="D45" s="319" t="s">
        <v>37</v>
      </c>
      <c r="E45" s="319" t="s">
        <v>99</v>
      </c>
      <c r="F45" s="321" t="s">
        <v>80</v>
      </c>
      <c r="G45" s="321" t="str">
        <f t="shared" si="1"/>
        <v>34.354216</v>
      </c>
      <c r="H45" s="321" t="str">
        <f t="shared" si="2"/>
        <v>70.954680</v>
      </c>
      <c r="I45" s="319">
        <v>1.0</v>
      </c>
      <c r="J45" s="319">
        <v>1.0</v>
      </c>
      <c r="K45" s="319">
        <v>3.0</v>
      </c>
      <c r="L45" s="319">
        <v>3.0</v>
      </c>
      <c r="M45" s="319">
        <v>0.0</v>
      </c>
      <c r="N45" s="319">
        <v>0.0</v>
      </c>
      <c r="O45" s="319">
        <v>0.0</v>
      </c>
      <c r="P45" s="319">
        <v>0.0</v>
      </c>
      <c r="Q45" s="319">
        <v>0.0</v>
      </c>
      <c r="R45" s="319">
        <v>0.0</v>
      </c>
      <c r="S45" s="319">
        <v>0.0</v>
      </c>
      <c r="T45" s="319">
        <v>1.0</v>
      </c>
      <c r="U45" s="319">
        <v>1.0</v>
      </c>
    </row>
    <row r="46">
      <c r="A46" s="319" t="s">
        <v>306</v>
      </c>
      <c r="B46" s="319" t="s">
        <v>35</v>
      </c>
      <c r="C46" s="320" t="s">
        <v>307</v>
      </c>
      <c r="D46" s="319" t="s">
        <v>37</v>
      </c>
      <c r="E46" s="319" t="s">
        <v>311</v>
      </c>
      <c r="F46" s="321" t="s">
        <v>310</v>
      </c>
      <c r="G46" s="321" t="str">
        <f t="shared" si="1"/>
        <v>32.264538</v>
      </c>
      <c r="H46" s="321" t="str">
        <f t="shared" si="2"/>
        <v>68.524714</v>
      </c>
      <c r="I46" s="319">
        <v>1.0</v>
      </c>
      <c r="J46" s="319">
        <v>1.0</v>
      </c>
      <c r="K46" s="319">
        <v>30.0</v>
      </c>
      <c r="L46" s="319">
        <v>30.0</v>
      </c>
      <c r="M46" s="319">
        <v>0.0</v>
      </c>
      <c r="N46" s="319">
        <v>0.0</v>
      </c>
      <c r="O46" s="319">
        <v>0.0</v>
      </c>
      <c r="P46" s="319">
        <v>0.0</v>
      </c>
      <c r="Q46" s="319">
        <v>0.0</v>
      </c>
      <c r="R46" s="319">
        <v>0.0</v>
      </c>
      <c r="S46" s="319">
        <v>0.0</v>
      </c>
      <c r="T46" s="319">
        <v>1.0</v>
      </c>
      <c r="U46" s="319">
        <v>1.0</v>
      </c>
    </row>
    <row r="47">
      <c r="A47" s="319" t="s">
        <v>315</v>
      </c>
      <c r="B47" s="319" t="s">
        <v>35</v>
      </c>
      <c r="C47" s="320" t="s">
        <v>307</v>
      </c>
      <c r="D47" s="319" t="s">
        <v>37</v>
      </c>
      <c r="E47" s="319" t="s">
        <v>318</v>
      </c>
      <c r="F47" s="321" t="s">
        <v>310</v>
      </c>
      <c r="G47" s="321" t="str">
        <f t="shared" si="1"/>
        <v>32.264538</v>
      </c>
      <c r="H47" s="321" t="str">
        <f t="shared" si="2"/>
        <v>68.524714</v>
      </c>
      <c r="I47" s="319">
        <v>1.0</v>
      </c>
      <c r="J47" s="319">
        <v>1.0</v>
      </c>
      <c r="K47" s="319">
        <v>2.0</v>
      </c>
      <c r="L47" s="319">
        <v>2.0</v>
      </c>
      <c r="M47" s="319">
        <v>0.0</v>
      </c>
      <c r="N47" s="319">
        <v>0.0</v>
      </c>
      <c r="O47" s="319">
        <v>0.0</v>
      </c>
      <c r="P47" s="319">
        <v>0.0</v>
      </c>
      <c r="Q47" s="319">
        <v>0.0</v>
      </c>
      <c r="R47" s="319">
        <v>0.0</v>
      </c>
      <c r="S47" s="319">
        <v>0.0</v>
      </c>
      <c r="T47" s="319">
        <v>1.0</v>
      </c>
      <c r="U47" s="319">
        <v>1.0</v>
      </c>
    </row>
    <row r="48">
      <c r="A48" s="319" t="s">
        <v>321</v>
      </c>
      <c r="B48" s="319" t="s">
        <v>35</v>
      </c>
      <c r="C48" s="320" t="s">
        <v>322</v>
      </c>
      <c r="D48" s="319" t="s">
        <v>37</v>
      </c>
      <c r="E48" s="319" t="s">
        <v>325</v>
      </c>
      <c r="F48" s="321" t="s">
        <v>324</v>
      </c>
      <c r="G48" s="321" t="str">
        <f t="shared" si="1"/>
        <v>35.002193</v>
      </c>
      <c r="H48" s="321" t="str">
        <f t="shared" si="2"/>
        <v>71.406187</v>
      </c>
      <c r="I48" s="319">
        <v>1.0</v>
      </c>
      <c r="J48" s="319">
        <v>1.0</v>
      </c>
      <c r="K48" s="319">
        <v>7.0</v>
      </c>
      <c r="L48" s="319">
        <v>15.0</v>
      </c>
      <c r="M48" s="319">
        <v>0.0</v>
      </c>
      <c r="N48" s="319">
        <v>5.0</v>
      </c>
      <c r="O48" s="319">
        <v>0.0</v>
      </c>
      <c r="P48" s="319">
        <v>5.0</v>
      </c>
      <c r="Q48" s="319">
        <v>0.0</v>
      </c>
      <c r="R48" s="319">
        <v>0.0</v>
      </c>
      <c r="S48" s="319">
        <v>1.0</v>
      </c>
      <c r="T48" s="319">
        <v>0.0</v>
      </c>
      <c r="U48" s="319">
        <v>1.0</v>
      </c>
    </row>
    <row r="49">
      <c r="A49" s="319" t="s">
        <v>328</v>
      </c>
      <c r="B49" s="319" t="s">
        <v>35</v>
      </c>
      <c r="C49" s="320" t="s">
        <v>329</v>
      </c>
      <c r="D49" s="319" t="s">
        <v>37</v>
      </c>
      <c r="E49" s="319" t="s">
        <v>333</v>
      </c>
      <c r="F49" s="321" t="s">
        <v>332</v>
      </c>
      <c r="G49" s="321" t="str">
        <f t="shared" si="1"/>
        <v>34.031203</v>
      </c>
      <c r="H49" s="321" t="str">
        <f t="shared" si="2"/>
        <v>68.572411</v>
      </c>
      <c r="I49" s="319">
        <v>1.0</v>
      </c>
      <c r="J49" s="319">
        <v>1.0</v>
      </c>
      <c r="K49" s="319">
        <v>2.0</v>
      </c>
      <c r="L49" s="319">
        <v>2.0</v>
      </c>
      <c r="M49" s="319">
        <v>2.0</v>
      </c>
      <c r="N49" s="319">
        <v>2.0</v>
      </c>
      <c r="O49" s="319">
        <v>0.0</v>
      </c>
      <c r="P49" s="319">
        <v>0.0</v>
      </c>
      <c r="Q49" s="319">
        <v>0.0</v>
      </c>
      <c r="R49" s="319">
        <v>0.0</v>
      </c>
      <c r="S49" s="319">
        <v>1.0</v>
      </c>
      <c r="T49" s="319">
        <v>0.0</v>
      </c>
      <c r="U49" s="319">
        <v>0.0</v>
      </c>
    </row>
    <row r="50">
      <c r="A50" s="319" t="s">
        <v>335</v>
      </c>
      <c r="B50" s="319" t="s">
        <v>35</v>
      </c>
      <c r="C50" s="320" t="s">
        <v>336</v>
      </c>
      <c r="D50" s="319" t="s">
        <v>37</v>
      </c>
      <c r="E50" s="319" t="s">
        <v>339</v>
      </c>
      <c r="F50" s="321" t="s">
        <v>340</v>
      </c>
      <c r="G50" s="321" t="str">
        <f t="shared" si="1"/>
        <v>34.70000</v>
      </c>
      <c r="H50" s="321" t="str">
        <f t="shared" si="2"/>
        <v>70.75000</v>
      </c>
      <c r="I50" s="319">
        <v>1.0</v>
      </c>
      <c r="J50" s="319">
        <v>1.0</v>
      </c>
      <c r="K50" s="319">
        <v>0.0</v>
      </c>
      <c r="L50" s="319">
        <v>0.0</v>
      </c>
      <c r="M50" s="319">
        <v>0.0</v>
      </c>
      <c r="N50" s="319">
        <v>0.0</v>
      </c>
      <c r="O50" s="319">
        <v>0.0</v>
      </c>
      <c r="P50" s="319">
        <v>0.0</v>
      </c>
      <c r="Q50" s="319">
        <v>0.0</v>
      </c>
      <c r="R50" s="319">
        <v>0.0</v>
      </c>
      <c r="S50" s="319">
        <v>1.0</v>
      </c>
      <c r="T50" s="319">
        <v>0.0</v>
      </c>
      <c r="U50" s="319">
        <v>0.0</v>
      </c>
    </row>
    <row r="51">
      <c r="A51" s="319" t="s">
        <v>342</v>
      </c>
      <c r="B51" s="319" t="s">
        <v>35</v>
      </c>
      <c r="C51" s="320" t="s">
        <v>343</v>
      </c>
      <c r="D51" s="319" t="s">
        <v>37</v>
      </c>
      <c r="E51" s="319" t="s">
        <v>199</v>
      </c>
      <c r="F51" s="321" t="s">
        <v>144</v>
      </c>
      <c r="G51" s="321" t="str">
        <f t="shared" si="1"/>
        <v>34.215777</v>
      </c>
      <c r="H51" s="321" t="str">
        <f t="shared" si="2"/>
        <v>71.026004</v>
      </c>
      <c r="I51" s="319">
        <v>1.0</v>
      </c>
      <c r="J51" s="319">
        <v>1.0</v>
      </c>
      <c r="K51" s="319">
        <v>8.0</v>
      </c>
      <c r="L51" s="319">
        <v>8.0</v>
      </c>
      <c r="M51" s="319">
        <v>0.0</v>
      </c>
      <c r="N51" s="319">
        <v>0.0</v>
      </c>
      <c r="O51" s="319">
        <v>0.0</v>
      </c>
      <c r="P51" s="319">
        <v>0.0</v>
      </c>
      <c r="Q51" s="319">
        <v>0.0</v>
      </c>
      <c r="R51" s="319">
        <v>0.0</v>
      </c>
      <c r="S51" s="319">
        <v>0.0</v>
      </c>
      <c r="T51" s="319">
        <v>1.0</v>
      </c>
      <c r="U51" s="319">
        <v>1.0</v>
      </c>
    </row>
    <row r="52">
      <c r="A52" s="319" t="s">
        <v>345</v>
      </c>
      <c r="B52" s="319" t="s">
        <v>35</v>
      </c>
      <c r="C52" s="320" t="s">
        <v>343</v>
      </c>
      <c r="D52" s="319" t="s">
        <v>37</v>
      </c>
      <c r="E52" s="319" t="s">
        <v>349</v>
      </c>
      <c r="F52" s="321" t="s">
        <v>348</v>
      </c>
      <c r="G52" s="321" t="str">
        <f t="shared" si="1"/>
        <v>34.468888</v>
      </c>
      <c r="H52" s="321" t="str">
        <f t="shared" si="2"/>
        <v>70.889722</v>
      </c>
      <c r="I52" s="319">
        <v>1.0</v>
      </c>
      <c r="J52" s="319">
        <v>1.0</v>
      </c>
      <c r="K52" s="319">
        <v>4.0</v>
      </c>
      <c r="L52" s="319">
        <v>7.0</v>
      </c>
      <c r="M52" s="319">
        <v>0.0</v>
      </c>
      <c r="N52" s="319">
        <v>0.0</v>
      </c>
      <c r="O52" s="319">
        <v>0.0</v>
      </c>
      <c r="P52" s="319">
        <v>0.0</v>
      </c>
      <c r="Q52" s="319">
        <v>0.0</v>
      </c>
      <c r="R52" s="319">
        <v>0.0</v>
      </c>
      <c r="S52" s="319">
        <v>0.0</v>
      </c>
      <c r="T52" s="319">
        <v>1.0</v>
      </c>
      <c r="U52" s="319">
        <v>1.0</v>
      </c>
    </row>
    <row r="53">
      <c r="A53" s="319" t="s">
        <v>352</v>
      </c>
      <c r="B53" s="319" t="s">
        <v>35</v>
      </c>
      <c r="C53" s="320" t="s">
        <v>353</v>
      </c>
      <c r="D53" s="319" t="s">
        <v>37</v>
      </c>
      <c r="E53" s="319" t="s">
        <v>356</v>
      </c>
      <c r="F53" s="321" t="s">
        <v>355</v>
      </c>
      <c r="G53" s="321" t="str">
        <f t="shared" si="1"/>
        <v>35.325022</v>
      </c>
      <c r="H53" s="321" t="str">
        <f t="shared" si="2"/>
        <v>70.907123</v>
      </c>
      <c r="I53" s="319">
        <v>1.0</v>
      </c>
      <c r="J53" s="319">
        <v>1.0</v>
      </c>
      <c r="K53" s="319">
        <v>4.0</v>
      </c>
      <c r="L53" s="319">
        <v>9.0</v>
      </c>
      <c r="M53" s="319">
        <v>0.0</v>
      </c>
      <c r="N53" s="319">
        <v>0.0</v>
      </c>
      <c r="O53" s="319">
        <v>0.0</v>
      </c>
      <c r="P53" s="319">
        <v>0.0</v>
      </c>
      <c r="Q53" s="319">
        <v>0.0</v>
      </c>
      <c r="R53" s="319">
        <v>0.0</v>
      </c>
      <c r="S53" s="319">
        <v>0.0</v>
      </c>
      <c r="T53" s="319">
        <v>1.0</v>
      </c>
      <c r="U53" s="319">
        <v>1.0</v>
      </c>
    </row>
    <row r="54">
      <c r="A54" s="319" t="s">
        <v>358</v>
      </c>
      <c r="B54" s="319" t="s">
        <v>35</v>
      </c>
      <c r="C54" s="320" t="s">
        <v>359</v>
      </c>
      <c r="D54" s="319" t="s">
        <v>37</v>
      </c>
      <c r="E54" s="319" t="s">
        <v>361</v>
      </c>
      <c r="F54" s="321" t="s">
        <v>228</v>
      </c>
      <c r="G54" s="321" t="str">
        <f t="shared" si="1"/>
        <v>34.263148</v>
      </c>
      <c r="H54" s="321" t="str">
        <f t="shared" si="2"/>
        <v>70.788209</v>
      </c>
      <c r="I54" s="319">
        <v>1.0</v>
      </c>
      <c r="J54" s="319">
        <v>1.0</v>
      </c>
      <c r="K54" s="319">
        <v>6.0</v>
      </c>
      <c r="L54" s="319">
        <v>7.0</v>
      </c>
      <c r="M54" s="319">
        <v>0.0</v>
      </c>
      <c r="N54" s="319">
        <v>0.0</v>
      </c>
      <c r="O54" s="319">
        <v>0.0</v>
      </c>
      <c r="P54" s="319">
        <v>0.0</v>
      </c>
      <c r="Q54" s="319">
        <v>0.0</v>
      </c>
      <c r="R54" s="319">
        <v>0.0</v>
      </c>
      <c r="S54" s="319">
        <v>1.0</v>
      </c>
      <c r="T54" s="319">
        <v>0.0</v>
      </c>
      <c r="U54" s="319">
        <v>1.0</v>
      </c>
    </row>
    <row r="55">
      <c r="A55" s="319" t="s">
        <v>363</v>
      </c>
      <c r="B55" s="319" t="s">
        <v>35</v>
      </c>
      <c r="C55" s="320" t="s">
        <v>364</v>
      </c>
      <c r="D55" s="319" t="s">
        <v>37</v>
      </c>
      <c r="E55" s="319" t="s">
        <v>365</v>
      </c>
      <c r="F55" s="321" t="s">
        <v>355</v>
      </c>
      <c r="G55" s="321" t="str">
        <f t="shared" si="1"/>
        <v>35.325022</v>
      </c>
      <c r="H55" s="321" t="str">
        <f t="shared" si="2"/>
        <v>70.907123</v>
      </c>
      <c r="I55" s="319">
        <v>1.0</v>
      </c>
      <c r="J55" s="319">
        <v>1.0</v>
      </c>
      <c r="K55" s="319">
        <v>6.0</v>
      </c>
      <c r="L55" s="319">
        <v>6.0</v>
      </c>
      <c r="M55" s="319">
        <v>0.0</v>
      </c>
      <c r="N55" s="319">
        <v>0.0</v>
      </c>
      <c r="O55" s="319">
        <v>0.0</v>
      </c>
      <c r="P55" s="319">
        <v>0.0</v>
      </c>
      <c r="Q55" s="319">
        <v>0.0</v>
      </c>
      <c r="R55" s="319">
        <v>0.0</v>
      </c>
      <c r="S55" s="319">
        <v>1.0</v>
      </c>
      <c r="T55" s="319">
        <v>0.0</v>
      </c>
      <c r="U55" s="319">
        <v>0.0</v>
      </c>
    </row>
    <row r="56">
      <c r="A56" s="319" t="s">
        <v>367</v>
      </c>
      <c r="B56" s="319" t="s">
        <v>35</v>
      </c>
      <c r="C56" s="320" t="s">
        <v>368</v>
      </c>
      <c r="D56" s="319" t="s">
        <v>37</v>
      </c>
      <c r="E56" s="319" t="s">
        <v>369</v>
      </c>
      <c r="F56" s="321" t="s">
        <v>310</v>
      </c>
      <c r="G56" s="321" t="str">
        <f t="shared" si="1"/>
        <v>32.264538</v>
      </c>
      <c r="H56" s="321" t="str">
        <f t="shared" si="2"/>
        <v>68.524714</v>
      </c>
      <c r="I56" s="319">
        <v>1.0</v>
      </c>
      <c r="J56" s="319">
        <v>1.0</v>
      </c>
      <c r="K56" s="319">
        <v>1.0</v>
      </c>
      <c r="L56" s="319">
        <v>1.0</v>
      </c>
      <c r="M56" s="319">
        <v>0.0</v>
      </c>
      <c r="N56" s="319">
        <v>0.0</v>
      </c>
      <c r="O56" s="319">
        <v>0.0</v>
      </c>
      <c r="P56" s="319">
        <v>0.0</v>
      </c>
      <c r="Q56" s="319">
        <v>0.0</v>
      </c>
      <c r="R56" s="319">
        <v>0.0</v>
      </c>
      <c r="S56" s="319">
        <v>1.0</v>
      </c>
      <c r="T56" s="319">
        <v>0.0</v>
      </c>
      <c r="U56" s="319">
        <v>1.0</v>
      </c>
    </row>
    <row r="57">
      <c r="A57" s="319" t="s">
        <v>372</v>
      </c>
      <c r="B57" s="319" t="s">
        <v>35</v>
      </c>
      <c r="C57" s="320" t="s">
        <v>368</v>
      </c>
      <c r="D57" s="319" t="s">
        <v>37</v>
      </c>
      <c r="E57" s="319" t="s">
        <v>375</v>
      </c>
      <c r="F57" s="321" t="s">
        <v>374</v>
      </c>
      <c r="G57" s="321" t="str">
        <f t="shared" si="1"/>
        <v>35.221191</v>
      </c>
      <c r="H57" s="321" t="str">
        <f t="shared" si="2"/>
        <v>71.049776</v>
      </c>
      <c r="I57" s="319">
        <v>1.0</v>
      </c>
      <c r="J57" s="319">
        <v>1.0</v>
      </c>
      <c r="K57" s="319">
        <v>5.0</v>
      </c>
      <c r="L57" s="319">
        <v>5.0</v>
      </c>
      <c r="M57" s="319">
        <v>0.0</v>
      </c>
      <c r="N57" s="319">
        <v>0.0</v>
      </c>
      <c r="O57" s="319">
        <v>0.0</v>
      </c>
      <c r="P57" s="319">
        <v>0.0</v>
      </c>
      <c r="Q57" s="319">
        <v>3.0</v>
      </c>
      <c r="R57" s="319">
        <v>3.0</v>
      </c>
      <c r="S57" s="319">
        <v>0.0</v>
      </c>
      <c r="T57" s="319">
        <v>1.0</v>
      </c>
      <c r="U57" s="319">
        <v>1.0</v>
      </c>
    </row>
    <row r="58">
      <c r="A58" s="319" t="s">
        <v>377</v>
      </c>
      <c r="B58" s="319" t="s">
        <v>35</v>
      </c>
      <c r="C58" s="320" t="s">
        <v>378</v>
      </c>
      <c r="D58" s="319" t="s">
        <v>37</v>
      </c>
      <c r="E58" s="319" t="s">
        <v>223</v>
      </c>
      <c r="F58" s="321" t="s">
        <v>80</v>
      </c>
      <c r="G58" s="321" t="str">
        <f t="shared" si="1"/>
        <v>34.354216</v>
      </c>
      <c r="H58" s="321" t="str">
        <f t="shared" si="2"/>
        <v>70.954680</v>
      </c>
      <c r="I58" s="319">
        <v>1.0</v>
      </c>
      <c r="J58" s="319">
        <v>1.0</v>
      </c>
      <c r="K58" s="319">
        <v>4.0</v>
      </c>
      <c r="L58" s="319">
        <v>14.0</v>
      </c>
      <c r="M58" s="319">
        <v>0.0</v>
      </c>
      <c r="N58" s="319">
        <v>0.0</v>
      </c>
      <c r="O58" s="319">
        <v>0.0</v>
      </c>
      <c r="P58" s="319">
        <v>0.0</v>
      </c>
      <c r="Q58" s="319">
        <v>12.0</v>
      </c>
      <c r="R58" s="319">
        <v>12.0</v>
      </c>
      <c r="S58" s="319">
        <v>0.0</v>
      </c>
      <c r="T58" s="319">
        <v>1.0</v>
      </c>
      <c r="U58" s="319">
        <v>1.0</v>
      </c>
    </row>
    <row r="59">
      <c r="A59" s="319" t="s">
        <v>380</v>
      </c>
      <c r="B59" s="319" t="s">
        <v>35</v>
      </c>
      <c r="C59" s="320" t="s">
        <v>381</v>
      </c>
      <c r="D59" s="319" t="s">
        <v>37</v>
      </c>
      <c r="E59" s="319" t="s">
        <v>384</v>
      </c>
      <c r="F59" s="321" t="s">
        <v>383</v>
      </c>
      <c r="G59" s="321" t="str">
        <f t="shared" si="1"/>
        <v>34.516667</v>
      </c>
      <c r="H59" s="321" t="str">
        <f t="shared" si="2"/>
        <v>70.149999</v>
      </c>
      <c r="I59" s="319">
        <v>1.0</v>
      </c>
      <c r="J59" s="319">
        <v>1.0</v>
      </c>
      <c r="K59" s="319">
        <v>12.0</v>
      </c>
      <c r="L59" s="319">
        <v>12.0</v>
      </c>
      <c r="M59" s="319">
        <v>0.0</v>
      </c>
      <c r="N59" s="319">
        <v>0.0</v>
      </c>
      <c r="O59" s="319">
        <v>0.0</v>
      </c>
      <c r="P59" s="319">
        <v>0.0</v>
      </c>
      <c r="Q59" s="319">
        <v>0.0</v>
      </c>
      <c r="R59" s="319">
        <v>0.0</v>
      </c>
      <c r="S59" s="319">
        <v>0.0</v>
      </c>
      <c r="T59" s="319">
        <v>1.0</v>
      </c>
      <c r="U59" s="319">
        <v>1.0</v>
      </c>
    </row>
    <row r="60">
      <c r="A60" s="319" t="s">
        <v>386</v>
      </c>
      <c r="B60" s="319" t="s">
        <v>35</v>
      </c>
      <c r="C60" s="320" t="s">
        <v>381</v>
      </c>
      <c r="D60" s="319" t="s">
        <v>37</v>
      </c>
      <c r="E60" s="319" t="s">
        <v>388</v>
      </c>
      <c r="F60" s="321" t="s">
        <v>295</v>
      </c>
      <c r="G60" s="321" t="str">
        <f t="shared" si="1"/>
        <v>34.920175</v>
      </c>
      <c r="H60" s="321" t="str">
        <f t="shared" si="2"/>
        <v>70.764423</v>
      </c>
      <c r="I60" s="319">
        <v>1.0</v>
      </c>
      <c r="J60" s="319">
        <v>1.0</v>
      </c>
      <c r="K60" s="319">
        <v>1.0</v>
      </c>
      <c r="L60" s="319">
        <v>1.0</v>
      </c>
      <c r="M60" s="319">
        <v>0.0</v>
      </c>
      <c r="N60" s="319">
        <v>0.0</v>
      </c>
      <c r="O60" s="319">
        <v>0.0</v>
      </c>
      <c r="P60" s="319">
        <v>0.0</v>
      </c>
      <c r="Q60" s="319">
        <v>0.0</v>
      </c>
      <c r="R60" s="319">
        <v>0.0</v>
      </c>
      <c r="S60" s="319">
        <v>0.0</v>
      </c>
      <c r="T60" s="319">
        <v>1.0</v>
      </c>
      <c r="U60" s="319">
        <v>1.0</v>
      </c>
    </row>
    <row r="61">
      <c r="A61" s="319" t="s">
        <v>390</v>
      </c>
      <c r="B61" s="319" t="s">
        <v>35</v>
      </c>
      <c r="C61" s="320" t="s">
        <v>381</v>
      </c>
      <c r="D61" s="319" t="s">
        <v>37</v>
      </c>
      <c r="E61" s="319" t="s">
        <v>391</v>
      </c>
      <c r="F61" s="321" t="s">
        <v>66</v>
      </c>
      <c r="G61" s="321" t="str">
        <f t="shared" si="1"/>
        <v>34.872898</v>
      </c>
      <c r="H61" s="321" t="str">
        <f t="shared" si="2"/>
        <v>71.155620</v>
      </c>
      <c r="I61" s="319">
        <v>1.0</v>
      </c>
      <c r="J61" s="319">
        <v>1.0</v>
      </c>
      <c r="K61" s="319">
        <v>0.0</v>
      </c>
      <c r="L61" s="319">
        <v>0.0</v>
      </c>
      <c r="M61" s="319">
        <v>0.0</v>
      </c>
      <c r="N61" s="319">
        <v>0.0</v>
      </c>
      <c r="O61" s="319">
        <v>0.0</v>
      </c>
      <c r="P61" s="319">
        <v>0.0</v>
      </c>
      <c r="Q61" s="319">
        <v>0.0</v>
      </c>
      <c r="R61" s="319">
        <v>0.0</v>
      </c>
      <c r="S61" s="319">
        <v>1.0</v>
      </c>
      <c r="T61" s="319">
        <v>0.0</v>
      </c>
      <c r="U61" s="319">
        <v>0.0</v>
      </c>
    </row>
    <row r="62">
      <c r="A62" s="319" t="s">
        <v>393</v>
      </c>
      <c r="B62" s="319" t="s">
        <v>35</v>
      </c>
      <c r="C62" s="320" t="s">
        <v>394</v>
      </c>
      <c r="D62" s="319" t="s">
        <v>37</v>
      </c>
      <c r="E62" s="319" t="s">
        <v>396</v>
      </c>
      <c r="F62" s="321" t="s">
        <v>278</v>
      </c>
      <c r="G62" s="321" t="str">
        <f t="shared" si="1"/>
        <v>34.328976</v>
      </c>
      <c r="H62" s="321" t="str">
        <f t="shared" si="2"/>
        <v>70.407486</v>
      </c>
      <c r="I62" s="319">
        <v>1.0</v>
      </c>
      <c r="J62" s="319">
        <v>1.0</v>
      </c>
      <c r="K62" s="319">
        <v>3.0</v>
      </c>
      <c r="L62" s="319">
        <v>3.0</v>
      </c>
      <c r="M62" s="319">
        <v>0.0</v>
      </c>
      <c r="N62" s="319">
        <v>0.0</v>
      </c>
      <c r="O62" s="319">
        <v>0.0</v>
      </c>
      <c r="P62" s="319">
        <v>0.0</v>
      </c>
      <c r="Q62" s="319">
        <v>0.0</v>
      </c>
      <c r="R62" s="319">
        <v>0.0</v>
      </c>
      <c r="S62" s="319">
        <v>0.0</v>
      </c>
      <c r="T62" s="319">
        <v>1.0</v>
      </c>
      <c r="U62" s="319">
        <v>1.0</v>
      </c>
    </row>
    <row r="63">
      <c r="A63" s="319" t="s">
        <v>398</v>
      </c>
      <c r="B63" s="319" t="s">
        <v>35</v>
      </c>
      <c r="C63" s="320" t="s">
        <v>399</v>
      </c>
      <c r="D63" s="319" t="s">
        <v>37</v>
      </c>
      <c r="E63" s="319" t="s">
        <v>274</v>
      </c>
      <c r="F63" s="321" t="s">
        <v>273</v>
      </c>
      <c r="G63" s="321" t="str">
        <f t="shared" si="1"/>
        <v>34.08218</v>
      </c>
      <c r="H63" s="321" t="str">
        <f t="shared" si="2"/>
        <v>0.667034</v>
      </c>
      <c r="I63" s="319">
        <v>1.0</v>
      </c>
      <c r="J63" s="319">
        <v>1.0</v>
      </c>
      <c r="K63" s="319">
        <v>12.0</v>
      </c>
      <c r="L63" s="319">
        <v>12.0</v>
      </c>
      <c r="M63" s="319">
        <v>0.0</v>
      </c>
      <c r="N63" s="319">
        <v>0.0</v>
      </c>
      <c r="O63" s="319">
        <v>0.0</v>
      </c>
      <c r="P63" s="319">
        <v>0.0</v>
      </c>
      <c r="Q63" s="319">
        <v>0.0</v>
      </c>
      <c r="R63" s="319">
        <v>0.0</v>
      </c>
      <c r="S63" s="319">
        <v>1.0</v>
      </c>
      <c r="T63" s="319">
        <v>0.0</v>
      </c>
      <c r="U63" s="319">
        <v>1.0</v>
      </c>
    </row>
    <row r="64">
      <c r="A64" s="319" t="s">
        <v>402</v>
      </c>
      <c r="B64" s="319" t="s">
        <v>35</v>
      </c>
      <c r="C64" s="320" t="s">
        <v>399</v>
      </c>
      <c r="D64" s="319" t="s">
        <v>37</v>
      </c>
      <c r="E64" s="319" t="s">
        <v>274</v>
      </c>
      <c r="F64" s="321" t="s">
        <v>273</v>
      </c>
      <c r="G64" s="321" t="str">
        <f t="shared" si="1"/>
        <v>34.08218</v>
      </c>
      <c r="H64" s="321" t="str">
        <f t="shared" si="2"/>
        <v>0.667034</v>
      </c>
      <c r="I64" s="319">
        <v>1.0</v>
      </c>
      <c r="J64" s="319">
        <v>1.0</v>
      </c>
      <c r="K64" s="319">
        <v>13.0</v>
      </c>
      <c r="L64" s="319">
        <v>37.0</v>
      </c>
      <c r="M64" s="319">
        <v>0.0</v>
      </c>
      <c r="N64" s="319">
        <v>0.0</v>
      </c>
      <c r="O64" s="319">
        <v>0.0</v>
      </c>
      <c r="P64" s="319">
        <v>0.0</v>
      </c>
      <c r="Q64" s="319">
        <v>0.0</v>
      </c>
      <c r="R64" s="319">
        <v>0.0</v>
      </c>
      <c r="S64" s="319">
        <v>1.0</v>
      </c>
      <c r="T64" s="319">
        <v>0.0</v>
      </c>
      <c r="U64" s="319">
        <v>1.0</v>
      </c>
    </row>
    <row r="65">
      <c r="A65" s="319" t="s">
        <v>404</v>
      </c>
      <c r="B65" s="319" t="s">
        <v>35</v>
      </c>
      <c r="C65" s="320" t="s">
        <v>405</v>
      </c>
      <c r="D65" s="319" t="s">
        <v>37</v>
      </c>
      <c r="E65" s="319" t="s">
        <v>274</v>
      </c>
      <c r="F65" s="321" t="s">
        <v>273</v>
      </c>
      <c r="G65" s="321" t="str">
        <f t="shared" si="1"/>
        <v>34.08218</v>
      </c>
      <c r="H65" s="321" t="str">
        <f t="shared" si="2"/>
        <v>0.667034</v>
      </c>
      <c r="I65" s="319">
        <v>1.0</v>
      </c>
      <c r="J65" s="319">
        <v>1.0</v>
      </c>
      <c r="K65" s="319">
        <v>11.0</v>
      </c>
      <c r="L65" s="319">
        <v>49.0</v>
      </c>
      <c r="M65" s="319">
        <v>0.0</v>
      </c>
      <c r="N65" s="319">
        <v>0.0</v>
      </c>
      <c r="O65" s="319">
        <v>0.0</v>
      </c>
      <c r="P65" s="319">
        <v>0.0</v>
      </c>
      <c r="Q65" s="319">
        <v>0.0</v>
      </c>
      <c r="R65" s="319">
        <v>4.0</v>
      </c>
      <c r="S65" s="319">
        <v>1.0</v>
      </c>
      <c r="T65" s="319">
        <v>0.0</v>
      </c>
      <c r="U65" s="319">
        <v>1.0</v>
      </c>
    </row>
    <row r="66">
      <c r="A66" s="319" t="s">
        <v>407</v>
      </c>
      <c r="B66" s="319" t="s">
        <v>35</v>
      </c>
      <c r="C66" s="320" t="s">
        <v>405</v>
      </c>
      <c r="D66" s="319" t="s">
        <v>37</v>
      </c>
      <c r="E66" s="319" t="s">
        <v>274</v>
      </c>
      <c r="F66" s="321" t="s">
        <v>273</v>
      </c>
      <c r="G66" s="321" t="str">
        <f t="shared" si="1"/>
        <v>34.08218</v>
      </c>
      <c r="H66" s="321" t="str">
        <f t="shared" si="2"/>
        <v>0.667034</v>
      </c>
      <c r="I66" s="319">
        <v>1.0</v>
      </c>
      <c r="J66" s="319">
        <v>1.0</v>
      </c>
      <c r="K66" s="319">
        <v>18.0</v>
      </c>
      <c r="L66" s="319">
        <v>18.0</v>
      </c>
      <c r="M66" s="319">
        <v>0.0</v>
      </c>
      <c r="N66" s="319">
        <v>0.0</v>
      </c>
      <c r="O66" s="319">
        <v>0.0</v>
      </c>
      <c r="P66" s="319">
        <v>0.0</v>
      </c>
      <c r="Q66" s="319">
        <v>0.0</v>
      </c>
      <c r="R66" s="319">
        <v>0.0</v>
      </c>
      <c r="S66" s="319">
        <v>0.0</v>
      </c>
      <c r="T66" s="319">
        <v>1.0</v>
      </c>
      <c r="U66" s="319">
        <v>1.0</v>
      </c>
    </row>
    <row r="67">
      <c r="A67" s="319" t="s">
        <v>409</v>
      </c>
      <c r="B67" s="319" t="s">
        <v>35</v>
      </c>
      <c r="C67" s="320" t="s">
        <v>405</v>
      </c>
      <c r="D67" s="319" t="s">
        <v>37</v>
      </c>
      <c r="E67" s="319" t="s">
        <v>411</v>
      </c>
      <c r="F67" s="321" t="s">
        <v>410</v>
      </c>
      <c r="G67" s="321" t="str">
        <f t="shared" si="1"/>
        <v>34.092630</v>
      </c>
      <c r="H67" s="321" t="str">
        <f t="shared" si="2"/>
        <v>70.469224</v>
      </c>
      <c r="I67" s="319">
        <v>1.0</v>
      </c>
      <c r="J67" s="319">
        <v>1.0</v>
      </c>
      <c r="K67" s="319">
        <v>25.0</v>
      </c>
      <c r="L67" s="319">
        <v>25.0</v>
      </c>
      <c r="M67" s="319">
        <v>0.0</v>
      </c>
      <c r="N67" s="319">
        <v>0.0</v>
      </c>
      <c r="O67" s="319">
        <v>0.0</v>
      </c>
      <c r="P67" s="319">
        <v>0.0</v>
      </c>
      <c r="Q67" s="319">
        <v>0.0</v>
      </c>
      <c r="R67" s="319">
        <v>0.0</v>
      </c>
      <c r="S67" s="319">
        <v>0.0</v>
      </c>
      <c r="T67" s="319">
        <v>1.0</v>
      </c>
      <c r="U67" s="319">
        <v>1.0</v>
      </c>
    </row>
    <row r="68">
      <c r="A68" s="319" t="s">
        <v>413</v>
      </c>
      <c r="B68" s="319" t="s">
        <v>35</v>
      </c>
      <c r="C68" s="320" t="s">
        <v>405</v>
      </c>
      <c r="D68" s="319" t="s">
        <v>37</v>
      </c>
      <c r="E68" s="319" t="s">
        <v>229</v>
      </c>
      <c r="F68" s="321" t="s">
        <v>228</v>
      </c>
      <c r="G68" s="321" t="str">
        <f t="shared" si="1"/>
        <v>34.263148</v>
      </c>
      <c r="H68" s="321" t="str">
        <f t="shared" si="2"/>
        <v>70.788209</v>
      </c>
      <c r="I68" s="319">
        <v>1.0</v>
      </c>
      <c r="J68" s="319">
        <v>1.0</v>
      </c>
      <c r="K68" s="319">
        <v>4.0</v>
      </c>
      <c r="L68" s="319">
        <v>4.0</v>
      </c>
      <c r="M68" s="319">
        <v>0.0</v>
      </c>
      <c r="N68" s="319">
        <v>0.0</v>
      </c>
      <c r="O68" s="319">
        <v>0.0</v>
      </c>
      <c r="P68" s="319">
        <v>0.0</v>
      </c>
      <c r="Q68" s="319">
        <v>2.0</v>
      </c>
      <c r="R68" s="319">
        <v>2.0</v>
      </c>
      <c r="S68" s="319">
        <v>0.0</v>
      </c>
      <c r="T68" s="319">
        <v>1.0</v>
      </c>
      <c r="U68" s="319">
        <v>1.0</v>
      </c>
    </row>
    <row r="69">
      <c r="A69" s="319" t="s">
        <v>415</v>
      </c>
      <c r="B69" s="319" t="s">
        <v>35</v>
      </c>
      <c r="C69" s="320" t="s">
        <v>416</v>
      </c>
      <c r="D69" s="319" t="s">
        <v>37</v>
      </c>
      <c r="E69" s="319" t="s">
        <v>419</v>
      </c>
      <c r="F69" s="321" t="s">
        <v>410</v>
      </c>
      <c r="G69" s="321" t="str">
        <f t="shared" si="1"/>
        <v>34.092630</v>
      </c>
      <c r="H69" s="321" t="str">
        <f t="shared" si="2"/>
        <v>70.469224</v>
      </c>
      <c r="I69" s="319">
        <v>1.0</v>
      </c>
      <c r="J69" s="319">
        <v>1.0</v>
      </c>
      <c r="K69" s="319">
        <v>25.0</v>
      </c>
      <c r="L69" s="319">
        <v>52.0</v>
      </c>
      <c r="M69" s="319">
        <v>0.0</v>
      </c>
      <c r="N69" s="319">
        <v>0.0</v>
      </c>
      <c r="O69" s="319">
        <v>0.0</v>
      </c>
      <c r="P69" s="319">
        <v>0.0</v>
      </c>
      <c r="Q69" s="319">
        <v>0.0</v>
      </c>
      <c r="R69" s="319">
        <v>0.0</v>
      </c>
      <c r="S69" s="319">
        <v>0.0</v>
      </c>
      <c r="T69" s="319">
        <v>1.0</v>
      </c>
      <c r="U69" s="319">
        <v>1.0</v>
      </c>
    </row>
    <row r="70">
      <c r="A70" s="319" t="s">
        <v>422</v>
      </c>
      <c r="B70" s="319" t="s">
        <v>35</v>
      </c>
      <c r="C70" s="320" t="s">
        <v>423</v>
      </c>
      <c r="D70" s="319" t="s">
        <v>37</v>
      </c>
      <c r="E70" s="319" t="s">
        <v>274</v>
      </c>
      <c r="F70" s="321" t="s">
        <v>273</v>
      </c>
      <c r="G70" s="321" t="str">
        <f t="shared" si="1"/>
        <v>34.08218</v>
      </c>
      <c r="H70" s="321" t="str">
        <f t="shared" si="2"/>
        <v>0.667034</v>
      </c>
      <c r="I70" s="319">
        <v>1.0</v>
      </c>
      <c r="J70" s="319">
        <v>1.0</v>
      </c>
      <c r="K70" s="319">
        <v>30.0</v>
      </c>
      <c r="L70" s="319">
        <v>31.0</v>
      </c>
      <c r="M70" s="319">
        <v>0.0</v>
      </c>
      <c r="N70" s="319">
        <v>0.0</v>
      </c>
      <c r="O70" s="319">
        <v>0.0</v>
      </c>
      <c r="P70" s="319">
        <v>0.0</v>
      </c>
      <c r="Q70" s="319">
        <v>0.0</v>
      </c>
      <c r="R70" s="319">
        <v>0.0</v>
      </c>
      <c r="S70" s="319">
        <v>1.0</v>
      </c>
      <c r="T70" s="319">
        <v>0.0</v>
      </c>
      <c r="U70" s="319">
        <v>1.0</v>
      </c>
    </row>
    <row r="71">
      <c r="A71" s="319" t="s">
        <v>425</v>
      </c>
      <c r="B71" s="319" t="s">
        <v>35</v>
      </c>
      <c r="C71" s="320" t="s">
        <v>426</v>
      </c>
      <c r="D71" s="319" t="s">
        <v>37</v>
      </c>
      <c r="E71" s="319" t="s">
        <v>429</v>
      </c>
      <c r="F71" s="321" t="s">
        <v>428</v>
      </c>
      <c r="G71" s="321" t="str">
        <f t="shared" si="1"/>
        <v>32.746111</v>
      </c>
      <c r="H71" s="321" t="str">
        <f t="shared" si="2"/>
        <v>69.297777</v>
      </c>
      <c r="I71" s="319">
        <v>1.0</v>
      </c>
      <c r="J71" s="319">
        <v>1.0</v>
      </c>
      <c r="K71" s="319">
        <v>3.0</v>
      </c>
      <c r="L71" s="319">
        <v>3.0</v>
      </c>
      <c r="M71" s="319">
        <v>0.0</v>
      </c>
      <c r="N71" s="319">
        <v>0.0</v>
      </c>
      <c r="O71" s="319">
        <v>0.0</v>
      </c>
      <c r="P71" s="319">
        <v>0.0</v>
      </c>
      <c r="Q71" s="319">
        <v>0.0</v>
      </c>
      <c r="R71" s="319">
        <v>0.0</v>
      </c>
      <c r="S71" s="319">
        <v>1.0</v>
      </c>
      <c r="T71" s="319">
        <v>0.0</v>
      </c>
      <c r="U71" s="319">
        <v>1.0</v>
      </c>
    </row>
    <row r="72">
      <c r="A72" s="319" t="s">
        <v>432</v>
      </c>
      <c r="B72" s="319" t="s">
        <v>35</v>
      </c>
      <c r="C72" s="320" t="s">
        <v>433</v>
      </c>
      <c r="D72" s="319" t="s">
        <v>37</v>
      </c>
      <c r="E72" s="319" t="s">
        <v>435</v>
      </c>
      <c r="F72" s="321" t="s">
        <v>273</v>
      </c>
      <c r="G72" s="321" t="str">
        <f t="shared" si="1"/>
        <v>34.08218</v>
      </c>
      <c r="H72" s="321" t="str">
        <f t="shared" si="2"/>
        <v>0.667034</v>
      </c>
      <c r="I72" s="319">
        <v>2.0</v>
      </c>
      <c r="J72" s="319">
        <v>2.0</v>
      </c>
      <c r="K72" s="319">
        <v>12.0</v>
      </c>
      <c r="L72" s="319">
        <v>12.0</v>
      </c>
      <c r="M72" s="319">
        <v>0.0</v>
      </c>
      <c r="N72" s="319">
        <v>0.0</v>
      </c>
      <c r="O72" s="319">
        <v>0.0</v>
      </c>
      <c r="P72" s="319">
        <v>0.0</v>
      </c>
      <c r="Q72" s="319">
        <v>0.0</v>
      </c>
      <c r="R72" s="319">
        <v>0.0</v>
      </c>
      <c r="S72" s="319">
        <v>0.0</v>
      </c>
      <c r="T72" s="319">
        <v>1.0</v>
      </c>
      <c r="U72" s="319">
        <v>1.0</v>
      </c>
    </row>
    <row r="73">
      <c r="A73" s="319" t="s">
        <v>437</v>
      </c>
      <c r="B73" s="319" t="s">
        <v>35</v>
      </c>
      <c r="C73" s="320" t="s">
        <v>438</v>
      </c>
      <c r="D73" s="319" t="s">
        <v>37</v>
      </c>
      <c r="E73" s="319" t="s">
        <v>440</v>
      </c>
      <c r="F73" s="321" t="s">
        <v>410</v>
      </c>
      <c r="G73" s="321" t="str">
        <f t="shared" si="1"/>
        <v>34.092630</v>
      </c>
      <c r="H73" s="321" t="str">
        <f t="shared" si="2"/>
        <v>70.469224</v>
      </c>
      <c r="I73" s="319">
        <v>1.0</v>
      </c>
      <c r="J73" s="319">
        <v>1.0</v>
      </c>
      <c r="K73" s="319">
        <v>28.0</v>
      </c>
      <c r="L73" s="319">
        <v>28.0</v>
      </c>
      <c r="M73" s="319">
        <v>0.0</v>
      </c>
      <c r="N73" s="319">
        <v>0.0</v>
      </c>
      <c r="O73" s="319">
        <v>0.0</v>
      </c>
      <c r="P73" s="319">
        <v>0.0</v>
      </c>
      <c r="Q73" s="319">
        <v>0.0</v>
      </c>
      <c r="R73" s="319">
        <v>0.0</v>
      </c>
      <c r="S73" s="319">
        <v>0.0</v>
      </c>
      <c r="T73" s="319">
        <v>1.0</v>
      </c>
      <c r="U73" s="319">
        <v>1.0</v>
      </c>
    </row>
    <row r="74">
      <c r="A74" s="319" t="s">
        <v>442</v>
      </c>
      <c r="B74" s="319" t="s">
        <v>35</v>
      </c>
      <c r="C74" s="320" t="s">
        <v>443</v>
      </c>
      <c r="D74" s="319" t="s">
        <v>37</v>
      </c>
      <c r="E74" s="319" t="s">
        <v>446</v>
      </c>
      <c r="F74" s="321" t="s">
        <v>445</v>
      </c>
      <c r="G74" s="321" t="str">
        <f t="shared" si="1"/>
        <v>34.351349</v>
      </c>
      <c r="H74" s="321" t="str">
        <f t="shared" si="2"/>
        <v>68.238533</v>
      </c>
      <c r="I74" s="319">
        <v>1.0</v>
      </c>
      <c r="J74" s="319">
        <v>1.0</v>
      </c>
      <c r="K74" s="319">
        <v>8.0</v>
      </c>
      <c r="L74" s="319">
        <v>16.0</v>
      </c>
      <c r="M74" s="319">
        <v>0.0</v>
      </c>
      <c r="N74" s="319">
        <v>0.0</v>
      </c>
      <c r="O74" s="319">
        <v>0.0</v>
      </c>
      <c r="P74" s="319">
        <v>0.0</v>
      </c>
      <c r="Q74" s="319">
        <v>0.0</v>
      </c>
      <c r="R74" s="319">
        <v>0.0</v>
      </c>
      <c r="S74" s="319">
        <v>0.0</v>
      </c>
      <c r="T74" s="319">
        <v>1.0</v>
      </c>
      <c r="U74" s="319">
        <v>1.0</v>
      </c>
    </row>
    <row r="75">
      <c r="A75" s="319" t="s">
        <v>448</v>
      </c>
      <c r="B75" s="319" t="s">
        <v>35</v>
      </c>
      <c r="C75" s="320" t="s">
        <v>443</v>
      </c>
      <c r="D75" s="319" t="s">
        <v>37</v>
      </c>
      <c r="E75" s="319" t="s">
        <v>440</v>
      </c>
      <c r="F75" s="321" t="s">
        <v>410</v>
      </c>
      <c r="G75" s="321" t="str">
        <f t="shared" si="1"/>
        <v>34.092630</v>
      </c>
      <c r="H75" s="321" t="str">
        <f t="shared" si="2"/>
        <v>70.469224</v>
      </c>
      <c r="I75" s="319">
        <v>1.0</v>
      </c>
      <c r="J75" s="319">
        <v>1.0</v>
      </c>
      <c r="K75" s="319">
        <v>6.0</v>
      </c>
      <c r="L75" s="319">
        <v>6.0</v>
      </c>
      <c r="M75" s="319">
        <v>0.0</v>
      </c>
      <c r="N75" s="319">
        <v>0.0</v>
      </c>
      <c r="O75" s="319">
        <v>0.0</v>
      </c>
      <c r="P75" s="319">
        <v>0.0</v>
      </c>
      <c r="Q75" s="319">
        <v>0.0</v>
      </c>
      <c r="R75" s="319">
        <v>0.0</v>
      </c>
      <c r="S75" s="319">
        <v>0.0</v>
      </c>
      <c r="T75" s="319">
        <v>1.0</v>
      </c>
      <c r="U75" s="319">
        <v>1.0</v>
      </c>
    </row>
    <row r="76">
      <c r="A76" s="319" t="s">
        <v>450</v>
      </c>
      <c r="B76" s="319" t="s">
        <v>35</v>
      </c>
      <c r="C76" s="320" t="s">
        <v>451</v>
      </c>
      <c r="D76" s="319" t="s">
        <v>37</v>
      </c>
      <c r="E76" s="319" t="s">
        <v>453</v>
      </c>
      <c r="F76" s="321" t="s">
        <v>261</v>
      </c>
      <c r="G76" s="321" t="str">
        <f t="shared" si="1"/>
        <v>33.969092</v>
      </c>
      <c r="H76" s="321" t="str">
        <f t="shared" si="2"/>
        <v>68.950978</v>
      </c>
      <c r="I76" s="319">
        <v>1.0</v>
      </c>
      <c r="J76" s="319">
        <v>1.0</v>
      </c>
      <c r="K76" s="319">
        <v>7.0</v>
      </c>
      <c r="L76" s="319">
        <v>10.0</v>
      </c>
      <c r="M76" s="319">
        <v>0.0</v>
      </c>
      <c r="N76" s="319">
        <v>0.0</v>
      </c>
      <c r="O76" s="319">
        <v>0.0</v>
      </c>
      <c r="P76" s="319">
        <v>0.0</v>
      </c>
      <c r="Q76" s="319">
        <v>5.0</v>
      </c>
      <c r="R76" s="319">
        <v>6.0</v>
      </c>
      <c r="S76" s="319">
        <v>1.0</v>
      </c>
      <c r="T76" s="319">
        <v>0.0</v>
      </c>
      <c r="U76" s="319">
        <v>0.0</v>
      </c>
    </row>
    <row r="77">
      <c r="A77" s="319" t="s">
        <v>457</v>
      </c>
      <c r="B77" s="319" t="s">
        <v>35</v>
      </c>
      <c r="C77" s="320" t="s">
        <v>458</v>
      </c>
      <c r="D77" s="319" t="s">
        <v>37</v>
      </c>
      <c r="E77" s="319" t="s">
        <v>460</v>
      </c>
      <c r="F77" s="321" t="s">
        <v>80</v>
      </c>
      <c r="G77" s="321" t="str">
        <f t="shared" si="1"/>
        <v>34.354216</v>
      </c>
      <c r="H77" s="321" t="str">
        <f t="shared" si="2"/>
        <v>70.954680</v>
      </c>
      <c r="I77" s="319">
        <v>1.0</v>
      </c>
      <c r="J77" s="319">
        <v>1.0</v>
      </c>
      <c r="K77" s="319">
        <v>5.0</v>
      </c>
      <c r="L77" s="319">
        <v>6.0</v>
      </c>
      <c r="M77" s="319">
        <v>0.0</v>
      </c>
      <c r="N77" s="319">
        <v>0.0</v>
      </c>
      <c r="O77" s="319">
        <v>0.0</v>
      </c>
      <c r="P77" s="319">
        <v>0.0</v>
      </c>
      <c r="Q77" s="319">
        <v>0.0</v>
      </c>
      <c r="R77" s="319">
        <v>0.0</v>
      </c>
      <c r="S77" s="319">
        <v>0.0</v>
      </c>
      <c r="T77" s="319">
        <v>1.0</v>
      </c>
      <c r="U77" s="319">
        <v>1.0</v>
      </c>
    </row>
    <row r="78">
      <c r="A78" s="319" t="s">
        <v>462</v>
      </c>
      <c r="B78" s="319" t="s">
        <v>35</v>
      </c>
      <c r="C78" s="320" t="s">
        <v>463</v>
      </c>
      <c r="D78" s="319" t="s">
        <v>37</v>
      </c>
      <c r="E78" s="319" t="s">
        <v>466</v>
      </c>
      <c r="F78" s="321" t="s">
        <v>410</v>
      </c>
      <c r="G78" s="321" t="str">
        <f t="shared" si="1"/>
        <v>34.092630</v>
      </c>
      <c r="H78" s="321" t="str">
        <f t="shared" si="2"/>
        <v>70.469224</v>
      </c>
      <c r="I78" s="319">
        <v>2.0</v>
      </c>
      <c r="J78" s="319">
        <v>2.0</v>
      </c>
      <c r="K78" s="319">
        <v>12.0</v>
      </c>
      <c r="L78" s="319">
        <v>20.0</v>
      </c>
      <c r="M78" s="319">
        <v>0.0</v>
      </c>
      <c r="N78" s="319">
        <v>0.0</v>
      </c>
      <c r="O78" s="319">
        <v>0.0</v>
      </c>
      <c r="P78" s="319">
        <v>0.0</v>
      </c>
      <c r="Q78" s="319">
        <v>0.0</v>
      </c>
      <c r="R78" s="319">
        <v>0.0</v>
      </c>
      <c r="S78" s="319">
        <v>1.0</v>
      </c>
      <c r="T78" s="319">
        <v>0.0</v>
      </c>
      <c r="U78" s="319">
        <v>1.0</v>
      </c>
    </row>
    <row r="79">
      <c r="A79" s="319" t="s">
        <v>468</v>
      </c>
      <c r="B79" s="319" t="s">
        <v>35</v>
      </c>
      <c r="C79" s="320" t="s">
        <v>469</v>
      </c>
      <c r="D79" s="319" t="s">
        <v>37</v>
      </c>
      <c r="E79" s="319" t="s">
        <v>471</v>
      </c>
      <c r="F79" s="321" t="s">
        <v>261</v>
      </c>
      <c r="G79" s="321" t="str">
        <f t="shared" si="1"/>
        <v>33.969092</v>
      </c>
      <c r="H79" s="321" t="str">
        <f t="shared" si="2"/>
        <v>68.950978</v>
      </c>
      <c r="I79" s="319">
        <v>1.0</v>
      </c>
      <c r="J79" s="319">
        <v>1.0</v>
      </c>
      <c r="K79" s="319">
        <v>4.0</v>
      </c>
      <c r="L79" s="319">
        <v>4.0</v>
      </c>
      <c r="M79" s="319">
        <v>0.0</v>
      </c>
      <c r="N79" s="319">
        <v>0.0</v>
      </c>
      <c r="O79" s="319">
        <v>0.0</v>
      </c>
      <c r="P79" s="319">
        <v>0.0</v>
      </c>
      <c r="Q79" s="319">
        <v>0.0</v>
      </c>
      <c r="R79" s="319">
        <v>0.0</v>
      </c>
      <c r="S79" s="319">
        <v>0.0</v>
      </c>
      <c r="T79" s="319">
        <v>1.0</v>
      </c>
      <c r="U79" s="319">
        <v>1.0</v>
      </c>
    </row>
    <row r="80">
      <c r="A80" s="319" t="s">
        <v>473</v>
      </c>
      <c r="B80" s="319" t="s">
        <v>35</v>
      </c>
      <c r="C80" s="320" t="s">
        <v>474</v>
      </c>
      <c r="D80" s="319" t="s">
        <v>37</v>
      </c>
      <c r="E80" s="319" t="s">
        <v>477</v>
      </c>
      <c r="F80" s="321" t="s">
        <v>410</v>
      </c>
      <c r="G80" s="321" t="str">
        <f t="shared" si="1"/>
        <v>34.092630</v>
      </c>
      <c r="H80" s="321" t="str">
        <f t="shared" si="2"/>
        <v>70.469224</v>
      </c>
      <c r="I80" s="319">
        <v>7.0</v>
      </c>
      <c r="J80" s="319">
        <v>7.0</v>
      </c>
      <c r="K80" s="319">
        <v>56.0</v>
      </c>
      <c r="L80" s="319">
        <v>66.0</v>
      </c>
      <c r="M80" s="319">
        <v>0.0</v>
      </c>
      <c r="N80" s="319">
        <v>0.0</v>
      </c>
      <c r="O80" s="319">
        <v>0.0</v>
      </c>
      <c r="P80" s="319">
        <v>0.0</v>
      </c>
      <c r="Q80" s="319">
        <v>0.0</v>
      </c>
      <c r="R80" s="319">
        <v>0.0</v>
      </c>
      <c r="S80" s="319">
        <v>1.0</v>
      </c>
      <c r="T80" s="319">
        <v>0.0</v>
      </c>
      <c r="U80" s="319">
        <v>1.0</v>
      </c>
    </row>
    <row r="81">
      <c r="A81" s="319" t="s">
        <v>481</v>
      </c>
      <c r="B81" s="319" t="s">
        <v>35</v>
      </c>
      <c r="C81" s="320" t="s">
        <v>482</v>
      </c>
      <c r="D81" s="319" t="s">
        <v>37</v>
      </c>
      <c r="E81" s="319" t="s">
        <v>484</v>
      </c>
      <c r="F81" s="321" t="s">
        <v>215</v>
      </c>
      <c r="G81" s="321" t="str">
        <f t="shared" si="1"/>
        <v>34.171831</v>
      </c>
      <c r="H81" s="321" t="str">
        <f t="shared" si="2"/>
        <v>70.621679</v>
      </c>
      <c r="I81" s="319">
        <v>1.0</v>
      </c>
      <c r="J81" s="319">
        <v>1.0</v>
      </c>
      <c r="K81" s="319">
        <v>10.0</v>
      </c>
      <c r="L81" s="319">
        <v>10.0</v>
      </c>
      <c r="M81" s="319">
        <v>0.0</v>
      </c>
      <c r="N81" s="319">
        <v>0.0</v>
      </c>
      <c r="O81" s="319">
        <v>0.0</v>
      </c>
      <c r="P81" s="319">
        <v>0.0</v>
      </c>
      <c r="Q81" s="319">
        <v>0.0</v>
      </c>
      <c r="R81" s="319">
        <v>0.0</v>
      </c>
      <c r="S81" s="319">
        <v>0.0</v>
      </c>
      <c r="T81" s="319">
        <v>1.0</v>
      </c>
      <c r="U81" s="319">
        <v>1.0</v>
      </c>
    </row>
    <row r="82">
      <c r="A82" s="319" t="s">
        <v>486</v>
      </c>
      <c r="B82" s="319" t="s">
        <v>35</v>
      </c>
      <c r="C82" s="320" t="s">
        <v>487</v>
      </c>
      <c r="D82" s="319" t="s">
        <v>37</v>
      </c>
      <c r="E82" s="319" t="s">
        <v>95</v>
      </c>
      <c r="F82" s="321" t="s">
        <v>94</v>
      </c>
      <c r="G82" s="321" t="str">
        <f t="shared" si="1"/>
        <v>34.118171</v>
      </c>
      <c r="H82" s="321" t="str">
        <f t="shared" si="2"/>
        <v>70.752529</v>
      </c>
      <c r="I82" s="319">
        <v>1.0</v>
      </c>
      <c r="J82" s="319">
        <v>1.0</v>
      </c>
      <c r="K82" s="319">
        <v>2.0</v>
      </c>
      <c r="L82" s="319">
        <v>6.0</v>
      </c>
      <c r="M82" s="319">
        <v>0.0</v>
      </c>
      <c r="N82" s="319">
        <v>0.0</v>
      </c>
      <c r="O82" s="319">
        <v>0.0</v>
      </c>
      <c r="P82" s="319">
        <v>0.0</v>
      </c>
      <c r="Q82" s="319">
        <v>0.0</v>
      </c>
      <c r="R82" s="319">
        <v>0.0</v>
      </c>
      <c r="S82" s="319">
        <v>0.0</v>
      </c>
      <c r="T82" s="319">
        <v>1.0</v>
      </c>
      <c r="U82" s="319">
        <v>1.0</v>
      </c>
    </row>
    <row r="83">
      <c r="A83" s="319" t="s">
        <v>489</v>
      </c>
      <c r="B83" s="319" t="s">
        <v>35</v>
      </c>
      <c r="C83" s="320" t="s">
        <v>490</v>
      </c>
      <c r="D83" s="319" t="s">
        <v>37</v>
      </c>
      <c r="E83" s="319" t="s">
        <v>493</v>
      </c>
      <c r="F83" s="321" t="s">
        <v>160</v>
      </c>
      <c r="G83" s="321" t="str">
        <f t="shared" si="1"/>
        <v>34.846589</v>
      </c>
      <c r="H83" s="321" t="str">
        <f t="shared" si="2"/>
        <v>71.097316</v>
      </c>
      <c r="I83" s="319">
        <v>1.0</v>
      </c>
      <c r="J83" s="319">
        <v>1.0</v>
      </c>
      <c r="K83" s="319">
        <v>3.0</v>
      </c>
      <c r="L83" s="319">
        <v>3.0</v>
      </c>
      <c r="M83" s="319">
        <v>0.0</v>
      </c>
      <c r="N83" s="319">
        <v>0.0</v>
      </c>
      <c r="O83" s="319">
        <v>0.0</v>
      </c>
      <c r="P83" s="319">
        <v>0.0</v>
      </c>
      <c r="Q83" s="319">
        <v>0.0</v>
      </c>
      <c r="R83" s="319">
        <v>0.0</v>
      </c>
      <c r="S83" s="319">
        <v>0.0</v>
      </c>
      <c r="T83" s="319">
        <v>1.0</v>
      </c>
      <c r="U83" s="319">
        <v>1.0</v>
      </c>
    </row>
    <row r="84">
      <c r="A84" s="319" t="s">
        <v>495</v>
      </c>
      <c r="B84" s="319" t="s">
        <v>35</v>
      </c>
      <c r="C84" s="320" t="s">
        <v>496</v>
      </c>
      <c r="D84" s="319" t="s">
        <v>37</v>
      </c>
      <c r="E84" s="319" t="s">
        <v>499</v>
      </c>
      <c r="F84" s="321" t="s">
        <v>498</v>
      </c>
      <c r="G84" s="321" t="str">
        <f t="shared" si="1"/>
        <v>34.216354</v>
      </c>
      <c r="H84" s="321" t="str">
        <f t="shared" si="2"/>
        <v>68.295173</v>
      </c>
      <c r="I84" s="319">
        <v>1.0</v>
      </c>
      <c r="J84" s="319">
        <v>1.0</v>
      </c>
      <c r="K84" s="319">
        <v>4.0</v>
      </c>
      <c r="L84" s="319">
        <v>5.0</v>
      </c>
      <c r="M84" s="319">
        <v>0.0</v>
      </c>
      <c r="N84" s="319">
        <v>0.0</v>
      </c>
      <c r="O84" s="319">
        <v>0.0</v>
      </c>
      <c r="P84" s="319">
        <v>0.0</v>
      </c>
      <c r="Q84" s="319">
        <v>0.0</v>
      </c>
      <c r="R84" s="319">
        <v>0.0</v>
      </c>
      <c r="S84" s="319">
        <v>1.0</v>
      </c>
      <c r="T84" s="319">
        <v>0.0</v>
      </c>
      <c r="U84" s="319">
        <v>1.0</v>
      </c>
    </row>
    <row r="85">
      <c r="A85" s="319" t="s">
        <v>501</v>
      </c>
      <c r="B85" s="319" t="s">
        <v>35</v>
      </c>
      <c r="C85" s="320" t="s">
        <v>496</v>
      </c>
      <c r="D85" s="319" t="s">
        <v>37</v>
      </c>
      <c r="E85" s="319" t="s">
        <v>503</v>
      </c>
      <c r="F85" s="321" t="s">
        <v>332</v>
      </c>
      <c r="G85" s="321" t="str">
        <f t="shared" si="1"/>
        <v>34.031203</v>
      </c>
      <c r="H85" s="321" t="str">
        <f t="shared" si="2"/>
        <v>68.572411</v>
      </c>
      <c r="I85" s="319">
        <v>1.0</v>
      </c>
      <c r="J85" s="319">
        <v>1.0</v>
      </c>
      <c r="K85" s="319">
        <v>2.0</v>
      </c>
      <c r="L85" s="319">
        <v>3.0</v>
      </c>
      <c r="M85" s="319">
        <v>0.0</v>
      </c>
      <c r="N85" s="319">
        <v>0.0</v>
      </c>
      <c r="O85" s="319">
        <v>0.0</v>
      </c>
      <c r="P85" s="319">
        <v>0.0</v>
      </c>
      <c r="Q85" s="319">
        <v>0.0</v>
      </c>
      <c r="R85" s="319">
        <v>0.0</v>
      </c>
      <c r="S85" s="319">
        <v>0.0</v>
      </c>
      <c r="T85" s="319">
        <v>1.0</v>
      </c>
      <c r="U85" s="319">
        <v>1.0</v>
      </c>
    </row>
    <row r="86">
      <c r="A86" s="319" t="s">
        <v>505</v>
      </c>
      <c r="B86" s="319" t="s">
        <v>35</v>
      </c>
      <c r="C86" s="320" t="s">
        <v>506</v>
      </c>
      <c r="D86" s="319" t="s">
        <v>37</v>
      </c>
      <c r="E86" s="319" t="s">
        <v>509</v>
      </c>
      <c r="F86" s="321" t="s">
        <v>508</v>
      </c>
      <c r="G86" s="321" t="str">
        <f t="shared" si="1"/>
        <v>32.311872</v>
      </c>
      <c r="H86" s="321" t="str">
        <f t="shared" si="2"/>
        <v>64.811083</v>
      </c>
      <c r="I86" s="319">
        <v>2.0</v>
      </c>
      <c r="J86" s="319">
        <v>3.0</v>
      </c>
      <c r="K86" s="319">
        <v>40.0</v>
      </c>
      <c r="L86" s="319">
        <v>40.0</v>
      </c>
      <c r="M86" s="319">
        <v>0.0</v>
      </c>
      <c r="N86" s="319">
        <v>0.0</v>
      </c>
      <c r="O86" s="319">
        <v>0.0</v>
      </c>
      <c r="P86" s="319">
        <v>0.0</v>
      </c>
      <c r="Q86" s="319">
        <v>0.0</v>
      </c>
      <c r="R86" s="319">
        <v>0.0</v>
      </c>
      <c r="S86" s="319">
        <v>1.0</v>
      </c>
      <c r="T86" s="319">
        <v>0.0</v>
      </c>
      <c r="U86" s="319">
        <v>0.0</v>
      </c>
    </row>
    <row r="87">
      <c r="A87" s="319" t="s">
        <v>511</v>
      </c>
      <c r="B87" s="319" t="s">
        <v>35</v>
      </c>
      <c r="C87" s="320" t="s">
        <v>512</v>
      </c>
      <c r="D87" s="319" t="s">
        <v>37</v>
      </c>
      <c r="E87" s="319" t="s">
        <v>516</v>
      </c>
      <c r="F87" s="321" t="s">
        <v>515</v>
      </c>
      <c r="G87" s="321" t="str">
        <f t="shared" si="1"/>
        <v>33.545187</v>
      </c>
      <c r="H87" s="321" t="str">
        <f t="shared" si="2"/>
        <v>69.357780</v>
      </c>
      <c r="I87" s="319">
        <v>1.0</v>
      </c>
      <c r="J87" s="319">
        <v>1.0</v>
      </c>
      <c r="K87" s="319">
        <v>4.0</v>
      </c>
      <c r="L87" s="319">
        <v>4.0</v>
      </c>
      <c r="M87" s="319">
        <v>0.0</v>
      </c>
      <c r="N87" s="319">
        <v>0.0</v>
      </c>
      <c r="O87" s="319">
        <v>0.0</v>
      </c>
      <c r="P87" s="319">
        <v>0.0</v>
      </c>
      <c r="Q87" s="319">
        <v>0.0</v>
      </c>
      <c r="R87" s="319">
        <v>0.0</v>
      </c>
      <c r="S87" s="319">
        <v>0.0</v>
      </c>
      <c r="T87" s="319">
        <v>1.0</v>
      </c>
      <c r="U87" s="319">
        <v>1.0</v>
      </c>
    </row>
    <row r="88">
      <c r="A88" s="319" t="s">
        <v>518</v>
      </c>
      <c r="B88" s="319" t="s">
        <v>35</v>
      </c>
      <c r="C88" s="320" t="s">
        <v>519</v>
      </c>
      <c r="D88" s="319" t="s">
        <v>37</v>
      </c>
      <c r="E88" s="319" t="s">
        <v>509</v>
      </c>
      <c r="F88" s="321" t="s">
        <v>508</v>
      </c>
      <c r="G88" s="321" t="str">
        <f t="shared" si="1"/>
        <v>32.311872</v>
      </c>
      <c r="H88" s="321" t="str">
        <f t="shared" si="2"/>
        <v>64.811083</v>
      </c>
      <c r="I88" s="319">
        <v>2.0</v>
      </c>
      <c r="J88" s="319">
        <v>2.0</v>
      </c>
      <c r="K88" s="319">
        <v>0.0</v>
      </c>
      <c r="L88" s="319">
        <v>0.0</v>
      </c>
      <c r="M88" s="319">
        <v>0.0</v>
      </c>
      <c r="N88" s="319">
        <v>0.0</v>
      </c>
      <c r="O88" s="319">
        <v>0.0</v>
      </c>
      <c r="P88" s="319">
        <v>0.0</v>
      </c>
      <c r="Q88" s="319">
        <v>0.0</v>
      </c>
      <c r="R88" s="319">
        <v>0.0</v>
      </c>
      <c r="S88" s="319">
        <v>1.0</v>
      </c>
      <c r="T88" s="319">
        <v>0.0</v>
      </c>
      <c r="U88" s="319">
        <v>0.0</v>
      </c>
    </row>
    <row r="89">
      <c r="A89" s="319" t="s">
        <v>521</v>
      </c>
      <c r="B89" s="319" t="s">
        <v>35</v>
      </c>
      <c r="C89" s="320" t="s">
        <v>522</v>
      </c>
      <c r="D89" s="319" t="s">
        <v>37</v>
      </c>
      <c r="E89" s="319" t="s">
        <v>509</v>
      </c>
      <c r="F89" s="321" t="s">
        <v>508</v>
      </c>
      <c r="G89" s="321" t="str">
        <f t="shared" si="1"/>
        <v>32.311872</v>
      </c>
      <c r="H89" s="321" t="str">
        <f t="shared" si="2"/>
        <v>64.811083</v>
      </c>
      <c r="I89" s="319">
        <v>13.0</v>
      </c>
      <c r="J89" s="319">
        <v>13.0</v>
      </c>
      <c r="K89" s="319">
        <v>0.0</v>
      </c>
      <c r="L89" s="319">
        <v>0.0</v>
      </c>
      <c r="M89" s="319">
        <v>0.0</v>
      </c>
      <c r="N89" s="319">
        <v>0.0</v>
      </c>
      <c r="O89" s="319">
        <v>0.0</v>
      </c>
      <c r="P89" s="319">
        <v>0.0</v>
      </c>
      <c r="Q89" s="319">
        <v>0.0</v>
      </c>
      <c r="R89" s="319">
        <v>0.0</v>
      </c>
      <c r="S89" s="319">
        <v>1.0</v>
      </c>
      <c r="T89" s="319">
        <v>0.0</v>
      </c>
      <c r="U89" s="319">
        <v>0.0</v>
      </c>
    </row>
    <row r="90">
      <c r="A90" s="319" t="s">
        <v>524</v>
      </c>
      <c r="B90" s="319" t="s">
        <v>35</v>
      </c>
      <c r="C90" s="320" t="s">
        <v>525</v>
      </c>
      <c r="D90" s="319" t="s">
        <v>37</v>
      </c>
      <c r="E90" s="319" t="s">
        <v>528</v>
      </c>
      <c r="F90" s="321" t="s">
        <v>527</v>
      </c>
      <c r="G90" s="321" t="str">
        <f t="shared" si="1"/>
        <v>31.658611</v>
      </c>
      <c r="H90" s="321" t="str">
        <f t="shared" si="2"/>
        <v>64.404444</v>
      </c>
      <c r="I90" s="319">
        <v>1.0</v>
      </c>
      <c r="J90" s="319">
        <v>1.0</v>
      </c>
      <c r="K90" s="319">
        <v>2.0</v>
      </c>
      <c r="L90" s="319">
        <v>2.0</v>
      </c>
      <c r="M90" s="319">
        <v>2.0</v>
      </c>
      <c r="N90" s="319">
        <v>2.0</v>
      </c>
      <c r="O90" s="319">
        <v>0.0</v>
      </c>
      <c r="P90" s="319">
        <v>0.0</v>
      </c>
      <c r="Q90" s="319">
        <v>0.0</v>
      </c>
      <c r="R90" s="319">
        <v>0.0</v>
      </c>
      <c r="S90" s="319">
        <v>1.0</v>
      </c>
      <c r="T90" s="319">
        <v>0.0</v>
      </c>
      <c r="U90" s="319">
        <v>0.0</v>
      </c>
    </row>
    <row r="91">
      <c r="A91" s="319" t="s">
        <v>530</v>
      </c>
      <c r="B91" s="319" t="s">
        <v>35</v>
      </c>
      <c r="C91" s="320" t="s">
        <v>531</v>
      </c>
      <c r="D91" s="319" t="s">
        <v>37</v>
      </c>
      <c r="E91" s="319" t="s">
        <v>509</v>
      </c>
      <c r="F91" s="321" t="s">
        <v>508</v>
      </c>
      <c r="G91" s="321" t="str">
        <f t="shared" si="1"/>
        <v>32.311872</v>
      </c>
      <c r="H91" s="321" t="str">
        <f t="shared" si="2"/>
        <v>64.811083</v>
      </c>
      <c r="I91" s="319">
        <v>6.0</v>
      </c>
      <c r="J91" s="319">
        <v>6.0</v>
      </c>
      <c r="K91" s="319">
        <v>0.0</v>
      </c>
      <c r="L91" s="319">
        <v>0.0</v>
      </c>
      <c r="M91" s="319">
        <v>0.0</v>
      </c>
      <c r="N91" s="319">
        <v>0.0</v>
      </c>
      <c r="O91" s="319">
        <v>0.0</v>
      </c>
      <c r="P91" s="319">
        <v>0.0</v>
      </c>
      <c r="Q91" s="319">
        <v>0.0</v>
      </c>
      <c r="R91" s="319">
        <v>0.0</v>
      </c>
      <c r="S91" s="319">
        <v>1.0</v>
      </c>
      <c r="T91" s="319">
        <v>0.0</v>
      </c>
      <c r="U91" s="319">
        <v>0.0</v>
      </c>
    </row>
    <row r="92">
      <c r="A92" s="319" t="s">
        <v>533</v>
      </c>
      <c r="B92" s="319" t="s">
        <v>35</v>
      </c>
      <c r="C92" s="320" t="s">
        <v>534</v>
      </c>
      <c r="D92" s="319" t="s">
        <v>37</v>
      </c>
      <c r="E92" s="319" t="s">
        <v>537</v>
      </c>
      <c r="F92" s="321" t="s">
        <v>536</v>
      </c>
      <c r="G92" s="321" t="str">
        <f t="shared" si="1"/>
        <v>31.132511</v>
      </c>
      <c r="H92" s="321" t="str">
        <f t="shared" si="2"/>
        <v>64.212898</v>
      </c>
      <c r="I92" s="319">
        <v>1.0</v>
      </c>
      <c r="J92" s="319">
        <v>1.0</v>
      </c>
      <c r="K92" s="319">
        <v>11.0</v>
      </c>
      <c r="L92" s="319">
        <v>31.0</v>
      </c>
      <c r="M92" s="319">
        <v>0.0</v>
      </c>
      <c r="N92" s="319">
        <v>0.0</v>
      </c>
      <c r="O92" s="319">
        <v>0.0</v>
      </c>
      <c r="P92" s="319">
        <v>0.0</v>
      </c>
      <c r="Q92" s="319">
        <v>4.0</v>
      </c>
      <c r="R92" s="319">
        <v>4.0</v>
      </c>
      <c r="S92" s="319">
        <v>1.0</v>
      </c>
      <c r="T92" s="319">
        <v>0.0</v>
      </c>
      <c r="U92" s="319">
        <v>1.0</v>
      </c>
    </row>
    <row r="93">
      <c r="A93" s="319" t="s">
        <v>539</v>
      </c>
      <c r="B93" s="319" t="s">
        <v>35</v>
      </c>
      <c r="C93" s="320" t="s">
        <v>534</v>
      </c>
      <c r="D93" s="319" t="s">
        <v>37</v>
      </c>
      <c r="E93" s="319" t="s">
        <v>543</v>
      </c>
      <c r="F93" s="321" t="s">
        <v>542</v>
      </c>
      <c r="G93" s="321" t="str">
        <f t="shared" si="1"/>
        <v>31.499713</v>
      </c>
      <c r="H93" s="321" t="str">
        <f t="shared" si="2"/>
        <v>65.000853</v>
      </c>
      <c r="I93" s="319">
        <v>1.0</v>
      </c>
      <c r="J93" s="319">
        <v>1.0</v>
      </c>
      <c r="K93" s="319">
        <v>0.0</v>
      </c>
      <c r="L93" s="319">
        <v>0.0</v>
      </c>
      <c r="M93" s="319">
        <v>0.0</v>
      </c>
      <c r="N93" s="319">
        <v>0.0</v>
      </c>
      <c r="O93" s="319">
        <v>0.0</v>
      </c>
      <c r="P93" s="319">
        <v>0.0</v>
      </c>
      <c r="Q93" s="319">
        <v>0.0</v>
      </c>
      <c r="R93" s="319">
        <v>0.0</v>
      </c>
      <c r="S93" s="319">
        <v>1.0</v>
      </c>
      <c r="T93" s="319">
        <v>0.0</v>
      </c>
      <c r="U93" s="319">
        <v>0.0</v>
      </c>
    </row>
    <row r="94">
      <c r="A94" s="319" t="s">
        <v>545</v>
      </c>
      <c r="B94" s="319" t="s">
        <v>35</v>
      </c>
      <c r="C94" s="320" t="s">
        <v>546</v>
      </c>
      <c r="D94" s="319" t="s">
        <v>37</v>
      </c>
      <c r="E94" s="319" t="s">
        <v>548</v>
      </c>
      <c r="F94" s="321" t="s">
        <v>338</v>
      </c>
      <c r="G94" s="321" t="str">
        <f t="shared" si="1"/>
        <v>34.6999992</v>
      </c>
      <c r="H94" s="321" t="str">
        <f t="shared" si="2"/>
        <v>70.7412452</v>
      </c>
      <c r="I94" s="319">
        <v>1.0</v>
      </c>
      <c r="J94" s="319">
        <v>1.0</v>
      </c>
      <c r="K94" s="319">
        <v>2.0</v>
      </c>
      <c r="L94" s="319">
        <v>2.0</v>
      </c>
      <c r="M94" s="319">
        <v>0.0</v>
      </c>
      <c r="N94" s="319">
        <v>0.0</v>
      </c>
      <c r="O94" s="319">
        <v>0.0</v>
      </c>
      <c r="P94" s="319">
        <v>0.0</v>
      </c>
      <c r="Q94" s="319">
        <v>0.0</v>
      </c>
      <c r="R94" s="319">
        <v>0.0</v>
      </c>
      <c r="S94" s="319">
        <v>0.0</v>
      </c>
      <c r="T94" s="319">
        <v>1.0</v>
      </c>
      <c r="U94" s="319">
        <v>1.0</v>
      </c>
    </row>
    <row r="95">
      <c r="A95" s="319" t="s">
        <v>550</v>
      </c>
      <c r="B95" s="319" t="s">
        <v>35</v>
      </c>
      <c r="C95" s="320" t="s">
        <v>551</v>
      </c>
      <c r="D95" s="319" t="s">
        <v>37</v>
      </c>
      <c r="E95" s="319" t="s">
        <v>554</v>
      </c>
      <c r="F95" s="321" t="s">
        <v>553</v>
      </c>
      <c r="G95" s="321" t="str">
        <f t="shared" si="1"/>
        <v>32.434829</v>
      </c>
      <c r="H95" s="321" t="str">
        <f t="shared" si="2"/>
        <v>69.001648</v>
      </c>
      <c r="I95" s="319">
        <v>1.0</v>
      </c>
      <c r="J95" s="319">
        <v>1.0</v>
      </c>
      <c r="K95" s="319">
        <v>5.0</v>
      </c>
      <c r="L95" s="319">
        <v>15.0</v>
      </c>
      <c r="M95" s="319">
        <v>0.0</v>
      </c>
      <c r="N95" s="319">
        <v>0.0</v>
      </c>
      <c r="O95" s="319">
        <v>0.0</v>
      </c>
      <c r="P95" s="319">
        <v>0.0</v>
      </c>
      <c r="Q95" s="319">
        <v>0.0</v>
      </c>
      <c r="R95" s="319">
        <v>0.0</v>
      </c>
      <c r="S95" s="319">
        <v>1.0</v>
      </c>
      <c r="T95" s="319">
        <v>0.0</v>
      </c>
      <c r="U95" s="319">
        <v>1.0</v>
      </c>
    </row>
    <row r="96">
      <c r="A96" s="319" t="s">
        <v>556</v>
      </c>
      <c r="B96" s="319" t="s">
        <v>35</v>
      </c>
      <c r="C96" s="320" t="s">
        <v>557</v>
      </c>
      <c r="D96" s="319" t="s">
        <v>37</v>
      </c>
      <c r="E96" s="319" t="s">
        <v>559</v>
      </c>
      <c r="F96" s="321" t="s">
        <v>80</v>
      </c>
      <c r="G96" s="321" t="str">
        <f t="shared" si="1"/>
        <v>34.354216</v>
      </c>
      <c r="H96" s="321" t="str">
        <f t="shared" si="2"/>
        <v>70.954680</v>
      </c>
      <c r="I96" s="319">
        <v>1.0</v>
      </c>
      <c r="J96" s="319">
        <v>1.0</v>
      </c>
      <c r="K96" s="319">
        <v>4.0</v>
      </c>
      <c r="L96" s="319">
        <v>5.0</v>
      </c>
      <c r="M96" s="319">
        <v>0.0</v>
      </c>
      <c r="N96" s="319">
        <v>0.0</v>
      </c>
      <c r="O96" s="319">
        <v>0.0</v>
      </c>
      <c r="P96" s="319">
        <v>0.0</v>
      </c>
      <c r="Q96" s="319">
        <v>2.0</v>
      </c>
      <c r="R96" s="319">
        <v>2.0</v>
      </c>
      <c r="S96" s="319">
        <v>0.0</v>
      </c>
      <c r="T96" s="319">
        <v>1.0</v>
      </c>
      <c r="U96" s="319">
        <v>1.0</v>
      </c>
    </row>
    <row r="97">
      <c r="A97" s="319" t="s">
        <v>562</v>
      </c>
      <c r="B97" s="319" t="s">
        <v>35</v>
      </c>
      <c r="C97" s="320" t="s">
        <v>563</v>
      </c>
      <c r="D97" s="319" t="s">
        <v>37</v>
      </c>
      <c r="E97" s="319" t="s">
        <v>565</v>
      </c>
      <c r="F97" s="321" t="s">
        <v>94</v>
      </c>
      <c r="G97" s="321" t="str">
        <f t="shared" si="1"/>
        <v>34.118171</v>
      </c>
      <c r="H97" s="321" t="str">
        <f t="shared" si="2"/>
        <v>70.752529</v>
      </c>
      <c r="I97" s="319">
        <v>1.0</v>
      </c>
      <c r="J97" s="319">
        <v>1.0</v>
      </c>
      <c r="K97" s="319">
        <v>5.0</v>
      </c>
      <c r="L97" s="319">
        <v>5.0</v>
      </c>
      <c r="M97" s="319">
        <v>0.0</v>
      </c>
      <c r="N97" s="319">
        <v>0.0</v>
      </c>
      <c r="O97" s="319">
        <v>0.0</v>
      </c>
      <c r="P97" s="319">
        <v>0.0</v>
      </c>
      <c r="Q97" s="319">
        <v>0.0</v>
      </c>
      <c r="R97" s="319">
        <v>0.0</v>
      </c>
      <c r="S97" s="319">
        <v>0.0</v>
      </c>
      <c r="T97" s="319">
        <v>1.0</v>
      </c>
      <c r="U97" s="319">
        <v>1.0</v>
      </c>
    </row>
    <row r="98">
      <c r="A98" s="319" t="s">
        <v>568</v>
      </c>
      <c r="B98" s="319" t="s">
        <v>35</v>
      </c>
      <c r="C98" s="320" t="s">
        <v>569</v>
      </c>
      <c r="D98" s="319" t="s">
        <v>37</v>
      </c>
      <c r="E98" s="319" t="s">
        <v>574</v>
      </c>
      <c r="F98" s="321" t="s">
        <v>573</v>
      </c>
      <c r="G98" s="321" t="str">
        <f t="shared" si="1"/>
        <v>36.661335</v>
      </c>
      <c r="H98" s="321" t="str">
        <f t="shared" si="2"/>
        <v>68.909580</v>
      </c>
      <c r="I98" s="319">
        <v>1.0</v>
      </c>
      <c r="J98" s="319">
        <v>1.0</v>
      </c>
      <c r="K98" s="319">
        <v>0.0</v>
      </c>
      <c r="L98" s="319">
        <v>0.0</v>
      </c>
      <c r="M98" s="319">
        <v>0.0</v>
      </c>
      <c r="N98" s="319">
        <v>0.0</v>
      </c>
      <c r="O98" s="319">
        <v>0.0</v>
      </c>
      <c r="P98" s="319">
        <v>0.0</v>
      </c>
      <c r="Q98" s="319">
        <v>0.0</v>
      </c>
      <c r="R98" s="319">
        <v>0.0</v>
      </c>
      <c r="S98" s="319">
        <v>1.0</v>
      </c>
      <c r="T98" s="319">
        <v>0.0</v>
      </c>
      <c r="U98" s="319">
        <v>0.0</v>
      </c>
    </row>
    <row r="99">
      <c r="A99" s="319" t="s">
        <v>578</v>
      </c>
      <c r="B99" s="319" t="s">
        <v>35</v>
      </c>
      <c r="C99" s="320" t="s">
        <v>569</v>
      </c>
      <c r="D99" s="319" t="s">
        <v>37</v>
      </c>
      <c r="E99" s="319" t="s">
        <v>574</v>
      </c>
      <c r="F99" s="321" t="s">
        <v>573</v>
      </c>
      <c r="G99" s="321" t="str">
        <f t="shared" si="1"/>
        <v>36.661335</v>
      </c>
      <c r="H99" s="321" t="str">
        <f t="shared" si="2"/>
        <v>68.909580</v>
      </c>
      <c r="I99" s="319">
        <v>1.0</v>
      </c>
      <c r="J99" s="319">
        <v>1.0</v>
      </c>
      <c r="K99" s="319">
        <v>0.0</v>
      </c>
      <c r="L99" s="319">
        <v>0.0</v>
      </c>
      <c r="M99" s="319">
        <v>0.0</v>
      </c>
      <c r="N99" s="319">
        <v>0.0</v>
      </c>
      <c r="O99" s="319">
        <v>0.0</v>
      </c>
      <c r="P99" s="319">
        <v>0.0</v>
      </c>
      <c r="Q99" s="319">
        <v>0.0</v>
      </c>
      <c r="R99" s="319">
        <v>0.0</v>
      </c>
      <c r="S99" s="319">
        <v>1.0</v>
      </c>
      <c r="T99" s="319">
        <v>0.0</v>
      </c>
      <c r="U99" s="319">
        <v>0.0</v>
      </c>
    </row>
    <row r="100">
      <c r="A100" s="319" t="s">
        <v>580</v>
      </c>
      <c r="B100" s="319" t="s">
        <v>35</v>
      </c>
      <c r="C100" s="320" t="s">
        <v>581</v>
      </c>
      <c r="D100" s="319" t="s">
        <v>37</v>
      </c>
      <c r="E100" s="319" t="s">
        <v>574</v>
      </c>
      <c r="F100" s="321" t="s">
        <v>573</v>
      </c>
      <c r="G100" s="321" t="str">
        <f t="shared" si="1"/>
        <v>36.661335</v>
      </c>
      <c r="H100" s="321" t="str">
        <f t="shared" si="2"/>
        <v>68.909580</v>
      </c>
      <c r="I100" s="319">
        <v>1.0</v>
      </c>
      <c r="J100" s="319">
        <v>1.0</v>
      </c>
      <c r="K100" s="319">
        <v>0.0</v>
      </c>
      <c r="L100" s="319">
        <v>24.0</v>
      </c>
      <c r="M100" s="319">
        <v>0.0</v>
      </c>
      <c r="N100" s="319">
        <v>0.0</v>
      </c>
      <c r="O100" s="319">
        <v>0.0</v>
      </c>
      <c r="P100" s="319">
        <v>0.0</v>
      </c>
      <c r="Q100" s="319">
        <v>0.0</v>
      </c>
      <c r="R100" s="319">
        <v>0.0</v>
      </c>
      <c r="S100" s="319">
        <v>1.0</v>
      </c>
      <c r="T100" s="319">
        <v>0.0</v>
      </c>
      <c r="U100" s="319">
        <v>0.0</v>
      </c>
    </row>
    <row r="101">
      <c r="A101" s="319" t="s">
        <v>583</v>
      </c>
      <c r="B101" s="319" t="s">
        <v>35</v>
      </c>
      <c r="C101" s="320" t="s">
        <v>581</v>
      </c>
      <c r="D101" s="319" t="s">
        <v>37</v>
      </c>
      <c r="E101" s="319" t="s">
        <v>574</v>
      </c>
      <c r="F101" s="321" t="s">
        <v>573</v>
      </c>
      <c r="G101" s="321" t="str">
        <f t="shared" si="1"/>
        <v>36.661335</v>
      </c>
      <c r="H101" s="321" t="str">
        <f t="shared" si="2"/>
        <v>68.909580</v>
      </c>
      <c r="I101" s="319">
        <v>1.0</v>
      </c>
      <c r="J101" s="319">
        <v>1.0</v>
      </c>
      <c r="K101" s="319">
        <v>0.0</v>
      </c>
      <c r="L101" s="319">
        <v>0.0</v>
      </c>
      <c r="M101" s="319">
        <v>0.0</v>
      </c>
      <c r="N101" s="319">
        <v>0.0</v>
      </c>
      <c r="O101" s="319">
        <v>0.0</v>
      </c>
      <c r="P101" s="319">
        <v>0.0</v>
      </c>
      <c r="Q101" s="319">
        <v>0.0</v>
      </c>
      <c r="R101" s="319">
        <v>0.0</v>
      </c>
      <c r="S101" s="319">
        <v>1.0</v>
      </c>
      <c r="T101" s="319">
        <v>0.0</v>
      </c>
      <c r="U101" s="319">
        <v>0.0</v>
      </c>
    </row>
    <row r="102">
      <c r="A102" s="319" t="s">
        <v>585</v>
      </c>
      <c r="B102" s="319" t="s">
        <v>35</v>
      </c>
      <c r="C102" s="320" t="s">
        <v>581</v>
      </c>
      <c r="D102" s="319" t="s">
        <v>37</v>
      </c>
      <c r="E102" s="319" t="s">
        <v>574</v>
      </c>
      <c r="F102" s="321" t="s">
        <v>573</v>
      </c>
      <c r="G102" s="321" t="str">
        <f t="shared" si="1"/>
        <v>36.661335</v>
      </c>
      <c r="H102" s="321" t="str">
        <f t="shared" si="2"/>
        <v>68.909580</v>
      </c>
      <c r="I102" s="319">
        <v>1.0</v>
      </c>
      <c r="J102" s="319">
        <v>1.0</v>
      </c>
      <c r="K102" s="319">
        <v>0.0</v>
      </c>
      <c r="L102" s="319">
        <v>0.0</v>
      </c>
      <c r="M102" s="319">
        <v>0.0</v>
      </c>
      <c r="N102" s="319">
        <v>0.0</v>
      </c>
      <c r="O102" s="319">
        <v>0.0</v>
      </c>
      <c r="P102" s="319">
        <v>0.0</v>
      </c>
      <c r="Q102" s="319">
        <v>0.0</v>
      </c>
      <c r="R102" s="319">
        <v>0.0</v>
      </c>
      <c r="S102" s="319">
        <v>1.0</v>
      </c>
      <c r="T102" s="319">
        <v>0.0</v>
      </c>
      <c r="U102" s="319">
        <v>0.0</v>
      </c>
    </row>
    <row r="103">
      <c r="A103" s="319" t="s">
        <v>587</v>
      </c>
      <c r="B103" s="319" t="s">
        <v>35</v>
      </c>
      <c r="C103" s="320" t="s">
        <v>581</v>
      </c>
      <c r="D103" s="319" t="s">
        <v>37</v>
      </c>
      <c r="E103" s="319" t="s">
        <v>589</v>
      </c>
      <c r="F103" s="321" t="s">
        <v>588</v>
      </c>
      <c r="G103" s="321" t="str">
        <f t="shared" si="1"/>
        <v>36.728590</v>
      </c>
      <c r="H103" s="321" t="str">
        <f t="shared" si="2"/>
        <v>68.868066</v>
      </c>
      <c r="I103" s="319">
        <v>1.0</v>
      </c>
      <c r="J103" s="319">
        <v>1.0</v>
      </c>
      <c r="K103" s="319">
        <v>3.0</v>
      </c>
      <c r="L103" s="319">
        <v>3.0</v>
      </c>
      <c r="M103" s="319">
        <v>0.0</v>
      </c>
      <c r="N103" s="319">
        <v>0.0</v>
      </c>
      <c r="O103" s="319">
        <v>0.0</v>
      </c>
      <c r="P103" s="319">
        <v>0.0</v>
      </c>
      <c r="Q103" s="319">
        <v>0.0</v>
      </c>
      <c r="R103" s="319">
        <v>0.0</v>
      </c>
      <c r="S103" s="319">
        <v>1.0</v>
      </c>
      <c r="T103" s="319">
        <v>0.0</v>
      </c>
      <c r="U103" s="319">
        <v>0.0</v>
      </c>
    </row>
    <row r="104">
      <c r="A104" s="319" t="s">
        <v>591</v>
      </c>
      <c r="B104" s="319" t="s">
        <v>35</v>
      </c>
      <c r="C104" s="320" t="s">
        <v>592</v>
      </c>
      <c r="D104" s="319" t="s">
        <v>37</v>
      </c>
      <c r="E104" s="319" t="s">
        <v>589</v>
      </c>
      <c r="F104" s="321" t="s">
        <v>588</v>
      </c>
      <c r="G104" s="321" t="str">
        <f t="shared" si="1"/>
        <v>36.728590</v>
      </c>
      <c r="H104" s="321" t="str">
        <f t="shared" si="2"/>
        <v>68.868066</v>
      </c>
      <c r="I104" s="319">
        <v>1.0</v>
      </c>
      <c r="J104" s="319">
        <v>1.0</v>
      </c>
      <c r="K104" s="319">
        <v>0.0</v>
      </c>
      <c r="L104" s="319">
        <v>0.0</v>
      </c>
      <c r="M104" s="319">
        <v>0.0</v>
      </c>
      <c r="N104" s="319">
        <v>0.0</v>
      </c>
      <c r="O104" s="319">
        <v>0.0</v>
      </c>
      <c r="P104" s="319">
        <v>0.0</v>
      </c>
      <c r="Q104" s="319">
        <v>0.0</v>
      </c>
      <c r="R104" s="319">
        <v>0.0</v>
      </c>
      <c r="S104" s="319">
        <v>1.0</v>
      </c>
      <c r="T104" s="319">
        <v>0.0</v>
      </c>
      <c r="U104" s="319">
        <v>0.0</v>
      </c>
    </row>
    <row r="105">
      <c r="A105" s="319" t="s">
        <v>595</v>
      </c>
      <c r="B105" s="319" t="s">
        <v>35</v>
      </c>
      <c r="C105" s="320" t="s">
        <v>592</v>
      </c>
      <c r="D105" s="319" t="s">
        <v>37</v>
      </c>
      <c r="E105" s="319" t="s">
        <v>589</v>
      </c>
      <c r="F105" s="321" t="s">
        <v>588</v>
      </c>
      <c r="G105" s="321" t="str">
        <f t="shared" si="1"/>
        <v>36.728590</v>
      </c>
      <c r="H105" s="321" t="str">
        <f t="shared" si="2"/>
        <v>68.868066</v>
      </c>
      <c r="I105" s="319">
        <v>1.0</v>
      </c>
      <c r="J105" s="319">
        <v>1.0</v>
      </c>
      <c r="K105" s="319">
        <v>0.0</v>
      </c>
      <c r="L105" s="319">
        <v>0.0</v>
      </c>
      <c r="M105" s="319">
        <v>0.0</v>
      </c>
      <c r="N105" s="319">
        <v>0.0</v>
      </c>
      <c r="O105" s="319">
        <v>0.0</v>
      </c>
      <c r="P105" s="319">
        <v>0.0</v>
      </c>
      <c r="Q105" s="319">
        <v>0.0</v>
      </c>
      <c r="R105" s="319">
        <v>0.0</v>
      </c>
      <c r="S105" s="319">
        <v>1.0</v>
      </c>
      <c r="T105" s="319">
        <v>0.0</v>
      </c>
      <c r="U105" s="319">
        <v>0.0</v>
      </c>
    </row>
    <row r="106">
      <c r="A106" s="319" t="s">
        <v>598</v>
      </c>
      <c r="B106" s="319" t="s">
        <v>35</v>
      </c>
      <c r="C106" s="320" t="s">
        <v>599</v>
      </c>
      <c r="D106" s="319" t="s">
        <v>37</v>
      </c>
      <c r="E106" s="319" t="s">
        <v>589</v>
      </c>
      <c r="F106" s="321" t="s">
        <v>588</v>
      </c>
      <c r="G106" s="321" t="str">
        <f t="shared" si="1"/>
        <v>36.728590</v>
      </c>
      <c r="H106" s="321" t="str">
        <f t="shared" si="2"/>
        <v>68.868066</v>
      </c>
      <c r="I106" s="319">
        <v>1.0</v>
      </c>
      <c r="J106" s="319">
        <v>1.0</v>
      </c>
      <c r="K106" s="319">
        <v>42.0</v>
      </c>
      <c r="L106" s="319">
        <v>42.0</v>
      </c>
      <c r="M106" s="319">
        <v>42.0</v>
      </c>
      <c r="N106" s="319">
        <v>42.0</v>
      </c>
      <c r="O106" s="319">
        <v>3.0</v>
      </c>
      <c r="P106" s="319">
        <v>3.0</v>
      </c>
      <c r="Q106" s="319">
        <v>27.0</v>
      </c>
      <c r="R106" s="319">
        <v>27.0</v>
      </c>
      <c r="S106" s="319">
        <v>1.0</v>
      </c>
      <c r="T106" s="319">
        <v>0.0</v>
      </c>
      <c r="U106" s="319">
        <v>0.0</v>
      </c>
    </row>
    <row r="107">
      <c r="A107" s="319" t="s">
        <v>602</v>
      </c>
      <c r="B107" s="319" t="s">
        <v>35</v>
      </c>
      <c r="C107" s="320" t="s">
        <v>603</v>
      </c>
      <c r="D107" s="319" t="s">
        <v>37</v>
      </c>
      <c r="E107" s="319" t="s">
        <v>589</v>
      </c>
      <c r="F107" s="321" t="s">
        <v>588</v>
      </c>
      <c r="G107" s="321" t="str">
        <f t="shared" si="1"/>
        <v>36.728590</v>
      </c>
      <c r="H107" s="321" t="str">
        <f t="shared" si="2"/>
        <v>68.868066</v>
      </c>
      <c r="I107" s="319">
        <v>5.0</v>
      </c>
      <c r="J107" s="319">
        <v>5.0</v>
      </c>
      <c r="K107" s="319">
        <v>0.0</v>
      </c>
      <c r="L107" s="319">
        <v>0.0</v>
      </c>
      <c r="M107" s="319">
        <v>0.0</v>
      </c>
      <c r="N107" s="319">
        <v>0.0</v>
      </c>
      <c r="O107" s="319">
        <v>0.0</v>
      </c>
      <c r="P107" s="319">
        <v>0.0</v>
      </c>
      <c r="Q107" s="319">
        <v>0.0</v>
      </c>
      <c r="R107" s="319">
        <v>0.0</v>
      </c>
      <c r="S107" s="319">
        <v>1.0</v>
      </c>
      <c r="T107" s="319">
        <v>0.0</v>
      </c>
      <c r="U107" s="319">
        <v>0.0</v>
      </c>
    </row>
    <row r="108">
      <c r="A108" s="319" t="s">
        <v>606</v>
      </c>
      <c r="B108" s="319" t="s">
        <v>35</v>
      </c>
      <c r="C108" s="320" t="s">
        <v>607</v>
      </c>
      <c r="D108" s="319" t="s">
        <v>37</v>
      </c>
      <c r="E108" s="319" t="s">
        <v>610</v>
      </c>
      <c r="F108" s="321" t="s">
        <v>609</v>
      </c>
      <c r="G108" s="321" t="str">
        <f t="shared" si="1"/>
        <v>30.45</v>
      </c>
      <c r="H108" s="321" t="str">
        <f t="shared" si="2"/>
        <v>16666</v>
      </c>
      <c r="I108" s="319">
        <v>63.0</v>
      </c>
      <c r="J108" s="319">
        <v>63.0</v>
      </c>
      <c r="K108" s="319">
        <v>100.0</v>
      </c>
      <c r="L108" s="319">
        <v>200.0</v>
      </c>
      <c r="M108" s="319">
        <v>0.0</v>
      </c>
      <c r="N108" s="319">
        <v>0.0</v>
      </c>
      <c r="O108" s="319">
        <v>0.0</v>
      </c>
      <c r="P108" s="319">
        <v>0.0</v>
      </c>
      <c r="Q108" s="319">
        <v>50.0</v>
      </c>
      <c r="R108" s="319">
        <v>50.0</v>
      </c>
      <c r="S108" s="319">
        <v>1.0</v>
      </c>
      <c r="T108" s="319">
        <v>0.0</v>
      </c>
      <c r="U108" s="319">
        <v>0.0</v>
      </c>
    </row>
    <row r="109">
      <c r="A109" s="319" t="s">
        <v>614</v>
      </c>
      <c r="B109" s="319" t="s">
        <v>35</v>
      </c>
      <c r="C109" s="320" t="s">
        <v>615</v>
      </c>
      <c r="D109" s="319" t="s">
        <v>37</v>
      </c>
      <c r="E109" s="319" t="s">
        <v>616</v>
      </c>
      <c r="F109" s="321" t="s">
        <v>215</v>
      </c>
      <c r="G109" s="321" t="str">
        <f t="shared" si="1"/>
        <v>34.171831</v>
      </c>
      <c r="H109" s="321" t="str">
        <f t="shared" si="2"/>
        <v>70.621679</v>
      </c>
      <c r="I109" s="319">
        <v>1.0</v>
      </c>
      <c r="J109" s="319">
        <v>1.0</v>
      </c>
      <c r="K109" s="319">
        <v>6.0</v>
      </c>
      <c r="L109" s="319">
        <v>6.0</v>
      </c>
      <c r="M109" s="319">
        <v>0.0</v>
      </c>
      <c r="N109" s="319">
        <v>0.0</v>
      </c>
      <c r="O109" s="319">
        <v>0.0</v>
      </c>
      <c r="P109" s="319">
        <v>0.0</v>
      </c>
      <c r="Q109" s="319">
        <v>0.0</v>
      </c>
      <c r="R109" s="319">
        <v>0.0</v>
      </c>
      <c r="S109" s="319">
        <v>0.0</v>
      </c>
      <c r="T109" s="319">
        <v>1.0</v>
      </c>
      <c r="U109" s="319">
        <v>0.0</v>
      </c>
    </row>
    <row r="110">
      <c r="A110" s="319" t="s">
        <v>618</v>
      </c>
      <c r="B110" s="319" t="s">
        <v>35</v>
      </c>
      <c r="C110" s="320" t="s">
        <v>619</v>
      </c>
      <c r="D110" s="319" t="s">
        <v>37</v>
      </c>
      <c r="E110" s="319" t="s">
        <v>621</v>
      </c>
      <c r="F110" s="321" t="s">
        <v>72</v>
      </c>
      <c r="G110" s="321" t="str">
        <f t="shared" si="1"/>
        <v>34.014551</v>
      </c>
      <c r="H110" s="321" t="str">
        <f t="shared" si="2"/>
        <v>69.192391</v>
      </c>
      <c r="I110" s="319">
        <v>1.0</v>
      </c>
      <c r="J110" s="319">
        <v>1.0</v>
      </c>
      <c r="K110" s="319">
        <v>0.0</v>
      </c>
      <c r="L110" s="319">
        <v>20.0</v>
      </c>
      <c r="M110" s="319">
        <v>0.0</v>
      </c>
      <c r="N110" s="319">
        <v>0.0</v>
      </c>
      <c r="O110" s="319">
        <v>0.0</v>
      </c>
      <c r="P110" s="319">
        <v>0.0</v>
      </c>
      <c r="Q110" s="319">
        <v>0.0</v>
      </c>
      <c r="R110" s="319">
        <v>0.0</v>
      </c>
      <c r="S110" s="319">
        <v>0.0</v>
      </c>
      <c r="T110" s="319">
        <v>1.0</v>
      </c>
      <c r="U110" s="319">
        <v>0.0</v>
      </c>
    </row>
    <row r="111">
      <c r="A111" s="319" t="s">
        <v>624</v>
      </c>
      <c r="B111" s="319" t="s">
        <v>35</v>
      </c>
      <c r="C111" s="320" t="s">
        <v>625</v>
      </c>
      <c r="D111" s="319" t="s">
        <v>37</v>
      </c>
      <c r="E111" s="319" t="s">
        <v>95</v>
      </c>
      <c r="F111" s="321" t="s">
        <v>94</v>
      </c>
      <c r="G111" s="321" t="str">
        <f t="shared" si="1"/>
        <v>34.118171</v>
      </c>
      <c r="H111" s="321" t="str">
        <f t="shared" si="2"/>
        <v>70.752529</v>
      </c>
      <c r="I111" s="319">
        <v>1.0</v>
      </c>
      <c r="J111" s="319">
        <v>1.0</v>
      </c>
      <c r="K111" s="319">
        <v>6.0</v>
      </c>
      <c r="L111" s="319">
        <v>6.0</v>
      </c>
      <c r="M111" s="319">
        <v>0.0</v>
      </c>
      <c r="N111" s="319">
        <v>0.0</v>
      </c>
      <c r="O111" s="319">
        <v>0.0</v>
      </c>
      <c r="P111" s="319">
        <v>0.0</v>
      </c>
      <c r="Q111" s="319">
        <v>3.0</v>
      </c>
      <c r="R111" s="319">
        <v>3.0</v>
      </c>
      <c r="S111" s="319">
        <v>0.0</v>
      </c>
      <c r="T111" s="319">
        <v>1.0</v>
      </c>
      <c r="U111" s="319">
        <v>1.0</v>
      </c>
    </row>
    <row r="112">
      <c r="A112" s="319" t="s">
        <v>628</v>
      </c>
      <c r="B112" s="319" t="s">
        <v>35</v>
      </c>
      <c r="C112" s="320" t="s">
        <v>625</v>
      </c>
      <c r="D112" s="319" t="s">
        <v>37</v>
      </c>
      <c r="E112" s="321" t="s">
        <v>274</v>
      </c>
      <c r="F112" s="321" t="s">
        <v>273</v>
      </c>
      <c r="G112" s="321" t="str">
        <f t="shared" si="1"/>
        <v>34.08218</v>
      </c>
      <c r="H112" s="321" t="str">
        <f t="shared" si="2"/>
        <v>0.667034</v>
      </c>
      <c r="I112" s="319">
        <v>1.0</v>
      </c>
      <c r="J112" s="319">
        <v>1.0</v>
      </c>
      <c r="K112" s="319">
        <v>8.0</v>
      </c>
      <c r="L112" s="319">
        <v>10.0</v>
      </c>
      <c r="M112" s="319">
        <v>0.0</v>
      </c>
      <c r="N112" s="319">
        <v>0.0</v>
      </c>
      <c r="O112" s="319">
        <v>0.0</v>
      </c>
      <c r="P112" s="319">
        <v>0.0</v>
      </c>
      <c r="Q112" s="319">
        <v>0.0</v>
      </c>
      <c r="R112" s="319">
        <v>0.0</v>
      </c>
      <c r="S112" s="319">
        <v>0.0</v>
      </c>
      <c r="T112" s="319">
        <v>1.0</v>
      </c>
      <c r="U112" s="319">
        <v>0.0</v>
      </c>
    </row>
    <row r="113">
      <c r="A113" s="319" t="s">
        <v>631</v>
      </c>
      <c r="B113" s="319" t="s">
        <v>35</v>
      </c>
      <c r="C113" s="320" t="s">
        <v>625</v>
      </c>
      <c r="D113" s="319" t="s">
        <v>37</v>
      </c>
      <c r="E113" s="319" t="s">
        <v>633</v>
      </c>
      <c r="F113" s="321" t="s">
        <v>273</v>
      </c>
      <c r="G113" s="321" t="str">
        <f t="shared" si="1"/>
        <v>34.08218</v>
      </c>
      <c r="H113" s="321" t="str">
        <f t="shared" si="2"/>
        <v>0.667034</v>
      </c>
      <c r="I113" s="319">
        <v>1.0</v>
      </c>
      <c r="J113" s="319">
        <v>1.0</v>
      </c>
      <c r="K113" s="319">
        <v>3.0</v>
      </c>
      <c r="L113" s="319">
        <v>3.0</v>
      </c>
      <c r="M113" s="319">
        <v>0.0</v>
      </c>
      <c r="N113" s="319">
        <v>0.0</v>
      </c>
      <c r="O113" s="319">
        <v>0.0</v>
      </c>
      <c r="P113" s="319">
        <v>0.0</v>
      </c>
      <c r="Q113" s="319">
        <v>0.0</v>
      </c>
      <c r="R113" s="319">
        <v>0.0</v>
      </c>
      <c r="S113" s="319">
        <v>0.0</v>
      </c>
      <c r="T113" s="319">
        <v>1.0</v>
      </c>
      <c r="U113" s="319">
        <v>0.0</v>
      </c>
    </row>
    <row r="114">
      <c r="A114" s="319" t="s">
        <v>636</v>
      </c>
      <c r="B114" s="319" t="s">
        <v>35</v>
      </c>
      <c r="C114" s="320" t="s">
        <v>625</v>
      </c>
      <c r="D114" s="319" t="s">
        <v>37</v>
      </c>
      <c r="E114" s="319" t="s">
        <v>639</v>
      </c>
      <c r="F114" s="321" t="s">
        <v>638</v>
      </c>
      <c r="G114" s="321" t="str">
        <f t="shared" si="1"/>
        <v>34.053888</v>
      </c>
      <c r="H114" s="321" t="str">
        <f t="shared" si="2"/>
        <v>70.696111</v>
      </c>
      <c r="I114" s="319">
        <v>1.0</v>
      </c>
      <c r="J114" s="319">
        <v>1.0</v>
      </c>
      <c r="K114" s="319">
        <v>10.0</v>
      </c>
      <c r="L114" s="319">
        <v>10.0</v>
      </c>
      <c r="M114" s="319">
        <v>0.0</v>
      </c>
      <c r="N114" s="319">
        <v>0.0</v>
      </c>
      <c r="O114" s="319">
        <v>0.0</v>
      </c>
      <c r="P114" s="319">
        <v>0.0</v>
      </c>
      <c r="Q114" s="319">
        <v>0.0</v>
      </c>
      <c r="R114" s="319">
        <v>0.0</v>
      </c>
      <c r="S114" s="319">
        <v>0.0</v>
      </c>
      <c r="T114" s="319">
        <v>1.0</v>
      </c>
      <c r="U114" s="319">
        <v>0.0</v>
      </c>
    </row>
    <row r="115">
      <c r="A115" s="319" t="s">
        <v>641</v>
      </c>
      <c r="B115" s="319" t="s">
        <v>35</v>
      </c>
      <c r="C115" s="320" t="s">
        <v>642</v>
      </c>
      <c r="D115" s="319" t="s">
        <v>37</v>
      </c>
      <c r="E115" s="319" t="s">
        <v>644</v>
      </c>
      <c r="F115" s="321" t="s">
        <v>273</v>
      </c>
      <c r="G115" s="321" t="str">
        <f t="shared" si="1"/>
        <v>34.08218</v>
      </c>
      <c r="H115" s="321" t="str">
        <f t="shared" si="2"/>
        <v>0.667034</v>
      </c>
      <c r="I115" s="319">
        <v>1.0</v>
      </c>
      <c r="J115" s="319">
        <v>1.0</v>
      </c>
      <c r="K115" s="319">
        <v>11.0</v>
      </c>
      <c r="L115" s="319">
        <v>12.0</v>
      </c>
      <c r="M115" s="319">
        <v>0.0</v>
      </c>
      <c r="N115" s="319">
        <v>1.0</v>
      </c>
      <c r="O115" s="319">
        <v>0.0</v>
      </c>
      <c r="P115" s="319">
        <v>0.0</v>
      </c>
      <c r="Q115" s="319">
        <v>0.0</v>
      </c>
      <c r="R115" s="319">
        <v>0.0</v>
      </c>
      <c r="S115" s="319">
        <v>0.0</v>
      </c>
      <c r="T115" s="319">
        <v>1.0</v>
      </c>
      <c r="U115" s="319">
        <v>0.0</v>
      </c>
    </row>
    <row r="116">
      <c r="A116" s="319" t="s">
        <v>646</v>
      </c>
      <c r="B116" s="319" t="s">
        <v>35</v>
      </c>
      <c r="C116" s="320" t="s">
        <v>647</v>
      </c>
      <c r="D116" s="319" t="s">
        <v>37</v>
      </c>
      <c r="E116" s="319" t="s">
        <v>95</v>
      </c>
      <c r="F116" s="321" t="s">
        <v>94</v>
      </c>
      <c r="G116" s="321" t="str">
        <f t="shared" si="1"/>
        <v>34.118171</v>
      </c>
      <c r="H116" s="321" t="str">
        <f t="shared" si="2"/>
        <v>70.752529</v>
      </c>
      <c r="I116" s="319">
        <v>1.0</v>
      </c>
      <c r="J116" s="319">
        <v>1.0</v>
      </c>
      <c r="K116" s="319">
        <v>3.0</v>
      </c>
      <c r="L116" s="319">
        <v>4.0</v>
      </c>
      <c r="M116" s="319">
        <v>0.0</v>
      </c>
      <c r="N116" s="319">
        <v>0.0</v>
      </c>
      <c r="O116" s="319">
        <v>0.0</v>
      </c>
      <c r="P116" s="319">
        <v>0.0</v>
      </c>
      <c r="Q116" s="319">
        <v>0.0</v>
      </c>
      <c r="R116" s="319">
        <v>0.0</v>
      </c>
      <c r="S116" s="319">
        <v>0.0</v>
      </c>
      <c r="T116" s="319">
        <v>1.0</v>
      </c>
      <c r="U116" s="319">
        <v>1.0</v>
      </c>
    </row>
    <row r="117">
      <c r="A117" s="319" t="s">
        <v>649</v>
      </c>
      <c r="B117" s="319" t="s">
        <v>35</v>
      </c>
      <c r="C117" s="320" t="s">
        <v>647</v>
      </c>
      <c r="D117" s="319" t="s">
        <v>37</v>
      </c>
      <c r="E117" s="319" t="s">
        <v>548</v>
      </c>
      <c r="F117" s="321" t="s">
        <v>338</v>
      </c>
      <c r="G117" s="321" t="str">
        <f t="shared" si="1"/>
        <v>34.6999992</v>
      </c>
      <c r="H117" s="321" t="str">
        <f t="shared" si="2"/>
        <v>70.7412452</v>
      </c>
      <c r="I117" s="319">
        <v>1.0</v>
      </c>
      <c r="J117" s="319">
        <v>1.0</v>
      </c>
      <c r="K117" s="319">
        <v>3.0</v>
      </c>
      <c r="L117" s="319">
        <v>3.0</v>
      </c>
      <c r="M117" s="319">
        <v>0.0</v>
      </c>
      <c r="N117" s="319">
        <v>0.0</v>
      </c>
      <c r="O117" s="319">
        <v>0.0</v>
      </c>
      <c r="P117" s="319">
        <v>0.0</v>
      </c>
      <c r="Q117" s="319">
        <v>0.0</v>
      </c>
      <c r="R117" s="319">
        <v>0.0</v>
      </c>
      <c r="S117" s="319">
        <v>0.0</v>
      </c>
      <c r="T117" s="319">
        <v>1.0</v>
      </c>
      <c r="U117" s="319">
        <v>1.0</v>
      </c>
    </row>
    <row r="118">
      <c r="A118" s="319" t="s">
        <v>651</v>
      </c>
      <c r="B118" s="319" t="s">
        <v>35</v>
      </c>
      <c r="C118" s="320" t="s">
        <v>647</v>
      </c>
      <c r="D118" s="319" t="s">
        <v>37</v>
      </c>
      <c r="E118" s="319" t="s">
        <v>652</v>
      </c>
      <c r="F118" s="321" t="s">
        <v>80</v>
      </c>
      <c r="G118" s="321" t="str">
        <f t="shared" si="1"/>
        <v>34.354216</v>
      </c>
      <c r="H118" s="321" t="str">
        <f t="shared" si="2"/>
        <v>70.954680</v>
      </c>
      <c r="I118" s="319">
        <v>1.0</v>
      </c>
      <c r="J118" s="319">
        <v>1.0</v>
      </c>
      <c r="K118" s="319">
        <v>4.0</v>
      </c>
      <c r="L118" s="319">
        <v>4.0</v>
      </c>
      <c r="M118" s="319">
        <v>0.0</v>
      </c>
      <c r="N118" s="319">
        <v>0.0</v>
      </c>
      <c r="O118" s="319">
        <v>0.0</v>
      </c>
      <c r="P118" s="319">
        <v>0.0</v>
      </c>
      <c r="Q118" s="319">
        <v>2.0</v>
      </c>
      <c r="R118" s="319">
        <v>2.0</v>
      </c>
      <c r="S118" s="319">
        <v>0.0</v>
      </c>
      <c r="T118" s="319">
        <v>1.0</v>
      </c>
      <c r="U118" s="319">
        <v>1.0</v>
      </c>
    </row>
    <row r="119">
      <c r="A119" s="319" t="s">
        <v>654</v>
      </c>
      <c r="B119" s="319" t="s">
        <v>35</v>
      </c>
      <c r="C119" s="320" t="s">
        <v>655</v>
      </c>
      <c r="D119" s="319" t="s">
        <v>37</v>
      </c>
      <c r="E119" s="319" t="s">
        <v>657</v>
      </c>
      <c r="F119" s="321" t="s">
        <v>268</v>
      </c>
      <c r="G119" s="321" t="str">
        <f t="shared" si="1"/>
        <v>35.118055</v>
      </c>
      <c r="H119" s="321" t="str">
        <f t="shared" si="2"/>
        <v>71.228333</v>
      </c>
      <c r="I119" s="319">
        <v>1.0</v>
      </c>
      <c r="J119" s="319">
        <v>1.0</v>
      </c>
      <c r="K119" s="319">
        <v>2.0</v>
      </c>
      <c r="L119" s="319">
        <v>2.0</v>
      </c>
      <c r="M119" s="319">
        <v>0.0</v>
      </c>
      <c r="N119" s="319">
        <v>0.0</v>
      </c>
      <c r="O119" s="319">
        <v>0.0</v>
      </c>
      <c r="P119" s="319">
        <v>0.0</v>
      </c>
      <c r="Q119" s="319">
        <v>0.0</v>
      </c>
      <c r="R119" s="319">
        <v>0.0</v>
      </c>
      <c r="S119" s="319">
        <v>0.0</v>
      </c>
      <c r="T119" s="319">
        <v>1.0</v>
      </c>
      <c r="U119" s="319">
        <v>1.0</v>
      </c>
    </row>
    <row r="120">
      <c r="A120" s="319" t="s">
        <v>659</v>
      </c>
      <c r="B120" s="319" t="s">
        <v>35</v>
      </c>
      <c r="C120" s="320" t="s">
        <v>660</v>
      </c>
      <c r="D120" s="319" t="s">
        <v>37</v>
      </c>
      <c r="E120" s="319" t="s">
        <v>274</v>
      </c>
      <c r="F120" s="321" t="s">
        <v>273</v>
      </c>
      <c r="G120" s="321" t="str">
        <f t="shared" si="1"/>
        <v>34.08218</v>
      </c>
      <c r="H120" s="321" t="str">
        <f t="shared" si="2"/>
        <v>0.667034</v>
      </c>
      <c r="I120" s="319">
        <v>1.0</v>
      </c>
      <c r="J120" s="319">
        <v>1.0</v>
      </c>
      <c r="K120" s="319">
        <v>0.0</v>
      </c>
      <c r="L120" s="319">
        <v>29.0</v>
      </c>
      <c r="M120" s="319">
        <v>0.0</v>
      </c>
      <c r="N120" s="319">
        <v>0.0</v>
      </c>
      <c r="O120" s="319">
        <v>0.0</v>
      </c>
      <c r="P120" s="319">
        <v>0.0</v>
      </c>
      <c r="Q120" s="319">
        <v>0.0</v>
      </c>
      <c r="R120" s="319">
        <v>0.0</v>
      </c>
      <c r="S120" s="319">
        <v>0.0</v>
      </c>
      <c r="T120" s="319">
        <v>1.0</v>
      </c>
      <c r="U120" s="319">
        <v>0.0</v>
      </c>
    </row>
    <row r="121">
      <c r="A121" s="319" t="s">
        <v>663</v>
      </c>
      <c r="B121" s="319" t="s">
        <v>35</v>
      </c>
      <c r="C121" s="320" t="s">
        <v>664</v>
      </c>
      <c r="D121" s="319" t="s">
        <v>37</v>
      </c>
      <c r="E121" s="319" t="s">
        <v>667</v>
      </c>
      <c r="F121" s="321" t="s">
        <v>215</v>
      </c>
      <c r="G121" s="321" t="str">
        <f t="shared" si="1"/>
        <v>34.171831</v>
      </c>
      <c r="H121" s="321" t="str">
        <f t="shared" si="2"/>
        <v>70.621679</v>
      </c>
      <c r="I121" s="319">
        <v>1.0</v>
      </c>
      <c r="J121" s="319">
        <v>1.0</v>
      </c>
      <c r="K121" s="319">
        <v>3.0</v>
      </c>
      <c r="L121" s="319">
        <v>3.0</v>
      </c>
      <c r="M121" s="319">
        <v>0.0</v>
      </c>
      <c r="N121" s="319">
        <v>0.0</v>
      </c>
      <c r="O121" s="319">
        <v>0.0</v>
      </c>
      <c r="P121" s="319">
        <v>0.0</v>
      </c>
      <c r="Q121" s="319">
        <v>1.0</v>
      </c>
      <c r="R121" s="319">
        <v>1.0</v>
      </c>
      <c r="S121" s="319">
        <v>0.0</v>
      </c>
      <c r="T121" s="319">
        <v>1.0</v>
      </c>
      <c r="U121" s="319">
        <v>1.0</v>
      </c>
    </row>
    <row r="122">
      <c r="A122" s="319" t="s">
        <v>669</v>
      </c>
      <c r="B122" s="319" t="s">
        <v>35</v>
      </c>
      <c r="C122" s="320" t="s">
        <v>670</v>
      </c>
      <c r="D122" s="319" t="s">
        <v>37</v>
      </c>
      <c r="E122" s="319" t="s">
        <v>672</v>
      </c>
      <c r="F122" s="321" t="s">
        <v>104</v>
      </c>
      <c r="G122" s="321" t="str">
        <f t="shared" si="1"/>
        <v>34.229212</v>
      </c>
      <c r="H122" s="321" t="str">
        <f t="shared" si="2"/>
        <v>70.193208</v>
      </c>
      <c r="I122" s="319">
        <v>1.0</v>
      </c>
      <c r="J122" s="319">
        <v>1.0</v>
      </c>
      <c r="K122" s="319">
        <v>12.0</v>
      </c>
      <c r="L122" s="319">
        <v>13.0</v>
      </c>
      <c r="M122" s="319">
        <v>0.0</v>
      </c>
      <c r="N122" s="319">
        <v>0.0</v>
      </c>
      <c r="O122" s="319">
        <v>0.0</v>
      </c>
      <c r="P122" s="319">
        <v>0.0</v>
      </c>
      <c r="Q122" s="319">
        <v>0.0</v>
      </c>
      <c r="R122" s="319">
        <v>0.0</v>
      </c>
      <c r="S122" s="319">
        <v>0.0</v>
      </c>
      <c r="T122" s="319">
        <v>1.0</v>
      </c>
      <c r="U122" s="319">
        <v>1.0</v>
      </c>
    </row>
    <row r="123">
      <c r="A123" s="319" t="s">
        <v>674</v>
      </c>
      <c r="B123" s="319" t="s">
        <v>35</v>
      </c>
      <c r="C123" s="320" t="s">
        <v>675</v>
      </c>
      <c r="D123" s="319" t="s">
        <v>37</v>
      </c>
      <c r="E123" s="319" t="s">
        <v>678</v>
      </c>
      <c r="F123" s="321" t="s">
        <v>677</v>
      </c>
      <c r="G123" s="321" t="str">
        <f t="shared" si="1"/>
        <v>34.453813</v>
      </c>
      <c r="H123" s="321" t="str">
        <f t="shared" si="2"/>
        <v>70.484843</v>
      </c>
      <c r="I123" s="319">
        <v>1.0</v>
      </c>
      <c r="J123" s="319">
        <v>1.0</v>
      </c>
      <c r="K123" s="319">
        <v>8.0</v>
      </c>
      <c r="L123" s="319">
        <v>8.0</v>
      </c>
      <c r="M123" s="319">
        <v>0.0</v>
      </c>
      <c r="N123" s="319">
        <v>0.0</v>
      </c>
      <c r="O123" s="319">
        <v>0.0</v>
      </c>
      <c r="P123" s="319">
        <v>0.0</v>
      </c>
      <c r="Q123" s="319">
        <v>0.0</v>
      </c>
      <c r="R123" s="319">
        <v>0.0</v>
      </c>
      <c r="S123" s="319">
        <v>0.0</v>
      </c>
      <c r="T123" s="319">
        <v>1.0</v>
      </c>
      <c r="U123" s="319">
        <v>1.0</v>
      </c>
    </row>
    <row r="124">
      <c r="A124" s="319" t="s">
        <v>680</v>
      </c>
      <c r="B124" s="319" t="s">
        <v>35</v>
      </c>
      <c r="C124" s="320" t="s">
        <v>681</v>
      </c>
      <c r="D124" s="319" t="s">
        <v>37</v>
      </c>
      <c r="E124" s="319" t="s">
        <v>684</v>
      </c>
      <c r="F124" s="321" t="s">
        <v>683</v>
      </c>
      <c r="G124" s="321" t="str">
        <f t="shared" si="1"/>
        <v>33.333847</v>
      </c>
      <c r="H124" s="321" t="str">
        <f t="shared" si="2"/>
        <v>69.937167</v>
      </c>
      <c r="I124" s="319">
        <v>1.0</v>
      </c>
      <c r="J124" s="319">
        <v>1.0</v>
      </c>
      <c r="K124" s="319">
        <v>21.0</v>
      </c>
      <c r="L124" s="319">
        <v>50.0</v>
      </c>
      <c r="M124" s="319">
        <v>0.0</v>
      </c>
      <c r="N124" s="319">
        <v>0.0</v>
      </c>
      <c r="O124" s="319">
        <v>0.0</v>
      </c>
      <c r="P124" s="319">
        <v>0.0</v>
      </c>
      <c r="Q124" s="319">
        <v>0.0</v>
      </c>
      <c r="R124" s="319">
        <v>0.0</v>
      </c>
      <c r="S124" s="319">
        <v>0.0</v>
      </c>
      <c r="T124" s="319">
        <v>1.0</v>
      </c>
      <c r="U124" s="319">
        <v>1.0</v>
      </c>
    </row>
    <row r="125">
      <c r="A125" s="319" t="s">
        <v>687</v>
      </c>
      <c r="B125" s="319" t="s">
        <v>35</v>
      </c>
      <c r="C125" s="320" t="s">
        <v>688</v>
      </c>
      <c r="D125" s="319" t="s">
        <v>37</v>
      </c>
      <c r="E125" s="319" t="s">
        <v>690</v>
      </c>
      <c r="F125" s="321" t="s">
        <v>144</v>
      </c>
      <c r="G125" s="321" t="str">
        <f t="shared" si="1"/>
        <v>34.215777</v>
      </c>
      <c r="H125" s="321" t="str">
        <f t="shared" si="2"/>
        <v>71.026004</v>
      </c>
      <c r="I125" s="319">
        <v>1.0</v>
      </c>
      <c r="J125" s="319">
        <v>1.0</v>
      </c>
      <c r="K125" s="319">
        <v>2.0</v>
      </c>
      <c r="L125" s="319">
        <v>2.0</v>
      </c>
      <c r="M125" s="319">
        <v>0.0</v>
      </c>
      <c r="N125" s="319">
        <v>0.0</v>
      </c>
      <c r="O125" s="319">
        <v>0.0</v>
      </c>
      <c r="P125" s="319">
        <v>0.0</v>
      </c>
      <c r="Q125" s="319">
        <v>0.0</v>
      </c>
      <c r="R125" s="319">
        <v>0.0</v>
      </c>
      <c r="S125" s="319">
        <v>0.0</v>
      </c>
      <c r="T125" s="319">
        <v>1.0</v>
      </c>
      <c r="U125" s="319">
        <v>1.0</v>
      </c>
    </row>
    <row r="126">
      <c r="A126" s="319" t="s">
        <v>692</v>
      </c>
      <c r="B126" s="319" t="s">
        <v>35</v>
      </c>
      <c r="C126" s="320" t="s">
        <v>688</v>
      </c>
      <c r="D126" s="319" t="s">
        <v>37</v>
      </c>
      <c r="E126" s="319" t="s">
        <v>678</v>
      </c>
      <c r="F126" s="321" t="s">
        <v>677</v>
      </c>
      <c r="G126" s="321" t="str">
        <f t="shared" si="1"/>
        <v>34.453813</v>
      </c>
      <c r="H126" s="321" t="str">
        <f t="shared" si="2"/>
        <v>70.484843</v>
      </c>
      <c r="I126" s="319">
        <v>1.0</v>
      </c>
      <c r="J126" s="319">
        <v>1.0</v>
      </c>
      <c r="K126" s="319">
        <v>8.0</v>
      </c>
      <c r="L126" s="319">
        <v>8.0</v>
      </c>
      <c r="M126" s="319">
        <v>0.0</v>
      </c>
      <c r="N126" s="319">
        <v>0.0</v>
      </c>
      <c r="O126" s="319">
        <v>0.0</v>
      </c>
      <c r="P126" s="319">
        <v>0.0</v>
      </c>
      <c r="Q126" s="319">
        <v>0.0</v>
      </c>
      <c r="R126" s="319">
        <v>0.0</v>
      </c>
      <c r="S126" s="319">
        <v>0.0</v>
      </c>
      <c r="T126" s="319">
        <v>1.0</v>
      </c>
      <c r="U126" s="319">
        <v>1.0</v>
      </c>
    </row>
    <row r="127">
      <c r="A127" s="319" t="s">
        <v>695</v>
      </c>
      <c r="B127" s="319" t="s">
        <v>35</v>
      </c>
      <c r="C127" s="320" t="s">
        <v>696</v>
      </c>
      <c r="D127" s="319" t="s">
        <v>37</v>
      </c>
      <c r="E127" s="319" t="s">
        <v>698</v>
      </c>
      <c r="F127" s="321" t="s">
        <v>288</v>
      </c>
      <c r="G127" s="321" t="str">
        <f t="shared" si="1"/>
        <v>33.388710</v>
      </c>
      <c r="H127" s="321" t="str">
        <f t="shared" si="2"/>
        <v>70.169394</v>
      </c>
      <c r="I127" s="319">
        <v>2.0</v>
      </c>
      <c r="J127" s="319">
        <v>2.0</v>
      </c>
      <c r="K127" s="319">
        <v>10.0</v>
      </c>
      <c r="L127" s="319">
        <v>16.0</v>
      </c>
      <c r="M127" s="319">
        <v>0.0</v>
      </c>
      <c r="N127" s="319">
        <v>0.0</v>
      </c>
      <c r="O127" s="319">
        <v>0.0</v>
      </c>
      <c r="P127" s="319">
        <v>0.0</v>
      </c>
      <c r="Q127" s="319">
        <v>20.0</v>
      </c>
      <c r="R127" s="319">
        <v>20.0</v>
      </c>
      <c r="S127" s="319">
        <v>0.0</v>
      </c>
      <c r="T127" s="319">
        <v>1.0</v>
      </c>
      <c r="U127" s="319">
        <v>1.0</v>
      </c>
    </row>
    <row r="128">
      <c r="A128" s="319" t="s">
        <v>700</v>
      </c>
      <c r="B128" s="319" t="s">
        <v>35</v>
      </c>
      <c r="C128" s="320" t="s">
        <v>701</v>
      </c>
      <c r="D128" s="319" t="s">
        <v>37</v>
      </c>
      <c r="E128" s="319" t="s">
        <v>704</v>
      </c>
      <c r="F128" s="321" t="s">
        <v>703</v>
      </c>
      <c r="G128" s="321" t="str">
        <f t="shared" si="1"/>
        <v>34.893888</v>
      </c>
      <c r="H128" s="321" t="str">
        <f t="shared" si="2"/>
        <v>70.774166</v>
      </c>
      <c r="I128" s="319">
        <v>1.0</v>
      </c>
      <c r="J128" s="319">
        <v>1.0</v>
      </c>
      <c r="K128" s="319">
        <v>3.0</v>
      </c>
      <c r="L128" s="319">
        <v>3.0</v>
      </c>
      <c r="M128" s="319">
        <v>0.0</v>
      </c>
      <c r="N128" s="319">
        <v>0.0</v>
      </c>
      <c r="O128" s="319">
        <v>0.0</v>
      </c>
      <c r="P128" s="319">
        <v>0.0</v>
      </c>
      <c r="Q128" s="319">
        <v>0.0</v>
      </c>
      <c r="R128" s="319">
        <v>0.0</v>
      </c>
      <c r="S128" s="319">
        <v>0.0</v>
      </c>
      <c r="T128" s="319">
        <v>1.0</v>
      </c>
      <c r="U128" s="319">
        <v>1.0</v>
      </c>
    </row>
    <row r="129">
      <c r="A129" s="319" t="s">
        <v>706</v>
      </c>
      <c r="B129" s="319" t="s">
        <v>35</v>
      </c>
      <c r="C129" s="320" t="s">
        <v>707</v>
      </c>
      <c r="D129" s="319" t="s">
        <v>37</v>
      </c>
      <c r="E129" s="319" t="s">
        <v>710</v>
      </c>
      <c r="F129" s="321" t="s">
        <v>709</v>
      </c>
      <c r="G129" s="321" t="str">
        <f t="shared" si="1"/>
        <v>34.266667</v>
      </c>
      <c r="H129" s="321" t="str">
        <f t="shared" si="2"/>
        <v>70.266666</v>
      </c>
      <c r="I129" s="319">
        <v>1.0</v>
      </c>
      <c r="J129" s="319">
        <v>1.0</v>
      </c>
      <c r="K129" s="319">
        <v>11.0</v>
      </c>
      <c r="L129" s="319">
        <v>11.0</v>
      </c>
      <c r="M129" s="319">
        <v>0.0</v>
      </c>
      <c r="N129" s="319">
        <v>0.0</v>
      </c>
      <c r="O129" s="319">
        <v>0.0</v>
      </c>
      <c r="P129" s="319">
        <v>0.0</v>
      </c>
      <c r="Q129" s="319">
        <v>0.0</v>
      </c>
      <c r="R129" s="319">
        <v>0.0</v>
      </c>
      <c r="S129" s="319">
        <v>0.0</v>
      </c>
      <c r="T129" s="319">
        <v>1.0</v>
      </c>
      <c r="U129" s="319">
        <v>1.0</v>
      </c>
    </row>
    <row r="130">
      <c r="A130" s="319" t="s">
        <v>712</v>
      </c>
      <c r="B130" s="319" t="s">
        <v>35</v>
      </c>
      <c r="C130" s="320" t="s">
        <v>713</v>
      </c>
      <c r="D130" s="319" t="s">
        <v>37</v>
      </c>
      <c r="E130" s="319" t="s">
        <v>716</v>
      </c>
      <c r="F130" s="321" t="s">
        <v>715</v>
      </c>
      <c r="G130" s="321" t="str">
        <f t="shared" si="1"/>
        <v>32.071099</v>
      </c>
      <c r="H130" s="321" t="str">
        <f t="shared" si="2"/>
        <v>64.852586</v>
      </c>
      <c r="I130" s="319">
        <v>3.0</v>
      </c>
      <c r="J130" s="319">
        <v>3.0</v>
      </c>
      <c r="K130" s="319">
        <v>0.0</v>
      </c>
      <c r="L130" s="319">
        <v>0.0</v>
      </c>
      <c r="M130" s="319">
        <v>0.0</v>
      </c>
      <c r="N130" s="319">
        <v>0.0</v>
      </c>
      <c r="O130" s="319">
        <v>0.0</v>
      </c>
      <c r="P130" s="319">
        <v>0.0</v>
      </c>
      <c r="Q130" s="319">
        <v>0.0</v>
      </c>
      <c r="R130" s="319">
        <v>0.0</v>
      </c>
      <c r="S130" s="319">
        <v>0.0</v>
      </c>
      <c r="T130" s="319">
        <v>1.0</v>
      </c>
      <c r="U130" s="319">
        <v>0.0</v>
      </c>
    </row>
    <row r="131">
      <c r="A131" s="319" t="s">
        <v>719</v>
      </c>
      <c r="B131" s="319" t="s">
        <v>35</v>
      </c>
      <c r="C131" s="320" t="s">
        <v>720</v>
      </c>
      <c r="D131" s="319" t="s">
        <v>37</v>
      </c>
      <c r="E131" s="319" t="s">
        <v>725</v>
      </c>
      <c r="F131" s="321" t="s">
        <v>724</v>
      </c>
      <c r="G131" s="321" t="str">
        <f t="shared" si="1"/>
        <v>33.468564</v>
      </c>
      <c r="H131" s="321" t="str">
        <f t="shared" si="2"/>
        <v>68.763191</v>
      </c>
      <c r="I131" s="319">
        <v>1.0</v>
      </c>
      <c r="J131" s="319">
        <v>1.0</v>
      </c>
      <c r="K131" s="319">
        <v>9.0</v>
      </c>
      <c r="L131" s="319">
        <v>9.0</v>
      </c>
      <c r="M131" s="319">
        <v>0.0</v>
      </c>
      <c r="N131" s="319">
        <v>0.0</v>
      </c>
      <c r="O131" s="319">
        <v>0.0</v>
      </c>
      <c r="P131" s="319">
        <v>0.0</v>
      </c>
      <c r="Q131" s="319">
        <v>0.0</v>
      </c>
      <c r="R131" s="319">
        <v>0.0</v>
      </c>
      <c r="S131" s="319">
        <v>0.0</v>
      </c>
      <c r="T131" s="319">
        <v>1.0</v>
      </c>
      <c r="U131" s="319">
        <v>0.0</v>
      </c>
    </row>
    <row r="132">
      <c r="A132" s="319" t="s">
        <v>727</v>
      </c>
      <c r="B132" s="319" t="s">
        <v>35</v>
      </c>
      <c r="C132" s="320" t="s">
        <v>728</v>
      </c>
      <c r="D132" s="319" t="s">
        <v>37</v>
      </c>
      <c r="E132" s="319" t="s">
        <v>229</v>
      </c>
      <c r="F132" s="321" t="s">
        <v>228</v>
      </c>
      <c r="G132" s="321" t="str">
        <f t="shared" si="1"/>
        <v>34.263148</v>
      </c>
      <c r="H132" s="321" t="str">
        <f t="shared" si="2"/>
        <v>70.788209</v>
      </c>
      <c r="I132" s="319">
        <v>1.0</v>
      </c>
      <c r="J132" s="319">
        <v>1.0</v>
      </c>
      <c r="K132" s="319">
        <v>3.0</v>
      </c>
      <c r="L132" s="319">
        <v>3.0</v>
      </c>
      <c r="M132" s="319">
        <v>0.0</v>
      </c>
      <c r="N132" s="319">
        <v>0.0</v>
      </c>
      <c r="O132" s="319">
        <v>0.0</v>
      </c>
      <c r="P132" s="319">
        <v>0.0</v>
      </c>
      <c r="Q132" s="319">
        <v>2.0</v>
      </c>
      <c r="R132" s="319">
        <v>2.0</v>
      </c>
      <c r="S132" s="319">
        <v>1.0</v>
      </c>
      <c r="T132" s="319">
        <v>0.0</v>
      </c>
      <c r="U132" s="319">
        <v>1.0</v>
      </c>
    </row>
    <row r="133">
      <c r="A133" s="319" t="s">
        <v>731</v>
      </c>
      <c r="B133" s="319" t="s">
        <v>35</v>
      </c>
      <c r="C133" s="320" t="s">
        <v>732</v>
      </c>
      <c r="D133" s="319" t="s">
        <v>37</v>
      </c>
      <c r="E133" s="319" t="s">
        <v>735</v>
      </c>
      <c r="F133" s="321" t="s">
        <v>383</v>
      </c>
      <c r="G133" s="321" t="str">
        <f t="shared" si="1"/>
        <v>34.516667</v>
      </c>
      <c r="H133" s="321" t="str">
        <f t="shared" si="2"/>
        <v>70.149999</v>
      </c>
      <c r="I133" s="319">
        <v>1.0</v>
      </c>
      <c r="J133" s="319">
        <v>1.0</v>
      </c>
      <c r="K133" s="319">
        <v>3.0</v>
      </c>
      <c r="L133" s="319">
        <v>3.0</v>
      </c>
      <c r="M133" s="319">
        <v>0.0</v>
      </c>
      <c r="N133" s="319">
        <v>0.0</v>
      </c>
      <c r="O133" s="319">
        <v>0.0</v>
      </c>
      <c r="P133" s="319">
        <v>0.0</v>
      </c>
      <c r="Q133" s="319">
        <v>0.0</v>
      </c>
      <c r="R133" s="319">
        <v>0.0</v>
      </c>
      <c r="S133" s="319">
        <v>0.0</v>
      </c>
      <c r="T133" s="319">
        <v>1.0</v>
      </c>
      <c r="U133" s="319">
        <v>1.0</v>
      </c>
    </row>
    <row r="134">
      <c r="A134" s="319" t="s">
        <v>737</v>
      </c>
      <c r="B134" s="319" t="s">
        <v>35</v>
      </c>
      <c r="C134" s="320" t="s">
        <v>738</v>
      </c>
      <c r="D134" s="319" t="s">
        <v>37</v>
      </c>
      <c r="E134" s="319" t="s">
        <v>740</v>
      </c>
      <c r="F134" s="321" t="s">
        <v>715</v>
      </c>
      <c r="G134" s="321" t="str">
        <f t="shared" si="1"/>
        <v>32.071099</v>
      </c>
      <c r="H134" s="321" t="str">
        <f t="shared" si="2"/>
        <v>64.852586</v>
      </c>
      <c r="I134" s="319">
        <v>2.0</v>
      </c>
      <c r="J134" s="319">
        <v>2.0</v>
      </c>
      <c r="K134" s="319">
        <v>0.0</v>
      </c>
      <c r="L134" s="319">
        <v>0.0</v>
      </c>
      <c r="M134" s="319">
        <v>0.0</v>
      </c>
      <c r="N134" s="319">
        <v>0.0</v>
      </c>
      <c r="O134" s="319">
        <v>0.0</v>
      </c>
      <c r="P134" s="319">
        <v>0.0</v>
      </c>
      <c r="Q134" s="319">
        <v>0.0</v>
      </c>
      <c r="R134" s="319">
        <v>0.0</v>
      </c>
      <c r="S134" s="319">
        <v>1.0</v>
      </c>
      <c r="T134" s="319">
        <v>0.0</v>
      </c>
      <c r="U134" s="319">
        <v>1.0</v>
      </c>
    </row>
    <row r="135">
      <c r="A135" s="319" t="s">
        <v>742</v>
      </c>
      <c r="B135" s="319" t="s">
        <v>35</v>
      </c>
      <c r="C135" s="320" t="s">
        <v>738</v>
      </c>
      <c r="D135" s="319" t="s">
        <v>37</v>
      </c>
      <c r="E135" s="319" t="s">
        <v>744</v>
      </c>
      <c r="F135" s="321" t="s">
        <v>215</v>
      </c>
      <c r="G135" s="321" t="str">
        <f t="shared" si="1"/>
        <v>34.171831</v>
      </c>
      <c r="H135" s="321" t="str">
        <f t="shared" si="2"/>
        <v>70.621679</v>
      </c>
      <c r="I135" s="319">
        <v>1.0</v>
      </c>
      <c r="J135" s="319">
        <v>1.0</v>
      </c>
      <c r="K135" s="319">
        <v>3.0</v>
      </c>
      <c r="L135" s="319">
        <v>3.0</v>
      </c>
      <c r="M135" s="319">
        <v>0.0</v>
      </c>
      <c r="N135" s="319">
        <v>0.0</v>
      </c>
      <c r="O135" s="319">
        <v>0.0</v>
      </c>
      <c r="P135" s="319">
        <v>0.0</v>
      </c>
      <c r="Q135" s="319">
        <v>0.0</v>
      </c>
      <c r="R135" s="319">
        <v>0.0</v>
      </c>
      <c r="S135" s="319">
        <v>0.0</v>
      </c>
      <c r="T135" s="319">
        <v>1.0</v>
      </c>
      <c r="U135" s="319">
        <v>1.0</v>
      </c>
    </row>
    <row r="136">
      <c r="A136" s="319" t="s">
        <v>746</v>
      </c>
      <c r="B136" s="319" t="s">
        <v>35</v>
      </c>
      <c r="C136" s="320" t="s">
        <v>747</v>
      </c>
      <c r="D136" s="319" t="s">
        <v>37</v>
      </c>
      <c r="E136" s="319" t="s">
        <v>752</v>
      </c>
      <c r="F136" s="321" t="s">
        <v>751</v>
      </c>
      <c r="G136" s="321" t="str">
        <f t="shared" si="1"/>
        <v>34.7</v>
      </c>
      <c r="H136" s="321" t="str">
        <f t="shared" si="2"/>
        <v>9999</v>
      </c>
      <c r="I136" s="319">
        <v>1.0</v>
      </c>
      <c r="J136" s="319">
        <v>1.0</v>
      </c>
      <c r="K136" s="319">
        <v>2.0</v>
      </c>
      <c r="L136" s="319">
        <v>2.0</v>
      </c>
      <c r="M136" s="319">
        <v>0.0</v>
      </c>
      <c r="N136" s="319">
        <v>0.0</v>
      </c>
      <c r="O136" s="319">
        <v>0.0</v>
      </c>
      <c r="P136" s="319">
        <v>0.0</v>
      </c>
      <c r="Q136" s="319">
        <v>0.0</v>
      </c>
      <c r="R136" s="319">
        <v>0.0</v>
      </c>
      <c r="S136" s="319">
        <v>0.0</v>
      </c>
      <c r="T136" s="319">
        <v>1.0</v>
      </c>
      <c r="U136" s="319">
        <v>1.0</v>
      </c>
    </row>
    <row r="137">
      <c r="A137" s="319" t="s">
        <v>754</v>
      </c>
      <c r="B137" s="319" t="s">
        <v>35</v>
      </c>
      <c r="C137" s="320" t="s">
        <v>755</v>
      </c>
      <c r="D137" s="319" t="s">
        <v>37</v>
      </c>
      <c r="E137" s="319" t="s">
        <v>757</v>
      </c>
      <c r="F137" s="321" t="s">
        <v>160</v>
      </c>
      <c r="G137" s="321" t="str">
        <f t="shared" si="1"/>
        <v>34.846589</v>
      </c>
      <c r="H137" s="321" t="str">
        <f t="shared" si="2"/>
        <v>71.097316</v>
      </c>
      <c r="I137" s="319">
        <v>1.0</v>
      </c>
      <c r="J137" s="319">
        <v>1.0</v>
      </c>
      <c r="K137" s="319">
        <v>5.0</v>
      </c>
      <c r="L137" s="319">
        <v>5.0</v>
      </c>
      <c r="M137" s="319">
        <v>0.0</v>
      </c>
      <c r="N137" s="319">
        <v>0.0</v>
      </c>
      <c r="O137" s="319">
        <v>0.0</v>
      </c>
      <c r="P137" s="319">
        <v>0.0</v>
      </c>
      <c r="Q137" s="319">
        <v>2.0</v>
      </c>
      <c r="R137" s="319">
        <v>2.0</v>
      </c>
      <c r="S137" s="319">
        <v>0.0</v>
      </c>
      <c r="T137" s="319">
        <v>1.0</v>
      </c>
      <c r="U137" s="319">
        <v>1.0</v>
      </c>
    </row>
    <row r="138">
      <c r="A138" s="319" t="s">
        <v>760</v>
      </c>
      <c r="B138" s="319" t="s">
        <v>35</v>
      </c>
      <c r="C138" s="320" t="s">
        <v>761</v>
      </c>
      <c r="D138" s="319" t="s">
        <v>37</v>
      </c>
      <c r="E138" s="319" t="s">
        <v>764</v>
      </c>
      <c r="F138" s="321" t="s">
        <v>763</v>
      </c>
      <c r="G138" s="321" t="str">
        <f t="shared" si="1"/>
        <v>31.517771</v>
      </c>
      <c r="H138" s="321" t="str">
        <f t="shared" si="2"/>
        <v>64.114227</v>
      </c>
      <c r="I138" s="319">
        <v>12.0</v>
      </c>
      <c r="J138" s="319">
        <v>12.0</v>
      </c>
      <c r="K138" s="319">
        <v>0.0</v>
      </c>
      <c r="L138" s="319">
        <v>0.0</v>
      </c>
      <c r="M138" s="319">
        <v>0.0</v>
      </c>
      <c r="N138" s="319">
        <v>0.0</v>
      </c>
      <c r="O138" s="319">
        <v>0.0</v>
      </c>
      <c r="P138" s="319">
        <v>0.0</v>
      </c>
      <c r="Q138" s="319">
        <v>0.0</v>
      </c>
      <c r="R138" s="319">
        <v>0.0</v>
      </c>
      <c r="S138" s="319">
        <v>1.0</v>
      </c>
      <c r="T138" s="319">
        <v>0.0</v>
      </c>
      <c r="U138" s="319">
        <v>0.0</v>
      </c>
    </row>
    <row r="139">
      <c r="A139" s="319" t="s">
        <v>766</v>
      </c>
      <c r="B139" s="319" t="s">
        <v>35</v>
      </c>
      <c r="C139" s="320" t="s">
        <v>767</v>
      </c>
      <c r="D139" s="319" t="s">
        <v>37</v>
      </c>
      <c r="E139" s="319" t="s">
        <v>769</v>
      </c>
      <c r="F139" s="321" t="s">
        <v>273</v>
      </c>
      <c r="G139" s="321" t="str">
        <f t="shared" si="1"/>
        <v>34.08218</v>
      </c>
      <c r="H139" s="321" t="str">
        <f t="shared" si="2"/>
        <v>0.667034</v>
      </c>
      <c r="I139" s="319">
        <v>1.0</v>
      </c>
      <c r="J139" s="319">
        <v>1.0</v>
      </c>
      <c r="K139" s="319">
        <v>17.0</v>
      </c>
      <c r="L139" s="319">
        <v>20.0</v>
      </c>
      <c r="M139" s="319">
        <v>0.0</v>
      </c>
      <c r="N139" s="319">
        <v>0.0</v>
      </c>
      <c r="O139" s="319">
        <v>0.0</v>
      </c>
      <c r="P139" s="319">
        <v>0.0</v>
      </c>
      <c r="Q139" s="319">
        <v>2.0</v>
      </c>
      <c r="R139" s="319">
        <v>2.0</v>
      </c>
      <c r="S139" s="319">
        <v>1.0</v>
      </c>
      <c r="T139" s="319">
        <v>0.0</v>
      </c>
      <c r="U139" s="319">
        <v>1.0</v>
      </c>
    </row>
    <row r="140">
      <c r="A140" s="319" t="s">
        <v>773</v>
      </c>
      <c r="B140" s="319" t="s">
        <v>35</v>
      </c>
      <c r="C140" s="320" t="s">
        <v>767</v>
      </c>
      <c r="D140" s="319" t="s">
        <v>37</v>
      </c>
      <c r="E140" s="319" t="s">
        <v>776</v>
      </c>
      <c r="F140" s="321" t="s">
        <v>775</v>
      </c>
      <c r="G140" s="321" t="str">
        <f t="shared" si="1"/>
        <v>31.788010</v>
      </c>
      <c r="H140" s="321" t="str">
        <f t="shared" si="2"/>
        <v>65.570785</v>
      </c>
      <c r="I140" s="319">
        <v>1.0</v>
      </c>
      <c r="J140" s="319">
        <v>1.0</v>
      </c>
      <c r="K140" s="319">
        <v>0.0</v>
      </c>
      <c r="L140" s="319">
        <v>0.0</v>
      </c>
      <c r="M140" s="319">
        <v>0.0</v>
      </c>
      <c r="N140" s="319">
        <v>0.0</v>
      </c>
      <c r="O140" s="319">
        <v>0.0</v>
      </c>
      <c r="P140" s="319">
        <v>0.0</v>
      </c>
      <c r="Q140" s="319">
        <v>0.0</v>
      </c>
      <c r="R140" s="319">
        <v>0.0</v>
      </c>
      <c r="S140" s="319">
        <v>1.0</v>
      </c>
      <c r="T140" s="319">
        <v>0.0</v>
      </c>
      <c r="U140" s="319">
        <v>0.0</v>
      </c>
    </row>
    <row r="141">
      <c r="A141" s="319" t="s">
        <v>778</v>
      </c>
      <c r="B141" s="319" t="s">
        <v>35</v>
      </c>
      <c r="C141" s="320" t="s">
        <v>767</v>
      </c>
      <c r="D141" s="319" t="s">
        <v>37</v>
      </c>
      <c r="E141" s="319" t="s">
        <v>429</v>
      </c>
      <c r="F141" s="321" t="s">
        <v>428</v>
      </c>
      <c r="G141" s="321" t="str">
        <f t="shared" si="1"/>
        <v>32.746111</v>
      </c>
      <c r="H141" s="321" t="str">
        <f t="shared" si="2"/>
        <v>69.297777</v>
      </c>
      <c r="I141" s="319">
        <v>1.0</v>
      </c>
      <c r="J141" s="319">
        <v>1.0</v>
      </c>
      <c r="K141" s="319">
        <v>0.0</v>
      </c>
      <c r="L141" s="319">
        <v>0.0</v>
      </c>
      <c r="M141" s="319">
        <v>0.0</v>
      </c>
      <c r="N141" s="319">
        <v>0.0</v>
      </c>
      <c r="O141" s="319">
        <v>0.0</v>
      </c>
      <c r="P141" s="319">
        <v>0.0</v>
      </c>
      <c r="Q141" s="319">
        <v>0.0</v>
      </c>
      <c r="R141" s="319">
        <v>0.0</v>
      </c>
      <c r="S141" s="319">
        <v>1.0</v>
      </c>
      <c r="T141" s="319">
        <v>0.0</v>
      </c>
      <c r="U141" s="319">
        <v>0.0</v>
      </c>
    </row>
    <row r="142">
      <c r="A142" s="319" t="s">
        <v>780</v>
      </c>
      <c r="B142" s="319" t="s">
        <v>35</v>
      </c>
      <c r="C142" s="320" t="s">
        <v>781</v>
      </c>
      <c r="D142" s="319" t="s">
        <v>37</v>
      </c>
      <c r="E142" s="319" t="s">
        <v>274</v>
      </c>
      <c r="F142" s="321" t="s">
        <v>273</v>
      </c>
      <c r="G142" s="321" t="str">
        <f t="shared" si="1"/>
        <v>34.08218</v>
      </c>
      <c r="H142" s="321" t="str">
        <f t="shared" si="2"/>
        <v>0.667034</v>
      </c>
      <c r="I142" s="319">
        <v>1.0</v>
      </c>
      <c r="J142" s="319">
        <v>1.0</v>
      </c>
      <c r="K142" s="319">
        <v>20.0</v>
      </c>
      <c r="L142" s="319">
        <v>20.0</v>
      </c>
      <c r="M142" s="319">
        <v>0.0</v>
      </c>
      <c r="N142" s="319">
        <v>0.0</v>
      </c>
      <c r="O142" s="319">
        <v>0.0</v>
      </c>
      <c r="P142" s="319">
        <v>0.0</v>
      </c>
      <c r="Q142" s="319">
        <v>2.0</v>
      </c>
      <c r="R142" s="319">
        <v>2.0</v>
      </c>
      <c r="S142" s="319">
        <v>1.0</v>
      </c>
      <c r="T142" s="319">
        <v>0.0</v>
      </c>
      <c r="U142" s="319">
        <v>1.0</v>
      </c>
    </row>
    <row r="143">
      <c r="A143" s="319" t="s">
        <v>783</v>
      </c>
      <c r="B143" s="319" t="s">
        <v>35</v>
      </c>
      <c r="C143" s="320" t="s">
        <v>781</v>
      </c>
      <c r="D143" s="319" t="s">
        <v>37</v>
      </c>
      <c r="E143" s="319" t="s">
        <v>784</v>
      </c>
      <c r="F143" s="321" t="s">
        <v>268</v>
      </c>
      <c r="G143" s="321" t="str">
        <f t="shared" si="1"/>
        <v>35.118055</v>
      </c>
      <c r="H143" s="321" t="str">
        <f t="shared" si="2"/>
        <v>71.228333</v>
      </c>
      <c r="I143" s="319">
        <v>1.0</v>
      </c>
      <c r="J143" s="319">
        <v>1.0</v>
      </c>
      <c r="K143" s="319">
        <v>10.0</v>
      </c>
      <c r="L143" s="319">
        <v>10.0</v>
      </c>
      <c r="M143" s="319">
        <v>1.0</v>
      </c>
      <c r="N143" s="319">
        <v>1.0</v>
      </c>
      <c r="O143" s="319">
        <v>1.0</v>
      </c>
      <c r="P143" s="319">
        <v>1.0</v>
      </c>
      <c r="Q143" s="319">
        <v>0.0</v>
      </c>
      <c r="R143" s="319">
        <v>0.0</v>
      </c>
      <c r="S143" s="319">
        <v>1.0</v>
      </c>
      <c r="T143" s="319">
        <v>0.0</v>
      </c>
      <c r="U143" s="319">
        <v>1.0</v>
      </c>
    </row>
    <row r="144">
      <c r="A144" s="319" t="s">
        <v>786</v>
      </c>
      <c r="B144" s="319" t="s">
        <v>35</v>
      </c>
      <c r="C144" s="320" t="s">
        <v>787</v>
      </c>
      <c r="D144" s="319" t="s">
        <v>37</v>
      </c>
      <c r="E144" s="319" t="s">
        <v>429</v>
      </c>
      <c r="F144" s="321" t="s">
        <v>428</v>
      </c>
      <c r="G144" s="321" t="str">
        <f t="shared" si="1"/>
        <v>32.746111</v>
      </c>
      <c r="H144" s="321" t="str">
        <f t="shared" si="2"/>
        <v>69.297777</v>
      </c>
      <c r="I144" s="319">
        <v>1.0</v>
      </c>
      <c r="J144" s="319">
        <v>1.0</v>
      </c>
      <c r="K144" s="319">
        <v>0.0</v>
      </c>
      <c r="L144" s="319">
        <v>0.0</v>
      </c>
      <c r="M144" s="319">
        <v>0.0</v>
      </c>
      <c r="N144" s="319">
        <v>0.0</v>
      </c>
      <c r="O144" s="319">
        <v>0.0</v>
      </c>
      <c r="P144" s="319">
        <v>0.0</v>
      </c>
      <c r="Q144" s="319">
        <v>0.0</v>
      </c>
      <c r="R144" s="319">
        <v>0.0</v>
      </c>
      <c r="S144" s="319">
        <v>1.0</v>
      </c>
      <c r="T144" s="319">
        <v>0.0</v>
      </c>
      <c r="U144" s="319">
        <v>0.0</v>
      </c>
    </row>
    <row r="145">
      <c r="A145" s="319" t="s">
        <v>789</v>
      </c>
      <c r="B145" s="319" t="s">
        <v>35</v>
      </c>
      <c r="C145" s="320" t="s">
        <v>787</v>
      </c>
      <c r="D145" s="319" t="s">
        <v>37</v>
      </c>
      <c r="E145" s="319" t="s">
        <v>429</v>
      </c>
      <c r="F145" s="321" t="s">
        <v>428</v>
      </c>
      <c r="G145" s="321" t="str">
        <f t="shared" si="1"/>
        <v>32.746111</v>
      </c>
      <c r="H145" s="321" t="str">
        <f t="shared" si="2"/>
        <v>69.297777</v>
      </c>
      <c r="I145" s="319">
        <v>1.0</v>
      </c>
      <c r="J145" s="319">
        <v>1.0</v>
      </c>
      <c r="K145" s="319">
        <v>0.0</v>
      </c>
      <c r="L145" s="319">
        <v>0.0</v>
      </c>
      <c r="M145" s="319">
        <v>0.0</v>
      </c>
      <c r="N145" s="319">
        <v>0.0</v>
      </c>
      <c r="O145" s="319">
        <v>0.0</v>
      </c>
      <c r="P145" s="319">
        <v>0.0</v>
      </c>
      <c r="Q145" s="319">
        <v>0.0</v>
      </c>
      <c r="R145" s="319">
        <v>0.0</v>
      </c>
      <c r="S145" s="319">
        <v>1.0</v>
      </c>
      <c r="T145" s="319">
        <v>0.0</v>
      </c>
      <c r="U145" s="319">
        <v>0.0</v>
      </c>
    </row>
    <row r="146">
      <c r="A146" s="319" t="s">
        <v>791</v>
      </c>
      <c r="B146" s="319" t="s">
        <v>35</v>
      </c>
      <c r="C146" s="320" t="s">
        <v>792</v>
      </c>
      <c r="D146" s="319" t="s">
        <v>37</v>
      </c>
      <c r="E146" s="319" t="s">
        <v>794</v>
      </c>
      <c r="F146" s="321" t="s">
        <v>273</v>
      </c>
      <c r="G146" s="321" t="str">
        <f t="shared" si="1"/>
        <v>34.08218</v>
      </c>
      <c r="H146" s="321" t="str">
        <f t="shared" si="2"/>
        <v>0.667034</v>
      </c>
      <c r="I146" s="319">
        <v>1.0</v>
      </c>
      <c r="J146" s="319">
        <v>1.0</v>
      </c>
      <c r="K146" s="319">
        <v>12.0</v>
      </c>
      <c r="L146" s="319">
        <v>12.0</v>
      </c>
      <c r="M146" s="319">
        <v>0.0</v>
      </c>
      <c r="N146" s="319">
        <v>0.0</v>
      </c>
      <c r="O146" s="319">
        <v>0.0</v>
      </c>
      <c r="P146" s="319">
        <v>0.0</v>
      </c>
      <c r="Q146" s="319">
        <v>0.0</v>
      </c>
      <c r="R146" s="319">
        <v>0.0</v>
      </c>
      <c r="S146" s="319">
        <v>1.0</v>
      </c>
      <c r="T146" s="319">
        <v>0.0</v>
      </c>
      <c r="U146" s="319">
        <v>1.0</v>
      </c>
    </row>
    <row r="147">
      <c r="A147" s="319" t="s">
        <v>796</v>
      </c>
      <c r="B147" s="319" t="s">
        <v>35</v>
      </c>
      <c r="C147" s="320" t="s">
        <v>797</v>
      </c>
      <c r="D147" s="319" t="s">
        <v>37</v>
      </c>
      <c r="E147" s="319" t="s">
        <v>800</v>
      </c>
      <c r="F147" s="321" t="s">
        <v>410</v>
      </c>
      <c r="G147" s="321" t="str">
        <f t="shared" si="1"/>
        <v>34.092630</v>
      </c>
      <c r="H147" s="321" t="str">
        <f t="shared" si="2"/>
        <v>70.469224</v>
      </c>
      <c r="I147" s="319">
        <v>8.0</v>
      </c>
      <c r="J147" s="319">
        <v>8.0</v>
      </c>
      <c r="K147" s="319">
        <v>17.0</v>
      </c>
      <c r="L147" s="319">
        <v>17.0</v>
      </c>
      <c r="M147" s="319">
        <v>0.0</v>
      </c>
      <c r="N147" s="319">
        <v>0.0</v>
      </c>
      <c r="O147" s="319">
        <v>0.0</v>
      </c>
      <c r="P147" s="319">
        <v>0.0</v>
      </c>
      <c r="Q147" s="319">
        <v>0.0</v>
      </c>
      <c r="R147" s="319">
        <v>0.0</v>
      </c>
      <c r="S147" s="319">
        <v>0.0</v>
      </c>
      <c r="T147" s="319">
        <v>1.0</v>
      </c>
      <c r="U147" s="319">
        <v>0.0</v>
      </c>
    </row>
    <row r="148">
      <c r="A148" s="319" t="s">
        <v>802</v>
      </c>
      <c r="B148" s="319" t="s">
        <v>35</v>
      </c>
      <c r="C148" s="320" t="s">
        <v>797</v>
      </c>
      <c r="D148" s="319" t="s">
        <v>37</v>
      </c>
      <c r="E148" s="319" t="s">
        <v>805</v>
      </c>
      <c r="F148" s="321" t="s">
        <v>215</v>
      </c>
      <c r="G148" s="321" t="str">
        <f t="shared" si="1"/>
        <v>34.171831</v>
      </c>
      <c r="H148" s="321" t="str">
        <f t="shared" si="2"/>
        <v>70.621679</v>
      </c>
      <c r="I148" s="319">
        <v>1.0</v>
      </c>
      <c r="J148" s="319">
        <v>1.0</v>
      </c>
      <c r="K148" s="319">
        <v>22.0</v>
      </c>
      <c r="L148" s="319">
        <v>22.0</v>
      </c>
      <c r="M148" s="319">
        <v>0.0</v>
      </c>
      <c r="N148" s="319">
        <v>0.0</v>
      </c>
      <c r="O148" s="319">
        <v>0.0</v>
      </c>
      <c r="P148" s="319">
        <v>0.0</v>
      </c>
      <c r="Q148" s="319">
        <v>0.0</v>
      </c>
      <c r="R148" s="319">
        <v>0.0</v>
      </c>
      <c r="S148" s="319">
        <v>0.0</v>
      </c>
      <c r="T148" s="319">
        <v>1.0</v>
      </c>
      <c r="U148" s="319">
        <v>1.0</v>
      </c>
    </row>
    <row r="149">
      <c r="A149" s="319" t="s">
        <v>807</v>
      </c>
      <c r="B149" s="319" t="s">
        <v>35</v>
      </c>
      <c r="C149" s="320" t="s">
        <v>808</v>
      </c>
      <c r="D149" s="319" t="s">
        <v>37</v>
      </c>
      <c r="E149" s="319" t="s">
        <v>810</v>
      </c>
      <c r="F149" s="321" t="s">
        <v>273</v>
      </c>
      <c r="G149" s="321" t="str">
        <f t="shared" si="1"/>
        <v>34.08218</v>
      </c>
      <c r="H149" s="321" t="str">
        <f t="shared" si="2"/>
        <v>0.667034</v>
      </c>
      <c r="I149" s="319">
        <v>1.0</v>
      </c>
      <c r="J149" s="319">
        <v>1.0</v>
      </c>
      <c r="K149" s="319">
        <v>5.0</v>
      </c>
      <c r="L149" s="319">
        <v>5.0</v>
      </c>
      <c r="M149" s="319">
        <v>0.0</v>
      </c>
      <c r="N149" s="319">
        <v>0.0</v>
      </c>
      <c r="O149" s="319">
        <v>0.0</v>
      </c>
      <c r="P149" s="319">
        <v>0.0</v>
      </c>
      <c r="Q149" s="319">
        <v>0.0</v>
      </c>
      <c r="R149" s="319">
        <v>0.0</v>
      </c>
      <c r="S149" s="319">
        <v>0.0</v>
      </c>
      <c r="T149" s="319">
        <v>1.0</v>
      </c>
      <c r="U149" s="319">
        <v>1.0</v>
      </c>
    </row>
    <row r="150">
      <c r="A150" s="319" t="s">
        <v>813</v>
      </c>
      <c r="B150" s="319" t="s">
        <v>35</v>
      </c>
      <c r="C150" s="320" t="s">
        <v>808</v>
      </c>
      <c r="D150" s="319" t="s">
        <v>37</v>
      </c>
      <c r="E150" s="319" t="s">
        <v>810</v>
      </c>
      <c r="F150" s="321" t="s">
        <v>273</v>
      </c>
      <c r="G150" s="321" t="str">
        <f t="shared" si="1"/>
        <v>34.08218</v>
      </c>
      <c r="H150" s="321" t="str">
        <f t="shared" si="2"/>
        <v>0.667034</v>
      </c>
      <c r="I150" s="319">
        <v>1.0</v>
      </c>
      <c r="J150" s="319">
        <v>1.0</v>
      </c>
      <c r="K150" s="319">
        <v>5.0</v>
      </c>
      <c r="L150" s="319">
        <v>5.0</v>
      </c>
      <c r="M150" s="319">
        <v>0.0</v>
      </c>
      <c r="N150" s="319">
        <v>0.0</v>
      </c>
      <c r="O150" s="319">
        <v>0.0</v>
      </c>
      <c r="P150" s="319">
        <v>0.0</v>
      </c>
      <c r="Q150" s="319">
        <v>0.0</v>
      </c>
      <c r="R150" s="319">
        <v>0.0</v>
      </c>
      <c r="S150" s="319">
        <v>0.0</v>
      </c>
      <c r="T150" s="319">
        <v>1.0</v>
      </c>
      <c r="U150" s="319">
        <v>1.0</v>
      </c>
    </row>
    <row r="151">
      <c r="A151" s="319" t="s">
        <v>815</v>
      </c>
      <c r="B151" s="319" t="s">
        <v>35</v>
      </c>
      <c r="C151" s="320" t="s">
        <v>816</v>
      </c>
      <c r="D151" s="319" t="s">
        <v>37</v>
      </c>
      <c r="E151" s="319" t="s">
        <v>821</v>
      </c>
      <c r="F151" s="321" t="s">
        <v>820</v>
      </c>
      <c r="G151" s="321" t="str">
        <f t="shared" si="1"/>
        <v>32.431900</v>
      </c>
      <c r="H151" s="321" t="str">
        <f t="shared" si="2"/>
        <v>66.674210</v>
      </c>
      <c r="I151" s="319">
        <v>1.0</v>
      </c>
      <c r="J151" s="319">
        <v>1.0</v>
      </c>
      <c r="K151" s="319">
        <v>3.0</v>
      </c>
      <c r="L151" s="319">
        <v>3.0</v>
      </c>
      <c r="M151" s="319">
        <v>0.0</v>
      </c>
      <c r="N151" s="319">
        <v>0.0</v>
      </c>
      <c r="O151" s="319">
        <v>0.0</v>
      </c>
      <c r="P151" s="319">
        <v>0.0</v>
      </c>
      <c r="Q151" s="319">
        <v>0.0</v>
      </c>
      <c r="R151" s="319">
        <v>0.0</v>
      </c>
      <c r="S151" s="319">
        <v>0.0</v>
      </c>
      <c r="T151" s="319">
        <v>1.0</v>
      </c>
      <c r="U151" s="319">
        <v>1.0</v>
      </c>
    </row>
    <row r="152">
      <c r="A152" s="319" t="s">
        <v>823</v>
      </c>
      <c r="B152" s="319" t="s">
        <v>35</v>
      </c>
      <c r="C152" s="320" t="s">
        <v>816</v>
      </c>
      <c r="D152" s="319" t="s">
        <v>37</v>
      </c>
      <c r="E152" s="319" t="s">
        <v>616</v>
      </c>
      <c r="F152" s="321" t="s">
        <v>215</v>
      </c>
      <c r="G152" s="321" t="str">
        <f t="shared" si="1"/>
        <v>34.171831</v>
      </c>
      <c r="H152" s="321" t="str">
        <f t="shared" si="2"/>
        <v>70.621679</v>
      </c>
      <c r="I152" s="319">
        <v>1.0</v>
      </c>
      <c r="J152" s="319">
        <v>1.0</v>
      </c>
      <c r="K152" s="319">
        <v>2.0</v>
      </c>
      <c r="L152" s="319">
        <v>2.0</v>
      </c>
      <c r="M152" s="319">
        <v>0.0</v>
      </c>
      <c r="N152" s="319">
        <v>0.0</v>
      </c>
      <c r="O152" s="319">
        <v>0.0</v>
      </c>
      <c r="P152" s="319">
        <v>0.0</v>
      </c>
      <c r="Q152" s="319">
        <v>0.0</v>
      </c>
      <c r="R152" s="319">
        <v>0.0</v>
      </c>
      <c r="S152" s="319">
        <v>0.0</v>
      </c>
      <c r="T152" s="319">
        <v>1.0</v>
      </c>
      <c r="U152" s="319">
        <v>1.0</v>
      </c>
    </row>
    <row r="153">
      <c r="A153" s="319" t="s">
        <v>825</v>
      </c>
      <c r="B153" s="319" t="s">
        <v>35</v>
      </c>
      <c r="C153" s="320" t="s">
        <v>816</v>
      </c>
      <c r="D153" s="319" t="s">
        <v>37</v>
      </c>
      <c r="E153" s="319" t="s">
        <v>827</v>
      </c>
      <c r="F153" s="321" t="s">
        <v>638</v>
      </c>
      <c r="G153" s="321" t="str">
        <f t="shared" si="1"/>
        <v>34.053888</v>
      </c>
      <c r="H153" s="321" t="str">
        <f t="shared" si="2"/>
        <v>70.696111</v>
      </c>
      <c r="I153" s="319">
        <v>1.0</v>
      </c>
      <c r="J153" s="319">
        <v>1.0</v>
      </c>
      <c r="K153" s="319">
        <v>3.0</v>
      </c>
      <c r="L153" s="319">
        <v>3.0</v>
      </c>
      <c r="M153" s="319">
        <v>0.0</v>
      </c>
      <c r="N153" s="319">
        <v>0.0</v>
      </c>
      <c r="O153" s="319">
        <v>0.0</v>
      </c>
      <c r="P153" s="319">
        <v>0.0</v>
      </c>
      <c r="Q153" s="319">
        <v>0.0</v>
      </c>
      <c r="R153" s="319">
        <v>0.0</v>
      </c>
      <c r="S153" s="319">
        <v>0.0</v>
      </c>
      <c r="T153" s="319">
        <v>1.0</v>
      </c>
      <c r="U153" s="319">
        <v>1.0</v>
      </c>
    </row>
    <row r="154">
      <c r="A154" s="319" t="s">
        <v>829</v>
      </c>
      <c r="B154" s="319" t="s">
        <v>35</v>
      </c>
      <c r="C154" s="320" t="s">
        <v>816</v>
      </c>
      <c r="D154" s="319" t="s">
        <v>37</v>
      </c>
      <c r="E154" s="319" t="s">
        <v>830</v>
      </c>
      <c r="F154" s="321" t="s">
        <v>215</v>
      </c>
      <c r="G154" s="321" t="str">
        <f t="shared" si="1"/>
        <v>34.171831</v>
      </c>
      <c r="H154" s="321" t="str">
        <f t="shared" si="2"/>
        <v>70.621679</v>
      </c>
      <c r="I154" s="319">
        <v>1.0</v>
      </c>
      <c r="J154" s="319">
        <v>1.0</v>
      </c>
      <c r="K154" s="319">
        <v>10.0</v>
      </c>
      <c r="L154" s="319">
        <v>10.0</v>
      </c>
      <c r="M154" s="319">
        <v>0.0</v>
      </c>
      <c r="N154" s="319">
        <v>0.0</v>
      </c>
      <c r="O154" s="319">
        <v>0.0</v>
      </c>
      <c r="P154" s="319">
        <v>0.0</v>
      </c>
      <c r="Q154" s="319">
        <v>0.0</v>
      </c>
      <c r="R154" s="319">
        <v>0.0</v>
      </c>
      <c r="S154" s="319">
        <v>0.0</v>
      </c>
      <c r="T154" s="319">
        <v>1.0</v>
      </c>
      <c r="U154" s="319">
        <v>1.0</v>
      </c>
    </row>
    <row r="155">
      <c r="A155" s="319" t="s">
        <v>832</v>
      </c>
      <c r="B155" s="319" t="s">
        <v>35</v>
      </c>
      <c r="C155" s="320" t="s">
        <v>833</v>
      </c>
      <c r="D155" s="319" t="s">
        <v>37</v>
      </c>
      <c r="E155" s="319" t="s">
        <v>633</v>
      </c>
      <c r="F155" s="321" t="s">
        <v>273</v>
      </c>
      <c r="G155" s="321" t="str">
        <f t="shared" si="1"/>
        <v>34.08218</v>
      </c>
      <c r="H155" s="321" t="str">
        <f t="shared" si="2"/>
        <v>0.667034</v>
      </c>
      <c r="I155" s="319">
        <v>1.0</v>
      </c>
      <c r="J155" s="319">
        <v>1.0</v>
      </c>
      <c r="K155" s="319">
        <v>3.0</v>
      </c>
      <c r="L155" s="319">
        <v>3.0</v>
      </c>
      <c r="M155" s="319">
        <v>0.0</v>
      </c>
      <c r="N155" s="319">
        <v>0.0</v>
      </c>
      <c r="O155" s="319">
        <v>0.0</v>
      </c>
      <c r="P155" s="319">
        <v>0.0</v>
      </c>
      <c r="Q155" s="319">
        <v>0.0</v>
      </c>
      <c r="R155" s="319">
        <v>0.0</v>
      </c>
      <c r="S155" s="319">
        <v>0.0</v>
      </c>
      <c r="T155" s="319">
        <v>1.0</v>
      </c>
      <c r="U155" s="319">
        <v>1.0</v>
      </c>
    </row>
    <row r="156">
      <c r="A156" s="319" t="s">
        <v>835</v>
      </c>
      <c r="B156" s="319" t="s">
        <v>35</v>
      </c>
      <c r="C156" s="320" t="s">
        <v>833</v>
      </c>
      <c r="D156" s="319" t="s">
        <v>37</v>
      </c>
      <c r="E156" s="319" t="s">
        <v>837</v>
      </c>
      <c r="F156" s="321" t="s">
        <v>273</v>
      </c>
      <c r="G156" s="321" t="str">
        <f t="shared" si="1"/>
        <v>34.08218</v>
      </c>
      <c r="H156" s="321" t="str">
        <f t="shared" si="2"/>
        <v>0.667034</v>
      </c>
      <c r="I156" s="319">
        <v>1.0</v>
      </c>
      <c r="J156" s="319">
        <v>1.0</v>
      </c>
      <c r="K156" s="319">
        <v>6.0</v>
      </c>
      <c r="L156" s="319">
        <v>6.0</v>
      </c>
      <c r="M156" s="319">
        <v>0.0</v>
      </c>
      <c r="N156" s="319">
        <v>0.0</v>
      </c>
      <c r="O156" s="319">
        <v>0.0</v>
      </c>
      <c r="P156" s="319">
        <v>0.0</v>
      </c>
      <c r="Q156" s="319">
        <v>0.0</v>
      </c>
      <c r="R156" s="319">
        <v>0.0</v>
      </c>
      <c r="S156" s="319">
        <v>0.0</v>
      </c>
      <c r="T156" s="319">
        <v>1.0</v>
      </c>
      <c r="U156" s="319">
        <v>1.0</v>
      </c>
    </row>
    <row r="157">
      <c r="A157" s="319" t="s">
        <v>839</v>
      </c>
      <c r="B157" s="319" t="s">
        <v>35</v>
      </c>
      <c r="C157" s="320" t="s">
        <v>840</v>
      </c>
      <c r="D157" s="319" t="s">
        <v>37</v>
      </c>
      <c r="E157" s="319" t="s">
        <v>843</v>
      </c>
      <c r="F157" s="321" t="s">
        <v>842</v>
      </c>
      <c r="G157" s="321" t="str">
        <f t="shared" si="1"/>
        <v>33.290775</v>
      </c>
      <c r="H157" s="321" t="str">
        <f t="shared" si="2"/>
        <v>70.794156</v>
      </c>
      <c r="I157" s="319">
        <v>1.0</v>
      </c>
      <c r="J157" s="319">
        <v>1.0</v>
      </c>
      <c r="K157" s="319">
        <v>13.0</v>
      </c>
      <c r="L157" s="319">
        <v>13.0</v>
      </c>
      <c r="M157" s="319">
        <v>0.0</v>
      </c>
      <c r="N157" s="319">
        <v>0.0</v>
      </c>
      <c r="O157" s="319">
        <v>0.0</v>
      </c>
      <c r="P157" s="319">
        <v>0.0</v>
      </c>
      <c r="Q157" s="319">
        <v>0.0</v>
      </c>
      <c r="R157" s="319">
        <v>0.0</v>
      </c>
      <c r="S157" s="319">
        <v>0.0</v>
      </c>
      <c r="T157" s="319">
        <v>1.0</v>
      </c>
      <c r="U157" s="319">
        <v>1.0</v>
      </c>
    </row>
    <row r="158">
      <c r="A158" s="319" t="s">
        <v>845</v>
      </c>
      <c r="B158" s="319" t="s">
        <v>35</v>
      </c>
      <c r="C158" s="320" t="s">
        <v>840</v>
      </c>
      <c r="D158" s="319" t="s">
        <v>37</v>
      </c>
      <c r="E158" s="319" t="s">
        <v>847</v>
      </c>
      <c r="F158" s="321" t="s">
        <v>273</v>
      </c>
      <c r="G158" s="321" t="str">
        <f t="shared" si="1"/>
        <v>34.08218</v>
      </c>
      <c r="H158" s="321" t="str">
        <f t="shared" si="2"/>
        <v>0.667034</v>
      </c>
      <c r="I158" s="319">
        <v>1.0</v>
      </c>
      <c r="J158" s="319">
        <v>1.0</v>
      </c>
      <c r="K158" s="319">
        <v>4.0</v>
      </c>
      <c r="L158" s="319">
        <v>4.0</v>
      </c>
      <c r="M158" s="319">
        <v>0.0</v>
      </c>
      <c r="N158" s="319">
        <v>0.0</v>
      </c>
      <c r="O158" s="319">
        <v>0.0</v>
      </c>
      <c r="P158" s="319">
        <v>0.0</v>
      </c>
      <c r="Q158" s="319">
        <v>0.0</v>
      </c>
      <c r="R158" s="319">
        <v>0.0</v>
      </c>
      <c r="S158" s="319">
        <v>0.0</v>
      </c>
      <c r="T158" s="319">
        <v>1.0</v>
      </c>
      <c r="U158" s="319">
        <v>1.0</v>
      </c>
    </row>
    <row r="159">
      <c r="A159" s="319" t="s">
        <v>849</v>
      </c>
      <c r="B159" s="319" t="s">
        <v>35</v>
      </c>
      <c r="C159" s="320" t="s">
        <v>850</v>
      </c>
      <c r="D159" s="319" t="s">
        <v>37</v>
      </c>
      <c r="E159" s="319" t="s">
        <v>274</v>
      </c>
      <c r="F159" s="321" t="s">
        <v>273</v>
      </c>
      <c r="G159" s="321" t="str">
        <f t="shared" si="1"/>
        <v>34.08218</v>
      </c>
      <c r="H159" s="321" t="str">
        <f t="shared" si="2"/>
        <v>0.667034</v>
      </c>
      <c r="I159" s="319">
        <v>1.0</v>
      </c>
      <c r="J159" s="319">
        <v>1.0</v>
      </c>
      <c r="K159" s="319">
        <v>5.0</v>
      </c>
      <c r="L159" s="319">
        <v>5.0</v>
      </c>
      <c r="M159" s="319">
        <v>0.0</v>
      </c>
      <c r="N159" s="319">
        <v>0.0</v>
      </c>
      <c r="O159" s="319">
        <v>0.0</v>
      </c>
      <c r="P159" s="319">
        <v>0.0</v>
      </c>
      <c r="Q159" s="319">
        <v>0.0</v>
      </c>
      <c r="R159" s="319">
        <v>0.0</v>
      </c>
      <c r="S159" s="319">
        <v>0.0</v>
      </c>
      <c r="T159" s="319">
        <v>1.0</v>
      </c>
      <c r="U159" s="319">
        <v>1.0</v>
      </c>
    </row>
    <row r="160">
      <c r="A160" s="319" t="s">
        <v>852</v>
      </c>
      <c r="B160" s="319" t="s">
        <v>35</v>
      </c>
      <c r="C160" s="320" t="s">
        <v>853</v>
      </c>
      <c r="D160" s="319" t="s">
        <v>37</v>
      </c>
      <c r="E160" s="319" t="s">
        <v>855</v>
      </c>
      <c r="F160" s="321" t="s">
        <v>144</v>
      </c>
      <c r="G160" s="321" t="str">
        <f t="shared" si="1"/>
        <v>34.215777</v>
      </c>
      <c r="H160" s="321" t="str">
        <f t="shared" si="2"/>
        <v>71.026004</v>
      </c>
      <c r="I160" s="319">
        <v>2.0</v>
      </c>
      <c r="J160" s="319">
        <v>4.0</v>
      </c>
      <c r="K160" s="319">
        <v>21.0</v>
      </c>
      <c r="L160" s="319">
        <v>29.0</v>
      </c>
      <c r="M160" s="319">
        <v>0.0</v>
      </c>
      <c r="N160" s="319">
        <v>0.0</v>
      </c>
      <c r="O160" s="319">
        <v>0.0</v>
      </c>
      <c r="P160" s="319">
        <v>0.0</v>
      </c>
      <c r="Q160" s="319">
        <v>0.0</v>
      </c>
      <c r="R160" s="319">
        <v>0.0</v>
      </c>
      <c r="S160" s="319">
        <v>1.0</v>
      </c>
      <c r="T160" s="319">
        <v>0.0</v>
      </c>
      <c r="U160" s="319">
        <v>1.0</v>
      </c>
    </row>
    <row r="161">
      <c r="A161" s="319" t="s">
        <v>859</v>
      </c>
      <c r="B161" s="319" t="s">
        <v>35</v>
      </c>
      <c r="C161" s="320" t="s">
        <v>853</v>
      </c>
      <c r="D161" s="319" t="s">
        <v>37</v>
      </c>
      <c r="E161" s="321" t="s">
        <v>369</v>
      </c>
      <c r="F161" s="321" t="s">
        <v>310</v>
      </c>
      <c r="G161" s="321" t="str">
        <f t="shared" si="1"/>
        <v>32.264538</v>
      </c>
      <c r="H161" s="321" t="str">
        <f t="shared" si="2"/>
        <v>68.524714</v>
      </c>
      <c r="I161" s="319">
        <v>1.0</v>
      </c>
      <c r="J161" s="319">
        <v>1.0</v>
      </c>
      <c r="K161" s="319">
        <v>19.0</v>
      </c>
      <c r="L161" s="319">
        <v>19.0</v>
      </c>
      <c r="M161" s="319">
        <v>0.0</v>
      </c>
      <c r="N161" s="319">
        <v>0.0</v>
      </c>
      <c r="O161" s="319">
        <v>0.0</v>
      </c>
      <c r="P161" s="319">
        <v>0.0</v>
      </c>
      <c r="Q161" s="319">
        <v>0.0</v>
      </c>
      <c r="R161" s="319">
        <v>0.0</v>
      </c>
      <c r="S161" s="319">
        <v>0.0</v>
      </c>
      <c r="T161" s="319">
        <v>1.0</v>
      </c>
      <c r="U161" s="319">
        <v>1.0</v>
      </c>
    </row>
    <row r="162">
      <c r="A162" s="319" t="s">
        <v>862</v>
      </c>
      <c r="B162" s="319" t="s">
        <v>35</v>
      </c>
      <c r="C162" s="320" t="s">
        <v>863</v>
      </c>
      <c r="D162" s="319" t="s">
        <v>37</v>
      </c>
      <c r="E162" s="319" t="s">
        <v>633</v>
      </c>
      <c r="F162" s="321" t="s">
        <v>273</v>
      </c>
      <c r="G162" s="321" t="str">
        <f t="shared" si="1"/>
        <v>34.08218</v>
      </c>
      <c r="H162" s="321" t="str">
        <f t="shared" si="2"/>
        <v>0.667034</v>
      </c>
      <c r="I162" s="319">
        <v>1.0</v>
      </c>
      <c r="J162" s="319">
        <v>1.0</v>
      </c>
      <c r="K162" s="319">
        <v>3.0</v>
      </c>
      <c r="L162" s="319">
        <v>4.0</v>
      </c>
      <c r="M162" s="319">
        <v>0.0</v>
      </c>
      <c r="N162" s="319">
        <v>0.0</v>
      </c>
      <c r="O162" s="319">
        <v>0.0</v>
      </c>
      <c r="P162" s="319">
        <v>0.0</v>
      </c>
      <c r="Q162" s="319">
        <v>0.0</v>
      </c>
      <c r="R162" s="319">
        <v>0.0</v>
      </c>
      <c r="S162" s="319">
        <v>1.0</v>
      </c>
      <c r="T162" s="319">
        <v>0.0</v>
      </c>
      <c r="U162" s="319">
        <v>1.0</v>
      </c>
    </row>
    <row r="163">
      <c r="A163" s="319" t="s">
        <v>865</v>
      </c>
      <c r="B163" s="319" t="s">
        <v>35</v>
      </c>
      <c r="C163" s="320" t="s">
        <v>866</v>
      </c>
      <c r="D163" s="319" t="s">
        <v>37</v>
      </c>
      <c r="E163" s="319" t="s">
        <v>868</v>
      </c>
      <c r="F163" s="321" t="s">
        <v>428</v>
      </c>
      <c r="G163" s="321" t="str">
        <f t="shared" si="1"/>
        <v>32.746111</v>
      </c>
      <c r="H163" s="321" t="str">
        <f t="shared" si="2"/>
        <v>69.297777</v>
      </c>
      <c r="I163" s="319">
        <v>1.0</v>
      </c>
      <c r="J163" s="319">
        <v>1.0</v>
      </c>
      <c r="K163" s="319">
        <v>10.0</v>
      </c>
      <c r="L163" s="319">
        <v>15.0</v>
      </c>
      <c r="M163" s="319">
        <v>0.0</v>
      </c>
      <c r="N163" s="319">
        <v>0.0</v>
      </c>
      <c r="O163" s="319">
        <v>0.0</v>
      </c>
      <c r="P163" s="319">
        <v>0.0</v>
      </c>
      <c r="Q163" s="319">
        <v>0.0</v>
      </c>
      <c r="R163" s="319">
        <v>0.0</v>
      </c>
      <c r="S163" s="319">
        <v>0.0</v>
      </c>
      <c r="T163" s="319">
        <v>1.0</v>
      </c>
      <c r="U163" s="319">
        <v>1.0</v>
      </c>
    </row>
    <row r="164">
      <c r="A164" s="319" t="s">
        <v>870</v>
      </c>
      <c r="B164" s="319" t="s">
        <v>35</v>
      </c>
      <c r="C164" s="320" t="s">
        <v>866</v>
      </c>
      <c r="D164" s="319" t="s">
        <v>37</v>
      </c>
      <c r="E164" s="319" t="s">
        <v>872</v>
      </c>
      <c r="F164" s="321" t="s">
        <v>160</v>
      </c>
      <c r="G164" s="321" t="str">
        <f t="shared" si="1"/>
        <v>34.846589</v>
      </c>
      <c r="H164" s="321" t="str">
        <f t="shared" si="2"/>
        <v>71.097316</v>
      </c>
      <c r="I164" s="319">
        <v>1.0</v>
      </c>
      <c r="J164" s="319">
        <v>1.0</v>
      </c>
      <c r="K164" s="319">
        <v>3.0</v>
      </c>
      <c r="L164" s="319">
        <v>3.0</v>
      </c>
      <c r="M164" s="319">
        <v>0.0</v>
      </c>
      <c r="N164" s="319">
        <v>0.0</v>
      </c>
      <c r="O164" s="319">
        <v>0.0</v>
      </c>
      <c r="P164" s="319">
        <v>0.0</v>
      </c>
      <c r="Q164" s="319">
        <v>0.0</v>
      </c>
      <c r="R164" s="319">
        <v>0.0</v>
      </c>
      <c r="S164" s="319">
        <v>1.0</v>
      </c>
      <c r="T164" s="319">
        <v>0.0</v>
      </c>
      <c r="U164" s="319">
        <v>1.0</v>
      </c>
    </row>
    <row r="165">
      <c r="A165" s="319" t="s">
        <v>874</v>
      </c>
      <c r="B165" s="319" t="s">
        <v>35</v>
      </c>
      <c r="C165" s="320" t="s">
        <v>875</v>
      </c>
      <c r="D165" s="319" t="s">
        <v>37</v>
      </c>
      <c r="E165" s="319" t="s">
        <v>274</v>
      </c>
      <c r="F165" s="321" t="s">
        <v>273</v>
      </c>
      <c r="G165" s="321" t="str">
        <f t="shared" si="1"/>
        <v>34.08218</v>
      </c>
      <c r="H165" s="321" t="str">
        <f t="shared" si="2"/>
        <v>0.667034</v>
      </c>
      <c r="I165" s="319">
        <v>1.0</v>
      </c>
      <c r="J165" s="319">
        <v>2.0</v>
      </c>
      <c r="K165" s="319">
        <v>16.0</v>
      </c>
      <c r="L165" s="319">
        <v>16.0</v>
      </c>
      <c r="M165" s="319">
        <v>0.0</v>
      </c>
      <c r="N165" s="319">
        <v>0.0</v>
      </c>
      <c r="O165" s="319">
        <v>0.0</v>
      </c>
      <c r="P165" s="319">
        <v>0.0</v>
      </c>
      <c r="Q165" s="319">
        <v>0.0</v>
      </c>
      <c r="R165" s="319">
        <v>0.0</v>
      </c>
      <c r="S165" s="319">
        <v>1.0</v>
      </c>
      <c r="T165" s="319">
        <v>0.0</v>
      </c>
      <c r="U165" s="319">
        <v>1.0</v>
      </c>
    </row>
    <row r="166">
      <c r="A166" s="319" t="s">
        <v>878</v>
      </c>
      <c r="B166" s="319" t="s">
        <v>35</v>
      </c>
      <c r="C166" s="320" t="s">
        <v>879</v>
      </c>
      <c r="D166" s="319" t="s">
        <v>37</v>
      </c>
      <c r="E166" s="319" t="s">
        <v>881</v>
      </c>
      <c r="F166" s="321" t="s">
        <v>273</v>
      </c>
      <c r="G166" s="321" t="str">
        <f t="shared" si="1"/>
        <v>34.08218</v>
      </c>
      <c r="H166" s="321" t="str">
        <f t="shared" si="2"/>
        <v>0.667034</v>
      </c>
      <c r="I166" s="319">
        <v>1.0</v>
      </c>
      <c r="J166" s="319">
        <v>1.0</v>
      </c>
      <c r="K166" s="319">
        <v>11.0</v>
      </c>
      <c r="L166" s="319">
        <v>11.0</v>
      </c>
      <c r="M166" s="319">
        <v>0.0</v>
      </c>
      <c r="N166" s="319">
        <v>0.0</v>
      </c>
      <c r="O166" s="319">
        <v>0.0</v>
      </c>
      <c r="P166" s="319">
        <v>0.0</v>
      </c>
      <c r="Q166" s="319">
        <v>2.0</v>
      </c>
      <c r="R166" s="319">
        <v>2.0</v>
      </c>
      <c r="S166" s="319">
        <v>0.0</v>
      </c>
      <c r="T166" s="319">
        <v>1.0</v>
      </c>
      <c r="U166" s="319">
        <v>1.0</v>
      </c>
    </row>
    <row r="167">
      <c r="A167" s="319" t="s">
        <v>883</v>
      </c>
      <c r="B167" s="319" t="s">
        <v>35</v>
      </c>
      <c r="C167" s="320" t="s">
        <v>879</v>
      </c>
      <c r="D167" s="319" t="s">
        <v>37</v>
      </c>
      <c r="E167" s="319" t="s">
        <v>886</v>
      </c>
      <c r="F167" s="321" t="s">
        <v>885</v>
      </c>
      <c r="G167" s="321" t="str">
        <f t="shared" si="1"/>
        <v>31.664217</v>
      </c>
      <c r="H167" s="321" t="str">
        <f t="shared" si="2"/>
        <v>64.266149</v>
      </c>
      <c r="I167" s="319">
        <v>1.0</v>
      </c>
      <c r="J167" s="319">
        <v>2.0</v>
      </c>
      <c r="K167" s="319">
        <v>15.0</v>
      </c>
      <c r="L167" s="319">
        <v>15.0</v>
      </c>
      <c r="M167" s="319">
        <v>0.0</v>
      </c>
      <c r="N167" s="319">
        <v>0.0</v>
      </c>
      <c r="O167" s="319">
        <v>0.0</v>
      </c>
      <c r="P167" s="319">
        <v>0.0</v>
      </c>
      <c r="Q167" s="319">
        <v>10.0</v>
      </c>
      <c r="R167" s="319">
        <v>10.0</v>
      </c>
      <c r="S167" s="319">
        <v>0.0</v>
      </c>
      <c r="T167" s="319">
        <v>1.0</v>
      </c>
      <c r="U167" s="319">
        <v>1.0</v>
      </c>
    </row>
    <row r="168">
      <c r="A168" s="319" t="s">
        <v>888</v>
      </c>
      <c r="B168" s="319" t="s">
        <v>35</v>
      </c>
      <c r="C168" s="320" t="s">
        <v>889</v>
      </c>
      <c r="D168" s="319" t="s">
        <v>37</v>
      </c>
      <c r="E168" s="319" t="s">
        <v>554</v>
      </c>
      <c r="F168" s="321" t="s">
        <v>553</v>
      </c>
      <c r="G168" s="321" t="str">
        <f t="shared" si="1"/>
        <v>32.434829</v>
      </c>
      <c r="H168" s="321" t="str">
        <f t="shared" si="2"/>
        <v>69.001648</v>
      </c>
      <c r="I168" s="319">
        <v>1.0</v>
      </c>
      <c r="J168" s="319">
        <v>1.0</v>
      </c>
      <c r="K168" s="319">
        <v>13.0</v>
      </c>
      <c r="L168" s="319">
        <v>18.0</v>
      </c>
      <c r="M168" s="319">
        <v>0.0</v>
      </c>
      <c r="N168" s="319">
        <v>0.0</v>
      </c>
      <c r="O168" s="319">
        <v>0.0</v>
      </c>
      <c r="P168" s="319">
        <v>0.0</v>
      </c>
      <c r="Q168" s="319">
        <v>0.0</v>
      </c>
      <c r="R168" s="319">
        <v>0.0</v>
      </c>
      <c r="S168" s="319">
        <v>1.0</v>
      </c>
      <c r="T168" s="319">
        <v>0.0</v>
      </c>
      <c r="U168" s="319">
        <v>1.0</v>
      </c>
    </row>
    <row r="169">
      <c r="A169" s="319" t="s">
        <v>891</v>
      </c>
      <c r="B169" s="319" t="s">
        <v>35</v>
      </c>
      <c r="C169" s="320" t="s">
        <v>892</v>
      </c>
      <c r="D169" s="319" t="s">
        <v>37</v>
      </c>
      <c r="E169" s="319" t="s">
        <v>95</v>
      </c>
      <c r="F169" s="321" t="s">
        <v>94</v>
      </c>
      <c r="G169" s="321" t="str">
        <f t="shared" si="1"/>
        <v>34.118171</v>
      </c>
      <c r="H169" s="321" t="str">
        <f t="shared" si="2"/>
        <v>70.752529</v>
      </c>
      <c r="I169" s="319">
        <v>1.0</v>
      </c>
      <c r="J169" s="319">
        <v>1.0</v>
      </c>
      <c r="K169" s="319">
        <v>15.0</v>
      </c>
      <c r="L169" s="319">
        <v>15.0</v>
      </c>
      <c r="M169" s="319">
        <v>0.0</v>
      </c>
      <c r="N169" s="319">
        <v>0.0</v>
      </c>
      <c r="O169" s="319">
        <v>0.0</v>
      </c>
      <c r="P169" s="319">
        <v>0.0</v>
      </c>
      <c r="Q169" s="319">
        <v>0.0</v>
      </c>
      <c r="R169" s="319">
        <v>0.0</v>
      </c>
      <c r="S169" s="319">
        <v>1.0</v>
      </c>
      <c r="T169" s="319">
        <v>0.0</v>
      </c>
      <c r="U169" s="319">
        <v>0.0</v>
      </c>
    </row>
    <row r="170">
      <c r="A170" s="319" t="s">
        <v>894</v>
      </c>
      <c r="B170" s="319" t="s">
        <v>35</v>
      </c>
      <c r="C170" s="320" t="s">
        <v>895</v>
      </c>
      <c r="D170" s="319" t="s">
        <v>37</v>
      </c>
      <c r="E170" s="319" t="s">
        <v>897</v>
      </c>
      <c r="F170" s="321" t="s">
        <v>553</v>
      </c>
      <c r="G170" s="321" t="str">
        <f t="shared" si="1"/>
        <v>32.434829</v>
      </c>
      <c r="H170" s="321" t="str">
        <f t="shared" si="2"/>
        <v>69.001648</v>
      </c>
      <c r="I170" s="319">
        <v>1.0</v>
      </c>
      <c r="J170" s="319">
        <v>1.0</v>
      </c>
      <c r="K170" s="319">
        <v>6.0</v>
      </c>
      <c r="L170" s="319">
        <v>6.0</v>
      </c>
      <c r="M170" s="319">
        <v>0.0</v>
      </c>
      <c r="N170" s="319">
        <v>0.0</v>
      </c>
      <c r="O170" s="319">
        <v>0.0</v>
      </c>
      <c r="P170" s="319">
        <v>0.0</v>
      </c>
      <c r="Q170" s="319">
        <v>0.0</v>
      </c>
      <c r="R170" s="319">
        <v>0.0</v>
      </c>
      <c r="S170" s="319">
        <v>0.0</v>
      </c>
      <c r="T170" s="319">
        <v>1.0</v>
      </c>
      <c r="U170" s="319">
        <v>1.0</v>
      </c>
    </row>
    <row r="171">
      <c r="A171" s="319" t="s">
        <v>899</v>
      </c>
      <c r="B171" s="319" t="s">
        <v>35</v>
      </c>
      <c r="C171" s="320" t="s">
        <v>900</v>
      </c>
      <c r="D171" s="319" t="s">
        <v>37</v>
      </c>
      <c r="E171" s="319" t="s">
        <v>902</v>
      </c>
      <c r="F171" s="321" t="s">
        <v>553</v>
      </c>
      <c r="G171" s="321" t="str">
        <f t="shared" si="1"/>
        <v>32.434829</v>
      </c>
      <c r="H171" s="321" t="str">
        <f t="shared" si="2"/>
        <v>69.001648</v>
      </c>
      <c r="I171" s="319">
        <v>1.0</v>
      </c>
      <c r="J171" s="319">
        <v>1.0</v>
      </c>
      <c r="K171" s="319">
        <v>6.0</v>
      </c>
      <c r="L171" s="319">
        <v>6.0</v>
      </c>
      <c r="M171" s="319">
        <v>0.0</v>
      </c>
      <c r="N171" s="319">
        <v>0.0</v>
      </c>
      <c r="O171" s="319">
        <v>0.0</v>
      </c>
      <c r="P171" s="319">
        <v>0.0</v>
      </c>
      <c r="Q171" s="319">
        <v>0.0</v>
      </c>
      <c r="R171" s="319">
        <v>0.0</v>
      </c>
      <c r="S171" s="319">
        <v>0.0</v>
      </c>
      <c r="T171" s="319">
        <v>1.0</v>
      </c>
      <c r="U171" s="319">
        <v>1.0</v>
      </c>
    </row>
    <row r="172">
      <c r="A172" s="319" t="s">
        <v>904</v>
      </c>
      <c r="B172" s="319" t="s">
        <v>35</v>
      </c>
      <c r="C172" s="320" t="s">
        <v>905</v>
      </c>
      <c r="D172" s="319" t="s">
        <v>37</v>
      </c>
      <c r="E172" s="319" t="s">
        <v>907</v>
      </c>
      <c r="F172" s="321" t="s">
        <v>273</v>
      </c>
      <c r="G172" s="321" t="str">
        <f t="shared" si="1"/>
        <v>34.08218</v>
      </c>
      <c r="H172" s="321" t="str">
        <f t="shared" si="2"/>
        <v>0.667034</v>
      </c>
      <c r="I172" s="319">
        <v>1.0</v>
      </c>
      <c r="J172" s="319">
        <v>1.0</v>
      </c>
      <c r="K172" s="319">
        <v>22.0</v>
      </c>
      <c r="L172" s="319">
        <v>25.0</v>
      </c>
      <c r="M172" s="319">
        <v>0.0</v>
      </c>
      <c r="N172" s="319">
        <v>0.0</v>
      </c>
      <c r="O172" s="319">
        <v>0.0</v>
      </c>
      <c r="P172" s="319">
        <v>0.0</v>
      </c>
      <c r="Q172" s="319">
        <v>0.0</v>
      </c>
      <c r="R172" s="319">
        <v>0.0</v>
      </c>
      <c r="S172" s="319">
        <v>1.0</v>
      </c>
      <c r="T172" s="319">
        <v>0.0</v>
      </c>
      <c r="U172" s="319">
        <v>1.0</v>
      </c>
    </row>
    <row r="173">
      <c r="A173" s="319" t="s">
        <v>909</v>
      </c>
      <c r="B173" s="319" t="s">
        <v>35</v>
      </c>
      <c r="C173" s="320" t="s">
        <v>905</v>
      </c>
      <c r="D173" s="319" t="s">
        <v>37</v>
      </c>
      <c r="E173" s="319" t="s">
        <v>914</v>
      </c>
      <c r="F173" s="321" t="s">
        <v>913</v>
      </c>
      <c r="G173" s="321" t="str">
        <f t="shared" si="1"/>
        <v>35.943802</v>
      </c>
      <c r="H173" s="321" t="str">
        <f t="shared" si="2"/>
        <v>68.709535</v>
      </c>
      <c r="I173" s="319">
        <v>1.0</v>
      </c>
      <c r="J173" s="319">
        <v>1.0</v>
      </c>
      <c r="K173" s="319">
        <v>0.0</v>
      </c>
      <c r="L173" s="319">
        <v>0.0</v>
      </c>
      <c r="M173" s="319">
        <v>0.0</v>
      </c>
      <c r="N173" s="319">
        <v>0.0</v>
      </c>
      <c r="O173" s="319">
        <v>0.0</v>
      </c>
      <c r="P173" s="319">
        <v>0.0</v>
      </c>
      <c r="Q173" s="319">
        <v>0.0</v>
      </c>
      <c r="R173" s="319">
        <v>0.0</v>
      </c>
      <c r="S173" s="319">
        <v>0.0</v>
      </c>
      <c r="T173" s="319">
        <v>1.0</v>
      </c>
      <c r="U173" s="319">
        <v>1.0</v>
      </c>
    </row>
    <row r="174">
      <c r="A174" s="319" t="s">
        <v>916</v>
      </c>
      <c r="B174" s="319" t="s">
        <v>35</v>
      </c>
      <c r="C174" s="320" t="s">
        <v>917</v>
      </c>
      <c r="D174" s="319" t="s">
        <v>37</v>
      </c>
      <c r="E174" s="319" t="s">
        <v>919</v>
      </c>
      <c r="F174" s="321" t="s">
        <v>553</v>
      </c>
      <c r="G174" s="321" t="str">
        <f t="shared" si="1"/>
        <v>32.434829</v>
      </c>
      <c r="H174" s="321" t="str">
        <f t="shared" si="2"/>
        <v>69.001648</v>
      </c>
      <c r="I174" s="319">
        <v>1.0</v>
      </c>
      <c r="J174" s="319">
        <v>1.0</v>
      </c>
      <c r="K174" s="319">
        <v>3.0</v>
      </c>
      <c r="L174" s="319">
        <v>3.0</v>
      </c>
      <c r="M174" s="319">
        <v>0.0</v>
      </c>
      <c r="N174" s="319">
        <v>0.0</v>
      </c>
      <c r="O174" s="319">
        <v>0.0</v>
      </c>
      <c r="P174" s="319">
        <v>0.0</v>
      </c>
      <c r="Q174" s="319">
        <v>0.0</v>
      </c>
      <c r="R174" s="319">
        <v>0.0</v>
      </c>
      <c r="S174" s="319">
        <v>1.0</v>
      </c>
      <c r="T174" s="319">
        <v>0.0</v>
      </c>
      <c r="U174" s="319">
        <v>1.0</v>
      </c>
    </row>
    <row r="175">
      <c r="A175" s="319" t="s">
        <v>922</v>
      </c>
      <c r="B175" s="319" t="s">
        <v>35</v>
      </c>
      <c r="C175" s="320" t="s">
        <v>923</v>
      </c>
      <c r="D175" s="319" t="s">
        <v>37</v>
      </c>
      <c r="E175" s="319" t="s">
        <v>925</v>
      </c>
      <c r="F175" s="321" t="s">
        <v>144</v>
      </c>
      <c r="G175" s="321" t="str">
        <f t="shared" si="1"/>
        <v>34.215777</v>
      </c>
      <c r="H175" s="321" t="str">
        <f t="shared" si="2"/>
        <v>71.026004</v>
      </c>
      <c r="I175" s="319">
        <v>1.0</v>
      </c>
      <c r="J175" s="319">
        <v>1.0</v>
      </c>
      <c r="K175" s="319">
        <v>7.0</v>
      </c>
      <c r="L175" s="319">
        <v>9.0</v>
      </c>
      <c r="M175" s="319">
        <v>0.0</v>
      </c>
      <c r="N175" s="319">
        <v>0.0</v>
      </c>
      <c r="O175" s="319">
        <v>0.0</v>
      </c>
      <c r="P175" s="319">
        <v>0.0</v>
      </c>
      <c r="Q175" s="319">
        <v>0.0</v>
      </c>
      <c r="R175" s="319">
        <v>0.0</v>
      </c>
      <c r="S175" s="319">
        <v>1.0</v>
      </c>
      <c r="T175" s="319">
        <v>0.0</v>
      </c>
      <c r="U175" s="319">
        <v>1.0</v>
      </c>
    </row>
    <row r="176">
      <c r="A176" s="319" t="s">
        <v>928</v>
      </c>
      <c r="B176" s="319" t="s">
        <v>35</v>
      </c>
      <c r="C176" s="320" t="s">
        <v>929</v>
      </c>
      <c r="D176" s="319" t="s">
        <v>37</v>
      </c>
      <c r="E176" s="319" t="s">
        <v>931</v>
      </c>
      <c r="F176" s="321" t="s">
        <v>144</v>
      </c>
      <c r="G176" s="321" t="str">
        <f t="shared" si="1"/>
        <v>34.215777</v>
      </c>
      <c r="H176" s="321" t="str">
        <f t="shared" si="2"/>
        <v>71.026004</v>
      </c>
      <c r="I176" s="319">
        <v>1.0</v>
      </c>
      <c r="J176" s="319">
        <v>1.0</v>
      </c>
      <c r="K176" s="319">
        <v>15.0</v>
      </c>
      <c r="L176" s="319">
        <v>15.0</v>
      </c>
      <c r="M176" s="319">
        <v>0.0</v>
      </c>
      <c r="N176" s="319">
        <v>0.0</v>
      </c>
      <c r="O176" s="319">
        <v>0.0</v>
      </c>
      <c r="P176" s="319">
        <v>0.0</v>
      </c>
      <c r="Q176" s="319">
        <v>0.0</v>
      </c>
      <c r="R176" s="319">
        <v>0.0</v>
      </c>
      <c r="S176" s="319">
        <v>1.0</v>
      </c>
      <c r="T176" s="319">
        <v>0.0</v>
      </c>
      <c r="U176" s="319">
        <v>1.0</v>
      </c>
    </row>
    <row r="177">
      <c r="A177" s="319" t="s">
        <v>933</v>
      </c>
      <c r="B177" s="319" t="s">
        <v>35</v>
      </c>
      <c r="C177" s="320" t="s">
        <v>934</v>
      </c>
      <c r="D177" s="319" t="s">
        <v>37</v>
      </c>
      <c r="E177" s="319" t="s">
        <v>937</v>
      </c>
      <c r="F177" s="321" t="s">
        <v>228</v>
      </c>
      <c r="G177" s="321" t="str">
        <f t="shared" si="1"/>
        <v>34.263148</v>
      </c>
      <c r="H177" s="321" t="str">
        <f t="shared" si="2"/>
        <v>70.788209</v>
      </c>
      <c r="I177" s="319">
        <v>1.0</v>
      </c>
      <c r="J177" s="319">
        <v>1.0</v>
      </c>
      <c r="K177" s="319">
        <v>8.0</v>
      </c>
      <c r="L177" s="319">
        <v>8.0</v>
      </c>
      <c r="M177" s="319">
        <v>0.0</v>
      </c>
      <c r="N177" s="319">
        <v>0.0</v>
      </c>
      <c r="O177" s="319">
        <v>0.0</v>
      </c>
      <c r="P177" s="319">
        <v>0.0</v>
      </c>
      <c r="Q177" s="319">
        <v>0.0</v>
      </c>
      <c r="R177" s="319">
        <v>0.0</v>
      </c>
      <c r="S177" s="319">
        <v>0.0</v>
      </c>
      <c r="T177" s="319">
        <v>1.0</v>
      </c>
      <c r="U177" s="319">
        <v>1.0</v>
      </c>
    </row>
    <row r="178">
      <c r="A178" s="319" t="s">
        <v>940</v>
      </c>
      <c r="B178" s="319" t="s">
        <v>35</v>
      </c>
      <c r="C178" s="320" t="s">
        <v>941</v>
      </c>
      <c r="D178" s="319" t="s">
        <v>37</v>
      </c>
      <c r="E178" s="319" t="s">
        <v>943</v>
      </c>
      <c r="F178" s="321" t="s">
        <v>228</v>
      </c>
      <c r="G178" s="321" t="str">
        <f t="shared" si="1"/>
        <v>34.263148</v>
      </c>
      <c r="H178" s="321" t="str">
        <f t="shared" si="2"/>
        <v>70.788209</v>
      </c>
      <c r="I178" s="319">
        <v>1.0</v>
      </c>
      <c r="J178" s="319">
        <v>1.0</v>
      </c>
      <c r="K178" s="319">
        <v>2.0</v>
      </c>
      <c r="L178" s="319">
        <v>8.0</v>
      </c>
      <c r="M178" s="319">
        <v>0.0</v>
      </c>
      <c r="N178" s="319">
        <v>0.0</v>
      </c>
      <c r="O178" s="319">
        <v>0.0</v>
      </c>
      <c r="P178" s="319">
        <v>0.0</v>
      </c>
      <c r="Q178" s="319">
        <v>0.0</v>
      </c>
      <c r="R178" s="319">
        <v>0.0</v>
      </c>
      <c r="S178" s="319">
        <v>0.0</v>
      </c>
      <c r="T178" s="319">
        <v>1.0</v>
      </c>
      <c r="U178" s="319">
        <v>1.0</v>
      </c>
    </row>
    <row r="179">
      <c r="A179" s="319" t="s">
        <v>945</v>
      </c>
      <c r="B179" s="319" t="s">
        <v>35</v>
      </c>
      <c r="C179" s="320" t="s">
        <v>941</v>
      </c>
      <c r="D179" s="319" t="s">
        <v>37</v>
      </c>
      <c r="E179" s="319" t="s">
        <v>946</v>
      </c>
      <c r="F179" s="321" t="s">
        <v>215</v>
      </c>
      <c r="G179" s="321" t="str">
        <f t="shared" si="1"/>
        <v>34.171831</v>
      </c>
      <c r="H179" s="321" t="str">
        <f t="shared" si="2"/>
        <v>70.621679</v>
      </c>
      <c r="I179" s="319">
        <v>1.0</v>
      </c>
      <c r="J179" s="319">
        <v>1.0</v>
      </c>
      <c r="K179" s="319">
        <v>5.0</v>
      </c>
      <c r="L179" s="319">
        <v>5.0</v>
      </c>
      <c r="M179" s="319">
        <v>0.0</v>
      </c>
      <c r="N179" s="319">
        <v>0.0</v>
      </c>
      <c r="O179" s="319">
        <v>0.0</v>
      </c>
      <c r="P179" s="319">
        <v>0.0</v>
      </c>
      <c r="Q179" s="319">
        <v>0.0</v>
      </c>
      <c r="R179" s="319">
        <v>0.0</v>
      </c>
      <c r="S179" s="319">
        <v>0.0</v>
      </c>
      <c r="T179" s="319">
        <v>1.0</v>
      </c>
      <c r="U179" s="319">
        <v>1.0</v>
      </c>
    </row>
    <row r="180">
      <c r="A180" s="319" t="s">
        <v>950</v>
      </c>
      <c r="B180" s="319" t="s">
        <v>35</v>
      </c>
      <c r="C180" s="320" t="s">
        <v>951</v>
      </c>
      <c r="D180" s="319" t="s">
        <v>37</v>
      </c>
      <c r="E180" s="321" t="s">
        <v>616</v>
      </c>
      <c r="F180" s="321" t="s">
        <v>215</v>
      </c>
      <c r="G180" s="321" t="str">
        <f t="shared" si="1"/>
        <v>34.171831</v>
      </c>
      <c r="H180" s="321" t="str">
        <f t="shared" si="2"/>
        <v>70.621679</v>
      </c>
      <c r="I180" s="319">
        <v>1.0</v>
      </c>
      <c r="J180" s="319">
        <v>1.0</v>
      </c>
      <c r="K180" s="319">
        <v>11.0</v>
      </c>
      <c r="L180" s="319">
        <v>11.0</v>
      </c>
      <c r="M180" s="319">
        <v>0.0</v>
      </c>
      <c r="N180" s="319">
        <v>0.0</v>
      </c>
      <c r="O180" s="319">
        <v>0.0</v>
      </c>
      <c r="P180" s="319">
        <v>0.0</v>
      </c>
      <c r="Q180" s="319">
        <v>0.0</v>
      </c>
      <c r="R180" s="319">
        <v>0.0</v>
      </c>
      <c r="S180" s="319">
        <v>0.0</v>
      </c>
      <c r="T180" s="319">
        <v>1.0</v>
      </c>
      <c r="U180" s="319">
        <v>1.0</v>
      </c>
    </row>
    <row r="181">
      <c r="A181" s="319" t="s">
        <v>954</v>
      </c>
      <c r="B181" s="319" t="s">
        <v>35</v>
      </c>
      <c r="C181" s="320" t="s">
        <v>955</v>
      </c>
      <c r="D181" s="319" t="s">
        <v>37</v>
      </c>
      <c r="E181" s="319" t="s">
        <v>956</v>
      </c>
      <c r="F181" s="321" t="s">
        <v>228</v>
      </c>
      <c r="G181" s="321" t="str">
        <f t="shared" si="1"/>
        <v>34.263148</v>
      </c>
      <c r="H181" s="321" t="str">
        <f t="shared" si="2"/>
        <v>70.788209</v>
      </c>
      <c r="I181" s="319">
        <v>1.0</v>
      </c>
      <c r="J181" s="319">
        <v>1.0</v>
      </c>
      <c r="K181" s="319">
        <v>6.0</v>
      </c>
      <c r="L181" s="319">
        <v>6.0</v>
      </c>
      <c r="M181" s="319">
        <v>0.0</v>
      </c>
      <c r="N181" s="319">
        <v>0.0</v>
      </c>
      <c r="O181" s="319">
        <v>0.0</v>
      </c>
      <c r="P181" s="319">
        <v>0.0</v>
      </c>
      <c r="Q181" s="319">
        <v>0.0</v>
      </c>
      <c r="R181" s="319">
        <v>0.0</v>
      </c>
      <c r="S181" s="319">
        <v>0.0</v>
      </c>
      <c r="T181" s="319">
        <v>1.0</v>
      </c>
      <c r="U181" s="319">
        <v>1.0</v>
      </c>
    </row>
    <row r="182">
      <c r="A182" s="319" t="s">
        <v>959</v>
      </c>
      <c r="B182" s="319" t="s">
        <v>35</v>
      </c>
      <c r="C182" s="320" t="s">
        <v>960</v>
      </c>
      <c r="D182" s="319" t="s">
        <v>37</v>
      </c>
      <c r="E182" s="319" t="s">
        <v>274</v>
      </c>
      <c r="F182" s="321" t="s">
        <v>273</v>
      </c>
      <c r="G182" s="321" t="str">
        <f t="shared" si="1"/>
        <v>34.08218</v>
      </c>
      <c r="H182" s="321" t="str">
        <f t="shared" si="2"/>
        <v>0.667034</v>
      </c>
      <c r="I182" s="319">
        <v>1.0</v>
      </c>
      <c r="J182" s="319">
        <v>1.0</v>
      </c>
      <c r="K182" s="319">
        <v>4.0</v>
      </c>
      <c r="L182" s="319">
        <v>4.0</v>
      </c>
      <c r="M182" s="319">
        <v>0.0</v>
      </c>
      <c r="N182" s="319">
        <v>0.0</v>
      </c>
      <c r="O182" s="319">
        <v>0.0</v>
      </c>
      <c r="P182" s="319">
        <v>0.0</v>
      </c>
      <c r="Q182" s="319">
        <v>0.0</v>
      </c>
      <c r="R182" s="319">
        <v>0.0</v>
      </c>
      <c r="S182" s="319">
        <v>0.0</v>
      </c>
      <c r="T182" s="319">
        <v>1.0</v>
      </c>
      <c r="U182" s="319">
        <v>1.0</v>
      </c>
    </row>
    <row r="183">
      <c r="A183" s="319" t="s">
        <v>962</v>
      </c>
      <c r="B183" s="319" t="s">
        <v>35</v>
      </c>
      <c r="C183" s="320" t="s">
        <v>960</v>
      </c>
      <c r="D183" s="319" t="s">
        <v>37</v>
      </c>
      <c r="E183" s="319" t="s">
        <v>965</v>
      </c>
      <c r="F183" s="321" t="s">
        <v>964</v>
      </c>
      <c r="G183" s="321" t="str">
        <f t="shared" si="1"/>
        <v>32.623738</v>
      </c>
      <c r="H183" s="321" t="str">
        <f t="shared" si="2"/>
        <v>65.456431</v>
      </c>
      <c r="I183" s="319">
        <v>1.0</v>
      </c>
      <c r="J183" s="319">
        <v>1.0</v>
      </c>
      <c r="K183" s="319">
        <v>3.0</v>
      </c>
      <c r="L183" s="319">
        <v>3.0</v>
      </c>
      <c r="M183" s="319">
        <v>0.0</v>
      </c>
      <c r="N183" s="319">
        <v>0.0</v>
      </c>
      <c r="O183" s="319">
        <v>0.0</v>
      </c>
      <c r="P183" s="319">
        <v>0.0</v>
      </c>
      <c r="Q183" s="319">
        <v>0.0</v>
      </c>
      <c r="R183" s="319">
        <v>0.0</v>
      </c>
      <c r="S183" s="319">
        <v>0.0</v>
      </c>
      <c r="T183" s="319">
        <v>1.0</v>
      </c>
      <c r="U183" s="319">
        <v>1.0</v>
      </c>
    </row>
    <row r="184">
      <c r="A184" s="319" t="s">
        <v>967</v>
      </c>
      <c r="B184" s="319" t="s">
        <v>35</v>
      </c>
      <c r="C184" s="320" t="s">
        <v>960</v>
      </c>
      <c r="D184" s="319" t="s">
        <v>37</v>
      </c>
      <c r="E184" s="319" t="s">
        <v>969</v>
      </c>
      <c r="F184" s="321" t="s">
        <v>553</v>
      </c>
      <c r="G184" s="321" t="str">
        <f t="shared" si="1"/>
        <v>32.434829</v>
      </c>
      <c r="H184" s="321" t="str">
        <f t="shared" si="2"/>
        <v>69.001648</v>
      </c>
      <c r="I184" s="319">
        <v>1.0</v>
      </c>
      <c r="J184" s="319">
        <v>1.0</v>
      </c>
      <c r="K184" s="319">
        <v>14.0</v>
      </c>
      <c r="L184" s="319">
        <v>21.0</v>
      </c>
      <c r="M184" s="319">
        <v>14.0</v>
      </c>
      <c r="N184" s="319">
        <v>21.0</v>
      </c>
      <c r="O184" s="319">
        <v>0.0</v>
      </c>
      <c r="P184" s="319">
        <v>0.0</v>
      </c>
      <c r="Q184" s="319">
        <v>0.0</v>
      </c>
      <c r="R184" s="319">
        <v>0.0</v>
      </c>
      <c r="S184" s="319">
        <v>1.0</v>
      </c>
      <c r="T184" s="319">
        <v>0.0</v>
      </c>
      <c r="U184" s="319">
        <v>1.0</v>
      </c>
    </row>
    <row r="185">
      <c r="A185" s="319" t="s">
        <v>971</v>
      </c>
      <c r="B185" s="319" t="s">
        <v>35</v>
      </c>
      <c r="C185" s="320" t="s">
        <v>972</v>
      </c>
      <c r="D185" s="319" t="s">
        <v>37</v>
      </c>
      <c r="E185" s="319" t="s">
        <v>274</v>
      </c>
      <c r="F185" s="321" t="s">
        <v>273</v>
      </c>
      <c r="G185" s="321" t="str">
        <f t="shared" si="1"/>
        <v>34.08218</v>
      </c>
      <c r="H185" s="321" t="str">
        <f t="shared" si="2"/>
        <v>0.667034</v>
      </c>
      <c r="I185" s="319">
        <v>1.0</v>
      </c>
      <c r="J185" s="319">
        <v>1.0</v>
      </c>
      <c r="K185" s="319">
        <v>0.0</v>
      </c>
      <c r="L185" s="319">
        <v>0.0</v>
      </c>
      <c r="M185" s="319">
        <v>0.0</v>
      </c>
      <c r="N185" s="319">
        <v>0.0</v>
      </c>
      <c r="O185" s="319">
        <v>0.0</v>
      </c>
      <c r="P185" s="319">
        <v>0.0</v>
      </c>
      <c r="Q185" s="319">
        <v>0.0</v>
      </c>
      <c r="R185" s="319">
        <v>0.0</v>
      </c>
      <c r="S185" s="319">
        <v>1.0</v>
      </c>
      <c r="T185" s="319">
        <v>0.0</v>
      </c>
      <c r="U185" s="319">
        <v>0.0</v>
      </c>
    </row>
    <row r="186">
      <c r="A186" s="319" t="s">
        <v>974</v>
      </c>
      <c r="B186" s="319" t="s">
        <v>35</v>
      </c>
      <c r="C186" s="320" t="s">
        <v>975</v>
      </c>
      <c r="D186" s="319" t="s">
        <v>37</v>
      </c>
      <c r="E186" s="319" t="s">
        <v>977</v>
      </c>
      <c r="F186" s="321" t="s">
        <v>273</v>
      </c>
      <c r="G186" s="321" t="str">
        <f t="shared" si="1"/>
        <v>34.08218</v>
      </c>
      <c r="H186" s="321" t="str">
        <f t="shared" si="2"/>
        <v>0.667034</v>
      </c>
      <c r="I186" s="319">
        <v>1.0</v>
      </c>
      <c r="J186" s="319">
        <v>1.0</v>
      </c>
      <c r="K186" s="319">
        <v>5.0</v>
      </c>
      <c r="L186" s="319">
        <v>5.0</v>
      </c>
      <c r="M186" s="319">
        <v>0.0</v>
      </c>
      <c r="N186" s="319">
        <v>0.0</v>
      </c>
      <c r="O186" s="319">
        <v>0.0</v>
      </c>
      <c r="P186" s="319">
        <v>0.0</v>
      </c>
      <c r="Q186" s="319">
        <v>0.0</v>
      </c>
      <c r="R186" s="319">
        <v>0.0</v>
      </c>
      <c r="S186" s="319">
        <v>0.0</v>
      </c>
      <c r="T186" s="319">
        <v>1.0</v>
      </c>
      <c r="U186" s="319">
        <v>1.0</v>
      </c>
    </row>
    <row r="187">
      <c r="A187" s="319" t="s">
        <v>979</v>
      </c>
      <c r="B187" s="319" t="s">
        <v>35</v>
      </c>
      <c r="C187" s="320" t="s">
        <v>980</v>
      </c>
      <c r="D187" s="319" t="s">
        <v>37</v>
      </c>
      <c r="E187" s="319" t="s">
        <v>274</v>
      </c>
      <c r="F187" s="321" t="s">
        <v>273</v>
      </c>
      <c r="G187" s="321" t="str">
        <f t="shared" si="1"/>
        <v>34.08218</v>
      </c>
      <c r="H187" s="321" t="str">
        <f t="shared" si="2"/>
        <v>0.667034</v>
      </c>
      <c r="I187" s="319">
        <v>1.0</v>
      </c>
      <c r="J187" s="319">
        <v>1.0</v>
      </c>
      <c r="K187" s="319">
        <v>4.0</v>
      </c>
      <c r="L187" s="319">
        <v>4.0</v>
      </c>
      <c r="M187" s="319">
        <v>0.0</v>
      </c>
      <c r="N187" s="319">
        <v>0.0</v>
      </c>
      <c r="O187" s="319">
        <v>0.0</v>
      </c>
      <c r="P187" s="319">
        <v>0.0</v>
      </c>
      <c r="Q187" s="319">
        <v>0.0</v>
      </c>
      <c r="R187" s="319">
        <v>0.0</v>
      </c>
      <c r="S187" s="319">
        <v>0.0</v>
      </c>
      <c r="T187" s="319">
        <v>1.0</v>
      </c>
      <c r="U187" s="319">
        <v>1.0</v>
      </c>
    </row>
    <row r="188">
      <c r="A188" s="319" t="s">
        <v>982</v>
      </c>
      <c r="B188" s="319" t="s">
        <v>35</v>
      </c>
      <c r="C188" s="320" t="s">
        <v>983</v>
      </c>
      <c r="D188" s="319" t="s">
        <v>37</v>
      </c>
      <c r="E188" s="319" t="s">
        <v>985</v>
      </c>
      <c r="F188" s="321" t="s">
        <v>215</v>
      </c>
      <c r="G188" s="321" t="str">
        <f t="shared" si="1"/>
        <v>34.171831</v>
      </c>
      <c r="H188" s="321" t="str">
        <f t="shared" si="2"/>
        <v>70.621679</v>
      </c>
      <c r="I188" s="319">
        <v>1.0</v>
      </c>
      <c r="J188" s="319">
        <v>1.0</v>
      </c>
      <c r="K188" s="319">
        <v>15.0</v>
      </c>
      <c r="L188" s="319">
        <v>15.0</v>
      </c>
      <c r="M188" s="319">
        <v>0.0</v>
      </c>
      <c r="N188" s="319">
        <v>0.0</v>
      </c>
      <c r="O188" s="319">
        <v>0.0</v>
      </c>
      <c r="P188" s="319">
        <v>0.0</v>
      </c>
      <c r="Q188" s="319">
        <v>0.0</v>
      </c>
      <c r="R188" s="319">
        <v>0.0</v>
      </c>
      <c r="S188" s="319">
        <v>0.0</v>
      </c>
      <c r="T188" s="319">
        <v>1.0</v>
      </c>
      <c r="U188" s="319">
        <v>1.0</v>
      </c>
    </row>
    <row r="189">
      <c r="A189" s="319" t="s">
        <v>987</v>
      </c>
      <c r="B189" s="319" t="s">
        <v>35</v>
      </c>
      <c r="C189" s="320" t="s">
        <v>988</v>
      </c>
      <c r="D189" s="319" t="s">
        <v>37</v>
      </c>
      <c r="E189" s="319" t="s">
        <v>990</v>
      </c>
      <c r="F189" s="321" t="s">
        <v>410</v>
      </c>
      <c r="G189" s="321" t="str">
        <f t="shared" si="1"/>
        <v>34.092630</v>
      </c>
      <c r="H189" s="321" t="str">
        <f t="shared" si="2"/>
        <v>70.469224</v>
      </c>
      <c r="I189" s="319">
        <v>1.0</v>
      </c>
      <c r="J189" s="319">
        <v>1.0</v>
      </c>
      <c r="K189" s="319">
        <v>38.0</v>
      </c>
      <c r="L189" s="319">
        <v>38.0</v>
      </c>
      <c r="M189" s="319">
        <v>0.0</v>
      </c>
      <c r="N189" s="319">
        <v>0.0</v>
      </c>
      <c r="O189" s="319">
        <v>0.0</v>
      </c>
      <c r="P189" s="319">
        <v>0.0</v>
      </c>
      <c r="Q189" s="319">
        <v>0.0</v>
      </c>
      <c r="R189" s="319">
        <v>0.0</v>
      </c>
      <c r="S189" s="319">
        <v>0.0</v>
      </c>
      <c r="T189" s="319">
        <v>1.0</v>
      </c>
      <c r="U189" s="319">
        <v>1.0</v>
      </c>
    </row>
    <row r="190">
      <c r="A190" s="319" t="s">
        <v>992</v>
      </c>
      <c r="B190" s="319" t="s">
        <v>35</v>
      </c>
      <c r="C190" s="320" t="s">
        <v>993</v>
      </c>
      <c r="D190" s="319" t="s">
        <v>37</v>
      </c>
      <c r="E190" s="319" t="s">
        <v>996</v>
      </c>
      <c r="F190" s="321" t="s">
        <v>995</v>
      </c>
      <c r="G190" s="321" t="str">
        <f t="shared" si="1"/>
        <v>30.810909</v>
      </c>
      <c r="H190" s="321" t="str">
        <f t="shared" si="2"/>
        <v>63.769538</v>
      </c>
      <c r="I190" s="319">
        <v>1.0</v>
      </c>
      <c r="J190" s="319">
        <v>1.0</v>
      </c>
      <c r="K190" s="319">
        <v>0.0</v>
      </c>
      <c r="L190" s="319">
        <v>1.0</v>
      </c>
      <c r="M190" s="319">
        <v>0.0</v>
      </c>
      <c r="N190" s="319">
        <v>0.0</v>
      </c>
      <c r="O190" s="319">
        <v>0.0</v>
      </c>
      <c r="P190" s="319">
        <v>0.0</v>
      </c>
      <c r="Q190" s="319">
        <v>2.0</v>
      </c>
      <c r="R190" s="319">
        <v>3.0</v>
      </c>
      <c r="S190" s="319">
        <v>1.0</v>
      </c>
      <c r="T190" s="319">
        <v>0.0</v>
      </c>
      <c r="U190" s="319">
        <v>1.0</v>
      </c>
    </row>
    <row r="191">
      <c r="A191" s="319" t="s">
        <v>998</v>
      </c>
      <c r="B191" s="319" t="s">
        <v>35</v>
      </c>
      <c r="C191" s="320" t="s">
        <v>999</v>
      </c>
      <c r="D191" s="319" t="s">
        <v>37</v>
      </c>
      <c r="E191" s="319" t="s">
        <v>1003</v>
      </c>
      <c r="F191" s="321" t="s">
        <v>1002</v>
      </c>
      <c r="G191" s="321" t="str">
        <f t="shared" si="1"/>
        <v>36.599741</v>
      </c>
      <c r="H191" s="321" t="str">
        <f t="shared" si="2"/>
        <v>68.863499</v>
      </c>
      <c r="I191" s="319">
        <v>1.0</v>
      </c>
      <c r="J191" s="319">
        <v>1.0</v>
      </c>
      <c r="K191" s="319">
        <v>12.0</v>
      </c>
      <c r="L191" s="319">
        <v>12.0</v>
      </c>
      <c r="M191" s="319">
        <v>0.0</v>
      </c>
      <c r="N191" s="319">
        <v>0.0</v>
      </c>
      <c r="O191" s="319">
        <v>0.0</v>
      </c>
      <c r="P191" s="319">
        <v>0.0</v>
      </c>
      <c r="Q191" s="319">
        <v>0.0</v>
      </c>
      <c r="R191" s="319">
        <v>0.0</v>
      </c>
      <c r="S191" s="319">
        <v>0.0</v>
      </c>
      <c r="T191" s="319">
        <v>1.0</v>
      </c>
      <c r="U191" s="319">
        <v>1.0</v>
      </c>
    </row>
    <row r="192">
      <c r="A192" s="319" t="s">
        <v>1005</v>
      </c>
      <c r="B192" s="319" t="s">
        <v>35</v>
      </c>
      <c r="C192" s="320" t="s">
        <v>1006</v>
      </c>
      <c r="D192" s="319" t="s">
        <v>37</v>
      </c>
      <c r="E192" s="319" t="s">
        <v>1010</v>
      </c>
      <c r="F192" s="321" t="s">
        <v>1009</v>
      </c>
      <c r="G192" s="321" t="str">
        <f t="shared" si="1"/>
        <v>34.074090</v>
      </c>
      <c r="H192" s="321" t="str">
        <f t="shared" si="2"/>
        <v>70.288452</v>
      </c>
      <c r="I192" s="319">
        <v>1.0</v>
      </c>
      <c r="J192" s="319">
        <v>1.0</v>
      </c>
      <c r="K192" s="319">
        <v>1.0</v>
      </c>
      <c r="L192" s="319">
        <v>1.0</v>
      </c>
      <c r="M192" s="319">
        <v>0.0</v>
      </c>
      <c r="N192" s="319">
        <v>0.0</v>
      </c>
      <c r="O192" s="319">
        <v>0.0</v>
      </c>
      <c r="P192" s="319">
        <v>0.0</v>
      </c>
      <c r="Q192" s="319">
        <v>1.0</v>
      </c>
      <c r="R192" s="319">
        <v>1.0</v>
      </c>
      <c r="S192" s="319">
        <v>1.0</v>
      </c>
      <c r="T192" s="319">
        <v>0.0</v>
      </c>
      <c r="U192" s="319">
        <v>0.0</v>
      </c>
    </row>
    <row r="193">
      <c r="A193" s="319" t="s">
        <v>1013</v>
      </c>
      <c r="B193" s="319" t="s">
        <v>35</v>
      </c>
      <c r="C193" s="320" t="s">
        <v>1014</v>
      </c>
      <c r="D193" s="319" t="s">
        <v>37</v>
      </c>
      <c r="E193" s="319" t="s">
        <v>1016</v>
      </c>
      <c r="F193" s="321" t="s">
        <v>243</v>
      </c>
      <c r="G193" s="321" t="str">
        <f t="shared" si="1"/>
        <v>34.910930</v>
      </c>
      <c r="H193" s="321" t="str">
        <f t="shared" si="2"/>
        <v>71.127398</v>
      </c>
      <c r="I193" s="319">
        <v>1.0</v>
      </c>
      <c r="J193" s="319">
        <v>1.0</v>
      </c>
      <c r="K193" s="319">
        <v>3.0</v>
      </c>
      <c r="L193" s="319">
        <v>3.0</v>
      </c>
      <c r="M193" s="319">
        <v>0.0</v>
      </c>
      <c r="N193" s="319">
        <v>0.0</v>
      </c>
      <c r="O193" s="319">
        <v>0.0</v>
      </c>
      <c r="P193" s="319">
        <v>0.0</v>
      </c>
      <c r="Q193" s="319">
        <v>0.0</v>
      </c>
      <c r="R193" s="319">
        <v>0.0</v>
      </c>
      <c r="S193" s="319">
        <v>1.0</v>
      </c>
      <c r="T193" s="319">
        <v>0.0</v>
      </c>
      <c r="U193" s="319">
        <v>1.0</v>
      </c>
    </row>
    <row r="194">
      <c r="A194" s="319" t="s">
        <v>1018</v>
      </c>
      <c r="B194" s="319" t="s">
        <v>35</v>
      </c>
      <c r="C194" s="320" t="s">
        <v>1019</v>
      </c>
      <c r="D194" s="319" t="s">
        <v>37</v>
      </c>
      <c r="E194" s="319" t="s">
        <v>1022</v>
      </c>
      <c r="F194" s="321" t="s">
        <v>1021</v>
      </c>
      <c r="G194" s="321" t="str">
        <f t="shared" si="1"/>
        <v>32.503195</v>
      </c>
      <c r="H194" s="321" t="str">
        <f t="shared" si="2"/>
        <v>67.415892</v>
      </c>
      <c r="I194" s="319">
        <v>1.0</v>
      </c>
      <c r="J194" s="319">
        <v>1.0</v>
      </c>
      <c r="K194" s="319">
        <v>5.0</v>
      </c>
      <c r="L194" s="319">
        <v>5.0</v>
      </c>
      <c r="M194" s="319">
        <v>0.0</v>
      </c>
      <c r="N194" s="319">
        <v>0.0</v>
      </c>
      <c r="O194" s="319">
        <v>0.0</v>
      </c>
      <c r="P194" s="319">
        <v>0.0</v>
      </c>
      <c r="Q194" s="319">
        <v>0.0</v>
      </c>
      <c r="R194" s="319">
        <v>0.0</v>
      </c>
      <c r="S194" s="319">
        <v>1.0</v>
      </c>
      <c r="T194" s="319">
        <v>0.0</v>
      </c>
      <c r="U194" s="319">
        <v>1.0</v>
      </c>
    </row>
    <row r="195">
      <c r="A195" s="319" t="s">
        <v>1024</v>
      </c>
      <c r="B195" s="319" t="s">
        <v>35</v>
      </c>
      <c r="C195" s="320" t="s">
        <v>1025</v>
      </c>
      <c r="D195" s="319" t="s">
        <v>37</v>
      </c>
      <c r="E195" s="319" t="s">
        <v>1029</v>
      </c>
      <c r="F195" s="321" t="s">
        <v>1028</v>
      </c>
      <c r="G195" s="321" t="str">
        <f t="shared" si="1"/>
        <v>32.983333</v>
      </c>
      <c r="H195" s="321" t="str">
        <f t="shared" si="2"/>
        <v>67.966667</v>
      </c>
      <c r="I195" s="319">
        <v>1.0</v>
      </c>
      <c r="J195" s="319">
        <v>1.0</v>
      </c>
      <c r="K195" s="319">
        <v>1.0</v>
      </c>
      <c r="L195" s="319">
        <v>1.0</v>
      </c>
      <c r="M195" s="319">
        <v>0.0</v>
      </c>
      <c r="N195" s="319">
        <v>0.0</v>
      </c>
      <c r="O195" s="319">
        <v>0.0</v>
      </c>
      <c r="P195" s="319">
        <v>0.0</v>
      </c>
      <c r="Q195" s="319">
        <v>0.0</v>
      </c>
      <c r="R195" s="319">
        <v>0.0</v>
      </c>
      <c r="S195" s="319">
        <v>0.0</v>
      </c>
      <c r="T195" s="319">
        <v>1.0</v>
      </c>
      <c r="U195" s="319">
        <v>1.0</v>
      </c>
    </row>
    <row r="196">
      <c r="A196" s="319" t="s">
        <v>1031</v>
      </c>
      <c r="B196" s="319" t="s">
        <v>35</v>
      </c>
      <c r="C196" s="320" t="s">
        <v>1032</v>
      </c>
      <c r="D196" s="319" t="s">
        <v>37</v>
      </c>
      <c r="E196" s="319" t="s">
        <v>1034</v>
      </c>
      <c r="F196" s="321" t="s">
        <v>588</v>
      </c>
      <c r="G196" s="321" t="str">
        <f t="shared" si="1"/>
        <v>36.728590</v>
      </c>
      <c r="H196" s="321" t="str">
        <f t="shared" si="2"/>
        <v>68.868066</v>
      </c>
      <c r="I196" s="319">
        <v>1.0</v>
      </c>
      <c r="J196" s="319">
        <v>1.0</v>
      </c>
      <c r="K196" s="319">
        <v>13.0</v>
      </c>
      <c r="L196" s="319">
        <v>13.0</v>
      </c>
      <c r="M196" s="319">
        <v>0.0</v>
      </c>
      <c r="N196" s="319">
        <v>0.0</v>
      </c>
      <c r="O196" s="319">
        <v>0.0</v>
      </c>
      <c r="P196" s="319">
        <v>0.0</v>
      </c>
      <c r="Q196" s="319">
        <v>0.0</v>
      </c>
      <c r="R196" s="319">
        <v>0.0</v>
      </c>
      <c r="S196" s="319">
        <v>0.0</v>
      </c>
      <c r="T196" s="319">
        <v>1.0</v>
      </c>
      <c r="U196" s="319">
        <v>1.0</v>
      </c>
    </row>
    <row r="197">
      <c r="A197" s="319" t="s">
        <v>1036</v>
      </c>
      <c r="B197" s="319" t="s">
        <v>35</v>
      </c>
      <c r="C197" s="320" t="s">
        <v>1032</v>
      </c>
      <c r="D197" s="319" t="s">
        <v>37</v>
      </c>
      <c r="E197" s="319" t="s">
        <v>1038</v>
      </c>
      <c r="F197" s="321" t="s">
        <v>273</v>
      </c>
      <c r="G197" s="321" t="str">
        <f t="shared" si="1"/>
        <v>34.08218</v>
      </c>
      <c r="H197" s="321" t="str">
        <f t="shared" si="2"/>
        <v>0.667034</v>
      </c>
      <c r="I197" s="319">
        <v>1.0</v>
      </c>
      <c r="J197" s="319">
        <v>1.0</v>
      </c>
      <c r="K197" s="319">
        <v>9.0</v>
      </c>
      <c r="L197" s="319">
        <v>9.0</v>
      </c>
      <c r="M197" s="319">
        <v>0.0</v>
      </c>
      <c r="N197" s="319">
        <v>0.0</v>
      </c>
      <c r="O197" s="319">
        <v>0.0</v>
      </c>
      <c r="P197" s="319">
        <v>0.0</v>
      </c>
      <c r="Q197" s="319">
        <v>0.0</v>
      </c>
      <c r="R197" s="319">
        <v>0.0</v>
      </c>
      <c r="S197" s="319">
        <v>0.0</v>
      </c>
      <c r="T197" s="319">
        <v>1.0</v>
      </c>
      <c r="U197" s="319">
        <v>1.0</v>
      </c>
    </row>
    <row r="198">
      <c r="A198" s="319" t="s">
        <v>1040</v>
      </c>
      <c r="B198" s="319" t="s">
        <v>35</v>
      </c>
      <c r="C198" s="320" t="s">
        <v>1041</v>
      </c>
      <c r="D198" s="319" t="s">
        <v>37</v>
      </c>
      <c r="E198" s="319" t="s">
        <v>1044</v>
      </c>
      <c r="F198" s="321" t="s">
        <v>1043</v>
      </c>
      <c r="G198" s="321" t="str">
        <f t="shared" si="1"/>
        <v>34.631340</v>
      </c>
      <c r="H198" s="321" t="str">
        <f t="shared" si="2"/>
        <v>69.718267</v>
      </c>
      <c r="I198" s="319">
        <v>1.0</v>
      </c>
      <c r="J198" s="319">
        <v>1.0</v>
      </c>
      <c r="K198" s="319">
        <v>6.0</v>
      </c>
      <c r="L198" s="319">
        <v>6.0</v>
      </c>
      <c r="M198" s="319">
        <v>0.0</v>
      </c>
      <c r="N198" s="319">
        <v>0.0</v>
      </c>
      <c r="O198" s="319">
        <v>0.0</v>
      </c>
      <c r="P198" s="319">
        <v>0.0</v>
      </c>
      <c r="Q198" s="319">
        <v>0.0</v>
      </c>
      <c r="R198" s="319">
        <v>0.0</v>
      </c>
      <c r="S198" s="319">
        <v>0.0</v>
      </c>
      <c r="T198" s="319">
        <v>1.0</v>
      </c>
      <c r="U198" s="319">
        <v>1.0</v>
      </c>
    </row>
    <row r="199">
      <c r="A199" s="319" t="s">
        <v>1047</v>
      </c>
      <c r="B199" s="319" t="s">
        <v>35</v>
      </c>
      <c r="C199" s="320" t="s">
        <v>1041</v>
      </c>
      <c r="D199" s="319" t="s">
        <v>37</v>
      </c>
      <c r="E199" s="319" t="s">
        <v>1051</v>
      </c>
      <c r="F199" s="321" t="s">
        <v>1050</v>
      </c>
      <c r="G199" s="321" t="str">
        <f t="shared" si="1"/>
        <v>34.195889</v>
      </c>
      <c r="H199" s="321" t="str">
        <f t="shared" si="2"/>
        <v>70.158546</v>
      </c>
      <c r="I199" s="319">
        <v>1.0</v>
      </c>
      <c r="J199" s="319">
        <v>1.0</v>
      </c>
      <c r="K199" s="319">
        <v>4.0</v>
      </c>
      <c r="L199" s="319">
        <v>4.0</v>
      </c>
      <c r="M199" s="319">
        <v>0.0</v>
      </c>
      <c r="N199" s="319">
        <v>0.0</v>
      </c>
      <c r="O199" s="319">
        <v>0.0</v>
      </c>
      <c r="P199" s="319">
        <v>0.0</v>
      </c>
      <c r="Q199" s="319">
        <v>0.0</v>
      </c>
      <c r="R199" s="319">
        <v>0.0</v>
      </c>
      <c r="S199" s="319">
        <v>0.0</v>
      </c>
      <c r="T199" s="319">
        <v>1.0</v>
      </c>
      <c r="U199" s="319">
        <v>1.0</v>
      </c>
    </row>
    <row r="200">
      <c r="A200" s="319" t="s">
        <v>1053</v>
      </c>
      <c r="B200" s="319" t="s">
        <v>35</v>
      </c>
      <c r="C200" s="320" t="s">
        <v>1041</v>
      </c>
      <c r="D200" s="319" t="s">
        <v>37</v>
      </c>
      <c r="E200" s="319" t="s">
        <v>956</v>
      </c>
      <c r="F200" s="321" t="s">
        <v>228</v>
      </c>
      <c r="G200" s="321" t="str">
        <f t="shared" si="1"/>
        <v>34.263148</v>
      </c>
      <c r="H200" s="321" t="str">
        <f t="shared" si="2"/>
        <v>70.788209</v>
      </c>
      <c r="I200" s="319">
        <v>1.0</v>
      </c>
      <c r="J200" s="319">
        <v>1.0</v>
      </c>
      <c r="K200" s="319">
        <v>2.0</v>
      </c>
      <c r="L200" s="319">
        <v>2.0</v>
      </c>
      <c r="M200" s="319">
        <v>0.0</v>
      </c>
      <c r="N200" s="319">
        <v>0.0</v>
      </c>
      <c r="O200" s="319">
        <v>0.0</v>
      </c>
      <c r="P200" s="319">
        <v>0.0</v>
      </c>
      <c r="Q200" s="319">
        <v>0.0</v>
      </c>
      <c r="R200" s="319">
        <v>0.0</v>
      </c>
      <c r="S200" s="319">
        <v>0.0</v>
      </c>
      <c r="T200" s="319">
        <v>1.0</v>
      </c>
      <c r="U200" s="319">
        <v>1.0</v>
      </c>
    </row>
    <row r="201">
      <c r="A201" s="319" t="s">
        <v>1055</v>
      </c>
      <c r="B201" s="319" t="s">
        <v>35</v>
      </c>
      <c r="C201" s="320" t="s">
        <v>1041</v>
      </c>
      <c r="D201" s="319" t="s">
        <v>37</v>
      </c>
      <c r="E201" s="319" t="s">
        <v>1058</v>
      </c>
      <c r="F201" s="321" t="s">
        <v>1057</v>
      </c>
      <c r="G201" s="321" t="str">
        <f t="shared" si="1"/>
        <v>31.628871</v>
      </c>
      <c r="H201" s="321" t="str">
        <f t="shared" si="2"/>
        <v>65.737174</v>
      </c>
      <c r="I201" s="319">
        <v>3.0</v>
      </c>
      <c r="J201" s="319">
        <v>3.0</v>
      </c>
      <c r="K201" s="319">
        <v>7.0</v>
      </c>
      <c r="L201" s="319">
        <v>7.0</v>
      </c>
      <c r="M201" s="319">
        <v>0.0</v>
      </c>
      <c r="N201" s="319">
        <v>0.0</v>
      </c>
      <c r="O201" s="319">
        <v>0.0</v>
      </c>
      <c r="P201" s="319">
        <v>0.0</v>
      </c>
      <c r="Q201" s="319">
        <v>2.0</v>
      </c>
      <c r="R201" s="319">
        <v>2.0</v>
      </c>
      <c r="S201" s="319">
        <v>1.0</v>
      </c>
      <c r="T201" s="319">
        <v>0.0</v>
      </c>
      <c r="U201" s="319">
        <v>1.0</v>
      </c>
    </row>
    <row r="202">
      <c r="A202" s="319" t="s">
        <v>1060</v>
      </c>
      <c r="B202" s="319" t="s">
        <v>35</v>
      </c>
      <c r="C202" s="320" t="s">
        <v>1061</v>
      </c>
      <c r="D202" s="319" t="s">
        <v>37</v>
      </c>
      <c r="E202" s="319" t="s">
        <v>1063</v>
      </c>
      <c r="F202" s="321" t="s">
        <v>215</v>
      </c>
      <c r="G202" s="321" t="str">
        <f t="shared" si="1"/>
        <v>34.171831</v>
      </c>
      <c r="H202" s="321" t="str">
        <f t="shared" si="2"/>
        <v>70.621679</v>
      </c>
      <c r="I202" s="319">
        <v>1.0</v>
      </c>
      <c r="J202" s="319">
        <v>1.0</v>
      </c>
      <c r="K202" s="319">
        <v>6.0</v>
      </c>
      <c r="L202" s="319">
        <v>6.0</v>
      </c>
      <c r="M202" s="319">
        <v>0.0</v>
      </c>
      <c r="N202" s="319">
        <v>0.0</v>
      </c>
      <c r="O202" s="319">
        <v>0.0</v>
      </c>
      <c r="P202" s="319">
        <v>0.0</v>
      </c>
      <c r="Q202" s="319">
        <v>0.0</v>
      </c>
      <c r="R202" s="319">
        <v>0.0</v>
      </c>
      <c r="S202" s="319">
        <v>0.0</v>
      </c>
      <c r="T202" s="319">
        <v>1.0</v>
      </c>
      <c r="U202" s="319">
        <v>1.0</v>
      </c>
    </row>
    <row r="203">
      <c r="A203" s="319" t="s">
        <v>1065</v>
      </c>
      <c r="B203" s="319" t="s">
        <v>35</v>
      </c>
      <c r="C203" s="320" t="s">
        <v>1061</v>
      </c>
      <c r="D203" s="319" t="s">
        <v>37</v>
      </c>
      <c r="E203" s="319" t="s">
        <v>1069</v>
      </c>
      <c r="F203" s="321" t="s">
        <v>1068</v>
      </c>
      <c r="G203" s="321" t="str">
        <f t="shared" si="1"/>
        <v>32.124645</v>
      </c>
      <c r="H203" s="321" t="str">
        <f t="shared" si="2"/>
        <v>65.380820</v>
      </c>
      <c r="I203" s="319">
        <v>1.0</v>
      </c>
      <c r="J203" s="319">
        <v>1.0</v>
      </c>
      <c r="K203" s="319">
        <v>17.0</v>
      </c>
      <c r="L203" s="319">
        <v>22.0</v>
      </c>
      <c r="M203" s="319">
        <v>0.0</v>
      </c>
      <c r="N203" s="319">
        <v>0.0</v>
      </c>
      <c r="O203" s="319">
        <v>0.0</v>
      </c>
      <c r="P203" s="319">
        <v>0.0</v>
      </c>
      <c r="Q203" s="319">
        <v>0.0</v>
      </c>
      <c r="R203" s="319">
        <v>0.0</v>
      </c>
      <c r="S203" s="319">
        <v>1.0</v>
      </c>
      <c r="T203" s="319">
        <v>0.0</v>
      </c>
      <c r="U203" s="319">
        <v>1.0</v>
      </c>
    </row>
    <row r="204">
      <c r="A204" s="319" t="s">
        <v>1071</v>
      </c>
      <c r="B204" s="319" t="s">
        <v>35</v>
      </c>
      <c r="C204" s="320" t="s">
        <v>1061</v>
      </c>
      <c r="D204" s="319" t="s">
        <v>37</v>
      </c>
      <c r="E204" s="319" t="s">
        <v>1073</v>
      </c>
      <c r="F204" s="321" t="s">
        <v>410</v>
      </c>
      <c r="G204" s="321" t="str">
        <f t="shared" si="1"/>
        <v>34.092630</v>
      </c>
      <c r="H204" s="321" t="str">
        <f t="shared" si="2"/>
        <v>70.469224</v>
      </c>
      <c r="I204" s="319">
        <v>1.0</v>
      </c>
      <c r="J204" s="319">
        <v>1.0</v>
      </c>
      <c r="K204" s="319">
        <v>2.0</v>
      </c>
      <c r="L204" s="319">
        <v>2.0</v>
      </c>
      <c r="M204" s="319">
        <v>0.0</v>
      </c>
      <c r="N204" s="319">
        <v>0.0</v>
      </c>
      <c r="O204" s="319">
        <v>0.0</v>
      </c>
      <c r="P204" s="319">
        <v>0.0</v>
      </c>
      <c r="Q204" s="319">
        <v>0.0</v>
      </c>
      <c r="R204" s="319">
        <v>0.0</v>
      </c>
      <c r="S204" s="319">
        <v>0.0</v>
      </c>
      <c r="T204" s="319">
        <v>1.0</v>
      </c>
      <c r="U204" s="319">
        <v>1.0</v>
      </c>
    </row>
    <row r="205">
      <c r="A205" s="319" t="s">
        <v>1075</v>
      </c>
      <c r="B205" s="319" t="s">
        <v>35</v>
      </c>
      <c r="C205" s="320" t="s">
        <v>1061</v>
      </c>
      <c r="D205" s="319" t="s">
        <v>37</v>
      </c>
      <c r="E205" s="319" t="s">
        <v>1079</v>
      </c>
      <c r="F205" s="321" t="s">
        <v>1078</v>
      </c>
      <c r="G205" s="321" t="str">
        <f t="shared" si="1"/>
        <v>33.895518</v>
      </c>
      <c r="H205" s="321" t="str">
        <f t="shared" si="2"/>
        <v>68.763191</v>
      </c>
      <c r="I205" s="319">
        <v>1.0</v>
      </c>
      <c r="J205" s="319">
        <v>1.0</v>
      </c>
      <c r="K205" s="319">
        <v>2.0</v>
      </c>
      <c r="L205" s="319">
        <v>2.0</v>
      </c>
      <c r="M205" s="319">
        <v>0.0</v>
      </c>
      <c r="N205" s="319">
        <v>0.0</v>
      </c>
      <c r="O205" s="319">
        <v>0.0</v>
      </c>
      <c r="P205" s="319">
        <v>0.0</v>
      </c>
      <c r="Q205" s="319">
        <v>0.0</v>
      </c>
      <c r="R205" s="319">
        <v>0.0</v>
      </c>
      <c r="S205" s="319">
        <v>0.0</v>
      </c>
      <c r="T205" s="319">
        <v>1.0</v>
      </c>
      <c r="U205" s="319">
        <v>1.0</v>
      </c>
    </row>
    <row r="206">
      <c r="A206" s="319" t="s">
        <v>1081</v>
      </c>
      <c r="B206" s="319" t="s">
        <v>35</v>
      </c>
      <c r="C206" s="320" t="s">
        <v>1082</v>
      </c>
      <c r="D206" s="319" t="s">
        <v>37</v>
      </c>
      <c r="E206" s="319" t="s">
        <v>1084</v>
      </c>
      <c r="F206" s="321" t="s">
        <v>53</v>
      </c>
      <c r="G206" s="321" t="str">
        <f t="shared" si="1"/>
        <v>32.984041</v>
      </c>
      <c r="H206" s="321" t="str">
        <f t="shared" si="2"/>
        <v>69.430782</v>
      </c>
      <c r="I206" s="319">
        <v>1.0</v>
      </c>
      <c r="J206" s="319">
        <v>1.0</v>
      </c>
      <c r="K206" s="319">
        <v>10.0</v>
      </c>
      <c r="L206" s="319">
        <v>10.0</v>
      </c>
      <c r="M206" s="319">
        <v>0.0</v>
      </c>
      <c r="N206" s="319">
        <v>0.0</v>
      </c>
      <c r="O206" s="319">
        <v>0.0</v>
      </c>
      <c r="P206" s="319">
        <v>0.0</v>
      </c>
      <c r="Q206" s="319">
        <v>0.0</v>
      </c>
      <c r="R206" s="319">
        <v>0.0</v>
      </c>
      <c r="S206" s="319">
        <v>0.0</v>
      </c>
      <c r="T206" s="319">
        <v>1.0</v>
      </c>
      <c r="U206" s="319">
        <v>1.0</v>
      </c>
    </row>
    <row r="207">
      <c r="A207" s="319" t="s">
        <v>1086</v>
      </c>
      <c r="B207" s="319" t="s">
        <v>35</v>
      </c>
      <c r="C207" s="320" t="s">
        <v>1087</v>
      </c>
      <c r="D207" s="319" t="s">
        <v>37</v>
      </c>
      <c r="E207" s="319" t="s">
        <v>1090</v>
      </c>
      <c r="F207" s="321" t="s">
        <v>1089</v>
      </c>
      <c r="G207" s="321" t="str">
        <f t="shared" si="1"/>
        <v>33.004167</v>
      </c>
      <c r="H207" s="321" t="str">
        <f t="shared" si="2"/>
        <v>69.049336</v>
      </c>
      <c r="I207" s="319">
        <v>1.0</v>
      </c>
      <c r="J207" s="319">
        <v>1.0</v>
      </c>
      <c r="K207" s="319">
        <v>2.0</v>
      </c>
      <c r="L207" s="319">
        <v>2.0</v>
      </c>
      <c r="M207" s="319">
        <v>0.0</v>
      </c>
      <c r="N207" s="319">
        <v>0.0</v>
      </c>
      <c r="O207" s="319">
        <v>0.0</v>
      </c>
      <c r="P207" s="319">
        <v>0.0</v>
      </c>
      <c r="Q207" s="319">
        <v>0.0</v>
      </c>
      <c r="R207" s="319">
        <v>0.0</v>
      </c>
      <c r="S207" s="319">
        <v>0.0</v>
      </c>
      <c r="T207" s="319">
        <v>1.0</v>
      </c>
      <c r="U207" s="319">
        <v>1.0</v>
      </c>
    </row>
    <row r="208">
      <c r="A208" s="319" t="s">
        <v>1092</v>
      </c>
      <c r="B208" s="319" t="s">
        <v>35</v>
      </c>
      <c r="C208" s="320" t="s">
        <v>1093</v>
      </c>
      <c r="D208" s="319" t="s">
        <v>37</v>
      </c>
      <c r="E208" s="319" t="s">
        <v>1097</v>
      </c>
      <c r="F208" s="321" t="s">
        <v>1096</v>
      </c>
      <c r="G208" s="321" t="str">
        <f t="shared" si="1"/>
        <v>34.283562</v>
      </c>
      <c r="H208" s="321" t="str">
        <f t="shared" si="2"/>
        <v>69.883565</v>
      </c>
      <c r="I208" s="319">
        <v>1.0</v>
      </c>
      <c r="J208" s="319">
        <v>1.0</v>
      </c>
      <c r="K208" s="319">
        <v>6.0</v>
      </c>
      <c r="L208" s="319">
        <v>6.0</v>
      </c>
      <c r="M208" s="319">
        <v>0.0</v>
      </c>
      <c r="N208" s="319">
        <v>0.0</v>
      </c>
      <c r="O208" s="319">
        <v>0.0</v>
      </c>
      <c r="P208" s="319">
        <v>0.0</v>
      </c>
      <c r="Q208" s="319">
        <v>0.0</v>
      </c>
      <c r="R208" s="319">
        <v>0.0</v>
      </c>
      <c r="S208" s="319">
        <v>0.0</v>
      </c>
      <c r="T208" s="319">
        <v>1.0</v>
      </c>
      <c r="U208" s="319">
        <v>1.0</v>
      </c>
    </row>
    <row r="209">
      <c r="A209" s="319" t="s">
        <v>1099</v>
      </c>
      <c r="B209" s="319" t="s">
        <v>35</v>
      </c>
      <c r="C209" s="320" t="s">
        <v>1093</v>
      </c>
      <c r="D209" s="319" t="s">
        <v>37</v>
      </c>
      <c r="E209" s="319" t="s">
        <v>1101</v>
      </c>
      <c r="F209" s="321" t="s">
        <v>72</v>
      </c>
      <c r="G209" s="321" t="str">
        <f t="shared" si="1"/>
        <v>34.014551</v>
      </c>
      <c r="H209" s="321" t="str">
        <f t="shared" si="2"/>
        <v>69.192391</v>
      </c>
      <c r="I209" s="319">
        <v>1.0</v>
      </c>
      <c r="J209" s="319">
        <v>1.0</v>
      </c>
      <c r="K209" s="319">
        <v>11.0</v>
      </c>
      <c r="L209" s="319">
        <v>11.0</v>
      </c>
      <c r="M209" s="319">
        <v>0.0</v>
      </c>
      <c r="N209" s="319">
        <v>3.0</v>
      </c>
      <c r="O209" s="319">
        <v>0.0</v>
      </c>
      <c r="P209" s="319">
        <v>0.0</v>
      </c>
      <c r="Q209" s="319">
        <v>0.0</v>
      </c>
      <c r="R209" s="319">
        <v>0.0</v>
      </c>
      <c r="S209" s="319">
        <v>0.0</v>
      </c>
      <c r="T209" s="319">
        <v>1.0</v>
      </c>
      <c r="U209" s="319">
        <v>1.0</v>
      </c>
    </row>
    <row r="210">
      <c r="A210" s="319" t="s">
        <v>1103</v>
      </c>
      <c r="B210" s="319" t="s">
        <v>35</v>
      </c>
      <c r="C210" s="320" t="s">
        <v>1093</v>
      </c>
      <c r="D210" s="319" t="s">
        <v>37</v>
      </c>
      <c r="E210" s="319" t="s">
        <v>1105</v>
      </c>
      <c r="F210" s="321" t="s">
        <v>1096</v>
      </c>
      <c r="G210" s="321" t="str">
        <f t="shared" si="1"/>
        <v>34.283562</v>
      </c>
      <c r="H210" s="321" t="str">
        <f t="shared" si="2"/>
        <v>69.883565</v>
      </c>
      <c r="I210" s="319">
        <v>1.0</v>
      </c>
      <c r="J210" s="319">
        <v>1.0</v>
      </c>
      <c r="K210" s="319">
        <v>6.0</v>
      </c>
      <c r="L210" s="319">
        <v>6.0</v>
      </c>
      <c r="M210" s="319">
        <v>0.0</v>
      </c>
      <c r="N210" s="319">
        <v>0.0</v>
      </c>
      <c r="O210" s="319">
        <v>0.0</v>
      </c>
      <c r="P210" s="319">
        <v>0.0</v>
      </c>
      <c r="Q210" s="319">
        <v>0.0</v>
      </c>
      <c r="R210" s="319">
        <v>0.0</v>
      </c>
      <c r="S210" s="319">
        <v>0.0</v>
      </c>
      <c r="T210" s="319">
        <v>1.0</v>
      </c>
      <c r="U210" s="319">
        <v>1.0</v>
      </c>
    </row>
    <row r="211">
      <c r="A211" s="319" t="s">
        <v>1107</v>
      </c>
      <c r="B211" s="319" t="s">
        <v>35</v>
      </c>
      <c r="C211" s="320" t="s">
        <v>1108</v>
      </c>
      <c r="D211" s="319" t="s">
        <v>37</v>
      </c>
      <c r="E211" s="319" t="s">
        <v>1110</v>
      </c>
      <c r="F211" s="321" t="s">
        <v>273</v>
      </c>
      <c r="G211" s="321" t="str">
        <f t="shared" si="1"/>
        <v>34.08218</v>
      </c>
      <c r="H211" s="321" t="str">
        <f t="shared" si="2"/>
        <v>0.667034</v>
      </c>
      <c r="I211" s="319">
        <v>1.0</v>
      </c>
      <c r="J211" s="319">
        <v>1.0</v>
      </c>
      <c r="K211" s="319">
        <v>10.0</v>
      </c>
      <c r="L211" s="319">
        <v>10.0</v>
      </c>
      <c r="M211" s="319">
        <v>0.0</v>
      </c>
      <c r="N211" s="319">
        <v>0.0</v>
      </c>
      <c r="O211" s="319">
        <v>0.0</v>
      </c>
      <c r="P211" s="319">
        <v>0.0</v>
      </c>
      <c r="Q211" s="319">
        <v>0.0</v>
      </c>
      <c r="R211" s="319">
        <v>0.0</v>
      </c>
      <c r="S211" s="319">
        <v>0.0</v>
      </c>
      <c r="T211" s="319">
        <v>1.0</v>
      </c>
      <c r="U211" s="319">
        <v>1.0</v>
      </c>
    </row>
    <row r="212">
      <c r="A212" s="319" t="s">
        <v>1112</v>
      </c>
      <c r="B212" s="319" t="s">
        <v>35</v>
      </c>
      <c r="C212" s="320" t="s">
        <v>1113</v>
      </c>
      <c r="D212" s="319" t="s">
        <v>37</v>
      </c>
      <c r="E212" s="319" t="s">
        <v>1110</v>
      </c>
      <c r="F212" s="321" t="s">
        <v>273</v>
      </c>
      <c r="G212" s="321" t="str">
        <f t="shared" si="1"/>
        <v>34.08218</v>
      </c>
      <c r="H212" s="321" t="str">
        <f t="shared" si="2"/>
        <v>0.667034</v>
      </c>
      <c r="I212" s="319">
        <v>1.0</v>
      </c>
      <c r="J212" s="319">
        <v>1.0</v>
      </c>
      <c r="K212" s="319">
        <v>21.0</v>
      </c>
      <c r="L212" s="319">
        <v>21.0</v>
      </c>
      <c r="M212" s="319">
        <v>0.0</v>
      </c>
      <c r="N212" s="319">
        <v>0.0</v>
      </c>
      <c r="O212" s="319">
        <v>0.0</v>
      </c>
      <c r="P212" s="319">
        <v>0.0</v>
      </c>
      <c r="Q212" s="319">
        <v>0.0</v>
      </c>
      <c r="R212" s="319">
        <v>0.0</v>
      </c>
      <c r="S212" s="319">
        <v>0.0</v>
      </c>
      <c r="T212" s="319">
        <v>1.0</v>
      </c>
      <c r="U212" s="319">
        <v>1.0</v>
      </c>
    </row>
    <row r="213">
      <c r="A213" s="319" t="s">
        <v>1115</v>
      </c>
      <c r="B213" s="319" t="s">
        <v>35</v>
      </c>
      <c r="C213" s="320" t="s">
        <v>1116</v>
      </c>
      <c r="D213" s="319" t="s">
        <v>37</v>
      </c>
      <c r="E213" s="319" t="s">
        <v>1120</v>
      </c>
      <c r="F213" s="321" t="s">
        <v>1119</v>
      </c>
      <c r="G213" s="321" t="str">
        <f t="shared" si="1"/>
        <v>37.122858</v>
      </c>
      <c r="H213" s="321" t="str">
        <f t="shared" si="2"/>
        <v>69.158119</v>
      </c>
      <c r="I213" s="319">
        <v>1.0</v>
      </c>
      <c r="J213" s="319">
        <v>1.0</v>
      </c>
      <c r="K213" s="319">
        <v>8.0</v>
      </c>
      <c r="L213" s="319">
        <v>8.0</v>
      </c>
      <c r="M213" s="319">
        <v>0.0</v>
      </c>
      <c r="N213" s="319">
        <v>0.0</v>
      </c>
      <c r="O213" s="319">
        <v>0.0</v>
      </c>
      <c r="P213" s="319">
        <v>0.0</v>
      </c>
      <c r="Q213" s="319">
        <v>0.0</v>
      </c>
      <c r="R213" s="319">
        <v>0.0</v>
      </c>
      <c r="S213" s="319">
        <v>0.0</v>
      </c>
      <c r="T213" s="319">
        <v>1.0</v>
      </c>
      <c r="U213" s="319">
        <v>1.0</v>
      </c>
    </row>
    <row r="214">
      <c r="A214" s="319" t="s">
        <v>1122</v>
      </c>
      <c r="B214" s="319" t="s">
        <v>35</v>
      </c>
      <c r="C214" s="320" t="s">
        <v>1116</v>
      </c>
      <c r="D214" s="319" t="s">
        <v>37</v>
      </c>
      <c r="E214" s="319" t="s">
        <v>1124</v>
      </c>
      <c r="F214" s="321" t="s">
        <v>273</v>
      </c>
      <c r="G214" s="321" t="str">
        <f t="shared" si="1"/>
        <v>34.08218</v>
      </c>
      <c r="H214" s="321" t="str">
        <f t="shared" si="2"/>
        <v>0.667034</v>
      </c>
      <c r="I214" s="319">
        <v>1.0</v>
      </c>
      <c r="J214" s="319">
        <v>1.0</v>
      </c>
      <c r="K214" s="319">
        <v>23.0</v>
      </c>
      <c r="L214" s="319">
        <v>27.0</v>
      </c>
      <c r="M214" s="319">
        <v>0.0</v>
      </c>
      <c r="N214" s="319">
        <v>0.0</v>
      </c>
      <c r="O214" s="319">
        <v>0.0</v>
      </c>
      <c r="P214" s="319">
        <v>0.0</v>
      </c>
      <c r="Q214" s="319">
        <v>0.0</v>
      </c>
      <c r="R214" s="319">
        <v>0.0</v>
      </c>
      <c r="S214" s="319">
        <v>1.0</v>
      </c>
      <c r="T214" s="319">
        <v>0.0</v>
      </c>
      <c r="U214" s="319">
        <v>1.0</v>
      </c>
    </row>
    <row r="215">
      <c r="A215" s="319" t="s">
        <v>1126</v>
      </c>
      <c r="B215" s="319" t="s">
        <v>35</v>
      </c>
      <c r="C215" s="320" t="s">
        <v>1127</v>
      </c>
      <c r="D215" s="319" t="s">
        <v>37</v>
      </c>
      <c r="E215" s="319" t="s">
        <v>1131</v>
      </c>
      <c r="F215" s="321" t="s">
        <v>1130</v>
      </c>
      <c r="G215" s="321" t="str">
        <f t="shared" si="1"/>
        <v>37.157843</v>
      </c>
      <c r="H215" s="321" t="str">
        <f t="shared" si="2"/>
        <v>68.882423</v>
      </c>
      <c r="I215" s="319">
        <v>1.0</v>
      </c>
      <c r="J215" s="319">
        <v>1.0</v>
      </c>
      <c r="K215" s="319">
        <v>5.0</v>
      </c>
      <c r="L215" s="319">
        <v>5.0</v>
      </c>
      <c r="M215" s="319">
        <v>0.0</v>
      </c>
      <c r="N215" s="319">
        <v>0.0</v>
      </c>
      <c r="O215" s="319">
        <v>0.0</v>
      </c>
      <c r="P215" s="319">
        <v>0.0</v>
      </c>
      <c r="Q215" s="319">
        <v>0.0</v>
      </c>
      <c r="R215" s="319">
        <v>0.0</v>
      </c>
      <c r="S215" s="319">
        <v>0.0</v>
      </c>
      <c r="T215" s="319">
        <v>1.0</v>
      </c>
      <c r="U215" s="319">
        <v>1.0</v>
      </c>
    </row>
    <row r="216">
      <c r="A216" s="319" t="s">
        <v>1133</v>
      </c>
      <c r="B216" s="319" t="s">
        <v>35</v>
      </c>
      <c r="C216" s="320" t="s">
        <v>1134</v>
      </c>
      <c r="D216" s="319" t="s">
        <v>37</v>
      </c>
      <c r="E216" s="319" t="s">
        <v>1136</v>
      </c>
      <c r="F216" s="321" t="s">
        <v>215</v>
      </c>
      <c r="G216" s="321" t="str">
        <f t="shared" si="1"/>
        <v>34.171831</v>
      </c>
      <c r="H216" s="321" t="str">
        <f t="shared" si="2"/>
        <v>70.621679</v>
      </c>
      <c r="I216" s="319">
        <v>1.0</v>
      </c>
      <c r="J216" s="319">
        <v>1.0</v>
      </c>
      <c r="K216" s="319">
        <v>4.0</v>
      </c>
      <c r="L216" s="319">
        <v>4.0</v>
      </c>
      <c r="M216" s="319">
        <v>0.0</v>
      </c>
      <c r="N216" s="319">
        <v>0.0</v>
      </c>
      <c r="O216" s="319">
        <v>0.0</v>
      </c>
      <c r="P216" s="319">
        <v>0.0</v>
      </c>
      <c r="Q216" s="319">
        <v>0.0</v>
      </c>
      <c r="R216" s="319">
        <v>0.0</v>
      </c>
      <c r="S216" s="319">
        <v>0.0</v>
      </c>
      <c r="T216" s="319">
        <v>1.0</v>
      </c>
      <c r="U216" s="319">
        <v>1.0</v>
      </c>
    </row>
    <row r="217">
      <c r="A217" s="319" t="s">
        <v>1138</v>
      </c>
      <c r="B217" s="319" t="s">
        <v>35</v>
      </c>
      <c r="C217" s="320" t="s">
        <v>1139</v>
      </c>
      <c r="D217" s="319" t="s">
        <v>37</v>
      </c>
      <c r="E217" s="319" t="s">
        <v>1142</v>
      </c>
      <c r="F217" s="321" t="s">
        <v>1143</v>
      </c>
      <c r="G217" s="321" t="str">
        <f t="shared" si="1"/>
        <v>34.1819776</v>
      </c>
      <c r="H217" s="321" t="str">
        <f t="shared" si="2"/>
        <v>70.6514757</v>
      </c>
      <c r="I217" s="319">
        <v>2.0</v>
      </c>
      <c r="J217" s="319">
        <v>2.0</v>
      </c>
      <c r="K217" s="319">
        <v>7.0</v>
      </c>
      <c r="L217" s="319">
        <v>7.0</v>
      </c>
      <c r="M217" s="319">
        <v>0.0</v>
      </c>
      <c r="N217" s="319">
        <v>0.0</v>
      </c>
      <c r="O217" s="319">
        <v>0.0</v>
      </c>
      <c r="P217" s="319">
        <v>0.0</v>
      </c>
      <c r="Q217" s="319">
        <v>3.0</v>
      </c>
      <c r="R217" s="319">
        <v>3.0</v>
      </c>
      <c r="S217" s="319">
        <v>0.0</v>
      </c>
      <c r="T217" s="319">
        <v>1.0</v>
      </c>
      <c r="U217" s="319">
        <v>1.0</v>
      </c>
    </row>
    <row r="218">
      <c r="A218" s="319" t="s">
        <v>1146</v>
      </c>
      <c r="B218" s="319" t="s">
        <v>35</v>
      </c>
      <c r="C218" s="320" t="s">
        <v>1147</v>
      </c>
      <c r="D218" s="319" t="s">
        <v>37</v>
      </c>
      <c r="E218" s="319" t="s">
        <v>38</v>
      </c>
      <c r="F218" s="321" t="s">
        <v>38</v>
      </c>
      <c r="G218" s="321" t="str">
        <f t="shared" si="1"/>
        <v>#VALUE!</v>
      </c>
      <c r="H218" s="321" t="str">
        <f t="shared" si="2"/>
        <v>#VALUE!</v>
      </c>
      <c r="I218" s="319">
        <v>2.0</v>
      </c>
      <c r="J218" s="319">
        <v>2.0</v>
      </c>
      <c r="K218" s="319">
        <v>0.0</v>
      </c>
      <c r="L218" s="319">
        <v>0.0</v>
      </c>
      <c r="M218" s="319">
        <v>0.0</v>
      </c>
      <c r="N218" s="319">
        <v>0.0</v>
      </c>
      <c r="O218" s="319">
        <v>0.0</v>
      </c>
      <c r="P218" s="319">
        <v>0.0</v>
      </c>
      <c r="Q218" s="319">
        <v>0.0</v>
      </c>
      <c r="R218" s="319">
        <v>0.0</v>
      </c>
      <c r="S218" s="319">
        <v>1.0</v>
      </c>
      <c r="T218" s="319">
        <v>0.0</v>
      </c>
      <c r="U218" s="319">
        <v>0.0</v>
      </c>
    </row>
    <row r="219">
      <c r="A219" s="319" t="s">
        <v>1151</v>
      </c>
      <c r="B219" s="319" t="s">
        <v>35</v>
      </c>
      <c r="C219" s="320" t="s">
        <v>1152</v>
      </c>
      <c r="D219" s="319" t="s">
        <v>37</v>
      </c>
      <c r="E219" s="319" t="s">
        <v>1154</v>
      </c>
      <c r="F219" s="321" t="s">
        <v>1002</v>
      </c>
      <c r="G219" s="321" t="str">
        <f t="shared" si="1"/>
        <v>36.599741</v>
      </c>
      <c r="H219" s="321" t="str">
        <f t="shared" si="2"/>
        <v>68.863499</v>
      </c>
      <c r="I219" s="319">
        <v>2.0</v>
      </c>
      <c r="J219" s="319">
        <v>2.0</v>
      </c>
      <c r="K219" s="319">
        <v>7.0</v>
      </c>
      <c r="L219" s="319">
        <v>16.0</v>
      </c>
      <c r="M219" s="319">
        <v>0.0</v>
      </c>
      <c r="N219" s="319">
        <v>15.0</v>
      </c>
      <c r="O219" s="319">
        <v>0.0</v>
      </c>
      <c r="P219" s="319">
        <v>0.0</v>
      </c>
      <c r="Q219" s="319">
        <v>0.0</v>
      </c>
      <c r="R219" s="319">
        <v>0.0</v>
      </c>
      <c r="S219" s="319">
        <v>1.0</v>
      </c>
      <c r="T219" s="319">
        <v>0.0</v>
      </c>
      <c r="U219" s="319">
        <v>1.0</v>
      </c>
    </row>
    <row r="220">
      <c r="A220" s="319" t="s">
        <v>1157</v>
      </c>
      <c r="B220" s="319" t="s">
        <v>35</v>
      </c>
      <c r="C220" s="320" t="s">
        <v>1158</v>
      </c>
      <c r="D220" s="319" t="s">
        <v>37</v>
      </c>
      <c r="E220" s="319" t="s">
        <v>956</v>
      </c>
      <c r="F220" s="321" t="s">
        <v>228</v>
      </c>
      <c r="G220" s="321" t="str">
        <f t="shared" si="1"/>
        <v>34.263148</v>
      </c>
      <c r="H220" s="321" t="str">
        <f t="shared" si="2"/>
        <v>70.788209</v>
      </c>
      <c r="I220" s="319">
        <v>1.0</v>
      </c>
      <c r="J220" s="319">
        <v>1.0</v>
      </c>
      <c r="K220" s="319">
        <v>30.0</v>
      </c>
      <c r="L220" s="319">
        <v>30.0</v>
      </c>
      <c r="M220" s="319">
        <v>0.0</v>
      </c>
      <c r="N220" s="319">
        <v>0.0</v>
      </c>
      <c r="O220" s="319">
        <v>0.0</v>
      </c>
      <c r="P220" s="319">
        <v>0.0</v>
      </c>
      <c r="Q220" s="319">
        <v>0.0</v>
      </c>
      <c r="R220" s="319">
        <v>0.0</v>
      </c>
      <c r="S220" s="319">
        <v>0.0</v>
      </c>
      <c r="T220" s="319">
        <v>1.0</v>
      </c>
      <c r="U220" s="319">
        <v>1.0</v>
      </c>
    </row>
    <row r="221">
      <c r="A221" s="319" t="s">
        <v>1160</v>
      </c>
      <c r="B221" s="319" t="s">
        <v>35</v>
      </c>
      <c r="C221" s="320" t="s">
        <v>1161</v>
      </c>
      <c r="D221" s="319" t="s">
        <v>37</v>
      </c>
      <c r="E221" s="319" t="s">
        <v>1162</v>
      </c>
      <c r="F221" s="321" t="s">
        <v>1002</v>
      </c>
      <c r="G221" s="321" t="str">
        <f t="shared" si="1"/>
        <v>36.599741</v>
      </c>
      <c r="H221" s="321" t="str">
        <f t="shared" si="2"/>
        <v>68.863499</v>
      </c>
      <c r="I221" s="319">
        <v>1.0</v>
      </c>
      <c r="J221" s="319">
        <v>1.0</v>
      </c>
      <c r="K221" s="319">
        <v>4.0</v>
      </c>
      <c r="L221" s="319">
        <v>16.0</v>
      </c>
      <c r="M221" s="319">
        <v>0.0</v>
      </c>
      <c r="N221" s="319">
        <v>0.0</v>
      </c>
      <c r="O221" s="319">
        <v>0.0</v>
      </c>
      <c r="P221" s="319">
        <v>0.0</v>
      </c>
      <c r="Q221" s="319">
        <v>0.0</v>
      </c>
      <c r="R221" s="319">
        <v>0.0</v>
      </c>
      <c r="S221" s="319">
        <v>0.0</v>
      </c>
      <c r="T221" s="319">
        <v>1.0</v>
      </c>
      <c r="U221" s="319">
        <v>1.0</v>
      </c>
    </row>
    <row r="222">
      <c r="A222" s="319" t="s">
        <v>1164</v>
      </c>
      <c r="B222" s="319" t="s">
        <v>35</v>
      </c>
      <c r="C222" s="320" t="s">
        <v>1165</v>
      </c>
      <c r="D222" s="319" t="s">
        <v>37</v>
      </c>
      <c r="E222" s="319" t="s">
        <v>1167</v>
      </c>
      <c r="F222" s="321" t="s">
        <v>588</v>
      </c>
      <c r="G222" s="321" t="str">
        <f t="shared" si="1"/>
        <v>36.728590</v>
      </c>
      <c r="H222" s="321" t="str">
        <f t="shared" si="2"/>
        <v>68.868066</v>
      </c>
      <c r="I222" s="319">
        <v>1.0</v>
      </c>
      <c r="J222" s="319">
        <v>1.0</v>
      </c>
      <c r="K222" s="319">
        <v>14.0</v>
      </c>
      <c r="L222" s="319">
        <v>14.0</v>
      </c>
      <c r="M222" s="319">
        <v>0.0</v>
      </c>
      <c r="N222" s="319">
        <v>0.0</v>
      </c>
      <c r="O222" s="319">
        <v>0.0</v>
      </c>
      <c r="P222" s="319">
        <v>0.0</v>
      </c>
      <c r="Q222" s="319">
        <v>8.0</v>
      </c>
      <c r="R222" s="319">
        <v>8.0</v>
      </c>
      <c r="S222" s="319">
        <v>0.0</v>
      </c>
      <c r="T222" s="319">
        <v>1.0</v>
      </c>
      <c r="U222" s="319">
        <v>1.0</v>
      </c>
    </row>
    <row r="223">
      <c r="A223" s="319" t="s">
        <v>1169</v>
      </c>
      <c r="B223" s="319" t="s">
        <v>35</v>
      </c>
      <c r="C223" s="320" t="s">
        <v>1170</v>
      </c>
      <c r="D223" s="319" t="s">
        <v>37</v>
      </c>
      <c r="E223" s="319" t="s">
        <v>1172</v>
      </c>
      <c r="F223" s="321" t="s">
        <v>588</v>
      </c>
      <c r="G223" s="321" t="str">
        <f t="shared" si="1"/>
        <v>36.728590</v>
      </c>
      <c r="H223" s="321" t="str">
        <f t="shared" si="2"/>
        <v>68.868066</v>
      </c>
      <c r="I223" s="319">
        <v>1.0</v>
      </c>
      <c r="J223" s="319">
        <v>1.0</v>
      </c>
      <c r="K223" s="319">
        <v>10.0</v>
      </c>
      <c r="L223" s="319">
        <v>10.0</v>
      </c>
      <c r="M223" s="319">
        <v>0.0</v>
      </c>
      <c r="N223" s="319">
        <v>0.0</v>
      </c>
      <c r="O223" s="319">
        <v>0.0</v>
      </c>
      <c r="P223" s="319">
        <v>0.0</v>
      </c>
      <c r="Q223" s="319">
        <v>0.0</v>
      </c>
      <c r="R223" s="319">
        <v>0.0</v>
      </c>
      <c r="S223" s="319">
        <v>0.0</v>
      </c>
      <c r="T223" s="319">
        <v>1.0</v>
      </c>
      <c r="U223" s="319">
        <v>1.0</v>
      </c>
    </row>
    <row r="224">
      <c r="A224" s="319" t="s">
        <v>1174</v>
      </c>
      <c r="B224" s="319" t="s">
        <v>35</v>
      </c>
      <c r="C224" s="320" t="s">
        <v>1170</v>
      </c>
      <c r="D224" s="319" t="s">
        <v>37</v>
      </c>
      <c r="E224" s="319" t="s">
        <v>1175</v>
      </c>
      <c r="F224" s="321" t="s">
        <v>1119</v>
      </c>
      <c r="G224" s="321" t="str">
        <f t="shared" si="1"/>
        <v>37.122858</v>
      </c>
      <c r="H224" s="321" t="str">
        <f t="shared" si="2"/>
        <v>69.158119</v>
      </c>
      <c r="I224" s="319">
        <v>1.0</v>
      </c>
      <c r="J224" s="319">
        <v>1.0</v>
      </c>
      <c r="K224" s="319">
        <v>10.0</v>
      </c>
      <c r="L224" s="319">
        <v>10.0</v>
      </c>
      <c r="M224" s="319">
        <v>0.0</v>
      </c>
      <c r="N224" s="319">
        <v>0.0</v>
      </c>
      <c r="O224" s="319">
        <v>0.0</v>
      </c>
      <c r="P224" s="319">
        <v>0.0</v>
      </c>
      <c r="Q224" s="319">
        <v>0.0</v>
      </c>
      <c r="R224" s="319">
        <v>0.0</v>
      </c>
      <c r="S224" s="319">
        <v>0.0</v>
      </c>
      <c r="T224" s="319">
        <v>1.0</v>
      </c>
      <c r="U224" s="319">
        <v>1.0</v>
      </c>
    </row>
    <row r="225">
      <c r="A225" s="319" t="s">
        <v>1177</v>
      </c>
      <c r="B225" s="319" t="s">
        <v>35</v>
      </c>
      <c r="C225" s="320" t="s">
        <v>1178</v>
      </c>
      <c r="D225" s="319" t="s">
        <v>37</v>
      </c>
      <c r="E225" s="319" t="s">
        <v>1179</v>
      </c>
      <c r="F225" s="321" t="s">
        <v>1028</v>
      </c>
      <c r="G225" s="321" t="str">
        <f t="shared" si="1"/>
        <v>32.983333</v>
      </c>
      <c r="H225" s="321" t="str">
        <f t="shared" si="2"/>
        <v>67.966667</v>
      </c>
      <c r="I225" s="319">
        <v>1.0</v>
      </c>
      <c r="J225" s="319">
        <v>1.0</v>
      </c>
      <c r="K225" s="319">
        <v>12.0</v>
      </c>
      <c r="L225" s="319">
        <v>12.0</v>
      </c>
      <c r="M225" s="319">
        <v>0.0</v>
      </c>
      <c r="N225" s="319">
        <v>0.0</v>
      </c>
      <c r="O225" s="319">
        <v>0.0</v>
      </c>
      <c r="P225" s="319">
        <v>0.0</v>
      </c>
      <c r="Q225" s="319">
        <v>0.0</v>
      </c>
      <c r="R225" s="319">
        <v>0.0</v>
      </c>
      <c r="S225" s="319">
        <v>0.0</v>
      </c>
      <c r="T225" s="319">
        <v>1.0</v>
      </c>
      <c r="U225" s="319">
        <v>1.0</v>
      </c>
    </row>
    <row r="226">
      <c r="A226" s="319" t="s">
        <v>1181</v>
      </c>
      <c r="B226" s="319" t="s">
        <v>35</v>
      </c>
      <c r="C226" s="320" t="s">
        <v>1178</v>
      </c>
      <c r="D226" s="319" t="s">
        <v>37</v>
      </c>
      <c r="E226" s="319" t="s">
        <v>1183</v>
      </c>
      <c r="F226" s="321" t="s">
        <v>273</v>
      </c>
      <c r="G226" s="321" t="str">
        <f t="shared" si="1"/>
        <v>34.08218</v>
      </c>
      <c r="H226" s="321" t="str">
        <f t="shared" si="2"/>
        <v>0.667034</v>
      </c>
      <c r="I226" s="319">
        <v>2.0</v>
      </c>
      <c r="J226" s="319">
        <v>2.0</v>
      </c>
      <c r="K226" s="319">
        <v>19.0</v>
      </c>
      <c r="L226" s="319">
        <v>19.0</v>
      </c>
      <c r="M226" s="319">
        <v>0.0</v>
      </c>
      <c r="N226" s="319">
        <v>0.0</v>
      </c>
      <c r="O226" s="319">
        <v>0.0</v>
      </c>
      <c r="P226" s="319">
        <v>0.0</v>
      </c>
      <c r="Q226" s="319">
        <v>0.0</v>
      </c>
      <c r="R226" s="319">
        <v>0.0</v>
      </c>
      <c r="S226" s="319">
        <v>0.0</v>
      </c>
      <c r="T226" s="319">
        <v>1.0</v>
      </c>
      <c r="U226" s="319">
        <v>1.0</v>
      </c>
    </row>
    <row r="227">
      <c r="A227" s="319" t="s">
        <v>1185</v>
      </c>
      <c r="B227" s="319" t="s">
        <v>35</v>
      </c>
      <c r="C227" s="320" t="s">
        <v>1178</v>
      </c>
      <c r="D227" s="319" t="s">
        <v>37</v>
      </c>
      <c r="E227" s="319" t="s">
        <v>1186</v>
      </c>
      <c r="F227" s="321" t="s">
        <v>1050</v>
      </c>
      <c r="G227" s="321" t="str">
        <f t="shared" si="1"/>
        <v>34.195889</v>
      </c>
      <c r="H227" s="321" t="str">
        <f t="shared" si="2"/>
        <v>70.158546</v>
      </c>
      <c r="I227" s="319">
        <v>1.0</v>
      </c>
      <c r="J227" s="319">
        <v>1.0</v>
      </c>
      <c r="K227" s="319">
        <v>11.0</v>
      </c>
      <c r="L227" s="319">
        <v>11.0</v>
      </c>
      <c r="M227" s="319">
        <v>0.0</v>
      </c>
      <c r="N227" s="319">
        <v>0.0</v>
      </c>
      <c r="O227" s="319">
        <v>0.0</v>
      </c>
      <c r="P227" s="319">
        <v>0.0</v>
      </c>
      <c r="Q227" s="319">
        <v>3.0</v>
      </c>
      <c r="R227" s="319">
        <v>5.0</v>
      </c>
      <c r="S227" s="319">
        <v>0.0</v>
      </c>
      <c r="T227" s="319">
        <v>1.0</v>
      </c>
      <c r="U227" s="319">
        <v>1.0</v>
      </c>
    </row>
    <row r="228">
      <c r="A228" s="319" t="s">
        <v>1188</v>
      </c>
      <c r="B228" s="319" t="s">
        <v>35</v>
      </c>
      <c r="C228" s="320" t="s">
        <v>1189</v>
      </c>
      <c r="D228" s="319" t="s">
        <v>37</v>
      </c>
      <c r="E228" s="319" t="s">
        <v>956</v>
      </c>
      <c r="F228" s="321" t="s">
        <v>228</v>
      </c>
      <c r="G228" s="321" t="str">
        <f t="shared" si="1"/>
        <v>34.263148</v>
      </c>
      <c r="H228" s="321" t="str">
        <f t="shared" si="2"/>
        <v>70.788209</v>
      </c>
      <c r="I228" s="319">
        <v>1.0</v>
      </c>
      <c r="J228" s="319">
        <v>1.0</v>
      </c>
      <c r="K228" s="319">
        <v>12.0</v>
      </c>
      <c r="L228" s="319">
        <v>12.0</v>
      </c>
      <c r="M228" s="319">
        <v>0.0</v>
      </c>
      <c r="N228" s="319">
        <v>0.0</v>
      </c>
      <c r="O228" s="319">
        <v>0.0</v>
      </c>
      <c r="P228" s="319">
        <v>0.0</v>
      </c>
      <c r="Q228" s="319">
        <v>0.0</v>
      </c>
      <c r="R228" s="319">
        <v>0.0</v>
      </c>
      <c r="S228" s="319">
        <v>0.0</v>
      </c>
      <c r="T228" s="319">
        <v>1.0</v>
      </c>
      <c r="U228" s="319">
        <v>1.0</v>
      </c>
    </row>
    <row r="229">
      <c r="A229" s="319" t="s">
        <v>1191</v>
      </c>
      <c r="B229" s="319" t="s">
        <v>35</v>
      </c>
      <c r="C229" s="320" t="s">
        <v>1192</v>
      </c>
      <c r="D229" s="319" t="s">
        <v>37</v>
      </c>
      <c r="E229" s="319" t="s">
        <v>274</v>
      </c>
      <c r="F229" s="321" t="s">
        <v>273</v>
      </c>
      <c r="G229" s="321" t="str">
        <f t="shared" si="1"/>
        <v>34.08218</v>
      </c>
      <c r="H229" s="321" t="str">
        <f t="shared" si="2"/>
        <v>0.667034</v>
      </c>
      <c r="I229" s="319">
        <v>1.0</v>
      </c>
      <c r="J229" s="319">
        <v>1.0</v>
      </c>
      <c r="K229" s="319">
        <v>16.0</v>
      </c>
      <c r="L229" s="319">
        <v>16.0</v>
      </c>
      <c r="M229" s="319">
        <v>0.0</v>
      </c>
      <c r="N229" s="319">
        <v>0.0</v>
      </c>
      <c r="O229" s="319">
        <v>0.0</v>
      </c>
      <c r="P229" s="319">
        <v>0.0</v>
      </c>
      <c r="Q229" s="319">
        <v>0.0</v>
      </c>
      <c r="R229" s="319">
        <v>0.0</v>
      </c>
      <c r="S229" s="319">
        <v>0.0</v>
      </c>
      <c r="T229" s="319">
        <v>1.0</v>
      </c>
      <c r="U229" s="319">
        <v>1.0</v>
      </c>
    </row>
    <row r="230">
      <c r="A230" s="319" t="s">
        <v>1194</v>
      </c>
      <c r="B230" s="319" t="s">
        <v>35</v>
      </c>
      <c r="C230" s="320" t="s">
        <v>1195</v>
      </c>
      <c r="D230" s="319" t="s">
        <v>37</v>
      </c>
      <c r="E230" s="319" t="s">
        <v>931</v>
      </c>
      <c r="F230" s="321" t="s">
        <v>144</v>
      </c>
      <c r="G230" s="321" t="str">
        <f t="shared" si="1"/>
        <v>34.215777</v>
      </c>
      <c r="H230" s="321" t="str">
        <f t="shared" si="2"/>
        <v>71.026004</v>
      </c>
      <c r="I230" s="319">
        <v>1.0</v>
      </c>
      <c r="J230" s="319">
        <v>1.0</v>
      </c>
      <c r="K230" s="319">
        <v>4.0</v>
      </c>
      <c r="L230" s="319">
        <v>8.0</v>
      </c>
      <c r="M230" s="319">
        <v>0.0</v>
      </c>
      <c r="N230" s="319">
        <v>0.0</v>
      </c>
      <c r="O230" s="319">
        <v>0.0</v>
      </c>
      <c r="P230" s="319">
        <v>0.0</v>
      </c>
      <c r="Q230" s="319">
        <v>0.0</v>
      </c>
      <c r="R230" s="319">
        <v>0.0</v>
      </c>
      <c r="S230" s="319">
        <v>1.0</v>
      </c>
      <c r="T230" s="319">
        <v>0.0</v>
      </c>
      <c r="U230" s="319">
        <v>1.0</v>
      </c>
    </row>
    <row r="231">
      <c r="A231" s="319" t="s">
        <v>1198</v>
      </c>
      <c r="B231" s="319" t="s">
        <v>35</v>
      </c>
      <c r="C231" s="320" t="s">
        <v>1195</v>
      </c>
      <c r="D231" s="319" t="s">
        <v>37</v>
      </c>
      <c r="E231" s="319" t="s">
        <v>956</v>
      </c>
      <c r="F231" s="321" t="s">
        <v>228</v>
      </c>
      <c r="G231" s="321" t="str">
        <f t="shared" si="1"/>
        <v>34.263148</v>
      </c>
      <c r="H231" s="321" t="str">
        <f t="shared" si="2"/>
        <v>70.788209</v>
      </c>
      <c r="I231" s="319">
        <v>1.0</v>
      </c>
      <c r="J231" s="319">
        <v>1.0</v>
      </c>
      <c r="K231" s="319">
        <v>0.0</v>
      </c>
      <c r="L231" s="319">
        <v>0.0</v>
      </c>
      <c r="M231" s="319">
        <v>0.0</v>
      </c>
      <c r="N231" s="319">
        <v>0.0</v>
      </c>
      <c r="O231" s="319">
        <v>0.0</v>
      </c>
      <c r="P231" s="319">
        <v>0.0</v>
      </c>
      <c r="Q231" s="319">
        <v>0.0</v>
      </c>
      <c r="R231" s="319">
        <v>0.0</v>
      </c>
      <c r="S231" s="319">
        <v>1.0</v>
      </c>
      <c r="T231" s="319">
        <v>0.0</v>
      </c>
      <c r="U231" s="319">
        <v>0.0</v>
      </c>
    </row>
    <row r="232">
      <c r="A232" s="319" t="s">
        <v>1200</v>
      </c>
      <c r="B232" s="319" t="s">
        <v>35</v>
      </c>
      <c r="C232" s="320" t="s">
        <v>1201</v>
      </c>
      <c r="D232" s="319" t="s">
        <v>37</v>
      </c>
      <c r="E232" s="319" t="s">
        <v>274</v>
      </c>
      <c r="F232" s="321" t="s">
        <v>273</v>
      </c>
      <c r="G232" s="321" t="str">
        <f t="shared" si="1"/>
        <v>34.08218</v>
      </c>
      <c r="H232" s="321" t="str">
        <f t="shared" si="2"/>
        <v>0.667034</v>
      </c>
      <c r="I232" s="319">
        <v>1.0</v>
      </c>
      <c r="J232" s="319">
        <v>1.0</v>
      </c>
      <c r="K232" s="319">
        <v>4.0</v>
      </c>
      <c r="L232" s="319">
        <v>4.0</v>
      </c>
      <c r="M232" s="319">
        <v>0.0</v>
      </c>
      <c r="N232" s="319">
        <v>0.0</v>
      </c>
      <c r="O232" s="319">
        <v>0.0</v>
      </c>
      <c r="P232" s="319">
        <v>0.0</v>
      </c>
      <c r="Q232" s="319">
        <v>0.0</v>
      </c>
      <c r="R232" s="319">
        <v>0.0</v>
      </c>
      <c r="S232" s="319">
        <v>0.0</v>
      </c>
      <c r="T232" s="319">
        <v>1.0</v>
      </c>
      <c r="U232" s="319">
        <v>1.0</v>
      </c>
    </row>
    <row r="233">
      <c r="A233" s="319" t="s">
        <v>1203</v>
      </c>
      <c r="B233" s="319" t="s">
        <v>35</v>
      </c>
      <c r="C233" s="320" t="s">
        <v>1204</v>
      </c>
      <c r="D233" s="319" t="s">
        <v>37</v>
      </c>
      <c r="E233" s="319" t="s">
        <v>931</v>
      </c>
      <c r="F233" s="321" t="s">
        <v>144</v>
      </c>
      <c r="G233" s="321" t="str">
        <f t="shared" si="1"/>
        <v>34.215777</v>
      </c>
      <c r="H233" s="321" t="str">
        <f t="shared" si="2"/>
        <v>71.026004</v>
      </c>
      <c r="I233" s="319">
        <v>1.0</v>
      </c>
      <c r="J233" s="319">
        <v>1.0</v>
      </c>
      <c r="K233" s="319">
        <v>12.0</v>
      </c>
      <c r="L233" s="319">
        <v>12.0</v>
      </c>
      <c r="M233" s="319">
        <v>0.0</v>
      </c>
      <c r="N233" s="319">
        <v>0.0</v>
      </c>
      <c r="O233" s="319">
        <v>0.0</v>
      </c>
      <c r="P233" s="319">
        <v>0.0</v>
      </c>
      <c r="Q233" s="319">
        <v>0.0</v>
      </c>
      <c r="R233" s="319">
        <v>0.0</v>
      </c>
      <c r="S233" s="319">
        <v>0.0</v>
      </c>
      <c r="T233" s="319">
        <v>1.0</v>
      </c>
      <c r="U233" s="319">
        <v>1.0</v>
      </c>
    </row>
    <row r="234">
      <c r="A234" s="319" t="s">
        <v>1206</v>
      </c>
      <c r="B234" s="319" t="s">
        <v>35</v>
      </c>
      <c r="C234" s="320" t="s">
        <v>1204</v>
      </c>
      <c r="D234" s="319" t="s">
        <v>37</v>
      </c>
      <c r="E234" s="319" t="s">
        <v>1208</v>
      </c>
      <c r="F234" s="321" t="s">
        <v>273</v>
      </c>
      <c r="G234" s="321" t="str">
        <f t="shared" si="1"/>
        <v>34.08218</v>
      </c>
      <c r="H234" s="321" t="str">
        <f t="shared" si="2"/>
        <v>0.667034</v>
      </c>
      <c r="I234" s="319">
        <v>3.0</v>
      </c>
      <c r="J234" s="319">
        <v>3.0</v>
      </c>
      <c r="K234" s="319">
        <v>26.0</v>
      </c>
      <c r="L234" s="319">
        <v>26.0</v>
      </c>
      <c r="M234" s="319">
        <v>0.0</v>
      </c>
      <c r="N234" s="319">
        <v>0.0</v>
      </c>
      <c r="O234" s="319">
        <v>0.0</v>
      </c>
      <c r="P234" s="319">
        <v>0.0</v>
      </c>
      <c r="Q234" s="319">
        <v>0.0</v>
      </c>
      <c r="R234" s="319">
        <v>0.0</v>
      </c>
      <c r="S234" s="319">
        <v>0.0</v>
      </c>
      <c r="T234" s="319">
        <v>1.0</v>
      </c>
      <c r="U234" s="319">
        <v>1.0</v>
      </c>
    </row>
    <row r="235">
      <c r="A235" s="319" t="s">
        <v>1211</v>
      </c>
      <c r="B235" s="319" t="s">
        <v>35</v>
      </c>
      <c r="C235" s="320" t="s">
        <v>1212</v>
      </c>
      <c r="D235" s="319" t="s">
        <v>37</v>
      </c>
      <c r="E235" s="319" t="s">
        <v>1214</v>
      </c>
      <c r="F235" s="321" t="s">
        <v>273</v>
      </c>
      <c r="G235" s="321" t="str">
        <f t="shared" si="1"/>
        <v>34.08218</v>
      </c>
      <c r="H235" s="321" t="str">
        <f t="shared" si="2"/>
        <v>0.667034</v>
      </c>
      <c r="I235" s="319">
        <v>2.0</v>
      </c>
      <c r="J235" s="319">
        <v>2.0</v>
      </c>
      <c r="K235" s="319">
        <v>12.0</v>
      </c>
      <c r="L235" s="319">
        <v>12.0</v>
      </c>
      <c r="M235" s="319">
        <v>0.0</v>
      </c>
      <c r="N235" s="319">
        <v>0.0</v>
      </c>
      <c r="O235" s="319">
        <v>0.0</v>
      </c>
      <c r="P235" s="319">
        <v>0.0</v>
      </c>
      <c r="Q235" s="319">
        <v>2.0</v>
      </c>
      <c r="R235" s="319">
        <v>2.0</v>
      </c>
      <c r="S235" s="319">
        <v>0.0</v>
      </c>
      <c r="T235" s="319">
        <v>1.0</v>
      </c>
      <c r="U235" s="319">
        <v>1.0</v>
      </c>
    </row>
    <row r="236">
      <c r="A236" s="319" t="s">
        <v>1216</v>
      </c>
      <c r="B236" s="319" t="s">
        <v>35</v>
      </c>
      <c r="C236" s="320" t="s">
        <v>1212</v>
      </c>
      <c r="D236" s="319" t="s">
        <v>37</v>
      </c>
      <c r="E236" s="319" t="s">
        <v>1218</v>
      </c>
      <c r="F236" s="321" t="s">
        <v>104</v>
      </c>
      <c r="G236" s="321" t="str">
        <f t="shared" si="1"/>
        <v>34.229212</v>
      </c>
      <c r="H236" s="321" t="str">
        <f t="shared" si="2"/>
        <v>70.193208</v>
      </c>
      <c r="I236" s="319">
        <v>1.0</v>
      </c>
      <c r="J236" s="319">
        <v>1.0</v>
      </c>
      <c r="K236" s="319">
        <v>4.0</v>
      </c>
      <c r="L236" s="319">
        <v>4.0</v>
      </c>
      <c r="M236" s="319">
        <v>0.0</v>
      </c>
      <c r="N236" s="319">
        <v>0.0</v>
      </c>
      <c r="O236" s="319">
        <v>0.0</v>
      </c>
      <c r="P236" s="319">
        <v>0.0</v>
      </c>
      <c r="Q236" s="319">
        <v>3.0</v>
      </c>
      <c r="R236" s="319">
        <v>3.0</v>
      </c>
      <c r="S236" s="319">
        <v>0.0</v>
      </c>
      <c r="T236" s="319">
        <v>1.0</v>
      </c>
      <c r="U236" s="319">
        <v>1.0</v>
      </c>
    </row>
    <row r="237">
      <c r="A237" s="319" t="s">
        <v>1220</v>
      </c>
      <c r="B237" s="319" t="s">
        <v>35</v>
      </c>
      <c r="C237" s="320" t="s">
        <v>1221</v>
      </c>
      <c r="D237" s="319" t="s">
        <v>37</v>
      </c>
      <c r="E237" s="319" t="s">
        <v>1224</v>
      </c>
      <c r="F237" s="321" t="s">
        <v>1223</v>
      </c>
      <c r="G237" s="321" t="str">
        <f t="shared" si="1"/>
        <v>31.363647</v>
      </c>
      <c r="H237" s="321" t="str">
        <f t="shared" si="2"/>
        <v>63.958611</v>
      </c>
      <c r="I237" s="319">
        <v>1.0</v>
      </c>
      <c r="J237" s="319">
        <v>1.0</v>
      </c>
      <c r="K237" s="319">
        <v>30.0</v>
      </c>
      <c r="L237" s="319">
        <v>30.0</v>
      </c>
      <c r="M237" s="319">
        <v>0.0</v>
      </c>
      <c r="N237" s="319">
        <v>0.0</v>
      </c>
      <c r="O237" s="319">
        <v>0.0</v>
      </c>
      <c r="P237" s="319">
        <v>0.0</v>
      </c>
      <c r="Q237" s="319">
        <v>2.0</v>
      </c>
      <c r="R237" s="319">
        <v>2.0</v>
      </c>
      <c r="S237" s="319">
        <v>0.0</v>
      </c>
      <c r="T237" s="319">
        <v>1.0</v>
      </c>
      <c r="U237" s="319">
        <v>1.0</v>
      </c>
    </row>
    <row r="238">
      <c r="A238" s="319" t="s">
        <v>1227</v>
      </c>
      <c r="B238" s="319" t="s">
        <v>35</v>
      </c>
      <c r="C238" s="320" t="s">
        <v>1228</v>
      </c>
      <c r="D238" s="319" t="s">
        <v>37</v>
      </c>
      <c r="E238" s="319" t="s">
        <v>1231</v>
      </c>
      <c r="F238" s="321" t="s">
        <v>215</v>
      </c>
      <c r="G238" s="321" t="str">
        <f t="shared" si="1"/>
        <v>34.171831</v>
      </c>
      <c r="H238" s="321" t="str">
        <f t="shared" si="2"/>
        <v>70.621679</v>
      </c>
      <c r="I238" s="319">
        <v>1.0</v>
      </c>
      <c r="J238" s="319">
        <v>1.0</v>
      </c>
      <c r="K238" s="319">
        <v>15.0</v>
      </c>
      <c r="L238" s="319">
        <v>15.0</v>
      </c>
      <c r="M238" s="319">
        <v>0.0</v>
      </c>
      <c r="N238" s="319">
        <v>0.0</v>
      </c>
      <c r="O238" s="319">
        <v>0.0</v>
      </c>
      <c r="P238" s="319">
        <v>0.0</v>
      </c>
      <c r="Q238" s="319">
        <v>0.0</v>
      </c>
      <c r="R238" s="319">
        <v>0.0</v>
      </c>
      <c r="S238" s="319">
        <v>0.0</v>
      </c>
      <c r="T238" s="319">
        <v>1.0</v>
      </c>
      <c r="U238" s="319">
        <v>1.0</v>
      </c>
    </row>
    <row r="239">
      <c r="A239" s="319" t="s">
        <v>1233</v>
      </c>
      <c r="B239" s="319" t="s">
        <v>35</v>
      </c>
      <c r="C239" s="320" t="s">
        <v>1228</v>
      </c>
      <c r="D239" s="319" t="s">
        <v>37</v>
      </c>
      <c r="E239" s="319" t="s">
        <v>274</v>
      </c>
      <c r="F239" s="321" t="s">
        <v>273</v>
      </c>
      <c r="G239" s="321" t="str">
        <f t="shared" si="1"/>
        <v>34.08218</v>
      </c>
      <c r="H239" s="321" t="str">
        <f t="shared" si="2"/>
        <v>0.667034</v>
      </c>
      <c r="I239" s="319">
        <v>1.0</v>
      </c>
      <c r="J239" s="319">
        <v>1.0</v>
      </c>
      <c r="K239" s="319">
        <v>6.0</v>
      </c>
      <c r="L239" s="319">
        <v>6.0</v>
      </c>
      <c r="M239" s="319">
        <v>0.0</v>
      </c>
      <c r="N239" s="319">
        <v>0.0</v>
      </c>
      <c r="O239" s="319">
        <v>0.0</v>
      </c>
      <c r="P239" s="319">
        <v>0.0</v>
      </c>
      <c r="Q239" s="319">
        <v>0.0</v>
      </c>
      <c r="R239" s="319">
        <v>0.0</v>
      </c>
      <c r="S239" s="319">
        <v>0.0</v>
      </c>
      <c r="T239" s="319">
        <v>1.0</v>
      </c>
      <c r="U239" s="319">
        <v>1.0</v>
      </c>
    </row>
    <row r="240">
      <c r="A240" s="319" t="s">
        <v>1235</v>
      </c>
      <c r="B240" s="319" t="s">
        <v>35</v>
      </c>
      <c r="C240" s="320" t="s">
        <v>1236</v>
      </c>
      <c r="D240" s="319" t="s">
        <v>37</v>
      </c>
      <c r="E240" s="319" t="s">
        <v>740</v>
      </c>
      <c r="F240" s="321" t="s">
        <v>715</v>
      </c>
      <c r="G240" s="321" t="str">
        <f t="shared" si="1"/>
        <v>32.071099</v>
      </c>
      <c r="H240" s="321" t="str">
        <f t="shared" si="2"/>
        <v>64.852586</v>
      </c>
      <c r="I240" s="319">
        <v>2.0</v>
      </c>
      <c r="J240" s="319">
        <v>2.0</v>
      </c>
      <c r="K240" s="319">
        <v>0.0</v>
      </c>
      <c r="L240" s="319">
        <v>0.0</v>
      </c>
      <c r="M240" s="319">
        <v>0.0</v>
      </c>
      <c r="N240" s="319">
        <v>0.0</v>
      </c>
      <c r="O240" s="319">
        <v>0.0</v>
      </c>
      <c r="P240" s="319">
        <v>0.0</v>
      </c>
      <c r="Q240" s="319">
        <v>0.0</v>
      </c>
      <c r="R240" s="319">
        <v>0.0</v>
      </c>
      <c r="S240" s="319">
        <v>1.0</v>
      </c>
      <c r="T240" s="319">
        <v>0.0</v>
      </c>
      <c r="U240" s="319">
        <v>0.0</v>
      </c>
    </row>
    <row r="241">
      <c r="A241" s="319" t="s">
        <v>1238</v>
      </c>
      <c r="B241" s="319" t="s">
        <v>35</v>
      </c>
      <c r="C241" s="320" t="s">
        <v>1236</v>
      </c>
      <c r="D241" s="319" t="s">
        <v>37</v>
      </c>
      <c r="E241" s="319" t="s">
        <v>633</v>
      </c>
      <c r="F241" s="321" t="s">
        <v>273</v>
      </c>
      <c r="G241" s="321" t="str">
        <f t="shared" si="1"/>
        <v>34.08218</v>
      </c>
      <c r="H241" s="321" t="str">
        <f t="shared" si="2"/>
        <v>0.667034</v>
      </c>
      <c r="I241" s="319">
        <v>1.0</v>
      </c>
      <c r="J241" s="319">
        <v>1.0</v>
      </c>
      <c r="K241" s="319">
        <v>5.0</v>
      </c>
      <c r="L241" s="319">
        <v>5.0</v>
      </c>
      <c r="M241" s="319">
        <v>0.0</v>
      </c>
      <c r="N241" s="319">
        <v>0.0</v>
      </c>
      <c r="O241" s="319">
        <v>0.0</v>
      </c>
      <c r="P241" s="319">
        <v>0.0</v>
      </c>
      <c r="Q241" s="319">
        <v>0.0</v>
      </c>
      <c r="R241" s="319">
        <v>0.0</v>
      </c>
      <c r="S241" s="319">
        <v>0.0</v>
      </c>
      <c r="T241" s="319">
        <v>1.0</v>
      </c>
      <c r="U241" s="319">
        <v>1.0</v>
      </c>
    </row>
    <row r="242">
      <c r="A242" s="319" t="s">
        <v>1240</v>
      </c>
      <c r="B242" s="319" t="s">
        <v>35</v>
      </c>
      <c r="C242" s="320" t="s">
        <v>1241</v>
      </c>
      <c r="D242" s="319" t="s">
        <v>37</v>
      </c>
      <c r="E242" s="319" t="s">
        <v>274</v>
      </c>
      <c r="F242" s="321" t="s">
        <v>273</v>
      </c>
      <c r="G242" s="321" t="str">
        <f t="shared" si="1"/>
        <v>34.08218</v>
      </c>
      <c r="H242" s="321" t="str">
        <f t="shared" si="2"/>
        <v>0.667034</v>
      </c>
      <c r="I242" s="319">
        <v>1.0</v>
      </c>
      <c r="J242" s="319">
        <v>1.0</v>
      </c>
      <c r="K242" s="319">
        <v>15.0</v>
      </c>
      <c r="L242" s="319">
        <v>15.0</v>
      </c>
      <c r="M242" s="319">
        <v>0.0</v>
      </c>
      <c r="N242" s="319">
        <v>0.0</v>
      </c>
      <c r="O242" s="319">
        <v>0.0</v>
      </c>
      <c r="P242" s="319">
        <v>0.0</v>
      </c>
      <c r="Q242" s="319">
        <v>0.0</v>
      </c>
      <c r="R242" s="319">
        <v>0.0</v>
      </c>
      <c r="S242" s="319">
        <v>0.0</v>
      </c>
      <c r="T242" s="319">
        <v>1.0</v>
      </c>
      <c r="U242" s="319">
        <v>1.0</v>
      </c>
    </row>
    <row r="243">
      <c r="A243" s="319" t="s">
        <v>1243</v>
      </c>
      <c r="B243" s="319" t="s">
        <v>35</v>
      </c>
      <c r="C243" s="320" t="s">
        <v>1244</v>
      </c>
      <c r="D243" s="319" t="s">
        <v>37</v>
      </c>
      <c r="E243" s="319" t="s">
        <v>274</v>
      </c>
      <c r="F243" s="321" t="s">
        <v>273</v>
      </c>
      <c r="G243" s="321" t="str">
        <f t="shared" si="1"/>
        <v>34.08218</v>
      </c>
      <c r="H243" s="321" t="str">
        <f t="shared" si="2"/>
        <v>0.667034</v>
      </c>
      <c r="I243" s="319">
        <v>1.0</v>
      </c>
      <c r="J243" s="319">
        <v>1.0</v>
      </c>
      <c r="K243" s="319">
        <v>8.0</v>
      </c>
      <c r="L243" s="319">
        <v>8.0</v>
      </c>
      <c r="M243" s="319">
        <v>0.0</v>
      </c>
      <c r="N243" s="319">
        <v>0.0</v>
      </c>
      <c r="O243" s="319">
        <v>0.0</v>
      </c>
      <c r="P243" s="319">
        <v>0.0</v>
      </c>
      <c r="Q243" s="319">
        <v>0.0</v>
      </c>
      <c r="R243" s="319">
        <v>0.0</v>
      </c>
      <c r="S243" s="319">
        <v>0.0</v>
      </c>
      <c r="T243" s="319">
        <v>1.0</v>
      </c>
      <c r="U243" s="319">
        <v>1.0</v>
      </c>
    </row>
    <row r="244">
      <c r="A244" s="319" t="s">
        <v>1246</v>
      </c>
      <c r="B244" s="319" t="s">
        <v>35</v>
      </c>
      <c r="C244" s="320" t="s">
        <v>1244</v>
      </c>
      <c r="D244" s="319" t="s">
        <v>37</v>
      </c>
      <c r="E244" s="319" t="s">
        <v>274</v>
      </c>
      <c r="F244" s="321" t="s">
        <v>273</v>
      </c>
      <c r="G244" s="321" t="str">
        <f t="shared" si="1"/>
        <v>34.08218</v>
      </c>
      <c r="H244" s="321" t="str">
        <f t="shared" si="2"/>
        <v>0.667034</v>
      </c>
      <c r="I244" s="319">
        <v>2.0</v>
      </c>
      <c r="J244" s="319">
        <v>2.0</v>
      </c>
      <c r="K244" s="319">
        <v>0.0</v>
      </c>
      <c r="L244" s="319">
        <v>0.0</v>
      </c>
      <c r="M244" s="319">
        <v>0.0</v>
      </c>
      <c r="N244" s="319">
        <v>0.0</v>
      </c>
      <c r="O244" s="319">
        <v>0.0</v>
      </c>
      <c r="P244" s="319">
        <v>0.0</v>
      </c>
      <c r="Q244" s="319">
        <v>0.0</v>
      </c>
      <c r="R244" s="319">
        <v>0.0</v>
      </c>
      <c r="S244" s="319">
        <v>1.0</v>
      </c>
      <c r="T244" s="319">
        <v>0.0</v>
      </c>
      <c r="U244" s="319">
        <v>0.0</v>
      </c>
    </row>
    <row r="245">
      <c r="A245" s="319" t="s">
        <v>1248</v>
      </c>
      <c r="B245" s="319" t="s">
        <v>35</v>
      </c>
      <c r="C245" s="320" t="s">
        <v>1249</v>
      </c>
      <c r="D245" s="319" t="s">
        <v>37</v>
      </c>
      <c r="E245" s="319" t="s">
        <v>274</v>
      </c>
      <c r="F245" s="321" t="s">
        <v>273</v>
      </c>
      <c r="G245" s="321" t="str">
        <f t="shared" si="1"/>
        <v>34.08218</v>
      </c>
      <c r="H245" s="321" t="str">
        <f t="shared" si="2"/>
        <v>0.667034</v>
      </c>
      <c r="I245" s="319">
        <v>1.0</v>
      </c>
      <c r="J245" s="319">
        <v>1.0</v>
      </c>
      <c r="K245" s="319">
        <v>1.0</v>
      </c>
      <c r="L245" s="319">
        <v>1.0</v>
      </c>
      <c r="M245" s="319">
        <v>0.0</v>
      </c>
      <c r="N245" s="319">
        <v>0.0</v>
      </c>
      <c r="O245" s="319">
        <v>0.0</v>
      </c>
      <c r="P245" s="319">
        <v>0.0</v>
      </c>
      <c r="Q245" s="319">
        <v>0.0</v>
      </c>
      <c r="R245" s="319">
        <v>0.0</v>
      </c>
      <c r="S245" s="319">
        <v>1.0</v>
      </c>
      <c r="T245" s="319">
        <v>0.0</v>
      </c>
      <c r="U245" s="319">
        <v>0.0</v>
      </c>
    </row>
    <row r="246">
      <c r="A246" s="319" t="s">
        <v>1251</v>
      </c>
      <c r="B246" s="319" t="s">
        <v>35</v>
      </c>
      <c r="C246" s="320" t="s">
        <v>1252</v>
      </c>
      <c r="D246" s="319" t="s">
        <v>37</v>
      </c>
      <c r="E246" s="319" t="s">
        <v>1254</v>
      </c>
      <c r="F246" s="321" t="s">
        <v>273</v>
      </c>
      <c r="G246" s="321" t="str">
        <f t="shared" si="1"/>
        <v>34.08218</v>
      </c>
      <c r="H246" s="321" t="str">
        <f t="shared" si="2"/>
        <v>0.667034</v>
      </c>
      <c r="I246" s="319">
        <v>1.0</v>
      </c>
      <c r="J246" s="319">
        <v>1.0</v>
      </c>
      <c r="K246" s="319">
        <v>6.0</v>
      </c>
      <c r="L246" s="319">
        <v>6.0</v>
      </c>
      <c r="M246" s="319">
        <v>0.0</v>
      </c>
      <c r="N246" s="319">
        <v>0.0</v>
      </c>
      <c r="O246" s="319">
        <v>0.0</v>
      </c>
      <c r="P246" s="319">
        <v>0.0</v>
      </c>
      <c r="Q246" s="319">
        <v>3.0</v>
      </c>
      <c r="R246" s="319">
        <v>3.0</v>
      </c>
      <c r="S246" s="319">
        <v>0.0</v>
      </c>
      <c r="T246" s="319">
        <v>1.0</v>
      </c>
      <c r="U246" s="319">
        <v>1.0</v>
      </c>
    </row>
    <row r="247">
      <c r="A247" s="319" t="s">
        <v>1256</v>
      </c>
      <c r="B247" s="319" t="s">
        <v>35</v>
      </c>
      <c r="C247" s="320" t="s">
        <v>1252</v>
      </c>
      <c r="D247" s="319" t="s">
        <v>37</v>
      </c>
      <c r="E247" s="319" t="s">
        <v>1259</v>
      </c>
      <c r="F247" s="321" t="s">
        <v>215</v>
      </c>
      <c r="G247" s="321" t="str">
        <f t="shared" si="1"/>
        <v>34.171831</v>
      </c>
      <c r="H247" s="321" t="str">
        <f t="shared" si="2"/>
        <v>70.621679</v>
      </c>
      <c r="I247" s="319">
        <v>1.0</v>
      </c>
      <c r="J247" s="319">
        <v>1.0</v>
      </c>
      <c r="K247" s="319">
        <v>2.0</v>
      </c>
      <c r="L247" s="319">
        <v>2.0</v>
      </c>
      <c r="M247" s="319">
        <v>0.0</v>
      </c>
      <c r="N247" s="319">
        <v>0.0</v>
      </c>
      <c r="O247" s="319">
        <v>0.0</v>
      </c>
      <c r="P247" s="319">
        <v>0.0</v>
      </c>
      <c r="Q247" s="319">
        <v>0.0</v>
      </c>
      <c r="R247" s="319">
        <v>0.0</v>
      </c>
      <c r="S247" s="319">
        <v>0.0</v>
      </c>
      <c r="T247" s="319">
        <v>1.0</v>
      </c>
      <c r="U247" s="319">
        <v>1.0</v>
      </c>
    </row>
    <row r="248">
      <c r="A248" s="319" t="s">
        <v>1261</v>
      </c>
      <c r="B248" s="319" t="s">
        <v>35</v>
      </c>
      <c r="C248" s="320" t="s">
        <v>1262</v>
      </c>
      <c r="D248" s="319" t="s">
        <v>37</v>
      </c>
      <c r="E248" s="319" t="s">
        <v>38</v>
      </c>
      <c r="F248" s="321" t="s">
        <v>1263</v>
      </c>
      <c r="G248" s="321" t="str">
        <f t="shared" si="1"/>
        <v>#VALUE!</v>
      </c>
      <c r="H248" s="321" t="str">
        <f t="shared" si="2"/>
        <v>#VALUE!</v>
      </c>
      <c r="I248" s="319">
        <v>63.0</v>
      </c>
      <c r="J248" s="319">
        <v>63.0</v>
      </c>
      <c r="K248" s="319">
        <v>0.0</v>
      </c>
      <c r="L248" s="319">
        <v>0.0</v>
      </c>
      <c r="M248" s="319">
        <v>0.0</v>
      </c>
      <c r="N248" s="319">
        <v>0.0</v>
      </c>
      <c r="O248" s="319">
        <v>0.0</v>
      </c>
      <c r="P248" s="319">
        <v>0.0</v>
      </c>
      <c r="Q248" s="319">
        <v>0.0</v>
      </c>
      <c r="R248" s="319">
        <v>0.0</v>
      </c>
      <c r="S248" s="319">
        <v>1.0</v>
      </c>
      <c r="T248" s="319">
        <v>0.0</v>
      </c>
      <c r="U248" s="319">
        <v>0.0</v>
      </c>
    </row>
    <row r="249">
      <c r="A249" s="319" t="s">
        <v>1265</v>
      </c>
      <c r="B249" s="319" t="s">
        <v>35</v>
      </c>
      <c r="C249" s="320" t="s">
        <v>1266</v>
      </c>
      <c r="D249" s="319" t="s">
        <v>37</v>
      </c>
      <c r="E249" s="319" t="s">
        <v>1269</v>
      </c>
      <c r="F249" s="321" t="s">
        <v>885</v>
      </c>
      <c r="G249" s="321" t="str">
        <f t="shared" si="1"/>
        <v>31.664217</v>
      </c>
      <c r="H249" s="321" t="str">
        <f t="shared" si="2"/>
        <v>64.266149</v>
      </c>
      <c r="I249" s="319">
        <v>1.0</v>
      </c>
      <c r="J249" s="319">
        <v>1.0</v>
      </c>
      <c r="K249" s="319">
        <v>2.0</v>
      </c>
      <c r="L249" s="319">
        <v>2.0</v>
      </c>
      <c r="M249" s="319">
        <v>0.0</v>
      </c>
      <c r="N249" s="319">
        <v>0.0</v>
      </c>
      <c r="O249" s="319">
        <v>0.0</v>
      </c>
      <c r="P249" s="319">
        <v>0.0</v>
      </c>
      <c r="Q249" s="319">
        <v>0.0</v>
      </c>
      <c r="R249" s="319">
        <v>0.0</v>
      </c>
      <c r="S249" s="319">
        <v>0.0</v>
      </c>
      <c r="T249" s="319">
        <v>1.0</v>
      </c>
      <c r="U249" s="319">
        <v>1.0</v>
      </c>
    </row>
    <row r="250">
      <c r="A250" s="319" t="s">
        <v>1271</v>
      </c>
      <c r="B250" s="319" t="s">
        <v>35</v>
      </c>
      <c r="C250" s="320" t="s">
        <v>1272</v>
      </c>
      <c r="D250" s="319" t="s">
        <v>37</v>
      </c>
      <c r="E250" s="319" t="s">
        <v>1273</v>
      </c>
      <c r="F250" s="321" t="s">
        <v>1223</v>
      </c>
      <c r="G250" s="321" t="str">
        <f t="shared" si="1"/>
        <v>31.363647</v>
      </c>
      <c r="H250" s="321" t="str">
        <f t="shared" si="2"/>
        <v>63.958611</v>
      </c>
      <c r="I250" s="319">
        <v>25.0</v>
      </c>
      <c r="J250" s="319">
        <v>25.0</v>
      </c>
      <c r="K250" s="319">
        <v>0.0</v>
      </c>
      <c r="L250" s="319">
        <v>0.0</v>
      </c>
      <c r="M250" s="319">
        <v>0.0</v>
      </c>
      <c r="N250" s="319">
        <v>0.0</v>
      </c>
      <c r="O250" s="319">
        <v>0.0</v>
      </c>
      <c r="P250" s="319">
        <v>0.0</v>
      </c>
      <c r="Q250" s="319">
        <v>0.0</v>
      </c>
      <c r="R250" s="319">
        <v>0.0</v>
      </c>
      <c r="S250" s="319">
        <v>1.0</v>
      </c>
      <c r="T250" s="319">
        <v>0.0</v>
      </c>
      <c r="U250" s="319">
        <v>1.0</v>
      </c>
    </row>
    <row r="251">
      <c r="A251" s="319" t="s">
        <v>1275</v>
      </c>
      <c r="B251" s="319" t="s">
        <v>35</v>
      </c>
      <c r="C251" s="320" t="s">
        <v>1276</v>
      </c>
      <c r="D251" s="319" t="s">
        <v>37</v>
      </c>
      <c r="E251" s="319" t="s">
        <v>1278</v>
      </c>
      <c r="F251" s="321" t="s">
        <v>310</v>
      </c>
      <c r="G251" s="321" t="str">
        <f t="shared" si="1"/>
        <v>32.264538</v>
      </c>
      <c r="H251" s="321" t="str">
        <f t="shared" si="2"/>
        <v>68.524714</v>
      </c>
      <c r="I251" s="319">
        <v>1.0</v>
      </c>
      <c r="J251" s="319">
        <v>1.0</v>
      </c>
      <c r="K251" s="319">
        <v>20.0</v>
      </c>
      <c r="L251" s="319">
        <v>25.0</v>
      </c>
      <c r="M251" s="319">
        <v>0.0</v>
      </c>
      <c r="N251" s="319">
        <v>5.0</v>
      </c>
      <c r="O251" s="319">
        <v>0.0</v>
      </c>
      <c r="P251" s="319">
        <v>4.0</v>
      </c>
      <c r="Q251" s="319">
        <v>25.0</v>
      </c>
      <c r="R251" s="319">
        <v>25.0</v>
      </c>
      <c r="S251" s="319">
        <v>0.0</v>
      </c>
      <c r="T251" s="319">
        <v>1.0</v>
      </c>
      <c r="U251" s="319">
        <v>1.0</v>
      </c>
    </row>
    <row r="252">
      <c r="A252" s="319" t="s">
        <v>1280</v>
      </c>
      <c r="B252" s="319" t="s">
        <v>35</v>
      </c>
      <c r="C252" s="320" t="s">
        <v>1281</v>
      </c>
      <c r="D252" s="319" t="s">
        <v>37</v>
      </c>
      <c r="E252" s="319" t="s">
        <v>1283</v>
      </c>
      <c r="F252" s="321" t="s">
        <v>273</v>
      </c>
      <c r="G252" s="321" t="str">
        <f t="shared" si="1"/>
        <v>34.08218</v>
      </c>
      <c r="H252" s="321" t="str">
        <f t="shared" si="2"/>
        <v>0.667034</v>
      </c>
      <c r="I252" s="319">
        <v>1.0</v>
      </c>
      <c r="J252" s="319">
        <v>1.0</v>
      </c>
      <c r="K252" s="319">
        <v>2.0</v>
      </c>
      <c r="L252" s="319">
        <v>2.0</v>
      </c>
      <c r="M252" s="319">
        <v>0.0</v>
      </c>
      <c r="N252" s="319">
        <v>0.0</v>
      </c>
      <c r="O252" s="319">
        <v>0.0</v>
      </c>
      <c r="P252" s="319">
        <v>0.0</v>
      </c>
      <c r="Q252" s="319">
        <v>0.0</v>
      </c>
      <c r="R252" s="319">
        <v>0.0</v>
      </c>
      <c r="S252" s="319">
        <v>0.0</v>
      </c>
      <c r="T252" s="319">
        <v>1.0</v>
      </c>
      <c r="U252" s="319">
        <v>1.0</v>
      </c>
    </row>
    <row r="253">
      <c r="A253" s="319" t="s">
        <v>1285</v>
      </c>
      <c r="B253" s="319" t="s">
        <v>35</v>
      </c>
      <c r="C253" s="320" t="s">
        <v>1286</v>
      </c>
      <c r="D253" s="319" t="s">
        <v>37</v>
      </c>
      <c r="E253" s="319" t="s">
        <v>956</v>
      </c>
      <c r="F253" s="321" t="s">
        <v>228</v>
      </c>
      <c r="G253" s="321" t="str">
        <f t="shared" si="1"/>
        <v>34.263148</v>
      </c>
      <c r="H253" s="321" t="str">
        <f t="shared" si="2"/>
        <v>70.788209</v>
      </c>
      <c r="I253" s="319">
        <v>1.0</v>
      </c>
      <c r="J253" s="319">
        <v>1.0</v>
      </c>
      <c r="K253" s="319">
        <v>4.0</v>
      </c>
      <c r="L253" s="319">
        <v>4.0</v>
      </c>
      <c r="M253" s="319">
        <v>0.0</v>
      </c>
      <c r="N253" s="319">
        <v>0.0</v>
      </c>
      <c r="O253" s="319">
        <v>0.0</v>
      </c>
      <c r="P253" s="319">
        <v>0.0</v>
      </c>
      <c r="Q253" s="319">
        <v>0.0</v>
      </c>
      <c r="R253" s="319">
        <v>0.0</v>
      </c>
      <c r="S253" s="319">
        <v>0.0</v>
      </c>
      <c r="T253" s="319">
        <v>1.0</v>
      </c>
      <c r="U253" s="319">
        <v>1.0</v>
      </c>
    </row>
    <row r="254">
      <c r="A254" s="319" t="s">
        <v>1288</v>
      </c>
      <c r="B254" s="319" t="s">
        <v>35</v>
      </c>
      <c r="C254" s="320" t="s">
        <v>1289</v>
      </c>
      <c r="D254" s="319" t="s">
        <v>37</v>
      </c>
      <c r="E254" s="319" t="s">
        <v>1290</v>
      </c>
      <c r="F254" s="321" t="s">
        <v>588</v>
      </c>
      <c r="G254" s="321" t="str">
        <f t="shared" si="1"/>
        <v>36.728590</v>
      </c>
      <c r="H254" s="321" t="str">
        <f t="shared" si="2"/>
        <v>68.868066</v>
      </c>
      <c r="I254" s="319">
        <v>10.0</v>
      </c>
      <c r="J254" s="319">
        <v>10.0</v>
      </c>
      <c r="K254" s="319">
        <v>0.0</v>
      </c>
      <c r="L254" s="319">
        <v>0.0</v>
      </c>
      <c r="M254" s="319">
        <v>0.0</v>
      </c>
      <c r="N254" s="319">
        <v>0.0</v>
      </c>
      <c r="O254" s="319">
        <v>0.0</v>
      </c>
      <c r="P254" s="319">
        <v>0.0</v>
      </c>
      <c r="Q254" s="319">
        <v>0.0</v>
      </c>
      <c r="R254" s="319">
        <v>0.0</v>
      </c>
      <c r="S254" s="319">
        <v>1.0</v>
      </c>
      <c r="T254" s="319">
        <v>0.0</v>
      </c>
      <c r="U254" s="319">
        <v>0.0</v>
      </c>
    </row>
    <row r="255">
      <c r="A255" s="319" t="s">
        <v>1292</v>
      </c>
      <c r="B255" s="319" t="s">
        <v>35</v>
      </c>
      <c r="C255" s="320" t="s">
        <v>1293</v>
      </c>
      <c r="D255" s="319" t="s">
        <v>37</v>
      </c>
      <c r="E255" s="319" t="s">
        <v>1294</v>
      </c>
      <c r="F255" s="321" t="s">
        <v>885</v>
      </c>
      <c r="G255" s="321" t="str">
        <f t="shared" si="1"/>
        <v>31.664217</v>
      </c>
      <c r="H255" s="321" t="str">
        <f t="shared" si="2"/>
        <v>64.266149</v>
      </c>
      <c r="I255" s="319">
        <v>2.0</v>
      </c>
      <c r="J255" s="319">
        <v>2.0</v>
      </c>
      <c r="K255" s="319">
        <v>24.0</v>
      </c>
      <c r="L255" s="319">
        <v>32.0</v>
      </c>
      <c r="M255" s="319">
        <v>0.0</v>
      </c>
      <c r="N255" s="319">
        <v>8.0</v>
      </c>
      <c r="O255" s="319">
        <v>0.0</v>
      </c>
      <c r="P255" s="319">
        <v>0.0</v>
      </c>
      <c r="Q255" s="319">
        <v>0.0</v>
      </c>
      <c r="R255" s="319">
        <v>0.0</v>
      </c>
      <c r="S255" s="319">
        <v>1.0</v>
      </c>
      <c r="T255" s="319">
        <v>0.0</v>
      </c>
      <c r="U255" s="319">
        <v>1.0</v>
      </c>
    </row>
    <row r="256">
      <c r="A256" s="319" t="s">
        <v>1297</v>
      </c>
      <c r="B256" s="319" t="s">
        <v>35</v>
      </c>
      <c r="C256" s="320" t="s">
        <v>1298</v>
      </c>
      <c r="D256" s="319" t="s">
        <v>37</v>
      </c>
      <c r="E256" s="319" t="s">
        <v>1301</v>
      </c>
      <c r="F256" s="321" t="s">
        <v>1300</v>
      </c>
      <c r="G256" s="321" t="str">
        <f t="shared" si="1"/>
        <v>33.633852</v>
      </c>
      <c r="H256" s="321" t="str">
        <f t="shared" si="2"/>
        <v>69.835915</v>
      </c>
      <c r="I256" s="319">
        <v>4.0</v>
      </c>
      <c r="J256" s="319">
        <v>4.0</v>
      </c>
      <c r="K256" s="319">
        <v>8.0</v>
      </c>
      <c r="L256" s="319">
        <v>120.0</v>
      </c>
      <c r="M256" s="319">
        <v>0.0</v>
      </c>
      <c r="N256" s="319">
        <v>0.0</v>
      </c>
      <c r="O256" s="319">
        <v>0.0</v>
      </c>
      <c r="P256" s="319">
        <v>0.0</v>
      </c>
      <c r="Q256" s="319">
        <v>0.0</v>
      </c>
      <c r="R256" s="319">
        <v>0.0</v>
      </c>
      <c r="S256" s="319">
        <v>1.0</v>
      </c>
      <c r="T256" s="319">
        <v>0.0</v>
      </c>
      <c r="U256" s="319">
        <v>1.0</v>
      </c>
    </row>
    <row r="257">
      <c r="A257" s="319" t="s">
        <v>1304</v>
      </c>
      <c r="B257" s="319" t="s">
        <v>35</v>
      </c>
      <c r="C257" s="320" t="s">
        <v>1305</v>
      </c>
      <c r="D257" s="319" t="s">
        <v>37</v>
      </c>
      <c r="E257" s="319" t="s">
        <v>99</v>
      </c>
      <c r="F257" s="321" t="s">
        <v>80</v>
      </c>
      <c r="G257" s="321" t="str">
        <f t="shared" si="1"/>
        <v>34.354216</v>
      </c>
      <c r="H257" s="321" t="str">
        <f t="shared" si="2"/>
        <v>70.954680</v>
      </c>
      <c r="I257" s="319">
        <v>1.0</v>
      </c>
      <c r="J257" s="319">
        <v>1.0</v>
      </c>
      <c r="K257" s="319">
        <v>6.0</v>
      </c>
      <c r="L257" s="319">
        <v>6.0</v>
      </c>
      <c r="M257" s="319">
        <v>0.0</v>
      </c>
      <c r="N257" s="319">
        <v>0.0</v>
      </c>
      <c r="O257" s="319">
        <v>0.0</v>
      </c>
      <c r="P257" s="319">
        <v>0.0</v>
      </c>
      <c r="Q257" s="319">
        <v>3.0</v>
      </c>
      <c r="R257" s="319">
        <v>3.0</v>
      </c>
      <c r="S257" s="319">
        <v>0.0</v>
      </c>
      <c r="T257" s="319">
        <v>1.0</v>
      </c>
      <c r="U257" s="319">
        <v>0.0</v>
      </c>
    </row>
    <row r="258">
      <c r="A258" s="319" t="s">
        <v>1307</v>
      </c>
      <c r="B258" s="319" t="s">
        <v>35</v>
      </c>
      <c r="C258" s="320" t="s">
        <v>1308</v>
      </c>
      <c r="D258" s="319" t="s">
        <v>37</v>
      </c>
      <c r="E258" s="319" t="s">
        <v>1309</v>
      </c>
      <c r="F258" s="321" t="s">
        <v>410</v>
      </c>
      <c r="G258" s="321" t="str">
        <f t="shared" si="1"/>
        <v>34.092630</v>
      </c>
      <c r="H258" s="321" t="str">
        <f t="shared" si="2"/>
        <v>70.469224</v>
      </c>
      <c r="I258" s="319">
        <v>8.0</v>
      </c>
      <c r="J258" s="319">
        <v>8.0</v>
      </c>
      <c r="K258" s="319">
        <v>17.0</v>
      </c>
      <c r="L258" s="319">
        <v>17.0</v>
      </c>
      <c r="M258" s="319">
        <v>0.0</v>
      </c>
      <c r="N258" s="319">
        <v>0.0</v>
      </c>
      <c r="O258" s="319">
        <v>0.0</v>
      </c>
      <c r="P258" s="319">
        <v>0.0</v>
      </c>
      <c r="Q258" s="319">
        <v>0.0</v>
      </c>
      <c r="R258" s="319">
        <v>0.0</v>
      </c>
      <c r="S258" s="319">
        <v>0.0</v>
      </c>
      <c r="T258" s="319">
        <v>1.0</v>
      </c>
      <c r="U258" s="319">
        <v>0.0</v>
      </c>
    </row>
    <row r="259">
      <c r="A259" s="319" t="s">
        <v>1311</v>
      </c>
      <c r="B259" s="319" t="s">
        <v>35</v>
      </c>
      <c r="C259" s="320" t="s">
        <v>1308</v>
      </c>
      <c r="D259" s="319" t="s">
        <v>37</v>
      </c>
      <c r="E259" s="319" t="s">
        <v>38</v>
      </c>
      <c r="F259" s="319" t="s">
        <v>38</v>
      </c>
      <c r="G259" s="321" t="str">
        <f t="shared" si="1"/>
        <v>#VALUE!</v>
      </c>
      <c r="H259" s="321" t="str">
        <f t="shared" si="2"/>
        <v>#VALUE!</v>
      </c>
      <c r="I259" s="319">
        <v>26.0</v>
      </c>
      <c r="J259" s="319">
        <v>26.0</v>
      </c>
      <c r="K259" s="319">
        <v>0.0</v>
      </c>
      <c r="L259" s="319">
        <v>0.0</v>
      </c>
      <c r="M259" s="319">
        <v>0.0</v>
      </c>
      <c r="N259" s="319">
        <v>0.0</v>
      </c>
      <c r="O259" s="319">
        <v>0.0</v>
      </c>
      <c r="P259" s="319">
        <v>0.0</v>
      </c>
      <c r="Q259" s="319">
        <v>0.0</v>
      </c>
      <c r="R259" s="319">
        <v>0.0</v>
      </c>
      <c r="S259" s="319">
        <v>1.0</v>
      </c>
      <c r="T259" s="319">
        <v>0.0</v>
      </c>
      <c r="U259" s="319">
        <v>0.0</v>
      </c>
    </row>
    <row r="260">
      <c r="A260" s="319" t="s">
        <v>1313</v>
      </c>
      <c r="B260" s="319" t="s">
        <v>35</v>
      </c>
      <c r="C260" s="320" t="s">
        <v>1314</v>
      </c>
      <c r="D260" s="319" t="s">
        <v>37</v>
      </c>
      <c r="E260" s="319" t="s">
        <v>42</v>
      </c>
      <c r="F260" s="321" t="s">
        <v>41</v>
      </c>
      <c r="G260" s="321" t="str">
        <f t="shared" si="1"/>
        <v>32.8078448</v>
      </c>
      <c r="H260" s="321" t="str">
        <f t="shared" si="2"/>
        <v>68.6456967</v>
      </c>
      <c r="I260" s="319">
        <v>1.0</v>
      </c>
      <c r="J260" s="319">
        <v>1.0</v>
      </c>
      <c r="K260" s="319">
        <v>7.0</v>
      </c>
      <c r="L260" s="319">
        <v>7.0</v>
      </c>
      <c r="M260" s="319">
        <v>0.0</v>
      </c>
      <c r="N260" s="319">
        <v>0.0</v>
      </c>
      <c r="O260" s="319">
        <v>0.0</v>
      </c>
      <c r="P260" s="319">
        <v>0.0</v>
      </c>
      <c r="Q260" s="319">
        <v>0.0</v>
      </c>
      <c r="R260" s="319">
        <v>0.0</v>
      </c>
      <c r="S260" s="319">
        <v>0.0</v>
      </c>
      <c r="T260" s="319">
        <v>1.0</v>
      </c>
      <c r="U260" s="319">
        <v>0.0</v>
      </c>
    </row>
    <row r="261">
      <c r="A261" s="319" t="s">
        <v>1317</v>
      </c>
      <c r="B261" s="319" t="s">
        <v>35</v>
      </c>
      <c r="C261" s="320" t="s">
        <v>1318</v>
      </c>
      <c r="D261" s="319" t="s">
        <v>37</v>
      </c>
      <c r="E261" s="319" t="s">
        <v>1322</v>
      </c>
      <c r="F261" s="321" t="s">
        <v>1321</v>
      </c>
      <c r="G261" s="321" t="str">
        <f t="shared" si="1"/>
        <v>32.666404</v>
      </c>
      <c r="H261" s="321" t="str">
        <f t="shared" si="2"/>
        <v>65.903629</v>
      </c>
      <c r="I261" s="319">
        <v>3.0</v>
      </c>
      <c r="J261" s="319">
        <v>3.0</v>
      </c>
      <c r="K261" s="319">
        <v>0.0</v>
      </c>
      <c r="L261" s="319">
        <v>0.0</v>
      </c>
      <c r="M261" s="319">
        <v>0.0</v>
      </c>
      <c r="N261" s="319">
        <v>0.0</v>
      </c>
      <c r="O261" s="319">
        <v>0.0</v>
      </c>
      <c r="P261" s="319">
        <v>0.0</v>
      </c>
      <c r="Q261" s="319">
        <v>0.0</v>
      </c>
      <c r="R261" s="319">
        <v>0.0</v>
      </c>
      <c r="S261" s="319">
        <v>0.0</v>
      </c>
      <c r="T261" s="319">
        <v>1.0</v>
      </c>
      <c r="U261" s="319">
        <v>0.0</v>
      </c>
    </row>
    <row r="262">
      <c r="A262" s="319" t="s">
        <v>1324</v>
      </c>
      <c r="B262" s="319" t="s">
        <v>35</v>
      </c>
      <c r="C262" s="320" t="s">
        <v>1325</v>
      </c>
      <c r="D262" s="319" t="s">
        <v>37</v>
      </c>
      <c r="E262" s="319" t="s">
        <v>1330</v>
      </c>
      <c r="F262" s="321" t="s">
        <v>1329</v>
      </c>
      <c r="G262" s="321" t="str">
        <f t="shared" si="1"/>
        <v>32.677851</v>
      </c>
      <c r="H262" s="321" t="str">
        <f t="shared" si="2"/>
        <v>61.981391</v>
      </c>
      <c r="I262" s="319">
        <v>1.0</v>
      </c>
      <c r="J262" s="319">
        <v>1.0</v>
      </c>
      <c r="K262" s="319">
        <v>4.0</v>
      </c>
      <c r="L262" s="319">
        <v>4.0</v>
      </c>
      <c r="M262" s="319">
        <v>0.0</v>
      </c>
      <c r="N262" s="319">
        <v>0.0</v>
      </c>
      <c r="O262" s="319">
        <v>0.0</v>
      </c>
      <c r="P262" s="319">
        <v>0.0</v>
      </c>
      <c r="Q262" s="319">
        <v>0.0</v>
      </c>
      <c r="R262" s="319">
        <v>0.0</v>
      </c>
      <c r="S262" s="319">
        <v>0.0</v>
      </c>
      <c r="T262" s="319">
        <v>1.0</v>
      </c>
      <c r="U262" s="319">
        <v>1.0</v>
      </c>
    </row>
    <row r="263">
      <c r="A263" s="319" t="s">
        <v>1333</v>
      </c>
      <c r="B263" s="319" t="s">
        <v>35</v>
      </c>
      <c r="C263" s="320" t="s">
        <v>1334</v>
      </c>
      <c r="D263" s="319" t="s">
        <v>37</v>
      </c>
      <c r="E263" s="319" t="s">
        <v>1336</v>
      </c>
      <c r="F263" s="321" t="s">
        <v>1335</v>
      </c>
      <c r="G263" s="321" t="str">
        <f t="shared" si="1"/>
        <v>32.927128</v>
      </c>
      <c r="H263" s="321" t="str">
        <f t="shared" si="2"/>
        <v>66.141526</v>
      </c>
      <c r="I263" s="319">
        <v>6.0</v>
      </c>
      <c r="J263" s="319">
        <v>6.0</v>
      </c>
      <c r="K263" s="319">
        <v>0.0</v>
      </c>
      <c r="L263" s="319">
        <v>0.0</v>
      </c>
      <c r="M263" s="319">
        <v>0.0</v>
      </c>
      <c r="N263" s="319">
        <v>0.0</v>
      </c>
      <c r="O263" s="319">
        <v>0.0</v>
      </c>
      <c r="P263" s="319">
        <v>0.0</v>
      </c>
      <c r="Q263" s="319">
        <v>0.0</v>
      </c>
      <c r="R263" s="319">
        <v>0.0</v>
      </c>
      <c r="S263" s="319">
        <v>1.0</v>
      </c>
      <c r="T263" s="319">
        <v>0.0</v>
      </c>
      <c r="U263" s="319">
        <v>0.0</v>
      </c>
    </row>
    <row r="264">
      <c r="A264" s="319" t="s">
        <v>1339</v>
      </c>
      <c r="B264" s="319" t="s">
        <v>35</v>
      </c>
      <c r="C264" s="320" t="s">
        <v>1340</v>
      </c>
      <c r="D264" s="319" t="s">
        <v>37</v>
      </c>
      <c r="E264" s="319" t="s">
        <v>1342</v>
      </c>
      <c r="F264" s="321" t="s">
        <v>1321</v>
      </c>
      <c r="G264" s="321" t="str">
        <f t="shared" si="1"/>
        <v>32.666404</v>
      </c>
      <c r="H264" s="321" t="str">
        <f t="shared" si="2"/>
        <v>65.903629</v>
      </c>
      <c r="I264" s="319">
        <v>2.0</v>
      </c>
      <c r="J264" s="319">
        <v>2.0</v>
      </c>
      <c r="K264" s="319">
        <v>7.0</v>
      </c>
      <c r="L264" s="319">
        <v>8.0</v>
      </c>
      <c r="M264" s="319">
        <v>0.0</v>
      </c>
      <c r="N264" s="319">
        <v>0.0</v>
      </c>
      <c r="O264" s="319">
        <v>0.0</v>
      </c>
      <c r="P264" s="319">
        <v>0.0</v>
      </c>
      <c r="Q264" s="319">
        <v>0.0</v>
      </c>
      <c r="R264" s="319">
        <v>0.0</v>
      </c>
      <c r="S264" s="319">
        <v>1.0</v>
      </c>
      <c r="T264" s="319">
        <v>0.0</v>
      </c>
      <c r="U264" s="319">
        <v>0.0</v>
      </c>
    </row>
    <row r="265">
      <c r="A265" s="319" t="s">
        <v>1344</v>
      </c>
      <c r="B265" s="319" t="s">
        <v>35</v>
      </c>
      <c r="C265" s="320" t="s">
        <v>1345</v>
      </c>
      <c r="D265" s="319" t="s">
        <v>37</v>
      </c>
      <c r="E265" s="319" t="s">
        <v>1347</v>
      </c>
      <c r="F265" s="321" t="s">
        <v>228</v>
      </c>
      <c r="G265" s="321" t="str">
        <f t="shared" si="1"/>
        <v>34.263148</v>
      </c>
      <c r="H265" s="321" t="str">
        <f t="shared" si="2"/>
        <v>70.788209</v>
      </c>
      <c r="I265" s="319">
        <v>1.0</v>
      </c>
      <c r="J265" s="319">
        <v>1.0</v>
      </c>
      <c r="K265" s="319">
        <v>7.0</v>
      </c>
      <c r="L265" s="319">
        <v>7.0</v>
      </c>
      <c r="M265" s="319">
        <v>0.0</v>
      </c>
      <c r="N265" s="319">
        <v>0.0</v>
      </c>
      <c r="O265" s="319">
        <v>0.0</v>
      </c>
      <c r="P265" s="319">
        <v>0.0</v>
      </c>
      <c r="Q265" s="319">
        <v>0.0</v>
      </c>
      <c r="R265" s="319">
        <v>0.0</v>
      </c>
      <c r="S265" s="319">
        <v>0.0</v>
      </c>
      <c r="T265" s="319">
        <v>1.0</v>
      </c>
      <c r="U265" s="319">
        <v>0.0</v>
      </c>
    </row>
    <row r="266">
      <c r="A266" s="319" t="s">
        <v>1349</v>
      </c>
      <c r="B266" s="319" t="s">
        <v>35</v>
      </c>
      <c r="C266" s="320" t="s">
        <v>1345</v>
      </c>
      <c r="D266" s="319" t="s">
        <v>37</v>
      </c>
      <c r="E266" s="319" t="s">
        <v>1351</v>
      </c>
      <c r="F266" s="321" t="s">
        <v>94</v>
      </c>
      <c r="G266" s="321" t="str">
        <f t="shared" si="1"/>
        <v>34.118171</v>
      </c>
      <c r="H266" s="321" t="str">
        <f t="shared" si="2"/>
        <v>70.752529</v>
      </c>
      <c r="I266" s="319">
        <v>1.0</v>
      </c>
      <c r="J266" s="319">
        <v>1.0</v>
      </c>
      <c r="K266" s="319">
        <v>5.0</v>
      </c>
      <c r="L266" s="319">
        <v>5.0</v>
      </c>
      <c r="M266" s="319">
        <v>0.0</v>
      </c>
      <c r="N266" s="319">
        <v>0.0</v>
      </c>
      <c r="O266" s="319">
        <v>0.0</v>
      </c>
      <c r="P266" s="319">
        <v>0.0</v>
      </c>
      <c r="Q266" s="319">
        <v>0.0</v>
      </c>
      <c r="R266" s="319">
        <v>0.0</v>
      </c>
      <c r="S266" s="319">
        <v>0.0</v>
      </c>
      <c r="T266" s="319">
        <v>1.0</v>
      </c>
      <c r="U266" s="319">
        <v>0.0</v>
      </c>
    </row>
    <row r="267">
      <c r="A267" s="319" t="s">
        <v>1353</v>
      </c>
      <c r="B267" s="319" t="s">
        <v>35</v>
      </c>
      <c r="C267" s="320" t="s">
        <v>1345</v>
      </c>
      <c r="D267" s="319" t="s">
        <v>37</v>
      </c>
      <c r="E267" s="319" t="s">
        <v>1355</v>
      </c>
      <c r="F267" s="321" t="s">
        <v>1096</v>
      </c>
      <c r="G267" s="321" t="str">
        <f t="shared" si="1"/>
        <v>34.283562</v>
      </c>
      <c r="H267" s="321" t="str">
        <f t="shared" si="2"/>
        <v>69.883565</v>
      </c>
      <c r="I267" s="319">
        <v>1.0</v>
      </c>
      <c r="J267" s="319">
        <v>1.0</v>
      </c>
      <c r="K267" s="319">
        <v>18.0</v>
      </c>
      <c r="L267" s="319">
        <v>18.0</v>
      </c>
      <c r="M267" s="319">
        <v>0.0</v>
      </c>
      <c r="N267" s="319">
        <v>0.0</v>
      </c>
      <c r="O267" s="319">
        <v>0.0</v>
      </c>
      <c r="P267" s="319">
        <v>0.0</v>
      </c>
      <c r="Q267" s="319">
        <v>6.0</v>
      </c>
      <c r="R267" s="319">
        <v>6.0</v>
      </c>
      <c r="S267" s="319">
        <v>0.0</v>
      </c>
      <c r="T267" s="319">
        <v>1.0</v>
      </c>
      <c r="U267" s="319">
        <v>0.0</v>
      </c>
    </row>
    <row r="268">
      <c r="A268" s="319" t="s">
        <v>1357</v>
      </c>
      <c r="B268" s="319" t="s">
        <v>35</v>
      </c>
      <c r="C268" s="320" t="s">
        <v>1358</v>
      </c>
      <c r="D268" s="319" t="s">
        <v>37</v>
      </c>
      <c r="E268" s="319" t="s">
        <v>429</v>
      </c>
      <c r="F268" s="321" t="s">
        <v>428</v>
      </c>
      <c r="G268" s="321" t="str">
        <f t="shared" si="1"/>
        <v>32.746111</v>
      </c>
      <c r="H268" s="321" t="str">
        <f t="shared" si="2"/>
        <v>69.297777</v>
      </c>
      <c r="I268" s="319">
        <v>1.0</v>
      </c>
      <c r="J268" s="319">
        <v>1.0</v>
      </c>
      <c r="K268" s="319">
        <v>0.0</v>
      </c>
      <c r="L268" s="319">
        <v>0.0</v>
      </c>
      <c r="M268" s="319">
        <v>0.0</v>
      </c>
      <c r="N268" s="319">
        <v>0.0</v>
      </c>
      <c r="O268" s="319">
        <v>0.0</v>
      </c>
      <c r="P268" s="319">
        <v>0.0</v>
      </c>
      <c r="Q268" s="319">
        <v>0.0</v>
      </c>
      <c r="R268" s="319">
        <v>0.0</v>
      </c>
      <c r="S268" s="319">
        <v>1.0</v>
      </c>
      <c r="T268" s="319">
        <v>0.0</v>
      </c>
      <c r="U268" s="319">
        <v>0.0</v>
      </c>
    </row>
    <row r="269">
      <c r="A269" s="319" t="s">
        <v>1360</v>
      </c>
      <c r="B269" s="319" t="s">
        <v>35</v>
      </c>
      <c r="C269" s="320" t="s">
        <v>1361</v>
      </c>
      <c r="D269" s="319" t="s">
        <v>37</v>
      </c>
      <c r="E269" s="319" t="s">
        <v>429</v>
      </c>
      <c r="F269" s="321" t="s">
        <v>428</v>
      </c>
      <c r="G269" s="321" t="str">
        <f t="shared" si="1"/>
        <v>32.746111</v>
      </c>
      <c r="H269" s="321" t="str">
        <f t="shared" si="2"/>
        <v>69.297777</v>
      </c>
      <c r="I269" s="319">
        <v>1.0</v>
      </c>
      <c r="J269" s="319">
        <v>1.0</v>
      </c>
      <c r="K269" s="319">
        <v>0.0</v>
      </c>
      <c r="L269" s="319">
        <v>0.0</v>
      </c>
      <c r="M269" s="319">
        <v>0.0</v>
      </c>
      <c r="N269" s="319">
        <v>0.0</v>
      </c>
      <c r="O269" s="319">
        <v>0.0</v>
      </c>
      <c r="P269" s="319">
        <v>0.0</v>
      </c>
      <c r="Q269" s="319">
        <v>0.0</v>
      </c>
      <c r="R269" s="319">
        <v>0.0</v>
      </c>
      <c r="S269" s="319">
        <v>1.0</v>
      </c>
      <c r="T269" s="319">
        <v>0.0</v>
      </c>
      <c r="U269" s="319">
        <v>0.0</v>
      </c>
    </row>
    <row r="270">
      <c r="A270" s="319" t="s">
        <v>1363</v>
      </c>
      <c r="B270" s="319" t="s">
        <v>35</v>
      </c>
      <c r="C270" s="320" t="s">
        <v>1364</v>
      </c>
      <c r="D270" s="319" t="s">
        <v>37</v>
      </c>
      <c r="E270" s="319" t="s">
        <v>274</v>
      </c>
      <c r="F270" s="321" t="s">
        <v>273</v>
      </c>
      <c r="G270" s="321" t="str">
        <f t="shared" si="1"/>
        <v>34.08218</v>
      </c>
      <c r="H270" s="321" t="str">
        <f t="shared" si="2"/>
        <v>0.667034</v>
      </c>
      <c r="I270" s="319">
        <v>1.0</v>
      </c>
      <c r="J270" s="319">
        <v>1.0</v>
      </c>
      <c r="K270" s="319">
        <v>18.0</v>
      </c>
      <c r="L270" s="319">
        <v>21.0</v>
      </c>
      <c r="M270" s="319">
        <v>15.0</v>
      </c>
      <c r="N270" s="319">
        <v>15.0</v>
      </c>
      <c r="O270" s="319">
        <v>0.0</v>
      </c>
      <c r="P270" s="319">
        <v>0.0</v>
      </c>
      <c r="Q270" s="319">
        <v>13.0</v>
      </c>
      <c r="R270" s="319">
        <v>27.0</v>
      </c>
      <c r="S270" s="319">
        <v>1.0</v>
      </c>
      <c r="T270" s="319">
        <v>0.0</v>
      </c>
      <c r="U270" s="319">
        <v>1.0</v>
      </c>
    </row>
    <row r="271">
      <c r="A271" s="319" t="s">
        <v>1366</v>
      </c>
      <c r="B271" s="319" t="s">
        <v>35</v>
      </c>
      <c r="C271" s="320" t="s">
        <v>1367</v>
      </c>
      <c r="D271" s="319" t="s">
        <v>37</v>
      </c>
      <c r="E271" s="319" t="s">
        <v>38</v>
      </c>
      <c r="F271" s="319" t="s">
        <v>38</v>
      </c>
      <c r="G271" s="321" t="str">
        <f t="shared" si="1"/>
        <v>#VALUE!</v>
      </c>
      <c r="H271" s="321" t="str">
        <f t="shared" si="2"/>
        <v>#VALUE!</v>
      </c>
      <c r="I271" s="319">
        <v>121.0</v>
      </c>
      <c r="J271" s="319">
        <v>121.0</v>
      </c>
      <c r="K271" s="319">
        <v>0.0</v>
      </c>
      <c r="L271" s="319">
        <v>0.0</v>
      </c>
      <c r="M271" s="319">
        <v>0.0</v>
      </c>
      <c r="N271" s="319">
        <v>0.0</v>
      </c>
      <c r="O271" s="319">
        <v>0.0</v>
      </c>
      <c r="P271" s="319">
        <v>0.0</v>
      </c>
      <c r="Q271" s="319">
        <v>0.0</v>
      </c>
      <c r="R271" s="319">
        <v>0.0</v>
      </c>
      <c r="S271" s="319">
        <v>1.0</v>
      </c>
      <c r="T271" s="319">
        <v>0.0</v>
      </c>
      <c r="U271" s="319">
        <v>0.0</v>
      </c>
    </row>
    <row r="272">
      <c r="A272" s="319" t="s">
        <v>1369</v>
      </c>
      <c r="B272" s="319" t="s">
        <v>35</v>
      </c>
      <c r="C272" s="320" t="s">
        <v>1370</v>
      </c>
      <c r="D272" s="319" t="s">
        <v>37</v>
      </c>
      <c r="E272" s="319" t="s">
        <v>1371</v>
      </c>
      <c r="F272" s="321" t="s">
        <v>588</v>
      </c>
      <c r="G272" s="321" t="str">
        <f t="shared" si="1"/>
        <v>36.728590</v>
      </c>
      <c r="H272" s="321" t="str">
        <f t="shared" si="2"/>
        <v>68.868066</v>
      </c>
      <c r="I272" s="319">
        <v>12.0</v>
      </c>
      <c r="J272" s="319">
        <v>12.0</v>
      </c>
      <c r="K272" s="319">
        <v>0.0</v>
      </c>
      <c r="L272" s="319">
        <v>0.0</v>
      </c>
      <c r="M272" s="319">
        <v>0.0</v>
      </c>
      <c r="N272" s="319">
        <v>0.0</v>
      </c>
      <c r="O272" s="319">
        <v>0.0</v>
      </c>
      <c r="P272" s="319">
        <v>0.0</v>
      </c>
      <c r="Q272" s="319">
        <v>0.0</v>
      </c>
      <c r="R272" s="319">
        <v>0.0</v>
      </c>
      <c r="S272" s="319">
        <v>1.0</v>
      </c>
      <c r="T272" s="319">
        <v>0.0</v>
      </c>
      <c r="U272" s="319">
        <v>0.0</v>
      </c>
    </row>
    <row r="273">
      <c r="A273" s="319" t="s">
        <v>1373</v>
      </c>
      <c r="B273" s="319" t="s">
        <v>35</v>
      </c>
      <c r="C273" s="320" t="s">
        <v>1370</v>
      </c>
      <c r="D273" s="319" t="s">
        <v>37</v>
      </c>
      <c r="E273" s="319" t="s">
        <v>1376</v>
      </c>
      <c r="F273" s="321" t="s">
        <v>1375</v>
      </c>
      <c r="G273" s="321" t="str">
        <f t="shared" si="1"/>
        <v>31.477710</v>
      </c>
      <c r="H273" s="321" t="str">
        <f t="shared" si="2"/>
        <v>64.289821</v>
      </c>
      <c r="I273" s="319">
        <v>3.0</v>
      </c>
      <c r="J273" s="319">
        <v>3.0</v>
      </c>
      <c r="K273" s="319">
        <v>12.0</v>
      </c>
      <c r="L273" s="319">
        <v>12.0</v>
      </c>
      <c r="M273" s="319">
        <v>0.0</v>
      </c>
      <c r="N273" s="319">
        <v>0.0</v>
      </c>
      <c r="O273" s="319">
        <v>0.0</v>
      </c>
      <c r="P273" s="319">
        <v>0.0</v>
      </c>
      <c r="Q273" s="319">
        <v>0.0</v>
      </c>
      <c r="R273" s="319">
        <v>0.0</v>
      </c>
      <c r="S273" s="319">
        <v>1.0</v>
      </c>
      <c r="T273" s="319">
        <v>0.0</v>
      </c>
      <c r="U273" s="319">
        <v>1.0</v>
      </c>
    </row>
    <row r="274">
      <c r="A274" s="319" t="s">
        <v>1379</v>
      </c>
      <c r="B274" s="319" t="s">
        <v>35</v>
      </c>
      <c r="C274" s="320" t="s">
        <v>1380</v>
      </c>
      <c r="D274" s="319" t="s">
        <v>37</v>
      </c>
      <c r="E274" s="319" t="s">
        <v>639</v>
      </c>
      <c r="F274" s="321" t="s">
        <v>638</v>
      </c>
      <c r="G274" s="321" t="str">
        <f t="shared" si="1"/>
        <v>34.053888</v>
      </c>
      <c r="H274" s="321" t="str">
        <f t="shared" si="2"/>
        <v>70.696111</v>
      </c>
      <c r="I274" s="319">
        <v>1.0</v>
      </c>
      <c r="J274" s="319">
        <v>1.0</v>
      </c>
      <c r="K274" s="319">
        <v>13.0</v>
      </c>
      <c r="L274" s="319">
        <v>13.0</v>
      </c>
      <c r="M274" s="319">
        <v>0.0</v>
      </c>
      <c r="N274" s="319">
        <v>0.0</v>
      </c>
      <c r="O274" s="319">
        <v>0.0</v>
      </c>
      <c r="P274" s="319">
        <v>0.0</v>
      </c>
      <c r="Q274" s="319">
        <v>2.0</v>
      </c>
      <c r="R274" s="319">
        <v>2.0</v>
      </c>
      <c r="S274" s="319">
        <v>0.0</v>
      </c>
      <c r="T274" s="319">
        <v>1.0</v>
      </c>
      <c r="U274" s="319">
        <v>1.0</v>
      </c>
    </row>
    <row r="275">
      <c r="A275" s="319" t="s">
        <v>1382</v>
      </c>
      <c r="B275" s="319" t="s">
        <v>35</v>
      </c>
      <c r="C275" s="320" t="s">
        <v>1383</v>
      </c>
      <c r="D275" s="319" t="s">
        <v>37</v>
      </c>
      <c r="E275" s="319" t="s">
        <v>1385</v>
      </c>
      <c r="F275" s="321" t="s">
        <v>410</v>
      </c>
      <c r="G275" s="321" t="str">
        <f t="shared" si="1"/>
        <v>34.092630</v>
      </c>
      <c r="H275" s="321" t="str">
        <f t="shared" si="2"/>
        <v>70.469224</v>
      </c>
      <c r="I275" s="319">
        <v>6.0</v>
      </c>
      <c r="J275" s="319">
        <v>6.0</v>
      </c>
      <c r="K275" s="319">
        <v>0.0</v>
      </c>
      <c r="L275" s="319">
        <v>0.0</v>
      </c>
      <c r="M275" s="319">
        <v>0.0</v>
      </c>
      <c r="N275" s="319">
        <v>0.0</v>
      </c>
      <c r="O275" s="319">
        <v>0.0</v>
      </c>
      <c r="P275" s="319">
        <v>0.0</v>
      </c>
      <c r="Q275" s="319">
        <v>0.0</v>
      </c>
      <c r="R275" s="319">
        <v>0.0</v>
      </c>
      <c r="S275" s="319">
        <v>1.0</v>
      </c>
      <c r="T275" s="319">
        <v>0.0</v>
      </c>
      <c r="U275" s="319">
        <v>0.0</v>
      </c>
    </row>
    <row r="276">
      <c r="A276" s="319" t="s">
        <v>1387</v>
      </c>
      <c r="B276" s="319" t="s">
        <v>35</v>
      </c>
      <c r="C276" s="320" t="s">
        <v>1388</v>
      </c>
      <c r="D276" s="319" t="s">
        <v>37</v>
      </c>
      <c r="E276" s="319" t="s">
        <v>1391</v>
      </c>
      <c r="F276" s="321" t="s">
        <v>1390</v>
      </c>
      <c r="G276" s="321" t="str">
        <f t="shared" si="1"/>
        <v>32.230824</v>
      </c>
      <c r="H276" s="321" t="str">
        <f t="shared" si="2"/>
        <v>62.920591</v>
      </c>
      <c r="I276" s="319">
        <v>6.0</v>
      </c>
      <c r="J276" s="319">
        <v>6.0</v>
      </c>
      <c r="K276" s="319">
        <v>70.0</v>
      </c>
      <c r="L276" s="319">
        <v>70.0</v>
      </c>
      <c r="M276" s="319">
        <v>0.0</v>
      </c>
      <c r="N276" s="319">
        <v>0.0</v>
      </c>
      <c r="O276" s="319">
        <v>0.0</v>
      </c>
      <c r="P276" s="319">
        <v>0.0</v>
      </c>
      <c r="Q276" s="319">
        <v>30.0</v>
      </c>
      <c r="R276" s="319">
        <v>30.0</v>
      </c>
      <c r="S276" s="319">
        <v>1.0</v>
      </c>
      <c r="T276" s="319">
        <v>0.0</v>
      </c>
      <c r="U276" s="319">
        <v>0.0</v>
      </c>
    </row>
    <row r="277">
      <c r="A277" s="319" t="s">
        <v>1393</v>
      </c>
      <c r="B277" s="319" t="s">
        <v>35</v>
      </c>
      <c r="C277" s="320" t="s">
        <v>1394</v>
      </c>
      <c r="D277" s="319" t="s">
        <v>37</v>
      </c>
      <c r="E277" s="319" t="s">
        <v>1396</v>
      </c>
      <c r="F277" s="321" t="s">
        <v>176</v>
      </c>
      <c r="G277" s="321" t="str">
        <f t="shared" si="1"/>
        <v>34.963097</v>
      </c>
      <c r="H277" s="321" t="str">
        <f t="shared" si="2"/>
        <v>68.810884</v>
      </c>
      <c r="I277" s="319">
        <v>1.0</v>
      </c>
      <c r="J277" s="319">
        <v>1.0</v>
      </c>
      <c r="K277" s="319">
        <v>8.0</v>
      </c>
      <c r="L277" s="319">
        <v>8.0</v>
      </c>
      <c r="M277" s="319">
        <v>0.0</v>
      </c>
      <c r="N277" s="319">
        <v>0.0</v>
      </c>
      <c r="O277" s="319">
        <v>0.0</v>
      </c>
      <c r="P277" s="319">
        <v>0.0</v>
      </c>
      <c r="Q277" s="319">
        <v>0.0</v>
      </c>
      <c r="R277" s="319">
        <v>0.0</v>
      </c>
      <c r="S277" s="319">
        <v>0.0</v>
      </c>
      <c r="T277" s="319">
        <v>1.0</v>
      </c>
      <c r="U277" s="319">
        <v>1.0</v>
      </c>
    </row>
    <row r="278">
      <c r="A278" s="319" t="s">
        <v>1398</v>
      </c>
      <c r="B278" s="319" t="s">
        <v>35</v>
      </c>
      <c r="C278" s="320" t="s">
        <v>1399</v>
      </c>
      <c r="D278" s="319" t="s">
        <v>37</v>
      </c>
      <c r="E278" s="319" t="s">
        <v>1402</v>
      </c>
      <c r="F278" s="321" t="s">
        <v>1009</v>
      </c>
      <c r="G278" s="321" t="str">
        <f t="shared" si="1"/>
        <v>34.074090</v>
      </c>
      <c r="H278" s="321" t="str">
        <f t="shared" si="2"/>
        <v>70.288452</v>
      </c>
      <c r="I278" s="319">
        <v>1.0</v>
      </c>
      <c r="J278" s="319">
        <v>1.0</v>
      </c>
      <c r="K278" s="319">
        <v>5.0</v>
      </c>
      <c r="L278" s="319">
        <v>5.0</v>
      </c>
      <c r="M278" s="319">
        <v>0.0</v>
      </c>
      <c r="N278" s="319">
        <v>0.0</v>
      </c>
      <c r="O278" s="319">
        <v>0.0</v>
      </c>
      <c r="P278" s="319">
        <v>0.0</v>
      </c>
      <c r="Q278" s="319">
        <v>0.0</v>
      </c>
      <c r="R278" s="319">
        <v>0.0</v>
      </c>
      <c r="S278" s="319">
        <v>1.0</v>
      </c>
      <c r="T278" s="319">
        <v>0.0</v>
      </c>
      <c r="U278" s="319">
        <v>1.0</v>
      </c>
    </row>
    <row r="279">
      <c r="A279" s="319" t="s">
        <v>1405</v>
      </c>
      <c r="B279" s="319" t="s">
        <v>35</v>
      </c>
      <c r="C279" s="320" t="s">
        <v>1406</v>
      </c>
      <c r="D279" s="319" t="s">
        <v>37</v>
      </c>
      <c r="E279" s="319" t="s">
        <v>1290</v>
      </c>
      <c r="F279" s="321" t="s">
        <v>588</v>
      </c>
      <c r="G279" s="321" t="str">
        <f t="shared" si="1"/>
        <v>36.728590</v>
      </c>
      <c r="H279" s="321" t="str">
        <f t="shared" si="2"/>
        <v>68.868066</v>
      </c>
      <c r="I279" s="319">
        <v>1.0</v>
      </c>
      <c r="J279" s="319">
        <v>1.0</v>
      </c>
      <c r="K279" s="319">
        <v>3.0</v>
      </c>
      <c r="L279" s="319">
        <v>3.0</v>
      </c>
      <c r="M279" s="319">
        <v>0.0</v>
      </c>
      <c r="N279" s="319">
        <v>0.0</v>
      </c>
      <c r="O279" s="319">
        <v>0.0</v>
      </c>
      <c r="P279" s="319">
        <v>0.0</v>
      </c>
      <c r="Q279" s="319">
        <v>0.0</v>
      </c>
      <c r="R279" s="319">
        <v>0.0</v>
      </c>
      <c r="S279" s="319">
        <v>1.0</v>
      </c>
      <c r="T279" s="319">
        <v>0.0</v>
      </c>
      <c r="U279" s="319">
        <v>1.0</v>
      </c>
    </row>
    <row r="280">
      <c r="A280" s="319" t="s">
        <v>1410</v>
      </c>
      <c r="B280" s="319" t="s">
        <v>35</v>
      </c>
      <c r="C280" s="320" t="s">
        <v>1411</v>
      </c>
      <c r="D280" s="319" t="s">
        <v>37</v>
      </c>
      <c r="E280" s="319" t="s">
        <v>1414</v>
      </c>
      <c r="F280" s="321" t="s">
        <v>1413</v>
      </c>
      <c r="G280" s="321" t="str">
        <f t="shared" si="1"/>
        <v>34.273230</v>
      </c>
      <c r="H280" s="321" t="str">
        <f t="shared" si="2"/>
        <v>70.074131</v>
      </c>
      <c r="I280" s="319">
        <v>1.0</v>
      </c>
      <c r="J280" s="319">
        <v>1.0</v>
      </c>
      <c r="K280" s="319">
        <v>2.0</v>
      </c>
      <c r="L280" s="319">
        <v>4.0</v>
      </c>
      <c r="M280" s="319">
        <v>2.0</v>
      </c>
      <c r="N280" s="319">
        <v>4.0</v>
      </c>
      <c r="O280" s="319">
        <v>0.0</v>
      </c>
      <c r="P280" s="319">
        <v>0.0</v>
      </c>
      <c r="Q280" s="319">
        <v>0.0</v>
      </c>
      <c r="R280" s="319">
        <v>30.0</v>
      </c>
      <c r="S280" s="319">
        <v>1.0</v>
      </c>
      <c r="T280" s="319">
        <v>0.0</v>
      </c>
      <c r="U280" s="319">
        <v>0.0</v>
      </c>
    </row>
    <row r="281">
      <c r="A281" s="319" t="s">
        <v>1416</v>
      </c>
      <c r="B281" s="319" t="s">
        <v>35</v>
      </c>
      <c r="C281" s="320" t="s">
        <v>1411</v>
      </c>
      <c r="D281" s="319" t="s">
        <v>37</v>
      </c>
      <c r="E281" s="319" t="s">
        <v>1419</v>
      </c>
      <c r="F281" s="321" t="s">
        <v>160</v>
      </c>
      <c r="G281" s="321" t="str">
        <f t="shared" si="1"/>
        <v>34.846589</v>
      </c>
      <c r="H281" s="321" t="str">
        <f t="shared" si="2"/>
        <v>71.097316</v>
      </c>
      <c r="I281" s="319">
        <v>1.0</v>
      </c>
      <c r="J281" s="319">
        <v>1.0</v>
      </c>
      <c r="K281" s="319">
        <v>5.0</v>
      </c>
      <c r="L281" s="319">
        <v>5.0</v>
      </c>
      <c r="M281" s="319">
        <v>0.0</v>
      </c>
      <c r="N281" s="319">
        <v>0.0</v>
      </c>
      <c r="O281" s="319">
        <v>0.0</v>
      </c>
      <c r="P281" s="319">
        <v>0.0</v>
      </c>
      <c r="Q281" s="319">
        <v>0.0</v>
      </c>
      <c r="R281" s="319">
        <v>0.0</v>
      </c>
      <c r="S281" s="319">
        <v>0.0</v>
      </c>
      <c r="T281" s="319">
        <v>1.0</v>
      </c>
      <c r="U281" s="319">
        <v>1.0</v>
      </c>
    </row>
    <row r="282">
      <c r="A282" s="319" t="s">
        <v>1421</v>
      </c>
      <c r="B282" s="319" t="s">
        <v>35</v>
      </c>
      <c r="C282" s="320" t="s">
        <v>1422</v>
      </c>
      <c r="D282" s="319" t="s">
        <v>37</v>
      </c>
      <c r="E282" s="319" t="s">
        <v>1424</v>
      </c>
      <c r="F282" s="321" t="s">
        <v>273</v>
      </c>
      <c r="G282" s="321" t="str">
        <f t="shared" si="1"/>
        <v>34.08218</v>
      </c>
      <c r="H282" s="321" t="str">
        <f t="shared" si="2"/>
        <v>0.667034</v>
      </c>
      <c r="I282" s="319">
        <v>2.0</v>
      </c>
      <c r="J282" s="319">
        <v>2.0</v>
      </c>
      <c r="K282" s="319">
        <v>11.0</v>
      </c>
      <c r="L282" s="319">
        <v>11.0</v>
      </c>
      <c r="M282" s="319">
        <v>0.0</v>
      </c>
      <c r="N282" s="319">
        <v>0.0</v>
      </c>
      <c r="O282" s="319">
        <v>0.0</v>
      </c>
      <c r="P282" s="319">
        <v>0.0</v>
      </c>
      <c r="Q282" s="319">
        <v>0.0</v>
      </c>
      <c r="R282" s="319">
        <v>0.0</v>
      </c>
      <c r="S282" s="319">
        <v>0.0</v>
      </c>
      <c r="T282" s="319">
        <v>1.0</v>
      </c>
      <c r="U282" s="319">
        <v>0.0</v>
      </c>
    </row>
    <row r="283">
      <c r="A283" s="319" t="s">
        <v>1428</v>
      </c>
      <c r="B283" s="319" t="s">
        <v>35</v>
      </c>
      <c r="C283" s="320" t="s">
        <v>1429</v>
      </c>
      <c r="D283" s="319" t="s">
        <v>37</v>
      </c>
      <c r="E283" s="319" t="s">
        <v>1431</v>
      </c>
      <c r="F283" s="321" t="s">
        <v>324</v>
      </c>
      <c r="G283" s="321" t="str">
        <f t="shared" si="1"/>
        <v>35.002193</v>
      </c>
      <c r="H283" s="321" t="str">
        <f t="shared" si="2"/>
        <v>71.406187</v>
      </c>
      <c r="I283" s="319">
        <v>2.0</v>
      </c>
      <c r="J283" s="319">
        <v>2.0</v>
      </c>
      <c r="K283" s="319">
        <v>9.0</v>
      </c>
      <c r="L283" s="319">
        <v>9.0</v>
      </c>
      <c r="M283" s="319">
        <v>0.0</v>
      </c>
      <c r="N283" s="319">
        <v>0.0</v>
      </c>
      <c r="O283" s="319">
        <v>0.0</v>
      </c>
      <c r="P283" s="319">
        <v>0.0</v>
      </c>
      <c r="Q283" s="319">
        <v>0.0</v>
      </c>
      <c r="R283" s="319">
        <v>0.0</v>
      </c>
      <c r="S283" s="319">
        <v>0.0</v>
      </c>
      <c r="T283" s="319">
        <v>1.0</v>
      </c>
      <c r="U283" s="319">
        <v>0.0</v>
      </c>
    </row>
    <row r="284">
      <c r="A284" s="319" t="s">
        <v>1433</v>
      </c>
      <c r="B284" s="319" t="s">
        <v>35</v>
      </c>
      <c r="C284" s="320" t="s">
        <v>1429</v>
      </c>
      <c r="D284" s="319" t="s">
        <v>37</v>
      </c>
      <c r="E284" s="319" t="s">
        <v>38</v>
      </c>
      <c r="F284" s="319" t="s">
        <v>38</v>
      </c>
      <c r="G284" s="321" t="str">
        <f t="shared" si="1"/>
        <v>#VALUE!</v>
      </c>
      <c r="H284" s="321" t="str">
        <f t="shared" si="2"/>
        <v>#VALUE!</v>
      </c>
      <c r="I284" s="319">
        <v>138.0</v>
      </c>
      <c r="J284" s="319">
        <v>138.0</v>
      </c>
      <c r="K284" s="319">
        <v>0.0</v>
      </c>
      <c r="L284" s="319">
        <v>0.0</v>
      </c>
      <c r="M284" s="319">
        <v>0.0</v>
      </c>
      <c r="N284" s="319">
        <v>0.0</v>
      </c>
      <c r="O284" s="319">
        <v>0.0</v>
      </c>
      <c r="P284" s="319">
        <v>0.0</v>
      </c>
      <c r="Q284" s="319">
        <v>0.0</v>
      </c>
      <c r="R284" s="319">
        <v>0.0</v>
      </c>
      <c r="S284" s="319">
        <v>1.0</v>
      </c>
      <c r="T284" s="319">
        <v>0.0</v>
      </c>
      <c r="U284" s="319">
        <v>0.0</v>
      </c>
    </row>
    <row r="285">
      <c r="A285" s="319" t="s">
        <v>1435</v>
      </c>
      <c r="B285" s="319" t="s">
        <v>35</v>
      </c>
      <c r="C285" s="320" t="s">
        <v>1436</v>
      </c>
      <c r="D285" s="319" t="s">
        <v>37</v>
      </c>
      <c r="E285" s="319" t="s">
        <v>1438</v>
      </c>
      <c r="F285" s="321" t="s">
        <v>588</v>
      </c>
      <c r="G285" s="321" t="str">
        <f t="shared" si="1"/>
        <v>36.728590</v>
      </c>
      <c r="H285" s="321" t="str">
        <f t="shared" si="2"/>
        <v>68.868066</v>
      </c>
      <c r="I285" s="319">
        <v>2.0</v>
      </c>
      <c r="J285" s="319">
        <v>2.0</v>
      </c>
      <c r="K285" s="319">
        <v>58.0</v>
      </c>
      <c r="L285" s="319">
        <v>59.0</v>
      </c>
      <c r="M285" s="319">
        <v>32.0</v>
      </c>
      <c r="N285" s="319">
        <v>33.0</v>
      </c>
      <c r="O285" s="319">
        <v>20.0</v>
      </c>
      <c r="P285" s="319">
        <v>20.0</v>
      </c>
      <c r="Q285" s="319">
        <v>53.0</v>
      </c>
      <c r="R285" s="319">
        <v>62.0</v>
      </c>
      <c r="S285" s="319">
        <v>1.0</v>
      </c>
      <c r="T285" s="319">
        <v>0.0</v>
      </c>
      <c r="U285" s="319">
        <v>0.0</v>
      </c>
    </row>
    <row r="286">
      <c r="A286" s="319" t="s">
        <v>1441</v>
      </c>
      <c r="B286" s="319" t="s">
        <v>35</v>
      </c>
      <c r="C286" s="320" t="s">
        <v>1442</v>
      </c>
      <c r="D286" s="319" t="s">
        <v>37</v>
      </c>
      <c r="E286" s="319" t="s">
        <v>1444</v>
      </c>
      <c r="F286" s="321" t="s">
        <v>1329</v>
      </c>
      <c r="G286" s="321" t="str">
        <f t="shared" si="1"/>
        <v>32.677851</v>
      </c>
      <c r="H286" s="321" t="str">
        <f t="shared" si="2"/>
        <v>61.981391</v>
      </c>
      <c r="I286" s="319">
        <v>1.0</v>
      </c>
      <c r="J286" s="319">
        <v>1.0</v>
      </c>
      <c r="K286" s="319">
        <v>5.0</v>
      </c>
      <c r="L286" s="319">
        <v>5.0</v>
      </c>
      <c r="M286" s="319">
        <v>0.0</v>
      </c>
      <c r="N286" s="319">
        <v>0.0</v>
      </c>
      <c r="O286" s="319">
        <v>0.0</v>
      </c>
      <c r="P286" s="319">
        <v>0.0</v>
      </c>
      <c r="Q286" s="319">
        <v>0.0</v>
      </c>
      <c r="R286" s="319">
        <v>0.0</v>
      </c>
      <c r="S286" s="319">
        <v>0.0</v>
      </c>
      <c r="T286" s="319">
        <v>1.0</v>
      </c>
      <c r="U286" s="319">
        <v>1.0</v>
      </c>
    </row>
    <row r="287">
      <c r="A287" s="319" t="s">
        <v>1446</v>
      </c>
      <c r="B287" s="319" t="s">
        <v>35</v>
      </c>
      <c r="C287" s="320" t="s">
        <v>1447</v>
      </c>
      <c r="D287" s="319" t="s">
        <v>37</v>
      </c>
      <c r="E287" s="319" t="s">
        <v>1449</v>
      </c>
      <c r="F287" s="321" t="s">
        <v>273</v>
      </c>
      <c r="G287" s="321" t="str">
        <f t="shared" si="1"/>
        <v>34.08218</v>
      </c>
      <c r="H287" s="321" t="str">
        <f t="shared" si="2"/>
        <v>0.667034</v>
      </c>
      <c r="I287" s="319">
        <v>1.0</v>
      </c>
      <c r="J287" s="319">
        <v>2.0</v>
      </c>
      <c r="K287" s="319">
        <v>11.0</v>
      </c>
      <c r="L287" s="319">
        <v>14.0</v>
      </c>
      <c r="M287" s="319">
        <v>0.0</v>
      </c>
      <c r="N287" s="319">
        <v>0.0</v>
      </c>
      <c r="O287" s="319">
        <v>0.0</v>
      </c>
      <c r="P287" s="319">
        <v>0.0</v>
      </c>
      <c r="Q287" s="319">
        <v>0.0</v>
      </c>
      <c r="R287" s="319">
        <v>0.0</v>
      </c>
      <c r="S287" s="319">
        <v>0.0</v>
      </c>
      <c r="T287" s="319">
        <v>1.0</v>
      </c>
      <c r="U287" s="319">
        <v>1.0</v>
      </c>
    </row>
    <row r="288">
      <c r="A288" s="319" t="s">
        <v>1453</v>
      </c>
      <c r="B288" s="319" t="s">
        <v>35</v>
      </c>
      <c r="C288" s="320" t="s">
        <v>1454</v>
      </c>
      <c r="D288" s="319" t="s">
        <v>37</v>
      </c>
      <c r="E288" s="319" t="s">
        <v>1456</v>
      </c>
      <c r="F288" s="321" t="s">
        <v>273</v>
      </c>
      <c r="G288" s="321" t="str">
        <f t="shared" si="1"/>
        <v>34.08218</v>
      </c>
      <c r="H288" s="321" t="str">
        <f t="shared" si="2"/>
        <v>0.667034</v>
      </c>
      <c r="I288" s="319">
        <v>2.0</v>
      </c>
      <c r="J288" s="319">
        <v>2.0</v>
      </c>
      <c r="K288" s="319">
        <v>13.0</v>
      </c>
      <c r="L288" s="319">
        <v>14.0</v>
      </c>
      <c r="M288" s="319">
        <v>0.0</v>
      </c>
      <c r="N288" s="319">
        <v>0.0</v>
      </c>
      <c r="O288" s="319">
        <v>0.0</v>
      </c>
      <c r="P288" s="319">
        <v>0.0</v>
      </c>
      <c r="Q288" s="319">
        <v>0.0</v>
      </c>
      <c r="R288" s="319">
        <v>0.0</v>
      </c>
      <c r="S288" s="319">
        <v>0.0</v>
      </c>
      <c r="T288" s="319">
        <v>1.0</v>
      </c>
      <c r="U288" s="319">
        <v>0.0</v>
      </c>
    </row>
    <row r="289">
      <c r="A289" s="319" t="s">
        <v>1459</v>
      </c>
      <c r="B289" s="319" t="s">
        <v>35</v>
      </c>
      <c r="C289" s="320" t="s">
        <v>1460</v>
      </c>
      <c r="D289" s="319" t="s">
        <v>37</v>
      </c>
      <c r="E289" s="319" t="s">
        <v>1462</v>
      </c>
      <c r="F289" s="321" t="s">
        <v>273</v>
      </c>
      <c r="G289" s="321" t="str">
        <f t="shared" si="1"/>
        <v>34.08218</v>
      </c>
      <c r="H289" s="321" t="str">
        <f t="shared" si="2"/>
        <v>0.667034</v>
      </c>
      <c r="I289" s="319">
        <v>1.0</v>
      </c>
      <c r="J289" s="319">
        <v>1.0</v>
      </c>
      <c r="K289" s="319">
        <v>13.0</v>
      </c>
      <c r="L289" s="319">
        <v>13.0</v>
      </c>
      <c r="M289" s="319">
        <v>0.0</v>
      </c>
      <c r="N289" s="319">
        <v>0.0</v>
      </c>
      <c r="O289" s="319">
        <v>0.0</v>
      </c>
      <c r="P289" s="319">
        <v>0.0</v>
      </c>
      <c r="Q289" s="319">
        <v>0.0</v>
      </c>
      <c r="R289" s="319">
        <v>0.0</v>
      </c>
      <c r="S289" s="319">
        <v>0.0</v>
      </c>
      <c r="T289" s="319">
        <v>1.0</v>
      </c>
      <c r="U289" s="319">
        <v>1.0</v>
      </c>
    </row>
    <row r="290">
      <c r="A290" s="319" t="s">
        <v>1464</v>
      </c>
      <c r="B290" s="319" t="s">
        <v>35</v>
      </c>
      <c r="C290" s="320" t="s">
        <v>1465</v>
      </c>
      <c r="D290" s="319" t="s">
        <v>37</v>
      </c>
      <c r="E290" s="319" t="s">
        <v>1467</v>
      </c>
      <c r="F290" s="321" t="s">
        <v>228</v>
      </c>
      <c r="G290" s="321" t="str">
        <f t="shared" si="1"/>
        <v>34.263148</v>
      </c>
      <c r="H290" s="321" t="str">
        <f t="shared" si="2"/>
        <v>70.788209</v>
      </c>
      <c r="I290" s="319">
        <v>1.0</v>
      </c>
      <c r="J290" s="319">
        <v>1.0</v>
      </c>
      <c r="K290" s="319">
        <v>7.0</v>
      </c>
      <c r="L290" s="319">
        <v>7.0</v>
      </c>
      <c r="M290" s="319">
        <v>0.0</v>
      </c>
      <c r="N290" s="319">
        <v>0.0</v>
      </c>
      <c r="O290" s="319">
        <v>0.0</v>
      </c>
      <c r="P290" s="319">
        <v>0.0</v>
      </c>
      <c r="Q290" s="319">
        <v>0.0</v>
      </c>
      <c r="R290" s="319">
        <v>0.0</v>
      </c>
      <c r="S290" s="319">
        <v>0.0</v>
      </c>
      <c r="T290" s="319">
        <v>1.0</v>
      </c>
      <c r="U290" s="319">
        <v>1.0</v>
      </c>
    </row>
    <row r="291">
      <c r="A291" s="319" t="s">
        <v>1468</v>
      </c>
      <c r="B291" s="319" t="s">
        <v>35</v>
      </c>
      <c r="C291" s="320" t="s">
        <v>1469</v>
      </c>
      <c r="D291" s="319" t="s">
        <v>37</v>
      </c>
      <c r="E291" s="319" t="s">
        <v>1473</v>
      </c>
      <c r="F291" s="321" t="s">
        <v>1472</v>
      </c>
      <c r="G291" s="321" t="str">
        <f t="shared" si="1"/>
        <v>33.706199</v>
      </c>
      <c r="H291" s="321" t="str">
        <f t="shared" si="2"/>
        <v>69.383107</v>
      </c>
      <c r="I291" s="319">
        <v>1.0</v>
      </c>
      <c r="J291" s="319">
        <v>1.0</v>
      </c>
      <c r="K291" s="319">
        <v>1.0</v>
      </c>
      <c r="L291" s="319">
        <v>1.0</v>
      </c>
      <c r="M291" s="319">
        <v>0.0</v>
      </c>
      <c r="N291" s="319">
        <v>0.0</v>
      </c>
      <c r="O291" s="319">
        <v>0.0</v>
      </c>
      <c r="P291" s="319">
        <v>0.0</v>
      </c>
      <c r="Q291" s="319">
        <v>2.0</v>
      </c>
      <c r="R291" s="319">
        <v>2.0</v>
      </c>
      <c r="S291" s="319">
        <v>0.0</v>
      </c>
      <c r="T291" s="319">
        <v>1.0</v>
      </c>
      <c r="U291" s="319">
        <v>1.0</v>
      </c>
    </row>
    <row r="292">
      <c r="A292" s="319" t="s">
        <v>1475</v>
      </c>
      <c r="B292" s="319" t="s">
        <v>35</v>
      </c>
      <c r="C292" s="320" t="s">
        <v>1476</v>
      </c>
      <c r="D292" s="319" t="s">
        <v>37</v>
      </c>
      <c r="E292" s="319" t="s">
        <v>1478</v>
      </c>
      <c r="F292" s="321" t="s">
        <v>273</v>
      </c>
      <c r="G292" s="321" t="str">
        <f t="shared" si="1"/>
        <v>34.08218</v>
      </c>
      <c r="H292" s="321" t="str">
        <f t="shared" si="2"/>
        <v>0.667034</v>
      </c>
      <c r="I292" s="319">
        <v>1.0</v>
      </c>
      <c r="J292" s="319">
        <v>1.0</v>
      </c>
      <c r="K292" s="319">
        <v>2.0</v>
      </c>
      <c r="L292" s="319">
        <v>2.0</v>
      </c>
      <c r="M292" s="319">
        <v>0.0</v>
      </c>
      <c r="N292" s="319">
        <v>0.0</v>
      </c>
      <c r="O292" s="319">
        <v>0.0</v>
      </c>
      <c r="P292" s="319">
        <v>0.0</v>
      </c>
      <c r="Q292" s="319">
        <v>0.0</v>
      </c>
      <c r="R292" s="319">
        <v>0.0</v>
      </c>
      <c r="S292" s="319">
        <v>0.0</v>
      </c>
      <c r="T292" s="319">
        <v>1.0</v>
      </c>
      <c r="U292" s="319">
        <v>1.0</v>
      </c>
    </row>
    <row r="293">
      <c r="A293" s="319" t="s">
        <v>1480</v>
      </c>
      <c r="B293" s="319" t="s">
        <v>35</v>
      </c>
      <c r="C293" s="320" t="s">
        <v>1481</v>
      </c>
      <c r="D293" s="319" t="s">
        <v>37</v>
      </c>
      <c r="E293" s="319" t="s">
        <v>830</v>
      </c>
      <c r="F293" s="321" t="s">
        <v>215</v>
      </c>
      <c r="G293" s="321" t="str">
        <f t="shared" si="1"/>
        <v>34.171831</v>
      </c>
      <c r="H293" s="321" t="str">
        <f t="shared" si="2"/>
        <v>70.621679</v>
      </c>
      <c r="I293" s="319">
        <v>1.0</v>
      </c>
      <c r="J293" s="319">
        <v>1.0</v>
      </c>
      <c r="K293" s="319">
        <v>7.0</v>
      </c>
      <c r="L293" s="319">
        <v>7.0</v>
      </c>
      <c r="M293" s="319">
        <v>0.0</v>
      </c>
      <c r="N293" s="319">
        <v>0.0</v>
      </c>
      <c r="O293" s="319">
        <v>0.0</v>
      </c>
      <c r="P293" s="319">
        <v>0.0</v>
      </c>
      <c r="Q293" s="319">
        <v>3.0</v>
      </c>
      <c r="R293" s="319">
        <v>3.0</v>
      </c>
      <c r="S293" s="319">
        <v>0.0</v>
      </c>
      <c r="T293" s="319">
        <v>1.0</v>
      </c>
      <c r="U293" s="319">
        <v>1.0</v>
      </c>
    </row>
    <row r="294">
      <c r="A294" s="319" t="s">
        <v>1484</v>
      </c>
      <c r="B294" s="319" t="s">
        <v>35</v>
      </c>
      <c r="C294" s="320" t="s">
        <v>1485</v>
      </c>
      <c r="D294" s="319" t="s">
        <v>37</v>
      </c>
      <c r="E294" s="319" t="s">
        <v>1487</v>
      </c>
      <c r="F294" s="321" t="s">
        <v>215</v>
      </c>
      <c r="G294" s="321" t="str">
        <f t="shared" si="1"/>
        <v>34.171831</v>
      </c>
      <c r="H294" s="321" t="str">
        <f t="shared" si="2"/>
        <v>70.621679</v>
      </c>
      <c r="I294" s="319">
        <v>1.0</v>
      </c>
      <c r="J294" s="319">
        <v>1.0</v>
      </c>
      <c r="K294" s="319">
        <v>7.0</v>
      </c>
      <c r="L294" s="319">
        <v>7.0</v>
      </c>
      <c r="M294" s="319">
        <v>0.0</v>
      </c>
      <c r="N294" s="319">
        <v>0.0</v>
      </c>
      <c r="O294" s="319">
        <v>0.0</v>
      </c>
      <c r="P294" s="319">
        <v>0.0</v>
      </c>
      <c r="Q294" s="319">
        <v>0.0</v>
      </c>
      <c r="R294" s="319">
        <v>0.0</v>
      </c>
      <c r="S294" s="319">
        <v>0.0</v>
      </c>
      <c r="T294" s="319">
        <v>1.0</v>
      </c>
      <c r="U294" s="319">
        <v>1.0</v>
      </c>
    </row>
    <row r="295">
      <c r="A295" s="319" t="s">
        <v>1488</v>
      </c>
      <c r="B295" s="319" t="s">
        <v>35</v>
      </c>
      <c r="C295" s="320" t="s">
        <v>1489</v>
      </c>
      <c r="D295" s="319" t="s">
        <v>37</v>
      </c>
      <c r="E295" s="319" t="s">
        <v>1492</v>
      </c>
      <c r="F295" s="321" t="s">
        <v>1491</v>
      </c>
      <c r="G295" s="321" t="str">
        <f t="shared" si="1"/>
        <v>34.3765144</v>
      </c>
      <c r="H295" s="321" t="str">
        <f t="shared" si="2"/>
        <v>69.7664802</v>
      </c>
      <c r="I295" s="319">
        <v>1.0</v>
      </c>
      <c r="J295" s="319">
        <v>1.0</v>
      </c>
      <c r="K295" s="319">
        <v>4.0</v>
      </c>
      <c r="L295" s="319">
        <v>6.0</v>
      </c>
      <c r="M295" s="319">
        <v>0.0</v>
      </c>
      <c r="N295" s="319">
        <v>0.0</v>
      </c>
      <c r="O295" s="319">
        <v>0.0</v>
      </c>
      <c r="P295" s="319">
        <v>0.0</v>
      </c>
      <c r="Q295" s="319">
        <v>0.0</v>
      </c>
      <c r="R295" s="319">
        <v>0.0</v>
      </c>
      <c r="S295" s="319">
        <v>0.0</v>
      </c>
      <c r="T295" s="319">
        <v>1.0</v>
      </c>
      <c r="U295" s="319">
        <v>1.0</v>
      </c>
    </row>
    <row r="296">
      <c r="A296" s="319" t="s">
        <v>1494</v>
      </c>
      <c r="B296" s="319" t="s">
        <v>35</v>
      </c>
      <c r="C296" s="320" t="s">
        <v>1489</v>
      </c>
      <c r="D296" s="319" t="s">
        <v>37</v>
      </c>
      <c r="E296" s="319" t="s">
        <v>1283</v>
      </c>
      <c r="F296" s="321" t="s">
        <v>273</v>
      </c>
      <c r="G296" s="321" t="str">
        <f t="shared" si="1"/>
        <v>34.08218</v>
      </c>
      <c r="H296" s="321" t="str">
        <f t="shared" si="2"/>
        <v>0.667034</v>
      </c>
      <c r="I296" s="319">
        <v>1.0</v>
      </c>
      <c r="J296" s="319">
        <v>1.0</v>
      </c>
      <c r="K296" s="319">
        <v>2.0</v>
      </c>
      <c r="L296" s="319">
        <v>2.0</v>
      </c>
      <c r="M296" s="319">
        <v>0.0</v>
      </c>
      <c r="N296" s="319">
        <v>0.0</v>
      </c>
      <c r="O296" s="319">
        <v>0.0</v>
      </c>
      <c r="P296" s="319">
        <v>0.0</v>
      </c>
      <c r="Q296" s="319">
        <v>0.0</v>
      </c>
      <c r="R296" s="319">
        <v>0.0</v>
      </c>
      <c r="S296" s="319">
        <v>0.0</v>
      </c>
      <c r="T296" s="319">
        <v>1.0</v>
      </c>
      <c r="U296" s="319">
        <v>1.0</v>
      </c>
    </row>
    <row r="297">
      <c r="A297" s="319" t="s">
        <v>1496</v>
      </c>
      <c r="B297" s="319" t="s">
        <v>35</v>
      </c>
      <c r="C297" s="320" t="s">
        <v>1497</v>
      </c>
      <c r="D297" s="319" t="s">
        <v>37</v>
      </c>
      <c r="E297" s="319" t="s">
        <v>1499</v>
      </c>
      <c r="F297" s="321" t="s">
        <v>228</v>
      </c>
      <c r="G297" s="321" t="str">
        <f t="shared" si="1"/>
        <v>34.263148</v>
      </c>
      <c r="H297" s="321" t="str">
        <f t="shared" si="2"/>
        <v>70.788209</v>
      </c>
      <c r="I297" s="319">
        <v>1.0</v>
      </c>
      <c r="J297" s="319">
        <v>1.0</v>
      </c>
      <c r="K297" s="319">
        <v>1.0</v>
      </c>
      <c r="L297" s="319">
        <v>1.0</v>
      </c>
      <c r="M297" s="319">
        <v>0.0</v>
      </c>
      <c r="N297" s="319">
        <v>0.0</v>
      </c>
      <c r="O297" s="319">
        <v>0.0</v>
      </c>
      <c r="P297" s="319">
        <v>0.0</v>
      </c>
      <c r="Q297" s="319">
        <v>4.0</v>
      </c>
      <c r="R297" s="319">
        <v>4.0</v>
      </c>
      <c r="S297" s="319">
        <v>0.0</v>
      </c>
      <c r="T297" s="319">
        <v>1.0</v>
      </c>
      <c r="U297" s="319">
        <v>1.0</v>
      </c>
    </row>
    <row r="298">
      <c r="A298" s="319" t="s">
        <v>1501</v>
      </c>
      <c r="B298" s="319" t="s">
        <v>35</v>
      </c>
      <c r="C298" s="320" t="s">
        <v>1497</v>
      </c>
      <c r="D298" s="319" t="s">
        <v>37</v>
      </c>
      <c r="E298" s="319" t="s">
        <v>633</v>
      </c>
      <c r="F298" s="321" t="s">
        <v>273</v>
      </c>
      <c r="G298" s="321" t="str">
        <f t="shared" si="1"/>
        <v>34.08218</v>
      </c>
      <c r="H298" s="321" t="str">
        <f t="shared" si="2"/>
        <v>0.667034</v>
      </c>
      <c r="I298" s="319">
        <v>1.0</v>
      </c>
      <c r="J298" s="319">
        <v>1.0</v>
      </c>
      <c r="K298" s="319">
        <v>2.0</v>
      </c>
      <c r="L298" s="319">
        <v>2.0</v>
      </c>
      <c r="M298" s="319">
        <v>0.0</v>
      </c>
      <c r="N298" s="319">
        <v>0.0</v>
      </c>
      <c r="O298" s="319">
        <v>0.0</v>
      </c>
      <c r="P298" s="319">
        <v>0.0</v>
      </c>
      <c r="Q298" s="319">
        <v>0.0</v>
      </c>
      <c r="R298" s="319">
        <v>0.0</v>
      </c>
      <c r="S298" s="319">
        <v>0.0</v>
      </c>
      <c r="T298" s="319">
        <v>1.0</v>
      </c>
      <c r="U298" s="319">
        <v>1.0</v>
      </c>
    </row>
    <row r="299">
      <c r="A299" s="319" t="s">
        <v>1504</v>
      </c>
      <c r="B299" s="319" t="s">
        <v>35</v>
      </c>
      <c r="C299" s="320" t="s">
        <v>1505</v>
      </c>
      <c r="D299" s="319" t="s">
        <v>37</v>
      </c>
      <c r="E299" s="319" t="s">
        <v>1507</v>
      </c>
      <c r="F299" s="321" t="s">
        <v>273</v>
      </c>
      <c r="G299" s="321" t="str">
        <f t="shared" si="1"/>
        <v>34.08218</v>
      </c>
      <c r="H299" s="321" t="str">
        <f t="shared" si="2"/>
        <v>0.667034</v>
      </c>
      <c r="I299" s="319">
        <v>1.0</v>
      </c>
      <c r="J299" s="319">
        <v>1.0</v>
      </c>
      <c r="K299" s="319">
        <v>3.0</v>
      </c>
      <c r="L299" s="319">
        <v>3.0</v>
      </c>
      <c r="M299" s="319">
        <v>0.0</v>
      </c>
      <c r="N299" s="319">
        <v>0.0</v>
      </c>
      <c r="O299" s="319">
        <v>0.0</v>
      </c>
      <c r="P299" s="319">
        <v>0.0</v>
      </c>
      <c r="Q299" s="319">
        <v>0.0</v>
      </c>
      <c r="R299" s="319">
        <v>0.0</v>
      </c>
      <c r="S299" s="319">
        <v>0.0</v>
      </c>
      <c r="T299" s="319">
        <v>1.0</v>
      </c>
      <c r="U299" s="319">
        <v>1.0</v>
      </c>
    </row>
    <row r="300">
      <c r="A300" s="319" t="s">
        <v>1509</v>
      </c>
      <c r="B300" s="319" t="s">
        <v>35</v>
      </c>
      <c r="C300" s="320" t="s">
        <v>1510</v>
      </c>
      <c r="D300" s="319" t="s">
        <v>37</v>
      </c>
      <c r="E300" s="319" t="s">
        <v>1513</v>
      </c>
      <c r="F300" s="321" t="s">
        <v>1512</v>
      </c>
      <c r="G300" s="321" t="str">
        <f t="shared" si="1"/>
        <v>34.101429</v>
      </c>
      <c r="H300" s="321" t="str">
        <f t="shared" si="2"/>
        <v>70.383056</v>
      </c>
      <c r="I300" s="319">
        <v>1.0</v>
      </c>
      <c r="J300" s="319">
        <v>1.0</v>
      </c>
      <c r="K300" s="319">
        <v>2.0</v>
      </c>
      <c r="L300" s="319">
        <v>2.0</v>
      </c>
      <c r="M300" s="319">
        <v>0.0</v>
      </c>
      <c r="N300" s="319">
        <v>0.0</v>
      </c>
      <c r="O300" s="319">
        <v>0.0</v>
      </c>
      <c r="P300" s="319">
        <v>0.0</v>
      </c>
      <c r="Q300" s="319">
        <v>1.0</v>
      </c>
      <c r="R300" s="319">
        <v>1.0</v>
      </c>
      <c r="S300" s="319">
        <v>0.0</v>
      </c>
      <c r="T300" s="319">
        <v>1.0</v>
      </c>
      <c r="U300" s="319">
        <v>1.0</v>
      </c>
    </row>
    <row r="301">
      <c r="A301" s="319" t="s">
        <v>1515</v>
      </c>
      <c r="B301" s="319" t="s">
        <v>35</v>
      </c>
      <c r="C301" s="320" t="s">
        <v>1510</v>
      </c>
      <c r="D301" s="319" t="s">
        <v>37</v>
      </c>
      <c r="E301" s="319" t="s">
        <v>1518</v>
      </c>
      <c r="F301" s="321" t="s">
        <v>215</v>
      </c>
      <c r="G301" s="321" t="str">
        <f t="shared" si="1"/>
        <v>34.171831</v>
      </c>
      <c r="H301" s="321" t="str">
        <f t="shared" si="2"/>
        <v>70.621679</v>
      </c>
      <c r="I301" s="319">
        <v>1.0</v>
      </c>
      <c r="J301" s="319">
        <v>1.0</v>
      </c>
      <c r="K301" s="319">
        <v>3.0</v>
      </c>
      <c r="L301" s="319">
        <v>3.0</v>
      </c>
      <c r="M301" s="319">
        <v>0.0</v>
      </c>
      <c r="N301" s="319">
        <v>0.0</v>
      </c>
      <c r="O301" s="319">
        <v>0.0</v>
      </c>
      <c r="P301" s="319">
        <v>0.0</v>
      </c>
      <c r="Q301" s="319">
        <v>7.0</v>
      </c>
      <c r="R301" s="319">
        <v>7.0</v>
      </c>
      <c r="S301" s="319">
        <v>0.0</v>
      </c>
      <c r="T301" s="319">
        <v>1.0</v>
      </c>
      <c r="U301" s="319">
        <v>1.0</v>
      </c>
    </row>
    <row r="302">
      <c r="A302" s="319" t="s">
        <v>1520</v>
      </c>
      <c r="B302" s="319" t="s">
        <v>35</v>
      </c>
      <c r="C302" s="320" t="s">
        <v>1521</v>
      </c>
      <c r="D302" s="319" t="s">
        <v>37</v>
      </c>
      <c r="E302" s="319" t="s">
        <v>38</v>
      </c>
      <c r="F302" s="319" t="s">
        <v>38</v>
      </c>
      <c r="G302" s="321" t="str">
        <f t="shared" si="1"/>
        <v>#VALUE!</v>
      </c>
      <c r="H302" s="321" t="str">
        <f t="shared" si="2"/>
        <v>#VALUE!</v>
      </c>
      <c r="I302" s="319">
        <v>453.0</v>
      </c>
      <c r="J302" s="319">
        <v>448.0</v>
      </c>
      <c r="K302" s="319">
        <v>0.0</v>
      </c>
      <c r="L302" s="319">
        <v>0.0</v>
      </c>
      <c r="M302" s="319">
        <v>0.0</v>
      </c>
      <c r="N302" s="319">
        <v>0.0</v>
      </c>
      <c r="O302" s="319">
        <v>0.0</v>
      </c>
      <c r="P302" s="319">
        <v>0.0</v>
      </c>
      <c r="Q302" s="319">
        <v>0.0</v>
      </c>
      <c r="R302" s="319">
        <v>0.0</v>
      </c>
      <c r="S302" s="319">
        <v>1.0</v>
      </c>
      <c r="T302" s="319">
        <v>0.0</v>
      </c>
      <c r="U302" s="319">
        <v>0.0</v>
      </c>
    </row>
    <row r="303">
      <c r="A303" s="319" t="s">
        <v>1523</v>
      </c>
      <c r="B303" s="319" t="s">
        <v>35</v>
      </c>
      <c r="C303" s="320" t="s">
        <v>1524</v>
      </c>
      <c r="D303" s="319" t="s">
        <v>37</v>
      </c>
      <c r="E303" s="319" t="s">
        <v>1528</v>
      </c>
      <c r="F303" s="321" t="s">
        <v>1527</v>
      </c>
      <c r="G303" s="321" t="str">
        <f t="shared" si="1"/>
        <v>33.358507</v>
      </c>
      <c r="H303" s="321" t="str">
        <f t="shared" si="2"/>
        <v>69.859740</v>
      </c>
      <c r="I303" s="319">
        <v>1.0</v>
      </c>
      <c r="J303" s="319">
        <v>1.0</v>
      </c>
      <c r="K303" s="319">
        <v>4.0</v>
      </c>
      <c r="L303" s="319">
        <v>4.0</v>
      </c>
      <c r="M303" s="319">
        <v>0.0</v>
      </c>
      <c r="N303" s="319">
        <v>0.0</v>
      </c>
      <c r="O303" s="319">
        <v>0.0</v>
      </c>
      <c r="P303" s="319">
        <v>0.0</v>
      </c>
      <c r="Q303" s="319">
        <v>0.0</v>
      </c>
      <c r="R303" s="319">
        <v>0.0</v>
      </c>
      <c r="S303" s="319">
        <v>0.0</v>
      </c>
      <c r="T303" s="319">
        <v>1.0</v>
      </c>
      <c r="U303" s="319">
        <v>1.0</v>
      </c>
    </row>
    <row r="304">
      <c r="A304" s="319" t="s">
        <v>1532</v>
      </c>
      <c r="B304" s="319" t="s">
        <v>35</v>
      </c>
      <c r="C304" s="320" t="s">
        <v>1533</v>
      </c>
      <c r="D304" s="319" t="s">
        <v>37</v>
      </c>
      <c r="E304" s="319" t="s">
        <v>509</v>
      </c>
      <c r="F304" s="321" t="s">
        <v>508</v>
      </c>
      <c r="G304" s="321" t="str">
        <f t="shared" si="1"/>
        <v>32.311872</v>
      </c>
      <c r="H304" s="321" t="str">
        <f t="shared" si="2"/>
        <v>64.811083</v>
      </c>
      <c r="I304" s="319">
        <v>1.0</v>
      </c>
      <c r="J304" s="319">
        <v>1.0</v>
      </c>
      <c r="K304" s="319">
        <v>15.0</v>
      </c>
      <c r="L304" s="319">
        <v>15.0</v>
      </c>
      <c r="M304" s="319">
        <v>0.0</v>
      </c>
      <c r="N304" s="319">
        <v>0.0</v>
      </c>
      <c r="O304" s="319">
        <v>0.0</v>
      </c>
      <c r="P304" s="319">
        <v>0.0</v>
      </c>
      <c r="Q304" s="319">
        <v>10.0</v>
      </c>
      <c r="R304" s="319">
        <v>10.0</v>
      </c>
      <c r="S304" s="319">
        <v>0.0</v>
      </c>
      <c r="T304" s="319">
        <v>1.0</v>
      </c>
      <c r="U304" s="319">
        <v>0.0</v>
      </c>
    </row>
    <row r="305">
      <c r="A305" s="319" t="s">
        <v>1535</v>
      </c>
      <c r="B305" s="319" t="s">
        <v>35</v>
      </c>
      <c r="C305" s="320" t="s">
        <v>1536</v>
      </c>
      <c r="D305" s="319" t="s">
        <v>1537</v>
      </c>
      <c r="E305" s="319" t="s">
        <v>1539</v>
      </c>
      <c r="F305" s="321" t="s">
        <v>273</v>
      </c>
      <c r="G305" s="321" t="str">
        <f t="shared" si="1"/>
        <v>34.08218</v>
      </c>
      <c r="H305" s="321" t="str">
        <f t="shared" si="2"/>
        <v>0.667034</v>
      </c>
      <c r="I305" s="319">
        <v>1.0</v>
      </c>
      <c r="J305" s="319">
        <v>1.0</v>
      </c>
      <c r="K305" s="319">
        <v>4.0</v>
      </c>
      <c r="L305" s="319">
        <v>6.0</v>
      </c>
      <c r="M305" s="319">
        <v>0.0</v>
      </c>
      <c r="N305" s="319">
        <v>0.0</v>
      </c>
      <c r="O305" s="319">
        <v>0.0</v>
      </c>
      <c r="P305" s="319">
        <v>0.0</v>
      </c>
      <c r="Q305" s="319">
        <v>0.0</v>
      </c>
      <c r="R305" s="319">
        <v>0.0</v>
      </c>
      <c r="S305" s="319">
        <v>0.0</v>
      </c>
      <c r="T305" s="319">
        <v>1.0</v>
      </c>
      <c r="U305" s="319">
        <v>1.0</v>
      </c>
    </row>
    <row r="306">
      <c r="A306" s="319" t="s">
        <v>1541</v>
      </c>
      <c r="B306" s="319" t="s">
        <v>35</v>
      </c>
      <c r="C306" s="320" t="s">
        <v>1542</v>
      </c>
      <c r="D306" s="319" t="s">
        <v>1537</v>
      </c>
      <c r="E306" s="319" t="s">
        <v>633</v>
      </c>
      <c r="F306" s="321" t="s">
        <v>273</v>
      </c>
      <c r="G306" s="321" t="str">
        <f t="shared" si="1"/>
        <v>34.08218</v>
      </c>
      <c r="H306" s="321" t="str">
        <f t="shared" si="2"/>
        <v>0.667034</v>
      </c>
      <c r="I306" s="319">
        <v>1.0</v>
      </c>
      <c r="J306" s="319">
        <v>1.0</v>
      </c>
      <c r="K306" s="319">
        <v>7.0</v>
      </c>
      <c r="L306" s="319">
        <v>7.0</v>
      </c>
      <c r="M306" s="319">
        <v>0.0</v>
      </c>
      <c r="N306" s="319">
        <v>0.0</v>
      </c>
      <c r="O306" s="319">
        <v>0.0</v>
      </c>
      <c r="P306" s="319">
        <v>0.0</v>
      </c>
      <c r="Q306" s="319">
        <v>0.0</v>
      </c>
      <c r="R306" s="319">
        <v>0.0</v>
      </c>
      <c r="S306" s="319">
        <v>0.0</v>
      </c>
      <c r="T306" s="319">
        <v>1.0</v>
      </c>
      <c r="U306" s="319">
        <v>1.0</v>
      </c>
    </row>
    <row r="307">
      <c r="A307" s="319" t="s">
        <v>1545</v>
      </c>
      <c r="B307" s="319" t="s">
        <v>35</v>
      </c>
      <c r="C307" s="320" t="s">
        <v>1546</v>
      </c>
      <c r="D307" s="319" t="s">
        <v>1537</v>
      </c>
      <c r="E307" s="319" t="s">
        <v>616</v>
      </c>
      <c r="F307" s="321" t="s">
        <v>215</v>
      </c>
      <c r="G307" s="321" t="str">
        <f t="shared" si="1"/>
        <v>34.171831</v>
      </c>
      <c r="H307" s="321" t="str">
        <f t="shared" si="2"/>
        <v>70.621679</v>
      </c>
      <c r="I307" s="319">
        <v>1.0</v>
      </c>
      <c r="J307" s="319">
        <v>1.0</v>
      </c>
      <c r="K307" s="319">
        <v>7.0</v>
      </c>
      <c r="L307" s="319">
        <v>7.0</v>
      </c>
      <c r="M307" s="319">
        <v>0.0</v>
      </c>
      <c r="N307" s="319">
        <v>0.0</v>
      </c>
      <c r="O307" s="319">
        <v>0.0</v>
      </c>
      <c r="P307" s="319">
        <v>0.0</v>
      </c>
      <c r="Q307" s="319">
        <v>0.0</v>
      </c>
      <c r="R307" s="319">
        <v>0.0</v>
      </c>
      <c r="S307" s="319">
        <v>0.0</v>
      </c>
      <c r="T307" s="319">
        <v>1.0</v>
      </c>
      <c r="U307" s="319">
        <v>1.0</v>
      </c>
    </row>
    <row r="308">
      <c r="A308" s="319" t="s">
        <v>1548</v>
      </c>
      <c r="B308" s="319" t="s">
        <v>35</v>
      </c>
      <c r="C308" s="320" t="s">
        <v>1549</v>
      </c>
      <c r="D308" s="319" t="s">
        <v>1537</v>
      </c>
      <c r="E308" s="319" t="s">
        <v>1550</v>
      </c>
      <c r="F308" s="321" t="s">
        <v>715</v>
      </c>
      <c r="G308" s="321" t="str">
        <f t="shared" si="1"/>
        <v>32.071099</v>
      </c>
      <c r="H308" s="321" t="str">
        <f t="shared" si="2"/>
        <v>64.852586</v>
      </c>
      <c r="I308" s="319">
        <v>10.0</v>
      </c>
      <c r="J308" s="319">
        <v>10.0</v>
      </c>
      <c r="K308" s="319">
        <v>0.0</v>
      </c>
      <c r="L308" s="319">
        <v>0.0</v>
      </c>
      <c r="M308" s="319">
        <v>0.0</v>
      </c>
      <c r="N308" s="319">
        <v>0.0</v>
      </c>
      <c r="O308" s="319">
        <v>0.0</v>
      </c>
      <c r="P308" s="319">
        <v>0.0</v>
      </c>
      <c r="Q308" s="319">
        <v>0.0</v>
      </c>
      <c r="R308" s="319">
        <v>0.0</v>
      </c>
      <c r="S308" s="319">
        <v>1.0</v>
      </c>
      <c r="T308" s="319">
        <v>0.0</v>
      </c>
      <c r="U308" s="319">
        <v>0.0</v>
      </c>
    </row>
    <row r="309">
      <c r="A309" s="319" t="s">
        <v>1553</v>
      </c>
      <c r="B309" s="319" t="s">
        <v>35</v>
      </c>
      <c r="C309" s="320" t="s">
        <v>1549</v>
      </c>
      <c r="D309" s="319" t="s">
        <v>1537</v>
      </c>
      <c r="E309" s="319" t="s">
        <v>38</v>
      </c>
      <c r="F309" s="319" t="s">
        <v>38</v>
      </c>
      <c r="G309" s="321" t="str">
        <f t="shared" si="1"/>
        <v>#VALUE!</v>
      </c>
      <c r="H309" s="321" t="str">
        <f t="shared" si="2"/>
        <v>#VALUE!</v>
      </c>
      <c r="I309" s="319">
        <v>96.0</v>
      </c>
      <c r="J309" s="319">
        <v>96.0</v>
      </c>
      <c r="K309" s="319">
        <v>0.0</v>
      </c>
      <c r="L309" s="319">
        <v>0.0</v>
      </c>
      <c r="M309" s="319">
        <v>0.0</v>
      </c>
      <c r="N309" s="319">
        <v>0.0</v>
      </c>
      <c r="O309" s="319">
        <v>0.0</v>
      </c>
      <c r="P309" s="319">
        <v>0.0</v>
      </c>
      <c r="Q309" s="319">
        <v>0.0</v>
      </c>
      <c r="R309" s="319">
        <v>0.0</v>
      </c>
      <c r="S309" s="319">
        <v>1.0</v>
      </c>
      <c r="T309" s="319">
        <v>0.0</v>
      </c>
      <c r="U309" s="319">
        <v>0.0</v>
      </c>
    </row>
    <row r="310">
      <c r="A310" s="319" t="s">
        <v>1555</v>
      </c>
      <c r="B310" s="319" t="s">
        <v>35</v>
      </c>
      <c r="C310" s="320" t="s">
        <v>1556</v>
      </c>
      <c r="D310" s="319" t="s">
        <v>1537</v>
      </c>
      <c r="E310" s="319" t="s">
        <v>274</v>
      </c>
      <c r="F310" s="321" t="s">
        <v>273</v>
      </c>
      <c r="G310" s="321" t="str">
        <f t="shared" si="1"/>
        <v>34.08218</v>
      </c>
      <c r="H310" s="321" t="str">
        <f t="shared" si="2"/>
        <v>0.667034</v>
      </c>
      <c r="I310" s="319">
        <v>1.0</v>
      </c>
      <c r="J310" s="319">
        <v>2.0</v>
      </c>
      <c r="K310" s="319">
        <v>2.0</v>
      </c>
      <c r="L310" s="319">
        <v>12.0</v>
      </c>
      <c r="M310" s="319">
        <v>0.0</v>
      </c>
      <c r="N310" s="319">
        <v>0.0</v>
      </c>
      <c r="O310" s="319">
        <v>0.0</v>
      </c>
      <c r="P310" s="319">
        <v>0.0</v>
      </c>
      <c r="Q310" s="319">
        <v>0.0</v>
      </c>
      <c r="R310" s="319">
        <v>0.0</v>
      </c>
      <c r="S310" s="319">
        <v>0.0</v>
      </c>
      <c r="T310" s="319">
        <v>1.0</v>
      </c>
      <c r="U310" s="319">
        <v>1.0</v>
      </c>
    </row>
    <row r="311">
      <c r="A311" s="319" t="s">
        <v>1558</v>
      </c>
      <c r="B311" s="319" t="s">
        <v>35</v>
      </c>
      <c r="C311" s="320" t="s">
        <v>1559</v>
      </c>
      <c r="D311" s="319" t="s">
        <v>1537</v>
      </c>
      <c r="E311" s="319" t="s">
        <v>1560</v>
      </c>
      <c r="F311" s="321" t="s">
        <v>683</v>
      </c>
      <c r="G311" s="321" t="str">
        <f t="shared" si="1"/>
        <v>33.333847</v>
      </c>
      <c r="H311" s="321" t="str">
        <f t="shared" si="2"/>
        <v>69.937167</v>
      </c>
      <c r="I311" s="319">
        <v>1.0</v>
      </c>
      <c r="J311" s="319">
        <v>1.0</v>
      </c>
      <c r="K311" s="319">
        <v>5.0</v>
      </c>
      <c r="L311" s="319">
        <v>6.0</v>
      </c>
      <c r="M311" s="319">
        <v>0.0</v>
      </c>
      <c r="N311" s="319">
        <v>0.0</v>
      </c>
      <c r="O311" s="319">
        <v>0.0</v>
      </c>
      <c r="P311" s="319">
        <v>0.0</v>
      </c>
      <c r="Q311" s="319">
        <v>0.0</v>
      </c>
      <c r="R311" s="319">
        <v>0.0</v>
      </c>
      <c r="S311" s="319">
        <v>0.0</v>
      </c>
      <c r="T311" s="319">
        <v>1.0</v>
      </c>
      <c r="U311" s="319">
        <v>1.0</v>
      </c>
    </row>
    <row r="312">
      <c r="A312" s="319" t="s">
        <v>1562</v>
      </c>
      <c r="B312" s="319" t="s">
        <v>35</v>
      </c>
      <c r="C312" s="320" t="s">
        <v>1563</v>
      </c>
      <c r="D312" s="319" t="s">
        <v>1537</v>
      </c>
      <c r="E312" s="319" t="s">
        <v>1565</v>
      </c>
      <c r="F312" s="321" t="s">
        <v>273</v>
      </c>
      <c r="G312" s="321" t="str">
        <f t="shared" si="1"/>
        <v>34.08218</v>
      </c>
      <c r="H312" s="321" t="str">
        <f t="shared" si="2"/>
        <v>0.667034</v>
      </c>
      <c r="I312" s="319">
        <v>2.0</v>
      </c>
      <c r="J312" s="319">
        <v>2.0</v>
      </c>
      <c r="K312" s="319">
        <v>21.0</v>
      </c>
      <c r="L312" s="319">
        <v>21.0</v>
      </c>
      <c r="M312" s="319">
        <v>0.0</v>
      </c>
      <c r="N312" s="319">
        <v>0.0</v>
      </c>
      <c r="O312" s="319">
        <v>0.0</v>
      </c>
      <c r="P312" s="319">
        <v>0.0</v>
      </c>
      <c r="Q312" s="319">
        <v>6.0</v>
      </c>
      <c r="R312" s="319">
        <v>6.0</v>
      </c>
      <c r="S312" s="319">
        <v>0.0</v>
      </c>
      <c r="T312" s="319">
        <v>1.0</v>
      </c>
      <c r="U312" s="319">
        <v>1.0</v>
      </c>
    </row>
    <row r="313">
      <c r="A313" s="319" t="s">
        <v>1567</v>
      </c>
      <c r="B313" s="319" t="s">
        <v>35</v>
      </c>
      <c r="C313" s="320" t="s">
        <v>1568</v>
      </c>
      <c r="D313" s="319" t="s">
        <v>1537</v>
      </c>
      <c r="E313" s="319" t="s">
        <v>1570</v>
      </c>
      <c r="F313" s="321" t="s">
        <v>536</v>
      </c>
      <c r="G313" s="321" t="str">
        <f t="shared" si="1"/>
        <v>31.132511</v>
      </c>
      <c r="H313" s="321" t="str">
        <f t="shared" si="2"/>
        <v>64.212898</v>
      </c>
      <c r="I313" s="319">
        <v>1.0</v>
      </c>
      <c r="J313" s="319">
        <v>1.0</v>
      </c>
      <c r="K313" s="319">
        <v>6.0</v>
      </c>
      <c r="L313" s="319">
        <v>6.0</v>
      </c>
      <c r="M313" s="319">
        <v>0.0</v>
      </c>
      <c r="N313" s="319">
        <v>0.0</v>
      </c>
      <c r="O313" s="319">
        <v>0.0</v>
      </c>
      <c r="P313" s="319">
        <v>0.0</v>
      </c>
      <c r="Q313" s="319">
        <v>0.0</v>
      </c>
      <c r="R313" s="319">
        <v>0.0</v>
      </c>
      <c r="S313" s="319">
        <v>0.0</v>
      </c>
      <c r="T313" s="319">
        <v>1.0</v>
      </c>
      <c r="U313" s="319">
        <v>0.0</v>
      </c>
    </row>
    <row r="314">
      <c r="A314" s="319" t="s">
        <v>1572</v>
      </c>
      <c r="B314" s="319" t="s">
        <v>35</v>
      </c>
      <c r="C314" s="320" t="s">
        <v>1568</v>
      </c>
      <c r="D314" s="319" t="s">
        <v>1537</v>
      </c>
      <c r="E314" s="319" t="s">
        <v>1574</v>
      </c>
      <c r="F314" s="321" t="s">
        <v>215</v>
      </c>
      <c r="G314" s="321" t="str">
        <f t="shared" si="1"/>
        <v>34.171831</v>
      </c>
      <c r="H314" s="321" t="str">
        <f t="shared" si="2"/>
        <v>70.621679</v>
      </c>
      <c r="I314" s="319">
        <v>1.0</v>
      </c>
      <c r="J314" s="319">
        <v>1.0</v>
      </c>
      <c r="K314" s="319">
        <v>2.0</v>
      </c>
      <c r="L314" s="319">
        <v>2.0</v>
      </c>
      <c r="M314" s="319">
        <v>0.0</v>
      </c>
      <c r="N314" s="319">
        <v>0.0</v>
      </c>
      <c r="O314" s="319">
        <v>0.0</v>
      </c>
      <c r="P314" s="319">
        <v>0.0</v>
      </c>
      <c r="Q314" s="319">
        <v>3.0</v>
      </c>
      <c r="R314" s="319">
        <v>3.0</v>
      </c>
      <c r="S314" s="319">
        <v>0.0</v>
      </c>
      <c r="T314" s="319">
        <v>1.0</v>
      </c>
      <c r="U314" s="319">
        <v>1.0</v>
      </c>
    </row>
    <row r="315">
      <c r="A315" s="319" t="s">
        <v>1576</v>
      </c>
      <c r="B315" s="319" t="s">
        <v>35</v>
      </c>
      <c r="C315" s="320" t="s">
        <v>1577</v>
      </c>
      <c r="D315" s="319" t="s">
        <v>1537</v>
      </c>
      <c r="E315" s="319" t="s">
        <v>1580</v>
      </c>
      <c r="F315" s="321" t="s">
        <v>273</v>
      </c>
      <c r="G315" s="321" t="str">
        <f t="shared" si="1"/>
        <v>34.08218</v>
      </c>
      <c r="H315" s="321" t="str">
        <f t="shared" si="2"/>
        <v>0.667034</v>
      </c>
      <c r="I315" s="319">
        <v>2.0</v>
      </c>
      <c r="J315" s="319">
        <v>2.0</v>
      </c>
      <c r="K315" s="319">
        <v>11.0</v>
      </c>
      <c r="L315" s="319">
        <v>11.0</v>
      </c>
      <c r="M315" s="319">
        <v>0.0</v>
      </c>
      <c r="N315" s="319">
        <v>0.0</v>
      </c>
      <c r="O315" s="319">
        <v>0.0</v>
      </c>
      <c r="P315" s="319">
        <v>0.0</v>
      </c>
      <c r="Q315" s="319">
        <v>6.0</v>
      </c>
      <c r="R315" s="319">
        <v>6.0</v>
      </c>
      <c r="S315" s="319">
        <v>1.0</v>
      </c>
      <c r="T315" s="319">
        <v>0.0</v>
      </c>
      <c r="U315" s="319">
        <v>1.0</v>
      </c>
    </row>
    <row r="316">
      <c r="A316" s="319" t="s">
        <v>1582</v>
      </c>
      <c r="B316" s="319" t="s">
        <v>35</v>
      </c>
      <c r="C316" s="320" t="s">
        <v>1583</v>
      </c>
      <c r="D316" s="319" t="s">
        <v>1537</v>
      </c>
      <c r="E316" s="319" t="s">
        <v>1550</v>
      </c>
      <c r="F316" s="321" t="s">
        <v>715</v>
      </c>
      <c r="G316" s="321" t="str">
        <f t="shared" si="1"/>
        <v>32.071099</v>
      </c>
      <c r="H316" s="321" t="str">
        <f t="shared" si="2"/>
        <v>64.852586</v>
      </c>
      <c r="I316" s="319">
        <v>2.0</v>
      </c>
      <c r="J316" s="319">
        <v>3.0</v>
      </c>
      <c r="K316" s="319">
        <v>0.0</v>
      </c>
      <c r="L316" s="319">
        <v>68.0</v>
      </c>
      <c r="M316" s="319">
        <v>0.0</v>
      </c>
      <c r="N316" s="319">
        <v>26.0</v>
      </c>
      <c r="O316" s="319">
        <v>0.0</v>
      </c>
      <c r="P316" s="319">
        <v>19.0</v>
      </c>
      <c r="Q316" s="319">
        <v>0.0</v>
      </c>
      <c r="R316" s="319">
        <v>6.0</v>
      </c>
      <c r="S316" s="319">
        <v>1.0</v>
      </c>
      <c r="T316" s="319">
        <v>0.0</v>
      </c>
      <c r="U316" s="319">
        <v>0.0</v>
      </c>
    </row>
    <row r="317">
      <c r="A317" s="319" t="s">
        <v>1585</v>
      </c>
      <c r="B317" s="319" t="s">
        <v>35</v>
      </c>
      <c r="C317" s="320" t="s">
        <v>1586</v>
      </c>
      <c r="D317" s="319" t="s">
        <v>1537</v>
      </c>
      <c r="E317" s="319" t="s">
        <v>1550</v>
      </c>
      <c r="F317" s="321" t="s">
        <v>715</v>
      </c>
      <c r="G317" s="321" t="str">
        <f t="shared" si="1"/>
        <v>32.071099</v>
      </c>
      <c r="H317" s="321" t="str">
        <f t="shared" si="2"/>
        <v>64.852586</v>
      </c>
      <c r="I317" s="319">
        <v>28.0</v>
      </c>
      <c r="J317" s="319">
        <v>28.0</v>
      </c>
      <c r="K317" s="319">
        <v>0.0</v>
      </c>
      <c r="L317" s="319">
        <v>0.0</v>
      </c>
      <c r="M317" s="319">
        <v>0.0</v>
      </c>
      <c r="N317" s="319">
        <v>0.0</v>
      </c>
      <c r="O317" s="319">
        <v>0.0</v>
      </c>
      <c r="P317" s="319">
        <v>0.0</v>
      </c>
      <c r="Q317" s="319">
        <v>0.0</v>
      </c>
      <c r="R317" s="319">
        <v>0.0</v>
      </c>
      <c r="S317" s="319">
        <v>1.0</v>
      </c>
      <c r="T317" s="319">
        <v>0.0</v>
      </c>
      <c r="U317" s="319">
        <v>0.0</v>
      </c>
    </row>
    <row r="318">
      <c r="A318" s="319" t="s">
        <v>1589</v>
      </c>
      <c r="B318" s="319" t="s">
        <v>35</v>
      </c>
      <c r="C318" s="320" t="s">
        <v>1590</v>
      </c>
      <c r="D318" s="319" t="s">
        <v>1537</v>
      </c>
      <c r="E318" s="319" t="s">
        <v>1593</v>
      </c>
      <c r="F318" s="321" t="s">
        <v>1592</v>
      </c>
      <c r="G318" s="321" t="str">
        <f t="shared" si="1"/>
        <v>32.402668</v>
      </c>
      <c r="H318" s="321" t="str">
        <f t="shared" si="2"/>
        <v>67.856978</v>
      </c>
      <c r="I318" s="319">
        <v>1.0</v>
      </c>
      <c r="J318" s="319">
        <v>1.0</v>
      </c>
      <c r="K318" s="319">
        <v>1.0</v>
      </c>
      <c r="L318" s="319">
        <v>1.0</v>
      </c>
      <c r="M318" s="319">
        <v>0.0</v>
      </c>
      <c r="N318" s="319">
        <v>0.0</v>
      </c>
      <c r="O318" s="319">
        <v>0.0</v>
      </c>
      <c r="P318" s="319">
        <v>0.0</v>
      </c>
      <c r="Q318" s="319">
        <v>2.0</v>
      </c>
      <c r="R318" s="319">
        <v>2.0</v>
      </c>
      <c r="S318" s="319">
        <v>0.0</v>
      </c>
      <c r="T318" s="319">
        <v>1.0</v>
      </c>
      <c r="U318" s="319">
        <v>1.0</v>
      </c>
    </row>
    <row r="319">
      <c r="A319" s="319" t="s">
        <v>1595</v>
      </c>
      <c r="B319" s="319" t="s">
        <v>35</v>
      </c>
      <c r="C319" s="320" t="s">
        <v>1596</v>
      </c>
      <c r="D319" s="319" t="s">
        <v>1537</v>
      </c>
      <c r="E319" s="319" t="s">
        <v>633</v>
      </c>
      <c r="F319" s="321" t="s">
        <v>273</v>
      </c>
      <c r="G319" s="321" t="str">
        <f t="shared" si="1"/>
        <v>34.08218</v>
      </c>
      <c r="H319" s="321" t="str">
        <f t="shared" si="2"/>
        <v>0.667034</v>
      </c>
      <c r="I319" s="319">
        <v>1.0</v>
      </c>
      <c r="J319" s="319">
        <v>1.0</v>
      </c>
      <c r="K319" s="319">
        <v>12.0</v>
      </c>
      <c r="L319" s="319">
        <v>12.0</v>
      </c>
      <c r="M319" s="319">
        <v>0.0</v>
      </c>
      <c r="N319" s="319">
        <v>0.0</v>
      </c>
      <c r="O319" s="319">
        <v>0.0</v>
      </c>
      <c r="P319" s="319">
        <v>0.0</v>
      </c>
      <c r="Q319" s="319">
        <v>0.0</v>
      </c>
      <c r="R319" s="319">
        <v>0.0</v>
      </c>
      <c r="S319" s="319">
        <v>0.0</v>
      </c>
      <c r="T319" s="319">
        <v>1.0</v>
      </c>
      <c r="U319" s="319">
        <v>1.0</v>
      </c>
    </row>
    <row r="320">
      <c r="A320" s="319" t="s">
        <v>1597</v>
      </c>
      <c r="B320" s="319" t="s">
        <v>35</v>
      </c>
      <c r="C320" s="320" t="s">
        <v>1598</v>
      </c>
      <c r="D320" s="319" t="s">
        <v>1537</v>
      </c>
      <c r="E320" s="319" t="s">
        <v>1600</v>
      </c>
      <c r="F320" s="321" t="s">
        <v>536</v>
      </c>
      <c r="G320" s="321" t="str">
        <f t="shared" si="1"/>
        <v>31.132511</v>
      </c>
      <c r="H320" s="321" t="str">
        <f t="shared" si="2"/>
        <v>64.212898</v>
      </c>
      <c r="I320" s="319">
        <v>1.0</v>
      </c>
      <c r="J320" s="319">
        <v>1.0</v>
      </c>
      <c r="K320" s="319">
        <v>11.0</v>
      </c>
      <c r="L320" s="319">
        <v>11.0</v>
      </c>
      <c r="M320" s="319">
        <v>0.0</v>
      </c>
      <c r="N320" s="319">
        <v>0.0</v>
      </c>
      <c r="O320" s="319">
        <v>0.0</v>
      </c>
      <c r="P320" s="319">
        <v>0.0</v>
      </c>
      <c r="Q320" s="319">
        <v>0.0</v>
      </c>
      <c r="R320" s="319">
        <v>0.0</v>
      </c>
      <c r="S320" s="319">
        <v>0.0</v>
      </c>
      <c r="T320" s="319">
        <v>1.0</v>
      </c>
      <c r="U320" s="319">
        <v>0.0</v>
      </c>
    </row>
    <row r="321">
      <c r="A321" s="319" t="s">
        <v>1601</v>
      </c>
      <c r="B321" s="319" t="s">
        <v>35</v>
      </c>
      <c r="C321" s="320" t="s">
        <v>1602</v>
      </c>
      <c r="D321" s="319" t="s">
        <v>1537</v>
      </c>
      <c r="E321" s="319" t="s">
        <v>1604</v>
      </c>
      <c r="F321" s="321" t="s">
        <v>1119</v>
      </c>
      <c r="G321" s="321" t="str">
        <f t="shared" si="1"/>
        <v>37.122858</v>
      </c>
      <c r="H321" s="321" t="str">
        <f t="shared" si="2"/>
        <v>69.158119</v>
      </c>
      <c r="I321" s="319">
        <v>1.0</v>
      </c>
      <c r="J321" s="319">
        <v>1.0</v>
      </c>
      <c r="K321" s="319">
        <v>5.0</v>
      </c>
      <c r="L321" s="319">
        <v>9.0</v>
      </c>
      <c r="M321" s="319">
        <v>0.0</v>
      </c>
      <c r="N321" s="319">
        <v>0.0</v>
      </c>
      <c r="O321" s="319">
        <v>0.0</v>
      </c>
      <c r="P321" s="319">
        <v>0.0</v>
      </c>
      <c r="Q321" s="319">
        <v>0.0</v>
      </c>
      <c r="R321" s="319">
        <v>0.0</v>
      </c>
      <c r="S321" s="319">
        <v>1.0</v>
      </c>
      <c r="T321" s="319">
        <v>0.0</v>
      </c>
      <c r="U321" s="319">
        <v>1.0</v>
      </c>
    </row>
    <row r="322">
      <c r="A322" s="319" t="s">
        <v>1605</v>
      </c>
      <c r="B322" s="319" t="s">
        <v>35</v>
      </c>
      <c r="C322" s="320" t="s">
        <v>1606</v>
      </c>
      <c r="D322" s="319" t="s">
        <v>1537</v>
      </c>
      <c r="E322" s="319" t="s">
        <v>1608</v>
      </c>
      <c r="F322" s="321" t="s">
        <v>215</v>
      </c>
      <c r="G322" s="321" t="str">
        <f t="shared" si="1"/>
        <v>34.171831</v>
      </c>
      <c r="H322" s="321" t="str">
        <f t="shared" si="2"/>
        <v>70.621679</v>
      </c>
      <c r="I322" s="319">
        <v>1.0</v>
      </c>
      <c r="J322" s="319">
        <v>1.0</v>
      </c>
      <c r="K322" s="319">
        <v>2.0</v>
      </c>
      <c r="L322" s="319">
        <v>2.0</v>
      </c>
      <c r="M322" s="319">
        <v>0.0</v>
      </c>
      <c r="N322" s="319">
        <v>0.0</v>
      </c>
      <c r="O322" s="319">
        <v>0.0</v>
      </c>
      <c r="P322" s="319">
        <v>0.0</v>
      </c>
      <c r="Q322" s="319">
        <v>3.0</v>
      </c>
      <c r="R322" s="319">
        <v>3.0</v>
      </c>
      <c r="S322" s="319">
        <v>0.0</v>
      </c>
      <c r="T322" s="319">
        <v>1.0</v>
      </c>
      <c r="U322" s="319">
        <v>1.0</v>
      </c>
    </row>
    <row r="323">
      <c r="A323" s="319" t="s">
        <v>1609</v>
      </c>
      <c r="B323" s="319" t="s">
        <v>35</v>
      </c>
      <c r="C323" s="320" t="s">
        <v>1610</v>
      </c>
      <c r="D323" s="319" t="s">
        <v>1537</v>
      </c>
      <c r="E323" s="319" t="s">
        <v>38</v>
      </c>
      <c r="F323" s="319" t="s">
        <v>38</v>
      </c>
      <c r="G323" s="321" t="str">
        <f t="shared" si="1"/>
        <v>#VALUE!</v>
      </c>
      <c r="H323" s="321" t="str">
        <f t="shared" si="2"/>
        <v>#VALUE!</v>
      </c>
      <c r="I323" s="319">
        <v>118.0</v>
      </c>
      <c r="J323" s="319">
        <v>116.0</v>
      </c>
      <c r="K323" s="319">
        <v>0.0</v>
      </c>
      <c r="L323" s="319">
        <v>0.0</v>
      </c>
      <c r="M323" s="319">
        <v>0.0</v>
      </c>
      <c r="N323" s="319">
        <v>0.0</v>
      </c>
      <c r="O323" s="319">
        <v>0.0</v>
      </c>
      <c r="P323" s="319">
        <v>0.0</v>
      </c>
      <c r="Q323" s="319">
        <v>0.0</v>
      </c>
      <c r="R323" s="319">
        <v>0.0</v>
      </c>
      <c r="S323" s="319">
        <v>1.0</v>
      </c>
      <c r="T323" s="319">
        <v>0.0</v>
      </c>
      <c r="U323" s="319">
        <v>0.0</v>
      </c>
    </row>
    <row r="324">
      <c r="A324" s="319" t="s">
        <v>1611</v>
      </c>
      <c r="B324" s="319" t="s">
        <v>35</v>
      </c>
      <c r="C324" s="320" t="s">
        <v>1612</v>
      </c>
      <c r="D324" s="319" t="s">
        <v>1537</v>
      </c>
      <c r="E324" s="319" t="s">
        <v>1614</v>
      </c>
      <c r="F324" s="321" t="s">
        <v>80</v>
      </c>
      <c r="G324" s="321" t="str">
        <f t="shared" si="1"/>
        <v>34.354216</v>
      </c>
      <c r="H324" s="321" t="str">
        <f t="shared" si="2"/>
        <v>70.954680</v>
      </c>
      <c r="I324" s="319">
        <v>1.0</v>
      </c>
      <c r="J324" s="319">
        <v>1.0</v>
      </c>
      <c r="K324" s="319">
        <v>6.0</v>
      </c>
      <c r="L324" s="319">
        <v>6.0</v>
      </c>
      <c r="M324" s="319">
        <v>0.0</v>
      </c>
      <c r="N324" s="319">
        <v>0.0</v>
      </c>
      <c r="O324" s="319">
        <v>0.0</v>
      </c>
      <c r="P324" s="319">
        <v>0.0</v>
      </c>
      <c r="Q324" s="319">
        <v>1.0</v>
      </c>
      <c r="R324" s="319">
        <v>1.0</v>
      </c>
      <c r="S324" s="319">
        <v>0.0</v>
      </c>
      <c r="T324" s="319">
        <v>1.0</v>
      </c>
      <c r="U324" s="319">
        <v>1.0</v>
      </c>
    </row>
    <row r="325">
      <c r="A325" s="319" t="s">
        <v>1615</v>
      </c>
      <c r="B325" s="319" t="s">
        <v>35</v>
      </c>
      <c r="C325" s="320" t="s">
        <v>1616</v>
      </c>
      <c r="D325" s="319" t="s">
        <v>1537</v>
      </c>
      <c r="E325" s="319" t="s">
        <v>1619</v>
      </c>
      <c r="F325" s="321" t="s">
        <v>1057</v>
      </c>
      <c r="G325" s="321" t="str">
        <f t="shared" si="1"/>
        <v>31.628871</v>
      </c>
      <c r="H325" s="321" t="str">
        <f t="shared" si="2"/>
        <v>65.737174</v>
      </c>
      <c r="I325" s="319">
        <v>1.0</v>
      </c>
      <c r="J325" s="319">
        <v>1.0</v>
      </c>
      <c r="K325" s="319">
        <v>20.0</v>
      </c>
      <c r="L325" s="319">
        <v>20.0</v>
      </c>
      <c r="M325" s="319">
        <v>0.0</v>
      </c>
      <c r="N325" s="319">
        <v>0.0</v>
      </c>
      <c r="O325" s="319">
        <v>0.0</v>
      </c>
      <c r="P325" s="319">
        <v>0.0</v>
      </c>
      <c r="Q325" s="319">
        <v>0.0</v>
      </c>
      <c r="R325" s="319">
        <v>0.0</v>
      </c>
      <c r="S325" s="319">
        <v>0.0</v>
      </c>
      <c r="T325" s="319">
        <v>1.0</v>
      </c>
      <c r="U325" s="319">
        <v>0.0</v>
      </c>
    </row>
    <row r="326">
      <c r="A326" s="319" t="s">
        <v>1620</v>
      </c>
      <c r="B326" s="319" t="s">
        <v>35</v>
      </c>
      <c r="C326" s="320" t="s">
        <v>1621</v>
      </c>
      <c r="D326" s="319" t="s">
        <v>1537</v>
      </c>
      <c r="E326" s="319" t="s">
        <v>1625</v>
      </c>
      <c r="F326" s="321" t="s">
        <v>1624</v>
      </c>
      <c r="G326" s="321" t="str">
        <f t="shared" si="1"/>
        <v>33.5484025</v>
      </c>
      <c r="H326" s="321" t="str">
        <f t="shared" si="2"/>
        <v>68.4032319</v>
      </c>
      <c r="I326" s="319">
        <v>1.0</v>
      </c>
      <c r="J326" s="319">
        <v>1.0</v>
      </c>
      <c r="K326" s="319">
        <v>3.0</v>
      </c>
      <c r="L326" s="319">
        <v>3.0</v>
      </c>
      <c r="M326" s="319">
        <v>0.0</v>
      </c>
      <c r="N326" s="319">
        <v>0.0</v>
      </c>
      <c r="O326" s="319">
        <v>0.0</v>
      </c>
      <c r="P326" s="319">
        <v>0.0</v>
      </c>
      <c r="Q326" s="319">
        <v>0.0</v>
      </c>
      <c r="R326" s="319">
        <v>0.0</v>
      </c>
      <c r="S326" s="319">
        <v>0.0</v>
      </c>
      <c r="T326" s="319">
        <v>1.0</v>
      </c>
      <c r="U326" s="319">
        <v>1.0</v>
      </c>
    </row>
    <row r="327">
      <c r="A327" s="319" t="s">
        <v>1626</v>
      </c>
      <c r="B327" s="319" t="s">
        <v>35</v>
      </c>
      <c r="C327" s="320" t="s">
        <v>1627</v>
      </c>
      <c r="D327" s="319" t="s">
        <v>1537</v>
      </c>
      <c r="E327" s="319" t="s">
        <v>616</v>
      </c>
      <c r="F327" s="321" t="s">
        <v>215</v>
      </c>
      <c r="G327" s="321" t="str">
        <f t="shared" si="1"/>
        <v>34.171831</v>
      </c>
      <c r="H327" s="321" t="str">
        <f t="shared" si="2"/>
        <v>70.621679</v>
      </c>
      <c r="I327" s="319">
        <v>12.0</v>
      </c>
      <c r="J327" s="319">
        <v>12.0</v>
      </c>
      <c r="K327" s="319">
        <v>0.0</v>
      </c>
      <c r="L327" s="319">
        <v>0.0</v>
      </c>
      <c r="M327" s="319">
        <v>0.0</v>
      </c>
      <c r="N327" s="319">
        <v>0.0</v>
      </c>
      <c r="O327" s="319">
        <v>0.0</v>
      </c>
      <c r="P327" s="319">
        <v>0.0</v>
      </c>
      <c r="Q327" s="319">
        <v>0.0</v>
      </c>
      <c r="R327" s="319">
        <v>0.0</v>
      </c>
      <c r="S327" s="319">
        <v>1.0</v>
      </c>
      <c r="T327" s="319">
        <v>0.0</v>
      </c>
      <c r="U327" s="319">
        <v>0.0</v>
      </c>
    </row>
    <row r="328">
      <c r="A328" s="319" t="s">
        <v>1628</v>
      </c>
      <c r="B328" s="319" t="s">
        <v>35</v>
      </c>
      <c r="C328" s="320" t="s">
        <v>1627</v>
      </c>
      <c r="D328" s="319" t="s">
        <v>1537</v>
      </c>
      <c r="E328" s="319" t="s">
        <v>369</v>
      </c>
      <c r="F328" s="321" t="s">
        <v>310</v>
      </c>
      <c r="G328" s="321" t="str">
        <f t="shared" si="1"/>
        <v>32.264538</v>
      </c>
      <c r="H328" s="321" t="str">
        <f t="shared" si="2"/>
        <v>68.524714</v>
      </c>
      <c r="I328" s="319">
        <v>2.0</v>
      </c>
      <c r="J328" s="319">
        <v>2.0</v>
      </c>
      <c r="K328" s="319">
        <v>2.0</v>
      </c>
      <c r="L328" s="319">
        <v>2.0</v>
      </c>
      <c r="M328" s="319">
        <v>0.0</v>
      </c>
      <c r="N328" s="319">
        <v>0.0</v>
      </c>
      <c r="O328" s="319">
        <v>0.0</v>
      </c>
      <c r="P328" s="319">
        <v>0.0</v>
      </c>
      <c r="Q328" s="319">
        <v>0.0</v>
      </c>
      <c r="R328" s="319">
        <v>0.0</v>
      </c>
      <c r="S328" s="319">
        <v>1.0</v>
      </c>
      <c r="T328" s="319">
        <v>0.0</v>
      </c>
      <c r="U328" s="319">
        <v>1.0</v>
      </c>
    </row>
    <row r="329">
      <c r="A329" s="319" t="s">
        <v>1629</v>
      </c>
      <c r="B329" s="319" t="s">
        <v>35</v>
      </c>
      <c r="C329" s="320" t="s">
        <v>1630</v>
      </c>
      <c r="D329" s="319" t="s">
        <v>1537</v>
      </c>
      <c r="E329" s="319" t="s">
        <v>616</v>
      </c>
      <c r="F329" s="321" t="s">
        <v>215</v>
      </c>
      <c r="G329" s="321" t="str">
        <f t="shared" si="1"/>
        <v>34.171831</v>
      </c>
      <c r="H329" s="321" t="str">
        <f t="shared" si="2"/>
        <v>70.621679</v>
      </c>
      <c r="I329" s="319">
        <v>20.0</v>
      </c>
      <c r="J329" s="319">
        <v>20.0</v>
      </c>
      <c r="K329" s="319">
        <v>0.0</v>
      </c>
      <c r="L329" s="319">
        <v>0.0</v>
      </c>
      <c r="M329" s="319">
        <v>0.0</v>
      </c>
      <c r="N329" s="319">
        <v>0.0</v>
      </c>
      <c r="O329" s="319">
        <v>0.0</v>
      </c>
      <c r="P329" s="319">
        <v>0.0</v>
      </c>
      <c r="Q329" s="319">
        <v>0.0</v>
      </c>
      <c r="R329" s="319">
        <v>0.0</v>
      </c>
      <c r="S329" s="319">
        <v>1.0</v>
      </c>
      <c r="T329" s="319">
        <v>0.0</v>
      </c>
      <c r="U329" s="319">
        <v>0.0</v>
      </c>
    </row>
    <row r="330">
      <c r="A330" s="319" t="s">
        <v>1631</v>
      </c>
      <c r="B330" s="319" t="s">
        <v>35</v>
      </c>
      <c r="C330" s="320" t="s">
        <v>1630</v>
      </c>
      <c r="D330" s="319" t="s">
        <v>1537</v>
      </c>
      <c r="E330" s="319" t="s">
        <v>369</v>
      </c>
      <c r="F330" s="321" t="s">
        <v>310</v>
      </c>
      <c r="G330" s="321" t="str">
        <f t="shared" si="1"/>
        <v>32.264538</v>
      </c>
      <c r="H330" s="321" t="str">
        <f t="shared" si="2"/>
        <v>68.524714</v>
      </c>
      <c r="I330" s="319">
        <v>1.0</v>
      </c>
      <c r="J330" s="319">
        <v>1.0</v>
      </c>
      <c r="K330" s="319">
        <v>4.0</v>
      </c>
      <c r="L330" s="319">
        <v>4.0</v>
      </c>
      <c r="M330" s="319">
        <v>0.0</v>
      </c>
      <c r="N330" s="319">
        <v>0.0</v>
      </c>
      <c r="O330" s="319">
        <v>0.0</v>
      </c>
      <c r="P330" s="319">
        <v>0.0</v>
      </c>
      <c r="Q330" s="319">
        <v>0.0</v>
      </c>
      <c r="R330" s="319">
        <v>0.0</v>
      </c>
      <c r="S330" s="319">
        <v>1.0</v>
      </c>
      <c r="T330" s="319">
        <v>0.0</v>
      </c>
      <c r="U330" s="319">
        <v>1.0</v>
      </c>
    </row>
    <row r="331">
      <c r="A331" s="319" t="s">
        <v>1632</v>
      </c>
      <c r="B331" s="319" t="s">
        <v>35</v>
      </c>
      <c r="C331" s="320" t="s">
        <v>1633</v>
      </c>
      <c r="D331" s="319" t="s">
        <v>1537</v>
      </c>
      <c r="E331" s="319" t="s">
        <v>38</v>
      </c>
      <c r="F331" s="319" t="s">
        <v>38</v>
      </c>
      <c r="G331" s="321" t="str">
        <f t="shared" si="1"/>
        <v>#VALUE!</v>
      </c>
      <c r="H331" s="321" t="str">
        <f t="shared" si="2"/>
        <v>#VALUE!</v>
      </c>
      <c r="I331" s="319">
        <v>138.0</v>
      </c>
      <c r="J331" s="319">
        <v>138.0</v>
      </c>
      <c r="K331" s="319">
        <v>0.0</v>
      </c>
      <c r="L331" s="319">
        <v>0.0</v>
      </c>
      <c r="M331" s="319">
        <v>0.0</v>
      </c>
      <c r="N331" s="319">
        <v>0.0</v>
      </c>
      <c r="O331" s="319">
        <v>0.0</v>
      </c>
      <c r="P331" s="319">
        <v>0.0</v>
      </c>
      <c r="Q331" s="319">
        <v>0.0</v>
      </c>
      <c r="R331" s="319">
        <v>0.0</v>
      </c>
      <c r="S331" s="319">
        <v>0.0</v>
      </c>
      <c r="T331" s="319">
        <v>1.0</v>
      </c>
      <c r="U331" s="319">
        <v>0.0</v>
      </c>
    </row>
    <row r="332">
      <c r="A332" s="319" t="s">
        <v>1634</v>
      </c>
      <c r="B332" s="319" t="s">
        <v>35</v>
      </c>
      <c r="C332" s="320" t="s">
        <v>1635</v>
      </c>
      <c r="D332" s="319" t="s">
        <v>1537</v>
      </c>
      <c r="E332" s="319" t="s">
        <v>274</v>
      </c>
      <c r="F332" s="321" t="s">
        <v>273</v>
      </c>
      <c r="G332" s="321" t="str">
        <f t="shared" si="1"/>
        <v>34.08218</v>
      </c>
      <c r="H332" s="321" t="str">
        <f t="shared" si="2"/>
        <v>0.667034</v>
      </c>
      <c r="I332" s="319">
        <v>1.0</v>
      </c>
      <c r="J332" s="319">
        <v>2.0</v>
      </c>
      <c r="K332" s="319">
        <v>3.0</v>
      </c>
      <c r="L332" s="319">
        <v>3.0</v>
      </c>
      <c r="M332" s="319">
        <v>3.0</v>
      </c>
      <c r="N332" s="319">
        <v>3.0</v>
      </c>
      <c r="O332" s="319">
        <v>2.0</v>
      </c>
      <c r="P332" s="319">
        <v>2.0</v>
      </c>
      <c r="Q332" s="319">
        <v>4.0</v>
      </c>
      <c r="R332" s="319">
        <v>4.0</v>
      </c>
      <c r="S332" s="319">
        <v>0.0</v>
      </c>
      <c r="T332" s="319">
        <v>1.0</v>
      </c>
      <c r="U332" s="319">
        <v>0.0</v>
      </c>
    </row>
    <row r="333">
      <c r="A333" s="319" t="s">
        <v>1636</v>
      </c>
      <c r="B333" s="319" t="s">
        <v>35</v>
      </c>
      <c r="C333" s="320" t="s">
        <v>1637</v>
      </c>
      <c r="D333" s="319" t="s">
        <v>1537</v>
      </c>
      <c r="E333" s="319" t="s">
        <v>1639</v>
      </c>
      <c r="F333" s="321" t="s">
        <v>445</v>
      </c>
      <c r="G333" s="321" t="str">
        <f t="shared" si="1"/>
        <v>34.351349</v>
      </c>
      <c r="H333" s="321" t="str">
        <f t="shared" si="2"/>
        <v>68.238533</v>
      </c>
      <c r="I333" s="319">
        <v>1.0</v>
      </c>
      <c r="J333" s="319">
        <v>1.0</v>
      </c>
      <c r="K333" s="319">
        <v>6.0</v>
      </c>
      <c r="L333" s="319">
        <v>6.0</v>
      </c>
      <c r="M333" s="319">
        <v>0.0</v>
      </c>
      <c r="N333" s="319">
        <v>0.0</v>
      </c>
      <c r="O333" s="319">
        <v>0.0</v>
      </c>
      <c r="P333" s="319">
        <v>0.0</v>
      </c>
      <c r="Q333" s="319">
        <v>0.0</v>
      </c>
      <c r="R333" s="319">
        <v>0.0</v>
      </c>
      <c r="S333" s="319">
        <v>0.0</v>
      </c>
      <c r="T333" s="319">
        <v>1.0</v>
      </c>
      <c r="U333" s="319">
        <v>1.0</v>
      </c>
    </row>
    <row r="334">
      <c r="A334" s="319" t="s">
        <v>1640</v>
      </c>
      <c r="B334" s="319" t="s">
        <v>35</v>
      </c>
      <c r="C334" s="320" t="s">
        <v>1641</v>
      </c>
      <c r="D334" s="319" t="s">
        <v>1537</v>
      </c>
      <c r="E334" s="319" t="s">
        <v>274</v>
      </c>
      <c r="F334" s="321" t="s">
        <v>273</v>
      </c>
      <c r="G334" s="321" t="str">
        <f t="shared" si="1"/>
        <v>34.08218</v>
      </c>
      <c r="H334" s="321" t="str">
        <f t="shared" si="2"/>
        <v>0.667034</v>
      </c>
      <c r="I334" s="319">
        <v>1.0</v>
      </c>
      <c r="J334" s="319">
        <v>1.0</v>
      </c>
      <c r="K334" s="319">
        <v>36.0</v>
      </c>
      <c r="L334" s="319">
        <v>100.0</v>
      </c>
      <c r="M334" s="319">
        <v>0.0</v>
      </c>
      <c r="N334" s="319">
        <v>0.0</v>
      </c>
      <c r="O334" s="319">
        <v>0.0</v>
      </c>
      <c r="P334" s="319">
        <v>0.0</v>
      </c>
      <c r="Q334" s="319">
        <v>0.0</v>
      </c>
      <c r="R334" s="319">
        <v>0.0</v>
      </c>
      <c r="S334" s="319">
        <v>1.0</v>
      </c>
      <c r="T334" s="319">
        <v>0.0</v>
      </c>
      <c r="U334" s="319">
        <v>0.0</v>
      </c>
    </row>
    <row r="335">
      <c r="A335" s="319" t="s">
        <v>1643</v>
      </c>
      <c r="B335" s="319" t="s">
        <v>35</v>
      </c>
      <c r="C335" s="320" t="s">
        <v>1644</v>
      </c>
      <c r="D335" s="319" t="s">
        <v>1537</v>
      </c>
      <c r="E335" s="319" t="s">
        <v>274</v>
      </c>
      <c r="F335" s="321" t="s">
        <v>273</v>
      </c>
      <c r="G335" s="321" t="str">
        <f t="shared" si="1"/>
        <v>34.08218</v>
      </c>
      <c r="H335" s="321" t="str">
        <f t="shared" si="2"/>
        <v>0.667034</v>
      </c>
      <c r="I335" s="319">
        <v>1.0</v>
      </c>
      <c r="J335" s="319">
        <v>1.0</v>
      </c>
      <c r="K335" s="319">
        <v>0.0</v>
      </c>
      <c r="L335" s="319">
        <v>2.0</v>
      </c>
      <c r="M335" s="319">
        <v>0.0</v>
      </c>
      <c r="N335" s="319">
        <v>0.0</v>
      </c>
      <c r="O335" s="319">
        <v>0.0</v>
      </c>
      <c r="P335" s="319">
        <v>0.0</v>
      </c>
      <c r="Q335" s="319">
        <v>0.0</v>
      </c>
      <c r="R335" s="319">
        <v>0.0</v>
      </c>
      <c r="S335" s="319">
        <v>0.0</v>
      </c>
      <c r="T335" s="319">
        <v>1.0</v>
      </c>
      <c r="U335" s="319">
        <v>1.0</v>
      </c>
    </row>
    <row r="336">
      <c r="A336" s="319" t="s">
        <v>1645</v>
      </c>
      <c r="B336" s="319" t="s">
        <v>35</v>
      </c>
      <c r="C336" s="320" t="s">
        <v>1646</v>
      </c>
      <c r="D336" s="319" t="s">
        <v>1537</v>
      </c>
      <c r="E336" s="319" t="s">
        <v>1649</v>
      </c>
      <c r="F336" s="321" t="s">
        <v>1648</v>
      </c>
      <c r="G336" s="321" t="str">
        <f t="shared" si="1"/>
        <v>36.932890</v>
      </c>
      <c r="H336" s="321" t="str">
        <f t="shared" si="2"/>
        <v>69.335431</v>
      </c>
      <c r="I336" s="319">
        <v>1.0</v>
      </c>
      <c r="J336" s="319">
        <v>1.0</v>
      </c>
      <c r="K336" s="319">
        <v>9.0</v>
      </c>
      <c r="L336" s="319">
        <v>16.0</v>
      </c>
      <c r="M336" s="319">
        <v>0.0</v>
      </c>
      <c r="N336" s="319">
        <v>0.0</v>
      </c>
      <c r="O336" s="319">
        <v>0.0</v>
      </c>
      <c r="P336" s="319">
        <v>0.0</v>
      </c>
      <c r="Q336" s="319">
        <v>0.0</v>
      </c>
      <c r="R336" s="319">
        <v>0.0</v>
      </c>
      <c r="S336" s="319">
        <v>1.0</v>
      </c>
      <c r="T336" s="319">
        <v>0.0</v>
      </c>
      <c r="U336" s="319">
        <v>0.0</v>
      </c>
    </row>
    <row r="337">
      <c r="A337" s="319" t="s">
        <v>1650</v>
      </c>
      <c r="B337" s="319" t="s">
        <v>35</v>
      </c>
      <c r="C337" s="320" t="s">
        <v>1651</v>
      </c>
      <c r="D337" s="319" t="s">
        <v>1537</v>
      </c>
      <c r="E337" s="319" t="s">
        <v>1655</v>
      </c>
      <c r="F337" s="321" t="s">
        <v>1654</v>
      </c>
      <c r="G337" s="321" t="str">
        <f t="shared" si="1"/>
        <v>33.796943</v>
      </c>
      <c r="H337" s="321" t="str">
        <f t="shared" si="2"/>
        <v>68.934585</v>
      </c>
      <c r="I337" s="319">
        <v>1.0</v>
      </c>
      <c r="J337" s="319">
        <v>1.0</v>
      </c>
      <c r="K337" s="319">
        <v>2.0</v>
      </c>
      <c r="L337" s="319">
        <v>2.0</v>
      </c>
      <c r="M337" s="319">
        <v>0.0</v>
      </c>
      <c r="N337" s="319">
        <v>0.0</v>
      </c>
      <c r="O337" s="319">
        <v>0.0</v>
      </c>
      <c r="P337" s="319">
        <v>0.0</v>
      </c>
      <c r="Q337" s="319">
        <v>5.0</v>
      </c>
      <c r="R337" s="319">
        <v>5.0</v>
      </c>
      <c r="S337" s="319">
        <v>0.0</v>
      </c>
      <c r="T337" s="319">
        <v>1.0</v>
      </c>
      <c r="U337" s="319">
        <v>1.0</v>
      </c>
    </row>
    <row r="338">
      <c r="A338" s="319" t="s">
        <v>1656</v>
      </c>
      <c r="B338" s="319" t="s">
        <v>35</v>
      </c>
      <c r="C338" s="320" t="s">
        <v>1657</v>
      </c>
      <c r="D338" s="319" t="s">
        <v>1537</v>
      </c>
      <c r="E338" s="319" t="s">
        <v>616</v>
      </c>
      <c r="F338" s="321" t="s">
        <v>215</v>
      </c>
      <c r="G338" s="321" t="str">
        <f t="shared" si="1"/>
        <v>34.171831</v>
      </c>
      <c r="H338" s="321" t="str">
        <f t="shared" si="2"/>
        <v>70.621679</v>
      </c>
      <c r="I338" s="319">
        <v>2.0</v>
      </c>
      <c r="J338" s="319">
        <v>2.0</v>
      </c>
      <c r="K338" s="319">
        <v>36.0</v>
      </c>
      <c r="L338" s="319">
        <v>36.0</v>
      </c>
      <c r="M338" s="319">
        <v>0.0</v>
      </c>
      <c r="N338" s="319">
        <v>0.0</v>
      </c>
      <c r="O338" s="319">
        <v>0.0</v>
      </c>
      <c r="P338" s="319">
        <v>0.0</v>
      </c>
      <c r="Q338" s="319">
        <v>0.0</v>
      </c>
      <c r="R338" s="319">
        <v>0.0</v>
      </c>
      <c r="S338" s="319">
        <v>1.0</v>
      </c>
      <c r="T338" s="319">
        <v>0.0</v>
      </c>
      <c r="U338" s="319">
        <v>0.0</v>
      </c>
    </row>
    <row r="339">
      <c r="A339" s="319" t="s">
        <v>1659</v>
      </c>
      <c r="B339" s="319" t="s">
        <v>35</v>
      </c>
      <c r="C339" s="320" t="s">
        <v>1660</v>
      </c>
      <c r="D339" s="319" t="s">
        <v>1537</v>
      </c>
      <c r="E339" s="319" t="s">
        <v>1661</v>
      </c>
      <c r="F339" s="321" t="s">
        <v>445</v>
      </c>
      <c r="G339" s="321" t="str">
        <f t="shared" si="1"/>
        <v>34.351349</v>
      </c>
      <c r="H339" s="321" t="str">
        <f t="shared" si="2"/>
        <v>68.238533</v>
      </c>
      <c r="I339" s="319">
        <v>1.0</v>
      </c>
      <c r="J339" s="319">
        <v>1.0</v>
      </c>
      <c r="K339" s="319">
        <v>1.0</v>
      </c>
      <c r="L339" s="319">
        <v>1.0</v>
      </c>
      <c r="M339" s="319">
        <v>0.0</v>
      </c>
      <c r="N339" s="319">
        <v>0.0</v>
      </c>
      <c r="O339" s="319">
        <v>0.0</v>
      </c>
      <c r="P339" s="319">
        <v>0.0</v>
      </c>
      <c r="Q339" s="319">
        <v>0.0</v>
      </c>
      <c r="R339" s="319">
        <v>0.0</v>
      </c>
      <c r="S339" s="319">
        <v>0.0</v>
      </c>
      <c r="T339" s="319">
        <v>1.0</v>
      </c>
      <c r="U339" s="319">
        <v>1.0</v>
      </c>
    </row>
    <row r="340">
      <c r="A340" s="319" t="s">
        <v>1662</v>
      </c>
      <c r="B340" s="319" t="s">
        <v>35</v>
      </c>
      <c r="C340" s="320" t="s">
        <v>1663</v>
      </c>
      <c r="D340" s="319" t="s">
        <v>1537</v>
      </c>
      <c r="E340" s="319" t="s">
        <v>38</v>
      </c>
      <c r="F340" s="319" t="s">
        <v>38</v>
      </c>
      <c r="G340" s="321" t="str">
        <f t="shared" si="1"/>
        <v>#VALUE!</v>
      </c>
      <c r="H340" s="321" t="str">
        <f t="shared" si="2"/>
        <v>#VALUE!</v>
      </c>
      <c r="I340" s="319">
        <v>440.0</v>
      </c>
      <c r="J340" s="319">
        <v>438.0</v>
      </c>
      <c r="K340" s="319">
        <v>0.0</v>
      </c>
      <c r="L340" s="319">
        <v>0.0</v>
      </c>
      <c r="M340" s="319">
        <v>0.0</v>
      </c>
      <c r="N340" s="319">
        <v>0.0</v>
      </c>
      <c r="O340" s="319">
        <v>0.0</v>
      </c>
      <c r="P340" s="319">
        <v>0.0</v>
      </c>
      <c r="Q340" s="319">
        <v>0.0</v>
      </c>
      <c r="R340" s="319">
        <v>0.0</v>
      </c>
      <c r="S340" s="319">
        <v>0.0</v>
      </c>
      <c r="T340" s="319">
        <v>1.0</v>
      </c>
      <c r="U340" s="319">
        <v>0.0</v>
      </c>
    </row>
    <row r="341">
      <c r="A341" s="319" t="s">
        <v>1664</v>
      </c>
      <c r="B341" s="319" t="s">
        <v>35</v>
      </c>
      <c r="C341" s="320" t="s">
        <v>1663</v>
      </c>
      <c r="D341" s="319" t="s">
        <v>1537</v>
      </c>
      <c r="E341" s="319" t="s">
        <v>1668</v>
      </c>
      <c r="F341" s="321" t="s">
        <v>1667</v>
      </c>
      <c r="G341" s="321" t="str">
        <f t="shared" si="1"/>
        <v>31.783124</v>
      </c>
      <c r="H341" s="321" t="str">
        <f t="shared" si="2"/>
        <v>64.698461</v>
      </c>
      <c r="I341" s="319">
        <v>1.0</v>
      </c>
      <c r="J341" s="319">
        <v>2.0</v>
      </c>
      <c r="K341" s="319">
        <v>7.0</v>
      </c>
      <c r="L341" s="319">
        <v>7.0</v>
      </c>
      <c r="M341" s="319">
        <v>0.0</v>
      </c>
      <c r="N341" s="319">
        <v>0.0</v>
      </c>
      <c r="O341" s="319">
        <v>0.0</v>
      </c>
      <c r="P341" s="319">
        <v>0.0</v>
      </c>
      <c r="Q341" s="319">
        <v>0.0</v>
      </c>
      <c r="R341" s="319">
        <v>0.0</v>
      </c>
      <c r="S341" s="319">
        <v>0.0</v>
      </c>
      <c r="T341" s="319">
        <v>1.0</v>
      </c>
      <c r="U341" s="319">
        <v>0.0</v>
      </c>
    </row>
    <row r="342">
      <c r="A342" s="319" t="s">
        <v>1669</v>
      </c>
      <c r="B342" s="319" t="s">
        <v>35</v>
      </c>
      <c r="C342" s="320" t="s">
        <v>1670</v>
      </c>
      <c r="D342" s="319" t="s">
        <v>1537</v>
      </c>
      <c r="E342" s="319" t="s">
        <v>616</v>
      </c>
      <c r="F342" s="321" t="s">
        <v>215</v>
      </c>
      <c r="G342" s="321" t="str">
        <f t="shared" si="1"/>
        <v>34.171831</v>
      </c>
      <c r="H342" s="321" t="str">
        <f t="shared" si="2"/>
        <v>70.621679</v>
      </c>
      <c r="I342" s="319">
        <v>1.0</v>
      </c>
      <c r="J342" s="319">
        <v>1.0</v>
      </c>
      <c r="K342" s="319">
        <v>8.0</v>
      </c>
      <c r="L342" s="319">
        <v>8.0</v>
      </c>
      <c r="M342" s="319">
        <v>0.0</v>
      </c>
      <c r="N342" s="319">
        <v>0.0</v>
      </c>
      <c r="O342" s="319">
        <v>0.0</v>
      </c>
      <c r="P342" s="319">
        <v>0.0</v>
      </c>
      <c r="Q342" s="319">
        <v>0.0</v>
      </c>
      <c r="R342" s="319">
        <v>0.0</v>
      </c>
      <c r="S342" s="319">
        <v>0.0</v>
      </c>
      <c r="T342" s="319">
        <v>1.0</v>
      </c>
      <c r="U342" s="319">
        <v>1.0</v>
      </c>
    </row>
    <row r="343">
      <c r="A343" s="319" t="s">
        <v>1671</v>
      </c>
      <c r="B343" s="319" t="s">
        <v>35</v>
      </c>
      <c r="C343" s="320" t="s">
        <v>1672</v>
      </c>
      <c r="D343" s="319" t="s">
        <v>1537</v>
      </c>
      <c r="E343" s="319" t="s">
        <v>1675</v>
      </c>
      <c r="F343" s="321" t="s">
        <v>1674</v>
      </c>
      <c r="G343" s="321" t="str">
        <f t="shared" si="1"/>
        <v>34.361059</v>
      </c>
      <c r="H343" s="321" t="str">
        <f t="shared" si="2"/>
        <v>68.840692</v>
      </c>
      <c r="I343" s="319">
        <v>1.0</v>
      </c>
      <c r="J343" s="319">
        <v>1.0</v>
      </c>
      <c r="K343" s="319">
        <v>5.0</v>
      </c>
      <c r="L343" s="319">
        <v>6.0</v>
      </c>
      <c r="M343" s="319">
        <v>0.0</v>
      </c>
      <c r="N343" s="319">
        <v>0.0</v>
      </c>
      <c r="O343" s="319">
        <v>0.0</v>
      </c>
      <c r="P343" s="319">
        <v>0.0</v>
      </c>
      <c r="Q343" s="319">
        <v>6.0</v>
      </c>
      <c r="R343" s="319">
        <v>6.0</v>
      </c>
      <c r="S343" s="319">
        <v>0.0</v>
      </c>
      <c r="T343" s="319">
        <v>1.0</v>
      </c>
      <c r="U343" s="319">
        <v>1.0</v>
      </c>
    </row>
    <row r="344">
      <c r="A344" s="319" t="s">
        <v>1677</v>
      </c>
      <c r="B344" s="319" t="s">
        <v>35</v>
      </c>
      <c r="C344" s="320" t="s">
        <v>1678</v>
      </c>
      <c r="D344" s="319" t="s">
        <v>1537</v>
      </c>
      <c r="E344" s="319" t="s">
        <v>1679</v>
      </c>
      <c r="F344" s="321" t="s">
        <v>1472</v>
      </c>
      <c r="G344" s="321" t="str">
        <f t="shared" si="1"/>
        <v>33.706199</v>
      </c>
      <c r="H344" s="321" t="str">
        <f t="shared" si="2"/>
        <v>69.383107</v>
      </c>
      <c r="I344" s="319">
        <v>2.0</v>
      </c>
      <c r="J344" s="319">
        <v>2.0</v>
      </c>
      <c r="K344" s="319">
        <v>0.0</v>
      </c>
      <c r="L344" s="319">
        <v>50.0</v>
      </c>
      <c r="M344" s="319">
        <v>0.0</v>
      </c>
      <c r="N344" s="319">
        <v>0.0</v>
      </c>
      <c r="O344" s="319">
        <v>0.0</v>
      </c>
      <c r="P344" s="319">
        <v>0.0</v>
      </c>
      <c r="Q344" s="319">
        <v>0.0</v>
      </c>
      <c r="R344" s="319">
        <v>6.0</v>
      </c>
      <c r="S344" s="319">
        <v>0.0</v>
      </c>
      <c r="T344" s="319">
        <v>1.0</v>
      </c>
      <c r="U344" s="319">
        <v>0.0</v>
      </c>
    </row>
    <row r="345">
      <c r="A345" s="319" t="s">
        <v>1680</v>
      </c>
      <c r="B345" s="319" t="s">
        <v>35</v>
      </c>
      <c r="C345" s="320" t="s">
        <v>1681</v>
      </c>
      <c r="D345" s="319" t="s">
        <v>1537</v>
      </c>
      <c r="E345" s="319" t="s">
        <v>1683</v>
      </c>
      <c r="F345" s="321" t="s">
        <v>536</v>
      </c>
      <c r="G345" s="321" t="str">
        <f t="shared" si="1"/>
        <v>31.132511</v>
      </c>
      <c r="H345" s="321" t="str">
        <f t="shared" si="2"/>
        <v>64.212898</v>
      </c>
      <c r="I345" s="319">
        <v>1.0</v>
      </c>
      <c r="J345" s="319">
        <v>1.0</v>
      </c>
      <c r="K345" s="319">
        <v>14.0</v>
      </c>
      <c r="L345" s="319">
        <v>14.0</v>
      </c>
      <c r="M345" s="319">
        <v>0.0</v>
      </c>
      <c r="N345" s="319">
        <v>0.0</v>
      </c>
      <c r="O345" s="319">
        <v>0.0</v>
      </c>
      <c r="P345" s="319">
        <v>0.0</v>
      </c>
      <c r="Q345" s="319">
        <v>8.0</v>
      </c>
      <c r="R345" s="319">
        <v>8.0</v>
      </c>
      <c r="S345" s="319">
        <v>0.0</v>
      </c>
      <c r="T345" s="319">
        <v>1.0</v>
      </c>
      <c r="U345" s="319">
        <v>0.0</v>
      </c>
    </row>
    <row r="346">
      <c r="A346" s="319" t="s">
        <v>1685</v>
      </c>
      <c r="B346" s="319" t="s">
        <v>35</v>
      </c>
      <c r="C346" s="320" t="s">
        <v>1681</v>
      </c>
      <c r="D346" s="319" t="s">
        <v>1537</v>
      </c>
      <c r="E346" s="319" t="s">
        <v>1687</v>
      </c>
      <c r="F346" s="321" t="s">
        <v>536</v>
      </c>
      <c r="G346" s="321" t="str">
        <f t="shared" si="1"/>
        <v>31.132511</v>
      </c>
      <c r="H346" s="321" t="str">
        <f t="shared" si="2"/>
        <v>64.212898</v>
      </c>
      <c r="I346" s="319">
        <v>1.0</v>
      </c>
      <c r="J346" s="319">
        <v>1.0</v>
      </c>
      <c r="K346" s="319">
        <v>9.0</v>
      </c>
      <c r="L346" s="319">
        <v>9.0</v>
      </c>
      <c r="M346" s="319">
        <v>0.0</v>
      </c>
      <c r="N346" s="319">
        <v>0.0</v>
      </c>
      <c r="O346" s="319">
        <v>0.0</v>
      </c>
      <c r="P346" s="319">
        <v>0.0</v>
      </c>
      <c r="Q346" s="319">
        <v>0.0</v>
      </c>
      <c r="R346" s="319">
        <v>0.0</v>
      </c>
      <c r="S346" s="319">
        <v>0.0</v>
      </c>
      <c r="T346" s="319">
        <v>1.0</v>
      </c>
      <c r="U346" s="319">
        <v>0.0</v>
      </c>
    </row>
    <row r="347">
      <c r="A347" s="319" t="s">
        <v>1688</v>
      </c>
      <c r="B347" s="319" t="s">
        <v>35</v>
      </c>
      <c r="C347" s="320" t="s">
        <v>1689</v>
      </c>
      <c r="D347" s="319" t="s">
        <v>1537</v>
      </c>
      <c r="E347" s="319" t="s">
        <v>1692</v>
      </c>
      <c r="F347" s="321" t="s">
        <v>1691</v>
      </c>
      <c r="G347" s="321" t="str">
        <f t="shared" si="1"/>
        <v>36.694511</v>
      </c>
      <c r="H347" s="321" t="str">
        <f t="shared" si="2"/>
        <v>68.801574</v>
      </c>
      <c r="I347" s="319">
        <v>1.0</v>
      </c>
      <c r="J347" s="319">
        <v>2.0</v>
      </c>
      <c r="K347" s="319">
        <v>4.0</v>
      </c>
      <c r="L347" s="319">
        <v>13.0</v>
      </c>
      <c r="M347" s="319">
        <v>0.0</v>
      </c>
      <c r="N347" s="319">
        <v>0.0</v>
      </c>
      <c r="O347" s="319">
        <v>0.0</v>
      </c>
      <c r="P347" s="319">
        <v>0.0</v>
      </c>
      <c r="Q347" s="319">
        <v>0.0</v>
      </c>
      <c r="R347" s="319">
        <v>0.0</v>
      </c>
      <c r="S347" s="319">
        <v>0.0</v>
      </c>
      <c r="T347" s="319">
        <v>1.0</v>
      </c>
      <c r="U347" s="319">
        <v>1.0</v>
      </c>
    </row>
    <row r="348">
      <c r="A348" s="319" t="s">
        <v>1693</v>
      </c>
      <c r="B348" s="319" t="s">
        <v>35</v>
      </c>
      <c r="C348" s="320" t="s">
        <v>1694</v>
      </c>
      <c r="D348" s="319" t="s">
        <v>1537</v>
      </c>
      <c r="E348" s="319" t="s">
        <v>1697</v>
      </c>
      <c r="F348" s="321" t="s">
        <v>1696</v>
      </c>
      <c r="G348" s="321" t="str">
        <f t="shared" si="1"/>
        <v>34.108055</v>
      </c>
      <c r="H348" s="321" t="str">
        <f t="shared" si="2"/>
        <v>70.799722</v>
      </c>
      <c r="I348" s="319">
        <v>1.0</v>
      </c>
      <c r="J348" s="319">
        <v>1.0</v>
      </c>
      <c r="K348" s="319">
        <v>3.0</v>
      </c>
      <c r="L348" s="319">
        <v>4.0</v>
      </c>
      <c r="M348" s="319">
        <v>0.0</v>
      </c>
      <c r="N348" s="319">
        <v>0.0</v>
      </c>
      <c r="O348" s="319">
        <v>0.0</v>
      </c>
      <c r="P348" s="319">
        <v>0.0</v>
      </c>
      <c r="Q348" s="319">
        <v>0.0</v>
      </c>
      <c r="R348" s="319">
        <v>0.0</v>
      </c>
      <c r="S348" s="319">
        <v>0.0</v>
      </c>
      <c r="T348" s="319">
        <v>1.0</v>
      </c>
      <c r="U348" s="319">
        <v>1.0</v>
      </c>
    </row>
    <row r="349">
      <c r="A349" s="319" t="s">
        <v>1698</v>
      </c>
      <c r="B349" s="319" t="s">
        <v>35</v>
      </c>
      <c r="C349" s="320" t="s">
        <v>1699</v>
      </c>
      <c r="D349" s="319" t="s">
        <v>1537</v>
      </c>
      <c r="E349" s="319" t="s">
        <v>1701</v>
      </c>
      <c r="F349" s="321" t="s">
        <v>1119</v>
      </c>
      <c r="G349" s="321" t="str">
        <f t="shared" si="1"/>
        <v>37.122858</v>
      </c>
      <c r="H349" s="321" t="str">
        <f t="shared" si="2"/>
        <v>69.158119</v>
      </c>
      <c r="I349" s="319">
        <v>1.0</v>
      </c>
      <c r="J349" s="319">
        <v>1.0</v>
      </c>
      <c r="K349" s="319">
        <v>7.0</v>
      </c>
      <c r="L349" s="319">
        <v>7.0</v>
      </c>
      <c r="M349" s="319">
        <v>0.0</v>
      </c>
      <c r="N349" s="319">
        <v>0.0</v>
      </c>
      <c r="O349" s="319">
        <v>0.0</v>
      </c>
      <c r="P349" s="319">
        <v>0.0</v>
      </c>
      <c r="Q349" s="319">
        <v>0.0</v>
      </c>
      <c r="R349" s="319">
        <v>0.0</v>
      </c>
      <c r="S349" s="319">
        <v>0.0</v>
      </c>
      <c r="T349" s="319">
        <v>1.0</v>
      </c>
      <c r="U349" s="319">
        <v>1.0</v>
      </c>
    </row>
    <row r="350">
      <c r="A350" s="319" t="s">
        <v>1702</v>
      </c>
      <c r="B350" s="319" t="s">
        <v>35</v>
      </c>
      <c r="C350" s="320" t="s">
        <v>1703</v>
      </c>
      <c r="D350" s="319" t="s">
        <v>1537</v>
      </c>
      <c r="E350" s="319" t="s">
        <v>1705</v>
      </c>
      <c r="F350" s="321" t="s">
        <v>1321</v>
      </c>
      <c r="G350" s="321" t="str">
        <f t="shared" si="1"/>
        <v>32.666404</v>
      </c>
      <c r="H350" s="321" t="str">
        <f t="shared" si="2"/>
        <v>65.903629</v>
      </c>
      <c r="I350" s="319">
        <v>1.0</v>
      </c>
      <c r="J350" s="319">
        <v>1.0</v>
      </c>
      <c r="K350" s="319">
        <v>25.0</v>
      </c>
      <c r="L350" s="319">
        <v>25.0</v>
      </c>
      <c r="M350" s="319">
        <v>0.0</v>
      </c>
      <c r="N350" s="319">
        <v>0.0</v>
      </c>
      <c r="O350" s="319">
        <v>0.0</v>
      </c>
      <c r="P350" s="319">
        <v>0.0</v>
      </c>
      <c r="Q350" s="319">
        <v>20.0</v>
      </c>
      <c r="R350" s="319">
        <v>20.0</v>
      </c>
      <c r="S350" s="319">
        <v>0.0</v>
      </c>
      <c r="T350" s="319">
        <v>1.0</v>
      </c>
      <c r="U350" s="319">
        <v>0.0</v>
      </c>
    </row>
    <row r="351">
      <c r="A351" s="319" t="s">
        <v>1706</v>
      </c>
      <c r="B351" s="319" t="s">
        <v>35</v>
      </c>
      <c r="C351" s="320" t="s">
        <v>1703</v>
      </c>
      <c r="D351" s="319" t="s">
        <v>1537</v>
      </c>
      <c r="E351" s="319" t="s">
        <v>38</v>
      </c>
      <c r="F351" s="319" t="s">
        <v>38</v>
      </c>
      <c r="G351" s="321" t="str">
        <f t="shared" si="1"/>
        <v>#VALUE!</v>
      </c>
      <c r="H351" s="321" t="str">
        <f t="shared" si="2"/>
        <v>#VALUE!</v>
      </c>
      <c r="I351" s="319">
        <v>388.0</v>
      </c>
      <c r="J351" s="319">
        <v>387.0</v>
      </c>
      <c r="K351" s="319">
        <v>0.0</v>
      </c>
      <c r="L351" s="319">
        <v>0.0</v>
      </c>
      <c r="M351" s="319">
        <v>0.0</v>
      </c>
      <c r="N351" s="319">
        <v>0.0</v>
      </c>
      <c r="O351" s="319">
        <v>0.0</v>
      </c>
      <c r="P351" s="319">
        <v>0.0</v>
      </c>
      <c r="Q351" s="319">
        <v>0.0</v>
      </c>
      <c r="R351" s="319">
        <v>0.0</v>
      </c>
      <c r="S351" s="319">
        <v>1.0</v>
      </c>
      <c r="T351" s="319">
        <v>0.0</v>
      </c>
      <c r="U351" s="319">
        <v>0.0</v>
      </c>
    </row>
    <row r="352">
      <c r="A352" s="319" t="s">
        <v>1707</v>
      </c>
      <c r="B352" s="319" t="s">
        <v>35</v>
      </c>
      <c r="C352" s="320" t="s">
        <v>1708</v>
      </c>
      <c r="D352" s="319" t="s">
        <v>1537</v>
      </c>
      <c r="E352" s="319" t="s">
        <v>274</v>
      </c>
      <c r="F352" s="321" t="s">
        <v>273</v>
      </c>
      <c r="G352" s="321" t="str">
        <f t="shared" si="1"/>
        <v>34.08218</v>
      </c>
      <c r="H352" s="321" t="str">
        <f t="shared" si="2"/>
        <v>0.667034</v>
      </c>
      <c r="I352" s="319">
        <v>1.0</v>
      </c>
      <c r="J352" s="319">
        <v>1.0</v>
      </c>
      <c r="K352" s="319">
        <v>1.0</v>
      </c>
      <c r="L352" s="319">
        <v>1.0</v>
      </c>
      <c r="M352" s="319">
        <v>0.0</v>
      </c>
      <c r="N352" s="319">
        <v>0.0</v>
      </c>
      <c r="O352" s="319">
        <v>0.0</v>
      </c>
      <c r="P352" s="319">
        <v>0.0</v>
      </c>
      <c r="Q352" s="319">
        <v>0.0</v>
      </c>
      <c r="R352" s="319">
        <v>0.0</v>
      </c>
      <c r="S352" s="319">
        <v>1.0</v>
      </c>
      <c r="T352" s="319">
        <v>0.0</v>
      </c>
      <c r="U352" s="319">
        <v>0.0</v>
      </c>
    </row>
    <row r="353">
      <c r="A353" s="319" t="s">
        <v>1710</v>
      </c>
      <c r="B353" s="319" t="s">
        <v>35</v>
      </c>
      <c r="C353" s="320" t="s">
        <v>1711</v>
      </c>
      <c r="D353" s="319" t="s">
        <v>1537</v>
      </c>
      <c r="E353" s="319" t="s">
        <v>1713</v>
      </c>
      <c r="F353" s="321" t="s">
        <v>228</v>
      </c>
      <c r="G353" s="321" t="str">
        <f t="shared" si="1"/>
        <v>34.263148</v>
      </c>
      <c r="H353" s="321" t="str">
        <f t="shared" si="2"/>
        <v>70.788209</v>
      </c>
      <c r="I353" s="319">
        <v>2.0</v>
      </c>
      <c r="J353" s="319">
        <v>2.0</v>
      </c>
      <c r="K353" s="319">
        <v>10.0</v>
      </c>
      <c r="L353" s="319">
        <v>10.0</v>
      </c>
      <c r="M353" s="319">
        <v>0.0</v>
      </c>
      <c r="N353" s="319">
        <v>0.0</v>
      </c>
      <c r="O353" s="319">
        <v>0.0</v>
      </c>
      <c r="P353" s="319">
        <v>0.0</v>
      </c>
      <c r="Q353" s="319">
        <v>0.0</v>
      </c>
      <c r="R353" s="319">
        <v>0.0</v>
      </c>
      <c r="S353" s="319">
        <v>0.0</v>
      </c>
      <c r="T353" s="319">
        <v>1.0</v>
      </c>
      <c r="U353" s="319">
        <v>0.0</v>
      </c>
    </row>
    <row r="354">
      <c r="A354" s="319" t="s">
        <v>1714</v>
      </c>
      <c r="B354" s="319" t="s">
        <v>35</v>
      </c>
      <c r="C354" s="320" t="s">
        <v>1715</v>
      </c>
      <c r="D354" s="319" t="s">
        <v>1537</v>
      </c>
      <c r="E354" s="319" t="s">
        <v>1718</v>
      </c>
      <c r="F354" s="321" t="s">
        <v>1717</v>
      </c>
      <c r="G354" s="321" t="str">
        <f t="shared" si="1"/>
        <v>31.626619</v>
      </c>
      <c r="H354" s="321" t="str">
        <f t="shared" si="2"/>
        <v>64.254318</v>
      </c>
      <c r="I354" s="319">
        <v>1.0</v>
      </c>
      <c r="J354" s="319">
        <v>1.0</v>
      </c>
      <c r="K354" s="319">
        <v>2.0</v>
      </c>
      <c r="L354" s="319">
        <v>10.0</v>
      </c>
      <c r="M354" s="319">
        <v>0.0</v>
      </c>
      <c r="N354" s="319">
        <v>0.0</v>
      </c>
      <c r="O354" s="319">
        <v>0.0</v>
      </c>
      <c r="P354" s="319">
        <v>0.0</v>
      </c>
      <c r="Q354" s="319">
        <v>0.0</v>
      </c>
      <c r="R354" s="319">
        <v>16.0</v>
      </c>
      <c r="S354" s="319">
        <v>1.0</v>
      </c>
      <c r="T354" s="319">
        <v>0.0</v>
      </c>
      <c r="U354" s="319">
        <v>0.0</v>
      </c>
    </row>
    <row r="355">
      <c r="A355" s="319" t="s">
        <v>1719</v>
      </c>
      <c r="B355" s="319" t="s">
        <v>35</v>
      </c>
      <c r="C355" s="320" t="s">
        <v>1720</v>
      </c>
      <c r="D355" s="319" t="s">
        <v>1537</v>
      </c>
      <c r="E355" s="319" t="s">
        <v>616</v>
      </c>
      <c r="F355" s="321" t="s">
        <v>215</v>
      </c>
      <c r="G355" s="321" t="str">
        <f t="shared" si="1"/>
        <v>34.171831</v>
      </c>
      <c r="H355" s="321" t="str">
        <f t="shared" si="2"/>
        <v>70.621679</v>
      </c>
      <c r="I355" s="319">
        <v>9.0</v>
      </c>
      <c r="J355" s="319">
        <v>9.0</v>
      </c>
      <c r="K355" s="319">
        <v>0.0</v>
      </c>
      <c r="L355" s="319">
        <v>0.0</v>
      </c>
      <c r="M355" s="319">
        <v>0.0</v>
      </c>
      <c r="N355" s="319">
        <v>0.0</v>
      </c>
      <c r="O355" s="319">
        <v>0.0</v>
      </c>
      <c r="P355" s="319">
        <v>0.0</v>
      </c>
      <c r="Q355" s="319">
        <v>0.0</v>
      </c>
      <c r="R355" s="319">
        <v>0.0</v>
      </c>
      <c r="S355" s="319">
        <v>1.0</v>
      </c>
      <c r="T355" s="319">
        <v>0.0</v>
      </c>
      <c r="U355" s="319">
        <v>0.0</v>
      </c>
    </row>
    <row r="356">
      <c r="A356" s="319" t="s">
        <v>1721</v>
      </c>
      <c r="B356" s="319" t="s">
        <v>35</v>
      </c>
      <c r="C356" s="320" t="s">
        <v>1722</v>
      </c>
      <c r="D356" s="319" t="s">
        <v>1537</v>
      </c>
      <c r="E356" s="319" t="s">
        <v>1724</v>
      </c>
      <c r="F356" s="321" t="s">
        <v>160</v>
      </c>
      <c r="G356" s="321" t="str">
        <f t="shared" si="1"/>
        <v>34.846589</v>
      </c>
      <c r="H356" s="321" t="str">
        <f t="shared" si="2"/>
        <v>71.097316</v>
      </c>
      <c r="I356" s="319">
        <v>1.0</v>
      </c>
      <c r="J356" s="319">
        <v>1.0</v>
      </c>
      <c r="K356" s="319">
        <v>3.0</v>
      </c>
      <c r="L356" s="319">
        <v>3.0</v>
      </c>
      <c r="M356" s="319">
        <v>0.0</v>
      </c>
      <c r="N356" s="319">
        <v>0.0</v>
      </c>
      <c r="O356" s="319">
        <v>0.0</v>
      </c>
      <c r="P356" s="319">
        <v>0.0</v>
      </c>
      <c r="Q356" s="319">
        <v>1.0</v>
      </c>
      <c r="R356" s="319">
        <v>1.0</v>
      </c>
      <c r="S356" s="319">
        <v>1.0</v>
      </c>
      <c r="T356" s="319">
        <v>0.0</v>
      </c>
      <c r="U356" s="319">
        <v>1.0</v>
      </c>
    </row>
    <row r="357">
      <c r="A357" s="319" t="s">
        <v>1725</v>
      </c>
      <c r="B357" s="319" t="s">
        <v>35</v>
      </c>
      <c r="C357" s="320" t="s">
        <v>1722</v>
      </c>
      <c r="D357" s="319" t="s">
        <v>1537</v>
      </c>
      <c r="E357" s="319" t="s">
        <v>1729</v>
      </c>
      <c r="F357" s="321" t="s">
        <v>1728</v>
      </c>
      <c r="G357" s="321" t="str">
        <f t="shared" si="1"/>
        <v>32.929848</v>
      </c>
      <c r="H357" s="321" t="str">
        <f t="shared" si="2"/>
        <v>66.689096</v>
      </c>
      <c r="I357" s="319">
        <v>1.0</v>
      </c>
      <c r="J357" s="319">
        <v>1.0</v>
      </c>
      <c r="K357" s="319">
        <v>2.0</v>
      </c>
      <c r="L357" s="319">
        <v>4.0</v>
      </c>
      <c r="M357" s="319">
        <v>0.0</v>
      </c>
      <c r="N357" s="319">
        <v>0.0</v>
      </c>
      <c r="O357" s="319">
        <v>0.0</v>
      </c>
      <c r="P357" s="319">
        <v>0.0</v>
      </c>
      <c r="Q357" s="319">
        <v>0.0</v>
      </c>
      <c r="R357" s="319">
        <v>3.0</v>
      </c>
      <c r="S357" s="319">
        <v>1.0</v>
      </c>
      <c r="T357" s="319">
        <v>0.0</v>
      </c>
      <c r="U357" s="319">
        <v>1.0</v>
      </c>
    </row>
    <row r="358">
      <c r="A358" s="319" t="s">
        <v>1730</v>
      </c>
      <c r="B358" s="319" t="s">
        <v>35</v>
      </c>
      <c r="C358" s="320" t="s">
        <v>1731</v>
      </c>
      <c r="D358" s="319" t="s">
        <v>1537</v>
      </c>
      <c r="E358" s="319" t="s">
        <v>38</v>
      </c>
      <c r="F358" s="319" t="s">
        <v>38</v>
      </c>
      <c r="G358" s="321" t="str">
        <f t="shared" si="1"/>
        <v>#VALUE!</v>
      </c>
      <c r="H358" s="321" t="str">
        <f t="shared" si="2"/>
        <v>#VALUE!</v>
      </c>
      <c r="I358" s="319">
        <v>292.0</v>
      </c>
      <c r="J358" s="319">
        <v>292.0</v>
      </c>
      <c r="K358" s="319">
        <v>0.0</v>
      </c>
      <c r="L358" s="319">
        <v>0.0</v>
      </c>
      <c r="M358" s="319">
        <v>0.0</v>
      </c>
      <c r="N358" s="319">
        <v>0.0</v>
      </c>
      <c r="O358" s="319">
        <v>0.0</v>
      </c>
      <c r="P358" s="319">
        <v>0.0</v>
      </c>
      <c r="Q358" s="319">
        <v>0.0</v>
      </c>
      <c r="R358" s="319">
        <v>0.0</v>
      </c>
      <c r="S358" s="319">
        <v>1.0</v>
      </c>
      <c r="T358" s="319">
        <v>0.0</v>
      </c>
      <c r="U358" s="319">
        <v>0.0</v>
      </c>
    </row>
    <row r="359">
      <c r="A359" s="319" t="s">
        <v>1732</v>
      </c>
      <c r="B359" s="319" t="s">
        <v>35</v>
      </c>
      <c r="C359" s="320" t="s">
        <v>1733</v>
      </c>
      <c r="D359" s="319" t="s">
        <v>1537</v>
      </c>
      <c r="E359" s="319" t="s">
        <v>274</v>
      </c>
      <c r="F359" s="321" t="s">
        <v>273</v>
      </c>
      <c r="G359" s="321" t="str">
        <f t="shared" si="1"/>
        <v>34.08218</v>
      </c>
      <c r="H359" s="321" t="str">
        <f t="shared" si="2"/>
        <v>0.667034</v>
      </c>
      <c r="I359" s="319">
        <v>27.0</v>
      </c>
      <c r="J359" s="319">
        <v>27.0</v>
      </c>
      <c r="K359" s="319">
        <v>11.0</v>
      </c>
      <c r="L359" s="319">
        <v>11.0</v>
      </c>
      <c r="M359" s="319">
        <v>0.0</v>
      </c>
      <c r="N359" s="319">
        <v>0.0</v>
      </c>
      <c r="O359" s="319">
        <v>0.0</v>
      </c>
      <c r="P359" s="319">
        <v>0.0</v>
      </c>
      <c r="Q359" s="319">
        <v>0.0</v>
      </c>
      <c r="R359" s="319">
        <v>0.0</v>
      </c>
      <c r="S359" s="319">
        <v>1.0</v>
      </c>
      <c r="T359" s="319">
        <v>0.0</v>
      </c>
      <c r="U359" s="319">
        <v>1.0</v>
      </c>
    </row>
    <row r="360">
      <c r="A360" s="319" t="s">
        <v>1736</v>
      </c>
      <c r="B360" s="319" t="s">
        <v>35</v>
      </c>
      <c r="C360" s="320" t="s">
        <v>1733</v>
      </c>
      <c r="D360" s="319" t="s">
        <v>1537</v>
      </c>
      <c r="E360" s="319" t="s">
        <v>1738</v>
      </c>
      <c r="F360" s="321" t="s">
        <v>1413</v>
      </c>
      <c r="G360" s="321" t="str">
        <f t="shared" si="1"/>
        <v>34.273230</v>
      </c>
      <c r="H360" s="321" t="str">
        <f t="shared" si="2"/>
        <v>70.074131</v>
      </c>
      <c r="I360" s="319">
        <v>1.0</v>
      </c>
      <c r="J360" s="319">
        <v>1.0</v>
      </c>
      <c r="K360" s="319">
        <v>4.0</v>
      </c>
      <c r="L360" s="319">
        <v>4.0</v>
      </c>
      <c r="M360" s="319">
        <v>0.0</v>
      </c>
      <c r="N360" s="319">
        <v>0.0</v>
      </c>
      <c r="O360" s="319">
        <v>0.0</v>
      </c>
      <c r="P360" s="319">
        <v>0.0</v>
      </c>
      <c r="Q360" s="319">
        <v>0.0</v>
      </c>
      <c r="R360" s="319">
        <v>0.0</v>
      </c>
      <c r="S360" s="319">
        <v>1.0</v>
      </c>
      <c r="T360" s="319">
        <v>0.0</v>
      </c>
      <c r="U360" s="319">
        <v>1.0</v>
      </c>
    </row>
    <row r="361">
      <c r="A361" s="319" t="s">
        <v>1740</v>
      </c>
      <c r="B361" s="319" t="s">
        <v>35</v>
      </c>
      <c r="C361" s="320" t="s">
        <v>1741</v>
      </c>
      <c r="D361" s="319" t="s">
        <v>1537</v>
      </c>
      <c r="E361" s="319" t="s">
        <v>1744</v>
      </c>
      <c r="F361" s="321" t="s">
        <v>1223</v>
      </c>
      <c r="G361" s="321" t="str">
        <f t="shared" si="1"/>
        <v>31.363647</v>
      </c>
      <c r="H361" s="321" t="str">
        <f t="shared" si="2"/>
        <v>63.958611</v>
      </c>
      <c r="I361" s="319">
        <v>1.0</v>
      </c>
      <c r="J361" s="319">
        <v>3.0</v>
      </c>
      <c r="K361" s="319">
        <v>1.0</v>
      </c>
      <c r="L361" s="319">
        <v>42.0</v>
      </c>
      <c r="M361" s="319">
        <v>0.0</v>
      </c>
      <c r="N361" s="319">
        <v>0.0</v>
      </c>
      <c r="O361" s="319">
        <v>0.0</v>
      </c>
      <c r="P361" s="319">
        <v>0.0</v>
      </c>
      <c r="Q361" s="319">
        <v>0.0</v>
      </c>
      <c r="R361" s="319">
        <v>36.0</v>
      </c>
      <c r="S361" s="319">
        <v>1.0</v>
      </c>
      <c r="T361" s="319">
        <v>0.0</v>
      </c>
      <c r="U361" s="319">
        <v>1.0</v>
      </c>
    </row>
    <row r="362">
      <c r="A362" s="319" t="s">
        <v>1746</v>
      </c>
      <c r="B362" s="319" t="s">
        <v>35</v>
      </c>
      <c r="C362" s="320" t="s">
        <v>1741</v>
      </c>
      <c r="D362" s="319" t="s">
        <v>1537</v>
      </c>
      <c r="E362" s="319" t="s">
        <v>1748</v>
      </c>
      <c r="F362" s="321" t="s">
        <v>885</v>
      </c>
      <c r="G362" s="321" t="str">
        <f t="shared" si="1"/>
        <v>31.664217</v>
      </c>
      <c r="H362" s="321" t="str">
        <f t="shared" si="2"/>
        <v>64.266149</v>
      </c>
      <c r="I362" s="319">
        <v>1.0</v>
      </c>
      <c r="J362" s="319">
        <v>1.0</v>
      </c>
      <c r="K362" s="319">
        <v>15.0</v>
      </c>
      <c r="L362" s="319">
        <v>15.0</v>
      </c>
      <c r="M362" s="319">
        <v>0.0</v>
      </c>
      <c r="N362" s="319">
        <v>0.0</v>
      </c>
      <c r="O362" s="319">
        <v>0.0</v>
      </c>
      <c r="P362" s="319">
        <v>0.0</v>
      </c>
      <c r="Q362" s="319">
        <v>9.0</v>
      </c>
      <c r="R362" s="319">
        <v>9.0</v>
      </c>
      <c r="S362" s="319">
        <v>1.0</v>
      </c>
      <c r="T362" s="319">
        <v>0.0</v>
      </c>
      <c r="U362" s="319">
        <v>0.0</v>
      </c>
    </row>
    <row r="363">
      <c r="A363" s="319" t="s">
        <v>1749</v>
      </c>
      <c r="B363" s="319" t="s">
        <v>35</v>
      </c>
      <c r="C363" s="320" t="s">
        <v>1750</v>
      </c>
      <c r="D363" s="319" t="s">
        <v>1537</v>
      </c>
      <c r="E363" s="319" t="s">
        <v>1752</v>
      </c>
      <c r="F363" s="321" t="s">
        <v>215</v>
      </c>
      <c r="G363" s="321" t="str">
        <f t="shared" si="1"/>
        <v>34.171831</v>
      </c>
      <c r="H363" s="321" t="str">
        <f t="shared" si="2"/>
        <v>70.621679</v>
      </c>
      <c r="I363" s="319">
        <v>1.0</v>
      </c>
      <c r="J363" s="319">
        <v>1.0</v>
      </c>
      <c r="K363" s="319">
        <v>14.0</v>
      </c>
      <c r="L363" s="319">
        <v>14.0</v>
      </c>
      <c r="M363" s="319">
        <v>0.0</v>
      </c>
      <c r="N363" s="319">
        <v>0.0</v>
      </c>
      <c r="O363" s="319">
        <v>0.0</v>
      </c>
      <c r="P363" s="319">
        <v>0.0</v>
      </c>
      <c r="Q363" s="319">
        <v>11.0</v>
      </c>
      <c r="R363" s="319">
        <v>11.0</v>
      </c>
      <c r="S363" s="319">
        <v>0.0</v>
      </c>
      <c r="T363" s="319">
        <v>1.0</v>
      </c>
      <c r="U363" s="319">
        <v>1.0</v>
      </c>
    </row>
    <row r="364">
      <c r="A364" s="319" t="s">
        <v>1753</v>
      </c>
      <c r="B364" s="319" t="s">
        <v>35</v>
      </c>
      <c r="C364" s="320" t="s">
        <v>1754</v>
      </c>
      <c r="D364" s="319" t="s">
        <v>1537</v>
      </c>
      <c r="E364" s="319" t="s">
        <v>1757</v>
      </c>
      <c r="F364" s="321" t="s">
        <v>1756</v>
      </c>
      <c r="G364" s="321" t="str">
        <f t="shared" si="1"/>
        <v>33.330066</v>
      </c>
      <c r="H364" s="321" t="str">
        <f t="shared" si="2"/>
        <v>69.192391</v>
      </c>
      <c r="I364" s="319">
        <v>1.0</v>
      </c>
      <c r="J364" s="319">
        <v>1.0</v>
      </c>
      <c r="K364" s="319">
        <v>7.0</v>
      </c>
      <c r="L364" s="319">
        <v>7.0</v>
      </c>
      <c r="M364" s="319">
        <v>0.0</v>
      </c>
      <c r="N364" s="319">
        <v>0.0</v>
      </c>
      <c r="O364" s="319">
        <v>0.0</v>
      </c>
      <c r="P364" s="319">
        <v>0.0</v>
      </c>
      <c r="Q364" s="319">
        <v>0.0</v>
      </c>
      <c r="R364" s="319">
        <v>0.0</v>
      </c>
      <c r="S364" s="319">
        <v>0.0</v>
      </c>
      <c r="T364" s="319">
        <v>1.0</v>
      </c>
      <c r="U364" s="319">
        <v>1.0</v>
      </c>
    </row>
    <row r="365">
      <c r="A365" s="319" t="s">
        <v>1758</v>
      </c>
      <c r="B365" s="319" t="s">
        <v>35</v>
      </c>
      <c r="C365" s="320" t="s">
        <v>1754</v>
      </c>
      <c r="D365" s="319" t="s">
        <v>1537</v>
      </c>
      <c r="E365" s="319" t="s">
        <v>1760</v>
      </c>
      <c r="F365" s="321" t="s">
        <v>1756</v>
      </c>
      <c r="G365" s="321" t="str">
        <f t="shared" si="1"/>
        <v>33.330066</v>
      </c>
      <c r="H365" s="321" t="str">
        <f t="shared" si="2"/>
        <v>69.192391</v>
      </c>
      <c r="I365" s="319">
        <v>1.0</v>
      </c>
      <c r="J365" s="319">
        <v>1.0</v>
      </c>
      <c r="K365" s="319">
        <v>7.0</v>
      </c>
      <c r="L365" s="319">
        <v>16.0</v>
      </c>
      <c r="M365" s="319">
        <v>0.0</v>
      </c>
      <c r="N365" s="319">
        <v>1.0</v>
      </c>
      <c r="O365" s="319">
        <v>0.0</v>
      </c>
      <c r="P365" s="319">
        <v>0.0</v>
      </c>
      <c r="Q365" s="319">
        <v>0.0</v>
      </c>
      <c r="R365" s="319">
        <v>0.0</v>
      </c>
      <c r="S365" s="319">
        <v>0.0</v>
      </c>
      <c r="T365" s="319">
        <v>1.0</v>
      </c>
      <c r="U365" s="319">
        <v>0.0</v>
      </c>
    </row>
    <row r="366">
      <c r="A366" s="319" t="s">
        <v>1762</v>
      </c>
      <c r="B366" s="319" t="s">
        <v>35</v>
      </c>
      <c r="C366" s="320" t="s">
        <v>1763</v>
      </c>
      <c r="D366" s="319" t="s">
        <v>1537</v>
      </c>
      <c r="E366" s="319" t="s">
        <v>1767</v>
      </c>
      <c r="F366" s="321" t="s">
        <v>1766</v>
      </c>
      <c r="G366" s="321" t="str">
        <f t="shared" si="1"/>
        <v>34.689768</v>
      </c>
      <c r="H366" s="321" t="str">
        <f t="shared" si="2"/>
        <v>70.145580</v>
      </c>
      <c r="I366" s="319">
        <v>1.0</v>
      </c>
      <c r="J366" s="319">
        <v>1.0</v>
      </c>
      <c r="K366" s="319">
        <v>2.0</v>
      </c>
      <c r="L366" s="319">
        <v>2.0</v>
      </c>
      <c r="M366" s="319">
        <v>0.0</v>
      </c>
      <c r="N366" s="319">
        <v>0.0</v>
      </c>
      <c r="O366" s="319">
        <v>0.0</v>
      </c>
      <c r="P366" s="319">
        <v>0.0</v>
      </c>
      <c r="Q366" s="319">
        <v>0.0</v>
      </c>
      <c r="R366" s="319">
        <v>0.0</v>
      </c>
      <c r="S366" s="319">
        <v>0.0</v>
      </c>
      <c r="T366" s="319">
        <v>1.0</v>
      </c>
      <c r="U366" s="319">
        <v>1.0</v>
      </c>
    </row>
    <row r="367">
      <c r="A367" s="319" t="s">
        <v>1768</v>
      </c>
      <c r="B367" s="319" t="s">
        <v>35</v>
      </c>
      <c r="C367" s="320" t="s">
        <v>1769</v>
      </c>
      <c r="D367" s="319" t="s">
        <v>1537</v>
      </c>
      <c r="E367" s="319" t="s">
        <v>1773</v>
      </c>
      <c r="F367" s="321" t="s">
        <v>1772</v>
      </c>
      <c r="G367" s="321" t="str">
        <f t="shared" si="1"/>
        <v>36.681449</v>
      </c>
      <c r="H367" s="321" t="str">
        <f t="shared" si="2"/>
        <v>69.114905</v>
      </c>
      <c r="I367" s="319">
        <v>1.0</v>
      </c>
      <c r="J367" s="319">
        <v>1.0</v>
      </c>
      <c r="K367" s="319">
        <v>5.0</v>
      </c>
      <c r="L367" s="319">
        <v>5.0</v>
      </c>
      <c r="M367" s="319">
        <v>0.0</v>
      </c>
      <c r="N367" s="319">
        <v>0.0</v>
      </c>
      <c r="O367" s="319">
        <v>0.0</v>
      </c>
      <c r="P367" s="319">
        <v>0.0</v>
      </c>
      <c r="Q367" s="319">
        <v>1.0</v>
      </c>
      <c r="R367" s="319">
        <v>1.0</v>
      </c>
      <c r="S367" s="319">
        <v>0.0</v>
      </c>
      <c r="T367" s="319">
        <v>1.0</v>
      </c>
      <c r="U367" s="319">
        <v>0.0</v>
      </c>
    </row>
    <row r="368">
      <c r="A368" s="319" t="s">
        <v>1774</v>
      </c>
      <c r="B368" s="319" t="s">
        <v>35</v>
      </c>
      <c r="C368" s="320" t="s">
        <v>1769</v>
      </c>
      <c r="D368" s="319" t="s">
        <v>1537</v>
      </c>
      <c r="E368" s="319" t="s">
        <v>170</v>
      </c>
      <c r="F368" s="321" t="s">
        <v>160</v>
      </c>
      <c r="G368" s="321" t="str">
        <f t="shared" si="1"/>
        <v>34.846589</v>
      </c>
      <c r="H368" s="321" t="str">
        <f t="shared" si="2"/>
        <v>71.097316</v>
      </c>
      <c r="I368" s="319">
        <v>1.0</v>
      </c>
      <c r="J368" s="319">
        <v>1.0</v>
      </c>
      <c r="K368" s="319">
        <v>5.0</v>
      </c>
      <c r="L368" s="319">
        <v>11.0</v>
      </c>
      <c r="M368" s="319">
        <v>0.0</v>
      </c>
      <c r="N368" s="319">
        <v>0.0</v>
      </c>
      <c r="O368" s="319">
        <v>0.0</v>
      </c>
      <c r="P368" s="319">
        <v>0.0</v>
      </c>
      <c r="Q368" s="319">
        <v>0.0</v>
      </c>
      <c r="R368" s="319">
        <v>0.0</v>
      </c>
      <c r="S368" s="319">
        <v>1.0</v>
      </c>
      <c r="T368" s="319">
        <v>0.0</v>
      </c>
      <c r="U368" s="319">
        <v>1.0</v>
      </c>
    </row>
    <row r="369">
      <c r="A369" s="319" t="s">
        <v>1776</v>
      </c>
      <c r="B369" s="319" t="s">
        <v>35</v>
      </c>
      <c r="C369" s="320" t="s">
        <v>1777</v>
      </c>
      <c r="D369" s="319" t="s">
        <v>1537</v>
      </c>
      <c r="E369" s="319" t="s">
        <v>1779</v>
      </c>
      <c r="F369" s="321" t="s">
        <v>228</v>
      </c>
      <c r="G369" s="321" t="str">
        <f t="shared" si="1"/>
        <v>34.263148</v>
      </c>
      <c r="H369" s="321" t="str">
        <f t="shared" si="2"/>
        <v>70.788209</v>
      </c>
      <c r="I369" s="319">
        <v>1.0</v>
      </c>
      <c r="J369" s="319">
        <v>1.0</v>
      </c>
      <c r="K369" s="319">
        <v>8.0</v>
      </c>
      <c r="L369" s="319">
        <v>8.0</v>
      </c>
      <c r="M369" s="319">
        <v>0.0</v>
      </c>
      <c r="N369" s="319">
        <v>0.0</v>
      </c>
      <c r="O369" s="319">
        <v>0.0</v>
      </c>
      <c r="P369" s="319">
        <v>0.0</v>
      </c>
      <c r="Q369" s="319">
        <v>0.0</v>
      </c>
      <c r="R369" s="319">
        <v>0.0</v>
      </c>
      <c r="S369" s="319">
        <v>0.0</v>
      </c>
      <c r="T369" s="319">
        <v>1.0</v>
      </c>
      <c r="U369" s="319">
        <v>1.0</v>
      </c>
    </row>
    <row r="370">
      <c r="A370" s="319" t="s">
        <v>1780</v>
      </c>
      <c r="B370" s="319" t="s">
        <v>35</v>
      </c>
      <c r="C370" s="320" t="s">
        <v>1781</v>
      </c>
      <c r="D370" s="319" t="s">
        <v>1537</v>
      </c>
      <c r="E370" s="319" t="s">
        <v>1783</v>
      </c>
      <c r="F370" s="321" t="s">
        <v>1375</v>
      </c>
      <c r="G370" s="321" t="str">
        <f t="shared" si="1"/>
        <v>31.477710</v>
      </c>
      <c r="H370" s="321" t="str">
        <f t="shared" si="2"/>
        <v>64.289821</v>
      </c>
      <c r="I370" s="319">
        <v>2.0</v>
      </c>
      <c r="J370" s="319">
        <v>2.0</v>
      </c>
      <c r="K370" s="319">
        <v>0.0</v>
      </c>
      <c r="L370" s="319">
        <v>38.0</v>
      </c>
      <c r="M370" s="319">
        <v>0.0</v>
      </c>
      <c r="N370" s="319">
        <v>0.0</v>
      </c>
      <c r="O370" s="319">
        <v>0.0</v>
      </c>
      <c r="P370" s="319">
        <v>0.0</v>
      </c>
      <c r="Q370" s="319">
        <v>0.0</v>
      </c>
      <c r="R370" s="319">
        <v>0.0</v>
      </c>
      <c r="S370" s="319">
        <v>1.0</v>
      </c>
      <c r="T370" s="319">
        <v>0.0</v>
      </c>
      <c r="U370" s="319">
        <v>0.0</v>
      </c>
    </row>
    <row r="371">
      <c r="A371" s="319" t="s">
        <v>1784</v>
      </c>
      <c r="B371" s="319" t="s">
        <v>35</v>
      </c>
      <c r="C371" s="320" t="s">
        <v>1785</v>
      </c>
      <c r="D371" s="319" t="s">
        <v>1537</v>
      </c>
      <c r="E371" s="319" t="s">
        <v>1787</v>
      </c>
      <c r="F371" s="321" t="s">
        <v>243</v>
      </c>
      <c r="G371" s="321" t="str">
        <f t="shared" si="1"/>
        <v>34.910930</v>
      </c>
      <c r="H371" s="321" t="str">
        <f t="shared" si="2"/>
        <v>71.127398</v>
      </c>
      <c r="I371" s="319">
        <v>1.0</v>
      </c>
      <c r="J371" s="319">
        <v>1.0</v>
      </c>
      <c r="K371" s="319">
        <v>4.0</v>
      </c>
      <c r="L371" s="319">
        <v>4.0</v>
      </c>
      <c r="M371" s="319">
        <v>0.0</v>
      </c>
      <c r="N371" s="319">
        <v>0.0</v>
      </c>
      <c r="O371" s="319">
        <v>0.0</v>
      </c>
      <c r="P371" s="319">
        <v>0.0</v>
      </c>
      <c r="Q371" s="319">
        <v>0.0</v>
      </c>
      <c r="R371" s="319">
        <v>0.0</v>
      </c>
      <c r="S371" s="319">
        <v>0.0</v>
      </c>
      <c r="T371" s="319">
        <v>1.0</v>
      </c>
      <c r="U371" s="319">
        <v>1.0</v>
      </c>
    </row>
    <row r="372">
      <c r="A372" s="319" t="s">
        <v>1788</v>
      </c>
      <c r="B372" s="319" t="s">
        <v>35</v>
      </c>
      <c r="C372" s="320" t="s">
        <v>1785</v>
      </c>
      <c r="D372" s="319" t="s">
        <v>1537</v>
      </c>
      <c r="E372" s="319" t="s">
        <v>1791</v>
      </c>
      <c r="F372" s="321" t="s">
        <v>1790</v>
      </c>
      <c r="G372" s="321" t="str">
        <f t="shared" si="1"/>
        <v>31.829949</v>
      </c>
      <c r="H372" s="321" t="str">
        <f t="shared" si="2"/>
        <v>64.568108</v>
      </c>
      <c r="I372" s="319">
        <v>10.0</v>
      </c>
      <c r="J372" s="319">
        <v>10.0</v>
      </c>
      <c r="K372" s="319">
        <v>0.0</v>
      </c>
      <c r="L372" s="319">
        <v>0.0</v>
      </c>
      <c r="M372" s="319">
        <v>0.0</v>
      </c>
      <c r="N372" s="319">
        <v>0.0</v>
      </c>
      <c r="O372" s="319">
        <v>0.0</v>
      </c>
      <c r="P372" s="319">
        <v>0.0</v>
      </c>
      <c r="Q372" s="319">
        <v>0.0</v>
      </c>
      <c r="R372" s="319">
        <v>0.0</v>
      </c>
      <c r="S372" s="319">
        <v>1.0</v>
      </c>
      <c r="T372" s="319">
        <v>0.0</v>
      </c>
      <c r="U372" s="319">
        <v>0.0</v>
      </c>
    </row>
    <row r="373">
      <c r="A373" s="319" t="s">
        <v>1792</v>
      </c>
      <c r="B373" s="319" t="s">
        <v>35</v>
      </c>
      <c r="C373" s="320" t="s">
        <v>1793</v>
      </c>
      <c r="D373" s="319" t="s">
        <v>1537</v>
      </c>
      <c r="E373" s="319" t="s">
        <v>1791</v>
      </c>
      <c r="F373" s="321" t="s">
        <v>1790</v>
      </c>
      <c r="G373" s="321" t="str">
        <f t="shared" si="1"/>
        <v>31.829949</v>
      </c>
      <c r="H373" s="321" t="str">
        <f t="shared" si="2"/>
        <v>64.568108</v>
      </c>
      <c r="I373" s="319">
        <v>1.0</v>
      </c>
      <c r="J373" s="319">
        <v>1.0</v>
      </c>
      <c r="K373" s="319">
        <v>9.0</v>
      </c>
      <c r="L373" s="319">
        <v>16.0</v>
      </c>
      <c r="M373" s="319">
        <v>0.0</v>
      </c>
      <c r="N373" s="319">
        <v>0.0</v>
      </c>
      <c r="O373" s="319">
        <v>0.0</v>
      </c>
      <c r="P373" s="319">
        <v>0.0</v>
      </c>
      <c r="Q373" s="319">
        <v>2.0</v>
      </c>
      <c r="R373" s="319">
        <v>2.0</v>
      </c>
      <c r="S373" s="319">
        <v>1.0</v>
      </c>
      <c r="T373" s="319">
        <v>0.0</v>
      </c>
      <c r="U373" s="319">
        <v>0.0</v>
      </c>
    </row>
    <row r="374">
      <c r="A374" s="319" t="s">
        <v>1795</v>
      </c>
      <c r="B374" s="319" t="s">
        <v>35</v>
      </c>
      <c r="C374" s="320" t="s">
        <v>1793</v>
      </c>
      <c r="D374" s="319" t="s">
        <v>1537</v>
      </c>
      <c r="E374" s="319" t="s">
        <v>1273</v>
      </c>
      <c r="F374" s="321" t="s">
        <v>1223</v>
      </c>
      <c r="G374" s="321" t="str">
        <f t="shared" si="1"/>
        <v>31.363647</v>
      </c>
      <c r="H374" s="321" t="str">
        <f t="shared" si="2"/>
        <v>63.958611</v>
      </c>
      <c r="I374" s="319">
        <v>42.0</v>
      </c>
      <c r="J374" s="319">
        <v>42.0</v>
      </c>
      <c r="K374" s="319">
        <v>0.0</v>
      </c>
      <c r="L374" s="319">
        <v>0.0</v>
      </c>
      <c r="M374" s="319">
        <v>0.0</v>
      </c>
      <c r="N374" s="319">
        <v>0.0</v>
      </c>
      <c r="O374" s="319">
        <v>0.0</v>
      </c>
      <c r="P374" s="319">
        <v>0.0</v>
      </c>
      <c r="Q374" s="319">
        <v>0.0</v>
      </c>
      <c r="R374" s="319">
        <v>0.0</v>
      </c>
      <c r="S374" s="319">
        <v>1.0</v>
      </c>
      <c r="T374" s="319">
        <v>0.0</v>
      </c>
      <c r="U374" s="319">
        <v>0.0</v>
      </c>
    </row>
    <row r="375">
      <c r="A375" s="319" t="s">
        <v>1796</v>
      </c>
      <c r="B375" s="319" t="s">
        <v>35</v>
      </c>
      <c r="C375" s="320" t="s">
        <v>1797</v>
      </c>
      <c r="D375" s="319" t="s">
        <v>1537</v>
      </c>
      <c r="E375" s="319" t="s">
        <v>1799</v>
      </c>
      <c r="F375" s="321" t="s">
        <v>215</v>
      </c>
      <c r="G375" s="321" t="str">
        <f t="shared" si="1"/>
        <v>34.171831</v>
      </c>
      <c r="H375" s="321" t="str">
        <f t="shared" si="2"/>
        <v>70.621679</v>
      </c>
      <c r="I375" s="319">
        <v>1.0</v>
      </c>
      <c r="J375" s="319">
        <v>1.0</v>
      </c>
      <c r="K375" s="319">
        <v>0.0</v>
      </c>
      <c r="L375" s="319">
        <v>33.0</v>
      </c>
      <c r="M375" s="319">
        <v>0.0</v>
      </c>
      <c r="N375" s="319">
        <v>8.0</v>
      </c>
      <c r="O375" s="319">
        <v>0.0</v>
      </c>
      <c r="P375" s="319">
        <v>2.0</v>
      </c>
      <c r="Q375" s="319">
        <v>0.0</v>
      </c>
      <c r="R375" s="319">
        <v>25.0</v>
      </c>
      <c r="S375" s="319">
        <v>0.0</v>
      </c>
      <c r="T375" s="319">
        <v>1.0</v>
      </c>
      <c r="U375" s="319">
        <v>1.0</v>
      </c>
    </row>
    <row r="376">
      <c r="A376" s="319" t="s">
        <v>1801</v>
      </c>
      <c r="B376" s="319" t="s">
        <v>35</v>
      </c>
      <c r="C376" s="320" t="s">
        <v>1802</v>
      </c>
      <c r="D376" s="319" t="s">
        <v>1537</v>
      </c>
      <c r="E376" s="319" t="s">
        <v>1805</v>
      </c>
      <c r="F376" s="321" t="s">
        <v>160</v>
      </c>
      <c r="G376" s="321" t="str">
        <f t="shared" si="1"/>
        <v>34.846589</v>
      </c>
      <c r="H376" s="321" t="str">
        <f t="shared" si="2"/>
        <v>71.097316</v>
      </c>
      <c r="I376" s="319">
        <v>1.0</v>
      </c>
      <c r="J376" s="319">
        <v>1.0</v>
      </c>
      <c r="K376" s="319">
        <v>7.0</v>
      </c>
      <c r="L376" s="319">
        <v>7.0</v>
      </c>
      <c r="M376" s="319">
        <v>0.0</v>
      </c>
      <c r="N376" s="319">
        <v>0.0</v>
      </c>
      <c r="O376" s="319">
        <v>0.0</v>
      </c>
      <c r="P376" s="319">
        <v>0.0</v>
      </c>
      <c r="Q376" s="319">
        <v>0.0</v>
      </c>
      <c r="R376" s="319">
        <v>0.0</v>
      </c>
      <c r="S376" s="319">
        <v>0.0</v>
      </c>
      <c r="T376" s="319">
        <v>1.0</v>
      </c>
      <c r="U376" s="319">
        <v>1.0</v>
      </c>
    </row>
    <row r="377">
      <c r="A377" s="319" t="s">
        <v>1807</v>
      </c>
      <c r="B377" s="319" t="s">
        <v>35</v>
      </c>
      <c r="C377" s="320" t="s">
        <v>1802</v>
      </c>
      <c r="D377" s="319" t="s">
        <v>1537</v>
      </c>
      <c r="E377" s="319" t="s">
        <v>38</v>
      </c>
      <c r="F377" s="319" t="s">
        <v>38</v>
      </c>
      <c r="G377" s="321" t="str">
        <f t="shared" si="1"/>
        <v>#VALUE!</v>
      </c>
      <c r="H377" s="321" t="str">
        <f t="shared" si="2"/>
        <v>#VALUE!</v>
      </c>
      <c r="I377" s="319">
        <v>263.0</v>
      </c>
      <c r="J377" s="319">
        <v>261.0</v>
      </c>
      <c r="K377" s="319">
        <v>0.0</v>
      </c>
      <c r="L377" s="319">
        <v>0.0</v>
      </c>
      <c r="M377" s="319">
        <v>0.0</v>
      </c>
      <c r="N377" s="319">
        <v>0.0</v>
      </c>
      <c r="O377" s="319">
        <v>0.0</v>
      </c>
      <c r="P377" s="319">
        <v>0.0</v>
      </c>
      <c r="Q377" s="319">
        <v>0.0</v>
      </c>
      <c r="R377" s="319">
        <v>0.0</v>
      </c>
      <c r="S377" s="319">
        <v>1.0</v>
      </c>
      <c r="T377" s="319">
        <v>0.0</v>
      </c>
      <c r="U377" s="319">
        <v>0.0</v>
      </c>
    </row>
    <row r="378">
      <c r="A378" s="319" t="s">
        <v>1809</v>
      </c>
      <c r="B378" s="319" t="s">
        <v>35</v>
      </c>
      <c r="C378" s="320" t="s">
        <v>1810</v>
      </c>
      <c r="D378" s="319" t="s">
        <v>1537</v>
      </c>
      <c r="E378" s="319" t="s">
        <v>1814</v>
      </c>
      <c r="F378" s="321" t="s">
        <v>1813</v>
      </c>
      <c r="G378" s="321" t="str">
        <f t="shared" si="1"/>
        <v>33.539910</v>
      </c>
      <c r="H378" s="321" t="str">
        <f t="shared" si="2"/>
        <v>69.788262</v>
      </c>
      <c r="I378" s="319">
        <v>1.0</v>
      </c>
      <c r="J378" s="319">
        <v>1.0</v>
      </c>
      <c r="K378" s="319">
        <v>50.0</v>
      </c>
      <c r="L378" s="319">
        <v>50.0</v>
      </c>
      <c r="M378" s="319">
        <v>0.0</v>
      </c>
      <c r="N378" s="319">
        <v>0.0</v>
      </c>
      <c r="O378" s="319">
        <v>0.0</v>
      </c>
      <c r="P378" s="319">
        <v>0.0</v>
      </c>
      <c r="Q378" s="319">
        <v>3.0</v>
      </c>
      <c r="R378" s="319">
        <v>3.0</v>
      </c>
      <c r="S378" s="319">
        <v>0.0</v>
      </c>
      <c r="T378" s="319">
        <v>1.0</v>
      </c>
      <c r="U378" s="319">
        <v>0.0</v>
      </c>
    </row>
    <row r="379">
      <c r="A379" s="319" t="s">
        <v>1817</v>
      </c>
      <c r="B379" s="319" t="s">
        <v>35</v>
      </c>
      <c r="C379" s="320" t="s">
        <v>1818</v>
      </c>
      <c r="D379" s="319" t="s">
        <v>1537</v>
      </c>
      <c r="E379" s="319" t="s">
        <v>1820</v>
      </c>
      <c r="F379" s="321" t="s">
        <v>295</v>
      </c>
      <c r="G379" s="321" t="str">
        <f t="shared" si="1"/>
        <v>34.920175</v>
      </c>
      <c r="H379" s="321" t="str">
        <f t="shared" si="2"/>
        <v>70.764423</v>
      </c>
      <c r="I379" s="319">
        <v>1.0</v>
      </c>
      <c r="J379" s="319">
        <v>1.0</v>
      </c>
      <c r="K379" s="319">
        <v>3.0</v>
      </c>
      <c r="L379" s="319">
        <v>3.0</v>
      </c>
      <c r="M379" s="319">
        <v>0.0</v>
      </c>
      <c r="N379" s="319">
        <v>0.0</v>
      </c>
      <c r="O379" s="319">
        <v>0.0</v>
      </c>
      <c r="P379" s="319">
        <v>0.0</v>
      </c>
      <c r="Q379" s="319">
        <v>0.0</v>
      </c>
      <c r="R379" s="319">
        <v>0.0</v>
      </c>
      <c r="S379" s="319">
        <v>0.0</v>
      </c>
      <c r="T379" s="319">
        <v>1.0</v>
      </c>
      <c r="U379" s="319">
        <v>1.0</v>
      </c>
    </row>
    <row r="380">
      <c r="A380" s="319" t="s">
        <v>1821</v>
      </c>
      <c r="B380" s="319" t="s">
        <v>35</v>
      </c>
      <c r="C380" s="320" t="s">
        <v>1822</v>
      </c>
      <c r="D380" s="319" t="s">
        <v>1537</v>
      </c>
      <c r="E380" s="319" t="s">
        <v>1824</v>
      </c>
      <c r="F380" s="321" t="s">
        <v>1823</v>
      </c>
      <c r="G380" s="321" t="str">
        <f t="shared" si="1"/>
        <v>34.283333</v>
      </c>
      <c r="H380" s="321" t="str">
        <f t="shared" si="2"/>
        <v>69.566667</v>
      </c>
      <c r="I380" s="319">
        <v>1.0</v>
      </c>
      <c r="J380" s="319">
        <v>1.0</v>
      </c>
      <c r="K380" s="319">
        <v>2.0</v>
      </c>
      <c r="L380" s="319">
        <v>7.0</v>
      </c>
      <c r="M380" s="319">
        <v>0.0</v>
      </c>
      <c r="N380" s="319">
        <v>0.0</v>
      </c>
      <c r="O380" s="319">
        <v>0.0</v>
      </c>
      <c r="P380" s="319">
        <v>0.0</v>
      </c>
      <c r="Q380" s="319">
        <v>0.0</v>
      </c>
      <c r="R380" s="319">
        <v>4.0</v>
      </c>
      <c r="S380" s="319">
        <v>0.0</v>
      </c>
      <c r="T380" s="319">
        <v>1.0</v>
      </c>
      <c r="U380" s="319">
        <v>1.0</v>
      </c>
    </row>
    <row r="381">
      <c r="A381" s="319" t="s">
        <v>1825</v>
      </c>
      <c r="B381" s="319" t="s">
        <v>35</v>
      </c>
      <c r="C381" s="320" t="s">
        <v>1826</v>
      </c>
      <c r="D381" s="319" t="s">
        <v>1537</v>
      </c>
      <c r="E381" s="319" t="s">
        <v>1830</v>
      </c>
      <c r="F381" s="321" t="s">
        <v>1829</v>
      </c>
      <c r="G381" s="321" t="str">
        <f t="shared" si="1"/>
        <v>34.783249</v>
      </c>
      <c r="H381" s="321" t="str">
        <f t="shared" si="2"/>
        <v>70.107996</v>
      </c>
      <c r="I381" s="319">
        <v>1.0</v>
      </c>
      <c r="J381" s="319">
        <v>1.0</v>
      </c>
      <c r="K381" s="319">
        <v>8.0</v>
      </c>
      <c r="L381" s="319">
        <v>8.0</v>
      </c>
      <c r="M381" s="319">
        <v>0.0</v>
      </c>
      <c r="N381" s="319">
        <v>0.0</v>
      </c>
      <c r="O381" s="319">
        <v>0.0</v>
      </c>
      <c r="P381" s="319">
        <v>0.0</v>
      </c>
      <c r="Q381" s="319">
        <v>0.0</v>
      </c>
      <c r="R381" s="319">
        <v>0.0</v>
      </c>
      <c r="S381" s="319">
        <v>0.0</v>
      </c>
      <c r="T381" s="319">
        <v>1.0</v>
      </c>
      <c r="U381" s="319">
        <v>1.0</v>
      </c>
    </row>
    <row r="382">
      <c r="A382" s="319" t="s">
        <v>1831</v>
      </c>
      <c r="B382" s="319" t="s">
        <v>35</v>
      </c>
      <c r="C382" s="320" t="s">
        <v>1832</v>
      </c>
      <c r="D382" s="319" t="s">
        <v>1537</v>
      </c>
      <c r="E382" s="319" t="s">
        <v>1833</v>
      </c>
      <c r="F382" s="321" t="s">
        <v>215</v>
      </c>
      <c r="G382" s="321" t="str">
        <f t="shared" si="1"/>
        <v>34.171831</v>
      </c>
      <c r="H382" s="321" t="str">
        <f t="shared" si="2"/>
        <v>70.621679</v>
      </c>
      <c r="I382" s="319">
        <v>1.0</v>
      </c>
      <c r="J382" s="319">
        <v>2.0</v>
      </c>
      <c r="K382" s="319">
        <v>0.0</v>
      </c>
      <c r="L382" s="319">
        <v>21.0</v>
      </c>
      <c r="M382" s="319">
        <v>0.0</v>
      </c>
      <c r="N382" s="319">
        <v>16.0</v>
      </c>
      <c r="O382" s="319">
        <v>0.0</v>
      </c>
      <c r="P382" s="319">
        <v>2.0</v>
      </c>
      <c r="Q382" s="319">
        <v>0.0</v>
      </c>
      <c r="R382" s="319">
        <v>3.0</v>
      </c>
      <c r="S382" s="319">
        <v>1.0</v>
      </c>
      <c r="T382" s="319">
        <v>0.0</v>
      </c>
      <c r="U382" s="319">
        <v>0.0</v>
      </c>
    </row>
    <row r="383">
      <c r="A383" s="319" t="s">
        <v>1834</v>
      </c>
      <c r="B383" s="319" t="s">
        <v>35</v>
      </c>
      <c r="C383" s="320" t="s">
        <v>1832</v>
      </c>
      <c r="D383" s="319" t="s">
        <v>1537</v>
      </c>
      <c r="E383" s="319" t="s">
        <v>1836</v>
      </c>
      <c r="F383" s="321" t="s">
        <v>66</v>
      </c>
      <c r="G383" s="321" t="str">
        <f t="shared" si="1"/>
        <v>34.872898</v>
      </c>
      <c r="H383" s="321" t="str">
        <f t="shared" si="2"/>
        <v>71.155620</v>
      </c>
      <c r="I383" s="319">
        <v>1.0</v>
      </c>
      <c r="J383" s="319">
        <v>1.0</v>
      </c>
      <c r="K383" s="319">
        <v>4.0</v>
      </c>
      <c r="L383" s="319">
        <v>4.0</v>
      </c>
      <c r="M383" s="319">
        <v>0.0</v>
      </c>
      <c r="N383" s="319">
        <v>0.0</v>
      </c>
      <c r="O383" s="319">
        <v>0.0</v>
      </c>
      <c r="P383" s="319">
        <v>0.0</v>
      </c>
      <c r="Q383" s="319">
        <v>0.0</v>
      </c>
      <c r="R383" s="319">
        <v>0.0</v>
      </c>
      <c r="S383" s="319">
        <v>1.0</v>
      </c>
      <c r="T383" s="319">
        <v>0.0</v>
      </c>
      <c r="U383" s="319">
        <v>0.0</v>
      </c>
    </row>
    <row r="384">
      <c r="A384" s="319" t="s">
        <v>1838</v>
      </c>
      <c r="B384" s="319" t="s">
        <v>35</v>
      </c>
      <c r="C384" s="320" t="s">
        <v>1839</v>
      </c>
      <c r="D384" s="319" t="s">
        <v>1537</v>
      </c>
      <c r="E384" s="319" t="s">
        <v>1661</v>
      </c>
      <c r="F384" s="321" t="s">
        <v>445</v>
      </c>
      <c r="G384" s="321" t="str">
        <f t="shared" si="1"/>
        <v>34.351349</v>
      </c>
      <c r="H384" s="321" t="str">
        <f t="shared" si="2"/>
        <v>68.238533</v>
      </c>
      <c r="I384" s="319">
        <v>1.0</v>
      </c>
      <c r="J384" s="319">
        <v>1.0</v>
      </c>
      <c r="K384" s="319">
        <v>9.0</v>
      </c>
      <c r="L384" s="319">
        <v>9.0</v>
      </c>
      <c r="M384" s="319">
        <v>0.0</v>
      </c>
      <c r="N384" s="319">
        <v>0.0</v>
      </c>
      <c r="O384" s="319">
        <v>0.0</v>
      </c>
      <c r="P384" s="319">
        <v>0.0</v>
      </c>
      <c r="Q384" s="319">
        <v>0.0</v>
      </c>
      <c r="R384" s="319">
        <v>0.0</v>
      </c>
      <c r="S384" s="319">
        <v>0.0</v>
      </c>
      <c r="T384" s="319">
        <v>1.0</v>
      </c>
      <c r="U384" s="319">
        <v>1.0</v>
      </c>
    </row>
    <row r="385">
      <c r="A385" s="319" t="s">
        <v>1841</v>
      </c>
      <c r="B385" s="319" t="s">
        <v>35</v>
      </c>
      <c r="C385" s="320" t="s">
        <v>1842</v>
      </c>
      <c r="D385" s="319" t="s">
        <v>1537</v>
      </c>
      <c r="E385" s="319" t="s">
        <v>1844</v>
      </c>
      <c r="F385" s="321" t="s">
        <v>1592</v>
      </c>
      <c r="G385" s="321" t="str">
        <f t="shared" si="1"/>
        <v>32.402668</v>
      </c>
      <c r="H385" s="321" t="str">
        <f t="shared" si="2"/>
        <v>67.856978</v>
      </c>
      <c r="I385" s="319">
        <v>1.0</v>
      </c>
      <c r="J385" s="319">
        <v>1.0</v>
      </c>
      <c r="K385" s="319">
        <v>5.0</v>
      </c>
      <c r="L385" s="319">
        <v>5.0</v>
      </c>
      <c r="M385" s="319">
        <v>0.0</v>
      </c>
      <c r="N385" s="319">
        <v>0.0</v>
      </c>
      <c r="O385" s="319">
        <v>0.0</v>
      </c>
      <c r="P385" s="319">
        <v>0.0</v>
      </c>
      <c r="Q385" s="319">
        <v>0.0</v>
      </c>
      <c r="R385" s="319">
        <v>0.0</v>
      </c>
      <c r="S385" s="319">
        <v>0.0</v>
      </c>
      <c r="T385" s="319">
        <v>1.0</v>
      </c>
      <c r="U385" s="319">
        <v>0.0</v>
      </c>
    </row>
    <row r="386">
      <c r="A386" s="319" t="s">
        <v>1846</v>
      </c>
      <c r="B386" s="319" t="s">
        <v>35</v>
      </c>
      <c r="C386" s="320" t="s">
        <v>1847</v>
      </c>
      <c r="D386" s="319" t="s">
        <v>1537</v>
      </c>
      <c r="E386" s="319" t="s">
        <v>274</v>
      </c>
      <c r="F386" s="321" t="s">
        <v>1849</v>
      </c>
      <c r="G386" s="321" t="str">
        <f t="shared" si="1"/>
        <v>34.0818099</v>
      </c>
      <c r="H386" s="321" t="str">
        <f t="shared" si="2"/>
        <v>70.6651371</v>
      </c>
      <c r="I386" s="319">
        <v>1.0</v>
      </c>
      <c r="J386" s="319">
        <v>3.0</v>
      </c>
      <c r="K386" s="319">
        <v>45.0</v>
      </c>
      <c r="L386" s="319">
        <v>54.0</v>
      </c>
      <c r="M386" s="319">
        <v>0.0</v>
      </c>
      <c r="N386" s="319">
        <v>0.0</v>
      </c>
      <c r="O386" s="319">
        <v>0.0</v>
      </c>
      <c r="P386" s="319">
        <v>0.0</v>
      </c>
      <c r="Q386" s="319">
        <v>0.0</v>
      </c>
      <c r="R386" s="319">
        <v>0.0</v>
      </c>
      <c r="S386" s="319">
        <v>0.0</v>
      </c>
      <c r="T386" s="319">
        <v>1.0</v>
      </c>
      <c r="U386" s="319">
        <v>1.0</v>
      </c>
    </row>
    <row r="387">
      <c r="A387" s="319" t="s">
        <v>1850</v>
      </c>
      <c r="B387" s="319" t="s">
        <v>35</v>
      </c>
      <c r="C387" s="320" t="s">
        <v>1851</v>
      </c>
      <c r="D387" s="319" t="s">
        <v>1537</v>
      </c>
      <c r="E387" s="319" t="s">
        <v>1853</v>
      </c>
      <c r="F387" s="321" t="s">
        <v>273</v>
      </c>
      <c r="G387" s="321" t="str">
        <f t="shared" si="1"/>
        <v>34.08218</v>
      </c>
      <c r="H387" s="321" t="str">
        <f t="shared" si="2"/>
        <v>0.667034</v>
      </c>
      <c r="I387" s="319">
        <v>1.0</v>
      </c>
      <c r="J387" s="319">
        <v>1.0</v>
      </c>
      <c r="K387" s="319">
        <v>6.0</v>
      </c>
      <c r="L387" s="319">
        <v>6.0</v>
      </c>
      <c r="M387" s="319">
        <v>0.0</v>
      </c>
      <c r="N387" s="319">
        <v>0.0</v>
      </c>
      <c r="O387" s="319">
        <v>0.0</v>
      </c>
      <c r="P387" s="319">
        <v>0.0</v>
      </c>
      <c r="Q387" s="319">
        <v>0.0</v>
      </c>
      <c r="R387" s="319">
        <v>0.0</v>
      </c>
      <c r="S387" s="319">
        <v>0.0</v>
      </c>
      <c r="T387" s="319">
        <v>1.0</v>
      </c>
      <c r="U387" s="319">
        <v>1.0</v>
      </c>
    </row>
    <row r="388">
      <c r="A388" s="319" t="s">
        <v>1854</v>
      </c>
      <c r="B388" s="319" t="s">
        <v>35</v>
      </c>
      <c r="C388" s="320" t="s">
        <v>1855</v>
      </c>
      <c r="D388" s="319" t="s">
        <v>1537</v>
      </c>
      <c r="E388" s="319" t="s">
        <v>1858</v>
      </c>
      <c r="F388" s="321" t="s">
        <v>1857</v>
      </c>
      <c r="G388" s="321" t="str">
        <f t="shared" si="1"/>
        <v>32.074077</v>
      </c>
      <c r="H388" s="321" t="str">
        <f t="shared" si="2"/>
        <v>66.141526</v>
      </c>
      <c r="I388" s="319">
        <v>1.0</v>
      </c>
      <c r="J388" s="319">
        <v>1.0</v>
      </c>
      <c r="K388" s="319">
        <v>42.0</v>
      </c>
      <c r="L388" s="319">
        <v>42.0</v>
      </c>
      <c r="M388" s="319">
        <v>0.0</v>
      </c>
      <c r="N388" s="319">
        <v>0.0</v>
      </c>
      <c r="O388" s="319">
        <v>0.0</v>
      </c>
      <c r="P388" s="319">
        <v>0.0</v>
      </c>
      <c r="Q388" s="319">
        <v>17.0</v>
      </c>
      <c r="R388" s="319">
        <v>17.0</v>
      </c>
      <c r="S388" s="319">
        <v>0.0</v>
      </c>
      <c r="T388" s="319">
        <v>1.0</v>
      </c>
      <c r="U388" s="319">
        <v>0.0</v>
      </c>
    </row>
    <row r="389">
      <c r="A389" s="319" t="s">
        <v>1859</v>
      </c>
      <c r="B389" s="319" t="s">
        <v>35</v>
      </c>
      <c r="C389" s="320" t="s">
        <v>1860</v>
      </c>
      <c r="D389" s="319" t="s">
        <v>1537</v>
      </c>
      <c r="E389" s="319" t="s">
        <v>1862</v>
      </c>
      <c r="F389" s="321" t="s">
        <v>144</v>
      </c>
      <c r="G389" s="321" t="str">
        <f t="shared" si="1"/>
        <v>34.215777</v>
      </c>
      <c r="H389" s="321" t="str">
        <f t="shared" si="2"/>
        <v>71.026004</v>
      </c>
      <c r="I389" s="319">
        <v>3.0</v>
      </c>
      <c r="J389" s="319">
        <v>3.0</v>
      </c>
      <c r="K389" s="319">
        <v>14.0</v>
      </c>
      <c r="L389" s="319">
        <v>14.0</v>
      </c>
      <c r="M389" s="319">
        <v>0.0</v>
      </c>
      <c r="N389" s="319">
        <v>0.0</v>
      </c>
      <c r="O389" s="319">
        <v>0.0</v>
      </c>
      <c r="P389" s="319">
        <v>0.0</v>
      </c>
      <c r="Q389" s="319">
        <v>0.0</v>
      </c>
      <c r="R389" s="319">
        <v>0.0</v>
      </c>
      <c r="S389" s="319">
        <v>0.0</v>
      </c>
      <c r="T389" s="319">
        <v>1.0</v>
      </c>
      <c r="U389" s="319">
        <v>1.0</v>
      </c>
    </row>
    <row r="390">
      <c r="A390" s="319" t="s">
        <v>1863</v>
      </c>
      <c r="B390" s="319" t="s">
        <v>35</v>
      </c>
      <c r="C390" s="320" t="s">
        <v>1864</v>
      </c>
      <c r="D390" s="319" t="s">
        <v>1537</v>
      </c>
      <c r="E390" s="319" t="s">
        <v>1867</v>
      </c>
      <c r="F390" s="321" t="s">
        <v>1866</v>
      </c>
      <c r="G390" s="321" t="str">
        <f t="shared" si="1"/>
        <v>33.999937</v>
      </c>
      <c r="H390" s="321" t="str">
        <f t="shared" si="2"/>
        <v>69.019531</v>
      </c>
      <c r="I390" s="319">
        <v>1.0</v>
      </c>
      <c r="J390" s="319">
        <v>1.0</v>
      </c>
      <c r="K390" s="319">
        <v>13.0</v>
      </c>
      <c r="L390" s="319">
        <v>13.0</v>
      </c>
      <c r="M390" s="319">
        <v>13.0</v>
      </c>
      <c r="N390" s="319">
        <v>13.0</v>
      </c>
      <c r="O390" s="319">
        <v>10.0</v>
      </c>
      <c r="P390" s="319">
        <v>10.0</v>
      </c>
      <c r="Q390" s="319">
        <v>12.0</v>
      </c>
      <c r="R390" s="319">
        <v>12.0</v>
      </c>
      <c r="S390" s="319">
        <v>1.0</v>
      </c>
      <c r="T390" s="319">
        <v>0.0</v>
      </c>
      <c r="U390" s="319">
        <v>0.0</v>
      </c>
    </row>
    <row r="391">
      <c r="A391" s="319" t="s">
        <v>1868</v>
      </c>
      <c r="B391" s="319" t="s">
        <v>35</v>
      </c>
      <c r="C391" s="320" t="s">
        <v>1869</v>
      </c>
      <c r="D391" s="319" t="s">
        <v>1537</v>
      </c>
      <c r="E391" s="319" t="s">
        <v>38</v>
      </c>
      <c r="F391" s="319" t="s">
        <v>38</v>
      </c>
      <c r="G391" s="321" t="str">
        <f t="shared" si="1"/>
        <v>#VALUE!</v>
      </c>
      <c r="H391" s="321" t="str">
        <f t="shared" si="2"/>
        <v>#VALUE!</v>
      </c>
      <c r="I391" s="319">
        <v>372.0</v>
      </c>
      <c r="J391" s="319">
        <v>369.0</v>
      </c>
      <c r="K391" s="319">
        <v>0.0</v>
      </c>
      <c r="L391" s="319">
        <v>0.0</v>
      </c>
      <c r="M391" s="319">
        <v>0.0</v>
      </c>
      <c r="N391" s="319">
        <v>0.0</v>
      </c>
      <c r="O391" s="319">
        <v>0.0</v>
      </c>
      <c r="P391" s="319">
        <v>0.0</v>
      </c>
      <c r="Q391" s="319">
        <v>0.0</v>
      </c>
      <c r="R391" s="319">
        <v>0.0</v>
      </c>
      <c r="S391" s="319">
        <v>1.0</v>
      </c>
      <c r="T391" s="319">
        <v>0.0</v>
      </c>
      <c r="U391" s="319">
        <v>0.0</v>
      </c>
    </row>
    <row r="392">
      <c r="A392" s="319" t="s">
        <v>1871</v>
      </c>
      <c r="B392" s="319" t="s">
        <v>35</v>
      </c>
      <c r="C392" s="320" t="s">
        <v>1872</v>
      </c>
      <c r="D392" s="319" t="s">
        <v>1537</v>
      </c>
      <c r="E392" s="319" t="s">
        <v>1877</v>
      </c>
      <c r="F392" s="321" t="s">
        <v>1876</v>
      </c>
      <c r="G392" s="321" t="str">
        <f t="shared" si="1"/>
        <v>34.846275</v>
      </c>
      <c r="H392" s="321" t="str">
        <f t="shared" si="2"/>
        <v>69.216232</v>
      </c>
      <c r="I392" s="319">
        <v>1.0</v>
      </c>
      <c r="J392" s="319">
        <v>1.0</v>
      </c>
      <c r="K392" s="319">
        <v>0.0</v>
      </c>
      <c r="L392" s="319">
        <v>2.0</v>
      </c>
      <c r="M392" s="319">
        <v>0.0</v>
      </c>
      <c r="N392" s="319">
        <v>2.0</v>
      </c>
      <c r="O392" s="319">
        <v>0.0</v>
      </c>
      <c r="P392" s="319">
        <v>0.0</v>
      </c>
      <c r="Q392" s="319">
        <v>0.0</v>
      </c>
      <c r="R392" s="319">
        <v>3.0</v>
      </c>
      <c r="S392" s="319">
        <v>1.0</v>
      </c>
      <c r="T392" s="319">
        <v>0.0</v>
      </c>
      <c r="U392" s="319">
        <v>0.0</v>
      </c>
    </row>
    <row r="393">
      <c r="A393" s="319" t="s">
        <v>1879</v>
      </c>
      <c r="B393" s="319" t="s">
        <v>35</v>
      </c>
      <c r="C393" s="320" t="s">
        <v>1872</v>
      </c>
      <c r="D393" s="319" t="s">
        <v>1537</v>
      </c>
      <c r="E393" s="319" t="s">
        <v>1880</v>
      </c>
      <c r="F393" s="321" t="s">
        <v>295</v>
      </c>
      <c r="G393" s="321" t="str">
        <f t="shared" si="1"/>
        <v>34.920175</v>
      </c>
      <c r="H393" s="321" t="str">
        <f t="shared" si="2"/>
        <v>70.764423</v>
      </c>
      <c r="I393" s="319">
        <v>1.0</v>
      </c>
      <c r="J393" s="319">
        <v>1.0</v>
      </c>
      <c r="K393" s="319">
        <v>12.0</v>
      </c>
      <c r="L393" s="319">
        <v>12.0</v>
      </c>
      <c r="M393" s="319">
        <v>0.0</v>
      </c>
      <c r="N393" s="319">
        <v>0.0</v>
      </c>
      <c r="O393" s="319">
        <v>0.0</v>
      </c>
      <c r="P393" s="319">
        <v>0.0</v>
      </c>
      <c r="Q393" s="319">
        <v>0.0</v>
      </c>
      <c r="R393" s="319">
        <v>0.0</v>
      </c>
      <c r="S393" s="319">
        <v>0.0</v>
      </c>
      <c r="T393" s="319">
        <v>1.0</v>
      </c>
      <c r="U393" s="319">
        <v>1.0</v>
      </c>
    </row>
    <row r="394">
      <c r="A394" s="319" t="s">
        <v>1881</v>
      </c>
      <c r="B394" s="319" t="s">
        <v>35</v>
      </c>
      <c r="C394" s="320" t="s">
        <v>1882</v>
      </c>
      <c r="D394" s="319" t="s">
        <v>1537</v>
      </c>
      <c r="E394" s="319" t="s">
        <v>1885</v>
      </c>
      <c r="F394" s="321" t="s">
        <v>1857</v>
      </c>
      <c r="G394" s="321" t="str">
        <f t="shared" si="1"/>
        <v>32.074077</v>
      </c>
      <c r="H394" s="321" t="str">
        <f t="shared" si="2"/>
        <v>66.141526</v>
      </c>
      <c r="I394" s="319">
        <v>1.0</v>
      </c>
      <c r="J394" s="319">
        <v>1.0</v>
      </c>
      <c r="K394" s="319">
        <v>6.0</v>
      </c>
      <c r="L394" s="319">
        <v>6.0</v>
      </c>
      <c r="M394" s="319">
        <v>0.0</v>
      </c>
      <c r="N394" s="319">
        <v>0.0</v>
      </c>
      <c r="O394" s="319">
        <v>0.0</v>
      </c>
      <c r="P394" s="319">
        <v>0.0</v>
      </c>
      <c r="Q394" s="319">
        <v>1.0</v>
      </c>
      <c r="R394" s="319">
        <v>1.0</v>
      </c>
      <c r="S394" s="319">
        <v>0.0</v>
      </c>
      <c r="T394" s="319">
        <v>1.0</v>
      </c>
      <c r="U394" s="319">
        <v>1.0</v>
      </c>
    </row>
    <row r="395">
      <c r="A395" s="319" t="s">
        <v>1886</v>
      </c>
      <c r="B395" s="319" t="s">
        <v>35</v>
      </c>
      <c r="C395" s="320" t="s">
        <v>1887</v>
      </c>
      <c r="D395" s="319" t="s">
        <v>1537</v>
      </c>
      <c r="E395" s="319" t="s">
        <v>170</v>
      </c>
      <c r="F395" s="321" t="s">
        <v>160</v>
      </c>
      <c r="G395" s="321" t="str">
        <f t="shared" si="1"/>
        <v>34.846589</v>
      </c>
      <c r="H395" s="321" t="str">
        <f t="shared" si="2"/>
        <v>71.097316</v>
      </c>
      <c r="I395" s="319">
        <v>1.0</v>
      </c>
      <c r="J395" s="319">
        <v>1.0</v>
      </c>
      <c r="K395" s="319">
        <v>1.0</v>
      </c>
      <c r="L395" s="319">
        <v>1.0</v>
      </c>
      <c r="M395" s="319">
        <v>0.0</v>
      </c>
      <c r="N395" s="319">
        <v>0.0</v>
      </c>
      <c r="O395" s="319">
        <v>0.0</v>
      </c>
      <c r="P395" s="319">
        <v>0.0</v>
      </c>
      <c r="Q395" s="319">
        <v>0.0</v>
      </c>
      <c r="R395" s="319">
        <v>0.0</v>
      </c>
      <c r="S395" s="319">
        <v>0.0</v>
      </c>
      <c r="T395" s="319">
        <v>1.0</v>
      </c>
      <c r="U395" s="319">
        <v>0.0</v>
      </c>
    </row>
    <row r="396">
      <c r="A396" s="319" t="s">
        <v>1888</v>
      </c>
      <c r="B396" s="319" t="s">
        <v>35</v>
      </c>
      <c r="C396" s="320" t="s">
        <v>1889</v>
      </c>
      <c r="D396" s="319" t="s">
        <v>1537</v>
      </c>
      <c r="E396" s="319" t="s">
        <v>1892</v>
      </c>
      <c r="F396" s="321" t="s">
        <v>1891</v>
      </c>
      <c r="G396" s="321" t="str">
        <f t="shared" si="1"/>
        <v>32.689844</v>
      </c>
      <c r="H396" s="321" t="str">
        <f t="shared" si="2"/>
        <v>62.732388</v>
      </c>
      <c r="I396" s="319">
        <v>2.0</v>
      </c>
      <c r="J396" s="319">
        <v>2.0</v>
      </c>
      <c r="K396" s="319">
        <v>0.0</v>
      </c>
      <c r="L396" s="319">
        <v>15.0</v>
      </c>
      <c r="M396" s="319">
        <v>0.0</v>
      </c>
      <c r="N396" s="319">
        <v>0.0</v>
      </c>
      <c r="O396" s="319">
        <v>0.0</v>
      </c>
      <c r="P396" s="319">
        <v>0.0</v>
      </c>
      <c r="Q396" s="319">
        <v>0.0</v>
      </c>
      <c r="R396" s="319">
        <v>3.0</v>
      </c>
      <c r="S396" s="319">
        <v>0.0</v>
      </c>
      <c r="T396" s="319">
        <v>1.0</v>
      </c>
      <c r="U396" s="319">
        <v>0.0</v>
      </c>
    </row>
    <row r="397">
      <c r="A397" s="319" t="s">
        <v>1893</v>
      </c>
      <c r="B397" s="319" t="s">
        <v>35</v>
      </c>
      <c r="C397" s="320" t="s">
        <v>1894</v>
      </c>
      <c r="D397" s="319" t="s">
        <v>1537</v>
      </c>
      <c r="E397" s="319" t="s">
        <v>1898</v>
      </c>
      <c r="F397" s="321" t="s">
        <v>1897</v>
      </c>
      <c r="G397" s="321" t="str">
        <f t="shared" si="1"/>
        <v>35.212180</v>
      </c>
      <c r="H397" s="321" t="str">
        <f t="shared" si="2"/>
        <v>71.524915</v>
      </c>
      <c r="I397" s="319">
        <v>1.0</v>
      </c>
      <c r="J397" s="319">
        <v>1.0</v>
      </c>
      <c r="K397" s="319">
        <v>11.0</v>
      </c>
      <c r="L397" s="319">
        <v>11.0</v>
      </c>
      <c r="M397" s="319">
        <v>0.0</v>
      </c>
      <c r="N397" s="319">
        <v>0.0</v>
      </c>
      <c r="O397" s="319">
        <v>0.0</v>
      </c>
      <c r="P397" s="319">
        <v>0.0</v>
      </c>
      <c r="Q397" s="319">
        <v>0.0</v>
      </c>
      <c r="R397" s="319">
        <v>0.0</v>
      </c>
      <c r="S397" s="319">
        <v>0.0</v>
      </c>
      <c r="T397" s="319">
        <v>1.0</v>
      </c>
      <c r="U397" s="319">
        <v>1.0</v>
      </c>
    </row>
    <row r="398">
      <c r="A398" s="319" t="s">
        <v>1899</v>
      </c>
      <c r="B398" s="319" t="s">
        <v>35</v>
      </c>
      <c r="C398" s="320" t="s">
        <v>1900</v>
      </c>
      <c r="D398" s="319" t="s">
        <v>1537</v>
      </c>
      <c r="E398" s="319" t="s">
        <v>1902</v>
      </c>
      <c r="F398" s="321" t="s">
        <v>338</v>
      </c>
      <c r="G398" s="321" t="str">
        <f t="shared" si="1"/>
        <v>34.6999992</v>
      </c>
      <c r="H398" s="321" t="str">
        <f t="shared" si="2"/>
        <v>70.7412452</v>
      </c>
      <c r="I398" s="319">
        <v>1.0</v>
      </c>
      <c r="J398" s="319">
        <v>1.0</v>
      </c>
      <c r="K398" s="319">
        <v>7.0</v>
      </c>
      <c r="L398" s="319">
        <v>7.0</v>
      </c>
      <c r="M398" s="319">
        <v>0.0</v>
      </c>
      <c r="N398" s="319">
        <v>0.0</v>
      </c>
      <c r="O398" s="319">
        <v>0.0</v>
      </c>
      <c r="P398" s="319">
        <v>0.0</v>
      </c>
      <c r="Q398" s="319">
        <v>0.0</v>
      </c>
      <c r="R398" s="319">
        <v>0.0</v>
      </c>
      <c r="S398" s="319">
        <v>0.0</v>
      </c>
      <c r="T398" s="319">
        <v>1.0</v>
      </c>
      <c r="U398" s="319">
        <v>1.0</v>
      </c>
    </row>
    <row r="399">
      <c r="A399" s="319" t="s">
        <v>1903</v>
      </c>
      <c r="B399" s="319" t="s">
        <v>35</v>
      </c>
      <c r="C399" s="320" t="s">
        <v>1904</v>
      </c>
      <c r="D399" s="319" t="s">
        <v>1537</v>
      </c>
      <c r="E399" s="319" t="s">
        <v>1833</v>
      </c>
      <c r="F399" s="321" t="s">
        <v>215</v>
      </c>
      <c r="G399" s="321" t="str">
        <f t="shared" si="1"/>
        <v>34.171831</v>
      </c>
      <c r="H399" s="321" t="str">
        <f t="shared" si="2"/>
        <v>70.621679</v>
      </c>
      <c r="I399" s="319">
        <v>1.0</v>
      </c>
      <c r="J399" s="319">
        <v>1.0</v>
      </c>
      <c r="K399" s="319">
        <v>5.0</v>
      </c>
      <c r="L399" s="319">
        <v>5.0</v>
      </c>
      <c r="M399" s="319">
        <v>0.0</v>
      </c>
      <c r="N399" s="319">
        <v>0.0</v>
      </c>
      <c r="O399" s="319">
        <v>0.0</v>
      </c>
      <c r="P399" s="319">
        <v>0.0</v>
      </c>
      <c r="Q399" s="319">
        <v>0.0</v>
      </c>
      <c r="R399" s="319">
        <v>0.0</v>
      </c>
      <c r="S399" s="319">
        <v>0.0</v>
      </c>
      <c r="T399" s="319">
        <v>1.0</v>
      </c>
      <c r="U399" s="319">
        <v>1.0</v>
      </c>
    </row>
    <row r="400">
      <c r="A400" s="319" t="s">
        <v>1905</v>
      </c>
      <c r="B400" s="319" t="s">
        <v>35</v>
      </c>
      <c r="C400" s="320" t="s">
        <v>1906</v>
      </c>
      <c r="D400" s="319" t="s">
        <v>1537</v>
      </c>
      <c r="E400" s="319" t="s">
        <v>1909</v>
      </c>
      <c r="F400" s="321" t="s">
        <v>1908</v>
      </c>
      <c r="G400" s="321" t="str">
        <f t="shared" si="1"/>
        <v>34.564934</v>
      </c>
      <c r="H400" s="321" t="str">
        <f t="shared" si="2"/>
        <v>69.212677</v>
      </c>
      <c r="I400" s="319">
        <v>1.0</v>
      </c>
      <c r="J400" s="319">
        <v>1.0</v>
      </c>
      <c r="K400" s="319">
        <v>0.0</v>
      </c>
      <c r="L400" s="319">
        <v>4.0</v>
      </c>
      <c r="M400" s="319">
        <v>0.0</v>
      </c>
      <c r="N400" s="319">
        <v>0.0</v>
      </c>
      <c r="O400" s="319">
        <v>0.0</v>
      </c>
      <c r="P400" s="319">
        <v>0.0</v>
      </c>
      <c r="Q400" s="319">
        <v>5.0</v>
      </c>
      <c r="R400" s="319">
        <v>11.0</v>
      </c>
      <c r="S400" s="319">
        <v>1.0</v>
      </c>
      <c r="T400" s="319">
        <v>0.0</v>
      </c>
      <c r="U400" s="319">
        <v>0.0</v>
      </c>
    </row>
    <row r="401">
      <c r="A401" s="319" t="s">
        <v>1910</v>
      </c>
      <c r="B401" s="319" t="s">
        <v>35</v>
      </c>
      <c r="C401" s="320" t="s">
        <v>1906</v>
      </c>
      <c r="D401" s="319" t="s">
        <v>1537</v>
      </c>
      <c r="E401" s="319" t="s">
        <v>1833</v>
      </c>
      <c r="F401" s="321" t="s">
        <v>215</v>
      </c>
      <c r="G401" s="321" t="str">
        <f t="shared" si="1"/>
        <v>34.171831</v>
      </c>
      <c r="H401" s="321" t="str">
        <f t="shared" si="2"/>
        <v>70.621679</v>
      </c>
      <c r="I401" s="319">
        <v>1.0</v>
      </c>
      <c r="J401" s="319">
        <v>1.0</v>
      </c>
      <c r="K401" s="319">
        <v>5.0</v>
      </c>
      <c r="L401" s="319">
        <v>5.0</v>
      </c>
      <c r="M401" s="319">
        <v>0.0</v>
      </c>
      <c r="N401" s="319">
        <v>0.0</v>
      </c>
      <c r="O401" s="319">
        <v>0.0</v>
      </c>
      <c r="P401" s="319">
        <v>0.0</v>
      </c>
      <c r="Q401" s="319">
        <v>0.0</v>
      </c>
      <c r="R401" s="319">
        <v>0.0</v>
      </c>
      <c r="S401" s="319">
        <v>0.0</v>
      </c>
      <c r="T401" s="319">
        <v>1.0</v>
      </c>
      <c r="U401" s="319">
        <v>1.0</v>
      </c>
    </row>
    <row r="402">
      <c r="A402" s="319" t="s">
        <v>1912</v>
      </c>
      <c r="B402" s="319" t="s">
        <v>35</v>
      </c>
      <c r="C402" s="320" t="s">
        <v>1913</v>
      </c>
      <c r="D402" s="319" t="s">
        <v>1537</v>
      </c>
      <c r="E402" s="319" t="s">
        <v>1914</v>
      </c>
      <c r="F402" s="321" t="s">
        <v>94</v>
      </c>
      <c r="G402" s="321" t="str">
        <f t="shared" si="1"/>
        <v>34.118171</v>
      </c>
      <c r="H402" s="321" t="str">
        <f t="shared" si="2"/>
        <v>70.752529</v>
      </c>
      <c r="I402" s="319">
        <v>1.0</v>
      </c>
      <c r="J402" s="319">
        <v>1.0</v>
      </c>
      <c r="K402" s="319">
        <v>15.0</v>
      </c>
      <c r="L402" s="319">
        <v>15.0</v>
      </c>
      <c r="M402" s="319">
        <v>0.0</v>
      </c>
      <c r="N402" s="319">
        <v>0.0</v>
      </c>
      <c r="O402" s="319">
        <v>0.0</v>
      </c>
      <c r="P402" s="319">
        <v>0.0</v>
      </c>
      <c r="Q402" s="319">
        <v>0.0</v>
      </c>
      <c r="R402" s="319">
        <v>0.0</v>
      </c>
      <c r="S402" s="319">
        <v>0.0</v>
      </c>
      <c r="T402" s="319">
        <v>1.0</v>
      </c>
      <c r="U402" s="319">
        <v>1.0</v>
      </c>
    </row>
    <row r="403">
      <c r="A403" s="319" t="s">
        <v>1915</v>
      </c>
      <c r="B403" s="319" t="s">
        <v>35</v>
      </c>
      <c r="C403" s="320" t="s">
        <v>1916</v>
      </c>
      <c r="D403" s="319" t="s">
        <v>1537</v>
      </c>
      <c r="E403" s="319" t="s">
        <v>38</v>
      </c>
      <c r="F403" s="319" t="s">
        <v>38</v>
      </c>
      <c r="G403" s="321" t="str">
        <f t="shared" si="1"/>
        <v>#VALUE!</v>
      </c>
      <c r="H403" s="321" t="str">
        <f t="shared" si="2"/>
        <v>#VALUE!</v>
      </c>
      <c r="I403" s="319">
        <v>200.0</v>
      </c>
      <c r="J403" s="319">
        <v>200.0</v>
      </c>
      <c r="K403" s="319">
        <v>0.0</v>
      </c>
      <c r="L403" s="319">
        <v>0.0</v>
      </c>
      <c r="M403" s="319">
        <v>0.0</v>
      </c>
      <c r="N403" s="319">
        <v>0.0</v>
      </c>
      <c r="O403" s="319">
        <v>0.0</v>
      </c>
      <c r="P403" s="319">
        <v>0.0</v>
      </c>
      <c r="Q403" s="319">
        <v>0.0</v>
      </c>
      <c r="R403" s="319">
        <v>0.0</v>
      </c>
      <c r="S403" s="319">
        <v>1.0</v>
      </c>
      <c r="T403" s="319">
        <v>0.0</v>
      </c>
      <c r="U403" s="319">
        <v>0.0</v>
      </c>
    </row>
    <row r="404">
      <c r="A404" s="319" t="s">
        <v>1917</v>
      </c>
      <c r="B404" s="319" t="s">
        <v>35</v>
      </c>
      <c r="C404" s="320" t="s">
        <v>1918</v>
      </c>
      <c r="D404" s="319" t="s">
        <v>1537</v>
      </c>
      <c r="E404" s="319" t="s">
        <v>1923</v>
      </c>
      <c r="F404" s="321" t="s">
        <v>1922</v>
      </c>
      <c r="G404" s="321" t="str">
        <f t="shared" si="1"/>
        <v>37.7203194</v>
      </c>
      <c r="H404" s="321" t="str">
        <f t="shared" si="2"/>
        <v>70.0674579</v>
      </c>
      <c r="I404" s="319">
        <v>1.0</v>
      </c>
      <c r="J404" s="319">
        <v>1.0</v>
      </c>
      <c r="K404" s="319">
        <v>0.0</v>
      </c>
      <c r="L404" s="319">
        <v>8.0</v>
      </c>
      <c r="M404" s="319">
        <v>0.0</v>
      </c>
      <c r="N404" s="319">
        <v>0.0</v>
      </c>
      <c r="O404" s="319">
        <v>0.0</v>
      </c>
      <c r="P404" s="319">
        <v>0.0</v>
      </c>
      <c r="Q404" s="319">
        <v>0.0</v>
      </c>
      <c r="R404" s="319">
        <v>15.0</v>
      </c>
      <c r="S404" s="319">
        <v>0.0</v>
      </c>
      <c r="T404" s="319">
        <v>1.0</v>
      </c>
      <c r="U404" s="319">
        <v>1.0</v>
      </c>
    </row>
    <row r="405">
      <c r="A405" s="319" t="s">
        <v>1924</v>
      </c>
      <c r="B405" s="319" t="s">
        <v>35</v>
      </c>
      <c r="C405" s="320" t="s">
        <v>1918</v>
      </c>
      <c r="D405" s="319" t="s">
        <v>1537</v>
      </c>
      <c r="E405" s="319" t="s">
        <v>229</v>
      </c>
      <c r="F405" s="321" t="s">
        <v>228</v>
      </c>
      <c r="G405" s="321" t="str">
        <f t="shared" si="1"/>
        <v>34.263148</v>
      </c>
      <c r="H405" s="321" t="str">
        <f t="shared" si="2"/>
        <v>70.788209</v>
      </c>
      <c r="I405" s="319">
        <v>1.0</v>
      </c>
      <c r="J405" s="319">
        <v>1.0</v>
      </c>
      <c r="K405" s="319">
        <v>2.0</v>
      </c>
      <c r="L405" s="319">
        <v>2.0</v>
      </c>
      <c r="M405" s="319">
        <v>0.0</v>
      </c>
      <c r="N405" s="319">
        <v>0.0</v>
      </c>
      <c r="O405" s="319">
        <v>0.0</v>
      </c>
      <c r="P405" s="319">
        <v>0.0</v>
      </c>
      <c r="Q405" s="319">
        <v>0.0</v>
      </c>
      <c r="R405" s="319">
        <v>0.0</v>
      </c>
      <c r="S405" s="319">
        <v>0.0</v>
      </c>
      <c r="T405" s="319">
        <v>1.0</v>
      </c>
      <c r="U405" s="319">
        <v>1.0</v>
      </c>
    </row>
    <row r="406">
      <c r="A406" s="319" t="s">
        <v>1925</v>
      </c>
      <c r="B406" s="319" t="s">
        <v>35</v>
      </c>
      <c r="C406" s="320" t="s">
        <v>1926</v>
      </c>
      <c r="D406" s="319" t="s">
        <v>1537</v>
      </c>
      <c r="E406" s="319" t="s">
        <v>1833</v>
      </c>
      <c r="F406" s="321" t="s">
        <v>215</v>
      </c>
      <c r="G406" s="321" t="str">
        <f t="shared" si="1"/>
        <v>34.171831</v>
      </c>
      <c r="H406" s="321" t="str">
        <f t="shared" si="2"/>
        <v>70.621679</v>
      </c>
      <c r="I406" s="319">
        <v>1.0</v>
      </c>
      <c r="J406" s="319">
        <v>1.0</v>
      </c>
      <c r="K406" s="319">
        <v>4.0</v>
      </c>
      <c r="L406" s="319">
        <v>4.0</v>
      </c>
      <c r="M406" s="319">
        <v>0.0</v>
      </c>
      <c r="N406" s="319">
        <v>0.0</v>
      </c>
      <c r="O406" s="319">
        <v>0.0</v>
      </c>
      <c r="P406" s="319">
        <v>0.0</v>
      </c>
      <c r="Q406" s="319">
        <v>0.0</v>
      </c>
      <c r="R406" s="319">
        <v>0.0</v>
      </c>
      <c r="S406" s="319">
        <v>0.0</v>
      </c>
      <c r="T406" s="319">
        <v>1.0</v>
      </c>
      <c r="U406" s="319">
        <v>1.0</v>
      </c>
    </row>
    <row r="407">
      <c r="A407" s="319" t="s">
        <v>1927</v>
      </c>
      <c r="B407" s="319" t="s">
        <v>35</v>
      </c>
      <c r="C407" s="320" t="s">
        <v>1926</v>
      </c>
      <c r="D407" s="319" t="s">
        <v>1537</v>
      </c>
      <c r="E407" s="319" t="s">
        <v>1930</v>
      </c>
      <c r="F407" s="321" t="s">
        <v>1472</v>
      </c>
      <c r="G407" s="321" t="str">
        <f t="shared" si="1"/>
        <v>33.706199</v>
      </c>
      <c r="H407" s="321" t="str">
        <f t="shared" si="2"/>
        <v>69.383107</v>
      </c>
      <c r="I407" s="319">
        <v>1.0</v>
      </c>
      <c r="J407" s="319">
        <v>1.0</v>
      </c>
      <c r="K407" s="319">
        <v>11.0</v>
      </c>
      <c r="L407" s="319">
        <v>11.0</v>
      </c>
      <c r="M407" s="319">
        <v>0.0</v>
      </c>
      <c r="N407" s="319">
        <v>0.0</v>
      </c>
      <c r="O407" s="319">
        <v>0.0</v>
      </c>
      <c r="P407" s="319">
        <v>0.0</v>
      </c>
      <c r="Q407" s="319">
        <v>2.0</v>
      </c>
      <c r="R407" s="319">
        <v>2.0</v>
      </c>
      <c r="S407" s="319">
        <v>0.0</v>
      </c>
      <c r="T407" s="319">
        <v>1.0</v>
      </c>
      <c r="U407" s="319">
        <v>0.0</v>
      </c>
    </row>
    <row r="408">
      <c r="A408" s="319" t="s">
        <v>1932</v>
      </c>
      <c r="B408" s="319" t="s">
        <v>35</v>
      </c>
      <c r="C408" s="320" t="s">
        <v>1926</v>
      </c>
      <c r="D408" s="319" t="s">
        <v>1537</v>
      </c>
      <c r="E408" s="319" t="s">
        <v>1935</v>
      </c>
      <c r="F408" s="321" t="s">
        <v>1472</v>
      </c>
      <c r="G408" s="321" t="str">
        <f t="shared" si="1"/>
        <v>33.706199</v>
      </c>
      <c r="H408" s="321" t="str">
        <f t="shared" si="2"/>
        <v>69.383107</v>
      </c>
      <c r="I408" s="319">
        <v>1.0</v>
      </c>
      <c r="J408" s="319">
        <v>1.0</v>
      </c>
      <c r="K408" s="319">
        <v>4.0</v>
      </c>
      <c r="L408" s="319">
        <v>4.0</v>
      </c>
      <c r="M408" s="319">
        <v>0.0</v>
      </c>
      <c r="N408" s="319">
        <v>0.0</v>
      </c>
      <c r="O408" s="319">
        <v>0.0</v>
      </c>
      <c r="P408" s="319">
        <v>0.0</v>
      </c>
      <c r="Q408" s="319">
        <v>3.0</v>
      </c>
      <c r="R408" s="319">
        <v>3.0</v>
      </c>
      <c r="S408" s="319">
        <v>0.0</v>
      </c>
      <c r="T408" s="319">
        <v>1.0</v>
      </c>
      <c r="U408" s="319">
        <v>0.0</v>
      </c>
    </row>
    <row r="409">
      <c r="A409" s="319" t="s">
        <v>1936</v>
      </c>
      <c r="B409" s="319" t="s">
        <v>35</v>
      </c>
      <c r="C409" s="320" t="s">
        <v>1937</v>
      </c>
      <c r="D409" s="319" t="s">
        <v>1537</v>
      </c>
      <c r="E409" s="319" t="s">
        <v>170</v>
      </c>
      <c r="F409" s="321" t="s">
        <v>160</v>
      </c>
      <c r="G409" s="321" t="str">
        <f t="shared" si="1"/>
        <v>34.846589</v>
      </c>
      <c r="H409" s="321" t="str">
        <f t="shared" si="2"/>
        <v>71.097316</v>
      </c>
      <c r="I409" s="319">
        <v>1.0</v>
      </c>
      <c r="J409" s="319">
        <v>1.0</v>
      </c>
      <c r="K409" s="319">
        <v>0.0</v>
      </c>
      <c r="L409" s="319">
        <v>20.0</v>
      </c>
      <c r="M409" s="319">
        <v>0.0</v>
      </c>
      <c r="N409" s="319">
        <v>0.0</v>
      </c>
      <c r="O409" s="319">
        <v>0.0</v>
      </c>
      <c r="P409" s="319">
        <v>0.0</v>
      </c>
      <c r="Q409" s="319">
        <v>0.0</v>
      </c>
      <c r="R409" s="319">
        <v>0.0</v>
      </c>
      <c r="S409" s="319">
        <v>0.0</v>
      </c>
      <c r="T409" s="319">
        <v>1.0</v>
      </c>
      <c r="U409" s="319">
        <v>1.0</v>
      </c>
    </row>
    <row r="410">
      <c r="A410" s="319" t="s">
        <v>1938</v>
      </c>
      <c r="B410" s="319" t="s">
        <v>35</v>
      </c>
      <c r="C410" s="320" t="s">
        <v>1939</v>
      </c>
      <c r="D410" s="319" t="s">
        <v>1537</v>
      </c>
      <c r="E410" s="319" t="s">
        <v>1942</v>
      </c>
      <c r="F410" s="321" t="s">
        <v>1941</v>
      </c>
      <c r="G410" s="321" t="str">
        <f t="shared" si="1"/>
        <v>33.638947</v>
      </c>
      <c r="H410" s="321" t="str">
        <f t="shared" si="2"/>
        <v>70.121765</v>
      </c>
      <c r="I410" s="319">
        <v>2.0</v>
      </c>
      <c r="J410" s="319">
        <v>2.0</v>
      </c>
      <c r="K410" s="319">
        <v>0.0</v>
      </c>
      <c r="L410" s="319">
        <v>0.0</v>
      </c>
      <c r="M410" s="319">
        <v>0.0</v>
      </c>
      <c r="N410" s="319">
        <v>0.0</v>
      </c>
      <c r="O410" s="319">
        <v>0.0</v>
      </c>
      <c r="P410" s="319">
        <v>0.0</v>
      </c>
      <c r="Q410" s="319">
        <v>0.0</v>
      </c>
      <c r="R410" s="319">
        <v>0.0</v>
      </c>
      <c r="S410" s="319">
        <v>1.0</v>
      </c>
      <c r="T410" s="319">
        <v>0.0</v>
      </c>
      <c r="U410" s="319">
        <v>0.0</v>
      </c>
    </row>
    <row r="411">
      <c r="A411" s="319" t="s">
        <v>1943</v>
      </c>
      <c r="B411" s="319" t="s">
        <v>35</v>
      </c>
      <c r="C411" s="320" t="s">
        <v>1944</v>
      </c>
      <c r="D411" s="319" t="s">
        <v>1537</v>
      </c>
      <c r="E411" s="319" t="s">
        <v>543</v>
      </c>
      <c r="F411" s="321" t="s">
        <v>542</v>
      </c>
      <c r="G411" s="321" t="str">
        <f t="shared" si="1"/>
        <v>31.499713</v>
      </c>
      <c r="H411" s="321" t="str">
        <f t="shared" si="2"/>
        <v>65.000853</v>
      </c>
      <c r="I411" s="319">
        <v>1.0</v>
      </c>
      <c r="J411" s="319">
        <v>1.0</v>
      </c>
      <c r="K411" s="319">
        <v>0.0</v>
      </c>
      <c r="L411" s="319">
        <v>0.0</v>
      </c>
      <c r="M411" s="319">
        <v>0.0</v>
      </c>
      <c r="N411" s="319">
        <v>0.0</v>
      </c>
      <c r="O411" s="319">
        <v>0.0</v>
      </c>
      <c r="P411" s="319">
        <v>0.0</v>
      </c>
      <c r="Q411" s="319">
        <v>0.0</v>
      </c>
      <c r="R411" s="319">
        <v>0.0</v>
      </c>
      <c r="S411" s="319">
        <v>1.0</v>
      </c>
      <c r="T411" s="319">
        <v>0.0</v>
      </c>
      <c r="U411" s="319">
        <v>1.0</v>
      </c>
    </row>
    <row r="412">
      <c r="A412" s="319" t="s">
        <v>1945</v>
      </c>
      <c r="B412" s="319" t="s">
        <v>35</v>
      </c>
      <c r="C412" s="320" t="s">
        <v>1946</v>
      </c>
      <c r="D412" s="319" t="s">
        <v>1537</v>
      </c>
      <c r="E412" s="319" t="s">
        <v>1948</v>
      </c>
      <c r="F412" s="321" t="s">
        <v>144</v>
      </c>
      <c r="G412" s="321" t="str">
        <f t="shared" si="1"/>
        <v>34.215777</v>
      </c>
      <c r="H412" s="321" t="str">
        <f t="shared" si="2"/>
        <v>71.026004</v>
      </c>
      <c r="I412" s="319">
        <v>1.0</v>
      </c>
      <c r="J412" s="319">
        <v>2.0</v>
      </c>
      <c r="K412" s="319">
        <v>10.0</v>
      </c>
      <c r="L412" s="319">
        <v>10.0</v>
      </c>
      <c r="M412" s="319">
        <v>0.0</v>
      </c>
      <c r="N412" s="319">
        <v>0.0</v>
      </c>
      <c r="O412" s="319">
        <v>0.0</v>
      </c>
      <c r="P412" s="319">
        <v>0.0</v>
      </c>
      <c r="Q412" s="319">
        <v>0.0</v>
      </c>
      <c r="R412" s="319">
        <v>0.0</v>
      </c>
      <c r="S412" s="319">
        <v>0.0</v>
      </c>
      <c r="T412" s="319">
        <v>1.0</v>
      </c>
      <c r="U412" s="319">
        <v>1.0</v>
      </c>
    </row>
    <row r="413">
      <c r="A413" s="319" t="s">
        <v>1949</v>
      </c>
      <c r="B413" s="319" t="s">
        <v>35</v>
      </c>
      <c r="C413" s="320" t="s">
        <v>1950</v>
      </c>
      <c r="D413" s="319" t="s">
        <v>1537</v>
      </c>
      <c r="E413" s="319" t="s">
        <v>1692</v>
      </c>
      <c r="F413" s="321" t="s">
        <v>1691</v>
      </c>
      <c r="G413" s="321" t="str">
        <f t="shared" si="1"/>
        <v>36.694511</v>
      </c>
      <c r="H413" s="321" t="str">
        <f t="shared" si="2"/>
        <v>68.801574</v>
      </c>
      <c r="I413" s="319">
        <v>1.0</v>
      </c>
      <c r="J413" s="319">
        <v>1.0</v>
      </c>
      <c r="K413" s="319">
        <v>10.0</v>
      </c>
      <c r="L413" s="319">
        <v>80.0</v>
      </c>
      <c r="M413" s="319">
        <v>10.0</v>
      </c>
      <c r="N413" s="319">
        <v>55.0</v>
      </c>
      <c r="O413" s="319">
        <v>0.0</v>
      </c>
      <c r="P413" s="319">
        <v>0.0</v>
      </c>
      <c r="Q413" s="319">
        <v>0.0</v>
      </c>
      <c r="R413" s="319">
        <v>10.0</v>
      </c>
      <c r="S413" s="319">
        <v>0.0</v>
      </c>
      <c r="T413" s="319">
        <v>1.0</v>
      </c>
      <c r="U413" s="319">
        <v>0.0</v>
      </c>
    </row>
    <row r="414">
      <c r="A414" s="319" t="s">
        <v>1951</v>
      </c>
      <c r="B414" s="319" t="s">
        <v>35</v>
      </c>
      <c r="C414" s="320" t="s">
        <v>1950</v>
      </c>
      <c r="D414" s="319" t="s">
        <v>1537</v>
      </c>
      <c r="E414" s="319" t="s">
        <v>274</v>
      </c>
      <c r="F414" s="321" t="s">
        <v>273</v>
      </c>
      <c r="G414" s="321" t="str">
        <f t="shared" si="1"/>
        <v>34.08218</v>
      </c>
      <c r="H414" s="321" t="str">
        <f t="shared" si="2"/>
        <v>0.667034</v>
      </c>
      <c r="I414" s="319">
        <v>1.0</v>
      </c>
      <c r="J414" s="319">
        <v>1.0</v>
      </c>
      <c r="K414" s="319">
        <v>15.0</v>
      </c>
      <c r="L414" s="319">
        <v>15.0</v>
      </c>
      <c r="M414" s="319">
        <v>0.0</v>
      </c>
      <c r="N414" s="319">
        <v>0.0</v>
      </c>
      <c r="O414" s="319">
        <v>0.0</v>
      </c>
      <c r="P414" s="319">
        <v>0.0</v>
      </c>
      <c r="Q414" s="319">
        <v>0.0</v>
      </c>
      <c r="R414" s="319">
        <v>0.0</v>
      </c>
      <c r="S414" s="319">
        <v>0.0</v>
      </c>
      <c r="T414" s="319">
        <v>1.0</v>
      </c>
      <c r="U414" s="319">
        <v>1.0</v>
      </c>
    </row>
    <row r="415">
      <c r="A415" s="319" t="s">
        <v>1952</v>
      </c>
      <c r="B415" s="319" t="s">
        <v>35</v>
      </c>
      <c r="C415" s="320" t="s">
        <v>1953</v>
      </c>
      <c r="D415" s="319" t="s">
        <v>1537</v>
      </c>
      <c r="E415" s="319" t="s">
        <v>1957</v>
      </c>
      <c r="F415" s="321" t="s">
        <v>1956</v>
      </c>
      <c r="G415" s="321" t="str">
        <f t="shared" si="1"/>
        <v>33.688121</v>
      </c>
      <c r="H415" s="321" t="str">
        <f t="shared" si="2"/>
        <v>69.526123</v>
      </c>
      <c r="I415" s="319">
        <v>1.0</v>
      </c>
      <c r="J415" s="319">
        <v>1.0</v>
      </c>
      <c r="K415" s="319">
        <v>4.0</v>
      </c>
      <c r="L415" s="319">
        <v>4.0</v>
      </c>
      <c r="M415" s="319">
        <v>0.0</v>
      </c>
      <c r="N415" s="319">
        <v>0.0</v>
      </c>
      <c r="O415" s="319">
        <v>0.0</v>
      </c>
      <c r="P415" s="319">
        <v>0.0</v>
      </c>
      <c r="Q415" s="319">
        <v>7.0</v>
      </c>
      <c r="R415" s="319">
        <v>7.0</v>
      </c>
      <c r="S415" s="319">
        <v>0.0</v>
      </c>
      <c r="T415" s="319">
        <v>1.0</v>
      </c>
      <c r="U415" s="319">
        <v>1.0</v>
      </c>
    </row>
    <row r="416">
      <c r="A416" s="319" t="s">
        <v>1958</v>
      </c>
      <c r="B416" s="319" t="s">
        <v>35</v>
      </c>
      <c r="C416" s="320" t="s">
        <v>1953</v>
      </c>
      <c r="D416" s="319" t="s">
        <v>1537</v>
      </c>
      <c r="E416" s="319" t="s">
        <v>1959</v>
      </c>
      <c r="F416" s="321" t="s">
        <v>1956</v>
      </c>
      <c r="G416" s="321" t="str">
        <f t="shared" si="1"/>
        <v>33.688121</v>
      </c>
      <c r="H416" s="321" t="str">
        <f t="shared" si="2"/>
        <v>69.526123</v>
      </c>
      <c r="I416" s="319">
        <v>1.0</v>
      </c>
      <c r="J416" s="319">
        <v>1.0</v>
      </c>
      <c r="K416" s="319">
        <v>4.0</v>
      </c>
      <c r="L416" s="319">
        <v>4.0</v>
      </c>
      <c r="M416" s="319">
        <v>0.0</v>
      </c>
      <c r="N416" s="319">
        <v>0.0</v>
      </c>
      <c r="O416" s="319">
        <v>0.0</v>
      </c>
      <c r="P416" s="319">
        <v>0.0</v>
      </c>
      <c r="Q416" s="319">
        <v>0.0</v>
      </c>
      <c r="R416" s="319">
        <v>0.0</v>
      </c>
      <c r="S416" s="319">
        <v>0.0</v>
      </c>
      <c r="T416" s="319">
        <v>1.0</v>
      </c>
      <c r="U416" s="319">
        <v>1.0</v>
      </c>
    </row>
    <row r="417">
      <c r="A417" s="319" t="s">
        <v>1960</v>
      </c>
      <c r="B417" s="319" t="s">
        <v>35</v>
      </c>
      <c r="C417" s="320" t="s">
        <v>1961</v>
      </c>
      <c r="D417" s="319" t="s">
        <v>1537</v>
      </c>
      <c r="E417" s="319" t="s">
        <v>1963</v>
      </c>
      <c r="F417" s="321" t="s">
        <v>144</v>
      </c>
      <c r="G417" s="321" t="str">
        <f t="shared" si="1"/>
        <v>34.215777</v>
      </c>
      <c r="H417" s="321" t="str">
        <f t="shared" si="2"/>
        <v>71.026004</v>
      </c>
      <c r="I417" s="319">
        <v>1.0</v>
      </c>
      <c r="J417" s="319">
        <v>1.0</v>
      </c>
      <c r="K417" s="319">
        <v>4.0</v>
      </c>
      <c r="L417" s="319">
        <v>4.0</v>
      </c>
      <c r="M417" s="319">
        <v>0.0</v>
      </c>
      <c r="N417" s="319">
        <v>0.0</v>
      </c>
      <c r="O417" s="319">
        <v>0.0</v>
      </c>
      <c r="P417" s="319">
        <v>0.0</v>
      </c>
      <c r="Q417" s="319">
        <v>0.0</v>
      </c>
      <c r="R417" s="319">
        <v>0.0</v>
      </c>
      <c r="S417" s="319">
        <v>0.0</v>
      </c>
      <c r="T417" s="319">
        <v>1.0</v>
      </c>
      <c r="U417" s="319">
        <v>1.0</v>
      </c>
    </row>
    <row r="418">
      <c r="A418" s="319" t="s">
        <v>1964</v>
      </c>
      <c r="B418" s="319" t="s">
        <v>35</v>
      </c>
      <c r="C418" s="320" t="s">
        <v>1965</v>
      </c>
      <c r="D418" s="319" t="s">
        <v>1537</v>
      </c>
      <c r="E418" s="319" t="s">
        <v>1967</v>
      </c>
      <c r="F418" s="321" t="s">
        <v>715</v>
      </c>
      <c r="G418" s="321" t="str">
        <f t="shared" si="1"/>
        <v>32.071099</v>
      </c>
      <c r="H418" s="321" t="str">
        <f t="shared" si="2"/>
        <v>64.852586</v>
      </c>
      <c r="I418" s="319">
        <v>1.0</v>
      </c>
      <c r="J418" s="319">
        <v>1.0</v>
      </c>
      <c r="K418" s="319">
        <v>6.0</v>
      </c>
      <c r="L418" s="319">
        <v>6.0</v>
      </c>
      <c r="M418" s="319">
        <v>0.0</v>
      </c>
      <c r="N418" s="319">
        <v>6.0</v>
      </c>
      <c r="O418" s="319">
        <v>0.0</v>
      </c>
      <c r="P418" s="319">
        <v>0.0</v>
      </c>
      <c r="Q418" s="319">
        <v>0.0</v>
      </c>
      <c r="R418" s="319">
        <v>0.0</v>
      </c>
      <c r="S418" s="319">
        <v>0.0</v>
      </c>
      <c r="T418" s="319">
        <v>1.0</v>
      </c>
      <c r="U418" s="319">
        <v>0.0</v>
      </c>
    </row>
    <row r="419">
      <c r="A419" s="319" t="s">
        <v>1968</v>
      </c>
      <c r="B419" s="319" t="s">
        <v>35</v>
      </c>
      <c r="C419" s="320" t="s">
        <v>1969</v>
      </c>
      <c r="D419" s="319" t="s">
        <v>1537</v>
      </c>
      <c r="E419" s="319" t="s">
        <v>1273</v>
      </c>
      <c r="F419" s="321" t="s">
        <v>1223</v>
      </c>
      <c r="G419" s="321" t="str">
        <f t="shared" si="1"/>
        <v>31.363647</v>
      </c>
      <c r="H419" s="321" t="str">
        <f t="shared" si="2"/>
        <v>63.958611</v>
      </c>
      <c r="I419" s="319">
        <v>8.0</v>
      </c>
      <c r="J419" s="319">
        <v>8.0</v>
      </c>
      <c r="K419" s="319">
        <v>0.0</v>
      </c>
      <c r="L419" s="319">
        <v>0.0</v>
      </c>
      <c r="M419" s="319">
        <v>0.0</v>
      </c>
      <c r="N419" s="319">
        <v>0.0</v>
      </c>
      <c r="O419" s="319">
        <v>0.0</v>
      </c>
      <c r="P419" s="319">
        <v>0.0</v>
      </c>
      <c r="Q419" s="319">
        <v>0.0</v>
      </c>
      <c r="R419" s="319">
        <v>0.0</v>
      </c>
      <c r="S419" s="319">
        <v>1.0</v>
      </c>
      <c r="T419" s="319">
        <v>0.0</v>
      </c>
      <c r="U419" s="319">
        <v>0.0</v>
      </c>
    </row>
    <row r="420">
      <c r="A420" s="319" t="s">
        <v>1971</v>
      </c>
      <c r="B420" s="319" t="s">
        <v>35</v>
      </c>
      <c r="C420" s="320" t="s">
        <v>1972</v>
      </c>
      <c r="D420" s="319" t="s">
        <v>1537</v>
      </c>
      <c r="E420" s="319" t="s">
        <v>1273</v>
      </c>
      <c r="F420" s="321" t="s">
        <v>1223</v>
      </c>
      <c r="G420" s="321" t="str">
        <f t="shared" si="1"/>
        <v>31.363647</v>
      </c>
      <c r="H420" s="321" t="str">
        <f t="shared" si="2"/>
        <v>63.958611</v>
      </c>
      <c r="I420" s="319">
        <v>8.0</v>
      </c>
      <c r="J420" s="319">
        <v>8.0</v>
      </c>
      <c r="K420" s="319">
        <v>0.0</v>
      </c>
      <c r="L420" s="319">
        <v>44.0</v>
      </c>
      <c r="M420" s="319">
        <v>0.0</v>
      </c>
      <c r="N420" s="319">
        <v>0.0</v>
      </c>
      <c r="O420" s="319">
        <v>0.0</v>
      </c>
      <c r="P420" s="319">
        <v>0.0</v>
      </c>
      <c r="Q420" s="319">
        <v>0.0</v>
      </c>
      <c r="R420" s="319">
        <v>0.0</v>
      </c>
      <c r="S420" s="319">
        <v>1.0</v>
      </c>
      <c r="T420" s="319">
        <v>0.0</v>
      </c>
      <c r="U420" s="319">
        <v>0.0</v>
      </c>
    </row>
    <row r="421">
      <c r="A421" s="319" t="s">
        <v>1975</v>
      </c>
      <c r="B421" s="319" t="s">
        <v>35</v>
      </c>
      <c r="C421" s="320" t="s">
        <v>1976</v>
      </c>
      <c r="D421" s="319" t="s">
        <v>1537</v>
      </c>
      <c r="E421" s="319" t="s">
        <v>1978</v>
      </c>
      <c r="F421" s="321" t="s">
        <v>215</v>
      </c>
      <c r="G421" s="321" t="str">
        <f t="shared" si="1"/>
        <v>34.171831</v>
      </c>
      <c r="H421" s="321" t="str">
        <f t="shared" si="2"/>
        <v>70.621679</v>
      </c>
      <c r="I421" s="319">
        <v>1.0</v>
      </c>
      <c r="J421" s="319">
        <v>1.0</v>
      </c>
      <c r="K421" s="319">
        <v>7.0</v>
      </c>
      <c r="L421" s="319">
        <v>7.0</v>
      </c>
      <c r="M421" s="319">
        <v>0.0</v>
      </c>
      <c r="N421" s="319">
        <v>0.0</v>
      </c>
      <c r="O421" s="319">
        <v>0.0</v>
      </c>
      <c r="P421" s="319">
        <v>0.0</v>
      </c>
      <c r="Q421" s="319">
        <v>0.0</v>
      </c>
      <c r="R421" s="319">
        <v>0.0</v>
      </c>
      <c r="S421" s="319">
        <v>0.0</v>
      </c>
      <c r="T421" s="319">
        <v>1.0</v>
      </c>
      <c r="U421" s="319">
        <v>1.0</v>
      </c>
    </row>
    <row r="422">
      <c r="A422" s="319" t="s">
        <v>1979</v>
      </c>
      <c r="B422" s="319" t="s">
        <v>35</v>
      </c>
      <c r="C422" s="320" t="s">
        <v>1980</v>
      </c>
      <c r="D422" s="319" t="s">
        <v>1537</v>
      </c>
      <c r="E422" s="319" t="s">
        <v>1982</v>
      </c>
      <c r="F422" s="321" t="s">
        <v>72</v>
      </c>
      <c r="G422" s="321" t="str">
        <f t="shared" si="1"/>
        <v>34.014551</v>
      </c>
      <c r="H422" s="321" t="str">
        <f t="shared" si="2"/>
        <v>69.192391</v>
      </c>
      <c r="I422" s="319">
        <v>1.0</v>
      </c>
      <c r="J422" s="319">
        <v>1.0</v>
      </c>
      <c r="K422" s="319">
        <v>7.0</v>
      </c>
      <c r="L422" s="319">
        <v>7.0</v>
      </c>
      <c r="M422" s="319">
        <v>0.0</v>
      </c>
      <c r="N422" s="319">
        <v>0.0</v>
      </c>
      <c r="O422" s="319">
        <v>0.0</v>
      </c>
      <c r="P422" s="319">
        <v>0.0</v>
      </c>
      <c r="Q422" s="319">
        <v>0.0</v>
      </c>
      <c r="R422" s="319">
        <v>0.0</v>
      </c>
      <c r="S422" s="319">
        <v>0.0</v>
      </c>
      <c r="T422" s="319">
        <v>1.0</v>
      </c>
      <c r="U422" s="319">
        <v>0.0</v>
      </c>
    </row>
    <row r="423">
      <c r="A423" s="319" t="s">
        <v>1983</v>
      </c>
      <c r="B423" s="319" t="s">
        <v>35</v>
      </c>
      <c r="C423" s="320" t="s">
        <v>1984</v>
      </c>
      <c r="D423" s="319" t="s">
        <v>1537</v>
      </c>
      <c r="E423" s="319" t="s">
        <v>1986</v>
      </c>
      <c r="F423" s="321" t="s">
        <v>273</v>
      </c>
      <c r="G423" s="321" t="str">
        <f t="shared" si="1"/>
        <v>34.08218</v>
      </c>
      <c r="H423" s="321" t="str">
        <f t="shared" si="2"/>
        <v>0.667034</v>
      </c>
      <c r="I423" s="319">
        <v>1.0</v>
      </c>
      <c r="J423" s="319">
        <v>2.0</v>
      </c>
      <c r="K423" s="319">
        <v>8.0</v>
      </c>
      <c r="L423" s="319">
        <v>8.0</v>
      </c>
      <c r="M423" s="319">
        <v>0.0</v>
      </c>
      <c r="N423" s="319">
        <v>0.0</v>
      </c>
      <c r="O423" s="319">
        <v>0.0</v>
      </c>
      <c r="P423" s="319">
        <v>0.0</v>
      </c>
      <c r="Q423" s="319">
        <v>0.0</v>
      </c>
      <c r="R423" s="319">
        <v>0.0</v>
      </c>
      <c r="S423" s="319">
        <v>0.0</v>
      </c>
      <c r="T423" s="319">
        <v>1.0</v>
      </c>
      <c r="U423" s="319">
        <v>1.0</v>
      </c>
    </row>
    <row r="424">
      <c r="A424" s="319" t="s">
        <v>1987</v>
      </c>
      <c r="B424" s="319" t="s">
        <v>35</v>
      </c>
      <c r="C424" s="320" t="s">
        <v>1988</v>
      </c>
      <c r="D424" s="319" t="s">
        <v>1537</v>
      </c>
      <c r="E424" s="319" t="s">
        <v>1990</v>
      </c>
      <c r="F424" s="321" t="s">
        <v>1050</v>
      </c>
      <c r="G424" s="321" t="str">
        <f t="shared" si="1"/>
        <v>34.195889</v>
      </c>
      <c r="H424" s="321" t="str">
        <f t="shared" si="2"/>
        <v>70.158546</v>
      </c>
      <c r="I424" s="319">
        <v>1.0</v>
      </c>
      <c r="J424" s="319">
        <v>1.0</v>
      </c>
      <c r="K424" s="319">
        <v>4.0</v>
      </c>
      <c r="L424" s="319">
        <v>4.0</v>
      </c>
      <c r="M424" s="319">
        <v>0.0</v>
      </c>
      <c r="N424" s="319">
        <v>0.0</v>
      </c>
      <c r="O424" s="319">
        <v>0.0</v>
      </c>
      <c r="P424" s="319">
        <v>0.0</v>
      </c>
      <c r="Q424" s="319">
        <v>8.0</v>
      </c>
      <c r="R424" s="319">
        <v>8.0</v>
      </c>
      <c r="S424" s="319">
        <v>0.0</v>
      </c>
      <c r="T424" s="319">
        <v>1.0</v>
      </c>
      <c r="U424" s="319">
        <v>1.0</v>
      </c>
    </row>
    <row r="425">
      <c r="A425" s="319" t="s">
        <v>1992</v>
      </c>
      <c r="B425" s="319" t="s">
        <v>35</v>
      </c>
      <c r="C425" s="320" t="s">
        <v>1988</v>
      </c>
      <c r="D425" s="319" t="s">
        <v>1537</v>
      </c>
      <c r="E425" s="319" t="s">
        <v>509</v>
      </c>
      <c r="F425" s="321" t="s">
        <v>508</v>
      </c>
      <c r="G425" s="321" t="str">
        <f t="shared" si="1"/>
        <v>32.311872</v>
      </c>
      <c r="H425" s="321" t="str">
        <f t="shared" si="2"/>
        <v>64.811083</v>
      </c>
      <c r="I425" s="319">
        <v>1.0</v>
      </c>
      <c r="J425" s="319">
        <v>1.0</v>
      </c>
      <c r="K425" s="319">
        <v>5.0</v>
      </c>
      <c r="L425" s="319">
        <v>5.0</v>
      </c>
      <c r="M425" s="319">
        <v>0.0</v>
      </c>
      <c r="N425" s="319">
        <v>0.0</v>
      </c>
      <c r="O425" s="319">
        <v>0.0</v>
      </c>
      <c r="P425" s="319">
        <v>0.0</v>
      </c>
      <c r="Q425" s="319">
        <v>0.0</v>
      </c>
      <c r="R425" s="319">
        <v>0.0</v>
      </c>
      <c r="S425" s="319">
        <v>1.0</v>
      </c>
      <c r="T425" s="319">
        <v>0.0</v>
      </c>
      <c r="U425" s="319">
        <v>0.0</v>
      </c>
    </row>
    <row r="426">
      <c r="A426" s="319" t="s">
        <v>1993</v>
      </c>
      <c r="B426" s="319" t="s">
        <v>35</v>
      </c>
      <c r="C426" s="320" t="s">
        <v>1994</v>
      </c>
      <c r="D426" s="319" t="s">
        <v>1537</v>
      </c>
      <c r="E426" s="319" t="s">
        <v>274</v>
      </c>
      <c r="F426" s="321" t="s">
        <v>273</v>
      </c>
      <c r="G426" s="321" t="str">
        <f t="shared" si="1"/>
        <v>34.08218</v>
      </c>
      <c r="H426" s="321" t="str">
        <f t="shared" si="2"/>
        <v>0.667034</v>
      </c>
      <c r="I426" s="319">
        <v>1.0</v>
      </c>
      <c r="J426" s="319">
        <v>1.0</v>
      </c>
      <c r="K426" s="319">
        <v>8.0</v>
      </c>
      <c r="L426" s="319">
        <v>8.0</v>
      </c>
      <c r="M426" s="319">
        <v>0.0</v>
      </c>
      <c r="N426" s="319">
        <v>0.0</v>
      </c>
      <c r="O426" s="319">
        <v>0.0</v>
      </c>
      <c r="P426" s="319">
        <v>0.0</v>
      </c>
      <c r="Q426" s="319">
        <v>0.0</v>
      </c>
      <c r="R426" s="319">
        <v>0.0</v>
      </c>
      <c r="S426" s="319">
        <v>0.0</v>
      </c>
      <c r="T426" s="319">
        <v>1.0</v>
      </c>
      <c r="U426" s="319">
        <v>1.0</v>
      </c>
    </row>
    <row r="427">
      <c r="A427" s="319" t="s">
        <v>1995</v>
      </c>
      <c r="B427" s="319" t="s">
        <v>35</v>
      </c>
      <c r="C427" s="320" t="s">
        <v>1996</v>
      </c>
      <c r="D427" s="319" t="s">
        <v>1537</v>
      </c>
      <c r="E427" s="319" t="s">
        <v>1998</v>
      </c>
      <c r="F427" s="321" t="s">
        <v>273</v>
      </c>
      <c r="G427" s="321" t="str">
        <f t="shared" si="1"/>
        <v>34.08218</v>
      </c>
      <c r="H427" s="321" t="str">
        <f t="shared" si="2"/>
        <v>0.667034</v>
      </c>
      <c r="I427" s="319">
        <v>2.0</v>
      </c>
      <c r="J427" s="319">
        <v>2.0</v>
      </c>
      <c r="K427" s="319">
        <v>8.0</v>
      </c>
      <c r="L427" s="319">
        <v>8.0</v>
      </c>
      <c r="M427" s="319">
        <v>0.0</v>
      </c>
      <c r="N427" s="319">
        <v>0.0</v>
      </c>
      <c r="O427" s="319">
        <v>0.0</v>
      </c>
      <c r="P427" s="319">
        <v>0.0</v>
      </c>
      <c r="Q427" s="319">
        <v>0.0</v>
      </c>
      <c r="R427" s="319">
        <v>0.0</v>
      </c>
      <c r="S427" s="319">
        <v>0.0</v>
      </c>
      <c r="T427" s="319">
        <v>1.0</v>
      </c>
      <c r="U427" s="319">
        <v>1.0</v>
      </c>
    </row>
    <row r="428">
      <c r="A428" s="319" t="s">
        <v>1999</v>
      </c>
      <c r="B428" s="319" t="s">
        <v>35</v>
      </c>
      <c r="C428" s="320" t="s">
        <v>2000</v>
      </c>
      <c r="D428" s="319" t="s">
        <v>1537</v>
      </c>
      <c r="E428" s="319" t="s">
        <v>2002</v>
      </c>
      <c r="F428" s="321" t="s">
        <v>508</v>
      </c>
      <c r="G428" s="321" t="str">
        <f t="shared" si="1"/>
        <v>32.311872</v>
      </c>
      <c r="H428" s="321" t="str">
        <f t="shared" si="2"/>
        <v>64.811083</v>
      </c>
      <c r="I428" s="319">
        <v>1.0</v>
      </c>
      <c r="J428" s="319">
        <v>1.0</v>
      </c>
      <c r="K428" s="319">
        <v>6.0</v>
      </c>
      <c r="L428" s="319">
        <v>6.0</v>
      </c>
      <c r="M428" s="319">
        <v>0.0</v>
      </c>
      <c r="N428" s="319">
        <v>0.0</v>
      </c>
      <c r="O428" s="319">
        <v>0.0</v>
      </c>
      <c r="P428" s="319">
        <v>0.0</v>
      </c>
      <c r="Q428" s="319">
        <v>0.0</v>
      </c>
      <c r="R428" s="319">
        <v>0.0</v>
      </c>
      <c r="S428" s="319">
        <v>0.0</v>
      </c>
      <c r="T428" s="319">
        <v>1.0</v>
      </c>
      <c r="U428" s="319">
        <v>0.0</v>
      </c>
    </row>
    <row r="429">
      <c r="A429" s="319" t="s">
        <v>2003</v>
      </c>
      <c r="B429" s="319" t="s">
        <v>35</v>
      </c>
      <c r="C429" s="320" t="s">
        <v>2004</v>
      </c>
      <c r="D429" s="319" t="s">
        <v>1537</v>
      </c>
      <c r="E429" s="319" t="s">
        <v>274</v>
      </c>
      <c r="F429" s="321" t="s">
        <v>273</v>
      </c>
      <c r="G429" s="321" t="str">
        <f t="shared" si="1"/>
        <v>34.08218</v>
      </c>
      <c r="H429" s="321" t="str">
        <f t="shared" si="2"/>
        <v>0.667034</v>
      </c>
      <c r="I429" s="319">
        <v>1.0</v>
      </c>
      <c r="J429" s="319">
        <v>1.0</v>
      </c>
      <c r="K429" s="319">
        <v>25.0</v>
      </c>
      <c r="L429" s="319">
        <v>25.0</v>
      </c>
      <c r="M429" s="319">
        <v>0.0</v>
      </c>
      <c r="N429" s="319">
        <v>0.0</v>
      </c>
      <c r="O429" s="319">
        <v>0.0</v>
      </c>
      <c r="P429" s="319">
        <v>0.0</v>
      </c>
      <c r="Q429" s="319">
        <v>0.0</v>
      </c>
      <c r="R429" s="319">
        <v>0.0</v>
      </c>
      <c r="S429" s="319">
        <v>0.0</v>
      </c>
      <c r="T429" s="319">
        <v>1.0</v>
      </c>
      <c r="U429" s="319">
        <v>1.0</v>
      </c>
    </row>
    <row r="430">
      <c r="A430" s="319" t="s">
        <v>2005</v>
      </c>
      <c r="B430" s="319" t="s">
        <v>35</v>
      </c>
      <c r="C430" s="320" t="s">
        <v>2006</v>
      </c>
      <c r="D430" s="319" t="s">
        <v>1537</v>
      </c>
      <c r="E430" s="319" t="s">
        <v>1273</v>
      </c>
      <c r="F430" s="321" t="s">
        <v>1223</v>
      </c>
      <c r="G430" s="321" t="str">
        <f t="shared" si="1"/>
        <v>31.363647</v>
      </c>
      <c r="H430" s="321" t="str">
        <f t="shared" si="2"/>
        <v>63.958611</v>
      </c>
      <c r="I430" s="319">
        <v>3.0</v>
      </c>
      <c r="J430" s="319">
        <v>3.0</v>
      </c>
      <c r="K430" s="319">
        <v>0.0</v>
      </c>
      <c r="L430" s="319">
        <v>0.0</v>
      </c>
      <c r="M430" s="319">
        <v>0.0</v>
      </c>
      <c r="N430" s="319">
        <v>0.0</v>
      </c>
      <c r="O430" s="319">
        <v>0.0</v>
      </c>
      <c r="P430" s="319">
        <v>0.0</v>
      </c>
      <c r="Q430" s="319">
        <v>0.0</v>
      </c>
      <c r="R430" s="319">
        <v>0.0</v>
      </c>
      <c r="S430" s="319">
        <v>1.0</v>
      </c>
      <c r="T430" s="319">
        <v>0.0</v>
      </c>
      <c r="U430" s="319">
        <v>0.0</v>
      </c>
    </row>
    <row r="431">
      <c r="A431" s="319" t="s">
        <v>2008</v>
      </c>
      <c r="B431" s="319" t="s">
        <v>35</v>
      </c>
      <c r="C431" s="320" t="s">
        <v>2009</v>
      </c>
      <c r="D431" s="319" t="s">
        <v>1537</v>
      </c>
      <c r="E431" s="319" t="s">
        <v>1273</v>
      </c>
      <c r="F431" s="321" t="s">
        <v>1223</v>
      </c>
      <c r="G431" s="321" t="str">
        <f t="shared" si="1"/>
        <v>31.363647</v>
      </c>
      <c r="H431" s="321" t="str">
        <f t="shared" si="2"/>
        <v>63.958611</v>
      </c>
      <c r="I431" s="319">
        <v>1.0</v>
      </c>
      <c r="J431" s="319">
        <v>1.0</v>
      </c>
      <c r="K431" s="319">
        <v>0.0</v>
      </c>
      <c r="L431" s="319">
        <v>0.0</v>
      </c>
      <c r="M431" s="319">
        <v>0.0</v>
      </c>
      <c r="N431" s="319">
        <v>0.0</v>
      </c>
      <c r="O431" s="319">
        <v>0.0</v>
      </c>
      <c r="P431" s="319">
        <v>0.0</v>
      </c>
      <c r="Q431" s="319">
        <v>0.0</v>
      </c>
      <c r="R431" s="319">
        <v>0.0</v>
      </c>
      <c r="S431" s="319">
        <v>1.0</v>
      </c>
      <c r="T431" s="319">
        <v>0.0</v>
      </c>
      <c r="U431" s="319">
        <v>0.0</v>
      </c>
    </row>
    <row r="432">
      <c r="A432" s="319" t="s">
        <v>2011</v>
      </c>
      <c r="B432" s="319" t="s">
        <v>35</v>
      </c>
      <c r="C432" s="320" t="s">
        <v>2012</v>
      </c>
      <c r="D432" s="319" t="s">
        <v>1537</v>
      </c>
      <c r="E432" s="319" t="s">
        <v>2014</v>
      </c>
      <c r="F432" s="321" t="s">
        <v>1321</v>
      </c>
      <c r="G432" s="321" t="str">
        <f t="shared" si="1"/>
        <v>32.666404</v>
      </c>
      <c r="H432" s="321" t="str">
        <f t="shared" si="2"/>
        <v>65.903629</v>
      </c>
      <c r="I432" s="319">
        <v>1.0</v>
      </c>
      <c r="J432" s="319">
        <v>1.0</v>
      </c>
      <c r="K432" s="319">
        <v>8.0</v>
      </c>
      <c r="L432" s="319">
        <v>8.0</v>
      </c>
      <c r="M432" s="319">
        <v>0.0</v>
      </c>
      <c r="N432" s="319">
        <v>0.0</v>
      </c>
      <c r="O432" s="319">
        <v>0.0</v>
      </c>
      <c r="P432" s="319">
        <v>0.0</v>
      </c>
      <c r="Q432" s="319">
        <v>3.0</v>
      </c>
      <c r="R432" s="319">
        <v>3.0</v>
      </c>
      <c r="S432" s="319">
        <v>0.0</v>
      </c>
      <c r="T432" s="319">
        <v>1.0</v>
      </c>
      <c r="U432" s="319">
        <v>0.0</v>
      </c>
    </row>
    <row r="433">
      <c r="A433" s="319" t="s">
        <v>2015</v>
      </c>
      <c r="B433" s="319" t="s">
        <v>35</v>
      </c>
      <c r="C433" s="320" t="s">
        <v>2016</v>
      </c>
      <c r="D433" s="319" t="s">
        <v>1537</v>
      </c>
      <c r="E433" s="319" t="s">
        <v>616</v>
      </c>
      <c r="F433" s="321" t="s">
        <v>215</v>
      </c>
      <c r="G433" s="321" t="str">
        <f t="shared" si="1"/>
        <v>34.171831</v>
      </c>
      <c r="H433" s="321" t="str">
        <f t="shared" si="2"/>
        <v>70.621679</v>
      </c>
      <c r="I433" s="319">
        <v>1.0</v>
      </c>
      <c r="J433" s="319">
        <v>1.0</v>
      </c>
      <c r="K433" s="319">
        <v>8.0</v>
      </c>
      <c r="L433" s="319">
        <v>8.0</v>
      </c>
      <c r="M433" s="319">
        <v>0.0</v>
      </c>
      <c r="N433" s="319">
        <v>0.0</v>
      </c>
      <c r="O433" s="319">
        <v>0.0</v>
      </c>
      <c r="P433" s="319">
        <v>0.0</v>
      </c>
      <c r="Q433" s="319">
        <v>3.0</v>
      </c>
      <c r="R433" s="319">
        <v>3.0</v>
      </c>
      <c r="S433" s="319">
        <v>0.0</v>
      </c>
      <c r="T433" s="319">
        <v>1.0</v>
      </c>
      <c r="U433" s="319">
        <v>1.0</v>
      </c>
    </row>
    <row r="434">
      <c r="A434" s="319" t="s">
        <v>2017</v>
      </c>
      <c r="B434" s="319" t="s">
        <v>35</v>
      </c>
      <c r="C434" s="320" t="s">
        <v>2018</v>
      </c>
      <c r="D434" s="319" t="s">
        <v>1537</v>
      </c>
      <c r="E434" s="319" t="s">
        <v>2020</v>
      </c>
      <c r="F434" s="321" t="s">
        <v>410</v>
      </c>
      <c r="G434" s="321" t="str">
        <f t="shared" si="1"/>
        <v>34.092630</v>
      </c>
      <c r="H434" s="321" t="str">
        <f t="shared" si="2"/>
        <v>70.469224</v>
      </c>
      <c r="I434" s="319">
        <v>1.0</v>
      </c>
      <c r="J434" s="319">
        <v>1.0</v>
      </c>
      <c r="K434" s="319">
        <v>3.0</v>
      </c>
      <c r="L434" s="319">
        <v>3.0</v>
      </c>
      <c r="M434" s="319">
        <v>0.0</v>
      </c>
      <c r="N434" s="319">
        <v>0.0</v>
      </c>
      <c r="O434" s="319">
        <v>0.0</v>
      </c>
      <c r="P434" s="319">
        <v>0.0</v>
      </c>
      <c r="Q434" s="319">
        <v>0.0</v>
      </c>
      <c r="R434" s="319">
        <v>0.0</v>
      </c>
      <c r="S434" s="319">
        <v>0.0</v>
      </c>
      <c r="T434" s="319">
        <v>1.0</v>
      </c>
      <c r="U434" s="319">
        <v>1.0</v>
      </c>
    </row>
    <row r="435">
      <c r="A435" s="319" t="s">
        <v>2022</v>
      </c>
      <c r="B435" s="319" t="s">
        <v>35</v>
      </c>
      <c r="C435" s="320" t="s">
        <v>2023</v>
      </c>
      <c r="D435" s="319" t="s">
        <v>1537</v>
      </c>
      <c r="E435" s="319" t="s">
        <v>274</v>
      </c>
      <c r="F435" s="321" t="s">
        <v>273</v>
      </c>
      <c r="G435" s="321" t="str">
        <f t="shared" si="1"/>
        <v>34.08218</v>
      </c>
      <c r="H435" s="321" t="str">
        <f t="shared" si="2"/>
        <v>0.667034</v>
      </c>
      <c r="I435" s="319">
        <v>1.0</v>
      </c>
      <c r="J435" s="319">
        <v>1.0</v>
      </c>
      <c r="K435" s="319">
        <v>8.0</v>
      </c>
      <c r="L435" s="319">
        <v>13.0</v>
      </c>
      <c r="M435" s="319">
        <v>0.0</v>
      </c>
      <c r="N435" s="319">
        <v>0.0</v>
      </c>
      <c r="O435" s="319">
        <v>0.0</v>
      </c>
      <c r="P435" s="319">
        <v>0.0</v>
      </c>
      <c r="Q435" s="319">
        <v>0.0</v>
      </c>
      <c r="R435" s="319">
        <v>0.0</v>
      </c>
      <c r="S435" s="319">
        <v>0.0</v>
      </c>
      <c r="T435" s="319">
        <v>1.0</v>
      </c>
      <c r="U435" s="319">
        <v>0.0</v>
      </c>
    </row>
    <row r="436">
      <c r="A436" s="319" t="s">
        <v>2024</v>
      </c>
      <c r="B436" s="319" t="s">
        <v>35</v>
      </c>
      <c r="C436" s="320" t="s">
        <v>2025</v>
      </c>
      <c r="D436" s="319" t="s">
        <v>1537</v>
      </c>
      <c r="E436" s="319" t="s">
        <v>252</v>
      </c>
      <c r="F436" s="321" t="s">
        <v>251</v>
      </c>
      <c r="G436" s="321" t="str">
        <f t="shared" si="1"/>
        <v>35.050080</v>
      </c>
      <c r="H436" s="321" t="str">
        <f t="shared" si="2"/>
        <v>70.908540</v>
      </c>
      <c r="I436" s="319">
        <v>1.0</v>
      </c>
      <c r="J436" s="319">
        <v>1.0</v>
      </c>
      <c r="K436" s="319">
        <v>3.0</v>
      </c>
      <c r="L436" s="319">
        <v>3.0</v>
      </c>
      <c r="M436" s="319">
        <v>0.0</v>
      </c>
      <c r="N436" s="319">
        <v>0.0</v>
      </c>
      <c r="O436" s="319">
        <v>0.0</v>
      </c>
      <c r="P436" s="319">
        <v>0.0</v>
      </c>
      <c r="Q436" s="319">
        <v>0.0</v>
      </c>
      <c r="R436" s="319">
        <v>0.0</v>
      </c>
      <c r="S436" s="319">
        <v>0.0</v>
      </c>
      <c r="T436" s="319">
        <v>1.0</v>
      </c>
      <c r="U436" s="319">
        <v>1.0</v>
      </c>
    </row>
    <row r="437">
      <c r="A437" s="319" t="s">
        <v>2026</v>
      </c>
      <c r="B437" s="319" t="s">
        <v>35</v>
      </c>
      <c r="C437" s="320" t="s">
        <v>2027</v>
      </c>
      <c r="D437" s="319" t="s">
        <v>1537</v>
      </c>
      <c r="E437" s="319" t="s">
        <v>2030</v>
      </c>
      <c r="F437" s="321" t="s">
        <v>2029</v>
      </c>
      <c r="G437" s="321" t="str">
        <f t="shared" si="1"/>
        <v>32.715659</v>
      </c>
      <c r="H437" s="321" t="str">
        <f t="shared" si="2"/>
        <v>69.281793</v>
      </c>
      <c r="I437" s="319">
        <v>1.0</v>
      </c>
      <c r="J437" s="319">
        <v>1.0</v>
      </c>
      <c r="K437" s="319">
        <v>14.0</v>
      </c>
      <c r="L437" s="319">
        <v>14.0</v>
      </c>
      <c r="M437" s="319">
        <v>0.0</v>
      </c>
      <c r="N437" s="319">
        <v>0.0</v>
      </c>
      <c r="O437" s="319">
        <v>0.0</v>
      </c>
      <c r="P437" s="319">
        <v>0.0</v>
      </c>
      <c r="Q437" s="319">
        <v>0.0</v>
      </c>
      <c r="R437" s="319">
        <v>0.0</v>
      </c>
      <c r="S437" s="319">
        <v>0.0</v>
      </c>
      <c r="T437" s="319">
        <v>1.0</v>
      </c>
      <c r="U437" s="319">
        <v>0.0</v>
      </c>
    </row>
    <row r="438">
      <c r="A438" s="319" t="s">
        <v>2031</v>
      </c>
      <c r="B438" s="319" t="s">
        <v>35</v>
      </c>
      <c r="C438" s="320" t="s">
        <v>2027</v>
      </c>
      <c r="D438" s="319" t="s">
        <v>1537</v>
      </c>
      <c r="E438" s="319" t="s">
        <v>2034</v>
      </c>
      <c r="F438" s="321" t="s">
        <v>2033</v>
      </c>
      <c r="G438" s="321" t="str">
        <f t="shared" si="1"/>
        <v>33.200382</v>
      </c>
      <c r="H438" s="321" t="str">
        <f t="shared" si="2"/>
        <v>69.311592</v>
      </c>
      <c r="I438" s="319">
        <v>1.0</v>
      </c>
      <c r="J438" s="319">
        <v>1.0</v>
      </c>
      <c r="K438" s="319">
        <v>50.0</v>
      </c>
      <c r="L438" s="319">
        <v>50.0</v>
      </c>
      <c r="M438" s="319">
        <v>0.0</v>
      </c>
      <c r="N438" s="319">
        <v>0.0</v>
      </c>
      <c r="O438" s="319">
        <v>0.0</v>
      </c>
      <c r="P438" s="319">
        <v>0.0</v>
      </c>
      <c r="Q438" s="319">
        <v>0.0</v>
      </c>
      <c r="R438" s="319">
        <v>0.0</v>
      </c>
      <c r="S438" s="319">
        <v>0.0</v>
      </c>
      <c r="T438" s="319">
        <v>1.0</v>
      </c>
      <c r="U438" s="319">
        <v>0.0</v>
      </c>
    </row>
    <row r="439">
      <c r="A439" s="319" t="s">
        <v>2035</v>
      </c>
      <c r="B439" s="319" t="s">
        <v>35</v>
      </c>
      <c r="C439" s="320" t="s">
        <v>2036</v>
      </c>
      <c r="D439" s="319" t="s">
        <v>1537</v>
      </c>
      <c r="E439" s="319" t="s">
        <v>2030</v>
      </c>
      <c r="F439" s="321" t="s">
        <v>2029</v>
      </c>
      <c r="G439" s="321" t="str">
        <f t="shared" si="1"/>
        <v>32.715659</v>
      </c>
      <c r="H439" s="321" t="str">
        <f t="shared" si="2"/>
        <v>69.281793</v>
      </c>
      <c r="I439" s="319">
        <v>1.0</v>
      </c>
      <c r="J439" s="319">
        <v>1.0</v>
      </c>
      <c r="K439" s="319">
        <v>1.0</v>
      </c>
      <c r="L439" s="319">
        <v>1.0</v>
      </c>
      <c r="M439" s="319">
        <v>0.0</v>
      </c>
      <c r="N439" s="319">
        <v>0.0</v>
      </c>
      <c r="O439" s="319">
        <v>0.0</v>
      </c>
      <c r="P439" s="319">
        <v>0.0</v>
      </c>
      <c r="Q439" s="319">
        <v>0.0</v>
      </c>
      <c r="R439" s="319">
        <v>0.0</v>
      </c>
      <c r="S439" s="319">
        <v>1.0</v>
      </c>
      <c r="T439" s="319">
        <v>0.0</v>
      </c>
      <c r="U439" s="319">
        <v>0.0</v>
      </c>
    </row>
    <row r="440">
      <c r="A440" s="319" t="s">
        <v>2037</v>
      </c>
      <c r="B440" s="319" t="s">
        <v>35</v>
      </c>
      <c r="C440" s="320" t="s">
        <v>2038</v>
      </c>
      <c r="D440" s="319" t="s">
        <v>1537</v>
      </c>
      <c r="E440" s="319" t="s">
        <v>2042</v>
      </c>
      <c r="F440" s="321" t="s">
        <v>2041</v>
      </c>
      <c r="G440" s="321" t="str">
        <f t="shared" si="1"/>
        <v>33.263079</v>
      </c>
      <c r="H440" s="321" t="str">
        <f t="shared" si="2"/>
        <v>68.572411</v>
      </c>
      <c r="I440" s="319">
        <v>1.0</v>
      </c>
      <c r="J440" s="319">
        <v>2.0</v>
      </c>
      <c r="K440" s="319">
        <v>26.0</v>
      </c>
      <c r="L440" s="319">
        <v>26.0</v>
      </c>
      <c r="M440" s="319">
        <v>0.0</v>
      </c>
      <c r="N440" s="319">
        <v>0.0</v>
      </c>
      <c r="O440" s="319">
        <v>0.0</v>
      </c>
      <c r="P440" s="319">
        <v>0.0</v>
      </c>
      <c r="Q440" s="319">
        <v>20.0</v>
      </c>
      <c r="R440" s="319">
        <v>22.0</v>
      </c>
      <c r="S440" s="319">
        <v>0.0</v>
      </c>
      <c r="T440" s="319">
        <v>1.0</v>
      </c>
      <c r="U440" s="319">
        <v>1.0</v>
      </c>
    </row>
    <row r="441">
      <c r="A441" s="319" t="s">
        <v>2044</v>
      </c>
      <c r="B441" s="319" t="s">
        <v>35</v>
      </c>
      <c r="C441" s="320" t="s">
        <v>2045</v>
      </c>
      <c r="D441" s="319" t="s">
        <v>1537</v>
      </c>
      <c r="E441" s="319" t="s">
        <v>1273</v>
      </c>
      <c r="F441" s="321" t="s">
        <v>1223</v>
      </c>
      <c r="G441" s="321" t="str">
        <f t="shared" si="1"/>
        <v>31.363647</v>
      </c>
      <c r="H441" s="321" t="str">
        <f t="shared" si="2"/>
        <v>63.958611</v>
      </c>
      <c r="I441" s="319">
        <v>1.0</v>
      </c>
      <c r="J441" s="319">
        <v>1.0</v>
      </c>
      <c r="K441" s="319">
        <v>0.0</v>
      </c>
      <c r="L441" s="319">
        <v>0.0</v>
      </c>
      <c r="M441" s="319">
        <v>0.0</v>
      </c>
      <c r="N441" s="319">
        <v>0.0</v>
      </c>
      <c r="O441" s="319">
        <v>0.0</v>
      </c>
      <c r="P441" s="319">
        <v>0.0</v>
      </c>
      <c r="Q441" s="319">
        <v>0.0</v>
      </c>
      <c r="R441" s="319">
        <v>0.0</v>
      </c>
      <c r="S441" s="319">
        <v>1.0</v>
      </c>
      <c r="T441" s="319">
        <v>0.0</v>
      </c>
      <c r="U441" s="319">
        <v>0.0</v>
      </c>
    </row>
    <row r="442">
      <c r="A442" s="319" t="s">
        <v>2047</v>
      </c>
      <c r="B442" s="319" t="s">
        <v>35</v>
      </c>
      <c r="C442" s="320" t="s">
        <v>2048</v>
      </c>
      <c r="D442" s="319" t="s">
        <v>1537</v>
      </c>
      <c r="E442" s="319" t="s">
        <v>2050</v>
      </c>
      <c r="F442" s="321" t="s">
        <v>2049</v>
      </c>
      <c r="G442" s="321" t="str">
        <f t="shared" si="1"/>
        <v>36.734772</v>
      </c>
      <c r="H442" s="321" t="str">
        <f t="shared" si="2"/>
        <v>70.811995</v>
      </c>
      <c r="I442" s="319">
        <v>1.0</v>
      </c>
      <c r="J442" s="319">
        <v>1.0</v>
      </c>
      <c r="K442" s="319">
        <v>0.0</v>
      </c>
      <c r="L442" s="319">
        <v>0.0</v>
      </c>
      <c r="M442" s="319">
        <v>0.0</v>
      </c>
      <c r="N442" s="319">
        <v>0.0</v>
      </c>
      <c r="O442" s="319">
        <v>0.0</v>
      </c>
      <c r="P442" s="319">
        <v>0.0</v>
      </c>
      <c r="Q442" s="319">
        <v>0.0</v>
      </c>
      <c r="R442" s="319">
        <v>0.0</v>
      </c>
      <c r="S442" s="319">
        <v>1.0</v>
      </c>
      <c r="T442" s="319">
        <v>0.0</v>
      </c>
      <c r="U442" s="319">
        <v>0.0</v>
      </c>
    </row>
    <row r="443">
      <c r="A443" s="319" t="s">
        <v>2052</v>
      </c>
      <c r="B443" s="319" t="s">
        <v>35</v>
      </c>
      <c r="C443" s="320" t="s">
        <v>2048</v>
      </c>
      <c r="D443" s="319" t="s">
        <v>1537</v>
      </c>
      <c r="E443" s="319" t="s">
        <v>2050</v>
      </c>
      <c r="F443" s="321" t="s">
        <v>2049</v>
      </c>
      <c r="G443" s="321" t="str">
        <f t="shared" si="1"/>
        <v>36.734772</v>
      </c>
      <c r="H443" s="321" t="str">
        <f t="shared" si="2"/>
        <v>70.811995</v>
      </c>
      <c r="I443" s="319">
        <v>1.0</v>
      </c>
      <c r="J443" s="319">
        <v>1.0</v>
      </c>
      <c r="K443" s="319">
        <v>0.0</v>
      </c>
      <c r="L443" s="319">
        <v>0.0</v>
      </c>
      <c r="M443" s="319">
        <v>0.0</v>
      </c>
      <c r="N443" s="319">
        <v>0.0</v>
      </c>
      <c r="O443" s="319">
        <v>0.0</v>
      </c>
      <c r="P443" s="319">
        <v>0.0</v>
      </c>
      <c r="Q443" s="319">
        <v>0.0</v>
      </c>
      <c r="R443" s="319">
        <v>0.0</v>
      </c>
      <c r="S443" s="319">
        <v>1.0</v>
      </c>
      <c r="T443" s="319">
        <v>0.0</v>
      </c>
      <c r="U443" s="319">
        <v>0.0</v>
      </c>
    </row>
    <row r="444">
      <c r="A444" s="319" t="s">
        <v>2053</v>
      </c>
      <c r="B444" s="319" t="s">
        <v>35</v>
      </c>
      <c r="C444" s="320" t="s">
        <v>2054</v>
      </c>
      <c r="D444" s="319" t="s">
        <v>1537</v>
      </c>
      <c r="E444" s="319" t="s">
        <v>2055</v>
      </c>
      <c r="F444" s="321" t="s">
        <v>295</v>
      </c>
      <c r="G444" s="321" t="str">
        <f t="shared" si="1"/>
        <v>34.920175</v>
      </c>
      <c r="H444" s="321" t="str">
        <f t="shared" si="2"/>
        <v>70.764423</v>
      </c>
      <c r="I444" s="319">
        <v>1.0</v>
      </c>
      <c r="J444" s="319">
        <v>1.0</v>
      </c>
      <c r="K444" s="319">
        <v>7.0</v>
      </c>
      <c r="L444" s="319">
        <v>7.0</v>
      </c>
      <c r="M444" s="319">
        <v>0.0</v>
      </c>
      <c r="N444" s="319">
        <v>0.0</v>
      </c>
      <c r="O444" s="319">
        <v>0.0</v>
      </c>
      <c r="P444" s="319">
        <v>0.0</v>
      </c>
      <c r="Q444" s="319">
        <v>0.0</v>
      </c>
      <c r="R444" s="319">
        <v>0.0</v>
      </c>
      <c r="S444" s="319">
        <v>0.0</v>
      </c>
      <c r="T444" s="319">
        <v>1.0</v>
      </c>
      <c r="U444" s="319">
        <v>1.0</v>
      </c>
    </row>
    <row r="445">
      <c r="A445" s="319" t="s">
        <v>2056</v>
      </c>
      <c r="B445" s="319" t="s">
        <v>35</v>
      </c>
      <c r="C445" s="320" t="s">
        <v>2057</v>
      </c>
      <c r="D445" s="319" t="s">
        <v>1537</v>
      </c>
      <c r="E445" s="319" t="s">
        <v>2030</v>
      </c>
      <c r="F445" s="321" t="s">
        <v>2029</v>
      </c>
      <c r="G445" s="321" t="str">
        <f t="shared" si="1"/>
        <v>32.715659</v>
      </c>
      <c r="H445" s="321" t="str">
        <f t="shared" si="2"/>
        <v>69.281793</v>
      </c>
      <c r="I445" s="319">
        <v>1.0</v>
      </c>
      <c r="J445" s="319">
        <v>1.0</v>
      </c>
      <c r="K445" s="319">
        <v>1.0</v>
      </c>
      <c r="L445" s="319">
        <v>1.0</v>
      </c>
      <c r="M445" s="319">
        <v>0.0</v>
      </c>
      <c r="N445" s="319">
        <v>0.0</v>
      </c>
      <c r="O445" s="319">
        <v>0.0</v>
      </c>
      <c r="P445" s="319">
        <v>0.0</v>
      </c>
      <c r="Q445" s="319">
        <v>0.0</v>
      </c>
      <c r="R445" s="319">
        <v>0.0</v>
      </c>
      <c r="S445" s="319">
        <v>1.0</v>
      </c>
      <c r="T445" s="319">
        <v>0.0</v>
      </c>
      <c r="U445" s="319">
        <v>0.0</v>
      </c>
    </row>
    <row r="446">
      <c r="A446" s="319" t="s">
        <v>2058</v>
      </c>
      <c r="B446" s="319" t="s">
        <v>35</v>
      </c>
      <c r="C446" s="320" t="s">
        <v>2059</v>
      </c>
      <c r="D446" s="319" t="s">
        <v>1537</v>
      </c>
      <c r="E446" s="319" t="s">
        <v>170</v>
      </c>
      <c r="F446" s="321" t="s">
        <v>160</v>
      </c>
      <c r="G446" s="321" t="str">
        <f t="shared" si="1"/>
        <v>34.846589</v>
      </c>
      <c r="H446" s="321" t="str">
        <f t="shared" si="2"/>
        <v>71.097316</v>
      </c>
      <c r="I446" s="319">
        <v>1.0</v>
      </c>
      <c r="J446" s="319">
        <v>1.0</v>
      </c>
      <c r="K446" s="319">
        <v>12.0</v>
      </c>
      <c r="L446" s="319">
        <v>21.0</v>
      </c>
      <c r="M446" s="319">
        <v>0.0</v>
      </c>
      <c r="N446" s="319">
        <v>1.0</v>
      </c>
      <c r="O446" s="319">
        <v>0.0</v>
      </c>
      <c r="P446" s="319">
        <v>1.0</v>
      </c>
      <c r="Q446" s="319">
        <v>0.0</v>
      </c>
      <c r="R446" s="319">
        <v>0.0</v>
      </c>
      <c r="S446" s="319">
        <v>0.0</v>
      </c>
      <c r="T446" s="319">
        <v>1.0</v>
      </c>
      <c r="U446" s="319">
        <v>1.0</v>
      </c>
    </row>
    <row r="447">
      <c r="A447" s="319" t="s">
        <v>2060</v>
      </c>
      <c r="B447" s="319" t="s">
        <v>35</v>
      </c>
      <c r="C447" s="320" t="s">
        <v>2061</v>
      </c>
      <c r="D447" s="319" t="s">
        <v>1537</v>
      </c>
      <c r="E447" s="319" t="s">
        <v>1273</v>
      </c>
      <c r="F447" s="321" t="s">
        <v>1223</v>
      </c>
      <c r="G447" s="321" t="str">
        <f t="shared" si="1"/>
        <v>31.363647</v>
      </c>
      <c r="H447" s="321" t="str">
        <f t="shared" si="2"/>
        <v>63.958611</v>
      </c>
      <c r="I447" s="319">
        <v>1.0</v>
      </c>
      <c r="J447" s="319">
        <v>1.0</v>
      </c>
      <c r="K447" s="319">
        <v>0.0</v>
      </c>
      <c r="L447" s="319">
        <v>0.0</v>
      </c>
      <c r="M447" s="319">
        <v>0.0</v>
      </c>
      <c r="N447" s="319">
        <v>0.0</v>
      </c>
      <c r="O447" s="319">
        <v>0.0</v>
      </c>
      <c r="P447" s="319">
        <v>0.0</v>
      </c>
      <c r="Q447" s="319">
        <v>0.0</v>
      </c>
      <c r="R447" s="319">
        <v>0.0</v>
      </c>
      <c r="S447" s="319">
        <v>1.0</v>
      </c>
      <c r="T447" s="319">
        <v>0.0</v>
      </c>
      <c r="U447" s="319">
        <v>0.0</v>
      </c>
    </row>
    <row r="448">
      <c r="A448" s="319" t="s">
        <v>2063</v>
      </c>
      <c r="B448" s="319" t="s">
        <v>35</v>
      </c>
      <c r="C448" s="320" t="s">
        <v>2064</v>
      </c>
      <c r="D448" s="319" t="s">
        <v>1537</v>
      </c>
      <c r="E448" s="319" t="s">
        <v>1273</v>
      </c>
      <c r="F448" s="321" t="s">
        <v>1223</v>
      </c>
      <c r="G448" s="321" t="str">
        <f t="shared" si="1"/>
        <v>31.363647</v>
      </c>
      <c r="H448" s="321" t="str">
        <f t="shared" si="2"/>
        <v>63.958611</v>
      </c>
      <c r="I448" s="319">
        <v>1.0</v>
      </c>
      <c r="J448" s="319">
        <v>1.0</v>
      </c>
      <c r="K448" s="319">
        <v>0.0</v>
      </c>
      <c r="L448" s="319">
        <v>0.0</v>
      </c>
      <c r="M448" s="319">
        <v>0.0</v>
      </c>
      <c r="N448" s="319">
        <v>0.0</v>
      </c>
      <c r="O448" s="319">
        <v>0.0</v>
      </c>
      <c r="P448" s="319">
        <v>0.0</v>
      </c>
      <c r="Q448" s="319">
        <v>0.0</v>
      </c>
      <c r="R448" s="319">
        <v>0.0</v>
      </c>
      <c r="S448" s="319">
        <v>1.0</v>
      </c>
      <c r="T448" s="319">
        <v>0.0</v>
      </c>
      <c r="U448" s="319">
        <v>0.0</v>
      </c>
    </row>
    <row r="449">
      <c r="A449" s="319" t="s">
        <v>2065</v>
      </c>
      <c r="B449" s="319" t="s">
        <v>35</v>
      </c>
      <c r="C449" s="320" t="s">
        <v>2066</v>
      </c>
      <c r="D449" s="319" t="s">
        <v>1537</v>
      </c>
      <c r="E449" s="319" t="s">
        <v>2067</v>
      </c>
      <c r="F449" s="321" t="s">
        <v>1057</v>
      </c>
      <c r="G449" s="321" t="str">
        <f t="shared" si="1"/>
        <v>31.628871</v>
      </c>
      <c r="H449" s="321" t="str">
        <f t="shared" si="2"/>
        <v>65.737174</v>
      </c>
      <c r="I449" s="319">
        <v>2.0</v>
      </c>
      <c r="J449" s="319">
        <v>2.0</v>
      </c>
      <c r="K449" s="319">
        <v>0.0</v>
      </c>
      <c r="L449" s="319">
        <v>25.0</v>
      </c>
      <c r="M449" s="319">
        <v>0.0</v>
      </c>
      <c r="N449" s="319">
        <v>0.0</v>
      </c>
      <c r="O449" s="319">
        <v>0.0</v>
      </c>
      <c r="P449" s="319">
        <v>0.0</v>
      </c>
      <c r="Q449" s="319">
        <v>0.0</v>
      </c>
      <c r="R449" s="319">
        <v>14.0</v>
      </c>
      <c r="S449" s="319">
        <v>0.0</v>
      </c>
      <c r="T449" s="319">
        <v>1.0</v>
      </c>
      <c r="U449" s="319">
        <v>0.0</v>
      </c>
    </row>
    <row r="450">
      <c r="A450" s="319" t="s">
        <v>2069</v>
      </c>
      <c r="B450" s="319" t="s">
        <v>35</v>
      </c>
      <c r="C450" s="320" t="s">
        <v>2070</v>
      </c>
      <c r="D450" s="319" t="s">
        <v>1537</v>
      </c>
      <c r="E450" s="319" t="s">
        <v>2074</v>
      </c>
      <c r="F450" s="321" t="s">
        <v>2073</v>
      </c>
      <c r="G450" s="321" t="str">
        <f t="shared" si="1"/>
        <v>36.896969</v>
      </c>
      <c r="H450" s="321" t="str">
        <f t="shared" si="2"/>
        <v>65.665856</v>
      </c>
      <c r="I450" s="319">
        <v>2.0</v>
      </c>
      <c r="J450" s="319">
        <v>2.0</v>
      </c>
      <c r="K450" s="319">
        <v>35.0</v>
      </c>
      <c r="L450" s="319">
        <v>37.0</v>
      </c>
      <c r="M450" s="319">
        <v>0.0</v>
      </c>
      <c r="N450" s="319">
        <v>0.0</v>
      </c>
      <c r="O450" s="319">
        <v>0.0</v>
      </c>
      <c r="P450" s="319">
        <v>0.0</v>
      </c>
      <c r="Q450" s="319">
        <v>12.0</v>
      </c>
      <c r="R450" s="319">
        <v>12.0</v>
      </c>
      <c r="S450" s="319">
        <v>0.0</v>
      </c>
      <c r="T450" s="319">
        <v>1.0</v>
      </c>
      <c r="U450" s="319">
        <v>0.0</v>
      </c>
    </row>
    <row r="451">
      <c r="A451" s="319" t="s">
        <v>2076</v>
      </c>
      <c r="B451" s="319" t="s">
        <v>35</v>
      </c>
      <c r="C451" s="320" t="s">
        <v>2070</v>
      </c>
      <c r="D451" s="319" t="s">
        <v>1537</v>
      </c>
      <c r="E451" s="319" t="s">
        <v>2079</v>
      </c>
      <c r="F451" s="321" t="s">
        <v>2078</v>
      </c>
      <c r="G451" s="321" t="str">
        <f t="shared" si="1"/>
        <v>35.670747</v>
      </c>
      <c r="H451" s="321" t="str">
        <f t="shared" si="2"/>
        <v>66.046353</v>
      </c>
      <c r="I451" s="319">
        <v>1.0</v>
      </c>
      <c r="J451" s="319">
        <v>1.0</v>
      </c>
      <c r="K451" s="319">
        <v>2.0</v>
      </c>
      <c r="L451" s="319">
        <v>2.0</v>
      </c>
      <c r="M451" s="319">
        <v>0.0</v>
      </c>
      <c r="N451" s="319">
        <v>0.0</v>
      </c>
      <c r="O451" s="319">
        <v>0.0</v>
      </c>
      <c r="P451" s="319">
        <v>0.0</v>
      </c>
      <c r="Q451" s="319">
        <v>0.0</v>
      </c>
      <c r="R451" s="319">
        <v>0.0</v>
      </c>
      <c r="S451" s="319">
        <v>1.0</v>
      </c>
      <c r="T451" s="319">
        <v>0.0</v>
      </c>
      <c r="U451" s="319">
        <v>0.0</v>
      </c>
    </row>
    <row r="452">
      <c r="A452" s="319" t="s">
        <v>2081</v>
      </c>
      <c r="B452" s="319" t="s">
        <v>35</v>
      </c>
      <c r="C452" s="320" t="s">
        <v>2082</v>
      </c>
      <c r="D452" s="319" t="s">
        <v>1537</v>
      </c>
      <c r="E452" s="319" t="s">
        <v>2084</v>
      </c>
      <c r="F452" s="321" t="s">
        <v>775</v>
      </c>
      <c r="G452" s="321" t="str">
        <f t="shared" si="1"/>
        <v>31.788010</v>
      </c>
      <c r="H452" s="321" t="str">
        <f t="shared" si="2"/>
        <v>65.570785</v>
      </c>
      <c r="I452" s="319">
        <v>1.0</v>
      </c>
      <c r="J452" s="319">
        <v>1.0</v>
      </c>
      <c r="K452" s="319">
        <v>13.0</v>
      </c>
      <c r="L452" s="319">
        <v>13.0</v>
      </c>
      <c r="M452" s="319">
        <v>0.0</v>
      </c>
      <c r="N452" s="319">
        <v>0.0</v>
      </c>
      <c r="O452" s="319">
        <v>0.0</v>
      </c>
      <c r="P452" s="319">
        <v>0.0</v>
      </c>
      <c r="Q452" s="319">
        <v>0.0</v>
      </c>
      <c r="R452" s="319">
        <v>0.0</v>
      </c>
      <c r="S452" s="319">
        <v>0.0</v>
      </c>
      <c r="T452" s="319">
        <v>1.0</v>
      </c>
      <c r="U452" s="319">
        <v>0.0</v>
      </c>
    </row>
    <row r="453">
      <c r="A453" s="319" t="s">
        <v>2085</v>
      </c>
      <c r="B453" s="319" t="s">
        <v>35</v>
      </c>
      <c r="C453" s="320" t="s">
        <v>2086</v>
      </c>
      <c r="D453" s="319" t="s">
        <v>1537</v>
      </c>
      <c r="E453" s="319" t="s">
        <v>1833</v>
      </c>
      <c r="F453" s="321" t="s">
        <v>215</v>
      </c>
      <c r="G453" s="321" t="str">
        <f t="shared" si="1"/>
        <v>34.171831</v>
      </c>
      <c r="H453" s="321" t="str">
        <f t="shared" si="2"/>
        <v>70.621679</v>
      </c>
      <c r="I453" s="319">
        <v>1.0</v>
      </c>
      <c r="J453" s="319">
        <v>1.0</v>
      </c>
      <c r="K453" s="319">
        <v>8.0</v>
      </c>
      <c r="L453" s="319">
        <v>8.0</v>
      </c>
      <c r="M453" s="319">
        <v>0.0</v>
      </c>
      <c r="N453" s="319">
        <v>0.0</v>
      </c>
      <c r="O453" s="319">
        <v>0.0</v>
      </c>
      <c r="P453" s="319">
        <v>0.0</v>
      </c>
      <c r="Q453" s="319">
        <v>0.0</v>
      </c>
      <c r="R453" s="319">
        <v>0.0</v>
      </c>
      <c r="S453" s="319">
        <v>0.0</v>
      </c>
      <c r="T453" s="319">
        <v>1.0</v>
      </c>
      <c r="U453" s="319">
        <v>1.0</v>
      </c>
    </row>
    <row r="454">
      <c r="A454" s="319" t="s">
        <v>2087</v>
      </c>
      <c r="B454" s="319" t="s">
        <v>35</v>
      </c>
      <c r="C454" s="320" t="s">
        <v>2088</v>
      </c>
      <c r="D454" s="319" t="s">
        <v>1537</v>
      </c>
      <c r="E454" s="319" t="s">
        <v>2091</v>
      </c>
      <c r="F454" s="321" t="s">
        <v>160</v>
      </c>
      <c r="G454" s="321" t="str">
        <f t="shared" si="1"/>
        <v>34.846589</v>
      </c>
      <c r="H454" s="321" t="str">
        <f t="shared" si="2"/>
        <v>71.097316</v>
      </c>
      <c r="I454" s="319">
        <v>1.0</v>
      </c>
      <c r="J454" s="319">
        <v>1.0</v>
      </c>
      <c r="K454" s="319">
        <v>1.0</v>
      </c>
      <c r="L454" s="319">
        <v>1.0</v>
      </c>
      <c r="M454" s="319">
        <v>0.0</v>
      </c>
      <c r="N454" s="319">
        <v>0.0</v>
      </c>
      <c r="O454" s="319">
        <v>0.0</v>
      </c>
      <c r="P454" s="319">
        <v>0.0</v>
      </c>
      <c r="Q454" s="319">
        <v>0.0</v>
      </c>
      <c r="R454" s="319">
        <v>0.0</v>
      </c>
      <c r="S454" s="319">
        <v>0.0</v>
      </c>
      <c r="T454" s="319">
        <v>1.0</v>
      </c>
      <c r="U454" s="319">
        <v>1.0</v>
      </c>
    </row>
    <row r="455">
      <c r="A455" s="319" t="s">
        <v>2092</v>
      </c>
      <c r="B455" s="319" t="s">
        <v>35</v>
      </c>
      <c r="C455" s="320" t="s">
        <v>2093</v>
      </c>
      <c r="D455" s="319" t="s">
        <v>1537</v>
      </c>
      <c r="E455" s="319" t="s">
        <v>296</v>
      </c>
      <c r="F455" s="321" t="s">
        <v>295</v>
      </c>
      <c r="G455" s="321" t="str">
        <f t="shared" si="1"/>
        <v>34.920175</v>
      </c>
      <c r="H455" s="321" t="str">
        <f t="shared" si="2"/>
        <v>70.764423</v>
      </c>
      <c r="I455" s="319">
        <v>1.0</v>
      </c>
      <c r="J455" s="319">
        <v>1.0</v>
      </c>
      <c r="K455" s="319">
        <v>6.0</v>
      </c>
      <c r="L455" s="319">
        <v>6.0</v>
      </c>
      <c r="M455" s="319">
        <v>0.0</v>
      </c>
      <c r="N455" s="319">
        <v>0.0</v>
      </c>
      <c r="O455" s="319">
        <v>0.0</v>
      </c>
      <c r="P455" s="319">
        <v>0.0</v>
      </c>
      <c r="Q455" s="319">
        <v>0.0</v>
      </c>
      <c r="R455" s="319">
        <v>0.0</v>
      </c>
      <c r="S455" s="319">
        <v>0.0</v>
      </c>
      <c r="T455" s="319">
        <v>1.0</v>
      </c>
      <c r="U455" s="319">
        <v>1.0</v>
      </c>
    </row>
    <row r="456">
      <c r="A456" s="319" t="s">
        <v>2094</v>
      </c>
      <c r="B456" s="319" t="s">
        <v>35</v>
      </c>
      <c r="C456" s="320" t="s">
        <v>2095</v>
      </c>
      <c r="D456" s="319" t="s">
        <v>1537</v>
      </c>
      <c r="E456" s="319" t="s">
        <v>1294</v>
      </c>
      <c r="F456" s="321" t="s">
        <v>885</v>
      </c>
      <c r="G456" s="321" t="str">
        <f t="shared" si="1"/>
        <v>31.664217</v>
      </c>
      <c r="H456" s="321" t="str">
        <f t="shared" si="2"/>
        <v>64.266149</v>
      </c>
      <c r="I456" s="319">
        <v>1.0</v>
      </c>
      <c r="J456" s="319">
        <v>1.0</v>
      </c>
      <c r="K456" s="319">
        <v>0.0</v>
      </c>
      <c r="L456" s="319">
        <v>0.0</v>
      </c>
      <c r="M456" s="319">
        <v>0.0</v>
      </c>
      <c r="N456" s="319">
        <v>0.0</v>
      </c>
      <c r="O456" s="319">
        <v>0.0</v>
      </c>
      <c r="P456" s="319">
        <v>0.0</v>
      </c>
      <c r="Q456" s="319">
        <v>0.0</v>
      </c>
      <c r="R456" s="319">
        <v>0.0</v>
      </c>
      <c r="S456" s="319">
        <v>1.0</v>
      </c>
      <c r="T456" s="319">
        <v>0.0</v>
      </c>
      <c r="U456" s="319">
        <v>0.0</v>
      </c>
    </row>
    <row r="457">
      <c r="A457" s="319" t="s">
        <v>2097</v>
      </c>
      <c r="B457" s="319" t="s">
        <v>35</v>
      </c>
      <c r="C457" s="320" t="s">
        <v>2098</v>
      </c>
      <c r="D457" s="319" t="s">
        <v>1537</v>
      </c>
      <c r="E457" s="319" t="s">
        <v>2101</v>
      </c>
      <c r="F457" s="321" t="s">
        <v>2100</v>
      </c>
      <c r="G457" s="321" t="str">
        <f t="shared" si="1"/>
        <v>32.495328</v>
      </c>
      <c r="H457" s="321" t="str">
        <f t="shared" si="2"/>
        <v>62.262662</v>
      </c>
      <c r="I457" s="319">
        <v>11.0</v>
      </c>
      <c r="J457" s="319">
        <v>11.0</v>
      </c>
      <c r="K457" s="319">
        <v>0.0</v>
      </c>
      <c r="L457" s="319">
        <v>0.0</v>
      </c>
      <c r="M457" s="319">
        <v>0.0</v>
      </c>
      <c r="N457" s="319">
        <v>0.0</v>
      </c>
      <c r="O457" s="319">
        <v>0.0</v>
      </c>
      <c r="P457" s="319">
        <v>0.0</v>
      </c>
      <c r="Q457" s="319">
        <v>0.0</v>
      </c>
      <c r="R457" s="319">
        <v>0.0</v>
      </c>
      <c r="S457" s="319">
        <v>1.0</v>
      </c>
      <c r="T457" s="319">
        <v>0.0</v>
      </c>
      <c r="U457" s="319">
        <v>0.0</v>
      </c>
    </row>
    <row r="458">
      <c r="A458" s="319" t="s">
        <v>2103</v>
      </c>
      <c r="B458" s="319" t="s">
        <v>35</v>
      </c>
      <c r="C458" s="320" t="s">
        <v>2104</v>
      </c>
      <c r="D458" s="319" t="s">
        <v>1537</v>
      </c>
      <c r="E458" s="319" t="s">
        <v>2108</v>
      </c>
      <c r="F458" s="321" t="s">
        <v>2107</v>
      </c>
      <c r="G458" s="321" t="str">
        <f t="shared" si="1"/>
        <v>36.079561</v>
      </c>
      <c r="H458" s="321" t="str">
        <f t="shared" si="2"/>
        <v>64.905954</v>
      </c>
      <c r="I458" s="319">
        <v>1.0</v>
      </c>
      <c r="J458" s="319">
        <v>1.0</v>
      </c>
      <c r="K458" s="319">
        <v>2.0</v>
      </c>
      <c r="L458" s="319">
        <v>2.0</v>
      </c>
      <c r="M458" s="319">
        <v>0.0</v>
      </c>
      <c r="N458" s="319">
        <v>0.0</v>
      </c>
      <c r="O458" s="319">
        <v>0.0</v>
      </c>
      <c r="P458" s="319">
        <v>0.0</v>
      </c>
      <c r="Q458" s="319">
        <v>0.0</v>
      </c>
      <c r="R458" s="319">
        <v>0.0</v>
      </c>
      <c r="S458" s="319">
        <v>1.0</v>
      </c>
      <c r="T458" s="319">
        <v>0.0</v>
      </c>
      <c r="U458" s="319">
        <v>0.0</v>
      </c>
    </row>
    <row r="459">
      <c r="A459" s="319" t="s">
        <v>2110</v>
      </c>
      <c r="B459" s="319" t="s">
        <v>35</v>
      </c>
      <c r="C459" s="320" t="s">
        <v>2111</v>
      </c>
      <c r="D459" s="319" t="s">
        <v>1537</v>
      </c>
      <c r="E459" s="319" t="s">
        <v>2113</v>
      </c>
      <c r="F459" s="321" t="s">
        <v>310</v>
      </c>
      <c r="G459" s="321" t="str">
        <f t="shared" si="1"/>
        <v>32.264538</v>
      </c>
      <c r="H459" s="321" t="str">
        <f t="shared" si="2"/>
        <v>68.524714</v>
      </c>
      <c r="I459" s="319">
        <v>1.0</v>
      </c>
      <c r="J459" s="319">
        <v>1.0</v>
      </c>
      <c r="K459" s="319">
        <v>7.0</v>
      </c>
      <c r="L459" s="319">
        <v>7.0</v>
      </c>
      <c r="M459" s="319">
        <v>0.0</v>
      </c>
      <c r="N459" s="319">
        <v>0.0</v>
      </c>
      <c r="O459" s="319">
        <v>0.0</v>
      </c>
      <c r="P459" s="319">
        <v>0.0</v>
      </c>
      <c r="Q459" s="319">
        <v>3.0</v>
      </c>
      <c r="R459" s="319">
        <v>3.0</v>
      </c>
      <c r="S459" s="319">
        <v>0.0</v>
      </c>
      <c r="T459" s="319">
        <v>1.0</v>
      </c>
      <c r="U459" s="319">
        <v>1.0</v>
      </c>
    </row>
    <row r="460">
      <c r="A460" s="319" t="s">
        <v>2114</v>
      </c>
      <c r="B460" s="319" t="s">
        <v>35</v>
      </c>
      <c r="C460" s="320" t="s">
        <v>2111</v>
      </c>
      <c r="D460" s="319" t="s">
        <v>1537</v>
      </c>
      <c r="E460" s="319" t="s">
        <v>2116</v>
      </c>
      <c r="F460" s="321" t="s">
        <v>2049</v>
      </c>
      <c r="G460" s="321" t="str">
        <f t="shared" si="1"/>
        <v>36.734772</v>
      </c>
      <c r="H460" s="321" t="str">
        <f t="shared" si="2"/>
        <v>70.811995</v>
      </c>
      <c r="I460" s="319">
        <v>1.0</v>
      </c>
      <c r="J460" s="319">
        <v>1.0</v>
      </c>
      <c r="K460" s="319">
        <v>0.0</v>
      </c>
      <c r="L460" s="319">
        <v>0.0</v>
      </c>
      <c r="M460" s="319">
        <v>0.0</v>
      </c>
      <c r="N460" s="319">
        <v>0.0</v>
      </c>
      <c r="O460" s="319">
        <v>0.0</v>
      </c>
      <c r="P460" s="319">
        <v>0.0</v>
      </c>
      <c r="Q460" s="319">
        <v>0.0</v>
      </c>
      <c r="R460" s="319">
        <v>0.0</v>
      </c>
      <c r="S460" s="319">
        <v>1.0</v>
      </c>
      <c r="T460" s="319">
        <v>0.0</v>
      </c>
      <c r="U460" s="319">
        <v>1.0</v>
      </c>
    </row>
    <row r="461">
      <c r="A461" s="319" t="s">
        <v>2118</v>
      </c>
      <c r="B461" s="319" t="s">
        <v>35</v>
      </c>
      <c r="C461" s="320" t="s">
        <v>2119</v>
      </c>
      <c r="D461" s="319" t="s">
        <v>1537</v>
      </c>
      <c r="E461" s="319" t="s">
        <v>2121</v>
      </c>
      <c r="F461" s="321" t="s">
        <v>1390</v>
      </c>
      <c r="G461" s="321" t="str">
        <f t="shared" si="1"/>
        <v>32.230824</v>
      </c>
      <c r="H461" s="321" t="str">
        <f t="shared" si="2"/>
        <v>62.920591</v>
      </c>
      <c r="I461" s="319">
        <v>1.0</v>
      </c>
      <c r="J461" s="319">
        <v>1.0</v>
      </c>
      <c r="K461" s="319">
        <v>0.0</v>
      </c>
      <c r="L461" s="319">
        <v>0.0</v>
      </c>
      <c r="M461" s="319">
        <v>0.0</v>
      </c>
      <c r="N461" s="319">
        <v>0.0</v>
      </c>
      <c r="O461" s="319">
        <v>0.0</v>
      </c>
      <c r="P461" s="319">
        <v>0.0</v>
      </c>
      <c r="Q461" s="319">
        <v>0.0</v>
      </c>
      <c r="R461" s="319">
        <v>0.0</v>
      </c>
      <c r="S461" s="319">
        <v>1.0</v>
      </c>
      <c r="T461" s="319">
        <v>0.0</v>
      </c>
      <c r="U461" s="319">
        <v>0.0</v>
      </c>
    </row>
    <row r="462">
      <c r="A462" s="319" t="s">
        <v>2122</v>
      </c>
      <c r="B462" s="319" t="s">
        <v>35</v>
      </c>
      <c r="C462" s="320" t="s">
        <v>2123</v>
      </c>
      <c r="D462" s="319" t="s">
        <v>1537</v>
      </c>
      <c r="E462" s="319" t="s">
        <v>2125</v>
      </c>
      <c r="F462" s="321" t="s">
        <v>763</v>
      </c>
      <c r="G462" s="321" t="str">
        <f t="shared" si="1"/>
        <v>31.517771</v>
      </c>
      <c r="H462" s="321" t="str">
        <f t="shared" si="2"/>
        <v>64.114227</v>
      </c>
      <c r="I462" s="319">
        <v>1.0</v>
      </c>
      <c r="J462" s="319">
        <v>1.0</v>
      </c>
      <c r="K462" s="319">
        <v>0.0</v>
      </c>
      <c r="L462" s="319">
        <v>0.0</v>
      </c>
      <c r="M462" s="319">
        <v>0.0</v>
      </c>
      <c r="N462" s="319">
        <v>0.0</v>
      </c>
      <c r="O462" s="319">
        <v>0.0</v>
      </c>
      <c r="P462" s="319">
        <v>0.0</v>
      </c>
      <c r="Q462" s="319">
        <v>0.0</v>
      </c>
      <c r="R462" s="319">
        <v>0.0</v>
      </c>
      <c r="S462" s="319">
        <v>1.0</v>
      </c>
      <c r="T462" s="319">
        <v>0.0</v>
      </c>
      <c r="U462" s="319">
        <v>0.0</v>
      </c>
    </row>
    <row r="463">
      <c r="A463" s="319" t="s">
        <v>2126</v>
      </c>
      <c r="B463" s="319" t="s">
        <v>35</v>
      </c>
      <c r="C463" s="320" t="s">
        <v>2127</v>
      </c>
      <c r="D463" s="319" t="s">
        <v>1537</v>
      </c>
      <c r="E463" s="319" t="s">
        <v>1414</v>
      </c>
      <c r="F463" s="321" t="s">
        <v>1413</v>
      </c>
      <c r="G463" s="321" t="str">
        <f t="shared" si="1"/>
        <v>34.273230</v>
      </c>
      <c r="H463" s="321" t="str">
        <f t="shared" si="2"/>
        <v>70.074131</v>
      </c>
      <c r="I463" s="319">
        <v>1.0</v>
      </c>
      <c r="J463" s="319">
        <v>1.0</v>
      </c>
      <c r="K463" s="319">
        <v>2.0</v>
      </c>
      <c r="L463" s="319">
        <v>2.0</v>
      </c>
      <c r="M463" s="319">
        <v>0.0</v>
      </c>
      <c r="N463" s="319">
        <v>0.0</v>
      </c>
      <c r="O463" s="319">
        <v>0.0</v>
      </c>
      <c r="P463" s="319">
        <v>0.0</v>
      </c>
      <c r="Q463" s="319">
        <v>0.0</v>
      </c>
      <c r="R463" s="319">
        <v>0.0</v>
      </c>
      <c r="S463" s="319">
        <v>1.0</v>
      </c>
      <c r="T463" s="319">
        <v>0.0</v>
      </c>
      <c r="U463" s="319">
        <v>0.0</v>
      </c>
    </row>
    <row r="464">
      <c r="A464" s="319" t="s">
        <v>2129</v>
      </c>
      <c r="B464" s="319" t="s">
        <v>35</v>
      </c>
      <c r="C464" s="320" t="s">
        <v>2130</v>
      </c>
      <c r="D464" s="319" t="s">
        <v>1537</v>
      </c>
      <c r="E464" s="319" t="s">
        <v>2135</v>
      </c>
      <c r="F464" s="321" t="s">
        <v>2134</v>
      </c>
      <c r="G464" s="321" t="str">
        <f t="shared" si="1"/>
        <v>32.884051</v>
      </c>
      <c r="H464" s="321" t="str">
        <f t="shared" si="2"/>
        <v>67.904670</v>
      </c>
      <c r="I464" s="319">
        <v>1.0</v>
      </c>
      <c r="J464" s="319">
        <v>1.0</v>
      </c>
      <c r="K464" s="319">
        <v>6.0</v>
      </c>
      <c r="L464" s="319">
        <v>6.0</v>
      </c>
      <c r="M464" s="319">
        <v>0.0</v>
      </c>
      <c r="N464" s="319">
        <v>0.0</v>
      </c>
      <c r="O464" s="319">
        <v>0.0</v>
      </c>
      <c r="P464" s="319">
        <v>0.0</v>
      </c>
      <c r="Q464" s="319">
        <v>0.0</v>
      </c>
      <c r="R464" s="319">
        <v>0.0</v>
      </c>
      <c r="S464" s="319">
        <v>1.0</v>
      </c>
      <c r="T464" s="319">
        <v>0.0</v>
      </c>
      <c r="U464" s="319">
        <v>0.0</v>
      </c>
    </row>
    <row r="465">
      <c r="A465" s="319" t="s">
        <v>2137</v>
      </c>
      <c r="B465" s="319" t="s">
        <v>35</v>
      </c>
      <c r="C465" s="320" t="s">
        <v>2130</v>
      </c>
      <c r="D465" s="319" t="s">
        <v>1537</v>
      </c>
      <c r="E465" s="319" t="s">
        <v>2141</v>
      </c>
      <c r="F465" s="321" t="s">
        <v>2140</v>
      </c>
      <c r="G465" s="321" t="str">
        <f t="shared" si="1"/>
        <v>33.966154</v>
      </c>
      <c r="H465" s="321" t="str">
        <f t="shared" si="2"/>
        <v>69.806132</v>
      </c>
      <c r="I465" s="319">
        <v>1.0</v>
      </c>
      <c r="J465" s="319">
        <v>1.0</v>
      </c>
      <c r="K465" s="319">
        <v>35.0</v>
      </c>
      <c r="L465" s="319">
        <v>35.0</v>
      </c>
      <c r="M465" s="319">
        <v>0.0</v>
      </c>
      <c r="N465" s="319">
        <v>0.0</v>
      </c>
      <c r="O465" s="319">
        <v>0.0</v>
      </c>
      <c r="P465" s="319">
        <v>0.0</v>
      </c>
      <c r="Q465" s="319">
        <v>0.0</v>
      </c>
      <c r="R465" s="319">
        <v>0.0</v>
      </c>
      <c r="S465" s="319">
        <v>0.0</v>
      </c>
      <c r="T465" s="319">
        <v>1.0</v>
      </c>
      <c r="U465" s="319">
        <v>0.0</v>
      </c>
    </row>
    <row r="466">
      <c r="A466" s="319" t="s">
        <v>2142</v>
      </c>
      <c r="B466" s="319" t="s">
        <v>35</v>
      </c>
      <c r="C466" s="320" t="s">
        <v>2143</v>
      </c>
      <c r="D466" s="319" t="s">
        <v>1537</v>
      </c>
      <c r="E466" s="319" t="s">
        <v>2146</v>
      </c>
      <c r="F466" s="321" t="s">
        <v>2145</v>
      </c>
      <c r="G466" s="321" t="str">
        <f t="shared" si="1"/>
        <v>32.446463</v>
      </c>
      <c r="H466" s="321" t="str">
        <f t="shared" si="2"/>
        <v>62.145413</v>
      </c>
      <c r="I466" s="319">
        <v>7.0</v>
      </c>
      <c r="J466" s="319">
        <v>7.0</v>
      </c>
      <c r="K466" s="319">
        <v>28.0</v>
      </c>
      <c r="L466" s="319">
        <v>28.0</v>
      </c>
      <c r="M466" s="319">
        <v>0.0</v>
      </c>
      <c r="N466" s="319">
        <v>0.0</v>
      </c>
      <c r="O466" s="319">
        <v>0.0</v>
      </c>
      <c r="P466" s="319">
        <v>0.0</v>
      </c>
      <c r="Q466" s="319">
        <v>0.0</v>
      </c>
      <c r="R466" s="319">
        <v>0.0</v>
      </c>
      <c r="S466" s="319">
        <v>1.0</v>
      </c>
      <c r="T466" s="319">
        <v>0.0</v>
      </c>
      <c r="U466" s="319">
        <v>0.0</v>
      </c>
    </row>
    <row r="467">
      <c r="A467" s="319" t="s">
        <v>2149</v>
      </c>
      <c r="B467" s="319" t="s">
        <v>35</v>
      </c>
      <c r="C467" s="320" t="s">
        <v>2150</v>
      </c>
      <c r="D467" s="319" t="s">
        <v>1537</v>
      </c>
      <c r="E467" s="319" t="s">
        <v>509</v>
      </c>
      <c r="F467" s="321" t="s">
        <v>508</v>
      </c>
      <c r="G467" s="321" t="str">
        <f t="shared" si="1"/>
        <v>32.311872</v>
      </c>
      <c r="H467" s="321" t="str">
        <f t="shared" si="2"/>
        <v>64.811083</v>
      </c>
      <c r="I467" s="319">
        <v>1.0</v>
      </c>
      <c r="J467" s="319">
        <v>1.0</v>
      </c>
      <c r="K467" s="319">
        <v>50.0</v>
      </c>
      <c r="L467" s="319">
        <v>50.0</v>
      </c>
      <c r="M467" s="319">
        <v>0.0</v>
      </c>
      <c r="N467" s="319">
        <v>0.0</v>
      </c>
      <c r="O467" s="319">
        <v>0.0</v>
      </c>
      <c r="P467" s="319">
        <v>0.0</v>
      </c>
      <c r="Q467" s="319">
        <v>0.0</v>
      </c>
      <c r="R467" s="319">
        <v>0.0</v>
      </c>
      <c r="S467" s="319">
        <v>1.0</v>
      </c>
      <c r="T467" s="319">
        <v>0.0</v>
      </c>
      <c r="U467" s="319">
        <v>0.0</v>
      </c>
    </row>
    <row r="468">
      <c r="A468" s="319" t="s">
        <v>2152</v>
      </c>
      <c r="B468" s="319" t="s">
        <v>35</v>
      </c>
      <c r="C468" s="320" t="s">
        <v>2150</v>
      </c>
      <c r="D468" s="319" t="s">
        <v>1537</v>
      </c>
      <c r="E468" s="319" t="s">
        <v>2155</v>
      </c>
      <c r="F468" s="321" t="s">
        <v>2154</v>
      </c>
      <c r="G468" s="321" t="str">
        <f t="shared" si="1"/>
        <v>37.101708</v>
      </c>
      <c r="H468" s="321" t="str">
        <f t="shared" si="2"/>
        <v>70.555236</v>
      </c>
      <c r="I468" s="319">
        <v>1.0</v>
      </c>
      <c r="J468" s="319">
        <v>1.0</v>
      </c>
      <c r="K468" s="319">
        <v>0.0</v>
      </c>
      <c r="L468" s="319">
        <v>0.0</v>
      </c>
      <c r="M468" s="319">
        <v>0.0</v>
      </c>
      <c r="N468" s="319">
        <v>0.0</v>
      </c>
      <c r="O468" s="319">
        <v>0.0</v>
      </c>
      <c r="P468" s="319">
        <v>0.0</v>
      </c>
      <c r="Q468" s="319">
        <v>0.0</v>
      </c>
      <c r="R468" s="319">
        <v>0.0</v>
      </c>
      <c r="S468" s="319">
        <v>0.0</v>
      </c>
      <c r="T468" s="319">
        <v>1.0</v>
      </c>
      <c r="U468" s="319">
        <v>0.0</v>
      </c>
    </row>
    <row r="469">
      <c r="A469" s="319" t="s">
        <v>2156</v>
      </c>
      <c r="B469" s="319" t="s">
        <v>35</v>
      </c>
      <c r="C469" s="320" t="s">
        <v>2150</v>
      </c>
      <c r="D469" s="319" t="s">
        <v>1537</v>
      </c>
      <c r="E469" s="319" t="s">
        <v>2159</v>
      </c>
      <c r="F469" s="321" t="s">
        <v>2158</v>
      </c>
      <c r="G469" s="321" t="str">
        <f t="shared" si="1"/>
        <v>36.571294</v>
      </c>
      <c r="H469" s="321" t="str">
        <f t="shared" si="2"/>
        <v>70.336069</v>
      </c>
      <c r="I469" s="319">
        <v>1.0</v>
      </c>
      <c r="J469" s="319">
        <v>1.0</v>
      </c>
      <c r="K469" s="319">
        <v>0.0</v>
      </c>
      <c r="L469" s="319">
        <v>0.0</v>
      </c>
      <c r="M469" s="319">
        <v>0.0</v>
      </c>
      <c r="N469" s="319">
        <v>0.0</v>
      </c>
      <c r="O469" s="319">
        <v>0.0</v>
      </c>
      <c r="P469" s="319">
        <v>0.0</v>
      </c>
      <c r="Q469" s="319">
        <v>0.0</v>
      </c>
      <c r="R469" s="319">
        <v>0.0</v>
      </c>
      <c r="S469" s="319">
        <v>0.0</v>
      </c>
      <c r="T469" s="319">
        <v>1.0</v>
      </c>
      <c r="U469" s="319">
        <v>0.0</v>
      </c>
    </row>
    <row r="470">
      <c r="A470" s="319" t="s">
        <v>2160</v>
      </c>
      <c r="B470" s="319" t="s">
        <v>35</v>
      </c>
      <c r="C470" s="320" t="s">
        <v>2150</v>
      </c>
      <c r="D470" s="319" t="s">
        <v>1537</v>
      </c>
      <c r="E470" s="319" t="s">
        <v>1550</v>
      </c>
      <c r="F470" s="321" t="s">
        <v>715</v>
      </c>
      <c r="G470" s="321" t="str">
        <f t="shared" si="1"/>
        <v>32.071099</v>
      </c>
      <c r="H470" s="321" t="str">
        <f t="shared" si="2"/>
        <v>64.852586</v>
      </c>
      <c r="I470" s="319">
        <v>1.0</v>
      </c>
      <c r="J470" s="319">
        <v>1.0</v>
      </c>
      <c r="K470" s="319">
        <v>2.0</v>
      </c>
      <c r="L470" s="319">
        <v>2.0</v>
      </c>
      <c r="M470" s="319">
        <v>0.0</v>
      </c>
      <c r="N470" s="319">
        <v>0.0</v>
      </c>
      <c r="O470" s="319">
        <v>0.0</v>
      </c>
      <c r="P470" s="319">
        <v>0.0</v>
      </c>
      <c r="Q470" s="319">
        <v>0.0</v>
      </c>
      <c r="R470" s="319">
        <v>0.0</v>
      </c>
      <c r="S470" s="319">
        <v>1.0</v>
      </c>
      <c r="T470" s="319">
        <v>0.0</v>
      </c>
      <c r="U470" s="319">
        <v>0.0</v>
      </c>
    </row>
    <row r="471">
      <c r="A471" s="319" t="s">
        <v>2162</v>
      </c>
      <c r="B471" s="319" t="s">
        <v>35</v>
      </c>
      <c r="C471" s="320" t="s">
        <v>2163</v>
      </c>
      <c r="D471" s="319" t="s">
        <v>1537</v>
      </c>
      <c r="E471" s="319" t="s">
        <v>528</v>
      </c>
      <c r="F471" s="321" t="s">
        <v>527</v>
      </c>
      <c r="G471" s="321" t="str">
        <f t="shared" si="1"/>
        <v>31.658611</v>
      </c>
      <c r="H471" s="321" t="str">
        <f t="shared" si="2"/>
        <v>64.404444</v>
      </c>
      <c r="I471" s="319">
        <v>1.0</v>
      </c>
      <c r="J471" s="319">
        <v>1.0</v>
      </c>
      <c r="K471" s="319">
        <v>1.0</v>
      </c>
      <c r="L471" s="319">
        <v>1.0</v>
      </c>
      <c r="M471" s="319">
        <v>0.0</v>
      </c>
      <c r="N471" s="319">
        <v>0.0</v>
      </c>
      <c r="O471" s="319">
        <v>0.0</v>
      </c>
      <c r="P471" s="319">
        <v>0.0</v>
      </c>
      <c r="Q471" s="319">
        <v>0.0</v>
      </c>
      <c r="R471" s="319">
        <v>0.0</v>
      </c>
      <c r="S471" s="319">
        <v>1.0</v>
      </c>
      <c r="T471" s="319">
        <v>0.0</v>
      </c>
      <c r="U471" s="319">
        <v>0.0</v>
      </c>
    </row>
    <row r="472">
      <c r="A472" s="319" t="s">
        <v>2165</v>
      </c>
      <c r="B472" s="319" t="s">
        <v>35</v>
      </c>
      <c r="C472" s="320" t="s">
        <v>2166</v>
      </c>
      <c r="D472" s="319" t="s">
        <v>1537</v>
      </c>
      <c r="E472" s="319" t="s">
        <v>1273</v>
      </c>
      <c r="F472" s="321" t="s">
        <v>1223</v>
      </c>
      <c r="G472" s="321" t="str">
        <f t="shared" si="1"/>
        <v>31.363647</v>
      </c>
      <c r="H472" s="321" t="str">
        <f t="shared" si="2"/>
        <v>63.958611</v>
      </c>
      <c r="I472" s="319">
        <v>1.0</v>
      </c>
      <c r="J472" s="319">
        <v>1.0</v>
      </c>
      <c r="K472" s="319">
        <v>1.0</v>
      </c>
      <c r="L472" s="319">
        <v>1.0</v>
      </c>
      <c r="M472" s="319">
        <v>0.0</v>
      </c>
      <c r="N472" s="319">
        <v>0.0</v>
      </c>
      <c r="O472" s="319">
        <v>0.0</v>
      </c>
      <c r="P472" s="319">
        <v>0.0</v>
      </c>
      <c r="Q472" s="319">
        <v>0.0</v>
      </c>
      <c r="R472" s="319">
        <v>0.0</v>
      </c>
      <c r="S472" s="319">
        <v>1.0</v>
      </c>
      <c r="T472" s="319">
        <v>0.0</v>
      </c>
      <c r="U472" s="319">
        <v>1.0</v>
      </c>
    </row>
    <row r="473">
      <c r="A473" s="319" t="s">
        <v>2167</v>
      </c>
      <c r="B473" s="319" t="s">
        <v>35</v>
      </c>
      <c r="C473" s="320" t="s">
        <v>2168</v>
      </c>
      <c r="D473" s="319" t="s">
        <v>1537</v>
      </c>
      <c r="E473" s="319" t="s">
        <v>2171</v>
      </c>
      <c r="F473" s="321" t="s">
        <v>1956</v>
      </c>
      <c r="G473" s="321" t="str">
        <f t="shared" si="1"/>
        <v>33.688121</v>
      </c>
      <c r="H473" s="321" t="str">
        <f t="shared" si="2"/>
        <v>69.526123</v>
      </c>
      <c r="I473" s="319">
        <v>1.0</v>
      </c>
      <c r="J473" s="319">
        <v>1.0</v>
      </c>
      <c r="K473" s="319">
        <v>6.0</v>
      </c>
      <c r="L473" s="319">
        <v>6.0</v>
      </c>
      <c r="M473" s="319">
        <v>0.0</v>
      </c>
      <c r="N473" s="319">
        <v>0.0</v>
      </c>
      <c r="O473" s="319">
        <v>0.0</v>
      </c>
      <c r="P473" s="319">
        <v>0.0</v>
      </c>
      <c r="Q473" s="319">
        <v>5.0</v>
      </c>
      <c r="R473" s="319">
        <v>5.0</v>
      </c>
      <c r="S473" s="319">
        <v>0.0</v>
      </c>
      <c r="T473" s="319">
        <v>1.0</v>
      </c>
      <c r="U473" s="319">
        <v>1.0</v>
      </c>
    </row>
    <row r="474">
      <c r="A474" s="319" t="s">
        <v>2172</v>
      </c>
      <c r="B474" s="319" t="s">
        <v>35</v>
      </c>
      <c r="C474" s="320" t="s">
        <v>2173</v>
      </c>
      <c r="D474" s="319" t="s">
        <v>1537</v>
      </c>
      <c r="E474" s="319" t="s">
        <v>2175</v>
      </c>
      <c r="F474" s="321" t="s">
        <v>278</v>
      </c>
      <c r="G474" s="321" t="str">
        <f t="shared" si="1"/>
        <v>34.328976</v>
      </c>
      <c r="H474" s="321" t="str">
        <f t="shared" si="2"/>
        <v>70.407486</v>
      </c>
      <c r="I474" s="319">
        <v>1.0</v>
      </c>
      <c r="J474" s="319">
        <v>1.0</v>
      </c>
      <c r="K474" s="319">
        <v>11.0</v>
      </c>
      <c r="L474" s="319">
        <v>11.0</v>
      </c>
      <c r="M474" s="319">
        <v>0.0</v>
      </c>
      <c r="N474" s="319">
        <v>0.0</v>
      </c>
      <c r="O474" s="319">
        <v>0.0</v>
      </c>
      <c r="P474" s="319">
        <v>0.0</v>
      </c>
      <c r="Q474" s="319">
        <v>0.0</v>
      </c>
      <c r="R474" s="319">
        <v>0.0</v>
      </c>
      <c r="S474" s="319">
        <v>0.0</v>
      </c>
      <c r="T474" s="319">
        <v>1.0</v>
      </c>
      <c r="U474" s="319">
        <v>1.0</v>
      </c>
    </row>
    <row r="475">
      <c r="A475" s="319" t="s">
        <v>2176</v>
      </c>
      <c r="B475" s="319" t="s">
        <v>35</v>
      </c>
      <c r="C475" s="320" t="s">
        <v>2173</v>
      </c>
      <c r="D475" s="319" t="s">
        <v>1537</v>
      </c>
      <c r="E475" s="319" t="s">
        <v>2179</v>
      </c>
      <c r="F475" s="321" t="s">
        <v>2178</v>
      </c>
      <c r="G475" s="321" t="str">
        <f t="shared" si="1"/>
        <v>32.847551</v>
      </c>
      <c r="H475" s="321" t="str">
        <f t="shared" si="2"/>
        <v>66.010668</v>
      </c>
      <c r="I475" s="319">
        <v>1.0</v>
      </c>
      <c r="J475" s="319">
        <v>1.0</v>
      </c>
      <c r="K475" s="319">
        <v>10.0</v>
      </c>
      <c r="L475" s="319">
        <v>10.0</v>
      </c>
      <c r="M475" s="319">
        <v>0.0</v>
      </c>
      <c r="N475" s="319">
        <v>0.0</v>
      </c>
      <c r="O475" s="319">
        <v>0.0</v>
      </c>
      <c r="P475" s="319">
        <v>0.0</v>
      </c>
      <c r="Q475" s="319">
        <v>0.0</v>
      </c>
      <c r="R475" s="319">
        <v>0.0</v>
      </c>
      <c r="S475" s="319">
        <v>0.0</v>
      </c>
      <c r="T475" s="319">
        <v>1.0</v>
      </c>
      <c r="U475" s="319">
        <v>1.0</v>
      </c>
    </row>
    <row r="476">
      <c r="A476" s="319" t="s">
        <v>2181</v>
      </c>
      <c r="B476" s="319" t="s">
        <v>35</v>
      </c>
      <c r="C476" s="320" t="s">
        <v>2182</v>
      </c>
      <c r="D476" s="319" t="s">
        <v>1537</v>
      </c>
      <c r="E476" s="319" t="s">
        <v>2184</v>
      </c>
      <c r="F476" s="321" t="s">
        <v>1866</v>
      </c>
      <c r="G476" s="321" t="str">
        <f t="shared" si="1"/>
        <v>33.999937</v>
      </c>
      <c r="H476" s="321" t="str">
        <f t="shared" si="2"/>
        <v>69.019531</v>
      </c>
      <c r="I476" s="319">
        <v>1.0</v>
      </c>
      <c r="J476" s="319">
        <v>1.0</v>
      </c>
      <c r="K476" s="319">
        <v>0.0</v>
      </c>
      <c r="L476" s="319">
        <v>13.0</v>
      </c>
      <c r="M476" s="319">
        <v>0.0</v>
      </c>
      <c r="N476" s="319">
        <v>0.0</v>
      </c>
      <c r="O476" s="319">
        <v>0.0</v>
      </c>
      <c r="P476" s="319">
        <v>0.0</v>
      </c>
      <c r="Q476" s="319">
        <v>0.0</v>
      </c>
      <c r="R476" s="319">
        <v>0.0</v>
      </c>
      <c r="S476" s="319">
        <v>0.0</v>
      </c>
      <c r="T476" s="319">
        <v>1.0</v>
      </c>
      <c r="U476" s="319">
        <v>0.0</v>
      </c>
    </row>
    <row r="477">
      <c r="A477" s="319" t="s">
        <v>2185</v>
      </c>
      <c r="B477" s="319" t="s">
        <v>35</v>
      </c>
      <c r="C477" s="320" t="s">
        <v>2186</v>
      </c>
      <c r="D477" s="319" t="s">
        <v>1537</v>
      </c>
      <c r="E477" s="319" t="s">
        <v>170</v>
      </c>
      <c r="F477" s="321" t="s">
        <v>160</v>
      </c>
      <c r="G477" s="321" t="str">
        <f t="shared" si="1"/>
        <v>34.846589</v>
      </c>
      <c r="H477" s="321" t="str">
        <f t="shared" si="2"/>
        <v>71.097316</v>
      </c>
      <c r="I477" s="319">
        <v>1.0</v>
      </c>
      <c r="J477" s="319">
        <v>1.0</v>
      </c>
      <c r="K477" s="319">
        <v>0.0</v>
      </c>
      <c r="L477" s="319">
        <v>5.0</v>
      </c>
      <c r="M477" s="319">
        <v>0.0</v>
      </c>
      <c r="N477" s="319">
        <v>0.0</v>
      </c>
      <c r="O477" s="319">
        <v>0.0</v>
      </c>
      <c r="P477" s="319">
        <v>0.0</v>
      </c>
      <c r="Q477" s="319">
        <v>0.0</v>
      </c>
      <c r="R477" s="319">
        <v>0.0</v>
      </c>
      <c r="S477" s="319">
        <v>1.0</v>
      </c>
      <c r="T477" s="319">
        <v>0.0</v>
      </c>
      <c r="U477" s="319">
        <v>1.0</v>
      </c>
    </row>
    <row r="478">
      <c r="A478" s="319" t="s">
        <v>2188</v>
      </c>
      <c r="B478" s="319" t="s">
        <v>35</v>
      </c>
      <c r="C478" s="320" t="s">
        <v>2189</v>
      </c>
      <c r="D478" s="319" t="s">
        <v>1537</v>
      </c>
      <c r="E478" s="319" t="s">
        <v>38</v>
      </c>
      <c r="F478" s="319" t="s">
        <v>38</v>
      </c>
      <c r="G478" s="321" t="str">
        <f t="shared" si="1"/>
        <v>#VALUE!</v>
      </c>
      <c r="H478" s="321" t="str">
        <f t="shared" si="2"/>
        <v>#VALUE!</v>
      </c>
      <c r="I478" s="319">
        <v>80.0</v>
      </c>
      <c r="J478" s="319">
        <v>80.0</v>
      </c>
      <c r="K478" s="319">
        <v>0.0</v>
      </c>
      <c r="L478" s="319">
        <v>0.0</v>
      </c>
      <c r="M478" s="319">
        <v>0.0</v>
      </c>
      <c r="N478" s="319">
        <v>0.0</v>
      </c>
      <c r="O478" s="319">
        <v>0.0</v>
      </c>
      <c r="P478" s="319">
        <v>0.0</v>
      </c>
      <c r="Q478" s="319">
        <v>0.0</v>
      </c>
      <c r="R478" s="319">
        <v>0.0</v>
      </c>
      <c r="S478" s="319">
        <v>1.0</v>
      </c>
      <c r="T478" s="319">
        <v>0.0</v>
      </c>
      <c r="U478" s="319">
        <v>0.0</v>
      </c>
    </row>
    <row r="479">
      <c r="A479" s="319" t="s">
        <v>2190</v>
      </c>
      <c r="B479" s="319" t="s">
        <v>35</v>
      </c>
      <c r="C479" s="320" t="s">
        <v>2191</v>
      </c>
      <c r="D479" s="319" t="s">
        <v>1537</v>
      </c>
      <c r="E479" s="319" t="s">
        <v>2193</v>
      </c>
      <c r="F479" s="321" t="s">
        <v>1223</v>
      </c>
      <c r="G479" s="321" t="str">
        <f t="shared" si="1"/>
        <v>31.363647</v>
      </c>
      <c r="H479" s="321" t="str">
        <f t="shared" si="2"/>
        <v>63.958611</v>
      </c>
      <c r="I479" s="319">
        <v>20.0</v>
      </c>
      <c r="J479" s="319">
        <v>20.0</v>
      </c>
      <c r="K479" s="319">
        <v>0.0</v>
      </c>
      <c r="L479" s="319">
        <v>0.0</v>
      </c>
      <c r="M479" s="319">
        <v>0.0</v>
      </c>
      <c r="N479" s="319">
        <v>0.0</v>
      </c>
      <c r="O479" s="319">
        <v>0.0</v>
      </c>
      <c r="P479" s="319">
        <v>0.0</v>
      </c>
      <c r="Q479" s="319">
        <v>0.0</v>
      </c>
      <c r="R479" s="319">
        <v>0.0</v>
      </c>
      <c r="S479" s="319">
        <v>1.0</v>
      </c>
      <c r="T479" s="319">
        <v>0.0</v>
      </c>
      <c r="U479" s="319">
        <v>0.0</v>
      </c>
    </row>
    <row r="480">
      <c r="A480" s="319" t="s">
        <v>2195</v>
      </c>
      <c r="B480" s="319" t="s">
        <v>35</v>
      </c>
      <c r="C480" s="320" t="s">
        <v>2196</v>
      </c>
      <c r="D480" s="319" t="s">
        <v>1537</v>
      </c>
      <c r="E480" s="319" t="s">
        <v>2198</v>
      </c>
      <c r="F480" s="321" t="s">
        <v>278</v>
      </c>
      <c r="G480" s="321" t="str">
        <f t="shared" si="1"/>
        <v>34.328976</v>
      </c>
      <c r="H480" s="321" t="str">
        <f t="shared" si="2"/>
        <v>70.407486</v>
      </c>
      <c r="I480" s="319">
        <v>1.0</v>
      </c>
      <c r="J480" s="319">
        <v>1.0</v>
      </c>
      <c r="K480" s="319">
        <v>2.0</v>
      </c>
      <c r="L480" s="319">
        <v>2.0</v>
      </c>
      <c r="M480" s="319">
        <v>0.0</v>
      </c>
      <c r="N480" s="319">
        <v>0.0</v>
      </c>
      <c r="O480" s="319">
        <v>0.0</v>
      </c>
      <c r="P480" s="319">
        <v>0.0</v>
      </c>
      <c r="Q480" s="319">
        <v>0.0</v>
      </c>
      <c r="R480" s="319">
        <v>0.0</v>
      </c>
      <c r="S480" s="319">
        <v>0.0</v>
      </c>
      <c r="T480" s="319">
        <v>1.0</v>
      </c>
      <c r="U480" s="319">
        <v>1.0</v>
      </c>
    </row>
    <row r="481">
      <c r="A481" s="319" t="s">
        <v>2200</v>
      </c>
      <c r="B481" s="319" t="s">
        <v>35</v>
      </c>
      <c r="C481" s="320" t="s">
        <v>2201</v>
      </c>
      <c r="D481" s="319" t="s">
        <v>1537</v>
      </c>
      <c r="E481" s="319" t="s">
        <v>170</v>
      </c>
      <c r="F481" s="321" t="s">
        <v>160</v>
      </c>
      <c r="G481" s="321" t="str">
        <f t="shared" si="1"/>
        <v>34.846589</v>
      </c>
      <c r="H481" s="321" t="str">
        <f t="shared" si="2"/>
        <v>71.097316</v>
      </c>
      <c r="I481" s="319">
        <v>1.0</v>
      </c>
      <c r="J481" s="319">
        <v>1.0</v>
      </c>
      <c r="K481" s="319">
        <v>0.0</v>
      </c>
      <c r="L481" s="319">
        <v>1.0</v>
      </c>
      <c r="M481" s="319">
        <v>0.0</v>
      </c>
      <c r="N481" s="319">
        <v>0.0</v>
      </c>
      <c r="O481" s="319">
        <v>0.0</v>
      </c>
      <c r="P481" s="319">
        <v>0.0</v>
      </c>
      <c r="Q481" s="319">
        <v>0.0</v>
      </c>
      <c r="R481" s="319">
        <v>0.0</v>
      </c>
      <c r="S481" s="319">
        <v>0.0</v>
      </c>
      <c r="T481" s="319">
        <v>1.0</v>
      </c>
      <c r="U481" s="319">
        <v>1.0</v>
      </c>
    </row>
    <row r="482">
      <c r="A482" s="319" t="s">
        <v>2203</v>
      </c>
      <c r="B482" s="319" t="s">
        <v>35</v>
      </c>
      <c r="C482" s="320" t="s">
        <v>2204</v>
      </c>
      <c r="D482" s="319" t="s">
        <v>1537</v>
      </c>
      <c r="E482" s="319" t="s">
        <v>184</v>
      </c>
      <c r="F482" s="321" t="s">
        <v>183</v>
      </c>
      <c r="G482" s="321" t="str">
        <f t="shared" si="1"/>
        <v>33.435888</v>
      </c>
      <c r="H482" s="321" t="str">
        <f t="shared" si="2"/>
        <v>69.031453</v>
      </c>
      <c r="I482" s="319">
        <v>2.0</v>
      </c>
      <c r="J482" s="319">
        <v>2.0</v>
      </c>
      <c r="K482" s="319">
        <v>0.0</v>
      </c>
      <c r="L482" s="319">
        <v>37.0</v>
      </c>
      <c r="M482" s="319">
        <v>0.0</v>
      </c>
      <c r="N482" s="319">
        <v>11.0</v>
      </c>
      <c r="O482" s="319">
        <v>0.0</v>
      </c>
      <c r="P482" s="319">
        <v>3.0</v>
      </c>
      <c r="Q482" s="319">
        <v>0.0</v>
      </c>
      <c r="R482" s="319">
        <v>0.0</v>
      </c>
      <c r="S482" s="319">
        <v>0.0</v>
      </c>
      <c r="T482" s="319">
        <v>1.0</v>
      </c>
      <c r="U482" s="319">
        <v>0.0</v>
      </c>
    </row>
    <row r="483">
      <c r="A483" s="319" t="s">
        <v>2205</v>
      </c>
      <c r="B483" s="319" t="s">
        <v>35</v>
      </c>
      <c r="C483" s="320" t="s">
        <v>2206</v>
      </c>
      <c r="D483" s="319" t="s">
        <v>1537</v>
      </c>
      <c r="E483" s="319" t="s">
        <v>2209</v>
      </c>
      <c r="F483" s="321" t="s">
        <v>1057</v>
      </c>
      <c r="G483" s="321" t="str">
        <f t="shared" si="1"/>
        <v>31.628871</v>
      </c>
      <c r="H483" s="321" t="str">
        <f t="shared" si="2"/>
        <v>65.737174</v>
      </c>
      <c r="I483" s="319">
        <v>1.0</v>
      </c>
      <c r="J483" s="319">
        <v>1.0</v>
      </c>
      <c r="K483" s="319">
        <v>12.0</v>
      </c>
      <c r="L483" s="319">
        <v>12.0</v>
      </c>
      <c r="M483" s="319">
        <v>0.0</v>
      </c>
      <c r="N483" s="319">
        <v>0.0</v>
      </c>
      <c r="O483" s="319">
        <v>0.0</v>
      </c>
      <c r="P483" s="319">
        <v>0.0</v>
      </c>
      <c r="Q483" s="319">
        <v>1.0</v>
      </c>
      <c r="R483" s="319">
        <v>1.0</v>
      </c>
      <c r="S483" s="319">
        <v>0.0</v>
      </c>
      <c r="T483" s="319">
        <v>1.0</v>
      </c>
      <c r="U483" s="319">
        <v>0.0</v>
      </c>
    </row>
    <row r="484">
      <c r="A484" s="319" t="s">
        <v>2211</v>
      </c>
      <c r="B484" s="319" t="s">
        <v>35</v>
      </c>
      <c r="C484" s="320" t="s">
        <v>2212</v>
      </c>
      <c r="D484" s="319" t="s">
        <v>1537</v>
      </c>
      <c r="E484" s="319" t="s">
        <v>1692</v>
      </c>
      <c r="F484" s="321" t="s">
        <v>1691</v>
      </c>
      <c r="G484" s="321" t="str">
        <f t="shared" si="1"/>
        <v>36.694511</v>
      </c>
      <c r="H484" s="321" t="str">
        <f t="shared" si="2"/>
        <v>68.801574</v>
      </c>
      <c r="I484" s="319">
        <v>1.0</v>
      </c>
      <c r="J484" s="319">
        <v>1.0</v>
      </c>
      <c r="K484" s="319">
        <v>0.0</v>
      </c>
      <c r="L484" s="319">
        <v>0.0</v>
      </c>
      <c r="M484" s="319">
        <v>0.0</v>
      </c>
      <c r="N484" s="319">
        <v>14.0</v>
      </c>
      <c r="O484" s="319">
        <v>0.0</v>
      </c>
      <c r="P484" s="319">
        <v>7.0</v>
      </c>
      <c r="Q484" s="319">
        <v>0.0</v>
      </c>
      <c r="R484" s="319">
        <v>2.0</v>
      </c>
      <c r="S484" s="319">
        <v>1.0</v>
      </c>
      <c r="T484" s="319">
        <v>0.0</v>
      </c>
      <c r="U484" s="319">
        <v>0.0</v>
      </c>
    </row>
    <row r="485">
      <c r="A485" s="319" t="s">
        <v>2213</v>
      </c>
      <c r="B485" s="319" t="s">
        <v>35</v>
      </c>
      <c r="C485" s="320" t="s">
        <v>2214</v>
      </c>
      <c r="D485" s="319" t="s">
        <v>1537</v>
      </c>
      <c r="E485" s="319" t="s">
        <v>2218</v>
      </c>
      <c r="F485" s="321" t="s">
        <v>2217</v>
      </c>
      <c r="G485" s="321" t="str">
        <f t="shared" si="1"/>
        <v>34.760185</v>
      </c>
      <c r="H485" s="321" t="str">
        <f t="shared" si="2"/>
        <v>69.812089</v>
      </c>
      <c r="I485" s="319">
        <v>1.0</v>
      </c>
      <c r="J485" s="319">
        <v>1.0</v>
      </c>
      <c r="K485" s="319">
        <v>2.0</v>
      </c>
      <c r="L485" s="319">
        <v>2.0</v>
      </c>
      <c r="M485" s="319">
        <v>0.0</v>
      </c>
      <c r="N485" s="319">
        <v>0.0</v>
      </c>
      <c r="O485" s="319">
        <v>0.0</v>
      </c>
      <c r="P485" s="319">
        <v>0.0</v>
      </c>
      <c r="Q485" s="319">
        <v>0.0</v>
      </c>
      <c r="R485" s="319">
        <v>0.0</v>
      </c>
      <c r="S485" s="319">
        <v>1.0</v>
      </c>
      <c r="T485" s="319">
        <v>0.0</v>
      </c>
      <c r="U485" s="319">
        <v>0.0</v>
      </c>
    </row>
    <row r="486">
      <c r="A486" s="319" t="s">
        <v>2219</v>
      </c>
      <c r="B486" s="319" t="s">
        <v>35</v>
      </c>
      <c r="C486" s="320" t="s">
        <v>2220</v>
      </c>
      <c r="D486" s="319" t="s">
        <v>1537</v>
      </c>
      <c r="E486" s="319" t="s">
        <v>1982</v>
      </c>
      <c r="F486" s="321" t="s">
        <v>72</v>
      </c>
      <c r="G486" s="321" t="str">
        <f t="shared" si="1"/>
        <v>34.014551</v>
      </c>
      <c r="H486" s="321" t="str">
        <f t="shared" si="2"/>
        <v>69.192391</v>
      </c>
      <c r="I486" s="319">
        <v>1.0</v>
      </c>
      <c r="J486" s="319">
        <v>1.0</v>
      </c>
      <c r="K486" s="319">
        <v>9.0</v>
      </c>
      <c r="L486" s="319">
        <v>14.0</v>
      </c>
      <c r="M486" s="319">
        <v>0.0</v>
      </c>
      <c r="N486" s="319">
        <v>0.0</v>
      </c>
      <c r="O486" s="319">
        <v>0.0</v>
      </c>
      <c r="P486" s="319">
        <v>0.0</v>
      </c>
      <c r="Q486" s="319">
        <v>0.0</v>
      </c>
      <c r="R486" s="319">
        <v>15.0</v>
      </c>
      <c r="S486" s="319">
        <v>1.0</v>
      </c>
      <c r="T486" s="319">
        <v>0.0</v>
      </c>
      <c r="U486" s="319">
        <v>0.0</v>
      </c>
    </row>
    <row r="487">
      <c r="A487" s="319" t="s">
        <v>2222</v>
      </c>
      <c r="B487" s="319" t="s">
        <v>35</v>
      </c>
      <c r="C487" s="320" t="s">
        <v>2223</v>
      </c>
      <c r="D487" s="319" t="s">
        <v>1537</v>
      </c>
      <c r="E487" s="319" t="s">
        <v>2226</v>
      </c>
      <c r="F487" s="321" t="s">
        <v>2225</v>
      </c>
      <c r="G487" s="321" t="str">
        <f t="shared" si="1"/>
        <v>33.545058</v>
      </c>
      <c r="H487" s="321" t="str">
        <f t="shared" si="2"/>
        <v>68.417397</v>
      </c>
      <c r="I487" s="319">
        <v>1.0</v>
      </c>
      <c r="J487" s="319">
        <v>2.0</v>
      </c>
      <c r="K487" s="319">
        <v>0.0</v>
      </c>
      <c r="L487" s="319">
        <v>0.0</v>
      </c>
      <c r="M487" s="319">
        <v>0.0</v>
      </c>
      <c r="N487" s="319">
        <v>0.0</v>
      </c>
      <c r="O487" s="319">
        <v>0.0</v>
      </c>
      <c r="P487" s="319">
        <v>0.0</v>
      </c>
      <c r="Q487" s="319">
        <v>0.0</v>
      </c>
      <c r="R487" s="319">
        <v>0.0</v>
      </c>
      <c r="S487" s="319">
        <v>1.0</v>
      </c>
      <c r="T487" s="319">
        <v>0.0</v>
      </c>
      <c r="U487" s="319">
        <v>0.0</v>
      </c>
    </row>
    <row r="488">
      <c r="A488" s="319" t="s">
        <v>2228</v>
      </c>
      <c r="B488" s="319" t="s">
        <v>35</v>
      </c>
      <c r="C488" s="320" t="s">
        <v>2229</v>
      </c>
      <c r="D488" s="319" t="s">
        <v>1537</v>
      </c>
      <c r="E488" s="319" t="s">
        <v>2230</v>
      </c>
      <c r="F488" s="321" t="s">
        <v>2225</v>
      </c>
      <c r="G488" s="321" t="str">
        <f t="shared" si="1"/>
        <v>33.545058</v>
      </c>
      <c r="H488" s="321" t="str">
        <f t="shared" si="2"/>
        <v>68.417397</v>
      </c>
      <c r="I488" s="319">
        <v>31.0</v>
      </c>
      <c r="J488" s="319">
        <v>30.0</v>
      </c>
      <c r="K488" s="319">
        <v>220.0</v>
      </c>
      <c r="L488" s="319">
        <v>220.0</v>
      </c>
      <c r="M488" s="319">
        <v>0.0</v>
      </c>
      <c r="N488" s="319">
        <v>0.0</v>
      </c>
      <c r="O488" s="319">
        <v>0.0</v>
      </c>
      <c r="P488" s="319">
        <v>0.0</v>
      </c>
      <c r="Q488" s="319">
        <v>0.0</v>
      </c>
      <c r="R488" s="319">
        <v>0.0</v>
      </c>
      <c r="S488" s="319">
        <v>1.0</v>
      </c>
      <c r="T488" s="319">
        <v>0.0</v>
      </c>
      <c r="U488" s="319">
        <v>0.0</v>
      </c>
    </row>
    <row r="489">
      <c r="A489" s="319" t="s">
        <v>2232</v>
      </c>
      <c r="B489" s="319" t="s">
        <v>35</v>
      </c>
      <c r="C489" s="320" t="s">
        <v>2233</v>
      </c>
      <c r="D489" s="319" t="s">
        <v>1537</v>
      </c>
      <c r="E489" s="319" t="s">
        <v>2235</v>
      </c>
      <c r="F489" s="321" t="s">
        <v>885</v>
      </c>
      <c r="G489" s="321" t="str">
        <f t="shared" si="1"/>
        <v>31.664217</v>
      </c>
      <c r="H489" s="321" t="str">
        <f t="shared" si="2"/>
        <v>64.266149</v>
      </c>
      <c r="I489" s="319">
        <v>2.0</v>
      </c>
      <c r="J489" s="319">
        <v>2.0</v>
      </c>
      <c r="K489" s="319">
        <v>27.0</v>
      </c>
      <c r="L489" s="319">
        <v>27.0</v>
      </c>
      <c r="M489" s="319">
        <v>0.0</v>
      </c>
      <c r="N489" s="319">
        <v>0.0</v>
      </c>
      <c r="O489" s="319">
        <v>0.0</v>
      </c>
      <c r="P489" s="319">
        <v>0.0</v>
      </c>
      <c r="Q489" s="319">
        <v>7.0</v>
      </c>
      <c r="R489" s="319">
        <v>7.0</v>
      </c>
      <c r="S489" s="319">
        <v>0.0</v>
      </c>
      <c r="T489" s="319">
        <v>1.0</v>
      </c>
      <c r="U489" s="319">
        <v>0.0</v>
      </c>
    </row>
    <row r="490">
      <c r="A490" s="319" t="s">
        <v>2236</v>
      </c>
      <c r="B490" s="319" t="s">
        <v>35</v>
      </c>
      <c r="C490" s="320" t="s">
        <v>2233</v>
      </c>
      <c r="D490" s="319" t="s">
        <v>1537</v>
      </c>
      <c r="E490" s="319" t="s">
        <v>2238</v>
      </c>
      <c r="F490" s="321" t="s">
        <v>751</v>
      </c>
      <c r="G490" s="321" t="str">
        <f t="shared" si="1"/>
        <v>34.7</v>
      </c>
      <c r="H490" s="321" t="str">
        <f t="shared" si="2"/>
        <v>9999</v>
      </c>
      <c r="I490" s="319">
        <v>1.0</v>
      </c>
      <c r="J490" s="319">
        <v>1.0</v>
      </c>
      <c r="K490" s="319">
        <v>1.0</v>
      </c>
      <c r="L490" s="319">
        <v>1.0</v>
      </c>
      <c r="M490" s="319">
        <v>0.0</v>
      </c>
      <c r="N490" s="319">
        <v>0.0</v>
      </c>
      <c r="O490" s="319">
        <v>0.0</v>
      </c>
      <c r="P490" s="319">
        <v>0.0</v>
      </c>
      <c r="Q490" s="319">
        <v>1.0</v>
      </c>
      <c r="R490" s="319">
        <v>1.0</v>
      </c>
      <c r="S490" s="319">
        <v>0.0</v>
      </c>
      <c r="T490" s="319">
        <v>1.0</v>
      </c>
      <c r="U490" s="319">
        <v>1.0</v>
      </c>
    </row>
    <row r="491">
      <c r="A491" s="319" t="s">
        <v>2239</v>
      </c>
      <c r="B491" s="319" t="s">
        <v>35</v>
      </c>
      <c r="C491" s="320" t="s">
        <v>2240</v>
      </c>
      <c r="D491" s="319" t="s">
        <v>1537</v>
      </c>
      <c r="E491" s="319" t="s">
        <v>2241</v>
      </c>
      <c r="F491" s="321" t="s">
        <v>104</v>
      </c>
      <c r="G491" s="321" t="str">
        <f t="shared" si="1"/>
        <v>34.229212</v>
      </c>
      <c r="H491" s="321" t="str">
        <f t="shared" si="2"/>
        <v>70.193208</v>
      </c>
      <c r="I491" s="319">
        <v>1.0</v>
      </c>
      <c r="J491" s="319">
        <v>1.0</v>
      </c>
      <c r="K491" s="319">
        <v>10.0</v>
      </c>
      <c r="L491" s="319">
        <v>11.0</v>
      </c>
      <c r="M491" s="319">
        <v>0.0</v>
      </c>
      <c r="N491" s="319">
        <v>0.0</v>
      </c>
      <c r="O491" s="319">
        <v>0.0</v>
      </c>
      <c r="P491" s="319">
        <v>0.0</v>
      </c>
      <c r="Q491" s="319">
        <v>0.0</v>
      </c>
      <c r="R491" s="319">
        <v>0.0</v>
      </c>
      <c r="S491" s="319">
        <v>1.0</v>
      </c>
      <c r="T491" s="319">
        <v>0.0</v>
      </c>
      <c r="U491" s="319">
        <v>1.0</v>
      </c>
    </row>
    <row r="492">
      <c r="A492" s="319" t="s">
        <v>2243</v>
      </c>
      <c r="B492" s="319" t="s">
        <v>35</v>
      </c>
      <c r="C492" s="320" t="s">
        <v>2244</v>
      </c>
      <c r="D492" s="319" t="s">
        <v>1537</v>
      </c>
      <c r="E492" s="319" t="s">
        <v>2245</v>
      </c>
      <c r="F492" s="321" t="s">
        <v>176</v>
      </c>
      <c r="G492" s="321" t="str">
        <f t="shared" si="1"/>
        <v>34.963097</v>
      </c>
      <c r="H492" s="321" t="str">
        <f t="shared" si="2"/>
        <v>68.810884</v>
      </c>
      <c r="I492" s="319">
        <v>1.0</v>
      </c>
      <c r="J492" s="319">
        <v>1.0</v>
      </c>
      <c r="K492" s="319">
        <v>4.0</v>
      </c>
      <c r="L492" s="319">
        <v>4.0</v>
      </c>
      <c r="M492" s="319">
        <v>0.0</v>
      </c>
      <c r="N492" s="319">
        <v>0.0</v>
      </c>
      <c r="O492" s="319">
        <v>0.0</v>
      </c>
      <c r="P492" s="319">
        <v>0.0</v>
      </c>
      <c r="Q492" s="319">
        <v>0.0</v>
      </c>
      <c r="R492" s="319">
        <v>0.0</v>
      </c>
      <c r="S492" s="319">
        <v>0.0</v>
      </c>
      <c r="T492" s="319">
        <v>1.0</v>
      </c>
      <c r="U492" s="319">
        <v>0.0</v>
      </c>
    </row>
    <row r="493">
      <c r="A493" s="319" t="s">
        <v>2246</v>
      </c>
      <c r="B493" s="319" t="s">
        <v>35</v>
      </c>
      <c r="C493" s="320" t="s">
        <v>2247</v>
      </c>
      <c r="D493" s="319" t="s">
        <v>1537</v>
      </c>
      <c r="E493" s="319" t="s">
        <v>2248</v>
      </c>
      <c r="F493" s="321" t="s">
        <v>445</v>
      </c>
      <c r="G493" s="321" t="str">
        <f t="shared" si="1"/>
        <v>34.351349</v>
      </c>
      <c r="H493" s="321" t="str">
        <f t="shared" si="2"/>
        <v>68.238533</v>
      </c>
      <c r="I493" s="319">
        <v>1.0</v>
      </c>
      <c r="J493" s="319">
        <v>1.0</v>
      </c>
      <c r="K493" s="319">
        <v>0.0</v>
      </c>
      <c r="L493" s="319">
        <v>0.0</v>
      </c>
      <c r="M493" s="319">
        <v>0.0</v>
      </c>
      <c r="N493" s="319">
        <v>0.0</v>
      </c>
      <c r="O493" s="319">
        <v>0.0</v>
      </c>
      <c r="P493" s="319">
        <v>0.0</v>
      </c>
      <c r="Q493" s="319">
        <v>0.0</v>
      </c>
      <c r="R493" s="319">
        <v>0.0</v>
      </c>
      <c r="S493" s="319">
        <v>1.0</v>
      </c>
      <c r="T493" s="319">
        <v>0.0</v>
      </c>
      <c r="U493" s="319">
        <v>0.0</v>
      </c>
    </row>
    <row r="494">
      <c r="A494" s="319" t="s">
        <v>2250</v>
      </c>
      <c r="B494" s="319" t="s">
        <v>35</v>
      </c>
      <c r="C494" s="320" t="s">
        <v>2251</v>
      </c>
      <c r="D494" s="319" t="s">
        <v>1537</v>
      </c>
      <c r="E494" s="319" t="s">
        <v>1294</v>
      </c>
      <c r="F494" s="321" t="s">
        <v>885</v>
      </c>
      <c r="G494" s="321" t="str">
        <f t="shared" si="1"/>
        <v>31.664217</v>
      </c>
      <c r="H494" s="321" t="str">
        <f t="shared" si="2"/>
        <v>64.266149</v>
      </c>
      <c r="I494" s="319">
        <v>1.0</v>
      </c>
      <c r="J494" s="319">
        <v>1.0</v>
      </c>
      <c r="K494" s="319">
        <v>0.0</v>
      </c>
      <c r="L494" s="319">
        <v>0.0</v>
      </c>
      <c r="M494" s="319">
        <v>0.0</v>
      </c>
      <c r="N494" s="319">
        <v>0.0</v>
      </c>
      <c r="O494" s="319">
        <v>0.0</v>
      </c>
      <c r="P494" s="319">
        <v>0.0</v>
      </c>
      <c r="Q494" s="319">
        <v>0.0</v>
      </c>
      <c r="R494" s="319">
        <v>0.0</v>
      </c>
      <c r="S494" s="319">
        <v>1.0</v>
      </c>
      <c r="T494" s="319">
        <v>0.0</v>
      </c>
      <c r="U494" s="319">
        <v>0.0</v>
      </c>
    </row>
    <row r="495">
      <c r="A495" s="319" t="s">
        <v>2253</v>
      </c>
      <c r="B495" s="319" t="s">
        <v>35</v>
      </c>
      <c r="C495" s="320" t="s">
        <v>2254</v>
      </c>
      <c r="D495" s="319" t="s">
        <v>1537</v>
      </c>
      <c r="E495" s="319" t="s">
        <v>2256</v>
      </c>
      <c r="F495" s="321" t="s">
        <v>1592</v>
      </c>
      <c r="G495" s="321" t="str">
        <f t="shared" si="1"/>
        <v>32.402668</v>
      </c>
      <c r="H495" s="321" t="str">
        <f t="shared" si="2"/>
        <v>67.856978</v>
      </c>
      <c r="I495" s="319">
        <v>2.0</v>
      </c>
      <c r="J495" s="319">
        <v>2.0</v>
      </c>
      <c r="K495" s="319">
        <v>30.0</v>
      </c>
      <c r="L495" s="319">
        <v>30.0</v>
      </c>
      <c r="M495" s="319">
        <v>0.0</v>
      </c>
      <c r="N495" s="319">
        <v>0.0</v>
      </c>
      <c r="O495" s="319">
        <v>0.0</v>
      </c>
      <c r="P495" s="319">
        <v>0.0</v>
      </c>
      <c r="Q495" s="319">
        <v>0.0</v>
      </c>
      <c r="R495" s="319">
        <v>0.0</v>
      </c>
      <c r="S495" s="319">
        <v>1.0</v>
      </c>
      <c r="T495" s="319">
        <v>0.0</v>
      </c>
      <c r="U495" s="319">
        <v>0.0</v>
      </c>
    </row>
    <row r="496">
      <c r="A496" s="319" t="s">
        <v>2258</v>
      </c>
      <c r="B496" s="319" t="s">
        <v>35</v>
      </c>
      <c r="C496" s="320" t="s">
        <v>2259</v>
      </c>
      <c r="D496" s="319" t="s">
        <v>1537</v>
      </c>
      <c r="E496" s="319" t="s">
        <v>2261</v>
      </c>
      <c r="F496" s="321" t="s">
        <v>243</v>
      </c>
      <c r="G496" s="321" t="str">
        <f t="shared" si="1"/>
        <v>34.910930</v>
      </c>
      <c r="H496" s="321" t="str">
        <f t="shared" si="2"/>
        <v>71.127398</v>
      </c>
      <c r="I496" s="319">
        <v>1.0</v>
      </c>
      <c r="J496" s="319">
        <v>1.0</v>
      </c>
      <c r="K496" s="319">
        <v>3.0</v>
      </c>
      <c r="L496" s="319">
        <v>3.0</v>
      </c>
      <c r="M496" s="319">
        <v>0.0</v>
      </c>
      <c r="N496" s="319">
        <v>0.0</v>
      </c>
      <c r="O496" s="319">
        <v>0.0</v>
      </c>
      <c r="P496" s="319">
        <v>0.0</v>
      </c>
      <c r="Q496" s="319">
        <v>0.0</v>
      </c>
      <c r="R496" s="319">
        <v>0.0</v>
      </c>
      <c r="S496" s="319">
        <v>0.0</v>
      </c>
      <c r="T496" s="319">
        <v>1.0</v>
      </c>
      <c r="U496" s="319">
        <v>1.0</v>
      </c>
    </row>
    <row r="497">
      <c r="A497" s="319" t="s">
        <v>2262</v>
      </c>
      <c r="B497" s="319" t="s">
        <v>35</v>
      </c>
      <c r="C497" s="320" t="s">
        <v>2263</v>
      </c>
      <c r="D497" s="319" t="s">
        <v>1537</v>
      </c>
      <c r="E497" s="319" t="s">
        <v>2265</v>
      </c>
      <c r="F497" s="321" t="s">
        <v>215</v>
      </c>
      <c r="G497" s="321" t="str">
        <f t="shared" si="1"/>
        <v>34.171831</v>
      </c>
      <c r="H497" s="321" t="str">
        <f t="shared" si="2"/>
        <v>70.621679</v>
      </c>
      <c r="I497" s="319">
        <v>1.0</v>
      </c>
      <c r="J497" s="319">
        <v>1.0</v>
      </c>
      <c r="K497" s="319">
        <v>4.0</v>
      </c>
      <c r="L497" s="319">
        <v>4.0</v>
      </c>
      <c r="M497" s="319">
        <v>0.0</v>
      </c>
      <c r="N497" s="319">
        <v>0.0</v>
      </c>
      <c r="O497" s="319">
        <v>0.0</v>
      </c>
      <c r="P497" s="319">
        <v>0.0</v>
      </c>
      <c r="Q497" s="319">
        <v>0.0</v>
      </c>
      <c r="R497" s="319">
        <v>0.0</v>
      </c>
      <c r="S497" s="319">
        <v>0.0</v>
      </c>
      <c r="T497" s="319">
        <v>1.0</v>
      </c>
      <c r="U497" s="319">
        <v>1.0</v>
      </c>
    </row>
    <row r="498">
      <c r="A498" s="319" t="s">
        <v>2266</v>
      </c>
      <c r="B498" s="319" t="s">
        <v>35</v>
      </c>
      <c r="C498" s="320" t="s">
        <v>2267</v>
      </c>
      <c r="D498" s="319" t="s">
        <v>1537</v>
      </c>
      <c r="E498" s="319" t="s">
        <v>2269</v>
      </c>
      <c r="F498" s="321" t="s">
        <v>2217</v>
      </c>
      <c r="G498" s="321" t="str">
        <f t="shared" si="1"/>
        <v>34.760185</v>
      </c>
      <c r="H498" s="321" t="str">
        <f t="shared" si="2"/>
        <v>69.812089</v>
      </c>
      <c r="I498" s="319">
        <v>1.0</v>
      </c>
      <c r="J498" s="319">
        <v>1.0</v>
      </c>
      <c r="K498" s="319">
        <v>0.0</v>
      </c>
      <c r="L498" s="319">
        <v>9.0</v>
      </c>
      <c r="M498" s="319">
        <v>0.0</v>
      </c>
      <c r="N498" s="319">
        <v>9.0</v>
      </c>
      <c r="O498" s="319">
        <v>0.0</v>
      </c>
      <c r="P498" s="319">
        <v>4.0</v>
      </c>
      <c r="Q498" s="319">
        <v>0.0</v>
      </c>
      <c r="R498" s="319">
        <v>12.0</v>
      </c>
      <c r="S498" s="319">
        <v>0.0</v>
      </c>
      <c r="T498" s="319">
        <v>1.0</v>
      </c>
      <c r="U498" s="319">
        <v>0.0</v>
      </c>
    </row>
    <row r="499">
      <c r="A499" s="319" t="s">
        <v>2270</v>
      </c>
      <c r="B499" s="319" t="s">
        <v>35</v>
      </c>
      <c r="C499" s="320" t="s">
        <v>2271</v>
      </c>
      <c r="D499" s="319" t="s">
        <v>1537</v>
      </c>
      <c r="E499" s="319" t="s">
        <v>2274</v>
      </c>
      <c r="F499" s="321" t="s">
        <v>1329</v>
      </c>
      <c r="G499" s="321" t="str">
        <f t="shared" si="1"/>
        <v>32.677851</v>
      </c>
      <c r="H499" s="321" t="str">
        <f t="shared" si="2"/>
        <v>61.981391</v>
      </c>
      <c r="I499" s="319">
        <v>1.0</v>
      </c>
      <c r="J499" s="319">
        <v>1.0</v>
      </c>
      <c r="K499" s="319">
        <v>5.0</v>
      </c>
      <c r="L499" s="319">
        <v>23.0</v>
      </c>
      <c r="M499" s="319">
        <v>0.0</v>
      </c>
      <c r="N499" s="319">
        <v>8.0</v>
      </c>
      <c r="O499" s="319">
        <v>0.0</v>
      </c>
      <c r="P499" s="319">
        <v>0.0</v>
      </c>
      <c r="Q499" s="319">
        <v>0.0</v>
      </c>
      <c r="R499" s="319">
        <v>16.0</v>
      </c>
      <c r="S499" s="319">
        <v>0.0</v>
      </c>
      <c r="T499" s="319">
        <v>1.0</v>
      </c>
      <c r="U499" s="319">
        <v>0.0</v>
      </c>
    </row>
    <row r="500">
      <c r="A500" s="319" t="s">
        <v>2275</v>
      </c>
      <c r="B500" s="319" t="s">
        <v>35</v>
      </c>
      <c r="C500" s="320" t="s">
        <v>2276</v>
      </c>
      <c r="D500" s="319" t="s">
        <v>1537</v>
      </c>
      <c r="E500" s="319" t="s">
        <v>38</v>
      </c>
      <c r="F500" s="319" t="s">
        <v>38</v>
      </c>
      <c r="G500" s="321" t="str">
        <f t="shared" si="1"/>
        <v>#VALUE!</v>
      </c>
      <c r="H500" s="321" t="str">
        <f t="shared" si="2"/>
        <v>#VALUE!</v>
      </c>
      <c r="I500" s="319">
        <v>1.0</v>
      </c>
      <c r="J500" s="319">
        <v>1.0</v>
      </c>
      <c r="K500" s="319">
        <v>0.0</v>
      </c>
      <c r="L500" s="319">
        <v>0.0</v>
      </c>
      <c r="M500" s="319">
        <v>0.0</v>
      </c>
      <c r="N500" s="319">
        <v>0.0</v>
      </c>
      <c r="O500" s="319">
        <v>0.0</v>
      </c>
      <c r="P500" s="319">
        <v>0.0</v>
      </c>
      <c r="Q500" s="319">
        <v>0.0</v>
      </c>
      <c r="R500" s="319">
        <v>0.0</v>
      </c>
      <c r="S500" s="319">
        <v>1.0</v>
      </c>
      <c r="T500" s="319">
        <v>0.0</v>
      </c>
      <c r="U500" s="319">
        <v>0.0</v>
      </c>
    </row>
    <row r="501">
      <c r="A501" s="319" t="s">
        <v>2278</v>
      </c>
      <c r="B501" s="319" t="s">
        <v>35</v>
      </c>
      <c r="C501" s="320" t="s">
        <v>2279</v>
      </c>
      <c r="D501" s="319" t="s">
        <v>1537</v>
      </c>
      <c r="E501" s="319" t="s">
        <v>1990</v>
      </c>
      <c r="F501" s="321" t="s">
        <v>1050</v>
      </c>
      <c r="G501" s="321" t="str">
        <f t="shared" si="1"/>
        <v>34.195889</v>
      </c>
      <c r="H501" s="321" t="str">
        <f t="shared" si="2"/>
        <v>70.158546</v>
      </c>
      <c r="I501" s="319">
        <v>1.0</v>
      </c>
      <c r="J501" s="319">
        <v>1.0</v>
      </c>
      <c r="K501" s="319">
        <v>21.0</v>
      </c>
      <c r="L501" s="319">
        <v>21.0</v>
      </c>
      <c r="M501" s="319">
        <v>0.0</v>
      </c>
      <c r="N501" s="319">
        <v>0.0</v>
      </c>
      <c r="O501" s="319">
        <v>0.0</v>
      </c>
      <c r="P501" s="319">
        <v>0.0</v>
      </c>
      <c r="Q501" s="319">
        <v>0.0</v>
      </c>
      <c r="R501" s="319">
        <v>0.0</v>
      </c>
      <c r="S501" s="319">
        <v>0.0</v>
      </c>
      <c r="T501" s="319">
        <v>1.0</v>
      </c>
      <c r="U501" s="319">
        <v>1.0</v>
      </c>
    </row>
    <row r="502">
      <c r="A502" s="319" t="s">
        <v>2280</v>
      </c>
      <c r="B502" s="319" t="s">
        <v>35</v>
      </c>
      <c r="C502" s="320" t="s">
        <v>2279</v>
      </c>
      <c r="D502" s="319" t="s">
        <v>1537</v>
      </c>
      <c r="E502" s="319" t="s">
        <v>38</v>
      </c>
      <c r="F502" s="319" t="s">
        <v>38</v>
      </c>
      <c r="G502" s="321" t="str">
        <f t="shared" si="1"/>
        <v>#VALUE!</v>
      </c>
      <c r="H502" s="321" t="str">
        <f t="shared" si="2"/>
        <v>#VALUE!</v>
      </c>
      <c r="I502" s="319">
        <v>455.0</v>
      </c>
      <c r="J502" s="319">
        <v>455.0</v>
      </c>
      <c r="K502" s="319" t="s">
        <v>46</v>
      </c>
      <c r="L502" s="319" t="s">
        <v>46</v>
      </c>
      <c r="M502" s="319" t="s">
        <v>46</v>
      </c>
      <c r="N502" s="319" t="s">
        <v>46</v>
      </c>
      <c r="O502" s="319" t="s">
        <v>46</v>
      </c>
      <c r="P502" s="319" t="s">
        <v>46</v>
      </c>
      <c r="Q502" s="319" t="s">
        <v>46</v>
      </c>
      <c r="R502" s="319" t="s">
        <v>46</v>
      </c>
      <c r="S502" s="319">
        <v>1.0</v>
      </c>
      <c r="T502" s="319">
        <v>0.0</v>
      </c>
      <c r="U502" s="319">
        <v>0.0</v>
      </c>
    </row>
    <row r="503">
      <c r="A503" s="319" t="s">
        <v>2281</v>
      </c>
      <c r="B503" s="319" t="s">
        <v>35</v>
      </c>
      <c r="C503" s="320" t="s">
        <v>2282</v>
      </c>
      <c r="D503" s="319" t="s">
        <v>1537</v>
      </c>
      <c r="E503" s="319" t="s">
        <v>2283</v>
      </c>
      <c r="F503" s="321" t="s">
        <v>2145</v>
      </c>
      <c r="G503" s="321" t="str">
        <f t="shared" si="1"/>
        <v>32.446463</v>
      </c>
      <c r="H503" s="321" t="str">
        <f t="shared" si="2"/>
        <v>62.145413</v>
      </c>
      <c r="I503" s="319">
        <v>3.0</v>
      </c>
      <c r="J503" s="319">
        <v>3.0</v>
      </c>
      <c r="K503" s="319">
        <v>30.0</v>
      </c>
      <c r="L503" s="319">
        <v>30.0</v>
      </c>
      <c r="M503" s="319">
        <v>0.0</v>
      </c>
      <c r="N503" s="319">
        <v>0.0</v>
      </c>
      <c r="O503" s="319">
        <v>0.0</v>
      </c>
      <c r="P503" s="319">
        <v>0.0</v>
      </c>
      <c r="Q503" s="319">
        <v>0.0</v>
      </c>
      <c r="R503" s="319">
        <v>0.0</v>
      </c>
      <c r="S503" s="319">
        <v>0.0</v>
      </c>
      <c r="T503" s="319">
        <v>1.0</v>
      </c>
      <c r="U503" s="319">
        <v>1.0</v>
      </c>
    </row>
    <row r="504">
      <c r="A504" s="322" t="s">
        <v>5617</v>
      </c>
      <c r="B504" s="322" t="s">
        <v>5381</v>
      </c>
      <c r="C504" s="323" t="s">
        <v>5618</v>
      </c>
      <c r="D504" s="322" t="s">
        <v>1537</v>
      </c>
      <c r="E504" s="322" t="s">
        <v>1273</v>
      </c>
      <c r="F504" s="322" t="s">
        <v>1223</v>
      </c>
      <c r="G504" s="324" t="s">
        <v>5619</v>
      </c>
      <c r="H504" s="324" t="s">
        <v>5457</v>
      </c>
      <c r="I504" s="322">
        <v>9.0</v>
      </c>
      <c r="J504" s="322">
        <v>9.0</v>
      </c>
      <c r="K504" s="322">
        <v>0.0</v>
      </c>
      <c r="L504" s="322">
        <v>0.0</v>
      </c>
      <c r="M504" s="322">
        <v>0.0</v>
      </c>
      <c r="N504" s="322">
        <v>0.0</v>
      </c>
      <c r="O504" s="322">
        <v>0.0</v>
      </c>
      <c r="P504" s="322">
        <v>0.0</v>
      </c>
      <c r="Q504" s="322">
        <v>0.0</v>
      </c>
      <c r="R504" s="322">
        <v>0.0</v>
      </c>
      <c r="S504" s="322">
        <v>1.0</v>
      </c>
      <c r="T504" s="322">
        <v>0.0</v>
      </c>
      <c r="U504" s="322">
        <v>0.0</v>
      </c>
    </row>
    <row r="505">
      <c r="A505" s="322" t="s">
        <v>5620</v>
      </c>
      <c r="B505" s="322" t="s">
        <v>5381</v>
      </c>
      <c r="C505" s="323" t="s">
        <v>5618</v>
      </c>
      <c r="D505" s="322" t="s">
        <v>1537</v>
      </c>
      <c r="E505" s="322" t="s">
        <v>5621</v>
      </c>
      <c r="F505" s="322" t="s">
        <v>5622</v>
      </c>
      <c r="G505" s="324" t="s">
        <v>5623</v>
      </c>
      <c r="H505" s="324" t="s">
        <v>5624</v>
      </c>
      <c r="I505" s="322">
        <v>2.0</v>
      </c>
      <c r="J505" s="322">
        <v>2.0</v>
      </c>
      <c r="K505" s="322">
        <v>0.0</v>
      </c>
      <c r="L505" s="322">
        <v>0.0</v>
      </c>
      <c r="M505" s="322">
        <v>0.0</v>
      </c>
      <c r="N505" s="322">
        <v>0.0</v>
      </c>
      <c r="O505" s="322">
        <v>0.0</v>
      </c>
      <c r="P505" s="322">
        <v>0.0</v>
      </c>
      <c r="Q505" s="322">
        <v>0.0</v>
      </c>
      <c r="R505" s="322">
        <v>0.0</v>
      </c>
      <c r="S505" s="322">
        <v>1.0</v>
      </c>
      <c r="T505" s="322">
        <v>0.0</v>
      </c>
      <c r="U505" s="322">
        <v>0.0</v>
      </c>
    </row>
    <row r="506">
      <c r="A506" s="322" t="s">
        <v>5625</v>
      </c>
      <c r="B506" s="322" t="s">
        <v>5381</v>
      </c>
      <c r="C506" s="323" t="s">
        <v>5618</v>
      </c>
      <c r="D506" s="322" t="s">
        <v>1537</v>
      </c>
      <c r="E506" s="322" t="s">
        <v>2067</v>
      </c>
      <c r="F506" s="322" t="s">
        <v>1057</v>
      </c>
      <c r="G506" s="324" t="s">
        <v>5626</v>
      </c>
      <c r="H506" s="324" t="s">
        <v>5487</v>
      </c>
      <c r="I506" s="322">
        <v>1.0</v>
      </c>
      <c r="J506" s="322">
        <v>1.0</v>
      </c>
      <c r="K506" s="322">
        <v>0.0</v>
      </c>
      <c r="L506" s="322">
        <v>0.0</v>
      </c>
      <c r="M506" s="322">
        <v>0.0</v>
      </c>
      <c r="N506" s="322">
        <v>0.0</v>
      </c>
      <c r="O506" s="322">
        <v>0.0</v>
      </c>
      <c r="P506" s="322">
        <v>0.0</v>
      </c>
      <c r="Q506" s="322">
        <v>0.0</v>
      </c>
      <c r="R506" s="322">
        <v>0.0</v>
      </c>
      <c r="S506" s="322">
        <v>1.0</v>
      </c>
      <c r="T506" s="322">
        <v>0.0</v>
      </c>
      <c r="U506" s="322">
        <v>0.0</v>
      </c>
    </row>
    <row r="507">
      <c r="A507" s="322" t="s">
        <v>5627</v>
      </c>
      <c r="B507" s="322" t="s">
        <v>5381</v>
      </c>
      <c r="C507" s="323" t="s">
        <v>5618</v>
      </c>
      <c r="D507" s="322" t="s">
        <v>1537</v>
      </c>
      <c r="E507" s="322" t="s">
        <v>170</v>
      </c>
      <c r="F507" s="322" t="s">
        <v>160</v>
      </c>
      <c r="G507" s="324" t="s">
        <v>5628</v>
      </c>
      <c r="H507" s="324" t="s">
        <v>5397</v>
      </c>
      <c r="I507" s="322">
        <v>4.0</v>
      </c>
      <c r="J507" s="322">
        <v>4.0</v>
      </c>
      <c r="K507" s="322">
        <v>0.0</v>
      </c>
      <c r="L507" s="322">
        <v>0.0</v>
      </c>
      <c r="M507" s="322">
        <v>0.0</v>
      </c>
      <c r="N507" s="322">
        <v>0.0</v>
      </c>
      <c r="O507" s="322">
        <v>0.0</v>
      </c>
      <c r="P507" s="322">
        <v>0.0</v>
      </c>
      <c r="Q507" s="322">
        <v>0.0</v>
      </c>
      <c r="R507" s="322">
        <v>0.0</v>
      </c>
      <c r="S507" s="322">
        <v>1.0</v>
      </c>
      <c r="T507" s="322">
        <v>0.0</v>
      </c>
      <c r="U507" s="322">
        <v>0.0</v>
      </c>
    </row>
    <row r="508">
      <c r="A508" s="322" t="s">
        <v>5629</v>
      </c>
      <c r="B508" s="322" t="s">
        <v>5381</v>
      </c>
      <c r="C508" s="323" t="s">
        <v>5618</v>
      </c>
      <c r="D508" s="322" t="s">
        <v>1537</v>
      </c>
      <c r="E508" s="322" t="s">
        <v>1290</v>
      </c>
      <c r="F508" s="322" t="s">
        <v>588</v>
      </c>
      <c r="G508" s="324" t="s">
        <v>5630</v>
      </c>
      <c r="H508" s="324" t="s">
        <v>5548</v>
      </c>
      <c r="I508" s="322">
        <v>1.0</v>
      </c>
      <c r="J508" s="322">
        <v>1.0</v>
      </c>
      <c r="K508" s="322">
        <v>0.0</v>
      </c>
      <c r="L508" s="322">
        <v>0.0</v>
      </c>
      <c r="M508" s="322">
        <v>0.0</v>
      </c>
      <c r="N508" s="322">
        <v>0.0</v>
      </c>
      <c r="O508" s="322">
        <v>0.0</v>
      </c>
      <c r="P508" s="322">
        <v>0.0</v>
      </c>
      <c r="Q508" s="322">
        <v>0.0</v>
      </c>
      <c r="R508" s="322">
        <v>0.0</v>
      </c>
      <c r="S508" s="322">
        <v>1.0</v>
      </c>
      <c r="T508" s="322">
        <v>0.0</v>
      </c>
      <c r="U508" s="322">
        <v>0.0</v>
      </c>
    </row>
    <row r="509">
      <c r="A509" s="322" t="s">
        <v>5631</v>
      </c>
      <c r="B509" s="322" t="s">
        <v>5381</v>
      </c>
      <c r="C509" s="323" t="s">
        <v>5618</v>
      </c>
      <c r="D509" s="322" t="s">
        <v>1537</v>
      </c>
      <c r="E509" s="322" t="s">
        <v>616</v>
      </c>
      <c r="F509" s="322" t="s">
        <v>215</v>
      </c>
      <c r="G509" s="324" t="s">
        <v>5632</v>
      </c>
      <c r="H509" s="324" t="s">
        <v>5430</v>
      </c>
      <c r="I509" s="322">
        <v>2.0</v>
      </c>
      <c r="J509" s="322">
        <v>2.0</v>
      </c>
      <c r="K509" s="322">
        <v>0.0</v>
      </c>
      <c r="L509" s="322">
        <v>0.0</v>
      </c>
      <c r="M509" s="322">
        <v>0.0</v>
      </c>
      <c r="N509" s="322">
        <v>0.0</v>
      </c>
      <c r="O509" s="322">
        <v>0.0</v>
      </c>
      <c r="P509" s="322">
        <v>0.0</v>
      </c>
      <c r="Q509" s="322">
        <v>0.0</v>
      </c>
      <c r="R509" s="322">
        <v>0.0</v>
      </c>
      <c r="S509" s="322">
        <v>1.0</v>
      </c>
      <c r="T509" s="322">
        <v>0.0</v>
      </c>
      <c r="U509" s="322">
        <v>0.0</v>
      </c>
    </row>
    <row r="510">
      <c r="A510" s="322" t="s">
        <v>5633</v>
      </c>
      <c r="B510" s="322" t="s">
        <v>5381</v>
      </c>
      <c r="C510" s="323" t="s">
        <v>5618</v>
      </c>
      <c r="D510" s="322" t="s">
        <v>1537</v>
      </c>
      <c r="E510" s="322" t="s">
        <v>2248</v>
      </c>
      <c r="F510" s="322" t="s">
        <v>445</v>
      </c>
      <c r="G510" s="324" t="s">
        <v>5634</v>
      </c>
      <c r="H510" s="324" t="s">
        <v>5513</v>
      </c>
      <c r="I510" s="322">
        <v>2.0</v>
      </c>
      <c r="J510" s="322">
        <v>2.0</v>
      </c>
      <c r="K510" s="322">
        <v>0.0</v>
      </c>
      <c r="L510" s="322">
        <v>0.0</v>
      </c>
      <c r="M510" s="322">
        <v>0.0</v>
      </c>
      <c r="N510" s="322">
        <v>0.0</v>
      </c>
      <c r="O510" s="322">
        <v>0.0</v>
      </c>
      <c r="P510" s="322">
        <v>0.0</v>
      </c>
      <c r="Q510" s="322">
        <v>0.0</v>
      </c>
      <c r="R510" s="322">
        <v>0.0</v>
      </c>
      <c r="S510" s="322">
        <v>1.0</v>
      </c>
      <c r="T510" s="322">
        <v>0.0</v>
      </c>
      <c r="U510" s="322">
        <v>0.0</v>
      </c>
    </row>
    <row r="511">
      <c r="A511" s="322" t="s">
        <v>5637</v>
      </c>
      <c r="B511" s="322" t="s">
        <v>5381</v>
      </c>
      <c r="C511" s="323" t="s">
        <v>5638</v>
      </c>
      <c r="D511" s="322" t="s">
        <v>1537</v>
      </c>
      <c r="E511" s="322" t="s">
        <v>1625</v>
      </c>
      <c r="F511" s="322" t="s">
        <v>2225</v>
      </c>
      <c r="G511" s="324" t="s">
        <v>5639</v>
      </c>
      <c r="H511" s="324" t="s">
        <v>5601</v>
      </c>
      <c r="I511" s="322">
        <v>3.0</v>
      </c>
      <c r="J511" s="322">
        <v>3.0</v>
      </c>
      <c r="K511" s="322">
        <v>0.0</v>
      </c>
      <c r="L511" s="322">
        <v>0.0</v>
      </c>
      <c r="M511" s="322">
        <v>0.0</v>
      </c>
      <c r="N511" s="322">
        <v>0.0</v>
      </c>
      <c r="O511" s="322">
        <v>0.0</v>
      </c>
      <c r="P511" s="322">
        <v>0.0</v>
      </c>
      <c r="Q511" s="322">
        <v>0.0</v>
      </c>
      <c r="R511" s="322">
        <v>0.0</v>
      </c>
      <c r="S511" s="322">
        <v>1.0</v>
      </c>
      <c r="T511" s="322">
        <v>0.0</v>
      </c>
      <c r="U511" s="322">
        <v>0.0</v>
      </c>
    </row>
    <row r="512">
      <c r="A512" s="322" t="s">
        <v>5640</v>
      </c>
      <c r="B512" s="322" t="s">
        <v>5381</v>
      </c>
      <c r="C512" s="323" t="s">
        <v>5638</v>
      </c>
      <c r="D512" s="322" t="s">
        <v>1537</v>
      </c>
      <c r="E512" s="322" t="s">
        <v>1273</v>
      </c>
      <c r="F512" s="322" t="s">
        <v>1223</v>
      </c>
      <c r="G512" s="324" t="s">
        <v>5619</v>
      </c>
      <c r="H512" s="324" t="s">
        <v>5457</v>
      </c>
      <c r="I512" s="322">
        <v>3.0</v>
      </c>
      <c r="J512" s="322">
        <v>3.0</v>
      </c>
      <c r="K512" s="322">
        <v>0.0</v>
      </c>
      <c r="L512" s="322">
        <v>0.0</v>
      </c>
      <c r="M512" s="322">
        <v>0.0</v>
      </c>
      <c r="N512" s="322">
        <v>0.0</v>
      </c>
      <c r="O512" s="322">
        <v>0.0</v>
      </c>
      <c r="P512" s="322">
        <v>0.0</v>
      </c>
      <c r="Q512" s="322">
        <v>0.0</v>
      </c>
      <c r="R512" s="322">
        <v>0.0</v>
      </c>
      <c r="S512" s="322">
        <v>1.0</v>
      </c>
      <c r="T512" s="322">
        <v>0.0</v>
      </c>
      <c r="U512" s="322">
        <v>0.0</v>
      </c>
    </row>
    <row r="513">
      <c r="A513" s="322" t="s">
        <v>5641</v>
      </c>
      <c r="B513" s="322" t="s">
        <v>5381</v>
      </c>
      <c r="C513" s="323" t="s">
        <v>5638</v>
      </c>
      <c r="D513" s="322" t="s">
        <v>1537</v>
      </c>
      <c r="E513" s="322" t="s">
        <v>2067</v>
      </c>
      <c r="F513" s="322" t="s">
        <v>1057</v>
      </c>
      <c r="G513" s="324" t="s">
        <v>5626</v>
      </c>
      <c r="H513" s="324" t="s">
        <v>5487</v>
      </c>
      <c r="I513" s="322">
        <v>5.0</v>
      </c>
      <c r="J513" s="322">
        <v>5.0</v>
      </c>
      <c r="K513" s="322">
        <v>0.0</v>
      </c>
      <c r="L513" s="322">
        <v>0.0</v>
      </c>
      <c r="M513" s="322">
        <v>0.0</v>
      </c>
      <c r="N513" s="322">
        <v>0.0</v>
      </c>
      <c r="O513" s="322">
        <v>0.0</v>
      </c>
      <c r="P513" s="322">
        <v>0.0</v>
      </c>
      <c r="Q513" s="322">
        <v>0.0</v>
      </c>
      <c r="R513" s="322">
        <v>0.0</v>
      </c>
      <c r="S513" s="322">
        <v>1.0</v>
      </c>
      <c r="T513" s="322">
        <v>0.0</v>
      </c>
      <c r="U513" s="322">
        <v>0.0</v>
      </c>
    </row>
    <row r="514">
      <c r="A514" s="322" t="s">
        <v>5642</v>
      </c>
      <c r="B514" s="322" t="s">
        <v>5381</v>
      </c>
      <c r="C514" s="323" t="s">
        <v>5638</v>
      </c>
      <c r="D514" s="322" t="s">
        <v>1537</v>
      </c>
      <c r="E514" s="322" t="s">
        <v>5643</v>
      </c>
      <c r="F514" s="322" t="s">
        <v>5644</v>
      </c>
      <c r="G514" s="324" t="s">
        <v>5645</v>
      </c>
      <c r="H514" s="324" t="s">
        <v>5646</v>
      </c>
      <c r="I514" s="322">
        <v>3.0</v>
      </c>
      <c r="J514" s="322">
        <v>3.0</v>
      </c>
      <c r="K514" s="322">
        <v>0.0</v>
      </c>
      <c r="L514" s="322">
        <v>0.0</v>
      </c>
      <c r="M514" s="322">
        <v>0.0</v>
      </c>
      <c r="N514" s="322">
        <v>0.0</v>
      </c>
      <c r="O514" s="322">
        <v>0.0</v>
      </c>
      <c r="P514" s="322">
        <v>0.0</v>
      </c>
      <c r="Q514" s="322">
        <v>0.0</v>
      </c>
      <c r="R514" s="322">
        <v>0.0</v>
      </c>
      <c r="S514" s="322">
        <v>1.0</v>
      </c>
      <c r="T514" s="322">
        <v>0.0</v>
      </c>
      <c r="U514" s="322">
        <v>0.0</v>
      </c>
    </row>
    <row r="515">
      <c r="A515" s="322" t="s">
        <v>5647</v>
      </c>
      <c r="B515" s="322" t="s">
        <v>5381</v>
      </c>
      <c r="C515" s="323" t="s">
        <v>5638</v>
      </c>
      <c r="D515" s="322" t="s">
        <v>1537</v>
      </c>
      <c r="E515" s="322" t="s">
        <v>616</v>
      </c>
      <c r="F515" s="322" t="s">
        <v>215</v>
      </c>
      <c r="G515" s="324" t="s">
        <v>5632</v>
      </c>
      <c r="H515" s="324" t="s">
        <v>5430</v>
      </c>
      <c r="I515" s="322">
        <v>8.0</v>
      </c>
      <c r="J515" s="322">
        <v>8.0</v>
      </c>
      <c r="K515" s="322">
        <v>0.0</v>
      </c>
      <c r="L515" s="322">
        <v>0.0</v>
      </c>
      <c r="M515" s="322">
        <v>0.0</v>
      </c>
      <c r="N515" s="322">
        <v>0.0</v>
      </c>
      <c r="O515" s="322">
        <v>0.0</v>
      </c>
      <c r="P515" s="322">
        <v>0.0</v>
      </c>
      <c r="Q515" s="322">
        <v>0.0</v>
      </c>
      <c r="R515" s="322">
        <v>0.0</v>
      </c>
      <c r="S515" s="322">
        <v>1.0</v>
      </c>
      <c r="T515" s="322">
        <v>0.0</v>
      </c>
      <c r="U515" s="322">
        <v>0.0</v>
      </c>
    </row>
    <row r="516">
      <c r="A516" s="322" t="s">
        <v>5648</v>
      </c>
      <c r="B516" s="322" t="s">
        <v>5381</v>
      </c>
      <c r="C516" s="323" t="s">
        <v>5638</v>
      </c>
      <c r="D516" s="322" t="s">
        <v>1537</v>
      </c>
      <c r="E516" s="322" t="s">
        <v>1336</v>
      </c>
      <c r="F516" s="322" t="s">
        <v>1335</v>
      </c>
      <c r="G516" s="324" t="s">
        <v>5649</v>
      </c>
      <c r="H516" s="324" t="s">
        <v>5609</v>
      </c>
      <c r="I516" s="322">
        <v>1.0</v>
      </c>
      <c r="J516" s="322">
        <v>1.0</v>
      </c>
      <c r="K516" s="322">
        <v>0.0</v>
      </c>
      <c r="L516" s="322">
        <v>0.0</v>
      </c>
      <c r="M516" s="322">
        <v>0.0</v>
      </c>
      <c r="N516" s="322">
        <v>0.0</v>
      </c>
      <c r="O516" s="322">
        <v>0.0</v>
      </c>
      <c r="P516" s="322">
        <v>0.0</v>
      </c>
      <c r="Q516" s="322">
        <v>0.0</v>
      </c>
      <c r="R516" s="322">
        <v>0.0</v>
      </c>
      <c r="S516" s="322">
        <v>1.0</v>
      </c>
      <c r="T516" s="322">
        <v>0.0</v>
      </c>
      <c r="U516" s="322">
        <v>0.0</v>
      </c>
    </row>
    <row r="517">
      <c r="A517" s="322" t="s">
        <v>5652</v>
      </c>
      <c r="B517" s="322" t="s">
        <v>5381</v>
      </c>
      <c r="C517" s="323" t="s">
        <v>5653</v>
      </c>
      <c r="D517" s="322" t="s">
        <v>1537</v>
      </c>
      <c r="E517" s="322" t="s">
        <v>1273</v>
      </c>
      <c r="F517" s="322" t="s">
        <v>1223</v>
      </c>
      <c r="G517" s="324" t="s">
        <v>5619</v>
      </c>
      <c r="H517" s="324" t="s">
        <v>5457</v>
      </c>
      <c r="I517" s="322">
        <v>3.0</v>
      </c>
      <c r="J517" s="322">
        <v>3.0</v>
      </c>
      <c r="K517" s="322">
        <v>0.0</v>
      </c>
      <c r="L517" s="322">
        <v>0.0</v>
      </c>
      <c r="M517" s="322">
        <v>0.0</v>
      </c>
      <c r="N517" s="322">
        <v>0.0</v>
      </c>
      <c r="O517" s="322">
        <v>0.0</v>
      </c>
      <c r="P517" s="322">
        <v>0.0</v>
      </c>
      <c r="Q517" s="322">
        <v>0.0</v>
      </c>
      <c r="R517" s="322">
        <v>0.0</v>
      </c>
      <c r="S517" s="322">
        <v>1.0</v>
      </c>
      <c r="T517" s="322">
        <v>0.0</v>
      </c>
      <c r="U517" s="322">
        <v>0.0</v>
      </c>
    </row>
    <row r="518">
      <c r="A518" s="322" t="s">
        <v>5654</v>
      </c>
      <c r="B518" s="322" t="s">
        <v>5381</v>
      </c>
      <c r="C518" s="323" t="s">
        <v>5653</v>
      </c>
      <c r="D518" s="322" t="s">
        <v>1537</v>
      </c>
      <c r="E518" s="322" t="s">
        <v>2067</v>
      </c>
      <c r="F518" s="322" t="s">
        <v>1057</v>
      </c>
      <c r="G518" s="324" t="s">
        <v>5626</v>
      </c>
      <c r="H518" s="324" t="s">
        <v>5487</v>
      </c>
      <c r="I518" s="322">
        <v>1.0</v>
      </c>
      <c r="J518" s="322">
        <v>1.0</v>
      </c>
      <c r="K518" s="322">
        <v>0.0</v>
      </c>
      <c r="L518" s="322">
        <v>0.0</v>
      </c>
      <c r="M518" s="322">
        <v>0.0</v>
      </c>
      <c r="N518" s="322">
        <v>0.0</v>
      </c>
      <c r="O518" s="322">
        <v>0.0</v>
      </c>
      <c r="P518" s="322">
        <v>0.0</v>
      </c>
      <c r="Q518" s="322">
        <v>0.0</v>
      </c>
      <c r="R518" s="322">
        <v>0.0</v>
      </c>
      <c r="S518" s="322">
        <v>1.0</v>
      </c>
      <c r="T518" s="322">
        <v>0.0</v>
      </c>
      <c r="U518" s="322">
        <v>0.0</v>
      </c>
    </row>
    <row r="519">
      <c r="A519" s="322" t="s">
        <v>5655</v>
      </c>
      <c r="B519" s="322" t="s">
        <v>5381</v>
      </c>
      <c r="C519" s="323" t="s">
        <v>5653</v>
      </c>
      <c r="D519" s="322" t="s">
        <v>1537</v>
      </c>
      <c r="E519" s="322" t="s">
        <v>1560</v>
      </c>
      <c r="F519" s="322" t="s">
        <v>683</v>
      </c>
      <c r="G519" s="324" t="s">
        <v>5656</v>
      </c>
      <c r="H519" s="324" t="s">
        <v>5456</v>
      </c>
      <c r="I519" s="322">
        <v>1.0</v>
      </c>
      <c r="J519" s="322">
        <v>1.0</v>
      </c>
      <c r="K519" s="322">
        <v>0.0</v>
      </c>
      <c r="L519" s="322">
        <v>0.0</v>
      </c>
      <c r="M519" s="322">
        <v>0.0</v>
      </c>
      <c r="N519" s="322">
        <v>0.0</v>
      </c>
      <c r="O519" s="322">
        <v>0.0</v>
      </c>
      <c r="P519" s="322">
        <v>0.0</v>
      </c>
      <c r="Q519" s="322">
        <v>0.0</v>
      </c>
      <c r="R519" s="322">
        <v>0.0</v>
      </c>
      <c r="S519" s="322">
        <v>1.0</v>
      </c>
      <c r="T519" s="322">
        <v>0.0</v>
      </c>
      <c r="U519" s="322">
        <v>0.0</v>
      </c>
    </row>
    <row r="520">
      <c r="A520" s="322" t="s">
        <v>5657</v>
      </c>
      <c r="B520" s="322" t="s">
        <v>5381</v>
      </c>
      <c r="C520" s="323" t="s">
        <v>5653</v>
      </c>
      <c r="D520" s="322" t="s">
        <v>1537</v>
      </c>
      <c r="E520" s="322" t="s">
        <v>170</v>
      </c>
      <c r="F520" s="322" t="s">
        <v>160</v>
      </c>
      <c r="G520" s="324" t="s">
        <v>5628</v>
      </c>
      <c r="H520" s="324" t="s">
        <v>5397</v>
      </c>
      <c r="I520" s="322">
        <v>3.0</v>
      </c>
      <c r="J520" s="322">
        <v>3.0</v>
      </c>
      <c r="K520" s="322">
        <v>0.0</v>
      </c>
      <c r="L520" s="322">
        <v>0.0</v>
      </c>
      <c r="M520" s="322">
        <v>0.0</v>
      </c>
      <c r="N520" s="322">
        <v>0.0</v>
      </c>
      <c r="O520" s="322">
        <v>0.0</v>
      </c>
      <c r="P520" s="322">
        <v>0.0</v>
      </c>
      <c r="Q520" s="322">
        <v>0.0</v>
      </c>
      <c r="R520" s="322">
        <v>0.0</v>
      </c>
      <c r="S520" s="322">
        <v>1.0</v>
      </c>
      <c r="T520" s="322">
        <v>0.0</v>
      </c>
      <c r="U520" s="322">
        <v>0.0</v>
      </c>
    </row>
    <row r="521">
      <c r="A521" s="322" t="s">
        <v>5658</v>
      </c>
      <c r="B521" s="322" t="s">
        <v>5381</v>
      </c>
      <c r="C521" s="323" t="s">
        <v>5653</v>
      </c>
      <c r="D521" s="322" t="s">
        <v>1537</v>
      </c>
      <c r="E521" s="322" t="s">
        <v>5659</v>
      </c>
      <c r="F521" s="322" t="s">
        <v>1766</v>
      </c>
      <c r="G521" s="324" t="s">
        <v>5660</v>
      </c>
      <c r="H521" s="324" t="s">
        <v>5585</v>
      </c>
      <c r="I521" s="322">
        <v>6.0</v>
      </c>
      <c r="J521" s="322">
        <v>6.0</v>
      </c>
      <c r="K521" s="322">
        <v>0.0</v>
      </c>
      <c r="L521" s="322">
        <v>0.0</v>
      </c>
      <c r="M521" s="322">
        <v>0.0</v>
      </c>
      <c r="N521" s="322">
        <v>0.0</v>
      </c>
      <c r="O521" s="322">
        <v>0.0</v>
      </c>
      <c r="P521" s="322">
        <v>0.0</v>
      </c>
      <c r="Q521" s="322">
        <v>0.0</v>
      </c>
      <c r="R521" s="322">
        <v>0.0</v>
      </c>
      <c r="S521" s="322">
        <v>1.0</v>
      </c>
      <c r="T521" s="322">
        <v>0.0</v>
      </c>
      <c r="U521" s="322">
        <v>0.0</v>
      </c>
    </row>
    <row r="522">
      <c r="A522" s="322" t="s">
        <v>5661</v>
      </c>
      <c r="B522" s="322" t="s">
        <v>5381</v>
      </c>
      <c r="C522" s="323" t="s">
        <v>5653</v>
      </c>
      <c r="D522" s="322" t="s">
        <v>1537</v>
      </c>
      <c r="E522" s="322" t="s">
        <v>73</v>
      </c>
      <c r="F522" s="322" t="s">
        <v>72</v>
      </c>
      <c r="G522" s="324" t="s">
        <v>5662</v>
      </c>
      <c r="H522" s="324" t="s">
        <v>5406</v>
      </c>
      <c r="I522" s="322">
        <v>2.0</v>
      </c>
      <c r="J522" s="322">
        <v>2.0</v>
      </c>
      <c r="K522" s="322">
        <v>0.0</v>
      </c>
      <c r="L522" s="322">
        <v>0.0</v>
      </c>
      <c r="M522" s="322">
        <v>0.0</v>
      </c>
      <c r="N522" s="322">
        <v>0.0</v>
      </c>
      <c r="O522" s="322">
        <v>0.0</v>
      </c>
      <c r="P522" s="322">
        <v>0.0</v>
      </c>
      <c r="Q522" s="322">
        <v>0.0</v>
      </c>
      <c r="R522" s="322">
        <v>0.0</v>
      </c>
      <c r="S522" s="322">
        <v>1.0</v>
      </c>
      <c r="T522" s="322">
        <v>0.0</v>
      </c>
      <c r="U522" s="322">
        <v>0.0</v>
      </c>
    </row>
    <row r="523">
      <c r="A523" s="322" t="s">
        <v>5663</v>
      </c>
      <c r="B523" s="322" t="s">
        <v>5381</v>
      </c>
      <c r="C523" s="323" t="s">
        <v>5653</v>
      </c>
      <c r="D523" s="322" t="s">
        <v>1537</v>
      </c>
      <c r="E523" s="322" t="s">
        <v>616</v>
      </c>
      <c r="F523" s="322" t="s">
        <v>215</v>
      </c>
      <c r="G523" s="324" t="s">
        <v>5632</v>
      </c>
      <c r="H523" s="324" t="s">
        <v>5430</v>
      </c>
      <c r="I523" s="322">
        <v>4.0</v>
      </c>
      <c r="J523" s="322">
        <v>4.0</v>
      </c>
      <c r="K523" s="322">
        <v>0.0</v>
      </c>
      <c r="L523" s="322">
        <v>0.0</v>
      </c>
      <c r="M523" s="322">
        <v>0.0</v>
      </c>
      <c r="N523" s="322">
        <v>0.0</v>
      </c>
      <c r="O523" s="322">
        <v>0.0</v>
      </c>
      <c r="P523" s="322">
        <v>0.0</v>
      </c>
      <c r="Q523" s="322">
        <v>0.0</v>
      </c>
      <c r="R523" s="322">
        <v>0.0</v>
      </c>
      <c r="S523" s="322">
        <v>1.0</v>
      </c>
      <c r="T523" s="322">
        <v>0.0</v>
      </c>
      <c r="U523" s="322">
        <v>0.0</v>
      </c>
    </row>
    <row r="524">
      <c r="A524" s="322" t="s">
        <v>5664</v>
      </c>
      <c r="B524" s="322" t="s">
        <v>5381</v>
      </c>
      <c r="C524" s="323" t="s">
        <v>5653</v>
      </c>
      <c r="D524" s="322" t="s">
        <v>1537</v>
      </c>
      <c r="E524" s="322" t="s">
        <v>1679</v>
      </c>
      <c r="F524" s="322" t="s">
        <v>1472</v>
      </c>
      <c r="G524" s="324" t="s">
        <v>5665</v>
      </c>
      <c r="H524" s="324" t="s">
        <v>5534</v>
      </c>
      <c r="I524" s="322">
        <v>1.0</v>
      </c>
      <c r="J524" s="322">
        <v>1.0</v>
      </c>
      <c r="K524" s="322">
        <v>0.0</v>
      </c>
      <c r="L524" s="322">
        <v>0.0</v>
      </c>
      <c r="M524" s="322">
        <v>0.0</v>
      </c>
      <c r="N524" s="322">
        <v>0.0</v>
      </c>
      <c r="O524" s="322">
        <v>0.0</v>
      </c>
      <c r="P524" s="322">
        <v>0.0</v>
      </c>
      <c r="Q524" s="322">
        <v>0.0</v>
      </c>
      <c r="R524" s="322">
        <v>0.0</v>
      </c>
      <c r="S524" s="322">
        <v>1.0</v>
      </c>
      <c r="T524" s="322">
        <v>0.0</v>
      </c>
      <c r="U524" s="322">
        <v>0.0</v>
      </c>
    </row>
    <row r="525">
      <c r="A525" s="322" t="s">
        <v>5666</v>
      </c>
      <c r="B525" s="322" t="s">
        <v>5381</v>
      </c>
      <c r="C525" s="323" t="s">
        <v>5667</v>
      </c>
      <c r="D525" s="322" t="s">
        <v>1537</v>
      </c>
      <c r="E525" s="322" t="s">
        <v>1273</v>
      </c>
      <c r="F525" s="322" t="s">
        <v>1223</v>
      </c>
      <c r="G525" s="324" t="s">
        <v>5619</v>
      </c>
      <c r="H525" s="324" t="s">
        <v>5457</v>
      </c>
      <c r="I525" s="322">
        <v>1.0</v>
      </c>
      <c r="J525" s="322">
        <v>1.0</v>
      </c>
      <c r="K525" s="322">
        <v>0.0</v>
      </c>
      <c r="L525" s="322">
        <v>0.0</v>
      </c>
      <c r="M525" s="322">
        <v>0.0</v>
      </c>
      <c r="N525" s="322">
        <v>0.0</v>
      </c>
      <c r="O525" s="322">
        <v>0.0</v>
      </c>
      <c r="P525" s="322">
        <v>0.0</v>
      </c>
      <c r="Q525" s="322">
        <v>0.0</v>
      </c>
      <c r="R525" s="322">
        <v>0.0</v>
      </c>
      <c r="S525" s="322">
        <v>1.0</v>
      </c>
      <c r="T525" s="322">
        <v>0.0</v>
      </c>
      <c r="U525" s="322">
        <v>0.0</v>
      </c>
    </row>
    <row r="526">
      <c r="A526" s="322" t="s">
        <v>5668</v>
      </c>
      <c r="B526" s="322" t="s">
        <v>5381</v>
      </c>
      <c r="C526" s="323" t="s">
        <v>5667</v>
      </c>
      <c r="D526" s="322" t="s">
        <v>1537</v>
      </c>
      <c r="E526" s="322" t="s">
        <v>5669</v>
      </c>
      <c r="F526" s="322" t="s">
        <v>5670</v>
      </c>
      <c r="G526" s="324" t="s">
        <v>5671</v>
      </c>
      <c r="H526" s="324" t="s">
        <v>5672</v>
      </c>
      <c r="I526" s="322">
        <v>1.0</v>
      </c>
      <c r="J526" s="322">
        <v>1.0</v>
      </c>
      <c r="K526" s="322">
        <v>0.0</v>
      </c>
      <c r="L526" s="322">
        <v>0.0</v>
      </c>
      <c r="M526" s="322">
        <v>0.0</v>
      </c>
      <c r="N526" s="322">
        <v>0.0</v>
      </c>
      <c r="O526" s="322">
        <v>0.0</v>
      </c>
      <c r="P526" s="322">
        <v>0.0</v>
      </c>
      <c r="Q526" s="322">
        <v>0.0</v>
      </c>
      <c r="R526" s="322">
        <v>0.0</v>
      </c>
      <c r="S526" s="322">
        <v>1.0</v>
      </c>
      <c r="T526" s="322">
        <v>0.0</v>
      </c>
      <c r="U526" s="322">
        <v>0.0</v>
      </c>
    </row>
    <row r="527">
      <c r="A527" s="322" t="s">
        <v>5673</v>
      </c>
      <c r="B527" s="322" t="s">
        <v>5381</v>
      </c>
      <c r="C527" s="323" t="s">
        <v>5667</v>
      </c>
      <c r="D527" s="322" t="s">
        <v>1537</v>
      </c>
      <c r="E527" s="322" t="s">
        <v>73</v>
      </c>
      <c r="F527" s="322" t="s">
        <v>72</v>
      </c>
      <c r="G527" s="324" t="s">
        <v>5662</v>
      </c>
      <c r="H527" s="324" t="s">
        <v>5406</v>
      </c>
      <c r="I527" s="322">
        <v>1.0</v>
      </c>
      <c r="J527" s="322">
        <v>1.0</v>
      </c>
      <c r="K527" s="322">
        <v>0.0</v>
      </c>
      <c r="L527" s="322">
        <v>0.0</v>
      </c>
      <c r="M527" s="322">
        <v>0.0</v>
      </c>
      <c r="N527" s="322">
        <v>0.0</v>
      </c>
      <c r="O527" s="322">
        <v>0.0</v>
      </c>
      <c r="P527" s="322">
        <v>0.0</v>
      </c>
      <c r="Q527" s="322">
        <v>0.0</v>
      </c>
      <c r="R527" s="322">
        <v>0.0</v>
      </c>
      <c r="S527" s="322">
        <v>1.0</v>
      </c>
      <c r="T527" s="322">
        <v>0.0</v>
      </c>
      <c r="U527" s="322">
        <v>0.0</v>
      </c>
    </row>
    <row r="528">
      <c r="A528" s="322" t="s">
        <v>5674</v>
      </c>
      <c r="B528" s="322" t="s">
        <v>5381</v>
      </c>
      <c r="C528" s="323" t="s">
        <v>5667</v>
      </c>
      <c r="D528" s="322" t="s">
        <v>1537</v>
      </c>
      <c r="E528" s="322" t="s">
        <v>616</v>
      </c>
      <c r="F528" s="322" t="s">
        <v>215</v>
      </c>
      <c r="G528" s="324" t="s">
        <v>5632</v>
      </c>
      <c r="H528" s="324" t="s">
        <v>5430</v>
      </c>
      <c r="I528" s="322">
        <v>23.0</v>
      </c>
      <c r="J528" s="322">
        <v>23.0</v>
      </c>
      <c r="K528" s="322">
        <v>0.0</v>
      </c>
      <c r="L528" s="322">
        <v>0.0</v>
      </c>
      <c r="M528" s="322">
        <v>0.0</v>
      </c>
      <c r="N528" s="322">
        <v>0.0</v>
      </c>
      <c r="O528" s="322">
        <v>0.0</v>
      </c>
      <c r="P528" s="322">
        <v>0.0</v>
      </c>
      <c r="Q528" s="322">
        <v>0.0</v>
      </c>
      <c r="R528" s="322">
        <v>0.0</v>
      </c>
      <c r="S528" s="322">
        <v>1.0</v>
      </c>
      <c r="T528" s="322">
        <v>0.0</v>
      </c>
      <c r="U528" s="322">
        <v>0.0</v>
      </c>
    </row>
    <row r="529">
      <c r="A529" s="322" t="s">
        <v>5675</v>
      </c>
      <c r="B529" s="322" t="s">
        <v>5381</v>
      </c>
      <c r="C529" s="323" t="s">
        <v>5667</v>
      </c>
      <c r="D529" s="322" t="s">
        <v>1537</v>
      </c>
      <c r="E529" s="322" t="s">
        <v>369</v>
      </c>
      <c r="F529" s="322" t="s">
        <v>310</v>
      </c>
      <c r="G529" s="324" t="s">
        <v>5676</v>
      </c>
      <c r="H529" s="324" t="s">
        <v>5454</v>
      </c>
      <c r="I529" s="322">
        <v>1.0</v>
      </c>
      <c r="J529" s="322">
        <v>1.0</v>
      </c>
      <c r="K529" s="322">
        <v>0.0</v>
      </c>
      <c r="L529" s="322">
        <v>0.0</v>
      </c>
      <c r="M529" s="322">
        <v>0.0</v>
      </c>
      <c r="N529" s="322">
        <v>0.0</v>
      </c>
      <c r="O529" s="322">
        <v>0.0</v>
      </c>
      <c r="P529" s="322">
        <v>0.0</v>
      </c>
      <c r="Q529" s="322">
        <v>0.0</v>
      </c>
      <c r="R529" s="322">
        <v>0.0</v>
      </c>
      <c r="S529" s="322">
        <v>1.0</v>
      </c>
      <c r="T529" s="322">
        <v>0.0</v>
      </c>
      <c r="U529" s="322">
        <v>0.0</v>
      </c>
    </row>
    <row r="530">
      <c r="A530" s="322" t="s">
        <v>5678</v>
      </c>
      <c r="B530" s="322" t="s">
        <v>5381</v>
      </c>
      <c r="C530" s="323" t="s">
        <v>2247</v>
      </c>
      <c r="D530" s="322" t="s">
        <v>1537</v>
      </c>
      <c r="E530" s="322" t="s">
        <v>2248</v>
      </c>
      <c r="F530" s="322" t="s">
        <v>445</v>
      </c>
      <c r="G530" s="324" t="s">
        <v>5634</v>
      </c>
      <c r="H530" s="324" t="s">
        <v>5513</v>
      </c>
      <c r="I530" s="322">
        <v>7.0</v>
      </c>
      <c r="J530" s="322">
        <v>7.0</v>
      </c>
      <c r="K530" s="322">
        <v>0.0</v>
      </c>
      <c r="L530" s="322">
        <v>0.0</v>
      </c>
      <c r="M530" s="322">
        <v>0.0</v>
      </c>
      <c r="N530" s="322">
        <v>0.0</v>
      </c>
      <c r="O530" s="322">
        <v>0.0</v>
      </c>
      <c r="P530" s="322">
        <v>0.0</v>
      </c>
      <c r="Q530" s="322">
        <v>0.0</v>
      </c>
      <c r="R530" s="322">
        <v>0.0</v>
      </c>
      <c r="S530" s="322">
        <v>1.0</v>
      </c>
      <c r="T530" s="322">
        <v>0.0</v>
      </c>
      <c r="U530" s="322">
        <v>0.0</v>
      </c>
    </row>
    <row r="531">
      <c r="A531" s="322" t="s">
        <v>5679</v>
      </c>
      <c r="B531" s="322" t="s">
        <v>5381</v>
      </c>
      <c r="C531" s="323" t="s">
        <v>2247</v>
      </c>
      <c r="D531" s="322" t="s">
        <v>1537</v>
      </c>
      <c r="E531" s="322" t="s">
        <v>1273</v>
      </c>
      <c r="F531" s="322" t="s">
        <v>1223</v>
      </c>
      <c r="G531" s="324" t="s">
        <v>5619</v>
      </c>
      <c r="H531" s="324" t="s">
        <v>5457</v>
      </c>
      <c r="I531" s="322">
        <v>5.0</v>
      </c>
      <c r="J531" s="322">
        <v>5.0</v>
      </c>
      <c r="K531" s="322">
        <v>0.0</v>
      </c>
      <c r="L531" s="322">
        <v>0.0</v>
      </c>
      <c r="M531" s="322">
        <v>0.0</v>
      </c>
      <c r="N531" s="322">
        <v>0.0</v>
      </c>
      <c r="O531" s="322">
        <v>0.0</v>
      </c>
      <c r="P531" s="322">
        <v>0.0</v>
      </c>
      <c r="Q531" s="322">
        <v>0.0</v>
      </c>
      <c r="R531" s="322">
        <v>0.0</v>
      </c>
      <c r="S531" s="322">
        <v>1.0</v>
      </c>
      <c r="T531" s="322">
        <v>0.0</v>
      </c>
      <c r="U531" s="322">
        <v>0.0</v>
      </c>
    </row>
    <row r="532">
      <c r="A532" s="322" t="s">
        <v>5680</v>
      </c>
      <c r="B532" s="322" t="s">
        <v>5381</v>
      </c>
      <c r="C532" s="323" t="s">
        <v>2247</v>
      </c>
      <c r="D532" s="322" t="s">
        <v>1537</v>
      </c>
      <c r="E532" s="322" t="s">
        <v>73</v>
      </c>
      <c r="F532" s="322" t="s">
        <v>72</v>
      </c>
      <c r="G532" s="324" t="s">
        <v>5662</v>
      </c>
      <c r="H532" s="324" t="s">
        <v>5406</v>
      </c>
      <c r="I532" s="322">
        <v>2.0</v>
      </c>
      <c r="J532" s="322">
        <v>2.0</v>
      </c>
      <c r="K532" s="322">
        <v>0.0</v>
      </c>
      <c r="L532" s="322">
        <v>0.0</v>
      </c>
      <c r="M532" s="322">
        <v>0.0</v>
      </c>
      <c r="N532" s="322">
        <v>0.0</v>
      </c>
      <c r="O532" s="322">
        <v>0.0</v>
      </c>
      <c r="P532" s="322">
        <v>0.0</v>
      </c>
      <c r="Q532" s="322">
        <v>0.0</v>
      </c>
      <c r="R532" s="322">
        <v>0.0</v>
      </c>
      <c r="S532" s="322">
        <v>1.0</v>
      </c>
      <c r="T532" s="322">
        <v>0.0</v>
      </c>
      <c r="U532" s="322">
        <v>0.0</v>
      </c>
    </row>
    <row r="533">
      <c r="A533" s="322" t="s">
        <v>5681</v>
      </c>
      <c r="B533" s="322" t="s">
        <v>5381</v>
      </c>
      <c r="C533" s="323" t="s">
        <v>2251</v>
      </c>
      <c r="D533" s="322" t="s">
        <v>1537</v>
      </c>
      <c r="E533" s="322" t="s">
        <v>1273</v>
      </c>
      <c r="F533" s="322" t="s">
        <v>1223</v>
      </c>
      <c r="G533" s="324" t="s">
        <v>5619</v>
      </c>
      <c r="H533" s="324" t="s">
        <v>5457</v>
      </c>
      <c r="I533" s="322">
        <v>5.0</v>
      </c>
      <c r="J533" s="322">
        <v>5.0</v>
      </c>
      <c r="K533" s="322">
        <v>0.0</v>
      </c>
      <c r="L533" s="322">
        <v>0.0</v>
      </c>
      <c r="M533" s="322">
        <v>0.0</v>
      </c>
      <c r="N533" s="322">
        <v>0.0</v>
      </c>
      <c r="O533" s="322">
        <v>0.0</v>
      </c>
      <c r="P533" s="322">
        <v>0.0</v>
      </c>
      <c r="Q533" s="322">
        <v>0.0</v>
      </c>
      <c r="R533" s="322">
        <v>0.0</v>
      </c>
      <c r="S533" s="322">
        <v>1.0</v>
      </c>
      <c r="T533" s="322">
        <v>0.0</v>
      </c>
      <c r="U533" s="322">
        <v>0.0</v>
      </c>
    </row>
    <row r="534">
      <c r="A534" s="322" t="s">
        <v>5682</v>
      </c>
      <c r="B534" s="322" t="s">
        <v>5381</v>
      </c>
      <c r="C534" s="323" t="s">
        <v>2251</v>
      </c>
      <c r="D534" s="322" t="s">
        <v>1537</v>
      </c>
      <c r="E534" s="322" t="s">
        <v>5683</v>
      </c>
      <c r="F534" s="322" t="s">
        <v>5684</v>
      </c>
      <c r="G534" s="324" t="s">
        <v>5685</v>
      </c>
      <c r="H534" s="324" t="s">
        <v>5686</v>
      </c>
      <c r="I534" s="322">
        <v>3.0</v>
      </c>
      <c r="J534" s="322">
        <v>3.0</v>
      </c>
      <c r="K534" s="322">
        <v>0.0</v>
      </c>
      <c r="L534" s="322">
        <v>0.0</v>
      </c>
      <c r="M534" s="322">
        <v>0.0</v>
      </c>
      <c r="N534" s="322">
        <v>0.0</v>
      </c>
      <c r="O534" s="322">
        <v>0.0</v>
      </c>
      <c r="P534" s="322">
        <v>0.0</v>
      </c>
      <c r="Q534" s="322">
        <v>0.0</v>
      </c>
      <c r="R534" s="322">
        <v>0.0</v>
      </c>
      <c r="S534" s="322">
        <v>1.0</v>
      </c>
      <c r="T534" s="322">
        <v>0.0</v>
      </c>
      <c r="U534" s="322">
        <v>0.0</v>
      </c>
    </row>
    <row r="535">
      <c r="A535" s="322" t="s">
        <v>5687</v>
      </c>
      <c r="B535" s="322" t="s">
        <v>5381</v>
      </c>
      <c r="C535" s="323" t="s">
        <v>2251</v>
      </c>
      <c r="D535" s="322" t="s">
        <v>1537</v>
      </c>
      <c r="E535" s="322" t="s">
        <v>5643</v>
      </c>
      <c r="F535" s="322" t="s">
        <v>5644</v>
      </c>
      <c r="G535" s="324" t="s">
        <v>5645</v>
      </c>
      <c r="H535" s="324" t="s">
        <v>5646</v>
      </c>
      <c r="I535" s="322">
        <v>1.0</v>
      </c>
      <c r="J535" s="322">
        <v>1.0</v>
      </c>
      <c r="K535" s="322">
        <v>0.0</v>
      </c>
      <c r="L535" s="322">
        <v>0.0</v>
      </c>
      <c r="M535" s="322">
        <v>0.0</v>
      </c>
      <c r="N535" s="322">
        <v>0.0</v>
      </c>
      <c r="O535" s="322">
        <v>0.0</v>
      </c>
      <c r="P535" s="322">
        <v>0.0</v>
      </c>
      <c r="Q535" s="322">
        <v>0.0</v>
      </c>
      <c r="R535" s="322">
        <v>0.0</v>
      </c>
      <c r="S535" s="322">
        <v>1.0</v>
      </c>
      <c r="T535" s="322">
        <v>0.0</v>
      </c>
      <c r="U535" s="322">
        <v>0.0</v>
      </c>
    </row>
    <row r="536">
      <c r="A536" s="322" t="s">
        <v>5688</v>
      </c>
      <c r="B536" s="322" t="s">
        <v>5381</v>
      </c>
      <c r="C536" s="323" t="s">
        <v>2251</v>
      </c>
      <c r="D536" s="322" t="s">
        <v>1537</v>
      </c>
      <c r="E536" s="322" t="s">
        <v>170</v>
      </c>
      <c r="F536" s="322" t="s">
        <v>160</v>
      </c>
      <c r="G536" s="324" t="s">
        <v>5628</v>
      </c>
      <c r="H536" s="324" t="s">
        <v>5397</v>
      </c>
      <c r="I536" s="322">
        <v>1.0</v>
      </c>
      <c r="J536" s="322">
        <v>1.0</v>
      </c>
      <c r="K536" s="322">
        <v>0.0</v>
      </c>
      <c r="L536" s="322">
        <v>0.0</v>
      </c>
      <c r="M536" s="322">
        <v>0.0</v>
      </c>
      <c r="N536" s="322">
        <v>0.0</v>
      </c>
      <c r="O536" s="322">
        <v>0.0</v>
      </c>
      <c r="P536" s="322">
        <v>0.0</v>
      </c>
      <c r="Q536" s="322">
        <v>0.0</v>
      </c>
      <c r="R536" s="322">
        <v>0.0</v>
      </c>
      <c r="S536" s="322">
        <v>1.0</v>
      </c>
      <c r="T536" s="322">
        <v>0.0</v>
      </c>
      <c r="U536" s="322">
        <v>0.0</v>
      </c>
    </row>
    <row r="537">
      <c r="A537" s="322" t="s">
        <v>5689</v>
      </c>
      <c r="B537" s="322" t="s">
        <v>5381</v>
      </c>
      <c r="C537" s="323" t="s">
        <v>2251</v>
      </c>
      <c r="D537" s="322" t="s">
        <v>1537</v>
      </c>
      <c r="E537" s="322" t="s">
        <v>616</v>
      </c>
      <c r="F537" s="322" t="s">
        <v>215</v>
      </c>
      <c r="G537" s="324" t="s">
        <v>5632</v>
      </c>
      <c r="H537" s="324" t="s">
        <v>5430</v>
      </c>
      <c r="I537" s="322">
        <v>8.0</v>
      </c>
      <c r="J537" s="322">
        <v>8.0</v>
      </c>
      <c r="K537" s="322">
        <v>0.0</v>
      </c>
      <c r="L537" s="322">
        <v>0.0</v>
      </c>
      <c r="M537" s="322">
        <v>0.0</v>
      </c>
      <c r="N537" s="322">
        <v>0.0</v>
      </c>
      <c r="O537" s="322">
        <v>0.0</v>
      </c>
      <c r="P537" s="322">
        <v>0.0</v>
      </c>
      <c r="Q537" s="322">
        <v>0.0</v>
      </c>
      <c r="R537" s="322">
        <v>0.0</v>
      </c>
      <c r="S537" s="322">
        <v>1.0</v>
      </c>
      <c r="T537" s="322">
        <v>0.0</v>
      </c>
      <c r="U537" s="322">
        <v>0.0</v>
      </c>
    </row>
    <row r="538">
      <c r="A538" s="322" t="s">
        <v>5690</v>
      </c>
      <c r="B538" s="322" t="s">
        <v>5381</v>
      </c>
      <c r="C538" s="323" t="s">
        <v>2251</v>
      </c>
      <c r="D538" s="322" t="s">
        <v>1537</v>
      </c>
      <c r="E538" s="322" t="s">
        <v>1679</v>
      </c>
      <c r="F538" s="322" t="s">
        <v>1472</v>
      </c>
      <c r="G538" s="324" t="s">
        <v>5665</v>
      </c>
      <c r="H538" s="324" t="s">
        <v>5534</v>
      </c>
      <c r="I538" s="322">
        <v>1.0</v>
      </c>
      <c r="J538" s="322">
        <v>1.0</v>
      </c>
      <c r="K538" s="322">
        <v>0.0</v>
      </c>
      <c r="L538" s="322">
        <v>0.0</v>
      </c>
      <c r="M538" s="322">
        <v>0.0</v>
      </c>
      <c r="N538" s="322">
        <v>0.0</v>
      </c>
      <c r="O538" s="322">
        <v>0.0</v>
      </c>
      <c r="P538" s="322">
        <v>0.0</v>
      </c>
      <c r="Q538" s="322">
        <v>0.0</v>
      </c>
      <c r="R538" s="322">
        <v>0.0</v>
      </c>
      <c r="S538" s="322">
        <v>1.0</v>
      </c>
      <c r="T538" s="322">
        <v>0.0</v>
      </c>
      <c r="U538" s="322">
        <v>0.0</v>
      </c>
    </row>
    <row r="539">
      <c r="A539" s="322" t="s">
        <v>5691</v>
      </c>
      <c r="B539" s="322" t="s">
        <v>5381</v>
      </c>
      <c r="C539" s="323" t="s">
        <v>2251</v>
      </c>
      <c r="D539" s="322" t="s">
        <v>1537</v>
      </c>
      <c r="E539" s="322" t="s">
        <v>2248</v>
      </c>
      <c r="F539" s="322" t="s">
        <v>445</v>
      </c>
      <c r="G539" s="324" t="s">
        <v>5634</v>
      </c>
      <c r="H539" s="324" t="s">
        <v>5513</v>
      </c>
      <c r="I539" s="322">
        <v>6.0</v>
      </c>
      <c r="J539" s="322">
        <v>6.0</v>
      </c>
      <c r="K539" s="322">
        <v>0.0</v>
      </c>
      <c r="L539" s="322">
        <v>0.0</v>
      </c>
      <c r="M539" s="322">
        <v>0.0</v>
      </c>
      <c r="N539" s="322">
        <v>0.0</v>
      </c>
      <c r="O539" s="322">
        <v>0.0</v>
      </c>
      <c r="P539" s="322">
        <v>0.0</v>
      </c>
      <c r="Q539" s="322">
        <v>0.0</v>
      </c>
      <c r="R539" s="322">
        <v>0.0</v>
      </c>
      <c r="S539" s="322">
        <v>1.0</v>
      </c>
      <c r="T539" s="322">
        <v>0.0</v>
      </c>
      <c r="U539" s="322">
        <v>0.0</v>
      </c>
    </row>
    <row r="540">
      <c r="A540" s="322" t="s">
        <v>5693</v>
      </c>
      <c r="B540" s="322" t="s">
        <v>5381</v>
      </c>
      <c r="C540" s="323" t="s">
        <v>2254</v>
      </c>
      <c r="D540" s="322" t="s">
        <v>1537</v>
      </c>
      <c r="E540" s="322" t="s">
        <v>2256</v>
      </c>
      <c r="F540" s="322" t="s">
        <v>1592</v>
      </c>
      <c r="G540" s="324" t="s">
        <v>5694</v>
      </c>
      <c r="H540" s="324" t="s">
        <v>5472</v>
      </c>
      <c r="I540" s="322">
        <v>2.0</v>
      </c>
      <c r="J540" s="322">
        <v>2.0</v>
      </c>
      <c r="K540" s="322">
        <v>30.0</v>
      </c>
      <c r="L540" s="322">
        <v>30.0</v>
      </c>
      <c r="M540" s="322">
        <v>0.0</v>
      </c>
      <c r="N540" s="322">
        <v>0.0</v>
      </c>
      <c r="O540" s="322">
        <v>0.0</v>
      </c>
      <c r="P540" s="322">
        <v>0.0</v>
      </c>
      <c r="Q540" s="322">
        <v>0.0</v>
      </c>
      <c r="R540" s="322">
        <v>0.0</v>
      </c>
      <c r="S540" s="322">
        <v>1.0</v>
      </c>
      <c r="T540" s="322">
        <v>0.0</v>
      </c>
      <c r="U540" s="322">
        <v>0.0</v>
      </c>
    </row>
    <row r="541">
      <c r="A541" s="322" t="s">
        <v>5695</v>
      </c>
      <c r="B541" s="322" t="s">
        <v>5381</v>
      </c>
      <c r="C541" s="323" t="s">
        <v>2254</v>
      </c>
      <c r="D541" s="322" t="s">
        <v>1537</v>
      </c>
      <c r="E541" s="322" t="s">
        <v>5683</v>
      </c>
      <c r="F541" s="322" t="s">
        <v>5684</v>
      </c>
      <c r="G541" s="324" t="s">
        <v>5685</v>
      </c>
      <c r="H541" s="324" t="s">
        <v>5686</v>
      </c>
      <c r="I541" s="322">
        <v>6.0</v>
      </c>
      <c r="J541" s="322">
        <v>6.0</v>
      </c>
      <c r="K541" s="322">
        <v>0.0</v>
      </c>
      <c r="L541" s="322">
        <v>0.0</v>
      </c>
      <c r="M541" s="322">
        <v>0.0</v>
      </c>
      <c r="N541" s="322">
        <v>0.0</v>
      </c>
      <c r="O541" s="322">
        <v>0.0</v>
      </c>
      <c r="P541" s="322">
        <v>0.0</v>
      </c>
      <c r="Q541" s="322">
        <v>0.0</v>
      </c>
      <c r="R541" s="322">
        <v>0.0</v>
      </c>
      <c r="S541" s="322">
        <v>1.0</v>
      </c>
      <c r="T541" s="322">
        <v>0.0</v>
      </c>
      <c r="U541" s="322">
        <v>0.0</v>
      </c>
    </row>
    <row r="542">
      <c r="A542" s="322" t="s">
        <v>5696</v>
      </c>
      <c r="B542" s="322" t="s">
        <v>5381</v>
      </c>
      <c r="C542" s="323" t="s">
        <v>2254</v>
      </c>
      <c r="D542" s="322" t="s">
        <v>1537</v>
      </c>
      <c r="E542" s="322" t="s">
        <v>1273</v>
      </c>
      <c r="F542" s="322" t="s">
        <v>1223</v>
      </c>
      <c r="G542" s="324" t="s">
        <v>5619</v>
      </c>
      <c r="H542" s="324" t="s">
        <v>5457</v>
      </c>
      <c r="I542" s="322">
        <v>6.0</v>
      </c>
      <c r="J542" s="322">
        <v>6.0</v>
      </c>
      <c r="K542" s="322">
        <v>0.0</v>
      </c>
      <c r="L542" s="322">
        <v>0.0</v>
      </c>
      <c r="M542" s="322">
        <v>0.0</v>
      </c>
      <c r="N542" s="322">
        <v>0.0</v>
      </c>
      <c r="O542" s="322">
        <v>0.0</v>
      </c>
      <c r="P542" s="322">
        <v>0.0</v>
      </c>
      <c r="Q542" s="322">
        <v>0.0</v>
      </c>
      <c r="R542" s="322">
        <v>0.0</v>
      </c>
      <c r="S542" s="322">
        <v>1.0</v>
      </c>
      <c r="T542" s="322">
        <v>0.0</v>
      </c>
      <c r="U542" s="322">
        <v>0.0</v>
      </c>
    </row>
    <row r="543">
      <c r="A543" s="322" t="s">
        <v>5697</v>
      </c>
      <c r="B543" s="322" t="s">
        <v>5381</v>
      </c>
      <c r="C543" s="323" t="s">
        <v>2254</v>
      </c>
      <c r="D543" s="322" t="s">
        <v>1537</v>
      </c>
      <c r="E543" s="322" t="s">
        <v>1560</v>
      </c>
      <c r="F543" s="322" t="s">
        <v>683</v>
      </c>
      <c r="G543" s="324" t="s">
        <v>5656</v>
      </c>
      <c r="H543" s="324" t="s">
        <v>5456</v>
      </c>
      <c r="I543" s="322">
        <v>1.0</v>
      </c>
      <c r="J543" s="322">
        <v>1.0</v>
      </c>
      <c r="K543" s="322">
        <v>0.0</v>
      </c>
      <c r="L543" s="322">
        <v>0.0</v>
      </c>
      <c r="M543" s="322">
        <v>0.0</v>
      </c>
      <c r="N543" s="322">
        <v>0.0</v>
      </c>
      <c r="O543" s="322">
        <v>0.0</v>
      </c>
      <c r="P543" s="322">
        <v>0.0</v>
      </c>
      <c r="Q543" s="322">
        <v>0.0</v>
      </c>
      <c r="R543" s="322">
        <v>0.0</v>
      </c>
      <c r="S543" s="322">
        <v>1.0</v>
      </c>
      <c r="T543" s="322">
        <v>0.0</v>
      </c>
      <c r="U543" s="322">
        <v>0.0</v>
      </c>
    </row>
    <row r="544">
      <c r="A544" s="322" t="s">
        <v>5698</v>
      </c>
      <c r="B544" s="322" t="s">
        <v>5381</v>
      </c>
      <c r="C544" s="323" t="s">
        <v>2254</v>
      </c>
      <c r="D544" s="322" t="s">
        <v>1537</v>
      </c>
      <c r="E544" s="322" t="s">
        <v>616</v>
      </c>
      <c r="F544" s="322" t="s">
        <v>215</v>
      </c>
      <c r="G544" s="324" t="s">
        <v>5632</v>
      </c>
      <c r="H544" s="324" t="s">
        <v>5430</v>
      </c>
      <c r="I544" s="322">
        <v>4.0</v>
      </c>
      <c r="J544" s="322">
        <v>4.0</v>
      </c>
      <c r="K544" s="322">
        <v>0.0</v>
      </c>
      <c r="L544" s="322">
        <v>0.0</v>
      </c>
      <c r="M544" s="322">
        <v>0.0</v>
      </c>
      <c r="N544" s="322">
        <v>0.0</v>
      </c>
      <c r="O544" s="322">
        <v>0.0</v>
      </c>
      <c r="P544" s="322">
        <v>0.0</v>
      </c>
      <c r="Q544" s="322">
        <v>0.0</v>
      </c>
      <c r="R544" s="322">
        <v>0.0</v>
      </c>
      <c r="S544" s="322">
        <v>1.0</v>
      </c>
      <c r="T544" s="322">
        <v>0.0</v>
      </c>
      <c r="U544" s="322">
        <v>0.0</v>
      </c>
    </row>
    <row r="545">
      <c r="A545" s="322" t="s">
        <v>5699</v>
      </c>
      <c r="B545" s="322" t="s">
        <v>5381</v>
      </c>
      <c r="C545" s="323" t="s">
        <v>2254</v>
      </c>
      <c r="D545" s="322" t="s">
        <v>1537</v>
      </c>
      <c r="E545" s="322" t="s">
        <v>2248</v>
      </c>
      <c r="F545" s="322" t="s">
        <v>445</v>
      </c>
      <c r="G545" s="324" t="s">
        <v>5634</v>
      </c>
      <c r="H545" s="324" t="s">
        <v>5513</v>
      </c>
      <c r="I545" s="322">
        <v>14.0</v>
      </c>
      <c r="J545" s="322">
        <v>14.0</v>
      </c>
      <c r="K545" s="322">
        <v>0.0</v>
      </c>
      <c r="L545" s="322">
        <v>0.0</v>
      </c>
      <c r="M545" s="322">
        <v>0.0</v>
      </c>
      <c r="N545" s="322">
        <v>0.0</v>
      </c>
      <c r="O545" s="322">
        <v>0.0</v>
      </c>
      <c r="P545" s="322">
        <v>0.0</v>
      </c>
      <c r="Q545" s="322">
        <v>0.0</v>
      </c>
      <c r="R545" s="322">
        <v>0.0</v>
      </c>
      <c r="S545" s="322">
        <v>1.0</v>
      </c>
      <c r="T545" s="322">
        <v>0.0</v>
      </c>
      <c r="U545" s="322">
        <v>0.0</v>
      </c>
    </row>
    <row r="546">
      <c r="A546" s="322" t="s">
        <v>5700</v>
      </c>
      <c r="B546" s="322" t="s">
        <v>5381</v>
      </c>
      <c r="C546" s="323" t="s">
        <v>2254</v>
      </c>
      <c r="D546" s="322" t="s">
        <v>1537</v>
      </c>
      <c r="E546" s="322" t="s">
        <v>2079</v>
      </c>
      <c r="F546" s="322" t="s">
        <v>2078</v>
      </c>
      <c r="G546" s="324" t="s">
        <v>5701</v>
      </c>
      <c r="H546" s="324" t="s">
        <v>5497</v>
      </c>
      <c r="I546" s="322">
        <v>3.0</v>
      </c>
      <c r="J546" s="322">
        <v>3.0</v>
      </c>
      <c r="K546" s="322">
        <v>0.0</v>
      </c>
      <c r="L546" s="322">
        <v>0.0</v>
      </c>
      <c r="M546" s="322">
        <v>0.0</v>
      </c>
      <c r="N546" s="322">
        <v>0.0</v>
      </c>
      <c r="O546" s="322">
        <v>0.0</v>
      </c>
      <c r="P546" s="322">
        <v>0.0</v>
      </c>
      <c r="Q546" s="322">
        <v>0.0</v>
      </c>
      <c r="R546" s="322">
        <v>0.0</v>
      </c>
      <c r="S546" s="322">
        <v>1.0</v>
      </c>
      <c r="T546" s="322">
        <v>0.0</v>
      </c>
      <c r="U546" s="322">
        <v>0.0</v>
      </c>
    </row>
    <row r="547">
      <c r="A547" s="322" t="s">
        <v>5702</v>
      </c>
      <c r="B547" s="322" t="s">
        <v>5381</v>
      </c>
      <c r="C547" s="323" t="s">
        <v>2686</v>
      </c>
      <c r="D547" s="322" t="s">
        <v>1537</v>
      </c>
      <c r="E547" s="322" t="s">
        <v>5683</v>
      </c>
      <c r="F547" s="322" t="s">
        <v>5684</v>
      </c>
      <c r="G547" s="324" t="s">
        <v>5685</v>
      </c>
      <c r="H547" s="324" t="s">
        <v>5686</v>
      </c>
      <c r="I547" s="322">
        <v>2.0</v>
      </c>
      <c r="J547" s="322">
        <v>2.0</v>
      </c>
      <c r="K547" s="322">
        <v>0.0</v>
      </c>
      <c r="L547" s="322">
        <v>0.0</v>
      </c>
      <c r="M547" s="322">
        <v>0.0</v>
      </c>
      <c r="N547" s="322">
        <v>0.0</v>
      </c>
      <c r="O547" s="322">
        <v>0.0</v>
      </c>
      <c r="P547" s="322">
        <v>0.0</v>
      </c>
      <c r="Q547" s="322">
        <v>0.0</v>
      </c>
      <c r="R547" s="322">
        <v>0.0</v>
      </c>
      <c r="S547" s="322">
        <v>1.0</v>
      </c>
      <c r="T547" s="322">
        <v>0.0</v>
      </c>
      <c r="U547" s="322">
        <v>0.0</v>
      </c>
    </row>
    <row r="548">
      <c r="A548" s="322" t="s">
        <v>5703</v>
      </c>
      <c r="B548" s="322" t="s">
        <v>5381</v>
      </c>
      <c r="C548" s="323" t="s">
        <v>2686</v>
      </c>
      <c r="D548" s="322" t="s">
        <v>1537</v>
      </c>
      <c r="E548" s="322" t="s">
        <v>1273</v>
      </c>
      <c r="F548" s="322" t="s">
        <v>1223</v>
      </c>
      <c r="G548" s="324" t="s">
        <v>5619</v>
      </c>
      <c r="H548" s="324" t="s">
        <v>5457</v>
      </c>
      <c r="I548" s="322">
        <v>2.0</v>
      </c>
      <c r="J548" s="322">
        <v>2.0</v>
      </c>
      <c r="K548" s="322">
        <v>0.0</v>
      </c>
      <c r="L548" s="322">
        <v>0.0</v>
      </c>
      <c r="M548" s="322">
        <v>0.0</v>
      </c>
      <c r="N548" s="322">
        <v>0.0</v>
      </c>
      <c r="O548" s="322">
        <v>0.0</v>
      </c>
      <c r="P548" s="322">
        <v>0.0</v>
      </c>
      <c r="Q548" s="322">
        <v>0.0</v>
      </c>
      <c r="R548" s="322">
        <v>0.0</v>
      </c>
      <c r="S548" s="322">
        <v>1.0</v>
      </c>
      <c r="T548" s="322">
        <v>0.0</v>
      </c>
      <c r="U548" s="322">
        <v>0.0</v>
      </c>
    </row>
    <row r="549">
      <c r="A549" s="322" t="s">
        <v>5704</v>
      </c>
      <c r="B549" s="322" t="s">
        <v>5381</v>
      </c>
      <c r="C549" s="323" t="s">
        <v>2686</v>
      </c>
      <c r="D549" s="322" t="s">
        <v>1537</v>
      </c>
      <c r="E549" s="322" t="s">
        <v>5659</v>
      </c>
      <c r="F549" s="322" t="s">
        <v>1766</v>
      </c>
      <c r="G549" s="324" t="s">
        <v>5660</v>
      </c>
      <c r="H549" s="324" t="s">
        <v>5585</v>
      </c>
      <c r="I549" s="322">
        <v>2.0</v>
      </c>
      <c r="J549" s="322">
        <v>2.0</v>
      </c>
      <c r="K549" s="322">
        <v>0.0</v>
      </c>
      <c r="L549" s="322">
        <v>0.0</v>
      </c>
      <c r="M549" s="322">
        <v>0.0</v>
      </c>
      <c r="N549" s="322">
        <v>0.0</v>
      </c>
      <c r="O549" s="322">
        <v>0.0</v>
      </c>
      <c r="P549" s="322">
        <v>0.0</v>
      </c>
      <c r="Q549" s="322">
        <v>0.0</v>
      </c>
      <c r="R549" s="322">
        <v>0.0</v>
      </c>
      <c r="S549" s="322">
        <v>1.0</v>
      </c>
      <c r="T549" s="322">
        <v>0.0</v>
      </c>
      <c r="U549" s="322">
        <v>0.0</v>
      </c>
    </row>
    <row r="550">
      <c r="A550" s="322" t="s">
        <v>5705</v>
      </c>
      <c r="B550" s="322" t="s">
        <v>5381</v>
      </c>
      <c r="C550" s="323" t="s">
        <v>2686</v>
      </c>
      <c r="D550" s="322" t="s">
        <v>1537</v>
      </c>
      <c r="E550" s="322" t="s">
        <v>73</v>
      </c>
      <c r="F550" s="322" t="s">
        <v>72</v>
      </c>
      <c r="G550" s="324" t="s">
        <v>5662</v>
      </c>
      <c r="H550" s="324" t="s">
        <v>5406</v>
      </c>
      <c r="I550" s="322">
        <v>1.0</v>
      </c>
      <c r="J550" s="322">
        <v>1.0</v>
      </c>
      <c r="K550" s="322">
        <v>0.0</v>
      </c>
      <c r="L550" s="322">
        <v>0.0</v>
      </c>
      <c r="M550" s="322">
        <v>0.0</v>
      </c>
      <c r="N550" s="322">
        <v>0.0</v>
      </c>
      <c r="O550" s="322">
        <v>0.0</v>
      </c>
      <c r="P550" s="322">
        <v>0.0</v>
      </c>
      <c r="Q550" s="322">
        <v>0.0</v>
      </c>
      <c r="R550" s="322">
        <v>0.0</v>
      </c>
      <c r="S550" s="322">
        <v>1.0</v>
      </c>
      <c r="T550" s="322">
        <v>0.0</v>
      </c>
      <c r="U550" s="322">
        <v>0.0</v>
      </c>
    </row>
    <row r="551">
      <c r="A551" s="322" t="s">
        <v>5706</v>
      </c>
      <c r="B551" s="322" t="s">
        <v>5381</v>
      </c>
      <c r="C551" s="323" t="s">
        <v>2686</v>
      </c>
      <c r="D551" s="322" t="s">
        <v>1537</v>
      </c>
      <c r="E551" s="322" t="s">
        <v>2067</v>
      </c>
      <c r="F551" s="322" t="s">
        <v>1057</v>
      </c>
      <c r="G551" s="324" t="s">
        <v>5626</v>
      </c>
      <c r="H551" s="324" t="s">
        <v>5487</v>
      </c>
      <c r="I551" s="322">
        <v>4.0</v>
      </c>
      <c r="J551" s="322">
        <v>4.0</v>
      </c>
      <c r="K551" s="322">
        <v>0.0</v>
      </c>
      <c r="L551" s="322">
        <v>0.0</v>
      </c>
      <c r="M551" s="322">
        <v>0.0</v>
      </c>
      <c r="N551" s="322">
        <v>0.0</v>
      </c>
      <c r="O551" s="322">
        <v>0.0</v>
      </c>
      <c r="P551" s="322">
        <v>0.0</v>
      </c>
      <c r="Q551" s="322">
        <v>0.0</v>
      </c>
      <c r="R551" s="322">
        <v>0.0</v>
      </c>
      <c r="S551" s="322">
        <v>1.0</v>
      </c>
      <c r="T551" s="322">
        <v>0.0</v>
      </c>
      <c r="U551" s="322">
        <v>0.0</v>
      </c>
    </row>
    <row r="552">
      <c r="A552" s="322" t="s">
        <v>5707</v>
      </c>
      <c r="B552" s="322" t="s">
        <v>5381</v>
      </c>
      <c r="C552" s="323" t="s">
        <v>2686</v>
      </c>
      <c r="D552" s="322" t="s">
        <v>1537</v>
      </c>
      <c r="E552" s="322" t="s">
        <v>616</v>
      </c>
      <c r="F552" s="322" t="s">
        <v>215</v>
      </c>
      <c r="G552" s="324" t="s">
        <v>5632</v>
      </c>
      <c r="H552" s="324" t="s">
        <v>5430</v>
      </c>
      <c r="I552" s="322">
        <v>3.0</v>
      </c>
      <c r="J552" s="322">
        <v>3.0</v>
      </c>
      <c r="K552" s="322">
        <v>0.0</v>
      </c>
      <c r="L552" s="322">
        <v>0.0</v>
      </c>
      <c r="M552" s="322">
        <v>0.0</v>
      </c>
      <c r="N552" s="322">
        <v>0.0</v>
      </c>
      <c r="O552" s="322">
        <v>0.0</v>
      </c>
      <c r="P552" s="322">
        <v>0.0</v>
      </c>
      <c r="Q552" s="322">
        <v>0.0</v>
      </c>
      <c r="R552" s="322">
        <v>0.0</v>
      </c>
      <c r="S552" s="322">
        <v>1.0</v>
      </c>
      <c r="T552" s="322">
        <v>0.0</v>
      </c>
      <c r="U552" s="322">
        <v>0.0</v>
      </c>
    </row>
    <row r="553">
      <c r="A553" s="322" t="s">
        <v>5708</v>
      </c>
      <c r="B553" s="322" t="s">
        <v>5381</v>
      </c>
      <c r="C553" s="323" t="s">
        <v>2686</v>
      </c>
      <c r="D553" s="322" t="s">
        <v>1537</v>
      </c>
      <c r="E553" s="322" t="s">
        <v>1679</v>
      </c>
      <c r="F553" s="322" t="s">
        <v>1472</v>
      </c>
      <c r="G553" s="324" t="s">
        <v>5665</v>
      </c>
      <c r="H553" s="324" t="s">
        <v>5534</v>
      </c>
      <c r="I553" s="322">
        <v>5.0</v>
      </c>
      <c r="J553" s="322">
        <v>5.0</v>
      </c>
      <c r="K553" s="322">
        <v>0.0</v>
      </c>
      <c r="L553" s="322">
        <v>0.0</v>
      </c>
      <c r="M553" s="322">
        <v>0.0</v>
      </c>
      <c r="N553" s="322">
        <v>0.0</v>
      </c>
      <c r="O553" s="322">
        <v>0.0</v>
      </c>
      <c r="P553" s="322">
        <v>0.0</v>
      </c>
      <c r="Q553" s="322">
        <v>0.0</v>
      </c>
      <c r="R553" s="322">
        <v>0.0</v>
      </c>
      <c r="S553" s="322">
        <v>1.0</v>
      </c>
      <c r="T553" s="322">
        <v>0.0</v>
      </c>
      <c r="U553" s="322">
        <v>0.0</v>
      </c>
    </row>
    <row r="554">
      <c r="A554" s="322" t="s">
        <v>5709</v>
      </c>
      <c r="B554" s="322" t="s">
        <v>5381</v>
      </c>
      <c r="C554" s="323" t="s">
        <v>2686</v>
      </c>
      <c r="D554" s="322" t="s">
        <v>1537</v>
      </c>
      <c r="E554" s="322" t="s">
        <v>1336</v>
      </c>
      <c r="F554" s="322" t="s">
        <v>1335</v>
      </c>
      <c r="G554" s="324" t="s">
        <v>5649</v>
      </c>
      <c r="H554" s="324" t="s">
        <v>5609</v>
      </c>
      <c r="I554" s="322">
        <v>1.0</v>
      </c>
      <c r="J554" s="322">
        <v>1.0</v>
      </c>
      <c r="K554" s="322">
        <v>0.0</v>
      </c>
      <c r="L554" s="322">
        <v>0.0</v>
      </c>
      <c r="M554" s="322">
        <v>0.0</v>
      </c>
      <c r="N554" s="322">
        <v>0.0</v>
      </c>
      <c r="O554" s="322">
        <v>0.0</v>
      </c>
      <c r="P554" s="322">
        <v>0.0</v>
      </c>
      <c r="Q554" s="322">
        <v>0.0</v>
      </c>
      <c r="R554" s="322">
        <v>0.0</v>
      </c>
      <c r="S554" s="322">
        <v>1.0</v>
      </c>
      <c r="T554" s="322">
        <v>0.0</v>
      </c>
      <c r="U554" s="322">
        <v>0.0</v>
      </c>
    </row>
    <row r="555">
      <c r="A555" s="322" t="s">
        <v>5711</v>
      </c>
      <c r="B555" s="322" t="s">
        <v>5381</v>
      </c>
      <c r="C555" s="323" t="s">
        <v>5712</v>
      </c>
      <c r="D555" s="322" t="s">
        <v>1537</v>
      </c>
      <c r="E555" s="322" t="s">
        <v>5683</v>
      </c>
      <c r="F555" s="322" t="s">
        <v>5684</v>
      </c>
      <c r="G555" s="324" t="s">
        <v>5685</v>
      </c>
      <c r="H555" s="324" t="s">
        <v>5686</v>
      </c>
      <c r="I555" s="322">
        <v>2.0</v>
      </c>
      <c r="J555" s="322">
        <v>2.0</v>
      </c>
      <c r="K555" s="322">
        <v>0.0</v>
      </c>
      <c r="L555" s="322">
        <v>0.0</v>
      </c>
      <c r="M555" s="322">
        <v>0.0</v>
      </c>
      <c r="N555" s="322">
        <v>0.0</v>
      </c>
      <c r="O555" s="322">
        <v>0.0</v>
      </c>
      <c r="P555" s="322">
        <v>0.0</v>
      </c>
      <c r="Q555" s="322">
        <v>0.0</v>
      </c>
      <c r="R555" s="322">
        <v>0.0</v>
      </c>
      <c r="S555" s="322">
        <v>1.0</v>
      </c>
      <c r="T555" s="322">
        <v>0.0</v>
      </c>
      <c r="U555" s="322">
        <v>0.0</v>
      </c>
    </row>
    <row r="556">
      <c r="A556" s="322" t="s">
        <v>5713</v>
      </c>
      <c r="B556" s="322" t="s">
        <v>5381</v>
      </c>
      <c r="C556" s="323" t="s">
        <v>5712</v>
      </c>
      <c r="D556" s="322" t="s">
        <v>1537</v>
      </c>
      <c r="E556" s="322" t="s">
        <v>1273</v>
      </c>
      <c r="F556" s="322" t="s">
        <v>1223</v>
      </c>
      <c r="G556" s="324" t="s">
        <v>5619</v>
      </c>
      <c r="H556" s="324" t="s">
        <v>5457</v>
      </c>
      <c r="I556" s="322">
        <v>2.0</v>
      </c>
      <c r="J556" s="322">
        <v>2.0</v>
      </c>
      <c r="K556" s="322">
        <v>0.0</v>
      </c>
      <c r="L556" s="322">
        <v>0.0</v>
      </c>
      <c r="M556" s="322">
        <v>0.0</v>
      </c>
      <c r="N556" s="322">
        <v>0.0</v>
      </c>
      <c r="O556" s="322">
        <v>0.0</v>
      </c>
      <c r="P556" s="322">
        <v>0.0</v>
      </c>
      <c r="Q556" s="322">
        <v>0.0</v>
      </c>
      <c r="R556" s="322">
        <v>0.0</v>
      </c>
      <c r="S556" s="322">
        <v>1.0</v>
      </c>
      <c r="T556" s="322">
        <v>0.0</v>
      </c>
      <c r="U556" s="322">
        <v>0.0</v>
      </c>
    </row>
    <row r="557">
      <c r="A557" s="322" t="s">
        <v>5714</v>
      </c>
      <c r="B557" s="322" t="s">
        <v>5381</v>
      </c>
      <c r="C557" s="323" t="s">
        <v>5712</v>
      </c>
      <c r="D557" s="322" t="s">
        <v>1537</v>
      </c>
      <c r="E557" s="322" t="s">
        <v>170</v>
      </c>
      <c r="F557" s="322" t="s">
        <v>160</v>
      </c>
      <c r="G557" s="324" t="s">
        <v>5628</v>
      </c>
      <c r="H557" s="324" t="s">
        <v>5397</v>
      </c>
      <c r="I557" s="322">
        <v>1.0</v>
      </c>
      <c r="J557" s="322">
        <v>1.0</v>
      </c>
      <c r="K557" s="322">
        <v>0.0</v>
      </c>
      <c r="L557" s="322">
        <v>0.0</v>
      </c>
      <c r="M557" s="322">
        <v>0.0</v>
      </c>
      <c r="N557" s="322">
        <v>0.0</v>
      </c>
      <c r="O557" s="322">
        <v>0.0</v>
      </c>
      <c r="P557" s="322">
        <v>0.0</v>
      </c>
      <c r="Q557" s="322">
        <v>0.0</v>
      </c>
      <c r="R557" s="322">
        <v>0.0</v>
      </c>
      <c r="S557" s="322">
        <v>1.0</v>
      </c>
      <c r="T557" s="322">
        <v>0.0</v>
      </c>
      <c r="U557" s="322">
        <v>0.0</v>
      </c>
    </row>
    <row r="558">
      <c r="A558" s="322" t="s">
        <v>5715</v>
      </c>
      <c r="B558" s="322" t="s">
        <v>5381</v>
      </c>
      <c r="C558" s="323" t="s">
        <v>5712</v>
      </c>
      <c r="D558" s="322" t="s">
        <v>1537</v>
      </c>
      <c r="E558" s="322" t="s">
        <v>73</v>
      </c>
      <c r="F558" s="322" t="s">
        <v>72</v>
      </c>
      <c r="G558" s="324" t="s">
        <v>5662</v>
      </c>
      <c r="H558" s="324" t="s">
        <v>5406</v>
      </c>
      <c r="I558" s="322">
        <v>7.0</v>
      </c>
      <c r="J558" s="322">
        <v>7.0</v>
      </c>
      <c r="K558" s="322">
        <v>0.0</v>
      </c>
      <c r="L558" s="322">
        <v>0.0</v>
      </c>
      <c r="M558" s="322">
        <v>0.0</v>
      </c>
      <c r="N558" s="322">
        <v>0.0</v>
      </c>
      <c r="O558" s="322">
        <v>0.0</v>
      </c>
      <c r="P558" s="322">
        <v>0.0</v>
      </c>
      <c r="Q558" s="322">
        <v>0.0</v>
      </c>
      <c r="R558" s="322">
        <v>0.0</v>
      </c>
      <c r="S558" s="322">
        <v>1.0</v>
      </c>
      <c r="T558" s="322">
        <v>0.0</v>
      </c>
      <c r="U558" s="322">
        <v>0.0</v>
      </c>
    </row>
    <row r="559">
      <c r="A559" s="322" t="s">
        <v>5716</v>
      </c>
      <c r="B559" s="322" t="s">
        <v>5381</v>
      </c>
      <c r="C559" s="323" t="s">
        <v>5712</v>
      </c>
      <c r="D559" s="322" t="s">
        <v>1537</v>
      </c>
      <c r="E559" s="322" t="s">
        <v>1679</v>
      </c>
      <c r="F559" s="322" t="s">
        <v>1472</v>
      </c>
      <c r="G559" s="324" t="s">
        <v>5665</v>
      </c>
      <c r="H559" s="324" t="s">
        <v>5534</v>
      </c>
      <c r="I559" s="322">
        <v>1.0</v>
      </c>
      <c r="J559" s="322">
        <v>1.0</v>
      </c>
      <c r="K559" s="322">
        <v>0.0</v>
      </c>
      <c r="L559" s="322">
        <v>0.0</v>
      </c>
      <c r="M559" s="322">
        <v>0.0</v>
      </c>
      <c r="N559" s="322">
        <v>0.0</v>
      </c>
      <c r="O559" s="322">
        <v>0.0</v>
      </c>
      <c r="P559" s="322">
        <v>0.0</v>
      </c>
      <c r="Q559" s="322">
        <v>0.0</v>
      </c>
      <c r="R559" s="322">
        <v>0.0</v>
      </c>
      <c r="S559" s="322">
        <v>1.0</v>
      </c>
      <c r="T559" s="322">
        <v>0.0</v>
      </c>
      <c r="U559" s="322">
        <v>0.0</v>
      </c>
    </row>
    <row r="560">
      <c r="A560" s="322" t="s">
        <v>5717</v>
      </c>
      <c r="B560" s="322" t="s">
        <v>5381</v>
      </c>
      <c r="C560" s="323" t="s">
        <v>5712</v>
      </c>
      <c r="D560" s="322" t="s">
        <v>1537</v>
      </c>
      <c r="E560" s="322" t="s">
        <v>1336</v>
      </c>
      <c r="F560" s="322" t="s">
        <v>1335</v>
      </c>
      <c r="G560" s="324" t="s">
        <v>5649</v>
      </c>
      <c r="H560" s="324" t="s">
        <v>5609</v>
      </c>
      <c r="I560" s="322">
        <v>1.0</v>
      </c>
      <c r="J560" s="322">
        <v>1.0</v>
      </c>
      <c r="K560" s="322">
        <v>0.0</v>
      </c>
      <c r="L560" s="322">
        <v>0.0</v>
      </c>
      <c r="M560" s="322">
        <v>0.0</v>
      </c>
      <c r="N560" s="322">
        <v>0.0</v>
      </c>
      <c r="O560" s="322">
        <v>0.0</v>
      </c>
      <c r="P560" s="322">
        <v>0.0</v>
      </c>
      <c r="Q560" s="322">
        <v>0.0</v>
      </c>
      <c r="R560" s="322">
        <v>0.0</v>
      </c>
      <c r="S560" s="322">
        <v>1.0</v>
      </c>
      <c r="T560" s="322">
        <v>0.0</v>
      </c>
      <c r="U560" s="322">
        <v>0.0</v>
      </c>
    </row>
    <row r="561">
      <c r="A561" s="322" t="s">
        <v>5718</v>
      </c>
      <c r="B561" s="322" t="s">
        <v>5381</v>
      </c>
      <c r="C561" s="323" t="s">
        <v>5719</v>
      </c>
      <c r="D561" s="322" t="s">
        <v>1537</v>
      </c>
      <c r="E561" s="322" t="s">
        <v>616</v>
      </c>
      <c r="F561" s="322" t="s">
        <v>215</v>
      </c>
      <c r="G561" s="324" t="s">
        <v>5632</v>
      </c>
      <c r="H561" s="324" t="s">
        <v>5430</v>
      </c>
      <c r="I561" s="322">
        <v>2.0</v>
      </c>
      <c r="J561" s="322">
        <v>2.0</v>
      </c>
      <c r="K561" s="322">
        <v>0.0</v>
      </c>
      <c r="L561" s="322">
        <v>0.0</v>
      </c>
      <c r="M561" s="322">
        <v>0.0</v>
      </c>
      <c r="N561" s="322">
        <v>0.0</v>
      </c>
      <c r="O561" s="322">
        <v>0.0</v>
      </c>
      <c r="P561" s="322">
        <v>0.0</v>
      </c>
      <c r="Q561" s="322">
        <v>0.0</v>
      </c>
      <c r="R561" s="322">
        <v>0.0</v>
      </c>
      <c r="S561" s="322">
        <v>1.0</v>
      </c>
      <c r="T561" s="322">
        <v>0.0</v>
      </c>
      <c r="U561" s="322">
        <v>0.0</v>
      </c>
    </row>
    <row r="562">
      <c r="A562" s="322" t="s">
        <v>5720</v>
      </c>
      <c r="B562" s="322" t="s">
        <v>5381</v>
      </c>
      <c r="C562" s="323" t="s">
        <v>5719</v>
      </c>
      <c r="D562" s="322" t="s">
        <v>1537</v>
      </c>
      <c r="E562" s="322" t="s">
        <v>1273</v>
      </c>
      <c r="F562" s="322" t="s">
        <v>1223</v>
      </c>
      <c r="G562" s="324" t="s">
        <v>5619</v>
      </c>
      <c r="H562" s="324" t="s">
        <v>5457</v>
      </c>
      <c r="I562" s="322">
        <v>1.0</v>
      </c>
      <c r="J562" s="322">
        <v>1.0</v>
      </c>
      <c r="K562" s="322">
        <v>0.0</v>
      </c>
      <c r="L562" s="322">
        <v>0.0</v>
      </c>
      <c r="M562" s="322">
        <v>0.0</v>
      </c>
      <c r="N562" s="322">
        <v>0.0</v>
      </c>
      <c r="O562" s="322">
        <v>0.0</v>
      </c>
      <c r="P562" s="322">
        <v>0.0</v>
      </c>
      <c r="Q562" s="322">
        <v>0.0</v>
      </c>
      <c r="R562" s="322">
        <v>0.0</v>
      </c>
      <c r="S562" s="322">
        <v>1.0</v>
      </c>
      <c r="T562" s="322">
        <v>0.0</v>
      </c>
      <c r="U562" s="322">
        <v>0.0</v>
      </c>
    </row>
    <row r="563">
      <c r="A563" s="322" t="s">
        <v>5721</v>
      </c>
      <c r="B563" s="322" t="s">
        <v>5381</v>
      </c>
      <c r="C563" s="323" t="s">
        <v>5722</v>
      </c>
      <c r="D563" s="322" t="s">
        <v>1537</v>
      </c>
      <c r="E563" s="322" t="s">
        <v>1273</v>
      </c>
      <c r="F563" s="322" t="s">
        <v>1223</v>
      </c>
      <c r="G563" s="324" t="s">
        <v>5619</v>
      </c>
      <c r="H563" s="324" t="s">
        <v>5457</v>
      </c>
      <c r="I563" s="322">
        <v>1.0</v>
      </c>
      <c r="J563" s="322">
        <v>1.0</v>
      </c>
      <c r="K563" s="322">
        <v>0.0</v>
      </c>
      <c r="L563" s="322">
        <v>0.0</v>
      </c>
      <c r="M563" s="322">
        <v>0.0</v>
      </c>
      <c r="N563" s="322">
        <v>0.0</v>
      </c>
      <c r="O563" s="322">
        <v>0.0</v>
      </c>
      <c r="P563" s="322">
        <v>0.0</v>
      </c>
      <c r="Q563" s="322">
        <v>0.0</v>
      </c>
      <c r="R563" s="322">
        <v>0.0</v>
      </c>
      <c r="S563" s="322">
        <v>1.0</v>
      </c>
      <c r="T563" s="322">
        <v>0.0</v>
      </c>
      <c r="U563" s="322">
        <v>0.0</v>
      </c>
    </row>
    <row r="564">
      <c r="A564" s="322" t="s">
        <v>6109</v>
      </c>
      <c r="B564" s="322" t="s">
        <v>5381</v>
      </c>
      <c r="C564" s="323" t="s">
        <v>5722</v>
      </c>
      <c r="D564" s="322" t="s">
        <v>1537</v>
      </c>
      <c r="E564" s="322" t="s">
        <v>616</v>
      </c>
      <c r="F564" s="322" t="s">
        <v>215</v>
      </c>
      <c r="G564" s="324" t="s">
        <v>5632</v>
      </c>
      <c r="H564" s="324" t="s">
        <v>5430</v>
      </c>
      <c r="I564" s="322">
        <v>1.0</v>
      </c>
      <c r="J564" s="322">
        <v>1.0</v>
      </c>
      <c r="K564" s="322">
        <v>0.0</v>
      </c>
      <c r="L564" s="322">
        <v>0.0</v>
      </c>
      <c r="M564" s="322">
        <v>0.0</v>
      </c>
      <c r="N564" s="322">
        <v>0.0</v>
      </c>
      <c r="O564" s="322">
        <v>0.0</v>
      </c>
      <c r="P564" s="322">
        <v>0.0</v>
      </c>
      <c r="Q564" s="322">
        <v>0.0</v>
      </c>
      <c r="R564" s="322">
        <v>0.0</v>
      </c>
      <c r="S564" s="322">
        <v>1.0</v>
      </c>
      <c r="T564" s="322">
        <v>0.0</v>
      </c>
      <c r="U564" s="322">
        <v>0.0</v>
      </c>
    </row>
    <row r="565">
      <c r="A565" s="322" t="s">
        <v>6111</v>
      </c>
      <c r="B565" s="322" t="s">
        <v>5381</v>
      </c>
      <c r="C565" s="323" t="s">
        <v>5722</v>
      </c>
      <c r="D565" s="322" t="s">
        <v>1537</v>
      </c>
      <c r="E565" s="322" t="s">
        <v>1679</v>
      </c>
      <c r="F565" s="322" t="s">
        <v>1472</v>
      </c>
      <c r="G565" s="324" t="s">
        <v>5665</v>
      </c>
      <c r="H565" s="324" t="s">
        <v>5534</v>
      </c>
      <c r="I565" s="322">
        <v>1.0</v>
      </c>
      <c r="J565" s="322">
        <v>1.0</v>
      </c>
      <c r="K565" s="322">
        <v>0.0</v>
      </c>
      <c r="L565" s="322">
        <v>0.0</v>
      </c>
      <c r="M565" s="322">
        <v>0.0</v>
      </c>
      <c r="N565" s="322">
        <v>0.0</v>
      </c>
      <c r="O565" s="322">
        <v>0.0</v>
      </c>
      <c r="P565" s="322">
        <v>0.0</v>
      </c>
      <c r="Q565" s="322">
        <v>0.0</v>
      </c>
      <c r="R565" s="322">
        <v>0.0</v>
      </c>
      <c r="S565" s="322">
        <v>1.0</v>
      </c>
      <c r="T565" s="322">
        <v>0.0</v>
      </c>
      <c r="U565" s="322">
        <v>0.0</v>
      </c>
    </row>
    <row r="566">
      <c r="A566" s="322" t="s">
        <v>5723</v>
      </c>
      <c r="B566" s="322" t="s">
        <v>5381</v>
      </c>
      <c r="C566" s="323" t="s">
        <v>5724</v>
      </c>
      <c r="D566" s="322" t="s">
        <v>1537</v>
      </c>
      <c r="E566" s="322" t="s">
        <v>2283</v>
      </c>
      <c r="F566" s="322" t="s">
        <v>2145</v>
      </c>
      <c r="G566" s="324" t="s">
        <v>5725</v>
      </c>
      <c r="H566" s="324" t="s">
        <v>5543</v>
      </c>
      <c r="I566" s="322">
        <v>1.0</v>
      </c>
      <c r="J566" s="322">
        <v>1.0</v>
      </c>
      <c r="K566" s="322">
        <v>0.0</v>
      </c>
      <c r="L566" s="322">
        <v>0.0</v>
      </c>
      <c r="M566" s="322">
        <v>0.0</v>
      </c>
      <c r="N566" s="322">
        <v>0.0</v>
      </c>
      <c r="O566" s="322">
        <v>0.0</v>
      </c>
      <c r="P566" s="322">
        <v>0.0</v>
      </c>
      <c r="Q566" s="322">
        <v>0.0</v>
      </c>
      <c r="R566" s="322">
        <v>0.0</v>
      </c>
      <c r="S566" s="322">
        <v>1.0</v>
      </c>
      <c r="T566" s="322">
        <v>0.0</v>
      </c>
      <c r="U566" s="322">
        <v>0.0</v>
      </c>
    </row>
    <row r="567">
      <c r="A567" s="322" t="s">
        <v>5726</v>
      </c>
      <c r="B567" s="322" t="s">
        <v>5381</v>
      </c>
      <c r="C567" s="323" t="s">
        <v>5724</v>
      </c>
      <c r="D567" s="322" t="s">
        <v>1537</v>
      </c>
      <c r="E567" s="322" t="s">
        <v>170</v>
      </c>
      <c r="F567" s="322" t="s">
        <v>160</v>
      </c>
      <c r="G567" s="324" t="s">
        <v>5628</v>
      </c>
      <c r="H567" s="324" t="s">
        <v>5397</v>
      </c>
      <c r="I567" s="322">
        <v>1.0</v>
      </c>
      <c r="J567" s="322">
        <v>1.0</v>
      </c>
      <c r="K567" s="322">
        <v>0.0</v>
      </c>
      <c r="L567" s="322">
        <v>0.0</v>
      </c>
      <c r="M567" s="322">
        <v>0.0</v>
      </c>
      <c r="N567" s="322">
        <v>0.0</v>
      </c>
      <c r="O567" s="322">
        <v>0.0</v>
      </c>
      <c r="P567" s="322">
        <v>0.0</v>
      </c>
      <c r="Q567" s="322">
        <v>0.0</v>
      </c>
      <c r="R567" s="322">
        <v>0.0</v>
      </c>
      <c r="S567" s="322">
        <v>1.0</v>
      </c>
      <c r="T567" s="322">
        <v>0.0</v>
      </c>
      <c r="U567" s="322">
        <v>0.0</v>
      </c>
    </row>
    <row r="568">
      <c r="A568" s="322" t="s">
        <v>5727</v>
      </c>
      <c r="B568" s="322" t="s">
        <v>5381</v>
      </c>
      <c r="C568" s="323" t="s">
        <v>5724</v>
      </c>
      <c r="D568" s="322" t="s">
        <v>1537</v>
      </c>
      <c r="E568" s="322" t="s">
        <v>5659</v>
      </c>
      <c r="F568" s="322" t="s">
        <v>1766</v>
      </c>
      <c r="G568" s="324" t="s">
        <v>5660</v>
      </c>
      <c r="H568" s="324" t="s">
        <v>5585</v>
      </c>
      <c r="I568" s="322">
        <v>5.0</v>
      </c>
      <c r="J568" s="322">
        <v>5.0</v>
      </c>
      <c r="K568" s="322">
        <v>0.0</v>
      </c>
      <c r="L568" s="322">
        <v>0.0</v>
      </c>
      <c r="M568" s="322">
        <v>0.0</v>
      </c>
      <c r="N568" s="322">
        <v>0.0</v>
      </c>
      <c r="O568" s="322">
        <v>0.0</v>
      </c>
      <c r="P568" s="322">
        <v>0.0</v>
      </c>
      <c r="Q568" s="322">
        <v>0.0</v>
      </c>
      <c r="R568" s="322">
        <v>0.0</v>
      </c>
      <c r="S568" s="322">
        <v>1.0</v>
      </c>
      <c r="T568" s="322">
        <v>0.0</v>
      </c>
      <c r="U568" s="322">
        <v>0.0</v>
      </c>
    </row>
    <row r="569">
      <c r="A569" s="322" t="s">
        <v>5728</v>
      </c>
      <c r="B569" s="322" t="s">
        <v>5381</v>
      </c>
      <c r="C569" s="323" t="s">
        <v>5724</v>
      </c>
      <c r="D569" s="322" t="s">
        <v>1537</v>
      </c>
      <c r="E569" s="322" t="s">
        <v>616</v>
      </c>
      <c r="F569" s="322" t="s">
        <v>215</v>
      </c>
      <c r="G569" s="324" t="s">
        <v>5632</v>
      </c>
      <c r="H569" s="324" t="s">
        <v>5430</v>
      </c>
      <c r="I569" s="322">
        <v>1.0</v>
      </c>
      <c r="J569" s="322">
        <v>1.0</v>
      </c>
      <c r="K569" s="322">
        <v>0.0</v>
      </c>
      <c r="L569" s="322">
        <v>0.0</v>
      </c>
      <c r="M569" s="322">
        <v>0.0</v>
      </c>
      <c r="N569" s="322">
        <v>0.0</v>
      </c>
      <c r="O569" s="322">
        <v>0.0</v>
      </c>
      <c r="P569" s="322">
        <v>0.0</v>
      </c>
      <c r="Q569" s="322">
        <v>0.0</v>
      </c>
      <c r="R569" s="322">
        <v>0.0</v>
      </c>
      <c r="S569" s="322">
        <v>1.0</v>
      </c>
      <c r="T569" s="322">
        <v>0.0</v>
      </c>
      <c r="U569" s="322">
        <v>0.0</v>
      </c>
    </row>
    <row r="570">
      <c r="A570" s="322" t="s">
        <v>5729</v>
      </c>
      <c r="B570" s="322" t="s">
        <v>5381</v>
      </c>
      <c r="C570" s="323" t="s">
        <v>5724</v>
      </c>
      <c r="D570" s="322" t="s">
        <v>1537</v>
      </c>
      <c r="E570" s="322" t="s">
        <v>1679</v>
      </c>
      <c r="F570" s="322" t="s">
        <v>1472</v>
      </c>
      <c r="G570" s="324" t="s">
        <v>5665</v>
      </c>
      <c r="H570" s="324" t="s">
        <v>5534</v>
      </c>
      <c r="I570" s="322">
        <v>1.0</v>
      </c>
      <c r="J570" s="322">
        <v>1.0</v>
      </c>
      <c r="K570" s="322">
        <v>0.0</v>
      </c>
      <c r="L570" s="322">
        <v>0.0</v>
      </c>
      <c r="M570" s="322">
        <v>0.0</v>
      </c>
      <c r="N570" s="322">
        <v>0.0</v>
      </c>
      <c r="O570" s="322">
        <v>0.0</v>
      </c>
      <c r="P570" s="322">
        <v>0.0</v>
      </c>
      <c r="Q570" s="322">
        <v>0.0</v>
      </c>
      <c r="R570" s="322">
        <v>0.0</v>
      </c>
      <c r="S570" s="322">
        <v>1.0</v>
      </c>
      <c r="T570" s="322">
        <v>0.0</v>
      </c>
      <c r="U570" s="322">
        <v>0.0</v>
      </c>
    </row>
    <row r="571">
      <c r="A571" s="322" t="s">
        <v>5730</v>
      </c>
      <c r="B571" s="322" t="s">
        <v>5381</v>
      </c>
      <c r="C571" s="323" t="s">
        <v>5724</v>
      </c>
      <c r="D571" s="322" t="s">
        <v>1537</v>
      </c>
      <c r="E571" s="322" t="s">
        <v>2248</v>
      </c>
      <c r="F571" s="322" t="s">
        <v>445</v>
      </c>
      <c r="G571" s="324" t="s">
        <v>5634</v>
      </c>
      <c r="H571" s="324" t="s">
        <v>5513</v>
      </c>
      <c r="I571" s="322">
        <v>3.0</v>
      </c>
      <c r="J571" s="322">
        <v>3.0</v>
      </c>
      <c r="K571" s="322">
        <v>0.0</v>
      </c>
      <c r="L571" s="322">
        <v>0.0</v>
      </c>
      <c r="M571" s="322">
        <v>0.0</v>
      </c>
      <c r="N571" s="322">
        <v>0.0</v>
      </c>
      <c r="O571" s="322">
        <v>0.0</v>
      </c>
      <c r="P571" s="322">
        <v>0.0</v>
      </c>
      <c r="Q571" s="322">
        <v>0.0</v>
      </c>
      <c r="R571" s="322">
        <v>0.0</v>
      </c>
      <c r="S571" s="322">
        <v>1.0</v>
      </c>
      <c r="T571" s="322">
        <v>0.0</v>
      </c>
      <c r="U571" s="322">
        <v>0.0</v>
      </c>
    </row>
    <row r="572">
      <c r="A572" s="322" t="s">
        <v>5731</v>
      </c>
      <c r="B572" s="322" t="s">
        <v>5381</v>
      </c>
      <c r="C572" s="323" t="s">
        <v>5724</v>
      </c>
      <c r="D572" s="322" t="s">
        <v>1537</v>
      </c>
      <c r="E572" s="322" t="s">
        <v>5732</v>
      </c>
      <c r="F572" s="322" t="s">
        <v>5733</v>
      </c>
      <c r="G572" s="324" t="s">
        <v>5734</v>
      </c>
      <c r="H572" s="324" t="s">
        <v>5735</v>
      </c>
      <c r="I572" s="322">
        <v>2.0</v>
      </c>
      <c r="J572" s="322">
        <v>2.0</v>
      </c>
      <c r="K572" s="322">
        <v>0.0</v>
      </c>
      <c r="L572" s="322">
        <v>0.0</v>
      </c>
      <c r="M572" s="322">
        <v>0.0</v>
      </c>
      <c r="N572" s="322">
        <v>0.0</v>
      </c>
      <c r="O572" s="322">
        <v>0.0</v>
      </c>
      <c r="P572" s="322">
        <v>0.0</v>
      </c>
      <c r="Q572" s="322">
        <v>0.0</v>
      </c>
      <c r="R572" s="322">
        <v>0.0</v>
      </c>
      <c r="S572" s="322">
        <v>1.0</v>
      </c>
      <c r="T572" s="322">
        <v>0.0</v>
      </c>
      <c r="U572" s="322">
        <v>0.0</v>
      </c>
    </row>
    <row r="573">
      <c r="A573" s="322" t="s">
        <v>5736</v>
      </c>
      <c r="B573" s="322" t="s">
        <v>5381</v>
      </c>
      <c r="C573" s="323" t="s">
        <v>2259</v>
      </c>
      <c r="D573" s="322" t="s">
        <v>1537</v>
      </c>
      <c r="E573" s="322" t="s">
        <v>1625</v>
      </c>
      <c r="F573" s="322" t="s">
        <v>2225</v>
      </c>
      <c r="G573" s="324" t="s">
        <v>5639</v>
      </c>
      <c r="H573" s="324" t="s">
        <v>5601</v>
      </c>
      <c r="I573" s="322">
        <v>2.0</v>
      </c>
      <c r="J573" s="322">
        <v>2.0</v>
      </c>
      <c r="K573" s="322">
        <v>0.0</v>
      </c>
      <c r="L573" s="322">
        <v>0.0</v>
      </c>
      <c r="M573" s="322">
        <v>0.0</v>
      </c>
      <c r="N573" s="322">
        <v>0.0</v>
      </c>
      <c r="O573" s="322">
        <v>0.0</v>
      </c>
      <c r="P573" s="322">
        <v>0.0</v>
      </c>
      <c r="Q573" s="322">
        <v>0.0</v>
      </c>
      <c r="R573" s="322">
        <v>0.0</v>
      </c>
      <c r="S573" s="322">
        <v>1.0</v>
      </c>
      <c r="T573" s="322">
        <v>0.0</v>
      </c>
      <c r="U573" s="322">
        <v>0.0</v>
      </c>
    </row>
    <row r="574">
      <c r="A574" s="322" t="s">
        <v>5737</v>
      </c>
      <c r="B574" s="322" t="s">
        <v>5381</v>
      </c>
      <c r="C574" s="323" t="s">
        <v>2259</v>
      </c>
      <c r="D574" s="322" t="s">
        <v>1537</v>
      </c>
      <c r="E574" s="322" t="s">
        <v>1273</v>
      </c>
      <c r="F574" s="322" t="s">
        <v>1223</v>
      </c>
      <c r="G574" s="324" t="s">
        <v>5619</v>
      </c>
      <c r="H574" s="324" t="s">
        <v>5457</v>
      </c>
      <c r="I574" s="322">
        <v>1.0</v>
      </c>
      <c r="J574" s="322">
        <v>1.0</v>
      </c>
      <c r="K574" s="322">
        <v>0.0</v>
      </c>
      <c r="L574" s="322">
        <v>0.0</v>
      </c>
      <c r="M574" s="322">
        <v>0.0</v>
      </c>
      <c r="N574" s="322">
        <v>0.0</v>
      </c>
      <c r="O574" s="322">
        <v>0.0</v>
      </c>
      <c r="P574" s="322">
        <v>0.0</v>
      </c>
      <c r="Q574" s="322">
        <v>0.0</v>
      </c>
      <c r="R574" s="322">
        <v>0.0</v>
      </c>
      <c r="S574" s="322">
        <v>1.0</v>
      </c>
      <c r="T574" s="322">
        <v>0.0</v>
      </c>
      <c r="U574" s="322">
        <v>0.0</v>
      </c>
    </row>
    <row r="575">
      <c r="A575" s="322" t="s">
        <v>5738</v>
      </c>
      <c r="B575" s="322" t="s">
        <v>5381</v>
      </c>
      <c r="C575" s="323" t="s">
        <v>2259</v>
      </c>
      <c r="D575" s="322" t="s">
        <v>1537</v>
      </c>
      <c r="E575" s="322" t="s">
        <v>73</v>
      </c>
      <c r="F575" s="322" t="s">
        <v>72</v>
      </c>
      <c r="G575" s="324" t="s">
        <v>5662</v>
      </c>
      <c r="H575" s="324" t="s">
        <v>5406</v>
      </c>
      <c r="I575" s="322">
        <v>3.0</v>
      </c>
      <c r="J575" s="322">
        <v>3.0</v>
      </c>
      <c r="K575" s="322">
        <v>0.0</v>
      </c>
      <c r="L575" s="322">
        <v>0.0</v>
      </c>
      <c r="M575" s="322">
        <v>0.0</v>
      </c>
      <c r="N575" s="322">
        <v>0.0</v>
      </c>
      <c r="O575" s="322">
        <v>0.0</v>
      </c>
      <c r="P575" s="322">
        <v>0.0</v>
      </c>
      <c r="Q575" s="322">
        <v>0.0</v>
      </c>
      <c r="R575" s="322">
        <v>0.0</v>
      </c>
      <c r="S575" s="322">
        <v>1.0</v>
      </c>
      <c r="T575" s="322">
        <v>0.0</v>
      </c>
      <c r="U575" s="322">
        <v>0.0</v>
      </c>
    </row>
    <row r="576">
      <c r="A576" s="322" t="s">
        <v>5739</v>
      </c>
      <c r="B576" s="322" t="s">
        <v>5381</v>
      </c>
      <c r="C576" s="323" t="s">
        <v>2259</v>
      </c>
      <c r="D576" s="322" t="s">
        <v>1537</v>
      </c>
      <c r="E576" s="322" t="s">
        <v>616</v>
      </c>
      <c r="F576" s="322" t="s">
        <v>215</v>
      </c>
      <c r="G576" s="324" t="s">
        <v>5632</v>
      </c>
      <c r="H576" s="324" t="s">
        <v>5430</v>
      </c>
      <c r="I576" s="322">
        <v>2.0</v>
      </c>
      <c r="J576" s="322">
        <v>2.0</v>
      </c>
      <c r="K576" s="322">
        <v>0.0</v>
      </c>
      <c r="L576" s="322">
        <v>0.0</v>
      </c>
      <c r="M576" s="322">
        <v>0.0</v>
      </c>
      <c r="N576" s="322">
        <v>0.0</v>
      </c>
      <c r="O576" s="322">
        <v>0.0</v>
      </c>
      <c r="P576" s="322">
        <v>0.0</v>
      </c>
      <c r="Q576" s="322">
        <v>0.0</v>
      </c>
      <c r="R576" s="322">
        <v>0.0</v>
      </c>
      <c r="S576" s="322">
        <v>1.0</v>
      </c>
      <c r="T576" s="322">
        <v>0.0</v>
      </c>
      <c r="U576" s="322">
        <v>0.0</v>
      </c>
    </row>
    <row r="577">
      <c r="A577" s="322" t="s">
        <v>5740</v>
      </c>
      <c r="B577" s="322" t="s">
        <v>5381</v>
      </c>
      <c r="C577" s="323" t="s">
        <v>2259</v>
      </c>
      <c r="D577" s="322" t="s">
        <v>1537</v>
      </c>
      <c r="E577" s="322" t="s">
        <v>369</v>
      </c>
      <c r="F577" s="322" t="s">
        <v>310</v>
      </c>
      <c r="G577" s="324" t="s">
        <v>5676</v>
      </c>
      <c r="H577" s="324" t="s">
        <v>5454</v>
      </c>
      <c r="I577" s="322">
        <v>3.0</v>
      </c>
      <c r="J577" s="322">
        <v>3.0</v>
      </c>
      <c r="K577" s="322">
        <v>0.0</v>
      </c>
      <c r="L577" s="322">
        <v>0.0</v>
      </c>
      <c r="M577" s="322">
        <v>0.0</v>
      </c>
      <c r="N577" s="322">
        <v>0.0</v>
      </c>
      <c r="O577" s="322">
        <v>0.0</v>
      </c>
      <c r="P577" s="322">
        <v>0.0</v>
      </c>
      <c r="Q577" s="322">
        <v>0.0</v>
      </c>
      <c r="R577" s="322">
        <v>0.0</v>
      </c>
      <c r="S577" s="322">
        <v>1.0</v>
      </c>
      <c r="T577" s="322">
        <v>0.0</v>
      </c>
      <c r="U577" s="322">
        <v>0.0</v>
      </c>
    </row>
    <row r="578">
      <c r="A578" s="322" t="s">
        <v>5741</v>
      </c>
      <c r="B578" s="322" t="s">
        <v>5381</v>
      </c>
      <c r="C578" s="323" t="s">
        <v>2259</v>
      </c>
      <c r="D578" s="322" t="s">
        <v>1537</v>
      </c>
      <c r="E578" s="322" t="s">
        <v>2248</v>
      </c>
      <c r="F578" s="322" t="s">
        <v>445</v>
      </c>
      <c r="G578" s="324" t="s">
        <v>5634</v>
      </c>
      <c r="H578" s="324" t="s">
        <v>5513</v>
      </c>
      <c r="I578" s="322">
        <v>3.0</v>
      </c>
      <c r="J578" s="322">
        <v>3.0</v>
      </c>
      <c r="K578" s="322">
        <v>0.0</v>
      </c>
      <c r="L578" s="322">
        <v>0.0</v>
      </c>
      <c r="M578" s="322">
        <v>0.0</v>
      </c>
      <c r="N578" s="322">
        <v>0.0</v>
      </c>
      <c r="O578" s="322">
        <v>0.0</v>
      </c>
      <c r="P578" s="322">
        <v>0.0</v>
      </c>
      <c r="Q578" s="322">
        <v>0.0</v>
      </c>
      <c r="R578" s="322">
        <v>0.0</v>
      </c>
      <c r="S578" s="322">
        <v>1.0</v>
      </c>
      <c r="T578" s="322">
        <v>0.0</v>
      </c>
      <c r="U578" s="322">
        <v>0.0</v>
      </c>
    </row>
    <row r="579">
      <c r="A579" s="322" t="s">
        <v>5742</v>
      </c>
      <c r="B579" s="322" t="s">
        <v>5381</v>
      </c>
      <c r="C579" s="323" t="s">
        <v>5743</v>
      </c>
      <c r="D579" s="322" t="s">
        <v>1537</v>
      </c>
      <c r="E579" s="322" t="s">
        <v>1273</v>
      </c>
      <c r="F579" s="322" t="s">
        <v>1223</v>
      </c>
      <c r="G579" s="324" t="s">
        <v>5619</v>
      </c>
      <c r="H579" s="324" t="s">
        <v>5457</v>
      </c>
      <c r="I579" s="322">
        <v>4.0</v>
      </c>
      <c r="J579" s="322">
        <v>4.0</v>
      </c>
      <c r="K579" s="322">
        <v>0.0</v>
      </c>
      <c r="L579" s="322">
        <v>0.0</v>
      </c>
      <c r="M579" s="322">
        <v>0.0</v>
      </c>
      <c r="N579" s="322">
        <v>0.0</v>
      </c>
      <c r="O579" s="322">
        <v>0.0</v>
      </c>
      <c r="P579" s="322">
        <v>0.0</v>
      </c>
      <c r="Q579" s="322">
        <v>0.0</v>
      </c>
      <c r="R579" s="322">
        <v>0.0</v>
      </c>
      <c r="S579" s="322">
        <v>1.0</v>
      </c>
      <c r="T579" s="322">
        <v>0.0</v>
      </c>
      <c r="U579" s="322">
        <v>0.0</v>
      </c>
    </row>
    <row r="580">
      <c r="A580" s="322" t="s">
        <v>5744</v>
      </c>
      <c r="B580" s="322" t="s">
        <v>5381</v>
      </c>
      <c r="C580" s="323" t="s">
        <v>5743</v>
      </c>
      <c r="D580" s="322" t="s">
        <v>1537</v>
      </c>
      <c r="E580" s="322" t="s">
        <v>1560</v>
      </c>
      <c r="F580" s="322" t="s">
        <v>683</v>
      </c>
      <c r="G580" s="324" t="s">
        <v>5656</v>
      </c>
      <c r="H580" s="324" t="s">
        <v>5456</v>
      </c>
      <c r="I580" s="322">
        <v>1.0</v>
      </c>
      <c r="J580" s="322">
        <v>1.0</v>
      </c>
      <c r="K580" s="322">
        <v>0.0</v>
      </c>
      <c r="L580" s="322">
        <v>0.0</v>
      </c>
      <c r="M580" s="322">
        <v>0.0</v>
      </c>
      <c r="N580" s="322">
        <v>0.0</v>
      </c>
      <c r="O580" s="322">
        <v>0.0</v>
      </c>
      <c r="P580" s="322">
        <v>0.0</v>
      </c>
      <c r="Q580" s="322">
        <v>0.0</v>
      </c>
      <c r="R580" s="322">
        <v>0.0</v>
      </c>
      <c r="S580" s="322">
        <v>1.0</v>
      </c>
      <c r="T580" s="322">
        <v>0.0</v>
      </c>
      <c r="U580" s="322">
        <v>0.0</v>
      </c>
    </row>
    <row r="581">
      <c r="A581" s="322" t="s">
        <v>5745</v>
      </c>
      <c r="B581" s="322" t="s">
        <v>5381</v>
      </c>
      <c r="C581" s="323" t="s">
        <v>5743</v>
      </c>
      <c r="D581" s="322" t="s">
        <v>1537</v>
      </c>
      <c r="E581" s="322" t="s">
        <v>616</v>
      </c>
      <c r="F581" s="322" t="s">
        <v>215</v>
      </c>
      <c r="G581" s="324" t="s">
        <v>5632</v>
      </c>
      <c r="H581" s="324" t="s">
        <v>5430</v>
      </c>
      <c r="I581" s="322">
        <v>1.0</v>
      </c>
      <c r="J581" s="322">
        <v>1.0</v>
      </c>
      <c r="K581" s="322">
        <v>0.0</v>
      </c>
      <c r="L581" s="322">
        <v>0.0</v>
      </c>
      <c r="M581" s="322">
        <v>0.0</v>
      </c>
      <c r="N581" s="322">
        <v>0.0</v>
      </c>
      <c r="O581" s="322">
        <v>0.0</v>
      </c>
      <c r="P581" s="322">
        <v>0.0</v>
      </c>
      <c r="Q581" s="322">
        <v>0.0</v>
      </c>
      <c r="R581" s="322">
        <v>0.0</v>
      </c>
      <c r="S581" s="322">
        <v>1.0</v>
      </c>
      <c r="T581" s="322">
        <v>0.0</v>
      </c>
      <c r="U581" s="322">
        <v>0.0</v>
      </c>
    </row>
    <row r="582">
      <c r="A582" s="322" t="s">
        <v>5746</v>
      </c>
      <c r="B582" s="322" t="s">
        <v>5381</v>
      </c>
      <c r="C582" s="323" t="s">
        <v>5743</v>
      </c>
      <c r="D582" s="322" t="s">
        <v>1537</v>
      </c>
      <c r="E582" s="322" t="s">
        <v>1679</v>
      </c>
      <c r="F582" s="322" t="s">
        <v>1472</v>
      </c>
      <c r="G582" s="324" t="s">
        <v>5665</v>
      </c>
      <c r="H582" s="324" t="s">
        <v>5534</v>
      </c>
      <c r="I582" s="322">
        <v>1.0</v>
      </c>
      <c r="J582" s="322">
        <v>1.0</v>
      </c>
      <c r="K582" s="322">
        <v>0.0</v>
      </c>
      <c r="L582" s="322">
        <v>0.0</v>
      </c>
      <c r="M582" s="322">
        <v>0.0</v>
      </c>
      <c r="N582" s="322">
        <v>0.0</v>
      </c>
      <c r="O582" s="322">
        <v>0.0</v>
      </c>
      <c r="P582" s="322">
        <v>0.0</v>
      </c>
      <c r="Q582" s="322">
        <v>0.0</v>
      </c>
      <c r="R582" s="322">
        <v>0.0</v>
      </c>
      <c r="S582" s="322">
        <v>1.0</v>
      </c>
      <c r="T582" s="322">
        <v>0.0</v>
      </c>
      <c r="U582" s="322">
        <v>0.0</v>
      </c>
    </row>
    <row r="583">
      <c r="A583" s="322" t="s">
        <v>5749</v>
      </c>
      <c r="B583" s="322" t="s">
        <v>5381</v>
      </c>
      <c r="C583" s="323" t="s">
        <v>5748</v>
      </c>
      <c r="D583" s="322" t="s">
        <v>1537</v>
      </c>
      <c r="E583" s="322" t="s">
        <v>1273</v>
      </c>
      <c r="F583" s="322" t="s">
        <v>1223</v>
      </c>
      <c r="G583" s="324" t="s">
        <v>5619</v>
      </c>
      <c r="H583" s="324" t="s">
        <v>5457</v>
      </c>
      <c r="I583" s="322">
        <v>1.0</v>
      </c>
      <c r="J583" s="322">
        <v>1.0</v>
      </c>
      <c r="K583" s="322">
        <v>0.0</v>
      </c>
      <c r="L583" s="322">
        <v>0.0</v>
      </c>
      <c r="M583" s="322">
        <v>0.0</v>
      </c>
      <c r="N583" s="322">
        <v>0.0</v>
      </c>
      <c r="O583" s="322">
        <v>0.0</v>
      </c>
      <c r="P583" s="322">
        <v>0.0</v>
      </c>
      <c r="Q583" s="322">
        <v>0.0</v>
      </c>
      <c r="R583" s="322">
        <v>0.0</v>
      </c>
      <c r="S583" s="322">
        <v>1.0</v>
      </c>
      <c r="T583" s="322">
        <v>0.0</v>
      </c>
      <c r="U583" s="322">
        <v>0.0</v>
      </c>
    </row>
    <row r="584">
      <c r="A584" s="322" t="s">
        <v>5750</v>
      </c>
      <c r="B584" s="322" t="s">
        <v>5381</v>
      </c>
      <c r="C584" s="323" t="s">
        <v>5748</v>
      </c>
      <c r="D584" s="322" t="s">
        <v>1537</v>
      </c>
      <c r="E584" s="322" t="s">
        <v>73</v>
      </c>
      <c r="F584" s="322" t="s">
        <v>72</v>
      </c>
      <c r="G584" s="324" t="s">
        <v>5662</v>
      </c>
      <c r="H584" s="324" t="s">
        <v>5406</v>
      </c>
      <c r="I584" s="322">
        <v>3.0</v>
      </c>
      <c r="J584" s="322">
        <v>3.0</v>
      </c>
      <c r="K584" s="322">
        <v>0.0</v>
      </c>
      <c r="L584" s="322">
        <v>0.0</v>
      </c>
      <c r="M584" s="322">
        <v>0.0</v>
      </c>
      <c r="N584" s="322">
        <v>0.0</v>
      </c>
      <c r="O584" s="322">
        <v>0.0</v>
      </c>
      <c r="P584" s="322">
        <v>0.0</v>
      </c>
      <c r="Q584" s="322">
        <v>0.0</v>
      </c>
      <c r="R584" s="322">
        <v>0.0</v>
      </c>
      <c r="S584" s="322">
        <v>1.0</v>
      </c>
      <c r="T584" s="322">
        <v>0.0</v>
      </c>
      <c r="U584" s="322">
        <v>0.0</v>
      </c>
    </row>
    <row r="585">
      <c r="A585" s="322" t="s">
        <v>5751</v>
      </c>
      <c r="B585" s="322" t="s">
        <v>5381</v>
      </c>
      <c r="C585" s="323" t="s">
        <v>5748</v>
      </c>
      <c r="D585" s="322" t="s">
        <v>1537</v>
      </c>
      <c r="E585" s="322" t="s">
        <v>616</v>
      </c>
      <c r="F585" s="322" t="s">
        <v>215</v>
      </c>
      <c r="G585" s="324" t="s">
        <v>5632</v>
      </c>
      <c r="H585" s="324" t="s">
        <v>5430</v>
      </c>
      <c r="I585" s="322">
        <v>1.0</v>
      </c>
      <c r="J585" s="322">
        <v>1.0</v>
      </c>
      <c r="K585" s="322">
        <v>0.0</v>
      </c>
      <c r="L585" s="322">
        <v>0.0</v>
      </c>
      <c r="M585" s="322">
        <v>0.0</v>
      </c>
      <c r="N585" s="322">
        <v>0.0</v>
      </c>
      <c r="O585" s="322">
        <v>0.0</v>
      </c>
      <c r="P585" s="322">
        <v>0.0</v>
      </c>
      <c r="Q585" s="322">
        <v>0.0</v>
      </c>
      <c r="R585" s="322">
        <v>0.0</v>
      </c>
      <c r="S585" s="322">
        <v>1.0</v>
      </c>
      <c r="T585" s="322">
        <v>0.0</v>
      </c>
      <c r="U585" s="322">
        <v>0.0</v>
      </c>
    </row>
    <row r="586">
      <c r="A586" s="322" t="s">
        <v>5752</v>
      </c>
      <c r="B586" s="322" t="s">
        <v>5381</v>
      </c>
      <c r="C586" s="323" t="s">
        <v>5748</v>
      </c>
      <c r="D586" s="322" t="s">
        <v>1537</v>
      </c>
      <c r="E586" s="322" t="s">
        <v>1336</v>
      </c>
      <c r="F586" s="322" t="s">
        <v>1335</v>
      </c>
      <c r="G586" s="324" t="s">
        <v>5649</v>
      </c>
      <c r="H586" s="324" t="s">
        <v>5609</v>
      </c>
      <c r="I586" s="322">
        <v>3.0</v>
      </c>
      <c r="J586" s="322">
        <v>3.0</v>
      </c>
      <c r="K586" s="322">
        <v>0.0</v>
      </c>
      <c r="L586" s="322">
        <v>0.0</v>
      </c>
      <c r="M586" s="322">
        <v>0.0</v>
      </c>
      <c r="N586" s="322">
        <v>0.0</v>
      </c>
      <c r="O586" s="322">
        <v>0.0</v>
      </c>
      <c r="P586" s="322">
        <v>0.0</v>
      </c>
      <c r="Q586" s="322">
        <v>0.0</v>
      </c>
      <c r="R586" s="322">
        <v>0.0</v>
      </c>
      <c r="S586" s="322">
        <v>1.0</v>
      </c>
      <c r="T586" s="322">
        <v>0.0</v>
      </c>
      <c r="U586" s="322">
        <v>0.0</v>
      </c>
    </row>
    <row r="587">
      <c r="A587" s="322" t="s">
        <v>5753</v>
      </c>
      <c r="B587" s="322" t="s">
        <v>5381</v>
      </c>
      <c r="C587" s="323" t="s">
        <v>5748</v>
      </c>
      <c r="D587" s="322" t="s">
        <v>1537</v>
      </c>
      <c r="E587" s="322" t="s">
        <v>5732</v>
      </c>
      <c r="F587" s="322" t="s">
        <v>5733</v>
      </c>
      <c r="G587" s="324" t="s">
        <v>5734</v>
      </c>
      <c r="H587" s="324" t="s">
        <v>5735</v>
      </c>
      <c r="I587" s="322">
        <v>5.0</v>
      </c>
      <c r="J587" s="322">
        <v>5.0</v>
      </c>
      <c r="K587" s="322">
        <v>0.0</v>
      </c>
      <c r="L587" s="322">
        <v>0.0</v>
      </c>
      <c r="M587" s="322">
        <v>0.0</v>
      </c>
      <c r="N587" s="322">
        <v>0.0</v>
      </c>
      <c r="O587" s="322">
        <v>0.0</v>
      </c>
      <c r="P587" s="322">
        <v>0.0</v>
      </c>
      <c r="Q587" s="322">
        <v>0.0</v>
      </c>
      <c r="R587" s="322">
        <v>0.0</v>
      </c>
      <c r="S587" s="322">
        <v>1.0</v>
      </c>
      <c r="T587" s="322">
        <v>0.0</v>
      </c>
      <c r="U587" s="322">
        <v>0.0</v>
      </c>
    </row>
    <row r="588">
      <c r="A588" s="322" t="s">
        <v>5754</v>
      </c>
      <c r="B588" s="322" t="s">
        <v>5381</v>
      </c>
      <c r="C588" s="323" t="s">
        <v>2263</v>
      </c>
      <c r="D588" s="322" t="s">
        <v>1537</v>
      </c>
      <c r="E588" s="322" t="s">
        <v>616</v>
      </c>
      <c r="F588" s="322" t="s">
        <v>215</v>
      </c>
      <c r="G588" s="324" t="s">
        <v>5632</v>
      </c>
      <c r="H588" s="324" t="s">
        <v>5430</v>
      </c>
      <c r="I588" s="322">
        <v>3.0</v>
      </c>
      <c r="J588" s="322">
        <v>3.0</v>
      </c>
      <c r="K588" s="322">
        <v>0.0</v>
      </c>
      <c r="L588" s="322">
        <v>0.0</v>
      </c>
      <c r="M588" s="322">
        <v>0.0</v>
      </c>
      <c r="N588" s="322">
        <v>0.0</v>
      </c>
      <c r="O588" s="322">
        <v>0.0</v>
      </c>
      <c r="P588" s="322">
        <v>0.0</v>
      </c>
      <c r="Q588" s="322">
        <v>0.0</v>
      </c>
      <c r="R588" s="322">
        <v>0.0</v>
      </c>
      <c r="S588" s="322">
        <v>1.0</v>
      </c>
      <c r="T588" s="322">
        <v>0.0</v>
      </c>
      <c r="U588" s="322">
        <v>0.0</v>
      </c>
    </row>
    <row r="589">
      <c r="A589" s="322" t="s">
        <v>5755</v>
      </c>
      <c r="B589" s="322" t="s">
        <v>5381</v>
      </c>
      <c r="C589" s="323" t="s">
        <v>2263</v>
      </c>
      <c r="D589" s="322" t="s">
        <v>1537</v>
      </c>
      <c r="E589" s="322" t="s">
        <v>1273</v>
      </c>
      <c r="F589" s="322" t="s">
        <v>1223</v>
      </c>
      <c r="G589" s="324" t="s">
        <v>5619</v>
      </c>
      <c r="H589" s="324" t="s">
        <v>5457</v>
      </c>
      <c r="I589" s="322">
        <v>1.0</v>
      </c>
      <c r="J589" s="322">
        <v>1.0</v>
      </c>
      <c r="K589" s="322">
        <v>0.0</v>
      </c>
      <c r="L589" s="322">
        <v>0.0</v>
      </c>
      <c r="M589" s="322">
        <v>0.0</v>
      </c>
      <c r="N589" s="322">
        <v>0.0</v>
      </c>
      <c r="O589" s="322">
        <v>0.0</v>
      </c>
      <c r="P589" s="322">
        <v>0.0</v>
      </c>
      <c r="Q589" s="322">
        <v>0.0</v>
      </c>
      <c r="R589" s="322">
        <v>0.0</v>
      </c>
      <c r="S589" s="322">
        <v>1.0</v>
      </c>
      <c r="T589" s="322">
        <v>0.0</v>
      </c>
      <c r="U589" s="322">
        <v>0.0</v>
      </c>
    </row>
    <row r="590">
      <c r="A590" s="322" t="s">
        <v>5756</v>
      </c>
      <c r="B590" s="322" t="s">
        <v>5381</v>
      </c>
      <c r="C590" s="323" t="s">
        <v>2263</v>
      </c>
      <c r="D590" s="322" t="s">
        <v>1537</v>
      </c>
      <c r="E590" s="322" t="s">
        <v>73</v>
      </c>
      <c r="F590" s="322" t="s">
        <v>72</v>
      </c>
      <c r="G590" s="324" t="s">
        <v>5662</v>
      </c>
      <c r="H590" s="324" t="s">
        <v>5406</v>
      </c>
      <c r="I590" s="322">
        <v>1.0</v>
      </c>
      <c r="J590" s="322">
        <v>1.0</v>
      </c>
      <c r="K590" s="322">
        <v>0.0</v>
      </c>
      <c r="L590" s="322">
        <v>0.0</v>
      </c>
      <c r="M590" s="322">
        <v>0.0</v>
      </c>
      <c r="N590" s="322">
        <v>0.0</v>
      </c>
      <c r="O590" s="322">
        <v>0.0</v>
      </c>
      <c r="P590" s="322">
        <v>0.0</v>
      </c>
      <c r="Q590" s="322">
        <v>0.0</v>
      </c>
      <c r="R590" s="322">
        <v>0.0</v>
      </c>
      <c r="S590" s="322">
        <v>1.0</v>
      </c>
      <c r="T590" s="322">
        <v>0.0</v>
      </c>
      <c r="U590" s="322">
        <v>0.0</v>
      </c>
    </row>
    <row r="591">
      <c r="A591" s="322" t="s">
        <v>5757</v>
      </c>
      <c r="B591" s="322" t="s">
        <v>5381</v>
      </c>
      <c r="C591" s="323" t="s">
        <v>2263</v>
      </c>
      <c r="D591" s="322" t="s">
        <v>1537</v>
      </c>
      <c r="E591" s="322" t="s">
        <v>1679</v>
      </c>
      <c r="F591" s="322" t="s">
        <v>1472</v>
      </c>
      <c r="G591" s="324" t="s">
        <v>5665</v>
      </c>
      <c r="H591" s="324" t="s">
        <v>5534</v>
      </c>
      <c r="I591" s="322">
        <v>2.0</v>
      </c>
      <c r="J591" s="322">
        <v>2.0</v>
      </c>
      <c r="K591" s="322">
        <v>0.0</v>
      </c>
      <c r="L591" s="322">
        <v>0.0</v>
      </c>
      <c r="M591" s="322">
        <v>0.0</v>
      </c>
      <c r="N591" s="322">
        <v>0.0</v>
      </c>
      <c r="O591" s="322">
        <v>0.0</v>
      </c>
      <c r="P591" s="322">
        <v>0.0</v>
      </c>
      <c r="Q591" s="322">
        <v>0.0</v>
      </c>
      <c r="R591" s="322">
        <v>0.0</v>
      </c>
      <c r="S591" s="322">
        <v>1.0</v>
      </c>
      <c r="T591" s="322">
        <v>0.0</v>
      </c>
      <c r="U591" s="322">
        <v>0.0</v>
      </c>
    </row>
    <row r="592">
      <c r="A592" s="322" t="s">
        <v>5758</v>
      </c>
      <c r="B592" s="322" t="s">
        <v>5381</v>
      </c>
      <c r="C592" s="323" t="s">
        <v>2263</v>
      </c>
      <c r="D592" s="322" t="s">
        <v>1537</v>
      </c>
      <c r="E592" s="322" t="s">
        <v>1336</v>
      </c>
      <c r="F592" s="322" t="s">
        <v>1335</v>
      </c>
      <c r="G592" s="324" t="s">
        <v>5649</v>
      </c>
      <c r="H592" s="324" t="s">
        <v>5609</v>
      </c>
      <c r="I592" s="322">
        <v>3.0</v>
      </c>
      <c r="J592" s="322">
        <v>3.0</v>
      </c>
      <c r="K592" s="322">
        <v>0.0</v>
      </c>
      <c r="L592" s="322">
        <v>0.0</v>
      </c>
      <c r="M592" s="322">
        <v>0.0</v>
      </c>
      <c r="N592" s="322">
        <v>0.0</v>
      </c>
      <c r="O592" s="322">
        <v>0.0</v>
      </c>
      <c r="P592" s="322">
        <v>0.0</v>
      </c>
      <c r="Q592" s="322">
        <v>0.0</v>
      </c>
      <c r="R592" s="322">
        <v>0.0</v>
      </c>
      <c r="S592" s="322">
        <v>1.0</v>
      </c>
      <c r="T592" s="322">
        <v>0.0</v>
      </c>
      <c r="U592" s="322">
        <v>0.0</v>
      </c>
    </row>
    <row r="593">
      <c r="A593" s="322" t="s">
        <v>5759</v>
      </c>
      <c r="B593" s="322" t="s">
        <v>5381</v>
      </c>
      <c r="C593" s="323" t="s">
        <v>2263</v>
      </c>
      <c r="D593" s="322" t="s">
        <v>1537</v>
      </c>
      <c r="E593" s="322" t="s">
        <v>5732</v>
      </c>
      <c r="F593" s="322" t="s">
        <v>5733</v>
      </c>
      <c r="G593" s="324" t="s">
        <v>5734</v>
      </c>
      <c r="H593" s="324" t="s">
        <v>5735</v>
      </c>
      <c r="I593" s="326">
        <v>1.0</v>
      </c>
      <c r="J593" s="326">
        <v>1.0</v>
      </c>
      <c r="K593" s="326">
        <v>0.0</v>
      </c>
      <c r="L593" s="326">
        <v>0.0</v>
      </c>
      <c r="M593" s="322">
        <v>0.0</v>
      </c>
      <c r="N593" s="322">
        <v>0.0</v>
      </c>
      <c r="O593" s="322">
        <v>0.0</v>
      </c>
      <c r="P593" s="322">
        <v>0.0</v>
      </c>
      <c r="Q593" s="322">
        <v>0.0</v>
      </c>
      <c r="R593" s="322">
        <v>0.0</v>
      </c>
      <c r="S593" s="322">
        <v>1.0</v>
      </c>
      <c r="T593" s="322">
        <v>0.0</v>
      </c>
      <c r="U593" s="322">
        <v>0.0</v>
      </c>
    </row>
    <row r="594">
      <c r="A594" s="322" t="s">
        <v>5761</v>
      </c>
      <c r="B594" s="322" t="s">
        <v>5381</v>
      </c>
      <c r="C594" s="323" t="s">
        <v>5762</v>
      </c>
      <c r="D594" s="322" t="s">
        <v>1537</v>
      </c>
      <c r="E594" s="322" t="s">
        <v>1273</v>
      </c>
      <c r="F594" s="322" t="s">
        <v>1223</v>
      </c>
      <c r="G594" s="324" t="s">
        <v>5619</v>
      </c>
      <c r="H594" s="324" t="s">
        <v>5457</v>
      </c>
      <c r="I594" s="322">
        <v>1.0</v>
      </c>
      <c r="J594" s="322">
        <v>1.0</v>
      </c>
      <c r="K594" s="322">
        <v>0.0</v>
      </c>
      <c r="L594" s="322">
        <v>0.0</v>
      </c>
      <c r="M594" s="322">
        <v>0.0</v>
      </c>
      <c r="N594" s="322">
        <v>0.0</v>
      </c>
      <c r="O594" s="322">
        <v>0.0</v>
      </c>
      <c r="P594" s="322">
        <v>0.0</v>
      </c>
      <c r="Q594" s="322">
        <v>0.0</v>
      </c>
      <c r="R594" s="322">
        <v>0.0</v>
      </c>
      <c r="S594" s="322">
        <v>1.0</v>
      </c>
      <c r="T594" s="322">
        <v>0.0</v>
      </c>
      <c r="U594" s="322">
        <v>0.0</v>
      </c>
    </row>
    <row r="595">
      <c r="A595" s="322" t="s">
        <v>5763</v>
      </c>
      <c r="B595" s="322" t="s">
        <v>5381</v>
      </c>
      <c r="C595" s="323" t="s">
        <v>5762</v>
      </c>
      <c r="D595" s="322" t="s">
        <v>1537</v>
      </c>
      <c r="E595" s="322" t="s">
        <v>170</v>
      </c>
      <c r="F595" s="322" t="s">
        <v>160</v>
      </c>
      <c r="G595" s="324" t="s">
        <v>5628</v>
      </c>
      <c r="H595" s="324" t="s">
        <v>5397</v>
      </c>
      <c r="I595" s="322">
        <v>3.0</v>
      </c>
      <c r="J595" s="322">
        <v>3.0</v>
      </c>
      <c r="K595" s="322">
        <v>0.0</v>
      </c>
      <c r="L595" s="322">
        <v>0.0</v>
      </c>
      <c r="M595" s="322">
        <v>0.0</v>
      </c>
      <c r="N595" s="322">
        <v>0.0</v>
      </c>
      <c r="O595" s="322">
        <v>0.0</v>
      </c>
      <c r="P595" s="322">
        <v>0.0</v>
      </c>
      <c r="Q595" s="322">
        <v>0.0</v>
      </c>
      <c r="R595" s="322">
        <v>0.0</v>
      </c>
      <c r="S595" s="322">
        <v>1.0</v>
      </c>
      <c r="T595" s="322">
        <v>0.0</v>
      </c>
      <c r="U595" s="322">
        <v>0.0</v>
      </c>
    </row>
    <row r="596">
      <c r="A596" s="322" t="s">
        <v>5764</v>
      </c>
      <c r="B596" s="322" t="s">
        <v>5381</v>
      </c>
      <c r="C596" s="323" t="s">
        <v>5762</v>
      </c>
      <c r="D596" s="322" t="s">
        <v>1537</v>
      </c>
      <c r="E596" s="322" t="s">
        <v>616</v>
      </c>
      <c r="F596" s="322" t="s">
        <v>215</v>
      </c>
      <c r="G596" s="324" t="s">
        <v>5632</v>
      </c>
      <c r="H596" s="324" t="s">
        <v>5430</v>
      </c>
      <c r="I596" s="322">
        <v>10.0</v>
      </c>
      <c r="J596" s="322">
        <v>10.0</v>
      </c>
      <c r="K596" s="322">
        <v>0.0</v>
      </c>
      <c r="L596" s="322">
        <v>0.0</v>
      </c>
      <c r="M596" s="322">
        <v>0.0</v>
      </c>
      <c r="N596" s="322">
        <v>0.0</v>
      </c>
      <c r="O596" s="322">
        <v>0.0</v>
      </c>
      <c r="P596" s="322">
        <v>0.0</v>
      </c>
      <c r="Q596" s="322">
        <v>0.0</v>
      </c>
      <c r="R596" s="322">
        <v>0.0</v>
      </c>
      <c r="S596" s="322">
        <v>1.0</v>
      </c>
      <c r="T596" s="322">
        <v>0.0</v>
      </c>
      <c r="U596" s="322">
        <v>0.0</v>
      </c>
    </row>
    <row r="597">
      <c r="A597" s="322" t="s">
        <v>5765</v>
      </c>
      <c r="B597" s="322" t="s">
        <v>5381</v>
      </c>
      <c r="C597" s="323" t="s">
        <v>5762</v>
      </c>
      <c r="D597" s="322" t="s">
        <v>1537</v>
      </c>
      <c r="E597" s="322" t="s">
        <v>1679</v>
      </c>
      <c r="F597" s="322" t="s">
        <v>1472</v>
      </c>
      <c r="G597" s="324" t="s">
        <v>5665</v>
      </c>
      <c r="H597" s="324" t="s">
        <v>5534</v>
      </c>
      <c r="I597" s="322">
        <v>2.0</v>
      </c>
      <c r="J597" s="322">
        <v>2.0</v>
      </c>
      <c r="K597" s="322">
        <v>0.0</v>
      </c>
      <c r="L597" s="322">
        <v>0.0</v>
      </c>
      <c r="M597" s="322">
        <v>0.0</v>
      </c>
      <c r="N597" s="322">
        <v>0.0</v>
      </c>
      <c r="O597" s="322">
        <v>0.0</v>
      </c>
      <c r="P597" s="322">
        <v>0.0</v>
      </c>
      <c r="Q597" s="322">
        <v>0.0</v>
      </c>
      <c r="R597" s="322">
        <v>0.0</v>
      </c>
      <c r="S597" s="322">
        <v>1.0</v>
      </c>
      <c r="T597" s="322">
        <v>0.0</v>
      </c>
      <c r="U597" s="322">
        <v>0.0</v>
      </c>
    </row>
    <row r="598">
      <c r="A598" s="322" t="s">
        <v>5766</v>
      </c>
      <c r="B598" s="322" t="s">
        <v>5381</v>
      </c>
      <c r="C598" s="323" t="s">
        <v>2690</v>
      </c>
      <c r="D598" s="322" t="s">
        <v>1537</v>
      </c>
      <c r="E598" s="322" t="s">
        <v>5767</v>
      </c>
      <c r="F598" s="322" t="s">
        <v>5768</v>
      </c>
      <c r="G598" s="324" t="s">
        <v>5769</v>
      </c>
      <c r="H598" s="324" t="s">
        <v>5770</v>
      </c>
      <c r="I598" s="322">
        <v>2.0</v>
      </c>
      <c r="J598" s="322">
        <v>2.0</v>
      </c>
      <c r="K598" s="322">
        <v>0.0</v>
      </c>
      <c r="L598" s="322">
        <v>0.0</v>
      </c>
      <c r="M598" s="322">
        <v>0.0</v>
      </c>
      <c r="N598" s="322">
        <v>0.0</v>
      </c>
      <c r="O598" s="322">
        <v>0.0</v>
      </c>
      <c r="P598" s="322">
        <v>0.0</v>
      </c>
      <c r="Q598" s="322">
        <v>0.0</v>
      </c>
      <c r="R598" s="322">
        <v>0.0</v>
      </c>
      <c r="S598" s="322">
        <v>1.0</v>
      </c>
      <c r="T598" s="322">
        <v>0.0</v>
      </c>
      <c r="U598" s="322">
        <v>0.0</v>
      </c>
    </row>
    <row r="599">
      <c r="A599" s="322" t="s">
        <v>5771</v>
      </c>
      <c r="B599" s="322" t="s">
        <v>5381</v>
      </c>
      <c r="C599" s="323" t="s">
        <v>2690</v>
      </c>
      <c r="D599" s="322" t="s">
        <v>1537</v>
      </c>
      <c r="E599" s="322" t="s">
        <v>1273</v>
      </c>
      <c r="F599" s="322" t="s">
        <v>1223</v>
      </c>
      <c r="G599" s="324" t="s">
        <v>5619</v>
      </c>
      <c r="H599" s="324" t="s">
        <v>5457</v>
      </c>
      <c r="I599" s="322">
        <v>2.0</v>
      </c>
      <c r="J599" s="322">
        <v>2.0</v>
      </c>
      <c r="K599" s="322">
        <v>0.0</v>
      </c>
      <c r="L599" s="322">
        <v>0.0</v>
      </c>
      <c r="M599" s="322">
        <v>0.0</v>
      </c>
      <c r="N599" s="322">
        <v>0.0</v>
      </c>
      <c r="O599" s="322">
        <v>0.0</v>
      </c>
      <c r="P599" s="322">
        <v>0.0</v>
      </c>
      <c r="Q599" s="322">
        <v>0.0</v>
      </c>
      <c r="R599" s="322">
        <v>0.0</v>
      </c>
      <c r="S599" s="322">
        <v>1.0</v>
      </c>
      <c r="T599" s="322">
        <v>0.0</v>
      </c>
      <c r="U599" s="322">
        <v>0.0</v>
      </c>
    </row>
    <row r="600">
      <c r="A600" s="322" t="s">
        <v>5772</v>
      </c>
      <c r="B600" s="322" t="s">
        <v>5381</v>
      </c>
      <c r="C600" s="323" t="s">
        <v>2690</v>
      </c>
      <c r="D600" s="322" t="s">
        <v>1537</v>
      </c>
      <c r="E600" s="322" t="s">
        <v>5643</v>
      </c>
      <c r="F600" s="322" t="s">
        <v>5644</v>
      </c>
      <c r="G600" s="324" t="s">
        <v>5645</v>
      </c>
      <c r="H600" s="324" t="s">
        <v>5646</v>
      </c>
      <c r="I600" s="322">
        <v>4.0</v>
      </c>
      <c r="J600" s="322">
        <v>4.0</v>
      </c>
      <c r="K600" s="322">
        <v>0.0</v>
      </c>
      <c r="L600" s="322">
        <v>0.0</v>
      </c>
      <c r="M600" s="322">
        <v>0.0</v>
      </c>
      <c r="N600" s="322">
        <v>0.0</v>
      </c>
      <c r="O600" s="322">
        <v>0.0</v>
      </c>
      <c r="P600" s="322">
        <v>0.0</v>
      </c>
      <c r="Q600" s="322">
        <v>0.0</v>
      </c>
      <c r="R600" s="322">
        <v>0.0</v>
      </c>
      <c r="S600" s="322">
        <v>1.0</v>
      </c>
      <c r="T600" s="322">
        <v>0.0</v>
      </c>
      <c r="U600" s="322">
        <v>0.0</v>
      </c>
    </row>
    <row r="601">
      <c r="A601" s="322" t="s">
        <v>5773</v>
      </c>
      <c r="B601" s="322" t="s">
        <v>5381</v>
      </c>
      <c r="C601" s="323" t="s">
        <v>2690</v>
      </c>
      <c r="D601" s="322" t="s">
        <v>1537</v>
      </c>
      <c r="E601" s="322" t="s">
        <v>616</v>
      </c>
      <c r="F601" s="322" t="s">
        <v>215</v>
      </c>
      <c r="G601" s="324" t="s">
        <v>5632</v>
      </c>
      <c r="H601" s="324" t="s">
        <v>5430</v>
      </c>
      <c r="I601" s="322">
        <v>5.0</v>
      </c>
      <c r="J601" s="322">
        <v>5.0</v>
      </c>
      <c r="K601" s="322">
        <v>0.0</v>
      </c>
      <c r="L601" s="322">
        <v>0.0</v>
      </c>
      <c r="M601" s="322">
        <v>0.0</v>
      </c>
      <c r="N601" s="322">
        <v>0.0</v>
      </c>
      <c r="O601" s="322">
        <v>0.0</v>
      </c>
      <c r="P601" s="322">
        <v>0.0</v>
      </c>
      <c r="Q601" s="322">
        <v>0.0</v>
      </c>
      <c r="R601" s="322">
        <v>0.0</v>
      </c>
      <c r="S601" s="322">
        <v>1.0</v>
      </c>
      <c r="T601" s="322">
        <v>0.0</v>
      </c>
      <c r="U601" s="322">
        <v>0.0</v>
      </c>
    </row>
    <row r="602">
      <c r="A602" s="322" t="s">
        <v>5774</v>
      </c>
      <c r="B602" s="322" t="s">
        <v>5381</v>
      </c>
      <c r="C602" s="323" t="s">
        <v>2690</v>
      </c>
      <c r="D602" s="322" t="s">
        <v>1537</v>
      </c>
      <c r="E602" s="322" t="s">
        <v>2248</v>
      </c>
      <c r="F602" s="322" t="s">
        <v>445</v>
      </c>
      <c r="G602" s="324" t="s">
        <v>5634</v>
      </c>
      <c r="H602" s="324" t="s">
        <v>5513</v>
      </c>
      <c r="I602" s="322">
        <v>3.0</v>
      </c>
      <c r="J602" s="322">
        <v>3.0</v>
      </c>
      <c r="K602" s="322">
        <v>0.0</v>
      </c>
      <c r="L602" s="322">
        <v>0.0</v>
      </c>
      <c r="M602" s="322">
        <v>0.0</v>
      </c>
      <c r="N602" s="322">
        <v>0.0</v>
      </c>
      <c r="O602" s="322">
        <v>0.0</v>
      </c>
      <c r="P602" s="322">
        <v>0.0</v>
      </c>
      <c r="Q602" s="322">
        <v>0.0</v>
      </c>
      <c r="R602" s="322">
        <v>0.0</v>
      </c>
      <c r="S602" s="322">
        <v>1.0</v>
      </c>
      <c r="T602" s="322">
        <v>0.0</v>
      </c>
      <c r="U602" s="322">
        <v>0.0</v>
      </c>
    </row>
    <row r="603">
      <c r="A603" s="322" t="s">
        <v>5775</v>
      </c>
      <c r="B603" s="322" t="s">
        <v>5381</v>
      </c>
      <c r="C603" s="323" t="s">
        <v>2690</v>
      </c>
      <c r="D603" s="322" t="s">
        <v>1537</v>
      </c>
      <c r="E603" s="322" t="s">
        <v>5732</v>
      </c>
      <c r="F603" s="322" t="s">
        <v>5733</v>
      </c>
      <c r="G603" s="324" t="s">
        <v>5734</v>
      </c>
      <c r="H603" s="324" t="s">
        <v>5735</v>
      </c>
      <c r="I603" s="322">
        <v>1.0</v>
      </c>
      <c r="J603" s="322">
        <v>1.0</v>
      </c>
      <c r="K603" s="322">
        <v>0.0</v>
      </c>
      <c r="L603" s="322">
        <v>0.0</v>
      </c>
      <c r="M603" s="322">
        <v>0.0</v>
      </c>
      <c r="N603" s="322">
        <v>0.0</v>
      </c>
      <c r="O603" s="322">
        <v>0.0</v>
      </c>
      <c r="P603" s="322">
        <v>0.0</v>
      </c>
      <c r="Q603" s="322">
        <v>0.0</v>
      </c>
      <c r="R603" s="322">
        <v>0.0</v>
      </c>
      <c r="S603" s="322">
        <v>1.0</v>
      </c>
      <c r="T603" s="322">
        <v>0.0</v>
      </c>
      <c r="U603" s="322">
        <v>0.0</v>
      </c>
    </row>
    <row r="604">
      <c r="A604" s="322" t="s">
        <v>5776</v>
      </c>
      <c r="B604" s="322" t="s">
        <v>5381</v>
      </c>
      <c r="C604" s="323" t="s">
        <v>2267</v>
      </c>
      <c r="D604" s="322" t="s">
        <v>1537</v>
      </c>
      <c r="E604" s="322" t="s">
        <v>2218</v>
      </c>
      <c r="F604" s="322" t="s">
        <v>2217</v>
      </c>
      <c r="G604" s="324" t="s">
        <v>5777</v>
      </c>
      <c r="H604" s="324" t="s">
        <v>5592</v>
      </c>
      <c r="I604" s="322">
        <v>1.0</v>
      </c>
      <c r="J604" s="322">
        <v>1.0</v>
      </c>
      <c r="K604" s="322">
        <v>0.0</v>
      </c>
      <c r="L604" s="322">
        <v>0.0</v>
      </c>
      <c r="M604" s="322">
        <v>0.0</v>
      </c>
      <c r="N604" s="322">
        <v>9.0</v>
      </c>
      <c r="O604" s="322">
        <v>0.0</v>
      </c>
      <c r="P604" s="322">
        <v>4.0</v>
      </c>
      <c r="Q604" s="322">
        <v>0.0</v>
      </c>
      <c r="R604" s="322">
        <v>12.0</v>
      </c>
      <c r="S604" s="322">
        <v>1.0</v>
      </c>
      <c r="T604" s="322">
        <v>0.0</v>
      </c>
      <c r="U604" s="322">
        <v>0.0</v>
      </c>
    </row>
    <row r="605">
      <c r="A605" s="322" t="s">
        <v>5778</v>
      </c>
      <c r="B605" s="322" t="s">
        <v>5381</v>
      </c>
      <c r="C605" s="323" t="s">
        <v>2267</v>
      </c>
      <c r="D605" s="322" t="s">
        <v>1537</v>
      </c>
      <c r="E605" s="322" t="s">
        <v>5643</v>
      </c>
      <c r="F605" s="322" t="s">
        <v>5644</v>
      </c>
      <c r="G605" s="324" t="s">
        <v>5645</v>
      </c>
      <c r="H605" s="324" t="s">
        <v>5646</v>
      </c>
      <c r="I605" s="322">
        <v>4.0</v>
      </c>
      <c r="J605" s="322">
        <v>4.0</v>
      </c>
      <c r="K605" s="322">
        <v>0.0</v>
      </c>
      <c r="L605" s="322">
        <v>0.0</v>
      </c>
      <c r="M605" s="322">
        <v>0.0</v>
      </c>
      <c r="N605" s="322">
        <v>0.0</v>
      </c>
      <c r="O605" s="322">
        <v>0.0</v>
      </c>
      <c r="P605" s="322">
        <v>0.0</v>
      </c>
      <c r="Q605" s="322">
        <v>0.0</v>
      </c>
      <c r="R605" s="322">
        <v>0.0</v>
      </c>
      <c r="S605" s="322">
        <v>1.0</v>
      </c>
      <c r="T605" s="322">
        <v>0.0</v>
      </c>
      <c r="U605" s="322">
        <v>0.0</v>
      </c>
    </row>
    <row r="606">
      <c r="A606" s="322" t="s">
        <v>5779</v>
      </c>
      <c r="B606" s="322" t="s">
        <v>5381</v>
      </c>
      <c r="C606" s="323" t="s">
        <v>2267</v>
      </c>
      <c r="D606" s="322" t="s">
        <v>1537</v>
      </c>
      <c r="E606" s="322" t="s">
        <v>1273</v>
      </c>
      <c r="F606" s="322" t="s">
        <v>1223</v>
      </c>
      <c r="G606" s="324" t="s">
        <v>5619</v>
      </c>
      <c r="H606" s="324" t="s">
        <v>5457</v>
      </c>
      <c r="I606" s="322">
        <v>1.0</v>
      </c>
      <c r="J606" s="322">
        <v>1.0</v>
      </c>
      <c r="K606" s="322">
        <v>0.0</v>
      </c>
      <c r="L606" s="322">
        <v>0.0</v>
      </c>
      <c r="M606" s="322">
        <v>0.0</v>
      </c>
      <c r="N606" s="322">
        <v>0.0</v>
      </c>
      <c r="O606" s="322">
        <v>0.0</v>
      </c>
      <c r="P606" s="322">
        <v>0.0</v>
      </c>
      <c r="Q606" s="322">
        <v>0.0</v>
      </c>
      <c r="R606" s="322">
        <v>0.0</v>
      </c>
      <c r="S606" s="322">
        <v>1.0</v>
      </c>
      <c r="T606" s="322">
        <v>0.0</v>
      </c>
      <c r="U606" s="322">
        <v>0.0</v>
      </c>
    </row>
    <row r="607">
      <c r="A607" s="322" t="s">
        <v>5780</v>
      </c>
      <c r="B607" s="322" t="s">
        <v>5381</v>
      </c>
      <c r="C607" s="323" t="s">
        <v>2267</v>
      </c>
      <c r="D607" s="322" t="s">
        <v>1537</v>
      </c>
      <c r="E607" s="322" t="s">
        <v>170</v>
      </c>
      <c r="F607" s="322" t="s">
        <v>160</v>
      </c>
      <c r="G607" s="324" t="s">
        <v>5628</v>
      </c>
      <c r="H607" s="324" t="s">
        <v>5397</v>
      </c>
      <c r="I607" s="322">
        <v>5.0</v>
      </c>
      <c r="J607" s="322">
        <v>5.0</v>
      </c>
      <c r="K607" s="322">
        <v>0.0</v>
      </c>
      <c r="L607" s="322">
        <v>0.0</v>
      </c>
      <c r="M607" s="322">
        <v>0.0</v>
      </c>
      <c r="N607" s="322">
        <v>0.0</v>
      </c>
      <c r="O607" s="322">
        <v>0.0</v>
      </c>
      <c r="P607" s="322">
        <v>0.0</v>
      </c>
      <c r="Q607" s="322">
        <v>0.0</v>
      </c>
      <c r="R607" s="322">
        <v>0.0</v>
      </c>
      <c r="S607" s="322">
        <v>1.0</v>
      </c>
      <c r="T607" s="322">
        <v>0.0</v>
      </c>
      <c r="U607" s="322">
        <v>0.0</v>
      </c>
    </row>
    <row r="608">
      <c r="A608" s="322" t="s">
        <v>5781</v>
      </c>
      <c r="B608" s="322" t="s">
        <v>5381</v>
      </c>
      <c r="C608" s="323" t="s">
        <v>2267</v>
      </c>
      <c r="D608" s="322" t="s">
        <v>1537</v>
      </c>
      <c r="E608" s="322" t="s">
        <v>73</v>
      </c>
      <c r="F608" s="322" t="s">
        <v>72</v>
      </c>
      <c r="G608" s="324" t="s">
        <v>5662</v>
      </c>
      <c r="H608" s="324" t="s">
        <v>5406</v>
      </c>
      <c r="I608" s="322">
        <v>1.0</v>
      </c>
      <c r="J608" s="322">
        <v>1.0</v>
      </c>
      <c r="K608" s="322">
        <v>0.0</v>
      </c>
      <c r="L608" s="322">
        <v>0.0</v>
      </c>
      <c r="M608" s="322">
        <v>0.0</v>
      </c>
      <c r="N608" s="322">
        <v>0.0</v>
      </c>
      <c r="O608" s="322">
        <v>0.0</v>
      </c>
      <c r="P608" s="322">
        <v>0.0</v>
      </c>
      <c r="Q608" s="322">
        <v>0.0</v>
      </c>
      <c r="R608" s="322">
        <v>0.0</v>
      </c>
      <c r="S608" s="322">
        <v>1.0</v>
      </c>
      <c r="T608" s="322">
        <v>0.0</v>
      </c>
      <c r="U608" s="322">
        <v>0.0</v>
      </c>
    </row>
    <row r="609">
      <c r="A609" s="322" t="s">
        <v>5782</v>
      </c>
      <c r="B609" s="322" t="s">
        <v>5381</v>
      </c>
      <c r="C609" s="323" t="s">
        <v>2271</v>
      </c>
      <c r="D609" s="322" t="s">
        <v>1537</v>
      </c>
      <c r="E609" s="322" t="s">
        <v>2248</v>
      </c>
      <c r="F609" s="322" t="s">
        <v>445</v>
      </c>
      <c r="G609" s="324" t="s">
        <v>5634</v>
      </c>
      <c r="H609" s="324" t="s">
        <v>5513</v>
      </c>
      <c r="I609" s="322">
        <v>19.0</v>
      </c>
      <c r="J609" s="322">
        <v>19.0</v>
      </c>
      <c r="K609" s="322">
        <v>0.0</v>
      </c>
      <c r="L609" s="322">
        <v>0.0</v>
      </c>
      <c r="M609" s="322">
        <v>0.0</v>
      </c>
      <c r="N609" s="322">
        <v>12.0</v>
      </c>
      <c r="O609" s="322">
        <v>0.0</v>
      </c>
      <c r="P609" s="322">
        <v>10.0</v>
      </c>
      <c r="Q609" s="322">
        <v>0.0</v>
      </c>
      <c r="R609" s="322">
        <v>0.0</v>
      </c>
      <c r="S609" s="322">
        <v>1.0</v>
      </c>
      <c r="T609" s="322">
        <v>0.0</v>
      </c>
      <c r="U609" s="322">
        <v>0.0</v>
      </c>
    </row>
    <row r="610">
      <c r="A610" s="322" t="s">
        <v>5783</v>
      </c>
      <c r="B610" s="322" t="s">
        <v>5381</v>
      </c>
      <c r="C610" s="323" t="s">
        <v>2271</v>
      </c>
      <c r="D610" s="322" t="s">
        <v>1537</v>
      </c>
      <c r="E610" s="322" t="s">
        <v>2283</v>
      </c>
      <c r="F610" s="322" t="s">
        <v>2145</v>
      </c>
      <c r="G610" s="324" t="s">
        <v>5725</v>
      </c>
      <c r="H610" s="324" t="s">
        <v>5543</v>
      </c>
      <c r="I610" s="322">
        <v>4.0</v>
      </c>
      <c r="J610" s="322">
        <v>4.0</v>
      </c>
      <c r="K610" s="322">
        <v>5.0</v>
      </c>
      <c r="L610" s="322">
        <v>23.0</v>
      </c>
      <c r="M610" s="322">
        <v>0.0</v>
      </c>
      <c r="N610" s="322">
        <v>8.0</v>
      </c>
      <c r="O610" s="322">
        <v>0.0</v>
      </c>
      <c r="P610" s="322">
        <v>0.0</v>
      </c>
      <c r="Q610" s="322">
        <v>0.0</v>
      </c>
      <c r="R610" s="322">
        <v>0.0</v>
      </c>
      <c r="S610" s="322">
        <v>1.0</v>
      </c>
      <c r="T610" s="322">
        <v>0.0</v>
      </c>
      <c r="U610" s="322">
        <v>0.0</v>
      </c>
    </row>
    <row r="611">
      <c r="A611" s="322" t="s">
        <v>5784</v>
      </c>
      <c r="B611" s="322" t="s">
        <v>5381</v>
      </c>
      <c r="C611" s="323" t="s">
        <v>2271</v>
      </c>
      <c r="D611" s="322" t="s">
        <v>1537</v>
      </c>
      <c r="E611" s="322" t="s">
        <v>1273</v>
      </c>
      <c r="F611" s="322" t="s">
        <v>1223</v>
      </c>
      <c r="G611" s="324" t="s">
        <v>5619</v>
      </c>
      <c r="H611" s="324" t="s">
        <v>5457</v>
      </c>
      <c r="I611" s="322">
        <v>2.0</v>
      </c>
      <c r="J611" s="322">
        <v>2.0</v>
      </c>
      <c r="K611" s="322">
        <v>0.0</v>
      </c>
      <c r="L611" s="322">
        <v>0.0</v>
      </c>
      <c r="M611" s="322">
        <v>0.0</v>
      </c>
      <c r="N611" s="322">
        <v>0.0</v>
      </c>
      <c r="O611" s="322">
        <v>0.0</v>
      </c>
      <c r="P611" s="322">
        <v>0.0</v>
      </c>
      <c r="Q611" s="322">
        <v>0.0</v>
      </c>
      <c r="R611" s="322">
        <v>0.0</v>
      </c>
      <c r="S611" s="322">
        <v>1.0</v>
      </c>
      <c r="T611" s="322">
        <v>0.0</v>
      </c>
      <c r="U611" s="322">
        <v>0.0</v>
      </c>
    </row>
    <row r="612">
      <c r="A612" s="322" t="s">
        <v>5785</v>
      </c>
      <c r="B612" s="322" t="s">
        <v>5381</v>
      </c>
      <c r="C612" s="323" t="s">
        <v>2271</v>
      </c>
      <c r="D612" s="322" t="s">
        <v>1537</v>
      </c>
      <c r="E612" s="322" t="s">
        <v>2067</v>
      </c>
      <c r="F612" s="322" t="s">
        <v>1057</v>
      </c>
      <c r="G612" s="324" t="s">
        <v>5626</v>
      </c>
      <c r="H612" s="324" t="s">
        <v>5487</v>
      </c>
      <c r="I612" s="322">
        <v>1.0</v>
      </c>
      <c r="J612" s="322">
        <v>1.0</v>
      </c>
      <c r="K612" s="322">
        <v>0.0</v>
      </c>
      <c r="L612" s="322">
        <v>0.0</v>
      </c>
      <c r="M612" s="322">
        <v>0.0</v>
      </c>
      <c r="N612" s="322">
        <v>0.0</v>
      </c>
      <c r="O612" s="322">
        <v>0.0</v>
      </c>
      <c r="P612" s="322">
        <v>0.0</v>
      </c>
      <c r="Q612" s="322">
        <v>0.0</v>
      </c>
      <c r="R612" s="322">
        <v>0.0</v>
      </c>
      <c r="S612" s="322">
        <v>1.0</v>
      </c>
      <c r="T612" s="322">
        <v>0.0</v>
      </c>
      <c r="U612" s="322">
        <v>0.0</v>
      </c>
    </row>
    <row r="613">
      <c r="A613" s="322" t="s">
        <v>5786</v>
      </c>
      <c r="B613" s="322" t="s">
        <v>5381</v>
      </c>
      <c r="C613" s="323" t="s">
        <v>2271</v>
      </c>
      <c r="D613" s="322" t="s">
        <v>1537</v>
      </c>
      <c r="E613" s="322" t="s">
        <v>5643</v>
      </c>
      <c r="F613" s="322" t="s">
        <v>5644</v>
      </c>
      <c r="G613" s="324" t="s">
        <v>5645</v>
      </c>
      <c r="H613" s="324" t="s">
        <v>5646</v>
      </c>
      <c r="I613" s="322">
        <v>1.0</v>
      </c>
      <c r="J613" s="322">
        <v>1.0</v>
      </c>
      <c r="K613" s="322">
        <v>0.0</v>
      </c>
      <c r="L613" s="322">
        <v>0.0</v>
      </c>
      <c r="M613" s="322">
        <v>0.0</v>
      </c>
      <c r="N613" s="322">
        <v>0.0</v>
      </c>
      <c r="O613" s="322">
        <v>0.0</v>
      </c>
      <c r="P613" s="322">
        <v>0.0</v>
      </c>
      <c r="Q613" s="322">
        <v>0.0</v>
      </c>
      <c r="R613" s="322">
        <v>0.0</v>
      </c>
      <c r="S613" s="322">
        <v>1.0</v>
      </c>
      <c r="T613" s="322">
        <v>0.0</v>
      </c>
      <c r="U613" s="322">
        <v>0.0</v>
      </c>
    </row>
    <row r="614">
      <c r="A614" s="322" t="s">
        <v>5787</v>
      </c>
      <c r="B614" s="322" t="s">
        <v>5381</v>
      </c>
      <c r="C614" s="323" t="s">
        <v>2271</v>
      </c>
      <c r="D614" s="322" t="s">
        <v>1537</v>
      </c>
      <c r="E614" s="322" t="s">
        <v>170</v>
      </c>
      <c r="F614" s="322" t="s">
        <v>160</v>
      </c>
      <c r="G614" s="324" t="s">
        <v>5628</v>
      </c>
      <c r="H614" s="324" t="s">
        <v>5397</v>
      </c>
      <c r="I614" s="322">
        <v>4.0</v>
      </c>
      <c r="J614" s="322">
        <v>4.0</v>
      </c>
      <c r="K614" s="322">
        <v>0.0</v>
      </c>
      <c r="L614" s="322">
        <v>0.0</v>
      </c>
      <c r="M614" s="322">
        <v>0.0</v>
      </c>
      <c r="N614" s="322">
        <v>0.0</v>
      </c>
      <c r="O614" s="322">
        <v>0.0</v>
      </c>
      <c r="P614" s="322">
        <v>0.0</v>
      </c>
      <c r="Q614" s="322">
        <v>0.0</v>
      </c>
      <c r="R614" s="322">
        <v>0.0</v>
      </c>
      <c r="S614" s="322">
        <v>1.0</v>
      </c>
      <c r="T614" s="322">
        <v>0.0</v>
      </c>
      <c r="U614" s="322">
        <v>0.0</v>
      </c>
    </row>
    <row r="615">
      <c r="A615" s="322" t="s">
        <v>5788</v>
      </c>
      <c r="B615" s="322" t="s">
        <v>5381</v>
      </c>
      <c r="C615" s="323" t="s">
        <v>2271</v>
      </c>
      <c r="D615" s="322" t="s">
        <v>1537</v>
      </c>
      <c r="E615" s="322" t="s">
        <v>73</v>
      </c>
      <c r="F615" s="322" t="s">
        <v>72</v>
      </c>
      <c r="G615" s="324" t="s">
        <v>5662</v>
      </c>
      <c r="H615" s="324" t="s">
        <v>5406</v>
      </c>
      <c r="I615" s="322">
        <v>1.0</v>
      </c>
      <c r="J615" s="322">
        <v>1.0</v>
      </c>
      <c r="K615" s="322">
        <v>0.0</v>
      </c>
      <c r="L615" s="322">
        <v>0.0</v>
      </c>
      <c r="M615" s="322">
        <v>0.0</v>
      </c>
      <c r="N615" s="322">
        <v>0.0</v>
      </c>
      <c r="O615" s="322">
        <v>0.0</v>
      </c>
      <c r="P615" s="322">
        <v>0.0</v>
      </c>
      <c r="Q615" s="322">
        <v>0.0</v>
      </c>
      <c r="R615" s="322">
        <v>0.0</v>
      </c>
      <c r="S615" s="322">
        <v>1.0</v>
      </c>
      <c r="T615" s="322">
        <v>0.0</v>
      </c>
      <c r="U615" s="322">
        <v>0.0</v>
      </c>
    </row>
    <row r="616">
      <c r="A616" s="322" t="s">
        <v>5789</v>
      </c>
      <c r="B616" s="322" t="s">
        <v>5381</v>
      </c>
      <c r="C616" s="323" t="s">
        <v>2271</v>
      </c>
      <c r="D616" s="322" t="s">
        <v>1537</v>
      </c>
      <c r="E616" s="322" t="s">
        <v>1679</v>
      </c>
      <c r="F616" s="322" t="s">
        <v>1472</v>
      </c>
      <c r="G616" s="324" t="s">
        <v>5665</v>
      </c>
      <c r="H616" s="324" t="s">
        <v>5534</v>
      </c>
      <c r="I616" s="322">
        <v>1.0</v>
      </c>
      <c r="J616" s="322">
        <v>1.0</v>
      </c>
      <c r="K616" s="322">
        <v>0.0</v>
      </c>
      <c r="L616" s="322">
        <v>0.0</v>
      </c>
      <c r="M616" s="322">
        <v>0.0</v>
      </c>
      <c r="N616" s="322">
        <v>0.0</v>
      </c>
      <c r="O616" s="322">
        <v>0.0</v>
      </c>
      <c r="P616" s="322">
        <v>0.0</v>
      </c>
      <c r="Q616" s="322">
        <v>0.0</v>
      </c>
      <c r="R616" s="322">
        <v>0.0</v>
      </c>
      <c r="S616" s="322">
        <v>1.0</v>
      </c>
      <c r="T616" s="322">
        <v>0.0</v>
      </c>
      <c r="U616" s="322">
        <v>0.0</v>
      </c>
    </row>
    <row r="617">
      <c r="A617" s="322" t="s">
        <v>5790</v>
      </c>
      <c r="B617" s="322" t="s">
        <v>5381</v>
      </c>
      <c r="C617" s="323" t="s">
        <v>5791</v>
      </c>
      <c r="D617" s="322" t="s">
        <v>1537</v>
      </c>
      <c r="E617" s="322" t="s">
        <v>1679</v>
      </c>
      <c r="F617" s="322" t="s">
        <v>1472</v>
      </c>
      <c r="G617" s="324" t="s">
        <v>5665</v>
      </c>
      <c r="H617" s="324" t="s">
        <v>5534</v>
      </c>
      <c r="I617" s="322">
        <v>1.0</v>
      </c>
      <c r="J617" s="322">
        <v>1.0</v>
      </c>
      <c r="K617" s="322">
        <v>0.0</v>
      </c>
      <c r="L617" s="322">
        <v>0.0</v>
      </c>
      <c r="M617" s="322">
        <v>0.0</v>
      </c>
      <c r="N617" s="322">
        <v>0.0</v>
      </c>
      <c r="O617" s="322">
        <v>0.0</v>
      </c>
      <c r="P617" s="322">
        <v>0.0</v>
      </c>
      <c r="Q617" s="322">
        <v>0.0</v>
      </c>
      <c r="R617" s="322">
        <v>0.0</v>
      </c>
      <c r="S617" s="322">
        <v>1.0</v>
      </c>
      <c r="T617" s="322">
        <v>0.0</v>
      </c>
      <c r="U617" s="322">
        <v>0.0</v>
      </c>
    </row>
    <row r="618">
      <c r="A618" s="322" t="s">
        <v>5792</v>
      </c>
      <c r="B618" s="322" t="s">
        <v>5381</v>
      </c>
      <c r="C618" s="323" t="s">
        <v>5791</v>
      </c>
      <c r="D618" s="322" t="s">
        <v>1537</v>
      </c>
      <c r="E618" s="322" t="s">
        <v>1273</v>
      </c>
      <c r="F618" s="322" t="s">
        <v>1223</v>
      </c>
      <c r="G618" s="324" t="s">
        <v>5619</v>
      </c>
      <c r="H618" s="324" t="s">
        <v>5457</v>
      </c>
      <c r="I618" s="322">
        <v>4.0</v>
      </c>
      <c r="J618" s="322">
        <v>4.0</v>
      </c>
      <c r="K618" s="322">
        <v>0.0</v>
      </c>
      <c r="L618" s="322">
        <v>0.0</v>
      </c>
      <c r="M618" s="322">
        <v>0.0</v>
      </c>
      <c r="N618" s="322">
        <v>0.0</v>
      </c>
      <c r="O618" s="322">
        <v>0.0</v>
      </c>
      <c r="P618" s="322">
        <v>0.0</v>
      </c>
      <c r="Q618" s="322">
        <v>0.0</v>
      </c>
      <c r="R618" s="322">
        <v>0.0</v>
      </c>
      <c r="S618" s="322">
        <v>1.0</v>
      </c>
      <c r="T618" s="322">
        <v>0.0</v>
      </c>
      <c r="U618" s="322">
        <v>0.0</v>
      </c>
    </row>
    <row r="619">
      <c r="A619" s="322" t="s">
        <v>5793</v>
      </c>
      <c r="B619" s="322" t="s">
        <v>5381</v>
      </c>
      <c r="C619" s="323" t="s">
        <v>5791</v>
      </c>
      <c r="D619" s="322" t="s">
        <v>1537</v>
      </c>
      <c r="E619" s="322" t="s">
        <v>2067</v>
      </c>
      <c r="F619" s="322" t="s">
        <v>1057</v>
      </c>
      <c r="G619" s="324" t="s">
        <v>5626</v>
      </c>
      <c r="H619" s="324" t="s">
        <v>5487</v>
      </c>
      <c r="I619" s="322">
        <v>2.0</v>
      </c>
      <c r="J619" s="322">
        <v>2.0</v>
      </c>
      <c r="K619" s="322">
        <v>0.0</v>
      </c>
      <c r="L619" s="322">
        <v>0.0</v>
      </c>
      <c r="M619" s="322">
        <v>0.0</v>
      </c>
      <c r="N619" s="322">
        <v>0.0</v>
      </c>
      <c r="O619" s="322">
        <v>0.0</v>
      </c>
      <c r="P619" s="322">
        <v>0.0</v>
      </c>
      <c r="Q619" s="322">
        <v>0.0</v>
      </c>
      <c r="R619" s="322">
        <v>0.0</v>
      </c>
      <c r="S619" s="322">
        <v>1.0</v>
      </c>
      <c r="T619" s="322">
        <v>0.0</v>
      </c>
      <c r="U619" s="322">
        <v>0.0</v>
      </c>
    </row>
    <row r="620">
      <c r="A620" s="322" t="s">
        <v>5794</v>
      </c>
      <c r="B620" s="322" t="s">
        <v>5381</v>
      </c>
      <c r="C620" s="323" t="s">
        <v>5795</v>
      </c>
      <c r="D620" s="322" t="s">
        <v>1537</v>
      </c>
      <c r="E620" s="322" t="s">
        <v>1290</v>
      </c>
      <c r="F620" s="322" t="s">
        <v>588</v>
      </c>
      <c r="G620" s="324" t="s">
        <v>5630</v>
      </c>
      <c r="H620" s="324" t="s">
        <v>5548</v>
      </c>
      <c r="I620" s="322">
        <v>3.0</v>
      </c>
      <c r="J620" s="322">
        <v>3.0</v>
      </c>
      <c r="K620" s="322">
        <v>0.0</v>
      </c>
      <c r="L620" s="322">
        <v>3.0</v>
      </c>
      <c r="M620" s="322">
        <v>0.0</v>
      </c>
      <c r="N620" s="322">
        <v>0.0</v>
      </c>
      <c r="O620" s="322">
        <v>0.0</v>
      </c>
      <c r="P620" s="322">
        <v>0.0</v>
      </c>
      <c r="Q620" s="322">
        <v>0.0</v>
      </c>
      <c r="R620" s="322">
        <v>2.0</v>
      </c>
      <c r="S620" s="322">
        <v>1.0</v>
      </c>
      <c r="T620" s="322">
        <v>0.0</v>
      </c>
      <c r="U620" s="322">
        <v>0.0</v>
      </c>
    </row>
    <row r="621">
      <c r="A621" s="322" t="s">
        <v>5796</v>
      </c>
      <c r="B621" s="322" t="s">
        <v>5381</v>
      </c>
      <c r="C621" s="323" t="s">
        <v>5795</v>
      </c>
      <c r="D621" s="322" t="s">
        <v>1537</v>
      </c>
      <c r="E621" s="322" t="s">
        <v>5643</v>
      </c>
      <c r="F621" s="322" t="s">
        <v>5644</v>
      </c>
      <c r="G621" s="324" t="s">
        <v>5645</v>
      </c>
      <c r="H621" s="324" t="s">
        <v>5646</v>
      </c>
      <c r="I621" s="322">
        <v>3.0</v>
      </c>
      <c r="J621" s="322">
        <v>3.0</v>
      </c>
      <c r="K621" s="322">
        <v>0.0</v>
      </c>
      <c r="L621" s="322">
        <v>0.0</v>
      </c>
      <c r="M621" s="322">
        <v>0.0</v>
      </c>
      <c r="N621" s="322">
        <v>0.0</v>
      </c>
      <c r="O621" s="322">
        <v>0.0</v>
      </c>
      <c r="P621" s="322">
        <v>0.0</v>
      </c>
      <c r="Q621" s="322">
        <v>0.0</v>
      </c>
      <c r="R621" s="322">
        <v>0.0</v>
      </c>
      <c r="S621" s="322">
        <v>1.0</v>
      </c>
      <c r="T621" s="322">
        <v>0.0</v>
      </c>
      <c r="U621" s="322">
        <v>0.0</v>
      </c>
    </row>
    <row r="622">
      <c r="A622" s="322" t="s">
        <v>5797</v>
      </c>
      <c r="B622" s="322" t="s">
        <v>5381</v>
      </c>
      <c r="C622" s="323" t="s">
        <v>5795</v>
      </c>
      <c r="D622" s="322" t="s">
        <v>1537</v>
      </c>
      <c r="E622" s="322" t="s">
        <v>616</v>
      </c>
      <c r="F622" s="322" t="s">
        <v>215</v>
      </c>
      <c r="G622" s="324" t="s">
        <v>5632</v>
      </c>
      <c r="H622" s="324" t="s">
        <v>5430</v>
      </c>
      <c r="I622" s="322">
        <v>1.0</v>
      </c>
      <c r="J622" s="322">
        <v>1.0</v>
      </c>
      <c r="K622" s="322">
        <v>0.0</v>
      </c>
      <c r="L622" s="322">
        <v>0.0</v>
      </c>
      <c r="M622" s="322">
        <v>0.0</v>
      </c>
      <c r="N622" s="322">
        <v>0.0</v>
      </c>
      <c r="O622" s="322">
        <v>0.0</v>
      </c>
      <c r="P622" s="322">
        <v>0.0</v>
      </c>
      <c r="Q622" s="322">
        <v>0.0</v>
      </c>
      <c r="R622" s="322">
        <v>0.0</v>
      </c>
      <c r="S622" s="322">
        <v>1.0</v>
      </c>
      <c r="T622" s="322">
        <v>0.0</v>
      </c>
      <c r="U622" s="322">
        <v>0.0</v>
      </c>
    </row>
    <row r="623">
      <c r="A623" s="322" t="s">
        <v>5798</v>
      </c>
      <c r="B623" s="322" t="s">
        <v>5381</v>
      </c>
      <c r="C623" s="323" t="s">
        <v>5795</v>
      </c>
      <c r="D623" s="322" t="s">
        <v>1537</v>
      </c>
      <c r="E623" s="322" t="s">
        <v>1336</v>
      </c>
      <c r="F623" s="322" t="s">
        <v>1335</v>
      </c>
      <c r="G623" s="324" t="s">
        <v>5649</v>
      </c>
      <c r="H623" s="324" t="s">
        <v>5609</v>
      </c>
      <c r="I623" s="322">
        <v>20.0</v>
      </c>
      <c r="J623" s="322">
        <v>20.0</v>
      </c>
      <c r="K623" s="322">
        <v>0.0</v>
      </c>
      <c r="L623" s="322">
        <v>0.0</v>
      </c>
      <c r="M623" s="322">
        <v>0.0</v>
      </c>
      <c r="N623" s="322">
        <v>0.0</v>
      </c>
      <c r="O623" s="322">
        <v>0.0</v>
      </c>
      <c r="P623" s="322">
        <v>0.0</v>
      </c>
      <c r="Q623" s="322">
        <v>0.0</v>
      </c>
      <c r="R623" s="322">
        <v>0.0</v>
      </c>
      <c r="S623" s="322">
        <v>1.0</v>
      </c>
      <c r="T623" s="322">
        <v>0.0</v>
      </c>
      <c r="U623" s="322">
        <v>0.0</v>
      </c>
    </row>
    <row r="624">
      <c r="A624" s="322" t="s">
        <v>5801</v>
      </c>
      <c r="B624" s="322" t="s">
        <v>5381</v>
      </c>
      <c r="C624" s="323" t="s">
        <v>5800</v>
      </c>
      <c r="D624" s="322" t="s">
        <v>1537</v>
      </c>
      <c r="E624" s="322" t="s">
        <v>5643</v>
      </c>
      <c r="F624" s="322" t="s">
        <v>5644</v>
      </c>
      <c r="G624" s="324" t="s">
        <v>5645</v>
      </c>
      <c r="H624" s="324" t="s">
        <v>5646</v>
      </c>
      <c r="I624" s="322">
        <v>1.0</v>
      </c>
      <c r="J624" s="322">
        <v>1.0</v>
      </c>
      <c r="K624" s="322">
        <v>0.0</v>
      </c>
      <c r="L624" s="322">
        <v>0.0</v>
      </c>
      <c r="M624" s="322">
        <v>0.0</v>
      </c>
      <c r="N624" s="322">
        <v>0.0</v>
      </c>
      <c r="O624" s="322">
        <v>0.0</v>
      </c>
      <c r="P624" s="322">
        <v>0.0</v>
      </c>
      <c r="Q624" s="322">
        <v>0.0</v>
      </c>
      <c r="R624" s="322">
        <v>0.0</v>
      </c>
      <c r="S624" s="322">
        <v>1.0</v>
      </c>
      <c r="T624" s="322">
        <v>0.0</v>
      </c>
      <c r="U624" s="322">
        <v>0.0</v>
      </c>
    </row>
    <row r="625">
      <c r="A625" s="322" t="s">
        <v>5799</v>
      </c>
      <c r="B625" s="322" t="s">
        <v>5381</v>
      </c>
      <c r="C625" s="327">
        <v>43369.0</v>
      </c>
      <c r="D625" s="322" t="s">
        <v>1537</v>
      </c>
      <c r="E625" s="322" t="s">
        <v>1290</v>
      </c>
      <c r="F625" s="322" t="s">
        <v>588</v>
      </c>
      <c r="G625" s="324" t="s">
        <v>5630</v>
      </c>
      <c r="H625" s="324" t="s">
        <v>5548</v>
      </c>
      <c r="I625" s="322">
        <v>2.0</v>
      </c>
      <c r="J625" s="322">
        <v>2.0</v>
      </c>
      <c r="K625" s="322">
        <v>0.0</v>
      </c>
      <c r="L625" s="322">
        <v>0.0</v>
      </c>
      <c r="M625" s="322">
        <v>0.0</v>
      </c>
      <c r="N625" s="322">
        <v>0.0</v>
      </c>
      <c r="O625" s="322">
        <v>0.0</v>
      </c>
      <c r="P625" s="322">
        <v>0.0</v>
      </c>
      <c r="Q625" s="322">
        <v>0.0</v>
      </c>
      <c r="R625" s="322">
        <v>0.0</v>
      </c>
      <c r="S625" s="322">
        <v>1.0</v>
      </c>
      <c r="T625" s="322">
        <v>0.0</v>
      </c>
      <c r="U625" s="322">
        <v>0.0</v>
      </c>
    </row>
    <row r="626">
      <c r="A626" s="322" t="s">
        <v>5803</v>
      </c>
      <c r="B626" s="322" t="s">
        <v>5381</v>
      </c>
      <c r="C626" s="327">
        <v>43370.0</v>
      </c>
      <c r="D626" s="322" t="s">
        <v>1537</v>
      </c>
      <c r="E626" s="322" t="s">
        <v>1336</v>
      </c>
      <c r="F626" s="322" t="s">
        <v>1335</v>
      </c>
      <c r="G626" s="324" t="s">
        <v>5649</v>
      </c>
      <c r="H626" s="324" t="s">
        <v>5609</v>
      </c>
      <c r="I626" s="322">
        <v>1.0</v>
      </c>
      <c r="J626" s="322">
        <v>1.0</v>
      </c>
      <c r="K626" s="322">
        <v>0.0</v>
      </c>
      <c r="L626" s="322">
        <v>0.0</v>
      </c>
      <c r="M626" s="322">
        <v>0.0</v>
      </c>
      <c r="N626" s="322">
        <v>0.0</v>
      </c>
      <c r="O626" s="322">
        <v>0.0</v>
      </c>
      <c r="P626" s="322">
        <v>0.0</v>
      </c>
      <c r="Q626" s="322">
        <v>0.0</v>
      </c>
      <c r="R626" s="322">
        <v>0.0</v>
      </c>
      <c r="S626" s="322">
        <v>1.0</v>
      </c>
      <c r="T626" s="322">
        <v>0.0</v>
      </c>
      <c r="U626" s="322">
        <v>0.0</v>
      </c>
    </row>
    <row r="627">
      <c r="A627" s="322" t="s">
        <v>5804</v>
      </c>
      <c r="B627" s="322" t="s">
        <v>5381</v>
      </c>
      <c r="C627" s="323" t="s">
        <v>2276</v>
      </c>
      <c r="D627" s="322" t="s">
        <v>1537</v>
      </c>
      <c r="E627" s="322" t="s">
        <v>5805</v>
      </c>
      <c r="F627" s="322" t="s">
        <v>2107</v>
      </c>
      <c r="G627" s="324" t="s">
        <v>5806</v>
      </c>
      <c r="H627" s="324" t="s">
        <v>5510</v>
      </c>
      <c r="I627" s="322">
        <v>1.0</v>
      </c>
      <c r="J627" s="322">
        <v>1.0</v>
      </c>
      <c r="K627" s="322">
        <v>0.0</v>
      </c>
      <c r="L627" s="322">
        <v>0.0</v>
      </c>
      <c r="M627" s="322">
        <v>0.0</v>
      </c>
      <c r="N627" s="322">
        <v>0.0</v>
      </c>
      <c r="O627" s="322">
        <v>0.0</v>
      </c>
      <c r="P627" s="322">
        <v>0.0</v>
      </c>
      <c r="Q627" s="322">
        <v>0.0</v>
      </c>
      <c r="R627" s="322">
        <v>0.0</v>
      </c>
      <c r="S627" s="322">
        <v>1.0</v>
      </c>
      <c r="T627" s="322">
        <v>0.0</v>
      </c>
      <c r="U627" s="322">
        <v>0.0</v>
      </c>
    </row>
    <row r="628">
      <c r="A628" s="322" t="s">
        <v>5807</v>
      </c>
      <c r="B628" s="322" t="s">
        <v>5381</v>
      </c>
      <c r="C628" s="323" t="s">
        <v>2276</v>
      </c>
      <c r="D628" s="322" t="s">
        <v>1537</v>
      </c>
      <c r="E628" s="322" t="s">
        <v>1625</v>
      </c>
      <c r="F628" s="322" t="s">
        <v>2225</v>
      </c>
      <c r="G628" s="324" t="s">
        <v>5639</v>
      </c>
      <c r="H628" s="324" t="s">
        <v>5601</v>
      </c>
      <c r="I628" s="322">
        <v>1.0</v>
      </c>
      <c r="J628" s="322">
        <v>1.0</v>
      </c>
      <c r="K628" s="322">
        <v>0.0</v>
      </c>
      <c r="L628" s="322">
        <v>0.0</v>
      </c>
      <c r="M628" s="322">
        <v>0.0</v>
      </c>
      <c r="N628" s="322">
        <v>0.0</v>
      </c>
      <c r="O628" s="322">
        <v>0.0</v>
      </c>
      <c r="P628" s="322">
        <v>0.0</v>
      </c>
      <c r="Q628" s="322">
        <v>0.0</v>
      </c>
      <c r="R628" s="322">
        <v>0.0</v>
      </c>
      <c r="S628" s="322">
        <v>1.0</v>
      </c>
      <c r="T628" s="322">
        <v>0.0</v>
      </c>
      <c r="U628" s="322">
        <v>0.0</v>
      </c>
    </row>
    <row r="629">
      <c r="A629" s="322" t="s">
        <v>5808</v>
      </c>
      <c r="B629" s="322" t="s">
        <v>5381</v>
      </c>
      <c r="C629" s="323" t="s">
        <v>2276</v>
      </c>
      <c r="D629" s="322" t="s">
        <v>1537</v>
      </c>
      <c r="E629" s="322" t="s">
        <v>1273</v>
      </c>
      <c r="F629" s="322" t="s">
        <v>1223</v>
      </c>
      <c r="G629" s="324" t="s">
        <v>5619</v>
      </c>
      <c r="H629" s="324" t="s">
        <v>5457</v>
      </c>
      <c r="I629" s="322">
        <v>6.0</v>
      </c>
      <c r="J629" s="322">
        <v>6.0</v>
      </c>
      <c r="K629" s="322">
        <v>0.0</v>
      </c>
      <c r="L629" s="322">
        <v>0.0</v>
      </c>
      <c r="M629" s="322">
        <v>0.0</v>
      </c>
      <c r="N629" s="322">
        <v>0.0</v>
      </c>
      <c r="O629" s="322">
        <v>0.0</v>
      </c>
      <c r="P629" s="322">
        <v>0.0</v>
      </c>
      <c r="Q629" s="322">
        <v>0.0</v>
      </c>
      <c r="R629" s="322">
        <v>0.0</v>
      </c>
      <c r="S629" s="322">
        <v>1.0</v>
      </c>
      <c r="T629" s="322">
        <v>0.0</v>
      </c>
      <c r="U629" s="322">
        <v>0.0</v>
      </c>
    </row>
    <row r="630">
      <c r="A630" s="322" t="s">
        <v>5809</v>
      </c>
      <c r="B630" s="322" t="s">
        <v>5381</v>
      </c>
      <c r="C630" s="323" t="s">
        <v>2276</v>
      </c>
      <c r="D630" s="322" t="s">
        <v>1537</v>
      </c>
      <c r="E630" s="322" t="s">
        <v>2067</v>
      </c>
      <c r="F630" s="322" t="s">
        <v>1057</v>
      </c>
      <c r="G630" s="324" t="s">
        <v>5626</v>
      </c>
      <c r="H630" s="324" t="s">
        <v>5487</v>
      </c>
      <c r="I630" s="322">
        <v>1.0</v>
      </c>
      <c r="J630" s="322">
        <v>1.0</v>
      </c>
      <c r="K630" s="322">
        <v>0.0</v>
      </c>
      <c r="L630" s="322">
        <v>0.0</v>
      </c>
      <c r="M630" s="322">
        <v>0.0</v>
      </c>
      <c r="N630" s="322">
        <v>0.0</v>
      </c>
      <c r="O630" s="322">
        <v>0.0</v>
      </c>
      <c r="P630" s="322">
        <v>0.0</v>
      </c>
      <c r="Q630" s="322">
        <v>0.0</v>
      </c>
      <c r="R630" s="322">
        <v>0.0</v>
      </c>
      <c r="S630" s="322">
        <v>1.0</v>
      </c>
      <c r="T630" s="322">
        <v>0.0</v>
      </c>
      <c r="U630" s="322">
        <v>0.0</v>
      </c>
    </row>
    <row r="631">
      <c r="A631" s="322" t="s">
        <v>5810</v>
      </c>
      <c r="B631" s="322" t="s">
        <v>5381</v>
      </c>
      <c r="C631" s="323" t="s">
        <v>2276</v>
      </c>
      <c r="D631" s="322" t="s">
        <v>1537</v>
      </c>
      <c r="E631" s="322" t="s">
        <v>1290</v>
      </c>
      <c r="F631" s="322" t="s">
        <v>588</v>
      </c>
      <c r="G631" s="324" t="s">
        <v>5630</v>
      </c>
      <c r="H631" s="324" t="s">
        <v>5548</v>
      </c>
      <c r="I631" s="322">
        <v>5.0</v>
      </c>
      <c r="J631" s="322">
        <v>5.0</v>
      </c>
      <c r="K631" s="322">
        <v>0.0</v>
      </c>
      <c r="L631" s="322">
        <v>0.0</v>
      </c>
      <c r="M631" s="322">
        <v>0.0</v>
      </c>
      <c r="N631" s="322">
        <v>0.0</v>
      </c>
      <c r="O631" s="322">
        <v>0.0</v>
      </c>
      <c r="P631" s="322">
        <v>0.0</v>
      </c>
      <c r="Q631" s="322">
        <v>0.0</v>
      </c>
      <c r="R631" s="322">
        <v>0.0</v>
      </c>
      <c r="S631" s="322">
        <v>1.0</v>
      </c>
      <c r="T631" s="322">
        <v>0.0</v>
      </c>
      <c r="U631" s="322">
        <v>0.0</v>
      </c>
    </row>
    <row r="632">
      <c r="A632" s="322" t="s">
        <v>5811</v>
      </c>
      <c r="B632" s="322" t="s">
        <v>5381</v>
      </c>
      <c r="C632" s="323" t="s">
        <v>2276</v>
      </c>
      <c r="D632" s="322" t="s">
        <v>1537</v>
      </c>
      <c r="E632" s="322" t="s">
        <v>5659</v>
      </c>
      <c r="F632" s="322" t="s">
        <v>1766</v>
      </c>
      <c r="G632" s="324" t="s">
        <v>5660</v>
      </c>
      <c r="H632" s="324" t="s">
        <v>5585</v>
      </c>
      <c r="I632" s="322">
        <v>2.0</v>
      </c>
      <c r="J632" s="322">
        <v>2.0</v>
      </c>
      <c r="K632" s="322">
        <v>0.0</v>
      </c>
      <c r="L632" s="322">
        <v>0.0</v>
      </c>
      <c r="M632" s="322">
        <v>0.0</v>
      </c>
      <c r="N632" s="322">
        <v>0.0</v>
      </c>
      <c r="O632" s="322">
        <v>0.0</v>
      </c>
      <c r="P632" s="322">
        <v>0.0</v>
      </c>
      <c r="Q632" s="322">
        <v>0.0</v>
      </c>
      <c r="R632" s="322">
        <v>0.0</v>
      </c>
      <c r="S632" s="322">
        <v>1.0</v>
      </c>
      <c r="T632" s="322">
        <v>0.0</v>
      </c>
      <c r="U632" s="322">
        <v>0.0</v>
      </c>
    </row>
    <row r="633">
      <c r="A633" s="322" t="s">
        <v>5812</v>
      </c>
      <c r="B633" s="322" t="s">
        <v>5381</v>
      </c>
      <c r="C633" s="323" t="s">
        <v>2276</v>
      </c>
      <c r="D633" s="322" t="s">
        <v>1537</v>
      </c>
      <c r="E633" s="322" t="s">
        <v>1336</v>
      </c>
      <c r="F633" s="322" t="s">
        <v>1335</v>
      </c>
      <c r="G633" s="324" t="s">
        <v>5649</v>
      </c>
      <c r="H633" s="324" t="s">
        <v>5609</v>
      </c>
      <c r="I633" s="322">
        <v>1.0</v>
      </c>
      <c r="J633" s="322">
        <v>1.0</v>
      </c>
      <c r="K633" s="322">
        <v>0.0</v>
      </c>
      <c r="L633" s="322">
        <v>0.0</v>
      </c>
      <c r="M633" s="322">
        <v>0.0</v>
      </c>
      <c r="N633" s="322">
        <v>0.0</v>
      </c>
      <c r="O633" s="322">
        <v>0.0</v>
      </c>
      <c r="P633" s="322">
        <v>0.0</v>
      </c>
      <c r="Q633" s="322">
        <v>0.0</v>
      </c>
      <c r="R633" s="322">
        <v>0.0</v>
      </c>
      <c r="S633" s="322">
        <v>1.0</v>
      </c>
      <c r="T633" s="322">
        <v>0.0</v>
      </c>
      <c r="U633" s="322">
        <v>0.0</v>
      </c>
    </row>
    <row r="634">
      <c r="A634" s="322" t="s">
        <v>5814</v>
      </c>
      <c r="B634" s="322" t="s">
        <v>5381</v>
      </c>
      <c r="C634" s="323" t="s">
        <v>3624</v>
      </c>
      <c r="D634" s="322" t="s">
        <v>1537</v>
      </c>
      <c r="E634" s="322" t="s">
        <v>1273</v>
      </c>
      <c r="F634" s="322" t="s">
        <v>1223</v>
      </c>
      <c r="G634" s="324" t="s">
        <v>5619</v>
      </c>
      <c r="H634" s="324" t="s">
        <v>5457</v>
      </c>
      <c r="I634" s="322">
        <v>4.0</v>
      </c>
      <c r="J634" s="322">
        <v>4.0</v>
      </c>
      <c r="K634" s="322">
        <v>0.0</v>
      </c>
      <c r="L634" s="322">
        <v>0.0</v>
      </c>
      <c r="M634" s="322">
        <v>0.0</v>
      </c>
      <c r="N634" s="322">
        <v>0.0</v>
      </c>
      <c r="O634" s="322">
        <v>0.0</v>
      </c>
      <c r="P634" s="322">
        <v>0.0</v>
      </c>
      <c r="Q634" s="322">
        <v>0.0</v>
      </c>
      <c r="R634" s="322">
        <v>0.0</v>
      </c>
      <c r="S634" s="322">
        <v>1.0</v>
      </c>
      <c r="T634" s="322">
        <v>0.0</v>
      </c>
      <c r="U634" s="322">
        <v>0.0</v>
      </c>
    </row>
    <row r="635">
      <c r="A635" s="322" t="s">
        <v>5815</v>
      </c>
      <c r="B635" s="322" t="s">
        <v>5381</v>
      </c>
      <c r="C635" s="323" t="s">
        <v>3624</v>
      </c>
      <c r="D635" s="322" t="s">
        <v>1537</v>
      </c>
      <c r="E635" s="322" t="s">
        <v>1560</v>
      </c>
      <c r="F635" s="322" t="s">
        <v>683</v>
      </c>
      <c r="G635" s="324" t="s">
        <v>5656</v>
      </c>
      <c r="H635" s="324" t="s">
        <v>5456</v>
      </c>
      <c r="I635" s="322">
        <v>6.0</v>
      </c>
      <c r="J635" s="322">
        <v>6.0</v>
      </c>
      <c r="K635" s="322">
        <v>0.0</v>
      </c>
      <c r="L635" s="322">
        <v>0.0</v>
      </c>
      <c r="M635" s="322">
        <v>0.0</v>
      </c>
      <c r="N635" s="322">
        <v>0.0</v>
      </c>
      <c r="O635" s="322">
        <v>0.0</v>
      </c>
      <c r="P635" s="322">
        <v>0.0</v>
      </c>
      <c r="Q635" s="322">
        <v>0.0</v>
      </c>
      <c r="R635" s="322">
        <v>0.0</v>
      </c>
      <c r="S635" s="322">
        <v>1.0</v>
      </c>
      <c r="T635" s="322">
        <v>0.0</v>
      </c>
      <c r="U635" s="322">
        <v>0.0</v>
      </c>
    </row>
    <row r="636">
      <c r="A636" s="322" t="s">
        <v>5816</v>
      </c>
      <c r="B636" s="322" t="s">
        <v>5381</v>
      </c>
      <c r="C636" s="323" t="s">
        <v>3624</v>
      </c>
      <c r="D636" s="322" t="s">
        <v>1537</v>
      </c>
      <c r="E636" s="322" t="s">
        <v>5659</v>
      </c>
      <c r="F636" s="322" t="s">
        <v>1766</v>
      </c>
      <c r="G636" s="324" t="s">
        <v>5660</v>
      </c>
      <c r="H636" s="324" t="s">
        <v>5585</v>
      </c>
      <c r="I636" s="322">
        <v>2.0</v>
      </c>
      <c r="J636" s="322">
        <v>2.0</v>
      </c>
      <c r="K636" s="322">
        <v>0.0</v>
      </c>
      <c r="L636" s="322">
        <v>0.0</v>
      </c>
      <c r="M636" s="322">
        <v>0.0</v>
      </c>
      <c r="N636" s="322">
        <v>0.0</v>
      </c>
      <c r="O636" s="322">
        <v>0.0</v>
      </c>
      <c r="P636" s="322">
        <v>0.0</v>
      </c>
      <c r="Q636" s="322">
        <v>0.0</v>
      </c>
      <c r="R636" s="322">
        <v>0.0</v>
      </c>
      <c r="S636" s="322">
        <v>1.0</v>
      </c>
      <c r="T636" s="322">
        <v>0.0</v>
      </c>
      <c r="U636" s="322">
        <v>0.0</v>
      </c>
    </row>
    <row r="637">
      <c r="A637" s="322" t="s">
        <v>5817</v>
      </c>
      <c r="B637" s="322" t="s">
        <v>5381</v>
      </c>
      <c r="C637" s="323" t="s">
        <v>3624</v>
      </c>
      <c r="D637" s="322" t="s">
        <v>1537</v>
      </c>
      <c r="E637" s="322" t="s">
        <v>616</v>
      </c>
      <c r="F637" s="322" t="s">
        <v>215</v>
      </c>
      <c r="G637" s="324" t="s">
        <v>5632</v>
      </c>
      <c r="H637" s="324" t="s">
        <v>5430</v>
      </c>
      <c r="I637" s="322">
        <v>1.0</v>
      </c>
      <c r="J637" s="322">
        <v>1.0</v>
      </c>
      <c r="K637" s="322">
        <v>0.0</v>
      </c>
      <c r="L637" s="322">
        <v>0.0</v>
      </c>
      <c r="M637" s="322">
        <v>0.0</v>
      </c>
      <c r="N637" s="322">
        <v>0.0</v>
      </c>
      <c r="O637" s="322">
        <v>0.0</v>
      </c>
      <c r="P637" s="322">
        <v>0.0</v>
      </c>
      <c r="Q637" s="322">
        <v>0.0</v>
      </c>
      <c r="R637" s="322">
        <v>0.0</v>
      </c>
      <c r="S637" s="322">
        <v>1.0</v>
      </c>
      <c r="T637" s="322">
        <v>0.0</v>
      </c>
      <c r="U637" s="322">
        <v>0.0</v>
      </c>
    </row>
    <row r="638">
      <c r="A638" s="322" t="s">
        <v>5818</v>
      </c>
      <c r="B638" s="322" t="s">
        <v>5381</v>
      </c>
      <c r="C638" s="323" t="s">
        <v>3624</v>
      </c>
      <c r="D638" s="322" t="s">
        <v>1537</v>
      </c>
      <c r="E638" s="322" t="s">
        <v>5732</v>
      </c>
      <c r="F638" s="322" t="s">
        <v>5733</v>
      </c>
      <c r="G638" s="324" t="s">
        <v>5734</v>
      </c>
      <c r="H638" s="324" t="s">
        <v>5735</v>
      </c>
      <c r="I638" s="322">
        <v>9.0</v>
      </c>
      <c r="J638" s="322">
        <v>9.0</v>
      </c>
      <c r="K638" s="322">
        <v>0.0</v>
      </c>
      <c r="L638" s="322">
        <v>0.0</v>
      </c>
      <c r="M638" s="322">
        <v>0.0</v>
      </c>
      <c r="N638" s="322">
        <v>0.0</v>
      </c>
      <c r="O638" s="322">
        <v>0.0</v>
      </c>
      <c r="P638" s="322">
        <v>0.0</v>
      </c>
      <c r="Q638" s="322">
        <v>0.0</v>
      </c>
      <c r="R638" s="322">
        <v>0.0</v>
      </c>
      <c r="S638" s="322">
        <v>1.0</v>
      </c>
      <c r="T638" s="322">
        <v>0.0</v>
      </c>
      <c r="U638" s="322">
        <v>0.0</v>
      </c>
    </row>
    <row r="639">
      <c r="A639" s="322" t="s">
        <v>5820</v>
      </c>
      <c r="B639" s="322" t="s">
        <v>5381</v>
      </c>
      <c r="C639" s="323" t="s">
        <v>5821</v>
      </c>
      <c r="D639" s="322" t="s">
        <v>1537</v>
      </c>
      <c r="E639" s="322" t="s">
        <v>1273</v>
      </c>
      <c r="F639" s="322" t="s">
        <v>1223</v>
      </c>
      <c r="G639" s="324" t="s">
        <v>5619</v>
      </c>
      <c r="H639" s="324" t="s">
        <v>5457</v>
      </c>
      <c r="I639" s="322">
        <v>3.0</v>
      </c>
      <c r="J639" s="322">
        <v>3.0</v>
      </c>
      <c r="K639" s="322">
        <v>0.0</v>
      </c>
      <c r="L639" s="322">
        <v>0.0</v>
      </c>
      <c r="M639" s="322">
        <v>0.0</v>
      </c>
      <c r="N639" s="322">
        <v>0.0</v>
      </c>
      <c r="O639" s="322">
        <v>0.0</v>
      </c>
      <c r="P639" s="322">
        <v>0.0</v>
      </c>
      <c r="Q639" s="322">
        <v>0.0</v>
      </c>
      <c r="R639" s="322">
        <v>0.0</v>
      </c>
      <c r="S639" s="322">
        <v>1.0</v>
      </c>
      <c r="T639" s="322">
        <v>0.0</v>
      </c>
      <c r="U639" s="322">
        <v>0.0</v>
      </c>
    </row>
    <row r="640">
      <c r="A640" s="322" t="s">
        <v>5822</v>
      </c>
      <c r="B640" s="322" t="s">
        <v>5381</v>
      </c>
      <c r="C640" s="323" t="s">
        <v>5821</v>
      </c>
      <c r="D640" s="322" t="s">
        <v>1537</v>
      </c>
      <c r="E640" s="322" t="s">
        <v>5669</v>
      </c>
      <c r="F640" s="322" t="s">
        <v>5670</v>
      </c>
      <c r="G640" s="324" t="s">
        <v>5671</v>
      </c>
      <c r="H640" s="324" t="s">
        <v>5672</v>
      </c>
      <c r="I640" s="322">
        <v>3.0</v>
      </c>
      <c r="J640" s="322">
        <v>3.0</v>
      </c>
      <c r="K640" s="322">
        <v>0.0</v>
      </c>
      <c r="L640" s="322">
        <v>0.0</v>
      </c>
      <c r="M640" s="322">
        <v>0.0</v>
      </c>
      <c r="N640" s="322">
        <v>0.0</v>
      </c>
      <c r="O640" s="322">
        <v>0.0</v>
      </c>
      <c r="P640" s="322">
        <v>0.0</v>
      </c>
      <c r="Q640" s="322">
        <v>0.0</v>
      </c>
      <c r="R640" s="322">
        <v>0.0</v>
      </c>
      <c r="S640" s="322">
        <v>1.0</v>
      </c>
      <c r="T640" s="322">
        <v>0.0</v>
      </c>
      <c r="U640" s="322">
        <v>0.0</v>
      </c>
    </row>
    <row r="641">
      <c r="A641" s="322" t="s">
        <v>5823</v>
      </c>
      <c r="B641" s="322" t="s">
        <v>5381</v>
      </c>
      <c r="C641" s="323" t="s">
        <v>5821</v>
      </c>
      <c r="D641" s="322" t="s">
        <v>1537</v>
      </c>
      <c r="E641" s="322" t="s">
        <v>73</v>
      </c>
      <c r="F641" s="322" t="s">
        <v>72</v>
      </c>
      <c r="G641" s="324" t="s">
        <v>5662</v>
      </c>
      <c r="H641" s="324" t="s">
        <v>5406</v>
      </c>
      <c r="I641" s="322">
        <v>1.0</v>
      </c>
      <c r="J641" s="322">
        <v>1.0</v>
      </c>
      <c r="K641" s="322">
        <v>0.0</v>
      </c>
      <c r="L641" s="322">
        <v>0.0</v>
      </c>
      <c r="M641" s="322">
        <v>0.0</v>
      </c>
      <c r="N641" s="322">
        <v>0.0</v>
      </c>
      <c r="O641" s="322">
        <v>0.0</v>
      </c>
      <c r="P641" s="322">
        <v>0.0</v>
      </c>
      <c r="Q641" s="322">
        <v>0.0</v>
      </c>
      <c r="R641" s="322">
        <v>0.0</v>
      </c>
      <c r="S641" s="322">
        <v>1.0</v>
      </c>
      <c r="T641" s="322">
        <v>0.0</v>
      </c>
      <c r="U641" s="322">
        <v>0.0</v>
      </c>
    </row>
    <row r="642">
      <c r="A642" s="322" t="s">
        <v>5824</v>
      </c>
      <c r="B642" s="322" t="s">
        <v>5381</v>
      </c>
      <c r="C642" s="323" t="s">
        <v>5821</v>
      </c>
      <c r="D642" s="322" t="s">
        <v>1537</v>
      </c>
      <c r="E642" s="322" t="s">
        <v>616</v>
      </c>
      <c r="F642" s="322" t="s">
        <v>215</v>
      </c>
      <c r="G642" s="324" t="s">
        <v>5632</v>
      </c>
      <c r="H642" s="324" t="s">
        <v>5430</v>
      </c>
      <c r="I642" s="322">
        <v>1.0</v>
      </c>
      <c r="J642" s="322">
        <v>1.0</v>
      </c>
      <c r="K642" s="322">
        <v>0.0</v>
      </c>
      <c r="L642" s="322">
        <v>0.0</v>
      </c>
      <c r="M642" s="322">
        <v>0.0</v>
      </c>
      <c r="N642" s="322">
        <v>0.0</v>
      </c>
      <c r="O642" s="322">
        <v>0.0</v>
      </c>
      <c r="P642" s="322">
        <v>0.0</v>
      </c>
      <c r="Q642" s="322">
        <v>0.0</v>
      </c>
      <c r="R642" s="322">
        <v>0.0</v>
      </c>
      <c r="S642" s="322">
        <v>1.0</v>
      </c>
      <c r="T642" s="322">
        <v>0.0</v>
      </c>
      <c r="U642" s="322">
        <v>0.0</v>
      </c>
    </row>
    <row r="643">
      <c r="A643" s="322" t="s">
        <v>5825</v>
      </c>
      <c r="B643" s="322" t="s">
        <v>5381</v>
      </c>
      <c r="C643" s="323" t="s">
        <v>5821</v>
      </c>
      <c r="D643" s="322" t="s">
        <v>1537</v>
      </c>
      <c r="E643" s="322" t="s">
        <v>5826</v>
      </c>
      <c r="F643" s="322" t="s">
        <v>5827</v>
      </c>
      <c r="G643" s="324" t="s">
        <v>5828</v>
      </c>
      <c r="H643" s="324" t="s">
        <v>5829</v>
      </c>
      <c r="I643" s="322">
        <v>1.0</v>
      </c>
      <c r="J643" s="322">
        <v>1.0</v>
      </c>
      <c r="K643" s="322">
        <v>0.0</v>
      </c>
      <c r="L643" s="322">
        <v>0.0</v>
      </c>
      <c r="M643" s="322">
        <v>0.0</v>
      </c>
      <c r="N643" s="322">
        <v>0.0</v>
      </c>
      <c r="O643" s="322">
        <v>0.0</v>
      </c>
      <c r="P643" s="322">
        <v>0.0</v>
      </c>
      <c r="Q643" s="322">
        <v>0.0</v>
      </c>
      <c r="R643" s="322">
        <v>0.0</v>
      </c>
      <c r="S643" s="322">
        <v>1.0</v>
      </c>
      <c r="T643" s="322">
        <v>0.0</v>
      </c>
      <c r="U643" s="322">
        <v>0.0</v>
      </c>
    </row>
    <row r="644">
      <c r="A644" s="322" t="s">
        <v>5830</v>
      </c>
      <c r="B644" s="322" t="s">
        <v>5381</v>
      </c>
      <c r="C644" s="323" t="s">
        <v>5821</v>
      </c>
      <c r="D644" s="322" t="s">
        <v>1537</v>
      </c>
      <c r="E644" s="322" t="s">
        <v>1336</v>
      </c>
      <c r="F644" s="322" t="s">
        <v>1335</v>
      </c>
      <c r="G644" s="324" t="s">
        <v>5649</v>
      </c>
      <c r="H644" s="324" t="s">
        <v>5609</v>
      </c>
      <c r="I644" s="322">
        <v>2.0</v>
      </c>
      <c r="J644" s="322">
        <v>2.0</v>
      </c>
      <c r="K644" s="322">
        <v>0.0</v>
      </c>
      <c r="L644" s="322">
        <v>0.0</v>
      </c>
      <c r="M644" s="322">
        <v>0.0</v>
      </c>
      <c r="N644" s="322">
        <v>0.0</v>
      </c>
      <c r="O644" s="322">
        <v>0.0</v>
      </c>
      <c r="P644" s="322">
        <v>0.0</v>
      </c>
      <c r="Q644" s="322">
        <v>0.0</v>
      </c>
      <c r="R644" s="322">
        <v>0.0</v>
      </c>
      <c r="S644" s="322">
        <v>1.0</v>
      </c>
      <c r="T644" s="322">
        <v>0.0</v>
      </c>
      <c r="U644" s="322">
        <v>0.0</v>
      </c>
    </row>
    <row r="645">
      <c r="A645" s="322" t="s">
        <v>5831</v>
      </c>
      <c r="B645" s="322" t="s">
        <v>5381</v>
      </c>
      <c r="C645" s="323" t="s">
        <v>5821</v>
      </c>
      <c r="D645" s="322" t="s">
        <v>1537</v>
      </c>
      <c r="E645" s="322" t="s">
        <v>5732</v>
      </c>
      <c r="F645" s="322" t="s">
        <v>5733</v>
      </c>
      <c r="G645" s="324" t="s">
        <v>5734</v>
      </c>
      <c r="H645" s="324" t="s">
        <v>5735</v>
      </c>
      <c r="I645" s="322">
        <v>5.0</v>
      </c>
      <c r="J645" s="322">
        <v>5.0</v>
      </c>
      <c r="K645" s="322">
        <v>0.0</v>
      </c>
      <c r="L645" s="322">
        <v>0.0</v>
      </c>
      <c r="M645" s="322">
        <v>0.0</v>
      </c>
      <c r="N645" s="322">
        <v>0.0</v>
      </c>
      <c r="O645" s="322">
        <v>0.0</v>
      </c>
      <c r="P645" s="322">
        <v>0.0</v>
      </c>
      <c r="Q645" s="322">
        <v>0.0</v>
      </c>
      <c r="R645" s="322">
        <v>0.0</v>
      </c>
      <c r="S645" s="322">
        <v>1.0</v>
      </c>
      <c r="T645" s="322">
        <v>0.0</v>
      </c>
      <c r="U645" s="322">
        <v>0.0</v>
      </c>
    </row>
    <row r="646">
      <c r="A646" s="322" t="s">
        <v>5832</v>
      </c>
      <c r="B646" s="322" t="s">
        <v>5381</v>
      </c>
      <c r="C646" s="323" t="s">
        <v>2279</v>
      </c>
      <c r="D646" s="322" t="s">
        <v>1537</v>
      </c>
      <c r="E646" s="322" t="s">
        <v>616</v>
      </c>
      <c r="F646" s="322" t="s">
        <v>215</v>
      </c>
      <c r="G646" s="324" t="s">
        <v>5632</v>
      </c>
      <c r="H646" s="324" t="s">
        <v>5430</v>
      </c>
      <c r="I646" s="322">
        <v>5.0</v>
      </c>
      <c r="J646" s="322">
        <v>5.0</v>
      </c>
      <c r="K646" s="322">
        <v>0.0</v>
      </c>
      <c r="L646" s="322">
        <v>0.0</v>
      </c>
      <c r="M646" s="322">
        <v>0.0</v>
      </c>
      <c r="N646" s="322">
        <v>0.0</v>
      </c>
      <c r="O646" s="322">
        <v>0.0</v>
      </c>
      <c r="P646" s="322">
        <v>0.0</v>
      </c>
      <c r="Q646" s="322">
        <v>0.0</v>
      </c>
      <c r="R646" s="322">
        <v>0.0</v>
      </c>
      <c r="S646" s="322">
        <v>1.0</v>
      </c>
      <c r="T646" s="322">
        <v>0.0</v>
      </c>
      <c r="U646" s="322">
        <v>0.0</v>
      </c>
    </row>
    <row r="647">
      <c r="A647" s="322" t="s">
        <v>5833</v>
      </c>
      <c r="B647" s="322" t="s">
        <v>5381</v>
      </c>
      <c r="C647" s="323" t="s">
        <v>2279</v>
      </c>
      <c r="D647" s="322" t="s">
        <v>1537</v>
      </c>
      <c r="E647" s="322" t="s">
        <v>5834</v>
      </c>
      <c r="F647" s="322" t="s">
        <v>2073</v>
      </c>
      <c r="G647" s="324" t="s">
        <v>5835</v>
      </c>
      <c r="H647" s="324" t="s">
        <v>5496</v>
      </c>
      <c r="I647" s="322">
        <v>1.0</v>
      </c>
      <c r="J647" s="322">
        <v>1.0</v>
      </c>
      <c r="K647" s="322">
        <v>0.0</v>
      </c>
      <c r="L647" s="322">
        <v>0.0</v>
      </c>
      <c r="M647" s="322">
        <v>0.0</v>
      </c>
      <c r="N647" s="322">
        <v>0.0</v>
      </c>
      <c r="O647" s="322">
        <v>0.0</v>
      </c>
      <c r="P647" s="322">
        <v>0.0</v>
      </c>
      <c r="Q647" s="322">
        <v>0.0</v>
      </c>
      <c r="R647" s="322">
        <v>0.0</v>
      </c>
      <c r="S647" s="322">
        <v>1.0</v>
      </c>
      <c r="T647" s="322">
        <v>0.0</v>
      </c>
      <c r="U647" s="322">
        <v>0.0</v>
      </c>
    </row>
    <row r="648">
      <c r="A648" s="322" t="s">
        <v>5836</v>
      </c>
      <c r="B648" s="322" t="s">
        <v>5381</v>
      </c>
      <c r="C648" s="323" t="s">
        <v>2279</v>
      </c>
      <c r="D648" s="322" t="s">
        <v>1537</v>
      </c>
      <c r="E648" s="322" t="s">
        <v>1273</v>
      </c>
      <c r="F648" s="322" t="s">
        <v>1223</v>
      </c>
      <c r="G648" s="324" t="s">
        <v>5619</v>
      </c>
      <c r="H648" s="324" t="s">
        <v>5457</v>
      </c>
      <c r="I648" s="322">
        <v>3.0</v>
      </c>
      <c r="J648" s="322">
        <v>3.0</v>
      </c>
      <c r="K648" s="322">
        <v>0.0</v>
      </c>
      <c r="L648" s="322">
        <v>0.0</v>
      </c>
      <c r="M648" s="322">
        <v>0.0</v>
      </c>
      <c r="N648" s="322">
        <v>0.0</v>
      </c>
      <c r="O648" s="322">
        <v>0.0</v>
      </c>
      <c r="P648" s="322">
        <v>0.0</v>
      </c>
      <c r="Q648" s="322">
        <v>0.0</v>
      </c>
      <c r="R648" s="322">
        <v>0.0</v>
      </c>
      <c r="S648" s="322">
        <v>1.0</v>
      </c>
      <c r="T648" s="322">
        <v>0.0</v>
      </c>
      <c r="U648" s="322">
        <v>0.0</v>
      </c>
    </row>
    <row r="649">
      <c r="A649" s="322" t="s">
        <v>5837</v>
      </c>
      <c r="B649" s="322" t="s">
        <v>5381</v>
      </c>
      <c r="C649" s="323" t="s">
        <v>2279</v>
      </c>
      <c r="D649" s="322" t="s">
        <v>1537</v>
      </c>
      <c r="E649" s="322" t="s">
        <v>1336</v>
      </c>
      <c r="F649" s="322" t="s">
        <v>1335</v>
      </c>
      <c r="G649" s="324" t="s">
        <v>5649</v>
      </c>
      <c r="H649" s="324" t="s">
        <v>5609</v>
      </c>
      <c r="I649" s="322">
        <v>1.0</v>
      </c>
      <c r="J649" s="322">
        <v>1.0</v>
      </c>
      <c r="K649" s="322">
        <v>0.0</v>
      </c>
      <c r="L649" s="322">
        <v>0.0</v>
      </c>
      <c r="M649" s="322">
        <v>0.0</v>
      </c>
      <c r="N649" s="322">
        <v>0.0</v>
      </c>
      <c r="O649" s="322">
        <v>0.0</v>
      </c>
      <c r="P649" s="322">
        <v>0.0</v>
      </c>
      <c r="Q649" s="322">
        <v>0.0</v>
      </c>
      <c r="R649" s="322">
        <v>0.0</v>
      </c>
      <c r="S649" s="322">
        <v>1.0</v>
      </c>
      <c r="T649" s="322">
        <v>0.0</v>
      </c>
      <c r="U649" s="322">
        <v>0.0</v>
      </c>
    </row>
    <row r="650">
      <c r="A650" s="322" t="s">
        <v>5838</v>
      </c>
      <c r="B650" s="322" t="s">
        <v>5381</v>
      </c>
      <c r="C650" s="323" t="s">
        <v>2693</v>
      </c>
      <c r="D650" s="322" t="s">
        <v>1537</v>
      </c>
      <c r="E650" s="322" t="s">
        <v>1273</v>
      </c>
      <c r="F650" s="322" t="s">
        <v>1223</v>
      </c>
      <c r="G650" s="324" t="s">
        <v>5619</v>
      </c>
      <c r="H650" s="324" t="s">
        <v>5457</v>
      </c>
      <c r="I650" s="322">
        <v>5.0</v>
      </c>
      <c r="J650" s="322">
        <v>5.0</v>
      </c>
      <c r="K650" s="322">
        <v>0.0</v>
      </c>
      <c r="L650" s="322">
        <v>0.0</v>
      </c>
      <c r="M650" s="322">
        <v>0.0</v>
      </c>
      <c r="N650" s="322">
        <v>0.0</v>
      </c>
      <c r="O650" s="322">
        <v>0.0</v>
      </c>
      <c r="P650" s="322">
        <v>0.0</v>
      </c>
      <c r="Q650" s="322">
        <v>0.0</v>
      </c>
      <c r="R650" s="322">
        <v>0.0</v>
      </c>
      <c r="S650" s="322">
        <v>1.0</v>
      </c>
      <c r="T650" s="322">
        <v>0.0</v>
      </c>
      <c r="U650" s="322">
        <v>0.0</v>
      </c>
    </row>
    <row r="651">
      <c r="A651" s="322" t="s">
        <v>5839</v>
      </c>
      <c r="B651" s="322" t="s">
        <v>5381</v>
      </c>
      <c r="C651" s="323" t="s">
        <v>2693</v>
      </c>
      <c r="D651" s="322" t="s">
        <v>1537</v>
      </c>
      <c r="E651" s="322" t="s">
        <v>2067</v>
      </c>
      <c r="F651" s="322" t="s">
        <v>1057</v>
      </c>
      <c r="G651" s="324" t="s">
        <v>5626</v>
      </c>
      <c r="H651" s="324" t="s">
        <v>5487</v>
      </c>
      <c r="I651" s="322">
        <v>1.0</v>
      </c>
      <c r="J651" s="322">
        <v>1.0</v>
      </c>
      <c r="K651" s="322">
        <v>0.0</v>
      </c>
      <c r="L651" s="322">
        <v>0.0</v>
      </c>
      <c r="M651" s="322">
        <v>0.0</v>
      </c>
      <c r="N651" s="322">
        <v>0.0</v>
      </c>
      <c r="O651" s="322">
        <v>0.0</v>
      </c>
      <c r="P651" s="322">
        <v>0.0</v>
      </c>
      <c r="Q651" s="322">
        <v>0.0</v>
      </c>
      <c r="R651" s="322">
        <v>0.0</v>
      </c>
      <c r="S651" s="322">
        <v>1.0</v>
      </c>
      <c r="T651" s="322">
        <v>0.0</v>
      </c>
      <c r="U651" s="322">
        <v>0.0</v>
      </c>
    </row>
    <row r="652">
      <c r="A652" s="322" t="s">
        <v>5840</v>
      </c>
      <c r="B652" s="322" t="s">
        <v>5381</v>
      </c>
      <c r="C652" s="323" t="s">
        <v>2693</v>
      </c>
      <c r="D652" s="322" t="s">
        <v>1537</v>
      </c>
      <c r="E652" s="322" t="s">
        <v>170</v>
      </c>
      <c r="F652" s="322" t="s">
        <v>160</v>
      </c>
      <c r="G652" s="324" t="s">
        <v>5628</v>
      </c>
      <c r="H652" s="324" t="s">
        <v>5397</v>
      </c>
      <c r="I652" s="322">
        <v>1.0</v>
      </c>
      <c r="J652" s="322">
        <v>1.0</v>
      </c>
      <c r="K652" s="322">
        <v>0.0</v>
      </c>
      <c r="L652" s="322">
        <v>0.0</v>
      </c>
      <c r="M652" s="322">
        <v>0.0</v>
      </c>
      <c r="N652" s="322">
        <v>0.0</v>
      </c>
      <c r="O652" s="322">
        <v>0.0</v>
      </c>
      <c r="P652" s="322">
        <v>0.0</v>
      </c>
      <c r="Q652" s="322">
        <v>0.0</v>
      </c>
      <c r="R652" s="322">
        <v>0.0</v>
      </c>
      <c r="S652" s="322">
        <v>1.0</v>
      </c>
      <c r="T652" s="322">
        <v>0.0</v>
      </c>
      <c r="U652" s="322">
        <v>0.0</v>
      </c>
    </row>
    <row r="653">
      <c r="A653" s="322" t="s">
        <v>5841</v>
      </c>
      <c r="B653" s="322" t="s">
        <v>5381</v>
      </c>
      <c r="C653" s="323" t="s">
        <v>2693</v>
      </c>
      <c r="D653" s="322" t="s">
        <v>1537</v>
      </c>
      <c r="E653" s="322" t="s">
        <v>5659</v>
      </c>
      <c r="F653" s="322" t="s">
        <v>1766</v>
      </c>
      <c r="G653" s="324" t="s">
        <v>5660</v>
      </c>
      <c r="H653" s="324" t="s">
        <v>5585</v>
      </c>
      <c r="I653" s="322">
        <v>1.0</v>
      </c>
      <c r="J653" s="322">
        <v>1.0</v>
      </c>
      <c r="K653" s="322">
        <v>0.0</v>
      </c>
      <c r="L653" s="322">
        <v>0.0</v>
      </c>
      <c r="M653" s="322">
        <v>0.0</v>
      </c>
      <c r="N653" s="322">
        <v>0.0</v>
      </c>
      <c r="O653" s="322">
        <v>0.0</v>
      </c>
      <c r="P653" s="322">
        <v>0.0</v>
      </c>
      <c r="Q653" s="322">
        <v>0.0</v>
      </c>
      <c r="R653" s="322">
        <v>0.0</v>
      </c>
      <c r="S653" s="322">
        <v>1.0</v>
      </c>
      <c r="T653" s="322">
        <v>0.0</v>
      </c>
      <c r="U653" s="322">
        <v>0.0</v>
      </c>
    </row>
    <row r="654">
      <c r="A654" s="322" t="s">
        <v>5842</v>
      </c>
      <c r="B654" s="322" t="s">
        <v>5381</v>
      </c>
      <c r="C654" s="323" t="s">
        <v>2693</v>
      </c>
      <c r="D654" s="322" t="s">
        <v>1537</v>
      </c>
      <c r="E654" s="322" t="s">
        <v>1679</v>
      </c>
      <c r="F654" s="322" t="s">
        <v>1472</v>
      </c>
      <c r="G654" s="324" t="s">
        <v>5665</v>
      </c>
      <c r="H654" s="324" t="s">
        <v>5534</v>
      </c>
      <c r="I654" s="322">
        <v>1.0</v>
      </c>
      <c r="J654" s="322">
        <v>1.0</v>
      </c>
      <c r="K654" s="322">
        <v>0.0</v>
      </c>
      <c r="L654" s="322">
        <v>0.0</v>
      </c>
      <c r="M654" s="322">
        <v>0.0</v>
      </c>
      <c r="N654" s="322">
        <v>0.0</v>
      </c>
      <c r="O654" s="322">
        <v>0.0</v>
      </c>
      <c r="P654" s="322">
        <v>0.0</v>
      </c>
      <c r="Q654" s="322">
        <v>0.0</v>
      </c>
      <c r="R654" s="322">
        <v>0.0</v>
      </c>
      <c r="S654" s="322">
        <v>1.0</v>
      </c>
      <c r="T654" s="322">
        <v>0.0</v>
      </c>
      <c r="U654" s="322">
        <v>0.0</v>
      </c>
    </row>
    <row r="655">
      <c r="A655" s="322" t="s">
        <v>5843</v>
      </c>
      <c r="B655" s="322" t="s">
        <v>5381</v>
      </c>
      <c r="C655" s="323" t="s">
        <v>5844</v>
      </c>
      <c r="D655" s="322" t="s">
        <v>1537</v>
      </c>
      <c r="E655" s="322" t="s">
        <v>1273</v>
      </c>
      <c r="F655" s="322" t="s">
        <v>1223</v>
      </c>
      <c r="G655" s="324" t="s">
        <v>5619</v>
      </c>
      <c r="H655" s="324" t="s">
        <v>5457</v>
      </c>
      <c r="I655" s="322">
        <v>2.0</v>
      </c>
      <c r="J655" s="322">
        <v>2.0</v>
      </c>
      <c r="K655" s="322">
        <v>0.0</v>
      </c>
      <c r="L655" s="322">
        <v>0.0</v>
      </c>
      <c r="M655" s="322">
        <v>0.0</v>
      </c>
      <c r="N655" s="322">
        <v>0.0</v>
      </c>
      <c r="O655" s="322">
        <v>0.0</v>
      </c>
      <c r="P655" s="322">
        <v>0.0</v>
      </c>
      <c r="Q655" s="322">
        <v>0.0</v>
      </c>
      <c r="R655" s="322">
        <v>0.0</v>
      </c>
      <c r="S655" s="322">
        <v>1.0</v>
      </c>
      <c r="T655" s="322">
        <v>0.0</v>
      </c>
      <c r="U655" s="322">
        <v>0.0</v>
      </c>
    </row>
    <row r="656">
      <c r="A656" s="322" t="s">
        <v>5845</v>
      </c>
      <c r="B656" s="322" t="s">
        <v>5381</v>
      </c>
      <c r="C656" s="323" t="s">
        <v>5844</v>
      </c>
      <c r="D656" s="322" t="s">
        <v>1537</v>
      </c>
      <c r="E656" s="322" t="s">
        <v>5659</v>
      </c>
      <c r="F656" s="322" t="s">
        <v>1766</v>
      </c>
      <c r="G656" s="324" t="s">
        <v>5660</v>
      </c>
      <c r="H656" s="324" t="s">
        <v>5585</v>
      </c>
      <c r="I656" s="322">
        <v>4.0</v>
      </c>
      <c r="J656" s="322">
        <v>4.0</v>
      </c>
      <c r="K656" s="322">
        <v>0.0</v>
      </c>
      <c r="L656" s="322">
        <v>0.0</v>
      </c>
      <c r="M656" s="322">
        <v>0.0</v>
      </c>
      <c r="N656" s="322">
        <v>0.0</v>
      </c>
      <c r="O656" s="322">
        <v>0.0</v>
      </c>
      <c r="P656" s="322">
        <v>0.0</v>
      </c>
      <c r="Q656" s="322">
        <v>0.0</v>
      </c>
      <c r="R656" s="322">
        <v>0.0</v>
      </c>
      <c r="S656" s="322">
        <v>1.0</v>
      </c>
      <c r="T656" s="322">
        <v>0.0</v>
      </c>
      <c r="U656" s="322">
        <v>0.0</v>
      </c>
    </row>
    <row r="657">
      <c r="A657" s="322" t="s">
        <v>5846</v>
      </c>
      <c r="B657" s="322" t="s">
        <v>5381</v>
      </c>
      <c r="C657" s="323" t="s">
        <v>5844</v>
      </c>
      <c r="D657" s="322" t="s">
        <v>1537</v>
      </c>
      <c r="E657" s="322" t="s">
        <v>73</v>
      </c>
      <c r="F657" s="322" t="s">
        <v>72</v>
      </c>
      <c r="G657" s="324" t="s">
        <v>5662</v>
      </c>
      <c r="H657" s="324" t="s">
        <v>5406</v>
      </c>
      <c r="I657" s="322">
        <v>1.0</v>
      </c>
      <c r="J657" s="322">
        <v>1.0</v>
      </c>
      <c r="K657" s="322">
        <v>0.0</v>
      </c>
      <c r="L657" s="322">
        <v>0.0</v>
      </c>
      <c r="M657" s="322">
        <v>0.0</v>
      </c>
      <c r="N657" s="322">
        <v>0.0</v>
      </c>
      <c r="O657" s="322">
        <v>0.0</v>
      </c>
      <c r="P657" s="322">
        <v>0.0</v>
      </c>
      <c r="Q657" s="322">
        <v>0.0</v>
      </c>
      <c r="R657" s="322">
        <v>0.0</v>
      </c>
      <c r="S657" s="322">
        <v>1.0</v>
      </c>
      <c r="T657" s="322">
        <v>0.0</v>
      </c>
      <c r="U657" s="322">
        <v>0.0</v>
      </c>
    </row>
    <row r="658">
      <c r="A658" s="322" t="s">
        <v>5847</v>
      </c>
      <c r="B658" s="322" t="s">
        <v>5381</v>
      </c>
      <c r="C658" s="323" t="s">
        <v>5844</v>
      </c>
      <c r="D658" s="322" t="s">
        <v>1537</v>
      </c>
      <c r="E658" s="322" t="s">
        <v>616</v>
      </c>
      <c r="F658" s="322" t="s">
        <v>215</v>
      </c>
      <c r="G658" s="324" t="s">
        <v>5632</v>
      </c>
      <c r="H658" s="324" t="s">
        <v>5430</v>
      </c>
      <c r="I658" s="322">
        <v>1.0</v>
      </c>
      <c r="J658" s="322">
        <v>1.0</v>
      </c>
      <c r="K658" s="322">
        <v>0.0</v>
      </c>
      <c r="L658" s="322">
        <v>0.0</v>
      </c>
      <c r="M658" s="322">
        <v>0.0</v>
      </c>
      <c r="N658" s="322">
        <v>0.0</v>
      </c>
      <c r="O658" s="322">
        <v>0.0</v>
      </c>
      <c r="P658" s="322">
        <v>0.0</v>
      </c>
      <c r="Q658" s="322">
        <v>0.0</v>
      </c>
      <c r="R658" s="322">
        <v>0.0</v>
      </c>
      <c r="S658" s="322">
        <v>1.0</v>
      </c>
      <c r="T658" s="322">
        <v>0.0</v>
      </c>
      <c r="U658" s="322">
        <v>0.0</v>
      </c>
    </row>
    <row r="659">
      <c r="A659" s="322" t="s">
        <v>5848</v>
      </c>
      <c r="B659" s="322" t="s">
        <v>5381</v>
      </c>
      <c r="C659" s="323" t="s">
        <v>5849</v>
      </c>
      <c r="D659" s="322" t="s">
        <v>1537</v>
      </c>
      <c r="E659" s="322" t="s">
        <v>1625</v>
      </c>
      <c r="F659" s="322" t="s">
        <v>2225</v>
      </c>
      <c r="G659" s="324" t="s">
        <v>5639</v>
      </c>
      <c r="H659" s="324" t="s">
        <v>5601</v>
      </c>
      <c r="I659" s="322">
        <v>1.0</v>
      </c>
      <c r="J659" s="322">
        <v>1.0</v>
      </c>
      <c r="K659" s="322">
        <v>0.0</v>
      </c>
      <c r="L659" s="322">
        <v>0.0</v>
      </c>
      <c r="M659" s="322">
        <v>0.0</v>
      </c>
      <c r="N659" s="322">
        <v>0.0</v>
      </c>
      <c r="O659" s="322">
        <v>0.0</v>
      </c>
      <c r="P659" s="322">
        <v>0.0</v>
      </c>
      <c r="Q659" s="322">
        <v>0.0</v>
      </c>
      <c r="R659" s="322">
        <v>0.0</v>
      </c>
      <c r="S659" s="322">
        <v>1.0</v>
      </c>
      <c r="T659" s="322">
        <v>0.0</v>
      </c>
      <c r="U659" s="322">
        <v>0.0</v>
      </c>
    </row>
    <row r="660">
      <c r="A660" s="322" t="s">
        <v>5850</v>
      </c>
      <c r="B660" s="322" t="s">
        <v>5381</v>
      </c>
      <c r="C660" s="323" t="s">
        <v>5849</v>
      </c>
      <c r="D660" s="322" t="s">
        <v>1537</v>
      </c>
      <c r="E660" s="322" t="s">
        <v>1273</v>
      </c>
      <c r="F660" s="322" t="s">
        <v>1223</v>
      </c>
      <c r="G660" s="324" t="s">
        <v>5619</v>
      </c>
      <c r="H660" s="324" t="s">
        <v>5457</v>
      </c>
      <c r="I660" s="322">
        <v>3.0</v>
      </c>
      <c r="J660" s="322">
        <v>3.0</v>
      </c>
      <c r="K660" s="322">
        <v>0.0</v>
      </c>
      <c r="L660" s="322">
        <v>0.0</v>
      </c>
      <c r="M660" s="322">
        <v>0.0</v>
      </c>
      <c r="N660" s="322">
        <v>0.0</v>
      </c>
      <c r="O660" s="322">
        <v>0.0</v>
      </c>
      <c r="P660" s="322">
        <v>0.0</v>
      </c>
      <c r="Q660" s="322">
        <v>0.0</v>
      </c>
      <c r="R660" s="322">
        <v>0.0</v>
      </c>
      <c r="S660" s="322">
        <v>1.0</v>
      </c>
      <c r="T660" s="322">
        <v>0.0</v>
      </c>
      <c r="U660" s="322">
        <v>0.0</v>
      </c>
    </row>
    <row r="661">
      <c r="A661" s="322" t="s">
        <v>5851</v>
      </c>
      <c r="B661" s="322" t="s">
        <v>5381</v>
      </c>
      <c r="C661" s="323" t="s">
        <v>5849</v>
      </c>
      <c r="D661" s="322" t="s">
        <v>1537</v>
      </c>
      <c r="E661" s="322" t="s">
        <v>5834</v>
      </c>
      <c r="F661" s="322" t="s">
        <v>2073</v>
      </c>
      <c r="G661" s="324" t="s">
        <v>5835</v>
      </c>
      <c r="H661" s="324" t="s">
        <v>5496</v>
      </c>
      <c r="I661" s="322">
        <v>1.0</v>
      </c>
      <c r="J661" s="322">
        <v>1.0</v>
      </c>
      <c r="K661" s="322">
        <v>0.0</v>
      </c>
      <c r="L661" s="322">
        <v>0.0</v>
      </c>
      <c r="M661" s="322">
        <v>0.0</v>
      </c>
      <c r="N661" s="322">
        <v>0.0</v>
      </c>
      <c r="O661" s="322">
        <v>0.0</v>
      </c>
      <c r="P661" s="322">
        <v>0.0</v>
      </c>
      <c r="Q661" s="322">
        <v>0.0</v>
      </c>
      <c r="R661" s="322">
        <v>0.0</v>
      </c>
      <c r="S661" s="322">
        <v>1.0</v>
      </c>
      <c r="T661" s="322">
        <v>0.0</v>
      </c>
      <c r="U661" s="322">
        <v>0.0</v>
      </c>
    </row>
    <row r="662">
      <c r="A662" s="322" t="s">
        <v>5852</v>
      </c>
      <c r="B662" s="322" t="s">
        <v>5381</v>
      </c>
      <c r="C662" s="323" t="s">
        <v>5849</v>
      </c>
      <c r="D662" s="322" t="s">
        <v>1537</v>
      </c>
      <c r="E662" s="322" t="s">
        <v>1560</v>
      </c>
      <c r="F662" s="322" t="s">
        <v>683</v>
      </c>
      <c r="G662" s="324" t="s">
        <v>5656</v>
      </c>
      <c r="H662" s="324" t="s">
        <v>5456</v>
      </c>
      <c r="I662" s="322">
        <v>1.0</v>
      </c>
      <c r="J662" s="322">
        <v>1.0</v>
      </c>
      <c r="K662" s="322">
        <v>0.0</v>
      </c>
      <c r="L662" s="322">
        <v>0.0</v>
      </c>
      <c r="M662" s="322">
        <v>0.0</v>
      </c>
      <c r="N662" s="322">
        <v>0.0</v>
      </c>
      <c r="O662" s="322">
        <v>0.0</v>
      </c>
      <c r="P662" s="322">
        <v>0.0</v>
      </c>
      <c r="Q662" s="322">
        <v>0.0</v>
      </c>
      <c r="R662" s="322">
        <v>0.0</v>
      </c>
      <c r="S662" s="322">
        <v>1.0</v>
      </c>
      <c r="T662" s="322">
        <v>0.0</v>
      </c>
      <c r="U662" s="322">
        <v>0.0</v>
      </c>
    </row>
    <row r="663">
      <c r="A663" s="322" t="s">
        <v>5853</v>
      </c>
      <c r="B663" s="322" t="s">
        <v>5381</v>
      </c>
      <c r="C663" s="323" t="s">
        <v>5849</v>
      </c>
      <c r="D663" s="322" t="s">
        <v>1537</v>
      </c>
      <c r="E663" s="322" t="s">
        <v>170</v>
      </c>
      <c r="F663" s="322" t="s">
        <v>160</v>
      </c>
      <c r="G663" s="324" t="s">
        <v>5628</v>
      </c>
      <c r="H663" s="324" t="s">
        <v>5397</v>
      </c>
      <c r="I663" s="322">
        <v>2.0</v>
      </c>
      <c r="J663" s="322">
        <v>2.0</v>
      </c>
      <c r="K663" s="322">
        <v>0.0</v>
      </c>
      <c r="L663" s="322">
        <v>0.0</v>
      </c>
      <c r="M663" s="322">
        <v>0.0</v>
      </c>
      <c r="N663" s="322">
        <v>0.0</v>
      </c>
      <c r="O663" s="322">
        <v>0.0</v>
      </c>
      <c r="P663" s="322">
        <v>0.0</v>
      </c>
      <c r="Q663" s="322">
        <v>0.0</v>
      </c>
      <c r="R663" s="322">
        <v>0.0</v>
      </c>
      <c r="S663" s="322">
        <v>1.0</v>
      </c>
      <c r="T663" s="322">
        <v>0.0</v>
      </c>
      <c r="U663" s="322">
        <v>0.0</v>
      </c>
    </row>
    <row r="664">
      <c r="A664" s="322" t="s">
        <v>5854</v>
      </c>
      <c r="B664" s="322" t="s">
        <v>5381</v>
      </c>
      <c r="C664" s="323" t="s">
        <v>5849</v>
      </c>
      <c r="D664" s="322" t="s">
        <v>1537</v>
      </c>
      <c r="E664" s="322" t="s">
        <v>5659</v>
      </c>
      <c r="F664" s="322" t="s">
        <v>1766</v>
      </c>
      <c r="G664" s="324" t="s">
        <v>5660</v>
      </c>
      <c r="H664" s="324" t="s">
        <v>5585</v>
      </c>
      <c r="I664" s="322">
        <v>2.0</v>
      </c>
      <c r="J664" s="322">
        <v>2.0</v>
      </c>
      <c r="K664" s="322">
        <v>0.0</v>
      </c>
      <c r="L664" s="322">
        <v>0.0</v>
      </c>
      <c r="M664" s="322">
        <v>0.0</v>
      </c>
      <c r="N664" s="322">
        <v>0.0</v>
      </c>
      <c r="O664" s="322">
        <v>0.0</v>
      </c>
      <c r="P664" s="322">
        <v>0.0</v>
      </c>
      <c r="Q664" s="322">
        <v>0.0</v>
      </c>
      <c r="R664" s="322">
        <v>0.0</v>
      </c>
      <c r="S664" s="322">
        <v>1.0</v>
      </c>
      <c r="T664" s="322">
        <v>0.0</v>
      </c>
      <c r="U664" s="322">
        <v>0.0</v>
      </c>
    </row>
    <row r="665">
      <c r="A665" s="322" t="s">
        <v>5855</v>
      </c>
      <c r="B665" s="322" t="s">
        <v>5381</v>
      </c>
      <c r="C665" s="323" t="s">
        <v>5849</v>
      </c>
      <c r="D665" s="322" t="s">
        <v>1537</v>
      </c>
      <c r="E665" s="322" t="s">
        <v>616</v>
      </c>
      <c r="F665" s="322" t="s">
        <v>215</v>
      </c>
      <c r="G665" s="324" t="s">
        <v>5632</v>
      </c>
      <c r="H665" s="324" t="s">
        <v>5430</v>
      </c>
      <c r="I665" s="322">
        <v>4.0</v>
      </c>
      <c r="J665" s="322">
        <v>4.0</v>
      </c>
      <c r="K665" s="322">
        <v>0.0</v>
      </c>
      <c r="L665" s="322">
        <v>0.0</v>
      </c>
      <c r="M665" s="322">
        <v>0.0</v>
      </c>
      <c r="N665" s="322">
        <v>0.0</v>
      </c>
      <c r="O665" s="322">
        <v>0.0</v>
      </c>
      <c r="P665" s="322">
        <v>0.0</v>
      </c>
      <c r="Q665" s="322">
        <v>0.0</v>
      </c>
      <c r="R665" s="322">
        <v>0.0</v>
      </c>
      <c r="S665" s="322">
        <v>1.0</v>
      </c>
      <c r="T665" s="322">
        <v>0.0</v>
      </c>
      <c r="U665" s="322">
        <v>0.0</v>
      </c>
    </row>
    <row r="666">
      <c r="A666" s="322" t="s">
        <v>5856</v>
      </c>
      <c r="B666" s="322" t="s">
        <v>5381</v>
      </c>
      <c r="C666" s="323" t="s">
        <v>5849</v>
      </c>
      <c r="D666" s="322" t="s">
        <v>1537</v>
      </c>
      <c r="E666" s="322" t="s">
        <v>1679</v>
      </c>
      <c r="F666" s="322" t="s">
        <v>1472</v>
      </c>
      <c r="G666" s="324" t="s">
        <v>5665</v>
      </c>
      <c r="H666" s="324" t="s">
        <v>5534</v>
      </c>
      <c r="I666" s="322">
        <v>2.0</v>
      </c>
      <c r="J666" s="322">
        <v>2.0</v>
      </c>
      <c r="K666" s="322">
        <v>0.0</v>
      </c>
      <c r="L666" s="322">
        <v>0.0</v>
      </c>
      <c r="M666" s="322">
        <v>0.0</v>
      </c>
      <c r="N666" s="322">
        <v>0.0</v>
      </c>
      <c r="O666" s="322">
        <v>0.0</v>
      </c>
      <c r="P666" s="322">
        <v>0.0</v>
      </c>
      <c r="Q666" s="322">
        <v>0.0</v>
      </c>
      <c r="R666" s="322">
        <v>0.0</v>
      </c>
      <c r="S666" s="322">
        <v>1.0</v>
      </c>
      <c r="T666" s="322">
        <v>0.0</v>
      </c>
      <c r="U666" s="322">
        <v>0.0</v>
      </c>
    </row>
    <row r="667">
      <c r="A667" s="322" t="s">
        <v>5857</v>
      </c>
      <c r="B667" s="322" t="s">
        <v>5381</v>
      </c>
      <c r="C667" s="323" t="s">
        <v>5849</v>
      </c>
      <c r="D667" s="322" t="s">
        <v>1537</v>
      </c>
      <c r="E667" s="322" t="s">
        <v>1336</v>
      </c>
      <c r="F667" s="322" t="s">
        <v>1335</v>
      </c>
      <c r="G667" s="324" t="s">
        <v>5649</v>
      </c>
      <c r="H667" s="324" t="s">
        <v>5609</v>
      </c>
      <c r="I667" s="322">
        <v>1.0</v>
      </c>
      <c r="J667" s="322">
        <v>1.0</v>
      </c>
      <c r="K667" s="322">
        <v>0.0</v>
      </c>
      <c r="L667" s="322">
        <v>0.0</v>
      </c>
      <c r="M667" s="322">
        <v>0.0</v>
      </c>
      <c r="N667" s="322">
        <v>0.0</v>
      </c>
      <c r="O667" s="322">
        <v>0.0</v>
      </c>
      <c r="P667" s="322">
        <v>0.0</v>
      </c>
      <c r="Q667" s="322">
        <v>0.0</v>
      </c>
      <c r="R667" s="322">
        <v>0.0</v>
      </c>
      <c r="S667" s="322">
        <v>1.0</v>
      </c>
      <c r="T667" s="322">
        <v>0.0</v>
      </c>
      <c r="U667" s="322">
        <v>0.0</v>
      </c>
    </row>
    <row r="668">
      <c r="A668" s="322" t="s">
        <v>5858</v>
      </c>
      <c r="B668" s="322" t="s">
        <v>5381</v>
      </c>
      <c r="C668" s="323" t="s">
        <v>5859</v>
      </c>
      <c r="D668" s="322" t="s">
        <v>1537</v>
      </c>
      <c r="E668" s="322" t="s">
        <v>1273</v>
      </c>
      <c r="F668" s="322" t="s">
        <v>1223</v>
      </c>
      <c r="G668" s="324" t="s">
        <v>5619</v>
      </c>
      <c r="H668" s="324" t="s">
        <v>5457</v>
      </c>
      <c r="I668" s="322">
        <v>3.0</v>
      </c>
      <c r="J668" s="322">
        <v>3.0</v>
      </c>
      <c r="K668" s="322">
        <v>0.0</v>
      </c>
      <c r="L668" s="322">
        <v>0.0</v>
      </c>
      <c r="M668" s="322">
        <v>0.0</v>
      </c>
      <c r="N668" s="322">
        <v>0.0</v>
      </c>
      <c r="O668" s="322">
        <v>0.0</v>
      </c>
      <c r="P668" s="322">
        <v>0.0</v>
      </c>
      <c r="Q668" s="322">
        <v>0.0</v>
      </c>
      <c r="R668" s="322">
        <v>0.0</v>
      </c>
      <c r="S668" s="322">
        <v>1.0</v>
      </c>
      <c r="T668" s="322">
        <v>0.0</v>
      </c>
      <c r="U668" s="322">
        <v>0.0</v>
      </c>
    </row>
    <row r="669">
      <c r="A669" s="322" t="s">
        <v>5860</v>
      </c>
      <c r="B669" s="322" t="s">
        <v>5381</v>
      </c>
      <c r="C669" s="323" t="s">
        <v>5859</v>
      </c>
      <c r="D669" s="322" t="s">
        <v>1537</v>
      </c>
      <c r="E669" s="322" t="s">
        <v>5621</v>
      </c>
      <c r="F669" s="322" t="s">
        <v>5622</v>
      </c>
      <c r="G669" s="324" t="s">
        <v>5623</v>
      </c>
      <c r="H669" s="324" t="s">
        <v>5624</v>
      </c>
      <c r="I669" s="322">
        <v>1.0</v>
      </c>
      <c r="J669" s="322">
        <v>1.0</v>
      </c>
      <c r="K669" s="322">
        <v>0.0</v>
      </c>
      <c r="L669" s="322">
        <v>0.0</v>
      </c>
      <c r="M669" s="322">
        <v>0.0</v>
      </c>
      <c r="N669" s="322">
        <v>0.0</v>
      </c>
      <c r="O669" s="322">
        <v>0.0</v>
      </c>
      <c r="P669" s="322">
        <v>0.0</v>
      </c>
      <c r="Q669" s="322">
        <v>0.0</v>
      </c>
      <c r="R669" s="322">
        <v>0.0</v>
      </c>
      <c r="S669" s="322">
        <v>1.0</v>
      </c>
      <c r="T669" s="322">
        <v>0.0</v>
      </c>
      <c r="U669" s="322">
        <v>0.0</v>
      </c>
    </row>
    <row r="670">
      <c r="A670" s="322" t="s">
        <v>5861</v>
      </c>
      <c r="B670" s="322" t="s">
        <v>5381</v>
      </c>
      <c r="C670" s="323" t="s">
        <v>5859</v>
      </c>
      <c r="D670" s="322" t="s">
        <v>1537</v>
      </c>
      <c r="E670" s="322" t="s">
        <v>170</v>
      </c>
      <c r="F670" s="322" t="s">
        <v>160</v>
      </c>
      <c r="G670" s="324" t="s">
        <v>5628</v>
      </c>
      <c r="H670" s="324" t="s">
        <v>5397</v>
      </c>
      <c r="I670" s="322">
        <v>2.0</v>
      </c>
      <c r="J670" s="322">
        <v>2.0</v>
      </c>
      <c r="K670" s="322">
        <v>0.0</v>
      </c>
      <c r="L670" s="322">
        <v>0.0</v>
      </c>
      <c r="M670" s="322">
        <v>0.0</v>
      </c>
      <c r="N670" s="322">
        <v>0.0</v>
      </c>
      <c r="O670" s="322">
        <v>0.0</v>
      </c>
      <c r="P670" s="322">
        <v>0.0</v>
      </c>
      <c r="Q670" s="322">
        <v>0.0</v>
      </c>
      <c r="R670" s="322">
        <v>0.0</v>
      </c>
      <c r="S670" s="322">
        <v>1.0</v>
      </c>
      <c r="T670" s="322">
        <v>0.0</v>
      </c>
      <c r="U670" s="322">
        <v>0.0</v>
      </c>
    </row>
    <row r="671">
      <c r="A671" s="322" t="s">
        <v>5862</v>
      </c>
      <c r="B671" s="322" t="s">
        <v>5381</v>
      </c>
      <c r="C671" s="323" t="s">
        <v>5859</v>
      </c>
      <c r="D671" s="322" t="s">
        <v>1537</v>
      </c>
      <c r="E671" s="322" t="s">
        <v>1336</v>
      </c>
      <c r="F671" s="322" t="s">
        <v>1335</v>
      </c>
      <c r="G671" s="324" t="s">
        <v>5649</v>
      </c>
      <c r="H671" s="324" t="s">
        <v>5609</v>
      </c>
      <c r="I671" s="322">
        <v>2.0</v>
      </c>
      <c r="J671" s="322">
        <v>2.0</v>
      </c>
      <c r="K671" s="322">
        <v>0.0</v>
      </c>
      <c r="L671" s="322">
        <v>0.0</v>
      </c>
      <c r="M671" s="322">
        <v>0.0</v>
      </c>
      <c r="N671" s="322">
        <v>0.0</v>
      </c>
      <c r="O671" s="322">
        <v>0.0</v>
      </c>
      <c r="P671" s="322">
        <v>0.0</v>
      </c>
      <c r="Q671" s="322">
        <v>0.0</v>
      </c>
      <c r="R671" s="322">
        <v>0.0</v>
      </c>
      <c r="S671" s="322">
        <v>1.0</v>
      </c>
      <c r="T671" s="322">
        <v>0.0</v>
      </c>
      <c r="U671" s="322">
        <v>0.0</v>
      </c>
    </row>
    <row r="672">
      <c r="A672" s="328" t="s">
        <v>5863</v>
      </c>
      <c r="B672" s="322" t="s">
        <v>5381</v>
      </c>
      <c r="C672" s="329" t="s">
        <v>2282</v>
      </c>
      <c r="D672" s="322" t="s">
        <v>1537</v>
      </c>
      <c r="E672" s="328" t="s">
        <v>2283</v>
      </c>
      <c r="F672" s="328" t="s">
        <v>2145</v>
      </c>
      <c r="G672" s="330" t="s">
        <v>5725</v>
      </c>
      <c r="H672" s="330" t="s">
        <v>5543</v>
      </c>
      <c r="I672" s="328">
        <v>1.0</v>
      </c>
      <c r="J672" s="328">
        <v>1.0</v>
      </c>
      <c r="K672" s="328">
        <v>0.0</v>
      </c>
      <c r="L672" s="328">
        <v>30.0</v>
      </c>
      <c r="M672" s="328">
        <v>0.0</v>
      </c>
      <c r="N672" s="328">
        <v>0.0</v>
      </c>
      <c r="O672" s="328">
        <v>0.0</v>
      </c>
      <c r="P672" s="328">
        <v>0.0</v>
      </c>
      <c r="Q672" s="328">
        <v>0.0</v>
      </c>
      <c r="R672" s="328">
        <v>0.0</v>
      </c>
      <c r="S672" s="328">
        <v>1.0</v>
      </c>
      <c r="T672" s="328">
        <v>0.0</v>
      </c>
      <c r="U672" s="328">
        <v>1.0</v>
      </c>
    </row>
    <row r="673">
      <c r="A673" s="322" t="s">
        <v>5864</v>
      </c>
      <c r="B673" s="322" t="s">
        <v>5381</v>
      </c>
      <c r="C673" s="323" t="s">
        <v>2282</v>
      </c>
      <c r="D673" s="322" t="s">
        <v>1537</v>
      </c>
      <c r="E673" s="322" t="s">
        <v>5865</v>
      </c>
      <c r="F673" s="322" t="s">
        <v>5866</v>
      </c>
      <c r="G673" s="324" t="s">
        <v>5867</v>
      </c>
      <c r="H673" s="324" t="s">
        <v>5532</v>
      </c>
      <c r="I673" s="322">
        <v>1.0</v>
      </c>
      <c r="J673" s="322">
        <v>1.0</v>
      </c>
      <c r="K673" s="322">
        <v>0.0</v>
      </c>
      <c r="L673" s="322">
        <v>0.0</v>
      </c>
      <c r="M673" s="322">
        <v>0.0</v>
      </c>
      <c r="N673" s="322">
        <v>0.0</v>
      </c>
      <c r="O673" s="322">
        <v>0.0</v>
      </c>
      <c r="P673" s="322">
        <v>0.0</v>
      </c>
      <c r="Q673" s="322">
        <v>0.0</v>
      </c>
      <c r="R673" s="322">
        <v>0.0</v>
      </c>
      <c r="S673" s="322">
        <v>1.0</v>
      </c>
      <c r="T673" s="322">
        <v>0.0</v>
      </c>
      <c r="U673" s="322">
        <v>0.0</v>
      </c>
    </row>
    <row r="674">
      <c r="A674" s="322" t="s">
        <v>5868</v>
      </c>
      <c r="B674" s="322" t="s">
        <v>5381</v>
      </c>
      <c r="C674" s="323" t="s">
        <v>2282</v>
      </c>
      <c r="D674" s="322" t="s">
        <v>1537</v>
      </c>
      <c r="E674" s="322" t="s">
        <v>5805</v>
      </c>
      <c r="F674" s="322" t="s">
        <v>2107</v>
      </c>
      <c r="G674" s="324" t="s">
        <v>5806</v>
      </c>
      <c r="H674" s="324" t="s">
        <v>5510</v>
      </c>
      <c r="I674" s="322">
        <v>1.0</v>
      </c>
      <c r="J674" s="322">
        <v>1.0</v>
      </c>
      <c r="K674" s="322">
        <v>0.0</v>
      </c>
      <c r="L674" s="322">
        <v>0.0</v>
      </c>
      <c r="M674" s="322">
        <v>0.0</v>
      </c>
      <c r="N674" s="322">
        <v>0.0</v>
      </c>
      <c r="O674" s="322">
        <v>0.0</v>
      </c>
      <c r="P674" s="322">
        <v>0.0</v>
      </c>
      <c r="Q674" s="322">
        <v>0.0</v>
      </c>
      <c r="R674" s="322">
        <v>0.0</v>
      </c>
      <c r="S674" s="322">
        <v>1.0</v>
      </c>
      <c r="T674" s="322">
        <v>0.0</v>
      </c>
      <c r="U674" s="322">
        <v>0.0</v>
      </c>
    </row>
    <row r="675">
      <c r="A675" s="322" t="s">
        <v>5869</v>
      </c>
      <c r="B675" s="322" t="s">
        <v>5381</v>
      </c>
      <c r="C675" s="323" t="s">
        <v>2282</v>
      </c>
      <c r="D675" s="322" t="s">
        <v>1537</v>
      </c>
      <c r="E675" s="322" t="s">
        <v>1273</v>
      </c>
      <c r="F675" s="322" t="s">
        <v>1223</v>
      </c>
      <c r="G675" s="324" t="s">
        <v>5619</v>
      </c>
      <c r="H675" s="324" t="s">
        <v>5457</v>
      </c>
      <c r="I675" s="322">
        <v>5.0</v>
      </c>
      <c r="J675" s="322">
        <v>5.0</v>
      </c>
      <c r="K675" s="322">
        <v>0.0</v>
      </c>
      <c r="L675" s="322">
        <v>0.0</v>
      </c>
      <c r="M675" s="322">
        <v>0.0</v>
      </c>
      <c r="N675" s="322">
        <v>0.0</v>
      </c>
      <c r="O675" s="322">
        <v>0.0</v>
      </c>
      <c r="P675" s="322">
        <v>0.0</v>
      </c>
      <c r="Q675" s="322">
        <v>0.0</v>
      </c>
      <c r="R675" s="322">
        <v>0.0</v>
      </c>
      <c r="S675" s="322">
        <v>1.0</v>
      </c>
      <c r="T675" s="322">
        <v>0.0</v>
      </c>
      <c r="U675" s="322">
        <v>0.0</v>
      </c>
    </row>
    <row r="676">
      <c r="A676" s="322" t="s">
        <v>5870</v>
      </c>
      <c r="B676" s="322" t="s">
        <v>5381</v>
      </c>
      <c r="C676" s="323" t="s">
        <v>2282</v>
      </c>
      <c r="D676" s="322" t="s">
        <v>1537</v>
      </c>
      <c r="E676" s="322" t="s">
        <v>170</v>
      </c>
      <c r="F676" s="322" t="s">
        <v>160</v>
      </c>
      <c r="G676" s="324" t="s">
        <v>5628</v>
      </c>
      <c r="H676" s="324" t="s">
        <v>5397</v>
      </c>
      <c r="I676" s="322">
        <v>1.0</v>
      </c>
      <c r="J676" s="322">
        <v>1.0</v>
      </c>
      <c r="K676" s="322">
        <v>0.0</v>
      </c>
      <c r="L676" s="322">
        <v>0.0</v>
      </c>
      <c r="M676" s="322">
        <v>0.0</v>
      </c>
      <c r="N676" s="322">
        <v>0.0</v>
      </c>
      <c r="O676" s="322">
        <v>0.0</v>
      </c>
      <c r="P676" s="322">
        <v>0.0</v>
      </c>
      <c r="Q676" s="322">
        <v>0.0</v>
      </c>
      <c r="R676" s="322">
        <v>0.0</v>
      </c>
      <c r="S676" s="322">
        <v>1.0</v>
      </c>
      <c r="T676" s="322">
        <v>0.0</v>
      </c>
      <c r="U676" s="322">
        <v>0.0</v>
      </c>
    </row>
    <row r="677">
      <c r="A677" s="322" t="s">
        <v>5871</v>
      </c>
      <c r="B677" s="322" t="s">
        <v>5381</v>
      </c>
      <c r="C677" s="323" t="s">
        <v>2282</v>
      </c>
      <c r="D677" s="322" t="s">
        <v>1537</v>
      </c>
      <c r="E677" s="322" t="s">
        <v>5659</v>
      </c>
      <c r="F677" s="322" t="s">
        <v>1766</v>
      </c>
      <c r="G677" s="324" t="s">
        <v>5660</v>
      </c>
      <c r="H677" s="324" t="s">
        <v>5585</v>
      </c>
      <c r="I677" s="322">
        <v>2.0</v>
      </c>
      <c r="J677" s="322">
        <v>2.0</v>
      </c>
      <c r="K677" s="322">
        <v>0.0</v>
      </c>
      <c r="L677" s="322">
        <v>0.0</v>
      </c>
      <c r="M677" s="322">
        <v>0.0</v>
      </c>
      <c r="N677" s="322">
        <v>0.0</v>
      </c>
      <c r="O677" s="322">
        <v>0.0</v>
      </c>
      <c r="P677" s="322">
        <v>0.0</v>
      </c>
      <c r="Q677" s="322">
        <v>0.0</v>
      </c>
      <c r="R677" s="322">
        <v>0.0</v>
      </c>
      <c r="S677" s="322">
        <v>1.0</v>
      </c>
      <c r="T677" s="322">
        <v>0.0</v>
      </c>
      <c r="U677" s="322">
        <v>0.0</v>
      </c>
    </row>
    <row r="678">
      <c r="A678" s="322" t="s">
        <v>5872</v>
      </c>
      <c r="B678" s="322" t="s">
        <v>5381</v>
      </c>
      <c r="C678" s="323" t="s">
        <v>2282</v>
      </c>
      <c r="D678" s="322" t="s">
        <v>1537</v>
      </c>
      <c r="E678" s="322" t="s">
        <v>616</v>
      </c>
      <c r="F678" s="322" t="s">
        <v>215</v>
      </c>
      <c r="G678" s="324" t="s">
        <v>5632</v>
      </c>
      <c r="H678" s="324" t="s">
        <v>5430</v>
      </c>
      <c r="I678" s="322">
        <v>1.0</v>
      </c>
      <c r="J678" s="322">
        <v>1.0</v>
      </c>
      <c r="K678" s="322">
        <v>0.0</v>
      </c>
      <c r="L678" s="322">
        <v>0.0</v>
      </c>
      <c r="M678" s="322">
        <v>0.0</v>
      </c>
      <c r="N678" s="322">
        <v>0.0</v>
      </c>
      <c r="O678" s="322">
        <v>0.0</v>
      </c>
      <c r="P678" s="322">
        <v>0.0</v>
      </c>
      <c r="Q678" s="322">
        <v>0.0</v>
      </c>
      <c r="R678" s="322">
        <v>0.0</v>
      </c>
      <c r="S678" s="322">
        <v>1.0</v>
      </c>
      <c r="T678" s="322">
        <v>0.0</v>
      </c>
      <c r="U678" s="322">
        <v>0.0</v>
      </c>
    </row>
    <row r="679">
      <c r="A679" s="322" t="s">
        <v>5873</v>
      </c>
      <c r="B679" s="322" t="s">
        <v>5381</v>
      </c>
      <c r="C679" s="323" t="s">
        <v>2696</v>
      </c>
      <c r="D679" s="322" t="s">
        <v>1537</v>
      </c>
      <c r="E679" s="322" t="s">
        <v>616</v>
      </c>
      <c r="F679" s="322" t="s">
        <v>215</v>
      </c>
      <c r="G679" s="324" t="s">
        <v>5632</v>
      </c>
      <c r="H679" s="324" t="s">
        <v>5430</v>
      </c>
      <c r="I679" s="322">
        <v>3.0</v>
      </c>
      <c r="J679" s="322">
        <v>3.0</v>
      </c>
      <c r="K679" s="322">
        <v>0.0</v>
      </c>
      <c r="L679" s="322">
        <v>0.0</v>
      </c>
      <c r="M679" s="322">
        <v>0.0</v>
      </c>
      <c r="N679" s="322">
        <v>0.0</v>
      </c>
      <c r="O679" s="322">
        <v>0.0</v>
      </c>
      <c r="P679" s="322">
        <v>0.0</v>
      </c>
      <c r="Q679" s="322">
        <v>0.0</v>
      </c>
      <c r="R679" s="322">
        <v>0.0</v>
      </c>
      <c r="S679" s="322">
        <v>1.0</v>
      </c>
      <c r="T679" s="322">
        <v>0.0</v>
      </c>
      <c r="U679" s="322">
        <v>0.0</v>
      </c>
    </row>
    <row r="680">
      <c r="A680" s="322" t="s">
        <v>5874</v>
      </c>
      <c r="B680" s="322" t="s">
        <v>5381</v>
      </c>
      <c r="C680" s="323" t="s">
        <v>2696</v>
      </c>
      <c r="D680" s="322" t="s">
        <v>1537</v>
      </c>
      <c r="E680" s="322" t="s">
        <v>2283</v>
      </c>
      <c r="F680" s="322" t="s">
        <v>2145</v>
      </c>
      <c r="G680" s="324" t="s">
        <v>5725</v>
      </c>
      <c r="H680" s="324" t="s">
        <v>5543</v>
      </c>
      <c r="I680" s="322">
        <v>1.0</v>
      </c>
      <c r="J680" s="322">
        <v>1.0</v>
      </c>
      <c r="K680" s="322">
        <v>0.0</v>
      </c>
      <c r="L680" s="322">
        <v>0.0</v>
      </c>
      <c r="M680" s="322">
        <v>0.0</v>
      </c>
      <c r="N680" s="322">
        <v>0.0</v>
      </c>
      <c r="O680" s="322">
        <v>0.0</v>
      </c>
      <c r="P680" s="322">
        <v>0.0</v>
      </c>
      <c r="Q680" s="322">
        <v>0.0</v>
      </c>
      <c r="R680" s="322">
        <v>0.0</v>
      </c>
      <c r="S680" s="322">
        <v>1.0</v>
      </c>
      <c r="T680" s="322">
        <v>0.0</v>
      </c>
      <c r="U680" s="322">
        <v>0.0</v>
      </c>
    </row>
    <row r="681">
      <c r="A681" s="322" t="s">
        <v>5875</v>
      </c>
      <c r="B681" s="322" t="s">
        <v>5381</v>
      </c>
      <c r="C681" s="323" t="s">
        <v>2696</v>
      </c>
      <c r="D681" s="322" t="s">
        <v>1537</v>
      </c>
      <c r="E681" s="322" t="s">
        <v>5805</v>
      </c>
      <c r="F681" s="322" t="s">
        <v>2107</v>
      </c>
      <c r="G681" s="324" t="s">
        <v>5806</v>
      </c>
      <c r="H681" s="324" t="s">
        <v>5510</v>
      </c>
      <c r="I681" s="322">
        <v>2.0</v>
      </c>
      <c r="J681" s="322">
        <v>2.0</v>
      </c>
      <c r="K681" s="322">
        <v>0.0</v>
      </c>
      <c r="L681" s="322">
        <v>0.0</v>
      </c>
      <c r="M681" s="322">
        <v>0.0</v>
      </c>
      <c r="N681" s="322">
        <v>0.0</v>
      </c>
      <c r="O681" s="322">
        <v>0.0</v>
      </c>
      <c r="P681" s="322">
        <v>0.0</v>
      </c>
      <c r="Q681" s="322">
        <v>0.0</v>
      </c>
      <c r="R681" s="322">
        <v>0.0</v>
      </c>
      <c r="S681" s="322">
        <v>1.0</v>
      </c>
      <c r="T681" s="322">
        <v>0.0</v>
      </c>
      <c r="U681" s="322">
        <v>0.0</v>
      </c>
    </row>
    <row r="682">
      <c r="A682" s="322" t="s">
        <v>5876</v>
      </c>
      <c r="B682" s="322" t="s">
        <v>5381</v>
      </c>
      <c r="C682" s="323" t="s">
        <v>2696</v>
      </c>
      <c r="D682" s="322" t="s">
        <v>1537</v>
      </c>
      <c r="E682" s="322" t="s">
        <v>1625</v>
      </c>
      <c r="F682" s="322" t="s">
        <v>2225</v>
      </c>
      <c r="G682" s="324" t="s">
        <v>5639</v>
      </c>
      <c r="H682" s="324" t="s">
        <v>5601</v>
      </c>
      <c r="I682" s="322">
        <v>1.0</v>
      </c>
      <c r="J682" s="322">
        <v>1.0</v>
      </c>
      <c r="K682" s="322">
        <v>0.0</v>
      </c>
      <c r="L682" s="322">
        <v>0.0</v>
      </c>
      <c r="M682" s="322">
        <v>0.0</v>
      </c>
      <c r="N682" s="322">
        <v>0.0</v>
      </c>
      <c r="O682" s="322">
        <v>0.0</v>
      </c>
      <c r="P682" s="322">
        <v>0.0</v>
      </c>
      <c r="Q682" s="322">
        <v>0.0</v>
      </c>
      <c r="R682" s="322">
        <v>0.0</v>
      </c>
      <c r="S682" s="322">
        <v>1.0</v>
      </c>
      <c r="T682" s="322">
        <v>0.0</v>
      </c>
      <c r="U682" s="322">
        <v>0.0</v>
      </c>
    </row>
    <row r="683">
      <c r="A683" s="322" t="s">
        <v>5877</v>
      </c>
      <c r="B683" s="322" t="s">
        <v>5381</v>
      </c>
      <c r="C683" s="323" t="s">
        <v>2696</v>
      </c>
      <c r="D683" s="322" t="s">
        <v>1537</v>
      </c>
      <c r="E683" s="322" t="s">
        <v>2067</v>
      </c>
      <c r="F683" s="322" t="s">
        <v>1057</v>
      </c>
      <c r="G683" s="324" t="s">
        <v>5626</v>
      </c>
      <c r="H683" s="324" t="s">
        <v>5487</v>
      </c>
      <c r="I683" s="322">
        <v>3.0</v>
      </c>
      <c r="J683" s="322">
        <v>3.0</v>
      </c>
      <c r="K683" s="322">
        <v>0.0</v>
      </c>
      <c r="L683" s="322">
        <v>0.0</v>
      </c>
      <c r="M683" s="322">
        <v>0.0</v>
      </c>
      <c r="N683" s="322">
        <v>0.0</v>
      </c>
      <c r="O683" s="322">
        <v>0.0</v>
      </c>
      <c r="P683" s="322">
        <v>0.0</v>
      </c>
      <c r="Q683" s="322">
        <v>0.0</v>
      </c>
      <c r="R683" s="322">
        <v>0.0</v>
      </c>
      <c r="S683" s="322">
        <v>1.0</v>
      </c>
      <c r="T683" s="322">
        <v>0.0</v>
      </c>
      <c r="U683" s="322">
        <v>0.0</v>
      </c>
    </row>
    <row r="684">
      <c r="A684" s="322" t="s">
        <v>5878</v>
      </c>
      <c r="B684" s="322" t="s">
        <v>5381</v>
      </c>
      <c r="C684" s="323" t="s">
        <v>2696</v>
      </c>
      <c r="D684" s="322" t="s">
        <v>1537</v>
      </c>
      <c r="E684" s="322" t="s">
        <v>170</v>
      </c>
      <c r="F684" s="322" t="s">
        <v>160</v>
      </c>
      <c r="G684" s="324" t="s">
        <v>5628</v>
      </c>
      <c r="H684" s="324" t="s">
        <v>5397</v>
      </c>
      <c r="I684" s="322">
        <v>1.0</v>
      </c>
      <c r="J684" s="322">
        <v>1.0</v>
      </c>
      <c r="K684" s="322">
        <v>0.0</v>
      </c>
      <c r="L684" s="322">
        <v>0.0</v>
      </c>
      <c r="M684" s="322">
        <v>0.0</v>
      </c>
      <c r="N684" s="322">
        <v>0.0</v>
      </c>
      <c r="O684" s="322">
        <v>0.0</v>
      </c>
      <c r="P684" s="322">
        <v>0.0</v>
      </c>
      <c r="Q684" s="322">
        <v>0.0</v>
      </c>
      <c r="R684" s="322">
        <v>0.0</v>
      </c>
      <c r="S684" s="322">
        <v>1.0</v>
      </c>
      <c r="T684" s="322">
        <v>0.0</v>
      </c>
      <c r="U684" s="322">
        <v>0.0</v>
      </c>
    </row>
    <row r="685">
      <c r="A685" s="322" t="s">
        <v>5879</v>
      </c>
      <c r="B685" s="322" t="s">
        <v>5381</v>
      </c>
      <c r="C685" s="323" t="s">
        <v>2696</v>
      </c>
      <c r="D685" s="322" t="s">
        <v>1537</v>
      </c>
      <c r="E685" s="322" t="s">
        <v>369</v>
      </c>
      <c r="F685" s="322" t="s">
        <v>310</v>
      </c>
      <c r="G685" s="324" t="s">
        <v>5676</v>
      </c>
      <c r="H685" s="324" t="s">
        <v>5454</v>
      </c>
      <c r="I685" s="322">
        <v>1.0</v>
      </c>
      <c r="J685" s="322">
        <v>1.0</v>
      </c>
      <c r="K685" s="322">
        <v>0.0</v>
      </c>
      <c r="L685" s="322">
        <v>0.0</v>
      </c>
      <c r="M685" s="322">
        <v>0.0</v>
      </c>
      <c r="N685" s="322">
        <v>0.0</v>
      </c>
      <c r="O685" s="322">
        <v>0.0</v>
      </c>
      <c r="P685" s="322">
        <v>0.0</v>
      </c>
      <c r="Q685" s="322">
        <v>0.0</v>
      </c>
      <c r="R685" s="322">
        <v>0.0</v>
      </c>
      <c r="S685" s="322">
        <v>1.0</v>
      </c>
      <c r="T685" s="322">
        <v>0.0</v>
      </c>
      <c r="U685" s="322">
        <v>0.0</v>
      </c>
    </row>
    <row r="686">
      <c r="A686" s="322" t="s">
        <v>5880</v>
      </c>
      <c r="B686" s="322" t="s">
        <v>5381</v>
      </c>
      <c r="C686" s="323" t="s">
        <v>2696</v>
      </c>
      <c r="D686" s="322" t="s">
        <v>1537</v>
      </c>
      <c r="E686" s="322" t="s">
        <v>1679</v>
      </c>
      <c r="F686" s="322" t="s">
        <v>1472</v>
      </c>
      <c r="G686" s="324" t="s">
        <v>5665</v>
      </c>
      <c r="H686" s="324" t="s">
        <v>5534</v>
      </c>
      <c r="I686" s="322">
        <v>1.0</v>
      </c>
      <c r="J686" s="322">
        <v>1.0</v>
      </c>
      <c r="K686" s="322">
        <v>0.0</v>
      </c>
      <c r="L686" s="322">
        <v>0.0</v>
      </c>
      <c r="M686" s="322">
        <v>0.0</v>
      </c>
      <c r="N686" s="322">
        <v>0.0</v>
      </c>
      <c r="O686" s="322">
        <v>0.0</v>
      </c>
      <c r="P686" s="322">
        <v>0.0</v>
      </c>
      <c r="Q686" s="322">
        <v>0.0</v>
      </c>
      <c r="R686" s="322">
        <v>0.0</v>
      </c>
      <c r="S686" s="322">
        <v>1.0</v>
      </c>
      <c r="T686" s="322">
        <v>0.0</v>
      </c>
      <c r="U686" s="322">
        <v>0.0</v>
      </c>
    </row>
    <row r="687">
      <c r="A687" s="322" t="s">
        <v>5881</v>
      </c>
      <c r="B687" s="322" t="s">
        <v>5381</v>
      </c>
      <c r="C687" s="323" t="s">
        <v>2696</v>
      </c>
      <c r="D687" s="322" t="s">
        <v>1537</v>
      </c>
      <c r="E687" s="322" t="s">
        <v>1336</v>
      </c>
      <c r="F687" s="322" t="s">
        <v>1335</v>
      </c>
      <c r="G687" s="324" t="s">
        <v>5649</v>
      </c>
      <c r="H687" s="324" t="s">
        <v>5609</v>
      </c>
      <c r="I687" s="322">
        <v>1.0</v>
      </c>
      <c r="J687" s="322">
        <v>1.0</v>
      </c>
      <c r="K687" s="322">
        <v>0.0</v>
      </c>
      <c r="L687" s="322">
        <v>0.0</v>
      </c>
      <c r="M687" s="322">
        <v>0.0</v>
      </c>
      <c r="N687" s="322">
        <v>0.0</v>
      </c>
      <c r="O687" s="322">
        <v>0.0</v>
      </c>
      <c r="P687" s="322">
        <v>0.0</v>
      </c>
      <c r="Q687" s="322">
        <v>0.0</v>
      </c>
      <c r="R687" s="322">
        <v>0.0</v>
      </c>
      <c r="S687" s="322">
        <v>1.0</v>
      </c>
      <c r="T687" s="322">
        <v>0.0</v>
      </c>
      <c r="U687" s="322">
        <v>0.0</v>
      </c>
    </row>
    <row r="688">
      <c r="A688" s="322" t="s">
        <v>5882</v>
      </c>
      <c r="B688" s="322" t="s">
        <v>5381</v>
      </c>
      <c r="C688" s="323" t="s">
        <v>5883</v>
      </c>
      <c r="D688" s="322" t="s">
        <v>1537</v>
      </c>
      <c r="E688" s="322" t="s">
        <v>2283</v>
      </c>
      <c r="F688" s="322" t="s">
        <v>2145</v>
      </c>
      <c r="G688" s="324" t="s">
        <v>5725</v>
      </c>
      <c r="H688" s="324" t="s">
        <v>5543</v>
      </c>
      <c r="I688" s="322">
        <v>1.0</v>
      </c>
      <c r="J688" s="322">
        <v>1.0</v>
      </c>
      <c r="K688" s="322">
        <v>0.0</v>
      </c>
      <c r="L688" s="322">
        <v>0.0</v>
      </c>
      <c r="M688" s="322">
        <v>0.0</v>
      </c>
      <c r="N688" s="322">
        <v>0.0</v>
      </c>
      <c r="O688" s="322">
        <v>0.0</v>
      </c>
      <c r="P688" s="322">
        <v>0.0</v>
      </c>
      <c r="Q688" s="322">
        <v>0.0</v>
      </c>
      <c r="R688" s="322">
        <v>0.0</v>
      </c>
      <c r="S688" s="322">
        <v>1.0</v>
      </c>
      <c r="T688" s="322">
        <v>0.0</v>
      </c>
      <c r="U688" s="322">
        <v>0.0</v>
      </c>
    </row>
    <row r="689">
      <c r="A689" s="322" t="s">
        <v>5884</v>
      </c>
      <c r="B689" s="322" t="s">
        <v>5381</v>
      </c>
      <c r="C689" s="323" t="s">
        <v>5883</v>
      </c>
      <c r="D689" s="322" t="s">
        <v>1537</v>
      </c>
      <c r="E689" s="322" t="s">
        <v>5805</v>
      </c>
      <c r="F689" s="322" t="s">
        <v>2107</v>
      </c>
      <c r="G689" s="324" t="s">
        <v>5806</v>
      </c>
      <c r="H689" s="324" t="s">
        <v>5510</v>
      </c>
      <c r="I689" s="322">
        <v>5.0</v>
      </c>
      <c r="J689" s="322">
        <v>5.0</v>
      </c>
      <c r="K689" s="322">
        <v>0.0</v>
      </c>
      <c r="L689" s="322">
        <v>0.0</v>
      </c>
      <c r="M689" s="322">
        <v>0.0</v>
      </c>
      <c r="N689" s="322">
        <v>0.0</v>
      </c>
      <c r="O689" s="322">
        <v>0.0</v>
      </c>
      <c r="P689" s="322">
        <v>0.0</v>
      </c>
      <c r="Q689" s="322">
        <v>0.0</v>
      </c>
      <c r="R689" s="322">
        <v>0.0</v>
      </c>
      <c r="S689" s="322">
        <v>1.0</v>
      </c>
      <c r="T689" s="322">
        <v>0.0</v>
      </c>
      <c r="U689" s="322">
        <v>0.0</v>
      </c>
    </row>
    <row r="690">
      <c r="A690" s="322" t="s">
        <v>5885</v>
      </c>
      <c r="B690" s="322" t="s">
        <v>5381</v>
      </c>
      <c r="C690" s="323" t="s">
        <v>5883</v>
      </c>
      <c r="D690" s="322" t="s">
        <v>1537</v>
      </c>
      <c r="E690" s="322" t="s">
        <v>1625</v>
      </c>
      <c r="F690" s="322" t="s">
        <v>2225</v>
      </c>
      <c r="G690" s="324" t="s">
        <v>5639</v>
      </c>
      <c r="H690" s="324" t="s">
        <v>5601</v>
      </c>
      <c r="I690" s="322">
        <v>2.0</v>
      </c>
      <c r="J690" s="322">
        <v>2.0</v>
      </c>
      <c r="K690" s="322">
        <v>0.0</v>
      </c>
      <c r="L690" s="322">
        <v>0.0</v>
      </c>
      <c r="M690" s="322">
        <v>0.0</v>
      </c>
      <c r="N690" s="322">
        <v>0.0</v>
      </c>
      <c r="O690" s="322">
        <v>0.0</v>
      </c>
      <c r="P690" s="322">
        <v>0.0</v>
      </c>
      <c r="Q690" s="322">
        <v>0.0</v>
      </c>
      <c r="R690" s="322">
        <v>0.0</v>
      </c>
      <c r="S690" s="322">
        <v>1.0</v>
      </c>
      <c r="T690" s="322">
        <v>0.0</v>
      </c>
      <c r="U690" s="322">
        <v>0.0</v>
      </c>
    </row>
    <row r="691">
      <c r="A691" s="322" t="s">
        <v>5886</v>
      </c>
      <c r="B691" s="322" t="s">
        <v>5381</v>
      </c>
      <c r="C691" s="323" t="s">
        <v>5883</v>
      </c>
      <c r="D691" s="322" t="s">
        <v>1537</v>
      </c>
      <c r="E691" s="322" t="s">
        <v>1273</v>
      </c>
      <c r="F691" s="322" t="s">
        <v>1223</v>
      </c>
      <c r="G691" s="324" t="s">
        <v>5619</v>
      </c>
      <c r="H691" s="324" t="s">
        <v>5457</v>
      </c>
      <c r="I691" s="322">
        <v>2.0</v>
      </c>
      <c r="J691" s="322">
        <v>2.0</v>
      </c>
      <c r="K691" s="322">
        <v>0.0</v>
      </c>
      <c r="L691" s="322">
        <v>0.0</v>
      </c>
      <c r="M691" s="322">
        <v>0.0</v>
      </c>
      <c r="N691" s="322">
        <v>0.0</v>
      </c>
      <c r="O691" s="322">
        <v>0.0</v>
      </c>
      <c r="P691" s="322">
        <v>0.0</v>
      </c>
      <c r="Q691" s="322">
        <v>0.0</v>
      </c>
      <c r="R691" s="322">
        <v>0.0</v>
      </c>
      <c r="S691" s="322">
        <v>1.0</v>
      </c>
      <c r="T691" s="322">
        <v>0.0</v>
      </c>
      <c r="U691" s="322">
        <v>0.0</v>
      </c>
    </row>
    <row r="692">
      <c r="A692" s="322" t="s">
        <v>5887</v>
      </c>
      <c r="B692" s="322" t="s">
        <v>5381</v>
      </c>
      <c r="C692" s="323" t="s">
        <v>5883</v>
      </c>
      <c r="D692" s="322" t="s">
        <v>1537</v>
      </c>
      <c r="E692" s="322" t="s">
        <v>170</v>
      </c>
      <c r="F692" s="322" t="s">
        <v>160</v>
      </c>
      <c r="G692" s="324" t="s">
        <v>5628</v>
      </c>
      <c r="H692" s="324" t="s">
        <v>5397</v>
      </c>
      <c r="I692" s="322">
        <v>4.0</v>
      </c>
      <c r="J692" s="322">
        <v>4.0</v>
      </c>
      <c r="K692" s="322">
        <v>0.0</v>
      </c>
      <c r="L692" s="322">
        <v>0.0</v>
      </c>
      <c r="M692" s="322">
        <v>0.0</v>
      </c>
      <c r="N692" s="322">
        <v>0.0</v>
      </c>
      <c r="O692" s="322">
        <v>0.0</v>
      </c>
      <c r="P692" s="322">
        <v>0.0</v>
      </c>
      <c r="Q692" s="322">
        <v>0.0</v>
      </c>
      <c r="R692" s="322">
        <v>0.0</v>
      </c>
      <c r="S692" s="322">
        <v>1.0</v>
      </c>
      <c r="T692" s="322">
        <v>0.0</v>
      </c>
      <c r="U692" s="322">
        <v>0.0</v>
      </c>
    </row>
    <row r="693">
      <c r="A693" s="322" t="s">
        <v>5888</v>
      </c>
      <c r="B693" s="322" t="s">
        <v>5381</v>
      </c>
      <c r="C693" s="323" t="s">
        <v>5883</v>
      </c>
      <c r="D693" s="322" t="s">
        <v>1537</v>
      </c>
      <c r="E693" s="322" t="s">
        <v>2248</v>
      </c>
      <c r="F693" s="322" t="s">
        <v>445</v>
      </c>
      <c r="G693" s="324" t="s">
        <v>5634</v>
      </c>
      <c r="H693" s="324" t="s">
        <v>5513</v>
      </c>
      <c r="I693" s="322">
        <v>2.0</v>
      </c>
      <c r="J693" s="322">
        <v>2.0</v>
      </c>
      <c r="K693" s="322">
        <v>0.0</v>
      </c>
      <c r="L693" s="322">
        <v>0.0</v>
      </c>
      <c r="M693" s="322">
        <v>0.0</v>
      </c>
      <c r="N693" s="322">
        <v>0.0</v>
      </c>
      <c r="O693" s="322">
        <v>0.0</v>
      </c>
      <c r="P693" s="322">
        <v>0.0</v>
      </c>
      <c r="Q693" s="322">
        <v>0.0</v>
      </c>
      <c r="R693" s="322">
        <v>0.0</v>
      </c>
      <c r="S693" s="322">
        <v>1.0</v>
      </c>
      <c r="T693" s="322">
        <v>0.0</v>
      </c>
      <c r="U693" s="322">
        <v>0.0</v>
      </c>
    </row>
    <row r="694">
      <c r="A694" s="322" t="s">
        <v>5889</v>
      </c>
      <c r="B694" s="322" t="s">
        <v>5381</v>
      </c>
      <c r="C694" s="323" t="s">
        <v>5890</v>
      </c>
      <c r="D694" s="322" t="s">
        <v>1537</v>
      </c>
      <c r="E694" s="322" t="s">
        <v>5659</v>
      </c>
      <c r="F694" s="322" t="s">
        <v>1766</v>
      </c>
      <c r="G694" s="324" t="s">
        <v>5660</v>
      </c>
      <c r="H694" s="324" t="s">
        <v>5585</v>
      </c>
      <c r="I694" s="322">
        <v>1.0</v>
      </c>
      <c r="J694" s="322">
        <v>1.0</v>
      </c>
      <c r="K694" s="322">
        <v>0.0</v>
      </c>
      <c r="L694" s="322">
        <v>0.0</v>
      </c>
      <c r="M694" s="322">
        <v>0.0</v>
      </c>
      <c r="N694" s="322">
        <v>0.0</v>
      </c>
      <c r="O694" s="322">
        <v>0.0</v>
      </c>
      <c r="P694" s="322">
        <v>0.0</v>
      </c>
      <c r="Q694" s="322">
        <v>0.0</v>
      </c>
      <c r="R694" s="322">
        <v>0.0</v>
      </c>
      <c r="S694" s="322">
        <v>1.0</v>
      </c>
      <c r="T694" s="322">
        <v>0.0</v>
      </c>
      <c r="U694" s="322">
        <v>0.0</v>
      </c>
    </row>
    <row r="695">
      <c r="A695" s="322" t="s">
        <v>5891</v>
      </c>
      <c r="B695" s="322" t="s">
        <v>5381</v>
      </c>
      <c r="C695" s="323" t="s">
        <v>5890</v>
      </c>
      <c r="D695" s="322" t="s">
        <v>1537</v>
      </c>
      <c r="E695" s="322" t="s">
        <v>73</v>
      </c>
      <c r="F695" s="322" t="s">
        <v>72</v>
      </c>
      <c r="G695" s="324" t="s">
        <v>5662</v>
      </c>
      <c r="H695" s="324" t="s">
        <v>5406</v>
      </c>
      <c r="I695" s="322">
        <v>2.0</v>
      </c>
      <c r="J695" s="322">
        <v>2.0</v>
      </c>
      <c r="K695" s="322">
        <v>0.0</v>
      </c>
      <c r="L695" s="322">
        <v>0.0</v>
      </c>
      <c r="M695" s="322">
        <v>0.0</v>
      </c>
      <c r="N695" s="322">
        <v>0.0</v>
      </c>
      <c r="O695" s="322">
        <v>0.0</v>
      </c>
      <c r="P695" s="322">
        <v>0.0</v>
      </c>
      <c r="Q695" s="322">
        <v>0.0</v>
      </c>
      <c r="R695" s="322">
        <v>0.0</v>
      </c>
      <c r="S695" s="322">
        <v>1.0</v>
      </c>
      <c r="T695" s="322">
        <v>0.0</v>
      </c>
      <c r="U695" s="322">
        <v>0.0</v>
      </c>
    </row>
    <row r="696">
      <c r="A696" s="322" t="s">
        <v>5892</v>
      </c>
      <c r="B696" s="322" t="s">
        <v>5381</v>
      </c>
      <c r="C696" s="323" t="s">
        <v>5890</v>
      </c>
      <c r="D696" s="322" t="s">
        <v>1537</v>
      </c>
      <c r="E696" s="322" t="s">
        <v>2248</v>
      </c>
      <c r="F696" s="322" t="s">
        <v>445</v>
      </c>
      <c r="G696" s="324" t="s">
        <v>5634</v>
      </c>
      <c r="H696" s="324" t="s">
        <v>5513</v>
      </c>
      <c r="I696" s="322">
        <v>3.0</v>
      </c>
      <c r="J696" s="322">
        <v>3.0</v>
      </c>
      <c r="K696" s="322">
        <v>0.0</v>
      </c>
      <c r="L696" s="322">
        <v>0.0</v>
      </c>
      <c r="M696" s="322">
        <v>0.0</v>
      </c>
      <c r="N696" s="322">
        <v>0.0</v>
      </c>
      <c r="O696" s="322">
        <v>0.0</v>
      </c>
      <c r="P696" s="322">
        <v>0.0</v>
      </c>
      <c r="Q696" s="322">
        <v>0.0</v>
      </c>
      <c r="R696" s="322">
        <v>0.0</v>
      </c>
      <c r="S696" s="322">
        <v>1.0</v>
      </c>
      <c r="T696" s="322">
        <v>0.0</v>
      </c>
      <c r="U696" s="322">
        <v>0.0</v>
      </c>
    </row>
    <row r="697">
      <c r="A697" s="322" t="s">
        <v>5893</v>
      </c>
      <c r="B697" s="322" t="s">
        <v>5381</v>
      </c>
      <c r="C697" s="323" t="s">
        <v>5890</v>
      </c>
      <c r="D697" s="322" t="s">
        <v>1537</v>
      </c>
      <c r="E697" s="322" t="s">
        <v>5732</v>
      </c>
      <c r="F697" s="322" t="s">
        <v>5733</v>
      </c>
      <c r="G697" s="324" t="s">
        <v>5734</v>
      </c>
      <c r="H697" s="324" t="s">
        <v>5735</v>
      </c>
      <c r="I697" s="322">
        <v>1.0</v>
      </c>
      <c r="J697" s="322">
        <v>1.0</v>
      </c>
      <c r="K697" s="322">
        <v>0.0</v>
      </c>
      <c r="L697" s="322">
        <v>0.0</v>
      </c>
      <c r="M697" s="322">
        <v>0.0</v>
      </c>
      <c r="N697" s="322">
        <v>0.0</v>
      </c>
      <c r="O697" s="322">
        <v>0.0</v>
      </c>
      <c r="P697" s="322">
        <v>0.0</v>
      </c>
      <c r="Q697" s="322">
        <v>0.0</v>
      </c>
      <c r="R697" s="322">
        <v>0.0</v>
      </c>
      <c r="S697" s="322">
        <v>1.0</v>
      </c>
      <c r="T697" s="322">
        <v>0.0</v>
      </c>
      <c r="U697" s="322">
        <v>0.0</v>
      </c>
    </row>
    <row r="698">
      <c r="A698" s="322" t="s">
        <v>5894</v>
      </c>
      <c r="B698" s="322" t="s">
        <v>5381</v>
      </c>
      <c r="C698" s="323" t="s">
        <v>5895</v>
      </c>
      <c r="D698" s="322" t="s">
        <v>1537</v>
      </c>
      <c r="E698" s="322" t="s">
        <v>2283</v>
      </c>
      <c r="F698" s="322" t="s">
        <v>2145</v>
      </c>
      <c r="G698" s="324" t="s">
        <v>5725</v>
      </c>
      <c r="H698" s="324" t="s">
        <v>5543</v>
      </c>
      <c r="I698" s="322">
        <v>1.0</v>
      </c>
      <c r="J698" s="322">
        <v>1.0</v>
      </c>
      <c r="K698" s="322">
        <v>0.0</v>
      </c>
      <c r="L698" s="322">
        <v>0.0</v>
      </c>
      <c r="M698" s="322">
        <v>0.0</v>
      </c>
      <c r="N698" s="322">
        <v>0.0</v>
      </c>
      <c r="O698" s="322">
        <v>0.0</v>
      </c>
      <c r="P698" s="322">
        <v>0.0</v>
      </c>
      <c r="Q698" s="322">
        <v>0.0</v>
      </c>
      <c r="R698" s="322">
        <v>0.0</v>
      </c>
      <c r="S698" s="322">
        <v>1.0</v>
      </c>
      <c r="T698" s="322">
        <v>0.0</v>
      </c>
      <c r="U698" s="322">
        <v>0.0</v>
      </c>
    </row>
    <row r="699">
      <c r="A699" s="322" t="s">
        <v>5896</v>
      </c>
      <c r="B699" s="322" t="s">
        <v>5381</v>
      </c>
      <c r="C699" s="323" t="s">
        <v>5895</v>
      </c>
      <c r="D699" s="322" t="s">
        <v>1537</v>
      </c>
      <c r="E699" s="322" t="s">
        <v>5805</v>
      </c>
      <c r="F699" s="322" t="s">
        <v>2107</v>
      </c>
      <c r="G699" s="324" t="s">
        <v>5806</v>
      </c>
      <c r="H699" s="324" t="s">
        <v>5510</v>
      </c>
      <c r="I699" s="322">
        <v>2.0</v>
      </c>
      <c r="J699" s="322">
        <v>2.0</v>
      </c>
      <c r="K699" s="322">
        <v>0.0</v>
      </c>
      <c r="L699" s="322">
        <v>0.0</v>
      </c>
      <c r="M699" s="322">
        <v>0.0</v>
      </c>
      <c r="N699" s="322">
        <v>0.0</v>
      </c>
      <c r="O699" s="322">
        <v>0.0</v>
      </c>
      <c r="P699" s="322">
        <v>0.0</v>
      </c>
      <c r="Q699" s="322">
        <v>0.0</v>
      </c>
      <c r="R699" s="322">
        <v>0.0</v>
      </c>
      <c r="S699" s="322">
        <v>1.0</v>
      </c>
      <c r="T699" s="322">
        <v>0.0</v>
      </c>
      <c r="U699" s="322">
        <v>0.0</v>
      </c>
    </row>
    <row r="700">
      <c r="A700" s="322" t="s">
        <v>5897</v>
      </c>
      <c r="B700" s="322" t="s">
        <v>5381</v>
      </c>
      <c r="C700" s="323" t="s">
        <v>5895</v>
      </c>
      <c r="D700" s="322" t="s">
        <v>1537</v>
      </c>
      <c r="E700" s="322" t="s">
        <v>73</v>
      </c>
      <c r="F700" s="322" t="s">
        <v>72</v>
      </c>
      <c r="G700" s="324" t="s">
        <v>5662</v>
      </c>
      <c r="H700" s="324" t="s">
        <v>5406</v>
      </c>
      <c r="I700" s="322">
        <v>4.0</v>
      </c>
      <c r="J700" s="322">
        <v>4.0</v>
      </c>
      <c r="K700" s="322">
        <v>0.0</v>
      </c>
      <c r="L700" s="322">
        <v>0.0</v>
      </c>
      <c r="M700" s="322">
        <v>0.0</v>
      </c>
      <c r="N700" s="322">
        <v>0.0</v>
      </c>
      <c r="O700" s="322">
        <v>0.0</v>
      </c>
      <c r="P700" s="322">
        <v>0.0</v>
      </c>
      <c r="Q700" s="322">
        <v>0.0</v>
      </c>
      <c r="R700" s="322">
        <v>0.0</v>
      </c>
      <c r="S700" s="322">
        <v>1.0</v>
      </c>
      <c r="T700" s="322">
        <v>0.0</v>
      </c>
      <c r="U700" s="322">
        <v>0.0</v>
      </c>
    </row>
    <row r="701">
      <c r="A701" s="322" t="s">
        <v>5898</v>
      </c>
      <c r="B701" s="322" t="s">
        <v>5381</v>
      </c>
      <c r="C701" s="323" t="s">
        <v>5895</v>
      </c>
      <c r="D701" s="322" t="s">
        <v>1537</v>
      </c>
      <c r="E701" s="322" t="s">
        <v>616</v>
      </c>
      <c r="F701" s="322" t="s">
        <v>215</v>
      </c>
      <c r="G701" s="324" t="s">
        <v>5632</v>
      </c>
      <c r="H701" s="324" t="s">
        <v>5430</v>
      </c>
      <c r="I701" s="322">
        <v>2.0</v>
      </c>
      <c r="J701" s="322">
        <v>2.0</v>
      </c>
      <c r="K701" s="322">
        <v>0.0</v>
      </c>
      <c r="L701" s="322">
        <v>0.0</v>
      </c>
      <c r="M701" s="322">
        <v>0.0</v>
      </c>
      <c r="N701" s="322">
        <v>0.0</v>
      </c>
      <c r="O701" s="322">
        <v>0.0</v>
      </c>
      <c r="P701" s="322">
        <v>0.0</v>
      </c>
      <c r="Q701" s="322">
        <v>0.0</v>
      </c>
      <c r="R701" s="322">
        <v>0.0</v>
      </c>
      <c r="S701" s="322">
        <v>1.0</v>
      </c>
      <c r="T701" s="322">
        <v>0.0</v>
      </c>
      <c r="U701" s="322">
        <v>0.0</v>
      </c>
    </row>
    <row r="702">
      <c r="A702" s="322" t="s">
        <v>5899</v>
      </c>
      <c r="B702" s="322" t="s">
        <v>5381</v>
      </c>
      <c r="C702" s="323" t="s">
        <v>5895</v>
      </c>
      <c r="D702" s="322" t="s">
        <v>1537</v>
      </c>
      <c r="E702" s="322" t="s">
        <v>2248</v>
      </c>
      <c r="F702" s="322" t="s">
        <v>445</v>
      </c>
      <c r="G702" s="324" t="s">
        <v>5634</v>
      </c>
      <c r="H702" s="324" t="s">
        <v>5513</v>
      </c>
      <c r="I702" s="322">
        <v>1.0</v>
      </c>
      <c r="J702" s="322">
        <v>1.0</v>
      </c>
      <c r="K702" s="322">
        <v>0.0</v>
      </c>
      <c r="L702" s="322">
        <v>0.0</v>
      </c>
      <c r="M702" s="322">
        <v>0.0</v>
      </c>
      <c r="N702" s="322">
        <v>0.0</v>
      </c>
      <c r="O702" s="322">
        <v>0.0</v>
      </c>
      <c r="P702" s="322">
        <v>0.0</v>
      </c>
      <c r="Q702" s="322">
        <v>0.0</v>
      </c>
      <c r="R702" s="322">
        <v>0.0</v>
      </c>
      <c r="S702" s="322">
        <v>1.0</v>
      </c>
      <c r="T702" s="322">
        <v>0.0</v>
      </c>
      <c r="U702" s="322">
        <v>0.0</v>
      </c>
    </row>
    <row r="703">
      <c r="A703" s="322" t="s">
        <v>5902</v>
      </c>
      <c r="B703" s="322" t="s">
        <v>5381</v>
      </c>
      <c r="C703" s="323" t="s">
        <v>5903</v>
      </c>
      <c r="D703" s="322" t="s">
        <v>1537</v>
      </c>
      <c r="E703" s="322" t="s">
        <v>5805</v>
      </c>
      <c r="F703" s="322" t="s">
        <v>2107</v>
      </c>
      <c r="G703" s="324" t="s">
        <v>5806</v>
      </c>
      <c r="H703" s="324" t="s">
        <v>5510</v>
      </c>
      <c r="I703" s="322">
        <v>4.0</v>
      </c>
      <c r="J703" s="322">
        <v>4.0</v>
      </c>
      <c r="K703" s="322">
        <v>0.0</v>
      </c>
      <c r="L703" s="322">
        <v>17.0</v>
      </c>
      <c r="M703" s="322">
        <v>0.0</v>
      </c>
      <c r="N703" s="322">
        <v>0.0</v>
      </c>
      <c r="O703" s="322">
        <v>0.0</v>
      </c>
      <c r="P703" s="322">
        <v>0.0</v>
      </c>
      <c r="Q703" s="322">
        <v>0.0</v>
      </c>
      <c r="R703" s="322">
        <v>0.0</v>
      </c>
      <c r="S703" s="322">
        <v>1.0</v>
      </c>
      <c r="T703" s="322">
        <v>0.0</v>
      </c>
      <c r="U703" s="322">
        <v>0.0</v>
      </c>
    </row>
    <row r="704">
      <c r="A704" s="322" t="s">
        <v>5904</v>
      </c>
      <c r="B704" s="322" t="s">
        <v>5381</v>
      </c>
      <c r="C704" s="323" t="s">
        <v>5903</v>
      </c>
      <c r="D704" s="322" t="s">
        <v>1537</v>
      </c>
      <c r="E704" s="322" t="s">
        <v>1273</v>
      </c>
      <c r="F704" s="322" t="s">
        <v>1223</v>
      </c>
      <c r="G704" s="324" t="s">
        <v>5619</v>
      </c>
      <c r="H704" s="324" t="s">
        <v>5457</v>
      </c>
      <c r="I704" s="322">
        <v>5.0</v>
      </c>
      <c r="J704" s="322">
        <v>5.0</v>
      </c>
      <c r="K704" s="322">
        <v>0.0</v>
      </c>
      <c r="L704" s="322">
        <v>0.0</v>
      </c>
      <c r="M704" s="322">
        <v>0.0</v>
      </c>
      <c r="N704" s="322">
        <v>0.0</v>
      </c>
      <c r="O704" s="322">
        <v>0.0</v>
      </c>
      <c r="P704" s="322">
        <v>0.0</v>
      </c>
      <c r="Q704" s="322">
        <v>0.0</v>
      </c>
      <c r="R704" s="322">
        <v>0.0</v>
      </c>
      <c r="S704" s="322">
        <v>1.0</v>
      </c>
      <c r="T704" s="322">
        <v>0.0</v>
      </c>
      <c r="U704" s="322">
        <v>0.0</v>
      </c>
    </row>
    <row r="705">
      <c r="A705" s="322" t="s">
        <v>5905</v>
      </c>
      <c r="B705" s="322" t="s">
        <v>5381</v>
      </c>
      <c r="C705" s="323" t="s">
        <v>5903</v>
      </c>
      <c r="D705" s="322" t="s">
        <v>1537</v>
      </c>
      <c r="E705" s="322" t="s">
        <v>5659</v>
      </c>
      <c r="F705" s="322" t="s">
        <v>1766</v>
      </c>
      <c r="G705" s="324" t="s">
        <v>5660</v>
      </c>
      <c r="H705" s="324" t="s">
        <v>5585</v>
      </c>
      <c r="I705" s="322">
        <v>2.0</v>
      </c>
      <c r="J705" s="322">
        <v>2.0</v>
      </c>
      <c r="K705" s="322">
        <v>0.0</v>
      </c>
      <c r="L705" s="322">
        <v>0.0</v>
      </c>
      <c r="M705" s="322">
        <v>0.0</v>
      </c>
      <c r="N705" s="322">
        <v>0.0</v>
      </c>
      <c r="O705" s="322">
        <v>0.0</v>
      </c>
      <c r="P705" s="322">
        <v>0.0</v>
      </c>
      <c r="Q705" s="322">
        <v>0.0</v>
      </c>
      <c r="R705" s="322">
        <v>0.0</v>
      </c>
      <c r="S705" s="322">
        <v>1.0</v>
      </c>
      <c r="T705" s="322">
        <v>0.0</v>
      </c>
      <c r="U705" s="322">
        <v>0.0</v>
      </c>
    </row>
    <row r="706">
      <c r="A706" s="322" t="s">
        <v>5906</v>
      </c>
      <c r="B706" s="322" t="s">
        <v>5381</v>
      </c>
      <c r="C706" s="323" t="s">
        <v>5903</v>
      </c>
      <c r="D706" s="322" t="s">
        <v>1537</v>
      </c>
      <c r="E706" s="322" t="s">
        <v>616</v>
      </c>
      <c r="F706" s="322" t="s">
        <v>215</v>
      </c>
      <c r="G706" s="324" t="s">
        <v>5632</v>
      </c>
      <c r="H706" s="324" t="s">
        <v>5430</v>
      </c>
      <c r="I706" s="322">
        <v>5.0</v>
      </c>
      <c r="J706" s="322">
        <v>5.0</v>
      </c>
      <c r="K706" s="322">
        <v>0.0</v>
      </c>
      <c r="L706" s="322">
        <v>0.0</v>
      </c>
      <c r="M706" s="322">
        <v>0.0</v>
      </c>
      <c r="N706" s="322">
        <v>0.0</v>
      </c>
      <c r="O706" s="322">
        <v>0.0</v>
      </c>
      <c r="P706" s="322">
        <v>0.0</v>
      </c>
      <c r="Q706" s="322">
        <v>0.0</v>
      </c>
      <c r="R706" s="322">
        <v>0.0</v>
      </c>
      <c r="S706" s="322">
        <v>1.0</v>
      </c>
      <c r="T706" s="322">
        <v>0.0</v>
      </c>
      <c r="U706" s="322">
        <v>0.0</v>
      </c>
    </row>
    <row r="707">
      <c r="A707" s="322" t="s">
        <v>5907</v>
      </c>
      <c r="B707" s="322" t="s">
        <v>5381</v>
      </c>
      <c r="C707" s="323" t="s">
        <v>5903</v>
      </c>
      <c r="D707" s="322" t="s">
        <v>1537</v>
      </c>
      <c r="E707" s="322" t="s">
        <v>1679</v>
      </c>
      <c r="F707" s="322" t="s">
        <v>1472</v>
      </c>
      <c r="G707" s="324" t="s">
        <v>5665</v>
      </c>
      <c r="H707" s="324" t="s">
        <v>5534</v>
      </c>
      <c r="I707" s="322">
        <v>1.0</v>
      </c>
      <c r="J707" s="322">
        <v>1.0</v>
      </c>
      <c r="K707" s="322">
        <v>0.0</v>
      </c>
      <c r="L707" s="322">
        <v>0.0</v>
      </c>
      <c r="M707" s="322">
        <v>0.0</v>
      </c>
      <c r="N707" s="322">
        <v>0.0</v>
      </c>
      <c r="O707" s="322">
        <v>0.0</v>
      </c>
      <c r="P707" s="322">
        <v>0.0</v>
      </c>
      <c r="Q707" s="322">
        <v>0.0</v>
      </c>
      <c r="R707" s="322">
        <v>0.0</v>
      </c>
      <c r="S707" s="322">
        <v>1.0</v>
      </c>
      <c r="T707" s="322">
        <v>0.0</v>
      </c>
      <c r="U707" s="322">
        <v>0.0</v>
      </c>
    </row>
    <row r="708">
      <c r="A708" s="322" t="s">
        <v>5908</v>
      </c>
      <c r="B708" s="322" t="s">
        <v>5381</v>
      </c>
      <c r="C708" s="323" t="s">
        <v>5903</v>
      </c>
      <c r="D708" s="322" t="s">
        <v>1537</v>
      </c>
      <c r="E708" s="322" t="s">
        <v>1336</v>
      </c>
      <c r="F708" s="322" t="s">
        <v>1335</v>
      </c>
      <c r="G708" s="324" t="s">
        <v>5649</v>
      </c>
      <c r="H708" s="324" t="s">
        <v>5609</v>
      </c>
      <c r="I708" s="322">
        <v>8.0</v>
      </c>
      <c r="J708" s="322">
        <v>8.0</v>
      </c>
      <c r="K708" s="322">
        <v>0.0</v>
      </c>
      <c r="L708" s="322">
        <v>0.0</v>
      </c>
      <c r="M708" s="322">
        <v>0.0</v>
      </c>
      <c r="N708" s="322">
        <v>0.0</v>
      </c>
      <c r="O708" s="322">
        <v>0.0</v>
      </c>
      <c r="P708" s="322">
        <v>0.0</v>
      </c>
      <c r="Q708" s="322">
        <v>0.0</v>
      </c>
      <c r="R708" s="322">
        <v>0.0</v>
      </c>
      <c r="S708" s="322">
        <v>1.0</v>
      </c>
      <c r="T708" s="322">
        <v>0.0</v>
      </c>
      <c r="U708" s="322">
        <v>0.0</v>
      </c>
    </row>
    <row r="709">
      <c r="A709" s="322" t="s">
        <v>5909</v>
      </c>
      <c r="B709" s="322" t="s">
        <v>5381</v>
      </c>
      <c r="C709" s="323" t="s">
        <v>5903</v>
      </c>
      <c r="D709" s="322" t="s">
        <v>1537</v>
      </c>
      <c r="E709" s="322" t="s">
        <v>2248</v>
      </c>
      <c r="F709" s="322" t="s">
        <v>445</v>
      </c>
      <c r="G709" s="324" t="s">
        <v>5634</v>
      </c>
      <c r="H709" s="324" t="s">
        <v>5513</v>
      </c>
      <c r="I709" s="322">
        <v>3.0</v>
      </c>
      <c r="J709" s="322">
        <v>3.0</v>
      </c>
      <c r="K709" s="322">
        <v>0.0</v>
      </c>
      <c r="L709" s="322">
        <v>0.0</v>
      </c>
      <c r="M709" s="322">
        <v>0.0</v>
      </c>
      <c r="N709" s="322">
        <v>0.0</v>
      </c>
      <c r="O709" s="322">
        <v>0.0</v>
      </c>
      <c r="P709" s="322">
        <v>0.0</v>
      </c>
      <c r="Q709" s="322">
        <v>0.0</v>
      </c>
      <c r="R709" s="322">
        <v>0.0</v>
      </c>
      <c r="S709" s="322">
        <v>1.0</v>
      </c>
      <c r="T709" s="322">
        <v>0.0</v>
      </c>
      <c r="U709" s="322">
        <v>0.0</v>
      </c>
    </row>
    <row r="710">
      <c r="A710" s="322" t="s">
        <v>5912</v>
      </c>
      <c r="B710" s="322" t="s">
        <v>5381</v>
      </c>
      <c r="C710" s="323" t="s">
        <v>5913</v>
      </c>
      <c r="D710" s="322" t="s">
        <v>1537</v>
      </c>
      <c r="E710" s="322" t="s">
        <v>5805</v>
      </c>
      <c r="F710" s="322" t="s">
        <v>2107</v>
      </c>
      <c r="G710" s="324" t="s">
        <v>5806</v>
      </c>
      <c r="H710" s="324" t="s">
        <v>5510</v>
      </c>
      <c r="I710" s="322">
        <v>1.0</v>
      </c>
      <c r="J710" s="322">
        <v>1.0</v>
      </c>
      <c r="K710" s="322">
        <v>0.0</v>
      </c>
      <c r="L710" s="322">
        <v>0.0</v>
      </c>
      <c r="M710" s="322">
        <v>0.0</v>
      </c>
      <c r="N710" s="322">
        <v>0.0</v>
      </c>
      <c r="O710" s="322">
        <v>0.0</v>
      </c>
      <c r="P710" s="322">
        <v>0.0</v>
      </c>
      <c r="Q710" s="322">
        <v>0.0</v>
      </c>
      <c r="R710" s="322">
        <v>0.0</v>
      </c>
      <c r="S710" s="322">
        <v>1.0</v>
      </c>
      <c r="T710" s="322">
        <v>0.0</v>
      </c>
      <c r="U710" s="322">
        <v>0.0</v>
      </c>
    </row>
    <row r="711">
      <c r="A711" s="322" t="s">
        <v>5914</v>
      </c>
      <c r="B711" s="322" t="s">
        <v>5381</v>
      </c>
      <c r="C711" s="323" t="s">
        <v>5913</v>
      </c>
      <c r="D711" s="322" t="s">
        <v>1537</v>
      </c>
      <c r="E711" s="322" t="s">
        <v>1273</v>
      </c>
      <c r="F711" s="322" t="s">
        <v>1223</v>
      </c>
      <c r="G711" s="324" t="s">
        <v>5619</v>
      </c>
      <c r="H711" s="324" t="s">
        <v>5457</v>
      </c>
      <c r="I711" s="322">
        <v>5.0</v>
      </c>
      <c r="J711" s="322">
        <v>5.0</v>
      </c>
      <c r="K711" s="322">
        <v>0.0</v>
      </c>
      <c r="L711" s="322">
        <v>0.0</v>
      </c>
      <c r="M711" s="322">
        <v>0.0</v>
      </c>
      <c r="N711" s="322">
        <v>0.0</v>
      </c>
      <c r="O711" s="322">
        <v>0.0</v>
      </c>
      <c r="P711" s="322">
        <v>0.0</v>
      </c>
      <c r="Q711" s="322">
        <v>0.0</v>
      </c>
      <c r="R711" s="322">
        <v>0.0</v>
      </c>
      <c r="S711" s="322">
        <v>1.0</v>
      </c>
      <c r="T711" s="322">
        <v>0.0</v>
      </c>
      <c r="U711" s="322">
        <v>0.0</v>
      </c>
    </row>
    <row r="712">
      <c r="A712" s="322" t="s">
        <v>5915</v>
      </c>
      <c r="B712" s="322" t="s">
        <v>5381</v>
      </c>
      <c r="C712" s="323" t="s">
        <v>5913</v>
      </c>
      <c r="D712" s="322" t="s">
        <v>1537</v>
      </c>
      <c r="E712" s="322" t="s">
        <v>5834</v>
      </c>
      <c r="F712" s="322" t="s">
        <v>2073</v>
      </c>
      <c r="G712" s="324" t="s">
        <v>5835</v>
      </c>
      <c r="H712" s="324" t="s">
        <v>5496</v>
      </c>
      <c r="I712" s="322">
        <v>1.0</v>
      </c>
      <c r="J712" s="322">
        <v>1.0</v>
      </c>
      <c r="K712" s="322">
        <v>0.0</v>
      </c>
      <c r="L712" s="322">
        <v>0.0</v>
      </c>
      <c r="M712" s="322">
        <v>0.0</v>
      </c>
      <c r="N712" s="322">
        <v>0.0</v>
      </c>
      <c r="O712" s="322">
        <v>0.0</v>
      </c>
      <c r="P712" s="322">
        <v>0.0</v>
      </c>
      <c r="Q712" s="322">
        <v>0.0</v>
      </c>
      <c r="R712" s="322">
        <v>0.0</v>
      </c>
      <c r="S712" s="322">
        <v>1.0</v>
      </c>
      <c r="T712" s="322">
        <v>0.0</v>
      </c>
      <c r="U712" s="322">
        <v>0.0</v>
      </c>
    </row>
    <row r="713">
      <c r="A713" s="322" t="s">
        <v>5916</v>
      </c>
      <c r="B713" s="322" t="s">
        <v>5381</v>
      </c>
      <c r="C713" s="323" t="s">
        <v>5913</v>
      </c>
      <c r="D713" s="322" t="s">
        <v>1537</v>
      </c>
      <c r="E713" s="322" t="s">
        <v>616</v>
      </c>
      <c r="F713" s="322" t="s">
        <v>215</v>
      </c>
      <c r="G713" s="324" t="s">
        <v>5632</v>
      </c>
      <c r="H713" s="324" t="s">
        <v>5430</v>
      </c>
      <c r="I713" s="322">
        <v>4.0</v>
      </c>
      <c r="J713" s="322">
        <v>4.0</v>
      </c>
      <c r="K713" s="322">
        <v>0.0</v>
      </c>
      <c r="L713" s="322">
        <v>0.0</v>
      </c>
      <c r="M713" s="322">
        <v>0.0</v>
      </c>
      <c r="N713" s="322">
        <v>0.0</v>
      </c>
      <c r="O713" s="322">
        <v>0.0</v>
      </c>
      <c r="P713" s="322">
        <v>0.0</v>
      </c>
      <c r="Q713" s="322">
        <v>0.0</v>
      </c>
      <c r="R713" s="322">
        <v>0.0</v>
      </c>
      <c r="S713" s="322">
        <v>1.0</v>
      </c>
      <c r="T713" s="322">
        <v>0.0</v>
      </c>
      <c r="U713" s="322">
        <v>0.0</v>
      </c>
    </row>
    <row r="714">
      <c r="A714" s="322" t="s">
        <v>5917</v>
      </c>
      <c r="B714" s="322" t="s">
        <v>5381</v>
      </c>
      <c r="C714" s="323" t="s">
        <v>5913</v>
      </c>
      <c r="D714" s="322" t="s">
        <v>1537</v>
      </c>
      <c r="E714" s="322" t="s">
        <v>2245</v>
      </c>
      <c r="F714" s="322" t="s">
        <v>176</v>
      </c>
      <c r="G714" s="324" t="s">
        <v>5918</v>
      </c>
      <c r="H714" s="324" t="s">
        <v>5503</v>
      </c>
      <c r="I714" s="322">
        <v>3.0</v>
      </c>
      <c r="J714" s="322">
        <v>3.0</v>
      </c>
      <c r="K714" s="322">
        <v>0.0</v>
      </c>
      <c r="L714" s="322">
        <v>0.0</v>
      </c>
      <c r="M714" s="322">
        <v>0.0</v>
      </c>
      <c r="N714" s="322">
        <v>0.0</v>
      </c>
      <c r="O714" s="322">
        <v>0.0</v>
      </c>
      <c r="P714" s="322">
        <v>0.0</v>
      </c>
      <c r="Q714" s="322">
        <v>0.0</v>
      </c>
      <c r="R714" s="322">
        <v>0.0</v>
      </c>
      <c r="S714" s="322">
        <v>1.0</v>
      </c>
      <c r="T714" s="322">
        <v>0.0</v>
      </c>
      <c r="U714" s="322">
        <v>0.0</v>
      </c>
    </row>
    <row r="715">
      <c r="A715" s="322" t="s">
        <v>5919</v>
      </c>
      <c r="B715" s="322" t="s">
        <v>5381</v>
      </c>
      <c r="C715" s="323" t="s">
        <v>5913</v>
      </c>
      <c r="D715" s="322" t="s">
        <v>1537</v>
      </c>
      <c r="E715" s="322" t="s">
        <v>1336</v>
      </c>
      <c r="F715" s="322" t="s">
        <v>1335</v>
      </c>
      <c r="G715" s="324" t="s">
        <v>5649</v>
      </c>
      <c r="H715" s="324" t="s">
        <v>5609</v>
      </c>
      <c r="I715" s="322">
        <v>1.0</v>
      </c>
      <c r="J715" s="322">
        <v>1.0</v>
      </c>
      <c r="K715" s="322">
        <v>0.0</v>
      </c>
      <c r="L715" s="322">
        <v>0.0</v>
      </c>
      <c r="M715" s="322">
        <v>0.0</v>
      </c>
      <c r="N715" s="322">
        <v>0.0</v>
      </c>
      <c r="O715" s="322">
        <v>0.0</v>
      </c>
      <c r="P715" s="322">
        <v>0.0</v>
      </c>
      <c r="Q715" s="322">
        <v>0.0</v>
      </c>
      <c r="R715" s="322">
        <v>0.0</v>
      </c>
      <c r="S715" s="322">
        <v>1.0</v>
      </c>
      <c r="T715" s="322">
        <v>0.0</v>
      </c>
      <c r="U715" s="322">
        <v>0.0</v>
      </c>
    </row>
    <row r="716">
      <c r="A716" s="322" t="s">
        <v>5920</v>
      </c>
      <c r="B716" s="322" t="s">
        <v>5381</v>
      </c>
      <c r="C716" s="323" t="s">
        <v>5913</v>
      </c>
      <c r="D716" s="322" t="s">
        <v>1537</v>
      </c>
      <c r="E716" s="322" t="s">
        <v>2248</v>
      </c>
      <c r="F716" s="322" t="s">
        <v>445</v>
      </c>
      <c r="G716" s="324" t="s">
        <v>5634</v>
      </c>
      <c r="H716" s="324" t="s">
        <v>5513</v>
      </c>
      <c r="I716" s="322">
        <v>1.0</v>
      </c>
      <c r="J716" s="322">
        <v>1.0</v>
      </c>
      <c r="K716" s="322">
        <v>0.0</v>
      </c>
      <c r="L716" s="322">
        <v>0.0</v>
      </c>
      <c r="M716" s="322">
        <v>0.0</v>
      </c>
      <c r="N716" s="322">
        <v>0.0</v>
      </c>
      <c r="O716" s="322">
        <v>0.0</v>
      </c>
      <c r="P716" s="322">
        <v>0.0</v>
      </c>
      <c r="Q716" s="322">
        <v>0.0</v>
      </c>
      <c r="R716" s="322">
        <v>0.0</v>
      </c>
      <c r="S716" s="322">
        <v>1.0</v>
      </c>
      <c r="T716" s="322">
        <v>0.0</v>
      </c>
      <c r="U716" s="322">
        <v>0.0</v>
      </c>
    </row>
    <row r="717">
      <c r="A717" s="322" t="s">
        <v>5923</v>
      </c>
      <c r="B717" s="322" t="s">
        <v>5381</v>
      </c>
      <c r="C717" s="323" t="s">
        <v>2700</v>
      </c>
      <c r="D717" s="322" t="s">
        <v>1537</v>
      </c>
      <c r="E717" s="322" t="s">
        <v>1273</v>
      </c>
      <c r="F717" s="322" t="s">
        <v>1223</v>
      </c>
      <c r="G717" s="324" t="s">
        <v>5619</v>
      </c>
      <c r="H717" s="324" t="s">
        <v>5457</v>
      </c>
      <c r="I717" s="322">
        <v>2.0</v>
      </c>
      <c r="J717" s="322">
        <v>2.0</v>
      </c>
      <c r="K717" s="322">
        <v>0.0</v>
      </c>
      <c r="L717" s="322">
        <v>0.0</v>
      </c>
      <c r="M717" s="322">
        <v>0.0</v>
      </c>
      <c r="N717" s="322">
        <v>0.0</v>
      </c>
      <c r="O717" s="322">
        <v>0.0</v>
      </c>
      <c r="P717" s="322">
        <v>0.0</v>
      </c>
      <c r="Q717" s="322">
        <v>0.0</v>
      </c>
      <c r="R717" s="322">
        <v>0.0</v>
      </c>
      <c r="S717" s="322">
        <v>1.0</v>
      </c>
      <c r="T717" s="322">
        <v>0.0</v>
      </c>
      <c r="U717" s="322">
        <v>0.0</v>
      </c>
    </row>
    <row r="718">
      <c r="A718" s="322" t="s">
        <v>5924</v>
      </c>
      <c r="B718" s="322" t="s">
        <v>5381</v>
      </c>
      <c r="C718" s="323" t="s">
        <v>2700</v>
      </c>
      <c r="D718" s="322" t="s">
        <v>1537</v>
      </c>
      <c r="E718" s="322" t="s">
        <v>2067</v>
      </c>
      <c r="F718" s="322" t="s">
        <v>1057</v>
      </c>
      <c r="G718" s="324" t="s">
        <v>5626</v>
      </c>
      <c r="H718" s="324" t="s">
        <v>5487</v>
      </c>
      <c r="I718" s="322">
        <v>2.0</v>
      </c>
      <c r="J718" s="322">
        <v>2.0</v>
      </c>
      <c r="K718" s="322">
        <v>0.0</v>
      </c>
      <c r="L718" s="322">
        <v>0.0</v>
      </c>
      <c r="M718" s="322">
        <v>0.0</v>
      </c>
      <c r="N718" s="322">
        <v>0.0</v>
      </c>
      <c r="O718" s="322">
        <v>0.0</v>
      </c>
      <c r="P718" s="322">
        <v>0.0</v>
      </c>
      <c r="Q718" s="322">
        <v>0.0</v>
      </c>
      <c r="R718" s="322">
        <v>0.0</v>
      </c>
      <c r="S718" s="322">
        <v>1.0</v>
      </c>
      <c r="T718" s="322">
        <v>0.0</v>
      </c>
      <c r="U718" s="322">
        <v>0.0</v>
      </c>
    </row>
    <row r="719">
      <c r="A719" s="322" t="s">
        <v>5925</v>
      </c>
      <c r="B719" s="322" t="s">
        <v>5381</v>
      </c>
      <c r="C719" s="323" t="s">
        <v>2700</v>
      </c>
      <c r="D719" s="322" t="s">
        <v>1537</v>
      </c>
      <c r="E719" s="322" t="s">
        <v>1560</v>
      </c>
      <c r="F719" s="322" t="s">
        <v>683</v>
      </c>
      <c r="G719" s="324" t="s">
        <v>5656</v>
      </c>
      <c r="H719" s="324" t="s">
        <v>5456</v>
      </c>
      <c r="I719" s="322">
        <v>1.0</v>
      </c>
      <c r="J719" s="322">
        <v>1.0</v>
      </c>
      <c r="K719" s="322">
        <v>0.0</v>
      </c>
      <c r="L719" s="322">
        <v>0.0</v>
      </c>
      <c r="M719" s="322">
        <v>0.0</v>
      </c>
      <c r="N719" s="322">
        <v>0.0</v>
      </c>
      <c r="O719" s="322">
        <v>0.0</v>
      </c>
      <c r="P719" s="322">
        <v>0.0</v>
      </c>
      <c r="Q719" s="322">
        <v>0.0</v>
      </c>
      <c r="R719" s="322">
        <v>0.0</v>
      </c>
      <c r="S719" s="322">
        <v>1.0</v>
      </c>
      <c r="T719" s="322">
        <v>0.0</v>
      </c>
      <c r="U719" s="322">
        <v>0.0</v>
      </c>
    </row>
    <row r="720">
      <c r="A720" s="322" t="s">
        <v>5926</v>
      </c>
      <c r="B720" s="322" t="s">
        <v>5381</v>
      </c>
      <c r="C720" s="323" t="s">
        <v>2700</v>
      </c>
      <c r="D720" s="322" t="s">
        <v>1537</v>
      </c>
      <c r="E720" s="322" t="s">
        <v>1290</v>
      </c>
      <c r="F720" s="322" t="s">
        <v>588</v>
      </c>
      <c r="G720" s="324" t="s">
        <v>5630</v>
      </c>
      <c r="H720" s="324" t="s">
        <v>5548</v>
      </c>
      <c r="I720" s="322">
        <v>2.0</v>
      </c>
      <c r="J720" s="322">
        <v>2.0</v>
      </c>
      <c r="K720" s="322">
        <v>0.0</v>
      </c>
      <c r="L720" s="322">
        <v>0.0</v>
      </c>
      <c r="M720" s="322">
        <v>0.0</v>
      </c>
      <c r="N720" s="322">
        <v>0.0</v>
      </c>
      <c r="O720" s="322">
        <v>0.0</v>
      </c>
      <c r="P720" s="322">
        <v>0.0</v>
      </c>
      <c r="Q720" s="322">
        <v>0.0</v>
      </c>
      <c r="R720" s="322">
        <v>0.0</v>
      </c>
      <c r="S720" s="322">
        <v>1.0</v>
      </c>
      <c r="T720" s="322">
        <v>0.0</v>
      </c>
      <c r="U720" s="322">
        <v>0.0</v>
      </c>
    </row>
    <row r="721">
      <c r="A721" s="322" t="s">
        <v>5927</v>
      </c>
      <c r="B721" s="322" t="s">
        <v>5381</v>
      </c>
      <c r="C721" s="323" t="s">
        <v>2700</v>
      </c>
      <c r="D721" s="322" t="s">
        <v>1537</v>
      </c>
      <c r="E721" s="322" t="s">
        <v>73</v>
      </c>
      <c r="F721" s="322" t="s">
        <v>72</v>
      </c>
      <c r="G721" s="324" t="s">
        <v>5662</v>
      </c>
      <c r="H721" s="324" t="s">
        <v>5406</v>
      </c>
      <c r="I721" s="322">
        <v>3.0</v>
      </c>
      <c r="J721" s="322">
        <v>3.0</v>
      </c>
      <c r="K721" s="322">
        <v>0.0</v>
      </c>
      <c r="L721" s="322">
        <v>0.0</v>
      </c>
      <c r="M721" s="322">
        <v>0.0</v>
      </c>
      <c r="N721" s="322">
        <v>0.0</v>
      </c>
      <c r="O721" s="322">
        <v>0.0</v>
      </c>
      <c r="P721" s="322">
        <v>0.0</v>
      </c>
      <c r="Q721" s="322">
        <v>0.0</v>
      </c>
      <c r="R721" s="322">
        <v>0.0</v>
      </c>
      <c r="S721" s="322">
        <v>1.0</v>
      </c>
      <c r="T721" s="322">
        <v>0.0</v>
      </c>
      <c r="U721" s="322">
        <v>0.0</v>
      </c>
    </row>
    <row r="722">
      <c r="A722" s="322" t="s">
        <v>5928</v>
      </c>
      <c r="B722" s="322" t="s">
        <v>5381</v>
      </c>
      <c r="C722" s="323" t="s">
        <v>2700</v>
      </c>
      <c r="D722" s="322" t="s">
        <v>1537</v>
      </c>
      <c r="E722" s="322" t="s">
        <v>616</v>
      </c>
      <c r="F722" s="322" t="s">
        <v>215</v>
      </c>
      <c r="G722" s="324" t="s">
        <v>5632</v>
      </c>
      <c r="H722" s="324" t="s">
        <v>5430</v>
      </c>
      <c r="I722" s="322">
        <v>9.0</v>
      </c>
      <c r="J722" s="322">
        <v>9.0</v>
      </c>
      <c r="K722" s="322">
        <v>0.0</v>
      </c>
      <c r="L722" s="322">
        <v>0.0</v>
      </c>
      <c r="M722" s="322">
        <v>0.0</v>
      </c>
      <c r="N722" s="322">
        <v>0.0</v>
      </c>
      <c r="O722" s="322">
        <v>0.0</v>
      </c>
      <c r="P722" s="322">
        <v>0.0</v>
      </c>
      <c r="Q722" s="322">
        <v>0.0</v>
      </c>
      <c r="R722" s="322">
        <v>0.0</v>
      </c>
      <c r="S722" s="322">
        <v>1.0</v>
      </c>
      <c r="T722" s="322">
        <v>0.0</v>
      </c>
      <c r="U722" s="322">
        <v>0.0</v>
      </c>
    </row>
    <row r="723">
      <c r="A723" s="322" t="s">
        <v>5929</v>
      </c>
      <c r="B723" s="322" t="s">
        <v>5381</v>
      </c>
      <c r="C723" s="323" t="s">
        <v>2700</v>
      </c>
      <c r="D723" s="322" t="s">
        <v>1537</v>
      </c>
      <c r="E723" s="322" t="s">
        <v>2245</v>
      </c>
      <c r="F723" s="322" t="s">
        <v>176</v>
      </c>
      <c r="G723" s="324" t="s">
        <v>5918</v>
      </c>
      <c r="H723" s="324" t="s">
        <v>5503</v>
      </c>
      <c r="I723" s="322">
        <v>1.0</v>
      </c>
      <c r="J723" s="322">
        <v>1.0</v>
      </c>
      <c r="K723" s="322">
        <v>0.0</v>
      </c>
      <c r="L723" s="322">
        <v>0.0</v>
      </c>
      <c r="M723" s="322">
        <v>0.0</v>
      </c>
      <c r="N723" s="322">
        <v>0.0</v>
      </c>
      <c r="O723" s="322">
        <v>0.0</v>
      </c>
      <c r="P723" s="322">
        <v>0.0</v>
      </c>
      <c r="Q723" s="322">
        <v>0.0</v>
      </c>
      <c r="R723" s="322">
        <v>3.0</v>
      </c>
      <c r="S723" s="322">
        <v>1.0</v>
      </c>
      <c r="T723" s="322">
        <v>0.0</v>
      </c>
      <c r="U723" s="322">
        <v>0.0</v>
      </c>
    </row>
    <row r="724">
      <c r="A724" s="322" t="s">
        <v>5930</v>
      </c>
      <c r="B724" s="322" t="s">
        <v>5381</v>
      </c>
      <c r="C724" s="323" t="s">
        <v>5931</v>
      </c>
      <c r="D724" s="322" t="s">
        <v>1537</v>
      </c>
      <c r="E724" s="322" t="s">
        <v>365</v>
      </c>
      <c r="F724" s="322" t="s">
        <v>355</v>
      </c>
      <c r="G724" s="324" t="s">
        <v>5932</v>
      </c>
      <c r="H724" s="324" t="s">
        <v>5574</v>
      </c>
      <c r="I724" s="322">
        <v>1.0</v>
      </c>
      <c r="J724" s="322">
        <v>1.0</v>
      </c>
      <c r="K724" s="322">
        <v>0.0</v>
      </c>
      <c r="L724" s="322">
        <v>2.0</v>
      </c>
      <c r="M724" s="322">
        <v>0.0</v>
      </c>
      <c r="N724" s="322">
        <v>0.0</v>
      </c>
      <c r="O724" s="322">
        <v>0.0</v>
      </c>
      <c r="P724" s="322">
        <v>0.0</v>
      </c>
      <c r="Q724" s="322">
        <v>0.0</v>
      </c>
      <c r="R724" s="322">
        <v>0.0</v>
      </c>
      <c r="S724" s="322">
        <v>1.0</v>
      </c>
      <c r="T724" s="322">
        <v>0.0</v>
      </c>
      <c r="U724" s="322">
        <v>0.0</v>
      </c>
    </row>
    <row r="725">
      <c r="A725" s="322" t="s">
        <v>5933</v>
      </c>
      <c r="B725" s="322" t="s">
        <v>5381</v>
      </c>
      <c r="C725" s="323" t="s">
        <v>5931</v>
      </c>
      <c r="D725" s="322" t="s">
        <v>1537</v>
      </c>
      <c r="E725" s="322" t="s">
        <v>1625</v>
      </c>
      <c r="F725" s="322" t="s">
        <v>2225</v>
      </c>
      <c r="G725" s="324" t="s">
        <v>5639</v>
      </c>
      <c r="H725" s="324" t="s">
        <v>5601</v>
      </c>
      <c r="I725" s="322">
        <v>4.0</v>
      </c>
      <c r="J725" s="322">
        <v>4.0</v>
      </c>
      <c r="K725" s="322">
        <v>0.0</v>
      </c>
      <c r="L725" s="322">
        <v>0.0</v>
      </c>
      <c r="M725" s="322">
        <v>0.0</v>
      </c>
      <c r="N725" s="322">
        <v>0.0</v>
      </c>
      <c r="O725" s="322">
        <v>0.0</v>
      </c>
      <c r="P725" s="322">
        <v>0.0</v>
      </c>
      <c r="Q725" s="322">
        <v>0.0</v>
      </c>
      <c r="R725" s="322">
        <v>0.0</v>
      </c>
      <c r="S725" s="322">
        <v>1.0</v>
      </c>
      <c r="T725" s="322">
        <v>0.0</v>
      </c>
      <c r="U725" s="322">
        <v>0.0</v>
      </c>
    </row>
    <row r="726">
      <c r="A726" s="322" t="s">
        <v>5934</v>
      </c>
      <c r="B726" s="322" t="s">
        <v>5381</v>
      </c>
      <c r="C726" s="323" t="s">
        <v>5931</v>
      </c>
      <c r="D726" s="322" t="s">
        <v>1537</v>
      </c>
      <c r="E726" s="322" t="s">
        <v>1273</v>
      </c>
      <c r="F726" s="322" t="s">
        <v>1223</v>
      </c>
      <c r="G726" s="324" t="s">
        <v>5619</v>
      </c>
      <c r="H726" s="324" t="s">
        <v>5457</v>
      </c>
      <c r="I726" s="322">
        <v>3.0</v>
      </c>
      <c r="J726" s="322">
        <v>3.0</v>
      </c>
      <c r="K726" s="322">
        <v>0.0</v>
      </c>
      <c r="L726" s="322">
        <v>0.0</v>
      </c>
      <c r="M726" s="322">
        <v>0.0</v>
      </c>
      <c r="N726" s="322">
        <v>0.0</v>
      </c>
      <c r="O726" s="322">
        <v>0.0</v>
      </c>
      <c r="P726" s="322">
        <v>0.0</v>
      </c>
      <c r="Q726" s="322">
        <v>0.0</v>
      </c>
      <c r="R726" s="322">
        <v>0.0</v>
      </c>
      <c r="S726" s="322">
        <v>1.0</v>
      </c>
      <c r="T726" s="322">
        <v>0.0</v>
      </c>
      <c r="U726" s="322">
        <v>0.0</v>
      </c>
    </row>
    <row r="727">
      <c r="A727" s="322" t="s">
        <v>5935</v>
      </c>
      <c r="B727" s="322" t="s">
        <v>5381</v>
      </c>
      <c r="C727" s="323" t="s">
        <v>5931</v>
      </c>
      <c r="D727" s="322" t="s">
        <v>1537</v>
      </c>
      <c r="E727" s="322" t="s">
        <v>2067</v>
      </c>
      <c r="F727" s="322" t="s">
        <v>1057</v>
      </c>
      <c r="G727" s="324" t="s">
        <v>5626</v>
      </c>
      <c r="H727" s="324" t="s">
        <v>5487</v>
      </c>
      <c r="I727" s="322">
        <v>1.0</v>
      </c>
      <c r="J727" s="322">
        <v>1.0</v>
      </c>
      <c r="K727" s="322">
        <v>0.0</v>
      </c>
      <c r="L727" s="322">
        <v>0.0</v>
      </c>
      <c r="M727" s="322">
        <v>0.0</v>
      </c>
      <c r="N727" s="322">
        <v>0.0</v>
      </c>
      <c r="O727" s="322">
        <v>0.0</v>
      </c>
      <c r="P727" s="322">
        <v>0.0</v>
      </c>
      <c r="Q727" s="322">
        <v>0.0</v>
      </c>
      <c r="R727" s="322">
        <v>0.0</v>
      </c>
      <c r="S727" s="322">
        <v>1.0</v>
      </c>
      <c r="T727" s="322">
        <v>0.0</v>
      </c>
      <c r="U727" s="322">
        <v>0.0</v>
      </c>
    </row>
    <row r="728">
      <c r="A728" s="322" t="s">
        <v>5936</v>
      </c>
      <c r="B728" s="322" t="s">
        <v>5381</v>
      </c>
      <c r="C728" s="323" t="s">
        <v>5931</v>
      </c>
      <c r="D728" s="322" t="s">
        <v>1537</v>
      </c>
      <c r="E728" s="322" t="s">
        <v>1290</v>
      </c>
      <c r="F728" s="322" t="s">
        <v>588</v>
      </c>
      <c r="G728" s="324" t="s">
        <v>5630</v>
      </c>
      <c r="H728" s="324" t="s">
        <v>5548</v>
      </c>
      <c r="I728" s="322">
        <v>1.0</v>
      </c>
      <c r="J728" s="322">
        <v>1.0</v>
      </c>
      <c r="K728" s="322">
        <v>0.0</v>
      </c>
      <c r="L728" s="322">
        <v>0.0</v>
      </c>
      <c r="M728" s="322">
        <v>0.0</v>
      </c>
      <c r="N728" s="322">
        <v>0.0</v>
      </c>
      <c r="O728" s="322">
        <v>0.0</v>
      </c>
      <c r="P728" s="322">
        <v>0.0</v>
      </c>
      <c r="Q728" s="322">
        <v>0.0</v>
      </c>
      <c r="R728" s="322">
        <v>0.0</v>
      </c>
      <c r="S728" s="322">
        <v>1.0</v>
      </c>
      <c r="T728" s="322">
        <v>0.0</v>
      </c>
      <c r="U728" s="322">
        <v>0.0</v>
      </c>
    </row>
    <row r="729">
      <c r="A729" s="322" t="s">
        <v>5937</v>
      </c>
      <c r="B729" s="322" t="s">
        <v>5381</v>
      </c>
      <c r="C729" s="323" t="s">
        <v>5931</v>
      </c>
      <c r="D729" s="322" t="s">
        <v>1537</v>
      </c>
      <c r="E729" s="322" t="s">
        <v>5659</v>
      </c>
      <c r="F729" s="322" t="s">
        <v>1766</v>
      </c>
      <c r="G729" s="324" t="s">
        <v>5660</v>
      </c>
      <c r="H729" s="324" t="s">
        <v>5585</v>
      </c>
      <c r="I729" s="322">
        <v>2.0</v>
      </c>
      <c r="J729" s="322">
        <v>2.0</v>
      </c>
      <c r="K729" s="322">
        <v>0.0</v>
      </c>
      <c r="L729" s="322">
        <v>0.0</v>
      </c>
      <c r="M729" s="322">
        <v>0.0</v>
      </c>
      <c r="N729" s="322">
        <v>0.0</v>
      </c>
      <c r="O729" s="322">
        <v>0.0</v>
      </c>
      <c r="P729" s="322">
        <v>0.0</v>
      </c>
      <c r="Q729" s="322">
        <v>0.0</v>
      </c>
      <c r="R729" s="322">
        <v>0.0</v>
      </c>
      <c r="S729" s="322">
        <v>1.0</v>
      </c>
      <c r="T729" s="322">
        <v>0.0</v>
      </c>
      <c r="U729" s="322">
        <v>0.0</v>
      </c>
    </row>
    <row r="730">
      <c r="A730" s="322" t="s">
        <v>5938</v>
      </c>
      <c r="B730" s="322" t="s">
        <v>5381</v>
      </c>
      <c r="C730" s="323" t="s">
        <v>5931</v>
      </c>
      <c r="D730" s="322" t="s">
        <v>1537</v>
      </c>
      <c r="E730" s="322" t="s">
        <v>616</v>
      </c>
      <c r="F730" s="322" t="s">
        <v>215</v>
      </c>
      <c r="G730" s="324" t="s">
        <v>5632</v>
      </c>
      <c r="H730" s="324" t="s">
        <v>5430</v>
      </c>
      <c r="I730" s="322">
        <v>1.0</v>
      </c>
      <c r="J730" s="322">
        <v>1.0</v>
      </c>
      <c r="K730" s="322">
        <v>0.0</v>
      </c>
      <c r="L730" s="322">
        <v>0.0</v>
      </c>
      <c r="M730" s="322">
        <v>0.0</v>
      </c>
      <c r="N730" s="322">
        <v>0.0</v>
      </c>
      <c r="O730" s="322">
        <v>0.0</v>
      </c>
      <c r="P730" s="322">
        <v>0.0</v>
      </c>
      <c r="Q730" s="322">
        <v>0.0</v>
      </c>
      <c r="R730" s="322">
        <v>0.0</v>
      </c>
      <c r="S730" s="322">
        <v>1.0</v>
      </c>
      <c r="T730" s="322">
        <v>0.0</v>
      </c>
      <c r="U730" s="322">
        <v>0.0</v>
      </c>
    </row>
    <row r="731">
      <c r="A731" s="322" t="s">
        <v>5939</v>
      </c>
      <c r="B731" s="322" t="s">
        <v>5381</v>
      </c>
      <c r="C731" s="323" t="s">
        <v>5931</v>
      </c>
      <c r="D731" s="322" t="s">
        <v>1537</v>
      </c>
      <c r="E731" s="322" t="s">
        <v>369</v>
      </c>
      <c r="F731" s="322" t="s">
        <v>310</v>
      </c>
      <c r="G731" s="324" t="s">
        <v>5676</v>
      </c>
      <c r="H731" s="324" t="s">
        <v>5454</v>
      </c>
      <c r="I731" s="322">
        <v>3.0</v>
      </c>
      <c r="J731" s="322">
        <v>3.0</v>
      </c>
      <c r="K731" s="322">
        <v>0.0</v>
      </c>
      <c r="L731" s="322">
        <v>0.0</v>
      </c>
      <c r="M731" s="322">
        <v>0.0</v>
      </c>
      <c r="N731" s="322">
        <v>0.0</v>
      </c>
      <c r="O731" s="322">
        <v>0.0</v>
      </c>
      <c r="P731" s="322">
        <v>0.0</v>
      </c>
      <c r="Q731" s="322">
        <v>0.0</v>
      </c>
      <c r="R731" s="322">
        <v>0.0</v>
      </c>
      <c r="S731" s="322">
        <v>1.0</v>
      </c>
      <c r="T731" s="322">
        <v>0.0</v>
      </c>
      <c r="U731" s="322">
        <v>0.0</v>
      </c>
    </row>
    <row r="732">
      <c r="A732" s="322" t="s">
        <v>5940</v>
      </c>
      <c r="B732" s="322" t="s">
        <v>5381</v>
      </c>
      <c r="C732" s="323" t="s">
        <v>5931</v>
      </c>
      <c r="D732" s="322" t="s">
        <v>1537</v>
      </c>
      <c r="E732" s="322" t="s">
        <v>1336</v>
      </c>
      <c r="F732" s="322" t="s">
        <v>1335</v>
      </c>
      <c r="G732" s="324" t="s">
        <v>5649</v>
      </c>
      <c r="H732" s="324" t="s">
        <v>5609</v>
      </c>
      <c r="I732" s="322">
        <v>2.0</v>
      </c>
      <c r="J732" s="322">
        <v>2.0</v>
      </c>
      <c r="K732" s="322">
        <v>0.0</v>
      </c>
      <c r="L732" s="322">
        <v>0.0</v>
      </c>
      <c r="M732" s="322">
        <v>0.0</v>
      </c>
      <c r="N732" s="322">
        <v>0.0</v>
      </c>
      <c r="O732" s="322">
        <v>0.0</v>
      </c>
      <c r="P732" s="322">
        <v>0.0</v>
      </c>
      <c r="Q732" s="322">
        <v>0.0</v>
      </c>
      <c r="R732" s="322">
        <v>0.0</v>
      </c>
      <c r="S732" s="322">
        <v>1.0</v>
      </c>
      <c r="T732" s="322">
        <v>0.0</v>
      </c>
      <c r="U732" s="322">
        <v>0.0</v>
      </c>
    </row>
    <row r="733">
      <c r="A733" s="322" t="s">
        <v>5941</v>
      </c>
      <c r="B733" s="322" t="s">
        <v>5381</v>
      </c>
      <c r="C733" s="323" t="s">
        <v>5931</v>
      </c>
      <c r="D733" s="322" t="s">
        <v>1537</v>
      </c>
      <c r="E733" s="322" t="s">
        <v>2248</v>
      </c>
      <c r="F733" s="322" t="s">
        <v>445</v>
      </c>
      <c r="G733" s="324" t="s">
        <v>5634</v>
      </c>
      <c r="H733" s="324" t="s">
        <v>5513</v>
      </c>
      <c r="I733" s="322">
        <v>1.0</v>
      </c>
      <c r="J733" s="322">
        <v>1.0</v>
      </c>
      <c r="K733" s="322">
        <v>0.0</v>
      </c>
      <c r="L733" s="322">
        <v>0.0</v>
      </c>
      <c r="M733" s="322">
        <v>0.0</v>
      </c>
      <c r="N733" s="322">
        <v>0.0</v>
      </c>
      <c r="O733" s="322">
        <v>0.0</v>
      </c>
      <c r="P733" s="322">
        <v>0.0</v>
      </c>
      <c r="Q733" s="322">
        <v>0.0</v>
      </c>
      <c r="R733" s="322">
        <v>0.0</v>
      </c>
      <c r="S733" s="322">
        <v>1.0</v>
      </c>
      <c r="T733" s="322">
        <v>0.0</v>
      </c>
      <c r="U733" s="322">
        <v>0.0</v>
      </c>
    </row>
    <row r="734">
      <c r="A734" s="322" t="s">
        <v>5943</v>
      </c>
      <c r="B734" s="322" t="s">
        <v>5381</v>
      </c>
      <c r="C734" s="323" t="s">
        <v>2705</v>
      </c>
      <c r="D734" s="322" t="s">
        <v>1537</v>
      </c>
      <c r="E734" s="322" t="s">
        <v>2067</v>
      </c>
      <c r="F734" s="322" t="s">
        <v>1057</v>
      </c>
      <c r="G734" s="324" t="s">
        <v>5626</v>
      </c>
      <c r="H734" s="324" t="s">
        <v>5487</v>
      </c>
      <c r="I734" s="322">
        <v>1.0</v>
      </c>
      <c r="J734" s="322">
        <v>1.0</v>
      </c>
      <c r="K734" s="322">
        <v>0.0</v>
      </c>
      <c r="L734" s="322">
        <v>0.0</v>
      </c>
      <c r="M734" s="322">
        <v>0.0</v>
      </c>
      <c r="N734" s="322">
        <v>0.0</v>
      </c>
      <c r="O734" s="322">
        <v>0.0</v>
      </c>
      <c r="P734" s="322">
        <v>0.0</v>
      </c>
      <c r="Q734" s="322">
        <v>0.0</v>
      </c>
      <c r="R734" s="322">
        <v>0.0</v>
      </c>
      <c r="S734" s="322">
        <v>1.0</v>
      </c>
      <c r="T734" s="322">
        <v>0.0</v>
      </c>
      <c r="U734" s="322">
        <v>0.0</v>
      </c>
    </row>
    <row r="735">
      <c r="A735" s="322" t="s">
        <v>5944</v>
      </c>
      <c r="B735" s="322" t="s">
        <v>5381</v>
      </c>
      <c r="C735" s="323" t="s">
        <v>2705</v>
      </c>
      <c r="D735" s="322" t="s">
        <v>1537</v>
      </c>
      <c r="E735" s="322" t="s">
        <v>5805</v>
      </c>
      <c r="F735" s="322" t="s">
        <v>2107</v>
      </c>
      <c r="G735" s="324" t="s">
        <v>5806</v>
      </c>
      <c r="H735" s="324" t="s">
        <v>5510</v>
      </c>
      <c r="I735" s="322">
        <v>8.0</v>
      </c>
      <c r="J735" s="322">
        <v>8.0</v>
      </c>
      <c r="K735" s="322">
        <v>0.0</v>
      </c>
      <c r="L735" s="322">
        <v>0.0</v>
      </c>
      <c r="M735" s="322">
        <v>0.0</v>
      </c>
      <c r="N735" s="322">
        <v>0.0</v>
      </c>
      <c r="O735" s="322">
        <v>0.0</v>
      </c>
      <c r="P735" s="322">
        <v>0.0</v>
      </c>
      <c r="Q735" s="322">
        <v>0.0</v>
      </c>
      <c r="R735" s="322">
        <v>0.0</v>
      </c>
      <c r="S735" s="322">
        <v>1.0</v>
      </c>
      <c r="T735" s="322">
        <v>0.0</v>
      </c>
      <c r="U735" s="322">
        <v>0.0</v>
      </c>
    </row>
    <row r="736">
      <c r="A736" s="322" t="s">
        <v>5945</v>
      </c>
      <c r="B736" s="322" t="s">
        <v>5381</v>
      </c>
      <c r="C736" s="323" t="s">
        <v>2705</v>
      </c>
      <c r="D736" s="322" t="s">
        <v>1537</v>
      </c>
      <c r="E736" s="322" t="s">
        <v>1625</v>
      </c>
      <c r="F736" s="322" t="s">
        <v>2225</v>
      </c>
      <c r="G736" s="324" t="s">
        <v>5639</v>
      </c>
      <c r="H736" s="324" t="s">
        <v>5601</v>
      </c>
      <c r="I736" s="322">
        <v>3.0</v>
      </c>
      <c r="J736" s="322">
        <v>3.0</v>
      </c>
      <c r="K736" s="322">
        <v>0.0</v>
      </c>
      <c r="L736" s="322">
        <v>0.0</v>
      </c>
      <c r="M736" s="322">
        <v>0.0</v>
      </c>
      <c r="N736" s="322">
        <v>0.0</v>
      </c>
      <c r="O736" s="322">
        <v>0.0</v>
      </c>
      <c r="P736" s="322">
        <v>0.0</v>
      </c>
      <c r="Q736" s="322">
        <v>0.0</v>
      </c>
      <c r="R736" s="322">
        <v>0.0</v>
      </c>
      <c r="S736" s="322">
        <v>1.0</v>
      </c>
      <c r="T736" s="322">
        <v>0.0</v>
      </c>
      <c r="U736" s="322">
        <v>0.0</v>
      </c>
    </row>
    <row r="737">
      <c r="A737" s="322" t="s">
        <v>5946</v>
      </c>
      <c r="B737" s="322" t="s">
        <v>5381</v>
      </c>
      <c r="C737" s="323" t="s">
        <v>2705</v>
      </c>
      <c r="D737" s="322" t="s">
        <v>1537</v>
      </c>
      <c r="E737" s="322" t="s">
        <v>1290</v>
      </c>
      <c r="F737" s="322" t="s">
        <v>588</v>
      </c>
      <c r="G737" s="324" t="s">
        <v>5630</v>
      </c>
      <c r="H737" s="324" t="s">
        <v>5548</v>
      </c>
      <c r="I737" s="322">
        <v>1.0</v>
      </c>
      <c r="J737" s="322">
        <v>1.0</v>
      </c>
      <c r="K737" s="322">
        <v>0.0</v>
      </c>
      <c r="L737" s="322">
        <v>0.0</v>
      </c>
      <c r="M737" s="322">
        <v>0.0</v>
      </c>
      <c r="N737" s="322">
        <v>0.0</v>
      </c>
      <c r="O737" s="322">
        <v>0.0</v>
      </c>
      <c r="P737" s="322">
        <v>0.0</v>
      </c>
      <c r="Q737" s="322">
        <v>0.0</v>
      </c>
      <c r="R737" s="322">
        <v>0.0</v>
      </c>
      <c r="S737" s="322">
        <v>1.0</v>
      </c>
      <c r="T737" s="322">
        <v>0.0</v>
      </c>
      <c r="U737" s="322">
        <v>0.0</v>
      </c>
    </row>
    <row r="738">
      <c r="A738" s="322" t="s">
        <v>5947</v>
      </c>
      <c r="B738" s="322" t="s">
        <v>5381</v>
      </c>
      <c r="C738" s="323" t="s">
        <v>2705</v>
      </c>
      <c r="D738" s="322" t="s">
        <v>1537</v>
      </c>
      <c r="E738" s="322" t="s">
        <v>5659</v>
      </c>
      <c r="F738" s="322" t="s">
        <v>1766</v>
      </c>
      <c r="G738" s="324" t="s">
        <v>5660</v>
      </c>
      <c r="H738" s="324" t="s">
        <v>5585</v>
      </c>
      <c r="I738" s="322">
        <v>1.0</v>
      </c>
      <c r="J738" s="322">
        <v>1.0</v>
      </c>
      <c r="K738" s="322">
        <v>0.0</v>
      </c>
      <c r="L738" s="322">
        <v>0.0</v>
      </c>
      <c r="M738" s="322">
        <v>0.0</v>
      </c>
      <c r="N738" s="322">
        <v>0.0</v>
      </c>
      <c r="O738" s="322">
        <v>0.0</v>
      </c>
      <c r="P738" s="322">
        <v>0.0</v>
      </c>
      <c r="Q738" s="322">
        <v>0.0</v>
      </c>
      <c r="R738" s="322">
        <v>0.0</v>
      </c>
      <c r="S738" s="322">
        <v>1.0</v>
      </c>
      <c r="T738" s="322">
        <v>0.0</v>
      </c>
      <c r="U738" s="322">
        <v>0.0</v>
      </c>
    </row>
    <row r="739">
      <c r="A739" s="322" t="s">
        <v>5948</v>
      </c>
      <c r="B739" s="322" t="s">
        <v>5381</v>
      </c>
      <c r="C739" s="323" t="s">
        <v>2705</v>
      </c>
      <c r="D739" s="322" t="s">
        <v>1537</v>
      </c>
      <c r="E739" s="322" t="s">
        <v>616</v>
      </c>
      <c r="F739" s="322" t="s">
        <v>215</v>
      </c>
      <c r="G739" s="324" t="s">
        <v>5632</v>
      </c>
      <c r="H739" s="324" t="s">
        <v>5430</v>
      </c>
      <c r="I739" s="322">
        <v>1.0</v>
      </c>
      <c r="J739" s="322">
        <v>1.0</v>
      </c>
      <c r="K739" s="322">
        <v>0.0</v>
      </c>
      <c r="L739" s="322">
        <v>0.0</v>
      </c>
      <c r="M739" s="322">
        <v>0.0</v>
      </c>
      <c r="N739" s="322">
        <v>0.0</v>
      </c>
      <c r="O739" s="322">
        <v>0.0</v>
      </c>
      <c r="P739" s="322">
        <v>0.0</v>
      </c>
      <c r="Q739" s="322">
        <v>0.0</v>
      </c>
      <c r="R739" s="322">
        <v>0.0</v>
      </c>
      <c r="S739" s="322">
        <v>1.0</v>
      </c>
      <c r="T739" s="322">
        <v>0.0</v>
      </c>
      <c r="U739" s="322">
        <v>0.0</v>
      </c>
    </row>
    <row r="740">
      <c r="A740" s="322" t="s">
        <v>5949</v>
      </c>
      <c r="B740" s="322" t="s">
        <v>5381</v>
      </c>
      <c r="C740" s="323" t="s">
        <v>2705</v>
      </c>
      <c r="D740" s="322" t="s">
        <v>1537</v>
      </c>
      <c r="E740" s="322" t="s">
        <v>2245</v>
      </c>
      <c r="F740" s="322" t="s">
        <v>176</v>
      </c>
      <c r="G740" s="324" t="s">
        <v>5918</v>
      </c>
      <c r="H740" s="324" t="s">
        <v>5503</v>
      </c>
      <c r="I740" s="322">
        <v>1.0</v>
      </c>
      <c r="J740" s="322">
        <v>1.0</v>
      </c>
      <c r="K740" s="322">
        <v>0.0</v>
      </c>
      <c r="L740" s="322">
        <v>0.0</v>
      </c>
      <c r="M740" s="322">
        <v>0.0</v>
      </c>
      <c r="N740" s="322">
        <v>0.0</v>
      </c>
      <c r="O740" s="322">
        <v>0.0</v>
      </c>
      <c r="P740" s="322">
        <v>0.0</v>
      </c>
      <c r="Q740" s="322">
        <v>0.0</v>
      </c>
      <c r="R740" s="322">
        <v>0.0</v>
      </c>
      <c r="S740" s="322">
        <v>1.0</v>
      </c>
      <c r="T740" s="322">
        <v>0.0</v>
      </c>
      <c r="U740" s="322">
        <v>0.0</v>
      </c>
    </row>
    <row r="741">
      <c r="A741" s="322" t="s">
        <v>5951</v>
      </c>
      <c r="B741" s="322" t="s">
        <v>5381</v>
      </c>
      <c r="C741" s="323" t="s">
        <v>5952</v>
      </c>
      <c r="D741" s="322" t="s">
        <v>1537</v>
      </c>
      <c r="E741" s="322" t="s">
        <v>1625</v>
      </c>
      <c r="F741" s="322" t="s">
        <v>2225</v>
      </c>
      <c r="G741" s="324" t="s">
        <v>5639</v>
      </c>
      <c r="H741" s="324" t="s">
        <v>5601</v>
      </c>
      <c r="I741" s="322">
        <v>3.0</v>
      </c>
      <c r="J741" s="322">
        <v>3.0</v>
      </c>
      <c r="K741" s="322">
        <v>0.0</v>
      </c>
      <c r="L741" s="322">
        <v>23.0</v>
      </c>
      <c r="M741" s="322">
        <v>0.0</v>
      </c>
      <c r="N741" s="322">
        <v>0.0</v>
      </c>
      <c r="O741" s="322">
        <v>0.0</v>
      </c>
      <c r="P741" s="322">
        <v>0.0</v>
      </c>
      <c r="Q741" s="322">
        <v>0.0</v>
      </c>
      <c r="R741" s="322">
        <v>0.0</v>
      </c>
      <c r="S741" s="322">
        <v>1.0</v>
      </c>
      <c r="T741" s="322">
        <v>0.0</v>
      </c>
      <c r="U741" s="322">
        <v>0.0</v>
      </c>
    </row>
    <row r="742">
      <c r="A742" s="322" t="s">
        <v>5953</v>
      </c>
      <c r="B742" s="322" t="s">
        <v>5381</v>
      </c>
      <c r="C742" s="323" t="s">
        <v>5952</v>
      </c>
      <c r="D742" s="322" t="s">
        <v>1537</v>
      </c>
      <c r="E742" s="322" t="s">
        <v>1273</v>
      </c>
      <c r="F742" s="322" t="s">
        <v>1223</v>
      </c>
      <c r="G742" s="324" t="s">
        <v>5619</v>
      </c>
      <c r="H742" s="324" t="s">
        <v>5457</v>
      </c>
      <c r="I742" s="322">
        <v>5.0</v>
      </c>
      <c r="J742" s="322">
        <v>5.0</v>
      </c>
      <c r="K742" s="322">
        <v>0.0</v>
      </c>
      <c r="L742" s="322">
        <v>0.0</v>
      </c>
      <c r="M742" s="322">
        <v>0.0</v>
      </c>
      <c r="N742" s="322">
        <v>0.0</v>
      </c>
      <c r="O742" s="322">
        <v>0.0</v>
      </c>
      <c r="P742" s="322">
        <v>0.0</v>
      </c>
      <c r="Q742" s="322">
        <v>0.0</v>
      </c>
      <c r="R742" s="322">
        <v>0.0</v>
      </c>
      <c r="S742" s="322">
        <v>1.0</v>
      </c>
      <c r="T742" s="322">
        <v>0.0</v>
      </c>
      <c r="U742" s="322">
        <v>0.0</v>
      </c>
    </row>
    <row r="743">
      <c r="A743" s="322" t="s">
        <v>5954</v>
      </c>
      <c r="B743" s="322" t="s">
        <v>5381</v>
      </c>
      <c r="C743" s="323" t="s">
        <v>5952</v>
      </c>
      <c r="D743" s="322" t="s">
        <v>1537</v>
      </c>
      <c r="E743" s="322" t="s">
        <v>2067</v>
      </c>
      <c r="F743" s="322" t="s">
        <v>1057</v>
      </c>
      <c r="G743" s="324" t="s">
        <v>5626</v>
      </c>
      <c r="H743" s="324" t="s">
        <v>5487</v>
      </c>
      <c r="I743" s="322">
        <v>1.0</v>
      </c>
      <c r="J743" s="322">
        <v>1.0</v>
      </c>
      <c r="K743" s="322">
        <v>0.0</v>
      </c>
      <c r="L743" s="322">
        <v>0.0</v>
      </c>
      <c r="M743" s="322">
        <v>0.0</v>
      </c>
      <c r="N743" s="322">
        <v>0.0</v>
      </c>
      <c r="O743" s="322">
        <v>0.0</v>
      </c>
      <c r="P743" s="322">
        <v>0.0</v>
      </c>
      <c r="Q743" s="322">
        <v>0.0</v>
      </c>
      <c r="R743" s="322">
        <v>0.0</v>
      </c>
      <c r="S743" s="322">
        <v>1.0</v>
      </c>
      <c r="T743" s="322">
        <v>0.0</v>
      </c>
      <c r="U743" s="322">
        <v>0.0</v>
      </c>
    </row>
    <row r="744">
      <c r="A744" s="322" t="s">
        <v>5955</v>
      </c>
      <c r="B744" s="322" t="s">
        <v>5381</v>
      </c>
      <c r="C744" s="323" t="s">
        <v>5952</v>
      </c>
      <c r="D744" s="322" t="s">
        <v>1537</v>
      </c>
      <c r="E744" s="322" t="s">
        <v>5659</v>
      </c>
      <c r="F744" s="322" t="s">
        <v>1766</v>
      </c>
      <c r="G744" s="324" t="s">
        <v>5660</v>
      </c>
      <c r="H744" s="324" t="s">
        <v>5585</v>
      </c>
      <c r="I744" s="322">
        <v>4.0</v>
      </c>
      <c r="J744" s="322">
        <v>4.0</v>
      </c>
      <c r="K744" s="322">
        <v>0.0</v>
      </c>
      <c r="L744" s="322">
        <v>0.0</v>
      </c>
      <c r="M744" s="322">
        <v>0.0</v>
      </c>
      <c r="N744" s="322">
        <v>0.0</v>
      </c>
      <c r="O744" s="322">
        <v>0.0</v>
      </c>
      <c r="P744" s="322">
        <v>0.0</v>
      </c>
      <c r="Q744" s="322">
        <v>0.0</v>
      </c>
      <c r="R744" s="322">
        <v>0.0</v>
      </c>
      <c r="S744" s="322">
        <v>1.0</v>
      </c>
      <c r="T744" s="322">
        <v>0.0</v>
      </c>
      <c r="U744" s="322">
        <v>0.0</v>
      </c>
    </row>
    <row r="745">
      <c r="A745" s="322" t="s">
        <v>5956</v>
      </c>
      <c r="B745" s="322" t="s">
        <v>5381</v>
      </c>
      <c r="C745" s="323" t="s">
        <v>5952</v>
      </c>
      <c r="D745" s="322" t="s">
        <v>1537</v>
      </c>
      <c r="E745" s="322" t="s">
        <v>365</v>
      </c>
      <c r="F745" s="322" t="s">
        <v>355</v>
      </c>
      <c r="G745" s="324" t="s">
        <v>5932</v>
      </c>
      <c r="H745" s="324" t="s">
        <v>5574</v>
      </c>
      <c r="I745" s="322">
        <v>1.0</v>
      </c>
      <c r="J745" s="322">
        <v>1.0</v>
      </c>
      <c r="K745" s="322">
        <v>0.0</v>
      </c>
      <c r="L745" s="322">
        <v>0.0</v>
      </c>
      <c r="M745" s="322">
        <v>0.0</v>
      </c>
      <c r="N745" s="322">
        <v>0.0</v>
      </c>
      <c r="O745" s="322">
        <v>0.0</v>
      </c>
      <c r="P745" s="322">
        <v>0.0</v>
      </c>
      <c r="Q745" s="322">
        <v>0.0</v>
      </c>
      <c r="R745" s="322">
        <v>0.0</v>
      </c>
      <c r="S745" s="322">
        <v>1.0</v>
      </c>
      <c r="T745" s="322">
        <v>0.0</v>
      </c>
      <c r="U745" s="322">
        <v>0.0</v>
      </c>
    </row>
    <row r="746">
      <c r="A746" s="322" t="s">
        <v>5957</v>
      </c>
      <c r="B746" s="322" t="s">
        <v>5381</v>
      </c>
      <c r="C746" s="323" t="s">
        <v>5952</v>
      </c>
      <c r="D746" s="322" t="s">
        <v>1537</v>
      </c>
      <c r="E746" s="322" t="s">
        <v>369</v>
      </c>
      <c r="F746" s="322" t="s">
        <v>310</v>
      </c>
      <c r="G746" s="324" t="s">
        <v>5676</v>
      </c>
      <c r="H746" s="324" t="s">
        <v>5454</v>
      </c>
      <c r="I746" s="322">
        <v>3.0</v>
      </c>
      <c r="J746" s="322">
        <v>3.0</v>
      </c>
      <c r="K746" s="322">
        <v>0.0</v>
      </c>
      <c r="L746" s="322">
        <v>0.0</v>
      </c>
      <c r="M746" s="322">
        <v>0.0</v>
      </c>
      <c r="N746" s="322">
        <v>0.0</v>
      </c>
      <c r="O746" s="322">
        <v>0.0</v>
      </c>
      <c r="P746" s="322">
        <v>0.0</v>
      </c>
      <c r="Q746" s="322">
        <v>0.0</v>
      </c>
      <c r="R746" s="322">
        <v>0.0</v>
      </c>
      <c r="S746" s="322">
        <v>1.0</v>
      </c>
      <c r="T746" s="322">
        <v>0.0</v>
      </c>
      <c r="U746" s="322">
        <v>0.0</v>
      </c>
    </row>
    <row r="747">
      <c r="A747" s="322" t="s">
        <v>5958</v>
      </c>
      <c r="B747" s="322" t="s">
        <v>5381</v>
      </c>
      <c r="C747" s="323" t="s">
        <v>5952</v>
      </c>
      <c r="D747" s="322" t="s">
        <v>1537</v>
      </c>
      <c r="E747" s="322" t="s">
        <v>1336</v>
      </c>
      <c r="F747" s="322" t="s">
        <v>1335</v>
      </c>
      <c r="G747" s="324" t="s">
        <v>5649</v>
      </c>
      <c r="H747" s="324" t="s">
        <v>5609</v>
      </c>
      <c r="I747" s="322">
        <v>1.0</v>
      </c>
      <c r="J747" s="322">
        <v>1.0</v>
      </c>
      <c r="K747" s="322">
        <v>0.0</v>
      </c>
      <c r="L747" s="322">
        <v>0.0</v>
      </c>
      <c r="M747" s="322">
        <v>0.0</v>
      </c>
      <c r="N747" s="322">
        <v>0.0</v>
      </c>
      <c r="O747" s="322">
        <v>0.0</v>
      </c>
      <c r="P747" s="322">
        <v>0.0</v>
      </c>
      <c r="Q747" s="322">
        <v>0.0</v>
      </c>
      <c r="R747" s="322">
        <v>0.0</v>
      </c>
      <c r="S747" s="322">
        <v>1.0</v>
      </c>
      <c r="T747" s="322">
        <v>0.0</v>
      </c>
      <c r="U747" s="322">
        <v>0.0</v>
      </c>
    </row>
    <row r="748">
      <c r="A748" s="322" t="s">
        <v>5959</v>
      </c>
      <c r="B748" s="322" t="s">
        <v>5381</v>
      </c>
      <c r="C748" s="323" t="s">
        <v>5952</v>
      </c>
      <c r="D748" s="322" t="s">
        <v>1537</v>
      </c>
      <c r="E748" s="322" t="s">
        <v>2248</v>
      </c>
      <c r="F748" s="322" t="s">
        <v>445</v>
      </c>
      <c r="G748" s="324" t="s">
        <v>5634</v>
      </c>
      <c r="H748" s="324" t="s">
        <v>5513</v>
      </c>
      <c r="I748" s="322">
        <v>3.0</v>
      </c>
      <c r="J748" s="322">
        <v>3.0</v>
      </c>
      <c r="K748" s="322">
        <v>0.0</v>
      </c>
      <c r="L748" s="322">
        <v>0.0</v>
      </c>
      <c r="M748" s="322">
        <v>0.0</v>
      </c>
      <c r="N748" s="322">
        <v>0.0</v>
      </c>
      <c r="O748" s="322">
        <v>0.0</v>
      </c>
      <c r="P748" s="322">
        <v>0.0</v>
      </c>
      <c r="Q748" s="322">
        <v>0.0</v>
      </c>
      <c r="R748" s="322">
        <v>0.0</v>
      </c>
      <c r="S748" s="322">
        <v>1.0</v>
      </c>
      <c r="T748" s="322">
        <v>0.0</v>
      </c>
      <c r="U748" s="322">
        <v>0.0</v>
      </c>
    </row>
    <row r="749">
      <c r="A749" s="322" t="s">
        <v>5960</v>
      </c>
      <c r="B749" s="322" t="s">
        <v>5381</v>
      </c>
      <c r="C749" s="323" t="s">
        <v>5961</v>
      </c>
      <c r="D749" s="322" t="s">
        <v>1537</v>
      </c>
      <c r="E749" s="322" t="s">
        <v>2067</v>
      </c>
      <c r="F749" s="322" t="s">
        <v>1057</v>
      </c>
      <c r="G749" s="324" t="s">
        <v>5626</v>
      </c>
      <c r="H749" s="324" t="s">
        <v>5487</v>
      </c>
      <c r="I749" s="322">
        <v>1.0</v>
      </c>
      <c r="J749" s="322">
        <v>1.0</v>
      </c>
      <c r="K749" s="322">
        <v>0.0</v>
      </c>
      <c r="L749" s="322">
        <v>0.0</v>
      </c>
      <c r="M749" s="322">
        <v>0.0</v>
      </c>
      <c r="N749" s="322">
        <v>0.0</v>
      </c>
      <c r="O749" s="322">
        <v>0.0</v>
      </c>
      <c r="P749" s="322">
        <v>0.0</v>
      </c>
      <c r="Q749" s="322">
        <v>0.0</v>
      </c>
      <c r="R749" s="322">
        <v>0.0</v>
      </c>
      <c r="S749" s="322">
        <v>1.0</v>
      </c>
      <c r="T749" s="322">
        <v>0.0</v>
      </c>
      <c r="U749" s="322">
        <v>0.0</v>
      </c>
    </row>
    <row r="750">
      <c r="A750" s="322" t="s">
        <v>5962</v>
      </c>
      <c r="B750" s="322" t="s">
        <v>5381</v>
      </c>
      <c r="C750" s="323" t="s">
        <v>5961</v>
      </c>
      <c r="D750" s="322" t="s">
        <v>1537</v>
      </c>
      <c r="E750" s="322" t="s">
        <v>73</v>
      </c>
      <c r="F750" s="322" t="s">
        <v>72</v>
      </c>
      <c r="G750" s="324" t="s">
        <v>5662</v>
      </c>
      <c r="H750" s="324" t="s">
        <v>5406</v>
      </c>
      <c r="I750" s="322">
        <v>2.0</v>
      </c>
      <c r="J750" s="322">
        <v>2.0</v>
      </c>
      <c r="K750" s="322">
        <v>0.0</v>
      </c>
      <c r="L750" s="322">
        <v>0.0</v>
      </c>
      <c r="M750" s="322">
        <v>0.0</v>
      </c>
      <c r="N750" s="322">
        <v>0.0</v>
      </c>
      <c r="O750" s="322">
        <v>0.0</v>
      </c>
      <c r="P750" s="322">
        <v>0.0</v>
      </c>
      <c r="Q750" s="322">
        <v>0.0</v>
      </c>
      <c r="R750" s="322">
        <v>0.0</v>
      </c>
      <c r="S750" s="322">
        <v>1.0</v>
      </c>
      <c r="T750" s="322">
        <v>0.0</v>
      </c>
      <c r="U750" s="322">
        <v>0.0</v>
      </c>
    </row>
    <row r="751">
      <c r="A751" s="322" t="s">
        <v>5963</v>
      </c>
      <c r="B751" s="322" t="s">
        <v>5381</v>
      </c>
      <c r="C751" s="323" t="s">
        <v>5961</v>
      </c>
      <c r="D751" s="322" t="s">
        <v>1537</v>
      </c>
      <c r="E751" s="322" t="s">
        <v>616</v>
      </c>
      <c r="F751" s="322" t="s">
        <v>215</v>
      </c>
      <c r="G751" s="324" t="s">
        <v>5632</v>
      </c>
      <c r="H751" s="324" t="s">
        <v>5430</v>
      </c>
      <c r="I751" s="322">
        <v>10.0</v>
      </c>
      <c r="J751" s="322">
        <v>10.0</v>
      </c>
      <c r="K751" s="322">
        <v>0.0</v>
      </c>
      <c r="L751" s="322">
        <v>0.0</v>
      </c>
      <c r="M751" s="322">
        <v>0.0</v>
      </c>
      <c r="N751" s="322">
        <v>0.0</v>
      </c>
      <c r="O751" s="322">
        <v>0.0</v>
      </c>
      <c r="P751" s="322">
        <v>0.0</v>
      </c>
      <c r="Q751" s="322">
        <v>0.0</v>
      </c>
      <c r="R751" s="322">
        <v>0.0</v>
      </c>
      <c r="S751" s="322">
        <v>1.0</v>
      </c>
      <c r="T751" s="322">
        <v>0.0</v>
      </c>
      <c r="U751" s="322">
        <v>0.0</v>
      </c>
    </row>
    <row r="752">
      <c r="A752" s="322" t="s">
        <v>5964</v>
      </c>
      <c r="B752" s="322" t="s">
        <v>5381</v>
      </c>
      <c r="C752" s="323" t="s">
        <v>5961</v>
      </c>
      <c r="D752" s="322" t="s">
        <v>1537</v>
      </c>
      <c r="E752" s="322" t="s">
        <v>369</v>
      </c>
      <c r="F752" s="322" t="s">
        <v>310</v>
      </c>
      <c r="G752" s="324" t="s">
        <v>5676</v>
      </c>
      <c r="H752" s="324" t="s">
        <v>5454</v>
      </c>
      <c r="I752" s="322">
        <v>1.0</v>
      </c>
      <c r="J752" s="322">
        <v>1.0</v>
      </c>
      <c r="K752" s="322">
        <v>0.0</v>
      </c>
      <c r="L752" s="322">
        <v>0.0</v>
      </c>
      <c r="M752" s="322">
        <v>0.0</v>
      </c>
      <c r="N752" s="322">
        <v>0.0</v>
      </c>
      <c r="O752" s="322">
        <v>0.0</v>
      </c>
      <c r="P752" s="322">
        <v>0.0</v>
      </c>
      <c r="Q752" s="322">
        <v>0.0</v>
      </c>
      <c r="R752" s="322">
        <v>0.0</v>
      </c>
      <c r="S752" s="322">
        <v>1.0</v>
      </c>
      <c r="T752" s="322">
        <v>0.0</v>
      </c>
      <c r="U752" s="322">
        <v>0.0</v>
      </c>
    </row>
    <row r="753">
      <c r="A753" s="322" t="s">
        <v>5965</v>
      </c>
      <c r="B753" s="322" t="s">
        <v>5381</v>
      </c>
      <c r="C753" s="323" t="s">
        <v>5966</v>
      </c>
      <c r="D753" s="322" t="s">
        <v>1537</v>
      </c>
      <c r="E753" s="322" t="s">
        <v>616</v>
      </c>
      <c r="F753" s="322" t="s">
        <v>215</v>
      </c>
      <c r="G753" s="324" t="s">
        <v>5632</v>
      </c>
      <c r="H753" s="324" t="s">
        <v>5430</v>
      </c>
      <c r="I753" s="322">
        <v>2.0</v>
      </c>
      <c r="J753" s="322">
        <v>2.0</v>
      </c>
      <c r="K753" s="322">
        <v>0.0</v>
      </c>
      <c r="L753" s="322">
        <v>0.0</v>
      </c>
      <c r="M753" s="322">
        <v>0.0</v>
      </c>
      <c r="N753" s="322">
        <v>0.0</v>
      </c>
      <c r="O753" s="322">
        <v>0.0</v>
      </c>
      <c r="P753" s="322">
        <v>0.0</v>
      </c>
      <c r="Q753" s="322">
        <v>0.0</v>
      </c>
      <c r="R753" s="322">
        <v>0.0</v>
      </c>
      <c r="S753" s="322">
        <v>1.0</v>
      </c>
      <c r="T753" s="322">
        <v>0.0</v>
      </c>
      <c r="U753" s="322">
        <v>0.0</v>
      </c>
    </row>
    <row r="754">
      <c r="A754" s="322" t="s">
        <v>5967</v>
      </c>
      <c r="B754" s="322" t="s">
        <v>5381</v>
      </c>
      <c r="C754" s="323" t="s">
        <v>5966</v>
      </c>
      <c r="D754" s="322" t="s">
        <v>1537</v>
      </c>
      <c r="E754" s="322" t="s">
        <v>1273</v>
      </c>
      <c r="F754" s="322" t="s">
        <v>1223</v>
      </c>
      <c r="G754" s="324" t="s">
        <v>5619</v>
      </c>
      <c r="H754" s="324" t="s">
        <v>5457</v>
      </c>
      <c r="I754" s="322">
        <v>3.0</v>
      </c>
      <c r="J754" s="322">
        <v>3.0</v>
      </c>
      <c r="K754" s="322">
        <v>0.0</v>
      </c>
      <c r="L754" s="322">
        <v>0.0</v>
      </c>
      <c r="M754" s="322">
        <v>0.0</v>
      </c>
      <c r="N754" s="322">
        <v>0.0</v>
      </c>
      <c r="O754" s="322">
        <v>0.0</v>
      </c>
      <c r="P754" s="322">
        <v>0.0</v>
      </c>
      <c r="Q754" s="322">
        <v>0.0</v>
      </c>
      <c r="R754" s="322">
        <v>0.0</v>
      </c>
      <c r="S754" s="322">
        <v>1.0</v>
      </c>
      <c r="T754" s="322">
        <v>0.0</v>
      </c>
      <c r="U754" s="322">
        <v>0.0</v>
      </c>
    </row>
    <row r="755">
      <c r="A755" s="322" t="s">
        <v>5968</v>
      </c>
      <c r="B755" s="322" t="s">
        <v>5381</v>
      </c>
      <c r="C755" s="323" t="s">
        <v>5966</v>
      </c>
      <c r="D755" s="322" t="s">
        <v>1537</v>
      </c>
      <c r="E755" s="322" t="s">
        <v>5659</v>
      </c>
      <c r="F755" s="322" t="s">
        <v>1766</v>
      </c>
      <c r="G755" s="324" t="s">
        <v>5660</v>
      </c>
      <c r="H755" s="324" t="s">
        <v>5585</v>
      </c>
      <c r="I755" s="322">
        <v>4.0</v>
      </c>
      <c r="J755" s="322">
        <v>4.0</v>
      </c>
      <c r="K755" s="322">
        <v>0.0</v>
      </c>
      <c r="L755" s="322">
        <v>0.0</v>
      </c>
      <c r="M755" s="322">
        <v>0.0</v>
      </c>
      <c r="N755" s="322">
        <v>0.0</v>
      </c>
      <c r="O755" s="322">
        <v>0.0</v>
      </c>
      <c r="P755" s="322">
        <v>0.0</v>
      </c>
      <c r="Q755" s="322">
        <v>0.0</v>
      </c>
      <c r="R755" s="322">
        <v>0.0</v>
      </c>
      <c r="S755" s="322">
        <v>1.0</v>
      </c>
      <c r="T755" s="322">
        <v>0.0</v>
      </c>
      <c r="U755" s="322">
        <v>0.0</v>
      </c>
    </row>
    <row r="756">
      <c r="A756" s="322" t="s">
        <v>5969</v>
      </c>
      <c r="B756" s="322" t="s">
        <v>5381</v>
      </c>
      <c r="C756" s="323" t="s">
        <v>5966</v>
      </c>
      <c r="D756" s="322" t="s">
        <v>1537</v>
      </c>
      <c r="E756" s="322" t="s">
        <v>73</v>
      </c>
      <c r="F756" s="322" t="s">
        <v>72</v>
      </c>
      <c r="G756" s="324" t="s">
        <v>5662</v>
      </c>
      <c r="H756" s="324" t="s">
        <v>5406</v>
      </c>
      <c r="I756" s="322">
        <v>2.0</v>
      </c>
      <c r="J756" s="322">
        <v>2.0</v>
      </c>
      <c r="K756" s="322">
        <v>0.0</v>
      </c>
      <c r="L756" s="322">
        <v>0.0</v>
      </c>
      <c r="M756" s="322">
        <v>0.0</v>
      </c>
      <c r="N756" s="322">
        <v>0.0</v>
      </c>
      <c r="O756" s="322">
        <v>0.0</v>
      </c>
      <c r="P756" s="322">
        <v>0.0</v>
      </c>
      <c r="Q756" s="322">
        <v>0.0</v>
      </c>
      <c r="R756" s="322">
        <v>0.0</v>
      </c>
      <c r="S756" s="322">
        <v>1.0</v>
      </c>
      <c r="T756" s="322">
        <v>0.0</v>
      </c>
      <c r="U756" s="322">
        <v>0.0</v>
      </c>
    </row>
    <row r="757">
      <c r="A757" s="322" t="s">
        <v>5970</v>
      </c>
      <c r="B757" s="322" t="s">
        <v>5381</v>
      </c>
      <c r="C757" s="323" t="s">
        <v>5966</v>
      </c>
      <c r="D757" s="322" t="s">
        <v>1537</v>
      </c>
      <c r="E757" s="322" t="s">
        <v>1679</v>
      </c>
      <c r="F757" s="322" t="s">
        <v>1472</v>
      </c>
      <c r="G757" s="324" t="s">
        <v>5665</v>
      </c>
      <c r="H757" s="324" t="s">
        <v>5534</v>
      </c>
      <c r="I757" s="322">
        <v>2.0</v>
      </c>
      <c r="J757" s="322">
        <v>2.0</v>
      </c>
      <c r="K757" s="322">
        <v>0.0</v>
      </c>
      <c r="L757" s="322">
        <v>0.0</v>
      </c>
      <c r="M757" s="322">
        <v>0.0</v>
      </c>
      <c r="N757" s="322">
        <v>0.0</v>
      </c>
      <c r="O757" s="322">
        <v>0.0</v>
      </c>
      <c r="P757" s="322">
        <v>0.0</v>
      </c>
      <c r="Q757" s="322">
        <v>0.0</v>
      </c>
      <c r="R757" s="322">
        <v>0.0</v>
      </c>
      <c r="S757" s="322">
        <v>1.0</v>
      </c>
      <c r="T757" s="322">
        <v>0.0</v>
      </c>
      <c r="U757" s="322">
        <v>0.0</v>
      </c>
    </row>
    <row r="758">
      <c r="A758" s="322" t="s">
        <v>5971</v>
      </c>
      <c r="B758" s="322" t="s">
        <v>5381</v>
      </c>
      <c r="C758" s="323" t="s">
        <v>5966</v>
      </c>
      <c r="D758" s="322" t="s">
        <v>1537</v>
      </c>
      <c r="E758" s="322" t="s">
        <v>1336</v>
      </c>
      <c r="F758" s="322" t="s">
        <v>1335</v>
      </c>
      <c r="G758" s="324" t="s">
        <v>5649</v>
      </c>
      <c r="H758" s="324" t="s">
        <v>5609</v>
      </c>
      <c r="I758" s="322">
        <v>1.0</v>
      </c>
      <c r="J758" s="322">
        <v>1.0</v>
      </c>
      <c r="K758" s="322">
        <v>0.0</v>
      </c>
      <c r="L758" s="322">
        <v>0.0</v>
      </c>
      <c r="M758" s="322">
        <v>0.0</v>
      </c>
      <c r="N758" s="322">
        <v>0.0</v>
      </c>
      <c r="O758" s="322">
        <v>0.0</v>
      </c>
      <c r="P758" s="322">
        <v>0.0</v>
      </c>
      <c r="Q758" s="322">
        <v>0.0</v>
      </c>
      <c r="R758" s="322">
        <v>0.0</v>
      </c>
      <c r="S758" s="322">
        <v>1.0</v>
      </c>
      <c r="T758" s="322">
        <v>0.0</v>
      </c>
      <c r="U758" s="322">
        <v>0.0</v>
      </c>
    </row>
    <row r="759">
      <c r="A759" s="322" t="s">
        <v>5972</v>
      </c>
      <c r="B759" s="322" t="s">
        <v>5381</v>
      </c>
      <c r="C759" s="323" t="s">
        <v>5973</v>
      </c>
      <c r="D759" s="322" t="s">
        <v>1537</v>
      </c>
      <c r="E759" s="322" t="s">
        <v>1625</v>
      </c>
      <c r="F759" s="322" t="s">
        <v>2225</v>
      </c>
      <c r="G759" s="324" t="s">
        <v>5639</v>
      </c>
      <c r="H759" s="324" t="s">
        <v>5601</v>
      </c>
      <c r="I759" s="322">
        <v>1.0</v>
      </c>
      <c r="J759" s="322">
        <v>1.0</v>
      </c>
      <c r="K759" s="322">
        <v>0.0</v>
      </c>
      <c r="L759" s="322">
        <v>0.0</v>
      </c>
      <c r="M759" s="322">
        <v>0.0</v>
      </c>
      <c r="N759" s="322">
        <v>0.0</v>
      </c>
      <c r="O759" s="322">
        <v>0.0</v>
      </c>
      <c r="P759" s="322">
        <v>0.0</v>
      </c>
      <c r="Q759" s="322">
        <v>0.0</v>
      </c>
      <c r="R759" s="322">
        <v>0.0</v>
      </c>
      <c r="S759" s="322">
        <v>1.0</v>
      </c>
      <c r="T759" s="322">
        <v>0.0</v>
      </c>
      <c r="U759" s="322">
        <v>0.0</v>
      </c>
    </row>
    <row r="760">
      <c r="A760" s="322" t="s">
        <v>5974</v>
      </c>
      <c r="B760" s="322" t="s">
        <v>5381</v>
      </c>
      <c r="C760" s="323" t="s">
        <v>5973</v>
      </c>
      <c r="D760" s="322" t="s">
        <v>1537</v>
      </c>
      <c r="E760" s="322" t="s">
        <v>1273</v>
      </c>
      <c r="F760" s="322" t="s">
        <v>1223</v>
      </c>
      <c r="G760" s="324" t="s">
        <v>5619</v>
      </c>
      <c r="H760" s="324" t="s">
        <v>5457</v>
      </c>
      <c r="I760" s="322">
        <v>3.0</v>
      </c>
      <c r="J760" s="322">
        <v>3.0</v>
      </c>
      <c r="K760" s="322">
        <v>0.0</v>
      </c>
      <c r="L760" s="322">
        <v>0.0</v>
      </c>
      <c r="M760" s="322">
        <v>0.0</v>
      </c>
      <c r="N760" s="322">
        <v>0.0</v>
      </c>
      <c r="O760" s="322">
        <v>0.0</v>
      </c>
      <c r="P760" s="322">
        <v>0.0</v>
      </c>
      <c r="Q760" s="322">
        <v>0.0</v>
      </c>
      <c r="R760" s="322">
        <v>0.0</v>
      </c>
      <c r="S760" s="322">
        <v>1.0</v>
      </c>
      <c r="T760" s="322">
        <v>0.0</v>
      </c>
      <c r="U760" s="322">
        <v>0.0</v>
      </c>
    </row>
    <row r="761">
      <c r="A761" s="322" t="s">
        <v>5975</v>
      </c>
      <c r="B761" s="322" t="s">
        <v>5381</v>
      </c>
      <c r="C761" s="323" t="s">
        <v>5973</v>
      </c>
      <c r="D761" s="322" t="s">
        <v>1537</v>
      </c>
      <c r="E761" s="322" t="s">
        <v>5659</v>
      </c>
      <c r="F761" s="322" t="s">
        <v>1766</v>
      </c>
      <c r="G761" s="324" t="s">
        <v>5660</v>
      </c>
      <c r="H761" s="324" t="s">
        <v>5585</v>
      </c>
      <c r="I761" s="322">
        <v>1.0</v>
      </c>
      <c r="J761" s="322">
        <v>1.0</v>
      </c>
      <c r="K761" s="322">
        <v>0.0</v>
      </c>
      <c r="L761" s="322">
        <v>0.0</v>
      </c>
      <c r="M761" s="322">
        <v>0.0</v>
      </c>
      <c r="N761" s="322">
        <v>0.0</v>
      </c>
      <c r="O761" s="322">
        <v>0.0</v>
      </c>
      <c r="P761" s="322">
        <v>0.0</v>
      </c>
      <c r="Q761" s="322">
        <v>0.0</v>
      </c>
      <c r="R761" s="322">
        <v>0.0</v>
      </c>
      <c r="S761" s="322">
        <v>1.0</v>
      </c>
      <c r="T761" s="322">
        <v>0.0</v>
      </c>
      <c r="U761" s="322">
        <v>0.0</v>
      </c>
    </row>
    <row r="762">
      <c r="A762" s="322" t="s">
        <v>5976</v>
      </c>
      <c r="B762" s="322" t="s">
        <v>5381</v>
      </c>
      <c r="C762" s="323" t="s">
        <v>5973</v>
      </c>
      <c r="D762" s="322" t="s">
        <v>1537</v>
      </c>
      <c r="E762" s="322" t="s">
        <v>73</v>
      </c>
      <c r="F762" s="322" t="s">
        <v>72</v>
      </c>
      <c r="G762" s="324" t="s">
        <v>5662</v>
      </c>
      <c r="H762" s="324" t="s">
        <v>5406</v>
      </c>
      <c r="I762" s="322">
        <v>1.0</v>
      </c>
      <c r="J762" s="322">
        <v>1.0</v>
      </c>
      <c r="K762" s="322">
        <v>0.0</v>
      </c>
      <c r="L762" s="322">
        <v>0.0</v>
      </c>
      <c r="M762" s="322">
        <v>0.0</v>
      </c>
      <c r="N762" s="322">
        <v>0.0</v>
      </c>
      <c r="O762" s="322">
        <v>0.0</v>
      </c>
      <c r="P762" s="322">
        <v>0.0</v>
      </c>
      <c r="Q762" s="322">
        <v>0.0</v>
      </c>
      <c r="R762" s="322">
        <v>0.0</v>
      </c>
      <c r="S762" s="322">
        <v>1.0</v>
      </c>
      <c r="T762" s="322">
        <v>0.0</v>
      </c>
      <c r="U762" s="322">
        <v>0.0</v>
      </c>
    </row>
    <row r="763">
      <c r="A763" s="322" t="s">
        <v>5977</v>
      </c>
      <c r="B763" s="322" t="s">
        <v>5381</v>
      </c>
      <c r="C763" s="323" t="s">
        <v>5973</v>
      </c>
      <c r="D763" s="322" t="s">
        <v>1537</v>
      </c>
      <c r="E763" s="322" t="s">
        <v>616</v>
      </c>
      <c r="F763" s="322" t="s">
        <v>215</v>
      </c>
      <c r="G763" s="324" t="s">
        <v>5632</v>
      </c>
      <c r="H763" s="324" t="s">
        <v>5430</v>
      </c>
      <c r="I763" s="322">
        <v>6.0</v>
      </c>
      <c r="J763" s="322">
        <v>6.0</v>
      </c>
      <c r="K763" s="322">
        <v>0.0</v>
      </c>
      <c r="L763" s="322">
        <v>0.0</v>
      </c>
      <c r="M763" s="322">
        <v>0.0</v>
      </c>
      <c r="N763" s="322">
        <v>0.0</v>
      </c>
      <c r="O763" s="322">
        <v>0.0</v>
      </c>
      <c r="P763" s="322">
        <v>0.0</v>
      </c>
      <c r="Q763" s="322">
        <v>0.0</v>
      </c>
      <c r="R763" s="322">
        <v>0.0</v>
      </c>
      <c r="S763" s="322">
        <v>1.0</v>
      </c>
      <c r="T763" s="322">
        <v>0.0</v>
      </c>
      <c r="U763" s="322">
        <v>0.0</v>
      </c>
    </row>
    <row r="764">
      <c r="A764" s="322" t="s">
        <v>5978</v>
      </c>
      <c r="B764" s="322" t="s">
        <v>5381</v>
      </c>
      <c r="C764" s="323" t="s">
        <v>5979</v>
      </c>
      <c r="D764" s="322" t="s">
        <v>1537</v>
      </c>
      <c r="E764" s="322" t="s">
        <v>1273</v>
      </c>
      <c r="F764" s="322" t="s">
        <v>1223</v>
      </c>
      <c r="G764" s="324" t="s">
        <v>5619</v>
      </c>
      <c r="H764" s="324" t="s">
        <v>5457</v>
      </c>
      <c r="I764" s="322">
        <v>2.0</v>
      </c>
      <c r="J764" s="322">
        <v>2.0</v>
      </c>
      <c r="K764" s="322">
        <v>0.0</v>
      </c>
      <c r="L764" s="322">
        <v>0.0</v>
      </c>
      <c r="M764" s="322">
        <v>0.0</v>
      </c>
      <c r="N764" s="322">
        <v>0.0</v>
      </c>
      <c r="O764" s="322">
        <v>0.0</v>
      </c>
      <c r="P764" s="322">
        <v>0.0</v>
      </c>
      <c r="Q764" s="322">
        <v>0.0</v>
      </c>
      <c r="R764" s="322">
        <v>0.0</v>
      </c>
      <c r="S764" s="322">
        <v>1.0</v>
      </c>
      <c r="T764" s="322">
        <v>0.0</v>
      </c>
      <c r="U764" s="322">
        <v>0.0</v>
      </c>
    </row>
    <row r="765">
      <c r="A765" s="322" t="s">
        <v>5980</v>
      </c>
      <c r="B765" s="322" t="s">
        <v>5381</v>
      </c>
      <c r="C765" s="323" t="s">
        <v>5979</v>
      </c>
      <c r="D765" s="322" t="s">
        <v>1537</v>
      </c>
      <c r="E765" s="322" t="s">
        <v>5669</v>
      </c>
      <c r="F765" s="322" t="s">
        <v>5670</v>
      </c>
      <c r="G765" s="324" t="s">
        <v>5671</v>
      </c>
      <c r="H765" s="324" t="s">
        <v>5672</v>
      </c>
      <c r="I765" s="322">
        <v>2.0</v>
      </c>
      <c r="J765" s="322">
        <v>2.0</v>
      </c>
      <c r="K765" s="322">
        <v>0.0</v>
      </c>
      <c r="L765" s="322">
        <v>0.0</v>
      </c>
      <c r="M765" s="322">
        <v>0.0</v>
      </c>
      <c r="N765" s="322">
        <v>0.0</v>
      </c>
      <c r="O765" s="322">
        <v>0.0</v>
      </c>
      <c r="P765" s="322">
        <v>0.0</v>
      </c>
      <c r="Q765" s="322">
        <v>0.0</v>
      </c>
      <c r="R765" s="322">
        <v>0.0</v>
      </c>
      <c r="S765" s="322">
        <v>1.0</v>
      </c>
      <c r="T765" s="322">
        <v>0.0</v>
      </c>
      <c r="U765" s="322">
        <v>0.0</v>
      </c>
    </row>
    <row r="766">
      <c r="A766" s="322" t="s">
        <v>5981</v>
      </c>
      <c r="B766" s="322" t="s">
        <v>5381</v>
      </c>
      <c r="C766" s="323" t="s">
        <v>5979</v>
      </c>
      <c r="D766" s="322" t="s">
        <v>1537</v>
      </c>
      <c r="E766" s="322" t="s">
        <v>5643</v>
      </c>
      <c r="F766" s="322" t="s">
        <v>5644</v>
      </c>
      <c r="G766" s="324" t="s">
        <v>5645</v>
      </c>
      <c r="H766" s="324" t="s">
        <v>5646</v>
      </c>
      <c r="I766" s="322">
        <v>1.0</v>
      </c>
      <c r="J766" s="322">
        <v>1.0</v>
      </c>
      <c r="K766" s="322">
        <v>0.0</v>
      </c>
      <c r="L766" s="322">
        <v>0.0</v>
      </c>
      <c r="M766" s="322">
        <v>0.0</v>
      </c>
      <c r="N766" s="322">
        <v>0.0</v>
      </c>
      <c r="O766" s="322">
        <v>0.0</v>
      </c>
      <c r="P766" s="322">
        <v>0.0</v>
      </c>
      <c r="Q766" s="322">
        <v>0.0</v>
      </c>
      <c r="R766" s="322">
        <v>0.0</v>
      </c>
      <c r="S766" s="322">
        <v>1.0</v>
      </c>
      <c r="T766" s="322">
        <v>0.0</v>
      </c>
      <c r="U766" s="322">
        <v>0.0</v>
      </c>
    </row>
    <row r="767">
      <c r="A767" s="322" t="s">
        <v>5982</v>
      </c>
      <c r="B767" s="322" t="s">
        <v>5381</v>
      </c>
      <c r="C767" s="323" t="s">
        <v>5979</v>
      </c>
      <c r="D767" s="322" t="s">
        <v>1537</v>
      </c>
      <c r="E767" s="322" t="s">
        <v>170</v>
      </c>
      <c r="F767" s="322" t="s">
        <v>160</v>
      </c>
      <c r="G767" s="324" t="s">
        <v>5628</v>
      </c>
      <c r="H767" s="324" t="s">
        <v>5397</v>
      </c>
      <c r="I767" s="322">
        <v>2.0</v>
      </c>
      <c r="J767" s="322">
        <v>2.0</v>
      </c>
      <c r="K767" s="322">
        <v>0.0</v>
      </c>
      <c r="L767" s="322">
        <v>0.0</v>
      </c>
      <c r="M767" s="322">
        <v>0.0</v>
      </c>
      <c r="N767" s="322">
        <v>0.0</v>
      </c>
      <c r="O767" s="322">
        <v>0.0</v>
      </c>
      <c r="P767" s="322">
        <v>0.0</v>
      </c>
      <c r="Q767" s="322">
        <v>0.0</v>
      </c>
      <c r="R767" s="322">
        <v>0.0</v>
      </c>
      <c r="S767" s="322">
        <v>1.0</v>
      </c>
      <c r="T767" s="322">
        <v>0.0</v>
      </c>
      <c r="U767" s="322">
        <v>0.0</v>
      </c>
    </row>
    <row r="768">
      <c r="A768" s="322" t="s">
        <v>5983</v>
      </c>
      <c r="B768" s="322" t="s">
        <v>5381</v>
      </c>
      <c r="C768" s="323" t="s">
        <v>5979</v>
      </c>
      <c r="D768" s="322" t="s">
        <v>1537</v>
      </c>
      <c r="E768" s="322" t="s">
        <v>5659</v>
      </c>
      <c r="F768" s="322" t="s">
        <v>1766</v>
      </c>
      <c r="G768" s="324" t="s">
        <v>5660</v>
      </c>
      <c r="H768" s="324" t="s">
        <v>5585</v>
      </c>
      <c r="I768" s="322">
        <v>1.0</v>
      </c>
      <c r="J768" s="322">
        <v>1.0</v>
      </c>
      <c r="K768" s="322">
        <v>0.0</v>
      </c>
      <c r="L768" s="322">
        <v>0.0</v>
      </c>
      <c r="M768" s="322">
        <v>0.0</v>
      </c>
      <c r="N768" s="322">
        <v>0.0</v>
      </c>
      <c r="O768" s="322">
        <v>0.0</v>
      </c>
      <c r="P768" s="322">
        <v>0.0</v>
      </c>
      <c r="Q768" s="322">
        <v>0.0</v>
      </c>
      <c r="R768" s="322">
        <v>0.0</v>
      </c>
      <c r="S768" s="322">
        <v>1.0</v>
      </c>
      <c r="T768" s="322">
        <v>0.0</v>
      </c>
      <c r="U768" s="322">
        <v>0.0</v>
      </c>
    </row>
    <row r="769">
      <c r="A769" s="322" t="s">
        <v>5984</v>
      </c>
      <c r="B769" s="322" t="s">
        <v>5381</v>
      </c>
      <c r="C769" s="323" t="s">
        <v>5979</v>
      </c>
      <c r="D769" s="322" t="s">
        <v>1537</v>
      </c>
      <c r="E769" s="322" t="s">
        <v>616</v>
      </c>
      <c r="F769" s="322" t="s">
        <v>215</v>
      </c>
      <c r="G769" s="324" t="s">
        <v>5632</v>
      </c>
      <c r="H769" s="324" t="s">
        <v>5430</v>
      </c>
      <c r="I769" s="322">
        <v>4.0</v>
      </c>
      <c r="J769" s="322">
        <v>4.0</v>
      </c>
      <c r="K769" s="322">
        <v>0.0</v>
      </c>
      <c r="L769" s="322">
        <v>0.0</v>
      </c>
      <c r="M769" s="322">
        <v>0.0</v>
      </c>
      <c r="N769" s="322">
        <v>0.0</v>
      </c>
      <c r="O769" s="322">
        <v>0.0</v>
      </c>
      <c r="P769" s="322">
        <v>0.0</v>
      </c>
      <c r="Q769" s="322">
        <v>0.0</v>
      </c>
      <c r="R769" s="322">
        <v>0.0</v>
      </c>
      <c r="S769" s="322">
        <v>1.0</v>
      </c>
      <c r="T769" s="322">
        <v>0.0</v>
      </c>
      <c r="U769" s="322">
        <v>0.0</v>
      </c>
    </row>
    <row r="770">
      <c r="A770" s="322" t="s">
        <v>5985</v>
      </c>
      <c r="B770" s="322" t="s">
        <v>5381</v>
      </c>
      <c r="C770" s="323" t="s">
        <v>5979</v>
      </c>
      <c r="D770" s="322" t="s">
        <v>1537</v>
      </c>
      <c r="E770" s="322" t="s">
        <v>5826</v>
      </c>
      <c r="F770" s="322" t="s">
        <v>5827</v>
      </c>
      <c r="G770" s="324" t="s">
        <v>5828</v>
      </c>
      <c r="H770" s="324" t="s">
        <v>5829</v>
      </c>
      <c r="I770" s="322">
        <v>2.0</v>
      </c>
      <c r="J770" s="322">
        <v>2.0</v>
      </c>
      <c r="K770" s="322">
        <v>0.0</v>
      </c>
      <c r="L770" s="322">
        <v>0.0</v>
      </c>
      <c r="M770" s="322">
        <v>0.0</v>
      </c>
      <c r="N770" s="322">
        <v>0.0</v>
      </c>
      <c r="O770" s="322">
        <v>0.0</v>
      </c>
      <c r="P770" s="322">
        <v>0.0</v>
      </c>
      <c r="Q770" s="322">
        <v>0.0</v>
      </c>
      <c r="R770" s="322">
        <v>0.0</v>
      </c>
      <c r="S770" s="322">
        <v>1.0</v>
      </c>
      <c r="T770" s="322">
        <v>0.0</v>
      </c>
      <c r="U770" s="322">
        <v>0.0</v>
      </c>
    </row>
    <row r="771">
      <c r="A771" s="322" t="s">
        <v>5986</v>
      </c>
      <c r="B771" s="322" t="s">
        <v>5381</v>
      </c>
      <c r="C771" s="323" t="s">
        <v>5987</v>
      </c>
      <c r="D771" s="322" t="s">
        <v>1537</v>
      </c>
      <c r="E771" s="322" t="s">
        <v>616</v>
      </c>
      <c r="F771" s="322" t="s">
        <v>215</v>
      </c>
      <c r="G771" s="324" t="s">
        <v>5632</v>
      </c>
      <c r="H771" s="324" t="s">
        <v>5430</v>
      </c>
      <c r="I771" s="322">
        <v>6.0</v>
      </c>
      <c r="J771" s="322">
        <v>6.0</v>
      </c>
      <c r="K771" s="322">
        <v>0.0</v>
      </c>
      <c r="L771" s="322">
        <v>0.0</v>
      </c>
      <c r="M771" s="322">
        <v>0.0</v>
      </c>
      <c r="N771" s="322">
        <v>0.0</v>
      </c>
      <c r="O771" s="322">
        <v>0.0</v>
      </c>
      <c r="P771" s="322">
        <v>0.0</v>
      </c>
      <c r="Q771" s="322">
        <v>0.0</v>
      </c>
      <c r="R771" s="322">
        <v>0.0</v>
      </c>
      <c r="S771" s="322">
        <v>1.0</v>
      </c>
      <c r="T771" s="322">
        <v>0.0</v>
      </c>
      <c r="U771" s="322">
        <v>0.0</v>
      </c>
    </row>
    <row r="772">
      <c r="A772" s="322" t="s">
        <v>5988</v>
      </c>
      <c r="B772" s="322" t="s">
        <v>5381</v>
      </c>
      <c r="C772" s="323" t="s">
        <v>5987</v>
      </c>
      <c r="D772" s="322" t="s">
        <v>1537</v>
      </c>
      <c r="E772" s="322" t="s">
        <v>5683</v>
      </c>
      <c r="F772" s="322" t="s">
        <v>5684</v>
      </c>
      <c r="G772" s="324" t="s">
        <v>5685</v>
      </c>
      <c r="H772" s="324" t="s">
        <v>5686</v>
      </c>
      <c r="I772" s="322">
        <v>1.0</v>
      </c>
      <c r="J772" s="322">
        <v>1.0</v>
      </c>
      <c r="K772" s="322">
        <v>0.0</v>
      </c>
      <c r="L772" s="322">
        <v>0.0</v>
      </c>
      <c r="M772" s="322">
        <v>0.0</v>
      </c>
      <c r="N772" s="322">
        <v>0.0</v>
      </c>
      <c r="O772" s="322">
        <v>0.0</v>
      </c>
      <c r="P772" s="322">
        <v>0.0</v>
      </c>
      <c r="Q772" s="322">
        <v>0.0</v>
      </c>
      <c r="R772" s="322">
        <v>0.0</v>
      </c>
      <c r="S772" s="322">
        <v>1.0</v>
      </c>
      <c r="T772" s="322">
        <v>0.0</v>
      </c>
      <c r="U772" s="322">
        <v>0.0</v>
      </c>
    </row>
    <row r="773">
      <c r="A773" s="322" t="s">
        <v>5989</v>
      </c>
      <c r="B773" s="322" t="s">
        <v>5381</v>
      </c>
      <c r="C773" s="323" t="s">
        <v>5987</v>
      </c>
      <c r="D773" s="322" t="s">
        <v>1537</v>
      </c>
      <c r="E773" s="322" t="s">
        <v>1273</v>
      </c>
      <c r="F773" s="322" t="s">
        <v>1223</v>
      </c>
      <c r="G773" s="324" t="s">
        <v>5619</v>
      </c>
      <c r="H773" s="324" t="s">
        <v>5457</v>
      </c>
      <c r="I773" s="322">
        <v>2.0</v>
      </c>
      <c r="J773" s="322">
        <v>2.0</v>
      </c>
      <c r="K773" s="322">
        <v>0.0</v>
      </c>
      <c r="L773" s="322">
        <v>0.0</v>
      </c>
      <c r="M773" s="322">
        <v>0.0</v>
      </c>
      <c r="N773" s="322">
        <v>0.0</v>
      </c>
      <c r="O773" s="322">
        <v>0.0</v>
      </c>
      <c r="P773" s="322">
        <v>0.0</v>
      </c>
      <c r="Q773" s="322">
        <v>0.0</v>
      </c>
      <c r="R773" s="322">
        <v>0.0</v>
      </c>
      <c r="S773" s="322">
        <v>1.0</v>
      </c>
      <c r="T773" s="322">
        <v>0.0</v>
      </c>
      <c r="U773" s="322">
        <v>0.0</v>
      </c>
    </row>
    <row r="774">
      <c r="A774" s="322" t="s">
        <v>5990</v>
      </c>
      <c r="B774" s="322" t="s">
        <v>5381</v>
      </c>
      <c r="C774" s="323" t="s">
        <v>5987</v>
      </c>
      <c r="D774" s="322" t="s">
        <v>1537</v>
      </c>
      <c r="E774" s="322" t="s">
        <v>1560</v>
      </c>
      <c r="F774" s="322" t="s">
        <v>683</v>
      </c>
      <c r="G774" s="324" t="s">
        <v>5656</v>
      </c>
      <c r="H774" s="324" t="s">
        <v>5456</v>
      </c>
      <c r="I774" s="322">
        <v>4.0</v>
      </c>
      <c r="J774" s="322">
        <v>4.0</v>
      </c>
      <c r="K774" s="322">
        <v>0.0</v>
      </c>
      <c r="L774" s="322">
        <v>0.0</v>
      </c>
      <c r="M774" s="322">
        <v>0.0</v>
      </c>
      <c r="N774" s="322">
        <v>0.0</v>
      </c>
      <c r="O774" s="322">
        <v>0.0</v>
      </c>
      <c r="P774" s="322">
        <v>0.0</v>
      </c>
      <c r="Q774" s="322">
        <v>0.0</v>
      </c>
      <c r="R774" s="322">
        <v>0.0</v>
      </c>
      <c r="S774" s="322">
        <v>1.0</v>
      </c>
      <c r="T774" s="322">
        <v>0.0</v>
      </c>
      <c r="U774" s="322">
        <v>0.0</v>
      </c>
    </row>
    <row r="775">
      <c r="A775" s="322" t="s">
        <v>5991</v>
      </c>
      <c r="B775" s="322" t="s">
        <v>5381</v>
      </c>
      <c r="C775" s="323" t="s">
        <v>5987</v>
      </c>
      <c r="D775" s="322" t="s">
        <v>1537</v>
      </c>
      <c r="E775" s="322" t="s">
        <v>170</v>
      </c>
      <c r="F775" s="322" t="s">
        <v>160</v>
      </c>
      <c r="G775" s="324" t="s">
        <v>5628</v>
      </c>
      <c r="H775" s="324" t="s">
        <v>5397</v>
      </c>
      <c r="I775" s="322">
        <v>7.0</v>
      </c>
      <c r="J775" s="322">
        <v>7.0</v>
      </c>
      <c r="K775" s="322">
        <v>0.0</v>
      </c>
      <c r="L775" s="322">
        <v>0.0</v>
      </c>
      <c r="M775" s="322">
        <v>0.0</v>
      </c>
      <c r="N775" s="322">
        <v>0.0</v>
      </c>
      <c r="O775" s="322">
        <v>0.0</v>
      </c>
      <c r="P775" s="322">
        <v>0.0</v>
      </c>
      <c r="Q775" s="322">
        <v>0.0</v>
      </c>
      <c r="R775" s="322">
        <v>0.0</v>
      </c>
      <c r="S775" s="322">
        <v>1.0</v>
      </c>
      <c r="T775" s="322">
        <v>0.0</v>
      </c>
      <c r="U775" s="322">
        <v>0.0</v>
      </c>
    </row>
    <row r="776">
      <c r="A776" s="322" t="s">
        <v>5992</v>
      </c>
      <c r="B776" s="322" t="s">
        <v>5381</v>
      </c>
      <c r="C776" s="323" t="s">
        <v>5987</v>
      </c>
      <c r="D776" s="322" t="s">
        <v>1537</v>
      </c>
      <c r="E776" s="322" t="s">
        <v>1679</v>
      </c>
      <c r="F776" s="322" t="s">
        <v>1472</v>
      </c>
      <c r="G776" s="324" t="s">
        <v>5665</v>
      </c>
      <c r="H776" s="324" t="s">
        <v>5534</v>
      </c>
      <c r="I776" s="322">
        <v>1.0</v>
      </c>
      <c r="J776" s="322">
        <v>1.0</v>
      </c>
      <c r="K776" s="322">
        <v>0.0</v>
      </c>
      <c r="L776" s="322">
        <v>0.0</v>
      </c>
      <c r="M776" s="322">
        <v>0.0</v>
      </c>
      <c r="N776" s="322">
        <v>0.0</v>
      </c>
      <c r="O776" s="322">
        <v>0.0</v>
      </c>
      <c r="P776" s="322">
        <v>0.0</v>
      </c>
      <c r="Q776" s="322">
        <v>0.0</v>
      </c>
      <c r="R776" s="322">
        <v>0.0</v>
      </c>
      <c r="S776" s="322">
        <v>1.0</v>
      </c>
      <c r="T776" s="322">
        <v>0.0</v>
      </c>
      <c r="U776" s="322">
        <v>0.0</v>
      </c>
    </row>
    <row r="777">
      <c r="A777" s="322" t="s">
        <v>5993</v>
      </c>
      <c r="B777" s="322" t="s">
        <v>5381</v>
      </c>
      <c r="C777" s="323" t="s">
        <v>5994</v>
      </c>
      <c r="D777" s="322" t="s">
        <v>1537</v>
      </c>
      <c r="E777" s="322" t="s">
        <v>5995</v>
      </c>
      <c r="F777" s="322" t="s">
        <v>5996</v>
      </c>
      <c r="G777" s="324" t="s">
        <v>5997</v>
      </c>
      <c r="H777" s="324" t="s">
        <v>5510</v>
      </c>
      <c r="I777" s="322">
        <v>2.0</v>
      </c>
      <c r="J777" s="322">
        <v>2.0</v>
      </c>
      <c r="K777" s="322">
        <v>0.0</v>
      </c>
      <c r="L777" s="322">
        <v>0.0</v>
      </c>
      <c r="M777" s="322">
        <v>0.0</v>
      </c>
      <c r="N777" s="322">
        <v>0.0</v>
      </c>
      <c r="O777" s="322">
        <v>0.0</v>
      </c>
      <c r="P777" s="322">
        <v>0.0</v>
      </c>
      <c r="Q777" s="322">
        <v>0.0</v>
      </c>
      <c r="R777" s="322">
        <v>0.0</v>
      </c>
      <c r="S777" s="322">
        <v>1.0</v>
      </c>
      <c r="T777" s="322">
        <v>0.0</v>
      </c>
      <c r="U777" s="322">
        <v>0.0</v>
      </c>
    </row>
    <row r="778">
      <c r="A778" s="322" t="s">
        <v>5998</v>
      </c>
      <c r="B778" s="322" t="s">
        <v>5381</v>
      </c>
      <c r="C778" s="323" t="s">
        <v>5994</v>
      </c>
      <c r="D778" s="322" t="s">
        <v>1537</v>
      </c>
      <c r="E778" s="322" t="s">
        <v>1273</v>
      </c>
      <c r="F778" s="322" t="s">
        <v>1223</v>
      </c>
      <c r="G778" s="324" t="s">
        <v>5619</v>
      </c>
      <c r="H778" s="324" t="s">
        <v>5457</v>
      </c>
      <c r="I778" s="322">
        <v>3.0</v>
      </c>
      <c r="J778" s="322">
        <v>3.0</v>
      </c>
      <c r="K778" s="322">
        <v>0.0</v>
      </c>
      <c r="L778" s="322">
        <v>0.0</v>
      </c>
      <c r="M778" s="322">
        <v>0.0</v>
      </c>
      <c r="N778" s="322">
        <v>0.0</v>
      </c>
      <c r="O778" s="322">
        <v>0.0</v>
      </c>
      <c r="P778" s="322">
        <v>0.0</v>
      </c>
      <c r="Q778" s="322">
        <v>0.0</v>
      </c>
      <c r="R778" s="322">
        <v>0.0</v>
      </c>
      <c r="S778" s="322">
        <v>1.0</v>
      </c>
      <c r="T778" s="322">
        <v>0.0</v>
      </c>
      <c r="U778" s="322">
        <v>0.0</v>
      </c>
    </row>
    <row r="779">
      <c r="A779" s="322" t="s">
        <v>5999</v>
      </c>
      <c r="B779" s="322" t="s">
        <v>5381</v>
      </c>
      <c r="C779" s="323" t="s">
        <v>5994</v>
      </c>
      <c r="D779" s="322" t="s">
        <v>1537</v>
      </c>
      <c r="E779" s="322" t="s">
        <v>5643</v>
      </c>
      <c r="F779" s="322" t="s">
        <v>5644</v>
      </c>
      <c r="G779" s="324" t="s">
        <v>5645</v>
      </c>
      <c r="H779" s="324" t="s">
        <v>5646</v>
      </c>
      <c r="I779" s="322">
        <v>2.0</v>
      </c>
      <c r="J779" s="322">
        <v>2.0</v>
      </c>
      <c r="K779" s="322">
        <v>0.0</v>
      </c>
      <c r="L779" s="322">
        <v>0.0</v>
      </c>
      <c r="M779" s="322">
        <v>0.0</v>
      </c>
      <c r="N779" s="322">
        <v>0.0</v>
      </c>
      <c r="O779" s="322">
        <v>0.0</v>
      </c>
      <c r="P779" s="322">
        <v>0.0</v>
      </c>
      <c r="Q779" s="322">
        <v>0.0</v>
      </c>
      <c r="R779" s="322">
        <v>0.0</v>
      </c>
      <c r="S779" s="322">
        <v>1.0</v>
      </c>
      <c r="T779" s="322">
        <v>0.0</v>
      </c>
      <c r="U779" s="322">
        <v>0.0</v>
      </c>
    </row>
    <row r="780">
      <c r="A780" s="322" t="s">
        <v>6000</v>
      </c>
      <c r="B780" s="322" t="s">
        <v>5381</v>
      </c>
      <c r="C780" s="323" t="s">
        <v>5994</v>
      </c>
      <c r="D780" s="322" t="s">
        <v>1537</v>
      </c>
      <c r="E780" s="322" t="s">
        <v>1560</v>
      </c>
      <c r="F780" s="322" t="s">
        <v>683</v>
      </c>
      <c r="G780" s="324" t="s">
        <v>5656</v>
      </c>
      <c r="H780" s="324" t="s">
        <v>5456</v>
      </c>
      <c r="I780" s="322">
        <v>1.0</v>
      </c>
      <c r="J780" s="322">
        <v>1.0</v>
      </c>
      <c r="K780" s="322">
        <v>0.0</v>
      </c>
      <c r="L780" s="322">
        <v>0.0</v>
      </c>
      <c r="M780" s="322">
        <v>0.0</v>
      </c>
      <c r="N780" s="322">
        <v>0.0</v>
      </c>
      <c r="O780" s="322">
        <v>0.0</v>
      </c>
      <c r="P780" s="322">
        <v>0.0</v>
      </c>
      <c r="Q780" s="322">
        <v>0.0</v>
      </c>
      <c r="R780" s="322">
        <v>0.0</v>
      </c>
      <c r="S780" s="322">
        <v>1.0</v>
      </c>
      <c r="T780" s="322">
        <v>0.0</v>
      </c>
      <c r="U780" s="322">
        <v>0.0</v>
      </c>
    </row>
    <row r="781">
      <c r="A781" s="322" t="s">
        <v>6001</v>
      </c>
      <c r="B781" s="322" t="s">
        <v>5381</v>
      </c>
      <c r="C781" s="323" t="s">
        <v>5994</v>
      </c>
      <c r="D781" s="322" t="s">
        <v>1537</v>
      </c>
      <c r="E781" s="322" t="s">
        <v>5659</v>
      </c>
      <c r="F781" s="322" t="s">
        <v>1766</v>
      </c>
      <c r="G781" s="324" t="s">
        <v>5660</v>
      </c>
      <c r="H781" s="324" t="s">
        <v>5585</v>
      </c>
      <c r="I781" s="322">
        <v>4.0</v>
      </c>
      <c r="J781" s="322">
        <v>4.0</v>
      </c>
      <c r="K781" s="322">
        <v>0.0</v>
      </c>
      <c r="L781" s="322">
        <v>0.0</v>
      </c>
      <c r="M781" s="322">
        <v>0.0</v>
      </c>
      <c r="N781" s="322">
        <v>0.0</v>
      </c>
      <c r="O781" s="322">
        <v>0.0</v>
      </c>
      <c r="P781" s="322">
        <v>0.0</v>
      </c>
      <c r="Q781" s="322">
        <v>0.0</v>
      </c>
      <c r="R781" s="322">
        <v>0.0</v>
      </c>
      <c r="S781" s="322">
        <v>1.0</v>
      </c>
      <c r="T781" s="322">
        <v>0.0</v>
      </c>
      <c r="U781" s="322">
        <v>0.0</v>
      </c>
    </row>
    <row r="782">
      <c r="A782" s="322" t="s">
        <v>6002</v>
      </c>
      <c r="B782" s="322" t="s">
        <v>5381</v>
      </c>
      <c r="C782" s="323" t="s">
        <v>5994</v>
      </c>
      <c r="D782" s="322" t="s">
        <v>1537</v>
      </c>
      <c r="E782" s="322" t="s">
        <v>616</v>
      </c>
      <c r="F782" s="322" t="s">
        <v>215</v>
      </c>
      <c r="G782" s="324" t="s">
        <v>5632</v>
      </c>
      <c r="H782" s="324" t="s">
        <v>5430</v>
      </c>
      <c r="I782" s="322">
        <v>1.0</v>
      </c>
      <c r="J782" s="322">
        <v>1.0</v>
      </c>
      <c r="K782" s="322">
        <v>0.0</v>
      </c>
      <c r="L782" s="322">
        <v>0.0</v>
      </c>
      <c r="M782" s="322">
        <v>0.0</v>
      </c>
      <c r="N782" s="322">
        <v>0.0</v>
      </c>
      <c r="O782" s="322">
        <v>0.0</v>
      </c>
      <c r="P782" s="322">
        <v>0.0</v>
      </c>
      <c r="Q782" s="322">
        <v>0.0</v>
      </c>
      <c r="R782" s="322">
        <v>0.0</v>
      </c>
      <c r="S782" s="322">
        <v>1.0</v>
      </c>
      <c r="T782" s="322">
        <v>0.0</v>
      </c>
      <c r="U782" s="322">
        <v>0.0</v>
      </c>
    </row>
    <row r="783">
      <c r="A783" s="322" t="s">
        <v>6003</v>
      </c>
      <c r="B783" s="322" t="s">
        <v>5381</v>
      </c>
      <c r="C783" s="323" t="s">
        <v>5994</v>
      </c>
      <c r="D783" s="322" t="s">
        <v>1537</v>
      </c>
      <c r="E783" s="322" t="s">
        <v>1679</v>
      </c>
      <c r="F783" s="322" t="s">
        <v>1472</v>
      </c>
      <c r="G783" s="324" t="s">
        <v>5665</v>
      </c>
      <c r="H783" s="324" t="s">
        <v>5534</v>
      </c>
      <c r="I783" s="322">
        <v>3.0</v>
      </c>
      <c r="J783" s="322">
        <v>3.0</v>
      </c>
      <c r="K783" s="322">
        <v>0.0</v>
      </c>
      <c r="L783" s="322">
        <v>0.0</v>
      </c>
      <c r="M783" s="322">
        <v>0.0</v>
      </c>
      <c r="N783" s="322">
        <v>0.0</v>
      </c>
      <c r="O783" s="322">
        <v>0.0</v>
      </c>
      <c r="P783" s="322">
        <v>0.0</v>
      </c>
      <c r="Q783" s="322">
        <v>0.0</v>
      </c>
      <c r="R783" s="322">
        <v>0.0</v>
      </c>
      <c r="S783" s="322">
        <v>1.0</v>
      </c>
      <c r="T783" s="322">
        <v>0.0</v>
      </c>
      <c r="U783" s="322">
        <v>0.0</v>
      </c>
    </row>
    <row r="784">
      <c r="A784" s="322" t="s">
        <v>6004</v>
      </c>
      <c r="B784" s="322" t="s">
        <v>5381</v>
      </c>
      <c r="C784" s="323" t="s">
        <v>5994</v>
      </c>
      <c r="D784" s="322" t="s">
        <v>1537</v>
      </c>
      <c r="E784" s="322" t="s">
        <v>2248</v>
      </c>
      <c r="F784" s="322" t="s">
        <v>445</v>
      </c>
      <c r="G784" s="324" t="s">
        <v>5634</v>
      </c>
      <c r="H784" s="324" t="s">
        <v>5513</v>
      </c>
      <c r="I784" s="322">
        <v>1.0</v>
      </c>
      <c r="J784" s="322">
        <v>1.0</v>
      </c>
      <c r="K784" s="322">
        <v>0.0</v>
      </c>
      <c r="L784" s="322">
        <v>0.0</v>
      </c>
      <c r="M784" s="322">
        <v>0.0</v>
      </c>
      <c r="N784" s="322">
        <v>0.0</v>
      </c>
      <c r="O784" s="322">
        <v>0.0</v>
      </c>
      <c r="P784" s="322">
        <v>0.0</v>
      </c>
      <c r="Q784" s="322">
        <v>0.0</v>
      </c>
      <c r="R784" s="322">
        <v>0.0</v>
      </c>
      <c r="S784" s="322">
        <v>1.0</v>
      </c>
      <c r="T784" s="322">
        <v>0.0</v>
      </c>
      <c r="U784" s="322">
        <v>0.0</v>
      </c>
    </row>
    <row r="785">
      <c r="A785" s="322" t="s">
        <v>6005</v>
      </c>
      <c r="B785" s="322" t="s">
        <v>5381</v>
      </c>
      <c r="C785" s="323" t="s">
        <v>5994</v>
      </c>
      <c r="D785" s="322" t="s">
        <v>1537</v>
      </c>
      <c r="E785" s="322" t="s">
        <v>5732</v>
      </c>
      <c r="F785" s="322" t="s">
        <v>5733</v>
      </c>
      <c r="G785" s="324" t="s">
        <v>5734</v>
      </c>
      <c r="H785" s="324" t="s">
        <v>5735</v>
      </c>
      <c r="I785" s="322">
        <v>1.0</v>
      </c>
      <c r="J785" s="322">
        <v>1.0</v>
      </c>
      <c r="K785" s="322">
        <v>0.0</v>
      </c>
      <c r="L785" s="322">
        <v>0.0</v>
      </c>
      <c r="M785" s="322">
        <v>0.0</v>
      </c>
      <c r="N785" s="322">
        <v>0.0</v>
      </c>
      <c r="O785" s="322">
        <v>0.0</v>
      </c>
      <c r="P785" s="322">
        <v>0.0</v>
      </c>
      <c r="Q785" s="322">
        <v>0.0</v>
      </c>
      <c r="R785" s="322">
        <v>0.0</v>
      </c>
      <c r="S785" s="322">
        <v>1.0</v>
      </c>
      <c r="T785" s="322">
        <v>0.0</v>
      </c>
      <c r="U785" s="322">
        <v>0.0</v>
      </c>
    </row>
    <row r="786">
      <c r="A786" s="322" t="s">
        <v>6006</v>
      </c>
      <c r="B786" s="322" t="s">
        <v>5381</v>
      </c>
      <c r="C786" s="323" t="s">
        <v>6007</v>
      </c>
      <c r="D786" s="322" t="s">
        <v>1537</v>
      </c>
      <c r="E786" s="322" t="s">
        <v>1273</v>
      </c>
      <c r="F786" s="322" t="s">
        <v>1223</v>
      </c>
      <c r="G786" s="324" t="s">
        <v>5619</v>
      </c>
      <c r="H786" s="324" t="s">
        <v>5457</v>
      </c>
      <c r="I786" s="322">
        <v>1.0</v>
      </c>
      <c r="J786" s="322">
        <v>1.0</v>
      </c>
      <c r="K786" s="322">
        <v>0.0</v>
      </c>
      <c r="L786" s="322">
        <v>0.0</v>
      </c>
      <c r="M786" s="322">
        <v>0.0</v>
      </c>
      <c r="N786" s="322">
        <v>0.0</v>
      </c>
      <c r="O786" s="322">
        <v>0.0</v>
      </c>
      <c r="P786" s="322">
        <v>0.0</v>
      </c>
      <c r="Q786" s="322">
        <v>0.0</v>
      </c>
      <c r="R786" s="322">
        <v>0.0</v>
      </c>
      <c r="S786" s="322">
        <v>1.0</v>
      </c>
      <c r="T786" s="322">
        <v>0.0</v>
      </c>
      <c r="U786" s="322">
        <v>0.0</v>
      </c>
    </row>
    <row r="787">
      <c r="A787" s="322" t="s">
        <v>6008</v>
      </c>
      <c r="B787" s="322" t="s">
        <v>5381</v>
      </c>
      <c r="C787" s="323" t="s">
        <v>6007</v>
      </c>
      <c r="D787" s="322" t="s">
        <v>1537</v>
      </c>
      <c r="E787" s="322" t="s">
        <v>2067</v>
      </c>
      <c r="F787" s="322" t="s">
        <v>1057</v>
      </c>
      <c r="G787" s="324" t="s">
        <v>5626</v>
      </c>
      <c r="H787" s="324" t="s">
        <v>5487</v>
      </c>
      <c r="I787" s="322">
        <v>1.0</v>
      </c>
      <c r="J787" s="322">
        <v>1.0</v>
      </c>
      <c r="K787" s="322">
        <v>0.0</v>
      </c>
      <c r="L787" s="322">
        <v>0.0</v>
      </c>
      <c r="M787" s="322">
        <v>0.0</v>
      </c>
      <c r="N787" s="322">
        <v>0.0</v>
      </c>
      <c r="O787" s="322">
        <v>0.0</v>
      </c>
      <c r="P787" s="322">
        <v>0.0</v>
      </c>
      <c r="Q787" s="322">
        <v>0.0</v>
      </c>
      <c r="R787" s="322">
        <v>0.0</v>
      </c>
      <c r="S787" s="322">
        <v>1.0</v>
      </c>
      <c r="T787" s="322">
        <v>0.0</v>
      </c>
      <c r="U787" s="322">
        <v>0.0</v>
      </c>
    </row>
    <row r="788">
      <c r="A788" s="322" t="s">
        <v>6009</v>
      </c>
      <c r="B788" s="322" t="s">
        <v>5381</v>
      </c>
      <c r="C788" s="323" t="s">
        <v>6007</v>
      </c>
      <c r="D788" s="322" t="s">
        <v>1537</v>
      </c>
      <c r="E788" s="322" t="s">
        <v>170</v>
      </c>
      <c r="F788" s="322" t="s">
        <v>160</v>
      </c>
      <c r="G788" s="324" t="s">
        <v>5628</v>
      </c>
      <c r="H788" s="324" t="s">
        <v>5397</v>
      </c>
      <c r="I788" s="322">
        <v>1.0</v>
      </c>
      <c r="J788" s="322">
        <v>1.0</v>
      </c>
      <c r="K788" s="322">
        <v>0.0</v>
      </c>
      <c r="L788" s="322">
        <v>0.0</v>
      </c>
      <c r="M788" s="322">
        <v>0.0</v>
      </c>
      <c r="N788" s="322">
        <v>0.0</v>
      </c>
      <c r="O788" s="322">
        <v>0.0</v>
      </c>
      <c r="P788" s="322">
        <v>0.0</v>
      </c>
      <c r="Q788" s="322">
        <v>0.0</v>
      </c>
      <c r="R788" s="322">
        <v>0.0</v>
      </c>
      <c r="S788" s="322">
        <v>1.0</v>
      </c>
      <c r="T788" s="322">
        <v>0.0</v>
      </c>
      <c r="U788" s="322">
        <v>0.0</v>
      </c>
    </row>
    <row r="789">
      <c r="A789" s="322" t="s">
        <v>6010</v>
      </c>
      <c r="B789" s="322" t="s">
        <v>5381</v>
      </c>
      <c r="C789" s="323" t="s">
        <v>6007</v>
      </c>
      <c r="D789" s="322" t="s">
        <v>1537</v>
      </c>
      <c r="E789" s="322" t="s">
        <v>5659</v>
      </c>
      <c r="F789" s="322" t="s">
        <v>1766</v>
      </c>
      <c r="G789" s="324" t="s">
        <v>5660</v>
      </c>
      <c r="H789" s="324" t="s">
        <v>5585</v>
      </c>
      <c r="I789" s="322">
        <v>5.0</v>
      </c>
      <c r="J789" s="322">
        <v>5.0</v>
      </c>
      <c r="K789" s="322">
        <v>0.0</v>
      </c>
      <c r="L789" s="322">
        <v>0.0</v>
      </c>
      <c r="M789" s="322">
        <v>0.0</v>
      </c>
      <c r="N789" s="322">
        <v>0.0</v>
      </c>
      <c r="O789" s="322">
        <v>0.0</v>
      </c>
      <c r="P789" s="322">
        <v>0.0</v>
      </c>
      <c r="Q789" s="322">
        <v>0.0</v>
      </c>
      <c r="R789" s="322">
        <v>0.0</v>
      </c>
      <c r="S789" s="322">
        <v>1.0</v>
      </c>
      <c r="T789" s="322">
        <v>0.0</v>
      </c>
      <c r="U789" s="322">
        <v>0.0</v>
      </c>
    </row>
    <row r="790">
      <c r="A790" s="322" t="s">
        <v>6011</v>
      </c>
      <c r="B790" s="322" t="s">
        <v>5381</v>
      </c>
      <c r="C790" s="323" t="s">
        <v>6007</v>
      </c>
      <c r="D790" s="322" t="s">
        <v>1537</v>
      </c>
      <c r="E790" s="322" t="s">
        <v>73</v>
      </c>
      <c r="F790" s="322" t="s">
        <v>72</v>
      </c>
      <c r="G790" s="324" t="s">
        <v>5662</v>
      </c>
      <c r="H790" s="324" t="s">
        <v>5406</v>
      </c>
      <c r="I790" s="322">
        <v>1.0</v>
      </c>
      <c r="J790" s="322">
        <v>1.0</v>
      </c>
      <c r="K790" s="322">
        <v>0.0</v>
      </c>
      <c r="L790" s="322">
        <v>0.0</v>
      </c>
      <c r="M790" s="322">
        <v>0.0</v>
      </c>
      <c r="N790" s="322">
        <v>0.0</v>
      </c>
      <c r="O790" s="322">
        <v>0.0</v>
      </c>
      <c r="P790" s="322">
        <v>0.0</v>
      </c>
      <c r="Q790" s="322">
        <v>0.0</v>
      </c>
      <c r="R790" s="322">
        <v>0.0</v>
      </c>
      <c r="S790" s="322">
        <v>1.0</v>
      </c>
      <c r="T790" s="322">
        <v>0.0</v>
      </c>
      <c r="U790" s="322">
        <v>0.0</v>
      </c>
    </row>
    <row r="791">
      <c r="A791" s="322" t="s">
        <v>6012</v>
      </c>
      <c r="B791" s="322" t="s">
        <v>5381</v>
      </c>
      <c r="C791" s="323" t="s">
        <v>6007</v>
      </c>
      <c r="D791" s="322" t="s">
        <v>1537</v>
      </c>
      <c r="E791" s="322" t="s">
        <v>616</v>
      </c>
      <c r="F791" s="322" t="s">
        <v>215</v>
      </c>
      <c r="G791" s="324" t="s">
        <v>5632</v>
      </c>
      <c r="H791" s="324" t="s">
        <v>5430</v>
      </c>
      <c r="I791" s="322">
        <v>1.0</v>
      </c>
      <c r="J791" s="322">
        <v>1.0</v>
      </c>
      <c r="K791" s="322">
        <v>0.0</v>
      </c>
      <c r="L791" s="322">
        <v>0.0</v>
      </c>
      <c r="M791" s="322">
        <v>0.0</v>
      </c>
      <c r="N791" s="322">
        <v>0.0</v>
      </c>
      <c r="O791" s="322">
        <v>0.0</v>
      </c>
      <c r="P791" s="322">
        <v>0.0</v>
      </c>
      <c r="Q791" s="322">
        <v>0.0</v>
      </c>
      <c r="R791" s="322">
        <v>0.0</v>
      </c>
      <c r="S791" s="322">
        <v>1.0</v>
      </c>
      <c r="T791" s="322">
        <v>0.0</v>
      </c>
      <c r="U791" s="322">
        <v>0.0</v>
      </c>
    </row>
    <row r="792">
      <c r="A792" s="322" t="s">
        <v>6013</v>
      </c>
      <c r="B792" s="322" t="s">
        <v>5381</v>
      </c>
      <c r="C792" s="323" t="s">
        <v>6007</v>
      </c>
      <c r="D792" s="322" t="s">
        <v>1537</v>
      </c>
      <c r="E792" s="322" t="s">
        <v>365</v>
      </c>
      <c r="F792" s="322" t="s">
        <v>355</v>
      </c>
      <c r="G792" s="324" t="s">
        <v>5932</v>
      </c>
      <c r="H792" s="324" t="s">
        <v>5574</v>
      </c>
      <c r="I792" s="322">
        <v>8.0</v>
      </c>
      <c r="J792" s="322">
        <v>8.0</v>
      </c>
      <c r="K792" s="322">
        <v>0.0</v>
      </c>
      <c r="L792" s="322">
        <v>0.0</v>
      </c>
      <c r="M792" s="322">
        <v>0.0</v>
      </c>
      <c r="N792" s="322">
        <v>0.0</v>
      </c>
      <c r="O792" s="322">
        <v>0.0</v>
      </c>
      <c r="P792" s="322">
        <v>0.0</v>
      </c>
      <c r="Q792" s="322">
        <v>0.0</v>
      </c>
      <c r="R792" s="322">
        <v>0.0</v>
      </c>
      <c r="S792" s="322">
        <v>1.0</v>
      </c>
      <c r="T792" s="322">
        <v>0.0</v>
      </c>
      <c r="U792" s="322">
        <v>0.0</v>
      </c>
    </row>
    <row r="793">
      <c r="A793" s="322" t="s">
        <v>6014</v>
      </c>
      <c r="B793" s="322" t="s">
        <v>5381</v>
      </c>
      <c r="C793" s="323" t="s">
        <v>6015</v>
      </c>
      <c r="D793" s="322" t="s">
        <v>1537</v>
      </c>
      <c r="E793" s="322" t="s">
        <v>5659</v>
      </c>
      <c r="F793" s="322" t="s">
        <v>1766</v>
      </c>
      <c r="G793" s="324" t="s">
        <v>5660</v>
      </c>
      <c r="H793" s="324" t="s">
        <v>5585</v>
      </c>
      <c r="I793" s="322">
        <v>2.0</v>
      </c>
      <c r="J793" s="322">
        <v>2.0</v>
      </c>
      <c r="K793" s="322">
        <v>0.0</v>
      </c>
      <c r="L793" s="322">
        <v>0.0</v>
      </c>
      <c r="M793" s="322">
        <v>0.0</v>
      </c>
      <c r="N793" s="322">
        <v>0.0</v>
      </c>
      <c r="O793" s="322">
        <v>0.0</v>
      </c>
      <c r="P793" s="322">
        <v>0.0</v>
      </c>
      <c r="Q793" s="322">
        <v>0.0</v>
      </c>
      <c r="R793" s="322">
        <v>0.0</v>
      </c>
      <c r="S793" s="322">
        <v>1.0</v>
      </c>
      <c r="T793" s="322">
        <v>0.0</v>
      </c>
      <c r="U793" s="322">
        <v>0.0</v>
      </c>
    </row>
    <row r="794">
      <c r="A794" s="322" t="s">
        <v>6016</v>
      </c>
      <c r="B794" s="322" t="s">
        <v>5381</v>
      </c>
      <c r="C794" s="323" t="s">
        <v>6015</v>
      </c>
      <c r="D794" s="322" t="s">
        <v>1537</v>
      </c>
      <c r="E794" s="322" t="s">
        <v>2245</v>
      </c>
      <c r="F794" s="322" t="s">
        <v>176</v>
      </c>
      <c r="G794" s="324" t="s">
        <v>5918</v>
      </c>
      <c r="H794" s="324" t="s">
        <v>5503</v>
      </c>
      <c r="I794" s="322">
        <v>2.0</v>
      </c>
      <c r="J794" s="322">
        <v>2.0</v>
      </c>
      <c r="K794" s="322">
        <v>0.0</v>
      </c>
      <c r="L794" s="322">
        <v>0.0</v>
      </c>
      <c r="M794" s="322">
        <v>0.0</v>
      </c>
      <c r="N794" s="322">
        <v>0.0</v>
      </c>
      <c r="O794" s="322">
        <v>0.0</v>
      </c>
      <c r="P794" s="322">
        <v>0.0</v>
      </c>
      <c r="Q794" s="322">
        <v>0.0</v>
      </c>
      <c r="R794" s="322">
        <v>0.0</v>
      </c>
      <c r="S794" s="322">
        <v>1.0</v>
      </c>
      <c r="T794" s="322">
        <v>0.0</v>
      </c>
      <c r="U794" s="322">
        <v>0.0</v>
      </c>
    </row>
    <row r="795">
      <c r="A795" s="322" t="s">
        <v>6017</v>
      </c>
      <c r="B795" s="322" t="s">
        <v>5381</v>
      </c>
      <c r="C795" s="323" t="s">
        <v>6018</v>
      </c>
      <c r="D795" s="322" t="s">
        <v>1537</v>
      </c>
      <c r="E795" s="322" t="s">
        <v>1273</v>
      </c>
      <c r="F795" s="322" t="s">
        <v>1223</v>
      </c>
      <c r="G795" s="324" t="s">
        <v>5619</v>
      </c>
      <c r="H795" s="324" t="s">
        <v>5457</v>
      </c>
      <c r="I795" s="322">
        <v>2.0</v>
      </c>
      <c r="J795" s="322">
        <v>2.0</v>
      </c>
      <c r="K795" s="322">
        <v>0.0</v>
      </c>
      <c r="L795" s="322">
        <v>0.0</v>
      </c>
      <c r="M795" s="322">
        <v>0.0</v>
      </c>
      <c r="N795" s="322">
        <v>0.0</v>
      </c>
      <c r="O795" s="322">
        <v>0.0</v>
      </c>
      <c r="P795" s="322">
        <v>0.0</v>
      </c>
      <c r="Q795" s="322">
        <v>0.0</v>
      </c>
      <c r="R795" s="322">
        <v>0.0</v>
      </c>
      <c r="S795" s="322">
        <v>1.0</v>
      </c>
      <c r="T795" s="322">
        <v>0.0</v>
      </c>
      <c r="U795" s="322">
        <v>0.0</v>
      </c>
    </row>
    <row r="796">
      <c r="A796" s="322" t="s">
        <v>6019</v>
      </c>
      <c r="B796" s="322" t="s">
        <v>5381</v>
      </c>
      <c r="C796" s="323" t="s">
        <v>6018</v>
      </c>
      <c r="D796" s="322" t="s">
        <v>1537</v>
      </c>
      <c r="E796" s="322" t="s">
        <v>1560</v>
      </c>
      <c r="F796" s="322" t="s">
        <v>683</v>
      </c>
      <c r="G796" s="324" t="s">
        <v>5656</v>
      </c>
      <c r="H796" s="324" t="s">
        <v>5456</v>
      </c>
      <c r="I796" s="322">
        <v>1.0</v>
      </c>
      <c r="J796" s="322">
        <v>1.0</v>
      </c>
      <c r="K796" s="322">
        <v>0.0</v>
      </c>
      <c r="L796" s="322">
        <v>0.0</v>
      </c>
      <c r="M796" s="322">
        <v>0.0</v>
      </c>
      <c r="N796" s="322">
        <v>0.0</v>
      </c>
      <c r="O796" s="322">
        <v>0.0</v>
      </c>
      <c r="P796" s="322">
        <v>0.0</v>
      </c>
      <c r="Q796" s="322">
        <v>0.0</v>
      </c>
      <c r="R796" s="322">
        <v>0.0</v>
      </c>
      <c r="S796" s="322">
        <v>1.0</v>
      </c>
      <c r="T796" s="322">
        <v>0.0</v>
      </c>
      <c r="U796" s="322">
        <v>0.0</v>
      </c>
    </row>
    <row r="797">
      <c r="A797" s="322" t="s">
        <v>6020</v>
      </c>
      <c r="B797" s="322" t="s">
        <v>5381</v>
      </c>
      <c r="C797" s="323" t="s">
        <v>6018</v>
      </c>
      <c r="D797" s="322" t="s">
        <v>1537</v>
      </c>
      <c r="E797" s="322" t="s">
        <v>5659</v>
      </c>
      <c r="F797" s="322" t="s">
        <v>1766</v>
      </c>
      <c r="G797" s="324" t="s">
        <v>5660</v>
      </c>
      <c r="H797" s="324" t="s">
        <v>5585</v>
      </c>
      <c r="I797" s="322">
        <v>3.0</v>
      </c>
      <c r="J797" s="322">
        <v>3.0</v>
      </c>
      <c r="K797" s="322">
        <v>0.0</v>
      </c>
      <c r="L797" s="322">
        <v>0.0</v>
      </c>
      <c r="M797" s="322">
        <v>0.0</v>
      </c>
      <c r="N797" s="322">
        <v>0.0</v>
      </c>
      <c r="O797" s="322">
        <v>0.0</v>
      </c>
      <c r="P797" s="322">
        <v>0.0</v>
      </c>
      <c r="Q797" s="322">
        <v>0.0</v>
      </c>
      <c r="R797" s="322">
        <v>0.0</v>
      </c>
      <c r="S797" s="322">
        <v>1.0</v>
      </c>
      <c r="T797" s="322">
        <v>0.0</v>
      </c>
      <c r="U797" s="322">
        <v>0.0</v>
      </c>
    </row>
    <row r="798">
      <c r="A798" s="322" t="s">
        <v>6021</v>
      </c>
      <c r="B798" s="322" t="s">
        <v>5381</v>
      </c>
      <c r="C798" s="323" t="s">
        <v>2709</v>
      </c>
      <c r="D798" s="322" t="s">
        <v>1537</v>
      </c>
      <c r="E798" s="322" t="s">
        <v>616</v>
      </c>
      <c r="F798" s="322" t="s">
        <v>215</v>
      </c>
      <c r="G798" s="324" t="s">
        <v>5632</v>
      </c>
      <c r="H798" s="324" t="s">
        <v>5430</v>
      </c>
      <c r="I798" s="322">
        <v>3.0</v>
      </c>
      <c r="J798" s="322">
        <v>3.0</v>
      </c>
      <c r="K798" s="322">
        <v>0.0</v>
      </c>
      <c r="L798" s="322">
        <v>3.0</v>
      </c>
      <c r="M798" s="322">
        <v>0.0</v>
      </c>
      <c r="N798" s="322">
        <v>0.0</v>
      </c>
      <c r="O798" s="322">
        <v>0.0</v>
      </c>
      <c r="P798" s="322">
        <v>0.0</v>
      </c>
      <c r="Q798" s="322">
        <v>0.0</v>
      </c>
      <c r="R798" s="322">
        <v>0.0</v>
      </c>
      <c r="S798" s="322">
        <v>1.0</v>
      </c>
      <c r="T798" s="322">
        <v>0.0</v>
      </c>
      <c r="U798" s="322">
        <v>0.0</v>
      </c>
    </row>
    <row r="799">
      <c r="A799" s="322" t="s">
        <v>6022</v>
      </c>
      <c r="B799" s="322" t="s">
        <v>5381</v>
      </c>
      <c r="C799" s="323" t="s">
        <v>2709</v>
      </c>
      <c r="D799" s="322" t="s">
        <v>1537</v>
      </c>
      <c r="E799" s="322" t="s">
        <v>170</v>
      </c>
      <c r="F799" s="322" t="s">
        <v>160</v>
      </c>
      <c r="G799" s="324" t="s">
        <v>5628</v>
      </c>
      <c r="H799" s="324" t="s">
        <v>5397</v>
      </c>
      <c r="I799" s="322">
        <v>1.0</v>
      </c>
      <c r="J799" s="322">
        <v>1.0</v>
      </c>
      <c r="K799" s="322">
        <v>0.0</v>
      </c>
      <c r="L799" s="322">
        <v>2.0</v>
      </c>
      <c r="M799" s="322">
        <v>0.0</v>
      </c>
      <c r="N799" s="322">
        <v>0.0</v>
      </c>
      <c r="O799" s="322">
        <v>0.0</v>
      </c>
      <c r="P799" s="322">
        <v>0.0</v>
      </c>
      <c r="Q799" s="322">
        <v>0.0</v>
      </c>
      <c r="R799" s="322">
        <v>3.0</v>
      </c>
      <c r="S799" s="322">
        <v>1.0</v>
      </c>
      <c r="T799" s="322">
        <v>0.0</v>
      </c>
      <c r="U799" s="322">
        <v>0.0</v>
      </c>
    </row>
    <row r="800">
      <c r="A800" s="322" t="s">
        <v>6023</v>
      </c>
      <c r="B800" s="322" t="s">
        <v>5381</v>
      </c>
      <c r="C800" s="323" t="s">
        <v>2709</v>
      </c>
      <c r="D800" s="322" t="s">
        <v>1537</v>
      </c>
      <c r="E800" s="322" t="s">
        <v>1273</v>
      </c>
      <c r="F800" s="322" t="s">
        <v>1223</v>
      </c>
      <c r="G800" s="324" t="s">
        <v>5619</v>
      </c>
      <c r="H800" s="324" t="s">
        <v>5457</v>
      </c>
      <c r="I800" s="322">
        <v>1.0</v>
      </c>
      <c r="J800" s="322">
        <v>1.0</v>
      </c>
      <c r="K800" s="322">
        <v>0.0</v>
      </c>
      <c r="L800" s="322">
        <v>0.0</v>
      </c>
      <c r="M800" s="322">
        <v>0.0</v>
      </c>
      <c r="N800" s="322">
        <v>0.0</v>
      </c>
      <c r="O800" s="322">
        <v>0.0</v>
      </c>
      <c r="P800" s="322">
        <v>0.0</v>
      </c>
      <c r="Q800" s="322">
        <v>0.0</v>
      </c>
      <c r="R800" s="322">
        <v>0.0</v>
      </c>
      <c r="S800" s="322">
        <v>1.0</v>
      </c>
      <c r="T800" s="322">
        <v>0.0</v>
      </c>
      <c r="U800" s="322">
        <v>0.0</v>
      </c>
    </row>
    <row r="801">
      <c r="A801" s="322" t="s">
        <v>6024</v>
      </c>
      <c r="B801" s="322" t="s">
        <v>5381</v>
      </c>
      <c r="C801" s="323" t="s">
        <v>2709</v>
      </c>
      <c r="D801" s="322" t="s">
        <v>1537</v>
      </c>
      <c r="E801" s="322" t="s">
        <v>2067</v>
      </c>
      <c r="F801" s="322" t="s">
        <v>1057</v>
      </c>
      <c r="G801" s="324" t="s">
        <v>5626</v>
      </c>
      <c r="H801" s="324" t="s">
        <v>5487</v>
      </c>
      <c r="I801" s="322">
        <v>4.0</v>
      </c>
      <c r="J801" s="322">
        <v>4.0</v>
      </c>
      <c r="K801" s="322">
        <v>0.0</v>
      </c>
      <c r="L801" s="322">
        <v>0.0</v>
      </c>
      <c r="M801" s="322">
        <v>0.0</v>
      </c>
      <c r="N801" s="322">
        <v>0.0</v>
      </c>
      <c r="O801" s="322">
        <v>0.0</v>
      </c>
      <c r="P801" s="322">
        <v>0.0</v>
      </c>
      <c r="Q801" s="322">
        <v>0.0</v>
      </c>
      <c r="R801" s="322">
        <v>0.0</v>
      </c>
      <c r="S801" s="322">
        <v>1.0</v>
      </c>
      <c r="T801" s="322">
        <v>0.0</v>
      </c>
      <c r="U801" s="322">
        <v>0.0</v>
      </c>
    </row>
    <row r="802">
      <c r="A802" s="322" t="s">
        <v>6025</v>
      </c>
      <c r="B802" s="322" t="s">
        <v>5381</v>
      </c>
      <c r="C802" s="323" t="s">
        <v>2709</v>
      </c>
      <c r="D802" s="322" t="s">
        <v>1537</v>
      </c>
      <c r="E802" s="322" t="s">
        <v>5659</v>
      </c>
      <c r="F802" s="322" t="s">
        <v>1766</v>
      </c>
      <c r="G802" s="324" t="s">
        <v>5660</v>
      </c>
      <c r="H802" s="324" t="s">
        <v>5585</v>
      </c>
      <c r="I802" s="322">
        <v>2.0</v>
      </c>
      <c r="J802" s="322">
        <v>2.0</v>
      </c>
      <c r="K802" s="322">
        <v>0.0</v>
      </c>
      <c r="L802" s="322">
        <v>0.0</v>
      </c>
      <c r="M802" s="322">
        <v>0.0</v>
      </c>
      <c r="N802" s="322">
        <v>0.0</v>
      </c>
      <c r="O802" s="322">
        <v>0.0</v>
      </c>
      <c r="P802" s="322">
        <v>0.0</v>
      </c>
      <c r="Q802" s="322">
        <v>0.0</v>
      </c>
      <c r="R802" s="322">
        <v>0.0</v>
      </c>
      <c r="S802" s="322">
        <v>1.0</v>
      </c>
      <c r="T802" s="322">
        <v>0.0</v>
      </c>
      <c r="U802" s="322">
        <v>0.0</v>
      </c>
    </row>
    <row r="803">
      <c r="A803" s="322" t="s">
        <v>6026</v>
      </c>
      <c r="B803" s="322" t="s">
        <v>5381</v>
      </c>
      <c r="C803" s="323" t="s">
        <v>2709</v>
      </c>
      <c r="D803" s="322" t="s">
        <v>1537</v>
      </c>
      <c r="E803" s="322" t="s">
        <v>73</v>
      </c>
      <c r="F803" s="322" t="s">
        <v>72</v>
      </c>
      <c r="G803" s="324" t="s">
        <v>5662</v>
      </c>
      <c r="H803" s="324" t="s">
        <v>5406</v>
      </c>
      <c r="I803" s="322">
        <v>1.0</v>
      </c>
      <c r="J803" s="322">
        <v>1.0</v>
      </c>
      <c r="K803" s="322">
        <v>0.0</v>
      </c>
      <c r="L803" s="322">
        <v>0.0</v>
      </c>
      <c r="M803" s="322">
        <v>0.0</v>
      </c>
      <c r="N803" s="322">
        <v>0.0</v>
      </c>
      <c r="O803" s="322">
        <v>0.0</v>
      </c>
      <c r="P803" s="322">
        <v>0.0</v>
      </c>
      <c r="Q803" s="322">
        <v>0.0</v>
      </c>
      <c r="R803" s="322">
        <v>0.0</v>
      </c>
      <c r="S803" s="322">
        <v>1.0</v>
      </c>
      <c r="T803" s="322">
        <v>0.0</v>
      </c>
      <c r="U803" s="322">
        <v>0.0</v>
      </c>
    </row>
    <row r="804">
      <c r="A804" s="322" t="s">
        <v>6027</v>
      </c>
      <c r="B804" s="322" t="s">
        <v>5381</v>
      </c>
      <c r="C804" s="323" t="s">
        <v>6028</v>
      </c>
      <c r="D804" s="322" t="s">
        <v>1537</v>
      </c>
      <c r="E804" s="322" t="s">
        <v>1273</v>
      </c>
      <c r="F804" s="322" t="s">
        <v>1223</v>
      </c>
      <c r="G804" s="324" t="s">
        <v>5619</v>
      </c>
      <c r="H804" s="324" t="s">
        <v>5457</v>
      </c>
      <c r="I804" s="322">
        <v>1.0</v>
      </c>
      <c r="J804" s="322">
        <v>1.0</v>
      </c>
      <c r="K804" s="322">
        <v>0.0</v>
      </c>
      <c r="L804" s="322">
        <v>0.0</v>
      </c>
      <c r="M804" s="322">
        <v>0.0</v>
      </c>
      <c r="N804" s="322">
        <v>0.0</v>
      </c>
      <c r="O804" s="322">
        <v>0.0</v>
      </c>
      <c r="P804" s="322">
        <v>0.0</v>
      </c>
      <c r="Q804" s="322">
        <v>0.0</v>
      </c>
      <c r="R804" s="322">
        <v>0.0</v>
      </c>
      <c r="S804" s="322">
        <v>1.0</v>
      </c>
      <c r="T804" s="322">
        <v>0.0</v>
      </c>
      <c r="U804" s="322">
        <v>0.0</v>
      </c>
    </row>
    <row r="805">
      <c r="A805" s="322" t="s">
        <v>6029</v>
      </c>
      <c r="B805" s="322" t="s">
        <v>5381</v>
      </c>
      <c r="C805" s="323" t="s">
        <v>6028</v>
      </c>
      <c r="D805" s="322" t="s">
        <v>1537</v>
      </c>
      <c r="E805" s="322" t="s">
        <v>2067</v>
      </c>
      <c r="F805" s="322" t="s">
        <v>1057</v>
      </c>
      <c r="G805" s="324" t="s">
        <v>5626</v>
      </c>
      <c r="H805" s="324" t="s">
        <v>5487</v>
      </c>
      <c r="I805" s="322">
        <v>1.0</v>
      </c>
      <c r="J805" s="322">
        <v>1.0</v>
      </c>
      <c r="K805" s="322">
        <v>0.0</v>
      </c>
      <c r="L805" s="322">
        <v>0.0</v>
      </c>
      <c r="M805" s="322">
        <v>0.0</v>
      </c>
      <c r="N805" s="322">
        <v>0.0</v>
      </c>
      <c r="O805" s="322">
        <v>0.0</v>
      </c>
      <c r="P805" s="322">
        <v>0.0</v>
      </c>
      <c r="Q805" s="322">
        <v>0.0</v>
      </c>
      <c r="R805" s="322">
        <v>0.0</v>
      </c>
      <c r="S805" s="322">
        <v>1.0</v>
      </c>
      <c r="T805" s="322">
        <v>0.0</v>
      </c>
      <c r="U805" s="322">
        <v>0.0</v>
      </c>
    </row>
    <row r="806">
      <c r="A806" s="322" t="s">
        <v>6030</v>
      </c>
      <c r="B806" s="322" t="s">
        <v>5381</v>
      </c>
      <c r="C806" s="323" t="s">
        <v>6028</v>
      </c>
      <c r="D806" s="322" t="s">
        <v>1537</v>
      </c>
      <c r="E806" s="322" t="s">
        <v>616</v>
      </c>
      <c r="F806" s="322" t="s">
        <v>215</v>
      </c>
      <c r="G806" s="324" t="s">
        <v>5632</v>
      </c>
      <c r="H806" s="324" t="s">
        <v>5430</v>
      </c>
      <c r="I806" s="322">
        <v>3.0</v>
      </c>
      <c r="J806" s="322">
        <v>3.0</v>
      </c>
      <c r="K806" s="322">
        <v>0.0</v>
      </c>
      <c r="L806" s="322">
        <v>0.0</v>
      </c>
      <c r="M806" s="322">
        <v>0.0</v>
      </c>
      <c r="N806" s="322">
        <v>0.0</v>
      </c>
      <c r="O806" s="322">
        <v>0.0</v>
      </c>
      <c r="P806" s="322">
        <v>0.0</v>
      </c>
      <c r="Q806" s="322">
        <v>0.0</v>
      </c>
      <c r="R806" s="322">
        <v>0.0</v>
      </c>
      <c r="S806" s="322">
        <v>1.0</v>
      </c>
      <c r="T806" s="322">
        <v>0.0</v>
      </c>
      <c r="U806" s="322">
        <v>0.0</v>
      </c>
    </row>
    <row r="807">
      <c r="A807" s="322" t="s">
        <v>6031</v>
      </c>
      <c r="B807" s="322" t="s">
        <v>5381</v>
      </c>
      <c r="C807" s="323" t="s">
        <v>6028</v>
      </c>
      <c r="D807" s="322" t="s">
        <v>1537</v>
      </c>
      <c r="E807" s="322" t="s">
        <v>5826</v>
      </c>
      <c r="F807" s="322" t="s">
        <v>5827</v>
      </c>
      <c r="G807" s="324" t="s">
        <v>5828</v>
      </c>
      <c r="H807" s="324" t="s">
        <v>5829</v>
      </c>
      <c r="I807" s="322">
        <v>3.0</v>
      </c>
      <c r="J807" s="322">
        <v>3.0</v>
      </c>
      <c r="K807" s="322">
        <v>0.0</v>
      </c>
      <c r="L807" s="322">
        <v>0.0</v>
      </c>
      <c r="M807" s="322">
        <v>0.0</v>
      </c>
      <c r="N807" s="322">
        <v>0.0</v>
      </c>
      <c r="O807" s="322">
        <v>0.0</v>
      </c>
      <c r="P807" s="322">
        <v>0.0</v>
      </c>
      <c r="Q807" s="322">
        <v>0.0</v>
      </c>
      <c r="R807" s="322">
        <v>0.0</v>
      </c>
      <c r="S807" s="322">
        <v>1.0</v>
      </c>
      <c r="T807" s="322">
        <v>0.0</v>
      </c>
      <c r="U807" s="322">
        <v>0.0</v>
      </c>
    </row>
    <row r="808">
      <c r="A808" s="322" t="s">
        <v>6032</v>
      </c>
      <c r="B808" s="322" t="s">
        <v>5381</v>
      </c>
      <c r="C808" s="323" t="s">
        <v>6028</v>
      </c>
      <c r="D808" s="322" t="s">
        <v>1537</v>
      </c>
      <c r="E808" s="322" t="s">
        <v>1679</v>
      </c>
      <c r="F808" s="322" t="s">
        <v>1472</v>
      </c>
      <c r="G808" s="324" t="s">
        <v>5665</v>
      </c>
      <c r="H808" s="324" t="s">
        <v>5534</v>
      </c>
      <c r="I808" s="322">
        <v>1.0</v>
      </c>
      <c r="J808" s="322">
        <v>1.0</v>
      </c>
      <c r="K808" s="322">
        <v>0.0</v>
      </c>
      <c r="L808" s="322">
        <v>0.0</v>
      </c>
      <c r="M808" s="322">
        <v>0.0</v>
      </c>
      <c r="N808" s="322">
        <v>0.0</v>
      </c>
      <c r="O808" s="322">
        <v>0.0</v>
      </c>
      <c r="P808" s="322">
        <v>0.0</v>
      </c>
      <c r="Q808" s="322">
        <v>0.0</v>
      </c>
      <c r="R808" s="322">
        <v>0.0</v>
      </c>
      <c r="S808" s="322">
        <v>1.0</v>
      </c>
      <c r="T808" s="322">
        <v>0.0</v>
      </c>
      <c r="U808" s="322">
        <v>0.0</v>
      </c>
    </row>
    <row r="809">
      <c r="A809" s="322" t="s">
        <v>6033</v>
      </c>
      <c r="B809" s="322" t="s">
        <v>5381</v>
      </c>
      <c r="C809" s="323" t="s">
        <v>6028</v>
      </c>
      <c r="D809" s="322" t="s">
        <v>1537</v>
      </c>
      <c r="E809" s="322" t="s">
        <v>1336</v>
      </c>
      <c r="F809" s="322" t="s">
        <v>1335</v>
      </c>
      <c r="G809" s="324" t="s">
        <v>5649</v>
      </c>
      <c r="H809" s="324" t="s">
        <v>5609</v>
      </c>
      <c r="I809" s="322">
        <v>1.0</v>
      </c>
      <c r="J809" s="322">
        <v>1.0</v>
      </c>
      <c r="K809" s="322">
        <v>0.0</v>
      </c>
      <c r="L809" s="322">
        <v>0.0</v>
      </c>
      <c r="M809" s="322">
        <v>0.0</v>
      </c>
      <c r="N809" s="322">
        <v>0.0</v>
      </c>
      <c r="O809" s="322">
        <v>0.0</v>
      </c>
      <c r="P809" s="322">
        <v>0.0</v>
      </c>
      <c r="Q809" s="322">
        <v>0.0</v>
      </c>
      <c r="R809" s="322">
        <v>0.0</v>
      </c>
      <c r="S809" s="322">
        <v>1.0</v>
      </c>
      <c r="T809" s="322">
        <v>0.0</v>
      </c>
      <c r="U809" s="322">
        <v>0.0</v>
      </c>
    </row>
    <row r="810">
      <c r="A810" s="322" t="s">
        <v>6034</v>
      </c>
      <c r="B810" s="322" t="s">
        <v>5381</v>
      </c>
      <c r="C810" s="323" t="s">
        <v>6035</v>
      </c>
      <c r="D810" s="322" t="s">
        <v>1537</v>
      </c>
      <c r="E810" s="322" t="s">
        <v>1625</v>
      </c>
      <c r="F810" s="322" t="s">
        <v>2225</v>
      </c>
      <c r="G810" s="324" t="s">
        <v>5639</v>
      </c>
      <c r="H810" s="324" t="s">
        <v>5601</v>
      </c>
      <c r="I810" s="322">
        <v>1.0</v>
      </c>
      <c r="J810" s="322">
        <v>1.0</v>
      </c>
      <c r="K810" s="322">
        <v>0.0</v>
      </c>
      <c r="L810" s="322">
        <v>0.0</v>
      </c>
      <c r="M810" s="322">
        <v>0.0</v>
      </c>
      <c r="N810" s="322">
        <v>0.0</v>
      </c>
      <c r="O810" s="322">
        <v>0.0</v>
      </c>
      <c r="P810" s="322">
        <v>0.0</v>
      </c>
      <c r="Q810" s="322">
        <v>0.0</v>
      </c>
      <c r="R810" s="322">
        <v>0.0</v>
      </c>
      <c r="S810" s="322">
        <v>1.0</v>
      </c>
      <c r="T810" s="322">
        <v>0.0</v>
      </c>
      <c r="U810" s="322">
        <v>0.0</v>
      </c>
    </row>
    <row r="811">
      <c r="A811" s="322" t="s">
        <v>6036</v>
      </c>
      <c r="B811" s="322" t="s">
        <v>5381</v>
      </c>
      <c r="C811" s="323" t="s">
        <v>6035</v>
      </c>
      <c r="D811" s="322" t="s">
        <v>1537</v>
      </c>
      <c r="E811" s="322" t="s">
        <v>5659</v>
      </c>
      <c r="F811" s="322" t="s">
        <v>1766</v>
      </c>
      <c r="G811" s="324" t="s">
        <v>5660</v>
      </c>
      <c r="H811" s="324" t="s">
        <v>5585</v>
      </c>
      <c r="I811" s="322">
        <v>3.0</v>
      </c>
      <c r="J811" s="322">
        <v>3.0</v>
      </c>
      <c r="K811" s="322">
        <v>0.0</v>
      </c>
      <c r="L811" s="322">
        <v>0.0</v>
      </c>
      <c r="M811" s="322">
        <v>0.0</v>
      </c>
      <c r="N811" s="322">
        <v>0.0</v>
      </c>
      <c r="O811" s="322">
        <v>0.0</v>
      </c>
      <c r="P811" s="322">
        <v>0.0</v>
      </c>
      <c r="Q811" s="322">
        <v>0.0</v>
      </c>
      <c r="R811" s="322">
        <v>0.0</v>
      </c>
      <c r="S811" s="322">
        <v>1.0</v>
      </c>
      <c r="T811" s="322">
        <v>0.0</v>
      </c>
      <c r="U811" s="322">
        <v>0.0</v>
      </c>
    </row>
    <row r="812">
      <c r="A812" s="322" t="s">
        <v>6037</v>
      </c>
      <c r="B812" s="322" t="s">
        <v>5381</v>
      </c>
      <c r="C812" s="323" t="s">
        <v>6035</v>
      </c>
      <c r="D812" s="322" t="s">
        <v>1537</v>
      </c>
      <c r="E812" s="322" t="s">
        <v>616</v>
      </c>
      <c r="F812" s="322" t="s">
        <v>215</v>
      </c>
      <c r="G812" s="324" t="s">
        <v>5632</v>
      </c>
      <c r="H812" s="324" t="s">
        <v>5430</v>
      </c>
      <c r="I812" s="322">
        <v>1.0</v>
      </c>
      <c r="J812" s="322">
        <v>1.0</v>
      </c>
      <c r="K812" s="322">
        <v>0.0</v>
      </c>
      <c r="L812" s="322">
        <v>0.0</v>
      </c>
      <c r="M812" s="322">
        <v>0.0</v>
      </c>
      <c r="N812" s="322">
        <v>0.0</v>
      </c>
      <c r="O812" s="322">
        <v>0.0</v>
      </c>
      <c r="P812" s="322">
        <v>0.0</v>
      </c>
      <c r="Q812" s="322">
        <v>0.0</v>
      </c>
      <c r="R812" s="322">
        <v>0.0</v>
      </c>
      <c r="S812" s="322">
        <v>1.0</v>
      </c>
      <c r="T812" s="322">
        <v>0.0</v>
      </c>
      <c r="U812" s="322">
        <v>0.0</v>
      </c>
    </row>
    <row r="813">
      <c r="A813" s="322" t="s">
        <v>6039</v>
      </c>
      <c r="B813" s="322" t="s">
        <v>5381</v>
      </c>
      <c r="C813" s="323" t="s">
        <v>6040</v>
      </c>
      <c r="D813" s="322" t="s">
        <v>1537</v>
      </c>
      <c r="E813" s="322" t="s">
        <v>616</v>
      </c>
      <c r="F813" s="322" t="s">
        <v>215</v>
      </c>
      <c r="G813" s="324" t="s">
        <v>5632</v>
      </c>
      <c r="H813" s="324" t="s">
        <v>5430</v>
      </c>
      <c r="I813" s="322">
        <v>5.0</v>
      </c>
      <c r="J813" s="322">
        <v>5.0</v>
      </c>
      <c r="K813" s="322">
        <v>0.0</v>
      </c>
      <c r="L813" s="322">
        <v>3.0</v>
      </c>
      <c r="M813" s="322">
        <v>0.0</v>
      </c>
      <c r="N813" s="322">
        <v>0.0</v>
      </c>
      <c r="O813" s="322">
        <v>0.0</v>
      </c>
      <c r="P813" s="322">
        <v>0.0</v>
      </c>
      <c r="Q813" s="322">
        <v>0.0</v>
      </c>
      <c r="R813" s="322">
        <v>0.0</v>
      </c>
      <c r="S813" s="322">
        <v>1.0</v>
      </c>
      <c r="T813" s="322">
        <v>0.0</v>
      </c>
      <c r="U813" s="322">
        <v>0.0</v>
      </c>
    </row>
    <row r="814">
      <c r="A814" s="322" t="s">
        <v>6041</v>
      </c>
      <c r="B814" s="322" t="s">
        <v>5381</v>
      </c>
      <c r="C814" s="323" t="s">
        <v>6040</v>
      </c>
      <c r="D814" s="322" t="s">
        <v>1537</v>
      </c>
      <c r="E814" s="322" t="s">
        <v>1625</v>
      </c>
      <c r="F814" s="322" t="s">
        <v>2225</v>
      </c>
      <c r="G814" s="324" t="s">
        <v>5639</v>
      </c>
      <c r="H814" s="324" t="s">
        <v>5601</v>
      </c>
      <c r="I814" s="322">
        <v>2.0</v>
      </c>
      <c r="J814" s="322">
        <v>2.0</v>
      </c>
      <c r="K814" s="322">
        <v>0.0</v>
      </c>
      <c r="L814" s="322">
        <v>0.0</v>
      </c>
      <c r="M814" s="322">
        <v>0.0</v>
      </c>
      <c r="N814" s="322">
        <v>0.0</v>
      </c>
      <c r="O814" s="322">
        <v>0.0</v>
      </c>
      <c r="P814" s="322">
        <v>0.0</v>
      </c>
      <c r="Q814" s="322">
        <v>0.0</v>
      </c>
      <c r="R814" s="322">
        <v>0.0</v>
      </c>
      <c r="S814" s="322">
        <v>1.0</v>
      </c>
      <c r="T814" s="322">
        <v>0.0</v>
      </c>
      <c r="U814" s="322">
        <v>0.0</v>
      </c>
    </row>
    <row r="815">
      <c r="A815" s="322" t="s">
        <v>6042</v>
      </c>
      <c r="B815" s="322" t="s">
        <v>5381</v>
      </c>
      <c r="C815" s="323" t="s">
        <v>6040</v>
      </c>
      <c r="D815" s="322" t="s">
        <v>1537</v>
      </c>
      <c r="E815" s="322" t="s">
        <v>369</v>
      </c>
      <c r="F815" s="322" t="s">
        <v>310</v>
      </c>
      <c r="G815" s="324" t="s">
        <v>5676</v>
      </c>
      <c r="H815" s="324" t="s">
        <v>5454</v>
      </c>
      <c r="I815" s="322">
        <v>1.0</v>
      </c>
      <c r="J815" s="322">
        <v>1.0</v>
      </c>
      <c r="K815" s="322">
        <v>0.0</v>
      </c>
      <c r="L815" s="322">
        <v>0.0</v>
      </c>
      <c r="M815" s="322">
        <v>0.0</v>
      </c>
      <c r="N815" s="322">
        <v>0.0</v>
      </c>
      <c r="O815" s="322">
        <v>0.0</v>
      </c>
      <c r="P815" s="322">
        <v>0.0</v>
      </c>
      <c r="Q815" s="322">
        <v>0.0</v>
      </c>
      <c r="R815" s="322">
        <v>0.0</v>
      </c>
      <c r="S815" s="322">
        <v>1.0</v>
      </c>
      <c r="T815" s="322">
        <v>0.0</v>
      </c>
      <c r="U815" s="322">
        <v>0.0</v>
      </c>
    </row>
    <row r="816">
      <c r="A816" s="322" t="s">
        <v>6043</v>
      </c>
      <c r="B816" s="322" t="s">
        <v>5381</v>
      </c>
      <c r="C816" s="323" t="s">
        <v>6044</v>
      </c>
      <c r="D816" s="322" t="s">
        <v>1537</v>
      </c>
      <c r="E816" s="322" t="s">
        <v>5659</v>
      </c>
      <c r="F816" s="322" t="s">
        <v>1766</v>
      </c>
      <c r="G816" s="324" t="s">
        <v>5660</v>
      </c>
      <c r="H816" s="324" t="s">
        <v>5585</v>
      </c>
      <c r="I816" s="322">
        <v>2.0</v>
      </c>
      <c r="J816" s="322">
        <v>2.0</v>
      </c>
      <c r="K816" s="322">
        <v>0.0</v>
      </c>
      <c r="L816" s="322">
        <v>0.0</v>
      </c>
      <c r="M816" s="322">
        <v>0.0</v>
      </c>
      <c r="N816" s="322">
        <v>0.0</v>
      </c>
      <c r="O816" s="322">
        <v>0.0</v>
      </c>
      <c r="P816" s="322">
        <v>0.0</v>
      </c>
      <c r="Q816" s="322">
        <v>0.0</v>
      </c>
      <c r="R816" s="322">
        <v>0.0</v>
      </c>
      <c r="S816" s="322">
        <v>1.0</v>
      </c>
      <c r="T816" s="322">
        <v>0.0</v>
      </c>
      <c r="U816" s="322">
        <v>0.0</v>
      </c>
    </row>
    <row r="817">
      <c r="A817" s="322" t="s">
        <v>6045</v>
      </c>
      <c r="B817" s="322" t="s">
        <v>5381</v>
      </c>
      <c r="C817" s="323" t="s">
        <v>6044</v>
      </c>
      <c r="D817" s="322" t="s">
        <v>1537</v>
      </c>
      <c r="E817" s="322" t="s">
        <v>616</v>
      </c>
      <c r="F817" s="322" t="s">
        <v>215</v>
      </c>
      <c r="G817" s="324" t="s">
        <v>5632</v>
      </c>
      <c r="H817" s="324" t="s">
        <v>5430</v>
      </c>
      <c r="I817" s="322">
        <v>4.0</v>
      </c>
      <c r="J817" s="322">
        <v>4.0</v>
      </c>
      <c r="K817" s="322">
        <v>0.0</v>
      </c>
      <c r="L817" s="322">
        <v>0.0</v>
      </c>
      <c r="M817" s="322">
        <v>0.0</v>
      </c>
      <c r="N817" s="322">
        <v>0.0</v>
      </c>
      <c r="O817" s="322">
        <v>0.0</v>
      </c>
      <c r="P817" s="322">
        <v>0.0</v>
      </c>
      <c r="Q817" s="322">
        <v>0.0</v>
      </c>
      <c r="R817" s="322">
        <v>0.0</v>
      </c>
      <c r="S817" s="322">
        <v>1.0</v>
      </c>
      <c r="T817" s="322">
        <v>0.0</v>
      </c>
      <c r="U817" s="322">
        <v>0.0</v>
      </c>
    </row>
    <row r="818">
      <c r="A818" s="322" t="s">
        <v>6046</v>
      </c>
      <c r="B818" s="322" t="s">
        <v>5381</v>
      </c>
      <c r="C818" s="323" t="s">
        <v>6044</v>
      </c>
      <c r="D818" s="322" t="s">
        <v>1537</v>
      </c>
      <c r="E818" s="322" t="s">
        <v>369</v>
      </c>
      <c r="F818" s="322" t="s">
        <v>310</v>
      </c>
      <c r="G818" s="324" t="s">
        <v>5676</v>
      </c>
      <c r="H818" s="324" t="s">
        <v>5454</v>
      </c>
      <c r="I818" s="322">
        <v>3.0</v>
      </c>
      <c r="J818" s="322">
        <v>3.0</v>
      </c>
      <c r="K818" s="322">
        <v>0.0</v>
      </c>
      <c r="L818" s="322">
        <v>0.0</v>
      </c>
      <c r="M818" s="322">
        <v>0.0</v>
      </c>
      <c r="N818" s="322">
        <v>0.0</v>
      </c>
      <c r="O818" s="322">
        <v>0.0</v>
      </c>
      <c r="P818" s="322">
        <v>0.0</v>
      </c>
      <c r="Q818" s="322">
        <v>0.0</v>
      </c>
      <c r="R818" s="322">
        <v>0.0</v>
      </c>
      <c r="S818" s="322">
        <v>1.0</v>
      </c>
      <c r="T818" s="322">
        <v>0.0</v>
      </c>
      <c r="U818" s="322">
        <v>0.0</v>
      </c>
    </row>
    <row r="819">
      <c r="A819" s="322" t="s">
        <v>6047</v>
      </c>
      <c r="B819" s="322" t="s">
        <v>5381</v>
      </c>
      <c r="C819" s="323" t="s">
        <v>6044</v>
      </c>
      <c r="D819" s="322" t="s">
        <v>1537</v>
      </c>
      <c r="E819" s="322" t="s">
        <v>2245</v>
      </c>
      <c r="F819" s="322" t="s">
        <v>176</v>
      </c>
      <c r="G819" s="324" t="s">
        <v>5918</v>
      </c>
      <c r="H819" s="324" t="s">
        <v>5503</v>
      </c>
      <c r="I819" s="322">
        <v>1.0</v>
      </c>
      <c r="J819" s="322">
        <v>1.0</v>
      </c>
      <c r="K819" s="322">
        <v>0.0</v>
      </c>
      <c r="L819" s="322">
        <v>0.0</v>
      </c>
      <c r="M819" s="322">
        <v>0.0</v>
      </c>
      <c r="N819" s="322">
        <v>0.0</v>
      </c>
      <c r="O819" s="322">
        <v>0.0</v>
      </c>
      <c r="P819" s="322">
        <v>0.0</v>
      </c>
      <c r="Q819" s="322">
        <v>0.0</v>
      </c>
      <c r="R819" s="322">
        <v>0.0</v>
      </c>
      <c r="S819" s="322">
        <v>1.0</v>
      </c>
      <c r="T819" s="322">
        <v>0.0</v>
      </c>
      <c r="U819" s="322">
        <v>0.0</v>
      </c>
    </row>
    <row r="820">
      <c r="A820" s="322" t="s">
        <v>6048</v>
      </c>
      <c r="B820" s="322" t="s">
        <v>5381</v>
      </c>
      <c r="C820" s="323" t="s">
        <v>6049</v>
      </c>
      <c r="D820" s="322" t="s">
        <v>1537</v>
      </c>
      <c r="E820" s="322" t="s">
        <v>1625</v>
      </c>
      <c r="F820" s="322" t="s">
        <v>2225</v>
      </c>
      <c r="G820" s="324" t="s">
        <v>5639</v>
      </c>
      <c r="H820" s="324" t="s">
        <v>5601</v>
      </c>
      <c r="I820" s="322">
        <v>2.0</v>
      </c>
      <c r="J820" s="322">
        <v>2.0</v>
      </c>
      <c r="K820" s="322">
        <v>0.0</v>
      </c>
      <c r="L820" s="322">
        <v>0.0</v>
      </c>
      <c r="M820" s="322">
        <v>0.0</v>
      </c>
      <c r="N820" s="322">
        <v>0.0</v>
      </c>
      <c r="O820" s="322">
        <v>0.0</v>
      </c>
      <c r="P820" s="322">
        <v>0.0</v>
      </c>
      <c r="Q820" s="322">
        <v>0.0</v>
      </c>
      <c r="R820" s="322">
        <v>0.0</v>
      </c>
      <c r="S820" s="322">
        <v>1.0</v>
      </c>
      <c r="T820" s="322">
        <v>0.0</v>
      </c>
      <c r="U820" s="322">
        <v>0.0</v>
      </c>
    </row>
    <row r="821">
      <c r="A821" s="322" t="s">
        <v>6050</v>
      </c>
      <c r="B821" s="322" t="s">
        <v>5381</v>
      </c>
      <c r="C821" s="323" t="s">
        <v>6049</v>
      </c>
      <c r="D821" s="322" t="s">
        <v>1537</v>
      </c>
      <c r="E821" s="322" t="s">
        <v>73</v>
      </c>
      <c r="F821" s="322" t="s">
        <v>72</v>
      </c>
      <c r="G821" s="324" t="s">
        <v>5662</v>
      </c>
      <c r="H821" s="324" t="s">
        <v>5406</v>
      </c>
      <c r="I821" s="322">
        <v>1.0</v>
      </c>
      <c r="J821" s="322">
        <v>1.0</v>
      </c>
      <c r="K821" s="322">
        <v>0.0</v>
      </c>
      <c r="L821" s="322">
        <v>0.0</v>
      </c>
      <c r="M821" s="322">
        <v>0.0</v>
      </c>
      <c r="N821" s="322">
        <v>0.0</v>
      </c>
      <c r="O821" s="322">
        <v>0.0</v>
      </c>
      <c r="P821" s="322">
        <v>0.0</v>
      </c>
      <c r="Q821" s="322">
        <v>0.0</v>
      </c>
      <c r="R821" s="322">
        <v>0.0</v>
      </c>
      <c r="S821" s="322">
        <v>1.0</v>
      </c>
      <c r="T821" s="322">
        <v>0.0</v>
      </c>
      <c r="U821" s="322">
        <v>0.0</v>
      </c>
    </row>
    <row r="822">
      <c r="A822" s="322" t="s">
        <v>6051</v>
      </c>
      <c r="B822" s="322" t="s">
        <v>5381</v>
      </c>
      <c r="C822" s="323" t="s">
        <v>6049</v>
      </c>
      <c r="D822" s="322" t="s">
        <v>1537</v>
      </c>
      <c r="E822" s="322" t="s">
        <v>616</v>
      </c>
      <c r="F822" s="322" t="s">
        <v>215</v>
      </c>
      <c r="G822" s="324" t="s">
        <v>5632</v>
      </c>
      <c r="H822" s="324" t="s">
        <v>5430</v>
      </c>
      <c r="I822" s="322">
        <v>1.0</v>
      </c>
      <c r="J822" s="322">
        <v>1.0</v>
      </c>
      <c r="K822" s="322">
        <v>0.0</v>
      </c>
      <c r="L822" s="322">
        <v>0.0</v>
      </c>
      <c r="M822" s="322">
        <v>0.0</v>
      </c>
      <c r="N822" s="322">
        <v>0.0</v>
      </c>
      <c r="O822" s="322">
        <v>0.0</v>
      </c>
      <c r="P822" s="322">
        <v>0.0</v>
      </c>
      <c r="Q822" s="322">
        <v>0.0</v>
      </c>
      <c r="R822" s="322">
        <v>0.0</v>
      </c>
      <c r="S822" s="322">
        <v>1.0</v>
      </c>
      <c r="T822" s="322">
        <v>0.0</v>
      </c>
      <c r="U822" s="322">
        <v>0.0</v>
      </c>
    </row>
    <row r="823">
      <c r="A823" s="322" t="s">
        <v>6052</v>
      </c>
      <c r="B823" s="322" t="s">
        <v>5381</v>
      </c>
      <c r="C823" s="323" t="s">
        <v>6053</v>
      </c>
      <c r="D823" s="322" t="s">
        <v>1537</v>
      </c>
      <c r="E823" s="322" t="s">
        <v>1625</v>
      </c>
      <c r="F823" s="322" t="s">
        <v>2225</v>
      </c>
      <c r="G823" s="324" t="s">
        <v>5639</v>
      </c>
      <c r="H823" s="324" t="s">
        <v>5601</v>
      </c>
      <c r="I823" s="322">
        <v>1.0</v>
      </c>
      <c r="J823" s="322">
        <v>1.0</v>
      </c>
      <c r="K823" s="322">
        <v>0.0</v>
      </c>
      <c r="L823" s="322">
        <v>0.0</v>
      </c>
      <c r="M823" s="322">
        <v>0.0</v>
      </c>
      <c r="N823" s="322">
        <v>0.0</v>
      </c>
      <c r="O823" s="322">
        <v>0.0</v>
      </c>
      <c r="P823" s="322">
        <v>0.0</v>
      </c>
      <c r="Q823" s="322">
        <v>0.0</v>
      </c>
      <c r="R823" s="322">
        <v>0.0</v>
      </c>
      <c r="S823" s="322">
        <v>1.0</v>
      </c>
      <c r="T823" s="322">
        <v>0.0</v>
      </c>
      <c r="U823" s="322">
        <v>0.0</v>
      </c>
    </row>
    <row r="824">
      <c r="A824" s="322" t="s">
        <v>6057</v>
      </c>
      <c r="B824" s="322" t="s">
        <v>5381</v>
      </c>
      <c r="C824" s="323" t="s">
        <v>6058</v>
      </c>
      <c r="D824" s="322" t="s">
        <v>1537</v>
      </c>
      <c r="E824" s="322" t="s">
        <v>2283</v>
      </c>
      <c r="F824" s="322" t="s">
        <v>2145</v>
      </c>
      <c r="G824" s="324" t="s">
        <v>5725</v>
      </c>
      <c r="H824" s="324" t="s">
        <v>5543</v>
      </c>
      <c r="I824" s="322">
        <v>1.0</v>
      </c>
      <c r="J824" s="322">
        <v>1.0</v>
      </c>
      <c r="K824" s="322">
        <v>7.0</v>
      </c>
      <c r="L824" s="322">
        <v>7.0</v>
      </c>
      <c r="M824" s="322">
        <v>0.0</v>
      </c>
      <c r="N824" s="322">
        <v>0.0</v>
      </c>
      <c r="O824" s="322">
        <v>0.0</v>
      </c>
      <c r="P824" s="322">
        <v>0.0</v>
      </c>
      <c r="Q824" s="322">
        <v>0.0</v>
      </c>
      <c r="R824" s="322">
        <v>0.0</v>
      </c>
      <c r="S824" s="322">
        <v>0.0</v>
      </c>
      <c r="T824" s="322">
        <v>1.0</v>
      </c>
      <c r="U824" s="322">
        <v>1.0</v>
      </c>
    </row>
    <row r="825">
      <c r="A825" s="322" t="s">
        <v>6059</v>
      </c>
      <c r="B825" s="322" t="s">
        <v>5381</v>
      </c>
      <c r="C825" s="323" t="s">
        <v>6060</v>
      </c>
      <c r="D825" s="322" t="s">
        <v>1537</v>
      </c>
      <c r="E825" s="322" t="s">
        <v>6061</v>
      </c>
      <c r="F825" s="322" t="s">
        <v>6062</v>
      </c>
      <c r="G825" s="324" t="s">
        <v>6063</v>
      </c>
      <c r="H825" s="324" t="s">
        <v>6064</v>
      </c>
      <c r="I825" s="322">
        <v>1.0</v>
      </c>
      <c r="J825" s="322">
        <v>1.0</v>
      </c>
      <c r="K825" s="322">
        <v>60.0</v>
      </c>
      <c r="L825" s="322">
        <v>60.0</v>
      </c>
      <c r="M825" s="322">
        <v>0.0</v>
      </c>
      <c r="N825" s="322">
        <v>0.0</v>
      </c>
      <c r="O825" s="322">
        <v>0.0</v>
      </c>
      <c r="P825" s="322">
        <v>0.0</v>
      </c>
      <c r="Q825" s="322">
        <v>0.0</v>
      </c>
      <c r="R825" s="322">
        <v>0.0</v>
      </c>
      <c r="S825" s="322">
        <v>0.0</v>
      </c>
      <c r="T825" s="322">
        <v>1.0</v>
      </c>
      <c r="U825" s="322">
        <v>0.0</v>
      </c>
    </row>
    <row r="826">
      <c r="A826" s="322" t="s">
        <v>6066</v>
      </c>
      <c r="B826" s="322" t="s">
        <v>5381</v>
      </c>
      <c r="C826" s="323" t="s">
        <v>6067</v>
      </c>
      <c r="D826" s="322" t="s">
        <v>1537</v>
      </c>
      <c r="E826" s="322" t="s">
        <v>6068</v>
      </c>
      <c r="F826" s="322" t="s">
        <v>6069</v>
      </c>
      <c r="G826" s="324" t="s">
        <v>6070</v>
      </c>
      <c r="H826" s="324" t="s">
        <v>6071</v>
      </c>
      <c r="I826" s="322">
        <v>1.0</v>
      </c>
      <c r="J826" s="322">
        <v>1.0</v>
      </c>
      <c r="K826" s="322">
        <v>6.0</v>
      </c>
      <c r="L826" s="322">
        <v>6.0</v>
      </c>
      <c r="M826" s="322">
        <v>0.0</v>
      </c>
      <c r="N826" s="322">
        <v>0.0</v>
      </c>
      <c r="O826" s="322">
        <v>0.0</v>
      </c>
      <c r="P826" s="322">
        <v>0.0</v>
      </c>
      <c r="Q826" s="322">
        <v>0.0</v>
      </c>
      <c r="R826" s="322">
        <v>0.0</v>
      </c>
      <c r="S826" s="322">
        <v>1.0</v>
      </c>
      <c r="T826" s="322">
        <v>0.0</v>
      </c>
      <c r="U826" s="322">
        <v>1.0</v>
      </c>
    </row>
    <row r="827">
      <c r="A827" s="322" t="s">
        <v>6087</v>
      </c>
      <c r="B827" s="322" t="s">
        <v>5381</v>
      </c>
      <c r="C827" s="323" t="s">
        <v>6084</v>
      </c>
      <c r="D827" s="322" t="s">
        <v>1537</v>
      </c>
      <c r="E827" s="322" t="s">
        <v>73</v>
      </c>
      <c r="F827" s="322" t="s">
        <v>72</v>
      </c>
      <c r="G827" s="324" t="s">
        <v>5662</v>
      </c>
      <c r="H827" s="324" t="s">
        <v>5406</v>
      </c>
      <c r="I827" s="322">
        <v>1.0</v>
      </c>
      <c r="J827" s="322">
        <v>1.0</v>
      </c>
      <c r="K827" s="322">
        <v>10.0</v>
      </c>
      <c r="L827" s="322">
        <v>10.0</v>
      </c>
      <c r="M827" s="322">
        <v>0.0</v>
      </c>
      <c r="N827" s="322">
        <v>0.0</v>
      </c>
      <c r="O827" s="322">
        <v>0.0</v>
      </c>
      <c r="P827" s="322">
        <v>0.0</v>
      </c>
      <c r="Q827" s="322">
        <v>0.0</v>
      </c>
      <c r="R827" s="322">
        <v>0.0</v>
      </c>
      <c r="S827" s="322">
        <v>1.0</v>
      </c>
      <c r="T827" s="322">
        <v>0.0</v>
      </c>
      <c r="U827" s="322">
        <v>0.0</v>
      </c>
    </row>
    <row r="828">
      <c r="A828" s="332" t="s">
        <v>6092</v>
      </c>
      <c r="B828" s="322" t="s">
        <v>5381</v>
      </c>
      <c r="C828" s="333" t="s">
        <v>6090</v>
      </c>
      <c r="D828" s="322" t="s">
        <v>1537</v>
      </c>
      <c r="E828" s="332" t="s">
        <v>6093</v>
      </c>
      <c r="F828" s="332" t="s">
        <v>1829</v>
      </c>
      <c r="G828" s="334" t="s">
        <v>6094</v>
      </c>
      <c r="H828" s="334" t="s">
        <v>5599</v>
      </c>
      <c r="I828" s="332">
        <v>1.0</v>
      </c>
      <c r="J828" s="332">
        <v>1.0</v>
      </c>
      <c r="K828" s="332">
        <v>6.0</v>
      </c>
      <c r="L828" s="332">
        <v>6.0</v>
      </c>
      <c r="M828" s="332">
        <v>0.0</v>
      </c>
      <c r="N828" s="332">
        <v>0.0</v>
      </c>
      <c r="O828" s="332">
        <v>0.0</v>
      </c>
      <c r="P828" s="332">
        <v>0.0</v>
      </c>
      <c r="Q828" s="332">
        <v>0.0</v>
      </c>
      <c r="R828" s="332">
        <v>0.0</v>
      </c>
      <c r="S828" s="332">
        <v>1.0</v>
      </c>
      <c r="T828" s="332">
        <v>0.0</v>
      </c>
      <c r="U828" s="332">
        <v>0.0</v>
      </c>
    </row>
    <row r="829">
      <c r="A829" s="336" t="s">
        <v>2300</v>
      </c>
      <c r="B829" s="337" t="s">
        <v>2301</v>
      </c>
      <c r="C829" s="338" t="s">
        <v>2302</v>
      </c>
      <c r="D829" s="337" t="s">
        <v>2303</v>
      </c>
      <c r="E829" s="336" t="s">
        <v>2306</v>
      </c>
      <c r="F829" s="337" t="s">
        <v>2305</v>
      </c>
      <c r="G829" s="339" t="str">
        <f t="shared" ref="G829:G903" si="3">LEFT(F829,FIND(",",F829)-1)</f>
        <v>-1.636037</v>
      </c>
      <c r="H829" s="339" t="str">
        <f t="shared" ref="H829:H830" si="4">RIGHT(F829,FIND(",", F829)-1)</f>
        <v>41.583711</v>
      </c>
      <c r="I829" s="336">
        <v>1.0</v>
      </c>
      <c r="J829" s="336">
        <v>1.0</v>
      </c>
      <c r="K829" s="336">
        <v>8.0</v>
      </c>
      <c r="L829" s="336">
        <v>10.0</v>
      </c>
      <c r="M829" s="336">
        <v>2.0</v>
      </c>
      <c r="N829" s="336">
        <v>2.0</v>
      </c>
      <c r="O829" s="336">
        <v>0.0</v>
      </c>
      <c r="P829" s="336">
        <v>1.0</v>
      </c>
      <c r="Q829" s="336">
        <v>1.0</v>
      </c>
      <c r="R829" s="336">
        <v>3.0</v>
      </c>
      <c r="S829" s="337">
        <v>1.0</v>
      </c>
      <c r="T829" s="337">
        <v>0.0</v>
      </c>
      <c r="U829" s="336">
        <v>0.0</v>
      </c>
    </row>
    <row r="830">
      <c r="A830" s="336" t="s">
        <v>2310</v>
      </c>
      <c r="B830" s="337" t="s">
        <v>2301</v>
      </c>
      <c r="C830" s="338" t="s">
        <v>2311</v>
      </c>
      <c r="D830" s="337" t="s">
        <v>2303</v>
      </c>
      <c r="E830" s="336" t="s">
        <v>2313</v>
      </c>
      <c r="F830" s="337" t="s">
        <v>2305</v>
      </c>
      <c r="G830" s="339" t="str">
        <f t="shared" si="3"/>
        <v>-1.636037</v>
      </c>
      <c r="H830" s="339" t="str">
        <f t="shared" si="4"/>
        <v>41.583711</v>
      </c>
      <c r="I830" s="336">
        <v>1.0</v>
      </c>
      <c r="J830" s="336">
        <v>1.0</v>
      </c>
      <c r="K830" s="336">
        <v>5.0</v>
      </c>
      <c r="L830" s="336">
        <v>10.0</v>
      </c>
      <c r="M830" s="336">
        <v>0.0</v>
      </c>
      <c r="N830" s="336">
        <v>0.0</v>
      </c>
      <c r="O830" s="336">
        <v>0.0</v>
      </c>
      <c r="P830" s="336">
        <v>0.0</v>
      </c>
      <c r="Q830" s="336">
        <v>4.0</v>
      </c>
      <c r="R830" s="336">
        <v>5.0</v>
      </c>
      <c r="S830" s="337">
        <v>1.0</v>
      </c>
      <c r="T830" s="337">
        <v>0.0</v>
      </c>
      <c r="U830" s="336">
        <v>0.0</v>
      </c>
    </row>
    <row r="831">
      <c r="A831" s="336" t="s">
        <v>2314</v>
      </c>
      <c r="B831" s="337" t="s">
        <v>2301</v>
      </c>
      <c r="C831" s="338" t="s">
        <v>2311</v>
      </c>
      <c r="D831" s="337" t="s">
        <v>2303</v>
      </c>
      <c r="E831" s="336" t="s">
        <v>2317</v>
      </c>
      <c r="F831" s="337" t="s">
        <v>2316</v>
      </c>
      <c r="G831" s="339" t="str">
        <f t="shared" si="3"/>
        <v>5.152149</v>
      </c>
      <c r="H831" s="339" t="str">
        <f t="shared" ref="H831:H837" si="5">RIGHT(F831,FIND(",", F831))</f>
        <v>46.199615</v>
      </c>
      <c r="I831" s="336">
        <v>1.0</v>
      </c>
      <c r="J831" s="336">
        <v>1.0</v>
      </c>
      <c r="K831" s="336">
        <v>4.0</v>
      </c>
      <c r="L831" s="336">
        <v>31.0</v>
      </c>
      <c r="M831" s="336">
        <v>4.0</v>
      </c>
      <c r="N831" s="336">
        <v>31.0</v>
      </c>
      <c r="O831" s="336">
        <v>0.0</v>
      </c>
      <c r="P831" s="336">
        <v>1.0</v>
      </c>
      <c r="Q831" s="336">
        <v>0.0</v>
      </c>
      <c r="R831" s="336">
        <v>0.0</v>
      </c>
      <c r="S831" s="337">
        <v>0.0</v>
      </c>
      <c r="T831" s="337">
        <v>1.0</v>
      </c>
      <c r="U831" s="336">
        <v>0.0</v>
      </c>
    </row>
    <row r="832">
      <c r="A832" s="336" t="s">
        <v>2320</v>
      </c>
      <c r="B832" s="337" t="s">
        <v>2301</v>
      </c>
      <c r="C832" s="338" t="s">
        <v>2321</v>
      </c>
      <c r="D832" s="337" t="s">
        <v>2303</v>
      </c>
      <c r="E832" s="336" t="s">
        <v>2323</v>
      </c>
      <c r="F832" s="337" t="s">
        <v>2316</v>
      </c>
      <c r="G832" s="339" t="str">
        <f t="shared" si="3"/>
        <v>5.152149</v>
      </c>
      <c r="H832" s="339" t="str">
        <f t="shared" si="5"/>
        <v>46.199615</v>
      </c>
      <c r="I832" s="336">
        <v>1.0</v>
      </c>
      <c r="J832" s="336">
        <v>1.0</v>
      </c>
      <c r="K832" s="336">
        <v>8.0</v>
      </c>
      <c r="L832" s="336">
        <v>8.0</v>
      </c>
      <c r="M832" s="336">
        <v>0.0</v>
      </c>
      <c r="N832" s="336">
        <v>0.0</v>
      </c>
      <c r="O832" s="336">
        <v>0.0</v>
      </c>
      <c r="P832" s="336">
        <v>0.0</v>
      </c>
      <c r="Q832" s="336">
        <v>0.0</v>
      </c>
      <c r="R832" s="336">
        <v>0.0</v>
      </c>
      <c r="S832" s="337">
        <v>1.0</v>
      </c>
      <c r="T832" s="337">
        <v>0.0</v>
      </c>
      <c r="U832" s="336">
        <v>0.0</v>
      </c>
    </row>
    <row r="833">
      <c r="A833" s="336" t="s">
        <v>2325</v>
      </c>
      <c r="B833" s="337" t="s">
        <v>2301</v>
      </c>
      <c r="C833" s="338" t="s">
        <v>2326</v>
      </c>
      <c r="D833" s="337" t="s">
        <v>2303</v>
      </c>
      <c r="E833" s="336" t="s">
        <v>2329</v>
      </c>
      <c r="F833" s="337" t="s">
        <v>2328</v>
      </c>
      <c r="G833" s="339" t="str">
        <f t="shared" si="3"/>
        <v>11.285478</v>
      </c>
      <c r="H833" s="339" t="str">
        <f t="shared" si="5"/>
        <v>,51.076253</v>
      </c>
      <c r="I833" s="336">
        <v>1.0</v>
      </c>
      <c r="J833" s="336">
        <v>1.0</v>
      </c>
      <c r="K833" s="336">
        <v>8.0</v>
      </c>
      <c r="L833" s="336">
        <v>12.0</v>
      </c>
      <c r="M833" s="336">
        <v>0.0</v>
      </c>
      <c r="N833" s="336">
        <v>0.0</v>
      </c>
      <c r="O833" s="336">
        <v>0.0</v>
      </c>
      <c r="P833" s="336">
        <v>0.0</v>
      </c>
      <c r="Q833" s="336">
        <v>0.0</v>
      </c>
      <c r="R833" s="336">
        <v>0.0</v>
      </c>
      <c r="S833" s="337">
        <v>1.0</v>
      </c>
      <c r="T833" s="337">
        <v>0.0</v>
      </c>
      <c r="U833" s="336">
        <v>0.0</v>
      </c>
    </row>
    <row r="834">
      <c r="A834" s="336" t="s">
        <v>2331</v>
      </c>
      <c r="B834" s="337" t="s">
        <v>2301</v>
      </c>
      <c r="C834" s="338" t="s">
        <v>2332</v>
      </c>
      <c r="D834" s="337" t="s">
        <v>2303</v>
      </c>
      <c r="E834" s="336" t="s">
        <v>2334</v>
      </c>
      <c r="F834" s="337" t="s">
        <v>2316</v>
      </c>
      <c r="G834" s="339" t="str">
        <f t="shared" si="3"/>
        <v>5.152149</v>
      </c>
      <c r="H834" s="339" t="str">
        <f t="shared" si="5"/>
        <v>46.199615</v>
      </c>
      <c r="I834" s="336">
        <v>1.0</v>
      </c>
      <c r="J834" s="336">
        <v>1.0</v>
      </c>
      <c r="K834" s="336">
        <v>0.0</v>
      </c>
      <c r="L834" s="336">
        <v>6.0</v>
      </c>
      <c r="M834" s="336">
        <v>0.0</v>
      </c>
      <c r="N834" s="336">
        <v>4.0</v>
      </c>
      <c r="O834" s="336">
        <v>0.0</v>
      </c>
      <c r="P834" s="336">
        <v>0.0</v>
      </c>
      <c r="Q834" s="336">
        <v>3.0</v>
      </c>
      <c r="R834" s="336">
        <v>8.0</v>
      </c>
      <c r="S834" s="337">
        <v>1.0</v>
      </c>
      <c r="T834" s="337">
        <v>0.0</v>
      </c>
      <c r="U834" s="336">
        <v>0.0</v>
      </c>
    </row>
    <row r="835">
      <c r="A835" s="336" t="s">
        <v>2336</v>
      </c>
      <c r="B835" s="337" t="s">
        <v>2301</v>
      </c>
      <c r="C835" s="338" t="s">
        <v>2337</v>
      </c>
      <c r="D835" s="337" t="s">
        <v>2303</v>
      </c>
      <c r="E835" s="336" t="s">
        <v>2340</v>
      </c>
      <c r="F835" s="337" t="s">
        <v>2339</v>
      </c>
      <c r="G835" s="339" t="str">
        <f t="shared" si="3"/>
        <v>5.538062</v>
      </c>
      <c r="H835" s="339" t="str">
        <f t="shared" si="5"/>
        <v>46.386467</v>
      </c>
      <c r="I835" s="336">
        <v>1.0</v>
      </c>
      <c r="J835" s="336">
        <v>1.0</v>
      </c>
      <c r="K835" s="336">
        <v>8.0</v>
      </c>
      <c r="L835" s="336">
        <v>15.0</v>
      </c>
      <c r="M835" s="336">
        <v>5.0</v>
      </c>
      <c r="N835" s="336">
        <v>10.0</v>
      </c>
      <c r="O835" s="336">
        <v>0.0</v>
      </c>
      <c r="P835" s="336">
        <v>0.0</v>
      </c>
      <c r="Q835" s="336">
        <v>0.0</v>
      </c>
      <c r="R835" s="336">
        <v>0.0</v>
      </c>
      <c r="S835" s="337">
        <v>1.0</v>
      </c>
      <c r="T835" s="337">
        <v>0.0</v>
      </c>
      <c r="U835" s="336">
        <v>0.0</v>
      </c>
    </row>
    <row r="836">
      <c r="A836" s="336" t="s">
        <v>2342</v>
      </c>
      <c r="B836" s="337" t="s">
        <v>2301</v>
      </c>
      <c r="C836" s="338" t="s">
        <v>2343</v>
      </c>
      <c r="D836" s="337" t="s">
        <v>37</v>
      </c>
      <c r="E836" s="336" t="s">
        <v>2346</v>
      </c>
      <c r="F836" s="337" t="s">
        <v>2345</v>
      </c>
      <c r="G836" s="339" t="str">
        <f t="shared" si="3"/>
        <v>1.116195</v>
      </c>
      <c r="H836" s="339" t="str">
        <f t="shared" si="5"/>
        <v>44.031816</v>
      </c>
      <c r="I836" s="336">
        <v>1.0</v>
      </c>
      <c r="J836" s="336">
        <v>1.0</v>
      </c>
      <c r="K836" s="336">
        <v>2.0</v>
      </c>
      <c r="L836" s="336">
        <v>6.0</v>
      </c>
      <c r="M836" s="336">
        <v>0.0</v>
      </c>
      <c r="N836" s="336">
        <v>0.0</v>
      </c>
      <c r="O836" s="336">
        <v>0.0</v>
      </c>
      <c r="P836" s="336">
        <v>0.0</v>
      </c>
      <c r="Q836" s="336">
        <v>2.0</v>
      </c>
      <c r="R836" s="336">
        <v>2.0</v>
      </c>
      <c r="S836" s="337">
        <v>1.0</v>
      </c>
      <c r="T836" s="337">
        <v>0.0</v>
      </c>
      <c r="U836" s="336">
        <v>0.0</v>
      </c>
    </row>
    <row r="837">
      <c r="A837" s="336" t="s">
        <v>2348</v>
      </c>
      <c r="B837" s="337" t="s">
        <v>2301</v>
      </c>
      <c r="C837" s="338" t="s">
        <v>2349</v>
      </c>
      <c r="D837" s="337" t="s">
        <v>37</v>
      </c>
      <c r="E837" s="336" t="s">
        <v>2334</v>
      </c>
      <c r="F837" s="337" t="s">
        <v>2316</v>
      </c>
      <c r="G837" s="339" t="str">
        <f t="shared" si="3"/>
        <v>5.152149</v>
      </c>
      <c r="H837" s="339" t="str">
        <f t="shared" si="5"/>
        <v>46.199615</v>
      </c>
      <c r="I837" s="336">
        <v>1.0</v>
      </c>
      <c r="J837" s="336">
        <v>1.0</v>
      </c>
      <c r="K837" s="336">
        <v>1.0</v>
      </c>
      <c r="L837" s="336">
        <v>36.0</v>
      </c>
      <c r="M837" s="336">
        <v>0.0</v>
      </c>
      <c r="N837" s="336">
        <v>0.0</v>
      </c>
      <c r="O837" s="336">
        <v>0.0</v>
      </c>
      <c r="P837" s="336">
        <v>0.0</v>
      </c>
      <c r="Q837" s="336">
        <v>0.0</v>
      </c>
      <c r="R837" s="336">
        <v>0.0</v>
      </c>
      <c r="S837" s="337">
        <v>0.0</v>
      </c>
      <c r="T837" s="337">
        <v>1.0</v>
      </c>
      <c r="U837" s="336">
        <v>0.0</v>
      </c>
    </row>
    <row r="838">
      <c r="A838" s="336" t="s">
        <v>2351</v>
      </c>
      <c r="B838" s="337" t="s">
        <v>2301</v>
      </c>
      <c r="C838" s="338" t="s">
        <v>2352</v>
      </c>
      <c r="D838" s="337" t="s">
        <v>37</v>
      </c>
      <c r="E838" s="336" t="s">
        <v>2355</v>
      </c>
      <c r="F838" s="337" t="s">
        <v>2354</v>
      </c>
      <c r="G838" s="339" t="str">
        <f t="shared" si="3"/>
        <v>-0.356045</v>
      </c>
      <c r="H838" s="339" t="str">
        <f>RIGHT(F838,FIND(",", F838)-1)</f>
        <v>42.546057</v>
      </c>
      <c r="I838" s="336">
        <v>1.0</v>
      </c>
      <c r="J838" s="336">
        <v>1.0</v>
      </c>
      <c r="K838" s="336">
        <v>2.0</v>
      </c>
      <c r="L838" s="336">
        <v>2.0</v>
      </c>
      <c r="M838" s="336">
        <v>0.0</v>
      </c>
      <c r="N838" s="336">
        <v>0.0</v>
      </c>
      <c r="O838" s="336">
        <v>0.0</v>
      </c>
      <c r="P838" s="336">
        <v>0.0</v>
      </c>
      <c r="Q838" s="336">
        <v>2.0</v>
      </c>
      <c r="R838" s="336">
        <v>3.0</v>
      </c>
      <c r="S838" s="337">
        <v>1.0</v>
      </c>
      <c r="T838" s="337">
        <v>0.0</v>
      </c>
      <c r="U838" s="336">
        <v>1.0</v>
      </c>
    </row>
    <row r="839">
      <c r="A839" s="336" t="s">
        <v>2357</v>
      </c>
      <c r="B839" s="337" t="s">
        <v>2301</v>
      </c>
      <c r="C839" s="338" t="s">
        <v>2358</v>
      </c>
      <c r="D839" s="337" t="s">
        <v>37</v>
      </c>
      <c r="E839" s="336" t="s">
        <v>2361</v>
      </c>
      <c r="F839" s="337" t="s">
        <v>2360</v>
      </c>
      <c r="G839" s="339" t="str">
        <f t="shared" si="3"/>
        <v>1.960222</v>
      </c>
      <c r="H839" s="339" t="str">
        <f>RIGHT(F839,FIND(",", F839))</f>
        <v>42.431968</v>
      </c>
      <c r="I839" s="336">
        <v>1.0</v>
      </c>
      <c r="J839" s="336">
        <v>1.0</v>
      </c>
      <c r="K839" s="336">
        <v>0.0</v>
      </c>
      <c r="L839" s="336">
        <v>0.0</v>
      </c>
      <c r="M839" s="336">
        <v>0.0</v>
      </c>
      <c r="N839" s="336">
        <v>0.0</v>
      </c>
      <c r="O839" s="336">
        <v>0.0</v>
      </c>
      <c r="P839" s="336">
        <v>0.0</v>
      </c>
      <c r="Q839" s="336">
        <v>0.0</v>
      </c>
      <c r="R839" s="336">
        <v>0.0</v>
      </c>
      <c r="S839" s="337">
        <v>0.0</v>
      </c>
      <c r="T839" s="337">
        <v>1.0</v>
      </c>
      <c r="U839" s="336">
        <v>1.0</v>
      </c>
    </row>
    <row r="840">
      <c r="A840" s="336" t="s">
        <v>2363</v>
      </c>
      <c r="B840" s="337" t="s">
        <v>2301</v>
      </c>
      <c r="C840" s="338" t="s">
        <v>2364</v>
      </c>
      <c r="D840" s="337" t="s">
        <v>37</v>
      </c>
      <c r="E840" s="336" t="s">
        <v>2355</v>
      </c>
      <c r="F840" s="337" t="s">
        <v>2354</v>
      </c>
      <c r="G840" s="339" t="str">
        <f t="shared" si="3"/>
        <v>-0.356045</v>
      </c>
      <c r="H840" s="339" t="str">
        <f>RIGHT(F840,FIND(",", F840)-1)</f>
        <v>42.546057</v>
      </c>
      <c r="I840" s="336">
        <v>1.0</v>
      </c>
      <c r="J840" s="336">
        <v>1.0</v>
      </c>
      <c r="K840" s="336">
        <v>0.0</v>
      </c>
      <c r="L840" s="336">
        <v>0.0</v>
      </c>
      <c r="M840" s="336">
        <v>0.0</v>
      </c>
      <c r="N840" s="336">
        <v>0.0</v>
      </c>
      <c r="O840" s="336">
        <v>0.0</v>
      </c>
      <c r="P840" s="336">
        <v>0.0</v>
      </c>
      <c r="Q840" s="336">
        <v>0.0</v>
      </c>
      <c r="R840" s="336">
        <v>0.0</v>
      </c>
      <c r="S840" s="337">
        <v>0.0</v>
      </c>
      <c r="T840" s="337">
        <v>1.0</v>
      </c>
      <c r="U840" s="336">
        <v>1.0</v>
      </c>
    </row>
    <row r="841">
      <c r="A841" s="336" t="s">
        <v>2366</v>
      </c>
      <c r="B841" s="337" t="s">
        <v>2301</v>
      </c>
      <c r="C841" s="338" t="s">
        <v>2367</v>
      </c>
      <c r="D841" s="337" t="s">
        <v>37</v>
      </c>
      <c r="E841" s="336" t="s">
        <v>2370</v>
      </c>
      <c r="F841" s="337" t="s">
        <v>2369</v>
      </c>
      <c r="G841" s="339" t="str">
        <f t="shared" si="3"/>
        <v>2.142622</v>
      </c>
      <c r="H841" s="339" t="str">
        <f t="shared" ref="H841:H846" si="6">RIGHT(F841,FIND(",", F841))</f>
        <v>45.116716</v>
      </c>
      <c r="I841" s="336">
        <v>1.0</v>
      </c>
      <c r="J841" s="336">
        <v>1.0</v>
      </c>
      <c r="K841" s="336">
        <v>0.0</v>
      </c>
      <c r="L841" s="336">
        <v>2.0</v>
      </c>
      <c r="M841" s="336">
        <v>0.0</v>
      </c>
      <c r="N841" s="336">
        <v>0.0</v>
      </c>
      <c r="O841" s="336">
        <v>0.0</v>
      </c>
      <c r="P841" s="336">
        <v>0.0</v>
      </c>
      <c r="Q841" s="336">
        <v>0.0</v>
      </c>
      <c r="R841" s="336">
        <v>0.0</v>
      </c>
      <c r="S841" s="337">
        <v>0.0</v>
      </c>
      <c r="T841" s="337">
        <v>1.0</v>
      </c>
      <c r="U841" s="336">
        <v>1.0</v>
      </c>
    </row>
    <row r="842">
      <c r="A842" s="336" t="s">
        <v>2371</v>
      </c>
      <c r="B842" s="337" t="s">
        <v>2301</v>
      </c>
      <c r="C842" s="338" t="s">
        <v>2372</v>
      </c>
      <c r="D842" s="337" t="s">
        <v>37</v>
      </c>
      <c r="E842" s="336" t="s">
        <v>2374</v>
      </c>
      <c r="F842" s="337" t="s">
        <v>2316</v>
      </c>
      <c r="G842" s="339" t="str">
        <f t="shared" si="3"/>
        <v>5.152149</v>
      </c>
      <c r="H842" s="339" t="str">
        <f t="shared" si="6"/>
        <v>46.199615</v>
      </c>
      <c r="I842" s="336">
        <v>1.0</v>
      </c>
      <c r="J842" s="336">
        <v>1.0</v>
      </c>
      <c r="K842" s="336">
        <v>1.0</v>
      </c>
      <c r="L842" s="336">
        <v>1.0</v>
      </c>
      <c r="M842" s="336">
        <v>0.0</v>
      </c>
      <c r="N842" s="336">
        <v>0.0</v>
      </c>
      <c r="O842" s="336">
        <v>0.0</v>
      </c>
      <c r="P842" s="336">
        <v>0.0</v>
      </c>
      <c r="Q842" s="336">
        <v>0.0</v>
      </c>
      <c r="R842" s="336">
        <v>0.0</v>
      </c>
      <c r="S842" s="337">
        <v>1.0</v>
      </c>
      <c r="T842" s="337">
        <v>0.0</v>
      </c>
      <c r="U842" s="336">
        <v>1.0</v>
      </c>
    </row>
    <row r="843">
      <c r="A843" s="336" t="s">
        <v>2375</v>
      </c>
      <c r="B843" s="337" t="s">
        <v>2301</v>
      </c>
      <c r="C843" s="338" t="s">
        <v>2376</v>
      </c>
      <c r="D843" s="337" t="s">
        <v>37</v>
      </c>
      <c r="E843" s="336" t="s">
        <v>2379</v>
      </c>
      <c r="F843" s="337" t="s">
        <v>2378</v>
      </c>
      <c r="G843" s="339" t="str">
        <f t="shared" si="3"/>
        <v>1.876645</v>
      </c>
      <c r="H843" s="339" t="str">
        <f t="shared" si="6"/>
        <v>44.247901</v>
      </c>
      <c r="I843" s="336">
        <v>1.0</v>
      </c>
      <c r="J843" s="336">
        <v>1.0</v>
      </c>
      <c r="K843" s="336">
        <v>3.0</v>
      </c>
      <c r="L843" s="336">
        <v>7.0</v>
      </c>
      <c r="M843" s="336">
        <v>0.0</v>
      </c>
      <c r="N843" s="336">
        <v>1.0</v>
      </c>
      <c r="O843" s="336">
        <v>0.0</v>
      </c>
      <c r="P843" s="336">
        <v>0.0</v>
      </c>
      <c r="Q843" s="336">
        <v>0.0</v>
      </c>
      <c r="R843" s="336">
        <v>0.0</v>
      </c>
      <c r="S843" s="337">
        <v>1.0</v>
      </c>
      <c r="T843" s="337">
        <v>0.0</v>
      </c>
      <c r="U843" s="336">
        <v>1.0</v>
      </c>
    </row>
    <row r="844">
      <c r="A844" s="336" t="s">
        <v>2380</v>
      </c>
      <c r="B844" s="337" t="s">
        <v>2301</v>
      </c>
      <c r="C844" s="338" t="s">
        <v>2381</v>
      </c>
      <c r="D844" s="337" t="s">
        <v>37</v>
      </c>
      <c r="E844" s="336" t="s">
        <v>2384</v>
      </c>
      <c r="F844" s="337" t="s">
        <v>2383</v>
      </c>
      <c r="G844" s="339" t="str">
        <f t="shared" si="3"/>
        <v>9.786588</v>
      </c>
      <c r="H844" s="339" t="str">
        <f t="shared" si="6"/>
        <v>49.365314</v>
      </c>
      <c r="I844" s="336">
        <v>1.0</v>
      </c>
      <c r="J844" s="336">
        <v>1.0</v>
      </c>
      <c r="K844" s="336">
        <v>0.0</v>
      </c>
      <c r="L844" s="336">
        <v>0.0</v>
      </c>
      <c r="M844" s="336">
        <v>0.0</v>
      </c>
      <c r="N844" s="336">
        <v>0.0</v>
      </c>
      <c r="O844" s="336">
        <v>0.0</v>
      </c>
      <c r="P844" s="336">
        <v>0.0</v>
      </c>
      <c r="Q844" s="336">
        <v>2.0</v>
      </c>
      <c r="R844" s="336">
        <v>2.0</v>
      </c>
      <c r="S844" s="337">
        <v>0.0</v>
      </c>
      <c r="T844" s="337">
        <v>1.0</v>
      </c>
      <c r="U844" s="336">
        <v>0.0</v>
      </c>
    </row>
    <row r="845">
      <c r="A845" s="336" t="s">
        <v>2385</v>
      </c>
      <c r="B845" s="337" t="s">
        <v>2301</v>
      </c>
      <c r="C845" s="338" t="s">
        <v>2386</v>
      </c>
      <c r="D845" s="337" t="s">
        <v>37</v>
      </c>
      <c r="E845" s="336" t="s">
        <v>2388</v>
      </c>
      <c r="F845" s="337" t="s">
        <v>2345</v>
      </c>
      <c r="G845" s="339" t="str">
        <f t="shared" si="3"/>
        <v>1.116195</v>
      </c>
      <c r="H845" s="339" t="str">
        <f t="shared" si="6"/>
        <v>44.031816</v>
      </c>
      <c r="I845" s="336">
        <v>1.0</v>
      </c>
      <c r="J845" s="336">
        <v>1.0</v>
      </c>
      <c r="K845" s="336">
        <v>1.0</v>
      </c>
      <c r="L845" s="336">
        <v>7.0</v>
      </c>
      <c r="M845" s="336">
        <v>0.0</v>
      </c>
      <c r="N845" s="336">
        <v>0.0</v>
      </c>
      <c r="O845" s="336">
        <v>0.0</v>
      </c>
      <c r="P845" s="336">
        <v>0.0</v>
      </c>
      <c r="Q845" s="336">
        <v>1.0</v>
      </c>
      <c r="R845" s="336">
        <v>1.0</v>
      </c>
      <c r="S845" s="337">
        <v>1.0</v>
      </c>
      <c r="T845" s="337">
        <v>0.0</v>
      </c>
      <c r="U845" s="336">
        <v>0.0</v>
      </c>
    </row>
    <row r="846">
      <c r="A846" s="336" t="s">
        <v>2390</v>
      </c>
      <c r="B846" s="337" t="s">
        <v>2301</v>
      </c>
      <c r="C846" s="338" t="s">
        <v>2391</v>
      </c>
      <c r="D846" s="337" t="s">
        <v>37</v>
      </c>
      <c r="E846" s="336" t="s">
        <v>2394</v>
      </c>
      <c r="F846" s="337" t="s">
        <v>2393</v>
      </c>
      <c r="G846" s="339" t="str">
        <f t="shared" si="3"/>
        <v>0.491919</v>
      </c>
      <c r="H846" s="339" t="str">
        <f t="shared" si="6"/>
        <v>42.778436</v>
      </c>
      <c r="I846" s="336">
        <v>1.0</v>
      </c>
      <c r="J846" s="336">
        <v>1.0</v>
      </c>
      <c r="K846" s="336">
        <v>2.0</v>
      </c>
      <c r="L846" s="336">
        <v>3.0</v>
      </c>
      <c r="M846" s="336">
        <v>0.0</v>
      </c>
      <c r="N846" s="336">
        <v>0.0</v>
      </c>
      <c r="O846" s="336">
        <v>0.0</v>
      </c>
      <c r="P846" s="336">
        <v>0.0</v>
      </c>
      <c r="Q846" s="336">
        <v>0.0</v>
      </c>
      <c r="R846" s="336">
        <v>0.0</v>
      </c>
      <c r="S846" s="337">
        <v>1.0</v>
      </c>
      <c r="T846" s="337">
        <v>0.0</v>
      </c>
      <c r="U846" s="336">
        <v>1.0</v>
      </c>
    </row>
    <row r="847">
      <c r="A847" s="336" t="s">
        <v>2395</v>
      </c>
      <c r="B847" s="337" t="s">
        <v>2301</v>
      </c>
      <c r="C847" s="338" t="s">
        <v>2396</v>
      </c>
      <c r="D847" s="337" t="s">
        <v>37</v>
      </c>
      <c r="E847" s="336" t="s">
        <v>2400</v>
      </c>
      <c r="F847" s="337" t="s">
        <v>2398</v>
      </c>
      <c r="G847" s="339" t="str">
        <f t="shared" si="3"/>
        <v>1.9879983</v>
      </c>
      <c r="H847" s="339">
        <f>-RIGHT(F847,FIND(",", F847))</f>
        <v>-42.9894478</v>
      </c>
      <c r="I847" s="336">
        <v>1.0</v>
      </c>
      <c r="J847" s="336">
        <v>1.0</v>
      </c>
      <c r="K847" s="336">
        <v>2.0</v>
      </c>
      <c r="L847" s="336">
        <v>9.0</v>
      </c>
      <c r="M847" s="336">
        <v>0.0</v>
      </c>
      <c r="N847" s="336">
        <v>2.0</v>
      </c>
      <c r="O847" s="336">
        <v>0.0</v>
      </c>
      <c r="P847" s="336">
        <v>2.0</v>
      </c>
      <c r="Q847" s="336">
        <v>0.0</v>
      </c>
      <c r="R847" s="336">
        <v>1.0</v>
      </c>
      <c r="S847" s="337">
        <v>1.0</v>
      </c>
      <c r="T847" s="337">
        <v>0.0</v>
      </c>
      <c r="U847" s="336">
        <v>1.0</v>
      </c>
    </row>
    <row r="848">
      <c r="A848" s="336" t="s">
        <v>2401</v>
      </c>
      <c r="B848" s="337" t="s">
        <v>2301</v>
      </c>
      <c r="C848" s="338" t="s">
        <v>2402</v>
      </c>
      <c r="D848" s="337" t="s">
        <v>37</v>
      </c>
      <c r="E848" s="336" t="s">
        <v>2404</v>
      </c>
      <c r="F848" s="337" t="s">
        <v>2345</v>
      </c>
      <c r="G848" s="339" t="str">
        <f t="shared" si="3"/>
        <v>1.116195</v>
      </c>
      <c r="H848" s="339" t="str">
        <f t="shared" ref="H848:H870" si="7">RIGHT(F848,FIND(",", F848))</f>
        <v>44.031816</v>
      </c>
      <c r="I848" s="336">
        <v>1.0</v>
      </c>
      <c r="J848" s="336">
        <v>1.0</v>
      </c>
      <c r="K848" s="336">
        <v>6.0</v>
      </c>
      <c r="L848" s="336">
        <v>6.0</v>
      </c>
      <c r="M848" s="336">
        <v>0.0</v>
      </c>
      <c r="N848" s="336">
        <v>0.0</v>
      </c>
      <c r="O848" s="336">
        <v>0.0</v>
      </c>
      <c r="P848" s="336">
        <v>0.0</v>
      </c>
      <c r="Q848" s="336">
        <v>0.0</v>
      </c>
      <c r="R848" s="336">
        <v>0.0</v>
      </c>
      <c r="S848" s="337">
        <v>1.0</v>
      </c>
      <c r="T848" s="337">
        <v>0.0</v>
      </c>
      <c r="U848" s="336">
        <v>1.0</v>
      </c>
    </row>
    <row r="849">
      <c r="A849" s="336" t="s">
        <v>2405</v>
      </c>
      <c r="B849" s="337" t="s">
        <v>2301</v>
      </c>
      <c r="C849" s="338" t="s">
        <v>2406</v>
      </c>
      <c r="D849" s="337" t="s">
        <v>37</v>
      </c>
      <c r="E849" s="336" t="s">
        <v>2409</v>
      </c>
      <c r="F849" s="337" t="s">
        <v>2408</v>
      </c>
      <c r="G849" s="339" t="str">
        <f t="shared" si="3"/>
        <v>1.642951</v>
      </c>
      <c r="H849" s="339" t="str">
        <f t="shared" si="7"/>
        <v>42.450357</v>
      </c>
      <c r="I849" s="336">
        <v>1.0</v>
      </c>
      <c r="J849" s="336">
        <v>1.0</v>
      </c>
      <c r="K849" s="336">
        <v>2.0</v>
      </c>
      <c r="L849" s="336">
        <v>3.0</v>
      </c>
      <c r="M849" s="336">
        <v>0.0</v>
      </c>
      <c r="N849" s="336">
        <v>0.0</v>
      </c>
      <c r="O849" s="336">
        <v>0.0</v>
      </c>
      <c r="P849" s="336">
        <v>0.0</v>
      </c>
      <c r="Q849" s="336">
        <v>0.0</v>
      </c>
      <c r="R849" s="336">
        <v>0.0</v>
      </c>
      <c r="S849" s="337">
        <v>1.0</v>
      </c>
      <c r="T849" s="337">
        <v>0.0</v>
      </c>
      <c r="U849" s="336">
        <v>1.0</v>
      </c>
    </row>
    <row r="850">
      <c r="A850" s="336" t="s">
        <v>2410</v>
      </c>
      <c r="B850" s="337" t="s">
        <v>2301</v>
      </c>
      <c r="C850" s="338" t="s">
        <v>2411</v>
      </c>
      <c r="D850" s="337" t="s">
        <v>37</v>
      </c>
      <c r="E850" s="336" t="s">
        <v>2413</v>
      </c>
      <c r="F850" s="337" t="s">
        <v>2378</v>
      </c>
      <c r="G850" s="339" t="str">
        <f t="shared" si="3"/>
        <v>1.876645</v>
      </c>
      <c r="H850" s="339" t="str">
        <f t="shared" si="7"/>
        <v>44.247901</v>
      </c>
      <c r="I850" s="336">
        <v>1.0</v>
      </c>
      <c r="J850" s="336">
        <v>1.0</v>
      </c>
      <c r="K850" s="336">
        <v>40.0</v>
      </c>
      <c r="L850" s="336">
        <v>60.0</v>
      </c>
      <c r="M850" s="336">
        <v>0.0</v>
      </c>
      <c r="N850" s="336">
        <v>0.0</v>
      </c>
      <c r="O850" s="336">
        <v>0.0</v>
      </c>
      <c r="P850" s="336">
        <v>0.0</v>
      </c>
      <c r="Q850" s="336">
        <v>0.0</v>
      </c>
      <c r="R850" s="336">
        <v>0.0</v>
      </c>
      <c r="S850" s="337">
        <v>0.0</v>
      </c>
      <c r="T850" s="337">
        <v>1.0</v>
      </c>
      <c r="U850" s="336">
        <v>1.0</v>
      </c>
    </row>
    <row r="851">
      <c r="A851" s="336" t="s">
        <v>2414</v>
      </c>
      <c r="B851" s="337" t="s">
        <v>2301</v>
      </c>
      <c r="C851" s="338" t="s">
        <v>2411</v>
      </c>
      <c r="D851" s="337" t="s">
        <v>37</v>
      </c>
      <c r="E851" s="336" t="s">
        <v>2417</v>
      </c>
      <c r="F851" s="337" t="s">
        <v>2416</v>
      </c>
      <c r="G851" s="339" t="str">
        <f t="shared" si="3"/>
        <v>2.407457</v>
      </c>
      <c r="H851" s="339" t="str">
        <f t="shared" si="7"/>
        <v>42.970883</v>
      </c>
      <c r="I851" s="336">
        <v>1.0</v>
      </c>
      <c r="J851" s="336">
        <v>1.0</v>
      </c>
      <c r="K851" s="336">
        <v>2.0</v>
      </c>
      <c r="L851" s="336">
        <v>9.0</v>
      </c>
      <c r="M851" s="336">
        <v>0.0</v>
      </c>
      <c r="N851" s="336">
        <v>4.0</v>
      </c>
      <c r="O851" s="336">
        <v>0.0</v>
      </c>
      <c r="P851" s="336">
        <v>0.0</v>
      </c>
      <c r="Q851" s="336">
        <v>0.0</v>
      </c>
      <c r="R851" s="336">
        <v>4.0</v>
      </c>
      <c r="S851" s="337">
        <v>1.0</v>
      </c>
      <c r="T851" s="337">
        <v>0.0</v>
      </c>
      <c r="U851" s="336">
        <v>1.0</v>
      </c>
    </row>
    <row r="852">
      <c r="A852" s="336" t="s">
        <v>2418</v>
      </c>
      <c r="B852" s="337" t="s">
        <v>2301</v>
      </c>
      <c r="C852" s="338" t="s">
        <v>2419</v>
      </c>
      <c r="D852" s="337" t="s">
        <v>37</v>
      </c>
      <c r="E852" s="336" t="s">
        <v>2422</v>
      </c>
      <c r="F852" s="337" t="s">
        <v>2421</v>
      </c>
      <c r="G852" s="339" t="str">
        <f t="shared" si="3"/>
        <v>2.339046</v>
      </c>
      <c r="H852" s="339" t="str">
        <f t="shared" si="7"/>
        <v>42.288005</v>
      </c>
      <c r="I852" s="336">
        <v>1.0</v>
      </c>
      <c r="J852" s="336">
        <v>1.0</v>
      </c>
      <c r="K852" s="336">
        <v>3.0</v>
      </c>
      <c r="L852" s="336">
        <v>3.0</v>
      </c>
      <c r="M852" s="336">
        <v>0.0</v>
      </c>
      <c r="N852" s="336">
        <v>0.0</v>
      </c>
      <c r="O852" s="336">
        <v>0.0</v>
      </c>
      <c r="P852" s="336">
        <v>0.0</v>
      </c>
      <c r="Q852" s="336">
        <v>0.0</v>
      </c>
      <c r="R852" s="336">
        <v>0.0</v>
      </c>
      <c r="S852" s="337">
        <v>1.0</v>
      </c>
      <c r="T852" s="337">
        <v>0.0</v>
      </c>
      <c r="U852" s="336">
        <v>1.0</v>
      </c>
    </row>
    <row r="853">
      <c r="A853" s="336" t="s">
        <v>2423</v>
      </c>
      <c r="B853" s="337" t="s">
        <v>2301</v>
      </c>
      <c r="C853" s="338" t="s">
        <v>2424</v>
      </c>
      <c r="D853" s="337" t="s">
        <v>37</v>
      </c>
      <c r="E853" s="336" t="s">
        <v>2426</v>
      </c>
      <c r="F853" s="337" t="s">
        <v>2421</v>
      </c>
      <c r="G853" s="339" t="str">
        <f t="shared" si="3"/>
        <v>2.339046</v>
      </c>
      <c r="H853" s="339" t="str">
        <f t="shared" si="7"/>
        <v>42.288005</v>
      </c>
      <c r="I853" s="336">
        <v>1.0</v>
      </c>
      <c r="J853" s="336">
        <v>1.0</v>
      </c>
      <c r="K853" s="336">
        <v>2.0</v>
      </c>
      <c r="L853" s="336">
        <v>3.0</v>
      </c>
      <c r="M853" s="336">
        <v>0.0</v>
      </c>
      <c r="N853" s="336">
        <v>0.0</v>
      </c>
      <c r="O853" s="336">
        <v>0.0</v>
      </c>
      <c r="P853" s="336">
        <v>0.0</v>
      </c>
      <c r="Q853" s="336">
        <v>0.0</v>
      </c>
      <c r="R853" s="336">
        <v>0.0</v>
      </c>
      <c r="S853" s="337">
        <v>1.0</v>
      </c>
      <c r="T853" s="337">
        <v>0.0</v>
      </c>
      <c r="U853" s="336">
        <v>1.0</v>
      </c>
    </row>
    <row r="854">
      <c r="A854" s="336" t="s">
        <v>2427</v>
      </c>
      <c r="B854" s="337" t="s">
        <v>2301</v>
      </c>
      <c r="C854" s="338" t="s">
        <v>2424</v>
      </c>
      <c r="D854" s="337" t="s">
        <v>37</v>
      </c>
      <c r="E854" s="336" t="s">
        <v>2426</v>
      </c>
      <c r="F854" s="337" t="s">
        <v>2421</v>
      </c>
      <c r="G854" s="339" t="str">
        <f t="shared" si="3"/>
        <v>2.339046</v>
      </c>
      <c r="H854" s="339" t="str">
        <f t="shared" si="7"/>
        <v>42.288005</v>
      </c>
      <c r="I854" s="336">
        <v>5.0</v>
      </c>
      <c r="J854" s="336">
        <v>5.0</v>
      </c>
      <c r="K854" s="336">
        <v>0.0</v>
      </c>
      <c r="L854" s="336">
        <v>0.0</v>
      </c>
      <c r="M854" s="336">
        <v>0.0</v>
      </c>
      <c r="N854" s="336">
        <v>0.0</v>
      </c>
      <c r="O854" s="336">
        <v>0.0</v>
      </c>
      <c r="P854" s="336">
        <v>0.0</v>
      </c>
      <c r="Q854" s="336">
        <v>0.0</v>
      </c>
      <c r="R854" s="336">
        <v>0.0</v>
      </c>
      <c r="S854" s="337">
        <v>1.0</v>
      </c>
      <c r="T854" s="337">
        <v>0.0</v>
      </c>
      <c r="U854" s="336">
        <v>1.0</v>
      </c>
    </row>
    <row r="855">
      <c r="A855" s="336" t="s">
        <v>2428</v>
      </c>
      <c r="B855" s="337" t="s">
        <v>2301</v>
      </c>
      <c r="C855" s="338" t="s">
        <v>2429</v>
      </c>
      <c r="D855" s="337" t="s">
        <v>37</v>
      </c>
      <c r="E855" s="336" t="s">
        <v>2431</v>
      </c>
      <c r="F855" s="337" t="s">
        <v>2378</v>
      </c>
      <c r="G855" s="339" t="str">
        <f t="shared" si="3"/>
        <v>1.876645</v>
      </c>
      <c r="H855" s="339" t="str">
        <f t="shared" si="7"/>
        <v>44.247901</v>
      </c>
      <c r="I855" s="336">
        <v>1.0</v>
      </c>
      <c r="J855" s="336">
        <v>1.0</v>
      </c>
      <c r="K855" s="336">
        <v>5.0</v>
      </c>
      <c r="L855" s="336">
        <v>10.0</v>
      </c>
      <c r="M855" s="336">
        <v>0.0</v>
      </c>
      <c r="N855" s="336">
        <v>0.0</v>
      </c>
      <c r="O855" s="336">
        <v>0.0</v>
      </c>
      <c r="P855" s="336">
        <v>0.0</v>
      </c>
      <c r="Q855" s="336">
        <v>0.0</v>
      </c>
      <c r="R855" s="336">
        <v>0.0</v>
      </c>
      <c r="S855" s="337">
        <v>1.0</v>
      </c>
      <c r="T855" s="337">
        <v>0.0</v>
      </c>
      <c r="U855" s="336">
        <v>1.0</v>
      </c>
    </row>
    <row r="856">
      <c r="A856" s="336" t="s">
        <v>2432</v>
      </c>
      <c r="B856" s="337" t="s">
        <v>2301</v>
      </c>
      <c r="C856" s="338" t="s">
        <v>2433</v>
      </c>
      <c r="D856" s="337" t="s">
        <v>37</v>
      </c>
      <c r="E856" s="336" t="s">
        <v>2436</v>
      </c>
      <c r="F856" s="337" t="s">
        <v>2435</v>
      </c>
      <c r="G856" s="339" t="str">
        <f t="shared" si="3"/>
        <v>4.072249</v>
      </c>
      <c r="H856" s="339" t="str">
        <f t="shared" si="7"/>
        <v>46.980510</v>
      </c>
      <c r="I856" s="336">
        <v>1.0</v>
      </c>
      <c r="J856" s="336">
        <v>1.0</v>
      </c>
      <c r="K856" s="336">
        <v>0.0</v>
      </c>
      <c r="L856" s="336">
        <v>0.0</v>
      </c>
      <c r="M856" s="336">
        <v>0.0</v>
      </c>
      <c r="N856" s="336">
        <v>0.0</v>
      </c>
      <c r="O856" s="336">
        <v>0.0</v>
      </c>
      <c r="P856" s="336">
        <v>0.0</v>
      </c>
      <c r="Q856" s="336">
        <v>0.0</v>
      </c>
      <c r="R856" s="336">
        <v>0.0</v>
      </c>
      <c r="S856" s="337">
        <v>0.0</v>
      </c>
      <c r="T856" s="337">
        <v>1.0</v>
      </c>
      <c r="U856" s="336">
        <v>0.0</v>
      </c>
    </row>
    <row r="857">
      <c r="A857" s="336" t="s">
        <v>2437</v>
      </c>
      <c r="B857" s="337" t="s">
        <v>2301</v>
      </c>
      <c r="C857" s="338" t="s">
        <v>2438</v>
      </c>
      <c r="D857" s="337" t="s">
        <v>37</v>
      </c>
      <c r="E857" s="336" t="s">
        <v>2440</v>
      </c>
      <c r="F857" s="337" t="s">
        <v>2378</v>
      </c>
      <c r="G857" s="339" t="str">
        <f t="shared" si="3"/>
        <v>1.876645</v>
      </c>
      <c r="H857" s="339" t="str">
        <f t="shared" si="7"/>
        <v>44.247901</v>
      </c>
      <c r="I857" s="336">
        <v>1.0</v>
      </c>
      <c r="J857" s="336">
        <v>1.0</v>
      </c>
      <c r="K857" s="336">
        <v>3.0</v>
      </c>
      <c r="L857" s="336">
        <v>3.0</v>
      </c>
      <c r="M857" s="336">
        <v>0.0</v>
      </c>
      <c r="N857" s="336">
        <v>0.0</v>
      </c>
      <c r="O857" s="336">
        <v>0.0</v>
      </c>
      <c r="P857" s="336">
        <v>0.0</v>
      </c>
      <c r="Q857" s="336">
        <v>0.0</v>
      </c>
      <c r="R857" s="336">
        <v>0.0</v>
      </c>
      <c r="S857" s="337">
        <v>1.0</v>
      </c>
      <c r="T857" s="337">
        <v>0.0</v>
      </c>
      <c r="U857" s="336">
        <v>1.0</v>
      </c>
    </row>
    <row r="858">
      <c r="A858" s="336" t="s">
        <v>2441</v>
      </c>
      <c r="B858" s="337" t="s">
        <v>2301</v>
      </c>
      <c r="C858" s="338" t="s">
        <v>2442</v>
      </c>
      <c r="D858" s="337" t="s">
        <v>37</v>
      </c>
      <c r="E858" s="336" t="s">
        <v>2444</v>
      </c>
      <c r="F858" s="337" t="s">
        <v>2378</v>
      </c>
      <c r="G858" s="339" t="str">
        <f t="shared" si="3"/>
        <v>1.876645</v>
      </c>
      <c r="H858" s="339" t="str">
        <f t="shared" si="7"/>
        <v>44.247901</v>
      </c>
      <c r="I858" s="336">
        <v>1.0</v>
      </c>
      <c r="J858" s="336">
        <v>1.0</v>
      </c>
      <c r="K858" s="336">
        <v>5.0</v>
      </c>
      <c r="L858" s="336">
        <v>5.0</v>
      </c>
      <c r="M858" s="336">
        <v>0.0</v>
      </c>
      <c r="N858" s="336">
        <v>0.0</v>
      </c>
      <c r="O858" s="336">
        <v>0.0</v>
      </c>
      <c r="P858" s="336">
        <v>0.0</v>
      </c>
      <c r="Q858" s="336">
        <v>0.0</v>
      </c>
      <c r="R858" s="336">
        <v>0.0</v>
      </c>
      <c r="S858" s="337">
        <v>1.0</v>
      </c>
      <c r="T858" s="337">
        <v>0.0</v>
      </c>
      <c r="U858" s="336">
        <v>1.0</v>
      </c>
    </row>
    <row r="859">
      <c r="A859" s="336" t="s">
        <v>2445</v>
      </c>
      <c r="B859" s="337" t="s">
        <v>2301</v>
      </c>
      <c r="C859" s="338" t="s">
        <v>929</v>
      </c>
      <c r="D859" s="337" t="s">
        <v>37</v>
      </c>
      <c r="E859" s="336" t="s">
        <v>2447</v>
      </c>
      <c r="F859" s="337" t="s">
        <v>2316</v>
      </c>
      <c r="G859" s="339" t="str">
        <f t="shared" si="3"/>
        <v>5.152149</v>
      </c>
      <c r="H859" s="339" t="str">
        <f t="shared" si="7"/>
        <v>46.199615</v>
      </c>
      <c r="I859" s="336">
        <v>1.0</v>
      </c>
      <c r="J859" s="336">
        <v>1.0</v>
      </c>
      <c r="K859" s="336">
        <v>150.0</v>
      </c>
      <c r="L859" s="336">
        <v>200.0</v>
      </c>
      <c r="M859" s="336">
        <v>0.0</v>
      </c>
      <c r="N859" s="336">
        <v>0.0</v>
      </c>
      <c r="O859" s="336">
        <v>0.0</v>
      </c>
      <c r="P859" s="336">
        <v>0.0</v>
      </c>
      <c r="Q859" s="336">
        <v>0.0</v>
      </c>
      <c r="R859" s="336">
        <v>0.0</v>
      </c>
      <c r="S859" s="337">
        <v>1.0</v>
      </c>
      <c r="T859" s="337">
        <v>0.0</v>
      </c>
      <c r="U859" s="336">
        <v>1.0</v>
      </c>
    </row>
    <row r="860">
      <c r="A860" s="336" t="s">
        <v>2448</v>
      </c>
      <c r="B860" s="337" t="s">
        <v>2301</v>
      </c>
      <c r="C860" s="338" t="s">
        <v>2449</v>
      </c>
      <c r="D860" s="337" t="s">
        <v>37</v>
      </c>
      <c r="E860" s="336" t="s">
        <v>2452</v>
      </c>
      <c r="F860" s="337" t="s">
        <v>2451</v>
      </c>
      <c r="G860" s="339" t="str">
        <f t="shared" si="3"/>
        <v>1.980536</v>
      </c>
      <c r="H860" s="339" t="str">
        <f t="shared" si="7"/>
        <v>44.833004</v>
      </c>
      <c r="I860" s="336">
        <v>1.0</v>
      </c>
      <c r="J860" s="336">
        <v>1.0</v>
      </c>
      <c r="K860" s="336">
        <v>19.0</v>
      </c>
      <c r="L860" s="336">
        <v>19.0</v>
      </c>
      <c r="M860" s="336">
        <v>0.0</v>
      </c>
      <c r="N860" s="336">
        <v>0.0</v>
      </c>
      <c r="O860" s="336">
        <v>0.0</v>
      </c>
      <c r="P860" s="336">
        <v>0.0</v>
      </c>
      <c r="Q860" s="336">
        <v>0.0</v>
      </c>
      <c r="R860" s="336">
        <v>0.0</v>
      </c>
      <c r="S860" s="337">
        <v>1.0</v>
      </c>
      <c r="T860" s="337">
        <v>0.0</v>
      </c>
      <c r="U860" s="336">
        <v>0.0</v>
      </c>
    </row>
    <row r="861">
      <c r="A861" s="336" t="s">
        <v>2454</v>
      </c>
      <c r="B861" s="337" t="s">
        <v>2301</v>
      </c>
      <c r="C861" s="338" t="s">
        <v>2455</v>
      </c>
      <c r="D861" s="337" t="s">
        <v>37</v>
      </c>
      <c r="E861" s="336" t="s">
        <v>2394</v>
      </c>
      <c r="F861" s="337" t="s">
        <v>2393</v>
      </c>
      <c r="G861" s="339" t="str">
        <f t="shared" si="3"/>
        <v>0.491919</v>
      </c>
      <c r="H861" s="339" t="str">
        <f t="shared" si="7"/>
        <v>42.778436</v>
      </c>
      <c r="I861" s="336">
        <v>1.0</v>
      </c>
      <c r="J861" s="336">
        <v>1.0</v>
      </c>
      <c r="K861" s="336">
        <v>3.0</v>
      </c>
      <c r="L861" s="336">
        <v>3.0</v>
      </c>
      <c r="M861" s="336">
        <v>0.0</v>
      </c>
      <c r="N861" s="336">
        <v>0.0</v>
      </c>
      <c r="O861" s="336">
        <v>0.0</v>
      </c>
      <c r="P861" s="336">
        <v>0.0</v>
      </c>
      <c r="Q861" s="336">
        <v>0.0</v>
      </c>
      <c r="R861" s="336">
        <v>0.0</v>
      </c>
      <c r="S861" s="337">
        <v>1.0</v>
      </c>
      <c r="T861" s="337">
        <v>0.0</v>
      </c>
      <c r="U861" s="336">
        <v>1.0</v>
      </c>
    </row>
    <row r="862">
      <c r="A862" s="336" t="s">
        <v>2456</v>
      </c>
      <c r="B862" s="337" t="s">
        <v>2301</v>
      </c>
      <c r="C862" s="338" t="s">
        <v>2457</v>
      </c>
      <c r="D862" s="337" t="s">
        <v>37</v>
      </c>
      <c r="E862" s="337" t="s">
        <v>38</v>
      </c>
      <c r="F862" s="337" t="s">
        <v>38</v>
      </c>
      <c r="G862" s="339" t="str">
        <f t="shared" si="3"/>
        <v>#VALUE!</v>
      </c>
      <c r="H862" s="339" t="str">
        <f t="shared" si="7"/>
        <v>#VALUE!</v>
      </c>
      <c r="I862" s="336">
        <v>1.0</v>
      </c>
      <c r="J862" s="336">
        <v>1.0</v>
      </c>
      <c r="K862" s="336">
        <v>0.0</v>
      </c>
      <c r="L862" s="336">
        <v>22.0</v>
      </c>
      <c r="M862" s="336">
        <v>0.0</v>
      </c>
      <c r="N862" s="336">
        <v>0.0</v>
      </c>
      <c r="O862" s="336">
        <v>0.0</v>
      </c>
      <c r="P862" s="336">
        <v>0.0</v>
      </c>
      <c r="Q862" s="336">
        <v>0.0</v>
      </c>
      <c r="R862" s="336">
        <v>0.0</v>
      </c>
      <c r="S862" s="337">
        <v>1.0</v>
      </c>
      <c r="T862" s="337">
        <v>0.0</v>
      </c>
      <c r="U862" s="336">
        <v>1.0</v>
      </c>
    </row>
    <row r="863">
      <c r="A863" s="336" t="s">
        <v>2458</v>
      </c>
      <c r="B863" s="337" t="s">
        <v>2301</v>
      </c>
      <c r="C863" s="338" t="s">
        <v>2459</v>
      </c>
      <c r="D863" s="337" t="s">
        <v>37</v>
      </c>
      <c r="E863" s="337" t="s">
        <v>1263</v>
      </c>
      <c r="F863" s="337" t="s">
        <v>38</v>
      </c>
      <c r="G863" s="339" t="str">
        <f t="shared" si="3"/>
        <v>#VALUE!</v>
      </c>
      <c r="H863" s="339" t="str">
        <f t="shared" si="7"/>
        <v>#VALUE!</v>
      </c>
      <c r="I863" s="336">
        <v>1.0</v>
      </c>
      <c r="J863" s="336">
        <v>1.0</v>
      </c>
      <c r="K863" s="336">
        <v>6.0</v>
      </c>
      <c r="L863" s="336">
        <v>6.0</v>
      </c>
      <c r="M863" s="336">
        <v>0.0</v>
      </c>
      <c r="N863" s="336">
        <v>0.0</v>
      </c>
      <c r="O863" s="336">
        <v>0.0</v>
      </c>
      <c r="P863" s="336">
        <v>0.0</v>
      </c>
      <c r="Q863" s="336">
        <v>0.0</v>
      </c>
      <c r="R863" s="336">
        <v>0.0</v>
      </c>
      <c r="S863" s="337">
        <v>1.0</v>
      </c>
      <c r="T863" s="337">
        <v>0.0</v>
      </c>
      <c r="U863" s="336">
        <v>1.0</v>
      </c>
    </row>
    <row r="864">
      <c r="A864" s="336" t="s">
        <v>2460</v>
      </c>
      <c r="B864" s="337" t="s">
        <v>2301</v>
      </c>
      <c r="C864" s="338" t="s">
        <v>2461</v>
      </c>
      <c r="D864" s="337" t="s">
        <v>37</v>
      </c>
      <c r="E864" s="336" t="s">
        <v>2394</v>
      </c>
      <c r="F864" s="337" t="s">
        <v>2393</v>
      </c>
      <c r="G864" s="339" t="str">
        <f t="shared" si="3"/>
        <v>0.491919</v>
      </c>
      <c r="H864" s="339" t="str">
        <f t="shared" si="7"/>
        <v>42.778436</v>
      </c>
      <c r="I864" s="336">
        <v>1.0</v>
      </c>
      <c r="J864" s="336">
        <v>1.0</v>
      </c>
      <c r="K864" s="336">
        <v>8.0</v>
      </c>
      <c r="L864" s="336">
        <v>8.0</v>
      </c>
      <c r="M864" s="336">
        <v>0.0</v>
      </c>
      <c r="N864" s="336">
        <v>0.0</v>
      </c>
      <c r="O864" s="336">
        <v>0.0</v>
      </c>
      <c r="P864" s="336">
        <v>0.0</v>
      </c>
      <c r="Q864" s="336">
        <v>0.0</v>
      </c>
      <c r="R864" s="336">
        <v>0.0</v>
      </c>
      <c r="S864" s="337">
        <v>1.0</v>
      </c>
      <c r="T864" s="337">
        <v>0.0</v>
      </c>
      <c r="U864" s="336">
        <v>1.0</v>
      </c>
    </row>
    <row r="865">
      <c r="A865" s="336" t="s">
        <v>2462</v>
      </c>
      <c r="B865" s="337" t="s">
        <v>2301</v>
      </c>
      <c r="C865" s="338" t="s">
        <v>2463</v>
      </c>
      <c r="D865" s="337" t="s">
        <v>37</v>
      </c>
      <c r="E865" s="336" t="s">
        <v>2466</v>
      </c>
      <c r="F865" s="337" t="s">
        <v>2465</v>
      </c>
      <c r="G865" s="339" t="str">
        <f t="shared" si="3"/>
        <v>0.224021</v>
      </c>
      <c r="H865" s="339" t="str">
        <f t="shared" si="7"/>
        <v>41.601181</v>
      </c>
      <c r="I865" s="336">
        <v>1.0</v>
      </c>
      <c r="J865" s="336">
        <v>1.0</v>
      </c>
      <c r="K865" s="336">
        <v>8.0</v>
      </c>
      <c r="L865" s="336">
        <v>12.0</v>
      </c>
      <c r="M865" s="336">
        <v>3.0</v>
      </c>
      <c r="N865" s="336">
        <v>3.0</v>
      </c>
      <c r="O865" s="336">
        <v>0.0</v>
      </c>
      <c r="P865" s="336">
        <v>0.0</v>
      </c>
      <c r="Q865" s="336">
        <v>0.0</v>
      </c>
      <c r="R865" s="336">
        <v>0.0</v>
      </c>
      <c r="S865" s="337">
        <v>1.0</v>
      </c>
      <c r="T865" s="337">
        <v>0.0</v>
      </c>
      <c r="U865" s="336">
        <v>1.0</v>
      </c>
    </row>
    <row r="866">
      <c r="A866" s="336" t="s">
        <v>2467</v>
      </c>
      <c r="B866" s="337" t="s">
        <v>2301</v>
      </c>
      <c r="C866" s="338" t="s">
        <v>1006</v>
      </c>
      <c r="D866" s="337" t="s">
        <v>37</v>
      </c>
      <c r="E866" s="336" t="s">
        <v>2469</v>
      </c>
      <c r="F866" s="337" t="s">
        <v>2369</v>
      </c>
      <c r="G866" s="339" t="str">
        <f t="shared" si="3"/>
        <v>2.142622</v>
      </c>
      <c r="H866" s="339" t="str">
        <f t="shared" si="7"/>
        <v>45.116716</v>
      </c>
      <c r="I866" s="336">
        <v>1.0</v>
      </c>
      <c r="J866" s="336">
        <v>1.0</v>
      </c>
      <c r="K866" s="336">
        <v>5.0</v>
      </c>
      <c r="L866" s="336">
        <v>5.0</v>
      </c>
      <c r="M866" s="336">
        <v>0.0</v>
      </c>
      <c r="N866" s="336">
        <v>0.0</v>
      </c>
      <c r="O866" s="336">
        <v>0.0</v>
      </c>
      <c r="P866" s="336">
        <v>0.0</v>
      </c>
      <c r="Q866" s="336">
        <v>0.0</v>
      </c>
      <c r="R866" s="336">
        <v>0.0</v>
      </c>
      <c r="S866" s="337">
        <v>1.0</v>
      </c>
      <c r="T866" s="337">
        <v>0.0</v>
      </c>
      <c r="U866" s="336">
        <v>1.0</v>
      </c>
    </row>
    <row r="867">
      <c r="A867" s="336" t="s">
        <v>2470</v>
      </c>
      <c r="B867" s="337" t="s">
        <v>2301</v>
      </c>
      <c r="C867" s="338" t="s">
        <v>2471</v>
      </c>
      <c r="D867" s="337" t="s">
        <v>37</v>
      </c>
      <c r="E867" s="336" t="s">
        <v>2473</v>
      </c>
      <c r="F867" s="337" t="s">
        <v>2316</v>
      </c>
      <c r="G867" s="339" t="str">
        <f t="shared" si="3"/>
        <v>5.152149</v>
      </c>
      <c r="H867" s="339" t="str">
        <f t="shared" si="7"/>
        <v>46.199615</v>
      </c>
      <c r="I867" s="336">
        <v>1.0</v>
      </c>
      <c r="J867" s="336">
        <v>1.0</v>
      </c>
      <c r="K867" s="336">
        <v>1.0</v>
      </c>
      <c r="L867" s="336">
        <v>1.0</v>
      </c>
      <c r="M867" s="336">
        <v>0.0</v>
      </c>
      <c r="N867" s="336">
        <v>0.0</v>
      </c>
      <c r="O867" s="336">
        <v>0.0</v>
      </c>
      <c r="P867" s="336">
        <v>0.0</v>
      </c>
      <c r="Q867" s="336">
        <v>0.0</v>
      </c>
      <c r="R867" s="336">
        <v>0.0</v>
      </c>
      <c r="S867" s="337">
        <v>1.0</v>
      </c>
      <c r="T867" s="337">
        <v>0.0</v>
      </c>
      <c r="U867" s="336">
        <v>1.0</v>
      </c>
    </row>
    <row r="868">
      <c r="A868" s="336" t="s">
        <v>2474</v>
      </c>
      <c r="B868" s="337" t="s">
        <v>2301</v>
      </c>
      <c r="C868" s="338" t="s">
        <v>1127</v>
      </c>
      <c r="D868" s="337" t="s">
        <v>37</v>
      </c>
      <c r="E868" s="336" t="s">
        <v>2476</v>
      </c>
      <c r="F868" s="337" t="s">
        <v>2316</v>
      </c>
      <c r="G868" s="339" t="str">
        <f t="shared" si="3"/>
        <v>5.152149</v>
      </c>
      <c r="H868" s="339" t="str">
        <f t="shared" si="7"/>
        <v>46.199615</v>
      </c>
      <c r="I868" s="336">
        <v>1.0</v>
      </c>
      <c r="J868" s="336">
        <v>1.0</v>
      </c>
      <c r="K868" s="336">
        <v>3.0</v>
      </c>
      <c r="L868" s="336">
        <v>3.0</v>
      </c>
      <c r="M868" s="336">
        <v>0.0</v>
      </c>
      <c r="N868" s="336">
        <v>0.0</v>
      </c>
      <c r="O868" s="336">
        <v>0.0</v>
      </c>
      <c r="P868" s="336">
        <v>0.0</v>
      </c>
      <c r="Q868" s="336">
        <v>0.0</v>
      </c>
      <c r="R868" s="336">
        <v>0.0</v>
      </c>
      <c r="S868" s="337">
        <v>1.0</v>
      </c>
      <c r="T868" s="337">
        <v>0.0</v>
      </c>
      <c r="U868" s="336">
        <v>1.0</v>
      </c>
    </row>
    <row r="869">
      <c r="A869" s="336" t="s">
        <v>2477</v>
      </c>
      <c r="B869" s="337" t="s">
        <v>2301</v>
      </c>
      <c r="C869" s="338" t="s">
        <v>1305</v>
      </c>
      <c r="D869" s="337" t="s">
        <v>37</v>
      </c>
      <c r="E869" s="336" t="s">
        <v>2479</v>
      </c>
      <c r="F869" s="337" t="s">
        <v>2316</v>
      </c>
      <c r="G869" s="339" t="str">
        <f t="shared" si="3"/>
        <v>5.152149</v>
      </c>
      <c r="H869" s="339" t="str">
        <f t="shared" si="7"/>
        <v>46.199615</v>
      </c>
      <c r="I869" s="336">
        <v>1.0</v>
      </c>
      <c r="J869" s="336">
        <v>1.0</v>
      </c>
      <c r="K869" s="336">
        <v>2.0</v>
      </c>
      <c r="L869" s="336">
        <v>2.0</v>
      </c>
      <c r="M869" s="336">
        <v>0.0</v>
      </c>
      <c r="N869" s="336">
        <v>0.0</v>
      </c>
      <c r="O869" s="336">
        <v>0.0</v>
      </c>
      <c r="P869" s="336">
        <v>0.0</v>
      </c>
      <c r="Q869" s="336">
        <v>0.0</v>
      </c>
      <c r="R869" s="336">
        <v>0.0</v>
      </c>
      <c r="S869" s="337">
        <v>1.0</v>
      </c>
      <c r="T869" s="337">
        <v>0.0</v>
      </c>
      <c r="U869" s="336">
        <v>1.0</v>
      </c>
    </row>
    <row r="870">
      <c r="A870" s="336" t="s">
        <v>2480</v>
      </c>
      <c r="B870" s="337" t="s">
        <v>2301</v>
      </c>
      <c r="C870" s="338" t="s">
        <v>2481</v>
      </c>
      <c r="D870" s="337" t="s">
        <v>37</v>
      </c>
      <c r="E870" s="336" t="s">
        <v>2483</v>
      </c>
      <c r="F870" s="337" t="s">
        <v>2316</v>
      </c>
      <c r="G870" s="339" t="str">
        <f t="shared" si="3"/>
        <v>5.152149</v>
      </c>
      <c r="H870" s="339" t="str">
        <f t="shared" si="7"/>
        <v>46.199615</v>
      </c>
      <c r="I870" s="336">
        <v>2.0</v>
      </c>
      <c r="J870" s="336">
        <v>2.0</v>
      </c>
      <c r="K870" s="336">
        <v>4.0</v>
      </c>
      <c r="L870" s="336">
        <v>4.0</v>
      </c>
      <c r="M870" s="336">
        <v>0.0</v>
      </c>
      <c r="N870" s="336">
        <v>0.0</v>
      </c>
      <c r="O870" s="336">
        <v>0.0</v>
      </c>
      <c r="P870" s="336">
        <v>0.0</v>
      </c>
      <c r="Q870" s="336">
        <v>0.0</v>
      </c>
      <c r="R870" s="336">
        <v>0.0</v>
      </c>
      <c r="S870" s="337">
        <v>1.0</v>
      </c>
      <c r="T870" s="337">
        <v>0.0</v>
      </c>
      <c r="U870" s="336">
        <v>1.0</v>
      </c>
    </row>
    <row r="871">
      <c r="A871" s="336" t="s">
        <v>2484</v>
      </c>
      <c r="B871" s="337" t="s">
        <v>2301</v>
      </c>
      <c r="C871" s="338" t="s">
        <v>2485</v>
      </c>
      <c r="D871" s="337" t="s">
        <v>37</v>
      </c>
      <c r="E871" s="336" t="s">
        <v>2487</v>
      </c>
      <c r="F871" s="337" t="s">
        <v>2354</v>
      </c>
      <c r="G871" s="339" t="str">
        <f t="shared" si="3"/>
        <v>-0.356045</v>
      </c>
      <c r="H871" s="339" t="str">
        <f>RIGHT(F871,FIND(",", F871)-1)</f>
        <v>42.546057</v>
      </c>
      <c r="I871" s="336">
        <v>1.0</v>
      </c>
      <c r="J871" s="336">
        <v>1.0</v>
      </c>
      <c r="K871" s="336">
        <v>4.0</v>
      </c>
      <c r="L871" s="336">
        <v>4.0</v>
      </c>
      <c r="M871" s="336">
        <v>0.0</v>
      </c>
      <c r="N871" s="336">
        <v>0.0</v>
      </c>
      <c r="O871" s="336">
        <v>0.0</v>
      </c>
      <c r="P871" s="336">
        <v>0.0</v>
      </c>
      <c r="Q871" s="336">
        <v>0.0</v>
      </c>
      <c r="R871" s="336">
        <v>0.0</v>
      </c>
      <c r="S871" s="337">
        <v>1.0</v>
      </c>
      <c r="T871" s="337">
        <v>0.0</v>
      </c>
      <c r="U871" s="336">
        <v>1.0</v>
      </c>
    </row>
    <row r="872">
      <c r="A872" s="336" t="s">
        <v>2488</v>
      </c>
      <c r="B872" s="337" t="s">
        <v>2301</v>
      </c>
      <c r="C872" s="338" t="s">
        <v>1364</v>
      </c>
      <c r="D872" s="337" t="s">
        <v>37</v>
      </c>
      <c r="E872" s="336" t="s">
        <v>2491</v>
      </c>
      <c r="F872" s="337" t="s">
        <v>2490</v>
      </c>
      <c r="G872" s="339" t="str">
        <f t="shared" si="3"/>
        <v>6.787272</v>
      </c>
      <c r="H872" s="339" t="str">
        <f t="shared" ref="H872:H873" si="8">RIGHT(F872,FIND(",", F872))</f>
        <v>47.439235</v>
      </c>
      <c r="I872" s="336">
        <v>1.0</v>
      </c>
      <c r="J872" s="336">
        <v>1.0</v>
      </c>
      <c r="K872" s="336">
        <v>10.0</v>
      </c>
      <c r="L872" s="336">
        <v>22.0</v>
      </c>
      <c r="M872" s="336">
        <v>0.0</v>
      </c>
      <c r="N872" s="336">
        <v>2.0</v>
      </c>
      <c r="O872" s="336">
        <v>0.0</v>
      </c>
      <c r="P872" s="336">
        <v>0.0</v>
      </c>
      <c r="Q872" s="336">
        <v>3.0</v>
      </c>
      <c r="R872" s="336">
        <v>16.0</v>
      </c>
      <c r="S872" s="337">
        <v>1.0</v>
      </c>
      <c r="T872" s="337">
        <v>0.0</v>
      </c>
      <c r="U872" s="336">
        <v>1.0</v>
      </c>
    </row>
    <row r="873">
      <c r="A873" s="336" t="s">
        <v>2492</v>
      </c>
      <c r="B873" s="337" t="s">
        <v>2301</v>
      </c>
      <c r="C873" s="338" t="s">
        <v>2493</v>
      </c>
      <c r="D873" s="337" t="s">
        <v>37</v>
      </c>
      <c r="E873" s="336" t="s">
        <v>2495</v>
      </c>
      <c r="F873" s="337" t="s">
        <v>2316</v>
      </c>
      <c r="G873" s="339" t="str">
        <f t="shared" si="3"/>
        <v>5.152149</v>
      </c>
      <c r="H873" s="339" t="str">
        <f t="shared" si="8"/>
        <v>46.199615</v>
      </c>
      <c r="I873" s="336">
        <v>1.0</v>
      </c>
      <c r="J873" s="336">
        <v>1.0</v>
      </c>
      <c r="K873" s="336">
        <v>0.0</v>
      </c>
      <c r="L873" s="336">
        <v>0.0</v>
      </c>
      <c r="M873" s="336">
        <v>0.0</v>
      </c>
      <c r="N873" s="336">
        <v>0.0</v>
      </c>
      <c r="O873" s="336">
        <v>0.0</v>
      </c>
      <c r="P873" s="336">
        <v>0.0</v>
      </c>
      <c r="Q873" s="336">
        <v>0.0</v>
      </c>
      <c r="R873" s="336">
        <v>0.0</v>
      </c>
      <c r="S873" s="337">
        <v>1.0</v>
      </c>
      <c r="T873" s="337">
        <v>0.0</v>
      </c>
      <c r="U873" s="336">
        <v>0.0</v>
      </c>
    </row>
    <row r="874">
      <c r="A874" s="336" t="s">
        <v>2496</v>
      </c>
      <c r="B874" s="337" t="s">
        <v>2301</v>
      </c>
      <c r="C874" s="338" t="s">
        <v>2497</v>
      </c>
      <c r="D874" s="337" t="s">
        <v>1537</v>
      </c>
      <c r="E874" s="336" t="s">
        <v>2500</v>
      </c>
      <c r="F874" s="337" t="s">
        <v>2499</v>
      </c>
      <c r="G874" s="339" t="str">
        <f t="shared" si="3"/>
        <v>1.9852514</v>
      </c>
      <c r="H874" s="339" t="str">
        <f>RIGHT(F874,FIND(",", F874)-1)</f>
        <v>2.9893911</v>
      </c>
      <c r="I874" s="336">
        <v>1.0</v>
      </c>
      <c r="J874" s="336">
        <v>1.0</v>
      </c>
      <c r="K874" s="336">
        <v>4.0</v>
      </c>
      <c r="L874" s="336">
        <v>9.0</v>
      </c>
      <c r="M874" s="336">
        <v>0.0</v>
      </c>
      <c r="N874" s="336">
        <v>0.0</v>
      </c>
      <c r="O874" s="336">
        <v>0.0</v>
      </c>
      <c r="P874" s="336">
        <v>0.0</v>
      </c>
      <c r="Q874" s="336">
        <v>0.0</v>
      </c>
      <c r="R874" s="336">
        <v>0.0</v>
      </c>
      <c r="S874" s="337">
        <v>1.0</v>
      </c>
      <c r="T874" s="337">
        <v>0.0</v>
      </c>
      <c r="U874" s="336">
        <v>0.0</v>
      </c>
    </row>
    <row r="875">
      <c r="A875" s="336" t="s">
        <v>2502</v>
      </c>
      <c r="B875" s="337" t="s">
        <v>2301</v>
      </c>
      <c r="C875" s="338" t="s">
        <v>2503</v>
      </c>
      <c r="D875" s="337" t="s">
        <v>1537</v>
      </c>
      <c r="E875" s="336" t="s">
        <v>2505</v>
      </c>
      <c r="F875" s="337" t="s">
        <v>2408</v>
      </c>
      <c r="G875" s="339" t="str">
        <f t="shared" si="3"/>
        <v>1.642951</v>
      </c>
      <c r="H875" s="339" t="str">
        <f t="shared" ref="H875:H903" si="9">RIGHT(F875,FIND(",", F875))</f>
        <v>42.450357</v>
      </c>
      <c r="I875" s="336">
        <v>1.0</v>
      </c>
      <c r="J875" s="336">
        <v>1.0</v>
      </c>
      <c r="K875" s="336">
        <v>8.0</v>
      </c>
      <c r="L875" s="336">
        <v>8.0</v>
      </c>
      <c r="M875" s="336">
        <v>0.0</v>
      </c>
      <c r="N875" s="336">
        <v>0.0</v>
      </c>
      <c r="O875" s="336">
        <v>0.0</v>
      </c>
      <c r="P875" s="336">
        <v>0.0</v>
      </c>
      <c r="Q875" s="336">
        <v>0.0</v>
      </c>
      <c r="R875" s="336">
        <v>0.0</v>
      </c>
      <c r="S875" s="337">
        <v>1.0</v>
      </c>
      <c r="T875" s="337">
        <v>0.0</v>
      </c>
      <c r="U875" s="336">
        <v>1.0</v>
      </c>
    </row>
    <row r="876">
      <c r="A876" s="336" t="s">
        <v>2506</v>
      </c>
      <c r="B876" s="337" t="s">
        <v>2301</v>
      </c>
      <c r="C876" s="338" t="s">
        <v>1741</v>
      </c>
      <c r="D876" s="337" t="s">
        <v>1537</v>
      </c>
      <c r="E876" s="336" t="s">
        <v>2508</v>
      </c>
      <c r="F876" s="337" t="s">
        <v>2378</v>
      </c>
      <c r="G876" s="339" t="str">
        <f t="shared" si="3"/>
        <v>1.876645</v>
      </c>
      <c r="H876" s="339" t="str">
        <f t="shared" si="9"/>
        <v>44.247901</v>
      </c>
      <c r="I876" s="336">
        <v>1.0</v>
      </c>
      <c r="J876" s="336">
        <v>1.0</v>
      </c>
      <c r="K876" s="336">
        <v>1.0</v>
      </c>
      <c r="L876" s="336">
        <v>1.0</v>
      </c>
      <c r="M876" s="336">
        <v>0.0</v>
      </c>
      <c r="N876" s="336">
        <v>0.0</v>
      </c>
      <c r="O876" s="336">
        <v>0.0</v>
      </c>
      <c r="P876" s="336">
        <v>0.0</v>
      </c>
      <c r="Q876" s="336">
        <v>0.0</v>
      </c>
      <c r="R876" s="336">
        <v>0.0</v>
      </c>
      <c r="S876" s="337">
        <v>1.0</v>
      </c>
      <c r="T876" s="337">
        <v>0.0</v>
      </c>
      <c r="U876" s="336">
        <v>1.0</v>
      </c>
    </row>
    <row r="877">
      <c r="A877" s="336" t="s">
        <v>2509</v>
      </c>
      <c r="B877" s="337" t="s">
        <v>2301</v>
      </c>
      <c r="C877" s="338" t="s">
        <v>2510</v>
      </c>
      <c r="D877" s="337" t="s">
        <v>1537</v>
      </c>
      <c r="E877" s="336" t="s">
        <v>2512</v>
      </c>
      <c r="F877" s="337" t="s">
        <v>2465</v>
      </c>
      <c r="G877" s="339" t="str">
        <f t="shared" si="3"/>
        <v>0.224021</v>
      </c>
      <c r="H877" s="339" t="str">
        <f t="shared" si="9"/>
        <v>41.601181</v>
      </c>
      <c r="I877" s="336">
        <v>1.0</v>
      </c>
      <c r="J877" s="336">
        <v>1.0</v>
      </c>
      <c r="K877" s="336">
        <v>10.0</v>
      </c>
      <c r="L877" s="336">
        <v>13.0</v>
      </c>
      <c r="M877" s="336">
        <v>0.0</v>
      </c>
      <c r="N877" s="336">
        <v>0.0</v>
      </c>
      <c r="O877" s="336">
        <v>0.0</v>
      </c>
      <c r="P877" s="336">
        <v>0.0</v>
      </c>
      <c r="Q877" s="336">
        <v>10.0</v>
      </c>
      <c r="R877" s="336">
        <v>10.0</v>
      </c>
      <c r="S877" s="337">
        <v>1.0</v>
      </c>
      <c r="T877" s="337">
        <v>0.0</v>
      </c>
      <c r="U877" s="336">
        <v>0.0</v>
      </c>
    </row>
    <row r="878">
      <c r="A878" s="336" t="s">
        <v>2514</v>
      </c>
      <c r="B878" s="337" t="s">
        <v>2301</v>
      </c>
      <c r="C878" s="338" t="s">
        <v>2515</v>
      </c>
      <c r="D878" s="337" t="s">
        <v>1537</v>
      </c>
      <c r="E878" s="336" t="s">
        <v>2508</v>
      </c>
      <c r="F878" s="337" t="s">
        <v>2378</v>
      </c>
      <c r="G878" s="339" t="str">
        <f t="shared" si="3"/>
        <v>1.876645</v>
      </c>
      <c r="H878" s="339" t="str">
        <f t="shared" si="9"/>
        <v>44.247901</v>
      </c>
      <c r="I878" s="336">
        <v>1.0</v>
      </c>
      <c r="J878" s="336">
        <v>1.0</v>
      </c>
      <c r="K878" s="336">
        <v>0.0</v>
      </c>
      <c r="L878" s="336">
        <v>0.0</v>
      </c>
      <c r="M878" s="336">
        <v>0.0</v>
      </c>
      <c r="N878" s="336">
        <v>0.0</v>
      </c>
      <c r="O878" s="336">
        <v>0.0</v>
      </c>
      <c r="P878" s="336">
        <v>0.0</v>
      </c>
      <c r="Q878" s="336">
        <v>0.0</v>
      </c>
      <c r="R878" s="336">
        <v>0.0</v>
      </c>
      <c r="S878" s="337">
        <v>1.0</v>
      </c>
      <c r="T878" s="337">
        <v>0.0</v>
      </c>
      <c r="U878" s="336">
        <v>0.0</v>
      </c>
    </row>
    <row r="879">
      <c r="A879" s="336" t="s">
        <v>2517</v>
      </c>
      <c r="B879" s="337" t="s">
        <v>2301</v>
      </c>
      <c r="C879" s="343" t="s">
        <v>1781</v>
      </c>
      <c r="D879" s="337" t="s">
        <v>1537</v>
      </c>
      <c r="E879" s="336" t="s">
        <v>2476</v>
      </c>
      <c r="F879" s="344" t="s">
        <v>2316</v>
      </c>
      <c r="G879" s="339" t="str">
        <f t="shared" si="3"/>
        <v>5.152149</v>
      </c>
      <c r="H879" s="339" t="str">
        <f t="shared" si="9"/>
        <v>46.199615</v>
      </c>
      <c r="I879" s="342">
        <v>1.0</v>
      </c>
      <c r="J879" s="342">
        <v>1.0</v>
      </c>
      <c r="K879" s="342">
        <v>0.0</v>
      </c>
      <c r="L879" s="342">
        <v>0.0</v>
      </c>
      <c r="M879" s="342">
        <v>0.0</v>
      </c>
      <c r="N879" s="342">
        <v>0.0</v>
      </c>
      <c r="O879" s="342">
        <v>0.0</v>
      </c>
      <c r="P879" s="342">
        <v>0.0</v>
      </c>
      <c r="Q879" s="342">
        <v>0.0</v>
      </c>
      <c r="R879" s="342">
        <v>0.0</v>
      </c>
      <c r="S879" s="344">
        <v>1.0</v>
      </c>
      <c r="T879" s="344">
        <v>0.0</v>
      </c>
      <c r="U879" s="342">
        <v>0.0</v>
      </c>
    </row>
    <row r="880">
      <c r="A880" s="336" t="s">
        <v>2518</v>
      </c>
      <c r="B880" s="337" t="s">
        <v>2301</v>
      </c>
      <c r="C880" s="343" t="s">
        <v>1785</v>
      </c>
      <c r="D880" s="337" t="s">
        <v>1537</v>
      </c>
      <c r="E880" s="336" t="s">
        <v>2476</v>
      </c>
      <c r="F880" s="344" t="s">
        <v>2519</v>
      </c>
      <c r="G880" s="339" t="str">
        <f t="shared" si="3"/>
        <v>5.152149</v>
      </c>
      <c r="H880" s="339" t="str">
        <f t="shared" si="9"/>
        <v>46.199616</v>
      </c>
      <c r="I880" s="342">
        <v>1.0</v>
      </c>
      <c r="J880" s="342">
        <v>1.0</v>
      </c>
      <c r="K880" s="342">
        <v>0.0</v>
      </c>
      <c r="L880" s="342">
        <v>0.0</v>
      </c>
      <c r="M880" s="342">
        <v>0.0</v>
      </c>
      <c r="N880" s="342">
        <v>0.0</v>
      </c>
      <c r="O880" s="342">
        <v>0.0</v>
      </c>
      <c r="P880" s="342">
        <v>0.0</v>
      </c>
      <c r="Q880" s="342">
        <v>0.0</v>
      </c>
      <c r="R880" s="342">
        <v>0.0</v>
      </c>
      <c r="S880" s="344">
        <v>1.0</v>
      </c>
      <c r="T880" s="344">
        <v>0.0</v>
      </c>
      <c r="U880" s="342">
        <v>0.0</v>
      </c>
    </row>
    <row r="881">
      <c r="A881" s="336" t="s">
        <v>2520</v>
      </c>
      <c r="B881" s="337" t="s">
        <v>2301</v>
      </c>
      <c r="C881" s="343" t="s">
        <v>1793</v>
      </c>
      <c r="D881" s="337" t="s">
        <v>1537</v>
      </c>
      <c r="E881" s="336" t="s">
        <v>2476</v>
      </c>
      <c r="F881" s="344" t="s">
        <v>2521</v>
      </c>
      <c r="G881" s="339" t="str">
        <f t="shared" si="3"/>
        <v>5.152149</v>
      </c>
      <c r="H881" s="339" t="str">
        <f t="shared" si="9"/>
        <v>46.199617</v>
      </c>
      <c r="I881" s="342">
        <v>1.0</v>
      </c>
      <c r="J881" s="342">
        <v>1.0</v>
      </c>
      <c r="K881" s="342">
        <v>0.0</v>
      </c>
      <c r="L881" s="342">
        <v>0.0</v>
      </c>
      <c r="M881" s="342">
        <v>0.0</v>
      </c>
      <c r="N881" s="342">
        <v>0.0</v>
      </c>
      <c r="O881" s="342">
        <v>0.0</v>
      </c>
      <c r="P881" s="342">
        <v>0.0</v>
      </c>
      <c r="Q881" s="342">
        <v>0.0</v>
      </c>
      <c r="R881" s="342">
        <v>0.0</v>
      </c>
      <c r="S881" s="344">
        <v>1.0</v>
      </c>
      <c r="T881" s="344">
        <v>0.0</v>
      </c>
      <c r="U881" s="342">
        <v>0.0</v>
      </c>
    </row>
    <row r="882">
      <c r="A882" s="336" t="s">
        <v>2522</v>
      </c>
      <c r="B882" s="337" t="s">
        <v>2301</v>
      </c>
      <c r="C882" s="343" t="s">
        <v>2523</v>
      </c>
      <c r="D882" s="337" t="s">
        <v>1537</v>
      </c>
      <c r="E882" s="336" t="s">
        <v>2476</v>
      </c>
      <c r="F882" s="344" t="s">
        <v>2524</v>
      </c>
      <c r="G882" s="339" t="str">
        <f t="shared" si="3"/>
        <v>5.152149</v>
      </c>
      <c r="H882" s="339" t="str">
        <f t="shared" si="9"/>
        <v>46.199618</v>
      </c>
      <c r="I882" s="342">
        <v>1.0</v>
      </c>
      <c r="J882" s="342">
        <v>1.0</v>
      </c>
      <c r="K882" s="342">
        <v>0.0</v>
      </c>
      <c r="L882" s="342">
        <v>0.0</v>
      </c>
      <c r="M882" s="342">
        <v>0.0</v>
      </c>
      <c r="N882" s="342">
        <v>0.0</v>
      </c>
      <c r="O882" s="342">
        <v>0.0</v>
      </c>
      <c r="P882" s="342">
        <v>0.0</v>
      </c>
      <c r="Q882" s="342">
        <v>0.0</v>
      </c>
      <c r="R882" s="342">
        <v>0.0</v>
      </c>
      <c r="S882" s="344">
        <v>1.0</v>
      </c>
      <c r="T882" s="344">
        <v>0.0</v>
      </c>
      <c r="U882" s="342">
        <v>0.0</v>
      </c>
    </row>
    <row r="883">
      <c r="A883" s="336" t="s">
        <v>2525</v>
      </c>
      <c r="B883" s="337" t="s">
        <v>2301</v>
      </c>
      <c r="C883" s="343" t="s">
        <v>2526</v>
      </c>
      <c r="D883" s="337" t="s">
        <v>1537</v>
      </c>
      <c r="E883" s="336" t="s">
        <v>2476</v>
      </c>
      <c r="F883" s="344" t="s">
        <v>2527</v>
      </c>
      <c r="G883" s="339" t="str">
        <f t="shared" si="3"/>
        <v>5.152149</v>
      </c>
      <c r="H883" s="339" t="str">
        <f t="shared" si="9"/>
        <v>46.199619</v>
      </c>
      <c r="I883" s="342">
        <v>1.0</v>
      </c>
      <c r="J883" s="342">
        <v>1.0</v>
      </c>
      <c r="K883" s="342">
        <v>0.0</v>
      </c>
      <c r="L883" s="342">
        <v>0.0</v>
      </c>
      <c r="M883" s="342">
        <v>0.0</v>
      </c>
      <c r="N883" s="342">
        <v>0.0</v>
      </c>
      <c r="O883" s="342">
        <v>0.0</v>
      </c>
      <c r="P883" s="342">
        <v>0.0</v>
      </c>
      <c r="Q883" s="342">
        <v>0.0</v>
      </c>
      <c r="R883" s="342">
        <v>0.0</v>
      </c>
      <c r="S883" s="344">
        <v>1.0</v>
      </c>
      <c r="T883" s="344">
        <v>0.0</v>
      </c>
      <c r="U883" s="342">
        <v>0.0</v>
      </c>
    </row>
    <row r="884">
      <c r="A884" s="336" t="s">
        <v>2528</v>
      </c>
      <c r="B884" s="337" t="s">
        <v>2301</v>
      </c>
      <c r="C884" s="338" t="s">
        <v>2526</v>
      </c>
      <c r="D884" s="337" t="s">
        <v>1537</v>
      </c>
      <c r="E884" s="336" t="s">
        <v>2530</v>
      </c>
      <c r="F884" s="337" t="s">
        <v>2378</v>
      </c>
      <c r="G884" s="339" t="str">
        <f t="shared" si="3"/>
        <v>1.876645</v>
      </c>
      <c r="H884" s="339" t="str">
        <f t="shared" si="9"/>
        <v>44.247901</v>
      </c>
      <c r="I884" s="336">
        <v>1.0</v>
      </c>
      <c r="J884" s="336">
        <v>1.0</v>
      </c>
      <c r="K884" s="336">
        <v>1.0</v>
      </c>
      <c r="L884" s="336">
        <v>1.0</v>
      </c>
      <c r="M884" s="336">
        <v>0.0</v>
      </c>
      <c r="N884" s="336">
        <v>0.0</v>
      </c>
      <c r="O884" s="336">
        <v>0.0</v>
      </c>
      <c r="P884" s="336">
        <v>0.0</v>
      </c>
      <c r="Q884" s="336">
        <v>0.0</v>
      </c>
      <c r="R884" s="336">
        <v>0.0</v>
      </c>
      <c r="S884" s="337">
        <v>1.0</v>
      </c>
      <c r="T884" s="337">
        <v>0.0</v>
      </c>
      <c r="U884" s="336">
        <v>0.0</v>
      </c>
    </row>
    <row r="885">
      <c r="A885" s="336" t="s">
        <v>2531</v>
      </c>
      <c r="B885" s="337" t="s">
        <v>2301</v>
      </c>
      <c r="C885" s="338" t="s">
        <v>1832</v>
      </c>
      <c r="D885" s="337" t="s">
        <v>1537</v>
      </c>
      <c r="E885" s="336" t="s">
        <v>2534</v>
      </c>
      <c r="F885" s="337" t="s">
        <v>2533</v>
      </c>
      <c r="G885" s="339" t="str">
        <f t="shared" si="3"/>
        <v>2.118737</v>
      </c>
      <c r="H885" s="339" t="str">
        <f t="shared" si="9"/>
        <v>45.336945</v>
      </c>
      <c r="I885" s="336">
        <v>2.0</v>
      </c>
      <c r="J885" s="336">
        <v>2.0</v>
      </c>
      <c r="K885" s="336">
        <v>0.0</v>
      </c>
      <c r="L885" s="336">
        <v>1.0</v>
      </c>
      <c r="M885" s="336">
        <v>0.0</v>
      </c>
      <c r="N885" s="336">
        <v>0.0</v>
      </c>
      <c r="O885" s="336">
        <v>0.0</v>
      </c>
      <c r="P885" s="336">
        <v>0.0</v>
      </c>
      <c r="Q885" s="336">
        <v>0.0</v>
      </c>
      <c r="R885" s="336">
        <v>0.0</v>
      </c>
      <c r="S885" s="337">
        <v>1.0</v>
      </c>
      <c r="T885" s="337">
        <v>0.0</v>
      </c>
      <c r="U885" s="336">
        <v>0.0</v>
      </c>
    </row>
    <row r="886">
      <c r="A886" s="336" t="s">
        <v>2535</v>
      </c>
      <c r="B886" s="337" t="s">
        <v>2301</v>
      </c>
      <c r="C886" s="338" t="s">
        <v>1847</v>
      </c>
      <c r="D886" s="337" t="s">
        <v>1537</v>
      </c>
      <c r="E886" s="336" t="s">
        <v>2394</v>
      </c>
      <c r="F886" s="337" t="s">
        <v>2393</v>
      </c>
      <c r="G886" s="339" t="str">
        <f t="shared" si="3"/>
        <v>0.491919</v>
      </c>
      <c r="H886" s="339" t="str">
        <f t="shared" si="9"/>
        <v>42.778436</v>
      </c>
      <c r="I886" s="336">
        <v>1.0</v>
      </c>
      <c r="J886" s="336">
        <v>1.0</v>
      </c>
      <c r="K886" s="336">
        <v>7.0</v>
      </c>
      <c r="L886" s="336">
        <v>7.0</v>
      </c>
      <c r="M886" s="336">
        <v>0.0</v>
      </c>
      <c r="N886" s="336">
        <v>7.0</v>
      </c>
      <c r="O886" s="336">
        <v>0.0</v>
      </c>
      <c r="P886" s="336">
        <v>0.0</v>
      </c>
      <c r="Q886" s="336">
        <v>0.0</v>
      </c>
      <c r="R886" s="336">
        <v>0.0</v>
      </c>
      <c r="S886" s="337">
        <v>1.0</v>
      </c>
      <c r="T886" s="337">
        <v>0.0</v>
      </c>
      <c r="U886" s="336">
        <v>0.0</v>
      </c>
    </row>
    <row r="887">
      <c r="A887" s="336" t="s">
        <v>2537</v>
      </c>
      <c r="B887" s="337" t="s">
        <v>2301</v>
      </c>
      <c r="C887" s="338" t="s">
        <v>2538</v>
      </c>
      <c r="D887" s="337" t="s">
        <v>1537</v>
      </c>
      <c r="E887" s="336" t="s">
        <v>2541</v>
      </c>
      <c r="F887" s="337" t="s">
        <v>2540</v>
      </c>
      <c r="G887" s="339" t="str">
        <f t="shared" si="3"/>
        <v>2.047318</v>
      </c>
      <c r="H887" s="339" t="str">
        <f t="shared" si="9"/>
        <v>44.896136</v>
      </c>
      <c r="I887" s="336">
        <v>1.0</v>
      </c>
      <c r="J887" s="336">
        <v>1.0</v>
      </c>
      <c r="K887" s="336">
        <v>0.0</v>
      </c>
      <c r="L887" s="336">
        <v>10.0</v>
      </c>
      <c r="M887" s="336">
        <v>0.0</v>
      </c>
      <c r="N887" s="336">
        <v>10.0</v>
      </c>
      <c r="O887" s="336">
        <v>0.0</v>
      </c>
      <c r="P887" s="336">
        <v>3.0</v>
      </c>
      <c r="Q887" s="336">
        <v>0.0</v>
      </c>
      <c r="R887" s="336">
        <v>0.0</v>
      </c>
      <c r="S887" s="337">
        <v>1.0</v>
      </c>
      <c r="T887" s="337">
        <v>0.0</v>
      </c>
      <c r="U887" s="336">
        <v>0.0</v>
      </c>
    </row>
    <row r="888">
      <c r="A888" s="336" t="s">
        <v>2543</v>
      </c>
      <c r="B888" s="337" t="s">
        <v>2301</v>
      </c>
      <c r="C888" s="338" t="s">
        <v>1869</v>
      </c>
      <c r="D888" s="337" t="s">
        <v>1537</v>
      </c>
      <c r="E888" s="336" t="s">
        <v>2404</v>
      </c>
      <c r="F888" s="337" t="s">
        <v>2345</v>
      </c>
      <c r="G888" s="339" t="str">
        <f t="shared" si="3"/>
        <v>1.116195</v>
      </c>
      <c r="H888" s="339" t="str">
        <f t="shared" si="9"/>
        <v>44.031816</v>
      </c>
      <c r="I888" s="336">
        <v>1.0</v>
      </c>
      <c r="J888" s="336">
        <v>1.0</v>
      </c>
      <c r="K888" s="336">
        <v>1.0</v>
      </c>
      <c r="L888" s="336">
        <v>1.0</v>
      </c>
      <c r="M888" s="336">
        <v>0.0</v>
      </c>
      <c r="N888" s="336">
        <v>0.0</v>
      </c>
      <c r="O888" s="336">
        <v>0.0</v>
      </c>
      <c r="P888" s="336">
        <v>0.0</v>
      </c>
      <c r="Q888" s="336">
        <v>1.0</v>
      </c>
      <c r="R888" s="336">
        <v>1.0</v>
      </c>
      <c r="S888" s="337">
        <v>1.0</v>
      </c>
      <c r="T888" s="337">
        <v>0.0</v>
      </c>
      <c r="U888" s="336">
        <v>1.0</v>
      </c>
    </row>
    <row r="889">
      <c r="A889" s="336" t="s">
        <v>2544</v>
      </c>
      <c r="B889" s="337" t="s">
        <v>2301</v>
      </c>
      <c r="C889" s="338" t="s">
        <v>1882</v>
      </c>
      <c r="D889" s="337" t="s">
        <v>1537</v>
      </c>
      <c r="E889" s="336" t="s">
        <v>2547</v>
      </c>
      <c r="F889" s="337" t="s">
        <v>2546</v>
      </c>
      <c r="G889" s="339" t="str">
        <f t="shared" si="3"/>
        <v>2.482519</v>
      </c>
      <c r="H889" s="339" t="str">
        <f t="shared" si="9"/>
        <v>43.483738</v>
      </c>
      <c r="I889" s="336">
        <v>1.0</v>
      </c>
      <c r="J889" s="336">
        <v>1.0</v>
      </c>
      <c r="K889" s="336">
        <v>3.0</v>
      </c>
      <c r="L889" s="336">
        <v>3.0</v>
      </c>
      <c r="M889" s="336">
        <v>0.0</v>
      </c>
      <c r="N889" s="336">
        <v>0.0</v>
      </c>
      <c r="O889" s="336">
        <v>0.0</v>
      </c>
      <c r="P889" s="336">
        <v>0.0</v>
      </c>
      <c r="Q889" s="336">
        <v>0.0</v>
      </c>
      <c r="R889" s="336">
        <v>0.0</v>
      </c>
      <c r="S889" s="337">
        <v>1.0</v>
      </c>
      <c r="T889" s="337">
        <v>0.0</v>
      </c>
      <c r="U889" s="336">
        <v>0.0</v>
      </c>
    </row>
    <row r="890">
      <c r="A890" s="336" t="s">
        <v>2548</v>
      </c>
      <c r="B890" s="337" t="s">
        <v>2301</v>
      </c>
      <c r="C890" s="338" t="s">
        <v>2549</v>
      </c>
      <c r="D890" s="337" t="s">
        <v>1537</v>
      </c>
      <c r="E890" s="336" t="s">
        <v>2404</v>
      </c>
      <c r="F890" s="337" t="s">
        <v>2345</v>
      </c>
      <c r="G890" s="339" t="str">
        <f t="shared" si="3"/>
        <v>1.116195</v>
      </c>
      <c r="H890" s="339" t="str">
        <f t="shared" si="9"/>
        <v>44.031816</v>
      </c>
      <c r="I890" s="336">
        <v>1.0</v>
      </c>
      <c r="J890" s="336">
        <v>1.0</v>
      </c>
      <c r="K890" s="336">
        <v>1.0</v>
      </c>
      <c r="L890" s="336">
        <v>1.0</v>
      </c>
      <c r="M890" s="336">
        <v>0.0</v>
      </c>
      <c r="N890" s="336">
        <v>0.0</v>
      </c>
      <c r="O890" s="336">
        <v>0.0</v>
      </c>
      <c r="P890" s="336">
        <v>0.0</v>
      </c>
      <c r="Q890" s="336">
        <v>0.0</v>
      </c>
      <c r="R890" s="336">
        <v>0.0</v>
      </c>
      <c r="S890" s="337">
        <v>1.0</v>
      </c>
      <c r="T890" s="337">
        <v>0.0</v>
      </c>
      <c r="U890" s="336">
        <v>0.0</v>
      </c>
    </row>
    <row r="891">
      <c r="A891" s="336" t="s">
        <v>2550</v>
      </c>
      <c r="B891" s="337" t="s">
        <v>2301</v>
      </c>
      <c r="C891" s="338" t="s">
        <v>2551</v>
      </c>
      <c r="D891" s="337" t="s">
        <v>1537</v>
      </c>
      <c r="E891" s="336" t="s">
        <v>2476</v>
      </c>
      <c r="F891" s="337" t="s">
        <v>2316</v>
      </c>
      <c r="G891" s="339" t="str">
        <f t="shared" si="3"/>
        <v>5.152149</v>
      </c>
      <c r="H891" s="339" t="str">
        <f t="shared" si="9"/>
        <v>46.199615</v>
      </c>
      <c r="I891" s="336">
        <v>1.0</v>
      </c>
      <c r="J891" s="336">
        <v>1.0</v>
      </c>
      <c r="K891" s="336">
        <v>6.0</v>
      </c>
      <c r="L891" s="336">
        <v>6.0</v>
      </c>
      <c r="M891" s="336">
        <v>0.0</v>
      </c>
      <c r="N891" s="336">
        <v>0.0</v>
      </c>
      <c r="O891" s="336">
        <v>0.0</v>
      </c>
      <c r="P891" s="336">
        <v>0.0</v>
      </c>
      <c r="Q891" s="336">
        <v>0.0</v>
      </c>
      <c r="R891" s="336">
        <v>0.0</v>
      </c>
      <c r="S891" s="337">
        <v>1.0</v>
      </c>
      <c r="T891" s="337">
        <v>0.0</v>
      </c>
      <c r="U891" s="336">
        <v>0.0</v>
      </c>
    </row>
    <row r="892">
      <c r="A892" s="336" t="s">
        <v>2552</v>
      </c>
      <c r="B892" s="337" t="s">
        <v>2301</v>
      </c>
      <c r="C892" s="343" t="s">
        <v>1916</v>
      </c>
      <c r="D892" s="337" t="s">
        <v>1537</v>
      </c>
      <c r="E892" s="336" t="s">
        <v>2476</v>
      </c>
      <c r="F892" s="344" t="s">
        <v>2316</v>
      </c>
      <c r="G892" s="339" t="str">
        <f t="shared" si="3"/>
        <v>5.152149</v>
      </c>
      <c r="H892" s="339" t="str">
        <f t="shared" si="9"/>
        <v>46.199615</v>
      </c>
      <c r="I892" s="342">
        <v>1.0</v>
      </c>
      <c r="J892" s="342">
        <v>1.0</v>
      </c>
      <c r="K892" s="342">
        <v>0.0</v>
      </c>
      <c r="L892" s="342">
        <v>0.0</v>
      </c>
      <c r="M892" s="342">
        <v>0.0</v>
      </c>
      <c r="N892" s="342">
        <v>0.0</v>
      </c>
      <c r="O892" s="342">
        <v>0.0</v>
      </c>
      <c r="P892" s="342">
        <v>0.0</v>
      </c>
      <c r="Q892" s="342">
        <v>0.0</v>
      </c>
      <c r="R892" s="342">
        <v>0.0</v>
      </c>
      <c r="S892" s="344">
        <v>1.0</v>
      </c>
      <c r="T892" s="344">
        <v>0.0</v>
      </c>
      <c r="U892" s="342">
        <v>0.0</v>
      </c>
    </row>
    <row r="893">
      <c r="A893" s="336" t="s">
        <v>2553</v>
      </c>
      <c r="B893" s="337" t="s">
        <v>2301</v>
      </c>
      <c r="C893" s="343" t="s">
        <v>2554</v>
      </c>
      <c r="D893" s="337" t="s">
        <v>1537</v>
      </c>
      <c r="E893" s="336" t="s">
        <v>2476</v>
      </c>
      <c r="F893" s="344" t="s">
        <v>2316</v>
      </c>
      <c r="G893" s="339" t="str">
        <f t="shared" si="3"/>
        <v>5.152149</v>
      </c>
      <c r="H893" s="339" t="str">
        <f t="shared" si="9"/>
        <v>46.199615</v>
      </c>
      <c r="I893" s="342">
        <v>1.0</v>
      </c>
      <c r="J893" s="342">
        <v>1.0</v>
      </c>
      <c r="K893" s="342">
        <v>0.0</v>
      </c>
      <c r="L893" s="342">
        <v>0.0</v>
      </c>
      <c r="M893" s="342">
        <v>0.0</v>
      </c>
      <c r="N893" s="342">
        <v>0.0</v>
      </c>
      <c r="O893" s="342">
        <v>0.0</v>
      </c>
      <c r="P893" s="342">
        <v>0.0</v>
      </c>
      <c r="Q893" s="342">
        <v>0.0</v>
      </c>
      <c r="R893" s="342">
        <v>0.0</v>
      </c>
      <c r="S893" s="344">
        <v>1.0</v>
      </c>
      <c r="T893" s="344">
        <v>0.0</v>
      </c>
      <c r="U893" s="342">
        <v>0.0</v>
      </c>
    </row>
    <row r="894">
      <c r="A894" s="336" t="s">
        <v>2555</v>
      </c>
      <c r="B894" s="337" t="s">
        <v>2301</v>
      </c>
      <c r="C894" s="338" t="s">
        <v>1939</v>
      </c>
      <c r="D894" s="337" t="s">
        <v>1537</v>
      </c>
      <c r="E894" s="336" t="s">
        <v>2541</v>
      </c>
      <c r="F894" s="337" t="s">
        <v>2540</v>
      </c>
      <c r="G894" s="339" t="str">
        <f t="shared" si="3"/>
        <v>2.047318</v>
      </c>
      <c r="H894" s="339" t="str">
        <f t="shared" si="9"/>
        <v>44.896136</v>
      </c>
      <c r="I894" s="336">
        <v>1.0</v>
      </c>
      <c r="J894" s="336">
        <v>1.0</v>
      </c>
      <c r="K894" s="336">
        <v>0.0</v>
      </c>
      <c r="L894" s="336">
        <v>0.0</v>
      </c>
      <c r="M894" s="336">
        <v>0.0</v>
      </c>
      <c r="N894" s="336">
        <v>0.0</v>
      </c>
      <c r="O894" s="336">
        <v>0.0</v>
      </c>
      <c r="P894" s="336">
        <v>0.0</v>
      </c>
      <c r="Q894" s="336">
        <v>0.0</v>
      </c>
      <c r="R894" s="336">
        <v>8.0</v>
      </c>
      <c r="S894" s="337">
        <v>1.0</v>
      </c>
      <c r="T894" s="337">
        <v>0.0</v>
      </c>
      <c r="U894" s="336">
        <v>1.0</v>
      </c>
    </row>
    <row r="895">
      <c r="A895" s="336" t="s">
        <v>2556</v>
      </c>
      <c r="B895" s="337" t="s">
        <v>2301</v>
      </c>
      <c r="C895" s="338" t="s">
        <v>2557</v>
      </c>
      <c r="D895" s="337" t="s">
        <v>1537</v>
      </c>
      <c r="E895" s="336" t="s">
        <v>2560</v>
      </c>
      <c r="F895" s="337" t="s">
        <v>2559</v>
      </c>
      <c r="G895" s="339" t="str">
        <f t="shared" si="3"/>
        <v>11.472013</v>
      </c>
      <c r="H895" s="339" t="str">
        <f t="shared" si="9"/>
        <v>,49.873926</v>
      </c>
      <c r="I895" s="336">
        <v>2.0</v>
      </c>
      <c r="J895" s="336">
        <v>2.0</v>
      </c>
      <c r="K895" s="336">
        <v>3.0</v>
      </c>
      <c r="L895" s="336">
        <v>20.0</v>
      </c>
      <c r="M895" s="336">
        <v>0.0</v>
      </c>
      <c r="N895" s="336">
        <v>0.0</v>
      </c>
      <c r="O895" s="336">
        <v>0.0</v>
      </c>
      <c r="P895" s="336">
        <v>0.0</v>
      </c>
      <c r="Q895" s="336">
        <v>0.0</v>
      </c>
      <c r="R895" s="336">
        <v>0.0</v>
      </c>
      <c r="S895" s="337">
        <v>1.0</v>
      </c>
      <c r="T895" s="337">
        <v>0.0</v>
      </c>
      <c r="U895" s="336">
        <v>0.0</v>
      </c>
    </row>
    <row r="896">
      <c r="A896" s="336" t="s">
        <v>2561</v>
      </c>
      <c r="B896" s="337" t="s">
        <v>2301</v>
      </c>
      <c r="C896" s="338" t="s">
        <v>2562</v>
      </c>
      <c r="D896" s="337" t="s">
        <v>1537</v>
      </c>
      <c r="E896" s="336" t="s">
        <v>2547</v>
      </c>
      <c r="F896" s="337" t="s">
        <v>2546</v>
      </c>
      <c r="G896" s="339" t="str">
        <f t="shared" si="3"/>
        <v>2.482519</v>
      </c>
      <c r="H896" s="339" t="str">
        <f t="shared" si="9"/>
        <v>43.483738</v>
      </c>
      <c r="I896" s="336">
        <v>1.0</v>
      </c>
      <c r="J896" s="336">
        <v>1.0</v>
      </c>
      <c r="K896" s="336">
        <v>3.0</v>
      </c>
      <c r="L896" s="336">
        <v>3.0</v>
      </c>
      <c r="M896" s="336">
        <v>0.0</v>
      </c>
      <c r="N896" s="336">
        <v>0.0</v>
      </c>
      <c r="O896" s="336">
        <v>0.0</v>
      </c>
      <c r="P896" s="336">
        <v>0.0</v>
      </c>
      <c r="Q896" s="336">
        <v>0.0</v>
      </c>
      <c r="R896" s="336">
        <v>0.0</v>
      </c>
      <c r="S896" s="337">
        <v>1.0</v>
      </c>
      <c r="T896" s="337">
        <v>0.0</v>
      </c>
      <c r="U896" s="336">
        <v>0.0</v>
      </c>
    </row>
    <row r="897">
      <c r="A897" s="336" t="s">
        <v>2563</v>
      </c>
      <c r="B897" s="337" t="s">
        <v>2301</v>
      </c>
      <c r="C897" s="338" t="s">
        <v>2564</v>
      </c>
      <c r="D897" s="337" t="s">
        <v>1537</v>
      </c>
      <c r="E897" s="336" t="s">
        <v>2566</v>
      </c>
      <c r="F897" s="337" t="s">
        <v>2378</v>
      </c>
      <c r="G897" s="339" t="str">
        <f t="shared" si="3"/>
        <v>1.876645</v>
      </c>
      <c r="H897" s="339" t="str">
        <f t="shared" si="9"/>
        <v>44.247901</v>
      </c>
      <c r="I897" s="336">
        <v>1.0</v>
      </c>
      <c r="J897" s="336">
        <v>1.0</v>
      </c>
      <c r="K897" s="336">
        <v>13.0</v>
      </c>
      <c r="L897" s="336">
        <v>13.0</v>
      </c>
      <c r="M897" s="336">
        <v>0.0</v>
      </c>
      <c r="N897" s="336">
        <v>3.0</v>
      </c>
      <c r="O897" s="336">
        <v>0.0</v>
      </c>
      <c r="P897" s="336">
        <v>0.0</v>
      </c>
      <c r="Q897" s="336">
        <v>0.0</v>
      </c>
      <c r="R897" s="336">
        <v>0.0</v>
      </c>
      <c r="S897" s="337">
        <v>1.0</v>
      </c>
      <c r="T897" s="337">
        <v>0.0</v>
      </c>
      <c r="U897" s="336">
        <v>1.0</v>
      </c>
    </row>
    <row r="898">
      <c r="A898" s="336" t="s">
        <v>2567</v>
      </c>
      <c r="B898" s="337" t="s">
        <v>2301</v>
      </c>
      <c r="C898" s="338" t="s">
        <v>2568</v>
      </c>
      <c r="D898" s="337" t="s">
        <v>1537</v>
      </c>
      <c r="E898" s="336" t="s">
        <v>2570</v>
      </c>
      <c r="F898" s="337" t="s">
        <v>2316</v>
      </c>
      <c r="G898" s="339" t="str">
        <f t="shared" si="3"/>
        <v>5.152149</v>
      </c>
      <c r="H898" s="339" t="str">
        <f t="shared" si="9"/>
        <v>46.199615</v>
      </c>
      <c r="I898" s="336">
        <v>1.0</v>
      </c>
      <c r="J898" s="336">
        <v>1.0</v>
      </c>
      <c r="K898" s="336">
        <v>1.0</v>
      </c>
      <c r="L898" s="336">
        <v>1.0</v>
      </c>
      <c r="M898" s="336">
        <v>0.0</v>
      </c>
      <c r="N898" s="336">
        <v>0.0</v>
      </c>
      <c r="O898" s="336">
        <v>0.0</v>
      </c>
      <c r="P898" s="336">
        <v>0.0</v>
      </c>
      <c r="Q898" s="336">
        <v>0.0</v>
      </c>
      <c r="R898" s="336">
        <v>0.0</v>
      </c>
      <c r="S898" s="337">
        <v>1.0</v>
      </c>
      <c r="T898" s="337">
        <v>0.0</v>
      </c>
      <c r="U898" s="336">
        <v>0.0</v>
      </c>
    </row>
    <row r="899">
      <c r="A899" s="336" t="s">
        <v>2571</v>
      </c>
      <c r="B899" s="337" t="s">
        <v>2301</v>
      </c>
      <c r="C899" s="338" t="s">
        <v>2572</v>
      </c>
      <c r="D899" s="337" t="s">
        <v>1537</v>
      </c>
      <c r="E899" s="336" t="s">
        <v>2379</v>
      </c>
      <c r="F899" s="337" t="s">
        <v>2378</v>
      </c>
      <c r="G899" s="339" t="str">
        <f t="shared" si="3"/>
        <v>1.876645</v>
      </c>
      <c r="H899" s="339" t="str">
        <f t="shared" si="9"/>
        <v>44.247901</v>
      </c>
      <c r="I899" s="336">
        <v>1.0</v>
      </c>
      <c r="J899" s="336">
        <v>1.0</v>
      </c>
      <c r="K899" s="336">
        <v>19.0</v>
      </c>
      <c r="L899" s="336">
        <v>19.0</v>
      </c>
      <c r="M899" s="336">
        <v>0.0</v>
      </c>
      <c r="N899" s="336">
        <v>0.0</v>
      </c>
      <c r="O899" s="336">
        <v>0.0</v>
      </c>
      <c r="P899" s="336">
        <v>0.0</v>
      </c>
      <c r="Q899" s="336">
        <v>0.0</v>
      </c>
      <c r="R899" s="336">
        <v>0.0</v>
      </c>
      <c r="S899" s="337">
        <v>1.0</v>
      </c>
      <c r="T899" s="337">
        <v>0.0</v>
      </c>
      <c r="U899" s="336">
        <v>0.0</v>
      </c>
    </row>
    <row r="900">
      <c r="A900" s="336" t="s">
        <v>2573</v>
      </c>
      <c r="B900" s="337" t="s">
        <v>2301</v>
      </c>
      <c r="C900" s="338" t="s">
        <v>2572</v>
      </c>
      <c r="D900" s="337" t="s">
        <v>1537</v>
      </c>
      <c r="E900" s="336" t="s">
        <v>2575</v>
      </c>
      <c r="F900" s="337" t="s">
        <v>2383</v>
      </c>
      <c r="G900" s="339" t="str">
        <f t="shared" si="3"/>
        <v>9.786588</v>
      </c>
      <c r="H900" s="339" t="str">
        <f t="shared" si="9"/>
        <v>49.365314</v>
      </c>
      <c r="I900" s="336">
        <v>1.0</v>
      </c>
      <c r="J900" s="336">
        <v>1.0</v>
      </c>
      <c r="K900" s="336">
        <v>4.0</v>
      </c>
      <c r="L900" s="336">
        <v>4.0</v>
      </c>
      <c r="M900" s="336">
        <v>0.0</v>
      </c>
      <c r="N900" s="336">
        <v>0.0</v>
      </c>
      <c r="O900" s="336">
        <v>0.0</v>
      </c>
      <c r="P900" s="336">
        <v>0.0</v>
      </c>
      <c r="Q900" s="336">
        <v>0.0</v>
      </c>
      <c r="R900" s="336">
        <v>0.0</v>
      </c>
      <c r="S900" s="337">
        <v>1.0</v>
      </c>
      <c r="T900" s="337">
        <v>0.0</v>
      </c>
      <c r="U900" s="336">
        <v>0.0</v>
      </c>
    </row>
    <row r="901">
      <c r="A901" s="336" t="s">
        <v>2576</v>
      </c>
      <c r="B901" s="337" t="s">
        <v>2301</v>
      </c>
      <c r="C901" s="338" t="s">
        <v>1961</v>
      </c>
      <c r="D901" s="337" t="s">
        <v>1537</v>
      </c>
      <c r="E901" s="336" t="s">
        <v>2578</v>
      </c>
      <c r="F901" s="337" t="s">
        <v>2316</v>
      </c>
      <c r="G901" s="339" t="str">
        <f t="shared" si="3"/>
        <v>5.152149</v>
      </c>
      <c r="H901" s="339" t="str">
        <f t="shared" si="9"/>
        <v>46.199615</v>
      </c>
      <c r="I901" s="336">
        <v>1.0</v>
      </c>
      <c r="J901" s="336">
        <v>1.0</v>
      </c>
      <c r="K901" s="336">
        <v>0.0</v>
      </c>
      <c r="L901" s="336">
        <v>0.0</v>
      </c>
      <c r="M901" s="336">
        <v>0.0</v>
      </c>
      <c r="N901" s="336">
        <v>0.0</v>
      </c>
      <c r="O901" s="336">
        <v>0.0</v>
      </c>
      <c r="P901" s="336">
        <v>0.0</v>
      </c>
      <c r="Q901" s="336">
        <v>0.0</v>
      </c>
      <c r="R901" s="336">
        <v>0.0</v>
      </c>
      <c r="S901" s="337">
        <v>1.0</v>
      </c>
      <c r="T901" s="337">
        <v>0.0</v>
      </c>
      <c r="U901" s="336">
        <v>0.0</v>
      </c>
    </row>
    <row r="902">
      <c r="A902" s="336" t="s">
        <v>2579</v>
      </c>
      <c r="B902" s="337" t="s">
        <v>2301</v>
      </c>
      <c r="C902" s="338" t="s">
        <v>1965</v>
      </c>
      <c r="D902" s="337" t="s">
        <v>1537</v>
      </c>
      <c r="E902" s="336" t="s">
        <v>2581</v>
      </c>
      <c r="F902" s="337" t="s">
        <v>2378</v>
      </c>
      <c r="G902" s="339" t="str">
        <f t="shared" si="3"/>
        <v>1.876645</v>
      </c>
      <c r="H902" s="339" t="str">
        <f t="shared" si="9"/>
        <v>44.247901</v>
      </c>
      <c r="I902" s="336">
        <v>1.0</v>
      </c>
      <c r="J902" s="336">
        <v>1.0</v>
      </c>
      <c r="K902" s="336">
        <v>6.0</v>
      </c>
      <c r="L902" s="336">
        <v>6.0</v>
      </c>
      <c r="M902" s="336">
        <v>0.0</v>
      </c>
      <c r="N902" s="336">
        <v>0.0</v>
      </c>
      <c r="O902" s="336">
        <v>0.0</v>
      </c>
      <c r="P902" s="336">
        <v>0.0</v>
      </c>
      <c r="Q902" s="336">
        <v>0.0</v>
      </c>
      <c r="R902" s="336">
        <v>0.0</v>
      </c>
      <c r="S902" s="337">
        <v>1.0</v>
      </c>
      <c r="T902" s="337">
        <v>0.0</v>
      </c>
      <c r="U902" s="336">
        <v>0.0</v>
      </c>
    </row>
    <row r="903">
      <c r="A903" s="336" t="s">
        <v>2582</v>
      </c>
      <c r="B903" s="337" t="s">
        <v>2301</v>
      </c>
      <c r="C903" s="338" t="s">
        <v>1972</v>
      </c>
      <c r="D903" s="337" t="s">
        <v>1537</v>
      </c>
      <c r="E903" s="336" t="s">
        <v>2547</v>
      </c>
      <c r="F903" s="337" t="s">
        <v>2546</v>
      </c>
      <c r="G903" s="339" t="str">
        <f t="shared" si="3"/>
        <v>2.482519</v>
      </c>
      <c r="H903" s="339" t="str">
        <f t="shared" si="9"/>
        <v>43.483738</v>
      </c>
      <c r="I903" s="336">
        <v>1.0</v>
      </c>
      <c r="J903" s="336">
        <v>1.0</v>
      </c>
      <c r="K903" s="336">
        <v>100.0</v>
      </c>
      <c r="L903" s="336">
        <v>100.0</v>
      </c>
      <c r="M903" s="336">
        <v>0.0</v>
      </c>
      <c r="N903" s="336">
        <v>0.0</v>
      </c>
      <c r="O903" s="336">
        <v>0.0</v>
      </c>
      <c r="P903" s="336">
        <v>0.0</v>
      </c>
      <c r="Q903" s="336">
        <v>0.0</v>
      </c>
      <c r="R903" s="336">
        <v>0.0</v>
      </c>
      <c r="S903" s="337">
        <v>1.0</v>
      </c>
      <c r="T903" s="337">
        <v>0.0</v>
      </c>
      <c r="U903" s="336">
        <v>0.0</v>
      </c>
    </row>
    <row r="904">
      <c r="A904" s="336" t="s">
        <v>2583</v>
      </c>
      <c r="B904" s="337" t="s">
        <v>2301</v>
      </c>
      <c r="C904" s="338" t="s">
        <v>1976</v>
      </c>
      <c r="D904" s="337" t="s">
        <v>1537</v>
      </c>
      <c r="E904" s="337" t="s">
        <v>2586</v>
      </c>
      <c r="F904" s="337" t="s">
        <v>38</v>
      </c>
      <c r="G904" s="345" t="s">
        <v>38</v>
      </c>
      <c r="H904" s="345" t="s">
        <v>38</v>
      </c>
      <c r="I904" s="336">
        <v>1.0</v>
      </c>
      <c r="J904" s="336">
        <v>1.0</v>
      </c>
      <c r="K904" s="336">
        <v>1.0</v>
      </c>
      <c r="L904" s="336">
        <v>1.0</v>
      </c>
      <c r="M904" s="336">
        <v>0.0</v>
      </c>
      <c r="N904" s="336">
        <v>0.0</v>
      </c>
      <c r="O904" s="336">
        <v>0.0</v>
      </c>
      <c r="P904" s="336">
        <v>0.0</v>
      </c>
      <c r="Q904" s="336">
        <v>0.0</v>
      </c>
      <c r="R904" s="336">
        <v>0.0</v>
      </c>
      <c r="S904" s="337">
        <v>1.0</v>
      </c>
      <c r="T904" s="337">
        <v>0.0</v>
      </c>
      <c r="U904" s="336">
        <v>0.0</v>
      </c>
    </row>
    <row r="905">
      <c r="A905" s="336" t="s">
        <v>2587</v>
      </c>
      <c r="B905" s="337" t="s">
        <v>2301</v>
      </c>
      <c r="C905" s="338" t="s">
        <v>2588</v>
      </c>
      <c r="D905" s="337" t="s">
        <v>1537</v>
      </c>
      <c r="E905" s="336" t="s">
        <v>2590</v>
      </c>
      <c r="F905" s="337" t="s">
        <v>2378</v>
      </c>
      <c r="G905" s="339" t="str">
        <f t="shared" ref="G905:G911" si="10">LEFT(F905,FIND(",",F905)-1)</f>
        <v>1.876645</v>
      </c>
      <c r="H905" s="339" t="str">
        <f t="shared" ref="H905:H909" si="11">RIGHT(F905,FIND(",", F905))</f>
        <v>44.247901</v>
      </c>
      <c r="I905" s="336">
        <v>1.0</v>
      </c>
      <c r="J905" s="336">
        <v>1.0</v>
      </c>
      <c r="K905" s="336">
        <v>0.0</v>
      </c>
      <c r="L905" s="336">
        <v>0.0</v>
      </c>
      <c r="M905" s="336">
        <v>0.0</v>
      </c>
      <c r="N905" s="336">
        <v>0.0</v>
      </c>
      <c r="O905" s="336">
        <v>0.0</v>
      </c>
      <c r="P905" s="336">
        <v>0.0</v>
      </c>
      <c r="Q905" s="336">
        <v>0.0</v>
      </c>
      <c r="R905" s="336">
        <v>0.0</v>
      </c>
      <c r="S905" s="337">
        <v>1.0</v>
      </c>
      <c r="T905" s="337">
        <v>0.0</v>
      </c>
      <c r="U905" s="336">
        <v>1.0</v>
      </c>
    </row>
    <row r="906">
      <c r="A906" s="336" t="s">
        <v>2591</v>
      </c>
      <c r="B906" s="337" t="s">
        <v>2301</v>
      </c>
      <c r="C906" s="338" t="s">
        <v>2592</v>
      </c>
      <c r="D906" s="337" t="s">
        <v>1537</v>
      </c>
      <c r="E906" s="337" t="s">
        <v>2353</v>
      </c>
      <c r="F906" s="337" t="s">
        <v>2354</v>
      </c>
      <c r="G906" s="339" t="str">
        <f t="shared" si="10"/>
        <v>-0.356045</v>
      </c>
      <c r="H906" s="339" t="str">
        <f t="shared" si="11"/>
        <v>,42.546057</v>
      </c>
      <c r="I906" s="336">
        <v>1.0</v>
      </c>
      <c r="J906" s="336">
        <v>1.0</v>
      </c>
      <c r="K906" s="336">
        <v>8.0</v>
      </c>
      <c r="L906" s="336">
        <v>8.0</v>
      </c>
      <c r="M906" s="336">
        <v>0.0</v>
      </c>
      <c r="N906" s="336">
        <v>0.0</v>
      </c>
      <c r="O906" s="336">
        <v>0.0</v>
      </c>
      <c r="P906" s="336">
        <v>0.0</v>
      </c>
      <c r="Q906" s="336">
        <v>0.0</v>
      </c>
      <c r="R906" s="336">
        <v>0.0</v>
      </c>
      <c r="S906" s="337">
        <v>1.0</v>
      </c>
      <c r="T906" s="337">
        <v>0.0</v>
      </c>
      <c r="U906" s="336">
        <v>1.0</v>
      </c>
    </row>
    <row r="907">
      <c r="A907" s="336" t="s">
        <v>2594</v>
      </c>
      <c r="B907" s="337" t="s">
        <v>2301</v>
      </c>
      <c r="C907" s="338" t="s">
        <v>2595</v>
      </c>
      <c r="D907" s="337" t="s">
        <v>1537</v>
      </c>
      <c r="E907" s="336" t="s">
        <v>2476</v>
      </c>
      <c r="F907" s="337" t="s">
        <v>2316</v>
      </c>
      <c r="G907" s="339" t="str">
        <f t="shared" si="10"/>
        <v>5.152149</v>
      </c>
      <c r="H907" s="339" t="str">
        <f t="shared" si="11"/>
        <v>46.199615</v>
      </c>
      <c r="I907" s="336">
        <v>1.0</v>
      </c>
      <c r="J907" s="336">
        <v>1.0</v>
      </c>
      <c r="K907" s="336">
        <v>13.0</v>
      </c>
      <c r="L907" s="336">
        <v>13.0</v>
      </c>
      <c r="M907" s="336">
        <v>0.0</v>
      </c>
      <c r="N907" s="336">
        <v>0.0</v>
      </c>
      <c r="O907" s="336">
        <v>0.0</v>
      </c>
      <c r="P907" s="336">
        <v>0.0</v>
      </c>
      <c r="Q907" s="336">
        <v>0.0</v>
      </c>
      <c r="R907" s="336">
        <v>0.0</v>
      </c>
      <c r="S907" s="337">
        <v>1.0</v>
      </c>
      <c r="T907" s="337">
        <v>0.0</v>
      </c>
      <c r="U907" s="336">
        <v>0.0</v>
      </c>
    </row>
    <row r="908">
      <c r="A908" s="336" t="s">
        <v>2596</v>
      </c>
      <c r="B908" s="337" t="s">
        <v>2301</v>
      </c>
      <c r="C908" s="338" t="s">
        <v>2597</v>
      </c>
      <c r="D908" s="337" t="s">
        <v>1537</v>
      </c>
      <c r="E908" s="337" t="s">
        <v>2600</v>
      </c>
      <c r="F908" s="337" t="s">
        <v>2599</v>
      </c>
      <c r="G908" s="339" t="str">
        <f t="shared" si="10"/>
        <v>2.046934</v>
      </c>
      <c r="H908" s="339" t="str">
        <f t="shared" si="11"/>
        <v>45.318162</v>
      </c>
      <c r="I908" s="336">
        <v>1.0</v>
      </c>
      <c r="J908" s="336">
        <v>1.0</v>
      </c>
      <c r="K908" s="336">
        <v>4.0</v>
      </c>
      <c r="L908" s="336">
        <v>4.0</v>
      </c>
      <c r="M908" s="336">
        <v>0.0</v>
      </c>
      <c r="N908" s="336">
        <v>0.0</v>
      </c>
      <c r="O908" s="336">
        <v>0.0</v>
      </c>
      <c r="P908" s="336">
        <v>0.0</v>
      </c>
      <c r="Q908" s="336">
        <v>0.0</v>
      </c>
      <c r="R908" s="336">
        <v>0.0</v>
      </c>
      <c r="S908" s="337">
        <v>1.0</v>
      </c>
      <c r="T908" s="337">
        <v>0.0</v>
      </c>
      <c r="U908" s="336">
        <v>0.0</v>
      </c>
    </row>
    <row r="909">
      <c r="A909" s="336" t="s">
        <v>2601</v>
      </c>
      <c r="B909" s="337" t="s">
        <v>2301</v>
      </c>
      <c r="C909" s="338" t="s">
        <v>2602</v>
      </c>
      <c r="D909" s="337" t="s">
        <v>1537</v>
      </c>
      <c r="E909" s="337" t="s">
        <v>2600</v>
      </c>
      <c r="F909" s="337" t="s">
        <v>2599</v>
      </c>
      <c r="G909" s="339" t="str">
        <f t="shared" si="10"/>
        <v>2.046934</v>
      </c>
      <c r="H909" s="339" t="str">
        <f t="shared" si="11"/>
        <v>45.318162</v>
      </c>
      <c r="I909" s="336">
        <v>1.0</v>
      </c>
      <c r="J909" s="336">
        <v>1.0</v>
      </c>
      <c r="K909" s="336">
        <v>2.0</v>
      </c>
      <c r="L909" s="336">
        <v>2.0</v>
      </c>
      <c r="M909" s="336">
        <v>0.0</v>
      </c>
      <c r="N909" s="336">
        <v>0.0</v>
      </c>
      <c r="O909" s="336">
        <v>0.0</v>
      </c>
      <c r="P909" s="336">
        <v>0.0</v>
      </c>
      <c r="Q909" s="336">
        <v>0.0</v>
      </c>
      <c r="R909" s="336">
        <v>0.0</v>
      </c>
      <c r="S909" s="337">
        <v>1.0</v>
      </c>
      <c r="T909" s="337">
        <v>0.0</v>
      </c>
      <c r="U909" s="336">
        <v>0.0</v>
      </c>
    </row>
    <row r="910">
      <c r="A910" s="336" t="s">
        <v>2604</v>
      </c>
      <c r="B910" s="337" t="s">
        <v>2301</v>
      </c>
      <c r="C910" s="338" t="s">
        <v>2605</v>
      </c>
      <c r="D910" s="337" t="s">
        <v>1537</v>
      </c>
      <c r="E910" s="337" t="s">
        <v>2353</v>
      </c>
      <c r="F910" s="337" t="s">
        <v>2354</v>
      </c>
      <c r="G910" s="339" t="str">
        <f t="shared" si="10"/>
        <v>-0.356045</v>
      </c>
      <c r="H910" s="339" t="str">
        <f>RIGHT(F910,FIND(",", F910)-1)</f>
        <v>42.546057</v>
      </c>
      <c r="I910" s="336">
        <v>1.0</v>
      </c>
      <c r="J910" s="336">
        <v>1.0</v>
      </c>
      <c r="K910" s="336">
        <v>4.0</v>
      </c>
      <c r="L910" s="336">
        <v>4.0</v>
      </c>
      <c r="M910" s="336">
        <v>0.0</v>
      </c>
      <c r="N910" s="336">
        <v>0.0</v>
      </c>
      <c r="O910" s="336">
        <v>0.0</v>
      </c>
      <c r="P910" s="336">
        <v>0.0</v>
      </c>
      <c r="Q910" s="336">
        <v>0.0</v>
      </c>
      <c r="R910" s="336">
        <v>0.0</v>
      </c>
      <c r="S910" s="337">
        <v>1.0</v>
      </c>
      <c r="T910" s="337">
        <v>0.0</v>
      </c>
      <c r="U910" s="336">
        <v>0.0</v>
      </c>
    </row>
    <row r="911">
      <c r="A911" s="336" t="s">
        <v>2607</v>
      </c>
      <c r="B911" s="337" t="s">
        <v>2301</v>
      </c>
      <c r="C911" s="338" t="s">
        <v>2605</v>
      </c>
      <c r="D911" s="337" t="s">
        <v>1537</v>
      </c>
      <c r="E911" s="336" t="s">
        <v>2610</v>
      </c>
      <c r="F911" s="337" t="s">
        <v>2609</v>
      </c>
      <c r="G911" s="339" t="str">
        <f t="shared" si="10"/>
        <v>2.925024</v>
      </c>
      <c r="H911" s="339" t="str">
        <f>RIGHT(F911,FIND(",", F911))</f>
        <v>45.903968</v>
      </c>
      <c r="I911" s="336">
        <v>1.0</v>
      </c>
      <c r="J911" s="336">
        <v>1.0</v>
      </c>
      <c r="K911" s="336">
        <v>0.0</v>
      </c>
      <c r="L911" s="336">
        <v>5.0</v>
      </c>
      <c r="M911" s="336">
        <v>0.0</v>
      </c>
      <c r="N911" s="336">
        <v>0.0</v>
      </c>
      <c r="O911" s="336">
        <v>0.0</v>
      </c>
      <c r="P911" s="336">
        <v>5.0</v>
      </c>
      <c r="Q911" s="336">
        <v>0.0</v>
      </c>
      <c r="R911" s="336">
        <v>6.0</v>
      </c>
      <c r="S911" s="337">
        <v>1.0</v>
      </c>
      <c r="T911" s="337">
        <v>0.0</v>
      </c>
      <c r="U911" s="336">
        <v>0.0</v>
      </c>
    </row>
    <row r="912">
      <c r="A912" s="336" t="s">
        <v>2611</v>
      </c>
      <c r="B912" s="337" t="s">
        <v>2301</v>
      </c>
      <c r="C912" s="338" t="s">
        <v>2612</v>
      </c>
      <c r="D912" s="337" t="s">
        <v>1537</v>
      </c>
      <c r="E912" s="336" t="s">
        <v>2508</v>
      </c>
      <c r="F912" s="346" t="s">
        <v>38</v>
      </c>
      <c r="G912" s="346">
        <v>0.783333</v>
      </c>
      <c r="H912" s="346">
        <v>43.416667</v>
      </c>
      <c r="I912" s="336">
        <v>1.0</v>
      </c>
      <c r="J912" s="336">
        <v>1.0</v>
      </c>
      <c r="K912" s="336">
        <v>0.0</v>
      </c>
      <c r="L912" s="336">
        <v>0.0</v>
      </c>
      <c r="M912" s="336">
        <v>0.0</v>
      </c>
      <c r="N912" s="336">
        <v>0.0</v>
      </c>
      <c r="O912" s="336">
        <v>0.0</v>
      </c>
      <c r="P912" s="336">
        <v>0.0</v>
      </c>
      <c r="Q912" s="336">
        <v>0.0</v>
      </c>
      <c r="R912" s="336">
        <v>0.0</v>
      </c>
      <c r="S912" s="337">
        <v>1.0</v>
      </c>
      <c r="T912" s="337">
        <v>0.0</v>
      </c>
      <c r="U912" s="336">
        <v>0.0</v>
      </c>
    </row>
    <row r="913">
      <c r="A913" s="336" t="s">
        <v>2613</v>
      </c>
      <c r="B913" s="337" t="s">
        <v>2301</v>
      </c>
      <c r="C913" s="338" t="s">
        <v>2614</v>
      </c>
      <c r="D913" s="337" t="s">
        <v>1537</v>
      </c>
      <c r="E913" s="336" t="s">
        <v>2616</v>
      </c>
      <c r="F913" s="337" t="s">
        <v>2393</v>
      </c>
      <c r="G913" s="339" t="str">
        <f t="shared" ref="G913:G935" si="12">LEFT(F913,FIND(",",F913)-1)</f>
        <v>0.491919</v>
      </c>
      <c r="H913" s="339" t="str">
        <f t="shared" ref="H913:H925" si="13">RIGHT(F913,FIND(",", F913))</f>
        <v>42.778436</v>
      </c>
      <c r="I913" s="336">
        <v>1.0</v>
      </c>
      <c r="J913" s="336">
        <v>1.0</v>
      </c>
      <c r="K913" s="336">
        <v>3.0</v>
      </c>
      <c r="L913" s="336">
        <v>3.0</v>
      </c>
      <c r="M913" s="336">
        <v>0.0</v>
      </c>
      <c r="N913" s="336">
        <v>0.0</v>
      </c>
      <c r="O913" s="336">
        <v>0.0</v>
      </c>
      <c r="P913" s="336">
        <v>0.0</v>
      </c>
      <c r="Q913" s="336">
        <v>0.0</v>
      </c>
      <c r="R913" s="336">
        <v>0.0</v>
      </c>
      <c r="S913" s="337">
        <v>1.0</v>
      </c>
      <c r="T913" s="337">
        <v>0.0</v>
      </c>
      <c r="U913" s="336">
        <v>0.0</v>
      </c>
    </row>
    <row r="914">
      <c r="A914" s="336" t="s">
        <v>2617</v>
      </c>
      <c r="B914" s="337" t="s">
        <v>2301</v>
      </c>
      <c r="C914" s="338" t="s">
        <v>2618</v>
      </c>
      <c r="D914" s="337" t="s">
        <v>1537</v>
      </c>
      <c r="E914" s="336" t="s">
        <v>2621</v>
      </c>
      <c r="F914" s="337" t="s">
        <v>2620</v>
      </c>
      <c r="G914" s="339" t="str">
        <f t="shared" si="12"/>
        <v>0.066852</v>
      </c>
      <c r="H914" s="339" t="str">
        <f t="shared" si="13"/>
        <v>42.744257</v>
      </c>
      <c r="I914" s="336">
        <v>1.0</v>
      </c>
      <c r="J914" s="336">
        <v>1.0</v>
      </c>
      <c r="K914" s="336">
        <v>4.0</v>
      </c>
      <c r="L914" s="336">
        <v>5.0</v>
      </c>
      <c r="M914" s="336">
        <v>0.0</v>
      </c>
      <c r="N914" s="336">
        <v>2.0</v>
      </c>
      <c r="O914" s="336">
        <v>0.0</v>
      </c>
      <c r="P914" s="336">
        <v>0.0</v>
      </c>
      <c r="Q914" s="336">
        <v>0.0</v>
      </c>
      <c r="R914" s="336">
        <v>0.0</v>
      </c>
      <c r="S914" s="337">
        <v>1.0</v>
      </c>
      <c r="T914" s="337">
        <v>0.0</v>
      </c>
      <c r="U914" s="336">
        <v>1.0</v>
      </c>
    </row>
    <row r="915">
      <c r="A915" s="336" t="s">
        <v>2622</v>
      </c>
      <c r="B915" s="337" t="s">
        <v>2301</v>
      </c>
      <c r="C915" s="338" t="s">
        <v>2623</v>
      </c>
      <c r="D915" s="337" t="s">
        <v>1537</v>
      </c>
      <c r="E915" s="336" t="s">
        <v>2616</v>
      </c>
      <c r="F915" s="337" t="s">
        <v>2393</v>
      </c>
      <c r="G915" s="339" t="str">
        <f t="shared" si="12"/>
        <v>0.491919</v>
      </c>
      <c r="H915" s="339" t="str">
        <f t="shared" si="13"/>
        <v>42.778436</v>
      </c>
      <c r="I915" s="336">
        <v>1.0</v>
      </c>
      <c r="J915" s="336">
        <v>1.0</v>
      </c>
      <c r="K915" s="336">
        <v>2.0</v>
      </c>
      <c r="L915" s="336">
        <v>2.0</v>
      </c>
      <c r="M915" s="336">
        <v>0.0</v>
      </c>
      <c r="N915" s="336">
        <v>0.0</v>
      </c>
      <c r="O915" s="336">
        <v>0.0</v>
      </c>
      <c r="P915" s="336">
        <v>0.0</v>
      </c>
      <c r="Q915" s="336">
        <v>1.0</v>
      </c>
      <c r="R915" s="336">
        <v>1.0</v>
      </c>
      <c r="S915" s="337">
        <v>1.0</v>
      </c>
      <c r="T915" s="337">
        <v>0.0</v>
      </c>
      <c r="U915" s="336">
        <v>1.0</v>
      </c>
    </row>
    <row r="916">
      <c r="A916" s="336" t="s">
        <v>2624</v>
      </c>
      <c r="B916" s="337" t="s">
        <v>2301</v>
      </c>
      <c r="C916" s="338" t="s">
        <v>2625</v>
      </c>
      <c r="D916" s="337" t="s">
        <v>1537</v>
      </c>
      <c r="E916" s="336" t="s">
        <v>2628</v>
      </c>
      <c r="F916" s="337" t="s">
        <v>2627</v>
      </c>
      <c r="G916" s="339" t="str">
        <f t="shared" si="12"/>
        <v>0.251742</v>
      </c>
      <c r="H916" s="339" t="str">
        <f t="shared" si="13"/>
        <v>42.779946</v>
      </c>
      <c r="I916" s="336">
        <v>1.0</v>
      </c>
      <c r="J916" s="336">
        <v>1.0</v>
      </c>
      <c r="K916" s="336">
        <v>0.0</v>
      </c>
      <c r="L916" s="336">
        <v>0.0</v>
      </c>
      <c r="M916" s="336">
        <v>0.0</v>
      </c>
      <c r="N916" s="336">
        <v>0.0</v>
      </c>
      <c r="O916" s="336">
        <v>0.0</v>
      </c>
      <c r="P916" s="336">
        <v>0.0</v>
      </c>
      <c r="Q916" s="336">
        <v>0.0</v>
      </c>
      <c r="R916" s="336">
        <v>0.0</v>
      </c>
      <c r="S916" s="337">
        <v>1.0</v>
      </c>
      <c r="T916" s="337">
        <v>0.0</v>
      </c>
      <c r="U916" s="336">
        <v>0.0</v>
      </c>
    </row>
    <row r="917">
      <c r="A917" s="336" t="s">
        <v>2629</v>
      </c>
      <c r="B917" s="337" t="s">
        <v>2301</v>
      </c>
      <c r="C917" s="338" t="s">
        <v>2630</v>
      </c>
      <c r="D917" s="337" t="s">
        <v>1537</v>
      </c>
      <c r="E917" s="336" t="s">
        <v>2632</v>
      </c>
      <c r="F917" s="337" t="s">
        <v>2609</v>
      </c>
      <c r="G917" s="339" t="str">
        <f t="shared" si="12"/>
        <v>2.925024</v>
      </c>
      <c r="H917" s="339" t="str">
        <f t="shared" si="13"/>
        <v>45.903968</v>
      </c>
      <c r="I917" s="336">
        <v>1.0</v>
      </c>
      <c r="J917" s="336">
        <v>1.0</v>
      </c>
      <c r="K917" s="336">
        <v>12.0</v>
      </c>
      <c r="L917" s="336">
        <v>12.0</v>
      </c>
      <c r="M917" s="336">
        <v>0.0</v>
      </c>
      <c r="N917" s="336">
        <v>0.0</v>
      </c>
      <c r="O917" s="336">
        <v>0.0</v>
      </c>
      <c r="P917" s="336">
        <v>0.0</v>
      </c>
      <c r="Q917" s="336">
        <v>15.0</v>
      </c>
      <c r="R917" s="336">
        <v>15.0</v>
      </c>
      <c r="S917" s="337">
        <v>1.0</v>
      </c>
      <c r="T917" s="337">
        <v>0.0</v>
      </c>
      <c r="U917" s="336">
        <v>0.0</v>
      </c>
    </row>
    <row r="918">
      <c r="A918" s="336" t="s">
        <v>2633</v>
      </c>
      <c r="B918" s="337" t="s">
        <v>2301</v>
      </c>
      <c r="C918" s="338" t="s">
        <v>2634</v>
      </c>
      <c r="D918" s="337" t="s">
        <v>1537</v>
      </c>
      <c r="E918" s="336" t="s">
        <v>2590</v>
      </c>
      <c r="F918" s="337" t="s">
        <v>2378</v>
      </c>
      <c r="G918" s="339" t="str">
        <f t="shared" si="12"/>
        <v>1.876645</v>
      </c>
      <c r="H918" s="339" t="str">
        <f t="shared" si="13"/>
        <v>44.247901</v>
      </c>
      <c r="I918" s="336">
        <v>1.0</v>
      </c>
      <c r="J918" s="336">
        <v>1.0</v>
      </c>
      <c r="K918" s="336">
        <v>2.0</v>
      </c>
      <c r="L918" s="336">
        <v>2.0</v>
      </c>
      <c r="M918" s="336">
        <v>0.0</v>
      </c>
      <c r="N918" s="336">
        <v>0.0</v>
      </c>
      <c r="O918" s="336">
        <v>0.0</v>
      </c>
      <c r="P918" s="336">
        <v>0.0</v>
      </c>
      <c r="Q918" s="336">
        <v>3.0</v>
      </c>
      <c r="R918" s="336">
        <v>3.0</v>
      </c>
      <c r="S918" s="337">
        <v>1.0</v>
      </c>
      <c r="T918" s="337">
        <v>0.0</v>
      </c>
      <c r="U918" s="336">
        <v>0.0</v>
      </c>
    </row>
    <row r="919">
      <c r="A919" s="336" t="s">
        <v>2635</v>
      </c>
      <c r="B919" s="337" t="s">
        <v>2301</v>
      </c>
      <c r="C919" s="338" t="s">
        <v>2095</v>
      </c>
      <c r="D919" s="337" t="s">
        <v>1537</v>
      </c>
      <c r="E919" s="336" t="s">
        <v>2638</v>
      </c>
      <c r="F919" s="337" t="s">
        <v>2637</v>
      </c>
      <c r="G919" s="339" t="str">
        <f t="shared" si="12"/>
        <v>4.683913</v>
      </c>
      <c r="H919" s="339" t="str">
        <f t="shared" si="13"/>
        <v>46.619860</v>
      </c>
      <c r="I919" s="336">
        <v>1.0</v>
      </c>
      <c r="J919" s="336">
        <v>1.0</v>
      </c>
      <c r="K919" s="336">
        <v>2.0</v>
      </c>
      <c r="L919" s="336">
        <v>5.0</v>
      </c>
      <c r="M919" s="336">
        <v>0.0</v>
      </c>
      <c r="N919" s="336">
        <v>3.0</v>
      </c>
      <c r="O919" s="336">
        <v>0.0</v>
      </c>
      <c r="P919" s="336">
        <v>0.0</v>
      </c>
      <c r="Q919" s="336">
        <v>0.0</v>
      </c>
      <c r="R919" s="336">
        <v>0.0</v>
      </c>
      <c r="S919" s="337">
        <v>1.0</v>
      </c>
      <c r="T919" s="337">
        <v>0.0</v>
      </c>
      <c r="U919" s="336">
        <v>1.0</v>
      </c>
    </row>
    <row r="920">
      <c r="A920" s="336" t="s">
        <v>2639</v>
      </c>
      <c r="B920" s="337" t="s">
        <v>2301</v>
      </c>
      <c r="C920" s="338" t="s">
        <v>2104</v>
      </c>
      <c r="D920" s="337" t="s">
        <v>1537</v>
      </c>
      <c r="E920" s="336" t="s">
        <v>2616</v>
      </c>
      <c r="F920" s="337" t="s">
        <v>2393</v>
      </c>
      <c r="G920" s="339" t="str">
        <f t="shared" si="12"/>
        <v>0.491919</v>
      </c>
      <c r="H920" s="339" t="str">
        <f t="shared" si="13"/>
        <v>42.778436</v>
      </c>
      <c r="I920" s="336">
        <v>1.0</v>
      </c>
      <c r="J920" s="336">
        <v>1.0</v>
      </c>
      <c r="K920" s="336">
        <v>3.0</v>
      </c>
      <c r="L920" s="336">
        <v>3.0</v>
      </c>
      <c r="M920" s="336">
        <v>0.0</v>
      </c>
      <c r="N920" s="336">
        <v>0.0</v>
      </c>
      <c r="O920" s="336">
        <v>0.0</v>
      </c>
      <c r="P920" s="336">
        <v>0.0</v>
      </c>
      <c r="Q920" s="336">
        <v>0.0</v>
      </c>
      <c r="R920" s="336">
        <v>0.0</v>
      </c>
      <c r="S920" s="337">
        <v>1.0</v>
      </c>
      <c r="T920" s="337">
        <v>0.0</v>
      </c>
      <c r="U920" s="336">
        <v>0.0</v>
      </c>
    </row>
    <row r="921">
      <c r="A921" s="336" t="s">
        <v>2640</v>
      </c>
      <c r="B921" s="337" t="s">
        <v>2301</v>
      </c>
      <c r="C921" s="338" t="s">
        <v>2641</v>
      </c>
      <c r="D921" s="337" t="s">
        <v>1537</v>
      </c>
      <c r="E921" s="336" t="s">
        <v>2644</v>
      </c>
      <c r="F921" s="337" t="s">
        <v>2643</v>
      </c>
      <c r="G921" s="339" t="str">
        <f t="shared" si="12"/>
        <v>0.028902</v>
      </c>
      <c r="H921" s="339" t="str">
        <f t="shared" si="13"/>
        <v>42.288621</v>
      </c>
      <c r="I921" s="336">
        <v>1.0</v>
      </c>
      <c r="J921" s="336">
        <v>1.0</v>
      </c>
      <c r="K921" s="336">
        <v>0.0</v>
      </c>
      <c r="L921" s="336">
        <v>0.0</v>
      </c>
      <c r="M921" s="336">
        <v>0.0</v>
      </c>
      <c r="N921" s="336">
        <v>0.0</v>
      </c>
      <c r="O921" s="336">
        <v>0.0</v>
      </c>
      <c r="P921" s="336">
        <v>0.0</v>
      </c>
      <c r="Q921" s="336">
        <v>0.0</v>
      </c>
      <c r="R921" s="336">
        <v>0.0</v>
      </c>
      <c r="S921" s="337">
        <v>1.0</v>
      </c>
      <c r="T921" s="337">
        <v>0.0</v>
      </c>
      <c r="U921" s="336">
        <v>0.0</v>
      </c>
    </row>
    <row r="922">
      <c r="A922" s="336" t="s">
        <v>2645</v>
      </c>
      <c r="B922" s="337" t="s">
        <v>2301</v>
      </c>
      <c r="C922" s="338" t="s">
        <v>2646</v>
      </c>
      <c r="D922" s="337" t="s">
        <v>1537</v>
      </c>
      <c r="E922" s="336" t="s">
        <v>2648</v>
      </c>
      <c r="F922" s="337" t="s">
        <v>2378</v>
      </c>
      <c r="G922" s="339" t="str">
        <f t="shared" si="12"/>
        <v>1.876645</v>
      </c>
      <c r="H922" s="339" t="str">
        <f t="shared" si="13"/>
        <v>44.247901</v>
      </c>
      <c r="I922" s="336">
        <v>1.0</v>
      </c>
      <c r="J922" s="336">
        <v>1.0</v>
      </c>
      <c r="K922" s="336">
        <v>0.0</v>
      </c>
      <c r="L922" s="336">
        <v>0.0</v>
      </c>
      <c r="M922" s="336">
        <v>0.0</v>
      </c>
      <c r="N922" s="336">
        <v>0.0</v>
      </c>
      <c r="O922" s="336">
        <v>0.0</v>
      </c>
      <c r="P922" s="336">
        <v>0.0</v>
      </c>
      <c r="Q922" s="336">
        <v>0.0</v>
      </c>
      <c r="R922" s="336">
        <v>0.0</v>
      </c>
      <c r="S922" s="337">
        <v>1.0</v>
      </c>
      <c r="T922" s="337">
        <v>0.0</v>
      </c>
      <c r="U922" s="336">
        <v>0.0</v>
      </c>
    </row>
    <row r="923">
      <c r="A923" s="336" t="s">
        <v>2649</v>
      </c>
      <c r="B923" s="337" t="s">
        <v>2301</v>
      </c>
      <c r="C923" s="338" t="s">
        <v>2130</v>
      </c>
      <c r="D923" s="337" t="s">
        <v>1537</v>
      </c>
      <c r="E923" s="336" t="s">
        <v>2651</v>
      </c>
      <c r="F923" s="337" t="s">
        <v>2378</v>
      </c>
      <c r="G923" s="339" t="str">
        <f t="shared" si="12"/>
        <v>1.876645</v>
      </c>
      <c r="H923" s="339" t="str">
        <f t="shared" si="13"/>
        <v>44.247901</v>
      </c>
      <c r="I923" s="336">
        <v>1.0</v>
      </c>
      <c r="J923" s="336">
        <v>1.0</v>
      </c>
      <c r="K923" s="336">
        <v>0.0</v>
      </c>
      <c r="L923" s="336">
        <v>5.0</v>
      </c>
      <c r="M923" s="336">
        <v>0.0</v>
      </c>
      <c r="N923" s="336">
        <v>5.0</v>
      </c>
      <c r="O923" s="336">
        <v>0.0</v>
      </c>
      <c r="P923" s="336">
        <v>0.0</v>
      </c>
      <c r="Q923" s="336">
        <v>0.0</v>
      </c>
      <c r="R923" s="336">
        <v>0.0</v>
      </c>
      <c r="S923" s="337">
        <v>1.0</v>
      </c>
      <c r="T923" s="337">
        <v>0.0</v>
      </c>
      <c r="U923" s="336">
        <v>0.0</v>
      </c>
    </row>
    <row r="924">
      <c r="A924" s="336" t="s">
        <v>2653</v>
      </c>
      <c r="B924" s="337" t="s">
        <v>2301</v>
      </c>
      <c r="C924" s="338" t="s">
        <v>2654</v>
      </c>
      <c r="D924" s="337" t="s">
        <v>1537</v>
      </c>
      <c r="E924" s="336" t="s">
        <v>2651</v>
      </c>
      <c r="F924" s="337" t="s">
        <v>2378</v>
      </c>
      <c r="G924" s="339" t="str">
        <f t="shared" si="12"/>
        <v>1.876645</v>
      </c>
      <c r="H924" s="339" t="str">
        <f t="shared" si="13"/>
        <v>44.247901</v>
      </c>
      <c r="I924" s="336">
        <v>1.0</v>
      </c>
      <c r="J924" s="336">
        <v>1.0</v>
      </c>
      <c r="K924" s="336">
        <v>10.0</v>
      </c>
      <c r="L924" s="336">
        <v>10.0</v>
      </c>
      <c r="M924" s="336">
        <v>0.0</v>
      </c>
      <c r="N924" s="336">
        <v>0.0</v>
      </c>
      <c r="O924" s="336">
        <v>0.0</v>
      </c>
      <c r="P924" s="336">
        <v>0.0</v>
      </c>
      <c r="Q924" s="336">
        <v>0.0</v>
      </c>
      <c r="R924" s="336">
        <v>0.0</v>
      </c>
      <c r="S924" s="337">
        <v>1.0</v>
      </c>
      <c r="T924" s="337">
        <v>0.0</v>
      </c>
      <c r="U924" s="336">
        <v>0.0</v>
      </c>
    </row>
    <row r="925">
      <c r="A925" s="336" t="s">
        <v>2655</v>
      </c>
      <c r="B925" s="337" t="s">
        <v>2301</v>
      </c>
      <c r="C925" s="338" t="s">
        <v>2656</v>
      </c>
      <c r="D925" s="337" t="s">
        <v>1537</v>
      </c>
      <c r="E925" s="347" t="s">
        <v>2600</v>
      </c>
      <c r="F925" s="337" t="s">
        <v>2599</v>
      </c>
      <c r="G925" s="339" t="str">
        <f t="shared" si="12"/>
        <v>2.046934</v>
      </c>
      <c r="H925" s="339" t="str">
        <f t="shared" si="13"/>
        <v>45.318162</v>
      </c>
      <c r="I925" s="336">
        <v>1.0</v>
      </c>
      <c r="J925" s="336">
        <v>1.0</v>
      </c>
      <c r="K925" s="336">
        <v>12.0</v>
      </c>
      <c r="L925" s="336">
        <v>12.0</v>
      </c>
      <c r="M925" s="336">
        <v>0.0</v>
      </c>
      <c r="N925" s="336">
        <v>0.0</v>
      </c>
      <c r="O925" s="336">
        <v>0.0</v>
      </c>
      <c r="P925" s="336">
        <v>0.0</v>
      </c>
      <c r="Q925" s="336">
        <v>0.0</v>
      </c>
      <c r="R925" s="336">
        <v>0.0</v>
      </c>
      <c r="S925" s="337">
        <v>1.0</v>
      </c>
      <c r="T925" s="337">
        <v>0.0</v>
      </c>
      <c r="U925" s="336">
        <v>0.0</v>
      </c>
    </row>
    <row r="926">
      <c r="A926" s="336" t="s">
        <v>2658</v>
      </c>
      <c r="B926" s="337" t="s">
        <v>2301</v>
      </c>
      <c r="C926" s="338" t="s">
        <v>2659</v>
      </c>
      <c r="D926" s="337" t="s">
        <v>1537</v>
      </c>
      <c r="E926" s="337" t="s">
        <v>2662</v>
      </c>
      <c r="F926" s="337" t="s">
        <v>2661</v>
      </c>
      <c r="G926" s="339" t="str">
        <f t="shared" si="12"/>
        <v>11.275540</v>
      </c>
      <c r="H926" s="339" t="str">
        <f t="shared" ref="H926:H931" si="14">RIGHT(F926,FIND(",", F926)-1)</f>
        <v>49.187899</v>
      </c>
      <c r="I926" s="336">
        <v>1.0</v>
      </c>
      <c r="J926" s="336">
        <v>1.0</v>
      </c>
      <c r="K926" s="336">
        <v>27.0</v>
      </c>
      <c r="L926" s="336">
        <v>27.0</v>
      </c>
      <c r="M926" s="336">
        <v>0.0</v>
      </c>
      <c r="N926" s="336">
        <v>0.0</v>
      </c>
      <c r="O926" s="336">
        <v>0.0</v>
      </c>
      <c r="P926" s="336">
        <v>0.0</v>
      </c>
      <c r="Q926" s="336">
        <v>0.0</v>
      </c>
      <c r="R926" s="336">
        <v>0.0</v>
      </c>
      <c r="S926" s="337">
        <v>1.0</v>
      </c>
      <c r="T926" s="337">
        <v>0.0</v>
      </c>
      <c r="U926" s="336">
        <v>0.0</v>
      </c>
    </row>
    <row r="927">
      <c r="A927" s="336" t="s">
        <v>2663</v>
      </c>
      <c r="B927" s="337" t="s">
        <v>2301</v>
      </c>
      <c r="C927" s="338" t="s">
        <v>2664</v>
      </c>
      <c r="D927" s="337" t="s">
        <v>1537</v>
      </c>
      <c r="E927" s="337" t="s">
        <v>2662</v>
      </c>
      <c r="F927" s="337" t="s">
        <v>2661</v>
      </c>
      <c r="G927" s="339" t="str">
        <f t="shared" si="12"/>
        <v>11.275540</v>
      </c>
      <c r="H927" s="339" t="str">
        <f t="shared" si="14"/>
        <v>49.187899</v>
      </c>
      <c r="I927" s="336">
        <v>1.0</v>
      </c>
      <c r="J927" s="336">
        <v>1.0</v>
      </c>
      <c r="K927" s="336">
        <v>0.0</v>
      </c>
      <c r="L927" s="336">
        <v>0.0</v>
      </c>
      <c r="M927" s="336">
        <v>0.0</v>
      </c>
      <c r="N927" s="336">
        <v>0.0</v>
      </c>
      <c r="O927" s="336">
        <v>0.0</v>
      </c>
      <c r="P927" s="336">
        <v>0.0</v>
      </c>
      <c r="Q927" s="336">
        <v>0.0</v>
      </c>
      <c r="R927" s="336">
        <v>0.0</v>
      </c>
      <c r="S927" s="337">
        <v>1.0</v>
      </c>
      <c r="T927" s="337">
        <v>0.0</v>
      </c>
      <c r="U927" s="336">
        <v>0.0</v>
      </c>
    </row>
    <row r="928">
      <c r="A928" s="336" t="s">
        <v>2666</v>
      </c>
      <c r="B928" s="337" t="s">
        <v>2301</v>
      </c>
      <c r="C928" s="338" t="s">
        <v>2667</v>
      </c>
      <c r="D928" s="337" t="s">
        <v>1537</v>
      </c>
      <c r="E928" s="336" t="s">
        <v>2670</v>
      </c>
      <c r="F928" s="337" t="s">
        <v>2669</v>
      </c>
      <c r="G928" s="339" t="str">
        <f t="shared" si="12"/>
        <v>-0.366919</v>
      </c>
      <c r="H928" s="339" t="str">
        <f t="shared" si="14"/>
        <v>42.555720</v>
      </c>
      <c r="I928" s="336">
        <v>1.0</v>
      </c>
      <c r="J928" s="336">
        <v>1.0</v>
      </c>
      <c r="K928" s="336">
        <v>1.0</v>
      </c>
      <c r="L928" s="336">
        <v>1.0</v>
      </c>
      <c r="M928" s="336">
        <v>0.0</v>
      </c>
      <c r="N928" s="336">
        <v>0.0</v>
      </c>
      <c r="O928" s="336">
        <v>0.0</v>
      </c>
      <c r="P928" s="336">
        <v>0.0</v>
      </c>
      <c r="Q928" s="336">
        <v>5.0</v>
      </c>
      <c r="R928" s="336">
        <v>5.0</v>
      </c>
      <c r="S928" s="337">
        <v>1.0</v>
      </c>
      <c r="T928" s="337">
        <v>0.0</v>
      </c>
      <c r="U928" s="336">
        <v>0.0</v>
      </c>
    </row>
    <row r="929">
      <c r="A929" s="336" t="s">
        <v>2672</v>
      </c>
      <c r="B929" s="337" t="s">
        <v>2301</v>
      </c>
      <c r="C929" s="338" t="s">
        <v>2673</v>
      </c>
      <c r="D929" s="337" t="s">
        <v>1537</v>
      </c>
      <c r="E929" s="337" t="s">
        <v>2353</v>
      </c>
      <c r="F929" s="337" t="s">
        <v>2354</v>
      </c>
      <c r="G929" s="339" t="str">
        <f t="shared" si="12"/>
        <v>-0.356045</v>
      </c>
      <c r="H929" s="339" t="str">
        <f t="shared" si="14"/>
        <v>42.546057</v>
      </c>
      <c r="I929" s="336">
        <v>1.0</v>
      </c>
      <c r="J929" s="336">
        <v>1.0</v>
      </c>
      <c r="K929" s="336">
        <v>0.0</v>
      </c>
      <c r="L929" s="336">
        <v>0.0</v>
      </c>
      <c r="M929" s="336">
        <v>0.0</v>
      </c>
      <c r="N929" s="336">
        <v>0.0</v>
      </c>
      <c r="O929" s="336">
        <v>0.0</v>
      </c>
      <c r="P929" s="336">
        <v>0.0</v>
      </c>
      <c r="Q929" s="336">
        <v>0.0</v>
      </c>
      <c r="R929" s="336">
        <v>0.0</v>
      </c>
      <c r="S929" s="337">
        <v>1.0</v>
      </c>
      <c r="T929" s="337">
        <v>0.0</v>
      </c>
      <c r="U929" s="336">
        <v>0.0</v>
      </c>
    </row>
    <row r="930">
      <c r="A930" s="336" t="s">
        <v>2676</v>
      </c>
      <c r="B930" s="337" t="s">
        <v>2301</v>
      </c>
      <c r="C930" s="338" t="s">
        <v>2677</v>
      </c>
      <c r="D930" s="337" t="s">
        <v>1537</v>
      </c>
      <c r="E930" s="337" t="s">
        <v>2600</v>
      </c>
      <c r="F930" s="337" t="s">
        <v>2599</v>
      </c>
      <c r="G930" s="339" t="str">
        <f t="shared" si="12"/>
        <v>2.046934</v>
      </c>
      <c r="H930" s="339" t="str">
        <f t="shared" si="14"/>
        <v>5.318162</v>
      </c>
      <c r="I930" s="336">
        <v>1.0</v>
      </c>
      <c r="J930" s="336">
        <v>1.0</v>
      </c>
      <c r="K930" s="336">
        <v>4.0</v>
      </c>
      <c r="L930" s="336">
        <v>4.0</v>
      </c>
      <c r="M930" s="336">
        <v>0.0</v>
      </c>
      <c r="N930" s="336">
        <v>0.0</v>
      </c>
      <c r="O930" s="336">
        <v>0.0</v>
      </c>
      <c r="P930" s="336">
        <v>0.0</v>
      </c>
      <c r="Q930" s="336">
        <v>0.0</v>
      </c>
      <c r="R930" s="336">
        <v>0.0</v>
      </c>
      <c r="S930" s="337">
        <v>1.0</v>
      </c>
      <c r="T930" s="337">
        <v>0.0</v>
      </c>
      <c r="U930" s="336">
        <v>0.0</v>
      </c>
    </row>
    <row r="931">
      <c r="A931" s="336" t="s">
        <v>2679</v>
      </c>
      <c r="B931" s="337" t="s">
        <v>2301</v>
      </c>
      <c r="C931" s="338" t="s">
        <v>2680</v>
      </c>
      <c r="D931" s="337" t="s">
        <v>1537</v>
      </c>
      <c r="E931" s="337" t="s">
        <v>2353</v>
      </c>
      <c r="F931" s="337" t="s">
        <v>2354</v>
      </c>
      <c r="G931" s="339" t="str">
        <f t="shared" si="12"/>
        <v>-0.356045</v>
      </c>
      <c r="H931" s="339" t="str">
        <f t="shared" si="14"/>
        <v>42.546057</v>
      </c>
      <c r="I931" s="336">
        <v>1.0</v>
      </c>
      <c r="J931" s="336">
        <v>1.0</v>
      </c>
      <c r="K931" s="336">
        <v>2.0</v>
      </c>
      <c r="L931" s="336">
        <v>2.0</v>
      </c>
      <c r="M931" s="336">
        <v>0.0</v>
      </c>
      <c r="N931" s="336">
        <v>0.0</v>
      </c>
      <c r="O931" s="336">
        <v>0.0</v>
      </c>
      <c r="P931" s="336">
        <v>0.0</v>
      </c>
      <c r="Q931" s="336">
        <v>0.0</v>
      </c>
      <c r="R931" s="336">
        <v>0.0</v>
      </c>
      <c r="S931" s="337">
        <v>1.0</v>
      </c>
      <c r="T931" s="337">
        <v>0.0</v>
      </c>
      <c r="U931" s="336">
        <v>0.0</v>
      </c>
    </row>
    <row r="932">
      <c r="A932" s="336" t="s">
        <v>2682</v>
      </c>
      <c r="B932" s="337" t="s">
        <v>2301</v>
      </c>
      <c r="C932" s="338" t="s">
        <v>2683</v>
      </c>
      <c r="D932" s="337" t="s">
        <v>1537</v>
      </c>
      <c r="E932" s="337" t="s">
        <v>2600</v>
      </c>
      <c r="F932" s="337" t="s">
        <v>2599</v>
      </c>
      <c r="G932" s="339" t="str">
        <f t="shared" si="12"/>
        <v>2.046934</v>
      </c>
      <c r="H932" s="339" t="str">
        <f t="shared" ref="H932:H933" si="15">RIGHT(F932,FIND(",", F932))</f>
        <v>45.318162</v>
      </c>
      <c r="I932" s="336">
        <v>1.0</v>
      </c>
      <c r="J932" s="336">
        <v>1.0</v>
      </c>
      <c r="K932" s="336">
        <v>3.0</v>
      </c>
      <c r="L932" s="336">
        <v>3.0</v>
      </c>
      <c r="M932" s="336">
        <v>0.0</v>
      </c>
      <c r="N932" s="336">
        <v>0.0</v>
      </c>
      <c r="O932" s="336">
        <v>0.0</v>
      </c>
      <c r="P932" s="336">
        <v>0.0</v>
      </c>
      <c r="Q932" s="336">
        <v>0.0</v>
      </c>
      <c r="R932" s="336">
        <v>0.0</v>
      </c>
      <c r="S932" s="337">
        <v>1.0</v>
      </c>
      <c r="T932" s="337">
        <v>0.0</v>
      </c>
      <c r="U932" s="336">
        <v>0.0</v>
      </c>
    </row>
    <row r="933">
      <c r="A933" s="336" t="s">
        <v>2685</v>
      </c>
      <c r="B933" s="337" t="s">
        <v>2301</v>
      </c>
      <c r="C933" s="338" t="s">
        <v>2686</v>
      </c>
      <c r="D933" s="337" t="s">
        <v>1537</v>
      </c>
      <c r="E933" s="337" t="s">
        <v>2688</v>
      </c>
      <c r="F933" s="337" t="s">
        <v>2599</v>
      </c>
      <c r="G933" s="339" t="str">
        <f t="shared" si="12"/>
        <v>2.046934</v>
      </c>
      <c r="H933" s="339" t="str">
        <f t="shared" si="15"/>
        <v>45.318162</v>
      </c>
      <c r="I933" s="336">
        <v>1.0</v>
      </c>
      <c r="J933" s="336">
        <v>1.0</v>
      </c>
      <c r="K933" s="336">
        <v>2.0</v>
      </c>
      <c r="L933" s="336">
        <v>2.0</v>
      </c>
      <c r="M933" s="336">
        <v>0.0</v>
      </c>
      <c r="N933" s="336">
        <v>0.0</v>
      </c>
      <c r="O933" s="336">
        <v>0.0</v>
      </c>
      <c r="P933" s="336">
        <v>0.0</v>
      </c>
      <c r="Q933" s="336">
        <v>1.0</v>
      </c>
      <c r="R933" s="336">
        <v>1.0</v>
      </c>
      <c r="S933" s="337">
        <v>1.0</v>
      </c>
      <c r="T933" s="337">
        <v>0.0</v>
      </c>
      <c r="U933" s="336">
        <v>0.0</v>
      </c>
    </row>
    <row r="934">
      <c r="A934" s="336" t="s">
        <v>2689</v>
      </c>
      <c r="B934" s="337" t="s">
        <v>2301</v>
      </c>
      <c r="C934" s="338" t="s">
        <v>2690</v>
      </c>
      <c r="D934" s="337" t="s">
        <v>1537</v>
      </c>
      <c r="E934" s="337" t="s">
        <v>2353</v>
      </c>
      <c r="F934" s="337" t="s">
        <v>2354</v>
      </c>
      <c r="G934" s="339" t="str">
        <f t="shared" si="12"/>
        <v>-0.356045</v>
      </c>
      <c r="H934" s="339" t="str">
        <f t="shared" ref="H934:H935" si="16">RIGHT(F934,FIND(",", F934)-1)</f>
        <v>42.546057</v>
      </c>
      <c r="I934" s="336">
        <v>1.0</v>
      </c>
      <c r="J934" s="336">
        <v>1.0</v>
      </c>
      <c r="K934" s="336">
        <v>18.0</v>
      </c>
      <c r="L934" s="336">
        <v>18.0</v>
      </c>
      <c r="M934" s="336">
        <v>0.0</v>
      </c>
      <c r="N934" s="336">
        <v>0.0</v>
      </c>
      <c r="O934" s="336">
        <v>0.0</v>
      </c>
      <c r="P934" s="336">
        <v>0.0</v>
      </c>
      <c r="Q934" s="336">
        <v>0.0</v>
      </c>
      <c r="R934" s="336">
        <v>0.0</v>
      </c>
      <c r="S934" s="337">
        <v>1.0</v>
      </c>
      <c r="T934" s="337">
        <v>0.0</v>
      </c>
      <c r="U934" s="336">
        <v>0.0</v>
      </c>
    </row>
    <row r="935">
      <c r="A935" s="336" t="s">
        <v>2692</v>
      </c>
      <c r="B935" s="337" t="s">
        <v>2301</v>
      </c>
      <c r="C935" s="338" t="s">
        <v>2693</v>
      </c>
      <c r="D935" s="337" t="s">
        <v>1537</v>
      </c>
      <c r="E935" s="337" t="s">
        <v>2353</v>
      </c>
      <c r="F935" s="337" t="s">
        <v>2354</v>
      </c>
      <c r="G935" s="339" t="str">
        <f t="shared" si="12"/>
        <v>-0.356045</v>
      </c>
      <c r="H935" s="339" t="str">
        <f t="shared" si="16"/>
        <v>42.546057</v>
      </c>
      <c r="I935" s="336">
        <v>1.0</v>
      </c>
      <c r="J935" s="336">
        <v>1.0</v>
      </c>
      <c r="K935" s="336">
        <v>9.0</v>
      </c>
      <c r="L935" s="336">
        <v>9.0</v>
      </c>
      <c r="M935" s="336">
        <v>0.0</v>
      </c>
      <c r="N935" s="336">
        <v>0.0</v>
      </c>
      <c r="O935" s="336">
        <v>0.0</v>
      </c>
      <c r="P935" s="336">
        <v>0.0</v>
      </c>
      <c r="Q935" s="336">
        <v>1.0</v>
      </c>
      <c r="R935" s="336">
        <v>1.0</v>
      </c>
      <c r="S935" s="337">
        <v>1.0</v>
      </c>
      <c r="T935" s="337">
        <v>0.0</v>
      </c>
      <c r="U935" s="336">
        <v>0.0</v>
      </c>
    </row>
    <row r="936">
      <c r="A936" s="336" t="s">
        <v>2695</v>
      </c>
      <c r="B936" s="337" t="s">
        <v>2301</v>
      </c>
      <c r="C936" s="338" t="s">
        <v>2696</v>
      </c>
      <c r="D936" s="337" t="s">
        <v>1537</v>
      </c>
      <c r="E936" s="337" t="s">
        <v>2697</v>
      </c>
      <c r="F936" s="346" t="s">
        <v>38</v>
      </c>
      <c r="G936" s="346">
        <v>0.783333</v>
      </c>
      <c r="H936" s="346">
        <v>43.416667</v>
      </c>
      <c r="I936" s="336">
        <v>1.0</v>
      </c>
      <c r="J936" s="336">
        <v>1.0</v>
      </c>
      <c r="K936" s="336">
        <v>1.0</v>
      </c>
      <c r="L936" s="336">
        <v>1.0</v>
      </c>
      <c r="M936" s="336">
        <v>0.0</v>
      </c>
      <c r="N936" s="336">
        <v>0.0</v>
      </c>
      <c r="O936" s="336">
        <v>0.0</v>
      </c>
      <c r="P936" s="336">
        <v>0.0</v>
      </c>
      <c r="Q936" s="336">
        <v>0.0</v>
      </c>
      <c r="R936" s="336">
        <v>0.0</v>
      </c>
      <c r="S936" s="337">
        <v>1.0</v>
      </c>
      <c r="T936" s="337">
        <v>0.0</v>
      </c>
      <c r="U936" s="336">
        <v>0.0</v>
      </c>
    </row>
    <row r="937">
      <c r="A937" s="336" t="s">
        <v>2699</v>
      </c>
      <c r="B937" s="337" t="s">
        <v>2301</v>
      </c>
      <c r="C937" s="338" t="s">
        <v>2700</v>
      </c>
      <c r="D937" s="337" t="s">
        <v>1537</v>
      </c>
      <c r="E937" s="336" t="s">
        <v>2703</v>
      </c>
      <c r="F937" s="337" t="s">
        <v>2702</v>
      </c>
      <c r="G937" s="339" t="str">
        <f t="shared" ref="G937:G938" si="17">LEFT(F937,FIND(",",F937)-1)</f>
        <v>4.655952</v>
      </c>
      <c r="H937" s="339" t="str">
        <f t="shared" ref="H937:H938" si="18">RIGHT(F937,FIND(",", F937))</f>
        <v>47.856315</v>
      </c>
      <c r="I937" s="336">
        <v>1.0</v>
      </c>
      <c r="J937" s="336">
        <v>1.0</v>
      </c>
      <c r="K937" s="336">
        <v>60.0</v>
      </c>
      <c r="L937" s="336">
        <v>60.0</v>
      </c>
      <c r="M937" s="336">
        <v>0.0</v>
      </c>
      <c r="N937" s="336">
        <v>0.0</v>
      </c>
      <c r="O937" s="336">
        <v>0.0</v>
      </c>
      <c r="P937" s="336">
        <v>0.0</v>
      </c>
      <c r="Q937" s="336">
        <v>0.0</v>
      </c>
      <c r="R937" s="336">
        <v>0.0</v>
      </c>
      <c r="S937" s="337">
        <v>1.0</v>
      </c>
      <c r="T937" s="337">
        <v>0.0</v>
      </c>
      <c r="U937" s="336">
        <v>1.0</v>
      </c>
    </row>
    <row r="938">
      <c r="A938" s="336" t="s">
        <v>2704</v>
      </c>
      <c r="B938" s="337" t="s">
        <v>2301</v>
      </c>
      <c r="C938" s="338" t="s">
        <v>2705</v>
      </c>
      <c r="D938" s="337" t="s">
        <v>1537</v>
      </c>
      <c r="E938" s="337" t="s">
        <v>2707</v>
      </c>
      <c r="F938" s="337" t="s">
        <v>2465</v>
      </c>
      <c r="G938" s="339" t="str">
        <f t="shared" si="17"/>
        <v>0.224021</v>
      </c>
      <c r="H938" s="339" t="str">
        <f t="shared" si="18"/>
        <v>41.601181</v>
      </c>
      <c r="I938" s="336">
        <v>1.0</v>
      </c>
      <c r="J938" s="336">
        <v>1.0</v>
      </c>
      <c r="K938" s="336">
        <v>4.0</v>
      </c>
      <c r="L938" s="336">
        <v>4.0</v>
      </c>
      <c r="M938" s="336">
        <v>0.0</v>
      </c>
      <c r="N938" s="336">
        <v>0.0</v>
      </c>
      <c r="O938" s="336">
        <v>0.0</v>
      </c>
      <c r="P938" s="336">
        <v>0.0</v>
      </c>
      <c r="Q938" s="336">
        <v>0.0</v>
      </c>
      <c r="R938" s="336">
        <v>0.0</v>
      </c>
      <c r="S938" s="337">
        <v>1.0</v>
      </c>
      <c r="T938" s="337">
        <v>0.0</v>
      </c>
      <c r="U938" s="336">
        <v>0.0</v>
      </c>
    </row>
    <row r="939">
      <c r="A939" s="336" t="s">
        <v>2708</v>
      </c>
      <c r="B939" s="337" t="s">
        <v>2301</v>
      </c>
      <c r="C939" s="338" t="s">
        <v>2709</v>
      </c>
      <c r="D939" s="337" t="s">
        <v>1537</v>
      </c>
      <c r="E939" s="337" t="s">
        <v>2697</v>
      </c>
      <c r="F939" s="346" t="s">
        <v>38</v>
      </c>
      <c r="G939" s="346">
        <v>0.783333</v>
      </c>
      <c r="H939" s="346">
        <v>43.416667</v>
      </c>
      <c r="I939" s="336">
        <v>1.0</v>
      </c>
      <c r="J939" s="336">
        <v>1.0</v>
      </c>
      <c r="K939" s="336">
        <v>2.0</v>
      </c>
      <c r="L939" s="336">
        <v>2.0</v>
      </c>
      <c r="M939" s="336">
        <v>0.0</v>
      </c>
      <c r="N939" s="336">
        <v>0.0</v>
      </c>
      <c r="O939" s="336">
        <v>0.0</v>
      </c>
      <c r="P939" s="336">
        <v>0.0</v>
      </c>
      <c r="Q939" s="336">
        <v>0.0</v>
      </c>
      <c r="R939" s="336">
        <v>0.0</v>
      </c>
      <c r="S939" s="337">
        <v>1.0</v>
      </c>
      <c r="T939" s="337">
        <v>0.0</v>
      </c>
      <c r="U939" s="336">
        <v>0.0</v>
      </c>
    </row>
    <row r="940">
      <c r="A940" s="349" t="s">
        <v>6073</v>
      </c>
      <c r="B940" s="349" t="s">
        <v>2301</v>
      </c>
      <c r="C940" s="350" t="s">
        <v>6074</v>
      </c>
      <c r="D940" s="351" t="s">
        <v>1537</v>
      </c>
      <c r="E940" s="352" t="s">
        <v>6075</v>
      </c>
      <c r="F940" s="352" t="s">
        <v>2316</v>
      </c>
      <c r="G940" s="339" t="str">
        <f t="shared" ref="G940:G944" si="19">LEFT(F940,FIND(",",F940)-1)</f>
        <v>5.152149</v>
      </c>
      <c r="H940" s="339" t="str">
        <f t="shared" ref="H940:H944" si="20">RIGHT(F940,FIND(",", F940))</f>
        <v>46.199615</v>
      </c>
      <c r="I940" s="351">
        <v>1.0</v>
      </c>
      <c r="J940" s="351">
        <v>1.0</v>
      </c>
      <c r="K940" s="351">
        <v>27.0</v>
      </c>
      <c r="L940" s="351">
        <v>27.0</v>
      </c>
      <c r="M940" s="351">
        <v>0.0</v>
      </c>
      <c r="N940" s="351">
        <v>0.0</v>
      </c>
      <c r="O940" s="351">
        <v>0.0</v>
      </c>
      <c r="P940" s="351">
        <v>0.0</v>
      </c>
      <c r="Q940" s="351">
        <v>0.0</v>
      </c>
      <c r="R940" s="351">
        <v>0.0</v>
      </c>
      <c r="S940" s="351">
        <v>1.0</v>
      </c>
      <c r="T940" s="351">
        <v>0.0</v>
      </c>
      <c r="U940" s="351">
        <v>1.0</v>
      </c>
    </row>
    <row r="941">
      <c r="A941" s="349" t="s">
        <v>6076</v>
      </c>
      <c r="B941" s="349" t="s">
        <v>2301</v>
      </c>
      <c r="C941" s="350" t="s">
        <v>6074</v>
      </c>
      <c r="D941" s="351" t="s">
        <v>1537</v>
      </c>
      <c r="E941" s="352" t="s">
        <v>6075</v>
      </c>
      <c r="F941" s="352" t="s">
        <v>2316</v>
      </c>
      <c r="G941" s="339" t="str">
        <f t="shared" si="19"/>
        <v>5.152149</v>
      </c>
      <c r="H941" s="339" t="str">
        <f t="shared" si="20"/>
        <v>46.199615</v>
      </c>
      <c r="I941" s="351">
        <v>1.0</v>
      </c>
      <c r="J941" s="351">
        <v>1.0</v>
      </c>
      <c r="K941" s="351">
        <v>10.0</v>
      </c>
      <c r="L941" s="351">
        <v>10.0</v>
      </c>
      <c r="M941" s="351">
        <v>0.0</v>
      </c>
      <c r="N941" s="351">
        <v>0.0</v>
      </c>
      <c r="O941" s="351">
        <v>0.0</v>
      </c>
      <c r="P941" s="351">
        <v>0.0</v>
      </c>
      <c r="Q941" s="351">
        <v>0.0</v>
      </c>
      <c r="R941" s="351">
        <v>0.0</v>
      </c>
      <c r="S941" s="351">
        <v>1.0</v>
      </c>
      <c r="T941" s="351">
        <v>0.0</v>
      </c>
      <c r="U941" s="351">
        <v>1.0</v>
      </c>
    </row>
    <row r="942">
      <c r="A942" s="349" t="s">
        <v>6077</v>
      </c>
      <c r="B942" s="349" t="s">
        <v>2301</v>
      </c>
      <c r="C942" s="350" t="s">
        <v>6078</v>
      </c>
      <c r="D942" s="351" t="s">
        <v>1537</v>
      </c>
      <c r="E942" s="352" t="s">
        <v>6079</v>
      </c>
      <c r="F942" s="352" t="s">
        <v>6080</v>
      </c>
      <c r="G942" s="339" t="str">
        <f t="shared" si="19"/>
        <v>6.565672</v>
      </c>
      <c r="H942" s="339" t="str">
        <f t="shared" si="20"/>
        <v>47.763756</v>
      </c>
      <c r="I942" s="351">
        <v>1.0</v>
      </c>
      <c r="J942" s="351">
        <v>1.0</v>
      </c>
      <c r="K942" s="351">
        <v>7.0</v>
      </c>
      <c r="L942" s="351">
        <v>7.0</v>
      </c>
      <c r="M942" s="351">
        <v>0.0</v>
      </c>
      <c r="N942" s="351">
        <v>0.0</v>
      </c>
      <c r="O942" s="351">
        <v>0.0</v>
      </c>
      <c r="P942" s="351">
        <v>0.0</v>
      </c>
      <c r="Q942" s="351">
        <v>0.0</v>
      </c>
      <c r="R942" s="351">
        <v>0.0</v>
      </c>
      <c r="S942" s="351">
        <v>1.0</v>
      </c>
      <c r="T942" s="351">
        <v>0.0</v>
      </c>
      <c r="U942" s="351">
        <v>0.0</v>
      </c>
    </row>
    <row r="943">
      <c r="A943" s="349" t="s">
        <v>6083</v>
      </c>
      <c r="B943" s="349" t="s">
        <v>2301</v>
      </c>
      <c r="C943" s="350" t="s">
        <v>6084</v>
      </c>
      <c r="D943" s="351" t="s">
        <v>1537</v>
      </c>
      <c r="E943" s="352" t="s">
        <v>6085</v>
      </c>
      <c r="F943" s="352" t="s">
        <v>2702</v>
      </c>
      <c r="G943" s="339" t="str">
        <f t="shared" si="19"/>
        <v>4.655952</v>
      </c>
      <c r="H943" s="339" t="str">
        <f t="shared" si="20"/>
        <v>47.856315</v>
      </c>
      <c r="I943" s="351">
        <v>1.0</v>
      </c>
      <c r="J943" s="351">
        <v>1.0</v>
      </c>
      <c r="K943" s="351">
        <v>6.0</v>
      </c>
      <c r="L943" s="351">
        <v>6.0</v>
      </c>
      <c r="M943" s="351">
        <v>0.0</v>
      </c>
      <c r="N943" s="351">
        <v>0.0</v>
      </c>
      <c r="O943" s="351">
        <v>0.0</v>
      </c>
      <c r="P943" s="351">
        <v>0.0</v>
      </c>
      <c r="Q943" s="351">
        <v>0.0</v>
      </c>
      <c r="R943" s="351">
        <v>0.0</v>
      </c>
      <c r="S943" s="351">
        <v>1.0</v>
      </c>
      <c r="T943" s="351">
        <v>0.0</v>
      </c>
      <c r="U943" s="351">
        <v>0.0</v>
      </c>
    </row>
    <row r="944">
      <c r="A944" s="353" t="s">
        <v>6086</v>
      </c>
      <c r="B944" s="349" t="s">
        <v>2301</v>
      </c>
      <c r="C944" s="354" t="s">
        <v>6084</v>
      </c>
      <c r="D944" s="351" t="s">
        <v>1537</v>
      </c>
      <c r="E944" s="352" t="s">
        <v>6085</v>
      </c>
      <c r="F944" s="352" t="s">
        <v>2702</v>
      </c>
      <c r="G944" s="339" t="str">
        <f t="shared" si="19"/>
        <v>4.655952</v>
      </c>
      <c r="H944" s="339" t="str">
        <f t="shared" si="20"/>
        <v>47.856315</v>
      </c>
      <c r="I944" s="355">
        <v>1.0</v>
      </c>
      <c r="J944" s="355">
        <v>1.0</v>
      </c>
      <c r="K944" s="355">
        <v>0.0</v>
      </c>
      <c r="L944" s="355">
        <v>0.0</v>
      </c>
      <c r="M944" s="355">
        <v>0.0</v>
      </c>
      <c r="N944" s="355">
        <v>0.0</v>
      </c>
      <c r="O944" s="355">
        <v>0.0</v>
      </c>
      <c r="P944" s="355">
        <v>0.0</v>
      </c>
      <c r="Q944" s="355">
        <v>0.0</v>
      </c>
      <c r="R944" s="355">
        <v>0.0</v>
      </c>
      <c r="S944" s="355">
        <v>1.0</v>
      </c>
      <c r="T944" s="355">
        <v>0.0</v>
      </c>
      <c r="U944" s="355">
        <v>0.0</v>
      </c>
    </row>
    <row r="945">
      <c r="A945" s="56"/>
      <c r="B945" s="56"/>
      <c r="C945" s="57"/>
      <c r="D945" s="58"/>
      <c r="E945" s="56"/>
      <c r="F945" s="56"/>
      <c r="G945" s="56"/>
      <c r="H945" s="56"/>
      <c r="I945" s="56"/>
      <c r="J945" s="56"/>
      <c r="K945" s="56"/>
      <c r="L945" s="56"/>
      <c r="M945" s="56"/>
      <c r="N945" s="56"/>
      <c r="O945" s="56"/>
      <c r="P945" s="56"/>
      <c r="Q945" s="56"/>
      <c r="R945" s="56"/>
      <c r="S945" s="56"/>
      <c r="T945" s="56"/>
      <c r="U945" s="56"/>
    </row>
    <row r="946">
      <c r="A946" s="56"/>
      <c r="B946" s="56"/>
      <c r="C946" s="57"/>
      <c r="D946" s="58"/>
      <c r="E946" s="56"/>
      <c r="F946" s="56"/>
      <c r="G946" s="56"/>
      <c r="H946" s="56"/>
      <c r="I946" s="56"/>
      <c r="J946" s="56"/>
      <c r="K946" s="56"/>
      <c r="L946" s="56"/>
      <c r="M946" s="56"/>
      <c r="N946" s="56"/>
      <c r="O946" s="56"/>
      <c r="P946" s="56"/>
      <c r="Q946" s="56"/>
      <c r="R946" s="56"/>
      <c r="S946" s="56"/>
      <c r="T946" s="56"/>
      <c r="U946" s="56"/>
    </row>
    <row r="947">
      <c r="A947" s="56"/>
      <c r="B947" s="56"/>
      <c r="C947" s="57"/>
      <c r="D947" s="58"/>
      <c r="E947" s="56"/>
      <c r="F947" s="56"/>
      <c r="G947" s="56"/>
      <c r="H947" s="56"/>
      <c r="I947" s="56"/>
      <c r="J947" s="56"/>
      <c r="K947" s="56"/>
      <c r="L947" s="56"/>
      <c r="M947" s="56"/>
      <c r="N947" s="56"/>
      <c r="O947" s="56"/>
      <c r="P947" s="56"/>
      <c r="Q947" s="56"/>
      <c r="R947" s="56"/>
      <c r="S947" s="56"/>
      <c r="T947" s="56"/>
      <c r="U947" s="56"/>
    </row>
    <row r="948">
      <c r="A948" s="56"/>
      <c r="B948" s="56"/>
      <c r="C948" s="57"/>
      <c r="D948" s="58"/>
      <c r="E948" s="56"/>
      <c r="F948" s="56"/>
      <c r="G948" s="56"/>
      <c r="H948" s="56"/>
      <c r="I948" s="56"/>
      <c r="J948" s="56"/>
      <c r="K948" s="56"/>
      <c r="L948" s="56"/>
      <c r="M948" s="56"/>
      <c r="N948" s="56"/>
      <c r="O948" s="56"/>
      <c r="P948" s="56"/>
      <c r="Q948" s="56"/>
      <c r="R948" s="56"/>
      <c r="S948" s="56"/>
      <c r="T948" s="56"/>
      <c r="U948" s="56"/>
    </row>
    <row r="949">
      <c r="A949" s="56"/>
      <c r="B949" s="56"/>
      <c r="C949" s="57"/>
      <c r="D949" s="58"/>
      <c r="E949" s="56"/>
      <c r="F949" s="56"/>
      <c r="G949" s="56"/>
      <c r="H949" s="56"/>
      <c r="I949" s="56"/>
      <c r="J949" s="56"/>
      <c r="K949" s="56"/>
      <c r="L949" s="56"/>
      <c r="M949" s="56"/>
      <c r="N949" s="56"/>
      <c r="O949" s="56"/>
      <c r="P949" s="56"/>
      <c r="Q949" s="56"/>
      <c r="R949" s="56"/>
      <c r="S949" s="56"/>
      <c r="T949" s="56"/>
      <c r="U949" s="56"/>
    </row>
    <row r="950">
      <c r="A950" s="56"/>
      <c r="B950" s="56"/>
      <c r="C950" s="57"/>
      <c r="D950" s="58"/>
      <c r="E950" s="56"/>
      <c r="F950" s="56"/>
      <c r="G950" s="56"/>
      <c r="H950" s="56"/>
      <c r="I950" s="56"/>
      <c r="J950" s="56"/>
      <c r="K950" s="56"/>
      <c r="L950" s="56"/>
      <c r="M950" s="56"/>
      <c r="N950" s="56"/>
      <c r="O950" s="56"/>
      <c r="P950" s="56"/>
      <c r="Q950" s="56"/>
      <c r="R950" s="56"/>
      <c r="S950" s="56"/>
      <c r="T950" s="56"/>
      <c r="U950" s="56"/>
    </row>
    <row r="951">
      <c r="A951" s="56"/>
      <c r="B951" s="56"/>
      <c r="C951" s="57"/>
      <c r="D951" s="58"/>
      <c r="E951" s="56"/>
      <c r="F951" s="56"/>
      <c r="G951" s="56"/>
      <c r="H951" s="56"/>
      <c r="I951" s="56"/>
      <c r="J951" s="56"/>
      <c r="K951" s="56"/>
      <c r="L951" s="56"/>
      <c r="M951" s="56"/>
      <c r="N951" s="56"/>
      <c r="O951" s="56"/>
      <c r="P951" s="56"/>
      <c r="Q951" s="56"/>
      <c r="R951" s="56"/>
      <c r="S951" s="56"/>
      <c r="T951" s="56"/>
      <c r="U951" s="56"/>
    </row>
    <row r="952">
      <c r="A952" s="56"/>
      <c r="B952" s="56"/>
      <c r="C952" s="57"/>
      <c r="D952" s="58"/>
      <c r="E952" s="56"/>
      <c r="F952" s="56"/>
      <c r="G952" s="56"/>
      <c r="H952" s="56"/>
      <c r="I952" s="56"/>
      <c r="J952" s="56"/>
      <c r="K952" s="56"/>
      <c r="L952" s="56"/>
      <c r="M952" s="56"/>
      <c r="N952" s="56"/>
      <c r="O952" s="56"/>
      <c r="P952" s="56"/>
      <c r="Q952" s="56"/>
      <c r="R952" s="56"/>
      <c r="S952" s="56"/>
      <c r="T952" s="56"/>
      <c r="U952" s="56"/>
    </row>
    <row r="953">
      <c r="A953" s="56"/>
      <c r="B953" s="56"/>
      <c r="C953" s="57"/>
      <c r="D953" s="58"/>
      <c r="E953" s="56"/>
      <c r="F953" s="56"/>
      <c r="G953" s="56"/>
      <c r="H953" s="56"/>
      <c r="I953" s="56"/>
      <c r="J953" s="56"/>
      <c r="K953" s="56"/>
      <c r="L953" s="56"/>
      <c r="M953" s="56"/>
      <c r="N953" s="56"/>
      <c r="O953" s="56"/>
      <c r="P953" s="56"/>
      <c r="Q953" s="56"/>
      <c r="R953" s="56"/>
      <c r="S953" s="56"/>
      <c r="T953" s="56"/>
      <c r="U953" s="56"/>
    </row>
    <row r="954">
      <c r="A954" s="56"/>
      <c r="B954" s="56"/>
      <c r="C954" s="57"/>
      <c r="D954" s="58"/>
      <c r="E954" s="56"/>
      <c r="F954" s="56"/>
      <c r="G954" s="56"/>
      <c r="H954" s="56"/>
      <c r="I954" s="56"/>
      <c r="J954" s="56"/>
      <c r="K954" s="56"/>
      <c r="L954" s="56"/>
      <c r="M954" s="56"/>
      <c r="N954" s="56"/>
      <c r="O954" s="56"/>
      <c r="P954" s="56"/>
      <c r="Q954" s="56"/>
      <c r="R954" s="56"/>
      <c r="S954" s="56"/>
      <c r="T954" s="56"/>
      <c r="U954" s="56"/>
    </row>
    <row r="955">
      <c r="A955" s="56"/>
      <c r="B955" s="56"/>
      <c r="C955" s="57"/>
      <c r="D955" s="58"/>
      <c r="E955" s="56"/>
      <c r="F955" s="56"/>
      <c r="G955" s="56"/>
      <c r="H955" s="56"/>
      <c r="I955" s="56"/>
      <c r="J955" s="56"/>
      <c r="K955" s="56"/>
      <c r="L955" s="56"/>
      <c r="M955" s="56"/>
      <c r="N955" s="56"/>
      <c r="O955" s="56"/>
      <c r="P955" s="56"/>
      <c r="Q955" s="56"/>
      <c r="R955" s="56"/>
      <c r="S955" s="56"/>
      <c r="T955" s="56"/>
      <c r="U955" s="56"/>
    </row>
    <row r="956">
      <c r="A956" s="56"/>
      <c r="B956" s="56"/>
      <c r="C956" s="57"/>
      <c r="D956" s="58"/>
      <c r="E956" s="56"/>
      <c r="F956" s="56"/>
      <c r="G956" s="56"/>
      <c r="H956" s="56"/>
      <c r="I956" s="56"/>
      <c r="J956" s="56"/>
      <c r="K956" s="56"/>
      <c r="L956" s="56"/>
      <c r="M956" s="56"/>
      <c r="N956" s="56"/>
      <c r="O956" s="56"/>
      <c r="P956" s="56"/>
      <c r="Q956" s="56"/>
      <c r="R956" s="56"/>
      <c r="S956" s="56"/>
      <c r="T956" s="56"/>
      <c r="U956" s="56"/>
    </row>
    <row r="957">
      <c r="A957" s="56"/>
      <c r="B957" s="56"/>
      <c r="C957" s="57"/>
      <c r="D957" s="58"/>
      <c r="E957" s="56"/>
      <c r="F957" s="56"/>
      <c r="G957" s="56"/>
      <c r="H957" s="56"/>
      <c r="I957" s="56"/>
      <c r="J957" s="56"/>
      <c r="K957" s="56"/>
      <c r="L957" s="56"/>
      <c r="M957" s="56"/>
      <c r="N957" s="56"/>
      <c r="O957" s="56"/>
      <c r="P957" s="56"/>
      <c r="Q957" s="56"/>
      <c r="R957" s="56"/>
      <c r="S957" s="56"/>
      <c r="T957" s="56"/>
      <c r="U957" s="56"/>
    </row>
    <row r="958">
      <c r="A958" s="56"/>
      <c r="B958" s="56"/>
      <c r="C958" s="57"/>
      <c r="D958" s="58"/>
      <c r="E958" s="56"/>
      <c r="F958" s="56"/>
      <c r="G958" s="56"/>
      <c r="H958" s="56"/>
      <c r="I958" s="56"/>
      <c r="J958" s="56"/>
      <c r="K958" s="56"/>
      <c r="L958" s="56"/>
      <c r="M958" s="56"/>
      <c r="N958" s="56"/>
      <c r="O958" s="56"/>
      <c r="P958" s="56"/>
      <c r="Q958" s="56"/>
      <c r="R958" s="56"/>
      <c r="S958" s="56"/>
      <c r="T958" s="56"/>
      <c r="U958" s="56"/>
    </row>
    <row r="959">
      <c r="A959" s="56"/>
      <c r="B959" s="56"/>
      <c r="C959" s="57"/>
      <c r="D959" s="58"/>
      <c r="E959" s="56"/>
      <c r="F959" s="56"/>
      <c r="G959" s="56"/>
      <c r="H959" s="56"/>
      <c r="I959" s="56"/>
      <c r="J959" s="56"/>
      <c r="K959" s="56"/>
      <c r="L959" s="56"/>
      <c r="M959" s="56"/>
      <c r="N959" s="56"/>
      <c r="O959" s="56"/>
      <c r="P959" s="56"/>
      <c r="Q959" s="56"/>
      <c r="R959" s="56"/>
      <c r="S959" s="56"/>
      <c r="T959" s="56"/>
      <c r="U959" s="56"/>
    </row>
    <row r="960">
      <c r="A960" s="56"/>
      <c r="B960" s="56"/>
      <c r="C960" s="57"/>
      <c r="D960" s="58"/>
      <c r="E960" s="56"/>
      <c r="F960" s="56"/>
      <c r="G960" s="56"/>
      <c r="H960" s="56"/>
      <c r="I960" s="56"/>
      <c r="J960" s="56"/>
      <c r="K960" s="56"/>
      <c r="L960" s="56"/>
      <c r="M960" s="56"/>
      <c r="N960" s="56"/>
      <c r="O960" s="56"/>
      <c r="P960" s="56"/>
      <c r="Q960" s="56"/>
      <c r="R960" s="56"/>
      <c r="S960" s="56"/>
      <c r="T960" s="56"/>
      <c r="U960" s="56"/>
    </row>
    <row r="961">
      <c r="A961" s="56"/>
      <c r="B961" s="56"/>
      <c r="C961" s="57"/>
      <c r="D961" s="58"/>
      <c r="E961" s="56"/>
      <c r="F961" s="56"/>
      <c r="G961" s="56"/>
      <c r="H961" s="56"/>
      <c r="I961" s="56"/>
      <c r="J961" s="56"/>
      <c r="K961" s="56"/>
      <c r="L961" s="56"/>
      <c r="M961" s="56"/>
      <c r="N961" s="56"/>
      <c r="O961" s="56"/>
      <c r="P961" s="56"/>
      <c r="Q961" s="56"/>
      <c r="R961" s="56"/>
      <c r="S961" s="56"/>
      <c r="T961" s="56"/>
      <c r="U961" s="56"/>
    </row>
    <row r="962">
      <c r="A962" s="56"/>
      <c r="B962" s="56"/>
      <c r="C962" s="57"/>
      <c r="D962" s="58"/>
      <c r="E962" s="56"/>
      <c r="F962" s="56"/>
      <c r="G962" s="56"/>
      <c r="H962" s="56"/>
      <c r="I962" s="56"/>
      <c r="J962" s="56"/>
      <c r="K962" s="56"/>
      <c r="L962" s="56"/>
      <c r="M962" s="56"/>
      <c r="N962" s="56"/>
      <c r="O962" s="56"/>
      <c r="P962" s="56"/>
      <c r="Q962" s="56"/>
      <c r="R962" s="56"/>
      <c r="S962" s="56"/>
      <c r="T962" s="56"/>
      <c r="U962" s="56"/>
    </row>
    <row r="963">
      <c r="A963" s="56"/>
      <c r="B963" s="56"/>
      <c r="C963" s="57"/>
      <c r="D963" s="58"/>
      <c r="E963" s="56"/>
      <c r="F963" s="56"/>
      <c r="G963" s="56"/>
      <c r="H963" s="56"/>
      <c r="I963" s="56"/>
      <c r="J963" s="56"/>
      <c r="K963" s="56"/>
      <c r="L963" s="56"/>
      <c r="M963" s="56"/>
      <c r="N963" s="56"/>
      <c r="O963" s="56"/>
      <c r="P963" s="56"/>
      <c r="Q963" s="56"/>
      <c r="R963" s="56"/>
      <c r="S963" s="56"/>
      <c r="T963" s="56"/>
      <c r="U963" s="56"/>
    </row>
    <row r="964">
      <c r="A964" s="56"/>
      <c r="B964" s="56"/>
      <c r="C964" s="57"/>
      <c r="D964" s="58"/>
      <c r="E964" s="56"/>
      <c r="F964" s="56"/>
      <c r="G964" s="56"/>
      <c r="H964" s="56"/>
      <c r="I964" s="56"/>
      <c r="J964" s="56"/>
      <c r="K964" s="56"/>
      <c r="L964" s="56"/>
      <c r="M964" s="56"/>
      <c r="N964" s="56"/>
      <c r="O964" s="56"/>
      <c r="P964" s="56"/>
      <c r="Q964" s="56"/>
      <c r="R964" s="56"/>
      <c r="S964" s="56"/>
      <c r="T964" s="56"/>
      <c r="U964" s="56"/>
    </row>
    <row r="965">
      <c r="A965" s="56"/>
      <c r="B965" s="56"/>
      <c r="C965" s="57"/>
      <c r="D965" s="58"/>
      <c r="E965" s="56"/>
      <c r="F965" s="56"/>
      <c r="G965" s="56"/>
      <c r="H965" s="56"/>
      <c r="I965" s="56"/>
      <c r="J965" s="56"/>
      <c r="K965" s="56"/>
      <c r="L965" s="56"/>
      <c r="M965" s="56"/>
      <c r="N965" s="56"/>
      <c r="O965" s="56"/>
      <c r="P965" s="56"/>
      <c r="Q965" s="56"/>
      <c r="R965" s="56"/>
      <c r="S965" s="56"/>
      <c r="T965" s="56"/>
      <c r="U965" s="56"/>
    </row>
    <row r="966">
      <c r="A966" s="56"/>
      <c r="B966" s="56"/>
      <c r="C966" s="57"/>
      <c r="D966" s="58"/>
      <c r="E966" s="56"/>
      <c r="F966" s="56"/>
      <c r="G966" s="56"/>
      <c r="H966" s="56"/>
      <c r="I966" s="56"/>
      <c r="J966" s="56"/>
      <c r="K966" s="56"/>
      <c r="L966" s="56"/>
      <c r="M966" s="56"/>
      <c r="N966" s="56"/>
      <c r="O966" s="56"/>
      <c r="P966" s="56"/>
      <c r="Q966" s="56"/>
      <c r="R966" s="56"/>
      <c r="S966" s="56"/>
      <c r="T966" s="56"/>
      <c r="U966" s="56"/>
    </row>
    <row r="967">
      <c r="A967" s="56"/>
      <c r="B967" s="56"/>
      <c r="C967" s="57"/>
      <c r="D967" s="58"/>
      <c r="E967" s="56"/>
      <c r="F967" s="56"/>
      <c r="G967" s="56"/>
      <c r="H967" s="56"/>
      <c r="I967" s="56"/>
      <c r="J967" s="56"/>
      <c r="K967" s="56"/>
      <c r="L967" s="56"/>
      <c r="M967" s="56"/>
      <c r="N967" s="56"/>
      <c r="O967" s="56"/>
      <c r="P967" s="56"/>
      <c r="Q967" s="56"/>
      <c r="R967" s="56"/>
      <c r="S967" s="56"/>
      <c r="T967" s="56"/>
      <c r="U967" s="56"/>
    </row>
    <row r="968">
      <c r="A968" s="56"/>
      <c r="B968" s="56"/>
      <c r="C968" s="57"/>
      <c r="D968" s="58"/>
      <c r="E968" s="56"/>
      <c r="F968" s="56"/>
      <c r="G968" s="56"/>
      <c r="H968" s="56"/>
      <c r="I968" s="56"/>
      <c r="J968" s="56"/>
      <c r="K968" s="56"/>
      <c r="L968" s="56"/>
      <c r="M968" s="56"/>
      <c r="N968" s="56"/>
      <c r="O968" s="56"/>
      <c r="P968" s="56"/>
      <c r="Q968" s="56"/>
      <c r="R968" s="56"/>
      <c r="S968" s="56"/>
      <c r="T968" s="56"/>
      <c r="U968" s="56"/>
    </row>
    <row r="969">
      <c r="A969" s="56"/>
      <c r="B969" s="56"/>
      <c r="C969" s="57"/>
      <c r="D969" s="58"/>
      <c r="E969" s="56"/>
      <c r="F969" s="56"/>
      <c r="G969" s="56"/>
      <c r="H969" s="56"/>
      <c r="I969" s="56"/>
      <c r="J969" s="56"/>
      <c r="K969" s="56"/>
      <c r="L969" s="56"/>
      <c r="M969" s="56"/>
      <c r="N969" s="56"/>
      <c r="O969" s="56"/>
      <c r="P969" s="56"/>
      <c r="Q969" s="56"/>
      <c r="R969" s="56"/>
      <c r="S969" s="56"/>
      <c r="T969" s="56"/>
      <c r="U969" s="56"/>
    </row>
    <row r="970">
      <c r="A970" s="56"/>
      <c r="B970" s="56"/>
      <c r="C970" s="57"/>
      <c r="D970" s="58"/>
      <c r="E970" s="56"/>
      <c r="F970" s="56"/>
      <c r="G970" s="56"/>
      <c r="H970" s="56"/>
      <c r="I970" s="56"/>
      <c r="J970" s="56"/>
      <c r="K970" s="56"/>
      <c r="L970" s="56"/>
      <c r="M970" s="56"/>
      <c r="N970" s="56"/>
      <c r="O970" s="56"/>
      <c r="P970" s="56"/>
      <c r="Q970" s="56"/>
      <c r="R970" s="56"/>
      <c r="S970" s="56"/>
      <c r="T970" s="56"/>
      <c r="U970" s="56"/>
    </row>
    <row r="971">
      <c r="A971" s="56"/>
      <c r="B971" s="56"/>
      <c r="C971" s="57"/>
      <c r="D971" s="58"/>
      <c r="E971" s="56"/>
      <c r="F971" s="56"/>
      <c r="G971" s="56"/>
      <c r="H971" s="56"/>
      <c r="I971" s="56"/>
      <c r="J971" s="56"/>
      <c r="K971" s="56"/>
      <c r="L971" s="56"/>
      <c r="M971" s="56"/>
      <c r="N971" s="56"/>
      <c r="O971" s="56"/>
      <c r="P971" s="56"/>
      <c r="Q971" s="56"/>
      <c r="R971" s="56"/>
      <c r="S971" s="56"/>
      <c r="T971" s="56"/>
      <c r="U971" s="56"/>
    </row>
    <row r="972">
      <c r="A972" s="56"/>
      <c r="B972" s="56"/>
      <c r="C972" s="57"/>
      <c r="D972" s="58"/>
      <c r="E972" s="56"/>
      <c r="F972" s="56"/>
      <c r="G972" s="56"/>
      <c r="H972" s="56"/>
      <c r="I972" s="56"/>
      <c r="J972" s="56"/>
      <c r="K972" s="56"/>
      <c r="L972" s="56"/>
      <c r="M972" s="56"/>
      <c r="N972" s="56"/>
      <c r="O972" s="56"/>
      <c r="P972" s="56"/>
      <c r="Q972" s="56"/>
      <c r="R972" s="56"/>
      <c r="S972" s="56"/>
      <c r="T972" s="56"/>
      <c r="U972" s="56"/>
    </row>
    <row r="973">
      <c r="A973" s="56"/>
      <c r="B973" s="56"/>
      <c r="C973" s="57"/>
      <c r="D973" s="58"/>
      <c r="E973" s="56"/>
      <c r="F973" s="56"/>
      <c r="G973" s="56"/>
      <c r="H973" s="56"/>
      <c r="I973" s="56"/>
      <c r="J973" s="56"/>
      <c r="K973" s="56"/>
      <c r="L973" s="56"/>
      <c r="M973" s="56"/>
      <c r="N973" s="56"/>
      <c r="O973" s="56"/>
      <c r="P973" s="56"/>
      <c r="Q973" s="56"/>
      <c r="R973" s="56"/>
      <c r="S973" s="56"/>
      <c r="T973" s="56"/>
      <c r="U973" s="56"/>
    </row>
    <row r="974">
      <c r="A974" s="56"/>
      <c r="B974" s="56"/>
      <c r="C974" s="57"/>
      <c r="D974" s="58"/>
      <c r="E974" s="56"/>
      <c r="F974" s="56"/>
      <c r="G974" s="56"/>
      <c r="H974" s="56"/>
      <c r="I974" s="56"/>
      <c r="J974" s="56"/>
      <c r="K974" s="56"/>
      <c r="L974" s="56"/>
      <c r="M974" s="56"/>
      <c r="N974" s="56"/>
      <c r="O974" s="56"/>
      <c r="P974" s="56"/>
      <c r="Q974" s="56"/>
      <c r="R974" s="56"/>
      <c r="S974" s="56"/>
      <c r="T974" s="56"/>
      <c r="U974" s="56"/>
    </row>
    <row r="975">
      <c r="A975" s="56"/>
      <c r="B975" s="56"/>
      <c r="C975" s="57"/>
      <c r="D975" s="58"/>
      <c r="E975" s="56"/>
      <c r="F975" s="56"/>
      <c r="G975" s="56"/>
      <c r="H975" s="56"/>
      <c r="I975" s="56"/>
      <c r="J975" s="56"/>
      <c r="K975" s="56"/>
      <c r="L975" s="56"/>
      <c r="M975" s="56"/>
      <c r="N975" s="56"/>
      <c r="O975" s="56"/>
      <c r="P975" s="56"/>
      <c r="Q975" s="56"/>
      <c r="R975" s="56"/>
      <c r="S975" s="56"/>
      <c r="T975" s="56"/>
      <c r="U975" s="56"/>
    </row>
    <row r="976">
      <c r="A976" s="56"/>
      <c r="B976" s="56"/>
      <c r="C976" s="57"/>
      <c r="D976" s="58"/>
      <c r="E976" s="56"/>
      <c r="F976" s="56"/>
      <c r="G976" s="56"/>
      <c r="H976" s="56"/>
      <c r="I976" s="56"/>
      <c r="J976" s="56"/>
      <c r="K976" s="56"/>
      <c r="L976" s="56"/>
      <c r="M976" s="56"/>
      <c r="N976" s="56"/>
      <c r="O976" s="56"/>
      <c r="P976" s="56"/>
      <c r="Q976" s="56"/>
      <c r="R976" s="56"/>
      <c r="S976" s="56"/>
      <c r="T976" s="56"/>
      <c r="U976" s="56"/>
    </row>
    <row r="977">
      <c r="A977" s="56"/>
      <c r="B977" s="56"/>
      <c r="C977" s="57"/>
      <c r="D977" s="58"/>
      <c r="E977" s="56"/>
      <c r="F977" s="56"/>
      <c r="G977" s="56"/>
      <c r="H977" s="56"/>
      <c r="I977" s="56"/>
      <c r="J977" s="56"/>
      <c r="K977" s="56"/>
      <c r="L977" s="56"/>
      <c r="M977" s="56"/>
      <c r="N977" s="56"/>
      <c r="O977" s="56"/>
      <c r="P977" s="56"/>
      <c r="Q977" s="56"/>
      <c r="R977" s="56"/>
      <c r="S977" s="56"/>
      <c r="T977" s="56"/>
      <c r="U977" s="56"/>
    </row>
    <row r="978">
      <c r="A978" s="56"/>
      <c r="B978" s="56"/>
      <c r="C978" s="57"/>
      <c r="D978" s="58"/>
      <c r="E978" s="56"/>
      <c r="F978" s="56"/>
      <c r="G978" s="56"/>
      <c r="H978" s="56"/>
      <c r="I978" s="56"/>
      <c r="J978" s="56"/>
      <c r="K978" s="56"/>
      <c r="L978" s="56"/>
      <c r="M978" s="56"/>
      <c r="N978" s="56"/>
      <c r="O978" s="56"/>
      <c r="P978" s="56"/>
      <c r="Q978" s="56"/>
      <c r="R978" s="56"/>
      <c r="S978" s="56"/>
      <c r="T978" s="56"/>
      <c r="U978" s="56"/>
    </row>
    <row r="979">
      <c r="A979" s="56"/>
      <c r="B979" s="56"/>
      <c r="C979" s="57"/>
      <c r="D979" s="58"/>
      <c r="E979" s="56"/>
      <c r="F979" s="56"/>
      <c r="G979" s="56"/>
      <c r="H979" s="56"/>
      <c r="I979" s="56"/>
      <c r="J979" s="56"/>
      <c r="K979" s="56"/>
      <c r="L979" s="56"/>
      <c r="M979" s="56"/>
      <c r="N979" s="56"/>
      <c r="O979" s="56"/>
      <c r="P979" s="56"/>
      <c r="Q979" s="56"/>
      <c r="R979" s="56"/>
      <c r="S979" s="56"/>
      <c r="T979" s="56"/>
      <c r="U979" s="56"/>
    </row>
    <row r="980">
      <c r="A980" s="56"/>
      <c r="B980" s="56"/>
      <c r="C980" s="57"/>
      <c r="D980" s="58"/>
      <c r="E980" s="56"/>
      <c r="F980" s="56"/>
      <c r="G980" s="56"/>
      <c r="H980" s="56"/>
      <c r="I980" s="56"/>
      <c r="J980" s="56"/>
      <c r="K980" s="56"/>
      <c r="L980" s="56"/>
      <c r="M980" s="56"/>
      <c r="N980" s="56"/>
      <c r="O980" s="56"/>
      <c r="P980" s="56"/>
      <c r="Q980" s="56"/>
      <c r="R980" s="56"/>
      <c r="S980" s="56"/>
      <c r="T980" s="56"/>
      <c r="U980" s="56"/>
    </row>
    <row r="981">
      <c r="A981" s="56"/>
      <c r="B981" s="56"/>
      <c r="C981" s="57"/>
      <c r="D981" s="58"/>
      <c r="E981" s="56"/>
      <c r="F981" s="56"/>
      <c r="G981" s="56"/>
      <c r="H981" s="56"/>
      <c r="I981" s="56"/>
      <c r="J981" s="56"/>
      <c r="K981" s="56"/>
      <c r="L981" s="56"/>
      <c r="M981" s="56"/>
      <c r="N981" s="56"/>
      <c r="O981" s="56"/>
      <c r="P981" s="56"/>
      <c r="Q981" s="56"/>
      <c r="R981" s="56"/>
      <c r="S981" s="56"/>
      <c r="T981" s="56"/>
      <c r="U981" s="56"/>
    </row>
    <row r="982">
      <c r="A982" s="56"/>
      <c r="B982" s="56"/>
      <c r="C982" s="57"/>
      <c r="D982" s="58"/>
      <c r="E982" s="56"/>
      <c r="F982" s="56"/>
      <c r="G982" s="56"/>
      <c r="H982" s="56"/>
      <c r="I982" s="56"/>
      <c r="J982" s="56"/>
      <c r="K982" s="56"/>
      <c r="L982" s="56"/>
      <c r="M982" s="56"/>
      <c r="N982" s="56"/>
      <c r="O982" s="56"/>
      <c r="P982" s="56"/>
      <c r="Q982" s="56"/>
      <c r="R982" s="56"/>
      <c r="S982" s="56"/>
      <c r="T982" s="56"/>
      <c r="U982" s="56"/>
    </row>
    <row r="983">
      <c r="A983" s="56"/>
      <c r="B983" s="56"/>
      <c r="C983" s="57"/>
      <c r="D983" s="58"/>
      <c r="E983" s="56"/>
      <c r="F983" s="56"/>
      <c r="G983" s="56"/>
      <c r="H983" s="56"/>
      <c r="I983" s="56"/>
      <c r="J983" s="56"/>
      <c r="K983" s="56"/>
      <c r="L983" s="56"/>
      <c r="M983" s="56"/>
      <c r="N983" s="56"/>
      <c r="O983" s="56"/>
      <c r="P983" s="56"/>
      <c r="Q983" s="56"/>
      <c r="R983" s="56"/>
      <c r="S983" s="56"/>
      <c r="T983" s="56"/>
      <c r="U983" s="56"/>
    </row>
    <row r="984">
      <c r="A984" s="56"/>
      <c r="B984" s="56"/>
      <c r="C984" s="57"/>
      <c r="D984" s="58"/>
      <c r="E984" s="56"/>
      <c r="F984" s="56"/>
      <c r="G984" s="56"/>
      <c r="H984" s="56"/>
      <c r="I984" s="56"/>
      <c r="J984" s="56"/>
      <c r="K984" s="56"/>
      <c r="L984" s="56"/>
      <c r="M984" s="56"/>
      <c r="N984" s="56"/>
      <c r="O984" s="56"/>
      <c r="P984" s="56"/>
      <c r="Q984" s="56"/>
      <c r="R984" s="56"/>
      <c r="S984" s="56"/>
      <c r="T984" s="56"/>
      <c r="U984" s="56"/>
    </row>
    <row r="985">
      <c r="A985" s="56"/>
      <c r="B985" s="56"/>
      <c r="C985" s="57"/>
      <c r="D985" s="58"/>
      <c r="E985" s="56"/>
      <c r="F985" s="56"/>
      <c r="G985" s="56"/>
      <c r="H985" s="56"/>
      <c r="I985" s="56"/>
      <c r="J985" s="56"/>
      <c r="K985" s="56"/>
      <c r="L985" s="56"/>
      <c r="M985" s="56"/>
      <c r="N985" s="56"/>
      <c r="O985" s="56"/>
      <c r="P985" s="56"/>
      <c r="Q985" s="56"/>
      <c r="R985" s="56"/>
      <c r="S985" s="56"/>
      <c r="T985" s="56"/>
      <c r="U985" s="56"/>
    </row>
    <row r="986">
      <c r="A986" s="56"/>
      <c r="B986" s="56"/>
      <c r="C986" s="57"/>
      <c r="D986" s="58"/>
      <c r="E986" s="56"/>
      <c r="F986" s="56"/>
      <c r="G986" s="56"/>
      <c r="H986" s="56"/>
      <c r="I986" s="56"/>
      <c r="J986" s="56"/>
      <c r="K986" s="56"/>
      <c r="L986" s="56"/>
      <c r="M986" s="56"/>
      <c r="N986" s="56"/>
      <c r="O986" s="56"/>
      <c r="P986" s="56"/>
      <c r="Q986" s="56"/>
      <c r="R986" s="56"/>
      <c r="S986" s="56"/>
      <c r="T986" s="56"/>
      <c r="U986" s="56"/>
    </row>
    <row r="987">
      <c r="A987" s="56"/>
      <c r="B987" s="56"/>
      <c r="C987" s="57"/>
      <c r="D987" s="58"/>
      <c r="E987" s="56"/>
      <c r="F987" s="56"/>
      <c r="G987" s="56"/>
      <c r="H987" s="56"/>
      <c r="I987" s="56"/>
      <c r="J987" s="56"/>
      <c r="K987" s="56"/>
      <c r="L987" s="56"/>
      <c r="M987" s="56"/>
      <c r="N987" s="56"/>
      <c r="O987" s="56"/>
      <c r="P987" s="56"/>
      <c r="Q987" s="56"/>
      <c r="R987" s="56"/>
      <c r="S987" s="56"/>
      <c r="T987" s="56"/>
      <c r="U987" s="56"/>
    </row>
    <row r="988">
      <c r="A988" s="56"/>
      <c r="B988" s="56"/>
      <c r="C988" s="57"/>
      <c r="D988" s="58"/>
      <c r="E988" s="56"/>
      <c r="F988" s="56"/>
      <c r="G988" s="56"/>
      <c r="H988" s="56"/>
      <c r="I988" s="56"/>
      <c r="J988" s="56"/>
      <c r="K988" s="56"/>
      <c r="L988" s="56"/>
      <c r="M988" s="56"/>
      <c r="N988" s="56"/>
      <c r="O988" s="56"/>
      <c r="P988" s="56"/>
      <c r="Q988" s="56"/>
      <c r="R988" s="56"/>
      <c r="S988" s="56"/>
      <c r="T988" s="56"/>
      <c r="U988" s="56"/>
    </row>
    <row r="989">
      <c r="A989" s="56"/>
      <c r="B989" s="56"/>
      <c r="C989" s="57"/>
      <c r="D989" s="58"/>
      <c r="E989" s="56"/>
      <c r="F989" s="56"/>
      <c r="G989" s="56"/>
      <c r="H989" s="56"/>
      <c r="I989" s="56"/>
      <c r="J989" s="56"/>
      <c r="K989" s="56"/>
      <c r="L989" s="56"/>
      <c r="M989" s="56"/>
      <c r="N989" s="56"/>
      <c r="O989" s="56"/>
      <c r="P989" s="56"/>
      <c r="Q989" s="56"/>
      <c r="R989" s="56"/>
      <c r="S989" s="56"/>
      <c r="T989" s="56"/>
      <c r="U989" s="56"/>
    </row>
    <row r="990">
      <c r="A990" s="56"/>
      <c r="B990" s="56"/>
      <c r="C990" s="57"/>
      <c r="D990" s="58"/>
      <c r="E990" s="56"/>
      <c r="F990" s="56"/>
      <c r="G990" s="56"/>
      <c r="H990" s="56"/>
      <c r="I990" s="56"/>
      <c r="J990" s="56"/>
      <c r="K990" s="56"/>
      <c r="L990" s="56"/>
      <c r="M990" s="56"/>
      <c r="N990" s="56"/>
      <c r="O990" s="56"/>
      <c r="P990" s="56"/>
      <c r="Q990" s="56"/>
      <c r="R990" s="56"/>
      <c r="S990" s="56"/>
      <c r="T990" s="56"/>
      <c r="U990" s="56"/>
    </row>
    <row r="991">
      <c r="A991" s="56"/>
      <c r="B991" s="56"/>
      <c r="C991" s="57"/>
      <c r="D991" s="58"/>
      <c r="E991" s="56"/>
      <c r="F991" s="56"/>
      <c r="G991" s="56"/>
      <c r="H991" s="56"/>
      <c r="I991" s="56"/>
      <c r="J991" s="56"/>
      <c r="K991" s="56"/>
      <c r="L991" s="56"/>
      <c r="M991" s="56"/>
      <c r="N991" s="56"/>
      <c r="O991" s="56"/>
      <c r="P991" s="56"/>
      <c r="Q991" s="56"/>
      <c r="R991" s="56"/>
      <c r="S991" s="56"/>
      <c r="T991" s="56"/>
      <c r="U991" s="56"/>
    </row>
    <row r="992">
      <c r="A992" s="56"/>
      <c r="B992" s="56"/>
      <c r="C992" s="57"/>
      <c r="D992" s="58"/>
      <c r="E992" s="56"/>
      <c r="F992" s="56"/>
      <c r="G992" s="56"/>
      <c r="H992" s="56"/>
      <c r="I992" s="56"/>
      <c r="J992" s="56"/>
      <c r="K992" s="56"/>
      <c r="L992" s="56"/>
      <c r="M992" s="56"/>
      <c r="N992" s="56"/>
      <c r="O992" s="56"/>
      <c r="P992" s="56"/>
      <c r="Q992" s="56"/>
      <c r="R992" s="56"/>
      <c r="S992" s="56"/>
      <c r="T992" s="56"/>
      <c r="U992" s="56"/>
    </row>
    <row r="993">
      <c r="A993" s="56"/>
      <c r="B993" s="56"/>
      <c r="C993" s="57"/>
      <c r="D993" s="58"/>
      <c r="E993" s="56"/>
      <c r="F993" s="56"/>
      <c r="G993" s="56"/>
      <c r="H993" s="56"/>
      <c r="I993" s="56"/>
      <c r="J993" s="56"/>
      <c r="K993" s="56"/>
      <c r="L993" s="56"/>
      <c r="M993" s="56"/>
      <c r="N993" s="56"/>
      <c r="O993" s="56"/>
      <c r="P993" s="56"/>
      <c r="Q993" s="56"/>
      <c r="R993" s="56"/>
      <c r="S993" s="56"/>
      <c r="T993" s="56"/>
      <c r="U993" s="56"/>
    </row>
    <row r="994">
      <c r="A994" s="56"/>
      <c r="B994" s="56"/>
      <c r="C994" s="57"/>
      <c r="D994" s="58"/>
      <c r="E994" s="56"/>
      <c r="F994" s="56"/>
      <c r="G994" s="56"/>
      <c r="H994" s="56"/>
      <c r="I994" s="56"/>
      <c r="J994" s="56"/>
      <c r="K994" s="56"/>
      <c r="L994" s="56"/>
      <c r="M994" s="56"/>
      <c r="N994" s="56"/>
      <c r="O994" s="56"/>
      <c r="P994" s="56"/>
      <c r="Q994" s="56"/>
      <c r="R994" s="56"/>
      <c r="S994" s="56"/>
      <c r="T994" s="56"/>
      <c r="U994" s="56"/>
    </row>
    <row r="995">
      <c r="A995" s="56"/>
      <c r="B995" s="56"/>
      <c r="C995" s="57"/>
      <c r="D995" s="58"/>
      <c r="E995" s="56"/>
      <c r="F995" s="56"/>
      <c r="G995" s="56"/>
      <c r="H995" s="56"/>
      <c r="I995" s="56"/>
      <c r="J995" s="56"/>
      <c r="K995" s="56"/>
      <c r="L995" s="56"/>
      <c r="M995" s="56"/>
      <c r="N995" s="56"/>
      <c r="O995" s="56"/>
      <c r="P995" s="56"/>
      <c r="Q995" s="56"/>
      <c r="R995" s="56"/>
      <c r="S995" s="56"/>
      <c r="T995" s="56"/>
      <c r="U995" s="56"/>
    </row>
    <row r="996">
      <c r="A996" s="56"/>
      <c r="B996" s="56"/>
      <c r="C996" s="57"/>
      <c r="D996" s="58"/>
      <c r="E996" s="56"/>
      <c r="F996" s="56"/>
      <c r="G996" s="56"/>
      <c r="H996" s="56"/>
      <c r="I996" s="56"/>
      <c r="J996" s="56"/>
      <c r="K996" s="56"/>
      <c r="L996" s="56"/>
      <c r="M996" s="56"/>
      <c r="N996" s="56"/>
      <c r="O996" s="56"/>
      <c r="P996" s="56"/>
      <c r="Q996" s="56"/>
      <c r="R996" s="56"/>
      <c r="S996" s="56"/>
      <c r="T996" s="56"/>
      <c r="U996" s="56"/>
    </row>
    <row r="997">
      <c r="A997" s="56"/>
      <c r="B997" s="56"/>
      <c r="C997" s="57"/>
      <c r="D997" s="58"/>
      <c r="E997" s="56"/>
      <c r="F997" s="56"/>
      <c r="G997" s="56"/>
      <c r="H997" s="56"/>
      <c r="I997" s="56"/>
      <c r="J997" s="56"/>
      <c r="K997" s="56"/>
      <c r="L997" s="56"/>
      <c r="M997" s="56"/>
      <c r="N997" s="56"/>
      <c r="O997" s="56"/>
      <c r="P997" s="56"/>
      <c r="Q997" s="56"/>
      <c r="R997" s="56"/>
      <c r="S997" s="56"/>
      <c r="T997" s="56"/>
      <c r="U997" s="56"/>
    </row>
    <row r="998">
      <c r="A998" s="56"/>
      <c r="B998" s="56"/>
      <c r="C998" s="57"/>
      <c r="D998" s="58"/>
      <c r="E998" s="56"/>
      <c r="F998" s="56"/>
      <c r="G998" s="56"/>
      <c r="H998" s="56"/>
      <c r="I998" s="56"/>
      <c r="J998" s="56"/>
      <c r="K998" s="56"/>
      <c r="L998" s="56"/>
      <c r="M998" s="56"/>
      <c r="N998" s="56"/>
      <c r="O998" s="56"/>
      <c r="P998" s="56"/>
      <c r="Q998" s="56"/>
      <c r="R998" s="56"/>
      <c r="S998" s="56"/>
      <c r="T998" s="56"/>
      <c r="U998" s="56"/>
    </row>
    <row r="999">
      <c r="A999" s="56"/>
      <c r="B999" s="56"/>
      <c r="C999" s="57"/>
      <c r="D999" s="58"/>
      <c r="E999" s="56"/>
      <c r="F999" s="56"/>
      <c r="G999" s="56"/>
      <c r="H999" s="56"/>
      <c r="I999" s="56"/>
      <c r="J999" s="56"/>
      <c r="K999" s="56"/>
      <c r="L999" s="56"/>
      <c r="M999" s="56"/>
      <c r="N999" s="56"/>
      <c r="O999" s="56"/>
      <c r="P999" s="56"/>
      <c r="Q999" s="56"/>
      <c r="R999" s="56"/>
      <c r="S999" s="56"/>
      <c r="T999" s="56"/>
      <c r="U999" s="56"/>
    </row>
    <row r="1000">
      <c r="A1000" s="56"/>
      <c r="B1000" s="56"/>
      <c r="C1000" s="57"/>
      <c r="D1000" s="58"/>
      <c r="E1000" s="56"/>
      <c r="F1000" s="56"/>
      <c r="G1000" s="56"/>
      <c r="H1000" s="56"/>
      <c r="I1000" s="56"/>
      <c r="J1000" s="56"/>
      <c r="K1000" s="56"/>
      <c r="L1000" s="56"/>
      <c r="M1000" s="56"/>
      <c r="N1000" s="56"/>
      <c r="O1000" s="56"/>
      <c r="P1000" s="56"/>
      <c r="Q1000" s="56"/>
      <c r="R1000" s="56"/>
      <c r="S1000" s="56"/>
      <c r="T1000" s="56"/>
      <c r="U1000" s="56"/>
    </row>
    <row r="1001">
      <c r="A1001" s="56"/>
      <c r="B1001" s="56"/>
      <c r="C1001" s="57"/>
      <c r="D1001" s="58"/>
      <c r="E1001" s="56"/>
      <c r="F1001" s="56"/>
      <c r="G1001" s="56"/>
      <c r="H1001" s="56"/>
      <c r="I1001" s="56"/>
      <c r="J1001" s="56"/>
      <c r="K1001" s="56"/>
      <c r="L1001" s="56"/>
      <c r="M1001" s="56"/>
      <c r="N1001" s="56"/>
      <c r="O1001" s="56"/>
      <c r="P1001" s="56"/>
      <c r="Q1001" s="56"/>
      <c r="R1001" s="56"/>
      <c r="S1001" s="56"/>
      <c r="T1001" s="56"/>
      <c r="U1001" s="56"/>
    </row>
    <row r="1002">
      <c r="A1002" s="56"/>
      <c r="B1002" s="56"/>
      <c r="C1002" s="57"/>
      <c r="D1002" s="58"/>
      <c r="E1002" s="56"/>
      <c r="F1002" s="56"/>
      <c r="G1002" s="56"/>
      <c r="H1002" s="56"/>
      <c r="I1002" s="56"/>
      <c r="J1002" s="56"/>
      <c r="K1002" s="56"/>
      <c r="L1002" s="56"/>
      <c r="M1002" s="56"/>
      <c r="N1002" s="56"/>
      <c r="O1002" s="56"/>
      <c r="P1002" s="56"/>
      <c r="Q1002" s="56"/>
      <c r="R1002" s="56"/>
      <c r="S1002" s="56"/>
      <c r="T1002" s="56"/>
      <c r="U1002" s="56"/>
    </row>
    <row r="1003">
      <c r="A1003" s="56"/>
      <c r="B1003" s="56"/>
      <c r="C1003" s="57"/>
      <c r="D1003" s="58"/>
      <c r="E1003" s="56"/>
      <c r="F1003" s="56"/>
      <c r="G1003" s="56"/>
      <c r="H1003" s="56"/>
      <c r="I1003" s="56"/>
      <c r="J1003" s="56"/>
      <c r="K1003" s="56"/>
      <c r="L1003" s="56"/>
      <c r="M1003" s="56"/>
      <c r="N1003" s="56"/>
      <c r="O1003" s="56"/>
      <c r="P1003" s="56"/>
      <c r="Q1003" s="56"/>
      <c r="R1003" s="56"/>
      <c r="S1003" s="56"/>
      <c r="T1003" s="56"/>
      <c r="U1003" s="56"/>
    </row>
    <row r="1004">
      <c r="A1004" s="56"/>
      <c r="B1004" s="56"/>
      <c r="C1004" s="57"/>
      <c r="D1004" s="58"/>
      <c r="E1004" s="56"/>
      <c r="F1004" s="56"/>
      <c r="G1004" s="56"/>
      <c r="H1004" s="56"/>
      <c r="I1004" s="56"/>
      <c r="J1004" s="56"/>
      <c r="K1004" s="56"/>
      <c r="L1004" s="56"/>
      <c r="M1004" s="56"/>
      <c r="N1004" s="56"/>
      <c r="O1004" s="56"/>
      <c r="P1004" s="56"/>
      <c r="Q1004" s="56"/>
      <c r="R1004" s="56"/>
      <c r="S1004" s="56"/>
      <c r="T1004" s="56"/>
      <c r="U1004" s="56"/>
    </row>
    <row r="1005">
      <c r="A1005" s="56"/>
      <c r="B1005" s="56"/>
      <c r="C1005" s="57"/>
      <c r="D1005" s="58"/>
      <c r="E1005" s="56"/>
      <c r="F1005" s="56"/>
      <c r="G1005" s="56"/>
      <c r="H1005" s="56"/>
      <c r="I1005" s="56"/>
      <c r="J1005" s="56"/>
      <c r="K1005" s="56"/>
      <c r="L1005" s="56"/>
      <c r="M1005" s="56"/>
      <c r="N1005" s="56"/>
      <c r="O1005" s="56"/>
      <c r="P1005" s="56"/>
      <c r="Q1005" s="56"/>
      <c r="R1005" s="56"/>
      <c r="S1005" s="56"/>
      <c r="T1005" s="56"/>
      <c r="U1005" s="56"/>
    </row>
    <row r="1006">
      <c r="A1006" s="56"/>
      <c r="B1006" s="56"/>
      <c r="C1006" s="57"/>
      <c r="D1006" s="58"/>
      <c r="E1006" s="56"/>
      <c r="F1006" s="56"/>
      <c r="G1006" s="56"/>
      <c r="H1006" s="56"/>
      <c r="I1006" s="56"/>
      <c r="J1006" s="56"/>
      <c r="K1006" s="56"/>
      <c r="L1006" s="56"/>
      <c r="M1006" s="56"/>
      <c r="N1006" s="56"/>
      <c r="O1006" s="56"/>
      <c r="P1006" s="56"/>
      <c r="Q1006" s="56"/>
      <c r="R1006" s="56"/>
      <c r="S1006" s="56"/>
      <c r="T1006" s="56"/>
      <c r="U1006" s="56"/>
    </row>
    <row r="1007">
      <c r="A1007" s="56"/>
      <c r="B1007" s="56"/>
      <c r="C1007" s="57"/>
      <c r="D1007" s="58"/>
      <c r="E1007" s="56"/>
      <c r="F1007" s="56"/>
      <c r="G1007" s="56"/>
      <c r="H1007" s="56"/>
      <c r="I1007" s="56"/>
      <c r="J1007" s="56"/>
      <c r="K1007" s="56"/>
      <c r="L1007" s="56"/>
      <c r="M1007" s="56"/>
      <c r="N1007" s="56"/>
      <c r="O1007" s="56"/>
      <c r="P1007" s="56"/>
      <c r="Q1007" s="56"/>
      <c r="R1007" s="56"/>
      <c r="S1007" s="56"/>
      <c r="T1007" s="56"/>
      <c r="U1007" s="56"/>
    </row>
    <row r="1008">
      <c r="A1008" s="56"/>
      <c r="B1008" s="56"/>
      <c r="C1008" s="57"/>
      <c r="D1008" s="58"/>
      <c r="E1008" s="56"/>
      <c r="F1008" s="56"/>
      <c r="G1008" s="56"/>
      <c r="H1008" s="56"/>
      <c r="I1008" s="56"/>
      <c r="J1008" s="56"/>
      <c r="K1008" s="56"/>
      <c r="L1008" s="56"/>
      <c r="M1008" s="56"/>
      <c r="N1008" s="56"/>
      <c r="O1008" s="56"/>
      <c r="P1008" s="56"/>
      <c r="Q1008" s="56"/>
      <c r="R1008" s="56"/>
      <c r="S1008" s="56"/>
      <c r="T1008" s="56"/>
      <c r="U1008" s="56"/>
    </row>
    <row r="1009">
      <c r="A1009" s="56"/>
      <c r="B1009" s="56"/>
      <c r="C1009" s="57"/>
      <c r="D1009" s="58"/>
      <c r="E1009" s="56"/>
      <c r="F1009" s="56"/>
      <c r="G1009" s="56"/>
      <c r="H1009" s="56"/>
      <c r="I1009" s="56"/>
      <c r="J1009" s="56"/>
      <c r="K1009" s="56"/>
      <c r="L1009" s="56"/>
      <c r="M1009" s="56"/>
      <c r="N1009" s="56"/>
      <c r="O1009" s="56"/>
      <c r="P1009" s="56"/>
      <c r="Q1009" s="56"/>
      <c r="R1009" s="56"/>
      <c r="S1009" s="56"/>
      <c r="T1009" s="56"/>
      <c r="U1009" s="56"/>
    </row>
    <row r="1010">
      <c r="A1010" s="56"/>
      <c r="B1010" s="56"/>
      <c r="C1010" s="57"/>
      <c r="D1010" s="58"/>
      <c r="E1010" s="56"/>
      <c r="F1010" s="56"/>
      <c r="G1010" s="56"/>
      <c r="H1010" s="56"/>
      <c r="I1010" s="56"/>
      <c r="J1010" s="56"/>
      <c r="K1010" s="56"/>
      <c r="L1010" s="56"/>
      <c r="M1010" s="56"/>
      <c r="N1010" s="56"/>
      <c r="O1010" s="56"/>
      <c r="P1010" s="56"/>
      <c r="Q1010" s="56"/>
      <c r="R1010" s="56"/>
      <c r="S1010" s="56"/>
      <c r="T1010" s="56"/>
      <c r="U1010" s="56"/>
    </row>
    <row r="1011">
      <c r="A1011" s="56"/>
      <c r="B1011" s="56"/>
      <c r="C1011" s="57"/>
      <c r="D1011" s="58"/>
      <c r="E1011" s="56"/>
      <c r="F1011" s="56"/>
      <c r="G1011" s="56"/>
      <c r="H1011" s="56"/>
      <c r="I1011" s="56"/>
      <c r="J1011" s="56"/>
      <c r="K1011" s="56"/>
      <c r="L1011" s="56"/>
      <c r="M1011" s="56"/>
      <c r="N1011" s="56"/>
      <c r="O1011" s="56"/>
      <c r="P1011" s="56"/>
      <c r="Q1011" s="56"/>
      <c r="R1011" s="56"/>
      <c r="S1011" s="56"/>
      <c r="T1011" s="56"/>
      <c r="U1011" s="56"/>
    </row>
    <row r="1012">
      <c r="A1012" s="56"/>
      <c r="B1012" s="56"/>
      <c r="C1012" s="57"/>
      <c r="D1012" s="58"/>
      <c r="E1012" s="56"/>
      <c r="F1012" s="56"/>
      <c r="G1012" s="56"/>
      <c r="H1012" s="56"/>
      <c r="I1012" s="56"/>
      <c r="J1012" s="56"/>
      <c r="K1012" s="56"/>
      <c r="L1012" s="56"/>
      <c r="M1012" s="56"/>
      <c r="N1012" s="56"/>
      <c r="O1012" s="56"/>
      <c r="P1012" s="56"/>
      <c r="Q1012" s="56"/>
      <c r="R1012" s="56"/>
      <c r="S1012" s="56"/>
      <c r="T1012" s="56"/>
      <c r="U1012" s="56"/>
    </row>
    <row r="1013">
      <c r="A1013" s="56"/>
      <c r="B1013" s="56"/>
      <c r="C1013" s="57"/>
      <c r="D1013" s="58"/>
      <c r="E1013" s="56"/>
      <c r="F1013" s="56"/>
      <c r="G1013" s="56"/>
      <c r="H1013" s="56"/>
      <c r="I1013" s="56"/>
      <c r="J1013" s="56"/>
      <c r="K1013" s="56"/>
      <c r="L1013" s="56"/>
      <c r="M1013" s="56"/>
      <c r="N1013" s="56"/>
      <c r="O1013" s="56"/>
      <c r="P1013" s="56"/>
      <c r="Q1013" s="56"/>
      <c r="R1013" s="56"/>
      <c r="S1013" s="56"/>
      <c r="T1013" s="56"/>
      <c r="U1013" s="56"/>
    </row>
    <row r="1014">
      <c r="A1014" s="56"/>
      <c r="B1014" s="56"/>
      <c r="C1014" s="57"/>
      <c r="D1014" s="58"/>
      <c r="E1014" s="56"/>
      <c r="F1014" s="56"/>
      <c r="G1014" s="56"/>
      <c r="H1014" s="56"/>
      <c r="I1014" s="56"/>
      <c r="J1014" s="56"/>
      <c r="K1014" s="56"/>
      <c r="L1014" s="56"/>
      <c r="M1014" s="56"/>
      <c r="N1014" s="56"/>
      <c r="O1014" s="56"/>
      <c r="P1014" s="56"/>
      <c r="Q1014" s="56"/>
      <c r="R1014" s="56"/>
      <c r="S1014" s="56"/>
      <c r="T1014" s="56"/>
      <c r="U1014" s="56"/>
    </row>
    <row r="1015">
      <c r="A1015" s="56"/>
      <c r="B1015" s="56"/>
      <c r="C1015" s="57"/>
      <c r="D1015" s="58"/>
      <c r="E1015" s="56"/>
      <c r="F1015" s="56"/>
      <c r="G1015" s="56"/>
      <c r="H1015" s="56"/>
      <c r="I1015" s="56"/>
      <c r="J1015" s="56"/>
      <c r="K1015" s="56"/>
      <c r="L1015" s="56"/>
      <c r="M1015" s="56"/>
      <c r="N1015" s="56"/>
      <c r="O1015" s="56"/>
      <c r="P1015" s="56"/>
      <c r="Q1015" s="56"/>
      <c r="R1015" s="56"/>
      <c r="S1015" s="56"/>
      <c r="T1015" s="56"/>
      <c r="U1015" s="56"/>
    </row>
    <row r="1016">
      <c r="A1016" s="56"/>
      <c r="B1016" s="56"/>
      <c r="C1016" s="57"/>
      <c r="D1016" s="58"/>
      <c r="E1016" s="56"/>
      <c r="F1016" s="56"/>
      <c r="G1016" s="56"/>
      <c r="H1016" s="56"/>
      <c r="I1016" s="56"/>
      <c r="J1016" s="56"/>
      <c r="K1016" s="56"/>
      <c r="L1016" s="56"/>
      <c r="M1016" s="56"/>
      <c r="N1016" s="56"/>
      <c r="O1016" s="56"/>
      <c r="P1016" s="56"/>
      <c r="Q1016" s="56"/>
      <c r="R1016" s="56"/>
      <c r="S1016" s="56"/>
      <c r="T1016" s="56"/>
      <c r="U1016" s="56"/>
    </row>
    <row r="1017">
      <c r="A1017" s="56"/>
      <c r="B1017" s="56"/>
      <c r="C1017" s="57"/>
      <c r="D1017" s="58"/>
      <c r="E1017" s="56"/>
      <c r="F1017" s="56"/>
      <c r="G1017" s="56"/>
      <c r="H1017" s="56"/>
      <c r="I1017" s="56"/>
      <c r="J1017" s="56"/>
      <c r="K1017" s="56"/>
      <c r="L1017" s="56"/>
      <c r="M1017" s="56"/>
      <c r="N1017" s="56"/>
      <c r="O1017" s="56"/>
      <c r="P1017" s="56"/>
      <c r="Q1017" s="56"/>
      <c r="R1017" s="56"/>
      <c r="S1017" s="56"/>
      <c r="T1017" s="56"/>
      <c r="U1017" s="56"/>
    </row>
    <row r="1018">
      <c r="A1018" s="56"/>
      <c r="B1018" s="56"/>
      <c r="C1018" s="57"/>
      <c r="D1018" s="58"/>
      <c r="E1018" s="56"/>
      <c r="F1018" s="56"/>
      <c r="G1018" s="56"/>
      <c r="H1018" s="56"/>
      <c r="I1018" s="56"/>
      <c r="J1018" s="56"/>
      <c r="K1018" s="56"/>
      <c r="L1018" s="56"/>
      <c r="M1018" s="56"/>
      <c r="N1018" s="56"/>
      <c r="O1018" s="56"/>
      <c r="P1018" s="56"/>
      <c r="Q1018" s="56"/>
      <c r="R1018" s="56"/>
      <c r="S1018" s="56"/>
      <c r="T1018" s="56"/>
      <c r="U1018" s="56"/>
    </row>
    <row r="1019">
      <c r="A1019" s="56"/>
      <c r="B1019" s="56"/>
      <c r="C1019" s="57"/>
      <c r="D1019" s="58"/>
      <c r="E1019" s="56"/>
      <c r="F1019" s="56"/>
      <c r="G1019" s="56"/>
      <c r="H1019" s="56"/>
      <c r="I1019" s="56"/>
      <c r="J1019" s="56"/>
      <c r="K1019" s="56"/>
      <c r="L1019" s="56"/>
      <c r="M1019" s="56"/>
      <c r="N1019" s="56"/>
      <c r="O1019" s="56"/>
      <c r="P1019" s="56"/>
      <c r="Q1019" s="56"/>
      <c r="R1019" s="56"/>
      <c r="S1019" s="56"/>
      <c r="T1019" s="56"/>
      <c r="U1019" s="56"/>
    </row>
    <row r="1020">
      <c r="A1020" s="56"/>
      <c r="B1020" s="56"/>
      <c r="C1020" s="57"/>
      <c r="D1020" s="58"/>
      <c r="E1020" s="56"/>
      <c r="F1020" s="56"/>
      <c r="G1020" s="56"/>
      <c r="H1020" s="56"/>
      <c r="I1020" s="56"/>
      <c r="J1020" s="56"/>
      <c r="K1020" s="56"/>
      <c r="L1020" s="56"/>
      <c r="M1020" s="56"/>
      <c r="N1020" s="56"/>
      <c r="O1020" s="56"/>
      <c r="P1020" s="56"/>
      <c r="Q1020" s="56"/>
      <c r="R1020" s="56"/>
      <c r="S1020" s="56"/>
      <c r="T1020" s="56"/>
      <c r="U1020" s="56"/>
    </row>
    <row r="1021">
      <c r="A1021" s="56"/>
      <c r="B1021" s="56"/>
      <c r="C1021" s="57"/>
      <c r="D1021" s="58"/>
      <c r="E1021" s="56"/>
      <c r="F1021" s="56"/>
      <c r="G1021" s="56"/>
      <c r="H1021" s="56"/>
      <c r="I1021" s="56"/>
      <c r="J1021" s="56"/>
      <c r="K1021" s="56"/>
      <c r="L1021" s="56"/>
      <c r="M1021" s="56"/>
      <c r="N1021" s="56"/>
      <c r="O1021" s="56"/>
      <c r="P1021" s="56"/>
      <c r="Q1021" s="56"/>
      <c r="R1021" s="56"/>
      <c r="S1021" s="56"/>
      <c r="T1021" s="56"/>
      <c r="U1021" s="56"/>
    </row>
    <row r="1022">
      <c r="A1022" s="56"/>
      <c r="B1022" s="56"/>
      <c r="C1022" s="57"/>
      <c r="D1022" s="58"/>
      <c r="E1022" s="56"/>
      <c r="F1022" s="56"/>
      <c r="G1022" s="56"/>
      <c r="H1022" s="56"/>
      <c r="I1022" s="56"/>
      <c r="J1022" s="56"/>
      <c r="K1022" s="56"/>
      <c r="L1022" s="56"/>
      <c r="M1022" s="56"/>
      <c r="N1022" s="56"/>
      <c r="O1022" s="56"/>
      <c r="P1022" s="56"/>
      <c r="Q1022" s="56"/>
      <c r="R1022" s="56"/>
      <c r="S1022" s="56"/>
      <c r="T1022" s="56"/>
      <c r="U1022" s="56"/>
    </row>
    <row r="1023">
      <c r="A1023" s="56"/>
      <c r="B1023" s="56"/>
      <c r="C1023" s="57"/>
      <c r="D1023" s="58"/>
      <c r="E1023" s="56"/>
      <c r="F1023" s="56"/>
      <c r="G1023" s="56"/>
      <c r="H1023" s="56"/>
      <c r="I1023" s="56"/>
      <c r="J1023" s="56"/>
      <c r="K1023" s="56"/>
      <c r="L1023" s="56"/>
      <c r="M1023" s="56"/>
      <c r="N1023" s="56"/>
      <c r="O1023" s="56"/>
      <c r="P1023" s="56"/>
      <c r="Q1023" s="56"/>
      <c r="R1023" s="56"/>
      <c r="S1023" s="56"/>
      <c r="T1023" s="56"/>
      <c r="U1023" s="56"/>
    </row>
    <row r="1024">
      <c r="A1024" s="56"/>
      <c r="B1024" s="56"/>
      <c r="C1024" s="57"/>
      <c r="D1024" s="58"/>
      <c r="E1024" s="56"/>
      <c r="F1024" s="56"/>
      <c r="G1024" s="56"/>
      <c r="H1024" s="56"/>
      <c r="I1024" s="56"/>
      <c r="J1024" s="56"/>
      <c r="K1024" s="56"/>
      <c r="L1024" s="56"/>
      <c r="M1024" s="56"/>
      <c r="N1024" s="56"/>
      <c r="O1024" s="56"/>
      <c r="P1024" s="56"/>
      <c r="Q1024" s="56"/>
      <c r="R1024" s="56"/>
      <c r="S1024" s="56"/>
      <c r="T1024" s="56"/>
      <c r="U1024" s="56"/>
    </row>
    <row r="1025">
      <c r="A1025" s="56"/>
      <c r="B1025" s="56"/>
      <c r="C1025" s="57"/>
      <c r="D1025" s="58"/>
      <c r="E1025" s="56"/>
      <c r="F1025" s="56"/>
      <c r="G1025" s="56"/>
      <c r="H1025" s="56"/>
      <c r="I1025" s="56"/>
      <c r="J1025" s="56"/>
      <c r="K1025" s="56"/>
      <c r="L1025" s="56"/>
      <c r="M1025" s="56"/>
      <c r="N1025" s="56"/>
      <c r="O1025" s="56"/>
      <c r="P1025" s="56"/>
      <c r="Q1025" s="56"/>
      <c r="R1025" s="56"/>
      <c r="S1025" s="56"/>
      <c r="T1025" s="56"/>
      <c r="U1025" s="56"/>
    </row>
    <row r="1026">
      <c r="A1026" s="56"/>
      <c r="B1026" s="56"/>
      <c r="C1026" s="57"/>
      <c r="D1026" s="58"/>
      <c r="E1026" s="56"/>
      <c r="F1026" s="56"/>
      <c r="G1026" s="56"/>
      <c r="H1026" s="56"/>
      <c r="I1026" s="56"/>
      <c r="J1026" s="56"/>
      <c r="K1026" s="56"/>
      <c r="L1026" s="56"/>
      <c r="M1026" s="56"/>
      <c r="N1026" s="56"/>
      <c r="O1026" s="56"/>
      <c r="P1026" s="56"/>
      <c r="Q1026" s="56"/>
      <c r="R1026" s="56"/>
      <c r="S1026" s="56"/>
      <c r="T1026" s="56"/>
      <c r="U1026" s="56"/>
    </row>
    <row r="1027">
      <c r="A1027" s="56"/>
      <c r="B1027" s="56"/>
      <c r="C1027" s="57"/>
      <c r="D1027" s="58"/>
      <c r="E1027" s="56"/>
      <c r="F1027" s="56"/>
      <c r="G1027" s="56"/>
      <c r="H1027" s="56"/>
      <c r="I1027" s="56"/>
      <c r="J1027" s="56"/>
      <c r="K1027" s="56"/>
      <c r="L1027" s="56"/>
      <c r="M1027" s="56"/>
      <c r="N1027" s="56"/>
      <c r="O1027" s="56"/>
      <c r="P1027" s="56"/>
      <c r="Q1027" s="56"/>
      <c r="R1027" s="56"/>
      <c r="S1027" s="56"/>
      <c r="T1027" s="56"/>
      <c r="U1027" s="56"/>
    </row>
    <row r="1028">
      <c r="A1028" s="56"/>
      <c r="B1028" s="56"/>
      <c r="C1028" s="57"/>
      <c r="D1028" s="58"/>
      <c r="E1028" s="56"/>
      <c r="F1028" s="56"/>
      <c r="G1028" s="56"/>
      <c r="H1028" s="56"/>
      <c r="I1028" s="56"/>
      <c r="J1028" s="56"/>
      <c r="K1028" s="56"/>
      <c r="L1028" s="56"/>
      <c r="M1028" s="56"/>
      <c r="N1028" s="56"/>
      <c r="O1028" s="56"/>
      <c r="P1028" s="56"/>
      <c r="Q1028" s="56"/>
      <c r="R1028" s="56"/>
      <c r="S1028" s="56"/>
      <c r="T1028" s="56"/>
      <c r="U1028" s="56"/>
    </row>
    <row r="1029">
      <c r="A1029" s="56"/>
      <c r="B1029" s="56"/>
      <c r="C1029" s="57"/>
      <c r="D1029" s="58"/>
      <c r="E1029" s="56"/>
      <c r="F1029" s="56"/>
      <c r="G1029" s="56"/>
      <c r="H1029" s="56"/>
      <c r="I1029" s="56"/>
      <c r="J1029" s="56"/>
      <c r="K1029" s="56"/>
      <c r="L1029" s="56"/>
      <c r="M1029" s="56"/>
      <c r="N1029" s="56"/>
      <c r="O1029" s="56"/>
      <c r="P1029" s="56"/>
      <c r="Q1029" s="56"/>
      <c r="R1029" s="56"/>
      <c r="S1029" s="56"/>
      <c r="T1029" s="56"/>
      <c r="U1029" s="56"/>
    </row>
    <row r="1030">
      <c r="A1030" s="56"/>
      <c r="B1030" s="56"/>
      <c r="C1030" s="57"/>
      <c r="D1030" s="58"/>
      <c r="E1030" s="56"/>
      <c r="F1030" s="56"/>
      <c r="G1030" s="56"/>
      <c r="H1030" s="56"/>
      <c r="I1030" s="56"/>
      <c r="J1030" s="56"/>
      <c r="K1030" s="56"/>
      <c r="L1030" s="56"/>
      <c r="M1030" s="56"/>
      <c r="N1030" s="56"/>
      <c r="O1030" s="56"/>
      <c r="P1030" s="56"/>
      <c r="Q1030" s="56"/>
      <c r="R1030" s="56"/>
      <c r="S1030" s="56"/>
      <c r="T1030" s="56"/>
      <c r="U1030" s="56"/>
    </row>
    <row r="1031">
      <c r="A1031" s="56"/>
      <c r="B1031" s="56"/>
      <c r="C1031" s="57"/>
      <c r="D1031" s="58"/>
      <c r="E1031" s="56"/>
      <c r="F1031" s="56"/>
      <c r="G1031" s="56"/>
      <c r="H1031" s="56"/>
      <c r="I1031" s="56"/>
      <c r="J1031" s="56"/>
      <c r="K1031" s="56"/>
      <c r="L1031" s="56"/>
      <c r="M1031" s="56"/>
      <c r="N1031" s="56"/>
      <c r="O1031" s="56"/>
      <c r="P1031" s="56"/>
      <c r="Q1031" s="56"/>
      <c r="R1031" s="56"/>
      <c r="S1031" s="56"/>
      <c r="T1031" s="56"/>
      <c r="U1031" s="56"/>
    </row>
    <row r="1032">
      <c r="A1032" s="56"/>
      <c r="B1032" s="56"/>
      <c r="C1032" s="57"/>
      <c r="D1032" s="58"/>
      <c r="E1032" s="56"/>
      <c r="F1032" s="56"/>
      <c r="G1032" s="56"/>
      <c r="H1032" s="56"/>
      <c r="I1032" s="56"/>
      <c r="J1032" s="56"/>
      <c r="K1032" s="56"/>
      <c r="L1032" s="56"/>
      <c r="M1032" s="56"/>
      <c r="N1032" s="56"/>
      <c r="O1032" s="56"/>
      <c r="P1032" s="56"/>
      <c r="Q1032" s="56"/>
      <c r="R1032" s="56"/>
      <c r="S1032" s="56"/>
      <c r="T1032" s="56"/>
      <c r="U1032" s="56"/>
    </row>
    <row r="1033">
      <c r="A1033" s="56"/>
      <c r="B1033" s="56"/>
      <c r="C1033" s="57"/>
      <c r="D1033" s="58"/>
      <c r="E1033" s="56"/>
      <c r="F1033" s="56"/>
      <c r="G1033" s="56"/>
      <c r="H1033" s="56"/>
      <c r="I1033" s="56"/>
      <c r="J1033" s="56"/>
      <c r="K1033" s="56"/>
      <c r="L1033" s="56"/>
      <c r="M1033" s="56"/>
      <c r="N1033" s="56"/>
      <c r="O1033" s="56"/>
      <c r="P1033" s="56"/>
      <c r="Q1033" s="56"/>
      <c r="R1033" s="56"/>
      <c r="S1033" s="56"/>
      <c r="T1033" s="56"/>
      <c r="U1033" s="56"/>
    </row>
    <row r="1034">
      <c r="A1034" s="56"/>
      <c r="B1034" s="56"/>
      <c r="C1034" s="57"/>
      <c r="D1034" s="58"/>
      <c r="E1034" s="56"/>
      <c r="F1034" s="56"/>
      <c r="G1034" s="56"/>
      <c r="H1034" s="56"/>
      <c r="I1034" s="56"/>
      <c r="J1034" s="56"/>
      <c r="K1034" s="56"/>
      <c r="L1034" s="56"/>
      <c r="M1034" s="56"/>
      <c r="N1034" s="56"/>
      <c r="O1034" s="56"/>
      <c r="P1034" s="56"/>
      <c r="Q1034" s="56"/>
      <c r="R1034" s="56"/>
      <c r="S1034" s="56"/>
      <c r="T1034" s="56"/>
      <c r="U1034" s="56"/>
    </row>
    <row r="1035">
      <c r="A1035" s="56"/>
      <c r="B1035" s="56"/>
      <c r="C1035" s="57"/>
      <c r="D1035" s="58"/>
      <c r="E1035" s="56"/>
      <c r="F1035" s="56"/>
      <c r="G1035" s="56"/>
      <c r="H1035" s="56"/>
      <c r="I1035" s="56"/>
      <c r="J1035" s="56"/>
      <c r="K1035" s="56"/>
      <c r="L1035" s="56"/>
      <c r="M1035" s="56"/>
      <c r="N1035" s="56"/>
      <c r="O1035" s="56"/>
      <c r="P1035" s="56"/>
      <c r="Q1035" s="56"/>
      <c r="R1035" s="56"/>
      <c r="S1035" s="56"/>
      <c r="T1035" s="56"/>
      <c r="U1035" s="56"/>
    </row>
    <row r="1036">
      <c r="A1036" s="56"/>
      <c r="B1036" s="56"/>
      <c r="C1036" s="57"/>
      <c r="D1036" s="58"/>
      <c r="E1036" s="56"/>
      <c r="F1036" s="56"/>
      <c r="G1036" s="56"/>
      <c r="H1036" s="56"/>
      <c r="I1036" s="56"/>
      <c r="J1036" s="56"/>
      <c r="K1036" s="56"/>
      <c r="L1036" s="56"/>
      <c r="M1036" s="56"/>
      <c r="N1036" s="56"/>
      <c r="O1036" s="56"/>
      <c r="P1036" s="56"/>
      <c r="Q1036" s="56"/>
      <c r="R1036" s="56"/>
      <c r="S1036" s="56"/>
      <c r="T1036" s="56"/>
      <c r="U1036" s="56"/>
    </row>
    <row r="1037">
      <c r="A1037" s="56"/>
      <c r="B1037" s="56"/>
      <c r="C1037" s="57"/>
      <c r="D1037" s="58"/>
      <c r="E1037" s="56"/>
      <c r="F1037" s="56"/>
      <c r="G1037" s="56"/>
      <c r="H1037" s="56"/>
      <c r="I1037" s="56"/>
      <c r="J1037" s="56"/>
      <c r="K1037" s="56"/>
      <c r="L1037" s="56"/>
      <c r="M1037" s="56"/>
      <c r="N1037" s="56"/>
      <c r="O1037" s="56"/>
      <c r="P1037" s="56"/>
      <c r="Q1037" s="56"/>
      <c r="R1037" s="56"/>
      <c r="S1037" s="56"/>
      <c r="T1037" s="56"/>
      <c r="U1037" s="56"/>
    </row>
    <row r="1038">
      <c r="A1038" s="56"/>
      <c r="B1038" s="56"/>
      <c r="C1038" s="57"/>
      <c r="D1038" s="58"/>
      <c r="E1038" s="56"/>
      <c r="F1038" s="56"/>
      <c r="G1038" s="56"/>
      <c r="H1038" s="56"/>
      <c r="I1038" s="56"/>
      <c r="J1038" s="56"/>
      <c r="K1038" s="56"/>
      <c r="L1038" s="56"/>
      <c r="M1038" s="56"/>
      <c r="N1038" s="56"/>
      <c r="O1038" s="56"/>
      <c r="P1038" s="56"/>
      <c r="Q1038" s="56"/>
      <c r="R1038" s="56"/>
      <c r="S1038" s="56"/>
      <c r="T1038" s="56"/>
      <c r="U1038" s="56"/>
    </row>
    <row r="1039">
      <c r="A1039" s="56"/>
      <c r="B1039" s="56"/>
      <c r="C1039" s="57"/>
      <c r="D1039" s="58"/>
      <c r="E1039" s="56"/>
      <c r="F1039" s="56"/>
      <c r="G1039" s="56"/>
      <c r="H1039" s="56"/>
      <c r="I1039" s="56"/>
      <c r="J1039" s="56"/>
      <c r="K1039" s="56"/>
      <c r="L1039" s="56"/>
      <c r="M1039" s="56"/>
      <c r="N1039" s="56"/>
      <c r="O1039" s="56"/>
      <c r="P1039" s="56"/>
      <c r="Q1039" s="56"/>
      <c r="R1039" s="56"/>
      <c r="S1039" s="56"/>
      <c r="T1039" s="56"/>
      <c r="U1039" s="56"/>
    </row>
    <row r="1040">
      <c r="A1040" s="56"/>
      <c r="B1040" s="56"/>
      <c r="C1040" s="57"/>
      <c r="D1040" s="58"/>
      <c r="E1040" s="56"/>
      <c r="F1040" s="56"/>
      <c r="G1040" s="56"/>
      <c r="H1040" s="56"/>
      <c r="I1040" s="56"/>
      <c r="J1040" s="56"/>
      <c r="K1040" s="56"/>
      <c r="L1040" s="56"/>
      <c r="M1040" s="56"/>
      <c r="N1040" s="56"/>
      <c r="O1040" s="56"/>
      <c r="P1040" s="56"/>
      <c r="Q1040" s="56"/>
      <c r="R1040" s="56"/>
      <c r="S1040" s="56"/>
      <c r="T1040" s="56"/>
      <c r="U1040" s="56"/>
    </row>
    <row r="1041">
      <c r="A1041" s="56"/>
      <c r="B1041" s="56"/>
      <c r="C1041" s="57"/>
      <c r="D1041" s="58"/>
      <c r="E1041" s="56"/>
      <c r="F1041" s="56"/>
      <c r="G1041" s="56"/>
      <c r="H1041" s="56"/>
      <c r="I1041" s="56"/>
      <c r="J1041" s="56"/>
      <c r="K1041" s="56"/>
      <c r="L1041" s="56"/>
      <c r="M1041" s="56"/>
      <c r="N1041" s="56"/>
      <c r="O1041" s="56"/>
      <c r="P1041" s="56"/>
      <c r="Q1041" s="56"/>
      <c r="R1041" s="56"/>
      <c r="S1041" s="56"/>
      <c r="T1041" s="56"/>
      <c r="U1041" s="56"/>
    </row>
    <row r="1042">
      <c r="A1042" s="56"/>
      <c r="B1042" s="56"/>
      <c r="C1042" s="57"/>
      <c r="D1042" s="58"/>
      <c r="E1042" s="56"/>
      <c r="F1042" s="56"/>
      <c r="G1042" s="56"/>
      <c r="H1042" s="56"/>
      <c r="I1042" s="56"/>
      <c r="J1042" s="56"/>
      <c r="K1042" s="56"/>
      <c r="L1042" s="56"/>
      <c r="M1042" s="56"/>
      <c r="N1042" s="56"/>
      <c r="O1042" s="56"/>
      <c r="P1042" s="56"/>
      <c r="Q1042" s="56"/>
      <c r="R1042" s="56"/>
      <c r="S1042" s="56"/>
      <c r="T1042" s="56"/>
      <c r="U1042" s="56"/>
    </row>
    <row r="1043">
      <c r="A1043" s="56"/>
      <c r="B1043" s="56"/>
      <c r="C1043" s="57"/>
      <c r="D1043" s="58"/>
      <c r="E1043" s="56"/>
      <c r="F1043" s="56"/>
      <c r="G1043" s="56"/>
      <c r="H1043" s="56"/>
      <c r="I1043" s="56"/>
      <c r="J1043" s="56"/>
      <c r="K1043" s="56"/>
      <c r="L1043" s="56"/>
      <c r="M1043" s="56"/>
      <c r="N1043" s="56"/>
      <c r="O1043" s="56"/>
      <c r="P1043" s="56"/>
      <c r="Q1043" s="56"/>
      <c r="R1043" s="56"/>
      <c r="S1043" s="56"/>
      <c r="T1043" s="56"/>
      <c r="U1043" s="56"/>
    </row>
    <row r="1044">
      <c r="A1044" s="56"/>
      <c r="B1044" s="56"/>
      <c r="C1044" s="57"/>
      <c r="D1044" s="58"/>
      <c r="E1044" s="56"/>
      <c r="F1044" s="56"/>
      <c r="G1044" s="56"/>
      <c r="H1044" s="56"/>
      <c r="I1044" s="56"/>
      <c r="J1044" s="56"/>
      <c r="K1044" s="56"/>
      <c r="L1044" s="56"/>
      <c r="M1044" s="56"/>
      <c r="N1044" s="56"/>
      <c r="O1044" s="56"/>
      <c r="P1044" s="56"/>
      <c r="Q1044" s="56"/>
      <c r="R1044" s="56"/>
      <c r="S1044" s="56"/>
      <c r="T1044" s="56"/>
      <c r="U1044" s="56"/>
    </row>
    <row r="1045">
      <c r="A1045" s="56"/>
      <c r="B1045" s="56"/>
      <c r="C1045" s="57"/>
      <c r="D1045" s="58"/>
      <c r="E1045" s="56"/>
      <c r="F1045" s="56"/>
      <c r="G1045" s="56"/>
      <c r="H1045" s="56"/>
      <c r="I1045" s="56"/>
      <c r="J1045" s="56"/>
      <c r="K1045" s="56"/>
      <c r="L1045" s="56"/>
      <c r="M1045" s="56"/>
      <c r="N1045" s="56"/>
      <c r="O1045" s="56"/>
      <c r="P1045" s="56"/>
      <c r="Q1045" s="56"/>
      <c r="R1045" s="56"/>
      <c r="S1045" s="56"/>
      <c r="T1045" s="56"/>
      <c r="U1045" s="56"/>
    </row>
    <row r="1046">
      <c r="A1046" s="56"/>
      <c r="B1046" s="56"/>
      <c r="C1046" s="57"/>
      <c r="D1046" s="58"/>
      <c r="E1046" s="56"/>
      <c r="F1046" s="56"/>
      <c r="G1046" s="56"/>
      <c r="H1046" s="56"/>
      <c r="I1046" s="56"/>
      <c r="J1046" s="56"/>
      <c r="K1046" s="56"/>
      <c r="L1046" s="56"/>
      <c r="M1046" s="56"/>
      <c r="N1046" s="56"/>
      <c r="O1046" s="56"/>
      <c r="P1046" s="56"/>
      <c r="Q1046" s="56"/>
      <c r="R1046" s="56"/>
      <c r="S1046" s="56"/>
      <c r="T1046" s="56"/>
      <c r="U1046" s="56"/>
    </row>
    <row r="1047">
      <c r="A1047" s="56"/>
      <c r="B1047" s="56"/>
      <c r="C1047" s="57"/>
      <c r="D1047" s="58"/>
      <c r="E1047" s="56"/>
      <c r="F1047" s="56"/>
      <c r="G1047" s="56"/>
      <c r="H1047" s="56"/>
      <c r="I1047" s="56"/>
      <c r="J1047" s="56"/>
      <c r="K1047" s="56"/>
      <c r="L1047" s="56"/>
      <c r="M1047" s="56"/>
      <c r="N1047" s="56"/>
      <c r="O1047" s="56"/>
      <c r="P1047" s="56"/>
      <c r="Q1047" s="56"/>
      <c r="R1047" s="56"/>
      <c r="S1047" s="56"/>
      <c r="T1047" s="56"/>
      <c r="U1047" s="56"/>
    </row>
    <row r="1048">
      <c r="A1048" s="56"/>
      <c r="B1048" s="56"/>
      <c r="C1048" s="57"/>
      <c r="D1048" s="58"/>
      <c r="E1048" s="56"/>
      <c r="F1048" s="56"/>
      <c r="G1048" s="56"/>
      <c r="H1048" s="56"/>
      <c r="I1048" s="56"/>
      <c r="J1048" s="56"/>
      <c r="K1048" s="56"/>
      <c r="L1048" s="56"/>
      <c r="M1048" s="56"/>
      <c r="N1048" s="56"/>
      <c r="O1048" s="56"/>
      <c r="P1048" s="56"/>
      <c r="Q1048" s="56"/>
      <c r="R1048" s="56"/>
      <c r="S1048" s="56"/>
      <c r="T1048" s="56"/>
      <c r="U1048" s="56"/>
    </row>
    <row r="1049">
      <c r="A1049" s="56"/>
      <c r="B1049" s="56"/>
      <c r="C1049" s="57"/>
      <c r="D1049" s="58"/>
      <c r="E1049" s="56"/>
      <c r="F1049" s="56"/>
      <c r="G1049" s="56"/>
      <c r="H1049" s="56"/>
      <c r="I1049" s="56"/>
      <c r="J1049" s="56"/>
      <c r="K1049" s="56"/>
      <c r="L1049" s="56"/>
      <c r="M1049" s="56"/>
      <c r="N1049" s="56"/>
      <c r="O1049" s="56"/>
      <c r="P1049" s="56"/>
      <c r="Q1049" s="56"/>
      <c r="R1049" s="56"/>
      <c r="S1049" s="56"/>
      <c r="T1049" s="56"/>
      <c r="U1049" s="56"/>
    </row>
    <row r="1050">
      <c r="A1050" s="56"/>
      <c r="B1050" s="56"/>
      <c r="C1050" s="57"/>
      <c r="D1050" s="58"/>
      <c r="E1050" s="56"/>
      <c r="F1050" s="56"/>
      <c r="G1050" s="56"/>
      <c r="H1050" s="56"/>
      <c r="I1050" s="56"/>
      <c r="J1050" s="56"/>
      <c r="K1050" s="56"/>
      <c r="L1050" s="56"/>
      <c r="M1050" s="56"/>
      <c r="N1050" s="56"/>
      <c r="O1050" s="56"/>
      <c r="P1050" s="56"/>
      <c r="Q1050" s="56"/>
      <c r="R1050" s="56"/>
      <c r="S1050" s="56"/>
      <c r="T1050" s="56"/>
      <c r="U1050" s="56"/>
    </row>
    <row r="1051">
      <c r="A1051" s="56"/>
      <c r="B1051" s="56"/>
      <c r="C1051" s="57"/>
      <c r="D1051" s="58"/>
      <c r="E1051" s="56"/>
      <c r="F1051" s="56"/>
      <c r="G1051" s="56"/>
      <c r="H1051" s="56"/>
      <c r="I1051" s="56"/>
      <c r="J1051" s="56"/>
      <c r="K1051" s="56"/>
      <c r="L1051" s="56"/>
      <c r="M1051" s="56"/>
      <c r="N1051" s="56"/>
      <c r="O1051" s="56"/>
      <c r="P1051" s="56"/>
      <c r="Q1051" s="56"/>
      <c r="R1051" s="56"/>
      <c r="S1051" s="56"/>
      <c r="T1051" s="56"/>
      <c r="U1051" s="56"/>
    </row>
    <row r="1052">
      <c r="A1052" s="56"/>
      <c r="B1052" s="56"/>
      <c r="C1052" s="57"/>
      <c r="D1052" s="58"/>
      <c r="E1052" s="56"/>
      <c r="F1052" s="56"/>
      <c r="G1052" s="56"/>
      <c r="H1052" s="56"/>
      <c r="I1052" s="56"/>
      <c r="J1052" s="56"/>
      <c r="K1052" s="56"/>
      <c r="L1052" s="56"/>
      <c r="M1052" s="56"/>
      <c r="N1052" s="56"/>
      <c r="O1052" s="56"/>
      <c r="P1052" s="56"/>
      <c r="Q1052" s="56"/>
      <c r="R1052" s="56"/>
      <c r="S1052" s="56"/>
      <c r="T1052" s="56"/>
      <c r="U1052" s="56"/>
    </row>
    <row r="1053">
      <c r="A1053" s="56"/>
      <c r="B1053" s="56"/>
      <c r="C1053" s="57"/>
      <c r="D1053" s="58"/>
      <c r="E1053" s="56"/>
      <c r="F1053" s="56"/>
      <c r="G1053" s="56"/>
      <c r="H1053" s="56"/>
      <c r="I1053" s="56"/>
      <c r="J1053" s="56"/>
      <c r="K1053" s="56"/>
      <c r="L1053" s="56"/>
      <c r="M1053" s="56"/>
      <c r="N1053" s="56"/>
      <c r="O1053" s="56"/>
      <c r="P1053" s="56"/>
      <c r="Q1053" s="56"/>
      <c r="R1053" s="56"/>
      <c r="S1053" s="56"/>
      <c r="T1053" s="56"/>
      <c r="U1053" s="56"/>
    </row>
    <row r="1054">
      <c r="A1054" s="56"/>
      <c r="B1054" s="56"/>
      <c r="C1054" s="57"/>
      <c r="D1054" s="58"/>
      <c r="E1054" s="56"/>
      <c r="F1054" s="56"/>
      <c r="G1054" s="56"/>
      <c r="H1054" s="56"/>
      <c r="I1054" s="56"/>
      <c r="J1054" s="56"/>
      <c r="K1054" s="56"/>
      <c r="L1054" s="56"/>
      <c r="M1054" s="56"/>
      <c r="N1054" s="56"/>
      <c r="O1054" s="56"/>
      <c r="P1054" s="56"/>
      <c r="Q1054" s="56"/>
      <c r="R1054" s="56"/>
      <c r="S1054" s="56"/>
      <c r="T1054" s="56"/>
      <c r="U1054" s="56"/>
    </row>
    <row r="1055">
      <c r="A1055" s="56"/>
      <c r="B1055" s="56"/>
      <c r="C1055" s="57"/>
      <c r="D1055" s="58"/>
      <c r="E1055" s="56"/>
      <c r="F1055" s="56"/>
      <c r="G1055" s="56"/>
      <c r="H1055" s="56"/>
      <c r="I1055" s="56"/>
      <c r="J1055" s="56"/>
      <c r="K1055" s="56"/>
      <c r="L1055" s="56"/>
      <c r="M1055" s="56"/>
      <c r="N1055" s="56"/>
      <c r="O1055" s="56"/>
      <c r="P1055" s="56"/>
      <c r="Q1055" s="56"/>
      <c r="R1055" s="56"/>
      <c r="S1055" s="56"/>
      <c r="T1055" s="56"/>
      <c r="U1055" s="56"/>
    </row>
    <row r="1056">
      <c r="A1056" s="56"/>
      <c r="B1056" s="56"/>
      <c r="C1056" s="57"/>
      <c r="D1056" s="58"/>
      <c r="E1056" s="56"/>
      <c r="F1056" s="56"/>
      <c r="G1056" s="56"/>
      <c r="H1056" s="56"/>
      <c r="I1056" s="56"/>
      <c r="J1056" s="56"/>
      <c r="K1056" s="56"/>
      <c r="L1056" s="56"/>
      <c r="M1056" s="56"/>
      <c r="N1056" s="56"/>
      <c r="O1056" s="56"/>
      <c r="P1056" s="56"/>
      <c r="Q1056" s="56"/>
      <c r="R1056" s="56"/>
      <c r="S1056" s="56"/>
      <c r="T1056" s="56"/>
      <c r="U1056" s="56"/>
    </row>
    <row r="1057">
      <c r="A1057" s="56"/>
      <c r="B1057" s="56"/>
      <c r="C1057" s="57"/>
      <c r="D1057" s="58"/>
      <c r="E1057" s="56"/>
      <c r="F1057" s="56"/>
      <c r="G1057" s="56"/>
      <c r="H1057" s="56"/>
      <c r="I1057" s="56"/>
      <c r="J1057" s="56"/>
      <c r="K1057" s="56"/>
      <c r="L1057" s="56"/>
      <c r="M1057" s="56"/>
      <c r="N1057" s="56"/>
      <c r="O1057" s="56"/>
      <c r="P1057" s="56"/>
      <c r="Q1057" s="56"/>
      <c r="R1057" s="56"/>
      <c r="S1057" s="56"/>
      <c r="T1057" s="56"/>
      <c r="U1057" s="56"/>
    </row>
    <row r="1058">
      <c r="A1058" s="56"/>
      <c r="B1058" s="56"/>
      <c r="C1058" s="57"/>
      <c r="D1058" s="58"/>
      <c r="E1058" s="56"/>
      <c r="F1058" s="56"/>
      <c r="G1058" s="56"/>
      <c r="H1058" s="56"/>
      <c r="I1058" s="56"/>
      <c r="J1058" s="56"/>
      <c r="K1058" s="56"/>
      <c r="L1058" s="56"/>
      <c r="M1058" s="56"/>
      <c r="N1058" s="56"/>
      <c r="O1058" s="56"/>
      <c r="P1058" s="56"/>
      <c r="Q1058" s="56"/>
      <c r="R1058" s="56"/>
      <c r="S1058" s="56"/>
      <c r="T1058" s="56"/>
      <c r="U1058" s="56"/>
    </row>
    <row r="1059">
      <c r="A1059" s="56"/>
      <c r="B1059" s="56"/>
      <c r="C1059" s="57"/>
      <c r="D1059" s="58"/>
      <c r="E1059" s="56"/>
      <c r="F1059" s="56"/>
      <c r="G1059" s="56"/>
      <c r="H1059" s="56"/>
      <c r="I1059" s="56"/>
      <c r="J1059" s="56"/>
      <c r="K1059" s="56"/>
      <c r="L1059" s="56"/>
      <c r="M1059" s="56"/>
      <c r="N1059" s="56"/>
      <c r="O1059" s="56"/>
      <c r="P1059" s="56"/>
      <c r="Q1059" s="56"/>
      <c r="R1059" s="56"/>
      <c r="S1059" s="56"/>
      <c r="T1059" s="56"/>
      <c r="U1059" s="56"/>
    </row>
    <row r="1060">
      <c r="A1060" s="56"/>
      <c r="B1060" s="56"/>
      <c r="C1060" s="57"/>
      <c r="D1060" s="58"/>
      <c r="E1060" s="56"/>
      <c r="F1060" s="56"/>
      <c r="G1060" s="56"/>
      <c r="H1060" s="56"/>
      <c r="I1060" s="56"/>
      <c r="J1060" s="56"/>
      <c r="K1060" s="56"/>
      <c r="L1060" s="56"/>
      <c r="M1060" s="56"/>
      <c r="N1060" s="56"/>
      <c r="O1060" s="56"/>
      <c r="P1060" s="56"/>
      <c r="Q1060" s="56"/>
      <c r="R1060" s="56"/>
      <c r="S1060" s="56"/>
      <c r="T1060" s="56"/>
      <c r="U1060" s="56"/>
    </row>
    <row r="1061">
      <c r="A1061" s="56"/>
      <c r="B1061" s="56"/>
      <c r="C1061" s="57"/>
      <c r="D1061" s="58"/>
      <c r="E1061" s="56"/>
      <c r="F1061" s="56"/>
      <c r="G1061" s="56"/>
      <c r="H1061" s="56"/>
      <c r="I1061" s="56"/>
      <c r="J1061" s="56"/>
      <c r="K1061" s="56"/>
      <c r="L1061" s="56"/>
      <c r="M1061" s="56"/>
      <c r="N1061" s="56"/>
      <c r="O1061" s="56"/>
      <c r="P1061" s="56"/>
      <c r="Q1061" s="56"/>
      <c r="R1061" s="56"/>
      <c r="S1061" s="56"/>
      <c r="T1061" s="56"/>
      <c r="U1061" s="56"/>
    </row>
    <row r="1062">
      <c r="A1062" s="56"/>
      <c r="B1062" s="56"/>
      <c r="C1062" s="57"/>
      <c r="D1062" s="58"/>
      <c r="E1062" s="56"/>
      <c r="F1062" s="56"/>
      <c r="G1062" s="56"/>
      <c r="H1062" s="56"/>
      <c r="I1062" s="56"/>
      <c r="J1062" s="56"/>
      <c r="K1062" s="56"/>
      <c r="L1062" s="56"/>
      <c r="M1062" s="56"/>
      <c r="N1062" s="56"/>
      <c r="O1062" s="56"/>
      <c r="P1062" s="56"/>
      <c r="Q1062" s="56"/>
      <c r="R1062" s="56"/>
      <c r="S1062" s="56"/>
      <c r="T1062" s="56"/>
      <c r="U1062" s="56"/>
    </row>
    <row r="1063">
      <c r="A1063" s="56"/>
      <c r="B1063" s="56"/>
      <c r="C1063" s="57"/>
      <c r="D1063" s="58"/>
      <c r="E1063" s="56"/>
      <c r="F1063" s="56"/>
      <c r="G1063" s="56"/>
      <c r="H1063" s="56"/>
      <c r="I1063" s="56"/>
      <c r="J1063" s="56"/>
      <c r="K1063" s="56"/>
      <c r="L1063" s="56"/>
      <c r="M1063" s="56"/>
      <c r="N1063" s="56"/>
      <c r="O1063" s="56"/>
      <c r="P1063" s="56"/>
      <c r="Q1063" s="56"/>
      <c r="R1063" s="56"/>
      <c r="S1063" s="56"/>
      <c r="T1063" s="56"/>
      <c r="U1063" s="56"/>
    </row>
    <row r="1064">
      <c r="A1064" s="56"/>
      <c r="B1064" s="56"/>
      <c r="C1064" s="57"/>
      <c r="D1064" s="58"/>
      <c r="E1064" s="56"/>
      <c r="F1064" s="56"/>
      <c r="G1064" s="56"/>
      <c r="H1064" s="56"/>
      <c r="I1064" s="56"/>
      <c r="J1064" s="56"/>
      <c r="K1064" s="56"/>
      <c r="L1064" s="56"/>
      <c r="M1064" s="56"/>
      <c r="N1064" s="56"/>
      <c r="O1064" s="56"/>
      <c r="P1064" s="56"/>
      <c r="Q1064" s="56"/>
      <c r="R1064" s="56"/>
      <c r="S1064" s="56"/>
      <c r="T1064" s="56"/>
      <c r="U1064" s="56"/>
    </row>
    <row r="1065">
      <c r="A1065" s="56"/>
      <c r="B1065" s="56"/>
      <c r="C1065" s="57"/>
      <c r="D1065" s="58"/>
      <c r="E1065" s="56"/>
      <c r="F1065" s="56"/>
      <c r="G1065" s="56"/>
      <c r="H1065" s="56"/>
      <c r="I1065" s="56"/>
      <c r="J1065" s="56"/>
      <c r="K1065" s="56"/>
      <c r="L1065" s="56"/>
      <c r="M1065" s="56"/>
      <c r="N1065" s="56"/>
      <c r="O1065" s="56"/>
      <c r="P1065" s="56"/>
      <c r="Q1065" s="56"/>
      <c r="R1065" s="56"/>
      <c r="S1065" s="56"/>
      <c r="T1065" s="56"/>
      <c r="U1065" s="56"/>
    </row>
    <row r="1066">
      <c r="A1066" s="56"/>
      <c r="B1066" s="56"/>
      <c r="C1066" s="57"/>
      <c r="D1066" s="58"/>
      <c r="E1066" s="56"/>
      <c r="F1066" s="56"/>
      <c r="G1066" s="56"/>
      <c r="H1066" s="56"/>
      <c r="I1066" s="56"/>
      <c r="J1066" s="56"/>
      <c r="K1066" s="56"/>
      <c r="L1066" s="56"/>
      <c r="M1066" s="56"/>
      <c r="N1066" s="56"/>
      <c r="O1066" s="56"/>
      <c r="P1066" s="56"/>
      <c r="Q1066" s="56"/>
      <c r="R1066" s="56"/>
      <c r="S1066" s="56"/>
      <c r="T1066" s="56"/>
      <c r="U1066" s="56"/>
    </row>
    <row r="1067">
      <c r="A1067" s="56"/>
      <c r="B1067" s="56"/>
      <c r="C1067" s="57"/>
      <c r="D1067" s="58"/>
      <c r="E1067" s="56"/>
      <c r="F1067" s="56"/>
      <c r="G1067" s="56"/>
      <c r="H1067" s="56"/>
      <c r="I1067" s="56"/>
      <c r="J1067" s="56"/>
      <c r="K1067" s="56"/>
      <c r="L1067" s="56"/>
      <c r="M1067" s="56"/>
      <c r="N1067" s="56"/>
      <c r="O1067" s="56"/>
      <c r="P1067" s="56"/>
      <c r="Q1067" s="56"/>
      <c r="R1067" s="56"/>
      <c r="S1067" s="56"/>
      <c r="T1067" s="56"/>
      <c r="U1067" s="56"/>
    </row>
    <row r="1068">
      <c r="A1068" s="56"/>
      <c r="B1068" s="56"/>
      <c r="C1068" s="57"/>
      <c r="D1068" s="58"/>
      <c r="E1068" s="56"/>
      <c r="F1068" s="56"/>
      <c r="G1068" s="56"/>
      <c r="H1068" s="56"/>
      <c r="I1068" s="56"/>
      <c r="J1068" s="56"/>
      <c r="K1068" s="56"/>
      <c r="L1068" s="56"/>
      <c r="M1068" s="56"/>
      <c r="N1068" s="56"/>
      <c r="O1068" s="56"/>
      <c r="P1068" s="56"/>
      <c r="Q1068" s="56"/>
      <c r="R1068" s="56"/>
      <c r="S1068" s="56"/>
      <c r="T1068" s="56"/>
      <c r="U1068" s="56"/>
    </row>
    <row r="1069">
      <c r="A1069" s="56"/>
      <c r="B1069" s="56"/>
      <c r="C1069" s="57"/>
      <c r="D1069" s="58"/>
      <c r="E1069" s="56"/>
      <c r="F1069" s="56"/>
      <c r="G1069" s="56"/>
      <c r="H1069" s="56"/>
      <c r="I1069" s="56"/>
      <c r="J1069" s="56"/>
      <c r="K1069" s="56"/>
      <c r="L1069" s="56"/>
      <c r="M1069" s="56"/>
      <c r="N1069" s="56"/>
      <c r="O1069" s="56"/>
      <c r="P1069" s="56"/>
      <c r="Q1069" s="56"/>
      <c r="R1069" s="56"/>
      <c r="S1069" s="56"/>
      <c r="T1069" s="56"/>
      <c r="U1069" s="56"/>
    </row>
    <row r="1070">
      <c r="A1070" s="56"/>
      <c r="B1070" s="56"/>
      <c r="C1070" s="57"/>
      <c r="D1070" s="58"/>
      <c r="E1070" s="56"/>
      <c r="F1070" s="56"/>
      <c r="G1070" s="56"/>
      <c r="H1070" s="56"/>
      <c r="I1070" s="56"/>
      <c r="J1070" s="56"/>
      <c r="K1070" s="56"/>
      <c r="L1070" s="56"/>
      <c r="M1070" s="56"/>
      <c r="N1070" s="56"/>
      <c r="O1070" s="56"/>
      <c r="P1070" s="56"/>
      <c r="Q1070" s="56"/>
      <c r="R1070" s="56"/>
      <c r="S1070" s="56"/>
      <c r="T1070" s="56"/>
      <c r="U1070" s="56"/>
    </row>
    <row r="1071">
      <c r="A1071" s="56"/>
      <c r="B1071" s="56"/>
      <c r="C1071" s="57"/>
      <c r="D1071" s="58"/>
      <c r="E1071" s="56"/>
      <c r="F1071" s="56"/>
      <c r="G1071" s="56"/>
      <c r="H1071" s="56"/>
      <c r="I1071" s="56"/>
      <c r="J1071" s="56"/>
      <c r="K1071" s="56"/>
      <c r="L1071" s="56"/>
      <c r="M1071" s="56"/>
      <c r="N1071" s="56"/>
      <c r="O1071" s="56"/>
      <c r="P1071" s="56"/>
      <c r="Q1071" s="56"/>
      <c r="R1071" s="56"/>
      <c r="S1071" s="56"/>
      <c r="T1071" s="56"/>
      <c r="U1071" s="56"/>
    </row>
    <row r="1072">
      <c r="A1072" s="56"/>
      <c r="B1072" s="56"/>
      <c r="C1072" s="57"/>
      <c r="D1072" s="58"/>
      <c r="E1072" s="56"/>
      <c r="F1072" s="56"/>
      <c r="G1072" s="56"/>
      <c r="H1072" s="56"/>
      <c r="I1072" s="56"/>
      <c r="J1072" s="56"/>
      <c r="K1072" s="56"/>
      <c r="L1072" s="56"/>
      <c r="M1072" s="56"/>
      <c r="N1072" s="56"/>
      <c r="O1072" s="56"/>
      <c r="P1072" s="56"/>
      <c r="Q1072" s="56"/>
      <c r="R1072" s="56"/>
      <c r="S1072" s="56"/>
      <c r="T1072" s="56"/>
      <c r="U1072" s="56"/>
    </row>
    <row r="1073">
      <c r="A1073" s="56"/>
      <c r="B1073" s="56"/>
      <c r="C1073" s="57"/>
      <c r="D1073" s="58"/>
      <c r="E1073" s="56"/>
      <c r="F1073" s="56"/>
      <c r="G1073" s="56"/>
      <c r="H1073" s="56"/>
      <c r="I1073" s="56"/>
      <c r="J1073" s="56"/>
      <c r="K1073" s="56"/>
      <c r="L1073" s="56"/>
      <c r="M1073" s="56"/>
      <c r="N1073" s="56"/>
      <c r="O1073" s="56"/>
      <c r="P1073" s="56"/>
      <c r="Q1073" s="56"/>
      <c r="R1073" s="56"/>
      <c r="S1073" s="56"/>
      <c r="T1073" s="56"/>
      <c r="U1073" s="56"/>
    </row>
    <row r="1074">
      <c r="A1074" s="56"/>
      <c r="B1074" s="56"/>
      <c r="C1074" s="57"/>
      <c r="D1074" s="58"/>
      <c r="E1074" s="56"/>
      <c r="F1074" s="56"/>
      <c r="G1074" s="56"/>
      <c r="H1074" s="56"/>
      <c r="I1074" s="56"/>
      <c r="J1074" s="56"/>
      <c r="K1074" s="56"/>
      <c r="L1074" s="56"/>
      <c r="M1074" s="56"/>
      <c r="N1074" s="56"/>
      <c r="O1074" s="56"/>
      <c r="P1074" s="56"/>
      <c r="Q1074" s="56"/>
      <c r="R1074" s="56"/>
      <c r="S1074" s="56"/>
      <c r="T1074" s="56"/>
      <c r="U1074" s="56"/>
    </row>
    <row r="1075">
      <c r="A1075" s="56"/>
      <c r="B1075" s="56"/>
      <c r="C1075" s="57"/>
      <c r="D1075" s="58"/>
      <c r="E1075" s="56"/>
      <c r="F1075" s="56"/>
      <c r="G1075" s="56"/>
      <c r="H1075" s="56"/>
      <c r="I1075" s="56"/>
      <c r="J1075" s="56"/>
      <c r="K1075" s="56"/>
      <c r="L1075" s="56"/>
      <c r="M1075" s="56"/>
      <c r="N1075" s="56"/>
      <c r="O1075" s="56"/>
      <c r="P1075" s="56"/>
      <c r="Q1075" s="56"/>
      <c r="R1075" s="56"/>
      <c r="S1075" s="56"/>
      <c r="T1075" s="56"/>
      <c r="U1075" s="56"/>
    </row>
    <row r="1076">
      <c r="A1076" s="56"/>
      <c r="B1076" s="56"/>
      <c r="C1076" s="57"/>
      <c r="D1076" s="58"/>
      <c r="E1076" s="56"/>
      <c r="F1076" s="56"/>
      <c r="G1076" s="56"/>
      <c r="H1076" s="56"/>
      <c r="I1076" s="56"/>
      <c r="J1076" s="56"/>
      <c r="K1076" s="56"/>
      <c r="L1076" s="56"/>
      <c r="M1076" s="56"/>
      <c r="N1076" s="56"/>
      <c r="O1076" s="56"/>
      <c r="P1076" s="56"/>
      <c r="Q1076" s="56"/>
      <c r="R1076" s="56"/>
      <c r="S1076" s="56"/>
      <c r="T1076" s="56"/>
      <c r="U1076" s="56"/>
    </row>
    <row r="1077">
      <c r="A1077" s="56"/>
      <c r="B1077" s="56"/>
      <c r="C1077" s="57"/>
      <c r="D1077" s="58"/>
      <c r="E1077" s="56"/>
      <c r="F1077" s="56"/>
      <c r="G1077" s="56"/>
      <c r="H1077" s="56"/>
      <c r="I1077" s="56"/>
      <c r="J1077" s="56"/>
      <c r="K1077" s="56"/>
      <c r="L1077" s="56"/>
      <c r="M1077" s="56"/>
      <c r="N1077" s="56"/>
      <c r="O1077" s="56"/>
      <c r="P1077" s="56"/>
      <c r="Q1077" s="56"/>
      <c r="R1077" s="56"/>
      <c r="S1077" s="56"/>
      <c r="T1077" s="56"/>
      <c r="U1077" s="56"/>
    </row>
    <row r="1078">
      <c r="A1078" s="56"/>
      <c r="B1078" s="56"/>
      <c r="C1078" s="57"/>
      <c r="D1078" s="58"/>
      <c r="E1078" s="56"/>
      <c r="F1078" s="56"/>
      <c r="G1078" s="56"/>
      <c r="H1078" s="56"/>
      <c r="I1078" s="56"/>
      <c r="J1078" s="56"/>
      <c r="K1078" s="56"/>
      <c r="L1078" s="56"/>
      <c r="M1078" s="56"/>
      <c r="N1078" s="56"/>
      <c r="O1078" s="56"/>
      <c r="P1078" s="56"/>
      <c r="Q1078" s="56"/>
      <c r="R1078" s="56"/>
      <c r="S1078" s="56"/>
      <c r="T1078" s="56"/>
      <c r="U1078" s="56"/>
    </row>
    <row r="1079">
      <c r="A1079" s="56"/>
      <c r="B1079" s="56"/>
      <c r="C1079" s="57"/>
      <c r="D1079" s="58"/>
      <c r="E1079" s="56"/>
      <c r="F1079" s="56"/>
      <c r="G1079" s="56"/>
      <c r="H1079" s="56"/>
      <c r="I1079" s="56"/>
      <c r="J1079" s="56"/>
      <c r="K1079" s="56"/>
      <c r="L1079" s="56"/>
      <c r="M1079" s="56"/>
      <c r="N1079" s="56"/>
      <c r="O1079" s="56"/>
      <c r="P1079" s="56"/>
      <c r="Q1079" s="56"/>
      <c r="R1079" s="56"/>
      <c r="S1079" s="56"/>
      <c r="T1079" s="56"/>
      <c r="U1079" s="56"/>
    </row>
    <row r="1080">
      <c r="A1080" s="56"/>
      <c r="B1080" s="56"/>
      <c r="C1080" s="57"/>
      <c r="D1080" s="58"/>
      <c r="E1080" s="56"/>
      <c r="F1080" s="56"/>
      <c r="G1080" s="56"/>
      <c r="H1080" s="56"/>
      <c r="I1080" s="56"/>
      <c r="J1080" s="56"/>
      <c r="K1080" s="56"/>
      <c r="L1080" s="56"/>
      <c r="M1080" s="56"/>
      <c r="N1080" s="56"/>
      <c r="O1080" s="56"/>
      <c r="P1080" s="56"/>
      <c r="Q1080" s="56"/>
      <c r="R1080" s="56"/>
      <c r="S1080" s="56"/>
      <c r="T1080" s="56"/>
      <c r="U1080" s="56"/>
    </row>
    <row r="1081">
      <c r="A1081" s="56"/>
      <c r="B1081" s="56"/>
      <c r="C1081" s="57"/>
      <c r="D1081" s="58"/>
      <c r="E1081" s="56"/>
      <c r="F1081" s="56"/>
      <c r="G1081" s="56"/>
      <c r="H1081" s="56"/>
      <c r="I1081" s="56"/>
      <c r="J1081" s="56"/>
      <c r="K1081" s="56"/>
      <c r="L1081" s="56"/>
      <c r="M1081" s="56"/>
      <c r="N1081" s="56"/>
      <c r="O1081" s="56"/>
      <c r="P1081" s="56"/>
      <c r="Q1081" s="56"/>
      <c r="R1081" s="56"/>
      <c r="S1081" s="56"/>
      <c r="T1081" s="56"/>
      <c r="U1081" s="56"/>
    </row>
    <row r="1082">
      <c r="A1082" s="56"/>
      <c r="B1082" s="56"/>
      <c r="C1082" s="57"/>
      <c r="D1082" s="58"/>
      <c r="E1082" s="56"/>
      <c r="F1082" s="56"/>
      <c r="G1082" s="56"/>
      <c r="H1082" s="56"/>
      <c r="I1082" s="56"/>
      <c r="J1082" s="56"/>
      <c r="K1082" s="56"/>
      <c r="L1082" s="56"/>
      <c r="M1082" s="56"/>
      <c r="N1082" s="56"/>
      <c r="O1082" s="56"/>
      <c r="P1082" s="56"/>
      <c r="Q1082" s="56"/>
      <c r="R1082" s="56"/>
      <c r="S1082" s="56"/>
      <c r="T1082" s="56"/>
      <c r="U1082" s="56"/>
    </row>
    <row r="1083">
      <c r="A1083" s="56"/>
      <c r="B1083" s="56"/>
      <c r="C1083" s="57"/>
      <c r="D1083" s="58"/>
      <c r="E1083" s="56"/>
      <c r="F1083" s="56"/>
      <c r="G1083" s="56"/>
      <c r="H1083" s="56"/>
      <c r="I1083" s="56"/>
      <c r="J1083" s="56"/>
      <c r="K1083" s="56"/>
      <c r="L1083" s="56"/>
      <c r="M1083" s="56"/>
      <c r="N1083" s="56"/>
      <c r="O1083" s="56"/>
      <c r="P1083" s="56"/>
      <c r="Q1083" s="56"/>
      <c r="R1083" s="56"/>
      <c r="S1083" s="56"/>
      <c r="T1083" s="56"/>
      <c r="U1083" s="56"/>
    </row>
    <row r="1084">
      <c r="A1084" s="56"/>
      <c r="B1084" s="56"/>
      <c r="C1084" s="57"/>
      <c r="D1084" s="58"/>
      <c r="E1084" s="56"/>
      <c r="F1084" s="56"/>
      <c r="G1084" s="56"/>
      <c r="H1084" s="56"/>
      <c r="I1084" s="56"/>
      <c r="J1084" s="56"/>
      <c r="K1084" s="56"/>
      <c r="L1084" s="56"/>
      <c r="M1084" s="56"/>
      <c r="N1084" s="56"/>
      <c r="O1084" s="56"/>
      <c r="P1084" s="56"/>
      <c r="Q1084" s="56"/>
      <c r="R1084" s="56"/>
      <c r="S1084" s="56"/>
      <c r="T1084" s="56"/>
      <c r="U1084" s="56"/>
    </row>
    <row r="1085">
      <c r="A1085" s="56"/>
      <c r="B1085" s="56"/>
      <c r="C1085" s="57"/>
      <c r="D1085" s="58"/>
      <c r="E1085" s="56"/>
      <c r="F1085" s="56"/>
      <c r="G1085" s="56"/>
      <c r="H1085" s="56"/>
      <c r="I1085" s="56"/>
      <c r="J1085" s="56"/>
      <c r="K1085" s="56"/>
      <c r="L1085" s="56"/>
      <c r="M1085" s="56"/>
      <c r="N1085" s="56"/>
      <c r="O1085" s="56"/>
      <c r="P1085" s="56"/>
      <c r="Q1085" s="56"/>
      <c r="R1085" s="56"/>
      <c r="S1085" s="56"/>
      <c r="T1085" s="56"/>
      <c r="U1085" s="56"/>
    </row>
    <row r="1086">
      <c r="A1086" s="56"/>
      <c r="B1086" s="56"/>
      <c r="C1086" s="57"/>
      <c r="D1086" s="58"/>
      <c r="E1086" s="56"/>
      <c r="F1086" s="56"/>
      <c r="G1086" s="56"/>
      <c r="H1086" s="56"/>
      <c r="I1086" s="56"/>
      <c r="J1086" s="56"/>
      <c r="K1086" s="56"/>
      <c r="L1086" s="56"/>
      <c r="M1086" s="56"/>
      <c r="N1086" s="56"/>
      <c r="O1086" s="56"/>
      <c r="P1086" s="56"/>
      <c r="Q1086" s="56"/>
      <c r="R1086" s="56"/>
      <c r="S1086" s="56"/>
      <c r="T1086" s="56"/>
      <c r="U1086" s="56"/>
    </row>
    <row r="1087">
      <c r="A1087" s="56"/>
      <c r="B1087" s="56"/>
      <c r="C1087" s="57"/>
      <c r="D1087" s="58"/>
      <c r="E1087" s="56"/>
      <c r="F1087" s="56"/>
      <c r="G1087" s="56"/>
      <c r="H1087" s="56"/>
      <c r="I1087" s="56"/>
      <c r="J1087" s="56"/>
      <c r="K1087" s="56"/>
      <c r="L1087" s="56"/>
      <c r="M1087" s="56"/>
      <c r="N1087" s="56"/>
      <c r="O1087" s="56"/>
      <c r="P1087" s="56"/>
      <c r="Q1087" s="56"/>
      <c r="R1087" s="56"/>
      <c r="S1087" s="56"/>
      <c r="T1087" s="56"/>
      <c r="U1087" s="56"/>
    </row>
    <row r="1088">
      <c r="A1088" s="56"/>
      <c r="B1088" s="56"/>
      <c r="C1088" s="57"/>
      <c r="D1088" s="58"/>
      <c r="E1088" s="56"/>
      <c r="F1088" s="56"/>
      <c r="G1088" s="56"/>
      <c r="H1088" s="56"/>
      <c r="I1088" s="56"/>
      <c r="J1088" s="56"/>
      <c r="K1088" s="56"/>
      <c r="L1088" s="56"/>
      <c r="M1088" s="56"/>
      <c r="N1088" s="56"/>
      <c r="O1088" s="56"/>
      <c r="P1088" s="56"/>
      <c r="Q1088" s="56"/>
      <c r="R1088" s="56"/>
      <c r="S1088" s="56"/>
      <c r="T1088" s="56"/>
      <c r="U1088" s="56"/>
    </row>
    <row r="1089">
      <c r="A1089" s="56"/>
      <c r="B1089" s="56"/>
      <c r="C1089" s="57"/>
      <c r="D1089" s="58"/>
      <c r="E1089" s="56"/>
      <c r="F1089" s="56"/>
      <c r="G1089" s="56"/>
      <c r="H1089" s="56"/>
      <c r="I1089" s="56"/>
      <c r="J1089" s="56"/>
      <c r="K1089" s="56"/>
      <c r="L1089" s="56"/>
      <c r="M1089" s="56"/>
      <c r="N1089" s="56"/>
      <c r="O1089" s="56"/>
      <c r="P1089" s="56"/>
      <c r="Q1089" s="56"/>
      <c r="R1089" s="56"/>
      <c r="S1089" s="56"/>
      <c r="T1089" s="56"/>
      <c r="U1089" s="56"/>
    </row>
    <row r="1090">
      <c r="A1090" s="56"/>
      <c r="B1090" s="56"/>
      <c r="C1090" s="57"/>
      <c r="D1090" s="58"/>
      <c r="E1090" s="56"/>
      <c r="F1090" s="56"/>
      <c r="G1090" s="56"/>
      <c r="H1090" s="56"/>
      <c r="I1090" s="56"/>
      <c r="J1090" s="56"/>
      <c r="K1090" s="56"/>
      <c r="L1090" s="56"/>
      <c r="M1090" s="56"/>
      <c r="N1090" s="56"/>
      <c r="O1090" s="56"/>
      <c r="P1090" s="56"/>
      <c r="Q1090" s="56"/>
      <c r="R1090" s="56"/>
      <c r="S1090" s="56"/>
      <c r="T1090" s="56"/>
      <c r="U1090" s="56"/>
    </row>
    <row r="1091">
      <c r="A1091" s="56"/>
      <c r="B1091" s="56"/>
      <c r="C1091" s="57"/>
      <c r="D1091" s="58"/>
      <c r="E1091" s="56"/>
      <c r="F1091" s="56"/>
      <c r="G1091" s="56"/>
      <c r="H1091" s="56"/>
      <c r="I1091" s="56"/>
      <c r="J1091" s="56"/>
      <c r="K1091" s="56"/>
      <c r="L1091" s="56"/>
      <c r="M1091" s="56"/>
      <c r="N1091" s="56"/>
      <c r="O1091" s="56"/>
      <c r="P1091" s="56"/>
      <c r="Q1091" s="56"/>
      <c r="R1091" s="56"/>
      <c r="S1091" s="56"/>
      <c r="T1091" s="56"/>
      <c r="U1091" s="56"/>
    </row>
    <row r="1092">
      <c r="A1092" s="56"/>
      <c r="B1092" s="56"/>
      <c r="C1092" s="57"/>
      <c r="D1092" s="58"/>
      <c r="E1092" s="56"/>
      <c r="F1092" s="56"/>
      <c r="G1092" s="56"/>
      <c r="H1092" s="56"/>
      <c r="I1092" s="56"/>
      <c r="J1092" s="56"/>
      <c r="K1092" s="56"/>
      <c r="L1092" s="56"/>
      <c r="M1092" s="56"/>
      <c r="N1092" s="56"/>
      <c r="O1092" s="56"/>
      <c r="P1092" s="56"/>
      <c r="Q1092" s="56"/>
      <c r="R1092" s="56"/>
      <c r="S1092" s="56"/>
      <c r="T1092" s="56"/>
      <c r="U1092" s="56"/>
    </row>
    <row r="1093">
      <c r="A1093" s="56"/>
      <c r="B1093" s="56"/>
      <c r="C1093" s="57"/>
      <c r="D1093" s="58"/>
      <c r="E1093" s="56"/>
      <c r="F1093" s="56"/>
      <c r="G1093" s="56"/>
      <c r="H1093" s="56"/>
      <c r="I1093" s="56"/>
      <c r="J1093" s="56"/>
      <c r="K1093" s="56"/>
      <c r="L1093" s="56"/>
      <c r="M1093" s="56"/>
      <c r="N1093" s="56"/>
      <c r="O1093" s="56"/>
      <c r="P1093" s="56"/>
      <c r="Q1093" s="56"/>
      <c r="R1093" s="56"/>
      <c r="S1093" s="56"/>
      <c r="T1093" s="56"/>
      <c r="U1093" s="56"/>
    </row>
    <row r="1094">
      <c r="A1094" s="56"/>
      <c r="B1094" s="56"/>
      <c r="C1094" s="57"/>
      <c r="D1094" s="58"/>
      <c r="E1094" s="56"/>
      <c r="F1094" s="56"/>
      <c r="G1094" s="56"/>
      <c r="H1094" s="56"/>
      <c r="I1094" s="56"/>
      <c r="J1094" s="56"/>
      <c r="K1094" s="56"/>
      <c r="L1094" s="56"/>
      <c r="M1094" s="56"/>
      <c r="N1094" s="56"/>
      <c r="O1094" s="56"/>
      <c r="P1094" s="56"/>
      <c r="Q1094" s="56"/>
      <c r="R1094" s="56"/>
      <c r="S1094" s="56"/>
      <c r="T1094" s="56"/>
      <c r="U1094" s="56"/>
    </row>
    <row r="1095">
      <c r="A1095" s="56"/>
      <c r="B1095" s="56"/>
      <c r="C1095" s="57"/>
      <c r="D1095" s="58"/>
      <c r="E1095" s="56"/>
      <c r="F1095" s="56"/>
      <c r="G1095" s="56"/>
      <c r="H1095" s="56"/>
      <c r="I1095" s="56"/>
      <c r="J1095" s="56"/>
      <c r="K1095" s="56"/>
      <c r="L1095" s="56"/>
      <c r="M1095" s="56"/>
      <c r="N1095" s="56"/>
      <c r="O1095" s="56"/>
      <c r="P1095" s="56"/>
      <c r="Q1095" s="56"/>
      <c r="R1095" s="56"/>
      <c r="S1095" s="56"/>
      <c r="T1095" s="56"/>
      <c r="U1095" s="56"/>
    </row>
    <row r="1096">
      <c r="A1096" s="56"/>
      <c r="B1096" s="56"/>
      <c r="C1096" s="57"/>
      <c r="D1096" s="58"/>
      <c r="E1096" s="56"/>
      <c r="F1096" s="56"/>
      <c r="G1096" s="56"/>
      <c r="H1096" s="56"/>
      <c r="I1096" s="56"/>
      <c r="J1096" s="56"/>
      <c r="K1096" s="56"/>
      <c r="L1096" s="56"/>
      <c r="M1096" s="56"/>
      <c r="N1096" s="56"/>
      <c r="O1096" s="56"/>
      <c r="P1096" s="56"/>
      <c r="Q1096" s="56"/>
      <c r="R1096" s="56"/>
      <c r="S1096" s="56"/>
      <c r="T1096" s="56"/>
      <c r="U1096" s="56"/>
    </row>
    <row r="1097">
      <c r="A1097" s="56"/>
      <c r="B1097" s="56"/>
      <c r="C1097" s="57"/>
      <c r="D1097" s="58"/>
      <c r="E1097" s="56"/>
      <c r="F1097" s="56"/>
      <c r="G1097" s="56"/>
      <c r="H1097" s="56"/>
      <c r="I1097" s="56"/>
      <c r="J1097" s="56"/>
      <c r="K1097" s="56"/>
      <c r="L1097" s="56"/>
      <c r="M1097" s="56"/>
      <c r="N1097" s="56"/>
      <c r="O1097" s="56"/>
      <c r="P1097" s="56"/>
      <c r="Q1097" s="56"/>
      <c r="R1097" s="56"/>
      <c r="S1097" s="56"/>
      <c r="T1097" s="56"/>
      <c r="U1097" s="56"/>
    </row>
    <row r="1098">
      <c r="A1098" s="56"/>
      <c r="B1098" s="56"/>
      <c r="C1098" s="57"/>
      <c r="D1098" s="58"/>
      <c r="E1098" s="56"/>
      <c r="F1098" s="56"/>
      <c r="G1098" s="56"/>
      <c r="H1098" s="56"/>
      <c r="I1098" s="56"/>
      <c r="J1098" s="56"/>
      <c r="K1098" s="56"/>
      <c r="L1098" s="56"/>
      <c r="M1098" s="56"/>
      <c r="N1098" s="56"/>
      <c r="O1098" s="56"/>
      <c r="P1098" s="56"/>
      <c r="Q1098" s="56"/>
      <c r="R1098" s="56"/>
      <c r="S1098" s="56"/>
      <c r="T1098" s="56"/>
      <c r="U1098" s="56"/>
    </row>
    <row r="1099">
      <c r="A1099" s="56"/>
      <c r="B1099" s="56"/>
      <c r="C1099" s="57"/>
      <c r="D1099" s="58"/>
      <c r="E1099" s="56"/>
      <c r="F1099" s="56"/>
      <c r="G1099" s="56"/>
      <c r="H1099" s="56"/>
      <c r="I1099" s="56"/>
      <c r="J1099" s="56"/>
      <c r="K1099" s="56"/>
      <c r="L1099" s="56"/>
      <c r="M1099" s="56"/>
      <c r="N1099" s="56"/>
      <c r="O1099" s="56"/>
      <c r="P1099" s="56"/>
      <c r="Q1099" s="56"/>
      <c r="R1099" s="56"/>
      <c r="S1099" s="56"/>
      <c r="T1099" s="56"/>
      <c r="U1099" s="56"/>
    </row>
    <row r="1100">
      <c r="A1100" s="56"/>
      <c r="B1100" s="56"/>
      <c r="C1100" s="57"/>
      <c r="D1100" s="58"/>
      <c r="E1100" s="56"/>
      <c r="F1100" s="56"/>
      <c r="G1100" s="56"/>
      <c r="H1100" s="56"/>
      <c r="I1100" s="56"/>
      <c r="J1100" s="56"/>
      <c r="K1100" s="56"/>
      <c r="L1100" s="56"/>
      <c r="M1100" s="56"/>
      <c r="N1100" s="56"/>
      <c r="O1100" s="56"/>
      <c r="P1100" s="56"/>
      <c r="Q1100" s="56"/>
      <c r="R1100" s="56"/>
      <c r="S1100" s="56"/>
      <c r="T1100" s="56"/>
      <c r="U1100" s="56"/>
    </row>
    <row r="1101">
      <c r="A1101" s="56"/>
      <c r="B1101" s="56"/>
      <c r="C1101" s="57"/>
      <c r="D1101" s="58"/>
      <c r="E1101" s="56"/>
      <c r="F1101" s="56"/>
      <c r="G1101" s="56"/>
      <c r="H1101" s="56"/>
      <c r="I1101" s="56"/>
      <c r="J1101" s="56"/>
      <c r="K1101" s="56"/>
      <c r="L1101" s="56"/>
      <c r="M1101" s="56"/>
      <c r="N1101" s="56"/>
      <c r="O1101" s="56"/>
      <c r="P1101" s="56"/>
      <c r="Q1101" s="56"/>
      <c r="R1101" s="56"/>
      <c r="S1101" s="56"/>
      <c r="T1101" s="56"/>
      <c r="U1101" s="56"/>
    </row>
    <row r="1102">
      <c r="A1102" s="56"/>
      <c r="B1102" s="56"/>
      <c r="C1102" s="57"/>
      <c r="D1102" s="58"/>
      <c r="E1102" s="56"/>
      <c r="F1102" s="56"/>
      <c r="G1102" s="56"/>
      <c r="H1102" s="56"/>
      <c r="I1102" s="56"/>
      <c r="J1102" s="56"/>
      <c r="K1102" s="56"/>
      <c r="L1102" s="56"/>
      <c r="M1102" s="56"/>
      <c r="N1102" s="56"/>
      <c r="O1102" s="56"/>
      <c r="P1102" s="56"/>
      <c r="Q1102" s="56"/>
      <c r="R1102" s="56"/>
      <c r="S1102" s="56"/>
      <c r="T1102" s="56"/>
      <c r="U1102" s="56"/>
    </row>
    <row r="1103">
      <c r="A1103" s="56"/>
      <c r="B1103" s="56"/>
      <c r="C1103" s="57"/>
      <c r="D1103" s="58"/>
      <c r="E1103" s="56"/>
      <c r="F1103" s="56"/>
      <c r="G1103" s="56"/>
      <c r="H1103" s="56"/>
      <c r="I1103" s="56"/>
      <c r="J1103" s="56"/>
      <c r="K1103" s="56"/>
      <c r="L1103" s="56"/>
      <c r="M1103" s="56"/>
      <c r="N1103" s="56"/>
      <c r="O1103" s="56"/>
      <c r="P1103" s="56"/>
      <c r="Q1103" s="56"/>
      <c r="R1103" s="56"/>
      <c r="S1103" s="56"/>
      <c r="T1103" s="56"/>
      <c r="U1103" s="56"/>
    </row>
    <row r="1104">
      <c r="A1104" s="56"/>
      <c r="B1104" s="56"/>
      <c r="C1104" s="57"/>
      <c r="D1104" s="58"/>
      <c r="E1104" s="56"/>
      <c r="F1104" s="56"/>
      <c r="G1104" s="56"/>
      <c r="H1104" s="56"/>
      <c r="I1104" s="56"/>
      <c r="J1104" s="56"/>
      <c r="K1104" s="56"/>
      <c r="L1104" s="56"/>
      <c r="M1104" s="56"/>
      <c r="N1104" s="56"/>
      <c r="O1104" s="56"/>
      <c r="P1104" s="56"/>
      <c r="Q1104" s="56"/>
      <c r="R1104" s="56"/>
      <c r="S1104" s="56"/>
      <c r="T1104" s="56"/>
      <c r="U1104" s="56"/>
    </row>
    <row r="1105">
      <c r="A1105" s="56"/>
      <c r="B1105" s="56"/>
      <c r="C1105" s="57"/>
      <c r="D1105" s="58"/>
      <c r="E1105" s="56"/>
      <c r="F1105" s="56"/>
      <c r="G1105" s="56"/>
      <c r="H1105" s="56"/>
      <c r="I1105" s="56"/>
      <c r="J1105" s="56"/>
      <c r="K1105" s="56"/>
      <c r="L1105" s="56"/>
      <c r="M1105" s="56"/>
      <c r="N1105" s="56"/>
      <c r="O1105" s="56"/>
      <c r="P1105" s="56"/>
      <c r="Q1105" s="56"/>
      <c r="R1105" s="56"/>
      <c r="S1105" s="56"/>
      <c r="T1105" s="56"/>
      <c r="U1105" s="56"/>
    </row>
    <row r="1106">
      <c r="A1106" s="56"/>
      <c r="B1106" s="56"/>
      <c r="C1106" s="57"/>
      <c r="D1106" s="58"/>
      <c r="E1106" s="56"/>
      <c r="F1106" s="56"/>
      <c r="G1106" s="56"/>
      <c r="H1106" s="56"/>
      <c r="I1106" s="56"/>
      <c r="J1106" s="56"/>
      <c r="K1106" s="56"/>
      <c r="L1106" s="56"/>
      <c r="M1106" s="56"/>
      <c r="N1106" s="56"/>
      <c r="O1106" s="56"/>
      <c r="P1106" s="56"/>
      <c r="Q1106" s="56"/>
      <c r="R1106" s="56"/>
      <c r="S1106" s="56"/>
      <c r="T1106" s="56"/>
      <c r="U1106" s="56"/>
    </row>
    <row r="1107">
      <c r="A1107" s="56"/>
      <c r="B1107" s="56"/>
      <c r="C1107" s="57"/>
      <c r="D1107" s="58"/>
      <c r="E1107" s="56"/>
      <c r="F1107" s="56"/>
      <c r="G1107" s="56"/>
      <c r="H1107" s="56"/>
      <c r="I1107" s="56"/>
      <c r="J1107" s="56"/>
      <c r="K1107" s="56"/>
      <c r="L1107" s="56"/>
      <c r="M1107" s="56"/>
      <c r="N1107" s="56"/>
      <c r="O1107" s="56"/>
      <c r="P1107" s="56"/>
      <c r="Q1107" s="56"/>
      <c r="R1107" s="56"/>
      <c r="S1107" s="56"/>
      <c r="T1107" s="56"/>
      <c r="U1107" s="56"/>
    </row>
    <row r="1108">
      <c r="A1108" s="56"/>
      <c r="B1108" s="56"/>
      <c r="C1108" s="57"/>
      <c r="D1108" s="58"/>
      <c r="E1108" s="56"/>
      <c r="F1108" s="56"/>
      <c r="G1108" s="56"/>
      <c r="H1108" s="56"/>
      <c r="I1108" s="56"/>
      <c r="J1108" s="56"/>
      <c r="K1108" s="56"/>
      <c r="L1108" s="56"/>
      <c r="M1108" s="56"/>
      <c r="N1108" s="56"/>
      <c r="O1108" s="56"/>
      <c r="P1108" s="56"/>
      <c r="Q1108" s="56"/>
      <c r="R1108" s="56"/>
      <c r="S1108" s="56"/>
      <c r="T1108" s="56"/>
      <c r="U1108" s="56"/>
    </row>
    <row r="1109">
      <c r="A1109" s="56"/>
      <c r="B1109" s="56"/>
      <c r="C1109" s="57"/>
      <c r="D1109" s="58"/>
      <c r="E1109" s="56"/>
      <c r="F1109" s="56"/>
      <c r="G1109" s="56"/>
      <c r="H1109" s="56"/>
      <c r="I1109" s="56"/>
      <c r="J1109" s="56"/>
      <c r="K1109" s="56"/>
      <c r="L1109" s="56"/>
      <c r="M1109" s="56"/>
      <c r="N1109" s="56"/>
      <c r="O1109" s="56"/>
      <c r="P1109" s="56"/>
      <c r="Q1109" s="56"/>
      <c r="R1109" s="56"/>
      <c r="S1109" s="56"/>
      <c r="T1109" s="56"/>
      <c r="U1109" s="56"/>
    </row>
    <row r="1110">
      <c r="A1110" s="56"/>
      <c r="B1110" s="56"/>
      <c r="C1110" s="57"/>
      <c r="D1110" s="58"/>
      <c r="E1110" s="56"/>
      <c r="F1110" s="56"/>
      <c r="G1110" s="56"/>
      <c r="H1110" s="56"/>
      <c r="I1110" s="56"/>
      <c r="J1110" s="56"/>
      <c r="K1110" s="56"/>
      <c r="L1110" s="56"/>
      <c r="M1110" s="56"/>
      <c r="N1110" s="56"/>
      <c r="O1110" s="56"/>
      <c r="P1110" s="56"/>
      <c r="Q1110" s="56"/>
      <c r="R1110" s="56"/>
      <c r="S1110" s="56"/>
      <c r="T1110" s="56"/>
      <c r="U1110" s="56"/>
    </row>
    <row r="1111">
      <c r="A1111" s="56"/>
      <c r="B1111" s="56"/>
      <c r="C1111" s="57"/>
      <c r="D1111" s="58"/>
      <c r="E1111" s="56"/>
      <c r="F1111" s="56"/>
      <c r="G1111" s="56"/>
      <c r="H1111" s="56"/>
      <c r="I1111" s="56"/>
      <c r="J1111" s="56"/>
      <c r="K1111" s="56"/>
      <c r="L1111" s="56"/>
      <c r="M1111" s="56"/>
      <c r="N1111" s="56"/>
      <c r="O1111" s="56"/>
      <c r="P1111" s="56"/>
      <c r="Q1111" s="56"/>
      <c r="R1111" s="56"/>
      <c r="S1111" s="56"/>
      <c r="T1111" s="56"/>
      <c r="U1111" s="56"/>
    </row>
    <row r="1112">
      <c r="A1112" s="56"/>
      <c r="B1112" s="56"/>
      <c r="C1112" s="57"/>
      <c r="D1112" s="58"/>
      <c r="E1112" s="56"/>
      <c r="F1112" s="56"/>
      <c r="G1112" s="56"/>
      <c r="H1112" s="56"/>
      <c r="I1112" s="56"/>
      <c r="J1112" s="56"/>
      <c r="K1112" s="56"/>
      <c r="L1112" s="56"/>
      <c r="M1112" s="56"/>
      <c r="N1112" s="56"/>
      <c r="O1112" s="56"/>
      <c r="P1112" s="56"/>
      <c r="Q1112" s="56"/>
      <c r="R1112" s="56"/>
      <c r="S1112" s="56"/>
      <c r="T1112" s="56"/>
      <c r="U1112" s="56"/>
    </row>
    <row r="1113">
      <c r="A1113" s="56"/>
      <c r="B1113" s="56"/>
      <c r="C1113" s="57"/>
      <c r="D1113" s="58"/>
      <c r="E1113" s="56"/>
      <c r="F1113" s="56"/>
      <c r="G1113" s="56"/>
      <c r="H1113" s="56"/>
      <c r="I1113" s="56"/>
      <c r="J1113" s="56"/>
      <c r="K1113" s="56"/>
      <c r="L1113" s="56"/>
      <c r="M1113" s="56"/>
      <c r="N1113" s="56"/>
      <c r="O1113" s="56"/>
      <c r="P1113" s="56"/>
      <c r="Q1113" s="56"/>
      <c r="R1113" s="56"/>
      <c r="S1113" s="56"/>
      <c r="T1113" s="56"/>
      <c r="U1113" s="56"/>
    </row>
    <row r="1114">
      <c r="A1114" s="56"/>
      <c r="B1114" s="56"/>
      <c r="C1114" s="57"/>
      <c r="D1114" s="58"/>
      <c r="E1114" s="56"/>
      <c r="F1114" s="56"/>
      <c r="G1114" s="56"/>
      <c r="H1114" s="56"/>
      <c r="I1114" s="56"/>
      <c r="J1114" s="56"/>
      <c r="K1114" s="56"/>
      <c r="L1114" s="56"/>
      <c r="M1114" s="56"/>
      <c r="N1114" s="56"/>
      <c r="O1114" s="56"/>
      <c r="P1114" s="56"/>
      <c r="Q1114" s="56"/>
      <c r="R1114" s="56"/>
      <c r="S1114" s="56"/>
      <c r="T1114" s="56"/>
      <c r="U1114" s="56"/>
    </row>
    <row r="1115">
      <c r="A1115" s="56"/>
      <c r="B1115" s="56"/>
      <c r="C1115" s="57"/>
      <c r="D1115" s="58"/>
      <c r="E1115" s="56"/>
      <c r="F1115" s="56"/>
      <c r="G1115" s="56"/>
      <c r="H1115" s="56"/>
      <c r="I1115" s="56"/>
      <c r="J1115" s="56"/>
      <c r="K1115" s="56"/>
      <c r="L1115" s="56"/>
      <c r="M1115" s="56"/>
      <c r="N1115" s="56"/>
      <c r="O1115" s="56"/>
      <c r="P1115" s="56"/>
      <c r="Q1115" s="56"/>
      <c r="R1115" s="56"/>
      <c r="S1115" s="56"/>
      <c r="T1115" s="56"/>
      <c r="U1115" s="56"/>
    </row>
    <row r="1116">
      <c r="A1116" s="56"/>
      <c r="B1116" s="56"/>
      <c r="C1116" s="57"/>
      <c r="D1116" s="58"/>
      <c r="E1116" s="56"/>
      <c r="F1116" s="56"/>
      <c r="G1116" s="56"/>
      <c r="H1116" s="56"/>
      <c r="I1116" s="56"/>
      <c r="J1116" s="56"/>
      <c r="K1116" s="56"/>
      <c r="L1116" s="56"/>
      <c r="M1116" s="56"/>
      <c r="N1116" s="56"/>
      <c r="O1116" s="56"/>
      <c r="P1116" s="56"/>
      <c r="Q1116" s="56"/>
      <c r="R1116" s="56"/>
      <c r="S1116" s="56"/>
      <c r="T1116" s="56"/>
      <c r="U1116" s="56"/>
    </row>
    <row r="1117">
      <c r="A1117" s="56"/>
      <c r="B1117" s="56"/>
      <c r="C1117" s="57"/>
      <c r="D1117" s="58"/>
      <c r="E1117" s="56"/>
      <c r="F1117" s="56"/>
      <c r="G1117" s="56"/>
      <c r="H1117" s="56"/>
      <c r="I1117" s="56"/>
      <c r="J1117" s="56"/>
      <c r="K1117" s="56"/>
      <c r="L1117" s="56"/>
      <c r="M1117" s="56"/>
      <c r="N1117" s="56"/>
      <c r="O1117" s="56"/>
      <c r="P1117" s="56"/>
      <c r="Q1117" s="56"/>
      <c r="R1117" s="56"/>
      <c r="S1117" s="56"/>
      <c r="T1117" s="56"/>
      <c r="U1117" s="56"/>
    </row>
    <row r="1118">
      <c r="A1118" s="56"/>
      <c r="B1118" s="56"/>
      <c r="C1118" s="57"/>
      <c r="D1118" s="58"/>
      <c r="E1118" s="56"/>
      <c r="F1118" s="56"/>
      <c r="G1118" s="56"/>
      <c r="H1118" s="56"/>
      <c r="I1118" s="56"/>
      <c r="J1118" s="56"/>
      <c r="K1118" s="56"/>
      <c r="L1118" s="56"/>
      <c r="M1118" s="56"/>
      <c r="N1118" s="56"/>
      <c r="O1118" s="56"/>
      <c r="P1118" s="56"/>
      <c r="Q1118" s="56"/>
      <c r="R1118" s="56"/>
      <c r="S1118" s="56"/>
      <c r="T1118" s="56"/>
      <c r="U1118" s="56"/>
    </row>
    <row r="1119">
      <c r="A1119" s="56"/>
      <c r="B1119" s="56"/>
      <c r="C1119" s="57"/>
      <c r="D1119" s="58"/>
      <c r="E1119" s="56"/>
      <c r="F1119" s="56"/>
      <c r="G1119" s="56"/>
      <c r="H1119" s="56"/>
      <c r="I1119" s="56"/>
      <c r="J1119" s="56"/>
      <c r="K1119" s="56"/>
      <c r="L1119" s="56"/>
      <c r="M1119" s="56"/>
      <c r="N1119" s="56"/>
      <c r="O1119" s="56"/>
      <c r="P1119" s="56"/>
      <c r="Q1119" s="56"/>
      <c r="R1119" s="56"/>
      <c r="S1119" s="56"/>
      <c r="T1119" s="56"/>
      <c r="U1119" s="56"/>
    </row>
    <row r="1120">
      <c r="A1120" s="56"/>
      <c r="B1120" s="56"/>
      <c r="C1120" s="57"/>
      <c r="D1120" s="58"/>
      <c r="E1120" s="56"/>
      <c r="F1120" s="56"/>
      <c r="G1120" s="56"/>
      <c r="H1120" s="56"/>
      <c r="I1120" s="56"/>
      <c r="J1120" s="56"/>
      <c r="K1120" s="56"/>
      <c r="L1120" s="56"/>
      <c r="M1120" s="56"/>
      <c r="N1120" s="56"/>
      <c r="O1120" s="56"/>
      <c r="P1120" s="56"/>
      <c r="Q1120" s="56"/>
      <c r="R1120" s="56"/>
      <c r="S1120" s="56"/>
      <c r="T1120" s="56"/>
      <c r="U1120" s="56"/>
    </row>
    <row r="1121">
      <c r="A1121" s="56"/>
      <c r="B1121" s="56"/>
      <c r="C1121" s="57"/>
      <c r="D1121" s="58"/>
      <c r="E1121" s="56"/>
      <c r="F1121" s="56"/>
      <c r="G1121" s="56"/>
      <c r="H1121" s="56"/>
      <c r="I1121" s="56"/>
      <c r="J1121" s="56"/>
      <c r="K1121" s="56"/>
      <c r="L1121" s="56"/>
      <c r="M1121" s="56"/>
      <c r="N1121" s="56"/>
      <c r="O1121" s="56"/>
      <c r="P1121" s="56"/>
      <c r="Q1121" s="56"/>
      <c r="R1121" s="56"/>
      <c r="S1121" s="56"/>
      <c r="T1121" s="56"/>
      <c r="U1121" s="56"/>
    </row>
    <row r="1122">
      <c r="A1122" s="56"/>
      <c r="B1122" s="56"/>
      <c r="C1122" s="57"/>
      <c r="D1122" s="58"/>
      <c r="E1122" s="56"/>
      <c r="F1122" s="56"/>
      <c r="G1122" s="56"/>
      <c r="H1122" s="56"/>
      <c r="I1122" s="56"/>
      <c r="J1122" s="56"/>
      <c r="K1122" s="56"/>
      <c r="L1122" s="56"/>
      <c r="M1122" s="56"/>
      <c r="N1122" s="56"/>
      <c r="O1122" s="56"/>
      <c r="P1122" s="56"/>
      <c r="Q1122" s="56"/>
      <c r="R1122" s="56"/>
      <c r="S1122" s="56"/>
      <c r="T1122" s="56"/>
      <c r="U1122" s="56"/>
    </row>
    <row r="1123">
      <c r="A1123" s="56"/>
      <c r="B1123" s="56"/>
      <c r="C1123" s="57"/>
      <c r="D1123" s="58"/>
      <c r="E1123" s="56"/>
      <c r="F1123" s="56"/>
      <c r="G1123" s="56"/>
      <c r="H1123" s="56"/>
      <c r="I1123" s="56"/>
      <c r="J1123" s="56"/>
      <c r="K1123" s="56"/>
      <c r="L1123" s="56"/>
      <c r="M1123" s="56"/>
      <c r="N1123" s="56"/>
      <c r="O1123" s="56"/>
      <c r="P1123" s="56"/>
      <c r="Q1123" s="56"/>
      <c r="R1123" s="56"/>
      <c r="S1123" s="56"/>
      <c r="T1123" s="56"/>
      <c r="U1123" s="56"/>
    </row>
    <row r="1124">
      <c r="A1124" s="56"/>
      <c r="B1124" s="56"/>
      <c r="C1124" s="57"/>
      <c r="D1124" s="58"/>
      <c r="E1124" s="56"/>
      <c r="F1124" s="56"/>
      <c r="G1124" s="56"/>
      <c r="H1124" s="56"/>
      <c r="I1124" s="56"/>
      <c r="J1124" s="56"/>
      <c r="K1124" s="56"/>
      <c r="L1124" s="56"/>
      <c r="M1124" s="56"/>
      <c r="N1124" s="56"/>
      <c r="O1124" s="56"/>
      <c r="P1124" s="56"/>
      <c r="Q1124" s="56"/>
      <c r="R1124" s="56"/>
      <c r="S1124" s="56"/>
      <c r="T1124" s="56"/>
      <c r="U1124" s="56"/>
    </row>
    <row r="1125">
      <c r="A1125" s="56"/>
      <c r="B1125" s="56"/>
      <c r="C1125" s="57"/>
      <c r="D1125" s="58"/>
      <c r="E1125" s="56"/>
      <c r="F1125" s="56"/>
      <c r="G1125" s="56"/>
      <c r="H1125" s="56"/>
      <c r="I1125" s="56"/>
      <c r="J1125" s="56"/>
      <c r="K1125" s="56"/>
      <c r="L1125" s="56"/>
      <c r="M1125" s="56"/>
      <c r="N1125" s="56"/>
      <c r="O1125" s="56"/>
      <c r="P1125" s="56"/>
      <c r="Q1125" s="56"/>
      <c r="R1125" s="56"/>
      <c r="S1125" s="56"/>
      <c r="T1125" s="56"/>
      <c r="U1125" s="56"/>
    </row>
    <row r="1126">
      <c r="A1126" s="56"/>
      <c r="B1126" s="56"/>
      <c r="C1126" s="57"/>
      <c r="D1126" s="58"/>
      <c r="E1126" s="56"/>
      <c r="F1126" s="56"/>
      <c r="G1126" s="56"/>
      <c r="H1126" s="56"/>
      <c r="I1126" s="56"/>
      <c r="J1126" s="56"/>
      <c r="K1126" s="56"/>
      <c r="L1126" s="56"/>
      <c r="M1126" s="56"/>
      <c r="N1126" s="56"/>
      <c r="O1126" s="56"/>
      <c r="P1126" s="56"/>
      <c r="Q1126" s="56"/>
      <c r="R1126" s="56"/>
      <c r="S1126" s="56"/>
      <c r="T1126" s="56"/>
      <c r="U1126" s="56"/>
    </row>
    <row r="1127">
      <c r="A1127" s="56"/>
      <c r="B1127" s="56"/>
      <c r="C1127" s="57"/>
      <c r="D1127" s="58"/>
      <c r="E1127" s="56"/>
      <c r="F1127" s="56"/>
      <c r="G1127" s="56"/>
      <c r="H1127" s="56"/>
      <c r="I1127" s="56"/>
      <c r="J1127" s="56"/>
      <c r="K1127" s="56"/>
      <c r="L1127" s="56"/>
      <c r="M1127" s="56"/>
      <c r="N1127" s="56"/>
      <c r="O1127" s="56"/>
      <c r="P1127" s="56"/>
      <c r="Q1127" s="56"/>
      <c r="R1127" s="56"/>
      <c r="S1127" s="56"/>
      <c r="T1127" s="56"/>
      <c r="U1127" s="56"/>
    </row>
    <row r="1128">
      <c r="A1128" s="56"/>
      <c r="B1128" s="56"/>
      <c r="C1128" s="57"/>
      <c r="D1128" s="58"/>
      <c r="E1128" s="56"/>
      <c r="F1128" s="56"/>
      <c r="G1128" s="56"/>
      <c r="H1128" s="56"/>
      <c r="I1128" s="56"/>
      <c r="J1128" s="56"/>
      <c r="K1128" s="56"/>
      <c r="L1128" s="56"/>
      <c r="M1128" s="56"/>
      <c r="N1128" s="56"/>
      <c r="O1128" s="56"/>
      <c r="P1128" s="56"/>
      <c r="Q1128" s="56"/>
      <c r="R1128" s="56"/>
      <c r="S1128" s="56"/>
      <c r="T1128" s="56"/>
      <c r="U1128" s="56"/>
    </row>
    <row r="1129">
      <c r="A1129" s="56"/>
      <c r="B1129" s="56"/>
      <c r="C1129" s="57"/>
      <c r="D1129" s="58"/>
      <c r="E1129" s="56"/>
      <c r="F1129" s="56"/>
      <c r="G1129" s="56"/>
      <c r="H1129" s="56"/>
      <c r="I1129" s="56"/>
      <c r="J1129" s="56"/>
      <c r="K1129" s="56"/>
      <c r="L1129" s="56"/>
      <c r="M1129" s="56"/>
      <c r="N1129" s="56"/>
      <c r="O1129" s="56"/>
      <c r="P1129" s="56"/>
      <c r="Q1129" s="56"/>
      <c r="R1129" s="56"/>
      <c r="S1129" s="56"/>
      <c r="T1129" s="56"/>
      <c r="U1129" s="56"/>
    </row>
    <row r="1130">
      <c r="A1130" s="56"/>
      <c r="B1130" s="56"/>
      <c r="C1130" s="57"/>
      <c r="D1130" s="58"/>
      <c r="E1130" s="56"/>
      <c r="F1130" s="56"/>
      <c r="G1130" s="56"/>
      <c r="H1130" s="56"/>
      <c r="I1130" s="56"/>
      <c r="J1130" s="56"/>
      <c r="K1130" s="56"/>
      <c r="L1130" s="56"/>
      <c r="M1130" s="56"/>
      <c r="N1130" s="56"/>
      <c r="O1130" s="56"/>
      <c r="P1130" s="56"/>
      <c r="Q1130" s="56"/>
      <c r="R1130" s="56"/>
      <c r="S1130" s="56"/>
      <c r="T1130" s="56"/>
      <c r="U1130" s="56"/>
    </row>
    <row r="1131">
      <c r="A1131" s="56"/>
      <c r="B1131" s="56"/>
      <c r="C1131" s="57"/>
      <c r="D1131" s="58"/>
      <c r="E1131" s="56"/>
      <c r="F1131" s="56"/>
      <c r="G1131" s="56"/>
      <c r="H1131" s="56"/>
      <c r="I1131" s="56"/>
      <c r="J1131" s="56"/>
      <c r="K1131" s="56"/>
      <c r="L1131" s="56"/>
      <c r="M1131" s="56"/>
      <c r="N1131" s="56"/>
      <c r="O1131" s="56"/>
      <c r="P1131" s="56"/>
      <c r="Q1131" s="56"/>
      <c r="R1131" s="56"/>
      <c r="S1131" s="56"/>
      <c r="T1131" s="56"/>
      <c r="U1131" s="56"/>
    </row>
    <row r="1132">
      <c r="A1132" s="56"/>
      <c r="B1132" s="56"/>
      <c r="C1132" s="57"/>
      <c r="D1132" s="58"/>
      <c r="E1132" s="56"/>
      <c r="F1132" s="56"/>
      <c r="G1132" s="56"/>
      <c r="H1132" s="56"/>
      <c r="I1132" s="56"/>
      <c r="J1132" s="56"/>
      <c r="K1132" s="56"/>
      <c r="L1132" s="56"/>
      <c r="M1132" s="56"/>
      <c r="N1132" s="56"/>
      <c r="O1132" s="56"/>
      <c r="P1132" s="56"/>
      <c r="Q1132" s="56"/>
      <c r="R1132" s="56"/>
      <c r="S1132" s="56"/>
      <c r="T1132" s="56"/>
      <c r="U1132" s="56"/>
    </row>
    <row r="1133">
      <c r="A1133" s="56"/>
      <c r="B1133" s="56"/>
      <c r="C1133" s="57"/>
      <c r="D1133" s="58"/>
      <c r="E1133" s="56"/>
      <c r="F1133" s="56"/>
      <c r="G1133" s="56"/>
      <c r="H1133" s="56"/>
      <c r="I1133" s="56"/>
      <c r="J1133" s="56"/>
      <c r="K1133" s="56"/>
      <c r="L1133" s="56"/>
      <c r="M1133" s="56"/>
      <c r="N1133" s="56"/>
      <c r="O1133" s="56"/>
      <c r="P1133" s="56"/>
      <c r="Q1133" s="56"/>
      <c r="R1133" s="56"/>
      <c r="S1133" s="56"/>
      <c r="T1133" s="56"/>
      <c r="U1133" s="56"/>
    </row>
    <row r="1134">
      <c r="A1134" s="56"/>
      <c r="B1134" s="56"/>
      <c r="C1134" s="57"/>
      <c r="D1134" s="58"/>
      <c r="E1134" s="56"/>
      <c r="F1134" s="56"/>
      <c r="G1134" s="56"/>
      <c r="H1134" s="56"/>
      <c r="I1134" s="56"/>
      <c r="J1134" s="56"/>
      <c r="K1134" s="56"/>
      <c r="L1134" s="56"/>
      <c r="M1134" s="56"/>
      <c r="N1134" s="56"/>
      <c r="O1134" s="56"/>
      <c r="P1134" s="56"/>
      <c r="Q1134" s="56"/>
      <c r="R1134" s="56"/>
      <c r="S1134" s="56"/>
      <c r="T1134" s="56"/>
      <c r="U1134" s="56"/>
    </row>
    <row r="1135">
      <c r="A1135" s="56"/>
      <c r="B1135" s="56"/>
      <c r="C1135" s="57"/>
      <c r="D1135" s="58"/>
      <c r="E1135" s="56"/>
      <c r="F1135" s="56"/>
      <c r="G1135" s="56"/>
      <c r="H1135" s="56"/>
      <c r="I1135" s="56"/>
      <c r="J1135" s="56"/>
      <c r="K1135" s="56"/>
      <c r="L1135" s="56"/>
      <c r="M1135" s="56"/>
      <c r="N1135" s="56"/>
      <c r="O1135" s="56"/>
      <c r="P1135" s="56"/>
      <c r="Q1135" s="56"/>
      <c r="R1135" s="56"/>
      <c r="S1135" s="56"/>
      <c r="T1135" s="56"/>
      <c r="U1135" s="56"/>
    </row>
    <row r="1136">
      <c r="A1136" s="56"/>
      <c r="B1136" s="56"/>
      <c r="C1136" s="57"/>
      <c r="D1136" s="58"/>
      <c r="E1136" s="56"/>
      <c r="F1136" s="56"/>
      <c r="G1136" s="56"/>
      <c r="H1136" s="56"/>
      <c r="I1136" s="56"/>
      <c r="J1136" s="56"/>
      <c r="K1136" s="56"/>
      <c r="L1136" s="56"/>
      <c r="M1136" s="56"/>
      <c r="N1136" s="56"/>
      <c r="O1136" s="56"/>
      <c r="P1136" s="56"/>
      <c r="Q1136" s="56"/>
      <c r="R1136" s="56"/>
      <c r="S1136" s="56"/>
      <c r="T1136" s="56"/>
      <c r="U1136" s="56"/>
    </row>
    <row r="1137">
      <c r="A1137" s="56"/>
      <c r="B1137" s="56"/>
      <c r="C1137" s="57"/>
      <c r="D1137" s="58"/>
      <c r="E1137" s="56"/>
      <c r="F1137" s="56"/>
      <c r="G1137" s="56"/>
      <c r="H1137" s="56"/>
      <c r="I1137" s="56"/>
      <c r="J1137" s="56"/>
      <c r="K1137" s="56"/>
      <c r="L1137" s="56"/>
      <c r="M1137" s="56"/>
      <c r="N1137" s="56"/>
      <c r="O1137" s="56"/>
      <c r="P1137" s="56"/>
      <c r="Q1137" s="56"/>
      <c r="R1137" s="56"/>
      <c r="S1137" s="56"/>
      <c r="T1137" s="56"/>
      <c r="U1137" s="56"/>
    </row>
    <row r="1138">
      <c r="A1138" s="56"/>
      <c r="B1138" s="56"/>
      <c r="C1138" s="57"/>
      <c r="D1138" s="58"/>
      <c r="E1138" s="56"/>
      <c r="F1138" s="56"/>
      <c r="G1138" s="56"/>
      <c r="H1138" s="56"/>
      <c r="I1138" s="56"/>
      <c r="J1138" s="56"/>
      <c r="K1138" s="56"/>
      <c r="L1138" s="56"/>
      <c r="M1138" s="56"/>
      <c r="N1138" s="56"/>
      <c r="O1138" s="56"/>
      <c r="P1138" s="56"/>
      <c r="Q1138" s="56"/>
      <c r="R1138" s="56"/>
      <c r="S1138" s="56"/>
      <c r="T1138" s="56"/>
      <c r="U1138" s="56"/>
    </row>
    <row r="1139">
      <c r="A1139" s="56"/>
      <c r="B1139" s="56"/>
      <c r="C1139" s="57"/>
      <c r="D1139" s="58"/>
      <c r="E1139" s="56"/>
      <c r="F1139" s="56"/>
      <c r="G1139" s="56"/>
      <c r="H1139" s="56"/>
      <c r="I1139" s="56"/>
      <c r="J1139" s="56"/>
      <c r="K1139" s="56"/>
      <c r="L1139" s="56"/>
      <c r="M1139" s="56"/>
      <c r="N1139" s="56"/>
      <c r="O1139" s="56"/>
      <c r="P1139" s="56"/>
      <c r="Q1139" s="56"/>
      <c r="R1139" s="56"/>
      <c r="S1139" s="56"/>
      <c r="T1139" s="56"/>
      <c r="U1139" s="56"/>
    </row>
    <row r="1140">
      <c r="A1140" s="56"/>
      <c r="B1140" s="56"/>
      <c r="C1140" s="57"/>
      <c r="D1140" s="58"/>
      <c r="E1140" s="56"/>
      <c r="F1140" s="56"/>
      <c r="G1140" s="56"/>
      <c r="H1140" s="56"/>
      <c r="I1140" s="56"/>
      <c r="J1140" s="56"/>
      <c r="K1140" s="56"/>
      <c r="L1140" s="56"/>
      <c r="M1140" s="56"/>
      <c r="N1140" s="56"/>
      <c r="O1140" s="56"/>
      <c r="P1140" s="56"/>
      <c r="Q1140" s="56"/>
      <c r="R1140" s="56"/>
      <c r="S1140" s="56"/>
      <c r="T1140" s="56"/>
      <c r="U1140" s="56"/>
    </row>
    <row r="1141">
      <c r="A1141" s="56"/>
      <c r="B1141" s="56"/>
      <c r="C1141" s="57"/>
      <c r="D1141" s="58"/>
      <c r="E1141" s="56"/>
      <c r="F1141" s="56"/>
      <c r="G1141" s="56"/>
      <c r="H1141" s="56"/>
      <c r="I1141" s="56"/>
      <c r="J1141" s="56"/>
      <c r="K1141" s="56"/>
      <c r="L1141" s="56"/>
      <c r="M1141" s="56"/>
      <c r="N1141" s="56"/>
      <c r="O1141" s="56"/>
      <c r="P1141" s="56"/>
      <c r="Q1141" s="56"/>
      <c r="R1141" s="56"/>
      <c r="S1141" s="56"/>
      <c r="T1141" s="56"/>
      <c r="U1141" s="56"/>
    </row>
    <row r="1142">
      <c r="A1142" s="56"/>
      <c r="B1142" s="56"/>
      <c r="C1142" s="57"/>
      <c r="D1142" s="58"/>
      <c r="E1142" s="56"/>
      <c r="F1142" s="56"/>
      <c r="G1142" s="56"/>
      <c r="H1142" s="56"/>
      <c r="I1142" s="56"/>
      <c r="J1142" s="56"/>
      <c r="K1142" s="56"/>
      <c r="L1142" s="56"/>
      <c r="M1142" s="56"/>
      <c r="N1142" s="56"/>
      <c r="O1142" s="56"/>
      <c r="P1142" s="56"/>
      <c r="Q1142" s="56"/>
      <c r="R1142" s="56"/>
      <c r="S1142" s="56"/>
      <c r="T1142" s="56"/>
      <c r="U1142" s="56"/>
    </row>
    <row r="1143">
      <c r="A1143" s="56"/>
      <c r="B1143" s="56"/>
      <c r="C1143" s="57"/>
      <c r="D1143" s="58"/>
      <c r="E1143" s="56"/>
      <c r="F1143" s="56"/>
      <c r="G1143" s="56"/>
      <c r="H1143" s="56"/>
      <c r="I1143" s="56"/>
      <c r="J1143" s="56"/>
      <c r="K1143" s="56"/>
      <c r="L1143" s="56"/>
      <c r="M1143" s="56"/>
      <c r="N1143" s="56"/>
      <c r="O1143" s="56"/>
      <c r="P1143" s="56"/>
      <c r="Q1143" s="56"/>
      <c r="R1143" s="56"/>
      <c r="S1143" s="56"/>
      <c r="T1143" s="56"/>
      <c r="U1143" s="56"/>
    </row>
    <row r="1144">
      <c r="A1144" s="56"/>
      <c r="B1144" s="56"/>
      <c r="C1144" s="57"/>
      <c r="D1144" s="58"/>
      <c r="E1144" s="56"/>
      <c r="F1144" s="56"/>
      <c r="G1144" s="56"/>
      <c r="H1144" s="56"/>
      <c r="I1144" s="56"/>
      <c r="J1144" s="56"/>
      <c r="K1144" s="56"/>
      <c r="L1144" s="56"/>
      <c r="M1144" s="56"/>
      <c r="N1144" s="56"/>
      <c r="O1144" s="56"/>
      <c r="P1144" s="56"/>
      <c r="Q1144" s="56"/>
      <c r="R1144" s="56"/>
      <c r="S1144" s="56"/>
      <c r="T1144" s="56"/>
      <c r="U1144" s="56"/>
    </row>
    <row r="1145">
      <c r="A1145" s="56"/>
      <c r="B1145" s="56"/>
      <c r="C1145" s="57"/>
      <c r="D1145" s="58"/>
      <c r="E1145" s="56"/>
      <c r="F1145" s="56"/>
      <c r="G1145" s="56"/>
      <c r="H1145" s="56"/>
      <c r="I1145" s="56"/>
      <c r="J1145" s="56"/>
      <c r="K1145" s="56"/>
      <c r="L1145" s="56"/>
      <c r="M1145" s="56"/>
      <c r="N1145" s="56"/>
      <c r="O1145" s="56"/>
      <c r="P1145" s="56"/>
      <c r="Q1145" s="56"/>
      <c r="R1145" s="56"/>
      <c r="S1145" s="56"/>
      <c r="T1145" s="56"/>
      <c r="U1145" s="56"/>
    </row>
    <row r="1146">
      <c r="A1146" s="56"/>
      <c r="B1146" s="56"/>
      <c r="C1146" s="57"/>
      <c r="D1146" s="58"/>
      <c r="E1146" s="56"/>
      <c r="F1146" s="56"/>
      <c r="G1146" s="56"/>
      <c r="H1146" s="56"/>
      <c r="I1146" s="56"/>
      <c r="J1146" s="56"/>
      <c r="K1146" s="56"/>
      <c r="L1146" s="56"/>
      <c r="M1146" s="56"/>
      <c r="N1146" s="56"/>
      <c r="O1146" s="56"/>
      <c r="P1146" s="56"/>
      <c r="Q1146" s="56"/>
      <c r="R1146" s="56"/>
      <c r="S1146" s="56"/>
      <c r="T1146" s="56"/>
      <c r="U1146" s="56"/>
    </row>
    <row r="1147">
      <c r="A1147" s="56"/>
      <c r="B1147" s="56"/>
      <c r="C1147" s="57"/>
      <c r="D1147" s="58"/>
      <c r="E1147" s="56"/>
      <c r="F1147" s="56"/>
      <c r="G1147" s="56"/>
      <c r="H1147" s="56"/>
      <c r="I1147" s="56"/>
      <c r="J1147" s="56"/>
      <c r="K1147" s="56"/>
      <c r="L1147" s="56"/>
      <c r="M1147" s="56"/>
      <c r="N1147" s="56"/>
      <c r="O1147" s="56"/>
      <c r="P1147" s="56"/>
      <c r="Q1147" s="56"/>
      <c r="R1147" s="56"/>
      <c r="S1147" s="56"/>
      <c r="T1147" s="56"/>
      <c r="U1147" s="56"/>
    </row>
    <row r="1148">
      <c r="A1148" s="56"/>
      <c r="B1148" s="56"/>
      <c r="C1148" s="57"/>
      <c r="D1148" s="58"/>
      <c r="E1148" s="56"/>
      <c r="F1148" s="56"/>
      <c r="G1148" s="56"/>
      <c r="H1148" s="56"/>
      <c r="I1148" s="56"/>
      <c r="J1148" s="56"/>
      <c r="K1148" s="56"/>
      <c r="L1148" s="56"/>
      <c r="M1148" s="56"/>
      <c r="N1148" s="56"/>
      <c r="O1148" s="56"/>
      <c r="P1148" s="56"/>
      <c r="Q1148" s="56"/>
      <c r="R1148" s="56"/>
      <c r="S1148" s="56"/>
      <c r="T1148" s="56"/>
      <c r="U1148" s="56"/>
    </row>
    <row r="1149">
      <c r="A1149" s="56"/>
      <c r="B1149" s="56"/>
      <c r="C1149" s="57"/>
      <c r="D1149" s="58"/>
      <c r="E1149" s="56"/>
      <c r="F1149" s="56"/>
      <c r="G1149" s="56"/>
      <c r="H1149" s="56"/>
      <c r="I1149" s="56"/>
      <c r="J1149" s="56"/>
      <c r="K1149" s="56"/>
      <c r="L1149" s="56"/>
      <c r="M1149" s="56"/>
      <c r="N1149" s="56"/>
      <c r="O1149" s="56"/>
      <c r="P1149" s="56"/>
      <c r="Q1149" s="56"/>
      <c r="R1149" s="56"/>
      <c r="S1149" s="56"/>
      <c r="T1149" s="56"/>
      <c r="U1149" s="56"/>
    </row>
    <row r="1150">
      <c r="A1150" s="56"/>
      <c r="B1150" s="56"/>
      <c r="C1150" s="57"/>
      <c r="D1150" s="58"/>
      <c r="E1150" s="56"/>
      <c r="F1150" s="56"/>
      <c r="G1150" s="56"/>
      <c r="H1150" s="56"/>
      <c r="I1150" s="56"/>
      <c r="J1150" s="56"/>
      <c r="K1150" s="56"/>
      <c r="L1150" s="56"/>
      <c r="M1150" s="56"/>
      <c r="N1150" s="56"/>
      <c r="O1150" s="56"/>
      <c r="P1150" s="56"/>
      <c r="Q1150" s="56"/>
      <c r="R1150" s="56"/>
      <c r="S1150" s="56"/>
      <c r="T1150" s="56"/>
      <c r="U1150" s="56"/>
    </row>
    <row r="1151">
      <c r="A1151" s="56"/>
      <c r="B1151" s="56"/>
      <c r="C1151" s="57"/>
      <c r="D1151" s="58"/>
      <c r="E1151" s="56"/>
      <c r="F1151" s="56"/>
      <c r="G1151" s="56"/>
      <c r="H1151" s="56"/>
      <c r="I1151" s="56"/>
      <c r="J1151" s="56"/>
      <c r="K1151" s="56"/>
      <c r="L1151" s="56"/>
      <c r="M1151" s="56"/>
      <c r="N1151" s="56"/>
      <c r="O1151" s="56"/>
      <c r="P1151" s="56"/>
      <c r="Q1151" s="56"/>
      <c r="R1151" s="56"/>
      <c r="S1151" s="56"/>
      <c r="T1151" s="56"/>
      <c r="U1151" s="56"/>
    </row>
    <row r="1152">
      <c r="A1152" s="56"/>
      <c r="B1152" s="56"/>
      <c r="C1152" s="57"/>
      <c r="D1152" s="58"/>
      <c r="E1152" s="56"/>
      <c r="F1152" s="56"/>
      <c r="G1152" s="56"/>
      <c r="H1152" s="56"/>
      <c r="I1152" s="56"/>
      <c r="J1152" s="56"/>
      <c r="K1152" s="56"/>
      <c r="L1152" s="56"/>
      <c r="M1152" s="56"/>
      <c r="N1152" s="56"/>
      <c r="O1152" s="56"/>
      <c r="P1152" s="56"/>
      <c r="Q1152" s="56"/>
      <c r="R1152" s="56"/>
      <c r="S1152" s="56"/>
      <c r="T1152" s="56"/>
      <c r="U1152" s="56"/>
    </row>
    <row r="1153">
      <c r="A1153" s="56"/>
      <c r="B1153" s="56"/>
      <c r="C1153" s="57"/>
      <c r="D1153" s="58"/>
      <c r="E1153" s="56"/>
      <c r="F1153" s="56"/>
      <c r="G1153" s="56"/>
      <c r="H1153" s="56"/>
      <c r="I1153" s="56"/>
      <c r="J1153" s="56"/>
      <c r="K1153" s="56"/>
      <c r="L1153" s="56"/>
      <c r="M1153" s="56"/>
      <c r="N1153" s="56"/>
      <c r="O1153" s="56"/>
      <c r="P1153" s="56"/>
      <c r="Q1153" s="56"/>
      <c r="R1153" s="56"/>
      <c r="S1153" s="56"/>
      <c r="T1153" s="56"/>
      <c r="U1153" s="56"/>
    </row>
    <row r="1154">
      <c r="A1154" s="56"/>
      <c r="B1154" s="56"/>
      <c r="C1154" s="57"/>
      <c r="D1154" s="58"/>
      <c r="E1154" s="56"/>
      <c r="F1154" s="56"/>
      <c r="G1154" s="56"/>
      <c r="H1154" s="56"/>
      <c r="I1154" s="56"/>
      <c r="J1154" s="56"/>
      <c r="K1154" s="56"/>
      <c r="L1154" s="56"/>
      <c r="M1154" s="56"/>
      <c r="N1154" s="56"/>
      <c r="O1154" s="56"/>
      <c r="P1154" s="56"/>
      <c r="Q1154" s="56"/>
      <c r="R1154" s="56"/>
      <c r="S1154" s="56"/>
      <c r="T1154" s="56"/>
      <c r="U1154" s="56"/>
    </row>
    <row r="1155">
      <c r="A1155" s="56"/>
      <c r="B1155" s="56"/>
      <c r="C1155" s="57"/>
      <c r="D1155" s="58"/>
      <c r="E1155" s="56"/>
      <c r="F1155" s="56"/>
      <c r="G1155" s="56"/>
      <c r="H1155" s="56"/>
      <c r="I1155" s="56"/>
      <c r="J1155" s="56"/>
      <c r="K1155" s="56"/>
      <c r="L1155" s="56"/>
      <c r="M1155" s="56"/>
      <c r="N1155" s="56"/>
      <c r="O1155" s="56"/>
      <c r="P1155" s="56"/>
      <c r="Q1155" s="56"/>
      <c r="R1155" s="56"/>
      <c r="S1155" s="56"/>
      <c r="T1155" s="56"/>
      <c r="U1155" s="56"/>
    </row>
    <row r="1156">
      <c r="A1156" s="56"/>
      <c r="B1156" s="56"/>
      <c r="C1156" s="57"/>
      <c r="D1156" s="58"/>
      <c r="E1156" s="56"/>
      <c r="F1156" s="56"/>
      <c r="G1156" s="56"/>
      <c r="H1156" s="56"/>
      <c r="I1156" s="56"/>
      <c r="J1156" s="56"/>
      <c r="K1156" s="56"/>
      <c r="L1156" s="56"/>
      <c r="M1156" s="56"/>
      <c r="N1156" s="56"/>
      <c r="O1156" s="56"/>
      <c r="P1156" s="56"/>
      <c r="Q1156" s="56"/>
      <c r="R1156" s="56"/>
      <c r="S1156" s="56"/>
      <c r="T1156" s="56"/>
      <c r="U1156" s="56"/>
    </row>
    <row r="1157">
      <c r="A1157" s="56"/>
      <c r="B1157" s="56"/>
      <c r="C1157" s="57"/>
      <c r="D1157" s="58"/>
      <c r="E1157" s="56"/>
      <c r="F1157" s="56"/>
      <c r="G1157" s="56"/>
      <c r="H1157" s="56"/>
      <c r="I1157" s="56"/>
      <c r="J1157" s="56"/>
      <c r="K1157" s="56"/>
      <c r="L1157" s="56"/>
      <c r="M1157" s="56"/>
      <c r="N1157" s="56"/>
      <c r="O1157" s="56"/>
      <c r="P1157" s="56"/>
      <c r="Q1157" s="56"/>
      <c r="R1157" s="56"/>
      <c r="S1157" s="56"/>
      <c r="T1157" s="56"/>
      <c r="U1157" s="56"/>
    </row>
    <row r="1158">
      <c r="A1158" s="56"/>
      <c r="B1158" s="56"/>
      <c r="C1158" s="57"/>
      <c r="D1158" s="58"/>
      <c r="E1158" s="56"/>
      <c r="F1158" s="56"/>
      <c r="G1158" s="56"/>
      <c r="H1158" s="56"/>
      <c r="I1158" s="56"/>
      <c r="J1158" s="56"/>
      <c r="K1158" s="56"/>
      <c r="L1158" s="56"/>
      <c r="M1158" s="56"/>
      <c r="N1158" s="56"/>
      <c r="O1158" s="56"/>
      <c r="P1158" s="56"/>
      <c r="Q1158" s="56"/>
      <c r="R1158" s="56"/>
      <c r="S1158" s="56"/>
      <c r="T1158" s="56"/>
      <c r="U1158" s="56"/>
    </row>
    <row r="1159">
      <c r="A1159" s="56"/>
      <c r="B1159" s="56"/>
      <c r="C1159" s="57"/>
      <c r="D1159" s="58"/>
      <c r="E1159" s="56"/>
      <c r="F1159" s="56"/>
      <c r="G1159" s="56"/>
      <c r="H1159" s="56"/>
      <c r="I1159" s="56"/>
      <c r="J1159" s="56"/>
      <c r="K1159" s="56"/>
      <c r="L1159" s="56"/>
      <c r="M1159" s="56"/>
      <c r="N1159" s="56"/>
      <c r="O1159" s="56"/>
      <c r="P1159" s="56"/>
      <c r="Q1159" s="56"/>
      <c r="R1159" s="56"/>
      <c r="S1159" s="56"/>
      <c r="T1159" s="56"/>
      <c r="U1159" s="56"/>
    </row>
    <row r="1160">
      <c r="A1160" s="56"/>
      <c r="B1160" s="56"/>
      <c r="C1160" s="57"/>
      <c r="D1160" s="58"/>
      <c r="E1160" s="56"/>
      <c r="F1160" s="56"/>
      <c r="G1160" s="56"/>
      <c r="H1160" s="56"/>
      <c r="I1160" s="56"/>
      <c r="J1160" s="56"/>
      <c r="K1160" s="56"/>
      <c r="L1160" s="56"/>
      <c r="M1160" s="56"/>
      <c r="N1160" s="56"/>
      <c r="O1160" s="56"/>
      <c r="P1160" s="56"/>
      <c r="Q1160" s="56"/>
      <c r="R1160" s="56"/>
      <c r="S1160" s="56"/>
      <c r="T1160" s="56"/>
      <c r="U1160" s="56"/>
    </row>
    <row r="1161">
      <c r="A1161" s="56"/>
      <c r="B1161" s="56"/>
      <c r="C1161" s="57"/>
      <c r="D1161" s="58"/>
      <c r="E1161" s="56"/>
      <c r="F1161" s="56"/>
      <c r="G1161" s="56"/>
      <c r="H1161" s="56"/>
      <c r="I1161" s="56"/>
      <c r="J1161" s="56"/>
      <c r="K1161" s="56"/>
      <c r="L1161" s="56"/>
      <c r="M1161" s="56"/>
      <c r="N1161" s="56"/>
      <c r="O1161" s="56"/>
      <c r="P1161" s="56"/>
      <c r="Q1161" s="56"/>
      <c r="R1161" s="56"/>
      <c r="S1161" s="56"/>
      <c r="T1161" s="56"/>
      <c r="U1161" s="56"/>
    </row>
    <row r="1162">
      <c r="A1162" s="56"/>
      <c r="B1162" s="56"/>
      <c r="C1162" s="57"/>
      <c r="D1162" s="58"/>
      <c r="E1162" s="56"/>
      <c r="F1162" s="56"/>
      <c r="G1162" s="56"/>
      <c r="H1162" s="56"/>
      <c r="I1162" s="56"/>
      <c r="J1162" s="56"/>
      <c r="K1162" s="56"/>
      <c r="L1162" s="56"/>
      <c r="M1162" s="56"/>
      <c r="N1162" s="56"/>
      <c r="O1162" s="56"/>
      <c r="P1162" s="56"/>
      <c r="Q1162" s="56"/>
      <c r="R1162" s="56"/>
      <c r="S1162" s="56"/>
      <c r="T1162" s="56"/>
      <c r="U1162" s="56"/>
    </row>
    <row r="1163">
      <c r="A1163" s="56"/>
      <c r="B1163" s="56"/>
      <c r="C1163" s="57"/>
      <c r="D1163" s="58"/>
      <c r="E1163" s="56"/>
      <c r="F1163" s="56"/>
      <c r="G1163" s="56"/>
      <c r="H1163" s="56"/>
      <c r="I1163" s="56"/>
      <c r="J1163" s="56"/>
      <c r="K1163" s="56"/>
      <c r="L1163" s="56"/>
      <c r="M1163" s="56"/>
      <c r="N1163" s="56"/>
      <c r="O1163" s="56"/>
      <c r="P1163" s="56"/>
      <c r="Q1163" s="56"/>
      <c r="R1163" s="56"/>
      <c r="S1163" s="56"/>
      <c r="T1163" s="56"/>
      <c r="U1163" s="56"/>
    </row>
    <row r="1164">
      <c r="A1164" s="56"/>
      <c r="B1164" s="56"/>
      <c r="C1164" s="57"/>
      <c r="D1164" s="58"/>
      <c r="E1164" s="56"/>
      <c r="F1164" s="56"/>
      <c r="G1164" s="56"/>
      <c r="H1164" s="56"/>
      <c r="I1164" s="56"/>
      <c r="J1164" s="56"/>
      <c r="K1164" s="56"/>
      <c r="L1164" s="56"/>
      <c r="M1164" s="56"/>
      <c r="N1164" s="56"/>
      <c r="O1164" s="56"/>
      <c r="P1164" s="56"/>
      <c r="Q1164" s="56"/>
      <c r="R1164" s="56"/>
      <c r="S1164" s="56"/>
      <c r="T1164" s="56"/>
      <c r="U1164" s="56"/>
    </row>
    <row r="1165">
      <c r="A1165" s="56"/>
      <c r="B1165" s="56"/>
      <c r="C1165" s="57"/>
      <c r="D1165" s="58"/>
      <c r="E1165" s="56"/>
      <c r="F1165" s="56"/>
      <c r="G1165" s="56"/>
      <c r="H1165" s="56"/>
      <c r="I1165" s="56"/>
      <c r="J1165" s="56"/>
      <c r="K1165" s="56"/>
      <c r="L1165" s="56"/>
      <c r="M1165" s="56"/>
      <c r="N1165" s="56"/>
      <c r="O1165" s="56"/>
      <c r="P1165" s="56"/>
      <c r="Q1165" s="56"/>
      <c r="R1165" s="56"/>
      <c r="S1165" s="56"/>
      <c r="T1165" s="56"/>
      <c r="U1165" s="56"/>
    </row>
    <row r="1166">
      <c r="A1166" s="56"/>
      <c r="B1166" s="56"/>
      <c r="C1166" s="57"/>
      <c r="D1166" s="58"/>
      <c r="E1166" s="56"/>
      <c r="F1166" s="56"/>
      <c r="G1166" s="56"/>
      <c r="H1166" s="56"/>
      <c r="I1166" s="56"/>
      <c r="J1166" s="56"/>
      <c r="K1166" s="56"/>
      <c r="L1166" s="56"/>
      <c r="M1166" s="56"/>
      <c r="N1166" s="56"/>
      <c r="O1166" s="56"/>
      <c r="P1166" s="56"/>
      <c r="Q1166" s="56"/>
      <c r="R1166" s="56"/>
      <c r="S1166" s="56"/>
      <c r="T1166" s="56"/>
      <c r="U1166" s="56"/>
    </row>
    <row r="1167">
      <c r="A1167" s="56"/>
      <c r="B1167" s="56"/>
      <c r="C1167" s="57"/>
      <c r="D1167" s="58"/>
      <c r="E1167" s="56"/>
      <c r="F1167" s="56"/>
      <c r="G1167" s="56"/>
      <c r="H1167" s="56"/>
      <c r="I1167" s="56"/>
      <c r="J1167" s="56"/>
      <c r="K1167" s="56"/>
      <c r="L1167" s="56"/>
      <c r="M1167" s="56"/>
      <c r="N1167" s="56"/>
      <c r="O1167" s="56"/>
      <c r="P1167" s="56"/>
      <c r="Q1167" s="56"/>
      <c r="R1167" s="56"/>
      <c r="S1167" s="56"/>
      <c r="T1167" s="56"/>
      <c r="U1167" s="56"/>
    </row>
    <row r="1168">
      <c r="A1168" s="56"/>
      <c r="B1168" s="56"/>
      <c r="C1168" s="57"/>
      <c r="D1168" s="58"/>
      <c r="E1168" s="56"/>
      <c r="F1168" s="56"/>
      <c r="G1168" s="56"/>
      <c r="H1168" s="56"/>
      <c r="I1168" s="56"/>
      <c r="J1168" s="56"/>
      <c r="K1168" s="56"/>
      <c r="L1168" s="56"/>
      <c r="M1168" s="56"/>
      <c r="N1168" s="56"/>
      <c r="O1168" s="56"/>
      <c r="P1168" s="56"/>
      <c r="Q1168" s="56"/>
      <c r="R1168" s="56"/>
      <c r="S1168" s="56"/>
      <c r="T1168" s="56"/>
      <c r="U1168" s="56"/>
    </row>
    <row r="1169">
      <c r="A1169" s="56"/>
      <c r="B1169" s="56"/>
      <c r="C1169" s="57"/>
      <c r="D1169" s="58"/>
      <c r="E1169" s="56"/>
      <c r="F1169" s="56"/>
      <c r="G1169" s="56"/>
      <c r="H1169" s="56"/>
      <c r="I1169" s="56"/>
      <c r="J1169" s="56"/>
      <c r="K1169" s="56"/>
      <c r="L1169" s="56"/>
      <c r="M1169" s="56"/>
      <c r="N1169" s="56"/>
      <c r="O1169" s="56"/>
      <c r="P1169" s="56"/>
      <c r="Q1169" s="56"/>
      <c r="R1169" s="56"/>
      <c r="S1169" s="56"/>
      <c r="T1169" s="56"/>
      <c r="U1169" s="56"/>
    </row>
    <row r="1170">
      <c r="A1170" s="56"/>
      <c r="B1170" s="56"/>
      <c r="C1170" s="57"/>
      <c r="D1170" s="58"/>
      <c r="E1170" s="56"/>
      <c r="F1170" s="56"/>
      <c r="G1170" s="56"/>
      <c r="H1170" s="56"/>
      <c r="I1170" s="56"/>
      <c r="J1170" s="56"/>
      <c r="K1170" s="56"/>
      <c r="L1170" s="56"/>
      <c r="M1170" s="56"/>
      <c r="N1170" s="56"/>
      <c r="O1170" s="56"/>
      <c r="P1170" s="56"/>
      <c r="Q1170" s="56"/>
      <c r="R1170" s="56"/>
      <c r="S1170" s="56"/>
      <c r="T1170" s="56"/>
      <c r="U1170" s="56"/>
    </row>
    <row r="1171">
      <c r="A1171" s="56"/>
      <c r="B1171" s="56"/>
      <c r="C1171" s="57"/>
      <c r="D1171" s="58"/>
      <c r="E1171" s="56"/>
      <c r="F1171" s="56"/>
      <c r="G1171" s="56"/>
      <c r="H1171" s="56"/>
      <c r="I1171" s="56"/>
      <c r="J1171" s="56"/>
      <c r="K1171" s="56"/>
      <c r="L1171" s="56"/>
      <c r="M1171" s="56"/>
      <c r="N1171" s="56"/>
      <c r="O1171" s="56"/>
      <c r="P1171" s="56"/>
      <c r="Q1171" s="56"/>
      <c r="R1171" s="56"/>
      <c r="S1171" s="56"/>
      <c r="T1171" s="56"/>
      <c r="U1171" s="56"/>
    </row>
    <row r="1172">
      <c r="A1172" s="56"/>
      <c r="B1172" s="56"/>
      <c r="C1172" s="57"/>
      <c r="D1172" s="58"/>
      <c r="E1172" s="56"/>
      <c r="F1172" s="56"/>
      <c r="G1172" s="56"/>
      <c r="H1172" s="56"/>
      <c r="I1172" s="56"/>
      <c r="J1172" s="56"/>
      <c r="K1172" s="56"/>
      <c r="L1172" s="56"/>
      <c r="M1172" s="56"/>
      <c r="N1172" s="56"/>
      <c r="O1172" s="56"/>
      <c r="P1172" s="56"/>
      <c r="Q1172" s="56"/>
      <c r="R1172" s="56"/>
      <c r="S1172" s="56"/>
      <c r="T1172" s="56"/>
      <c r="U1172" s="56"/>
    </row>
    <row r="1173">
      <c r="A1173" s="56"/>
      <c r="B1173" s="56"/>
      <c r="C1173" s="57"/>
      <c r="D1173" s="58"/>
      <c r="E1173" s="56"/>
      <c r="F1173" s="56"/>
      <c r="G1173" s="56"/>
      <c r="H1173" s="56"/>
      <c r="I1173" s="56"/>
      <c r="J1173" s="56"/>
      <c r="K1173" s="56"/>
      <c r="L1173" s="56"/>
      <c r="M1173" s="56"/>
      <c r="N1173" s="56"/>
      <c r="O1173" s="56"/>
      <c r="P1173" s="56"/>
      <c r="Q1173" s="56"/>
      <c r="R1173" s="56"/>
      <c r="S1173" s="56"/>
      <c r="T1173" s="56"/>
      <c r="U1173" s="56"/>
    </row>
    <row r="1174">
      <c r="A1174" s="56"/>
      <c r="B1174" s="56"/>
      <c r="C1174" s="57"/>
      <c r="D1174" s="58"/>
      <c r="E1174" s="56"/>
      <c r="F1174" s="56"/>
      <c r="G1174" s="56"/>
      <c r="H1174" s="56"/>
      <c r="I1174" s="56"/>
      <c r="J1174" s="56"/>
      <c r="K1174" s="56"/>
      <c r="L1174" s="56"/>
      <c r="M1174" s="56"/>
      <c r="N1174" s="56"/>
      <c r="O1174" s="56"/>
      <c r="P1174" s="56"/>
      <c r="Q1174" s="56"/>
      <c r="R1174" s="56"/>
      <c r="S1174" s="56"/>
      <c r="T1174" s="56"/>
      <c r="U1174" s="56"/>
    </row>
    <row r="1175">
      <c r="A1175" s="56"/>
      <c r="B1175" s="56"/>
      <c r="C1175" s="57"/>
      <c r="D1175" s="58"/>
      <c r="E1175" s="56"/>
      <c r="F1175" s="56"/>
      <c r="G1175" s="56"/>
      <c r="H1175" s="56"/>
      <c r="I1175" s="56"/>
      <c r="J1175" s="56"/>
      <c r="K1175" s="56"/>
      <c r="L1175" s="56"/>
      <c r="M1175" s="56"/>
      <c r="N1175" s="56"/>
      <c r="O1175" s="56"/>
      <c r="P1175" s="56"/>
      <c r="Q1175" s="56"/>
      <c r="R1175" s="56"/>
      <c r="S1175" s="56"/>
      <c r="T1175" s="56"/>
      <c r="U1175" s="56"/>
    </row>
    <row r="1176">
      <c r="A1176" s="56"/>
      <c r="B1176" s="56"/>
      <c r="C1176" s="57"/>
      <c r="D1176" s="58"/>
      <c r="E1176" s="56"/>
      <c r="F1176" s="56"/>
      <c r="G1176" s="56"/>
      <c r="H1176" s="56"/>
      <c r="I1176" s="56"/>
      <c r="J1176" s="56"/>
      <c r="K1176" s="56"/>
      <c r="L1176" s="56"/>
      <c r="M1176" s="56"/>
      <c r="N1176" s="56"/>
      <c r="O1176" s="56"/>
      <c r="P1176" s="56"/>
      <c r="Q1176" s="56"/>
      <c r="R1176" s="56"/>
      <c r="S1176" s="56"/>
      <c r="T1176" s="56"/>
      <c r="U1176" s="56"/>
    </row>
    <row r="1177">
      <c r="A1177" s="56"/>
      <c r="B1177" s="56"/>
      <c r="C1177" s="57"/>
      <c r="D1177" s="58"/>
      <c r="E1177" s="56"/>
      <c r="F1177" s="56"/>
      <c r="G1177" s="56"/>
      <c r="H1177" s="56"/>
      <c r="I1177" s="56"/>
      <c r="J1177" s="56"/>
      <c r="K1177" s="56"/>
      <c r="L1177" s="56"/>
      <c r="M1177" s="56"/>
      <c r="N1177" s="56"/>
      <c r="O1177" s="56"/>
      <c r="P1177" s="56"/>
      <c r="Q1177" s="56"/>
      <c r="R1177" s="56"/>
      <c r="S1177" s="56"/>
      <c r="T1177" s="56"/>
      <c r="U1177" s="56"/>
    </row>
    <row r="1178">
      <c r="A1178" s="56"/>
      <c r="B1178" s="56"/>
      <c r="C1178" s="57"/>
      <c r="D1178" s="58"/>
      <c r="E1178" s="56"/>
      <c r="F1178" s="56"/>
      <c r="G1178" s="56"/>
      <c r="H1178" s="56"/>
      <c r="I1178" s="56"/>
      <c r="J1178" s="56"/>
      <c r="K1178" s="56"/>
      <c r="L1178" s="56"/>
      <c r="M1178" s="56"/>
      <c r="N1178" s="56"/>
      <c r="O1178" s="56"/>
      <c r="P1178" s="56"/>
      <c r="Q1178" s="56"/>
      <c r="R1178" s="56"/>
      <c r="S1178" s="56"/>
      <c r="T1178" s="56"/>
      <c r="U1178" s="56"/>
    </row>
    <row r="1179">
      <c r="A1179" s="56"/>
      <c r="B1179" s="56"/>
      <c r="C1179" s="57"/>
      <c r="D1179" s="58"/>
      <c r="E1179" s="56"/>
      <c r="F1179" s="56"/>
      <c r="G1179" s="56"/>
      <c r="H1179" s="56"/>
      <c r="I1179" s="56"/>
      <c r="J1179" s="56"/>
      <c r="K1179" s="56"/>
      <c r="L1179" s="56"/>
      <c r="M1179" s="56"/>
      <c r="N1179" s="56"/>
      <c r="O1179" s="56"/>
      <c r="P1179" s="56"/>
      <c r="Q1179" s="56"/>
      <c r="R1179" s="56"/>
      <c r="S1179" s="56"/>
      <c r="T1179" s="56"/>
      <c r="U1179" s="56"/>
    </row>
    <row r="1180">
      <c r="A1180" s="56"/>
      <c r="B1180" s="56"/>
      <c r="C1180" s="57"/>
      <c r="D1180" s="58"/>
      <c r="E1180" s="56"/>
      <c r="F1180" s="56"/>
      <c r="G1180" s="56"/>
      <c r="H1180" s="56"/>
      <c r="I1180" s="56"/>
      <c r="J1180" s="56"/>
      <c r="K1180" s="56"/>
      <c r="L1180" s="56"/>
      <c r="M1180" s="56"/>
      <c r="N1180" s="56"/>
      <c r="O1180" s="56"/>
      <c r="P1180" s="56"/>
      <c r="Q1180" s="56"/>
      <c r="R1180" s="56"/>
      <c r="S1180" s="56"/>
      <c r="T1180" s="56"/>
      <c r="U1180" s="56"/>
    </row>
    <row r="1181">
      <c r="A1181" s="56"/>
      <c r="B1181" s="56"/>
      <c r="C1181" s="57"/>
      <c r="D1181" s="58"/>
      <c r="E1181" s="56"/>
      <c r="F1181" s="56"/>
      <c r="G1181" s="56"/>
      <c r="H1181" s="56"/>
      <c r="I1181" s="56"/>
      <c r="J1181" s="56"/>
      <c r="K1181" s="56"/>
      <c r="L1181" s="56"/>
      <c r="M1181" s="56"/>
      <c r="N1181" s="56"/>
      <c r="O1181" s="56"/>
      <c r="P1181" s="56"/>
      <c r="Q1181" s="56"/>
      <c r="R1181" s="56"/>
      <c r="S1181" s="56"/>
      <c r="T1181" s="56"/>
      <c r="U1181" s="56"/>
    </row>
    <row r="1182">
      <c r="A1182" s="56"/>
      <c r="B1182" s="56"/>
      <c r="C1182" s="57"/>
      <c r="D1182" s="58"/>
      <c r="E1182" s="56"/>
      <c r="F1182" s="56"/>
      <c r="G1182" s="56"/>
      <c r="H1182" s="56"/>
      <c r="I1182" s="56"/>
      <c r="J1182" s="56"/>
      <c r="K1182" s="56"/>
      <c r="L1182" s="56"/>
      <c r="M1182" s="56"/>
      <c r="N1182" s="56"/>
      <c r="O1182" s="56"/>
      <c r="P1182" s="56"/>
      <c r="Q1182" s="56"/>
      <c r="R1182" s="56"/>
      <c r="S1182" s="56"/>
      <c r="T1182" s="56"/>
      <c r="U1182" s="56"/>
    </row>
    <row r="1183">
      <c r="A1183" s="56"/>
      <c r="B1183" s="56"/>
      <c r="C1183" s="57"/>
      <c r="D1183" s="58"/>
      <c r="E1183" s="56"/>
      <c r="F1183" s="56"/>
      <c r="G1183" s="56"/>
      <c r="H1183" s="56"/>
      <c r="I1183" s="56"/>
      <c r="J1183" s="56"/>
      <c r="K1183" s="56"/>
      <c r="L1183" s="56"/>
      <c r="M1183" s="56"/>
      <c r="N1183" s="56"/>
      <c r="O1183" s="56"/>
      <c r="P1183" s="56"/>
      <c r="Q1183" s="56"/>
      <c r="R1183" s="56"/>
      <c r="S1183" s="56"/>
      <c r="T1183" s="56"/>
      <c r="U1183" s="56"/>
    </row>
    <row r="1184">
      <c r="A1184" s="56"/>
      <c r="B1184" s="56"/>
      <c r="C1184" s="57"/>
      <c r="D1184" s="58"/>
      <c r="E1184" s="56"/>
      <c r="F1184" s="56"/>
      <c r="G1184" s="56"/>
      <c r="H1184" s="56"/>
      <c r="I1184" s="56"/>
      <c r="J1184" s="56"/>
      <c r="K1184" s="56"/>
      <c r="L1184" s="56"/>
      <c r="M1184" s="56"/>
      <c r="N1184" s="56"/>
      <c r="O1184" s="56"/>
      <c r="P1184" s="56"/>
      <c r="Q1184" s="56"/>
      <c r="R1184" s="56"/>
      <c r="S1184" s="56"/>
      <c r="T1184" s="56"/>
      <c r="U1184" s="56"/>
    </row>
    <row r="1185">
      <c r="A1185" s="56"/>
      <c r="B1185" s="56"/>
      <c r="C1185" s="57"/>
      <c r="D1185" s="58"/>
      <c r="E1185" s="56"/>
      <c r="F1185" s="56"/>
      <c r="G1185" s="56"/>
      <c r="H1185" s="56"/>
      <c r="I1185" s="56"/>
      <c r="J1185" s="56"/>
      <c r="K1185" s="56"/>
      <c r="L1185" s="56"/>
      <c r="M1185" s="56"/>
      <c r="N1185" s="56"/>
      <c r="O1185" s="56"/>
      <c r="P1185" s="56"/>
      <c r="Q1185" s="56"/>
      <c r="R1185" s="56"/>
      <c r="S1185" s="56"/>
      <c r="T1185" s="56"/>
      <c r="U1185" s="56"/>
    </row>
    <row r="1186">
      <c r="A1186" s="56"/>
      <c r="B1186" s="56"/>
      <c r="C1186" s="57"/>
      <c r="D1186" s="58"/>
      <c r="E1186" s="56"/>
      <c r="F1186" s="56"/>
      <c r="G1186" s="56"/>
      <c r="H1186" s="56"/>
      <c r="I1186" s="56"/>
      <c r="J1186" s="56"/>
      <c r="K1186" s="56"/>
      <c r="L1186" s="56"/>
      <c r="M1186" s="56"/>
      <c r="N1186" s="56"/>
      <c r="O1186" s="56"/>
      <c r="P1186" s="56"/>
      <c r="Q1186" s="56"/>
      <c r="R1186" s="56"/>
      <c r="S1186" s="56"/>
      <c r="T1186" s="56"/>
      <c r="U1186" s="56"/>
    </row>
    <row r="1187">
      <c r="A1187" s="56"/>
      <c r="B1187" s="56"/>
      <c r="C1187" s="57"/>
      <c r="D1187" s="58"/>
      <c r="E1187" s="56"/>
      <c r="F1187" s="56"/>
      <c r="G1187" s="56"/>
      <c r="H1187" s="56"/>
      <c r="I1187" s="56"/>
      <c r="J1187" s="56"/>
      <c r="K1187" s="56"/>
      <c r="L1187" s="56"/>
      <c r="M1187" s="56"/>
      <c r="N1187" s="56"/>
      <c r="O1187" s="56"/>
      <c r="P1187" s="56"/>
      <c r="Q1187" s="56"/>
      <c r="R1187" s="56"/>
      <c r="S1187" s="56"/>
      <c r="T1187" s="56"/>
      <c r="U1187" s="56"/>
    </row>
    <row r="1188">
      <c r="A1188" s="56"/>
      <c r="B1188" s="56"/>
      <c r="C1188" s="57"/>
      <c r="D1188" s="58"/>
      <c r="E1188" s="56"/>
      <c r="F1188" s="56"/>
      <c r="G1188" s="56"/>
      <c r="H1188" s="56"/>
      <c r="I1188" s="56"/>
      <c r="J1188" s="56"/>
      <c r="K1188" s="56"/>
      <c r="L1188" s="56"/>
      <c r="M1188" s="56"/>
      <c r="N1188" s="56"/>
      <c r="O1188" s="56"/>
      <c r="P1188" s="56"/>
      <c r="Q1188" s="56"/>
      <c r="R1188" s="56"/>
      <c r="S1188" s="56"/>
      <c r="T1188" s="56"/>
      <c r="U1188" s="56"/>
    </row>
    <row r="1189">
      <c r="A1189" s="56"/>
      <c r="B1189" s="56"/>
      <c r="C1189" s="57"/>
      <c r="D1189" s="58"/>
      <c r="E1189" s="56"/>
      <c r="F1189" s="56"/>
      <c r="G1189" s="56"/>
      <c r="H1189" s="56"/>
      <c r="I1189" s="56"/>
      <c r="J1189" s="56"/>
      <c r="K1189" s="56"/>
      <c r="L1189" s="56"/>
      <c r="M1189" s="56"/>
      <c r="N1189" s="56"/>
      <c r="O1189" s="56"/>
      <c r="P1189" s="56"/>
      <c r="Q1189" s="56"/>
      <c r="R1189" s="56"/>
      <c r="S1189" s="56"/>
      <c r="T1189" s="56"/>
      <c r="U1189" s="56"/>
    </row>
    <row r="1190">
      <c r="A1190" s="56"/>
      <c r="B1190" s="56"/>
      <c r="C1190" s="57"/>
      <c r="D1190" s="58"/>
      <c r="E1190" s="56"/>
      <c r="F1190" s="56"/>
      <c r="G1190" s="56"/>
      <c r="H1190" s="56"/>
      <c r="I1190" s="56"/>
      <c r="J1190" s="56"/>
      <c r="K1190" s="56"/>
      <c r="L1190" s="56"/>
      <c r="M1190" s="56"/>
      <c r="N1190" s="56"/>
      <c r="O1190" s="56"/>
      <c r="P1190" s="56"/>
      <c r="Q1190" s="56"/>
      <c r="R1190" s="56"/>
      <c r="S1190" s="56"/>
      <c r="T1190" s="56"/>
      <c r="U1190" s="56"/>
    </row>
    <row r="1191">
      <c r="A1191" s="56"/>
      <c r="B1191" s="56"/>
      <c r="C1191" s="57"/>
      <c r="D1191" s="58"/>
      <c r="E1191" s="56"/>
      <c r="F1191" s="56"/>
      <c r="G1191" s="56"/>
      <c r="H1191" s="56"/>
      <c r="I1191" s="56"/>
      <c r="J1191" s="56"/>
      <c r="K1191" s="56"/>
      <c r="L1191" s="56"/>
      <c r="M1191" s="56"/>
      <c r="N1191" s="56"/>
      <c r="O1191" s="56"/>
      <c r="P1191" s="56"/>
      <c r="Q1191" s="56"/>
      <c r="R1191" s="56"/>
      <c r="S1191" s="56"/>
      <c r="T1191" s="56"/>
      <c r="U1191" s="56"/>
    </row>
    <row r="1192">
      <c r="A1192" s="56"/>
      <c r="B1192" s="56"/>
      <c r="C1192" s="57"/>
      <c r="D1192" s="58"/>
      <c r="E1192" s="56"/>
      <c r="F1192" s="56"/>
      <c r="G1192" s="56"/>
      <c r="H1192" s="56"/>
      <c r="I1192" s="56"/>
      <c r="J1192" s="56"/>
      <c r="K1192" s="56"/>
      <c r="L1192" s="56"/>
      <c r="M1192" s="56"/>
      <c r="N1192" s="56"/>
      <c r="O1192" s="56"/>
      <c r="P1192" s="56"/>
      <c r="Q1192" s="56"/>
      <c r="R1192" s="56"/>
      <c r="S1192" s="56"/>
      <c r="T1192" s="56"/>
      <c r="U1192" s="56"/>
    </row>
    <row r="1193">
      <c r="A1193" s="56"/>
      <c r="B1193" s="56"/>
      <c r="C1193" s="57"/>
      <c r="D1193" s="58"/>
      <c r="E1193" s="56"/>
      <c r="F1193" s="56"/>
      <c r="G1193" s="56"/>
      <c r="H1193" s="56"/>
      <c r="I1193" s="56"/>
      <c r="J1193" s="56"/>
      <c r="K1193" s="56"/>
      <c r="L1193" s="56"/>
      <c r="M1193" s="56"/>
      <c r="N1193" s="56"/>
      <c r="O1193" s="56"/>
      <c r="P1193" s="56"/>
      <c r="Q1193" s="56"/>
      <c r="R1193" s="56"/>
      <c r="S1193" s="56"/>
      <c r="T1193" s="56"/>
      <c r="U1193" s="56"/>
    </row>
    <row r="1194">
      <c r="A1194" s="56"/>
      <c r="B1194" s="56"/>
      <c r="C1194" s="57"/>
      <c r="D1194" s="58"/>
      <c r="E1194" s="56"/>
      <c r="F1194" s="56"/>
      <c r="G1194" s="56"/>
      <c r="H1194" s="56"/>
      <c r="I1194" s="56"/>
      <c r="J1194" s="56"/>
      <c r="K1194" s="56"/>
      <c r="L1194" s="56"/>
      <c r="M1194" s="56"/>
      <c r="N1194" s="56"/>
      <c r="O1194" s="56"/>
      <c r="P1194" s="56"/>
      <c r="Q1194" s="56"/>
      <c r="R1194" s="56"/>
      <c r="S1194" s="56"/>
      <c r="T1194" s="56"/>
      <c r="U1194" s="56"/>
    </row>
    <row r="1195">
      <c r="A1195" s="56"/>
      <c r="B1195" s="56"/>
      <c r="C1195" s="57"/>
      <c r="D1195" s="58"/>
      <c r="E1195" s="56"/>
      <c r="F1195" s="56"/>
      <c r="G1195" s="56"/>
      <c r="H1195" s="56"/>
      <c r="I1195" s="56"/>
      <c r="J1195" s="56"/>
      <c r="K1195" s="56"/>
      <c r="L1195" s="56"/>
      <c r="M1195" s="56"/>
      <c r="N1195" s="56"/>
      <c r="O1195" s="56"/>
      <c r="P1195" s="56"/>
      <c r="Q1195" s="56"/>
      <c r="R1195" s="56"/>
      <c r="S1195" s="56"/>
      <c r="T1195" s="56"/>
      <c r="U1195" s="56"/>
    </row>
    <row r="1196">
      <c r="A1196" s="56"/>
      <c r="B1196" s="56"/>
      <c r="C1196" s="57"/>
      <c r="D1196" s="58"/>
      <c r="E1196" s="56"/>
      <c r="F1196" s="56"/>
      <c r="G1196" s="56"/>
      <c r="H1196" s="56"/>
      <c r="I1196" s="56"/>
      <c r="J1196" s="56"/>
      <c r="K1196" s="56"/>
      <c r="L1196" s="56"/>
      <c r="M1196" s="56"/>
      <c r="N1196" s="56"/>
      <c r="O1196" s="56"/>
      <c r="P1196" s="56"/>
      <c r="Q1196" s="56"/>
      <c r="R1196" s="56"/>
      <c r="S1196" s="56"/>
      <c r="T1196" s="56"/>
      <c r="U1196" s="56"/>
    </row>
    <row r="1197">
      <c r="A1197" s="56"/>
      <c r="B1197" s="56"/>
      <c r="C1197" s="57"/>
      <c r="D1197" s="58"/>
      <c r="E1197" s="56"/>
      <c r="F1197" s="56"/>
      <c r="G1197" s="56"/>
      <c r="H1197" s="56"/>
      <c r="I1197" s="56"/>
      <c r="J1197" s="56"/>
      <c r="K1197" s="56"/>
      <c r="L1197" s="56"/>
      <c r="M1197" s="56"/>
      <c r="N1197" s="56"/>
      <c r="O1197" s="56"/>
      <c r="P1197" s="56"/>
      <c r="Q1197" s="56"/>
      <c r="R1197" s="56"/>
      <c r="S1197" s="56"/>
      <c r="T1197" s="56"/>
      <c r="U1197" s="56"/>
    </row>
    <row r="1198">
      <c r="A1198" s="56"/>
      <c r="B1198" s="56"/>
      <c r="C1198" s="57"/>
      <c r="D1198" s="58"/>
      <c r="E1198" s="56"/>
      <c r="F1198" s="56"/>
      <c r="G1198" s="56"/>
      <c r="H1198" s="56"/>
      <c r="I1198" s="56"/>
      <c r="J1198" s="56"/>
      <c r="K1198" s="56"/>
      <c r="L1198" s="56"/>
      <c r="M1198" s="56"/>
      <c r="N1198" s="56"/>
      <c r="O1198" s="56"/>
      <c r="P1198" s="56"/>
      <c r="Q1198" s="56"/>
      <c r="R1198" s="56"/>
      <c r="S1198" s="56"/>
      <c r="T1198" s="56"/>
      <c r="U1198" s="56"/>
    </row>
    <row r="1199">
      <c r="A1199" s="56"/>
      <c r="B1199" s="56"/>
      <c r="C1199" s="57"/>
      <c r="D1199" s="58"/>
      <c r="E1199" s="56"/>
      <c r="F1199" s="56"/>
      <c r="G1199" s="56"/>
      <c r="H1199" s="56"/>
      <c r="I1199" s="56"/>
      <c r="J1199" s="56"/>
      <c r="K1199" s="56"/>
      <c r="L1199" s="56"/>
      <c r="M1199" s="56"/>
      <c r="N1199" s="56"/>
      <c r="O1199" s="56"/>
      <c r="P1199" s="56"/>
      <c r="Q1199" s="56"/>
      <c r="R1199" s="56"/>
      <c r="S1199" s="56"/>
      <c r="T1199" s="56"/>
      <c r="U1199" s="56"/>
    </row>
    <row r="1200">
      <c r="A1200" s="56"/>
      <c r="B1200" s="56"/>
      <c r="C1200" s="57"/>
      <c r="D1200" s="58"/>
      <c r="E1200" s="56"/>
      <c r="F1200" s="56"/>
      <c r="G1200" s="56"/>
      <c r="H1200" s="56"/>
      <c r="I1200" s="56"/>
      <c r="J1200" s="56"/>
      <c r="K1200" s="56"/>
      <c r="L1200" s="56"/>
      <c r="M1200" s="56"/>
      <c r="N1200" s="56"/>
      <c r="O1200" s="56"/>
      <c r="P1200" s="56"/>
      <c r="Q1200" s="56"/>
      <c r="R1200" s="56"/>
      <c r="S1200" s="56"/>
      <c r="T1200" s="56"/>
      <c r="U1200" s="56"/>
    </row>
    <row r="1201">
      <c r="A1201" s="56"/>
      <c r="B1201" s="56"/>
      <c r="C1201" s="57"/>
      <c r="D1201" s="58"/>
      <c r="E1201" s="56"/>
      <c r="F1201" s="56"/>
      <c r="G1201" s="56"/>
      <c r="H1201" s="56"/>
      <c r="I1201" s="56"/>
      <c r="J1201" s="56"/>
      <c r="K1201" s="56"/>
      <c r="L1201" s="56"/>
      <c r="M1201" s="56"/>
      <c r="N1201" s="56"/>
      <c r="O1201" s="56"/>
      <c r="P1201" s="56"/>
      <c r="Q1201" s="56"/>
      <c r="R1201" s="56"/>
      <c r="S1201" s="56"/>
      <c r="T1201" s="56"/>
      <c r="U1201" s="56"/>
    </row>
    <row r="1202">
      <c r="A1202" s="56"/>
      <c r="B1202" s="56"/>
      <c r="C1202" s="57"/>
      <c r="D1202" s="58"/>
      <c r="E1202" s="56"/>
      <c r="F1202" s="56"/>
      <c r="G1202" s="56"/>
      <c r="H1202" s="56"/>
      <c r="I1202" s="56"/>
      <c r="J1202" s="56"/>
      <c r="K1202" s="56"/>
      <c r="L1202" s="56"/>
      <c r="M1202" s="56"/>
      <c r="N1202" s="56"/>
      <c r="O1202" s="56"/>
      <c r="P1202" s="56"/>
      <c r="Q1202" s="56"/>
      <c r="R1202" s="56"/>
      <c r="S1202" s="56"/>
      <c r="T1202" s="56"/>
      <c r="U1202" s="56"/>
    </row>
    <row r="1203">
      <c r="A1203" s="56"/>
      <c r="B1203" s="56"/>
      <c r="C1203" s="57"/>
      <c r="D1203" s="58"/>
      <c r="E1203" s="56"/>
      <c r="F1203" s="56"/>
      <c r="G1203" s="56"/>
      <c r="H1203" s="56"/>
      <c r="I1203" s="56"/>
      <c r="J1203" s="56"/>
      <c r="K1203" s="56"/>
      <c r="L1203" s="56"/>
      <c r="M1203" s="56"/>
      <c r="N1203" s="56"/>
      <c r="O1203" s="56"/>
      <c r="P1203" s="56"/>
      <c r="Q1203" s="56"/>
      <c r="R1203" s="56"/>
      <c r="S1203" s="56"/>
      <c r="T1203" s="56"/>
      <c r="U1203" s="56"/>
    </row>
    <row r="1204">
      <c r="A1204" s="56"/>
      <c r="B1204" s="56"/>
      <c r="C1204" s="57"/>
      <c r="D1204" s="58"/>
      <c r="E1204" s="56"/>
      <c r="F1204" s="56"/>
      <c r="G1204" s="56"/>
      <c r="H1204" s="56"/>
      <c r="I1204" s="56"/>
      <c r="J1204" s="56"/>
      <c r="K1204" s="56"/>
      <c r="L1204" s="56"/>
      <c r="M1204" s="56"/>
      <c r="N1204" s="56"/>
      <c r="O1204" s="56"/>
      <c r="P1204" s="56"/>
      <c r="Q1204" s="56"/>
      <c r="R1204" s="56"/>
      <c r="S1204" s="56"/>
      <c r="T1204" s="56"/>
      <c r="U1204" s="56"/>
    </row>
    <row r="1205">
      <c r="A1205" s="56"/>
      <c r="B1205" s="56"/>
      <c r="C1205" s="57"/>
      <c r="D1205" s="58"/>
      <c r="E1205" s="56"/>
      <c r="F1205" s="56"/>
      <c r="G1205" s="56"/>
      <c r="H1205" s="56"/>
      <c r="I1205" s="56"/>
      <c r="J1205" s="56"/>
      <c r="K1205" s="56"/>
      <c r="L1205" s="56"/>
      <c r="M1205" s="56"/>
      <c r="N1205" s="56"/>
      <c r="O1205" s="56"/>
      <c r="P1205" s="56"/>
      <c r="Q1205" s="56"/>
      <c r="R1205" s="56"/>
      <c r="S1205" s="56"/>
      <c r="T1205" s="56"/>
      <c r="U1205" s="56"/>
    </row>
    <row r="1206">
      <c r="A1206" s="56"/>
      <c r="B1206" s="56"/>
      <c r="C1206" s="57"/>
      <c r="D1206" s="58"/>
      <c r="E1206" s="56"/>
      <c r="F1206" s="56"/>
      <c r="G1206" s="56"/>
      <c r="H1206" s="56"/>
      <c r="I1206" s="56"/>
      <c r="J1206" s="56"/>
      <c r="K1206" s="56"/>
      <c r="L1206" s="56"/>
      <c r="M1206" s="56"/>
      <c r="N1206" s="56"/>
      <c r="O1206" s="56"/>
      <c r="P1206" s="56"/>
      <c r="Q1206" s="56"/>
      <c r="R1206" s="56"/>
      <c r="S1206" s="56"/>
      <c r="T1206" s="56"/>
      <c r="U1206" s="56"/>
    </row>
    <row r="1207">
      <c r="A1207" s="56"/>
      <c r="B1207" s="56"/>
      <c r="C1207" s="57"/>
      <c r="D1207" s="58"/>
      <c r="E1207" s="56"/>
      <c r="F1207" s="56"/>
      <c r="G1207" s="56"/>
      <c r="H1207" s="56"/>
      <c r="I1207" s="56"/>
      <c r="J1207" s="56"/>
      <c r="K1207" s="56"/>
      <c r="L1207" s="56"/>
      <c r="M1207" s="56"/>
      <c r="N1207" s="56"/>
      <c r="O1207" s="56"/>
      <c r="P1207" s="56"/>
      <c r="Q1207" s="56"/>
      <c r="R1207" s="56"/>
      <c r="S1207" s="56"/>
      <c r="T1207" s="56"/>
      <c r="U1207" s="56"/>
    </row>
    <row r="1208">
      <c r="A1208" s="56"/>
      <c r="B1208" s="56"/>
      <c r="C1208" s="57"/>
      <c r="D1208" s="58"/>
      <c r="E1208" s="56"/>
      <c r="F1208" s="56"/>
      <c r="G1208" s="56"/>
      <c r="H1208" s="56"/>
      <c r="I1208" s="56"/>
      <c r="J1208" s="56"/>
      <c r="K1208" s="56"/>
      <c r="L1208" s="56"/>
      <c r="M1208" s="56"/>
      <c r="N1208" s="56"/>
      <c r="O1208" s="56"/>
      <c r="P1208" s="56"/>
      <c r="Q1208" s="56"/>
      <c r="R1208" s="56"/>
      <c r="S1208" s="56"/>
      <c r="T1208" s="56"/>
      <c r="U1208" s="56"/>
    </row>
    <row r="1209">
      <c r="A1209" s="56"/>
      <c r="B1209" s="56"/>
      <c r="C1209" s="57"/>
      <c r="D1209" s="58"/>
      <c r="E1209" s="56"/>
      <c r="F1209" s="56"/>
      <c r="G1209" s="56"/>
      <c r="H1209" s="56"/>
      <c r="I1209" s="56"/>
      <c r="J1209" s="56"/>
      <c r="K1209" s="56"/>
      <c r="L1209" s="56"/>
      <c r="M1209" s="56"/>
      <c r="N1209" s="56"/>
      <c r="O1209" s="56"/>
      <c r="P1209" s="56"/>
      <c r="Q1209" s="56"/>
      <c r="R1209" s="56"/>
      <c r="S1209" s="56"/>
      <c r="T1209" s="56"/>
      <c r="U1209" s="56"/>
    </row>
    <row r="1210">
      <c r="A1210" s="56"/>
      <c r="B1210" s="56"/>
      <c r="C1210" s="57"/>
      <c r="D1210" s="58"/>
      <c r="E1210" s="56"/>
      <c r="F1210" s="56"/>
      <c r="G1210" s="56"/>
      <c r="H1210" s="56"/>
      <c r="I1210" s="56"/>
      <c r="J1210" s="56"/>
      <c r="K1210" s="56"/>
      <c r="L1210" s="56"/>
      <c r="M1210" s="56"/>
      <c r="N1210" s="56"/>
      <c r="O1210" s="56"/>
      <c r="P1210" s="56"/>
      <c r="Q1210" s="56"/>
      <c r="R1210" s="56"/>
      <c r="S1210" s="56"/>
      <c r="T1210" s="56"/>
      <c r="U1210" s="56"/>
    </row>
    <row r="1211">
      <c r="A1211" s="56"/>
      <c r="B1211" s="56"/>
      <c r="C1211" s="57"/>
      <c r="D1211" s="58"/>
      <c r="E1211" s="56"/>
      <c r="F1211" s="56"/>
      <c r="G1211" s="56"/>
      <c r="H1211" s="56"/>
      <c r="I1211" s="56"/>
      <c r="J1211" s="56"/>
      <c r="K1211" s="56"/>
      <c r="L1211" s="56"/>
      <c r="M1211" s="56"/>
      <c r="N1211" s="56"/>
      <c r="O1211" s="56"/>
      <c r="P1211" s="56"/>
      <c r="Q1211" s="56"/>
      <c r="R1211" s="56"/>
      <c r="S1211" s="56"/>
      <c r="T1211" s="56"/>
      <c r="U1211" s="56"/>
    </row>
    <row r="1212">
      <c r="A1212" s="56"/>
      <c r="B1212" s="56"/>
      <c r="C1212" s="57"/>
      <c r="D1212" s="58"/>
      <c r="E1212" s="56"/>
      <c r="F1212" s="56"/>
      <c r="G1212" s="56"/>
      <c r="H1212" s="56"/>
      <c r="I1212" s="56"/>
      <c r="J1212" s="56"/>
      <c r="K1212" s="56"/>
      <c r="L1212" s="56"/>
      <c r="M1212" s="56"/>
      <c r="N1212" s="56"/>
      <c r="O1212" s="56"/>
      <c r="P1212" s="56"/>
      <c r="Q1212" s="56"/>
      <c r="R1212" s="56"/>
      <c r="S1212" s="56"/>
      <c r="T1212" s="56"/>
      <c r="U1212" s="56"/>
    </row>
    <row r="1213">
      <c r="A1213" s="56"/>
      <c r="B1213" s="56"/>
      <c r="C1213" s="57"/>
      <c r="D1213" s="58"/>
      <c r="E1213" s="56"/>
      <c r="F1213" s="56"/>
      <c r="G1213" s="56"/>
      <c r="H1213" s="56"/>
      <c r="I1213" s="56"/>
      <c r="J1213" s="56"/>
      <c r="K1213" s="56"/>
      <c r="L1213" s="56"/>
      <c r="M1213" s="56"/>
      <c r="N1213" s="56"/>
      <c r="O1213" s="56"/>
      <c r="P1213" s="56"/>
      <c r="Q1213" s="56"/>
      <c r="R1213" s="56"/>
      <c r="S1213" s="56"/>
      <c r="T1213" s="56"/>
      <c r="U1213" s="56"/>
    </row>
    <row r="1214">
      <c r="A1214" s="56"/>
      <c r="B1214" s="56"/>
      <c r="C1214" s="57"/>
      <c r="D1214" s="58"/>
      <c r="E1214" s="56"/>
      <c r="F1214" s="56"/>
      <c r="G1214" s="56"/>
      <c r="H1214" s="56"/>
      <c r="I1214" s="56"/>
      <c r="J1214" s="56"/>
      <c r="K1214" s="56"/>
      <c r="L1214" s="56"/>
      <c r="M1214" s="56"/>
      <c r="N1214" s="56"/>
      <c r="O1214" s="56"/>
      <c r="P1214" s="56"/>
      <c r="Q1214" s="56"/>
      <c r="R1214" s="56"/>
      <c r="S1214" s="56"/>
      <c r="T1214" s="56"/>
      <c r="U1214" s="56"/>
    </row>
    <row r="1215">
      <c r="A1215" s="56"/>
      <c r="B1215" s="56"/>
      <c r="C1215" s="57"/>
      <c r="D1215" s="58"/>
      <c r="E1215" s="56"/>
      <c r="F1215" s="56"/>
      <c r="G1215" s="56"/>
      <c r="H1215" s="56"/>
      <c r="I1215" s="56"/>
      <c r="J1215" s="56"/>
      <c r="K1215" s="56"/>
      <c r="L1215" s="56"/>
      <c r="M1215" s="56"/>
      <c r="N1215" s="56"/>
      <c r="O1215" s="56"/>
      <c r="P1215" s="56"/>
      <c r="Q1215" s="56"/>
      <c r="R1215" s="56"/>
      <c r="S1215" s="56"/>
      <c r="T1215" s="56"/>
      <c r="U1215" s="56"/>
    </row>
    <row r="1216">
      <c r="A1216" s="56"/>
      <c r="B1216" s="56"/>
      <c r="C1216" s="57"/>
      <c r="D1216" s="58"/>
      <c r="E1216" s="56"/>
      <c r="F1216" s="56"/>
      <c r="G1216" s="56"/>
      <c r="H1216" s="56"/>
      <c r="I1216" s="56"/>
      <c r="J1216" s="56"/>
      <c r="K1216" s="56"/>
      <c r="L1216" s="56"/>
      <c r="M1216" s="56"/>
      <c r="N1216" s="56"/>
      <c r="O1216" s="56"/>
      <c r="P1216" s="56"/>
      <c r="Q1216" s="56"/>
      <c r="R1216" s="56"/>
      <c r="S1216" s="56"/>
      <c r="T1216" s="56"/>
      <c r="U1216" s="56"/>
    </row>
    <row r="1217">
      <c r="A1217" s="56"/>
      <c r="B1217" s="56"/>
      <c r="C1217" s="57"/>
      <c r="D1217" s="58"/>
      <c r="E1217" s="56"/>
      <c r="F1217" s="56"/>
      <c r="G1217" s="56"/>
      <c r="H1217" s="56"/>
      <c r="I1217" s="56"/>
      <c r="J1217" s="56"/>
      <c r="K1217" s="56"/>
      <c r="L1217" s="56"/>
      <c r="M1217" s="56"/>
      <c r="N1217" s="56"/>
      <c r="O1217" s="56"/>
      <c r="P1217" s="56"/>
      <c r="Q1217" s="56"/>
      <c r="R1217" s="56"/>
      <c r="S1217" s="56"/>
      <c r="T1217" s="56"/>
      <c r="U1217" s="56"/>
    </row>
    <row r="1218">
      <c r="A1218" s="56"/>
      <c r="B1218" s="56"/>
      <c r="C1218" s="57"/>
      <c r="D1218" s="58"/>
      <c r="E1218" s="56"/>
      <c r="F1218" s="56"/>
      <c r="G1218" s="56"/>
      <c r="H1218" s="56"/>
      <c r="I1218" s="56"/>
      <c r="J1218" s="56"/>
      <c r="K1218" s="56"/>
      <c r="L1218" s="56"/>
      <c r="M1218" s="56"/>
      <c r="N1218" s="56"/>
      <c r="O1218" s="56"/>
      <c r="P1218" s="56"/>
      <c r="Q1218" s="56"/>
      <c r="R1218" s="56"/>
      <c r="S1218" s="56"/>
      <c r="T1218" s="56"/>
      <c r="U1218" s="56"/>
    </row>
    <row r="1219">
      <c r="A1219" s="56"/>
      <c r="B1219" s="56"/>
      <c r="C1219" s="57"/>
      <c r="D1219" s="58"/>
      <c r="E1219" s="56"/>
      <c r="F1219" s="56"/>
      <c r="G1219" s="56"/>
      <c r="H1219" s="56"/>
      <c r="I1219" s="56"/>
      <c r="J1219" s="56"/>
      <c r="K1219" s="56"/>
      <c r="L1219" s="56"/>
      <c r="M1219" s="56"/>
      <c r="N1219" s="56"/>
      <c r="O1219" s="56"/>
      <c r="P1219" s="56"/>
      <c r="Q1219" s="56"/>
      <c r="R1219" s="56"/>
      <c r="S1219" s="56"/>
      <c r="T1219" s="56"/>
      <c r="U1219" s="56"/>
    </row>
    <row r="1220">
      <c r="A1220" s="56"/>
      <c r="B1220" s="56"/>
      <c r="C1220" s="57"/>
      <c r="D1220" s="58"/>
      <c r="E1220" s="56"/>
      <c r="F1220" s="56"/>
      <c r="G1220" s="56"/>
      <c r="H1220" s="56"/>
      <c r="I1220" s="56"/>
      <c r="J1220" s="56"/>
      <c r="K1220" s="56"/>
      <c r="L1220" s="56"/>
      <c r="M1220" s="56"/>
      <c r="N1220" s="56"/>
      <c r="O1220" s="56"/>
      <c r="P1220" s="56"/>
      <c r="Q1220" s="56"/>
      <c r="R1220" s="56"/>
      <c r="S1220" s="56"/>
      <c r="T1220" s="56"/>
      <c r="U1220" s="56"/>
    </row>
    <row r="1221">
      <c r="A1221" s="56"/>
      <c r="B1221" s="56"/>
      <c r="C1221" s="57"/>
      <c r="D1221" s="58"/>
      <c r="E1221" s="56"/>
      <c r="F1221" s="56"/>
      <c r="G1221" s="56"/>
      <c r="H1221" s="56"/>
      <c r="I1221" s="56"/>
      <c r="J1221" s="56"/>
      <c r="K1221" s="56"/>
      <c r="L1221" s="56"/>
      <c r="M1221" s="56"/>
      <c r="N1221" s="56"/>
      <c r="O1221" s="56"/>
      <c r="P1221" s="56"/>
      <c r="Q1221" s="56"/>
      <c r="R1221" s="56"/>
      <c r="S1221" s="56"/>
      <c r="T1221" s="56"/>
      <c r="U1221" s="56"/>
    </row>
    <row r="1222">
      <c r="A1222" s="56"/>
      <c r="B1222" s="56"/>
      <c r="C1222" s="57"/>
      <c r="D1222" s="58"/>
      <c r="E1222" s="56"/>
      <c r="F1222" s="56"/>
      <c r="G1222" s="56"/>
      <c r="H1222" s="56"/>
      <c r="I1222" s="56"/>
      <c r="J1222" s="56"/>
      <c r="K1222" s="56"/>
      <c r="L1222" s="56"/>
      <c r="M1222" s="56"/>
      <c r="N1222" s="56"/>
      <c r="O1222" s="56"/>
      <c r="P1222" s="56"/>
      <c r="Q1222" s="56"/>
      <c r="R1222" s="56"/>
      <c r="S1222" s="56"/>
      <c r="T1222" s="56"/>
      <c r="U1222" s="56"/>
    </row>
    <row r="1223">
      <c r="A1223" s="56"/>
      <c r="B1223" s="56"/>
      <c r="C1223" s="57"/>
      <c r="D1223" s="58"/>
      <c r="E1223" s="56"/>
      <c r="F1223" s="56"/>
      <c r="G1223" s="56"/>
      <c r="H1223" s="56"/>
      <c r="I1223" s="56"/>
      <c r="J1223" s="56"/>
      <c r="K1223" s="56"/>
      <c r="L1223" s="56"/>
      <c r="M1223" s="56"/>
      <c r="N1223" s="56"/>
      <c r="O1223" s="56"/>
      <c r="P1223" s="56"/>
      <c r="Q1223" s="56"/>
      <c r="R1223" s="56"/>
      <c r="S1223" s="56"/>
      <c r="T1223" s="56"/>
      <c r="U1223" s="56"/>
    </row>
    <row r="1224">
      <c r="A1224" s="56"/>
      <c r="B1224" s="56"/>
      <c r="C1224" s="57"/>
      <c r="D1224" s="58"/>
      <c r="E1224" s="56"/>
      <c r="F1224" s="56"/>
      <c r="G1224" s="56"/>
      <c r="H1224" s="56"/>
      <c r="I1224" s="56"/>
      <c r="J1224" s="56"/>
      <c r="K1224" s="56"/>
      <c r="L1224" s="56"/>
      <c r="M1224" s="56"/>
      <c r="N1224" s="56"/>
      <c r="O1224" s="56"/>
      <c r="P1224" s="56"/>
      <c r="Q1224" s="56"/>
      <c r="R1224" s="56"/>
      <c r="S1224" s="56"/>
      <c r="T1224" s="56"/>
      <c r="U1224" s="56"/>
    </row>
    <row r="1225">
      <c r="A1225" s="56"/>
      <c r="B1225" s="56"/>
      <c r="C1225" s="57"/>
      <c r="D1225" s="58"/>
      <c r="E1225" s="56"/>
      <c r="F1225" s="56"/>
      <c r="G1225" s="56"/>
      <c r="H1225" s="56"/>
      <c r="I1225" s="56"/>
      <c r="J1225" s="56"/>
      <c r="K1225" s="56"/>
      <c r="L1225" s="56"/>
      <c r="M1225" s="56"/>
      <c r="N1225" s="56"/>
      <c r="O1225" s="56"/>
      <c r="P1225" s="56"/>
      <c r="Q1225" s="56"/>
      <c r="R1225" s="56"/>
      <c r="S1225" s="56"/>
      <c r="T1225" s="56"/>
      <c r="U1225" s="56"/>
    </row>
    <row r="1226">
      <c r="A1226" s="56"/>
      <c r="B1226" s="56"/>
      <c r="C1226" s="57"/>
      <c r="D1226" s="58"/>
      <c r="E1226" s="56"/>
      <c r="F1226" s="56"/>
      <c r="G1226" s="56"/>
      <c r="H1226" s="56"/>
      <c r="I1226" s="56"/>
      <c r="J1226" s="56"/>
      <c r="K1226" s="56"/>
      <c r="L1226" s="56"/>
      <c r="M1226" s="56"/>
      <c r="N1226" s="56"/>
      <c r="O1226" s="56"/>
      <c r="P1226" s="56"/>
      <c r="Q1226" s="56"/>
      <c r="R1226" s="56"/>
      <c r="S1226" s="56"/>
      <c r="T1226" s="56"/>
      <c r="U1226" s="56"/>
    </row>
    <row r="1227">
      <c r="A1227" s="56"/>
      <c r="B1227" s="56"/>
      <c r="C1227" s="57"/>
      <c r="D1227" s="58"/>
      <c r="E1227" s="56"/>
      <c r="F1227" s="56"/>
      <c r="G1227" s="56"/>
      <c r="H1227" s="56"/>
      <c r="I1227" s="56"/>
      <c r="J1227" s="56"/>
      <c r="K1227" s="56"/>
      <c r="L1227" s="56"/>
      <c r="M1227" s="56"/>
      <c r="N1227" s="56"/>
      <c r="O1227" s="56"/>
      <c r="P1227" s="56"/>
      <c r="Q1227" s="56"/>
      <c r="R1227" s="56"/>
      <c r="S1227" s="56"/>
      <c r="T1227" s="56"/>
      <c r="U1227" s="56"/>
    </row>
    <row r="1228">
      <c r="A1228" s="56"/>
      <c r="B1228" s="56"/>
      <c r="C1228" s="57"/>
      <c r="D1228" s="58"/>
      <c r="E1228" s="56"/>
      <c r="F1228" s="56"/>
      <c r="G1228" s="56"/>
      <c r="H1228" s="56"/>
      <c r="I1228" s="56"/>
      <c r="J1228" s="56"/>
      <c r="K1228" s="56"/>
      <c r="L1228" s="56"/>
      <c r="M1228" s="56"/>
      <c r="N1228" s="56"/>
      <c r="O1228" s="56"/>
      <c r="P1228" s="56"/>
      <c r="Q1228" s="56"/>
      <c r="R1228" s="56"/>
      <c r="S1228" s="56"/>
      <c r="T1228" s="56"/>
      <c r="U1228" s="56"/>
    </row>
    <row r="1229">
      <c r="A1229" s="56"/>
      <c r="B1229" s="56"/>
      <c r="C1229" s="57"/>
      <c r="D1229" s="58"/>
      <c r="E1229" s="56"/>
      <c r="F1229" s="56"/>
      <c r="G1229" s="56"/>
      <c r="H1229" s="56"/>
      <c r="I1229" s="56"/>
      <c r="J1229" s="56"/>
      <c r="K1229" s="56"/>
      <c r="L1229" s="56"/>
      <c r="M1229" s="56"/>
      <c r="N1229" s="56"/>
      <c r="O1229" s="56"/>
      <c r="P1229" s="56"/>
      <c r="Q1229" s="56"/>
      <c r="R1229" s="56"/>
      <c r="S1229" s="56"/>
      <c r="T1229" s="56"/>
      <c r="U1229" s="56"/>
    </row>
    <row r="1230">
      <c r="A1230" s="56"/>
      <c r="B1230" s="56"/>
      <c r="C1230" s="57"/>
      <c r="D1230" s="58"/>
      <c r="E1230" s="56"/>
      <c r="F1230" s="56"/>
      <c r="G1230" s="56"/>
      <c r="H1230" s="56"/>
      <c r="I1230" s="56"/>
      <c r="J1230" s="56"/>
      <c r="K1230" s="56"/>
      <c r="L1230" s="56"/>
      <c r="M1230" s="56"/>
      <c r="N1230" s="56"/>
      <c r="O1230" s="56"/>
      <c r="P1230" s="56"/>
      <c r="Q1230" s="56"/>
      <c r="R1230" s="56"/>
      <c r="S1230" s="56"/>
      <c r="T1230" s="56"/>
      <c r="U1230" s="56"/>
    </row>
    <row r="1231">
      <c r="A1231" s="56"/>
      <c r="B1231" s="56"/>
      <c r="C1231" s="57"/>
      <c r="D1231" s="58"/>
      <c r="E1231" s="56"/>
      <c r="F1231" s="56"/>
      <c r="G1231" s="56"/>
      <c r="H1231" s="56"/>
      <c r="I1231" s="56"/>
      <c r="J1231" s="56"/>
      <c r="K1231" s="56"/>
      <c r="L1231" s="56"/>
      <c r="M1231" s="56"/>
      <c r="N1231" s="56"/>
      <c r="O1231" s="56"/>
      <c r="P1231" s="56"/>
      <c r="Q1231" s="56"/>
      <c r="R1231" s="56"/>
      <c r="S1231" s="56"/>
      <c r="T1231" s="56"/>
      <c r="U1231" s="56"/>
    </row>
    <row r="1232">
      <c r="A1232" s="56"/>
      <c r="B1232" s="56"/>
      <c r="C1232" s="57"/>
      <c r="D1232" s="58"/>
      <c r="E1232" s="56"/>
      <c r="F1232" s="56"/>
      <c r="G1232" s="56"/>
      <c r="H1232" s="56"/>
      <c r="I1232" s="56"/>
      <c r="J1232" s="56"/>
      <c r="K1232" s="56"/>
      <c r="L1232" s="56"/>
      <c r="M1232" s="56"/>
      <c r="N1232" s="56"/>
      <c r="O1232" s="56"/>
      <c r="P1232" s="56"/>
      <c r="Q1232" s="56"/>
      <c r="R1232" s="56"/>
      <c r="S1232" s="56"/>
      <c r="T1232" s="56"/>
      <c r="U1232" s="56"/>
    </row>
    <row r="1233">
      <c r="A1233" s="56"/>
      <c r="B1233" s="56"/>
      <c r="C1233" s="57"/>
      <c r="D1233" s="58"/>
      <c r="E1233" s="56"/>
      <c r="F1233" s="56"/>
      <c r="G1233" s="56"/>
      <c r="H1233" s="56"/>
      <c r="I1233" s="56"/>
      <c r="J1233" s="56"/>
      <c r="K1233" s="56"/>
      <c r="L1233" s="56"/>
      <c r="M1233" s="56"/>
      <c r="N1233" s="56"/>
      <c r="O1233" s="56"/>
      <c r="P1233" s="56"/>
      <c r="Q1233" s="56"/>
      <c r="R1233" s="56"/>
      <c r="S1233" s="56"/>
      <c r="T1233" s="56"/>
      <c r="U1233" s="56"/>
    </row>
    <row r="1234">
      <c r="A1234" s="56"/>
      <c r="B1234" s="56"/>
      <c r="C1234" s="57"/>
      <c r="D1234" s="58"/>
      <c r="E1234" s="56"/>
      <c r="F1234" s="56"/>
      <c r="G1234" s="56"/>
      <c r="H1234" s="56"/>
      <c r="I1234" s="56"/>
      <c r="J1234" s="56"/>
      <c r="K1234" s="56"/>
      <c r="L1234" s="56"/>
      <c r="M1234" s="56"/>
      <c r="N1234" s="56"/>
      <c r="O1234" s="56"/>
      <c r="P1234" s="56"/>
      <c r="Q1234" s="56"/>
      <c r="R1234" s="56"/>
      <c r="S1234" s="56"/>
      <c r="T1234" s="56"/>
      <c r="U1234" s="56"/>
    </row>
    <row r="1235">
      <c r="A1235" s="56"/>
      <c r="B1235" s="56"/>
      <c r="C1235" s="57"/>
      <c r="D1235" s="58"/>
      <c r="E1235" s="56"/>
      <c r="F1235" s="56"/>
      <c r="G1235" s="56"/>
      <c r="H1235" s="56"/>
      <c r="I1235" s="56"/>
      <c r="J1235" s="56"/>
      <c r="K1235" s="56"/>
      <c r="L1235" s="56"/>
      <c r="M1235" s="56"/>
      <c r="N1235" s="56"/>
      <c r="O1235" s="56"/>
      <c r="P1235" s="56"/>
      <c r="Q1235" s="56"/>
      <c r="R1235" s="56"/>
      <c r="S1235" s="56"/>
      <c r="T1235" s="56"/>
      <c r="U1235" s="56"/>
    </row>
    <row r="1236">
      <c r="A1236" s="56"/>
      <c r="B1236" s="56"/>
      <c r="C1236" s="57"/>
      <c r="D1236" s="58"/>
      <c r="E1236" s="56"/>
      <c r="F1236" s="56"/>
      <c r="G1236" s="56"/>
      <c r="H1236" s="56"/>
      <c r="I1236" s="56"/>
      <c r="J1236" s="56"/>
      <c r="K1236" s="56"/>
      <c r="L1236" s="56"/>
      <c r="M1236" s="56"/>
      <c r="N1236" s="56"/>
      <c r="O1236" s="56"/>
      <c r="P1236" s="56"/>
      <c r="Q1236" s="56"/>
      <c r="R1236" s="56"/>
      <c r="S1236" s="56"/>
      <c r="T1236" s="56"/>
      <c r="U1236" s="56"/>
    </row>
    <row r="1237">
      <c r="A1237" s="56"/>
      <c r="B1237" s="56"/>
      <c r="C1237" s="57"/>
      <c r="D1237" s="58"/>
      <c r="E1237" s="56"/>
      <c r="F1237" s="56"/>
      <c r="G1237" s="56"/>
      <c r="H1237" s="56"/>
      <c r="I1237" s="56"/>
      <c r="J1237" s="56"/>
      <c r="K1237" s="56"/>
      <c r="L1237" s="56"/>
      <c r="M1237" s="56"/>
      <c r="N1237" s="56"/>
      <c r="O1237" s="56"/>
      <c r="P1237" s="56"/>
      <c r="Q1237" s="56"/>
      <c r="R1237" s="56"/>
      <c r="S1237" s="56"/>
      <c r="T1237" s="56"/>
      <c r="U1237" s="56"/>
    </row>
    <row r="1238">
      <c r="A1238" s="56"/>
      <c r="B1238" s="56"/>
      <c r="C1238" s="57"/>
      <c r="D1238" s="58"/>
      <c r="E1238" s="56"/>
      <c r="F1238" s="56"/>
      <c r="G1238" s="56"/>
      <c r="H1238" s="56"/>
      <c r="I1238" s="56"/>
      <c r="J1238" s="56"/>
      <c r="K1238" s="56"/>
      <c r="L1238" s="56"/>
      <c r="M1238" s="56"/>
      <c r="N1238" s="56"/>
      <c r="O1238" s="56"/>
      <c r="P1238" s="56"/>
      <c r="Q1238" s="56"/>
      <c r="R1238" s="56"/>
      <c r="S1238" s="56"/>
      <c r="T1238" s="56"/>
      <c r="U1238" s="56"/>
    </row>
    <row r="1239">
      <c r="A1239" s="56"/>
      <c r="B1239" s="56"/>
      <c r="C1239" s="57"/>
      <c r="D1239" s="58"/>
      <c r="E1239" s="56"/>
      <c r="F1239" s="56"/>
      <c r="G1239" s="56"/>
      <c r="H1239" s="56"/>
      <c r="I1239" s="56"/>
      <c r="J1239" s="56"/>
      <c r="K1239" s="56"/>
      <c r="L1239" s="56"/>
      <c r="M1239" s="56"/>
      <c r="N1239" s="56"/>
      <c r="O1239" s="56"/>
      <c r="P1239" s="56"/>
      <c r="Q1239" s="56"/>
      <c r="R1239" s="56"/>
      <c r="S1239" s="56"/>
      <c r="T1239" s="56"/>
      <c r="U1239" s="56"/>
    </row>
    <row r="1240">
      <c r="A1240" s="56"/>
      <c r="B1240" s="56"/>
      <c r="C1240" s="57"/>
      <c r="D1240" s="58"/>
      <c r="E1240" s="56"/>
      <c r="F1240" s="56"/>
      <c r="G1240" s="56"/>
      <c r="H1240" s="56"/>
      <c r="I1240" s="56"/>
      <c r="J1240" s="56"/>
      <c r="K1240" s="56"/>
      <c r="L1240" s="56"/>
      <c r="M1240" s="56"/>
      <c r="N1240" s="56"/>
      <c r="O1240" s="56"/>
      <c r="P1240" s="56"/>
      <c r="Q1240" s="56"/>
      <c r="R1240" s="56"/>
      <c r="S1240" s="56"/>
      <c r="T1240" s="56"/>
      <c r="U1240" s="56"/>
    </row>
    <row r="1241">
      <c r="A1241" s="56"/>
      <c r="B1241" s="56"/>
      <c r="C1241" s="57"/>
      <c r="D1241" s="58"/>
      <c r="E1241" s="56"/>
      <c r="F1241" s="56"/>
      <c r="G1241" s="56"/>
      <c r="H1241" s="56"/>
      <c r="I1241" s="56"/>
      <c r="J1241" s="56"/>
      <c r="K1241" s="56"/>
      <c r="L1241" s="56"/>
      <c r="M1241" s="56"/>
      <c r="N1241" s="56"/>
      <c r="O1241" s="56"/>
      <c r="P1241" s="56"/>
      <c r="Q1241" s="56"/>
      <c r="R1241" s="56"/>
      <c r="S1241" s="56"/>
      <c r="T1241" s="56"/>
      <c r="U1241" s="56"/>
    </row>
    <row r="1242">
      <c r="A1242" s="56"/>
      <c r="B1242" s="56"/>
      <c r="C1242" s="57"/>
      <c r="D1242" s="58"/>
      <c r="E1242" s="56"/>
      <c r="F1242" s="56"/>
      <c r="G1242" s="56"/>
      <c r="H1242" s="56"/>
      <c r="I1242" s="56"/>
      <c r="J1242" s="56"/>
      <c r="K1242" s="56"/>
      <c r="L1242" s="56"/>
      <c r="M1242" s="56"/>
      <c r="N1242" s="56"/>
      <c r="O1242" s="56"/>
      <c r="P1242" s="56"/>
      <c r="Q1242" s="56"/>
      <c r="R1242" s="56"/>
      <c r="S1242" s="56"/>
      <c r="T1242" s="56"/>
      <c r="U1242" s="56"/>
    </row>
    <row r="1243">
      <c r="A1243" s="56"/>
      <c r="B1243" s="56"/>
      <c r="C1243" s="57"/>
      <c r="D1243" s="58"/>
      <c r="E1243" s="56"/>
      <c r="F1243" s="56"/>
      <c r="G1243" s="56"/>
      <c r="H1243" s="56"/>
      <c r="I1243" s="56"/>
      <c r="J1243" s="56"/>
      <c r="K1243" s="56"/>
      <c r="L1243" s="56"/>
      <c r="M1243" s="56"/>
      <c r="N1243" s="56"/>
      <c r="O1243" s="56"/>
      <c r="P1243" s="56"/>
      <c r="Q1243" s="56"/>
      <c r="R1243" s="56"/>
      <c r="S1243" s="56"/>
      <c r="T1243" s="56"/>
      <c r="U1243" s="56"/>
    </row>
    <row r="1244">
      <c r="A1244" s="56"/>
      <c r="B1244" s="56"/>
      <c r="C1244" s="57"/>
      <c r="D1244" s="58"/>
      <c r="E1244" s="56"/>
      <c r="F1244" s="56"/>
      <c r="G1244" s="56"/>
      <c r="H1244" s="56"/>
      <c r="I1244" s="56"/>
      <c r="J1244" s="56"/>
      <c r="K1244" s="56"/>
      <c r="L1244" s="56"/>
      <c r="M1244" s="56"/>
      <c r="N1244" s="56"/>
      <c r="O1244" s="56"/>
      <c r="P1244" s="56"/>
      <c r="Q1244" s="56"/>
      <c r="R1244" s="56"/>
      <c r="S1244" s="56"/>
      <c r="T1244" s="56"/>
      <c r="U1244" s="56"/>
    </row>
    <row r="1245">
      <c r="A1245" s="56"/>
      <c r="B1245" s="56"/>
      <c r="C1245" s="57"/>
      <c r="D1245" s="58"/>
      <c r="E1245" s="56"/>
      <c r="F1245" s="56"/>
      <c r="G1245" s="56"/>
      <c r="H1245" s="56"/>
      <c r="I1245" s="56"/>
      <c r="J1245" s="56"/>
      <c r="K1245" s="56"/>
      <c r="L1245" s="56"/>
      <c r="M1245" s="56"/>
      <c r="N1245" s="56"/>
      <c r="O1245" s="56"/>
      <c r="P1245" s="56"/>
      <c r="Q1245" s="56"/>
      <c r="R1245" s="56"/>
      <c r="S1245" s="56"/>
      <c r="T1245" s="56"/>
      <c r="U1245" s="56"/>
    </row>
    <row r="1246">
      <c r="A1246" s="56"/>
      <c r="B1246" s="56"/>
      <c r="C1246" s="57"/>
      <c r="D1246" s="58"/>
      <c r="E1246" s="56"/>
      <c r="F1246" s="56"/>
      <c r="G1246" s="56"/>
      <c r="H1246" s="56"/>
      <c r="I1246" s="56"/>
      <c r="J1246" s="56"/>
      <c r="K1246" s="56"/>
      <c r="L1246" s="56"/>
      <c r="M1246" s="56"/>
      <c r="N1246" s="56"/>
      <c r="O1246" s="56"/>
      <c r="P1246" s="56"/>
      <c r="Q1246" s="56"/>
      <c r="R1246" s="56"/>
      <c r="S1246" s="56"/>
      <c r="T1246" s="56"/>
      <c r="U1246" s="56"/>
    </row>
    <row r="1247">
      <c r="A1247" s="56"/>
      <c r="B1247" s="56"/>
      <c r="C1247" s="57"/>
      <c r="D1247" s="58"/>
      <c r="E1247" s="56"/>
      <c r="F1247" s="56"/>
      <c r="G1247" s="56"/>
      <c r="H1247" s="56"/>
      <c r="I1247" s="56"/>
      <c r="J1247" s="56"/>
      <c r="K1247" s="56"/>
      <c r="L1247" s="56"/>
      <c r="M1247" s="56"/>
      <c r="N1247" s="56"/>
      <c r="O1247" s="56"/>
      <c r="P1247" s="56"/>
      <c r="Q1247" s="56"/>
      <c r="R1247" s="56"/>
      <c r="S1247" s="56"/>
      <c r="T1247" s="56"/>
      <c r="U1247" s="56"/>
    </row>
    <row r="1248">
      <c r="A1248" s="56"/>
      <c r="B1248" s="56"/>
      <c r="C1248" s="57"/>
      <c r="D1248" s="58"/>
      <c r="E1248" s="56"/>
      <c r="F1248" s="56"/>
      <c r="G1248" s="56"/>
      <c r="H1248" s="56"/>
      <c r="I1248" s="56"/>
      <c r="J1248" s="56"/>
      <c r="K1248" s="56"/>
      <c r="L1248" s="56"/>
      <c r="M1248" s="56"/>
      <c r="N1248" s="56"/>
      <c r="O1248" s="56"/>
      <c r="P1248" s="56"/>
      <c r="Q1248" s="56"/>
      <c r="R1248" s="56"/>
      <c r="S1248" s="56"/>
      <c r="T1248" s="56"/>
      <c r="U1248" s="56"/>
    </row>
    <row r="1249">
      <c r="A1249" s="56"/>
      <c r="B1249" s="56"/>
      <c r="C1249" s="57"/>
      <c r="D1249" s="58"/>
      <c r="E1249" s="56"/>
      <c r="F1249" s="56"/>
      <c r="G1249" s="56"/>
      <c r="H1249" s="56"/>
      <c r="I1249" s="56"/>
      <c r="J1249" s="56"/>
      <c r="K1249" s="56"/>
      <c r="L1249" s="56"/>
      <c r="M1249" s="56"/>
      <c r="N1249" s="56"/>
      <c r="O1249" s="56"/>
      <c r="P1249" s="56"/>
      <c r="Q1249" s="56"/>
      <c r="R1249" s="56"/>
      <c r="S1249" s="56"/>
      <c r="T1249" s="56"/>
      <c r="U1249" s="56"/>
    </row>
    <row r="1250">
      <c r="A1250" s="56"/>
      <c r="B1250" s="56"/>
      <c r="C1250" s="57"/>
      <c r="D1250" s="58"/>
      <c r="E1250" s="56"/>
      <c r="F1250" s="56"/>
      <c r="G1250" s="56"/>
      <c r="H1250" s="56"/>
      <c r="I1250" s="56"/>
      <c r="J1250" s="56"/>
      <c r="K1250" s="56"/>
      <c r="L1250" s="56"/>
      <c r="M1250" s="56"/>
      <c r="N1250" s="56"/>
      <c r="O1250" s="56"/>
      <c r="P1250" s="56"/>
      <c r="Q1250" s="56"/>
      <c r="R1250" s="56"/>
      <c r="S1250" s="56"/>
      <c r="T1250" s="56"/>
      <c r="U1250" s="56"/>
    </row>
    <row r="1251">
      <c r="A1251" s="56"/>
      <c r="B1251" s="56"/>
      <c r="C1251" s="57"/>
      <c r="D1251" s="58"/>
      <c r="E1251" s="56"/>
      <c r="F1251" s="56"/>
      <c r="G1251" s="56"/>
      <c r="H1251" s="56"/>
      <c r="I1251" s="56"/>
      <c r="J1251" s="56"/>
      <c r="K1251" s="56"/>
      <c r="L1251" s="56"/>
      <c r="M1251" s="56"/>
      <c r="N1251" s="56"/>
      <c r="O1251" s="56"/>
      <c r="P1251" s="56"/>
      <c r="Q1251" s="56"/>
      <c r="R1251" s="56"/>
      <c r="S1251" s="56"/>
      <c r="T1251" s="56"/>
      <c r="U1251" s="56"/>
    </row>
    <row r="1252">
      <c r="A1252" s="56"/>
      <c r="B1252" s="56"/>
      <c r="C1252" s="57"/>
      <c r="D1252" s="58"/>
      <c r="E1252" s="56"/>
      <c r="F1252" s="56"/>
      <c r="G1252" s="56"/>
      <c r="H1252" s="56"/>
      <c r="I1252" s="56"/>
      <c r="J1252" s="56"/>
      <c r="K1252" s="56"/>
      <c r="L1252" s="56"/>
      <c r="M1252" s="56"/>
      <c r="N1252" s="56"/>
      <c r="O1252" s="56"/>
      <c r="P1252" s="56"/>
      <c r="Q1252" s="56"/>
      <c r="R1252" s="56"/>
      <c r="S1252" s="56"/>
      <c r="T1252" s="56"/>
      <c r="U1252" s="56"/>
    </row>
    <row r="1253">
      <c r="A1253" s="56"/>
      <c r="B1253" s="56"/>
      <c r="C1253" s="57"/>
      <c r="D1253" s="58"/>
      <c r="E1253" s="56"/>
      <c r="F1253" s="56"/>
      <c r="G1253" s="56"/>
      <c r="H1253" s="56"/>
      <c r="I1253" s="56"/>
      <c r="J1253" s="56"/>
      <c r="K1253" s="56"/>
      <c r="L1253" s="56"/>
      <c r="M1253" s="56"/>
      <c r="N1253" s="56"/>
      <c r="O1253" s="56"/>
      <c r="P1253" s="56"/>
      <c r="Q1253" s="56"/>
      <c r="R1253" s="56"/>
      <c r="S1253" s="56"/>
      <c r="T1253" s="56"/>
      <c r="U1253" s="56"/>
    </row>
    <row r="1254">
      <c r="A1254" s="56"/>
      <c r="B1254" s="56"/>
      <c r="C1254" s="57"/>
      <c r="D1254" s="58"/>
      <c r="E1254" s="56"/>
      <c r="F1254" s="56"/>
      <c r="G1254" s="56"/>
      <c r="H1254" s="56"/>
      <c r="I1254" s="56"/>
      <c r="J1254" s="56"/>
      <c r="K1254" s="56"/>
      <c r="L1254" s="56"/>
      <c r="M1254" s="56"/>
      <c r="N1254" s="56"/>
      <c r="O1254" s="56"/>
      <c r="P1254" s="56"/>
      <c r="Q1254" s="56"/>
      <c r="R1254" s="56"/>
      <c r="S1254" s="56"/>
      <c r="T1254" s="56"/>
      <c r="U1254" s="56"/>
    </row>
    <row r="1255">
      <c r="A1255" s="56"/>
      <c r="B1255" s="56"/>
      <c r="C1255" s="57"/>
      <c r="D1255" s="58"/>
      <c r="E1255" s="56"/>
      <c r="F1255" s="56"/>
      <c r="G1255" s="56"/>
      <c r="H1255" s="56"/>
      <c r="I1255" s="56"/>
      <c r="J1255" s="56"/>
      <c r="K1255" s="56"/>
      <c r="L1255" s="56"/>
      <c r="M1255" s="56"/>
      <c r="N1255" s="56"/>
      <c r="O1255" s="56"/>
      <c r="P1255" s="56"/>
      <c r="Q1255" s="56"/>
      <c r="R1255" s="56"/>
      <c r="S1255" s="56"/>
      <c r="T1255" s="56"/>
      <c r="U1255" s="56"/>
    </row>
    <row r="1256">
      <c r="A1256" s="56"/>
      <c r="B1256" s="56"/>
      <c r="C1256" s="57"/>
      <c r="D1256" s="58"/>
      <c r="E1256" s="56"/>
      <c r="F1256" s="56"/>
      <c r="G1256" s="56"/>
      <c r="H1256" s="56"/>
      <c r="I1256" s="56"/>
      <c r="J1256" s="56"/>
      <c r="K1256" s="56"/>
      <c r="L1256" s="56"/>
      <c r="M1256" s="56"/>
      <c r="N1256" s="56"/>
      <c r="O1256" s="56"/>
      <c r="P1256" s="56"/>
      <c r="Q1256" s="56"/>
      <c r="R1256" s="56"/>
      <c r="S1256" s="56"/>
      <c r="T1256" s="56"/>
      <c r="U1256" s="56"/>
    </row>
    <row r="1257">
      <c r="A1257" s="56"/>
      <c r="B1257" s="56"/>
      <c r="C1257" s="57"/>
      <c r="D1257" s="58"/>
      <c r="E1257" s="56"/>
      <c r="F1257" s="56"/>
      <c r="G1257" s="56"/>
      <c r="H1257" s="56"/>
      <c r="I1257" s="56"/>
      <c r="J1257" s="56"/>
      <c r="K1257" s="56"/>
      <c r="L1257" s="56"/>
      <c r="M1257" s="56"/>
      <c r="N1257" s="56"/>
      <c r="O1257" s="56"/>
      <c r="P1257" s="56"/>
      <c r="Q1257" s="56"/>
      <c r="R1257" s="56"/>
      <c r="S1257" s="56"/>
      <c r="T1257" s="56"/>
      <c r="U1257" s="56"/>
    </row>
    <row r="1258">
      <c r="A1258" s="56"/>
      <c r="B1258" s="56"/>
      <c r="C1258" s="57"/>
      <c r="D1258" s="58"/>
      <c r="E1258" s="56"/>
      <c r="F1258" s="56"/>
      <c r="G1258" s="56"/>
      <c r="H1258" s="56"/>
      <c r="I1258" s="56"/>
      <c r="J1258" s="56"/>
      <c r="K1258" s="56"/>
      <c r="L1258" s="56"/>
      <c r="M1258" s="56"/>
      <c r="N1258" s="56"/>
      <c r="O1258" s="56"/>
      <c r="P1258" s="56"/>
      <c r="Q1258" s="56"/>
      <c r="R1258" s="56"/>
      <c r="S1258" s="56"/>
      <c r="T1258" s="56"/>
      <c r="U1258" s="56"/>
    </row>
    <row r="1259">
      <c r="A1259" s="56"/>
      <c r="B1259" s="56"/>
      <c r="C1259" s="57"/>
      <c r="D1259" s="58"/>
      <c r="E1259" s="56"/>
      <c r="F1259" s="56"/>
      <c r="G1259" s="56"/>
      <c r="H1259" s="56"/>
      <c r="I1259" s="56"/>
      <c r="J1259" s="56"/>
      <c r="K1259" s="56"/>
      <c r="L1259" s="56"/>
      <c r="M1259" s="56"/>
      <c r="N1259" s="56"/>
      <c r="O1259" s="56"/>
      <c r="P1259" s="56"/>
      <c r="Q1259" s="56"/>
      <c r="R1259" s="56"/>
      <c r="S1259" s="56"/>
      <c r="T1259" s="56"/>
      <c r="U1259" s="56"/>
    </row>
    <row r="1260">
      <c r="A1260" s="56"/>
      <c r="B1260" s="56"/>
      <c r="C1260" s="57"/>
      <c r="D1260" s="58"/>
      <c r="E1260" s="56"/>
      <c r="F1260" s="56"/>
      <c r="G1260" s="56"/>
      <c r="H1260" s="56"/>
      <c r="I1260" s="56"/>
      <c r="J1260" s="56"/>
      <c r="K1260" s="56"/>
      <c r="L1260" s="56"/>
      <c r="M1260" s="56"/>
      <c r="N1260" s="56"/>
      <c r="O1260" s="56"/>
      <c r="P1260" s="56"/>
      <c r="Q1260" s="56"/>
      <c r="R1260" s="56"/>
      <c r="S1260" s="56"/>
      <c r="T1260" s="56"/>
      <c r="U1260" s="56"/>
    </row>
    <row r="1261">
      <c r="A1261" s="56"/>
      <c r="B1261" s="56"/>
      <c r="C1261" s="57"/>
      <c r="D1261" s="58"/>
      <c r="E1261" s="56"/>
      <c r="F1261" s="56"/>
      <c r="G1261" s="56"/>
      <c r="H1261" s="56"/>
      <c r="I1261" s="56"/>
      <c r="J1261" s="56"/>
      <c r="K1261" s="56"/>
      <c r="L1261" s="56"/>
      <c r="M1261" s="56"/>
      <c r="N1261" s="56"/>
      <c r="O1261" s="56"/>
      <c r="P1261" s="56"/>
      <c r="Q1261" s="56"/>
      <c r="R1261" s="56"/>
      <c r="S1261" s="56"/>
      <c r="T1261" s="56"/>
      <c r="U1261" s="56"/>
    </row>
    <row r="1262">
      <c r="A1262" s="56"/>
      <c r="B1262" s="56"/>
      <c r="C1262" s="57"/>
      <c r="D1262" s="58"/>
      <c r="E1262" s="56"/>
      <c r="F1262" s="56"/>
      <c r="G1262" s="56"/>
      <c r="H1262" s="56"/>
      <c r="I1262" s="56"/>
      <c r="J1262" s="56"/>
      <c r="K1262" s="56"/>
      <c r="L1262" s="56"/>
      <c r="M1262" s="56"/>
      <c r="N1262" s="56"/>
      <c r="O1262" s="56"/>
      <c r="P1262" s="56"/>
      <c r="Q1262" s="56"/>
      <c r="R1262" s="56"/>
      <c r="S1262" s="56"/>
      <c r="T1262" s="56"/>
      <c r="U1262" s="56"/>
    </row>
    <row r="1263">
      <c r="A1263" s="56"/>
      <c r="B1263" s="56"/>
      <c r="C1263" s="57"/>
      <c r="D1263" s="58"/>
      <c r="E1263" s="56"/>
      <c r="F1263" s="56"/>
      <c r="G1263" s="56"/>
      <c r="H1263" s="56"/>
      <c r="I1263" s="56"/>
      <c r="J1263" s="56"/>
      <c r="K1263" s="56"/>
      <c r="L1263" s="56"/>
      <c r="M1263" s="56"/>
      <c r="N1263" s="56"/>
      <c r="O1263" s="56"/>
      <c r="P1263" s="56"/>
      <c r="Q1263" s="56"/>
      <c r="R1263" s="56"/>
      <c r="S1263" s="56"/>
      <c r="T1263" s="56"/>
      <c r="U1263" s="56"/>
    </row>
    <row r="1264">
      <c r="A1264" s="56"/>
      <c r="B1264" s="56"/>
      <c r="C1264" s="57"/>
      <c r="D1264" s="58"/>
      <c r="E1264" s="56"/>
      <c r="F1264" s="56"/>
      <c r="G1264" s="56"/>
      <c r="H1264" s="56"/>
      <c r="I1264" s="56"/>
      <c r="J1264" s="56"/>
      <c r="K1264" s="56"/>
      <c r="L1264" s="56"/>
      <c r="M1264" s="56"/>
      <c r="N1264" s="56"/>
      <c r="O1264" s="56"/>
      <c r="P1264" s="56"/>
      <c r="Q1264" s="56"/>
      <c r="R1264" s="56"/>
      <c r="S1264" s="56"/>
      <c r="T1264" s="56"/>
      <c r="U1264" s="56"/>
    </row>
    <row r="1265">
      <c r="A1265" s="56"/>
      <c r="B1265" s="56"/>
      <c r="C1265" s="57"/>
      <c r="D1265" s="58"/>
      <c r="E1265" s="56"/>
      <c r="F1265" s="56"/>
      <c r="G1265" s="56"/>
      <c r="H1265" s="56"/>
      <c r="I1265" s="56"/>
      <c r="J1265" s="56"/>
      <c r="K1265" s="56"/>
      <c r="L1265" s="56"/>
      <c r="M1265" s="56"/>
      <c r="N1265" s="56"/>
      <c r="O1265" s="56"/>
      <c r="P1265" s="56"/>
      <c r="Q1265" s="56"/>
      <c r="R1265" s="56"/>
      <c r="S1265" s="56"/>
      <c r="T1265" s="56"/>
      <c r="U1265" s="56"/>
    </row>
    <row r="1266">
      <c r="A1266" s="56"/>
      <c r="B1266" s="56"/>
      <c r="C1266" s="57"/>
      <c r="D1266" s="58"/>
      <c r="E1266" s="56"/>
      <c r="F1266" s="56"/>
      <c r="G1266" s="56"/>
      <c r="H1266" s="56"/>
      <c r="I1266" s="56"/>
      <c r="J1266" s="56"/>
      <c r="K1266" s="56"/>
      <c r="L1266" s="56"/>
      <c r="M1266" s="56"/>
      <c r="N1266" s="56"/>
      <c r="O1266" s="56"/>
      <c r="P1266" s="56"/>
      <c r="Q1266" s="56"/>
      <c r="R1266" s="56"/>
      <c r="S1266" s="56"/>
      <c r="T1266" s="56"/>
      <c r="U1266" s="56"/>
    </row>
    <row r="1267">
      <c r="A1267" s="56"/>
      <c r="B1267" s="56"/>
      <c r="C1267" s="57"/>
      <c r="D1267" s="58"/>
      <c r="E1267" s="56"/>
      <c r="F1267" s="56"/>
      <c r="G1267" s="56"/>
      <c r="H1267" s="56"/>
      <c r="I1267" s="56"/>
      <c r="J1267" s="56"/>
      <c r="K1267" s="56"/>
      <c r="L1267" s="56"/>
      <c r="M1267" s="56"/>
      <c r="N1267" s="56"/>
      <c r="O1267" s="56"/>
      <c r="P1267" s="56"/>
      <c r="Q1267" s="56"/>
      <c r="R1267" s="56"/>
      <c r="S1267" s="56"/>
      <c r="T1267" s="56"/>
      <c r="U1267" s="56"/>
    </row>
    <row r="1268">
      <c r="A1268" s="56"/>
      <c r="B1268" s="56"/>
      <c r="C1268" s="57"/>
      <c r="D1268" s="58"/>
      <c r="E1268" s="56"/>
      <c r="F1268" s="56"/>
      <c r="G1268" s="56"/>
      <c r="H1268" s="56"/>
      <c r="I1268" s="56"/>
      <c r="J1268" s="56"/>
      <c r="K1268" s="56"/>
      <c r="L1268" s="56"/>
      <c r="M1268" s="56"/>
      <c r="N1268" s="56"/>
      <c r="O1268" s="56"/>
      <c r="P1268" s="56"/>
      <c r="Q1268" s="56"/>
      <c r="R1268" s="56"/>
      <c r="S1268" s="56"/>
      <c r="T1268" s="56"/>
      <c r="U1268" s="56"/>
    </row>
    <row r="1269">
      <c r="A1269" s="56"/>
      <c r="B1269" s="56"/>
      <c r="C1269" s="57"/>
      <c r="D1269" s="58"/>
      <c r="E1269" s="56"/>
      <c r="F1269" s="56"/>
      <c r="G1269" s="56"/>
      <c r="H1269" s="56"/>
      <c r="I1269" s="56"/>
      <c r="J1269" s="56"/>
      <c r="K1269" s="56"/>
      <c r="L1269" s="56"/>
      <c r="M1269" s="56"/>
      <c r="N1269" s="56"/>
      <c r="O1269" s="56"/>
      <c r="P1269" s="56"/>
      <c r="Q1269" s="56"/>
      <c r="R1269" s="56"/>
      <c r="S1269" s="56"/>
      <c r="T1269" s="56"/>
      <c r="U1269" s="56"/>
    </row>
    <row r="1270">
      <c r="A1270" s="56"/>
      <c r="B1270" s="56"/>
      <c r="C1270" s="57"/>
      <c r="D1270" s="58"/>
      <c r="E1270" s="56"/>
      <c r="F1270" s="56"/>
      <c r="G1270" s="56"/>
      <c r="H1270" s="56"/>
      <c r="I1270" s="56"/>
      <c r="J1270" s="56"/>
      <c r="K1270" s="56"/>
      <c r="L1270" s="56"/>
      <c r="M1270" s="56"/>
      <c r="N1270" s="56"/>
      <c r="O1270" s="56"/>
      <c r="P1270" s="56"/>
      <c r="Q1270" s="56"/>
      <c r="R1270" s="56"/>
      <c r="S1270" s="56"/>
      <c r="T1270" s="56"/>
      <c r="U1270" s="56"/>
    </row>
    <row r="1271">
      <c r="A1271" s="56"/>
      <c r="B1271" s="56"/>
      <c r="C1271" s="57"/>
      <c r="D1271" s="58"/>
      <c r="E1271" s="56"/>
      <c r="F1271" s="56"/>
      <c r="G1271" s="56"/>
      <c r="H1271" s="56"/>
      <c r="I1271" s="56"/>
      <c r="J1271" s="56"/>
      <c r="K1271" s="56"/>
      <c r="L1271" s="56"/>
      <c r="M1271" s="56"/>
      <c r="N1271" s="56"/>
      <c r="O1271" s="56"/>
      <c r="P1271" s="56"/>
      <c r="Q1271" s="56"/>
      <c r="R1271" s="56"/>
      <c r="S1271" s="56"/>
      <c r="T1271" s="56"/>
      <c r="U1271" s="56"/>
    </row>
    <row r="1272">
      <c r="A1272" s="56"/>
      <c r="B1272" s="56"/>
      <c r="C1272" s="57"/>
      <c r="D1272" s="58"/>
      <c r="E1272" s="56"/>
      <c r="F1272" s="56"/>
      <c r="G1272" s="56"/>
      <c r="H1272" s="56"/>
      <c r="I1272" s="56"/>
      <c r="J1272" s="56"/>
      <c r="K1272" s="56"/>
      <c r="L1272" s="56"/>
      <c r="M1272" s="56"/>
      <c r="N1272" s="56"/>
      <c r="O1272" s="56"/>
      <c r="P1272" s="56"/>
      <c r="Q1272" s="56"/>
      <c r="R1272" s="56"/>
      <c r="S1272" s="56"/>
      <c r="T1272" s="56"/>
      <c r="U1272" s="56"/>
    </row>
    <row r="1273">
      <c r="A1273" s="56"/>
      <c r="B1273" s="56"/>
      <c r="C1273" s="57"/>
      <c r="D1273" s="58"/>
      <c r="E1273" s="56"/>
      <c r="F1273" s="56"/>
      <c r="G1273" s="56"/>
      <c r="H1273" s="56"/>
      <c r="I1273" s="56"/>
      <c r="J1273" s="56"/>
      <c r="K1273" s="56"/>
      <c r="L1273" s="56"/>
      <c r="M1273" s="56"/>
      <c r="N1273" s="56"/>
      <c r="O1273" s="56"/>
      <c r="P1273" s="56"/>
      <c r="Q1273" s="56"/>
      <c r="R1273" s="56"/>
      <c r="S1273" s="56"/>
      <c r="T1273" s="56"/>
      <c r="U1273" s="56"/>
    </row>
    <row r="1274">
      <c r="A1274" s="56"/>
      <c r="B1274" s="56"/>
      <c r="C1274" s="57"/>
      <c r="D1274" s="58"/>
      <c r="E1274" s="56"/>
      <c r="F1274" s="56"/>
      <c r="G1274" s="56"/>
      <c r="H1274" s="56"/>
      <c r="I1274" s="56"/>
      <c r="J1274" s="56"/>
      <c r="K1274" s="56"/>
      <c r="L1274" s="56"/>
      <c r="M1274" s="56"/>
      <c r="N1274" s="56"/>
      <c r="O1274" s="56"/>
      <c r="P1274" s="56"/>
      <c r="Q1274" s="56"/>
      <c r="R1274" s="56"/>
      <c r="S1274" s="56"/>
      <c r="T1274" s="56"/>
      <c r="U1274" s="56"/>
    </row>
    <row r="1275">
      <c r="A1275" s="56"/>
      <c r="B1275" s="56"/>
      <c r="C1275" s="57"/>
      <c r="D1275" s="58"/>
      <c r="E1275" s="56"/>
      <c r="F1275" s="56"/>
      <c r="G1275" s="56"/>
      <c r="H1275" s="56"/>
      <c r="I1275" s="56"/>
      <c r="J1275" s="56"/>
      <c r="K1275" s="56"/>
      <c r="L1275" s="56"/>
      <c r="M1275" s="56"/>
      <c r="N1275" s="56"/>
      <c r="O1275" s="56"/>
      <c r="P1275" s="56"/>
      <c r="Q1275" s="56"/>
      <c r="R1275" s="56"/>
      <c r="S1275" s="56"/>
      <c r="T1275" s="56"/>
      <c r="U1275" s="56"/>
    </row>
    <row r="1276">
      <c r="A1276" s="56"/>
      <c r="B1276" s="56"/>
      <c r="C1276" s="57"/>
      <c r="D1276" s="58"/>
      <c r="E1276" s="56"/>
      <c r="F1276" s="56"/>
      <c r="G1276" s="56"/>
      <c r="H1276" s="56"/>
      <c r="I1276" s="56"/>
      <c r="J1276" s="56"/>
      <c r="K1276" s="56"/>
      <c r="L1276" s="56"/>
      <c r="M1276" s="56"/>
      <c r="N1276" s="56"/>
      <c r="O1276" s="56"/>
      <c r="P1276" s="56"/>
      <c r="Q1276" s="56"/>
      <c r="R1276" s="56"/>
      <c r="S1276" s="56"/>
      <c r="T1276" s="56"/>
      <c r="U1276" s="56"/>
    </row>
    <row r="1277">
      <c r="A1277" s="56"/>
      <c r="B1277" s="56"/>
      <c r="C1277" s="57"/>
      <c r="D1277" s="58"/>
      <c r="E1277" s="56"/>
      <c r="F1277" s="56"/>
      <c r="G1277" s="56"/>
      <c r="H1277" s="56"/>
      <c r="I1277" s="56"/>
      <c r="J1277" s="56"/>
      <c r="K1277" s="56"/>
      <c r="L1277" s="56"/>
      <c r="M1277" s="56"/>
      <c r="N1277" s="56"/>
      <c r="O1277" s="56"/>
      <c r="P1277" s="56"/>
      <c r="Q1277" s="56"/>
      <c r="R1277" s="56"/>
      <c r="S1277" s="56"/>
      <c r="T1277" s="56"/>
      <c r="U1277" s="56"/>
    </row>
    <row r="1278">
      <c r="A1278" s="56"/>
      <c r="B1278" s="56"/>
      <c r="C1278" s="57"/>
      <c r="D1278" s="58"/>
      <c r="E1278" s="56"/>
      <c r="F1278" s="56"/>
      <c r="G1278" s="56"/>
      <c r="H1278" s="56"/>
      <c r="I1278" s="56"/>
      <c r="J1278" s="56"/>
      <c r="K1278" s="56"/>
      <c r="L1278" s="56"/>
      <c r="M1278" s="56"/>
      <c r="N1278" s="56"/>
      <c r="O1278" s="56"/>
      <c r="P1278" s="56"/>
      <c r="Q1278" s="56"/>
      <c r="R1278" s="56"/>
      <c r="S1278" s="56"/>
      <c r="T1278" s="56"/>
      <c r="U1278" s="56"/>
    </row>
    <row r="1279">
      <c r="A1279" s="56"/>
      <c r="B1279" s="56"/>
      <c r="C1279" s="57"/>
      <c r="D1279" s="58"/>
      <c r="E1279" s="56"/>
      <c r="F1279" s="56"/>
      <c r="G1279" s="56"/>
      <c r="H1279" s="56"/>
      <c r="I1279" s="56"/>
      <c r="J1279" s="56"/>
      <c r="K1279" s="56"/>
      <c r="L1279" s="56"/>
      <c r="M1279" s="56"/>
      <c r="N1279" s="56"/>
      <c r="O1279" s="56"/>
      <c r="P1279" s="56"/>
      <c r="Q1279" s="56"/>
      <c r="R1279" s="56"/>
      <c r="S1279" s="56"/>
      <c r="T1279" s="56"/>
      <c r="U1279" s="56"/>
    </row>
    <row r="1280">
      <c r="A1280" s="56"/>
      <c r="B1280" s="56"/>
      <c r="C1280" s="57"/>
      <c r="D1280" s="58"/>
      <c r="E1280" s="56"/>
      <c r="F1280" s="56"/>
      <c r="G1280" s="56"/>
      <c r="H1280" s="56"/>
      <c r="I1280" s="56"/>
      <c r="J1280" s="56"/>
      <c r="K1280" s="56"/>
      <c r="L1280" s="56"/>
      <c r="M1280" s="56"/>
      <c r="N1280" s="56"/>
      <c r="O1280" s="56"/>
      <c r="P1280" s="56"/>
      <c r="Q1280" s="56"/>
      <c r="R1280" s="56"/>
      <c r="S1280" s="56"/>
      <c r="T1280" s="56"/>
      <c r="U1280" s="56"/>
    </row>
    <row r="1281">
      <c r="A1281" s="56"/>
      <c r="B1281" s="56"/>
      <c r="C1281" s="57"/>
      <c r="D1281" s="58"/>
      <c r="E1281" s="56"/>
      <c r="F1281" s="56"/>
      <c r="G1281" s="56"/>
      <c r="H1281" s="56"/>
      <c r="I1281" s="56"/>
      <c r="J1281" s="56"/>
      <c r="K1281" s="56"/>
      <c r="L1281" s="56"/>
      <c r="M1281" s="56"/>
      <c r="N1281" s="56"/>
      <c r="O1281" s="56"/>
      <c r="P1281" s="56"/>
      <c r="Q1281" s="56"/>
      <c r="R1281" s="56"/>
      <c r="S1281" s="56"/>
      <c r="T1281" s="56"/>
      <c r="U1281" s="56"/>
    </row>
    <row r="1282">
      <c r="A1282" s="56"/>
      <c r="B1282" s="56"/>
      <c r="C1282" s="57"/>
      <c r="D1282" s="58"/>
      <c r="E1282" s="56"/>
      <c r="F1282" s="56"/>
      <c r="G1282" s="56"/>
      <c r="H1282" s="56"/>
      <c r="I1282" s="56"/>
      <c r="J1282" s="56"/>
      <c r="K1282" s="56"/>
      <c r="L1282" s="56"/>
      <c r="M1282" s="56"/>
      <c r="N1282" s="56"/>
      <c r="O1282" s="56"/>
      <c r="P1282" s="56"/>
      <c r="Q1282" s="56"/>
      <c r="R1282" s="56"/>
      <c r="S1282" s="56"/>
      <c r="T1282" s="56"/>
      <c r="U1282" s="56"/>
    </row>
    <row r="1283">
      <c r="A1283" s="56"/>
      <c r="B1283" s="56"/>
      <c r="C1283" s="57"/>
      <c r="D1283" s="58"/>
      <c r="E1283" s="56"/>
      <c r="F1283" s="56"/>
      <c r="G1283" s="56"/>
      <c r="H1283" s="56"/>
      <c r="I1283" s="56"/>
      <c r="J1283" s="56"/>
      <c r="K1283" s="56"/>
      <c r="L1283" s="56"/>
      <c r="M1283" s="56"/>
      <c r="N1283" s="56"/>
      <c r="O1283" s="56"/>
      <c r="P1283" s="56"/>
      <c r="Q1283" s="56"/>
      <c r="R1283" s="56"/>
      <c r="S1283" s="56"/>
      <c r="T1283" s="56"/>
      <c r="U1283" s="56"/>
    </row>
    <row r="1284">
      <c r="A1284" s="56"/>
      <c r="B1284" s="56"/>
      <c r="C1284" s="57"/>
      <c r="D1284" s="58"/>
      <c r="E1284" s="56"/>
      <c r="F1284" s="56"/>
      <c r="G1284" s="56"/>
      <c r="H1284" s="56"/>
      <c r="I1284" s="56"/>
      <c r="J1284" s="56"/>
      <c r="K1284" s="56"/>
      <c r="L1284" s="56"/>
      <c r="M1284" s="56"/>
      <c r="N1284" s="56"/>
      <c r="O1284" s="56"/>
      <c r="P1284" s="56"/>
      <c r="Q1284" s="56"/>
      <c r="R1284" s="56"/>
      <c r="S1284" s="56"/>
      <c r="T1284" s="56"/>
      <c r="U1284" s="56"/>
    </row>
    <row r="1285">
      <c r="A1285" s="56"/>
      <c r="B1285" s="56"/>
      <c r="C1285" s="57"/>
      <c r="D1285" s="58"/>
      <c r="E1285" s="56"/>
      <c r="F1285" s="56"/>
      <c r="G1285" s="56"/>
      <c r="H1285" s="56"/>
      <c r="I1285" s="56"/>
      <c r="J1285" s="56"/>
      <c r="K1285" s="56"/>
      <c r="L1285" s="56"/>
      <c r="M1285" s="56"/>
      <c r="N1285" s="56"/>
      <c r="O1285" s="56"/>
      <c r="P1285" s="56"/>
      <c r="Q1285" s="56"/>
      <c r="R1285" s="56"/>
      <c r="S1285" s="56"/>
      <c r="T1285" s="56"/>
      <c r="U1285" s="56"/>
    </row>
    <row r="1286">
      <c r="A1286" s="56"/>
      <c r="B1286" s="56"/>
      <c r="C1286" s="57"/>
      <c r="D1286" s="58"/>
      <c r="E1286" s="56"/>
      <c r="F1286" s="56"/>
      <c r="G1286" s="56"/>
      <c r="H1286" s="56"/>
      <c r="I1286" s="56"/>
      <c r="J1286" s="56"/>
      <c r="K1286" s="56"/>
      <c r="L1286" s="56"/>
      <c r="M1286" s="56"/>
      <c r="N1286" s="56"/>
      <c r="O1286" s="56"/>
      <c r="P1286" s="56"/>
      <c r="Q1286" s="56"/>
      <c r="R1286" s="56"/>
      <c r="S1286" s="56"/>
      <c r="T1286" s="56"/>
      <c r="U1286" s="56"/>
    </row>
    <row r="1287">
      <c r="A1287" s="56"/>
      <c r="B1287" s="56"/>
      <c r="C1287" s="57"/>
      <c r="D1287" s="58"/>
      <c r="E1287" s="56"/>
      <c r="F1287" s="56"/>
      <c r="G1287" s="56"/>
      <c r="H1287" s="56"/>
      <c r="I1287" s="56"/>
      <c r="J1287" s="56"/>
      <c r="K1287" s="56"/>
      <c r="L1287" s="56"/>
      <c r="M1287" s="56"/>
      <c r="N1287" s="56"/>
      <c r="O1287" s="56"/>
      <c r="P1287" s="56"/>
      <c r="Q1287" s="56"/>
      <c r="R1287" s="56"/>
      <c r="S1287" s="56"/>
      <c r="T1287" s="56"/>
      <c r="U1287" s="56"/>
    </row>
    <row r="1288">
      <c r="A1288" s="56"/>
      <c r="B1288" s="56"/>
      <c r="C1288" s="57"/>
      <c r="D1288" s="58"/>
      <c r="E1288" s="56"/>
      <c r="F1288" s="56"/>
      <c r="G1288" s="56"/>
      <c r="H1288" s="56"/>
      <c r="I1288" s="56"/>
      <c r="J1288" s="56"/>
      <c r="K1288" s="56"/>
      <c r="L1288" s="56"/>
      <c r="M1288" s="56"/>
      <c r="N1288" s="56"/>
      <c r="O1288" s="56"/>
      <c r="P1288" s="56"/>
      <c r="Q1288" s="56"/>
      <c r="R1288" s="56"/>
      <c r="S1288" s="56"/>
      <c r="T1288" s="56"/>
      <c r="U1288" s="56"/>
    </row>
    <row r="1289">
      <c r="A1289" s="56"/>
      <c r="B1289" s="56"/>
      <c r="C1289" s="57"/>
      <c r="D1289" s="58"/>
      <c r="E1289" s="56"/>
      <c r="F1289" s="56"/>
      <c r="G1289" s="56"/>
      <c r="H1289" s="56"/>
      <c r="I1289" s="56"/>
      <c r="J1289" s="56"/>
      <c r="K1289" s="56"/>
      <c r="L1289" s="56"/>
      <c r="M1289" s="56"/>
      <c r="N1289" s="56"/>
      <c r="O1289" s="56"/>
      <c r="P1289" s="56"/>
      <c r="Q1289" s="56"/>
      <c r="R1289" s="56"/>
      <c r="S1289" s="56"/>
      <c r="T1289" s="56"/>
      <c r="U1289" s="56"/>
    </row>
    <row r="1290">
      <c r="A1290" s="56"/>
      <c r="B1290" s="56"/>
      <c r="C1290" s="57"/>
      <c r="D1290" s="58"/>
      <c r="E1290" s="56"/>
      <c r="F1290" s="56"/>
      <c r="G1290" s="56"/>
      <c r="H1290" s="56"/>
      <c r="I1290" s="56"/>
      <c r="J1290" s="56"/>
      <c r="K1290" s="56"/>
      <c r="L1290" s="56"/>
      <c r="M1290" s="56"/>
      <c r="N1290" s="56"/>
      <c r="O1290" s="56"/>
      <c r="P1290" s="56"/>
      <c r="Q1290" s="56"/>
      <c r="R1290" s="56"/>
      <c r="S1290" s="56"/>
      <c r="T1290" s="56"/>
      <c r="U1290" s="56"/>
    </row>
    <row r="1291">
      <c r="A1291" s="56"/>
      <c r="B1291" s="56"/>
      <c r="C1291" s="57"/>
      <c r="D1291" s="58"/>
      <c r="E1291" s="56"/>
      <c r="F1291" s="56"/>
      <c r="G1291" s="56"/>
      <c r="H1291" s="56"/>
      <c r="I1291" s="56"/>
      <c r="J1291" s="56"/>
      <c r="K1291" s="56"/>
      <c r="L1291" s="56"/>
      <c r="M1291" s="56"/>
      <c r="N1291" s="56"/>
      <c r="O1291" s="56"/>
      <c r="P1291" s="56"/>
      <c r="Q1291" s="56"/>
      <c r="R1291" s="56"/>
      <c r="S1291" s="56"/>
      <c r="T1291" s="56"/>
      <c r="U1291" s="56"/>
    </row>
    <row r="1292">
      <c r="A1292" s="56"/>
      <c r="B1292" s="56"/>
      <c r="C1292" s="57"/>
      <c r="D1292" s="58"/>
      <c r="E1292" s="56"/>
      <c r="F1292" s="56"/>
      <c r="G1292" s="56"/>
      <c r="H1292" s="56"/>
      <c r="I1292" s="56"/>
      <c r="J1292" s="56"/>
      <c r="K1292" s="56"/>
      <c r="L1292" s="56"/>
      <c r="M1292" s="56"/>
      <c r="N1292" s="56"/>
      <c r="O1292" s="56"/>
      <c r="P1292" s="56"/>
      <c r="Q1292" s="56"/>
      <c r="R1292" s="56"/>
      <c r="S1292" s="56"/>
      <c r="T1292" s="56"/>
      <c r="U1292" s="56"/>
    </row>
    <row r="1293">
      <c r="A1293" s="56"/>
      <c r="B1293" s="56"/>
      <c r="C1293" s="57"/>
      <c r="D1293" s="58"/>
      <c r="E1293" s="56"/>
      <c r="F1293" s="56"/>
      <c r="G1293" s="56"/>
      <c r="H1293" s="56"/>
      <c r="I1293" s="56"/>
      <c r="J1293" s="56"/>
      <c r="K1293" s="56"/>
      <c r="L1293" s="56"/>
      <c r="M1293" s="56"/>
      <c r="N1293" s="56"/>
      <c r="O1293" s="56"/>
      <c r="P1293" s="56"/>
      <c r="Q1293" s="56"/>
      <c r="R1293" s="56"/>
      <c r="S1293" s="56"/>
      <c r="T1293" s="56"/>
      <c r="U1293" s="56"/>
    </row>
    <row r="1294">
      <c r="A1294" s="56"/>
      <c r="B1294" s="56"/>
      <c r="C1294" s="57"/>
      <c r="D1294" s="58"/>
      <c r="E1294" s="56"/>
      <c r="F1294" s="56"/>
      <c r="G1294" s="56"/>
      <c r="H1294" s="56"/>
      <c r="I1294" s="56"/>
      <c r="J1294" s="56"/>
      <c r="K1294" s="56"/>
      <c r="L1294" s="56"/>
      <c r="M1294" s="56"/>
      <c r="N1294" s="56"/>
      <c r="O1294" s="56"/>
      <c r="P1294" s="56"/>
      <c r="Q1294" s="56"/>
      <c r="R1294" s="56"/>
      <c r="S1294" s="56"/>
      <c r="T1294" s="56"/>
      <c r="U1294" s="56"/>
    </row>
    <row r="1295">
      <c r="A1295" s="56"/>
      <c r="B1295" s="56"/>
      <c r="C1295" s="57"/>
      <c r="D1295" s="58"/>
      <c r="E1295" s="56"/>
      <c r="F1295" s="56"/>
      <c r="G1295" s="56"/>
      <c r="H1295" s="56"/>
      <c r="I1295" s="56"/>
      <c r="J1295" s="56"/>
      <c r="K1295" s="56"/>
      <c r="L1295" s="56"/>
      <c r="M1295" s="56"/>
      <c r="N1295" s="56"/>
      <c r="O1295" s="56"/>
      <c r="P1295" s="56"/>
      <c r="Q1295" s="56"/>
      <c r="R1295" s="56"/>
      <c r="S1295" s="56"/>
      <c r="T1295" s="56"/>
      <c r="U1295" s="56"/>
    </row>
    <row r="1296">
      <c r="A1296" s="56"/>
      <c r="B1296" s="56"/>
      <c r="C1296" s="57"/>
      <c r="D1296" s="58"/>
      <c r="E1296" s="56"/>
      <c r="F1296" s="56"/>
      <c r="G1296" s="56"/>
      <c r="H1296" s="56"/>
      <c r="I1296" s="56"/>
      <c r="J1296" s="56"/>
      <c r="K1296" s="56"/>
      <c r="L1296" s="56"/>
      <c r="M1296" s="56"/>
      <c r="N1296" s="56"/>
      <c r="O1296" s="56"/>
      <c r="P1296" s="56"/>
      <c r="Q1296" s="56"/>
      <c r="R1296" s="56"/>
      <c r="S1296" s="56"/>
      <c r="T1296" s="56"/>
      <c r="U1296" s="56"/>
    </row>
    <row r="1297">
      <c r="A1297" s="56"/>
      <c r="B1297" s="56"/>
      <c r="C1297" s="57"/>
      <c r="D1297" s="58"/>
      <c r="E1297" s="56"/>
      <c r="F1297" s="56"/>
      <c r="G1297" s="56"/>
      <c r="H1297" s="56"/>
      <c r="I1297" s="56"/>
      <c r="J1297" s="56"/>
      <c r="K1297" s="56"/>
      <c r="L1297" s="56"/>
      <c r="M1297" s="56"/>
      <c r="N1297" s="56"/>
      <c r="O1297" s="56"/>
      <c r="P1297" s="56"/>
      <c r="Q1297" s="56"/>
      <c r="R1297" s="56"/>
      <c r="S1297" s="56"/>
      <c r="T1297" s="56"/>
      <c r="U1297" s="56"/>
    </row>
    <row r="1298">
      <c r="A1298" s="56"/>
      <c r="B1298" s="56"/>
      <c r="C1298" s="57"/>
      <c r="D1298" s="58"/>
      <c r="E1298" s="56"/>
      <c r="F1298" s="56"/>
      <c r="G1298" s="56"/>
      <c r="H1298" s="56"/>
      <c r="I1298" s="56"/>
      <c r="J1298" s="56"/>
      <c r="K1298" s="56"/>
      <c r="L1298" s="56"/>
      <c r="M1298" s="56"/>
      <c r="N1298" s="56"/>
      <c r="O1298" s="56"/>
      <c r="P1298" s="56"/>
      <c r="Q1298" s="56"/>
      <c r="R1298" s="56"/>
      <c r="S1298" s="56"/>
      <c r="T1298" s="56"/>
      <c r="U1298" s="56"/>
    </row>
    <row r="1299">
      <c r="A1299" s="56"/>
      <c r="B1299" s="56"/>
      <c r="C1299" s="57"/>
      <c r="D1299" s="58"/>
      <c r="E1299" s="56"/>
      <c r="F1299" s="56"/>
      <c r="G1299" s="56"/>
      <c r="H1299" s="56"/>
      <c r="I1299" s="56"/>
      <c r="J1299" s="56"/>
      <c r="K1299" s="56"/>
      <c r="L1299" s="56"/>
      <c r="M1299" s="56"/>
      <c r="N1299" s="56"/>
      <c r="O1299" s="56"/>
      <c r="P1299" s="56"/>
      <c r="Q1299" s="56"/>
      <c r="R1299" s="56"/>
      <c r="S1299" s="56"/>
      <c r="T1299" s="56"/>
      <c r="U1299" s="56"/>
    </row>
    <row r="1300">
      <c r="A1300" s="56"/>
      <c r="B1300" s="56"/>
      <c r="C1300" s="57"/>
      <c r="D1300" s="58"/>
      <c r="E1300" s="56"/>
      <c r="F1300" s="56"/>
      <c r="G1300" s="56"/>
      <c r="H1300" s="56"/>
      <c r="I1300" s="56"/>
      <c r="J1300" s="56"/>
      <c r="K1300" s="56"/>
      <c r="L1300" s="56"/>
      <c r="M1300" s="56"/>
      <c r="N1300" s="56"/>
      <c r="O1300" s="56"/>
      <c r="P1300" s="56"/>
      <c r="Q1300" s="56"/>
      <c r="R1300" s="56"/>
      <c r="S1300" s="56"/>
      <c r="T1300" s="56"/>
      <c r="U1300" s="56"/>
    </row>
    <row r="1301">
      <c r="A1301" s="56"/>
      <c r="B1301" s="56"/>
      <c r="C1301" s="57"/>
      <c r="D1301" s="58"/>
      <c r="E1301" s="56"/>
      <c r="F1301" s="56"/>
      <c r="G1301" s="56"/>
      <c r="H1301" s="56"/>
      <c r="I1301" s="56"/>
      <c r="J1301" s="56"/>
      <c r="K1301" s="56"/>
      <c r="L1301" s="56"/>
      <c r="M1301" s="56"/>
      <c r="N1301" s="56"/>
      <c r="O1301" s="56"/>
      <c r="P1301" s="56"/>
      <c r="Q1301" s="56"/>
      <c r="R1301" s="56"/>
      <c r="S1301" s="56"/>
      <c r="T1301" s="56"/>
      <c r="U1301" s="56"/>
    </row>
    <row r="1302">
      <c r="A1302" s="56"/>
      <c r="B1302" s="56"/>
      <c r="C1302" s="57"/>
      <c r="D1302" s="58"/>
      <c r="E1302" s="56"/>
      <c r="F1302" s="56"/>
      <c r="G1302" s="56"/>
      <c r="H1302" s="56"/>
      <c r="I1302" s="56"/>
      <c r="J1302" s="56"/>
      <c r="K1302" s="56"/>
      <c r="L1302" s="56"/>
      <c r="M1302" s="56"/>
      <c r="N1302" s="56"/>
      <c r="O1302" s="56"/>
      <c r="P1302" s="56"/>
      <c r="Q1302" s="56"/>
      <c r="R1302" s="56"/>
      <c r="S1302" s="56"/>
      <c r="T1302" s="56"/>
      <c r="U1302" s="56"/>
    </row>
    <row r="1303">
      <c r="A1303" s="56"/>
      <c r="B1303" s="56"/>
      <c r="C1303" s="57"/>
      <c r="D1303" s="58"/>
      <c r="E1303" s="56"/>
      <c r="F1303" s="56"/>
      <c r="G1303" s="56"/>
      <c r="H1303" s="56"/>
      <c r="I1303" s="56"/>
      <c r="J1303" s="56"/>
      <c r="K1303" s="56"/>
      <c r="L1303" s="56"/>
      <c r="M1303" s="56"/>
      <c r="N1303" s="56"/>
      <c r="O1303" s="56"/>
      <c r="P1303" s="56"/>
      <c r="Q1303" s="56"/>
      <c r="R1303" s="56"/>
      <c r="S1303" s="56"/>
      <c r="T1303" s="56"/>
      <c r="U1303" s="56"/>
    </row>
    <row r="1304">
      <c r="A1304" s="56"/>
      <c r="B1304" s="56"/>
      <c r="C1304" s="57"/>
      <c r="D1304" s="58"/>
      <c r="E1304" s="56"/>
      <c r="F1304" s="56"/>
      <c r="G1304" s="56"/>
      <c r="H1304" s="56"/>
      <c r="I1304" s="56"/>
      <c r="J1304" s="56"/>
      <c r="K1304" s="56"/>
      <c r="L1304" s="56"/>
      <c r="M1304" s="56"/>
      <c r="N1304" s="56"/>
      <c r="O1304" s="56"/>
      <c r="P1304" s="56"/>
      <c r="Q1304" s="56"/>
      <c r="R1304" s="56"/>
      <c r="S1304" s="56"/>
      <c r="T1304" s="56"/>
      <c r="U1304" s="56"/>
    </row>
    <row r="1305">
      <c r="A1305" s="56"/>
      <c r="B1305" s="56"/>
      <c r="C1305" s="57"/>
      <c r="D1305" s="58"/>
      <c r="E1305" s="56"/>
      <c r="F1305" s="56"/>
      <c r="G1305" s="56"/>
      <c r="H1305" s="56"/>
      <c r="I1305" s="56"/>
      <c r="J1305" s="56"/>
      <c r="K1305" s="56"/>
      <c r="L1305" s="56"/>
      <c r="M1305" s="56"/>
      <c r="N1305" s="56"/>
      <c r="O1305" s="56"/>
      <c r="P1305" s="56"/>
      <c r="Q1305" s="56"/>
      <c r="R1305" s="56"/>
      <c r="S1305" s="56"/>
      <c r="T1305" s="56"/>
      <c r="U1305" s="56"/>
    </row>
    <row r="1306">
      <c r="A1306" s="56"/>
      <c r="B1306" s="56"/>
      <c r="C1306" s="57"/>
      <c r="D1306" s="58"/>
      <c r="E1306" s="56"/>
      <c r="F1306" s="56"/>
      <c r="G1306" s="56"/>
      <c r="H1306" s="56"/>
      <c r="I1306" s="56"/>
      <c r="J1306" s="56"/>
      <c r="K1306" s="56"/>
      <c r="L1306" s="56"/>
      <c r="M1306" s="56"/>
      <c r="N1306" s="56"/>
      <c r="O1306" s="56"/>
      <c r="P1306" s="56"/>
      <c r="Q1306" s="56"/>
      <c r="R1306" s="56"/>
      <c r="S1306" s="56"/>
      <c r="T1306" s="56"/>
      <c r="U1306" s="56"/>
    </row>
    <row r="1307">
      <c r="A1307" s="56"/>
      <c r="B1307" s="56"/>
      <c r="C1307" s="57"/>
      <c r="D1307" s="58"/>
      <c r="E1307" s="56"/>
      <c r="F1307" s="56"/>
      <c r="G1307" s="56"/>
      <c r="H1307" s="56"/>
      <c r="I1307" s="56"/>
      <c r="J1307" s="56"/>
      <c r="K1307" s="56"/>
      <c r="L1307" s="56"/>
      <c r="M1307" s="56"/>
      <c r="N1307" s="56"/>
      <c r="O1307" s="56"/>
      <c r="P1307" s="56"/>
      <c r="Q1307" s="56"/>
      <c r="R1307" s="56"/>
      <c r="S1307" s="56"/>
      <c r="T1307" s="56"/>
      <c r="U1307" s="56"/>
    </row>
    <row r="1308">
      <c r="A1308" s="56"/>
      <c r="B1308" s="56"/>
      <c r="C1308" s="57"/>
      <c r="D1308" s="58"/>
      <c r="E1308" s="56"/>
      <c r="F1308" s="56"/>
      <c r="G1308" s="56"/>
      <c r="H1308" s="56"/>
      <c r="I1308" s="56"/>
      <c r="J1308" s="56"/>
      <c r="K1308" s="56"/>
      <c r="L1308" s="56"/>
      <c r="M1308" s="56"/>
      <c r="N1308" s="56"/>
      <c r="O1308" s="56"/>
      <c r="P1308" s="56"/>
      <c r="Q1308" s="56"/>
      <c r="R1308" s="56"/>
      <c r="S1308" s="56"/>
      <c r="T1308" s="56"/>
      <c r="U1308" s="56"/>
    </row>
    <row r="1309">
      <c r="A1309" s="56"/>
      <c r="B1309" s="56"/>
      <c r="C1309" s="57"/>
      <c r="D1309" s="58"/>
      <c r="E1309" s="56"/>
      <c r="F1309" s="56"/>
      <c r="G1309" s="56"/>
      <c r="H1309" s="56"/>
      <c r="I1309" s="56"/>
      <c r="J1309" s="56"/>
      <c r="K1309" s="56"/>
      <c r="L1309" s="56"/>
      <c r="M1309" s="56"/>
      <c r="N1309" s="56"/>
      <c r="O1309" s="56"/>
      <c r="P1309" s="56"/>
      <c r="Q1309" s="56"/>
      <c r="R1309" s="56"/>
      <c r="S1309" s="56"/>
      <c r="T1309" s="56"/>
      <c r="U1309" s="56"/>
    </row>
    <row r="1310">
      <c r="A1310" s="56"/>
      <c r="B1310" s="56"/>
      <c r="C1310" s="57"/>
      <c r="D1310" s="58"/>
      <c r="E1310" s="56"/>
      <c r="F1310" s="56"/>
      <c r="G1310" s="56"/>
      <c r="H1310" s="56"/>
      <c r="I1310" s="56"/>
      <c r="J1310" s="56"/>
      <c r="K1310" s="56"/>
      <c r="L1310" s="56"/>
      <c r="M1310" s="56"/>
      <c r="N1310" s="56"/>
      <c r="O1310" s="56"/>
      <c r="P1310" s="56"/>
      <c r="Q1310" s="56"/>
      <c r="R1310" s="56"/>
      <c r="S1310" s="56"/>
      <c r="T1310" s="56"/>
      <c r="U1310" s="56"/>
    </row>
    <row r="1311">
      <c r="A1311" s="56"/>
      <c r="B1311" s="56"/>
      <c r="C1311" s="57"/>
      <c r="D1311" s="58"/>
      <c r="E1311" s="56"/>
      <c r="F1311" s="56"/>
      <c r="G1311" s="56"/>
      <c r="H1311" s="56"/>
      <c r="I1311" s="56"/>
      <c r="J1311" s="56"/>
      <c r="K1311" s="56"/>
      <c r="L1311" s="56"/>
      <c r="M1311" s="56"/>
      <c r="N1311" s="56"/>
      <c r="O1311" s="56"/>
      <c r="P1311" s="56"/>
      <c r="Q1311" s="56"/>
      <c r="R1311" s="56"/>
      <c r="S1311" s="56"/>
      <c r="T1311" s="56"/>
      <c r="U1311" s="56"/>
    </row>
    <row r="1312">
      <c r="A1312" s="56"/>
      <c r="B1312" s="56"/>
      <c r="C1312" s="57"/>
      <c r="D1312" s="58"/>
      <c r="E1312" s="56"/>
      <c r="F1312" s="56"/>
      <c r="G1312" s="56"/>
      <c r="H1312" s="56"/>
      <c r="I1312" s="56"/>
      <c r="J1312" s="56"/>
      <c r="K1312" s="56"/>
      <c r="L1312" s="56"/>
      <c r="M1312" s="56"/>
      <c r="N1312" s="56"/>
      <c r="O1312" s="56"/>
      <c r="P1312" s="56"/>
      <c r="Q1312" s="56"/>
      <c r="R1312" s="56"/>
      <c r="S1312" s="56"/>
      <c r="T1312" s="56"/>
      <c r="U1312" s="56"/>
    </row>
    <row r="1313">
      <c r="A1313" s="56"/>
      <c r="B1313" s="56"/>
      <c r="C1313" s="57"/>
      <c r="D1313" s="58"/>
      <c r="E1313" s="56"/>
      <c r="F1313" s="56"/>
      <c r="G1313" s="56"/>
      <c r="H1313" s="56"/>
      <c r="I1313" s="56"/>
      <c r="J1313" s="56"/>
      <c r="K1313" s="56"/>
      <c r="L1313" s="56"/>
      <c r="M1313" s="56"/>
      <c r="N1313" s="56"/>
      <c r="O1313" s="56"/>
      <c r="P1313" s="56"/>
      <c r="Q1313" s="56"/>
      <c r="R1313" s="56"/>
      <c r="S1313" s="56"/>
      <c r="T1313" s="56"/>
      <c r="U1313" s="56"/>
    </row>
    <row r="1314">
      <c r="A1314" s="56"/>
      <c r="B1314" s="56"/>
      <c r="C1314" s="57"/>
      <c r="D1314" s="58"/>
      <c r="E1314" s="56"/>
      <c r="F1314" s="56"/>
      <c r="G1314" s="56"/>
      <c r="H1314" s="56"/>
      <c r="I1314" s="56"/>
      <c r="J1314" s="56"/>
      <c r="K1314" s="56"/>
      <c r="L1314" s="56"/>
      <c r="M1314" s="56"/>
      <c r="N1314" s="56"/>
      <c r="O1314" s="56"/>
      <c r="P1314" s="56"/>
      <c r="Q1314" s="56"/>
      <c r="R1314" s="56"/>
      <c r="S1314" s="56"/>
      <c r="T1314" s="56"/>
      <c r="U1314" s="56"/>
    </row>
    <row r="1315">
      <c r="A1315" s="56"/>
      <c r="B1315" s="56"/>
      <c r="C1315" s="57"/>
      <c r="D1315" s="58"/>
      <c r="E1315" s="56"/>
      <c r="F1315" s="56"/>
      <c r="G1315" s="56"/>
      <c r="H1315" s="56"/>
      <c r="I1315" s="56"/>
      <c r="J1315" s="56"/>
      <c r="K1315" s="56"/>
      <c r="L1315" s="56"/>
      <c r="M1315" s="56"/>
      <c r="N1315" s="56"/>
      <c r="O1315" s="56"/>
      <c r="P1315" s="56"/>
      <c r="Q1315" s="56"/>
      <c r="R1315" s="56"/>
      <c r="S1315" s="56"/>
      <c r="T1315" s="56"/>
      <c r="U1315" s="56"/>
    </row>
    <row r="1316">
      <c r="A1316" s="56"/>
      <c r="B1316" s="56"/>
      <c r="C1316" s="57"/>
      <c r="D1316" s="58"/>
      <c r="E1316" s="56"/>
      <c r="F1316" s="56"/>
      <c r="G1316" s="56"/>
      <c r="H1316" s="56"/>
      <c r="I1316" s="56"/>
      <c r="J1316" s="56"/>
      <c r="K1316" s="56"/>
      <c r="L1316" s="56"/>
      <c r="M1316" s="56"/>
      <c r="N1316" s="56"/>
      <c r="O1316" s="56"/>
      <c r="P1316" s="56"/>
      <c r="Q1316" s="56"/>
      <c r="R1316" s="56"/>
      <c r="S1316" s="56"/>
      <c r="T1316" s="56"/>
      <c r="U1316" s="56"/>
    </row>
    <row r="1317">
      <c r="A1317" s="56"/>
      <c r="B1317" s="56"/>
      <c r="C1317" s="57"/>
      <c r="D1317" s="58"/>
      <c r="E1317" s="56"/>
      <c r="F1317" s="56"/>
      <c r="G1317" s="56"/>
      <c r="H1317" s="56"/>
      <c r="I1317" s="56"/>
      <c r="J1317" s="56"/>
      <c r="K1317" s="56"/>
      <c r="L1317" s="56"/>
      <c r="M1317" s="56"/>
      <c r="N1317" s="56"/>
      <c r="O1317" s="56"/>
      <c r="P1317" s="56"/>
      <c r="Q1317" s="56"/>
      <c r="R1317" s="56"/>
      <c r="S1317" s="56"/>
      <c r="T1317" s="56"/>
      <c r="U1317" s="56"/>
    </row>
    <row r="1318">
      <c r="A1318" s="56"/>
      <c r="B1318" s="56"/>
      <c r="C1318" s="57"/>
      <c r="D1318" s="58"/>
      <c r="E1318" s="56"/>
      <c r="F1318" s="56"/>
      <c r="G1318" s="56"/>
      <c r="H1318" s="56"/>
      <c r="I1318" s="56"/>
      <c r="J1318" s="56"/>
      <c r="K1318" s="56"/>
      <c r="L1318" s="56"/>
      <c r="M1318" s="56"/>
      <c r="N1318" s="56"/>
      <c r="O1318" s="56"/>
      <c r="P1318" s="56"/>
      <c r="Q1318" s="56"/>
      <c r="R1318" s="56"/>
      <c r="S1318" s="56"/>
      <c r="T1318" s="56"/>
      <c r="U1318" s="56"/>
    </row>
    <row r="1319">
      <c r="A1319" s="56"/>
      <c r="B1319" s="56"/>
      <c r="C1319" s="57"/>
      <c r="D1319" s="58"/>
      <c r="E1319" s="56"/>
      <c r="F1319" s="56"/>
      <c r="G1319" s="56"/>
      <c r="H1319" s="56"/>
      <c r="I1319" s="56"/>
      <c r="J1319" s="56"/>
      <c r="K1319" s="56"/>
      <c r="L1319" s="56"/>
      <c r="M1319" s="56"/>
      <c r="N1319" s="56"/>
      <c r="O1319" s="56"/>
      <c r="P1319" s="56"/>
      <c r="Q1319" s="56"/>
      <c r="R1319" s="56"/>
      <c r="S1319" s="56"/>
      <c r="T1319" s="56"/>
      <c r="U1319" s="56"/>
    </row>
    <row r="1320">
      <c r="A1320" s="56"/>
      <c r="B1320" s="56"/>
      <c r="C1320" s="57"/>
      <c r="D1320" s="58"/>
      <c r="E1320" s="56"/>
      <c r="F1320" s="56"/>
      <c r="G1320" s="56"/>
      <c r="H1320" s="56"/>
      <c r="I1320" s="56"/>
      <c r="J1320" s="56"/>
      <c r="K1320" s="56"/>
      <c r="L1320" s="56"/>
      <c r="M1320" s="56"/>
      <c r="N1320" s="56"/>
      <c r="O1320" s="56"/>
      <c r="P1320" s="56"/>
      <c r="Q1320" s="56"/>
      <c r="R1320" s="56"/>
      <c r="S1320" s="56"/>
      <c r="T1320" s="56"/>
      <c r="U1320" s="56"/>
    </row>
    <row r="1321">
      <c r="A1321" s="56"/>
      <c r="B1321" s="56"/>
      <c r="C1321" s="57"/>
      <c r="D1321" s="58"/>
      <c r="E1321" s="56"/>
      <c r="F1321" s="56"/>
      <c r="G1321" s="56"/>
      <c r="H1321" s="56"/>
      <c r="I1321" s="56"/>
      <c r="J1321" s="56"/>
      <c r="K1321" s="56"/>
      <c r="L1321" s="56"/>
      <c r="M1321" s="56"/>
      <c r="N1321" s="56"/>
      <c r="O1321" s="56"/>
      <c r="P1321" s="56"/>
      <c r="Q1321" s="56"/>
      <c r="R1321" s="56"/>
      <c r="S1321" s="56"/>
      <c r="T1321" s="56"/>
      <c r="U1321" s="56"/>
    </row>
    <row r="1322">
      <c r="A1322" s="56"/>
      <c r="B1322" s="56"/>
      <c r="C1322" s="57"/>
      <c r="D1322" s="58"/>
      <c r="E1322" s="56"/>
      <c r="F1322" s="56"/>
      <c r="G1322" s="56"/>
      <c r="H1322" s="56"/>
      <c r="I1322" s="56"/>
      <c r="J1322" s="56"/>
      <c r="K1322" s="56"/>
      <c r="L1322" s="56"/>
      <c r="M1322" s="56"/>
      <c r="N1322" s="56"/>
      <c r="O1322" s="56"/>
      <c r="P1322" s="56"/>
      <c r="Q1322" s="56"/>
      <c r="R1322" s="56"/>
      <c r="S1322" s="56"/>
      <c r="T1322" s="56"/>
      <c r="U1322" s="56"/>
    </row>
    <row r="1323">
      <c r="A1323" s="56"/>
      <c r="B1323" s="56"/>
      <c r="C1323" s="57"/>
      <c r="D1323" s="58"/>
      <c r="E1323" s="56"/>
      <c r="F1323" s="56"/>
      <c r="G1323" s="56"/>
      <c r="H1323" s="56"/>
      <c r="I1323" s="56"/>
      <c r="J1323" s="56"/>
      <c r="K1323" s="56"/>
      <c r="L1323" s="56"/>
      <c r="M1323" s="56"/>
      <c r="N1323" s="56"/>
      <c r="O1323" s="56"/>
      <c r="P1323" s="56"/>
      <c r="Q1323" s="56"/>
      <c r="R1323" s="56"/>
      <c r="S1323" s="56"/>
      <c r="T1323" s="56"/>
      <c r="U1323" s="56"/>
    </row>
    <row r="1324">
      <c r="A1324" s="56"/>
      <c r="B1324" s="56"/>
      <c r="C1324" s="57"/>
      <c r="D1324" s="58"/>
      <c r="E1324" s="56"/>
      <c r="F1324" s="56"/>
      <c r="G1324" s="56"/>
      <c r="H1324" s="56"/>
      <c r="I1324" s="56"/>
      <c r="J1324" s="56"/>
      <c r="K1324" s="56"/>
      <c r="L1324" s="56"/>
      <c r="M1324" s="56"/>
      <c r="N1324" s="56"/>
      <c r="O1324" s="56"/>
      <c r="P1324" s="56"/>
      <c r="Q1324" s="56"/>
      <c r="R1324" s="56"/>
      <c r="S1324" s="56"/>
      <c r="T1324" s="56"/>
      <c r="U1324" s="56"/>
    </row>
    <row r="1325">
      <c r="A1325" s="56"/>
      <c r="B1325" s="56"/>
      <c r="C1325" s="57"/>
      <c r="D1325" s="58"/>
      <c r="E1325" s="56"/>
      <c r="F1325" s="56"/>
      <c r="G1325" s="56"/>
      <c r="H1325" s="56"/>
      <c r="I1325" s="56"/>
      <c r="J1325" s="56"/>
      <c r="K1325" s="56"/>
      <c r="L1325" s="56"/>
      <c r="M1325" s="56"/>
      <c r="N1325" s="56"/>
      <c r="O1325" s="56"/>
      <c r="P1325" s="56"/>
      <c r="Q1325" s="56"/>
      <c r="R1325" s="56"/>
      <c r="S1325" s="56"/>
      <c r="T1325" s="56"/>
      <c r="U1325" s="56"/>
    </row>
    <row r="1326">
      <c r="A1326" s="56"/>
      <c r="B1326" s="56"/>
      <c r="C1326" s="57"/>
      <c r="D1326" s="58"/>
      <c r="E1326" s="56"/>
      <c r="F1326" s="56"/>
      <c r="G1326" s="56"/>
      <c r="H1326" s="56"/>
      <c r="I1326" s="56"/>
      <c r="J1326" s="56"/>
      <c r="K1326" s="56"/>
      <c r="L1326" s="56"/>
      <c r="M1326" s="56"/>
      <c r="N1326" s="56"/>
      <c r="O1326" s="56"/>
      <c r="P1326" s="56"/>
      <c r="Q1326" s="56"/>
      <c r="R1326" s="56"/>
      <c r="S1326" s="56"/>
      <c r="T1326" s="56"/>
      <c r="U1326" s="56"/>
    </row>
    <row r="1327">
      <c r="A1327" s="56"/>
      <c r="B1327" s="56"/>
      <c r="C1327" s="57"/>
      <c r="D1327" s="58"/>
      <c r="E1327" s="56"/>
      <c r="F1327" s="56"/>
      <c r="G1327" s="56"/>
      <c r="H1327" s="56"/>
      <c r="I1327" s="56"/>
      <c r="J1327" s="56"/>
      <c r="K1327" s="56"/>
      <c r="L1327" s="56"/>
      <c r="M1327" s="56"/>
      <c r="N1327" s="56"/>
      <c r="O1327" s="56"/>
      <c r="P1327" s="56"/>
      <c r="Q1327" s="56"/>
      <c r="R1327" s="56"/>
      <c r="S1327" s="56"/>
      <c r="T1327" s="56"/>
      <c r="U1327" s="56"/>
    </row>
    <row r="1328">
      <c r="A1328" s="56"/>
      <c r="B1328" s="56"/>
      <c r="C1328" s="57"/>
      <c r="D1328" s="58"/>
      <c r="E1328" s="56"/>
      <c r="F1328" s="56"/>
      <c r="G1328" s="56"/>
      <c r="H1328" s="56"/>
      <c r="I1328" s="56"/>
      <c r="J1328" s="56"/>
      <c r="K1328" s="56"/>
      <c r="L1328" s="56"/>
      <c r="M1328" s="56"/>
      <c r="N1328" s="56"/>
      <c r="O1328" s="56"/>
      <c r="P1328" s="56"/>
      <c r="Q1328" s="56"/>
      <c r="R1328" s="56"/>
      <c r="S1328" s="56"/>
      <c r="T1328" s="56"/>
      <c r="U1328" s="56"/>
    </row>
    <row r="1329">
      <c r="A1329" s="56"/>
      <c r="B1329" s="56"/>
      <c r="C1329" s="57"/>
      <c r="D1329" s="58"/>
      <c r="E1329" s="56"/>
      <c r="F1329" s="56"/>
      <c r="G1329" s="56"/>
      <c r="H1329" s="56"/>
      <c r="I1329" s="56"/>
      <c r="J1329" s="56"/>
      <c r="K1329" s="56"/>
      <c r="L1329" s="56"/>
      <c r="M1329" s="56"/>
      <c r="N1329" s="56"/>
      <c r="O1329" s="56"/>
      <c r="P1329" s="56"/>
      <c r="Q1329" s="56"/>
      <c r="R1329" s="56"/>
      <c r="S1329" s="56"/>
      <c r="T1329" s="56"/>
      <c r="U1329" s="56"/>
    </row>
    <row r="1330">
      <c r="A1330" s="56"/>
      <c r="B1330" s="56"/>
      <c r="C1330" s="57"/>
      <c r="D1330" s="58"/>
      <c r="E1330" s="56"/>
      <c r="F1330" s="56"/>
      <c r="G1330" s="56"/>
      <c r="H1330" s="56"/>
      <c r="I1330" s="56"/>
      <c r="J1330" s="56"/>
      <c r="K1330" s="56"/>
      <c r="L1330" s="56"/>
      <c r="M1330" s="56"/>
      <c r="N1330" s="56"/>
      <c r="O1330" s="56"/>
      <c r="P1330" s="56"/>
      <c r="Q1330" s="56"/>
      <c r="R1330" s="56"/>
      <c r="S1330" s="56"/>
      <c r="T1330" s="56"/>
      <c r="U1330" s="56"/>
    </row>
    <row r="1331">
      <c r="A1331" s="56"/>
      <c r="B1331" s="56"/>
      <c r="C1331" s="57"/>
      <c r="D1331" s="58"/>
      <c r="E1331" s="56"/>
      <c r="F1331" s="56"/>
      <c r="G1331" s="56"/>
      <c r="H1331" s="56"/>
      <c r="I1331" s="56"/>
      <c r="J1331" s="56"/>
      <c r="K1331" s="56"/>
      <c r="L1331" s="56"/>
      <c r="M1331" s="56"/>
      <c r="N1331" s="56"/>
      <c r="O1331" s="56"/>
      <c r="P1331" s="56"/>
      <c r="Q1331" s="56"/>
      <c r="R1331" s="56"/>
      <c r="S1331" s="56"/>
      <c r="T1331" s="56"/>
      <c r="U1331" s="56"/>
    </row>
    <row r="1332">
      <c r="A1332" s="56"/>
      <c r="B1332" s="56"/>
      <c r="C1332" s="57"/>
      <c r="D1332" s="58"/>
      <c r="E1332" s="56"/>
      <c r="F1332" s="56"/>
      <c r="G1332" s="56"/>
      <c r="H1332" s="56"/>
      <c r="I1332" s="56"/>
      <c r="J1332" s="56"/>
      <c r="K1332" s="56"/>
      <c r="L1332" s="56"/>
      <c r="M1332" s="56"/>
      <c r="N1332" s="56"/>
      <c r="O1332" s="56"/>
      <c r="P1332" s="56"/>
      <c r="Q1332" s="56"/>
      <c r="R1332" s="56"/>
      <c r="S1332" s="56"/>
      <c r="T1332" s="56"/>
      <c r="U1332" s="56"/>
    </row>
    <row r="1333">
      <c r="A1333" s="56"/>
      <c r="B1333" s="56"/>
      <c r="C1333" s="57"/>
      <c r="D1333" s="58"/>
      <c r="E1333" s="56"/>
      <c r="F1333" s="56"/>
      <c r="G1333" s="56"/>
      <c r="H1333" s="56"/>
      <c r="I1333" s="56"/>
      <c r="J1333" s="56"/>
      <c r="K1333" s="56"/>
      <c r="L1333" s="56"/>
      <c r="M1333" s="56"/>
      <c r="N1333" s="56"/>
      <c r="O1333" s="56"/>
      <c r="P1333" s="56"/>
      <c r="Q1333" s="56"/>
      <c r="R1333" s="56"/>
      <c r="S1333" s="56"/>
      <c r="T1333" s="56"/>
      <c r="U1333" s="56"/>
    </row>
    <row r="1334">
      <c r="A1334" s="56"/>
      <c r="B1334" s="56"/>
      <c r="C1334" s="57"/>
      <c r="D1334" s="58"/>
      <c r="E1334" s="56"/>
      <c r="F1334" s="56"/>
      <c r="G1334" s="56"/>
      <c r="H1334" s="56"/>
      <c r="I1334" s="56"/>
      <c r="J1334" s="56"/>
      <c r="K1334" s="56"/>
      <c r="L1334" s="56"/>
      <c r="M1334" s="56"/>
      <c r="N1334" s="56"/>
      <c r="O1334" s="56"/>
      <c r="P1334" s="56"/>
      <c r="Q1334" s="56"/>
      <c r="R1334" s="56"/>
      <c r="S1334" s="56"/>
      <c r="T1334" s="56"/>
      <c r="U1334" s="56"/>
    </row>
    <row r="1335">
      <c r="A1335" s="56"/>
      <c r="B1335" s="56"/>
      <c r="C1335" s="57"/>
      <c r="D1335" s="58"/>
      <c r="E1335" s="56"/>
      <c r="F1335" s="56"/>
      <c r="G1335" s="56"/>
      <c r="H1335" s="56"/>
      <c r="I1335" s="56"/>
      <c r="J1335" s="56"/>
      <c r="K1335" s="56"/>
      <c r="L1335" s="56"/>
      <c r="M1335" s="56"/>
      <c r="N1335" s="56"/>
      <c r="O1335" s="56"/>
      <c r="P1335" s="56"/>
      <c r="Q1335" s="56"/>
      <c r="R1335" s="56"/>
      <c r="S1335" s="56"/>
      <c r="T1335" s="56"/>
      <c r="U1335" s="56"/>
    </row>
    <row r="1336">
      <c r="A1336" s="56"/>
      <c r="B1336" s="56"/>
      <c r="C1336" s="57"/>
      <c r="D1336" s="58"/>
      <c r="E1336" s="56"/>
      <c r="F1336" s="56"/>
      <c r="G1336" s="56"/>
      <c r="H1336" s="56"/>
      <c r="I1336" s="56"/>
      <c r="J1336" s="56"/>
      <c r="K1336" s="56"/>
      <c r="L1336" s="56"/>
      <c r="M1336" s="56"/>
      <c r="N1336" s="56"/>
      <c r="O1336" s="56"/>
      <c r="P1336" s="56"/>
      <c r="Q1336" s="56"/>
      <c r="R1336" s="56"/>
      <c r="S1336" s="56"/>
      <c r="T1336" s="56"/>
      <c r="U1336" s="56"/>
    </row>
    <row r="1337">
      <c r="A1337" s="56"/>
      <c r="B1337" s="56"/>
      <c r="C1337" s="57"/>
      <c r="D1337" s="58"/>
      <c r="E1337" s="56"/>
      <c r="F1337" s="56"/>
      <c r="G1337" s="56"/>
      <c r="H1337" s="56"/>
      <c r="I1337" s="56"/>
      <c r="J1337" s="56"/>
      <c r="K1337" s="56"/>
      <c r="L1337" s="56"/>
      <c r="M1337" s="56"/>
      <c r="N1337" s="56"/>
      <c r="O1337" s="56"/>
      <c r="P1337" s="56"/>
      <c r="Q1337" s="56"/>
      <c r="R1337" s="56"/>
      <c r="S1337" s="56"/>
      <c r="T1337" s="56"/>
      <c r="U1337" s="56"/>
    </row>
    <row r="1338">
      <c r="A1338" s="56"/>
      <c r="B1338" s="56"/>
      <c r="C1338" s="57"/>
      <c r="D1338" s="58"/>
      <c r="E1338" s="56"/>
      <c r="F1338" s="56"/>
      <c r="G1338" s="56"/>
      <c r="H1338" s="56"/>
      <c r="I1338" s="56"/>
      <c r="J1338" s="56"/>
      <c r="K1338" s="56"/>
      <c r="L1338" s="56"/>
      <c r="M1338" s="56"/>
      <c r="N1338" s="56"/>
      <c r="O1338" s="56"/>
      <c r="P1338" s="56"/>
      <c r="Q1338" s="56"/>
      <c r="R1338" s="56"/>
      <c r="S1338" s="56"/>
      <c r="T1338" s="56"/>
      <c r="U1338" s="56"/>
    </row>
    <row r="1339">
      <c r="A1339" s="56"/>
      <c r="B1339" s="56"/>
      <c r="C1339" s="57"/>
      <c r="D1339" s="58"/>
      <c r="E1339" s="56"/>
      <c r="F1339" s="56"/>
      <c r="G1339" s="56"/>
      <c r="H1339" s="56"/>
      <c r="I1339" s="56"/>
      <c r="J1339" s="56"/>
      <c r="K1339" s="56"/>
      <c r="L1339" s="56"/>
      <c r="M1339" s="56"/>
      <c r="N1339" s="56"/>
      <c r="O1339" s="56"/>
      <c r="P1339" s="56"/>
      <c r="Q1339" s="56"/>
      <c r="R1339" s="56"/>
      <c r="S1339" s="56"/>
      <c r="T1339" s="56"/>
      <c r="U1339" s="56"/>
    </row>
    <row r="1340">
      <c r="A1340" s="56"/>
      <c r="B1340" s="56"/>
      <c r="C1340" s="57"/>
      <c r="D1340" s="58"/>
      <c r="E1340" s="56"/>
      <c r="F1340" s="56"/>
      <c r="G1340" s="56"/>
      <c r="H1340" s="56"/>
      <c r="I1340" s="56"/>
      <c r="J1340" s="56"/>
      <c r="K1340" s="56"/>
      <c r="L1340" s="56"/>
      <c r="M1340" s="56"/>
      <c r="N1340" s="56"/>
      <c r="O1340" s="56"/>
      <c r="P1340" s="56"/>
      <c r="Q1340" s="56"/>
      <c r="R1340" s="56"/>
      <c r="S1340" s="56"/>
      <c r="T1340" s="56"/>
      <c r="U1340" s="56"/>
    </row>
    <row r="1341">
      <c r="A1341" s="56"/>
      <c r="B1341" s="56"/>
      <c r="C1341" s="57"/>
      <c r="D1341" s="58"/>
      <c r="E1341" s="56"/>
      <c r="F1341" s="56"/>
      <c r="G1341" s="56"/>
      <c r="H1341" s="56"/>
      <c r="I1341" s="56"/>
      <c r="J1341" s="56"/>
      <c r="K1341" s="56"/>
      <c r="L1341" s="56"/>
      <c r="M1341" s="56"/>
      <c r="N1341" s="56"/>
      <c r="O1341" s="56"/>
      <c r="P1341" s="56"/>
      <c r="Q1341" s="56"/>
      <c r="R1341" s="56"/>
      <c r="S1341" s="56"/>
      <c r="T1341" s="56"/>
      <c r="U1341" s="56"/>
    </row>
    <row r="1342">
      <c r="A1342" s="56"/>
      <c r="B1342" s="56"/>
      <c r="C1342" s="57"/>
      <c r="D1342" s="58"/>
      <c r="E1342" s="56"/>
      <c r="F1342" s="56"/>
      <c r="G1342" s="56"/>
      <c r="H1342" s="56"/>
      <c r="I1342" s="56"/>
      <c r="J1342" s="56"/>
      <c r="K1342" s="56"/>
      <c r="L1342" s="56"/>
      <c r="M1342" s="56"/>
      <c r="N1342" s="56"/>
      <c r="O1342" s="56"/>
      <c r="P1342" s="56"/>
      <c r="Q1342" s="56"/>
      <c r="R1342" s="56"/>
      <c r="S1342" s="56"/>
      <c r="T1342" s="56"/>
      <c r="U1342" s="56"/>
    </row>
    <row r="1343">
      <c r="A1343" s="56"/>
      <c r="B1343" s="56"/>
      <c r="C1343" s="57"/>
      <c r="D1343" s="58"/>
      <c r="E1343" s="56"/>
      <c r="F1343" s="56"/>
      <c r="G1343" s="56"/>
      <c r="H1343" s="56"/>
      <c r="I1343" s="56"/>
      <c r="J1343" s="56"/>
      <c r="K1343" s="56"/>
      <c r="L1343" s="56"/>
      <c r="M1343" s="56"/>
      <c r="N1343" s="56"/>
      <c r="O1343" s="56"/>
      <c r="P1343" s="56"/>
      <c r="Q1343" s="56"/>
      <c r="R1343" s="56"/>
      <c r="S1343" s="56"/>
      <c r="T1343" s="56"/>
      <c r="U1343" s="56"/>
    </row>
    <row r="1344">
      <c r="A1344" s="56"/>
      <c r="B1344" s="56"/>
      <c r="C1344" s="57"/>
      <c r="D1344" s="58"/>
      <c r="E1344" s="56"/>
      <c r="F1344" s="56"/>
      <c r="G1344" s="56"/>
      <c r="H1344" s="56"/>
      <c r="I1344" s="56"/>
      <c r="J1344" s="56"/>
      <c r="K1344" s="56"/>
      <c r="L1344" s="56"/>
      <c r="M1344" s="56"/>
      <c r="N1344" s="56"/>
      <c r="O1344" s="56"/>
      <c r="P1344" s="56"/>
      <c r="Q1344" s="56"/>
      <c r="R1344" s="56"/>
      <c r="S1344" s="56"/>
      <c r="T1344" s="56"/>
      <c r="U1344" s="56"/>
    </row>
    <row r="1345">
      <c r="A1345" s="56"/>
      <c r="B1345" s="56"/>
      <c r="C1345" s="57"/>
      <c r="D1345" s="58"/>
      <c r="E1345" s="56"/>
      <c r="F1345" s="56"/>
      <c r="G1345" s="56"/>
      <c r="H1345" s="56"/>
      <c r="I1345" s="56"/>
      <c r="J1345" s="56"/>
      <c r="K1345" s="56"/>
      <c r="L1345" s="56"/>
      <c r="M1345" s="56"/>
      <c r="N1345" s="56"/>
      <c r="O1345" s="56"/>
      <c r="P1345" s="56"/>
      <c r="Q1345" s="56"/>
      <c r="R1345" s="56"/>
      <c r="S1345" s="56"/>
      <c r="T1345" s="56"/>
      <c r="U1345" s="56"/>
    </row>
    <row r="1346">
      <c r="A1346" s="56"/>
      <c r="B1346" s="56"/>
      <c r="C1346" s="57"/>
      <c r="D1346" s="58"/>
      <c r="E1346" s="56"/>
      <c r="F1346" s="56"/>
      <c r="G1346" s="56"/>
      <c r="H1346" s="56"/>
      <c r="I1346" s="56"/>
      <c r="J1346" s="56"/>
      <c r="K1346" s="56"/>
      <c r="L1346" s="56"/>
      <c r="M1346" s="56"/>
      <c r="N1346" s="56"/>
      <c r="O1346" s="56"/>
      <c r="P1346" s="56"/>
      <c r="Q1346" s="56"/>
      <c r="R1346" s="56"/>
      <c r="S1346" s="56"/>
      <c r="T1346" s="56"/>
      <c r="U1346" s="56"/>
    </row>
    <row r="1347">
      <c r="A1347" s="56"/>
      <c r="B1347" s="56"/>
      <c r="C1347" s="57"/>
      <c r="D1347" s="58"/>
      <c r="E1347" s="56"/>
      <c r="F1347" s="56"/>
      <c r="G1347" s="56"/>
      <c r="H1347" s="56"/>
      <c r="I1347" s="56"/>
      <c r="J1347" s="56"/>
      <c r="K1347" s="56"/>
      <c r="L1347" s="56"/>
      <c r="M1347" s="56"/>
      <c r="N1347" s="56"/>
      <c r="O1347" s="56"/>
      <c r="P1347" s="56"/>
      <c r="Q1347" s="56"/>
      <c r="R1347" s="56"/>
      <c r="S1347" s="56"/>
      <c r="T1347" s="56"/>
      <c r="U1347" s="56"/>
    </row>
    <row r="1348">
      <c r="A1348" s="56"/>
      <c r="B1348" s="56"/>
      <c r="C1348" s="57"/>
      <c r="D1348" s="58"/>
      <c r="E1348" s="56"/>
      <c r="F1348" s="56"/>
      <c r="G1348" s="56"/>
      <c r="H1348" s="56"/>
      <c r="I1348" s="56"/>
      <c r="J1348" s="56"/>
      <c r="K1348" s="56"/>
      <c r="L1348" s="56"/>
      <c r="M1348" s="56"/>
      <c r="N1348" s="56"/>
      <c r="O1348" s="56"/>
      <c r="P1348" s="56"/>
      <c r="Q1348" s="56"/>
      <c r="R1348" s="56"/>
      <c r="S1348" s="56"/>
      <c r="T1348" s="56"/>
      <c r="U1348" s="56"/>
    </row>
    <row r="1349">
      <c r="A1349" s="56"/>
      <c r="B1349" s="56"/>
      <c r="C1349" s="57"/>
      <c r="D1349" s="58"/>
      <c r="E1349" s="56"/>
      <c r="F1349" s="56"/>
      <c r="G1349" s="56"/>
      <c r="H1349" s="56"/>
      <c r="I1349" s="56"/>
      <c r="J1349" s="56"/>
      <c r="K1349" s="56"/>
      <c r="L1349" s="56"/>
      <c r="M1349" s="56"/>
      <c r="N1349" s="56"/>
      <c r="O1349" s="56"/>
      <c r="P1349" s="56"/>
      <c r="Q1349" s="56"/>
      <c r="R1349" s="56"/>
      <c r="S1349" s="56"/>
      <c r="T1349" s="56"/>
      <c r="U1349" s="56"/>
    </row>
    <row r="1350">
      <c r="A1350" s="56"/>
      <c r="B1350" s="56"/>
      <c r="C1350" s="57"/>
      <c r="D1350" s="58"/>
      <c r="E1350" s="56"/>
      <c r="F1350" s="56"/>
      <c r="G1350" s="56"/>
      <c r="H1350" s="56"/>
      <c r="I1350" s="56"/>
      <c r="J1350" s="56"/>
      <c r="K1350" s="56"/>
      <c r="L1350" s="56"/>
      <c r="M1350" s="56"/>
      <c r="N1350" s="56"/>
      <c r="O1350" s="56"/>
      <c r="P1350" s="56"/>
      <c r="Q1350" s="56"/>
      <c r="R1350" s="56"/>
      <c r="S1350" s="56"/>
      <c r="T1350" s="56"/>
      <c r="U1350" s="56"/>
    </row>
    <row r="1351">
      <c r="A1351" s="56"/>
      <c r="B1351" s="56"/>
      <c r="C1351" s="57"/>
      <c r="D1351" s="58"/>
      <c r="E1351" s="56"/>
      <c r="F1351" s="56"/>
      <c r="G1351" s="56"/>
      <c r="H1351" s="56"/>
      <c r="I1351" s="56"/>
      <c r="J1351" s="56"/>
      <c r="K1351" s="56"/>
      <c r="L1351" s="56"/>
      <c r="M1351" s="56"/>
      <c r="N1351" s="56"/>
      <c r="O1351" s="56"/>
      <c r="P1351" s="56"/>
      <c r="Q1351" s="56"/>
      <c r="R1351" s="56"/>
      <c r="S1351" s="56"/>
      <c r="T1351" s="56"/>
      <c r="U1351" s="56"/>
    </row>
    <row r="1352">
      <c r="A1352" s="56"/>
      <c r="B1352" s="56"/>
      <c r="C1352" s="57"/>
      <c r="D1352" s="58"/>
      <c r="E1352" s="56"/>
      <c r="F1352" s="56"/>
      <c r="G1352" s="56"/>
      <c r="H1352" s="56"/>
      <c r="I1352" s="56"/>
      <c r="J1352" s="56"/>
      <c r="K1352" s="56"/>
      <c r="L1352" s="56"/>
      <c r="M1352" s="56"/>
      <c r="N1352" s="56"/>
      <c r="O1352" s="56"/>
      <c r="P1352" s="56"/>
      <c r="Q1352" s="56"/>
      <c r="R1352" s="56"/>
      <c r="S1352" s="56"/>
      <c r="T1352" s="56"/>
      <c r="U1352" s="56"/>
    </row>
    <row r="1353">
      <c r="A1353" s="56"/>
      <c r="B1353" s="56"/>
      <c r="C1353" s="57"/>
      <c r="D1353" s="58"/>
      <c r="E1353" s="56"/>
      <c r="F1353" s="56"/>
      <c r="G1353" s="56"/>
      <c r="H1353" s="56"/>
      <c r="I1353" s="56"/>
      <c r="J1353" s="56"/>
      <c r="K1353" s="56"/>
      <c r="L1353" s="56"/>
      <c r="M1353" s="56"/>
      <c r="N1353" s="56"/>
      <c r="O1353" s="56"/>
      <c r="P1353" s="56"/>
      <c r="Q1353" s="56"/>
      <c r="R1353" s="56"/>
      <c r="S1353" s="56"/>
      <c r="T1353" s="56"/>
      <c r="U1353" s="56"/>
    </row>
    <row r="1354">
      <c r="A1354" s="56"/>
      <c r="B1354" s="56"/>
      <c r="C1354" s="57"/>
      <c r="D1354" s="58"/>
      <c r="E1354" s="56"/>
      <c r="F1354" s="56"/>
      <c r="G1354" s="56"/>
      <c r="H1354" s="56"/>
      <c r="I1354" s="56"/>
      <c r="J1354" s="56"/>
      <c r="K1354" s="56"/>
      <c r="L1354" s="56"/>
      <c r="M1354" s="56"/>
      <c r="N1354" s="56"/>
      <c r="O1354" s="56"/>
      <c r="P1354" s="56"/>
      <c r="Q1354" s="56"/>
      <c r="R1354" s="56"/>
      <c r="S1354" s="56"/>
      <c r="T1354" s="56"/>
      <c r="U1354" s="56"/>
    </row>
    <row r="1355">
      <c r="A1355" s="56"/>
      <c r="B1355" s="56"/>
      <c r="C1355" s="57"/>
      <c r="D1355" s="58"/>
      <c r="E1355" s="56"/>
      <c r="F1355" s="56"/>
      <c r="G1355" s="56"/>
      <c r="H1355" s="56"/>
      <c r="I1355" s="56"/>
      <c r="J1355" s="56"/>
      <c r="K1355" s="56"/>
      <c r="L1355" s="56"/>
      <c r="M1355" s="56"/>
      <c r="N1355" s="56"/>
      <c r="O1355" s="56"/>
      <c r="P1355" s="56"/>
      <c r="Q1355" s="56"/>
      <c r="R1355" s="56"/>
      <c r="S1355" s="56"/>
      <c r="T1355" s="56"/>
      <c r="U1355" s="56"/>
    </row>
    <row r="1356">
      <c r="A1356" s="56"/>
      <c r="B1356" s="56"/>
      <c r="C1356" s="57"/>
      <c r="D1356" s="58"/>
      <c r="E1356" s="56"/>
      <c r="F1356" s="56"/>
      <c r="G1356" s="56"/>
      <c r="H1356" s="56"/>
      <c r="I1356" s="56"/>
      <c r="J1356" s="56"/>
      <c r="K1356" s="56"/>
      <c r="L1356" s="56"/>
      <c r="M1356" s="56"/>
      <c r="N1356" s="56"/>
      <c r="O1356" s="56"/>
      <c r="P1356" s="56"/>
      <c r="Q1356" s="56"/>
      <c r="R1356" s="56"/>
      <c r="S1356" s="56"/>
      <c r="T1356" s="56"/>
      <c r="U1356" s="56"/>
    </row>
    <row r="1357">
      <c r="A1357" s="56"/>
      <c r="B1357" s="56"/>
      <c r="C1357" s="57"/>
      <c r="D1357" s="58"/>
      <c r="E1357" s="56"/>
      <c r="F1357" s="56"/>
      <c r="G1357" s="56"/>
      <c r="H1357" s="56"/>
      <c r="I1357" s="56"/>
      <c r="J1357" s="56"/>
      <c r="K1357" s="56"/>
      <c r="L1357" s="56"/>
      <c r="M1357" s="56"/>
      <c r="N1357" s="56"/>
      <c r="O1357" s="56"/>
      <c r="P1357" s="56"/>
      <c r="Q1357" s="56"/>
      <c r="R1357" s="56"/>
      <c r="S1357" s="56"/>
      <c r="T1357" s="56"/>
      <c r="U1357" s="56"/>
    </row>
    <row r="1358">
      <c r="A1358" s="56"/>
      <c r="B1358" s="56"/>
      <c r="C1358" s="57"/>
      <c r="D1358" s="58"/>
      <c r="E1358" s="56"/>
      <c r="F1358" s="56"/>
      <c r="G1358" s="56"/>
      <c r="H1358" s="56"/>
      <c r="I1358" s="56"/>
      <c r="J1358" s="56"/>
      <c r="K1358" s="56"/>
      <c r="L1358" s="56"/>
      <c r="M1358" s="56"/>
      <c r="N1358" s="56"/>
      <c r="O1358" s="56"/>
      <c r="P1358" s="56"/>
      <c r="Q1358" s="56"/>
      <c r="R1358" s="56"/>
      <c r="S1358" s="56"/>
      <c r="T1358" s="56"/>
      <c r="U1358" s="56"/>
    </row>
    <row r="1359">
      <c r="A1359" s="56"/>
      <c r="B1359" s="56"/>
      <c r="C1359" s="57"/>
      <c r="D1359" s="58"/>
      <c r="E1359" s="56"/>
      <c r="F1359" s="56"/>
      <c r="G1359" s="56"/>
      <c r="H1359" s="56"/>
      <c r="I1359" s="56"/>
      <c r="J1359" s="56"/>
      <c r="K1359" s="56"/>
      <c r="L1359" s="56"/>
      <c r="M1359" s="56"/>
      <c r="N1359" s="56"/>
      <c r="O1359" s="56"/>
      <c r="P1359" s="56"/>
      <c r="Q1359" s="56"/>
      <c r="R1359" s="56"/>
      <c r="S1359" s="56"/>
      <c r="T1359" s="56"/>
      <c r="U1359" s="56"/>
    </row>
    <row r="1360">
      <c r="A1360" s="56"/>
      <c r="B1360" s="56"/>
      <c r="C1360" s="57"/>
      <c r="D1360" s="58"/>
      <c r="E1360" s="56"/>
      <c r="F1360" s="56"/>
      <c r="G1360" s="56"/>
      <c r="H1360" s="56"/>
      <c r="I1360" s="56"/>
      <c r="J1360" s="56"/>
      <c r="K1360" s="56"/>
      <c r="L1360" s="56"/>
      <c r="M1360" s="56"/>
      <c r="N1360" s="56"/>
      <c r="O1360" s="56"/>
      <c r="P1360" s="56"/>
      <c r="Q1360" s="56"/>
      <c r="R1360" s="56"/>
      <c r="S1360" s="56"/>
      <c r="T1360" s="56"/>
      <c r="U1360" s="56"/>
    </row>
    <row r="1361">
      <c r="A1361" s="56"/>
      <c r="B1361" s="56"/>
      <c r="C1361" s="57"/>
      <c r="D1361" s="58"/>
      <c r="E1361" s="56"/>
      <c r="F1361" s="56"/>
      <c r="G1361" s="56"/>
      <c r="H1361" s="56"/>
      <c r="I1361" s="56"/>
      <c r="J1361" s="56"/>
      <c r="K1361" s="56"/>
      <c r="L1361" s="56"/>
      <c r="M1361" s="56"/>
      <c r="N1361" s="56"/>
      <c r="O1361" s="56"/>
      <c r="P1361" s="56"/>
      <c r="Q1361" s="56"/>
      <c r="R1361" s="56"/>
      <c r="S1361" s="56"/>
      <c r="T1361" s="56"/>
      <c r="U1361" s="56"/>
    </row>
    <row r="1362">
      <c r="A1362" s="56"/>
      <c r="B1362" s="56"/>
      <c r="C1362" s="57"/>
      <c r="D1362" s="58"/>
      <c r="E1362" s="56"/>
      <c r="F1362" s="56"/>
      <c r="G1362" s="56"/>
      <c r="H1362" s="56"/>
      <c r="I1362" s="56"/>
      <c r="J1362" s="56"/>
      <c r="K1362" s="56"/>
      <c r="L1362" s="56"/>
      <c r="M1362" s="56"/>
      <c r="N1362" s="56"/>
      <c r="O1362" s="56"/>
      <c r="P1362" s="56"/>
      <c r="Q1362" s="56"/>
      <c r="R1362" s="56"/>
      <c r="S1362" s="56"/>
      <c r="T1362" s="56"/>
      <c r="U1362" s="56"/>
    </row>
    <row r="1363">
      <c r="A1363" s="56"/>
      <c r="B1363" s="56"/>
      <c r="C1363" s="57"/>
      <c r="D1363" s="58"/>
      <c r="E1363" s="56"/>
      <c r="F1363" s="56"/>
      <c r="G1363" s="56"/>
      <c r="H1363" s="56"/>
      <c r="I1363" s="56"/>
      <c r="J1363" s="56"/>
      <c r="K1363" s="56"/>
      <c r="L1363" s="56"/>
      <c r="M1363" s="56"/>
      <c r="N1363" s="56"/>
      <c r="O1363" s="56"/>
      <c r="P1363" s="56"/>
      <c r="Q1363" s="56"/>
      <c r="R1363" s="56"/>
      <c r="S1363" s="56"/>
      <c r="T1363" s="56"/>
      <c r="U1363" s="56"/>
    </row>
    <row r="1364">
      <c r="A1364" s="56"/>
      <c r="B1364" s="56"/>
      <c r="C1364" s="57"/>
      <c r="D1364" s="58"/>
      <c r="E1364" s="56"/>
      <c r="F1364" s="56"/>
      <c r="G1364" s="56"/>
      <c r="H1364" s="56"/>
      <c r="I1364" s="56"/>
      <c r="J1364" s="56"/>
      <c r="K1364" s="56"/>
      <c r="L1364" s="56"/>
      <c r="M1364" s="56"/>
      <c r="N1364" s="56"/>
      <c r="O1364" s="56"/>
      <c r="P1364" s="56"/>
      <c r="Q1364" s="56"/>
      <c r="R1364" s="56"/>
      <c r="S1364" s="56"/>
      <c r="T1364" s="56"/>
      <c r="U1364" s="56"/>
    </row>
    <row r="1365">
      <c r="A1365" s="56"/>
      <c r="B1365" s="56"/>
      <c r="C1365" s="57"/>
      <c r="D1365" s="58"/>
      <c r="E1365" s="56"/>
      <c r="F1365" s="56"/>
      <c r="G1365" s="56"/>
      <c r="H1365" s="56"/>
      <c r="I1365" s="56"/>
      <c r="J1365" s="56"/>
      <c r="K1365" s="56"/>
      <c r="L1365" s="56"/>
      <c r="M1365" s="56"/>
      <c r="N1365" s="56"/>
      <c r="O1365" s="56"/>
      <c r="P1365" s="56"/>
      <c r="Q1365" s="56"/>
      <c r="R1365" s="56"/>
      <c r="S1365" s="56"/>
      <c r="T1365" s="56"/>
      <c r="U1365" s="56"/>
    </row>
    <row r="1366">
      <c r="A1366" s="56"/>
      <c r="B1366" s="56"/>
      <c r="C1366" s="57"/>
      <c r="D1366" s="58"/>
      <c r="E1366" s="56"/>
      <c r="F1366" s="56"/>
      <c r="G1366" s="56"/>
      <c r="H1366" s="56"/>
      <c r="I1366" s="56"/>
      <c r="J1366" s="56"/>
      <c r="K1366" s="56"/>
      <c r="L1366" s="56"/>
      <c r="M1366" s="56"/>
      <c r="N1366" s="56"/>
      <c r="O1366" s="56"/>
      <c r="P1366" s="56"/>
      <c r="Q1366" s="56"/>
      <c r="R1366" s="56"/>
      <c r="S1366" s="56"/>
      <c r="T1366" s="56"/>
      <c r="U1366" s="56"/>
    </row>
    <row r="1367">
      <c r="A1367" s="56"/>
      <c r="B1367" s="56"/>
      <c r="C1367" s="57"/>
      <c r="D1367" s="58"/>
      <c r="E1367" s="56"/>
      <c r="F1367" s="56"/>
      <c r="G1367" s="56"/>
      <c r="H1367" s="56"/>
      <c r="I1367" s="56"/>
      <c r="J1367" s="56"/>
      <c r="K1367" s="56"/>
      <c r="L1367" s="56"/>
      <c r="M1367" s="56"/>
      <c r="N1367" s="56"/>
      <c r="O1367" s="56"/>
      <c r="P1367" s="56"/>
      <c r="Q1367" s="56"/>
      <c r="R1367" s="56"/>
      <c r="S1367" s="56"/>
      <c r="T1367" s="56"/>
      <c r="U1367" s="56"/>
    </row>
    <row r="1368">
      <c r="A1368" s="56"/>
      <c r="B1368" s="56"/>
      <c r="C1368" s="57"/>
      <c r="D1368" s="58"/>
      <c r="E1368" s="56"/>
      <c r="F1368" s="56"/>
      <c r="G1368" s="56"/>
      <c r="H1368" s="56"/>
      <c r="I1368" s="56"/>
      <c r="J1368" s="56"/>
      <c r="K1368" s="56"/>
      <c r="L1368" s="56"/>
      <c r="M1368" s="56"/>
      <c r="N1368" s="56"/>
      <c r="O1368" s="56"/>
      <c r="P1368" s="56"/>
      <c r="Q1368" s="56"/>
      <c r="R1368" s="56"/>
      <c r="S1368" s="56"/>
      <c r="T1368" s="56"/>
      <c r="U1368" s="56"/>
    </row>
    <row r="1369">
      <c r="A1369" s="56"/>
      <c r="B1369" s="56"/>
      <c r="C1369" s="57"/>
      <c r="D1369" s="58"/>
      <c r="E1369" s="56"/>
      <c r="F1369" s="56"/>
      <c r="G1369" s="56"/>
      <c r="H1369" s="56"/>
      <c r="I1369" s="56"/>
      <c r="J1369" s="56"/>
      <c r="K1369" s="56"/>
      <c r="L1369" s="56"/>
      <c r="M1369" s="56"/>
      <c r="N1369" s="56"/>
      <c r="O1369" s="56"/>
      <c r="P1369" s="56"/>
      <c r="Q1369" s="56"/>
      <c r="R1369" s="56"/>
      <c r="S1369" s="56"/>
      <c r="T1369" s="56"/>
      <c r="U1369" s="56"/>
    </row>
    <row r="1370">
      <c r="A1370" s="56"/>
      <c r="B1370" s="56"/>
      <c r="C1370" s="57"/>
      <c r="D1370" s="58"/>
      <c r="E1370" s="56"/>
      <c r="F1370" s="56"/>
      <c r="G1370" s="56"/>
      <c r="H1370" s="56"/>
      <c r="I1370" s="56"/>
      <c r="J1370" s="56"/>
      <c r="K1370" s="56"/>
      <c r="L1370" s="56"/>
      <c r="M1370" s="56"/>
      <c r="N1370" s="56"/>
      <c r="O1370" s="56"/>
      <c r="P1370" s="56"/>
      <c r="Q1370" s="56"/>
      <c r="R1370" s="56"/>
      <c r="S1370" s="56"/>
      <c r="T1370" s="56"/>
      <c r="U1370" s="56"/>
    </row>
    <row r="1371">
      <c r="A1371" s="56"/>
      <c r="B1371" s="56"/>
      <c r="C1371" s="57"/>
      <c r="D1371" s="58"/>
      <c r="E1371" s="56"/>
      <c r="F1371" s="56"/>
      <c r="G1371" s="56"/>
      <c r="H1371" s="56"/>
      <c r="I1371" s="56"/>
      <c r="J1371" s="56"/>
      <c r="K1371" s="56"/>
      <c r="L1371" s="56"/>
      <c r="M1371" s="56"/>
      <c r="N1371" s="56"/>
      <c r="O1371" s="56"/>
      <c r="P1371" s="56"/>
      <c r="Q1371" s="56"/>
      <c r="R1371" s="56"/>
      <c r="S1371" s="56"/>
      <c r="T1371" s="56"/>
      <c r="U1371" s="56"/>
    </row>
    <row r="1372">
      <c r="A1372" s="56"/>
      <c r="B1372" s="56"/>
      <c r="C1372" s="57"/>
      <c r="D1372" s="58"/>
      <c r="E1372" s="56"/>
      <c r="F1372" s="56"/>
      <c r="G1372" s="56"/>
      <c r="H1372" s="56"/>
      <c r="I1372" s="56"/>
      <c r="J1372" s="56"/>
      <c r="K1372" s="56"/>
      <c r="L1372" s="56"/>
      <c r="M1372" s="56"/>
      <c r="N1372" s="56"/>
      <c r="O1372" s="56"/>
      <c r="P1372" s="56"/>
      <c r="Q1372" s="56"/>
      <c r="R1372" s="56"/>
      <c r="S1372" s="56"/>
      <c r="T1372" s="56"/>
      <c r="U1372" s="56"/>
    </row>
    <row r="1373">
      <c r="A1373" s="56"/>
      <c r="B1373" s="56"/>
      <c r="C1373" s="57"/>
      <c r="D1373" s="58"/>
      <c r="E1373" s="56"/>
      <c r="F1373" s="56"/>
      <c r="G1373" s="56"/>
      <c r="H1373" s="56"/>
      <c r="I1373" s="56"/>
      <c r="J1373" s="56"/>
      <c r="K1373" s="56"/>
      <c r="L1373" s="56"/>
      <c r="M1373" s="56"/>
      <c r="N1373" s="56"/>
      <c r="O1373" s="56"/>
      <c r="P1373" s="56"/>
      <c r="Q1373" s="56"/>
      <c r="R1373" s="56"/>
      <c r="S1373" s="56"/>
      <c r="T1373" s="56"/>
      <c r="U1373" s="56"/>
    </row>
    <row r="1374">
      <c r="A1374" s="56"/>
      <c r="B1374" s="56"/>
      <c r="C1374" s="57"/>
      <c r="D1374" s="58"/>
      <c r="E1374" s="56"/>
      <c r="F1374" s="56"/>
      <c r="G1374" s="56"/>
      <c r="H1374" s="56"/>
      <c r="I1374" s="56"/>
      <c r="J1374" s="56"/>
      <c r="K1374" s="56"/>
      <c r="L1374" s="56"/>
      <c r="M1374" s="56"/>
      <c r="N1374" s="56"/>
      <c r="O1374" s="56"/>
      <c r="P1374" s="56"/>
      <c r="Q1374" s="56"/>
      <c r="R1374" s="56"/>
      <c r="S1374" s="56"/>
      <c r="T1374" s="56"/>
      <c r="U1374" s="56"/>
    </row>
    <row r="1375">
      <c r="A1375" s="56"/>
      <c r="B1375" s="56"/>
      <c r="C1375" s="57"/>
      <c r="D1375" s="58"/>
      <c r="E1375" s="56"/>
      <c r="F1375" s="56"/>
      <c r="G1375" s="56"/>
      <c r="H1375" s="56"/>
      <c r="I1375" s="56"/>
      <c r="J1375" s="56"/>
      <c r="K1375" s="56"/>
      <c r="L1375" s="56"/>
      <c r="M1375" s="56"/>
      <c r="N1375" s="56"/>
      <c r="O1375" s="56"/>
      <c r="P1375" s="56"/>
      <c r="Q1375" s="56"/>
      <c r="R1375" s="56"/>
      <c r="S1375" s="56"/>
      <c r="T1375" s="56"/>
      <c r="U1375" s="56"/>
    </row>
    <row r="1376">
      <c r="A1376" s="56"/>
      <c r="B1376" s="56"/>
      <c r="C1376" s="57"/>
      <c r="D1376" s="58"/>
      <c r="E1376" s="56"/>
      <c r="F1376" s="56"/>
      <c r="G1376" s="56"/>
      <c r="H1376" s="56"/>
      <c r="I1376" s="56"/>
      <c r="J1376" s="56"/>
      <c r="K1376" s="56"/>
      <c r="L1376" s="56"/>
      <c r="M1376" s="56"/>
      <c r="N1376" s="56"/>
      <c r="O1376" s="56"/>
      <c r="P1376" s="56"/>
      <c r="Q1376" s="56"/>
      <c r="R1376" s="56"/>
      <c r="S1376" s="56"/>
      <c r="T1376" s="56"/>
      <c r="U1376" s="56"/>
    </row>
    <row r="1377">
      <c r="A1377" s="56"/>
      <c r="B1377" s="56"/>
      <c r="C1377" s="57"/>
      <c r="D1377" s="58"/>
      <c r="E1377" s="56"/>
      <c r="F1377" s="56"/>
      <c r="G1377" s="56"/>
      <c r="H1377" s="56"/>
      <c r="I1377" s="56"/>
      <c r="J1377" s="56"/>
      <c r="K1377" s="56"/>
      <c r="L1377" s="56"/>
      <c r="M1377" s="56"/>
      <c r="N1377" s="56"/>
      <c r="O1377" s="56"/>
      <c r="P1377" s="56"/>
      <c r="Q1377" s="56"/>
      <c r="R1377" s="56"/>
      <c r="S1377" s="56"/>
      <c r="T1377" s="56"/>
      <c r="U1377" s="56"/>
    </row>
    <row r="1378">
      <c r="A1378" s="56"/>
      <c r="B1378" s="56"/>
      <c r="C1378" s="57"/>
      <c r="D1378" s="58"/>
      <c r="E1378" s="56"/>
      <c r="F1378" s="56"/>
      <c r="G1378" s="56"/>
      <c r="H1378" s="56"/>
      <c r="I1378" s="56"/>
      <c r="J1378" s="56"/>
      <c r="K1378" s="56"/>
      <c r="L1378" s="56"/>
      <c r="M1378" s="56"/>
      <c r="N1378" s="56"/>
      <c r="O1378" s="56"/>
      <c r="P1378" s="56"/>
      <c r="Q1378" s="56"/>
      <c r="R1378" s="56"/>
      <c r="S1378" s="56"/>
      <c r="T1378" s="56"/>
      <c r="U1378" s="56"/>
    </row>
    <row r="1379">
      <c r="A1379" s="56"/>
      <c r="B1379" s="56"/>
      <c r="C1379" s="57"/>
      <c r="D1379" s="58"/>
      <c r="E1379" s="56"/>
      <c r="F1379" s="56"/>
      <c r="G1379" s="56"/>
      <c r="H1379" s="56"/>
      <c r="I1379" s="56"/>
      <c r="J1379" s="56"/>
      <c r="K1379" s="56"/>
      <c r="L1379" s="56"/>
      <c r="M1379" s="56"/>
      <c r="N1379" s="56"/>
      <c r="O1379" s="56"/>
      <c r="P1379" s="56"/>
      <c r="Q1379" s="56"/>
      <c r="R1379" s="56"/>
      <c r="S1379" s="56"/>
      <c r="T1379" s="56"/>
      <c r="U1379" s="56"/>
    </row>
    <row r="1380">
      <c r="A1380" s="56"/>
      <c r="B1380" s="56"/>
      <c r="C1380" s="57"/>
      <c r="D1380" s="58"/>
      <c r="E1380" s="56"/>
      <c r="F1380" s="56"/>
      <c r="G1380" s="56"/>
      <c r="H1380" s="56"/>
      <c r="I1380" s="56"/>
      <c r="J1380" s="56"/>
      <c r="K1380" s="56"/>
      <c r="L1380" s="56"/>
      <c r="M1380" s="56"/>
      <c r="N1380" s="56"/>
      <c r="O1380" s="56"/>
      <c r="P1380" s="56"/>
      <c r="Q1380" s="56"/>
      <c r="R1380" s="56"/>
      <c r="S1380" s="56"/>
      <c r="T1380" s="56"/>
      <c r="U1380" s="56"/>
    </row>
    <row r="1381">
      <c r="A1381" s="56"/>
      <c r="B1381" s="56"/>
      <c r="C1381" s="57"/>
      <c r="D1381" s="58"/>
      <c r="E1381" s="56"/>
      <c r="F1381" s="56"/>
      <c r="G1381" s="56"/>
      <c r="H1381" s="56"/>
      <c r="I1381" s="56"/>
      <c r="J1381" s="56"/>
      <c r="K1381" s="56"/>
      <c r="L1381" s="56"/>
      <c r="M1381" s="56"/>
      <c r="N1381" s="56"/>
      <c r="O1381" s="56"/>
      <c r="P1381" s="56"/>
      <c r="Q1381" s="56"/>
      <c r="R1381" s="56"/>
      <c r="S1381" s="56"/>
      <c r="T1381" s="56"/>
      <c r="U1381" s="56"/>
    </row>
    <row r="1382">
      <c r="A1382" s="56"/>
      <c r="B1382" s="56"/>
      <c r="C1382" s="57"/>
      <c r="D1382" s="58"/>
      <c r="E1382" s="56"/>
      <c r="F1382" s="56"/>
      <c r="G1382" s="56"/>
      <c r="H1382" s="56"/>
      <c r="I1382" s="56"/>
      <c r="J1382" s="56"/>
      <c r="K1382" s="56"/>
      <c r="L1382" s="56"/>
      <c r="M1382" s="56"/>
      <c r="N1382" s="56"/>
      <c r="O1382" s="56"/>
      <c r="P1382" s="56"/>
      <c r="Q1382" s="56"/>
      <c r="R1382" s="56"/>
      <c r="S1382" s="56"/>
      <c r="T1382" s="56"/>
      <c r="U1382" s="56"/>
    </row>
    <row r="1383">
      <c r="A1383" s="56"/>
      <c r="B1383" s="56"/>
      <c r="C1383" s="57"/>
      <c r="D1383" s="58"/>
      <c r="E1383" s="56"/>
      <c r="F1383" s="56"/>
      <c r="G1383" s="56"/>
      <c r="H1383" s="56"/>
      <c r="I1383" s="56"/>
      <c r="J1383" s="56"/>
      <c r="K1383" s="56"/>
      <c r="L1383" s="56"/>
      <c r="M1383" s="56"/>
      <c r="N1383" s="56"/>
      <c r="O1383" s="56"/>
      <c r="P1383" s="56"/>
      <c r="Q1383" s="56"/>
      <c r="R1383" s="56"/>
      <c r="S1383" s="56"/>
      <c r="T1383" s="56"/>
      <c r="U1383" s="56"/>
    </row>
    <row r="1384">
      <c r="A1384" s="56"/>
      <c r="B1384" s="56"/>
      <c r="C1384" s="57"/>
      <c r="D1384" s="58"/>
      <c r="E1384" s="56"/>
      <c r="F1384" s="56"/>
      <c r="G1384" s="56"/>
      <c r="H1384" s="56"/>
      <c r="I1384" s="56"/>
      <c r="J1384" s="56"/>
      <c r="K1384" s="56"/>
      <c r="L1384" s="56"/>
      <c r="M1384" s="56"/>
      <c r="N1384" s="56"/>
      <c r="O1384" s="56"/>
      <c r="P1384" s="56"/>
      <c r="Q1384" s="56"/>
      <c r="R1384" s="56"/>
      <c r="S1384" s="56"/>
      <c r="T1384" s="56"/>
      <c r="U1384" s="56"/>
    </row>
    <row r="1385">
      <c r="A1385" s="56"/>
      <c r="B1385" s="56"/>
      <c r="C1385" s="57"/>
      <c r="D1385" s="58"/>
      <c r="E1385" s="56"/>
      <c r="F1385" s="56"/>
      <c r="G1385" s="56"/>
      <c r="H1385" s="56"/>
      <c r="I1385" s="56"/>
      <c r="J1385" s="56"/>
      <c r="K1385" s="56"/>
      <c r="L1385" s="56"/>
      <c r="M1385" s="56"/>
      <c r="N1385" s="56"/>
      <c r="O1385" s="56"/>
      <c r="P1385" s="56"/>
      <c r="Q1385" s="56"/>
      <c r="R1385" s="56"/>
      <c r="S1385" s="56"/>
      <c r="T1385" s="56"/>
      <c r="U1385" s="56"/>
    </row>
    <row r="1386">
      <c r="A1386" s="56"/>
      <c r="B1386" s="56"/>
      <c r="C1386" s="57"/>
      <c r="D1386" s="58"/>
      <c r="E1386" s="56"/>
      <c r="F1386" s="56"/>
      <c r="G1386" s="56"/>
      <c r="H1386" s="56"/>
      <c r="I1386" s="56"/>
      <c r="J1386" s="56"/>
      <c r="K1386" s="56"/>
      <c r="L1386" s="56"/>
      <c r="M1386" s="56"/>
      <c r="N1386" s="56"/>
      <c r="O1386" s="56"/>
      <c r="P1386" s="56"/>
      <c r="Q1386" s="56"/>
      <c r="R1386" s="56"/>
      <c r="S1386" s="56"/>
      <c r="T1386" s="56"/>
      <c r="U1386" s="56"/>
    </row>
    <row r="1387">
      <c r="A1387" s="56"/>
      <c r="B1387" s="56"/>
      <c r="C1387" s="57"/>
      <c r="D1387" s="58"/>
      <c r="E1387" s="56"/>
      <c r="F1387" s="56"/>
      <c r="G1387" s="56"/>
      <c r="H1387" s="56"/>
      <c r="I1387" s="56"/>
      <c r="J1387" s="56"/>
      <c r="K1387" s="56"/>
      <c r="L1387" s="56"/>
      <c r="M1387" s="56"/>
      <c r="N1387" s="56"/>
      <c r="O1387" s="56"/>
      <c r="P1387" s="56"/>
      <c r="Q1387" s="56"/>
      <c r="R1387" s="56"/>
      <c r="S1387" s="56"/>
      <c r="T1387" s="56"/>
      <c r="U1387" s="56"/>
    </row>
    <row r="1388">
      <c r="A1388" s="56"/>
      <c r="B1388" s="56"/>
      <c r="C1388" s="57"/>
      <c r="D1388" s="58"/>
      <c r="E1388" s="56"/>
      <c r="F1388" s="56"/>
      <c r="G1388" s="56"/>
      <c r="H1388" s="56"/>
      <c r="I1388" s="56"/>
      <c r="J1388" s="56"/>
      <c r="K1388" s="56"/>
      <c r="L1388" s="56"/>
      <c r="M1388" s="56"/>
      <c r="N1388" s="56"/>
      <c r="O1388" s="56"/>
      <c r="P1388" s="56"/>
      <c r="Q1388" s="56"/>
      <c r="R1388" s="56"/>
      <c r="S1388" s="56"/>
      <c r="T1388" s="56"/>
      <c r="U1388" s="56"/>
    </row>
    <row r="1389">
      <c r="A1389" s="56"/>
      <c r="B1389" s="56"/>
      <c r="C1389" s="57"/>
      <c r="D1389" s="58"/>
      <c r="E1389" s="56"/>
      <c r="F1389" s="56"/>
      <c r="G1389" s="56"/>
      <c r="H1389" s="56"/>
      <c r="I1389" s="56"/>
      <c r="J1389" s="56"/>
      <c r="K1389" s="56"/>
      <c r="L1389" s="56"/>
      <c r="M1389" s="56"/>
      <c r="N1389" s="56"/>
      <c r="O1389" s="56"/>
      <c r="P1389" s="56"/>
      <c r="Q1389" s="56"/>
      <c r="R1389" s="56"/>
      <c r="S1389" s="56"/>
      <c r="T1389" s="56"/>
      <c r="U1389" s="56"/>
    </row>
    <row r="1390">
      <c r="A1390" s="56"/>
      <c r="B1390" s="56"/>
      <c r="C1390" s="57"/>
      <c r="D1390" s="58"/>
      <c r="E1390" s="56"/>
      <c r="F1390" s="56"/>
      <c r="G1390" s="56"/>
      <c r="H1390" s="56"/>
      <c r="I1390" s="56"/>
      <c r="J1390" s="56"/>
      <c r="K1390" s="56"/>
      <c r="L1390" s="56"/>
      <c r="M1390" s="56"/>
      <c r="N1390" s="56"/>
      <c r="O1390" s="56"/>
      <c r="P1390" s="56"/>
      <c r="Q1390" s="56"/>
      <c r="R1390" s="56"/>
      <c r="S1390" s="56"/>
      <c r="T1390" s="56"/>
      <c r="U1390" s="56"/>
    </row>
    <row r="1391">
      <c r="A1391" s="56"/>
      <c r="B1391" s="56"/>
      <c r="C1391" s="57"/>
      <c r="D1391" s="58"/>
      <c r="E1391" s="56"/>
      <c r="F1391" s="56"/>
      <c r="G1391" s="56"/>
      <c r="H1391" s="56"/>
      <c r="I1391" s="56"/>
      <c r="J1391" s="56"/>
      <c r="K1391" s="56"/>
      <c r="L1391" s="56"/>
      <c r="M1391" s="56"/>
      <c r="N1391" s="56"/>
      <c r="O1391" s="56"/>
      <c r="P1391" s="56"/>
      <c r="Q1391" s="56"/>
      <c r="R1391" s="56"/>
      <c r="S1391" s="56"/>
      <c r="T1391" s="56"/>
      <c r="U1391" s="56"/>
    </row>
    <row r="1392">
      <c r="A1392" s="56"/>
      <c r="B1392" s="56"/>
      <c r="C1392" s="57"/>
      <c r="D1392" s="58"/>
      <c r="E1392" s="56"/>
      <c r="F1392" s="56"/>
      <c r="G1392" s="56"/>
      <c r="H1392" s="56"/>
      <c r="I1392" s="56"/>
      <c r="J1392" s="56"/>
      <c r="K1392" s="56"/>
      <c r="L1392" s="56"/>
      <c r="M1392" s="56"/>
      <c r="N1392" s="56"/>
      <c r="O1392" s="56"/>
      <c r="P1392" s="56"/>
      <c r="Q1392" s="56"/>
      <c r="R1392" s="56"/>
      <c r="S1392" s="56"/>
      <c r="T1392" s="56"/>
      <c r="U1392" s="56"/>
    </row>
    <row r="1393">
      <c r="A1393" s="56"/>
      <c r="B1393" s="56"/>
      <c r="C1393" s="57"/>
      <c r="D1393" s="58"/>
      <c r="E1393" s="56"/>
      <c r="F1393" s="56"/>
      <c r="G1393" s="56"/>
      <c r="H1393" s="56"/>
      <c r="I1393" s="56"/>
      <c r="J1393" s="56"/>
      <c r="K1393" s="56"/>
      <c r="L1393" s="56"/>
      <c r="M1393" s="56"/>
      <c r="N1393" s="56"/>
      <c r="O1393" s="56"/>
      <c r="P1393" s="56"/>
      <c r="Q1393" s="56"/>
      <c r="R1393" s="56"/>
      <c r="S1393" s="56"/>
      <c r="T1393" s="56"/>
      <c r="U1393" s="56"/>
    </row>
    <row r="1394">
      <c r="A1394" s="56"/>
      <c r="B1394" s="56"/>
      <c r="C1394" s="57"/>
      <c r="D1394" s="58"/>
      <c r="E1394" s="56"/>
      <c r="F1394" s="56"/>
      <c r="G1394" s="56"/>
      <c r="H1394" s="56"/>
      <c r="I1394" s="56"/>
      <c r="J1394" s="56"/>
      <c r="K1394" s="56"/>
      <c r="L1394" s="56"/>
      <c r="M1394" s="56"/>
      <c r="N1394" s="56"/>
      <c r="O1394" s="56"/>
      <c r="P1394" s="56"/>
      <c r="Q1394" s="56"/>
      <c r="R1394" s="56"/>
      <c r="S1394" s="56"/>
      <c r="T1394" s="56"/>
      <c r="U1394" s="56"/>
    </row>
    <row r="1395">
      <c r="A1395" s="56"/>
      <c r="B1395" s="56"/>
      <c r="C1395" s="57"/>
      <c r="D1395" s="58"/>
      <c r="E1395" s="56"/>
      <c r="F1395" s="56"/>
      <c r="G1395" s="56"/>
      <c r="H1395" s="56"/>
      <c r="I1395" s="56"/>
      <c r="J1395" s="56"/>
      <c r="K1395" s="56"/>
      <c r="L1395" s="56"/>
      <c r="M1395" s="56"/>
      <c r="N1395" s="56"/>
      <c r="O1395" s="56"/>
      <c r="P1395" s="56"/>
      <c r="Q1395" s="56"/>
      <c r="R1395" s="56"/>
      <c r="S1395" s="56"/>
      <c r="T1395" s="56"/>
      <c r="U1395" s="56"/>
    </row>
    <row r="1396">
      <c r="A1396" s="56"/>
      <c r="B1396" s="56"/>
      <c r="C1396" s="57"/>
      <c r="D1396" s="58"/>
      <c r="E1396" s="56"/>
      <c r="F1396" s="56"/>
      <c r="G1396" s="56"/>
      <c r="H1396" s="56"/>
      <c r="I1396" s="56"/>
      <c r="J1396" s="56"/>
      <c r="K1396" s="56"/>
      <c r="L1396" s="56"/>
      <c r="M1396" s="56"/>
      <c r="N1396" s="56"/>
      <c r="O1396" s="56"/>
      <c r="P1396" s="56"/>
      <c r="Q1396" s="56"/>
      <c r="R1396" s="56"/>
      <c r="S1396" s="56"/>
      <c r="T1396" s="56"/>
      <c r="U1396" s="56"/>
    </row>
    <row r="1397">
      <c r="A1397" s="56"/>
      <c r="B1397" s="56"/>
      <c r="C1397" s="57"/>
      <c r="D1397" s="58"/>
      <c r="E1397" s="56"/>
      <c r="F1397" s="56"/>
      <c r="G1397" s="56"/>
      <c r="H1397" s="56"/>
      <c r="I1397" s="56"/>
      <c r="J1397" s="56"/>
      <c r="K1397" s="56"/>
      <c r="L1397" s="56"/>
      <c r="M1397" s="56"/>
      <c r="N1397" s="56"/>
      <c r="O1397" s="56"/>
      <c r="P1397" s="56"/>
      <c r="Q1397" s="56"/>
      <c r="R1397" s="56"/>
      <c r="S1397" s="56"/>
      <c r="T1397" s="56"/>
      <c r="U1397" s="56"/>
    </row>
    <row r="1398">
      <c r="A1398" s="56"/>
      <c r="B1398" s="56"/>
      <c r="C1398" s="57"/>
      <c r="D1398" s="58"/>
      <c r="E1398" s="56"/>
      <c r="F1398" s="56"/>
      <c r="G1398" s="56"/>
      <c r="H1398" s="56"/>
      <c r="I1398" s="56"/>
      <c r="J1398" s="56"/>
      <c r="K1398" s="56"/>
      <c r="L1398" s="56"/>
      <c r="M1398" s="56"/>
      <c r="N1398" s="56"/>
      <c r="O1398" s="56"/>
      <c r="P1398" s="56"/>
      <c r="Q1398" s="56"/>
      <c r="R1398" s="56"/>
      <c r="S1398" s="56"/>
      <c r="T1398" s="56"/>
      <c r="U1398" s="56"/>
    </row>
    <row r="1399">
      <c r="A1399" s="56"/>
      <c r="B1399" s="56"/>
      <c r="C1399" s="57"/>
      <c r="D1399" s="58"/>
      <c r="E1399" s="56"/>
      <c r="F1399" s="56"/>
      <c r="G1399" s="56"/>
      <c r="H1399" s="56"/>
      <c r="I1399" s="56"/>
      <c r="J1399" s="56"/>
      <c r="K1399" s="56"/>
      <c r="L1399" s="56"/>
      <c r="M1399" s="56"/>
      <c r="N1399" s="56"/>
      <c r="O1399" s="56"/>
      <c r="P1399" s="56"/>
      <c r="Q1399" s="56"/>
      <c r="R1399" s="56"/>
      <c r="S1399" s="56"/>
      <c r="T1399" s="56"/>
      <c r="U1399" s="56"/>
    </row>
    <row r="1400">
      <c r="A1400" s="56"/>
      <c r="B1400" s="56"/>
      <c r="C1400" s="57"/>
      <c r="D1400" s="58"/>
      <c r="E1400" s="56"/>
      <c r="F1400" s="56"/>
      <c r="G1400" s="56"/>
      <c r="H1400" s="56"/>
      <c r="I1400" s="56"/>
      <c r="J1400" s="56"/>
      <c r="K1400" s="56"/>
      <c r="L1400" s="56"/>
      <c r="M1400" s="56"/>
      <c r="N1400" s="56"/>
      <c r="O1400" s="56"/>
      <c r="P1400" s="56"/>
      <c r="Q1400" s="56"/>
      <c r="R1400" s="56"/>
      <c r="S1400" s="56"/>
      <c r="T1400" s="56"/>
      <c r="U1400" s="56"/>
    </row>
    <row r="1401">
      <c r="A1401" s="56"/>
      <c r="B1401" s="56"/>
      <c r="C1401" s="57"/>
      <c r="D1401" s="58"/>
      <c r="E1401" s="56"/>
      <c r="F1401" s="56"/>
      <c r="G1401" s="56"/>
      <c r="H1401" s="56"/>
      <c r="I1401" s="56"/>
      <c r="J1401" s="56"/>
      <c r="K1401" s="56"/>
      <c r="L1401" s="56"/>
      <c r="M1401" s="56"/>
      <c r="N1401" s="56"/>
      <c r="O1401" s="56"/>
      <c r="P1401" s="56"/>
      <c r="Q1401" s="56"/>
      <c r="R1401" s="56"/>
      <c r="S1401" s="56"/>
      <c r="T1401" s="56"/>
      <c r="U1401" s="56"/>
    </row>
    <row r="1402">
      <c r="A1402" s="56"/>
      <c r="B1402" s="56"/>
      <c r="C1402" s="57"/>
      <c r="D1402" s="58"/>
      <c r="E1402" s="56"/>
      <c r="F1402" s="56"/>
      <c r="G1402" s="56"/>
      <c r="H1402" s="56"/>
      <c r="I1402" s="56"/>
      <c r="J1402" s="56"/>
      <c r="K1402" s="56"/>
      <c r="L1402" s="56"/>
      <c r="M1402" s="56"/>
      <c r="N1402" s="56"/>
      <c r="O1402" s="56"/>
      <c r="P1402" s="56"/>
      <c r="Q1402" s="56"/>
      <c r="R1402" s="56"/>
      <c r="S1402" s="56"/>
      <c r="T1402" s="56"/>
      <c r="U1402" s="56"/>
    </row>
    <row r="1403">
      <c r="A1403" s="56"/>
      <c r="B1403" s="56"/>
      <c r="C1403" s="57"/>
      <c r="D1403" s="58"/>
      <c r="E1403" s="56"/>
      <c r="F1403" s="56"/>
      <c r="G1403" s="56"/>
      <c r="H1403" s="56"/>
      <c r="I1403" s="56"/>
      <c r="J1403" s="56"/>
      <c r="K1403" s="56"/>
      <c r="L1403" s="56"/>
      <c r="M1403" s="56"/>
      <c r="N1403" s="56"/>
      <c r="O1403" s="56"/>
      <c r="P1403" s="56"/>
      <c r="Q1403" s="56"/>
      <c r="R1403" s="56"/>
      <c r="S1403" s="56"/>
      <c r="T1403" s="56"/>
      <c r="U1403" s="56"/>
    </row>
    <row r="1404">
      <c r="A1404" s="56"/>
      <c r="B1404" s="56"/>
      <c r="C1404" s="57"/>
      <c r="D1404" s="58"/>
      <c r="E1404" s="56"/>
      <c r="F1404" s="56"/>
      <c r="G1404" s="56"/>
      <c r="H1404" s="56"/>
      <c r="I1404" s="56"/>
      <c r="J1404" s="56"/>
      <c r="K1404" s="56"/>
      <c r="L1404" s="56"/>
      <c r="M1404" s="56"/>
      <c r="N1404" s="56"/>
      <c r="O1404" s="56"/>
      <c r="P1404" s="56"/>
      <c r="Q1404" s="56"/>
      <c r="R1404" s="56"/>
      <c r="S1404" s="56"/>
      <c r="T1404" s="56"/>
      <c r="U1404" s="56"/>
    </row>
    <row r="1405">
      <c r="A1405" s="56"/>
      <c r="B1405" s="56"/>
      <c r="C1405" s="57"/>
      <c r="D1405" s="58"/>
      <c r="E1405" s="56"/>
      <c r="F1405" s="56"/>
      <c r="G1405" s="56"/>
      <c r="H1405" s="56"/>
      <c r="I1405" s="56"/>
      <c r="J1405" s="56"/>
      <c r="K1405" s="56"/>
      <c r="L1405" s="56"/>
      <c r="M1405" s="56"/>
      <c r="N1405" s="56"/>
      <c r="O1405" s="56"/>
      <c r="P1405" s="56"/>
      <c r="Q1405" s="56"/>
      <c r="R1405" s="56"/>
      <c r="S1405" s="56"/>
      <c r="T1405" s="56"/>
      <c r="U1405" s="56"/>
    </row>
    <row r="1406">
      <c r="A1406" s="56"/>
      <c r="B1406" s="56"/>
      <c r="C1406" s="57"/>
      <c r="D1406" s="58"/>
      <c r="E1406" s="56"/>
      <c r="F1406" s="56"/>
      <c r="G1406" s="56"/>
      <c r="H1406" s="56"/>
      <c r="I1406" s="56"/>
      <c r="J1406" s="56"/>
      <c r="K1406" s="56"/>
      <c r="L1406" s="56"/>
      <c r="M1406" s="56"/>
      <c r="N1406" s="56"/>
      <c r="O1406" s="56"/>
      <c r="P1406" s="56"/>
      <c r="Q1406" s="56"/>
      <c r="R1406" s="56"/>
      <c r="S1406" s="56"/>
      <c r="T1406" s="56"/>
      <c r="U1406" s="56"/>
    </row>
    <row r="1407">
      <c r="A1407" s="56"/>
      <c r="B1407" s="56"/>
      <c r="C1407" s="57"/>
      <c r="D1407" s="58"/>
      <c r="E1407" s="56"/>
      <c r="F1407" s="56"/>
      <c r="G1407" s="56"/>
      <c r="H1407" s="56"/>
      <c r="I1407" s="56"/>
      <c r="J1407" s="56"/>
      <c r="K1407" s="56"/>
      <c r="L1407" s="56"/>
      <c r="M1407" s="56"/>
      <c r="N1407" s="56"/>
      <c r="O1407" s="56"/>
      <c r="P1407" s="56"/>
      <c r="Q1407" s="56"/>
      <c r="R1407" s="56"/>
      <c r="S1407" s="56"/>
      <c r="T1407" s="56"/>
      <c r="U1407" s="56"/>
    </row>
    <row r="1408">
      <c r="A1408" s="56"/>
      <c r="B1408" s="56"/>
      <c r="C1408" s="57"/>
      <c r="D1408" s="58"/>
      <c r="E1408" s="56"/>
      <c r="F1408" s="56"/>
      <c r="G1408" s="56"/>
      <c r="H1408" s="56"/>
      <c r="I1408" s="56"/>
      <c r="J1408" s="56"/>
      <c r="K1408" s="56"/>
      <c r="L1408" s="56"/>
      <c r="M1408" s="56"/>
      <c r="N1408" s="56"/>
      <c r="O1408" s="56"/>
      <c r="P1408" s="56"/>
      <c r="Q1408" s="56"/>
      <c r="R1408" s="56"/>
      <c r="S1408" s="56"/>
      <c r="T1408" s="56"/>
      <c r="U1408" s="56"/>
    </row>
    <row r="1409">
      <c r="A1409" s="56"/>
      <c r="B1409" s="56"/>
      <c r="C1409" s="57"/>
      <c r="D1409" s="58"/>
      <c r="E1409" s="56"/>
      <c r="F1409" s="56"/>
      <c r="G1409" s="56"/>
      <c r="H1409" s="56"/>
      <c r="I1409" s="56"/>
      <c r="J1409" s="56"/>
      <c r="K1409" s="56"/>
      <c r="L1409" s="56"/>
      <c r="M1409" s="56"/>
      <c r="N1409" s="56"/>
      <c r="O1409" s="56"/>
      <c r="P1409" s="56"/>
      <c r="Q1409" s="56"/>
      <c r="R1409" s="56"/>
      <c r="S1409" s="56"/>
      <c r="T1409" s="56"/>
      <c r="U1409" s="56"/>
    </row>
    <row r="1410">
      <c r="A1410" s="56"/>
      <c r="B1410" s="56"/>
      <c r="C1410" s="57"/>
      <c r="D1410" s="58"/>
      <c r="E1410" s="56"/>
      <c r="F1410" s="56"/>
      <c r="G1410" s="56"/>
      <c r="H1410" s="56"/>
      <c r="I1410" s="56"/>
      <c r="J1410" s="56"/>
      <c r="K1410" s="56"/>
      <c r="L1410" s="56"/>
      <c r="M1410" s="56"/>
      <c r="N1410" s="56"/>
      <c r="O1410" s="56"/>
      <c r="P1410" s="56"/>
      <c r="Q1410" s="56"/>
      <c r="R1410" s="56"/>
      <c r="S1410" s="56"/>
      <c r="T1410" s="56"/>
      <c r="U1410" s="56"/>
    </row>
    <row r="1411">
      <c r="A1411" s="56"/>
      <c r="B1411" s="56"/>
      <c r="C1411" s="57"/>
      <c r="D1411" s="58"/>
      <c r="E1411" s="56"/>
      <c r="F1411" s="56"/>
      <c r="G1411" s="56"/>
      <c r="H1411" s="56"/>
      <c r="I1411" s="56"/>
      <c r="J1411" s="56"/>
      <c r="K1411" s="56"/>
      <c r="L1411" s="56"/>
      <c r="M1411" s="56"/>
      <c r="N1411" s="56"/>
      <c r="O1411" s="56"/>
      <c r="P1411" s="56"/>
      <c r="Q1411" s="56"/>
      <c r="R1411" s="56"/>
      <c r="S1411" s="56"/>
      <c r="T1411" s="56"/>
      <c r="U1411" s="56"/>
    </row>
    <row r="1412">
      <c r="A1412" s="56"/>
      <c r="B1412" s="56"/>
      <c r="C1412" s="57"/>
      <c r="D1412" s="58"/>
      <c r="E1412" s="56"/>
      <c r="F1412" s="56"/>
      <c r="G1412" s="56"/>
      <c r="H1412" s="56"/>
      <c r="I1412" s="56"/>
      <c r="J1412" s="56"/>
      <c r="K1412" s="56"/>
      <c r="L1412" s="56"/>
      <c r="M1412" s="56"/>
      <c r="N1412" s="56"/>
      <c r="O1412" s="56"/>
      <c r="P1412" s="56"/>
      <c r="Q1412" s="56"/>
      <c r="R1412" s="56"/>
      <c r="S1412" s="56"/>
      <c r="T1412" s="56"/>
      <c r="U1412" s="56"/>
    </row>
    <row r="1413">
      <c r="A1413" s="56"/>
      <c r="B1413" s="56"/>
      <c r="C1413" s="57"/>
      <c r="D1413" s="58"/>
      <c r="E1413" s="56"/>
      <c r="F1413" s="56"/>
      <c r="G1413" s="56"/>
      <c r="H1413" s="56"/>
      <c r="I1413" s="56"/>
      <c r="J1413" s="56"/>
      <c r="K1413" s="56"/>
      <c r="L1413" s="56"/>
      <c r="M1413" s="56"/>
      <c r="N1413" s="56"/>
      <c r="O1413" s="56"/>
      <c r="P1413" s="56"/>
      <c r="Q1413" s="56"/>
      <c r="R1413" s="56"/>
      <c r="S1413" s="56"/>
      <c r="T1413" s="56"/>
      <c r="U1413" s="56"/>
    </row>
    <row r="1414">
      <c r="A1414" s="56"/>
      <c r="B1414" s="56"/>
      <c r="C1414" s="57"/>
      <c r="D1414" s="58"/>
      <c r="E1414" s="56"/>
      <c r="F1414" s="56"/>
      <c r="G1414" s="56"/>
      <c r="H1414" s="56"/>
      <c r="I1414" s="56"/>
      <c r="J1414" s="56"/>
      <c r="K1414" s="56"/>
      <c r="L1414" s="56"/>
      <c r="M1414" s="56"/>
      <c r="N1414" s="56"/>
      <c r="O1414" s="56"/>
      <c r="P1414" s="56"/>
      <c r="Q1414" s="56"/>
      <c r="R1414" s="56"/>
      <c r="S1414" s="56"/>
      <c r="T1414" s="56"/>
      <c r="U1414" s="56"/>
    </row>
    <row r="1415">
      <c r="A1415" s="56"/>
      <c r="B1415" s="56"/>
      <c r="C1415" s="57"/>
      <c r="D1415" s="58"/>
      <c r="E1415" s="56"/>
      <c r="F1415" s="56"/>
      <c r="G1415" s="56"/>
      <c r="H1415" s="56"/>
      <c r="I1415" s="56"/>
      <c r="J1415" s="56"/>
      <c r="K1415" s="56"/>
      <c r="L1415" s="56"/>
      <c r="M1415" s="56"/>
      <c r="N1415" s="56"/>
      <c r="O1415" s="56"/>
      <c r="P1415" s="56"/>
      <c r="Q1415" s="56"/>
      <c r="R1415" s="56"/>
      <c r="S1415" s="56"/>
      <c r="T1415" s="56"/>
      <c r="U1415" s="56"/>
    </row>
    <row r="1416">
      <c r="A1416" s="56"/>
      <c r="B1416" s="56"/>
      <c r="C1416" s="57"/>
      <c r="D1416" s="58"/>
      <c r="E1416" s="56"/>
      <c r="F1416" s="56"/>
      <c r="G1416" s="56"/>
      <c r="H1416" s="56"/>
      <c r="I1416" s="56"/>
      <c r="J1416" s="56"/>
      <c r="K1416" s="56"/>
      <c r="L1416" s="56"/>
      <c r="M1416" s="56"/>
      <c r="N1416" s="56"/>
      <c r="O1416" s="56"/>
      <c r="P1416" s="56"/>
      <c r="Q1416" s="56"/>
      <c r="R1416" s="56"/>
      <c r="S1416" s="56"/>
      <c r="T1416" s="56"/>
      <c r="U1416" s="56"/>
    </row>
    <row r="1417">
      <c r="A1417" s="56"/>
      <c r="B1417" s="56"/>
      <c r="C1417" s="57"/>
      <c r="D1417" s="58"/>
      <c r="E1417" s="56"/>
      <c r="F1417" s="56"/>
      <c r="G1417" s="56"/>
      <c r="H1417" s="56"/>
      <c r="I1417" s="56"/>
      <c r="J1417" s="56"/>
      <c r="K1417" s="56"/>
      <c r="L1417" s="56"/>
      <c r="M1417" s="56"/>
      <c r="N1417" s="56"/>
      <c r="O1417" s="56"/>
      <c r="P1417" s="56"/>
      <c r="Q1417" s="56"/>
      <c r="R1417" s="56"/>
      <c r="S1417" s="56"/>
      <c r="T1417" s="56"/>
      <c r="U1417" s="56"/>
    </row>
    <row r="1418">
      <c r="A1418" s="56"/>
      <c r="B1418" s="56"/>
      <c r="C1418" s="57"/>
      <c r="D1418" s="58"/>
      <c r="E1418" s="56"/>
      <c r="F1418" s="56"/>
      <c r="G1418" s="56"/>
      <c r="H1418" s="56"/>
      <c r="I1418" s="56"/>
      <c r="J1418" s="56"/>
      <c r="K1418" s="56"/>
      <c r="L1418" s="56"/>
      <c r="M1418" s="56"/>
      <c r="N1418" s="56"/>
      <c r="O1418" s="56"/>
      <c r="P1418" s="56"/>
      <c r="Q1418" s="56"/>
      <c r="R1418" s="56"/>
      <c r="S1418" s="56"/>
      <c r="T1418" s="56"/>
      <c r="U1418" s="56"/>
    </row>
    <row r="1419">
      <c r="A1419" s="56"/>
      <c r="B1419" s="56"/>
      <c r="C1419" s="57"/>
      <c r="D1419" s="58"/>
      <c r="E1419" s="56"/>
      <c r="F1419" s="56"/>
      <c r="G1419" s="56"/>
      <c r="H1419" s="56"/>
      <c r="I1419" s="56"/>
      <c r="J1419" s="56"/>
      <c r="K1419" s="56"/>
      <c r="L1419" s="56"/>
      <c r="M1419" s="56"/>
      <c r="N1419" s="56"/>
      <c r="O1419" s="56"/>
      <c r="P1419" s="56"/>
      <c r="Q1419" s="56"/>
      <c r="R1419" s="56"/>
      <c r="S1419" s="56"/>
      <c r="T1419" s="56"/>
      <c r="U1419" s="56"/>
    </row>
    <row r="1420">
      <c r="A1420" s="56"/>
      <c r="B1420" s="56"/>
      <c r="C1420" s="57"/>
      <c r="D1420" s="58"/>
      <c r="E1420" s="56"/>
      <c r="F1420" s="56"/>
      <c r="G1420" s="56"/>
      <c r="H1420" s="56"/>
      <c r="I1420" s="56"/>
      <c r="J1420" s="56"/>
      <c r="K1420" s="56"/>
      <c r="L1420" s="56"/>
      <c r="M1420" s="56"/>
      <c r="N1420" s="56"/>
      <c r="O1420" s="56"/>
      <c r="P1420" s="56"/>
      <c r="Q1420" s="56"/>
      <c r="R1420" s="56"/>
      <c r="S1420" s="56"/>
      <c r="T1420" s="56"/>
      <c r="U1420" s="56"/>
    </row>
    <row r="1421">
      <c r="A1421" s="56"/>
      <c r="B1421" s="56"/>
      <c r="C1421" s="57"/>
      <c r="D1421" s="58"/>
      <c r="E1421" s="56"/>
      <c r="F1421" s="56"/>
      <c r="G1421" s="56"/>
      <c r="H1421" s="56"/>
      <c r="I1421" s="56"/>
      <c r="J1421" s="56"/>
      <c r="K1421" s="56"/>
      <c r="L1421" s="56"/>
      <c r="M1421" s="56"/>
      <c r="N1421" s="56"/>
      <c r="O1421" s="56"/>
      <c r="P1421" s="56"/>
      <c r="Q1421" s="56"/>
      <c r="R1421" s="56"/>
      <c r="S1421" s="56"/>
      <c r="T1421" s="56"/>
      <c r="U1421" s="56"/>
    </row>
    <row r="1422">
      <c r="A1422" s="56"/>
      <c r="B1422" s="56"/>
      <c r="C1422" s="57"/>
      <c r="D1422" s="58"/>
      <c r="E1422" s="56"/>
      <c r="F1422" s="56"/>
      <c r="G1422" s="56"/>
      <c r="H1422" s="56"/>
      <c r="I1422" s="56"/>
      <c r="J1422" s="56"/>
      <c r="K1422" s="56"/>
      <c r="L1422" s="56"/>
      <c r="M1422" s="56"/>
      <c r="N1422" s="56"/>
      <c r="O1422" s="56"/>
      <c r="P1422" s="56"/>
      <c r="Q1422" s="56"/>
      <c r="R1422" s="56"/>
      <c r="S1422" s="56"/>
      <c r="T1422" s="56"/>
      <c r="U1422" s="56"/>
    </row>
    <row r="1423">
      <c r="A1423" s="56"/>
      <c r="B1423" s="56"/>
      <c r="C1423" s="57"/>
      <c r="D1423" s="58"/>
      <c r="E1423" s="56"/>
      <c r="F1423" s="56"/>
      <c r="G1423" s="56"/>
      <c r="H1423" s="56"/>
      <c r="I1423" s="56"/>
      <c r="J1423" s="56"/>
      <c r="K1423" s="56"/>
      <c r="L1423" s="56"/>
      <c r="M1423" s="56"/>
      <c r="N1423" s="56"/>
      <c r="O1423" s="56"/>
      <c r="P1423" s="56"/>
      <c r="Q1423" s="56"/>
      <c r="R1423" s="56"/>
      <c r="S1423" s="56"/>
      <c r="T1423" s="56"/>
      <c r="U1423" s="56"/>
    </row>
    <row r="1424">
      <c r="A1424" s="56"/>
      <c r="B1424" s="56"/>
      <c r="C1424" s="57"/>
      <c r="D1424" s="58"/>
      <c r="E1424" s="56"/>
      <c r="F1424" s="56"/>
      <c r="G1424" s="56"/>
      <c r="H1424" s="56"/>
      <c r="I1424" s="56"/>
      <c r="J1424" s="56"/>
      <c r="K1424" s="56"/>
      <c r="L1424" s="56"/>
      <c r="M1424" s="56"/>
      <c r="N1424" s="56"/>
      <c r="O1424" s="56"/>
      <c r="P1424" s="56"/>
      <c r="Q1424" s="56"/>
      <c r="R1424" s="56"/>
      <c r="S1424" s="56"/>
      <c r="T1424" s="56"/>
      <c r="U1424" s="56"/>
    </row>
    <row r="1425">
      <c r="A1425" s="56"/>
      <c r="B1425" s="56"/>
      <c r="C1425" s="57"/>
      <c r="D1425" s="58"/>
      <c r="E1425" s="56"/>
      <c r="F1425" s="56"/>
      <c r="G1425" s="56"/>
      <c r="H1425" s="56"/>
      <c r="I1425" s="56"/>
      <c r="J1425" s="56"/>
      <c r="K1425" s="56"/>
      <c r="L1425" s="56"/>
      <c r="M1425" s="56"/>
      <c r="N1425" s="56"/>
      <c r="O1425" s="56"/>
      <c r="P1425" s="56"/>
      <c r="Q1425" s="56"/>
      <c r="R1425" s="56"/>
      <c r="S1425" s="56"/>
      <c r="T1425" s="56"/>
      <c r="U1425" s="56"/>
    </row>
    <row r="1426">
      <c r="A1426" s="56"/>
      <c r="B1426" s="56"/>
      <c r="C1426" s="57"/>
      <c r="D1426" s="58"/>
      <c r="E1426" s="56"/>
      <c r="F1426" s="56"/>
      <c r="G1426" s="56"/>
      <c r="H1426" s="56"/>
      <c r="I1426" s="56"/>
      <c r="J1426" s="56"/>
      <c r="K1426" s="56"/>
      <c r="L1426" s="56"/>
      <c r="M1426" s="56"/>
      <c r="N1426" s="56"/>
      <c r="O1426" s="56"/>
      <c r="P1426" s="56"/>
      <c r="Q1426" s="56"/>
      <c r="R1426" s="56"/>
      <c r="S1426" s="56"/>
      <c r="T1426" s="56"/>
      <c r="U1426" s="56"/>
    </row>
    <row r="1427">
      <c r="A1427" s="56"/>
      <c r="B1427" s="56"/>
      <c r="C1427" s="57"/>
      <c r="D1427" s="58"/>
      <c r="E1427" s="56"/>
      <c r="F1427" s="56"/>
      <c r="G1427" s="56"/>
      <c r="H1427" s="56"/>
      <c r="I1427" s="56"/>
      <c r="J1427" s="56"/>
      <c r="K1427" s="56"/>
      <c r="L1427" s="56"/>
      <c r="M1427" s="56"/>
      <c r="N1427" s="56"/>
      <c r="O1427" s="56"/>
      <c r="P1427" s="56"/>
      <c r="Q1427" s="56"/>
      <c r="R1427" s="56"/>
      <c r="S1427" s="56"/>
      <c r="T1427" s="56"/>
      <c r="U1427" s="56"/>
    </row>
    <row r="1428">
      <c r="A1428" s="56"/>
      <c r="B1428" s="56"/>
      <c r="C1428" s="57"/>
      <c r="D1428" s="58"/>
      <c r="E1428" s="56"/>
      <c r="F1428" s="56"/>
      <c r="G1428" s="56"/>
      <c r="H1428" s="56"/>
      <c r="I1428" s="56"/>
      <c r="J1428" s="56"/>
      <c r="K1428" s="56"/>
      <c r="L1428" s="56"/>
      <c r="M1428" s="56"/>
      <c r="N1428" s="56"/>
      <c r="O1428" s="56"/>
      <c r="P1428" s="56"/>
      <c r="Q1428" s="56"/>
      <c r="R1428" s="56"/>
      <c r="S1428" s="56"/>
      <c r="T1428" s="56"/>
      <c r="U1428" s="56"/>
    </row>
    <row r="1429">
      <c r="A1429" s="56"/>
      <c r="B1429" s="56"/>
      <c r="C1429" s="57"/>
      <c r="D1429" s="58"/>
      <c r="E1429" s="56"/>
      <c r="F1429" s="56"/>
      <c r="G1429" s="56"/>
      <c r="H1429" s="56"/>
      <c r="I1429" s="56"/>
      <c r="J1429" s="56"/>
      <c r="K1429" s="56"/>
      <c r="L1429" s="56"/>
      <c r="M1429" s="56"/>
      <c r="N1429" s="56"/>
      <c r="O1429" s="56"/>
      <c r="P1429" s="56"/>
      <c r="Q1429" s="56"/>
      <c r="R1429" s="56"/>
      <c r="S1429" s="56"/>
      <c r="T1429" s="56"/>
      <c r="U1429" s="56"/>
    </row>
    <row r="1430">
      <c r="A1430" s="56"/>
      <c r="B1430" s="56"/>
      <c r="C1430" s="57"/>
      <c r="D1430" s="58"/>
      <c r="E1430" s="56"/>
      <c r="F1430" s="56"/>
      <c r="G1430" s="56"/>
      <c r="H1430" s="56"/>
      <c r="I1430" s="56"/>
      <c r="J1430" s="56"/>
      <c r="K1430" s="56"/>
      <c r="L1430" s="56"/>
      <c r="M1430" s="56"/>
      <c r="N1430" s="56"/>
      <c r="O1430" s="56"/>
      <c r="P1430" s="56"/>
      <c r="Q1430" s="56"/>
      <c r="R1430" s="56"/>
      <c r="S1430" s="56"/>
      <c r="T1430" s="56"/>
      <c r="U1430" s="56"/>
    </row>
    <row r="1431">
      <c r="A1431" s="56"/>
      <c r="B1431" s="56"/>
      <c r="C1431" s="57"/>
      <c r="D1431" s="58"/>
      <c r="E1431" s="56"/>
      <c r="F1431" s="56"/>
      <c r="G1431" s="56"/>
      <c r="H1431" s="56"/>
      <c r="I1431" s="56"/>
      <c r="J1431" s="56"/>
      <c r="K1431" s="56"/>
      <c r="L1431" s="56"/>
      <c r="M1431" s="56"/>
      <c r="N1431" s="56"/>
      <c r="O1431" s="56"/>
      <c r="P1431" s="56"/>
      <c r="Q1431" s="56"/>
      <c r="R1431" s="56"/>
      <c r="S1431" s="56"/>
      <c r="T1431" s="56"/>
      <c r="U1431" s="56"/>
    </row>
    <row r="1432">
      <c r="A1432" s="56"/>
      <c r="B1432" s="56"/>
      <c r="C1432" s="57"/>
      <c r="D1432" s="58"/>
      <c r="E1432" s="56"/>
      <c r="F1432" s="56"/>
      <c r="G1432" s="56"/>
      <c r="H1432" s="56"/>
      <c r="I1432" s="56"/>
      <c r="J1432" s="56"/>
      <c r="K1432" s="56"/>
      <c r="L1432" s="56"/>
      <c r="M1432" s="56"/>
      <c r="N1432" s="56"/>
      <c r="O1432" s="56"/>
      <c r="P1432" s="56"/>
      <c r="Q1432" s="56"/>
      <c r="R1432" s="56"/>
      <c r="S1432" s="56"/>
      <c r="T1432" s="56"/>
      <c r="U1432" s="56"/>
    </row>
    <row r="1433">
      <c r="A1433" s="56"/>
      <c r="B1433" s="56"/>
      <c r="C1433" s="57"/>
      <c r="D1433" s="58"/>
      <c r="E1433" s="56"/>
      <c r="F1433" s="56"/>
      <c r="G1433" s="56"/>
      <c r="H1433" s="56"/>
      <c r="I1433" s="56"/>
      <c r="J1433" s="56"/>
      <c r="K1433" s="56"/>
      <c r="L1433" s="56"/>
      <c r="M1433" s="56"/>
      <c r="N1433" s="56"/>
      <c r="O1433" s="56"/>
      <c r="P1433" s="56"/>
      <c r="Q1433" s="56"/>
      <c r="R1433" s="56"/>
      <c r="S1433" s="56"/>
      <c r="T1433" s="56"/>
      <c r="U1433" s="56"/>
    </row>
    <row r="1434">
      <c r="A1434" s="56"/>
      <c r="B1434" s="56"/>
      <c r="C1434" s="57"/>
      <c r="D1434" s="58"/>
      <c r="E1434" s="56"/>
      <c r="F1434" s="56"/>
      <c r="G1434" s="56"/>
      <c r="H1434" s="56"/>
      <c r="I1434" s="56"/>
      <c r="J1434" s="56"/>
      <c r="K1434" s="56"/>
      <c r="L1434" s="56"/>
      <c r="M1434" s="56"/>
      <c r="N1434" s="56"/>
      <c r="O1434" s="56"/>
      <c r="P1434" s="56"/>
      <c r="Q1434" s="56"/>
      <c r="R1434" s="56"/>
      <c r="S1434" s="56"/>
      <c r="T1434" s="56"/>
      <c r="U1434" s="56"/>
    </row>
    <row r="1435">
      <c r="A1435" s="56"/>
      <c r="B1435" s="56"/>
      <c r="C1435" s="57"/>
      <c r="D1435" s="58"/>
      <c r="E1435" s="56"/>
      <c r="F1435" s="56"/>
      <c r="G1435" s="56"/>
      <c r="H1435" s="56"/>
      <c r="I1435" s="56"/>
      <c r="J1435" s="56"/>
      <c r="K1435" s="56"/>
      <c r="L1435" s="56"/>
      <c r="M1435" s="56"/>
      <c r="N1435" s="56"/>
      <c r="O1435" s="56"/>
      <c r="P1435" s="56"/>
      <c r="Q1435" s="56"/>
      <c r="R1435" s="56"/>
      <c r="S1435" s="56"/>
      <c r="T1435" s="56"/>
      <c r="U1435" s="56"/>
    </row>
    <row r="1436">
      <c r="A1436" s="56"/>
      <c r="B1436" s="56"/>
      <c r="C1436" s="57"/>
      <c r="D1436" s="58"/>
      <c r="E1436" s="56"/>
      <c r="F1436" s="56"/>
      <c r="G1436" s="56"/>
      <c r="H1436" s="56"/>
      <c r="I1436" s="56"/>
      <c r="J1436" s="56"/>
      <c r="K1436" s="56"/>
      <c r="L1436" s="56"/>
      <c r="M1436" s="56"/>
      <c r="N1436" s="56"/>
      <c r="O1436" s="56"/>
      <c r="P1436" s="56"/>
      <c r="Q1436" s="56"/>
      <c r="R1436" s="56"/>
      <c r="S1436" s="56"/>
      <c r="T1436" s="56"/>
      <c r="U1436" s="56"/>
    </row>
    <row r="1437">
      <c r="A1437" s="56"/>
      <c r="B1437" s="56"/>
      <c r="C1437" s="57"/>
      <c r="D1437" s="58"/>
      <c r="E1437" s="56"/>
      <c r="F1437" s="56"/>
      <c r="G1437" s="56"/>
      <c r="H1437" s="56"/>
      <c r="I1437" s="56"/>
      <c r="J1437" s="56"/>
      <c r="K1437" s="56"/>
      <c r="L1437" s="56"/>
      <c r="M1437" s="56"/>
      <c r="N1437" s="56"/>
      <c r="O1437" s="56"/>
      <c r="P1437" s="56"/>
      <c r="Q1437" s="56"/>
      <c r="R1437" s="56"/>
      <c r="S1437" s="56"/>
      <c r="T1437" s="56"/>
      <c r="U1437" s="56"/>
    </row>
    <row r="1438">
      <c r="A1438" s="56"/>
      <c r="B1438" s="56"/>
      <c r="C1438" s="57"/>
      <c r="D1438" s="58"/>
      <c r="E1438" s="56"/>
      <c r="F1438" s="56"/>
      <c r="G1438" s="56"/>
      <c r="H1438" s="56"/>
      <c r="I1438" s="56"/>
      <c r="J1438" s="56"/>
      <c r="K1438" s="56"/>
      <c r="L1438" s="56"/>
      <c r="M1438" s="56"/>
      <c r="N1438" s="56"/>
      <c r="O1438" s="56"/>
      <c r="P1438" s="56"/>
      <c r="Q1438" s="56"/>
      <c r="R1438" s="56"/>
      <c r="S1438" s="56"/>
      <c r="T1438" s="56"/>
      <c r="U1438" s="56"/>
    </row>
    <row r="1439">
      <c r="A1439" s="56"/>
      <c r="B1439" s="56"/>
      <c r="C1439" s="57"/>
      <c r="D1439" s="58"/>
      <c r="E1439" s="56"/>
      <c r="F1439" s="56"/>
      <c r="G1439" s="56"/>
      <c r="H1439" s="56"/>
      <c r="I1439" s="56"/>
      <c r="J1439" s="56"/>
      <c r="K1439" s="56"/>
      <c r="L1439" s="56"/>
      <c r="M1439" s="56"/>
      <c r="N1439" s="56"/>
      <c r="O1439" s="56"/>
      <c r="P1439" s="56"/>
      <c r="Q1439" s="56"/>
      <c r="R1439" s="56"/>
      <c r="S1439" s="56"/>
      <c r="T1439" s="56"/>
      <c r="U1439" s="56"/>
    </row>
    <row r="1440">
      <c r="A1440" s="56"/>
      <c r="B1440" s="56"/>
      <c r="C1440" s="57"/>
      <c r="D1440" s="58"/>
      <c r="E1440" s="56"/>
      <c r="F1440" s="56"/>
      <c r="G1440" s="56"/>
      <c r="H1440" s="56"/>
      <c r="I1440" s="56"/>
      <c r="J1440" s="56"/>
      <c r="K1440" s="56"/>
      <c r="L1440" s="56"/>
      <c r="M1440" s="56"/>
      <c r="N1440" s="56"/>
      <c r="O1440" s="56"/>
      <c r="P1440" s="56"/>
      <c r="Q1440" s="56"/>
      <c r="R1440" s="56"/>
      <c r="S1440" s="56"/>
      <c r="T1440" s="56"/>
      <c r="U1440" s="56"/>
    </row>
    <row r="1441">
      <c r="A1441" s="56"/>
      <c r="B1441" s="56"/>
      <c r="C1441" s="57"/>
      <c r="D1441" s="58"/>
      <c r="E1441" s="56"/>
      <c r="F1441" s="56"/>
      <c r="G1441" s="56"/>
      <c r="H1441" s="56"/>
      <c r="I1441" s="56"/>
      <c r="J1441" s="56"/>
      <c r="K1441" s="56"/>
      <c r="L1441" s="56"/>
      <c r="M1441" s="56"/>
      <c r="N1441" s="56"/>
      <c r="O1441" s="56"/>
      <c r="P1441" s="56"/>
      <c r="Q1441" s="56"/>
      <c r="R1441" s="56"/>
      <c r="S1441" s="56"/>
      <c r="T1441" s="56"/>
      <c r="U1441" s="56"/>
    </row>
    <row r="1442">
      <c r="A1442" s="56"/>
      <c r="B1442" s="56"/>
      <c r="C1442" s="57"/>
      <c r="D1442" s="58"/>
      <c r="E1442" s="56"/>
      <c r="F1442" s="56"/>
      <c r="G1442" s="56"/>
      <c r="H1442" s="56"/>
      <c r="I1442" s="56"/>
      <c r="J1442" s="56"/>
      <c r="K1442" s="56"/>
      <c r="L1442" s="56"/>
      <c r="M1442" s="56"/>
      <c r="N1442" s="56"/>
      <c r="O1442" s="56"/>
      <c r="P1442" s="56"/>
      <c r="Q1442" s="56"/>
      <c r="R1442" s="56"/>
      <c r="S1442" s="56"/>
      <c r="T1442" s="56"/>
      <c r="U1442" s="56"/>
    </row>
    <row r="1443">
      <c r="A1443" s="56"/>
      <c r="B1443" s="56"/>
      <c r="C1443" s="57"/>
      <c r="D1443" s="58"/>
      <c r="E1443" s="56"/>
      <c r="F1443" s="56"/>
      <c r="G1443" s="56"/>
      <c r="H1443" s="56"/>
      <c r="I1443" s="56"/>
      <c r="J1443" s="56"/>
      <c r="K1443" s="56"/>
      <c r="L1443" s="56"/>
      <c r="M1443" s="56"/>
      <c r="N1443" s="56"/>
      <c r="O1443" s="56"/>
      <c r="P1443" s="56"/>
      <c r="Q1443" s="56"/>
      <c r="R1443" s="56"/>
      <c r="S1443" s="56"/>
      <c r="T1443" s="56"/>
      <c r="U1443" s="56"/>
    </row>
    <row r="1444">
      <c r="A1444" s="56"/>
      <c r="B1444" s="56"/>
      <c r="C1444" s="57"/>
      <c r="D1444" s="58"/>
      <c r="E1444" s="56"/>
      <c r="F1444" s="56"/>
      <c r="G1444" s="56"/>
      <c r="H1444" s="56"/>
      <c r="I1444" s="56"/>
      <c r="J1444" s="56"/>
      <c r="K1444" s="56"/>
      <c r="L1444" s="56"/>
      <c r="M1444" s="56"/>
      <c r="N1444" s="56"/>
      <c r="O1444" s="56"/>
      <c r="P1444" s="56"/>
      <c r="Q1444" s="56"/>
      <c r="R1444" s="56"/>
      <c r="S1444" s="56"/>
      <c r="T1444" s="56"/>
      <c r="U1444" s="56"/>
    </row>
    <row r="1445">
      <c r="A1445" s="56"/>
      <c r="B1445" s="56"/>
      <c r="C1445" s="57"/>
      <c r="D1445" s="58"/>
      <c r="E1445" s="56"/>
      <c r="F1445" s="56"/>
      <c r="G1445" s="56"/>
      <c r="H1445" s="56"/>
      <c r="I1445" s="56"/>
      <c r="J1445" s="56"/>
      <c r="K1445" s="56"/>
      <c r="L1445" s="56"/>
      <c r="M1445" s="56"/>
      <c r="N1445" s="56"/>
      <c r="O1445" s="56"/>
      <c r="P1445" s="56"/>
      <c r="Q1445" s="56"/>
      <c r="R1445" s="56"/>
      <c r="S1445" s="56"/>
      <c r="T1445" s="56"/>
      <c r="U1445" s="56"/>
    </row>
    <row r="1446">
      <c r="A1446" s="56"/>
      <c r="B1446" s="56"/>
      <c r="C1446" s="57"/>
      <c r="D1446" s="58"/>
      <c r="E1446" s="56"/>
      <c r="F1446" s="56"/>
      <c r="G1446" s="56"/>
      <c r="H1446" s="56"/>
      <c r="I1446" s="56"/>
      <c r="J1446" s="56"/>
      <c r="K1446" s="56"/>
      <c r="L1446" s="56"/>
      <c r="M1446" s="56"/>
      <c r="N1446" s="56"/>
      <c r="O1446" s="56"/>
      <c r="P1446" s="56"/>
      <c r="Q1446" s="56"/>
      <c r="R1446" s="56"/>
      <c r="S1446" s="56"/>
      <c r="T1446" s="56"/>
      <c r="U1446" s="56"/>
    </row>
    <row r="1447">
      <c r="A1447" s="56"/>
      <c r="B1447" s="56"/>
      <c r="C1447" s="57"/>
      <c r="D1447" s="58"/>
      <c r="E1447" s="56"/>
      <c r="F1447" s="56"/>
      <c r="G1447" s="56"/>
      <c r="H1447" s="56"/>
      <c r="I1447" s="56"/>
      <c r="J1447" s="56"/>
      <c r="K1447" s="56"/>
      <c r="L1447" s="56"/>
      <c r="M1447" s="56"/>
      <c r="N1447" s="56"/>
      <c r="O1447" s="56"/>
      <c r="P1447" s="56"/>
      <c r="Q1447" s="56"/>
      <c r="R1447" s="56"/>
      <c r="S1447" s="56"/>
      <c r="T1447" s="56"/>
      <c r="U1447" s="56"/>
    </row>
    <row r="1448">
      <c r="A1448" s="56"/>
      <c r="B1448" s="56"/>
      <c r="C1448" s="57"/>
      <c r="D1448" s="58"/>
      <c r="E1448" s="56"/>
      <c r="F1448" s="56"/>
      <c r="G1448" s="56"/>
      <c r="H1448" s="56"/>
      <c r="I1448" s="56"/>
      <c r="J1448" s="56"/>
      <c r="K1448" s="56"/>
      <c r="L1448" s="56"/>
      <c r="M1448" s="56"/>
      <c r="N1448" s="56"/>
      <c r="O1448" s="56"/>
      <c r="P1448" s="56"/>
      <c r="Q1448" s="56"/>
      <c r="R1448" s="56"/>
      <c r="S1448" s="56"/>
      <c r="T1448" s="56"/>
      <c r="U1448" s="56"/>
    </row>
    <row r="1449">
      <c r="A1449" s="56"/>
      <c r="B1449" s="56"/>
      <c r="C1449" s="57"/>
      <c r="D1449" s="58"/>
      <c r="E1449" s="56"/>
      <c r="F1449" s="56"/>
      <c r="G1449" s="56"/>
      <c r="H1449" s="56"/>
      <c r="I1449" s="56"/>
      <c r="J1449" s="56"/>
      <c r="K1449" s="56"/>
      <c r="L1449" s="56"/>
      <c r="M1449" s="56"/>
      <c r="N1449" s="56"/>
      <c r="O1449" s="56"/>
      <c r="P1449" s="56"/>
      <c r="Q1449" s="56"/>
      <c r="R1449" s="56"/>
      <c r="S1449" s="56"/>
      <c r="T1449" s="56"/>
      <c r="U1449" s="56"/>
    </row>
    <row r="1450">
      <c r="A1450" s="56"/>
      <c r="B1450" s="56"/>
      <c r="C1450" s="57"/>
      <c r="D1450" s="58"/>
      <c r="E1450" s="56"/>
      <c r="F1450" s="56"/>
      <c r="G1450" s="56"/>
      <c r="H1450" s="56"/>
      <c r="I1450" s="56"/>
      <c r="J1450" s="56"/>
      <c r="K1450" s="56"/>
      <c r="L1450" s="56"/>
      <c r="M1450" s="56"/>
      <c r="N1450" s="56"/>
      <c r="O1450" s="56"/>
      <c r="P1450" s="56"/>
      <c r="Q1450" s="56"/>
      <c r="R1450" s="56"/>
      <c r="S1450" s="56"/>
      <c r="T1450" s="56"/>
      <c r="U1450" s="56"/>
    </row>
    <row r="1451">
      <c r="A1451" s="56"/>
      <c r="B1451" s="56"/>
      <c r="C1451" s="57"/>
      <c r="D1451" s="58"/>
      <c r="E1451" s="56"/>
      <c r="F1451" s="56"/>
      <c r="G1451" s="56"/>
      <c r="H1451" s="56"/>
      <c r="I1451" s="56"/>
      <c r="J1451" s="56"/>
      <c r="K1451" s="56"/>
      <c r="L1451" s="56"/>
      <c r="M1451" s="56"/>
      <c r="N1451" s="56"/>
      <c r="O1451" s="56"/>
      <c r="P1451" s="56"/>
      <c r="Q1451" s="56"/>
      <c r="R1451" s="56"/>
      <c r="S1451" s="56"/>
      <c r="T1451" s="56"/>
      <c r="U1451" s="56"/>
    </row>
    <row r="1452">
      <c r="A1452" s="56"/>
      <c r="B1452" s="56"/>
      <c r="C1452" s="57"/>
      <c r="D1452" s="58"/>
      <c r="E1452" s="56"/>
      <c r="F1452" s="56"/>
      <c r="G1452" s="56"/>
      <c r="H1452" s="56"/>
      <c r="I1452" s="56"/>
      <c r="J1452" s="56"/>
      <c r="K1452" s="56"/>
      <c r="L1452" s="56"/>
      <c r="M1452" s="56"/>
      <c r="N1452" s="56"/>
      <c r="O1452" s="56"/>
      <c r="P1452" s="56"/>
      <c r="Q1452" s="56"/>
      <c r="R1452" s="56"/>
      <c r="S1452" s="56"/>
      <c r="T1452" s="56"/>
      <c r="U1452" s="56"/>
    </row>
    <row r="1453">
      <c r="A1453" s="56"/>
      <c r="B1453" s="56"/>
      <c r="C1453" s="57"/>
      <c r="D1453" s="58"/>
      <c r="E1453" s="56"/>
      <c r="F1453" s="56"/>
      <c r="G1453" s="56"/>
      <c r="H1453" s="56"/>
      <c r="I1453" s="56"/>
      <c r="J1453" s="56"/>
      <c r="K1453" s="56"/>
      <c r="L1453" s="56"/>
      <c r="M1453" s="56"/>
      <c r="N1453" s="56"/>
      <c r="O1453" s="56"/>
      <c r="P1453" s="56"/>
      <c r="Q1453" s="56"/>
      <c r="R1453" s="56"/>
      <c r="S1453" s="56"/>
      <c r="T1453" s="56"/>
      <c r="U1453" s="56"/>
    </row>
    <row r="1454">
      <c r="A1454" s="56"/>
      <c r="B1454" s="56"/>
      <c r="C1454" s="57"/>
      <c r="D1454" s="58"/>
      <c r="E1454" s="56"/>
      <c r="F1454" s="56"/>
      <c r="G1454" s="56"/>
      <c r="H1454" s="56"/>
      <c r="I1454" s="56"/>
      <c r="J1454" s="56"/>
      <c r="K1454" s="56"/>
      <c r="L1454" s="56"/>
      <c r="M1454" s="56"/>
      <c r="N1454" s="56"/>
      <c r="O1454" s="56"/>
      <c r="P1454" s="56"/>
      <c r="Q1454" s="56"/>
      <c r="R1454" s="56"/>
      <c r="S1454" s="56"/>
      <c r="T1454" s="56"/>
      <c r="U1454" s="56"/>
    </row>
    <row r="1455">
      <c r="A1455" s="56"/>
      <c r="B1455" s="56"/>
      <c r="C1455" s="57"/>
      <c r="D1455" s="58"/>
      <c r="E1455" s="56"/>
      <c r="F1455" s="56"/>
      <c r="G1455" s="56"/>
      <c r="H1455" s="56"/>
      <c r="I1455" s="56"/>
      <c r="J1455" s="56"/>
      <c r="K1455" s="56"/>
      <c r="L1455" s="56"/>
      <c r="M1455" s="56"/>
      <c r="N1455" s="56"/>
      <c r="O1455" s="56"/>
      <c r="P1455" s="56"/>
      <c r="Q1455" s="56"/>
      <c r="R1455" s="56"/>
      <c r="S1455" s="56"/>
      <c r="T1455" s="56"/>
      <c r="U1455" s="56"/>
    </row>
    <row r="1456">
      <c r="A1456" s="56"/>
      <c r="B1456" s="56"/>
      <c r="C1456" s="57"/>
      <c r="D1456" s="58"/>
      <c r="E1456" s="56"/>
      <c r="F1456" s="56"/>
      <c r="G1456" s="56"/>
      <c r="H1456" s="56"/>
      <c r="I1456" s="56"/>
      <c r="J1456" s="56"/>
      <c r="K1456" s="56"/>
      <c r="L1456" s="56"/>
      <c r="M1456" s="56"/>
      <c r="N1456" s="56"/>
      <c r="O1456" s="56"/>
      <c r="P1456" s="56"/>
      <c r="Q1456" s="56"/>
      <c r="R1456" s="56"/>
      <c r="S1456" s="56"/>
      <c r="T1456" s="56"/>
      <c r="U1456" s="56"/>
    </row>
    <row r="1457">
      <c r="A1457" s="56"/>
      <c r="B1457" s="56"/>
      <c r="C1457" s="57"/>
      <c r="D1457" s="58"/>
      <c r="E1457" s="56"/>
      <c r="F1457" s="56"/>
      <c r="G1457" s="56"/>
      <c r="H1457" s="56"/>
      <c r="I1457" s="56"/>
      <c r="J1457" s="56"/>
      <c r="K1457" s="56"/>
      <c r="L1457" s="56"/>
      <c r="M1457" s="56"/>
      <c r="N1457" s="56"/>
      <c r="O1457" s="56"/>
      <c r="P1457" s="56"/>
      <c r="Q1457" s="56"/>
      <c r="R1457" s="56"/>
      <c r="S1457" s="56"/>
      <c r="T1457" s="56"/>
      <c r="U1457" s="56"/>
    </row>
    <row r="1458">
      <c r="A1458" s="56"/>
      <c r="B1458" s="56"/>
      <c r="C1458" s="57"/>
      <c r="D1458" s="58"/>
      <c r="E1458" s="56"/>
      <c r="F1458" s="56"/>
      <c r="G1458" s="56"/>
      <c r="H1458" s="56"/>
      <c r="I1458" s="56"/>
      <c r="J1458" s="56"/>
      <c r="K1458" s="56"/>
      <c r="L1458" s="56"/>
      <c r="M1458" s="56"/>
      <c r="N1458" s="56"/>
      <c r="O1458" s="56"/>
      <c r="P1458" s="56"/>
      <c r="Q1458" s="56"/>
      <c r="R1458" s="56"/>
      <c r="S1458" s="56"/>
      <c r="T1458" s="56"/>
      <c r="U1458" s="56"/>
    </row>
    <row r="1459">
      <c r="A1459" s="56"/>
      <c r="B1459" s="56"/>
      <c r="C1459" s="57"/>
      <c r="D1459" s="58"/>
      <c r="E1459" s="56"/>
      <c r="F1459" s="56"/>
      <c r="G1459" s="56"/>
      <c r="H1459" s="56"/>
      <c r="I1459" s="56"/>
      <c r="J1459" s="56"/>
      <c r="K1459" s="56"/>
      <c r="L1459" s="56"/>
      <c r="M1459" s="56"/>
      <c r="N1459" s="56"/>
      <c r="O1459" s="56"/>
      <c r="P1459" s="56"/>
      <c r="Q1459" s="56"/>
      <c r="R1459" s="56"/>
      <c r="S1459" s="56"/>
      <c r="T1459" s="56"/>
      <c r="U1459" s="56"/>
    </row>
    <row r="1460">
      <c r="A1460" s="56"/>
      <c r="B1460" s="56"/>
      <c r="C1460" s="57"/>
      <c r="D1460" s="58"/>
      <c r="E1460" s="56"/>
      <c r="F1460" s="56"/>
      <c r="G1460" s="56"/>
      <c r="H1460" s="56"/>
      <c r="I1460" s="56"/>
      <c r="J1460" s="56"/>
      <c r="K1460" s="56"/>
      <c r="L1460" s="56"/>
      <c r="M1460" s="56"/>
      <c r="N1460" s="56"/>
      <c r="O1460" s="56"/>
      <c r="P1460" s="56"/>
      <c r="Q1460" s="56"/>
      <c r="R1460" s="56"/>
      <c r="S1460" s="56"/>
      <c r="T1460" s="56"/>
      <c r="U1460" s="56"/>
    </row>
    <row r="1461">
      <c r="A1461" s="56"/>
      <c r="B1461" s="56"/>
      <c r="C1461" s="57"/>
      <c r="D1461" s="58"/>
      <c r="E1461" s="56"/>
      <c r="F1461" s="56"/>
      <c r="G1461" s="56"/>
      <c r="H1461" s="56"/>
      <c r="I1461" s="56"/>
      <c r="J1461" s="56"/>
      <c r="K1461" s="56"/>
      <c r="L1461" s="56"/>
      <c r="M1461" s="56"/>
      <c r="N1461" s="56"/>
      <c r="O1461" s="56"/>
      <c r="P1461" s="56"/>
      <c r="Q1461" s="56"/>
      <c r="R1461" s="56"/>
      <c r="S1461" s="56"/>
      <c r="T1461" s="56"/>
      <c r="U1461" s="56"/>
    </row>
    <row r="1462">
      <c r="A1462" s="56"/>
      <c r="B1462" s="56"/>
      <c r="C1462" s="57"/>
      <c r="D1462" s="58"/>
      <c r="E1462" s="56"/>
      <c r="F1462" s="56"/>
      <c r="G1462" s="56"/>
      <c r="H1462" s="56"/>
      <c r="I1462" s="56"/>
      <c r="J1462" s="56"/>
      <c r="K1462" s="56"/>
      <c r="L1462" s="56"/>
      <c r="M1462" s="56"/>
      <c r="N1462" s="56"/>
      <c r="O1462" s="56"/>
      <c r="P1462" s="56"/>
      <c r="Q1462" s="56"/>
      <c r="R1462" s="56"/>
      <c r="S1462" s="56"/>
      <c r="T1462" s="56"/>
      <c r="U1462" s="56"/>
    </row>
    <row r="1463">
      <c r="A1463" s="56"/>
      <c r="B1463" s="56"/>
      <c r="C1463" s="57"/>
      <c r="D1463" s="58"/>
      <c r="E1463" s="56"/>
      <c r="F1463" s="56"/>
      <c r="G1463" s="56"/>
      <c r="H1463" s="56"/>
      <c r="I1463" s="56"/>
      <c r="J1463" s="56"/>
      <c r="K1463" s="56"/>
      <c r="L1463" s="56"/>
      <c r="M1463" s="56"/>
      <c r="N1463" s="56"/>
      <c r="O1463" s="56"/>
      <c r="P1463" s="56"/>
      <c r="Q1463" s="56"/>
      <c r="R1463" s="56"/>
      <c r="S1463" s="56"/>
      <c r="T1463" s="56"/>
      <c r="U1463" s="56"/>
    </row>
    <row r="1464">
      <c r="A1464" s="56"/>
      <c r="B1464" s="56"/>
      <c r="C1464" s="57"/>
      <c r="D1464" s="58"/>
      <c r="E1464" s="56"/>
      <c r="F1464" s="56"/>
      <c r="G1464" s="56"/>
      <c r="H1464" s="56"/>
      <c r="I1464" s="56"/>
      <c r="J1464" s="56"/>
      <c r="K1464" s="56"/>
      <c r="L1464" s="56"/>
      <c r="M1464" s="56"/>
      <c r="N1464" s="56"/>
      <c r="O1464" s="56"/>
      <c r="P1464" s="56"/>
      <c r="Q1464" s="56"/>
      <c r="R1464" s="56"/>
      <c r="S1464" s="56"/>
      <c r="T1464" s="56"/>
      <c r="U1464" s="56"/>
    </row>
    <row r="1465">
      <c r="A1465" s="56"/>
      <c r="B1465" s="56"/>
      <c r="C1465" s="57"/>
      <c r="D1465" s="58"/>
      <c r="E1465" s="56"/>
      <c r="F1465" s="56"/>
      <c r="G1465" s="56"/>
      <c r="H1465" s="56"/>
      <c r="I1465" s="56"/>
      <c r="J1465" s="56"/>
      <c r="K1465" s="56"/>
      <c r="L1465" s="56"/>
      <c r="M1465" s="56"/>
      <c r="N1465" s="56"/>
      <c r="O1465" s="56"/>
      <c r="P1465" s="56"/>
      <c r="Q1465" s="56"/>
      <c r="R1465" s="56"/>
      <c r="S1465" s="56"/>
      <c r="T1465" s="56"/>
      <c r="U1465" s="56"/>
    </row>
    <row r="1466">
      <c r="A1466" s="56"/>
      <c r="B1466" s="56"/>
      <c r="C1466" s="57"/>
      <c r="D1466" s="58"/>
      <c r="E1466" s="56"/>
      <c r="F1466" s="56"/>
      <c r="G1466" s="56"/>
      <c r="H1466" s="56"/>
      <c r="I1466" s="56"/>
      <c r="J1466" s="56"/>
      <c r="K1466" s="56"/>
      <c r="L1466" s="56"/>
      <c r="M1466" s="56"/>
      <c r="N1466" s="56"/>
      <c r="O1466" s="56"/>
      <c r="P1466" s="56"/>
      <c r="Q1466" s="56"/>
      <c r="R1466" s="56"/>
      <c r="S1466" s="56"/>
      <c r="T1466" s="56"/>
      <c r="U1466" s="56"/>
    </row>
    <row r="1467">
      <c r="A1467" s="56"/>
      <c r="B1467" s="56"/>
      <c r="C1467" s="57"/>
      <c r="D1467" s="58"/>
      <c r="E1467" s="56"/>
      <c r="F1467" s="56"/>
      <c r="G1467" s="56"/>
      <c r="H1467" s="56"/>
      <c r="I1467" s="56"/>
      <c r="J1467" s="56"/>
      <c r="K1467" s="56"/>
      <c r="L1467" s="56"/>
      <c r="M1467" s="56"/>
      <c r="N1467" s="56"/>
      <c r="O1467" s="56"/>
      <c r="P1467" s="56"/>
      <c r="Q1467" s="56"/>
      <c r="R1467" s="56"/>
      <c r="S1467" s="56"/>
      <c r="T1467" s="56"/>
      <c r="U1467" s="56"/>
    </row>
    <row r="1468">
      <c r="A1468" s="56"/>
      <c r="B1468" s="56"/>
      <c r="C1468" s="57"/>
      <c r="D1468" s="58"/>
      <c r="E1468" s="56"/>
      <c r="F1468" s="56"/>
      <c r="G1468" s="56"/>
      <c r="H1468" s="56"/>
      <c r="I1468" s="56"/>
      <c r="J1468" s="56"/>
      <c r="K1468" s="56"/>
      <c r="L1468" s="56"/>
      <c r="M1468" s="56"/>
      <c r="N1468" s="56"/>
      <c r="O1468" s="56"/>
      <c r="P1468" s="56"/>
      <c r="Q1468" s="56"/>
      <c r="R1468" s="56"/>
      <c r="S1468" s="56"/>
      <c r="T1468" s="56"/>
      <c r="U1468" s="56"/>
    </row>
    <row r="1469">
      <c r="A1469" s="56"/>
      <c r="B1469" s="56"/>
      <c r="C1469" s="57"/>
      <c r="D1469" s="58"/>
      <c r="E1469" s="56"/>
      <c r="F1469" s="56"/>
      <c r="G1469" s="56"/>
      <c r="H1469" s="56"/>
      <c r="I1469" s="56"/>
      <c r="J1469" s="56"/>
      <c r="K1469" s="56"/>
      <c r="L1469" s="56"/>
      <c r="M1469" s="56"/>
      <c r="N1469" s="56"/>
      <c r="O1469" s="56"/>
      <c r="P1469" s="56"/>
      <c r="Q1469" s="56"/>
      <c r="R1469" s="56"/>
      <c r="S1469" s="56"/>
      <c r="T1469" s="56"/>
      <c r="U1469" s="56"/>
    </row>
    <row r="1470">
      <c r="A1470" s="56"/>
      <c r="B1470" s="56"/>
      <c r="C1470" s="57"/>
      <c r="D1470" s="58"/>
      <c r="E1470" s="56"/>
      <c r="F1470" s="56"/>
      <c r="G1470" s="56"/>
      <c r="H1470" s="56"/>
      <c r="I1470" s="56"/>
      <c r="J1470" s="56"/>
      <c r="K1470" s="56"/>
      <c r="L1470" s="56"/>
      <c r="M1470" s="56"/>
      <c r="N1470" s="56"/>
      <c r="O1470" s="56"/>
      <c r="P1470" s="56"/>
      <c r="Q1470" s="56"/>
      <c r="R1470" s="56"/>
      <c r="S1470" s="56"/>
      <c r="T1470" s="56"/>
      <c r="U1470" s="56"/>
    </row>
    <row r="1471">
      <c r="A1471" s="56"/>
      <c r="B1471" s="56"/>
      <c r="C1471" s="57"/>
      <c r="D1471" s="58"/>
      <c r="E1471" s="56"/>
      <c r="F1471" s="56"/>
      <c r="G1471" s="56"/>
      <c r="H1471" s="56"/>
      <c r="I1471" s="56"/>
      <c r="J1471" s="56"/>
      <c r="K1471" s="56"/>
      <c r="L1471" s="56"/>
      <c r="M1471" s="56"/>
      <c r="N1471" s="56"/>
      <c r="O1471" s="56"/>
      <c r="P1471" s="56"/>
      <c r="Q1471" s="56"/>
      <c r="R1471" s="56"/>
      <c r="S1471" s="56"/>
      <c r="T1471" s="56"/>
      <c r="U1471" s="56"/>
    </row>
    <row r="1472">
      <c r="A1472" s="56"/>
      <c r="B1472" s="56"/>
      <c r="C1472" s="57"/>
      <c r="D1472" s="58"/>
      <c r="E1472" s="56"/>
      <c r="F1472" s="56"/>
      <c r="G1472" s="56"/>
      <c r="H1472" s="56"/>
      <c r="I1472" s="56"/>
      <c r="J1472" s="56"/>
      <c r="K1472" s="56"/>
      <c r="L1472" s="56"/>
      <c r="M1472" s="56"/>
      <c r="N1472" s="56"/>
      <c r="O1472" s="56"/>
      <c r="P1472" s="56"/>
      <c r="Q1472" s="56"/>
      <c r="R1472" s="56"/>
      <c r="S1472" s="56"/>
      <c r="T1472" s="56"/>
      <c r="U1472" s="56"/>
    </row>
    <row r="1473">
      <c r="A1473" s="56"/>
      <c r="B1473" s="56"/>
      <c r="C1473" s="57"/>
      <c r="D1473" s="58"/>
      <c r="E1473" s="56"/>
      <c r="F1473" s="56"/>
      <c r="G1473" s="56"/>
      <c r="H1473" s="56"/>
      <c r="I1473" s="56"/>
      <c r="J1473" s="56"/>
      <c r="K1473" s="56"/>
      <c r="L1473" s="56"/>
      <c r="M1473" s="56"/>
      <c r="N1473" s="56"/>
      <c r="O1473" s="56"/>
      <c r="P1473" s="56"/>
      <c r="Q1473" s="56"/>
      <c r="R1473" s="56"/>
      <c r="S1473" s="56"/>
      <c r="T1473" s="56"/>
      <c r="U1473" s="56"/>
    </row>
    <row r="1474">
      <c r="A1474" s="56"/>
      <c r="B1474" s="56"/>
      <c r="C1474" s="57"/>
      <c r="D1474" s="58"/>
      <c r="E1474" s="56"/>
      <c r="F1474" s="56"/>
      <c r="G1474" s="56"/>
      <c r="H1474" s="56"/>
      <c r="I1474" s="56"/>
      <c r="J1474" s="56"/>
      <c r="K1474" s="56"/>
      <c r="L1474" s="56"/>
      <c r="M1474" s="56"/>
      <c r="N1474" s="56"/>
      <c r="O1474" s="56"/>
      <c r="P1474" s="56"/>
      <c r="Q1474" s="56"/>
      <c r="R1474" s="56"/>
      <c r="S1474" s="56"/>
      <c r="T1474" s="56"/>
      <c r="U1474" s="56"/>
    </row>
    <row r="1475">
      <c r="A1475" s="56"/>
      <c r="B1475" s="56"/>
      <c r="C1475" s="57"/>
      <c r="D1475" s="58"/>
      <c r="E1475" s="56"/>
      <c r="F1475" s="56"/>
      <c r="G1475" s="56"/>
      <c r="H1475" s="56"/>
      <c r="I1475" s="56"/>
      <c r="J1475" s="56"/>
      <c r="K1475" s="56"/>
      <c r="L1475" s="56"/>
      <c r="M1475" s="56"/>
      <c r="N1475" s="56"/>
      <c r="O1475" s="56"/>
      <c r="P1475" s="56"/>
      <c r="Q1475" s="56"/>
      <c r="R1475" s="56"/>
      <c r="S1475" s="56"/>
      <c r="T1475" s="56"/>
      <c r="U1475" s="56"/>
    </row>
    <row r="1476">
      <c r="A1476" s="56"/>
      <c r="B1476" s="56"/>
      <c r="C1476" s="57"/>
      <c r="D1476" s="58"/>
      <c r="E1476" s="56"/>
      <c r="F1476" s="56"/>
      <c r="G1476" s="56"/>
      <c r="H1476" s="56"/>
      <c r="I1476" s="56"/>
      <c r="J1476" s="56"/>
      <c r="K1476" s="56"/>
      <c r="L1476" s="56"/>
      <c r="M1476" s="56"/>
      <c r="N1476" s="56"/>
      <c r="O1476" s="56"/>
      <c r="P1476" s="56"/>
      <c r="Q1476" s="56"/>
      <c r="R1476" s="56"/>
      <c r="S1476" s="56"/>
      <c r="T1476" s="56"/>
      <c r="U1476" s="56"/>
    </row>
    <row r="1477">
      <c r="A1477" s="56"/>
      <c r="B1477" s="56"/>
      <c r="C1477" s="57"/>
      <c r="D1477" s="58"/>
      <c r="E1477" s="56"/>
      <c r="F1477" s="56"/>
      <c r="G1477" s="56"/>
      <c r="H1477" s="56"/>
      <c r="I1477" s="56"/>
      <c r="J1477" s="56"/>
      <c r="K1477" s="56"/>
      <c r="L1477" s="56"/>
      <c r="M1477" s="56"/>
      <c r="N1477" s="56"/>
      <c r="O1477" s="56"/>
      <c r="P1477" s="56"/>
      <c r="Q1477" s="56"/>
      <c r="R1477" s="56"/>
      <c r="S1477" s="56"/>
      <c r="T1477" s="56"/>
      <c r="U1477" s="56"/>
    </row>
    <row r="1478">
      <c r="A1478" s="56"/>
      <c r="B1478" s="56"/>
      <c r="C1478" s="57"/>
      <c r="D1478" s="58"/>
      <c r="E1478" s="56"/>
      <c r="F1478" s="56"/>
      <c r="G1478" s="56"/>
      <c r="H1478" s="56"/>
      <c r="I1478" s="56"/>
      <c r="J1478" s="56"/>
      <c r="K1478" s="56"/>
      <c r="L1478" s="56"/>
      <c r="M1478" s="56"/>
      <c r="N1478" s="56"/>
      <c r="O1478" s="56"/>
      <c r="P1478" s="56"/>
      <c r="Q1478" s="56"/>
      <c r="R1478" s="56"/>
      <c r="S1478" s="56"/>
      <c r="T1478" s="56"/>
      <c r="U1478" s="56"/>
    </row>
    <row r="1479">
      <c r="A1479" s="56"/>
      <c r="B1479" s="56"/>
      <c r="C1479" s="57"/>
      <c r="D1479" s="58"/>
      <c r="E1479" s="56"/>
      <c r="F1479" s="56"/>
      <c r="G1479" s="56"/>
      <c r="H1479" s="56"/>
      <c r="I1479" s="56"/>
      <c r="J1479" s="56"/>
      <c r="K1479" s="56"/>
      <c r="L1479" s="56"/>
      <c r="M1479" s="56"/>
      <c r="N1479" s="56"/>
      <c r="O1479" s="56"/>
      <c r="P1479" s="56"/>
      <c r="Q1479" s="56"/>
      <c r="R1479" s="56"/>
      <c r="S1479" s="56"/>
      <c r="T1479" s="56"/>
      <c r="U1479" s="56"/>
    </row>
    <row r="1480">
      <c r="A1480" s="56"/>
      <c r="B1480" s="56"/>
      <c r="C1480" s="57"/>
      <c r="D1480" s="58"/>
      <c r="E1480" s="56"/>
      <c r="F1480" s="56"/>
      <c r="G1480" s="56"/>
      <c r="H1480" s="56"/>
      <c r="I1480" s="56"/>
      <c r="J1480" s="56"/>
      <c r="K1480" s="56"/>
      <c r="L1480" s="56"/>
      <c r="M1480" s="56"/>
      <c r="N1480" s="56"/>
      <c r="O1480" s="56"/>
      <c r="P1480" s="56"/>
      <c r="Q1480" s="56"/>
      <c r="R1480" s="56"/>
      <c r="S1480" s="56"/>
      <c r="T1480" s="56"/>
      <c r="U1480" s="56"/>
    </row>
    <row r="1481">
      <c r="A1481" s="56"/>
      <c r="B1481" s="56"/>
      <c r="C1481" s="57"/>
      <c r="D1481" s="58"/>
      <c r="E1481" s="56"/>
      <c r="F1481" s="56"/>
      <c r="G1481" s="56"/>
      <c r="H1481" s="56"/>
      <c r="I1481" s="56"/>
      <c r="J1481" s="56"/>
      <c r="K1481" s="56"/>
      <c r="L1481" s="56"/>
      <c r="M1481" s="56"/>
      <c r="N1481" s="56"/>
      <c r="O1481" s="56"/>
      <c r="P1481" s="56"/>
      <c r="Q1481" s="56"/>
      <c r="R1481" s="56"/>
      <c r="S1481" s="56"/>
      <c r="T1481" s="56"/>
      <c r="U1481" s="56"/>
    </row>
    <row r="1482">
      <c r="A1482" s="56"/>
      <c r="B1482" s="56"/>
      <c r="C1482" s="57"/>
      <c r="D1482" s="58"/>
      <c r="E1482" s="56"/>
      <c r="F1482" s="56"/>
      <c r="G1482" s="56"/>
      <c r="H1482" s="56"/>
      <c r="I1482" s="56"/>
      <c r="J1482" s="56"/>
      <c r="K1482" s="56"/>
      <c r="L1482" s="56"/>
      <c r="M1482" s="56"/>
      <c r="N1482" s="56"/>
      <c r="O1482" s="56"/>
      <c r="P1482" s="56"/>
      <c r="Q1482" s="56"/>
      <c r="R1482" s="56"/>
      <c r="S1482" s="56"/>
      <c r="T1482" s="56"/>
      <c r="U1482" s="56"/>
    </row>
    <row r="1483">
      <c r="A1483" s="56"/>
      <c r="B1483" s="56"/>
      <c r="C1483" s="57"/>
      <c r="D1483" s="58"/>
      <c r="E1483" s="56"/>
      <c r="F1483" s="56"/>
      <c r="G1483" s="56"/>
      <c r="H1483" s="56"/>
      <c r="I1483" s="56"/>
      <c r="J1483" s="56"/>
      <c r="K1483" s="56"/>
      <c r="L1483" s="56"/>
      <c r="M1483" s="56"/>
      <c r="N1483" s="56"/>
      <c r="O1483" s="56"/>
      <c r="P1483" s="56"/>
      <c r="Q1483" s="56"/>
      <c r="R1483" s="56"/>
      <c r="S1483" s="56"/>
      <c r="T1483" s="56"/>
      <c r="U1483" s="56"/>
    </row>
    <row r="1484">
      <c r="A1484" s="56"/>
      <c r="B1484" s="56"/>
      <c r="C1484" s="57"/>
      <c r="D1484" s="58"/>
      <c r="E1484" s="56"/>
      <c r="F1484" s="56"/>
      <c r="G1484" s="56"/>
      <c r="H1484" s="56"/>
      <c r="I1484" s="56"/>
      <c r="J1484" s="56"/>
      <c r="K1484" s="56"/>
      <c r="L1484" s="56"/>
      <c r="M1484" s="56"/>
      <c r="N1484" s="56"/>
      <c r="O1484" s="56"/>
      <c r="P1484" s="56"/>
      <c r="Q1484" s="56"/>
      <c r="R1484" s="56"/>
      <c r="S1484" s="56"/>
      <c r="T1484" s="56"/>
      <c r="U1484" s="56"/>
    </row>
    <row r="1485">
      <c r="A1485" s="56"/>
      <c r="B1485" s="56"/>
      <c r="C1485" s="57"/>
      <c r="D1485" s="58"/>
      <c r="E1485" s="56"/>
      <c r="F1485" s="56"/>
      <c r="G1485" s="56"/>
      <c r="H1485" s="56"/>
      <c r="I1485" s="56"/>
      <c r="J1485" s="56"/>
      <c r="K1485" s="56"/>
      <c r="L1485" s="56"/>
      <c r="M1485" s="56"/>
      <c r="N1485" s="56"/>
      <c r="O1485" s="56"/>
      <c r="P1485" s="56"/>
      <c r="Q1485" s="56"/>
      <c r="R1485" s="56"/>
      <c r="S1485" s="56"/>
      <c r="T1485" s="56"/>
      <c r="U1485" s="56"/>
    </row>
    <row r="1486">
      <c r="A1486" s="56"/>
      <c r="B1486" s="56"/>
      <c r="C1486" s="57"/>
      <c r="D1486" s="58"/>
      <c r="E1486" s="56"/>
      <c r="F1486" s="56"/>
      <c r="G1486" s="56"/>
      <c r="H1486" s="56"/>
      <c r="I1486" s="56"/>
      <c r="J1486" s="56"/>
      <c r="K1486" s="56"/>
      <c r="L1486" s="56"/>
      <c r="M1486" s="56"/>
      <c r="N1486" s="56"/>
      <c r="O1486" s="56"/>
      <c r="P1486" s="56"/>
      <c r="Q1486" s="56"/>
      <c r="R1486" s="56"/>
      <c r="S1486" s="56"/>
      <c r="T1486" s="56"/>
      <c r="U1486" s="56"/>
    </row>
    <row r="1487">
      <c r="A1487" s="56"/>
      <c r="B1487" s="56"/>
      <c r="C1487" s="57"/>
      <c r="D1487" s="58"/>
      <c r="E1487" s="56"/>
      <c r="F1487" s="56"/>
      <c r="G1487" s="56"/>
      <c r="H1487" s="56"/>
      <c r="I1487" s="56"/>
      <c r="J1487" s="56"/>
      <c r="K1487" s="56"/>
      <c r="L1487" s="56"/>
      <c r="M1487" s="56"/>
      <c r="N1487" s="56"/>
      <c r="O1487" s="56"/>
      <c r="P1487" s="56"/>
      <c r="Q1487" s="56"/>
      <c r="R1487" s="56"/>
      <c r="S1487" s="56"/>
      <c r="T1487" s="56"/>
      <c r="U1487" s="56"/>
    </row>
    <row r="1488">
      <c r="A1488" s="56"/>
      <c r="B1488" s="56"/>
      <c r="C1488" s="57"/>
      <c r="D1488" s="58"/>
      <c r="E1488" s="56"/>
      <c r="F1488" s="56"/>
      <c r="G1488" s="56"/>
      <c r="H1488" s="56"/>
      <c r="I1488" s="56"/>
      <c r="J1488" s="56"/>
      <c r="K1488" s="56"/>
      <c r="L1488" s="56"/>
      <c r="M1488" s="56"/>
      <c r="N1488" s="56"/>
      <c r="O1488" s="56"/>
      <c r="P1488" s="56"/>
      <c r="Q1488" s="56"/>
      <c r="R1488" s="56"/>
      <c r="S1488" s="56"/>
      <c r="T1488" s="56"/>
      <c r="U1488" s="56"/>
    </row>
    <row r="1489">
      <c r="A1489" s="56"/>
      <c r="B1489" s="56"/>
      <c r="C1489" s="57"/>
      <c r="D1489" s="58"/>
      <c r="E1489" s="56"/>
      <c r="F1489" s="56"/>
      <c r="G1489" s="56"/>
      <c r="H1489" s="56"/>
      <c r="I1489" s="56"/>
      <c r="J1489" s="56"/>
      <c r="K1489" s="56"/>
      <c r="L1489" s="56"/>
      <c r="M1489" s="56"/>
      <c r="N1489" s="56"/>
      <c r="O1489" s="56"/>
      <c r="P1489" s="56"/>
      <c r="Q1489" s="56"/>
      <c r="R1489" s="56"/>
      <c r="S1489" s="56"/>
      <c r="T1489" s="56"/>
      <c r="U1489" s="56"/>
    </row>
    <row r="1490">
      <c r="A1490" s="56"/>
      <c r="B1490" s="56"/>
      <c r="C1490" s="57"/>
      <c r="D1490" s="58"/>
      <c r="E1490" s="56"/>
      <c r="F1490" s="56"/>
      <c r="G1490" s="56"/>
      <c r="H1490" s="56"/>
      <c r="I1490" s="56"/>
      <c r="J1490" s="56"/>
      <c r="K1490" s="56"/>
      <c r="L1490" s="56"/>
      <c r="M1490" s="56"/>
      <c r="N1490" s="56"/>
      <c r="O1490" s="56"/>
      <c r="P1490" s="56"/>
      <c r="Q1490" s="56"/>
      <c r="R1490" s="56"/>
      <c r="S1490" s="56"/>
      <c r="T1490" s="56"/>
      <c r="U1490" s="56"/>
    </row>
    <row r="1491">
      <c r="A1491" s="56"/>
      <c r="B1491" s="56"/>
      <c r="C1491" s="57"/>
      <c r="D1491" s="58"/>
      <c r="E1491" s="56"/>
      <c r="F1491" s="56"/>
      <c r="G1491" s="56"/>
      <c r="H1491" s="56"/>
      <c r="I1491" s="56"/>
      <c r="J1491" s="56"/>
      <c r="K1491" s="56"/>
      <c r="L1491" s="56"/>
      <c r="M1491" s="56"/>
      <c r="N1491" s="56"/>
      <c r="O1491" s="56"/>
      <c r="P1491" s="56"/>
      <c r="Q1491" s="56"/>
      <c r="R1491" s="56"/>
      <c r="S1491" s="56"/>
      <c r="T1491" s="56"/>
      <c r="U1491" s="56"/>
    </row>
    <row r="1492">
      <c r="A1492" s="56"/>
      <c r="B1492" s="56"/>
      <c r="C1492" s="57"/>
      <c r="D1492" s="58"/>
      <c r="E1492" s="56"/>
      <c r="F1492" s="56"/>
      <c r="G1492" s="56"/>
      <c r="H1492" s="56"/>
      <c r="I1492" s="56"/>
      <c r="J1492" s="56"/>
      <c r="K1492" s="56"/>
      <c r="L1492" s="56"/>
      <c r="M1492" s="56"/>
      <c r="N1492" s="56"/>
      <c r="O1492" s="56"/>
      <c r="P1492" s="56"/>
      <c r="Q1492" s="56"/>
      <c r="R1492" s="56"/>
      <c r="S1492" s="56"/>
      <c r="T1492" s="56"/>
      <c r="U1492" s="56"/>
    </row>
    <row r="1493">
      <c r="A1493" s="56"/>
      <c r="B1493" s="56"/>
      <c r="C1493" s="57"/>
      <c r="D1493" s="58"/>
      <c r="E1493" s="56"/>
      <c r="F1493" s="56"/>
      <c r="G1493" s="56"/>
      <c r="H1493" s="56"/>
      <c r="I1493" s="56"/>
      <c r="J1493" s="56"/>
      <c r="K1493" s="56"/>
      <c r="L1493" s="56"/>
      <c r="M1493" s="56"/>
      <c r="N1493" s="56"/>
      <c r="O1493" s="56"/>
      <c r="P1493" s="56"/>
      <c r="Q1493" s="56"/>
      <c r="R1493" s="56"/>
      <c r="S1493" s="56"/>
      <c r="T1493" s="56"/>
      <c r="U1493" s="56"/>
    </row>
    <row r="1494">
      <c r="A1494" s="56"/>
      <c r="B1494" s="56"/>
      <c r="C1494" s="57"/>
      <c r="D1494" s="58"/>
      <c r="E1494" s="56"/>
      <c r="F1494" s="56"/>
      <c r="G1494" s="56"/>
      <c r="H1494" s="56"/>
      <c r="I1494" s="56"/>
      <c r="J1494" s="56"/>
      <c r="K1494" s="56"/>
      <c r="L1494" s="56"/>
      <c r="M1494" s="56"/>
      <c r="N1494" s="56"/>
      <c r="O1494" s="56"/>
      <c r="P1494" s="56"/>
      <c r="Q1494" s="56"/>
      <c r="R1494" s="56"/>
      <c r="S1494" s="56"/>
      <c r="T1494" s="56"/>
      <c r="U1494" s="56"/>
    </row>
    <row r="1495">
      <c r="A1495" s="56"/>
      <c r="B1495" s="56"/>
      <c r="C1495" s="57"/>
      <c r="D1495" s="58"/>
      <c r="E1495" s="56"/>
      <c r="F1495" s="56"/>
      <c r="G1495" s="56"/>
      <c r="H1495" s="56"/>
      <c r="I1495" s="56"/>
      <c r="J1495" s="56"/>
      <c r="K1495" s="56"/>
      <c r="L1495" s="56"/>
      <c r="M1495" s="56"/>
      <c r="N1495" s="56"/>
      <c r="O1495" s="56"/>
      <c r="P1495" s="56"/>
      <c r="Q1495" s="56"/>
      <c r="R1495" s="56"/>
      <c r="S1495" s="56"/>
      <c r="T1495" s="56"/>
      <c r="U1495" s="56"/>
    </row>
    <row r="1496">
      <c r="A1496" s="56"/>
      <c r="B1496" s="56"/>
      <c r="C1496" s="57"/>
      <c r="D1496" s="58"/>
      <c r="E1496" s="56"/>
      <c r="F1496" s="56"/>
      <c r="G1496" s="56"/>
      <c r="H1496" s="56"/>
      <c r="I1496" s="56"/>
      <c r="J1496" s="56"/>
      <c r="K1496" s="56"/>
      <c r="L1496" s="56"/>
      <c r="M1496" s="56"/>
      <c r="N1496" s="56"/>
      <c r="O1496" s="56"/>
      <c r="P1496" s="56"/>
      <c r="Q1496" s="56"/>
      <c r="R1496" s="56"/>
      <c r="S1496" s="56"/>
      <c r="T1496" s="56"/>
      <c r="U1496" s="56"/>
    </row>
    <row r="1497">
      <c r="A1497" s="56"/>
      <c r="B1497" s="56"/>
      <c r="C1497" s="57"/>
      <c r="D1497" s="58"/>
      <c r="E1497" s="56"/>
      <c r="F1497" s="56"/>
      <c r="G1497" s="56"/>
      <c r="H1497" s="56"/>
      <c r="I1497" s="56"/>
      <c r="J1497" s="56"/>
      <c r="K1497" s="56"/>
      <c r="L1497" s="56"/>
      <c r="M1497" s="56"/>
      <c r="N1497" s="56"/>
      <c r="O1497" s="56"/>
      <c r="P1497" s="56"/>
      <c r="Q1497" s="56"/>
      <c r="R1497" s="56"/>
      <c r="S1497" s="56"/>
      <c r="T1497" s="56"/>
      <c r="U1497" s="56"/>
    </row>
    <row r="1498">
      <c r="A1498" s="56"/>
      <c r="B1498" s="56"/>
      <c r="C1498" s="57"/>
      <c r="D1498" s="58"/>
      <c r="E1498" s="56"/>
      <c r="F1498" s="56"/>
      <c r="G1498" s="56"/>
      <c r="H1498" s="56"/>
      <c r="I1498" s="56"/>
      <c r="J1498" s="56"/>
      <c r="K1498" s="56"/>
      <c r="L1498" s="56"/>
      <c r="M1498" s="56"/>
      <c r="N1498" s="56"/>
      <c r="O1498" s="56"/>
      <c r="P1498" s="56"/>
      <c r="Q1498" s="56"/>
      <c r="R1498" s="56"/>
      <c r="S1498" s="56"/>
      <c r="T1498" s="56"/>
      <c r="U1498" s="56"/>
    </row>
    <row r="1499">
      <c r="A1499" s="56"/>
      <c r="B1499" s="56"/>
      <c r="C1499" s="57"/>
      <c r="D1499" s="58"/>
      <c r="E1499" s="56"/>
      <c r="F1499" s="56"/>
      <c r="G1499" s="56"/>
      <c r="H1499" s="56"/>
      <c r="I1499" s="56"/>
      <c r="J1499" s="56"/>
      <c r="K1499" s="56"/>
      <c r="L1499" s="56"/>
      <c r="M1499" s="56"/>
      <c r="N1499" s="56"/>
      <c r="O1499" s="56"/>
      <c r="P1499" s="56"/>
      <c r="Q1499" s="56"/>
      <c r="R1499" s="56"/>
      <c r="S1499" s="56"/>
      <c r="T1499" s="56"/>
      <c r="U1499" s="56"/>
    </row>
    <row r="1500">
      <c r="A1500" s="56"/>
      <c r="B1500" s="56"/>
      <c r="C1500" s="57"/>
      <c r="D1500" s="58"/>
      <c r="E1500" s="56"/>
      <c r="F1500" s="56"/>
      <c r="G1500" s="56"/>
      <c r="H1500" s="56"/>
      <c r="I1500" s="56"/>
      <c r="J1500" s="56"/>
      <c r="K1500" s="56"/>
      <c r="L1500" s="56"/>
      <c r="M1500" s="56"/>
      <c r="N1500" s="56"/>
      <c r="O1500" s="56"/>
      <c r="P1500" s="56"/>
      <c r="Q1500" s="56"/>
      <c r="R1500" s="56"/>
      <c r="S1500" s="56"/>
      <c r="T1500" s="56"/>
      <c r="U1500" s="56"/>
    </row>
    <row r="1501">
      <c r="A1501" s="56"/>
      <c r="B1501" s="56"/>
      <c r="C1501" s="57"/>
      <c r="D1501" s="58"/>
      <c r="E1501" s="56"/>
      <c r="F1501" s="56"/>
      <c r="G1501" s="56"/>
      <c r="H1501" s="56"/>
      <c r="I1501" s="56"/>
      <c r="J1501" s="56"/>
      <c r="K1501" s="56"/>
      <c r="L1501" s="56"/>
      <c r="M1501" s="56"/>
      <c r="N1501" s="56"/>
      <c r="O1501" s="56"/>
      <c r="P1501" s="56"/>
      <c r="Q1501" s="56"/>
      <c r="R1501" s="56"/>
      <c r="S1501" s="56"/>
      <c r="T1501" s="56"/>
      <c r="U1501" s="56"/>
    </row>
    <row r="1502">
      <c r="A1502" s="56"/>
      <c r="B1502" s="56"/>
      <c r="C1502" s="57"/>
      <c r="D1502" s="58"/>
      <c r="E1502" s="56"/>
      <c r="F1502" s="56"/>
      <c r="G1502" s="56"/>
      <c r="H1502" s="56"/>
      <c r="I1502" s="56"/>
      <c r="J1502" s="56"/>
      <c r="K1502" s="56"/>
      <c r="L1502" s="56"/>
      <c r="M1502" s="56"/>
      <c r="N1502" s="56"/>
      <c r="O1502" s="56"/>
      <c r="P1502" s="56"/>
      <c r="Q1502" s="56"/>
      <c r="R1502" s="56"/>
      <c r="S1502" s="56"/>
      <c r="T1502" s="56"/>
      <c r="U1502" s="56"/>
    </row>
    <row r="1503">
      <c r="A1503" s="56"/>
      <c r="B1503" s="56"/>
      <c r="C1503" s="57"/>
      <c r="D1503" s="58"/>
      <c r="E1503" s="56"/>
      <c r="F1503" s="56"/>
      <c r="G1503" s="56"/>
      <c r="H1503" s="56"/>
      <c r="I1503" s="56"/>
      <c r="J1503" s="56"/>
      <c r="K1503" s="56"/>
      <c r="L1503" s="56"/>
      <c r="M1503" s="56"/>
      <c r="N1503" s="56"/>
      <c r="O1503" s="56"/>
      <c r="P1503" s="56"/>
      <c r="Q1503" s="56"/>
      <c r="R1503" s="56"/>
      <c r="S1503" s="56"/>
      <c r="T1503" s="56"/>
      <c r="U1503" s="56"/>
    </row>
    <row r="1504">
      <c r="A1504" s="56"/>
      <c r="B1504" s="56"/>
      <c r="C1504" s="57"/>
      <c r="D1504" s="58"/>
      <c r="E1504" s="56"/>
      <c r="F1504" s="56"/>
      <c r="G1504" s="56"/>
      <c r="H1504" s="56"/>
      <c r="I1504" s="56"/>
      <c r="J1504" s="56"/>
      <c r="K1504" s="56"/>
      <c r="L1504" s="56"/>
      <c r="M1504" s="56"/>
      <c r="N1504" s="56"/>
      <c r="O1504" s="56"/>
      <c r="P1504" s="56"/>
      <c r="Q1504" s="56"/>
      <c r="R1504" s="56"/>
      <c r="S1504" s="56"/>
      <c r="T1504" s="56"/>
      <c r="U1504" s="56"/>
    </row>
    <row r="1505">
      <c r="A1505" s="56"/>
      <c r="B1505" s="56"/>
      <c r="C1505" s="57"/>
      <c r="D1505" s="58"/>
      <c r="E1505" s="56"/>
      <c r="F1505" s="56"/>
      <c r="G1505" s="56"/>
      <c r="H1505" s="56"/>
      <c r="I1505" s="56"/>
      <c r="J1505" s="56"/>
      <c r="K1505" s="56"/>
      <c r="L1505" s="56"/>
      <c r="M1505" s="56"/>
      <c r="N1505" s="56"/>
      <c r="O1505" s="56"/>
      <c r="P1505" s="56"/>
      <c r="Q1505" s="56"/>
      <c r="R1505" s="56"/>
      <c r="S1505" s="56"/>
      <c r="T1505" s="56"/>
      <c r="U1505" s="56"/>
    </row>
    <row r="1506">
      <c r="A1506" s="56"/>
      <c r="B1506" s="56"/>
      <c r="C1506" s="57"/>
      <c r="D1506" s="58"/>
      <c r="E1506" s="56"/>
      <c r="F1506" s="56"/>
      <c r="G1506" s="56"/>
      <c r="H1506" s="56"/>
      <c r="I1506" s="56"/>
      <c r="J1506" s="56"/>
      <c r="K1506" s="56"/>
      <c r="L1506" s="56"/>
      <c r="M1506" s="56"/>
      <c r="N1506" s="56"/>
      <c r="O1506" s="56"/>
      <c r="P1506" s="56"/>
      <c r="Q1506" s="56"/>
      <c r="R1506" s="56"/>
      <c r="S1506" s="56"/>
      <c r="T1506" s="56"/>
      <c r="U1506" s="56"/>
    </row>
    <row r="1507">
      <c r="A1507" s="56"/>
      <c r="B1507" s="56"/>
      <c r="C1507" s="57"/>
      <c r="D1507" s="58"/>
      <c r="E1507" s="56"/>
      <c r="F1507" s="56"/>
      <c r="G1507" s="56"/>
      <c r="H1507" s="56"/>
      <c r="I1507" s="56"/>
      <c r="J1507" s="56"/>
      <c r="K1507" s="56"/>
      <c r="L1507" s="56"/>
      <c r="M1507" s="56"/>
      <c r="N1507" s="56"/>
      <c r="O1507" s="56"/>
      <c r="P1507" s="56"/>
      <c r="Q1507" s="56"/>
      <c r="R1507" s="56"/>
      <c r="S1507" s="56"/>
      <c r="T1507" s="56"/>
      <c r="U1507" s="56"/>
    </row>
    <row r="1508">
      <c r="A1508" s="56"/>
      <c r="B1508" s="56"/>
      <c r="C1508" s="57"/>
      <c r="D1508" s="58"/>
      <c r="E1508" s="56"/>
      <c r="F1508" s="56"/>
      <c r="G1508" s="56"/>
      <c r="H1508" s="56"/>
      <c r="I1508" s="56"/>
      <c r="J1508" s="56"/>
      <c r="K1508" s="56"/>
      <c r="L1508" s="56"/>
      <c r="M1508" s="56"/>
      <c r="N1508" s="56"/>
      <c r="O1508" s="56"/>
      <c r="P1508" s="56"/>
      <c r="Q1508" s="56"/>
      <c r="R1508" s="56"/>
      <c r="S1508" s="56"/>
      <c r="T1508" s="56"/>
      <c r="U1508" s="56"/>
    </row>
    <row r="1509">
      <c r="A1509" s="56"/>
      <c r="B1509" s="56"/>
      <c r="C1509" s="57"/>
      <c r="D1509" s="58"/>
      <c r="E1509" s="56"/>
      <c r="F1509" s="56"/>
      <c r="G1509" s="56"/>
      <c r="H1509" s="56"/>
      <c r="I1509" s="56"/>
      <c r="J1509" s="56"/>
      <c r="K1509" s="56"/>
      <c r="L1509" s="56"/>
      <c r="M1509" s="56"/>
      <c r="N1509" s="56"/>
      <c r="O1509" s="56"/>
      <c r="P1509" s="56"/>
      <c r="Q1509" s="56"/>
      <c r="R1509" s="56"/>
      <c r="S1509" s="56"/>
      <c r="T1509" s="56"/>
      <c r="U1509" s="56"/>
    </row>
    <row r="1510">
      <c r="A1510" s="56"/>
      <c r="B1510" s="56"/>
      <c r="C1510" s="57"/>
      <c r="D1510" s="58"/>
      <c r="E1510" s="56"/>
      <c r="F1510" s="56"/>
      <c r="G1510" s="56"/>
      <c r="H1510" s="56"/>
      <c r="I1510" s="56"/>
      <c r="J1510" s="56"/>
      <c r="K1510" s="56"/>
      <c r="L1510" s="56"/>
      <c r="M1510" s="56"/>
      <c r="N1510" s="56"/>
      <c r="O1510" s="56"/>
      <c r="P1510" s="56"/>
      <c r="Q1510" s="56"/>
      <c r="R1510" s="56"/>
      <c r="S1510" s="56"/>
      <c r="T1510" s="56"/>
      <c r="U1510" s="56"/>
    </row>
    <row r="1511">
      <c r="A1511" s="56"/>
      <c r="B1511" s="56"/>
      <c r="C1511" s="57"/>
      <c r="D1511" s="58"/>
      <c r="E1511" s="56"/>
      <c r="F1511" s="56"/>
      <c r="G1511" s="56"/>
      <c r="H1511" s="56"/>
      <c r="I1511" s="56"/>
      <c r="J1511" s="56"/>
      <c r="K1511" s="56"/>
      <c r="L1511" s="56"/>
      <c r="M1511" s="56"/>
      <c r="N1511" s="56"/>
      <c r="O1511" s="56"/>
      <c r="P1511" s="56"/>
      <c r="Q1511" s="56"/>
      <c r="R1511" s="56"/>
      <c r="S1511" s="56"/>
      <c r="T1511" s="56"/>
      <c r="U1511" s="56"/>
    </row>
    <row r="1512">
      <c r="A1512" s="56"/>
      <c r="B1512" s="56"/>
      <c r="C1512" s="57"/>
      <c r="D1512" s="58"/>
      <c r="E1512" s="56"/>
      <c r="F1512" s="56"/>
      <c r="G1512" s="56"/>
      <c r="H1512" s="56"/>
      <c r="I1512" s="56"/>
      <c r="J1512" s="56"/>
      <c r="K1512" s="56"/>
      <c r="L1512" s="56"/>
      <c r="M1512" s="56"/>
      <c r="N1512" s="56"/>
      <c r="O1512" s="56"/>
      <c r="P1512" s="56"/>
      <c r="Q1512" s="56"/>
      <c r="R1512" s="56"/>
      <c r="S1512" s="56"/>
      <c r="T1512" s="56"/>
      <c r="U1512" s="56"/>
    </row>
    <row r="1513">
      <c r="A1513" s="56"/>
      <c r="B1513" s="56"/>
      <c r="C1513" s="57"/>
      <c r="D1513" s="58"/>
      <c r="E1513" s="56"/>
      <c r="F1513" s="56"/>
      <c r="G1513" s="56"/>
      <c r="H1513" s="56"/>
      <c r="I1513" s="56"/>
      <c r="J1513" s="56"/>
      <c r="K1513" s="56"/>
      <c r="L1513" s="56"/>
      <c r="M1513" s="56"/>
      <c r="N1513" s="56"/>
      <c r="O1513" s="56"/>
      <c r="P1513" s="56"/>
      <c r="Q1513" s="56"/>
      <c r="R1513" s="56"/>
      <c r="S1513" s="56"/>
      <c r="T1513" s="56"/>
      <c r="U1513" s="56"/>
    </row>
    <row r="1514">
      <c r="A1514" s="56"/>
      <c r="B1514" s="56"/>
      <c r="C1514" s="57"/>
      <c r="D1514" s="58"/>
      <c r="E1514" s="56"/>
      <c r="F1514" s="56"/>
      <c r="G1514" s="56"/>
      <c r="H1514" s="56"/>
      <c r="I1514" s="56"/>
      <c r="J1514" s="56"/>
      <c r="K1514" s="56"/>
      <c r="L1514" s="56"/>
      <c r="M1514" s="56"/>
      <c r="N1514" s="56"/>
      <c r="O1514" s="56"/>
      <c r="P1514" s="56"/>
      <c r="Q1514" s="56"/>
      <c r="R1514" s="56"/>
      <c r="S1514" s="56"/>
      <c r="T1514" s="56"/>
      <c r="U1514" s="56"/>
    </row>
    <row r="1515">
      <c r="A1515" s="56"/>
      <c r="B1515" s="56"/>
      <c r="C1515" s="57"/>
      <c r="D1515" s="58"/>
      <c r="E1515" s="56"/>
      <c r="F1515" s="56"/>
      <c r="G1515" s="56"/>
      <c r="H1515" s="56"/>
      <c r="I1515" s="56"/>
      <c r="J1515" s="56"/>
      <c r="K1515" s="56"/>
      <c r="L1515" s="56"/>
      <c r="M1515" s="56"/>
      <c r="N1515" s="56"/>
      <c r="O1515" s="56"/>
      <c r="P1515" s="56"/>
      <c r="Q1515" s="56"/>
      <c r="R1515" s="56"/>
      <c r="S1515" s="56"/>
      <c r="T1515" s="56"/>
      <c r="U1515" s="56"/>
    </row>
    <row r="1516">
      <c r="A1516" s="56"/>
      <c r="B1516" s="56"/>
      <c r="C1516" s="57"/>
      <c r="D1516" s="58"/>
      <c r="E1516" s="56"/>
      <c r="F1516" s="56"/>
      <c r="G1516" s="56"/>
      <c r="H1516" s="56"/>
      <c r="I1516" s="56"/>
      <c r="J1516" s="56"/>
      <c r="K1516" s="56"/>
      <c r="L1516" s="56"/>
      <c r="M1516" s="56"/>
      <c r="N1516" s="56"/>
      <c r="O1516" s="56"/>
      <c r="P1516" s="56"/>
      <c r="Q1516" s="56"/>
      <c r="R1516" s="56"/>
      <c r="S1516" s="56"/>
      <c r="T1516" s="56"/>
      <c r="U1516" s="56"/>
    </row>
    <row r="1517">
      <c r="A1517" s="56"/>
      <c r="B1517" s="56"/>
      <c r="C1517" s="57"/>
      <c r="D1517" s="58"/>
      <c r="E1517" s="56"/>
      <c r="F1517" s="56"/>
      <c r="G1517" s="56"/>
      <c r="H1517" s="56"/>
      <c r="I1517" s="56"/>
      <c r="J1517" s="56"/>
      <c r="K1517" s="56"/>
      <c r="L1517" s="56"/>
      <c r="M1517" s="56"/>
      <c r="N1517" s="56"/>
      <c r="O1517" s="56"/>
      <c r="P1517" s="56"/>
      <c r="Q1517" s="56"/>
      <c r="R1517" s="56"/>
      <c r="S1517" s="56"/>
      <c r="T1517" s="56"/>
      <c r="U1517" s="56"/>
    </row>
    <row r="1518">
      <c r="A1518" s="56"/>
      <c r="B1518" s="56"/>
      <c r="C1518" s="57"/>
      <c r="D1518" s="58"/>
      <c r="E1518" s="56"/>
      <c r="F1518" s="56"/>
      <c r="G1518" s="56"/>
      <c r="H1518" s="56"/>
      <c r="I1518" s="56"/>
      <c r="J1518" s="56"/>
      <c r="K1518" s="56"/>
      <c r="L1518" s="56"/>
      <c r="M1518" s="56"/>
      <c r="N1518" s="56"/>
      <c r="O1518" s="56"/>
      <c r="P1518" s="56"/>
      <c r="Q1518" s="56"/>
      <c r="R1518" s="56"/>
      <c r="S1518" s="56"/>
      <c r="T1518" s="56"/>
      <c r="U1518" s="56"/>
    </row>
    <row r="1519">
      <c r="A1519" s="56"/>
      <c r="B1519" s="56"/>
      <c r="C1519" s="57"/>
      <c r="D1519" s="58"/>
      <c r="E1519" s="56"/>
      <c r="F1519" s="56"/>
      <c r="G1519" s="56"/>
      <c r="H1519" s="56"/>
      <c r="I1519" s="56"/>
      <c r="J1519" s="56"/>
      <c r="K1519" s="56"/>
      <c r="L1519" s="56"/>
      <c r="M1519" s="56"/>
      <c r="N1519" s="56"/>
      <c r="O1519" s="56"/>
      <c r="P1519" s="56"/>
      <c r="Q1519" s="56"/>
      <c r="R1519" s="56"/>
      <c r="S1519" s="56"/>
      <c r="T1519" s="56"/>
      <c r="U1519" s="56"/>
    </row>
    <row r="1520">
      <c r="A1520" s="56"/>
      <c r="B1520" s="56"/>
      <c r="C1520" s="57"/>
      <c r="D1520" s="58"/>
      <c r="E1520" s="56"/>
      <c r="F1520" s="56"/>
      <c r="G1520" s="56"/>
      <c r="H1520" s="56"/>
      <c r="I1520" s="56"/>
      <c r="J1520" s="56"/>
      <c r="K1520" s="56"/>
      <c r="L1520" s="56"/>
      <c r="M1520" s="56"/>
      <c r="N1520" s="56"/>
      <c r="O1520" s="56"/>
      <c r="P1520" s="56"/>
      <c r="Q1520" s="56"/>
      <c r="R1520" s="56"/>
      <c r="S1520" s="56"/>
      <c r="T1520" s="56"/>
      <c r="U1520" s="56"/>
    </row>
    <row r="1521">
      <c r="A1521" s="56"/>
      <c r="B1521" s="56"/>
      <c r="C1521" s="57"/>
      <c r="D1521" s="58"/>
      <c r="E1521" s="56"/>
      <c r="F1521" s="56"/>
      <c r="G1521" s="56"/>
      <c r="H1521" s="56"/>
      <c r="I1521" s="56"/>
      <c r="J1521" s="56"/>
      <c r="K1521" s="56"/>
      <c r="L1521" s="56"/>
      <c r="M1521" s="56"/>
      <c r="N1521" s="56"/>
      <c r="O1521" s="56"/>
      <c r="P1521" s="56"/>
      <c r="Q1521" s="56"/>
      <c r="R1521" s="56"/>
      <c r="S1521" s="56"/>
      <c r="T1521" s="56"/>
      <c r="U1521" s="56"/>
    </row>
    <row r="1522">
      <c r="A1522" s="56"/>
      <c r="B1522" s="56"/>
      <c r="C1522" s="57"/>
      <c r="D1522" s="58"/>
      <c r="E1522" s="56"/>
      <c r="F1522" s="56"/>
      <c r="G1522" s="56"/>
      <c r="H1522" s="56"/>
      <c r="I1522" s="56"/>
      <c r="J1522" s="56"/>
      <c r="K1522" s="56"/>
      <c r="L1522" s="56"/>
      <c r="M1522" s="56"/>
      <c r="N1522" s="56"/>
      <c r="O1522" s="56"/>
      <c r="P1522" s="56"/>
      <c r="Q1522" s="56"/>
      <c r="R1522" s="56"/>
      <c r="S1522" s="56"/>
      <c r="T1522" s="56"/>
      <c r="U1522" s="56"/>
    </row>
    <row r="1523">
      <c r="A1523" s="56"/>
      <c r="B1523" s="56"/>
      <c r="C1523" s="57"/>
      <c r="D1523" s="58"/>
      <c r="E1523" s="56"/>
      <c r="F1523" s="56"/>
      <c r="G1523" s="56"/>
      <c r="H1523" s="56"/>
      <c r="I1523" s="56"/>
      <c r="J1523" s="56"/>
      <c r="K1523" s="56"/>
      <c r="L1523" s="56"/>
      <c r="M1523" s="56"/>
      <c r="N1523" s="56"/>
      <c r="O1523" s="56"/>
      <c r="P1523" s="56"/>
      <c r="Q1523" s="56"/>
      <c r="R1523" s="56"/>
      <c r="S1523" s="56"/>
      <c r="T1523" s="56"/>
      <c r="U1523" s="56"/>
    </row>
    <row r="1524">
      <c r="A1524" s="56"/>
      <c r="B1524" s="56"/>
      <c r="C1524" s="57"/>
      <c r="D1524" s="58"/>
      <c r="E1524" s="56"/>
      <c r="F1524" s="56"/>
      <c r="G1524" s="56"/>
      <c r="H1524" s="56"/>
      <c r="I1524" s="56"/>
      <c r="J1524" s="56"/>
      <c r="K1524" s="56"/>
      <c r="L1524" s="56"/>
      <c r="M1524" s="56"/>
      <c r="N1524" s="56"/>
      <c r="O1524" s="56"/>
      <c r="P1524" s="56"/>
      <c r="Q1524" s="56"/>
      <c r="R1524" s="56"/>
      <c r="S1524" s="56"/>
      <c r="T1524" s="56"/>
      <c r="U1524" s="56"/>
    </row>
    <row r="1525">
      <c r="A1525" s="56"/>
      <c r="B1525" s="56"/>
      <c r="C1525" s="57"/>
      <c r="D1525" s="58"/>
      <c r="E1525" s="56"/>
      <c r="F1525" s="56"/>
      <c r="G1525" s="56"/>
      <c r="H1525" s="56"/>
      <c r="I1525" s="56"/>
      <c r="J1525" s="56"/>
      <c r="K1525" s="56"/>
      <c r="L1525" s="56"/>
      <c r="M1525" s="56"/>
      <c r="N1525" s="56"/>
      <c r="O1525" s="56"/>
      <c r="P1525" s="56"/>
      <c r="Q1525" s="56"/>
      <c r="R1525" s="56"/>
      <c r="S1525" s="56"/>
      <c r="T1525" s="56"/>
      <c r="U1525" s="56"/>
    </row>
    <row r="1526">
      <c r="A1526" s="56"/>
      <c r="B1526" s="56"/>
      <c r="C1526" s="57"/>
      <c r="D1526" s="58"/>
      <c r="E1526" s="56"/>
      <c r="F1526" s="56"/>
      <c r="G1526" s="56"/>
      <c r="H1526" s="56"/>
      <c r="I1526" s="56"/>
      <c r="J1526" s="56"/>
      <c r="K1526" s="56"/>
      <c r="L1526" s="56"/>
      <c r="M1526" s="56"/>
      <c r="N1526" s="56"/>
      <c r="O1526" s="56"/>
      <c r="P1526" s="56"/>
      <c r="Q1526" s="56"/>
      <c r="R1526" s="56"/>
      <c r="S1526" s="56"/>
      <c r="T1526" s="56"/>
      <c r="U1526" s="56"/>
    </row>
    <row r="1527">
      <c r="A1527" s="56"/>
      <c r="B1527" s="56"/>
      <c r="C1527" s="57"/>
      <c r="D1527" s="58"/>
      <c r="E1527" s="56"/>
      <c r="F1527" s="56"/>
      <c r="G1527" s="56"/>
      <c r="H1527" s="56"/>
      <c r="I1527" s="56"/>
      <c r="J1527" s="56"/>
      <c r="K1527" s="56"/>
      <c r="L1527" s="56"/>
      <c r="M1527" s="56"/>
      <c r="N1527" s="56"/>
      <c r="O1527" s="56"/>
      <c r="P1527" s="56"/>
      <c r="Q1527" s="56"/>
      <c r="R1527" s="56"/>
      <c r="S1527" s="56"/>
      <c r="T1527" s="56"/>
      <c r="U1527" s="56"/>
    </row>
    <row r="1528">
      <c r="A1528" s="56"/>
      <c r="B1528" s="56"/>
      <c r="C1528" s="57"/>
      <c r="D1528" s="58"/>
      <c r="E1528" s="56"/>
      <c r="F1528" s="56"/>
      <c r="G1528" s="56"/>
      <c r="H1528" s="56"/>
      <c r="I1528" s="56"/>
      <c r="J1528" s="56"/>
      <c r="K1528" s="56"/>
      <c r="L1528" s="56"/>
      <c r="M1528" s="56"/>
      <c r="N1528" s="56"/>
      <c r="O1528" s="56"/>
      <c r="P1528" s="56"/>
      <c r="Q1528" s="56"/>
      <c r="R1528" s="56"/>
      <c r="S1528" s="56"/>
      <c r="T1528" s="56"/>
      <c r="U1528" s="56"/>
    </row>
    <row r="1529">
      <c r="A1529" s="56"/>
      <c r="B1529" s="56"/>
      <c r="C1529" s="57"/>
      <c r="D1529" s="58"/>
      <c r="E1529" s="56"/>
      <c r="F1529" s="56"/>
      <c r="G1529" s="56"/>
      <c r="H1529" s="56"/>
      <c r="I1529" s="56"/>
      <c r="J1529" s="56"/>
      <c r="K1529" s="56"/>
      <c r="L1529" s="56"/>
      <c r="M1529" s="56"/>
      <c r="N1529" s="56"/>
      <c r="O1529" s="56"/>
      <c r="P1529" s="56"/>
      <c r="Q1529" s="56"/>
      <c r="R1529" s="56"/>
      <c r="S1529" s="56"/>
      <c r="T1529" s="56"/>
      <c r="U1529" s="56"/>
    </row>
    <row r="1530">
      <c r="A1530" s="56"/>
      <c r="B1530" s="56"/>
      <c r="C1530" s="57"/>
      <c r="D1530" s="58"/>
      <c r="E1530" s="56"/>
      <c r="F1530" s="56"/>
      <c r="G1530" s="56"/>
      <c r="H1530" s="56"/>
      <c r="I1530" s="56"/>
      <c r="J1530" s="56"/>
      <c r="K1530" s="56"/>
      <c r="L1530" s="56"/>
      <c r="M1530" s="56"/>
      <c r="N1530" s="56"/>
      <c r="O1530" s="56"/>
      <c r="P1530" s="56"/>
      <c r="Q1530" s="56"/>
      <c r="R1530" s="56"/>
      <c r="S1530" s="56"/>
      <c r="T1530" s="56"/>
      <c r="U1530" s="56"/>
    </row>
    <row r="1531">
      <c r="A1531" s="56"/>
      <c r="B1531" s="56"/>
      <c r="C1531" s="57"/>
      <c r="D1531" s="58"/>
      <c r="E1531" s="56"/>
      <c r="F1531" s="56"/>
      <c r="G1531" s="56"/>
      <c r="H1531" s="56"/>
      <c r="I1531" s="56"/>
      <c r="J1531" s="56"/>
      <c r="K1531" s="56"/>
      <c r="L1531" s="56"/>
      <c r="M1531" s="56"/>
      <c r="N1531" s="56"/>
      <c r="O1531" s="56"/>
      <c r="P1531" s="56"/>
      <c r="Q1531" s="56"/>
      <c r="R1531" s="56"/>
      <c r="S1531" s="56"/>
      <c r="T1531" s="56"/>
      <c r="U1531" s="56"/>
    </row>
    <row r="1532">
      <c r="A1532" s="56"/>
      <c r="B1532" s="56"/>
      <c r="C1532" s="57"/>
      <c r="D1532" s="58"/>
      <c r="E1532" s="56"/>
      <c r="F1532" s="56"/>
      <c r="G1532" s="56"/>
      <c r="H1532" s="56"/>
      <c r="I1532" s="56"/>
      <c r="J1532" s="56"/>
      <c r="K1532" s="56"/>
      <c r="L1532" s="56"/>
      <c r="M1532" s="56"/>
      <c r="N1532" s="56"/>
      <c r="O1532" s="56"/>
      <c r="P1532" s="56"/>
      <c r="Q1532" s="56"/>
      <c r="R1532" s="56"/>
      <c r="S1532" s="56"/>
      <c r="T1532" s="56"/>
      <c r="U1532" s="56"/>
    </row>
    <row r="1533">
      <c r="A1533" s="56"/>
      <c r="B1533" s="56"/>
      <c r="C1533" s="57"/>
      <c r="D1533" s="58"/>
      <c r="E1533" s="56"/>
      <c r="F1533" s="56"/>
      <c r="G1533" s="56"/>
      <c r="H1533" s="56"/>
      <c r="I1533" s="56"/>
      <c r="J1533" s="56"/>
      <c r="K1533" s="56"/>
      <c r="L1533" s="56"/>
      <c r="M1533" s="56"/>
      <c r="N1533" s="56"/>
      <c r="O1533" s="56"/>
      <c r="P1533" s="56"/>
      <c r="Q1533" s="56"/>
      <c r="R1533" s="56"/>
      <c r="S1533" s="56"/>
      <c r="T1533" s="56"/>
      <c r="U1533" s="56"/>
    </row>
    <row r="1534">
      <c r="A1534" s="56"/>
      <c r="B1534" s="56"/>
      <c r="C1534" s="57"/>
      <c r="D1534" s="58"/>
      <c r="E1534" s="56"/>
      <c r="F1534" s="56"/>
      <c r="G1534" s="56"/>
      <c r="H1534" s="56"/>
      <c r="I1534" s="56"/>
      <c r="J1534" s="56"/>
      <c r="K1534" s="56"/>
      <c r="L1534" s="56"/>
      <c r="M1534" s="56"/>
      <c r="N1534" s="56"/>
      <c r="O1534" s="56"/>
      <c r="P1534" s="56"/>
      <c r="Q1534" s="56"/>
      <c r="R1534" s="56"/>
      <c r="S1534" s="56"/>
      <c r="T1534" s="56"/>
      <c r="U1534" s="56"/>
    </row>
    <row r="1535">
      <c r="A1535" s="56"/>
      <c r="B1535" s="56"/>
      <c r="C1535" s="57"/>
      <c r="D1535" s="58"/>
      <c r="E1535" s="56"/>
      <c r="F1535" s="56"/>
      <c r="G1535" s="56"/>
      <c r="H1535" s="56"/>
      <c r="I1535" s="56"/>
      <c r="J1535" s="56"/>
      <c r="K1535" s="56"/>
      <c r="L1535" s="56"/>
      <c r="M1535" s="56"/>
      <c r="N1535" s="56"/>
      <c r="O1535" s="56"/>
      <c r="P1535" s="56"/>
      <c r="Q1535" s="56"/>
      <c r="R1535" s="56"/>
      <c r="S1535" s="56"/>
      <c r="T1535" s="56"/>
      <c r="U1535" s="56"/>
    </row>
    <row r="1536">
      <c r="A1536" s="56"/>
      <c r="B1536" s="56"/>
      <c r="C1536" s="57"/>
      <c r="D1536" s="58"/>
      <c r="E1536" s="56"/>
      <c r="F1536" s="56"/>
      <c r="G1536" s="56"/>
      <c r="H1536" s="56"/>
      <c r="I1536" s="56"/>
      <c r="J1536" s="56"/>
      <c r="K1536" s="56"/>
      <c r="L1536" s="56"/>
      <c r="M1536" s="56"/>
      <c r="N1536" s="56"/>
      <c r="O1536" s="56"/>
      <c r="P1536" s="56"/>
      <c r="Q1536" s="56"/>
      <c r="R1536" s="56"/>
      <c r="S1536" s="56"/>
      <c r="T1536" s="56"/>
      <c r="U1536" s="56"/>
    </row>
    <row r="1537">
      <c r="A1537" s="56"/>
      <c r="B1537" s="56"/>
      <c r="C1537" s="57"/>
      <c r="D1537" s="58"/>
      <c r="E1537" s="56"/>
      <c r="F1537" s="56"/>
      <c r="G1537" s="56"/>
      <c r="H1537" s="56"/>
      <c r="I1537" s="56"/>
      <c r="J1537" s="56"/>
      <c r="K1537" s="56"/>
      <c r="L1537" s="56"/>
      <c r="M1537" s="56"/>
      <c r="N1537" s="56"/>
      <c r="O1537" s="56"/>
      <c r="P1537" s="56"/>
      <c r="Q1537" s="56"/>
      <c r="R1537" s="56"/>
      <c r="S1537" s="56"/>
      <c r="T1537" s="56"/>
      <c r="U1537" s="56"/>
    </row>
    <row r="1538">
      <c r="A1538" s="56"/>
      <c r="B1538" s="56"/>
      <c r="C1538" s="57"/>
      <c r="D1538" s="58"/>
      <c r="E1538" s="56"/>
      <c r="F1538" s="56"/>
      <c r="G1538" s="56"/>
      <c r="H1538" s="56"/>
      <c r="I1538" s="56"/>
      <c r="J1538" s="56"/>
      <c r="K1538" s="56"/>
      <c r="L1538" s="56"/>
      <c r="M1538" s="56"/>
      <c r="N1538" s="56"/>
      <c r="O1538" s="56"/>
      <c r="P1538" s="56"/>
      <c r="Q1538" s="56"/>
      <c r="R1538" s="56"/>
      <c r="S1538" s="56"/>
      <c r="T1538" s="56"/>
      <c r="U1538" s="56"/>
    </row>
    <row r="1539">
      <c r="A1539" s="56"/>
      <c r="B1539" s="56"/>
      <c r="C1539" s="57"/>
      <c r="D1539" s="58"/>
      <c r="E1539" s="56"/>
      <c r="F1539" s="56"/>
      <c r="G1539" s="56"/>
      <c r="H1539" s="56"/>
      <c r="I1539" s="56"/>
      <c r="J1539" s="56"/>
      <c r="K1539" s="56"/>
      <c r="L1539" s="56"/>
      <c r="M1539" s="56"/>
      <c r="N1539" s="56"/>
      <c r="O1539" s="56"/>
      <c r="P1539" s="56"/>
      <c r="Q1539" s="56"/>
      <c r="R1539" s="56"/>
      <c r="S1539" s="56"/>
      <c r="T1539" s="56"/>
      <c r="U1539" s="56"/>
    </row>
    <row r="1540">
      <c r="A1540" s="56"/>
      <c r="B1540" s="56"/>
      <c r="C1540" s="57"/>
      <c r="D1540" s="58"/>
      <c r="E1540" s="56"/>
      <c r="F1540" s="56"/>
      <c r="G1540" s="56"/>
      <c r="H1540" s="56"/>
      <c r="I1540" s="56"/>
      <c r="J1540" s="56"/>
      <c r="K1540" s="56"/>
      <c r="L1540" s="56"/>
      <c r="M1540" s="56"/>
      <c r="N1540" s="56"/>
      <c r="O1540" s="56"/>
      <c r="P1540" s="56"/>
      <c r="Q1540" s="56"/>
      <c r="R1540" s="56"/>
      <c r="S1540" s="56"/>
      <c r="T1540" s="56"/>
      <c r="U1540" s="56"/>
    </row>
    <row r="1541">
      <c r="A1541" s="56"/>
      <c r="B1541" s="56"/>
      <c r="C1541" s="57"/>
      <c r="D1541" s="58"/>
      <c r="E1541" s="56"/>
      <c r="F1541" s="56"/>
      <c r="G1541" s="56"/>
      <c r="H1541" s="56"/>
      <c r="I1541" s="56"/>
      <c r="J1541" s="56"/>
      <c r="K1541" s="56"/>
      <c r="L1541" s="56"/>
      <c r="M1541" s="56"/>
      <c r="N1541" s="56"/>
      <c r="O1541" s="56"/>
      <c r="P1541" s="56"/>
      <c r="Q1541" s="56"/>
      <c r="R1541" s="56"/>
      <c r="S1541" s="56"/>
      <c r="T1541" s="56"/>
      <c r="U1541" s="56"/>
    </row>
    <row r="1542">
      <c r="A1542" s="56"/>
      <c r="B1542" s="56"/>
      <c r="C1542" s="57"/>
      <c r="D1542" s="58"/>
      <c r="E1542" s="56"/>
      <c r="F1542" s="56"/>
      <c r="G1542" s="56"/>
      <c r="H1542" s="56"/>
      <c r="I1542" s="56"/>
      <c r="J1542" s="56"/>
      <c r="K1542" s="56"/>
      <c r="L1542" s="56"/>
      <c r="M1542" s="56"/>
      <c r="N1542" s="56"/>
      <c r="O1542" s="56"/>
      <c r="P1542" s="56"/>
      <c r="Q1542" s="56"/>
      <c r="R1542" s="56"/>
      <c r="S1542" s="56"/>
      <c r="T1542" s="56"/>
      <c r="U1542" s="56"/>
    </row>
    <row r="1543">
      <c r="A1543" s="56"/>
      <c r="B1543" s="56"/>
      <c r="C1543" s="57"/>
      <c r="D1543" s="58"/>
      <c r="E1543" s="56"/>
      <c r="F1543" s="56"/>
      <c r="G1543" s="56"/>
      <c r="H1543" s="56"/>
      <c r="I1543" s="56"/>
      <c r="J1543" s="56"/>
      <c r="K1543" s="56"/>
      <c r="L1543" s="56"/>
      <c r="M1543" s="56"/>
      <c r="N1543" s="56"/>
      <c r="O1543" s="56"/>
      <c r="P1543" s="56"/>
      <c r="Q1543" s="56"/>
      <c r="R1543" s="56"/>
      <c r="S1543" s="56"/>
      <c r="T1543" s="56"/>
      <c r="U1543" s="56"/>
    </row>
    <row r="1544">
      <c r="A1544" s="56"/>
      <c r="B1544" s="56"/>
      <c r="C1544" s="57"/>
      <c r="D1544" s="58"/>
      <c r="E1544" s="56"/>
      <c r="F1544" s="56"/>
      <c r="G1544" s="56"/>
      <c r="H1544" s="56"/>
      <c r="I1544" s="56"/>
      <c r="J1544" s="56"/>
      <c r="K1544" s="56"/>
      <c r="L1544" s="56"/>
      <c r="M1544" s="56"/>
      <c r="N1544" s="56"/>
      <c r="O1544" s="56"/>
      <c r="P1544" s="56"/>
      <c r="Q1544" s="56"/>
      <c r="R1544" s="56"/>
      <c r="S1544" s="56"/>
      <c r="T1544" s="56"/>
      <c r="U1544" s="56"/>
    </row>
    <row r="1545">
      <c r="A1545" s="56"/>
      <c r="B1545" s="56"/>
      <c r="C1545" s="57"/>
      <c r="D1545" s="58"/>
      <c r="E1545" s="56"/>
      <c r="F1545" s="56"/>
      <c r="G1545" s="56"/>
      <c r="H1545" s="56"/>
      <c r="I1545" s="56"/>
      <c r="J1545" s="56"/>
      <c r="K1545" s="56"/>
      <c r="L1545" s="56"/>
      <c r="M1545" s="56"/>
      <c r="N1545" s="56"/>
      <c r="O1545" s="56"/>
      <c r="P1545" s="56"/>
      <c r="Q1545" s="56"/>
      <c r="R1545" s="56"/>
      <c r="S1545" s="56"/>
      <c r="T1545" s="56"/>
      <c r="U1545" s="56"/>
    </row>
    <row r="1546">
      <c r="A1546" s="56"/>
      <c r="B1546" s="56"/>
      <c r="C1546" s="57"/>
      <c r="D1546" s="58"/>
      <c r="E1546" s="56"/>
      <c r="F1546" s="56"/>
      <c r="G1546" s="56"/>
      <c r="H1546" s="56"/>
      <c r="I1546" s="56"/>
      <c r="J1546" s="56"/>
      <c r="K1546" s="56"/>
      <c r="L1546" s="56"/>
      <c r="M1546" s="56"/>
      <c r="N1546" s="56"/>
      <c r="O1546" s="56"/>
      <c r="P1546" s="56"/>
      <c r="Q1546" s="56"/>
      <c r="R1546" s="56"/>
      <c r="S1546" s="56"/>
      <c r="T1546" s="56"/>
      <c r="U1546" s="56"/>
    </row>
    <row r="1547">
      <c r="A1547" s="56"/>
      <c r="B1547" s="56"/>
      <c r="C1547" s="57"/>
      <c r="D1547" s="58"/>
      <c r="E1547" s="56"/>
      <c r="F1547" s="56"/>
      <c r="G1547" s="56"/>
      <c r="H1547" s="56"/>
      <c r="I1547" s="56"/>
      <c r="J1547" s="56"/>
      <c r="K1547" s="56"/>
      <c r="L1547" s="56"/>
      <c r="M1547" s="56"/>
      <c r="N1547" s="56"/>
      <c r="O1547" s="56"/>
      <c r="P1547" s="56"/>
      <c r="Q1547" s="56"/>
      <c r="R1547" s="56"/>
      <c r="S1547" s="56"/>
      <c r="T1547" s="56"/>
      <c r="U1547" s="56"/>
    </row>
    <row r="1548">
      <c r="A1548" s="56"/>
      <c r="B1548" s="56"/>
      <c r="C1548" s="57"/>
      <c r="D1548" s="58"/>
      <c r="E1548" s="56"/>
      <c r="F1548" s="56"/>
      <c r="G1548" s="56"/>
      <c r="H1548" s="56"/>
      <c r="I1548" s="56"/>
      <c r="J1548" s="56"/>
      <c r="K1548" s="56"/>
      <c r="L1548" s="56"/>
      <c r="M1548" s="56"/>
      <c r="N1548" s="56"/>
      <c r="O1548" s="56"/>
      <c r="P1548" s="56"/>
      <c r="Q1548" s="56"/>
      <c r="R1548" s="56"/>
      <c r="S1548" s="56"/>
      <c r="T1548" s="56"/>
      <c r="U1548" s="56"/>
    </row>
    <row r="1549">
      <c r="A1549" s="56"/>
      <c r="B1549" s="56"/>
      <c r="C1549" s="57"/>
      <c r="D1549" s="58"/>
      <c r="E1549" s="56"/>
      <c r="F1549" s="56"/>
      <c r="G1549" s="56"/>
      <c r="H1549" s="56"/>
      <c r="I1549" s="56"/>
      <c r="J1549" s="56"/>
      <c r="K1549" s="56"/>
      <c r="L1549" s="56"/>
      <c r="M1549" s="56"/>
      <c r="N1549" s="56"/>
      <c r="O1549" s="56"/>
      <c r="P1549" s="56"/>
      <c r="Q1549" s="56"/>
      <c r="R1549" s="56"/>
      <c r="S1549" s="56"/>
      <c r="T1549" s="56"/>
      <c r="U1549" s="56"/>
    </row>
    <row r="1550">
      <c r="A1550" s="56"/>
      <c r="B1550" s="56"/>
      <c r="C1550" s="57"/>
      <c r="D1550" s="58"/>
      <c r="E1550" s="56"/>
      <c r="F1550" s="56"/>
      <c r="G1550" s="56"/>
      <c r="H1550" s="56"/>
      <c r="I1550" s="56"/>
      <c r="J1550" s="56"/>
      <c r="K1550" s="56"/>
      <c r="L1550" s="56"/>
      <c r="M1550" s="56"/>
      <c r="N1550" s="56"/>
      <c r="O1550" s="56"/>
      <c r="P1550" s="56"/>
      <c r="Q1550" s="56"/>
      <c r="R1550" s="56"/>
      <c r="S1550" s="56"/>
      <c r="T1550" s="56"/>
      <c r="U1550" s="56"/>
    </row>
    <row r="1551">
      <c r="A1551" s="56"/>
      <c r="B1551" s="56"/>
      <c r="C1551" s="57"/>
      <c r="D1551" s="58"/>
      <c r="E1551" s="56"/>
      <c r="F1551" s="56"/>
      <c r="G1551" s="56"/>
      <c r="H1551" s="56"/>
      <c r="I1551" s="56"/>
      <c r="J1551" s="56"/>
      <c r="K1551" s="56"/>
      <c r="L1551" s="56"/>
      <c r="M1551" s="56"/>
      <c r="N1551" s="56"/>
      <c r="O1551" s="56"/>
      <c r="P1551" s="56"/>
      <c r="Q1551" s="56"/>
      <c r="R1551" s="56"/>
      <c r="S1551" s="56"/>
      <c r="T1551" s="56"/>
      <c r="U1551" s="56"/>
    </row>
    <row r="1552">
      <c r="A1552" s="56"/>
      <c r="B1552" s="56"/>
      <c r="C1552" s="57"/>
      <c r="D1552" s="58"/>
      <c r="E1552" s="56"/>
      <c r="F1552" s="56"/>
      <c r="G1552" s="56"/>
      <c r="H1552" s="56"/>
      <c r="I1552" s="56"/>
      <c r="J1552" s="56"/>
      <c r="K1552" s="56"/>
      <c r="L1552" s="56"/>
      <c r="M1552" s="56"/>
      <c r="N1552" s="56"/>
      <c r="O1552" s="56"/>
      <c r="P1552" s="56"/>
      <c r="Q1552" s="56"/>
      <c r="R1552" s="56"/>
      <c r="S1552" s="56"/>
      <c r="T1552" s="56"/>
      <c r="U1552" s="56"/>
    </row>
    <row r="1553">
      <c r="A1553" s="56"/>
      <c r="B1553" s="56"/>
      <c r="C1553" s="57"/>
      <c r="D1553" s="58"/>
      <c r="E1553" s="56"/>
      <c r="F1553" s="56"/>
      <c r="G1553" s="56"/>
      <c r="H1553" s="56"/>
      <c r="I1553" s="56"/>
      <c r="J1553" s="56"/>
      <c r="K1553" s="56"/>
      <c r="L1553" s="56"/>
      <c r="M1553" s="56"/>
      <c r="N1553" s="56"/>
      <c r="O1553" s="56"/>
      <c r="P1553" s="56"/>
      <c r="Q1553" s="56"/>
      <c r="R1553" s="56"/>
      <c r="S1553" s="56"/>
      <c r="T1553" s="56"/>
      <c r="U1553" s="56"/>
    </row>
    <row r="1554">
      <c r="A1554" s="56"/>
      <c r="B1554" s="56"/>
      <c r="C1554" s="57"/>
      <c r="D1554" s="58"/>
      <c r="E1554" s="56"/>
      <c r="F1554" s="56"/>
      <c r="G1554" s="56"/>
      <c r="H1554" s="56"/>
      <c r="I1554" s="56"/>
      <c r="J1554" s="56"/>
      <c r="K1554" s="56"/>
      <c r="L1554" s="56"/>
      <c r="M1554" s="56"/>
      <c r="N1554" s="56"/>
      <c r="O1554" s="56"/>
      <c r="P1554" s="56"/>
      <c r="Q1554" s="56"/>
      <c r="R1554" s="56"/>
      <c r="S1554" s="56"/>
      <c r="T1554" s="56"/>
      <c r="U1554" s="56"/>
    </row>
    <row r="1555">
      <c r="A1555" s="56"/>
      <c r="B1555" s="56"/>
      <c r="C1555" s="57"/>
      <c r="D1555" s="58"/>
      <c r="E1555" s="56"/>
      <c r="F1555" s="56"/>
      <c r="G1555" s="56"/>
      <c r="H1555" s="56"/>
      <c r="I1555" s="56"/>
      <c r="J1555" s="56"/>
      <c r="K1555" s="56"/>
      <c r="L1555" s="56"/>
      <c r="M1555" s="56"/>
      <c r="N1555" s="56"/>
      <c r="O1555" s="56"/>
      <c r="P1555" s="56"/>
      <c r="Q1555" s="56"/>
      <c r="R1555" s="56"/>
      <c r="S1555" s="56"/>
      <c r="T1555" s="56"/>
      <c r="U1555" s="56"/>
    </row>
    <row r="1556">
      <c r="A1556" s="56"/>
      <c r="B1556" s="56"/>
      <c r="C1556" s="57"/>
      <c r="D1556" s="58"/>
      <c r="E1556" s="56"/>
      <c r="F1556" s="56"/>
      <c r="G1556" s="56"/>
      <c r="H1556" s="56"/>
      <c r="I1556" s="56"/>
      <c r="J1556" s="56"/>
      <c r="K1556" s="56"/>
      <c r="L1556" s="56"/>
      <c r="M1556" s="56"/>
      <c r="N1556" s="56"/>
      <c r="O1556" s="56"/>
      <c r="P1556" s="56"/>
      <c r="Q1556" s="56"/>
      <c r="R1556" s="56"/>
      <c r="S1556" s="56"/>
      <c r="T1556" s="56"/>
      <c r="U1556" s="56"/>
    </row>
    <row r="1557">
      <c r="A1557" s="56"/>
      <c r="B1557" s="56"/>
      <c r="C1557" s="57"/>
      <c r="D1557" s="58"/>
      <c r="E1557" s="56"/>
      <c r="F1557" s="56"/>
      <c r="G1557" s="56"/>
      <c r="H1557" s="56"/>
      <c r="I1557" s="56"/>
      <c r="J1557" s="56"/>
      <c r="K1557" s="56"/>
      <c r="L1557" s="56"/>
      <c r="M1557" s="56"/>
      <c r="N1557" s="56"/>
      <c r="O1557" s="56"/>
      <c r="P1557" s="56"/>
      <c r="Q1557" s="56"/>
      <c r="R1557" s="56"/>
      <c r="S1557" s="56"/>
      <c r="T1557" s="56"/>
      <c r="U1557" s="56"/>
    </row>
    <row r="1558">
      <c r="A1558" s="56"/>
      <c r="B1558" s="56"/>
      <c r="C1558" s="57"/>
      <c r="D1558" s="58"/>
      <c r="E1558" s="56"/>
      <c r="F1558" s="56"/>
      <c r="G1558" s="56"/>
      <c r="H1558" s="56"/>
      <c r="I1558" s="56"/>
      <c r="J1558" s="56"/>
      <c r="K1558" s="56"/>
      <c r="L1558" s="56"/>
      <c r="M1558" s="56"/>
      <c r="N1558" s="56"/>
      <c r="O1558" s="56"/>
      <c r="P1558" s="56"/>
      <c r="Q1558" s="56"/>
      <c r="R1558" s="56"/>
      <c r="S1558" s="56"/>
      <c r="T1558" s="56"/>
      <c r="U1558" s="56"/>
    </row>
    <row r="1559">
      <c r="A1559" s="56"/>
      <c r="B1559" s="56"/>
      <c r="C1559" s="57"/>
      <c r="D1559" s="58"/>
      <c r="E1559" s="56"/>
      <c r="F1559" s="56"/>
      <c r="G1559" s="56"/>
      <c r="H1559" s="56"/>
      <c r="I1559" s="56"/>
      <c r="J1559" s="56"/>
      <c r="K1559" s="56"/>
      <c r="L1559" s="56"/>
      <c r="M1559" s="56"/>
      <c r="N1559" s="56"/>
      <c r="O1559" s="56"/>
      <c r="P1559" s="56"/>
      <c r="Q1559" s="56"/>
      <c r="R1559" s="56"/>
      <c r="S1559" s="56"/>
      <c r="T1559" s="56"/>
      <c r="U1559" s="56"/>
    </row>
    <row r="1560">
      <c r="A1560" s="56"/>
      <c r="B1560" s="56"/>
      <c r="C1560" s="57"/>
      <c r="D1560" s="58"/>
      <c r="E1560" s="56"/>
      <c r="F1560" s="56"/>
      <c r="G1560" s="56"/>
      <c r="H1560" s="56"/>
      <c r="I1560" s="56"/>
      <c r="J1560" s="56"/>
      <c r="K1560" s="56"/>
      <c r="L1560" s="56"/>
      <c r="M1560" s="56"/>
      <c r="N1560" s="56"/>
      <c r="O1560" s="56"/>
      <c r="P1560" s="56"/>
      <c r="Q1560" s="56"/>
      <c r="R1560" s="56"/>
      <c r="S1560" s="56"/>
      <c r="T1560" s="56"/>
      <c r="U1560" s="56"/>
    </row>
    <row r="1561">
      <c r="A1561" s="56"/>
      <c r="B1561" s="56"/>
      <c r="C1561" s="57"/>
      <c r="D1561" s="58"/>
      <c r="E1561" s="56"/>
      <c r="F1561" s="56"/>
      <c r="G1561" s="56"/>
      <c r="H1561" s="56"/>
      <c r="I1561" s="56"/>
      <c r="J1561" s="56"/>
      <c r="K1561" s="56"/>
      <c r="L1561" s="56"/>
      <c r="M1561" s="56"/>
      <c r="N1561" s="56"/>
      <c r="O1561" s="56"/>
      <c r="P1561" s="56"/>
      <c r="Q1561" s="56"/>
      <c r="R1561" s="56"/>
      <c r="S1561" s="56"/>
      <c r="T1561" s="56"/>
      <c r="U1561" s="56"/>
    </row>
    <row r="1562">
      <c r="A1562" s="56"/>
      <c r="B1562" s="56"/>
      <c r="C1562" s="57"/>
      <c r="D1562" s="58"/>
      <c r="E1562" s="56"/>
      <c r="F1562" s="56"/>
      <c r="G1562" s="56"/>
      <c r="H1562" s="56"/>
      <c r="I1562" s="56"/>
      <c r="J1562" s="56"/>
      <c r="K1562" s="56"/>
      <c r="L1562" s="56"/>
      <c r="M1562" s="56"/>
      <c r="N1562" s="56"/>
      <c r="O1562" s="56"/>
      <c r="P1562" s="56"/>
      <c r="Q1562" s="56"/>
      <c r="R1562" s="56"/>
      <c r="S1562" s="56"/>
      <c r="T1562" s="56"/>
      <c r="U1562" s="56"/>
    </row>
    <row r="1563">
      <c r="A1563" s="56"/>
      <c r="B1563" s="56"/>
      <c r="C1563" s="57"/>
      <c r="D1563" s="58"/>
      <c r="E1563" s="56"/>
      <c r="F1563" s="56"/>
      <c r="G1563" s="56"/>
      <c r="H1563" s="56"/>
      <c r="I1563" s="56"/>
      <c r="J1563" s="56"/>
      <c r="K1563" s="56"/>
      <c r="L1563" s="56"/>
      <c r="M1563" s="56"/>
      <c r="N1563" s="56"/>
      <c r="O1563" s="56"/>
      <c r="P1563" s="56"/>
      <c r="Q1563" s="56"/>
      <c r="R1563" s="56"/>
      <c r="S1563" s="56"/>
      <c r="T1563" s="56"/>
      <c r="U1563" s="56"/>
    </row>
    <row r="1564">
      <c r="A1564" s="56"/>
      <c r="B1564" s="56"/>
      <c r="C1564" s="57"/>
      <c r="D1564" s="58"/>
      <c r="E1564" s="56"/>
      <c r="F1564" s="56"/>
      <c r="G1564" s="56"/>
      <c r="H1564" s="56"/>
      <c r="I1564" s="56"/>
      <c r="J1564" s="56"/>
      <c r="K1564" s="56"/>
      <c r="L1564" s="56"/>
      <c r="M1564" s="56"/>
      <c r="N1564" s="56"/>
      <c r="O1564" s="56"/>
      <c r="P1564" s="56"/>
      <c r="Q1564" s="56"/>
      <c r="R1564" s="56"/>
      <c r="S1564" s="56"/>
      <c r="T1564" s="56"/>
      <c r="U1564" s="56"/>
    </row>
    <row r="1565">
      <c r="A1565" s="56"/>
      <c r="B1565" s="56"/>
      <c r="C1565" s="57"/>
      <c r="D1565" s="58"/>
      <c r="E1565" s="56"/>
      <c r="F1565" s="56"/>
      <c r="G1565" s="56"/>
      <c r="H1565" s="56"/>
      <c r="I1565" s="56"/>
      <c r="J1565" s="56"/>
      <c r="K1565" s="56"/>
      <c r="L1565" s="56"/>
      <c r="M1565" s="56"/>
      <c r="N1565" s="56"/>
      <c r="O1565" s="56"/>
      <c r="P1565" s="56"/>
      <c r="Q1565" s="56"/>
      <c r="R1565" s="56"/>
      <c r="S1565" s="56"/>
      <c r="T1565" s="56"/>
      <c r="U1565" s="56"/>
    </row>
    <row r="1566">
      <c r="A1566" s="56"/>
      <c r="B1566" s="56"/>
      <c r="C1566" s="57"/>
      <c r="D1566" s="58"/>
      <c r="E1566" s="56"/>
      <c r="F1566" s="56"/>
      <c r="G1566" s="56"/>
      <c r="H1566" s="56"/>
      <c r="I1566" s="56"/>
      <c r="J1566" s="56"/>
      <c r="K1566" s="56"/>
      <c r="L1566" s="56"/>
      <c r="M1566" s="56"/>
      <c r="N1566" s="56"/>
      <c r="O1566" s="56"/>
      <c r="P1566" s="56"/>
      <c r="Q1566" s="56"/>
      <c r="R1566" s="56"/>
      <c r="S1566" s="56"/>
      <c r="T1566" s="56"/>
      <c r="U1566" s="56"/>
    </row>
    <row r="1567">
      <c r="A1567" s="56"/>
      <c r="B1567" s="56"/>
      <c r="C1567" s="57"/>
      <c r="D1567" s="58"/>
      <c r="E1567" s="56"/>
      <c r="F1567" s="56"/>
      <c r="G1567" s="56"/>
      <c r="H1567" s="56"/>
      <c r="I1567" s="56"/>
      <c r="J1567" s="56"/>
      <c r="K1567" s="56"/>
      <c r="L1567" s="56"/>
      <c r="M1567" s="56"/>
      <c r="N1567" s="56"/>
      <c r="O1567" s="56"/>
      <c r="P1567" s="56"/>
      <c r="Q1567" s="56"/>
      <c r="R1567" s="56"/>
      <c r="S1567" s="56"/>
      <c r="T1567" s="56"/>
      <c r="U1567" s="56"/>
    </row>
    <row r="1568">
      <c r="A1568" s="56"/>
      <c r="B1568" s="56"/>
      <c r="C1568" s="57"/>
      <c r="D1568" s="58"/>
      <c r="E1568" s="56"/>
      <c r="F1568" s="56"/>
      <c r="G1568" s="56"/>
      <c r="H1568" s="56"/>
      <c r="I1568" s="56"/>
      <c r="J1568" s="56"/>
      <c r="K1568" s="56"/>
      <c r="L1568" s="56"/>
      <c r="M1568" s="56"/>
      <c r="N1568" s="56"/>
      <c r="O1568" s="56"/>
      <c r="P1568" s="56"/>
      <c r="Q1568" s="56"/>
      <c r="R1568" s="56"/>
      <c r="S1568" s="56"/>
      <c r="T1568" s="56"/>
      <c r="U1568" s="56"/>
    </row>
    <row r="1569">
      <c r="A1569" s="56"/>
      <c r="B1569" s="56"/>
      <c r="C1569" s="57"/>
      <c r="D1569" s="58"/>
      <c r="E1569" s="56"/>
      <c r="F1569" s="56"/>
      <c r="G1569" s="56"/>
      <c r="H1569" s="56"/>
      <c r="I1569" s="56"/>
      <c r="J1569" s="56"/>
      <c r="K1569" s="56"/>
      <c r="L1569" s="56"/>
      <c r="M1569" s="56"/>
      <c r="N1569" s="56"/>
      <c r="O1569" s="56"/>
      <c r="P1569" s="56"/>
      <c r="Q1569" s="56"/>
      <c r="R1569" s="56"/>
      <c r="S1569" s="56"/>
      <c r="T1569" s="56"/>
      <c r="U1569" s="56"/>
    </row>
    <row r="1570">
      <c r="A1570" s="56"/>
      <c r="B1570" s="56"/>
      <c r="C1570" s="57"/>
      <c r="D1570" s="58"/>
      <c r="E1570" s="56"/>
      <c r="F1570" s="56"/>
      <c r="G1570" s="56"/>
      <c r="H1570" s="56"/>
      <c r="I1570" s="56"/>
      <c r="J1570" s="56"/>
      <c r="K1570" s="56"/>
      <c r="L1570" s="56"/>
      <c r="M1570" s="56"/>
      <c r="N1570" s="56"/>
      <c r="O1570" s="56"/>
      <c r="P1570" s="56"/>
      <c r="Q1570" s="56"/>
      <c r="R1570" s="56"/>
      <c r="S1570" s="56"/>
      <c r="T1570" s="56"/>
      <c r="U1570" s="56"/>
    </row>
    <row r="1571">
      <c r="A1571" s="56"/>
      <c r="B1571" s="56"/>
      <c r="C1571" s="57"/>
      <c r="D1571" s="58"/>
      <c r="E1571" s="56"/>
      <c r="F1571" s="56"/>
      <c r="G1571" s="56"/>
      <c r="H1571" s="56"/>
      <c r="I1571" s="56"/>
      <c r="J1571" s="56"/>
      <c r="K1571" s="56"/>
      <c r="L1571" s="56"/>
      <c r="M1571" s="56"/>
      <c r="N1571" s="56"/>
      <c r="O1571" s="56"/>
      <c r="P1571" s="56"/>
      <c r="Q1571" s="56"/>
      <c r="R1571" s="56"/>
      <c r="S1571" s="56"/>
      <c r="T1571" s="56"/>
      <c r="U1571" s="56"/>
    </row>
    <row r="1572">
      <c r="A1572" s="56"/>
      <c r="B1572" s="56"/>
      <c r="C1572" s="57"/>
      <c r="D1572" s="58"/>
      <c r="E1572" s="56"/>
      <c r="F1572" s="56"/>
      <c r="G1572" s="56"/>
      <c r="H1572" s="56"/>
      <c r="I1572" s="56"/>
      <c r="J1572" s="56"/>
      <c r="K1572" s="56"/>
      <c r="L1572" s="56"/>
      <c r="M1572" s="56"/>
      <c r="N1572" s="56"/>
      <c r="O1572" s="56"/>
      <c r="P1572" s="56"/>
      <c r="Q1572" s="56"/>
      <c r="R1572" s="56"/>
      <c r="S1572" s="56"/>
      <c r="T1572" s="56"/>
      <c r="U1572" s="56"/>
    </row>
    <row r="1573">
      <c r="A1573" s="56"/>
      <c r="B1573" s="56"/>
      <c r="C1573" s="57"/>
      <c r="D1573" s="58"/>
      <c r="E1573" s="56"/>
      <c r="F1573" s="56"/>
      <c r="G1573" s="56"/>
      <c r="H1573" s="56"/>
      <c r="I1573" s="56"/>
      <c r="J1573" s="56"/>
      <c r="K1573" s="56"/>
      <c r="L1573" s="56"/>
      <c r="M1573" s="56"/>
      <c r="N1573" s="56"/>
      <c r="O1573" s="56"/>
      <c r="P1573" s="56"/>
      <c r="Q1573" s="56"/>
      <c r="R1573" s="56"/>
      <c r="S1573" s="56"/>
      <c r="T1573" s="56"/>
      <c r="U1573" s="56"/>
    </row>
    <row r="1574">
      <c r="A1574" s="56"/>
      <c r="B1574" s="56"/>
      <c r="C1574" s="57"/>
      <c r="D1574" s="58"/>
      <c r="E1574" s="56"/>
      <c r="F1574" s="56"/>
      <c r="G1574" s="56"/>
      <c r="H1574" s="56"/>
      <c r="I1574" s="56"/>
      <c r="J1574" s="56"/>
      <c r="K1574" s="56"/>
      <c r="L1574" s="56"/>
      <c r="M1574" s="56"/>
      <c r="N1574" s="56"/>
      <c r="O1574" s="56"/>
      <c r="P1574" s="56"/>
      <c r="Q1574" s="56"/>
      <c r="R1574" s="56"/>
      <c r="S1574" s="56"/>
      <c r="T1574" s="56"/>
      <c r="U1574" s="56"/>
    </row>
    <row r="1575">
      <c r="A1575" s="56"/>
      <c r="B1575" s="56"/>
      <c r="C1575" s="57"/>
      <c r="D1575" s="58"/>
      <c r="E1575" s="56"/>
      <c r="F1575" s="56"/>
      <c r="G1575" s="56"/>
      <c r="H1575" s="56"/>
      <c r="I1575" s="56"/>
      <c r="J1575" s="56"/>
      <c r="K1575" s="56"/>
      <c r="L1575" s="56"/>
      <c r="M1575" s="56"/>
      <c r="N1575" s="56"/>
      <c r="O1575" s="56"/>
      <c r="P1575" s="56"/>
      <c r="Q1575" s="56"/>
      <c r="R1575" s="56"/>
      <c r="S1575" s="56"/>
      <c r="T1575" s="56"/>
      <c r="U1575" s="56"/>
    </row>
    <row r="1576">
      <c r="A1576" s="56"/>
      <c r="B1576" s="56"/>
      <c r="C1576" s="57"/>
      <c r="D1576" s="58"/>
      <c r="E1576" s="56"/>
      <c r="F1576" s="56"/>
      <c r="G1576" s="56"/>
      <c r="H1576" s="56"/>
      <c r="I1576" s="56"/>
      <c r="J1576" s="56"/>
      <c r="K1576" s="56"/>
      <c r="L1576" s="56"/>
      <c r="M1576" s="56"/>
      <c r="N1576" s="56"/>
      <c r="O1576" s="56"/>
      <c r="P1576" s="56"/>
      <c r="Q1576" s="56"/>
      <c r="R1576" s="56"/>
      <c r="S1576" s="56"/>
      <c r="T1576" s="56"/>
      <c r="U1576" s="56"/>
    </row>
    <row r="1577">
      <c r="A1577" s="56"/>
      <c r="B1577" s="56"/>
      <c r="C1577" s="57"/>
      <c r="D1577" s="58"/>
      <c r="E1577" s="56"/>
      <c r="F1577" s="56"/>
      <c r="G1577" s="56"/>
      <c r="H1577" s="56"/>
      <c r="I1577" s="56"/>
      <c r="J1577" s="56"/>
      <c r="K1577" s="56"/>
      <c r="L1577" s="56"/>
      <c r="M1577" s="56"/>
      <c r="N1577" s="56"/>
      <c r="O1577" s="56"/>
      <c r="P1577" s="56"/>
      <c r="Q1577" s="56"/>
      <c r="R1577" s="56"/>
      <c r="S1577" s="56"/>
      <c r="T1577" s="56"/>
      <c r="U1577" s="56"/>
    </row>
    <row r="1578">
      <c r="A1578" s="56"/>
      <c r="B1578" s="56"/>
      <c r="C1578" s="57"/>
      <c r="D1578" s="58"/>
      <c r="E1578" s="56"/>
      <c r="F1578" s="56"/>
      <c r="G1578" s="56"/>
      <c r="H1578" s="56"/>
      <c r="I1578" s="56"/>
      <c r="J1578" s="56"/>
      <c r="K1578" s="56"/>
      <c r="L1578" s="56"/>
      <c r="M1578" s="56"/>
      <c r="N1578" s="56"/>
      <c r="O1578" s="56"/>
      <c r="P1578" s="56"/>
      <c r="Q1578" s="56"/>
      <c r="R1578" s="56"/>
      <c r="S1578" s="56"/>
      <c r="T1578" s="56"/>
      <c r="U1578" s="56"/>
    </row>
    <row r="1579">
      <c r="A1579" s="56"/>
      <c r="B1579" s="56"/>
      <c r="C1579" s="57"/>
      <c r="D1579" s="58"/>
      <c r="E1579" s="56"/>
      <c r="F1579" s="56"/>
      <c r="G1579" s="56"/>
      <c r="H1579" s="56"/>
      <c r="I1579" s="56"/>
      <c r="J1579" s="56"/>
      <c r="K1579" s="56"/>
      <c r="L1579" s="56"/>
      <c r="M1579" s="56"/>
      <c r="N1579" s="56"/>
      <c r="O1579" s="56"/>
      <c r="P1579" s="56"/>
      <c r="Q1579" s="56"/>
      <c r="R1579" s="56"/>
      <c r="S1579" s="56"/>
      <c r="T1579" s="56"/>
      <c r="U1579" s="56"/>
    </row>
    <row r="1580">
      <c r="A1580" s="56"/>
      <c r="B1580" s="56"/>
      <c r="C1580" s="57"/>
      <c r="D1580" s="58"/>
      <c r="E1580" s="56"/>
      <c r="F1580" s="56"/>
      <c r="G1580" s="56"/>
      <c r="H1580" s="56"/>
      <c r="I1580" s="56"/>
      <c r="J1580" s="56"/>
      <c r="K1580" s="56"/>
      <c r="L1580" s="56"/>
      <c r="M1580" s="56"/>
      <c r="N1580" s="56"/>
      <c r="O1580" s="56"/>
      <c r="P1580" s="56"/>
      <c r="Q1580" s="56"/>
      <c r="R1580" s="56"/>
      <c r="S1580" s="56"/>
      <c r="T1580" s="56"/>
      <c r="U1580" s="56"/>
    </row>
    <row r="1581">
      <c r="A1581" s="56"/>
      <c r="B1581" s="56"/>
      <c r="C1581" s="57"/>
      <c r="D1581" s="58"/>
      <c r="E1581" s="56"/>
      <c r="F1581" s="56"/>
      <c r="G1581" s="56"/>
      <c r="H1581" s="56"/>
      <c r="I1581" s="56"/>
      <c r="J1581" s="56"/>
      <c r="K1581" s="56"/>
      <c r="L1581" s="56"/>
      <c r="M1581" s="56"/>
      <c r="N1581" s="56"/>
      <c r="O1581" s="56"/>
      <c r="P1581" s="56"/>
      <c r="Q1581" s="56"/>
      <c r="R1581" s="56"/>
      <c r="S1581" s="56"/>
      <c r="T1581" s="56"/>
      <c r="U1581" s="56"/>
    </row>
    <row r="1582">
      <c r="A1582" s="56"/>
      <c r="B1582" s="56"/>
      <c r="C1582" s="57"/>
      <c r="D1582" s="58"/>
      <c r="E1582" s="56"/>
      <c r="F1582" s="56"/>
      <c r="G1582" s="56"/>
      <c r="H1582" s="56"/>
      <c r="I1582" s="56"/>
      <c r="J1582" s="56"/>
      <c r="K1582" s="56"/>
      <c r="L1582" s="56"/>
      <c r="M1582" s="56"/>
      <c r="N1582" s="56"/>
      <c r="O1582" s="56"/>
      <c r="P1582" s="56"/>
      <c r="Q1582" s="56"/>
      <c r="R1582" s="56"/>
      <c r="S1582" s="56"/>
      <c r="T1582" s="56"/>
      <c r="U1582" s="56"/>
    </row>
    <row r="1583">
      <c r="A1583" s="56"/>
      <c r="B1583" s="56"/>
      <c r="C1583" s="57"/>
      <c r="D1583" s="58"/>
      <c r="E1583" s="56"/>
      <c r="F1583" s="56"/>
      <c r="G1583" s="56"/>
      <c r="H1583" s="56"/>
      <c r="I1583" s="56"/>
      <c r="J1583" s="56"/>
      <c r="K1583" s="56"/>
      <c r="L1583" s="56"/>
      <c r="M1583" s="56"/>
      <c r="N1583" s="56"/>
      <c r="O1583" s="56"/>
      <c r="P1583" s="56"/>
      <c r="Q1583" s="56"/>
      <c r="R1583" s="56"/>
      <c r="S1583" s="56"/>
      <c r="T1583" s="56"/>
      <c r="U1583" s="56"/>
    </row>
    <row r="1584">
      <c r="A1584" s="56"/>
      <c r="B1584" s="56"/>
      <c r="C1584" s="57"/>
      <c r="D1584" s="58"/>
      <c r="E1584" s="56"/>
      <c r="F1584" s="56"/>
      <c r="G1584" s="56"/>
      <c r="H1584" s="56"/>
      <c r="I1584" s="56"/>
      <c r="J1584" s="56"/>
      <c r="K1584" s="56"/>
      <c r="L1584" s="56"/>
      <c r="M1584" s="56"/>
      <c r="N1584" s="56"/>
      <c r="O1584" s="56"/>
      <c r="P1584" s="56"/>
      <c r="Q1584" s="56"/>
      <c r="R1584" s="56"/>
      <c r="S1584" s="56"/>
      <c r="T1584" s="56"/>
      <c r="U1584" s="56"/>
    </row>
    <row r="1585">
      <c r="A1585" s="56"/>
      <c r="B1585" s="56"/>
      <c r="C1585" s="57"/>
      <c r="D1585" s="58"/>
      <c r="E1585" s="56"/>
      <c r="F1585" s="56"/>
      <c r="G1585" s="56"/>
      <c r="H1585" s="56"/>
      <c r="I1585" s="56"/>
      <c r="J1585" s="56"/>
      <c r="K1585" s="56"/>
      <c r="L1585" s="56"/>
      <c r="M1585" s="56"/>
      <c r="N1585" s="56"/>
      <c r="O1585" s="56"/>
      <c r="P1585" s="56"/>
      <c r="Q1585" s="56"/>
      <c r="R1585" s="56"/>
      <c r="S1585" s="56"/>
      <c r="T1585" s="56"/>
      <c r="U1585" s="56"/>
    </row>
    <row r="1586">
      <c r="A1586" s="56"/>
      <c r="B1586" s="56"/>
      <c r="C1586" s="57"/>
      <c r="D1586" s="58"/>
      <c r="E1586" s="56"/>
      <c r="F1586" s="56"/>
      <c r="G1586" s="56"/>
      <c r="H1586" s="56"/>
      <c r="I1586" s="56"/>
      <c r="J1586" s="56"/>
      <c r="K1586" s="56"/>
      <c r="L1586" s="56"/>
      <c r="M1586" s="56"/>
      <c r="N1586" s="56"/>
      <c r="O1586" s="56"/>
      <c r="P1586" s="56"/>
      <c r="Q1586" s="56"/>
      <c r="R1586" s="56"/>
      <c r="S1586" s="56"/>
      <c r="T1586" s="56"/>
      <c r="U1586" s="56"/>
    </row>
    <row r="1587">
      <c r="A1587" s="56"/>
      <c r="B1587" s="56"/>
      <c r="C1587" s="57"/>
      <c r="D1587" s="58"/>
      <c r="E1587" s="56"/>
      <c r="F1587" s="56"/>
      <c r="G1587" s="56"/>
      <c r="H1587" s="56"/>
      <c r="I1587" s="56"/>
      <c r="J1587" s="56"/>
      <c r="K1587" s="56"/>
      <c r="L1587" s="56"/>
      <c r="M1587" s="56"/>
      <c r="N1587" s="56"/>
      <c r="O1587" s="56"/>
      <c r="P1587" s="56"/>
      <c r="Q1587" s="56"/>
      <c r="R1587" s="56"/>
      <c r="S1587" s="56"/>
      <c r="T1587" s="56"/>
      <c r="U1587" s="56"/>
    </row>
    <row r="1588">
      <c r="A1588" s="56"/>
      <c r="B1588" s="56"/>
      <c r="C1588" s="57"/>
      <c r="D1588" s="58"/>
      <c r="E1588" s="56"/>
      <c r="F1588" s="56"/>
      <c r="G1588" s="56"/>
      <c r="H1588" s="56"/>
      <c r="I1588" s="56"/>
      <c r="J1588" s="56"/>
      <c r="K1588" s="56"/>
      <c r="L1588" s="56"/>
      <c r="M1588" s="56"/>
      <c r="N1588" s="56"/>
      <c r="O1588" s="56"/>
      <c r="P1588" s="56"/>
      <c r="Q1588" s="56"/>
      <c r="R1588" s="56"/>
      <c r="S1588" s="56"/>
      <c r="T1588" s="56"/>
      <c r="U1588" s="56"/>
    </row>
    <row r="1589">
      <c r="A1589" s="56"/>
      <c r="B1589" s="56"/>
      <c r="C1589" s="57"/>
      <c r="D1589" s="58"/>
      <c r="E1589" s="56"/>
      <c r="F1589" s="56"/>
      <c r="G1589" s="56"/>
      <c r="H1589" s="56"/>
      <c r="I1589" s="56"/>
      <c r="J1589" s="56"/>
      <c r="K1589" s="56"/>
      <c r="L1589" s="56"/>
      <c r="M1589" s="56"/>
      <c r="N1589" s="56"/>
      <c r="O1589" s="56"/>
      <c r="P1589" s="56"/>
      <c r="Q1589" s="56"/>
      <c r="R1589" s="56"/>
      <c r="S1589" s="56"/>
      <c r="T1589" s="56"/>
      <c r="U1589" s="56"/>
    </row>
    <row r="1590">
      <c r="A1590" s="56"/>
      <c r="B1590" s="56"/>
      <c r="C1590" s="57"/>
      <c r="D1590" s="58"/>
      <c r="E1590" s="56"/>
      <c r="F1590" s="56"/>
      <c r="G1590" s="56"/>
      <c r="H1590" s="56"/>
      <c r="I1590" s="56"/>
      <c r="J1590" s="56"/>
      <c r="K1590" s="56"/>
      <c r="L1590" s="56"/>
      <c r="M1590" s="56"/>
      <c r="N1590" s="56"/>
      <c r="O1590" s="56"/>
      <c r="P1590" s="56"/>
      <c r="Q1590" s="56"/>
      <c r="R1590" s="56"/>
      <c r="S1590" s="56"/>
      <c r="T1590" s="56"/>
      <c r="U1590" s="56"/>
    </row>
    <row r="1591">
      <c r="A1591" s="56"/>
      <c r="B1591" s="56"/>
      <c r="C1591" s="57"/>
      <c r="D1591" s="58"/>
      <c r="E1591" s="56"/>
      <c r="F1591" s="56"/>
      <c r="G1591" s="56"/>
      <c r="H1591" s="56"/>
      <c r="I1591" s="56"/>
      <c r="J1591" s="56"/>
      <c r="K1591" s="56"/>
      <c r="L1591" s="56"/>
      <c r="M1591" s="56"/>
      <c r="N1591" s="56"/>
      <c r="O1591" s="56"/>
      <c r="P1591" s="56"/>
      <c r="Q1591" s="56"/>
      <c r="R1591" s="56"/>
      <c r="S1591" s="56"/>
      <c r="T1591" s="56"/>
      <c r="U1591" s="56"/>
    </row>
    <row r="1592">
      <c r="A1592" s="56"/>
      <c r="B1592" s="56"/>
      <c r="C1592" s="57"/>
      <c r="D1592" s="58"/>
      <c r="E1592" s="56"/>
      <c r="F1592" s="56"/>
      <c r="G1592" s="56"/>
      <c r="H1592" s="56"/>
      <c r="I1592" s="56"/>
      <c r="J1592" s="56"/>
      <c r="K1592" s="56"/>
      <c r="L1592" s="56"/>
      <c r="M1592" s="56"/>
      <c r="N1592" s="56"/>
      <c r="O1592" s="56"/>
      <c r="P1592" s="56"/>
      <c r="Q1592" s="56"/>
      <c r="R1592" s="56"/>
      <c r="S1592" s="56"/>
      <c r="T1592" s="56"/>
      <c r="U1592" s="56"/>
    </row>
    <row r="1593">
      <c r="A1593" s="56"/>
      <c r="B1593" s="56"/>
      <c r="C1593" s="57"/>
      <c r="D1593" s="58"/>
      <c r="E1593" s="56"/>
      <c r="F1593" s="56"/>
      <c r="G1593" s="56"/>
      <c r="H1593" s="56"/>
      <c r="I1593" s="56"/>
      <c r="J1593" s="56"/>
      <c r="K1593" s="56"/>
      <c r="L1593" s="56"/>
      <c r="M1593" s="56"/>
      <c r="N1593" s="56"/>
      <c r="O1593" s="56"/>
      <c r="P1593" s="56"/>
      <c r="Q1593" s="56"/>
      <c r="R1593" s="56"/>
      <c r="S1593" s="56"/>
      <c r="T1593" s="56"/>
      <c r="U1593" s="56"/>
    </row>
    <row r="1594">
      <c r="A1594" s="56"/>
      <c r="B1594" s="56"/>
      <c r="C1594" s="57"/>
      <c r="D1594" s="58"/>
      <c r="E1594" s="56"/>
      <c r="F1594" s="56"/>
      <c r="G1594" s="56"/>
      <c r="H1594" s="56"/>
      <c r="I1594" s="56"/>
      <c r="J1594" s="56"/>
      <c r="K1594" s="56"/>
      <c r="L1594" s="56"/>
      <c r="M1594" s="56"/>
      <c r="N1594" s="56"/>
      <c r="O1594" s="56"/>
      <c r="P1594" s="56"/>
      <c r="Q1594" s="56"/>
      <c r="R1594" s="56"/>
      <c r="S1594" s="56"/>
      <c r="T1594" s="56"/>
      <c r="U1594" s="56"/>
    </row>
    <row r="1595">
      <c r="A1595" s="56"/>
      <c r="B1595" s="56"/>
      <c r="C1595" s="57"/>
      <c r="D1595" s="58"/>
      <c r="E1595" s="56"/>
      <c r="F1595" s="56"/>
      <c r="G1595" s="56"/>
      <c r="H1595" s="56"/>
      <c r="I1595" s="56"/>
      <c r="J1595" s="56"/>
      <c r="K1595" s="56"/>
      <c r="L1595" s="56"/>
      <c r="M1595" s="56"/>
      <c r="N1595" s="56"/>
      <c r="O1595" s="56"/>
      <c r="P1595" s="56"/>
      <c r="Q1595" s="56"/>
      <c r="R1595" s="56"/>
      <c r="S1595" s="56"/>
      <c r="T1595" s="56"/>
      <c r="U1595" s="56"/>
    </row>
    <row r="1596">
      <c r="A1596" s="56"/>
      <c r="B1596" s="56"/>
      <c r="C1596" s="57"/>
      <c r="D1596" s="58"/>
      <c r="E1596" s="56"/>
      <c r="F1596" s="56"/>
      <c r="G1596" s="56"/>
      <c r="H1596" s="56"/>
      <c r="I1596" s="56"/>
      <c r="J1596" s="56"/>
      <c r="K1596" s="56"/>
      <c r="L1596" s="56"/>
      <c r="M1596" s="56"/>
      <c r="N1596" s="56"/>
      <c r="O1596" s="56"/>
      <c r="P1596" s="56"/>
      <c r="Q1596" s="56"/>
      <c r="R1596" s="56"/>
      <c r="S1596" s="56"/>
      <c r="T1596" s="56"/>
      <c r="U1596" s="56"/>
    </row>
    <row r="1597">
      <c r="A1597" s="56"/>
      <c r="B1597" s="56"/>
      <c r="C1597" s="57"/>
      <c r="D1597" s="58"/>
      <c r="E1597" s="56"/>
      <c r="F1597" s="56"/>
      <c r="G1597" s="56"/>
      <c r="H1597" s="56"/>
      <c r="I1597" s="56"/>
      <c r="J1597" s="56"/>
      <c r="K1597" s="56"/>
      <c r="L1597" s="56"/>
      <c r="M1597" s="56"/>
      <c r="N1597" s="56"/>
      <c r="O1597" s="56"/>
      <c r="P1597" s="56"/>
      <c r="Q1597" s="56"/>
      <c r="R1597" s="56"/>
      <c r="S1597" s="56"/>
      <c r="T1597" s="56"/>
      <c r="U1597" s="56"/>
    </row>
    <row r="1598">
      <c r="A1598" s="56"/>
      <c r="B1598" s="56"/>
      <c r="C1598" s="57"/>
      <c r="D1598" s="58"/>
      <c r="E1598" s="56"/>
      <c r="F1598" s="56"/>
      <c r="G1598" s="56"/>
      <c r="H1598" s="56"/>
      <c r="I1598" s="56"/>
      <c r="J1598" s="56"/>
      <c r="K1598" s="56"/>
      <c r="L1598" s="56"/>
      <c r="M1598" s="56"/>
      <c r="N1598" s="56"/>
      <c r="O1598" s="56"/>
      <c r="P1598" s="56"/>
      <c r="Q1598" s="56"/>
      <c r="R1598" s="56"/>
      <c r="S1598" s="56"/>
      <c r="T1598" s="56"/>
      <c r="U1598" s="56"/>
    </row>
    <row r="1599">
      <c r="A1599" s="56"/>
      <c r="B1599" s="56"/>
      <c r="C1599" s="57"/>
      <c r="D1599" s="58"/>
      <c r="E1599" s="56"/>
      <c r="F1599" s="56"/>
      <c r="G1599" s="56"/>
      <c r="H1599" s="56"/>
      <c r="I1599" s="56"/>
      <c r="J1599" s="56"/>
      <c r="K1599" s="56"/>
      <c r="L1599" s="56"/>
      <c r="M1599" s="56"/>
      <c r="N1599" s="56"/>
      <c r="O1599" s="56"/>
      <c r="P1599" s="56"/>
      <c r="Q1599" s="56"/>
      <c r="R1599" s="56"/>
      <c r="S1599" s="56"/>
      <c r="T1599" s="56"/>
      <c r="U1599" s="56"/>
    </row>
    <row r="1600">
      <c r="A1600" s="56"/>
      <c r="B1600" s="56"/>
      <c r="C1600" s="57"/>
      <c r="D1600" s="58"/>
      <c r="E1600" s="56"/>
      <c r="F1600" s="56"/>
      <c r="G1600" s="56"/>
      <c r="H1600" s="56"/>
      <c r="I1600" s="56"/>
      <c r="J1600" s="56"/>
      <c r="K1600" s="56"/>
      <c r="L1600" s="56"/>
      <c r="M1600" s="56"/>
      <c r="N1600" s="56"/>
      <c r="O1600" s="56"/>
      <c r="P1600" s="56"/>
      <c r="Q1600" s="56"/>
      <c r="R1600" s="56"/>
      <c r="S1600" s="56"/>
      <c r="T1600" s="56"/>
      <c r="U1600" s="56"/>
    </row>
    <row r="1601">
      <c r="A1601" s="56"/>
      <c r="B1601" s="56"/>
      <c r="C1601" s="57"/>
      <c r="D1601" s="58"/>
      <c r="E1601" s="56"/>
      <c r="F1601" s="56"/>
      <c r="G1601" s="56"/>
      <c r="H1601" s="56"/>
      <c r="I1601" s="56"/>
      <c r="J1601" s="56"/>
      <c r="K1601" s="56"/>
      <c r="L1601" s="56"/>
      <c r="M1601" s="56"/>
      <c r="N1601" s="56"/>
      <c r="O1601" s="56"/>
      <c r="P1601" s="56"/>
      <c r="Q1601" s="56"/>
      <c r="R1601" s="56"/>
      <c r="S1601" s="56"/>
      <c r="T1601" s="56"/>
      <c r="U1601" s="56"/>
    </row>
    <row r="1602">
      <c r="A1602" s="56"/>
      <c r="B1602" s="56"/>
      <c r="C1602" s="57"/>
      <c r="D1602" s="58"/>
      <c r="E1602" s="56"/>
      <c r="F1602" s="56"/>
      <c r="G1602" s="56"/>
      <c r="H1602" s="56"/>
      <c r="I1602" s="56"/>
      <c r="J1602" s="56"/>
      <c r="K1602" s="56"/>
      <c r="L1602" s="56"/>
      <c r="M1602" s="56"/>
      <c r="N1602" s="56"/>
      <c r="O1602" s="56"/>
      <c r="P1602" s="56"/>
      <c r="Q1602" s="56"/>
      <c r="R1602" s="56"/>
      <c r="S1602" s="56"/>
      <c r="T1602" s="56"/>
      <c r="U1602" s="56"/>
    </row>
    <row r="1603">
      <c r="A1603" s="56"/>
      <c r="B1603" s="56"/>
      <c r="C1603" s="57"/>
      <c r="D1603" s="58"/>
      <c r="E1603" s="56"/>
      <c r="F1603" s="56"/>
      <c r="G1603" s="56"/>
      <c r="H1603" s="56"/>
      <c r="I1603" s="56"/>
      <c r="J1603" s="56"/>
      <c r="K1603" s="56"/>
      <c r="L1603" s="56"/>
      <c r="M1603" s="56"/>
      <c r="N1603" s="56"/>
      <c r="O1603" s="56"/>
      <c r="P1603" s="56"/>
      <c r="Q1603" s="56"/>
      <c r="R1603" s="56"/>
      <c r="S1603" s="56"/>
      <c r="T1603" s="56"/>
      <c r="U1603" s="56"/>
    </row>
    <row r="1604">
      <c r="A1604" s="56"/>
      <c r="B1604" s="56"/>
      <c r="C1604" s="57"/>
      <c r="D1604" s="58"/>
      <c r="E1604" s="56"/>
      <c r="F1604" s="56"/>
      <c r="G1604" s="56"/>
      <c r="H1604" s="56"/>
      <c r="I1604" s="56"/>
      <c r="J1604" s="56"/>
      <c r="K1604" s="56"/>
      <c r="L1604" s="56"/>
      <c r="M1604" s="56"/>
      <c r="N1604" s="56"/>
      <c r="O1604" s="56"/>
      <c r="P1604" s="56"/>
      <c r="Q1604" s="56"/>
      <c r="R1604" s="56"/>
      <c r="S1604" s="56"/>
      <c r="T1604" s="56"/>
      <c r="U1604" s="56"/>
    </row>
    <row r="1605">
      <c r="A1605" s="56"/>
      <c r="B1605" s="56"/>
      <c r="C1605" s="57"/>
      <c r="D1605" s="58"/>
      <c r="E1605" s="56"/>
      <c r="F1605" s="56"/>
      <c r="G1605" s="56"/>
      <c r="H1605" s="56"/>
      <c r="I1605" s="56"/>
      <c r="J1605" s="56"/>
      <c r="K1605" s="56"/>
      <c r="L1605" s="56"/>
      <c r="M1605" s="56"/>
      <c r="N1605" s="56"/>
      <c r="O1605" s="56"/>
      <c r="P1605" s="56"/>
      <c r="Q1605" s="56"/>
      <c r="R1605" s="56"/>
      <c r="S1605" s="56"/>
      <c r="T1605" s="56"/>
      <c r="U1605" s="56"/>
    </row>
    <row r="1606">
      <c r="A1606" s="56"/>
      <c r="B1606" s="56"/>
      <c r="C1606" s="57"/>
      <c r="D1606" s="58"/>
      <c r="E1606" s="56"/>
      <c r="F1606" s="56"/>
      <c r="G1606" s="56"/>
      <c r="H1606" s="56"/>
      <c r="I1606" s="56"/>
      <c r="J1606" s="56"/>
      <c r="K1606" s="56"/>
      <c r="L1606" s="56"/>
      <c r="M1606" s="56"/>
      <c r="N1606" s="56"/>
      <c r="O1606" s="56"/>
      <c r="P1606" s="56"/>
      <c r="Q1606" s="56"/>
      <c r="R1606" s="56"/>
      <c r="S1606" s="56"/>
      <c r="T1606" s="56"/>
      <c r="U1606" s="56"/>
    </row>
    <row r="1607">
      <c r="A1607" s="56"/>
      <c r="B1607" s="56"/>
      <c r="C1607" s="57"/>
      <c r="D1607" s="58"/>
      <c r="E1607" s="56"/>
      <c r="F1607" s="56"/>
      <c r="G1607" s="56"/>
      <c r="H1607" s="56"/>
      <c r="I1607" s="56"/>
      <c r="J1607" s="56"/>
      <c r="K1607" s="56"/>
      <c r="L1607" s="56"/>
      <c r="M1607" s="56"/>
      <c r="N1607" s="56"/>
      <c r="O1607" s="56"/>
      <c r="P1607" s="56"/>
      <c r="Q1607" s="56"/>
      <c r="R1607" s="56"/>
      <c r="S1607" s="56"/>
      <c r="T1607" s="56"/>
      <c r="U1607" s="56"/>
    </row>
    <row r="1608">
      <c r="A1608" s="56"/>
      <c r="B1608" s="56"/>
      <c r="C1608" s="57"/>
      <c r="D1608" s="58"/>
      <c r="E1608" s="56"/>
      <c r="F1608" s="56"/>
      <c r="G1608" s="56"/>
      <c r="H1608" s="56"/>
      <c r="I1608" s="56"/>
      <c r="J1608" s="56"/>
      <c r="K1608" s="56"/>
      <c r="L1608" s="56"/>
      <c r="M1608" s="56"/>
      <c r="N1608" s="56"/>
      <c r="O1608" s="56"/>
      <c r="P1608" s="56"/>
      <c r="Q1608" s="56"/>
      <c r="R1608" s="56"/>
      <c r="S1608" s="56"/>
      <c r="T1608" s="56"/>
      <c r="U1608" s="56"/>
    </row>
    <row r="1609">
      <c r="A1609" s="56"/>
      <c r="B1609" s="56"/>
      <c r="C1609" s="57"/>
      <c r="D1609" s="58"/>
      <c r="E1609" s="56"/>
      <c r="F1609" s="56"/>
      <c r="G1609" s="56"/>
      <c r="H1609" s="56"/>
      <c r="I1609" s="56"/>
      <c r="J1609" s="56"/>
      <c r="K1609" s="56"/>
      <c r="L1609" s="56"/>
      <c r="M1609" s="56"/>
      <c r="N1609" s="56"/>
      <c r="O1609" s="56"/>
      <c r="P1609" s="56"/>
      <c r="Q1609" s="56"/>
      <c r="R1609" s="56"/>
      <c r="S1609" s="56"/>
      <c r="T1609" s="56"/>
      <c r="U1609" s="56"/>
    </row>
    <row r="1610">
      <c r="A1610" s="56"/>
      <c r="B1610" s="56"/>
      <c r="C1610" s="57"/>
      <c r="D1610" s="58"/>
      <c r="E1610" s="56"/>
      <c r="F1610" s="56"/>
      <c r="G1610" s="56"/>
      <c r="H1610" s="56"/>
      <c r="I1610" s="56"/>
      <c r="J1610" s="56"/>
      <c r="K1610" s="56"/>
      <c r="L1610" s="56"/>
      <c r="M1610" s="56"/>
      <c r="N1610" s="56"/>
      <c r="O1610" s="56"/>
      <c r="P1610" s="56"/>
      <c r="Q1610" s="56"/>
      <c r="R1610" s="56"/>
      <c r="S1610" s="56"/>
      <c r="T1610" s="56"/>
      <c r="U1610" s="56"/>
    </row>
    <row r="1611">
      <c r="A1611" s="56"/>
      <c r="B1611" s="56"/>
      <c r="C1611" s="57"/>
      <c r="D1611" s="58"/>
      <c r="E1611" s="56"/>
      <c r="F1611" s="56"/>
      <c r="G1611" s="56"/>
      <c r="H1611" s="56"/>
      <c r="I1611" s="56"/>
      <c r="J1611" s="56"/>
      <c r="K1611" s="56"/>
      <c r="L1611" s="56"/>
      <c r="M1611" s="56"/>
      <c r="N1611" s="56"/>
      <c r="O1611" s="56"/>
      <c r="P1611" s="56"/>
      <c r="Q1611" s="56"/>
      <c r="R1611" s="56"/>
      <c r="S1611" s="56"/>
      <c r="T1611" s="56"/>
      <c r="U1611" s="56"/>
    </row>
    <row r="1612">
      <c r="A1612" s="56"/>
      <c r="B1612" s="56"/>
      <c r="C1612" s="57"/>
      <c r="D1612" s="58"/>
      <c r="E1612" s="56"/>
      <c r="F1612" s="56"/>
      <c r="G1612" s="56"/>
      <c r="H1612" s="56"/>
      <c r="I1612" s="56"/>
      <c r="J1612" s="56"/>
      <c r="K1612" s="56"/>
      <c r="L1612" s="56"/>
      <c r="M1612" s="56"/>
      <c r="N1612" s="56"/>
      <c r="O1612" s="56"/>
      <c r="P1612" s="56"/>
      <c r="Q1612" s="56"/>
      <c r="R1612" s="56"/>
      <c r="S1612" s="56"/>
      <c r="T1612" s="56"/>
      <c r="U1612" s="56"/>
    </row>
    <row r="1613">
      <c r="A1613" s="56"/>
      <c r="B1613" s="56"/>
      <c r="C1613" s="57"/>
      <c r="D1613" s="58"/>
      <c r="E1613" s="56"/>
      <c r="F1613" s="56"/>
      <c r="G1613" s="56"/>
      <c r="H1613" s="56"/>
      <c r="I1613" s="56"/>
      <c r="J1613" s="56"/>
      <c r="K1613" s="56"/>
      <c r="L1613" s="56"/>
      <c r="M1613" s="56"/>
      <c r="N1613" s="56"/>
      <c r="O1613" s="56"/>
      <c r="P1613" s="56"/>
      <c r="Q1613" s="56"/>
      <c r="R1613" s="56"/>
      <c r="S1613" s="56"/>
      <c r="T1613" s="56"/>
      <c r="U1613" s="56"/>
    </row>
    <row r="1614">
      <c r="A1614" s="56"/>
      <c r="B1614" s="56"/>
      <c r="C1614" s="57"/>
      <c r="D1614" s="58"/>
      <c r="E1614" s="56"/>
      <c r="F1614" s="56"/>
      <c r="G1614" s="56"/>
      <c r="H1614" s="56"/>
      <c r="I1614" s="56"/>
      <c r="J1614" s="56"/>
      <c r="K1614" s="56"/>
      <c r="L1614" s="56"/>
      <c r="M1614" s="56"/>
      <c r="N1614" s="56"/>
      <c r="O1614" s="56"/>
      <c r="P1614" s="56"/>
      <c r="Q1614" s="56"/>
      <c r="R1614" s="56"/>
      <c r="S1614" s="56"/>
      <c r="T1614" s="56"/>
      <c r="U1614" s="56"/>
    </row>
    <row r="1615">
      <c r="A1615" s="56"/>
      <c r="B1615" s="56"/>
      <c r="C1615" s="57"/>
      <c r="D1615" s="58"/>
      <c r="E1615" s="56"/>
      <c r="F1615" s="56"/>
      <c r="G1615" s="56"/>
      <c r="H1615" s="56"/>
      <c r="I1615" s="56"/>
      <c r="J1615" s="56"/>
      <c r="K1615" s="56"/>
      <c r="L1615" s="56"/>
      <c r="M1615" s="56"/>
      <c r="N1615" s="56"/>
      <c r="O1615" s="56"/>
      <c r="P1615" s="56"/>
      <c r="Q1615" s="56"/>
      <c r="R1615" s="56"/>
      <c r="S1615" s="56"/>
      <c r="T1615" s="56"/>
      <c r="U1615" s="56"/>
    </row>
    <row r="1616">
      <c r="A1616" s="56"/>
      <c r="B1616" s="56"/>
      <c r="C1616" s="57"/>
      <c r="D1616" s="58"/>
      <c r="E1616" s="56"/>
      <c r="F1616" s="56"/>
      <c r="G1616" s="56"/>
      <c r="H1616" s="56"/>
      <c r="I1616" s="56"/>
      <c r="J1616" s="56"/>
      <c r="K1616" s="56"/>
      <c r="L1616" s="56"/>
      <c r="M1616" s="56"/>
      <c r="N1616" s="56"/>
      <c r="O1616" s="56"/>
      <c r="P1616" s="56"/>
      <c r="Q1616" s="56"/>
      <c r="R1616" s="56"/>
      <c r="S1616" s="56"/>
      <c r="T1616" s="56"/>
      <c r="U1616" s="56"/>
    </row>
    <row r="1617">
      <c r="A1617" s="56"/>
      <c r="B1617" s="56"/>
      <c r="C1617" s="57"/>
      <c r="D1617" s="58"/>
      <c r="E1617" s="56"/>
      <c r="F1617" s="56"/>
      <c r="G1617" s="56"/>
      <c r="H1617" s="56"/>
      <c r="I1617" s="56"/>
      <c r="J1617" s="56"/>
      <c r="K1617" s="56"/>
      <c r="L1617" s="56"/>
      <c r="M1617" s="56"/>
      <c r="N1617" s="56"/>
      <c r="O1617" s="56"/>
      <c r="P1617" s="56"/>
      <c r="Q1617" s="56"/>
      <c r="R1617" s="56"/>
      <c r="S1617" s="56"/>
      <c r="T1617" s="56"/>
      <c r="U1617" s="56"/>
    </row>
    <row r="1618">
      <c r="A1618" s="56"/>
      <c r="B1618" s="56"/>
      <c r="C1618" s="57"/>
      <c r="D1618" s="58"/>
      <c r="E1618" s="56"/>
      <c r="F1618" s="56"/>
      <c r="G1618" s="56"/>
      <c r="H1618" s="56"/>
      <c r="I1618" s="56"/>
      <c r="J1618" s="56"/>
      <c r="K1618" s="56"/>
      <c r="L1618" s="56"/>
      <c r="M1618" s="56"/>
      <c r="N1618" s="56"/>
      <c r="O1618" s="56"/>
      <c r="P1618" s="56"/>
      <c r="Q1618" s="56"/>
      <c r="R1618" s="56"/>
      <c r="S1618" s="56"/>
      <c r="T1618" s="56"/>
      <c r="U1618" s="56"/>
    </row>
    <row r="1619">
      <c r="A1619" s="56"/>
      <c r="B1619" s="56"/>
      <c r="C1619" s="57"/>
      <c r="D1619" s="58"/>
      <c r="E1619" s="56"/>
      <c r="F1619" s="56"/>
      <c r="G1619" s="56"/>
      <c r="H1619" s="56"/>
      <c r="I1619" s="56"/>
      <c r="J1619" s="56"/>
      <c r="K1619" s="56"/>
      <c r="L1619" s="56"/>
      <c r="M1619" s="56"/>
      <c r="N1619" s="56"/>
      <c r="O1619" s="56"/>
      <c r="P1619" s="56"/>
      <c r="Q1619" s="56"/>
      <c r="R1619" s="56"/>
      <c r="S1619" s="56"/>
      <c r="T1619" s="56"/>
      <c r="U1619" s="56"/>
    </row>
    <row r="1620">
      <c r="A1620" s="56"/>
      <c r="B1620" s="56"/>
      <c r="C1620" s="57"/>
      <c r="D1620" s="58"/>
      <c r="E1620" s="56"/>
      <c r="F1620" s="56"/>
      <c r="G1620" s="56"/>
      <c r="H1620" s="56"/>
      <c r="I1620" s="56"/>
      <c r="J1620" s="56"/>
      <c r="K1620" s="56"/>
      <c r="L1620" s="56"/>
      <c r="M1620" s="56"/>
      <c r="N1620" s="56"/>
      <c r="O1620" s="56"/>
      <c r="P1620" s="56"/>
      <c r="Q1620" s="56"/>
      <c r="R1620" s="56"/>
      <c r="S1620" s="56"/>
      <c r="T1620" s="56"/>
      <c r="U1620" s="56"/>
    </row>
    <row r="1621">
      <c r="A1621" s="56"/>
      <c r="B1621" s="56"/>
      <c r="C1621" s="57"/>
      <c r="D1621" s="58"/>
      <c r="E1621" s="56"/>
      <c r="F1621" s="56"/>
      <c r="G1621" s="56"/>
      <c r="H1621" s="56"/>
      <c r="I1621" s="56"/>
      <c r="J1621" s="56"/>
      <c r="K1621" s="56"/>
      <c r="L1621" s="56"/>
      <c r="M1621" s="56"/>
      <c r="N1621" s="56"/>
      <c r="O1621" s="56"/>
      <c r="P1621" s="56"/>
      <c r="Q1621" s="56"/>
      <c r="R1621" s="56"/>
      <c r="S1621" s="56"/>
      <c r="T1621" s="56"/>
      <c r="U1621" s="56"/>
    </row>
    <row r="1622">
      <c r="A1622" s="56"/>
      <c r="B1622" s="56"/>
      <c r="C1622" s="57"/>
      <c r="D1622" s="58"/>
      <c r="E1622" s="56"/>
      <c r="F1622" s="56"/>
      <c r="G1622" s="56"/>
      <c r="H1622" s="56"/>
      <c r="I1622" s="56"/>
      <c r="J1622" s="56"/>
      <c r="K1622" s="56"/>
      <c r="L1622" s="56"/>
      <c r="M1622" s="56"/>
      <c r="N1622" s="56"/>
      <c r="O1622" s="56"/>
      <c r="P1622" s="56"/>
      <c r="Q1622" s="56"/>
      <c r="R1622" s="56"/>
      <c r="S1622" s="56"/>
      <c r="T1622" s="56"/>
      <c r="U1622" s="56"/>
    </row>
    <row r="1623">
      <c r="A1623" s="56"/>
      <c r="B1623" s="56"/>
      <c r="C1623" s="57"/>
      <c r="D1623" s="58"/>
      <c r="E1623" s="56"/>
      <c r="F1623" s="56"/>
      <c r="G1623" s="56"/>
      <c r="H1623" s="56"/>
      <c r="I1623" s="56"/>
      <c r="J1623" s="56"/>
      <c r="K1623" s="56"/>
      <c r="L1623" s="56"/>
      <c r="M1623" s="56"/>
      <c r="N1623" s="56"/>
      <c r="O1623" s="56"/>
      <c r="P1623" s="56"/>
      <c r="Q1623" s="56"/>
      <c r="R1623" s="56"/>
      <c r="S1623" s="56"/>
      <c r="T1623" s="56"/>
      <c r="U1623" s="56"/>
    </row>
    <row r="1624">
      <c r="A1624" s="56"/>
      <c r="B1624" s="56"/>
      <c r="C1624" s="57"/>
      <c r="D1624" s="58"/>
      <c r="E1624" s="56"/>
      <c r="F1624" s="56"/>
      <c r="G1624" s="56"/>
      <c r="H1624" s="56"/>
      <c r="I1624" s="56"/>
      <c r="J1624" s="56"/>
      <c r="K1624" s="56"/>
      <c r="L1624" s="56"/>
      <c r="M1624" s="56"/>
      <c r="N1624" s="56"/>
      <c r="O1624" s="56"/>
      <c r="P1624" s="56"/>
      <c r="Q1624" s="56"/>
      <c r="R1624" s="56"/>
      <c r="S1624" s="56"/>
      <c r="T1624" s="56"/>
      <c r="U1624" s="56"/>
    </row>
    <row r="1625">
      <c r="A1625" s="56"/>
      <c r="B1625" s="56"/>
      <c r="C1625" s="57"/>
      <c r="D1625" s="58"/>
      <c r="E1625" s="56"/>
      <c r="F1625" s="56"/>
      <c r="G1625" s="56"/>
      <c r="H1625" s="56"/>
      <c r="I1625" s="56"/>
      <c r="J1625" s="56"/>
      <c r="K1625" s="56"/>
      <c r="L1625" s="56"/>
      <c r="M1625" s="56"/>
      <c r="N1625" s="56"/>
      <c r="O1625" s="56"/>
      <c r="P1625" s="56"/>
      <c r="Q1625" s="56"/>
      <c r="R1625" s="56"/>
      <c r="S1625" s="56"/>
      <c r="T1625" s="56"/>
      <c r="U1625" s="56"/>
    </row>
    <row r="1626">
      <c r="A1626" s="56"/>
      <c r="B1626" s="56"/>
      <c r="C1626" s="57"/>
      <c r="D1626" s="58"/>
      <c r="E1626" s="56"/>
      <c r="F1626" s="56"/>
      <c r="G1626" s="56"/>
      <c r="H1626" s="56"/>
      <c r="I1626" s="56"/>
      <c r="J1626" s="56"/>
      <c r="K1626" s="56"/>
      <c r="L1626" s="56"/>
      <c r="M1626" s="56"/>
      <c r="N1626" s="56"/>
      <c r="O1626" s="56"/>
      <c r="P1626" s="56"/>
      <c r="Q1626" s="56"/>
      <c r="R1626" s="56"/>
      <c r="S1626" s="56"/>
      <c r="T1626" s="56"/>
      <c r="U1626" s="56"/>
    </row>
    <row r="1627">
      <c r="A1627" s="56"/>
      <c r="B1627" s="56"/>
      <c r="C1627" s="57"/>
      <c r="D1627" s="58"/>
      <c r="E1627" s="56"/>
      <c r="F1627" s="56"/>
      <c r="G1627" s="56"/>
      <c r="H1627" s="56"/>
      <c r="I1627" s="56"/>
      <c r="J1627" s="56"/>
      <c r="K1627" s="56"/>
      <c r="L1627" s="56"/>
      <c r="M1627" s="56"/>
      <c r="N1627" s="56"/>
      <c r="O1627" s="56"/>
      <c r="P1627" s="56"/>
      <c r="Q1627" s="56"/>
      <c r="R1627" s="56"/>
      <c r="S1627" s="56"/>
      <c r="T1627" s="56"/>
      <c r="U1627" s="56"/>
    </row>
    <row r="1628">
      <c r="A1628" s="56"/>
      <c r="B1628" s="56"/>
      <c r="C1628" s="57"/>
      <c r="D1628" s="58"/>
      <c r="E1628" s="56"/>
      <c r="F1628" s="56"/>
      <c r="G1628" s="56"/>
      <c r="H1628" s="56"/>
      <c r="I1628" s="56"/>
      <c r="J1628" s="56"/>
      <c r="K1628" s="56"/>
      <c r="L1628" s="56"/>
      <c r="M1628" s="56"/>
      <c r="N1628" s="56"/>
      <c r="O1628" s="56"/>
      <c r="P1628" s="56"/>
      <c r="Q1628" s="56"/>
      <c r="R1628" s="56"/>
      <c r="S1628" s="56"/>
      <c r="T1628" s="56"/>
      <c r="U1628" s="56"/>
    </row>
    <row r="1629">
      <c r="A1629" s="56"/>
      <c r="B1629" s="56"/>
      <c r="C1629" s="57"/>
      <c r="D1629" s="58"/>
      <c r="E1629" s="56"/>
      <c r="F1629" s="56"/>
      <c r="G1629" s="56"/>
      <c r="H1629" s="56"/>
      <c r="I1629" s="56"/>
      <c r="J1629" s="56"/>
      <c r="K1629" s="56"/>
      <c r="L1629" s="56"/>
      <c r="M1629" s="56"/>
      <c r="N1629" s="56"/>
      <c r="O1629" s="56"/>
      <c r="P1629" s="56"/>
      <c r="Q1629" s="56"/>
      <c r="R1629" s="56"/>
      <c r="S1629" s="56"/>
      <c r="T1629" s="56"/>
      <c r="U1629" s="56"/>
    </row>
    <row r="1630">
      <c r="A1630" s="56"/>
      <c r="B1630" s="56"/>
      <c r="C1630" s="57"/>
      <c r="D1630" s="58"/>
      <c r="E1630" s="56"/>
      <c r="F1630" s="56"/>
      <c r="G1630" s="56"/>
      <c r="H1630" s="56"/>
      <c r="I1630" s="56"/>
      <c r="J1630" s="56"/>
      <c r="K1630" s="56"/>
      <c r="L1630" s="56"/>
      <c r="M1630" s="56"/>
      <c r="N1630" s="56"/>
      <c r="O1630" s="56"/>
      <c r="P1630" s="56"/>
      <c r="Q1630" s="56"/>
      <c r="R1630" s="56"/>
      <c r="S1630" s="56"/>
      <c r="T1630" s="56"/>
      <c r="U1630" s="56"/>
    </row>
    <row r="1631">
      <c r="A1631" s="56"/>
      <c r="B1631" s="56"/>
      <c r="C1631" s="57"/>
      <c r="D1631" s="58"/>
      <c r="E1631" s="56"/>
      <c r="F1631" s="56"/>
      <c r="G1631" s="56"/>
      <c r="H1631" s="56"/>
      <c r="I1631" s="56"/>
      <c r="J1631" s="56"/>
      <c r="K1631" s="56"/>
      <c r="L1631" s="56"/>
      <c r="M1631" s="56"/>
      <c r="N1631" s="56"/>
      <c r="O1631" s="56"/>
      <c r="P1631" s="56"/>
      <c r="Q1631" s="56"/>
      <c r="R1631" s="56"/>
      <c r="S1631" s="56"/>
      <c r="T1631" s="56"/>
      <c r="U1631" s="56"/>
    </row>
    <row r="1632">
      <c r="A1632" s="56"/>
      <c r="B1632" s="56"/>
      <c r="C1632" s="57"/>
      <c r="D1632" s="58"/>
      <c r="E1632" s="56"/>
      <c r="F1632" s="56"/>
      <c r="G1632" s="56"/>
      <c r="H1632" s="56"/>
      <c r="I1632" s="56"/>
      <c r="J1632" s="56"/>
      <c r="K1632" s="56"/>
      <c r="L1632" s="56"/>
      <c r="M1632" s="56"/>
      <c r="N1632" s="56"/>
      <c r="O1632" s="56"/>
      <c r="P1632" s="56"/>
      <c r="Q1632" s="56"/>
      <c r="R1632" s="56"/>
      <c r="S1632" s="56"/>
      <c r="T1632" s="56"/>
      <c r="U1632" s="56"/>
    </row>
    <row r="1633">
      <c r="A1633" s="56"/>
      <c r="B1633" s="56"/>
      <c r="C1633" s="57"/>
      <c r="D1633" s="58"/>
      <c r="E1633" s="56"/>
      <c r="F1633" s="56"/>
      <c r="G1633" s="56"/>
      <c r="H1633" s="56"/>
      <c r="I1633" s="56"/>
      <c r="J1633" s="56"/>
      <c r="K1633" s="56"/>
      <c r="L1633" s="56"/>
      <c r="M1633" s="56"/>
      <c r="N1633" s="56"/>
      <c r="O1633" s="56"/>
      <c r="P1633" s="56"/>
      <c r="Q1633" s="56"/>
      <c r="R1633" s="56"/>
      <c r="S1633" s="56"/>
      <c r="T1633" s="56"/>
      <c r="U1633" s="56"/>
    </row>
    <row r="1634">
      <c r="A1634" s="56"/>
      <c r="B1634" s="56"/>
      <c r="C1634" s="57"/>
      <c r="D1634" s="58"/>
      <c r="E1634" s="56"/>
      <c r="F1634" s="56"/>
      <c r="G1634" s="56"/>
      <c r="H1634" s="56"/>
      <c r="I1634" s="56"/>
      <c r="J1634" s="56"/>
      <c r="K1634" s="56"/>
      <c r="L1634" s="56"/>
      <c r="M1634" s="56"/>
      <c r="N1634" s="56"/>
      <c r="O1634" s="56"/>
      <c r="P1634" s="56"/>
      <c r="Q1634" s="56"/>
      <c r="R1634" s="56"/>
      <c r="S1634" s="56"/>
      <c r="T1634" s="56"/>
      <c r="U1634" s="56"/>
    </row>
    <row r="1635">
      <c r="A1635" s="56"/>
      <c r="B1635" s="56"/>
      <c r="C1635" s="57"/>
      <c r="D1635" s="58"/>
      <c r="E1635" s="56"/>
      <c r="F1635" s="56"/>
      <c r="G1635" s="56"/>
      <c r="H1635" s="56"/>
      <c r="I1635" s="56"/>
      <c r="J1635" s="56"/>
      <c r="K1635" s="56"/>
      <c r="L1635" s="56"/>
      <c r="M1635" s="56"/>
      <c r="N1635" s="56"/>
      <c r="O1635" s="56"/>
      <c r="P1635" s="56"/>
      <c r="Q1635" s="56"/>
      <c r="R1635" s="56"/>
      <c r="S1635" s="56"/>
      <c r="T1635" s="56"/>
      <c r="U1635" s="56"/>
    </row>
    <row r="1636">
      <c r="A1636" s="56"/>
      <c r="B1636" s="56"/>
      <c r="C1636" s="57"/>
      <c r="D1636" s="58"/>
      <c r="E1636" s="56"/>
      <c r="F1636" s="56"/>
      <c r="G1636" s="56"/>
      <c r="H1636" s="56"/>
      <c r="I1636" s="56"/>
      <c r="J1636" s="56"/>
      <c r="K1636" s="56"/>
      <c r="L1636" s="56"/>
      <c r="M1636" s="56"/>
      <c r="N1636" s="56"/>
      <c r="O1636" s="56"/>
      <c r="P1636" s="56"/>
      <c r="Q1636" s="56"/>
      <c r="R1636" s="56"/>
      <c r="S1636" s="56"/>
      <c r="T1636" s="56"/>
      <c r="U1636" s="56"/>
    </row>
    <row r="1637">
      <c r="A1637" s="56"/>
      <c r="B1637" s="56"/>
      <c r="C1637" s="57"/>
      <c r="D1637" s="58"/>
      <c r="E1637" s="56"/>
      <c r="F1637" s="56"/>
      <c r="G1637" s="56"/>
      <c r="H1637" s="56"/>
      <c r="I1637" s="56"/>
      <c r="J1637" s="56"/>
      <c r="K1637" s="56"/>
      <c r="L1637" s="56"/>
      <c r="M1637" s="56"/>
      <c r="N1637" s="56"/>
      <c r="O1637" s="56"/>
      <c r="P1637" s="56"/>
      <c r="Q1637" s="56"/>
      <c r="R1637" s="56"/>
      <c r="S1637" s="56"/>
      <c r="T1637" s="56"/>
      <c r="U1637" s="56"/>
    </row>
    <row r="1638">
      <c r="A1638" s="56"/>
      <c r="B1638" s="56"/>
      <c r="C1638" s="57"/>
      <c r="D1638" s="58"/>
      <c r="E1638" s="56"/>
      <c r="F1638" s="56"/>
      <c r="G1638" s="56"/>
      <c r="H1638" s="56"/>
      <c r="I1638" s="56"/>
      <c r="J1638" s="56"/>
      <c r="K1638" s="56"/>
      <c r="L1638" s="56"/>
      <c r="M1638" s="56"/>
      <c r="N1638" s="56"/>
      <c r="O1638" s="56"/>
      <c r="P1638" s="56"/>
      <c r="Q1638" s="56"/>
      <c r="R1638" s="56"/>
      <c r="S1638" s="56"/>
      <c r="T1638" s="56"/>
      <c r="U1638" s="56"/>
    </row>
    <row r="1639">
      <c r="A1639" s="56"/>
      <c r="B1639" s="56"/>
      <c r="C1639" s="57"/>
      <c r="D1639" s="58"/>
      <c r="E1639" s="56"/>
      <c r="F1639" s="56"/>
      <c r="G1639" s="56"/>
      <c r="H1639" s="56"/>
      <c r="I1639" s="56"/>
      <c r="J1639" s="56"/>
      <c r="K1639" s="56"/>
      <c r="L1639" s="56"/>
      <c r="M1639" s="56"/>
      <c r="N1639" s="56"/>
      <c r="O1639" s="56"/>
      <c r="P1639" s="56"/>
      <c r="Q1639" s="56"/>
      <c r="R1639" s="56"/>
      <c r="S1639" s="56"/>
      <c r="T1639" s="56"/>
      <c r="U1639" s="56"/>
    </row>
    <row r="1640">
      <c r="A1640" s="56"/>
      <c r="B1640" s="56"/>
      <c r="C1640" s="57"/>
      <c r="D1640" s="58"/>
      <c r="E1640" s="56"/>
      <c r="F1640" s="56"/>
      <c r="G1640" s="56"/>
      <c r="H1640" s="56"/>
      <c r="I1640" s="56"/>
      <c r="J1640" s="56"/>
      <c r="K1640" s="56"/>
      <c r="L1640" s="56"/>
      <c r="M1640" s="56"/>
      <c r="N1640" s="56"/>
      <c r="O1640" s="56"/>
      <c r="P1640" s="56"/>
      <c r="Q1640" s="56"/>
      <c r="R1640" s="56"/>
      <c r="S1640" s="56"/>
      <c r="T1640" s="56"/>
      <c r="U1640" s="56"/>
    </row>
    <row r="1641">
      <c r="A1641" s="56"/>
      <c r="B1641" s="56"/>
      <c r="C1641" s="57"/>
      <c r="D1641" s="58"/>
      <c r="E1641" s="56"/>
      <c r="F1641" s="56"/>
      <c r="G1641" s="56"/>
      <c r="H1641" s="56"/>
      <c r="I1641" s="56"/>
      <c r="J1641" s="56"/>
      <c r="K1641" s="56"/>
      <c r="L1641" s="56"/>
      <c r="M1641" s="56"/>
      <c r="N1641" s="56"/>
      <c r="O1641" s="56"/>
      <c r="P1641" s="56"/>
      <c r="Q1641" s="56"/>
      <c r="R1641" s="56"/>
      <c r="S1641" s="56"/>
      <c r="T1641" s="56"/>
      <c r="U1641" s="56"/>
    </row>
    <row r="1642">
      <c r="A1642" s="56"/>
      <c r="B1642" s="56"/>
      <c r="C1642" s="57"/>
      <c r="D1642" s="58"/>
      <c r="E1642" s="56"/>
      <c r="F1642" s="56"/>
      <c r="G1642" s="56"/>
      <c r="H1642" s="56"/>
      <c r="I1642" s="56"/>
      <c r="J1642" s="56"/>
      <c r="K1642" s="56"/>
      <c r="L1642" s="56"/>
      <c r="M1642" s="56"/>
      <c r="N1642" s="56"/>
      <c r="O1642" s="56"/>
      <c r="P1642" s="56"/>
      <c r="Q1642" s="56"/>
      <c r="R1642" s="56"/>
      <c r="S1642" s="56"/>
      <c r="T1642" s="56"/>
      <c r="U1642" s="56"/>
    </row>
    <row r="1643">
      <c r="A1643" s="56"/>
      <c r="B1643" s="56"/>
      <c r="C1643" s="57"/>
      <c r="D1643" s="58"/>
      <c r="E1643" s="56"/>
      <c r="F1643" s="56"/>
      <c r="G1643" s="56"/>
      <c r="H1643" s="56"/>
      <c r="I1643" s="56"/>
      <c r="J1643" s="56"/>
      <c r="K1643" s="56"/>
      <c r="L1643" s="56"/>
      <c r="M1643" s="56"/>
      <c r="N1643" s="56"/>
      <c r="O1643" s="56"/>
      <c r="P1643" s="56"/>
      <c r="Q1643" s="56"/>
      <c r="R1643" s="56"/>
      <c r="S1643" s="56"/>
      <c r="T1643" s="56"/>
      <c r="U1643" s="56"/>
    </row>
    <row r="1644">
      <c r="A1644" s="56"/>
      <c r="B1644" s="56"/>
      <c r="C1644" s="57"/>
      <c r="D1644" s="58"/>
      <c r="E1644" s="56"/>
      <c r="F1644" s="56"/>
      <c r="G1644" s="56"/>
      <c r="H1644" s="56"/>
      <c r="I1644" s="56"/>
      <c r="J1644" s="56"/>
      <c r="K1644" s="56"/>
      <c r="L1644" s="56"/>
      <c r="M1644" s="56"/>
      <c r="N1644" s="56"/>
      <c r="O1644" s="56"/>
      <c r="P1644" s="56"/>
      <c r="Q1644" s="56"/>
      <c r="R1644" s="56"/>
      <c r="S1644" s="56"/>
      <c r="T1644" s="56"/>
      <c r="U1644" s="56"/>
    </row>
    <row r="1645">
      <c r="A1645" s="56"/>
      <c r="B1645" s="56"/>
      <c r="C1645" s="57"/>
      <c r="D1645" s="58"/>
      <c r="E1645" s="56"/>
      <c r="F1645" s="56"/>
      <c r="G1645" s="56"/>
      <c r="H1645" s="56"/>
      <c r="I1645" s="56"/>
      <c r="J1645" s="56"/>
      <c r="K1645" s="56"/>
      <c r="L1645" s="56"/>
      <c r="M1645" s="56"/>
      <c r="N1645" s="56"/>
      <c r="O1645" s="56"/>
      <c r="P1645" s="56"/>
      <c r="Q1645" s="56"/>
      <c r="R1645" s="56"/>
      <c r="S1645" s="56"/>
      <c r="T1645" s="56"/>
      <c r="U1645" s="56"/>
    </row>
    <row r="1646">
      <c r="A1646" s="56"/>
      <c r="B1646" s="56"/>
      <c r="C1646" s="57"/>
      <c r="D1646" s="58"/>
      <c r="E1646" s="56"/>
      <c r="F1646" s="56"/>
      <c r="G1646" s="56"/>
      <c r="H1646" s="56"/>
      <c r="I1646" s="56"/>
      <c r="J1646" s="56"/>
      <c r="K1646" s="56"/>
      <c r="L1646" s="56"/>
      <c r="M1646" s="56"/>
      <c r="N1646" s="56"/>
      <c r="O1646" s="56"/>
      <c r="P1646" s="56"/>
      <c r="Q1646" s="56"/>
      <c r="R1646" s="56"/>
      <c r="S1646" s="56"/>
      <c r="T1646" s="56"/>
      <c r="U1646" s="56"/>
    </row>
    <row r="1647">
      <c r="A1647" s="56"/>
      <c r="B1647" s="56"/>
      <c r="C1647" s="57"/>
      <c r="D1647" s="58"/>
      <c r="E1647" s="56"/>
      <c r="F1647" s="56"/>
      <c r="G1647" s="56"/>
      <c r="H1647" s="56"/>
      <c r="I1647" s="56"/>
      <c r="J1647" s="56"/>
      <c r="K1647" s="56"/>
      <c r="L1647" s="56"/>
      <c r="M1647" s="56"/>
      <c r="N1647" s="56"/>
      <c r="O1647" s="56"/>
      <c r="P1647" s="56"/>
      <c r="Q1647" s="56"/>
      <c r="R1647" s="56"/>
      <c r="S1647" s="56"/>
      <c r="T1647" s="56"/>
      <c r="U1647" s="56"/>
    </row>
    <row r="1648">
      <c r="A1648" s="56"/>
      <c r="B1648" s="56"/>
      <c r="C1648" s="57"/>
      <c r="D1648" s="58"/>
      <c r="E1648" s="56"/>
      <c r="F1648" s="56"/>
      <c r="G1648" s="56"/>
      <c r="H1648" s="56"/>
      <c r="I1648" s="56"/>
      <c r="J1648" s="56"/>
      <c r="K1648" s="56"/>
      <c r="L1648" s="56"/>
      <c r="M1648" s="56"/>
      <c r="N1648" s="56"/>
      <c r="O1648" s="56"/>
      <c r="P1648" s="56"/>
      <c r="Q1648" s="56"/>
      <c r="R1648" s="56"/>
      <c r="S1648" s="56"/>
      <c r="T1648" s="56"/>
      <c r="U1648" s="56"/>
    </row>
    <row r="1649">
      <c r="A1649" s="56"/>
      <c r="B1649" s="56"/>
      <c r="C1649" s="57"/>
      <c r="D1649" s="58"/>
      <c r="E1649" s="56"/>
      <c r="F1649" s="56"/>
      <c r="G1649" s="56"/>
      <c r="H1649" s="56"/>
      <c r="I1649" s="56"/>
      <c r="J1649" s="56"/>
      <c r="K1649" s="56"/>
      <c r="L1649" s="56"/>
      <c r="M1649" s="56"/>
      <c r="N1649" s="56"/>
      <c r="O1649" s="56"/>
      <c r="P1649" s="56"/>
      <c r="Q1649" s="56"/>
      <c r="R1649" s="56"/>
      <c r="S1649" s="56"/>
      <c r="T1649" s="56"/>
      <c r="U1649" s="56"/>
    </row>
    <row r="1650">
      <c r="A1650" s="56"/>
      <c r="B1650" s="56"/>
      <c r="C1650" s="57"/>
      <c r="D1650" s="58"/>
      <c r="E1650" s="56"/>
      <c r="F1650" s="56"/>
      <c r="G1650" s="56"/>
      <c r="H1650" s="56"/>
      <c r="I1650" s="56"/>
      <c r="J1650" s="56"/>
      <c r="K1650" s="56"/>
      <c r="L1650" s="56"/>
      <c r="M1650" s="56"/>
      <c r="N1650" s="56"/>
      <c r="O1650" s="56"/>
      <c r="P1650" s="56"/>
      <c r="Q1650" s="56"/>
      <c r="R1650" s="56"/>
      <c r="S1650" s="56"/>
      <c r="T1650" s="56"/>
      <c r="U1650" s="56"/>
    </row>
    <row r="1651">
      <c r="A1651" s="56"/>
      <c r="B1651" s="56"/>
      <c r="C1651" s="57"/>
      <c r="D1651" s="58"/>
      <c r="E1651" s="56"/>
      <c r="F1651" s="56"/>
      <c r="G1651" s="56"/>
      <c r="H1651" s="56"/>
      <c r="I1651" s="56"/>
      <c r="J1651" s="56"/>
      <c r="K1651" s="56"/>
      <c r="L1651" s="56"/>
      <c r="M1651" s="56"/>
      <c r="N1651" s="56"/>
      <c r="O1651" s="56"/>
      <c r="P1651" s="56"/>
      <c r="Q1651" s="56"/>
      <c r="R1651" s="56"/>
      <c r="S1651" s="56"/>
      <c r="T1651" s="56"/>
      <c r="U1651" s="56"/>
    </row>
    <row r="1652">
      <c r="A1652" s="56"/>
      <c r="B1652" s="56"/>
      <c r="C1652" s="57"/>
      <c r="D1652" s="58"/>
      <c r="E1652" s="56"/>
      <c r="F1652" s="56"/>
      <c r="G1652" s="56"/>
      <c r="H1652" s="56"/>
      <c r="I1652" s="56"/>
      <c r="J1652" s="56"/>
      <c r="K1652" s="56"/>
      <c r="L1652" s="56"/>
      <c r="M1652" s="56"/>
      <c r="N1652" s="56"/>
      <c r="O1652" s="56"/>
      <c r="P1652" s="56"/>
      <c r="Q1652" s="56"/>
      <c r="R1652" s="56"/>
      <c r="S1652" s="56"/>
      <c r="T1652" s="56"/>
      <c r="U1652" s="56"/>
    </row>
    <row r="1653">
      <c r="A1653" s="56"/>
      <c r="B1653" s="56"/>
      <c r="C1653" s="57"/>
      <c r="D1653" s="58"/>
      <c r="E1653" s="56"/>
      <c r="F1653" s="56"/>
      <c r="G1653" s="56"/>
      <c r="H1653" s="56"/>
      <c r="I1653" s="56"/>
      <c r="J1653" s="56"/>
      <c r="K1653" s="56"/>
      <c r="L1653" s="56"/>
      <c r="M1653" s="56"/>
      <c r="N1653" s="56"/>
      <c r="O1653" s="56"/>
      <c r="P1653" s="56"/>
      <c r="Q1653" s="56"/>
      <c r="R1653" s="56"/>
      <c r="S1653" s="56"/>
      <c r="T1653" s="56"/>
      <c r="U1653" s="56"/>
    </row>
    <row r="1654">
      <c r="A1654" s="56"/>
      <c r="B1654" s="56"/>
      <c r="C1654" s="57"/>
      <c r="D1654" s="58"/>
      <c r="E1654" s="56"/>
      <c r="F1654" s="56"/>
      <c r="G1654" s="56"/>
      <c r="H1654" s="56"/>
      <c r="I1654" s="56"/>
      <c r="J1654" s="56"/>
      <c r="K1654" s="56"/>
      <c r="L1654" s="56"/>
      <c r="M1654" s="56"/>
      <c r="N1654" s="56"/>
      <c r="O1654" s="56"/>
      <c r="P1654" s="56"/>
      <c r="Q1654" s="56"/>
      <c r="R1654" s="56"/>
      <c r="S1654" s="56"/>
      <c r="T1654" s="56"/>
      <c r="U1654" s="56"/>
    </row>
    <row r="1655">
      <c r="A1655" s="56"/>
      <c r="B1655" s="56"/>
      <c r="C1655" s="57"/>
      <c r="D1655" s="58"/>
      <c r="E1655" s="56"/>
      <c r="F1655" s="56"/>
      <c r="G1655" s="56"/>
      <c r="H1655" s="56"/>
      <c r="I1655" s="56"/>
      <c r="J1655" s="56"/>
      <c r="K1655" s="56"/>
      <c r="L1655" s="56"/>
      <c r="M1655" s="56"/>
      <c r="N1655" s="56"/>
      <c r="O1655" s="56"/>
      <c r="P1655" s="56"/>
      <c r="Q1655" s="56"/>
      <c r="R1655" s="56"/>
      <c r="S1655" s="56"/>
      <c r="T1655" s="56"/>
      <c r="U1655" s="56"/>
    </row>
    <row r="1656">
      <c r="A1656" s="56"/>
      <c r="B1656" s="56"/>
      <c r="C1656" s="57"/>
      <c r="D1656" s="58"/>
      <c r="E1656" s="56"/>
      <c r="F1656" s="56"/>
      <c r="G1656" s="56"/>
      <c r="H1656" s="56"/>
      <c r="I1656" s="56"/>
      <c r="J1656" s="56"/>
      <c r="K1656" s="56"/>
      <c r="L1656" s="56"/>
      <c r="M1656" s="56"/>
      <c r="N1656" s="56"/>
      <c r="O1656" s="56"/>
      <c r="P1656" s="56"/>
      <c r="Q1656" s="56"/>
      <c r="R1656" s="56"/>
      <c r="S1656" s="56"/>
      <c r="T1656" s="56"/>
      <c r="U1656" s="56"/>
    </row>
    <row r="1657">
      <c r="A1657" s="56"/>
      <c r="B1657" s="56"/>
      <c r="C1657" s="57"/>
      <c r="D1657" s="58"/>
      <c r="E1657" s="56"/>
      <c r="F1657" s="56"/>
      <c r="G1657" s="56"/>
      <c r="H1657" s="56"/>
      <c r="I1657" s="56"/>
      <c r="J1657" s="56"/>
      <c r="K1657" s="56"/>
      <c r="L1657" s="56"/>
      <c r="M1657" s="56"/>
      <c r="N1657" s="56"/>
      <c r="O1657" s="56"/>
      <c r="P1657" s="56"/>
      <c r="Q1657" s="56"/>
      <c r="R1657" s="56"/>
      <c r="S1657" s="56"/>
      <c r="T1657" s="56"/>
      <c r="U1657" s="56"/>
    </row>
    <row r="1658">
      <c r="A1658" s="56"/>
      <c r="B1658" s="56"/>
      <c r="C1658" s="57"/>
      <c r="D1658" s="58"/>
      <c r="E1658" s="56"/>
      <c r="F1658" s="56"/>
      <c r="G1658" s="56"/>
      <c r="H1658" s="56"/>
      <c r="I1658" s="56"/>
      <c r="J1658" s="56"/>
      <c r="K1658" s="56"/>
      <c r="L1658" s="56"/>
      <c r="M1658" s="56"/>
      <c r="N1658" s="56"/>
      <c r="O1658" s="56"/>
      <c r="P1658" s="56"/>
      <c r="Q1658" s="56"/>
      <c r="R1658" s="56"/>
      <c r="S1658" s="56"/>
      <c r="T1658" s="56"/>
      <c r="U1658" s="56"/>
    </row>
    <row r="1659">
      <c r="A1659" s="56"/>
      <c r="B1659" s="56"/>
      <c r="C1659" s="57"/>
      <c r="D1659" s="58"/>
      <c r="E1659" s="56"/>
      <c r="F1659" s="56"/>
      <c r="G1659" s="56"/>
      <c r="H1659" s="56"/>
      <c r="I1659" s="56"/>
      <c r="J1659" s="56"/>
      <c r="K1659" s="56"/>
      <c r="L1659" s="56"/>
      <c r="M1659" s="56"/>
      <c r="N1659" s="56"/>
      <c r="O1659" s="56"/>
      <c r="P1659" s="56"/>
      <c r="Q1659" s="56"/>
      <c r="R1659" s="56"/>
      <c r="S1659" s="56"/>
      <c r="T1659" s="56"/>
      <c r="U1659" s="56"/>
    </row>
    <row r="1660">
      <c r="A1660" s="56"/>
      <c r="B1660" s="56"/>
      <c r="C1660" s="57"/>
      <c r="D1660" s="58"/>
      <c r="E1660" s="56"/>
      <c r="F1660" s="56"/>
      <c r="G1660" s="56"/>
      <c r="H1660" s="56"/>
      <c r="I1660" s="56"/>
      <c r="J1660" s="56"/>
      <c r="K1660" s="56"/>
      <c r="L1660" s="56"/>
      <c r="M1660" s="56"/>
      <c r="N1660" s="56"/>
      <c r="O1660" s="56"/>
      <c r="P1660" s="56"/>
      <c r="Q1660" s="56"/>
      <c r="R1660" s="56"/>
      <c r="S1660" s="56"/>
      <c r="T1660" s="56"/>
      <c r="U1660" s="56"/>
    </row>
    <row r="1661">
      <c r="A1661" s="56"/>
      <c r="B1661" s="56"/>
      <c r="C1661" s="57"/>
      <c r="D1661" s="58"/>
      <c r="E1661" s="56"/>
      <c r="F1661" s="56"/>
      <c r="G1661" s="56"/>
      <c r="H1661" s="56"/>
      <c r="I1661" s="56"/>
      <c r="J1661" s="56"/>
      <c r="K1661" s="56"/>
      <c r="L1661" s="56"/>
      <c r="M1661" s="56"/>
      <c r="N1661" s="56"/>
      <c r="O1661" s="56"/>
      <c r="P1661" s="56"/>
      <c r="Q1661" s="56"/>
      <c r="R1661" s="56"/>
      <c r="S1661" s="56"/>
      <c r="T1661" s="56"/>
      <c r="U1661" s="56"/>
    </row>
    <row r="1662">
      <c r="A1662" s="56"/>
      <c r="B1662" s="56"/>
      <c r="C1662" s="57"/>
      <c r="D1662" s="58"/>
      <c r="E1662" s="56"/>
      <c r="F1662" s="56"/>
      <c r="G1662" s="56"/>
      <c r="H1662" s="56"/>
      <c r="I1662" s="56"/>
      <c r="J1662" s="56"/>
      <c r="K1662" s="56"/>
      <c r="L1662" s="56"/>
      <c r="M1662" s="56"/>
      <c r="N1662" s="56"/>
      <c r="O1662" s="56"/>
      <c r="P1662" s="56"/>
      <c r="Q1662" s="56"/>
      <c r="R1662" s="56"/>
      <c r="S1662" s="56"/>
      <c r="T1662" s="56"/>
      <c r="U1662" s="56"/>
    </row>
    <row r="1663">
      <c r="A1663" s="56"/>
      <c r="B1663" s="56"/>
      <c r="C1663" s="57"/>
      <c r="D1663" s="58"/>
      <c r="E1663" s="56"/>
      <c r="F1663" s="56"/>
      <c r="G1663" s="56"/>
      <c r="H1663" s="56"/>
      <c r="I1663" s="56"/>
      <c r="J1663" s="56"/>
      <c r="K1663" s="56"/>
      <c r="L1663" s="56"/>
      <c r="M1663" s="56"/>
      <c r="N1663" s="56"/>
      <c r="O1663" s="56"/>
      <c r="P1663" s="56"/>
      <c r="Q1663" s="56"/>
      <c r="R1663" s="56"/>
      <c r="S1663" s="56"/>
      <c r="T1663" s="56"/>
      <c r="U1663" s="56"/>
    </row>
    <row r="1664">
      <c r="A1664" s="56"/>
      <c r="B1664" s="56"/>
      <c r="C1664" s="57"/>
      <c r="D1664" s="58"/>
      <c r="E1664" s="56"/>
      <c r="F1664" s="56"/>
      <c r="G1664" s="56"/>
      <c r="H1664" s="56"/>
      <c r="I1664" s="56"/>
      <c r="J1664" s="56"/>
      <c r="K1664" s="56"/>
      <c r="L1664" s="56"/>
      <c r="M1664" s="56"/>
      <c r="N1664" s="56"/>
      <c r="O1664" s="56"/>
      <c r="P1664" s="56"/>
      <c r="Q1664" s="56"/>
      <c r="R1664" s="56"/>
      <c r="S1664" s="56"/>
      <c r="T1664" s="56"/>
      <c r="U1664" s="56"/>
    </row>
    <row r="1665">
      <c r="A1665" s="56"/>
      <c r="B1665" s="56"/>
      <c r="C1665" s="57"/>
      <c r="D1665" s="58"/>
      <c r="E1665" s="56"/>
      <c r="F1665" s="56"/>
      <c r="G1665" s="56"/>
      <c r="H1665" s="56"/>
      <c r="I1665" s="56"/>
      <c r="J1665" s="56"/>
      <c r="K1665" s="56"/>
      <c r="L1665" s="56"/>
      <c r="M1665" s="56"/>
      <c r="N1665" s="56"/>
      <c r="O1665" s="56"/>
      <c r="P1665" s="56"/>
      <c r="Q1665" s="56"/>
      <c r="R1665" s="56"/>
      <c r="S1665" s="56"/>
      <c r="T1665" s="56"/>
      <c r="U1665" s="56"/>
    </row>
    <row r="1666">
      <c r="A1666" s="56"/>
      <c r="B1666" s="56"/>
      <c r="C1666" s="57"/>
      <c r="D1666" s="58"/>
      <c r="E1666" s="56"/>
      <c r="F1666" s="56"/>
      <c r="G1666" s="56"/>
      <c r="H1666" s="56"/>
      <c r="I1666" s="56"/>
      <c r="J1666" s="56"/>
      <c r="K1666" s="56"/>
      <c r="L1666" s="56"/>
      <c r="M1666" s="56"/>
      <c r="N1666" s="56"/>
      <c r="O1666" s="56"/>
      <c r="P1666" s="56"/>
      <c r="Q1666" s="56"/>
      <c r="R1666" s="56"/>
      <c r="S1666" s="56"/>
      <c r="T1666" s="56"/>
      <c r="U1666" s="56"/>
    </row>
    <row r="1667">
      <c r="A1667" s="56"/>
      <c r="B1667" s="56"/>
      <c r="C1667" s="57"/>
      <c r="D1667" s="58"/>
      <c r="E1667" s="56"/>
      <c r="F1667" s="56"/>
      <c r="G1667" s="56"/>
      <c r="H1667" s="56"/>
      <c r="I1667" s="56"/>
      <c r="J1667" s="56"/>
      <c r="K1667" s="56"/>
      <c r="L1667" s="56"/>
      <c r="M1667" s="56"/>
      <c r="N1667" s="56"/>
      <c r="O1667" s="56"/>
      <c r="P1667" s="56"/>
      <c r="Q1667" s="56"/>
      <c r="R1667" s="56"/>
      <c r="S1667" s="56"/>
      <c r="T1667" s="56"/>
      <c r="U1667" s="56"/>
    </row>
    <row r="1668">
      <c r="A1668" s="56"/>
      <c r="B1668" s="56"/>
      <c r="C1668" s="57"/>
      <c r="D1668" s="58"/>
      <c r="E1668" s="56"/>
      <c r="F1668" s="56"/>
      <c r="G1668" s="56"/>
      <c r="H1668" s="56"/>
      <c r="I1668" s="56"/>
      <c r="J1668" s="56"/>
      <c r="K1668" s="56"/>
      <c r="L1668" s="56"/>
      <c r="M1668" s="56"/>
      <c r="N1668" s="56"/>
      <c r="O1668" s="56"/>
      <c r="P1668" s="56"/>
      <c r="Q1668" s="56"/>
      <c r="R1668" s="56"/>
      <c r="S1668" s="56"/>
      <c r="T1668" s="56"/>
      <c r="U1668" s="56"/>
    </row>
    <row r="1669">
      <c r="A1669" s="56"/>
      <c r="B1669" s="56"/>
      <c r="C1669" s="57"/>
      <c r="D1669" s="58"/>
      <c r="E1669" s="56"/>
      <c r="F1669" s="56"/>
      <c r="G1669" s="56"/>
      <c r="H1669" s="56"/>
      <c r="I1669" s="56"/>
      <c r="J1669" s="56"/>
      <c r="K1669" s="56"/>
      <c r="L1669" s="56"/>
      <c r="M1669" s="56"/>
      <c r="N1669" s="56"/>
      <c r="O1669" s="56"/>
      <c r="P1669" s="56"/>
      <c r="Q1669" s="56"/>
      <c r="R1669" s="56"/>
      <c r="S1669" s="56"/>
      <c r="T1669" s="56"/>
      <c r="U1669" s="56"/>
    </row>
    <row r="1670">
      <c r="A1670" s="56"/>
      <c r="B1670" s="56"/>
      <c r="C1670" s="57"/>
      <c r="D1670" s="58"/>
      <c r="E1670" s="56"/>
      <c r="F1670" s="56"/>
      <c r="G1670" s="56"/>
      <c r="H1670" s="56"/>
      <c r="I1670" s="56"/>
      <c r="J1670" s="56"/>
      <c r="K1670" s="56"/>
      <c r="L1670" s="56"/>
      <c r="M1670" s="56"/>
      <c r="N1670" s="56"/>
      <c r="O1670" s="56"/>
      <c r="P1670" s="56"/>
      <c r="Q1670" s="56"/>
      <c r="R1670" s="56"/>
      <c r="S1670" s="56"/>
      <c r="T1670" s="56"/>
      <c r="U1670" s="56"/>
    </row>
    <row r="1671">
      <c r="A1671" s="56"/>
      <c r="B1671" s="56"/>
      <c r="C1671" s="57"/>
      <c r="D1671" s="58"/>
      <c r="E1671" s="56"/>
      <c r="F1671" s="56"/>
      <c r="G1671" s="56"/>
      <c r="H1671" s="56"/>
      <c r="I1671" s="56"/>
      <c r="J1671" s="56"/>
      <c r="K1671" s="56"/>
      <c r="L1671" s="56"/>
      <c r="M1671" s="56"/>
      <c r="N1671" s="56"/>
      <c r="O1671" s="56"/>
      <c r="P1671" s="56"/>
      <c r="Q1671" s="56"/>
      <c r="R1671" s="56"/>
      <c r="S1671" s="56"/>
      <c r="T1671" s="56"/>
      <c r="U1671" s="56"/>
    </row>
    <row r="1672">
      <c r="A1672" s="56"/>
      <c r="B1672" s="56"/>
      <c r="C1672" s="57"/>
      <c r="D1672" s="58"/>
      <c r="E1672" s="56"/>
      <c r="F1672" s="56"/>
      <c r="G1672" s="56"/>
      <c r="H1672" s="56"/>
      <c r="I1672" s="56"/>
      <c r="J1672" s="56"/>
      <c r="K1672" s="56"/>
      <c r="L1672" s="56"/>
      <c r="M1672" s="56"/>
      <c r="N1672" s="56"/>
      <c r="O1672" s="56"/>
      <c r="P1672" s="56"/>
      <c r="Q1672" s="56"/>
      <c r="R1672" s="56"/>
      <c r="S1672" s="56"/>
      <c r="T1672" s="56"/>
      <c r="U1672" s="56"/>
    </row>
    <row r="1673">
      <c r="A1673" s="56"/>
      <c r="B1673" s="56"/>
      <c r="C1673" s="57"/>
      <c r="D1673" s="58"/>
      <c r="E1673" s="56"/>
      <c r="F1673" s="56"/>
      <c r="G1673" s="56"/>
      <c r="H1673" s="56"/>
      <c r="I1673" s="56"/>
      <c r="J1673" s="56"/>
      <c r="K1673" s="56"/>
      <c r="L1673" s="56"/>
      <c r="M1673" s="56"/>
      <c r="N1673" s="56"/>
      <c r="O1673" s="56"/>
      <c r="P1673" s="56"/>
      <c r="Q1673" s="56"/>
      <c r="R1673" s="56"/>
      <c r="S1673" s="56"/>
      <c r="T1673" s="56"/>
      <c r="U1673" s="56"/>
    </row>
    <row r="1674">
      <c r="A1674" s="56"/>
      <c r="B1674" s="56"/>
      <c r="C1674" s="57"/>
      <c r="D1674" s="58"/>
      <c r="E1674" s="56"/>
      <c r="F1674" s="56"/>
      <c r="G1674" s="56"/>
      <c r="H1674" s="56"/>
      <c r="I1674" s="56"/>
      <c r="J1674" s="56"/>
      <c r="K1674" s="56"/>
      <c r="L1674" s="56"/>
      <c r="M1674" s="56"/>
      <c r="N1674" s="56"/>
      <c r="O1674" s="56"/>
      <c r="P1674" s="56"/>
      <c r="Q1674" s="56"/>
      <c r="R1674" s="56"/>
      <c r="S1674" s="56"/>
      <c r="T1674" s="56"/>
      <c r="U1674" s="56"/>
    </row>
    <row r="1675">
      <c r="A1675" s="56"/>
      <c r="B1675" s="56"/>
      <c r="C1675" s="57"/>
      <c r="D1675" s="58"/>
      <c r="E1675" s="56"/>
      <c r="F1675" s="56"/>
      <c r="G1675" s="56"/>
      <c r="H1675" s="56"/>
      <c r="I1675" s="56"/>
      <c r="J1675" s="56"/>
      <c r="K1675" s="56"/>
      <c r="L1675" s="56"/>
      <c r="M1675" s="56"/>
      <c r="N1675" s="56"/>
      <c r="O1675" s="56"/>
      <c r="P1675" s="56"/>
      <c r="Q1675" s="56"/>
      <c r="R1675" s="56"/>
      <c r="S1675" s="56"/>
      <c r="T1675" s="56"/>
      <c r="U1675" s="56"/>
    </row>
    <row r="1676">
      <c r="A1676" s="56"/>
      <c r="B1676" s="56"/>
      <c r="C1676" s="57"/>
      <c r="D1676" s="58"/>
      <c r="E1676" s="56"/>
      <c r="F1676" s="56"/>
      <c r="G1676" s="56"/>
      <c r="H1676" s="56"/>
      <c r="I1676" s="56"/>
      <c r="J1676" s="56"/>
      <c r="K1676" s="56"/>
      <c r="L1676" s="56"/>
      <c r="M1676" s="56"/>
      <c r="N1676" s="56"/>
      <c r="O1676" s="56"/>
      <c r="P1676" s="56"/>
      <c r="Q1676" s="56"/>
      <c r="R1676" s="56"/>
      <c r="S1676" s="56"/>
      <c r="T1676" s="56"/>
      <c r="U1676" s="56"/>
    </row>
    <row r="1677">
      <c r="A1677" s="56"/>
      <c r="B1677" s="56"/>
      <c r="C1677" s="57"/>
      <c r="D1677" s="58"/>
      <c r="E1677" s="56"/>
      <c r="F1677" s="56"/>
      <c r="G1677" s="56"/>
      <c r="H1677" s="56"/>
      <c r="I1677" s="56"/>
      <c r="J1677" s="56"/>
      <c r="K1677" s="56"/>
      <c r="L1677" s="56"/>
      <c r="M1677" s="56"/>
      <c r="N1677" s="56"/>
      <c r="O1677" s="56"/>
      <c r="P1677" s="56"/>
      <c r="Q1677" s="56"/>
      <c r="R1677" s="56"/>
      <c r="S1677" s="56"/>
      <c r="T1677" s="56"/>
      <c r="U1677" s="56"/>
    </row>
    <row r="1678">
      <c r="A1678" s="56"/>
      <c r="B1678" s="56"/>
      <c r="C1678" s="57"/>
      <c r="D1678" s="58"/>
      <c r="E1678" s="56"/>
      <c r="F1678" s="56"/>
      <c r="G1678" s="56"/>
      <c r="H1678" s="56"/>
      <c r="I1678" s="56"/>
      <c r="J1678" s="56"/>
      <c r="K1678" s="56"/>
      <c r="L1678" s="56"/>
      <c r="M1678" s="56"/>
      <c r="N1678" s="56"/>
      <c r="O1678" s="56"/>
      <c r="P1678" s="56"/>
      <c r="Q1678" s="56"/>
      <c r="R1678" s="56"/>
      <c r="S1678" s="56"/>
      <c r="T1678" s="56"/>
      <c r="U1678" s="56"/>
    </row>
    <row r="1679">
      <c r="A1679" s="56"/>
      <c r="B1679" s="56"/>
      <c r="C1679" s="57"/>
      <c r="D1679" s="58"/>
      <c r="E1679" s="56"/>
      <c r="F1679" s="56"/>
      <c r="G1679" s="56"/>
      <c r="H1679" s="56"/>
      <c r="I1679" s="56"/>
      <c r="J1679" s="56"/>
      <c r="K1679" s="56"/>
      <c r="L1679" s="56"/>
      <c r="M1679" s="56"/>
      <c r="N1679" s="56"/>
      <c r="O1679" s="56"/>
      <c r="P1679" s="56"/>
      <c r="Q1679" s="56"/>
      <c r="R1679" s="56"/>
      <c r="S1679" s="56"/>
      <c r="T1679" s="56"/>
      <c r="U1679" s="56"/>
    </row>
    <row r="1680">
      <c r="A1680" s="56"/>
      <c r="B1680" s="56"/>
      <c r="C1680" s="57"/>
      <c r="D1680" s="58"/>
      <c r="E1680" s="56"/>
      <c r="F1680" s="56"/>
      <c r="G1680" s="56"/>
      <c r="H1680" s="56"/>
      <c r="I1680" s="56"/>
      <c r="J1680" s="56"/>
      <c r="K1680" s="56"/>
      <c r="L1680" s="56"/>
      <c r="M1680" s="56"/>
      <c r="N1680" s="56"/>
      <c r="O1680" s="56"/>
      <c r="P1680" s="56"/>
      <c r="Q1680" s="56"/>
      <c r="R1680" s="56"/>
      <c r="S1680" s="56"/>
      <c r="T1680" s="56"/>
      <c r="U1680" s="56"/>
    </row>
    <row r="1681">
      <c r="A1681" s="56"/>
      <c r="B1681" s="56"/>
      <c r="C1681" s="57"/>
      <c r="D1681" s="58"/>
      <c r="E1681" s="56"/>
      <c r="F1681" s="56"/>
      <c r="G1681" s="56"/>
      <c r="H1681" s="56"/>
      <c r="I1681" s="56"/>
      <c r="J1681" s="56"/>
      <c r="K1681" s="56"/>
      <c r="L1681" s="56"/>
      <c r="M1681" s="56"/>
      <c r="N1681" s="56"/>
      <c r="O1681" s="56"/>
      <c r="P1681" s="56"/>
      <c r="Q1681" s="56"/>
      <c r="R1681" s="56"/>
      <c r="S1681" s="56"/>
      <c r="T1681" s="56"/>
      <c r="U1681" s="56"/>
    </row>
    <row r="1682">
      <c r="A1682" s="56"/>
      <c r="B1682" s="56"/>
      <c r="C1682" s="57"/>
      <c r="D1682" s="58"/>
      <c r="E1682" s="56"/>
      <c r="F1682" s="56"/>
      <c r="G1682" s="56"/>
      <c r="H1682" s="56"/>
      <c r="I1682" s="56"/>
      <c r="J1682" s="56"/>
      <c r="K1682" s="56"/>
      <c r="L1682" s="56"/>
      <c r="M1682" s="56"/>
      <c r="N1682" s="56"/>
      <c r="O1682" s="56"/>
      <c r="P1682" s="56"/>
      <c r="Q1682" s="56"/>
      <c r="R1682" s="56"/>
      <c r="S1682" s="56"/>
      <c r="T1682" s="56"/>
      <c r="U1682" s="56"/>
    </row>
    <row r="1683">
      <c r="A1683" s="56"/>
      <c r="B1683" s="56"/>
      <c r="C1683" s="57"/>
      <c r="D1683" s="58"/>
      <c r="E1683" s="56"/>
      <c r="F1683" s="56"/>
      <c r="G1683" s="56"/>
      <c r="H1683" s="56"/>
      <c r="I1683" s="56"/>
      <c r="J1683" s="56"/>
      <c r="K1683" s="56"/>
      <c r="L1683" s="56"/>
      <c r="M1683" s="56"/>
      <c r="N1683" s="56"/>
      <c r="O1683" s="56"/>
      <c r="P1683" s="56"/>
      <c r="Q1683" s="56"/>
      <c r="R1683" s="56"/>
      <c r="S1683" s="56"/>
      <c r="T1683" s="56"/>
      <c r="U1683" s="56"/>
    </row>
    <row r="1684">
      <c r="A1684" s="56"/>
      <c r="B1684" s="56"/>
      <c r="C1684" s="57"/>
      <c r="D1684" s="58"/>
      <c r="E1684" s="56"/>
      <c r="F1684" s="56"/>
      <c r="G1684" s="56"/>
      <c r="H1684" s="56"/>
      <c r="I1684" s="56"/>
      <c r="J1684" s="56"/>
      <c r="K1684" s="56"/>
      <c r="L1684" s="56"/>
      <c r="M1684" s="56"/>
      <c r="N1684" s="56"/>
      <c r="O1684" s="56"/>
      <c r="P1684" s="56"/>
      <c r="Q1684" s="56"/>
      <c r="R1684" s="56"/>
      <c r="S1684" s="56"/>
      <c r="T1684" s="56"/>
      <c r="U1684" s="56"/>
    </row>
    <row r="1685">
      <c r="A1685" s="56"/>
      <c r="B1685" s="56"/>
      <c r="C1685" s="57"/>
      <c r="D1685" s="58"/>
      <c r="E1685" s="56"/>
      <c r="F1685" s="56"/>
      <c r="G1685" s="56"/>
      <c r="H1685" s="56"/>
      <c r="I1685" s="56"/>
      <c r="J1685" s="56"/>
      <c r="K1685" s="56"/>
      <c r="L1685" s="56"/>
      <c r="M1685" s="56"/>
      <c r="N1685" s="56"/>
      <c r="O1685" s="56"/>
      <c r="P1685" s="56"/>
      <c r="Q1685" s="56"/>
      <c r="R1685" s="56"/>
      <c r="S1685" s="56"/>
      <c r="T1685" s="56"/>
      <c r="U1685" s="56"/>
    </row>
    <row r="1686">
      <c r="A1686" s="56"/>
      <c r="B1686" s="56"/>
      <c r="C1686" s="57"/>
      <c r="D1686" s="58"/>
      <c r="E1686" s="56"/>
      <c r="F1686" s="56"/>
      <c r="G1686" s="56"/>
      <c r="H1686" s="56"/>
      <c r="I1686" s="56"/>
      <c r="J1686" s="56"/>
      <c r="K1686" s="56"/>
      <c r="L1686" s="56"/>
      <c r="M1686" s="56"/>
      <c r="N1686" s="56"/>
      <c r="O1686" s="56"/>
      <c r="P1686" s="56"/>
      <c r="Q1686" s="56"/>
      <c r="R1686" s="56"/>
      <c r="S1686" s="56"/>
      <c r="T1686" s="56"/>
      <c r="U1686" s="56"/>
    </row>
    <row r="1687">
      <c r="A1687" s="56"/>
      <c r="B1687" s="56"/>
      <c r="C1687" s="57"/>
      <c r="D1687" s="58"/>
      <c r="E1687" s="56"/>
      <c r="F1687" s="56"/>
      <c r="G1687" s="56"/>
      <c r="H1687" s="56"/>
      <c r="I1687" s="56"/>
      <c r="J1687" s="56"/>
      <c r="K1687" s="56"/>
      <c r="L1687" s="56"/>
      <c r="M1687" s="56"/>
      <c r="N1687" s="56"/>
      <c r="O1687" s="56"/>
      <c r="P1687" s="56"/>
      <c r="Q1687" s="56"/>
      <c r="R1687" s="56"/>
      <c r="S1687" s="56"/>
      <c r="T1687" s="56"/>
      <c r="U1687" s="56"/>
    </row>
    <row r="1688">
      <c r="A1688" s="56"/>
      <c r="B1688" s="56"/>
      <c r="C1688" s="57"/>
      <c r="D1688" s="58"/>
      <c r="E1688" s="56"/>
      <c r="F1688" s="56"/>
      <c r="G1688" s="56"/>
      <c r="H1688" s="56"/>
      <c r="I1688" s="56"/>
      <c r="J1688" s="56"/>
      <c r="K1688" s="56"/>
      <c r="L1688" s="56"/>
      <c r="M1688" s="56"/>
      <c r="N1688" s="56"/>
      <c r="O1688" s="56"/>
      <c r="P1688" s="56"/>
      <c r="Q1688" s="56"/>
      <c r="R1688" s="56"/>
      <c r="S1688" s="56"/>
      <c r="T1688" s="56"/>
      <c r="U1688" s="56"/>
    </row>
    <row r="1689">
      <c r="A1689" s="56"/>
      <c r="B1689" s="56"/>
      <c r="C1689" s="57"/>
      <c r="D1689" s="58"/>
      <c r="E1689" s="56"/>
      <c r="F1689" s="56"/>
      <c r="G1689" s="56"/>
      <c r="H1689" s="56"/>
      <c r="I1689" s="56"/>
      <c r="J1689" s="56"/>
      <c r="K1689" s="56"/>
      <c r="L1689" s="56"/>
      <c r="M1689" s="56"/>
      <c r="N1689" s="56"/>
      <c r="O1689" s="56"/>
      <c r="P1689" s="56"/>
      <c r="Q1689" s="56"/>
      <c r="R1689" s="56"/>
      <c r="S1689" s="56"/>
      <c r="T1689" s="56"/>
      <c r="U1689" s="56"/>
    </row>
    <row r="1690">
      <c r="A1690" s="56"/>
      <c r="B1690" s="56"/>
      <c r="C1690" s="57"/>
      <c r="D1690" s="58"/>
      <c r="E1690" s="56"/>
      <c r="F1690" s="56"/>
      <c r="G1690" s="56"/>
      <c r="H1690" s="56"/>
      <c r="I1690" s="56"/>
      <c r="J1690" s="56"/>
      <c r="K1690" s="56"/>
      <c r="L1690" s="56"/>
      <c r="M1690" s="56"/>
      <c r="N1690" s="56"/>
      <c r="O1690" s="56"/>
      <c r="P1690" s="56"/>
      <c r="Q1690" s="56"/>
      <c r="R1690" s="56"/>
      <c r="S1690" s="56"/>
      <c r="T1690" s="56"/>
      <c r="U1690" s="56"/>
    </row>
    <row r="1691">
      <c r="A1691" s="56"/>
      <c r="B1691" s="56"/>
      <c r="C1691" s="57"/>
      <c r="D1691" s="58"/>
      <c r="E1691" s="56"/>
      <c r="F1691" s="56"/>
      <c r="G1691" s="56"/>
      <c r="H1691" s="56"/>
      <c r="I1691" s="56"/>
      <c r="J1691" s="56"/>
      <c r="K1691" s="56"/>
      <c r="L1691" s="56"/>
      <c r="M1691" s="56"/>
      <c r="N1691" s="56"/>
      <c r="O1691" s="56"/>
      <c r="P1691" s="56"/>
      <c r="Q1691" s="56"/>
      <c r="R1691" s="56"/>
      <c r="S1691" s="56"/>
      <c r="T1691" s="56"/>
      <c r="U1691" s="56"/>
    </row>
    <row r="1692">
      <c r="A1692" s="56"/>
      <c r="B1692" s="56"/>
      <c r="C1692" s="57"/>
      <c r="D1692" s="58"/>
      <c r="E1692" s="56"/>
      <c r="F1692" s="56"/>
      <c r="G1692" s="56"/>
      <c r="H1692" s="56"/>
      <c r="I1692" s="56"/>
      <c r="J1692" s="56"/>
      <c r="K1692" s="56"/>
      <c r="L1692" s="56"/>
      <c r="M1692" s="56"/>
      <c r="N1692" s="56"/>
      <c r="O1692" s="56"/>
      <c r="P1692" s="56"/>
      <c r="Q1692" s="56"/>
      <c r="R1692" s="56"/>
      <c r="S1692" s="56"/>
      <c r="T1692" s="56"/>
      <c r="U1692" s="56"/>
    </row>
    <row r="1693">
      <c r="A1693" s="56"/>
      <c r="B1693" s="56"/>
      <c r="C1693" s="57"/>
      <c r="D1693" s="58"/>
      <c r="E1693" s="56"/>
      <c r="F1693" s="56"/>
      <c r="G1693" s="56"/>
      <c r="H1693" s="56"/>
      <c r="I1693" s="56"/>
      <c r="J1693" s="56"/>
      <c r="K1693" s="56"/>
      <c r="L1693" s="56"/>
      <c r="M1693" s="56"/>
      <c r="N1693" s="56"/>
      <c r="O1693" s="56"/>
      <c r="P1693" s="56"/>
      <c r="Q1693" s="56"/>
      <c r="R1693" s="56"/>
      <c r="S1693" s="56"/>
      <c r="T1693" s="56"/>
      <c r="U1693" s="56"/>
    </row>
    <row r="1694">
      <c r="A1694" s="56"/>
      <c r="B1694" s="56"/>
      <c r="C1694" s="57"/>
      <c r="D1694" s="58"/>
      <c r="E1694" s="56"/>
      <c r="F1694" s="56"/>
      <c r="G1694" s="56"/>
      <c r="H1694" s="56"/>
      <c r="I1694" s="56"/>
      <c r="J1694" s="56"/>
      <c r="K1694" s="56"/>
      <c r="L1694" s="56"/>
      <c r="M1694" s="56"/>
      <c r="N1694" s="56"/>
      <c r="O1694" s="56"/>
      <c r="P1694" s="56"/>
      <c r="Q1694" s="56"/>
      <c r="R1694" s="56"/>
      <c r="S1694" s="56"/>
      <c r="T1694" s="56"/>
      <c r="U1694" s="56"/>
    </row>
    <row r="1695">
      <c r="A1695" s="56"/>
      <c r="B1695" s="56"/>
      <c r="C1695" s="57"/>
      <c r="D1695" s="58"/>
      <c r="E1695" s="56"/>
      <c r="F1695" s="56"/>
      <c r="G1695" s="56"/>
      <c r="H1695" s="56"/>
      <c r="I1695" s="56"/>
      <c r="J1695" s="56"/>
      <c r="K1695" s="56"/>
      <c r="L1695" s="56"/>
      <c r="M1695" s="56"/>
      <c r="N1695" s="56"/>
      <c r="O1695" s="56"/>
      <c r="P1695" s="56"/>
      <c r="Q1695" s="56"/>
      <c r="R1695" s="56"/>
      <c r="S1695" s="56"/>
      <c r="T1695" s="56"/>
      <c r="U1695" s="56"/>
    </row>
    <row r="1696">
      <c r="A1696" s="56"/>
      <c r="B1696" s="56"/>
      <c r="C1696" s="57"/>
      <c r="D1696" s="58"/>
      <c r="E1696" s="56"/>
      <c r="F1696" s="56"/>
      <c r="G1696" s="56"/>
      <c r="H1696" s="56"/>
      <c r="I1696" s="56"/>
      <c r="J1696" s="56"/>
      <c r="K1696" s="56"/>
      <c r="L1696" s="56"/>
      <c r="M1696" s="56"/>
      <c r="N1696" s="56"/>
      <c r="O1696" s="56"/>
      <c r="P1696" s="56"/>
      <c r="Q1696" s="56"/>
      <c r="R1696" s="56"/>
      <c r="S1696" s="56"/>
      <c r="T1696" s="56"/>
      <c r="U1696" s="56"/>
    </row>
    <row r="1697">
      <c r="A1697" s="56"/>
      <c r="B1697" s="56"/>
      <c r="C1697" s="57"/>
      <c r="D1697" s="58"/>
      <c r="E1697" s="56"/>
      <c r="F1697" s="56"/>
      <c r="G1697" s="56"/>
      <c r="H1697" s="56"/>
      <c r="I1697" s="56"/>
      <c r="J1697" s="56"/>
      <c r="K1697" s="56"/>
      <c r="L1697" s="56"/>
      <c r="M1697" s="56"/>
      <c r="N1697" s="56"/>
      <c r="O1697" s="56"/>
      <c r="P1697" s="56"/>
      <c r="Q1697" s="56"/>
      <c r="R1697" s="56"/>
      <c r="S1697" s="56"/>
      <c r="T1697" s="56"/>
      <c r="U1697" s="56"/>
    </row>
    <row r="1698">
      <c r="A1698" s="56"/>
      <c r="B1698" s="56"/>
      <c r="C1698" s="57"/>
      <c r="D1698" s="58"/>
      <c r="E1698" s="56"/>
      <c r="F1698" s="56"/>
      <c r="G1698" s="56"/>
      <c r="H1698" s="56"/>
      <c r="I1698" s="56"/>
      <c r="J1698" s="56"/>
      <c r="K1698" s="56"/>
      <c r="L1698" s="56"/>
      <c r="M1698" s="56"/>
      <c r="N1698" s="56"/>
      <c r="O1698" s="56"/>
      <c r="P1698" s="56"/>
      <c r="Q1698" s="56"/>
      <c r="R1698" s="56"/>
      <c r="S1698" s="56"/>
      <c r="T1698" s="56"/>
      <c r="U1698" s="56"/>
    </row>
    <row r="1699">
      <c r="A1699" s="56"/>
      <c r="B1699" s="56"/>
      <c r="C1699" s="57"/>
      <c r="D1699" s="58"/>
      <c r="E1699" s="56"/>
      <c r="F1699" s="56"/>
      <c r="G1699" s="56"/>
      <c r="H1699" s="56"/>
      <c r="I1699" s="56"/>
      <c r="J1699" s="56"/>
      <c r="K1699" s="56"/>
      <c r="L1699" s="56"/>
      <c r="M1699" s="56"/>
      <c r="N1699" s="56"/>
      <c r="O1699" s="56"/>
      <c r="P1699" s="56"/>
      <c r="Q1699" s="56"/>
      <c r="R1699" s="56"/>
      <c r="S1699" s="56"/>
      <c r="T1699" s="56"/>
      <c r="U1699" s="56"/>
    </row>
    <row r="1700">
      <c r="A1700" s="56"/>
      <c r="B1700" s="56"/>
      <c r="C1700" s="57"/>
      <c r="D1700" s="58"/>
      <c r="E1700" s="56"/>
      <c r="F1700" s="56"/>
      <c r="G1700" s="56"/>
      <c r="H1700" s="56"/>
      <c r="I1700" s="56"/>
      <c r="J1700" s="56"/>
      <c r="K1700" s="56"/>
      <c r="L1700" s="56"/>
      <c r="M1700" s="56"/>
      <c r="N1700" s="56"/>
      <c r="O1700" s="56"/>
      <c r="P1700" s="56"/>
      <c r="Q1700" s="56"/>
      <c r="R1700" s="56"/>
      <c r="S1700" s="56"/>
      <c r="T1700" s="56"/>
      <c r="U1700" s="56"/>
    </row>
    <row r="1701">
      <c r="A1701" s="56"/>
      <c r="B1701" s="56"/>
      <c r="C1701" s="57"/>
      <c r="D1701" s="58"/>
      <c r="E1701" s="56"/>
      <c r="F1701" s="56"/>
      <c r="G1701" s="56"/>
      <c r="H1701" s="56"/>
      <c r="I1701" s="56"/>
      <c r="J1701" s="56"/>
      <c r="K1701" s="56"/>
      <c r="L1701" s="56"/>
      <c r="M1701" s="56"/>
      <c r="N1701" s="56"/>
      <c r="O1701" s="56"/>
      <c r="P1701" s="56"/>
      <c r="Q1701" s="56"/>
      <c r="R1701" s="56"/>
      <c r="S1701" s="56"/>
      <c r="T1701" s="56"/>
      <c r="U1701" s="56"/>
    </row>
    <row r="1702">
      <c r="A1702" s="56"/>
      <c r="B1702" s="56"/>
      <c r="C1702" s="57"/>
      <c r="D1702" s="58"/>
      <c r="E1702" s="56"/>
      <c r="F1702" s="56"/>
      <c r="G1702" s="56"/>
      <c r="H1702" s="56"/>
      <c r="I1702" s="56"/>
      <c r="J1702" s="56"/>
      <c r="K1702" s="56"/>
      <c r="L1702" s="56"/>
      <c r="M1702" s="56"/>
      <c r="N1702" s="56"/>
      <c r="O1702" s="56"/>
      <c r="P1702" s="56"/>
      <c r="Q1702" s="56"/>
      <c r="R1702" s="56"/>
      <c r="S1702" s="56"/>
      <c r="T1702" s="56"/>
      <c r="U1702" s="56"/>
    </row>
    <row r="1703">
      <c r="A1703" s="56"/>
      <c r="B1703" s="56"/>
      <c r="C1703" s="57"/>
      <c r="D1703" s="58"/>
      <c r="E1703" s="56"/>
      <c r="F1703" s="56"/>
      <c r="G1703" s="56"/>
      <c r="H1703" s="56"/>
      <c r="I1703" s="56"/>
      <c r="J1703" s="56"/>
      <c r="K1703" s="56"/>
      <c r="L1703" s="56"/>
      <c r="M1703" s="56"/>
      <c r="N1703" s="56"/>
      <c r="O1703" s="56"/>
      <c r="P1703" s="56"/>
      <c r="Q1703" s="56"/>
      <c r="R1703" s="56"/>
      <c r="S1703" s="56"/>
      <c r="T1703" s="56"/>
      <c r="U1703" s="56"/>
    </row>
    <row r="1704">
      <c r="A1704" s="56"/>
      <c r="B1704" s="56"/>
      <c r="C1704" s="57"/>
      <c r="D1704" s="58"/>
      <c r="E1704" s="56"/>
      <c r="F1704" s="56"/>
      <c r="G1704" s="56"/>
      <c r="H1704" s="56"/>
      <c r="I1704" s="56"/>
      <c r="J1704" s="56"/>
      <c r="K1704" s="56"/>
      <c r="L1704" s="56"/>
      <c r="M1704" s="56"/>
      <c r="N1704" s="56"/>
      <c r="O1704" s="56"/>
      <c r="P1704" s="56"/>
      <c r="Q1704" s="56"/>
      <c r="R1704" s="56"/>
      <c r="S1704" s="56"/>
      <c r="T1704" s="56"/>
      <c r="U1704" s="56"/>
    </row>
    <row r="1705">
      <c r="A1705" s="56"/>
      <c r="B1705" s="56"/>
      <c r="C1705" s="57"/>
      <c r="D1705" s="58"/>
      <c r="E1705" s="56"/>
      <c r="F1705" s="56"/>
      <c r="G1705" s="56"/>
      <c r="H1705" s="56"/>
      <c r="I1705" s="56"/>
      <c r="J1705" s="56"/>
      <c r="K1705" s="56"/>
      <c r="L1705" s="56"/>
      <c r="M1705" s="56"/>
      <c r="N1705" s="56"/>
      <c r="O1705" s="56"/>
      <c r="P1705" s="56"/>
      <c r="Q1705" s="56"/>
      <c r="R1705" s="56"/>
      <c r="S1705" s="56"/>
      <c r="T1705" s="56"/>
      <c r="U1705" s="56"/>
    </row>
    <row r="1706">
      <c r="A1706" s="56"/>
      <c r="B1706" s="56"/>
      <c r="C1706" s="57"/>
      <c r="D1706" s="58"/>
      <c r="E1706" s="56"/>
      <c r="F1706" s="56"/>
      <c r="G1706" s="56"/>
      <c r="H1706" s="56"/>
      <c r="I1706" s="56"/>
      <c r="J1706" s="56"/>
      <c r="K1706" s="56"/>
      <c r="L1706" s="56"/>
      <c r="M1706" s="56"/>
      <c r="N1706" s="56"/>
      <c r="O1706" s="56"/>
      <c r="P1706" s="56"/>
      <c r="Q1706" s="56"/>
      <c r="R1706" s="56"/>
      <c r="S1706" s="56"/>
      <c r="T1706" s="56"/>
      <c r="U1706" s="56"/>
    </row>
    <row r="1707">
      <c r="A1707" s="56"/>
      <c r="B1707" s="56"/>
      <c r="C1707" s="57"/>
      <c r="D1707" s="58"/>
      <c r="E1707" s="56"/>
      <c r="F1707" s="56"/>
      <c r="G1707" s="56"/>
      <c r="H1707" s="56"/>
      <c r="I1707" s="56"/>
      <c r="J1707" s="56"/>
      <c r="K1707" s="56"/>
      <c r="L1707" s="56"/>
      <c r="M1707" s="56"/>
      <c r="N1707" s="56"/>
      <c r="O1707" s="56"/>
      <c r="P1707" s="56"/>
      <c r="Q1707" s="56"/>
      <c r="R1707" s="56"/>
      <c r="S1707" s="56"/>
      <c r="T1707" s="56"/>
      <c r="U1707" s="56"/>
    </row>
    <row r="1708">
      <c r="A1708" s="56"/>
      <c r="B1708" s="56"/>
      <c r="C1708" s="57"/>
      <c r="D1708" s="58"/>
      <c r="E1708" s="56"/>
      <c r="F1708" s="56"/>
      <c r="G1708" s="56"/>
      <c r="H1708" s="56"/>
      <c r="I1708" s="56"/>
      <c r="J1708" s="56"/>
      <c r="K1708" s="56"/>
      <c r="L1708" s="56"/>
      <c r="M1708" s="56"/>
      <c r="N1708" s="56"/>
      <c r="O1708" s="56"/>
      <c r="P1708" s="56"/>
      <c r="Q1708" s="56"/>
      <c r="R1708" s="56"/>
      <c r="S1708" s="56"/>
      <c r="T1708" s="56"/>
      <c r="U1708" s="56"/>
    </row>
    <row r="1709">
      <c r="A1709" s="56"/>
      <c r="B1709" s="56"/>
      <c r="C1709" s="57"/>
      <c r="D1709" s="58"/>
      <c r="E1709" s="56"/>
      <c r="F1709" s="56"/>
      <c r="G1709" s="56"/>
      <c r="H1709" s="56"/>
      <c r="I1709" s="56"/>
      <c r="J1709" s="56"/>
      <c r="K1709" s="56"/>
      <c r="L1709" s="56"/>
      <c r="M1709" s="56"/>
      <c r="N1709" s="56"/>
      <c r="O1709" s="56"/>
      <c r="P1709" s="56"/>
      <c r="Q1709" s="56"/>
      <c r="R1709" s="56"/>
      <c r="S1709" s="56"/>
      <c r="T1709" s="56"/>
      <c r="U1709" s="56"/>
    </row>
    <row r="1710">
      <c r="A1710" s="56"/>
      <c r="B1710" s="56"/>
      <c r="C1710" s="57"/>
      <c r="D1710" s="58"/>
      <c r="E1710" s="56"/>
      <c r="F1710" s="56"/>
      <c r="G1710" s="56"/>
      <c r="H1710" s="56"/>
      <c r="I1710" s="56"/>
      <c r="J1710" s="56"/>
      <c r="K1710" s="56"/>
      <c r="L1710" s="56"/>
      <c r="M1710" s="56"/>
      <c r="N1710" s="56"/>
      <c r="O1710" s="56"/>
      <c r="P1710" s="56"/>
      <c r="Q1710" s="56"/>
      <c r="R1710" s="56"/>
      <c r="S1710" s="56"/>
      <c r="T1710" s="56"/>
      <c r="U1710" s="56"/>
    </row>
    <row r="1711">
      <c r="A1711" s="56"/>
      <c r="B1711" s="56"/>
      <c r="C1711" s="57"/>
      <c r="D1711" s="58"/>
      <c r="E1711" s="56"/>
      <c r="F1711" s="56"/>
      <c r="G1711" s="56"/>
      <c r="H1711" s="56"/>
      <c r="I1711" s="56"/>
      <c r="J1711" s="56"/>
      <c r="K1711" s="56"/>
      <c r="L1711" s="56"/>
      <c r="M1711" s="56"/>
      <c r="N1711" s="56"/>
      <c r="O1711" s="56"/>
      <c r="P1711" s="56"/>
      <c r="Q1711" s="56"/>
      <c r="R1711" s="56"/>
      <c r="S1711" s="56"/>
      <c r="T1711" s="56"/>
      <c r="U1711" s="56"/>
    </row>
    <row r="1712">
      <c r="A1712" s="56"/>
      <c r="B1712" s="56"/>
      <c r="C1712" s="57"/>
      <c r="D1712" s="58"/>
      <c r="E1712" s="56"/>
      <c r="F1712" s="56"/>
      <c r="G1712" s="56"/>
      <c r="H1712" s="56"/>
      <c r="I1712" s="56"/>
      <c r="J1712" s="56"/>
      <c r="K1712" s="56"/>
      <c r="L1712" s="56"/>
      <c r="M1712" s="56"/>
      <c r="N1712" s="56"/>
      <c r="O1712" s="56"/>
      <c r="P1712" s="56"/>
      <c r="Q1712" s="56"/>
      <c r="R1712" s="56"/>
      <c r="S1712" s="56"/>
      <c r="T1712" s="56"/>
      <c r="U1712" s="56"/>
    </row>
    <row r="1713">
      <c r="A1713" s="56"/>
      <c r="B1713" s="56"/>
      <c r="C1713" s="57"/>
      <c r="D1713" s="58"/>
      <c r="E1713" s="56"/>
      <c r="F1713" s="56"/>
      <c r="G1713" s="56"/>
      <c r="H1713" s="56"/>
      <c r="I1713" s="56"/>
      <c r="J1713" s="56"/>
      <c r="K1713" s="56"/>
      <c r="L1713" s="56"/>
      <c r="M1713" s="56"/>
      <c r="N1713" s="56"/>
      <c r="O1713" s="56"/>
      <c r="P1713" s="56"/>
      <c r="Q1713" s="56"/>
      <c r="R1713" s="56"/>
      <c r="S1713" s="56"/>
      <c r="T1713" s="56"/>
      <c r="U1713" s="56"/>
    </row>
    <row r="1714">
      <c r="A1714" s="56"/>
      <c r="B1714" s="56"/>
      <c r="C1714" s="57"/>
      <c r="D1714" s="58"/>
      <c r="E1714" s="56"/>
      <c r="F1714" s="56"/>
      <c r="G1714" s="56"/>
      <c r="H1714" s="56"/>
      <c r="I1714" s="56"/>
      <c r="J1714" s="56"/>
      <c r="K1714" s="56"/>
      <c r="L1714" s="56"/>
      <c r="M1714" s="56"/>
      <c r="N1714" s="56"/>
      <c r="O1714" s="56"/>
      <c r="P1714" s="56"/>
      <c r="Q1714" s="56"/>
      <c r="R1714" s="56"/>
      <c r="S1714" s="56"/>
      <c r="T1714" s="56"/>
      <c r="U1714" s="56"/>
    </row>
    <row r="1715">
      <c r="A1715" s="56"/>
      <c r="B1715" s="56"/>
      <c r="C1715" s="57"/>
      <c r="D1715" s="58"/>
      <c r="E1715" s="56"/>
      <c r="F1715" s="56"/>
      <c r="G1715" s="56"/>
      <c r="H1715" s="56"/>
      <c r="I1715" s="56"/>
      <c r="J1715" s="56"/>
      <c r="K1715" s="56"/>
      <c r="L1715" s="56"/>
      <c r="M1715" s="56"/>
      <c r="N1715" s="56"/>
      <c r="O1715" s="56"/>
      <c r="P1715" s="56"/>
      <c r="Q1715" s="56"/>
      <c r="R1715" s="56"/>
      <c r="S1715" s="56"/>
      <c r="T1715" s="56"/>
      <c r="U1715" s="56"/>
    </row>
    <row r="1716">
      <c r="A1716" s="56"/>
      <c r="B1716" s="56"/>
      <c r="C1716" s="57"/>
      <c r="D1716" s="58"/>
      <c r="E1716" s="56"/>
      <c r="F1716" s="56"/>
      <c r="G1716" s="56"/>
      <c r="H1716" s="56"/>
      <c r="I1716" s="56"/>
      <c r="J1716" s="56"/>
      <c r="K1716" s="56"/>
      <c r="L1716" s="56"/>
      <c r="M1716" s="56"/>
      <c r="N1716" s="56"/>
      <c r="O1716" s="56"/>
      <c r="P1716" s="56"/>
      <c r="Q1716" s="56"/>
      <c r="R1716" s="56"/>
      <c r="S1716" s="56"/>
      <c r="T1716" s="56"/>
      <c r="U1716" s="56"/>
    </row>
    <row r="1717">
      <c r="A1717" s="56"/>
      <c r="B1717" s="56"/>
      <c r="C1717" s="57"/>
      <c r="D1717" s="58"/>
      <c r="E1717" s="56"/>
      <c r="F1717" s="56"/>
      <c r="G1717" s="56"/>
      <c r="H1717" s="56"/>
      <c r="I1717" s="56"/>
      <c r="J1717" s="56"/>
      <c r="K1717" s="56"/>
      <c r="L1717" s="56"/>
      <c r="M1717" s="56"/>
      <c r="N1717" s="56"/>
      <c r="O1717" s="56"/>
      <c r="P1717" s="56"/>
      <c r="Q1717" s="56"/>
      <c r="R1717" s="56"/>
      <c r="S1717" s="56"/>
      <c r="T1717" s="56"/>
      <c r="U1717" s="56"/>
    </row>
    <row r="1718">
      <c r="A1718" s="56"/>
      <c r="B1718" s="56"/>
      <c r="C1718" s="57"/>
      <c r="D1718" s="58"/>
      <c r="E1718" s="56"/>
      <c r="F1718" s="56"/>
      <c r="G1718" s="56"/>
      <c r="H1718" s="56"/>
      <c r="I1718" s="56"/>
      <c r="J1718" s="56"/>
      <c r="K1718" s="56"/>
      <c r="L1718" s="56"/>
      <c r="M1718" s="56"/>
      <c r="N1718" s="56"/>
      <c r="O1718" s="56"/>
      <c r="P1718" s="56"/>
      <c r="Q1718" s="56"/>
      <c r="R1718" s="56"/>
      <c r="S1718" s="56"/>
      <c r="T1718" s="56"/>
      <c r="U1718" s="56"/>
    </row>
    <row r="1719">
      <c r="A1719" s="56"/>
      <c r="B1719" s="56"/>
      <c r="C1719" s="57"/>
      <c r="D1719" s="58"/>
      <c r="E1719" s="56"/>
      <c r="F1719" s="56"/>
      <c r="G1719" s="56"/>
      <c r="H1719" s="56"/>
      <c r="I1719" s="56"/>
      <c r="J1719" s="56"/>
      <c r="K1719" s="56"/>
      <c r="L1719" s="56"/>
      <c r="M1719" s="56"/>
      <c r="N1719" s="56"/>
      <c r="O1719" s="56"/>
      <c r="P1719" s="56"/>
      <c r="Q1719" s="56"/>
      <c r="R1719" s="56"/>
      <c r="S1719" s="56"/>
      <c r="T1719" s="56"/>
      <c r="U1719" s="56"/>
    </row>
    <row r="1720">
      <c r="A1720" s="56"/>
      <c r="B1720" s="56"/>
      <c r="C1720" s="57"/>
      <c r="D1720" s="58"/>
      <c r="E1720" s="56"/>
      <c r="F1720" s="56"/>
      <c r="G1720" s="56"/>
      <c r="H1720" s="56"/>
      <c r="I1720" s="56"/>
      <c r="J1720" s="56"/>
      <c r="K1720" s="56"/>
      <c r="L1720" s="56"/>
      <c r="M1720" s="56"/>
      <c r="N1720" s="56"/>
      <c r="O1720" s="56"/>
      <c r="P1720" s="56"/>
      <c r="Q1720" s="56"/>
      <c r="R1720" s="56"/>
      <c r="S1720" s="56"/>
      <c r="T1720" s="56"/>
      <c r="U1720" s="56"/>
    </row>
    <row r="1721">
      <c r="A1721" s="56"/>
      <c r="B1721" s="56"/>
      <c r="C1721" s="57"/>
      <c r="D1721" s="58"/>
      <c r="E1721" s="56"/>
      <c r="F1721" s="56"/>
      <c r="G1721" s="56"/>
      <c r="H1721" s="56"/>
      <c r="I1721" s="56"/>
      <c r="J1721" s="56"/>
      <c r="K1721" s="56"/>
      <c r="L1721" s="56"/>
      <c r="M1721" s="56"/>
      <c r="N1721" s="56"/>
      <c r="O1721" s="56"/>
      <c r="P1721" s="56"/>
      <c r="Q1721" s="56"/>
      <c r="R1721" s="56"/>
      <c r="S1721" s="56"/>
      <c r="T1721" s="56"/>
      <c r="U1721" s="56"/>
    </row>
    <row r="1722">
      <c r="A1722" s="56"/>
      <c r="B1722" s="56"/>
      <c r="C1722" s="57"/>
      <c r="D1722" s="58"/>
      <c r="E1722" s="56"/>
      <c r="F1722" s="56"/>
      <c r="G1722" s="56"/>
      <c r="H1722" s="56"/>
      <c r="I1722" s="56"/>
      <c r="J1722" s="56"/>
      <c r="K1722" s="56"/>
      <c r="L1722" s="56"/>
      <c r="M1722" s="56"/>
      <c r="N1722" s="56"/>
      <c r="O1722" s="56"/>
      <c r="P1722" s="56"/>
      <c r="Q1722" s="56"/>
      <c r="R1722" s="56"/>
      <c r="S1722" s="56"/>
      <c r="T1722" s="56"/>
      <c r="U1722" s="56"/>
    </row>
    <row r="1723">
      <c r="A1723" s="56"/>
      <c r="B1723" s="56"/>
      <c r="C1723" s="57"/>
      <c r="D1723" s="58"/>
      <c r="E1723" s="56"/>
      <c r="F1723" s="56"/>
      <c r="G1723" s="56"/>
      <c r="H1723" s="56"/>
      <c r="I1723" s="56"/>
      <c r="J1723" s="56"/>
      <c r="K1723" s="56"/>
      <c r="L1723" s="56"/>
      <c r="M1723" s="56"/>
      <c r="N1723" s="56"/>
      <c r="O1723" s="56"/>
      <c r="P1723" s="56"/>
      <c r="Q1723" s="56"/>
      <c r="R1723" s="56"/>
      <c r="S1723" s="56"/>
      <c r="T1723" s="56"/>
      <c r="U1723" s="56"/>
    </row>
    <row r="1724">
      <c r="A1724" s="56"/>
      <c r="B1724" s="56"/>
      <c r="C1724" s="57"/>
      <c r="D1724" s="58"/>
      <c r="E1724" s="56"/>
      <c r="F1724" s="56"/>
      <c r="G1724" s="56"/>
      <c r="H1724" s="56"/>
      <c r="I1724" s="56"/>
      <c r="J1724" s="56"/>
      <c r="K1724" s="56"/>
      <c r="L1724" s="56"/>
      <c r="M1724" s="56"/>
      <c r="N1724" s="56"/>
      <c r="O1724" s="56"/>
      <c r="P1724" s="56"/>
      <c r="Q1724" s="56"/>
      <c r="R1724" s="56"/>
      <c r="S1724" s="56"/>
      <c r="T1724" s="56"/>
      <c r="U1724" s="56"/>
    </row>
    <row r="1725">
      <c r="A1725" s="56"/>
      <c r="B1725" s="56"/>
      <c r="C1725" s="57"/>
      <c r="D1725" s="58"/>
      <c r="E1725" s="56"/>
      <c r="F1725" s="56"/>
      <c r="G1725" s="56"/>
      <c r="H1725" s="56"/>
      <c r="I1725" s="56"/>
      <c r="J1725" s="56"/>
      <c r="K1725" s="56"/>
      <c r="L1725" s="56"/>
      <c r="M1725" s="56"/>
      <c r="N1725" s="56"/>
      <c r="O1725" s="56"/>
      <c r="P1725" s="56"/>
      <c r="Q1725" s="56"/>
      <c r="R1725" s="56"/>
      <c r="S1725" s="56"/>
      <c r="T1725" s="56"/>
      <c r="U1725" s="56"/>
    </row>
    <row r="1726">
      <c r="A1726" s="56"/>
      <c r="B1726" s="56"/>
      <c r="C1726" s="57"/>
      <c r="D1726" s="58"/>
      <c r="E1726" s="56"/>
      <c r="F1726" s="56"/>
      <c r="G1726" s="56"/>
      <c r="H1726" s="56"/>
      <c r="I1726" s="56"/>
      <c r="J1726" s="56"/>
      <c r="K1726" s="56"/>
      <c r="L1726" s="56"/>
      <c r="M1726" s="56"/>
      <c r="N1726" s="56"/>
      <c r="O1726" s="56"/>
      <c r="P1726" s="56"/>
      <c r="Q1726" s="56"/>
      <c r="R1726" s="56"/>
      <c r="S1726" s="56"/>
      <c r="T1726" s="56"/>
      <c r="U1726" s="56"/>
    </row>
    <row r="1727">
      <c r="A1727" s="56"/>
      <c r="B1727" s="56"/>
      <c r="C1727" s="57"/>
      <c r="D1727" s="58"/>
      <c r="E1727" s="56"/>
      <c r="F1727" s="56"/>
      <c r="G1727" s="56"/>
      <c r="H1727" s="56"/>
      <c r="I1727" s="56"/>
      <c r="J1727" s="56"/>
      <c r="K1727" s="56"/>
      <c r="L1727" s="56"/>
      <c r="M1727" s="56"/>
      <c r="N1727" s="56"/>
      <c r="O1727" s="56"/>
      <c r="P1727" s="56"/>
      <c r="Q1727" s="56"/>
      <c r="R1727" s="56"/>
      <c r="S1727" s="56"/>
      <c r="T1727" s="56"/>
      <c r="U1727" s="56"/>
    </row>
    <row r="1728">
      <c r="A1728" s="56"/>
      <c r="B1728" s="56"/>
      <c r="C1728" s="57"/>
      <c r="D1728" s="58"/>
      <c r="E1728" s="56"/>
      <c r="F1728" s="56"/>
      <c r="G1728" s="56"/>
      <c r="H1728" s="56"/>
      <c r="I1728" s="56"/>
      <c r="J1728" s="56"/>
      <c r="K1728" s="56"/>
      <c r="L1728" s="56"/>
      <c r="M1728" s="56"/>
      <c r="N1728" s="56"/>
      <c r="O1728" s="56"/>
      <c r="P1728" s="56"/>
      <c r="Q1728" s="56"/>
      <c r="R1728" s="56"/>
      <c r="S1728" s="56"/>
      <c r="T1728" s="56"/>
      <c r="U1728" s="56"/>
    </row>
    <row r="1729">
      <c r="A1729" s="56"/>
      <c r="B1729" s="56"/>
      <c r="C1729" s="57"/>
      <c r="D1729" s="58"/>
      <c r="E1729" s="56"/>
      <c r="F1729" s="56"/>
      <c r="G1729" s="56"/>
      <c r="H1729" s="56"/>
      <c r="I1729" s="56"/>
      <c r="J1729" s="56"/>
      <c r="K1729" s="56"/>
      <c r="L1729" s="56"/>
      <c r="M1729" s="56"/>
      <c r="N1729" s="56"/>
      <c r="O1729" s="56"/>
      <c r="P1729" s="56"/>
      <c r="Q1729" s="56"/>
      <c r="R1729" s="56"/>
      <c r="S1729" s="56"/>
      <c r="T1729" s="56"/>
      <c r="U1729" s="56"/>
    </row>
    <row r="1730">
      <c r="A1730" s="56"/>
      <c r="B1730" s="56"/>
      <c r="C1730" s="57"/>
      <c r="D1730" s="58"/>
      <c r="E1730" s="56"/>
      <c r="F1730" s="56"/>
      <c r="G1730" s="56"/>
      <c r="H1730" s="56"/>
      <c r="I1730" s="56"/>
      <c r="J1730" s="56"/>
      <c r="K1730" s="56"/>
      <c r="L1730" s="56"/>
      <c r="M1730" s="56"/>
      <c r="N1730" s="56"/>
      <c r="O1730" s="56"/>
      <c r="P1730" s="56"/>
      <c r="Q1730" s="56"/>
      <c r="R1730" s="56"/>
      <c r="S1730" s="56"/>
      <c r="T1730" s="56"/>
      <c r="U1730" s="56"/>
    </row>
    <row r="1731">
      <c r="A1731" s="56"/>
      <c r="B1731" s="56"/>
      <c r="C1731" s="57"/>
      <c r="D1731" s="58"/>
      <c r="E1731" s="56"/>
      <c r="F1731" s="56"/>
      <c r="G1731" s="56"/>
      <c r="H1731" s="56"/>
      <c r="I1731" s="56"/>
      <c r="J1731" s="56"/>
      <c r="K1731" s="56"/>
      <c r="L1731" s="56"/>
      <c r="M1731" s="56"/>
      <c r="N1731" s="56"/>
      <c r="O1731" s="56"/>
      <c r="P1731" s="56"/>
      <c r="Q1731" s="56"/>
      <c r="R1731" s="56"/>
      <c r="S1731" s="56"/>
      <c r="T1731" s="56"/>
      <c r="U1731" s="56"/>
    </row>
    <row r="1732">
      <c r="A1732" s="56"/>
      <c r="B1732" s="56"/>
      <c r="C1732" s="57"/>
      <c r="D1732" s="58"/>
      <c r="E1732" s="56"/>
      <c r="F1732" s="56"/>
      <c r="G1732" s="56"/>
      <c r="H1732" s="56"/>
      <c r="I1732" s="56"/>
      <c r="J1732" s="56"/>
      <c r="K1732" s="56"/>
      <c r="L1732" s="56"/>
      <c r="M1732" s="56"/>
      <c r="N1732" s="56"/>
      <c r="O1732" s="56"/>
      <c r="P1732" s="56"/>
      <c r="Q1732" s="56"/>
      <c r="R1732" s="56"/>
      <c r="S1732" s="56"/>
      <c r="T1732" s="56"/>
      <c r="U1732" s="56"/>
    </row>
    <row r="1733">
      <c r="A1733" s="56"/>
      <c r="B1733" s="56"/>
      <c r="C1733" s="57"/>
      <c r="D1733" s="58"/>
      <c r="E1733" s="56"/>
      <c r="F1733" s="56"/>
      <c r="G1733" s="56"/>
      <c r="H1733" s="56"/>
      <c r="I1733" s="56"/>
      <c r="J1733" s="56"/>
      <c r="K1733" s="56"/>
      <c r="L1733" s="56"/>
      <c r="M1733" s="56"/>
      <c r="N1733" s="56"/>
      <c r="O1733" s="56"/>
      <c r="P1733" s="56"/>
      <c r="Q1733" s="56"/>
      <c r="R1733" s="56"/>
      <c r="S1733" s="56"/>
      <c r="T1733" s="56"/>
      <c r="U1733" s="56"/>
    </row>
    <row r="1734">
      <c r="A1734" s="56"/>
      <c r="B1734" s="56"/>
      <c r="C1734" s="57"/>
      <c r="D1734" s="58"/>
      <c r="E1734" s="56"/>
      <c r="F1734" s="56"/>
      <c r="G1734" s="56"/>
      <c r="H1734" s="56"/>
      <c r="I1734" s="56"/>
      <c r="J1734" s="56"/>
      <c r="K1734" s="56"/>
      <c r="L1734" s="56"/>
      <c r="M1734" s="56"/>
      <c r="N1734" s="56"/>
      <c r="O1734" s="56"/>
      <c r="P1734" s="56"/>
      <c r="Q1734" s="56"/>
      <c r="R1734" s="56"/>
      <c r="S1734" s="56"/>
      <c r="T1734" s="56"/>
      <c r="U1734" s="56"/>
    </row>
    <row r="1735">
      <c r="A1735" s="56"/>
      <c r="B1735" s="56"/>
      <c r="C1735" s="57"/>
      <c r="D1735" s="58"/>
      <c r="E1735" s="56"/>
      <c r="F1735" s="56"/>
      <c r="G1735" s="56"/>
      <c r="H1735" s="56"/>
      <c r="I1735" s="56"/>
      <c r="J1735" s="56"/>
      <c r="K1735" s="56"/>
      <c r="L1735" s="56"/>
      <c r="M1735" s="56"/>
      <c r="N1735" s="56"/>
      <c r="O1735" s="56"/>
      <c r="P1735" s="56"/>
      <c r="Q1735" s="56"/>
      <c r="R1735" s="56"/>
      <c r="S1735" s="56"/>
      <c r="T1735" s="56"/>
      <c r="U1735" s="56"/>
    </row>
    <row r="1736">
      <c r="A1736" s="56"/>
      <c r="B1736" s="56"/>
      <c r="C1736" s="57"/>
      <c r="D1736" s="58"/>
      <c r="E1736" s="56"/>
      <c r="F1736" s="56"/>
      <c r="G1736" s="56"/>
      <c r="H1736" s="56"/>
      <c r="I1736" s="56"/>
      <c r="J1736" s="56"/>
      <c r="K1736" s="56"/>
      <c r="L1736" s="56"/>
      <c r="M1736" s="56"/>
      <c r="N1736" s="56"/>
      <c r="O1736" s="56"/>
      <c r="P1736" s="56"/>
      <c r="Q1736" s="56"/>
      <c r="R1736" s="56"/>
      <c r="S1736" s="56"/>
      <c r="T1736" s="56"/>
      <c r="U1736" s="56"/>
    </row>
    <row r="1737">
      <c r="A1737" s="56"/>
      <c r="B1737" s="56"/>
      <c r="C1737" s="57"/>
      <c r="D1737" s="58"/>
      <c r="E1737" s="56"/>
      <c r="F1737" s="56"/>
      <c r="G1737" s="56"/>
      <c r="H1737" s="56"/>
      <c r="I1737" s="56"/>
      <c r="J1737" s="56"/>
      <c r="K1737" s="56"/>
      <c r="L1737" s="56"/>
      <c r="M1737" s="56"/>
      <c r="N1737" s="56"/>
      <c r="O1737" s="56"/>
      <c r="P1737" s="56"/>
      <c r="Q1737" s="56"/>
      <c r="R1737" s="56"/>
      <c r="S1737" s="56"/>
      <c r="T1737" s="56"/>
      <c r="U1737" s="56"/>
    </row>
    <row r="1738">
      <c r="A1738" s="56"/>
      <c r="B1738" s="56"/>
      <c r="C1738" s="57"/>
      <c r="D1738" s="58"/>
      <c r="E1738" s="56"/>
      <c r="F1738" s="56"/>
      <c r="G1738" s="56"/>
      <c r="H1738" s="56"/>
      <c r="I1738" s="56"/>
      <c r="J1738" s="56"/>
      <c r="K1738" s="56"/>
      <c r="L1738" s="56"/>
      <c r="M1738" s="56"/>
      <c r="N1738" s="56"/>
      <c r="O1738" s="56"/>
      <c r="P1738" s="56"/>
      <c r="Q1738" s="56"/>
      <c r="R1738" s="56"/>
      <c r="S1738" s="56"/>
      <c r="T1738" s="56"/>
      <c r="U1738" s="56"/>
    </row>
    <row r="1739">
      <c r="A1739" s="56"/>
      <c r="B1739" s="56"/>
      <c r="C1739" s="57"/>
      <c r="D1739" s="58"/>
      <c r="E1739" s="56"/>
      <c r="F1739" s="56"/>
      <c r="G1739" s="56"/>
      <c r="H1739" s="56"/>
      <c r="I1739" s="56"/>
      <c r="J1739" s="56"/>
      <c r="K1739" s="56"/>
      <c r="L1739" s="56"/>
      <c r="M1739" s="56"/>
      <c r="N1739" s="56"/>
      <c r="O1739" s="56"/>
      <c r="P1739" s="56"/>
      <c r="Q1739" s="56"/>
      <c r="R1739" s="56"/>
      <c r="S1739" s="56"/>
      <c r="T1739" s="56"/>
      <c r="U1739" s="56"/>
    </row>
    <row r="1740">
      <c r="A1740" s="56"/>
      <c r="B1740" s="56"/>
      <c r="C1740" s="57"/>
      <c r="D1740" s="58"/>
      <c r="E1740" s="56"/>
      <c r="F1740" s="56"/>
      <c r="G1740" s="56"/>
      <c r="H1740" s="56"/>
      <c r="I1740" s="56"/>
      <c r="J1740" s="56"/>
      <c r="K1740" s="56"/>
      <c r="L1740" s="56"/>
      <c r="M1740" s="56"/>
      <c r="N1740" s="56"/>
      <c r="O1740" s="56"/>
      <c r="P1740" s="56"/>
      <c r="Q1740" s="56"/>
      <c r="R1740" s="56"/>
      <c r="S1740" s="56"/>
      <c r="T1740" s="56"/>
      <c r="U1740" s="56"/>
    </row>
    <row r="1741">
      <c r="A1741" s="56"/>
      <c r="B1741" s="56"/>
      <c r="C1741" s="57"/>
      <c r="D1741" s="58"/>
      <c r="E1741" s="56"/>
      <c r="F1741" s="56"/>
      <c r="G1741" s="56"/>
      <c r="H1741" s="56"/>
      <c r="I1741" s="56"/>
      <c r="J1741" s="56"/>
      <c r="K1741" s="56"/>
      <c r="L1741" s="56"/>
      <c r="M1741" s="56"/>
      <c r="N1741" s="56"/>
      <c r="O1741" s="56"/>
      <c r="P1741" s="56"/>
      <c r="Q1741" s="56"/>
      <c r="R1741" s="56"/>
      <c r="S1741" s="56"/>
      <c r="T1741" s="56"/>
      <c r="U1741" s="56"/>
    </row>
    <row r="1742">
      <c r="A1742" s="56"/>
      <c r="B1742" s="56"/>
      <c r="C1742" s="57"/>
      <c r="D1742" s="58"/>
      <c r="E1742" s="56"/>
      <c r="F1742" s="56"/>
      <c r="G1742" s="56"/>
      <c r="H1742" s="56"/>
      <c r="I1742" s="56"/>
      <c r="J1742" s="56"/>
      <c r="K1742" s="56"/>
      <c r="L1742" s="56"/>
      <c r="M1742" s="56"/>
      <c r="N1742" s="56"/>
      <c r="O1742" s="56"/>
      <c r="P1742" s="56"/>
      <c r="Q1742" s="56"/>
      <c r="R1742" s="56"/>
      <c r="S1742" s="56"/>
      <c r="T1742" s="56"/>
      <c r="U1742" s="56"/>
    </row>
    <row r="1743">
      <c r="A1743" s="56"/>
      <c r="B1743" s="56"/>
      <c r="C1743" s="57"/>
      <c r="D1743" s="58"/>
      <c r="E1743" s="56"/>
      <c r="F1743" s="56"/>
      <c r="G1743" s="56"/>
      <c r="H1743" s="56"/>
      <c r="I1743" s="56"/>
      <c r="J1743" s="56"/>
      <c r="K1743" s="56"/>
      <c r="L1743" s="56"/>
      <c r="M1743" s="56"/>
      <c r="N1743" s="56"/>
      <c r="O1743" s="56"/>
      <c r="P1743" s="56"/>
      <c r="Q1743" s="56"/>
      <c r="R1743" s="56"/>
      <c r="S1743" s="56"/>
      <c r="T1743" s="56"/>
      <c r="U1743" s="56"/>
    </row>
    <row r="1744">
      <c r="A1744" s="56"/>
      <c r="B1744" s="56"/>
      <c r="C1744" s="57"/>
      <c r="D1744" s="58"/>
      <c r="E1744" s="56"/>
      <c r="F1744" s="56"/>
      <c r="G1744" s="56"/>
      <c r="H1744" s="56"/>
      <c r="I1744" s="56"/>
      <c r="J1744" s="56"/>
      <c r="K1744" s="56"/>
      <c r="L1744" s="56"/>
      <c r="M1744" s="56"/>
      <c r="N1744" s="56"/>
      <c r="O1744" s="56"/>
      <c r="P1744" s="56"/>
      <c r="Q1744" s="56"/>
      <c r="R1744" s="56"/>
      <c r="S1744" s="56"/>
      <c r="T1744" s="56"/>
      <c r="U1744" s="56"/>
    </row>
    <row r="1745">
      <c r="A1745" s="56"/>
      <c r="B1745" s="56"/>
      <c r="C1745" s="57"/>
      <c r="D1745" s="58"/>
      <c r="E1745" s="56"/>
      <c r="F1745" s="56"/>
      <c r="G1745" s="56"/>
      <c r="H1745" s="56"/>
      <c r="I1745" s="56"/>
      <c r="J1745" s="56"/>
      <c r="K1745" s="56"/>
      <c r="L1745" s="56"/>
      <c r="M1745" s="56"/>
      <c r="N1745" s="56"/>
      <c r="O1745" s="56"/>
      <c r="P1745" s="56"/>
      <c r="Q1745" s="56"/>
      <c r="R1745" s="56"/>
      <c r="S1745" s="56"/>
      <c r="T1745" s="56"/>
      <c r="U1745" s="56"/>
    </row>
    <row r="1746">
      <c r="A1746" s="56"/>
      <c r="B1746" s="56"/>
      <c r="C1746" s="57"/>
      <c r="D1746" s="58"/>
      <c r="E1746" s="56"/>
      <c r="F1746" s="56"/>
      <c r="G1746" s="56"/>
      <c r="H1746" s="56"/>
      <c r="I1746" s="56"/>
      <c r="J1746" s="56"/>
      <c r="K1746" s="56"/>
      <c r="L1746" s="56"/>
      <c r="M1746" s="56"/>
      <c r="N1746" s="56"/>
      <c r="O1746" s="56"/>
      <c r="P1746" s="56"/>
      <c r="Q1746" s="56"/>
      <c r="R1746" s="56"/>
      <c r="S1746" s="56"/>
      <c r="T1746" s="56"/>
      <c r="U1746" s="56"/>
    </row>
    <row r="1747">
      <c r="A1747" s="56"/>
      <c r="B1747" s="56"/>
      <c r="C1747" s="57"/>
      <c r="D1747" s="58"/>
      <c r="E1747" s="56"/>
      <c r="F1747" s="56"/>
      <c r="G1747" s="56"/>
      <c r="H1747" s="56"/>
      <c r="I1747" s="56"/>
      <c r="J1747" s="56"/>
      <c r="K1747" s="56"/>
      <c r="L1747" s="56"/>
      <c r="M1747" s="56"/>
      <c r="N1747" s="56"/>
      <c r="O1747" s="56"/>
      <c r="P1747" s="56"/>
      <c r="Q1747" s="56"/>
      <c r="R1747" s="56"/>
      <c r="S1747" s="56"/>
      <c r="T1747" s="56"/>
      <c r="U1747" s="56"/>
    </row>
    <row r="1748">
      <c r="A1748" s="56"/>
      <c r="B1748" s="56"/>
      <c r="C1748" s="57"/>
      <c r="D1748" s="58"/>
      <c r="E1748" s="56"/>
      <c r="F1748" s="56"/>
      <c r="G1748" s="56"/>
      <c r="H1748" s="56"/>
      <c r="I1748" s="56"/>
      <c r="J1748" s="56"/>
      <c r="K1748" s="56"/>
      <c r="L1748" s="56"/>
      <c r="M1748" s="56"/>
      <c r="N1748" s="56"/>
      <c r="O1748" s="56"/>
      <c r="P1748" s="56"/>
      <c r="Q1748" s="56"/>
      <c r="R1748" s="56"/>
      <c r="S1748" s="56"/>
      <c r="T1748" s="56"/>
      <c r="U1748" s="56"/>
    </row>
    <row r="1749">
      <c r="A1749" s="56"/>
      <c r="B1749" s="56"/>
      <c r="C1749" s="57"/>
      <c r="D1749" s="58"/>
      <c r="E1749" s="56"/>
      <c r="F1749" s="56"/>
      <c r="G1749" s="56"/>
      <c r="H1749" s="56"/>
      <c r="I1749" s="56"/>
      <c r="J1749" s="56"/>
      <c r="K1749" s="56"/>
      <c r="L1749" s="56"/>
      <c r="M1749" s="56"/>
      <c r="N1749" s="56"/>
      <c r="O1749" s="56"/>
      <c r="P1749" s="56"/>
      <c r="Q1749" s="56"/>
      <c r="R1749" s="56"/>
      <c r="S1749" s="56"/>
      <c r="T1749" s="56"/>
      <c r="U1749" s="56"/>
    </row>
    <row r="1750">
      <c r="A1750" s="56"/>
      <c r="B1750" s="56"/>
      <c r="C1750" s="57"/>
      <c r="D1750" s="58"/>
      <c r="E1750" s="56"/>
      <c r="F1750" s="56"/>
      <c r="G1750" s="56"/>
      <c r="H1750" s="56"/>
      <c r="I1750" s="56"/>
      <c r="J1750" s="56"/>
      <c r="K1750" s="56"/>
      <c r="L1750" s="56"/>
      <c r="M1750" s="56"/>
      <c r="N1750" s="56"/>
      <c r="O1750" s="56"/>
      <c r="P1750" s="56"/>
      <c r="Q1750" s="56"/>
      <c r="R1750" s="56"/>
      <c r="S1750" s="56"/>
      <c r="T1750" s="56"/>
      <c r="U1750" s="56"/>
    </row>
    <row r="1751">
      <c r="A1751" s="56"/>
      <c r="B1751" s="56"/>
      <c r="C1751" s="57"/>
      <c r="D1751" s="58"/>
      <c r="E1751" s="56"/>
      <c r="F1751" s="56"/>
      <c r="G1751" s="56"/>
      <c r="H1751" s="56"/>
      <c r="I1751" s="56"/>
      <c r="J1751" s="56"/>
      <c r="K1751" s="56"/>
      <c r="L1751" s="56"/>
      <c r="M1751" s="56"/>
      <c r="N1751" s="56"/>
      <c r="O1751" s="56"/>
      <c r="P1751" s="56"/>
      <c r="Q1751" s="56"/>
      <c r="R1751" s="56"/>
      <c r="S1751" s="56"/>
      <c r="T1751" s="56"/>
      <c r="U1751" s="56"/>
    </row>
    <row r="1752">
      <c r="A1752" s="56"/>
      <c r="B1752" s="56"/>
      <c r="C1752" s="57"/>
      <c r="D1752" s="58"/>
      <c r="E1752" s="56"/>
      <c r="F1752" s="56"/>
      <c r="G1752" s="56"/>
      <c r="H1752" s="56"/>
      <c r="I1752" s="56"/>
      <c r="J1752" s="56"/>
      <c r="K1752" s="56"/>
      <c r="L1752" s="56"/>
      <c r="M1752" s="56"/>
      <c r="N1752" s="56"/>
      <c r="O1752" s="56"/>
      <c r="P1752" s="56"/>
      <c r="Q1752" s="56"/>
      <c r="R1752" s="56"/>
      <c r="S1752" s="56"/>
      <c r="T1752" s="56"/>
      <c r="U1752" s="56"/>
    </row>
    <row r="1753">
      <c r="A1753" s="56"/>
      <c r="B1753" s="56"/>
      <c r="C1753" s="57"/>
      <c r="D1753" s="58"/>
      <c r="E1753" s="56"/>
      <c r="F1753" s="56"/>
      <c r="G1753" s="56"/>
      <c r="H1753" s="56"/>
      <c r="I1753" s="56"/>
      <c r="J1753" s="56"/>
      <c r="K1753" s="56"/>
      <c r="L1753" s="56"/>
      <c r="M1753" s="56"/>
      <c r="N1753" s="56"/>
      <c r="O1753" s="56"/>
      <c r="P1753" s="56"/>
      <c r="Q1753" s="56"/>
      <c r="R1753" s="56"/>
      <c r="S1753" s="56"/>
      <c r="T1753" s="56"/>
      <c r="U1753" s="56"/>
    </row>
    <row r="1754">
      <c r="A1754" s="56"/>
      <c r="B1754" s="56"/>
      <c r="C1754" s="57"/>
      <c r="D1754" s="58"/>
      <c r="E1754" s="56"/>
      <c r="F1754" s="56"/>
      <c r="G1754" s="56"/>
      <c r="H1754" s="56"/>
      <c r="I1754" s="56"/>
      <c r="J1754" s="56"/>
      <c r="K1754" s="56"/>
      <c r="L1754" s="56"/>
      <c r="M1754" s="56"/>
      <c r="N1754" s="56"/>
      <c r="O1754" s="56"/>
      <c r="P1754" s="56"/>
      <c r="Q1754" s="56"/>
      <c r="R1754" s="56"/>
      <c r="S1754" s="56"/>
      <c r="T1754" s="56"/>
      <c r="U1754" s="56"/>
    </row>
    <row r="1755">
      <c r="A1755" s="56"/>
      <c r="B1755" s="56"/>
      <c r="C1755" s="57"/>
      <c r="D1755" s="58"/>
      <c r="E1755" s="56"/>
      <c r="F1755" s="56"/>
      <c r="G1755" s="56"/>
      <c r="H1755" s="56"/>
      <c r="I1755" s="56"/>
      <c r="J1755" s="56"/>
      <c r="K1755" s="56"/>
      <c r="L1755" s="56"/>
      <c r="M1755" s="56"/>
      <c r="N1755" s="56"/>
      <c r="O1755" s="56"/>
      <c r="P1755" s="56"/>
      <c r="Q1755" s="56"/>
      <c r="R1755" s="56"/>
      <c r="S1755" s="56"/>
      <c r="T1755" s="56"/>
      <c r="U1755" s="56"/>
    </row>
    <row r="1756">
      <c r="A1756" s="56"/>
      <c r="B1756" s="56"/>
      <c r="C1756" s="57"/>
      <c r="D1756" s="58"/>
      <c r="E1756" s="56"/>
      <c r="F1756" s="56"/>
      <c r="G1756" s="56"/>
      <c r="H1756" s="56"/>
      <c r="I1756" s="56"/>
      <c r="J1756" s="56"/>
      <c r="K1756" s="56"/>
      <c r="L1756" s="56"/>
      <c r="M1756" s="56"/>
      <c r="N1756" s="56"/>
      <c r="O1756" s="56"/>
      <c r="P1756" s="56"/>
      <c r="Q1756" s="56"/>
      <c r="R1756" s="56"/>
      <c r="S1756" s="56"/>
      <c r="T1756" s="56"/>
      <c r="U1756" s="56"/>
    </row>
    <row r="1757">
      <c r="A1757" s="56"/>
      <c r="B1757" s="56"/>
      <c r="C1757" s="57"/>
      <c r="D1757" s="58"/>
      <c r="E1757" s="56"/>
      <c r="F1757" s="56"/>
      <c r="G1757" s="56"/>
      <c r="H1757" s="56"/>
      <c r="I1757" s="56"/>
      <c r="J1757" s="56"/>
      <c r="K1757" s="56"/>
      <c r="L1757" s="56"/>
      <c r="M1757" s="56"/>
      <c r="N1757" s="56"/>
      <c r="O1757" s="56"/>
      <c r="P1757" s="56"/>
      <c r="Q1757" s="56"/>
      <c r="R1757" s="56"/>
      <c r="S1757" s="56"/>
      <c r="T1757" s="56"/>
      <c r="U1757" s="56"/>
    </row>
    <row r="1758">
      <c r="A1758" s="56"/>
      <c r="B1758" s="56"/>
      <c r="C1758" s="57"/>
      <c r="D1758" s="58"/>
      <c r="E1758" s="56"/>
      <c r="F1758" s="56"/>
      <c r="G1758" s="56"/>
      <c r="H1758" s="56"/>
      <c r="I1758" s="56"/>
      <c r="J1758" s="56"/>
      <c r="K1758" s="56"/>
      <c r="L1758" s="56"/>
      <c r="M1758" s="56"/>
      <c r="N1758" s="56"/>
      <c r="O1758" s="56"/>
      <c r="P1758" s="56"/>
      <c r="Q1758" s="56"/>
      <c r="R1758" s="56"/>
      <c r="S1758" s="56"/>
      <c r="T1758" s="56"/>
      <c r="U1758" s="56"/>
    </row>
    <row r="1759">
      <c r="A1759" s="56"/>
      <c r="B1759" s="56"/>
      <c r="C1759" s="57"/>
      <c r="D1759" s="58"/>
      <c r="E1759" s="56"/>
      <c r="F1759" s="56"/>
      <c r="G1759" s="56"/>
      <c r="H1759" s="56"/>
      <c r="I1759" s="56"/>
      <c r="J1759" s="56"/>
      <c r="K1759" s="56"/>
      <c r="L1759" s="56"/>
      <c r="M1759" s="56"/>
      <c r="N1759" s="56"/>
      <c r="O1759" s="56"/>
      <c r="P1759" s="56"/>
      <c r="Q1759" s="56"/>
      <c r="R1759" s="56"/>
      <c r="S1759" s="56"/>
      <c r="T1759" s="56"/>
      <c r="U1759" s="56"/>
    </row>
    <row r="1760">
      <c r="A1760" s="56"/>
      <c r="B1760" s="56"/>
      <c r="C1760" s="57"/>
      <c r="D1760" s="58"/>
      <c r="E1760" s="56"/>
      <c r="F1760" s="56"/>
      <c r="G1760" s="56"/>
      <c r="H1760" s="56"/>
      <c r="I1760" s="56"/>
      <c r="J1760" s="56"/>
      <c r="K1760" s="56"/>
      <c r="L1760" s="56"/>
      <c r="M1760" s="56"/>
      <c r="N1760" s="56"/>
      <c r="O1760" s="56"/>
      <c r="P1760" s="56"/>
      <c r="Q1760" s="56"/>
      <c r="R1760" s="56"/>
      <c r="S1760" s="56"/>
      <c r="T1760" s="56"/>
      <c r="U1760" s="56"/>
    </row>
    <row r="1761">
      <c r="A1761" s="56"/>
      <c r="B1761" s="56"/>
      <c r="C1761" s="57"/>
      <c r="D1761" s="58"/>
      <c r="E1761" s="56"/>
      <c r="F1761" s="56"/>
      <c r="G1761" s="56"/>
      <c r="H1761" s="56"/>
      <c r="I1761" s="56"/>
      <c r="J1761" s="56"/>
      <c r="K1761" s="56"/>
      <c r="L1761" s="56"/>
      <c r="M1761" s="56"/>
      <c r="N1761" s="56"/>
      <c r="O1761" s="56"/>
      <c r="P1761" s="56"/>
      <c r="Q1761" s="56"/>
      <c r="R1761" s="56"/>
      <c r="S1761" s="56"/>
      <c r="T1761" s="56"/>
      <c r="U1761" s="56"/>
    </row>
    <row r="1762">
      <c r="A1762" s="56"/>
      <c r="B1762" s="56"/>
      <c r="C1762" s="57"/>
      <c r="D1762" s="58"/>
      <c r="E1762" s="56"/>
      <c r="F1762" s="56"/>
      <c r="G1762" s="56"/>
      <c r="H1762" s="56"/>
      <c r="I1762" s="56"/>
      <c r="J1762" s="56"/>
      <c r="K1762" s="56"/>
      <c r="L1762" s="56"/>
      <c r="M1762" s="56"/>
      <c r="N1762" s="56"/>
      <c r="O1762" s="56"/>
      <c r="P1762" s="56"/>
      <c r="Q1762" s="56"/>
      <c r="R1762" s="56"/>
      <c r="S1762" s="56"/>
      <c r="T1762" s="56"/>
      <c r="U1762" s="56"/>
    </row>
    <row r="1763">
      <c r="A1763" s="56"/>
      <c r="B1763" s="56"/>
      <c r="C1763" s="57"/>
      <c r="D1763" s="58"/>
      <c r="E1763" s="56"/>
      <c r="F1763" s="56"/>
      <c r="G1763" s="56"/>
      <c r="H1763" s="56"/>
      <c r="I1763" s="56"/>
      <c r="J1763" s="56"/>
      <c r="K1763" s="56"/>
      <c r="L1763" s="56"/>
      <c r="M1763" s="56"/>
      <c r="N1763" s="56"/>
      <c r="O1763" s="56"/>
      <c r="P1763" s="56"/>
      <c r="Q1763" s="56"/>
      <c r="R1763" s="56"/>
      <c r="S1763" s="56"/>
      <c r="T1763" s="56"/>
      <c r="U1763" s="56"/>
    </row>
    <row r="1764">
      <c r="A1764" s="56"/>
      <c r="B1764" s="56"/>
      <c r="C1764" s="57"/>
      <c r="D1764" s="58"/>
      <c r="E1764" s="56"/>
      <c r="F1764" s="56"/>
      <c r="G1764" s="56"/>
      <c r="H1764" s="56"/>
      <c r="I1764" s="56"/>
      <c r="J1764" s="56"/>
      <c r="K1764" s="56"/>
      <c r="L1764" s="56"/>
      <c r="M1764" s="56"/>
      <c r="N1764" s="56"/>
      <c r="O1764" s="56"/>
      <c r="P1764" s="56"/>
      <c r="Q1764" s="56"/>
      <c r="R1764" s="56"/>
      <c r="S1764" s="56"/>
      <c r="T1764" s="56"/>
      <c r="U1764" s="56"/>
    </row>
    <row r="1765">
      <c r="A1765" s="56"/>
      <c r="B1765" s="56"/>
      <c r="C1765" s="57"/>
      <c r="D1765" s="58"/>
      <c r="E1765" s="56"/>
      <c r="F1765" s="56"/>
      <c r="G1765" s="56"/>
      <c r="H1765" s="56"/>
      <c r="I1765" s="56"/>
      <c r="J1765" s="56"/>
      <c r="K1765" s="56"/>
      <c r="L1765" s="56"/>
      <c r="M1765" s="56"/>
      <c r="N1765" s="56"/>
      <c r="O1765" s="56"/>
      <c r="P1765" s="56"/>
      <c r="Q1765" s="56"/>
      <c r="R1765" s="56"/>
      <c r="S1765" s="56"/>
      <c r="T1765" s="56"/>
      <c r="U1765" s="56"/>
    </row>
    <row r="1766">
      <c r="A1766" s="56"/>
      <c r="B1766" s="56"/>
      <c r="C1766" s="57"/>
      <c r="D1766" s="58"/>
      <c r="E1766" s="56"/>
      <c r="F1766" s="56"/>
      <c r="G1766" s="56"/>
      <c r="H1766" s="56"/>
      <c r="I1766" s="56"/>
      <c r="J1766" s="56"/>
      <c r="K1766" s="56"/>
      <c r="L1766" s="56"/>
      <c r="M1766" s="56"/>
      <c r="N1766" s="56"/>
      <c r="O1766" s="56"/>
      <c r="P1766" s="56"/>
      <c r="Q1766" s="56"/>
      <c r="R1766" s="56"/>
      <c r="S1766" s="56"/>
      <c r="T1766" s="56"/>
      <c r="U1766" s="56"/>
    </row>
    <row r="1767">
      <c r="A1767" s="56"/>
      <c r="B1767" s="56"/>
      <c r="C1767" s="57"/>
      <c r="D1767" s="58"/>
      <c r="E1767" s="56"/>
      <c r="F1767" s="56"/>
      <c r="G1767" s="56"/>
      <c r="H1767" s="56"/>
      <c r="I1767" s="56"/>
      <c r="J1767" s="56"/>
      <c r="K1767" s="56"/>
      <c r="L1767" s="56"/>
      <c r="M1767" s="56"/>
      <c r="N1767" s="56"/>
      <c r="O1767" s="56"/>
      <c r="P1767" s="56"/>
      <c r="Q1767" s="56"/>
      <c r="R1767" s="56"/>
      <c r="S1767" s="56"/>
      <c r="T1767" s="56"/>
      <c r="U1767" s="56"/>
    </row>
    <row r="1768">
      <c r="A1768" s="56"/>
      <c r="B1768" s="56"/>
      <c r="C1768" s="57"/>
      <c r="D1768" s="58"/>
      <c r="E1768" s="56"/>
      <c r="F1768" s="56"/>
      <c r="G1768" s="56"/>
      <c r="H1768" s="56"/>
      <c r="I1768" s="56"/>
      <c r="J1768" s="56"/>
      <c r="K1768" s="56"/>
      <c r="L1768" s="56"/>
      <c r="M1768" s="56"/>
      <c r="N1768" s="56"/>
      <c r="O1768" s="56"/>
      <c r="P1768" s="56"/>
      <c r="Q1768" s="56"/>
      <c r="R1768" s="56"/>
      <c r="S1768" s="56"/>
      <c r="T1768" s="56"/>
      <c r="U1768" s="56"/>
    </row>
    <row r="1769">
      <c r="A1769" s="56"/>
      <c r="B1769" s="56"/>
      <c r="C1769" s="57"/>
      <c r="D1769" s="58"/>
      <c r="E1769" s="56"/>
      <c r="F1769" s="56"/>
      <c r="G1769" s="56"/>
      <c r="H1769" s="56"/>
      <c r="I1769" s="56"/>
      <c r="J1769" s="56"/>
      <c r="K1769" s="56"/>
      <c r="L1769" s="56"/>
      <c r="M1769" s="56"/>
      <c r="N1769" s="56"/>
      <c r="O1769" s="56"/>
      <c r="P1769" s="56"/>
      <c r="Q1769" s="56"/>
      <c r="R1769" s="56"/>
      <c r="S1769" s="56"/>
      <c r="T1769" s="56"/>
      <c r="U1769" s="56"/>
    </row>
    <row r="1770">
      <c r="A1770" s="56"/>
      <c r="B1770" s="56"/>
      <c r="C1770" s="57"/>
      <c r="D1770" s="58"/>
      <c r="E1770" s="56"/>
      <c r="F1770" s="56"/>
      <c r="G1770" s="56"/>
      <c r="H1770" s="56"/>
      <c r="I1770" s="56"/>
      <c r="J1770" s="56"/>
      <c r="K1770" s="56"/>
      <c r="L1770" s="56"/>
      <c r="M1770" s="56"/>
      <c r="N1770" s="56"/>
      <c r="O1770" s="56"/>
      <c r="P1770" s="56"/>
      <c r="Q1770" s="56"/>
      <c r="R1770" s="56"/>
      <c r="S1770" s="56"/>
      <c r="T1770" s="56"/>
      <c r="U1770" s="56"/>
    </row>
    <row r="1771">
      <c r="A1771" s="56"/>
      <c r="B1771" s="56"/>
      <c r="C1771" s="57"/>
      <c r="D1771" s="58"/>
      <c r="E1771" s="56"/>
      <c r="F1771" s="56"/>
      <c r="G1771" s="56"/>
      <c r="H1771" s="56"/>
      <c r="I1771" s="56"/>
      <c r="J1771" s="56"/>
      <c r="K1771" s="56"/>
      <c r="L1771" s="56"/>
      <c r="M1771" s="56"/>
      <c r="N1771" s="56"/>
      <c r="O1771" s="56"/>
      <c r="P1771" s="56"/>
      <c r="Q1771" s="56"/>
      <c r="R1771" s="56"/>
      <c r="S1771" s="56"/>
      <c r="T1771" s="56"/>
      <c r="U1771" s="56"/>
    </row>
    <row r="1772">
      <c r="A1772" s="56"/>
      <c r="B1772" s="56"/>
      <c r="C1772" s="57"/>
      <c r="D1772" s="58"/>
      <c r="E1772" s="56"/>
      <c r="F1772" s="56"/>
      <c r="G1772" s="56"/>
      <c r="H1772" s="56"/>
      <c r="I1772" s="56"/>
      <c r="J1772" s="56"/>
      <c r="K1772" s="56"/>
      <c r="L1772" s="56"/>
      <c r="M1772" s="56"/>
      <c r="N1772" s="56"/>
      <c r="O1772" s="56"/>
      <c r="P1772" s="56"/>
      <c r="Q1772" s="56"/>
      <c r="R1772" s="56"/>
      <c r="S1772" s="56"/>
      <c r="T1772" s="56"/>
      <c r="U1772" s="56"/>
    </row>
    <row r="1773">
      <c r="A1773" s="56"/>
      <c r="B1773" s="56"/>
      <c r="C1773" s="57"/>
      <c r="D1773" s="58"/>
      <c r="E1773" s="56"/>
      <c r="F1773" s="56"/>
      <c r="G1773" s="56"/>
      <c r="H1773" s="56"/>
      <c r="I1773" s="56"/>
      <c r="J1773" s="56"/>
      <c r="K1773" s="56"/>
      <c r="L1773" s="56"/>
      <c r="M1773" s="56"/>
      <c r="N1773" s="56"/>
      <c r="O1773" s="56"/>
      <c r="P1773" s="56"/>
      <c r="Q1773" s="56"/>
      <c r="R1773" s="56"/>
      <c r="S1773" s="56"/>
      <c r="T1773" s="56"/>
      <c r="U1773" s="56"/>
    </row>
    <row r="1774">
      <c r="A1774" s="56"/>
      <c r="B1774" s="56"/>
      <c r="C1774" s="57"/>
      <c r="D1774" s="58"/>
      <c r="E1774" s="56"/>
      <c r="F1774" s="56"/>
      <c r="G1774" s="56"/>
      <c r="H1774" s="56"/>
      <c r="I1774" s="56"/>
      <c r="J1774" s="56"/>
      <c r="K1774" s="56"/>
      <c r="L1774" s="56"/>
      <c r="M1774" s="56"/>
      <c r="N1774" s="56"/>
      <c r="O1774" s="56"/>
      <c r="P1774" s="56"/>
      <c r="Q1774" s="56"/>
      <c r="R1774" s="56"/>
      <c r="S1774" s="56"/>
      <c r="T1774" s="56"/>
      <c r="U1774" s="56"/>
    </row>
    <row r="1775">
      <c r="A1775" s="56"/>
      <c r="B1775" s="56"/>
      <c r="C1775" s="57"/>
      <c r="D1775" s="58"/>
      <c r="E1775" s="56"/>
      <c r="F1775" s="56"/>
      <c r="G1775" s="56"/>
      <c r="H1775" s="56"/>
      <c r="I1775" s="56"/>
      <c r="J1775" s="56"/>
      <c r="K1775" s="56"/>
      <c r="L1775" s="56"/>
      <c r="M1775" s="56"/>
      <c r="N1775" s="56"/>
      <c r="O1775" s="56"/>
      <c r="P1775" s="56"/>
      <c r="Q1775" s="56"/>
      <c r="R1775" s="56"/>
      <c r="S1775" s="56"/>
      <c r="T1775" s="56"/>
      <c r="U1775" s="56"/>
    </row>
    <row r="1776">
      <c r="A1776" s="56"/>
      <c r="B1776" s="56"/>
      <c r="C1776" s="57"/>
      <c r="D1776" s="58"/>
      <c r="E1776" s="56"/>
      <c r="F1776" s="56"/>
      <c r="G1776" s="56"/>
      <c r="H1776" s="56"/>
      <c r="I1776" s="56"/>
      <c r="J1776" s="56"/>
      <c r="K1776" s="56"/>
      <c r="L1776" s="56"/>
      <c r="M1776" s="56"/>
      <c r="N1776" s="56"/>
      <c r="O1776" s="56"/>
      <c r="P1776" s="56"/>
      <c r="Q1776" s="56"/>
      <c r="R1776" s="56"/>
      <c r="S1776" s="56"/>
      <c r="T1776" s="56"/>
      <c r="U1776" s="56"/>
    </row>
    <row r="1777">
      <c r="A1777" s="56"/>
      <c r="B1777" s="56"/>
      <c r="C1777" s="57"/>
      <c r="D1777" s="58"/>
      <c r="E1777" s="56"/>
      <c r="F1777" s="56"/>
      <c r="G1777" s="56"/>
      <c r="H1777" s="56"/>
      <c r="I1777" s="56"/>
      <c r="J1777" s="56"/>
      <c r="K1777" s="56"/>
      <c r="L1777" s="56"/>
      <c r="M1777" s="56"/>
      <c r="N1777" s="56"/>
      <c r="O1777" s="56"/>
      <c r="P1777" s="56"/>
      <c r="Q1777" s="56"/>
      <c r="R1777" s="56"/>
      <c r="S1777" s="56"/>
      <c r="T1777" s="56"/>
      <c r="U1777" s="56"/>
    </row>
    <row r="1778">
      <c r="A1778" s="56"/>
      <c r="B1778" s="56"/>
      <c r="C1778" s="57"/>
      <c r="D1778" s="58"/>
      <c r="E1778" s="56"/>
      <c r="F1778" s="56"/>
      <c r="G1778" s="56"/>
      <c r="H1778" s="56"/>
      <c r="I1778" s="56"/>
      <c r="J1778" s="56"/>
      <c r="K1778" s="56"/>
      <c r="L1778" s="56"/>
      <c r="M1778" s="56"/>
      <c r="N1778" s="56"/>
      <c r="O1778" s="56"/>
      <c r="P1778" s="56"/>
      <c r="Q1778" s="56"/>
      <c r="R1778" s="56"/>
      <c r="S1778" s="56"/>
      <c r="T1778" s="56"/>
      <c r="U1778" s="56"/>
    </row>
    <row r="1779">
      <c r="A1779" s="56"/>
      <c r="B1779" s="56"/>
      <c r="C1779" s="57"/>
      <c r="D1779" s="58"/>
      <c r="E1779" s="56"/>
      <c r="F1779" s="56"/>
      <c r="G1779" s="56"/>
      <c r="H1779" s="56"/>
      <c r="I1779" s="56"/>
      <c r="J1779" s="56"/>
      <c r="K1779" s="56"/>
      <c r="L1779" s="56"/>
      <c r="M1779" s="56"/>
      <c r="N1779" s="56"/>
      <c r="O1779" s="56"/>
      <c r="P1779" s="56"/>
      <c r="Q1779" s="56"/>
      <c r="R1779" s="56"/>
      <c r="S1779" s="56"/>
      <c r="T1779" s="56"/>
      <c r="U1779" s="56"/>
    </row>
    <row r="1780">
      <c r="A1780" s="56"/>
      <c r="B1780" s="56"/>
      <c r="C1780" s="57"/>
      <c r="D1780" s="58"/>
      <c r="E1780" s="56"/>
      <c r="F1780" s="56"/>
      <c r="G1780" s="56"/>
      <c r="H1780" s="56"/>
      <c r="I1780" s="56"/>
      <c r="J1780" s="56"/>
      <c r="K1780" s="56"/>
      <c r="L1780" s="56"/>
      <c r="M1780" s="56"/>
      <c r="N1780" s="56"/>
      <c r="O1780" s="56"/>
      <c r="P1780" s="56"/>
      <c r="Q1780" s="56"/>
      <c r="R1780" s="56"/>
      <c r="S1780" s="56"/>
      <c r="T1780" s="56"/>
      <c r="U1780" s="56"/>
    </row>
    <row r="1781">
      <c r="A1781" s="56"/>
      <c r="B1781" s="56"/>
      <c r="C1781" s="57"/>
      <c r="D1781" s="58"/>
      <c r="E1781" s="56"/>
      <c r="F1781" s="56"/>
      <c r="G1781" s="56"/>
      <c r="H1781" s="56"/>
      <c r="I1781" s="56"/>
      <c r="J1781" s="56"/>
      <c r="K1781" s="56"/>
      <c r="L1781" s="56"/>
      <c r="M1781" s="56"/>
      <c r="N1781" s="56"/>
      <c r="O1781" s="56"/>
      <c r="P1781" s="56"/>
      <c r="Q1781" s="56"/>
      <c r="R1781" s="56"/>
      <c r="S1781" s="56"/>
      <c r="T1781" s="56"/>
      <c r="U1781" s="56"/>
    </row>
    <row r="1782">
      <c r="A1782" s="56"/>
      <c r="B1782" s="56"/>
      <c r="C1782" s="57"/>
      <c r="D1782" s="58"/>
      <c r="E1782" s="56"/>
      <c r="F1782" s="56"/>
      <c r="G1782" s="56"/>
      <c r="H1782" s="56"/>
      <c r="I1782" s="56"/>
      <c r="J1782" s="56"/>
      <c r="K1782" s="56"/>
      <c r="L1782" s="56"/>
      <c r="M1782" s="56"/>
      <c r="N1782" s="56"/>
      <c r="O1782" s="56"/>
      <c r="P1782" s="56"/>
      <c r="Q1782" s="56"/>
      <c r="R1782" s="56"/>
      <c r="S1782" s="56"/>
      <c r="T1782" s="56"/>
      <c r="U1782" s="56"/>
    </row>
    <row r="1783">
      <c r="A1783" s="56"/>
      <c r="B1783" s="56"/>
      <c r="C1783" s="57"/>
      <c r="D1783" s="58"/>
      <c r="E1783" s="56"/>
      <c r="F1783" s="56"/>
      <c r="G1783" s="56"/>
      <c r="H1783" s="56"/>
      <c r="I1783" s="56"/>
      <c r="J1783" s="56"/>
      <c r="K1783" s="56"/>
      <c r="L1783" s="56"/>
      <c r="M1783" s="56"/>
      <c r="N1783" s="56"/>
      <c r="O1783" s="56"/>
      <c r="P1783" s="56"/>
      <c r="Q1783" s="56"/>
      <c r="R1783" s="56"/>
      <c r="S1783" s="56"/>
      <c r="T1783" s="56"/>
      <c r="U1783" s="56"/>
    </row>
    <row r="1784">
      <c r="A1784" s="56"/>
      <c r="B1784" s="56"/>
      <c r="C1784" s="57"/>
      <c r="D1784" s="58"/>
      <c r="E1784" s="56"/>
      <c r="F1784" s="56"/>
      <c r="G1784" s="56"/>
      <c r="H1784" s="56"/>
      <c r="I1784" s="56"/>
      <c r="J1784" s="56"/>
      <c r="K1784" s="56"/>
      <c r="L1784" s="56"/>
      <c r="M1784" s="56"/>
      <c r="N1784" s="56"/>
      <c r="O1784" s="56"/>
      <c r="P1784" s="56"/>
      <c r="Q1784" s="56"/>
      <c r="R1784" s="56"/>
      <c r="S1784" s="56"/>
      <c r="T1784" s="56"/>
      <c r="U1784" s="56"/>
    </row>
    <row r="1785">
      <c r="A1785" s="56"/>
      <c r="B1785" s="56"/>
      <c r="C1785" s="57"/>
      <c r="D1785" s="58"/>
      <c r="E1785" s="56"/>
      <c r="F1785" s="56"/>
      <c r="G1785" s="56"/>
      <c r="H1785" s="56"/>
      <c r="I1785" s="56"/>
      <c r="J1785" s="56"/>
      <c r="K1785" s="56"/>
      <c r="L1785" s="56"/>
      <c r="M1785" s="56"/>
      <c r="N1785" s="56"/>
      <c r="O1785" s="56"/>
      <c r="P1785" s="56"/>
      <c r="Q1785" s="56"/>
      <c r="R1785" s="56"/>
      <c r="S1785" s="56"/>
      <c r="T1785" s="56"/>
      <c r="U1785" s="56"/>
    </row>
    <row r="1786">
      <c r="A1786" s="56"/>
      <c r="B1786" s="56"/>
      <c r="C1786" s="57"/>
      <c r="D1786" s="58"/>
      <c r="E1786" s="56"/>
      <c r="F1786" s="56"/>
      <c r="G1786" s="56"/>
      <c r="H1786" s="56"/>
      <c r="I1786" s="56"/>
      <c r="J1786" s="56"/>
      <c r="K1786" s="56"/>
      <c r="L1786" s="56"/>
      <c r="M1786" s="56"/>
      <c r="N1786" s="56"/>
      <c r="O1786" s="56"/>
      <c r="P1786" s="56"/>
      <c r="Q1786" s="56"/>
      <c r="R1786" s="56"/>
      <c r="S1786" s="56"/>
      <c r="T1786" s="56"/>
      <c r="U1786" s="56"/>
    </row>
    <row r="1787">
      <c r="A1787" s="56"/>
      <c r="B1787" s="56"/>
      <c r="C1787" s="57"/>
      <c r="D1787" s="58"/>
      <c r="E1787" s="56"/>
      <c r="F1787" s="56"/>
      <c r="G1787" s="56"/>
      <c r="H1787" s="56"/>
      <c r="I1787" s="56"/>
      <c r="J1787" s="56"/>
      <c r="K1787" s="56"/>
      <c r="L1787" s="56"/>
      <c r="M1787" s="56"/>
      <c r="N1787" s="56"/>
      <c r="O1787" s="56"/>
      <c r="P1787" s="56"/>
      <c r="Q1787" s="56"/>
      <c r="R1787" s="56"/>
      <c r="S1787" s="56"/>
      <c r="T1787" s="56"/>
      <c r="U1787" s="56"/>
    </row>
    <row r="1788">
      <c r="A1788" s="56"/>
      <c r="B1788" s="56"/>
      <c r="C1788" s="57"/>
      <c r="D1788" s="58"/>
      <c r="E1788" s="56"/>
      <c r="F1788" s="56"/>
      <c r="G1788" s="56"/>
      <c r="H1788" s="56"/>
      <c r="I1788" s="56"/>
      <c r="J1788" s="56"/>
      <c r="K1788" s="56"/>
      <c r="L1788" s="56"/>
      <c r="M1788" s="56"/>
      <c r="N1788" s="56"/>
      <c r="O1788" s="56"/>
      <c r="P1788" s="56"/>
      <c r="Q1788" s="56"/>
      <c r="R1788" s="56"/>
      <c r="S1788" s="56"/>
      <c r="T1788" s="56"/>
      <c r="U1788" s="56"/>
    </row>
    <row r="1789">
      <c r="A1789" s="56"/>
      <c r="B1789" s="56"/>
      <c r="C1789" s="57"/>
      <c r="D1789" s="58"/>
      <c r="E1789" s="56"/>
      <c r="F1789" s="56"/>
      <c r="G1789" s="56"/>
      <c r="H1789" s="56"/>
      <c r="I1789" s="56"/>
      <c r="J1789" s="56"/>
      <c r="K1789" s="56"/>
      <c r="L1789" s="56"/>
      <c r="M1789" s="56"/>
      <c r="N1789" s="56"/>
      <c r="O1789" s="56"/>
      <c r="P1789" s="56"/>
      <c r="Q1789" s="56"/>
      <c r="R1789" s="56"/>
      <c r="S1789" s="56"/>
      <c r="T1789" s="56"/>
      <c r="U1789" s="56"/>
    </row>
    <row r="1790">
      <c r="A1790" s="56"/>
      <c r="B1790" s="56"/>
      <c r="C1790" s="57"/>
      <c r="D1790" s="58"/>
      <c r="E1790" s="56"/>
      <c r="F1790" s="56"/>
      <c r="G1790" s="56"/>
      <c r="H1790" s="56"/>
      <c r="I1790" s="56"/>
      <c r="J1790" s="56"/>
      <c r="K1790" s="56"/>
      <c r="L1790" s="56"/>
      <c r="M1790" s="56"/>
      <c r="N1790" s="56"/>
      <c r="O1790" s="56"/>
      <c r="P1790" s="56"/>
      <c r="Q1790" s="56"/>
      <c r="R1790" s="56"/>
      <c r="S1790" s="56"/>
      <c r="T1790" s="56"/>
      <c r="U1790" s="56"/>
    </row>
    <row r="1791">
      <c r="A1791" s="56"/>
      <c r="B1791" s="56"/>
      <c r="C1791" s="57"/>
      <c r="D1791" s="58"/>
      <c r="E1791" s="56"/>
      <c r="F1791" s="56"/>
      <c r="G1791" s="56"/>
      <c r="H1791" s="56"/>
      <c r="I1791" s="56"/>
      <c r="J1791" s="56"/>
      <c r="K1791" s="56"/>
      <c r="L1791" s="56"/>
      <c r="M1791" s="56"/>
      <c r="N1791" s="56"/>
      <c r="O1791" s="56"/>
      <c r="P1791" s="56"/>
      <c r="Q1791" s="56"/>
      <c r="R1791" s="56"/>
      <c r="S1791" s="56"/>
      <c r="T1791" s="56"/>
      <c r="U1791" s="56"/>
    </row>
    <row r="1792">
      <c r="A1792" s="56"/>
      <c r="B1792" s="56"/>
      <c r="C1792" s="57"/>
      <c r="D1792" s="58"/>
      <c r="E1792" s="56"/>
      <c r="F1792" s="56"/>
      <c r="G1792" s="56"/>
      <c r="H1792" s="56"/>
      <c r="I1792" s="56"/>
      <c r="J1792" s="56"/>
      <c r="K1792" s="56"/>
      <c r="L1792" s="56"/>
      <c r="M1792" s="56"/>
      <c r="N1792" s="56"/>
      <c r="O1792" s="56"/>
      <c r="P1792" s="56"/>
      <c r="Q1792" s="56"/>
      <c r="R1792" s="56"/>
      <c r="S1792" s="56"/>
      <c r="T1792" s="56"/>
      <c r="U1792" s="56"/>
    </row>
    <row r="1793">
      <c r="A1793" s="56"/>
      <c r="B1793" s="56"/>
      <c r="C1793" s="57"/>
      <c r="D1793" s="58"/>
      <c r="E1793" s="56"/>
      <c r="F1793" s="56"/>
      <c r="G1793" s="56"/>
      <c r="H1793" s="56"/>
      <c r="I1793" s="56"/>
      <c r="J1793" s="56"/>
      <c r="K1793" s="56"/>
      <c r="L1793" s="56"/>
      <c r="M1793" s="56"/>
      <c r="N1793" s="56"/>
      <c r="O1793" s="56"/>
      <c r="P1793" s="56"/>
      <c r="Q1793" s="56"/>
      <c r="R1793" s="56"/>
      <c r="S1793" s="56"/>
      <c r="T1793" s="56"/>
      <c r="U1793" s="56"/>
    </row>
    <row r="1794">
      <c r="A1794" s="56"/>
      <c r="B1794" s="56"/>
      <c r="C1794" s="57"/>
      <c r="D1794" s="58"/>
      <c r="E1794" s="56"/>
      <c r="F1794" s="56"/>
      <c r="G1794" s="56"/>
      <c r="H1794" s="56"/>
      <c r="I1794" s="56"/>
      <c r="J1794" s="56"/>
      <c r="K1794" s="56"/>
      <c r="L1794" s="56"/>
      <c r="M1794" s="56"/>
      <c r="N1794" s="56"/>
      <c r="O1794" s="56"/>
      <c r="P1794" s="56"/>
      <c r="Q1794" s="56"/>
      <c r="R1794" s="56"/>
      <c r="S1794" s="56"/>
      <c r="T1794" s="56"/>
      <c r="U1794" s="56"/>
    </row>
    <row r="1795">
      <c r="A1795" s="56"/>
      <c r="B1795" s="56"/>
      <c r="C1795" s="57"/>
      <c r="D1795" s="58"/>
      <c r="E1795" s="56"/>
      <c r="F1795" s="56"/>
      <c r="G1795" s="56"/>
      <c r="H1795" s="56"/>
      <c r="I1795" s="56"/>
      <c r="J1795" s="56"/>
      <c r="K1795" s="56"/>
      <c r="L1795" s="56"/>
      <c r="M1795" s="56"/>
      <c r="N1795" s="56"/>
      <c r="O1795" s="56"/>
      <c r="P1795" s="56"/>
      <c r="Q1795" s="56"/>
      <c r="R1795" s="56"/>
      <c r="S1795" s="56"/>
      <c r="T1795" s="56"/>
      <c r="U1795" s="56"/>
    </row>
    <row r="1796">
      <c r="A1796" s="56"/>
      <c r="B1796" s="56"/>
      <c r="C1796" s="57"/>
      <c r="D1796" s="58"/>
      <c r="E1796" s="56"/>
      <c r="F1796" s="56"/>
      <c r="G1796" s="56"/>
      <c r="H1796" s="56"/>
      <c r="I1796" s="56"/>
      <c r="J1796" s="56"/>
      <c r="K1796" s="56"/>
      <c r="L1796" s="56"/>
      <c r="M1796" s="56"/>
      <c r="N1796" s="56"/>
      <c r="O1796" s="56"/>
      <c r="P1796" s="56"/>
      <c r="Q1796" s="56"/>
      <c r="R1796" s="56"/>
      <c r="S1796" s="56"/>
      <c r="T1796" s="56"/>
      <c r="U1796" s="56"/>
    </row>
    <row r="1797">
      <c r="A1797" s="56"/>
      <c r="B1797" s="56"/>
      <c r="C1797" s="57"/>
      <c r="D1797" s="58"/>
      <c r="E1797" s="56"/>
      <c r="F1797" s="56"/>
      <c r="G1797" s="56"/>
      <c r="H1797" s="56"/>
      <c r="I1797" s="56"/>
      <c r="J1797" s="56"/>
      <c r="K1797" s="56"/>
      <c r="L1797" s="56"/>
      <c r="M1797" s="56"/>
      <c r="N1797" s="56"/>
      <c r="O1797" s="56"/>
      <c r="P1797" s="56"/>
      <c r="Q1797" s="56"/>
      <c r="R1797" s="56"/>
      <c r="S1797" s="56"/>
      <c r="T1797" s="56"/>
      <c r="U1797" s="56"/>
    </row>
    <row r="1798">
      <c r="A1798" s="56"/>
      <c r="B1798" s="56"/>
      <c r="C1798" s="57"/>
      <c r="D1798" s="58"/>
      <c r="E1798" s="56"/>
      <c r="F1798" s="56"/>
      <c r="G1798" s="56"/>
      <c r="H1798" s="56"/>
      <c r="I1798" s="56"/>
      <c r="J1798" s="56"/>
      <c r="K1798" s="56"/>
      <c r="L1798" s="56"/>
      <c r="M1798" s="56"/>
      <c r="N1798" s="56"/>
      <c r="O1798" s="56"/>
      <c r="P1798" s="56"/>
      <c r="Q1798" s="56"/>
      <c r="R1798" s="56"/>
      <c r="S1798" s="56"/>
      <c r="T1798" s="56"/>
      <c r="U1798" s="56"/>
    </row>
    <row r="1799">
      <c r="A1799" s="56"/>
      <c r="B1799" s="56"/>
      <c r="C1799" s="57"/>
      <c r="D1799" s="58"/>
      <c r="E1799" s="56"/>
      <c r="F1799" s="56"/>
      <c r="G1799" s="56"/>
      <c r="H1799" s="56"/>
      <c r="I1799" s="56"/>
      <c r="J1799" s="56"/>
      <c r="K1799" s="56"/>
      <c r="L1799" s="56"/>
      <c r="M1799" s="56"/>
      <c r="N1799" s="56"/>
      <c r="O1799" s="56"/>
      <c r="P1799" s="56"/>
      <c r="Q1799" s="56"/>
      <c r="R1799" s="56"/>
      <c r="S1799" s="56"/>
      <c r="T1799" s="56"/>
      <c r="U1799" s="56"/>
    </row>
    <row r="1800">
      <c r="A1800" s="56"/>
      <c r="B1800" s="56"/>
      <c r="C1800" s="57"/>
      <c r="D1800" s="58"/>
      <c r="E1800" s="56"/>
      <c r="F1800" s="56"/>
      <c r="G1800" s="56"/>
      <c r="H1800" s="56"/>
      <c r="I1800" s="56"/>
      <c r="J1800" s="56"/>
      <c r="K1800" s="56"/>
      <c r="L1800" s="56"/>
      <c r="M1800" s="56"/>
      <c r="N1800" s="56"/>
      <c r="O1800" s="56"/>
      <c r="P1800" s="56"/>
      <c r="Q1800" s="56"/>
      <c r="R1800" s="56"/>
      <c r="S1800" s="56"/>
      <c r="T1800" s="56"/>
      <c r="U1800" s="56"/>
    </row>
    <row r="1801">
      <c r="A1801" s="56"/>
      <c r="B1801" s="56"/>
      <c r="C1801" s="57"/>
      <c r="D1801" s="58"/>
      <c r="E1801" s="56"/>
      <c r="F1801" s="56"/>
      <c r="G1801" s="56"/>
      <c r="H1801" s="56"/>
      <c r="I1801" s="56"/>
      <c r="J1801" s="56"/>
      <c r="K1801" s="56"/>
      <c r="L1801" s="56"/>
      <c r="M1801" s="56"/>
      <c r="N1801" s="56"/>
      <c r="O1801" s="56"/>
      <c r="P1801" s="56"/>
      <c r="Q1801" s="56"/>
      <c r="R1801" s="56"/>
      <c r="S1801" s="56"/>
      <c r="T1801" s="56"/>
      <c r="U1801" s="56"/>
    </row>
    <row r="1802">
      <c r="A1802" s="56"/>
      <c r="B1802" s="56"/>
      <c r="C1802" s="57"/>
      <c r="D1802" s="58"/>
      <c r="E1802" s="56"/>
      <c r="F1802" s="56"/>
      <c r="G1802" s="56"/>
      <c r="H1802" s="56"/>
      <c r="I1802" s="56"/>
      <c r="J1802" s="56"/>
      <c r="K1802" s="56"/>
      <c r="L1802" s="56"/>
      <c r="M1802" s="56"/>
      <c r="N1802" s="56"/>
      <c r="O1802" s="56"/>
      <c r="P1802" s="56"/>
      <c r="Q1802" s="56"/>
      <c r="R1802" s="56"/>
      <c r="S1802" s="56"/>
      <c r="T1802" s="56"/>
      <c r="U1802" s="56"/>
    </row>
    <row r="1803">
      <c r="A1803" s="56"/>
      <c r="B1803" s="56"/>
      <c r="C1803" s="57"/>
      <c r="D1803" s="58"/>
      <c r="E1803" s="56"/>
      <c r="F1803" s="56"/>
      <c r="G1803" s="56"/>
      <c r="H1803" s="56"/>
      <c r="I1803" s="56"/>
      <c r="J1803" s="56"/>
      <c r="K1803" s="56"/>
      <c r="L1803" s="56"/>
      <c r="M1803" s="56"/>
      <c r="N1803" s="56"/>
      <c r="O1803" s="56"/>
      <c r="P1803" s="56"/>
      <c r="Q1803" s="56"/>
      <c r="R1803" s="56"/>
      <c r="S1803" s="56"/>
      <c r="T1803" s="56"/>
      <c r="U1803" s="56"/>
    </row>
    <row r="1804">
      <c r="A1804" s="56"/>
      <c r="B1804" s="56"/>
      <c r="C1804" s="57"/>
      <c r="D1804" s="58"/>
      <c r="E1804" s="56"/>
      <c r="F1804" s="56"/>
      <c r="G1804" s="56"/>
      <c r="H1804" s="56"/>
      <c r="I1804" s="56"/>
      <c r="J1804" s="56"/>
      <c r="K1804" s="56"/>
      <c r="L1804" s="56"/>
      <c r="M1804" s="56"/>
      <c r="N1804" s="56"/>
      <c r="O1804" s="56"/>
      <c r="P1804" s="56"/>
      <c r="Q1804" s="56"/>
      <c r="R1804" s="56"/>
      <c r="S1804" s="56"/>
      <c r="T1804" s="56"/>
      <c r="U1804" s="56"/>
    </row>
    <row r="1805">
      <c r="A1805" s="56"/>
      <c r="B1805" s="56"/>
      <c r="C1805" s="57"/>
      <c r="D1805" s="58"/>
      <c r="E1805" s="56"/>
      <c r="F1805" s="56"/>
      <c r="G1805" s="56"/>
      <c r="H1805" s="56"/>
      <c r="I1805" s="56"/>
      <c r="J1805" s="56"/>
      <c r="K1805" s="56"/>
      <c r="L1805" s="56"/>
      <c r="M1805" s="56"/>
      <c r="N1805" s="56"/>
      <c r="O1805" s="56"/>
      <c r="P1805" s="56"/>
      <c r="Q1805" s="56"/>
      <c r="R1805" s="56"/>
      <c r="S1805" s="56"/>
      <c r="T1805" s="56"/>
      <c r="U1805" s="56"/>
    </row>
    <row r="1806">
      <c r="A1806" s="56"/>
      <c r="B1806" s="56"/>
      <c r="C1806" s="57"/>
      <c r="D1806" s="58"/>
      <c r="E1806" s="56"/>
      <c r="F1806" s="56"/>
      <c r="G1806" s="56"/>
      <c r="H1806" s="56"/>
      <c r="I1806" s="56"/>
      <c r="J1806" s="56"/>
      <c r="K1806" s="56"/>
      <c r="L1806" s="56"/>
      <c r="M1806" s="56"/>
      <c r="N1806" s="56"/>
      <c r="O1806" s="56"/>
      <c r="P1806" s="56"/>
      <c r="Q1806" s="56"/>
      <c r="R1806" s="56"/>
      <c r="S1806" s="56"/>
      <c r="T1806" s="56"/>
      <c r="U1806" s="56"/>
    </row>
    <row r="1807">
      <c r="A1807" s="56"/>
      <c r="B1807" s="56"/>
      <c r="C1807" s="57"/>
      <c r="D1807" s="58"/>
      <c r="E1807" s="56"/>
      <c r="F1807" s="56"/>
      <c r="G1807" s="56"/>
      <c r="H1807" s="56"/>
      <c r="I1807" s="56"/>
      <c r="J1807" s="56"/>
      <c r="K1807" s="56"/>
      <c r="L1807" s="56"/>
      <c r="M1807" s="56"/>
      <c r="N1807" s="56"/>
      <c r="O1807" s="56"/>
      <c r="P1807" s="56"/>
      <c r="Q1807" s="56"/>
      <c r="R1807" s="56"/>
      <c r="S1807" s="56"/>
      <c r="T1807" s="56"/>
      <c r="U1807" s="56"/>
    </row>
    <row r="1808">
      <c r="A1808" s="56"/>
      <c r="B1808" s="56"/>
      <c r="C1808" s="57"/>
      <c r="D1808" s="58"/>
      <c r="E1808" s="56"/>
      <c r="F1808" s="56"/>
      <c r="G1808" s="56"/>
      <c r="H1808" s="56"/>
      <c r="I1808" s="56"/>
      <c r="J1808" s="56"/>
      <c r="K1808" s="56"/>
      <c r="L1808" s="56"/>
      <c r="M1808" s="56"/>
      <c r="N1808" s="56"/>
      <c r="O1808" s="56"/>
      <c r="P1808" s="56"/>
      <c r="Q1808" s="56"/>
      <c r="R1808" s="56"/>
      <c r="S1808" s="56"/>
      <c r="T1808" s="56"/>
      <c r="U1808" s="56"/>
    </row>
    <row r="1809">
      <c r="A1809" s="56"/>
      <c r="B1809" s="56"/>
      <c r="C1809" s="57"/>
      <c r="D1809" s="58"/>
      <c r="E1809" s="56"/>
      <c r="F1809" s="56"/>
      <c r="G1809" s="56"/>
      <c r="H1809" s="56"/>
      <c r="I1809" s="56"/>
      <c r="J1809" s="56"/>
      <c r="K1809" s="56"/>
      <c r="L1809" s="56"/>
      <c r="M1809" s="56"/>
      <c r="N1809" s="56"/>
      <c r="O1809" s="56"/>
      <c r="P1809" s="56"/>
      <c r="Q1809" s="56"/>
      <c r="R1809" s="56"/>
      <c r="S1809" s="56"/>
      <c r="T1809" s="56"/>
      <c r="U1809" s="56"/>
    </row>
    <row r="1810">
      <c r="A1810" s="56"/>
      <c r="B1810" s="56"/>
      <c r="C1810" s="57"/>
      <c r="D1810" s="58"/>
      <c r="E1810" s="56"/>
      <c r="F1810" s="56"/>
      <c r="G1810" s="56"/>
      <c r="H1810" s="56"/>
      <c r="I1810" s="56"/>
      <c r="J1810" s="56"/>
      <c r="K1810" s="56"/>
      <c r="L1810" s="56"/>
      <c r="M1810" s="56"/>
      <c r="N1810" s="56"/>
      <c r="O1810" s="56"/>
      <c r="P1810" s="56"/>
      <c r="Q1810" s="56"/>
      <c r="R1810" s="56"/>
      <c r="S1810" s="56"/>
      <c r="T1810" s="56"/>
      <c r="U1810" s="56"/>
    </row>
    <row r="1811">
      <c r="A1811" s="56"/>
      <c r="B1811" s="56"/>
      <c r="C1811" s="57"/>
      <c r="D1811" s="58"/>
      <c r="E1811" s="56"/>
      <c r="F1811" s="56"/>
      <c r="G1811" s="56"/>
      <c r="H1811" s="56"/>
      <c r="I1811" s="56"/>
      <c r="J1811" s="56"/>
      <c r="K1811" s="56"/>
      <c r="L1811" s="56"/>
      <c r="M1811" s="56"/>
      <c r="N1811" s="56"/>
      <c r="O1811" s="56"/>
      <c r="P1811" s="56"/>
      <c r="Q1811" s="56"/>
      <c r="R1811" s="56"/>
      <c r="S1811" s="56"/>
      <c r="T1811" s="56"/>
      <c r="U1811" s="56"/>
    </row>
    <row r="1812">
      <c r="A1812" s="56"/>
      <c r="B1812" s="56"/>
      <c r="C1812" s="57"/>
      <c r="D1812" s="58"/>
      <c r="E1812" s="56"/>
      <c r="F1812" s="56"/>
      <c r="G1812" s="56"/>
      <c r="H1812" s="56"/>
      <c r="I1812" s="56"/>
      <c r="J1812" s="56"/>
      <c r="K1812" s="56"/>
      <c r="L1812" s="56"/>
      <c r="M1812" s="56"/>
      <c r="N1812" s="56"/>
      <c r="O1812" s="56"/>
      <c r="P1812" s="56"/>
      <c r="Q1812" s="56"/>
      <c r="R1812" s="56"/>
      <c r="S1812" s="56"/>
      <c r="T1812" s="56"/>
      <c r="U1812" s="56"/>
    </row>
    <row r="1813">
      <c r="A1813" s="56"/>
      <c r="B1813" s="56"/>
      <c r="C1813" s="57"/>
      <c r="D1813" s="58"/>
      <c r="E1813" s="56"/>
      <c r="F1813" s="56"/>
      <c r="G1813" s="56"/>
      <c r="H1813" s="56"/>
      <c r="I1813" s="56"/>
      <c r="J1813" s="56"/>
      <c r="K1813" s="56"/>
      <c r="L1813" s="56"/>
      <c r="M1813" s="56"/>
      <c r="N1813" s="56"/>
      <c r="O1813" s="56"/>
      <c r="P1813" s="56"/>
      <c r="Q1813" s="56"/>
      <c r="R1813" s="56"/>
      <c r="S1813" s="56"/>
      <c r="T1813" s="56"/>
      <c r="U1813" s="56"/>
    </row>
    <row r="1814">
      <c r="A1814" s="56"/>
      <c r="B1814" s="56"/>
      <c r="C1814" s="57"/>
      <c r="D1814" s="58"/>
      <c r="E1814" s="56"/>
      <c r="F1814" s="56"/>
      <c r="G1814" s="56"/>
      <c r="H1814" s="56"/>
      <c r="I1814" s="56"/>
      <c r="J1814" s="56"/>
      <c r="K1814" s="56"/>
      <c r="L1814" s="56"/>
      <c r="M1814" s="56"/>
      <c r="N1814" s="56"/>
      <c r="O1814" s="56"/>
      <c r="P1814" s="56"/>
      <c r="Q1814" s="56"/>
      <c r="R1814" s="56"/>
      <c r="S1814" s="56"/>
      <c r="T1814" s="56"/>
      <c r="U1814" s="56"/>
    </row>
    <row r="1815">
      <c r="A1815" s="56"/>
      <c r="B1815" s="56"/>
      <c r="C1815" s="57"/>
      <c r="D1815" s="58"/>
      <c r="E1815" s="56"/>
      <c r="F1815" s="56"/>
      <c r="G1815" s="56"/>
      <c r="H1815" s="56"/>
      <c r="I1815" s="56"/>
      <c r="J1815" s="56"/>
      <c r="K1815" s="56"/>
      <c r="L1815" s="56"/>
      <c r="M1815" s="56"/>
      <c r="N1815" s="56"/>
      <c r="O1815" s="56"/>
      <c r="P1815" s="56"/>
      <c r="Q1815" s="56"/>
      <c r="R1815" s="56"/>
      <c r="S1815" s="56"/>
      <c r="T1815" s="56"/>
      <c r="U1815" s="56"/>
    </row>
    <row r="1816">
      <c r="A1816" s="56"/>
      <c r="B1816" s="56"/>
      <c r="C1816" s="57"/>
      <c r="D1816" s="58"/>
      <c r="E1816" s="56"/>
      <c r="F1816" s="56"/>
      <c r="G1816" s="56"/>
      <c r="H1816" s="56"/>
      <c r="I1816" s="56"/>
      <c r="J1816" s="56"/>
      <c r="K1816" s="56"/>
      <c r="L1816" s="56"/>
      <c r="M1816" s="56"/>
      <c r="N1816" s="56"/>
      <c r="O1816" s="56"/>
      <c r="P1816" s="56"/>
      <c r="Q1816" s="56"/>
      <c r="R1816" s="56"/>
      <c r="S1816" s="56"/>
      <c r="T1816" s="56"/>
      <c r="U1816" s="56"/>
    </row>
    <row r="1817">
      <c r="A1817" s="56"/>
      <c r="B1817" s="56"/>
      <c r="C1817" s="57"/>
      <c r="D1817" s="58"/>
      <c r="E1817" s="56"/>
      <c r="F1817" s="56"/>
      <c r="G1817" s="56"/>
      <c r="H1817" s="56"/>
      <c r="I1817" s="56"/>
      <c r="J1817" s="56"/>
      <c r="K1817" s="56"/>
      <c r="L1817" s="56"/>
      <c r="M1817" s="56"/>
      <c r="N1817" s="56"/>
      <c r="O1817" s="56"/>
      <c r="P1817" s="56"/>
      <c r="Q1817" s="56"/>
      <c r="R1817" s="56"/>
      <c r="S1817" s="56"/>
      <c r="T1817" s="56"/>
      <c r="U1817" s="56"/>
    </row>
    <row r="1818">
      <c r="A1818" s="56"/>
      <c r="B1818" s="56"/>
      <c r="C1818" s="57"/>
      <c r="D1818" s="58"/>
      <c r="E1818" s="56"/>
      <c r="F1818" s="56"/>
      <c r="G1818" s="56"/>
      <c r="H1818" s="56"/>
      <c r="I1818" s="56"/>
      <c r="J1818" s="56"/>
      <c r="K1818" s="56"/>
      <c r="L1818" s="56"/>
      <c r="M1818" s="56"/>
      <c r="N1818" s="56"/>
      <c r="O1818" s="56"/>
      <c r="P1818" s="56"/>
      <c r="Q1818" s="56"/>
      <c r="R1818" s="56"/>
      <c r="S1818" s="56"/>
      <c r="T1818" s="56"/>
      <c r="U1818" s="56"/>
    </row>
    <row r="1819">
      <c r="A1819" s="56"/>
      <c r="B1819" s="56"/>
      <c r="C1819" s="57"/>
      <c r="D1819" s="58"/>
      <c r="E1819" s="56"/>
      <c r="F1819" s="56"/>
      <c r="G1819" s="56"/>
      <c r="H1819" s="56"/>
      <c r="I1819" s="56"/>
      <c r="J1819" s="56"/>
      <c r="K1819" s="56"/>
      <c r="L1819" s="56"/>
      <c r="M1819" s="56"/>
      <c r="N1819" s="56"/>
      <c r="O1819" s="56"/>
      <c r="P1819" s="56"/>
      <c r="Q1819" s="56"/>
      <c r="R1819" s="56"/>
      <c r="S1819" s="56"/>
      <c r="T1819" s="56"/>
      <c r="U1819" s="56"/>
    </row>
    <row r="1820">
      <c r="A1820" s="56"/>
      <c r="B1820" s="56"/>
      <c r="C1820" s="57"/>
      <c r="D1820" s="58"/>
      <c r="E1820" s="56"/>
      <c r="F1820" s="56"/>
      <c r="G1820" s="56"/>
      <c r="H1820" s="56"/>
      <c r="I1820" s="56"/>
      <c r="J1820" s="56"/>
      <c r="K1820" s="56"/>
      <c r="L1820" s="56"/>
      <c r="M1820" s="56"/>
      <c r="N1820" s="56"/>
      <c r="O1820" s="56"/>
      <c r="P1820" s="56"/>
      <c r="Q1820" s="56"/>
      <c r="R1820" s="56"/>
      <c r="S1820" s="56"/>
      <c r="T1820" s="56"/>
      <c r="U1820" s="56"/>
    </row>
    <row r="1821">
      <c r="A1821" s="56"/>
      <c r="B1821" s="56"/>
      <c r="C1821" s="57"/>
      <c r="D1821" s="58"/>
      <c r="E1821" s="56"/>
      <c r="F1821" s="56"/>
      <c r="G1821" s="56"/>
      <c r="H1821" s="56"/>
      <c r="I1821" s="56"/>
      <c r="J1821" s="56"/>
      <c r="K1821" s="56"/>
      <c r="L1821" s="56"/>
      <c r="M1821" s="56"/>
      <c r="N1821" s="56"/>
      <c r="O1821" s="56"/>
      <c r="P1821" s="56"/>
      <c r="Q1821" s="56"/>
      <c r="R1821" s="56"/>
      <c r="S1821" s="56"/>
      <c r="T1821" s="56"/>
      <c r="U1821" s="56"/>
    </row>
    <row r="1822">
      <c r="A1822" s="56"/>
      <c r="B1822" s="56"/>
      <c r="C1822" s="57"/>
      <c r="D1822" s="58"/>
      <c r="E1822" s="56"/>
      <c r="F1822" s="56"/>
      <c r="G1822" s="56"/>
      <c r="H1822" s="56"/>
      <c r="I1822" s="56"/>
      <c r="J1822" s="56"/>
      <c r="K1822" s="56"/>
      <c r="L1822" s="56"/>
      <c r="M1822" s="56"/>
      <c r="N1822" s="56"/>
      <c r="O1822" s="56"/>
      <c r="P1822" s="56"/>
      <c r="Q1822" s="56"/>
      <c r="R1822" s="56"/>
      <c r="S1822" s="56"/>
      <c r="T1822" s="56"/>
      <c r="U1822" s="56"/>
    </row>
    <row r="1823">
      <c r="A1823" s="56"/>
      <c r="B1823" s="56"/>
      <c r="C1823" s="57"/>
      <c r="D1823" s="58"/>
      <c r="E1823" s="56"/>
      <c r="F1823" s="56"/>
      <c r="G1823" s="56"/>
      <c r="H1823" s="56"/>
      <c r="I1823" s="56"/>
      <c r="J1823" s="56"/>
      <c r="K1823" s="56"/>
      <c r="L1823" s="56"/>
      <c r="M1823" s="56"/>
      <c r="N1823" s="56"/>
      <c r="O1823" s="56"/>
      <c r="P1823" s="56"/>
      <c r="Q1823" s="56"/>
      <c r="R1823" s="56"/>
      <c r="S1823" s="56"/>
      <c r="T1823" s="56"/>
      <c r="U1823" s="56"/>
    </row>
    <row r="1824">
      <c r="A1824" s="56"/>
      <c r="B1824" s="56"/>
      <c r="C1824" s="57"/>
      <c r="D1824" s="58"/>
      <c r="E1824" s="56"/>
      <c r="F1824" s="56"/>
      <c r="G1824" s="56"/>
      <c r="H1824" s="56"/>
      <c r="I1824" s="56"/>
      <c r="J1824" s="56"/>
      <c r="K1824" s="56"/>
      <c r="L1824" s="56"/>
      <c r="M1824" s="56"/>
      <c r="N1824" s="56"/>
      <c r="O1824" s="56"/>
      <c r="P1824" s="56"/>
      <c r="Q1824" s="56"/>
      <c r="R1824" s="56"/>
      <c r="S1824" s="56"/>
      <c r="T1824" s="56"/>
      <c r="U1824" s="56"/>
    </row>
    <row r="1825">
      <c r="A1825" s="56"/>
      <c r="B1825" s="56"/>
      <c r="C1825" s="57"/>
      <c r="D1825" s="58"/>
      <c r="E1825" s="56"/>
      <c r="F1825" s="56"/>
      <c r="G1825" s="56"/>
      <c r="H1825" s="56"/>
      <c r="I1825" s="56"/>
      <c r="J1825" s="56"/>
      <c r="K1825" s="56"/>
      <c r="L1825" s="56"/>
      <c r="M1825" s="56"/>
      <c r="N1825" s="56"/>
      <c r="O1825" s="56"/>
      <c r="P1825" s="56"/>
      <c r="Q1825" s="56"/>
      <c r="R1825" s="56"/>
      <c r="S1825" s="56"/>
      <c r="T1825" s="56"/>
      <c r="U1825" s="56"/>
    </row>
    <row r="1826">
      <c r="A1826" s="56"/>
      <c r="B1826" s="56"/>
      <c r="C1826" s="57"/>
      <c r="D1826" s="58"/>
      <c r="E1826" s="56"/>
      <c r="F1826" s="56"/>
      <c r="G1826" s="56"/>
      <c r="H1826" s="56"/>
      <c r="I1826" s="56"/>
      <c r="J1826" s="56"/>
      <c r="K1826" s="56"/>
      <c r="L1826" s="56"/>
      <c r="M1826" s="56"/>
      <c r="N1826" s="56"/>
      <c r="O1826" s="56"/>
      <c r="P1826" s="56"/>
      <c r="Q1826" s="56"/>
      <c r="R1826" s="56"/>
      <c r="S1826" s="56"/>
      <c r="T1826" s="56"/>
      <c r="U1826" s="56"/>
    </row>
    <row r="1827">
      <c r="A1827" s="56"/>
      <c r="B1827" s="56"/>
      <c r="C1827" s="57"/>
      <c r="D1827" s="58"/>
      <c r="E1827" s="56"/>
      <c r="F1827" s="56"/>
      <c r="G1827" s="56"/>
      <c r="H1827" s="56"/>
      <c r="I1827" s="56"/>
      <c r="J1827" s="56"/>
      <c r="K1827" s="56"/>
      <c r="L1827" s="56"/>
      <c r="M1827" s="56"/>
      <c r="N1827" s="56"/>
      <c r="O1827" s="56"/>
      <c r="P1827" s="56"/>
      <c r="Q1827" s="56"/>
      <c r="R1827" s="56"/>
      <c r="S1827" s="56"/>
      <c r="T1827" s="56"/>
      <c r="U1827" s="56"/>
    </row>
    <row r="1828">
      <c r="A1828" s="56"/>
      <c r="B1828" s="56"/>
      <c r="C1828" s="57"/>
      <c r="D1828" s="58"/>
      <c r="E1828" s="56"/>
      <c r="F1828" s="56"/>
      <c r="G1828" s="56"/>
      <c r="H1828" s="56"/>
      <c r="I1828" s="56"/>
      <c r="J1828" s="56"/>
      <c r="K1828" s="56"/>
      <c r="L1828" s="56"/>
      <c r="M1828" s="56"/>
      <c r="N1828" s="56"/>
      <c r="O1828" s="56"/>
      <c r="P1828" s="56"/>
      <c r="Q1828" s="56"/>
      <c r="R1828" s="56"/>
      <c r="S1828" s="56"/>
      <c r="T1828" s="56"/>
      <c r="U1828" s="56"/>
    </row>
    <row r="1829">
      <c r="A1829" s="56"/>
      <c r="B1829" s="56"/>
      <c r="C1829" s="57"/>
      <c r="D1829" s="58"/>
      <c r="E1829" s="56"/>
      <c r="F1829" s="56"/>
      <c r="G1829" s="56"/>
      <c r="H1829" s="56"/>
      <c r="I1829" s="56"/>
      <c r="J1829" s="56"/>
      <c r="K1829" s="56"/>
      <c r="L1829" s="56"/>
      <c r="M1829" s="56"/>
      <c r="N1829" s="56"/>
      <c r="O1829" s="56"/>
      <c r="P1829" s="56"/>
      <c r="Q1829" s="56"/>
      <c r="R1829" s="56"/>
      <c r="S1829" s="56"/>
      <c r="T1829" s="56"/>
      <c r="U1829" s="56"/>
    </row>
    <row r="1830">
      <c r="A1830" s="56"/>
      <c r="B1830" s="56"/>
      <c r="C1830" s="57"/>
      <c r="D1830" s="58"/>
      <c r="E1830" s="56"/>
      <c r="F1830" s="56"/>
      <c r="G1830" s="56"/>
      <c r="H1830" s="56"/>
      <c r="I1830" s="56"/>
      <c r="J1830" s="56"/>
      <c r="K1830" s="56"/>
      <c r="L1830" s="56"/>
      <c r="M1830" s="56"/>
      <c r="N1830" s="56"/>
      <c r="O1830" s="56"/>
      <c r="P1830" s="56"/>
      <c r="Q1830" s="56"/>
      <c r="R1830" s="56"/>
      <c r="S1830" s="56"/>
      <c r="T1830" s="56"/>
      <c r="U1830" s="56"/>
    </row>
    <row r="1831">
      <c r="A1831" s="56"/>
      <c r="B1831" s="56"/>
      <c r="C1831" s="57"/>
      <c r="D1831" s="58"/>
      <c r="E1831" s="56"/>
      <c r="F1831" s="56"/>
      <c r="G1831" s="56"/>
      <c r="H1831" s="56"/>
      <c r="I1831" s="56"/>
      <c r="J1831" s="56"/>
      <c r="K1831" s="56"/>
      <c r="L1831" s="56"/>
      <c r="M1831" s="56"/>
      <c r="N1831" s="56"/>
      <c r="O1831" s="56"/>
      <c r="P1831" s="56"/>
      <c r="Q1831" s="56"/>
      <c r="R1831" s="56"/>
      <c r="S1831" s="56"/>
      <c r="T1831" s="56"/>
      <c r="U1831" s="56"/>
    </row>
    <row r="1832">
      <c r="A1832" s="56"/>
      <c r="B1832" s="56"/>
      <c r="C1832" s="57"/>
      <c r="D1832" s="58"/>
      <c r="E1832" s="56"/>
      <c r="F1832" s="56"/>
      <c r="G1832" s="56"/>
      <c r="H1832" s="56"/>
      <c r="I1832" s="56"/>
      <c r="J1832" s="56"/>
      <c r="K1832" s="56"/>
      <c r="L1832" s="56"/>
      <c r="M1832" s="56"/>
      <c r="N1832" s="56"/>
      <c r="O1832" s="56"/>
      <c r="P1832" s="56"/>
      <c r="Q1832" s="56"/>
      <c r="R1832" s="56"/>
      <c r="S1832" s="56"/>
      <c r="T1832" s="56"/>
      <c r="U1832" s="56"/>
    </row>
    <row r="1833">
      <c r="A1833" s="56"/>
      <c r="B1833" s="56"/>
      <c r="C1833" s="57"/>
      <c r="D1833" s="58"/>
      <c r="E1833" s="56"/>
      <c r="F1833" s="56"/>
      <c r="G1833" s="56"/>
      <c r="H1833" s="56"/>
      <c r="I1833" s="56"/>
      <c r="J1833" s="56"/>
      <c r="K1833" s="56"/>
      <c r="L1833" s="56"/>
      <c r="M1833" s="56"/>
      <c r="N1833" s="56"/>
      <c r="O1833" s="56"/>
      <c r="P1833" s="56"/>
      <c r="Q1833" s="56"/>
      <c r="R1833" s="56"/>
      <c r="S1833" s="56"/>
      <c r="T1833" s="56"/>
      <c r="U1833" s="56"/>
    </row>
    <row r="1834">
      <c r="A1834" s="56"/>
      <c r="B1834" s="56"/>
      <c r="C1834" s="57"/>
      <c r="D1834" s="58"/>
      <c r="E1834" s="56"/>
      <c r="F1834" s="56"/>
      <c r="G1834" s="56"/>
      <c r="H1834" s="56"/>
      <c r="I1834" s="56"/>
      <c r="J1834" s="56"/>
      <c r="K1834" s="56"/>
      <c r="L1834" s="56"/>
      <c r="M1834" s="56"/>
      <c r="N1834" s="56"/>
      <c r="O1834" s="56"/>
      <c r="P1834" s="56"/>
      <c r="Q1834" s="56"/>
      <c r="R1834" s="56"/>
      <c r="S1834" s="56"/>
      <c r="T1834" s="56"/>
      <c r="U1834" s="56"/>
    </row>
    <row r="1835">
      <c r="A1835" s="56"/>
      <c r="B1835" s="56"/>
      <c r="C1835" s="57"/>
      <c r="D1835" s="58"/>
      <c r="E1835" s="56"/>
      <c r="F1835" s="56"/>
      <c r="G1835" s="56"/>
      <c r="H1835" s="56"/>
      <c r="I1835" s="56"/>
      <c r="J1835" s="56"/>
      <c r="K1835" s="56"/>
      <c r="L1835" s="56"/>
      <c r="M1835" s="56"/>
      <c r="N1835" s="56"/>
      <c r="O1835" s="56"/>
      <c r="P1835" s="56"/>
      <c r="Q1835" s="56"/>
      <c r="R1835" s="56"/>
      <c r="S1835" s="56"/>
      <c r="T1835" s="56"/>
      <c r="U1835" s="56"/>
    </row>
    <row r="1836">
      <c r="A1836" s="56"/>
      <c r="B1836" s="56"/>
      <c r="C1836" s="57"/>
      <c r="D1836" s="58"/>
      <c r="E1836" s="56"/>
      <c r="F1836" s="56"/>
      <c r="G1836" s="56"/>
      <c r="H1836" s="56"/>
      <c r="I1836" s="56"/>
      <c r="J1836" s="56"/>
      <c r="K1836" s="56"/>
      <c r="L1836" s="56"/>
      <c r="M1836" s="56"/>
      <c r="N1836" s="56"/>
      <c r="O1836" s="56"/>
      <c r="P1836" s="56"/>
      <c r="Q1836" s="56"/>
      <c r="R1836" s="56"/>
      <c r="S1836" s="56"/>
      <c r="T1836" s="56"/>
      <c r="U1836" s="56"/>
    </row>
    <row r="1837">
      <c r="A1837" s="56"/>
      <c r="B1837" s="56"/>
      <c r="C1837" s="57"/>
      <c r="D1837" s="58"/>
      <c r="E1837" s="56"/>
      <c r="F1837" s="56"/>
      <c r="G1837" s="56"/>
      <c r="H1837" s="56"/>
      <c r="I1837" s="56"/>
      <c r="J1837" s="56"/>
      <c r="K1837" s="56"/>
      <c r="L1837" s="56"/>
      <c r="M1837" s="56"/>
      <c r="N1837" s="56"/>
      <c r="O1837" s="56"/>
      <c r="P1837" s="56"/>
      <c r="Q1837" s="56"/>
      <c r="R1837" s="56"/>
      <c r="S1837" s="56"/>
      <c r="T1837" s="56"/>
      <c r="U1837" s="56"/>
    </row>
    <row r="1838">
      <c r="A1838" s="56"/>
      <c r="B1838" s="56"/>
      <c r="C1838" s="57"/>
      <c r="D1838" s="58"/>
      <c r="E1838" s="56"/>
      <c r="F1838" s="56"/>
      <c r="G1838" s="56"/>
      <c r="H1838" s="56"/>
      <c r="I1838" s="56"/>
      <c r="J1838" s="56"/>
      <c r="K1838" s="56"/>
      <c r="L1838" s="56"/>
      <c r="M1838" s="56"/>
      <c r="N1838" s="56"/>
      <c r="O1838" s="56"/>
      <c r="P1838" s="56"/>
      <c r="Q1838" s="56"/>
      <c r="R1838" s="56"/>
      <c r="S1838" s="56"/>
      <c r="T1838" s="56"/>
      <c r="U1838" s="56"/>
    </row>
    <row r="1839">
      <c r="A1839" s="56"/>
      <c r="B1839" s="56"/>
      <c r="C1839" s="57"/>
      <c r="D1839" s="58"/>
      <c r="E1839" s="56"/>
      <c r="F1839" s="56"/>
      <c r="G1839" s="56"/>
      <c r="H1839" s="56"/>
      <c r="I1839" s="56"/>
      <c r="J1839" s="56"/>
      <c r="K1839" s="56"/>
      <c r="L1839" s="56"/>
      <c r="M1839" s="56"/>
      <c r="N1839" s="56"/>
      <c r="O1839" s="56"/>
      <c r="P1839" s="56"/>
      <c r="Q1839" s="56"/>
      <c r="R1839" s="56"/>
      <c r="S1839" s="56"/>
      <c r="T1839" s="56"/>
      <c r="U1839" s="56"/>
    </row>
    <row r="1840">
      <c r="A1840" s="56"/>
      <c r="B1840" s="56"/>
      <c r="C1840" s="57"/>
      <c r="D1840" s="58"/>
      <c r="E1840" s="56"/>
      <c r="F1840" s="56"/>
      <c r="G1840" s="56"/>
      <c r="H1840" s="56"/>
      <c r="I1840" s="56"/>
      <c r="J1840" s="56"/>
      <c r="K1840" s="56"/>
      <c r="L1840" s="56"/>
      <c r="M1840" s="56"/>
      <c r="N1840" s="56"/>
      <c r="O1840" s="56"/>
      <c r="P1840" s="56"/>
      <c r="Q1840" s="56"/>
      <c r="R1840" s="56"/>
      <c r="S1840" s="56"/>
      <c r="T1840" s="56"/>
      <c r="U1840" s="56"/>
    </row>
    <row r="1841">
      <c r="A1841" s="56"/>
      <c r="B1841" s="56"/>
      <c r="C1841" s="57"/>
      <c r="D1841" s="58"/>
      <c r="E1841" s="56"/>
      <c r="F1841" s="56"/>
      <c r="G1841" s="56"/>
      <c r="H1841" s="56"/>
      <c r="I1841" s="56"/>
      <c r="J1841" s="56"/>
      <c r="K1841" s="56"/>
      <c r="L1841" s="56"/>
      <c r="M1841" s="56"/>
      <c r="N1841" s="56"/>
      <c r="O1841" s="56"/>
      <c r="P1841" s="56"/>
      <c r="Q1841" s="56"/>
      <c r="R1841" s="56"/>
      <c r="S1841" s="56"/>
      <c r="T1841" s="56"/>
      <c r="U1841" s="56"/>
    </row>
    <row r="1842">
      <c r="A1842" s="56"/>
      <c r="B1842" s="56"/>
      <c r="C1842" s="57"/>
      <c r="D1842" s="58"/>
      <c r="E1842" s="56"/>
      <c r="F1842" s="56"/>
      <c r="G1842" s="56"/>
      <c r="H1842" s="56"/>
      <c r="I1842" s="56"/>
      <c r="J1842" s="56"/>
      <c r="K1842" s="56"/>
      <c r="L1842" s="56"/>
      <c r="M1842" s="56"/>
      <c r="N1842" s="56"/>
      <c r="O1842" s="56"/>
      <c r="P1842" s="56"/>
      <c r="Q1842" s="56"/>
      <c r="R1842" s="56"/>
      <c r="S1842" s="56"/>
      <c r="T1842" s="56"/>
      <c r="U1842" s="56"/>
    </row>
    <row r="1843">
      <c r="A1843" s="56"/>
      <c r="B1843" s="56"/>
      <c r="C1843" s="57"/>
      <c r="D1843" s="58"/>
      <c r="E1843" s="56"/>
      <c r="F1843" s="56"/>
      <c r="G1843" s="56"/>
      <c r="H1843" s="56"/>
      <c r="I1843" s="56"/>
      <c r="J1843" s="56"/>
      <c r="K1843" s="56"/>
      <c r="L1843" s="56"/>
      <c r="M1843" s="56"/>
      <c r="N1843" s="56"/>
      <c r="O1843" s="56"/>
      <c r="P1843" s="56"/>
      <c r="Q1843" s="56"/>
      <c r="R1843" s="56"/>
      <c r="S1843" s="56"/>
      <c r="T1843" s="56"/>
      <c r="U1843" s="56"/>
    </row>
    <row r="1844">
      <c r="A1844" s="56"/>
      <c r="B1844" s="56"/>
      <c r="C1844" s="57"/>
      <c r="D1844" s="58"/>
      <c r="E1844" s="56"/>
      <c r="F1844" s="56"/>
      <c r="G1844" s="56"/>
      <c r="H1844" s="56"/>
      <c r="I1844" s="56"/>
      <c r="J1844" s="56"/>
      <c r="K1844" s="56"/>
      <c r="L1844" s="56"/>
      <c r="M1844" s="56"/>
      <c r="N1844" s="56"/>
      <c r="O1844" s="56"/>
      <c r="P1844" s="56"/>
      <c r="Q1844" s="56"/>
      <c r="R1844" s="56"/>
      <c r="S1844" s="56"/>
      <c r="T1844" s="56"/>
      <c r="U1844" s="56"/>
    </row>
    <row r="1845">
      <c r="A1845" s="56"/>
      <c r="B1845" s="56"/>
      <c r="C1845" s="57"/>
      <c r="D1845" s="58"/>
      <c r="E1845" s="56"/>
      <c r="F1845" s="56"/>
      <c r="G1845" s="56"/>
      <c r="H1845" s="56"/>
      <c r="I1845" s="56"/>
      <c r="J1845" s="56"/>
      <c r="K1845" s="56"/>
      <c r="L1845" s="56"/>
      <c r="M1845" s="56"/>
      <c r="N1845" s="56"/>
      <c r="O1845" s="56"/>
      <c r="P1845" s="56"/>
      <c r="Q1845" s="56"/>
      <c r="R1845" s="56"/>
      <c r="S1845" s="56"/>
      <c r="T1845" s="56"/>
      <c r="U1845" s="56"/>
    </row>
    <row r="1846">
      <c r="A1846" s="56"/>
      <c r="B1846" s="56"/>
      <c r="C1846" s="57"/>
      <c r="D1846" s="58"/>
      <c r="E1846" s="56"/>
      <c r="F1846" s="56"/>
      <c r="G1846" s="56"/>
      <c r="H1846" s="56"/>
      <c r="I1846" s="56"/>
      <c r="J1846" s="56"/>
      <c r="K1846" s="56"/>
      <c r="L1846" s="56"/>
      <c r="M1846" s="56"/>
      <c r="N1846" s="56"/>
      <c r="O1846" s="56"/>
      <c r="P1846" s="56"/>
      <c r="Q1846" s="56"/>
      <c r="R1846" s="56"/>
      <c r="S1846" s="56"/>
      <c r="T1846" s="56"/>
      <c r="U1846" s="56"/>
    </row>
    <row r="1847">
      <c r="A1847" s="56"/>
      <c r="B1847" s="56"/>
      <c r="C1847" s="57"/>
      <c r="D1847" s="58"/>
      <c r="E1847" s="56"/>
      <c r="F1847" s="56"/>
      <c r="G1847" s="56"/>
      <c r="H1847" s="56"/>
      <c r="I1847" s="56"/>
      <c r="J1847" s="56"/>
      <c r="K1847" s="56"/>
      <c r="L1847" s="56"/>
      <c r="M1847" s="56"/>
      <c r="N1847" s="56"/>
      <c r="O1847" s="56"/>
      <c r="P1847" s="56"/>
      <c r="Q1847" s="56"/>
      <c r="R1847" s="56"/>
      <c r="S1847" s="56"/>
      <c r="T1847" s="56"/>
      <c r="U1847" s="56"/>
    </row>
    <row r="1848">
      <c r="A1848" s="56"/>
      <c r="B1848" s="56"/>
      <c r="C1848" s="57"/>
      <c r="D1848" s="58"/>
      <c r="E1848" s="56"/>
      <c r="F1848" s="56"/>
      <c r="G1848" s="56"/>
      <c r="H1848" s="56"/>
      <c r="I1848" s="56"/>
      <c r="J1848" s="56"/>
      <c r="K1848" s="56"/>
      <c r="L1848" s="56"/>
      <c r="M1848" s="56"/>
      <c r="N1848" s="56"/>
      <c r="O1848" s="56"/>
      <c r="P1848" s="56"/>
      <c r="Q1848" s="56"/>
      <c r="R1848" s="56"/>
      <c r="S1848" s="56"/>
      <c r="T1848" s="56"/>
      <c r="U1848" s="56"/>
    </row>
    <row r="1849">
      <c r="A1849" s="56"/>
      <c r="B1849" s="56"/>
      <c r="C1849" s="57"/>
      <c r="D1849" s="58"/>
      <c r="E1849" s="56"/>
      <c r="F1849" s="56"/>
      <c r="G1849" s="56"/>
      <c r="H1849" s="56"/>
      <c r="I1849" s="56"/>
      <c r="J1849" s="56"/>
      <c r="K1849" s="56"/>
      <c r="L1849" s="56"/>
      <c r="M1849" s="56"/>
      <c r="N1849" s="56"/>
      <c r="O1849" s="56"/>
      <c r="P1849" s="56"/>
      <c r="Q1849" s="56"/>
      <c r="R1849" s="56"/>
      <c r="S1849" s="56"/>
      <c r="T1849" s="56"/>
      <c r="U1849" s="56"/>
    </row>
    <row r="1850">
      <c r="A1850" s="56"/>
      <c r="B1850" s="56"/>
      <c r="C1850" s="57"/>
      <c r="D1850" s="58"/>
      <c r="E1850" s="56"/>
      <c r="F1850" s="56"/>
      <c r="G1850" s="56"/>
      <c r="H1850" s="56"/>
      <c r="I1850" s="56"/>
      <c r="J1850" s="56"/>
      <c r="K1850" s="56"/>
      <c r="L1850" s="56"/>
      <c r="M1850" s="56"/>
      <c r="N1850" s="56"/>
      <c r="O1850" s="56"/>
      <c r="P1850" s="56"/>
      <c r="Q1850" s="56"/>
      <c r="R1850" s="56"/>
      <c r="S1850" s="56"/>
      <c r="T1850" s="56"/>
      <c r="U1850" s="56"/>
    </row>
    <row r="1851">
      <c r="A1851" s="56"/>
      <c r="B1851" s="56"/>
      <c r="C1851" s="57"/>
      <c r="D1851" s="58"/>
      <c r="E1851" s="56"/>
      <c r="F1851" s="56"/>
      <c r="G1851" s="56"/>
      <c r="H1851" s="56"/>
      <c r="I1851" s="56"/>
      <c r="J1851" s="56"/>
      <c r="K1851" s="56"/>
      <c r="L1851" s="56"/>
      <c r="M1851" s="56"/>
      <c r="N1851" s="56"/>
      <c r="O1851" s="56"/>
      <c r="P1851" s="56"/>
      <c r="Q1851" s="56"/>
      <c r="R1851" s="56"/>
      <c r="S1851" s="56"/>
      <c r="T1851" s="56"/>
      <c r="U1851" s="56"/>
    </row>
    <row r="1852">
      <c r="A1852" s="56"/>
      <c r="B1852" s="56"/>
      <c r="C1852" s="57"/>
      <c r="D1852" s="58"/>
      <c r="E1852" s="56"/>
      <c r="F1852" s="56"/>
      <c r="G1852" s="56"/>
      <c r="H1852" s="56"/>
      <c r="I1852" s="56"/>
      <c r="J1852" s="56"/>
      <c r="K1852" s="56"/>
      <c r="L1852" s="56"/>
      <c r="M1852" s="56"/>
      <c r="N1852" s="56"/>
      <c r="O1852" s="56"/>
      <c r="P1852" s="56"/>
      <c r="Q1852" s="56"/>
      <c r="R1852" s="56"/>
      <c r="S1852" s="56"/>
      <c r="T1852" s="56"/>
      <c r="U1852" s="56"/>
    </row>
    <row r="1853">
      <c r="A1853" s="56"/>
      <c r="B1853" s="56"/>
      <c r="C1853" s="57"/>
      <c r="D1853" s="58"/>
      <c r="E1853" s="56"/>
      <c r="F1853" s="56"/>
      <c r="G1853" s="56"/>
      <c r="H1853" s="56"/>
      <c r="I1853" s="56"/>
      <c r="J1853" s="56"/>
      <c r="K1853" s="56"/>
      <c r="L1853" s="56"/>
      <c r="M1853" s="56"/>
      <c r="N1853" s="56"/>
      <c r="O1853" s="56"/>
      <c r="P1853" s="56"/>
      <c r="Q1853" s="56"/>
      <c r="R1853" s="56"/>
      <c r="S1853" s="56"/>
      <c r="T1853" s="56"/>
      <c r="U1853" s="56"/>
    </row>
    <row r="1854">
      <c r="A1854" s="56"/>
      <c r="B1854" s="56"/>
      <c r="C1854" s="57"/>
      <c r="D1854" s="58"/>
      <c r="E1854" s="56"/>
      <c r="F1854" s="56"/>
      <c r="G1854" s="56"/>
      <c r="H1854" s="56"/>
      <c r="I1854" s="56"/>
      <c r="J1854" s="56"/>
      <c r="K1854" s="56"/>
      <c r="L1854" s="56"/>
      <c r="M1854" s="56"/>
      <c r="N1854" s="56"/>
      <c r="O1854" s="56"/>
      <c r="P1854" s="56"/>
      <c r="Q1854" s="56"/>
      <c r="R1854" s="56"/>
      <c r="S1854" s="56"/>
      <c r="T1854" s="56"/>
      <c r="U1854" s="56"/>
    </row>
    <row r="1855">
      <c r="A1855" s="56"/>
      <c r="B1855" s="56"/>
      <c r="C1855" s="57"/>
      <c r="D1855" s="58"/>
      <c r="E1855" s="56"/>
      <c r="F1855" s="56"/>
      <c r="G1855" s="56"/>
      <c r="H1855" s="56"/>
      <c r="I1855" s="56"/>
      <c r="J1855" s="56"/>
      <c r="K1855" s="56"/>
      <c r="L1855" s="56"/>
      <c r="M1855" s="56"/>
      <c r="N1855" s="56"/>
      <c r="O1855" s="56"/>
      <c r="P1855" s="56"/>
      <c r="Q1855" s="56"/>
      <c r="R1855" s="56"/>
      <c r="S1855" s="56"/>
      <c r="T1855" s="56"/>
      <c r="U1855" s="56"/>
    </row>
    <row r="1856">
      <c r="A1856" s="56"/>
      <c r="B1856" s="56"/>
      <c r="C1856" s="57"/>
      <c r="D1856" s="58"/>
      <c r="E1856" s="56"/>
      <c r="F1856" s="56"/>
      <c r="G1856" s="56"/>
      <c r="H1856" s="56"/>
      <c r="I1856" s="56"/>
      <c r="J1856" s="56"/>
      <c r="K1856" s="56"/>
      <c r="L1856" s="56"/>
      <c r="M1856" s="56"/>
      <c r="N1856" s="56"/>
      <c r="O1856" s="56"/>
      <c r="P1856" s="56"/>
      <c r="Q1856" s="56"/>
      <c r="R1856" s="56"/>
      <c r="S1856" s="56"/>
      <c r="T1856" s="56"/>
      <c r="U1856" s="56"/>
    </row>
    <row r="1857">
      <c r="A1857" s="56"/>
      <c r="B1857" s="56"/>
      <c r="C1857" s="57"/>
      <c r="D1857" s="58"/>
      <c r="E1857" s="56"/>
      <c r="F1857" s="56"/>
      <c r="G1857" s="56"/>
      <c r="H1857" s="56"/>
      <c r="I1857" s="56"/>
      <c r="J1857" s="56"/>
      <c r="K1857" s="56"/>
      <c r="L1857" s="56"/>
      <c r="M1857" s="56"/>
      <c r="N1857" s="56"/>
      <c r="O1857" s="56"/>
      <c r="P1857" s="56"/>
      <c r="Q1857" s="56"/>
      <c r="R1857" s="56"/>
      <c r="S1857" s="56"/>
      <c r="T1857" s="56"/>
      <c r="U1857" s="56"/>
    </row>
    <row r="1858">
      <c r="A1858" s="56"/>
      <c r="B1858" s="56"/>
      <c r="C1858" s="57"/>
      <c r="D1858" s="58"/>
      <c r="E1858" s="56"/>
      <c r="F1858" s="56"/>
      <c r="G1858" s="56"/>
      <c r="H1858" s="56"/>
      <c r="I1858" s="56"/>
      <c r="J1858" s="56"/>
      <c r="K1858" s="56"/>
      <c r="L1858" s="56"/>
      <c r="M1858" s="56"/>
      <c r="N1858" s="56"/>
      <c r="O1858" s="56"/>
      <c r="P1858" s="56"/>
      <c r="Q1858" s="56"/>
      <c r="R1858" s="56"/>
      <c r="S1858" s="56"/>
      <c r="T1858" s="56"/>
      <c r="U1858" s="56"/>
    </row>
    <row r="1859">
      <c r="A1859" s="56"/>
      <c r="B1859" s="56"/>
      <c r="C1859" s="57"/>
      <c r="D1859" s="58"/>
      <c r="E1859" s="56"/>
      <c r="F1859" s="56"/>
      <c r="G1859" s="56"/>
      <c r="H1859" s="56"/>
      <c r="I1859" s="56"/>
      <c r="J1859" s="56"/>
      <c r="K1859" s="56"/>
      <c r="L1859" s="56"/>
      <c r="M1859" s="56"/>
      <c r="N1859" s="56"/>
      <c r="O1859" s="56"/>
      <c r="P1859" s="56"/>
      <c r="Q1859" s="56"/>
      <c r="R1859" s="56"/>
      <c r="S1859" s="56"/>
      <c r="T1859" s="56"/>
      <c r="U1859" s="56"/>
    </row>
    <row r="1860">
      <c r="A1860" s="56"/>
      <c r="B1860" s="56"/>
      <c r="C1860" s="57"/>
      <c r="D1860" s="58"/>
      <c r="E1860" s="56"/>
      <c r="F1860" s="56"/>
      <c r="G1860" s="56"/>
      <c r="H1860" s="56"/>
      <c r="I1860" s="56"/>
      <c r="J1860" s="56"/>
      <c r="K1860" s="56"/>
      <c r="L1860" s="56"/>
      <c r="M1860" s="56"/>
      <c r="N1860" s="56"/>
      <c r="O1860" s="56"/>
      <c r="P1860" s="56"/>
      <c r="Q1860" s="56"/>
      <c r="R1860" s="56"/>
      <c r="S1860" s="56"/>
      <c r="T1860" s="56"/>
      <c r="U1860" s="56"/>
    </row>
    <row r="1861">
      <c r="A1861" s="56"/>
      <c r="B1861" s="56"/>
      <c r="C1861" s="57"/>
      <c r="D1861" s="58"/>
      <c r="E1861" s="56"/>
      <c r="F1861" s="56"/>
      <c r="G1861" s="56"/>
      <c r="H1861" s="56"/>
      <c r="I1861" s="56"/>
      <c r="J1861" s="56"/>
      <c r="K1861" s="56"/>
      <c r="L1861" s="56"/>
      <c r="M1861" s="56"/>
      <c r="N1861" s="56"/>
      <c r="O1861" s="56"/>
      <c r="P1861" s="56"/>
      <c r="Q1861" s="56"/>
      <c r="R1861" s="56"/>
      <c r="S1861" s="56"/>
      <c r="T1861" s="56"/>
      <c r="U1861" s="56"/>
    </row>
    <row r="1862">
      <c r="A1862" s="56"/>
      <c r="B1862" s="56"/>
      <c r="C1862" s="57"/>
      <c r="D1862" s="58"/>
      <c r="E1862" s="56"/>
      <c r="F1862" s="56"/>
      <c r="G1862" s="56"/>
      <c r="H1862" s="56"/>
      <c r="I1862" s="56"/>
      <c r="J1862" s="56"/>
      <c r="K1862" s="56"/>
      <c r="L1862" s="56"/>
      <c r="M1862" s="56"/>
      <c r="N1862" s="56"/>
      <c r="O1862" s="56"/>
      <c r="P1862" s="56"/>
      <c r="Q1862" s="56"/>
      <c r="R1862" s="56"/>
      <c r="S1862" s="56"/>
      <c r="T1862" s="56"/>
      <c r="U1862" s="56"/>
    </row>
    <row r="1863">
      <c r="A1863" s="56"/>
      <c r="B1863" s="56"/>
      <c r="C1863" s="57"/>
      <c r="D1863" s="58"/>
      <c r="E1863" s="56"/>
      <c r="F1863" s="56"/>
      <c r="G1863" s="56"/>
      <c r="H1863" s="56"/>
      <c r="I1863" s="56"/>
      <c r="J1863" s="56"/>
      <c r="K1863" s="56"/>
      <c r="L1863" s="56"/>
      <c r="M1863" s="56"/>
      <c r="N1863" s="56"/>
      <c r="O1863" s="56"/>
      <c r="P1863" s="56"/>
      <c r="Q1863" s="56"/>
      <c r="R1863" s="56"/>
      <c r="S1863" s="56"/>
      <c r="T1863" s="56"/>
      <c r="U1863" s="56"/>
    </row>
    <row r="1864">
      <c r="A1864" s="56"/>
      <c r="B1864" s="56"/>
      <c r="C1864" s="57"/>
      <c r="D1864" s="58"/>
      <c r="E1864" s="56"/>
      <c r="F1864" s="56"/>
      <c r="G1864" s="56"/>
      <c r="H1864" s="56"/>
      <c r="I1864" s="56"/>
      <c r="J1864" s="56"/>
      <c r="K1864" s="56"/>
      <c r="L1864" s="56"/>
      <c r="M1864" s="56"/>
      <c r="N1864" s="56"/>
      <c r="O1864" s="56"/>
      <c r="P1864" s="56"/>
      <c r="Q1864" s="56"/>
      <c r="R1864" s="56"/>
      <c r="S1864" s="56"/>
      <c r="T1864" s="56"/>
      <c r="U1864" s="56"/>
    </row>
    <row r="1865">
      <c r="A1865" s="56"/>
      <c r="B1865" s="56"/>
      <c r="C1865" s="57"/>
      <c r="D1865" s="58"/>
      <c r="E1865" s="56"/>
      <c r="F1865" s="56"/>
      <c r="G1865" s="56"/>
      <c r="H1865" s="56"/>
      <c r="I1865" s="56"/>
      <c r="J1865" s="56"/>
      <c r="K1865" s="56"/>
      <c r="L1865" s="56"/>
      <c r="M1865" s="56"/>
      <c r="N1865" s="56"/>
      <c r="O1865" s="56"/>
      <c r="P1865" s="56"/>
      <c r="Q1865" s="56"/>
      <c r="R1865" s="56"/>
      <c r="S1865" s="56"/>
      <c r="T1865" s="56"/>
      <c r="U1865" s="56"/>
    </row>
    <row r="1866">
      <c r="A1866" s="56"/>
      <c r="B1866" s="56"/>
      <c r="C1866" s="57"/>
      <c r="D1866" s="58"/>
      <c r="E1866" s="56"/>
      <c r="F1866" s="56"/>
      <c r="G1866" s="56"/>
      <c r="H1866" s="56"/>
      <c r="I1866" s="56"/>
      <c r="J1866" s="56"/>
      <c r="K1866" s="56"/>
      <c r="L1866" s="56"/>
      <c r="M1866" s="56"/>
      <c r="N1866" s="56"/>
      <c r="O1866" s="56"/>
      <c r="P1866" s="56"/>
      <c r="Q1866" s="56"/>
      <c r="R1866" s="56"/>
      <c r="S1866" s="56"/>
      <c r="T1866" s="56"/>
      <c r="U1866" s="56"/>
    </row>
    <row r="1867">
      <c r="A1867" s="56"/>
      <c r="B1867" s="56"/>
      <c r="C1867" s="57"/>
      <c r="D1867" s="58"/>
      <c r="E1867" s="56"/>
      <c r="F1867" s="56"/>
      <c r="G1867" s="56"/>
      <c r="H1867" s="56"/>
      <c r="I1867" s="56"/>
      <c r="J1867" s="56"/>
      <c r="K1867" s="56"/>
      <c r="L1867" s="56"/>
      <c r="M1867" s="56"/>
      <c r="N1867" s="56"/>
      <c r="O1867" s="56"/>
      <c r="P1867" s="56"/>
      <c r="Q1867" s="56"/>
      <c r="R1867" s="56"/>
      <c r="S1867" s="56"/>
      <c r="T1867" s="56"/>
      <c r="U1867" s="56"/>
    </row>
    <row r="1868">
      <c r="A1868" s="56"/>
      <c r="B1868" s="56"/>
      <c r="C1868" s="57"/>
      <c r="D1868" s="58"/>
      <c r="E1868" s="56"/>
      <c r="F1868" s="56"/>
      <c r="G1868" s="56"/>
      <c r="H1868" s="56"/>
      <c r="I1868" s="56"/>
      <c r="J1868" s="56"/>
      <c r="K1868" s="56"/>
      <c r="L1868" s="56"/>
      <c r="M1868" s="56"/>
      <c r="N1868" s="56"/>
      <c r="O1868" s="56"/>
      <c r="P1868" s="56"/>
      <c r="Q1868" s="56"/>
      <c r="R1868" s="56"/>
      <c r="S1868" s="56"/>
      <c r="T1868" s="56"/>
      <c r="U1868" s="56"/>
    </row>
    <row r="1869">
      <c r="A1869" s="56"/>
      <c r="B1869" s="56"/>
      <c r="C1869" s="57"/>
      <c r="D1869" s="58"/>
      <c r="E1869" s="56"/>
      <c r="F1869" s="56"/>
      <c r="G1869" s="56"/>
      <c r="H1869" s="56"/>
      <c r="I1869" s="56"/>
      <c r="J1869" s="56"/>
      <c r="K1869" s="56"/>
      <c r="L1869" s="56"/>
      <c r="M1869" s="56"/>
      <c r="N1869" s="56"/>
      <c r="O1869" s="56"/>
      <c r="P1869" s="56"/>
      <c r="Q1869" s="56"/>
      <c r="R1869" s="56"/>
      <c r="S1869" s="56"/>
      <c r="T1869" s="56"/>
      <c r="U1869" s="56"/>
    </row>
    <row r="1870">
      <c r="A1870" s="56"/>
      <c r="B1870" s="56"/>
      <c r="C1870" s="57"/>
      <c r="D1870" s="58"/>
      <c r="E1870" s="56"/>
      <c r="F1870" s="56"/>
      <c r="G1870" s="56"/>
      <c r="H1870" s="56"/>
      <c r="I1870" s="56"/>
      <c r="J1870" s="56"/>
      <c r="K1870" s="56"/>
      <c r="L1870" s="56"/>
      <c r="M1870" s="56"/>
      <c r="N1870" s="56"/>
      <c r="O1870" s="56"/>
      <c r="P1870" s="56"/>
      <c r="Q1870" s="56"/>
      <c r="R1870" s="56"/>
      <c r="S1870" s="56"/>
      <c r="T1870" s="56"/>
      <c r="U1870" s="56"/>
    </row>
    <row r="1871">
      <c r="A1871" s="56"/>
      <c r="B1871" s="56"/>
      <c r="C1871" s="57"/>
      <c r="D1871" s="58"/>
      <c r="E1871" s="56"/>
      <c r="F1871" s="56"/>
      <c r="G1871" s="56"/>
      <c r="H1871" s="56"/>
      <c r="I1871" s="56"/>
      <c r="J1871" s="56"/>
      <c r="K1871" s="56"/>
      <c r="L1871" s="56"/>
      <c r="M1871" s="56"/>
      <c r="N1871" s="56"/>
      <c r="O1871" s="56"/>
      <c r="P1871" s="56"/>
      <c r="Q1871" s="56"/>
      <c r="R1871" s="56"/>
      <c r="S1871" s="56"/>
      <c r="T1871" s="56"/>
      <c r="U1871" s="56"/>
    </row>
    <row r="1872">
      <c r="A1872" s="56"/>
      <c r="B1872" s="56"/>
      <c r="C1872" s="57"/>
      <c r="D1872" s="58"/>
      <c r="E1872" s="56"/>
      <c r="F1872" s="56"/>
      <c r="G1872" s="56"/>
      <c r="H1872" s="56"/>
      <c r="I1872" s="56"/>
      <c r="J1872" s="56"/>
      <c r="K1872" s="56"/>
      <c r="L1872" s="56"/>
      <c r="M1872" s="56"/>
      <c r="N1872" s="56"/>
      <c r="O1872" s="56"/>
      <c r="P1872" s="56"/>
      <c r="Q1872" s="56"/>
      <c r="R1872" s="56"/>
      <c r="S1872" s="56"/>
      <c r="T1872" s="56"/>
      <c r="U1872" s="56"/>
    </row>
    <row r="1873">
      <c r="A1873" s="56"/>
      <c r="B1873" s="56"/>
      <c r="C1873" s="57"/>
      <c r="D1873" s="58"/>
      <c r="E1873" s="56"/>
      <c r="F1873" s="56"/>
      <c r="G1873" s="56"/>
      <c r="H1873" s="56"/>
      <c r="I1873" s="56"/>
      <c r="J1873" s="56"/>
      <c r="K1873" s="56"/>
      <c r="L1873" s="56"/>
      <c r="M1873" s="56"/>
      <c r="N1873" s="56"/>
      <c r="O1873" s="56"/>
      <c r="P1873" s="56"/>
      <c r="Q1873" s="56"/>
      <c r="R1873" s="56"/>
      <c r="S1873" s="56"/>
      <c r="T1873" s="56"/>
      <c r="U1873" s="56"/>
    </row>
    <row r="1874">
      <c r="A1874" s="56"/>
      <c r="B1874" s="56"/>
      <c r="C1874" s="57"/>
      <c r="D1874" s="58"/>
      <c r="E1874" s="56"/>
      <c r="F1874" s="56"/>
      <c r="G1874" s="56"/>
      <c r="H1874" s="56"/>
      <c r="I1874" s="56"/>
      <c r="J1874" s="56"/>
      <c r="K1874" s="56"/>
      <c r="L1874" s="56"/>
      <c r="M1874" s="56"/>
      <c r="N1874" s="56"/>
      <c r="O1874" s="56"/>
      <c r="P1874" s="56"/>
      <c r="Q1874" s="56"/>
      <c r="R1874" s="56"/>
      <c r="S1874" s="56"/>
      <c r="T1874" s="56"/>
      <c r="U1874" s="56"/>
    </row>
    <row r="1875">
      <c r="A1875" s="56"/>
      <c r="B1875" s="56"/>
      <c r="C1875" s="57"/>
      <c r="D1875" s="58"/>
      <c r="E1875" s="56"/>
      <c r="F1875" s="56"/>
      <c r="G1875" s="56"/>
      <c r="H1875" s="56"/>
      <c r="I1875" s="56"/>
      <c r="J1875" s="56"/>
      <c r="K1875" s="56"/>
      <c r="L1875" s="56"/>
      <c r="M1875" s="56"/>
      <c r="N1875" s="56"/>
      <c r="O1875" s="56"/>
      <c r="P1875" s="56"/>
      <c r="Q1875" s="56"/>
      <c r="R1875" s="56"/>
      <c r="S1875" s="56"/>
      <c r="T1875" s="56"/>
      <c r="U1875" s="56"/>
    </row>
    <row r="1876">
      <c r="A1876" s="56"/>
      <c r="B1876" s="56"/>
      <c r="C1876" s="57"/>
      <c r="D1876" s="58"/>
      <c r="E1876" s="56"/>
      <c r="F1876" s="56"/>
      <c r="G1876" s="56"/>
      <c r="H1876" s="56"/>
      <c r="I1876" s="56"/>
      <c r="J1876" s="56"/>
      <c r="K1876" s="56"/>
      <c r="L1876" s="56"/>
      <c r="M1876" s="56"/>
      <c r="N1876" s="56"/>
      <c r="O1876" s="56"/>
      <c r="P1876" s="56"/>
      <c r="Q1876" s="56"/>
      <c r="R1876" s="56"/>
      <c r="S1876" s="56"/>
      <c r="T1876" s="56"/>
      <c r="U1876" s="56"/>
    </row>
    <row r="1877">
      <c r="A1877" s="56"/>
      <c r="B1877" s="56"/>
      <c r="C1877" s="57"/>
      <c r="D1877" s="58"/>
      <c r="E1877" s="56"/>
      <c r="F1877" s="56"/>
      <c r="G1877" s="56"/>
      <c r="H1877" s="56"/>
      <c r="I1877" s="56"/>
      <c r="J1877" s="56"/>
      <c r="K1877" s="56"/>
      <c r="L1877" s="56"/>
      <c r="M1877" s="56"/>
      <c r="N1877" s="56"/>
      <c r="O1877" s="56"/>
      <c r="P1877" s="56"/>
      <c r="Q1877" s="56"/>
      <c r="R1877" s="56"/>
      <c r="S1877" s="56"/>
      <c r="T1877" s="56"/>
      <c r="U1877" s="56"/>
    </row>
    <row r="1878">
      <c r="A1878" s="56"/>
      <c r="B1878" s="56"/>
      <c r="C1878" s="57"/>
      <c r="D1878" s="58"/>
      <c r="E1878" s="56"/>
      <c r="F1878" s="56"/>
      <c r="G1878" s="56"/>
      <c r="H1878" s="56"/>
      <c r="I1878" s="56"/>
      <c r="J1878" s="56"/>
      <c r="K1878" s="56"/>
      <c r="L1878" s="56"/>
      <c r="M1878" s="56"/>
      <c r="N1878" s="56"/>
      <c r="O1878" s="56"/>
      <c r="P1878" s="56"/>
      <c r="Q1878" s="56"/>
      <c r="R1878" s="56"/>
      <c r="S1878" s="56"/>
      <c r="T1878" s="56"/>
      <c r="U1878" s="56"/>
    </row>
    <row r="1879">
      <c r="A1879" s="56"/>
      <c r="B1879" s="56"/>
      <c r="C1879" s="57"/>
      <c r="D1879" s="58"/>
      <c r="E1879" s="56"/>
      <c r="F1879" s="56"/>
      <c r="G1879" s="56"/>
      <c r="H1879" s="56"/>
      <c r="I1879" s="56"/>
      <c r="J1879" s="56"/>
      <c r="K1879" s="56"/>
      <c r="L1879" s="56"/>
      <c r="M1879" s="56"/>
      <c r="N1879" s="56"/>
      <c r="O1879" s="56"/>
      <c r="P1879" s="56"/>
      <c r="Q1879" s="56"/>
      <c r="R1879" s="56"/>
      <c r="S1879" s="56"/>
      <c r="T1879" s="56"/>
      <c r="U1879" s="56"/>
    </row>
  </sheetData>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21" width="14.43"/>
  </cols>
  <sheetData>
    <row r="1">
      <c r="A1" s="317" t="s">
        <v>6116</v>
      </c>
      <c r="B1" s="312"/>
      <c r="C1" s="313"/>
      <c r="D1" s="312"/>
      <c r="E1" s="314"/>
      <c r="F1" s="315"/>
      <c r="G1" s="315"/>
      <c r="H1" s="315"/>
      <c r="I1" s="316"/>
      <c r="J1" s="316"/>
      <c r="K1" s="316"/>
      <c r="L1" s="316"/>
      <c r="M1" s="316"/>
      <c r="N1" s="316"/>
      <c r="O1" s="316"/>
      <c r="P1" s="316"/>
      <c r="Q1" s="316"/>
      <c r="R1" s="316"/>
      <c r="S1" s="317"/>
      <c r="T1" s="317"/>
      <c r="U1" s="317"/>
    </row>
    <row r="2">
      <c r="A2" s="319">
        <v>0.0</v>
      </c>
      <c r="B2" s="319"/>
      <c r="C2" s="320"/>
      <c r="D2" s="319"/>
      <c r="E2" s="319"/>
      <c r="F2" s="321"/>
      <c r="G2" s="321"/>
      <c r="H2" s="321"/>
      <c r="I2" s="319"/>
      <c r="J2" s="319"/>
      <c r="K2" s="319"/>
      <c r="L2" s="319"/>
      <c r="M2" s="319"/>
      <c r="N2" s="319"/>
      <c r="O2" s="319"/>
      <c r="P2" s="319"/>
      <c r="Q2" s="319"/>
      <c r="R2" s="319"/>
      <c r="S2" s="319"/>
      <c r="T2" s="319"/>
      <c r="U2" s="319"/>
    </row>
    <row r="3">
      <c r="A3" s="319">
        <v>1.0</v>
      </c>
      <c r="B3" s="319"/>
      <c r="C3" s="320"/>
      <c r="D3" s="319"/>
      <c r="E3" s="319"/>
      <c r="F3" s="321"/>
      <c r="G3" s="321"/>
      <c r="H3" s="321"/>
      <c r="I3" s="319"/>
      <c r="J3" s="319"/>
      <c r="K3" s="319"/>
      <c r="L3" s="319"/>
      <c r="M3" s="319"/>
      <c r="N3" s="319"/>
      <c r="O3" s="319"/>
      <c r="P3" s="319"/>
      <c r="Q3" s="319"/>
      <c r="R3" s="319"/>
      <c r="S3" s="319"/>
      <c r="T3" s="319"/>
      <c r="U3" s="319"/>
    </row>
    <row r="4">
      <c r="A4" s="319">
        <v>0.0</v>
      </c>
      <c r="B4" s="319"/>
      <c r="C4" s="320"/>
      <c r="D4" s="319"/>
      <c r="E4" s="319"/>
      <c r="F4" s="321"/>
      <c r="G4" s="321"/>
      <c r="H4" s="321"/>
      <c r="I4" s="319"/>
      <c r="J4" s="319"/>
      <c r="K4" s="319"/>
      <c r="L4" s="319"/>
      <c r="M4" s="319"/>
      <c r="N4" s="319"/>
      <c r="O4" s="319"/>
      <c r="P4" s="319"/>
      <c r="Q4" s="319"/>
      <c r="R4" s="319"/>
      <c r="S4" s="319"/>
      <c r="T4" s="319"/>
      <c r="U4" s="319"/>
    </row>
    <row r="5">
      <c r="A5" s="319">
        <v>0.0</v>
      </c>
      <c r="B5" s="319"/>
      <c r="C5" s="320"/>
      <c r="D5" s="319"/>
      <c r="E5" s="319"/>
      <c r="F5" s="321"/>
      <c r="G5" s="321"/>
      <c r="H5" s="321"/>
      <c r="I5" s="319"/>
      <c r="J5" s="319"/>
      <c r="K5" s="319"/>
      <c r="L5" s="319"/>
      <c r="M5" s="319"/>
      <c r="N5" s="319"/>
      <c r="O5" s="319"/>
      <c r="P5" s="319"/>
      <c r="Q5" s="319"/>
      <c r="R5" s="319"/>
      <c r="S5" s="319"/>
      <c r="T5" s="319"/>
      <c r="U5" s="319"/>
    </row>
    <row r="6">
      <c r="A6" s="319">
        <v>1.0</v>
      </c>
      <c r="B6" s="319"/>
      <c r="C6" s="320"/>
      <c r="D6" s="319"/>
      <c r="E6" s="319"/>
      <c r="F6" s="321"/>
      <c r="G6" s="321"/>
      <c r="H6" s="321"/>
      <c r="I6" s="319"/>
      <c r="J6" s="319"/>
      <c r="K6" s="319"/>
      <c r="L6" s="319"/>
      <c r="M6" s="319"/>
      <c r="N6" s="319"/>
      <c r="O6" s="319"/>
      <c r="P6" s="319"/>
      <c r="Q6" s="319"/>
      <c r="R6" s="319"/>
      <c r="S6" s="319"/>
      <c r="T6" s="319"/>
      <c r="U6" s="319"/>
    </row>
    <row r="7">
      <c r="A7" s="319">
        <v>1.0</v>
      </c>
      <c r="B7" s="319"/>
      <c r="C7" s="320"/>
      <c r="D7" s="319"/>
      <c r="E7" s="319"/>
      <c r="F7" s="321"/>
      <c r="G7" s="321"/>
      <c r="H7" s="321"/>
      <c r="I7" s="319"/>
      <c r="J7" s="319"/>
      <c r="K7" s="319"/>
      <c r="L7" s="319"/>
      <c r="M7" s="319"/>
      <c r="N7" s="319"/>
      <c r="O7" s="319"/>
      <c r="P7" s="319"/>
      <c r="Q7" s="319"/>
      <c r="R7" s="319"/>
      <c r="S7" s="319"/>
      <c r="T7" s="319"/>
      <c r="U7" s="319"/>
    </row>
    <row r="8">
      <c r="A8" s="319">
        <v>1.0</v>
      </c>
      <c r="B8" s="319"/>
      <c r="C8" s="320"/>
      <c r="D8" s="319"/>
      <c r="E8" s="319"/>
      <c r="F8" s="321"/>
      <c r="G8" s="321"/>
      <c r="H8" s="321"/>
      <c r="I8" s="319"/>
      <c r="J8" s="319"/>
      <c r="K8" s="319"/>
      <c r="L8" s="319"/>
      <c r="M8" s="319"/>
      <c r="N8" s="319"/>
      <c r="O8" s="319"/>
      <c r="P8" s="319"/>
      <c r="Q8" s="319"/>
      <c r="R8" s="319"/>
      <c r="S8" s="319"/>
      <c r="T8" s="319"/>
      <c r="U8" s="319"/>
    </row>
    <row r="9">
      <c r="A9" s="319">
        <v>1.0</v>
      </c>
      <c r="B9" s="319"/>
      <c r="C9" s="320"/>
      <c r="D9" s="319"/>
      <c r="E9" s="319"/>
      <c r="F9" s="321"/>
      <c r="G9" s="321"/>
      <c r="H9" s="321"/>
      <c r="I9" s="319"/>
      <c r="J9" s="319"/>
      <c r="K9" s="319"/>
      <c r="L9" s="319"/>
      <c r="M9" s="319"/>
      <c r="N9" s="319"/>
      <c r="O9" s="319"/>
      <c r="P9" s="319"/>
      <c r="Q9" s="319"/>
      <c r="R9" s="319"/>
      <c r="S9" s="319"/>
      <c r="T9" s="319"/>
      <c r="U9" s="319"/>
    </row>
    <row r="10">
      <c r="A10" s="319">
        <v>0.0</v>
      </c>
      <c r="B10" s="319"/>
      <c r="C10" s="320"/>
      <c r="D10" s="319"/>
      <c r="E10" s="319"/>
      <c r="F10" s="321"/>
      <c r="G10" s="321"/>
      <c r="H10" s="321"/>
      <c r="I10" s="319"/>
      <c r="J10" s="319"/>
      <c r="K10" s="319"/>
      <c r="L10" s="319"/>
      <c r="M10" s="319"/>
      <c r="N10" s="319"/>
      <c r="O10" s="319"/>
      <c r="P10" s="319"/>
      <c r="Q10" s="319"/>
      <c r="R10" s="319"/>
      <c r="S10" s="319"/>
      <c r="T10" s="319"/>
      <c r="U10" s="319"/>
    </row>
    <row r="11">
      <c r="A11" s="319">
        <v>0.0</v>
      </c>
      <c r="B11" s="319"/>
      <c r="C11" s="320"/>
      <c r="D11" s="319"/>
      <c r="E11" s="319"/>
      <c r="F11" s="321"/>
      <c r="G11" s="321"/>
      <c r="H11" s="321"/>
      <c r="I11" s="319"/>
      <c r="J11" s="319"/>
      <c r="K11" s="319"/>
      <c r="L11" s="319"/>
      <c r="M11" s="319"/>
      <c r="N11" s="319"/>
      <c r="O11" s="319"/>
      <c r="P11" s="319"/>
      <c r="Q11" s="319"/>
      <c r="R11" s="319"/>
      <c r="S11" s="319"/>
      <c r="T11" s="319"/>
      <c r="U11" s="319"/>
    </row>
    <row r="12">
      <c r="A12" s="319">
        <v>0.0</v>
      </c>
      <c r="B12" s="319"/>
      <c r="C12" s="320"/>
      <c r="D12" s="319"/>
      <c r="E12" s="319"/>
      <c r="F12" s="321"/>
      <c r="G12" s="321"/>
      <c r="H12" s="321"/>
      <c r="I12" s="319"/>
      <c r="J12" s="319"/>
      <c r="K12" s="319"/>
      <c r="L12" s="319"/>
      <c r="M12" s="319"/>
      <c r="N12" s="319"/>
      <c r="O12" s="319"/>
      <c r="P12" s="319"/>
      <c r="Q12" s="319"/>
      <c r="R12" s="319"/>
      <c r="S12" s="319"/>
      <c r="T12" s="319"/>
      <c r="U12" s="319"/>
    </row>
    <row r="13">
      <c r="A13" s="319">
        <v>0.0</v>
      </c>
      <c r="B13" s="319"/>
      <c r="C13" s="320"/>
      <c r="D13" s="319"/>
      <c r="E13" s="319"/>
      <c r="F13" s="321"/>
      <c r="G13" s="321"/>
      <c r="H13" s="321"/>
      <c r="I13" s="319"/>
      <c r="J13" s="319"/>
      <c r="K13" s="319"/>
      <c r="L13" s="319"/>
      <c r="M13" s="319"/>
      <c r="N13" s="319"/>
      <c r="O13" s="319"/>
      <c r="P13" s="319"/>
      <c r="Q13" s="319"/>
      <c r="R13" s="319"/>
      <c r="S13" s="319"/>
      <c r="T13" s="319"/>
      <c r="U13" s="319"/>
    </row>
    <row r="14">
      <c r="A14" s="319">
        <v>0.0</v>
      </c>
      <c r="B14" s="319"/>
      <c r="C14" s="320"/>
      <c r="D14" s="319"/>
      <c r="E14" s="319"/>
      <c r="F14" s="321"/>
      <c r="G14" s="321"/>
      <c r="H14" s="321"/>
      <c r="I14" s="319"/>
      <c r="J14" s="319"/>
      <c r="K14" s="319"/>
      <c r="L14" s="319"/>
      <c r="M14" s="319"/>
      <c r="N14" s="319"/>
      <c r="O14" s="319"/>
      <c r="P14" s="319"/>
      <c r="Q14" s="319"/>
      <c r="R14" s="319"/>
      <c r="S14" s="319"/>
      <c r="T14" s="319"/>
      <c r="U14" s="319"/>
    </row>
    <row r="15">
      <c r="A15" s="319">
        <v>1.0</v>
      </c>
      <c r="B15" s="319"/>
      <c r="C15" s="320"/>
      <c r="D15" s="319"/>
      <c r="E15" s="319"/>
      <c r="F15" s="321"/>
      <c r="G15" s="321"/>
      <c r="H15" s="321"/>
      <c r="I15" s="319"/>
      <c r="J15" s="319"/>
      <c r="K15" s="319"/>
      <c r="L15" s="319"/>
      <c r="M15" s="319"/>
      <c r="N15" s="319"/>
      <c r="O15" s="319"/>
      <c r="P15" s="319"/>
      <c r="Q15" s="319"/>
      <c r="R15" s="319"/>
      <c r="S15" s="319"/>
      <c r="T15" s="319"/>
      <c r="U15" s="319"/>
    </row>
    <row r="16">
      <c r="A16" s="319">
        <v>1.0</v>
      </c>
      <c r="B16" s="319"/>
      <c r="C16" s="320"/>
      <c r="D16" s="319"/>
      <c r="E16" s="319"/>
      <c r="F16" s="321"/>
      <c r="G16" s="321"/>
      <c r="H16" s="321"/>
      <c r="I16" s="319"/>
      <c r="J16" s="319"/>
      <c r="K16" s="319"/>
      <c r="L16" s="319"/>
      <c r="M16" s="319"/>
      <c r="N16" s="319"/>
      <c r="O16" s="319"/>
      <c r="P16" s="319"/>
      <c r="Q16" s="319"/>
      <c r="R16" s="319"/>
      <c r="S16" s="319"/>
      <c r="T16" s="319"/>
      <c r="U16" s="319"/>
    </row>
    <row r="17">
      <c r="A17" s="319">
        <v>0.0</v>
      </c>
      <c r="B17" s="319"/>
      <c r="C17" s="320"/>
      <c r="D17" s="319"/>
      <c r="E17" s="319"/>
      <c r="F17" s="321"/>
      <c r="G17" s="321"/>
      <c r="H17" s="321"/>
      <c r="I17" s="319"/>
      <c r="J17" s="319"/>
      <c r="K17" s="319"/>
      <c r="L17" s="319"/>
      <c r="M17" s="319"/>
      <c r="N17" s="319"/>
      <c r="O17" s="319"/>
      <c r="P17" s="319"/>
      <c r="Q17" s="319"/>
      <c r="R17" s="319"/>
      <c r="S17" s="319"/>
      <c r="T17" s="319"/>
      <c r="U17" s="319"/>
    </row>
    <row r="18">
      <c r="A18" s="319">
        <v>0.0</v>
      </c>
      <c r="B18" s="319"/>
      <c r="C18" s="320"/>
      <c r="D18" s="319"/>
      <c r="E18" s="319"/>
      <c r="F18" s="321"/>
      <c r="G18" s="321"/>
      <c r="H18" s="321"/>
      <c r="I18" s="319"/>
      <c r="J18" s="319"/>
      <c r="K18" s="319"/>
      <c r="L18" s="319"/>
      <c r="M18" s="319"/>
      <c r="N18" s="319"/>
      <c r="O18" s="319"/>
      <c r="P18" s="319"/>
      <c r="Q18" s="319"/>
      <c r="R18" s="319"/>
      <c r="S18" s="319"/>
      <c r="T18" s="319"/>
      <c r="U18" s="319"/>
    </row>
    <row r="19">
      <c r="A19" s="319">
        <v>0.0</v>
      </c>
      <c r="B19" s="319"/>
      <c r="C19" s="320"/>
      <c r="D19" s="319"/>
      <c r="E19" s="319"/>
      <c r="F19" s="321"/>
      <c r="G19" s="321"/>
      <c r="H19" s="321"/>
      <c r="I19" s="319"/>
      <c r="J19" s="319"/>
      <c r="K19" s="319"/>
      <c r="L19" s="319"/>
      <c r="M19" s="319"/>
      <c r="N19" s="319"/>
      <c r="O19" s="319"/>
      <c r="P19" s="319"/>
      <c r="Q19" s="319"/>
      <c r="R19" s="319"/>
      <c r="S19" s="319"/>
      <c r="T19" s="319"/>
      <c r="U19" s="319"/>
    </row>
    <row r="20">
      <c r="A20" s="319">
        <v>0.0</v>
      </c>
      <c r="B20" s="319"/>
      <c r="C20" s="320"/>
      <c r="D20" s="319"/>
      <c r="E20" s="319"/>
      <c r="F20" s="321"/>
      <c r="G20" s="321"/>
      <c r="H20" s="321"/>
      <c r="I20" s="319"/>
      <c r="J20" s="319"/>
      <c r="K20" s="319"/>
      <c r="L20" s="319"/>
      <c r="M20" s="319"/>
      <c r="N20" s="319"/>
      <c r="O20" s="319"/>
      <c r="P20" s="319"/>
      <c r="Q20" s="319"/>
      <c r="R20" s="319"/>
      <c r="S20" s="319"/>
      <c r="T20" s="319"/>
      <c r="U20" s="319"/>
    </row>
    <row r="21">
      <c r="A21" s="319">
        <v>0.0</v>
      </c>
      <c r="B21" s="319"/>
      <c r="C21" s="320"/>
      <c r="D21" s="319"/>
      <c r="E21" s="319"/>
      <c r="F21" s="321"/>
      <c r="G21" s="321"/>
      <c r="H21" s="321"/>
      <c r="I21" s="319"/>
      <c r="J21" s="319"/>
      <c r="K21" s="319"/>
      <c r="L21" s="319"/>
      <c r="M21" s="319"/>
      <c r="N21" s="319"/>
      <c r="O21" s="319"/>
      <c r="P21" s="319"/>
      <c r="Q21" s="319"/>
      <c r="R21" s="319"/>
      <c r="S21" s="319"/>
      <c r="T21" s="319"/>
      <c r="U21" s="319"/>
    </row>
    <row r="22">
      <c r="A22" s="319">
        <v>1.0</v>
      </c>
      <c r="B22" s="319"/>
      <c r="C22" s="320"/>
      <c r="D22" s="319"/>
      <c r="E22" s="319"/>
      <c r="F22" s="321"/>
      <c r="G22" s="321"/>
      <c r="H22" s="321"/>
      <c r="I22" s="319"/>
      <c r="J22" s="319"/>
      <c r="K22" s="319"/>
      <c r="L22" s="319"/>
      <c r="M22" s="319"/>
      <c r="N22" s="319"/>
      <c r="O22" s="319"/>
      <c r="P22" s="319"/>
      <c r="Q22" s="319"/>
      <c r="R22" s="319"/>
      <c r="S22" s="319"/>
      <c r="T22" s="319"/>
      <c r="U22" s="319"/>
    </row>
    <row r="23">
      <c r="A23" s="319">
        <v>0.0</v>
      </c>
      <c r="B23" s="319"/>
      <c r="C23" s="320"/>
      <c r="D23" s="319"/>
      <c r="E23" s="319"/>
      <c r="F23" s="321"/>
      <c r="G23" s="321"/>
      <c r="H23" s="321"/>
      <c r="I23" s="319"/>
      <c r="J23" s="319"/>
      <c r="K23" s="319"/>
      <c r="L23" s="319"/>
      <c r="M23" s="319"/>
      <c r="N23" s="319"/>
      <c r="O23" s="319"/>
      <c r="P23" s="319"/>
      <c r="Q23" s="319"/>
      <c r="R23" s="319"/>
      <c r="S23" s="319"/>
      <c r="T23" s="319"/>
      <c r="U23" s="319"/>
    </row>
    <row r="24">
      <c r="A24" s="319">
        <v>0.0</v>
      </c>
      <c r="B24" s="319"/>
      <c r="C24" s="320"/>
      <c r="D24" s="319"/>
      <c r="E24" s="319"/>
      <c r="F24" s="321"/>
      <c r="G24" s="321"/>
      <c r="H24" s="321"/>
      <c r="I24" s="319"/>
      <c r="J24" s="319"/>
      <c r="K24" s="319"/>
      <c r="L24" s="319"/>
      <c r="M24" s="319"/>
      <c r="N24" s="319"/>
      <c r="O24" s="319"/>
      <c r="P24" s="319"/>
      <c r="Q24" s="319"/>
      <c r="R24" s="319"/>
      <c r="S24" s="319"/>
      <c r="T24" s="319"/>
      <c r="U24" s="319"/>
    </row>
    <row r="25">
      <c r="A25" s="319">
        <v>0.0</v>
      </c>
      <c r="B25" s="319"/>
      <c r="C25" s="320"/>
      <c r="D25" s="319"/>
      <c r="E25" s="319"/>
      <c r="F25" s="321"/>
      <c r="G25" s="321"/>
      <c r="H25" s="321"/>
      <c r="I25" s="319"/>
      <c r="J25" s="319"/>
      <c r="K25" s="319"/>
      <c r="L25" s="319"/>
      <c r="M25" s="319"/>
      <c r="N25" s="319"/>
      <c r="O25" s="319"/>
      <c r="P25" s="319"/>
      <c r="Q25" s="319"/>
      <c r="R25" s="319"/>
      <c r="S25" s="319"/>
      <c r="T25" s="319"/>
      <c r="U25" s="319"/>
    </row>
    <row r="26">
      <c r="A26" s="319">
        <v>0.0</v>
      </c>
      <c r="B26" s="319"/>
      <c r="C26" s="320"/>
      <c r="D26" s="319"/>
      <c r="E26" s="319"/>
      <c r="F26" s="321"/>
      <c r="G26" s="321"/>
      <c r="H26" s="321"/>
      <c r="I26" s="319"/>
      <c r="J26" s="319"/>
      <c r="K26" s="319"/>
      <c r="L26" s="319"/>
      <c r="M26" s="319"/>
      <c r="N26" s="319"/>
      <c r="O26" s="319"/>
      <c r="P26" s="319"/>
      <c r="Q26" s="319"/>
      <c r="R26" s="319"/>
      <c r="S26" s="319"/>
      <c r="T26" s="319"/>
      <c r="U26" s="319"/>
    </row>
    <row r="27">
      <c r="A27" s="319">
        <v>0.0</v>
      </c>
      <c r="B27" s="319"/>
      <c r="C27" s="320"/>
      <c r="D27" s="319"/>
      <c r="E27" s="319"/>
      <c r="F27" s="321"/>
      <c r="G27" s="321"/>
      <c r="H27" s="321"/>
      <c r="I27" s="319"/>
      <c r="J27" s="319"/>
      <c r="K27" s="319"/>
      <c r="L27" s="319"/>
      <c r="M27" s="319"/>
      <c r="N27" s="319"/>
      <c r="O27" s="319"/>
      <c r="P27" s="319"/>
      <c r="Q27" s="319"/>
      <c r="R27" s="319"/>
      <c r="S27" s="319"/>
      <c r="T27" s="319"/>
      <c r="U27" s="319"/>
    </row>
    <row r="28">
      <c r="A28" s="319">
        <v>0.0</v>
      </c>
      <c r="B28" s="319"/>
      <c r="C28" s="320"/>
      <c r="D28" s="319"/>
      <c r="E28" s="319"/>
      <c r="F28" s="321"/>
      <c r="G28" s="321"/>
      <c r="H28" s="321"/>
      <c r="I28" s="319"/>
      <c r="J28" s="319"/>
      <c r="K28" s="319"/>
      <c r="L28" s="319"/>
      <c r="M28" s="319"/>
      <c r="N28" s="319"/>
      <c r="O28" s="319"/>
      <c r="P28" s="319"/>
      <c r="Q28" s="319"/>
      <c r="R28" s="319"/>
      <c r="S28" s="319"/>
      <c r="T28" s="319"/>
      <c r="U28" s="319"/>
    </row>
    <row r="29">
      <c r="A29" s="319">
        <v>1.0</v>
      </c>
      <c r="B29" s="319"/>
      <c r="C29" s="320"/>
      <c r="D29" s="319"/>
      <c r="E29" s="319"/>
      <c r="F29" s="321"/>
      <c r="G29" s="321"/>
      <c r="H29" s="321"/>
      <c r="I29" s="319"/>
      <c r="J29" s="319"/>
      <c r="K29" s="319"/>
      <c r="L29" s="319"/>
      <c r="M29" s="319"/>
      <c r="N29" s="319"/>
      <c r="O29" s="319"/>
      <c r="P29" s="319"/>
      <c r="Q29" s="319"/>
      <c r="R29" s="319"/>
      <c r="S29" s="319"/>
      <c r="T29" s="319"/>
      <c r="U29" s="319"/>
    </row>
    <row r="30">
      <c r="A30" s="319">
        <v>0.0</v>
      </c>
      <c r="B30" s="319"/>
      <c r="C30" s="320"/>
      <c r="D30" s="319"/>
      <c r="E30" s="319"/>
      <c r="F30" s="321"/>
      <c r="G30" s="321"/>
      <c r="H30" s="321"/>
      <c r="I30" s="319"/>
      <c r="J30" s="319"/>
      <c r="K30" s="319"/>
      <c r="L30" s="319"/>
      <c r="M30" s="319"/>
      <c r="N30" s="319"/>
      <c r="O30" s="319"/>
      <c r="P30" s="319"/>
      <c r="Q30" s="319"/>
      <c r="R30" s="319"/>
      <c r="S30" s="319"/>
      <c r="T30" s="319"/>
      <c r="U30" s="319"/>
    </row>
    <row r="31">
      <c r="A31" s="319">
        <v>0.0</v>
      </c>
      <c r="B31" s="319"/>
      <c r="C31" s="320"/>
      <c r="D31" s="319"/>
      <c r="E31" s="319"/>
      <c r="F31" s="321"/>
      <c r="G31" s="321"/>
      <c r="H31" s="321"/>
      <c r="I31" s="319"/>
      <c r="J31" s="319"/>
      <c r="K31" s="319"/>
      <c r="L31" s="319"/>
      <c r="M31" s="319"/>
      <c r="N31" s="319"/>
      <c r="O31" s="319"/>
      <c r="P31" s="319"/>
      <c r="Q31" s="319"/>
      <c r="R31" s="319"/>
      <c r="S31" s="319"/>
      <c r="T31" s="319"/>
      <c r="U31" s="319"/>
    </row>
    <row r="32">
      <c r="A32" s="319">
        <v>0.0</v>
      </c>
      <c r="B32" s="319"/>
      <c r="C32" s="320"/>
      <c r="D32" s="319"/>
      <c r="E32" s="319"/>
      <c r="F32" s="321"/>
      <c r="G32" s="321"/>
      <c r="H32" s="321"/>
      <c r="I32" s="319"/>
      <c r="J32" s="319"/>
      <c r="K32" s="319"/>
      <c r="L32" s="319"/>
      <c r="M32" s="319"/>
      <c r="N32" s="319"/>
      <c r="O32" s="319"/>
      <c r="P32" s="319"/>
      <c r="Q32" s="319"/>
      <c r="R32" s="319"/>
      <c r="S32" s="319"/>
      <c r="T32" s="319"/>
      <c r="U32" s="319"/>
    </row>
    <row r="33">
      <c r="A33" s="319">
        <v>0.0</v>
      </c>
      <c r="B33" s="319"/>
      <c r="C33" s="320"/>
      <c r="D33" s="319"/>
      <c r="E33" s="319"/>
      <c r="F33" s="321"/>
      <c r="G33" s="321"/>
      <c r="H33" s="321"/>
      <c r="I33" s="319"/>
      <c r="J33" s="319"/>
      <c r="K33" s="319"/>
      <c r="L33" s="319"/>
      <c r="M33" s="319"/>
      <c r="N33" s="319"/>
      <c r="O33" s="319"/>
      <c r="P33" s="319"/>
      <c r="Q33" s="319"/>
      <c r="R33" s="319"/>
      <c r="S33" s="319"/>
      <c r="T33" s="319"/>
      <c r="U33" s="319"/>
    </row>
    <row r="34">
      <c r="A34" s="319">
        <v>0.0</v>
      </c>
      <c r="B34" s="319"/>
      <c r="C34" s="320"/>
      <c r="D34" s="319"/>
      <c r="E34" s="319"/>
      <c r="F34" s="321"/>
      <c r="G34" s="321"/>
      <c r="H34" s="321"/>
      <c r="I34" s="319"/>
      <c r="J34" s="319"/>
      <c r="K34" s="319"/>
      <c r="L34" s="319"/>
      <c r="M34" s="319"/>
      <c r="N34" s="319"/>
      <c r="O34" s="319"/>
      <c r="P34" s="319"/>
      <c r="Q34" s="319"/>
      <c r="R34" s="319"/>
      <c r="S34" s="319"/>
      <c r="T34" s="319"/>
      <c r="U34" s="319"/>
    </row>
    <row r="35">
      <c r="A35" s="319">
        <v>0.0</v>
      </c>
      <c r="B35" s="319"/>
      <c r="C35" s="320"/>
      <c r="D35" s="319"/>
      <c r="E35" s="319"/>
      <c r="F35" s="321"/>
      <c r="G35" s="321"/>
      <c r="H35" s="321"/>
      <c r="I35" s="319"/>
      <c r="J35" s="319"/>
      <c r="K35" s="319"/>
      <c r="L35" s="319"/>
      <c r="M35" s="319"/>
      <c r="N35" s="319"/>
      <c r="O35" s="319"/>
      <c r="P35" s="319"/>
      <c r="Q35" s="319"/>
      <c r="R35" s="319"/>
      <c r="S35" s="319"/>
      <c r="T35" s="319"/>
      <c r="U35" s="319"/>
    </row>
    <row r="36">
      <c r="A36" s="319">
        <v>0.0</v>
      </c>
      <c r="B36" s="319"/>
      <c r="C36" s="320"/>
      <c r="D36" s="319"/>
      <c r="E36" s="319"/>
      <c r="F36" s="321"/>
      <c r="G36" s="321"/>
      <c r="H36" s="321"/>
      <c r="I36" s="319"/>
      <c r="J36" s="319"/>
      <c r="K36" s="319"/>
      <c r="L36" s="319"/>
      <c r="M36" s="319"/>
      <c r="N36" s="319"/>
      <c r="O36" s="319"/>
      <c r="P36" s="319"/>
      <c r="Q36" s="319"/>
      <c r="R36" s="319"/>
      <c r="S36" s="319"/>
      <c r="T36" s="319"/>
      <c r="U36" s="319"/>
    </row>
    <row r="37">
      <c r="A37" s="319">
        <v>0.0</v>
      </c>
      <c r="B37" s="319"/>
      <c r="C37" s="320"/>
      <c r="D37" s="319"/>
      <c r="E37" s="319"/>
      <c r="F37" s="321"/>
      <c r="G37" s="321"/>
      <c r="H37" s="321"/>
      <c r="I37" s="319"/>
      <c r="J37" s="319"/>
      <c r="K37" s="319"/>
      <c r="L37" s="319"/>
      <c r="M37" s="319"/>
      <c r="N37" s="319"/>
      <c r="O37" s="319"/>
      <c r="P37" s="319"/>
      <c r="Q37" s="319"/>
      <c r="R37" s="319"/>
      <c r="S37" s="319"/>
      <c r="T37" s="319"/>
      <c r="U37" s="319"/>
    </row>
    <row r="38">
      <c r="A38" s="319">
        <v>0.0</v>
      </c>
      <c r="B38" s="319"/>
      <c r="C38" s="320"/>
      <c r="D38" s="319"/>
      <c r="E38" s="319"/>
      <c r="F38" s="321"/>
      <c r="G38" s="321"/>
      <c r="H38" s="321"/>
      <c r="I38" s="319"/>
      <c r="J38" s="319"/>
      <c r="K38" s="319"/>
      <c r="L38" s="319"/>
      <c r="M38" s="319"/>
      <c r="N38" s="319"/>
      <c r="O38" s="319"/>
      <c r="P38" s="319"/>
      <c r="Q38" s="319"/>
      <c r="R38" s="319"/>
      <c r="S38" s="319"/>
      <c r="T38" s="319"/>
      <c r="U38" s="319"/>
    </row>
    <row r="39">
      <c r="A39" s="319">
        <v>0.0</v>
      </c>
      <c r="B39" s="319"/>
      <c r="C39" s="320"/>
      <c r="D39" s="319"/>
      <c r="E39" s="319"/>
      <c r="F39" s="321"/>
      <c r="G39" s="321"/>
      <c r="H39" s="321"/>
      <c r="I39" s="319"/>
      <c r="J39" s="319"/>
      <c r="K39" s="319"/>
      <c r="L39" s="319"/>
      <c r="M39" s="319"/>
      <c r="N39" s="319"/>
      <c r="O39" s="319"/>
      <c r="P39" s="319"/>
      <c r="Q39" s="319"/>
      <c r="R39" s="319"/>
      <c r="S39" s="319"/>
      <c r="T39" s="319"/>
      <c r="U39" s="319"/>
    </row>
    <row r="40">
      <c r="A40" s="319">
        <v>0.0</v>
      </c>
      <c r="B40" s="319"/>
      <c r="C40" s="320"/>
      <c r="D40" s="319"/>
      <c r="E40" s="319"/>
      <c r="F40" s="321"/>
      <c r="G40" s="321"/>
      <c r="H40" s="321"/>
      <c r="I40" s="319"/>
      <c r="J40" s="319"/>
      <c r="K40" s="319"/>
      <c r="L40" s="319"/>
      <c r="M40" s="319"/>
      <c r="N40" s="319"/>
      <c r="O40" s="319"/>
      <c r="P40" s="319"/>
      <c r="Q40" s="319"/>
      <c r="R40" s="319"/>
      <c r="S40" s="319"/>
      <c r="T40" s="319"/>
      <c r="U40" s="319"/>
    </row>
    <row r="41">
      <c r="A41" s="319">
        <v>1.0</v>
      </c>
      <c r="B41" s="319"/>
      <c r="C41" s="320"/>
      <c r="D41" s="319"/>
      <c r="E41" s="319"/>
      <c r="F41" s="321"/>
      <c r="G41" s="321"/>
      <c r="H41" s="321"/>
      <c r="I41" s="319"/>
      <c r="J41" s="319"/>
      <c r="K41" s="319"/>
      <c r="L41" s="319"/>
      <c r="M41" s="319"/>
      <c r="N41" s="319"/>
      <c r="O41" s="319"/>
      <c r="P41" s="319"/>
      <c r="Q41" s="319"/>
      <c r="R41" s="319"/>
      <c r="S41" s="319"/>
      <c r="T41" s="319"/>
      <c r="U41" s="319"/>
    </row>
    <row r="42">
      <c r="A42" s="319">
        <v>0.0</v>
      </c>
      <c r="B42" s="319"/>
      <c r="C42" s="320"/>
      <c r="D42" s="319"/>
      <c r="E42" s="319"/>
      <c r="F42" s="321"/>
      <c r="G42" s="321"/>
      <c r="H42" s="321"/>
      <c r="I42" s="319"/>
      <c r="J42" s="319"/>
      <c r="K42" s="319"/>
      <c r="L42" s="319"/>
      <c r="M42" s="319"/>
      <c r="N42" s="319"/>
      <c r="O42" s="319"/>
      <c r="P42" s="319"/>
      <c r="Q42" s="319"/>
      <c r="R42" s="319"/>
      <c r="S42" s="319"/>
      <c r="T42" s="319"/>
      <c r="U42" s="319"/>
    </row>
    <row r="43">
      <c r="A43" s="319">
        <v>0.0</v>
      </c>
      <c r="B43" s="319"/>
      <c r="C43" s="320"/>
      <c r="D43" s="319"/>
      <c r="E43" s="319"/>
      <c r="F43" s="321"/>
      <c r="G43" s="321"/>
      <c r="H43" s="321"/>
      <c r="I43" s="319"/>
      <c r="J43" s="319"/>
      <c r="K43" s="319"/>
      <c r="L43" s="319"/>
      <c r="M43" s="319"/>
      <c r="N43" s="319"/>
      <c r="O43" s="319"/>
      <c r="P43" s="319"/>
      <c r="Q43" s="319"/>
      <c r="R43" s="319"/>
      <c r="S43" s="319"/>
      <c r="T43" s="319"/>
      <c r="U43" s="319"/>
    </row>
    <row r="44">
      <c r="A44" s="319">
        <v>0.0</v>
      </c>
      <c r="B44" s="319"/>
      <c r="C44" s="320"/>
      <c r="D44" s="319"/>
      <c r="E44" s="319"/>
      <c r="F44" s="321"/>
      <c r="G44" s="321"/>
      <c r="H44" s="321"/>
      <c r="I44" s="319"/>
      <c r="J44" s="319"/>
      <c r="K44" s="319"/>
      <c r="L44" s="319"/>
      <c r="M44" s="319"/>
      <c r="N44" s="319"/>
      <c r="O44" s="319"/>
      <c r="P44" s="319"/>
      <c r="Q44" s="319"/>
      <c r="R44" s="319"/>
      <c r="S44" s="319"/>
      <c r="T44" s="319"/>
      <c r="U44" s="319"/>
    </row>
    <row r="45">
      <c r="A45" s="319">
        <v>1.0</v>
      </c>
      <c r="B45" s="319"/>
      <c r="C45" s="320"/>
      <c r="D45" s="319"/>
      <c r="E45" s="319"/>
      <c r="F45" s="321"/>
      <c r="G45" s="321"/>
      <c r="H45" s="321"/>
      <c r="I45" s="319"/>
      <c r="J45" s="319"/>
      <c r="K45" s="319"/>
      <c r="L45" s="319"/>
      <c r="M45" s="319"/>
      <c r="N45" s="319"/>
      <c r="O45" s="319"/>
      <c r="P45" s="319"/>
      <c r="Q45" s="319"/>
      <c r="R45" s="319"/>
      <c r="S45" s="319"/>
      <c r="T45" s="319"/>
      <c r="U45" s="319"/>
    </row>
    <row r="46">
      <c r="A46" s="319">
        <v>1.0</v>
      </c>
      <c r="B46" s="319"/>
      <c r="C46" s="320"/>
      <c r="D46" s="319"/>
      <c r="E46" s="319"/>
      <c r="F46" s="321"/>
      <c r="G46" s="321"/>
      <c r="H46" s="321"/>
      <c r="I46" s="319"/>
      <c r="J46" s="319"/>
      <c r="K46" s="319"/>
      <c r="L46" s="319"/>
      <c r="M46" s="319"/>
      <c r="N46" s="319"/>
      <c r="O46" s="319"/>
      <c r="P46" s="319"/>
      <c r="Q46" s="319"/>
      <c r="R46" s="319"/>
      <c r="S46" s="319"/>
      <c r="T46" s="319"/>
      <c r="U46" s="319"/>
    </row>
    <row r="47">
      <c r="A47" s="319">
        <v>1.0</v>
      </c>
      <c r="B47" s="319"/>
      <c r="C47" s="320"/>
      <c r="D47" s="319"/>
      <c r="E47" s="319"/>
      <c r="F47" s="321"/>
      <c r="G47" s="321"/>
      <c r="H47" s="321"/>
      <c r="I47" s="319"/>
      <c r="J47" s="319"/>
      <c r="K47" s="319"/>
      <c r="L47" s="319"/>
      <c r="M47" s="319"/>
      <c r="N47" s="319"/>
      <c r="O47" s="319"/>
      <c r="P47" s="319"/>
      <c r="Q47" s="319"/>
      <c r="R47" s="319"/>
      <c r="S47" s="319"/>
      <c r="T47" s="319"/>
      <c r="U47" s="319"/>
    </row>
    <row r="48">
      <c r="A48" s="319">
        <v>0.0</v>
      </c>
      <c r="B48" s="319"/>
      <c r="C48" s="320"/>
      <c r="D48" s="319"/>
      <c r="E48" s="319"/>
      <c r="F48" s="321"/>
      <c r="G48" s="321"/>
      <c r="H48" s="321"/>
      <c r="I48" s="319"/>
      <c r="J48" s="319"/>
      <c r="K48" s="319"/>
      <c r="L48" s="319"/>
      <c r="M48" s="319"/>
      <c r="N48" s="319"/>
      <c r="O48" s="319"/>
      <c r="P48" s="319"/>
      <c r="Q48" s="319"/>
      <c r="R48" s="319"/>
      <c r="S48" s="319"/>
      <c r="T48" s="319"/>
      <c r="U48" s="319"/>
    </row>
    <row r="49">
      <c r="A49" s="319">
        <v>0.0</v>
      </c>
      <c r="B49" s="319"/>
      <c r="C49" s="320"/>
      <c r="D49" s="319"/>
      <c r="E49" s="319"/>
      <c r="F49" s="321"/>
      <c r="G49" s="321"/>
      <c r="H49" s="321"/>
      <c r="I49" s="319"/>
      <c r="J49" s="319"/>
      <c r="K49" s="319"/>
      <c r="L49" s="319"/>
      <c r="M49" s="319"/>
      <c r="N49" s="319"/>
      <c r="O49" s="319"/>
      <c r="P49" s="319"/>
      <c r="Q49" s="319"/>
      <c r="R49" s="319"/>
      <c r="S49" s="319"/>
      <c r="T49" s="319"/>
      <c r="U49" s="319"/>
    </row>
    <row r="50">
      <c r="A50" s="319">
        <v>0.0</v>
      </c>
      <c r="B50" s="319"/>
      <c r="C50" s="320"/>
      <c r="D50" s="319"/>
      <c r="E50" s="319"/>
      <c r="F50" s="321"/>
      <c r="G50" s="321"/>
      <c r="H50" s="321"/>
      <c r="I50" s="319"/>
      <c r="J50" s="319"/>
      <c r="K50" s="319"/>
      <c r="L50" s="319"/>
      <c r="M50" s="319"/>
      <c r="N50" s="319"/>
      <c r="O50" s="319"/>
      <c r="P50" s="319"/>
      <c r="Q50" s="319"/>
      <c r="R50" s="319"/>
      <c r="S50" s="319"/>
      <c r="T50" s="319"/>
      <c r="U50" s="319"/>
    </row>
    <row r="51">
      <c r="A51" s="319">
        <v>1.0</v>
      </c>
      <c r="B51" s="319"/>
      <c r="C51" s="320"/>
      <c r="D51" s="319"/>
      <c r="E51" s="319"/>
      <c r="F51" s="321"/>
      <c r="G51" s="321"/>
      <c r="H51" s="321"/>
      <c r="I51" s="319"/>
      <c r="J51" s="319"/>
      <c r="K51" s="319"/>
      <c r="L51" s="319"/>
      <c r="M51" s="319"/>
      <c r="N51" s="319"/>
      <c r="O51" s="319"/>
      <c r="P51" s="319"/>
      <c r="Q51" s="319"/>
      <c r="R51" s="319"/>
      <c r="S51" s="319"/>
      <c r="T51" s="319"/>
      <c r="U51" s="319"/>
    </row>
    <row r="52">
      <c r="A52" s="319">
        <v>1.0</v>
      </c>
      <c r="B52" s="319"/>
      <c r="C52" s="320"/>
      <c r="D52" s="319"/>
      <c r="E52" s="319"/>
      <c r="F52" s="321"/>
      <c r="G52" s="321"/>
      <c r="H52" s="321"/>
      <c r="I52" s="319"/>
      <c r="J52" s="319"/>
      <c r="K52" s="319"/>
      <c r="L52" s="319"/>
      <c r="M52" s="319"/>
      <c r="N52" s="319"/>
      <c r="O52" s="319"/>
      <c r="P52" s="319"/>
      <c r="Q52" s="319"/>
      <c r="R52" s="319"/>
      <c r="S52" s="319"/>
      <c r="T52" s="319"/>
      <c r="U52" s="319"/>
    </row>
    <row r="53">
      <c r="A53" s="319">
        <v>1.0</v>
      </c>
      <c r="B53" s="319"/>
      <c r="C53" s="320"/>
      <c r="D53" s="319"/>
      <c r="E53" s="319"/>
      <c r="F53" s="321"/>
      <c r="G53" s="321"/>
      <c r="H53" s="321"/>
      <c r="I53" s="319"/>
      <c r="J53" s="319"/>
      <c r="K53" s="319"/>
      <c r="L53" s="319"/>
      <c r="M53" s="319"/>
      <c r="N53" s="319"/>
      <c r="O53" s="319"/>
      <c r="P53" s="319"/>
      <c r="Q53" s="319"/>
      <c r="R53" s="319"/>
      <c r="S53" s="319"/>
      <c r="T53" s="319"/>
      <c r="U53" s="319"/>
    </row>
    <row r="54">
      <c r="A54" s="319">
        <v>0.0</v>
      </c>
      <c r="B54" s="319"/>
      <c r="C54" s="320"/>
      <c r="D54" s="319"/>
      <c r="E54" s="319"/>
      <c r="F54" s="321"/>
      <c r="G54" s="321"/>
      <c r="H54" s="321"/>
      <c r="I54" s="319"/>
      <c r="J54" s="319"/>
      <c r="K54" s="319"/>
      <c r="L54" s="319"/>
      <c r="M54" s="319"/>
      <c r="N54" s="319"/>
      <c r="O54" s="319"/>
      <c r="P54" s="319"/>
      <c r="Q54" s="319"/>
      <c r="R54" s="319"/>
      <c r="S54" s="319"/>
      <c r="T54" s="319"/>
      <c r="U54" s="319"/>
    </row>
    <row r="55">
      <c r="A55" s="319">
        <v>0.0</v>
      </c>
      <c r="B55" s="319"/>
      <c r="C55" s="320"/>
      <c r="D55" s="319"/>
      <c r="E55" s="319"/>
      <c r="F55" s="321"/>
      <c r="G55" s="321"/>
      <c r="H55" s="321"/>
      <c r="I55" s="319"/>
      <c r="J55" s="319"/>
      <c r="K55" s="319"/>
      <c r="L55" s="319"/>
      <c r="M55" s="319"/>
      <c r="N55" s="319"/>
      <c r="O55" s="319"/>
      <c r="P55" s="319"/>
      <c r="Q55" s="319"/>
      <c r="R55" s="319"/>
      <c r="S55" s="319"/>
      <c r="T55" s="319"/>
      <c r="U55" s="319"/>
    </row>
    <row r="56">
      <c r="A56" s="319">
        <v>0.0</v>
      </c>
      <c r="B56" s="319"/>
      <c r="C56" s="320"/>
      <c r="D56" s="319"/>
      <c r="E56" s="319"/>
      <c r="F56" s="321"/>
      <c r="G56" s="321"/>
      <c r="H56" s="321"/>
      <c r="I56" s="319"/>
      <c r="J56" s="319"/>
      <c r="K56" s="319"/>
      <c r="L56" s="319"/>
      <c r="M56" s="319"/>
      <c r="N56" s="319"/>
      <c r="O56" s="319"/>
      <c r="P56" s="319"/>
      <c r="Q56" s="319"/>
      <c r="R56" s="319"/>
      <c r="S56" s="319"/>
      <c r="T56" s="319"/>
      <c r="U56" s="319"/>
    </row>
    <row r="57">
      <c r="A57" s="319">
        <v>1.0</v>
      </c>
      <c r="B57" s="319"/>
      <c r="C57" s="320"/>
      <c r="D57" s="319"/>
      <c r="E57" s="319"/>
      <c r="F57" s="321"/>
      <c r="G57" s="321"/>
      <c r="H57" s="321"/>
      <c r="I57" s="319"/>
      <c r="J57" s="319"/>
      <c r="K57" s="319"/>
      <c r="L57" s="319"/>
      <c r="M57" s="319"/>
      <c r="N57" s="319"/>
      <c r="O57" s="319"/>
      <c r="P57" s="319"/>
      <c r="Q57" s="319"/>
      <c r="R57" s="319"/>
      <c r="S57" s="319"/>
      <c r="T57" s="319"/>
      <c r="U57" s="319"/>
    </row>
    <row r="58">
      <c r="A58" s="319">
        <v>1.0</v>
      </c>
      <c r="B58" s="319"/>
      <c r="C58" s="320"/>
      <c r="D58" s="319"/>
      <c r="E58" s="319"/>
      <c r="F58" s="321"/>
      <c r="G58" s="321"/>
      <c r="H58" s="321"/>
      <c r="I58" s="319"/>
      <c r="J58" s="319"/>
      <c r="K58" s="319"/>
      <c r="L58" s="319"/>
      <c r="M58" s="319"/>
      <c r="N58" s="319"/>
      <c r="O58" s="319"/>
      <c r="P58" s="319"/>
      <c r="Q58" s="319"/>
      <c r="R58" s="319"/>
      <c r="S58" s="319"/>
      <c r="T58" s="319"/>
      <c r="U58" s="319"/>
    </row>
    <row r="59">
      <c r="A59" s="319">
        <v>1.0</v>
      </c>
      <c r="B59" s="319"/>
      <c r="C59" s="320"/>
      <c r="D59" s="319"/>
      <c r="E59" s="319"/>
      <c r="F59" s="321"/>
      <c r="G59" s="321"/>
      <c r="H59" s="321"/>
      <c r="I59" s="319"/>
      <c r="J59" s="319"/>
      <c r="K59" s="319"/>
      <c r="L59" s="319"/>
      <c r="M59" s="319"/>
      <c r="N59" s="319"/>
      <c r="O59" s="319"/>
      <c r="P59" s="319"/>
      <c r="Q59" s="319"/>
      <c r="R59" s="319"/>
      <c r="S59" s="319"/>
      <c r="T59" s="319"/>
      <c r="U59" s="319"/>
    </row>
    <row r="60">
      <c r="A60" s="319">
        <v>1.0</v>
      </c>
      <c r="B60" s="319"/>
      <c r="C60" s="320"/>
      <c r="D60" s="319"/>
      <c r="E60" s="319"/>
      <c r="F60" s="321"/>
      <c r="G60" s="321"/>
      <c r="H60" s="321"/>
      <c r="I60" s="319"/>
      <c r="J60" s="319"/>
      <c r="K60" s="319"/>
      <c r="L60" s="319"/>
      <c r="M60" s="319"/>
      <c r="N60" s="319"/>
      <c r="O60" s="319"/>
      <c r="P60" s="319"/>
      <c r="Q60" s="319"/>
      <c r="R60" s="319"/>
      <c r="S60" s="319"/>
      <c r="T60" s="319"/>
      <c r="U60" s="319"/>
    </row>
    <row r="61">
      <c r="A61" s="319">
        <v>0.0</v>
      </c>
      <c r="B61" s="319"/>
      <c r="C61" s="320"/>
      <c r="D61" s="319"/>
      <c r="E61" s="319"/>
      <c r="F61" s="321"/>
      <c r="G61" s="321"/>
      <c r="H61" s="321"/>
      <c r="I61" s="319"/>
      <c r="J61" s="319"/>
      <c r="K61" s="319"/>
      <c r="L61" s="319"/>
      <c r="M61" s="319"/>
      <c r="N61" s="319"/>
      <c r="O61" s="319"/>
      <c r="P61" s="319"/>
      <c r="Q61" s="319"/>
      <c r="R61" s="319"/>
      <c r="S61" s="319"/>
      <c r="T61" s="319"/>
      <c r="U61" s="319"/>
    </row>
    <row r="62">
      <c r="A62" s="319">
        <v>1.0</v>
      </c>
      <c r="B62" s="319"/>
      <c r="C62" s="320"/>
      <c r="D62" s="319"/>
      <c r="E62" s="319"/>
      <c r="F62" s="321"/>
      <c r="G62" s="321"/>
      <c r="H62" s="321"/>
      <c r="I62" s="319"/>
      <c r="J62" s="319"/>
      <c r="K62" s="319"/>
      <c r="L62" s="319"/>
      <c r="M62" s="319"/>
      <c r="N62" s="319"/>
      <c r="O62" s="319"/>
      <c r="P62" s="319"/>
      <c r="Q62" s="319"/>
      <c r="R62" s="319"/>
      <c r="S62" s="319"/>
      <c r="T62" s="319"/>
      <c r="U62" s="319"/>
    </row>
    <row r="63">
      <c r="A63" s="319">
        <v>0.0</v>
      </c>
      <c r="B63" s="319"/>
      <c r="C63" s="320"/>
      <c r="D63" s="319"/>
      <c r="E63" s="319"/>
      <c r="F63" s="321"/>
      <c r="G63" s="321"/>
      <c r="H63" s="321"/>
      <c r="I63" s="319"/>
      <c r="J63" s="319"/>
      <c r="K63" s="319"/>
      <c r="L63" s="319"/>
      <c r="M63" s="319"/>
      <c r="N63" s="319"/>
      <c r="O63" s="319"/>
      <c r="P63" s="319"/>
      <c r="Q63" s="319"/>
      <c r="R63" s="319"/>
      <c r="S63" s="319"/>
      <c r="T63" s="319"/>
      <c r="U63" s="319"/>
    </row>
    <row r="64">
      <c r="A64" s="319">
        <v>0.0</v>
      </c>
      <c r="B64" s="319"/>
      <c r="C64" s="320"/>
      <c r="D64" s="319"/>
      <c r="E64" s="319"/>
      <c r="F64" s="321"/>
      <c r="G64" s="321"/>
      <c r="H64" s="321"/>
      <c r="I64" s="319"/>
      <c r="J64" s="319"/>
      <c r="K64" s="319"/>
      <c r="L64" s="319"/>
      <c r="M64" s="319"/>
      <c r="N64" s="319"/>
      <c r="O64" s="319"/>
      <c r="P64" s="319"/>
      <c r="Q64" s="319"/>
      <c r="R64" s="319"/>
      <c r="S64" s="319"/>
      <c r="T64" s="319"/>
      <c r="U64" s="319"/>
    </row>
    <row r="65">
      <c r="A65" s="319">
        <v>0.0</v>
      </c>
      <c r="B65" s="319"/>
      <c r="C65" s="320"/>
      <c r="D65" s="319"/>
      <c r="E65" s="319"/>
      <c r="F65" s="321"/>
      <c r="G65" s="321"/>
      <c r="H65" s="321"/>
      <c r="I65" s="319"/>
      <c r="J65" s="319"/>
      <c r="K65" s="319"/>
      <c r="L65" s="319"/>
      <c r="M65" s="319"/>
      <c r="N65" s="319"/>
      <c r="O65" s="319"/>
      <c r="P65" s="319"/>
      <c r="Q65" s="319"/>
      <c r="R65" s="319"/>
      <c r="S65" s="319"/>
      <c r="T65" s="319"/>
      <c r="U65" s="319"/>
    </row>
    <row r="66">
      <c r="A66" s="319">
        <v>1.0</v>
      </c>
      <c r="B66" s="319"/>
      <c r="C66" s="320"/>
      <c r="D66" s="319"/>
      <c r="E66" s="319"/>
      <c r="F66" s="321"/>
      <c r="G66" s="321"/>
      <c r="H66" s="321"/>
      <c r="I66" s="319"/>
      <c r="J66" s="319"/>
      <c r="K66" s="319"/>
      <c r="L66" s="319"/>
      <c r="M66" s="319"/>
      <c r="N66" s="319"/>
      <c r="O66" s="319"/>
      <c r="P66" s="319"/>
      <c r="Q66" s="319"/>
      <c r="R66" s="319"/>
      <c r="S66" s="319"/>
      <c r="T66" s="319"/>
      <c r="U66" s="319"/>
    </row>
    <row r="67">
      <c r="A67" s="319">
        <v>1.0</v>
      </c>
      <c r="B67" s="319"/>
      <c r="C67" s="320"/>
      <c r="D67" s="319"/>
      <c r="E67" s="319"/>
      <c r="F67" s="321"/>
      <c r="G67" s="321"/>
      <c r="H67" s="321"/>
      <c r="I67" s="319"/>
      <c r="J67" s="319"/>
      <c r="K67" s="319"/>
      <c r="L67" s="319"/>
      <c r="M67" s="319"/>
      <c r="N67" s="319"/>
      <c r="O67" s="319"/>
      <c r="P67" s="319"/>
      <c r="Q67" s="319"/>
      <c r="R67" s="319"/>
      <c r="S67" s="319"/>
      <c r="T67" s="319"/>
      <c r="U67" s="319"/>
    </row>
    <row r="68">
      <c r="A68" s="319">
        <v>1.0</v>
      </c>
      <c r="B68" s="319"/>
      <c r="C68" s="320"/>
      <c r="D68" s="319"/>
      <c r="E68" s="319"/>
      <c r="F68" s="321"/>
      <c r="G68" s="321"/>
      <c r="H68" s="321"/>
      <c r="I68" s="319"/>
      <c r="J68" s="319"/>
      <c r="K68" s="319"/>
      <c r="L68" s="319"/>
      <c r="M68" s="319"/>
      <c r="N68" s="319"/>
      <c r="O68" s="319"/>
      <c r="P68" s="319"/>
      <c r="Q68" s="319"/>
      <c r="R68" s="319"/>
      <c r="S68" s="319"/>
      <c r="T68" s="319"/>
      <c r="U68" s="319"/>
    </row>
    <row r="69">
      <c r="A69" s="319">
        <v>1.0</v>
      </c>
      <c r="B69" s="319"/>
      <c r="C69" s="320"/>
      <c r="D69" s="319"/>
      <c r="E69" s="319"/>
      <c r="F69" s="321"/>
      <c r="G69" s="321"/>
      <c r="H69" s="321"/>
      <c r="I69" s="319"/>
      <c r="J69" s="319"/>
      <c r="K69" s="319"/>
      <c r="L69" s="319"/>
      <c r="M69" s="319"/>
      <c r="N69" s="319"/>
      <c r="O69" s="319"/>
      <c r="P69" s="319"/>
      <c r="Q69" s="319"/>
      <c r="R69" s="319"/>
      <c r="S69" s="319"/>
      <c r="T69" s="319"/>
      <c r="U69" s="319"/>
    </row>
    <row r="70">
      <c r="A70" s="319">
        <v>0.0</v>
      </c>
      <c r="B70" s="319"/>
      <c r="C70" s="320"/>
      <c r="D70" s="319"/>
      <c r="E70" s="319"/>
      <c r="F70" s="321"/>
      <c r="G70" s="321"/>
      <c r="H70" s="321"/>
      <c r="I70" s="319"/>
      <c r="J70" s="319"/>
      <c r="K70" s="319"/>
      <c r="L70" s="319"/>
      <c r="M70" s="319"/>
      <c r="N70" s="319"/>
      <c r="O70" s="319"/>
      <c r="P70" s="319"/>
      <c r="Q70" s="319"/>
      <c r="R70" s="319"/>
      <c r="S70" s="319"/>
      <c r="T70" s="319"/>
      <c r="U70" s="319"/>
    </row>
    <row r="71">
      <c r="A71" s="319">
        <v>0.0</v>
      </c>
      <c r="B71" s="319"/>
      <c r="C71" s="320"/>
      <c r="D71" s="319"/>
      <c r="E71" s="319"/>
      <c r="F71" s="321"/>
      <c r="G71" s="321"/>
      <c r="H71" s="321"/>
      <c r="I71" s="319"/>
      <c r="J71" s="319"/>
      <c r="K71" s="319"/>
      <c r="L71" s="319"/>
      <c r="M71" s="319"/>
      <c r="N71" s="319"/>
      <c r="O71" s="319"/>
      <c r="P71" s="319"/>
      <c r="Q71" s="319"/>
      <c r="R71" s="319"/>
      <c r="S71" s="319"/>
      <c r="T71" s="319"/>
      <c r="U71" s="319"/>
    </row>
    <row r="72">
      <c r="A72" s="319">
        <v>1.0</v>
      </c>
      <c r="B72" s="319"/>
      <c r="C72" s="320"/>
      <c r="D72" s="319"/>
      <c r="E72" s="319"/>
      <c r="F72" s="321"/>
      <c r="G72" s="321"/>
      <c r="H72" s="321"/>
      <c r="I72" s="319"/>
      <c r="J72" s="319"/>
      <c r="K72" s="319"/>
      <c r="L72" s="319"/>
      <c r="M72" s="319"/>
      <c r="N72" s="319"/>
      <c r="O72" s="319"/>
      <c r="P72" s="319"/>
      <c r="Q72" s="319"/>
      <c r="R72" s="319"/>
      <c r="S72" s="319"/>
      <c r="T72" s="319"/>
      <c r="U72" s="319"/>
    </row>
    <row r="73">
      <c r="A73" s="319">
        <v>1.0</v>
      </c>
      <c r="B73" s="319"/>
      <c r="C73" s="320"/>
      <c r="D73" s="319"/>
      <c r="E73" s="319"/>
      <c r="F73" s="321"/>
      <c r="G73" s="321"/>
      <c r="H73" s="321"/>
      <c r="I73" s="319"/>
      <c r="J73" s="319"/>
      <c r="K73" s="319"/>
      <c r="L73" s="319"/>
      <c r="M73" s="319"/>
      <c r="N73" s="319"/>
      <c r="O73" s="319"/>
      <c r="P73" s="319"/>
      <c r="Q73" s="319"/>
      <c r="R73" s="319"/>
      <c r="S73" s="319"/>
      <c r="T73" s="319"/>
      <c r="U73" s="319"/>
    </row>
    <row r="74">
      <c r="A74" s="319">
        <v>1.0</v>
      </c>
      <c r="B74" s="319"/>
      <c r="C74" s="320"/>
      <c r="D74" s="319"/>
      <c r="E74" s="319"/>
      <c r="F74" s="321"/>
      <c r="G74" s="321"/>
      <c r="H74" s="321"/>
      <c r="I74" s="319"/>
      <c r="J74" s="319"/>
      <c r="K74" s="319"/>
      <c r="L74" s="319"/>
      <c r="M74" s="319"/>
      <c r="N74" s="319"/>
      <c r="O74" s="319"/>
      <c r="P74" s="319"/>
      <c r="Q74" s="319"/>
      <c r="R74" s="319"/>
      <c r="S74" s="319"/>
      <c r="T74" s="319"/>
      <c r="U74" s="319"/>
    </row>
    <row r="75">
      <c r="A75" s="319">
        <v>1.0</v>
      </c>
      <c r="B75" s="319"/>
      <c r="C75" s="320"/>
      <c r="D75" s="319"/>
      <c r="E75" s="319"/>
      <c r="F75" s="321"/>
      <c r="G75" s="321"/>
      <c r="H75" s="321"/>
      <c r="I75" s="319"/>
      <c r="J75" s="319"/>
      <c r="K75" s="319"/>
      <c r="L75" s="319"/>
      <c r="M75" s="319"/>
      <c r="N75" s="319"/>
      <c r="O75" s="319"/>
      <c r="P75" s="319"/>
      <c r="Q75" s="319"/>
      <c r="R75" s="319"/>
      <c r="S75" s="319"/>
      <c r="T75" s="319"/>
      <c r="U75" s="319"/>
    </row>
    <row r="76">
      <c r="A76" s="319">
        <v>0.0</v>
      </c>
      <c r="B76" s="319"/>
      <c r="C76" s="320"/>
      <c r="D76" s="319"/>
      <c r="E76" s="319"/>
      <c r="F76" s="321"/>
      <c r="G76" s="321"/>
      <c r="H76" s="321"/>
      <c r="I76" s="319"/>
      <c r="J76" s="319"/>
      <c r="K76" s="319"/>
      <c r="L76" s="319"/>
      <c r="M76" s="319"/>
      <c r="N76" s="319"/>
      <c r="O76" s="319"/>
      <c r="P76" s="319"/>
      <c r="Q76" s="319"/>
      <c r="R76" s="319"/>
      <c r="S76" s="319"/>
      <c r="T76" s="319"/>
      <c r="U76" s="319"/>
    </row>
    <row r="77">
      <c r="A77" s="319">
        <v>1.0</v>
      </c>
      <c r="B77" s="319"/>
      <c r="C77" s="320"/>
      <c r="D77" s="319"/>
      <c r="E77" s="319"/>
      <c r="F77" s="321"/>
      <c r="G77" s="321"/>
      <c r="H77" s="321"/>
      <c r="I77" s="319"/>
      <c r="J77" s="319"/>
      <c r="K77" s="319"/>
      <c r="L77" s="319"/>
      <c r="M77" s="319"/>
      <c r="N77" s="319"/>
      <c r="O77" s="319"/>
      <c r="P77" s="319"/>
      <c r="Q77" s="319"/>
      <c r="R77" s="319"/>
      <c r="S77" s="319"/>
      <c r="T77" s="319"/>
      <c r="U77" s="319"/>
    </row>
    <row r="78">
      <c r="A78" s="319">
        <v>0.0</v>
      </c>
      <c r="B78" s="319"/>
      <c r="C78" s="320"/>
      <c r="D78" s="319"/>
      <c r="E78" s="319"/>
      <c r="F78" s="321"/>
      <c r="G78" s="321"/>
      <c r="H78" s="321"/>
      <c r="I78" s="319"/>
      <c r="J78" s="319"/>
      <c r="K78" s="319"/>
      <c r="L78" s="319"/>
      <c r="M78" s="319"/>
      <c r="N78" s="319"/>
      <c r="O78" s="319"/>
      <c r="P78" s="319"/>
      <c r="Q78" s="319"/>
      <c r="R78" s="319"/>
      <c r="S78" s="319"/>
      <c r="T78" s="319"/>
      <c r="U78" s="319"/>
    </row>
    <row r="79">
      <c r="A79" s="319">
        <v>1.0</v>
      </c>
      <c r="B79" s="319"/>
      <c r="C79" s="320"/>
      <c r="D79" s="319"/>
      <c r="E79" s="319"/>
      <c r="F79" s="321"/>
      <c r="G79" s="321"/>
      <c r="H79" s="321"/>
      <c r="I79" s="319"/>
      <c r="J79" s="319"/>
      <c r="K79" s="319"/>
      <c r="L79" s="319"/>
      <c r="M79" s="319"/>
      <c r="N79" s="319"/>
      <c r="O79" s="319"/>
      <c r="P79" s="319"/>
      <c r="Q79" s="319"/>
      <c r="R79" s="319"/>
      <c r="S79" s="319"/>
      <c r="T79" s="319"/>
      <c r="U79" s="319"/>
    </row>
    <row r="80">
      <c r="A80" s="319">
        <v>0.0</v>
      </c>
      <c r="B80" s="319"/>
      <c r="C80" s="320"/>
      <c r="D80" s="319"/>
      <c r="E80" s="319"/>
      <c r="F80" s="321"/>
      <c r="G80" s="321"/>
      <c r="H80" s="321"/>
      <c r="I80" s="319"/>
      <c r="J80" s="319"/>
      <c r="K80" s="319"/>
      <c r="L80" s="319"/>
      <c r="M80" s="319"/>
      <c r="N80" s="319"/>
      <c r="O80" s="319"/>
      <c r="P80" s="319"/>
      <c r="Q80" s="319"/>
      <c r="R80" s="319"/>
      <c r="S80" s="319"/>
      <c r="T80" s="319"/>
      <c r="U80" s="319"/>
    </row>
    <row r="81">
      <c r="A81" s="319">
        <v>1.0</v>
      </c>
      <c r="B81" s="319"/>
      <c r="C81" s="320"/>
      <c r="D81" s="319"/>
      <c r="E81" s="319"/>
      <c r="F81" s="321"/>
      <c r="G81" s="321"/>
      <c r="H81" s="321"/>
      <c r="I81" s="319"/>
      <c r="J81" s="319"/>
      <c r="K81" s="319"/>
      <c r="L81" s="319"/>
      <c r="M81" s="319"/>
      <c r="N81" s="319"/>
      <c r="O81" s="319"/>
      <c r="P81" s="319"/>
      <c r="Q81" s="319"/>
      <c r="R81" s="319"/>
      <c r="S81" s="319"/>
      <c r="T81" s="319"/>
      <c r="U81" s="319"/>
    </row>
    <row r="82">
      <c r="A82" s="319">
        <v>1.0</v>
      </c>
      <c r="B82" s="319"/>
      <c r="C82" s="320"/>
      <c r="D82" s="319"/>
      <c r="E82" s="319"/>
      <c r="F82" s="321"/>
      <c r="G82" s="321"/>
      <c r="H82" s="321"/>
      <c r="I82" s="319"/>
      <c r="J82" s="319"/>
      <c r="K82" s="319"/>
      <c r="L82" s="319"/>
      <c r="M82" s="319"/>
      <c r="N82" s="319"/>
      <c r="O82" s="319"/>
      <c r="P82" s="319"/>
      <c r="Q82" s="319"/>
      <c r="R82" s="319"/>
      <c r="S82" s="319"/>
      <c r="T82" s="319"/>
      <c r="U82" s="319"/>
    </row>
    <row r="83">
      <c r="A83" s="319">
        <v>1.0</v>
      </c>
      <c r="B83" s="319"/>
      <c r="C83" s="320"/>
      <c r="D83" s="319"/>
      <c r="E83" s="319"/>
      <c r="F83" s="321"/>
      <c r="G83" s="321"/>
      <c r="H83" s="321"/>
      <c r="I83" s="319"/>
      <c r="J83" s="319"/>
      <c r="K83" s="319"/>
      <c r="L83" s="319"/>
      <c r="M83" s="319"/>
      <c r="N83" s="319"/>
      <c r="O83" s="319"/>
      <c r="P83" s="319"/>
      <c r="Q83" s="319"/>
      <c r="R83" s="319"/>
      <c r="S83" s="319"/>
      <c r="T83" s="319"/>
      <c r="U83" s="319"/>
    </row>
    <row r="84">
      <c r="A84" s="319">
        <v>0.0</v>
      </c>
      <c r="B84" s="319"/>
      <c r="C84" s="320"/>
      <c r="D84" s="319"/>
      <c r="E84" s="319"/>
      <c r="F84" s="321"/>
      <c r="G84" s="321"/>
      <c r="H84" s="321"/>
      <c r="I84" s="319"/>
      <c r="J84" s="319"/>
      <c r="K84" s="319"/>
      <c r="L84" s="319"/>
      <c r="M84" s="319"/>
      <c r="N84" s="319"/>
      <c r="O84" s="319"/>
      <c r="P84" s="319"/>
      <c r="Q84" s="319"/>
      <c r="R84" s="319"/>
      <c r="S84" s="319"/>
      <c r="T84" s="319"/>
      <c r="U84" s="319"/>
    </row>
    <row r="85">
      <c r="A85" s="319">
        <v>1.0</v>
      </c>
      <c r="B85" s="319"/>
      <c r="C85" s="320"/>
      <c r="D85" s="319"/>
      <c r="E85" s="319"/>
      <c r="F85" s="321"/>
      <c r="G85" s="321"/>
      <c r="H85" s="321"/>
      <c r="I85" s="319"/>
      <c r="J85" s="319"/>
      <c r="K85" s="319"/>
      <c r="L85" s="319"/>
      <c r="M85" s="319"/>
      <c r="N85" s="319"/>
      <c r="O85" s="319"/>
      <c r="P85" s="319"/>
      <c r="Q85" s="319"/>
      <c r="R85" s="319"/>
      <c r="S85" s="319"/>
      <c r="T85" s="319"/>
      <c r="U85" s="319"/>
    </row>
    <row r="86">
      <c r="A86" s="319">
        <v>0.0</v>
      </c>
      <c r="B86" s="319"/>
      <c r="C86" s="320"/>
      <c r="D86" s="319"/>
      <c r="E86" s="319"/>
      <c r="F86" s="321"/>
      <c r="G86" s="321"/>
      <c r="H86" s="321"/>
      <c r="I86" s="319"/>
      <c r="J86" s="319"/>
      <c r="K86" s="319"/>
      <c r="L86" s="319"/>
      <c r="M86" s="319"/>
      <c r="N86" s="319"/>
      <c r="O86" s="319"/>
      <c r="P86" s="319"/>
      <c r="Q86" s="319"/>
      <c r="R86" s="319"/>
      <c r="S86" s="319"/>
      <c r="T86" s="319"/>
      <c r="U86" s="319"/>
    </row>
    <row r="87">
      <c r="A87" s="319">
        <v>1.0</v>
      </c>
      <c r="B87" s="319"/>
      <c r="C87" s="320"/>
      <c r="D87" s="319"/>
      <c r="E87" s="319"/>
      <c r="F87" s="321"/>
      <c r="G87" s="321"/>
      <c r="H87" s="321"/>
      <c r="I87" s="319"/>
      <c r="J87" s="319"/>
      <c r="K87" s="319"/>
      <c r="L87" s="319"/>
      <c r="M87" s="319"/>
      <c r="N87" s="319"/>
      <c r="O87" s="319"/>
      <c r="P87" s="319"/>
      <c r="Q87" s="319"/>
      <c r="R87" s="319"/>
      <c r="S87" s="319"/>
      <c r="T87" s="319"/>
      <c r="U87" s="319"/>
    </row>
    <row r="88">
      <c r="A88" s="319">
        <v>0.0</v>
      </c>
      <c r="B88" s="319"/>
      <c r="C88" s="320"/>
      <c r="D88" s="319"/>
      <c r="E88" s="319"/>
      <c r="F88" s="321"/>
      <c r="G88" s="321"/>
      <c r="H88" s="321"/>
      <c r="I88" s="319"/>
      <c r="J88" s="319"/>
      <c r="K88" s="319"/>
      <c r="L88" s="319"/>
      <c r="M88" s="319"/>
      <c r="N88" s="319"/>
      <c r="O88" s="319"/>
      <c r="P88" s="319"/>
      <c r="Q88" s="319"/>
      <c r="R88" s="319"/>
      <c r="S88" s="319"/>
      <c r="T88" s="319"/>
      <c r="U88" s="319"/>
    </row>
    <row r="89">
      <c r="A89" s="319">
        <v>0.0</v>
      </c>
      <c r="B89" s="319"/>
      <c r="C89" s="320"/>
      <c r="D89" s="319"/>
      <c r="E89" s="319"/>
      <c r="F89" s="321"/>
      <c r="G89" s="321"/>
      <c r="H89" s="321"/>
      <c r="I89" s="319"/>
      <c r="J89" s="319"/>
      <c r="K89" s="319"/>
      <c r="L89" s="319"/>
      <c r="M89" s="319"/>
      <c r="N89" s="319"/>
      <c r="O89" s="319"/>
      <c r="P89" s="319"/>
      <c r="Q89" s="319"/>
      <c r="R89" s="319"/>
      <c r="S89" s="319"/>
      <c r="T89" s="319"/>
      <c r="U89" s="319"/>
    </row>
    <row r="90">
      <c r="A90" s="319">
        <v>0.0</v>
      </c>
      <c r="B90" s="319"/>
      <c r="C90" s="320"/>
      <c r="D90" s="319"/>
      <c r="E90" s="319"/>
      <c r="F90" s="321"/>
      <c r="G90" s="321"/>
      <c r="H90" s="321"/>
      <c r="I90" s="319"/>
      <c r="J90" s="319"/>
      <c r="K90" s="319"/>
      <c r="L90" s="319"/>
      <c r="M90" s="319"/>
      <c r="N90" s="319"/>
      <c r="O90" s="319"/>
      <c r="P90" s="319"/>
      <c r="Q90" s="319"/>
      <c r="R90" s="319"/>
      <c r="S90" s="319"/>
      <c r="T90" s="319"/>
      <c r="U90" s="319"/>
    </row>
    <row r="91">
      <c r="A91" s="319">
        <v>0.0</v>
      </c>
      <c r="B91" s="319"/>
      <c r="C91" s="320"/>
      <c r="D91" s="319"/>
      <c r="E91" s="319"/>
      <c r="F91" s="321"/>
      <c r="G91" s="321"/>
      <c r="H91" s="321"/>
      <c r="I91" s="319"/>
      <c r="J91" s="319"/>
      <c r="K91" s="319"/>
      <c r="L91" s="319"/>
      <c r="M91" s="319"/>
      <c r="N91" s="319"/>
      <c r="O91" s="319"/>
      <c r="P91" s="319"/>
      <c r="Q91" s="319"/>
      <c r="R91" s="319"/>
      <c r="S91" s="319"/>
      <c r="T91" s="319"/>
      <c r="U91" s="319"/>
    </row>
    <row r="92">
      <c r="A92" s="319">
        <v>0.0</v>
      </c>
      <c r="B92" s="319"/>
      <c r="C92" s="320"/>
      <c r="D92" s="319"/>
      <c r="E92" s="319"/>
      <c r="F92" s="321"/>
      <c r="G92" s="321"/>
      <c r="H92" s="321"/>
      <c r="I92" s="319"/>
      <c r="J92" s="319"/>
      <c r="K92" s="319"/>
      <c r="L92" s="319"/>
      <c r="M92" s="319"/>
      <c r="N92" s="319"/>
      <c r="O92" s="319"/>
      <c r="P92" s="319"/>
      <c r="Q92" s="319"/>
      <c r="R92" s="319"/>
      <c r="S92" s="319"/>
      <c r="T92" s="319"/>
      <c r="U92" s="319"/>
    </row>
    <row r="93">
      <c r="A93" s="319">
        <v>0.0</v>
      </c>
      <c r="B93" s="319"/>
      <c r="C93" s="320"/>
      <c r="D93" s="319"/>
      <c r="E93" s="319"/>
      <c r="F93" s="321"/>
      <c r="G93" s="321"/>
      <c r="H93" s="321"/>
      <c r="I93" s="319"/>
      <c r="J93" s="319"/>
      <c r="K93" s="319"/>
      <c r="L93" s="319"/>
      <c r="M93" s="319"/>
      <c r="N93" s="319"/>
      <c r="O93" s="319"/>
      <c r="P93" s="319"/>
      <c r="Q93" s="319"/>
      <c r="R93" s="319"/>
      <c r="S93" s="319"/>
      <c r="T93" s="319"/>
      <c r="U93" s="319"/>
    </row>
    <row r="94">
      <c r="A94" s="319">
        <v>1.0</v>
      </c>
      <c r="B94" s="319"/>
      <c r="C94" s="320"/>
      <c r="D94" s="319"/>
      <c r="E94" s="319"/>
      <c r="F94" s="321"/>
      <c r="G94" s="321"/>
      <c r="H94" s="321"/>
      <c r="I94" s="319"/>
      <c r="J94" s="319"/>
      <c r="K94" s="319"/>
      <c r="L94" s="319"/>
      <c r="M94" s="319"/>
      <c r="N94" s="319"/>
      <c r="O94" s="319"/>
      <c r="P94" s="319"/>
      <c r="Q94" s="319"/>
      <c r="R94" s="319"/>
      <c r="S94" s="319"/>
      <c r="T94" s="319"/>
      <c r="U94" s="319"/>
    </row>
    <row r="95">
      <c r="A95" s="319">
        <v>0.0</v>
      </c>
      <c r="B95" s="319"/>
      <c r="C95" s="320"/>
      <c r="D95" s="319"/>
      <c r="E95" s="319"/>
      <c r="F95" s="321"/>
      <c r="G95" s="321"/>
      <c r="H95" s="321"/>
      <c r="I95" s="319"/>
      <c r="J95" s="319"/>
      <c r="K95" s="319"/>
      <c r="L95" s="319"/>
      <c r="M95" s="319"/>
      <c r="N95" s="319"/>
      <c r="O95" s="319"/>
      <c r="P95" s="319"/>
      <c r="Q95" s="319"/>
      <c r="R95" s="319"/>
      <c r="S95" s="319"/>
      <c r="T95" s="319"/>
      <c r="U95" s="319"/>
    </row>
    <row r="96">
      <c r="A96" s="319">
        <v>1.0</v>
      </c>
      <c r="B96" s="319"/>
      <c r="C96" s="320"/>
      <c r="D96" s="319"/>
      <c r="E96" s="319"/>
      <c r="F96" s="321"/>
      <c r="G96" s="321"/>
      <c r="H96" s="321"/>
      <c r="I96" s="319"/>
      <c r="J96" s="319"/>
      <c r="K96" s="319"/>
      <c r="L96" s="319"/>
      <c r="M96" s="319"/>
      <c r="N96" s="319"/>
      <c r="O96" s="319"/>
      <c r="P96" s="319"/>
      <c r="Q96" s="319"/>
      <c r="R96" s="319"/>
      <c r="S96" s="319"/>
      <c r="T96" s="319"/>
      <c r="U96" s="319"/>
    </row>
    <row r="97">
      <c r="A97" s="319">
        <v>1.0</v>
      </c>
      <c r="B97" s="319"/>
      <c r="C97" s="320"/>
      <c r="D97" s="319"/>
      <c r="E97" s="319"/>
      <c r="F97" s="321"/>
      <c r="G97" s="321"/>
      <c r="H97" s="321"/>
      <c r="I97" s="319"/>
      <c r="J97" s="319"/>
      <c r="K97" s="319"/>
      <c r="L97" s="319"/>
      <c r="M97" s="319"/>
      <c r="N97" s="319"/>
      <c r="O97" s="319"/>
      <c r="P97" s="319"/>
      <c r="Q97" s="319"/>
      <c r="R97" s="319"/>
      <c r="S97" s="319"/>
      <c r="T97" s="319"/>
      <c r="U97" s="319"/>
    </row>
    <row r="98">
      <c r="A98" s="319">
        <v>0.0</v>
      </c>
      <c r="B98" s="319"/>
      <c r="C98" s="320"/>
      <c r="D98" s="319"/>
      <c r="E98" s="319"/>
      <c r="F98" s="321"/>
      <c r="G98" s="321"/>
      <c r="H98" s="321"/>
      <c r="I98" s="319"/>
      <c r="J98" s="319"/>
      <c r="K98" s="319"/>
      <c r="L98" s="319"/>
      <c r="M98" s="319"/>
      <c r="N98" s="319"/>
      <c r="O98" s="319"/>
      <c r="P98" s="319"/>
      <c r="Q98" s="319"/>
      <c r="R98" s="319"/>
      <c r="S98" s="319"/>
      <c r="T98" s="319"/>
      <c r="U98" s="319"/>
    </row>
    <row r="99">
      <c r="A99" s="319">
        <v>0.0</v>
      </c>
      <c r="B99" s="319"/>
      <c r="C99" s="320"/>
      <c r="D99" s="319"/>
      <c r="E99" s="319"/>
      <c r="F99" s="321"/>
      <c r="G99" s="321"/>
      <c r="H99" s="321"/>
      <c r="I99" s="319"/>
      <c r="J99" s="319"/>
      <c r="K99" s="319"/>
      <c r="L99" s="319"/>
      <c r="M99" s="319"/>
      <c r="N99" s="319"/>
      <c r="O99" s="319"/>
      <c r="P99" s="319"/>
      <c r="Q99" s="319"/>
      <c r="R99" s="319"/>
      <c r="S99" s="319"/>
      <c r="T99" s="319"/>
      <c r="U99" s="319"/>
    </row>
    <row r="100">
      <c r="A100" s="319">
        <v>0.0</v>
      </c>
      <c r="B100" s="319"/>
      <c r="C100" s="320"/>
      <c r="D100" s="319"/>
      <c r="E100" s="319"/>
      <c r="F100" s="321"/>
      <c r="G100" s="321"/>
      <c r="H100" s="321"/>
      <c r="I100" s="319"/>
      <c r="J100" s="319"/>
      <c r="K100" s="319"/>
      <c r="L100" s="319"/>
      <c r="M100" s="319"/>
      <c r="N100" s="319"/>
      <c r="O100" s="319"/>
      <c r="P100" s="319"/>
      <c r="Q100" s="319"/>
      <c r="R100" s="319"/>
      <c r="S100" s="319"/>
      <c r="T100" s="319"/>
      <c r="U100" s="319"/>
    </row>
    <row r="101">
      <c r="A101" s="319">
        <v>0.0</v>
      </c>
      <c r="B101" s="319"/>
      <c r="C101" s="320"/>
      <c r="D101" s="319"/>
      <c r="E101" s="319"/>
      <c r="F101" s="321"/>
      <c r="G101" s="321"/>
      <c r="H101" s="321"/>
      <c r="I101" s="319"/>
      <c r="J101" s="319"/>
      <c r="K101" s="319"/>
      <c r="L101" s="319"/>
      <c r="M101" s="319"/>
      <c r="N101" s="319"/>
      <c r="O101" s="319"/>
      <c r="P101" s="319"/>
      <c r="Q101" s="319"/>
      <c r="R101" s="319"/>
      <c r="S101" s="319"/>
      <c r="T101" s="319"/>
      <c r="U101" s="319"/>
    </row>
    <row r="102">
      <c r="A102" s="319">
        <v>0.0</v>
      </c>
      <c r="B102" s="319"/>
      <c r="C102" s="320"/>
      <c r="D102" s="319"/>
      <c r="E102" s="319"/>
      <c r="F102" s="321"/>
      <c r="G102" s="321"/>
      <c r="H102" s="321"/>
      <c r="I102" s="319"/>
      <c r="J102" s="319"/>
      <c r="K102" s="319"/>
      <c r="L102" s="319"/>
      <c r="M102" s="319"/>
      <c r="N102" s="319"/>
      <c r="O102" s="319"/>
      <c r="P102" s="319"/>
      <c r="Q102" s="319"/>
      <c r="R102" s="319"/>
      <c r="S102" s="319"/>
      <c r="T102" s="319"/>
      <c r="U102" s="319"/>
    </row>
    <row r="103">
      <c r="A103" s="319">
        <v>0.0</v>
      </c>
      <c r="B103" s="319"/>
      <c r="C103" s="320"/>
      <c r="D103" s="319"/>
      <c r="E103" s="319"/>
      <c r="F103" s="321"/>
      <c r="G103" s="321"/>
      <c r="H103" s="321"/>
      <c r="I103" s="319"/>
      <c r="J103" s="319"/>
      <c r="K103" s="319"/>
      <c r="L103" s="319"/>
      <c r="M103" s="319"/>
      <c r="N103" s="319"/>
      <c r="O103" s="319"/>
      <c r="P103" s="319"/>
      <c r="Q103" s="319"/>
      <c r="R103" s="319"/>
      <c r="S103" s="319"/>
      <c r="T103" s="319"/>
      <c r="U103" s="319"/>
    </row>
    <row r="104">
      <c r="A104" s="319">
        <v>0.0</v>
      </c>
      <c r="B104" s="319"/>
      <c r="C104" s="320"/>
      <c r="D104" s="319"/>
      <c r="E104" s="319"/>
      <c r="F104" s="321"/>
      <c r="G104" s="321"/>
      <c r="H104" s="321"/>
      <c r="I104" s="319"/>
      <c r="J104" s="319"/>
      <c r="K104" s="319"/>
      <c r="L104" s="319"/>
      <c r="M104" s="319"/>
      <c r="N104" s="319"/>
      <c r="O104" s="319"/>
      <c r="P104" s="319"/>
      <c r="Q104" s="319"/>
      <c r="R104" s="319"/>
      <c r="S104" s="319"/>
      <c r="T104" s="319"/>
      <c r="U104" s="319"/>
    </row>
    <row r="105">
      <c r="A105" s="319">
        <v>0.0</v>
      </c>
      <c r="B105" s="319"/>
      <c r="C105" s="320"/>
      <c r="D105" s="319"/>
      <c r="E105" s="319"/>
      <c r="F105" s="321"/>
      <c r="G105" s="321"/>
      <c r="H105" s="321"/>
      <c r="I105" s="319"/>
      <c r="J105" s="319"/>
      <c r="K105" s="319"/>
      <c r="L105" s="319"/>
      <c r="M105" s="319"/>
      <c r="N105" s="319"/>
      <c r="O105" s="319"/>
      <c r="P105" s="319"/>
      <c r="Q105" s="319"/>
      <c r="R105" s="319"/>
      <c r="S105" s="319"/>
      <c r="T105" s="319"/>
      <c r="U105" s="319"/>
    </row>
    <row r="106">
      <c r="A106" s="319">
        <v>0.0</v>
      </c>
      <c r="B106" s="319"/>
      <c r="C106" s="320"/>
      <c r="D106" s="319"/>
      <c r="E106" s="319"/>
      <c r="F106" s="321"/>
      <c r="G106" s="321"/>
      <c r="H106" s="321"/>
      <c r="I106" s="319"/>
      <c r="J106" s="319"/>
      <c r="K106" s="319"/>
      <c r="L106" s="319"/>
      <c r="M106" s="319"/>
      <c r="N106" s="319"/>
      <c r="O106" s="319"/>
      <c r="P106" s="319"/>
      <c r="Q106" s="319"/>
      <c r="R106" s="319"/>
      <c r="S106" s="319"/>
      <c r="T106" s="319"/>
      <c r="U106" s="319"/>
    </row>
    <row r="107">
      <c r="A107" s="319">
        <v>0.0</v>
      </c>
      <c r="B107" s="319"/>
      <c r="C107" s="320"/>
      <c r="D107" s="319"/>
      <c r="E107" s="319"/>
      <c r="F107" s="321"/>
      <c r="G107" s="321"/>
      <c r="H107" s="321"/>
      <c r="I107" s="319"/>
      <c r="J107" s="319"/>
      <c r="K107" s="319"/>
      <c r="L107" s="319"/>
      <c r="M107" s="319"/>
      <c r="N107" s="319"/>
      <c r="O107" s="319"/>
      <c r="P107" s="319"/>
      <c r="Q107" s="319"/>
      <c r="R107" s="319"/>
      <c r="S107" s="319"/>
      <c r="T107" s="319"/>
      <c r="U107" s="319"/>
    </row>
    <row r="108">
      <c r="A108" s="319">
        <v>0.0</v>
      </c>
      <c r="B108" s="319"/>
      <c r="C108" s="320"/>
      <c r="D108" s="319"/>
      <c r="E108" s="319"/>
      <c r="F108" s="321"/>
      <c r="G108" s="321"/>
      <c r="H108" s="321"/>
      <c r="I108" s="319"/>
      <c r="J108" s="319"/>
      <c r="K108" s="319"/>
      <c r="L108" s="319"/>
      <c r="M108" s="319"/>
      <c r="N108" s="319"/>
      <c r="O108" s="319"/>
      <c r="P108" s="319"/>
      <c r="Q108" s="319"/>
      <c r="R108" s="319"/>
      <c r="S108" s="319"/>
      <c r="T108" s="319"/>
      <c r="U108" s="319"/>
    </row>
    <row r="109">
      <c r="A109" s="319">
        <v>1.0</v>
      </c>
      <c r="B109" s="319"/>
      <c r="C109" s="320"/>
      <c r="D109" s="319"/>
      <c r="E109" s="319"/>
      <c r="F109" s="321"/>
      <c r="G109" s="321"/>
      <c r="H109" s="321"/>
      <c r="I109" s="319"/>
      <c r="J109" s="319"/>
      <c r="K109" s="319"/>
      <c r="L109" s="319"/>
      <c r="M109" s="319"/>
      <c r="N109" s="319"/>
      <c r="O109" s="319"/>
      <c r="P109" s="319"/>
      <c r="Q109" s="319"/>
      <c r="R109" s="319"/>
      <c r="S109" s="319"/>
      <c r="T109" s="319"/>
      <c r="U109" s="319"/>
    </row>
    <row r="110">
      <c r="A110" s="319">
        <v>1.0</v>
      </c>
      <c r="B110" s="319"/>
      <c r="C110" s="320"/>
      <c r="D110" s="319"/>
      <c r="E110" s="319"/>
      <c r="F110" s="321"/>
      <c r="G110" s="321"/>
      <c r="H110" s="321"/>
      <c r="I110" s="319"/>
      <c r="J110" s="319"/>
      <c r="K110" s="319"/>
      <c r="L110" s="319"/>
      <c r="M110" s="319"/>
      <c r="N110" s="319"/>
      <c r="O110" s="319"/>
      <c r="P110" s="319"/>
      <c r="Q110" s="319"/>
      <c r="R110" s="319"/>
      <c r="S110" s="319"/>
      <c r="T110" s="319"/>
      <c r="U110" s="319"/>
    </row>
    <row r="111">
      <c r="A111" s="319">
        <v>1.0</v>
      </c>
      <c r="B111" s="319"/>
      <c r="C111" s="320"/>
      <c r="D111" s="319"/>
      <c r="E111" s="319"/>
      <c r="F111" s="321"/>
      <c r="G111" s="321"/>
      <c r="H111" s="321"/>
      <c r="I111" s="319"/>
      <c r="J111" s="319"/>
      <c r="K111" s="319"/>
      <c r="L111" s="319"/>
      <c r="M111" s="319"/>
      <c r="N111" s="319"/>
      <c r="O111" s="319"/>
      <c r="P111" s="319"/>
      <c r="Q111" s="319"/>
      <c r="R111" s="319"/>
      <c r="S111" s="319"/>
      <c r="T111" s="319"/>
      <c r="U111" s="319"/>
    </row>
    <row r="112">
      <c r="A112" s="319">
        <v>1.0</v>
      </c>
      <c r="B112" s="319"/>
      <c r="C112" s="320"/>
      <c r="D112" s="319"/>
      <c r="E112" s="321"/>
      <c r="F112" s="321"/>
      <c r="G112" s="321"/>
      <c r="H112" s="321"/>
      <c r="I112" s="319"/>
      <c r="J112" s="319"/>
      <c r="K112" s="319"/>
      <c r="L112" s="319"/>
      <c r="M112" s="319"/>
      <c r="N112" s="319"/>
      <c r="O112" s="319"/>
      <c r="P112" s="319"/>
      <c r="Q112" s="319"/>
      <c r="R112" s="319"/>
      <c r="S112" s="319"/>
      <c r="T112" s="319"/>
      <c r="U112" s="319"/>
    </row>
    <row r="113">
      <c r="A113" s="319">
        <v>1.0</v>
      </c>
      <c r="B113" s="319"/>
      <c r="C113" s="320"/>
      <c r="D113" s="319"/>
      <c r="E113" s="319"/>
      <c r="F113" s="321"/>
      <c r="G113" s="321"/>
      <c r="H113" s="321"/>
      <c r="I113" s="319"/>
      <c r="J113" s="319"/>
      <c r="K113" s="319"/>
      <c r="L113" s="319"/>
      <c r="M113" s="319"/>
      <c r="N113" s="319"/>
      <c r="O113" s="319"/>
      <c r="P113" s="319"/>
      <c r="Q113" s="319"/>
      <c r="R113" s="319"/>
      <c r="S113" s="319"/>
      <c r="T113" s="319"/>
      <c r="U113" s="319"/>
    </row>
    <row r="114">
      <c r="A114" s="319">
        <v>1.0</v>
      </c>
      <c r="B114" s="319"/>
      <c r="C114" s="320"/>
      <c r="D114" s="319"/>
      <c r="E114" s="319"/>
      <c r="F114" s="321"/>
      <c r="G114" s="321"/>
      <c r="H114" s="321"/>
      <c r="I114" s="319"/>
      <c r="J114" s="319"/>
      <c r="K114" s="319"/>
      <c r="L114" s="319"/>
      <c r="M114" s="319"/>
      <c r="N114" s="319"/>
      <c r="O114" s="319"/>
      <c r="P114" s="319"/>
      <c r="Q114" s="319"/>
      <c r="R114" s="319"/>
      <c r="S114" s="319"/>
      <c r="T114" s="319"/>
      <c r="U114" s="319"/>
    </row>
    <row r="115">
      <c r="A115" s="319">
        <v>1.0</v>
      </c>
      <c r="B115" s="319"/>
      <c r="C115" s="320"/>
      <c r="D115" s="319"/>
      <c r="E115" s="319"/>
      <c r="F115" s="321"/>
      <c r="G115" s="321"/>
      <c r="H115" s="321"/>
      <c r="I115" s="319"/>
      <c r="J115" s="319"/>
      <c r="K115" s="319"/>
      <c r="L115" s="319"/>
      <c r="M115" s="319"/>
      <c r="N115" s="319"/>
      <c r="O115" s="319"/>
      <c r="P115" s="319"/>
      <c r="Q115" s="319"/>
      <c r="R115" s="319"/>
      <c r="S115" s="319"/>
      <c r="T115" s="319"/>
      <c r="U115" s="319"/>
    </row>
    <row r="116">
      <c r="A116" s="319">
        <v>1.0</v>
      </c>
      <c r="B116" s="319"/>
      <c r="C116" s="320"/>
      <c r="D116" s="319"/>
      <c r="E116" s="319"/>
      <c r="F116" s="321"/>
      <c r="G116" s="321"/>
      <c r="H116" s="321"/>
      <c r="I116" s="319"/>
      <c r="J116" s="319"/>
      <c r="K116" s="319"/>
      <c r="L116" s="319"/>
      <c r="M116" s="319"/>
      <c r="N116" s="319"/>
      <c r="O116" s="319"/>
      <c r="P116" s="319"/>
      <c r="Q116" s="319"/>
      <c r="R116" s="319"/>
      <c r="S116" s="319"/>
      <c r="T116" s="319"/>
      <c r="U116" s="319"/>
    </row>
    <row r="117">
      <c r="A117" s="319">
        <v>1.0</v>
      </c>
      <c r="B117" s="319"/>
      <c r="C117" s="320"/>
      <c r="D117" s="319"/>
      <c r="E117" s="319"/>
      <c r="F117" s="321"/>
      <c r="G117" s="321"/>
      <c r="H117" s="321"/>
      <c r="I117" s="319"/>
      <c r="J117" s="319"/>
      <c r="K117" s="319"/>
      <c r="L117" s="319"/>
      <c r="M117" s="319"/>
      <c r="N117" s="319"/>
      <c r="O117" s="319"/>
      <c r="P117" s="319"/>
      <c r="Q117" s="319"/>
      <c r="R117" s="319"/>
      <c r="S117" s="319"/>
      <c r="T117" s="319"/>
      <c r="U117" s="319"/>
    </row>
    <row r="118">
      <c r="A118" s="319">
        <v>1.0</v>
      </c>
      <c r="B118" s="319"/>
      <c r="C118" s="320"/>
      <c r="D118" s="319"/>
      <c r="E118" s="319"/>
      <c r="F118" s="321"/>
      <c r="G118" s="321"/>
      <c r="H118" s="321"/>
      <c r="I118" s="319"/>
      <c r="J118" s="319"/>
      <c r="K118" s="319"/>
      <c r="L118" s="319"/>
      <c r="M118" s="319"/>
      <c r="N118" s="319"/>
      <c r="O118" s="319"/>
      <c r="P118" s="319"/>
      <c r="Q118" s="319"/>
      <c r="R118" s="319"/>
      <c r="S118" s="319"/>
      <c r="T118" s="319"/>
      <c r="U118" s="319"/>
    </row>
    <row r="119">
      <c r="A119" s="319">
        <v>1.0</v>
      </c>
      <c r="B119" s="319"/>
      <c r="C119" s="320"/>
      <c r="D119" s="319"/>
      <c r="E119" s="319"/>
      <c r="F119" s="321"/>
      <c r="G119" s="321"/>
      <c r="H119" s="321"/>
      <c r="I119" s="319"/>
      <c r="J119" s="319"/>
      <c r="K119" s="319"/>
      <c r="L119" s="319"/>
      <c r="M119" s="319"/>
      <c r="N119" s="319"/>
      <c r="O119" s="319"/>
      <c r="P119" s="319"/>
      <c r="Q119" s="319"/>
      <c r="R119" s="319"/>
      <c r="S119" s="319"/>
      <c r="T119" s="319"/>
      <c r="U119" s="319"/>
    </row>
    <row r="120">
      <c r="A120" s="319">
        <v>1.0</v>
      </c>
      <c r="B120" s="319"/>
      <c r="C120" s="320"/>
      <c r="D120" s="319"/>
      <c r="E120" s="319"/>
      <c r="F120" s="321"/>
      <c r="G120" s="321"/>
      <c r="H120" s="321"/>
      <c r="I120" s="319"/>
      <c r="J120" s="319"/>
      <c r="K120" s="319"/>
      <c r="L120" s="319"/>
      <c r="M120" s="319"/>
      <c r="N120" s="319"/>
      <c r="O120" s="319"/>
      <c r="P120" s="319"/>
      <c r="Q120" s="319"/>
      <c r="R120" s="319"/>
      <c r="S120" s="319"/>
      <c r="T120" s="319"/>
      <c r="U120" s="319"/>
    </row>
    <row r="121">
      <c r="A121" s="319">
        <v>1.0</v>
      </c>
      <c r="B121" s="319"/>
      <c r="C121" s="320"/>
      <c r="D121" s="319"/>
      <c r="E121" s="319"/>
      <c r="F121" s="321"/>
      <c r="G121" s="321"/>
      <c r="H121" s="321"/>
      <c r="I121" s="319"/>
      <c r="J121" s="319"/>
      <c r="K121" s="319"/>
      <c r="L121" s="319"/>
      <c r="M121" s="319"/>
      <c r="N121" s="319"/>
      <c r="O121" s="319"/>
      <c r="P121" s="319"/>
      <c r="Q121" s="319"/>
      <c r="R121" s="319"/>
      <c r="S121" s="319"/>
      <c r="T121" s="319"/>
      <c r="U121" s="319"/>
    </row>
    <row r="122">
      <c r="A122" s="319">
        <v>1.0</v>
      </c>
      <c r="B122" s="319"/>
      <c r="C122" s="320"/>
      <c r="D122" s="319"/>
      <c r="E122" s="319"/>
      <c r="F122" s="321"/>
      <c r="G122" s="321"/>
      <c r="H122" s="321"/>
      <c r="I122" s="319"/>
      <c r="J122" s="319"/>
      <c r="K122" s="319"/>
      <c r="L122" s="319"/>
      <c r="M122" s="319"/>
      <c r="N122" s="319"/>
      <c r="O122" s="319"/>
      <c r="P122" s="319"/>
      <c r="Q122" s="319"/>
      <c r="R122" s="319"/>
      <c r="S122" s="319"/>
      <c r="T122" s="319"/>
      <c r="U122" s="319"/>
    </row>
    <row r="123">
      <c r="A123" s="319">
        <v>1.0</v>
      </c>
      <c r="B123" s="319"/>
      <c r="C123" s="320"/>
      <c r="D123" s="319"/>
      <c r="E123" s="319"/>
      <c r="F123" s="321"/>
      <c r="G123" s="321"/>
      <c r="H123" s="321"/>
      <c r="I123" s="319"/>
      <c r="J123" s="319"/>
      <c r="K123" s="319"/>
      <c r="L123" s="319"/>
      <c r="M123" s="319"/>
      <c r="N123" s="319"/>
      <c r="O123" s="319"/>
      <c r="P123" s="319"/>
      <c r="Q123" s="319"/>
      <c r="R123" s="319"/>
      <c r="S123" s="319"/>
      <c r="T123" s="319"/>
      <c r="U123" s="319"/>
    </row>
    <row r="124">
      <c r="A124" s="319">
        <v>1.0</v>
      </c>
      <c r="B124" s="319"/>
      <c r="C124" s="320"/>
      <c r="D124" s="319"/>
      <c r="E124" s="319"/>
      <c r="F124" s="321"/>
      <c r="G124" s="321"/>
      <c r="H124" s="321"/>
      <c r="I124" s="319"/>
      <c r="J124" s="319"/>
      <c r="K124" s="319"/>
      <c r="L124" s="319"/>
      <c r="M124" s="319"/>
      <c r="N124" s="319"/>
      <c r="O124" s="319"/>
      <c r="P124" s="319"/>
      <c r="Q124" s="319"/>
      <c r="R124" s="319"/>
      <c r="S124" s="319"/>
      <c r="T124" s="319"/>
      <c r="U124" s="319"/>
    </row>
    <row r="125">
      <c r="A125" s="319">
        <v>1.0</v>
      </c>
      <c r="B125" s="319"/>
      <c r="C125" s="320"/>
      <c r="D125" s="319"/>
      <c r="E125" s="319"/>
      <c r="F125" s="321"/>
      <c r="G125" s="321"/>
      <c r="H125" s="321"/>
      <c r="I125" s="319"/>
      <c r="J125" s="319"/>
      <c r="K125" s="319"/>
      <c r="L125" s="319"/>
      <c r="M125" s="319"/>
      <c r="N125" s="319"/>
      <c r="O125" s="319"/>
      <c r="P125" s="319"/>
      <c r="Q125" s="319"/>
      <c r="R125" s="319"/>
      <c r="S125" s="319"/>
      <c r="T125" s="319"/>
      <c r="U125" s="319"/>
    </row>
    <row r="126">
      <c r="A126" s="319">
        <v>1.0</v>
      </c>
      <c r="B126" s="319"/>
      <c r="C126" s="320"/>
      <c r="D126" s="319"/>
      <c r="E126" s="319"/>
      <c r="F126" s="321"/>
      <c r="G126" s="321"/>
      <c r="H126" s="321"/>
      <c r="I126" s="319"/>
      <c r="J126" s="319"/>
      <c r="K126" s="319"/>
      <c r="L126" s="319"/>
      <c r="M126" s="319"/>
      <c r="N126" s="319"/>
      <c r="O126" s="319"/>
      <c r="P126" s="319"/>
      <c r="Q126" s="319"/>
      <c r="R126" s="319"/>
      <c r="S126" s="319"/>
      <c r="T126" s="319"/>
      <c r="U126" s="319"/>
    </row>
    <row r="127">
      <c r="A127" s="319">
        <v>1.0</v>
      </c>
      <c r="B127" s="319"/>
      <c r="C127" s="320"/>
      <c r="D127" s="319"/>
      <c r="E127" s="319"/>
      <c r="F127" s="321"/>
      <c r="G127" s="321"/>
      <c r="H127" s="321"/>
      <c r="I127" s="319"/>
      <c r="J127" s="319"/>
      <c r="K127" s="319"/>
      <c r="L127" s="319"/>
      <c r="M127" s="319"/>
      <c r="N127" s="319"/>
      <c r="O127" s="319"/>
      <c r="P127" s="319"/>
      <c r="Q127" s="319"/>
      <c r="R127" s="319"/>
      <c r="S127" s="319"/>
      <c r="T127" s="319"/>
      <c r="U127" s="319"/>
    </row>
    <row r="128">
      <c r="A128" s="319">
        <v>1.0</v>
      </c>
      <c r="B128" s="319"/>
      <c r="C128" s="320"/>
      <c r="D128" s="319"/>
      <c r="E128" s="319"/>
      <c r="F128" s="321"/>
      <c r="G128" s="321"/>
      <c r="H128" s="321"/>
      <c r="I128" s="319"/>
      <c r="J128" s="319"/>
      <c r="K128" s="319"/>
      <c r="L128" s="319"/>
      <c r="M128" s="319"/>
      <c r="N128" s="319"/>
      <c r="O128" s="319"/>
      <c r="P128" s="319"/>
      <c r="Q128" s="319"/>
      <c r="R128" s="319"/>
      <c r="S128" s="319"/>
      <c r="T128" s="319"/>
      <c r="U128" s="319"/>
    </row>
    <row r="129">
      <c r="A129" s="319">
        <v>1.0</v>
      </c>
      <c r="B129" s="319"/>
      <c r="C129" s="320"/>
      <c r="D129" s="319"/>
      <c r="E129" s="319"/>
      <c r="F129" s="321"/>
      <c r="G129" s="321"/>
      <c r="H129" s="321"/>
      <c r="I129" s="319"/>
      <c r="J129" s="319"/>
      <c r="K129" s="319"/>
      <c r="L129" s="319"/>
      <c r="M129" s="319"/>
      <c r="N129" s="319"/>
      <c r="O129" s="319"/>
      <c r="P129" s="319"/>
      <c r="Q129" s="319"/>
      <c r="R129" s="319"/>
      <c r="S129" s="319"/>
      <c r="T129" s="319"/>
      <c r="U129" s="319"/>
    </row>
    <row r="130">
      <c r="A130" s="319">
        <v>1.0</v>
      </c>
      <c r="B130" s="319"/>
      <c r="C130" s="320"/>
      <c r="D130" s="319"/>
      <c r="E130" s="319"/>
      <c r="F130" s="321"/>
      <c r="G130" s="321"/>
      <c r="H130" s="321"/>
      <c r="I130" s="319"/>
      <c r="J130" s="319"/>
      <c r="K130" s="319"/>
      <c r="L130" s="319"/>
      <c r="M130" s="319"/>
      <c r="N130" s="319"/>
      <c r="O130" s="319"/>
      <c r="P130" s="319"/>
      <c r="Q130" s="319"/>
      <c r="R130" s="319"/>
      <c r="S130" s="319"/>
      <c r="T130" s="319"/>
      <c r="U130" s="319"/>
    </row>
    <row r="131">
      <c r="A131" s="319">
        <v>1.0</v>
      </c>
      <c r="B131" s="319"/>
      <c r="C131" s="320"/>
      <c r="D131" s="319"/>
      <c r="E131" s="319"/>
      <c r="F131" s="321"/>
      <c r="G131" s="321"/>
      <c r="H131" s="321"/>
      <c r="I131" s="319"/>
      <c r="J131" s="319"/>
      <c r="K131" s="319"/>
      <c r="L131" s="319"/>
      <c r="M131" s="319"/>
      <c r="N131" s="319"/>
      <c r="O131" s="319"/>
      <c r="P131" s="319"/>
      <c r="Q131" s="319"/>
      <c r="R131" s="319"/>
      <c r="S131" s="319"/>
      <c r="T131" s="319"/>
      <c r="U131" s="319"/>
    </row>
    <row r="132">
      <c r="A132" s="319">
        <v>0.0</v>
      </c>
      <c r="B132" s="319"/>
      <c r="C132" s="320"/>
      <c r="D132" s="319"/>
      <c r="E132" s="319"/>
      <c r="F132" s="321"/>
      <c r="G132" s="321"/>
      <c r="H132" s="321"/>
      <c r="I132" s="319"/>
      <c r="J132" s="319"/>
      <c r="K132" s="319"/>
      <c r="L132" s="319"/>
      <c r="M132" s="319"/>
      <c r="N132" s="319"/>
      <c r="O132" s="319"/>
      <c r="P132" s="319"/>
      <c r="Q132" s="319"/>
      <c r="R132" s="319"/>
      <c r="S132" s="319"/>
      <c r="T132" s="319"/>
      <c r="U132" s="319"/>
    </row>
    <row r="133">
      <c r="A133" s="319">
        <v>1.0</v>
      </c>
      <c r="B133" s="319"/>
      <c r="C133" s="320"/>
      <c r="D133" s="319"/>
      <c r="E133" s="319"/>
      <c r="F133" s="321"/>
      <c r="G133" s="321"/>
      <c r="H133" s="321"/>
      <c r="I133" s="319"/>
      <c r="J133" s="319"/>
      <c r="K133" s="319"/>
      <c r="L133" s="319"/>
      <c r="M133" s="319"/>
      <c r="N133" s="319"/>
      <c r="O133" s="319"/>
      <c r="P133" s="319"/>
      <c r="Q133" s="319"/>
      <c r="R133" s="319"/>
      <c r="S133" s="319"/>
      <c r="T133" s="319"/>
      <c r="U133" s="319"/>
    </row>
    <row r="134">
      <c r="A134" s="319">
        <v>0.0</v>
      </c>
      <c r="B134" s="319"/>
      <c r="C134" s="320"/>
      <c r="D134" s="319"/>
      <c r="E134" s="319"/>
      <c r="F134" s="321"/>
      <c r="G134" s="321"/>
      <c r="H134" s="321"/>
      <c r="I134" s="319"/>
      <c r="J134" s="319"/>
      <c r="K134" s="319"/>
      <c r="L134" s="319"/>
      <c r="M134" s="319"/>
      <c r="N134" s="319"/>
      <c r="O134" s="319"/>
      <c r="P134" s="319"/>
      <c r="Q134" s="319"/>
      <c r="R134" s="319"/>
      <c r="S134" s="319"/>
      <c r="T134" s="319"/>
      <c r="U134" s="319"/>
    </row>
    <row r="135">
      <c r="A135" s="319">
        <v>1.0</v>
      </c>
      <c r="B135" s="319"/>
      <c r="C135" s="320"/>
      <c r="D135" s="319"/>
      <c r="E135" s="319"/>
      <c r="F135" s="321"/>
      <c r="G135" s="321"/>
      <c r="H135" s="321"/>
      <c r="I135" s="319"/>
      <c r="J135" s="319"/>
      <c r="K135" s="319"/>
      <c r="L135" s="319"/>
      <c r="M135" s="319"/>
      <c r="N135" s="319"/>
      <c r="O135" s="319"/>
      <c r="P135" s="319"/>
      <c r="Q135" s="319"/>
      <c r="R135" s="319"/>
      <c r="S135" s="319"/>
      <c r="T135" s="319"/>
      <c r="U135" s="319"/>
    </row>
    <row r="136">
      <c r="A136" s="319">
        <v>1.0</v>
      </c>
      <c r="B136" s="319"/>
      <c r="C136" s="320"/>
      <c r="D136" s="319"/>
      <c r="E136" s="319"/>
      <c r="F136" s="321"/>
      <c r="G136" s="321"/>
      <c r="H136" s="321"/>
      <c r="I136" s="319"/>
      <c r="J136" s="319"/>
      <c r="K136" s="319"/>
      <c r="L136" s="319"/>
      <c r="M136" s="319"/>
      <c r="N136" s="319"/>
      <c r="O136" s="319"/>
      <c r="P136" s="319"/>
      <c r="Q136" s="319"/>
      <c r="R136" s="319"/>
      <c r="S136" s="319"/>
      <c r="T136" s="319"/>
      <c r="U136" s="319"/>
    </row>
    <row r="137">
      <c r="A137" s="319">
        <v>1.0</v>
      </c>
      <c r="B137" s="319"/>
      <c r="C137" s="320"/>
      <c r="D137" s="319"/>
      <c r="E137" s="319"/>
      <c r="F137" s="321"/>
      <c r="G137" s="321"/>
      <c r="H137" s="321"/>
      <c r="I137" s="319"/>
      <c r="J137" s="319"/>
      <c r="K137" s="319"/>
      <c r="L137" s="319"/>
      <c r="M137" s="319"/>
      <c r="N137" s="319"/>
      <c r="O137" s="319"/>
      <c r="P137" s="319"/>
      <c r="Q137" s="319"/>
      <c r="R137" s="319"/>
      <c r="S137" s="319"/>
      <c r="T137" s="319"/>
      <c r="U137" s="319"/>
    </row>
    <row r="138">
      <c r="A138" s="319">
        <v>0.0</v>
      </c>
      <c r="B138" s="319"/>
      <c r="C138" s="320"/>
      <c r="D138" s="319"/>
      <c r="E138" s="319"/>
      <c r="F138" s="321"/>
      <c r="G138" s="321"/>
      <c r="H138" s="321"/>
      <c r="I138" s="319"/>
      <c r="J138" s="319"/>
      <c r="K138" s="319"/>
      <c r="L138" s="319"/>
      <c r="M138" s="319"/>
      <c r="N138" s="319"/>
      <c r="O138" s="319"/>
      <c r="P138" s="319"/>
      <c r="Q138" s="319"/>
      <c r="R138" s="319"/>
      <c r="S138" s="319"/>
      <c r="T138" s="319"/>
      <c r="U138" s="319"/>
    </row>
    <row r="139">
      <c r="A139" s="319">
        <v>0.0</v>
      </c>
      <c r="B139" s="319"/>
      <c r="C139" s="320"/>
      <c r="D139" s="319"/>
      <c r="E139" s="319"/>
      <c r="F139" s="321"/>
      <c r="G139" s="321"/>
      <c r="H139" s="321"/>
      <c r="I139" s="319"/>
      <c r="J139" s="319"/>
      <c r="K139" s="319"/>
      <c r="L139" s="319"/>
      <c r="M139" s="319"/>
      <c r="N139" s="319"/>
      <c r="O139" s="319"/>
      <c r="P139" s="319"/>
      <c r="Q139" s="319"/>
      <c r="R139" s="319"/>
      <c r="S139" s="319"/>
      <c r="T139" s="319"/>
      <c r="U139" s="319"/>
    </row>
    <row r="140">
      <c r="A140" s="319">
        <v>0.0</v>
      </c>
      <c r="B140" s="319"/>
      <c r="C140" s="320"/>
      <c r="D140" s="319"/>
      <c r="E140" s="319"/>
      <c r="F140" s="321"/>
      <c r="G140" s="321"/>
      <c r="H140" s="321"/>
      <c r="I140" s="319"/>
      <c r="J140" s="319"/>
      <c r="K140" s="319"/>
      <c r="L140" s="319"/>
      <c r="M140" s="319"/>
      <c r="N140" s="319"/>
      <c r="O140" s="319"/>
      <c r="P140" s="319"/>
      <c r="Q140" s="319"/>
      <c r="R140" s="319"/>
      <c r="S140" s="319"/>
      <c r="T140" s="319"/>
      <c r="U140" s="319"/>
    </row>
    <row r="141">
      <c r="A141" s="319">
        <v>0.0</v>
      </c>
      <c r="B141" s="319"/>
      <c r="C141" s="320"/>
      <c r="D141" s="319"/>
      <c r="E141" s="319"/>
      <c r="F141" s="321"/>
      <c r="G141" s="321"/>
      <c r="H141" s="321"/>
      <c r="I141" s="319"/>
      <c r="J141" s="319"/>
      <c r="K141" s="319"/>
      <c r="L141" s="319"/>
      <c r="M141" s="319"/>
      <c r="N141" s="319"/>
      <c r="O141" s="319"/>
      <c r="P141" s="319"/>
      <c r="Q141" s="319"/>
      <c r="R141" s="319"/>
      <c r="S141" s="319"/>
      <c r="T141" s="319"/>
      <c r="U141" s="319"/>
    </row>
    <row r="142">
      <c r="A142" s="319">
        <v>0.0</v>
      </c>
      <c r="B142" s="319"/>
      <c r="C142" s="320"/>
      <c r="D142" s="319"/>
      <c r="E142" s="319"/>
      <c r="F142" s="321"/>
      <c r="G142" s="321"/>
      <c r="H142" s="321"/>
      <c r="I142" s="319"/>
      <c r="J142" s="319"/>
      <c r="K142" s="319"/>
      <c r="L142" s="319"/>
      <c r="M142" s="319"/>
      <c r="N142" s="319"/>
      <c r="O142" s="319"/>
      <c r="P142" s="319"/>
      <c r="Q142" s="319"/>
      <c r="R142" s="319"/>
      <c r="S142" s="319"/>
      <c r="T142" s="319"/>
      <c r="U142" s="319"/>
    </row>
    <row r="143">
      <c r="A143" s="319">
        <v>0.0</v>
      </c>
      <c r="B143" s="319"/>
      <c r="C143" s="320"/>
      <c r="D143" s="319"/>
      <c r="E143" s="319"/>
      <c r="F143" s="321"/>
      <c r="G143" s="321"/>
      <c r="H143" s="321"/>
      <c r="I143" s="319"/>
      <c r="J143" s="319"/>
      <c r="K143" s="319"/>
      <c r="L143" s="319"/>
      <c r="M143" s="319"/>
      <c r="N143" s="319"/>
      <c r="O143" s="319"/>
      <c r="P143" s="319"/>
      <c r="Q143" s="319"/>
      <c r="R143" s="319"/>
      <c r="S143" s="319"/>
      <c r="T143" s="319"/>
      <c r="U143" s="319"/>
    </row>
    <row r="144">
      <c r="A144" s="319">
        <v>0.0</v>
      </c>
      <c r="B144" s="319"/>
      <c r="C144" s="320"/>
      <c r="D144" s="319"/>
      <c r="E144" s="319"/>
      <c r="F144" s="321"/>
      <c r="G144" s="321"/>
      <c r="H144" s="321"/>
      <c r="I144" s="319"/>
      <c r="J144" s="319"/>
      <c r="K144" s="319"/>
      <c r="L144" s="319"/>
      <c r="M144" s="319"/>
      <c r="N144" s="319"/>
      <c r="O144" s="319"/>
      <c r="P144" s="319"/>
      <c r="Q144" s="319"/>
      <c r="R144" s="319"/>
      <c r="S144" s="319"/>
      <c r="T144" s="319"/>
      <c r="U144" s="319"/>
    </row>
    <row r="145">
      <c r="A145" s="319">
        <v>0.0</v>
      </c>
      <c r="B145" s="319"/>
      <c r="C145" s="320"/>
      <c r="D145" s="319"/>
      <c r="E145" s="319"/>
      <c r="F145" s="321"/>
      <c r="G145" s="321"/>
      <c r="H145" s="321"/>
      <c r="I145" s="319"/>
      <c r="J145" s="319"/>
      <c r="K145" s="319"/>
      <c r="L145" s="319"/>
      <c r="M145" s="319"/>
      <c r="N145" s="319"/>
      <c r="O145" s="319"/>
      <c r="P145" s="319"/>
      <c r="Q145" s="319"/>
      <c r="R145" s="319"/>
      <c r="S145" s="319"/>
      <c r="T145" s="319"/>
      <c r="U145" s="319"/>
    </row>
    <row r="146">
      <c r="A146" s="319">
        <v>0.0</v>
      </c>
      <c r="B146" s="319"/>
      <c r="C146" s="320"/>
      <c r="D146" s="319"/>
      <c r="E146" s="319"/>
      <c r="F146" s="321"/>
      <c r="G146" s="321"/>
      <c r="H146" s="321"/>
      <c r="I146" s="319"/>
      <c r="J146" s="319"/>
      <c r="K146" s="319"/>
      <c r="L146" s="319"/>
      <c r="M146" s="319"/>
      <c r="N146" s="319"/>
      <c r="O146" s="319"/>
      <c r="P146" s="319"/>
      <c r="Q146" s="319"/>
      <c r="R146" s="319"/>
      <c r="S146" s="319"/>
      <c r="T146" s="319"/>
      <c r="U146" s="319"/>
    </row>
    <row r="147">
      <c r="A147" s="319">
        <v>1.0</v>
      </c>
      <c r="B147" s="319"/>
      <c r="C147" s="320"/>
      <c r="D147" s="319"/>
      <c r="E147" s="319"/>
      <c r="F147" s="321"/>
      <c r="G147" s="321"/>
      <c r="H147" s="321"/>
      <c r="I147" s="319"/>
      <c r="J147" s="319"/>
      <c r="K147" s="319"/>
      <c r="L147" s="319"/>
      <c r="M147" s="319"/>
      <c r="N147" s="319"/>
      <c r="O147" s="319"/>
      <c r="P147" s="319"/>
      <c r="Q147" s="319"/>
      <c r="R147" s="319"/>
      <c r="S147" s="319"/>
      <c r="T147" s="319"/>
      <c r="U147" s="319"/>
    </row>
    <row r="148">
      <c r="A148" s="319">
        <v>1.0</v>
      </c>
      <c r="B148" s="319"/>
      <c r="C148" s="320"/>
      <c r="D148" s="319"/>
      <c r="E148" s="319"/>
      <c r="F148" s="321"/>
      <c r="G148" s="321"/>
      <c r="H148" s="321"/>
      <c r="I148" s="319"/>
      <c r="J148" s="319"/>
      <c r="K148" s="319"/>
      <c r="L148" s="319"/>
      <c r="M148" s="319"/>
      <c r="N148" s="319"/>
      <c r="O148" s="319"/>
      <c r="P148" s="319"/>
      <c r="Q148" s="319"/>
      <c r="R148" s="319"/>
      <c r="S148" s="319"/>
      <c r="T148" s="319"/>
      <c r="U148" s="319"/>
    </row>
    <row r="149">
      <c r="A149" s="319">
        <v>1.0</v>
      </c>
      <c r="B149" s="319"/>
      <c r="C149" s="320"/>
      <c r="D149" s="319"/>
      <c r="E149" s="319"/>
      <c r="F149" s="321"/>
      <c r="G149" s="321"/>
      <c r="H149" s="321"/>
      <c r="I149" s="319"/>
      <c r="J149" s="319"/>
      <c r="K149" s="319"/>
      <c r="L149" s="319"/>
      <c r="M149" s="319"/>
      <c r="N149" s="319"/>
      <c r="O149" s="319"/>
      <c r="P149" s="319"/>
      <c r="Q149" s="319"/>
      <c r="R149" s="319"/>
      <c r="S149" s="319"/>
      <c r="T149" s="319"/>
      <c r="U149" s="319"/>
    </row>
    <row r="150">
      <c r="A150" s="319">
        <v>1.0</v>
      </c>
      <c r="B150" s="319"/>
      <c r="C150" s="320"/>
      <c r="D150" s="319"/>
      <c r="E150" s="319"/>
      <c r="F150" s="321"/>
      <c r="G150" s="321"/>
      <c r="H150" s="321"/>
      <c r="I150" s="319"/>
      <c r="J150" s="319"/>
      <c r="K150" s="319"/>
      <c r="L150" s="319"/>
      <c r="M150" s="319"/>
      <c r="N150" s="319"/>
      <c r="O150" s="319"/>
      <c r="P150" s="319"/>
      <c r="Q150" s="319"/>
      <c r="R150" s="319"/>
      <c r="S150" s="319"/>
      <c r="T150" s="319"/>
      <c r="U150" s="319"/>
    </row>
    <row r="151">
      <c r="A151" s="319">
        <v>1.0</v>
      </c>
      <c r="B151" s="319"/>
      <c r="C151" s="320"/>
      <c r="D151" s="319"/>
      <c r="E151" s="319"/>
      <c r="F151" s="321"/>
      <c r="G151" s="321"/>
      <c r="H151" s="321"/>
      <c r="I151" s="319"/>
      <c r="J151" s="319"/>
      <c r="K151" s="319"/>
      <c r="L151" s="319"/>
      <c r="M151" s="319"/>
      <c r="N151" s="319"/>
      <c r="O151" s="319"/>
      <c r="P151" s="319"/>
      <c r="Q151" s="319"/>
      <c r="R151" s="319"/>
      <c r="S151" s="319"/>
      <c r="T151" s="319"/>
      <c r="U151" s="319"/>
    </row>
    <row r="152">
      <c r="A152" s="319">
        <v>1.0</v>
      </c>
      <c r="B152" s="319"/>
      <c r="C152" s="320"/>
      <c r="D152" s="319"/>
      <c r="E152" s="319"/>
      <c r="F152" s="321"/>
      <c r="G152" s="321"/>
      <c r="H152" s="321"/>
      <c r="I152" s="319"/>
      <c r="J152" s="319"/>
      <c r="K152" s="319"/>
      <c r="L152" s="319"/>
      <c r="M152" s="319"/>
      <c r="N152" s="319"/>
      <c r="O152" s="319"/>
      <c r="P152" s="319"/>
      <c r="Q152" s="319"/>
      <c r="R152" s="319"/>
      <c r="S152" s="319"/>
      <c r="T152" s="319"/>
      <c r="U152" s="319"/>
    </row>
    <row r="153">
      <c r="A153" s="319">
        <v>1.0</v>
      </c>
      <c r="B153" s="319"/>
      <c r="C153" s="320"/>
      <c r="D153" s="319"/>
      <c r="E153" s="319"/>
      <c r="F153" s="321"/>
      <c r="G153" s="321"/>
      <c r="H153" s="321"/>
      <c r="I153" s="319"/>
      <c r="J153" s="319"/>
      <c r="K153" s="319"/>
      <c r="L153" s="319"/>
      <c r="M153" s="319"/>
      <c r="N153" s="319"/>
      <c r="O153" s="319"/>
      <c r="P153" s="319"/>
      <c r="Q153" s="319"/>
      <c r="R153" s="319"/>
      <c r="S153" s="319"/>
      <c r="T153" s="319"/>
      <c r="U153" s="319"/>
    </row>
    <row r="154">
      <c r="A154" s="319">
        <v>1.0</v>
      </c>
      <c r="B154" s="319"/>
      <c r="C154" s="320"/>
      <c r="D154" s="319"/>
      <c r="E154" s="319"/>
      <c r="F154" s="321"/>
      <c r="G154" s="321"/>
      <c r="H154" s="321"/>
      <c r="I154" s="319"/>
      <c r="J154" s="319"/>
      <c r="K154" s="319"/>
      <c r="L154" s="319"/>
      <c r="M154" s="319"/>
      <c r="N154" s="319"/>
      <c r="O154" s="319"/>
      <c r="P154" s="319"/>
      <c r="Q154" s="319"/>
      <c r="R154" s="319"/>
      <c r="S154" s="319"/>
      <c r="T154" s="319"/>
      <c r="U154" s="319"/>
    </row>
    <row r="155">
      <c r="A155" s="319">
        <v>1.0</v>
      </c>
      <c r="B155" s="319"/>
      <c r="C155" s="320"/>
      <c r="D155" s="319"/>
      <c r="E155" s="319"/>
      <c r="F155" s="321"/>
      <c r="G155" s="321"/>
      <c r="H155" s="321"/>
      <c r="I155" s="319"/>
      <c r="J155" s="319"/>
      <c r="K155" s="319"/>
      <c r="L155" s="319"/>
      <c r="M155" s="319"/>
      <c r="N155" s="319"/>
      <c r="O155" s="319"/>
      <c r="P155" s="319"/>
      <c r="Q155" s="319"/>
      <c r="R155" s="319"/>
      <c r="S155" s="319"/>
      <c r="T155" s="319"/>
      <c r="U155" s="319"/>
    </row>
    <row r="156">
      <c r="A156" s="319">
        <v>1.0</v>
      </c>
      <c r="B156" s="319"/>
      <c r="C156" s="320"/>
      <c r="D156" s="319"/>
      <c r="E156" s="319"/>
      <c r="F156" s="321"/>
      <c r="G156" s="321"/>
      <c r="H156" s="321"/>
      <c r="I156" s="319"/>
      <c r="J156" s="319"/>
      <c r="K156" s="319"/>
      <c r="L156" s="319"/>
      <c r="M156" s="319"/>
      <c r="N156" s="319"/>
      <c r="O156" s="319"/>
      <c r="P156" s="319"/>
      <c r="Q156" s="319"/>
      <c r="R156" s="319"/>
      <c r="S156" s="319"/>
      <c r="T156" s="319"/>
      <c r="U156" s="319"/>
    </row>
    <row r="157">
      <c r="A157" s="319">
        <v>1.0</v>
      </c>
      <c r="B157" s="319"/>
      <c r="C157" s="320"/>
      <c r="D157" s="319"/>
      <c r="E157" s="319"/>
      <c r="F157" s="321"/>
      <c r="G157" s="321"/>
      <c r="H157" s="321"/>
      <c r="I157" s="319"/>
      <c r="J157" s="319"/>
      <c r="K157" s="319"/>
      <c r="L157" s="319"/>
      <c r="M157" s="319"/>
      <c r="N157" s="319"/>
      <c r="O157" s="319"/>
      <c r="P157" s="319"/>
      <c r="Q157" s="319"/>
      <c r="R157" s="319"/>
      <c r="S157" s="319"/>
      <c r="T157" s="319"/>
      <c r="U157" s="319"/>
    </row>
    <row r="158">
      <c r="A158" s="319">
        <v>1.0</v>
      </c>
      <c r="B158" s="319"/>
      <c r="C158" s="320"/>
      <c r="D158" s="319"/>
      <c r="E158" s="319"/>
      <c r="F158" s="321"/>
      <c r="G158" s="321"/>
      <c r="H158" s="321"/>
      <c r="I158" s="319"/>
      <c r="J158" s="319"/>
      <c r="K158" s="319"/>
      <c r="L158" s="319"/>
      <c r="M158" s="319"/>
      <c r="N158" s="319"/>
      <c r="O158" s="319"/>
      <c r="P158" s="319"/>
      <c r="Q158" s="319"/>
      <c r="R158" s="319"/>
      <c r="S158" s="319"/>
      <c r="T158" s="319"/>
      <c r="U158" s="319"/>
    </row>
    <row r="159">
      <c r="A159" s="319">
        <v>1.0</v>
      </c>
      <c r="B159" s="319"/>
      <c r="C159" s="320"/>
      <c r="D159" s="319"/>
      <c r="E159" s="319"/>
      <c r="F159" s="321"/>
      <c r="G159" s="321"/>
      <c r="H159" s="321"/>
      <c r="I159" s="319"/>
      <c r="J159" s="319"/>
      <c r="K159" s="319"/>
      <c r="L159" s="319"/>
      <c r="M159" s="319"/>
      <c r="N159" s="319"/>
      <c r="O159" s="319"/>
      <c r="P159" s="319"/>
      <c r="Q159" s="319"/>
      <c r="R159" s="319"/>
      <c r="S159" s="319"/>
      <c r="T159" s="319"/>
      <c r="U159" s="319"/>
    </row>
    <row r="160">
      <c r="A160" s="319">
        <v>0.0</v>
      </c>
      <c r="B160" s="319"/>
      <c r="C160" s="320"/>
      <c r="D160" s="319"/>
      <c r="E160" s="319"/>
      <c r="F160" s="321"/>
      <c r="G160" s="321"/>
      <c r="H160" s="321"/>
      <c r="I160" s="319"/>
      <c r="J160" s="319"/>
      <c r="K160" s="319"/>
      <c r="L160" s="319"/>
      <c r="M160" s="319"/>
      <c r="N160" s="319"/>
      <c r="O160" s="319"/>
      <c r="P160" s="319"/>
      <c r="Q160" s="319"/>
      <c r="R160" s="319"/>
      <c r="S160" s="319"/>
      <c r="T160" s="319"/>
      <c r="U160" s="319"/>
    </row>
    <row r="161">
      <c r="A161" s="319">
        <v>1.0</v>
      </c>
      <c r="B161" s="319"/>
      <c r="C161" s="320"/>
      <c r="D161" s="319"/>
      <c r="E161" s="321"/>
      <c r="F161" s="321"/>
      <c r="G161" s="321"/>
      <c r="H161" s="321"/>
      <c r="I161" s="319"/>
      <c r="J161" s="319"/>
      <c r="K161" s="319"/>
      <c r="L161" s="319"/>
      <c r="M161" s="319"/>
      <c r="N161" s="319"/>
      <c r="O161" s="319"/>
      <c r="P161" s="319"/>
      <c r="Q161" s="319"/>
      <c r="R161" s="319"/>
      <c r="S161" s="319"/>
      <c r="T161" s="319"/>
      <c r="U161" s="319"/>
    </row>
    <row r="162">
      <c r="A162" s="319">
        <v>0.0</v>
      </c>
      <c r="B162" s="319"/>
      <c r="C162" s="320"/>
      <c r="D162" s="319"/>
      <c r="E162" s="319"/>
      <c r="F162" s="321"/>
      <c r="G162" s="321"/>
      <c r="H162" s="321"/>
      <c r="I162" s="319"/>
      <c r="J162" s="319"/>
      <c r="K162" s="319"/>
      <c r="L162" s="319"/>
      <c r="M162" s="319"/>
      <c r="N162" s="319"/>
      <c r="O162" s="319"/>
      <c r="P162" s="319"/>
      <c r="Q162" s="319"/>
      <c r="R162" s="319"/>
      <c r="S162" s="319"/>
      <c r="T162" s="319"/>
      <c r="U162" s="319"/>
    </row>
    <row r="163">
      <c r="A163" s="319">
        <v>1.0</v>
      </c>
      <c r="B163" s="319"/>
      <c r="C163" s="320"/>
      <c r="D163" s="319"/>
      <c r="E163" s="319"/>
      <c r="F163" s="321"/>
      <c r="G163" s="321"/>
      <c r="H163" s="321"/>
      <c r="I163" s="319"/>
      <c r="J163" s="319"/>
      <c r="K163" s="319"/>
      <c r="L163" s="319"/>
      <c r="M163" s="319"/>
      <c r="N163" s="319"/>
      <c r="O163" s="319"/>
      <c r="P163" s="319"/>
      <c r="Q163" s="319"/>
      <c r="R163" s="319"/>
      <c r="S163" s="319"/>
      <c r="T163" s="319"/>
      <c r="U163" s="319"/>
    </row>
    <row r="164">
      <c r="A164" s="319">
        <v>0.0</v>
      </c>
      <c r="B164" s="319"/>
      <c r="C164" s="320"/>
      <c r="D164" s="319"/>
      <c r="E164" s="319"/>
      <c r="F164" s="321"/>
      <c r="G164" s="321"/>
      <c r="H164" s="321"/>
      <c r="I164" s="319"/>
      <c r="J164" s="319"/>
      <c r="K164" s="319"/>
      <c r="L164" s="319"/>
      <c r="M164" s="319"/>
      <c r="N164" s="319"/>
      <c r="O164" s="319"/>
      <c r="P164" s="319"/>
      <c r="Q164" s="319"/>
      <c r="R164" s="319"/>
      <c r="S164" s="319"/>
      <c r="T164" s="319"/>
      <c r="U164" s="319"/>
    </row>
    <row r="165">
      <c r="A165" s="319">
        <v>0.0</v>
      </c>
      <c r="B165" s="319"/>
      <c r="C165" s="320"/>
      <c r="D165" s="319"/>
      <c r="E165" s="319"/>
      <c r="F165" s="321"/>
      <c r="G165" s="321"/>
      <c r="H165" s="321"/>
      <c r="I165" s="319"/>
      <c r="J165" s="319"/>
      <c r="K165" s="319"/>
      <c r="L165" s="319"/>
      <c r="M165" s="319"/>
      <c r="N165" s="319"/>
      <c r="O165" s="319"/>
      <c r="P165" s="319"/>
      <c r="Q165" s="319"/>
      <c r="R165" s="319"/>
      <c r="S165" s="319"/>
      <c r="T165" s="319"/>
      <c r="U165" s="319"/>
    </row>
    <row r="166">
      <c r="A166" s="319">
        <v>1.0</v>
      </c>
      <c r="B166" s="319"/>
      <c r="C166" s="320"/>
      <c r="D166" s="319"/>
      <c r="E166" s="319"/>
      <c r="F166" s="321"/>
      <c r="G166" s="321"/>
      <c r="H166" s="321"/>
      <c r="I166" s="319"/>
      <c r="J166" s="319"/>
      <c r="K166" s="319"/>
      <c r="L166" s="319"/>
      <c r="M166" s="319"/>
      <c r="N166" s="319"/>
      <c r="O166" s="319"/>
      <c r="P166" s="319"/>
      <c r="Q166" s="319"/>
      <c r="R166" s="319"/>
      <c r="S166" s="319"/>
      <c r="T166" s="319"/>
      <c r="U166" s="319"/>
    </row>
    <row r="167">
      <c r="A167" s="319">
        <v>1.0</v>
      </c>
      <c r="B167" s="319"/>
      <c r="C167" s="320"/>
      <c r="D167" s="319"/>
      <c r="E167" s="319"/>
      <c r="F167" s="321"/>
      <c r="G167" s="321"/>
      <c r="H167" s="321"/>
      <c r="I167" s="319"/>
      <c r="J167" s="319"/>
      <c r="K167" s="319"/>
      <c r="L167" s="319"/>
      <c r="M167" s="319"/>
      <c r="N167" s="319"/>
      <c r="O167" s="319"/>
      <c r="P167" s="319"/>
      <c r="Q167" s="319"/>
      <c r="R167" s="319"/>
      <c r="S167" s="319"/>
      <c r="T167" s="319"/>
      <c r="U167" s="319"/>
    </row>
    <row r="168">
      <c r="A168" s="319">
        <v>0.0</v>
      </c>
      <c r="B168" s="319"/>
      <c r="C168" s="320"/>
      <c r="D168" s="319"/>
      <c r="E168" s="319"/>
      <c r="F168" s="321"/>
      <c r="G168" s="321"/>
      <c r="H168" s="321"/>
      <c r="I168" s="319"/>
      <c r="J168" s="319"/>
      <c r="K168" s="319"/>
      <c r="L168" s="319"/>
      <c r="M168" s="319"/>
      <c r="N168" s="319"/>
      <c r="O168" s="319"/>
      <c r="P168" s="319"/>
      <c r="Q168" s="319"/>
      <c r="R168" s="319"/>
      <c r="S168" s="319"/>
      <c r="T168" s="319"/>
      <c r="U168" s="319"/>
    </row>
    <row r="169">
      <c r="A169" s="319">
        <v>0.0</v>
      </c>
      <c r="B169" s="319"/>
      <c r="C169" s="320"/>
      <c r="D169" s="319"/>
      <c r="E169" s="319"/>
      <c r="F169" s="321"/>
      <c r="G169" s="321"/>
      <c r="H169" s="321"/>
      <c r="I169" s="319"/>
      <c r="J169" s="319"/>
      <c r="K169" s="319"/>
      <c r="L169" s="319"/>
      <c r="M169" s="319"/>
      <c r="N169" s="319"/>
      <c r="O169" s="319"/>
      <c r="P169" s="319"/>
      <c r="Q169" s="319"/>
      <c r="R169" s="319"/>
      <c r="S169" s="319"/>
      <c r="T169" s="319"/>
      <c r="U169" s="319"/>
    </row>
    <row r="170">
      <c r="A170" s="319">
        <v>1.0</v>
      </c>
      <c r="B170" s="319"/>
      <c r="C170" s="320"/>
      <c r="D170" s="319"/>
      <c r="E170" s="319"/>
      <c r="F170" s="321"/>
      <c r="G170" s="321"/>
      <c r="H170" s="321"/>
      <c r="I170" s="319"/>
      <c r="J170" s="319"/>
      <c r="K170" s="319"/>
      <c r="L170" s="319"/>
      <c r="M170" s="319"/>
      <c r="N170" s="319"/>
      <c r="O170" s="319"/>
      <c r="P170" s="319"/>
      <c r="Q170" s="319"/>
      <c r="R170" s="319"/>
      <c r="S170" s="319"/>
      <c r="T170" s="319"/>
      <c r="U170" s="319"/>
    </row>
    <row r="171">
      <c r="A171" s="319">
        <v>1.0</v>
      </c>
      <c r="B171" s="319"/>
      <c r="C171" s="320"/>
      <c r="D171" s="319"/>
      <c r="E171" s="319"/>
      <c r="F171" s="321"/>
      <c r="G171" s="321"/>
      <c r="H171" s="321"/>
      <c r="I171" s="319"/>
      <c r="J171" s="319"/>
      <c r="K171" s="319"/>
      <c r="L171" s="319"/>
      <c r="M171" s="319"/>
      <c r="N171" s="319"/>
      <c r="O171" s="319"/>
      <c r="P171" s="319"/>
      <c r="Q171" s="319"/>
      <c r="R171" s="319"/>
      <c r="S171" s="319"/>
      <c r="T171" s="319"/>
      <c r="U171" s="319"/>
    </row>
    <row r="172">
      <c r="A172" s="319">
        <v>0.0</v>
      </c>
      <c r="B172" s="319"/>
      <c r="C172" s="320"/>
      <c r="D172" s="319"/>
      <c r="E172" s="319"/>
      <c r="F172" s="321"/>
      <c r="G172" s="321"/>
      <c r="H172" s="321"/>
      <c r="I172" s="319"/>
      <c r="J172" s="319"/>
      <c r="K172" s="319"/>
      <c r="L172" s="319"/>
      <c r="M172" s="319"/>
      <c r="N172" s="319"/>
      <c r="O172" s="319"/>
      <c r="P172" s="319"/>
      <c r="Q172" s="319"/>
      <c r="R172" s="319"/>
      <c r="S172" s="319"/>
      <c r="T172" s="319"/>
      <c r="U172" s="319"/>
    </row>
    <row r="173">
      <c r="A173" s="319">
        <v>1.0</v>
      </c>
      <c r="B173" s="319"/>
      <c r="C173" s="320"/>
      <c r="D173" s="319"/>
      <c r="E173" s="319"/>
      <c r="F173" s="321"/>
      <c r="G173" s="321"/>
      <c r="H173" s="321"/>
      <c r="I173" s="319"/>
      <c r="J173" s="319"/>
      <c r="K173" s="319"/>
      <c r="L173" s="319"/>
      <c r="M173" s="319"/>
      <c r="N173" s="319"/>
      <c r="O173" s="319"/>
      <c r="P173" s="319"/>
      <c r="Q173" s="319"/>
      <c r="R173" s="319"/>
      <c r="S173" s="319"/>
      <c r="T173" s="319"/>
      <c r="U173" s="319"/>
    </row>
    <row r="174">
      <c r="A174" s="319">
        <v>0.0</v>
      </c>
      <c r="B174" s="319"/>
      <c r="C174" s="320"/>
      <c r="D174" s="319"/>
      <c r="E174" s="319"/>
      <c r="F174" s="321"/>
      <c r="G174" s="321"/>
      <c r="H174" s="321"/>
      <c r="I174" s="319"/>
      <c r="J174" s="319"/>
      <c r="K174" s="319"/>
      <c r="L174" s="319"/>
      <c r="M174" s="319"/>
      <c r="N174" s="319"/>
      <c r="O174" s="319"/>
      <c r="P174" s="319"/>
      <c r="Q174" s="319"/>
      <c r="R174" s="319"/>
      <c r="S174" s="319"/>
      <c r="T174" s="319"/>
      <c r="U174" s="319"/>
    </row>
    <row r="175">
      <c r="A175" s="319">
        <v>0.0</v>
      </c>
      <c r="B175" s="319"/>
      <c r="C175" s="320"/>
      <c r="D175" s="319"/>
      <c r="E175" s="319"/>
      <c r="F175" s="321"/>
      <c r="G175" s="321"/>
      <c r="H175" s="321"/>
      <c r="I175" s="319"/>
      <c r="J175" s="319"/>
      <c r="K175" s="319"/>
      <c r="L175" s="319"/>
      <c r="M175" s="319"/>
      <c r="N175" s="319"/>
      <c r="O175" s="319"/>
      <c r="P175" s="319"/>
      <c r="Q175" s="319"/>
      <c r="R175" s="319"/>
      <c r="S175" s="319"/>
      <c r="T175" s="319"/>
      <c r="U175" s="319"/>
    </row>
    <row r="176">
      <c r="A176" s="319">
        <v>0.0</v>
      </c>
      <c r="B176" s="319"/>
      <c r="C176" s="320"/>
      <c r="D176" s="319"/>
      <c r="E176" s="319"/>
      <c r="F176" s="321"/>
      <c r="G176" s="321"/>
      <c r="H176" s="321"/>
      <c r="I176" s="319"/>
      <c r="J176" s="319"/>
      <c r="K176" s="319"/>
      <c r="L176" s="319"/>
      <c r="M176" s="319"/>
      <c r="N176" s="319"/>
      <c r="O176" s="319"/>
      <c r="P176" s="319"/>
      <c r="Q176" s="319"/>
      <c r="R176" s="319"/>
      <c r="S176" s="319"/>
      <c r="T176" s="319"/>
      <c r="U176" s="319"/>
    </row>
    <row r="177">
      <c r="A177" s="319">
        <v>1.0</v>
      </c>
      <c r="B177" s="319"/>
      <c r="C177" s="320"/>
      <c r="D177" s="319"/>
      <c r="E177" s="319"/>
      <c r="F177" s="321"/>
      <c r="G177" s="321"/>
      <c r="H177" s="321"/>
      <c r="I177" s="319"/>
      <c r="J177" s="319"/>
      <c r="K177" s="319"/>
      <c r="L177" s="319"/>
      <c r="M177" s="319"/>
      <c r="N177" s="319"/>
      <c r="O177" s="319"/>
      <c r="P177" s="319"/>
      <c r="Q177" s="319"/>
      <c r="R177" s="319"/>
      <c r="S177" s="319"/>
      <c r="T177" s="319"/>
      <c r="U177" s="319"/>
    </row>
    <row r="178">
      <c r="A178" s="319">
        <v>1.0</v>
      </c>
      <c r="B178" s="319"/>
      <c r="C178" s="320"/>
      <c r="D178" s="319"/>
      <c r="E178" s="319"/>
      <c r="F178" s="321"/>
      <c r="G178" s="321"/>
      <c r="H178" s="321"/>
      <c r="I178" s="319"/>
      <c r="J178" s="319"/>
      <c r="K178" s="319"/>
      <c r="L178" s="319"/>
      <c r="M178" s="319"/>
      <c r="N178" s="319"/>
      <c r="O178" s="319"/>
      <c r="P178" s="319"/>
      <c r="Q178" s="319"/>
      <c r="R178" s="319"/>
      <c r="S178" s="319"/>
      <c r="T178" s="319"/>
      <c r="U178" s="319"/>
    </row>
    <row r="179">
      <c r="A179" s="319">
        <v>1.0</v>
      </c>
      <c r="B179" s="319"/>
      <c r="C179" s="320"/>
      <c r="D179" s="319"/>
      <c r="E179" s="319"/>
      <c r="F179" s="321"/>
      <c r="G179" s="321"/>
      <c r="H179" s="321"/>
      <c r="I179" s="319"/>
      <c r="J179" s="319"/>
      <c r="K179" s="319"/>
      <c r="L179" s="319"/>
      <c r="M179" s="319"/>
      <c r="N179" s="319"/>
      <c r="O179" s="319"/>
      <c r="P179" s="319"/>
      <c r="Q179" s="319"/>
      <c r="R179" s="319"/>
      <c r="S179" s="319"/>
      <c r="T179" s="319"/>
      <c r="U179" s="319"/>
    </row>
    <row r="180">
      <c r="A180" s="319">
        <v>1.0</v>
      </c>
      <c r="B180" s="319"/>
      <c r="C180" s="320"/>
      <c r="D180" s="319"/>
      <c r="E180" s="321"/>
      <c r="F180" s="321"/>
      <c r="G180" s="321"/>
      <c r="H180" s="321"/>
      <c r="I180" s="319"/>
      <c r="J180" s="319"/>
      <c r="K180" s="319"/>
      <c r="L180" s="319"/>
      <c r="M180" s="319"/>
      <c r="N180" s="319"/>
      <c r="O180" s="319"/>
      <c r="P180" s="319"/>
      <c r="Q180" s="319"/>
      <c r="R180" s="319"/>
      <c r="S180" s="319"/>
      <c r="T180" s="319"/>
      <c r="U180" s="319"/>
    </row>
    <row r="181">
      <c r="A181" s="319">
        <v>1.0</v>
      </c>
      <c r="B181" s="319"/>
      <c r="C181" s="320"/>
      <c r="D181" s="319"/>
      <c r="E181" s="319"/>
      <c r="F181" s="321"/>
      <c r="G181" s="321"/>
      <c r="H181" s="321"/>
      <c r="I181" s="319"/>
      <c r="J181" s="319"/>
      <c r="K181" s="319"/>
      <c r="L181" s="319"/>
      <c r="M181" s="319"/>
      <c r="N181" s="319"/>
      <c r="O181" s="319"/>
      <c r="P181" s="319"/>
      <c r="Q181" s="319"/>
      <c r="R181" s="319"/>
      <c r="S181" s="319"/>
      <c r="T181" s="319"/>
      <c r="U181" s="319"/>
    </row>
    <row r="182">
      <c r="A182" s="319">
        <v>1.0</v>
      </c>
      <c r="B182" s="319"/>
      <c r="C182" s="320"/>
      <c r="D182" s="319"/>
      <c r="E182" s="319"/>
      <c r="F182" s="321"/>
      <c r="G182" s="321"/>
      <c r="H182" s="321"/>
      <c r="I182" s="319"/>
      <c r="J182" s="319"/>
      <c r="K182" s="319"/>
      <c r="L182" s="319"/>
      <c r="M182" s="319"/>
      <c r="N182" s="319"/>
      <c r="O182" s="319"/>
      <c r="P182" s="319"/>
      <c r="Q182" s="319"/>
      <c r="R182" s="319"/>
      <c r="S182" s="319"/>
      <c r="T182" s="319"/>
      <c r="U182" s="319"/>
    </row>
    <row r="183">
      <c r="A183" s="319">
        <v>1.0</v>
      </c>
      <c r="B183" s="319"/>
      <c r="C183" s="320"/>
      <c r="D183" s="319"/>
      <c r="E183" s="319"/>
      <c r="F183" s="321"/>
      <c r="G183" s="321"/>
      <c r="H183" s="321"/>
      <c r="I183" s="319"/>
      <c r="J183" s="319"/>
      <c r="K183" s="319"/>
      <c r="L183" s="319"/>
      <c r="M183" s="319"/>
      <c r="N183" s="319"/>
      <c r="O183" s="319"/>
      <c r="P183" s="319"/>
      <c r="Q183" s="319"/>
      <c r="R183" s="319"/>
      <c r="S183" s="319"/>
      <c r="T183" s="319"/>
      <c r="U183" s="319"/>
    </row>
    <row r="184">
      <c r="A184" s="319">
        <v>0.0</v>
      </c>
      <c r="B184" s="319"/>
      <c r="C184" s="320"/>
      <c r="D184" s="319"/>
      <c r="E184" s="319"/>
      <c r="F184" s="321"/>
      <c r="G184" s="321"/>
      <c r="H184" s="321"/>
      <c r="I184" s="319"/>
      <c r="J184" s="319"/>
      <c r="K184" s="319"/>
      <c r="L184" s="319"/>
      <c r="M184" s="319"/>
      <c r="N184" s="319"/>
      <c r="O184" s="319"/>
      <c r="P184" s="319"/>
      <c r="Q184" s="319"/>
      <c r="R184" s="319"/>
      <c r="S184" s="319"/>
      <c r="T184" s="319"/>
      <c r="U184" s="319"/>
    </row>
    <row r="185">
      <c r="A185" s="319">
        <v>0.0</v>
      </c>
      <c r="B185" s="319"/>
      <c r="C185" s="320"/>
      <c r="D185" s="319"/>
      <c r="E185" s="319"/>
      <c r="F185" s="321"/>
      <c r="G185" s="321"/>
      <c r="H185" s="321"/>
      <c r="I185" s="319"/>
      <c r="J185" s="319"/>
      <c r="K185" s="319"/>
      <c r="L185" s="319"/>
      <c r="M185" s="319"/>
      <c r="N185" s="319"/>
      <c r="O185" s="319"/>
      <c r="P185" s="319"/>
      <c r="Q185" s="319"/>
      <c r="R185" s="319"/>
      <c r="S185" s="319"/>
      <c r="T185" s="319"/>
      <c r="U185" s="319"/>
    </row>
    <row r="186">
      <c r="A186" s="319">
        <v>1.0</v>
      </c>
      <c r="B186" s="319"/>
      <c r="C186" s="320"/>
      <c r="D186" s="319"/>
      <c r="E186" s="319"/>
      <c r="F186" s="321"/>
      <c r="G186" s="321"/>
      <c r="H186" s="321"/>
      <c r="I186" s="319"/>
      <c r="J186" s="319"/>
      <c r="K186" s="319"/>
      <c r="L186" s="319"/>
      <c r="M186" s="319"/>
      <c r="N186" s="319"/>
      <c r="O186" s="319"/>
      <c r="P186" s="319"/>
      <c r="Q186" s="319"/>
      <c r="R186" s="319"/>
      <c r="S186" s="319"/>
      <c r="T186" s="319"/>
      <c r="U186" s="319"/>
    </row>
    <row r="187">
      <c r="A187" s="319">
        <v>1.0</v>
      </c>
      <c r="B187" s="319"/>
      <c r="C187" s="320"/>
      <c r="D187" s="319"/>
      <c r="E187" s="319"/>
      <c r="F187" s="321"/>
      <c r="G187" s="321"/>
      <c r="H187" s="321"/>
      <c r="I187" s="319"/>
      <c r="J187" s="319"/>
      <c r="K187" s="319"/>
      <c r="L187" s="319"/>
      <c r="M187" s="319"/>
      <c r="N187" s="319"/>
      <c r="O187" s="319"/>
      <c r="P187" s="319"/>
      <c r="Q187" s="319"/>
      <c r="R187" s="319"/>
      <c r="S187" s="319"/>
      <c r="T187" s="319"/>
      <c r="U187" s="319"/>
    </row>
    <row r="188">
      <c r="A188" s="319">
        <v>1.0</v>
      </c>
      <c r="B188" s="319"/>
      <c r="C188" s="320"/>
      <c r="D188" s="319"/>
      <c r="E188" s="319"/>
      <c r="F188" s="321"/>
      <c r="G188" s="321"/>
      <c r="H188" s="321"/>
      <c r="I188" s="319"/>
      <c r="J188" s="319"/>
      <c r="K188" s="319"/>
      <c r="L188" s="319"/>
      <c r="M188" s="319"/>
      <c r="N188" s="319"/>
      <c r="O188" s="319"/>
      <c r="P188" s="319"/>
      <c r="Q188" s="319"/>
      <c r="R188" s="319"/>
      <c r="S188" s="319"/>
      <c r="T188" s="319"/>
      <c r="U188" s="319"/>
    </row>
    <row r="189">
      <c r="A189" s="319">
        <v>1.0</v>
      </c>
      <c r="B189" s="319"/>
      <c r="C189" s="320"/>
      <c r="D189" s="319"/>
      <c r="E189" s="319"/>
      <c r="F189" s="321"/>
      <c r="G189" s="321"/>
      <c r="H189" s="321"/>
      <c r="I189" s="319"/>
      <c r="J189" s="319"/>
      <c r="K189" s="319"/>
      <c r="L189" s="319"/>
      <c r="M189" s="319"/>
      <c r="N189" s="319"/>
      <c r="O189" s="319"/>
      <c r="P189" s="319"/>
      <c r="Q189" s="319"/>
      <c r="R189" s="319"/>
      <c r="S189" s="319"/>
      <c r="T189" s="319"/>
      <c r="U189" s="319"/>
    </row>
    <row r="190">
      <c r="A190" s="319">
        <v>0.0</v>
      </c>
      <c r="B190" s="319"/>
      <c r="C190" s="320"/>
      <c r="D190" s="319"/>
      <c r="E190" s="319"/>
      <c r="F190" s="321"/>
      <c r="G190" s="321"/>
      <c r="H190" s="321"/>
      <c r="I190" s="319"/>
      <c r="J190" s="319"/>
      <c r="K190" s="319"/>
      <c r="L190" s="319"/>
      <c r="M190" s="319"/>
      <c r="N190" s="319"/>
      <c r="O190" s="319"/>
      <c r="P190" s="319"/>
      <c r="Q190" s="319"/>
      <c r="R190" s="319"/>
      <c r="S190" s="319"/>
      <c r="T190" s="319"/>
      <c r="U190" s="319"/>
    </row>
    <row r="191">
      <c r="A191" s="319">
        <v>1.0</v>
      </c>
      <c r="B191" s="319"/>
      <c r="C191" s="320"/>
      <c r="D191" s="319"/>
      <c r="E191" s="319"/>
      <c r="F191" s="321"/>
      <c r="G191" s="321"/>
      <c r="H191" s="321"/>
      <c r="I191" s="319"/>
      <c r="J191" s="319"/>
      <c r="K191" s="319"/>
      <c r="L191" s="319"/>
      <c r="M191" s="319"/>
      <c r="N191" s="319"/>
      <c r="O191" s="319"/>
      <c r="P191" s="319"/>
      <c r="Q191" s="319"/>
      <c r="R191" s="319"/>
      <c r="S191" s="319"/>
      <c r="T191" s="319"/>
      <c r="U191" s="319"/>
    </row>
    <row r="192">
      <c r="A192" s="319">
        <v>0.0</v>
      </c>
      <c r="B192" s="319"/>
      <c r="C192" s="320"/>
      <c r="D192" s="319"/>
      <c r="E192" s="319"/>
      <c r="F192" s="321"/>
      <c r="G192" s="321"/>
      <c r="H192" s="321"/>
      <c r="I192" s="319"/>
      <c r="J192" s="319"/>
      <c r="K192" s="319"/>
      <c r="L192" s="319"/>
      <c r="M192" s="319"/>
      <c r="N192" s="319"/>
      <c r="O192" s="319"/>
      <c r="P192" s="319"/>
      <c r="Q192" s="319"/>
      <c r="R192" s="319"/>
      <c r="S192" s="319"/>
      <c r="T192" s="319"/>
      <c r="U192" s="319"/>
    </row>
    <row r="193">
      <c r="A193" s="319">
        <v>0.0</v>
      </c>
      <c r="B193" s="319"/>
      <c r="C193" s="320"/>
      <c r="D193" s="319"/>
      <c r="E193" s="319"/>
      <c r="F193" s="321"/>
      <c r="G193" s="321"/>
      <c r="H193" s="321"/>
      <c r="I193" s="319"/>
      <c r="J193" s="319"/>
      <c r="K193" s="319"/>
      <c r="L193" s="319"/>
      <c r="M193" s="319"/>
      <c r="N193" s="319"/>
      <c r="O193" s="319"/>
      <c r="P193" s="319"/>
      <c r="Q193" s="319"/>
      <c r="R193" s="319"/>
      <c r="S193" s="319"/>
      <c r="T193" s="319"/>
      <c r="U193" s="319"/>
    </row>
    <row r="194">
      <c r="A194" s="319">
        <v>0.0</v>
      </c>
      <c r="B194" s="319"/>
      <c r="C194" s="320"/>
      <c r="D194" s="319"/>
      <c r="E194" s="319"/>
      <c r="F194" s="321"/>
      <c r="G194" s="321"/>
      <c r="H194" s="321"/>
      <c r="I194" s="319"/>
      <c r="J194" s="319"/>
      <c r="K194" s="319"/>
      <c r="L194" s="319"/>
      <c r="M194" s="319"/>
      <c r="N194" s="319"/>
      <c r="O194" s="319"/>
      <c r="P194" s="319"/>
      <c r="Q194" s="319"/>
      <c r="R194" s="319"/>
      <c r="S194" s="319"/>
      <c r="T194" s="319"/>
      <c r="U194" s="319"/>
    </row>
    <row r="195">
      <c r="A195" s="319">
        <v>1.0</v>
      </c>
      <c r="B195" s="319"/>
      <c r="C195" s="320"/>
      <c r="D195" s="319"/>
      <c r="E195" s="319"/>
      <c r="F195" s="321"/>
      <c r="G195" s="321"/>
      <c r="H195" s="321"/>
      <c r="I195" s="319"/>
      <c r="J195" s="319"/>
      <c r="K195" s="319"/>
      <c r="L195" s="319"/>
      <c r="M195" s="319"/>
      <c r="N195" s="319"/>
      <c r="O195" s="319"/>
      <c r="P195" s="319"/>
      <c r="Q195" s="319"/>
      <c r="R195" s="319"/>
      <c r="S195" s="319"/>
      <c r="T195" s="319"/>
      <c r="U195" s="319"/>
    </row>
    <row r="196">
      <c r="A196" s="319">
        <v>1.0</v>
      </c>
      <c r="B196" s="319"/>
      <c r="C196" s="320"/>
      <c r="D196" s="319"/>
      <c r="E196" s="319"/>
      <c r="F196" s="321"/>
      <c r="G196" s="321"/>
      <c r="H196" s="321"/>
      <c r="I196" s="319"/>
      <c r="J196" s="319"/>
      <c r="K196" s="319"/>
      <c r="L196" s="319"/>
      <c r="M196" s="319"/>
      <c r="N196" s="319"/>
      <c r="O196" s="319"/>
      <c r="P196" s="319"/>
      <c r="Q196" s="319"/>
      <c r="R196" s="319"/>
      <c r="S196" s="319"/>
      <c r="T196" s="319"/>
      <c r="U196" s="319"/>
    </row>
    <row r="197">
      <c r="A197" s="319">
        <v>1.0</v>
      </c>
      <c r="B197" s="319"/>
      <c r="C197" s="320"/>
      <c r="D197" s="319"/>
      <c r="E197" s="319"/>
      <c r="F197" s="321"/>
      <c r="G197" s="321"/>
      <c r="H197" s="321"/>
      <c r="I197" s="319"/>
      <c r="J197" s="319"/>
      <c r="K197" s="319"/>
      <c r="L197" s="319"/>
      <c r="M197" s="319"/>
      <c r="N197" s="319"/>
      <c r="O197" s="319"/>
      <c r="P197" s="319"/>
      <c r="Q197" s="319"/>
      <c r="R197" s="319"/>
      <c r="S197" s="319"/>
      <c r="T197" s="319"/>
      <c r="U197" s="319"/>
    </row>
    <row r="198">
      <c r="A198" s="319">
        <v>1.0</v>
      </c>
      <c r="B198" s="319"/>
      <c r="C198" s="320"/>
      <c r="D198" s="319"/>
      <c r="E198" s="319"/>
      <c r="F198" s="321"/>
      <c r="G198" s="321"/>
      <c r="H198" s="321"/>
      <c r="I198" s="319"/>
      <c r="J198" s="319"/>
      <c r="K198" s="319"/>
      <c r="L198" s="319"/>
      <c r="M198" s="319"/>
      <c r="N198" s="319"/>
      <c r="O198" s="319"/>
      <c r="P198" s="319"/>
      <c r="Q198" s="319"/>
      <c r="R198" s="319"/>
      <c r="S198" s="319"/>
      <c r="T198" s="319"/>
      <c r="U198" s="319"/>
    </row>
    <row r="199">
      <c r="A199" s="319">
        <v>1.0</v>
      </c>
      <c r="B199" s="319"/>
      <c r="C199" s="320"/>
      <c r="D199" s="319"/>
      <c r="E199" s="319"/>
      <c r="F199" s="321"/>
      <c r="G199" s="321"/>
      <c r="H199" s="321"/>
      <c r="I199" s="319"/>
      <c r="J199" s="319"/>
      <c r="K199" s="319"/>
      <c r="L199" s="319"/>
      <c r="M199" s="319"/>
      <c r="N199" s="319"/>
      <c r="O199" s="319"/>
      <c r="P199" s="319"/>
      <c r="Q199" s="319"/>
      <c r="R199" s="319"/>
      <c r="S199" s="319"/>
      <c r="T199" s="319"/>
      <c r="U199" s="319"/>
    </row>
    <row r="200">
      <c r="A200" s="319">
        <v>1.0</v>
      </c>
      <c r="B200" s="319"/>
      <c r="C200" s="320"/>
      <c r="D200" s="319"/>
      <c r="E200" s="319"/>
      <c r="F200" s="321"/>
      <c r="G200" s="321"/>
      <c r="H200" s="321"/>
      <c r="I200" s="319"/>
      <c r="J200" s="319"/>
      <c r="K200" s="319"/>
      <c r="L200" s="319"/>
      <c r="M200" s="319"/>
      <c r="N200" s="319"/>
      <c r="O200" s="319"/>
      <c r="P200" s="319"/>
      <c r="Q200" s="319"/>
      <c r="R200" s="319"/>
      <c r="S200" s="319"/>
      <c r="T200" s="319"/>
      <c r="U200" s="319"/>
    </row>
    <row r="201">
      <c r="A201" s="319">
        <v>0.0</v>
      </c>
      <c r="B201" s="319"/>
      <c r="C201" s="320"/>
      <c r="D201" s="319"/>
      <c r="E201" s="319"/>
      <c r="F201" s="321"/>
      <c r="G201" s="321"/>
      <c r="H201" s="321"/>
      <c r="I201" s="319"/>
      <c r="J201" s="319"/>
      <c r="K201" s="319"/>
      <c r="L201" s="319"/>
      <c r="M201" s="319"/>
      <c r="N201" s="319"/>
      <c r="O201" s="319"/>
      <c r="P201" s="319"/>
      <c r="Q201" s="319"/>
      <c r="R201" s="319"/>
      <c r="S201" s="319"/>
      <c r="T201" s="319"/>
      <c r="U201" s="319"/>
    </row>
    <row r="202">
      <c r="A202" s="319">
        <v>1.0</v>
      </c>
      <c r="B202" s="319"/>
      <c r="C202" s="320"/>
      <c r="D202" s="319"/>
      <c r="E202" s="319"/>
      <c r="F202" s="321"/>
      <c r="G202" s="321"/>
      <c r="H202" s="321"/>
      <c r="I202" s="319"/>
      <c r="J202" s="319"/>
      <c r="K202" s="319"/>
      <c r="L202" s="319"/>
      <c r="M202" s="319"/>
      <c r="N202" s="319"/>
      <c r="O202" s="319"/>
      <c r="P202" s="319"/>
      <c r="Q202" s="319"/>
      <c r="R202" s="319"/>
      <c r="S202" s="319"/>
      <c r="T202" s="319"/>
      <c r="U202" s="319"/>
    </row>
    <row r="203">
      <c r="A203" s="319">
        <v>0.0</v>
      </c>
      <c r="B203" s="319"/>
      <c r="C203" s="320"/>
      <c r="D203" s="319"/>
      <c r="E203" s="319"/>
      <c r="F203" s="321"/>
      <c r="G203" s="321"/>
      <c r="H203" s="321"/>
      <c r="I203" s="319"/>
      <c r="J203" s="319"/>
      <c r="K203" s="319"/>
      <c r="L203" s="319"/>
      <c r="M203" s="319"/>
      <c r="N203" s="319"/>
      <c r="O203" s="319"/>
      <c r="P203" s="319"/>
      <c r="Q203" s="319"/>
      <c r="R203" s="319"/>
      <c r="S203" s="319"/>
      <c r="T203" s="319"/>
      <c r="U203" s="319"/>
    </row>
    <row r="204">
      <c r="A204" s="319">
        <v>1.0</v>
      </c>
      <c r="B204" s="319"/>
      <c r="C204" s="320"/>
      <c r="D204" s="319"/>
      <c r="E204" s="319"/>
      <c r="F204" s="321"/>
      <c r="G204" s="321"/>
      <c r="H204" s="321"/>
      <c r="I204" s="319"/>
      <c r="J204" s="319"/>
      <c r="K204" s="319"/>
      <c r="L204" s="319"/>
      <c r="M204" s="319"/>
      <c r="N204" s="319"/>
      <c r="O204" s="319"/>
      <c r="P204" s="319"/>
      <c r="Q204" s="319"/>
      <c r="R204" s="319"/>
      <c r="S204" s="319"/>
      <c r="T204" s="319"/>
      <c r="U204" s="319"/>
    </row>
    <row r="205">
      <c r="A205" s="319">
        <v>1.0</v>
      </c>
      <c r="B205" s="319"/>
      <c r="C205" s="320"/>
      <c r="D205" s="319"/>
      <c r="E205" s="319"/>
      <c r="F205" s="321"/>
      <c r="G205" s="321"/>
      <c r="H205" s="321"/>
      <c r="I205" s="319"/>
      <c r="J205" s="319"/>
      <c r="K205" s="319"/>
      <c r="L205" s="319"/>
      <c r="M205" s="319"/>
      <c r="N205" s="319"/>
      <c r="O205" s="319"/>
      <c r="P205" s="319"/>
      <c r="Q205" s="319"/>
      <c r="R205" s="319"/>
      <c r="S205" s="319"/>
      <c r="T205" s="319"/>
      <c r="U205" s="319"/>
    </row>
    <row r="206">
      <c r="A206" s="319">
        <v>1.0</v>
      </c>
      <c r="B206" s="319"/>
      <c r="C206" s="320"/>
      <c r="D206" s="319"/>
      <c r="E206" s="319"/>
      <c r="F206" s="321"/>
      <c r="G206" s="321"/>
      <c r="H206" s="321"/>
      <c r="I206" s="319"/>
      <c r="J206" s="319"/>
      <c r="K206" s="319"/>
      <c r="L206" s="319"/>
      <c r="M206" s="319"/>
      <c r="N206" s="319"/>
      <c r="O206" s="319"/>
      <c r="P206" s="319"/>
      <c r="Q206" s="319"/>
      <c r="R206" s="319"/>
      <c r="S206" s="319"/>
      <c r="T206" s="319"/>
      <c r="U206" s="319"/>
    </row>
    <row r="207">
      <c r="A207" s="319">
        <v>1.0</v>
      </c>
      <c r="B207" s="319"/>
      <c r="C207" s="320"/>
      <c r="D207" s="319"/>
      <c r="E207" s="319"/>
      <c r="F207" s="321"/>
      <c r="G207" s="321"/>
      <c r="H207" s="321"/>
      <c r="I207" s="319"/>
      <c r="J207" s="319"/>
      <c r="K207" s="319"/>
      <c r="L207" s="319"/>
      <c r="M207" s="319"/>
      <c r="N207" s="319"/>
      <c r="O207" s="319"/>
      <c r="P207" s="319"/>
      <c r="Q207" s="319"/>
      <c r="R207" s="319"/>
      <c r="S207" s="319"/>
      <c r="T207" s="319"/>
      <c r="U207" s="319"/>
    </row>
    <row r="208">
      <c r="A208" s="319">
        <v>1.0</v>
      </c>
      <c r="B208" s="319"/>
      <c r="C208" s="320"/>
      <c r="D208" s="319"/>
      <c r="E208" s="319"/>
      <c r="F208" s="321"/>
      <c r="G208" s="321"/>
      <c r="H208" s="321"/>
      <c r="I208" s="319"/>
      <c r="J208" s="319"/>
      <c r="K208" s="319"/>
      <c r="L208" s="319"/>
      <c r="M208" s="319"/>
      <c r="N208" s="319"/>
      <c r="O208" s="319"/>
      <c r="P208" s="319"/>
      <c r="Q208" s="319"/>
      <c r="R208" s="319"/>
      <c r="S208" s="319"/>
      <c r="T208" s="319"/>
      <c r="U208" s="319"/>
    </row>
    <row r="209">
      <c r="A209" s="319">
        <v>1.0</v>
      </c>
      <c r="B209" s="319"/>
      <c r="C209" s="320"/>
      <c r="D209" s="319"/>
      <c r="E209" s="319"/>
      <c r="F209" s="321"/>
      <c r="G209" s="321"/>
      <c r="H209" s="321"/>
      <c r="I209" s="319"/>
      <c r="J209" s="319"/>
      <c r="K209" s="319"/>
      <c r="L209" s="319"/>
      <c r="M209" s="319"/>
      <c r="N209" s="319"/>
      <c r="O209" s="319"/>
      <c r="P209" s="319"/>
      <c r="Q209" s="319"/>
      <c r="R209" s="319"/>
      <c r="S209" s="319"/>
      <c r="T209" s="319"/>
      <c r="U209" s="319"/>
    </row>
    <row r="210">
      <c r="A210" s="319">
        <v>1.0</v>
      </c>
      <c r="B210" s="319"/>
      <c r="C210" s="320"/>
      <c r="D210" s="319"/>
      <c r="E210" s="319"/>
      <c r="F210" s="321"/>
      <c r="G210" s="321"/>
      <c r="H210" s="321"/>
      <c r="I210" s="319"/>
      <c r="J210" s="319"/>
      <c r="K210" s="319"/>
      <c r="L210" s="319"/>
      <c r="M210" s="319"/>
      <c r="N210" s="319"/>
      <c r="O210" s="319"/>
      <c r="P210" s="319"/>
      <c r="Q210" s="319"/>
      <c r="R210" s="319"/>
      <c r="S210" s="319"/>
      <c r="T210" s="319"/>
      <c r="U210" s="319"/>
    </row>
    <row r="211">
      <c r="A211" s="319">
        <v>1.0</v>
      </c>
      <c r="B211" s="319"/>
      <c r="C211" s="320"/>
      <c r="D211" s="319"/>
      <c r="E211" s="319"/>
      <c r="F211" s="321"/>
      <c r="G211" s="321"/>
      <c r="H211" s="321"/>
      <c r="I211" s="319"/>
      <c r="J211" s="319"/>
      <c r="K211" s="319"/>
      <c r="L211" s="319"/>
      <c r="M211" s="319"/>
      <c r="N211" s="319"/>
      <c r="O211" s="319"/>
      <c r="P211" s="319"/>
      <c r="Q211" s="319"/>
      <c r="R211" s="319"/>
      <c r="S211" s="319"/>
      <c r="T211" s="319"/>
      <c r="U211" s="319"/>
    </row>
    <row r="212">
      <c r="A212" s="319">
        <v>1.0</v>
      </c>
      <c r="B212" s="319"/>
      <c r="C212" s="320"/>
      <c r="D212" s="319"/>
      <c r="E212" s="319"/>
      <c r="F212" s="321"/>
      <c r="G212" s="321"/>
      <c r="H212" s="321"/>
      <c r="I212" s="319"/>
      <c r="J212" s="319"/>
      <c r="K212" s="319"/>
      <c r="L212" s="319"/>
      <c r="M212" s="319"/>
      <c r="N212" s="319"/>
      <c r="O212" s="319"/>
      <c r="P212" s="319"/>
      <c r="Q212" s="319"/>
      <c r="R212" s="319"/>
      <c r="S212" s="319"/>
      <c r="T212" s="319"/>
      <c r="U212" s="319"/>
    </row>
    <row r="213">
      <c r="A213" s="319">
        <v>1.0</v>
      </c>
      <c r="B213" s="319"/>
      <c r="C213" s="320"/>
      <c r="D213" s="319"/>
      <c r="E213" s="319"/>
      <c r="F213" s="321"/>
      <c r="G213" s="321"/>
      <c r="H213" s="321"/>
      <c r="I213" s="319"/>
      <c r="J213" s="319"/>
      <c r="K213" s="319"/>
      <c r="L213" s="319"/>
      <c r="M213" s="319"/>
      <c r="N213" s="319"/>
      <c r="O213" s="319"/>
      <c r="P213" s="319"/>
      <c r="Q213" s="319"/>
      <c r="R213" s="319"/>
      <c r="S213" s="319"/>
      <c r="T213" s="319"/>
      <c r="U213" s="319"/>
    </row>
    <row r="214">
      <c r="A214" s="319">
        <v>0.0</v>
      </c>
      <c r="B214" s="319"/>
      <c r="C214" s="320"/>
      <c r="D214" s="319"/>
      <c r="E214" s="319"/>
      <c r="F214" s="321"/>
      <c r="G214" s="321"/>
      <c r="H214" s="321"/>
      <c r="I214" s="319"/>
      <c r="J214" s="319"/>
      <c r="K214" s="319"/>
      <c r="L214" s="319"/>
      <c r="M214" s="319"/>
      <c r="N214" s="319"/>
      <c r="O214" s="319"/>
      <c r="P214" s="319"/>
      <c r="Q214" s="319"/>
      <c r="R214" s="319"/>
      <c r="S214" s="319"/>
      <c r="T214" s="319"/>
      <c r="U214" s="319"/>
    </row>
    <row r="215">
      <c r="A215" s="319">
        <v>1.0</v>
      </c>
      <c r="B215" s="319"/>
      <c r="C215" s="320"/>
      <c r="D215" s="319"/>
      <c r="E215" s="319"/>
      <c r="F215" s="321"/>
      <c r="G215" s="321"/>
      <c r="H215" s="321"/>
      <c r="I215" s="319"/>
      <c r="J215" s="319"/>
      <c r="K215" s="319"/>
      <c r="L215" s="319"/>
      <c r="M215" s="319"/>
      <c r="N215" s="319"/>
      <c r="O215" s="319"/>
      <c r="P215" s="319"/>
      <c r="Q215" s="319"/>
      <c r="R215" s="319"/>
      <c r="S215" s="319"/>
      <c r="T215" s="319"/>
      <c r="U215" s="319"/>
    </row>
    <row r="216">
      <c r="A216" s="319">
        <v>1.0</v>
      </c>
      <c r="B216" s="319"/>
      <c r="C216" s="320"/>
      <c r="D216" s="319"/>
      <c r="E216" s="319"/>
      <c r="F216" s="321"/>
      <c r="G216" s="321"/>
      <c r="H216" s="321"/>
      <c r="I216" s="319"/>
      <c r="J216" s="319"/>
      <c r="K216" s="319"/>
      <c r="L216" s="319"/>
      <c r="M216" s="319"/>
      <c r="N216" s="319"/>
      <c r="O216" s="319"/>
      <c r="P216" s="319"/>
      <c r="Q216" s="319"/>
      <c r="R216" s="319"/>
      <c r="S216" s="319"/>
      <c r="T216" s="319"/>
      <c r="U216" s="319"/>
    </row>
    <row r="217">
      <c r="A217" s="319">
        <v>1.0</v>
      </c>
      <c r="B217" s="319"/>
      <c r="C217" s="320"/>
      <c r="D217" s="319"/>
      <c r="E217" s="319"/>
      <c r="F217" s="321"/>
      <c r="G217" s="321"/>
      <c r="H217" s="321"/>
      <c r="I217" s="319"/>
      <c r="J217" s="319"/>
      <c r="K217" s="319"/>
      <c r="L217" s="319"/>
      <c r="M217" s="319"/>
      <c r="N217" s="319"/>
      <c r="O217" s="319"/>
      <c r="P217" s="319"/>
      <c r="Q217" s="319"/>
      <c r="R217" s="319"/>
      <c r="S217" s="319"/>
      <c r="T217" s="319"/>
      <c r="U217" s="319"/>
    </row>
    <row r="218">
      <c r="A218" s="319">
        <v>0.0</v>
      </c>
      <c r="B218" s="319"/>
      <c r="C218" s="320"/>
      <c r="D218" s="319"/>
      <c r="E218" s="319"/>
      <c r="F218" s="321"/>
      <c r="G218" s="321"/>
      <c r="H218" s="321"/>
      <c r="I218" s="319"/>
      <c r="J218" s="319"/>
      <c r="K218" s="319"/>
      <c r="L218" s="319"/>
      <c r="M218" s="319"/>
      <c r="N218" s="319"/>
      <c r="O218" s="319"/>
      <c r="P218" s="319"/>
      <c r="Q218" s="319"/>
      <c r="R218" s="319"/>
      <c r="S218" s="319"/>
      <c r="T218" s="319"/>
      <c r="U218" s="319"/>
    </row>
    <row r="219">
      <c r="A219" s="319">
        <v>0.0</v>
      </c>
      <c r="B219" s="319"/>
      <c r="C219" s="320"/>
      <c r="D219" s="319"/>
      <c r="E219" s="319"/>
      <c r="F219" s="321"/>
      <c r="G219" s="321"/>
      <c r="H219" s="321"/>
      <c r="I219" s="319"/>
      <c r="J219" s="319"/>
      <c r="K219" s="319"/>
      <c r="L219" s="319"/>
      <c r="M219" s="319"/>
      <c r="N219" s="319"/>
      <c r="O219" s="319"/>
      <c r="P219" s="319"/>
      <c r="Q219" s="319"/>
      <c r="R219" s="319"/>
      <c r="S219" s="319"/>
      <c r="T219" s="319"/>
      <c r="U219" s="319"/>
    </row>
    <row r="220">
      <c r="A220" s="319">
        <v>1.0</v>
      </c>
      <c r="B220" s="319"/>
      <c r="C220" s="320"/>
      <c r="D220" s="319"/>
      <c r="E220" s="319"/>
      <c r="F220" s="321"/>
      <c r="G220" s="321"/>
      <c r="H220" s="321"/>
      <c r="I220" s="319"/>
      <c r="J220" s="319"/>
      <c r="K220" s="319"/>
      <c r="L220" s="319"/>
      <c r="M220" s="319"/>
      <c r="N220" s="319"/>
      <c r="O220" s="319"/>
      <c r="P220" s="319"/>
      <c r="Q220" s="319"/>
      <c r="R220" s="319"/>
      <c r="S220" s="319"/>
      <c r="T220" s="319"/>
      <c r="U220" s="319"/>
    </row>
    <row r="221">
      <c r="A221" s="319">
        <v>1.0</v>
      </c>
      <c r="B221" s="319"/>
      <c r="C221" s="320"/>
      <c r="D221" s="319"/>
      <c r="E221" s="319"/>
      <c r="F221" s="321"/>
      <c r="G221" s="321"/>
      <c r="H221" s="321"/>
      <c r="I221" s="319"/>
      <c r="J221" s="319"/>
      <c r="K221" s="319"/>
      <c r="L221" s="319"/>
      <c r="M221" s="319"/>
      <c r="N221" s="319"/>
      <c r="O221" s="319"/>
      <c r="P221" s="319"/>
      <c r="Q221" s="319"/>
      <c r="R221" s="319"/>
      <c r="S221" s="319"/>
      <c r="T221" s="319"/>
      <c r="U221" s="319"/>
    </row>
    <row r="222">
      <c r="A222" s="319">
        <v>1.0</v>
      </c>
      <c r="B222" s="319"/>
      <c r="C222" s="320"/>
      <c r="D222" s="319"/>
      <c r="E222" s="319"/>
      <c r="F222" s="321"/>
      <c r="G222" s="321"/>
      <c r="H222" s="321"/>
      <c r="I222" s="319"/>
      <c r="J222" s="319"/>
      <c r="K222" s="319"/>
      <c r="L222" s="319"/>
      <c r="M222" s="319"/>
      <c r="N222" s="319"/>
      <c r="O222" s="319"/>
      <c r="P222" s="319"/>
      <c r="Q222" s="319"/>
      <c r="R222" s="319"/>
      <c r="S222" s="319"/>
      <c r="T222" s="319"/>
      <c r="U222" s="319"/>
    </row>
    <row r="223">
      <c r="A223" s="319">
        <v>1.0</v>
      </c>
      <c r="B223" s="319"/>
      <c r="C223" s="320"/>
      <c r="D223" s="319"/>
      <c r="E223" s="319"/>
      <c r="F223" s="321"/>
      <c r="G223" s="321"/>
      <c r="H223" s="321"/>
      <c r="I223" s="319"/>
      <c r="J223" s="319"/>
      <c r="K223" s="319"/>
      <c r="L223" s="319"/>
      <c r="M223" s="319"/>
      <c r="N223" s="319"/>
      <c r="O223" s="319"/>
      <c r="P223" s="319"/>
      <c r="Q223" s="319"/>
      <c r="R223" s="319"/>
      <c r="S223" s="319"/>
      <c r="T223" s="319"/>
      <c r="U223" s="319"/>
    </row>
    <row r="224">
      <c r="A224" s="319">
        <v>1.0</v>
      </c>
      <c r="B224" s="319"/>
      <c r="C224" s="320"/>
      <c r="D224" s="319"/>
      <c r="E224" s="319"/>
      <c r="F224" s="321"/>
      <c r="G224" s="321"/>
      <c r="H224" s="321"/>
      <c r="I224" s="319"/>
      <c r="J224" s="319"/>
      <c r="K224" s="319"/>
      <c r="L224" s="319"/>
      <c r="M224" s="319"/>
      <c r="N224" s="319"/>
      <c r="O224" s="319"/>
      <c r="P224" s="319"/>
      <c r="Q224" s="319"/>
      <c r="R224" s="319"/>
      <c r="S224" s="319"/>
      <c r="T224" s="319"/>
      <c r="U224" s="319"/>
    </row>
    <row r="225">
      <c r="A225" s="319">
        <v>1.0</v>
      </c>
      <c r="B225" s="319"/>
      <c r="C225" s="320"/>
      <c r="D225" s="319"/>
      <c r="E225" s="319"/>
      <c r="F225" s="321"/>
      <c r="G225" s="321"/>
      <c r="H225" s="321"/>
      <c r="I225" s="319"/>
      <c r="J225" s="319"/>
      <c r="K225" s="319"/>
      <c r="L225" s="319"/>
      <c r="M225" s="319"/>
      <c r="N225" s="319"/>
      <c r="O225" s="319"/>
      <c r="P225" s="319"/>
      <c r="Q225" s="319"/>
      <c r="R225" s="319"/>
      <c r="S225" s="319"/>
      <c r="T225" s="319"/>
      <c r="U225" s="319"/>
    </row>
    <row r="226">
      <c r="A226" s="319">
        <v>1.0</v>
      </c>
      <c r="B226" s="319"/>
      <c r="C226" s="320"/>
      <c r="D226" s="319"/>
      <c r="E226" s="319"/>
      <c r="F226" s="321"/>
      <c r="G226" s="321"/>
      <c r="H226" s="321"/>
      <c r="I226" s="319"/>
      <c r="J226" s="319"/>
      <c r="K226" s="319"/>
      <c r="L226" s="319"/>
      <c r="M226" s="319"/>
      <c r="N226" s="319"/>
      <c r="O226" s="319"/>
      <c r="P226" s="319"/>
      <c r="Q226" s="319"/>
      <c r="R226" s="319"/>
      <c r="S226" s="319"/>
      <c r="T226" s="319"/>
      <c r="U226" s="319"/>
    </row>
    <row r="227">
      <c r="A227" s="319">
        <v>1.0</v>
      </c>
      <c r="B227" s="319"/>
      <c r="C227" s="320"/>
      <c r="D227" s="319"/>
      <c r="E227" s="319"/>
      <c r="F227" s="321"/>
      <c r="G227" s="321"/>
      <c r="H227" s="321"/>
      <c r="I227" s="319"/>
      <c r="J227" s="319"/>
      <c r="K227" s="319"/>
      <c r="L227" s="319"/>
      <c r="M227" s="319"/>
      <c r="N227" s="319"/>
      <c r="O227" s="319"/>
      <c r="P227" s="319"/>
      <c r="Q227" s="319"/>
      <c r="R227" s="319"/>
      <c r="S227" s="319"/>
      <c r="T227" s="319"/>
      <c r="U227" s="319"/>
    </row>
    <row r="228">
      <c r="A228" s="319">
        <v>1.0</v>
      </c>
      <c r="B228" s="319"/>
      <c r="C228" s="320"/>
      <c r="D228" s="319"/>
      <c r="E228" s="319"/>
      <c r="F228" s="321"/>
      <c r="G228" s="321"/>
      <c r="H228" s="321"/>
      <c r="I228" s="319"/>
      <c r="J228" s="319"/>
      <c r="K228" s="319"/>
      <c r="L228" s="319"/>
      <c r="M228" s="319"/>
      <c r="N228" s="319"/>
      <c r="O228" s="319"/>
      <c r="P228" s="319"/>
      <c r="Q228" s="319"/>
      <c r="R228" s="319"/>
      <c r="S228" s="319"/>
      <c r="T228" s="319"/>
      <c r="U228" s="319"/>
    </row>
    <row r="229">
      <c r="A229" s="319">
        <v>1.0</v>
      </c>
      <c r="B229" s="319"/>
      <c r="C229" s="320"/>
      <c r="D229" s="319"/>
      <c r="E229" s="319"/>
      <c r="F229" s="321"/>
      <c r="G229" s="321"/>
      <c r="H229" s="321"/>
      <c r="I229" s="319"/>
      <c r="J229" s="319"/>
      <c r="K229" s="319"/>
      <c r="L229" s="319"/>
      <c r="M229" s="319"/>
      <c r="N229" s="319"/>
      <c r="O229" s="319"/>
      <c r="P229" s="319"/>
      <c r="Q229" s="319"/>
      <c r="R229" s="319"/>
      <c r="S229" s="319"/>
      <c r="T229" s="319"/>
      <c r="U229" s="319"/>
    </row>
    <row r="230">
      <c r="A230" s="319">
        <v>0.0</v>
      </c>
      <c r="B230" s="319"/>
      <c r="C230" s="320"/>
      <c r="D230" s="319"/>
      <c r="E230" s="319"/>
      <c r="F230" s="321"/>
      <c r="G230" s="321"/>
      <c r="H230" s="321"/>
      <c r="I230" s="319"/>
      <c r="J230" s="319"/>
      <c r="K230" s="319"/>
      <c r="L230" s="319"/>
      <c r="M230" s="319"/>
      <c r="N230" s="319"/>
      <c r="O230" s="319"/>
      <c r="P230" s="319"/>
      <c r="Q230" s="319"/>
      <c r="R230" s="319"/>
      <c r="S230" s="319"/>
      <c r="T230" s="319"/>
      <c r="U230" s="319"/>
    </row>
    <row r="231">
      <c r="A231" s="319">
        <v>0.0</v>
      </c>
      <c r="B231" s="319"/>
      <c r="C231" s="320"/>
      <c r="D231" s="319"/>
      <c r="E231" s="319"/>
      <c r="F231" s="321"/>
      <c r="G231" s="321"/>
      <c r="H231" s="321"/>
      <c r="I231" s="319"/>
      <c r="J231" s="319"/>
      <c r="K231" s="319"/>
      <c r="L231" s="319"/>
      <c r="M231" s="319"/>
      <c r="N231" s="319"/>
      <c r="O231" s="319"/>
      <c r="P231" s="319"/>
      <c r="Q231" s="319"/>
      <c r="R231" s="319"/>
      <c r="S231" s="319"/>
      <c r="T231" s="319"/>
      <c r="U231" s="319"/>
    </row>
    <row r="232">
      <c r="A232" s="319">
        <v>1.0</v>
      </c>
      <c r="B232" s="319"/>
      <c r="C232" s="320"/>
      <c r="D232" s="319"/>
      <c r="E232" s="319"/>
      <c r="F232" s="321"/>
      <c r="G232" s="321"/>
      <c r="H232" s="321"/>
      <c r="I232" s="319"/>
      <c r="J232" s="319"/>
      <c r="K232" s="319"/>
      <c r="L232" s="319"/>
      <c r="M232" s="319"/>
      <c r="N232" s="319"/>
      <c r="O232" s="319"/>
      <c r="P232" s="319"/>
      <c r="Q232" s="319"/>
      <c r="R232" s="319"/>
      <c r="S232" s="319"/>
      <c r="T232" s="319"/>
      <c r="U232" s="319"/>
    </row>
    <row r="233">
      <c r="A233" s="319">
        <v>1.0</v>
      </c>
      <c r="B233" s="319"/>
      <c r="C233" s="320"/>
      <c r="D233" s="319"/>
      <c r="E233" s="319"/>
      <c r="F233" s="321"/>
      <c r="G233" s="321"/>
      <c r="H233" s="321"/>
      <c r="I233" s="319"/>
      <c r="J233" s="319"/>
      <c r="K233" s="319"/>
      <c r="L233" s="319"/>
      <c r="M233" s="319"/>
      <c r="N233" s="319"/>
      <c r="O233" s="319"/>
      <c r="P233" s="319"/>
      <c r="Q233" s="319"/>
      <c r="R233" s="319"/>
      <c r="S233" s="319"/>
      <c r="T233" s="319"/>
      <c r="U233" s="319"/>
    </row>
    <row r="234">
      <c r="A234" s="319">
        <v>1.0</v>
      </c>
      <c r="B234" s="319"/>
      <c r="C234" s="320"/>
      <c r="D234" s="319"/>
      <c r="E234" s="319"/>
      <c r="F234" s="321"/>
      <c r="G234" s="321"/>
      <c r="H234" s="321"/>
      <c r="I234" s="319"/>
      <c r="J234" s="319"/>
      <c r="K234" s="319"/>
      <c r="L234" s="319"/>
      <c r="M234" s="319"/>
      <c r="N234" s="319"/>
      <c r="O234" s="319"/>
      <c r="P234" s="319"/>
      <c r="Q234" s="319"/>
      <c r="R234" s="319"/>
      <c r="S234" s="319"/>
      <c r="T234" s="319"/>
      <c r="U234" s="319"/>
    </row>
    <row r="235">
      <c r="A235" s="319">
        <v>1.0</v>
      </c>
      <c r="B235" s="319"/>
      <c r="C235" s="320"/>
      <c r="D235" s="319"/>
      <c r="E235" s="319"/>
      <c r="F235" s="321"/>
      <c r="G235" s="321"/>
      <c r="H235" s="321"/>
      <c r="I235" s="319"/>
      <c r="J235" s="319"/>
      <c r="K235" s="319"/>
      <c r="L235" s="319"/>
      <c r="M235" s="319"/>
      <c r="N235" s="319"/>
      <c r="O235" s="319"/>
      <c r="P235" s="319"/>
      <c r="Q235" s="319"/>
      <c r="R235" s="319"/>
      <c r="S235" s="319"/>
      <c r="T235" s="319"/>
      <c r="U235" s="319"/>
    </row>
    <row r="236">
      <c r="A236" s="319">
        <v>1.0</v>
      </c>
      <c r="B236" s="319"/>
      <c r="C236" s="320"/>
      <c r="D236" s="319"/>
      <c r="E236" s="319"/>
      <c r="F236" s="321"/>
      <c r="G236" s="321"/>
      <c r="H236" s="321"/>
      <c r="I236" s="319"/>
      <c r="J236" s="319"/>
      <c r="K236" s="319"/>
      <c r="L236" s="319"/>
      <c r="M236" s="319"/>
      <c r="N236" s="319"/>
      <c r="O236" s="319"/>
      <c r="P236" s="319"/>
      <c r="Q236" s="319"/>
      <c r="R236" s="319"/>
      <c r="S236" s="319"/>
      <c r="T236" s="319"/>
      <c r="U236" s="319"/>
    </row>
    <row r="237">
      <c r="A237" s="319">
        <v>1.0</v>
      </c>
      <c r="B237" s="319"/>
      <c r="C237" s="320"/>
      <c r="D237" s="319"/>
      <c r="E237" s="319"/>
      <c r="F237" s="321"/>
      <c r="G237" s="321"/>
      <c r="H237" s="321"/>
      <c r="I237" s="319"/>
      <c r="J237" s="319"/>
      <c r="K237" s="319"/>
      <c r="L237" s="319"/>
      <c r="M237" s="319"/>
      <c r="N237" s="319"/>
      <c r="O237" s="319"/>
      <c r="P237" s="319"/>
      <c r="Q237" s="319"/>
      <c r="R237" s="319"/>
      <c r="S237" s="319"/>
      <c r="T237" s="319"/>
      <c r="U237" s="319"/>
    </row>
    <row r="238">
      <c r="A238" s="319">
        <v>1.0</v>
      </c>
      <c r="B238" s="319"/>
      <c r="C238" s="320"/>
      <c r="D238" s="319"/>
      <c r="E238" s="319"/>
      <c r="F238" s="321"/>
      <c r="G238" s="321"/>
      <c r="H238" s="321"/>
      <c r="I238" s="319"/>
      <c r="J238" s="319"/>
      <c r="K238" s="319"/>
      <c r="L238" s="319"/>
      <c r="M238" s="319"/>
      <c r="N238" s="319"/>
      <c r="O238" s="319"/>
      <c r="P238" s="319"/>
      <c r="Q238" s="319"/>
      <c r="R238" s="319"/>
      <c r="S238" s="319"/>
      <c r="T238" s="319"/>
      <c r="U238" s="319"/>
    </row>
    <row r="239">
      <c r="A239" s="319">
        <v>1.0</v>
      </c>
      <c r="B239" s="319"/>
      <c r="C239" s="320"/>
      <c r="D239" s="319"/>
      <c r="E239" s="319"/>
      <c r="F239" s="321"/>
      <c r="G239" s="321"/>
      <c r="H239" s="321"/>
      <c r="I239" s="319"/>
      <c r="J239" s="319"/>
      <c r="K239" s="319"/>
      <c r="L239" s="319"/>
      <c r="M239" s="319"/>
      <c r="N239" s="319"/>
      <c r="O239" s="319"/>
      <c r="P239" s="319"/>
      <c r="Q239" s="319"/>
      <c r="R239" s="319"/>
      <c r="S239" s="319"/>
      <c r="T239" s="319"/>
      <c r="U239" s="319"/>
    </row>
    <row r="240">
      <c r="A240" s="319">
        <v>0.0</v>
      </c>
      <c r="B240" s="319"/>
      <c r="C240" s="320"/>
      <c r="D240" s="319"/>
      <c r="E240" s="319"/>
      <c r="F240" s="321"/>
      <c r="G240" s="321"/>
      <c r="H240" s="321"/>
      <c r="I240" s="319"/>
      <c r="J240" s="319"/>
      <c r="K240" s="319"/>
      <c r="L240" s="319"/>
      <c r="M240" s="319"/>
      <c r="N240" s="319"/>
      <c r="O240" s="319"/>
      <c r="P240" s="319"/>
      <c r="Q240" s="319"/>
      <c r="R240" s="319"/>
      <c r="S240" s="319"/>
      <c r="T240" s="319"/>
      <c r="U240" s="319"/>
    </row>
    <row r="241">
      <c r="A241" s="319">
        <v>1.0</v>
      </c>
      <c r="B241" s="319"/>
      <c r="C241" s="320"/>
      <c r="D241" s="319"/>
      <c r="E241" s="319"/>
      <c r="F241" s="321"/>
      <c r="G241" s="321"/>
      <c r="H241" s="321"/>
      <c r="I241" s="319"/>
      <c r="J241" s="319"/>
      <c r="K241" s="319"/>
      <c r="L241" s="319"/>
      <c r="M241" s="319"/>
      <c r="N241" s="319"/>
      <c r="O241" s="319"/>
      <c r="P241" s="319"/>
      <c r="Q241" s="319"/>
      <c r="R241" s="319"/>
      <c r="S241" s="319"/>
      <c r="T241" s="319"/>
      <c r="U241" s="319"/>
    </row>
    <row r="242">
      <c r="A242" s="319">
        <v>1.0</v>
      </c>
      <c r="B242" s="319"/>
      <c r="C242" s="320"/>
      <c r="D242" s="319"/>
      <c r="E242" s="319"/>
      <c r="F242" s="321"/>
      <c r="G242" s="321"/>
      <c r="H242" s="321"/>
      <c r="I242" s="319"/>
      <c r="J242" s="319"/>
      <c r="K242" s="319"/>
      <c r="L242" s="319"/>
      <c r="M242" s="319"/>
      <c r="N242" s="319"/>
      <c r="O242" s="319"/>
      <c r="P242" s="319"/>
      <c r="Q242" s="319"/>
      <c r="R242" s="319"/>
      <c r="S242" s="319"/>
      <c r="T242" s="319"/>
      <c r="U242" s="319"/>
    </row>
    <row r="243">
      <c r="A243" s="319">
        <v>1.0</v>
      </c>
      <c r="B243" s="319"/>
      <c r="C243" s="320"/>
      <c r="D243" s="319"/>
      <c r="E243" s="319"/>
      <c r="F243" s="321"/>
      <c r="G243" s="321"/>
      <c r="H243" s="321"/>
      <c r="I243" s="319"/>
      <c r="J243" s="319"/>
      <c r="K243" s="319"/>
      <c r="L243" s="319"/>
      <c r="M243" s="319"/>
      <c r="N243" s="319"/>
      <c r="O243" s="319"/>
      <c r="P243" s="319"/>
      <c r="Q243" s="319"/>
      <c r="R243" s="319"/>
      <c r="S243" s="319"/>
      <c r="T243" s="319"/>
      <c r="U243" s="319"/>
    </row>
    <row r="244">
      <c r="A244" s="319">
        <v>0.0</v>
      </c>
      <c r="B244" s="319"/>
      <c r="C244" s="320"/>
      <c r="D244" s="319"/>
      <c r="E244" s="319"/>
      <c r="F244" s="321"/>
      <c r="G244" s="321"/>
      <c r="H244" s="321"/>
      <c r="I244" s="319"/>
      <c r="J244" s="319"/>
      <c r="K244" s="319"/>
      <c r="L244" s="319"/>
      <c r="M244" s="319"/>
      <c r="N244" s="319"/>
      <c r="O244" s="319"/>
      <c r="P244" s="319"/>
      <c r="Q244" s="319"/>
      <c r="R244" s="319"/>
      <c r="S244" s="319"/>
      <c r="T244" s="319"/>
      <c r="U244" s="319"/>
    </row>
    <row r="245">
      <c r="A245" s="319">
        <v>0.0</v>
      </c>
      <c r="B245" s="319"/>
      <c r="C245" s="320"/>
      <c r="D245" s="319"/>
      <c r="E245" s="319"/>
      <c r="F245" s="321"/>
      <c r="G245" s="321"/>
      <c r="H245" s="321"/>
      <c r="I245" s="319"/>
      <c r="J245" s="319"/>
      <c r="K245" s="319"/>
      <c r="L245" s="319"/>
      <c r="M245" s="319"/>
      <c r="N245" s="319"/>
      <c r="O245" s="319"/>
      <c r="P245" s="319"/>
      <c r="Q245" s="319"/>
      <c r="R245" s="319"/>
      <c r="S245" s="319"/>
      <c r="T245" s="319"/>
      <c r="U245" s="319"/>
    </row>
    <row r="246">
      <c r="A246" s="319">
        <v>1.0</v>
      </c>
      <c r="B246" s="319"/>
      <c r="C246" s="320"/>
      <c r="D246" s="319"/>
      <c r="E246" s="319"/>
      <c r="F246" s="321"/>
      <c r="G246" s="321"/>
      <c r="H246" s="321"/>
      <c r="I246" s="319"/>
      <c r="J246" s="319"/>
      <c r="K246" s="319"/>
      <c r="L246" s="319"/>
      <c r="M246" s="319"/>
      <c r="N246" s="319"/>
      <c r="O246" s="319"/>
      <c r="P246" s="319"/>
      <c r="Q246" s="319"/>
      <c r="R246" s="319"/>
      <c r="S246" s="319"/>
      <c r="T246" s="319"/>
      <c r="U246" s="319"/>
    </row>
    <row r="247">
      <c r="A247" s="319">
        <v>1.0</v>
      </c>
      <c r="B247" s="319"/>
      <c r="C247" s="320"/>
      <c r="D247" s="319"/>
      <c r="E247" s="319"/>
      <c r="F247" s="321"/>
      <c r="G247" s="321"/>
      <c r="H247" s="321"/>
      <c r="I247" s="319"/>
      <c r="J247" s="319"/>
      <c r="K247" s="319"/>
      <c r="L247" s="319"/>
      <c r="M247" s="319"/>
      <c r="N247" s="319"/>
      <c r="O247" s="319"/>
      <c r="P247" s="319"/>
      <c r="Q247" s="319"/>
      <c r="R247" s="319"/>
      <c r="S247" s="319"/>
      <c r="T247" s="319"/>
      <c r="U247" s="319"/>
    </row>
    <row r="248">
      <c r="A248" s="319">
        <v>0.0</v>
      </c>
      <c r="B248" s="319"/>
      <c r="C248" s="320"/>
      <c r="D248" s="319"/>
      <c r="E248" s="319"/>
      <c r="F248" s="321"/>
      <c r="G248" s="321"/>
      <c r="H248" s="321"/>
      <c r="I248" s="319"/>
      <c r="J248" s="319"/>
      <c r="K248" s="319"/>
      <c r="L248" s="319"/>
      <c r="M248" s="319"/>
      <c r="N248" s="319"/>
      <c r="O248" s="319"/>
      <c r="P248" s="319"/>
      <c r="Q248" s="319"/>
      <c r="R248" s="319"/>
      <c r="S248" s="319"/>
      <c r="T248" s="319"/>
      <c r="U248" s="319"/>
    </row>
    <row r="249">
      <c r="A249" s="319">
        <v>1.0</v>
      </c>
      <c r="B249" s="319"/>
      <c r="C249" s="320"/>
      <c r="D249" s="319"/>
      <c r="E249" s="319"/>
      <c r="F249" s="321"/>
      <c r="G249" s="321"/>
      <c r="H249" s="321"/>
      <c r="I249" s="319"/>
      <c r="J249" s="319"/>
      <c r="K249" s="319"/>
      <c r="L249" s="319"/>
      <c r="M249" s="319"/>
      <c r="N249" s="319"/>
      <c r="O249" s="319"/>
      <c r="P249" s="319"/>
      <c r="Q249" s="319"/>
      <c r="R249" s="319"/>
      <c r="S249" s="319"/>
      <c r="T249" s="319"/>
      <c r="U249" s="319"/>
    </row>
    <row r="250">
      <c r="A250" s="319">
        <v>0.0</v>
      </c>
      <c r="B250" s="319"/>
      <c r="C250" s="320"/>
      <c r="D250" s="319"/>
      <c r="E250" s="319"/>
      <c r="F250" s="321"/>
      <c r="G250" s="321"/>
      <c r="H250" s="321"/>
      <c r="I250" s="319"/>
      <c r="J250" s="319"/>
      <c r="K250" s="319"/>
      <c r="L250" s="319"/>
      <c r="M250" s="319"/>
      <c r="N250" s="319"/>
      <c r="O250" s="319"/>
      <c r="P250" s="319"/>
      <c r="Q250" s="319"/>
      <c r="R250" s="319"/>
      <c r="S250" s="319"/>
      <c r="T250" s="319"/>
      <c r="U250" s="319"/>
    </row>
    <row r="251">
      <c r="A251" s="319">
        <v>1.0</v>
      </c>
      <c r="B251" s="319"/>
      <c r="C251" s="320"/>
      <c r="D251" s="319"/>
      <c r="E251" s="319"/>
      <c r="F251" s="321"/>
      <c r="G251" s="321"/>
      <c r="H251" s="321"/>
      <c r="I251" s="319"/>
      <c r="J251" s="319"/>
      <c r="K251" s="319"/>
      <c r="L251" s="319"/>
      <c r="M251" s="319"/>
      <c r="N251" s="319"/>
      <c r="O251" s="319"/>
      <c r="P251" s="319"/>
      <c r="Q251" s="319"/>
      <c r="R251" s="319"/>
      <c r="S251" s="319"/>
      <c r="T251" s="319"/>
      <c r="U251" s="319"/>
    </row>
    <row r="252">
      <c r="A252" s="319">
        <v>1.0</v>
      </c>
      <c r="B252" s="319"/>
      <c r="C252" s="320"/>
      <c r="D252" s="319"/>
      <c r="E252" s="319"/>
      <c r="F252" s="321"/>
      <c r="G252" s="321"/>
      <c r="H252" s="321"/>
      <c r="I252" s="319"/>
      <c r="J252" s="319"/>
      <c r="K252" s="319"/>
      <c r="L252" s="319"/>
      <c r="M252" s="319"/>
      <c r="N252" s="319"/>
      <c r="O252" s="319"/>
      <c r="P252" s="319"/>
      <c r="Q252" s="319"/>
      <c r="R252" s="319"/>
      <c r="S252" s="319"/>
      <c r="T252" s="319"/>
      <c r="U252" s="319"/>
    </row>
    <row r="253">
      <c r="A253" s="319">
        <v>1.0</v>
      </c>
      <c r="B253" s="319"/>
      <c r="C253" s="320"/>
      <c r="D253" s="319"/>
      <c r="E253" s="319"/>
      <c r="F253" s="321"/>
      <c r="G253" s="321"/>
      <c r="H253" s="321"/>
      <c r="I253" s="319"/>
      <c r="J253" s="319"/>
      <c r="K253" s="319"/>
      <c r="L253" s="319"/>
      <c r="M253" s="319"/>
      <c r="N253" s="319"/>
      <c r="O253" s="319"/>
      <c r="P253" s="319"/>
      <c r="Q253" s="319"/>
      <c r="R253" s="319"/>
      <c r="S253" s="319"/>
      <c r="T253" s="319"/>
      <c r="U253" s="319"/>
    </row>
    <row r="254">
      <c r="A254" s="319">
        <v>0.0</v>
      </c>
      <c r="B254" s="319"/>
      <c r="C254" s="320"/>
      <c r="D254" s="319"/>
      <c r="E254" s="319"/>
      <c r="F254" s="321"/>
      <c r="G254" s="321"/>
      <c r="H254" s="321"/>
      <c r="I254" s="319"/>
      <c r="J254" s="319"/>
      <c r="K254" s="319"/>
      <c r="L254" s="319"/>
      <c r="M254" s="319"/>
      <c r="N254" s="319"/>
      <c r="O254" s="319"/>
      <c r="P254" s="319"/>
      <c r="Q254" s="319"/>
      <c r="R254" s="319"/>
      <c r="S254" s="319"/>
      <c r="T254" s="319"/>
      <c r="U254" s="319"/>
    </row>
    <row r="255">
      <c r="A255" s="319">
        <v>0.0</v>
      </c>
      <c r="B255" s="319"/>
      <c r="C255" s="320"/>
      <c r="D255" s="319"/>
      <c r="E255" s="319"/>
      <c r="F255" s="321"/>
      <c r="G255" s="321"/>
      <c r="H255" s="321"/>
      <c r="I255" s="319"/>
      <c r="J255" s="319"/>
      <c r="K255" s="319"/>
      <c r="L255" s="319"/>
      <c r="M255" s="319"/>
      <c r="N255" s="319"/>
      <c r="O255" s="319"/>
      <c r="P255" s="319"/>
      <c r="Q255" s="319"/>
      <c r="R255" s="319"/>
      <c r="S255" s="319"/>
      <c r="T255" s="319"/>
      <c r="U255" s="319"/>
    </row>
    <row r="256">
      <c r="A256" s="319">
        <v>0.0</v>
      </c>
      <c r="B256" s="319"/>
      <c r="C256" s="320"/>
      <c r="D256" s="319"/>
      <c r="E256" s="319"/>
      <c r="F256" s="321"/>
      <c r="G256" s="321"/>
      <c r="H256" s="321"/>
      <c r="I256" s="319"/>
      <c r="J256" s="319"/>
      <c r="K256" s="319"/>
      <c r="L256" s="319"/>
      <c r="M256" s="319"/>
      <c r="N256" s="319"/>
      <c r="O256" s="319"/>
      <c r="P256" s="319"/>
      <c r="Q256" s="319"/>
      <c r="R256" s="319"/>
      <c r="S256" s="319"/>
      <c r="T256" s="319"/>
      <c r="U256" s="319"/>
    </row>
    <row r="257">
      <c r="A257" s="319">
        <v>1.0</v>
      </c>
      <c r="B257" s="319"/>
      <c r="C257" s="320"/>
      <c r="D257" s="319"/>
      <c r="E257" s="319"/>
      <c r="F257" s="321"/>
      <c r="G257" s="321"/>
      <c r="H257" s="321"/>
      <c r="I257" s="319"/>
      <c r="J257" s="319"/>
      <c r="K257" s="319"/>
      <c r="L257" s="319"/>
      <c r="M257" s="319"/>
      <c r="N257" s="319"/>
      <c r="O257" s="319"/>
      <c r="P257" s="319"/>
      <c r="Q257" s="319"/>
      <c r="R257" s="319"/>
      <c r="S257" s="319"/>
      <c r="T257" s="319"/>
      <c r="U257" s="319"/>
    </row>
    <row r="258">
      <c r="A258" s="319">
        <v>1.0</v>
      </c>
      <c r="B258" s="319"/>
      <c r="C258" s="320"/>
      <c r="D258" s="319"/>
      <c r="E258" s="319"/>
      <c r="F258" s="321"/>
      <c r="G258" s="321"/>
      <c r="H258" s="321"/>
      <c r="I258" s="319"/>
      <c r="J258" s="319"/>
      <c r="K258" s="319"/>
      <c r="L258" s="319"/>
      <c r="M258" s="319"/>
      <c r="N258" s="319"/>
      <c r="O258" s="319"/>
      <c r="P258" s="319"/>
      <c r="Q258" s="319"/>
      <c r="R258" s="319"/>
      <c r="S258" s="319"/>
      <c r="T258" s="319"/>
      <c r="U258" s="319"/>
    </row>
    <row r="259">
      <c r="A259" s="319">
        <v>0.0</v>
      </c>
      <c r="B259" s="319"/>
      <c r="C259" s="320"/>
      <c r="D259" s="319"/>
      <c r="E259" s="319"/>
      <c r="F259" s="319"/>
      <c r="G259" s="321"/>
      <c r="H259" s="321"/>
      <c r="I259" s="319"/>
      <c r="J259" s="319"/>
      <c r="K259" s="319"/>
      <c r="L259" s="319"/>
      <c r="M259" s="319"/>
      <c r="N259" s="319"/>
      <c r="O259" s="319"/>
      <c r="P259" s="319"/>
      <c r="Q259" s="319"/>
      <c r="R259" s="319"/>
      <c r="S259" s="319"/>
      <c r="T259" s="319"/>
      <c r="U259" s="319"/>
    </row>
    <row r="260">
      <c r="A260" s="319">
        <v>1.0</v>
      </c>
      <c r="B260" s="319"/>
      <c r="C260" s="320"/>
      <c r="D260" s="319"/>
      <c r="E260" s="319"/>
      <c r="F260" s="321"/>
      <c r="G260" s="321"/>
      <c r="H260" s="321"/>
      <c r="I260" s="319"/>
      <c r="J260" s="319"/>
      <c r="K260" s="319"/>
      <c r="L260" s="319"/>
      <c r="M260" s="319"/>
      <c r="N260" s="319"/>
      <c r="O260" s="319"/>
      <c r="P260" s="319"/>
      <c r="Q260" s="319"/>
      <c r="R260" s="319"/>
      <c r="S260" s="319"/>
      <c r="T260" s="319"/>
      <c r="U260" s="319"/>
    </row>
    <row r="261">
      <c r="A261" s="319">
        <v>1.0</v>
      </c>
      <c r="B261" s="319"/>
      <c r="C261" s="320"/>
      <c r="D261" s="319"/>
      <c r="E261" s="319"/>
      <c r="F261" s="321"/>
      <c r="G261" s="321"/>
      <c r="H261" s="321"/>
      <c r="I261" s="319"/>
      <c r="J261" s="319"/>
      <c r="K261" s="319"/>
      <c r="L261" s="319"/>
      <c r="M261" s="319"/>
      <c r="N261" s="319"/>
      <c r="O261" s="319"/>
      <c r="P261" s="319"/>
      <c r="Q261" s="319"/>
      <c r="R261" s="319"/>
      <c r="S261" s="319"/>
      <c r="T261" s="319"/>
      <c r="U261" s="319"/>
    </row>
    <row r="262">
      <c r="A262" s="319">
        <v>1.0</v>
      </c>
      <c r="B262" s="319"/>
      <c r="C262" s="320"/>
      <c r="D262" s="319"/>
      <c r="E262" s="319"/>
      <c r="F262" s="321"/>
      <c r="G262" s="321"/>
      <c r="H262" s="321"/>
      <c r="I262" s="319"/>
      <c r="J262" s="319"/>
      <c r="K262" s="319"/>
      <c r="L262" s="319"/>
      <c r="M262" s="319"/>
      <c r="N262" s="319"/>
      <c r="O262" s="319"/>
      <c r="P262" s="319"/>
      <c r="Q262" s="319"/>
      <c r="R262" s="319"/>
      <c r="S262" s="319"/>
      <c r="T262" s="319"/>
      <c r="U262" s="319"/>
    </row>
    <row r="263">
      <c r="A263" s="319">
        <v>0.0</v>
      </c>
      <c r="B263" s="319"/>
      <c r="C263" s="320"/>
      <c r="D263" s="319"/>
      <c r="E263" s="319"/>
      <c r="F263" s="321"/>
      <c r="G263" s="321"/>
      <c r="H263" s="321"/>
      <c r="I263" s="319"/>
      <c r="J263" s="319"/>
      <c r="K263" s="319"/>
      <c r="L263" s="319"/>
      <c r="M263" s="319"/>
      <c r="N263" s="319"/>
      <c r="O263" s="319"/>
      <c r="P263" s="319"/>
      <c r="Q263" s="319"/>
      <c r="R263" s="319"/>
      <c r="S263" s="319"/>
      <c r="T263" s="319"/>
      <c r="U263" s="319"/>
    </row>
    <row r="264">
      <c r="A264" s="319">
        <v>0.0</v>
      </c>
      <c r="B264" s="319"/>
      <c r="C264" s="320"/>
      <c r="D264" s="319"/>
      <c r="E264" s="319"/>
      <c r="F264" s="321"/>
      <c r="G264" s="321"/>
      <c r="H264" s="321"/>
      <c r="I264" s="319"/>
      <c r="J264" s="319"/>
      <c r="K264" s="319"/>
      <c r="L264" s="319"/>
      <c r="M264" s="319"/>
      <c r="N264" s="319"/>
      <c r="O264" s="319"/>
      <c r="P264" s="319"/>
      <c r="Q264" s="319"/>
      <c r="R264" s="319"/>
      <c r="S264" s="319"/>
      <c r="T264" s="319"/>
      <c r="U264" s="319"/>
    </row>
    <row r="265">
      <c r="A265" s="319">
        <v>1.0</v>
      </c>
      <c r="B265" s="319"/>
      <c r="C265" s="320"/>
      <c r="D265" s="319"/>
      <c r="E265" s="319"/>
      <c r="F265" s="321"/>
      <c r="G265" s="321"/>
      <c r="H265" s="321"/>
      <c r="I265" s="319"/>
      <c r="J265" s="319"/>
      <c r="K265" s="319"/>
      <c r="L265" s="319"/>
      <c r="M265" s="319"/>
      <c r="N265" s="319"/>
      <c r="O265" s="319"/>
      <c r="P265" s="319"/>
      <c r="Q265" s="319"/>
      <c r="R265" s="319"/>
      <c r="S265" s="319"/>
      <c r="T265" s="319"/>
      <c r="U265" s="319"/>
    </row>
    <row r="266">
      <c r="A266" s="319">
        <v>1.0</v>
      </c>
      <c r="B266" s="319"/>
      <c r="C266" s="320"/>
      <c r="D266" s="319"/>
      <c r="E266" s="319"/>
      <c r="F266" s="321"/>
      <c r="G266" s="321"/>
      <c r="H266" s="321"/>
      <c r="I266" s="319"/>
      <c r="J266" s="319"/>
      <c r="K266" s="319"/>
      <c r="L266" s="319"/>
      <c r="M266" s="319"/>
      <c r="N266" s="319"/>
      <c r="O266" s="319"/>
      <c r="P266" s="319"/>
      <c r="Q266" s="319"/>
      <c r="R266" s="319"/>
      <c r="S266" s="319"/>
      <c r="T266" s="319"/>
      <c r="U266" s="319"/>
    </row>
    <row r="267">
      <c r="A267" s="319">
        <v>1.0</v>
      </c>
      <c r="B267" s="319"/>
      <c r="C267" s="320"/>
      <c r="D267" s="319"/>
      <c r="E267" s="319"/>
      <c r="F267" s="321"/>
      <c r="G267" s="321"/>
      <c r="H267" s="321"/>
      <c r="I267" s="319"/>
      <c r="J267" s="319"/>
      <c r="K267" s="319"/>
      <c r="L267" s="319"/>
      <c r="M267" s="319"/>
      <c r="N267" s="319"/>
      <c r="O267" s="319"/>
      <c r="P267" s="319"/>
      <c r="Q267" s="319"/>
      <c r="R267" s="319"/>
      <c r="S267" s="319"/>
      <c r="T267" s="319"/>
      <c r="U267" s="319"/>
    </row>
    <row r="268">
      <c r="A268" s="319">
        <v>0.0</v>
      </c>
      <c r="B268" s="319"/>
      <c r="C268" s="320"/>
      <c r="D268" s="319"/>
      <c r="E268" s="319"/>
      <c r="F268" s="321"/>
      <c r="G268" s="321"/>
      <c r="H268" s="321"/>
      <c r="I268" s="319"/>
      <c r="J268" s="319"/>
      <c r="K268" s="319"/>
      <c r="L268" s="319"/>
      <c r="M268" s="319"/>
      <c r="N268" s="319"/>
      <c r="O268" s="319"/>
      <c r="P268" s="319"/>
      <c r="Q268" s="319"/>
      <c r="R268" s="319"/>
      <c r="S268" s="319"/>
      <c r="T268" s="319"/>
      <c r="U268" s="319"/>
    </row>
    <row r="269">
      <c r="A269" s="319">
        <v>0.0</v>
      </c>
      <c r="B269" s="319"/>
      <c r="C269" s="320"/>
      <c r="D269" s="319"/>
      <c r="E269" s="319"/>
      <c r="F269" s="321"/>
      <c r="G269" s="321"/>
      <c r="H269" s="321"/>
      <c r="I269" s="319"/>
      <c r="J269" s="319"/>
      <c r="K269" s="319"/>
      <c r="L269" s="319"/>
      <c r="M269" s="319"/>
      <c r="N269" s="319"/>
      <c r="O269" s="319"/>
      <c r="P269" s="319"/>
      <c r="Q269" s="319"/>
      <c r="R269" s="319"/>
      <c r="S269" s="319"/>
      <c r="T269" s="319"/>
      <c r="U269" s="319"/>
    </row>
    <row r="270">
      <c r="A270" s="319">
        <v>0.0</v>
      </c>
      <c r="B270" s="319"/>
      <c r="C270" s="320"/>
      <c r="D270" s="319"/>
      <c r="E270" s="319"/>
      <c r="F270" s="321"/>
      <c r="G270" s="321"/>
      <c r="H270" s="321"/>
      <c r="I270" s="319"/>
      <c r="J270" s="319"/>
      <c r="K270" s="319"/>
      <c r="L270" s="319"/>
      <c r="M270" s="319"/>
      <c r="N270" s="319"/>
      <c r="O270" s="319"/>
      <c r="P270" s="319"/>
      <c r="Q270" s="319"/>
      <c r="R270" s="319"/>
      <c r="S270" s="319"/>
      <c r="T270" s="319"/>
      <c r="U270" s="319"/>
    </row>
    <row r="271">
      <c r="A271" s="319">
        <v>0.0</v>
      </c>
      <c r="B271" s="319"/>
      <c r="C271" s="320"/>
      <c r="D271" s="319"/>
      <c r="E271" s="319"/>
      <c r="F271" s="319"/>
      <c r="G271" s="321"/>
      <c r="H271" s="321"/>
      <c r="I271" s="319"/>
      <c r="J271" s="319"/>
      <c r="K271" s="319"/>
      <c r="L271" s="319"/>
      <c r="M271" s="319"/>
      <c r="N271" s="319"/>
      <c r="O271" s="319"/>
      <c r="P271" s="319"/>
      <c r="Q271" s="319"/>
      <c r="R271" s="319"/>
      <c r="S271" s="319"/>
      <c r="T271" s="319"/>
      <c r="U271" s="319"/>
    </row>
    <row r="272">
      <c r="A272" s="319">
        <v>0.0</v>
      </c>
      <c r="B272" s="319"/>
      <c r="C272" s="320"/>
      <c r="D272" s="319"/>
      <c r="E272" s="319"/>
      <c r="F272" s="321"/>
      <c r="G272" s="321"/>
      <c r="H272" s="321"/>
      <c r="I272" s="319"/>
      <c r="J272" s="319"/>
      <c r="K272" s="319"/>
      <c r="L272" s="319"/>
      <c r="M272" s="319"/>
      <c r="N272" s="319"/>
      <c r="O272" s="319"/>
      <c r="P272" s="319"/>
      <c r="Q272" s="319"/>
      <c r="R272" s="319"/>
      <c r="S272" s="319"/>
      <c r="T272" s="319"/>
      <c r="U272" s="319"/>
    </row>
    <row r="273">
      <c r="A273" s="319">
        <v>0.0</v>
      </c>
      <c r="B273" s="319"/>
      <c r="C273" s="320"/>
      <c r="D273" s="319"/>
      <c r="E273" s="319"/>
      <c r="F273" s="321"/>
      <c r="G273" s="321"/>
      <c r="H273" s="321"/>
      <c r="I273" s="319"/>
      <c r="J273" s="319"/>
      <c r="K273" s="319"/>
      <c r="L273" s="319"/>
      <c r="M273" s="319"/>
      <c r="N273" s="319"/>
      <c r="O273" s="319"/>
      <c r="P273" s="319"/>
      <c r="Q273" s="319"/>
      <c r="R273" s="319"/>
      <c r="S273" s="319"/>
      <c r="T273" s="319"/>
      <c r="U273" s="319"/>
    </row>
    <row r="274">
      <c r="A274" s="319">
        <v>1.0</v>
      </c>
      <c r="B274" s="319"/>
      <c r="C274" s="320"/>
      <c r="D274" s="319"/>
      <c r="E274" s="319"/>
      <c r="F274" s="321"/>
      <c r="G274" s="321"/>
      <c r="H274" s="321"/>
      <c r="I274" s="319"/>
      <c r="J274" s="319"/>
      <c r="K274" s="319"/>
      <c r="L274" s="319"/>
      <c r="M274" s="319"/>
      <c r="N274" s="319"/>
      <c r="O274" s="319"/>
      <c r="P274" s="319"/>
      <c r="Q274" s="319"/>
      <c r="R274" s="319"/>
      <c r="S274" s="319"/>
      <c r="T274" s="319"/>
      <c r="U274" s="319"/>
    </row>
    <row r="275">
      <c r="A275" s="319">
        <v>0.0</v>
      </c>
      <c r="B275" s="319"/>
      <c r="C275" s="320"/>
      <c r="D275" s="319"/>
      <c r="E275" s="319"/>
      <c r="F275" s="321"/>
      <c r="G275" s="321"/>
      <c r="H275" s="321"/>
      <c r="I275" s="319"/>
      <c r="J275" s="319"/>
      <c r="K275" s="319"/>
      <c r="L275" s="319"/>
      <c r="M275" s="319"/>
      <c r="N275" s="319"/>
      <c r="O275" s="319"/>
      <c r="P275" s="319"/>
      <c r="Q275" s="319"/>
      <c r="R275" s="319"/>
      <c r="S275" s="319"/>
      <c r="T275" s="319"/>
      <c r="U275" s="319"/>
    </row>
    <row r="276">
      <c r="A276" s="319">
        <v>0.0</v>
      </c>
      <c r="B276" s="319"/>
      <c r="C276" s="320"/>
      <c r="D276" s="319"/>
      <c r="E276" s="319"/>
      <c r="F276" s="321"/>
      <c r="G276" s="321"/>
      <c r="H276" s="321"/>
      <c r="I276" s="319"/>
      <c r="J276" s="319"/>
      <c r="K276" s="319"/>
      <c r="L276" s="319"/>
      <c r="M276" s="319"/>
      <c r="N276" s="319"/>
      <c r="O276" s="319"/>
      <c r="P276" s="319"/>
      <c r="Q276" s="319"/>
      <c r="R276" s="319"/>
      <c r="S276" s="319"/>
      <c r="T276" s="319"/>
      <c r="U276" s="319"/>
    </row>
    <row r="277">
      <c r="A277" s="319">
        <v>1.0</v>
      </c>
      <c r="B277" s="319"/>
      <c r="C277" s="320"/>
      <c r="D277" s="319"/>
      <c r="E277" s="319"/>
      <c r="F277" s="321"/>
      <c r="G277" s="321"/>
      <c r="H277" s="321"/>
      <c r="I277" s="319"/>
      <c r="J277" s="319"/>
      <c r="K277" s="319"/>
      <c r="L277" s="319"/>
      <c r="M277" s="319"/>
      <c r="N277" s="319"/>
      <c r="O277" s="319"/>
      <c r="P277" s="319"/>
      <c r="Q277" s="319"/>
      <c r="R277" s="319"/>
      <c r="S277" s="319"/>
      <c r="T277" s="319"/>
      <c r="U277" s="319"/>
    </row>
    <row r="278">
      <c r="A278" s="319">
        <v>0.0</v>
      </c>
      <c r="B278" s="319"/>
      <c r="C278" s="320"/>
      <c r="D278" s="319"/>
      <c r="E278" s="319"/>
      <c r="F278" s="321"/>
      <c r="G278" s="321"/>
      <c r="H278" s="321"/>
      <c r="I278" s="319"/>
      <c r="J278" s="319"/>
      <c r="K278" s="319"/>
      <c r="L278" s="319"/>
      <c r="M278" s="319"/>
      <c r="N278" s="319"/>
      <c r="O278" s="319"/>
      <c r="P278" s="319"/>
      <c r="Q278" s="319"/>
      <c r="R278" s="319"/>
      <c r="S278" s="319"/>
      <c r="T278" s="319"/>
      <c r="U278" s="319"/>
    </row>
    <row r="279">
      <c r="A279" s="319">
        <v>0.0</v>
      </c>
      <c r="B279" s="319"/>
      <c r="C279" s="320"/>
      <c r="D279" s="319"/>
      <c r="E279" s="319"/>
      <c r="F279" s="321"/>
      <c r="G279" s="321"/>
      <c r="H279" s="321"/>
      <c r="I279" s="319"/>
      <c r="J279" s="319"/>
      <c r="K279" s="319"/>
      <c r="L279" s="319"/>
      <c r="M279" s="319"/>
      <c r="N279" s="319"/>
      <c r="O279" s="319"/>
      <c r="P279" s="319"/>
      <c r="Q279" s="319"/>
      <c r="R279" s="319"/>
      <c r="S279" s="319"/>
      <c r="T279" s="319"/>
      <c r="U279" s="319"/>
    </row>
    <row r="280">
      <c r="A280" s="319">
        <v>0.0</v>
      </c>
      <c r="B280" s="319"/>
      <c r="C280" s="320"/>
      <c r="D280" s="319"/>
      <c r="E280" s="319"/>
      <c r="F280" s="321"/>
      <c r="G280" s="321"/>
      <c r="H280" s="321"/>
      <c r="I280" s="319"/>
      <c r="J280" s="319"/>
      <c r="K280" s="319"/>
      <c r="L280" s="319"/>
      <c r="M280" s="319"/>
      <c r="N280" s="319"/>
      <c r="O280" s="319"/>
      <c r="P280" s="319"/>
      <c r="Q280" s="319"/>
      <c r="R280" s="319"/>
      <c r="S280" s="319"/>
      <c r="T280" s="319"/>
      <c r="U280" s="319"/>
    </row>
    <row r="281">
      <c r="A281" s="319">
        <v>1.0</v>
      </c>
      <c r="B281" s="319"/>
      <c r="C281" s="320"/>
      <c r="D281" s="319"/>
      <c r="E281" s="319"/>
      <c r="F281" s="321"/>
      <c r="G281" s="321"/>
      <c r="H281" s="321"/>
      <c r="I281" s="319"/>
      <c r="J281" s="319"/>
      <c r="K281" s="319"/>
      <c r="L281" s="319"/>
      <c r="M281" s="319"/>
      <c r="N281" s="319"/>
      <c r="O281" s="319"/>
      <c r="P281" s="319"/>
      <c r="Q281" s="319"/>
      <c r="R281" s="319"/>
      <c r="S281" s="319"/>
      <c r="T281" s="319"/>
      <c r="U281" s="319"/>
    </row>
    <row r="282">
      <c r="A282" s="319">
        <v>1.0</v>
      </c>
      <c r="B282" s="319"/>
      <c r="C282" s="320"/>
      <c r="D282" s="319"/>
      <c r="E282" s="319"/>
      <c r="F282" s="321"/>
      <c r="G282" s="321"/>
      <c r="H282" s="321"/>
      <c r="I282" s="319"/>
      <c r="J282" s="319"/>
      <c r="K282" s="319"/>
      <c r="L282" s="319"/>
      <c r="M282" s="319"/>
      <c r="N282" s="319"/>
      <c r="O282" s="319"/>
      <c r="P282" s="319"/>
      <c r="Q282" s="319"/>
      <c r="R282" s="319"/>
      <c r="S282" s="319"/>
      <c r="T282" s="319"/>
      <c r="U282" s="319"/>
    </row>
    <row r="283">
      <c r="A283" s="319">
        <v>1.0</v>
      </c>
      <c r="B283" s="319"/>
      <c r="C283" s="320"/>
      <c r="D283" s="319"/>
      <c r="E283" s="319"/>
      <c r="F283" s="321"/>
      <c r="G283" s="321"/>
      <c r="H283" s="321"/>
      <c r="I283" s="319"/>
      <c r="J283" s="319"/>
      <c r="K283" s="319"/>
      <c r="L283" s="319"/>
      <c r="M283" s="319"/>
      <c r="N283" s="319"/>
      <c r="O283" s="319"/>
      <c r="P283" s="319"/>
      <c r="Q283" s="319"/>
      <c r="R283" s="319"/>
      <c r="S283" s="319"/>
      <c r="T283" s="319"/>
      <c r="U283" s="319"/>
    </row>
    <row r="284">
      <c r="A284" s="319">
        <v>0.0</v>
      </c>
      <c r="B284" s="319"/>
      <c r="C284" s="320"/>
      <c r="D284" s="319"/>
      <c r="E284" s="319"/>
      <c r="F284" s="319"/>
      <c r="G284" s="321"/>
      <c r="H284" s="321"/>
      <c r="I284" s="319"/>
      <c r="J284" s="319"/>
      <c r="K284" s="319"/>
      <c r="L284" s="319"/>
      <c r="M284" s="319"/>
      <c r="N284" s="319"/>
      <c r="O284" s="319"/>
      <c r="P284" s="319"/>
      <c r="Q284" s="319"/>
      <c r="R284" s="319"/>
      <c r="S284" s="319"/>
      <c r="T284" s="319"/>
      <c r="U284" s="319"/>
    </row>
    <row r="285">
      <c r="A285" s="319">
        <v>0.0</v>
      </c>
      <c r="B285" s="319"/>
      <c r="C285" s="320"/>
      <c r="D285" s="319"/>
      <c r="E285" s="319"/>
      <c r="F285" s="321"/>
      <c r="G285" s="321"/>
      <c r="H285" s="321"/>
      <c r="I285" s="319"/>
      <c r="J285" s="319"/>
      <c r="K285" s="319"/>
      <c r="L285" s="319"/>
      <c r="M285" s="319"/>
      <c r="N285" s="319"/>
      <c r="O285" s="319"/>
      <c r="P285" s="319"/>
      <c r="Q285" s="319"/>
      <c r="R285" s="319"/>
      <c r="S285" s="319"/>
      <c r="T285" s="319"/>
      <c r="U285" s="319"/>
    </row>
    <row r="286">
      <c r="A286" s="319">
        <v>1.0</v>
      </c>
      <c r="B286" s="319"/>
      <c r="C286" s="320"/>
      <c r="D286" s="319"/>
      <c r="E286" s="319"/>
      <c r="F286" s="321"/>
      <c r="G286" s="321"/>
      <c r="H286" s="321"/>
      <c r="I286" s="319"/>
      <c r="J286" s="319"/>
      <c r="K286" s="319"/>
      <c r="L286" s="319"/>
      <c r="M286" s="319"/>
      <c r="N286" s="319"/>
      <c r="O286" s="319"/>
      <c r="P286" s="319"/>
      <c r="Q286" s="319"/>
      <c r="R286" s="319"/>
      <c r="S286" s="319"/>
      <c r="T286" s="319"/>
      <c r="U286" s="319"/>
    </row>
    <row r="287">
      <c r="A287" s="319">
        <v>1.0</v>
      </c>
      <c r="B287" s="319"/>
      <c r="C287" s="320"/>
      <c r="D287" s="319"/>
      <c r="E287" s="319"/>
      <c r="F287" s="321"/>
      <c r="G287" s="321"/>
      <c r="H287" s="321"/>
      <c r="I287" s="319"/>
      <c r="J287" s="319"/>
      <c r="K287" s="319"/>
      <c r="L287" s="319"/>
      <c r="M287" s="319"/>
      <c r="N287" s="319"/>
      <c r="O287" s="319"/>
      <c r="P287" s="319"/>
      <c r="Q287" s="319"/>
      <c r="R287" s="319"/>
      <c r="S287" s="319"/>
      <c r="T287" s="319"/>
      <c r="U287" s="319"/>
    </row>
    <row r="288">
      <c r="A288" s="319">
        <v>1.0</v>
      </c>
      <c r="B288" s="319"/>
      <c r="C288" s="320"/>
      <c r="D288" s="319"/>
      <c r="E288" s="319"/>
      <c r="F288" s="321"/>
      <c r="G288" s="321"/>
      <c r="H288" s="321"/>
      <c r="I288" s="319"/>
      <c r="J288" s="319"/>
      <c r="K288" s="319"/>
      <c r="L288" s="319"/>
      <c r="M288" s="319"/>
      <c r="N288" s="319"/>
      <c r="O288" s="319"/>
      <c r="P288" s="319"/>
      <c r="Q288" s="319"/>
      <c r="R288" s="319"/>
      <c r="S288" s="319"/>
      <c r="T288" s="319"/>
      <c r="U288" s="319"/>
    </row>
    <row r="289">
      <c r="A289" s="319">
        <v>1.0</v>
      </c>
      <c r="B289" s="319"/>
      <c r="C289" s="320"/>
      <c r="D289" s="319"/>
      <c r="E289" s="319"/>
      <c r="F289" s="321"/>
      <c r="G289" s="321"/>
      <c r="H289" s="321"/>
      <c r="I289" s="319"/>
      <c r="J289" s="319"/>
      <c r="K289" s="319"/>
      <c r="L289" s="319"/>
      <c r="M289" s="319"/>
      <c r="N289" s="319"/>
      <c r="O289" s="319"/>
      <c r="P289" s="319"/>
      <c r="Q289" s="319"/>
      <c r="R289" s="319"/>
      <c r="S289" s="319"/>
      <c r="T289" s="319"/>
      <c r="U289" s="319"/>
    </row>
    <row r="290">
      <c r="A290" s="319">
        <v>1.0</v>
      </c>
      <c r="B290" s="319"/>
      <c r="C290" s="320"/>
      <c r="D290" s="319"/>
      <c r="E290" s="319"/>
      <c r="F290" s="321"/>
      <c r="G290" s="321"/>
      <c r="H290" s="321"/>
      <c r="I290" s="319"/>
      <c r="J290" s="319"/>
      <c r="K290" s="319"/>
      <c r="L290" s="319"/>
      <c r="M290" s="319"/>
      <c r="N290" s="319"/>
      <c r="O290" s="319"/>
      <c r="P290" s="319"/>
      <c r="Q290" s="319"/>
      <c r="R290" s="319"/>
      <c r="S290" s="319"/>
      <c r="T290" s="319"/>
      <c r="U290" s="319"/>
    </row>
    <row r="291">
      <c r="A291" s="319">
        <v>1.0</v>
      </c>
      <c r="B291" s="319"/>
      <c r="C291" s="320"/>
      <c r="D291" s="319"/>
      <c r="E291" s="319"/>
      <c r="F291" s="321"/>
      <c r="G291" s="321"/>
      <c r="H291" s="321"/>
      <c r="I291" s="319"/>
      <c r="J291" s="319"/>
      <c r="K291" s="319"/>
      <c r="L291" s="319"/>
      <c r="M291" s="319"/>
      <c r="N291" s="319"/>
      <c r="O291" s="319"/>
      <c r="P291" s="319"/>
      <c r="Q291" s="319"/>
      <c r="R291" s="319"/>
      <c r="S291" s="319"/>
      <c r="T291" s="319"/>
      <c r="U291" s="319"/>
    </row>
    <row r="292">
      <c r="A292" s="319">
        <v>1.0</v>
      </c>
      <c r="B292" s="319"/>
      <c r="C292" s="320"/>
      <c r="D292" s="319"/>
      <c r="E292" s="319"/>
      <c r="F292" s="321"/>
      <c r="G292" s="321"/>
      <c r="H292" s="321"/>
      <c r="I292" s="319"/>
      <c r="J292" s="319"/>
      <c r="K292" s="319"/>
      <c r="L292" s="319"/>
      <c r="M292" s="319"/>
      <c r="N292" s="319"/>
      <c r="O292" s="319"/>
      <c r="P292" s="319"/>
      <c r="Q292" s="319"/>
      <c r="R292" s="319"/>
      <c r="S292" s="319"/>
      <c r="T292" s="319"/>
      <c r="U292" s="319"/>
    </row>
    <row r="293">
      <c r="A293" s="319">
        <v>1.0</v>
      </c>
      <c r="B293" s="319"/>
      <c r="C293" s="320"/>
      <c r="D293" s="319"/>
      <c r="E293" s="319"/>
      <c r="F293" s="321"/>
      <c r="G293" s="321"/>
      <c r="H293" s="321"/>
      <c r="I293" s="319"/>
      <c r="J293" s="319"/>
      <c r="K293" s="319"/>
      <c r="L293" s="319"/>
      <c r="M293" s="319"/>
      <c r="N293" s="319"/>
      <c r="O293" s="319"/>
      <c r="P293" s="319"/>
      <c r="Q293" s="319"/>
      <c r="R293" s="319"/>
      <c r="S293" s="319"/>
      <c r="T293" s="319"/>
      <c r="U293" s="319"/>
    </row>
    <row r="294">
      <c r="A294" s="319">
        <v>1.0</v>
      </c>
      <c r="B294" s="319"/>
      <c r="C294" s="320"/>
      <c r="D294" s="319"/>
      <c r="E294" s="319"/>
      <c r="F294" s="321"/>
      <c r="G294" s="321"/>
      <c r="H294" s="321"/>
      <c r="I294" s="319"/>
      <c r="J294" s="319"/>
      <c r="K294" s="319"/>
      <c r="L294" s="319"/>
      <c r="M294" s="319"/>
      <c r="N294" s="319"/>
      <c r="O294" s="319"/>
      <c r="P294" s="319"/>
      <c r="Q294" s="319"/>
      <c r="R294" s="319"/>
      <c r="S294" s="319"/>
      <c r="T294" s="319"/>
      <c r="U294" s="319"/>
    </row>
    <row r="295">
      <c r="A295" s="319">
        <v>1.0</v>
      </c>
      <c r="B295" s="319"/>
      <c r="C295" s="320"/>
      <c r="D295" s="319"/>
      <c r="E295" s="319"/>
      <c r="F295" s="321"/>
      <c r="G295" s="321"/>
      <c r="H295" s="321"/>
      <c r="I295" s="319"/>
      <c r="J295" s="319"/>
      <c r="K295" s="319"/>
      <c r="L295" s="319"/>
      <c r="M295" s="319"/>
      <c r="N295" s="319"/>
      <c r="O295" s="319"/>
      <c r="P295" s="319"/>
      <c r="Q295" s="319"/>
      <c r="R295" s="319"/>
      <c r="S295" s="319"/>
      <c r="T295" s="319"/>
      <c r="U295" s="319"/>
    </row>
    <row r="296">
      <c r="A296" s="319">
        <v>1.0</v>
      </c>
      <c r="B296" s="319"/>
      <c r="C296" s="320"/>
      <c r="D296" s="319"/>
      <c r="E296" s="319"/>
      <c r="F296" s="321"/>
      <c r="G296" s="321"/>
      <c r="H296" s="321"/>
      <c r="I296" s="319"/>
      <c r="J296" s="319"/>
      <c r="K296" s="319"/>
      <c r="L296" s="319"/>
      <c r="M296" s="319"/>
      <c r="N296" s="319"/>
      <c r="O296" s="319"/>
      <c r="P296" s="319"/>
      <c r="Q296" s="319"/>
      <c r="R296" s="319"/>
      <c r="S296" s="319"/>
      <c r="T296" s="319"/>
      <c r="U296" s="319"/>
    </row>
    <row r="297">
      <c r="A297" s="319">
        <v>1.0</v>
      </c>
      <c r="B297" s="319"/>
      <c r="C297" s="320"/>
      <c r="D297" s="319"/>
      <c r="E297" s="319"/>
      <c r="F297" s="321"/>
      <c r="G297" s="321"/>
      <c r="H297" s="321"/>
      <c r="I297" s="319"/>
      <c r="J297" s="319"/>
      <c r="K297" s="319"/>
      <c r="L297" s="319"/>
      <c r="M297" s="319"/>
      <c r="N297" s="319"/>
      <c r="O297" s="319"/>
      <c r="P297" s="319"/>
      <c r="Q297" s="319"/>
      <c r="R297" s="319"/>
      <c r="S297" s="319"/>
      <c r="T297" s="319"/>
      <c r="U297" s="319"/>
    </row>
    <row r="298">
      <c r="A298" s="319">
        <v>1.0</v>
      </c>
      <c r="B298" s="319"/>
      <c r="C298" s="320"/>
      <c r="D298" s="319"/>
      <c r="E298" s="319"/>
      <c r="F298" s="321"/>
      <c r="G298" s="321"/>
      <c r="H298" s="321"/>
      <c r="I298" s="319"/>
      <c r="J298" s="319"/>
      <c r="K298" s="319"/>
      <c r="L298" s="319"/>
      <c r="M298" s="319"/>
      <c r="N298" s="319"/>
      <c r="O298" s="319"/>
      <c r="P298" s="319"/>
      <c r="Q298" s="319"/>
      <c r="R298" s="319"/>
      <c r="S298" s="319"/>
      <c r="T298" s="319"/>
      <c r="U298" s="319"/>
    </row>
    <row r="299">
      <c r="A299" s="319">
        <v>1.0</v>
      </c>
      <c r="B299" s="319"/>
      <c r="C299" s="320"/>
      <c r="D299" s="319"/>
      <c r="E299" s="319"/>
      <c r="F299" s="321"/>
      <c r="G299" s="321"/>
      <c r="H299" s="321"/>
      <c r="I299" s="319"/>
      <c r="J299" s="319"/>
      <c r="K299" s="319"/>
      <c r="L299" s="319"/>
      <c r="M299" s="319"/>
      <c r="N299" s="319"/>
      <c r="O299" s="319"/>
      <c r="P299" s="319"/>
      <c r="Q299" s="319"/>
      <c r="R299" s="319"/>
      <c r="S299" s="319"/>
      <c r="T299" s="319"/>
      <c r="U299" s="319"/>
    </row>
    <row r="300">
      <c r="A300" s="319">
        <v>1.0</v>
      </c>
      <c r="B300" s="319"/>
      <c r="C300" s="320"/>
      <c r="D300" s="319"/>
      <c r="E300" s="319"/>
      <c r="F300" s="321"/>
      <c r="G300" s="321"/>
      <c r="H300" s="321"/>
      <c r="I300" s="319"/>
      <c r="J300" s="319"/>
      <c r="K300" s="319"/>
      <c r="L300" s="319"/>
      <c r="M300" s="319"/>
      <c r="N300" s="319"/>
      <c r="O300" s="319"/>
      <c r="P300" s="319"/>
      <c r="Q300" s="319"/>
      <c r="R300" s="319"/>
      <c r="S300" s="319"/>
      <c r="T300" s="319"/>
      <c r="U300" s="319"/>
    </row>
    <row r="301">
      <c r="A301" s="319">
        <v>1.0</v>
      </c>
      <c r="B301" s="319"/>
      <c r="C301" s="320"/>
      <c r="D301" s="319"/>
      <c r="E301" s="319"/>
      <c r="F301" s="321"/>
      <c r="G301" s="321"/>
      <c r="H301" s="321"/>
      <c r="I301" s="319"/>
      <c r="J301" s="319"/>
      <c r="K301" s="319"/>
      <c r="L301" s="319"/>
      <c r="M301" s="319"/>
      <c r="N301" s="319"/>
      <c r="O301" s="319"/>
      <c r="P301" s="319"/>
      <c r="Q301" s="319"/>
      <c r="R301" s="319"/>
      <c r="S301" s="319"/>
      <c r="T301" s="319"/>
      <c r="U301" s="319"/>
    </row>
    <row r="302">
      <c r="A302" s="319">
        <v>0.0</v>
      </c>
      <c r="B302" s="319"/>
      <c r="C302" s="320"/>
      <c r="D302" s="319"/>
      <c r="E302" s="319"/>
      <c r="F302" s="319"/>
      <c r="G302" s="321"/>
      <c r="H302" s="321"/>
      <c r="I302" s="319"/>
      <c r="J302" s="319"/>
      <c r="K302" s="319"/>
      <c r="L302" s="319"/>
      <c r="M302" s="319"/>
      <c r="N302" s="319"/>
      <c r="O302" s="319"/>
      <c r="P302" s="319"/>
      <c r="Q302" s="319"/>
      <c r="R302" s="319"/>
      <c r="S302" s="319"/>
      <c r="T302" s="319"/>
      <c r="U302" s="319"/>
    </row>
    <row r="303">
      <c r="A303" s="319">
        <v>1.0</v>
      </c>
      <c r="B303" s="319"/>
      <c r="C303" s="320"/>
      <c r="D303" s="319"/>
      <c r="E303" s="319"/>
      <c r="F303" s="321"/>
      <c r="G303" s="321"/>
      <c r="H303" s="321"/>
      <c r="I303" s="319"/>
      <c r="J303" s="319"/>
      <c r="K303" s="319"/>
      <c r="L303" s="319"/>
      <c r="M303" s="319"/>
      <c r="N303" s="319"/>
      <c r="O303" s="319"/>
      <c r="P303" s="319"/>
      <c r="Q303" s="319"/>
      <c r="R303" s="319"/>
      <c r="S303" s="319"/>
      <c r="T303" s="319"/>
      <c r="U303" s="319"/>
    </row>
    <row r="304">
      <c r="A304" s="319">
        <v>1.0</v>
      </c>
      <c r="B304" s="319"/>
      <c r="C304" s="320"/>
      <c r="D304" s="319"/>
      <c r="E304" s="319"/>
      <c r="F304" s="321"/>
      <c r="G304" s="321"/>
      <c r="H304" s="321"/>
      <c r="I304" s="319"/>
      <c r="J304" s="319"/>
      <c r="K304" s="319"/>
      <c r="L304" s="319"/>
      <c r="M304" s="319"/>
      <c r="N304" s="319"/>
      <c r="O304" s="319"/>
      <c r="P304" s="319"/>
      <c r="Q304" s="319"/>
      <c r="R304" s="319"/>
      <c r="S304" s="319"/>
      <c r="T304" s="319"/>
      <c r="U304" s="319"/>
    </row>
    <row r="305">
      <c r="A305" s="319">
        <v>1.0</v>
      </c>
      <c r="B305" s="319"/>
      <c r="C305" s="320"/>
      <c r="D305" s="319"/>
      <c r="E305" s="319"/>
      <c r="F305" s="321"/>
      <c r="G305" s="321"/>
      <c r="H305" s="321"/>
      <c r="I305" s="319"/>
      <c r="J305" s="319"/>
      <c r="K305" s="319"/>
      <c r="L305" s="319"/>
      <c r="M305" s="319"/>
      <c r="N305" s="319"/>
      <c r="O305" s="319"/>
      <c r="P305" s="319"/>
      <c r="Q305" s="319"/>
      <c r="R305" s="319"/>
      <c r="S305" s="319"/>
      <c r="T305" s="319"/>
      <c r="U305" s="319"/>
    </row>
    <row r="306">
      <c r="A306" s="319">
        <v>1.0</v>
      </c>
      <c r="B306" s="319"/>
      <c r="C306" s="320"/>
      <c r="D306" s="319"/>
      <c r="E306" s="319"/>
      <c r="F306" s="321"/>
      <c r="G306" s="321"/>
      <c r="H306" s="321"/>
      <c r="I306" s="319"/>
      <c r="J306" s="319"/>
      <c r="K306" s="319"/>
      <c r="L306" s="319"/>
      <c r="M306" s="319"/>
      <c r="N306" s="319"/>
      <c r="O306" s="319"/>
      <c r="P306" s="319"/>
      <c r="Q306" s="319"/>
      <c r="R306" s="319"/>
      <c r="S306" s="319"/>
      <c r="T306" s="319"/>
      <c r="U306" s="319"/>
    </row>
    <row r="307">
      <c r="A307" s="319">
        <v>1.0</v>
      </c>
      <c r="B307" s="319"/>
      <c r="C307" s="320"/>
      <c r="D307" s="319"/>
      <c r="E307" s="319"/>
      <c r="F307" s="321"/>
      <c r="G307" s="321"/>
      <c r="H307" s="321"/>
      <c r="I307" s="319"/>
      <c r="J307" s="319"/>
      <c r="K307" s="319"/>
      <c r="L307" s="319"/>
      <c r="M307" s="319"/>
      <c r="N307" s="319"/>
      <c r="O307" s="319"/>
      <c r="P307" s="319"/>
      <c r="Q307" s="319"/>
      <c r="R307" s="319"/>
      <c r="S307" s="319"/>
      <c r="T307" s="319"/>
      <c r="U307" s="319"/>
    </row>
    <row r="308">
      <c r="A308" s="319">
        <v>0.0</v>
      </c>
      <c r="B308" s="319"/>
      <c r="C308" s="320"/>
      <c r="D308" s="319"/>
      <c r="E308" s="319"/>
      <c r="F308" s="321"/>
      <c r="G308" s="321"/>
      <c r="H308" s="321"/>
      <c r="I308" s="319"/>
      <c r="J308" s="319"/>
      <c r="K308" s="319"/>
      <c r="L308" s="319"/>
      <c r="M308" s="319"/>
      <c r="N308" s="319"/>
      <c r="O308" s="319"/>
      <c r="P308" s="319"/>
      <c r="Q308" s="319"/>
      <c r="R308" s="319"/>
      <c r="S308" s="319"/>
      <c r="T308" s="319"/>
      <c r="U308" s="319"/>
    </row>
    <row r="309">
      <c r="A309" s="319">
        <v>0.0</v>
      </c>
      <c r="B309" s="319"/>
      <c r="C309" s="320"/>
      <c r="D309" s="319"/>
      <c r="E309" s="319"/>
      <c r="F309" s="319"/>
      <c r="G309" s="321"/>
      <c r="H309" s="321"/>
      <c r="I309" s="319"/>
      <c r="J309" s="319"/>
      <c r="K309" s="319"/>
      <c r="L309" s="319"/>
      <c r="M309" s="319"/>
      <c r="N309" s="319"/>
      <c r="O309" s="319"/>
      <c r="P309" s="319"/>
      <c r="Q309" s="319"/>
      <c r="R309" s="319"/>
      <c r="S309" s="319"/>
      <c r="T309" s="319"/>
      <c r="U309" s="319"/>
    </row>
    <row r="310">
      <c r="A310" s="319">
        <v>1.0</v>
      </c>
      <c r="B310" s="319"/>
      <c r="C310" s="320"/>
      <c r="D310" s="319"/>
      <c r="E310" s="319"/>
      <c r="F310" s="321"/>
      <c r="G310" s="321"/>
      <c r="H310" s="321"/>
      <c r="I310" s="319"/>
      <c r="J310" s="319"/>
      <c r="K310" s="319"/>
      <c r="L310" s="319"/>
      <c r="M310" s="319"/>
      <c r="N310" s="319"/>
      <c r="O310" s="319"/>
      <c r="P310" s="319"/>
      <c r="Q310" s="319"/>
      <c r="R310" s="319"/>
      <c r="S310" s="319"/>
      <c r="T310" s="319"/>
      <c r="U310" s="319"/>
    </row>
    <row r="311">
      <c r="A311" s="319">
        <v>1.0</v>
      </c>
      <c r="B311" s="319"/>
      <c r="C311" s="320"/>
      <c r="D311" s="319"/>
      <c r="E311" s="319"/>
      <c r="F311" s="321"/>
      <c r="G311" s="321"/>
      <c r="H311" s="321"/>
      <c r="I311" s="319"/>
      <c r="J311" s="319"/>
      <c r="K311" s="319"/>
      <c r="L311" s="319"/>
      <c r="M311" s="319"/>
      <c r="N311" s="319"/>
      <c r="O311" s="319"/>
      <c r="P311" s="319"/>
      <c r="Q311" s="319"/>
      <c r="R311" s="319"/>
      <c r="S311" s="319"/>
      <c r="T311" s="319"/>
      <c r="U311" s="319"/>
    </row>
    <row r="312">
      <c r="A312" s="319">
        <v>1.0</v>
      </c>
      <c r="B312" s="319"/>
      <c r="C312" s="320"/>
      <c r="D312" s="319"/>
      <c r="E312" s="319"/>
      <c r="F312" s="321"/>
      <c r="G312" s="321"/>
      <c r="H312" s="321"/>
      <c r="I312" s="319"/>
      <c r="J312" s="319"/>
      <c r="K312" s="319"/>
      <c r="L312" s="319"/>
      <c r="M312" s="319"/>
      <c r="N312" s="319"/>
      <c r="O312" s="319"/>
      <c r="P312" s="319"/>
      <c r="Q312" s="319"/>
      <c r="R312" s="319"/>
      <c r="S312" s="319"/>
      <c r="T312" s="319"/>
      <c r="U312" s="319"/>
    </row>
    <row r="313">
      <c r="A313" s="319">
        <v>1.0</v>
      </c>
      <c r="B313" s="319"/>
      <c r="C313" s="320"/>
      <c r="D313" s="319"/>
      <c r="E313" s="319"/>
      <c r="F313" s="321"/>
      <c r="G313" s="321"/>
      <c r="H313" s="321"/>
      <c r="I313" s="319"/>
      <c r="J313" s="319"/>
      <c r="K313" s="319"/>
      <c r="L313" s="319"/>
      <c r="M313" s="319"/>
      <c r="N313" s="319"/>
      <c r="O313" s="319"/>
      <c r="P313" s="319"/>
      <c r="Q313" s="319"/>
      <c r="R313" s="319"/>
      <c r="S313" s="319"/>
      <c r="T313" s="319"/>
      <c r="U313" s="319"/>
    </row>
    <row r="314">
      <c r="A314" s="319">
        <v>1.0</v>
      </c>
      <c r="B314" s="319"/>
      <c r="C314" s="320"/>
      <c r="D314" s="319"/>
      <c r="E314" s="319"/>
      <c r="F314" s="321"/>
      <c r="G314" s="321"/>
      <c r="H314" s="321"/>
      <c r="I314" s="319"/>
      <c r="J314" s="319"/>
      <c r="K314" s="319"/>
      <c r="L314" s="319"/>
      <c r="M314" s="319"/>
      <c r="N314" s="319"/>
      <c r="O314" s="319"/>
      <c r="P314" s="319"/>
      <c r="Q314" s="319"/>
      <c r="R314" s="319"/>
      <c r="S314" s="319"/>
      <c r="T314" s="319"/>
      <c r="U314" s="319"/>
    </row>
    <row r="315">
      <c r="A315" s="319">
        <v>0.0</v>
      </c>
      <c r="B315" s="319"/>
      <c r="C315" s="320"/>
      <c r="D315" s="319"/>
      <c r="E315" s="319"/>
      <c r="F315" s="321"/>
      <c r="G315" s="321"/>
      <c r="H315" s="321"/>
      <c r="I315" s="319"/>
      <c r="J315" s="319"/>
      <c r="K315" s="319"/>
      <c r="L315" s="319"/>
      <c r="M315" s="319"/>
      <c r="N315" s="319"/>
      <c r="O315" s="319"/>
      <c r="P315" s="319"/>
      <c r="Q315" s="319"/>
      <c r="R315" s="319"/>
      <c r="S315" s="319"/>
      <c r="T315" s="319"/>
      <c r="U315" s="319"/>
    </row>
    <row r="316">
      <c r="A316" s="319">
        <v>0.0</v>
      </c>
      <c r="B316" s="319"/>
      <c r="C316" s="320"/>
      <c r="D316" s="319"/>
      <c r="E316" s="319"/>
      <c r="F316" s="321"/>
      <c r="G316" s="321"/>
      <c r="H316" s="321"/>
      <c r="I316" s="319"/>
      <c r="J316" s="319"/>
      <c r="K316" s="319"/>
      <c r="L316" s="319"/>
      <c r="M316" s="319"/>
      <c r="N316" s="319"/>
      <c r="O316" s="319"/>
      <c r="P316" s="319"/>
      <c r="Q316" s="319"/>
      <c r="R316" s="319"/>
      <c r="S316" s="319"/>
      <c r="T316" s="319"/>
      <c r="U316" s="319"/>
    </row>
    <row r="317">
      <c r="A317" s="319">
        <v>0.0</v>
      </c>
      <c r="B317" s="319"/>
      <c r="C317" s="320"/>
      <c r="D317" s="319"/>
      <c r="E317" s="319"/>
      <c r="F317" s="321"/>
      <c r="G317" s="321"/>
      <c r="H317" s="321"/>
      <c r="I317" s="319"/>
      <c r="J317" s="319"/>
      <c r="K317" s="319"/>
      <c r="L317" s="319"/>
      <c r="M317" s="319"/>
      <c r="N317" s="319"/>
      <c r="O317" s="319"/>
      <c r="P317" s="319"/>
      <c r="Q317" s="319"/>
      <c r="R317" s="319"/>
      <c r="S317" s="319"/>
      <c r="T317" s="319"/>
      <c r="U317" s="319"/>
    </row>
    <row r="318">
      <c r="A318" s="319">
        <v>1.0</v>
      </c>
      <c r="B318" s="319"/>
      <c r="C318" s="320"/>
      <c r="D318" s="319"/>
      <c r="E318" s="319"/>
      <c r="F318" s="321"/>
      <c r="G318" s="321"/>
      <c r="H318" s="321"/>
      <c r="I318" s="319"/>
      <c r="J318" s="319"/>
      <c r="K318" s="319"/>
      <c r="L318" s="319"/>
      <c r="M318" s="319"/>
      <c r="N318" s="319"/>
      <c r="O318" s="319"/>
      <c r="P318" s="319"/>
      <c r="Q318" s="319"/>
      <c r="R318" s="319"/>
      <c r="S318" s="319"/>
      <c r="T318" s="319"/>
      <c r="U318" s="319"/>
    </row>
    <row r="319">
      <c r="A319" s="319">
        <v>1.0</v>
      </c>
      <c r="B319" s="319"/>
      <c r="C319" s="320"/>
      <c r="D319" s="319"/>
      <c r="E319" s="319"/>
      <c r="F319" s="321"/>
      <c r="G319" s="321"/>
      <c r="H319" s="321"/>
      <c r="I319" s="319"/>
      <c r="J319" s="319"/>
      <c r="K319" s="319"/>
      <c r="L319" s="319"/>
      <c r="M319" s="319"/>
      <c r="N319" s="319"/>
      <c r="O319" s="319"/>
      <c r="P319" s="319"/>
      <c r="Q319" s="319"/>
      <c r="R319" s="319"/>
      <c r="S319" s="319"/>
      <c r="T319" s="319"/>
      <c r="U319" s="319"/>
    </row>
    <row r="320">
      <c r="A320" s="319">
        <v>1.0</v>
      </c>
      <c r="B320" s="319"/>
      <c r="C320" s="320"/>
      <c r="D320" s="319"/>
      <c r="E320" s="319"/>
      <c r="F320" s="321"/>
      <c r="G320" s="321"/>
      <c r="H320" s="321"/>
      <c r="I320" s="319"/>
      <c r="J320" s="319"/>
      <c r="K320" s="319"/>
      <c r="L320" s="319"/>
      <c r="M320" s="319"/>
      <c r="N320" s="319"/>
      <c r="O320" s="319"/>
      <c r="P320" s="319"/>
      <c r="Q320" s="319"/>
      <c r="R320" s="319"/>
      <c r="S320" s="319"/>
      <c r="T320" s="319"/>
      <c r="U320" s="319"/>
    </row>
    <row r="321">
      <c r="A321" s="319">
        <v>0.0</v>
      </c>
      <c r="B321" s="319"/>
      <c r="C321" s="320"/>
      <c r="D321" s="319"/>
      <c r="E321" s="319"/>
      <c r="F321" s="321"/>
      <c r="G321" s="321"/>
      <c r="H321" s="321"/>
      <c r="I321" s="319"/>
      <c r="J321" s="319"/>
      <c r="K321" s="319"/>
      <c r="L321" s="319"/>
      <c r="M321" s="319"/>
      <c r="N321" s="319"/>
      <c r="O321" s="319"/>
      <c r="P321" s="319"/>
      <c r="Q321" s="319"/>
      <c r="R321" s="319"/>
      <c r="S321" s="319"/>
      <c r="T321" s="319"/>
      <c r="U321" s="319"/>
    </row>
    <row r="322">
      <c r="A322" s="319">
        <v>1.0</v>
      </c>
      <c r="B322" s="319"/>
      <c r="C322" s="320"/>
      <c r="D322" s="319"/>
      <c r="E322" s="319"/>
      <c r="F322" s="321"/>
      <c r="G322" s="321"/>
      <c r="H322" s="321"/>
      <c r="I322" s="319"/>
      <c r="J322" s="319"/>
      <c r="K322" s="319"/>
      <c r="L322" s="319"/>
      <c r="M322" s="319"/>
      <c r="N322" s="319"/>
      <c r="O322" s="319"/>
      <c r="P322" s="319"/>
      <c r="Q322" s="319"/>
      <c r="R322" s="319"/>
      <c r="S322" s="319"/>
      <c r="T322" s="319"/>
      <c r="U322" s="319"/>
    </row>
    <row r="323">
      <c r="A323" s="319">
        <v>0.0</v>
      </c>
      <c r="B323" s="319"/>
      <c r="C323" s="320"/>
      <c r="D323" s="319"/>
      <c r="E323" s="319"/>
      <c r="F323" s="319"/>
      <c r="G323" s="321"/>
      <c r="H323" s="321"/>
      <c r="I323" s="319"/>
      <c r="J323" s="319"/>
      <c r="K323" s="319"/>
      <c r="L323" s="319"/>
      <c r="M323" s="319"/>
      <c r="N323" s="319"/>
      <c r="O323" s="319"/>
      <c r="P323" s="319"/>
      <c r="Q323" s="319"/>
      <c r="R323" s="319"/>
      <c r="S323" s="319"/>
      <c r="T323" s="319"/>
      <c r="U323" s="319"/>
    </row>
    <row r="324">
      <c r="A324" s="319">
        <v>1.0</v>
      </c>
      <c r="B324" s="319"/>
      <c r="C324" s="320"/>
      <c r="D324" s="319"/>
      <c r="E324" s="319"/>
      <c r="F324" s="321"/>
      <c r="G324" s="321"/>
      <c r="H324" s="321"/>
      <c r="I324" s="319"/>
      <c r="J324" s="319"/>
      <c r="K324" s="319"/>
      <c r="L324" s="319"/>
      <c r="M324" s="319"/>
      <c r="N324" s="319"/>
      <c r="O324" s="319"/>
      <c r="P324" s="319"/>
      <c r="Q324" s="319"/>
      <c r="R324" s="319"/>
      <c r="S324" s="319"/>
      <c r="T324" s="319"/>
      <c r="U324" s="319"/>
    </row>
    <row r="325">
      <c r="A325" s="319">
        <v>1.0</v>
      </c>
      <c r="B325" s="319"/>
      <c r="C325" s="320"/>
      <c r="D325" s="319"/>
      <c r="E325" s="319"/>
      <c r="F325" s="321"/>
      <c r="G325" s="321"/>
      <c r="H325" s="321"/>
      <c r="I325" s="319"/>
      <c r="J325" s="319"/>
      <c r="K325" s="319"/>
      <c r="L325" s="319"/>
      <c r="M325" s="319"/>
      <c r="N325" s="319"/>
      <c r="O325" s="319"/>
      <c r="P325" s="319"/>
      <c r="Q325" s="319"/>
      <c r="R325" s="319"/>
      <c r="S325" s="319"/>
      <c r="T325" s="319"/>
      <c r="U325" s="319"/>
    </row>
    <row r="326">
      <c r="A326" s="319">
        <v>1.0</v>
      </c>
      <c r="B326" s="319"/>
      <c r="C326" s="320"/>
      <c r="D326" s="319"/>
      <c r="E326" s="319"/>
      <c r="F326" s="321"/>
      <c r="G326" s="321"/>
      <c r="H326" s="321"/>
      <c r="I326" s="319"/>
      <c r="J326" s="319"/>
      <c r="K326" s="319"/>
      <c r="L326" s="319"/>
      <c r="M326" s="319"/>
      <c r="N326" s="319"/>
      <c r="O326" s="319"/>
      <c r="P326" s="319"/>
      <c r="Q326" s="319"/>
      <c r="R326" s="319"/>
      <c r="S326" s="319"/>
      <c r="T326" s="319"/>
      <c r="U326" s="319"/>
    </row>
    <row r="327">
      <c r="A327" s="319">
        <v>0.0</v>
      </c>
      <c r="B327" s="319"/>
      <c r="C327" s="320"/>
      <c r="D327" s="319"/>
      <c r="E327" s="319"/>
      <c r="F327" s="321"/>
      <c r="G327" s="321"/>
      <c r="H327" s="321"/>
      <c r="I327" s="319"/>
      <c r="J327" s="319"/>
      <c r="K327" s="319"/>
      <c r="L327" s="319"/>
      <c r="M327" s="319"/>
      <c r="N327" s="319"/>
      <c r="O327" s="319"/>
      <c r="P327" s="319"/>
      <c r="Q327" s="319"/>
      <c r="R327" s="319"/>
      <c r="S327" s="319"/>
      <c r="T327" s="319"/>
      <c r="U327" s="319"/>
    </row>
    <row r="328">
      <c r="A328" s="319">
        <v>0.0</v>
      </c>
      <c r="B328" s="319"/>
      <c r="C328" s="320"/>
      <c r="D328" s="319"/>
      <c r="E328" s="319"/>
      <c r="F328" s="321"/>
      <c r="G328" s="321"/>
      <c r="H328" s="321"/>
      <c r="I328" s="319"/>
      <c r="J328" s="319"/>
      <c r="K328" s="319"/>
      <c r="L328" s="319"/>
      <c r="M328" s="319"/>
      <c r="N328" s="319"/>
      <c r="O328" s="319"/>
      <c r="P328" s="319"/>
      <c r="Q328" s="319"/>
      <c r="R328" s="319"/>
      <c r="S328" s="319"/>
      <c r="T328" s="319"/>
      <c r="U328" s="319"/>
    </row>
    <row r="329">
      <c r="A329" s="319">
        <v>0.0</v>
      </c>
      <c r="B329" s="319"/>
      <c r="C329" s="320"/>
      <c r="D329" s="319"/>
      <c r="E329" s="319"/>
      <c r="F329" s="321"/>
      <c r="G329" s="321"/>
      <c r="H329" s="321"/>
      <c r="I329" s="319"/>
      <c r="J329" s="319"/>
      <c r="K329" s="319"/>
      <c r="L329" s="319"/>
      <c r="M329" s="319"/>
      <c r="N329" s="319"/>
      <c r="O329" s="319"/>
      <c r="P329" s="319"/>
      <c r="Q329" s="319"/>
      <c r="R329" s="319"/>
      <c r="S329" s="319"/>
      <c r="T329" s="319"/>
      <c r="U329" s="319"/>
    </row>
    <row r="330">
      <c r="A330" s="319">
        <v>0.0</v>
      </c>
      <c r="B330" s="319"/>
      <c r="C330" s="320"/>
      <c r="D330" s="319"/>
      <c r="E330" s="319"/>
      <c r="F330" s="321"/>
      <c r="G330" s="321"/>
      <c r="H330" s="321"/>
      <c r="I330" s="319"/>
      <c r="J330" s="319"/>
      <c r="K330" s="319"/>
      <c r="L330" s="319"/>
      <c r="M330" s="319"/>
      <c r="N330" s="319"/>
      <c r="O330" s="319"/>
      <c r="P330" s="319"/>
      <c r="Q330" s="319"/>
      <c r="R330" s="319"/>
      <c r="S330" s="319"/>
      <c r="T330" s="319"/>
      <c r="U330" s="319"/>
    </row>
    <row r="331">
      <c r="A331" s="319">
        <v>1.0</v>
      </c>
      <c r="B331" s="319"/>
      <c r="C331" s="320"/>
      <c r="D331" s="319"/>
      <c r="E331" s="319"/>
      <c r="F331" s="319"/>
      <c r="G331" s="321"/>
      <c r="H331" s="321"/>
      <c r="I331" s="319"/>
      <c r="J331" s="319"/>
      <c r="K331" s="319"/>
      <c r="L331" s="319"/>
      <c r="M331" s="319"/>
      <c r="N331" s="319"/>
      <c r="O331" s="319"/>
      <c r="P331" s="319"/>
      <c r="Q331" s="319"/>
      <c r="R331" s="319"/>
      <c r="S331" s="319"/>
      <c r="T331" s="319"/>
      <c r="U331" s="319"/>
    </row>
    <row r="332">
      <c r="A332" s="319">
        <v>1.0</v>
      </c>
      <c r="B332" s="319"/>
      <c r="C332" s="320"/>
      <c r="D332" s="319"/>
      <c r="E332" s="319"/>
      <c r="F332" s="321"/>
      <c r="G332" s="321"/>
      <c r="H332" s="321"/>
      <c r="I332" s="319"/>
      <c r="J332" s="319"/>
      <c r="K332" s="319"/>
      <c r="L332" s="319"/>
      <c r="M332" s="319"/>
      <c r="N332" s="319"/>
      <c r="O332" s="319"/>
      <c r="P332" s="319"/>
      <c r="Q332" s="319"/>
      <c r="R332" s="319"/>
      <c r="S332" s="319"/>
      <c r="T332" s="319"/>
      <c r="U332" s="319"/>
    </row>
    <row r="333">
      <c r="A333" s="319">
        <v>1.0</v>
      </c>
      <c r="B333" s="319"/>
      <c r="C333" s="320"/>
      <c r="D333" s="319"/>
      <c r="E333" s="319"/>
      <c r="F333" s="321"/>
      <c r="G333" s="321"/>
      <c r="H333" s="321"/>
      <c r="I333" s="319"/>
      <c r="J333" s="319"/>
      <c r="K333" s="319"/>
      <c r="L333" s="319"/>
      <c r="M333" s="319"/>
      <c r="N333" s="319"/>
      <c r="O333" s="319"/>
      <c r="P333" s="319"/>
      <c r="Q333" s="319"/>
      <c r="R333" s="319"/>
      <c r="S333" s="319"/>
      <c r="T333" s="319"/>
      <c r="U333" s="319"/>
    </row>
    <row r="334">
      <c r="A334" s="319">
        <v>0.0</v>
      </c>
      <c r="B334" s="319"/>
      <c r="C334" s="320"/>
      <c r="D334" s="319"/>
      <c r="E334" s="319"/>
      <c r="F334" s="321"/>
      <c r="G334" s="321"/>
      <c r="H334" s="321"/>
      <c r="I334" s="319"/>
      <c r="J334" s="319"/>
      <c r="K334" s="319"/>
      <c r="L334" s="319"/>
      <c r="M334" s="319"/>
      <c r="N334" s="319"/>
      <c r="O334" s="319"/>
      <c r="P334" s="319"/>
      <c r="Q334" s="319"/>
      <c r="R334" s="319"/>
      <c r="S334" s="319"/>
      <c r="T334" s="319"/>
      <c r="U334" s="319"/>
    </row>
    <row r="335">
      <c r="A335" s="319">
        <v>1.0</v>
      </c>
      <c r="B335" s="319"/>
      <c r="C335" s="320"/>
      <c r="D335" s="319"/>
      <c r="E335" s="319"/>
      <c r="F335" s="321"/>
      <c r="G335" s="321"/>
      <c r="H335" s="321"/>
      <c r="I335" s="319"/>
      <c r="J335" s="319"/>
      <c r="K335" s="319"/>
      <c r="L335" s="319"/>
      <c r="M335" s="319"/>
      <c r="N335" s="319"/>
      <c r="O335" s="319"/>
      <c r="P335" s="319"/>
      <c r="Q335" s="319"/>
      <c r="R335" s="319"/>
      <c r="S335" s="319"/>
      <c r="T335" s="319"/>
      <c r="U335" s="319"/>
    </row>
    <row r="336">
      <c r="A336" s="319">
        <v>0.0</v>
      </c>
      <c r="B336" s="319"/>
      <c r="C336" s="320"/>
      <c r="D336" s="319"/>
      <c r="E336" s="319"/>
      <c r="F336" s="321"/>
      <c r="G336" s="321"/>
      <c r="H336" s="321"/>
      <c r="I336" s="319"/>
      <c r="J336" s="319"/>
      <c r="K336" s="319"/>
      <c r="L336" s="319"/>
      <c r="M336" s="319"/>
      <c r="N336" s="319"/>
      <c r="O336" s="319"/>
      <c r="P336" s="319"/>
      <c r="Q336" s="319"/>
      <c r="R336" s="319"/>
      <c r="S336" s="319"/>
      <c r="T336" s="319"/>
      <c r="U336" s="319"/>
    </row>
    <row r="337">
      <c r="A337" s="319">
        <v>1.0</v>
      </c>
      <c r="B337" s="319"/>
      <c r="C337" s="320"/>
      <c r="D337" s="319"/>
      <c r="E337" s="319"/>
      <c r="F337" s="321"/>
      <c r="G337" s="321"/>
      <c r="H337" s="321"/>
      <c r="I337" s="319"/>
      <c r="J337" s="319"/>
      <c r="K337" s="319"/>
      <c r="L337" s="319"/>
      <c r="M337" s="319"/>
      <c r="N337" s="319"/>
      <c r="O337" s="319"/>
      <c r="P337" s="319"/>
      <c r="Q337" s="319"/>
      <c r="R337" s="319"/>
      <c r="S337" s="319"/>
      <c r="T337" s="319"/>
      <c r="U337" s="319"/>
    </row>
    <row r="338">
      <c r="A338" s="319">
        <v>0.0</v>
      </c>
      <c r="B338" s="319"/>
      <c r="C338" s="320"/>
      <c r="D338" s="319"/>
      <c r="E338" s="319"/>
      <c r="F338" s="321"/>
      <c r="G338" s="321"/>
      <c r="H338" s="321"/>
      <c r="I338" s="319"/>
      <c r="J338" s="319"/>
      <c r="K338" s="319"/>
      <c r="L338" s="319"/>
      <c r="M338" s="319"/>
      <c r="N338" s="319"/>
      <c r="O338" s="319"/>
      <c r="P338" s="319"/>
      <c r="Q338" s="319"/>
      <c r="R338" s="319"/>
      <c r="S338" s="319"/>
      <c r="T338" s="319"/>
      <c r="U338" s="319"/>
    </row>
    <row r="339">
      <c r="A339" s="319">
        <v>1.0</v>
      </c>
      <c r="B339" s="319"/>
      <c r="C339" s="320"/>
      <c r="D339" s="319"/>
      <c r="E339" s="319"/>
      <c r="F339" s="321"/>
      <c r="G339" s="321"/>
      <c r="H339" s="321"/>
      <c r="I339" s="319"/>
      <c r="J339" s="319"/>
      <c r="K339" s="319"/>
      <c r="L339" s="319"/>
      <c r="M339" s="319"/>
      <c r="N339" s="319"/>
      <c r="O339" s="319"/>
      <c r="P339" s="319"/>
      <c r="Q339" s="319"/>
      <c r="R339" s="319"/>
      <c r="S339" s="319"/>
      <c r="T339" s="319"/>
      <c r="U339" s="319"/>
    </row>
    <row r="340">
      <c r="A340" s="319">
        <v>1.0</v>
      </c>
      <c r="B340" s="319"/>
      <c r="C340" s="320"/>
      <c r="D340" s="319"/>
      <c r="E340" s="319"/>
      <c r="F340" s="319"/>
      <c r="G340" s="321"/>
      <c r="H340" s="321"/>
      <c r="I340" s="319"/>
      <c r="J340" s="319"/>
      <c r="K340" s="319"/>
      <c r="L340" s="319"/>
      <c r="M340" s="319"/>
      <c r="N340" s="319"/>
      <c r="O340" s="319"/>
      <c r="P340" s="319"/>
      <c r="Q340" s="319"/>
      <c r="R340" s="319"/>
      <c r="S340" s="319"/>
      <c r="T340" s="319"/>
      <c r="U340" s="319"/>
    </row>
    <row r="341">
      <c r="A341" s="319">
        <v>1.0</v>
      </c>
      <c r="B341" s="319"/>
      <c r="C341" s="320"/>
      <c r="D341" s="319"/>
      <c r="E341" s="319"/>
      <c r="F341" s="321"/>
      <c r="G341" s="321"/>
      <c r="H341" s="321"/>
      <c r="I341" s="319"/>
      <c r="J341" s="319"/>
      <c r="K341" s="319"/>
      <c r="L341" s="319"/>
      <c r="M341" s="319"/>
      <c r="N341" s="319"/>
      <c r="O341" s="319"/>
      <c r="P341" s="319"/>
      <c r="Q341" s="319"/>
      <c r="R341" s="319"/>
      <c r="S341" s="319"/>
      <c r="T341" s="319"/>
      <c r="U341" s="319"/>
    </row>
    <row r="342">
      <c r="A342" s="319">
        <v>1.0</v>
      </c>
      <c r="B342" s="319"/>
      <c r="C342" s="320"/>
      <c r="D342" s="319"/>
      <c r="E342" s="319"/>
      <c r="F342" s="321"/>
      <c r="G342" s="321"/>
      <c r="H342" s="321"/>
      <c r="I342" s="319"/>
      <c r="J342" s="319"/>
      <c r="K342" s="319"/>
      <c r="L342" s="319"/>
      <c r="M342" s="319"/>
      <c r="N342" s="319"/>
      <c r="O342" s="319"/>
      <c r="P342" s="319"/>
      <c r="Q342" s="319"/>
      <c r="R342" s="319"/>
      <c r="S342" s="319"/>
      <c r="T342" s="319"/>
      <c r="U342" s="319"/>
    </row>
    <row r="343">
      <c r="A343" s="319">
        <v>1.0</v>
      </c>
      <c r="B343" s="319"/>
      <c r="C343" s="320"/>
      <c r="D343" s="319"/>
      <c r="E343" s="319"/>
      <c r="F343" s="321"/>
      <c r="G343" s="321"/>
      <c r="H343" s="321"/>
      <c r="I343" s="319"/>
      <c r="J343" s="319"/>
      <c r="K343" s="319"/>
      <c r="L343" s="319"/>
      <c r="M343" s="319"/>
      <c r="N343" s="319"/>
      <c r="O343" s="319"/>
      <c r="P343" s="319"/>
      <c r="Q343" s="319"/>
      <c r="R343" s="319"/>
      <c r="S343" s="319"/>
      <c r="T343" s="319"/>
      <c r="U343" s="319"/>
    </row>
    <row r="344">
      <c r="A344" s="319">
        <v>1.0</v>
      </c>
      <c r="B344" s="319"/>
      <c r="C344" s="320"/>
      <c r="D344" s="319"/>
      <c r="E344" s="319"/>
      <c r="F344" s="321"/>
      <c r="G344" s="321"/>
      <c r="H344" s="321"/>
      <c r="I344" s="319"/>
      <c r="J344" s="319"/>
      <c r="K344" s="319"/>
      <c r="L344" s="319"/>
      <c r="M344" s="319"/>
      <c r="N344" s="319"/>
      <c r="O344" s="319"/>
      <c r="P344" s="319"/>
      <c r="Q344" s="319"/>
      <c r="R344" s="319"/>
      <c r="S344" s="319"/>
      <c r="T344" s="319"/>
      <c r="U344" s="319"/>
    </row>
    <row r="345">
      <c r="A345" s="319">
        <v>1.0</v>
      </c>
      <c r="B345" s="319"/>
      <c r="C345" s="320"/>
      <c r="D345" s="319"/>
      <c r="E345" s="319"/>
      <c r="F345" s="321"/>
      <c r="G345" s="321"/>
      <c r="H345" s="321"/>
      <c r="I345" s="319"/>
      <c r="J345" s="319"/>
      <c r="K345" s="319"/>
      <c r="L345" s="319"/>
      <c r="M345" s="319"/>
      <c r="N345" s="319"/>
      <c r="O345" s="319"/>
      <c r="P345" s="319"/>
      <c r="Q345" s="319"/>
      <c r="R345" s="319"/>
      <c r="S345" s="319"/>
      <c r="T345" s="319"/>
      <c r="U345" s="319"/>
    </row>
    <row r="346">
      <c r="A346" s="319">
        <v>1.0</v>
      </c>
      <c r="B346" s="319"/>
      <c r="C346" s="320"/>
      <c r="D346" s="319"/>
      <c r="E346" s="319"/>
      <c r="F346" s="321"/>
      <c r="G346" s="321"/>
      <c r="H346" s="321"/>
      <c r="I346" s="319"/>
      <c r="J346" s="319"/>
      <c r="K346" s="319"/>
      <c r="L346" s="319"/>
      <c r="M346" s="319"/>
      <c r="N346" s="319"/>
      <c r="O346" s="319"/>
      <c r="P346" s="319"/>
      <c r="Q346" s="319"/>
      <c r="R346" s="319"/>
      <c r="S346" s="319"/>
      <c r="T346" s="319"/>
      <c r="U346" s="319"/>
    </row>
    <row r="347">
      <c r="A347" s="319">
        <v>1.0</v>
      </c>
      <c r="B347" s="319"/>
      <c r="C347" s="320"/>
      <c r="D347" s="319"/>
      <c r="E347" s="319"/>
      <c r="F347" s="321"/>
      <c r="G347" s="321"/>
      <c r="H347" s="321"/>
      <c r="I347" s="319"/>
      <c r="J347" s="319"/>
      <c r="K347" s="319"/>
      <c r="L347" s="319"/>
      <c r="M347" s="319"/>
      <c r="N347" s="319"/>
      <c r="O347" s="319"/>
      <c r="P347" s="319"/>
      <c r="Q347" s="319"/>
      <c r="R347" s="319"/>
      <c r="S347" s="319"/>
      <c r="T347" s="319"/>
      <c r="U347" s="319"/>
    </row>
    <row r="348">
      <c r="A348" s="319">
        <v>1.0</v>
      </c>
      <c r="B348" s="319"/>
      <c r="C348" s="320"/>
      <c r="D348" s="319"/>
      <c r="E348" s="319"/>
      <c r="F348" s="321"/>
      <c r="G348" s="321"/>
      <c r="H348" s="321"/>
      <c r="I348" s="319"/>
      <c r="J348" s="319"/>
      <c r="K348" s="319"/>
      <c r="L348" s="319"/>
      <c r="M348" s="319"/>
      <c r="N348" s="319"/>
      <c r="O348" s="319"/>
      <c r="P348" s="319"/>
      <c r="Q348" s="319"/>
      <c r="R348" s="319"/>
      <c r="S348" s="319"/>
      <c r="T348" s="319"/>
      <c r="U348" s="319"/>
    </row>
    <row r="349">
      <c r="A349" s="319">
        <v>1.0</v>
      </c>
      <c r="B349" s="319"/>
      <c r="C349" s="320"/>
      <c r="D349" s="319"/>
      <c r="E349" s="319"/>
      <c r="F349" s="321"/>
      <c r="G349" s="321"/>
      <c r="H349" s="321"/>
      <c r="I349" s="319"/>
      <c r="J349" s="319"/>
      <c r="K349" s="319"/>
      <c r="L349" s="319"/>
      <c r="M349" s="319"/>
      <c r="N349" s="319"/>
      <c r="O349" s="319"/>
      <c r="P349" s="319"/>
      <c r="Q349" s="319"/>
      <c r="R349" s="319"/>
      <c r="S349" s="319"/>
      <c r="T349" s="319"/>
      <c r="U349" s="319"/>
    </row>
    <row r="350">
      <c r="A350" s="319">
        <v>1.0</v>
      </c>
      <c r="B350" s="319"/>
      <c r="C350" s="320"/>
      <c r="D350" s="319"/>
      <c r="E350" s="319"/>
      <c r="F350" s="321"/>
      <c r="G350" s="321"/>
      <c r="H350" s="321"/>
      <c r="I350" s="319"/>
      <c r="J350" s="319"/>
      <c r="K350" s="319"/>
      <c r="L350" s="319"/>
      <c r="M350" s="319"/>
      <c r="N350" s="319"/>
      <c r="O350" s="319"/>
      <c r="P350" s="319"/>
      <c r="Q350" s="319"/>
      <c r="R350" s="319"/>
      <c r="S350" s="319"/>
      <c r="T350" s="319"/>
      <c r="U350" s="319"/>
    </row>
    <row r="351">
      <c r="A351" s="319">
        <v>0.0</v>
      </c>
      <c r="B351" s="319"/>
      <c r="C351" s="320"/>
      <c r="D351" s="319"/>
      <c r="E351" s="319"/>
      <c r="F351" s="319"/>
      <c r="G351" s="321"/>
      <c r="H351" s="321"/>
      <c r="I351" s="319"/>
      <c r="J351" s="319"/>
      <c r="K351" s="319"/>
      <c r="L351" s="319"/>
      <c r="M351" s="319"/>
      <c r="N351" s="319"/>
      <c r="O351" s="319"/>
      <c r="P351" s="319"/>
      <c r="Q351" s="319"/>
      <c r="R351" s="319"/>
      <c r="S351" s="319"/>
      <c r="T351" s="319"/>
      <c r="U351" s="319"/>
    </row>
    <row r="352">
      <c r="A352" s="319">
        <v>0.0</v>
      </c>
      <c r="B352" s="319"/>
      <c r="C352" s="320"/>
      <c r="D352" s="319"/>
      <c r="E352" s="319"/>
      <c r="F352" s="321"/>
      <c r="G352" s="321"/>
      <c r="H352" s="321"/>
      <c r="I352" s="319"/>
      <c r="J352" s="319"/>
      <c r="K352" s="319"/>
      <c r="L352" s="319"/>
      <c r="M352" s="319"/>
      <c r="N352" s="319"/>
      <c r="O352" s="319"/>
      <c r="P352" s="319"/>
      <c r="Q352" s="319"/>
      <c r="R352" s="319"/>
      <c r="S352" s="319"/>
      <c r="T352" s="319"/>
      <c r="U352" s="319"/>
    </row>
    <row r="353">
      <c r="A353" s="319">
        <v>1.0</v>
      </c>
      <c r="B353" s="319"/>
      <c r="C353" s="320"/>
      <c r="D353" s="319"/>
      <c r="E353" s="319"/>
      <c r="F353" s="321"/>
      <c r="G353" s="321"/>
      <c r="H353" s="321"/>
      <c r="I353" s="319"/>
      <c r="J353" s="319"/>
      <c r="K353" s="319"/>
      <c r="L353" s="319"/>
      <c r="M353" s="319"/>
      <c r="N353" s="319"/>
      <c r="O353" s="319"/>
      <c r="P353" s="319"/>
      <c r="Q353" s="319"/>
      <c r="R353" s="319"/>
      <c r="S353" s="319"/>
      <c r="T353" s="319"/>
      <c r="U353" s="319"/>
    </row>
    <row r="354">
      <c r="A354" s="319">
        <v>0.0</v>
      </c>
      <c r="B354" s="319"/>
      <c r="C354" s="320"/>
      <c r="D354" s="319"/>
      <c r="E354" s="319"/>
      <c r="F354" s="321"/>
      <c r="G354" s="321"/>
      <c r="H354" s="321"/>
      <c r="I354" s="319"/>
      <c r="J354" s="319"/>
      <c r="K354" s="319"/>
      <c r="L354" s="319"/>
      <c r="M354" s="319"/>
      <c r="N354" s="319"/>
      <c r="O354" s="319"/>
      <c r="P354" s="319"/>
      <c r="Q354" s="319"/>
      <c r="R354" s="319"/>
      <c r="S354" s="319"/>
      <c r="T354" s="319"/>
      <c r="U354" s="319"/>
    </row>
    <row r="355">
      <c r="A355" s="319">
        <v>0.0</v>
      </c>
      <c r="B355" s="319"/>
      <c r="C355" s="320"/>
      <c r="D355" s="319"/>
      <c r="E355" s="319"/>
      <c r="F355" s="321"/>
      <c r="G355" s="321"/>
      <c r="H355" s="321"/>
      <c r="I355" s="319"/>
      <c r="J355" s="319"/>
      <c r="K355" s="319"/>
      <c r="L355" s="319"/>
      <c r="M355" s="319"/>
      <c r="N355" s="319"/>
      <c r="O355" s="319"/>
      <c r="P355" s="319"/>
      <c r="Q355" s="319"/>
      <c r="R355" s="319"/>
      <c r="S355" s="319"/>
      <c r="T355" s="319"/>
      <c r="U355" s="319"/>
    </row>
    <row r="356">
      <c r="A356" s="319">
        <v>0.0</v>
      </c>
      <c r="B356" s="319"/>
      <c r="C356" s="320"/>
      <c r="D356" s="319"/>
      <c r="E356" s="319"/>
      <c r="F356" s="321"/>
      <c r="G356" s="321"/>
      <c r="H356" s="321"/>
      <c r="I356" s="319"/>
      <c r="J356" s="319"/>
      <c r="K356" s="319"/>
      <c r="L356" s="319"/>
      <c r="M356" s="319"/>
      <c r="N356" s="319"/>
      <c r="O356" s="319"/>
      <c r="P356" s="319"/>
      <c r="Q356" s="319"/>
      <c r="R356" s="319"/>
      <c r="S356" s="319"/>
      <c r="T356" s="319"/>
      <c r="U356" s="319"/>
    </row>
    <row r="357">
      <c r="A357" s="319">
        <v>0.0</v>
      </c>
      <c r="B357" s="319"/>
      <c r="C357" s="320"/>
      <c r="D357" s="319"/>
      <c r="E357" s="319"/>
      <c r="F357" s="321"/>
      <c r="G357" s="321"/>
      <c r="H357" s="321"/>
      <c r="I357" s="319"/>
      <c r="J357" s="319"/>
      <c r="K357" s="319"/>
      <c r="L357" s="319"/>
      <c r="M357" s="319"/>
      <c r="N357" s="319"/>
      <c r="O357" s="319"/>
      <c r="P357" s="319"/>
      <c r="Q357" s="319"/>
      <c r="R357" s="319"/>
      <c r="S357" s="319"/>
      <c r="T357" s="319"/>
      <c r="U357" s="319"/>
    </row>
    <row r="358">
      <c r="A358" s="319">
        <v>0.0</v>
      </c>
      <c r="B358" s="319"/>
      <c r="C358" s="320"/>
      <c r="D358" s="319"/>
      <c r="E358" s="319"/>
      <c r="F358" s="319"/>
      <c r="G358" s="321"/>
      <c r="H358" s="321"/>
      <c r="I358" s="319"/>
      <c r="J358" s="319"/>
      <c r="K358" s="319"/>
      <c r="L358" s="319"/>
      <c r="M358" s="319"/>
      <c r="N358" s="319"/>
      <c r="O358" s="319"/>
      <c r="P358" s="319"/>
      <c r="Q358" s="319"/>
      <c r="R358" s="319"/>
      <c r="S358" s="319"/>
      <c r="T358" s="319"/>
      <c r="U358" s="319"/>
    </row>
    <row r="359">
      <c r="A359" s="319">
        <v>0.0</v>
      </c>
      <c r="B359" s="319"/>
      <c r="C359" s="320"/>
      <c r="D359" s="319"/>
      <c r="E359" s="319"/>
      <c r="F359" s="321"/>
      <c r="G359" s="321"/>
      <c r="H359" s="321"/>
      <c r="I359" s="319"/>
      <c r="J359" s="319"/>
      <c r="K359" s="319"/>
      <c r="L359" s="319"/>
      <c r="M359" s="319"/>
      <c r="N359" s="319"/>
      <c r="O359" s="319"/>
      <c r="P359" s="319"/>
      <c r="Q359" s="319"/>
      <c r="R359" s="319"/>
      <c r="S359" s="319"/>
      <c r="T359" s="319"/>
      <c r="U359" s="319"/>
    </row>
    <row r="360">
      <c r="A360" s="319">
        <v>0.0</v>
      </c>
      <c r="B360" s="319"/>
      <c r="C360" s="320"/>
      <c r="D360" s="319"/>
      <c r="E360" s="319"/>
      <c r="F360" s="321"/>
      <c r="G360" s="321"/>
      <c r="H360" s="321"/>
      <c r="I360" s="319"/>
      <c r="J360" s="319"/>
      <c r="K360" s="319"/>
      <c r="L360" s="319"/>
      <c r="M360" s="319"/>
      <c r="N360" s="319"/>
      <c r="O360" s="319"/>
      <c r="P360" s="319"/>
      <c r="Q360" s="319"/>
      <c r="R360" s="319"/>
      <c r="S360" s="319"/>
      <c r="T360" s="319"/>
      <c r="U360" s="319"/>
    </row>
    <row r="361">
      <c r="A361" s="319">
        <v>0.0</v>
      </c>
      <c r="B361" s="319"/>
      <c r="C361" s="320"/>
      <c r="D361" s="319"/>
      <c r="E361" s="319"/>
      <c r="F361" s="321"/>
      <c r="G361" s="321"/>
      <c r="H361" s="321"/>
      <c r="I361" s="319"/>
      <c r="J361" s="319"/>
      <c r="K361" s="319"/>
      <c r="L361" s="319"/>
      <c r="M361" s="319"/>
      <c r="N361" s="319"/>
      <c r="O361" s="319"/>
      <c r="P361" s="319"/>
      <c r="Q361" s="319"/>
      <c r="R361" s="319"/>
      <c r="S361" s="319"/>
      <c r="T361" s="319"/>
      <c r="U361" s="319"/>
    </row>
    <row r="362">
      <c r="A362" s="319">
        <v>0.0</v>
      </c>
      <c r="B362" s="319"/>
      <c r="C362" s="320"/>
      <c r="D362" s="319"/>
      <c r="E362" s="319"/>
      <c r="F362" s="321"/>
      <c r="G362" s="321"/>
      <c r="H362" s="321"/>
      <c r="I362" s="319"/>
      <c r="J362" s="319"/>
      <c r="K362" s="319"/>
      <c r="L362" s="319"/>
      <c r="M362" s="319"/>
      <c r="N362" s="319"/>
      <c r="O362" s="319"/>
      <c r="P362" s="319"/>
      <c r="Q362" s="319"/>
      <c r="R362" s="319"/>
      <c r="S362" s="319"/>
      <c r="T362" s="319"/>
      <c r="U362" s="319"/>
    </row>
    <row r="363">
      <c r="A363" s="319">
        <v>1.0</v>
      </c>
      <c r="B363" s="319"/>
      <c r="C363" s="320"/>
      <c r="D363" s="319"/>
      <c r="E363" s="319"/>
      <c r="F363" s="321"/>
      <c r="G363" s="321"/>
      <c r="H363" s="321"/>
      <c r="I363" s="319"/>
      <c r="J363" s="319"/>
      <c r="K363" s="319"/>
      <c r="L363" s="319"/>
      <c r="M363" s="319"/>
      <c r="N363" s="319"/>
      <c r="O363" s="319"/>
      <c r="P363" s="319"/>
      <c r="Q363" s="319"/>
      <c r="R363" s="319"/>
      <c r="S363" s="319"/>
      <c r="T363" s="319"/>
      <c r="U363" s="319"/>
    </row>
    <row r="364">
      <c r="A364" s="319">
        <v>1.0</v>
      </c>
      <c r="B364" s="319"/>
      <c r="C364" s="320"/>
      <c r="D364" s="319"/>
      <c r="E364" s="319"/>
      <c r="F364" s="321"/>
      <c r="G364" s="321"/>
      <c r="H364" s="321"/>
      <c r="I364" s="319"/>
      <c r="J364" s="319"/>
      <c r="K364" s="319"/>
      <c r="L364" s="319"/>
      <c r="M364" s="319"/>
      <c r="N364" s="319"/>
      <c r="O364" s="319"/>
      <c r="P364" s="319"/>
      <c r="Q364" s="319"/>
      <c r="R364" s="319"/>
      <c r="S364" s="319"/>
      <c r="T364" s="319"/>
      <c r="U364" s="319"/>
    </row>
    <row r="365">
      <c r="A365" s="319">
        <v>1.0</v>
      </c>
      <c r="B365" s="319"/>
      <c r="C365" s="320"/>
      <c r="D365" s="319"/>
      <c r="E365" s="319"/>
      <c r="F365" s="321"/>
      <c r="G365" s="321"/>
      <c r="H365" s="321"/>
      <c r="I365" s="319"/>
      <c r="J365" s="319"/>
      <c r="K365" s="319"/>
      <c r="L365" s="319"/>
      <c r="M365" s="319"/>
      <c r="N365" s="319"/>
      <c r="O365" s="319"/>
      <c r="P365" s="319"/>
      <c r="Q365" s="319"/>
      <c r="R365" s="319"/>
      <c r="S365" s="319"/>
      <c r="T365" s="319"/>
      <c r="U365" s="319"/>
    </row>
    <row r="366">
      <c r="A366" s="319">
        <v>1.0</v>
      </c>
      <c r="B366" s="319"/>
      <c r="C366" s="320"/>
      <c r="D366" s="319"/>
      <c r="E366" s="319"/>
      <c r="F366" s="321"/>
      <c r="G366" s="321"/>
      <c r="H366" s="321"/>
      <c r="I366" s="319"/>
      <c r="J366" s="319"/>
      <c r="K366" s="319"/>
      <c r="L366" s="319"/>
      <c r="M366" s="319"/>
      <c r="N366" s="319"/>
      <c r="O366" s="319"/>
      <c r="P366" s="319"/>
      <c r="Q366" s="319"/>
      <c r="R366" s="319"/>
      <c r="S366" s="319"/>
      <c r="T366" s="319"/>
      <c r="U366" s="319"/>
    </row>
    <row r="367">
      <c r="A367" s="319">
        <v>1.0</v>
      </c>
      <c r="B367" s="319"/>
      <c r="C367" s="320"/>
      <c r="D367" s="319"/>
      <c r="E367" s="319"/>
      <c r="F367" s="321"/>
      <c r="G367" s="321"/>
      <c r="H367" s="321"/>
      <c r="I367" s="319"/>
      <c r="J367" s="319"/>
      <c r="K367" s="319"/>
      <c r="L367" s="319"/>
      <c r="M367" s="319"/>
      <c r="N367" s="319"/>
      <c r="O367" s="319"/>
      <c r="P367" s="319"/>
      <c r="Q367" s="319"/>
      <c r="R367" s="319"/>
      <c r="S367" s="319"/>
      <c r="T367" s="319"/>
      <c r="U367" s="319"/>
    </row>
    <row r="368">
      <c r="A368" s="319">
        <v>0.0</v>
      </c>
      <c r="B368" s="319"/>
      <c r="C368" s="320"/>
      <c r="D368" s="319"/>
      <c r="E368" s="319"/>
      <c r="F368" s="321"/>
      <c r="G368" s="321"/>
      <c r="H368" s="321"/>
      <c r="I368" s="319"/>
      <c r="J368" s="319"/>
      <c r="K368" s="319"/>
      <c r="L368" s="319"/>
      <c r="M368" s="319"/>
      <c r="N368" s="319"/>
      <c r="O368" s="319"/>
      <c r="P368" s="319"/>
      <c r="Q368" s="319"/>
      <c r="R368" s="319"/>
      <c r="S368" s="319"/>
      <c r="T368" s="319"/>
      <c r="U368" s="319"/>
    </row>
    <row r="369">
      <c r="A369" s="319">
        <v>1.0</v>
      </c>
      <c r="B369" s="319"/>
      <c r="C369" s="320"/>
      <c r="D369" s="319"/>
      <c r="E369" s="319"/>
      <c r="F369" s="321"/>
      <c r="G369" s="321"/>
      <c r="H369" s="321"/>
      <c r="I369" s="319"/>
      <c r="J369" s="319"/>
      <c r="K369" s="319"/>
      <c r="L369" s="319"/>
      <c r="M369" s="319"/>
      <c r="N369" s="319"/>
      <c r="O369" s="319"/>
      <c r="P369" s="319"/>
      <c r="Q369" s="319"/>
      <c r="R369" s="319"/>
      <c r="S369" s="319"/>
      <c r="T369" s="319"/>
      <c r="U369" s="319"/>
    </row>
    <row r="370">
      <c r="A370" s="319">
        <v>0.0</v>
      </c>
      <c r="B370" s="319"/>
      <c r="C370" s="320"/>
      <c r="D370" s="319"/>
      <c r="E370" s="319"/>
      <c r="F370" s="321"/>
      <c r="G370" s="321"/>
      <c r="H370" s="321"/>
      <c r="I370" s="319"/>
      <c r="J370" s="319"/>
      <c r="K370" s="319"/>
      <c r="L370" s="319"/>
      <c r="M370" s="319"/>
      <c r="N370" s="319"/>
      <c r="O370" s="319"/>
      <c r="P370" s="319"/>
      <c r="Q370" s="319"/>
      <c r="R370" s="319"/>
      <c r="S370" s="319"/>
      <c r="T370" s="319"/>
      <c r="U370" s="319"/>
    </row>
    <row r="371">
      <c r="A371" s="319">
        <v>1.0</v>
      </c>
      <c r="B371" s="319"/>
      <c r="C371" s="320"/>
      <c r="D371" s="319"/>
      <c r="E371" s="319"/>
      <c r="F371" s="321"/>
      <c r="G371" s="321"/>
      <c r="H371" s="321"/>
      <c r="I371" s="319"/>
      <c r="J371" s="319"/>
      <c r="K371" s="319"/>
      <c r="L371" s="319"/>
      <c r="M371" s="319"/>
      <c r="N371" s="319"/>
      <c r="O371" s="319"/>
      <c r="P371" s="319"/>
      <c r="Q371" s="319"/>
      <c r="R371" s="319"/>
      <c r="S371" s="319"/>
      <c r="T371" s="319"/>
      <c r="U371" s="319"/>
    </row>
    <row r="372">
      <c r="A372" s="319">
        <v>0.0</v>
      </c>
      <c r="B372" s="319"/>
      <c r="C372" s="320"/>
      <c r="D372" s="319"/>
      <c r="E372" s="319"/>
      <c r="F372" s="321"/>
      <c r="G372" s="321"/>
      <c r="H372" s="321"/>
      <c r="I372" s="319"/>
      <c r="J372" s="319"/>
      <c r="K372" s="319"/>
      <c r="L372" s="319"/>
      <c r="M372" s="319"/>
      <c r="N372" s="319"/>
      <c r="O372" s="319"/>
      <c r="P372" s="319"/>
      <c r="Q372" s="319"/>
      <c r="R372" s="319"/>
      <c r="S372" s="319"/>
      <c r="T372" s="319"/>
      <c r="U372" s="319"/>
    </row>
    <row r="373">
      <c r="A373" s="319">
        <v>0.0</v>
      </c>
      <c r="B373" s="319"/>
      <c r="C373" s="320"/>
      <c r="D373" s="319"/>
      <c r="E373" s="319"/>
      <c r="F373" s="321"/>
      <c r="G373" s="321"/>
      <c r="H373" s="321"/>
      <c r="I373" s="319"/>
      <c r="J373" s="319"/>
      <c r="K373" s="319"/>
      <c r="L373" s="319"/>
      <c r="M373" s="319"/>
      <c r="N373" s="319"/>
      <c r="O373" s="319"/>
      <c r="P373" s="319"/>
      <c r="Q373" s="319"/>
      <c r="R373" s="319"/>
      <c r="S373" s="319"/>
      <c r="T373" s="319"/>
      <c r="U373" s="319"/>
    </row>
    <row r="374">
      <c r="A374" s="319">
        <v>0.0</v>
      </c>
      <c r="B374" s="319"/>
      <c r="C374" s="320"/>
      <c r="D374" s="319"/>
      <c r="E374" s="319"/>
      <c r="F374" s="321"/>
      <c r="G374" s="321"/>
      <c r="H374" s="321"/>
      <c r="I374" s="319"/>
      <c r="J374" s="319"/>
      <c r="K374" s="319"/>
      <c r="L374" s="319"/>
      <c r="M374" s="319"/>
      <c r="N374" s="319"/>
      <c r="O374" s="319"/>
      <c r="P374" s="319"/>
      <c r="Q374" s="319"/>
      <c r="R374" s="319"/>
      <c r="S374" s="319"/>
      <c r="T374" s="319"/>
      <c r="U374" s="319"/>
    </row>
    <row r="375">
      <c r="A375" s="319">
        <v>1.0</v>
      </c>
      <c r="B375" s="319"/>
      <c r="C375" s="320"/>
      <c r="D375" s="319"/>
      <c r="E375" s="319"/>
      <c r="F375" s="321"/>
      <c r="G375" s="321"/>
      <c r="H375" s="321"/>
      <c r="I375" s="319"/>
      <c r="J375" s="319"/>
      <c r="K375" s="319"/>
      <c r="L375" s="319"/>
      <c r="M375" s="319"/>
      <c r="N375" s="319"/>
      <c r="O375" s="319"/>
      <c r="P375" s="319"/>
      <c r="Q375" s="319"/>
      <c r="R375" s="319"/>
      <c r="S375" s="319"/>
      <c r="T375" s="319"/>
      <c r="U375" s="319"/>
    </row>
    <row r="376">
      <c r="A376" s="319">
        <v>1.0</v>
      </c>
      <c r="B376" s="319"/>
      <c r="C376" s="320"/>
      <c r="D376" s="319"/>
      <c r="E376" s="319"/>
      <c r="F376" s="321"/>
      <c r="G376" s="321"/>
      <c r="H376" s="321"/>
      <c r="I376" s="319"/>
      <c r="J376" s="319"/>
      <c r="K376" s="319"/>
      <c r="L376" s="319"/>
      <c r="M376" s="319"/>
      <c r="N376" s="319"/>
      <c r="O376" s="319"/>
      <c r="P376" s="319"/>
      <c r="Q376" s="319"/>
      <c r="R376" s="319"/>
      <c r="S376" s="319"/>
      <c r="T376" s="319"/>
      <c r="U376" s="319"/>
    </row>
    <row r="377">
      <c r="A377" s="319">
        <v>0.0</v>
      </c>
      <c r="B377" s="319"/>
      <c r="C377" s="320"/>
      <c r="D377" s="319"/>
      <c r="E377" s="319"/>
      <c r="F377" s="319"/>
      <c r="G377" s="321"/>
      <c r="H377" s="321"/>
      <c r="I377" s="319"/>
      <c r="J377" s="319"/>
      <c r="K377" s="319"/>
      <c r="L377" s="319"/>
      <c r="M377" s="319"/>
      <c r="N377" s="319"/>
      <c r="O377" s="319"/>
      <c r="P377" s="319"/>
      <c r="Q377" s="319"/>
      <c r="R377" s="319"/>
      <c r="S377" s="319"/>
      <c r="T377" s="319"/>
      <c r="U377" s="319"/>
    </row>
    <row r="378">
      <c r="A378" s="319">
        <v>1.0</v>
      </c>
      <c r="B378" s="319"/>
      <c r="C378" s="320"/>
      <c r="D378" s="319"/>
      <c r="E378" s="319"/>
      <c r="F378" s="321"/>
      <c r="G378" s="321"/>
      <c r="H378" s="321"/>
      <c r="I378" s="319"/>
      <c r="J378" s="319"/>
      <c r="K378" s="319"/>
      <c r="L378" s="319"/>
      <c r="M378" s="319"/>
      <c r="N378" s="319"/>
      <c r="O378" s="319"/>
      <c r="P378" s="319"/>
      <c r="Q378" s="319"/>
      <c r="R378" s="319"/>
      <c r="S378" s="319"/>
      <c r="T378" s="319"/>
      <c r="U378" s="319"/>
    </row>
    <row r="379">
      <c r="A379" s="319">
        <v>1.0</v>
      </c>
      <c r="B379" s="319"/>
      <c r="C379" s="320"/>
      <c r="D379" s="319"/>
      <c r="E379" s="319"/>
      <c r="F379" s="321"/>
      <c r="G379" s="321"/>
      <c r="H379" s="321"/>
      <c r="I379" s="319"/>
      <c r="J379" s="319"/>
      <c r="K379" s="319"/>
      <c r="L379" s="319"/>
      <c r="M379" s="319"/>
      <c r="N379" s="319"/>
      <c r="O379" s="319"/>
      <c r="P379" s="319"/>
      <c r="Q379" s="319"/>
      <c r="R379" s="319"/>
      <c r="S379" s="319"/>
      <c r="T379" s="319"/>
      <c r="U379" s="319"/>
    </row>
    <row r="380">
      <c r="A380" s="319">
        <v>1.0</v>
      </c>
      <c r="B380" s="319"/>
      <c r="C380" s="320"/>
      <c r="D380" s="319"/>
      <c r="E380" s="319"/>
      <c r="F380" s="321"/>
      <c r="G380" s="321"/>
      <c r="H380" s="321"/>
      <c r="I380" s="319"/>
      <c r="J380" s="319"/>
      <c r="K380" s="319"/>
      <c r="L380" s="319"/>
      <c r="M380" s="319"/>
      <c r="N380" s="319"/>
      <c r="O380" s="319"/>
      <c r="P380" s="319"/>
      <c r="Q380" s="319"/>
      <c r="R380" s="319"/>
      <c r="S380" s="319"/>
      <c r="T380" s="319"/>
      <c r="U380" s="319"/>
    </row>
    <row r="381">
      <c r="A381" s="319">
        <v>1.0</v>
      </c>
      <c r="B381" s="319"/>
      <c r="C381" s="320"/>
      <c r="D381" s="319"/>
      <c r="E381" s="319"/>
      <c r="F381" s="321"/>
      <c r="G381" s="321"/>
      <c r="H381" s="321"/>
      <c r="I381" s="319"/>
      <c r="J381" s="319"/>
      <c r="K381" s="319"/>
      <c r="L381" s="319"/>
      <c r="M381" s="319"/>
      <c r="N381" s="319"/>
      <c r="O381" s="319"/>
      <c r="P381" s="319"/>
      <c r="Q381" s="319"/>
      <c r="R381" s="319"/>
      <c r="S381" s="319"/>
      <c r="T381" s="319"/>
      <c r="U381" s="319"/>
    </row>
    <row r="382">
      <c r="A382" s="319">
        <v>0.0</v>
      </c>
      <c r="B382" s="319"/>
      <c r="C382" s="320"/>
      <c r="D382" s="319"/>
      <c r="E382" s="319"/>
      <c r="F382" s="321"/>
      <c r="G382" s="321"/>
      <c r="H382" s="321"/>
      <c r="I382" s="319"/>
      <c r="J382" s="319"/>
      <c r="K382" s="319"/>
      <c r="L382" s="319"/>
      <c r="M382" s="319"/>
      <c r="N382" s="319"/>
      <c r="O382" s="319"/>
      <c r="P382" s="319"/>
      <c r="Q382" s="319"/>
      <c r="R382" s="319"/>
      <c r="S382" s="319"/>
      <c r="T382" s="319"/>
      <c r="U382" s="319"/>
    </row>
    <row r="383">
      <c r="A383" s="319">
        <v>0.0</v>
      </c>
      <c r="B383" s="319"/>
      <c r="C383" s="320"/>
      <c r="D383" s="319"/>
      <c r="E383" s="319"/>
      <c r="F383" s="321"/>
      <c r="G383" s="321"/>
      <c r="H383" s="321"/>
      <c r="I383" s="319"/>
      <c r="J383" s="319"/>
      <c r="K383" s="319"/>
      <c r="L383" s="319"/>
      <c r="M383" s="319"/>
      <c r="N383" s="319"/>
      <c r="O383" s="319"/>
      <c r="P383" s="319"/>
      <c r="Q383" s="319"/>
      <c r="R383" s="319"/>
      <c r="S383" s="319"/>
      <c r="T383" s="319"/>
      <c r="U383" s="319"/>
    </row>
    <row r="384">
      <c r="A384" s="319">
        <v>1.0</v>
      </c>
      <c r="B384" s="319"/>
      <c r="C384" s="320"/>
      <c r="D384" s="319"/>
      <c r="E384" s="319"/>
      <c r="F384" s="321"/>
      <c r="G384" s="321"/>
      <c r="H384" s="321"/>
      <c r="I384" s="319"/>
      <c r="J384" s="319"/>
      <c r="K384" s="319"/>
      <c r="L384" s="319"/>
      <c r="M384" s="319"/>
      <c r="N384" s="319"/>
      <c r="O384" s="319"/>
      <c r="P384" s="319"/>
      <c r="Q384" s="319"/>
      <c r="R384" s="319"/>
      <c r="S384" s="319"/>
      <c r="T384" s="319"/>
      <c r="U384" s="319"/>
    </row>
    <row r="385">
      <c r="A385" s="319">
        <v>1.0</v>
      </c>
      <c r="B385" s="319"/>
      <c r="C385" s="320"/>
      <c r="D385" s="319"/>
      <c r="E385" s="319"/>
      <c r="F385" s="321"/>
      <c r="G385" s="321"/>
      <c r="H385" s="321"/>
      <c r="I385" s="319"/>
      <c r="J385" s="319"/>
      <c r="K385" s="319"/>
      <c r="L385" s="319"/>
      <c r="M385" s="319"/>
      <c r="N385" s="319"/>
      <c r="O385" s="319"/>
      <c r="P385" s="319"/>
      <c r="Q385" s="319"/>
      <c r="R385" s="319"/>
      <c r="S385" s="319"/>
      <c r="T385" s="319"/>
      <c r="U385" s="319"/>
    </row>
    <row r="386">
      <c r="A386" s="319">
        <v>1.0</v>
      </c>
      <c r="B386" s="319"/>
      <c r="C386" s="320"/>
      <c r="D386" s="319"/>
      <c r="E386" s="319"/>
      <c r="F386" s="321"/>
      <c r="G386" s="321"/>
      <c r="H386" s="321"/>
      <c r="I386" s="319"/>
      <c r="J386" s="319"/>
      <c r="K386" s="319"/>
      <c r="L386" s="319"/>
      <c r="M386" s="319"/>
      <c r="N386" s="319"/>
      <c r="O386" s="319"/>
      <c r="P386" s="319"/>
      <c r="Q386" s="319"/>
      <c r="R386" s="319"/>
      <c r="S386" s="319"/>
      <c r="T386" s="319"/>
      <c r="U386" s="319"/>
    </row>
    <row r="387">
      <c r="A387" s="319">
        <v>1.0</v>
      </c>
      <c r="B387" s="319"/>
      <c r="C387" s="320"/>
      <c r="D387" s="319"/>
      <c r="E387" s="319"/>
      <c r="F387" s="321"/>
      <c r="G387" s="321"/>
      <c r="H387" s="321"/>
      <c r="I387" s="319"/>
      <c r="J387" s="319"/>
      <c r="K387" s="319"/>
      <c r="L387" s="319"/>
      <c r="M387" s="319"/>
      <c r="N387" s="319"/>
      <c r="O387" s="319"/>
      <c r="P387" s="319"/>
      <c r="Q387" s="319"/>
      <c r="R387" s="319"/>
      <c r="S387" s="319"/>
      <c r="T387" s="319"/>
      <c r="U387" s="319"/>
    </row>
    <row r="388">
      <c r="A388" s="319">
        <v>1.0</v>
      </c>
      <c r="B388" s="319"/>
      <c r="C388" s="320"/>
      <c r="D388" s="319"/>
      <c r="E388" s="319"/>
      <c r="F388" s="321"/>
      <c r="G388" s="321"/>
      <c r="H388" s="321"/>
      <c r="I388" s="319"/>
      <c r="J388" s="319"/>
      <c r="K388" s="319"/>
      <c r="L388" s="319"/>
      <c r="M388" s="319"/>
      <c r="N388" s="319"/>
      <c r="O388" s="319"/>
      <c r="P388" s="319"/>
      <c r="Q388" s="319"/>
      <c r="R388" s="319"/>
      <c r="S388" s="319"/>
      <c r="T388" s="319"/>
      <c r="U388" s="319"/>
    </row>
    <row r="389">
      <c r="A389" s="319">
        <v>1.0</v>
      </c>
      <c r="B389" s="319"/>
      <c r="C389" s="320"/>
      <c r="D389" s="319"/>
      <c r="E389" s="319"/>
      <c r="F389" s="321"/>
      <c r="G389" s="321"/>
      <c r="H389" s="321"/>
      <c r="I389" s="319"/>
      <c r="J389" s="319"/>
      <c r="K389" s="319"/>
      <c r="L389" s="319"/>
      <c r="M389" s="319"/>
      <c r="N389" s="319"/>
      <c r="O389" s="319"/>
      <c r="P389" s="319"/>
      <c r="Q389" s="319"/>
      <c r="R389" s="319"/>
      <c r="S389" s="319"/>
      <c r="T389" s="319"/>
      <c r="U389" s="319"/>
    </row>
    <row r="390">
      <c r="A390" s="319">
        <v>0.0</v>
      </c>
      <c r="B390" s="319"/>
      <c r="C390" s="320"/>
      <c r="D390" s="319"/>
      <c r="E390" s="319"/>
      <c r="F390" s="321"/>
      <c r="G390" s="321"/>
      <c r="H390" s="321"/>
      <c r="I390" s="319"/>
      <c r="J390" s="319"/>
      <c r="K390" s="319"/>
      <c r="L390" s="319"/>
      <c r="M390" s="319"/>
      <c r="N390" s="319"/>
      <c r="O390" s="319"/>
      <c r="P390" s="319"/>
      <c r="Q390" s="319"/>
      <c r="R390" s="319"/>
      <c r="S390" s="319"/>
      <c r="T390" s="319"/>
      <c r="U390" s="319"/>
    </row>
    <row r="391">
      <c r="A391" s="319">
        <v>0.0</v>
      </c>
      <c r="B391" s="319"/>
      <c r="C391" s="320"/>
      <c r="D391" s="319"/>
      <c r="E391" s="319"/>
      <c r="F391" s="319"/>
      <c r="G391" s="321"/>
      <c r="H391" s="321"/>
      <c r="I391" s="319"/>
      <c r="J391" s="319"/>
      <c r="K391" s="319"/>
      <c r="L391" s="319"/>
      <c r="M391" s="319"/>
      <c r="N391" s="319"/>
      <c r="O391" s="319"/>
      <c r="P391" s="319"/>
      <c r="Q391" s="319"/>
      <c r="R391" s="319"/>
      <c r="S391" s="319"/>
      <c r="T391" s="319"/>
      <c r="U391" s="319"/>
    </row>
    <row r="392">
      <c r="A392" s="319">
        <v>0.0</v>
      </c>
      <c r="B392" s="319"/>
      <c r="C392" s="320"/>
      <c r="D392" s="319"/>
      <c r="E392" s="319"/>
      <c r="F392" s="321"/>
      <c r="G392" s="321"/>
      <c r="H392" s="321"/>
      <c r="I392" s="319"/>
      <c r="J392" s="319"/>
      <c r="K392" s="319"/>
      <c r="L392" s="319"/>
      <c r="M392" s="319"/>
      <c r="N392" s="319"/>
      <c r="O392" s="319"/>
      <c r="P392" s="319"/>
      <c r="Q392" s="319"/>
      <c r="R392" s="319"/>
      <c r="S392" s="319"/>
      <c r="T392" s="319"/>
      <c r="U392" s="319"/>
    </row>
    <row r="393">
      <c r="A393" s="319">
        <v>1.0</v>
      </c>
      <c r="B393" s="319"/>
      <c r="C393" s="320"/>
      <c r="D393" s="319"/>
      <c r="E393" s="319"/>
      <c r="F393" s="321"/>
      <c r="G393" s="321"/>
      <c r="H393" s="321"/>
      <c r="I393" s="319"/>
      <c r="J393" s="319"/>
      <c r="K393" s="319"/>
      <c r="L393" s="319"/>
      <c r="M393" s="319"/>
      <c r="N393" s="319"/>
      <c r="O393" s="319"/>
      <c r="P393" s="319"/>
      <c r="Q393" s="319"/>
      <c r="R393" s="319"/>
      <c r="S393" s="319"/>
      <c r="T393" s="319"/>
      <c r="U393" s="319"/>
    </row>
    <row r="394">
      <c r="A394" s="319">
        <v>1.0</v>
      </c>
      <c r="B394" s="319"/>
      <c r="C394" s="320"/>
      <c r="D394" s="319"/>
      <c r="E394" s="319"/>
      <c r="F394" s="321"/>
      <c r="G394" s="321"/>
      <c r="H394" s="321"/>
      <c r="I394" s="319"/>
      <c r="J394" s="319"/>
      <c r="K394" s="319"/>
      <c r="L394" s="319"/>
      <c r="M394" s="319"/>
      <c r="N394" s="319"/>
      <c r="O394" s="319"/>
      <c r="P394" s="319"/>
      <c r="Q394" s="319"/>
      <c r="R394" s="319"/>
      <c r="S394" s="319"/>
      <c r="T394" s="319"/>
      <c r="U394" s="319"/>
    </row>
    <row r="395">
      <c r="A395" s="319">
        <v>1.0</v>
      </c>
      <c r="B395" s="319"/>
      <c r="C395" s="320"/>
      <c r="D395" s="319"/>
      <c r="E395" s="319"/>
      <c r="F395" s="321"/>
      <c r="G395" s="321"/>
      <c r="H395" s="321"/>
      <c r="I395" s="319"/>
      <c r="J395" s="319"/>
      <c r="K395" s="319"/>
      <c r="L395" s="319"/>
      <c r="M395" s="319"/>
      <c r="N395" s="319"/>
      <c r="O395" s="319"/>
      <c r="P395" s="319"/>
      <c r="Q395" s="319"/>
      <c r="R395" s="319"/>
      <c r="S395" s="319"/>
      <c r="T395" s="319"/>
      <c r="U395" s="319"/>
    </row>
    <row r="396">
      <c r="A396" s="319">
        <v>1.0</v>
      </c>
      <c r="B396" s="319"/>
      <c r="C396" s="320"/>
      <c r="D396" s="319"/>
      <c r="E396" s="319"/>
      <c r="F396" s="321"/>
      <c r="G396" s="321"/>
      <c r="H396" s="321"/>
      <c r="I396" s="319"/>
      <c r="J396" s="319"/>
      <c r="K396" s="319"/>
      <c r="L396" s="319"/>
      <c r="M396" s="319"/>
      <c r="N396" s="319"/>
      <c r="O396" s="319"/>
      <c r="P396" s="319"/>
      <c r="Q396" s="319"/>
      <c r="R396" s="319"/>
      <c r="S396" s="319"/>
      <c r="T396" s="319"/>
      <c r="U396" s="319"/>
    </row>
    <row r="397">
      <c r="A397" s="319">
        <v>1.0</v>
      </c>
      <c r="B397" s="319"/>
      <c r="C397" s="320"/>
      <c r="D397" s="319"/>
      <c r="E397" s="319"/>
      <c r="F397" s="321"/>
      <c r="G397" s="321"/>
      <c r="H397" s="321"/>
      <c r="I397" s="319"/>
      <c r="J397" s="319"/>
      <c r="K397" s="319"/>
      <c r="L397" s="319"/>
      <c r="M397" s="319"/>
      <c r="N397" s="319"/>
      <c r="O397" s="319"/>
      <c r="P397" s="319"/>
      <c r="Q397" s="319"/>
      <c r="R397" s="319"/>
      <c r="S397" s="319"/>
      <c r="T397" s="319"/>
      <c r="U397" s="319"/>
    </row>
    <row r="398">
      <c r="A398" s="319">
        <v>1.0</v>
      </c>
      <c r="B398" s="319"/>
      <c r="C398" s="320"/>
      <c r="D398" s="319"/>
      <c r="E398" s="319"/>
      <c r="F398" s="321"/>
      <c r="G398" s="321"/>
      <c r="H398" s="321"/>
      <c r="I398" s="319"/>
      <c r="J398" s="319"/>
      <c r="K398" s="319"/>
      <c r="L398" s="319"/>
      <c r="M398" s="319"/>
      <c r="N398" s="319"/>
      <c r="O398" s="319"/>
      <c r="P398" s="319"/>
      <c r="Q398" s="319"/>
      <c r="R398" s="319"/>
      <c r="S398" s="319"/>
      <c r="T398" s="319"/>
      <c r="U398" s="319"/>
    </row>
    <row r="399">
      <c r="A399" s="319">
        <v>1.0</v>
      </c>
      <c r="B399" s="319"/>
      <c r="C399" s="320"/>
      <c r="D399" s="319"/>
      <c r="E399" s="319"/>
      <c r="F399" s="321"/>
      <c r="G399" s="321"/>
      <c r="H399" s="321"/>
      <c r="I399" s="319"/>
      <c r="J399" s="319"/>
      <c r="K399" s="319"/>
      <c r="L399" s="319"/>
      <c r="M399" s="319"/>
      <c r="N399" s="319"/>
      <c r="O399" s="319"/>
      <c r="P399" s="319"/>
      <c r="Q399" s="319"/>
      <c r="R399" s="319"/>
      <c r="S399" s="319"/>
      <c r="T399" s="319"/>
      <c r="U399" s="319"/>
    </row>
    <row r="400">
      <c r="A400" s="319">
        <v>0.0</v>
      </c>
      <c r="B400" s="319"/>
      <c r="C400" s="320"/>
      <c r="D400" s="319"/>
      <c r="E400" s="319"/>
      <c r="F400" s="321"/>
      <c r="G400" s="321"/>
      <c r="H400" s="321"/>
      <c r="I400" s="319"/>
      <c r="J400" s="319"/>
      <c r="K400" s="319"/>
      <c r="L400" s="319"/>
      <c r="M400" s="319"/>
      <c r="N400" s="319"/>
      <c r="O400" s="319"/>
      <c r="P400" s="319"/>
      <c r="Q400" s="319"/>
      <c r="R400" s="319"/>
      <c r="S400" s="319"/>
      <c r="T400" s="319"/>
      <c r="U400" s="319"/>
    </row>
    <row r="401">
      <c r="A401" s="319">
        <v>1.0</v>
      </c>
      <c r="B401" s="319"/>
      <c r="C401" s="320"/>
      <c r="D401" s="319"/>
      <c r="E401" s="319"/>
      <c r="F401" s="321"/>
      <c r="G401" s="321"/>
      <c r="H401" s="321"/>
      <c r="I401" s="319"/>
      <c r="J401" s="319"/>
      <c r="K401" s="319"/>
      <c r="L401" s="319"/>
      <c r="M401" s="319"/>
      <c r="N401" s="319"/>
      <c r="O401" s="319"/>
      <c r="P401" s="319"/>
      <c r="Q401" s="319"/>
      <c r="R401" s="319"/>
      <c r="S401" s="319"/>
      <c r="T401" s="319"/>
      <c r="U401" s="319"/>
    </row>
    <row r="402">
      <c r="A402" s="319">
        <v>1.0</v>
      </c>
      <c r="B402" s="319"/>
      <c r="C402" s="320"/>
      <c r="D402" s="319"/>
      <c r="E402" s="319"/>
      <c r="F402" s="321"/>
      <c r="G402" s="321"/>
      <c r="H402" s="321"/>
      <c r="I402" s="319"/>
      <c r="J402" s="319"/>
      <c r="K402" s="319"/>
      <c r="L402" s="319"/>
      <c r="M402" s="319"/>
      <c r="N402" s="319"/>
      <c r="O402" s="319"/>
      <c r="P402" s="319"/>
      <c r="Q402" s="319"/>
      <c r="R402" s="319"/>
      <c r="S402" s="319"/>
      <c r="T402" s="319"/>
      <c r="U402" s="319"/>
    </row>
    <row r="403">
      <c r="A403" s="319">
        <v>0.0</v>
      </c>
      <c r="B403" s="319"/>
      <c r="C403" s="320"/>
      <c r="D403" s="319"/>
      <c r="E403" s="319"/>
      <c r="F403" s="319"/>
      <c r="G403" s="321"/>
      <c r="H403" s="321"/>
      <c r="I403" s="319"/>
      <c r="J403" s="319"/>
      <c r="K403" s="319"/>
      <c r="L403" s="319"/>
      <c r="M403" s="319"/>
      <c r="N403" s="319"/>
      <c r="O403" s="319"/>
      <c r="P403" s="319"/>
      <c r="Q403" s="319"/>
      <c r="R403" s="319"/>
      <c r="S403" s="319"/>
      <c r="T403" s="319"/>
      <c r="U403" s="319"/>
    </row>
    <row r="404">
      <c r="A404" s="319">
        <v>1.0</v>
      </c>
      <c r="B404" s="319"/>
      <c r="C404" s="320"/>
      <c r="D404" s="319"/>
      <c r="E404" s="319"/>
      <c r="F404" s="321"/>
      <c r="G404" s="321"/>
      <c r="H404" s="321"/>
      <c r="I404" s="319"/>
      <c r="J404" s="319"/>
      <c r="K404" s="319"/>
      <c r="L404" s="319"/>
      <c r="M404" s="319"/>
      <c r="N404" s="319"/>
      <c r="O404" s="319"/>
      <c r="P404" s="319"/>
      <c r="Q404" s="319"/>
      <c r="R404" s="319"/>
      <c r="S404" s="319"/>
      <c r="T404" s="319"/>
      <c r="U404" s="319"/>
    </row>
    <row r="405">
      <c r="A405" s="319">
        <v>1.0</v>
      </c>
      <c r="B405" s="319"/>
      <c r="C405" s="320"/>
      <c r="D405" s="319"/>
      <c r="E405" s="319"/>
      <c r="F405" s="321"/>
      <c r="G405" s="321"/>
      <c r="H405" s="321"/>
      <c r="I405" s="319"/>
      <c r="J405" s="319"/>
      <c r="K405" s="319"/>
      <c r="L405" s="319"/>
      <c r="M405" s="319"/>
      <c r="N405" s="319"/>
      <c r="O405" s="319"/>
      <c r="P405" s="319"/>
      <c r="Q405" s="319"/>
      <c r="R405" s="319"/>
      <c r="S405" s="319"/>
      <c r="T405" s="319"/>
      <c r="U405" s="319"/>
    </row>
    <row r="406">
      <c r="A406" s="319">
        <v>1.0</v>
      </c>
      <c r="B406" s="319"/>
      <c r="C406" s="320"/>
      <c r="D406" s="319"/>
      <c r="E406" s="319"/>
      <c r="F406" s="321"/>
      <c r="G406" s="321"/>
      <c r="H406" s="321"/>
      <c r="I406" s="319"/>
      <c r="J406" s="319"/>
      <c r="K406" s="319"/>
      <c r="L406" s="319"/>
      <c r="M406" s="319"/>
      <c r="N406" s="319"/>
      <c r="O406" s="319"/>
      <c r="P406" s="319"/>
      <c r="Q406" s="319"/>
      <c r="R406" s="319"/>
      <c r="S406" s="319"/>
      <c r="T406" s="319"/>
      <c r="U406" s="319"/>
    </row>
    <row r="407">
      <c r="A407" s="319">
        <v>1.0</v>
      </c>
      <c r="B407" s="319"/>
      <c r="C407" s="320"/>
      <c r="D407" s="319"/>
      <c r="E407" s="319"/>
      <c r="F407" s="321"/>
      <c r="G407" s="321"/>
      <c r="H407" s="321"/>
      <c r="I407" s="319"/>
      <c r="J407" s="319"/>
      <c r="K407" s="319"/>
      <c r="L407" s="319"/>
      <c r="M407" s="319"/>
      <c r="N407" s="319"/>
      <c r="O407" s="319"/>
      <c r="P407" s="319"/>
      <c r="Q407" s="319"/>
      <c r="R407" s="319"/>
      <c r="S407" s="319"/>
      <c r="T407" s="319"/>
      <c r="U407" s="319"/>
    </row>
    <row r="408">
      <c r="A408" s="319">
        <v>1.0</v>
      </c>
      <c r="B408" s="319"/>
      <c r="C408" s="320"/>
      <c r="D408" s="319"/>
      <c r="E408" s="319"/>
      <c r="F408" s="321"/>
      <c r="G408" s="321"/>
      <c r="H408" s="321"/>
      <c r="I408" s="319"/>
      <c r="J408" s="319"/>
      <c r="K408" s="319"/>
      <c r="L408" s="319"/>
      <c r="M408" s="319"/>
      <c r="N408" s="319"/>
      <c r="O408" s="319"/>
      <c r="P408" s="319"/>
      <c r="Q408" s="319"/>
      <c r="R408" s="319"/>
      <c r="S408" s="319"/>
      <c r="T408" s="319"/>
      <c r="U408" s="319"/>
    </row>
    <row r="409">
      <c r="A409" s="319">
        <v>1.0</v>
      </c>
      <c r="B409" s="319"/>
      <c r="C409" s="320"/>
      <c r="D409" s="319"/>
      <c r="E409" s="319"/>
      <c r="F409" s="321"/>
      <c r="G409" s="321"/>
      <c r="H409" s="321"/>
      <c r="I409" s="319"/>
      <c r="J409" s="319"/>
      <c r="K409" s="319"/>
      <c r="L409" s="319"/>
      <c r="M409" s="319"/>
      <c r="N409" s="319"/>
      <c r="O409" s="319"/>
      <c r="P409" s="319"/>
      <c r="Q409" s="319"/>
      <c r="R409" s="319"/>
      <c r="S409" s="319"/>
      <c r="T409" s="319"/>
      <c r="U409" s="319"/>
    </row>
    <row r="410">
      <c r="A410" s="319">
        <v>0.0</v>
      </c>
      <c r="B410" s="319"/>
      <c r="C410" s="320"/>
      <c r="D410" s="319"/>
      <c r="E410" s="319"/>
      <c r="F410" s="321"/>
      <c r="G410" s="321"/>
      <c r="H410" s="321"/>
      <c r="I410" s="319"/>
      <c r="J410" s="319"/>
      <c r="K410" s="319"/>
      <c r="L410" s="319"/>
      <c r="M410" s="319"/>
      <c r="N410" s="319"/>
      <c r="O410" s="319"/>
      <c r="P410" s="319"/>
      <c r="Q410" s="319"/>
      <c r="R410" s="319"/>
      <c r="S410" s="319"/>
      <c r="T410" s="319"/>
      <c r="U410" s="319"/>
    </row>
    <row r="411">
      <c r="A411" s="319">
        <v>0.0</v>
      </c>
      <c r="B411" s="319"/>
      <c r="C411" s="320"/>
      <c r="D411" s="319"/>
      <c r="E411" s="319"/>
      <c r="F411" s="321"/>
      <c r="G411" s="321"/>
      <c r="H411" s="321"/>
      <c r="I411" s="319"/>
      <c r="J411" s="319"/>
      <c r="K411" s="319"/>
      <c r="L411" s="319"/>
      <c r="M411" s="319"/>
      <c r="N411" s="319"/>
      <c r="O411" s="319"/>
      <c r="P411" s="319"/>
      <c r="Q411" s="319"/>
      <c r="R411" s="319"/>
      <c r="S411" s="319"/>
      <c r="T411" s="319"/>
      <c r="U411" s="319"/>
    </row>
    <row r="412">
      <c r="A412" s="319">
        <v>1.0</v>
      </c>
      <c r="B412" s="319"/>
      <c r="C412" s="320"/>
      <c r="D412" s="319"/>
      <c r="E412" s="319"/>
      <c r="F412" s="321"/>
      <c r="G412" s="321"/>
      <c r="H412" s="321"/>
      <c r="I412" s="319"/>
      <c r="J412" s="319"/>
      <c r="K412" s="319"/>
      <c r="L412" s="319"/>
      <c r="M412" s="319"/>
      <c r="N412" s="319"/>
      <c r="O412" s="319"/>
      <c r="P412" s="319"/>
      <c r="Q412" s="319"/>
      <c r="R412" s="319"/>
      <c r="S412" s="319"/>
      <c r="T412" s="319"/>
      <c r="U412" s="319"/>
    </row>
    <row r="413">
      <c r="A413" s="319">
        <v>1.0</v>
      </c>
      <c r="B413" s="319"/>
      <c r="C413" s="320"/>
      <c r="D413" s="319"/>
      <c r="E413" s="319"/>
      <c r="F413" s="321"/>
      <c r="G413" s="321"/>
      <c r="H413" s="321"/>
      <c r="I413" s="319"/>
      <c r="J413" s="319"/>
      <c r="K413" s="319"/>
      <c r="L413" s="319"/>
      <c r="M413" s="319"/>
      <c r="N413" s="319"/>
      <c r="O413" s="319"/>
      <c r="P413" s="319"/>
      <c r="Q413" s="319"/>
      <c r="R413" s="319"/>
      <c r="S413" s="319"/>
      <c r="T413" s="319"/>
      <c r="U413" s="319"/>
    </row>
    <row r="414">
      <c r="A414" s="319">
        <v>1.0</v>
      </c>
      <c r="B414" s="319"/>
      <c r="C414" s="320"/>
      <c r="D414" s="319"/>
      <c r="E414" s="319"/>
      <c r="F414" s="321"/>
      <c r="G414" s="321"/>
      <c r="H414" s="321"/>
      <c r="I414" s="319"/>
      <c r="J414" s="319"/>
      <c r="K414" s="319"/>
      <c r="L414" s="319"/>
      <c r="M414" s="319"/>
      <c r="N414" s="319"/>
      <c r="O414" s="319"/>
      <c r="P414" s="319"/>
      <c r="Q414" s="319"/>
      <c r="R414" s="319"/>
      <c r="S414" s="319"/>
      <c r="T414" s="319"/>
      <c r="U414" s="319"/>
    </row>
    <row r="415">
      <c r="A415" s="319">
        <v>1.0</v>
      </c>
      <c r="B415" s="319"/>
      <c r="C415" s="320"/>
      <c r="D415" s="319"/>
      <c r="E415" s="319"/>
      <c r="F415" s="321"/>
      <c r="G415" s="321"/>
      <c r="H415" s="321"/>
      <c r="I415" s="319"/>
      <c r="J415" s="319"/>
      <c r="K415" s="319"/>
      <c r="L415" s="319"/>
      <c r="M415" s="319"/>
      <c r="N415" s="319"/>
      <c r="O415" s="319"/>
      <c r="P415" s="319"/>
      <c r="Q415" s="319"/>
      <c r="R415" s="319"/>
      <c r="S415" s="319"/>
      <c r="T415" s="319"/>
      <c r="U415" s="319"/>
    </row>
    <row r="416">
      <c r="A416" s="319">
        <v>1.0</v>
      </c>
      <c r="B416" s="319"/>
      <c r="C416" s="320"/>
      <c r="D416" s="319"/>
      <c r="E416" s="319"/>
      <c r="F416" s="321"/>
      <c r="G416" s="321"/>
      <c r="H416" s="321"/>
      <c r="I416" s="319"/>
      <c r="J416" s="319"/>
      <c r="K416" s="319"/>
      <c r="L416" s="319"/>
      <c r="M416" s="319"/>
      <c r="N416" s="319"/>
      <c r="O416" s="319"/>
      <c r="P416" s="319"/>
      <c r="Q416" s="319"/>
      <c r="R416" s="319"/>
      <c r="S416" s="319"/>
      <c r="T416" s="319"/>
      <c r="U416" s="319"/>
    </row>
    <row r="417">
      <c r="A417" s="319">
        <v>1.0</v>
      </c>
      <c r="B417" s="319"/>
      <c r="C417" s="320"/>
      <c r="D417" s="319"/>
      <c r="E417" s="319"/>
      <c r="F417" s="321"/>
      <c r="G417" s="321"/>
      <c r="H417" s="321"/>
      <c r="I417" s="319"/>
      <c r="J417" s="319"/>
      <c r="K417" s="319"/>
      <c r="L417" s="319"/>
      <c r="M417" s="319"/>
      <c r="N417" s="319"/>
      <c r="O417" s="319"/>
      <c r="P417" s="319"/>
      <c r="Q417" s="319"/>
      <c r="R417" s="319"/>
      <c r="S417" s="319"/>
      <c r="T417" s="319"/>
      <c r="U417" s="319"/>
    </row>
    <row r="418">
      <c r="A418" s="319">
        <v>1.0</v>
      </c>
      <c r="B418" s="319"/>
      <c r="C418" s="320"/>
      <c r="D418" s="319"/>
      <c r="E418" s="319"/>
      <c r="F418" s="321"/>
      <c r="G418" s="321"/>
      <c r="H418" s="321"/>
      <c r="I418" s="319"/>
      <c r="J418" s="319"/>
      <c r="K418" s="319"/>
      <c r="L418" s="319"/>
      <c r="M418" s="319"/>
      <c r="N418" s="319"/>
      <c r="O418" s="319"/>
      <c r="P418" s="319"/>
      <c r="Q418" s="319"/>
      <c r="R418" s="319"/>
      <c r="S418" s="319"/>
      <c r="T418" s="319"/>
      <c r="U418" s="319"/>
    </row>
    <row r="419">
      <c r="A419" s="319">
        <v>0.0</v>
      </c>
      <c r="B419" s="319"/>
      <c r="C419" s="320"/>
      <c r="D419" s="319"/>
      <c r="E419" s="319"/>
      <c r="F419" s="321"/>
      <c r="G419" s="321"/>
      <c r="H419" s="321"/>
      <c r="I419" s="319"/>
      <c r="J419" s="319"/>
      <c r="K419" s="319"/>
      <c r="L419" s="319"/>
      <c r="M419" s="319"/>
      <c r="N419" s="319"/>
      <c r="O419" s="319"/>
      <c r="P419" s="319"/>
      <c r="Q419" s="319"/>
      <c r="R419" s="319"/>
      <c r="S419" s="319"/>
      <c r="T419" s="319"/>
      <c r="U419" s="319"/>
    </row>
    <row r="420">
      <c r="A420" s="319">
        <v>0.0</v>
      </c>
      <c r="B420" s="319"/>
      <c r="C420" s="320"/>
      <c r="D420" s="319"/>
      <c r="E420" s="319"/>
      <c r="F420" s="321"/>
      <c r="G420" s="321"/>
      <c r="H420" s="321"/>
      <c r="I420" s="319"/>
      <c r="J420" s="319"/>
      <c r="K420" s="319"/>
      <c r="L420" s="319"/>
      <c r="M420" s="319"/>
      <c r="N420" s="319"/>
      <c r="O420" s="319"/>
      <c r="P420" s="319"/>
      <c r="Q420" s="319"/>
      <c r="R420" s="319"/>
      <c r="S420" s="319"/>
      <c r="T420" s="319"/>
      <c r="U420" s="319"/>
    </row>
    <row r="421">
      <c r="A421" s="319">
        <v>1.0</v>
      </c>
      <c r="B421" s="319"/>
      <c r="C421" s="320"/>
      <c r="D421" s="319"/>
      <c r="E421" s="319"/>
      <c r="F421" s="321"/>
      <c r="G421" s="321"/>
      <c r="H421" s="321"/>
      <c r="I421" s="319"/>
      <c r="J421" s="319"/>
      <c r="K421" s="319"/>
      <c r="L421" s="319"/>
      <c r="M421" s="319"/>
      <c r="N421" s="319"/>
      <c r="O421" s="319"/>
      <c r="P421" s="319"/>
      <c r="Q421" s="319"/>
      <c r="R421" s="319"/>
      <c r="S421" s="319"/>
      <c r="T421" s="319"/>
      <c r="U421" s="319"/>
    </row>
    <row r="422">
      <c r="A422" s="319">
        <v>1.0</v>
      </c>
      <c r="B422" s="319"/>
      <c r="C422" s="320"/>
      <c r="D422" s="319"/>
      <c r="E422" s="319"/>
      <c r="F422" s="321"/>
      <c r="G422" s="321"/>
      <c r="H422" s="321"/>
      <c r="I422" s="319"/>
      <c r="J422" s="319"/>
      <c r="K422" s="319"/>
      <c r="L422" s="319"/>
      <c r="M422" s="319"/>
      <c r="N422" s="319"/>
      <c r="O422" s="319"/>
      <c r="P422" s="319"/>
      <c r="Q422" s="319"/>
      <c r="R422" s="319"/>
      <c r="S422" s="319"/>
      <c r="T422" s="319"/>
      <c r="U422" s="319"/>
    </row>
    <row r="423">
      <c r="A423" s="319">
        <v>1.0</v>
      </c>
      <c r="B423" s="319"/>
      <c r="C423" s="320"/>
      <c r="D423" s="319"/>
      <c r="E423" s="319"/>
      <c r="F423" s="321"/>
      <c r="G423" s="321"/>
      <c r="H423" s="321"/>
      <c r="I423" s="319"/>
      <c r="J423" s="319"/>
      <c r="K423" s="319"/>
      <c r="L423" s="319"/>
      <c r="M423" s="319"/>
      <c r="N423" s="319"/>
      <c r="O423" s="319"/>
      <c r="P423" s="319"/>
      <c r="Q423" s="319"/>
      <c r="R423" s="319"/>
      <c r="S423" s="319"/>
      <c r="T423" s="319"/>
      <c r="U423" s="319"/>
    </row>
    <row r="424">
      <c r="A424" s="319">
        <v>1.0</v>
      </c>
      <c r="B424" s="319"/>
      <c r="C424" s="320"/>
      <c r="D424" s="319"/>
      <c r="E424" s="319"/>
      <c r="F424" s="321"/>
      <c r="G424" s="321"/>
      <c r="H424" s="321"/>
      <c r="I424" s="319"/>
      <c r="J424" s="319"/>
      <c r="K424" s="319"/>
      <c r="L424" s="319"/>
      <c r="M424" s="319"/>
      <c r="N424" s="319"/>
      <c r="O424" s="319"/>
      <c r="P424" s="319"/>
      <c r="Q424" s="319"/>
      <c r="R424" s="319"/>
      <c r="S424" s="319"/>
      <c r="T424" s="319"/>
      <c r="U424" s="319"/>
    </row>
    <row r="425">
      <c r="A425" s="319">
        <v>0.0</v>
      </c>
      <c r="B425" s="319"/>
      <c r="C425" s="320"/>
      <c r="D425" s="319"/>
      <c r="E425" s="319"/>
      <c r="F425" s="321"/>
      <c r="G425" s="321"/>
      <c r="H425" s="321"/>
      <c r="I425" s="319"/>
      <c r="J425" s="319"/>
      <c r="K425" s="319"/>
      <c r="L425" s="319"/>
      <c r="M425" s="319"/>
      <c r="N425" s="319"/>
      <c r="O425" s="319"/>
      <c r="P425" s="319"/>
      <c r="Q425" s="319"/>
      <c r="R425" s="319"/>
      <c r="S425" s="319"/>
      <c r="T425" s="319"/>
      <c r="U425" s="319"/>
    </row>
    <row r="426">
      <c r="A426" s="319">
        <v>1.0</v>
      </c>
      <c r="B426" s="319"/>
      <c r="C426" s="320"/>
      <c r="D426" s="319"/>
      <c r="E426" s="319"/>
      <c r="F426" s="321"/>
      <c r="G426" s="321"/>
      <c r="H426" s="321"/>
      <c r="I426" s="319"/>
      <c r="J426" s="319"/>
      <c r="K426" s="319"/>
      <c r="L426" s="319"/>
      <c r="M426" s="319"/>
      <c r="N426" s="319"/>
      <c r="O426" s="319"/>
      <c r="P426" s="319"/>
      <c r="Q426" s="319"/>
      <c r="R426" s="319"/>
      <c r="S426" s="319"/>
      <c r="T426" s="319"/>
      <c r="U426" s="319"/>
    </row>
    <row r="427">
      <c r="A427" s="319">
        <v>1.0</v>
      </c>
      <c r="B427" s="319"/>
      <c r="C427" s="320"/>
      <c r="D427" s="319"/>
      <c r="E427" s="319"/>
      <c r="F427" s="321"/>
      <c r="G427" s="321"/>
      <c r="H427" s="321"/>
      <c r="I427" s="319"/>
      <c r="J427" s="319"/>
      <c r="K427" s="319"/>
      <c r="L427" s="319"/>
      <c r="M427" s="319"/>
      <c r="N427" s="319"/>
      <c r="O427" s="319"/>
      <c r="P427" s="319"/>
      <c r="Q427" s="319"/>
      <c r="R427" s="319"/>
      <c r="S427" s="319"/>
      <c r="T427" s="319"/>
      <c r="U427" s="319"/>
    </row>
    <row r="428">
      <c r="A428" s="319">
        <v>1.0</v>
      </c>
      <c r="B428" s="319"/>
      <c r="C428" s="320"/>
      <c r="D428" s="319"/>
      <c r="E428" s="319"/>
      <c r="F428" s="321"/>
      <c r="G428" s="321"/>
      <c r="H428" s="321"/>
      <c r="I428" s="319"/>
      <c r="J428" s="319"/>
      <c r="K428" s="319"/>
      <c r="L428" s="319"/>
      <c r="M428" s="319"/>
      <c r="N428" s="319"/>
      <c r="O428" s="319"/>
      <c r="P428" s="319"/>
      <c r="Q428" s="319"/>
      <c r="R428" s="319"/>
      <c r="S428" s="319"/>
      <c r="T428" s="319"/>
      <c r="U428" s="319"/>
    </row>
    <row r="429">
      <c r="A429" s="319">
        <v>1.0</v>
      </c>
      <c r="B429" s="319"/>
      <c r="C429" s="320"/>
      <c r="D429" s="319"/>
      <c r="E429" s="319"/>
      <c r="F429" s="321"/>
      <c r="G429" s="321"/>
      <c r="H429" s="321"/>
      <c r="I429" s="319"/>
      <c r="J429" s="319"/>
      <c r="K429" s="319"/>
      <c r="L429" s="319"/>
      <c r="M429" s="319"/>
      <c r="N429" s="319"/>
      <c r="O429" s="319"/>
      <c r="P429" s="319"/>
      <c r="Q429" s="319"/>
      <c r="R429" s="319"/>
      <c r="S429" s="319"/>
      <c r="T429" s="319"/>
      <c r="U429" s="319"/>
    </row>
    <row r="430">
      <c r="A430" s="319">
        <v>0.0</v>
      </c>
      <c r="B430" s="319"/>
      <c r="C430" s="320"/>
      <c r="D430" s="319"/>
      <c r="E430" s="319"/>
      <c r="F430" s="321"/>
      <c r="G430" s="321"/>
      <c r="H430" s="321"/>
      <c r="I430" s="319"/>
      <c r="J430" s="319"/>
      <c r="K430" s="319"/>
      <c r="L430" s="319"/>
      <c r="M430" s="319"/>
      <c r="N430" s="319"/>
      <c r="O430" s="319"/>
      <c r="P430" s="319"/>
      <c r="Q430" s="319"/>
      <c r="R430" s="319"/>
      <c r="S430" s="319"/>
      <c r="T430" s="319"/>
      <c r="U430" s="319"/>
    </row>
    <row r="431">
      <c r="A431" s="319">
        <v>0.0</v>
      </c>
      <c r="B431" s="319"/>
      <c r="C431" s="320"/>
      <c r="D431" s="319"/>
      <c r="E431" s="319"/>
      <c r="F431" s="321"/>
      <c r="G431" s="321"/>
      <c r="H431" s="321"/>
      <c r="I431" s="319"/>
      <c r="J431" s="319"/>
      <c r="K431" s="319"/>
      <c r="L431" s="319"/>
      <c r="M431" s="319"/>
      <c r="N431" s="319"/>
      <c r="O431" s="319"/>
      <c r="P431" s="319"/>
      <c r="Q431" s="319"/>
      <c r="R431" s="319"/>
      <c r="S431" s="319"/>
      <c r="T431" s="319"/>
      <c r="U431" s="319"/>
    </row>
    <row r="432">
      <c r="A432" s="319">
        <v>1.0</v>
      </c>
      <c r="B432" s="319"/>
      <c r="C432" s="320"/>
      <c r="D432" s="319"/>
      <c r="E432" s="319"/>
      <c r="F432" s="321"/>
      <c r="G432" s="321"/>
      <c r="H432" s="321"/>
      <c r="I432" s="319"/>
      <c r="J432" s="319"/>
      <c r="K432" s="319"/>
      <c r="L432" s="319"/>
      <c r="M432" s="319"/>
      <c r="N432" s="319"/>
      <c r="O432" s="319"/>
      <c r="P432" s="319"/>
      <c r="Q432" s="319"/>
      <c r="R432" s="319"/>
      <c r="S432" s="319"/>
      <c r="T432" s="319"/>
      <c r="U432" s="319"/>
    </row>
    <row r="433">
      <c r="A433" s="319">
        <v>1.0</v>
      </c>
      <c r="B433" s="319"/>
      <c r="C433" s="320"/>
      <c r="D433" s="319"/>
      <c r="E433" s="319"/>
      <c r="F433" s="321"/>
      <c r="G433" s="321"/>
      <c r="H433" s="321"/>
      <c r="I433" s="319"/>
      <c r="J433" s="319"/>
      <c r="K433" s="319"/>
      <c r="L433" s="319"/>
      <c r="M433" s="319"/>
      <c r="N433" s="319"/>
      <c r="O433" s="319"/>
      <c r="P433" s="319"/>
      <c r="Q433" s="319"/>
      <c r="R433" s="319"/>
      <c r="S433" s="319"/>
      <c r="T433" s="319"/>
      <c r="U433" s="319"/>
    </row>
    <row r="434">
      <c r="A434" s="319">
        <v>1.0</v>
      </c>
      <c r="B434" s="319"/>
      <c r="C434" s="320"/>
      <c r="D434" s="319"/>
      <c r="E434" s="319"/>
      <c r="F434" s="321"/>
      <c r="G434" s="321"/>
      <c r="H434" s="321"/>
      <c r="I434" s="319"/>
      <c r="J434" s="319"/>
      <c r="K434" s="319"/>
      <c r="L434" s="319"/>
      <c r="M434" s="319"/>
      <c r="N434" s="319"/>
      <c r="O434" s="319"/>
      <c r="P434" s="319"/>
      <c r="Q434" s="319"/>
      <c r="R434" s="319"/>
      <c r="S434" s="319"/>
      <c r="T434" s="319"/>
      <c r="U434" s="319"/>
    </row>
    <row r="435">
      <c r="A435" s="319">
        <v>1.0</v>
      </c>
      <c r="B435" s="319"/>
      <c r="C435" s="320"/>
      <c r="D435" s="319"/>
      <c r="E435" s="319"/>
      <c r="F435" s="321"/>
      <c r="G435" s="321"/>
      <c r="H435" s="321"/>
      <c r="I435" s="319"/>
      <c r="J435" s="319"/>
      <c r="K435" s="319"/>
      <c r="L435" s="319"/>
      <c r="M435" s="319"/>
      <c r="N435" s="319"/>
      <c r="O435" s="319"/>
      <c r="P435" s="319"/>
      <c r="Q435" s="319"/>
      <c r="R435" s="319"/>
      <c r="S435" s="319"/>
      <c r="T435" s="319"/>
      <c r="U435" s="319"/>
    </row>
    <row r="436">
      <c r="A436" s="319">
        <v>1.0</v>
      </c>
      <c r="B436" s="319"/>
      <c r="C436" s="320"/>
      <c r="D436" s="319"/>
      <c r="E436" s="319"/>
      <c r="F436" s="321"/>
      <c r="G436" s="321"/>
      <c r="H436" s="321"/>
      <c r="I436" s="319"/>
      <c r="J436" s="319"/>
      <c r="K436" s="319"/>
      <c r="L436" s="319"/>
      <c r="M436" s="319"/>
      <c r="N436" s="319"/>
      <c r="O436" s="319"/>
      <c r="P436" s="319"/>
      <c r="Q436" s="319"/>
      <c r="R436" s="319"/>
      <c r="S436" s="319"/>
      <c r="T436" s="319"/>
      <c r="U436" s="319"/>
    </row>
    <row r="437">
      <c r="A437" s="319">
        <v>1.0</v>
      </c>
      <c r="B437" s="319"/>
      <c r="C437" s="320"/>
      <c r="D437" s="319"/>
      <c r="E437" s="319"/>
      <c r="F437" s="321"/>
      <c r="G437" s="321"/>
      <c r="H437" s="321"/>
      <c r="I437" s="319"/>
      <c r="J437" s="319"/>
      <c r="K437" s="319"/>
      <c r="L437" s="319"/>
      <c r="M437" s="319"/>
      <c r="N437" s="319"/>
      <c r="O437" s="319"/>
      <c r="P437" s="319"/>
      <c r="Q437" s="319"/>
      <c r="R437" s="319"/>
      <c r="S437" s="319"/>
      <c r="T437" s="319"/>
      <c r="U437" s="319"/>
    </row>
    <row r="438">
      <c r="A438" s="319">
        <v>1.0</v>
      </c>
      <c r="B438" s="319"/>
      <c r="C438" s="320"/>
      <c r="D438" s="319"/>
      <c r="E438" s="319"/>
      <c r="F438" s="321"/>
      <c r="G438" s="321"/>
      <c r="H438" s="321"/>
      <c r="I438" s="319"/>
      <c r="J438" s="319"/>
      <c r="K438" s="319"/>
      <c r="L438" s="319"/>
      <c r="M438" s="319"/>
      <c r="N438" s="319"/>
      <c r="O438" s="319"/>
      <c r="P438" s="319"/>
      <c r="Q438" s="319"/>
      <c r="R438" s="319"/>
      <c r="S438" s="319"/>
      <c r="T438" s="319"/>
      <c r="U438" s="319"/>
    </row>
    <row r="439">
      <c r="A439" s="319">
        <v>0.0</v>
      </c>
      <c r="B439" s="319"/>
      <c r="C439" s="320"/>
      <c r="D439" s="319"/>
      <c r="E439" s="319"/>
      <c r="F439" s="321"/>
      <c r="G439" s="321"/>
      <c r="H439" s="321"/>
      <c r="I439" s="319"/>
      <c r="J439" s="319"/>
      <c r="K439" s="319"/>
      <c r="L439" s="319"/>
      <c r="M439" s="319"/>
      <c r="N439" s="319"/>
      <c r="O439" s="319"/>
      <c r="P439" s="319"/>
      <c r="Q439" s="319"/>
      <c r="R439" s="319"/>
      <c r="S439" s="319"/>
      <c r="T439" s="319"/>
      <c r="U439" s="319"/>
    </row>
    <row r="440">
      <c r="A440" s="319">
        <v>1.0</v>
      </c>
      <c r="B440" s="319"/>
      <c r="C440" s="320"/>
      <c r="D440" s="319"/>
      <c r="E440" s="319"/>
      <c r="F440" s="321"/>
      <c r="G440" s="321"/>
      <c r="H440" s="321"/>
      <c r="I440" s="319"/>
      <c r="J440" s="319"/>
      <c r="K440" s="319"/>
      <c r="L440" s="319"/>
      <c r="M440" s="319"/>
      <c r="N440" s="319"/>
      <c r="O440" s="319"/>
      <c r="P440" s="319"/>
      <c r="Q440" s="319"/>
      <c r="R440" s="319"/>
      <c r="S440" s="319"/>
      <c r="T440" s="319"/>
      <c r="U440" s="319"/>
    </row>
    <row r="441">
      <c r="A441" s="319">
        <v>0.0</v>
      </c>
      <c r="B441" s="319"/>
      <c r="C441" s="320"/>
      <c r="D441" s="319"/>
      <c r="E441" s="319"/>
      <c r="F441" s="321"/>
      <c r="G441" s="321"/>
      <c r="H441" s="321"/>
      <c r="I441" s="319"/>
      <c r="J441" s="319"/>
      <c r="K441" s="319"/>
      <c r="L441" s="319"/>
      <c r="M441" s="319"/>
      <c r="N441" s="319"/>
      <c r="O441" s="319"/>
      <c r="P441" s="319"/>
      <c r="Q441" s="319"/>
      <c r="R441" s="319"/>
      <c r="S441" s="319"/>
      <c r="T441" s="319"/>
      <c r="U441" s="319"/>
    </row>
    <row r="442">
      <c r="A442" s="319">
        <v>0.0</v>
      </c>
      <c r="B442" s="319"/>
      <c r="C442" s="320"/>
      <c r="D442" s="319"/>
      <c r="E442" s="319"/>
      <c r="F442" s="321"/>
      <c r="G442" s="321"/>
      <c r="H442" s="321"/>
      <c r="I442" s="319"/>
      <c r="J442" s="319"/>
      <c r="K442" s="319"/>
      <c r="L442" s="319"/>
      <c r="M442" s="319"/>
      <c r="N442" s="319"/>
      <c r="O442" s="319"/>
      <c r="P442" s="319"/>
      <c r="Q442" s="319"/>
      <c r="R442" s="319"/>
      <c r="S442" s="319"/>
      <c r="T442" s="319"/>
      <c r="U442" s="319"/>
    </row>
    <row r="443">
      <c r="A443" s="319">
        <v>0.0</v>
      </c>
      <c r="B443" s="319"/>
      <c r="C443" s="320"/>
      <c r="D443" s="319"/>
      <c r="E443" s="319"/>
      <c r="F443" s="321"/>
      <c r="G443" s="321"/>
      <c r="H443" s="321"/>
      <c r="I443" s="319"/>
      <c r="J443" s="319"/>
      <c r="K443" s="319"/>
      <c r="L443" s="319"/>
      <c r="M443" s="319"/>
      <c r="N443" s="319"/>
      <c r="O443" s="319"/>
      <c r="P443" s="319"/>
      <c r="Q443" s="319"/>
      <c r="R443" s="319"/>
      <c r="S443" s="319"/>
      <c r="T443" s="319"/>
      <c r="U443" s="319"/>
    </row>
    <row r="444">
      <c r="A444" s="319">
        <v>1.0</v>
      </c>
      <c r="B444" s="319"/>
      <c r="C444" s="320"/>
      <c r="D444" s="319"/>
      <c r="E444" s="319"/>
      <c r="F444" s="321"/>
      <c r="G444" s="321"/>
      <c r="H444" s="321"/>
      <c r="I444" s="319"/>
      <c r="J444" s="319"/>
      <c r="K444" s="319"/>
      <c r="L444" s="319"/>
      <c r="M444" s="319"/>
      <c r="N444" s="319"/>
      <c r="O444" s="319"/>
      <c r="P444" s="319"/>
      <c r="Q444" s="319"/>
      <c r="R444" s="319"/>
      <c r="S444" s="319"/>
      <c r="T444" s="319"/>
      <c r="U444" s="319"/>
    </row>
    <row r="445">
      <c r="A445" s="319">
        <v>0.0</v>
      </c>
      <c r="B445" s="319"/>
      <c r="C445" s="320"/>
      <c r="D445" s="319"/>
      <c r="E445" s="319"/>
      <c r="F445" s="321"/>
      <c r="G445" s="321"/>
      <c r="H445" s="321"/>
      <c r="I445" s="319"/>
      <c r="J445" s="319"/>
      <c r="K445" s="319"/>
      <c r="L445" s="319"/>
      <c r="M445" s="319"/>
      <c r="N445" s="319"/>
      <c r="O445" s="319"/>
      <c r="P445" s="319"/>
      <c r="Q445" s="319"/>
      <c r="R445" s="319"/>
      <c r="S445" s="319"/>
      <c r="T445" s="319"/>
      <c r="U445" s="319"/>
    </row>
    <row r="446">
      <c r="A446" s="319">
        <v>1.0</v>
      </c>
      <c r="B446" s="319"/>
      <c r="C446" s="320"/>
      <c r="D446" s="319"/>
      <c r="E446" s="319"/>
      <c r="F446" s="321"/>
      <c r="G446" s="321"/>
      <c r="H446" s="321"/>
      <c r="I446" s="319"/>
      <c r="J446" s="319"/>
      <c r="K446" s="319"/>
      <c r="L446" s="319"/>
      <c r="M446" s="319"/>
      <c r="N446" s="319"/>
      <c r="O446" s="319"/>
      <c r="P446" s="319"/>
      <c r="Q446" s="319"/>
      <c r="R446" s="319"/>
      <c r="S446" s="319"/>
      <c r="T446" s="319"/>
      <c r="U446" s="319"/>
    </row>
    <row r="447">
      <c r="A447" s="319">
        <v>0.0</v>
      </c>
      <c r="B447" s="319"/>
      <c r="C447" s="320"/>
      <c r="D447" s="319"/>
      <c r="E447" s="319"/>
      <c r="F447" s="321"/>
      <c r="G447" s="321"/>
      <c r="H447" s="321"/>
      <c r="I447" s="319"/>
      <c r="J447" s="319"/>
      <c r="K447" s="319"/>
      <c r="L447" s="319"/>
      <c r="M447" s="319"/>
      <c r="N447" s="319"/>
      <c r="O447" s="319"/>
      <c r="P447" s="319"/>
      <c r="Q447" s="319"/>
      <c r="R447" s="319"/>
      <c r="S447" s="319"/>
      <c r="T447" s="319"/>
      <c r="U447" s="319"/>
    </row>
    <row r="448">
      <c r="A448" s="319">
        <v>0.0</v>
      </c>
      <c r="B448" s="319"/>
      <c r="C448" s="320"/>
      <c r="D448" s="319"/>
      <c r="E448" s="319"/>
      <c r="F448" s="321"/>
      <c r="G448" s="321"/>
      <c r="H448" s="321"/>
      <c r="I448" s="319"/>
      <c r="J448" s="319"/>
      <c r="K448" s="319"/>
      <c r="L448" s="319"/>
      <c r="M448" s="319"/>
      <c r="N448" s="319"/>
      <c r="O448" s="319"/>
      <c r="P448" s="319"/>
      <c r="Q448" s="319"/>
      <c r="R448" s="319"/>
      <c r="S448" s="319"/>
      <c r="T448" s="319"/>
      <c r="U448" s="319"/>
    </row>
    <row r="449">
      <c r="A449" s="319">
        <v>1.0</v>
      </c>
      <c r="B449" s="319"/>
      <c r="C449" s="320"/>
      <c r="D449" s="319"/>
      <c r="E449" s="319"/>
      <c r="F449" s="321"/>
      <c r="G449" s="321"/>
      <c r="H449" s="321"/>
      <c r="I449" s="319"/>
      <c r="J449" s="319"/>
      <c r="K449" s="319"/>
      <c r="L449" s="319"/>
      <c r="M449" s="319"/>
      <c r="N449" s="319"/>
      <c r="O449" s="319"/>
      <c r="P449" s="319"/>
      <c r="Q449" s="319"/>
      <c r="R449" s="319"/>
      <c r="S449" s="319"/>
      <c r="T449" s="319"/>
      <c r="U449" s="319"/>
    </row>
    <row r="450">
      <c r="A450" s="319">
        <v>1.0</v>
      </c>
      <c r="B450" s="319"/>
      <c r="C450" s="320"/>
      <c r="D450" s="319"/>
      <c r="E450" s="319"/>
      <c r="F450" s="321"/>
      <c r="G450" s="321"/>
      <c r="H450" s="321"/>
      <c r="I450" s="319"/>
      <c r="J450" s="319"/>
      <c r="K450" s="319"/>
      <c r="L450" s="319"/>
      <c r="M450" s="319"/>
      <c r="N450" s="319"/>
      <c r="O450" s="319"/>
      <c r="P450" s="319"/>
      <c r="Q450" s="319"/>
      <c r="R450" s="319"/>
      <c r="S450" s="319"/>
      <c r="T450" s="319"/>
      <c r="U450" s="319"/>
    </row>
    <row r="451">
      <c r="A451" s="319">
        <v>0.0</v>
      </c>
      <c r="B451" s="319"/>
      <c r="C451" s="320"/>
      <c r="D451" s="319"/>
      <c r="E451" s="319"/>
      <c r="F451" s="321"/>
      <c r="G451" s="321"/>
      <c r="H451" s="321"/>
      <c r="I451" s="319"/>
      <c r="J451" s="319"/>
      <c r="K451" s="319"/>
      <c r="L451" s="319"/>
      <c r="M451" s="319"/>
      <c r="N451" s="319"/>
      <c r="O451" s="319"/>
      <c r="P451" s="319"/>
      <c r="Q451" s="319"/>
      <c r="R451" s="319"/>
      <c r="S451" s="319"/>
      <c r="T451" s="319"/>
      <c r="U451" s="319"/>
    </row>
    <row r="452">
      <c r="A452" s="319">
        <v>1.0</v>
      </c>
      <c r="B452" s="319"/>
      <c r="C452" s="320"/>
      <c r="D452" s="319"/>
      <c r="E452" s="319"/>
      <c r="F452" s="321"/>
      <c r="G452" s="321"/>
      <c r="H452" s="321"/>
      <c r="I452" s="319"/>
      <c r="J452" s="319"/>
      <c r="K452" s="319"/>
      <c r="L452" s="319"/>
      <c r="M452" s="319"/>
      <c r="N452" s="319"/>
      <c r="O452" s="319"/>
      <c r="P452" s="319"/>
      <c r="Q452" s="319"/>
      <c r="R452" s="319"/>
      <c r="S452" s="319"/>
      <c r="T452" s="319"/>
      <c r="U452" s="319"/>
    </row>
    <row r="453">
      <c r="A453" s="319">
        <v>1.0</v>
      </c>
      <c r="B453" s="319"/>
      <c r="C453" s="320"/>
      <c r="D453" s="319"/>
      <c r="E453" s="319"/>
      <c r="F453" s="321"/>
      <c r="G453" s="321"/>
      <c r="H453" s="321"/>
      <c r="I453" s="319"/>
      <c r="J453" s="319"/>
      <c r="K453" s="319"/>
      <c r="L453" s="319"/>
      <c r="M453" s="319"/>
      <c r="N453" s="319"/>
      <c r="O453" s="319"/>
      <c r="P453" s="319"/>
      <c r="Q453" s="319"/>
      <c r="R453" s="319"/>
      <c r="S453" s="319"/>
      <c r="T453" s="319"/>
      <c r="U453" s="319"/>
    </row>
    <row r="454">
      <c r="A454" s="319">
        <v>1.0</v>
      </c>
      <c r="B454" s="319"/>
      <c r="C454" s="320"/>
      <c r="D454" s="319"/>
      <c r="E454" s="319"/>
      <c r="F454" s="321"/>
      <c r="G454" s="321"/>
      <c r="H454" s="321"/>
      <c r="I454" s="319"/>
      <c r="J454" s="319"/>
      <c r="K454" s="319"/>
      <c r="L454" s="319"/>
      <c r="M454" s="319"/>
      <c r="N454" s="319"/>
      <c r="O454" s="319"/>
      <c r="P454" s="319"/>
      <c r="Q454" s="319"/>
      <c r="R454" s="319"/>
      <c r="S454" s="319"/>
      <c r="T454" s="319"/>
      <c r="U454" s="319"/>
    </row>
    <row r="455">
      <c r="A455" s="319">
        <v>1.0</v>
      </c>
      <c r="B455" s="319"/>
      <c r="C455" s="320"/>
      <c r="D455" s="319"/>
      <c r="E455" s="319"/>
      <c r="F455" s="321"/>
      <c r="G455" s="321"/>
      <c r="H455" s="321"/>
      <c r="I455" s="319"/>
      <c r="J455" s="319"/>
      <c r="K455" s="319"/>
      <c r="L455" s="319"/>
      <c r="M455" s="319"/>
      <c r="N455" s="319"/>
      <c r="O455" s="319"/>
      <c r="P455" s="319"/>
      <c r="Q455" s="319"/>
      <c r="R455" s="319"/>
      <c r="S455" s="319"/>
      <c r="T455" s="319"/>
      <c r="U455" s="319"/>
    </row>
    <row r="456">
      <c r="A456" s="319">
        <v>0.0</v>
      </c>
      <c r="B456" s="319"/>
      <c r="C456" s="320"/>
      <c r="D456" s="319"/>
      <c r="E456" s="319"/>
      <c r="F456" s="321"/>
      <c r="G456" s="321"/>
      <c r="H456" s="321"/>
      <c r="I456" s="319"/>
      <c r="J456" s="319"/>
      <c r="K456" s="319"/>
      <c r="L456" s="319"/>
      <c r="M456" s="319"/>
      <c r="N456" s="319"/>
      <c r="O456" s="319"/>
      <c r="P456" s="319"/>
      <c r="Q456" s="319"/>
      <c r="R456" s="319"/>
      <c r="S456" s="319"/>
      <c r="T456" s="319"/>
      <c r="U456" s="319"/>
    </row>
    <row r="457">
      <c r="A457" s="319">
        <v>0.0</v>
      </c>
      <c r="B457" s="319"/>
      <c r="C457" s="320"/>
      <c r="D457" s="319"/>
      <c r="E457" s="319"/>
      <c r="F457" s="321"/>
      <c r="G457" s="321"/>
      <c r="H457" s="321"/>
      <c r="I457" s="319"/>
      <c r="J457" s="319"/>
      <c r="K457" s="319"/>
      <c r="L457" s="319"/>
      <c r="M457" s="319"/>
      <c r="N457" s="319"/>
      <c r="O457" s="319"/>
      <c r="P457" s="319"/>
      <c r="Q457" s="319"/>
      <c r="R457" s="319"/>
      <c r="S457" s="319"/>
      <c r="T457" s="319"/>
      <c r="U457" s="319"/>
    </row>
    <row r="458">
      <c r="A458" s="319">
        <v>0.0</v>
      </c>
      <c r="B458" s="319"/>
      <c r="C458" s="320"/>
      <c r="D458" s="319"/>
      <c r="E458" s="319"/>
      <c r="F458" s="321"/>
      <c r="G458" s="321"/>
      <c r="H458" s="321"/>
      <c r="I458" s="319"/>
      <c r="J458" s="319"/>
      <c r="K458" s="319"/>
      <c r="L458" s="319"/>
      <c r="M458" s="319"/>
      <c r="N458" s="319"/>
      <c r="O458" s="319"/>
      <c r="P458" s="319"/>
      <c r="Q458" s="319"/>
      <c r="R458" s="319"/>
      <c r="S458" s="319"/>
      <c r="T458" s="319"/>
      <c r="U458" s="319"/>
    </row>
    <row r="459">
      <c r="A459" s="319">
        <v>1.0</v>
      </c>
      <c r="B459" s="319"/>
      <c r="C459" s="320"/>
      <c r="D459" s="319"/>
      <c r="E459" s="319"/>
      <c r="F459" s="321"/>
      <c r="G459" s="321"/>
      <c r="H459" s="321"/>
      <c r="I459" s="319"/>
      <c r="J459" s="319"/>
      <c r="K459" s="319"/>
      <c r="L459" s="319"/>
      <c r="M459" s="319"/>
      <c r="N459" s="319"/>
      <c r="O459" s="319"/>
      <c r="P459" s="319"/>
      <c r="Q459" s="319"/>
      <c r="R459" s="319"/>
      <c r="S459" s="319"/>
      <c r="T459" s="319"/>
      <c r="U459" s="319"/>
    </row>
    <row r="460">
      <c r="A460" s="319">
        <v>0.0</v>
      </c>
      <c r="B460" s="319"/>
      <c r="C460" s="320"/>
      <c r="D460" s="319"/>
      <c r="E460" s="319"/>
      <c r="F460" s="321"/>
      <c r="G460" s="321"/>
      <c r="H460" s="321"/>
      <c r="I460" s="319"/>
      <c r="J460" s="319"/>
      <c r="K460" s="319"/>
      <c r="L460" s="319"/>
      <c r="M460" s="319"/>
      <c r="N460" s="319"/>
      <c r="O460" s="319"/>
      <c r="P460" s="319"/>
      <c r="Q460" s="319"/>
      <c r="R460" s="319"/>
      <c r="S460" s="319"/>
      <c r="T460" s="319"/>
      <c r="U460" s="319"/>
    </row>
    <row r="461">
      <c r="A461" s="319">
        <v>0.0</v>
      </c>
      <c r="B461" s="319"/>
      <c r="C461" s="320"/>
      <c r="D461" s="319"/>
      <c r="E461" s="319"/>
      <c r="F461" s="321"/>
      <c r="G461" s="321"/>
      <c r="H461" s="321"/>
      <c r="I461" s="319"/>
      <c r="J461" s="319"/>
      <c r="K461" s="319"/>
      <c r="L461" s="319"/>
      <c r="M461" s="319"/>
      <c r="N461" s="319"/>
      <c r="O461" s="319"/>
      <c r="P461" s="319"/>
      <c r="Q461" s="319"/>
      <c r="R461" s="319"/>
      <c r="S461" s="319"/>
      <c r="T461" s="319"/>
      <c r="U461" s="319"/>
    </row>
    <row r="462">
      <c r="A462" s="319">
        <v>0.0</v>
      </c>
      <c r="B462" s="319"/>
      <c r="C462" s="320"/>
      <c r="D462" s="319"/>
      <c r="E462" s="319"/>
      <c r="F462" s="321"/>
      <c r="G462" s="321"/>
      <c r="H462" s="321"/>
      <c r="I462" s="319"/>
      <c r="J462" s="319"/>
      <c r="K462" s="319"/>
      <c r="L462" s="319"/>
      <c r="M462" s="319"/>
      <c r="N462" s="319"/>
      <c r="O462" s="319"/>
      <c r="P462" s="319"/>
      <c r="Q462" s="319"/>
      <c r="R462" s="319"/>
      <c r="S462" s="319"/>
      <c r="T462" s="319"/>
      <c r="U462" s="319"/>
    </row>
    <row r="463">
      <c r="A463" s="319">
        <v>0.0</v>
      </c>
      <c r="B463" s="319"/>
      <c r="C463" s="320"/>
      <c r="D463" s="319"/>
      <c r="E463" s="319"/>
      <c r="F463" s="321"/>
      <c r="G463" s="321"/>
      <c r="H463" s="321"/>
      <c r="I463" s="319"/>
      <c r="J463" s="319"/>
      <c r="K463" s="319"/>
      <c r="L463" s="319"/>
      <c r="M463" s="319"/>
      <c r="N463" s="319"/>
      <c r="O463" s="319"/>
      <c r="P463" s="319"/>
      <c r="Q463" s="319"/>
      <c r="R463" s="319"/>
      <c r="S463" s="319"/>
      <c r="T463" s="319"/>
      <c r="U463" s="319"/>
    </row>
    <row r="464">
      <c r="A464" s="319">
        <v>0.0</v>
      </c>
      <c r="B464" s="319"/>
      <c r="C464" s="320"/>
      <c r="D464" s="319"/>
      <c r="E464" s="319"/>
      <c r="F464" s="321"/>
      <c r="G464" s="321"/>
      <c r="H464" s="321"/>
      <c r="I464" s="319"/>
      <c r="J464" s="319"/>
      <c r="K464" s="319"/>
      <c r="L464" s="319"/>
      <c r="M464" s="319"/>
      <c r="N464" s="319"/>
      <c r="O464" s="319"/>
      <c r="P464" s="319"/>
      <c r="Q464" s="319"/>
      <c r="R464" s="319"/>
      <c r="S464" s="319"/>
      <c r="T464" s="319"/>
      <c r="U464" s="319"/>
    </row>
    <row r="465">
      <c r="A465" s="319">
        <v>1.0</v>
      </c>
      <c r="B465" s="319"/>
      <c r="C465" s="320"/>
      <c r="D465" s="319"/>
      <c r="E465" s="319"/>
      <c r="F465" s="321"/>
      <c r="G465" s="321"/>
      <c r="H465" s="321"/>
      <c r="I465" s="319"/>
      <c r="J465" s="319"/>
      <c r="K465" s="319"/>
      <c r="L465" s="319"/>
      <c r="M465" s="319"/>
      <c r="N465" s="319"/>
      <c r="O465" s="319"/>
      <c r="P465" s="319"/>
      <c r="Q465" s="319"/>
      <c r="R465" s="319"/>
      <c r="S465" s="319"/>
      <c r="T465" s="319"/>
      <c r="U465" s="319"/>
    </row>
    <row r="466">
      <c r="A466" s="319">
        <v>0.0</v>
      </c>
      <c r="B466" s="319"/>
      <c r="C466" s="320"/>
      <c r="D466" s="319"/>
      <c r="E466" s="319"/>
      <c r="F466" s="321"/>
      <c r="G466" s="321"/>
      <c r="H466" s="321"/>
      <c r="I466" s="319"/>
      <c r="J466" s="319"/>
      <c r="K466" s="319"/>
      <c r="L466" s="319"/>
      <c r="M466" s="319"/>
      <c r="N466" s="319"/>
      <c r="O466" s="319"/>
      <c r="P466" s="319"/>
      <c r="Q466" s="319"/>
      <c r="R466" s="319"/>
      <c r="S466" s="319"/>
      <c r="T466" s="319"/>
      <c r="U466" s="319"/>
    </row>
    <row r="467">
      <c r="A467" s="319">
        <v>0.0</v>
      </c>
      <c r="B467" s="319"/>
      <c r="C467" s="320"/>
      <c r="D467" s="319"/>
      <c r="E467" s="319"/>
      <c r="F467" s="321"/>
      <c r="G467" s="321"/>
      <c r="H467" s="321"/>
      <c r="I467" s="319"/>
      <c r="J467" s="319"/>
      <c r="K467" s="319"/>
      <c r="L467" s="319"/>
      <c r="M467" s="319"/>
      <c r="N467" s="319"/>
      <c r="O467" s="319"/>
      <c r="P467" s="319"/>
      <c r="Q467" s="319"/>
      <c r="R467" s="319"/>
      <c r="S467" s="319"/>
      <c r="T467" s="319"/>
      <c r="U467" s="319"/>
    </row>
    <row r="468">
      <c r="A468" s="319">
        <v>1.0</v>
      </c>
      <c r="B468" s="319"/>
      <c r="C468" s="320"/>
      <c r="D468" s="319"/>
      <c r="E468" s="319"/>
      <c r="F468" s="321"/>
      <c r="G468" s="321"/>
      <c r="H468" s="321"/>
      <c r="I468" s="319"/>
      <c r="J468" s="319"/>
      <c r="K468" s="319"/>
      <c r="L468" s="319"/>
      <c r="M468" s="319"/>
      <c r="N468" s="319"/>
      <c r="O468" s="319"/>
      <c r="P468" s="319"/>
      <c r="Q468" s="319"/>
      <c r="R468" s="319"/>
      <c r="S468" s="319"/>
      <c r="T468" s="319"/>
      <c r="U468" s="319"/>
    </row>
    <row r="469">
      <c r="A469" s="319">
        <v>1.0</v>
      </c>
      <c r="B469" s="319"/>
      <c r="C469" s="320"/>
      <c r="D469" s="319"/>
      <c r="E469" s="319"/>
      <c r="F469" s="321"/>
      <c r="G469" s="321"/>
      <c r="H469" s="321"/>
      <c r="I469" s="319"/>
      <c r="J469" s="319"/>
      <c r="K469" s="319"/>
      <c r="L469" s="319"/>
      <c r="M469" s="319"/>
      <c r="N469" s="319"/>
      <c r="O469" s="319"/>
      <c r="P469" s="319"/>
      <c r="Q469" s="319"/>
      <c r="R469" s="319"/>
      <c r="S469" s="319"/>
      <c r="T469" s="319"/>
      <c r="U469" s="319"/>
    </row>
    <row r="470">
      <c r="A470" s="319">
        <v>0.0</v>
      </c>
      <c r="B470" s="319"/>
      <c r="C470" s="320"/>
      <c r="D470" s="319"/>
      <c r="E470" s="319"/>
      <c r="F470" s="321"/>
      <c r="G470" s="321"/>
      <c r="H470" s="321"/>
      <c r="I470" s="319"/>
      <c r="J470" s="319"/>
      <c r="K470" s="319"/>
      <c r="L470" s="319"/>
      <c r="M470" s="319"/>
      <c r="N470" s="319"/>
      <c r="O470" s="319"/>
      <c r="P470" s="319"/>
      <c r="Q470" s="319"/>
      <c r="R470" s="319"/>
      <c r="S470" s="319"/>
      <c r="T470" s="319"/>
      <c r="U470" s="319"/>
    </row>
    <row r="471">
      <c r="A471" s="319">
        <v>0.0</v>
      </c>
      <c r="B471" s="319"/>
      <c r="C471" s="320"/>
      <c r="D471" s="319"/>
      <c r="E471" s="319"/>
      <c r="F471" s="321"/>
      <c r="G471" s="321"/>
      <c r="H471" s="321"/>
      <c r="I471" s="319"/>
      <c r="J471" s="319"/>
      <c r="K471" s="319"/>
      <c r="L471" s="319"/>
      <c r="M471" s="319"/>
      <c r="N471" s="319"/>
      <c r="O471" s="319"/>
      <c r="P471" s="319"/>
      <c r="Q471" s="319"/>
      <c r="R471" s="319"/>
      <c r="S471" s="319"/>
      <c r="T471" s="319"/>
      <c r="U471" s="319"/>
    </row>
    <row r="472">
      <c r="A472" s="319">
        <v>0.0</v>
      </c>
      <c r="B472" s="319"/>
      <c r="C472" s="320"/>
      <c r="D472" s="319"/>
      <c r="E472" s="319"/>
      <c r="F472" s="321"/>
      <c r="G472" s="321"/>
      <c r="H472" s="321"/>
      <c r="I472" s="319"/>
      <c r="J472" s="319"/>
      <c r="K472" s="319"/>
      <c r="L472" s="319"/>
      <c r="M472" s="319"/>
      <c r="N472" s="319"/>
      <c r="O472" s="319"/>
      <c r="P472" s="319"/>
      <c r="Q472" s="319"/>
      <c r="R472" s="319"/>
      <c r="S472" s="319"/>
      <c r="T472" s="319"/>
      <c r="U472" s="319"/>
    </row>
    <row r="473">
      <c r="A473" s="319">
        <v>1.0</v>
      </c>
      <c r="B473" s="319"/>
      <c r="C473" s="320"/>
      <c r="D473" s="319"/>
      <c r="E473" s="319"/>
      <c r="F473" s="321"/>
      <c r="G473" s="321"/>
      <c r="H473" s="321"/>
      <c r="I473" s="319"/>
      <c r="J473" s="319"/>
      <c r="K473" s="319"/>
      <c r="L473" s="319"/>
      <c r="M473" s="319"/>
      <c r="N473" s="319"/>
      <c r="O473" s="319"/>
      <c r="P473" s="319"/>
      <c r="Q473" s="319"/>
      <c r="R473" s="319"/>
      <c r="S473" s="319"/>
      <c r="T473" s="319"/>
      <c r="U473" s="319"/>
    </row>
    <row r="474">
      <c r="A474" s="319">
        <v>1.0</v>
      </c>
      <c r="B474" s="319"/>
      <c r="C474" s="320"/>
      <c r="D474" s="319"/>
      <c r="E474" s="319"/>
      <c r="F474" s="321"/>
      <c r="G474" s="321"/>
      <c r="H474" s="321"/>
      <c r="I474" s="319"/>
      <c r="J474" s="319"/>
      <c r="K474" s="319"/>
      <c r="L474" s="319"/>
      <c r="M474" s="319"/>
      <c r="N474" s="319"/>
      <c r="O474" s="319"/>
      <c r="P474" s="319"/>
      <c r="Q474" s="319"/>
      <c r="R474" s="319"/>
      <c r="S474" s="319"/>
      <c r="T474" s="319"/>
      <c r="U474" s="319"/>
    </row>
    <row r="475">
      <c r="A475" s="319">
        <v>1.0</v>
      </c>
      <c r="B475" s="319"/>
      <c r="C475" s="320"/>
      <c r="D475" s="319"/>
      <c r="E475" s="319"/>
      <c r="F475" s="321"/>
      <c r="G475" s="321"/>
      <c r="H475" s="321"/>
      <c r="I475" s="319"/>
      <c r="J475" s="319"/>
      <c r="K475" s="319"/>
      <c r="L475" s="319"/>
      <c r="M475" s="319"/>
      <c r="N475" s="319"/>
      <c r="O475" s="319"/>
      <c r="P475" s="319"/>
      <c r="Q475" s="319"/>
      <c r="R475" s="319"/>
      <c r="S475" s="319"/>
      <c r="T475" s="319"/>
      <c r="U475" s="319"/>
    </row>
    <row r="476">
      <c r="A476" s="319">
        <v>1.0</v>
      </c>
      <c r="B476" s="319"/>
      <c r="C476" s="320"/>
      <c r="D476" s="319"/>
      <c r="E476" s="319"/>
      <c r="F476" s="321"/>
      <c r="G476" s="321"/>
      <c r="H476" s="321"/>
      <c r="I476" s="319"/>
      <c r="J476" s="319"/>
      <c r="K476" s="319"/>
      <c r="L476" s="319"/>
      <c r="M476" s="319"/>
      <c r="N476" s="319"/>
      <c r="O476" s="319"/>
      <c r="P476" s="319"/>
      <c r="Q476" s="319"/>
      <c r="R476" s="319"/>
      <c r="S476" s="319"/>
      <c r="T476" s="319"/>
      <c r="U476" s="319"/>
    </row>
    <row r="477">
      <c r="A477" s="319">
        <v>0.0</v>
      </c>
      <c r="B477" s="319"/>
      <c r="C477" s="320"/>
      <c r="D477" s="319"/>
      <c r="E477" s="319"/>
      <c r="F477" s="321"/>
      <c r="G477" s="321"/>
      <c r="H477" s="321"/>
      <c r="I477" s="319"/>
      <c r="J477" s="319"/>
      <c r="K477" s="319"/>
      <c r="L477" s="319"/>
      <c r="M477" s="319"/>
      <c r="N477" s="319"/>
      <c r="O477" s="319"/>
      <c r="P477" s="319"/>
      <c r="Q477" s="319"/>
      <c r="R477" s="319"/>
      <c r="S477" s="319"/>
      <c r="T477" s="319"/>
      <c r="U477" s="319"/>
    </row>
    <row r="478">
      <c r="A478" s="319">
        <v>0.0</v>
      </c>
      <c r="B478" s="319"/>
      <c r="C478" s="320"/>
      <c r="D478" s="319"/>
      <c r="E478" s="319"/>
      <c r="F478" s="319"/>
      <c r="G478" s="321"/>
      <c r="H478" s="321"/>
      <c r="I478" s="319"/>
      <c r="J478" s="319"/>
      <c r="K478" s="319"/>
      <c r="L478" s="319"/>
      <c r="M478" s="319"/>
      <c r="N478" s="319"/>
      <c r="O478" s="319"/>
      <c r="P478" s="319"/>
      <c r="Q478" s="319"/>
      <c r="R478" s="319"/>
      <c r="S478" s="319"/>
      <c r="T478" s="319"/>
      <c r="U478" s="319"/>
    </row>
    <row r="479">
      <c r="A479" s="319">
        <v>0.0</v>
      </c>
      <c r="B479" s="319"/>
      <c r="C479" s="320"/>
      <c r="D479" s="319"/>
      <c r="E479" s="319"/>
      <c r="F479" s="321"/>
      <c r="G479" s="321"/>
      <c r="H479" s="321"/>
      <c r="I479" s="319"/>
      <c r="J479" s="319"/>
      <c r="K479" s="319"/>
      <c r="L479" s="319"/>
      <c r="M479" s="319"/>
      <c r="N479" s="319"/>
      <c r="O479" s="319"/>
      <c r="P479" s="319"/>
      <c r="Q479" s="319"/>
      <c r="R479" s="319"/>
      <c r="S479" s="319"/>
      <c r="T479" s="319"/>
      <c r="U479" s="319"/>
    </row>
    <row r="480">
      <c r="A480" s="319">
        <v>1.0</v>
      </c>
      <c r="B480" s="319"/>
      <c r="C480" s="320"/>
      <c r="D480" s="319"/>
      <c r="E480" s="319"/>
      <c r="F480" s="321"/>
      <c r="G480" s="321"/>
      <c r="H480" s="321"/>
      <c r="I480" s="319"/>
      <c r="J480" s="319"/>
      <c r="K480" s="319"/>
      <c r="L480" s="319"/>
      <c r="M480" s="319"/>
      <c r="N480" s="319"/>
      <c r="O480" s="319"/>
      <c r="P480" s="319"/>
      <c r="Q480" s="319"/>
      <c r="R480" s="319"/>
      <c r="S480" s="319"/>
      <c r="T480" s="319"/>
      <c r="U480" s="319"/>
    </row>
    <row r="481">
      <c r="A481" s="319">
        <v>1.0</v>
      </c>
      <c r="B481" s="319"/>
      <c r="C481" s="320"/>
      <c r="D481" s="319"/>
      <c r="E481" s="319"/>
      <c r="F481" s="321"/>
      <c r="G481" s="321"/>
      <c r="H481" s="321"/>
      <c r="I481" s="319"/>
      <c r="J481" s="319"/>
      <c r="K481" s="319"/>
      <c r="L481" s="319"/>
      <c r="M481" s="319"/>
      <c r="N481" s="319"/>
      <c r="O481" s="319"/>
      <c r="P481" s="319"/>
      <c r="Q481" s="319"/>
      <c r="R481" s="319"/>
      <c r="S481" s="319"/>
      <c r="T481" s="319"/>
      <c r="U481" s="319"/>
    </row>
    <row r="482">
      <c r="A482" s="319">
        <v>1.0</v>
      </c>
      <c r="B482" s="319"/>
      <c r="C482" s="320"/>
      <c r="D482" s="319"/>
      <c r="E482" s="319"/>
      <c r="F482" s="321"/>
      <c r="G482" s="321"/>
      <c r="H482" s="321"/>
      <c r="I482" s="319"/>
      <c r="J482" s="319"/>
      <c r="K482" s="319"/>
      <c r="L482" s="319"/>
      <c r="M482" s="319"/>
      <c r="N482" s="319"/>
      <c r="O482" s="319"/>
      <c r="P482" s="319"/>
      <c r="Q482" s="319"/>
      <c r="R482" s="319"/>
      <c r="S482" s="319"/>
      <c r="T482" s="319"/>
      <c r="U482" s="319"/>
    </row>
    <row r="483">
      <c r="A483" s="319">
        <v>1.0</v>
      </c>
      <c r="B483" s="319"/>
      <c r="C483" s="320"/>
      <c r="D483" s="319"/>
      <c r="E483" s="319"/>
      <c r="F483" s="321"/>
      <c r="G483" s="321"/>
      <c r="H483" s="321"/>
      <c r="I483" s="319"/>
      <c r="J483" s="319"/>
      <c r="K483" s="319"/>
      <c r="L483" s="319"/>
      <c r="M483" s="319"/>
      <c r="N483" s="319"/>
      <c r="O483" s="319"/>
      <c r="P483" s="319"/>
      <c r="Q483" s="319"/>
      <c r="R483" s="319"/>
      <c r="S483" s="319"/>
      <c r="T483" s="319"/>
      <c r="U483" s="319"/>
    </row>
    <row r="484">
      <c r="A484" s="319">
        <v>0.0</v>
      </c>
      <c r="B484" s="319"/>
      <c r="C484" s="320"/>
      <c r="D484" s="319"/>
      <c r="E484" s="319"/>
      <c r="F484" s="321"/>
      <c r="G484" s="321"/>
      <c r="H484" s="321"/>
      <c r="I484" s="319"/>
      <c r="J484" s="319"/>
      <c r="K484" s="319"/>
      <c r="L484" s="319"/>
      <c r="M484" s="319"/>
      <c r="N484" s="319"/>
      <c r="O484" s="319"/>
      <c r="P484" s="319"/>
      <c r="Q484" s="319"/>
      <c r="R484" s="319"/>
      <c r="S484" s="319"/>
      <c r="T484" s="319"/>
      <c r="U484" s="319"/>
    </row>
    <row r="485">
      <c r="A485" s="319">
        <v>0.0</v>
      </c>
      <c r="B485" s="319"/>
      <c r="C485" s="320"/>
      <c r="D485" s="319"/>
      <c r="E485" s="319"/>
      <c r="F485" s="321"/>
      <c r="G485" s="321"/>
      <c r="H485" s="321"/>
      <c r="I485" s="319"/>
      <c r="J485" s="319"/>
      <c r="K485" s="319"/>
      <c r="L485" s="319"/>
      <c r="M485" s="319"/>
      <c r="N485" s="319"/>
      <c r="O485" s="319"/>
      <c r="P485" s="319"/>
      <c r="Q485" s="319"/>
      <c r="R485" s="319"/>
      <c r="S485" s="319"/>
      <c r="T485" s="319"/>
      <c r="U485" s="319"/>
    </row>
    <row r="486">
      <c r="A486" s="319">
        <v>0.0</v>
      </c>
      <c r="B486" s="319"/>
      <c r="C486" s="320"/>
      <c r="D486" s="319"/>
      <c r="E486" s="319"/>
      <c r="F486" s="321"/>
      <c r="G486" s="321"/>
      <c r="H486" s="321"/>
      <c r="I486" s="319"/>
      <c r="J486" s="319"/>
      <c r="K486" s="319"/>
      <c r="L486" s="319"/>
      <c r="M486" s="319"/>
      <c r="N486" s="319"/>
      <c r="O486" s="319"/>
      <c r="P486" s="319"/>
      <c r="Q486" s="319"/>
      <c r="R486" s="319"/>
      <c r="S486" s="319"/>
      <c r="T486" s="319"/>
      <c r="U486" s="319"/>
    </row>
    <row r="487">
      <c r="A487" s="319">
        <v>0.0</v>
      </c>
      <c r="B487" s="319"/>
      <c r="C487" s="320"/>
      <c r="D487" s="319"/>
      <c r="E487" s="319"/>
      <c r="F487" s="321"/>
      <c r="G487" s="321"/>
      <c r="H487" s="321"/>
      <c r="I487" s="319"/>
      <c r="J487" s="319"/>
      <c r="K487" s="319"/>
      <c r="L487" s="319"/>
      <c r="M487" s="319"/>
      <c r="N487" s="319"/>
      <c r="O487" s="319"/>
      <c r="P487" s="319"/>
      <c r="Q487" s="319"/>
      <c r="R487" s="319"/>
      <c r="S487" s="319"/>
      <c r="T487" s="319"/>
      <c r="U487" s="319"/>
    </row>
    <row r="488">
      <c r="A488" s="319">
        <v>0.0</v>
      </c>
      <c r="B488" s="319"/>
      <c r="C488" s="320"/>
      <c r="D488" s="319"/>
      <c r="E488" s="319"/>
      <c r="F488" s="321"/>
      <c r="G488" s="321"/>
      <c r="H488" s="321"/>
      <c r="I488" s="319"/>
      <c r="J488" s="319"/>
      <c r="K488" s="319"/>
      <c r="L488" s="319"/>
      <c r="M488" s="319"/>
      <c r="N488" s="319"/>
      <c r="O488" s="319"/>
      <c r="P488" s="319"/>
      <c r="Q488" s="319"/>
      <c r="R488" s="319"/>
      <c r="S488" s="319"/>
      <c r="T488" s="319"/>
      <c r="U488" s="319"/>
    </row>
    <row r="489">
      <c r="A489" s="319">
        <v>1.0</v>
      </c>
      <c r="B489" s="319"/>
      <c r="C489" s="320"/>
      <c r="D489" s="319"/>
      <c r="E489" s="319"/>
      <c r="F489" s="321"/>
      <c r="G489" s="321"/>
      <c r="H489" s="321"/>
      <c r="I489" s="319"/>
      <c r="J489" s="319"/>
      <c r="K489" s="319"/>
      <c r="L489" s="319"/>
      <c r="M489" s="319"/>
      <c r="N489" s="319"/>
      <c r="O489" s="319"/>
      <c r="P489" s="319"/>
      <c r="Q489" s="319"/>
      <c r="R489" s="319"/>
      <c r="S489" s="319"/>
      <c r="T489" s="319"/>
      <c r="U489" s="319"/>
    </row>
    <row r="490">
      <c r="A490" s="319">
        <v>1.0</v>
      </c>
      <c r="B490" s="319"/>
      <c r="C490" s="320"/>
      <c r="D490" s="319"/>
      <c r="E490" s="319"/>
      <c r="F490" s="321"/>
      <c r="G490" s="321"/>
      <c r="H490" s="321"/>
      <c r="I490" s="319"/>
      <c r="J490" s="319"/>
      <c r="K490" s="319"/>
      <c r="L490" s="319"/>
      <c r="M490" s="319"/>
      <c r="N490" s="319"/>
      <c r="O490" s="319"/>
      <c r="P490" s="319"/>
      <c r="Q490" s="319"/>
      <c r="R490" s="319"/>
      <c r="S490" s="319"/>
      <c r="T490" s="319"/>
      <c r="U490" s="319"/>
    </row>
    <row r="491">
      <c r="A491" s="319">
        <v>0.0</v>
      </c>
      <c r="B491" s="319"/>
      <c r="C491" s="320"/>
      <c r="D491" s="319"/>
      <c r="E491" s="319"/>
      <c r="F491" s="321"/>
      <c r="G491" s="321"/>
      <c r="H491" s="321"/>
      <c r="I491" s="319"/>
      <c r="J491" s="319"/>
      <c r="K491" s="319"/>
      <c r="L491" s="319"/>
      <c r="M491" s="319"/>
      <c r="N491" s="319"/>
      <c r="O491" s="319"/>
      <c r="P491" s="319"/>
      <c r="Q491" s="319"/>
      <c r="R491" s="319"/>
      <c r="S491" s="319"/>
      <c r="T491" s="319"/>
      <c r="U491" s="319"/>
    </row>
    <row r="492">
      <c r="A492" s="319">
        <v>1.0</v>
      </c>
      <c r="B492" s="319"/>
      <c r="C492" s="320"/>
      <c r="D492" s="319"/>
      <c r="E492" s="319"/>
      <c r="F492" s="321"/>
      <c r="G492" s="321"/>
      <c r="H492" s="321"/>
      <c r="I492" s="319"/>
      <c r="J492" s="319"/>
      <c r="K492" s="319"/>
      <c r="L492" s="319"/>
      <c r="M492" s="319"/>
      <c r="N492" s="319"/>
      <c r="O492" s="319"/>
      <c r="P492" s="319"/>
      <c r="Q492" s="319"/>
      <c r="R492" s="319"/>
      <c r="S492" s="319"/>
      <c r="T492" s="319"/>
      <c r="U492" s="319"/>
    </row>
    <row r="493">
      <c r="A493" s="319">
        <v>0.0</v>
      </c>
      <c r="B493" s="319"/>
      <c r="C493" s="320"/>
      <c r="D493" s="319"/>
      <c r="E493" s="319"/>
      <c r="F493" s="321"/>
      <c r="G493" s="321"/>
      <c r="H493" s="321"/>
      <c r="I493" s="319"/>
      <c r="J493" s="319"/>
      <c r="K493" s="319"/>
      <c r="L493" s="319"/>
      <c r="M493" s="319"/>
      <c r="N493" s="319"/>
      <c r="O493" s="319"/>
      <c r="P493" s="319"/>
      <c r="Q493" s="319"/>
      <c r="R493" s="319"/>
      <c r="S493" s="319"/>
      <c r="T493" s="319"/>
      <c r="U493" s="319"/>
    </row>
    <row r="494">
      <c r="A494" s="319">
        <v>0.0</v>
      </c>
      <c r="B494" s="319"/>
      <c r="C494" s="320"/>
      <c r="D494" s="319"/>
      <c r="E494" s="319"/>
      <c r="F494" s="321"/>
      <c r="G494" s="321"/>
      <c r="H494" s="321"/>
      <c r="I494" s="319"/>
      <c r="J494" s="319"/>
      <c r="K494" s="319"/>
      <c r="L494" s="319"/>
      <c r="M494" s="319"/>
      <c r="N494" s="319"/>
      <c r="O494" s="319"/>
      <c r="P494" s="319"/>
      <c r="Q494" s="319"/>
      <c r="R494" s="319"/>
      <c r="S494" s="319"/>
      <c r="T494" s="319"/>
      <c r="U494" s="319"/>
    </row>
    <row r="495">
      <c r="A495" s="319">
        <v>0.0</v>
      </c>
      <c r="B495" s="319"/>
      <c r="C495" s="320"/>
      <c r="D495" s="319"/>
      <c r="E495" s="319"/>
      <c r="F495" s="321"/>
      <c r="G495" s="321"/>
      <c r="H495" s="321"/>
      <c r="I495" s="319"/>
      <c r="J495" s="319"/>
      <c r="K495" s="319"/>
      <c r="L495" s="319"/>
      <c r="M495" s="319"/>
      <c r="N495" s="319"/>
      <c r="O495" s="319"/>
      <c r="P495" s="319"/>
      <c r="Q495" s="319"/>
      <c r="R495" s="319"/>
      <c r="S495" s="319"/>
      <c r="T495" s="319"/>
      <c r="U495" s="319"/>
    </row>
    <row r="496">
      <c r="A496" s="319">
        <v>1.0</v>
      </c>
      <c r="B496" s="319"/>
      <c r="C496" s="320"/>
      <c r="D496" s="319"/>
      <c r="E496" s="319"/>
      <c r="F496" s="321"/>
      <c r="G496" s="321"/>
      <c r="H496" s="321"/>
      <c r="I496" s="319"/>
      <c r="J496" s="319"/>
      <c r="K496" s="319"/>
      <c r="L496" s="319"/>
      <c r="M496" s="319"/>
      <c r="N496" s="319"/>
      <c r="O496" s="319"/>
      <c r="P496" s="319"/>
      <c r="Q496" s="319"/>
      <c r="R496" s="319"/>
      <c r="S496" s="319"/>
      <c r="T496" s="319"/>
      <c r="U496" s="319"/>
    </row>
    <row r="497">
      <c r="A497" s="319">
        <v>1.0</v>
      </c>
      <c r="B497" s="319"/>
      <c r="C497" s="320"/>
      <c r="D497" s="319"/>
      <c r="E497" s="319"/>
      <c r="F497" s="321"/>
      <c r="G497" s="321"/>
      <c r="H497" s="321"/>
      <c r="I497" s="319"/>
      <c r="J497" s="319"/>
      <c r="K497" s="319"/>
      <c r="L497" s="319"/>
      <c r="M497" s="319"/>
      <c r="N497" s="319"/>
      <c r="O497" s="319"/>
      <c r="P497" s="319"/>
      <c r="Q497" s="319"/>
      <c r="R497" s="319"/>
      <c r="S497" s="319"/>
      <c r="T497" s="319"/>
      <c r="U497" s="319"/>
    </row>
    <row r="498">
      <c r="A498" s="319">
        <v>1.0</v>
      </c>
      <c r="B498" s="319"/>
      <c r="C498" s="320"/>
      <c r="D498" s="319"/>
      <c r="E498" s="319"/>
      <c r="F498" s="321"/>
      <c r="G498" s="321"/>
      <c r="H498" s="321"/>
      <c r="I498" s="319"/>
      <c r="J498" s="319"/>
      <c r="K498" s="319"/>
      <c r="L498" s="319"/>
      <c r="M498" s="319"/>
      <c r="N498" s="319"/>
      <c r="O498" s="319"/>
      <c r="P498" s="319"/>
      <c r="Q498" s="319"/>
      <c r="R498" s="319"/>
      <c r="S498" s="319"/>
      <c r="T498" s="319"/>
      <c r="U498" s="319"/>
    </row>
    <row r="499">
      <c r="A499" s="319">
        <v>1.0</v>
      </c>
      <c r="B499" s="319"/>
      <c r="C499" s="320"/>
      <c r="D499" s="319"/>
      <c r="E499" s="319"/>
      <c r="F499" s="321"/>
      <c r="G499" s="321"/>
      <c r="H499" s="321"/>
      <c r="I499" s="319"/>
      <c r="J499" s="319"/>
      <c r="K499" s="319"/>
      <c r="L499" s="319"/>
      <c r="M499" s="319"/>
      <c r="N499" s="319"/>
      <c r="O499" s="319"/>
      <c r="P499" s="319"/>
      <c r="Q499" s="319"/>
      <c r="R499" s="319"/>
      <c r="S499" s="319"/>
      <c r="T499" s="319"/>
      <c r="U499" s="319"/>
    </row>
    <row r="500">
      <c r="A500" s="319">
        <v>0.0</v>
      </c>
      <c r="B500" s="319"/>
      <c r="C500" s="320"/>
      <c r="D500" s="319"/>
      <c r="E500" s="319"/>
      <c r="F500" s="319"/>
      <c r="G500" s="321"/>
      <c r="H500" s="321"/>
      <c r="I500" s="319"/>
      <c r="J500" s="319"/>
      <c r="K500" s="319"/>
      <c r="L500" s="319"/>
      <c r="M500" s="319"/>
      <c r="N500" s="319"/>
      <c r="O500" s="319"/>
      <c r="P500" s="319"/>
      <c r="Q500" s="319"/>
      <c r="R500" s="319"/>
      <c r="S500" s="319"/>
      <c r="T500" s="319"/>
      <c r="U500" s="319"/>
    </row>
    <row r="501">
      <c r="A501" s="319">
        <v>1.0</v>
      </c>
      <c r="B501" s="319"/>
      <c r="C501" s="320"/>
      <c r="D501" s="319"/>
      <c r="E501" s="319"/>
      <c r="F501" s="321"/>
      <c r="G501" s="321"/>
      <c r="H501" s="321"/>
      <c r="I501" s="319"/>
      <c r="J501" s="319"/>
      <c r="K501" s="319"/>
      <c r="L501" s="319"/>
      <c r="M501" s="319"/>
      <c r="N501" s="319"/>
      <c r="O501" s="319"/>
      <c r="P501" s="319"/>
      <c r="Q501" s="319"/>
      <c r="R501" s="319"/>
      <c r="S501" s="319"/>
      <c r="T501" s="319"/>
      <c r="U501" s="319"/>
    </row>
    <row r="502">
      <c r="A502" s="319">
        <v>0.0</v>
      </c>
      <c r="B502" s="319"/>
      <c r="C502" s="320"/>
      <c r="D502" s="319"/>
      <c r="E502" s="319"/>
      <c r="F502" s="319"/>
      <c r="G502" s="321"/>
      <c r="H502" s="321"/>
      <c r="I502" s="319"/>
      <c r="J502" s="319"/>
      <c r="K502" s="319"/>
      <c r="L502" s="319"/>
      <c r="M502" s="319"/>
      <c r="N502" s="319"/>
      <c r="O502" s="319"/>
      <c r="P502" s="319"/>
      <c r="Q502" s="319"/>
      <c r="R502" s="319"/>
      <c r="S502" s="319"/>
      <c r="T502" s="319"/>
      <c r="U502" s="319"/>
    </row>
    <row r="503">
      <c r="A503" s="319">
        <v>1.0</v>
      </c>
      <c r="B503" s="319"/>
      <c r="C503" s="320"/>
      <c r="D503" s="319"/>
      <c r="E503" s="319"/>
      <c r="F503" s="321"/>
      <c r="G503" s="321"/>
      <c r="H503" s="321"/>
      <c r="I503" s="319"/>
      <c r="J503" s="319"/>
      <c r="K503" s="319"/>
      <c r="L503" s="319"/>
      <c r="M503" s="319"/>
      <c r="N503" s="319"/>
      <c r="O503" s="319"/>
      <c r="P503" s="319"/>
      <c r="Q503" s="319"/>
      <c r="R503" s="319"/>
      <c r="S503" s="319"/>
      <c r="T503" s="319"/>
      <c r="U503" s="319"/>
    </row>
    <row r="504">
      <c r="A504" s="322">
        <v>0.0</v>
      </c>
      <c r="B504" s="322"/>
      <c r="C504" s="323"/>
      <c r="D504" s="322"/>
      <c r="E504" s="322"/>
      <c r="F504" s="322"/>
      <c r="G504" s="324"/>
      <c r="H504" s="324"/>
      <c r="I504" s="322"/>
      <c r="J504" s="322"/>
      <c r="K504" s="322"/>
      <c r="L504" s="322"/>
      <c r="M504" s="322"/>
      <c r="N504" s="322"/>
      <c r="O504" s="322"/>
      <c r="P504" s="322"/>
      <c r="Q504" s="322"/>
      <c r="R504" s="322"/>
      <c r="S504" s="322"/>
      <c r="T504" s="322"/>
      <c r="U504" s="322"/>
    </row>
    <row r="505">
      <c r="A505" s="322">
        <v>0.0</v>
      </c>
      <c r="B505" s="322"/>
      <c r="C505" s="323"/>
      <c r="D505" s="322"/>
      <c r="E505" s="322"/>
      <c r="F505" s="322"/>
      <c r="G505" s="324"/>
      <c r="H505" s="324"/>
      <c r="I505" s="322"/>
      <c r="J505" s="322"/>
      <c r="K505" s="322"/>
      <c r="L505" s="322"/>
      <c r="M505" s="322"/>
      <c r="N505" s="322"/>
      <c r="O505" s="322"/>
      <c r="P505" s="322"/>
      <c r="Q505" s="322"/>
      <c r="R505" s="322"/>
      <c r="S505" s="322"/>
      <c r="T505" s="322"/>
      <c r="U505" s="322"/>
    </row>
    <row r="506">
      <c r="A506" s="322">
        <v>0.0</v>
      </c>
      <c r="B506" s="322"/>
      <c r="C506" s="323"/>
      <c r="D506" s="322"/>
      <c r="E506" s="322"/>
      <c r="F506" s="322"/>
      <c r="G506" s="324"/>
      <c r="H506" s="324"/>
      <c r="I506" s="322"/>
      <c r="J506" s="322"/>
      <c r="K506" s="322"/>
      <c r="L506" s="322"/>
      <c r="M506" s="322"/>
      <c r="N506" s="322"/>
      <c r="O506" s="322"/>
      <c r="P506" s="322"/>
      <c r="Q506" s="322"/>
      <c r="R506" s="322"/>
      <c r="S506" s="322"/>
      <c r="T506" s="322"/>
      <c r="U506" s="322"/>
    </row>
    <row r="507">
      <c r="A507" s="322">
        <v>0.0</v>
      </c>
      <c r="B507" s="322"/>
      <c r="C507" s="323"/>
      <c r="D507" s="322"/>
      <c r="E507" s="322"/>
      <c r="F507" s="322"/>
      <c r="G507" s="324"/>
      <c r="H507" s="324"/>
      <c r="I507" s="322"/>
      <c r="J507" s="322"/>
      <c r="K507" s="322"/>
      <c r="L507" s="322"/>
      <c r="M507" s="322"/>
      <c r="N507" s="322"/>
      <c r="O507" s="322"/>
      <c r="P507" s="322"/>
      <c r="Q507" s="322"/>
      <c r="R507" s="322"/>
      <c r="S507" s="322"/>
      <c r="T507" s="322"/>
      <c r="U507" s="322"/>
    </row>
    <row r="508">
      <c r="A508" s="322">
        <v>0.0</v>
      </c>
      <c r="B508" s="322"/>
      <c r="C508" s="323"/>
      <c r="D508" s="322"/>
      <c r="E508" s="322"/>
      <c r="F508" s="322"/>
      <c r="G508" s="324"/>
      <c r="H508" s="324"/>
      <c r="I508" s="322"/>
      <c r="J508" s="322"/>
      <c r="K508" s="322"/>
      <c r="L508" s="322"/>
      <c r="M508" s="322"/>
      <c r="N508" s="322"/>
      <c r="O508" s="322"/>
      <c r="P508" s="322"/>
      <c r="Q508" s="322"/>
      <c r="R508" s="322"/>
      <c r="S508" s="322"/>
      <c r="T508" s="322"/>
      <c r="U508" s="322"/>
    </row>
    <row r="509">
      <c r="A509" s="322">
        <v>0.0</v>
      </c>
      <c r="B509" s="322"/>
      <c r="C509" s="323"/>
      <c r="D509" s="322"/>
      <c r="E509" s="322"/>
      <c r="F509" s="322"/>
      <c r="G509" s="324"/>
      <c r="H509" s="324"/>
      <c r="I509" s="322"/>
      <c r="J509" s="322"/>
      <c r="K509" s="322"/>
      <c r="L509" s="322"/>
      <c r="M509" s="322"/>
      <c r="N509" s="322"/>
      <c r="O509" s="322"/>
      <c r="P509" s="322"/>
      <c r="Q509" s="322"/>
      <c r="R509" s="322"/>
      <c r="S509" s="322"/>
      <c r="T509" s="322"/>
      <c r="U509" s="322"/>
    </row>
    <row r="510">
      <c r="A510" s="322">
        <v>0.0</v>
      </c>
      <c r="B510" s="322"/>
      <c r="C510" s="323"/>
      <c r="D510" s="322"/>
      <c r="E510" s="322"/>
      <c r="F510" s="322"/>
      <c r="G510" s="324"/>
      <c r="H510" s="324"/>
      <c r="I510" s="322"/>
      <c r="J510" s="322"/>
      <c r="K510" s="322"/>
      <c r="L510" s="322"/>
      <c r="M510" s="322"/>
      <c r="N510" s="322"/>
      <c r="O510" s="322"/>
      <c r="P510" s="322"/>
      <c r="Q510" s="322"/>
      <c r="R510" s="322"/>
      <c r="S510" s="322"/>
      <c r="T510" s="322"/>
      <c r="U510" s="322"/>
    </row>
    <row r="511">
      <c r="A511" s="322">
        <v>0.0</v>
      </c>
      <c r="B511" s="322"/>
      <c r="C511" s="323"/>
      <c r="D511" s="322"/>
      <c r="E511" s="322"/>
      <c r="F511" s="322"/>
      <c r="G511" s="324"/>
      <c r="H511" s="324"/>
      <c r="I511" s="322"/>
      <c r="J511" s="322"/>
      <c r="K511" s="322"/>
      <c r="L511" s="322"/>
      <c r="M511" s="322"/>
      <c r="N511" s="322"/>
      <c r="O511" s="322"/>
      <c r="P511" s="322"/>
      <c r="Q511" s="322"/>
      <c r="R511" s="322"/>
      <c r="S511" s="322"/>
      <c r="T511" s="322"/>
      <c r="U511" s="322"/>
    </row>
    <row r="512">
      <c r="A512" s="322">
        <v>0.0</v>
      </c>
      <c r="B512" s="322"/>
      <c r="C512" s="323"/>
      <c r="D512" s="322"/>
      <c r="E512" s="322"/>
      <c r="F512" s="322"/>
      <c r="G512" s="324"/>
      <c r="H512" s="324"/>
      <c r="I512" s="322"/>
      <c r="J512" s="322"/>
      <c r="K512" s="322"/>
      <c r="L512" s="322"/>
      <c r="M512" s="322"/>
      <c r="N512" s="322"/>
      <c r="O512" s="322"/>
      <c r="P512" s="322"/>
      <c r="Q512" s="322"/>
      <c r="R512" s="322"/>
      <c r="S512" s="322"/>
      <c r="T512" s="322"/>
      <c r="U512" s="322"/>
    </row>
    <row r="513">
      <c r="A513" s="322">
        <v>0.0</v>
      </c>
      <c r="B513" s="322"/>
      <c r="C513" s="323"/>
      <c r="D513" s="322"/>
      <c r="E513" s="322"/>
      <c r="F513" s="322"/>
      <c r="G513" s="324"/>
      <c r="H513" s="324"/>
      <c r="I513" s="322"/>
      <c r="J513" s="322"/>
      <c r="K513" s="322"/>
      <c r="L513" s="322"/>
      <c r="M513" s="322"/>
      <c r="N513" s="322"/>
      <c r="O513" s="322"/>
      <c r="P513" s="322"/>
      <c r="Q513" s="322"/>
      <c r="R513" s="322"/>
      <c r="S513" s="322"/>
      <c r="T513" s="322"/>
      <c r="U513" s="322"/>
    </row>
    <row r="514">
      <c r="A514" s="322">
        <v>0.0</v>
      </c>
      <c r="B514" s="322"/>
      <c r="C514" s="323"/>
      <c r="D514" s="322"/>
      <c r="E514" s="322"/>
      <c r="F514" s="322"/>
      <c r="G514" s="324"/>
      <c r="H514" s="324"/>
      <c r="I514" s="322"/>
      <c r="J514" s="322"/>
      <c r="K514" s="322"/>
      <c r="L514" s="322"/>
      <c r="M514" s="322"/>
      <c r="N514" s="322"/>
      <c r="O514" s="322"/>
      <c r="P514" s="322"/>
      <c r="Q514" s="322"/>
      <c r="R514" s="322"/>
      <c r="S514" s="322"/>
      <c r="T514" s="322"/>
      <c r="U514" s="322"/>
    </row>
    <row r="515">
      <c r="A515" s="322">
        <v>0.0</v>
      </c>
      <c r="B515" s="322"/>
      <c r="C515" s="323"/>
      <c r="D515" s="322"/>
      <c r="E515" s="322"/>
      <c r="F515" s="322"/>
      <c r="G515" s="324"/>
      <c r="H515" s="324"/>
      <c r="I515" s="322"/>
      <c r="J515" s="322"/>
      <c r="K515" s="322"/>
      <c r="L515" s="322"/>
      <c r="M515" s="322"/>
      <c r="N515" s="322"/>
      <c r="O515" s="322"/>
      <c r="P515" s="322"/>
      <c r="Q515" s="322"/>
      <c r="R515" s="322"/>
      <c r="S515" s="322"/>
      <c r="T515" s="322"/>
      <c r="U515" s="322"/>
    </row>
    <row r="516">
      <c r="A516" s="322">
        <v>0.0</v>
      </c>
      <c r="B516" s="322"/>
      <c r="C516" s="323"/>
      <c r="D516" s="322"/>
      <c r="E516" s="322"/>
      <c r="F516" s="322"/>
      <c r="G516" s="324"/>
      <c r="H516" s="324"/>
      <c r="I516" s="322"/>
      <c r="J516" s="322"/>
      <c r="K516" s="322"/>
      <c r="L516" s="322"/>
      <c r="M516" s="322"/>
      <c r="N516" s="322"/>
      <c r="O516" s="322"/>
      <c r="P516" s="322"/>
      <c r="Q516" s="322"/>
      <c r="R516" s="322"/>
      <c r="S516" s="322"/>
      <c r="T516" s="322"/>
      <c r="U516" s="322"/>
    </row>
    <row r="517">
      <c r="A517" s="322">
        <v>0.0</v>
      </c>
      <c r="B517" s="322"/>
      <c r="C517" s="323"/>
      <c r="D517" s="322"/>
      <c r="E517" s="322"/>
      <c r="F517" s="322"/>
      <c r="G517" s="324"/>
      <c r="H517" s="324"/>
      <c r="I517" s="322"/>
      <c r="J517" s="322"/>
      <c r="K517" s="322"/>
      <c r="L517" s="322"/>
      <c r="M517" s="322"/>
      <c r="N517" s="322"/>
      <c r="O517" s="322"/>
      <c r="P517" s="322"/>
      <c r="Q517" s="322"/>
      <c r="R517" s="322"/>
      <c r="S517" s="322"/>
      <c r="T517" s="322"/>
      <c r="U517" s="322"/>
    </row>
    <row r="518">
      <c r="A518" s="322">
        <v>0.0</v>
      </c>
      <c r="B518" s="322"/>
      <c r="C518" s="323"/>
      <c r="D518" s="322"/>
      <c r="E518" s="322"/>
      <c r="F518" s="322"/>
      <c r="G518" s="324"/>
      <c r="H518" s="324"/>
      <c r="I518" s="322"/>
      <c r="J518" s="322"/>
      <c r="K518" s="322"/>
      <c r="L518" s="322"/>
      <c r="M518" s="322"/>
      <c r="N518" s="322"/>
      <c r="O518" s="322"/>
      <c r="P518" s="322"/>
      <c r="Q518" s="322"/>
      <c r="R518" s="322"/>
      <c r="S518" s="322"/>
      <c r="T518" s="322"/>
      <c r="U518" s="322"/>
    </row>
    <row r="519">
      <c r="A519" s="322">
        <v>0.0</v>
      </c>
      <c r="B519" s="322"/>
      <c r="C519" s="323"/>
      <c r="D519" s="322"/>
      <c r="E519" s="322"/>
      <c r="F519" s="322"/>
      <c r="G519" s="324"/>
      <c r="H519" s="324"/>
      <c r="I519" s="322"/>
      <c r="J519" s="322"/>
      <c r="K519" s="322"/>
      <c r="L519" s="322"/>
      <c r="M519" s="322"/>
      <c r="N519" s="322"/>
      <c r="O519" s="322"/>
      <c r="P519" s="322"/>
      <c r="Q519" s="322"/>
      <c r="R519" s="322"/>
      <c r="S519" s="322"/>
      <c r="T519" s="322"/>
      <c r="U519" s="322"/>
    </row>
    <row r="520">
      <c r="A520" s="322">
        <v>0.0</v>
      </c>
      <c r="B520" s="322"/>
      <c r="C520" s="323"/>
      <c r="D520" s="322"/>
      <c r="E520" s="322"/>
      <c r="F520" s="322"/>
      <c r="G520" s="324"/>
      <c r="H520" s="324"/>
      <c r="I520" s="322"/>
      <c r="J520" s="322"/>
      <c r="K520" s="322"/>
      <c r="L520" s="322"/>
      <c r="M520" s="322"/>
      <c r="N520" s="322"/>
      <c r="O520" s="322"/>
      <c r="P520" s="322"/>
      <c r="Q520" s="322"/>
      <c r="R520" s="322"/>
      <c r="S520" s="322"/>
      <c r="T520" s="322"/>
      <c r="U520" s="322"/>
    </row>
    <row r="521">
      <c r="A521" s="322">
        <v>0.0</v>
      </c>
      <c r="B521" s="322"/>
      <c r="C521" s="323"/>
      <c r="D521" s="322"/>
      <c r="E521" s="322"/>
      <c r="F521" s="322"/>
      <c r="G521" s="324"/>
      <c r="H521" s="324"/>
      <c r="I521" s="322"/>
      <c r="J521" s="322"/>
      <c r="K521" s="322"/>
      <c r="L521" s="322"/>
      <c r="M521" s="322"/>
      <c r="N521" s="322"/>
      <c r="O521" s="322"/>
      <c r="P521" s="322"/>
      <c r="Q521" s="322"/>
      <c r="R521" s="322"/>
      <c r="S521" s="322"/>
      <c r="T521" s="322"/>
      <c r="U521" s="322"/>
    </row>
    <row r="522">
      <c r="A522" s="322">
        <v>0.0</v>
      </c>
      <c r="B522" s="322"/>
      <c r="C522" s="323"/>
      <c r="D522" s="322"/>
      <c r="E522" s="322"/>
      <c r="F522" s="322"/>
      <c r="G522" s="324"/>
      <c r="H522" s="324"/>
      <c r="I522" s="322"/>
      <c r="J522" s="322"/>
      <c r="K522" s="322"/>
      <c r="L522" s="322"/>
      <c r="M522" s="322"/>
      <c r="N522" s="322"/>
      <c r="O522" s="322"/>
      <c r="P522" s="322"/>
      <c r="Q522" s="322"/>
      <c r="R522" s="322"/>
      <c r="S522" s="322"/>
      <c r="T522" s="322"/>
      <c r="U522" s="322"/>
    </row>
    <row r="523">
      <c r="A523" s="322">
        <v>0.0</v>
      </c>
      <c r="B523" s="322"/>
      <c r="C523" s="323"/>
      <c r="D523" s="322"/>
      <c r="E523" s="322"/>
      <c r="F523" s="322"/>
      <c r="G523" s="324"/>
      <c r="H523" s="324"/>
      <c r="I523" s="322"/>
      <c r="J523" s="322"/>
      <c r="K523" s="322"/>
      <c r="L523" s="322"/>
      <c r="M523" s="322"/>
      <c r="N523" s="322"/>
      <c r="O523" s="322"/>
      <c r="P523" s="322"/>
      <c r="Q523" s="322"/>
      <c r="R523" s="322"/>
      <c r="S523" s="322"/>
      <c r="T523" s="322"/>
      <c r="U523" s="322"/>
    </row>
    <row r="524">
      <c r="A524" s="322">
        <v>0.0</v>
      </c>
      <c r="B524" s="322"/>
      <c r="C524" s="323"/>
      <c r="D524" s="322"/>
      <c r="E524" s="322"/>
      <c r="F524" s="322"/>
      <c r="G524" s="324"/>
      <c r="H524" s="324"/>
      <c r="I524" s="322"/>
      <c r="J524" s="322"/>
      <c r="K524" s="322"/>
      <c r="L524" s="322"/>
      <c r="M524" s="322"/>
      <c r="N524" s="322"/>
      <c r="O524" s="322"/>
      <c r="P524" s="322"/>
      <c r="Q524" s="322"/>
      <c r="R524" s="322"/>
      <c r="S524" s="322"/>
      <c r="T524" s="322"/>
      <c r="U524" s="322"/>
    </row>
    <row r="525">
      <c r="A525" s="322">
        <v>0.0</v>
      </c>
      <c r="B525" s="322"/>
      <c r="C525" s="323"/>
      <c r="D525" s="322"/>
      <c r="E525" s="322"/>
      <c r="F525" s="322"/>
      <c r="G525" s="324"/>
      <c r="H525" s="324"/>
      <c r="I525" s="322"/>
      <c r="J525" s="322"/>
      <c r="K525" s="322"/>
      <c r="L525" s="322"/>
      <c r="M525" s="322"/>
      <c r="N525" s="322"/>
      <c r="O525" s="322"/>
      <c r="P525" s="322"/>
      <c r="Q525" s="322"/>
      <c r="R525" s="322"/>
      <c r="S525" s="322"/>
      <c r="T525" s="322"/>
      <c r="U525" s="322"/>
    </row>
    <row r="526">
      <c r="A526" s="322">
        <v>0.0</v>
      </c>
      <c r="B526" s="322"/>
      <c r="C526" s="323"/>
      <c r="D526" s="322"/>
      <c r="E526" s="322"/>
      <c r="F526" s="322"/>
      <c r="G526" s="324"/>
      <c r="H526" s="324"/>
      <c r="I526" s="322"/>
      <c r="J526" s="322"/>
      <c r="K526" s="322"/>
      <c r="L526" s="322"/>
      <c r="M526" s="322"/>
      <c r="N526" s="322"/>
      <c r="O526" s="322"/>
      <c r="P526" s="322"/>
      <c r="Q526" s="322"/>
      <c r="R526" s="322"/>
      <c r="S526" s="322"/>
      <c r="T526" s="322"/>
      <c r="U526" s="322"/>
    </row>
    <row r="527">
      <c r="A527" s="322">
        <v>0.0</v>
      </c>
      <c r="B527" s="322"/>
      <c r="C527" s="323"/>
      <c r="D527" s="322"/>
      <c r="E527" s="322"/>
      <c r="F527" s="322"/>
      <c r="G527" s="324"/>
      <c r="H527" s="324"/>
      <c r="I527" s="322"/>
      <c r="J527" s="322"/>
      <c r="K527" s="322"/>
      <c r="L527" s="322"/>
      <c r="M527" s="322"/>
      <c r="N527" s="322"/>
      <c r="O527" s="322"/>
      <c r="P527" s="322"/>
      <c r="Q527" s="322"/>
      <c r="R527" s="322"/>
      <c r="S527" s="322"/>
      <c r="T527" s="322"/>
      <c r="U527" s="322"/>
    </row>
    <row r="528">
      <c r="A528" s="322">
        <v>0.0</v>
      </c>
      <c r="B528" s="322"/>
      <c r="C528" s="323"/>
      <c r="D528" s="322"/>
      <c r="E528" s="322"/>
      <c r="F528" s="322"/>
      <c r="G528" s="324"/>
      <c r="H528" s="324"/>
      <c r="I528" s="322"/>
      <c r="J528" s="322"/>
      <c r="K528" s="322"/>
      <c r="L528" s="322"/>
      <c r="M528" s="322"/>
      <c r="N528" s="322"/>
      <c r="O528" s="322"/>
      <c r="P528" s="322"/>
      <c r="Q528" s="322"/>
      <c r="R528" s="322"/>
      <c r="S528" s="322"/>
      <c r="T528" s="322"/>
      <c r="U528" s="322"/>
    </row>
    <row r="529">
      <c r="A529" s="322">
        <v>0.0</v>
      </c>
      <c r="B529" s="322"/>
      <c r="C529" s="323"/>
      <c r="D529" s="322"/>
      <c r="E529" s="322"/>
      <c r="F529" s="322"/>
      <c r="G529" s="324"/>
      <c r="H529" s="324"/>
      <c r="I529" s="322"/>
      <c r="J529" s="322"/>
      <c r="K529" s="322"/>
      <c r="L529" s="322"/>
      <c r="M529" s="322"/>
      <c r="N529" s="322"/>
      <c r="O529" s="322"/>
      <c r="P529" s="322"/>
      <c r="Q529" s="322"/>
      <c r="R529" s="322"/>
      <c r="S529" s="322"/>
      <c r="T529" s="322"/>
      <c r="U529" s="322"/>
    </row>
    <row r="530">
      <c r="A530" s="322">
        <v>0.0</v>
      </c>
      <c r="B530" s="322"/>
      <c r="C530" s="323"/>
      <c r="D530" s="322"/>
      <c r="E530" s="322"/>
      <c r="F530" s="322"/>
      <c r="G530" s="324"/>
      <c r="H530" s="324"/>
      <c r="I530" s="322"/>
      <c r="J530" s="322"/>
      <c r="K530" s="322"/>
      <c r="L530" s="322"/>
      <c r="M530" s="322"/>
      <c r="N530" s="322"/>
      <c r="O530" s="322"/>
      <c r="P530" s="322"/>
      <c r="Q530" s="322"/>
      <c r="R530" s="322"/>
      <c r="S530" s="322"/>
      <c r="T530" s="322"/>
      <c r="U530" s="322"/>
    </row>
    <row r="531">
      <c r="A531" s="322">
        <v>0.0</v>
      </c>
      <c r="B531" s="322"/>
      <c r="C531" s="323"/>
      <c r="D531" s="322"/>
      <c r="E531" s="322"/>
      <c r="F531" s="322"/>
      <c r="G531" s="324"/>
      <c r="H531" s="324"/>
      <c r="I531" s="322"/>
      <c r="J531" s="322"/>
      <c r="K531" s="322"/>
      <c r="L531" s="322"/>
      <c r="M531" s="322"/>
      <c r="N531" s="322"/>
      <c r="O531" s="322"/>
      <c r="P531" s="322"/>
      <c r="Q531" s="322"/>
      <c r="R531" s="322"/>
      <c r="S531" s="322"/>
      <c r="T531" s="322"/>
      <c r="U531" s="322"/>
    </row>
    <row r="532">
      <c r="A532" s="322">
        <v>0.0</v>
      </c>
      <c r="B532" s="322"/>
      <c r="C532" s="323"/>
      <c r="D532" s="322"/>
      <c r="E532" s="322"/>
      <c r="F532" s="322"/>
      <c r="G532" s="324"/>
      <c r="H532" s="324"/>
      <c r="I532" s="322"/>
      <c r="J532" s="322"/>
      <c r="K532" s="322"/>
      <c r="L532" s="322"/>
      <c r="M532" s="322"/>
      <c r="N532" s="322"/>
      <c r="O532" s="322"/>
      <c r="P532" s="322"/>
      <c r="Q532" s="322"/>
      <c r="R532" s="322"/>
      <c r="S532" s="322"/>
      <c r="T532" s="322"/>
      <c r="U532" s="322"/>
    </row>
    <row r="533">
      <c r="A533" s="322">
        <v>0.0</v>
      </c>
      <c r="B533" s="322"/>
      <c r="C533" s="323"/>
      <c r="D533" s="322"/>
      <c r="E533" s="322"/>
      <c r="F533" s="322"/>
      <c r="G533" s="324"/>
      <c r="H533" s="324"/>
      <c r="I533" s="322"/>
      <c r="J533" s="322"/>
      <c r="K533" s="322"/>
      <c r="L533" s="322"/>
      <c r="M533" s="322"/>
      <c r="N533" s="322"/>
      <c r="O533" s="322"/>
      <c r="P533" s="322"/>
      <c r="Q533" s="322"/>
      <c r="R533" s="322"/>
      <c r="S533" s="322"/>
      <c r="T533" s="322"/>
      <c r="U533" s="322"/>
    </row>
    <row r="534">
      <c r="A534" s="322">
        <v>0.0</v>
      </c>
      <c r="B534" s="322"/>
      <c r="C534" s="323"/>
      <c r="D534" s="322"/>
      <c r="E534" s="322"/>
      <c r="F534" s="322"/>
      <c r="G534" s="324"/>
      <c r="H534" s="324"/>
      <c r="I534" s="322"/>
      <c r="J534" s="322"/>
      <c r="K534" s="322"/>
      <c r="L534" s="322"/>
      <c r="M534" s="322"/>
      <c r="N534" s="322"/>
      <c r="O534" s="322"/>
      <c r="P534" s="322"/>
      <c r="Q534" s="322"/>
      <c r="R534" s="322"/>
      <c r="S534" s="322"/>
      <c r="T534" s="322"/>
      <c r="U534" s="322"/>
    </row>
    <row r="535">
      <c r="A535" s="322">
        <v>0.0</v>
      </c>
      <c r="B535" s="322"/>
      <c r="C535" s="323"/>
      <c r="D535" s="322"/>
      <c r="E535" s="322"/>
      <c r="F535" s="322"/>
      <c r="G535" s="324"/>
      <c r="H535" s="324"/>
      <c r="I535" s="322"/>
      <c r="J535" s="322"/>
      <c r="K535" s="322"/>
      <c r="L535" s="322"/>
      <c r="M535" s="322"/>
      <c r="N535" s="322"/>
      <c r="O535" s="322"/>
      <c r="P535" s="322"/>
      <c r="Q535" s="322"/>
      <c r="R535" s="322"/>
      <c r="S535" s="322"/>
      <c r="T535" s="322"/>
      <c r="U535" s="322"/>
    </row>
    <row r="536">
      <c r="A536" s="322">
        <v>0.0</v>
      </c>
      <c r="B536" s="322"/>
      <c r="C536" s="323"/>
      <c r="D536" s="322"/>
      <c r="E536" s="322"/>
      <c r="F536" s="322"/>
      <c r="G536" s="324"/>
      <c r="H536" s="324"/>
      <c r="I536" s="322"/>
      <c r="J536" s="322"/>
      <c r="K536" s="322"/>
      <c r="L536" s="322"/>
      <c r="M536" s="322"/>
      <c r="N536" s="322"/>
      <c r="O536" s="322"/>
      <c r="P536" s="322"/>
      <c r="Q536" s="322"/>
      <c r="R536" s="322"/>
      <c r="S536" s="322"/>
      <c r="T536" s="322"/>
      <c r="U536" s="322"/>
    </row>
    <row r="537">
      <c r="A537" s="322">
        <v>0.0</v>
      </c>
      <c r="B537" s="322"/>
      <c r="C537" s="323"/>
      <c r="D537" s="322"/>
      <c r="E537" s="322"/>
      <c r="F537" s="322"/>
      <c r="G537" s="324"/>
      <c r="H537" s="324"/>
      <c r="I537" s="322"/>
      <c r="J537" s="322"/>
      <c r="K537" s="322"/>
      <c r="L537" s="322"/>
      <c r="M537" s="322"/>
      <c r="N537" s="322"/>
      <c r="O537" s="322"/>
      <c r="P537" s="322"/>
      <c r="Q537" s="322"/>
      <c r="R537" s="322"/>
      <c r="S537" s="322"/>
      <c r="T537" s="322"/>
      <c r="U537" s="322"/>
    </row>
    <row r="538">
      <c r="A538" s="322">
        <v>0.0</v>
      </c>
      <c r="B538" s="322"/>
      <c r="C538" s="323"/>
      <c r="D538" s="322"/>
      <c r="E538" s="322"/>
      <c r="F538" s="322"/>
      <c r="G538" s="324"/>
      <c r="H538" s="324"/>
      <c r="I538" s="322"/>
      <c r="J538" s="322"/>
      <c r="K538" s="322"/>
      <c r="L538" s="322"/>
      <c r="M538" s="322"/>
      <c r="N538" s="322"/>
      <c r="O538" s="322"/>
      <c r="P538" s="322"/>
      <c r="Q538" s="322"/>
      <c r="R538" s="322"/>
      <c r="S538" s="322"/>
      <c r="T538" s="322"/>
      <c r="U538" s="322"/>
    </row>
    <row r="539">
      <c r="A539" s="322">
        <v>0.0</v>
      </c>
      <c r="B539" s="322"/>
      <c r="C539" s="323"/>
      <c r="D539" s="322"/>
      <c r="E539" s="322"/>
      <c r="F539" s="322"/>
      <c r="G539" s="324"/>
      <c r="H539" s="324"/>
      <c r="I539" s="322"/>
      <c r="J539" s="322"/>
      <c r="K539" s="322"/>
      <c r="L539" s="322"/>
      <c r="M539" s="322"/>
      <c r="N539" s="322"/>
      <c r="O539" s="322"/>
      <c r="P539" s="322"/>
      <c r="Q539" s="322"/>
      <c r="R539" s="322"/>
      <c r="S539" s="322"/>
      <c r="T539" s="322"/>
      <c r="U539" s="322"/>
    </row>
    <row r="540">
      <c r="A540" s="322">
        <v>0.0</v>
      </c>
      <c r="B540" s="322"/>
      <c r="C540" s="323"/>
      <c r="D540" s="322"/>
      <c r="E540" s="322"/>
      <c r="F540" s="322"/>
      <c r="G540" s="324"/>
      <c r="H540" s="324"/>
      <c r="I540" s="322"/>
      <c r="J540" s="322"/>
      <c r="K540" s="322"/>
      <c r="L540" s="322"/>
      <c r="M540" s="322"/>
      <c r="N540" s="322"/>
      <c r="O540" s="322"/>
      <c r="P540" s="322"/>
      <c r="Q540" s="322"/>
      <c r="R540" s="322"/>
      <c r="S540" s="322"/>
      <c r="T540" s="322"/>
      <c r="U540" s="322"/>
    </row>
    <row r="541">
      <c r="A541" s="322">
        <v>0.0</v>
      </c>
      <c r="B541" s="322"/>
      <c r="C541" s="323"/>
      <c r="D541" s="322"/>
      <c r="E541" s="322"/>
      <c r="F541" s="322"/>
      <c r="G541" s="324"/>
      <c r="H541" s="324"/>
      <c r="I541" s="322"/>
      <c r="J541" s="322"/>
      <c r="K541" s="322"/>
      <c r="L541" s="322"/>
      <c r="M541" s="322"/>
      <c r="N541" s="322"/>
      <c r="O541" s="322"/>
      <c r="P541" s="322"/>
      <c r="Q541" s="322"/>
      <c r="R541" s="322"/>
      <c r="S541" s="322"/>
      <c r="T541" s="322"/>
      <c r="U541" s="322"/>
    </row>
    <row r="542">
      <c r="A542" s="322">
        <v>0.0</v>
      </c>
      <c r="B542" s="322"/>
      <c r="C542" s="323"/>
      <c r="D542" s="322"/>
      <c r="E542" s="322"/>
      <c r="F542" s="322"/>
      <c r="G542" s="324"/>
      <c r="H542" s="324"/>
      <c r="I542" s="322"/>
      <c r="J542" s="322"/>
      <c r="K542" s="322"/>
      <c r="L542" s="322"/>
      <c r="M542" s="322"/>
      <c r="N542" s="322"/>
      <c r="O542" s="322"/>
      <c r="P542" s="322"/>
      <c r="Q542" s="322"/>
      <c r="R542" s="322"/>
      <c r="S542" s="322"/>
      <c r="T542" s="322"/>
      <c r="U542" s="322"/>
    </row>
    <row r="543">
      <c r="A543" s="322">
        <v>0.0</v>
      </c>
      <c r="B543" s="322"/>
      <c r="C543" s="323"/>
      <c r="D543" s="322"/>
      <c r="E543" s="322"/>
      <c r="F543" s="322"/>
      <c r="G543" s="324"/>
      <c r="H543" s="324"/>
      <c r="I543" s="322"/>
      <c r="J543" s="322"/>
      <c r="K543" s="322"/>
      <c r="L543" s="322"/>
      <c r="M543" s="322"/>
      <c r="N543" s="322"/>
      <c r="O543" s="322"/>
      <c r="P543" s="322"/>
      <c r="Q543" s="322"/>
      <c r="R543" s="322"/>
      <c r="S543" s="322"/>
      <c r="T543" s="322"/>
      <c r="U543" s="322"/>
    </row>
    <row r="544">
      <c r="A544" s="322">
        <v>0.0</v>
      </c>
      <c r="B544" s="322"/>
      <c r="C544" s="323"/>
      <c r="D544" s="322"/>
      <c r="E544" s="322"/>
      <c r="F544" s="322"/>
      <c r="G544" s="324"/>
      <c r="H544" s="324"/>
      <c r="I544" s="322"/>
      <c r="J544" s="322"/>
      <c r="K544" s="322"/>
      <c r="L544" s="322"/>
      <c r="M544" s="322"/>
      <c r="N544" s="322"/>
      <c r="O544" s="322"/>
      <c r="P544" s="322"/>
      <c r="Q544" s="322"/>
      <c r="R544" s="322"/>
      <c r="S544" s="322"/>
      <c r="T544" s="322"/>
      <c r="U544" s="322"/>
    </row>
    <row r="545">
      <c r="A545" s="322">
        <v>0.0</v>
      </c>
      <c r="B545" s="322"/>
      <c r="C545" s="323"/>
      <c r="D545" s="322"/>
      <c r="E545" s="322"/>
      <c r="F545" s="322"/>
      <c r="G545" s="324"/>
      <c r="H545" s="324"/>
      <c r="I545" s="322"/>
      <c r="J545" s="322"/>
      <c r="K545" s="322"/>
      <c r="L545" s="322"/>
      <c r="M545" s="322"/>
      <c r="N545" s="322"/>
      <c r="O545" s="322"/>
      <c r="P545" s="322"/>
      <c r="Q545" s="322"/>
      <c r="R545" s="322"/>
      <c r="S545" s="322"/>
      <c r="T545" s="322"/>
      <c r="U545" s="322"/>
    </row>
    <row r="546">
      <c r="A546" s="322">
        <v>0.0</v>
      </c>
      <c r="B546" s="322"/>
      <c r="C546" s="323"/>
      <c r="D546" s="322"/>
      <c r="E546" s="322"/>
      <c r="F546" s="322"/>
      <c r="G546" s="324"/>
      <c r="H546" s="324"/>
      <c r="I546" s="322"/>
      <c r="J546" s="322"/>
      <c r="K546" s="322"/>
      <c r="L546" s="322"/>
      <c r="M546" s="322"/>
      <c r="N546" s="322"/>
      <c r="O546" s="322"/>
      <c r="P546" s="322"/>
      <c r="Q546" s="322"/>
      <c r="R546" s="322"/>
      <c r="S546" s="322"/>
      <c r="T546" s="322"/>
      <c r="U546" s="322"/>
    </row>
    <row r="547">
      <c r="A547" s="322">
        <v>0.0</v>
      </c>
      <c r="B547" s="322"/>
      <c r="C547" s="323"/>
      <c r="D547" s="322"/>
      <c r="E547" s="322"/>
      <c r="F547" s="322"/>
      <c r="G547" s="324"/>
      <c r="H547" s="324"/>
      <c r="I547" s="322"/>
      <c r="J547" s="322"/>
      <c r="K547" s="322"/>
      <c r="L547" s="322"/>
      <c r="M547" s="322"/>
      <c r="N547" s="322"/>
      <c r="O547" s="322"/>
      <c r="P547" s="322"/>
      <c r="Q547" s="322"/>
      <c r="R547" s="322"/>
      <c r="S547" s="322"/>
      <c r="T547" s="322"/>
      <c r="U547" s="322"/>
    </row>
    <row r="548">
      <c r="A548" s="322">
        <v>0.0</v>
      </c>
      <c r="B548" s="322"/>
      <c r="C548" s="323"/>
      <c r="D548" s="322"/>
      <c r="E548" s="322"/>
      <c r="F548" s="322"/>
      <c r="G548" s="324"/>
      <c r="H548" s="324"/>
      <c r="I548" s="322"/>
      <c r="J548" s="322"/>
      <c r="K548" s="322"/>
      <c r="L548" s="322"/>
      <c r="M548" s="322"/>
      <c r="N548" s="322"/>
      <c r="O548" s="322"/>
      <c r="P548" s="322"/>
      <c r="Q548" s="322"/>
      <c r="R548" s="322"/>
      <c r="S548" s="322"/>
      <c r="T548" s="322"/>
      <c r="U548" s="322"/>
    </row>
    <row r="549">
      <c r="A549" s="322">
        <v>0.0</v>
      </c>
      <c r="B549" s="322"/>
      <c r="C549" s="323"/>
      <c r="D549" s="322"/>
      <c r="E549" s="322"/>
      <c r="F549" s="322"/>
      <c r="G549" s="324"/>
      <c r="H549" s="324"/>
      <c r="I549" s="322"/>
      <c r="J549" s="322"/>
      <c r="K549" s="322"/>
      <c r="L549" s="322"/>
      <c r="M549" s="322"/>
      <c r="N549" s="322"/>
      <c r="O549" s="322"/>
      <c r="P549" s="322"/>
      <c r="Q549" s="322"/>
      <c r="R549" s="322"/>
      <c r="S549" s="322"/>
      <c r="T549" s="322"/>
      <c r="U549" s="322"/>
    </row>
    <row r="550">
      <c r="A550" s="322">
        <v>0.0</v>
      </c>
      <c r="B550" s="322"/>
      <c r="C550" s="323"/>
      <c r="D550" s="322"/>
      <c r="E550" s="322"/>
      <c r="F550" s="322"/>
      <c r="G550" s="324"/>
      <c r="H550" s="324"/>
      <c r="I550" s="322"/>
      <c r="J550" s="322"/>
      <c r="K550" s="322"/>
      <c r="L550" s="322"/>
      <c r="M550" s="322"/>
      <c r="N550" s="322"/>
      <c r="O550" s="322"/>
      <c r="P550" s="322"/>
      <c r="Q550" s="322"/>
      <c r="R550" s="322"/>
      <c r="S550" s="322"/>
      <c r="T550" s="322"/>
      <c r="U550" s="322"/>
    </row>
    <row r="551">
      <c r="A551" s="322">
        <v>0.0</v>
      </c>
      <c r="B551" s="322"/>
      <c r="C551" s="323"/>
      <c r="D551" s="322"/>
      <c r="E551" s="322"/>
      <c r="F551" s="322"/>
      <c r="G551" s="324"/>
      <c r="H551" s="324"/>
      <c r="I551" s="322"/>
      <c r="J551" s="322"/>
      <c r="K551" s="322"/>
      <c r="L551" s="322"/>
      <c r="M551" s="322"/>
      <c r="N551" s="322"/>
      <c r="O551" s="322"/>
      <c r="P551" s="322"/>
      <c r="Q551" s="322"/>
      <c r="R551" s="322"/>
      <c r="S551" s="322"/>
      <c r="T551" s="322"/>
      <c r="U551" s="322"/>
    </row>
    <row r="552">
      <c r="A552" s="322">
        <v>0.0</v>
      </c>
      <c r="B552" s="322"/>
      <c r="C552" s="323"/>
      <c r="D552" s="322"/>
      <c r="E552" s="322"/>
      <c r="F552" s="322"/>
      <c r="G552" s="324"/>
      <c r="H552" s="324"/>
      <c r="I552" s="322"/>
      <c r="J552" s="322"/>
      <c r="K552" s="322"/>
      <c r="L552" s="322"/>
      <c r="M552" s="322"/>
      <c r="N552" s="322"/>
      <c r="O552" s="322"/>
      <c r="P552" s="322"/>
      <c r="Q552" s="322"/>
      <c r="R552" s="322"/>
      <c r="S552" s="322"/>
      <c r="T552" s="322"/>
      <c r="U552" s="322"/>
    </row>
    <row r="553">
      <c r="A553" s="322">
        <v>0.0</v>
      </c>
      <c r="B553" s="322"/>
      <c r="C553" s="323"/>
      <c r="D553" s="322"/>
      <c r="E553" s="322"/>
      <c r="F553" s="322"/>
      <c r="G553" s="324"/>
      <c r="H553" s="324"/>
      <c r="I553" s="322"/>
      <c r="J553" s="322"/>
      <c r="K553" s="322"/>
      <c r="L553" s="322"/>
      <c r="M553" s="322"/>
      <c r="N553" s="322"/>
      <c r="O553" s="322"/>
      <c r="P553" s="322"/>
      <c r="Q553" s="322"/>
      <c r="R553" s="322"/>
      <c r="S553" s="322"/>
      <c r="T553" s="322"/>
      <c r="U553" s="322"/>
    </row>
    <row r="554">
      <c r="A554" s="322">
        <v>0.0</v>
      </c>
      <c r="B554" s="322"/>
      <c r="C554" s="323"/>
      <c r="D554" s="322"/>
      <c r="E554" s="322"/>
      <c r="F554" s="322"/>
      <c r="G554" s="324"/>
      <c r="H554" s="324"/>
      <c r="I554" s="322"/>
      <c r="J554" s="322"/>
      <c r="K554" s="322"/>
      <c r="L554" s="322"/>
      <c r="M554" s="322"/>
      <c r="N554" s="322"/>
      <c r="O554" s="322"/>
      <c r="P554" s="322"/>
      <c r="Q554" s="322"/>
      <c r="R554" s="322"/>
      <c r="S554" s="322"/>
      <c r="T554" s="322"/>
      <c r="U554" s="322"/>
    </row>
    <row r="555">
      <c r="A555" s="322">
        <v>0.0</v>
      </c>
      <c r="B555" s="322"/>
      <c r="C555" s="323"/>
      <c r="D555" s="322"/>
      <c r="E555" s="322"/>
      <c r="F555" s="322"/>
      <c r="G555" s="324"/>
      <c r="H555" s="324"/>
      <c r="I555" s="322"/>
      <c r="J555" s="322"/>
      <c r="K555" s="322"/>
      <c r="L555" s="322"/>
      <c r="M555" s="322"/>
      <c r="N555" s="322"/>
      <c r="O555" s="322"/>
      <c r="P555" s="322"/>
      <c r="Q555" s="322"/>
      <c r="R555" s="322"/>
      <c r="S555" s="322"/>
      <c r="T555" s="322"/>
      <c r="U555" s="322"/>
    </row>
    <row r="556">
      <c r="A556" s="322">
        <v>0.0</v>
      </c>
      <c r="B556" s="322"/>
      <c r="C556" s="323"/>
      <c r="D556" s="322"/>
      <c r="E556" s="322"/>
      <c r="F556" s="322"/>
      <c r="G556" s="324"/>
      <c r="H556" s="324"/>
      <c r="I556" s="322"/>
      <c r="J556" s="322"/>
      <c r="K556" s="322"/>
      <c r="L556" s="322"/>
      <c r="M556" s="322"/>
      <c r="N556" s="322"/>
      <c r="O556" s="322"/>
      <c r="P556" s="322"/>
      <c r="Q556" s="322"/>
      <c r="R556" s="322"/>
      <c r="S556" s="322"/>
      <c r="T556" s="322"/>
      <c r="U556" s="322"/>
    </row>
    <row r="557">
      <c r="A557" s="322">
        <v>0.0</v>
      </c>
      <c r="B557" s="322"/>
      <c r="C557" s="323"/>
      <c r="D557" s="322"/>
      <c r="E557" s="322"/>
      <c r="F557" s="322"/>
      <c r="G557" s="324"/>
      <c r="H557" s="324"/>
      <c r="I557" s="322"/>
      <c r="J557" s="322"/>
      <c r="K557" s="322"/>
      <c r="L557" s="322"/>
      <c r="M557" s="322"/>
      <c r="N557" s="322"/>
      <c r="O557" s="322"/>
      <c r="P557" s="322"/>
      <c r="Q557" s="322"/>
      <c r="R557" s="322"/>
      <c r="S557" s="322"/>
      <c r="T557" s="322"/>
      <c r="U557" s="322"/>
    </row>
    <row r="558">
      <c r="A558" s="322">
        <v>0.0</v>
      </c>
      <c r="B558" s="322"/>
      <c r="C558" s="323"/>
      <c r="D558" s="322"/>
      <c r="E558" s="322"/>
      <c r="F558" s="322"/>
      <c r="G558" s="324"/>
      <c r="H558" s="324"/>
      <c r="I558" s="322"/>
      <c r="J558" s="322"/>
      <c r="K558" s="322"/>
      <c r="L558" s="322"/>
      <c r="M558" s="322"/>
      <c r="N558" s="322"/>
      <c r="O558" s="322"/>
      <c r="P558" s="322"/>
      <c r="Q558" s="322"/>
      <c r="R558" s="322"/>
      <c r="S558" s="322"/>
      <c r="T558" s="322"/>
      <c r="U558" s="322"/>
    </row>
    <row r="559">
      <c r="A559" s="322">
        <v>0.0</v>
      </c>
      <c r="B559" s="322"/>
      <c r="C559" s="323"/>
      <c r="D559" s="322"/>
      <c r="E559" s="322"/>
      <c r="F559" s="322"/>
      <c r="G559" s="324"/>
      <c r="H559" s="324"/>
      <c r="I559" s="322"/>
      <c r="J559" s="322"/>
      <c r="K559" s="322"/>
      <c r="L559" s="322"/>
      <c r="M559" s="322"/>
      <c r="N559" s="322"/>
      <c r="O559" s="322"/>
      <c r="P559" s="322"/>
      <c r="Q559" s="322"/>
      <c r="R559" s="322"/>
      <c r="S559" s="322"/>
      <c r="T559" s="322"/>
      <c r="U559" s="322"/>
    </row>
    <row r="560">
      <c r="A560" s="322">
        <v>0.0</v>
      </c>
      <c r="B560" s="322"/>
      <c r="C560" s="323"/>
      <c r="D560" s="322"/>
      <c r="E560" s="322"/>
      <c r="F560" s="322"/>
      <c r="G560" s="324"/>
      <c r="H560" s="324"/>
      <c r="I560" s="322"/>
      <c r="J560" s="322"/>
      <c r="K560" s="322"/>
      <c r="L560" s="322"/>
      <c r="M560" s="322"/>
      <c r="N560" s="322"/>
      <c r="O560" s="322"/>
      <c r="P560" s="322"/>
      <c r="Q560" s="322"/>
      <c r="R560" s="322"/>
      <c r="S560" s="322"/>
      <c r="T560" s="322"/>
      <c r="U560" s="322"/>
    </row>
    <row r="561">
      <c r="A561" s="322">
        <v>0.0</v>
      </c>
      <c r="B561" s="322"/>
      <c r="C561" s="323"/>
      <c r="D561" s="322"/>
      <c r="E561" s="322"/>
      <c r="F561" s="322"/>
      <c r="G561" s="324"/>
      <c r="H561" s="324"/>
      <c r="I561" s="322"/>
      <c r="J561" s="322"/>
      <c r="K561" s="322"/>
      <c r="L561" s="322"/>
      <c r="M561" s="322"/>
      <c r="N561" s="322"/>
      <c r="O561" s="322"/>
      <c r="P561" s="322"/>
      <c r="Q561" s="322"/>
      <c r="R561" s="322"/>
      <c r="S561" s="322"/>
      <c r="T561" s="322"/>
      <c r="U561" s="322"/>
    </row>
    <row r="562">
      <c r="A562" s="322">
        <v>0.0</v>
      </c>
      <c r="B562" s="322"/>
      <c r="C562" s="323"/>
      <c r="D562" s="322"/>
      <c r="E562" s="322"/>
      <c r="F562" s="322"/>
      <c r="G562" s="324"/>
      <c r="H562" s="324"/>
      <c r="I562" s="322"/>
      <c r="J562" s="322"/>
      <c r="K562" s="322"/>
      <c r="L562" s="322"/>
      <c r="M562" s="322"/>
      <c r="N562" s="322"/>
      <c r="O562" s="322"/>
      <c r="P562" s="322"/>
      <c r="Q562" s="322"/>
      <c r="R562" s="322"/>
      <c r="S562" s="322"/>
      <c r="T562" s="322"/>
      <c r="U562" s="322"/>
    </row>
    <row r="563">
      <c r="A563" s="322">
        <v>0.0</v>
      </c>
      <c r="B563" s="322"/>
      <c r="C563" s="323"/>
      <c r="D563" s="322"/>
      <c r="E563" s="322"/>
      <c r="F563" s="322"/>
      <c r="G563" s="324"/>
      <c r="H563" s="324"/>
      <c r="I563" s="322"/>
      <c r="J563" s="322"/>
      <c r="K563" s="322"/>
      <c r="L563" s="322"/>
      <c r="M563" s="322"/>
      <c r="N563" s="322"/>
      <c r="O563" s="322"/>
      <c r="P563" s="322"/>
      <c r="Q563" s="322"/>
      <c r="R563" s="322"/>
      <c r="S563" s="322"/>
      <c r="T563" s="322"/>
      <c r="U563" s="322"/>
    </row>
    <row r="564">
      <c r="A564" s="322">
        <v>0.0</v>
      </c>
      <c r="B564" s="322"/>
      <c r="C564" s="323"/>
      <c r="D564" s="322"/>
      <c r="E564" s="322"/>
      <c r="F564" s="322"/>
      <c r="G564" s="324"/>
      <c r="H564" s="324"/>
      <c r="I564" s="322"/>
      <c r="J564" s="322"/>
      <c r="K564" s="322"/>
      <c r="L564" s="322"/>
      <c r="M564" s="322"/>
      <c r="N564" s="322"/>
      <c r="O564" s="322"/>
      <c r="P564" s="322"/>
      <c r="Q564" s="322"/>
      <c r="R564" s="322"/>
      <c r="S564" s="322"/>
      <c r="T564" s="322"/>
      <c r="U564" s="322"/>
    </row>
    <row r="565">
      <c r="A565" s="322">
        <v>0.0</v>
      </c>
      <c r="B565" s="322"/>
      <c r="C565" s="323"/>
      <c r="D565" s="322"/>
      <c r="E565" s="322"/>
      <c r="F565" s="322"/>
      <c r="G565" s="324"/>
      <c r="H565" s="324"/>
      <c r="I565" s="322"/>
      <c r="J565" s="322"/>
      <c r="K565" s="322"/>
      <c r="L565" s="322"/>
      <c r="M565" s="322"/>
      <c r="N565" s="322"/>
      <c r="O565" s="322"/>
      <c r="P565" s="322"/>
      <c r="Q565" s="322"/>
      <c r="R565" s="322"/>
      <c r="S565" s="322"/>
      <c r="T565" s="322"/>
      <c r="U565" s="322"/>
    </row>
    <row r="566">
      <c r="A566" s="322">
        <v>0.0</v>
      </c>
      <c r="B566" s="322"/>
      <c r="C566" s="323"/>
      <c r="D566" s="322"/>
      <c r="E566" s="322"/>
      <c r="F566" s="322"/>
      <c r="G566" s="324"/>
      <c r="H566" s="324"/>
      <c r="I566" s="322"/>
      <c r="J566" s="322"/>
      <c r="K566" s="322"/>
      <c r="L566" s="322"/>
      <c r="M566" s="322"/>
      <c r="N566" s="322"/>
      <c r="O566" s="322"/>
      <c r="P566" s="322"/>
      <c r="Q566" s="322"/>
      <c r="R566" s="322"/>
      <c r="S566" s="322"/>
      <c r="T566" s="322"/>
      <c r="U566" s="322"/>
    </row>
    <row r="567">
      <c r="A567" s="322">
        <v>0.0</v>
      </c>
      <c r="B567" s="322"/>
      <c r="C567" s="323"/>
      <c r="D567" s="322"/>
      <c r="E567" s="322"/>
      <c r="F567" s="322"/>
      <c r="G567" s="324"/>
      <c r="H567" s="324"/>
      <c r="I567" s="322"/>
      <c r="J567" s="322"/>
      <c r="K567" s="322"/>
      <c r="L567" s="322"/>
      <c r="M567" s="322"/>
      <c r="N567" s="322"/>
      <c r="O567" s="322"/>
      <c r="P567" s="322"/>
      <c r="Q567" s="322"/>
      <c r="R567" s="322"/>
      <c r="S567" s="322"/>
      <c r="T567" s="322"/>
      <c r="U567" s="322"/>
    </row>
    <row r="568">
      <c r="A568" s="322">
        <v>0.0</v>
      </c>
      <c r="B568" s="322"/>
      <c r="C568" s="323"/>
      <c r="D568" s="322"/>
      <c r="E568" s="322"/>
      <c r="F568" s="322"/>
      <c r="G568" s="324"/>
      <c r="H568" s="324"/>
      <c r="I568" s="322"/>
      <c r="J568" s="322"/>
      <c r="K568" s="322"/>
      <c r="L568" s="322"/>
      <c r="M568" s="322"/>
      <c r="N568" s="322"/>
      <c r="O568" s="322"/>
      <c r="P568" s="322"/>
      <c r="Q568" s="322"/>
      <c r="R568" s="322"/>
      <c r="S568" s="322"/>
      <c r="T568" s="322"/>
      <c r="U568" s="322"/>
    </row>
    <row r="569">
      <c r="A569" s="322">
        <v>0.0</v>
      </c>
      <c r="B569" s="322"/>
      <c r="C569" s="323"/>
      <c r="D569" s="322"/>
      <c r="E569" s="322"/>
      <c r="F569" s="322"/>
      <c r="G569" s="324"/>
      <c r="H569" s="324"/>
      <c r="I569" s="322"/>
      <c r="J569" s="322"/>
      <c r="K569" s="322"/>
      <c r="L569" s="322"/>
      <c r="M569" s="322"/>
      <c r="N569" s="322"/>
      <c r="O569" s="322"/>
      <c r="P569" s="322"/>
      <c r="Q569" s="322"/>
      <c r="R569" s="322"/>
      <c r="S569" s="322"/>
      <c r="T569" s="322"/>
      <c r="U569" s="322"/>
    </row>
    <row r="570">
      <c r="A570" s="322">
        <v>0.0</v>
      </c>
      <c r="B570" s="322"/>
      <c r="C570" s="323"/>
      <c r="D570" s="322"/>
      <c r="E570" s="322"/>
      <c r="F570" s="322"/>
      <c r="G570" s="324"/>
      <c r="H570" s="324"/>
      <c r="I570" s="322"/>
      <c r="J570" s="322"/>
      <c r="K570" s="322"/>
      <c r="L570" s="322"/>
      <c r="M570" s="322"/>
      <c r="N570" s="322"/>
      <c r="O570" s="322"/>
      <c r="P570" s="322"/>
      <c r="Q570" s="322"/>
      <c r="R570" s="322"/>
      <c r="S570" s="322"/>
      <c r="T570" s="322"/>
      <c r="U570" s="322"/>
    </row>
    <row r="571">
      <c r="A571" s="322">
        <v>0.0</v>
      </c>
      <c r="B571" s="322"/>
      <c r="C571" s="323"/>
      <c r="D571" s="322"/>
      <c r="E571" s="322"/>
      <c r="F571" s="322"/>
      <c r="G571" s="324"/>
      <c r="H571" s="324"/>
      <c r="I571" s="322"/>
      <c r="J571" s="322"/>
      <c r="K571" s="322"/>
      <c r="L571" s="322"/>
      <c r="M571" s="322"/>
      <c r="N571" s="322"/>
      <c r="O571" s="322"/>
      <c r="P571" s="322"/>
      <c r="Q571" s="322"/>
      <c r="R571" s="322"/>
      <c r="S571" s="322"/>
      <c r="T571" s="322"/>
      <c r="U571" s="322"/>
    </row>
    <row r="572">
      <c r="A572" s="322">
        <v>0.0</v>
      </c>
      <c r="B572" s="322"/>
      <c r="C572" s="323"/>
      <c r="D572" s="322"/>
      <c r="E572" s="322"/>
      <c r="F572" s="322"/>
      <c r="G572" s="324"/>
      <c r="H572" s="324"/>
      <c r="I572" s="322"/>
      <c r="J572" s="322"/>
      <c r="K572" s="322"/>
      <c r="L572" s="322"/>
      <c r="M572" s="322"/>
      <c r="N572" s="322"/>
      <c r="O572" s="322"/>
      <c r="P572" s="322"/>
      <c r="Q572" s="322"/>
      <c r="R572" s="322"/>
      <c r="S572" s="322"/>
      <c r="T572" s="322"/>
      <c r="U572" s="322"/>
    </row>
    <row r="573">
      <c r="A573" s="322">
        <v>0.0</v>
      </c>
      <c r="B573" s="322"/>
      <c r="C573" s="323"/>
      <c r="D573" s="322"/>
      <c r="E573" s="322"/>
      <c r="F573" s="322"/>
      <c r="G573" s="324"/>
      <c r="H573" s="324"/>
      <c r="I573" s="322"/>
      <c r="J573" s="322"/>
      <c r="K573" s="322"/>
      <c r="L573" s="322"/>
      <c r="M573" s="322"/>
      <c r="N573" s="322"/>
      <c r="O573" s="322"/>
      <c r="P573" s="322"/>
      <c r="Q573" s="322"/>
      <c r="R573" s="322"/>
      <c r="S573" s="322"/>
      <c r="T573" s="322"/>
      <c r="U573" s="322"/>
    </row>
    <row r="574">
      <c r="A574" s="322">
        <v>0.0</v>
      </c>
      <c r="B574" s="322"/>
      <c r="C574" s="323"/>
      <c r="D574" s="322"/>
      <c r="E574" s="322"/>
      <c r="F574" s="322"/>
      <c r="G574" s="324"/>
      <c r="H574" s="324"/>
      <c r="I574" s="322"/>
      <c r="J574" s="322"/>
      <c r="K574" s="322"/>
      <c r="L574" s="322"/>
      <c r="M574" s="322"/>
      <c r="N574" s="322"/>
      <c r="O574" s="322"/>
      <c r="P574" s="322"/>
      <c r="Q574" s="322"/>
      <c r="R574" s="322"/>
      <c r="S574" s="322"/>
      <c r="T574" s="322"/>
      <c r="U574" s="322"/>
    </row>
    <row r="575">
      <c r="A575" s="322">
        <v>0.0</v>
      </c>
      <c r="B575" s="322"/>
      <c r="C575" s="323"/>
      <c r="D575" s="322"/>
      <c r="E575" s="322"/>
      <c r="F575" s="322"/>
      <c r="G575" s="324"/>
      <c r="H575" s="324"/>
      <c r="I575" s="322"/>
      <c r="J575" s="322"/>
      <c r="K575" s="322"/>
      <c r="L575" s="322"/>
      <c r="M575" s="322"/>
      <c r="N575" s="322"/>
      <c r="O575" s="322"/>
      <c r="P575" s="322"/>
      <c r="Q575" s="322"/>
      <c r="R575" s="322"/>
      <c r="S575" s="322"/>
      <c r="T575" s="322"/>
      <c r="U575" s="322"/>
    </row>
    <row r="576">
      <c r="A576" s="322">
        <v>0.0</v>
      </c>
      <c r="B576" s="322"/>
      <c r="C576" s="323"/>
      <c r="D576" s="322"/>
      <c r="E576" s="322"/>
      <c r="F576" s="322"/>
      <c r="G576" s="324"/>
      <c r="H576" s="324"/>
      <c r="I576" s="322"/>
      <c r="J576" s="322"/>
      <c r="K576" s="322"/>
      <c r="L576" s="322"/>
      <c r="M576" s="322"/>
      <c r="N576" s="322"/>
      <c r="O576" s="322"/>
      <c r="P576" s="322"/>
      <c r="Q576" s="322"/>
      <c r="R576" s="322"/>
      <c r="S576" s="322"/>
      <c r="T576" s="322"/>
      <c r="U576" s="322"/>
    </row>
    <row r="577">
      <c r="A577" s="322">
        <v>0.0</v>
      </c>
      <c r="B577" s="322"/>
      <c r="C577" s="323"/>
      <c r="D577" s="322"/>
      <c r="E577" s="322"/>
      <c r="F577" s="322"/>
      <c r="G577" s="324"/>
      <c r="H577" s="324"/>
      <c r="I577" s="322"/>
      <c r="J577" s="322"/>
      <c r="K577" s="322"/>
      <c r="L577" s="322"/>
      <c r="M577" s="322"/>
      <c r="N577" s="322"/>
      <c r="O577" s="322"/>
      <c r="P577" s="322"/>
      <c r="Q577" s="322"/>
      <c r="R577" s="322"/>
      <c r="S577" s="322"/>
      <c r="T577" s="322"/>
      <c r="U577" s="322"/>
    </row>
    <row r="578">
      <c r="A578" s="322">
        <v>0.0</v>
      </c>
      <c r="B578" s="322"/>
      <c r="C578" s="323"/>
      <c r="D578" s="322"/>
      <c r="E578" s="322"/>
      <c r="F578" s="322"/>
      <c r="G578" s="324"/>
      <c r="H578" s="324"/>
      <c r="I578" s="322"/>
      <c r="J578" s="322"/>
      <c r="K578" s="322"/>
      <c r="L578" s="322"/>
      <c r="M578" s="322"/>
      <c r="N578" s="322"/>
      <c r="O578" s="322"/>
      <c r="P578" s="322"/>
      <c r="Q578" s="322"/>
      <c r="R578" s="322"/>
      <c r="S578" s="322"/>
      <c r="T578" s="322"/>
      <c r="U578" s="322"/>
    </row>
    <row r="579">
      <c r="A579" s="322">
        <v>0.0</v>
      </c>
      <c r="B579" s="322"/>
      <c r="C579" s="323"/>
      <c r="D579" s="322"/>
      <c r="E579" s="322"/>
      <c r="F579" s="322"/>
      <c r="G579" s="324"/>
      <c r="H579" s="324"/>
      <c r="I579" s="322"/>
      <c r="J579" s="322"/>
      <c r="K579" s="322"/>
      <c r="L579" s="322"/>
      <c r="M579" s="322"/>
      <c r="N579" s="322"/>
      <c r="O579" s="322"/>
      <c r="P579" s="322"/>
      <c r="Q579" s="322"/>
      <c r="R579" s="322"/>
      <c r="S579" s="322"/>
      <c r="T579" s="322"/>
      <c r="U579" s="322"/>
    </row>
    <row r="580">
      <c r="A580" s="322">
        <v>0.0</v>
      </c>
      <c r="B580" s="322"/>
      <c r="C580" s="323"/>
      <c r="D580" s="322"/>
      <c r="E580" s="322"/>
      <c r="F580" s="322"/>
      <c r="G580" s="324"/>
      <c r="H580" s="324"/>
      <c r="I580" s="322"/>
      <c r="J580" s="322"/>
      <c r="K580" s="322"/>
      <c r="L580" s="322"/>
      <c r="M580" s="322"/>
      <c r="N580" s="322"/>
      <c r="O580" s="322"/>
      <c r="P580" s="322"/>
      <c r="Q580" s="322"/>
      <c r="R580" s="322"/>
      <c r="S580" s="322"/>
      <c r="T580" s="322"/>
      <c r="U580" s="322"/>
    </row>
    <row r="581">
      <c r="A581" s="322">
        <v>0.0</v>
      </c>
      <c r="B581" s="322"/>
      <c r="C581" s="323"/>
      <c r="D581" s="322"/>
      <c r="E581" s="322"/>
      <c r="F581" s="322"/>
      <c r="G581" s="324"/>
      <c r="H581" s="324"/>
      <c r="I581" s="322"/>
      <c r="J581" s="322"/>
      <c r="K581" s="322"/>
      <c r="L581" s="322"/>
      <c r="M581" s="322"/>
      <c r="N581" s="322"/>
      <c r="O581" s="322"/>
      <c r="P581" s="322"/>
      <c r="Q581" s="322"/>
      <c r="R581" s="322"/>
      <c r="S581" s="322"/>
      <c r="T581" s="322"/>
      <c r="U581" s="322"/>
    </row>
    <row r="582">
      <c r="A582" s="322">
        <v>0.0</v>
      </c>
      <c r="B582" s="322"/>
      <c r="C582" s="323"/>
      <c r="D582" s="322"/>
      <c r="E582" s="322"/>
      <c r="F582" s="322"/>
      <c r="G582" s="324"/>
      <c r="H582" s="324"/>
      <c r="I582" s="322"/>
      <c r="J582" s="322"/>
      <c r="K582" s="322"/>
      <c r="L582" s="322"/>
      <c r="M582" s="322"/>
      <c r="N582" s="322"/>
      <c r="O582" s="322"/>
      <c r="P582" s="322"/>
      <c r="Q582" s="322"/>
      <c r="R582" s="322"/>
      <c r="S582" s="322"/>
      <c r="T582" s="322"/>
      <c r="U582" s="322"/>
    </row>
    <row r="583">
      <c r="A583" s="322">
        <v>0.0</v>
      </c>
      <c r="B583" s="322"/>
      <c r="C583" s="323"/>
      <c r="D583" s="322"/>
      <c r="E583" s="322"/>
      <c r="F583" s="322"/>
      <c r="G583" s="324"/>
      <c r="H583" s="324"/>
      <c r="I583" s="322"/>
      <c r="J583" s="322"/>
      <c r="K583" s="322"/>
      <c r="L583" s="322"/>
      <c r="M583" s="322"/>
      <c r="N583" s="322"/>
      <c r="O583" s="322"/>
      <c r="P583" s="322"/>
      <c r="Q583" s="322"/>
      <c r="R583" s="322"/>
      <c r="S583" s="322"/>
      <c r="T583" s="322"/>
      <c r="U583" s="322"/>
    </row>
    <row r="584">
      <c r="A584" s="322">
        <v>0.0</v>
      </c>
      <c r="B584" s="322"/>
      <c r="C584" s="323"/>
      <c r="D584" s="322"/>
      <c r="E584" s="322"/>
      <c r="F584" s="322"/>
      <c r="G584" s="324"/>
      <c r="H584" s="324"/>
      <c r="I584" s="322"/>
      <c r="J584" s="322"/>
      <c r="K584" s="322"/>
      <c r="L584" s="322"/>
      <c r="M584" s="322"/>
      <c r="N584" s="322"/>
      <c r="O584" s="322"/>
      <c r="P584" s="322"/>
      <c r="Q584" s="322"/>
      <c r="R584" s="322"/>
      <c r="S584" s="322"/>
      <c r="T584" s="322"/>
      <c r="U584" s="322"/>
    </row>
    <row r="585">
      <c r="A585" s="322">
        <v>0.0</v>
      </c>
      <c r="B585" s="322"/>
      <c r="C585" s="323"/>
      <c r="D585" s="322"/>
      <c r="E585" s="322"/>
      <c r="F585" s="322"/>
      <c r="G585" s="324"/>
      <c r="H585" s="324"/>
      <c r="I585" s="322"/>
      <c r="J585" s="322"/>
      <c r="K585" s="322"/>
      <c r="L585" s="322"/>
      <c r="M585" s="322"/>
      <c r="N585" s="322"/>
      <c r="O585" s="322"/>
      <c r="P585" s="322"/>
      <c r="Q585" s="322"/>
      <c r="R585" s="322"/>
      <c r="S585" s="322"/>
      <c r="T585" s="322"/>
      <c r="U585" s="322"/>
    </row>
    <row r="586">
      <c r="A586" s="322">
        <v>0.0</v>
      </c>
      <c r="B586" s="322"/>
      <c r="C586" s="323"/>
      <c r="D586" s="322"/>
      <c r="E586" s="322"/>
      <c r="F586" s="322"/>
      <c r="G586" s="324"/>
      <c r="H586" s="324"/>
      <c r="I586" s="322"/>
      <c r="J586" s="322"/>
      <c r="K586" s="322"/>
      <c r="L586" s="322"/>
      <c r="M586" s="322"/>
      <c r="N586" s="322"/>
      <c r="O586" s="322"/>
      <c r="P586" s="322"/>
      <c r="Q586" s="322"/>
      <c r="R586" s="322"/>
      <c r="S586" s="322"/>
      <c r="T586" s="322"/>
      <c r="U586" s="322"/>
    </row>
    <row r="587">
      <c r="A587" s="322">
        <v>0.0</v>
      </c>
      <c r="B587" s="322"/>
      <c r="C587" s="323"/>
      <c r="D587" s="322"/>
      <c r="E587" s="322"/>
      <c r="F587" s="322"/>
      <c r="G587" s="324"/>
      <c r="H587" s="324"/>
      <c r="I587" s="322"/>
      <c r="J587" s="322"/>
      <c r="K587" s="322"/>
      <c r="L587" s="322"/>
      <c r="M587" s="322"/>
      <c r="N587" s="322"/>
      <c r="O587" s="322"/>
      <c r="P587" s="322"/>
      <c r="Q587" s="322"/>
      <c r="R587" s="322"/>
      <c r="S587" s="322"/>
      <c r="T587" s="322"/>
      <c r="U587" s="322"/>
    </row>
    <row r="588">
      <c r="A588" s="322">
        <v>0.0</v>
      </c>
      <c r="B588" s="322"/>
      <c r="C588" s="323"/>
      <c r="D588" s="322"/>
      <c r="E588" s="322"/>
      <c r="F588" s="322"/>
      <c r="G588" s="324"/>
      <c r="H588" s="324"/>
      <c r="I588" s="322"/>
      <c r="J588" s="322"/>
      <c r="K588" s="322"/>
      <c r="L588" s="322"/>
      <c r="M588" s="322"/>
      <c r="N588" s="322"/>
      <c r="O588" s="322"/>
      <c r="P588" s="322"/>
      <c r="Q588" s="322"/>
      <c r="R588" s="322"/>
      <c r="S588" s="322"/>
      <c r="T588" s="322"/>
      <c r="U588" s="322"/>
    </row>
    <row r="589">
      <c r="A589" s="322">
        <v>0.0</v>
      </c>
      <c r="B589" s="322"/>
      <c r="C589" s="323"/>
      <c r="D589" s="322"/>
      <c r="E589" s="322"/>
      <c r="F589" s="322"/>
      <c r="G589" s="324"/>
      <c r="H589" s="324"/>
      <c r="I589" s="322"/>
      <c r="J589" s="322"/>
      <c r="K589" s="322"/>
      <c r="L589" s="322"/>
      <c r="M589" s="322"/>
      <c r="N589" s="322"/>
      <c r="O589" s="322"/>
      <c r="P589" s="322"/>
      <c r="Q589" s="322"/>
      <c r="R589" s="322"/>
      <c r="S589" s="322"/>
      <c r="T589" s="322"/>
      <c r="U589" s="322"/>
    </row>
    <row r="590">
      <c r="A590" s="322">
        <v>0.0</v>
      </c>
      <c r="B590" s="322"/>
      <c r="C590" s="323"/>
      <c r="D590" s="322"/>
      <c r="E590" s="322"/>
      <c r="F590" s="322"/>
      <c r="G590" s="324"/>
      <c r="H590" s="324"/>
      <c r="I590" s="322"/>
      <c r="J590" s="322"/>
      <c r="K590" s="322"/>
      <c r="L590" s="322"/>
      <c r="M590" s="322"/>
      <c r="N590" s="322"/>
      <c r="O590" s="322"/>
      <c r="P590" s="322"/>
      <c r="Q590" s="322"/>
      <c r="R590" s="322"/>
      <c r="S590" s="322"/>
      <c r="T590" s="322"/>
      <c r="U590" s="322"/>
    </row>
    <row r="591">
      <c r="A591" s="322">
        <v>0.0</v>
      </c>
      <c r="B591" s="322"/>
      <c r="C591" s="323"/>
      <c r="D591" s="322"/>
      <c r="E591" s="322"/>
      <c r="F591" s="322"/>
      <c r="G591" s="324"/>
      <c r="H591" s="324"/>
      <c r="I591" s="322"/>
      <c r="J591" s="322"/>
      <c r="K591" s="322"/>
      <c r="L591" s="322"/>
      <c r="M591" s="322"/>
      <c r="N591" s="322"/>
      <c r="O591" s="322"/>
      <c r="P591" s="322"/>
      <c r="Q591" s="322"/>
      <c r="R591" s="322"/>
      <c r="S591" s="322"/>
      <c r="T591" s="322"/>
      <c r="U591" s="322"/>
    </row>
    <row r="592">
      <c r="A592" s="322">
        <v>0.0</v>
      </c>
      <c r="B592" s="322"/>
      <c r="C592" s="323"/>
      <c r="D592" s="322"/>
      <c r="E592" s="322"/>
      <c r="F592" s="322"/>
      <c r="G592" s="324"/>
      <c r="H592" s="324"/>
      <c r="I592" s="322"/>
      <c r="J592" s="322"/>
      <c r="K592" s="322"/>
      <c r="L592" s="322"/>
      <c r="M592" s="322"/>
      <c r="N592" s="322"/>
      <c r="O592" s="322"/>
      <c r="P592" s="322"/>
      <c r="Q592" s="322"/>
      <c r="R592" s="322"/>
      <c r="S592" s="322"/>
      <c r="T592" s="322"/>
      <c r="U592" s="322"/>
    </row>
    <row r="593">
      <c r="A593" s="322">
        <v>0.0</v>
      </c>
      <c r="B593" s="322"/>
      <c r="C593" s="323"/>
      <c r="D593" s="322"/>
      <c r="E593" s="322"/>
      <c r="F593" s="322"/>
      <c r="G593" s="324"/>
      <c r="H593" s="324"/>
      <c r="I593" s="326"/>
      <c r="J593" s="326"/>
      <c r="K593" s="326"/>
      <c r="L593" s="326"/>
      <c r="M593" s="322"/>
      <c r="N593" s="322"/>
      <c r="O593" s="322"/>
      <c r="P593" s="322"/>
      <c r="Q593" s="322"/>
      <c r="R593" s="322"/>
      <c r="S593" s="322"/>
      <c r="T593" s="322"/>
      <c r="U593" s="322"/>
    </row>
    <row r="594">
      <c r="A594" s="322">
        <v>0.0</v>
      </c>
      <c r="B594" s="322"/>
      <c r="C594" s="323"/>
      <c r="D594" s="322"/>
      <c r="E594" s="322"/>
      <c r="F594" s="322"/>
      <c r="G594" s="324"/>
      <c r="H594" s="324"/>
      <c r="I594" s="322"/>
      <c r="J594" s="322"/>
      <c r="K594" s="322"/>
      <c r="L594" s="322"/>
      <c r="M594" s="322"/>
      <c r="N594" s="322"/>
      <c r="O594" s="322"/>
      <c r="P594" s="322"/>
      <c r="Q594" s="322"/>
      <c r="R594" s="322"/>
      <c r="S594" s="322"/>
      <c r="T594" s="322"/>
      <c r="U594" s="322"/>
    </row>
    <row r="595">
      <c r="A595" s="322">
        <v>0.0</v>
      </c>
      <c r="B595" s="322"/>
      <c r="C595" s="323"/>
      <c r="D595" s="322"/>
      <c r="E595" s="322"/>
      <c r="F595" s="322"/>
      <c r="G595" s="324"/>
      <c r="H595" s="324"/>
      <c r="I595" s="322"/>
      <c r="J595" s="322"/>
      <c r="K595" s="322"/>
      <c r="L595" s="322"/>
      <c r="M595" s="322"/>
      <c r="N595" s="322"/>
      <c r="O595" s="322"/>
      <c r="P595" s="322"/>
      <c r="Q595" s="322"/>
      <c r="R595" s="322"/>
      <c r="S595" s="322"/>
      <c r="T595" s="322"/>
      <c r="U595" s="322"/>
    </row>
    <row r="596">
      <c r="A596" s="322">
        <v>0.0</v>
      </c>
      <c r="B596" s="322"/>
      <c r="C596" s="323"/>
      <c r="D596" s="322"/>
      <c r="E596" s="322"/>
      <c r="F596" s="322"/>
      <c r="G596" s="324"/>
      <c r="H596" s="324"/>
      <c r="I596" s="322"/>
      <c r="J596" s="322"/>
      <c r="K596" s="322"/>
      <c r="L596" s="322"/>
      <c r="M596" s="322"/>
      <c r="N596" s="322"/>
      <c r="O596" s="322"/>
      <c r="P596" s="322"/>
      <c r="Q596" s="322"/>
      <c r="R596" s="322"/>
      <c r="S596" s="322"/>
      <c r="T596" s="322"/>
      <c r="U596" s="322"/>
    </row>
    <row r="597">
      <c r="A597" s="322">
        <v>0.0</v>
      </c>
      <c r="B597" s="322"/>
      <c r="C597" s="323"/>
      <c r="D597" s="322"/>
      <c r="E597" s="322"/>
      <c r="F597" s="322"/>
      <c r="G597" s="324"/>
      <c r="H597" s="324"/>
      <c r="I597" s="322"/>
      <c r="J597" s="322"/>
      <c r="K597" s="322"/>
      <c r="L597" s="322"/>
      <c r="M597" s="322"/>
      <c r="N597" s="322"/>
      <c r="O597" s="322"/>
      <c r="P597" s="322"/>
      <c r="Q597" s="322"/>
      <c r="R597" s="322"/>
      <c r="S597" s="322"/>
      <c r="T597" s="322"/>
      <c r="U597" s="322"/>
    </row>
    <row r="598">
      <c r="A598" s="322">
        <v>0.0</v>
      </c>
      <c r="B598" s="322"/>
      <c r="C598" s="323"/>
      <c r="D598" s="322"/>
      <c r="E598" s="322"/>
      <c r="F598" s="322"/>
      <c r="G598" s="324"/>
      <c r="H598" s="324"/>
      <c r="I598" s="322"/>
      <c r="J598" s="322"/>
      <c r="K598" s="322"/>
      <c r="L598" s="322"/>
      <c r="M598" s="322"/>
      <c r="N598" s="322"/>
      <c r="O598" s="322"/>
      <c r="P598" s="322"/>
      <c r="Q598" s="322"/>
      <c r="R598" s="322"/>
      <c r="S598" s="322"/>
      <c r="T598" s="322"/>
      <c r="U598" s="322"/>
    </row>
    <row r="599">
      <c r="A599" s="322">
        <v>0.0</v>
      </c>
      <c r="B599" s="322"/>
      <c r="C599" s="323"/>
      <c r="D599" s="322"/>
      <c r="E599" s="322"/>
      <c r="F599" s="322"/>
      <c r="G599" s="324"/>
      <c r="H599" s="324"/>
      <c r="I599" s="322"/>
      <c r="J599" s="322"/>
      <c r="K599" s="322"/>
      <c r="L599" s="322"/>
      <c r="M599" s="322"/>
      <c r="N599" s="322"/>
      <c r="O599" s="322"/>
      <c r="P599" s="322"/>
      <c r="Q599" s="322"/>
      <c r="R599" s="322"/>
      <c r="S599" s="322"/>
      <c r="T599" s="322"/>
      <c r="U599" s="322"/>
    </row>
    <row r="600">
      <c r="A600" s="322">
        <v>0.0</v>
      </c>
      <c r="B600" s="322"/>
      <c r="C600" s="323"/>
      <c r="D600" s="322"/>
      <c r="E600" s="322"/>
      <c r="F600" s="322"/>
      <c r="G600" s="324"/>
      <c r="H600" s="324"/>
      <c r="I600" s="322"/>
      <c r="J600" s="322"/>
      <c r="K600" s="322"/>
      <c r="L600" s="322"/>
      <c r="M600" s="322"/>
      <c r="N600" s="322"/>
      <c r="O600" s="322"/>
      <c r="P600" s="322"/>
      <c r="Q600" s="322"/>
      <c r="R600" s="322"/>
      <c r="S600" s="322"/>
      <c r="T600" s="322"/>
      <c r="U600" s="322"/>
    </row>
    <row r="601">
      <c r="A601" s="322">
        <v>0.0</v>
      </c>
      <c r="B601" s="322"/>
      <c r="C601" s="323"/>
      <c r="D601" s="322"/>
      <c r="E601" s="322"/>
      <c r="F601" s="322"/>
      <c r="G601" s="324"/>
      <c r="H601" s="324"/>
      <c r="I601" s="322"/>
      <c r="J601" s="322"/>
      <c r="K601" s="322"/>
      <c r="L601" s="322"/>
      <c r="M601" s="322"/>
      <c r="N601" s="322"/>
      <c r="O601" s="322"/>
      <c r="P601" s="322"/>
      <c r="Q601" s="322"/>
      <c r="R601" s="322"/>
      <c r="S601" s="322"/>
      <c r="T601" s="322"/>
      <c r="U601" s="322"/>
    </row>
    <row r="602">
      <c r="A602" s="322">
        <v>0.0</v>
      </c>
      <c r="B602" s="322"/>
      <c r="C602" s="323"/>
      <c r="D602" s="322"/>
      <c r="E602" s="322"/>
      <c r="F602" s="322"/>
      <c r="G602" s="324"/>
      <c r="H602" s="324"/>
      <c r="I602" s="322"/>
      <c r="J602" s="322"/>
      <c r="K602" s="322"/>
      <c r="L602" s="322"/>
      <c r="M602" s="322"/>
      <c r="N602" s="322"/>
      <c r="O602" s="322"/>
      <c r="P602" s="322"/>
      <c r="Q602" s="322"/>
      <c r="R602" s="322"/>
      <c r="S602" s="322"/>
      <c r="T602" s="322"/>
      <c r="U602" s="322"/>
    </row>
    <row r="603">
      <c r="A603" s="322">
        <v>0.0</v>
      </c>
      <c r="B603" s="322"/>
      <c r="C603" s="323"/>
      <c r="D603" s="322"/>
      <c r="E603" s="322"/>
      <c r="F603" s="322"/>
      <c r="G603" s="324"/>
      <c r="H603" s="324"/>
      <c r="I603" s="322"/>
      <c r="J603" s="322"/>
      <c r="K603" s="322"/>
      <c r="L603" s="322"/>
      <c r="M603" s="322"/>
      <c r="N603" s="322"/>
      <c r="O603" s="322"/>
      <c r="P603" s="322"/>
      <c r="Q603" s="322"/>
      <c r="R603" s="322"/>
      <c r="S603" s="322"/>
      <c r="T603" s="322"/>
      <c r="U603" s="322"/>
    </row>
    <row r="604">
      <c r="A604" s="322">
        <v>0.0</v>
      </c>
      <c r="B604" s="322"/>
      <c r="C604" s="323"/>
      <c r="D604" s="322"/>
      <c r="E604" s="322"/>
      <c r="F604" s="322"/>
      <c r="G604" s="324"/>
      <c r="H604" s="324"/>
      <c r="I604" s="322"/>
      <c r="J604" s="322"/>
      <c r="K604" s="322"/>
      <c r="L604" s="322"/>
      <c r="M604" s="322"/>
      <c r="N604" s="322"/>
      <c r="O604" s="322"/>
      <c r="P604" s="322"/>
      <c r="Q604" s="322"/>
      <c r="R604" s="322"/>
      <c r="S604" s="322"/>
      <c r="T604" s="322"/>
      <c r="U604" s="322"/>
    </row>
    <row r="605">
      <c r="A605" s="322">
        <v>0.0</v>
      </c>
      <c r="B605" s="322"/>
      <c r="C605" s="323"/>
      <c r="D605" s="322"/>
      <c r="E605" s="322"/>
      <c r="F605" s="322"/>
      <c r="G605" s="324"/>
      <c r="H605" s="324"/>
      <c r="I605" s="322"/>
      <c r="J605" s="322"/>
      <c r="K605" s="322"/>
      <c r="L605" s="322"/>
      <c r="M605" s="322"/>
      <c r="N605" s="322"/>
      <c r="O605" s="322"/>
      <c r="P605" s="322"/>
      <c r="Q605" s="322"/>
      <c r="R605" s="322"/>
      <c r="S605" s="322"/>
      <c r="T605" s="322"/>
      <c r="U605" s="322"/>
    </row>
    <row r="606">
      <c r="A606" s="322">
        <v>0.0</v>
      </c>
      <c r="B606" s="322"/>
      <c r="C606" s="323"/>
      <c r="D606" s="322"/>
      <c r="E606" s="322"/>
      <c r="F606" s="322"/>
      <c r="G606" s="324"/>
      <c r="H606" s="324"/>
      <c r="I606" s="322"/>
      <c r="J606" s="322"/>
      <c r="K606" s="322"/>
      <c r="L606" s="322"/>
      <c r="M606" s="322"/>
      <c r="N606" s="322"/>
      <c r="O606" s="322"/>
      <c r="P606" s="322"/>
      <c r="Q606" s="322"/>
      <c r="R606" s="322"/>
      <c r="S606" s="322"/>
      <c r="T606" s="322"/>
      <c r="U606" s="322"/>
    </row>
    <row r="607">
      <c r="A607" s="322">
        <v>0.0</v>
      </c>
      <c r="B607" s="322"/>
      <c r="C607" s="323"/>
      <c r="D607" s="322"/>
      <c r="E607" s="322"/>
      <c r="F607" s="322"/>
      <c r="G607" s="324"/>
      <c r="H607" s="324"/>
      <c r="I607" s="322"/>
      <c r="J607" s="322"/>
      <c r="K607" s="322"/>
      <c r="L607" s="322"/>
      <c r="M607" s="322"/>
      <c r="N607" s="322"/>
      <c r="O607" s="322"/>
      <c r="P607" s="322"/>
      <c r="Q607" s="322"/>
      <c r="R607" s="322"/>
      <c r="S607" s="322"/>
      <c r="T607" s="322"/>
      <c r="U607" s="322"/>
    </row>
    <row r="608">
      <c r="A608" s="322">
        <v>0.0</v>
      </c>
      <c r="B608" s="322"/>
      <c r="C608" s="323"/>
      <c r="D608" s="322"/>
      <c r="E608" s="322"/>
      <c r="F608" s="322"/>
      <c r="G608" s="324"/>
      <c r="H608" s="324"/>
      <c r="I608" s="322"/>
      <c r="J608" s="322"/>
      <c r="K608" s="322"/>
      <c r="L608" s="322"/>
      <c r="M608" s="322"/>
      <c r="N608" s="322"/>
      <c r="O608" s="322"/>
      <c r="P608" s="322"/>
      <c r="Q608" s="322"/>
      <c r="R608" s="322"/>
      <c r="S608" s="322"/>
      <c r="T608" s="322"/>
      <c r="U608" s="322"/>
    </row>
    <row r="609">
      <c r="A609" s="322">
        <v>0.0</v>
      </c>
      <c r="B609" s="322"/>
      <c r="C609" s="323"/>
      <c r="D609" s="322"/>
      <c r="E609" s="322"/>
      <c r="F609" s="322"/>
      <c r="G609" s="324"/>
      <c r="H609" s="324"/>
      <c r="I609" s="322"/>
      <c r="J609" s="322"/>
      <c r="K609" s="322"/>
      <c r="L609" s="322"/>
      <c r="M609" s="322"/>
      <c r="N609" s="322"/>
      <c r="O609" s="322"/>
      <c r="P609" s="322"/>
      <c r="Q609" s="322"/>
      <c r="R609" s="322"/>
      <c r="S609" s="322"/>
      <c r="T609" s="322"/>
      <c r="U609" s="322"/>
    </row>
    <row r="610">
      <c r="A610" s="322">
        <v>0.0</v>
      </c>
      <c r="B610" s="322"/>
      <c r="C610" s="323"/>
      <c r="D610" s="322"/>
      <c r="E610" s="322"/>
      <c r="F610" s="322"/>
      <c r="G610" s="324"/>
      <c r="H610" s="324"/>
      <c r="I610" s="322"/>
      <c r="J610" s="322"/>
      <c r="K610" s="322"/>
      <c r="L610" s="322"/>
      <c r="M610" s="322"/>
      <c r="N610" s="322"/>
      <c r="O610" s="322"/>
      <c r="P610" s="322"/>
      <c r="Q610" s="322"/>
      <c r="R610" s="322"/>
      <c r="S610" s="322"/>
      <c r="T610" s="322"/>
      <c r="U610" s="322"/>
    </row>
    <row r="611">
      <c r="A611" s="322">
        <v>0.0</v>
      </c>
      <c r="B611" s="322"/>
      <c r="C611" s="323"/>
      <c r="D611" s="322"/>
      <c r="E611" s="322"/>
      <c r="F611" s="322"/>
      <c r="G611" s="324"/>
      <c r="H611" s="324"/>
      <c r="I611" s="322"/>
      <c r="J611" s="322"/>
      <c r="K611" s="322"/>
      <c r="L611" s="322"/>
      <c r="M611" s="322"/>
      <c r="N611" s="322"/>
      <c r="O611" s="322"/>
      <c r="P611" s="322"/>
      <c r="Q611" s="322"/>
      <c r="R611" s="322"/>
      <c r="S611" s="322"/>
      <c r="T611" s="322"/>
      <c r="U611" s="322"/>
    </row>
    <row r="612">
      <c r="A612" s="322">
        <v>0.0</v>
      </c>
      <c r="B612" s="322"/>
      <c r="C612" s="323"/>
      <c r="D612" s="322"/>
      <c r="E612" s="322"/>
      <c r="F612" s="322"/>
      <c r="G612" s="324"/>
      <c r="H612" s="324"/>
      <c r="I612" s="322"/>
      <c r="J612" s="322"/>
      <c r="K612" s="322"/>
      <c r="L612" s="322"/>
      <c r="M612" s="322"/>
      <c r="N612" s="322"/>
      <c r="O612" s="322"/>
      <c r="P612" s="322"/>
      <c r="Q612" s="322"/>
      <c r="R612" s="322"/>
      <c r="S612" s="322"/>
      <c r="T612" s="322"/>
      <c r="U612" s="322"/>
    </row>
    <row r="613">
      <c r="A613" s="322">
        <v>0.0</v>
      </c>
      <c r="B613" s="322"/>
      <c r="C613" s="323"/>
      <c r="D613" s="322"/>
      <c r="E613" s="322"/>
      <c r="F613" s="322"/>
      <c r="G613" s="324"/>
      <c r="H613" s="324"/>
      <c r="I613" s="322"/>
      <c r="J613" s="322"/>
      <c r="K613" s="322"/>
      <c r="L613" s="322"/>
      <c r="M613" s="322"/>
      <c r="N613" s="322"/>
      <c r="O613" s="322"/>
      <c r="P613" s="322"/>
      <c r="Q613" s="322"/>
      <c r="R613" s="322"/>
      <c r="S613" s="322"/>
      <c r="T613" s="322"/>
      <c r="U613" s="322"/>
    </row>
    <row r="614">
      <c r="A614" s="322">
        <v>0.0</v>
      </c>
      <c r="B614" s="322"/>
      <c r="C614" s="323"/>
      <c r="D614" s="322"/>
      <c r="E614" s="322"/>
      <c r="F614" s="322"/>
      <c r="G614" s="324"/>
      <c r="H614" s="324"/>
      <c r="I614" s="322"/>
      <c r="J614" s="322"/>
      <c r="K614" s="322"/>
      <c r="L614" s="322"/>
      <c r="M614" s="322"/>
      <c r="N614" s="322"/>
      <c r="O614" s="322"/>
      <c r="P614" s="322"/>
      <c r="Q614" s="322"/>
      <c r="R614" s="322"/>
      <c r="S614" s="322"/>
      <c r="T614" s="322"/>
      <c r="U614" s="322"/>
    </row>
    <row r="615">
      <c r="A615" s="322">
        <v>0.0</v>
      </c>
      <c r="B615" s="322"/>
      <c r="C615" s="323"/>
      <c r="D615" s="322"/>
      <c r="E615" s="322"/>
      <c r="F615" s="322"/>
      <c r="G615" s="324"/>
      <c r="H615" s="324"/>
      <c r="I615" s="322"/>
      <c r="J615" s="322"/>
      <c r="K615" s="322"/>
      <c r="L615" s="322"/>
      <c r="M615" s="322"/>
      <c r="N615" s="322"/>
      <c r="O615" s="322"/>
      <c r="P615" s="322"/>
      <c r="Q615" s="322"/>
      <c r="R615" s="322"/>
      <c r="S615" s="322"/>
      <c r="T615" s="322"/>
      <c r="U615" s="322"/>
    </row>
    <row r="616">
      <c r="A616" s="322">
        <v>0.0</v>
      </c>
      <c r="B616" s="322"/>
      <c r="C616" s="323"/>
      <c r="D616" s="322"/>
      <c r="E616" s="322"/>
      <c r="F616" s="322"/>
      <c r="G616" s="324"/>
      <c r="H616" s="324"/>
      <c r="I616" s="322"/>
      <c r="J616" s="322"/>
      <c r="K616" s="322"/>
      <c r="L616" s="322"/>
      <c r="M616" s="322"/>
      <c r="N616" s="322"/>
      <c r="O616" s="322"/>
      <c r="P616" s="322"/>
      <c r="Q616" s="322"/>
      <c r="R616" s="322"/>
      <c r="S616" s="322"/>
      <c r="T616" s="322"/>
      <c r="U616" s="322"/>
    </row>
    <row r="617">
      <c r="A617" s="322">
        <v>0.0</v>
      </c>
      <c r="B617" s="322"/>
      <c r="C617" s="323"/>
      <c r="D617" s="322"/>
      <c r="E617" s="322"/>
      <c r="F617" s="322"/>
      <c r="G617" s="324"/>
      <c r="H617" s="324"/>
      <c r="I617" s="322"/>
      <c r="J617" s="322"/>
      <c r="K617" s="322"/>
      <c r="L617" s="322"/>
      <c r="M617" s="322"/>
      <c r="N617" s="322"/>
      <c r="O617" s="322"/>
      <c r="P617" s="322"/>
      <c r="Q617" s="322"/>
      <c r="R617" s="322"/>
      <c r="S617" s="322"/>
      <c r="T617" s="322"/>
      <c r="U617" s="322"/>
    </row>
    <row r="618">
      <c r="A618" s="322">
        <v>0.0</v>
      </c>
      <c r="B618" s="322"/>
      <c r="C618" s="323"/>
      <c r="D618" s="322"/>
      <c r="E618" s="322"/>
      <c r="F618" s="322"/>
      <c r="G618" s="324"/>
      <c r="H618" s="324"/>
      <c r="I618" s="322"/>
      <c r="J618" s="322"/>
      <c r="K618" s="322"/>
      <c r="L618" s="322"/>
      <c r="M618" s="322"/>
      <c r="N618" s="322"/>
      <c r="O618" s="322"/>
      <c r="P618" s="322"/>
      <c r="Q618" s="322"/>
      <c r="R618" s="322"/>
      <c r="S618" s="322"/>
      <c r="T618" s="322"/>
      <c r="U618" s="322"/>
    </row>
    <row r="619">
      <c r="A619" s="322">
        <v>0.0</v>
      </c>
      <c r="B619" s="322"/>
      <c r="C619" s="323"/>
      <c r="D619" s="322"/>
      <c r="E619" s="322"/>
      <c r="F619" s="322"/>
      <c r="G619" s="324"/>
      <c r="H619" s="324"/>
      <c r="I619" s="322"/>
      <c r="J619" s="322"/>
      <c r="K619" s="322"/>
      <c r="L619" s="322"/>
      <c r="M619" s="322"/>
      <c r="N619" s="322"/>
      <c r="O619" s="322"/>
      <c r="P619" s="322"/>
      <c r="Q619" s="322"/>
      <c r="R619" s="322"/>
      <c r="S619" s="322"/>
      <c r="T619" s="322"/>
      <c r="U619" s="322"/>
    </row>
    <row r="620">
      <c r="A620" s="322">
        <v>0.0</v>
      </c>
      <c r="B620" s="322"/>
      <c r="C620" s="323"/>
      <c r="D620" s="322"/>
      <c r="E620" s="322"/>
      <c r="F620" s="322"/>
      <c r="G620" s="324"/>
      <c r="H620" s="324"/>
      <c r="I620" s="322"/>
      <c r="J620" s="322"/>
      <c r="K620" s="322"/>
      <c r="L620" s="322"/>
      <c r="M620" s="322"/>
      <c r="N620" s="322"/>
      <c r="O620" s="322"/>
      <c r="P620" s="322"/>
      <c r="Q620" s="322"/>
      <c r="R620" s="322"/>
      <c r="S620" s="322"/>
      <c r="T620" s="322"/>
      <c r="U620" s="322"/>
    </row>
    <row r="621">
      <c r="A621" s="322">
        <v>0.0</v>
      </c>
      <c r="B621" s="322"/>
      <c r="C621" s="323"/>
      <c r="D621" s="322"/>
      <c r="E621" s="322"/>
      <c r="F621" s="322"/>
      <c r="G621" s="324"/>
      <c r="H621" s="324"/>
      <c r="I621" s="322"/>
      <c r="J621" s="322"/>
      <c r="K621" s="322"/>
      <c r="L621" s="322"/>
      <c r="M621" s="322"/>
      <c r="N621" s="322"/>
      <c r="O621" s="322"/>
      <c r="P621" s="322"/>
      <c r="Q621" s="322"/>
      <c r="R621" s="322"/>
      <c r="S621" s="322"/>
      <c r="T621" s="322"/>
      <c r="U621" s="322"/>
    </row>
    <row r="622">
      <c r="A622" s="322">
        <v>0.0</v>
      </c>
      <c r="B622" s="322"/>
      <c r="C622" s="323"/>
      <c r="D622" s="322"/>
      <c r="E622" s="322"/>
      <c r="F622" s="322"/>
      <c r="G622" s="324"/>
      <c r="H622" s="324"/>
      <c r="I622" s="322"/>
      <c r="J622" s="322"/>
      <c r="K622" s="322"/>
      <c r="L622" s="322"/>
      <c r="M622" s="322"/>
      <c r="N622" s="322"/>
      <c r="O622" s="322"/>
      <c r="P622" s="322"/>
      <c r="Q622" s="322"/>
      <c r="R622" s="322"/>
      <c r="S622" s="322"/>
      <c r="T622" s="322"/>
      <c r="U622" s="322"/>
    </row>
    <row r="623">
      <c r="A623" s="322">
        <v>0.0</v>
      </c>
      <c r="B623" s="322"/>
      <c r="C623" s="323"/>
      <c r="D623" s="322"/>
      <c r="E623" s="322"/>
      <c r="F623" s="322"/>
      <c r="G623" s="324"/>
      <c r="H623" s="324"/>
      <c r="I623" s="322"/>
      <c r="J623" s="322"/>
      <c r="K623" s="322"/>
      <c r="L623" s="322"/>
      <c r="M623" s="322"/>
      <c r="N623" s="322"/>
      <c r="O623" s="322"/>
      <c r="P623" s="322"/>
      <c r="Q623" s="322"/>
      <c r="R623" s="322"/>
      <c r="S623" s="322"/>
      <c r="T623" s="322"/>
      <c r="U623" s="322"/>
    </row>
    <row r="624">
      <c r="A624" s="322">
        <v>0.0</v>
      </c>
      <c r="B624" s="322"/>
      <c r="C624" s="323"/>
      <c r="D624" s="322"/>
      <c r="E624" s="322"/>
      <c r="F624" s="322"/>
      <c r="G624" s="324"/>
      <c r="H624" s="324"/>
      <c r="I624" s="322"/>
      <c r="J624" s="322"/>
      <c r="K624" s="322"/>
      <c r="L624" s="322"/>
      <c r="M624" s="322"/>
      <c r="N624" s="322"/>
      <c r="O624" s="322"/>
      <c r="P624" s="322"/>
      <c r="Q624" s="322"/>
      <c r="R624" s="322"/>
      <c r="S624" s="322"/>
      <c r="T624" s="322"/>
      <c r="U624" s="322"/>
    </row>
    <row r="625">
      <c r="A625" s="322">
        <v>0.0</v>
      </c>
      <c r="B625" s="322"/>
      <c r="C625" s="327"/>
      <c r="D625" s="322"/>
      <c r="E625" s="322"/>
      <c r="F625" s="322"/>
      <c r="G625" s="324"/>
      <c r="H625" s="324"/>
      <c r="I625" s="322"/>
      <c r="J625" s="322"/>
      <c r="K625" s="322"/>
      <c r="L625" s="322"/>
      <c r="M625" s="322"/>
      <c r="N625" s="322"/>
      <c r="O625" s="322"/>
      <c r="P625" s="322"/>
      <c r="Q625" s="322"/>
      <c r="R625" s="322"/>
      <c r="S625" s="322"/>
      <c r="T625" s="322"/>
      <c r="U625" s="322"/>
    </row>
    <row r="626">
      <c r="A626" s="322">
        <v>0.0</v>
      </c>
      <c r="B626" s="322"/>
      <c r="C626" s="327"/>
      <c r="D626" s="322"/>
      <c r="E626" s="322"/>
      <c r="F626" s="322"/>
      <c r="G626" s="324"/>
      <c r="H626" s="324"/>
      <c r="I626" s="322"/>
      <c r="J626" s="322"/>
      <c r="K626" s="322"/>
      <c r="L626" s="322"/>
      <c r="M626" s="322"/>
      <c r="N626" s="322"/>
      <c r="O626" s="322"/>
      <c r="P626" s="322"/>
      <c r="Q626" s="322"/>
      <c r="R626" s="322"/>
      <c r="S626" s="322"/>
      <c r="T626" s="322"/>
      <c r="U626" s="322"/>
    </row>
    <row r="627">
      <c r="A627" s="322">
        <v>0.0</v>
      </c>
      <c r="B627" s="322"/>
      <c r="C627" s="323"/>
      <c r="D627" s="322"/>
      <c r="E627" s="322"/>
      <c r="F627" s="322"/>
      <c r="G627" s="324"/>
      <c r="H627" s="324"/>
      <c r="I627" s="322"/>
      <c r="J627" s="322"/>
      <c r="K627" s="322"/>
      <c r="L627" s="322"/>
      <c r="M627" s="322"/>
      <c r="N627" s="322"/>
      <c r="O627" s="322"/>
      <c r="P627" s="322"/>
      <c r="Q627" s="322"/>
      <c r="R627" s="322"/>
      <c r="S627" s="322"/>
      <c r="T627" s="322"/>
      <c r="U627" s="322"/>
    </row>
    <row r="628">
      <c r="A628" s="322">
        <v>0.0</v>
      </c>
      <c r="B628" s="322"/>
      <c r="C628" s="323"/>
      <c r="D628" s="322"/>
      <c r="E628" s="322"/>
      <c r="F628" s="322"/>
      <c r="G628" s="324"/>
      <c r="H628" s="324"/>
      <c r="I628" s="322"/>
      <c r="J628" s="322"/>
      <c r="K628" s="322"/>
      <c r="L628" s="322"/>
      <c r="M628" s="322"/>
      <c r="N628" s="322"/>
      <c r="O628" s="322"/>
      <c r="P628" s="322"/>
      <c r="Q628" s="322"/>
      <c r="R628" s="322"/>
      <c r="S628" s="322"/>
      <c r="T628" s="322"/>
      <c r="U628" s="322"/>
    </row>
    <row r="629">
      <c r="A629" s="322">
        <v>0.0</v>
      </c>
      <c r="B629" s="322"/>
      <c r="C629" s="323"/>
      <c r="D629" s="322"/>
      <c r="E629" s="322"/>
      <c r="F629" s="322"/>
      <c r="G629" s="324"/>
      <c r="H629" s="324"/>
      <c r="I629" s="322"/>
      <c r="J629" s="322"/>
      <c r="K629" s="322"/>
      <c r="L629" s="322"/>
      <c r="M629" s="322"/>
      <c r="N629" s="322"/>
      <c r="O629" s="322"/>
      <c r="P629" s="322"/>
      <c r="Q629" s="322"/>
      <c r="R629" s="322"/>
      <c r="S629" s="322"/>
      <c r="T629" s="322"/>
      <c r="U629" s="322"/>
    </row>
    <row r="630">
      <c r="A630" s="322">
        <v>0.0</v>
      </c>
      <c r="B630" s="322"/>
      <c r="C630" s="323"/>
      <c r="D630" s="322"/>
      <c r="E630" s="322"/>
      <c r="F630" s="322"/>
      <c r="G630" s="324"/>
      <c r="H630" s="324"/>
      <c r="I630" s="322"/>
      <c r="J630" s="322"/>
      <c r="K630" s="322"/>
      <c r="L630" s="322"/>
      <c r="M630" s="322"/>
      <c r="N630" s="322"/>
      <c r="O630" s="322"/>
      <c r="P630" s="322"/>
      <c r="Q630" s="322"/>
      <c r="R630" s="322"/>
      <c r="S630" s="322"/>
      <c r="T630" s="322"/>
      <c r="U630" s="322"/>
    </row>
    <row r="631">
      <c r="A631" s="322">
        <v>0.0</v>
      </c>
      <c r="B631" s="322"/>
      <c r="C631" s="323"/>
      <c r="D631" s="322"/>
      <c r="E631" s="322"/>
      <c r="F631" s="322"/>
      <c r="G631" s="324"/>
      <c r="H631" s="324"/>
      <c r="I631" s="322"/>
      <c r="J631" s="322"/>
      <c r="K631" s="322"/>
      <c r="L631" s="322"/>
      <c r="M631" s="322"/>
      <c r="N631" s="322"/>
      <c r="O631" s="322"/>
      <c r="P631" s="322"/>
      <c r="Q631" s="322"/>
      <c r="R631" s="322"/>
      <c r="S631" s="322"/>
      <c r="T631" s="322"/>
      <c r="U631" s="322"/>
    </row>
    <row r="632">
      <c r="A632" s="322">
        <v>0.0</v>
      </c>
      <c r="B632" s="322"/>
      <c r="C632" s="323"/>
      <c r="D632" s="322"/>
      <c r="E632" s="322"/>
      <c r="F632" s="322"/>
      <c r="G632" s="324"/>
      <c r="H632" s="324"/>
      <c r="I632" s="322"/>
      <c r="J632" s="322"/>
      <c r="K632" s="322"/>
      <c r="L632" s="322"/>
      <c r="M632" s="322"/>
      <c r="N632" s="322"/>
      <c r="O632" s="322"/>
      <c r="P632" s="322"/>
      <c r="Q632" s="322"/>
      <c r="R632" s="322"/>
      <c r="S632" s="322"/>
      <c r="T632" s="322"/>
      <c r="U632" s="322"/>
    </row>
    <row r="633">
      <c r="A633" s="322">
        <v>0.0</v>
      </c>
      <c r="B633" s="322"/>
      <c r="C633" s="323"/>
      <c r="D633" s="322"/>
      <c r="E633" s="322"/>
      <c r="F633" s="322"/>
      <c r="G633" s="324"/>
      <c r="H633" s="324"/>
      <c r="I633" s="322"/>
      <c r="J633" s="322"/>
      <c r="K633" s="322"/>
      <c r="L633" s="322"/>
      <c r="M633" s="322"/>
      <c r="N633" s="322"/>
      <c r="O633" s="322"/>
      <c r="P633" s="322"/>
      <c r="Q633" s="322"/>
      <c r="R633" s="322"/>
      <c r="S633" s="322"/>
      <c r="T633" s="322"/>
      <c r="U633" s="322"/>
    </row>
    <row r="634">
      <c r="A634" s="322">
        <v>0.0</v>
      </c>
      <c r="B634" s="322"/>
      <c r="C634" s="323"/>
      <c r="D634" s="322"/>
      <c r="E634" s="322"/>
      <c r="F634" s="322"/>
      <c r="G634" s="324"/>
      <c r="H634" s="324"/>
      <c r="I634" s="322"/>
      <c r="J634" s="322"/>
      <c r="K634" s="322"/>
      <c r="L634" s="322"/>
      <c r="M634" s="322"/>
      <c r="N634" s="322"/>
      <c r="O634" s="322"/>
      <c r="P634" s="322"/>
      <c r="Q634" s="322"/>
      <c r="R634" s="322"/>
      <c r="S634" s="322"/>
      <c r="T634" s="322"/>
      <c r="U634" s="322"/>
    </row>
    <row r="635">
      <c r="A635" s="322">
        <v>0.0</v>
      </c>
      <c r="B635" s="322"/>
      <c r="C635" s="323"/>
      <c r="D635" s="322"/>
      <c r="E635" s="322"/>
      <c r="F635" s="322"/>
      <c r="G635" s="324"/>
      <c r="H635" s="324"/>
      <c r="I635" s="322"/>
      <c r="J635" s="322"/>
      <c r="K635" s="322"/>
      <c r="L635" s="322"/>
      <c r="M635" s="322"/>
      <c r="N635" s="322"/>
      <c r="O635" s="322"/>
      <c r="P635" s="322"/>
      <c r="Q635" s="322"/>
      <c r="R635" s="322"/>
      <c r="S635" s="322"/>
      <c r="T635" s="322"/>
      <c r="U635" s="322"/>
    </row>
    <row r="636">
      <c r="A636" s="322">
        <v>0.0</v>
      </c>
      <c r="B636" s="322"/>
      <c r="C636" s="323"/>
      <c r="D636" s="322"/>
      <c r="E636" s="322"/>
      <c r="F636" s="322"/>
      <c r="G636" s="324"/>
      <c r="H636" s="324"/>
      <c r="I636" s="322"/>
      <c r="J636" s="322"/>
      <c r="K636" s="322"/>
      <c r="L636" s="322"/>
      <c r="M636" s="322"/>
      <c r="N636" s="322"/>
      <c r="O636" s="322"/>
      <c r="P636" s="322"/>
      <c r="Q636" s="322"/>
      <c r="R636" s="322"/>
      <c r="S636" s="322"/>
      <c r="T636" s="322"/>
      <c r="U636" s="322"/>
    </row>
    <row r="637">
      <c r="A637" s="322">
        <v>0.0</v>
      </c>
      <c r="B637" s="322"/>
      <c r="C637" s="323"/>
      <c r="D637" s="322"/>
      <c r="E637" s="322"/>
      <c r="F637" s="322"/>
      <c r="G637" s="324"/>
      <c r="H637" s="324"/>
      <c r="I637" s="322"/>
      <c r="J637" s="322"/>
      <c r="K637" s="322"/>
      <c r="L637" s="322"/>
      <c r="M637" s="322"/>
      <c r="N637" s="322"/>
      <c r="O637" s="322"/>
      <c r="P637" s="322"/>
      <c r="Q637" s="322"/>
      <c r="R637" s="322"/>
      <c r="S637" s="322"/>
      <c r="T637" s="322"/>
      <c r="U637" s="322"/>
    </row>
    <row r="638">
      <c r="A638" s="322">
        <v>0.0</v>
      </c>
      <c r="B638" s="322"/>
      <c r="C638" s="323"/>
      <c r="D638" s="322"/>
      <c r="E638" s="322"/>
      <c r="F638" s="322"/>
      <c r="G638" s="324"/>
      <c r="H638" s="324"/>
      <c r="I638" s="322"/>
      <c r="J638" s="322"/>
      <c r="K638" s="322"/>
      <c r="L638" s="322"/>
      <c r="M638" s="322"/>
      <c r="N638" s="322"/>
      <c r="O638" s="322"/>
      <c r="P638" s="322"/>
      <c r="Q638" s="322"/>
      <c r="R638" s="322"/>
      <c r="S638" s="322"/>
      <c r="T638" s="322"/>
      <c r="U638" s="322"/>
    </row>
    <row r="639">
      <c r="A639" s="322">
        <v>0.0</v>
      </c>
      <c r="B639" s="322"/>
      <c r="C639" s="323"/>
      <c r="D639" s="322"/>
      <c r="E639" s="322"/>
      <c r="F639" s="322"/>
      <c r="G639" s="324"/>
      <c r="H639" s="324"/>
      <c r="I639" s="322"/>
      <c r="J639" s="322"/>
      <c r="K639" s="322"/>
      <c r="L639" s="322"/>
      <c r="M639" s="322"/>
      <c r="N639" s="322"/>
      <c r="O639" s="322"/>
      <c r="P639" s="322"/>
      <c r="Q639" s="322"/>
      <c r="R639" s="322"/>
      <c r="S639" s="322"/>
      <c r="T639" s="322"/>
      <c r="U639" s="322"/>
    </row>
    <row r="640">
      <c r="A640" s="322">
        <v>0.0</v>
      </c>
      <c r="B640" s="322"/>
      <c r="C640" s="323"/>
      <c r="D640" s="322"/>
      <c r="E640" s="322"/>
      <c r="F640" s="322"/>
      <c r="G640" s="324"/>
      <c r="H640" s="324"/>
      <c r="I640" s="322"/>
      <c r="J640" s="322"/>
      <c r="K640" s="322"/>
      <c r="L640" s="322"/>
      <c r="M640" s="322"/>
      <c r="N640" s="322"/>
      <c r="O640" s="322"/>
      <c r="P640" s="322"/>
      <c r="Q640" s="322"/>
      <c r="R640" s="322"/>
      <c r="S640" s="322"/>
      <c r="T640" s="322"/>
      <c r="U640" s="322"/>
    </row>
    <row r="641">
      <c r="A641" s="322">
        <v>0.0</v>
      </c>
      <c r="B641" s="322"/>
      <c r="C641" s="323"/>
      <c r="D641" s="322"/>
      <c r="E641" s="322"/>
      <c r="F641" s="322"/>
      <c r="G641" s="324"/>
      <c r="H641" s="324"/>
      <c r="I641" s="322"/>
      <c r="J641" s="322"/>
      <c r="K641" s="322"/>
      <c r="L641" s="322"/>
      <c r="M641" s="322"/>
      <c r="N641" s="322"/>
      <c r="O641" s="322"/>
      <c r="P641" s="322"/>
      <c r="Q641" s="322"/>
      <c r="R641" s="322"/>
      <c r="S641" s="322"/>
      <c r="T641" s="322"/>
      <c r="U641" s="322"/>
    </row>
    <row r="642">
      <c r="A642" s="322">
        <v>0.0</v>
      </c>
      <c r="B642" s="322"/>
      <c r="C642" s="323"/>
      <c r="D642" s="322"/>
      <c r="E642" s="322"/>
      <c r="F642" s="322"/>
      <c r="G642" s="324"/>
      <c r="H642" s="324"/>
      <c r="I642" s="322"/>
      <c r="J642" s="322"/>
      <c r="K642" s="322"/>
      <c r="L642" s="322"/>
      <c r="M642" s="322"/>
      <c r="N642" s="322"/>
      <c r="O642" s="322"/>
      <c r="P642" s="322"/>
      <c r="Q642" s="322"/>
      <c r="R642" s="322"/>
      <c r="S642" s="322"/>
      <c r="T642" s="322"/>
      <c r="U642" s="322"/>
    </row>
    <row r="643">
      <c r="A643" s="322">
        <v>0.0</v>
      </c>
      <c r="B643" s="322"/>
      <c r="C643" s="323"/>
      <c r="D643" s="322"/>
      <c r="E643" s="322"/>
      <c r="F643" s="322"/>
      <c r="G643" s="324"/>
      <c r="H643" s="324"/>
      <c r="I643" s="322"/>
      <c r="J643" s="322"/>
      <c r="K643" s="322"/>
      <c r="L643" s="322"/>
      <c r="M643" s="322"/>
      <c r="N643" s="322"/>
      <c r="O643" s="322"/>
      <c r="P643" s="322"/>
      <c r="Q643" s="322"/>
      <c r="R643" s="322"/>
      <c r="S643" s="322"/>
      <c r="T643" s="322"/>
      <c r="U643" s="322"/>
    </row>
    <row r="644">
      <c r="A644" s="322">
        <v>0.0</v>
      </c>
      <c r="B644" s="322"/>
      <c r="C644" s="323"/>
      <c r="D644" s="322"/>
      <c r="E644" s="322"/>
      <c r="F644" s="322"/>
      <c r="G644" s="324"/>
      <c r="H644" s="324"/>
      <c r="I644" s="322"/>
      <c r="J644" s="322"/>
      <c r="K644" s="322"/>
      <c r="L644" s="322"/>
      <c r="M644" s="322"/>
      <c r="N644" s="322"/>
      <c r="O644" s="322"/>
      <c r="P644" s="322"/>
      <c r="Q644" s="322"/>
      <c r="R644" s="322"/>
      <c r="S644" s="322"/>
      <c r="T644" s="322"/>
      <c r="U644" s="322"/>
    </row>
    <row r="645">
      <c r="A645" s="322">
        <v>0.0</v>
      </c>
      <c r="B645" s="322"/>
      <c r="C645" s="323"/>
      <c r="D645" s="322"/>
      <c r="E645" s="322"/>
      <c r="F645" s="322"/>
      <c r="G645" s="324"/>
      <c r="H645" s="324"/>
      <c r="I645" s="322"/>
      <c r="J645" s="322"/>
      <c r="K645" s="322"/>
      <c r="L645" s="322"/>
      <c r="M645" s="322"/>
      <c r="N645" s="322"/>
      <c r="O645" s="322"/>
      <c r="P645" s="322"/>
      <c r="Q645" s="322"/>
      <c r="R645" s="322"/>
      <c r="S645" s="322"/>
      <c r="T645" s="322"/>
      <c r="U645" s="322"/>
    </row>
    <row r="646">
      <c r="A646" s="322">
        <v>0.0</v>
      </c>
      <c r="B646" s="322"/>
      <c r="C646" s="323"/>
      <c r="D646" s="322"/>
      <c r="E646" s="322"/>
      <c r="F646" s="322"/>
      <c r="G646" s="324"/>
      <c r="H646" s="324"/>
      <c r="I646" s="322"/>
      <c r="J646" s="322"/>
      <c r="K646" s="322"/>
      <c r="L646" s="322"/>
      <c r="M646" s="322"/>
      <c r="N646" s="322"/>
      <c r="O646" s="322"/>
      <c r="P646" s="322"/>
      <c r="Q646" s="322"/>
      <c r="R646" s="322"/>
      <c r="S646" s="322"/>
      <c r="T646" s="322"/>
      <c r="U646" s="322"/>
    </row>
    <row r="647">
      <c r="A647" s="322">
        <v>0.0</v>
      </c>
      <c r="B647" s="322"/>
      <c r="C647" s="323"/>
      <c r="D647" s="322"/>
      <c r="E647" s="322"/>
      <c r="F647" s="322"/>
      <c r="G647" s="324"/>
      <c r="H647" s="324"/>
      <c r="I647" s="322"/>
      <c r="J647" s="322"/>
      <c r="K647" s="322"/>
      <c r="L647" s="322"/>
      <c r="M647" s="322"/>
      <c r="N647" s="322"/>
      <c r="O647" s="322"/>
      <c r="P647" s="322"/>
      <c r="Q647" s="322"/>
      <c r="R647" s="322"/>
      <c r="S647" s="322"/>
      <c r="T647" s="322"/>
      <c r="U647" s="322"/>
    </row>
    <row r="648">
      <c r="A648" s="322">
        <v>0.0</v>
      </c>
      <c r="B648" s="322"/>
      <c r="C648" s="323"/>
      <c r="D648" s="322"/>
      <c r="E648" s="322"/>
      <c r="F648" s="322"/>
      <c r="G648" s="324"/>
      <c r="H648" s="324"/>
      <c r="I648" s="322"/>
      <c r="J648" s="322"/>
      <c r="K648" s="322"/>
      <c r="L648" s="322"/>
      <c r="M648" s="322"/>
      <c r="N648" s="322"/>
      <c r="O648" s="322"/>
      <c r="P648" s="322"/>
      <c r="Q648" s="322"/>
      <c r="R648" s="322"/>
      <c r="S648" s="322"/>
      <c r="T648" s="322"/>
      <c r="U648" s="322"/>
    </row>
    <row r="649">
      <c r="A649" s="322">
        <v>0.0</v>
      </c>
      <c r="B649" s="322"/>
      <c r="C649" s="323"/>
      <c r="D649" s="322"/>
      <c r="E649" s="322"/>
      <c r="F649" s="322"/>
      <c r="G649" s="324"/>
      <c r="H649" s="324"/>
      <c r="I649" s="322"/>
      <c r="J649" s="322"/>
      <c r="K649" s="322"/>
      <c r="L649" s="322"/>
      <c r="M649" s="322"/>
      <c r="N649" s="322"/>
      <c r="O649" s="322"/>
      <c r="P649" s="322"/>
      <c r="Q649" s="322"/>
      <c r="R649" s="322"/>
      <c r="S649" s="322"/>
      <c r="T649" s="322"/>
      <c r="U649" s="322"/>
    </row>
    <row r="650">
      <c r="A650" s="322">
        <v>0.0</v>
      </c>
      <c r="B650" s="322"/>
      <c r="C650" s="323"/>
      <c r="D650" s="322"/>
      <c r="E650" s="322"/>
      <c r="F650" s="322"/>
      <c r="G650" s="324"/>
      <c r="H650" s="324"/>
      <c r="I650" s="322"/>
      <c r="J650" s="322"/>
      <c r="K650" s="322"/>
      <c r="L650" s="322"/>
      <c r="M650" s="322"/>
      <c r="N650" s="322"/>
      <c r="O650" s="322"/>
      <c r="P650" s="322"/>
      <c r="Q650" s="322"/>
      <c r="R650" s="322"/>
      <c r="S650" s="322"/>
      <c r="T650" s="322"/>
      <c r="U650" s="322"/>
    </row>
    <row r="651">
      <c r="A651" s="322">
        <v>0.0</v>
      </c>
      <c r="B651" s="322"/>
      <c r="C651" s="323"/>
      <c r="D651" s="322"/>
      <c r="E651" s="322"/>
      <c r="F651" s="322"/>
      <c r="G651" s="324"/>
      <c r="H651" s="324"/>
      <c r="I651" s="322"/>
      <c r="J651" s="322"/>
      <c r="K651" s="322"/>
      <c r="L651" s="322"/>
      <c r="M651" s="322"/>
      <c r="N651" s="322"/>
      <c r="O651" s="322"/>
      <c r="P651" s="322"/>
      <c r="Q651" s="322"/>
      <c r="R651" s="322"/>
      <c r="S651" s="322"/>
      <c r="T651" s="322"/>
      <c r="U651" s="322"/>
    </row>
    <row r="652">
      <c r="A652" s="322">
        <v>0.0</v>
      </c>
      <c r="B652" s="322"/>
      <c r="C652" s="323"/>
      <c r="D652" s="322"/>
      <c r="E652" s="322"/>
      <c r="F652" s="322"/>
      <c r="G652" s="324"/>
      <c r="H652" s="324"/>
      <c r="I652" s="322"/>
      <c r="J652" s="322"/>
      <c r="K652" s="322"/>
      <c r="L652" s="322"/>
      <c r="M652" s="322"/>
      <c r="N652" s="322"/>
      <c r="O652" s="322"/>
      <c r="P652" s="322"/>
      <c r="Q652" s="322"/>
      <c r="R652" s="322"/>
      <c r="S652" s="322"/>
      <c r="T652" s="322"/>
      <c r="U652" s="322"/>
    </row>
    <row r="653">
      <c r="A653" s="322">
        <v>0.0</v>
      </c>
      <c r="B653" s="322"/>
      <c r="C653" s="323"/>
      <c r="D653" s="322"/>
      <c r="E653" s="322"/>
      <c r="F653" s="322"/>
      <c r="G653" s="324"/>
      <c r="H653" s="324"/>
      <c r="I653" s="322"/>
      <c r="J653" s="322"/>
      <c r="K653" s="322"/>
      <c r="L653" s="322"/>
      <c r="M653" s="322"/>
      <c r="N653" s="322"/>
      <c r="O653" s="322"/>
      <c r="P653" s="322"/>
      <c r="Q653" s="322"/>
      <c r="R653" s="322"/>
      <c r="S653" s="322"/>
      <c r="T653" s="322"/>
      <c r="U653" s="322"/>
    </row>
    <row r="654">
      <c r="A654" s="322">
        <v>0.0</v>
      </c>
      <c r="B654" s="322"/>
      <c r="C654" s="323"/>
      <c r="D654" s="322"/>
      <c r="E654" s="322"/>
      <c r="F654" s="322"/>
      <c r="G654" s="324"/>
      <c r="H654" s="324"/>
      <c r="I654" s="322"/>
      <c r="J654" s="322"/>
      <c r="K654" s="322"/>
      <c r="L654" s="322"/>
      <c r="M654" s="322"/>
      <c r="N654" s="322"/>
      <c r="O654" s="322"/>
      <c r="P654" s="322"/>
      <c r="Q654" s="322"/>
      <c r="R654" s="322"/>
      <c r="S654" s="322"/>
      <c r="T654" s="322"/>
      <c r="U654" s="322"/>
    </row>
    <row r="655">
      <c r="A655" s="322">
        <v>0.0</v>
      </c>
      <c r="B655" s="322"/>
      <c r="C655" s="323"/>
      <c r="D655" s="322"/>
      <c r="E655" s="322"/>
      <c r="F655" s="322"/>
      <c r="G655" s="324"/>
      <c r="H655" s="324"/>
      <c r="I655" s="322"/>
      <c r="J655" s="322"/>
      <c r="K655" s="322"/>
      <c r="L655" s="322"/>
      <c r="M655" s="322"/>
      <c r="N655" s="322"/>
      <c r="O655" s="322"/>
      <c r="P655" s="322"/>
      <c r="Q655" s="322"/>
      <c r="R655" s="322"/>
      <c r="S655" s="322"/>
      <c r="T655" s="322"/>
      <c r="U655" s="322"/>
    </row>
    <row r="656">
      <c r="A656" s="322">
        <v>0.0</v>
      </c>
      <c r="B656" s="322"/>
      <c r="C656" s="323"/>
      <c r="D656" s="322"/>
      <c r="E656" s="322"/>
      <c r="F656" s="322"/>
      <c r="G656" s="324"/>
      <c r="H656" s="324"/>
      <c r="I656" s="322"/>
      <c r="J656" s="322"/>
      <c r="K656" s="322"/>
      <c r="L656" s="322"/>
      <c r="M656" s="322"/>
      <c r="N656" s="322"/>
      <c r="O656" s="322"/>
      <c r="P656" s="322"/>
      <c r="Q656" s="322"/>
      <c r="R656" s="322"/>
      <c r="S656" s="322"/>
      <c r="T656" s="322"/>
      <c r="U656" s="322"/>
    </row>
    <row r="657">
      <c r="A657" s="322">
        <v>0.0</v>
      </c>
      <c r="B657" s="322"/>
      <c r="C657" s="323"/>
      <c r="D657" s="322"/>
      <c r="E657" s="322"/>
      <c r="F657" s="322"/>
      <c r="G657" s="324"/>
      <c r="H657" s="324"/>
      <c r="I657" s="322"/>
      <c r="J657" s="322"/>
      <c r="K657" s="322"/>
      <c r="L657" s="322"/>
      <c r="M657" s="322"/>
      <c r="N657" s="322"/>
      <c r="O657" s="322"/>
      <c r="P657" s="322"/>
      <c r="Q657" s="322"/>
      <c r="R657" s="322"/>
      <c r="S657" s="322"/>
      <c r="T657" s="322"/>
      <c r="U657" s="322"/>
    </row>
    <row r="658">
      <c r="A658" s="322">
        <v>0.0</v>
      </c>
      <c r="B658" s="322"/>
      <c r="C658" s="323"/>
      <c r="D658" s="322"/>
      <c r="E658" s="322"/>
      <c r="F658" s="322"/>
      <c r="G658" s="324"/>
      <c r="H658" s="324"/>
      <c r="I658" s="322"/>
      <c r="J658" s="322"/>
      <c r="K658" s="322"/>
      <c r="L658" s="322"/>
      <c r="M658" s="322"/>
      <c r="N658" s="322"/>
      <c r="O658" s="322"/>
      <c r="P658" s="322"/>
      <c r="Q658" s="322"/>
      <c r="R658" s="322"/>
      <c r="S658" s="322"/>
      <c r="T658" s="322"/>
      <c r="U658" s="322"/>
    </row>
    <row r="659">
      <c r="A659" s="322">
        <v>0.0</v>
      </c>
      <c r="B659" s="322"/>
      <c r="C659" s="323"/>
      <c r="D659" s="322"/>
      <c r="E659" s="322"/>
      <c r="F659" s="322"/>
      <c r="G659" s="324"/>
      <c r="H659" s="324"/>
      <c r="I659" s="322"/>
      <c r="J659" s="322"/>
      <c r="K659" s="322"/>
      <c r="L659" s="322"/>
      <c r="M659" s="322"/>
      <c r="N659" s="322"/>
      <c r="O659" s="322"/>
      <c r="P659" s="322"/>
      <c r="Q659" s="322"/>
      <c r="R659" s="322"/>
      <c r="S659" s="322"/>
      <c r="T659" s="322"/>
      <c r="U659" s="322"/>
    </row>
    <row r="660">
      <c r="A660" s="322">
        <v>0.0</v>
      </c>
      <c r="B660" s="322"/>
      <c r="C660" s="323"/>
      <c r="D660" s="322"/>
      <c r="E660" s="322"/>
      <c r="F660" s="322"/>
      <c r="G660" s="324"/>
      <c r="H660" s="324"/>
      <c r="I660" s="322"/>
      <c r="J660" s="322"/>
      <c r="K660" s="322"/>
      <c r="L660" s="322"/>
      <c r="M660" s="322"/>
      <c r="N660" s="322"/>
      <c r="O660" s="322"/>
      <c r="P660" s="322"/>
      <c r="Q660" s="322"/>
      <c r="R660" s="322"/>
      <c r="S660" s="322"/>
      <c r="T660" s="322"/>
      <c r="U660" s="322"/>
    </row>
    <row r="661">
      <c r="A661" s="322">
        <v>0.0</v>
      </c>
      <c r="B661" s="322"/>
      <c r="C661" s="323"/>
      <c r="D661" s="322"/>
      <c r="E661" s="322"/>
      <c r="F661" s="322"/>
      <c r="G661" s="324"/>
      <c r="H661" s="324"/>
      <c r="I661" s="322"/>
      <c r="J661" s="322"/>
      <c r="K661" s="322"/>
      <c r="L661" s="322"/>
      <c r="M661" s="322"/>
      <c r="N661" s="322"/>
      <c r="O661" s="322"/>
      <c r="P661" s="322"/>
      <c r="Q661" s="322"/>
      <c r="R661" s="322"/>
      <c r="S661" s="322"/>
      <c r="T661" s="322"/>
      <c r="U661" s="322"/>
    </row>
    <row r="662">
      <c r="A662" s="322">
        <v>0.0</v>
      </c>
      <c r="B662" s="322"/>
      <c r="C662" s="323"/>
      <c r="D662" s="322"/>
      <c r="E662" s="322"/>
      <c r="F662" s="322"/>
      <c r="G662" s="324"/>
      <c r="H662" s="324"/>
      <c r="I662" s="322"/>
      <c r="J662" s="322"/>
      <c r="K662" s="322"/>
      <c r="L662" s="322"/>
      <c r="M662" s="322"/>
      <c r="N662" s="322"/>
      <c r="O662" s="322"/>
      <c r="P662" s="322"/>
      <c r="Q662" s="322"/>
      <c r="R662" s="322"/>
      <c r="S662" s="322"/>
      <c r="T662" s="322"/>
      <c r="U662" s="322"/>
    </row>
    <row r="663">
      <c r="A663" s="322">
        <v>0.0</v>
      </c>
      <c r="B663" s="322"/>
      <c r="C663" s="323"/>
      <c r="D663" s="322"/>
      <c r="E663" s="322"/>
      <c r="F663" s="322"/>
      <c r="G663" s="324"/>
      <c r="H663" s="324"/>
      <c r="I663" s="322"/>
      <c r="J663" s="322"/>
      <c r="K663" s="322"/>
      <c r="L663" s="322"/>
      <c r="M663" s="322"/>
      <c r="N663" s="322"/>
      <c r="O663" s="322"/>
      <c r="P663" s="322"/>
      <c r="Q663" s="322"/>
      <c r="R663" s="322"/>
      <c r="S663" s="322"/>
      <c r="T663" s="322"/>
      <c r="U663" s="322"/>
    </row>
    <row r="664">
      <c r="A664" s="322">
        <v>0.0</v>
      </c>
      <c r="B664" s="322"/>
      <c r="C664" s="323"/>
      <c r="D664" s="322"/>
      <c r="E664" s="322"/>
      <c r="F664" s="322"/>
      <c r="G664" s="324"/>
      <c r="H664" s="324"/>
      <c r="I664" s="322"/>
      <c r="J664" s="322"/>
      <c r="K664" s="322"/>
      <c r="L664" s="322"/>
      <c r="M664" s="322"/>
      <c r="N664" s="322"/>
      <c r="O664" s="322"/>
      <c r="P664" s="322"/>
      <c r="Q664" s="322"/>
      <c r="R664" s="322"/>
      <c r="S664" s="322"/>
      <c r="T664" s="322"/>
      <c r="U664" s="322"/>
    </row>
    <row r="665">
      <c r="A665" s="322">
        <v>0.0</v>
      </c>
      <c r="B665" s="322"/>
      <c r="C665" s="323"/>
      <c r="D665" s="322"/>
      <c r="E665" s="322"/>
      <c r="F665" s="322"/>
      <c r="G665" s="324"/>
      <c r="H665" s="324"/>
      <c r="I665" s="322"/>
      <c r="J665" s="322"/>
      <c r="K665" s="322"/>
      <c r="L665" s="322"/>
      <c r="M665" s="322"/>
      <c r="N665" s="322"/>
      <c r="O665" s="322"/>
      <c r="P665" s="322"/>
      <c r="Q665" s="322"/>
      <c r="R665" s="322"/>
      <c r="S665" s="322"/>
      <c r="T665" s="322"/>
      <c r="U665" s="322"/>
    </row>
    <row r="666">
      <c r="A666" s="322">
        <v>0.0</v>
      </c>
      <c r="B666" s="322"/>
      <c r="C666" s="323"/>
      <c r="D666" s="322"/>
      <c r="E666" s="322"/>
      <c r="F666" s="322"/>
      <c r="G666" s="324"/>
      <c r="H666" s="324"/>
      <c r="I666" s="322"/>
      <c r="J666" s="322"/>
      <c r="K666" s="322"/>
      <c r="L666" s="322"/>
      <c r="M666" s="322"/>
      <c r="N666" s="322"/>
      <c r="O666" s="322"/>
      <c r="P666" s="322"/>
      <c r="Q666" s="322"/>
      <c r="R666" s="322"/>
      <c r="S666" s="322"/>
      <c r="T666" s="322"/>
      <c r="U666" s="322"/>
    </row>
    <row r="667">
      <c r="A667" s="322">
        <v>0.0</v>
      </c>
      <c r="B667" s="322"/>
      <c r="C667" s="323"/>
      <c r="D667" s="322"/>
      <c r="E667" s="322"/>
      <c r="F667" s="322"/>
      <c r="G667" s="324"/>
      <c r="H667" s="324"/>
      <c r="I667" s="322"/>
      <c r="J667" s="322"/>
      <c r="K667" s="322"/>
      <c r="L667" s="322"/>
      <c r="M667" s="322"/>
      <c r="N667" s="322"/>
      <c r="O667" s="322"/>
      <c r="P667" s="322"/>
      <c r="Q667" s="322"/>
      <c r="R667" s="322"/>
      <c r="S667" s="322"/>
      <c r="T667" s="322"/>
      <c r="U667" s="322"/>
    </row>
    <row r="668">
      <c r="A668" s="322">
        <v>0.0</v>
      </c>
      <c r="B668" s="322"/>
      <c r="C668" s="323"/>
      <c r="D668" s="322"/>
      <c r="E668" s="322"/>
      <c r="F668" s="322"/>
      <c r="G668" s="324"/>
      <c r="H668" s="324"/>
      <c r="I668" s="322"/>
      <c r="J668" s="322"/>
      <c r="K668" s="322"/>
      <c r="L668" s="322"/>
      <c r="M668" s="322"/>
      <c r="N668" s="322"/>
      <c r="O668" s="322"/>
      <c r="P668" s="322"/>
      <c r="Q668" s="322"/>
      <c r="R668" s="322"/>
      <c r="S668" s="322"/>
      <c r="T668" s="322"/>
      <c r="U668" s="322"/>
    </row>
    <row r="669">
      <c r="A669" s="322">
        <v>0.0</v>
      </c>
      <c r="B669" s="322"/>
      <c r="C669" s="323"/>
      <c r="D669" s="322"/>
      <c r="E669" s="322"/>
      <c r="F669" s="322"/>
      <c r="G669" s="324"/>
      <c r="H669" s="324"/>
      <c r="I669" s="322"/>
      <c r="J669" s="322"/>
      <c r="K669" s="322"/>
      <c r="L669" s="322"/>
      <c r="M669" s="322"/>
      <c r="N669" s="322"/>
      <c r="O669" s="322"/>
      <c r="P669" s="322"/>
      <c r="Q669" s="322"/>
      <c r="R669" s="322"/>
      <c r="S669" s="322"/>
      <c r="T669" s="322"/>
      <c r="U669" s="322"/>
    </row>
    <row r="670">
      <c r="A670" s="322">
        <v>0.0</v>
      </c>
      <c r="B670" s="322"/>
      <c r="C670" s="323"/>
      <c r="D670" s="322"/>
      <c r="E670" s="322"/>
      <c r="F670" s="322"/>
      <c r="G670" s="324"/>
      <c r="H670" s="324"/>
      <c r="I670" s="322"/>
      <c r="J670" s="322"/>
      <c r="K670" s="322"/>
      <c r="L670" s="322"/>
      <c r="M670" s="322"/>
      <c r="N670" s="322"/>
      <c r="O670" s="322"/>
      <c r="P670" s="322"/>
      <c r="Q670" s="322"/>
      <c r="R670" s="322"/>
      <c r="S670" s="322"/>
      <c r="T670" s="322"/>
      <c r="U670" s="322"/>
    </row>
    <row r="671">
      <c r="A671" s="322">
        <v>0.0</v>
      </c>
      <c r="B671" s="322"/>
      <c r="C671" s="323"/>
      <c r="D671" s="322"/>
      <c r="E671" s="322"/>
      <c r="F671" s="322"/>
      <c r="G671" s="324"/>
      <c r="H671" s="324"/>
      <c r="I671" s="322"/>
      <c r="J671" s="322"/>
      <c r="K671" s="322"/>
      <c r="L671" s="322"/>
      <c r="M671" s="322"/>
      <c r="N671" s="322"/>
      <c r="O671" s="322"/>
      <c r="P671" s="322"/>
      <c r="Q671" s="322"/>
      <c r="R671" s="322"/>
      <c r="S671" s="322"/>
      <c r="T671" s="322"/>
      <c r="U671" s="322"/>
    </row>
    <row r="672">
      <c r="A672" s="328">
        <v>0.0</v>
      </c>
      <c r="B672" s="322"/>
      <c r="C672" s="329"/>
      <c r="D672" s="322"/>
      <c r="E672" s="328"/>
      <c r="F672" s="328"/>
      <c r="G672" s="330"/>
      <c r="H672" s="330"/>
      <c r="I672" s="328"/>
      <c r="J672" s="328"/>
      <c r="K672" s="328"/>
      <c r="L672" s="328"/>
      <c r="M672" s="328"/>
      <c r="N672" s="328"/>
      <c r="O672" s="328"/>
      <c r="P672" s="328"/>
      <c r="Q672" s="328"/>
      <c r="R672" s="328"/>
      <c r="S672" s="328"/>
      <c r="T672" s="328"/>
      <c r="U672" s="328"/>
    </row>
    <row r="673">
      <c r="A673" s="322">
        <v>0.0</v>
      </c>
      <c r="B673" s="322"/>
      <c r="C673" s="323"/>
      <c r="D673" s="322"/>
      <c r="E673" s="322"/>
      <c r="F673" s="322"/>
      <c r="G673" s="324"/>
      <c r="H673" s="324"/>
      <c r="I673" s="322"/>
      <c r="J673" s="322"/>
      <c r="K673" s="322"/>
      <c r="L673" s="322"/>
      <c r="M673" s="322"/>
      <c r="N673" s="322"/>
      <c r="O673" s="322"/>
      <c r="P673" s="322"/>
      <c r="Q673" s="322"/>
      <c r="R673" s="322"/>
      <c r="S673" s="322"/>
      <c r="T673" s="322"/>
      <c r="U673" s="322"/>
    </row>
    <row r="674">
      <c r="A674" s="322">
        <v>0.0</v>
      </c>
      <c r="B674" s="322"/>
      <c r="C674" s="323"/>
      <c r="D674" s="322"/>
      <c r="E674" s="322"/>
      <c r="F674" s="322"/>
      <c r="G674" s="324"/>
      <c r="H674" s="324"/>
      <c r="I674" s="322"/>
      <c r="J674" s="322"/>
      <c r="K674" s="322"/>
      <c r="L674" s="322"/>
      <c r="M674" s="322"/>
      <c r="N674" s="322"/>
      <c r="O674" s="322"/>
      <c r="P674" s="322"/>
      <c r="Q674" s="322"/>
      <c r="R674" s="322"/>
      <c r="S674" s="322"/>
      <c r="T674" s="322"/>
      <c r="U674" s="322"/>
    </row>
    <row r="675">
      <c r="A675" s="322">
        <v>0.0</v>
      </c>
      <c r="B675" s="322"/>
      <c r="C675" s="323"/>
      <c r="D675" s="322"/>
      <c r="E675" s="322"/>
      <c r="F675" s="322"/>
      <c r="G675" s="324"/>
      <c r="H675" s="324"/>
      <c r="I675" s="322"/>
      <c r="J675" s="322"/>
      <c r="K675" s="322"/>
      <c r="L675" s="322"/>
      <c r="M675" s="322"/>
      <c r="N675" s="322"/>
      <c r="O675" s="322"/>
      <c r="P675" s="322"/>
      <c r="Q675" s="322"/>
      <c r="R675" s="322"/>
      <c r="S675" s="322"/>
      <c r="T675" s="322"/>
      <c r="U675" s="322"/>
    </row>
    <row r="676">
      <c r="A676" s="322">
        <v>0.0</v>
      </c>
      <c r="B676" s="322"/>
      <c r="C676" s="323"/>
      <c r="D676" s="322"/>
      <c r="E676" s="322"/>
      <c r="F676" s="322"/>
      <c r="G676" s="324"/>
      <c r="H676" s="324"/>
      <c r="I676" s="322"/>
      <c r="J676" s="322"/>
      <c r="K676" s="322"/>
      <c r="L676" s="322"/>
      <c r="M676" s="322"/>
      <c r="N676" s="322"/>
      <c r="O676" s="322"/>
      <c r="P676" s="322"/>
      <c r="Q676" s="322"/>
      <c r="R676" s="322"/>
      <c r="S676" s="322"/>
      <c r="T676" s="322"/>
      <c r="U676" s="322"/>
    </row>
    <row r="677">
      <c r="A677" s="322">
        <v>0.0</v>
      </c>
      <c r="B677" s="322"/>
      <c r="C677" s="323"/>
      <c r="D677" s="322"/>
      <c r="E677" s="322"/>
      <c r="F677" s="322"/>
      <c r="G677" s="324"/>
      <c r="H677" s="324"/>
      <c r="I677" s="322"/>
      <c r="J677" s="322"/>
      <c r="K677" s="322"/>
      <c r="L677" s="322"/>
      <c r="M677" s="322"/>
      <c r="N677" s="322"/>
      <c r="O677" s="322"/>
      <c r="P677" s="322"/>
      <c r="Q677" s="322"/>
      <c r="R677" s="322"/>
      <c r="S677" s="322"/>
      <c r="T677" s="322"/>
      <c r="U677" s="322"/>
    </row>
    <row r="678">
      <c r="A678" s="322">
        <v>0.0</v>
      </c>
      <c r="B678" s="322"/>
      <c r="C678" s="323"/>
      <c r="D678" s="322"/>
      <c r="E678" s="322"/>
      <c r="F678" s="322"/>
      <c r="G678" s="324"/>
      <c r="H678" s="324"/>
      <c r="I678" s="322"/>
      <c r="J678" s="322"/>
      <c r="K678" s="322"/>
      <c r="L678" s="322"/>
      <c r="M678" s="322"/>
      <c r="N678" s="322"/>
      <c r="O678" s="322"/>
      <c r="P678" s="322"/>
      <c r="Q678" s="322"/>
      <c r="R678" s="322"/>
      <c r="S678" s="322"/>
      <c r="T678" s="322"/>
      <c r="U678" s="322"/>
    </row>
    <row r="679">
      <c r="A679" s="322">
        <v>0.0</v>
      </c>
      <c r="B679" s="322"/>
      <c r="C679" s="323"/>
      <c r="D679" s="322"/>
      <c r="E679" s="322"/>
      <c r="F679" s="322"/>
      <c r="G679" s="324"/>
      <c r="H679" s="324"/>
      <c r="I679" s="322"/>
      <c r="J679" s="322"/>
      <c r="K679" s="322"/>
      <c r="L679" s="322"/>
      <c r="M679" s="322"/>
      <c r="N679" s="322"/>
      <c r="O679" s="322"/>
      <c r="P679" s="322"/>
      <c r="Q679" s="322"/>
      <c r="R679" s="322"/>
      <c r="S679" s="322"/>
      <c r="T679" s="322"/>
      <c r="U679" s="322"/>
    </row>
    <row r="680">
      <c r="A680" s="322">
        <v>0.0</v>
      </c>
      <c r="B680" s="322"/>
      <c r="C680" s="323"/>
      <c r="D680" s="322"/>
      <c r="E680" s="322"/>
      <c r="F680" s="322"/>
      <c r="G680" s="324"/>
      <c r="H680" s="324"/>
      <c r="I680" s="322"/>
      <c r="J680" s="322"/>
      <c r="K680" s="322"/>
      <c r="L680" s="322"/>
      <c r="M680" s="322"/>
      <c r="N680" s="322"/>
      <c r="O680" s="322"/>
      <c r="P680" s="322"/>
      <c r="Q680" s="322"/>
      <c r="R680" s="322"/>
      <c r="S680" s="322"/>
      <c r="T680" s="322"/>
      <c r="U680" s="322"/>
    </row>
    <row r="681">
      <c r="A681" s="322">
        <v>0.0</v>
      </c>
      <c r="B681" s="322"/>
      <c r="C681" s="323"/>
      <c r="D681" s="322"/>
      <c r="E681" s="322"/>
      <c r="F681" s="322"/>
      <c r="G681" s="324"/>
      <c r="H681" s="324"/>
      <c r="I681" s="322"/>
      <c r="J681" s="322"/>
      <c r="K681" s="322"/>
      <c r="L681" s="322"/>
      <c r="M681" s="322"/>
      <c r="N681" s="322"/>
      <c r="O681" s="322"/>
      <c r="P681" s="322"/>
      <c r="Q681" s="322"/>
      <c r="R681" s="322"/>
      <c r="S681" s="322"/>
      <c r="T681" s="322"/>
      <c r="U681" s="322"/>
    </row>
    <row r="682">
      <c r="A682" s="322">
        <v>0.0</v>
      </c>
      <c r="B682" s="322"/>
      <c r="C682" s="323"/>
      <c r="D682" s="322"/>
      <c r="E682" s="322"/>
      <c r="F682" s="322"/>
      <c r="G682" s="324"/>
      <c r="H682" s="324"/>
      <c r="I682" s="322"/>
      <c r="J682" s="322"/>
      <c r="K682" s="322"/>
      <c r="L682" s="322"/>
      <c r="M682" s="322"/>
      <c r="N682" s="322"/>
      <c r="O682" s="322"/>
      <c r="P682" s="322"/>
      <c r="Q682" s="322"/>
      <c r="R682" s="322"/>
      <c r="S682" s="322"/>
      <c r="T682" s="322"/>
      <c r="U682" s="322"/>
    </row>
    <row r="683">
      <c r="A683" s="322">
        <v>0.0</v>
      </c>
      <c r="B683" s="322"/>
      <c r="C683" s="323"/>
      <c r="D683" s="322"/>
      <c r="E683" s="322"/>
      <c r="F683" s="322"/>
      <c r="G683" s="324"/>
      <c r="H683" s="324"/>
      <c r="I683" s="322"/>
      <c r="J683" s="322"/>
      <c r="K683" s="322"/>
      <c r="L683" s="322"/>
      <c r="M683" s="322"/>
      <c r="N683" s="322"/>
      <c r="O683" s="322"/>
      <c r="P683" s="322"/>
      <c r="Q683" s="322"/>
      <c r="R683" s="322"/>
      <c r="S683" s="322"/>
      <c r="T683" s="322"/>
      <c r="U683" s="322"/>
    </row>
    <row r="684">
      <c r="A684" s="322">
        <v>0.0</v>
      </c>
      <c r="B684" s="322"/>
      <c r="C684" s="323"/>
      <c r="D684" s="322"/>
      <c r="E684" s="322"/>
      <c r="F684" s="322"/>
      <c r="G684" s="324"/>
      <c r="H684" s="324"/>
      <c r="I684" s="322"/>
      <c r="J684" s="322"/>
      <c r="K684" s="322"/>
      <c r="L684" s="322"/>
      <c r="M684" s="322"/>
      <c r="N684" s="322"/>
      <c r="O684" s="322"/>
      <c r="P684" s="322"/>
      <c r="Q684" s="322"/>
      <c r="R684" s="322"/>
      <c r="S684" s="322"/>
      <c r="T684" s="322"/>
      <c r="U684" s="322"/>
    </row>
    <row r="685">
      <c r="A685" s="322">
        <v>0.0</v>
      </c>
      <c r="B685" s="322"/>
      <c r="C685" s="323"/>
      <c r="D685" s="322"/>
      <c r="E685" s="322"/>
      <c r="F685" s="322"/>
      <c r="G685" s="324"/>
      <c r="H685" s="324"/>
      <c r="I685" s="322"/>
      <c r="J685" s="322"/>
      <c r="K685" s="322"/>
      <c r="L685" s="322"/>
      <c r="M685" s="322"/>
      <c r="N685" s="322"/>
      <c r="O685" s="322"/>
      <c r="P685" s="322"/>
      <c r="Q685" s="322"/>
      <c r="R685" s="322"/>
      <c r="S685" s="322"/>
      <c r="T685" s="322"/>
      <c r="U685" s="322"/>
    </row>
    <row r="686">
      <c r="A686" s="322">
        <v>0.0</v>
      </c>
      <c r="B686" s="322"/>
      <c r="C686" s="323"/>
      <c r="D686" s="322"/>
      <c r="E686" s="322"/>
      <c r="F686" s="322"/>
      <c r="G686" s="324"/>
      <c r="H686" s="324"/>
      <c r="I686" s="322"/>
      <c r="J686" s="322"/>
      <c r="K686" s="322"/>
      <c r="L686" s="322"/>
      <c r="M686" s="322"/>
      <c r="N686" s="322"/>
      <c r="O686" s="322"/>
      <c r="P686" s="322"/>
      <c r="Q686" s="322"/>
      <c r="R686" s="322"/>
      <c r="S686" s="322"/>
      <c r="T686" s="322"/>
      <c r="U686" s="322"/>
    </row>
    <row r="687">
      <c r="A687" s="322">
        <v>0.0</v>
      </c>
      <c r="B687" s="322"/>
      <c r="C687" s="323"/>
      <c r="D687" s="322"/>
      <c r="E687" s="322"/>
      <c r="F687" s="322"/>
      <c r="G687" s="324"/>
      <c r="H687" s="324"/>
      <c r="I687" s="322"/>
      <c r="J687" s="322"/>
      <c r="K687" s="322"/>
      <c r="L687" s="322"/>
      <c r="M687" s="322"/>
      <c r="N687" s="322"/>
      <c r="O687" s="322"/>
      <c r="P687" s="322"/>
      <c r="Q687" s="322"/>
      <c r="R687" s="322"/>
      <c r="S687" s="322"/>
      <c r="T687" s="322"/>
      <c r="U687" s="322"/>
    </row>
    <row r="688">
      <c r="A688" s="322">
        <v>0.0</v>
      </c>
      <c r="B688" s="322"/>
      <c r="C688" s="323"/>
      <c r="D688" s="322"/>
      <c r="E688" s="322"/>
      <c r="F688" s="322"/>
      <c r="G688" s="324"/>
      <c r="H688" s="324"/>
      <c r="I688" s="322"/>
      <c r="J688" s="322"/>
      <c r="K688" s="322"/>
      <c r="L688" s="322"/>
      <c r="M688" s="322"/>
      <c r="N688" s="322"/>
      <c r="O688" s="322"/>
      <c r="P688" s="322"/>
      <c r="Q688" s="322"/>
      <c r="R688" s="322"/>
      <c r="S688" s="322"/>
      <c r="T688" s="322"/>
      <c r="U688" s="322"/>
    </row>
    <row r="689">
      <c r="A689" s="322">
        <v>0.0</v>
      </c>
      <c r="B689" s="322"/>
      <c r="C689" s="323"/>
      <c r="D689" s="322"/>
      <c r="E689" s="322"/>
      <c r="F689" s="322"/>
      <c r="G689" s="324"/>
      <c r="H689" s="324"/>
      <c r="I689" s="322"/>
      <c r="J689" s="322"/>
      <c r="K689" s="322"/>
      <c r="L689" s="322"/>
      <c r="M689" s="322"/>
      <c r="N689" s="322"/>
      <c r="O689" s="322"/>
      <c r="P689" s="322"/>
      <c r="Q689" s="322"/>
      <c r="R689" s="322"/>
      <c r="S689" s="322"/>
      <c r="T689" s="322"/>
      <c r="U689" s="322"/>
    </row>
    <row r="690">
      <c r="A690" s="322">
        <v>0.0</v>
      </c>
      <c r="B690" s="322"/>
      <c r="C690" s="323"/>
      <c r="D690" s="322"/>
      <c r="E690" s="322"/>
      <c r="F690" s="322"/>
      <c r="G690" s="324"/>
      <c r="H690" s="324"/>
      <c r="I690" s="322"/>
      <c r="J690" s="322"/>
      <c r="K690" s="322"/>
      <c r="L690" s="322"/>
      <c r="M690" s="322"/>
      <c r="N690" s="322"/>
      <c r="O690" s="322"/>
      <c r="P690" s="322"/>
      <c r="Q690" s="322"/>
      <c r="R690" s="322"/>
      <c r="S690" s="322"/>
      <c r="T690" s="322"/>
      <c r="U690" s="322"/>
    </row>
    <row r="691">
      <c r="A691" s="322">
        <v>0.0</v>
      </c>
      <c r="B691" s="322"/>
      <c r="C691" s="323"/>
      <c r="D691" s="322"/>
      <c r="E691" s="322"/>
      <c r="F691" s="322"/>
      <c r="G691" s="324"/>
      <c r="H691" s="324"/>
      <c r="I691" s="322"/>
      <c r="J691" s="322"/>
      <c r="K691" s="322"/>
      <c r="L691" s="322"/>
      <c r="M691" s="322"/>
      <c r="N691" s="322"/>
      <c r="O691" s="322"/>
      <c r="P691" s="322"/>
      <c r="Q691" s="322"/>
      <c r="R691" s="322"/>
      <c r="S691" s="322"/>
      <c r="T691" s="322"/>
      <c r="U691" s="322"/>
    </row>
    <row r="692">
      <c r="A692" s="322">
        <v>0.0</v>
      </c>
      <c r="B692" s="322"/>
      <c r="C692" s="323"/>
      <c r="D692" s="322"/>
      <c r="E692" s="322"/>
      <c r="F692" s="322"/>
      <c r="G692" s="324"/>
      <c r="H692" s="324"/>
      <c r="I692" s="322"/>
      <c r="J692" s="322"/>
      <c r="K692" s="322"/>
      <c r="L692" s="322"/>
      <c r="M692" s="322"/>
      <c r="N692" s="322"/>
      <c r="O692" s="322"/>
      <c r="P692" s="322"/>
      <c r="Q692" s="322"/>
      <c r="R692" s="322"/>
      <c r="S692" s="322"/>
      <c r="T692" s="322"/>
      <c r="U692" s="322"/>
    </row>
    <row r="693">
      <c r="A693" s="322">
        <v>0.0</v>
      </c>
      <c r="B693" s="322"/>
      <c r="C693" s="323"/>
      <c r="D693" s="322"/>
      <c r="E693" s="322"/>
      <c r="F693" s="322"/>
      <c r="G693" s="324"/>
      <c r="H693" s="324"/>
      <c r="I693" s="322"/>
      <c r="J693" s="322"/>
      <c r="K693" s="322"/>
      <c r="L693" s="322"/>
      <c r="M693" s="322"/>
      <c r="N693" s="322"/>
      <c r="O693" s="322"/>
      <c r="P693" s="322"/>
      <c r="Q693" s="322"/>
      <c r="R693" s="322"/>
      <c r="S693" s="322"/>
      <c r="T693" s="322"/>
      <c r="U693" s="322"/>
    </row>
    <row r="694">
      <c r="A694" s="322">
        <v>0.0</v>
      </c>
      <c r="B694" s="322"/>
      <c r="C694" s="323"/>
      <c r="D694" s="322"/>
      <c r="E694" s="322"/>
      <c r="F694" s="322"/>
      <c r="G694" s="324"/>
      <c r="H694" s="324"/>
      <c r="I694" s="322"/>
      <c r="J694" s="322"/>
      <c r="K694" s="322"/>
      <c r="L694" s="322"/>
      <c r="M694" s="322"/>
      <c r="N694" s="322"/>
      <c r="O694" s="322"/>
      <c r="P694" s="322"/>
      <c r="Q694" s="322"/>
      <c r="R694" s="322"/>
      <c r="S694" s="322"/>
      <c r="T694" s="322"/>
      <c r="U694" s="322"/>
    </row>
    <row r="695">
      <c r="A695" s="322">
        <v>0.0</v>
      </c>
      <c r="B695" s="322"/>
      <c r="C695" s="323"/>
      <c r="D695" s="322"/>
      <c r="E695" s="322"/>
      <c r="F695" s="322"/>
      <c r="G695" s="324"/>
      <c r="H695" s="324"/>
      <c r="I695" s="322"/>
      <c r="J695" s="322"/>
      <c r="K695" s="322"/>
      <c r="L695" s="322"/>
      <c r="M695" s="322"/>
      <c r="N695" s="322"/>
      <c r="O695" s="322"/>
      <c r="P695" s="322"/>
      <c r="Q695" s="322"/>
      <c r="R695" s="322"/>
      <c r="S695" s="322"/>
      <c r="T695" s="322"/>
      <c r="U695" s="322"/>
    </row>
    <row r="696">
      <c r="A696" s="322">
        <v>0.0</v>
      </c>
      <c r="B696" s="322"/>
      <c r="C696" s="323"/>
      <c r="D696" s="322"/>
      <c r="E696" s="322"/>
      <c r="F696" s="322"/>
      <c r="G696" s="324"/>
      <c r="H696" s="324"/>
      <c r="I696" s="322"/>
      <c r="J696" s="322"/>
      <c r="K696" s="322"/>
      <c r="L696" s="322"/>
      <c r="M696" s="322"/>
      <c r="N696" s="322"/>
      <c r="O696" s="322"/>
      <c r="P696" s="322"/>
      <c r="Q696" s="322"/>
      <c r="R696" s="322"/>
      <c r="S696" s="322"/>
      <c r="T696" s="322"/>
      <c r="U696" s="322"/>
    </row>
    <row r="697">
      <c r="A697" s="322">
        <v>0.0</v>
      </c>
      <c r="B697" s="322"/>
      <c r="C697" s="323"/>
      <c r="D697" s="322"/>
      <c r="E697" s="322"/>
      <c r="F697" s="322"/>
      <c r="G697" s="324"/>
      <c r="H697" s="324"/>
      <c r="I697" s="322"/>
      <c r="J697" s="322"/>
      <c r="K697" s="322"/>
      <c r="L697" s="322"/>
      <c r="M697" s="322"/>
      <c r="N697" s="322"/>
      <c r="O697" s="322"/>
      <c r="P697" s="322"/>
      <c r="Q697" s="322"/>
      <c r="R697" s="322"/>
      <c r="S697" s="322"/>
      <c r="T697" s="322"/>
      <c r="U697" s="322"/>
    </row>
    <row r="698">
      <c r="A698" s="322">
        <v>0.0</v>
      </c>
      <c r="B698" s="322"/>
      <c r="C698" s="323"/>
      <c r="D698" s="322"/>
      <c r="E698" s="322"/>
      <c r="F698" s="322"/>
      <c r="G698" s="324"/>
      <c r="H698" s="324"/>
      <c r="I698" s="322"/>
      <c r="J698" s="322"/>
      <c r="K698" s="322"/>
      <c r="L698" s="322"/>
      <c r="M698" s="322"/>
      <c r="N698" s="322"/>
      <c r="O698" s="322"/>
      <c r="P698" s="322"/>
      <c r="Q698" s="322"/>
      <c r="R698" s="322"/>
      <c r="S698" s="322"/>
      <c r="T698" s="322"/>
      <c r="U698" s="322"/>
    </row>
    <row r="699">
      <c r="A699" s="322">
        <v>0.0</v>
      </c>
      <c r="B699" s="322"/>
      <c r="C699" s="323"/>
      <c r="D699" s="322"/>
      <c r="E699" s="322"/>
      <c r="F699" s="322"/>
      <c r="G699" s="324"/>
      <c r="H699" s="324"/>
      <c r="I699" s="322"/>
      <c r="J699" s="322"/>
      <c r="K699" s="322"/>
      <c r="L699" s="322"/>
      <c r="M699" s="322"/>
      <c r="N699" s="322"/>
      <c r="O699" s="322"/>
      <c r="P699" s="322"/>
      <c r="Q699" s="322"/>
      <c r="R699" s="322"/>
      <c r="S699" s="322"/>
      <c r="T699" s="322"/>
      <c r="U699" s="322"/>
    </row>
    <row r="700">
      <c r="A700" s="322">
        <v>0.0</v>
      </c>
      <c r="B700" s="322"/>
      <c r="C700" s="323"/>
      <c r="D700" s="322"/>
      <c r="E700" s="322"/>
      <c r="F700" s="322"/>
      <c r="G700" s="324"/>
      <c r="H700" s="324"/>
      <c r="I700" s="322"/>
      <c r="J700" s="322"/>
      <c r="K700" s="322"/>
      <c r="L700" s="322"/>
      <c r="M700" s="322"/>
      <c r="N700" s="322"/>
      <c r="O700" s="322"/>
      <c r="P700" s="322"/>
      <c r="Q700" s="322"/>
      <c r="R700" s="322"/>
      <c r="S700" s="322"/>
      <c r="T700" s="322"/>
      <c r="U700" s="322"/>
    </row>
    <row r="701">
      <c r="A701" s="322">
        <v>0.0</v>
      </c>
      <c r="B701" s="322"/>
      <c r="C701" s="323"/>
      <c r="D701" s="322"/>
      <c r="E701" s="322"/>
      <c r="F701" s="322"/>
      <c r="G701" s="324"/>
      <c r="H701" s="324"/>
      <c r="I701" s="322"/>
      <c r="J701" s="322"/>
      <c r="K701" s="322"/>
      <c r="L701" s="322"/>
      <c r="M701" s="322"/>
      <c r="N701" s="322"/>
      <c r="O701" s="322"/>
      <c r="P701" s="322"/>
      <c r="Q701" s="322"/>
      <c r="R701" s="322"/>
      <c r="S701" s="322"/>
      <c r="T701" s="322"/>
      <c r="U701" s="322"/>
    </row>
    <row r="702">
      <c r="A702" s="322">
        <v>0.0</v>
      </c>
      <c r="B702" s="322"/>
      <c r="C702" s="323"/>
      <c r="D702" s="322"/>
      <c r="E702" s="322"/>
      <c r="F702" s="322"/>
      <c r="G702" s="324"/>
      <c r="H702" s="324"/>
      <c r="I702" s="322"/>
      <c r="J702" s="322"/>
      <c r="K702" s="322"/>
      <c r="L702" s="322"/>
      <c r="M702" s="322"/>
      <c r="N702" s="322"/>
      <c r="O702" s="322"/>
      <c r="P702" s="322"/>
      <c r="Q702" s="322"/>
      <c r="R702" s="322"/>
      <c r="S702" s="322"/>
      <c r="T702" s="322"/>
      <c r="U702" s="322"/>
    </row>
    <row r="703">
      <c r="A703" s="322">
        <v>0.0</v>
      </c>
      <c r="B703" s="322"/>
      <c r="C703" s="323"/>
      <c r="D703" s="322"/>
      <c r="E703" s="322"/>
      <c r="F703" s="322"/>
      <c r="G703" s="324"/>
      <c r="H703" s="324"/>
      <c r="I703" s="322"/>
      <c r="J703" s="322"/>
      <c r="K703" s="322"/>
      <c r="L703" s="322"/>
      <c r="M703" s="322"/>
      <c r="N703" s="322"/>
      <c r="O703" s="322"/>
      <c r="P703" s="322"/>
      <c r="Q703" s="322"/>
      <c r="R703" s="322"/>
      <c r="S703" s="322"/>
      <c r="T703" s="322"/>
      <c r="U703" s="322"/>
    </row>
    <row r="704">
      <c r="A704" s="322">
        <v>0.0</v>
      </c>
      <c r="B704" s="322"/>
      <c r="C704" s="323"/>
      <c r="D704" s="322"/>
      <c r="E704" s="322"/>
      <c r="F704" s="322"/>
      <c r="G704" s="324"/>
      <c r="H704" s="324"/>
      <c r="I704" s="322"/>
      <c r="J704" s="322"/>
      <c r="K704" s="322"/>
      <c r="L704" s="322"/>
      <c r="M704" s="322"/>
      <c r="N704" s="322"/>
      <c r="O704" s="322"/>
      <c r="P704" s="322"/>
      <c r="Q704" s="322"/>
      <c r="R704" s="322"/>
      <c r="S704" s="322"/>
      <c r="T704" s="322"/>
      <c r="U704" s="322"/>
    </row>
    <row r="705">
      <c r="A705" s="322">
        <v>0.0</v>
      </c>
      <c r="B705" s="322"/>
      <c r="C705" s="323"/>
      <c r="D705" s="322"/>
      <c r="E705" s="322"/>
      <c r="F705" s="322"/>
      <c r="G705" s="324"/>
      <c r="H705" s="324"/>
      <c r="I705" s="322"/>
      <c r="J705" s="322"/>
      <c r="K705" s="322"/>
      <c r="L705" s="322"/>
      <c r="M705" s="322"/>
      <c r="N705" s="322"/>
      <c r="O705" s="322"/>
      <c r="P705" s="322"/>
      <c r="Q705" s="322"/>
      <c r="R705" s="322"/>
      <c r="S705" s="322"/>
      <c r="T705" s="322"/>
      <c r="U705" s="322"/>
    </row>
    <row r="706">
      <c r="A706" s="322">
        <v>0.0</v>
      </c>
      <c r="B706" s="322"/>
      <c r="C706" s="323"/>
      <c r="D706" s="322"/>
      <c r="E706" s="322"/>
      <c r="F706" s="322"/>
      <c r="G706" s="324"/>
      <c r="H706" s="324"/>
      <c r="I706" s="322"/>
      <c r="J706" s="322"/>
      <c r="K706" s="322"/>
      <c r="L706" s="322"/>
      <c r="M706" s="322"/>
      <c r="N706" s="322"/>
      <c r="O706" s="322"/>
      <c r="P706" s="322"/>
      <c r="Q706" s="322"/>
      <c r="R706" s="322"/>
      <c r="S706" s="322"/>
      <c r="T706" s="322"/>
      <c r="U706" s="322"/>
    </row>
    <row r="707">
      <c r="A707" s="322">
        <v>0.0</v>
      </c>
      <c r="B707" s="322"/>
      <c r="C707" s="323"/>
      <c r="D707" s="322"/>
      <c r="E707" s="322"/>
      <c r="F707" s="322"/>
      <c r="G707" s="324"/>
      <c r="H707" s="324"/>
      <c r="I707" s="322"/>
      <c r="J707" s="322"/>
      <c r="K707" s="322"/>
      <c r="L707" s="322"/>
      <c r="M707" s="322"/>
      <c r="N707" s="322"/>
      <c r="O707" s="322"/>
      <c r="P707" s="322"/>
      <c r="Q707" s="322"/>
      <c r="R707" s="322"/>
      <c r="S707" s="322"/>
      <c r="T707" s="322"/>
      <c r="U707" s="322"/>
    </row>
    <row r="708">
      <c r="A708" s="322">
        <v>0.0</v>
      </c>
      <c r="B708" s="322"/>
      <c r="C708" s="323"/>
      <c r="D708" s="322"/>
      <c r="E708" s="322"/>
      <c r="F708" s="322"/>
      <c r="G708" s="324"/>
      <c r="H708" s="324"/>
      <c r="I708" s="322"/>
      <c r="J708" s="322"/>
      <c r="K708" s="322"/>
      <c r="L708" s="322"/>
      <c r="M708" s="322"/>
      <c r="N708" s="322"/>
      <c r="O708" s="322"/>
      <c r="P708" s="322"/>
      <c r="Q708" s="322"/>
      <c r="R708" s="322"/>
      <c r="S708" s="322"/>
      <c r="T708" s="322"/>
      <c r="U708" s="322"/>
    </row>
    <row r="709">
      <c r="A709" s="322">
        <v>0.0</v>
      </c>
      <c r="B709" s="322"/>
      <c r="C709" s="323"/>
      <c r="D709" s="322"/>
      <c r="E709" s="322"/>
      <c r="F709" s="322"/>
      <c r="G709" s="324"/>
      <c r="H709" s="324"/>
      <c r="I709" s="322"/>
      <c r="J709" s="322"/>
      <c r="K709" s="322"/>
      <c r="L709" s="322"/>
      <c r="M709" s="322"/>
      <c r="N709" s="322"/>
      <c r="O709" s="322"/>
      <c r="P709" s="322"/>
      <c r="Q709" s="322"/>
      <c r="R709" s="322"/>
      <c r="S709" s="322"/>
      <c r="T709" s="322"/>
      <c r="U709" s="322"/>
    </row>
    <row r="710">
      <c r="A710" s="322">
        <v>0.0</v>
      </c>
      <c r="B710" s="322"/>
      <c r="C710" s="323"/>
      <c r="D710" s="322"/>
      <c r="E710" s="322"/>
      <c r="F710" s="322"/>
      <c r="G710" s="324"/>
      <c r="H710" s="324"/>
      <c r="I710" s="322"/>
      <c r="J710" s="322"/>
      <c r="K710" s="322"/>
      <c r="L710" s="322"/>
      <c r="M710" s="322"/>
      <c r="N710" s="322"/>
      <c r="O710" s="322"/>
      <c r="P710" s="322"/>
      <c r="Q710" s="322"/>
      <c r="R710" s="322"/>
      <c r="S710" s="322"/>
      <c r="T710" s="322"/>
      <c r="U710" s="322"/>
    </row>
    <row r="711">
      <c r="A711" s="322">
        <v>0.0</v>
      </c>
      <c r="B711" s="322"/>
      <c r="C711" s="323"/>
      <c r="D711" s="322"/>
      <c r="E711" s="322"/>
      <c r="F711" s="322"/>
      <c r="G711" s="324"/>
      <c r="H711" s="324"/>
      <c r="I711" s="322"/>
      <c r="J711" s="322"/>
      <c r="K711" s="322"/>
      <c r="L711" s="322"/>
      <c r="M711" s="322"/>
      <c r="N711" s="322"/>
      <c r="O711" s="322"/>
      <c r="P711" s="322"/>
      <c r="Q711" s="322"/>
      <c r="R711" s="322"/>
      <c r="S711" s="322"/>
      <c r="T711" s="322"/>
      <c r="U711" s="322"/>
    </row>
    <row r="712">
      <c r="A712" s="322">
        <v>0.0</v>
      </c>
      <c r="B712" s="322"/>
      <c r="C712" s="323"/>
      <c r="D712" s="322"/>
      <c r="E712" s="322"/>
      <c r="F712" s="322"/>
      <c r="G712" s="324"/>
      <c r="H712" s="324"/>
      <c r="I712" s="322"/>
      <c r="J712" s="322"/>
      <c r="K712" s="322"/>
      <c r="L712" s="322"/>
      <c r="M712" s="322"/>
      <c r="N712" s="322"/>
      <c r="O712" s="322"/>
      <c r="P712" s="322"/>
      <c r="Q712" s="322"/>
      <c r="R712" s="322"/>
      <c r="S712" s="322"/>
      <c r="T712" s="322"/>
      <c r="U712" s="322"/>
    </row>
    <row r="713">
      <c r="A713" s="322">
        <v>0.0</v>
      </c>
      <c r="B713" s="322"/>
      <c r="C713" s="323"/>
      <c r="D713" s="322"/>
      <c r="E713" s="322"/>
      <c r="F713" s="322"/>
      <c r="G713" s="324"/>
      <c r="H713" s="324"/>
      <c r="I713" s="322"/>
      <c r="J713" s="322"/>
      <c r="K713" s="322"/>
      <c r="L713" s="322"/>
      <c r="M713" s="322"/>
      <c r="N713" s="322"/>
      <c r="O713" s="322"/>
      <c r="P713" s="322"/>
      <c r="Q713" s="322"/>
      <c r="R713" s="322"/>
      <c r="S713" s="322"/>
      <c r="T713" s="322"/>
      <c r="U713" s="322"/>
    </row>
    <row r="714">
      <c r="A714" s="322">
        <v>0.0</v>
      </c>
      <c r="B714" s="322"/>
      <c r="C714" s="323"/>
      <c r="D714" s="322"/>
      <c r="E714" s="322"/>
      <c r="F714" s="322"/>
      <c r="G714" s="324"/>
      <c r="H714" s="324"/>
      <c r="I714" s="322"/>
      <c r="J714" s="322"/>
      <c r="K714" s="322"/>
      <c r="L714" s="322"/>
      <c r="M714" s="322"/>
      <c r="N714" s="322"/>
      <c r="O714" s="322"/>
      <c r="P714" s="322"/>
      <c r="Q714" s="322"/>
      <c r="R714" s="322"/>
      <c r="S714" s="322"/>
      <c r="T714" s="322"/>
      <c r="U714" s="322"/>
    </row>
    <row r="715">
      <c r="A715" s="322">
        <v>0.0</v>
      </c>
      <c r="B715" s="322"/>
      <c r="C715" s="323"/>
      <c r="D715" s="322"/>
      <c r="E715" s="322"/>
      <c r="F715" s="322"/>
      <c r="G715" s="324"/>
      <c r="H715" s="324"/>
      <c r="I715" s="322"/>
      <c r="J715" s="322"/>
      <c r="K715" s="322"/>
      <c r="L715" s="322"/>
      <c r="M715" s="322"/>
      <c r="N715" s="322"/>
      <c r="O715" s="322"/>
      <c r="P715" s="322"/>
      <c r="Q715" s="322"/>
      <c r="R715" s="322"/>
      <c r="S715" s="322"/>
      <c r="T715" s="322"/>
      <c r="U715" s="322"/>
    </row>
    <row r="716">
      <c r="A716" s="322">
        <v>0.0</v>
      </c>
      <c r="B716" s="322"/>
      <c r="C716" s="323"/>
      <c r="D716" s="322"/>
      <c r="E716" s="322"/>
      <c r="F716" s="322"/>
      <c r="G716" s="324"/>
      <c r="H716" s="324"/>
      <c r="I716" s="322"/>
      <c r="J716" s="322"/>
      <c r="K716" s="322"/>
      <c r="L716" s="322"/>
      <c r="M716" s="322"/>
      <c r="N716" s="322"/>
      <c r="O716" s="322"/>
      <c r="P716" s="322"/>
      <c r="Q716" s="322"/>
      <c r="R716" s="322"/>
      <c r="S716" s="322"/>
      <c r="T716" s="322"/>
      <c r="U716" s="322"/>
    </row>
    <row r="717">
      <c r="A717" s="322">
        <v>0.0</v>
      </c>
      <c r="B717" s="322"/>
      <c r="C717" s="323"/>
      <c r="D717" s="322"/>
      <c r="E717" s="322"/>
      <c r="F717" s="322"/>
      <c r="G717" s="324"/>
      <c r="H717" s="324"/>
      <c r="I717" s="322"/>
      <c r="J717" s="322"/>
      <c r="K717" s="322"/>
      <c r="L717" s="322"/>
      <c r="M717" s="322"/>
      <c r="N717" s="322"/>
      <c r="O717" s="322"/>
      <c r="P717" s="322"/>
      <c r="Q717" s="322"/>
      <c r="R717" s="322"/>
      <c r="S717" s="322"/>
      <c r="T717" s="322"/>
      <c r="U717" s="322"/>
    </row>
    <row r="718">
      <c r="A718" s="322">
        <v>0.0</v>
      </c>
      <c r="B718" s="322"/>
      <c r="C718" s="323"/>
      <c r="D718" s="322"/>
      <c r="E718" s="322"/>
      <c r="F718" s="322"/>
      <c r="G718" s="324"/>
      <c r="H718" s="324"/>
      <c r="I718" s="322"/>
      <c r="J718" s="322"/>
      <c r="K718" s="322"/>
      <c r="L718" s="322"/>
      <c r="M718" s="322"/>
      <c r="N718" s="322"/>
      <c r="O718" s="322"/>
      <c r="P718" s="322"/>
      <c r="Q718" s="322"/>
      <c r="R718" s="322"/>
      <c r="S718" s="322"/>
      <c r="T718" s="322"/>
      <c r="U718" s="322"/>
    </row>
    <row r="719">
      <c r="A719" s="322">
        <v>0.0</v>
      </c>
      <c r="B719" s="322"/>
      <c r="C719" s="323"/>
      <c r="D719" s="322"/>
      <c r="E719" s="322"/>
      <c r="F719" s="322"/>
      <c r="G719" s="324"/>
      <c r="H719" s="324"/>
      <c r="I719" s="322"/>
      <c r="J719" s="322"/>
      <c r="K719" s="322"/>
      <c r="L719" s="322"/>
      <c r="M719" s="322"/>
      <c r="N719" s="322"/>
      <c r="O719" s="322"/>
      <c r="P719" s="322"/>
      <c r="Q719" s="322"/>
      <c r="R719" s="322"/>
      <c r="S719" s="322"/>
      <c r="T719" s="322"/>
      <c r="U719" s="322"/>
    </row>
    <row r="720">
      <c r="A720" s="322">
        <v>0.0</v>
      </c>
      <c r="B720" s="322"/>
      <c r="C720" s="323"/>
      <c r="D720" s="322"/>
      <c r="E720" s="322"/>
      <c r="F720" s="322"/>
      <c r="G720" s="324"/>
      <c r="H720" s="324"/>
      <c r="I720" s="322"/>
      <c r="J720" s="322"/>
      <c r="K720" s="322"/>
      <c r="L720" s="322"/>
      <c r="M720" s="322"/>
      <c r="N720" s="322"/>
      <c r="O720" s="322"/>
      <c r="P720" s="322"/>
      <c r="Q720" s="322"/>
      <c r="R720" s="322"/>
      <c r="S720" s="322"/>
      <c r="T720" s="322"/>
      <c r="U720" s="322"/>
    </row>
    <row r="721">
      <c r="A721" s="322">
        <v>0.0</v>
      </c>
      <c r="B721" s="322"/>
      <c r="C721" s="323"/>
      <c r="D721" s="322"/>
      <c r="E721" s="322"/>
      <c r="F721" s="322"/>
      <c r="G721" s="324"/>
      <c r="H721" s="324"/>
      <c r="I721" s="322"/>
      <c r="J721" s="322"/>
      <c r="K721" s="322"/>
      <c r="L721" s="322"/>
      <c r="M721" s="322"/>
      <c r="N721" s="322"/>
      <c r="O721" s="322"/>
      <c r="P721" s="322"/>
      <c r="Q721" s="322"/>
      <c r="R721" s="322"/>
      <c r="S721" s="322"/>
      <c r="T721" s="322"/>
      <c r="U721" s="322"/>
    </row>
    <row r="722">
      <c r="A722" s="322">
        <v>0.0</v>
      </c>
      <c r="B722" s="322"/>
      <c r="C722" s="323"/>
      <c r="D722" s="322"/>
      <c r="E722" s="322"/>
      <c r="F722" s="322"/>
      <c r="G722" s="324"/>
      <c r="H722" s="324"/>
      <c r="I722" s="322"/>
      <c r="J722" s="322"/>
      <c r="K722" s="322"/>
      <c r="L722" s="322"/>
      <c r="M722" s="322"/>
      <c r="N722" s="322"/>
      <c r="O722" s="322"/>
      <c r="P722" s="322"/>
      <c r="Q722" s="322"/>
      <c r="R722" s="322"/>
      <c r="S722" s="322"/>
      <c r="T722" s="322"/>
      <c r="U722" s="322"/>
    </row>
    <row r="723">
      <c r="A723" s="322">
        <v>0.0</v>
      </c>
      <c r="B723" s="322"/>
      <c r="C723" s="323"/>
      <c r="D723" s="322"/>
      <c r="E723" s="322"/>
      <c r="F723" s="322"/>
      <c r="G723" s="324"/>
      <c r="H723" s="324"/>
      <c r="I723" s="322"/>
      <c r="J723" s="322"/>
      <c r="K723" s="322"/>
      <c r="L723" s="322"/>
      <c r="M723" s="322"/>
      <c r="N723" s="322"/>
      <c r="O723" s="322"/>
      <c r="P723" s="322"/>
      <c r="Q723" s="322"/>
      <c r="R723" s="322"/>
      <c r="S723" s="322"/>
      <c r="T723" s="322"/>
      <c r="U723" s="322"/>
    </row>
    <row r="724">
      <c r="A724" s="322">
        <v>0.0</v>
      </c>
      <c r="B724" s="322"/>
      <c r="C724" s="323"/>
      <c r="D724" s="322"/>
      <c r="E724" s="322"/>
      <c r="F724" s="322"/>
      <c r="G724" s="324"/>
      <c r="H724" s="324"/>
      <c r="I724" s="322"/>
      <c r="J724" s="322"/>
      <c r="K724" s="322"/>
      <c r="L724" s="322"/>
      <c r="M724" s="322"/>
      <c r="N724" s="322"/>
      <c r="O724" s="322"/>
      <c r="P724" s="322"/>
      <c r="Q724" s="322"/>
      <c r="R724" s="322"/>
      <c r="S724" s="322"/>
      <c r="T724" s="322"/>
      <c r="U724" s="322"/>
    </row>
    <row r="725">
      <c r="A725" s="322">
        <v>0.0</v>
      </c>
      <c r="B725" s="322"/>
      <c r="C725" s="323"/>
      <c r="D725" s="322"/>
      <c r="E725" s="322"/>
      <c r="F725" s="322"/>
      <c r="G725" s="324"/>
      <c r="H725" s="324"/>
      <c r="I725" s="322"/>
      <c r="J725" s="322"/>
      <c r="K725" s="322"/>
      <c r="L725" s="322"/>
      <c r="M725" s="322"/>
      <c r="N725" s="322"/>
      <c r="O725" s="322"/>
      <c r="P725" s="322"/>
      <c r="Q725" s="322"/>
      <c r="R725" s="322"/>
      <c r="S725" s="322"/>
      <c r="T725" s="322"/>
      <c r="U725" s="322"/>
    </row>
    <row r="726">
      <c r="A726" s="322">
        <v>0.0</v>
      </c>
      <c r="B726" s="322"/>
      <c r="C726" s="323"/>
      <c r="D726" s="322"/>
      <c r="E726" s="322"/>
      <c r="F726" s="322"/>
      <c r="G726" s="324"/>
      <c r="H726" s="324"/>
      <c r="I726" s="322"/>
      <c r="J726" s="322"/>
      <c r="K726" s="322"/>
      <c r="L726" s="322"/>
      <c r="M726" s="322"/>
      <c r="N726" s="322"/>
      <c r="O726" s="322"/>
      <c r="P726" s="322"/>
      <c r="Q726" s="322"/>
      <c r="R726" s="322"/>
      <c r="S726" s="322"/>
      <c r="T726" s="322"/>
      <c r="U726" s="322"/>
    </row>
    <row r="727">
      <c r="A727" s="322">
        <v>0.0</v>
      </c>
      <c r="B727" s="322"/>
      <c r="C727" s="323"/>
      <c r="D727" s="322"/>
      <c r="E727" s="322"/>
      <c r="F727" s="322"/>
      <c r="G727" s="324"/>
      <c r="H727" s="324"/>
      <c r="I727" s="322"/>
      <c r="J727" s="322"/>
      <c r="K727" s="322"/>
      <c r="L727" s="322"/>
      <c r="M727" s="322"/>
      <c r="N727" s="322"/>
      <c r="O727" s="322"/>
      <c r="P727" s="322"/>
      <c r="Q727" s="322"/>
      <c r="R727" s="322"/>
      <c r="S727" s="322"/>
      <c r="T727" s="322"/>
      <c r="U727" s="322"/>
    </row>
    <row r="728">
      <c r="A728" s="322">
        <v>0.0</v>
      </c>
      <c r="B728" s="322"/>
      <c r="C728" s="323"/>
      <c r="D728" s="322"/>
      <c r="E728" s="322"/>
      <c r="F728" s="322"/>
      <c r="G728" s="324"/>
      <c r="H728" s="324"/>
      <c r="I728" s="322"/>
      <c r="J728" s="322"/>
      <c r="K728" s="322"/>
      <c r="L728" s="322"/>
      <c r="M728" s="322"/>
      <c r="N728" s="322"/>
      <c r="O728" s="322"/>
      <c r="P728" s="322"/>
      <c r="Q728" s="322"/>
      <c r="R728" s="322"/>
      <c r="S728" s="322"/>
      <c r="T728" s="322"/>
      <c r="U728" s="322"/>
    </row>
    <row r="729">
      <c r="A729" s="322">
        <v>0.0</v>
      </c>
      <c r="B729" s="322"/>
      <c r="C729" s="323"/>
      <c r="D729" s="322"/>
      <c r="E729" s="322"/>
      <c r="F729" s="322"/>
      <c r="G729" s="324"/>
      <c r="H729" s="324"/>
      <c r="I729" s="322"/>
      <c r="J729" s="322"/>
      <c r="K729" s="322"/>
      <c r="L729" s="322"/>
      <c r="M729" s="322"/>
      <c r="N729" s="322"/>
      <c r="O729" s="322"/>
      <c r="P729" s="322"/>
      <c r="Q729" s="322"/>
      <c r="R729" s="322"/>
      <c r="S729" s="322"/>
      <c r="T729" s="322"/>
      <c r="U729" s="322"/>
    </row>
    <row r="730">
      <c r="A730" s="322">
        <v>0.0</v>
      </c>
      <c r="B730" s="322"/>
      <c r="C730" s="323"/>
      <c r="D730" s="322"/>
      <c r="E730" s="322"/>
      <c r="F730" s="322"/>
      <c r="G730" s="324"/>
      <c r="H730" s="324"/>
      <c r="I730" s="322"/>
      <c r="J730" s="322"/>
      <c r="K730" s="322"/>
      <c r="L730" s="322"/>
      <c r="M730" s="322"/>
      <c r="N730" s="322"/>
      <c r="O730" s="322"/>
      <c r="P730" s="322"/>
      <c r="Q730" s="322"/>
      <c r="R730" s="322"/>
      <c r="S730" s="322"/>
      <c r="T730" s="322"/>
      <c r="U730" s="322"/>
    </row>
    <row r="731">
      <c r="A731" s="322">
        <v>0.0</v>
      </c>
      <c r="B731" s="322"/>
      <c r="C731" s="323"/>
      <c r="D731" s="322"/>
      <c r="E731" s="322"/>
      <c r="F731" s="322"/>
      <c r="G731" s="324"/>
      <c r="H731" s="324"/>
      <c r="I731" s="322"/>
      <c r="J731" s="322"/>
      <c r="K731" s="322"/>
      <c r="L731" s="322"/>
      <c r="M731" s="322"/>
      <c r="N731" s="322"/>
      <c r="O731" s="322"/>
      <c r="P731" s="322"/>
      <c r="Q731" s="322"/>
      <c r="R731" s="322"/>
      <c r="S731" s="322"/>
      <c r="T731" s="322"/>
      <c r="U731" s="322"/>
    </row>
    <row r="732">
      <c r="A732" s="322">
        <v>0.0</v>
      </c>
      <c r="B732" s="322"/>
      <c r="C732" s="323"/>
      <c r="D732" s="322"/>
      <c r="E732" s="322"/>
      <c r="F732" s="322"/>
      <c r="G732" s="324"/>
      <c r="H732" s="324"/>
      <c r="I732" s="322"/>
      <c r="J732" s="322"/>
      <c r="K732" s="322"/>
      <c r="L732" s="322"/>
      <c r="M732" s="322"/>
      <c r="N732" s="322"/>
      <c r="O732" s="322"/>
      <c r="P732" s="322"/>
      <c r="Q732" s="322"/>
      <c r="R732" s="322"/>
      <c r="S732" s="322"/>
      <c r="T732" s="322"/>
      <c r="U732" s="322"/>
    </row>
    <row r="733">
      <c r="A733" s="322">
        <v>0.0</v>
      </c>
      <c r="B733" s="322"/>
      <c r="C733" s="323"/>
      <c r="D733" s="322"/>
      <c r="E733" s="322"/>
      <c r="F733" s="322"/>
      <c r="G733" s="324"/>
      <c r="H733" s="324"/>
      <c r="I733" s="322"/>
      <c r="J733" s="322"/>
      <c r="K733" s="322"/>
      <c r="L733" s="322"/>
      <c r="M733" s="322"/>
      <c r="N733" s="322"/>
      <c r="O733" s="322"/>
      <c r="P733" s="322"/>
      <c r="Q733" s="322"/>
      <c r="R733" s="322"/>
      <c r="S733" s="322"/>
      <c r="T733" s="322"/>
      <c r="U733" s="322"/>
    </row>
    <row r="734">
      <c r="A734" s="322">
        <v>0.0</v>
      </c>
      <c r="B734" s="322"/>
      <c r="C734" s="323"/>
      <c r="D734" s="322"/>
      <c r="E734" s="322"/>
      <c r="F734" s="322"/>
      <c r="G734" s="324"/>
      <c r="H734" s="324"/>
      <c r="I734" s="322"/>
      <c r="J734" s="322"/>
      <c r="K734" s="322"/>
      <c r="L734" s="322"/>
      <c r="M734" s="322"/>
      <c r="N734" s="322"/>
      <c r="O734" s="322"/>
      <c r="P734" s="322"/>
      <c r="Q734" s="322"/>
      <c r="R734" s="322"/>
      <c r="S734" s="322"/>
      <c r="T734" s="322"/>
      <c r="U734" s="322"/>
    </row>
    <row r="735">
      <c r="A735" s="322">
        <v>0.0</v>
      </c>
      <c r="B735" s="322"/>
      <c r="C735" s="323"/>
      <c r="D735" s="322"/>
      <c r="E735" s="322"/>
      <c r="F735" s="322"/>
      <c r="G735" s="324"/>
      <c r="H735" s="324"/>
      <c r="I735" s="322"/>
      <c r="J735" s="322"/>
      <c r="K735" s="322"/>
      <c r="L735" s="322"/>
      <c r="M735" s="322"/>
      <c r="N735" s="322"/>
      <c r="O735" s="322"/>
      <c r="P735" s="322"/>
      <c r="Q735" s="322"/>
      <c r="R735" s="322"/>
      <c r="S735" s="322"/>
      <c r="T735" s="322"/>
      <c r="U735" s="322"/>
    </row>
    <row r="736">
      <c r="A736" s="322">
        <v>0.0</v>
      </c>
      <c r="B736" s="322"/>
      <c r="C736" s="323"/>
      <c r="D736" s="322"/>
      <c r="E736" s="322"/>
      <c r="F736" s="322"/>
      <c r="G736" s="324"/>
      <c r="H736" s="324"/>
      <c r="I736" s="322"/>
      <c r="J736" s="322"/>
      <c r="K736" s="322"/>
      <c r="L736" s="322"/>
      <c r="M736" s="322"/>
      <c r="N736" s="322"/>
      <c r="O736" s="322"/>
      <c r="P736" s="322"/>
      <c r="Q736" s="322"/>
      <c r="R736" s="322"/>
      <c r="S736" s="322"/>
      <c r="T736" s="322"/>
      <c r="U736" s="322"/>
    </row>
    <row r="737">
      <c r="A737" s="322">
        <v>0.0</v>
      </c>
      <c r="B737" s="322"/>
      <c r="C737" s="323"/>
      <c r="D737" s="322"/>
      <c r="E737" s="322"/>
      <c r="F737" s="322"/>
      <c r="G737" s="324"/>
      <c r="H737" s="324"/>
      <c r="I737" s="322"/>
      <c r="J737" s="322"/>
      <c r="K737" s="322"/>
      <c r="L737" s="322"/>
      <c r="M737" s="322"/>
      <c r="N737" s="322"/>
      <c r="O737" s="322"/>
      <c r="P737" s="322"/>
      <c r="Q737" s="322"/>
      <c r="R737" s="322"/>
      <c r="S737" s="322"/>
      <c r="T737" s="322"/>
      <c r="U737" s="322"/>
    </row>
    <row r="738">
      <c r="A738" s="322">
        <v>0.0</v>
      </c>
      <c r="B738" s="322"/>
      <c r="C738" s="323"/>
      <c r="D738" s="322"/>
      <c r="E738" s="322"/>
      <c r="F738" s="322"/>
      <c r="G738" s="324"/>
      <c r="H738" s="324"/>
      <c r="I738" s="322"/>
      <c r="J738" s="322"/>
      <c r="K738" s="322"/>
      <c r="L738" s="322"/>
      <c r="M738" s="322"/>
      <c r="N738" s="322"/>
      <c r="O738" s="322"/>
      <c r="P738" s="322"/>
      <c r="Q738" s="322"/>
      <c r="R738" s="322"/>
      <c r="S738" s="322"/>
      <c r="T738" s="322"/>
      <c r="U738" s="322"/>
    </row>
    <row r="739">
      <c r="A739" s="322">
        <v>0.0</v>
      </c>
      <c r="B739" s="322"/>
      <c r="C739" s="323"/>
      <c r="D739" s="322"/>
      <c r="E739" s="322"/>
      <c r="F739" s="322"/>
      <c r="G739" s="324"/>
      <c r="H739" s="324"/>
      <c r="I739" s="322"/>
      <c r="J739" s="322"/>
      <c r="K739" s="322"/>
      <c r="L739" s="322"/>
      <c r="M739" s="322"/>
      <c r="N739" s="322"/>
      <c r="O739" s="322"/>
      <c r="P739" s="322"/>
      <c r="Q739" s="322"/>
      <c r="R739" s="322"/>
      <c r="S739" s="322"/>
      <c r="T739" s="322"/>
      <c r="U739" s="322"/>
    </row>
    <row r="740">
      <c r="A740" s="322">
        <v>0.0</v>
      </c>
      <c r="B740" s="322"/>
      <c r="C740" s="323"/>
      <c r="D740" s="322"/>
      <c r="E740" s="322"/>
      <c r="F740" s="322"/>
      <c r="G740" s="324"/>
      <c r="H740" s="324"/>
      <c r="I740" s="322"/>
      <c r="J740" s="322"/>
      <c r="K740" s="322"/>
      <c r="L740" s="322"/>
      <c r="M740" s="322"/>
      <c r="N740" s="322"/>
      <c r="O740" s="322"/>
      <c r="P740" s="322"/>
      <c r="Q740" s="322"/>
      <c r="R740" s="322"/>
      <c r="S740" s="322"/>
      <c r="T740" s="322"/>
      <c r="U740" s="322"/>
    </row>
    <row r="741">
      <c r="A741" s="322">
        <v>0.0</v>
      </c>
      <c r="B741" s="322"/>
      <c r="C741" s="323"/>
      <c r="D741" s="322"/>
      <c r="E741" s="322"/>
      <c r="F741" s="322"/>
      <c r="G741" s="324"/>
      <c r="H741" s="324"/>
      <c r="I741" s="322"/>
      <c r="J741" s="322"/>
      <c r="K741" s="322"/>
      <c r="L741" s="322"/>
      <c r="M741" s="322"/>
      <c r="N741" s="322"/>
      <c r="O741" s="322"/>
      <c r="P741" s="322"/>
      <c r="Q741" s="322"/>
      <c r="R741" s="322"/>
      <c r="S741" s="322"/>
      <c r="T741" s="322"/>
      <c r="U741" s="322"/>
    </row>
    <row r="742">
      <c r="A742" s="322">
        <v>0.0</v>
      </c>
      <c r="B742" s="322"/>
      <c r="C742" s="323"/>
      <c r="D742" s="322"/>
      <c r="E742" s="322"/>
      <c r="F742" s="322"/>
      <c r="G742" s="324"/>
      <c r="H742" s="324"/>
      <c r="I742" s="322"/>
      <c r="J742" s="322"/>
      <c r="K742" s="322"/>
      <c r="L742" s="322"/>
      <c r="M742" s="322"/>
      <c r="N742" s="322"/>
      <c r="O742" s="322"/>
      <c r="P742" s="322"/>
      <c r="Q742" s="322"/>
      <c r="R742" s="322"/>
      <c r="S742" s="322"/>
      <c r="T742" s="322"/>
      <c r="U742" s="322"/>
    </row>
    <row r="743">
      <c r="A743" s="322">
        <v>0.0</v>
      </c>
      <c r="B743" s="322"/>
      <c r="C743" s="323"/>
      <c r="D743" s="322"/>
      <c r="E743" s="322"/>
      <c r="F743" s="322"/>
      <c r="G743" s="324"/>
      <c r="H743" s="324"/>
      <c r="I743" s="322"/>
      <c r="J743" s="322"/>
      <c r="K743" s="322"/>
      <c r="L743" s="322"/>
      <c r="M743" s="322"/>
      <c r="N743" s="322"/>
      <c r="O743" s="322"/>
      <c r="P743" s="322"/>
      <c r="Q743" s="322"/>
      <c r="R743" s="322"/>
      <c r="S743" s="322"/>
      <c r="T743" s="322"/>
      <c r="U743" s="322"/>
    </row>
    <row r="744">
      <c r="A744" s="322">
        <v>0.0</v>
      </c>
      <c r="B744" s="322"/>
      <c r="C744" s="323"/>
      <c r="D744" s="322"/>
      <c r="E744" s="322"/>
      <c r="F744" s="322"/>
      <c r="G744" s="324"/>
      <c r="H744" s="324"/>
      <c r="I744" s="322"/>
      <c r="J744" s="322"/>
      <c r="K744" s="322"/>
      <c r="L744" s="322"/>
      <c r="M744" s="322"/>
      <c r="N744" s="322"/>
      <c r="O744" s="322"/>
      <c r="P744" s="322"/>
      <c r="Q744" s="322"/>
      <c r="R744" s="322"/>
      <c r="S744" s="322"/>
      <c r="T744" s="322"/>
      <c r="U744" s="322"/>
    </row>
    <row r="745">
      <c r="A745" s="322">
        <v>0.0</v>
      </c>
      <c r="B745" s="322"/>
      <c r="C745" s="323"/>
      <c r="D745" s="322"/>
      <c r="E745" s="322"/>
      <c r="F745" s="322"/>
      <c r="G745" s="324"/>
      <c r="H745" s="324"/>
      <c r="I745" s="322"/>
      <c r="J745" s="322"/>
      <c r="K745" s="322"/>
      <c r="L745" s="322"/>
      <c r="M745" s="322"/>
      <c r="N745" s="322"/>
      <c r="O745" s="322"/>
      <c r="P745" s="322"/>
      <c r="Q745" s="322"/>
      <c r="R745" s="322"/>
      <c r="S745" s="322"/>
      <c r="T745" s="322"/>
      <c r="U745" s="322"/>
    </row>
    <row r="746">
      <c r="A746" s="322">
        <v>0.0</v>
      </c>
      <c r="B746" s="322"/>
      <c r="C746" s="323"/>
      <c r="D746" s="322"/>
      <c r="E746" s="322"/>
      <c r="F746" s="322"/>
      <c r="G746" s="324"/>
      <c r="H746" s="324"/>
      <c r="I746" s="322"/>
      <c r="J746" s="322"/>
      <c r="K746" s="322"/>
      <c r="L746" s="322"/>
      <c r="M746" s="322"/>
      <c r="N746" s="322"/>
      <c r="O746" s="322"/>
      <c r="P746" s="322"/>
      <c r="Q746" s="322"/>
      <c r="R746" s="322"/>
      <c r="S746" s="322"/>
      <c r="T746" s="322"/>
      <c r="U746" s="322"/>
    </row>
    <row r="747">
      <c r="A747" s="322">
        <v>0.0</v>
      </c>
      <c r="B747" s="322"/>
      <c r="C747" s="323"/>
      <c r="D747" s="322"/>
      <c r="E747" s="322"/>
      <c r="F747" s="322"/>
      <c r="G747" s="324"/>
      <c r="H747" s="324"/>
      <c r="I747" s="322"/>
      <c r="J747" s="322"/>
      <c r="K747" s="322"/>
      <c r="L747" s="322"/>
      <c r="M747" s="322"/>
      <c r="N747" s="322"/>
      <c r="O747" s="322"/>
      <c r="P747" s="322"/>
      <c r="Q747" s="322"/>
      <c r="R747" s="322"/>
      <c r="S747" s="322"/>
      <c r="T747" s="322"/>
      <c r="U747" s="322"/>
    </row>
    <row r="748">
      <c r="A748" s="322">
        <v>0.0</v>
      </c>
      <c r="B748" s="322"/>
      <c r="C748" s="323"/>
      <c r="D748" s="322"/>
      <c r="E748" s="322"/>
      <c r="F748" s="322"/>
      <c r="G748" s="324"/>
      <c r="H748" s="324"/>
      <c r="I748" s="322"/>
      <c r="J748" s="322"/>
      <c r="K748" s="322"/>
      <c r="L748" s="322"/>
      <c r="M748" s="322"/>
      <c r="N748" s="322"/>
      <c r="O748" s="322"/>
      <c r="P748" s="322"/>
      <c r="Q748" s="322"/>
      <c r="R748" s="322"/>
      <c r="S748" s="322"/>
      <c r="T748" s="322"/>
      <c r="U748" s="322"/>
    </row>
    <row r="749">
      <c r="A749" s="322">
        <v>0.0</v>
      </c>
      <c r="B749" s="322"/>
      <c r="C749" s="323"/>
      <c r="D749" s="322"/>
      <c r="E749" s="322"/>
      <c r="F749" s="322"/>
      <c r="G749" s="324"/>
      <c r="H749" s="324"/>
      <c r="I749" s="322"/>
      <c r="J749" s="322"/>
      <c r="K749" s="322"/>
      <c r="L749" s="322"/>
      <c r="M749" s="322"/>
      <c r="N749" s="322"/>
      <c r="O749" s="322"/>
      <c r="P749" s="322"/>
      <c r="Q749" s="322"/>
      <c r="R749" s="322"/>
      <c r="S749" s="322"/>
      <c r="T749" s="322"/>
      <c r="U749" s="322"/>
    </row>
    <row r="750">
      <c r="A750" s="322">
        <v>0.0</v>
      </c>
      <c r="B750" s="322"/>
      <c r="C750" s="323"/>
      <c r="D750" s="322"/>
      <c r="E750" s="322"/>
      <c r="F750" s="322"/>
      <c r="G750" s="324"/>
      <c r="H750" s="324"/>
      <c r="I750" s="322"/>
      <c r="J750" s="322"/>
      <c r="K750" s="322"/>
      <c r="L750" s="322"/>
      <c r="M750" s="322"/>
      <c r="N750" s="322"/>
      <c r="O750" s="322"/>
      <c r="P750" s="322"/>
      <c r="Q750" s="322"/>
      <c r="R750" s="322"/>
      <c r="S750" s="322"/>
      <c r="T750" s="322"/>
      <c r="U750" s="322"/>
    </row>
    <row r="751">
      <c r="A751" s="322">
        <v>0.0</v>
      </c>
      <c r="B751" s="322"/>
      <c r="C751" s="323"/>
      <c r="D751" s="322"/>
      <c r="E751" s="322"/>
      <c r="F751" s="322"/>
      <c r="G751" s="324"/>
      <c r="H751" s="324"/>
      <c r="I751" s="322"/>
      <c r="J751" s="322"/>
      <c r="K751" s="322"/>
      <c r="L751" s="322"/>
      <c r="M751" s="322"/>
      <c r="N751" s="322"/>
      <c r="O751" s="322"/>
      <c r="P751" s="322"/>
      <c r="Q751" s="322"/>
      <c r="R751" s="322"/>
      <c r="S751" s="322"/>
      <c r="T751" s="322"/>
      <c r="U751" s="322"/>
    </row>
    <row r="752">
      <c r="A752" s="322">
        <v>0.0</v>
      </c>
      <c r="B752" s="322"/>
      <c r="C752" s="323"/>
      <c r="D752" s="322"/>
      <c r="E752" s="322"/>
      <c r="F752" s="322"/>
      <c r="G752" s="324"/>
      <c r="H752" s="324"/>
      <c r="I752" s="322"/>
      <c r="J752" s="322"/>
      <c r="K752" s="322"/>
      <c r="L752" s="322"/>
      <c r="M752" s="322"/>
      <c r="N752" s="322"/>
      <c r="O752" s="322"/>
      <c r="P752" s="322"/>
      <c r="Q752" s="322"/>
      <c r="R752" s="322"/>
      <c r="S752" s="322"/>
      <c r="T752" s="322"/>
      <c r="U752" s="322"/>
    </row>
    <row r="753">
      <c r="A753" s="322">
        <v>0.0</v>
      </c>
      <c r="B753" s="322"/>
      <c r="C753" s="323"/>
      <c r="D753" s="322"/>
      <c r="E753" s="322"/>
      <c r="F753" s="322"/>
      <c r="G753" s="324"/>
      <c r="H753" s="324"/>
      <c r="I753" s="322"/>
      <c r="J753" s="322"/>
      <c r="K753" s="322"/>
      <c r="L753" s="322"/>
      <c r="M753" s="322"/>
      <c r="N753" s="322"/>
      <c r="O753" s="322"/>
      <c r="P753" s="322"/>
      <c r="Q753" s="322"/>
      <c r="R753" s="322"/>
      <c r="S753" s="322"/>
      <c r="T753" s="322"/>
      <c r="U753" s="322"/>
    </row>
    <row r="754">
      <c r="A754" s="322">
        <v>0.0</v>
      </c>
      <c r="B754" s="322"/>
      <c r="C754" s="323"/>
      <c r="D754" s="322"/>
      <c r="E754" s="322"/>
      <c r="F754" s="322"/>
      <c r="G754" s="324"/>
      <c r="H754" s="324"/>
      <c r="I754" s="322"/>
      <c r="J754" s="322"/>
      <c r="K754" s="322"/>
      <c r="L754" s="322"/>
      <c r="M754" s="322"/>
      <c r="N754" s="322"/>
      <c r="O754" s="322"/>
      <c r="P754" s="322"/>
      <c r="Q754" s="322"/>
      <c r="R754" s="322"/>
      <c r="S754" s="322"/>
      <c r="T754" s="322"/>
      <c r="U754" s="322"/>
    </row>
    <row r="755">
      <c r="A755" s="322">
        <v>0.0</v>
      </c>
      <c r="B755" s="322"/>
      <c r="C755" s="323"/>
      <c r="D755" s="322"/>
      <c r="E755" s="322"/>
      <c r="F755" s="322"/>
      <c r="G755" s="324"/>
      <c r="H755" s="324"/>
      <c r="I755" s="322"/>
      <c r="J755" s="322"/>
      <c r="K755" s="322"/>
      <c r="L755" s="322"/>
      <c r="M755" s="322"/>
      <c r="N755" s="322"/>
      <c r="O755" s="322"/>
      <c r="P755" s="322"/>
      <c r="Q755" s="322"/>
      <c r="R755" s="322"/>
      <c r="S755" s="322"/>
      <c r="T755" s="322"/>
      <c r="U755" s="322"/>
    </row>
    <row r="756">
      <c r="A756" s="322">
        <v>0.0</v>
      </c>
      <c r="B756" s="322"/>
      <c r="C756" s="323"/>
      <c r="D756" s="322"/>
      <c r="E756" s="322"/>
      <c r="F756" s="322"/>
      <c r="G756" s="324"/>
      <c r="H756" s="324"/>
      <c r="I756" s="322"/>
      <c r="J756" s="322"/>
      <c r="K756" s="322"/>
      <c r="L756" s="322"/>
      <c r="M756" s="322"/>
      <c r="N756" s="322"/>
      <c r="O756" s="322"/>
      <c r="P756" s="322"/>
      <c r="Q756" s="322"/>
      <c r="R756" s="322"/>
      <c r="S756" s="322"/>
      <c r="T756" s="322"/>
      <c r="U756" s="322"/>
    </row>
    <row r="757">
      <c r="A757" s="322">
        <v>0.0</v>
      </c>
      <c r="B757" s="322"/>
      <c r="C757" s="323"/>
      <c r="D757" s="322"/>
      <c r="E757" s="322"/>
      <c r="F757" s="322"/>
      <c r="G757" s="324"/>
      <c r="H757" s="324"/>
      <c r="I757" s="322"/>
      <c r="J757" s="322"/>
      <c r="K757" s="322"/>
      <c r="L757" s="322"/>
      <c r="M757" s="322"/>
      <c r="N757" s="322"/>
      <c r="O757" s="322"/>
      <c r="P757" s="322"/>
      <c r="Q757" s="322"/>
      <c r="R757" s="322"/>
      <c r="S757" s="322"/>
      <c r="T757" s="322"/>
      <c r="U757" s="322"/>
    </row>
    <row r="758">
      <c r="A758" s="322">
        <v>0.0</v>
      </c>
      <c r="B758" s="322"/>
      <c r="C758" s="323"/>
      <c r="D758" s="322"/>
      <c r="E758" s="322"/>
      <c r="F758" s="322"/>
      <c r="G758" s="324"/>
      <c r="H758" s="324"/>
      <c r="I758" s="322"/>
      <c r="J758" s="322"/>
      <c r="K758" s="322"/>
      <c r="L758" s="322"/>
      <c r="M758" s="322"/>
      <c r="N758" s="322"/>
      <c r="O758" s="322"/>
      <c r="P758" s="322"/>
      <c r="Q758" s="322"/>
      <c r="R758" s="322"/>
      <c r="S758" s="322"/>
      <c r="T758" s="322"/>
      <c r="U758" s="322"/>
    </row>
    <row r="759">
      <c r="A759" s="322">
        <v>0.0</v>
      </c>
      <c r="B759" s="322"/>
      <c r="C759" s="323"/>
      <c r="D759" s="322"/>
      <c r="E759" s="322"/>
      <c r="F759" s="322"/>
      <c r="G759" s="324"/>
      <c r="H759" s="324"/>
      <c r="I759" s="322"/>
      <c r="J759" s="322"/>
      <c r="K759" s="322"/>
      <c r="L759" s="322"/>
      <c r="M759" s="322"/>
      <c r="N759" s="322"/>
      <c r="O759" s="322"/>
      <c r="P759" s="322"/>
      <c r="Q759" s="322"/>
      <c r="R759" s="322"/>
      <c r="S759" s="322"/>
      <c r="T759" s="322"/>
      <c r="U759" s="322"/>
    </row>
    <row r="760">
      <c r="A760" s="322">
        <v>0.0</v>
      </c>
      <c r="B760" s="322"/>
      <c r="C760" s="323"/>
      <c r="D760" s="322"/>
      <c r="E760" s="322"/>
      <c r="F760" s="322"/>
      <c r="G760" s="324"/>
      <c r="H760" s="324"/>
      <c r="I760" s="322"/>
      <c r="J760" s="322"/>
      <c r="K760" s="322"/>
      <c r="L760" s="322"/>
      <c r="M760" s="322"/>
      <c r="N760" s="322"/>
      <c r="O760" s="322"/>
      <c r="P760" s="322"/>
      <c r="Q760" s="322"/>
      <c r="R760" s="322"/>
      <c r="S760" s="322"/>
      <c r="T760" s="322"/>
      <c r="U760" s="322"/>
    </row>
    <row r="761">
      <c r="A761" s="322">
        <v>0.0</v>
      </c>
      <c r="B761" s="322"/>
      <c r="C761" s="323"/>
      <c r="D761" s="322"/>
      <c r="E761" s="322"/>
      <c r="F761" s="322"/>
      <c r="G761" s="324"/>
      <c r="H761" s="324"/>
      <c r="I761" s="322"/>
      <c r="J761" s="322"/>
      <c r="K761" s="322"/>
      <c r="L761" s="322"/>
      <c r="M761" s="322"/>
      <c r="N761" s="322"/>
      <c r="O761" s="322"/>
      <c r="P761" s="322"/>
      <c r="Q761" s="322"/>
      <c r="R761" s="322"/>
      <c r="S761" s="322"/>
      <c r="T761" s="322"/>
      <c r="U761" s="322"/>
    </row>
    <row r="762">
      <c r="A762" s="322">
        <v>0.0</v>
      </c>
      <c r="B762" s="322"/>
      <c r="C762" s="323"/>
      <c r="D762" s="322"/>
      <c r="E762" s="322"/>
      <c r="F762" s="322"/>
      <c r="G762" s="324"/>
      <c r="H762" s="324"/>
      <c r="I762" s="322"/>
      <c r="J762" s="322"/>
      <c r="K762" s="322"/>
      <c r="L762" s="322"/>
      <c r="M762" s="322"/>
      <c r="N762" s="322"/>
      <c r="O762" s="322"/>
      <c r="P762" s="322"/>
      <c r="Q762" s="322"/>
      <c r="R762" s="322"/>
      <c r="S762" s="322"/>
      <c r="T762" s="322"/>
      <c r="U762" s="322"/>
    </row>
    <row r="763">
      <c r="A763" s="322">
        <v>0.0</v>
      </c>
      <c r="B763" s="322"/>
      <c r="C763" s="323"/>
      <c r="D763" s="322"/>
      <c r="E763" s="322"/>
      <c r="F763" s="322"/>
      <c r="G763" s="324"/>
      <c r="H763" s="324"/>
      <c r="I763" s="322"/>
      <c r="J763" s="322"/>
      <c r="K763" s="322"/>
      <c r="L763" s="322"/>
      <c r="M763" s="322"/>
      <c r="N763" s="322"/>
      <c r="O763" s="322"/>
      <c r="P763" s="322"/>
      <c r="Q763" s="322"/>
      <c r="R763" s="322"/>
      <c r="S763" s="322"/>
      <c r="T763" s="322"/>
      <c r="U763" s="322"/>
    </row>
    <row r="764">
      <c r="A764" s="322">
        <v>0.0</v>
      </c>
      <c r="B764" s="322"/>
      <c r="C764" s="323"/>
      <c r="D764" s="322"/>
      <c r="E764" s="322"/>
      <c r="F764" s="322"/>
      <c r="G764" s="324"/>
      <c r="H764" s="324"/>
      <c r="I764" s="322"/>
      <c r="J764" s="322"/>
      <c r="K764" s="322"/>
      <c r="L764" s="322"/>
      <c r="M764" s="322"/>
      <c r="N764" s="322"/>
      <c r="O764" s="322"/>
      <c r="P764" s="322"/>
      <c r="Q764" s="322"/>
      <c r="R764" s="322"/>
      <c r="S764" s="322"/>
      <c r="T764" s="322"/>
      <c r="U764" s="322"/>
    </row>
    <row r="765">
      <c r="A765" s="322">
        <v>0.0</v>
      </c>
      <c r="B765" s="322"/>
      <c r="C765" s="323"/>
      <c r="D765" s="322"/>
      <c r="E765" s="322"/>
      <c r="F765" s="322"/>
      <c r="G765" s="324"/>
      <c r="H765" s="324"/>
      <c r="I765" s="322"/>
      <c r="J765" s="322"/>
      <c r="K765" s="322"/>
      <c r="L765" s="322"/>
      <c r="M765" s="322"/>
      <c r="N765" s="322"/>
      <c r="O765" s="322"/>
      <c r="P765" s="322"/>
      <c r="Q765" s="322"/>
      <c r="R765" s="322"/>
      <c r="S765" s="322"/>
      <c r="T765" s="322"/>
      <c r="U765" s="322"/>
    </row>
    <row r="766">
      <c r="A766" s="322">
        <v>0.0</v>
      </c>
      <c r="B766" s="322"/>
      <c r="C766" s="323"/>
      <c r="D766" s="322"/>
      <c r="E766" s="322"/>
      <c r="F766" s="322"/>
      <c r="G766" s="324"/>
      <c r="H766" s="324"/>
      <c r="I766" s="322"/>
      <c r="J766" s="322"/>
      <c r="K766" s="322"/>
      <c r="L766" s="322"/>
      <c r="M766" s="322"/>
      <c r="N766" s="322"/>
      <c r="O766" s="322"/>
      <c r="P766" s="322"/>
      <c r="Q766" s="322"/>
      <c r="R766" s="322"/>
      <c r="S766" s="322"/>
      <c r="T766" s="322"/>
      <c r="U766" s="322"/>
    </row>
    <row r="767">
      <c r="A767" s="322">
        <v>0.0</v>
      </c>
      <c r="B767" s="322"/>
      <c r="C767" s="323"/>
      <c r="D767" s="322"/>
      <c r="E767" s="322"/>
      <c r="F767" s="322"/>
      <c r="G767" s="324"/>
      <c r="H767" s="324"/>
      <c r="I767" s="322"/>
      <c r="J767" s="322"/>
      <c r="K767" s="322"/>
      <c r="L767" s="322"/>
      <c r="M767" s="322"/>
      <c r="N767" s="322"/>
      <c r="O767" s="322"/>
      <c r="P767" s="322"/>
      <c r="Q767" s="322"/>
      <c r="R767" s="322"/>
      <c r="S767" s="322"/>
      <c r="T767" s="322"/>
      <c r="U767" s="322"/>
    </row>
    <row r="768">
      <c r="A768" s="322">
        <v>0.0</v>
      </c>
      <c r="B768" s="322"/>
      <c r="C768" s="323"/>
      <c r="D768" s="322"/>
      <c r="E768" s="322"/>
      <c r="F768" s="322"/>
      <c r="G768" s="324"/>
      <c r="H768" s="324"/>
      <c r="I768" s="322"/>
      <c r="J768" s="322"/>
      <c r="K768" s="322"/>
      <c r="L768" s="322"/>
      <c r="M768" s="322"/>
      <c r="N768" s="322"/>
      <c r="O768" s="322"/>
      <c r="P768" s="322"/>
      <c r="Q768" s="322"/>
      <c r="R768" s="322"/>
      <c r="S768" s="322"/>
      <c r="T768" s="322"/>
      <c r="U768" s="322"/>
    </row>
    <row r="769">
      <c r="A769" s="322">
        <v>0.0</v>
      </c>
      <c r="B769" s="322"/>
      <c r="C769" s="323"/>
      <c r="D769" s="322"/>
      <c r="E769" s="322"/>
      <c r="F769" s="322"/>
      <c r="G769" s="324"/>
      <c r="H769" s="324"/>
      <c r="I769" s="322"/>
      <c r="J769" s="322"/>
      <c r="K769" s="322"/>
      <c r="L769" s="322"/>
      <c r="M769" s="322"/>
      <c r="N769" s="322"/>
      <c r="O769" s="322"/>
      <c r="P769" s="322"/>
      <c r="Q769" s="322"/>
      <c r="R769" s="322"/>
      <c r="S769" s="322"/>
      <c r="T769" s="322"/>
      <c r="U769" s="322"/>
    </row>
    <row r="770">
      <c r="A770" s="322">
        <v>0.0</v>
      </c>
      <c r="B770" s="322"/>
      <c r="C770" s="323"/>
      <c r="D770" s="322"/>
      <c r="E770" s="322"/>
      <c r="F770" s="322"/>
      <c r="G770" s="324"/>
      <c r="H770" s="324"/>
      <c r="I770" s="322"/>
      <c r="J770" s="322"/>
      <c r="K770" s="322"/>
      <c r="L770" s="322"/>
      <c r="M770" s="322"/>
      <c r="N770" s="322"/>
      <c r="O770" s="322"/>
      <c r="P770" s="322"/>
      <c r="Q770" s="322"/>
      <c r="R770" s="322"/>
      <c r="S770" s="322"/>
      <c r="T770" s="322"/>
      <c r="U770" s="322"/>
    </row>
    <row r="771">
      <c r="A771" s="322">
        <v>0.0</v>
      </c>
      <c r="B771" s="322"/>
      <c r="C771" s="323"/>
      <c r="D771" s="322"/>
      <c r="E771" s="322"/>
      <c r="F771" s="322"/>
      <c r="G771" s="324"/>
      <c r="H771" s="324"/>
      <c r="I771" s="322"/>
      <c r="J771" s="322"/>
      <c r="K771" s="322"/>
      <c r="L771" s="322"/>
      <c r="M771" s="322"/>
      <c r="N771" s="322"/>
      <c r="O771" s="322"/>
      <c r="P771" s="322"/>
      <c r="Q771" s="322"/>
      <c r="R771" s="322"/>
      <c r="S771" s="322"/>
      <c r="T771" s="322"/>
      <c r="U771" s="322"/>
    </row>
    <row r="772">
      <c r="A772" s="322">
        <v>0.0</v>
      </c>
      <c r="B772" s="322"/>
      <c r="C772" s="323"/>
      <c r="D772" s="322"/>
      <c r="E772" s="322"/>
      <c r="F772" s="322"/>
      <c r="G772" s="324"/>
      <c r="H772" s="324"/>
      <c r="I772" s="322"/>
      <c r="J772" s="322"/>
      <c r="K772" s="322"/>
      <c r="L772" s="322"/>
      <c r="M772" s="322"/>
      <c r="N772" s="322"/>
      <c r="O772" s="322"/>
      <c r="P772" s="322"/>
      <c r="Q772" s="322"/>
      <c r="R772" s="322"/>
      <c r="S772" s="322"/>
      <c r="T772" s="322"/>
      <c r="U772" s="322"/>
    </row>
    <row r="773">
      <c r="A773" s="322">
        <v>0.0</v>
      </c>
      <c r="B773" s="322"/>
      <c r="C773" s="323"/>
      <c r="D773" s="322"/>
      <c r="E773" s="322"/>
      <c r="F773" s="322"/>
      <c r="G773" s="324"/>
      <c r="H773" s="324"/>
      <c r="I773" s="322"/>
      <c r="J773" s="322"/>
      <c r="K773" s="322"/>
      <c r="L773" s="322"/>
      <c r="M773" s="322"/>
      <c r="N773" s="322"/>
      <c r="O773" s="322"/>
      <c r="P773" s="322"/>
      <c r="Q773" s="322"/>
      <c r="R773" s="322"/>
      <c r="S773" s="322"/>
      <c r="T773" s="322"/>
      <c r="U773" s="322"/>
    </row>
    <row r="774">
      <c r="A774" s="322">
        <v>0.0</v>
      </c>
      <c r="B774" s="322"/>
      <c r="C774" s="323"/>
      <c r="D774" s="322"/>
      <c r="E774" s="322"/>
      <c r="F774" s="322"/>
      <c r="G774" s="324"/>
      <c r="H774" s="324"/>
      <c r="I774" s="322"/>
      <c r="J774" s="322"/>
      <c r="K774" s="322"/>
      <c r="L774" s="322"/>
      <c r="M774" s="322"/>
      <c r="N774" s="322"/>
      <c r="O774" s="322"/>
      <c r="P774" s="322"/>
      <c r="Q774" s="322"/>
      <c r="R774" s="322"/>
      <c r="S774" s="322"/>
      <c r="T774" s="322"/>
      <c r="U774" s="322"/>
    </row>
    <row r="775">
      <c r="A775" s="322">
        <v>0.0</v>
      </c>
      <c r="B775" s="322"/>
      <c r="C775" s="323"/>
      <c r="D775" s="322"/>
      <c r="E775" s="322"/>
      <c r="F775" s="322"/>
      <c r="G775" s="324"/>
      <c r="H775" s="324"/>
      <c r="I775" s="322"/>
      <c r="J775" s="322"/>
      <c r="K775" s="322"/>
      <c r="L775" s="322"/>
      <c r="M775" s="322"/>
      <c r="N775" s="322"/>
      <c r="O775" s="322"/>
      <c r="P775" s="322"/>
      <c r="Q775" s="322"/>
      <c r="R775" s="322"/>
      <c r="S775" s="322"/>
      <c r="T775" s="322"/>
      <c r="U775" s="322"/>
    </row>
    <row r="776">
      <c r="A776" s="322">
        <v>0.0</v>
      </c>
      <c r="B776" s="322"/>
      <c r="C776" s="323"/>
      <c r="D776" s="322"/>
      <c r="E776" s="322"/>
      <c r="F776" s="322"/>
      <c r="G776" s="324"/>
      <c r="H776" s="324"/>
      <c r="I776" s="322"/>
      <c r="J776" s="322"/>
      <c r="K776" s="322"/>
      <c r="L776" s="322"/>
      <c r="M776" s="322"/>
      <c r="N776" s="322"/>
      <c r="O776" s="322"/>
      <c r="P776" s="322"/>
      <c r="Q776" s="322"/>
      <c r="R776" s="322"/>
      <c r="S776" s="322"/>
      <c r="T776" s="322"/>
      <c r="U776" s="322"/>
    </row>
    <row r="777">
      <c r="A777" s="322">
        <v>0.0</v>
      </c>
      <c r="B777" s="322"/>
      <c r="C777" s="323"/>
      <c r="D777" s="322"/>
      <c r="E777" s="322"/>
      <c r="F777" s="322"/>
      <c r="G777" s="324"/>
      <c r="H777" s="324"/>
      <c r="I777" s="322"/>
      <c r="J777" s="322"/>
      <c r="K777" s="322"/>
      <c r="L777" s="322"/>
      <c r="M777" s="322"/>
      <c r="N777" s="322"/>
      <c r="O777" s="322"/>
      <c r="P777" s="322"/>
      <c r="Q777" s="322"/>
      <c r="R777" s="322"/>
      <c r="S777" s="322"/>
      <c r="T777" s="322"/>
      <c r="U777" s="322"/>
    </row>
    <row r="778">
      <c r="A778" s="322">
        <v>0.0</v>
      </c>
      <c r="B778" s="322"/>
      <c r="C778" s="323"/>
      <c r="D778" s="322"/>
      <c r="E778" s="322"/>
      <c r="F778" s="322"/>
      <c r="G778" s="324"/>
      <c r="H778" s="324"/>
      <c r="I778" s="322"/>
      <c r="J778" s="322"/>
      <c r="K778" s="322"/>
      <c r="L778" s="322"/>
      <c r="M778" s="322"/>
      <c r="N778" s="322"/>
      <c r="O778" s="322"/>
      <c r="P778" s="322"/>
      <c r="Q778" s="322"/>
      <c r="R778" s="322"/>
      <c r="S778" s="322"/>
      <c r="T778" s="322"/>
      <c r="U778" s="322"/>
    </row>
    <row r="779">
      <c r="A779" s="322">
        <v>0.0</v>
      </c>
      <c r="B779" s="322"/>
      <c r="C779" s="323"/>
      <c r="D779" s="322"/>
      <c r="E779" s="322"/>
      <c r="F779" s="322"/>
      <c r="G779" s="324"/>
      <c r="H779" s="324"/>
      <c r="I779" s="322"/>
      <c r="J779" s="322"/>
      <c r="K779" s="322"/>
      <c r="L779" s="322"/>
      <c r="M779" s="322"/>
      <c r="N779" s="322"/>
      <c r="O779" s="322"/>
      <c r="P779" s="322"/>
      <c r="Q779" s="322"/>
      <c r="R779" s="322"/>
      <c r="S779" s="322"/>
      <c r="T779" s="322"/>
      <c r="U779" s="322"/>
    </row>
    <row r="780">
      <c r="A780" s="322">
        <v>0.0</v>
      </c>
      <c r="B780" s="322"/>
      <c r="C780" s="323"/>
      <c r="D780" s="322"/>
      <c r="E780" s="322"/>
      <c r="F780" s="322"/>
      <c r="G780" s="324"/>
      <c r="H780" s="324"/>
      <c r="I780" s="322"/>
      <c r="J780" s="322"/>
      <c r="K780" s="322"/>
      <c r="L780" s="322"/>
      <c r="M780" s="322"/>
      <c r="N780" s="322"/>
      <c r="O780" s="322"/>
      <c r="P780" s="322"/>
      <c r="Q780" s="322"/>
      <c r="R780" s="322"/>
      <c r="S780" s="322"/>
      <c r="T780" s="322"/>
      <c r="U780" s="322"/>
    </row>
    <row r="781">
      <c r="A781" s="322">
        <v>0.0</v>
      </c>
      <c r="B781" s="322"/>
      <c r="C781" s="323"/>
      <c r="D781" s="322"/>
      <c r="E781" s="322"/>
      <c r="F781" s="322"/>
      <c r="G781" s="324"/>
      <c r="H781" s="324"/>
      <c r="I781" s="322"/>
      <c r="J781" s="322"/>
      <c r="K781" s="322"/>
      <c r="L781" s="322"/>
      <c r="M781" s="322"/>
      <c r="N781" s="322"/>
      <c r="O781" s="322"/>
      <c r="P781" s="322"/>
      <c r="Q781" s="322"/>
      <c r="R781" s="322"/>
      <c r="S781" s="322"/>
      <c r="T781" s="322"/>
      <c r="U781" s="322"/>
    </row>
    <row r="782">
      <c r="A782" s="322">
        <v>0.0</v>
      </c>
      <c r="B782" s="322"/>
      <c r="C782" s="323"/>
      <c r="D782" s="322"/>
      <c r="E782" s="322"/>
      <c r="F782" s="322"/>
      <c r="G782" s="324"/>
      <c r="H782" s="324"/>
      <c r="I782" s="322"/>
      <c r="J782" s="322"/>
      <c r="K782" s="322"/>
      <c r="L782" s="322"/>
      <c r="M782" s="322"/>
      <c r="N782" s="322"/>
      <c r="O782" s="322"/>
      <c r="P782" s="322"/>
      <c r="Q782" s="322"/>
      <c r="R782" s="322"/>
      <c r="S782" s="322"/>
      <c r="T782" s="322"/>
      <c r="U782" s="322"/>
    </row>
    <row r="783">
      <c r="A783" s="322">
        <v>0.0</v>
      </c>
      <c r="B783" s="322"/>
      <c r="C783" s="323"/>
      <c r="D783" s="322"/>
      <c r="E783" s="322"/>
      <c r="F783" s="322"/>
      <c r="G783" s="324"/>
      <c r="H783" s="324"/>
      <c r="I783" s="322"/>
      <c r="J783" s="322"/>
      <c r="K783" s="322"/>
      <c r="L783" s="322"/>
      <c r="M783" s="322"/>
      <c r="N783" s="322"/>
      <c r="O783" s="322"/>
      <c r="P783" s="322"/>
      <c r="Q783" s="322"/>
      <c r="R783" s="322"/>
      <c r="S783" s="322"/>
      <c r="T783" s="322"/>
      <c r="U783" s="322"/>
    </row>
    <row r="784">
      <c r="A784" s="322">
        <v>0.0</v>
      </c>
      <c r="B784" s="322"/>
      <c r="C784" s="323"/>
      <c r="D784" s="322"/>
      <c r="E784" s="322"/>
      <c r="F784" s="322"/>
      <c r="G784" s="324"/>
      <c r="H784" s="324"/>
      <c r="I784" s="322"/>
      <c r="J784" s="322"/>
      <c r="K784" s="322"/>
      <c r="L784" s="322"/>
      <c r="M784" s="322"/>
      <c r="N784" s="322"/>
      <c r="O784" s="322"/>
      <c r="P784" s="322"/>
      <c r="Q784" s="322"/>
      <c r="R784" s="322"/>
      <c r="S784" s="322"/>
      <c r="T784" s="322"/>
      <c r="U784" s="322"/>
    </row>
    <row r="785">
      <c r="A785" s="322">
        <v>0.0</v>
      </c>
      <c r="B785" s="322"/>
      <c r="C785" s="323"/>
      <c r="D785" s="322"/>
      <c r="E785" s="322"/>
      <c r="F785" s="322"/>
      <c r="G785" s="324"/>
      <c r="H785" s="324"/>
      <c r="I785" s="322"/>
      <c r="J785" s="322"/>
      <c r="K785" s="322"/>
      <c r="L785" s="322"/>
      <c r="M785" s="322"/>
      <c r="N785" s="322"/>
      <c r="O785" s="322"/>
      <c r="P785" s="322"/>
      <c r="Q785" s="322"/>
      <c r="R785" s="322"/>
      <c r="S785" s="322"/>
      <c r="T785" s="322"/>
      <c r="U785" s="322"/>
    </row>
    <row r="786">
      <c r="A786" s="322">
        <v>0.0</v>
      </c>
      <c r="B786" s="322"/>
      <c r="C786" s="323"/>
      <c r="D786" s="322"/>
      <c r="E786" s="322"/>
      <c r="F786" s="322"/>
      <c r="G786" s="324"/>
      <c r="H786" s="324"/>
      <c r="I786" s="322"/>
      <c r="J786" s="322"/>
      <c r="K786" s="322"/>
      <c r="L786" s="322"/>
      <c r="M786" s="322"/>
      <c r="N786" s="322"/>
      <c r="O786" s="322"/>
      <c r="P786" s="322"/>
      <c r="Q786" s="322"/>
      <c r="R786" s="322"/>
      <c r="S786" s="322"/>
      <c r="T786" s="322"/>
      <c r="U786" s="322"/>
    </row>
    <row r="787">
      <c r="A787" s="322">
        <v>0.0</v>
      </c>
      <c r="B787" s="322"/>
      <c r="C787" s="323"/>
      <c r="D787" s="322"/>
      <c r="E787" s="322"/>
      <c r="F787" s="322"/>
      <c r="G787" s="324"/>
      <c r="H787" s="324"/>
      <c r="I787" s="322"/>
      <c r="J787" s="322"/>
      <c r="K787" s="322"/>
      <c r="L787" s="322"/>
      <c r="M787" s="322"/>
      <c r="N787" s="322"/>
      <c r="O787" s="322"/>
      <c r="P787" s="322"/>
      <c r="Q787" s="322"/>
      <c r="R787" s="322"/>
      <c r="S787" s="322"/>
      <c r="T787" s="322"/>
      <c r="U787" s="322"/>
    </row>
    <row r="788">
      <c r="A788" s="322">
        <v>0.0</v>
      </c>
      <c r="B788" s="322"/>
      <c r="C788" s="323"/>
      <c r="D788" s="322"/>
      <c r="E788" s="322"/>
      <c r="F788" s="322"/>
      <c r="G788" s="324"/>
      <c r="H788" s="324"/>
      <c r="I788" s="322"/>
      <c r="J788" s="322"/>
      <c r="K788" s="322"/>
      <c r="L788" s="322"/>
      <c r="M788" s="322"/>
      <c r="N788" s="322"/>
      <c r="O788" s="322"/>
      <c r="P788" s="322"/>
      <c r="Q788" s="322"/>
      <c r="R788" s="322"/>
      <c r="S788" s="322"/>
      <c r="T788" s="322"/>
      <c r="U788" s="322"/>
    </row>
    <row r="789">
      <c r="A789" s="322">
        <v>0.0</v>
      </c>
      <c r="B789" s="322"/>
      <c r="C789" s="323"/>
      <c r="D789" s="322"/>
      <c r="E789" s="322"/>
      <c r="F789" s="322"/>
      <c r="G789" s="324"/>
      <c r="H789" s="324"/>
      <c r="I789" s="322"/>
      <c r="J789" s="322"/>
      <c r="K789" s="322"/>
      <c r="L789" s="322"/>
      <c r="M789" s="322"/>
      <c r="N789" s="322"/>
      <c r="O789" s="322"/>
      <c r="P789" s="322"/>
      <c r="Q789" s="322"/>
      <c r="R789" s="322"/>
      <c r="S789" s="322"/>
      <c r="T789" s="322"/>
      <c r="U789" s="322"/>
    </row>
    <row r="790">
      <c r="A790" s="322">
        <v>0.0</v>
      </c>
      <c r="B790" s="322"/>
      <c r="C790" s="323"/>
      <c r="D790" s="322"/>
      <c r="E790" s="322"/>
      <c r="F790" s="322"/>
      <c r="G790" s="324"/>
      <c r="H790" s="324"/>
      <c r="I790" s="322"/>
      <c r="J790" s="322"/>
      <c r="K790" s="322"/>
      <c r="L790" s="322"/>
      <c r="M790" s="322"/>
      <c r="N790" s="322"/>
      <c r="O790" s="322"/>
      <c r="P790" s="322"/>
      <c r="Q790" s="322"/>
      <c r="R790" s="322"/>
      <c r="S790" s="322"/>
      <c r="T790" s="322"/>
      <c r="U790" s="322"/>
    </row>
    <row r="791">
      <c r="A791" s="322">
        <v>0.0</v>
      </c>
      <c r="B791" s="322"/>
      <c r="C791" s="323"/>
      <c r="D791" s="322"/>
      <c r="E791" s="322"/>
      <c r="F791" s="322"/>
      <c r="G791" s="324"/>
      <c r="H791" s="324"/>
      <c r="I791" s="322"/>
      <c r="J791" s="322"/>
      <c r="K791" s="322"/>
      <c r="L791" s="322"/>
      <c r="M791" s="322"/>
      <c r="N791" s="322"/>
      <c r="O791" s="322"/>
      <c r="P791" s="322"/>
      <c r="Q791" s="322"/>
      <c r="R791" s="322"/>
      <c r="S791" s="322"/>
      <c r="T791" s="322"/>
      <c r="U791" s="322"/>
    </row>
    <row r="792">
      <c r="A792" s="322">
        <v>0.0</v>
      </c>
      <c r="B792" s="322"/>
      <c r="C792" s="323"/>
      <c r="D792" s="322"/>
      <c r="E792" s="322"/>
      <c r="F792" s="322"/>
      <c r="G792" s="324"/>
      <c r="H792" s="324"/>
      <c r="I792" s="322"/>
      <c r="J792" s="322"/>
      <c r="K792" s="322"/>
      <c r="L792" s="322"/>
      <c r="M792" s="322"/>
      <c r="N792" s="322"/>
      <c r="O792" s="322"/>
      <c r="P792" s="322"/>
      <c r="Q792" s="322"/>
      <c r="R792" s="322"/>
      <c r="S792" s="322"/>
      <c r="T792" s="322"/>
      <c r="U792" s="322"/>
    </row>
    <row r="793">
      <c r="A793" s="322">
        <v>0.0</v>
      </c>
      <c r="B793" s="322"/>
      <c r="C793" s="323"/>
      <c r="D793" s="322"/>
      <c r="E793" s="322"/>
      <c r="F793" s="322"/>
      <c r="G793" s="324"/>
      <c r="H793" s="324"/>
      <c r="I793" s="322"/>
      <c r="J793" s="322"/>
      <c r="K793" s="322"/>
      <c r="L793" s="322"/>
      <c r="M793" s="322"/>
      <c r="N793" s="322"/>
      <c r="O793" s="322"/>
      <c r="P793" s="322"/>
      <c r="Q793" s="322"/>
      <c r="R793" s="322"/>
      <c r="S793" s="322"/>
      <c r="T793" s="322"/>
      <c r="U793" s="322"/>
    </row>
    <row r="794">
      <c r="A794" s="322">
        <v>0.0</v>
      </c>
      <c r="B794" s="322"/>
      <c r="C794" s="323"/>
      <c r="D794" s="322"/>
      <c r="E794" s="322"/>
      <c r="F794" s="322"/>
      <c r="G794" s="324"/>
      <c r="H794" s="324"/>
      <c r="I794" s="322"/>
      <c r="J794" s="322"/>
      <c r="K794" s="322"/>
      <c r="L794" s="322"/>
      <c r="M794" s="322"/>
      <c r="N794" s="322"/>
      <c r="O794" s="322"/>
      <c r="P794" s="322"/>
      <c r="Q794" s="322"/>
      <c r="R794" s="322"/>
      <c r="S794" s="322"/>
      <c r="T794" s="322"/>
      <c r="U794" s="322"/>
    </row>
    <row r="795">
      <c r="A795" s="322">
        <v>0.0</v>
      </c>
      <c r="B795" s="322"/>
      <c r="C795" s="323"/>
      <c r="D795" s="322"/>
      <c r="E795" s="322"/>
      <c r="F795" s="322"/>
      <c r="G795" s="324"/>
      <c r="H795" s="324"/>
      <c r="I795" s="322"/>
      <c r="J795" s="322"/>
      <c r="K795" s="322"/>
      <c r="L795" s="322"/>
      <c r="M795" s="322"/>
      <c r="N795" s="322"/>
      <c r="O795" s="322"/>
      <c r="P795" s="322"/>
      <c r="Q795" s="322"/>
      <c r="R795" s="322"/>
      <c r="S795" s="322"/>
      <c r="T795" s="322"/>
      <c r="U795" s="322"/>
    </row>
    <row r="796">
      <c r="A796" s="322">
        <v>0.0</v>
      </c>
      <c r="B796" s="322"/>
      <c r="C796" s="323"/>
      <c r="D796" s="322"/>
      <c r="E796" s="322"/>
      <c r="F796" s="322"/>
      <c r="G796" s="324"/>
      <c r="H796" s="324"/>
      <c r="I796" s="322"/>
      <c r="J796" s="322"/>
      <c r="K796" s="322"/>
      <c r="L796" s="322"/>
      <c r="M796" s="322"/>
      <c r="N796" s="322"/>
      <c r="O796" s="322"/>
      <c r="P796" s="322"/>
      <c r="Q796" s="322"/>
      <c r="R796" s="322"/>
      <c r="S796" s="322"/>
      <c r="T796" s="322"/>
      <c r="U796" s="322"/>
    </row>
    <row r="797">
      <c r="A797" s="322">
        <v>0.0</v>
      </c>
      <c r="B797" s="322"/>
      <c r="C797" s="323"/>
      <c r="D797" s="322"/>
      <c r="E797" s="322"/>
      <c r="F797" s="322"/>
      <c r="G797" s="324"/>
      <c r="H797" s="324"/>
      <c r="I797" s="322"/>
      <c r="J797" s="322"/>
      <c r="K797" s="322"/>
      <c r="L797" s="322"/>
      <c r="M797" s="322"/>
      <c r="N797" s="322"/>
      <c r="O797" s="322"/>
      <c r="P797" s="322"/>
      <c r="Q797" s="322"/>
      <c r="R797" s="322"/>
      <c r="S797" s="322"/>
      <c r="T797" s="322"/>
      <c r="U797" s="322"/>
    </row>
    <row r="798">
      <c r="A798" s="322">
        <v>0.0</v>
      </c>
      <c r="B798" s="322"/>
      <c r="C798" s="323"/>
      <c r="D798" s="322"/>
      <c r="E798" s="322"/>
      <c r="F798" s="322"/>
      <c r="G798" s="324"/>
      <c r="H798" s="324"/>
      <c r="I798" s="322"/>
      <c r="J798" s="322"/>
      <c r="K798" s="322"/>
      <c r="L798" s="322"/>
      <c r="M798" s="322"/>
      <c r="N798" s="322"/>
      <c r="O798" s="322"/>
      <c r="P798" s="322"/>
      <c r="Q798" s="322"/>
      <c r="R798" s="322"/>
      <c r="S798" s="322"/>
      <c r="T798" s="322"/>
      <c r="U798" s="322"/>
    </row>
    <row r="799">
      <c r="A799" s="322">
        <v>0.0</v>
      </c>
      <c r="B799" s="322"/>
      <c r="C799" s="323"/>
      <c r="D799" s="322"/>
      <c r="E799" s="322"/>
      <c r="F799" s="322"/>
      <c r="G799" s="324"/>
      <c r="H799" s="324"/>
      <c r="I799" s="322"/>
      <c r="J799" s="322"/>
      <c r="K799" s="322"/>
      <c r="L799" s="322"/>
      <c r="M799" s="322"/>
      <c r="N799" s="322"/>
      <c r="O799" s="322"/>
      <c r="P799" s="322"/>
      <c r="Q799" s="322"/>
      <c r="R799" s="322"/>
      <c r="S799" s="322"/>
      <c r="T799" s="322"/>
      <c r="U799" s="322"/>
    </row>
    <row r="800">
      <c r="A800" s="322">
        <v>0.0</v>
      </c>
      <c r="B800" s="322"/>
      <c r="C800" s="323"/>
      <c r="D800" s="322"/>
      <c r="E800" s="322"/>
      <c r="F800" s="322"/>
      <c r="G800" s="324"/>
      <c r="H800" s="324"/>
      <c r="I800" s="322"/>
      <c r="J800" s="322"/>
      <c r="K800" s="322"/>
      <c r="L800" s="322"/>
      <c r="M800" s="322"/>
      <c r="N800" s="322"/>
      <c r="O800" s="322"/>
      <c r="P800" s="322"/>
      <c r="Q800" s="322"/>
      <c r="R800" s="322"/>
      <c r="S800" s="322"/>
      <c r="T800" s="322"/>
      <c r="U800" s="322"/>
    </row>
    <row r="801">
      <c r="A801" s="322">
        <v>0.0</v>
      </c>
      <c r="B801" s="322"/>
      <c r="C801" s="323"/>
      <c r="D801" s="322"/>
      <c r="E801" s="322"/>
      <c r="F801" s="322"/>
      <c r="G801" s="324"/>
      <c r="H801" s="324"/>
      <c r="I801" s="322"/>
      <c r="J801" s="322"/>
      <c r="K801" s="322"/>
      <c r="L801" s="322"/>
      <c r="M801" s="322"/>
      <c r="N801" s="322"/>
      <c r="O801" s="322"/>
      <c r="P801" s="322"/>
      <c r="Q801" s="322"/>
      <c r="R801" s="322"/>
      <c r="S801" s="322"/>
      <c r="T801" s="322"/>
      <c r="U801" s="322"/>
    </row>
    <row r="802">
      <c r="A802" s="322">
        <v>0.0</v>
      </c>
      <c r="B802" s="322"/>
      <c r="C802" s="323"/>
      <c r="D802" s="322"/>
      <c r="E802" s="322"/>
      <c r="F802" s="322"/>
      <c r="G802" s="324"/>
      <c r="H802" s="324"/>
      <c r="I802" s="322"/>
      <c r="J802" s="322"/>
      <c r="K802" s="322"/>
      <c r="L802" s="322"/>
      <c r="M802" s="322"/>
      <c r="N802" s="322"/>
      <c r="O802" s="322"/>
      <c r="P802" s="322"/>
      <c r="Q802" s="322"/>
      <c r="R802" s="322"/>
      <c r="S802" s="322"/>
      <c r="T802" s="322"/>
      <c r="U802" s="322"/>
    </row>
    <row r="803">
      <c r="A803" s="322">
        <v>0.0</v>
      </c>
      <c r="B803" s="322"/>
      <c r="C803" s="323"/>
      <c r="D803" s="322"/>
      <c r="E803" s="322"/>
      <c r="F803" s="322"/>
      <c r="G803" s="324"/>
      <c r="H803" s="324"/>
      <c r="I803" s="322"/>
      <c r="J803" s="322"/>
      <c r="K803" s="322"/>
      <c r="L803" s="322"/>
      <c r="M803" s="322"/>
      <c r="N803" s="322"/>
      <c r="O803" s="322"/>
      <c r="P803" s="322"/>
      <c r="Q803" s="322"/>
      <c r="R803" s="322"/>
      <c r="S803" s="322"/>
      <c r="T803" s="322"/>
      <c r="U803" s="322"/>
    </row>
    <row r="804">
      <c r="A804" s="322">
        <v>0.0</v>
      </c>
      <c r="B804" s="322"/>
      <c r="C804" s="323"/>
      <c r="D804" s="322"/>
      <c r="E804" s="322"/>
      <c r="F804" s="322"/>
      <c r="G804" s="324"/>
      <c r="H804" s="324"/>
      <c r="I804" s="322"/>
      <c r="J804" s="322"/>
      <c r="K804" s="322"/>
      <c r="L804" s="322"/>
      <c r="M804" s="322"/>
      <c r="N804" s="322"/>
      <c r="O804" s="322"/>
      <c r="P804" s="322"/>
      <c r="Q804" s="322"/>
      <c r="R804" s="322"/>
      <c r="S804" s="322"/>
      <c r="T804" s="322"/>
      <c r="U804" s="322"/>
    </row>
    <row r="805">
      <c r="A805" s="322">
        <v>0.0</v>
      </c>
      <c r="B805" s="322"/>
      <c r="C805" s="323"/>
      <c r="D805" s="322"/>
      <c r="E805" s="322"/>
      <c r="F805" s="322"/>
      <c r="G805" s="324"/>
      <c r="H805" s="324"/>
      <c r="I805" s="322"/>
      <c r="J805" s="322"/>
      <c r="K805" s="322"/>
      <c r="L805" s="322"/>
      <c r="M805" s="322"/>
      <c r="N805" s="322"/>
      <c r="O805" s="322"/>
      <c r="P805" s="322"/>
      <c r="Q805" s="322"/>
      <c r="R805" s="322"/>
      <c r="S805" s="322"/>
      <c r="T805" s="322"/>
      <c r="U805" s="322"/>
    </row>
    <row r="806">
      <c r="A806" s="322">
        <v>0.0</v>
      </c>
      <c r="B806" s="322"/>
      <c r="C806" s="323"/>
      <c r="D806" s="322"/>
      <c r="E806" s="322"/>
      <c r="F806" s="322"/>
      <c r="G806" s="324"/>
      <c r="H806" s="324"/>
      <c r="I806" s="322"/>
      <c r="J806" s="322"/>
      <c r="K806" s="322"/>
      <c r="L806" s="322"/>
      <c r="M806" s="322"/>
      <c r="N806" s="322"/>
      <c r="O806" s="322"/>
      <c r="P806" s="322"/>
      <c r="Q806" s="322"/>
      <c r="R806" s="322"/>
      <c r="S806" s="322"/>
      <c r="T806" s="322"/>
      <c r="U806" s="322"/>
    </row>
    <row r="807">
      <c r="A807" s="322">
        <v>0.0</v>
      </c>
      <c r="B807" s="322"/>
      <c r="C807" s="323"/>
      <c r="D807" s="322"/>
      <c r="E807" s="322"/>
      <c r="F807" s="322"/>
      <c r="G807" s="324"/>
      <c r="H807" s="324"/>
      <c r="I807" s="322"/>
      <c r="J807" s="322"/>
      <c r="K807" s="322"/>
      <c r="L807" s="322"/>
      <c r="M807" s="322"/>
      <c r="N807" s="322"/>
      <c r="O807" s="322"/>
      <c r="P807" s="322"/>
      <c r="Q807" s="322"/>
      <c r="R807" s="322"/>
      <c r="S807" s="322"/>
      <c r="T807" s="322"/>
      <c r="U807" s="322"/>
    </row>
    <row r="808">
      <c r="A808" s="322">
        <v>0.0</v>
      </c>
      <c r="B808" s="322"/>
      <c r="C808" s="323"/>
      <c r="D808" s="322"/>
      <c r="E808" s="322"/>
      <c r="F808" s="322"/>
      <c r="G808" s="324"/>
      <c r="H808" s="324"/>
      <c r="I808" s="322"/>
      <c r="J808" s="322"/>
      <c r="K808" s="322"/>
      <c r="L808" s="322"/>
      <c r="M808" s="322"/>
      <c r="N808" s="322"/>
      <c r="O808" s="322"/>
      <c r="P808" s="322"/>
      <c r="Q808" s="322"/>
      <c r="R808" s="322"/>
      <c r="S808" s="322"/>
      <c r="T808" s="322"/>
      <c r="U808" s="322"/>
    </row>
    <row r="809">
      <c r="A809" s="322">
        <v>0.0</v>
      </c>
      <c r="B809" s="322"/>
      <c r="C809" s="323"/>
      <c r="D809" s="322"/>
      <c r="E809" s="322"/>
      <c r="F809" s="322"/>
      <c r="G809" s="324"/>
      <c r="H809" s="324"/>
      <c r="I809" s="322"/>
      <c r="J809" s="322"/>
      <c r="K809" s="322"/>
      <c r="L809" s="322"/>
      <c r="M809" s="322"/>
      <c r="N809" s="322"/>
      <c r="O809" s="322"/>
      <c r="P809" s="322"/>
      <c r="Q809" s="322"/>
      <c r="R809" s="322"/>
      <c r="S809" s="322"/>
      <c r="T809" s="322"/>
      <c r="U809" s="322"/>
    </row>
    <row r="810">
      <c r="A810" s="322">
        <v>0.0</v>
      </c>
      <c r="B810" s="322"/>
      <c r="C810" s="323"/>
      <c r="D810" s="322"/>
      <c r="E810" s="322"/>
      <c r="F810" s="322"/>
      <c r="G810" s="324"/>
      <c r="H810" s="324"/>
      <c r="I810" s="322"/>
      <c r="J810" s="322"/>
      <c r="K810" s="322"/>
      <c r="L810" s="322"/>
      <c r="M810" s="322"/>
      <c r="N810" s="322"/>
      <c r="O810" s="322"/>
      <c r="P810" s="322"/>
      <c r="Q810" s="322"/>
      <c r="R810" s="322"/>
      <c r="S810" s="322"/>
      <c r="T810" s="322"/>
      <c r="U810" s="322"/>
    </row>
    <row r="811">
      <c r="A811" s="322">
        <v>0.0</v>
      </c>
      <c r="B811" s="322"/>
      <c r="C811" s="323"/>
      <c r="D811" s="322"/>
      <c r="E811" s="322"/>
      <c r="F811" s="322"/>
      <c r="G811" s="324"/>
      <c r="H811" s="324"/>
      <c r="I811" s="322"/>
      <c r="J811" s="322"/>
      <c r="K811" s="322"/>
      <c r="L811" s="322"/>
      <c r="M811" s="322"/>
      <c r="N811" s="322"/>
      <c r="O811" s="322"/>
      <c r="P811" s="322"/>
      <c r="Q811" s="322"/>
      <c r="R811" s="322"/>
      <c r="S811" s="322"/>
      <c r="T811" s="322"/>
      <c r="U811" s="322"/>
    </row>
    <row r="812">
      <c r="A812" s="322">
        <v>0.0</v>
      </c>
      <c r="B812" s="322"/>
      <c r="C812" s="323"/>
      <c r="D812" s="322"/>
      <c r="E812" s="322"/>
      <c r="F812" s="322"/>
      <c r="G812" s="324"/>
      <c r="H812" s="324"/>
      <c r="I812" s="322"/>
      <c r="J812" s="322"/>
      <c r="K812" s="322"/>
      <c r="L812" s="322"/>
      <c r="M812" s="322"/>
      <c r="N812" s="322"/>
      <c r="O812" s="322"/>
      <c r="P812" s="322"/>
      <c r="Q812" s="322"/>
      <c r="R812" s="322"/>
      <c r="S812" s="322"/>
      <c r="T812" s="322"/>
      <c r="U812" s="322"/>
    </row>
    <row r="813">
      <c r="A813" s="322">
        <v>0.0</v>
      </c>
      <c r="B813" s="322"/>
      <c r="C813" s="323"/>
      <c r="D813" s="322"/>
      <c r="E813" s="322"/>
      <c r="F813" s="322"/>
      <c r="G813" s="324"/>
      <c r="H813" s="324"/>
      <c r="I813" s="322"/>
      <c r="J813" s="322"/>
      <c r="K813" s="322"/>
      <c r="L813" s="322"/>
      <c r="M813" s="322"/>
      <c r="N813" s="322"/>
      <c r="O813" s="322"/>
      <c r="P813" s="322"/>
      <c r="Q813" s="322"/>
      <c r="R813" s="322"/>
      <c r="S813" s="322"/>
      <c r="T813" s="322"/>
      <c r="U813" s="322"/>
    </row>
    <row r="814">
      <c r="A814" s="322">
        <v>0.0</v>
      </c>
      <c r="B814" s="322"/>
      <c r="C814" s="323"/>
      <c r="D814" s="322"/>
      <c r="E814" s="322"/>
      <c r="F814" s="322"/>
      <c r="G814" s="324"/>
      <c r="H814" s="324"/>
      <c r="I814" s="322"/>
      <c r="J814" s="322"/>
      <c r="K814" s="322"/>
      <c r="L814" s="322"/>
      <c r="M814" s="322"/>
      <c r="N814" s="322"/>
      <c r="O814" s="322"/>
      <c r="P814" s="322"/>
      <c r="Q814" s="322"/>
      <c r="R814" s="322"/>
      <c r="S814" s="322"/>
      <c r="T814" s="322"/>
      <c r="U814" s="322"/>
    </row>
    <row r="815">
      <c r="A815" s="322">
        <v>0.0</v>
      </c>
      <c r="B815" s="322"/>
      <c r="C815" s="323"/>
      <c r="D815" s="322"/>
      <c r="E815" s="322"/>
      <c r="F815" s="322"/>
      <c r="G815" s="324"/>
      <c r="H815" s="324"/>
      <c r="I815" s="322"/>
      <c r="J815" s="322"/>
      <c r="K815" s="322"/>
      <c r="L815" s="322"/>
      <c r="M815" s="322"/>
      <c r="N815" s="322"/>
      <c r="O815" s="322"/>
      <c r="P815" s="322"/>
      <c r="Q815" s="322"/>
      <c r="R815" s="322"/>
      <c r="S815" s="322"/>
      <c r="T815" s="322"/>
      <c r="U815" s="322"/>
    </row>
    <row r="816">
      <c r="A816" s="322">
        <v>0.0</v>
      </c>
      <c r="B816" s="322"/>
      <c r="C816" s="323"/>
      <c r="D816" s="322"/>
      <c r="E816" s="322"/>
      <c r="F816" s="322"/>
      <c r="G816" s="324"/>
      <c r="H816" s="324"/>
      <c r="I816" s="322"/>
      <c r="J816" s="322"/>
      <c r="K816" s="322"/>
      <c r="L816" s="322"/>
      <c r="M816" s="322"/>
      <c r="N816" s="322"/>
      <c r="O816" s="322"/>
      <c r="P816" s="322"/>
      <c r="Q816" s="322"/>
      <c r="R816" s="322"/>
      <c r="S816" s="322"/>
      <c r="T816" s="322"/>
      <c r="U816" s="322"/>
    </row>
    <row r="817">
      <c r="A817" s="322">
        <v>0.0</v>
      </c>
      <c r="B817" s="322"/>
      <c r="C817" s="323"/>
      <c r="D817" s="322"/>
      <c r="E817" s="322"/>
      <c r="F817" s="322"/>
      <c r="G817" s="324"/>
      <c r="H817" s="324"/>
      <c r="I817" s="322"/>
      <c r="J817" s="322"/>
      <c r="K817" s="322"/>
      <c r="L817" s="322"/>
      <c r="M817" s="322"/>
      <c r="N817" s="322"/>
      <c r="O817" s="322"/>
      <c r="P817" s="322"/>
      <c r="Q817" s="322"/>
      <c r="R817" s="322"/>
      <c r="S817" s="322"/>
      <c r="T817" s="322"/>
      <c r="U817" s="322"/>
    </row>
    <row r="818">
      <c r="A818" s="322">
        <v>0.0</v>
      </c>
      <c r="B818" s="322"/>
      <c r="C818" s="323"/>
      <c r="D818" s="322"/>
      <c r="E818" s="322"/>
      <c r="F818" s="322"/>
      <c r="G818" s="324"/>
      <c r="H818" s="324"/>
      <c r="I818" s="322"/>
      <c r="J818" s="322"/>
      <c r="K818" s="322"/>
      <c r="L818" s="322"/>
      <c r="M818" s="322"/>
      <c r="N818" s="322"/>
      <c r="O818" s="322"/>
      <c r="P818" s="322"/>
      <c r="Q818" s="322"/>
      <c r="R818" s="322"/>
      <c r="S818" s="322"/>
      <c r="T818" s="322"/>
      <c r="U818" s="322"/>
    </row>
    <row r="819">
      <c r="A819" s="322">
        <v>0.0</v>
      </c>
      <c r="B819" s="322"/>
      <c r="C819" s="323"/>
      <c r="D819" s="322"/>
      <c r="E819" s="322"/>
      <c r="F819" s="322"/>
      <c r="G819" s="324"/>
      <c r="H819" s="324"/>
      <c r="I819" s="322"/>
      <c r="J819" s="322"/>
      <c r="K819" s="322"/>
      <c r="L819" s="322"/>
      <c r="M819" s="322"/>
      <c r="N819" s="322"/>
      <c r="O819" s="322"/>
      <c r="P819" s="322"/>
      <c r="Q819" s="322"/>
      <c r="R819" s="322"/>
      <c r="S819" s="322"/>
      <c r="T819" s="322"/>
      <c r="U819" s="322"/>
    </row>
    <row r="820">
      <c r="A820" s="322">
        <v>0.0</v>
      </c>
      <c r="B820" s="322"/>
      <c r="C820" s="323"/>
      <c r="D820" s="322"/>
      <c r="E820" s="322"/>
      <c r="F820" s="322"/>
      <c r="G820" s="324"/>
      <c r="H820" s="324"/>
      <c r="I820" s="322"/>
      <c r="J820" s="322"/>
      <c r="K820" s="322"/>
      <c r="L820" s="322"/>
      <c r="M820" s="322"/>
      <c r="N820" s="322"/>
      <c r="O820" s="322"/>
      <c r="P820" s="322"/>
      <c r="Q820" s="322"/>
      <c r="R820" s="322"/>
      <c r="S820" s="322"/>
      <c r="T820" s="322"/>
      <c r="U820" s="322"/>
    </row>
    <row r="821">
      <c r="A821" s="322">
        <v>0.0</v>
      </c>
      <c r="B821" s="322"/>
      <c r="C821" s="323"/>
      <c r="D821" s="322"/>
      <c r="E821" s="322"/>
      <c r="F821" s="322"/>
      <c r="G821" s="324"/>
      <c r="H821" s="324"/>
      <c r="I821" s="322"/>
      <c r="J821" s="322"/>
      <c r="K821" s="322"/>
      <c r="L821" s="322"/>
      <c r="M821" s="322"/>
      <c r="N821" s="322"/>
      <c r="O821" s="322"/>
      <c r="P821" s="322"/>
      <c r="Q821" s="322"/>
      <c r="R821" s="322"/>
      <c r="S821" s="322"/>
      <c r="T821" s="322"/>
      <c r="U821" s="322"/>
    </row>
    <row r="822">
      <c r="A822" s="322">
        <v>0.0</v>
      </c>
      <c r="B822" s="322"/>
      <c r="C822" s="323"/>
      <c r="D822" s="322"/>
      <c r="E822" s="322"/>
      <c r="F822" s="322"/>
      <c r="G822" s="324"/>
      <c r="H822" s="324"/>
      <c r="I822" s="322"/>
      <c r="J822" s="322"/>
      <c r="K822" s="322"/>
      <c r="L822" s="322"/>
      <c r="M822" s="322"/>
      <c r="N822" s="322"/>
      <c r="O822" s="322"/>
      <c r="P822" s="322"/>
      <c r="Q822" s="322"/>
      <c r="R822" s="322"/>
      <c r="S822" s="322"/>
      <c r="T822" s="322"/>
      <c r="U822" s="322"/>
    </row>
    <row r="823">
      <c r="A823" s="322">
        <v>0.0</v>
      </c>
      <c r="B823" s="322"/>
      <c r="C823" s="323"/>
      <c r="D823" s="322"/>
      <c r="E823" s="322"/>
      <c r="F823" s="322"/>
      <c r="G823" s="324"/>
      <c r="H823" s="324"/>
      <c r="I823" s="322"/>
      <c r="J823" s="322"/>
      <c r="K823" s="322"/>
      <c r="L823" s="322"/>
      <c r="M823" s="322"/>
      <c r="N823" s="322"/>
      <c r="O823" s="322"/>
      <c r="P823" s="322"/>
      <c r="Q823" s="322"/>
      <c r="R823" s="322"/>
      <c r="S823" s="322"/>
      <c r="T823" s="322"/>
      <c r="U823" s="322"/>
    </row>
    <row r="824">
      <c r="A824" s="322">
        <v>1.0</v>
      </c>
      <c r="B824" s="322"/>
      <c r="C824" s="323"/>
      <c r="D824" s="322"/>
      <c r="E824" s="322"/>
      <c r="F824" s="322"/>
      <c r="G824" s="324"/>
      <c r="H824" s="324"/>
      <c r="I824" s="322"/>
      <c r="J824" s="322"/>
      <c r="K824" s="322"/>
      <c r="L824" s="322"/>
      <c r="M824" s="322"/>
      <c r="N824" s="322"/>
      <c r="O824" s="322"/>
      <c r="P824" s="322"/>
      <c r="Q824" s="322"/>
      <c r="R824" s="322"/>
      <c r="S824" s="322"/>
      <c r="T824" s="322"/>
      <c r="U824" s="322"/>
    </row>
    <row r="825">
      <c r="A825" s="322">
        <v>1.0</v>
      </c>
      <c r="B825" s="322"/>
      <c r="C825" s="323"/>
      <c r="D825" s="322"/>
      <c r="E825" s="322"/>
      <c r="F825" s="322"/>
      <c r="G825" s="324"/>
      <c r="H825" s="324"/>
      <c r="I825" s="322"/>
      <c r="J825" s="322"/>
      <c r="K825" s="322"/>
      <c r="L825" s="322"/>
      <c r="M825" s="322"/>
      <c r="N825" s="322"/>
      <c r="O825" s="322"/>
      <c r="P825" s="322"/>
      <c r="Q825" s="322"/>
      <c r="R825" s="322"/>
      <c r="S825" s="322"/>
      <c r="T825" s="322"/>
      <c r="U825" s="322"/>
    </row>
    <row r="826">
      <c r="A826" s="322">
        <v>0.0</v>
      </c>
      <c r="B826" s="322"/>
      <c r="C826" s="323"/>
      <c r="D826" s="322"/>
      <c r="E826" s="322"/>
      <c r="F826" s="322"/>
      <c r="G826" s="324"/>
      <c r="H826" s="324"/>
      <c r="I826" s="322"/>
      <c r="J826" s="322"/>
      <c r="K826" s="322"/>
      <c r="L826" s="322"/>
      <c r="M826" s="322"/>
      <c r="N826" s="322"/>
      <c r="O826" s="322"/>
      <c r="P826" s="322"/>
      <c r="Q826" s="322"/>
      <c r="R826" s="322"/>
      <c r="S826" s="322"/>
      <c r="T826" s="322"/>
      <c r="U826" s="322"/>
    </row>
    <row r="827">
      <c r="A827" s="322">
        <v>0.0</v>
      </c>
      <c r="B827" s="322"/>
      <c r="C827" s="323"/>
      <c r="D827" s="322"/>
      <c r="E827" s="322"/>
      <c r="F827" s="322"/>
      <c r="G827" s="324"/>
      <c r="H827" s="324"/>
      <c r="I827" s="322"/>
      <c r="J827" s="322"/>
      <c r="K827" s="322"/>
      <c r="L827" s="322"/>
      <c r="M827" s="322"/>
      <c r="N827" s="322"/>
      <c r="O827" s="322"/>
      <c r="P827" s="322"/>
      <c r="Q827" s="322"/>
      <c r="R827" s="322"/>
      <c r="S827" s="322"/>
      <c r="T827" s="322"/>
      <c r="U827" s="322"/>
    </row>
    <row r="828">
      <c r="A828" s="332">
        <v>0.0</v>
      </c>
      <c r="B828" s="322"/>
      <c r="C828" s="333"/>
      <c r="D828" s="322"/>
      <c r="E828" s="332"/>
      <c r="F828" s="332"/>
      <c r="G828" s="334"/>
      <c r="H828" s="334"/>
      <c r="I828" s="332"/>
      <c r="J828" s="332"/>
      <c r="K828" s="332"/>
      <c r="L828" s="332"/>
      <c r="M828" s="332"/>
      <c r="N828" s="332"/>
      <c r="O828" s="332"/>
      <c r="P828" s="332"/>
      <c r="Q828" s="332"/>
      <c r="R828" s="332"/>
      <c r="S828" s="332"/>
      <c r="T828" s="332"/>
      <c r="U828" s="332"/>
    </row>
    <row r="829">
      <c r="A829" s="337">
        <v>0.0</v>
      </c>
      <c r="B829" s="337"/>
      <c r="C829" s="338"/>
      <c r="D829" s="337"/>
      <c r="E829" s="336"/>
      <c r="F829" s="337"/>
      <c r="G829" s="339"/>
      <c r="H829" s="339"/>
      <c r="I829" s="336"/>
      <c r="J829" s="336"/>
      <c r="K829" s="336"/>
      <c r="L829" s="336"/>
      <c r="M829" s="336"/>
      <c r="N829" s="336"/>
      <c r="O829" s="336"/>
      <c r="P829" s="336"/>
      <c r="Q829" s="336"/>
      <c r="R829" s="336"/>
      <c r="S829" s="337"/>
      <c r="T829" s="337"/>
      <c r="U829" s="336"/>
    </row>
    <row r="830">
      <c r="A830" s="337">
        <v>0.0</v>
      </c>
      <c r="B830" s="337"/>
      <c r="C830" s="338"/>
      <c r="D830" s="337"/>
      <c r="E830" s="336"/>
      <c r="F830" s="337"/>
      <c r="G830" s="339"/>
      <c r="H830" s="339"/>
      <c r="I830" s="336"/>
      <c r="J830" s="336"/>
      <c r="K830" s="336"/>
      <c r="L830" s="336"/>
      <c r="M830" s="336"/>
      <c r="N830" s="336"/>
      <c r="O830" s="336"/>
      <c r="P830" s="336"/>
      <c r="Q830" s="336"/>
      <c r="R830" s="336"/>
      <c r="S830" s="337"/>
      <c r="T830" s="337"/>
      <c r="U830" s="336"/>
    </row>
    <row r="831">
      <c r="A831" s="337">
        <v>1.0</v>
      </c>
      <c r="B831" s="337"/>
      <c r="C831" s="338"/>
      <c r="D831" s="337"/>
      <c r="E831" s="336"/>
      <c r="F831" s="337"/>
      <c r="G831" s="339"/>
      <c r="H831" s="339"/>
      <c r="I831" s="336"/>
      <c r="J831" s="336"/>
      <c r="K831" s="336"/>
      <c r="L831" s="336"/>
      <c r="M831" s="336"/>
      <c r="N831" s="336"/>
      <c r="O831" s="336"/>
      <c r="P831" s="336"/>
      <c r="Q831" s="336"/>
      <c r="R831" s="336"/>
      <c r="S831" s="337"/>
      <c r="T831" s="337"/>
      <c r="U831" s="336"/>
    </row>
    <row r="832">
      <c r="A832" s="337">
        <v>0.0</v>
      </c>
      <c r="B832" s="337"/>
      <c r="C832" s="338"/>
      <c r="D832" s="337"/>
      <c r="E832" s="336"/>
      <c r="F832" s="337"/>
      <c r="G832" s="339"/>
      <c r="H832" s="339"/>
      <c r="I832" s="336"/>
      <c r="J832" s="336"/>
      <c r="K832" s="336"/>
      <c r="L832" s="336"/>
      <c r="M832" s="336"/>
      <c r="N832" s="336"/>
      <c r="O832" s="336"/>
      <c r="P832" s="336"/>
      <c r="Q832" s="336"/>
      <c r="R832" s="336"/>
      <c r="S832" s="337"/>
      <c r="T832" s="337"/>
      <c r="U832" s="336"/>
    </row>
    <row r="833">
      <c r="A833" s="337">
        <v>0.0</v>
      </c>
      <c r="B833" s="337"/>
      <c r="C833" s="338"/>
      <c r="D833" s="337"/>
      <c r="E833" s="336"/>
      <c r="F833" s="337"/>
      <c r="G833" s="339"/>
      <c r="H833" s="339"/>
      <c r="I833" s="336"/>
      <c r="J833" s="336"/>
      <c r="K833" s="336"/>
      <c r="L833" s="336"/>
      <c r="M833" s="336"/>
      <c r="N833" s="336"/>
      <c r="O833" s="336"/>
      <c r="P833" s="336"/>
      <c r="Q833" s="336"/>
      <c r="R833" s="336"/>
      <c r="S833" s="337"/>
      <c r="T833" s="337"/>
      <c r="U833" s="336"/>
    </row>
    <row r="834">
      <c r="A834" s="337">
        <v>0.0</v>
      </c>
      <c r="B834" s="337"/>
      <c r="C834" s="338"/>
      <c r="D834" s="337"/>
      <c r="E834" s="336"/>
      <c r="F834" s="337"/>
      <c r="G834" s="339"/>
      <c r="H834" s="339"/>
      <c r="I834" s="336"/>
      <c r="J834" s="336"/>
      <c r="K834" s="336"/>
      <c r="L834" s="336"/>
      <c r="M834" s="336"/>
      <c r="N834" s="336"/>
      <c r="O834" s="336"/>
      <c r="P834" s="336"/>
      <c r="Q834" s="336"/>
      <c r="R834" s="336"/>
      <c r="S834" s="337"/>
      <c r="T834" s="337"/>
      <c r="U834" s="336"/>
    </row>
    <row r="835">
      <c r="A835" s="337">
        <v>0.0</v>
      </c>
      <c r="B835" s="337"/>
      <c r="C835" s="338"/>
      <c r="D835" s="337"/>
      <c r="E835" s="336"/>
      <c r="F835" s="337"/>
      <c r="G835" s="339"/>
      <c r="H835" s="339"/>
      <c r="I835" s="336"/>
      <c r="J835" s="336"/>
      <c r="K835" s="336"/>
      <c r="L835" s="336"/>
      <c r="M835" s="336"/>
      <c r="N835" s="336"/>
      <c r="O835" s="336"/>
      <c r="P835" s="336"/>
      <c r="Q835" s="336"/>
      <c r="R835" s="336"/>
      <c r="S835" s="337"/>
      <c r="T835" s="337"/>
      <c r="U835" s="336"/>
    </row>
    <row r="836">
      <c r="A836" s="337">
        <v>0.0</v>
      </c>
      <c r="B836" s="337"/>
      <c r="C836" s="338"/>
      <c r="D836" s="337"/>
      <c r="E836" s="336"/>
      <c r="F836" s="337"/>
      <c r="G836" s="339"/>
      <c r="H836" s="339"/>
      <c r="I836" s="336"/>
      <c r="J836" s="336"/>
      <c r="K836" s="336"/>
      <c r="L836" s="336"/>
      <c r="M836" s="336"/>
      <c r="N836" s="336"/>
      <c r="O836" s="336"/>
      <c r="P836" s="336"/>
      <c r="Q836" s="336"/>
      <c r="R836" s="336"/>
      <c r="S836" s="337"/>
      <c r="T836" s="337"/>
      <c r="U836" s="336"/>
    </row>
    <row r="837">
      <c r="A837" s="337">
        <v>1.0</v>
      </c>
      <c r="B837" s="337"/>
      <c r="C837" s="338"/>
      <c r="D837" s="337"/>
      <c r="E837" s="336"/>
      <c r="F837" s="337"/>
      <c r="G837" s="339"/>
      <c r="H837" s="339"/>
      <c r="I837" s="336"/>
      <c r="J837" s="336"/>
      <c r="K837" s="336"/>
      <c r="L837" s="336"/>
      <c r="M837" s="336"/>
      <c r="N837" s="336"/>
      <c r="O837" s="336"/>
      <c r="P837" s="336"/>
      <c r="Q837" s="336"/>
      <c r="R837" s="336"/>
      <c r="S837" s="337"/>
      <c r="T837" s="337"/>
      <c r="U837" s="336"/>
    </row>
    <row r="838">
      <c r="A838" s="337">
        <v>0.0</v>
      </c>
      <c r="B838" s="337"/>
      <c r="C838" s="338"/>
      <c r="D838" s="337"/>
      <c r="E838" s="336"/>
      <c r="F838" s="337"/>
      <c r="G838" s="339"/>
      <c r="H838" s="339"/>
      <c r="I838" s="336"/>
      <c r="J838" s="336"/>
      <c r="K838" s="336"/>
      <c r="L838" s="336"/>
      <c r="M838" s="336"/>
      <c r="N838" s="336"/>
      <c r="O838" s="336"/>
      <c r="P838" s="336"/>
      <c r="Q838" s="336"/>
      <c r="R838" s="336"/>
      <c r="S838" s="337"/>
      <c r="T838" s="337"/>
      <c r="U838" s="336"/>
    </row>
    <row r="839">
      <c r="A839" s="337">
        <v>1.0</v>
      </c>
      <c r="B839" s="337"/>
      <c r="C839" s="338"/>
      <c r="D839" s="337"/>
      <c r="E839" s="336"/>
      <c r="F839" s="337"/>
      <c r="G839" s="339"/>
      <c r="H839" s="339"/>
      <c r="I839" s="336"/>
      <c r="J839" s="336"/>
      <c r="K839" s="336"/>
      <c r="L839" s="336"/>
      <c r="M839" s="336"/>
      <c r="N839" s="336"/>
      <c r="O839" s="336"/>
      <c r="P839" s="336"/>
      <c r="Q839" s="336"/>
      <c r="R839" s="336"/>
      <c r="S839" s="337"/>
      <c r="T839" s="337"/>
      <c r="U839" s="336"/>
    </row>
    <row r="840">
      <c r="A840" s="337">
        <v>1.0</v>
      </c>
      <c r="B840" s="337"/>
      <c r="C840" s="338"/>
      <c r="D840" s="337"/>
      <c r="E840" s="336"/>
      <c r="F840" s="337"/>
      <c r="G840" s="339"/>
      <c r="H840" s="339"/>
      <c r="I840" s="336"/>
      <c r="J840" s="336"/>
      <c r="K840" s="336"/>
      <c r="L840" s="336"/>
      <c r="M840" s="336"/>
      <c r="N840" s="336"/>
      <c r="O840" s="336"/>
      <c r="P840" s="336"/>
      <c r="Q840" s="336"/>
      <c r="R840" s="336"/>
      <c r="S840" s="337"/>
      <c r="T840" s="337"/>
      <c r="U840" s="336"/>
    </row>
    <row r="841">
      <c r="A841" s="337">
        <v>1.0</v>
      </c>
      <c r="B841" s="337"/>
      <c r="C841" s="338"/>
      <c r="D841" s="337"/>
      <c r="E841" s="336"/>
      <c r="F841" s="337"/>
      <c r="G841" s="339"/>
      <c r="H841" s="339"/>
      <c r="I841" s="336"/>
      <c r="J841" s="336"/>
      <c r="K841" s="336"/>
      <c r="L841" s="336"/>
      <c r="M841" s="336"/>
      <c r="N841" s="336"/>
      <c r="O841" s="336"/>
      <c r="P841" s="336"/>
      <c r="Q841" s="336"/>
      <c r="R841" s="336"/>
      <c r="S841" s="337"/>
      <c r="T841" s="337"/>
      <c r="U841" s="336"/>
    </row>
    <row r="842">
      <c r="A842" s="337">
        <v>0.0</v>
      </c>
      <c r="B842" s="337"/>
      <c r="C842" s="338"/>
      <c r="D842" s="337"/>
      <c r="E842" s="336"/>
      <c r="F842" s="337"/>
      <c r="G842" s="339"/>
      <c r="H842" s="339"/>
      <c r="I842" s="336"/>
      <c r="J842" s="336"/>
      <c r="K842" s="336"/>
      <c r="L842" s="336"/>
      <c r="M842" s="336"/>
      <c r="N842" s="336"/>
      <c r="O842" s="336"/>
      <c r="P842" s="336"/>
      <c r="Q842" s="336"/>
      <c r="R842" s="336"/>
      <c r="S842" s="337"/>
      <c r="T842" s="337"/>
      <c r="U842" s="336"/>
    </row>
    <row r="843">
      <c r="A843" s="337">
        <v>0.0</v>
      </c>
      <c r="B843" s="337"/>
      <c r="C843" s="338"/>
      <c r="D843" s="337"/>
      <c r="E843" s="336"/>
      <c r="F843" s="337"/>
      <c r="G843" s="339"/>
      <c r="H843" s="339"/>
      <c r="I843" s="336"/>
      <c r="J843" s="336"/>
      <c r="K843" s="336"/>
      <c r="L843" s="336"/>
      <c r="M843" s="336"/>
      <c r="N843" s="336"/>
      <c r="O843" s="336"/>
      <c r="P843" s="336"/>
      <c r="Q843" s="336"/>
      <c r="R843" s="336"/>
      <c r="S843" s="337"/>
      <c r="T843" s="337"/>
      <c r="U843" s="336"/>
    </row>
    <row r="844">
      <c r="A844" s="337">
        <v>1.0</v>
      </c>
      <c r="B844" s="337"/>
      <c r="C844" s="338"/>
      <c r="D844" s="337"/>
      <c r="E844" s="336"/>
      <c r="F844" s="337"/>
      <c r="G844" s="339"/>
      <c r="H844" s="339"/>
      <c r="I844" s="336"/>
      <c r="J844" s="336"/>
      <c r="K844" s="336"/>
      <c r="L844" s="336"/>
      <c r="M844" s="336"/>
      <c r="N844" s="336"/>
      <c r="O844" s="336"/>
      <c r="P844" s="336"/>
      <c r="Q844" s="336"/>
      <c r="R844" s="336"/>
      <c r="S844" s="337"/>
      <c r="T844" s="337"/>
      <c r="U844" s="336"/>
    </row>
    <row r="845">
      <c r="A845" s="337">
        <v>0.0</v>
      </c>
      <c r="B845" s="337"/>
      <c r="C845" s="338"/>
      <c r="D845" s="337"/>
      <c r="E845" s="336"/>
      <c r="F845" s="337"/>
      <c r="G845" s="339"/>
      <c r="H845" s="339"/>
      <c r="I845" s="336"/>
      <c r="J845" s="336"/>
      <c r="K845" s="336"/>
      <c r="L845" s="336"/>
      <c r="M845" s="336"/>
      <c r="N845" s="336"/>
      <c r="O845" s="336"/>
      <c r="P845" s="336"/>
      <c r="Q845" s="336"/>
      <c r="R845" s="336"/>
      <c r="S845" s="337"/>
      <c r="T845" s="337"/>
      <c r="U845" s="336"/>
    </row>
    <row r="846">
      <c r="A846" s="337">
        <v>0.0</v>
      </c>
      <c r="B846" s="337"/>
      <c r="C846" s="338"/>
      <c r="D846" s="337"/>
      <c r="E846" s="336"/>
      <c r="F846" s="337"/>
      <c r="G846" s="339"/>
      <c r="H846" s="339"/>
      <c r="I846" s="336"/>
      <c r="J846" s="336"/>
      <c r="K846" s="336"/>
      <c r="L846" s="336"/>
      <c r="M846" s="336"/>
      <c r="N846" s="336"/>
      <c r="O846" s="336"/>
      <c r="P846" s="336"/>
      <c r="Q846" s="336"/>
      <c r="R846" s="336"/>
      <c r="S846" s="337"/>
      <c r="T846" s="337"/>
      <c r="U846" s="336"/>
    </row>
    <row r="847">
      <c r="A847" s="337">
        <v>0.0</v>
      </c>
      <c r="B847" s="337"/>
      <c r="C847" s="338"/>
      <c r="D847" s="337"/>
      <c r="E847" s="336"/>
      <c r="F847" s="337"/>
      <c r="G847" s="339"/>
      <c r="H847" s="339"/>
      <c r="I847" s="336"/>
      <c r="J847" s="336"/>
      <c r="K847" s="336"/>
      <c r="L847" s="336"/>
      <c r="M847" s="336"/>
      <c r="N847" s="336"/>
      <c r="O847" s="336"/>
      <c r="P847" s="336"/>
      <c r="Q847" s="336"/>
      <c r="R847" s="336"/>
      <c r="S847" s="337"/>
      <c r="T847" s="337"/>
      <c r="U847" s="336"/>
    </row>
    <row r="848">
      <c r="A848" s="337">
        <v>0.0</v>
      </c>
      <c r="B848" s="337"/>
      <c r="C848" s="338"/>
      <c r="D848" s="337"/>
      <c r="E848" s="336"/>
      <c r="F848" s="337"/>
      <c r="G848" s="339"/>
      <c r="H848" s="339"/>
      <c r="I848" s="336"/>
      <c r="J848" s="336"/>
      <c r="K848" s="336"/>
      <c r="L848" s="336"/>
      <c r="M848" s="336"/>
      <c r="N848" s="336"/>
      <c r="O848" s="336"/>
      <c r="P848" s="336"/>
      <c r="Q848" s="336"/>
      <c r="R848" s="336"/>
      <c r="S848" s="337"/>
      <c r="T848" s="337"/>
      <c r="U848" s="336"/>
    </row>
    <row r="849">
      <c r="A849" s="337">
        <v>0.0</v>
      </c>
      <c r="B849" s="337"/>
      <c r="C849" s="338"/>
      <c r="D849" s="337"/>
      <c r="E849" s="336"/>
      <c r="F849" s="337"/>
      <c r="G849" s="339"/>
      <c r="H849" s="339"/>
      <c r="I849" s="336"/>
      <c r="J849" s="336"/>
      <c r="K849" s="336"/>
      <c r="L849" s="336"/>
      <c r="M849" s="336"/>
      <c r="N849" s="336"/>
      <c r="O849" s="336"/>
      <c r="P849" s="336"/>
      <c r="Q849" s="336"/>
      <c r="R849" s="336"/>
      <c r="S849" s="337"/>
      <c r="T849" s="337"/>
      <c r="U849" s="336"/>
    </row>
    <row r="850">
      <c r="A850" s="337">
        <v>1.0</v>
      </c>
      <c r="B850" s="337"/>
      <c r="C850" s="338"/>
      <c r="D850" s="337"/>
      <c r="E850" s="336"/>
      <c r="F850" s="337"/>
      <c r="G850" s="339"/>
      <c r="H850" s="339"/>
      <c r="I850" s="336"/>
      <c r="J850" s="336"/>
      <c r="K850" s="336"/>
      <c r="L850" s="336"/>
      <c r="M850" s="336"/>
      <c r="N850" s="336"/>
      <c r="O850" s="336"/>
      <c r="P850" s="336"/>
      <c r="Q850" s="336"/>
      <c r="R850" s="336"/>
      <c r="S850" s="337"/>
      <c r="T850" s="337"/>
      <c r="U850" s="336"/>
    </row>
    <row r="851">
      <c r="A851" s="337">
        <v>0.0</v>
      </c>
      <c r="B851" s="337"/>
      <c r="C851" s="338"/>
      <c r="D851" s="337"/>
      <c r="E851" s="336"/>
      <c r="F851" s="337"/>
      <c r="G851" s="339"/>
      <c r="H851" s="339"/>
      <c r="I851" s="336"/>
      <c r="J851" s="336"/>
      <c r="K851" s="336"/>
      <c r="L851" s="336"/>
      <c r="M851" s="336"/>
      <c r="N851" s="336"/>
      <c r="O851" s="336"/>
      <c r="P851" s="336"/>
      <c r="Q851" s="336"/>
      <c r="R851" s="336"/>
      <c r="S851" s="337"/>
      <c r="T851" s="337"/>
      <c r="U851" s="336"/>
    </row>
    <row r="852">
      <c r="A852" s="337">
        <v>0.0</v>
      </c>
      <c r="B852" s="337"/>
      <c r="C852" s="338"/>
      <c r="D852" s="337"/>
      <c r="E852" s="336"/>
      <c r="F852" s="337"/>
      <c r="G852" s="339"/>
      <c r="H852" s="339"/>
      <c r="I852" s="336"/>
      <c r="J852" s="336"/>
      <c r="K852" s="336"/>
      <c r="L852" s="336"/>
      <c r="M852" s="336"/>
      <c r="N852" s="336"/>
      <c r="O852" s="336"/>
      <c r="P852" s="336"/>
      <c r="Q852" s="336"/>
      <c r="R852" s="336"/>
      <c r="S852" s="337"/>
      <c r="T852" s="337"/>
      <c r="U852" s="336"/>
    </row>
    <row r="853">
      <c r="A853" s="337">
        <v>0.0</v>
      </c>
      <c r="B853" s="337"/>
      <c r="C853" s="338"/>
      <c r="D853" s="337"/>
      <c r="E853" s="336"/>
      <c r="F853" s="337"/>
      <c r="G853" s="339"/>
      <c r="H853" s="339"/>
      <c r="I853" s="336"/>
      <c r="J853" s="336"/>
      <c r="K853" s="336"/>
      <c r="L853" s="336"/>
      <c r="M853" s="336"/>
      <c r="N853" s="336"/>
      <c r="O853" s="336"/>
      <c r="P853" s="336"/>
      <c r="Q853" s="336"/>
      <c r="R853" s="336"/>
      <c r="S853" s="337"/>
      <c r="T853" s="337"/>
      <c r="U853" s="336"/>
    </row>
    <row r="854">
      <c r="A854" s="337">
        <v>0.0</v>
      </c>
      <c r="B854" s="337"/>
      <c r="C854" s="338"/>
      <c r="D854" s="337"/>
      <c r="E854" s="336"/>
      <c r="F854" s="337"/>
      <c r="G854" s="339"/>
      <c r="H854" s="339"/>
      <c r="I854" s="336"/>
      <c r="J854" s="336"/>
      <c r="K854" s="336"/>
      <c r="L854" s="336"/>
      <c r="M854" s="336"/>
      <c r="N854" s="336"/>
      <c r="O854" s="336"/>
      <c r="P854" s="336"/>
      <c r="Q854" s="336"/>
      <c r="R854" s="336"/>
      <c r="S854" s="337"/>
      <c r="T854" s="337"/>
      <c r="U854" s="336"/>
    </row>
    <row r="855">
      <c r="A855" s="337">
        <v>0.0</v>
      </c>
      <c r="B855" s="337"/>
      <c r="C855" s="338"/>
      <c r="D855" s="337"/>
      <c r="E855" s="336"/>
      <c r="F855" s="337"/>
      <c r="G855" s="339"/>
      <c r="H855" s="339"/>
      <c r="I855" s="336"/>
      <c r="J855" s="336"/>
      <c r="K855" s="336"/>
      <c r="L855" s="336"/>
      <c r="M855" s="336"/>
      <c r="N855" s="336"/>
      <c r="O855" s="336"/>
      <c r="P855" s="336"/>
      <c r="Q855" s="336"/>
      <c r="R855" s="336"/>
      <c r="S855" s="337"/>
      <c r="T855" s="337"/>
      <c r="U855" s="336"/>
    </row>
    <row r="856">
      <c r="A856" s="337">
        <v>1.0</v>
      </c>
      <c r="B856" s="337"/>
      <c r="C856" s="338"/>
      <c r="D856" s="337"/>
      <c r="E856" s="336"/>
      <c r="F856" s="337"/>
      <c r="G856" s="339"/>
      <c r="H856" s="339"/>
      <c r="I856" s="336"/>
      <c r="J856" s="336"/>
      <c r="K856" s="336"/>
      <c r="L856" s="336"/>
      <c r="M856" s="336"/>
      <c r="N856" s="336"/>
      <c r="O856" s="336"/>
      <c r="P856" s="336"/>
      <c r="Q856" s="336"/>
      <c r="R856" s="336"/>
      <c r="S856" s="337"/>
      <c r="T856" s="337"/>
      <c r="U856" s="336"/>
    </row>
    <row r="857">
      <c r="A857" s="337">
        <v>0.0</v>
      </c>
      <c r="B857" s="337"/>
      <c r="C857" s="338"/>
      <c r="D857" s="337"/>
      <c r="E857" s="336"/>
      <c r="F857" s="337"/>
      <c r="G857" s="339"/>
      <c r="H857" s="339"/>
      <c r="I857" s="336"/>
      <c r="J857" s="336"/>
      <c r="K857" s="336"/>
      <c r="L857" s="336"/>
      <c r="M857" s="336"/>
      <c r="N857" s="336"/>
      <c r="O857" s="336"/>
      <c r="P857" s="336"/>
      <c r="Q857" s="336"/>
      <c r="R857" s="336"/>
      <c r="S857" s="337"/>
      <c r="T857" s="337"/>
      <c r="U857" s="336"/>
    </row>
    <row r="858">
      <c r="A858" s="337">
        <v>0.0</v>
      </c>
      <c r="B858" s="337"/>
      <c r="C858" s="338"/>
      <c r="D858" s="337"/>
      <c r="E858" s="336"/>
      <c r="F858" s="337"/>
      <c r="G858" s="339"/>
      <c r="H858" s="339"/>
      <c r="I858" s="336"/>
      <c r="J858" s="336"/>
      <c r="K858" s="336"/>
      <c r="L858" s="336"/>
      <c r="M858" s="336"/>
      <c r="N858" s="336"/>
      <c r="O858" s="336"/>
      <c r="P858" s="336"/>
      <c r="Q858" s="336"/>
      <c r="R858" s="336"/>
      <c r="S858" s="337"/>
      <c r="T858" s="337"/>
      <c r="U858" s="336"/>
    </row>
    <row r="859">
      <c r="A859" s="337">
        <v>0.0</v>
      </c>
      <c r="B859" s="337"/>
      <c r="C859" s="338"/>
      <c r="D859" s="337"/>
      <c r="E859" s="336"/>
      <c r="F859" s="337"/>
      <c r="G859" s="339"/>
      <c r="H859" s="339"/>
      <c r="I859" s="336"/>
      <c r="J859" s="336"/>
      <c r="K859" s="336"/>
      <c r="L859" s="336"/>
      <c r="M859" s="336"/>
      <c r="N859" s="336"/>
      <c r="O859" s="336"/>
      <c r="P859" s="336"/>
      <c r="Q859" s="336"/>
      <c r="R859" s="336"/>
      <c r="S859" s="337"/>
      <c r="T859" s="337"/>
      <c r="U859" s="336"/>
    </row>
    <row r="860">
      <c r="A860" s="337">
        <v>0.0</v>
      </c>
      <c r="B860" s="337"/>
      <c r="C860" s="338"/>
      <c r="D860" s="337"/>
      <c r="E860" s="336"/>
      <c r="F860" s="337"/>
      <c r="G860" s="339"/>
      <c r="H860" s="339"/>
      <c r="I860" s="336"/>
      <c r="J860" s="336"/>
      <c r="K860" s="336"/>
      <c r="L860" s="336"/>
      <c r="M860" s="336"/>
      <c r="N860" s="336"/>
      <c r="O860" s="336"/>
      <c r="P860" s="336"/>
      <c r="Q860" s="336"/>
      <c r="R860" s="336"/>
      <c r="S860" s="337"/>
      <c r="T860" s="337"/>
      <c r="U860" s="336"/>
    </row>
    <row r="861">
      <c r="A861" s="337">
        <v>0.0</v>
      </c>
      <c r="B861" s="337"/>
      <c r="C861" s="338"/>
      <c r="D861" s="337"/>
      <c r="E861" s="336"/>
      <c r="F861" s="337"/>
      <c r="G861" s="339"/>
      <c r="H861" s="339"/>
      <c r="I861" s="336"/>
      <c r="J861" s="336"/>
      <c r="K861" s="336"/>
      <c r="L861" s="336"/>
      <c r="M861" s="336"/>
      <c r="N861" s="336"/>
      <c r="O861" s="336"/>
      <c r="P861" s="336"/>
      <c r="Q861" s="336"/>
      <c r="R861" s="336"/>
      <c r="S861" s="337"/>
      <c r="T861" s="337"/>
      <c r="U861" s="336"/>
    </row>
    <row r="862">
      <c r="A862" s="337">
        <v>0.0</v>
      </c>
      <c r="B862" s="337"/>
      <c r="C862" s="338"/>
      <c r="D862" s="337"/>
      <c r="E862" s="337"/>
      <c r="F862" s="337"/>
      <c r="G862" s="339"/>
      <c r="H862" s="339"/>
      <c r="I862" s="336"/>
      <c r="J862" s="336"/>
      <c r="K862" s="336"/>
      <c r="L862" s="336"/>
      <c r="M862" s="336"/>
      <c r="N862" s="336"/>
      <c r="O862" s="336"/>
      <c r="P862" s="336"/>
      <c r="Q862" s="336"/>
      <c r="R862" s="336"/>
      <c r="S862" s="337"/>
      <c r="T862" s="337"/>
      <c r="U862" s="336"/>
    </row>
    <row r="863">
      <c r="A863" s="337">
        <v>0.0</v>
      </c>
      <c r="B863" s="337"/>
      <c r="C863" s="338"/>
      <c r="D863" s="337"/>
      <c r="E863" s="337"/>
      <c r="F863" s="337"/>
      <c r="G863" s="339"/>
      <c r="H863" s="339"/>
      <c r="I863" s="336"/>
      <c r="J863" s="336"/>
      <c r="K863" s="336"/>
      <c r="L863" s="336"/>
      <c r="M863" s="336"/>
      <c r="N863" s="336"/>
      <c r="O863" s="336"/>
      <c r="P863" s="336"/>
      <c r="Q863" s="336"/>
      <c r="R863" s="336"/>
      <c r="S863" s="337"/>
      <c r="T863" s="337"/>
      <c r="U863" s="336"/>
    </row>
    <row r="864">
      <c r="A864" s="337">
        <v>0.0</v>
      </c>
      <c r="B864" s="337"/>
      <c r="C864" s="338"/>
      <c r="D864" s="337"/>
      <c r="E864" s="336"/>
      <c r="F864" s="337"/>
      <c r="G864" s="339"/>
      <c r="H864" s="339"/>
      <c r="I864" s="336"/>
      <c r="J864" s="336"/>
      <c r="K864" s="336"/>
      <c r="L864" s="336"/>
      <c r="M864" s="336"/>
      <c r="N864" s="336"/>
      <c r="O864" s="336"/>
      <c r="P864" s="336"/>
      <c r="Q864" s="336"/>
      <c r="R864" s="336"/>
      <c r="S864" s="337"/>
      <c r="T864" s="337"/>
      <c r="U864" s="336"/>
    </row>
    <row r="865">
      <c r="A865" s="337">
        <v>0.0</v>
      </c>
      <c r="B865" s="337"/>
      <c r="C865" s="338"/>
      <c r="D865" s="337"/>
      <c r="E865" s="336"/>
      <c r="F865" s="337"/>
      <c r="G865" s="339"/>
      <c r="H865" s="339"/>
      <c r="I865" s="336"/>
      <c r="J865" s="336"/>
      <c r="K865" s="336"/>
      <c r="L865" s="336"/>
      <c r="M865" s="336"/>
      <c r="N865" s="336"/>
      <c r="O865" s="336"/>
      <c r="P865" s="336"/>
      <c r="Q865" s="336"/>
      <c r="R865" s="336"/>
      <c r="S865" s="337"/>
      <c r="T865" s="337"/>
      <c r="U865" s="336"/>
    </row>
    <row r="866">
      <c r="A866" s="337">
        <v>0.0</v>
      </c>
      <c r="B866" s="337"/>
      <c r="C866" s="338"/>
      <c r="D866" s="337"/>
      <c r="E866" s="336"/>
      <c r="F866" s="337"/>
      <c r="G866" s="339"/>
      <c r="H866" s="339"/>
      <c r="I866" s="336"/>
      <c r="J866" s="336"/>
      <c r="K866" s="336"/>
      <c r="L866" s="336"/>
      <c r="M866" s="336"/>
      <c r="N866" s="336"/>
      <c r="O866" s="336"/>
      <c r="P866" s="336"/>
      <c r="Q866" s="336"/>
      <c r="R866" s="336"/>
      <c r="S866" s="337"/>
      <c r="T866" s="337"/>
      <c r="U866" s="336"/>
    </row>
    <row r="867">
      <c r="A867" s="337">
        <v>0.0</v>
      </c>
      <c r="B867" s="337"/>
      <c r="C867" s="338"/>
      <c r="D867" s="337"/>
      <c r="E867" s="336"/>
      <c r="F867" s="337"/>
      <c r="G867" s="339"/>
      <c r="H867" s="339"/>
      <c r="I867" s="336"/>
      <c r="J867" s="336"/>
      <c r="K867" s="336"/>
      <c r="L867" s="336"/>
      <c r="M867" s="336"/>
      <c r="N867" s="336"/>
      <c r="O867" s="336"/>
      <c r="P867" s="336"/>
      <c r="Q867" s="336"/>
      <c r="R867" s="336"/>
      <c r="S867" s="337"/>
      <c r="T867" s="337"/>
      <c r="U867" s="336"/>
    </row>
    <row r="868">
      <c r="A868" s="337">
        <v>0.0</v>
      </c>
      <c r="B868" s="337"/>
      <c r="C868" s="338"/>
      <c r="D868" s="337"/>
      <c r="E868" s="336"/>
      <c r="F868" s="337"/>
      <c r="G868" s="339"/>
      <c r="H868" s="339"/>
      <c r="I868" s="336"/>
      <c r="J868" s="336"/>
      <c r="K868" s="336"/>
      <c r="L868" s="336"/>
      <c r="M868" s="336"/>
      <c r="N868" s="336"/>
      <c r="O868" s="336"/>
      <c r="P868" s="336"/>
      <c r="Q868" s="336"/>
      <c r="R868" s="336"/>
      <c r="S868" s="337"/>
      <c r="T868" s="337"/>
      <c r="U868" s="336"/>
    </row>
    <row r="869">
      <c r="A869" s="337">
        <v>0.0</v>
      </c>
      <c r="B869" s="337"/>
      <c r="C869" s="338"/>
      <c r="D869" s="337"/>
      <c r="E869" s="336"/>
      <c r="F869" s="337"/>
      <c r="G869" s="339"/>
      <c r="H869" s="339"/>
      <c r="I869" s="336"/>
      <c r="J869" s="336"/>
      <c r="K869" s="336"/>
      <c r="L869" s="336"/>
      <c r="M869" s="336"/>
      <c r="N869" s="336"/>
      <c r="O869" s="336"/>
      <c r="P869" s="336"/>
      <c r="Q869" s="336"/>
      <c r="R869" s="336"/>
      <c r="S869" s="337"/>
      <c r="T869" s="337"/>
      <c r="U869" s="336"/>
    </row>
    <row r="870">
      <c r="A870" s="337">
        <v>0.0</v>
      </c>
      <c r="B870" s="337"/>
      <c r="C870" s="338"/>
      <c r="D870" s="337"/>
      <c r="E870" s="336"/>
      <c r="F870" s="337"/>
      <c r="G870" s="339"/>
      <c r="H870" s="339"/>
      <c r="I870" s="336"/>
      <c r="J870" s="336"/>
      <c r="K870" s="336"/>
      <c r="L870" s="336"/>
      <c r="M870" s="336"/>
      <c r="N870" s="336"/>
      <c r="O870" s="336"/>
      <c r="P870" s="336"/>
      <c r="Q870" s="336"/>
      <c r="R870" s="336"/>
      <c r="S870" s="337"/>
      <c r="T870" s="337"/>
      <c r="U870" s="336"/>
    </row>
    <row r="871">
      <c r="A871" s="337">
        <v>0.0</v>
      </c>
      <c r="B871" s="337"/>
      <c r="C871" s="338"/>
      <c r="D871" s="337"/>
      <c r="E871" s="336"/>
      <c r="F871" s="337"/>
      <c r="G871" s="339"/>
      <c r="H871" s="339"/>
      <c r="I871" s="336"/>
      <c r="J871" s="336"/>
      <c r="K871" s="336"/>
      <c r="L871" s="336"/>
      <c r="M871" s="336"/>
      <c r="N871" s="336"/>
      <c r="O871" s="336"/>
      <c r="P871" s="336"/>
      <c r="Q871" s="336"/>
      <c r="R871" s="336"/>
      <c r="S871" s="337"/>
      <c r="T871" s="337"/>
      <c r="U871" s="336"/>
    </row>
    <row r="872">
      <c r="A872" s="337">
        <v>0.0</v>
      </c>
      <c r="B872" s="337"/>
      <c r="C872" s="338"/>
      <c r="D872" s="337"/>
      <c r="E872" s="336"/>
      <c r="F872" s="337"/>
      <c r="G872" s="339"/>
      <c r="H872" s="339"/>
      <c r="I872" s="336"/>
      <c r="J872" s="336"/>
      <c r="K872" s="336"/>
      <c r="L872" s="336"/>
      <c r="M872" s="336"/>
      <c r="N872" s="336"/>
      <c r="O872" s="336"/>
      <c r="P872" s="336"/>
      <c r="Q872" s="336"/>
      <c r="R872" s="336"/>
      <c r="S872" s="337"/>
      <c r="T872" s="337"/>
      <c r="U872" s="336"/>
    </row>
    <row r="873">
      <c r="A873" s="337">
        <v>0.0</v>
      </c>
      <c r="B873" s="337"/>
      <c r="C873" s="338"/>
      <c r="D873" s="337"/>
      <c r="E873" s="336"/>
      <c r="F873" s="337"/>
      <c r="G873" s="339"/>
      <c r="H873" s="339"/>
      <c r="I873" s="336"/>
      <c r="J873" s="336"/>
      <c r="K873" s="336"/>
      <c r="L873" s="336"/>
      <c r="M873" s="336"/>
      <c r="N873" s="336"/>
      <c r="O873" s="336"/>
      <c r="P873" s="336"/>
      <c r="Q873" s="336"/>
      <c r="R873" s="336"/>
      <c r="S873" s="337"/>
      <c r="T873" s="337"/>
      <c r="U873" s="336"/>
    </row>
    <row r="874">
      <c r="A874" s="337">
        <v>0.0</v>
      </c>
      <c r="B874" s="337"/>
      <c r="C874" s="338"/>
      <c r="D874" s="337"/>
      <c r="E874" s="336"/>
      <c r="F874" s="337"/>
      <c r="G874" s="339"/>
      <c r="H874" s="339"/>
      <c r="I874" s="336"/>
      <c r="J874" s="336"/>
      <c r="K874" s="336"/>
      <c r="L874" s="336"/>
      <c r="M874" s="336"/>
      <c r="N874" s="336"/>
      <c r="O874" s="336"/>
      <c r="P874" s="336"/>
      <c r="Q874" s="336"/>
      <c r="R874" s="336"/>
      <c r="S874" s="337"/>
      <c r="T874" s="337"/>
      <c r="U874" s="336"/>
    </row>
    <row r="875">
      <c r="A875" s="337">
        <v>0.0</v>
      </c>
      <c r="B875" s="337"/>
      <c r="C875" s="338"/>
      <c r="D875" s="337"/>
      <c r="E875" s="336"/>
      <c r="F875" s="337"/>
      <c r="G875" s="339"/>
      <c r="H875" s="339"/>
      <c r="I875" s="336"/>
      <c r="J875" s="336"/>
      <c r="K875" s="336"/>
      <c r="L875" s="336"/>
      <c r="M875" s="336"/>
      <c r="N875" s="336"/>
      <c r="O875" s="336"/>
      <c r="P875" s="336"/>
      <c r="Q875" s="336"/>
      <c r="R875" s="336"/>
      <c r="S875" s="337"/>
      <c r="T875" s="337"/>
      <c r="U875" s="336"/>
    </row>
    <row r="876">
      <c r="A876" s="337">
        <v>0.0</v>
      </c>
      <c r="B876" s="337"/>
      <c r="C876" s="338"/>
      <c r="D876" s="337"/>
      <c r="E876" s="336"/>
      <c r="F876" s="337"/>
      <c r="G876" s="339"/>
      <c r="H876" s="339"/>
      <c r="I876" s="336"/>
      <c r="J876" s="336"/>
      <c r="K876" s="336"/>
      <c r="L876" s="336"/>
      <c r="M876" s="336"/>
      <c r="N876" s="336"/>
      <c r="O876" s="336"/>
      <c r="P876" s="336"/>
      <c r="Q876" s="336"/>
      <c r="R876" s="336"/>
      <c r="S876" s="337"/>
      <c r="T876" s="337"/>
      <c r="U876" s="336"/>
    </row>
    <row r="877">
      <c r="A877" s="337">
        <v>0.0</v>
      </c>
      <c r="B877" s="337"/>
      <c r="C877" s="338"/>
      <c r="D877" s="337"/>
      <c r="E877" s="336"/>
      <c r="F877" s="337"/>
      <c r="G877" s="339"/>
      <c r="H877" s="339"/>
      <c r="I877" s="336"/>
      <c r="J877" s="336"/>
      <c r="K877" s="336"/>
      <c r="L877" s="336"/>
      <c r="M877" s="336"/>
      <c r="N877" s="336"/>
      <c r="O877" s="336"/>
      <c r="P877" s="336"/>
      <c r="Q877" s="336"/>
      <c r="R877" s="336"/>
      <c r="S877" s="337"/>
      <c r="T877" s="337"/>
      <c r="U877" s="336"/>
    </row>
    <row r="878">
      <c r="A878" s="337">
        <v>0.0</v>
      </c>
      <c r="B878" s="337"/>
      <c r="C878" s="338"/>
      <c r="D878" s="337"/>
      <c r="E878" s="336"/>
      <c r="F878" s="337"/>
      <c r="G878" s="339"/>
      <c r="H878" s="339"/>
      <c r="I878" s="336"/>
      <c r="J878" s="336"/>
      <c r="K878" s="336"/>
      <c r="L878" s="336"/>
      <c r="M878" s="336"/>
      <c r="N878" s="336"/>
      <c r="O878" s="336"/>
      <c r="P878" s="336"/>
      <c r="Q878" s="336"/>
      <c r="R878" s="336"/>
      <c r="S878" s="337"/>
      <c r="T878" s="337"/>
      <c r="U878" s="336"/>
    </row>
    <row r="879">
      <c r="A879" s="344">
        <v>0.0</v>
      </c>
      <c r="B879" s="337"/>
      <c r="C879" s="343"/>
      <c r="D879" s="337"/>
      <c r="E879" s="336"/>
      <c r="F879" s="344"/>
      <c r="G879" s="339"/>
      <c r="H879" s="339"/>
      <c r="I879" s="342"/>
      <c r="J879" s="342"/>
      <c r="K879" s="342"/>
      <c r="L879" s="342"/>
      <c r="M879" s="342"/>
      <c r="N879" s="342"/>
      <c r="O879" s="342"/>
      <c r="P879" s="342"/>
      <c r="Q879" s="342"/>
      <c r="R879" s="342"/>
      <c r="S879" s="344"/>
      <c r="T879" s="344"/>
      <c r="U879" s="342"/>
    </row>
    <row r="880">
      <c r="A880" s="344">
        <v>0.0</v>
      </c>
      <c r="B880" s="337"/>
      <c r="C880" s="343"/>
      <c r="D880" s="337"/>
      <c r="E880" s="336"/>
      <c r="F880" s="344"/>
      <c r="G880" s="339"/>
      <c r="H880" s="339"/>
      <c r="I880" s="342"/>
      <c r="J880" s="342"/>
      <c r="K880" s="342"/>
      <c r="L880" s="342"/>
      <c r="M880" s="342"/>
      <c r="N880" s="342"/>
      <c r="O880" s="342"/>
      <c r="P880" s="342"/>
      <c r="Q880" s="342"/>
      <c r="R880" s="342"/>
      <c r="S880" s="344"/>
      <c r="T880" s="344"/>
      <c r="U880" s="342"/>
    </row>
    <row r="881">
      <c r="A881" s="344">
        <v>0.0</v>
      </c>
      <c r="B881" s="337"/>
      <c r="C881" s="343"/>
      <c r="D881" s="337"/>
      <c r="E881" s="336"/>
      <c r="F881" s="344"/>
      <c r="G881" s="339"/>
      <c r="H881" s="339"/>
      <c r="I881" s="342"/>
      <c r="J881" s="342"/>
      <c r="K881" s="342"/>
      <c r="L881" s="342"/>
      <c r="M881" s="342"/>
      <c r="N881" s="342"/>
      <c r="O881" s="342"/>
      <c r="P881" s="342"/>
      <c r="Q881" s="342"/>
      <c r="R881" s="342"/>
      <c r="S881" s="344"/>
      <c r="T881" s="344"/>
      <c r="U881" s="342"/>
    </row>
    <row r="882">
      <c r="A882" s="344">
        <v>0.0</v>
      </c>
      <c r="B882" s="337"/>
      <c r="C882" s="343"/>
      <c r="D882" s="337"/>
      <c r="E882" s="336"/>
      <c r="F882" s="344"/>
      <c r="G882" s="339"/>
      <c r="H882" s="339"/>
      <c r="I882" s="342"/>
      <c r="J882" s="342"/>
      <c r="K882" s="342"/>
      <c r="L882" s="342"/>
      <c r="M882" s="342"/>
      <c r="N882" s="342"/>
      <c r="O882" s="342"/>
      <c r="P882" s="342"/>
      <c r="Q882" s="342"/>
      <c r="R882" s="342"/>
      <c r="S882" s="344"/>
      <c r="T882" s="344"/>
      <c r="U882" s="342"/>
    </row>
    <row r="883">
      <c r="A883" s="344">
        <v>0.0</v>
      </c>
      <c r="B883" s="337"/>
      <c r="C883" s="343"/>
      <c r="D883" s="337"/>
      <c r="E883" s="336"/>
      <c r="F883" s="344"/>
      <c r="G883" s="339"/>
      <c r="H883" s="339"/>
      <c r="I883" s="342"/>
      <c r="J883" s="342"/>
      <c r="K883" s="342"/>
      <c r="L883" s="342"/>
      <c r="M883" s="342"/>
      <c r="N883" s="342"/>
      <c r="O883" s="342"/>
      <c r="P883" s="342"/>
      <c r="Q883" s="342"/>
      <c r="R883" s="342"/>
      <c r="S883" s="344"/>
      <c r="T883" s="344"/>
      <c r="U883" s="342"/>
    </row>
    <row r="884">
      <c r="A884" s="337">
        <v>0.0</v>
      </c>
      <c r="B884" s="337"/>
      <c r="C884" s="338"/>
      <c r="D884" s="337"/>
      <c r="E884" s="336"/>
      <c r="F884" s="337"/>
      <c r="G884" s="339"/>
      <c r="H884" s="339"/>
      <c r="I884" s="336"/>
      <c r="J884" s="336"/>
      <c r="K884" s="336"/>
      <c r="L884" s="336"/>
      <c r="M884" s="336"/>
      <c r="N884" s="336"/>
      <c r="O884" s="336"/>
      <c r="P884" s="336"/>
      <c r="Q884" s="336"/>
      <c r="R884" s="336"/>
      <c r="S884" s="337"/>
      <c r="T884" s="337"/>
      <c r="U884" s="336"/>
    </row>
    <row r="885">
      <c r="A885" s="337">
        <v>0.0</v>
      </c>
      <c r="B885" s="337"/>
      <c r="C885" s="338"/>
      <c r="D885" s="337"/>
      <c r="E885" s="336"/>
      <c r="F885" s="337"/>
      <c r="G885" s="339"/>
      <c r="H885" s="339"/>
      <c r="I885" s="336"/>
      <c r="J885" s="336"/>
      <c r="K885" s="336"/>
      <c r="L885" s="336"/>
      <c r="M885" s="336"/>
      <c r="N885" s="336"/>
      <c r="O885" s="336"/>
      <c r="P885" s="336"/>
      <c r="Q885" s="336"/>
      <c r="R885" s="336"/>
      <c r="S885" s="337"/>
      <c r="T885" s="337"/>
      <c r="U885" s="336"/>
    </row>
    <row r="886">
      <c r="A886" s="337">
        <v>0.0</v>
      </c>
      <c r="B886" s="337"/>
      <c r="C886" s="338"/>
      <c r="D886" s="337"/>
      <c r="E886" s="336"/>
      <c r="F886" s="337"/>
      <c r="G886" s="339"/>
      <c r="H886" s="339"/>
      <c r="I886" s="336"/>
      <c r="J886" s="336"/>
      <c r="K886" s="336"/>
      <c r="L886" s="336"/>
      <c r="M886" s="336"/>
      <c r="N886" s="336"/>
      <c r="O886" s="336"/>
      <c r="P886" s="336"/>
      <c r="Q886" s="336"/>
      <c r="R886" s="336"/>
      <c r="S886" s="337"/>
      <c r="T886" s="337"/>
      <c r="U886" s="336"/>
    </row>
    <row r="887">
      <c r="A887" s="337">
        <v>0.0</v>
      </c>
      <c r="B887" s="337"/>
      <c r="C887" s="338"/>
      <c r="D887" s="337"/>
      <c r="E887" s="336"/>
      <c r="F887" s="337"/>
      <c r="G887" s="339"/>
      <c r="H887" s="339"/>
      <c r="I887" s="336"/>
      <c r="J887" s="336"/>
      <c r="K887" s="336"/>
      <c r="L887" s="336"/>
      <c r="M887" s="336"/>
      <c r="N887" s="336"/>
      <c r="O887" s="336"/>
      <c r="P887" s="336"/>
      <c r="Q887" s="336"/>
      <c r="R887" s="336"/>
      <c r="S887" s="337"/>
      <c r="T887" s="337"/>
      <c r="U887" s="336"/>
    </row>
    <row r="888">
      <c r="A888" s="337">
        <v>0.0</v>
      </c>
      <c r="B888" s="337"/>
      <c r="C888" s="338"/>
      <c r="D888" s="337"/>
      <c r="E888" s="336"/>
      <c r="F888" s="337"/>
      <c r="G888" s="339"/>
      <c r="H888" s="339"/>
      <c r="I888" s="336"/>
      <c r="J888" s="336"/>
      <c r="K888" s="336"/>
      <c r="L888" s="336"/>
      <c r="M888" s="336"/>
      <c r="N888" s="336"/>
      <c r="O888" s="336"/>
      <c r="P888" s="336"/>
      <c r="Q888" s="336"/>
      <c r="R888" s="336"/>
      <c r="S888" s="337"/>
      <c r="T888" s="337"/>
      <c r="U888" s="336"/>
    </row>
    <row r="889">
      <c r="A889" s="337">
        <v>0.0</v>
      </c>
      <c r="B889" s="337"/>
      <c r="C889" s="338"/>
      <c r="D889" s="337"/>
      <c r="E889" s="336"/>
      <c r="F889" s="337"/>
      <c r="G889" s="339"/>
      <c r="H889" s="339"/>
      <c r="I889" s="336"/>
      <c r="J889" s="336"/>
      <c r="K889" s="336"/>
      <c r="L889" s="336"/>
      <c r="M889" s="336"/>
      <c r="N889" s="336"/>
      <c r="O889" s="336"/>
      <c r="P889" s="336"/>
      <c r="Q889" s="336"/>
      <c r="R889" s="336"/>
      <c r="S889" s="337"/>
      <c r="T889" s="337"/>
      <c r="U889" s="336"/>
    </row>
    <row r="890">
      <c r="A890" s="337">
        <v>0.0</v>
      </c>
      <c r="B890" s="337"/>
      <c r="C890" s="338"/>
      <c r="D890" s="337"/>
      <c r="E890" s="336"/>
      <c r="F890" s="337"/>
      <c r="G890" s="339"/>
      <c r="H890" s="339"/>
      <c r="I890" s="336"/>
      <c r="J890" s="336"/>
      <c r="K890" s="336"/>
      <c r="L890" s="336"/>
      <c r="M890" s="336"/>
      <c r="N890" s="336"/>
      <c r="O890" s="336"/>
      <c r="P890" s="336"/>
      <c r="Q890" s="336"/>
      <c r="R890" s="336"/>
      <c r="S890" s="337"/>
      <c r="T890" s="337"/>
      <c r="U890" s="336"/>
    </row>
    <row r="891">
      <c r="A891" s="337">
        <v>0.0</v>
      </c>
      <c r="B891" s="337"/>
      <c r="C891" s="338"/>
      <c r="D891" s="337"/>
      <c r="E891" s="336"/>
      <c r="F891" s="337"/>
      <c r="G891" s="339"/>
      <c r="H891" s="339"/>
      <c r="I891" s="336"/>
      <c r="J891" s="336"/>
      <c r="K891" s="336"/>
      <c r="L891" s="336"/>
      <c r="M891" s="336"/>
      <c r="N891" s="336"/>
      <c r="O891" s="336"/>
      <c r="P891" s="336"/>
      <c r="Q891" s="336"/>
      <c r="R891" s="336"/>
      <c r="S891" s="337"/>
      <c r="T891" s="337"/>
      <c r="U891" s="336"/>
    </row>
    <row r="892">
      <c r="A892" s="344">
        <v>0.0</v>
      </c>
      <c r="B892" s="337"/>
      <c r="C892" s="343"/>
      <c r="D892" s="337"/>
      <c r="E892" s="336"/>
      <c r="F892" s="344"/>
      <c r="G892" s="339"/>
      <c r="H892" s="339"/>
      <c r="I892" s="342"/>
      <c r="J892" s="342"/>
      <c r="K892" s="342"/>
      <c r="L892" s="342"/>
      <c r="M892" s="342"/>
      <c r="N892" s="342"/>
      <c r="O892" s="342"/>
      <c r="P892" s="342"/>
      <c r="Q892" s="342"/>
      <c r="R892" s="342"/>
      <c r="S892" s="344"/>
      <c r="T892" s="344"/>
      <c r="U892" s="342"/>
    </row>
    <row r="893">
      <c r="A893" s="344">
        <v>0.0</v>
      </c>
      <c r="B893" s="337"/>
      <c r="C893" s="343"/>
      <c r="D893" s="337"/>
      <c r="E893" s="336"/>
      <c r="F893" s="344"/>
      <c r="G893" s="339"/>
      <c r="H893" s="339"/>
      <c r="I893" s="342"/>
      <c r="J893" s="342"/>
      <c r="K893" s="342"/>
      <c r="L893" s="342"/>
      <c r="M893" s="342"/>
      <c r="N893" s="342"/>
      <c r="O893" s="342"/>
      <c r="P893" s="342"/>
      <c r="Q893" s="342"/>
      <c r="R893" s="342"/>
      <c r="S893" s="344"/>
      <c r="T893" s="344"/>
      <c r="U893" s="342"/>
    </row>
    <row r="894">
      <c r="A894" s="337">
        <v>0.0</v>
      </c>
      <c r="B894" s="337"/>
      <c r="C894" s="338"/>
      <c r="D894" s="337"/>
      <c r="E894" s="336"/>
      <c r="F894" s="337"/>
      <c r="G894" s="339"/>
      <c r="H894" s="339"/>
      <c r="I894" s="336"/>
      <c r="J894" s="336"/>
      <c r="K894" s="336"/>
      <c r="L894" s="336"/>
      <c r="M894" s="336"/>
      <c r="N894" s="336"/>
      <c r="O894" s="336"/>
      <c r="P894" s="336"/>
      <c r="Q894" s="336"/>
      <c r="R894" s="336"/>
      <c r="S894" s="337"/>
      <c r="T894" s="337"/>
      <c r="U894" s="336"/>
    </row>
    <row r="895">
      <c r="A895" s="337">
        <v>0.0</v>
      </c>
      <c r="B895" s="337"/>
      <c r="C895" s="338"/>
      <c r="D895" s="337"/>
      <c r="E895" s="336"/>
      <c r="F895" s="337"/>
      <c r="G895" s="339"/>
      <c r="H895" s="339"/>
      <c r="I895" s="336"/>
      <c r="J895" s="336"/>
      <c r="K895" s="336"/>
      <c r="L895" s="336"/>
      <c r="M895" s="336"/>
      <c r="N895" s="336"/>
      <c r="O895" s="336"/>
      <c r="P895" s="336"/>
      <c r="Q895" s="336"/>
      <c r="R895" s="336"/>
      <c r="S895" s="337"/>
      <c r="T895" s="337"/>
      <c r="U895" s="336"/>
    </row>
    <row r="896">
      <c r="A896" s="337">
        <v>0.0</v>
      </c>
      <c r="B896" s="337"/>
      <c r="C896" s="338"/>
      <c r="D896" s="337"/>
      <c r="E896" s="336"/>
      <c r="F896" s="337"/>
      <c r="G896" s="339"/>
      <c r="H896" s="339"/>
      <c r="I896" s="336"/>
      <c r="J896" s="336"/>
      <c r="K896" s="336"/>
      <c r="L896" s="336"/>
      <c r="M896" s="336"/>
      <c r="N896" s="336"/>
      <c r="O896" s="336"/>
      <c r="P896" s="336"/>
      <c r="Q896" s="336"/>
      <c r="R896" s="336"/>
      <c r="S896" s="337"/>
      <c r="T896" s="337"/>
      <c r="U896" s="336"/>
    </row>
    <row r="897">
      <c r="A897" s="337">
        <v>0.0</v>
      </c>
      <c r="B897" s="337"/>
      <c r="C897" s="338"/>
      <c r="D897" s="337"/>
      <c r="E897" s="336"/>
      <c r="F897" s="337"/>
      <c r="G897" s="339"/>
      <c r="H897" s="339"/>
      <c r="I897" s="336"/>
      <c r="J897" s="336"/>
      <c r="K897" s="336"/>
      <c r="L897" s="336"/>
      <c r="M897" s="336"/>
      <c r="N897" s="336"/>
      <c r="O897" s="336"/>
      <c r="P897" s="336"/>
      <c r="Q897" s="336"/>
      <c r="R897" s="336"/>
      <c r="S897" s="337"/>
      <c r="T897" s="337"/>
      <c r="U897" s="336"/>
    </row>
    <row r="898">
      <c r="A898" s="337">
        <v>0.0</v>
      </c>
      <c r="B898" s="337"/>
      <c r="C898" s="338"/>
      <c r="D898" s="337"/>
      <c r="E898" s="336"/>
      <c r="F898" s="337"/>
      <c r="G898" s="339"/>
      <c r="H898" s="339"/>
      <c r="I898" s="336"/>
      <c r="J898" s="336"/>
      <c r="K898" s="336"/>
      <c r="L898" s="336"/>
      <c r="M898" s="336"/>
      <c r="N898" s="336"/>
      <c r="O898" s="336"/>
      <c r="P898" s="336"/>
      <c r="Q898" s="336"/>
      <c r="R898" s="336"/>
      <c r="S898" s="337"/>
      <c r="T898" s="337"/>
      <c r="U898" s="336"/>
    </row>
    <row r="899">
      <c r="A899" s="337">
        <v>0.0</v>
      </c>
      <c r="B899" s="337"/>
      <c r="C899" s="338"/>
      <c r="D899" s="337"/>
      <c r="E899" s="336"/>
      <c r="F899" s="337"/>
      <c r="G899" s="339"/>
      <c r="H899" s="339"/>
      <c r="I899" s="336"/>
      <c r="J899" s="336"/>
      <c r="K899" s="336"/>
      <c r="L899" s="336"/>
      <c r="M899" s="336"/>
      <c r="N899" s="336"/>
      <c r="O899" s="336"/>
      <c r="P899" s="336"/>
      <c r="Q899" s="336"/>
      <c r="R899" s="336"/>
      <c r="S899" s="337"/>
      <c r="T899" s="337"/>
      <c r="U899" s="336"/>
    </row>
    <row r="900">
      <c r="A900" s="337">
        <v>0.0</v>
      </c>
      <c r="B900" s="337"/>
      <c r="C900" s="338"/>
      <c r="D900" s="337"/>
      <c r="E900" s="336"/>
      <c r="F900" s="337"/>
      <c r="G900" s="339"/>
      <c r="H900" s="339"/>
      <c r="I900" s="336"/>
      <c r="J900" s="336"/>
      <c r="K900" s="336"/>
      <c r="L900" s="336"/>
      <c r="M900" s="336"/>
      <c r="N900" s="336"/>
      <c r="O900" s="336"/>
      <c r="P900" s="336"/>
      <c r="Q900" s="336"/>
      <c r="R900" s="336"/>
      <c r="S900" s="337"/>
      <c r="T900" s="337"/>
      <c r="U900" s="336"/>
    </row>
    <row r="901">
      <c r="A901" s="337">
        <v>0.0</v>
      </c>
      <c r="B901" s="337"/>
      <c r="C901" s="338"/>
      <c r="D901" s="337"/>
      <c r="E901" s="336"/>
      <c r="F901" s="337"/>
      <c r="G901" s="339"/>
      <c r="H901" s="339"/>
      <c r="I901" s="336"/>
      <c r="J901" s="336"/>
      <c r="K901" s="336"/>
      <c r="L901" s="336"/>
      <c r="M901" s="336"/>
      <c r="N901" s="336"/>
      <c r="O901" s="336"/>
      <c r="P901" s="336"/>
      <c r="Q901" s="336"/>
      <c r="R901" s="336"/>
      <c r="S901" s="337"/>
      <c r="T901" s="337"/>
      <c r="U901" s="336"/>
    </row>
    <row r="902">
      <c r="A902" s="337">
        <v>0.0</v>
      </c>
      <c r="B902" s="337"/>
      <c r="C902" s="338"/>
      <c r="D902" s="337"/>
      <c r="E902" s="336"/>
      <c r="F902" s="337"/>
      <c r="G902" s="339"/>
      <c r="H902" s="339"/>
      <c r="I902" s="336"/>
      <c r="J902" s="336"/>
      <c r="K902" s="336"/>
      <c r="L902" s="336"/>
      <c r="M902" s="336"/>
      <c r="N902" s="336"/>
      <c r="O902" s="336"/>
      <c r="P902" s="336"/>
      <c r="Q902" s="336"/>
      <c r="R902" s="336"/>
      <c r="S902" s="337"/>
      <c r="T902" s="337"/>
      <c r="U902" s="336"/>
    </row>
    <row r="903">
      <c r="A903" s="337">
        <v>0.0</v>
      </c>
      <c r="B903" s="337"/>
      <c r="C903" s="338"/>
      <c r="D903" s="337"/>
      <c r="E903" s="336"/>
      <c r="F903" s="337"/>
      <c r="G903" s="339"/>
      <c r="H903" s="339"/>
      <c r="I903" s="336"/>
      <c r="J903" s="336"/>
      <c r="K903" s="336"/>
      <c r="L903" s="336"/>
      <c r="M903" s="336"/>
      <c r="N903" s="336"/>
      <c r="O903" s="336"/>
      <c r="P903" s="336"/>
      <c r="Q903" s="336"/>
      <c r="R903" s="336"/>
      <c r="S903" s="337"/>
      <c r="T903" s="337"/>
      <c r="U903" s="336"/>
    </row>
    <row r="904">
      <c r="A904" s="337">
        <v>0.0</v>
      </c>
      <c r="B904" s="337"/>
      <c r="C904" s="338"/>
      <c r="D904" s="337"/>
      <c r="E904" s="337"/>
      <c r="F904" s="337"/>
      <c r="G904" s="345"/>
      <c r="H904" s="345"/>
      <c r="I904" s="336"/>
      <c r="J904" s="336"/>
      <c r="K904" s="336"/>
      <c r="L904" s="336"/>
      <c r="M904" s="336"/>
      <c r="N904" s="336"/>
      <c r="O904" s="336"/>
      <c r="P904" s="336"/>
      <c r="Q904" s="336"/>
      <c r="R904" s="336"/>
      <c r="S904" s="337"/>
      <c r="T904" s="337"/>
      <c r="U904" s="336"/>
    </row>
    <row r="905">
      <c r="A905" s="337">
        <v>0.0</v>
      </c>
      <c r="B905" s="337"/>
      <c r="C905" s="338"/>
      <c r="D905" s="337"/>
      <c r="E905" s="336"/>
      <c r="F905" s="337"/>
      <c r="G905" s="339"/>
      <c r="H905" s="339"/>
      <c r="I905" s="336"/>
      <c r="J905" s="336"/>
      <c r="K905" s="336"/>
      <c r="L905" s="336"/>
      <c r="M905" s="336"/>
      <c r="N905" s="336"/>
      <c r="O905" s="336"/>
      <c r="P905" s="336"/>
      <c r="Q905" s="336"/>
      <c r="R905" s="336"/>
      <c r="S905" s="337"/>
      <c r="T905" s="337"/>
      <c r="U905" s="336"/>
    </row>
    <row r="906">
      <c r="A906" s="337">
        <v>0.0</v>
      </c>
      <c r="B906" s="337"/>
      <c r="C906" s="338"/>
      <c r="D906" s="337"/>
      <c r="E906" s="337"/>
      <c r="F906" s="337"/>
      <c r="G906" s="339"/>
      <c r="H906" s="339"/>
      <c r="I906" s="336"/>
      <c r="J906" s="336"/>
      <c r="K906" s="336"/>
      <c r="L906" s="336"/>
      <c r="M906" s="336"/>
      <c r="N906" s="336"/>
      <c r="O906" s="336"/>
      <c r="P906" s="336"/>
      <c r="Q906" s="336"/>
      <c r="R906" s="336"/>
      <c r="S906" s="337"/>
      <c r="T906" s="337"/>
      <c r="U906" s="336"/>
    </row>
    <row r="907">
      <c r="A907" s="337">
        <v>0.0</v>
      </c>
      <c r="B907" s="337"/>
      <c r="C907" s="338"/>
      <c r="D907" s="337"/>
      <c r="E907" s="336"/>
      <c r="F907" s="337"/>
      <c r="G907" s="339"/>
      <c r="H907" s="339"/>
      <c r="I907" s="336"/>
      <c r="J907" s="336"/>
      <c r="K907" s="336"/>
      <c r="L907" s="336"/>
      <c r="M907" s="336"/>
      <c r="N907" s="336"/>
      <c r="O907" s="336"/>
      <c r="P907" s="336"/>
      <c r="Q907" s="336"/>
      <c r="R907" s="336"/>
      <c r="S907" s="337"/>
      <c r="T907" s="337"/>
      <c r="U907" s="336"/>
    </row>
    <row r="908">
      <c r="A908" s="337">
        <v>0.0</v>
      </c>
      <c r="B908" s="337"/>
      <c r="C908" s="338"/>
      <c r="D908" s="337"/>
      <c r="E908" s="337"/>
      <c r="F908" s="337"/>
      <c r="G908" s="339"/>
      <c r="H908" s="339"/>
      <c r="I908" s="336"/>
      <c r="J908" s="336"/>
      <c r="K908" s="336"/>
      <c r="L908" s="336"/>
      <c r="M908" s="336"/>
      <c r="N908" s="336"/>
      <c r="O908" s="336"/>
      <c r="P908" s="336"/>
      <c r="Q908" s="336"/>
      <c r="R908" s="336"/>
      <c r="S908" s="337"/>
      <c r="T908" s="337"/>
      <c r="U908" s="336"/>
    </row>
    <row r="909">
      <c r="A909" s="337">
        <v>0.0</v>
      </c>
      <c r="B909" s="337"/>
      <c r="C909" s="338"/>
      <c r="D909" s="337"/>
      <c r="E909" s="337"/>
      <c r="F909" s="337"/>
      <c r="G909" s="339"/>
      <c r="H909" s="339"/>
      <c r="I909" s="336"/>
      <c r="J909" s="336"/>
      <c r="K909" s="336"/>
      <c r="L909" s="336"/>
      <c r="M909" s="336"/>
      <c r="N909" s="336"/>
      <c r="O909" s="336"/>
      <c r="P909" s="336"/>
      <c r="Q909" s="336"/>
      <c r="R909" s="336"/>
      <c r="S909" s="337"/>
      <c r="T909" s="337"/>
      <c r="U909" s="336"/>
    </row>
    <row r="910">
      <c r="A910" s="337">
        <v>0.0</v>
      </c>
      <c r="B910" s="337"/>
      <c r="C910" s="338"/>
      <c r="D910" s="337"/>
      <c r="E910" s="337"/>
      <c r="F910" s="337"/>
      <c r="G910" s="339"/>
      <c r="H910" s="339"/>
      <c r="I910" s="336"/>
      <c r="J910" s="336"/>
      <c r="K910" s="336"/>
      <c r="L910" s="336"/>
      <c r="M910" s="336"/>
      <c r="N910" s="336"/>
      <c r="O910" s="336"/>
      <c r="P910" s="336"/>
      <c r="Q910" s="336"/>
      <c r="R910" s="336"/>
      <c r="S910" s="337"/>
      <c r="T910" s="337"/>
      <c r="U910" s="336"/>
    </row>
    <row r="911">
      <c r="A911" s="337">
        <v>0.0</v>
      </c>
      <c r="B911" s="337"/>
      <c r="C911" s="338"/>
      <c r="D911" s="337"/>
      <c r="E911" s="336"/>
      <c r="F911" s="337"/>
      <c r="G911" s="339"/>
      <c r="H911" s="339"/>
      <c r="I911" s="336"/>
      <c r="J911" s="336"/>
      <c r="K911" s="336"/>
      <c r="L911" s="336"/>
      <c r="M911" s="336"/>
      <c r="N911" s="336"/>
      <c r="O911" s="336"/>
      <c r="P911" s="336"/>
      <c r="Q911" s="336"/>
      <c r="R911" s="336"/>
      <c r="S911" s="337"/>
      <c r="T911" s="337"/>
      <c r="U911" s="336"/>
    </row>
    <row r="912">
      <c r="A912" s="337">
        <v>0.0</v>
      </c>
      <c r="B912" s="337"/>
      <c r="C912" s="338"/>
      <c r="D912" s="337"/>
      <c r="E912" s="336"/>
      <c r="F912" s="346"/>
      <c r="G912" s="346"/>
      <c r="H912" s="346"/>
      <c r="I912" s="336"/>
      <c r="J912" s="336"/>
      <c r="K912" s="336"/>
      <c r="L912" s="336"/>
      <c r="M912" s="336"/>
      <c r="N912" s="336"/>
      <c r="O912" s="336"/>
      <c r="P912" s="336"/>
      <c r="Q912" s="336"/>
      <c r="R912" s="336"/>
      <c r="S912" s="337"/>
      <c r="T912" s="337"/>
      <c r="U912" s="336"/>
    </row>
    <row r="913">
      <c r="A913" s="337">
        <v>0.0</v>
      </c>
      <c r="B913" s="337"/>
      <c r="C913" s="338"/>
      <c r="D913" s="337"/>
      <c r="E913" s="336"/>
      <c r="F913" s="337"/>
      <c r="G913" s="339"/>
      <c r="H913" s="339"/>
      <c r="I913" s="336"/>
      <c r="J913" s="336"/>
      <c r="K913" s="336"/>
      <c r="L913" s="336"/>
      <c r="M913" s="336"/>
      <c r="N913" s="336"/>
      <c r="O913" s="336"/>
      <c r="P913" s="336"/>
      <c r="Q913" s="336"/>
      <c r="R913" s="336"/>
      <c r="S913" s="337"/>
      <c r="T913" s="337"/>
      <c r="U913" s="336"/>
    </row>
    <row r="914">
      <c r="A914" s="337">
        <v>0.0</v>
      </c>
      <c r="B914" s="337"/>
      <c r="C914" s="338"/>
      <c r="D914" s="337"/>
      <c r="E914" s="336"/>
      <c r="F914" s="337"/>
      <c r="G914" s="339"/>
      <c r="H914" s="339"/>
      <c r="I914" s="336"/>
      <c r="J914" s="336"/>
      <c r="K914" s="336"/>
      <c r="L914" s="336"/>
      <c r="M914" s="336"/>
      <c r="N914" s="336"/>
      <c r="O914" s="336"/>
      <c r="P914" s="336"/>
      <c r="Q914" s="336"/>
      <c r="R914" s="336"/>
      <c r="S914" s="337"/>
      <c r="T914" s="337"/>
      <c r="U914" s="336"/>
    </row>
    <row r="915">
      <c r="A915" s="337">
        <v>0.0</v>
      </c>
      <c r="B915" s="337"/>
      <c r="C915" s="338"/>
      <c r="D915" s="337"/>
      <c r="E915" s="336"/>
      <c r="F915" s="337"/>
      <c r="G915" s="339"/>
      <c r="H915" s="339"/>
      <c r="I915" s="336"/>
      <c r="J915" s="336"/>
      <c r="K915" s="336"/>
      <c r="L915" s="336"/>
      <c r="M915" s="336"/>
      <c r="N915" s="336"/>
      <c r="O915" s="336"/>
      <c r="P915" s="336"/>
      <c r="Q915" s="336"/>
      <c r="R915" s="336"/>
      <c r="S915" s="337"/>
      <c r="T915" s="337"/>
      <c r="U915" s="336"/>
    </row>
    <row r="916">
      <c r="A916" s="337">
        <v>0.0</v>
      </c>
      <c r="B916" s="337"/>
      <c r="C916" s="338"/>
      <c r="D916" s="337"/>
      <c r="E916" s="336"/>
      <c r="F916" s="337"/>
      <c r="G916" s="339"/>
      <c r="H916" s="339"/>
      <c r="I916" s="336"/>
      <c r="J916" s="336"/>
      <c r="K916" s="336"/>
      <c r="L916" s="336"/>
      <c r="M916" s="336"/>
      <c r="N916" s="336"/>
      <c r="O916" s="336"/>
      <c r="P916" s="336"/>
      <c r="Q916" s="336"/>
      <c r="R916" s="336"/>
      <c r="S916" s="337"/>
      <c r="T916" s="337"/>
      <c r="U916" s="336"/>
    </row>
    <row r="917">
      <c r="A917" s="337">
        <v>0.0</v>
      </c>
      <c r="B917" s="337"/>
      <c r="C917" s="338"/>
      <c r="D917" s="337"/>
      <c r="E917" s="336"/>
      <c r="F917" s="337"/>
      <c r="G917" s="339"/>
      <c r="H917" s="339"/>
      <c r="I917" s="336"/>
      <c r="J917" s="336"/>
      <c r="K917" s="336"/>
      <c r="L917" s="336"/>
      <c r="M917" s="336"/>
      <c r="N917" s="336"/>
      <c r="O917" s="336"/>
      <c r="P917" s="336"/>
      <c r="Q917" s="336"/>
      <c r="R917" s="336"/>
      <c r="S917" s="337"/>
      <c r="T917" s="337"/>
      <c r="U917" s="336"/>
    </row>
    <row r="918">
      <c r="A918" s="337">
        <v>0.0</v>
      </c>
      <c r="B918" s="337"/>
      <c r="C918" s="338"/>
      <c r="D918" s="337"/>
      <c r="E918" s="336"/>
      <c r="F918" s="337"/>
      <c r="G918" s="339"/>
      <c r="H918" s="339"/>
      <c r="I918" s="336"/>
      <c r="J918" s="336"/>
      <c r="K918" s="336"/>
      <c r="L918" s="336"/>
      <c r="M918" s="336"/>
      <c r="N918" s="336"/>
      <c r="O918" s="336"/>
      <c r="P918" s="336"/>
      <c r="Q918" s="336"/>
      <c r="R918" s="336"/>
      <c r="S918" s="337"/>
      <c r="T918" s="337"/>
      <c r="U918" s="336"/>
    </row>
    <row r="919">
      <c r="A919" s="337">
        <v>0.0</v>
      </c>
      <c r="B919" s="337"/>
      <c r="C919" s="338"/>
      <c r="D919" s="337"/>
      <c r="E919" s="336"/>
      <c r="F919" s="337"/>
      <c r="G919" s="339"/>
      <c r="H919" s="339"/>
      <c r="I919" s="336"/>
      <c r="J919" s="336"/>
      <c r="K919" s="336"/>
      <c r="L919" s="336"/>
      <c r="M919" s="336"/>
      <c r="N919" s="336"/>
      <c r="O919" s="336"/>
      <c r="P919" s="336"/>
      <c r="Q919" s="336"/>
      <c r="R919" s="336"/>
      <c r="S919" s="337"/>
      <c r="T919" s="337"/>
      <c r="U919" s="336"/>
    </row>
    <row r="920">
      <c r="A920" s="337">
        <v>0.0</v>
      </c>
      <c r="B920" s="337"/>
      <c r="C920" s="338"/>
      <c r="D920" s="337"/>
      <c r="E920" s="336"/>
      <c r="F920" s="337"/>
      <c r="G920" s="339"/>
      <c r="H920" s="339"/>
      <c r="I920" s="336"/>
      <c r="J920" s="336"/>
      <c r="K920" s="336"/>
      <c r="L920" s="336"/>
      <c r="M920" s="336"/>
      <c r="N920" s="336"/>
      <c r="O920" s="336"/>
      <c r="P920" s="336"/>
      <c r="Q920" s="336"/>
      <c r="R920" s="336"/>
      <c r="S920" s="337"/>
      <c r="T920" s="337"/>
      <c r="U920" s="336"/>
    </row>
    <row r="921">
      <c r="A921" s="337">
        <v>0.0</v>
      </c>
      <c r="B921" s="337"/>
      <c r="C921" s="338"/>
      <c r="D921" s="337"/>
      <c r="E921" s="336"/>
      <c r="F921" s="337"/>
      <c r="G921" s="339"/>
      <c r="H921" s="339"/>
      <c r="I921" s="336"/>
      <c r="J921" s="336"/>
      <c r="K921" s="336"/>
      <c r="L921" s="336"/>
      <c r="M921" s="336"/>
      <c r="N921" s="336"/>
      <c r="O921" s="336"/>
      <c r="P921" s="336"/>
      <c r="Q921" s="336"/>
      <c r="R921" s="336"/>
      <c r="S921" s="337"/>
      <c r="T921" s="337"/>
      <c r="U921" s="336"/>
    </row>
    <row r="922">
      <c r="A922" s="337">
        <v>0.0</v>
      </c>
      <c r="B922" s="337"/>
      <c r="C922" s="338"/>
      <c r="D922" s="337"/>
      <c r="E922" s="336"/>
      <c r="F922" s="337"/>
      <c r="G922" s="339"/>
      <c r="H922" s="339"/>
      <c r="I922" s="336"/>
      <c r="J922" s="336"/>
      <c r="K922" s="336"/>
      <c r="L922" s="336"/>
      <c r="M922" s="336"/>
      <c r="N922" s="336"/>
      <c r="O922" s="336"/>
      <c r="P922" s="336"/>
      <c r="Q922" s="336"/>
      <c r="R922" s="336"/>
      <c r="S922" s="337"/>
      <c r="T922" s="337"/>
      <c r="U922" s="336"/>
    </row>
    <row r="923">
      <c r="A923" s="337">
        <v>0.0</v>
      </c>
      <c r="B923" s="337"/>
      <c r="C923" s="338"/>
      <c r="D923" s="337"/>
      <c r="E923" s="336"/>
      <c r="F923" s="337"/>
      <c r="G923" s="339"/>
      <c r="H923" s="339"/>
      <c r="I923" s="336"/>
      <c r="J923" s="336"/>
      <c r="K923" s="336"/>
      <c r="L923" s="336"/>
      <c r="M923" s="336"/>
      <c r="N923" s="336"/>
      <c r="O923" s="336"/>
      <c r="P923" s="336"/>
      <c r="Q923" s="336"/>
      <c r="R923" s="336"/>
      <c r="S923" s="337"/>
      <c r="T923" s="337"/>
      <c r="U923" s="336"/>
    </row>
    <row r="924">
      <c r="A924" s="337">
        <v>0.0</v>
      </c>
      <c r="B924" s="337"/>
      <c r="C924" s="338"/>
      <c r="D924" s="337"/>
      <c r="E924" s="336"/>
      <c r="F924" s="337"/>
      <c r="G924" s="339"/>
      <c r="H924" s="339"/>
      <c r="I924" s="336"/>
      <c r="J924" s="336"/>
      <c r="K924" s="336"/>
      <c r="L924" s="336"/>
      <c r="M924" s="336"/>
      <c r="N924" s="336"/>
      <c r="O924" s="336"/>
      <c r="P924" s="336"/>
      <c r="Q924" s="336"/>
      <c r="R924" s="336"/>
      <c r="S924" s="337"/>
      <c r="T924" s="337"/>
      <c r="U924" s="336"/>
    </row>
    <row r="925">
      <c r="A925" s="337">
        <v>0.0</v>
      </c>
      <c r="B925" s="337"/>
      <c r="C925" s="338"/>
      <c r="D925" s="337"/>
      <c r="E925" s="347"/>
      <c r="F925" s="337"/>
      <c r="G925" s="339"/>
      <c r="H925" s="339"/>
      <c r="I925" s="336"/>
      <c r="J925" s="336"/>
      <c r="K925" s="336"/>
      <c r="L925" s="336"/>
      <c r="M925" s="336"/>
      <c r="N925" s="336"/>
      <c r="O925" s="336"/>
      <c r="P925" s="336"/>
      <c r="Q925" s="336"/>
      <c r="R925" s="336"/>
      <c r="S925" s="337"/>
      <c r="T925" s="337"/>
      <c r="U925" s="336"/>
    </row>
    <row r="926">
      <c r="A926" s="337">
        <v>0.0</v>
      </c>
      <c r="B926" s="337"/>
      <c r="C926" s="338"/>
      <c r="D926" s="337"/>
      <c r="E926" s="337"/>
      <c r="F926" s="337"/>
      <c r="G926" s="339"/>
      <c r="H926" s="339"/>
      <c r="I926" s="336"/>
      <c r="J926" s="336"/>
      <c r="K926" s="336"/>
      <c r="L926" s="336"/>
      <c r="M926" s="336"/>
      <c r="N926" s="336"/>
      <c r="O926" s="336"/>
      <c r="P926" s="336"/>
      <c r="Q926" s="336"/>
      <c r="R926" s="336"/>
      <c r="S926" s="337"/>
      <c r="T926" s="337"/>
      <c r="U926" s="336"/>
    </row>
    <row r="927">
      <c r="A927" s="337">
        <v>0.0</v>
      </c>
      <c r="B927" s="337"/>
      <c r="C927" s="338"/>
      <c r="D927" s="337"/>
      <c r="E927" s="337"/>
      <c r="F927" s="337"/>
      <c r="G927" s="339"/>
      <c r="H927" s="339"/>
      <c r="I927" s="336"/>
      <c r="J927" s="336"/>
      <c r="K927" s="336"/>
      <c r="L927" s="336"/>
      <c r="M927" s="336"/>
      <c r="N927" s="336"/>
      <c r="O927" s="336"/>
      <c r="P927" s="336"/>
      <c r="Q927" s="336"/>
      <c r="R927" s="336"/>
      <c r="S927" s="337"/>
      <c r="T927" s="337"/>
      <c r="U927" s="336"/>
    </row>
    <row r="928">
      <c r="A928" s="337">
        <v>0.0</v>
      </c>
      <c r="B928" s="337"/>
      <c r="C928" s="338"/>
      <c r="D928" s="337"/>
      <c r="E928" s="336"/>
      <c r="F928" s="337"/>
      <c r="G928" s="339"/>
      <c r="H928" s="339"/>
      <c r="I928" s="336"/>
      <c r="J928" s="336"/>
      <c r="K928" s="336"/>
      <c r="L928" s="336"/>
      <c r="M928" s="336"/>
      <c r="N928" s="336"/>
      <c r="O928" s="336"/>
      <c r="P928" s="336"/>
      <c r="Q928" s="336"/>
      <c r="R928" s="336"/>
      <c r="S928" s="337"/>
      <c r="T928" s="337"/>
      <c r="U928" s="336"/>
    </row>
    <row r="929">
      <c r="A929" s="337">
        <v>0.0</v>
      </c>
      <c r="B929" s="337"/>
      <c r="C929" s="338"/>
      <c r="D929" s="337"/>
      <c r="E929" s="337"/>
      <c r="F929" s="337"/>
      <c r="G929" s="339"/>
      <c r="H929" s="339"/>
      <c r="I929" s="336"/>
      <c r="J929" s="336"/>
      <c r="K929" s="336"/>
      <c r="L929" s="336"/>
      <c r="M929" s="336"/>
      <c r="N929" s="336"/>
      <c r="O929" s="336"/>
      <c r="P929" s="336"/>
      <c r="Q929" s="336"/>
      <c r="R929" s="336"/>
      <c r="S929" s="337"/>
      <c r="T929" s="337"/>
      <c r="U929" s="336"/>
    </row>
    <row r="930">
      <c r="A930" s="337">
        <v>0.0</v>
      </c>
      <c r="B930" s="337"/>
      <c r="C930" s="338"/>
      <c r="D930" s="337"/>
      <c r="E930" s="337"/>
      <c r="F930" s="337"/>
      <c r="G930" s="339"/>
      <c r="H930" s="339"/>
      <c r="I930" s="336"/>
      <c r="J930" s="336"/>
      <c r="K930" s="336"/>
      <c r="L930" s="336"/>
      <c r="M930" s="336"/>
      <c r="N930" s="336"/>
      <c r="O930" s="336"/>
      <c r="P930" s="336"/>
      <c r="Q930" s="336"/>
      <c r="R930" s="336"/>
      <c r="S930" s="337"/>
      <c r="T930" s="337"/>
      <c r="U930" s="336"/>
    </row>
    <row r="931">
      <c r="A931" s="337">
        <v>0.0</v>
      </c>
      <c r="B931" s="337"/>
      <c r="C931" s="338"/>
      <c r="D931" s="337"/>
      <c r="E931" s="337"/>
      <c r="F931" s="337"/>
      <c r="G931" s="339"/>
      <c r="H931" s="339"/>
      <c r="I931" s="336"/>
      <c r="J931" s="336"/>
      <c r="K931" s="336"/>
      <c r="L931" s="336"/>
      <c r="M931" s="336"/>
      <c r="N931" s="336"/>
      <c r="O931" s="336"/>
      <c r="P931" s="336"/>
      <c r="Q931" s="336"/>
      <c r="R931" s="336"/>
      <c r="S931" s="337"/>
      <c r="T931" s="337"/>
      <c r="U931" s="336"/>
    </row>
    <row r="932">
      <c r="A932" s="337">
        <v>0.0</v>
      </c>
      <c r="B932" s="337"/>
      <c r="C932" s="338"/>
      <c r="D932" s="337"/>
      <c r="E932" s="337"/>
      <c r="F932" s="337"/>
      <c r="G932" s="339"/>
      <c r="H932" s="339"/>
      <c r="I932" s="336"/>
      <c r="J932" s="336"/>
      <c r="K932" s="336"/>
      <c r="L932" s="336"/>
      <c r="M932" s="336"/>
      <c r="N932" s="336"/>
      <c r="O932" s="336"/>
      <c r="P932" s="336"/>
      <c r="Q932" s="336"/>
      <c r="R932" s="336"/>
      <c r="S932" s="337"/>
      <c r="T932" s="337"/>
      <c r="U932" s="336"/>
    </row>
    <row r="933">
      <c r="A933" s="337">
        <v>0.0</v>
      </c>
      <c r="B933" s="337"/>
      <c r="C933" s="338"/>
      <c r="D933" s="337"/>
      <c r="E933" s="337"/>
      <c r="F933" s="337"/>
      <c r="G933" s="339"/>
      <c r="H933" s="339"/>
      <c r="I933" s="336"/>
      <c r="J933" s="336"/>
      <c r="K933" s="336"/>
      <c r="L933" s="336"/>
      <c r="M933" s="336"/>
      <c r="N933" s="336"/>
      <c r="O933" s="336"/>
      <c r="P933" s="336"/>
      <c r="Q933" s="336"/>
      <c r="R933" s="336"/>
      <c r="S933" s="337"/>
      <c r="T933" s="337"/>
      <c r="U933" s="336"/>
    </row>
    <row r="934">
      <c r="A934" s="337">
        <v>0.0</v>
      </c>
      <c r="B934" s="337"/>
      <c r="C934" s="338"/>
      <c r="D934" s="337"/>
      <c r="E934" s="337"/>
      <c r="F934" s="337"/>
      <c r="G934" s="339"/>
      <c r="H934" s="339"/>
      <c r="I934" s="336"/>
      <c r="J934" s="336"/>
      <c r="K934" s="336"/>
      <c r="L934" s="336"/>
      <c r="M934" s="336"/>
      <c r="N934" s="336"/>
      <c r="O934" s="336"/>
      <c r="P934" s="336"/>
      <c r="Q934" s="336"/>
      <c r="R934" s="336"/>
      <c r="S934" s="337"/>
      <c r="T934" s="337"/>
      <c r="U934" s="336"/>
    </row>
    <row r="935">
      <c r="A935" s="337">
        <v>0.0</v>
      </c>
      <c r="B935" s="337"/>
      <c r="C935" s="338"/>
      <c r="D935" s="337"/>
      <c r="E935" s="337"/>
      <c r="F935" s="337"/>
      <c r="G935" s="339"/>
      <c r="H935" s="339"/>
      <c r="I935" s="336"/>
      <c r="J935" s="336"/>
      <c r="K935" s="336"/>
      <c r="L935" s="336"/>
      <c r="M935" s="336"/>
      <c r="N935" s="336"/>
      <c r="O935" s="336"/>
      <c r="P935" s="336"/>
      <c r="Q935" s="336"/>
      <c r="R935" s="336"/>
      <c r="S935" s="337"/>
      <c r="T935" s="337"/>
      <c r="U935" s="336"/>
    </row>
    <row r="936">
      <c r="A936" s="337">
        <v>0.0</v>
      </c>
      <c r="B936" s="337"/>
      <c r="C936" s="338"/>
      <c r="D936" s="337"/>
      <c r="E936" s="337"/>
      <c r="F936" s="346"/>
      <c r="G936" s="346"/>
      <c r="H936" s="346"/>
      <c r="I936" s="336"/>
      <c r="J936" s="336"/>
      <c r="K936" s="336"/>
      <c r="L936" s="336"/>
      <c r="M936" s="336"/>
      <c r="N936" s="336"/>
      <c r="O936" s="336"/>
      <c r="P936" s="336"/>
      <c r="Q936" s="336"/>
      <c r="R936" s="336"/>
      <c r="S936" s="337"/>
      <c r="T936" s="337"/>
      <c r="U936" s="336"/>
    </row>
    <row r="937">
      <c r="A937" s="337">
        <v>0.0</v>
      </c>
      <c r="B937" s="337"/>
      <c r="C937" s="338"/>
      <c r="D937" s="337"/>
      <c r="E937" s="336"/>
      <c r="F937" s="337"/>
      <c r="G937" s="339"/>
      <c r="H937" s="339"/>
      <c r="I937" s="336"/>
      <c r="J937" s="336"/>
      <c r="K937" s="336"/>
      <c r="L937" s="336"/>
      <c r="M937" s="336"/>
      <c r="N937" s="336"/>
      <c r="O937" s="336"/>
      <c r="P937" s="336"/>
      <c r="Q937" s="336"/>
      <c r="R937" s="336"/>
      <c r="S937" s="337"/>
      <c r="T937" s="337"/>
      <c r="U937" s="336"/>
    </row>
    <row r="938">
      <c r="A938" s="337">
        <v>0.0</v>
      </c>
      <c r="B938" s="337"/>
      <c r="C938" s="338"/>
      <c r="D938" s="337"/>
      <c r="E938" s="337"/>
      <c r="F938" s="337"/>
      <c r="G938" s="339"/>
      <c r="H938" s="339"/>
      <c r="I938" s="336"/>
      <c r="J938" s="336"/>
      <c r="K938" s="336"/>
      <c r="L938" s="336"/>
      <c r="M938" s="336"/>
      <c r="N938" s="336"/>
      <c r="O938" s="336"/>
      <c r="P938" s="336"/>
      <c r="Q938" s="336"/>
      <c r="R938" s="336"/>
      <c r="S938" s="337"/>
      <c r="T938" s="337"/>
      <c r="U938" s="336"/>
    </row>
    <row r="939">
      <c r="A939" s="337">
        <v>0.0</v>
      </c>
      <c r="B939" s="337"/>
      <c r="C939" s="338"/>
      <c r="D939" s="337"/>
      <c r="E939" s="337"/>
      <c r="F939" s="346"/>
      <c r="G939" s="346"/>
      <c r="H939" s="346"/>
      <c r="I939" s="336"/>
      <c r="J939" s="336"/>
      <c r="K939" s="336"/>
      <c r="L939" s="336"/>
      <c r="M939" s="336"/>
      <c r="N939" s="336"/>
      <c r="O939" s="336"/>
      <c r="P939" s="336"/>
      <c r="Q939" s="336"/>
      <c r="R939" s="336"/>
      <c r="S939" s="337"/>
      <c r="T939" s="337"/>
      <c r="U939" s="336"/>
    </row>
    <row r="940">
      <c r="A940" s="351">
        <v>0.0</v>
      </c>
      <c r="B940" s="349"/>
      <c r="C940" s="350"/>
      <c r="D940" s="351"/>
      <c r="E940" s="352"/>
      <c r="F940" s="352"/>
      <c r="G940" s="339"/>
      <c r="H940" s="339"/>
      <c r="I940" s="351"/>
      <c r="J940" s="351"/>
      <c r="K940" s="351"/>
      <c r="L940" s="351"/>
      <c r="M940" s="351"/>
      <c r="N940" s="351"/>
      <c r="O940" s="351"/>
      <c r="P940" s="351"/>
      <c r="Q940" s="351"/>
      <c r="R940" s="351"/>
      <c r="S940" s="351"/>
      <c r="T940" s="351"/>
      <c r="U940" s="351"/>
    </row>
    <row r="941">
      <c r="A941" s="351">
        <v>0.0</v>
      </c>
      <c r="B941" s="349"/>
      <c r="C941" s="350"/>
      <c r="D941" s="351"/>
      <c r="E941" s="352"/>
      <c r="F941" s="352"/>
      <c r="G941" s="339"/>
      <c r="H941" s="339"/>
      <c r="I941" s="351"/>
      <c r="J941" s="351"/>
      <c r="K941" s="351"/>
      <c r="L941" s="351"/>
      <c r="M941" s="351"/>
      <c r="N941" s="351"/>
      <c r="O941" s="351"/>
      <c r="P941" s="351"/>
      <c r="Q941" s="351"/>
      <c r="R941" s="351"/>
      <c r="S941" s="351"/>
      <c r="T941" s="351"/>
      <c r="U941" s="351"/>
    </row>
    <row r="942">
      <c r="A942" s="351">
        <v>0.0</v>
      </c>
      <c r="B942" s="349"/>
      <c r="C942" s="350"/>
      <c r="D942" s="351"/>
      <c r="E942" s="352"/>
      <c r="F942" s="352"/>
      <c r="G942" s="339"/>
      <c r="H942" s="339"/>
      <c r="I942" s="351"/>
      <c r="J942" s="351"/>
      <c r="K942" s="351"/>
      <c r="L942" s="351"/>
      <c r="M942" s="351"/>
      <c r="N942" s="351"/>
      <c r="O942" s="351"/>
      <c r="P942" s="351"/>
      <c r="Q942" s="351"/>
      <c r="R942" s="351"/>
      <c r="S942" s="351"/>
      <c r="T942" s="351"/>
      <c r="U942" s="351"/>
    </row>
    <row r="943">
      <c r="A943" s="351">
        <v>0.0</v>
      </c>
      <c r="B943" s="349"/>
      <c r="C943" s="350"/>
      <c r="D943" s="351"/>
      <c r="E943" s="352"/>
      <c r="F943" s="352"/>
      <c r="G943" s="339"/>
      <c r="H943" s="339"/>
      <c r="I943" s="351"/>
      <c r="J943" s="351"/>
      <c r="K943" s="351"/>
      <c r="L943" s="351"/>
      <c r="M943" s="351"/>
      <c r="N943" s="351"/>
      <c r="O943" s="351"/>
      <c r="P943" s="351"/>
      <c r="Q943" s="351"/>
      <c r="R943" s="351"/>
      <c r="S943" s="351"/>
      <c r="T943" s="351"/>
      <c r="U943" s="351"/>
    </row>
    <row r="944">
      <c r="A944" s="355">
        <v>0.0</v>
      </c>
      <c r="B944" s="349"/>
      <c r="C944" s="354"/>
      <c r="D944" s="351"/>
      <c r="E944" s="352"/>
      <c r="F944" s="352"/>
      <c r="G944" s="339"/>
      <c r="H944" s="339"/>
      <c r="I944" s="355"/>
      <c r="J944" s="355"/>
      <c r="K944" s="355"/>
      <c r="L944" s="355"/>
      <c r="M944" s="355"/>
      <c r="N944" s="355"/>
      <c r="O944" s="355"/>
      <c r="P944" s="355"/>
      <c r="Q944" s="355"/>
      <c r="R944" s="355"/>
      <c r="S944" s="355"/>
      <c r="T944" s="355"/>
      <c r="U944" s="355"/>
    </row>
    <row r="945">
      <c r="A945" s="56"/>
      <c r="B945" s="56"/>
      <c r="C945" s="57"/>
      <c r="D945" s="58"/>
      <c r="E945" s="56"/>
      <c r="F945" s="56"/>
      <c r="G945" s="56"/>
      <c r="H945" s="56"/>
      <c r="I945" s="56"/>
      <c r="J945" s="56"/>
      <c r="K945" s="56"/>
      <c r="L945" s="56"/>
      <c r="M945" s="56"/>
      <c r="N945" s="56"/>
      <c r="O945" s="56"/>
      <c r="P945" s="56"/>
      <c r="Q945" s="56"/>
      <c r="R945" s="56"/>
      <c r="S945" s="56"/>
      <c r="T945" s="56"/>
      <c r="U945" s="56"/>
    </row>
    <row r="946">
      <c r="A946" s="56"/>
      <c r="B946" s="56"/>
      <c r="C946" s="57"/>
      <c r="D946" s="58"/>
      <c r="E946" s="56"/>
      <c r="F946" s="56"/>
      <c r="G946" s="56"/>
      <c r="H946" s="56"/>
      <c r="I946" s="56"/>
      <c r="J946" s="56"/>
      <c r="K946" s="56"/>
      <c r="L946" s="56"/>
      <c r="M946" s="56"/>
      <c r="N946" s="56"/>
      <c r="O946" s="56"/>
      <c r="P946" s="56"/>
      <c r="Q946" s="56"/>
      <c r="R946" s="56"/>
      <c r="S946" s="56"/>
      <c r="T946" s="56"/>
      <c r="U946" s="56"/>
    </row>
    <row r="947">
      <c r="A947" s="56"/>
      <c r="B947" s="56"/>
      <c r="C947" s="57"/>
      <c r="D947" s="58"/>
      <c r="E947" s="56"/>
      <c r="F947" s="56"/>
      <c r="G947" s="56"/>
      <c r="H947" s="56"/>
      <c r="I947" s="56"/>
      <c r="J947" s="56"/>
      <c r="K947" s="56"/>
      <c r="L947" s="56"/>
      <c r="M947" s="56"/>
      <c r="N947" s="56"/>
      <c r="O947" s="56"/>
      <c r="P947" s="56"/>
      <c r="Q947" s="56"/>
      <c r="R947" s="56"/>
      <c r="S947" s="56"/>
      <c r="T947" s="56"/>
      <c r="U947" s="56"/>
    </row>
    <row r="948">
      <c r="A948" s="56"/>
      <c r="B948" s="56"/>
      <c r="C948" s="57"/>
      <c r="D948" s="58"/>
      <c r="E948" s="56"/>
      <c r="F948" s="56"/>
      <c r="G948" s="56"/>
      <c r="H948" s="56"/>
      <c r="I948" s="56"/>
      <c r="J948" s="56"/>
      <c r="K948" s="56"/>
      <c r="L948" s="56"/>
      <c r="M948" s="56"/>
      <c r="N948" s="56"/>
      <c r="O948" s="56"/>
      <c r="P948" s="56"/>
      <c r="Q948" s="56"/>
      <c r="R948" s="56"/>
      <c r="S948" s="56"/>
      <c r="T948" s="56"/>
      <c r="U948" s="56"/>
    </row>
    <row r="949">
      <c r="A949" s="56"/>
      <c r="B949" s="56"/>
      <c r="C949" s="57"/>
      <c r="D949" s="58"/>
      <c r="E949" s="56"/>
      <c r="F949" s="56"/>
      <c r="G949" s="56"/>
      <c r="H949" s="56"/>
      <c r="I949" s="56"/>
      <c r="J949" s="56"/>
      <c r="K949" s="56"/>
      <c r="L949" s="56"/>
      <c r="M949" s="56"/>
      <c r="N949" s="56"/>
      <c r="O949" s="56"/>
      <c r="P949" s="56"/>
      <c r="Q949" s="56"/>
      <c r="R949" s="56"/>
      <c r="S949" s="56"/>
      <c r="T949" s="56"/>
      <c r="U949" s="56"/>
    </row>
    <row r="950">
      <c r="A950" s="56"/>
      <c r="B950" s="56"/>
      <c r="C950" s="57"/>
      <c r="D950" s="58"/>
      <c r="E950" s="56"/>
      <c r="F950" s="56"/>
      <c r="G950" s="56"/>
      <c r="H950" s="56"/>
      <c r="I950" s="56"/>
      <c r="J950" s="56"/>
      <c r="K950" s="56"/>
      <c r="L950" s="56"/>
      <c r="M950" s="56"/>
      <c r="N950" s="56"/>
      <c r="O950" s="56"/>
      <c r="P950" s="56"/>
      <c r="Q950" s="56"/>
      <c r="R950" s="56"/>
      <c r="S950" s="56"/>
      <c r="T950" s="56"/>
      <c r="U950" s="56"/>
    </row>
    <row r="951">
      <c r="A951" s="56"/>
      <c r="B951" s="56"/>
      <c r="C951" s="57"/>
      <c r="D951" s="58"/>
      <c r="E951" s="56"/>
      <c r="F951" s="56"/>
      <c r="G951" s="56"/>
      <c r="H951" s="56"/>
      <c r="I951" s="56"/>
      <c r="J951" s="56"/>
      <c r="K951" s="56"/>
      <c r="L951" s="56"/>
      <c r="M951" s="56"/>
      <c r="N951" s="56"/>
      <c r="O951" s="56"/>
      <c r="P951" s="56"/>
      <c r="Q951" s="56"/>
      <c r="R951" s="56"/>
      <c r="S951" s="56"/>
      <c r="T951" s="56"/>
      <c r="U951" s="56"/>
    </row>
    <row r="952">
      <c r="A952" s="56"/>
      <c r="B952" s="56"/>
      <c r="C952" s="57"/>
      <c r="D952" s="58"/>
      <c r="E952" s="56"/>
      <c r="F952" s="56"/>
      <c r="G952" s="56"/>
      <c r="H952" s="56"/>
      <c r="I952" s="56"/>
      <c r="J952" s="56"/>
      <c r="K952" s="56"/>
      <c r="L952" s="56"/>
      <c r="M952" s="56"/>
      <c r="N952" s="56"/>
      <c r="O952" s="56"/>
      <c r="P952" s="56"/>
      <c r="Q952" s="56"/>
      <c r="R952" s="56"/>
      <c r="S952" s="56"/>
      <c r="T952" s="56"/>
      <c r="U952" s="56"/>
    </row>
    <row r="953">
      <c r="A953" s="56"/>
      <c r="B953" s="56"/>
      <c r="C953" s="57"/>
      <c r="D953" s="58"/>
      <c r="E953" s="56"/>
      <c r="F953" s="56"/>
      <c r="G953" s="56"/>
      <c r="H953" s="56"/>
      <c r="I953" s="56"/>
      <c r="J953" s="56"/>
      <c r="K953" s="56"/>
      <c r="L953" s="56"/>
      <c r="M953" s="56"/>
      <c r="N953" s="56"/>
      <c r="O953" s="56"/>
      <c r="P953" s="56"/>
      <c r="Q953" s="56"/>
      <c r="R953" s="56"/>
      <c r="S953" s="56"/>
      <c r="T953" s="56"/>
      <c r="U953" s="56"/>
    </row>
    <row r="954">
      <c r="A954" s="56"/>
      <c r="B954" s="56"/>
      <c r="C954" s="57"/>
      <c r="D954" s="58"/>
      <c r="E954" s="56"/>
      <c r="F954" s="56"/>
      <c r="G954" s="56"/>
      <c r="H954" s="56"/>
      <c r="I954" s="56"/>
      <c r="J954" s="56"/>
      <c r="K954" s="56"/>
      <c r="L954" s="56"/>
      <c r="M954" s="56"/>
      <c r="N954" s="56"/>
      <c r="O954" s="56"/>
      <c r="P954" s="56"/>
      <c r="Q954" s="56"/>
      <c r="R954" s="56"/>
      <c r="S954" s="56"/>
      <c r="T954" s="56"/>
      <c r="U954" s="56"/>
    </row>
    <row r="955">
      <c r="A955" s="56"/>
      <c r="B955" s="56"/>
      <c r="C955" s="57"/>
      <c r="D955" s="58"/>
      <c r="E955" s="56"/>
      <c r="F955" s="56"/>
      <c r="G955" s="56"/>
      <c r="H955" s="56"/>
      <c r="I955" s="56"/>
      <c r="J955" s="56"/>
      <c r="K955" s="56"/>
      <c r="L955" s="56"/>
      <c r="M955" s="56"/>
      <c r="N955" s="56"/>
      <c r="O955" s="56"/>
      <c r="P955" s="56"/>
      <c r="Q955" s="56"/>
      <c r="R955" s="56"/>
      <c r="S955" s="56"/>
      <c r="T955" s="56"/>
      <c r="U955" s="56"/>
    </row>
    <row r="956">
      <c r="A956" s="56"/>
      <c r="B956" s="56"/>
      <c r="C956" s="57"/>
      <c r="D956" s="58"/>
      <c r="E956" s="56"/>
      <c r="F956" s="56"/>
      <c r="G956" s="56"/>
      <c r="H956" s="56"/>
      <c r="I956" s="56"/>
      <c r="J956" s="56"/>
      <c r="K956" s="56"/>
      <c r="L956" s="56"/>
      <c r="M956" s="56"/>
      <c r="N956" s="56"/>
      <c r="O956" s="56"/>
      <c r="P956" s="56"/>
      <c r="Q956" s="56"/>
      <c r="R956" s="56"/>
      <c r="S956" s="56"/>
      <c r="T956" s="56"/>
      <c r="U956" s="56"/>
    </row>
    <row r="957">
      <c r="A957" s="56"/>
      <c r="B957" s="56"/>
      <c r="C957" s="57"/>
      <c r="D957" s="58"/>
      <c r="E957" s="56"/>
      <c r="F957" s="56"/>
      <c r="G957" s="56"/>
      <c r="H957" s="56"/>
      <c r="I957" s="56"/>
      <c r="J957" s="56"/>
      <c r="K957" s="56"/>
      <c r="L957" s="56"/>
      <c r="M957" s="56"/>
      <c r="N957" s="56"/>
      <c r="O957" s="56"/>
      <c r="P957" s="56"/>
      <c r="Q957" s="56"/>
      <c r="R957" s="56"/>
      <c r="S957" s="56"/>
      <c r="T957" s="56"/>
      <c r="U957" s="56"/>
    </row>
    <row r="958">
      <c r="A958" s="56"/>
      <c r="B958" s="56"/>
      <c r="C958" s="57"/>
      <c r="D958" s="58"/>
      <c r="E958" s="56"/>
      <c r="F958" s="56"/>
      <c r="G958" s="56"/>
      <c r="H958" s="56"/>
      <c r="I958" s="56"/>
      <c r="J958" s="56"/>
      <c r="K958" s="56"/>
      <c r="L958" s="56"/>
      <c r="M958" s="56"/>
      <c r="N958" s="56"/>
      <c r="O958" s="56"/>
      <c r="P958" s="56"/>
      <c r="Q958" s="56"/>
      <c r="R958" s="56"/>
      <c r="S958" s="56"/>
      <c r="T958" s="56"/>
      <c r="U958" s="56"/>
    </row>
    <row r="959">
      <c r="A959" s="56"/>
      <c r="B959" s="56"/>
      <c r="C959" s="57"/>
      <c r="D959" s="58"/>
      <c r="E959" s="56"/>
      <c r="F959" s="56"/>
      <c r="G959" s="56"/>
      <c r="H959" s="56"/>
      <c r="I959" s="56"/>
      <c r="J959" s="56"/>
      <c r="K959" s="56"/>
      <c r="L959" s="56"/>
      <c r="M959" s="56"/>
      <c r="N959" s="56"/>
      <c r="O959" s="56"/>
      <c r="P959" s="56"/>
      <c r="Q959" s="56"/>
      <c r="R959" s="56"/>
      <c r="S959" s="56"/>
      <c r="T959" s="56"/>
      <c r="U959" s="56"/>
    </row>
    <row r="960">
      <c r="A960" s="56"/>
      <c r="B960" s="56"/>
      <c r="C960" s="57"/>
      <c r="D960" s="58"/>
      <c r="E960" s="56"/>
      <c r="F960" s="56"/>
      <c r="G960" s="56"/>
      <c r="H960" s="56"/>
      <c r="I960" s="56"/>
      <c r="J960" s="56"/>
      <c r="K960" s="56"/>
      <c r="L960" s="56"/>
      <c r="M960" s="56"/>
      <c r="N960" s="56"/>
      <c r="O960" s="56"/>
      <c r="P960" s="56"/>
      <c r="Q960" s="56"/>
      <c r="R960" s="56"/>
      <c r="S960" s="56"/>
      <c r="T960" s="56"/>
      <c r="U960" s="56"/>
    </row>
    <row r="961">
      <c r="A961" s="56"/>
      <c r="B961" s="56"/>
      <c r="C961" s="57"/>
      <c r="D961" s="58"/>
      <c r="E961" s="56"/>
      <c r="F961" s="56"/>
      <c r="G961" s="56"/>
      <c r="H961" s="56"/>
      <c r="I961" s="56"/>
      <c r="J961" s="56"/>
      <c r="K961" s="56"/>
      <c r="L961" s="56"/>
      <c r="M961" s="56"/>
      <c r="N961" s="56"/>
      <c r="O961" s="56"/>
      <c r="P961" s="56"/>
      <c r="Q961" s="56"/>
      <c r="R961" s="56"/>
      <c r="S961" s="56"/>
      <c r="T961" s="56"/>
      <c r="U961" s="56"/>
    </row>
    <row r="962">
      <c r="A962" s="56"/>
      <c r="B962" s="56"/>
      <c r="C962" s="57"/>
      <c r="D962" s="58"/>
      <c r="E962" s="56"/>
      <c r="F962" s="56"/>
      <c r="G962" s="56"/>
      <c r="H962" s="56"/>
      <c r="I962" s="56"/>
      <c r="J962" s="56"/>
      <c r="K962" s="56"/>
      <c r="L962" s="56"/>
      <c r="M962" s="56"/>
      <c r="N962" s="56"/>
      <c r="O962" s="56"/>
      <c r="P962" s="56"/>
      <c r="Q962" s="56"/>
      <c r="R962" s="56"/>
      <c r="S962" s="56"/>
      <c r="T962" s="56"/>
      <c r="U962" s="56"/>
    </row>
    <row r="963">
      <c r="A963" s="56"/>
      <c r="B963" s="56"/>
      <c r="C963" s="57"/>
      <c r="D963" s="58"/>
      <c r="E963" s="56"/>
      <c r="F963" s="56"/>
      <c r="G963" s="56"/>
      <c r="H963" s="56"/>
      <c r="I963" s="56"/>
      <c r="J963" s="56"/>
      <c r="K963" s="56"/>
      <c r="L963" s="56"/>
      <c r="M963" s="56"/>
      <c r="N963" s="56"/>
      <c r="O963" s="56"/>
      <c r="P963" s="56"/>
      <c r="Q963" s="56"/>
      <c r="R963" s="56"/>
      <c r="S963" s="56"/>
      <c r="T963" s="56"/>
      <c r="U963" s="56"/>
    </row>
    <row r="964">
      <c r="A964" s="56"/>
      <c r="B964" s="56"/>
      <c r="C964" s="57"/>
      <c r="D964" s="58"/>
      <c r="E964" s="56"/>
      <c r="F964" s="56"/>
      <c r="G964" s="56"/>
      <c r="H964" s="56"/>
      <c r="I964" s="56"/>
      <c r="J964" s="56"/>
      <c r="K964" s="56"/>
      <c r="L964" s="56"/>
      <c r="M964" s="56"/>
      <c r="N964" s="56"/>
      <c r="O964" s="56"/>
      <c r="P964" s="56"/>
      <c r="Q964" s="56"/>
      <c r="R964" s="56"/>
      <c r="S964" s="56"/>
      <c r="T964" s="56"/>
      <c r="U964" s="56"/>
    </row>
    <row r="965">
      <c r="A965" s="56"/>
      <c r="B965" s="56"/>
      <c r="C965" s="57"/>
      <c r="D965" s="58"/>
      <c r="E965" s="56"/>
      <c r="F965" s="56"/>
      <c r="G965" s="56"/>
      <c r="H965" s="56"/>
      <c r="I965" s="56"/>
      <c r="J965" s="56"/>
      <c r="K965" s="56"/>
      <c r="L965" s="56"/>
      <c r="M965" s="56"/>
      <c r="N965" s="56"/>
      <c r="O965" s="56"/>
      <c r="P965" s="56"/>
      <c r="Q965" s="56"/>
      <c r="R965" s="56"/>
      <c r="S965" s="56"/>
      <c r="T965" s="56"/>
      <c r="U965" s="56"/>
    </row>
    <row r="966">
      <c r="A966" s="56"/>
      <c r="B966" s="56"/>
      <c r="C966" s="57"/>
      <c r="D966" s="58"/>
      <c r="E966" s="56"/>
      <c r="F966" s="56"/>
      <c r="G966" s="56"/>
      <c r="H966" s="56"/>
      <c r="I966" s="56"/>
      <c r="J966" s="56"/>
      <c r="K966" s="56"/>
      <c r="L966" s="56"/>
      <c r="M966" s="56"/>
      <c r="N966" s="56"/>
      <c r="O966" s="56"/>
      <c r="P966" s="56"/>
      <c r="Q966" s="56"/>
      <c r="R966" s="56"/>
      <c r="S966" s="56"/>
      <c r="T966" s="56"/>
      <c r="U966" s="56"/>
    </row>
    <row r="967">
      <c r="A967" s="56"/>
      <c r="B967" s="56"/>
      <c r="C967" s="57"/>
      <c r="D967" s="58"/>
      <c r="E967" s="56"/>
      <c r="F967" s="56"/>
      <c r="G967" s="56"/>
      <c r="H967" s="56"/>
      <c r="I967" s="56"/>
      <c r="J967" s="56"/>
      <c r="K967" s="56"/>
      <c r="L967" s="56"/>
      <c r="M967" s="56"/>
      <c r="N967" s="56"/>
      <c r="O967" s="56"/>
      <c r="P967" s="56"/>
      <c r="Q967" s="56"/>
      <c r="R967" s="56"/>
      <c r="S967" s="56"/>
      <c r="T967" s="56"/>
      <c r="U967" s="56"/>
    </row>
    <row r="968">
      <c r="A968" s="56"/>
      <c r="B968" s="56"/>
      <c r="C968" s="57"/>
      <c r="D968" s="58"/>
      <c r="E968" s="56"/>
      <c r="F968" s="56"/>
      <c r="G968" s="56"/>
      <c r="H968" s="56"/>
      <c r="I968" s="56"/>
      <c r="J968" s="56"/>
      <c r="K968" s="56"/>
      <c r="L968" s="56"/>
      <c r="M968" s="56"/>
      <c r="N968" s="56"/>
      <c r="O968" s="56"/>
      <c r="P968" s="56"/>
      <c r="Q968" s="56"/>
      <c r="R968" s="56"/>
      <c r="S968" s="56"/>
      <c r="T968" s="56"/>
      <c r="U968" s="56"/>
    </row>
    <row r="969">
      <c r="A969" s="56"/>
      <c r="B969" s="56"/>
      <c r="C969" s="57"/>
      <c r="D969" s="58"/>
      <c r="E969" s="56"/>
      <c r="F969" s="56"/>
      <c r="G969" s="56"/>
      <c r="H969" s="56"/>
      <c r="I969" s="56"/>
      <c r="J969" s="56"/>
      <c r="K969" s="56"/>
      <c r="L969" s="56"/>
      <c r="M969" s="56"/>
      <c r="N969" s="56"/>
      <c r="O969" s="56"/>
      <c r="P969" s="56"/>
      <c r="Q969" s="56"/>
      <c r="R969" s="56"/>
      <c r="S969" s="56"/>
      <c r="T969" s="56"/>
      <c r="U969" s="56"/>
    </row>
    <row r="970">
      <c r="A970" s="56"/>
      <c r="B970" s="56"/>
      <c r="C970" s="57"/>
      <c r="D970" s="58"/>
      <c r="E970" s="56"/>
      <c r="F970" s="56"/>
      <c r="G970" s="56"/>
      <c r="H970" s="56"/>
      <c r="I970" s="56"/>
      <c r="J970" s="56"/>
      <c r="K970" s="56"/>
      <c r="L970" s="56"/>
      <c r="M970" s="56"/>
      <c r="N970" s="56"/>
      <c r="O970" s="56"/>
      <c r="P970" s="56"/>
      <c r="Q970" s="56"/>
      <c r="R970" s="56"/>
      <c r="S970" s="56"/>
      <c r="T970" s="56"/>
      <c r="U970" s="56"/>
    </row>
    <row r="971">
      <c r="A971" s="56"/>
      <c r="B971" s="56"/>
      <c r="C971" s="57"/>
      <c r="D971" s="58"/>
      <c r="E971" s="56"/>
      <c r="F971" s="56"/>
      <c r="G971" s="56"/>
      <c r="H971" s="56"/>
      <c r="I971" s="56"/>
      <c r="J971" s="56"/>
      <c r="K971" s="56"/>
      <c r="L971" s="56"/>
      <c r="M971" s="56"/>
      <c r="N971" s="56"/>
      <c r="O971" s="56"/>
      <c r="P971" s="56"/>
      <c r="Q971" s="56"/>
      <c r="R971" s="56"/>
      <c r="S971" s="56"/>
      <c r="T971" s="56"/>
      <c r="U971" s="56"/>
    </row>
    <row r="972">
      <c r="A972" s="56"/>
      <c r="B972" s="56"/>
      <c r="C972" s="57"/>
      <c r="D972" s="58"/>
      <c r="E972" s="56"/>
      <c r="F972" s="56"/>
      <c r="G972" s="56"/>
      <c r="H972" s="56"/>
      <c r="I972" s="56"/>
      <c r="J972" s="56"/>
      <c r="K972" s="56"/>
      <c r="L972" s="56"/>
      <c r="M972" s="56"/>
      <c r="N972" s="56"/>
      <c r="O972" s="56"/>
      <c r="P972" s="56"/>
      <c r="Q972" s="56"/>
      <c r="R972" s="56"/>
      <c r="S972" s="56"/>
      <c r="T972" s="56"/>
      <c r="U972" s="56"/>
    </row>
    <row r="973">
      <c r="A973" s="56"/>
      <c r="B973" s="56"/>
      <c r="C973" s="57"/>
      <c r="D973" s="58"/>
      <c r="E973" s="56"/>
      <c r="F973" s="56"/>
      <c r="G973" s="56"/>
      <c r="H973" s="56"/>
      <c r="I973" s="56"/>
      <c r="J973" s="56"/>
      <c r="K973" s="56"/>
      <c r="L973" s="56"/>
      <c r="M973" s="56"/>
      <c r="N973" s="56"/>
      <c r="O973" s="56"/>
      <c r="P973" s="56"/>
      <c r="Q973" s="56"/>
      <c r="R973" s="56"/>
      <c r="S973" s="56"/>
      <c r="T973" s="56"/>
      <c r="U973" s="56"/>
    </row>
    <row r="974">
      <c r="A974" s="56"/>
      <c r="B974" s="56"/>
      <c r="C974" s="57"/>
      <c r="D974" s="58"/>
      <c r="E974" s="56"/>
      <c r="F974" s="56"/>
      <c r="G974" s="56"/>
      <c r="H974" s="56"/>
      <c r="I974" s="56"/>
      <c r="J974" s="56"/>
      <c r="K974" s="56"/>
      <c r="L974" s="56"/>
      <c r="M974" s="56"/>
      <c r="N974" s="56"/>
      <c r="O974" s="56"/>
      <c r="P974" s="56"/>
      <c r="Q974" s="56"/>
      <c r="R974" s="56"/>
      <c r="S974" s="56"/>
      <c r="T974" s="56"/>
      <c r="U974" s="56"/>
    </row>
    <row r="975">
      <c r="A975" s="56"/>
      <c r="B975" s="56"/>
      <c r="C975" s="57"/>
      <c r="D975" s="58"/>
      <c r="E975" s="56"/>
      <c r="F975" s="56"/>
      <c r="G975" s="56"/>
      <c r="H975" s="56"/>
      <c r="I975" s="56"/>
      <c r="J975" s="56"/>
      <c r="K975" s="56"/>
      <c r="L975" s="56"/>
      <c r="M975" s="56"/>
      <c r="N975" s="56"/>
      <c r="O975" s="56"/>
      <c r="P975" s="56"/>
      <c r="Q975" s="56"/>
      <c r="R975" s="56"/>
      <c r="S975" s="56"/>
      <c r="T975" s="56"/>
      <c r="U975" s="56"/>
    </row>
    <row r="976">
      <c r="A976" s="56"/>
      <c r="B976" s="56"/>
      <c r="C976" s="57"/>
      <c r="D976" s="58"/>
      <c r="E976" s="56"/>
      <c r="F976" s="56"/>
      <c r="G976" s="56"/>
      <c r="H976" s="56"/>
      <c r="I976" s="56"/>
      <c r="J976" s="56"/>
      <c r="K976" s="56"/>
      <c r="L976" s="56"/>
      <c r="M976" s="56"/>
      <c r="N976" s="56"/>
      <c r="O976" s="56"/>
      <c r="P976" s="56"/>
      <c r="Q976" s="56"/>
      <c r="R976" s="56"/>
      <c r="S976" s="56"/>
      <c r="T976" s="56"/>
      <c r="U976" s="56"/>
    </row>
    <row r="977">
      <c r="A977" s="56"/>
      <c r="B977" s="56"/>
      <c r="C977" s="57"/>
      <c r="D977" s="58"/>
      <c r="E977" s="56"/>
      <c r="F977" s="56"/>
      <c r="G977" s="56"/>
      <c r="H977" s="56"/>
      <c r="I977" s="56"/>
      <c r="J977" s="56"/>
      <c r="K977" s="56"/>
      <c r="L977" s="56"/>
      <c r="M977" s="56"/>
      <c r="N977" s="56"/>
      <c r="O977" s="56"/>
      <c r="P977" s="56"/>
      <c r="Q977" s="56"/>
      <c r="R977" s="56"/>
      <c r="S977" s="56"/>
      <c r="T977" s="56"/>
      <c r="U977" s="56"/>
    </row>
    <row r="978">
      <c r="A978" s="56"/>
      <c r="B978" s="56"/>
      <c r="C978" s="57"/>
      <c r="D978" s="58"/>
      <c r="E978" s="56"/>
      <c r="F978" s="56"/>
      <c r="G978" s="56"/>
      <c r="H978" s="56"/>
      <c r="I978" s="56"/>
      <c r="J978" s="56"/>
      <c r="K978" s="56"/>
      <c r="L978" s="56"/>
      <c r="M978" s="56"/>
      <c r="N978" s="56"/>
      <c r="O978" s="56"/>
      <c r="P978" s="56"/>
      <c r="Q978" s="56"/>
      <c r="R978" s="56"/>
      <c r="S978" s="56"/>
      <c r="T978" s="56"/>
      <c r="U978" s="56"/>
    </row>
    <row r="979">
      <c r="A979" s="56"/>
      <c r="B979" s="56"/>
      <c r="C979" s="57"/>
      <c r="D979" s="58"/>
      <c r="E979" s="56"/>
      <c r="F979" s="56"/>
      <c r="G979" s="56"/>
      <c r="H979" s="56"/>
      <c r="I979" s="56"/>
      <c r="J979" s="56"/>
      <c r="K979" s="56"/>
      <c r="L979" s="56"/>
      <c r="M979" s="56"/>
      <c r="N979" s="56"/>
      <c r="O979" s="56"/>
      <c r="P979" s="56"/>
      <c r="Q979" s="56"/>
      <c r="R979" s="56"/>
      <c r="S979" s="56"/>
      <c r="T979" s="56"/>
      <c r="U979" s="56"/>
    </row>
    <row r="980">
      <c r="A980" s="56"/>
      <c r="B980" s="56"/>
      <c r="C980" s="57"/>
      <c r="D980" s="58"/>
      <c r="E980" s="56"/>
      <c r="F980" s="56"/>
      <c r="G980" s="56"/>
      <c r="H980" s="56"/>
      <c r="I980" s="56"/>
      <c r="J980" s="56"/>
      <c r="K980" s="56"/>
      <c r="L980" s="56"/>
      <c r="M980" s="56"/>
      <c r="N980" s="56"/>
      <c r="O980" s="56"/>
      <c r="P980" s="56"/>
      <c r="Q980" s="56"/>
      <c r="R980" s="56"/>
      <c r="S980" s="56"/>
      <c r="T980" s="56"/>
      <c r="U980" s="56"/>
    </row>
    <row r="981">
      <c r="A981" s="56"/>
      <c r="B981" s="56"/>
      <c r="C981" s="57"/>
      <c r="D981" s="58"/>
      <c r="E981" s="56"/>
      <c r="F981" s="56"/>
      <c r="G981" s="56"/>
      <c r="H981" s="56"/>
      <c r="I981" s="56"/>
      <c r="J981" s="56"/>
      <c r="K981" s="56"/>
      <c r="L981" s="56"/>
      <c r="M981" s="56"/>
      <c r="N981" s="56"/>
      <c r="O981" s="56"/>
      <c r="P981" s="56"/>
      <c r="Q981" s="56"/>
      <c r="R981" s="56"/>
      <c r="S981" s="56"/>
      <c r="T981" s="56"/>
      <c r="U981" s="56"/>
    </row>
    <row r="982">
      <c r="A982" s="56"/>
      <c r="B982" s="56"/>
      <c r="C982" s="57"/>
      <c r="D982" s="58"/>
      <c r="E982" s="56"/>
      <c r="F982" s="56"/>
      <c r="G982" s="56"/>
      <c r="H982" s="56"/>
      <c r="I982" s="56"/>
      <c r="J982" s="56"/>
      <c r="K982" s="56"/>
      <c r="L982" s="56"/>
      <c r="M982" s="56"/>
      <c r="N982" s="56"/>
      <c r="O982" s="56"/>
      <c r="P982" s="56"/>
      <c r="Q982" s="56"/>
      <c r="R982" s="56"/>
      <c r="S982" s="56"/>
      <c r="T982" s="56"/>
      <c r="U982" s="56"/>
    </row>
    <row r="983">
      <c r="A983" s="56"/>
      <c r="B983" s="56"/>
      <c r="C983" s="57"/>
      <c r="D983" s="58"/>
      <c r="E983" s="56"/>
      <c r="F983" s="56"/>
      <c r="G983" s="56"/>
      <c r="H983" s="56"/>
      <c r="I983" s="56"/>
      <c r="J983" s="56"/>
      <c r="K983" s="56"/>
      <c r="L983" s="56"/>
      <c r="M983" s="56"/>
      <c r="N983" s="56"/>
      <c r="O983" s="56"/>
      <c r="P983" s="56"/>
      <c r="Q983" s="56"/>
      <c r="R983" s="56"/>
      <c r="S983" s="56"/>
      <c r="T983" s="56"/>
      <c r="U983" s="56"/>
    </row>
    <row r="984">
      <c r="A984" s="56"/>
      <c r="B984" s="56"/>
      <c r="C984" s="57"/>
      <c r="D984" s="58"/>
      <c r="E984" s="56"/>
      <c r="F984" s="56"/>
      <c r="G984" s="56"/>
      <c r="H984" s="56"/>
      <c r="I984" s="56"/>
      <c r="J984" s="56"/>
      <c r="K984" s="56"/>
      <c r="L984" s="56"/>
      <c r="M984" s="56"/>
      <c r="N984" s="56"/>
      <c r="O984" s="56"/>
      <c r="P984" s="56"/>
      <c r="Q984" s="56"/>
      <c r="R984" s="56"/>
      <c r="S984" s="56"/>
      <c r="T984" s="56"/>
      <c r="U984" s="56"/>
    </row>
    <row r="985">
      <c r="A985" s="56"/>
      <c r="B985" s="56"/>
      <c r="C985" s="57"/>
      <c r="D985" s="58"/>
      <c r="E985" s="56"/>
      <c r="F985" s="56"/>
      <c r="G985" s="56"/>
      <c r="H985" s="56"/>
      <c r="I985" s="56"/>
      <c r="J985" s="56"/>
      <c r="K985" s="56"/>
      <c r="L985" s="56"/>
      <c r="M985" s="56"/>
      <c r="N985" s="56"/>
      <c r="O985" s="56"/>
      <c r="P985" s="56"/>
      <c r="Q985" s="56"/>
      <c r="R985" s="56"/>
      <c r="S985" s="56"/>
      <c r="T985" s="56"/>
      <c r="U985" s="56"/>
    </row>
    <row r="986">
      <c r="A986" s="56"/>
      <c r="B986" s="56"/>
      <c r="C986" s="57"/>
      <c r="D986" s="58"/>
      <c r="E986" s="56"/>
      <c r="F986" s="56"/>
      <c r="G986" s="56"/>
      <c r="H986" s="56"/>
      <c r="I986" s="56"/>
      <c r="J986" s="56"/>
      <c r="K986" s="56"/>
      <c r="L986" s="56"/>
      <c r="M986" s="56"/>
      <c r="N986" s="56"/>
      <c r="O986" s="56"/>
      <c r="P986" s="56"/>
      <c r="Q986" s="56"/>
      <c r="R986" s="56"/>
      <c r="S986" s="56"/>
      <c r="T986" s="56"/>
      <c r="U986" s="56"/>
    </row>
    <row r="987">
      <c r="A987" s="56"/>
      <c r="B987" s="56"/>
      <c r="C987" s="57"/>
      <c r="D987" s="58"/>
      <c r="E987" s="56"/>
      <c r="F987" s="56"/>
      <c r="G987" s="56"/>
      <c r="H987" s="56"/>
      <c r="I987" s="56"/>
      <c r="J987" s="56"/>
      <c r="K987" s="56"/>
      <c r="L987" s="56"/>
      <c r="M987" s="56"/>
      <c r="N987" s="56"/>
      <c r="O987" s="56"/>
      <c r="P987" s="56"/>
      <c r="Q987" s="56"/>
      <c r="R987" s="56"/>
      <c r="S987" s="56"/>
      <c r="T987" s="56"/>
      <c r="U987" s="56"/>
    </row>
    <row r="988">
      <c r="A988" s="56"/>
      <c r="B988" s="56"/>
      <c r="C988" s="57"/>
      <c r="D988" s="58"/>
      <c r="E988" s="56"/>
      <c r="F988" s="56"/>
      <c r="G988" s="56"/>
      <c r="H988" s="56"/>
      <c r="I988" s="56"/>
      <c r="J988" s="56"/>
      <c r="K988" s="56"/>
      <c r="L988" s="56"/>
      <c r="M988" s="56"/>
      <c r="N988" s="56"/>
      <c r="O988" s="56"/>
      <c r="P988" s="56"/>
      <c r="Q988" s="56"/>
      <c r="R988" s="56"/>
      <c r="S988" s="56"/>
      <c r="T988" s="56"/>
      <c r="U988" s="56"/>
    </row>
    <row r="989">
      <c r="A989" s="56"/>
      <c r="B989" s="56"/>
      <c r="C989" s="57"/>
      <c r="D989" s="58"/>
      <c r="E989" s="56"/>
      <c r="F989" s="56"/>
      <c r="G989" s="56"/>
      <c r="H989" s="56"/>
      <c r="I989" s="56"/>
      <c r="J989" s="56"/>
      <c r="K989" s="56"/>
      <c r="L989" s="56"/>
      <c r="M989" s="56"/>
      <c r="N989" s="56"/>
      <c r="O989" s="56"/>
      <c r="P989" s="56"/>
      <c r="Q989" s="56"/>
      <c r="R989" s="56"/>
      <c r="S989" s="56"/>
      <c r="T989" s="56"/>
      <c r="U989" s="56"/>
    </row>
    <row r="990">
      <c r="A990" s="56"/>
      <c r="B990" s="56"/>
      <c r="C990" s="57"/>
      <c r="D990" s="58"/>
      <c r="E990" s="56"/>
      <c r="F990" s="56"/>
      <c r="G990" s="56"/>
      <c r="H990" s="56"/>
      <c r="I990" s="56"/>
      <c r="J990" s="56"/>
      <c r="K990" s="56"/>
      <c r="L990" s="56"/>
      <c r="M990" s="56"/>
      <c r="N990" s="56"/>
      <c r="O990" s="56"/>
      <c r="P990" s="56"/>
      <c r="Q990" s="56"/>
      <c r="R990" s="56"/>
      <c r="S990" s="56"/>
      <c r="T990" s="56"/>
      <c r="U990" s="56"/>
    </row>
    <row r="991">
      <c r="A991" s="56"/>
      <c r="B991" s="56"/>
      <c r="C991" s="57"/>
      <c r="D991" s="58"/>
      <c r="E991" s="56"/>
      <c r="F991" s="56"/>
      <c r="G991" s="56"/>
      <c r="H991" s="56"/>
      <c r="I991" s="56"/>
      <c r="J991" s="56"/>
      <c r="K991" s="56"/>
      <c r="L991" s="56"/>
      <c r="M991" s="56"/>
      <c r="N991" s="56"/>
      <c r="O991" s="56"/>
      <c r="P991" s="56"/>
      <c r="Q991" s="56"/>
      <c r="R991" s="56"/>
      <c r="S991" s="56"/>
      <c r="T991" s="56"/>
      <c r="U991" s="56"/>
    </row>
    <row r="992">
      <c r="A992" s="56"/>
      <c r="B992" s="56"/>
      <c r="C992" s="57"/>
      <c r="D992" s="58"/>
      <c r="E992" s="56"/>
      <c r="F992" s="56"/>
      <c r="G992" s="56"/>
      <c r="H992" s="56"/>
      <c r="I992" s="56"/>
      <c r="J992" s="56"/>
      <c r="K992" s="56"/>
      <c r="L992" s="56"/>
      <c r="M992" s="56"/>
      <c r="N992" s="56"/>
      <c r="O992" s="56"/>
      <c r="P992" s="56"/>
      <c r="Q992" s="56"/>
      <c r="R992" s="56"/>
      <c r="S992" s="56"/>
      <c r="T992" s="56"/>
      <c r="U992" s="56"/>
    </row>
    <row r="993">
      <c r="A993" s="56"/>
      <c r="B993" s="56"/>
      <c r="C993" s="57"/>
      <c r="D993" s="58"/>
      <c r="E993" s="56"/>
      <c r="F993" s="56"/>
      <c r="G993" s="56"/>
      <c r="H993" s="56"/>
      <c r="I993" s="56"/>
      <c r="J993" s="56"/>
      <c r="K993" s="56"/>
      <c r="L993" s="56"/>
      <c r="M993" s="56"/>
      <c r="N993" s="56"/>
      <c r="O993" s="56"/>
      <c r="P993" s="56"/>
      <c r="Q993" s="56"/>
      <c r="R993" s="56"/>
      <c r="S993" s="56"/>
      <c r="T993" s="56"/>
      <c r="U993" s="56"/>
    </row>
    <row r="994">
      <c r="A994" s="56"/>
      <c r="B994" s="56"/>
      <c r="C994" s="57"/>
      <c r="D994" s="58"/>
      <c r="E994" s="56"/>
      <c r="F994" s="56"/>
      <c r="G994" s="56"/>
      <c r="H994" s="56"/>
      <c r="I994" s="56"/>
      <c r="J994" s="56"/>
      <c r="K994" s="56"/>
      <c r="L994" s="56"/>
      <c r="M994" s="56"/>
      <c r="N994" s="56"/>
      <c r="O994" s="56"/>
      <c r="P994" s="56"/>
      <c r="Q994" s="56"/>
      <c r="R994" s="56"/>
      <c r="S994" s="56"/>
      <c r="T994" s="56"/>
      <c r="U994" s="56"/>
    </row>
    <row r="995">
      <c r="A995" s="56"/>
      <c r="B995" s="56"/>
      <c r="C995" s="57"/>
      <c r="D995" s="58"/>
      <c r="E995" s="56"/>
      <c r="F995" s="56"/>
      <c r="G995" s="56"/>
      <c r="H995" s="56"/>
      <c r="I995" s="56"/>
      <c r="J995" s="56"/>
      <c r="K995" s="56"/>
      <c r="L995" s="56"/>
      <c r="M995" s="56"/>
      <c r="N995" s="56"/>
      <c r="O995" s="56"/>
      <c r="P995" s="56"/>
      <c r="Q995" s="56"/>
      <c r="R995" s="56"/>
      <c r="S995" s="56"/>
      <c r="T995" s="56"/>
      <c r="U995" s="56"/>
    </row>
    <row r="996">
      <c r="A996" s="56"/>
      <c r="B996" s="56"/>
      <c r="C996" s="57"/>
      <c r="D996" s="58"/>
      <c r="E996" s="56"/>
      <c r="F996" s="56"/>
      <c r="G996" s="56"/>
      <c r="H996" s="56"/>
      <c r="I996" s="56"/>
      <c r="J996" s="56"/>
      <c r="K996" s="56"/>
      <c r="L996" s="56"/>
      <c r="M996" s="56"/>
      <c r="N996" s="56"/>
      <c r="O996" s="56"/>
      <c r="P996" s="56"/>
      <c r="Q996" s="56"/>
      <c r="R996" s="56"/>
      <c r="S996" s="56"/>
      <c r="T996" s="56"/>
      <c r="U996" s="56"/>
    </row>
    <row r="997">
      <c r="A997" s="56"/>
      <c r="B997" s="56"/>
      <c r="C997" s="57"/>
      <c r="D997" s="58"/>
      <c r="E997" s="56"/>
      <c r="F997" s="56"/>
      <c r="G997" s="56"/>
      <c r="H997" s="56"/>
      <c r="I997" s="56"/>
      <c r="J997" s="56"/>
      <c r="K997" s="56"/>
      <c r="L997" s="56"/>
      <c r="M997" s="56"/>
      <c r="N997" s="56"/>
      <c r="O997" s="56"/>
      <c r="P997" s="56"/>
      <c r="Q997" s="56"/>
      <c r="R997" s="56"/>
      <c r="S997" s="56"/>
      <c r="T997" s="56"/>
      <c r="U997" s="56"/>
    </row>
    <row r="998">
      <c r="A998" s="56"/>
      <c r="B998" s="56"/>
      <c r="C998" s="57"/>
      <c r="D998" s="58"/>
      <c r="E998" s="56"/>
      <c r="F998" s="56"/>
      <c r="G998" s="56"/>
      <c r="H998" s="56"/>
      <c r="I998" s="56"/>
      <c r="J998" s="56"/>
      <c r="K998" s="56"/>
      <c r="L998" s="56"/>
      <c r="M998" s="56"/>
      <c r="N998" s="56"/>
      <c r="O998" s="56"/>
      <c r="P998" s="56"/>
      <c r="Q998" s="56"/>
      <c r="R998" s="56"/>
      <c r="S998" s="56"/>
      <c r="T998" s="56"/>
      <c r="U998" s="56"/>
    </row>
    <row r="999">
      <c r="A999" s="56"/>
      <c r="B999" s="56"/>
      <c r="C999" s="57"/>
      <c r="D999" s="58"/>
      <c r="E999" s="56"/>
      <c r="F999" s="56"/>
      <c r="G999" s="56"/>
      <c r="H999" s="56"/>
      <c r="I999" s="56"/>
      <c r="J999" s="56"/>
      <c r="K999" s="56"/>
      <c r="L999" s="56"/>
      <c r="M999" s="56"/>
      <c r="N999" s="56"/>
      <c r="O999" s="56"/>
      <c r="P999" s="56"/>
      <c r="Q999" s="56"/>
      <c r="R999" s="56"/>
      <c r="S999" s="56"/>
      <c r="T999" s="56"/>
      <c r="U999" s="56"/>
    </row>
    <row r="1000">
      <c r="A1000" s="56"/>
      <c r="B1000" s="56"/>
      <c r="C1000" s="57"/>
      <c r="D1000" s="58"/>
      <c r="E1000" s="56"/>
      <c r="F1000" s="56"/>
      <c r="G1000" s="56"/>
      <c r="H1000" s="56"/>
      <c r="I1000" s="56"/>
      <c r="J1000" s="56"/>
      <c r="K1000" s="56"/>
      <c r="L1000" s="56"/>
      <c r="M1000" s="56"/>
      <c r="N1000" s="56"/>
      <c r="O1000" s="56"/>
      <c r="P1000" s="56"/>
      <c r="Q1000" s="56"/>
      <c r="R1000" s="56"/>
      <c r="S1000" s="56"/>
      <c r="T1000" s="56"/>
      <c r="U1000" s="56"/>
    </row>
    <row r="1001">
      <c r="A1001" s="56"/>
      <c r="B1001" s="56"/>
      <c r="C1001" s="57"/>
      <c r="D1001" s="58"/>
      <c r="E1001" s="56"/>
      <c r="F1001" s="56"/>
      <c r="G1001" s="56"/>
      <c r="H1001" s="56"/>
      <c r="I1001" s="56"/>
      <c r="J1001" s="56"/>
      <c r="K1001" s="56"/>
      <c r="L1001" s="56"/>
      <c r="M1001" s="56"/>
      <c r="N1001" s="56"/>
      <c r="O1001" s="56"/>
      <c r="P1001" s="56"/>
      <c r="Q1001" s="56"/>
      <c r="R1001" s="56"/>
      <c r="S1001" s="56"/>
      <c r="T1001" s="56"/>
      <c r="U1001" s="56"/>
    </row>
    <row r="1002">
      <c r="A1002" s="56"/>
      <c r="B1002" s="56"/>
      <c r="C1002" s="57"/>
      <c r="D1002" s="58"/>
      <c r="E1002" s="56"/>
      <c r="F1002" s="56"/>
      <c r="G1002" s="56"/>
      <c r="H1002" s="56"/>
      <c r="I1002" s="56"/>
      <c r="J1002" s="56"/>
      <c r="K1002" s="56"/>
      <c r="L1002" s="56"/>
      <c r="M1002" s="56"/>
      <c r="N1002" s="56"/>
      <c r="O1002" s="56"/>
      <c r="P1002" s="56"/>
      <c r="Q1002" s="56"/>
      <c r="R1002" s="56"/>
      <c r="S1002" s="56"/>
      <c r="T1002" s="56"/>
      <c r="U1002" s="56"/>
    </row>
    <row r="1003">
      <c r="A1003" s="56"/>
      <c r="B1003" s="56"/>
      <c r="C1003" s="57"/>
      <c r="D1003" s="58"/>
      <c r="E1003" s="56"/>
      <c r="F1003" s="56"/>
      <c r="G1003" s="56"/>
      <c r="H1003" s="56"/>
      <c r="I1003" s="56"/>
      <c r="J1003" s="56"/>
      <c r="K1003" s="56"/>
      <c r="L1003" s="56"/>
      <c r="M1003" s="56"/>
      <c r="N1003" s="56"/>
      <c r="O1003" s="56"/>
      <c r="P1003" s="56"/>
      <c r="Q1003" s="56"/>
      <c r="R1003" s="56"/>
      <c r="S1003" s="56"/>
      <c r="T1003" s="56"/>
      <c r="U1003" s="56"/>
    </row>
    <row r="1004">
      <c r="A1004" s="56"/>
      <c r="B1004" s="56"/>
      <c r="C1004" s="57"/>
      <c r="D1004" s="58"/>
      <c r="E1004" s="56"/>
      <c r="F1004" s="56"/>
      <c r="G1004" s="56"/>
      <c r="H1004" s="56"/>
      <c r="I1004" s="56"/>
      <c r="J1004" s="56"/>
      <c r="K1004" s="56"/>
      <c r="L1004" s="56"/>
      <c r="M1004" s="56"/>
      <c r="N1004" s="56"/>
      <c r="O1004" s="56"/>
      <c r="P1004" s="56"/>
      <c r="Q1004" s="56"/>
      <c r="R1004" s="56"/>
      <c r="S1004" s="56"/>
      <c r="T1004" s="56"/>
      <c r="U1004" s="56"/>
    </row>
    <row r="1005">
      <c r="A1005" s="56"/>
      <c r="B1005" s="56"/>
      <c r="C1005" s="57"/>
      <c r="D1005" s="58"/>
      <c r="E1005" s="56"/>
      <c r="F1005" s="56"/>
      <c r="G1005" s="56"/>
      <c r="H1005" s="56"/>
      <c r="I1005" s="56"/>
      <c r="J1005" s="56"/>
      <c r="K1005" s="56"/>
      <c r="L1005" s="56"/>
      <c r="M1005" s="56"/>
      <c r="N1005" s="56"/>
      <c r="O1005" s="56"/>
      <c r="P1005" s="56"/>
      <c r="Q1005" s="56"/>
      <c r="R1005" s="56"/>
      <c r="S1005" s="56"/>
      <c r="T1005" s="56"/>
      <c r="U1005" s="56"/>
    </row>
    <row r="1006">
      <c r="A1006" s="56"/>
      <c r="B1006" s="56"/>
      <c r="C1006" s="57"/>
      <c r="D1006" s="58"/>
      <c r="E1006" s="56"/>
      <c r="F1006" s="56"/>
      <c r="G1006" s="56"/>
      <c r="H1006" s="56"/>
      <c r="I1006" s="56"/>
      <c r="J1006" s="56"/>
      <c r="K1006" s="56"/>
      <c r="L1006" s="56"/>
      <c r="M1006" s="56"/>
      <c r="N1006" s="56"/>
      <c r="O1006" s="56"/>
      <c r="P1006" s="56"/>
      <c r="Q1006" s="56"/>
      <c r="R1006" s="56"/>
      <c r="S1006" s="56"/>
      <c r="T1006" s="56"/>
      <c r="U1006" s="56"/>
    </row>
    <row r="1007">
      <c r="A1007" s="56"/>
      <c r="B1007" s="56"/>
      <c r="C1007" s="57"/>
      <c r="D1007" s="58"/>
      <c r="E1007" s="56"/>
      <c r="F1007" s="56"/>
      <c r="G1007" s="56"/>
      <c r="H1007" s="56"/>
      <c r="I1007" s="56"/>
      <c r="J1007" s="56"/>
      <c r="K1007" s="56"/>
      <c r="L1007" s="56"/>
      <c r="M1007" s="56"/>
      <c r="N1007" s="56"/>
      <c r="O1007" s="56"/>
      <c r="P1007" s="56"/>
      <c r="Q1007" s="56"/>
      <c r="R1007" s="56"/>
      <c r="S1007" s="56"/>
      <c r="T1007" s="56"/>
      <c r="U1007" s="56"/>
    </row>
    <row r="1008">
      <c r="A1008" s="56"/>
      <c r="B1008" s="56"/>
      <c r="C1008" s="57"/>
      <c r="D1008" s="58"/>
      <c r="E1008" s="56"/>
      <c r="F1008" s="56"/>
      <c r="G1008" s="56"/>
      <c r="H1008" s="56"/>
      <c r="I1008" s="56"/>
      <c r="J1008" s="56"/>
      <c r="K1008" s="56"/>
      <c r="L1008" s="56"/>
      <c r="M1008" s="56"/>
      <c r="N1008" s="56"/>
      <c r="O1008" s="56"/>
      <c r="P1008" s="56"/>
      <c r="Q1008" s="56"/>
      <c r="R1008" s="56"/>
      <c r="S1008" s="56"/>
      <c r="T1008" s="56"/>
      <c r="U1008" s="56"/>
    </row>
    <row r="1009">
      <c r="A1009" s="56"/>
      <c r="B1009" s="56"/>
      <c r="C1009" s="57"/>
      <c r="D1009" s="58"/>
      <c r="E1009" s="56"/>
      <c r="F1009" s="56"/>
      <c r="G1009" s="56"/>
      <c r="H1009" s="56"/>
      <c r="I1009" s="56"/>
      <c r="J1009" s="56"/>
      <c r="K1009" s="56"/>
      <c r="L1009" s="56"/>
      <c r="M1009" s="56"/>
      <c r="N1009" s="56"/>
      <c r="O1009" s="56"/>
      <c r="P1009" s="56"/>
      <c r="Q1009" s="56"/>
      <c r="R1009" s="56"/>
      <c r="S1009" s="56"/>
      <c r="T1009" s="56"/>
      <c r="U1009" s="56"/>
    </row>
    <row r="1010">
      <c r="A1010" s="56"/>
      <c r="B1010" s="56"/>
      <c r="C1010" s="57"/>
      <c r="D1010" s="58"/>
      <c r="E1010" s="56"/>
      <c r="F1010" s="56"/>
      <c r="G1010" s="56"/>
      <c r="H1010" s="56"/>
      <c r="I1010" s="56"/>
      <c r="J1010" s="56"/>
      <c r="K1010" s="56"/>
      <c r="L1010" s="56"/>
      <c r="M1010" s="56"/>
      <c r="N1010" s="56"/>
      <c r="O1010" s="56"/>
      <c r="P1010" s="56"/>
      <c r="Q1010" s="56"/>
      <c r="R1010" s="56"/>
      <c r="S1010" s="56"/>
      <c r="T1010" s="56"/>
      <c r="U1010" s="56"/>
    </row>
    <row r="1011">
      <c r="A1011" s="56"/>
      <c r="B1011" s="56"/>
      <c r="C1011" s="57"/>
      <c r="D1011" s="58"/>
      <c r="E1011" s="56"/>
      <c r="F1011" s="56"/>
      <c r="G1011" s="56"/>
      <c r="H1011" s="56"/>
      <c r="I1011" s="56"/>
      <c r="J1011" s="56"/>
      <c r="K1011" s="56"/>
      <c r="L1011" s="56"/>
      <c r="M1011" s="56"/>
      <c r="N1011" s="56"/>
      <c r="O1011" s="56"/>
      <c r="P1011" s="56"/>
      <c r="Q1011" s="56"/>
      <c r="R1011" s="56"/>
      <c r="S1011" s="56"/>
      <c r="T1011" s="56"/>
      <c r="U1011" s="56"/>
    </row>
    <row r="1012">
      <c r="A1012" s="56"/>
      <c r="B1012" s="56"/>
      <c r="C1012" s="57"/>
      <c r="D1012" s="58"/>
      <c r="E1012" s="56"/>
      <c r="F1012" s="56"/>
      <c r="G1012" s="56"/>
      <c r="H1012" s="56"/>
      <c r="I1012" s="56"/>
      <c r="J1012" s="56"/>
      <c r="K1012" s="56"/>
      <c r="L1012" s="56"/>
      <c r="M1012" s="56"/>
      <c r="N1012" s="56"/>
      <c r="O1012" s="56"/>
      <c r="P1012" s="56"/>
      <c r="Q1012" s="56"/>
      <c r="R1012" s="56"/>
      <c r="S1012" s="56"/>
      <c r="T1012" s="56"/>
      <c r="U1012" s="56"/>
    </row>
    <row r="1013">
      <c r="A1013" s="56"/>
      <c r="B1013" s="56"/>
      <c r="C1013" s="57"/>
      <c r="D1013" s="58"/>
      <c r="E1013" s="56"/>
      <c r="F1013" s="56"/>
      <c r="G1013" s="56"/>
      <c r="H1013" s="56"/>
      <c r="I1013" s="56"/>
      <c r="J1013" s="56"/>
      <c r="K1013" s="56"/>
      <c r="L1013" s="56"/>
      <c r="M1013" s="56"/>
      <c r="N1013" s="56"/>
      <c r="O1013" s="56"/>
      <c r="P1013" s="56"/>
      <c r="Q1013" s="56"/>
      <c r="R1013" s="56"/>
      <c r="S1013" s="56"/>
      <c r="T1013" s="56"/>
      <c r="U1013" s="56"/>
    </row>
    <row r="1014">
      <c r="A1014" s="56"/>
      <c r="B1014" s="56"/>
      <c r="C1014" s="57"/>
      <c r="D1014" s="58"/>
      <c r="E1014" s="56"/>
      <c r="F1014" s="56"/>
      <c r="G1014" s="56"/>
      <c r="H1014" s="56"/>
      <c r="I1014" s="56"/>
      <c r="J1014" s="56"/>
      <c r="K1014" s="56"/>
      <c r="L1014" s="56"/>
      <c r="M1014" s="56"/>
      <c r="N1014" s="56"/>
      <c r="O1014" s="56"/>
      <c r="P1014" s="56"/>
      <c r="Q1014" s="56"/>
      <c r="R1014" s="56"/>
      <c r="S1014" s="56"/>
      <c r="T1014" s="56"/>
      <c r="U1014" s="56"/>
    </row>
    <row r="1015">
      <c r="A1015" s="56"/>
      <c r="B1015" s="56"/>
      <c r="C1015" s="57"/>
      <c r="D1015" s="58"/>
      <c r="E1015" s="56"/>
      <c r="F1015" s="56"/>
      <c r="G1015" s="56"/>
      <c r="H1015" s="56"/>
      <c r="I1015" s="56"/>
      <c r="J1015" s="56"/>
      <c r="K1015" s="56"/>
      <c r="L1015" s="56"/>
      <c r="M1015" s="56"/>
      <c r="N1015" s="56"/>
      <c r="O1015" s="56"/>
      <c r="P1015" s="56"/>
      <c r="Q1015" s="56"/>
      <c r="R1015" s="56"/>
      <c r="S1015" s="56"/>
      <c r="T1015" s="56"/>
      <c r="U1015" s="56"/>
    </row>
    <row r="1016">
      <c r="A1016" s="56"/>
      <c r="B1016" s="56"/>
      <c r="C1016" s="57"/>
      <c r="D1016" s="58"/>
      <c r="E1016" s="56"/>
      <c r="F1016" s="56"/>
      <c r="G1016" s="56"/>
      <c r="H1016" s="56"/>
      <c r="I1016" s="56"/>
      <c r="J1016" s="56"/>
      <c r="K1016" s="56"/>
      <c r="L1016" s="56"/>
      <c r="M1016" s="56"/>
      <c r="N1016" s="56"/>
      <c r="O1016" s="56"/>
      <c r="P1016" s="56"/>
      <c r="Q1016" s="56"/>
      <c r="R1016" s="56"/>
      <c r="S1016" s="56"/>
      <c r="T1016" s="56"/>
      <c r="U1016" s="56"/>
    </row>
    <row r="1017">
      <c r="A1017" s="56"/>
      <c r="B1017" s="56"/>
      <c r="C1017" s="57"/>
      <c r="D1017" s="58"/>
      <c r="E1017" s="56"/>
      <c r="F1017" s="56"/>
      <c r="G1017" s="56"/>
      <c r="H1017" s="56"/>
      <c r="I1017" s="56"/>
      <c r="J1017" s="56"/>
      <c r="K1017" s="56"/>
      <c r="L1017" s="56"/>
      <c r="M1017" s="56"/>
      <c r="N1017" s="56"/>
      <c r="O1017" s="56"/>
      <c r="P1017" s="56"/>
      <c r="Q1017" s="56"/>
      <c r="R1017" s="56"/>
      <c r="S1017" s="56"/>
      <c r="T1017" s="56"/>
      <c r="U1017" s="56"/>
    </row>
    <row r="1018">
      <c r="A1018" s="56"/>
      <c r="B1018" s="56"/>
      <c r="C1018" s="57"/>
      <c r="D1018" s="58"/>
      <c r="E1018" s="56"/>
      <c r="F1018" s="56"/>
      <c r="G1018" s="56"/>
      <c r="H1018" s="56"/>
      <c r="I1018" s="56"/>
      <c r="J1018" s="56"/>
      <c r="K1018" s="56"/>
      <c r="L1018" s="56"/>
      <c r="M1018" s="56"/>
      <c r="N1018" s="56"/>
      <c r="O1018" s="56"/>
      <c r="P1018" s="56"/>
      <c r="Q1018" s="56"/>
      <c r="R1018" s="56"/>
      <c r="S1018" s="56"/>
      <c r="T1018" s="56"/>
      <c r="U1018" s="56"/>
    </row>
    <row r="1019">
      <c r="A1019" s="56"/>
      <c r="B1019" s="56"/>
      <c r="C1019" s="57"/>
      <c r="D1019" s="58"/>
      <c r="E1019" s="56"/>
      <c r="F1019" s="56"/>
      <c r="G1019" s="56"/>
      <c r="H1019" s="56"/>
      <c r="I1019" s="56"/>
      <c r="J1019" s="56"/>
      <c r="K1019" s="56"/>
      <c r="L1019" s="56"/>
      <c r="M1019" s="56"/>
      <c r="N1019" s="56"/>
      <c r="O1019" s="56"/>
      <c r="P1019" s="56"/>
      <c r="Q1019" s="56"/>
      <c r="R1019" s="56"/>
      <c r="S1019" s="56"/>
      <c r="T1019" s="56"/>
      <c r="U1019" s="56"/>
    </row>
    <row r="1020">
      <c r="A1020" s="56"/>
      <c r="B1020" s="56"/>
      <c r="C1020" s="57"/>
      <c r="D1020" s="58"/>
      <c r="E1020" s="56"/>
      <c r="F1020" s="56"/>
      <c r="G1020" s="56"/>
      <c r="H1020" s="56"/>
      <c r="I1020" s="56"/>
      <c r="J1020" s="56"/>
      <c r="K1020" s="56"/>
      <c r="L1020" s="56"/>
      <c r="M1020" s="56"/>
      <c r="N1020" s="56"/>
      <c r="O1020" s="56"/>
      <c r="P1020" s="56"/>
      <c r="Q1020" s="56"/>
      <c r="R1020" s="56"/>
      <c r="S1020" s="56"/>
      <c r="T1020" s="56"/>
      <c r="U1020" s="56"/>
    </row>
    <row r="1021">
      <c r="A1021" s="56"/>
      <c r="B1021" s="56"/>
      <c r="C1021" s="57"/>
      <c r="D1021" s="58"/>
      <c r="E1021" s="56"/>
      <c r="F1021" s="56"/>
      <c r="G1021" s="56"/>
      <c r="H1021" s="56"/>
      <c r="I1021" s="56"/>
      <c r="J1021" s="56"/>
      <c r="K1021" s="56"/>
      <c r="L1021" s="56"/>
      <c r="M1021" s="56"/>
      <c r="N1021" s="56"/>
      <c r="O1021" s="56"/>
      <c r="P1021" s="56"/>
      <c r="Q1021" s="56"/>
      <c r="R1021" s="56"/>
      <c r="S1021" s="56"/>
      <c r="T1021" s="56"/>
      <c r="U1021" s="56"/>
    </row>
    <row r="1022">
      <c r="A1022" s="56"/>
      <c r="B1022" s="56"/>
      <c r="C1022" s="57"/>
      <c r="D1022" s="58"/>
      <c r="E1022" s="56"/>
      <c r="F1022" s="56"/>
      <c r="G1022" s="56"/>
      <c r="H1022" s="56"/>
      <c r="I1022" s="56"/>
      <c r="J1022" s="56"/>
      <c r="K1022" s="56"/>
      <c r="L1022" s="56"/>
      <c r="M1022" s="56"/>
      <c r="N1022" s="56"/>
      <c r="O1022" s="56"/>
      <c r="P1022" s="56"/>
      <c r="Q1022" s="56"/>
      <c r="R1022" s="56"/>
      <c r="S1022" s="56"/>
      <c r="T1022" s="56"/>
      <c r="U1022" s="56"/>
    </row>
    <row r="1023">
      <c r="A1023" s="56"/>
      <c r="B1023" s="56"/>
      <c r="C1023" s="57"/>
      <c r="D1023" s="58"/>
      <c r="E1023" s="56"/>
      <c r="F1023" s="56"/>
      <c r="G1023" s="56"/>
      <c r="H1023" s="56"/>
      <c r="I1023" s="56"/>
      <c r="J1023" s="56"/>
      <c r="K1023" s="56"/>
      <c r="L1023" s="56"/>
      <c r="M1023" s="56"/>
      <c r="N1023" s="56"/>
      <c r="O1023" s="56"/>
      <c r="P1023" s="56"/>
      <c r="Q1023" s="56"/>
      <c r="R1023" s="56"/>
      <c r="S1023" s="56"/>
      <c r="T1023" s="56"/>
      <c r="U1023" s="56"/>
    </row>
    <row r="1024">
      <c r="A1024" s="56"/>
      <c r="B1024" s="56"/>
      <c r="C1024" s="57"/>
      <c r="D1024" s="58"/>
      <c r="E1024" s="56"/>
      <c r="F1024" s="56"/>
      <c r="G1024" s="56"/>
      <c r="H1024" s="56"/>
      <c r="I1024" s="56"/>
      <c r="J1024" s="56"/>
      <c r="K1024" s="56"/>
      <c r="L1024" s="56"/>
      <c r="M1024" s="56"/>
      <c r="N1024" s="56"/>
      <c r="O1024" s="56"/>
      <c r="P1024" s="56"/>
      <c r="Q1024" s="56"/>
      <c r="R1024" s="56"/>
      <c r="S1024" s="56"/>
      <c r="T1024" s="56"/>
      <c r="U1024" s="56"/>
    </row>
    <row r="1025">
      <c r="A1025" s="56"/>
      <c r="B1025" s="56"/>
      <c r="C1025" s="57"/>
      <c r="D1025" s="58"/>
      <c r="E1025" s="56"/>
      <c r="F1025" s="56"/>
      <c r="G1025" s="56"/>
      <c r="H1025" s="56"/>
      <c r="I1025" s="56"/>
      <c r="J1025" s="56"/>
      <c r="K1025" s="56"/>
      <c r="L1025" s="56"/>
      <c r="M1025" s="56"/>
      <c r="N1025" s="56"/>
      <c r="O1025" s="56"/>
      <c r="P1025" s="56"/>
      <c r="Q1025" s="56"/>
      <c r="R1025" s="56"/>
      <c r="S1025" s="56"/>
      <c r="T1025" s="56"/>
      <c r="U1025" s="56"/>
    </row>
    <row r="1026">
      <c r="A1026" s="56"/>
      <c r="B1026" s="56"/>
      <c r="C1026" s="57"/>
      <c r="D1026" s="58"/>
      <c r="E1026" s="56"/>
      <c r="F1026" s="56"/>
      <c r="G1026" s="56"/>
      <c r="H1026" s="56"/>
      <c r="I1026" s="56"/>
      <c r="J1026" s="56"/>
      <c r="K1026" s="56"/>
      <c r="L1026" s="56"/>
      <c r="M1026" s="56"/>
      <c r="N1026" s="56"/>
      <c r="O1026" s="56"/>
      <c r="P1026" s="56"/>
      <c r="Q1026" s="56"/>
      <c r="R1026" s="56"/>
      <c r="S1026" s="56"/>
      <c r="T1026" s="56"/>
      <c r="U1026" s="56"/>
    </row>
    <row r="1027">
      <c r="A1027" s="56"/>
      <c r="B1027" s="56"/>
      <c r="C1027" s="57"/>
      <c r="D1027" s="58"/>
      <c r="E1027" s="56"/>
      <c r="F1027" s="56"/>
      <c r="G1027" s="56"/>
      <c r="H1027" s="56"/>
      <c r="I1027" s="56"/>
      <c r="J1027" s="56"/>
      <c r="K1027" s="56"/>
      <c r="L1027" s="56"/>
      <c r="M1027" s="56"/>
      <c r="N1027" s="56"/>
      <c r="O1027" s="56"/>
      <c r="P1027" s="56"/>
      <c r="Q1027" s="56"/>
      <c r="R1027" s="56"/>
      <c r="S1027" s="56"/>
      <c r="T1027" s="56"/>
      <c r="U1027" s="56"/>
    </row>
    <row r="1028">
      <c r="A1028" s="56"/>
      <c r="B1028" s="56"/>
      <c r="C1028" s="57"/>
      <c r="D1028" s="58"/>
      <c r="E1028" s="56"/>
      <c r="F1028" s="56"/>
      <c r="G1028" s="56"/>
      <c r="H1028" s="56"/>
      <c r="I1028" s="56"/>
      <c r="J1028" s="56"/>
      <c r="K1028" s="56"/>
      <c r="L1028" s="56"/>
      <c r="M1028" s="56"/>
      <c r="N1028" s="56"/>
      <c r="O1028" s="56"/>
      <c r="P1028" s="56"/>
      <c r="Q1028" s="56"/>
      <c r="R1028" s="56"/>
      <c r="S1028" s="56"/>
      <c r="T1028" s="56"/>
      <c r="U1028" s="56"/>
    </row>
    <row r="1029">
      <c r="A1029" s="56"/>
      <c r="B1029" s="56"/>
      <c r="C1029" s="57"/>
      <c r="D1029" s="58"/>
      <c r="E1029" s="56"/>
      <c r="F1029" s="56"/>
      <c r="G1029" s="56"/>
      <c r="H1029" s="56"/>
      <c r="I1029" s="56"/>
      <c r="J1029" s="56"/>
      <c r="K1029" s="56"/>
      <c r="L1029" s="56"/>
      <c r="M1029" s="56"/>
      <c r="N1029" s="56"/>
      <c r="O1029" s="56"/>
      <c r="P1029" s="56"/>
      <c r="Q1029" s="56"/>
      <c r="R1029" s="56"/>
      <c r="S1029" s="56"/>
      <c r="T1029" s="56"/>
      <c r="U1029" s="56"/>
    </row>
    <row r="1030">
      <c r="A1030" s="56"/>
      <c r="B1030" s="56"/>
      <c r="C1030" s="57"/>
      <c r="D1030" s="58"/>
      <c r="E1030" s="56"/>
      <c r="F1030" s="56"/>
      <c r="G1030" s="56"/>
      <c r="H1030" s="56"/>
      <c r="I1030" s="56"/>
      <c r="J1030" s="56"/>
      <c r="K1030" s="56"/>
      <c r="L1030" s="56"/>
      <c r="M1030" s="56"/>
      <c r="N1030" s="56"/>
      <c r="O1030" s="56"/>
      <c r="P1030" s="56"/>
      <c r="Q1030" s="56"/>
      <c r="R1030" s="56"/>
      <c r="S1030" s="56"/>
      <c r="T1030" s="56"/>
      <c r="U1030" s="56"/>
    </row>
    <row r="1031">
      <c r="A1031" s="56"/>
      <c r="B1031" s="56"/>
      <c r="C1031" s="57"/>
      <c r="D1031" s="58"/>
      <c r="E1031" s="56"/>
      <c r="F1031" s="56"/>
      <c r="G1031" s="56"/>
      <c r="H1031" s="56"/>
      <c r="I1031" s="56"/>
      <c r="J1031" s="56"/>
      <c r="K1031" s="56"/>
      <c r="L1031" s="56"/>
      <c r="M1031" s="56"/>
      <c r="N1031" s="56"/>
      <c r="O1031" s="56"/>
      <c r="P1031" s="56"/>
      <c r="Q1031" s="56"/>
      <c r="R1031" s="56"/>
      <c r="S1031" s="56"/>
      <c r="T1031" s="56"/>
      <c r="U1031" s="56"/>
    </row>
    <row r="1032">
      <c r="A1032" s="56"/>
      <c r="B1032" s="56"/>
      <c r="C1032" s="57"/>
      <c r="D1032" s="58"/>
      <c r="E1032" s="56"/>
      <c r="F1032" s="56"/>
      <c r="G1032" s="56"/>
      <c r="H1032" s="56"/>
      <c r="I1032" s="56"/>
      <c r="J1032" s="56"/>
      <c r="K1032" s="56"/>
      <c r="L1032" s="56"/>
      <c r="M1032" s="56"/>
      <c r="N1032" s="56"/>
      <c r="O1032" s="56"/>
      <c r="P1032" s="56"/>
      <c r="Q1032" s="56"/>
      <c r="R1032" s="56"/>
      <c r="S1032" s="56"/>
      <c r="T1032" s="56"/>
      <c r="U1032" s="56"/>
    </row>
    <row r="1033">
      <c r="A1033" s="56"/>
      <c r="B1033" s="56"/>
      <c r="C1033" s="57"/>
      <c r="D1033" s="58"/>
      <c r="E1033" s="56"/>
      <c r="F1033" s="56"/>
      <c r="G1033" s="56"/>
      <c r="H1033" s="56"/>
      <c r="I1033" s="56"/>
      <c r="J1033" s="56"/>
      <c r="K1033" s="56"/>
      <c r="L1033" s="56"/>
      <c r="M1033" s="56"/>
      <c r="N1033" s="56"/>
      <c r="O1033" s="56"/>
      <c r="P1033" s="56"/>
      <c r="Q1033" s="56"/>
      <c r="R1033" s="56"/>
      <c r="S1033" s="56"/>
      <c r="T1033" s="56"/>
      <c r="U1033" s="56"/>
    </row>
    <row r="1034">
      <c r="A1034" s="56"/>
      <c r="B1034" s="56"/>
      <c r="C1034" s="57"/>
      <c r="D1034" s="58"/>
      <c r="E1034" s="56"/>
      <c r="F1034" s="56"/>
      <c r="G1034" s="56"/>
      <c r="H1034" s="56"/>
      <c r="I1034" s="56"/>
      <c r="J1034" s="56"/>
      <c r="K1034" s="56"/>
      <c r="L1034" s="56"/>
      <c r="M1034" s="56"/>
      <c r="N1034" s="56"/>
      <c r="O1034" s="56"/>
      <c r="P1034" s="56"/>
      <c r="Q1034" s="56"/>
      <c r="R1034" s="56"/>
      <c r="S1034" s="56"/>
      <c r="T1034" s="56"/>
      <c r="U1034" s="56"/>
    </row>
    <row r="1035">
      <c r="A1035" s="56"/>
      <c r="B1035" s="56"/>
      <c r="C1035" s="57"/>
      <c r="D1035" s="58"/>
      <c r="E1035" s="56"/>
      <c r="F1035" s="56"/>
      <c r="G1035" s="56"/>
      <c r="H1035" s="56"/>
      <c r="I1035" s="56"/>
      <c r="J1035" s="56"/>
      <c r="K1035" s="56"/>
      <c r="L1035" s="56"/>
      <c r="M1035" s="56"/>
      <c r="N1035" s="56"/>
      <c r="O1035" s="56"/>
      <c r="P1035" s="56"/>
      <c r="Q1035" s="56"/>
      <c r="R1035" s="56"/>
      <c r="S1035" s="56"/>
      <c r="T1035" s="56"/>
      <c r="U1035" s="56"/>
    </row>
    <row r="1036">
      <c r="A1036" s="56"/>
      <c r="B1036" s="56"/>
      <c r="C1036" s="57"/>
      <c r="D1036" s="58"/>
      <c r="E1036" s="56"/>
      <c r="F1036" s="56"/>
      <c r="G1036" s="56"/>
      <c r="H1036" s="56"/>
      <c r="I1036" s="56"/>
      <c r="J1036" s="56"/>
      <c r="K1036" s="56"/>
      <c r="L1036" s="56"/>
      <c r="M1036" s="56"/>
      <c r="N1036" s="56"/>
      <c r="O1036" s="56"/>
      <c r="P1036" s="56"/>
      <c r="Q1036" s="56"/>
      <c r="R1036" s="56"/>
      <c r="S1036" s="56"/>
      <c r="T1036" s="56"/>
      <c r="U1036" s="56"/>
    </row>
    <row r="1037">
      <c r="A1037" s="56"/>
      <c r="B1037" s="56"/>
      <c r="C1037" s="57"/>
      <c r="D1037" s="58"/>
      <c r="E1037" s="56"/>
      <c r="F1037" s="56"/>
      <c r="G1037" s="56"/>
      <c r="H1037" s="56"/>
      <c r="I1037" s="56"/>
      <c r="J1037" s="56"/>
      <c r="K1037" s="56"/>
      <c r="L1037" s="56"/>
      <c r="M1037" s="56"/>
      <c r="N1037" s="56"/>
      <c r="O1037" s="56"/>
      <c r="P1037" s="56"/>
      <c r="Q1037" s="56"/>
      <c r="R1037" s="56"/>
      <c r="S1037" s="56"/>
      <c r="T1037" s="56"/>
      <c r="U1037" s="56"/>
    </row>
    <row r="1038">
      <c r="A1038" s="56"/>
      <c r="B1038" s="56"/>
      <c r="C1038" s="57"/>
      <c r="D1038" s="58"/>
      <c r="E1038" s="56"/>
      <c r="F1038" s="56"/>
      <c r="G1038" s="56"/>
      <c r="H1038" s="56"/>
      <c r="I1038" s="56"/>
      <c r="J1038" s="56"/>
      <c r="K1038" s="56"/>
      <c r="L1038" s="56"/>
      <c r="M1038" s="56"/>
      <c r="N1038" s="56"/>
      <c r="O1038" s="56"/>
      <c r="P1038" s="56"/>
      <c r="Q1038" s="56"/>
      <c r="R1038" s="56"/>
      <c r="S1038" s="56"/>
      <c r="T1038" s="56"/>
      <c r="U1038" s="56"/>
    </row>
    <row r="1039">
      <c r="A1039" s="56"/>
      <c r="B1039" s="56"/>
      <c r="C1039" s="57"/>
      <c r="D1039" s="58"/>
      <c r="E1039" s="56"/>
      <c r="F1039" s="56"/>
      <c r="G1039" s="56"/>
      <c r="H1039" s="56"/>
      <c r="I1039" s="56"/>
      <c r="J1039" s="56"/>
      <c r="K1039" s="56"/>
      <c r="L1039" s="56"/>
      <c r="M1039" s="56"/>
      <c r="N1039" s="56"/>
      <c r="O1039" s="56"/>
      <c r="P1039" s="56"/>
      <c r="Q1039" s="56"/>
      <c r="R1039" s="56"/>
      <c r="S1039" s="56"/>
      <c r="T1039" s="56"/>
      <c r="U1039" s="56"/>
    </row>
    <row r="1040">
      <c r="A1040" s="56"/>
      <c r="B1040" s="56"/>
      <c r="C1040" s="57"/>
      <c r="D1040" s="58"/>
      <c r="E1040" s="56"/>
      <c r="F1040" s="56"/>
      <c r="G1040" s="56"/>
      <c r="H1040" s="56"/>
      <c r="I1040" s="56"/>
      <c r="J1040" s="56"/>
      <c r="K1040" s="56"/>
      <c r="L1040" s="56"/>
      <c r="M1040" s="56"/>
      <c r="N1040" s="56"/>
      <c r="O1040" s="56"/>
      <c r="P1040" s="56"/>
      <c r="Q1040" s="56"/>
      <c r="R1040" s="56"/>
      <c r="S1040" s="56"/>
      <c r="T1040" s="56"/>
      <c r="U1040" s="56"/>
    </row>
    <row r="1041">
      <c r="A1041" s="56"/>
      <c r="B1041" s="56"/>
      <c r="C1041" s="57"/>
      <c r="D1041" s="58"/>
      <c r="E1041" s="56"/>
      <c r="F1041" s="56"/>
      <c r="G1041" s="56"/>
      <c r="H1041" s="56"/>
      <c r="I1041" s="56"/>
      <c r="J1041" s="56"/>
      <c r="K1041" s="56"/>
      <c r="L1041" s="56"/>
      <c r="M1041" s="56"/>
      <c r="N1041" s="56"/>
      <c r="O1041" s="56"/>
      <c r="P1041" s="56"/>
      <c r="Q1041" s="56"/>
      <c r="R1041" s="56"/>
      <c r="S1041" s="56"/>
      <c r="T1041" s="56"/>
      <c r="U1041" s="56"/>
    </row>
    <row r="1042">
      <c r="A1042" s="56"/>
      <c r="B1042" s="56"/>
      <c r="C1042" s="57"/>
      <c r="D1042" s="58"/>
      <c r="E1042" s="56"/>
      <c r="F1042" s="56"/>
      <c r="G1042" s="56"/>
      <c r="H1042" s="56"/>
      <c r="I1042" s="56"/>
      <c r="J1042" s="56"/>
      <c r="K1042" s="56"/>
      <c r="L1042" s="56"/>
      <c r="M1042" s="56"/>
      <c r="N1042" s="56"/>
      <c r="O1042" s="56"/>
      <c r="P1042" s="56"/>
      <c r="Q1042" s="56"/>
      <c r="R1042" s="56"/>
      <c r="S1042" s="56"/>
      <c r="T1042" s="56"/>
      <c r="U1042" s="56"/>
    </row>
    <row r="1043">
      <c r="A1043" s="56"/>
      <c r="B1043" s="56"/>
      <c r="C1043" s="57"/>
      <c r="D1043" s="58"/>
      <c r="E1043" s="56"/>
      <c r="F1043" s="56"/>
      <c r="G1043" s="56"/>
      <c r="H1043" s="56"/>
      <c r="I1043" s="56"/>
      <c r="J1043" s="56"/>
      <c r="K1043" s="56"/>
      <c r="L1043" s="56"/>
      <c r="M1043" s="56"/>
      <c r="N1043" s="56"/>
      <c r="O1043" s="56"/>
      <c r="P1043" s="56"/>
      <c r="Q1043" s="56"/>
      <c r="R1043" s="56"/>
      <c r="S1043" s="56"/>
      <c r="T1043" s="56"/>
      <c r="U1043" s="56"/>
    </row>
    <row r="1044">
      <c r="A1044" s="56"/>
      <c r="B1044" s="56"/>
      <c r="C1044" s="57"/>
      <c r="D1044" s="58"/>
      <c r="E1044" s="56"/>
      <c r="F1044" s="56"/>
      <c r="G1044" s="56"/>
      <c r="H1044" s="56"/>
      <c r="I1044" s="56"/>
      <c r="J1044" s="56"/>
      <c r="K1044" s="56"/>
      <c r="L1044" s="56"/>
      <c r="M1044" s="56"/>
      <c r="N1044" s="56"/>
      <c r="O1044" s="56"/>
      <c r="P1044" s="56"/>
      <c r="Q1044" s="56"/>
      <c r="R1044" s="56"/>
      <c r="S1044" s="56"/>
      <c r="T1044" s="56"/>
      <c r="U1044" s="56"/>
    </row>
    <row r="1045">
      <c r="A1045" s="56"/>
      <c r="B1045" s="56"/>
      <c r="C1045" s="57"/>
      <c r="D1045" s="58"/>
      <c r="E1045" s="56"/>
      <c r="F1045" s="56"/>
      <c r="G1045" s="56"/>
      <c r="H1045" s="56"/>
      <c r="I1045" s="56"/>
      <c r="J1045" s="56"/>
      <c r="K1045" s="56"/>
      <c r="L1045" s="56"/>
      <c r="M1045" s="56"/>
      <c r="N1045" s="56"/>
      <c r="O1045" s="56"/>
      <c r="P1045" s="56"/>
      <c r="Q1045" s="56"/>
      <c r="R1045" s="56"/>
      <c r="S1045" s="56"/>
      <c r="T1045" s="56"/>
      <c r="U1045" s="56"/>
    </row>
    <row r="1046">
      <c r="A1046" s="56"/>
      <c r="B1046" s="56"/>
      <c r="C1046" s="57"/>
      <c r="D1046" s="58"/>
      <c r="E1046" s="56"/>
      <c r="F1046" s="56"/>
      <c r="G1046" s="56"/>
      <c r="H1046" s="56"/>
      <c r="I1046" s="56"/>
      <c r="J1046" s="56"/>
      <c r="K1046" s="56"/>
      <c r="L1046" s="56"/>
      <c r="M1046" s="56"/>
      <c r="N1046" s="56"/>
      <c r="O1046" s="56"/>
      <c r="P1046" s="56"/>
      <c r="Q1046" s="56"/>
      <c r="R1046" s="56"/>
      <c r="S1046" s="56"/>
      <c r="T1046" s="56"/>
      <c r="U1046" s="56"/>
    </row>
    <row r="1047">
      <c r="A1047" s="56"/>
      <c r="B1047" s="56"/>
      <c r="C1047" s="57"/>
      <c r="D1047" s="58"/>
      <c r="E1047" s="56"/>
      <c r="F1047" s="56"/>
      <c r="G1047" s="56"/>
      <c r="H1047" s="56"/>
      <c r="I1047" s="56"/>
      <c r="J1047" s="56"/>
      <c r="K1047" s="56"/>
      <c r="L1047" s="56"/>
      <c r="M1047" s="56"/>
      <c r="N1047" s="56"/>
      <c r="O1047" s="56"/>
      <c r="P1047" s="56"/>
      <c r="Q1047" s="56"/>
      <c r="R1047" s="56"/>
      <c r="S1047" s="56"/>
      <c r="T1047" s="56"/>
      <c r="U1047" s="56"/>
    </row>
    <row r="1048">
      <c r="A1048" s="56"/>
      <c r="B1048" s="56"/>
      <c r="C1048" s="57"/>
      <c r="D1048" s="58"/>
      <c r="E1048" s="56"/>
      <c r="F1048" s="56"/>
      <c r="G1048" s="56"/>
      <c r="H1048" s="56"/>
      <c r="I1048" s="56"/>
      <c r="J1048" s="56"/>
      <c r="K1048" s="56"/>
      <c r="L1048" s="56"/>
      <c r="M1048" s="56"/>
      <c r="N1048" s="56"/>
      <c r="O1048" s="56"/>
      <c r="P1048" s="56"/>
      <c r="Q1048" s="56"/>
      <c r="R1048" s="56"/>
      <c r="S1048" s="56"/>
      <c r="T1048" s="56"/>
      <c r="U1048" s="56"/>
    </row>
    <row r="1049">
      <c r="A1049" s="56"/>
      <c r="B1049" s="56"/>
      <c r="C1049" s="57"/>
      <c r="D1049" s="58"/>
      <c r="E1049" s="56"/>
      <c r="F1049" s="56"/>
      <c r="G1049" s="56"/>
      <c r="H1049" s="56"/>
      <c r="I1049" s="56"/>
      <c r="J1049" s="56"/>
      <c r="K1049" s="56"/>
      <c r="L1049" s="56"/>
      <c r="M1049" s="56"/>
      <c r="N1049" s="56"/>
      <c r="O1049" s="56"/>
      <c r="P1049" s="56"/>
      <c r="Q1049" s="56"/>
      <c r="R1049" s="56"/>
      <c r="S1049" s="56"/>
      <c r="T1049" s="56"/>
      <c r="U1049" s="56"/>
    </row>
    <row r="1050">
      <c r="A1050" s="56"/>
      <c r="B1050" s="56"/>
      <c r="C1050" s="57"/>
      <c r="D1050" s="58"/>
      <c r="E1050" s="56"/>
      <c r="F1050" s="56"/>
      <c r="G1050" s="56"/>
      <c r="H1050" s="56"/>
      <c r="I1050" s="56"/>
      <c r="J1050" s="56"/>
      <c r="K1050" s="56"/>
      <c r="L1050" s="56"/>
      <c r="M1050" s="56"/>
      <c r="N1050" s="56"/>
      <c r="O1050" s="56"/>
      <c r="P1050" s="56"/>
      <c r="Q1050" s="56"/>
      <c r="R1050" s="56"/>
      <c r="S1050" s="56"/>
      <c r="T1050" s="56"/>
      <c r="U1050" s="56"/>
    </row>
    <row r="1051">
      <c r="A1051" s="56"/>
      <c r="B1051" s="56"/>
      <c r="C1051" s="57"/>
      <c r="D1051" s="58"/>
      <c r="E1051" s="56"/>
      <c r="F1051" s="56"/>
      <c r="G1051" s="56"/>
      <c r="H1051" s="56"/>
      <c r="I1051" s="56"/>
      <c r="J1051" s="56"/>
      <c r="K1051" s="56"/>
      <c r="L1051" s="56"/>
      <c r="M1051" s="56"/>
      <c r="N1051" s="56"/>
      <c r="O1051" s="56"/>
      <c r="P1051" s="56"/>
      <c r="Q1051" s="56"/>
      <c r="R1051" s="56"/>
      <c r="S1051" s="56"/>
      <c r="T1051" s="56"/>
      <c r="U1051" s="56"/>
    </row>
    <row r="1052">
      <c r="A1052" s="56"/>
      <c r="B1052" s="56"/>
      <c r="C1052" s="57"/>
      <c r="D1052" s="58"/>
      <c r="E1052" s="56"/>
      <c r="F1052" s="56"/>
      <c r="G1052" s="56"/>
      <c r="H1052" s="56"/>
      <c r="I1052" s="56"/>
      <c r="J1052" s="56"/>
      <c r="K1052" s="56"/>
      <c r="L1052" s="56"/>
      <c r="M1052" s="56"/>
      <c r="N1052" s="56"/>
      <c r="O1052" s="56"/>
      <c r="P1052" s="56"/>
      <c r="Q1052" s="56"/>
      <c r="R1052" s="56"/>
      <c r="S1052" s="56"/>
      <c r="T1052" s="56"/>
      <c r="U1052" s="56"/>
    </row>
    <row r="1053">
      <c r="A1053" s="56"/>
      <c r="B1053" s="56"/>
      <c r="C1053" s="57"/>
      <c r="D1053" s="58"/>
      <c r="E1053" s="56"/>
      <c r="F1053" s="56"/>
      <c r="G1053" s="56"/>
      <c r="H1053" s="56"/>
      <c r="I1053" s="56"/>
      <c r="J1053" s="56"/>
      <c r="K1053" s="56"/>
      <c r="L1053" s="56"/>
      <c r="M1053" s="56"/>
      <c r="N1053" s="56"/>
      <c r="O1053" s="56"/>
      <c r="P1053" s="56"/>
      <c r="Q1053" s="56"/>
      <c r="R1053" s="56"/>
      <c r="S1053" s="56"/>
      <c r="T1053" s="56"/>
      <c r="U1053" s="56"/>
    </row>
    <row r="1054">
      <c r="A1054" s="56"/>
      <c r="B1054" s="56"/>
      <c r="C1054" s="57"/>
      <c r="D1054" s="58"/>
      <c r="E1054" s="56"/>
      <c r="F1054" s="56"/>
      <c r="G1054" s="56"/>
      <c r="H1054" s="56"/>
      <c r="I1054" s="56"/>
      <c r="J1054" s="56"/>
      <c r="K1054" s="56"/>
      <c r="L1054" s="56"/>
      <c r="M1054" s="56"/>
      <c r="N1054" s="56"/>
      <c r="O1054" s="56"/>
      <c r="P1054" s="56"/>
      <c r="Q1054" s="56"/>
      <c r="R1054" s="56"/>
      <c r="S1054" s="56"/>
      <c r="T1054" s="56"/>
      <c r="U1054" s="56"/>
    </row>
    <row r="1055">
      <c r="A1055" s="56"/>
      <c r="B1055" s="56"/>
      <c r="C1055" s="57"/>
      <c r="D1055" s="58"/>
      <c r="E1055" s="56"/>
      <c r="F1055" s="56"/>
      <c r="G1055" s="56"/>
      <c r="H1055" s="56"/>
      <c r="I1055" s="56"/>
      <c r="J1055" s="56"/>
      <c r="K1055" s="56"/>
      <c r="L1055" s="56"/>
      <c r="M1055" s="56"/>
      <c r="N1055" s="56"/>
      <c r="O1055" s="56"/>
      <c r="P1055" s="56"/>
      <c r="Q1055" s="56"/>
      <c r="R1055" s="56"/>
      <c r="S1055" s="56"/>
      <c r="T1055" s="56"/>
      <c r="U1055" s="56"/>
    </row>
    <row r="1056">
      <c r="A1056" s="56"/>
      <c r="B1056" s="56"/>
      <c r="C1056" s="57"/>
      <c r="D1056" s="58"/>
      <c r="E1056" s="56"/>
      <c r="F1056" s="56"/>
      <c r="G1056" s="56"/>
      <c r="H1056" s="56"/>
      <c r="I1056" s="56"/>
      <c r="J1056" s="56"/>
      <c r="K1056" s="56"/>
      <c r="L1056" s="56"/>
      <c r="M1056" s="56"/>
      <c r="N1056" s="56"/>
      <c r="O1056" s="56"/>
      <c r="P1056" s="56"/>
      <c r="Q1056" s="56"/>
      <c r="R1056" s="56"/>
      <c r="S1056" s="56"/>
      <c r="T1056" s="56"/>
      <c r="U1056" s="56"/>
    </row>
    <row r="1057">
      <c r="A1057" s="56"/>
      <c r="B1057" s="56"/>
      <c r="C1057" s="57"/>
      <c r="D1057" s="58"/>
      <c r="E1057" s="56"/>
      <c r="F1057" s="56"/>
      <c r="G1057" s="56"/>
      <c r="H1057" s="56"/>
      <c r="I1057" s="56"/>
      <c r="J1057" s="56"/>
      <c r="K1057" s="56"/>
      <c r="L1057" s="56"/>
      <c r="M1057" s="56"/>
      <c r="N1057" s="56"/>
      <c r="O1057" s="56"/>
      <c r="P1057" s="56"/>
      <c r="Q1057" s="56"/>
      <c r="R1057" s="56"/>
      <c r="S1057" s="56"/>
      <c r="T1057" s="56"/>
      <c r="U1057" s="56"/>
    </row>
    <row r="1058">
      <c r="A1058" s="56"/>
      <c r="B1058" s="56"/>
      <c r="C1058" s="57"/>
      <c r="D1058" s="58"/>
      <c r="E1058" s="56"/>
      <c r="F1058" s="56"/>
      <c r="G1058" s="56"/>
      <c r="H1058" s="56"/>
      <c r="I1058" s="56"/>
      <c r="J1058" s="56"/>
      <c r="K1058" s="56"/>
      <c r="L1058" s="56"/>
      <c r="M1058" s="56"/>
      <c r="N1058" s="56"/>
      <c r="O1058" s="56"/>
      <c r="P1058" s="56"/>
      <c r="Q1058" s="56"/>
      <c r="R1058" s="56"/>
      <c r="S1058" s="56"/>
      <c r="T1058" s="56"/>
      <c r="U1058" s="56"/>
    </row>
    <row r="1059">
      <c r="A1059" s="56"/>
      <c r="B1059" s="56"/>
      <c r="C1059" s="57"/>
      <c r="D1059" s="58"/>
      <c r="E1059" s="56"/>
      <c r="F1059" s="56"/>
      <c r="G1059" s="56"/>
      <c r="H1059" s="56"/>
      <c r="I1059" s="56"/>
      <c r="J1059" s="56"/>
      <c r="K1059" s="56"/>
      <c r="L1059" s="56"/>
      <c r="M1059" s="56"/>
      <c r="N1059" s="56"/>
      <c r="O1059" s="56"/>
      <c r="P1059" s="56"/>
      <c r="Q1059" s="56"/>
      <c r="R1059" s="56"/>
      <c r="S1059" s="56"/>
      <c r="T1059" s="56"/>
      <c r="U1059" s="56"/>
    </row>
    <row r="1060">
      <c r="A1060" s="56"/>
      <c r="B1060" s="56"/>
      <c r="C1060" s="57"/>
      <c r="D1060" s="58"/>
      <c r="E1060" s="56"/>
      <c r="F1060" s="56"/>
      <c r="G1060" s="56"/>
      <c r="H1060" s="56"/>
      <c r="I1060" s="56"/>
      <c r="J1060" s="56"/>
      <c r="K1060" s="56"/>
      <c r="L1060" s="56"/>
      <c r="M1060" s="56"/>
      <c r="N1060" s="56"/>
      <c r="O1060" s="56"/>
      <c r="P1060" s="56"/>
      <c r="Q1060" s="56"/>
      <c r="R1060" s="56"/>
      <c r="S1060" s="56"/>
      <c r="T1060" s="56"/>
      <c r="U1060" s="56"/>
    </row>
    <row r="1061">
      <c r="A1061" s="56"/>
      <c r="B1061" s="56"/>
      <c r="C1061" s="57"/>
      <c r="D1061" s="58"/>
      <c r="E1061" s="56"/>
      <c r="F1061" s="56"/>
      <c r="G1061" s="56"/>
      <c r="H1061" s="56"/>
      <c r="I1061" s="56"/>
      <c r="J1061" s="56"/>
      <c r="K1061" s="56"/>
      <c r="L1061" s="56"/>
      <c r="M1061" s="56"/>
      <c r="N1061" s="56"/>
      <c r="O1061" s="56"/>
      <c r="P1061" s="56"/>
      <c r="Q1061" s="56"/>
      <c r="R1061" s="56"/>
      <c r="S1061" s="56"/>
      <c r="T1061" s="56"/>
      <c r="U1061" s="56"/>
    </row>
    <row r="1062">
      <c r="A1062" s="56"/>
      <c r="B1062" s="56"/>
      <c r="C1062" s="57"/>
      <c r="D1062" s="58"/>
      <c r="E1062" s="56"/>
      <c r="F1062" s="56"/>
      <c r="G1062" s="56"/>
      <c r="H1062" s="56"/>
      <c r="I1062" s="56"/>
      <c r="J1062" s="56"/>
      <c r="K1062" s="56"/>
      <c r="L1062" s="56"/>
      <c r="M1062" s="56"/>
      <c r="N1062" s="56"/>
      <c r="O1062" s="56"/>
      <c r="P1062" s="56"/>
      <c r="Q1062" s="56"/>
      <c r="R1062" s="56"/>
      <c r="S1062" s="56"/>
      <c r="T1062" s="56"/>
      <c r="U1062" s="56"/>
    </row>
    <row r="1063">
      <c r="A1063" s="56"/>
      <c r="B1063" s="56"/>
      <c r="C1063" s="57"/>
      <c r="D1063" s="58"/>
      <c r="E1063" s="56"/>
      <c r="F1063" s="56"/>
      <c r="G1063" s="56"/>
      <c r="H1063" s="56"/>
      <c r="I1063" s="56"/>
      <c r="J1063" s="56"/>
      <c r="K1063" s="56"/>
      <c r="L1063" s="56"/>
      <c r="M1063" s="56"/>
      <c r="N1063" s="56"/>
      <c r="O1063" s="56"/>
      <c r="P1063" s="56"/>
      <c r="Q1063" s="56"/>
      <c r="R1063" s="56"/>
      <c r="S1063" s="56"/>
      <c r="T1063" s="56"/>
      <c r="U1063" s="56"/>
    </row>
    <row r="1064">
      <c r="A1064" s="56"/>
      <c r="B1064" s="56"/>
      <c r="C1064" s="57"/>
      <c r="D1064" s="58"/>
      <c r="E1064" s="56"/>
      <c r="F1064" s="56"/>
      <c r="G1064" s="56"/>
      <c r="H1064" s="56"/>
      <c r="I1064" s="56"/>
      <c r="J1064" s="56"/>
      <c r="K1064" s="56"/>
      <c r="L1064" s="56"/>
      <c r="M1064" s="56"/>
      <c r="N1064" s="56"/>
      <c r="O1064" s="56"/>
      <c r="P1064" s="56"/>
      <c r="Q1064" s="56"/>
      <c r="R1064" s="56"/>
      <c r="S1064" s="56"/>
      <c r="T1064" s="56"/>
      <c r="U1064" s="56"/>
    </row>
    <row r="1065">
      <c r="A1065" s="56"/>
      <c r="B1065" s="56"/>
      <c r="C1065" s="57"/>
      <c r="D1065" s="58"/>
      <c r="E1065" s="56"/>
      <c r="F1065" s="56"/>
      <c r="G1065" s="56"/>
      <c r="H1065" s="56"/>
      <c r="I1065" s="56"/>
      <c r="J1065" s="56"/>
      <c r="K1065" s="56"/>
      <c r="L1065" s="56"/>
      <c r="M1065" s="56"/>
      <c r="N1065" s="56"/>
      <c r="O1065" s="56"/>
      <c r="P1065" s="56"/>
      <c r="Q1065" s="56"/>
      <c r="R1065" s="56"/>
      <c r="S1065" s="56"/>
      <c r="T1065" s="56"/>
      <c r="U1065" s="56"/>
    </row>
    <row r="1066">
      <c r="A1066" s="56"/>
      <c r="B1066" s="56"/>
      <c r="C1066" s="57"/>
      <c r="D1066" s="58"/>
      <c r="E1066" s="56"/>
      <c r="F1066" s="56"/>
      <c r="G1066" s="56"/>
      <c r="H1066" s="56"/>
      <c r="I1066" s="56"/>
      <c r="J1066" s="56"/>
      <c r="K1066" s="56"/>
      <c r="L1066" s="56"/>
      <c r="M1066" s="56"/>
      <c r="N1066" s="56"/>
      <c r="O1066" s="56"/>
      <c r="P1066" s="56"/>
      <c r="Q1066" s="56"/>
      <c r="R1066" s="56"/>
      <c r="S1066" s="56"/>
      <c r="T1066" s="56"/>
      <c r="U1066" s="56"/>
    </row>
    <row r="1067">
      <c r="A1067" s="56"/>
      <c r="B1067" s="56"/>
      <c r="C1067" s="57"/>
      <c r="D1067" s="58"/>
      <c r="E1067" s="56"/>
      <c r="F1067" s="56"/>
      <c r="G1067" s="56"/>
      <c r="H1067" s="56"/>
      <c r="I1067" s="56"/>
      <c r="J1067" s="56"/>
      <c r="K1067" s="56"/>
      <c r="L1067" s="56"/>
      <c r="M1067" s="56"/>
      <c r="N1067" s="56"/>
      <c r="O1067" s="56"/>
      <c r="P1067" s="56"/>
      <c r="Q1067" s="56"/>
      <c r="R1067" s="56"/>
      <c r="S1067" s="56"/>
      <c r="T1067" s="56"/>
      <c r="U1067" s="56"/>
    </row>
    <row r="1068">
      <c r="A1068" s="56"/>
      <c r="B1068" s="56"/>
      <c r="C1068" s="57"/>
      <c r="D1068" s="58"/>
      <c r="E1068" s="56"/>
      <c r="F1068" s="56"/>
      <c r="G1068" s="56"/>
      <c r="H1068" s="56"/>
      <c r="I1068" s="56"/>
      <c r="J1068" s="56"/>
      <c r="K1068" s="56"/>
      <c r="L1068" s="56"/>
      <c r="M1068" s="56"/>
      <c r="N1068" s="56"/>
      <c r="O1068" s="56"/>
      <c r="P1068" s="56"/>
      <c r="Q1068" s="56"/>
      <c r="R1068" s="56"/>
      <c r="S1068" s="56"/>
      <c r="T1068" s="56"/>
      <c r="U1068" s="56"/>
    </row>
    <row r="1069">
      <c r="A1069" s="56"/>
      <c r="B1069" s="56"/>
      <c r="C1069" s="57"/>
      <c r="D1069" s="58"/>
      <c r="E1069" s="56"/>
      <c r="F1069" s="56"/>
      <c r="G1069" s="56"/>
      <c r="H1069" s="56"/>
      <c r="I1069" s="56"/>
      <c r="J1069" s="56"/>
      <c r="K1069" s="56"/>
      <c r="L1069" s="56"/>
      <c r="M1069" s="56"/>
      <c r="N1069" s="56"/>
      <c r="O1069" s="56"/>
      <c r="P1069" s="56"/>
      <c r="Q1069" s="56"/>
      <c r="R1069" s="56"/>
      <c r="S1069" s="56"/>
      <c r="T1069" s="56"/>
      <c r="U1069" s="56"/>
    </row>
    <row r="1070">
      <c r="A1070" s="56"/>
      <c r="B1070" s="56"/>
      <c r="C1070" s="57"/>
      <c r="D1070" s="58"/>
      <c r="E1070" s="56"/>
      <c r="F1070" s="56"/>
      <c r="G1070" s="56"/>
      <c r="H1070" s="56"/>
      <c r="I1070" s="56"/>
      <c r="J1070" s="56"/>
      <c r="K1070" s="56"/>
      <c r="L1070" s="56"/>
      <c r="M1070" s="56"/>
      <c r="N1070" s="56"/>
      <c r="O1070" s="56"/>
      <c r="P1070" s="56"/>
      <c r="Q1070" s="56"/>
      <c r="R1070" s="56"/>
      <c r="S1070" s="56"/>
      <c r="T1070" s="56"/>
      <c r="U1070" s="56"/>
    </row>
    <row r="1071">
      <c r="A1071" s="56"/>
      <c r="B1071" s="56"/>
      <c r="C1071" s="57"/>
      <c r="D1071" s="58"/>
      <c r="E1071" s="56"/>
      <c r="F1071" s="56"/>
      <c r="G1071" s="56"/>
      <c r="H1071" s="56"/>
      <c r="I1071" s="56"/>
      <c r="J1071" s="56"/>
      <c r="K1071" s="56"/>
      <c r="L1071" s="56"/>
      <c r="M1071" s="56"/>
      <c r="N1071" s="56"/>
      <c r="O1071" s="56"/>
      <c r="P1071" s="56"/>
      <c r="Q1071" s="56"/>
      <c r="R1071" s="56"/>
      <c r="S1071" s="56"/>
      <c r="T1071" s="56"/>
      <c r="U1071" s="56"/>
    </row>
    <row r="1072">
      <c r="A1072" s="56"/>
      <c r="B1072" s="56"/>
      <c r="C1072" s="57"/>
      <c r="D1072" s="58"/>
      <c r="E1072" s="56"/>
      <c r="F1072" s="56"/>
      <c r="G1072" s="56"/>
      <c r="H1072" s="56"/>
      <c r="I1072" s="56"/>
      <c r="J1072" s="56"/>
      <c r="K1072" s="56"/>
      <c r="L1072" s="56"/>
      <c r="M1072" s="56"/>
      <c r="N1072" s="56"/>
      <c r="O1072" s="56"/>
      <c r="P1072" s="56"/>
      <c r="Q1072" s="56"/>
      <c r="R1072" s="56"/>
      <c r="S1072" s="56"/>
      <c r="T1072" s="56"/>
      <c r="U1072" s="56"/>
    </row>
    <row r="1073">
      <c r="A1073" s="56"/>
      <c r="B1073" s="56"/>
      <c r="C1073" s="57"/>
      <c r="D1073" s="58"/>
      <c r="E1073" s="56"/>
      <c r="F1073" s="56"/>
      <c r="G1073" s="56"/>
      <c r="H1073" s="56"/>
      <c r="I1073" s="56"/>
      <c r="J1073" s="56"/>
      <c r="K1073" s="56"/>
      <c r="L1073" s="56"/>
      <c r="M1073" s="56"/>
      <c r="N1073" s="56"/>
      <c r="O1073" s="56"/>
      <c r="P1073" s="56"/>
      <c r="Q1073" s="56"/>
      <c r="R1073" s="56"/>
      <c r="S1073" s="56"/>
      <c r="T1073" s="56"/>
      <c r="U1073" s="56"/>
    </row>
    <row r="1074">
      <c r="A1074" s="56"/>
      <c r="B1074" s="56"/>
      <c r="C1074" s="57"/>
      <c r="D1074" s="58"/>
      <c r="E1074" s="56"/>
      <c r="F1074" s="56"/>
      <c r="G1074" s="56"/>
      <c r="H1074" s="56"/>
      <c r="I1074" s="56"/>
      <c r="J1074" s="56"/>
      <c r="K1074" s="56"/>
      <c r="L1074" s="56"/>
      <c r="M1074" s="56"/>
      <c r="N1074" s="56"/>
      <c r="O1074" s="56"/>
      <c r="P1074" s="56"/>
      <c r="Q1074" s="56"/>
      <c r="R1074" s="56"/>
      <c r="S1074" s="56"/>
      <c r="T1074" s="56"/>
      <c r="U1074" s="56"/>
    </row>
    <row r="1075">
      <c r="A1075" s="56"/>
      <c r="B1075" s="56"/>
      <c r="C1075" s="57"/>
      <c r="D1075" s="58"/>
      <c r="E1075" s="56"/>
      <c r="F1075" s="56"/>
      <c r="G1075" s="56"/>
      <c r="H1075" s="56"/>
      <c r="I1075" s="56"/>
      <c r="J1075" s="56"/>
      <c r="K1075" s="56"/>
      <c r="L1075" s="56"/>
      <c r="M1075" s="56"/>
      <c r="N1075" s="56"/>
      <c r="O1075" s="56"/>
      <c r="P1075" s="56"/>
      <c r="Q1075" s="56"/>
      <c r="R1075" s="56"/>
      <c r="S1075" s="56"/>
      <c r="T1075" s="56"/>
      <c r="U1075" s="56"/>
    </row>
    <row r="1076">
      <c r="A1076" s="56"/>
      <c r="B1076" s="56"/>
      <c r="C1076" s="57"/>
      <c r="D1076" s="58"/>
      <c r="E1076" s="56"/>
      <c r="F1076" s="56"/>
      <c r="G1076" s="56"/>
      <c r="H1076" s="56"/>
      <c r="I1076" s="56"/>
      <c r="J1076" s="56"/>
      <c r="K1076" s="56"/>
      <c r="L1076" s="56"/>
      <c r="M1076" s="56"/>
      <c r="N1076" s="56"/>
      <c r="O1076" s="56"/>
      <c r="P1076" s="56"/>
      <c r="Q1076" s="56"/>
      <c r="R1076" s="56"/>
      <c r="S1076" s="56"/>
      <c r="T1076" s="56"/>
      <c r="U1076" s="56"/>
    </row>
    <row r="1077">
      <c r="A1077" s="56"/>
      <c r="B1077" s="56"/>
      <c r="C1077" s="57"/>
      <c r="D1077" s="58"/>
      <c r="E1077" s="56"/>
      <c r="F1077" s="56"/>
      <c r="G1077" s="56"/>
      <c r="H1077" s="56"/>
      <c r="I1077" s="56"/>
      <c r="J1077" s="56"/>
      <c r="K1077" s="56"/>
      <c r="L1077" s="56"/>
      <c r="M1077" s="56"/>
      <c r="N1077" s="56"/>
      <c r="O1077" s="56"/>
      <c r="P1077" s="56"/>
      <c r="Q1077" s="56"/>
      <c r="R1077" s="56"/>
      <c r="S1077" s="56"/>
      <c r="T1077" s="56"/>
      <c r="U1077" s="56"/>
    </row>
    <row r="1078">
      <c r="A1078" s="56"/>
      <c r="B1078" s="56"/>
      <c r="C1078" s="57"/>
      <c r="D1078" s="58"/>
      <c r="E1078" s="56"/>
      <c r="F1078" s="56"/>
      <c r="G1078" s="56"/>
      <c r="H1078" s="56"/>
      <c r="I1078" s="56"/>
      <c r="J1078" s="56"/>
      <c r="K1078" s="56"/>
      <c r="L1078" s="56"/>
      <c r="M1078" s="56"/>
      <c r="N1078" s="56"/>
      <c r="O1078" s="56"/>
      <c r="P1078" s="56"/>
      <c r="Q1078" s="56"/>
      <c r="R1078" s="56"/>
      <c r="S1078" s="56"/>
      <c r="T1078" s="56"/>
      <c r="U1078" s="56"/>
    </row>
    <row r="1079">
      <c r="A1079" s="56"/>
      <c r="B1079" s="56"/>
      <c r="C1079" s="57"/>
      <c r="D1079" s="58"/>
      <c r="E1079" s="56"/>
      <c r="F1079" s="56"/>
      <c r="G1079" s="56"/>
      <c r="H1079" s="56"/>
      <c r="I1079" s="56"/>
      <c r="J1079" s="56"/>
      <c r="K1079" s="56"/>
      <c r="L1079" s="56"/>
      <c r="M1079" s="56"/>
      <c r="N1079" s="56"/>
      <c r="O1079" s="56"/>
      <c r="P1079" s="56"/>
      <c r="Q1079" s="56"/>
      <c r="R1079" s="56"/>
      <c r="S1079" s="56"/>
      <c r="T1079" s="56"/>
      <c r="U1079" s="56"/>
    </row>
    <row r="1080">
      <c r="A1080" s="56"/>
      <c r="B1080" s="56"/>
      <c r="C1080" s="57"/>
      <c r="D1080" s="58"/>
      <c r="E1080" s="56"/>
      <c r="F1080" s="56"/>
      <c r="G1080" s="56"/>
      <c r="H1080" s="56"/>
      <c r="I1080" s="56"/>
      <c r="J1080" s="56"/>
      <c r="K1080" s="56"/>
      <c r="L1080" s="56"/>
      <c r="M1080" s="56"/>
      <c r="N1080" s="56"/>
      <c r="O1080" s="56"/>
      <c r="P1080" s="56"/>
      <c r="Q1080" s="56"/>
      <c r="R1080" s="56"/>
      <c r="S1080" s="56"/>
      <c r="T1080" s="56"/>
      <c r="U1080" s="56"/>
    </row>
    <row r="1081">
      <c r="A1081" s="56"/>
      <c r="B1081" s="56"/>
      <c r="C1081" s="57"/>
      <c r="D1081" s="58"/>
      <c r="E1081" s="56"/>
      <c r="F1081" s="56"/>
      <c r="G1081" s="56"/>
      <c r="H1081" s="56"/>
      <c r="I1081" s="56"/>
      <c r="J1081" s="56"/>
      <c r="K1081" s="56"/>
      <c r="L1081" s="56"/>
      <c r="M1081" s="56"/>
      <c r="N1081" s="56"/>
      <c r="O1081" s="56"/>
      <c r="P1081" s="56"/>
      <c r="Q1081" s="56"/>
      <c r="R1081" s="56"/>
      <c r="S1081" s="56"/>
      <c r="T1081" s="56"/>
      <c r="U1081" s="56"/>
    </row>
    <row r="1082">
      <c r="A1082" s="56"/>
      <c r="B1082" s="56"/>
      <c r="C1082" s="57"/>
      <c r="D1082" s="58"/>
      <c r="E1082" s="56"/>
      <c r="F1082" s="56"/>
      <c r="G1082" s="56"/>
      <c r="H1082" s="56"/>
      <c r="I1082" s="56"/>
      <c r="J1082" s="56"/>
      <c r="K1082" s="56"/>
      <c r="L1082" s="56"/>
      <c r="M1082" s="56"/>
      <c r="N1082" s="56"/>
      <c r="O1082" s="56"/>
      <c r="P1082" s="56"/>
      <c r="Q1082" s="56"/>
      <c r="R1082" s="56"/>
      <c r="S1082" s="56"/>
      <c r="T1082" s="56"/>
      <c r="U1082" s="56"/>
    </row>
    <row r="1083">
      <c r="A1083" s="56"/>
      <c r="B1083" s="56"/>
      <c r="C1083" s="57"/>
      <c r="D1083" s="58"/>
      <c r="E1083" s="56"/>
      <c r="F1083" s="56"/>
      <c r="G1083" s="56"/>
      <c r="H1083" s="56"/>
      <c r="I1083" s="56"/>
      <c r="J1083" s="56"/>
      <c r="K1083" s="56"/>
      <c r="L1083" s="56"/>
      <c r="M1083" s="56"/>
      <c r="N1083" s="56"/>
      <c r="O1083" s="56"/>
      <c r="P1083" s="56"/>
      <c r="Q1083" s="56"/>
      <c r="R1083" s="56"/>
      <c r="S1083" s="56"/>
      <c r="T1083" s="56"/>
      <c r="U1083" s="56"/>
    </row>
    <row r="1084">
      <c r="A1084" s="56"/>
      <c r="B1084" s="56"/>
      <c r="C1084" s="57"/>
      <c r="D1084" s="58"/>
      <c r="E1084" s="56"/>
      <c r="F1084" s="56"/>
      <c r="G1084" s="56"/>
      <c r="H1084" s="56"/>
      <c r="I1084" s="56"/>
      <c r="J1084" s="56"/>
      <c r="K1084" s="56"/>
      <c r="L1084" s="56"/>
      <c r="M1084" s="56"/>
      <c r="N1084" s="56"/>
      <c r="O1084" s="56"/>
      <c r="P1084" s="56"/>
      <c r="Q1084" s="56"/>
      <c r="R1084" s="56"/>
      <c r="S1084" s="56"/>
      <c r="T1084" s="56"/>
      <c r="U1084" s="56"/>
    </row>
    <row r="1085">
      <c r="A1085" s="56"/>
      <c r="B1085" s="56"/>
      <c r="C1085" s="57"/>
      <c r="D1085" s="58"/>
      <c r="E1085" s="56"/>
      <c r="F1085" s="56"/>
      <c r="G1085" s="56"/>
      <c r="H1085" s="56"/>
      <c r="I1085" s="56"/>
      <c r="J1085" s="56"/>
      <c r="K1085" s="56"/>
      <c r="L1085" s="56"/>
      <c r="M1085" s="56"/>
      <c r="N1085" s="56"/>
      <c r="O1085" s="56"/>
      <c r="P1085" s="56"/>
      <c r="Q1085" s="56"/>
      <c r="R1085" s="56"/>
      <c r="S1085" s="56"/>
      <c r="T1085" s="56"/>
      <c r="U1085" s="56"/>
    </row>
    <row r="1086">
      <c r="A1086" s="56"/>
      <c r="B1086" s="56"/>
      <c r="C1086" s="57"/>
      <c r="D1086" s="58"/>
      <c r="E1086" s="56"/>
      <c r="F1086" s="56"/>
      <c r="G1086" s="56"/>
      <c r="H1086" s="56"/>
      <c r="I1086" s="56"/>
      <c r="J1086" s="56"/>
      <c r="K1086" s="56"/>
      <c r="L1086" s="56"/>
      <c r="M1086" s="56"/>
      <c r="N1086" s="56"/>
      <c r="O1086" s="56"/>
      <c r="P1086" s="56"/>
      <c r="Q1086" s="56"/>
      <c r="R1086" s="56"/>
      <c r="S1086" s="56"/>
      <c r="T1086" s="56"/>
      <c r="U1086" s="56"/>
    </row>
    <row r="1087">
      <c r="A1087" s="56"/>
      <c r="B1087" s="56"/>
      <c r="C1087" s="57"/>
      <c r="D1087" s="58"/>
      <c r="E1087" s="56"/>
      <c r="F1087" s="56"/>
      <c r="G1087" s="56"/>
      <c r="H1087" s="56"/>
      <c r="I1087" s="56"/>
      <c r="J1087" s="56"/>
      <c r="K1087" s="56"/>
      <c r="L1087" s="56"/>
      <c r="M1087" s="56"/>
      <c r="N1087" s="56"/>
      <c r="O1087" s="56"/>
      <c r="P1087" s="56"/>
      <c r="Q1087" s="56"/>
      <c r="R1087" s="56"/>
      <c r="S1087" s="56"/>
      <c r="T1087" s="56"/>
      <c r="U1087" s="56"/>
    </row>
    <row r="1088">
      <c r="A1088" s="56"/>
      <c r="B1088" s="56"/>
      <c r="C1088" s="57"/>
      <c r="D1088" s="58"/>
      <c r="E1088" s="56"/>
      <c r="F1088" s="56"/>
      <c r="G1088" s="56"/>
      <c r="H1088" s="56"/>
      <c r="I1088" s="56"/>
      <c r="J1088" s="56"/>
      <c r="K1088" s="56"/>
      <c r="L1088" s="56"/>
      <c r="M1088" s="56"/>
      <c r="N1088" s="56"/>
      <c r="O1088" s="56"/>
      <c r="P1088" s="56"/>
      <c r="Q1088" s="56"/>
      <c r="R1088" s="56"/>
      <c r="S1088" s="56"/>
      <c r="T1088" s="56"/>
      <c r="U1088" s="56"/>
    </row>
    <row r="1089">
      <c r="A1089" s="56"/>
      <c r="B1089" s="56"/>
      <c r="C1089" s="57"/>
      <c r="D1089" s="58"/>
      <c r="E1089" s="56"/>
      <c r="F1089" s="56"/>
      <c r="G1089" s="56"/>
      <c r="H1089" s="56"/>
      <c r="I1089" s="56"/>
      <c r="J1089" s="56"/>
      <c r="K1089" s="56"/>
      <c r="L1089" s="56"/>
      <c r="M1089" s="56"/>
      <c r="N1089" s="56"/>
      <c r="O1089" s="56"/>
      <c r="P1089" s="56"/>
      <c r="Q1089" s="56"/>
      <c r="R1089" s="56"/>
      <c r="S1089" s="56"/>
      <c r="T1089" s="56"/>
      <c r="U1089" s="56"/>
    </row>
    <row r="1090">
      <c r="A1090" s="56"/>
      <c r="B1090" s="56"/>
      <c r="C1090" s="57"/>
      <c r="D1090" s="58"/>
      <c r="E1090" s="56"/>
      <c r="F1090" s="56"/>
      <c r="G1090" s="56"/>
      <c r="H1090" s="56"/>
      <c r="I1090" s="56"/>
      <c r="J1090" s="56"/>
      <c r="K1090" s="56"/>
      <c r="L1090" s="56"/>
      <c r="M1090" s="56"/>
      <c r="N1090" s="56"/>
      <c r="O1090" s="56"/>
      <c r="P1090" s="56"/>
      <c r="Q1090" s="56"/>
      <c r="R1090" s="56"/>
      <c r="S1090" s="56"/>
      <c r="T1090" s="56"/>
      <c r="U1090" s="56"/>
    </row>
    <row r="1091">
      <c r="A1091" s="56"/>
      <c r="B1091" s="56"/>
      <c r="C1091" s="57"/>
      <c r="D1091" s="58"/>
      <c r="E1091" s="56"/>
      <c r="F1091" s="56"/>
      <c r="G1091" s="56"/>
      <c r="H1091" s="56"/>
      <c r="I1091" s="56"/>
      <c r="J1091" s="56"/>
      <c r="K1091" s="56"/>
      <c r="L1091" s="56"/>
      <c r="M1091" s="56"/>
      <c r="N1091" s="56"/>
      <c r="O1091" s="56"/>
      <c r="P1091" s="56"/>
      <c r="Q1091" s="56"/>
      <c r="R1091" s="56"/>
      <c r="S1091" s="56"/>
      <c r="T1091" s="56"/>
      <c r="U1091" s="56"/>
    </row>
    <row r="1092">
      <c r="A1092" s="56"/>
      <c r="B1092" s="56"/>
      <c r="C1092" s="57"/>
      <c r="D1092" s="58"/>
      <c r="E1092" s="56"/>
      <c r="F1092" s="56"/>
      <c r="G1092" s="56"/>
      <c r="H1092" s="56"/>
      <c r="I1092" s="56"/>
      <c r="J1092" s="56"/>
      <c r="K1092" s="56"/>
      <c r="L1092" s="56"/>
      <c r="M1092" s="56"/>
      <c r="N1092" s="56"/>
      <c r="O1092" s="56"/>
      <c r="P1092" s="56"/>
      <c r="Q1092" s="56"/>
      <c r="R1092" s="56"/>
      <c r="S1092" s="56"/>
      <c r="T1092" s="56"/>
      <c r="U1092" s="56"/>
    </row>
    <row r="1093">
      <c r="A1093" s="56"/>
      <c r="B1093" s="56"/>
      <c r="C1093" s="57"/>
      <c r="D1093" s="58"/>
      <c r="E1093" s="56"/>
      <c r="F1093" s="56"/>
      <c r="G1093" s="56"/>
      <c r="H1093" s="56"/>
      <c r="I1093" s="56"/>
      <c r="J1093" s="56"/>
      <c r="K1093" s="56"/>
      <c r="L1093" s="56"/>
      <c r="M1093" s="56"/>
      <c r="N1093" s="56"/>
      <c r="O1093" s="56"/>
      <c r="P1093" s="56"/>
      <c r="Q1093" s="56"/>
      <c r="R1093" s="56"/>
      <c r="S1093" s="56"/>
      <c r="T1093" s="56"/>
      <c r="U1093" s="56"/>
    </row>
    <row r="1094">
      <c r="A1094" s="56"/>
      <c r="B1094" s="56"/>
      <c r="C1094" s="57"/>
      <c r="D1094" s="58"/>
      <c r="E1094" s="56"/>
      <c r="F1094" s="56"/>
      <c r="G1094" s="56"/>
      <c r="H1094" s="56"/>
      <c r="I1094" s="56"/>
      <c r="J1094" s="56"/>
      <c r="K1094" s="56"/>
      <c r="L1094" s="56"/>
      <c r="M1094" s="56"/>
      <c r="N1094" s="56"/>
      <c r="O1094" s="56"/>
      <c r="P1094" s="56"/>
      <c r="Q1094" s="56"/>
      <c r="R1094" s="56"/>
      <c r="S1094" s="56"/>
      <c r="T1094" s="56"/>
      <c r="U1094" s="56"/>
    </row>
    <row r="1095">
      <c r="A1095" s="56"/>
      <c r="B1095" s="56"/>
      <c r="C1095" s="57"/>
      <c r="D1095" s="58"/>
      <c r="E1095" s="56"/>
      <c r="F1095" s="56"/>
      <c r="G1095" s="56"/>
      <c r="H1095" s="56"/>
      <c r="I1095" s="56"/>
      <c r="J1095" s="56"/>
      <c r="K1095" s="56"/>
      <c r="L1095" s="56"/>
      <c r="M1095" s="56"/>
      <c r="N1095" s="56"/>
      <c r="O1095" s="56"/>
      <c r="P1095" s="56"/>
      <c r="Q1095" s="56"/>
      <c r="R1095" s="56"/>
      <c r="S1095" s="56"/>
      <c r="T1095" s="56"/>
      <c r="U1095" s="56"/>
    </row>
    <row r="1096">
      <c r="A1096" s="56"/>
      <c r="B1096" s="56"/>
      <c r="C1096" s="57"/>
      <c r="D1096" s="58"/>
      <c r="E1096" s="56"/>
      <c r="F1096" s="56"/>
      <c r="G1096" s="56"/>
      <c r="H1096" s="56"/>
      <c r="I1096" s="56"/>
      <c r="J1096" s="56"/>
      <c r="K1096" s="56"/>
      <c r="L1096" s="56"/>
      <c r="M1096" s="56"/>
      <c r="N1096" s="56"/>
      <c r="O1096" s="56"/>
      <c r="P1096" s="56"/>
      <c r="Q1096" s="56"/>
      <c r="R1096" s="56"/>
      <c r="S1096" s="56"/>
      <c r="T1096" s="56"/>
      <c r="U1096" s="56"/>
    </row>
    <row r="1097">
      <c r="A1097" s="56"/>
      <c r="B1097" s="56"/>
      <c r="C1097" s="57"/>
      <c r="D1097" s="58"/>
      <c r="E1097" s="56"/>
      <c r="F1097" s="56"/>
      <c r="G1097" s="56"/>
      <c r="H1097" s="56"/>
      <c r="I1097" s="56"/>
      <c r="J1097" s="56"/>
      <c r="K1097" s="56"/>
      <c r="L1097" s="56"/>
      <c r="M1097" s="56"/>
      <c r="N1097" s="56"/>
      <c r="O1097" s="56"/>
      <c r="P1097" s="56"/>
      <c r="Q1097" s="56"/>
      <c r="R1097" s="56"/>
      <c r="S1097" s="56"/>
      <c r="T1097" s="56"/>
      <c r="U1097" s="56"/>
    </row>
    <row r="1098">
      <c r="A1098" s="56"/>
      <c r="B1098" s="56"/>
      <c r="C1098" s="57"/>
      <c r="D1098" s="58"/>
      <c r="E1098" s="56"/>
      <c r="F1098" s="56"/>
      <c r="G1098" s="56"/>
      <c r="H1098" s="56"/>
      <c r="I1098" s="56"/>
      <c r="J1098" s="56"/>
      <c r="K1098" s="56"/>
      <c r="L1098" s="56"/>
      <c r="M1098" s="56"/>
      <c r="N1098" s="56"/>
      <c r="O1098" s="56"/>
      <c r="P1098" s="56"/>
      <c r="Q1098" s="56"/>
      <c r="R1098" s="56"/>
      <c r="S1098" s="56"/>
      <c r="T1098" s="56"/>
      <c r="U1098" s="56"/>
    </row>
    <row r="1099">
      <c r="A1099" s="56"/>
      <c r="B1099" s="56"/>
      <c r="C1099" s="57"/>
      <c r="D1099" s="58"/>
      <c r="E1099" s="56"/>
      <c r="F1099" s="56"/>
      <c r="G1099" s="56"/>
      <c r="H1099" s="56"/>
      <c r="I1099" s="56"/>
      <c r="J1099" s="56"/>
      <c r="K1099" s="56"/>
      <c r="L1099" s="56"/>
      <c r="M1099" s="56"/>
      <c r="N1099" s="56"/>
      <c r="O1099" s="56"/>
      <c r="P1099" s="56"/>
      <c r="Q1099" s="56"/>
      <c r="R1099" s="56"/>
      <c r="S1099" s="56"/>
      <c r="T1099" s="56"/>
      <c r="U1099" s="56"/>
    </row>
    <row r="1100">
      <c r="A1100" s="56"/>
      <c r="B1100" s="56"/>
      <c r="C1100" s="57"/>
      <c r="D1100" s="58"/>
      <c r="E1100" s="56"/>
      <c r="F1100" s="56"/>
      <c r="G1100" s="56"/>
      <c r="H1100" s="56"/>
      <c r="I1100" s="56"/>
      <c r="J1100" s="56"/>
      <c r="K1100" s="56"/>
      <c r="L1100" s="56"/>
      <c r="M1100" s="56"/>
      <c r="N1100" s="56"/>
      <c r="O1100" s="56"/>
      <c r="P1100" s="56"/>
      <c r="Q1100" s="56"/>
      <c r="R1100" s="56"/>
      <c r="S1100" s="56"/>
      <c r="T1100" s="56"/>
      <c r="U1100" s="56"/>
    </row>
    <row r="1101">
      <c r="A1101" s="56"/>
      <c r="B1101" s="56"/>
      <c r="C1101" s="57"/>
      <c r="D1101" s="58"/>
      <c r="E1101" s="56"/>
      <c r="F1101" s="56"/>
      <c r="G1101" s="56"/>
      <c r="H1101" s="56"/>
      <c r="I1101" s="56"/>
      <c r="J1101" s="56"/>
      <c r="K1101" s="56"/>
      <c r="L1101" s="56"/>
      <c r="M1101" s="56"/>
      <c r="N1101" s="56"/>
      <c r="O1101" s="56"/>
      <c r="P1101" s="56"/>
      <c r="Q1101" s="56"/>
      <c r="R1101" s="56"/>
      <c r="S1101" s="56"/>
      <c r="T1101" s="56"/>
      <c r="U1101" s="56"/>
    </row>
    <row r="1102">
      <c r="A1102" s="56"/>
      <c r="B1102" s="56"/>
      <c r="C1102" s="57"/>
      <c r="D1102" s="58"/>
      <c r="E1102" s="56"/>
      <c r="F1102" s="56"/>
      <c r="G1102" s="56"/>
      <c r="H1102" s="56"/>
      <c r="I1102" s="56"/>
      <c r="J1102" s="56"/>
      <c r="K1102" s="56"/>
      <c r="L1102" s="56"/>
      <c r="M1102" s="56"/>
      <c r="N1102" s="56"/>
      <c r="O1102" s="56"/>
      <c r="P1102" s="56"/>
      <c r="Q1102" s="56"/>
      <c r="R1102" s="56"/>
      <c r="S1102" s="56"/>
      <c r="T1102" s="56"/>
      <c r="U1102" s="56"/>
    </row>
    <row r="1103">
      <c r="A1103" s="56"/>
      <c r="B1103" s="56"/>
      <c r="C1103" s="57"/>
      <c r="D1103" s="58"/>
      <c r="E1103" s="56"/>
      <c r="F1103" s="56"/>
      <c r="G1103" s="56"/>
      <c r="H1103" s="56"/>
      <c r="I1103" s="56"/>
      <c r="J1103" s="56"/>
      <c r="K1103" s="56"/>
      <c r="L1103" s="56"/>
      <c r="M1103" s="56"/>
      <c r="N1103" s="56"/>
      <c r="O1103" s="56"/>
      <c r="P1103" s="56"/>
      <c r="Q1103" s="56"/>
      <c r="R1103" s="56"/>
      <c r="S1103" s="56"/>
      <c r="T1103" s="56"/>
      <c r="U1103" s="56"/>
    </row>
    <row r="1104">
      <c r="A1104" s="56"/>
      <c r="B1104" s="56"/>
      <c r="C1104" s="57"/>
      <c r="D1104" s="58"/>
      <c r="E1104" s="56"/>
      <c r="F1104" s="56"/>
      <c r="G1104" s="56"/>
      <c r="H1104" s="56"/>
      <c r="I1104" s="56"/>
      <c r="J1104" s="56"/>
      <c r="K1104" s="56"/>
      <c r="L1104" s="56"/>
      <c r="M1104" s="56"/>
      <c r="N1104" s="56"/>
      <c r="O1104" s="56"/>
      <c r="P1104" s="56"/>
      <c r="Q1104" s="56"/>
      <c r="R1104" s="56"/>
      <c r="S1104" s="56"/>
      <c r="T1104" s="56"/>
      <c r="U1104" s="56"/>
    </row>
    <row r="1105">
      <c r="A1105" s="56"/>
      <c r="B1105" s="56"/>
      <c r="C1105" s="57"/>
      <c r="D1105" s="58"/>
      <c r="E1105" s="56"/>
      <c r="F1105" s="56"/>
      <c r="G1105" s="56"/>
      <c r="H1105" s="56"/>
      <c r="I1105" s="56"/>
      <c r="J1105" s="56"/>
      <c r="K1105" s="56"/>
      <c r="L1105" s="56"/>
      <c r="M1105" s="56"/>
      <c r="N1105" s="56"/>
      <c r="O1105" s="56"/>
      <c r="P1105" s="56"/>
      <c r="Q1105" s="56"/>
      <c r="R1105" s="56"/>
      <c r="S1105" s="56"/>
      <c r="T1105" s="56"/>
      <c r="U1105" s="56"/>
    </row>
    <row r="1106">
      <c r="A1106" s="56"/>
      <c r="B1106" s="56"/>
      <c r="C1106" s="57"/>
      <c r="D1106" s="58"/>
      <c r="E1106" s="56"/>
      <c r="F1106" s="56"/>
      <c r="G1106" s="56"/>
      <c r="H1106" s="56"/>
      <c r="I1106" s="56"/>
      <c r="J1106" s="56"/>
      <c r="K1106" s="56"/>
      <c r="L1106" s="56"/>
      <c r="M1106" s="56"/>
      <c r="N1106" s="56"/>
      <c r="O1106" s="56"/>
      <c r="P1106" s="56"/>
      <c r="Q1106" s="56"/>
      <c r="R1106" s="56"/>
      <c r="S1106" s="56"/>
      <c r="T1106" s="56"/>
      <c r="U1106" s="56"/>
    </row>
    <row r="1107">
      <c r="A1107" s="56"/>
      <c r="B1107" s="56"/>
      <c r="C1107" s="57"/>
      <c r="D1107" s="58"/>
      <c r="E1107" s="56"/>
      <c r="F1107" s="56"/>
      <c r="G1107" s="56"/>
      <c r="H1107" s="56"/>
      <c r="I1107" s="56"/>
      <c r="J1107" s="56"/>
      <c r="K1107" s="56"/>
      <c r="L1107" s="56"/>
      <c r="M1107" s="56"/>
      <c r="N1107" s="56"/>
      <c r="O1107" s="56"/>
      <c r="P1107" s="56"/>
      <c r="Q1107" s="56"/>
      <c r="R1107" s="56"/>
      <c r="S1107" s="56"/>
      <c r="T1107" s="56"/>
      <c r="U1107" s="56"/>
    </row>
    <row r="1108">
      <c r="A1108" s="56"/>
      <c r="B1108" s="56"/>
      <c r="C1108" s="57"/>
      <c r="D1108" s="58"/>
      <c r="E1108" s="56"/>
      <c r="F1108" s="56"/>
      <c r="G1108" s="56"/>
      <c r="H1108" s="56"/>
      <c r="I1108" s="56"/>
      <c r="J1108" s="56"/>
      <c r="K1108" s="56"/>
      <c r="L1108" s="56"/>
      <c r="M1108" s="56"/>
      <c r="N1108" s="56"/>
      <c r="O1108" s="56"/>
      <c r="P1108" s="56"/>
      <c r="Q1108" s="56"/>
      <c r="R1108" s="56"/>
      <c r="S1108" s="56"/>
      <c r="T1108" s="56"/>
      <c r="U1108" s="56"/>
    </row>
    <row r="1109">
      <c r="A1109" s="56"/>
      <c r="B1109" s="56"/>
      <c r="C1109" s="57"/>
      <c r="D1109" s="58"/>
      <c r="E1109" s="56"/>
      <c r="F1109" s="56"/>
      <c r="G1109" s="56"/>
      <c r="H1109" s="56"/>
      <c r="I1109" s="56"/>
      <c r="J1109" s="56"/>
      <c r="K1109" s="56"/>
      <c r="L1109" s="56"/>
      <c r="M1109" s="56"/>
      <c r="N1109" s="56"/>
      <c r="O1109" s="56"/>
      <c r="P1109" s="56"/>
      <c r="Q1109" s="56"/>
      <c r="R1109" s="56"/>
      <c r="S1109" s="56"/>
      <c r="T1109" s="56"/>
      <c r="U1109" s="56"/>
    </row>
    <row r="1110">
      <c r="A1110" s="56"/>
      <c r="B1110" s="56"/>
      <c r="C1110" s="57"/>
      <c r="D1110" s="58"/>
      <c r="E1110" s="56"/>
      <c r="F1110" s="56"/>
      <c r="G1110" s="56"/>
      <c r="H1110" s="56"/>
      <c r="I1110" s="56"/>
      <c r="J1110" s="56"/>
      <c r="K1110" s="56"/>
      <c r="L1110" s="56"/>
      <c r="M1110" s="56"/>
      <c r="N1110" s="56"/>
      <c r="O1110" s="56"/>
      <c r="P1110" s="56"/>
      <c r="Q1110" s="56"/>
      <c r="R1110" s="56"/>
      <c r="S1110" s="56"/>
      <c r="T1110" s="56"/>
      <c r="U1110" s="56"/>
    </row>
    <row r="1111">
      <c r="A1111" s="56"/>
      <c r="B1111" s="56"/>
      <c r="C1111" s="57"/>
      <c r="D1111" s="58"/>
      <c r="E1111" s="56"/>
      <c r="F1111" s="56"/>
      <c r="G1111" s="56"/>
      <c r="H1111" s="56"/>
      <c r="I1111" s="56"/>
      <c r="J1111" s="56"/>
      <c r="K1111" s="56"/>
      <c r="L1111" s="56"/>
      <c r="M1111" s="56"/>
      <c r="N1111" s="56"/>
      <c r="O1111" s="56"/>
      <c r="P1111" s="56"/>
      <c r="Q1111" s="56"/>
      <c r="R1111" s="56"/>
      <c r="S1111" s="56"/>
      <c r="T1111" s="56"/>
      <c r="U1111" s="56"/>
    </row>
    <row r="1112">
      <c r="A1112" s="56"/>
      <c r="B1112" s="56"/>
      <c r="C1112" s="57"/>
      <c r="D1112" s="58"/>
      <c r="E1112" s="56"/>
      <c r="F1112" s="56"/>
      <c r="G1112" s="56"/>
      <c r="H1112" s="56"/>
      <c r="I1112" s="56"/>
      <c r="J1112" s="56"/>
      <c r="K1112" s="56"/>
      <c r="L1112" s="56"/>
      <c r="M1112" s="56"/>
      <c r="N1112" s="56"/>
      <c r="O1112" s="56"/>
      <c r="P1112" s="56"/>
      <c r="Q1112" s="56"/>
      <c r="R1112" s="56"/>
      <c r="S1112" s="56"/>
      <c r="T1112" s="56"/>
      <c r="U1112" s="56"/>
    </row>
    <row r="1113">
      <c r="A1113" s="56"/>
      <c r="B1113" s="56"/>
      <c r="C1113" s="57"/>
      <c r="D1113" s="58"/>
      <c r="E1113" s="56"/>
      <c r="F1113" s="56"/>
      <c r="G1113" s="56"/>
      <c r="H1113" s="56"/>
      <c r="I1113" s="56"/>
      <c r="J1113" s="56"/>
      <c r="K1113" s="56"/>
      <c r="L1113" s="56"/>
      <c r="M1113" s="56"/>
      <c r="N1113" s="56"/>
      <c r="O1113" s="56"/>
      <c r="P1113" s="56"/>
      <c r="Q1113" s="56"/>
      <c r="R1113" s="56"/>
      <c r="S1113" s="56"/>
      <c r="T1113" s="56"/>
      <c r="U1113" s="56"/>
    </row>
    <row r="1114">
      <c r="A1114" s="56"/>
      <c r="B1114" s="56"/>
      <c r="C1114" s="57"/>
      <c r="D1114" s="58"/>
      <c r="E1114" s="56"/>
      <c r="F1114" s="56"/>
      <c r="G1114" s="56"/>
      <c r="H1114" s="56"/>
      <c r="I1114" s="56"/>
      <c r="J1114" s="56"/>
      <c r="K1114" s="56"/>
      <c r="L1114" s="56"/>
      <c r="M1114" s="56"/>
      <c r="N1114" s="56"/>
      <c r="O1114" s="56"/>
      <c r="P1114" s="56"/>
      <c r="Q1114" s="56"/>
      <c r="R1114" s="56"/>
      <c r="S1114" s="56"/>
      <c r="T1114" s="56"/>
      <c r="U1114" s="56"/>
    </row>
    <row r="1115">
      <c r="A1115" s="56"/>
      <c r="B1115" s="56"/>
      <c r="C1115" s="57"/>
      <c r="D1115" s="58"/>
      <c r="E1115" s="56"/>
      <c r="F1115" s="56"/>
      <c r="G1115" s="56"/>
      <c r="H1115" s="56"/>
      <c r="I1115" s="56"/>
      <c r="J1115" s="56"/>
      <c r="K1115" s="56"/>
      <c r="L1115" s="56"/>
      <c r="M1115" s="56"/>
      <c r="N1115" s="56"/>
      <c r="O1115" s="56"/>
      <c r="P1115" s="56"/>
      <c r="Q1115" s="56"/>
      <c r="R1115" s="56"/>
      <c r="S1115" s="56"/>
      <c r="T1115" s="56"/>
      <c r="U1115" s="56"/>
    </row>
    <row r="1116">
      <c r="A1116" s="56"/>
      <c r="B1116" s="56"/>
      <c r="C1116" s="57"/>
      <c r="D1116" s="58"/>
      <c r="E1116" s="56"/>
      <c r="F1116" s="56"/>
      <c r="G1116" s="56"/>
      <c r="H1116" s="56"/>
      <c r="I1116" s="56"/>
      <c r="J1116" s="56"/>
      <c r="K1116" s="56"/>
      <c r="L1116" s="56"/>
      <c r="M1116" s="56"/>
      <c r="N1116" s="56"/>
      <c r="O1116" s="56"/>
      <c r="P1116" s="56"/>
      <c r="Q1116" s="56"/>
      <c r="R1116" s="56"/>
      <c r="S1116" s="56"/>
      <c r="T1116" s="56"/>
      <c r="U1116" s="56"/>
    </row>
    <row r="1117">
      <c r="A1117" s="56"/>
      <c r="B1117" s="56"/>
      <c r="C1117" s="57"/>
      <c r="D1117" s="58"/>
      <c r="E1117" s="56"/>
      <c r="F1117" s="56"/>
      <c r="G1117" s="56"/>
      <c r="H1117" s="56"/>
      <c r="I1117" s="56"/>
      <c r="J1117" s="56"/>
      <c r="K1117" s="56"/>
      <c r="L1117" s="56"/>
      <c r="M1117" s="56"/>
      <c r="N1117" s="56"/>
      <c r="O1117" s="56"/>
      <c r="P1117" s="56"/>
      <c r="Q1117" s="56"/>
      <c r="R1117" s="56"/>
      <c r="S1117" s="56"/>
      <c r="T1117" s="56"/>
      <c r="U1117" s="56"/>
    </row>
    <row r="1118">
      <c r="A1118" s="56"/>
      <c r="B1118" s="56"/>
      <c r="C1118" s="57"/>
      <c r="D1118" s="58"/>
      <c r="E1118" s="56"/>
      <c r="F1118" s="56"/>
      <c r="G1118" s="56"/>
      <c r="H1118" s="56"/>
      <c r="I1118" s="56"/>
      <c r="J1118" s="56"/>
      <c r="K1118" s="56"/>
      <c r="L1118" s="56"/>
      <c r="M1118" s="56"/>
      <c r="N1118" s="56"/>
      <c r="O1118" s="56"/>
      <c r="P1118" s="56"/>
      <c r="Q1118" s="56"/>
      <c r="R1118" s="56"/>
      <c r="S1118" s="56"/>
      <c r="T1118" s="56"/>
      <c r="U1118" s="56"/>
    </row>
    <row r="1119">
      <c r="A1119" s="56"/>
      <c r="B1119" s="56"/>
      <c r="C1119" s="57"/>
      <c r="D1119" s="58"/>
      <c r="E1119" s="56"/>
      <c r="F1119" s="56"/>
      <c r="G1119" s="56"/>
      <c r="H1119" s="56"/>
      <c r="I1119" s="56"/>
      <c r="J1119" s="56"/>
      <c r="K1119" s="56"/>
      <c r="L1119" s="56"/>
      <c r="M1119" s="56"/>
      <c r="N1119" s="56"/>
      <c r="O1119" s="56"/>
      <c r="P1119" s="56"/>
      <c r="Q1119" s="56"/>
      <c r="R1119" s="56"/>
      <c r="S1119" s="56"/>
      <c r="T1119" s="56"/>
      <c r="U1119" s="56"/>
    </row>
    <row r="1120">
      <c r="A1120" s="56"/>
      <c r="B1120" s="56"/>
      <c r="C1120" s="57"/>
      <c r="D1120" s="58"/>
      <c r="E1120" s="56"/>
      <c r="F1120" s="56"/>
      <c r="G1120" s="56"/>
      <c r="H1120" s="56"/>
      <c r="I1120" s="56"/>
      <c r="J1120" s="56"/>
      <c r="K1120" s="56"/>
      <c r="L1120" s="56"/>
      <c r="M1120" s="56"/>
      <c r="N1120" s="56"/>
      <c r="O1120" s="56"/>
      <c r="P1120" s="56"/>
      <c r="Q1120" s="56"/>
      <c r="R1120" s="56"/>
      <c r="S1120" s="56"/>
      <c r="T1120" s="56"/>
      <c r="U1120" s="56"/>
    </row>
    <row r="1121">
      <c r="A1121" s="56"/>
      <c r="B1121" s="56"/>
      <c r="C1121" s="57"/>
      <c r="D1121" s="58"/>
      <c r="E1121" s="56"/>
      <c r="F1121" s="56"/>
      <c r="G1121" s="56"/>
      <c r="H1121" s="56"/>
      <c r="I1121" s="56"/>
      <c r="J1121" s="56"/>
      <c r="K1121" s="56"/>
      <c r="L1121" s="56"/>
      <c r="M1121" s="56"/>
      <c r="N1121" s="56"/>
      <c r="O1121" s="56"/>
      <c r="P1121" s="56"/>
      <c r="Q1121" s="56"/>
      <c r="R1121" s="56"/>
      <c r="S1121" s="56"/>
      <c r="T1121" s="56"/>
      <c r="U1121" s="56"/>
    </row>
    <row r="1122">
      <c r="A1122" s="56"/>
      <c r="B1122" s="56"/>
      <c r="C1122" s="57"/>
      <c r="D1122" s="58"/>
      <c r="E1122" s="56"/>
      <c r="F1122" s="56"/>
      <c r="G1122" s="56"/>
      <c r="H1122" s="56"/>
      <c r="I1122" s="56"/>
      <c r="J1122" s="56"/>
      <c r="K1122" s="56"/>
      <c r="L1122" s="56"/>
      <c r="M1122" s="56"/>
      <c r="N1122" s="56"/>
      <c r="O1122" s="56"/>
      <c r="P1122" s="56"/>
      <c r="Q1122" s="56"/>
      <c r="R1122" s="56"/>
      <c r="S1122" s="56"/>
      <c r="T1122" s="56"/>
      <c r="U1122" s="56"/>
    </row>
    <row r="1123">
      <c r="A1123" s="56"/>
      <c r="B1123" s="56"/>
      <c r="C1123" s="57"/>
      <c r="D1123" s="58"/>
      <c r="E1123" s="56"/>
      <c r="F1123" s="56"/>
      <c r="G1123" s="56"/>
      <c r="H1123" s="56"/>
      <c r="I1123" s="56"/>
      <c r="J1123" s="56"/>
      <c r="K1123" s="56"/>
      <c r="L1123" s="56"/>
      <c r="M1123" s="56"/>
      <c r="N1123" s="56"/>
      <c r="O1123" s="56"/>
      <c r="P1123" s="56"/>
      <c r="Q1123" s="56"/>
      <c r="R1123" s="56"/>
      <c r="S1123" s="56"/>
      <c r="T1123" s="56"/>
      <c r="U1123" s="56"/>
    </row>
    <row r="1124">
      <c r="A1124" s="56"/>
      <c r="B1124" s="56"/>
      <c r="C1124" s="57"/>
      <c r="D1124" s="58"/>
      <c r="E1124" s="56"/>
      <c r="F1124" s="56"/>
      <c r="G1124" s="56"/>
      <c r="H1124" s="56"/>
      <c r="I1124" s="56"/>
      <c r="J1124" s="56"/>
      <c r="K1124" s="56"/>
      <c r="L1124" s="56"/>
      <c r="M1124" s="56"/>
      <c r="N1124" s="56"/>
      <c r="O1124" s="56"/>
      <c r="P1124" s="56"/>
      <c r="Q1124" s="56"/>
      <c r="R1124" s="56"/>
      <c r="S1124" s="56"/>
      <c r="T1124" s="56"/>
      <c r="U1124" s="56"/>
    </row>
    <row r="1125">
      <c r="A1125" s="56"/>
      <c r="B1125" s="56"/>
      <c r="C1125" s="57"/>
      <c r="D1125" s="58"/>
      <c r="E1125" s="56"/>
      <c r="F1125" s="56"/>
      <c r="G1125" s="56"/>
      <c r="H1125" s="56"/>
      <c r="I1125" s="56"/>
      <c r="J1125" s="56"/>
      <c r="K1125" s="56"/>
      <c r="L1125" s="56"/>
      <c r="M1125" s="56"/>
      <c r="N1125" s="56"/>
      <c r="O1125" s="56"/>
      <c r="P1125" s="56"/>
      <c r="Q1125" s="56"/>
      <c r="R1125" s="56"/>
      <c r="S1125" s="56"/>
      <c r="T1125" s="56"/>
      <c r="U1125" s="56"/>
    </row>
    <row r="1126">
      <c r="A1126" s="56"/>
      <c r="B1126" s="56"/>
      <c r="C1126" s="57"/>
      <c r="D1126" s="58"/>
      <c r="E1126" s="56"/>
      <c r="F1126" s="56"/>
      <c r="G1126" s="56"/>
      <c r="H1126" s="56"/>
      <c r="I1126" s="56"/>
      <c r="J1126" s="56"/>
      <c r="K1126" s="56"/>
      <c r="L1126" s="56"/>
      <c r="M1126" s="56"/>
      <c r="N1126" s="56"/>
      <c r="O1126" s="56"/>
      <c r="P1126" s="56"/>
      <c r="Q1126" s="56"/>
      <c r="R1126" s="56"/>
      <c r="S1126" s="56"/>
      <c r="T1126" s="56"/>
      <c r="U1126" s="56"/>
    </row>
    <row r="1127">
      <c r="A1127" s="56"/>
      <c r="B1127" s="56"/>
      <c r="C1127" s="57"/>
      <c r="D1127" s="58"/>
      <c r="E1127" s="56"/>
      <c r="F1127" s="56"/>
      <c r="G1127" s="56"/>
      <c r="H1127" s="56"/>
      <c r="I1127" s="56"/>
      <c r="J1127" s="56"/>
      <c r="K1127" s="56"/>
      <c r="L1127" s="56"/>
      <c r="M1127" s="56"/>
      <c r="N1127" s="56"/>
      <c r="O1127" s="56"/>
      <c r="P1127" s="56"/>
      <c r="Q1127" s="56"/>
      <c r="R1127" s="56"/>
      <c r="S1127" s="56"/>
      <c r="T1127" s="56"/>
      <c r="U1127" s="56"/>
    </row>
    <row r="1128">
      <c r="A1128" s="56"/>
      <c r="B1128" s="56"/>
      <c r="C1128" s="57"/>
      <c r="D1128" s="58"/>
      <c r="E1128" s="56"/>
      <c r="F1128" s="56"/>
      <c r="G1128" s="56"/>
      <c r="H1128" s="56"/>
      <c r="I1128" s="56"/>
      <c r="J1128" s="56"/>
      <c r="K1128" s="56"/>
      <c r="L1128" s="56"/>
      <c r="M1128" s="56"/>
      <c r="N1128" s="56"/>
      <c r="O1128" s="56"/>
      <c r="P1128" s="56"/>
      <c r="Q1128" s="56"/>
      <c r="R1128" s="56"/>
      <c r="S1128" s="56"/>
      <c r="T1128" s="56"/>
      <c r="U1128" s="56"/>
    </row>
    <row r="1129">
      <c r="A1129" s="56"/>
      <c r="B1129" s="56"/>
      <c r="C1129" s="57"/>
      <c r="D1129" s="58"/>
      <c r="E1129" s="56"/>
      <c r="F1129" s="56"/>
      <c r="G1129" s="56"/>
      <c r="H1129" s="56"/>
      <c r="I1129" s="56"/>
      <c r="J1129" s="56"/>
      <c r="K1129" s="56"/>
      <c r="L1129" s="56"/>
      <c r="M1129" s="56"/>
      <c r="N1129" s="56"/>
      <c r="O1129" s="56"/>
      <c r="P1129" s="56"/>
      <c r="Q1129" s="56"/>
      <c r="R1129" s="56"/>
      <c r="S1129" s="56"/>
      <c r="T1129" s="56"/>
      <c r="U1129" s="56"/>
    </row>
    <row r="1130">
      <c r="A1130" s="56"/>
      <c r="B1130" s="56"/>
      <c r="C1130" s="57"/>
      <c r="D1130" s="58"/>
      <c r="E1130" s="56"/>
      <c r="F1130" s="56"/>
      <c r="G1130" s="56"/>
      <c r="H1130" s="56"/>
      <c r="I1130" s="56"/>
      <c r="J1130" s="56"/>
      <c r="K1130" s="56"/>
      <c r="L1130" s="56"/>
      <c r="M1130" s="56"/>
      <c r="N1130" s="56"/>
      <c r="O1130" s="56"/>
      <c r="P1130" s="56"/>
      <c r="Q1130" s="56"/>
      <c r="R1130" s="56"/>
      <c r="S1130" s="56"/>
      <c r="T1130" s="56"/>
      <c r="U1130" s="56"/>
    </row>
    <row r="1131">
      <c r="A1131" s="56"/>
      <c r="B1131" s="56"/>
      <c r="C1131" s="57"/>
      <c r="D1131" s="58"/>
      <c r="E1131" s="56"/>
      <c r="F1131" s="56"/>
      <c r="G1131" s="56"/>
      <c r="H1131" s="56"/>
      <c r="I1131" s="56"/>
      <c r="J1131" s="56"/>
      <c r="K1131" s="56"/>
      <c r="L1131" s="56"/>
      <c r="M1131" s="56"/>
      <c r="N1131" s="56"/>
      <c r="O1131" s="56"/>
      <c r="P1131" s="56"/>
      <c r="Q1131" s="56"/>
      <c r="R1131" s="56"/>
      <c r="S1131" s="56"/>
      <c r="T1131" s="56"/>
      <c r="U1131" s="56"/>
    </row>
    <row r="1132">
      <c r="A1132" s="56"/>
      <c r="B1132" s="56"/>
      <c r="C1132" s="57"/>
      <c r="D1132" s="58"/>
      <c r="E1132" s="56"/>
      <c r="F1132" s="56"/>
      <c r="G1132" s="56"/>
      <c r="H1132" s="56"/>
      <c r="I1132" s="56"/>
      <c r="J1132" s="56"/>
      <c r="K1132" s="56"/>
      <c r="L1132" s="56"/>
      <c r="M1132" s="56"/>
      <c r="N1132" s="56"/>
      <c r="O1132" s="56"/>
      <c r="P1132" s="56"/>
      <c r="Q1132" s="56"/>
      <c r="R1132" s="56"/>
      <c r="S1132" s="56"/>
      <c r="T1132" s="56"/>
      <c r="U1132" s="56"/>
    </row>
    <row r="1133">
      <c r="A1133" s="56"/>
      <c r="B1133" s="56"/>
      <c r="C1133" s="57"/>
      <c r="D1133" s="58"/>
      <c r="E1133" s="56"/>
      <c r="F1133" s="56"/>
      <c r="G1133" s="56"/>
      <c r="H1133" s="56"/>
      <c r="I1133" s="56"/>
      <c r="J1133" s="56"/>
      <c r="K1133" s="56"/>
      <c r="L1133" s="56"/>
      <c r="M1133" s="56"/>
      <c r="N1133" s="56"/>
      <c r="O1133" s="56"/>
      <c r="P1133" s="56"/>
      <c r="Q1133" s="56"/>
      <c r="R1133" s="56"/>
      <c r="S1133" s="56"/>
      <c r="T1133" s="56"/>
      <c r="U1133" s="56"/>
    </row>
    <row r="1134">
      <c r="A1134" s="56"/>
      <c r="B1134" s="56"/>
      <c r="C1134" s="57"/>
      <c r="D1134" s="58"/>
      <c r="E1134" s="56"/>
      <c r="F1134" s="56"/>
      <c r="G1134" s="56"/>
      <c r="H1134" s="56"/>
      <c r="I1134" s="56"/>
      <c r="J1134" s="56"/>
      <c r="K1134" s="56"/>
      <c r="L1134" s="56"/>
      <c r="M1134" s="56"/>
      <c r="N1134" s="56"/>
      <c r="O1134" s="56"/>
      <c r="P1134" s="56"/>
      <c r="Q1134" s="56"/>
      <c r="R1134" s="56"/>
      <c r="S1134" s="56"/>
      <c r="T1134" s="56"/>
      <c r="U1134" s="56"/>
    </row>
    <row r="1135">
      <c r="A1135" s="56"/>
      <c r="B1135" s="56"/>
      <c r="C1135" s="57"/>
      <c r="D1135" s="58"/>
      <c r="E1135" s="56"/>
      <c r="F1135" s="56"/>
      <c r="G1135" s="56"/>
      <c r="H1135" s="56"/>
      <c r="I1135" s="56"/>
      <c r="J1135" s="56"/>
      <c r="K1135" s="56"/>
      <c r="L1135" s="56"/>
      <c r="M1135" s="56"/>
      <c r="N1135" s="56"/>
      <c r="O1135" s="56"/>
      <c r="P1135" s="56"/>
      <c r="Q1135" s="56"/>
      <c r="R1135" s="56"/>
      <c r="S1135" s="56"/>
      <c r="T1135" s="56"/>
      <c r="U1135" s="56"/>
    </row>
    <row r="1136">
      <c r="A1136" s="56"/>
      <c r="B1136" s="56"/>
      <c r="C1136" s="57"/>
      <c r="D1136" s="58"/>
      <c r="E1136" s="56"/>
      <c r="F1136" s="56"/>
      <c r="G1136" s="56"/>
      <c r="H1136" s="56"/>
      <c r="I1136" s="56"/>
      <c r="J1136" s="56"/>
      <c r="K1136" s="56"/>
      <c r="L1136" s="56"/>
      <c r="M1136" s="56"/>
      <c r="N1136" s="56"/>
      <c r="O1136" s="56"/>
      <c r="P1136" s="56"/>
      <c r="Q1136" s="56"/>
      <c r="R1136" s="56"/>
      <c r="S1136" s="56"/>
      <c r="T1136" s="56"/>
      <c r="U1136" s="56"/>
    </row>
    <row r="1137">
      <c r="A1137" s="56"/>
      <c r="B1137" s="56"/>
      <c r="C1137" s="57"/>
      <c r="D1137" s="58"/>
      <c r="E1137" s="56"/>
      <c r="F1137" s="56"/>
      <c r="G1137" s="56"/>
      <c r="H1137" s="56"/>
      <c r="I1137" s="56"/>
      <c r="J1137" s="56"/>
      <c r="K1137" s="56"/>
      <c r="L1137" s="56"/>
      <c r="M1137" s="56"/>
      <c r="N1137" s="56"/>
      <c r="O1137" s="56"/>
      <c r="P1137" s="56"/>
      <c r="Q1137" s="56"/>
      <c r="R1137" s="56"/>
      <c r="S1137" s="56"/>
      <c r="T1137" s="56"/>
      <c r="U1137" s="56"/>
    </row>
    <row r="1138">
      <c r="A1138" s="56"/>
      <c r="B1138" s="56"/>
      <c r="C1138" s="57"/>
      <c r="D1138" s="58"/>
      <c r="E1138" s="56"/>
      <c r="F1138" s="56"/>
      <c r="G1138" s="56"/>
      <c r="H1138" s="56"/>
      <c r="I1138" s="56"/>
      <c r="J1138" s="56"/>
      <c r="K1138" s="56"/>
      <c r="L1138" s="56"/>
      <c r="M1138" s="56"/>
      <c r="N1138" s="56"/>
      <c r="O1138" s="56"/>
      <c r="P1138" s="56"/>
      <c r="Q1138" s="56"/>
      <c r="R1138" s="56"/>
      <c r="S1138" s="56"/>
      <c r="T1138" s="56"/>
      <c r="U1138" s="56"/>
    </row>
    <row r="1139">
      <c r="A1139" s="56"/>
      <c r="B1139" s="56"/>
      <c r="C1139" s="57"/>
      <c r="D1139" s="58"/>
      <c r="E1139" s="56"/>
      <c r="F1139" s="56"/>
      <c r="G1139" s="56"/>
      <c r="H1139" s="56"/>
      <c r="I1139" s="56"/>
      <c r="J1139" s="56"/>
      <c r="K1139" s="56"/>
      <c r="L1139" s="56"/>
      <c r="M1139" s="56"/>
      <c r="N1139" s="56"/>
      <c r="O1139" s="56"/>
      <c r="P1139" s="56"/>
      <c r="Q1139" s="56"/>
      <c r="R1139" s="56"/>
      <c r="S1139" s="56"/>
      <c r="T1139" s="56"/>
      <c r="U1139" s="56"/>
    </row>
    <row r="1140">
      <c r="A1140" s="56"/>
      <c r="B1140" s="56"/>
      <c r="C1140" s="57"/>
      <c r="D1140" s="58"/>
      <c r="E1140" s="56"/>
      <c r="F1140" s="56"/>
      <c r="G1140" s="56"/>
      <c r="H1140" s="56"/>
      <c r="I1140" s="56"/>
      <c r="J1140" s="56"/>
      <c r="K1140" s="56"/>
      <c r="L1140" s="56"/>
      <c r="M1140" s="56"/>
      <c r="N1140" s="56"/>
      <c r="O1140" s="56"/>
      <c r="P1140" s="56"/>
      <c r="Q1140" s="56"/>
      <c r="R1140" s="56"/>
      <c r="S1140" s="56"/>
      <c r="T1140" s="56"/>
      <c r="U1140" s="56"/>
    </row>
    <row r="1141">
      <c r="A1141" s="56"/>
      <c r="B1141" s="56"/>
      <c r="C1141" s="57"/>
      <c r="D1141" s="58"/>
      <c r="E1141" s="56"/>
      <c r="F1141" s="56"/>
      <c r="G1141" s="56"/>
      <c r="H1141" s="56"/>
      <c r="I1141" s="56"/>
      <c r="J1141" s="56"/>
      <c r="K1141" s="56"/>
      <c r="L1141" s="56"/>
      <c r="M1141" s="56"/>
      <c r="N1141" s="56"/>
      <c r="O1141" s="56"/>
      <c r="P1141" s="56"/>
      <c r="Q1141" s="56"/>
      <c r="R1141" s="56"/>
      <c r="S1141" s="56"/>
      <c r="T1141" s="56"/>
      <c r="U1141" s="56"/>
    </row>
    <row r="1142">
      <c r="A1142" s="56"/>
      <c r="B1142" s="56"/>
      <c r="C1142" s="57"/>
      <c r="D1142" s="58"/>
      <c r="E1142" s="56"/>
      <c r="F1142" s="56"/>
      <c r="G1142" s="56"/>
      <c r="H1142" s="56"/>
      <c r="I1142" s="56"/>
      <c r="J1142" s="56"/>
      <c r="K1142" s="56"/>
      <c r="L1142" s="56"/>
      <c r="M1142" s="56"/>
      <c r="N1142" s="56"/>
      <c r="O1142" s="56"/>
      <c r="P1142" s="56"/>
      <c r="Q1142" s="56"/>
      <c r="R1142" s="56"/>
      <c r="S1142" s="56"/>
      <c r="T1142" s="56"/>
      <c r="U1142" s="56"/>
    </row>
    <row r="1143">
      <c r="A1143" s="56"/>
      <c r="B1143" s="56"/>
      <c r="C1143" s="57"/>
      <c r="D1143" s="58"/>
      <c r="E1143" s="56"/>
      <c r="F1143" s="56"/>
      <c r="G1143" s="56"/>
      <c r="H1143" s="56"/>
      <c r="I1143" s="56"/>
      <c r="J1143" s="56"/>
      <c r="K1143" s="56"/>
      <c r="L1143" s="56"/>
      <c r="M1143" s="56"/>
      <c r="N1143" s="56"/>
      <c r="O1143" s="56"/>
      <c r="P1143" s="56"/>
      <c r="Q1143" s="56"/>
      <c r="R1143" s="56"/>
      <c r="S1143" s="56"/>
      <c r="T1143" s="56"/>
      <c r="U1143" s="56"/>
    </row>
    <row r="1144">
      <c r="A1144" s="56"/>
      <c r="B1144" s="56"/>
      <c r="C1144" s="57"/>
      <c r="D1144" s="58"/>
      <c r="E1144" s="56"/>
      <c r="F1144" s="56"/>
      <c r="G1144" s="56"/>
      <c r="H1144" s="56"/>
      <c r="I1144" s="56"/>
      <c r="J1144" s="56"/>
      <c r="K1144" s="56"/>
      <c r="L1144" s="56"/>
      <c r="M1144" s="56"/>
      <c r="N1144" s="56"/>
      <c r="O1144" s="56"/>
      <c r="P1144" s="56"/>
      <c r="Q1144" s="56"/>
      <c r="R1144" s="56"/>
      <c r="S1144" s="56"/>
      <c r="T1144" s="56"/>
      <c r="U1144" s="56"/>
    </row>
    <row r="1145">
      <c r="A1145" s="56"/>
      <c r="B1145" s="56"/>
      <c r="C1145" s="57"/>
      <c r="D1145" s="58"/>
      <c r="E1145" s="56"/>
      <c r="F1145" s="56"/>
      <c r="G1145" s="56"/>
      <c r="H1145" s="56"/>
      <c r="I1145" s="56"/>
      <c r="J1145" s="56"/>
      <c r="K1145" s="56"/>
      <c r="L1145" s="56"/>
      <c r="M1145" s="56"/>
      <c r="N1145" s="56"/>
      <c r="O1145" s="56"/>
      <c r="P1145" s="56"/>
      <c r="Q1145" s="56"/>
      <c r="R1145" s="56"/>
      <c r="S1145" s="56"/>
      <c r="T1145" s="56"/>
      <c r="U1145" s="56"/>
    </row>
    <row r="1146">
      <c r="A1146" s="56"/>
      <c r="B1146" s="56"/>
      <c r="C1146" s="57"/>
      <c r="D1146" s="58"/>
      <c r="E1146" s="56"/>
      <c r="F1146" s="56"/>
      <c r="G1146" s="56"/>
      <c r="H1146" s="56"/>
      <c r="I1146" s="56"/>
      <c r="J1146" s="56"/>
      <c r="K1146" s="56"/>
      <c r="L1146" s="56"/>
      <c r="M1146" s="56"/>
      <c r="N1146" s="56"/>
      <c r="O1146" s="56"/>
      <c r="P1146" s="56"/>
      <c r="Q1146" s="56"/>
      <c r="R1146" s="56"/>
      <c r="S1146" s="56"/>
      <c r="T1146" s="56"/>
      <c r="U1146" s="56"/>
    </row>
    <row r="1147">
      <c r="A1147" s="56"/>
      <c r="B1147" s="56"/>
      <c r="C1147" s="57"/>
      <c r="D1147" s="58"/>
      <c r="E1147" s="56"/>
      <c r="F1147" s="56"/>
      <c r="G1147" s="56"/>
      <c r="H1147" s="56"/>
      <c r="I1147" s="56"/>
      <c r="J1147" s="56"/>
      <c r="K1147" s="56"/>
      <c r="L1147" s="56"/>
      <c r="M1147" s="56"/>
      <c r="N1147" s="56"/>
      <c r="O1147" s="56"/>
      <c r="P1147" s="56"/>
      <c r="Q1147" s="56"/>
      <c r="R1147" s="56"/>
      <c r="S1147" s="56"/>
      <c r="T1147" s="56"/>
      <c r="U1147" s="56"/>
    </row>
    <row r="1148">
      <c r="A1148" s="56"/>
      <c r="B1148" s="56"/>
      <c r="C1148" s="57"/>
      <c r="D1148" s="58"/>
      <c r="E1148" s="56"/>
      <c r="F1148" s="56"/>
      <c r="G1148" s="56"/>
      <c r="H1148" s="56"/>
      <c r="I1148" s="56"/>
      <c r="J1148" s="56"/>
      <c r="K1148" s="56"/>
      <c r="L1148" s="56"/>
      <c r="M1148" s="56"/>
      <c r="N1148" s="56"/>
      <c r="O1148" s="56"/>
      <c r="P1148" s="56"/>
      <c r="Q1148" s="56"/>
      <c r="R1148" s="56"/>
      <c r="S1148" s="56"/>
      <c r="T1148" s="56"/>
      <c r="U1148" s="56"/>
    </row>
    <row r="1149">
      <c r="A1149" s="56"/>
      <c r="B1149" s="56"/>
      <c r="C1149" s="57"/>
      <c r="D1149" s="58"/>
      <c r="E1149" s="56"/>
      <c r="F1149" s="56"/>
      <c r="G1149" s="56"/>
      <c r="H1149" s="56"/>
      <c r="I1149" s="56"/>
      <c r="J1149" s="56"/>
      <c r="K1149" s="56"/>
      <c r="L1149" s="56"/>
      <c r="M1149" s="56"/>
      <c r="N1149" s="56"/>
      <c r="O1149" s="56"/>
      <c r="P1149" s="56"/>
      <c r="Q1149" s="56"/>
      <c r="R1149" s="56"/>
      <c r="S1149" s="56"/>
      <c r="T1149" s="56"/>
      <c r="U1149" s="56"/>
    </row>
    <row r="1150">
      <c r="A1150" s="56"/>
      <c r="B1150" s="56"/>
      <c r="C1150" s="57"/>
      <c r="D1150" s="58"/>
      <c r="E1150" s="56"/>
      <c r="F1150" s="56"/>
      <c r="G1150" s="56"/>
      <c r="H1150" s="56"/>
      <c r="I1150" s="56"/>
      <c r="J1150" s="56"/>
      <c r="K1150" s="56"/>
      <c r="L1150" s="56"/>
      <c r="M1150" s="56"/>
      <c r="N1150" s="56"/>
      <c r="O1150" s="56"/>
      <c r="P1150" s="56"/>
      <c r="Q1150" s="56"/>
      <c r="R1150" s="56"/>
      <c r="S1150" s="56"/>
      <c r="T1150" s="56"/>
      <c r="U1150" s="56"/>
    </row>
    <row r="1151">
      <c r="A1151" s="56"/>
      <c r="B1151" s="56"/>
      <c r="C1151" s="57"/>
      <c r="D1151" s="58"/>
      <c r="E1151" s="56"/>
      <c r="F1151" s="56"/>
      <c r="G1151" s="56"/>
      <c r="H1151" s="56"/>
      <c r="I1151" s="56"/>
      <c r="J1151" s="56"/>
      <c r="K1151" s="56"/>
      <c r="L1151" s="56"/>
      <c r="M1151" s="56"/>
      <c r="N1151" s="56"/>
      <c r="O1151" s="56"/>
      <c r="P1151" s="56"/>
      <c r="Q1151" s="56"/>
      <c r="R1151" s="56"/>
      <c r="S1151" s="56"/>
      <c r="T1151" s="56"/>
      <c r="U1151" s="56"/>
    </row>
    <row r="1152">
      <c r="A1152" s="56"/>
      <c r="B1152" s="56"/>
      <c r="C1152" s="57"/>
      <c r="D1152" s="58"/>
      <c r="E1152" s="56"/>
      <c r="F1152" s="56"/>
      <c r="G1152" s="56"/>
      <c r="H1152" s="56"/>
      <c r="I1152" s="56"/>
      <c r="J1152" s="56"/>
      <c r="K1152" s="56"/>
      <c r="L1152" s="56"/>
      <c r="M1152" s="56"/>
      <c r="N1152" s="56"/>
      <c r="O1152" s="56"/>
      <c r="P1152" s="56"/>
      <c r="Q1152" s="56"/>
      <c r="R1152" s="56"/>
      <c r="S1152" s="56"/>
      <c r="T1152" s="56"/>
      <c r="U1152" s="56"/>
    </row>
    <row r="1153">
      <c r="A1153" s="56"/>
      <c r="B1153" s="56"/>
      <c r="C1153" s="57"/>
      <c r="D1153" s="58"/>
      <c r="E1153" s="56"/>
      <c r="F1153" s="56"/>
      <c r="G1153" s="56"/>
      <c r="H1153" s="56"/>
      <c r="I1153" s="56"/>
      <c r="J1153" s="56"/>
      <c r="K1153" s="56"/>
      <c r="L1153" s="56"/>
      <c r="M1153" s="56"/>
      <c r="N1153" s="56"/>
      <c r="O1153" s="56"/>
      <c r="P1153" s="56"/>
      <c r="Q1153" s="56"/>
      <c r="R1153" s="56"/>
      <c r="S1153" s="56"/>
      <c r="T1153" s="56"/>
      <c r="U1153" s="56"/>
    </row>
    <row r="1154">
      <c r="A1154" s="56"/>
      <c r="B1154" s="56"/>
      <c r="C1154" s="57"/>
      <c r="D1154" s="58"/>
      <c r="E1154" s="56"/>
      <c r="F1154" s="56"/>
      <c r="G1154" s="56"/>
      <c r="H1154" s="56"/>
      <c r="I1154" s="56"/>
      <c r="J1154" s="56"/>
      <c r="K1154" s="56"/>
      <c r="L1154" s="56"/>
      <c r="M1154" s="56"/>
      <c r="N1154" s="56"/>
      <c r="O1154" s="56"/>
      <c r="P1154" s="56"/>
      <c r="Q1154" s="56"/>
      <c r="R1154" s="56"/>
      <c r="S1154" s="56"/>
      <c r="T1154" s="56"/>
      <c r="U1154" s="56"/>
    </row>
    <row r="1155">
      <c r="A1155" s="56"/>
      <c r="B1155" s="56"/>
      <c r="C1155" s="57"/>
      <c r="D1155" s="58"/>
      <c r="E1155" s="56"/>
      <c r="F1155" s="56"/>
      <c r="G1155" s="56"/>
      <c r="H1155" s="56"/>
      <c r="I1155" s="56"/>
      <c r="J1155" s="56"/>
      <c r="K1155" s="56"/>
      <c r="L1155" s="56"/>
      <c r="M1155" s="56"/>
      <c r="N1155" s="56"/>
      <c r="O1155" s="56"/>
      <c r="P1155" s="56"/>
      <c r="Q1155" s="56"/>
      <c r="R1155" s="56"/>
      <c r="S1155" s="56"/>
      <c r="T1155" s="56"/>
      <c r="U1155" s="56"/>
    </row>
    <row r="1156">
      <c r="A1156" s="56"/>
      <c r="B1156" s="56"/>
      <c r="C1156" s="57"/>
      <c r="D1156" s="58"/>
      <c r="E1156" s="56"/>
      <c r="F1156" s="56"/>
      <c r="G1156" s="56"/>
      <c r="H1156" s="56"/>
      <c r="I1156" s="56"/>
      <c r="J1156" s="56"/>
      <c r="K1156" s="56"/>
      <c r="L1156" s="56"/>
      <c r="M1156" s="56"/>
      <c r="N1156" s="56"/>
      <c r="O1156" s="56"/>
      <c r="P1156" s="56"/>
      <c r="Q1156" s="56"/>
      <c r="R1156" s="56"/>
      <c r="S1156" s="56"/>
      <c r="T1156" s="56"/>
      <c r="U1156" s="56"/>
    </row>
    <row r="1157">
      <c r="A1157" s="56"/>
      <c r="B1157" s="56"/>
      <c r="C1157" s="57"/>
      <c r="D1157" s="58"/>
      <c r="E1157" s="56"/>
      <c r="F1157" s="56"/>
      <c r="G1157" s="56"/>
      <c r="H1157" s="56"/>
      <c r="I1157" s="56"/>
      <c r="J1157" s="56"/>
      <c r="K1157" s="56"/>
      <c r="L1157" s="56"/>
      <c r="M1157" s="56"/>
      <c r="N1157" s="56"/>
      <c r="O1157" s="56"/>
      <c r="P1157" s="56"/>
      <c r="Q1157" s="56"/>
      <c r="R1157" s="56"/>
      <c r="S1157" s="56"/>
      <c r="T1157" s="56"/>
      <c r="U1157" s="56"/>
    </row>
    <row r="1158">
      <c r="A1158" s="56"/>
      <c r="B1158" s="56"/>
      <c r="C1158" s="57"/>
      <c r="D1158" s="58"/>
      <c r="E1158" s="56"/>
      <c r="F1158" s="56"/>
      <c r="G1158" s="56"/>
      <c r="H1158" s="56"/>
      <c r="I1158" s="56"/>
      <c r="J1158" s="56"/>
      <c r="K1158" s="56"/>
      <c r="L1158" s="56"/>
      <c r="M1158" s="56"/>
      <c r="N1158" s="56"/>
      <c r="O1158" s="56"/>
      <c r="P1158" s="56"/>
      <c r="Q1158" s="56"/>
      <c r="R1158" s="56"/>
      <c r="S1158" s="56"/>
      <c r="T1158" s="56"/>
      <c r="U1158" s="56"/>
    </row>
    <row r="1159">
      <c r="A1159" s="56"/>
      <c r="B1159" s="56"/>
      <c r="C1159" s="57"/>
      <c r="D1159" s="58"/>
      <c r="E1159" s="56"/>
      <c r="F1159" s="56"/>
      <c r="G1159" s="56"/>
      <c r="H1159" s="56"/>
      <c r="I1159" s="56"/>
      <c r="J1159" s="56"/>
      <c r="K1159" s="56"/>
      <c r="L1159" s="56"/>
      <c r="M1159" s="56"/>
      <c r="N1159" s="56"/>
      <c r="O1159" s="56"/>
      <c r="P1159" s="56"/>
      <c r="Q1159" s="56"/>
      <c r="R1159" s="56"/>
      <c r="S1159" s="56"/>
      <c r="T1159" s="56"/>
      <c r="U1159" s="56"/>
    </row>
    <row r="1160">
      <c r="A1160" s="56"/>
      <c r="B1160" s="56"/>
      <c r="C1160" s="57"/>
      <c r="D1160" s="58"/>
      <c r="E1160" s="56"/>
      <c r="F1160" s="56"/>
      <c r="G1160" s="56"/>
      <c r="H1160" s="56"/>
      <c r="I1160" s="56"/>
      <c r="J1160" s="56"/>
      <c r="K1160" s="56"/>
      <c r="L1160" s="56"/>
      <c r="M1160" s="56"/>
      <c r="N1160" s="56"/>
      <c r="O1160" s="56"/>
      <c r="P1160" s="56"/>
      <c r="Q1160" s="56"/>
      <c r="R1160" s="56"/>
      <c r="S1160" s="56"/>
      <c r="T1160" s="56"/>
      <c r="U1160" s="56"/>
    </row>
    <row r="1161">
      <c r="A1161" s="56"/>
      <c r="B1161" s="56"/>
      <c r="C1161" s="57"/>
      <c r="D1161" s="58"/>
      <c r="E1161" s="56"/>
      <c r="F1161" s="56"/>
      <c r="G1161" s="56"/>
      <c r="H1161" s="56"/>
      <c r="I1161" s="56"/>
      <c r="J1161" s="56"/>
      <c r="K1161" s="56"/>
      <c r="L1161" s="56"/>
      <c r="M1161" s="56"/>
      <c r="N1161" s="56"/>
      <c r="O1161" s="56"/>
      <c r="P1161" s="56"/>
      <c r="Q1161" s="56"/>
      <c r="R1161" s="56"/>
      <c r="S1161" s="56"/>
      <c r="T1161" s="56"/>
      <c r="U1161" s="56"/>
    </row>
    <row r="1162">
      <c r="A1162" s="56"/>
      <c r="B1162" s="56"/>
      <c r="C1162" s="57"/>
      <c r="D1162" s="58"/>
      <c r="E1162" s="56"/>
      <c r="F1162" s="56"/>
      <c r="G1162" s="56"/>
      <c r="H1162" s="56"/>
      <c r="I1162" s="56"/>
      <c r="J1162" s="56"/>
      <c r="K1162" s="56"/>
      <c r="L1162" s="56"/>
      <c r="M1162" s="56"/>
      <c r="N1162" s="56"/>
      <c r="O1162" s="56"/>
      <c r="P1162" s="56"/>
      <c r="Q1162" s="56"/>
      <c r="R1162" s="56"/>
      <c r="S1162" s="56"/>
      <c r="T1162" s="56"/>
      <c r="U1162" s="56"/>
    </row>
    <row r="1163">
      <c r="A1163" s="56"/>
      <c r="B1163" s="56"/>
      <c r="C1163" s="57"/>
      <c r="D1163" s="58"/>
      <c r="E1163" s="56"/>
      <c r="F1163" s="56"/>
      <c r="G1163" s="56"/>
      <c r="H1163" s="56"/>
      <c r="I1163" s="56"/>
      <c r="J1163" s="56"/>
      <c r="K1163" s="56"/>
      <c r="L1163" s="56"/>
      <c r="M1163" s="56"/>
      <c r="N1163" s="56"/>
      <c r="O1163" s="56"/>
      <c r="P1163" s="56"/>
      <c r="Q1163" s="56"/>
      <c r="R1163" s="56"/>
      <c r="S1163" s="56"/>
      <c r="T1163" s="56"/>
      <c r="U1163" s="56"/>
    </row>
    <row r="1164">
      <c r="A1164" s="56"/>
      <c r="B1164" s="56"/>
      <c r="C1164" s="57"/>
      <c r="D1164" s="58"/>
      <c r="E1164" s="56"/>
      <c r="F1164" s="56"/>
      <c r="G1164" s="56"/>
      <c r="H1164" s="56"/>
      <c r="I1164" s="56"/>
      <c r="J1164" s="56"/>
      <c r="K1164" s="56"/>
      <c r="L1164" s="56"/>
      <c r="M1164" s="56"/>
      <c r="N1164" s="56"/>
      <c r="O1164" s="56"/>
      <c r="P1164" s="56"/>
      <c r="Q1164" s="56"/>
      <c r="R1164" s="56"/>
      <c r="S1164" s="56"/>
      <c r="T1164" s="56"/>
      <c r="U1164" s="56"/>
    </row>
    <row r="1165">
      <c r="A1165" s="56"/>
      <c r="B1165" s="56"/>
      <c r="C1165" s="57"/>
      <c r="D1165" s="58"/>
      <c r="E1165" s="56"/>
      <c r="F1165" s="56"/>
      <c r="G1165" s="56"/>
      <c r="H1165" s="56"/>
      <c r="I1165" s="56"/>
      <c r="J1165" s="56"/>
      <c r="K1165" s="56"/>
      <c r="L1165" s="56"/>
      <c r="M1165" s="56"/>
      <c r="N1165" s="56"/>
      <c r="O1165" s="56"/>
      <c r="P1165" s="56"/>
      <c r="Q1165" s="56"/>
      <c r="R1165" s="56"/>
      <c r="S1165" s="56"/>
      <c r="T1165" s="56"/>
      <c r="U1165" s="56"/>
    </row>
    <row r="1166">
      <c r="A1166" s="56"/>
      <c r="B1166" s="56"/>
      <c r="C1166" s="57"/>
      <c r="D1166" s="58"/>
      <c r="E1166" s="56"/>
      <c r="F1166" s="56"/>
      <c r="G1166" s="56"/>
      <c r="H1166" s="56"/>
      <c r="I1166" s="56"/>
      <c r="J1166" s="56"/>
      <c r="K1166" s="56"/>
      <c r="L1166" s="56"/>
      <c r="M1166" s="56"/>
      <c r="N1166" s="56"/>
      <c r="O1166" s="56"/>
      <c r="P1166" s="56"/>
      <c r="Q1166" s="56"/>
      <c r="R1166" s="56"/>
      <c r="S1166" s="56"/>
      <c r="T1166" s="56"/>
      <c r="U1166" s="56"/>
    </row>
    <row r="1167">
      <c r="A1167" s="56"/>
      <c r="B1167" s="56"/>
      <c r="C1167" s="57"/>
      <c r="D1167" s="58"/>
      <c r="E1167" s="56"/>
      <c r="F1167" s="56"/>
      <c r="G1167" s="56"/>
      <c r="H1167" s="56"/>
      <c r="I1167" s="56"/>
      <c r="J1167" s="56"/>
      <c r="K1167" s="56"/>
      <c r="L1167" s="56"/>
      <c r="M1167" s="56"/>
      <c r="N1167" s="56"/>
      <c r="O1167" s="56"/>
      <c r="P1167" s="56"/>
      <c r="Q1167" s="56"/>
      <c r="R1167" s="56"/>
      <c r="S1167" s="56"/>
      <c r="T1167" s="56"/>
      <c r="U1167" s="56"/>
    </row>
    <row r="1168">
      <c r="A1168" s="56"/>
      <c r="B1168" s="56"/>
      <c r="C1168" s="57"/>
      <c r="D1168" s="58"/>
      <c r="E1168" s="56"/>
      <c r="F1168" s="56"/>
      <c r="G1168" s="56"/>
      <c r="H1168" s="56"/>
      <c r="I1168" s="56"/>
      <c r="J1168" s="56"/>
      <c r="K1168" s="56"/>
      <c r="L1168" s="56"/>
      <c r="M1168" s="56"/>
      <c r="N1168" s="56"/>
      <c r="O1168" s="56"/>
      <c r="P1168" s="56"/>
      <c r="Q1168" s="56"/>
      <c r="R1168" s="56"/>
      <c r="S1168" s="56"/>
      <c r="T1168" s="56"/>
      <c r="U1168" s="56"/>
    </row>
    <row r="1169">
      <c r="A1169" s="56"/>
      <c r="B1169" s="56"/>
      <c r="C1169" s="57"/>
      <c r="D1169" s="58"/>
      <c r="E1169" s="56"/>
      <c r="F1169" s="56"/>
      <c r="G1169" s="56"/>
      <c r="H1169" s="56"/>
      <c r="I1169" s="56"/>
      <c r="J1169" s="56"/>
      <c r="K1169" s="56"/>
      <c r="L1169" s="56"/>
      <c r="M1169" s="56"/>
      <c r="N1169" s="56"/>
      <c r="O1169" s="56"/>
      <c r="P1169" s="56"/>
      <c r="Q1169" s="56"/>
      <c r="R1169" s="56"/>
      <c r="S1169" s="56"/>
      <c r="T1169" s="56"/>
      <c r="U1169" s="56"/>
    </row>
    <row r="1170">
      <c r="A1170" s="56"/>
      <c r="B1170" s="56"/>
      <c r="C1170" s="57"/>
      <c r="D1170" s="58"/>
      <c r="E1170" s="56"/>
      <c r="F1170" s="56"/>
      <c r="G1170" s="56"/>
      <c r="H1170" s="56"/>
      <c r="I1170" s="56"/>
      <c r="J1170" s="56"/>
      <c r="K1170" s="56"/>
      <c r="L1170" s="56"/>
      <c r="M1170" s="56"/>
      <c r="N1170" s="56"/>
      <c r="O1170" s="56"/>
      <c r="P1170" s="56"/>
      <c r="Q1170" s="56"/>
      <c r="R1170" s="56"/>
      <c r="S1170" s="56"/>
      <c r="T1170" s="56"/>
      <c r="U1170" s="56"/>
    </row>
    <row r="1171">
      <c r="A1171" s="56"/>
      <c r="B1171" s="56"/>
      <c r="C1171" s="57"/>
      <c r="D1171" s="58"/>
      <c r="E1171" s="56"/>
      <c r="F1171" s="56"/>
      <c r="G1171" s="56"/>
      <c r="H1171" s="56"/>
      <c r="I1171" s="56"/>
      <c r="J1171" s="56"/>
      <c r="K1171" s="56"/>
      <c r="L1171" s="56"/>
      <c r="M1171" s="56"/>
      <c r="N1171" s="56"/>
      <c r="O1171" s="56"/>
      <c r="P1171" s="56"/>
      <c r="Q1171" s="56"/>
      <c r="R1171" s="56"/>
      <c r="S1171" s="56"/>
      <c r="T1171" s="56"/>
      <c r="U1171" s="56"/>
    </row>
    <row r="1172">
      <c r="A1172" s="56"/>
      <c r="B1172" s="56"/>
      <c r="C1172" s="57"/>
      <c r="D1172" s="58"/>
      <c r="E1172" s="56"/>
      <c r="F1172" s="56"/>
      <c r="G1172" s="56"/>
      <c r="H1172" s="56"/>
      <c r="I1172" s="56"/>
      <c r="J1172" s="56"/>
      <c r="K1172" s="56"/>
      <c r="L1172" s="56"/>
      <c r="M1172" s="56"/>
      <c r="N1172" s="56"/>
      <c r="O1172" s="56"/>
      <c r="P1172" s="56"/>
      <c r="Q1172" s="56"/>
      <c r="R1172" s="56"/>
      <c r="S1172" s="56"/>
      <c r="T1172" s="56"/>
      <c r="U1172" s="56"/>
    </row>
    <row r="1173">
      <c r="A1173" s="56"/>
      <c r="B1173" s="56"/>
      <c r="C1173" s="57"/>
      <c r="D1173" s="58"/>
      <c r="E1173" s="56"/>
      <c r="F1173" s="56"/>
      <c r="G1173" s="56"/>
      <c r="H1173" s="56"/>
      <c r="I1173" s="56"/>
      <c r="J1173" s="56"/>
      <c r="K1173" s="56"/>
      <c r="L1173" s="56"/>
      <c r="M1173" s="56"/>
      <c r="N1173" s="56"/>
      <c r="O1173" s="56"/>
      <c r="P1173" s="56"/>
      <c r="Q1173" s="56"/>
      <c r="R1173" s="56"/>
      <c r="S1173" s="56"/>
      <c r="T1173" s="56"/>
      <c r="U1173" s="56"/>
    </row>
    <row r="1174">
      <c r="A1174" s="56"/>
      <c r="B1174" s="56"/>
      <c r="C1174" s="57"/>
      <c r="D1174" s="58"/>
      <c r="E1174" s="56"/>
      <c r="F1174" s="56"/>
      <c r="G1174" s="56"/>
      <c r="H1174" s="56"/>
      <c r="I1174" s="56"/>
      <c r="J1174" s="56"/>
      <c r="K1174" s="56"/>
      <c r="L1174" s="56"/>
      <c r="M1174" s="56"/>
      <c r="N1174" s="56"/>
      <c r="O1174" s="56"/>
      <c r="P1174" s="56"/>
      <c r="Q1174" s="56"/>
      <c r="R1174" s="56"/>
      <c r="S1174" s="56"/>
      <c r="T1174" s="56"/>
      <c r="U1174" s="56"/>
    </row>
    <row r="1175">
      <c r="A1175" s="56"/>
      <c r="B1175" s="56"/>
      <c r="C1175" s="57"/>
      <c r="D1175" s="58"/>
      <c r="E1175" s="56"/>
      <c r="F1175" s="56"/>
      <c r="G1175" s="56"/>
      <c r="H1175" s="56"/>
      <c r="I1175" s="56"/>
      <c r="J1175" s="56"/>
      <c r="K1175" s="56"/>
      <c r="L1175" s="56"/>
      <c r="M1175" s="56"/>
      <c r="N1175" s="56"/>
      <c r="O1175" s="56"/>
      <c r="P1175" s="56"/>
      <c r="Q1175" s="56"/>
      <c r="R1175" s="56"/>
      <c r="S1175" s="56"/>
      <c r="T1175" s="56"/>
      <c r="U1175" s="56"/>
    </row>
    <row r="1176">
      <c r="A1176" s="56"/>
      <c r="B1176" s="56"/>
      <c r="C1176" s="57"/>
      <c r="D1176" s="58"/>
      <c r="E1176" s="56"/>
      <c r="F1176" s="56"/>
      <c r="G1176" s="56"/>
      <c r="H1176" s="56"/>
      <c r="I1176" s="56"/>
      <c r="J1176" s="56"/>
      <c r="K1176" s="56"/>
      <c r="L1176" s="56"/>
      <c r="M1176" s="56"/>
      <c r="N1176" s="56"/>
      <c r="O1176" s="56"/>
      <c r="P1176" s="56"/>
      <c r="Q1176" s="56"/>
      <c r="R1176" s="56"/>
      <c r="S1176" s="56"/>
      <c r="T1176" s="56"/>
      <c r="U1176" s="56"/>
    </row>
    <row r="1177">
      <c r="A1177" s="56"/>
      <c r="B1177" s="56"/>
      <c r="C1177" s="57"/>
      <c r="D1177" s="58"/>
      <c r="E1177" s="56"/>
      <c r="F1177" s="56"/>
      <c r="G1177" s="56"/>
      <c r="H1177" s="56"/>
      <c r="I1177" s="56"/>
      <c r="J1177" s="56"/>
      <c r="K1177" s="56"/>
      <c r="L1177" s="56"/>
      <c r="M1177" s="56"/>
      <c r="N1177" s="56"/>
      <c r="O1177" s="56"/>
      <c r="P1177" s="56"/>
      <c r="Q1177" s="56"/>
      <c r="R1177" s="56"/>
      <c r="S1177" s="56"/>
      <c r="T1177" s="56"/>
      <c r="U1177" s="56"/>
    </row>
    <row r="1178">
      <c r="A1178" s="56"/>
      <c r="B1178" s="56"/>
      <c r="C1178" s="57"/>
      <c r="D1178" s="58"/>
      <c r="E1178" s="56"/>
      <c r="F1178" s="56"/>
      <c r="G1178" s="56"/>
      <c r="H1178" s="56"/>
      <c r="I1178" s="56"/>
      <c r="J1178" s="56"/>
      <c r="K1178" s="56"/>
      <c r="L1178" s="56"/>
      <c r="M1178" s="56"/>
      <c r="N1178" s="56"/>
      <c r="O1178" s="56"/>
      <c r="P1178" s="56"/>
      <c r="Q1178" s="56"/>
      <c r="R1178" s="56"/>
      <c r="S1178" s="56"/>
      <c r="T1178" s="56"/>
      <c r="U1178" s="56"/>
    </row>
    <row r="1179">
      <c r="A1179" s="56"/>
      <c r="B1179" s="56"/>
      <c r="C1179" s="57"/>
      <c r="D1179" s="58"/>
      <c r="E1179" s="56"/>
      <c r="F1179" s="56"/>
      <c r="G1179" s="56"/>
      <c r="H1179" s="56"/>
      <c r="I1179" s="56"/>
      <c r="J1179" s="56"/>
      <c r="K1179" s="56"/>
      <c r="L1179" s="56"/>
      <c r="M1179" s="56"/>
      <c r="N1179" s="56"/>
      <c r="O1179" s="56"/>
      <c r="P1179" s="56"/>
      <c r="Q1179" s="56"/>
      <c r="R1179" s="56"/>
      <c r="S1179" s="56"/>
      <c r="T1179" s="56"/>
      <c r="U1179" s="56"/>
    </row>
    <row r="1180">
      <c r="A1180" s="56"/>
      <c r="B1180" s="56"/>
      <c r="C1180" s="57"/>
      <c r="D1180" s="58"/>
      <c r="E1180" s="56"/>
      <c r="F1180" s="56"/>
      <c r="G1180" s="56"/>
      <c r="H1180" s="56"/>
      <c r="I1180" s="56"/>
      <c r="J1180" s="56"/>
      <c r="K1180" s="56"/>
      <c r="L1180" s="56"/>
      <c r="M1180" s="56"/>
      <c r="N1180" s="56"/>
      <c r="O1180" s="56"/>
      <c r="P1180" s="56"/>
      <c r="Q1180" s="56"/>
      <c r="R1180" s="56"/>
      <c r="S1180" s="56"/>
      <c r="T1180" s="56"/>
      <c r="U1180" s="56"/>
    </row>
    <row r="1181">
      <c r="A1181" s="56"/>
      <c r="B1181" s="56"/>
      <c r="C1181" s="57"/>
      <c r="D1181" s="58"/>
      <c r="E1181" s="56"/>
      <c r="F1181" s="56"/>
      <c r="G1181" s="56"/>
      <c r="H1181" s="56"/>
      <c r="I1181" s="56"/>
      <c r="J1181" s="56"/>
      <c r="K1181" s="56"/>
      <c r="L1181" s="56"/>
      <c r="M1181" s="56"/>
      <c r="N1181" s="56"/>
      <c r="O1181" s="56"/>
      <c r="P1181" s="56"/>
      <c r="Q1181" s="56"/>
      <c r="R1181" s="56"/>
      <c r="S1181" s="56"/>
      <c r="T1181" s="56"/>
      <c r="U1181" s="56"/>
    </row>
    <row r="1182">
      <c r="A1182" s="56"/>
      <c r="B1182" s="56"/>
      <c r="C1182" s="57"/>
      <c r="D1182" s="58"/>
      <c r="E1182" s="56"/>
      <c r="F1182" s="56"/>
      <c r="G1182" s="56"/>
      <c r="H1182" s="56"/>
      <c r="I1182" s="56"/>
      <c r="J1182" s="56"/>
      <c r="K1182" s="56"/>
      <c r="L1182" s="56"/>
      <c r="M1182" s="56"/>
      <c r="N1182" s="56"/>
      <c r="O1182" s="56"/>
      <c r="P1182" s="56"/>
      <c r="Q1182" s="56"/>
      <c r="R1182" s="56"/>
      <c r="S1182" s="56"/>
      <c r="T1182" s="56"/>
      <c r="U1182" s="56"/>
    </row>
    <row r="1183">
      <c r="A1183" s="56"/>
      <c r="B1183" s="56"/>
      <c r="C1183" s="57"/>
      <c r="D1183" s="58"/>
      <c r="E1183" s="56"/>
      <c r="F1183" s="56"/>
      <c r="G1183" s="56"/>
      <c r="H1183" s="56"/>
      <c r="I1183" s="56"/>
      <c r="J1183" s="56"/>
      <c r="K1183" s="56"/>
      <c r="L1183" s="56"/>
      <c r="M1183" s="56"/>
      <c r="N1183" s="56"/>
      <c r="O1183" s="56"/>
      <c r="P1183" s="56"/>
      <c r="Q1183" s="56"/>
      <c r="R1183" s="56"/>
      <c r="S1183" s="56"/>
      <c r="T1183" s="56"/>
      <c r="U1183" s="56"/>
    </row>
    <row r="1184">
      <c r="A1184" s="56"/>
      <c r="B1184" s="56"/>
      <c r="C1184" s="57"/>
      <c r="D1184" s="58"/>
      <c r="E1184" s="56"/>
      <c r="F1184" s="56"/>
      <c r="G1184" s="56"/>
      <c r="H1184" s="56"/>
      <c r="I1184" s="56"/>
      <c r="J1184" s="56"/>
      <c r="K1184" s="56"/>
      <c r="L1184" s="56"/>
      <c r="M1184" s="56"/>
      <c r="N1184" s="56"/>
      <c r="O1184" s="56"/>
      <c r="P1184" s="56"/>
      <c r="Q1184" s="56"/>
      <c r="R1184" s="56"/>
      <c r="S1184" s="56"/>
      <c r="T1184" s="56"/>
      <c r="U1184" s="56"/>
    </row>
    <row r="1185">
      <c r="A1185" s="56"/>
      <c r="B1185" s="56"/>
      <c r="C1185" s="57"/>
      <c r="D1185" s="58"/>
      <c r="E1185" s="56"/>
      <c r="F1185" s="56"/>
      <c r="G1185" s="56"/>
      <c r="H1185" s="56"/>
      <c r="I1185" s="56"/>
      <c r="J1185" s="56"/>
      <c r="K1185" s="56"/>
      <c r="L1185" s="56"/>
      <c r="M1185" s="56"/>
      <c r="N1185" s="56"/>
      <c r="O1185" s="56"/>
      <c r="P1185" s="56"/>
      <c r="Q1185" s="56"/>
      <c r="R1185" s="56"/>
      <c r="S1185" s="56"/>
      <c r="T1185" s="56"/>
      <c r="U1185" s="56"/>
    </row>
    <row r="1186">
      <c r="A1186" s="56"/>
      <c r="B1186" s="56"/>
      <c r="C1186" s="57"/>
      <c r="D1186" s="58"/>
      <c r="E1186" s="56"/>
      <c r="F1186" s="56"/>
      <c r="G1186" s="56"/>
      <c r="H1186" s="56"/>
      <c r="I1186" s="56"/>
      <c r="J1186" s="56"/>
      <c r="K1186" s="56"/>
      <c r="L1186" s="56"/>
      <c r="M1186" s="56"/>
      <c r="N1186" s="56"/>
      <c r="O1186" s="56"/>
      <c r="P1186" s="56"/>
      <c r="Q1186" s="56"/>
      <c r="R1186" s="56"/>
      <c r="S1186" s="56"/>
      <c r="T1186" s="56"/>
      <c r="U1186" s="56"/>
    </row>
    <row r="1187">
      <c r="A1187" s="56"/>
      <c r="B1187" s="56"/>
      <c r="C1187" s="57"/>
      <c r="D1187" s="58"/>
      <c r="E1187" s="56"/>
      <c r="F1187" s="56"/>
      <c r="G1187" s="56"/>
      <c r="H1187" s="56"/>
      <c r="I1187" s="56"/>
      <c r="J1187" s="56"/>
      <c r="K1187" s="56"/>
      <c r="L1187" s="56"/>
      <c r="M1187" s="56"/>
      <c r="N1187" s="56"/>
      <c r="O1187" s="56"/>
      <c r="P1187" s="56"/>
      <c r="Q1187" s="56"/>
      <c r="R1187" s="56"/>
      <c r="S1187" s="56"/>
      <c r="T1187" s="56"/>
      <c r="U1187" s="56"/>
    </row>
    <row r="1188">
      <c r="A1188" s="56"/>
      <c r="B1188" s="56"/>
      <c r="C1188" s="57"/>
      <c r="D1188" s="58"/>
      <c r="E1188" s="56"/>
      <c r="F1188" s="56"/>
      <c r="G1188" s="56"/>
      <c r="H1188" s="56"/>
      <c r="I1188" s="56"/>
      <c r="J1188" s="56"/>
      <c r="K1188" s="56"/>
      <c r="L1188" s="56"/>
      <c r="M1188" s="56"/>
      <c r="N1188" s="56"/>
      <c r="O1188" s="56"/>
      <c r="P1188" s="56"/>
      <c r="Q1188" s="56"/>
      <c r="R1188" s="56"/>
      <c r="S1188" s="56"/>
      <c r="T1188" s="56"/>
      <c r="U1188" s="56"/>
    </row>
    <row r="1189">
      <c r="A1189" s="56"/>
      <c r="B1189" s="56"/>
      <c r="C1189" s="57"/>
      <c r="D1189" s="58"/>
      <c r="E1189" s="56"/>
      <c r="F1189" s="56"/>
      <c r="G1189" s="56"/>
      <c r="H1189" s="56"/>
      <c r="I1189" s="56"/>
      <c r="J1189" s="56"/>
      <c r="K1189" s="56"/>
      <c r="L1189" s="56"/>
      <c r="M1189" s="56"/>
      <c r="N1189" s="56"/>
      <c r="O1189" s="56"/>
      <c r="P1189" s="56"/>
      <c r="Q1189" s="56"/>
      <c r="R1189" s="56"/>
      <c r="S1189" s="56"/>
      <c r="T1189" s="56"/>
      <c r="U1189" s="56"/>
    </row>
    <row r="1190">
      <c r="A1190" s="56"/>
      <c r="B1190" s="56"/>
      <c r="C1190" s="57"/>
      <c r="D1190" s="58"/>
      <c r="E1190" s="56"/>
      <c r="F1190" s="56"/>
      <c r="G1190" s="56"/>
      <c r="H1190" s="56"/>
      <c r="I1190" s="56"/>
      <c r="J1190" s="56"/>
      <c r="K1190" s="56"/>
      <c r="L1190" s="56"/>
      <c r="M1190" s="56"/>
      <c r="N1190" s="56"/>
      <c r="O1190" s="56"/>
      <c r="P1190" s="56"/>
      <c r="Q1190" s="56"/>
      <c r="R1190" s="56"/>
      <c r="S1190" s="56"/>
      <c r="T1190" s="56"/>
      <c r="U1190" s="56"/>
    </row>
    <row r="1191">
      <c r="A1191" s="56"/>
      <c r="B1191" s="56"/>
      <c r="C1191" s="57"/>
      <c r="D1191" s="58"/>
      <c r="E1191" s="56"/>
      <c r="F1191" s="56"/>
      <c r="G1191" s="56"/>
      <c r="H1191" s="56"/>
      <c r="I1191" s="56"/>
      <c r="J1191" s="56"/>
      <c r="K1191" s="56"/>
      <c r="L1191" s="56"/>
      <c r="M1191" s="56"/>
      <c r="N1191" s="56"/>
      <c r="O1191" s="56"/>
      <c r="P1191" s="56"/>
      <c r="Q1191" s="56"/>
      <c r="R1191" s="56"/>
      <c r="S1191" s="56"/>
      <c r="T1191" s="56"/>
      <c r="U1191" s="56"/>
    </row>
    <row r="1192">
      <c r="A1192" s="56"/>
      <c r="B1192" s="56"/>
      <c r="C1192" s="57"/>
      <c r="D1192" s="58"/>
      <c r="E1192" s="56"/>
      <c r="F1192" s="56"/>
      <c r="G1192" s="56"/>
      <c r="H1192" s="56"/>
      <c r="I1192" s="56"/>
      <c r="J1192" s="56"/>
      <c r="K1192" s="56"/>
      <c r="L1192" s="56"/>
      <c r="M1192" s="56"/>
      <c r="N1192" s="56"/>
      <c r="O1192" s="56"/>
      <c r="P1192" s="56"/>
      <c r="Q1192" s="56"/>
      <c r="R1192" s="56"/>
      <c r="S1192" s="56"/>
      <c r="T1192" s="56"/>
      <c r="U1192" s="56"/>
    </row>
    <row r="1193">
      <c r="A1193" s="56"/>
      <c r="B1193" s="56"/>
      <c r="C1193" s="57"/>
      <c r="D1193" s="58"/>
      <c r="E1193" s="56"/>
      <c r="F1193" s="56"/>
      <c r="G1193" s="56"/>
      <c r="H1193" s="56"/>
      <c r="I1193" s="56"/>
      <c r="J1193" s="56"/>
      <c r="K1193" s="56"/>
      <c r="L1193" s="56"/>
      <c r="M1193" s="56"/>
      <c r="N1193" s="56"/>
      <c r="O1193" s="56"/>
      <c r="P1193" s="56"/>
      <c r="Q1193" s="56"/>
      <c r="R1193" s="56"/>
      <c r="S1193" s="56"/>
      <c r="T1193" s="56"/>
      <c r="U1193" s="56"/>
    </row>
    <row r="1194">
      <c r="A1194" s="56"/>
      <c r="B1194" s="56"/>
      <c r="C1194" s="57"/>
      <c r="D1194" s="58"/>
      <c r="E1194" s="56"/>
      <c r="F1194" s="56"/>
      <c r="G1194" s="56"/>
      <c r="H1194" s="56"/>
      <c r="I1194" s="56"/>
      <c r="J1194" s="56"/>
      <c r="K1194" s="56"/>
      <c r="L1194" s="56"/>
      <c r="M1194" s="56"/>
      <c r="N1194" s="56"/>
      <c r="O1194" s="56"/>
      <c r="P1194" s="56"/>
      <c r="Q1194" s="56"/>
      <c r="R1194" s="56"/>
      <c r="S1194" s="56"/>
      <c r="T1194" s="56"/>
      <c r="U1194" s="56"/>
    </row>
    <row r="1195">
      <c r="A1195" s="56"/>
      <c r="B1195" s="56"/>
      <c r="C1195" s="57"/>
      <c r="D1195" s="58"/>
      <c r="E1195" s="56"/>
      <c r="F1195" s="56"/>
      <c r="G1195" s="56"/>
      <c r="H1195" s="56"/>
      <c r="I1195" s="56"/>
      <c r="J1195" s="56"/>
      <c r="K1195" s="56"/>
      <c r="L1195" s="56"/>
      <c r="M1195" s="56"/>
      <c r="N1195" s="56"/>
      <c r="O1195" s="56"/>
      <c r="P1195" s="56"/>
      <c r="Q1195" s="56"/>
      <c r="R1195" s="56"/>
      <c r="S1195" s="56"/>
      <c r="T1195" s="56"/>
      <c r="U1195" s="56"/>
    </row>
    <row r="1196">
      <c r="A1196" s="56"/>
      <c r="B1196" s="56"/>
      <c r="C1196" s="57"/>
      <c r="D1196" s="58"/>
      <c r="E1196" s="56"/>
      <c r="F1196" s="56"/>
      <c r="G1196" s="56"/>
      <c r="H1196" s="56"/>
      <c r="I1196" s="56"/>
      <c r="J1196" s="56"/>
      <c r="K1196" s="56"/>
      <c r="L1196" s="56"/>
      <c r="M1196" s="56"/>
      <c r="N1196" s="56"/>
      <c r="O1196" s="56"/>
      <c r="P1196" s="56"/>
      <c r="Q1196" s="56"/>
      <c r="R1196" s="56"/>
      <c r="S1196" s="56"/>
      <c r="T1196" s="56"/>
      <c r="U1196" s="56"/>
    </row>
    <row r="1197">
      <c r="A1197" s="56"/>
      <c r="B1197" s="56"/>
      <c r="C1197" s="57"/>
      <c r="D1197" s="58"/>
      <c r="E1197" s="56"/>
      <c r="F1197" s="56"/>
      <c r="G1197" s="56"/>
      <c r="H1197" s="56"/>
      <c r="I1197" s="56"/>
      <c r="J1197" s="56"/>
      <c r="K1197" s="56"/>
      <c r="L1197" s="56"/>
      <c r="M1197" s="56"/>
      <c r="N1197" s="56"/>
      <c r="O1197" s="56"/>
      <c r="P1197" s="56"/>
      <c r="Q1197" s="56"/>
      <c r="R1197" s="56"/>
      <c r="S1197" s="56"/>
      <c r="T1197" s="56"/>
      <c r="U1197" s="56"/>
    </row>
    <row r="1198">
      <c r="A1198" s="56"/>
      <c r="B1198" s="56"/>
      <c r="C1198" s="57"/>
      <c r="D1198" s="58"/>
      <c r="E1198" s="56"/>
      <c r="F1198" s="56"/>
      <c r="G1198" s="56"/>
      <c r="H1198" s="56"/>
      <c r="I1198" s="56"/>
      <c r="J1198" s="56"/>
      <c r="K1198" s="56"/>
      <c r="L1198" s="56"/>
      <c r="M1198" s="56"/>
      <c r="N1198" s="56"/>
      <c r="O1198" s="56"/>
      <c r="P1198" s="56"/>
      <c r="Q1198" s="56"/>
      <c r="R1198" s="56"/>
      <c r="S1198" s="56"/>
      <c r="T1198" s="56"/>
      <c r="U1198" s="56"/>
    </row>
    <row r="1199">
      <c r="A1199" s="56"/>
      <c r="B1199" s="56"/>
      <c r="C1199" s="57"/>
      <c r="D1199" s="58"/>
      <c r="E1199" s="56"/>
      <c r="F1199" s="56"/>
      <c r="G1199" s="56"/>
      <c r="H1199" s="56"/>
      <c r="I1199" s="56"/>
      <c r="J1199" s="56"/>
      <c r="K1199" s="56"/>
      <c r="L1199" s="56"/>
      <c r="M1199" s="56"/>
      <c r="N1199" s="56"/>
      <c r="O1199" s="56"/>
      <c r="P1199" s="56"/>
      <c r="Q1199" s="56"/>
      <c r="R1199" s="56"/>
      <c r="S1199" s="56"/>
      <c r="T1199" s="56"/>
      <c r="U1199" s="56"/>
    </row>
    <row r="1200">
      <c r="A1200" s="56"/>
      <c r="B1200" s="56"/>
      <c r="C1200" s="57"/>
      <c r="D1200" s="58"/>
      <c r="E1200" s="56"/>
      <c r="F1200" s="56"/>
      <c r="G1200" s="56"/>
      <c r="H1200" s="56"/>
      <c r="I1200" s="56"/>
      <c r="J1200" s="56"/>
      <c r="K1200" s="56"/>
      <c r="L1200" s="56"/>
      <c r="M1200" s="56"/>
      <c r="N1200" s="56"/>
      <c r="O1200" s="56"/>
      <c r="P1200" s="56"/>
      <c r="Q1200" s="56"/>
      <c r="R1200" s="56"/>
      <c r="S1200" s="56"/>
      <c r="T1200" s="56"/>
      <c r="U1200" s="56"/>
    </row>
    <row r="1201">
      <c r="A1201" s="56"/>
      <c r="B1201" s="56"/>
      <c r="C1201" s="57"/>
      <c r="D1201" s="58"/>
      <c r="E1201" s="56"/>
      <c r="F1201" s="56"/>
      <c r="G1201" s="56"/>
      <c r="H1201" s="56"/>
      <c r="I1201" s="56"/>
      <c r="J1201" s="56"/>
      <c r="K1201" s="56"/>
      <c r="L1201" s="56"/>
      <c r="M1201" s="56"/>
      <c r="N1201" s="56"/>
      <c r="O1201" s="56"/>
      <c r="P1201" s="56"/>
      <c r="Q1201" s="56"/>
      <c r="R1201" s="56"/>
      <c r="S1201" s="56"/>
      <c r="T1201" s="56"/>
      <c r="U1201" s="56"/>
    </row>
    <row r="1202">
      <c r="A1202" s="56"/>
      <c r="B1202" s="56"/>
      <c r="C1202" s="57"/>
      <c r="D1202" s="58"/>
      <c r="E1202" s="56"/>
      <c r="F1202" s="56"/>
      <c r="G1202" s="56"/>
      <c r="H1202" s="56"/>
      <c r="I1202" s="56"/>
      <c r="J1202" s="56"/>
      <c r="K1202" s="56"/>
      <c r="L1202" s="56"/>
      <c r="M1202" s="56"/>
      <c r="N1202" s="56"/>
      <c r="O1202" s="56"/>
      <c r="P1202" s="56"/>
      <c r="Q1202" s="56"/>
      <c r="R1202" s="56"/>
      <c r="S1202" s="56"/>
      <c r="T1202" s="56"/>
      <c r="U1202" s="56"/>
    </row>
    <row r="1203">
      <c r="A1203" s="56"/>
      <c r="B1203" s="56"/>
      <c r="C1203" s="57"/>
      <c r="D1203" s="58"/>
      <c r="E1203" s="56"/>
      <c r="F1203" s="56"/>
      <c r="G1203" s="56"/>
      <c r="H1203" s="56"/>
      <c r="I1203" s="56"/>
      <c r="J1203" s="56"/>
      <c r="K1203" s="56"/>
      <c r="L1203" s="56"/>
      <c r="M1203" s="56"/>
      <c r="N1203" s="56"/>
      <c r="O1203" s="56"/>
      <c r="P1203" s="56"/>
      <c r="Q1203" s="56"/>
      <c r="R1203" s="56"/>
      <c r="S1203" s="56"/>
      <c r="T1203" s="56"/>
      <c r="U1203" s="56"/>
    </row>
    <row r="1204">
      <c r="A1204" s="56"/>
      <c r="B1204" s="56"/>
      <c r="C1204" s="57"/>
      <c r="D1204" s="58"/>
      <c r="E1204" s="56"/>
      <c r="F1204" s="56"/>
      <c r="G1204" s="56"/>
      <c r="H1204" s="56"/>
      <c r="I1204" s="56"/>
      <c r="J1204" s="56"/>
      <c r="K1204" s="56"/>
      <c r="L1204" s="56"/>
      <c r="M1204" s="56"/>
      <c r="N1204" s="56"/>
      <c r="O1204" s="56"/>
      <c r="P1204" s="56"/>
      <c r="Q1204" s="56"/>
      <c r="R1204" s="56"/>
      <c r="S1204" s="56"/>
      <c r="T1204" s="56"/>
      <c r="U1204" s="56"/>
    </row>
    <row r="1205">
      <c r="A1205" s="56"/>
      <c r="B1205" s="56"/>
      <c r="C1205" s="57"/>
      <c r="D1205" s="58"/>
      <c r="E1205" s="56"/>
      <c r="F1205" s="56"/>
      <c r="G1205" s="56"/>
      <c r="H1205" s="56"/>
      <c r="I1205" s="56"/>
      <c r="J1205" s="56"/>
      <c r="K1205" s="56"/>
      <c r="L1205" s="56"/>
      <c r="M1205" s="56"/>
      <c r="N1205" s="56"/>
      <c r="O1205" s="56"/>
      <c r="P1205" s="56"/>
      <c r="Q1205" s="56"/>
      <c r="R1205" s="56"/>
      <c r="S1205" s="56"/>
      <c r="T1205" s="56"/>
      <c r="U1205" s="56"/>
    </row>
    <row r="1206">
      <c r="A1206" s="56"/>
      <c r="B1206" s="56"/>
      <c r="C1206" s="57"/>
      <c r="D1206" s="58"/>
      <c r="E1206" s="56"/>
      <c r="F1206" s="56"/>
      <c r="G1206" s="56"/>
      <c r="H1206" s="56"/>
      <c r="I1206" s="56"/>
      <c r="J1206" s="56"/>
      <c r="K1206" s="56"/>
      <c r="L1206" s="56"/>
      <c r="M1206" s="56"/>
      <c r="N1206" s="56"/>
      <c r="O1206" s="56"/>
      <c r="P1206" s="56"/>
      <c r="Q1206" s="56"/>
      <c r="R1206" s="56"/>
      <c r="S1206" s="56"/>
      <c r="T1206" s="56"/>
      <c r="U1206" s="56"/>
    </row>
    <row r="1207">
      <c r="A1207" s="56"/>
      <c r="B1207" s="56"/>
      <c r="C1207" s="57"/>
      <c r="D1207" s="58"/>
      <c r="E1207" s="56"/>
      <c r="F1207" s="56"/>
      <c r="G1207" s="56"/>
      <c r="H1207" s="56"/>
      <c r="I1207" s="56"/>
      <c r="J1207" s="56"/>
      <c r="K1207" s="56"/>
      <c r="L1207" s="56"/>
      <c r="M1207" s="56"/>
      <c r="N1207" s="56"/>
      <c r="O1207" s="56"/>
      <c r="P1207" s="56"/>
      <c r="Q1207" s="56"/>
      <c r="R1207" s="56"/>
      <c r="S1207" s="56"/>
      <c r="T1207" s="56"/>
      <c r="U1207" s="56"/>
    </row>
    <row r="1208">
      <c r="A1208" s="56"/>
      <c r="B1208" s="56"/>
      <c r="C1208" s="57"/>
      <c r="D1208" s="58"/>
      <c r="E1208" s="56"/>
      <c r="F1208" s="56"/>
      <c r="G1208" s="56"/>
      <c r="H1208" s="56"/>
      <c r="I1208" s="56"/>
      <c r="J1208" s="56"/>
      <c r="K1208" s="56"/>
      <c r="L1208" s="56"/>
      <c r="M1208" s="56"/>
      <c r="N1208" s="56"/>
      <c r="O1208" s="56"/>
      <c r="P1208" s="56"/>
      <c r="Q1208" s="56"/>
      <c r="R1208" s="56"/>
      <c r="S1208" s="56"/>
      <c r="T1208" s="56"/>
      <c r="U1208" s="56"/>
    </row>
    <row r="1209">
      <c r="A1209" s="56"/>
      <c r="B1209" s="56"/>
      <c r="C1209" s="57"/>
      <c r="D1209" s="58"/>
      <c r="E1209" s="56"/>
      <c r="F1209" s="56"/>
      <c r="G1209" s="56"/>
      <c r="H1209" s="56"/>
      <c r="I1209" s="56"/>
      <c r="J1209" s="56"/>
      <c r="K1209" s="56"/>
      <c r="L1209" s="56"/>
      <c r="M1209" s="56"/>
      <c r="N1209" s="56"/>
      <c r="O1209" s="56"/>
      <c r="P1209" s="56"/>
      <c r="Q1209" s="56"/>
      <c r="R1209" s="56"/>
      <c r="S1209" s="56"/>
      <c r="T1209" s="56"/>
      <c r="U1209" s="56"/>
    </row>
    <row r="1210">
      <c r="A1210" s="56"/>
      <c r="B1210" s="56"/>
      <c r="C1210" s="57"/>
      <c r="D1210" s="58"/>
      <c r="E1210" s="56"/>
      <c r="F1210" s="56"/>
      <c r="G1210" s="56"/>
      <c r="H1210" s="56"/>
      <c r="I1210" s="56"/>
      <c r="J1210" s="56"/>
      <c r="K1210" s="56"/>
      <c r="L1210" s="56"/>
      <c r="M1210" s="56"/>
      <c r="N1210" s="56"/>
      <c r="O1210" s="56"/>
      <c r="P1210" s="56"/>
      <c r="Q1210" s="56"/>
      <c r="R1210" s="56"/>
      <c r="S1210" s="56"/>
      <c r="T1210" s="56"/>
      <c r="U1210" s="56"/>
    </row>
    <row r="1211">
      <c r="A1211" s="56"/>
      <c r="B1211" s="56"/>
      <c r="C1211" s="57"/>
      <c r="D1211" s="58"/>
      <c r="E1211" s="56"/>
      <c r="F1211" s="56"/>
      <c r="G1211" s="56"/>
      <c r="H1211" s="56"/>
      <c r="I1211" s="56"/>
      <c r="J1211" s="56"/>
      <c r="K1211" s="56"/>
      <c r="L1211" s="56"/>
      <c r="M1211" s="56"/>
      <c r="N1211" s="56"/>
      <c r="O1211" s="56"/>
      <c r="P1211" s="56"/>
      <c r="Q1211" s="56"/>
      <c r="R1211" s="56"/>
      <c r="S1211" s="56"/>
      <c r="T1211" s="56"/>
      <c r="U1211" s="56"/>
    </row>
    <row r="1212">
      <c r="A1212" s="56"/>
      <c r="B1212" s="56"/>
      <c r="C1212" s="57"/>
      <c r="D1212" s="58"/>
      <c r="E1212" s="56"/>
      <c r="F1212" s="56"/>
      <c r="G1212" s="56"/>
      <c r="H1212" s="56"/>
      <c r="I1212" s="56"/>
      <c r="J1212" s="56"/>
      <c r="K1212" s="56"/>
      <c r="L1212" s="56"/>
      <c r="M1212" s="56"/>
      <c r="N1212" s="56"/>
      <c r="O1212" s="56"/>
      <c r="P1212" s="56"/>
      <c r="Q1212" s="56"/>
      <c r="R1212" s="56"/>
      <c r="S1212" s="56"/>
      <c r="T1212" s="56"/>
      <c r="U1212" s="56"/>
    </row>
    <row r="1213">
      <c r="A1213" s="56"/>
      <c r="B1213" s="56"/>
      <c r="C1213" s="57"/>
      <c r="D1213" s="58"/>
      <c r="E1213" s="56"/>
      <c r="F1213" s="56"/>
      <c r="G1213" s="56"/>
      <c r="H1213" s="56"/>
      <c r="I1213" s="56"/>
      <c r="J1213" s="56"/>
      <c r="K1213" s="56"/>
      <c r="L1213" s="56"/>
      <c r="M1213" s="56"/>
      <c r="N1213" s="56"/>
      <c r="O1213" s="56"/>
      <c r="P1213" s="56"/>
      <c r="Q1213" s="56"/>
      <c r="R1213" s="56"/>
      <c r="S1213" s="56"/>
      <c r="T1213" s="56"/>
      <c r="U1213" s="56"/>
    </row>
    <row r="1214">
      <c r="A1214" s="56"/>
      <c r="B1214" s="56"/>
      <c r="C1214" s="57"/>
      <c r="D1214" s="58"/>
      <c r="E1214" s="56"/>
      <c r="F1214" s="56"/>
      <c r="G1214" s="56"/>
      <c r="H1214" s="56"/>
      <c r="I1214" s="56"/>
      <c r="J1214" s="56"/>
      <c r="K1214" s="56"/>
      <c r="L1214" s="56"/>
      <c r="M1214" s="56"/>
      <c r="N1214" s="56"/>
      <c r="O1214" s="56"/>
      <c r="P1214" s="56"/>
      <c r="Q1214" s="56"/>
      <c r="R1214" s="56"/>
      <c r="S1214" s="56"/>
      <c r="T1214" s="56"/>
      <c r="U1214" s="56"/>
    </row>
    <row r="1215">
      <c r="A1215" s="56"/>
      <c r="B1215" s="56"/>
      <c r="C1215" s="57"/>
      <c r="D1215" s="58"/>
      <c r="E1215" s="56"/>
      <c r="F1215" s="56"/>
      <c r="G1215" s="56"/>
      <c r="H1215" s="56"/>
      <c r="I1215" s="56"/>
      <c r="J1215" s="56"/>
      <c r="K1215" s="56"/>
      <c r="L1215" s="56"/>
      <c r="M1215" s="56"/>
      <c r="N1215" s="56"/>
      <c r="O1215" s="56"/>
      <c r="P1215" s="56"/>
      <c r="Q1215" s="56"/>
      <c r="R1215" s="56"/>
      <c r="S1215" s="56"/>
      <c r="T1215" s="56"/>
      <c r="U1215" s="56"/>
    </row>
    <row r="1216">
      <c r="A1216" s="56"/>
      <c r="B1216" s="56"/>
      <c r="C1216" s="57"/>
      <c r="D1216" s="58"/>
      <c r="E1216" s="56"/>
      <c r="F1216" s="56"/>
      <c r="G1216" s="56"/>
      <c r="H1216" s="56"/>
      <c r="I1216" s="56"/>
      <c r="J1216" s="56"/>
      <c r="K1216" s="56"/>
      <c r="L1216" s="56"/>
      <c r="M1216" s="56"/>
      <c r="N1216" s="56"/>
      <c r="O1216" s="56"/>
      <c r="P1216" s="56"/>
      <c r="Q1216" s="56"/>
      <c r="R1216" s="56"/>
      <c r="S1216" s="56"/>
      <c r="T1216" s="56"/>
      <c r="U1216" s="56"/>
    </row>
    <row r="1217">
      <c r="A1217" s="56"/>
      <c r="B1217" s="56"/>
      <c r="C1217" s="57"/>
      <c r="D1217" s="58"/>
      <c r="E1217" s="56"/>
      <c r="F1217" s="56"/>
      <c r="G1217" s="56"/>
      <c r="H1217" s="56"/>
      <c r="I1217" s="56"/>
      <c r="J1217" s="56"/>
      <c r="K1217" s="56"/>
      <c r="L1217" s="56"/>
      <c r="M1217" s="56"/>
      <c r="N1217" s="56"/>
      <c r="O1217" s="56"/>
      <c r="P1217" s="56"/>
      <c r="Q1217" s="56"/>
      <c r="R1217" s="56"/>
      <c r="S1217" s="56"/>
      <c r="T1217" s="56"/>
      <c r="U1217" s="56"/>
    </row>
    <row r="1218">
      <c r="A1218" s="56"/>
      <c r="B1218" s="56"/>
      <c r="C1218" s="57"/>
      <c r="D1218" s="58"/>
      <c r="E1218" s="56"/>
      <c r="F1218" s="56"/>
      <c r="G1218" s="56"/>
      <c r="H1218" s="56"/>
      <c r="I1218" s="56"/>
      <c r="J1218" s="56"/>
      <c r="K1218" s="56"/>
      <c r="L1218" s="56"/>
      <c r="M1218" s="56"/>
      <c r="N1218" s="56"/>
      <c r="O1218" s="56"/>
      <c r="P1218" s="56"/>
      <c r="Q1218" s="56"/>
      <c r="R1218" s="56"/>
      <c r="S1218" s="56"/>
      <c r="T1218" s="56"/>
      <c r="U1218" s="56"/>
    </row>
    <row r="1219">
      <c r="A1219" s="56"/>
      <c r="B1219" s="56"/>
      <c r="C1219" s="57"/>
      <c r="D1219" s="58"/>
      <c r="E1219" s="56"/>
      <c r="F1219" s="56"/>
      <c r="G1219" s="56"/>
      <c r="H1219" s="56"/>
      <c r="I1219" s="56"/>
      <c r="J1219" s="56"/>
      <c r="K1219" s="56"/>
      <c r="L1219" s="56"/>
      <c r="M1219" s="56"/>
      <c r="N1219" s="56"/>
      <c r="O1219" s="56"/>
      <c r="P1219" s="56"/>
      <c r="Q1219" s="56"/>
      <c r="R1219" s="56"/>
      <c r="S1219" s="56"/>
      <c r="T1219" s="56"/>
      <c r="U1219" s="56"/>
    </row>
    <row r="1220">
      <c r="A1220" s="56"/>
      <c r="B1220" s="56"/>
      <c r="C1220" s="57"/>
      <c r="D1220" s="58"/>
      <c r="E1220" s="56"/>
      <c r="F1220" s="56"/>
      <c r="G1220" s="56"/>
      <c r="H1220" s="56"/>
      <c r="I1220" s="56"/>
      <c r="J1220" s="56"/>
      <c r="K1220" s="56"/>
      <c r="L1220" s="56"/>
      <c r="M1220" s="56"/>
      <c r="N1220" s="56"/>
      <c r="O1220" s="56"/>
      <c r="P1220" s="56"/>
      <c r="Q1220" s="56"/>
      <c r="R1220" s="56"/>
      <c r="S1220" s="56"/>
      <c r="T1220" s="56"/>
      <c r="U1220" s="56"/>
    </row>
    <row r="1221">
      <c r="A1221" s="56"/>
      <c r="B1221" s="56"/>
      <c r="C1221" s="57"/>
      <c r="D1221" s="58"/>
      <c r="E1221" s="56"/>
      <c r="F1221" s="56"/>
      <c r="G1221" s="56"/>
      <c r="H1221" s="56"/>
      <c r="I1221" s="56"/>
      <c r="J1221" s="56"/>
      <c r="K1221" s="56"/>
      <c r="L1221" s="56"/>
      <c r="M1221" s="56"/>
      <c r="N1221" s="56"/>
      <c r="O1221" s="56"/>
      <c r="P1221" s="56"/>
      <c r="Q1221" s="56"/>
      <c r="R1221" s="56"/>
      <c r="S1221" s="56"/>
      <c r="T1221" s="56"/>
      <c r="U1221" s="56"/>
    </row>
    <row r="1222">
      <c r="A1222" s="56"/>
      <c r="B1222" s="56"/>
      <c r="C1222" s="57"/>
      <c r="D1222" s="58"/>
      <c r="E1222" s="56"/>
      <c r="F1222" s="56"/>
      <c r="G1222" s="56"/>
      <c r="H1222" s="56"/>
      <c r="I1222" s="56"/>
      <c r="J1222" s="56"/>
      <c r="K1222" s="56"/>
      <c r="L1222" s="56"/>
      <c r="M1222" s="56"/>
      <c r="N1222" s="56"/>
      <c r="O1222" s="56"/>
      <c r="P1222" s="56"/>
      <c r="Q1222" s="56"/>
      <c r="R1222" s="56"/>
      <c r="S1222" s="56"/>
      <c r="T1222" s="56"/>
      <c r="U1222" s="56"/>
    </row>
    <row r="1223">
      <c r="A1223" s="56"/>
      <c r="B1223" s="56"/>
      <c r="C1223" s="57"/>
      <c r="D1223" s="58"/>
      <c r="E1223" s="56"/>
      <c r="F1223" s="56"/>
      <c r="G1223" s="56"/>
      <c r="H1223" s="56"/>
      <c r="I1223" s="56"/>
      <c r="J1223" s="56"/>
      <c r="K1223" s="56"/>
      <c r="L1223" s="56"/>
      <c r="M1223" s="56"/>
      <c r="N1223" s="56"/>
      <c r="O1223" s="56"/>
      <c r="P1223" s="56"/>
      <c r="Q1223" s="56"/>
      <c r="R1223" s="56"/>
      <c r="S1223" s="56"/>
      <c r="T1223" s="56"/>
      <c r="U1223" s="56"/>
    </row>
    <row r="1224">
      <c r="A1224" s="56"/>
      <c r="B1224" s="56"/>
      <c r="C1224" s="57"/>
      <c r="D1224" s="58"/>
      <c r="E1224" s="56"/>
      <c r="F1224" s="56"/>
      <c r="G1224" s="56"/>
      <c r="H1224" s="56"/>
      <c r="I1224" s="56"/>
      <c r="J1224" s="56"/>
      <c r="K1224" s="56"/>
      <c r="L1224" s="56"/>
      <c r="M1224" s="56"/>
      <c r="N1224" s="56"/>
      <c r="O1224" s="56"/>
      <c r="P1224" s="56"/>
      <c r="Q1224" s="56"/>
      <c r="R1224" s="56"/>
      <c r="S1224" s="56"/>
      <c r="T1224" s="56"/>
      <c r="U1224" s="56"/>
    </row>
    <row r="1225">
      <c r="A1225" s="56"/>
      <c r="B1225" s="56"/>
      <c r="C1225" s="57"/>
      <c r="D1225" s="58"/>
      <c r="E1225" s="56"/>
      <c r="F1225" s="56"/>
      <c r="G1225" s="56"/>
      <c r="H1225" s="56"/>
      <c r="I1225" s="56"/>
      <c r="J1225" s="56"/>
      <c r="K1225" s="56"/>
      <c r="L1225" s="56"/>
      <c r="M1225" s="56"/>
      <c r="N1225" s="56"/>
      <c r="O1225" s="56"/>
      <c r="P1225" s="56"/>
      <c r="Q1225" s="56"/>
      <c r="R1225" s="56"/>
      <c r="S1225" s="56"/>
      <c r="T1225" s="56"/>
      <c r="U1225" s="56"/>
    </row>
    <row r="1226">
      <c r="A1226" s="56"/>
      <c r="B1226" s="56"/>
      <c r="C1226" s="57"/>
      <c r="D1226" s="58"/>
      <c r="E1226" s="56"/>
      <c r="F1226" s="56"/>
      <c r="G1226" s="56"/>
      <c r="H1226" s="56"/>
      <c r="I1226" s="56"/>
      <c r="J1226" s="56"/>
      <c r="K1226" s="56"/>
      <c r="L1226" s="56"/>
      <c r="M1226" s="56"/>
      <c r="N1226" s="56"/>
      <c r="O1226" s="56"/>
      <c r="P1226" s="56"/>
      <c r="Q1226" s="56"/>
      <c r="R1226" s="56"/>
      <c r="S1226" s="56"/>
      <c r="T1226" s="56"/>
      <c r="U1226" s="56"/>
    </row>
    <row r="1227">
      <c r="A1227" s="56"/>
      <c r="B1227" s="56"/>
      <c r="C1227" s="57"/>
      <c r="D1227" s="58"/>
      <c r="E1227" s="56"/>
      <c r="F1227" s="56"/>
      <c r="G1227" s="56"/>
      <c r="H1227" s="56"/>
      <c r="I1227" s="56"/>
      <c r="J1227" s="56"/>
      <c r="K1227" s="56"/>
      <c r="L1227" s="56"/>
      <c r="M1227" s="56"/>
      <c r="N1227" s="56"/>
      <c r="O1227" s="56"/>
      <c r="P1227" s="56"/>
      <c r="Q1227" s="56"/>
      <c r="R1227" s="56"/>
      <c r="S1227" s="56"/>
      <c r="T1227" s="56"/>
      <c r="U1227" s="56"/>
    </row>
    <row r="1228">
      <c r="A1228" s="56"/>
      <c r="B1228" s="56"/>
      <c r="C1228" s="57"/>
      <c r="D1228" s="58"/>
      <c r="E1228" s="56"/>
      <c r="F1228" s="56"/>
      <c r="G1228" s="56"/>
      <c r="H1228" s="56"/>
      <c r="I1228" s="56"/>
      <c r="J1228" s="56"/>
      <c r="K1228" s="56"/>
      <c r="L1228" s="56"/>
      <c r="M1228" s="56"/>
      <c r="N1228" s="56"/>
      <c r="O1228" s="56"/>
      <c r="P1228" s="56"/>
      <c r="Q1228" s="56"/>
      <c r="R1228" s="56"/>
      <c r="S1228" s="56"/>
      <c r="T1228" s="56"/>
      <c r="U1228" s="56"/>
    </row>
    <row r="1229">
      <c r="A1229" s="56"/>
      <c r="B1229" s="56"/>
      <c r="C1229" s="57"/>
      <c r="D1229" s="58"/>
      <c r="E1229" s="56"/>
      <c r="F1229" s="56"/>
      <c r="G1229" s="56"/>
      <c r="H1229" s="56"/>
      <c r="I1229" s="56"/>
      <c r="J1229" s="56"/>
      <c r="K1229" s="56"/>
      <c r="L1229" s="56"/>
      <c r="M1229" s="56"/>
      <c r="N1229" s="56"/>
      <c r="O1229" s="56"/>
      <c r="P1229" s="56"/>
      <c r="Q1229" s="56"/>
      <c r="R1229" s="56"/>
      <c r="S1229" s="56"/>
      <c r="T1229" s="56"/>
      <c r="U1229" s="56"/>
    </row>
    <row r="1230">
      <c r="A1230" s="56"/>
      <c r="B1230" s="56"/>
      <c r="C1230" s="57"/>
      <c r="D1230" s="58"/>
      <c r="E1230" s="56"/>
      <c r="F1230" s="56"/>
      <c r="G1230" s="56"/>
      <c r="H1230" s="56"/>
      <c r="I1230" s="56"/>
      <c r="J1230" s="56"/>
      <c r="K1230" s="56"/>
      <c r="L1230" s="56"/>
      <c r="M1230" s="56"/>
      <c r="N1230" s="56"/>
      <c r="O1230" s="56"/>
      <c r="P1230" s="56"/>
      <c r="Q1230" s="56"/>
      <c r="R1230" s="56"/>
      <c r="S1230" s="56"/>
      <c r="T1230" s="56"/>
      <c r="U1230" s="56"/>
    </row>
    <row r="1231">
      <c r="A1231" s="56"/>
      <c r="B1231" s="56"/>
      <c r="C1231" s="57"/>
      <c r="D1231" s="58"/>
      <c r="E1231" s="56"/>
      <c r="F1231" s="56"/>
      <c r="G1231" s="56"/>
      <c r="H1231" s="56"/>
      <c r="I1231" s="56"/>
      <c r="J1231" s="56"/>
      <c r="K1231" s="56"/>
      <c r="L1231" s="56"/>
      <c r="M1231" s="56"/>
      <c r="N1231" s="56"/>
      <c r="O1231" s="56"/>
      <c r="P1231" s="56"/>
      <c r="Q1231" s="56"/>
      <c r="R1231" s="56"/>
      <c r="S1231" s="56"/>
      <c r="T1231" s="56"/>
      <c r="U1231" s="56"/>
    </row>
    <row r="1232">
      <c r="A1232" s="56"/>
      <c r="B1232" s="56"/>
      <c r="C1232" s="57"/>
      <c r="D1232" s="58"/>
      <c r="E1232" s="56"/>
      <c r="F1232" s="56"/>
      <c r="G1232" s="56"/>
      <c r="H1232" s="56"/>
      <c r="I1232" s="56"/>
      <c r="J1232" s="56"/>
      <c r="K1232" s="56"/>
      <c r="L1232" s="56"/>
      <c r="M1232" s="56"/>
      <c r="N1232" s="56"/>
      <c r="O1232" s="56"/>
      <c r="P1232" s="56"/>
      <c r="Q1232" s="56"/>
      <c r="R1232" s="56"/>
      <c r="S1232" s="56"/>
      <c r="T1232" s="56"/>
      <c r="U1232" s="56"/>
    </row>
    <row r="1233">
      <c r="A1233" s="56"/>
      <c r="B1233" s="56"/>
      <c r="C1233" s="57"/>
      <c r="D1233" s="58"/>
      <c r="E1233" s="56"/>
      <c r="F1233" s="56"/>
      <c r="G1233" s="56"/>
      <c r="H1233" s="56"/>
      <c r="I1233" s="56"/>
      <c r="J1233" s="56"/>
      <c r="K1233" s="56"/>
      <c r="L1233" s="56"/>
      <c r="M1233" s="56"/>
      <c r="N1233" s="56"/>
      <c r="O1233" s="56"/>
      <c r="P1233" s="56"/>
      <c r="Q1233" s="56"/>
      <c r="R1233" s="56"/>
      <c r="S1233" s="56"/>
      <c r="T1233" s="56"/>
      <c r="U1233" s="56"/>
    </row>
    <row r="1234">
      <c r="A1234" s="56"/>
      <c r="B1234" s="56"/>
      <c r="C1234" s="57"/>
      <c r="D1234" s="58"/>
      <c r="E1234" s="56"/>
      <c r="F1234" s="56"/>
      <c r="G1234" s="56"/>
      <c r="H1234" s="56"/>
      <c r="I1234" s="56"/>
      <c r="J1234" s="56"/>
      <c r="K1234" s="56"/>
      <c r="L1234" s="56"/>
      <c r="M1234" s="56"/>
      <c r="N1234" s="56"/>
      <c r="O1234" s="56"/>
      <c r="P1234" s="56"/>
      <c r="Q1234" s="56"/>
      <c r="R1234" s="56"/>
      <c r="S1234" s="56"/>
      <c r="T1234" s="56"/>
      <c r="U1234" s="56"/>
    </row>
    <row r="1235">
      <c r="A1235" s="56"/>
      <c r="B1235" s="56"/>
      <c r="C1235" s="57"/>
      <c r="D1235" s="58"/>
      <c r="E1235" s="56"/>
      <c r="F1235" s="56"/>
      <c r="G1235" s="56"/>
      <c r="H1235" s="56"/>
      <c r="I1235" s="56"/>
      <c r="J1235" s="56"/>
      <c r="K1235" s="56"/>
      <c r="L1235" s="56"/>
      <c r="M1235" s="56"/>
      <c r="N1235" s="56"/>
      <c r="O1235" s="56"/>
      <c r="P1235" s="56"/>
      <c r="Q1235" s="56"/>
      <c r="R1235" s="56"/>
      <c r="S1235" s="56"/>
      <c r="T1235" s="56"/>
      <c r="U1235" s="56"/>
    </row>
    <row r="1236">
      <c r="A1236" s="56"/>
      <c r="B1236" s="56"/>
      <c r="C1236" s="57"/>
      <c r="D1236" s="58"/>
      <c r="E1236" s="56"/>
      <c r="F1236" s="56"/>
      <c r="G1236" s="56"/>
      <c r="H1236" s="56"/>
      <c r="I1236" s="56"/>
      <c r="J1236" s="56"/>
      <c r="K1236" s="56"/>
      <c r="L1236" s="56"/>
      <c r="M1236" s="56"/>
      <c r="N1236" s="56"/>
      <c r="O1236" s="56"/>
      <c r="P1236" s="56"/>
      <c r="Q1236" s="56"/>
      <c r="R1236" s="56"/>
      <c r="S1236" s="56"/>
      <c r="T1236" s="56"/>
      <c r="U1236" s="56"/>
    </row>
    <row r="1237">
      <c r="A1237" s="56"/>
      <c r="B1237" s="56"/>
      <c r="C1237" s="57"/>
      <c r="D1237" s="58"/>
      <c r="E1237" s="56"/>
      <c r="F1237" s="56"/>
      <c r="G1237" s="56"/>
      <c r="H1237" s="56"/>
      <c r="I1237" s="56"/>
      <c r="J1237" s="56"/>
      <c r="K1237" s="56"/>
      <c r="L1237" s="56"/>
      <c r="M1237" s="56"/>
      <c r="N1237" s="56"/>
      <c r="O1237" s="56"/>
      <c r="P1237" s="56"/>
      <c r="Q1237" s="56"/>
      <c r="R1237" s="56"/>
      <c r="S1237" s="56"/>
      <c r="T1237" s="56"/>
      <c r="U1237" s="56"/>
    </row>
    <row r="1238">
      <c r="A1238" s="56"/>
      <c r="B1238" s="56"/>
      <c r="C1238" s="57"/>
      <c r="D1238" s="58"/>
      <c r="E1238" s="56"/>
      <c r="F1238" s="56"/>
      <c r="G1238" s="56"/>
      <c r="H1238" s="56"/>
      <c r="I1238" s="56"/>
      <c r="J1238" s="56"/>
      <c r="K1238" s="56"/>
      <c r="L1238" s="56"/>
      <c r="M1238" s="56"/>
      <c r="N1238" s="56"/>
      <c r="O1238" s="56"/>
      <c r="P1238" s="56"/>
      <c r="Q1238" s="56"/>
      <c r="R1238" s="56"/>
      <c r="S1238" s="56"/>
      <c r="T1238" s="56"/>
      <c r="U1238" s="56"/>
    </row>
    <row r="1239">
      <c r="A1239" s="56"/>
      <c r="B1239" s="56"/>
      <c r="C1239" s="57"/>
      <c r="D1239" s="58"/>
      <c r="E1239" s="56"/>
      <c r="F1239" s="56"/>
      <c r="G1239" s="56"/>
      <c r="H1239" s="56"/>
      <c r="I1239" s="56"/>
      <c r="J1239" s="56"/>
      <c r="K1239" s="56"/>
      <c r="L1239" s="56"/>
      <c r="M1239" s="56"/>
      <c r="N1239" s="56"/>
      <c r="O1239" s="56"/>
      <c r="P1239" s="56"/>
      <c r="Q1239" s="56"/>
      <c r="R1239" s="56"/>
      <c r="S1239" s="56"/>
      <c r="T1239" s="56"/>
      <c r="U1239" s="56"/>
    </row>
    <row r="1240">
      <c r="A1240" s="56"/>
      <c r="B1240" s="56"/>
      <c r="C1240" s="57"/>
      <c r="D1240" s="58"/>
      <c r="E1240" s="56"/>
      <c r="F1240" s="56"/>
      <c r="G1240" s="56"/>
      <c r="H1240" s="56"/>
      <c r="I1240" s="56"/>
      <c r="J1240" s="56"/>
      <c r="K1240" s="56"/>
      <c r="L1240" s="56"/>
      <c r="M1240" s="56"/>
      <c r="N1240" s="56"/>
      <c r="O1240" s="56"/>
      <c r="P1240" s="56"/>
      <c r="Q1240" s="56"/>
      <c r="R1240" s="56"/>
      <c r="S1240" s="56"/>
      <c r="T1240" s="56"/>
      <c r="U1240" s="56"/>
    </row>
    <row r="1241">
      <c r="A1241" s="56"/>
      <c r="B1241" s="56"/>
      <c r="C1241" s="57"/>
      <c r="D1241" s="58"/>
      <c r="E1241" s="56"/>
      <c r="F1241" s="56"/>
      <c r="G1241" s="56"/>
      <c r="H1241" s="56"/>
      <c r="I1241" s="56"/>
      <c r="J1241" s="56"/>
      <c r="K1241" s="56"/>
      <c r="L1241" s="56"/>
      <c r="M1241" s="56"/>
      <c r="N1241" s="56"/>
      <c r="O1241" s="56"/>
      <c r="P1241" s="56"/>
      <c r="Q1241" s="56"/>
      <c r="R1241" s="56"/>
      <c r="S1241" s="56"/>
      <c r="T1241" s="56"/>
      <c r="U1241" s="56"/>
    </row>
    <row r="1242">
      <c r="A1242" s="56"/>
      <c r="B1242" s="56"/>
      <c r="C1242" s="57"/>
      <c r="D1242" s="58"/>
      <c r="E1242" s="56"/>
      <c r="F1242" s="56"/>
      <c r="G1242" s="56"/>
      <c r="H1242" s="56"/>
      <c r="I1242" s="56"/>
      <c r="J1242" s="56"/>
      <c r="K1242" s="56"/>
      <c r="L1242" s="56"/>
      <c r="M1242" s="56"/>
      <c r="N1242" s="56"/>
      <c r="O1242" s="56"/>
      <c r="P1242" s="56"/>
      <c r="Q1242" s="56"/>
      <c r="R1242" s="56"/>
      <c r="S1242" s="56"/>
      <c r="T1242" s="56"/>
      <c r="U1242" s="56"/>
    </row>
    <row r="1243">
      <c r="A1243" s="56"/>
      <c r="B1243" s="56"/>
      <c r="C1243" s="57"/>
      <c r="D1243" s="58"/>
      <c r="E1243" s="56"/>
      <c r="F1243" s="56"/>
      <c r="G1243" s="56"/>
      <c r="H1243" s="56"/>
      <c r="I1243" s="56"/>
      <c r="J1243" s="56"/>
      <c r="K1243" s="56"/>
      <c r="L1243" s="56"/>
      <c r="M1243" s="56"/>
      <c r="N1243" s="56"/>
      <c r="O1243" s="56"/>
      <c r="P1243" s="56"/>
      <c r="Q1243" s="56"/>
      <c r="R1243" s="56"/>
      <c r="S1243" s="56"/>
      <c r="T1243" s="56"/>
      <c r="U1243" s="56"/>
    </row>
    <row r="1244">
      <c r="A1244" s="56"/>
      <c r="B1244" s="56"/>
      <c r="C1244" s="57"/>
      <c r="D1244" s="58"/>
      <c r="E1244" s="56"/>
      <c r="F1244" s="56"/>
      <c r="G1244" s="56"/>
      <c r="H1244" s="56"/>
      <c r="I1244" s="56"/>
      <c r="J1244" s="56"/>
      <c r="K1244" s="56"/>
      <c r="L1244" s="56"/>
      <c r="M1244" s="56"/>
      <c r="N1244" s="56"/>
      <c r="O1244" s="56"/>
      <c r="P1244" s="56"/>
      <c r="Q1244" s="56"/>
      <c r="R1244" s="56"/>
      <c r="S1244" s="56"/>
      <c r="T1244" s="56"/>
      <c r="U1244" s="56"/>
    </row>
    <row r="1245">
      <c r="A1245" s="56"/>
      <c r="B1245" s="56"/>
      <c r="C1245" s="57"/>
      <c r="D1245" s="58"/>
      <c r="E1245" s="56"/>
      <c r="F1245" s="56"/>
      <c r="G1245" s="56"/>
      <c r="H1245" s="56"/>
      <c r="I1245" s="56"/>
      <c r="J1245" s="56"/>
      <c r="K1245" s="56"/>
      <c r="L1245" s="56"/>
      <c r="M1245" s="56"/>
      <c r="N1245" s="56"/>
      <c r="O1245" s="56"/>
      <c r="P1245" s="56"/>
      <c r="Q1245" s="56"/>
      <c r="R1245" s="56"/>
      <c r="S1245" s="56"/>
      <c r="T1245" s="56"/>
      <c r="U1245" s="56"/>
    </row>
    <row r="1246">
      <c r="A1246" s="56"/>
      <c r="B1246" s="56"/>
      <c r="C1246" s="57"/>
      <c r="D1246" s="58"/>
      <c r="E1246" s="56"/>
      <c r="F1246" s="56"/>
      <c r="G1246" s="56"/>
      <c r="H1246" s="56"/>
      <c r="I1246" s="56"/>
      <c r="J1246" s="56"/>
      <c r="K1246" s="56"/>
      <c r="L1246" s="56"/>
      <c r="M1246" s="56"/>
      <c r="N1246" s="56"/>
      <c r="O1246" s="56"/>
      <c r="P1246" s="56"/>
      <c r="Q1246" s="56"/>
      <c r="R1246" s="56"/>
      <c r="S1246" s="56"/>
      <c r="T1246" s="56"/>
      <c r="U1246" s="56"/>
    </row>
    <row r="1247">
      <c r="A1247" s="56"/>
      <c r="B1247" s="56"/>
      <c r="C1247" s="57"/>
      <c r="D1247" s="58"/>
      <c r="E1247" s="56"/>
      <c r="F1247" s="56"/>
      <c r="G1247" s="56"/>
      <c r="H1247" s="56"/>
      <c r="I1247" s="56"/>
      <c r="J1247" s="56"/>
      <c r="K1247" s="56"/>
      <c r="L1247" s="56"/>
      <c r="M1247" s="56"/>
      <c r="N1247" s="56"/>
      <c r="O1247" s="56"/>
      <c r="P1247" s="56"/>
      <c r="Q1247" s="56"/>
      <c r="R1247" s="56"/>
      <c r="S1247" s="56"/>
      <c r="T1247" s="56"/>
      <c r="U1247" s="56"/>
    </row>
    <row r="1248">
      <c r="A1248" s="56"/>
      <c r="B1248" s="56"/>
      <c r="C1248" s="57"/>
      <c r="D1248" s="58"/>
      <c r="E1248" s="56"/>
      <c r="F1248" s="56"/>
      <c r="G1248" s="56"/>
      <c r="H1248" s="56"/>
      <c r="I1248" s="56"/>
      <c r="J1248" s="56"/>
      <c r="K1248" s="56"/>
      <c r="L1248" s="56"/>
      <c r="M1248" s="56"/>
      <c r="N1248" s="56"/>
      <c r="O1248" s="56"/>
      <c r="P1248" s="56"/>
      <c r="Q1248" s="56"/>
      <c r="R1248" s="56"/>
      <c r="S1248" s="56"/>
      <c r="T1248" s="56"/>
      <c r="U1248" s="56"/>
    </row>
    <row r="1249">
      <c r="A1249" s="56"/>
      <c r="B1249" s="56"/>
      <c r="C1249" s="57"/>
      <c r="D1249" s="58"/>
      <c r="E1249" s="56"/>
      <c r="F1249" s="56"/>
      <c r="G1249" s="56"/>
      <c r="H1249" s="56"/>
      <c r="I1249" s="56"/>
      <c r="J1249" s="56"/>
      <c r="K1249" s="56"/>
      <c r="L1249" s="56"/>
      <c r="M1249" s="56"/>
      <c r="N1249" s="56"/>
      <c r="O1249" s="56"/>
      <c r="P1249" s="56"/>
      <c r="Q1249" s="56"/>
      <c r="R1249" s="56"/>
      <c r="S1249" s="56"/>
      <c r="T1249" s="56"/>
      <c r="U1249" s="56"/>
    </row>
    <row r="1250">
      <c r="A1250" s="56"/>
      <c r="B1250" s="56"/>
      <c r="C1250" s="57"/>
      <c r="D1250" s="58"/>
      <c r="E1250" s="56"/>
      <c r="F1250" s="56"/>
      <c r="G1250" s="56"/>
      <c r="H1250" s="56"/>
      <c r="I1250" s="56"/>
      <c r="J1250" s="56"/>
      <c r="K1250" s="56"/>
      <c r="L1250" s="56"/>
      <c r="M1250" s="56"/>
      <c r="N1250" s="56"/>
      <c r="O1250" s="56"/>
      <c r="P1250" s="56"/>
      <c r="Q1250" s="56"/>
      <c r="R1250" s="56"/>
      <c r="S1250" s="56"/>
      <c r="T1250" s="56"/>
      <c r="U1250" s="56"/>
    </row>
    <row r="1251">
      <c r="A1251" s="56"/>
      <c r="B1251" s="56"/>
      <c r="C1251" s="57"/>
      <c r="D1251" s="58"/>
      <c r="E1251" s="56"/>
      <c r="F1251" s="56"/>
      <c r="G1251" s="56"/>
      <c r="H1251" s="56"/>
      <c r="I1251" s="56"/>
      <c r="J1251" s="56"/>
      <c r="K1251" s="56"/>
      <c r="L1251" s="56"/>
      <c r="M1251" s="56"/>
      <c r="N1251" s="56"/>
      <c r="O1251" s="56"/>
      <c r="P1251" s="56"/>
      <c r="Q1251" s="56"/>
      <c r="R1251" s="56"/>
      <c r="S1251" s="56"/>
      <c r="T1251" s="56"/>
      <c r="U1251" s="56"/>
    </row>
    <row r="1252">
      <c r="A1252" s="56"/>
      <c r="B1252" s="56"/>
      <c r="C1252" s="57"/>
      <c r="D1252" s="58"/>
      <c r="E1252" s="56"/>
      <c r="F1252" s="56"/>
      <c r="G1252" s="56"/>
      <c r="H1252" s="56"/>
      <c r="I1252" s="56"/>
      <c r="J1252" s="56"/>
      <c r="K1252" s="56"/>
      <c r="L1252" s="56"/>
      <c r="M1252" s="56"/>
      <c r="N1252" s="56"/>
      <c r="O1252" s="56"/>
      <c r="P1252" s="56"/>
      <c r="Q1252" s="56"/>
      <c r="R1252" s="56"/>
      <c r="S1252" s="56"/>
      <c r="T1252" s="56"/>
      <c r="U1252" s="56"/>
    </row>
    <row r="1253">
      <c r="A1253" s="56"/>
      <c r="B1253" s="56"/>
      <c r="C1253" s="57"/>
      <c r="D1253" s="58"/>
      <c r="E1253" s="56"/>
      <c r="F1253" s="56"/>
      <c r="G1253" s="56"/>
      <c r="H1253" s="56"/>
      <c r="I1253" s="56"/>
      <c r="J1253" s="56"/>
      <c r="K1253" s="56"/>
      <c r="L1253" s="56"/>
      <c r="M1253" s="56"/>
      <c r="N1253" s="56"/>
      <c r="O1253" s="56"/>
      <c r="P1253" s="56"/>
      <c r="Q1253" s="56"/>
      <c r="R1253" s="56"/>
      <c r="S1253" s="56"/>
      <c r="T1253" s="56"/>
      <c r="U1253" s="56"/>
    </row>
    <row r="1254">
      <c r="A1254" s="56"/>
      <c r="B1254" s="56"/>
      <c r="C1254" s="57"/>
      <c r="D1254" s="58"/>
      <c r="E1254" s="56"/>
      <c r="F1254" s="56"/>
      <c r="G1254" s="56"/>
      <c r="H1254" s="56"/>
      <c r="I1254" s="56"/>
      <c r="J1254" s="56"/>
      <c r="K1254" s="56"/>
      <c r="L1254" s="56"/>
      <c r="M1254" s="56"/>
      <c r="N1254" s="56"/>
      <c r="O1254" s="56"/>
      <c r="P1254" s="56"/>
      <c r="Q1254" s="56"/>
      <c r="R1254" s="56"/>
      <c r="S1254" s="56"/>
      <c r="T1254" s="56"/>
      <c r="U1254" s="56"/>
    </row>
    <row r="1255">
      <c r="A1255" s="56"/>
      <c r="B1255" s="56"/>
      <c r="C1255" s="57"/>
      <c r="D1255" s="58"/>
      <c r="E1255" s="56"/>
      <c r="F1255" s="56"/>
      <c r="G1255" s="56"/>
      <c r="H1255" s="56"/>
      <c r="I1255" s="56"/>
      <c r="J1255" s="56"/>
      <c r="K1255" s="56"/>
      <c r="L1255" s="56"/>
      <c r="M1255" s="56"/>
      <c r="N1255" s="56"/>
      <c r="O1255" s="56"/>
      <c r="P1255" s="56"/>
      <c r="Q1255" s="56"/>
      <c r="R1255" s="56"/>
      <c r="S1255" s="56"/>
      <c r="T1255" s="56"/>
      <c r="U1255" s="56"/>
    </row>
    <row r="1256">
      <c r="A1256" s="56"/>
      <c r="B1256" s="56"/>
      <c r="C1256" s="57"/>
      <c r="D1256" s="58"/>
      <c r="E1256" s="56"/>
      <c r="F1256" s="56"/>
      <c r="G1256" s="56"/>
      <c r="H1256" s="56"/>
      <c r="I1256" s="56"/>
      <c r="J1256" s="56"/>
      <c r="K1256" s="56"/>
      <c r="L1256" s="56"/>
      <c r="M1256" s="56"/>
      <c r="N1256" s="56"/>
      <c r="O1256" s="56"/>
      <c r="P1256" s="56"/>
      <c r="Q1256" s="56"/>
      <c r="R1256" s="56"/>
      <c r="S1256" s="56"/>
      <c r="T1256" s="56"/>
      <c r="U1256" s="56"/>
    </row>
    <row r="1257">
      <c r="A1257" s="56"/>
      <c r="B1257" s="56"/>
      <c r="C1257" s="57"/>
      <c r="D1257" s="58"/>
      <c r="E1257" s="56"/>
      <c r="F1257" s="56"/>
      <c r="G1257" s="56"/>
      <c r="H1257" s="56"/>
      <c r="I1257" s="56"/>
      <c r="J1257" s="56"/>
      <c r="K1257" s="56"/>
      <c r="L1257" s="56"/>
      <c r="M1257" s="56"/>
      <c r="N1257" s="56"/>
      <c r="O1257" s="56"/>
      <c r="P1257" s="56"/>
      <c r="Q1257" s="56"/>
      <c r="R1257" s="56"/>
      <c r="S1257" s="56"/>
      <c r="T1257" s="56"/>
      <c r="U1257" s="56"/>
    </row>
    <row r="1258">
      <c r="A1258" s="56"/>
      <c r="B1258" s="56"/>
      <c r="C1258" s="57"/>
      <c r="D1258" s="58"/>
      <c r="E1258" s="56"/>
      <c r="F1258" s="56"/>
      <c r="G1258" s="56"/>
      <c r="H1258" s="56"/>
      <c r="I1258" s="56"/>
      <c r="J1258" s="56"/>
      <c r="K1258" s="56"/>
      <c r="L1258" s="56"/>
      <c r="M1258" s="56"/>
      <c r="N1258" s="56"/>
      <c r="O1258" s="56"/>
      <c r="P1258" s="56"/>
      <c r="Q1258" s="56"/>
      <c r="R1258" s="56"/>
      <c r="S1258" s="56"/>
      <c r="T1258" s="56"/>
      <c r="U1258" s="56"/>
    </row>
    <row r="1259">
      <c r="A1259" s="56"/>
      <c r="B1259" s="56"/>
      <c r="C1259" s="57"/>
      <c r="D1259" s="58"/>
      <c r="E1259" s="56"/>
      <c r="F1259" s="56"/>
      <c r="G1259" s="56"/>
      <c r="H1259" s="56"/>
      <c r="I1259" s="56"/>
      <c r="J1259" s="56"/>
      <c r="K1259" s="56"/>
      <c r="L1259" s="56"/>
      <c r="M1259" s="56"/>
      <c r="N1259" s="56"/>
      <c r="O1259" s="56"/>
      <c r="P1259" s="56"/>
      <c r="Q1259" s="56"/>
      <c r="R1259" s="56"/>
      <c r="S1259" s="56"/>
      <c r="T1259" s="56"/>
      <c r="U1259" s="56"/>
    </row>
    <row r="1260">
      <c r="A1260" s="56"/>
      <c r="B1260" s="56"/>
      <c r="C1260" s="57"/>
      <c r="D1260" s="58"/>
      <c r="E1260" s="56"/>
      <c r="F1260" s="56"/>
      <c r="G1260" s="56"/>
      <c r="H1260" s="56"/>
      <c r="I1260" s="56"/>
      <c r="J1260" s="56"/>
      <c r="K1260" s="56"/>
      <c r="L1260" s="56"/>
      <c r="M1260" s="56"/>
      <c r="N1260" s="56"/>
      <c r="O1260" s="56"/>
      <c r="P1260" s="56"/>
      <c r="Q1260" s="56"/>
      <c r="R1260" s="56"/>
      <c r="S1260" s="56"/>
      <c r="T1260" s="56"/>
      <c r="U1260" s="56"/>
    </row>
    <row r="1261">
      <c r="A1261" s="56"/>
      <c r="B1261" s="56"/>
      <c r="C1261" s="57"/>
      <c r="D1261" s="58"/>
      <c r="E1261" s="56"/>
      <c r="F1261" s="56"/>
      <c r="G1261" s="56"/>
      <c r="H1261" s="56"/>
      <c r="I1261" s="56"/>
      <c r="J1261" s="56"/>
      <c r="K1261" s="56"/>
      <c r="L1261" s="56"/>
      <c r="M1261" s="56"/>
      <c r="N1261" s="56"/>
      <c r="O1261" s="56"/>
      <c r="P1261" s="56"/>
      <c r="Q1261" s="56"/>
      <c r="R1261" s="56"/>
      <c r="S1261" s="56"/>
      <c r="T1261" s="56"/>
      <c r="U1261" s="56"/>
    </row>
    <row r="1262">
      <c r="A1262" s="56"/>
      <c r="B1262" s="56"/>
      <c r="C1262" s="57"/>
      <c r="D1262" s="58"/>
      <c r="E1262" s="56"/>
      <c r="F1262" s="56"/>
      <c r="G1262" s="56"/>
      <c r="H1262" s="56"/>
      <c r="I1262" s="56"/>
      <c r="J1262" s="56"/>
      <c r="K1262" s="56"/>
      <c r="L1262" s="56"/>
      <c r="M1262" s="56"/>
      <c r="N1262" s="56"/>
      <c r="O1262" s="56"/>
      <c r="P1262" s="56"/>
      <c r="Q1262" s="56"/>
      <c r="R1262" s="56"/>
      <c r="S1262" s="56"/>
      <c r="T1262" s="56"/>
      <c r="U1262" s="56"/>
    </row>
    <row r="1263">
      <c r="A1263" s="56"/>
      <c r="B1263" s="56"/>
      <c r="C1263" s="57"/>
      <c r="D1263" s="58"/>
      <c r="E1263" s="56"/>
      <c r="F1263" s="56"/>
      <c r="G1263" s="56"/>
      <c r="H1263" s="56"/>
      <c r="I1263" s="56"/>
      <c r="J1263" s="56"/>
      <c r="K1263" s="56"/>
      <c r="L1263" s="56"/>
      <c r="M1263" s="56"/>
      <c r="N1263" s="56"/>
      <c r="O1263" s="56"/>
      <c r="P1263" s="56"/>
      <c r="Q1263" s="56"/>
      <c r="R1263" s="56"/>
      <c r="S1263" s="56"/>
      <c r="T1263" s="56"/>
      <c r="U1263" s="56"/>
    </row>
    <row r="1264">
      <c r="A1264" s="56"/>
      <c r="B1264" s="56"/>
      <c r="C1264" s="57"/>
      <c r="D1264" s="58"/>
      <c r="E1264" s="56"/>
      <c r="F1264" s="56"/>
      <c r="G1264" s="56"/>
      <c r="H1264" s="56"/>
      <c r="I1264" s="56"/>
      <c r="J1264" s="56"/>
      <c r="K1264" s="56"/>
      <c r="L1264" s="56"/>
      <c r="M1264" s="56"/>
      <c r="N1264" s="56"/>
      <c r="O1264" s="56"/>
      <c r="P1264" s="56"/>
      <c r="Q1264" s="56"/>
      <c r="R1264" s="56"/>
      <c r="S1264" s="56"/>
      <c r="T1264" s="56"/>
      <c r="U1264" s="56"/>
    </row>
    <row r="1265">
      <c r="A1265" s="56"/>
      <c r="B1265" s="56"/>
      <c r="C1265" s="57"/>
      <c r="D1265" s="58"/>
      <c r="E1265" s="56"/>
      <c r="F1265" s="56"/>
      <c r="G1265" s="56"/>
      <c r="H1265" s="56"/>
      <c r="I1265" s="56"/>
      <c r="J1265" s="56"/>
      <c r="K1265" s="56"/>
      <c r="L1265" s="56"/>
      <c r="M1265" s="56"/>
      <c r="N1265" s="56"/>
      <c r="O1265" s="56"/>
      <c r="P1265" s="56"/>
      <c r="Q1265" s="56"/>
      <c r="R1265" s="56"/>
      <c r="S1265" s="56"/>
      <c r="T1265" s="56"/>
      <c r="U1265" s="56"/>
    </row>
    <row r="1266">
      <c r="A1266" s="56"/>
      <c r="B1266" s="56"/>
      <c r="C1266" s="57"/>
      <c r="D1266" s="58"/>
      <c r="E1266" s="56"/>
      <c r="F1266" s="56"/>
      <c r="G1266" s="56"/>
      <c r="H1266" s="56"/>
      <c r="I1266" s="56"/>
      <c r="J1266" s="56"/>
      <c r="K1266" s="56"/>
      <c r="L1266" s="56"/>
      <c r="M1266" s="56"/>
      <c r="N1266" s="56"/>
      <c r="O1266" s="56"/>
      <c r="P1266" s="56"/>
      <c r="Q1266" s="56"/>
      <c r="R1266" s="56"/>
      <c r="S1266" s="56"/>
      <c r="T1266" s="56"/>
      <c r="U1266" s="56"/>
    </row>
    <row r="1267">
      <c r="A1267" s="56"/>
      <c r="B1267" s="56"/>
      <c r="C1267" s="57"/>
      <c r="D1267" s="58"/>
      <c r="E1267" s="56"/>
      <c r="F1267" s="56"/>
      <c r="G1267" s="56"/>
      <c r="H1267" s="56"/>
      <c r="I1267" s="56"/>
      <c r="J1267" s="56"/>
      <c r="K1267" s="56"/>
      <c r="L1267" s="56"/>
      <c r="M1267" s="56"/>
      <c r="N1267" s="56"/>
      <c r="O1267" s="56"/>
      <c r="P1267" s="56"/>
      <c r="Q1267" s="56"/>
      <c r="R1267" s="56"/>
      <c r="S1267" s="56"/>
      <c r="T1267" s="56"/>
      <c r="U1267" s="56"/>
    </row>
    <row r="1268">
      <c r="A1268" s="56"/>
      <c r="B1268" s="56"/>
      <c r="C1268" s="57"/>
      <c r="D1268" s="58"/>
      <c r="E1268" s="56"/>
      <c r="F1268" s="56"/>
      <c r="G1268" s="56"/>
      <c r="H1268" s="56"/>
      <c r="I1268" s="56"/>
      <c r="J1268" s="56"/>
      <c r="K1268" s="56"/>
      <c r="L1268" s="56"/>
      <c r="M1268" s="56"/>
      <c r="N1268" s="56"/>
      <c r="O1268" s="56"/>
      <c r="P1268" s="56"/>
      <c r="Q1268" s="56"/>
      <c r="R1268" s="56"/>
      <c r="S1268" s="56"/>
      <c r="T1268" s="56"/>
      <c r="U1268" s="56"/>
    </row>
    <row r="1269">
      <c r="A1269" s="56"/>
      <c r="B1269" s="56"/>
      <c r="C1269" s="57"/>
      <c r="D1269" s="58"/>
      <c r="E1269" s="56"/>
      <c r="F1269" s="56"/>
      <c r="G1269" s="56"/>
      <c r="H1269" s="56"/>
      <c r="I1269" s="56"/>
      <c r="J1269" s="56"/>
      <c r="K1269" s="56"/>
      <c r="L1269" s="56"/>
      <c r="M1269" s="56"/>
      <c r="N1269" s="56"/>
      <c r="O1269" s="56"/>
      <c r="P1269" s="56"/>
      <c r="Q1269" s="56"/>
      <c r="R1269" s="56"/>
      <c r="S1269" s="56"/>
      <c r="T1269" s="56"/>
      <c r="U1269" s="56"/>
    </row>
    <row r="1270">
      <c r="A1270" s="56"/>
      <c r="B1270" s="56"/>
      <c r="C1270" s="57"/>
      <c r="D1270" s="58"/>
      <c r="E1270" s="56"/>
      <c r="F1270" s="56"/>
      <c r="G1270" s="56"/>
      <c r="H1270" s="56"/>
      <c r="I1270" s="56"/>
      <c r="J1270" s="56"/>
      <c r="K1270" s="56"/>
      <c r="L1270" s="56"/>
      <c r="M1270" s="56"/>
      <c r="N1270" s="56"/>
      <c r="O1270" s="56"/>
      <c r="P1270" s="56"/>
      <c r="Q1270" s="56"/>
      <c r="R1270" s="56"/>
      <c r="S1270" s="56"/>
      <c r="T1270" s="56"/>
      <c r="U1270" s="56"/>
    </row>
    <row r="1271">
      <c r="A1271" s="56"/>
      <c r="B1271" s="56"/>
      <c r="C1271" s="57"/>
      <c r="D1271" s="58"/>
      <c r="E1271" s="56"/>
      <c r="F1271" s="56"/>
      <c r="G1271" s="56"/>
      <c r="H1271" s="56"/>
      <c r="I1271" s="56"/>
      <c r="J1271" s="56"/>
      <c r="K1271" s="56"/>
      <c r="L1271" s="56"/>
      <c r="M1271" s="56"/>
      <c r="N1271" s="56"/>
      <c r="O1271" s="56"/>
      <c r="P1271" s="56"/>
      <c r="Q1271" s="56"/>
      <c r="R1271" s="56"/>
      <c r="S1271" s="56"/>
      <c r="T1271" s="56"/>
      <c r="U1271" s="56"/>
    </row>
    <row r="1272">
      <c r="A1272" s="56"/>
      <c r="B1272" s="56"/>
      <c r="C1272" s="57"/>
      <c r="D1272" s="58"/>
      <c r="E1272" s="56"/>
      <c r="F1272" s="56"/>
      <c r="G1272" s="56"/>
      <c r="H1272" s="56"/>
      <c r="I1272" s="56"/>
      <c r="J1272" s="56"/>
      <c r="K1272" s="56"/>
      <c r="L1272" s="56"/>
      <c r="M1272" s="56"/>
      <c r="N1272" s="56"/>
      <c r="O1272" s="56"/>
      <c r="P1272" s="56"/>
      <c r="Q1272" s="56"/>
      <c r="R1272" s="56"/>
      <c r="S1272" s="56"/>
      <c r="T1272" s="56"/>
      <c r="U1272" s="56"/>
    </row>
    <row r="1273">
      <c r="A1273" s="56"/>
      <c r="B1273" s="56"/>
      <c r="C1273" s="57"/>
      <c r="D1273" s="58"/>
      <c r="E1273" s="56"/>
      <c r="F1273" s="56"/>
      <c r="G1273" s="56"/>
      <c r="H1273" s="56"/>
      <c r="I1273" s="56"/>
      <c r="J1273" s="56"/>
      <c r="K1273" s="56"/>
      <c r="L1273" s="56"/>
      <c r="M1273" s="56"/>
      <c r="N1273" s="56"/>
      <c r="O1273" s="56"/>
      <c r="P1273" s="56"/>
      <c r="Q1273" s="56"/>
      <c r="R1273" s="56"/>
      <c r="S1273" s="56"/>
      <c r="T1273" s="56"/>
      <c r="U1273" s="56"/>
    </row>
    <row r="1274">
      <c r="A1274" s="56"/>
      <c r="B1274" s="56"/>
      <c r="C1274" s="57"/>
      <c r="D1274" s="58"/>
      <c r="E1274" s="56"/>
      <c r="F1274" s="56"/>
      <c r="G1274" s="56"/>
      <c r="H1274" s="56"/>
      <c r="I1274" s="56"/>
      <c r="J1274" s="56"/>
      <c r="K1274" s="56"/>
      <c r="L1274" s="56"/>
      <c r="M1274" s="56"/>
      <c r="N1274" s="56"/>
      <c r="O1274" s="56"/>
      <c r="P1274" s="56"/>
      <c r="Q1274" s="56"/>
      <c r="R1274" s="56"/>
      <c r="S1274" s="56"/>
      <c r="T1274" s="56"/>
      <c r="U1274" s="56"/>
    </row>
    <row r="1275">
      <c r="A1275" s="56"/>
      <c r="B1275" s="56"/>
      <c r="C1275" s="57"/>
      <c r="D1275" s="58"/>
      <c r="E1275" s="56"/>
      <c r="F1275" s="56"/>
      <c r="G1275" s="56"/>
      <c r="H1275" s="56"/>
      <c r="I1275" s="56"/>
      <c r="J1275" s="56"/>
      <c r="K1275" s="56"/>
      <c r="L1275" s="56"/>
      <c r="M1275" s="56"/>
      <c r="N1275" s="56"/>
      <c r="O1275" s="56"/>
      <c r="P1275" s="56"/>
      <c r="Q1275" s="56"/>
      <c r="R1275" s="56"/>
      <c r="S1275" s="56"/>
      <c r="T1275" s="56"/>
      <c r="U1275" s="56"/>
    </row>
    <row r="1276">
      <c r="A1276" s="56"/>
      <c r="B1276" s="56"/>
      <c r="C1276" s="57"/>
      <c r="D1276" s="58"/>
      <c r="E1276" s="56"/>
      <c r="F1276" s="56"/>
      <c r="G1276" s="56"/>
      <c r="H1276" s="56"/>
      <c r="I1276" s="56"/>
      <c r="J1276" s="56"/>
      <c r="K1276" s="56"/>
      <c r="L1276" s="56"/>
      <c r="M1276" s="56"/>
      <c r="N1276" s="56"/>
      <c r="O1276" s="56"/>
      <c r="P1276" s="56"/>
      <c r="Q1276" s="56"/>
      <c r="R1276" s="56"/>
      <c r="S1276" s="56"/>
      <c r="T1276" s="56"/>
      <c r="U1276" s="56"/>
    </row>
    <row r="1277">
      <c r="A1277" s="56"/>
      <c r="B1277" s="56"/>
      <c r="C1277" s="57"/>
      <c r="D1277" s="58"/>
      <c r="E1277" s="56"/>
      <c r="F1277" s="56"/>
      <c r="G1277" s="56"/>
      <c r="H1277" s="56"/>
      <c r="I1277" s="56"/>
      <c r="J1277" s="56"/>
      <c r="K1277" s="56"/>
      <c r="L1277" s="56"/>
      <c r="M1277" s="56"/>
      <c r="N1277" s="56"/>
      <c r="O1277" s="56"/>
      <c r="P1277" s="56"/>
      <c r="Q1277" s="56"/>
      <c r="R1277" s="56"/>
      <c r="S1277" s="56"/>
      <c r="T1277" s="56"/>
      <c r="U1277" s="56"/>
    </row>
    <row r="1278">
      <c r="A1278" s="56"/>
      <c r="B1278" s="56"/>
      <c r="C1278" s="57"/>
      <c r="D1278" s="58"/>
      <c r="E1278" s="56"/>
      <c r="F1278" s="56"/>
      <c r="G1278" s="56"/>
      <c r="H1278" s="56"/>
      <c r="I1278" s="56"/>
      <c r="J1278" s="56"/>
      <c r="K1278" s="56"/>
      <c r="L1278" s="56"/>
      <c r="M1278" s="56"/>
      <c r="N1278" s="56"/>
      <c r="O1278" s="56"/>
      <c r="P1278" s="56"/>
      <c r="Q1278" s="56"/>
      <c r="R1278" s="56"/>
      <c r="S1278" s="56"/>
      <c r="T1278" s="56"/>
      <c r="U1278" s="56"/>
    </row>
    <row r="1279">
      <c r="A1279" s="56"/>
      <c r="B1279" s="56"/>
      <c r="C1279" s="57"/>
      <c r="D1279" s="58"/>
      <c r="E1279" s="56"/>
      <c r="F1279" s="56"/>
      <c r="G1279" s="56"/>
      <c r="H1279" s="56"/>
      <c r="I1279" s="56"/>
      <c r="J1279" s="56"/>
      <c r="K1279" s="56"/>
      <c r="L1279" s="56"/>
      <c r="M1279" s="56"/>
      <c r="N1279" s="56"/>
      <c r="O1279" s="56"/>
      <c r="P1279" s="56"/>
      <c r="Q1279" s="56"/>
      <c r="R1279" s="56"/>
      <c r="S1279" s="56"/>
      <c r="T1279" s="56"/>
      <c r="U1279" s="56"/>
    </row>
    <row r="1280">
      <c r="A1280" s="56"/>
      <c r="B1280" s="56"/>
      <c r="C1280" s="57"/>
      <c r="D1280" s="58"/>
      <c r="E1280" s="56"/>
      <c r="F1280" s="56"/>
      <c r="G1280" s="56"/>
      <c r="H1280" s="56"/>
      <c r="I1280" s="56"/>
      <c r="J1280" s="56"/>
      <c r="K1280" s="56"/>
      <c r="L1280" s="56"/>
      <c r="M1280" s="56"/>
      <c r="N1280" s="56"/>
      <c r="O1280" s="56"/>
      <c r="P1280" s="56"/>
      <c r="Q1280" s="56"/>
      <c r="R1280" s="56"/>
      <c r="S1280" s="56"/>
      <c r="T1280" s="56"/>
      <c r="U1280" s="56"/>
    </row>
    <row r="1281">
      <c r="A1281" s="56"/>
      <c r="B1281" s="56"/>
      <c r="C1281" s="57"/>
      <c r="D1281" s="58"/>
      <c r="E1281" s="56"/>
      <c r="F1281" s="56"/>
      <c r="G1281" s="56"/>
      <c r="H1281" s="56"/>
      <c r="I1281" s="56"/>
      <c r="J1281" s="56"/>
      <c r="K1281" s="56"/>
      <c r="L1281" s="56"/>
      <c r="M1281" s="56"/>
      <c r="N1281" s="56"/>
      <c r="O1281" s="56"/>
      <c r="P1281" s="56"/>
      <c r="Q1281" s="56"/>
      <c r="R1281" s="56"/>
      <c r="S1281" s="56"/>
      <c r="T1281" s="56"/>
      <c r="U1281" s="56"/>
    </row>
    <row r="1282">
      <c r="A1282" s="56"/>
      <c r="B1282" s="56"/>
      <c r="C1282" s="57"/>
      <c r="D1282" s="58"/>
      <c r="E1282" s="56"/>
      <c r="F1282" s="56"/>
      <c r="G1282" s="56"/>
      <c r="H1282" s="56"/>
      <c r="I1282" s="56"/>
      <c r="J1282" s="56"/>
      <c r="K1282" s="56"/>
      <c r="L1282" s="56"/>
      <c r="M1282" s="56"/>
      <c r="N1282" s="56"/>
      <c r="O1282" s="56"/>
      <c r="P1282" s="56"/>
      <c r="Q1282" s="56"/>
      <c r="R1282" s="56"/>
      <c r="S1282" s="56"/>
      <c r="T1282" s="56"/>
      <c r="U1282" s="56"/>
    </row>
    <row r="1283">
      <c r="A1283" s="56"/>
      <c r="B1283" s="56"/>
      <c r="C1283" s="57"/>
      <c r="D1283" s="58"/>
      <c r="E1283" s="56"/>
      <c r="F1283" s="56"/>
      <c r="G1283" s="56"/>
      <c r="H1283" s="56"/>
      <c r="I1283" s="56"/>
      <c r="J1283" s="56"/>
      <c r="K1283" s="56"/>
      <c r="L1283" s="56"/>
      <c r="M1283" s="56"/>
      <c r="N1283" s="56"/>
      <c r="O1283" s="56"/>
      <c r="P1283" s="56"/>
      <c r="Q1283" s="56"/>
      <c r="R1283" s="56"/>
      <c r="S1283" s="56"/>
      <c r="T1283" s="56"/>
      <c r="U1283" s="56"/>
    </row>
    <row r="1284">
      <c r="A1284" s="56"/>
      <c r="B1284" s="56"/>
      <c r="C1284" s="57"/>
      <c r="D1284" s="58"/>
      <c r="E1284" s="56"/>
      <c r="F1284" s="56"/>
      <c r="G1284" s="56"/>
      <c r="H1284" s="56"/>
      <c r="I1284" s="56"/>
      <c r="J1284" s="56"/>
      <c r="K1284" s="56"/>
      <c r="L1284" s="56"/>
      <c r="M1284" s="56"/>
      <c r="N1284" s="56"/>
      <c r="O1284" s="56"/>
      <c r="P1284" s="56"/>
      <c r="Q1284" s="56"/>
      <c r="R1284" s="56"/>
      <c r="S1284" s="56"/>
      <c r="T1284" s="56"/>
      <c r="U1284" s="56"/>
    </row>
    <row r="1285">
      <c r="A1285" s="56"/>
      <c r="B1285" s="56"/>
      <c r="C1285" s="57"/>
      <c r="D1285" s="58"/>
      <c r="E1285" s="56"/>
      <c r="F1285" s="56"/>
      <c r="G1285" s="56"/>
      <c r="H1285" s="56"/>
      <c r="I1285" s="56"/>
      <c r="J1285" s="56"/>
      <c r="K1285" s="56"/>
      <c r="L1285" s="56"/>
      <c r="M1285" s="56"/>
      <c r="N1285" s="56"/>
      <c r="O1285" s="56"/>
      <c r="P1285" s="56"/>
      <c r="Q1285" s="56"/>
      <c r="R1285" s="56"/>
      <c r="S1285" s="56"/>
      <c r="T1285" s="56"/>
      <c r="U1285" s="56"/>
    </row>
    <row r="1286">
      <c r="A1286" s="56"/>
      <c r="B1286" s="56"/>
      <c r="C1286" s="57"/>
      <c r="D1286" s="58"/>
      <c r="E1286" s="56"/>
      <c r="F1286" s="56"/>
      <c r="G1286" s="56"/>
      <c r="H1286" s="56"/>
      <c r="I1286" s="56"/>
      <c r="J1286" s="56"/>
      <c r="K1286" s="56"/>
      <c r="L1286" s="56"/>
      <c r="M1286" s="56"/>
      <c r="N1286" s="56"/>
      <c r="O1286" s="56"/>
      <c r="P1286" s="56"/>
      <c r="Q1286" s="56"/>
      <c r="R1286" s="56"/>
      <c r="S1286" s="56"/>
      <c r="T1286" s="56"/>
      <c r="U1286" s="56"/>
    </row>
    <row r="1287">
      <c r="A1287" s="56"/>
      <c r="B1287" s="56"/>
      <c r="C1287" s="57"/>
      <c r="D1287" s="58"/>
      <c r="E1287" s="56"/>
      <c r="F1287" s="56"/>
      <c r="G1287" s="56"/>
      <c r="H1287" s="56"/>
      <c r="I1287" s="56"/>
      <c r="J1287" s="56"/>
      <c r="K1287" s="56"/>
      <c r="L1287" s="56"/>
      <c r="M1287" s="56"/>
      <c r="N1287" s="56"/>
      <c r="O1287" s="56"/>
      <c r="P1287" s="56"/>
      <c r="Q1287" s="56"/>
      <c r="R1287" s="56"/>
      <c r="S1287" s="56"/>
      <c r="T1287" s="56"/>
      <c r="U1287" s="56"/>
    </row>
    <row r="1288">
      <c r="A1288" s="56"/>
      <c r="B1288" s="56"/>
      <c r="C1288" s="57"/>
      <c r="D1288" s="58"/>
      <c r="E1288" s="56"/>
      <c r="F1288" s="56"/>
      <c r="G1288" s="56"/>
      <c r="H1288" s="56"/>
      <c r="I1288" s="56"/>
      <c r="J1288" s="56"/>
      <c r="K1288" s="56"/>
      <c r="L1288" s="56"/>
      <c r="M1288" s="56"/>
      <c r="N1288" s="56"/>
      <c r="O1288" s="56"/>
      <c r="P1288" s="56"/>
      <c r="Q1288" s="56"/>
      <c r="R1288" s="56"/>
      <c r="S1288" s="56"/>
      <c r="T1288" s="56"/>
      <c r="U1288" s="56"/>
    </row>
    <row r="1289">
      <c r="A1289" s="56"/>
      <c r="B1289" s="56"/>
      <c r="C1289" s="57"/>
      <c r="D1289" s="58"/>
      <c r="E1289" s="56"/>
      <c r="F1289" s="56"/>
      <c r="G1289" s="56"/>
      <c r="H1289" s="56"/>
      <c r="I1289" s="56"/>
      <c r="J1289" s="56"/>
      <c r="K1289" s="56"/>
      <c r="L1289" s="56"/>
      <c r="M1289" s="56"/>
      <c r="N1289" s="56"/>
      <c r="O1289" s="56"/>
      <c r="P1289" s="56"/>
      <c r="Q1289" s="56"/>
      <c r="R1289" s="56"/>
      <c r="S1289" s="56"/>
      <c r="T1289" s="56"/>
      <c r="U1289" s="56"/>
    </row>
    <row r="1290">
      <c r="A1290" s="56"/>
      <c r="B1290" s="56"/>
      <c r="C1290" s="57"/>
      <c r="D1290" s="58"/>
      <c r="E1290" s="56"/>
      <c r="F1290" s="56"/>
      <c r="G1290" s="56"/>
      <c r="H1290" s="56"/>
      <c r="I1290" s="56"/>
      <c r="J1290" s="56"/>
      <c r="K1290" s="56"/>
      <c r="L1290" s="56"/>
      <c r="M1290" s="56"/>
      <c r="N1290" s="56"/>
      <c r="O1290" s="56"/>
      <c r="P1290" s="56"/>
      <c r="Q1290" s="56"/>
      <c r="R1290" s="56"/>
      <c r="S1290" s="56"/>
      <c r="T1290" s="56"/>
      <c r="U1290" s="56"/>
    </row>
    <row r="1291">
      <c r="A1291" s="56"/>
      <c r="B1291" s="56"/>
      <c r="C1291" s="57"/>
      <c r="D1291" s="58"/>
      <c r="E1291" s="56"/>
      <c r="F1291" s="56"/>
      <c r="G1291" s="56"/>
      <c r="H1291" s="56"/>
      <c r="I1291" s="56"/>
      <c r="J1291" s="56"/>
      <c r="K1291" s="56"/>
      <c r="L1291" s="56"/>
      <c r="M1291" s="56"/>
      <c r="N1291" s="56"/>
      <c r="O1291" s="56"/>
      <c r="P1291" s="56"/>
      <c r="Q1291" s="56"/>
      <c r="R1291" s="56"/>
      <c r="S1291" s="56"/>
      <c r="T1291" s="56"/>
      <c r="U1291" s="56"/>
    </row>
    <row r="1292">
      <c r="A1292" s="56"/>
      <c r="B1292" s="56"/>
      <c r="C1292" s="57"/>
      <c r="D1292" s="58"/>
      <c r="E1292" s="56"/>
      <c r="F1292" s="56"/>
      <c r="G1292" s="56"/>
      <c r="H1292" s="56"/>
      <c r="I1292" s="56"/>
      <c r="J1292" s="56"/>
      <c r="K1292" s="56"/>
      <c r="L1292" s="56"/>
      <c r="M1292" s="56"/>
      <c r="N1292" s="56"/>
      <c r="O1292" s="56"/>
      <c r="P1292" s="56"/>
      <c r="Q1292" s="56"/>
      <c r="R1292" s="56"/>
      <c r="S1292" s="56"/>
      <c r="T1292" s="56"/>
      <c r="U1292" s="56"/>
    </row>
    <row r="1293">
      <c r="A1293" s="56"/>
      <c r="B1293" s="56"/>
      <c r="C1293" s="57"/>
      <c r="D1293" s="58"/>
      <c r="E1293" s="56"/>
      <c r="F1293" s="56"/>
      <c r="G1293" s="56"/>
      <c r="H1293" s="56"/>
      <c r="I1293" s="56"/>
      <c r="J1293" s="56"/>
      <c r="K1293" s="56"/>
      <c r="L1293" s="56"/>
      <c r="M1293" s="56"/>
      <c r="N1293" s="56"/>
      <c r="O1293" s="56"/>
      <c r="P1293" s="56"/>
      <c r="Q1293" s="56"/>
      <c r="R1293" s="56"/>
      <c r="S1293" s="56"/>
      <c r="T1293" s="56"/>
      <c r="U1293" s="56"/>
    </row>
    <row r="1294">
      <c r="A1294" s="56"/>
      <c r="B1294" s="56"/>
      <c r="C1294" s="57"/>
      <c r="D1294" s="58"/>
      <c r="E1294" s="56"/>
      <c r="F1294" s="56"/>
      <c r="G1294" s="56"/>
      <c r="H1294" s="56"/>
      <c r="I1294" s="56"/>
      <c r="J1294" s="56"/>
      <c r="K1294" s="56"/>
      <c r="L1294" s="56"/>
      <c r="M1294" s="56"/>
      <c r="N1294" s="56"/>
      <c r="O1294" s="56"/>
      <c r="P1294" s="56"/>
      <c r="Q1294" s="56"/>
      <c r="R1294" s="56"/>
      <c r="S1294" s="56"/>
      <c r="T1294" s="56"/>
      <c r="U1294" s="56"/>
    </row>
    <row r="1295">
      <c r="A1295" s="56"/>
      <c r="B1295" s="56"/>
      <c r="C1295" s="57"/>
      <c r="D1295" s="58"/>
      <c r="E1295" s="56"/>
      <c r="F1295" s="56"/>
      <c r="G1295" s="56"/>
      <c r="H1295" s="56"/>
      <c r="I1295" s="56"/>
      <c r="J1295" s="56"/>
      <c r="K1295" s="56"/>
      <c r="L1295" s="56"/>
      <c r="M1295" s="56"/>
      <c r="N1295" s="56"/>
      <c r="O1295" s="56"/>
      <c r="P1295" s="56"/>
      <c r="Q1295" s="56"/>
      <c r="R1295" s="56"/>
      <c r="S1295" s="56"/>
      <c r="T1295" s="56"/>
      <c r="U1295" s="56"/>
    </row>
    <row r="1296">
      <c r="A1296" s="56"/>
      <c r="B1296" s="56"/>
      <c r="C1296" s="57"/>
      <c r="D1296" s="58"/>
      <c r="E1296" s="56"/>
      <c r="F1296" s="56"/>
      <c r="G1296" s="56"/>
      <c r="H1296" s="56"/>
      <c r="I1296" s="56"/>
      <c r="J1296" s="56"/>
      <c r="K1296" s="56"/>
      <c r="L1296" s="56"/>
      <c r="M1296" s="56"/>
      <c r="N1296" s="56"/>
      <c r="O1296" s="56"/>
      <c r="P1296" s="56"/>
      <c r="Q1296" s="56"/>
      <c r="R1296" s="56"/>
      <c r="S1296" s="56"/>
      <c r="T1296" s="56"/>
      <c r="U1296" s="56"/>
    </row>
    <row r="1297">
      <c r="A1297" s="56"/>
      <c r="B1297" s="56"/>
      <c r="C1297" s="57"/>
      <c r="D1297" s="58"/>
      <c r="E1297" s="56"/>
      <c r="F1297" s="56"/>
      <c r="G1297" s="56"/>
      <c r="H1297" s="56"/>
      <c r="I1297" s="56"/>
      <c r="J1297" s="56"/>
      <c r="K1297" s="56"/>
      <c r="L1297" s="56"/>
      <c r="M1297" s="56"/>
      <c r="N1297" s="56"/>
      <c r="O1297" s="56"/>
      <c r="P1297" s="56"/>
      <c r="Q1297" s="56"/>
      <c r="R1297" s="56"/>
      <c r="S1297" s="56"/>
      <c r="T1297" s="56"/>
      <c r="U1297" s="56"/>
    </row>
    <row r="1298">
      <c r="A1298" s="56"/>
      <c r="B1298" s="56"/>
      <c r="C1298" s="57"/>
      <c r="D1298" s="58"/>
      <c r="E1298" s="56"/>
      <c r="F1298" s="56"/>
      <c r="G1298" s="56"/>
      <c r="H1298" s="56"/>
      <c r="I1298" s="56"/>
      <c r="J1298" s="56"/>
      <c r="K1298" s="56"/>
      <c r="L1298" s="56"/>
      <c r="M1298" s="56"/>
      <c r="N1298" s="56"/>
      <c r="O1298" s="56"/>
      <c r="P1298" s="56"/>
      <c r="Q1298" s="56"/>
      <c r="R1298" s="56"/>
      <c r="S1298" s="56"/>
      <c r="T1298" s="56"/>
      <c r="U1298" s="56"/>
    </row>
    <row r="1299">
      <c r="A1299" s="56"/>
      <c r="B1299" s="56"/>
      <c r="C1299" s="57"/>
      <c r="D1299" s="58"/>
      <c r="E1299" s="56"/>
      <c r="F1299" s="56"/>
      <c r="G1299" s="56"/>
      <c r="H1299" s="56"/>
      <c r="I1299" s="56"/>
      <c r="J1299" s="56"/>
      <c r="K1299" s="56"/>
      <c r="L1299" s="56"/>
      <c r="M1299" s="56"/>
      <c r="N1299" s="56"/>
      <c r="O1299" s="56"/>
      <c r="P1299" s="56"/>
      <c r="Q1299" s="56"/>
      <c r="R1299" s="56"/>
      <c r="S1299" s="56"/>
      <c r="T1299" s="56"/>
      <c r="U1299" s="56"/>
    </row>
    <row r="1300">
      <c r="A1300" s="56"/>
      <c r="B1300" s="56"/>
      <c r="C1300" s="57"/>
      <c r="D1300" s="58"/>
      <c r="E1300" s="56"/>
      <c r="F1300" s="56"/>
      <c r="G1300" s="56"/>
      <c r="H1300" s="56"/>
      <c r="I1300" s="56"/>
      <c r="J1300" s="56"/>
      <c r="K1300" s="56"/>
      <c r="L1300" s="56"/>
      <c r="M1300" s="56"/>
      <c r="N1300" s="56"/>
      <c r="O1300" s="56"/>
      <c r="P1300" s="56"/>
      <c r="Q1300" s="56"/>
      <c r="R1300" s="56"/>
      <c r="S1300" s="56"/>
      <c r="T1300" s="56"/>
      <c r="U1300" s="56"/>
    </row>
    <row r="1301">
      <c r="A1301" s="56"/>
      <c r="B1301" s="56"/>
      <c r="C1301" s="57"/>
      <c r="D1301" s="58"/>
      <c r="E1301" s="56"/>
      <c r="F1301" s="56"/>
      <c r="G1301" s="56"/>
      <c r="H1301" s="56"/>
      <c r="I1301" s="56"/>
      <c r="J1301" s="56"/>
      <c r="K1301" s="56"/>
      <c r="L1301" s="56"/>
      <c r="M1301" s="56"/>
      <c r="N1301" s="56"/>
      <c r="O1301" s="56"/>
      <c r="P1301" s="56"/>
      <c r="Q1301" s="56"/>
      <c r="R1301" s="56"/>
      <c r="S1301" s="56"/>
      <c r="T1301" s="56"/>
      <c r="U1301" s="56"/>
    </row>
    <row r="1302">
      <c r="A1302" s="56"/>
      <c r="B1302" s="56"/>
      <c r="C1302" s="57"/>
      <c r="D1302" s="58"/>
      <c r="E1302" s="56"/>
      <c r="F1302" s="56"/>
      <c r="G1302" s="56"/>
      <c r="H1302" s="56"/>
      <c r="I1302" s="56"/>
      <c r="J1302" s="56"/>
      <c r="K1302" s="56"/>
      <c r="L1302" s="56"/>
      <c r="M1302" s="56"/>
      <c r="N1302" s="56"/>
      <c r="O1302" s="56"/>
      <c r="P1302" s="56"/>
      <c r="Q1302" s="56"/>
      <c r="R1302" s="56"/>
      <c r="S1302" s="56"/>
      <c r="T1302" s="56"/>
      <c r="U1302" s="56"/>
    </row>
    <row r="1303">
      <c r="A1303" s="56"/>
      <c r="B1303" s="56"/>
      <c r="C1303" s="57"/>
      <c r="D1303" s="58"/>
      <c r="E1303" s="56"/>
      <c r="F1303" s="56"/>
      <c r="G1303" s="56"/>
      <c r="H1303" s="56"/>
      <c r="I1303" s="56"/>
      <c r="J1303" s="56"/>
      <c r="K1303" s="56"/>
      <c r="L1303" s="56"/>
      <c r="M1303" s="56"/>
      <c r="N1303" s="56"/>
      <c r="O1303" s="56"/>
      <c r="P1303" s="56"/>
      <c r="Q1303" s="56"/>
      <c r="R1303" s="56"/>
      <c r="S1303" s="56"/>
      <c r="T1303" s="56"/>
      <c r="U1303" s="56"/>
    </row>
    <row r="1304">
      <c r="A1304" s="56"/>
      <c r="B1304" s="56"/>
      <c r="C1304" s="57"/>
      <c r="D1304" s="58"/>
      <c r="E1304" s="56"/>
      <c r="F1304" s="56"/>
      <c r="G1304" s="56"/>
      <c r="H1304" s="56"/>
      <c r="I1304" s="56"/>
      <c r="J1304" s="56"/>
      <c r="K1304" s="56"/>
      <c r="L1304" s="56"/>
      <c r="M1304" s="56"/>
      <c r="N1304" s="56"/>
      <c r="O1304" s="56"/>
      <c r="P1304" s="56"/>
      <c r="Q1304" s="56"/>
      <c r="R1304" s="56"/>
      <c r="S1304" s="56"/>
      <c r="T1304" s="56"/>
      <c r="U1304" s="56"/>
    </row>
    <row r="1305">
      <c r="A1305" s="56"/>
      <c r="B1305" s="56"/>
      <c r="C1305" s="57"/>
      <c r="D1305" s="58"/>
      <c r="E1305" s="56"/>
      <c r="F1305" s="56"/>
      <c r="G1305" s="56"/>
      <c r="H1305" s="56"/>
      <c r="I1305" s="56"/>
      <c r="J1305" s="56"/>
      <c r="K1305" s="56"/>
      <c r="L1305" s="56"/>
      <c r="M1305" s="56"/>
      <c r="N1305" s="56"/>
      <c r="O1305" s="56"/>
      <c r="P1305" s="56"/>
      <c r="Q1305" s="56"/>
      <c r="R1305" s="56"/>
      <c r="S1305" s="56"/>
      <c r="T1305" s="56"/>
      <c r="U1305" s="56"/>
    </row>
    <row r="1306">
      <c r="A1306" s="56"/>
      <c r="B1306" s="56"/>
      <c r="C1306" s="57"/>
      <c r="D1306" s="58"/>
      <c r="E1306" s="56"/>
      <c r="F1306" s="56"/>
      <c r="G1306" s="56"/>
      <c r="H1306" s="56"/>
      <c r="I1306" s="56"/>
      <c r="J1306" s="56"/>
      <c r="K1306" s="56"/>
      <c r="L1306" s="56"/>
      <c r="M1306" s="56"/>
      <c r="N1306" s="56"/>
      <c r="O1306" s="56"/>
      <c r="P1306" s="56"/>
      <c r="Q1306" s="56"/>
      <c r="R1306" s="56"/>
      <c r="S1306" s="56"/>
      <c r="T1306" s="56"/>
      <c r="U1306" s="56"/>
    </row>
    <row r="1307">
      <c r="A1307" s="56"/>
      <c r="B1307" s="56"/>
      <c r="C1307" s="57"/>
      <c r="D1307" s="58"/>
      <c r="E1307" s="56"/>
      <c r="F1307" s="56"/>
      <c r="G1307" s="56"/>
      <c r="H1307" s="56"/>
      <c r="I1307" s="56"/>
      <c r="J1307" s="56"/>
      <c r="K1307" s="56"/>
      <c r="L1307" s="56"/>
      <c r="M1307" s="56"/>
      <c r="N1307" s="56"/>
      <c r="O1307" s="56"/>
      <c r="P1307" s="56"/>
      <c r="Q1307" s="56"/>
      <c r="R1307" s="56"/>
      <c r="S1307" s="56"/>
      <c r="T1307" s="56"/>
      <c r="U1307" s="56"/>
    </row>
    <row r="1308">
      <c r="A1308" s="56"/>
      <c r="B1308" s="56"/>
      <c r="C1308" s="57"/>
      <c r="D1308" s="58"/>
      <c r="E1308" s="56"/>
      <c r="F1308" s="56"/>
      <c r="G1308" s="56"/>
      <c r="H1308" s="56"/>
      <c r="I1308" s="56"/>
      <c r="J1308" s="56"/>
      <c r="K1308" s="56"/>
      <c r="L1308" s="56"/>
      <c r="M1308" s="56"/>
      <c r="N1308" s="56"/>
      <c r="O1308" s="56"/>
      <c r="P1308" s="56"/>
      <c r="Q1308" s="56"/>
      <c r="R1308" s="56"/>
      <c r="S1308" s="56"/>
      <c r="T1308" s="56"/>
      <c r="U1308" s="56"/>
    </row>
    <row r="1309">
      <c r="A1309" s="56"/>
      <c r="B1309" s="56"/>
      <c r="C1309" s="57"/>
      <c r="D1309" s="58"/>
      <c r="E1309" s="56"/>
      <c r="F1309" s="56"/>
      <c r="G1309" s="56"/>
      <c r="H1309" s="56"/>
      <c r="I1309" s="56"/>
      <c r="J1309" s="56"/>
      <c r="K1309" s="56"/>
      <c r="L1309" s="56"/>
      <c r="M1309" s="56"/>
      <c r="N1309" s="56"/>
      <c r="O1309" s="56"/>
      <c r="P1309" s="56"/>
      <c r="Q1309" s="56"/>
      <c r="R1309" s="56"/>
      <c r="S1309" s="56"/>
      <c r="T1309" s="56"/>
      <c r="U1309" s="56"/>
    </row>
    <row r="1310">
      <c r="A1310" s="56"/>
      <c r="B1310" s="56"/>
      <c r="C1310" s="57"/>
      <c r="D1310" s="58"/>
      <c r="E1310" s="56"/>
      <c r="F1310" s="56"/>
      <c r="G1310" s="56"/>
      <c r="H1310" s="56"/>
      <c r="I1310" s="56"/>
      <c r="J1310" s="56"/>
      <c r="K1310" s="56"/>
      <c r="L1310" s="56"/>
      <c r="M1310" s="56"/>
      <c r="N1310" s="56"/>
      <c r="O1310" s="56"/>
      <c r="P1310" s="56"/>
      <c r="Q1310" s="56"/>
      <c r="R1310" s="56"/>
      <c r="S1310" s="56"/>
      <c r="T1310" s="56"/>
      <c r="U1310" s="56"/>
    </row>
    <row r="1311">
      <c r="A1311" s="56"/>
      <c r="B1311" s="56"/>
      <c r="C1311" s="57"/>
      <c r="D1311" s="58"/>
      <c r="E1311" s="56"/>
      <c r="F1311" s="56"/>
      <c r="G1311" s="56"/>
      <c r="H1311" s="56"/>
      <c r="I1311" s="56"/>
      <c r="J1311" s="56"/>
      <c r="K1311" s="56"/>
      <c r="L1311" s="56"/>
      <c r="M1311" s="56"/>
      <c r="N1311" s="56"/>
      <c r="O1311" s="56"/>
      <c r="P1311" s="56"/>
      <c r="Q1311" s="56"/>
      <c r="R1311" s="56"/>
      <c r="S1311" s="56"/>
      <c r="T1311" s="56"/>
      <c r="U1311" s="56"/>
    </row>
    <row r="1312">
      <c r="A1312" s="56"/>
      <c r="B1312" s="56"/>
      <c r="C1312" s="57"/>
      <c r="D1312" s="58"/>
      <c r="E1312" s="56"/>
      <c r="F1312" s="56"/>
      <c r="G1312" s="56"/>
      <c r="H1312" s="56"/>
      <c r="I1312" s="56"/>
      <c r="J1312" s="56"/>
      <c r="K1312" s="56"/>
      <c r="L1312" s="56"/>
      <c r="M1312" s="56"/>
      <c r="N1312" s="56"/>
      <c r="O1312" s="56"/>
      <c r="P1312" s="56"/>
      <c r="Q1312" s="56"/>
      <c r="R1312" s="56"/>
      <c r="S1312" s="56"/>
      <c r="T1312" s="56"/>
      <c r="U1312" s="56"/>
    </row>
    <row r="1313">
      <c r="A1313" s="56"/>
      <c r="B1313" s="56"/>
      <c r="C1313" s="57"/>
      <c r="D1313" s="58"/>
      <c r="E1313" s="56"/>
      <c r="F1313" s="56"/>
      <c r="G1313" s="56"/>
      <c r="H1313" s="56"/>
      <c r="I1313" s="56"/>
      <c r="J1313" s="56"/>
      <c r="K1313" s="56"/>
      <c r="L1313" s="56"/>
      <c r="M1313" s="56"/>
      <c r="N1313" s="56"/>
      <c r="O1313" s="56"/>
      <c r="P1313" s="56"/>
      <c r="Q1313" s="56"/>
      <c r="R1313" s="56"/>
      <c r="S1313" s="56"/>
      <c r="T1313" s="56"/>
      <c r="U1313" s="56"/>
    </row>
    <row r="1314">
      <c r="A1314" s="56"/>
      <c r="B1314" s="56"/>
      <c r="C1314" s="57"/>
      <c r="D1314" s="58"/>
      <c r="E1314" s="56"/>
      <c r="F1314" s="56"/>
      <c r="G1314" s="56"/>
      <c r="H1314" s="56"/>
      <c r="I1314" s="56"/>
      <c r="J1314" s="56"/>
      <c r="K1314" s="56"/>
      <c r="L1314" s="56"/>
      <c r="M1314" s="56"/>
      <c r="N1314" s="56"/>
      <c r="O1314" s="56"/>
      <c r="P1314" s="56"/>
      <c r="Q1314" s="56"/>
      <c r="R1314" s="56"/>
      <c r="S1314" s="56"/>
      <c r="T1314" s="56"/>
      <c r="U1314" s="56"/>
    </row>
    <row r="1315">
      <c r="A1315" s="56"/>
      <c r="B1315" s="56"/>
      <c r="C1315" s="57"/>
      <c r="D1315" s="58"/>
      <c r="E1315" s="56"/>
      <c r="F1315" s="56"/>
      <c r="G1315" s="56"/>
      <c r="H1315" s="56"/>
      <c r="I1315" s="56"/>
      <c r="J1315" s="56"/>
      <c r="K1315" s="56"/>
      <c r="L1315" s="56"/>
      <c r="M1315" s="56"/>
      <c r="N1315" s="56"/>
      <c r="O1315" s="56"/>
      <c r="P1315" s="56"/>
      <c r="Q1315" s="56"/>
      <c r="R1315" s="56"/>
      <c r="S1315" s="56"/>
      <c r="T1315" s="56"/>
      <c r="U1315" s="56"/>
    </row>
    <row r="1316">
      <c r="A1316" s="56"/>
      <c r="B1316" s="56"/>
      <c r="C1316" s="57"/>
      <c r="D1316" s="58"/>
      <c r="E1316" s="56"/>
      <c r="F1316" s="56"/>
      <c r="G1316" s="56"/>
      <c r="H1316" s="56"/>
      <c r="I1316" s="56"/>
      <c r="J1316" s="56"/>
      <c r="K1316" s="56"/>
      <c r="L1316" s="56"/>
      <c r="M1316" s="56"/>
      <c r="N1316" s="56"/>
      <c r="O1316" s="56"/>
      <c r="P1316" s="56"/>
      <c r="Q1316" s="56"/>
      <c r="R1316" s="56"/>
      <c r="S1316" s="56"/>
      <c r="T1316" s="56"/>
      <c r="U1316" s="56"/>
    </row>
    <row r="1317">
      <c r="A1317" s="56"/>
      <c r="B1317" s="56"/>
      <c r="C1317" s="57"/>
      <c r="D1317" s="58"/>
      <c r="E1317" s="56"/>
      <c r="F1317" s="56"/>
      <c r="G1317" s="56"/>
      <c r="H1317" s="56"/>
      <c r="I1317" s="56"/>
      <c r="J1317" s="56"/>
      <c r="K1317" s="56"/>
      <c r="L1317" s="56"/>
      <c r="M1317" s="56"/>
      <c r="N1317" s="56"/>
      <c r="O1317" s="56"/>
      <c r="P1317" s="56"/>
      <c r="Q1317" s="56"/>
      <c r="R1317" s="56"/>
      <c r="S1317" s="56"/>
      <c r="T1317" s="56"/>
      <c r="U1317" s="56"/>
    </row>
    <row r="1318">
      <c r="A1318" s="56"/>
      <c r="B1318" s="56"/>
      <c r="C1318" s="57"/>
      <c r="D1318" s="58"/>
      <c r="E1318" s="56"/>
      <c r="F1318" s="56"/>
      <c r="G1318" s="56"/>
      <c r="H1318" s="56"/>
      <c r="I1318" s="56"/>
      <c r="J1318" s="56"/>
      <c r="K1318" s="56"/>
      <c r="L1318" s="56"/>
      <c r="M1318" s="56"/>
      <c r="N1318" s="56"/>
      <c r="O1318" s="56"/>
      <c r="P1318" s="56"/>
      <c r="Q1318" s="56"/>
      <c r="R1318" s="56"/>
      <c r="S1318" s="56"/>
      <c r="T1318" s="56"/>
      <c r="U1318" s="56"/>
    </row>
    <row r="1319">
      <c r="A1319" s="56"/>
      <c r="B1319" s="56"/>
      <c r="C1319" s="57"/>
      <c r="D1319" s="58"/>
      <c r="E1319" s="56"/>
      <c r="F1319" s="56"/>
      <c r="G1319" s="56"/>
      <c r="H1319" s="56"/>
      <c r="I1319" s="56"/>
      <c r="J1319" s="56"/>
      <c r="K1319" s="56"/>
      <c r="L1319" s="56"/>
      <c r="M1319" s="56"/>
      <c r="N1319" s="56"/>
      <c r="O1319" s="56"/>
      <c r="P1319" s="56"/>
      <c r="Q1319" s="56"/>
      <c r="R1319" s="56"/>
      <c r="S1319" s="56"/>
      <c r="T1319" s="56"/>
      <c r="U1319" s="56"/>
    </row>
    <row r="1320">
      <c r="A1320" s="56"/>
      <c r="B1320" s="56"/>
      <c r="C1320" s="57"/>
      <c r="D1320" s="58"/>
      <c r="E1320" s="56"/>
      <c r="F1320" s="56"/>
      <c r="G1320" s="56"/>
      <c r="H1320" s="56"/>
      <c r="I1320" s="56"/>
      <c r="J1320" s="56"/>
      <c r="K1320" s="56"/>
      <c r="L1320" s="56"/>
      <c r="M1320" s="56"/>
      <c r="N1320" s="56"/>
      <c r="O1320" s="56"/>
      <c r="P1320" s="56"/>
      <c r="Q1320" s="56"/>
      <c r="R1320" s="56"/>
      <c r="S1320" s="56"/>
      <c r="T1320" s="56"/>
      <c r="U1320" s="56"/>
    </row>
    <row r="1321">
      <c r="A1321" s="56"/>
      <c r="B1321" s="56"/>
      <c r="C1321" s="57"/>
      <c r="D1321" s="58"/>
      <c r="E1321" s="56"/>
      <c r="F1321" s="56"/>
      <c r="G1321" s="56"/>
      <c r="H1321" s="56"/>
      <c r="I1321" s="56"/>
      <c r="J1321" s="56"/>
      <c r="K1321" s="56"/>
      <c r="L1321" s="56"/>
      <c r="M1321" s="56"/>
      <c r="N1321" s="56"/>
      <c r="O1321" s="56"/>
      <c r="P1321" s="56"/>
      <c r="Q1321" s="56"/>
      <c r="R1321" s="56"/>
      <c r="S1321" s="56"/>
      <c r="T1321" s="56"/>
      <c r="U1321" s="56"/>
    </row>
    <row r="1322">
      <c r="A1322" s="56"/>
      <c r="B1322" s="56"/>
      <c r="C1322" s="57"/>
      <c r="D1322" s="58"/>
      <c r="E1322" s="56"/>
      <c r="F1322" s="56"/>
      <c r="G1322" s="56"/>
      <c r="H1322" s="56"/>
      <c r="I1322" s="56"/>
      <c r="J1322" s="56"/>
      <c r="K1322" s="56"/>
      <c r="L1322" s="56"/>
      <c r="M1322" s="56"/>
      <c r="N1322" s="56"/>
      <c r="O1322" s="56"/>
      <c r="P1322" s="56"/>
      <c r="Q1322" s="56"/>
      <c r="R1322" s="56"/>
      <c r="S1322" s="56"/>
      <c r="T1322" s="56"/>
      <c r="U1322" s="56"/>
    </row>
    <row r="1323">
      <c r="A1323" s="56"/>
      <c r="B1323" s="56"/>
      <c r="C1323" s="57"/>
      <c r="D1323" s="58"/>
      <c r="E1323" s="56"/>
      <c r="F1323" s="56"/>
      <c r="G1323" s="56"/>
      <c r="H1323" s="56"/>
      <c r="I1323" s="56"/>
      <c r="J1323" s="56"/>
      <c r="K1323" s="56"/>
      <c r="L1323" s="56"/>
      <c r="M1323" s="56"/>
      <c r="N1323" s="56"/>
      <c r="O1323" s="56"/>
      <c r="P1323" s="56"/>
      <c r="Q1323" s="56"/>
      <c r="R1323" s="56"/>
      <c r="S1323" s="56"/>
      <c r="T1323" s="56"/>
      <c r="U1323" s="56"/>
    </row>
    <row r="1324">
      <c r="A1324" s="56"/>
      <c r="B1324" s="56"/>
      <c r="C1324" s="57"/>
      <c r="D1324" s="58"/>
      <c r="E1324" s="56"/>
      <c r="F1324" s="56"/>
      <c r="G1324" s="56"/>
      <c r="H1324" s="56"/>
      <c r="I1324" s="56"/>
      <c r="J1324" s="56"/>
      <c r="K1324" s="56"/>
      <c r="L1324" s="56"/>
      <c r="M1324" s="56"/>
      <c r="N1324" s="56"/>
      <c r="O1324" s="56"/>
      <c r="P1324" s="56"/>
      <c r="Q1324" s="56"/>
      <c r="R1324" s="56"/>
      <c r="S1324" s="56"/>
      <c r="T1324" s="56"/>
      <c r="U1324" s="56"/>
    </row>
    <row r="1325">
      <c r="A1325" s="56"/>
      <c r="B1325" s="56"/>
      <c r="C1325" s="57"/>
      <c r="D1325" s="58"/>
      <c r="E1325" s="56"/>
      <c r="F1325" s="56"/>
      <c r="G1325" s="56"/>
      <c r="H1325" s="56"/>
      <c r="I1325" s="56"/>
      <c r="J1325" s="56"/>
      <c r="K1325" s="56"/>
      <c r="L1325" s="56"/>
      <c r="M1325" s="56"/>
      <c r="N1325" s="56"/>
      <c r="O1325" s="56"/>
      <c r="P1325" s="56"/>
      <c r="Q1325" s="56"/>
      <c r="R1325" s="56"/>
      <c r="S1325" s="56"/>
      <c r="T1325" s="56"/>
      <c r="U1325" s="56"/>
    </row>
    <row r="1326">
      <c r="A1326" s="56"/>
      <c r="B1326" s="56"/>
      <c r="C1326" s="57"/>
      <c r="D1326" s="58"/>
      <c r="E1326" s="56"/>
      <c r="F1326" s="56"/>
      <c r="G1326" s="56"/>
      <c r="H1326" s="56"/>
      <c r="I1326" s="56"/>
      <c r="J1326" s="56"/>
      <c r="K1326" s="56"/>
      <c r="L1326" s="56"/>
      <c r="M1326" s="56"/>
      <c r="N1326" s="56"/>
      <c r="O1326" s="56"/>
      <c r="P1326" s="56"/>
      <c r="Q1326" s="56"/>
      <c r="R1326" s="56"/>
      <c r="S1326" s="56"/>
      <c r="T1326" s="56"/>
      <c r="U1326" s="56"/>
    </row>
    <row r="1327">
      <c r="A1327" s="56"/>
      <c r="B1327" s="56"/>
      <c r="C1327" s="57"/>
      <c r="D1327" s="58"/>
      <c r="E1327" s="56"/>
      <c r="F1327" s="56"/>
      <c r="G1327" s="56"/>
      <c r="H1327" s="56"/>
      <c r="I1327" s="56"/>
      <c r="J1327" s="56"/>
      <c r="K1327" s="56"/>
      <c r="L1327" s="56"/>
      <c r="M1327" s="56"/>
      <c r="N1327" s="56"/>
      <c r="O1327" s="56"/>
      <c r="P1327" s="56"/>
      <c r="Q1327" s="56"/>
      <c r="R1327" s="56"/>
      <c r="S1327" s="56"/>
      <c r="T1327" s="56"/>
      <c r="U1327" s="56"/>
    </row>
    <row r="1328">
      <c r="A1328" s="56"/>
      <c r="B1328" s="56"/>
      <c r="C1328" s="57"/>
      <c r="D1328" s="58"/>
      <c r="E1328" s="56"/>
      <c r="F1328" s="56"/>
      <c r="G1328" s="56"/>
      <c r="H1328" s="56"/>
      <c r="I1328" s="56"/>
      <c r="J1328" s="56"/>
      <c r="K1328" s="56"/>
      <c r="L1328" s="56"/>
      <c r="M1328" s="56"/>
      <c r="N1328" s="56"/>
      <c r="O1328" s="56"/>
      <c r="P1328" s="56"/>
      <c r="Q1328" s="56"/>
      <c r="R1328" s="56"/>
      <c r="S1328" s="56"/>
      <c r="T1328" s="56"/>
      <c r="U1328" s="56"/>
    </row>
    <row r="1329">
      <c r="A1329" s="56"/>
      <c r="B1329" s="56"/>
      <c r="C1329" s="57"/>
      <c r="D1329" s="58"/>
      <c r="E1329" s="56"/>
      <c r="F1329" s="56"/>
      <c r="G1329" s="56"/>
      <c r="H1329" s="56"/>
      <c r="I1329" s="56"/>
      <c r="J1329" s="56"/>
      <c r="K1329" s="56"/>
      <c r="L1329" s="56"/>
      <c r="M1329" s="56"/>
      <c r="N1329" s="56"/>
      <c r="O1329" s="56"/>
      <c r="P1329" s="56"/>
      <c r="Q1329" s="56"/>
      <c r="R1329" s="56"/>
      <c r="S1329" s="56"/>
      <c r="T1329" s="56"/>
      <c r="U1329" s="56"/>
    </row>
    <row r="1330">
      <c r="A1330" s="56"/>
      <c r="B1330" s="56"/>
      <c r="C1330" s="57"/>
      <c r="D1330" s="58"/>
      <c r="E1330" s="56"/>
      <c r="F1330" s="56"/>
      <c r="G1330" s="56"/>
      <c r="H1330" s="56"/>
      <c r="I1330" s="56"/>
      <c r="J1330" s="56"/>
      <c r="K1330" s="56"/>
      <c r="L1330" s="56"/>
      <c r="M1330" s="56"/>
      <c r="N1330" s="56"/>
      <c r="O1330" s="56"/>
      <c r="P1330" s="56"/>
      <c r="Q1330" s="56"/>
      <c r="R1330" s="56"/>
      <c r="S1330" s="56"/>
      <c r="T1330" s="56"/>
      <c r="U1330" s="56"/>
    </row>
    <row r="1331">
      <c r="A1331" s="56"/>
      <c r="B1331" s="56"/>
      <c r="C1331" s="57"/>
      <c r="D1331" s="58"/>
      <c r="E1331" s="56"/>
      <c r="F1331" s="56"/>
      <c r="G1331" s="56"/>
      <c r="H1331" s="56"/>
      <c r="I1331" s="56"/>
      <c r="J1331" s="56"/>
      <c r="K1331" s="56"/>
      <c r="L1331" s="56"/>
      <c r="M1331" s="56"/>
      <c r="N1331" s="56"/>
      <c r="O1331" s="56"/>
      <c r="P1331" s="56"/>
      <c r="Q1331" s="56"/>
      <c r="R1331" s="56"/>
      <c r="S1331" s="56"/>
      <c r="T1331" s="56"/>
      <c r="U1331" s="56"/>
    </row>
    <row r="1332">
      <c r="A1332" s="56"/>
      <c r="B1332" s="56"/>
      <c r="C1332" s="57"/>
      <c r="D1332" s="58"/>
      <c r="E1332" s="56"/>
      <c r="F1332" s="56"/>
      <c r="G1332" s="56"/>
      <c r="H1332" s="56"/>
      <c r="I1332" s="56"/>
      <c r="J1332" s="56"/>
      <c r="K1332" s="56"/>
      <c r="L1332" s="56"/>
      <c r="M1332" s="56"/>
      <c r="N1332" s="56"/>
      <c r="O1332" s="56"/>
      <c r="P1332" s="56"/>
      <c r="Q1332" s="56"/>
      <c r="R1332" s="56"/>
      <c r="S1332" s="56"/>
      <c r="T1332" s="56"/>
      <c r="U1332" s="56"/>
    </row>
    <row r="1333">
      <c r="A1333" s="56"/>
      <c r="B1333" s="56"/>
      <c r="C1333" s="57"/>
      <c r="D1333" s="58"/>
      <c r="E1333" s="56"/>
      <c r="F1333" s="56"/>
      <c r="G1333" s="56"/>
      <c r="H1333" s="56"/>
      <c r="I1333" s="56"/>
      <c r="J1333" s="56"/>
      <c r="K1333" s="56"/>
      <c r="L1333" s="56"/>
      <c r="M1333" s="56"/>
      <c r="N1333" s="56"/>
      <c r="O1333" s="56"/>
      <c r="P1333" s="56"/>
      <c r="Q1333" s="56"/>
      <c r="R1333" s="56"/>
      <c r="S1333" s="56"/>
      <c r="T1333" s="56"/>
      <c r="U1333" s="56"/>
    </row>
    <row r="1334">
      <c r="A1334" s="56"/>
      <c r="B1334" s="56"/>
      <c r="C1334" s="57"/>
      <c r="D1334" s="58"/>
      <c r="E1334" s="56"/>
      <c r="F1334" s="56"/>
      <c r="G1334" s="56"/>
      <c r="H1334" s="56"/>
      <c r="I1334" s="56"/>
      <c r="J1334" s="56"/>
      <c r="K1334" s="56"/>
      <c r="L1334" s="56"/>
      <c r="M1334" s="56"/>
      <c r="N1334" s="56"/>
      <c r="O1334" s="56"/>
      <c r="P1334" s="56"/>
      <c r="Q1334" s="56"/>
      <c r="R1334" s="56"/>
      <c r="S1334" s="56"/>
      <c r="T1334" s="56"/>
      <c r="U1334" s="56"/>
    </row>
    <row r="1335">
      <c r="A1335" s="56"/>
      <c r="B1335" s="56"/>
      <c r="C1335" s="57"/>
      <c r="D1335" s="58"/>
      <c r="E1335" s="56"/>
      <c r="F1335" s="56"/>
      <c r="G1335" s="56"/>
      <c r="H1335" s="56"/>
      <c r="I1335" s="56"/>
      <c r="J1335" s="56"/>
      <c r="K1335" s="56"/>
      <c r="L1335" s="56"/>
      <c r="M1335" s="56"/>
      <c r="N1335" s="56"/>
      <c r="O1335" s="56"/>
      <c r="P1335" s="56"/>
      <c r="Q1335" s="56"/>
      <c r="R1335" s="56"/>
      <c r="S1335" s="56"/>
      <c r="T1335" s="56"/>
      <c r="U1335" s="56"/>
    </row>
    <row r="1336">
      <c r="A1336" s="56"/>
      <c r="B1336" s="56"/>
      <c r="C1336" s="57"/>
      <c r="D1336" s="58"/>
      <c r="E1336" s="56"/>
      <c r="F1336" s="56"/>
      <c r="G1336" s="56"/>
      <c r="H1336" s="56"/>
      <c r="I1336" s="56"/>
      <c r="J1336" s="56"/>
      <c r="K1336" s="56"/>
      <c r="L1336" s="56"/>
      <c r="M1336" s="56"/>
      <c r="N1336" s="56"/>
      <c r="O1336" s="56"/>
      <c r="P1336" s="56"/>
      <c r="Q1336" s="56"/>
      <c r="R1336" s="56"/>
      <c r="S1336" s="56"/>
      <c r="T1336" s="56"/>
      <c r="U1336" s="56"/>
    </row>
    <row r="1337">
      <c r="A1337" s="56"/>
      <c r="B1337" s="56"/>
      <c r="C1337" s="57"/>
      <c r="D1337" s="58"/>
      <c r="E1337" s="56"/>
      <c r="F1337" s="56"/>
      <c r="G1337" s="56"/>
      <c r="H1337" s="56"/>
      <c r="I1337" s="56"/>
      <c r="J1337" s="56"/>
      <c r="K1337" s="56"/>
      <c r="L1337" s="56"/>
      <c r="M1337" s="56"/>
      <c r="N1337" s="56"/>
      <c r="O1337" s="56"/>
      <c r="P1337" s="56"/>
      <c r="Q1337" s="56"/>
      <c r="R1337" s="56"/>
      <c r="S1337" s="56"/>
      <c r="T1337" s="56"/>
      <c r="U1337" s="56"/>
    </row>
    <row r="1338">
      <c r="A1338" s="56"/>
      <c r="B1338" s="56"/>
      <c r="C1338" s="57"/>
      <c r="D1338" s="58"/>
      <c r="E1338" s="56"/>
      <c r="F1338" s="56"/>
      <c r="G1338" s="56"/>
      <c r="H1338" s="56"/>
      <c r="I1338" s="56"/>
      <c r="J1338" s="56"/>
      <c r="K1338" s="56"/>
      <c r="L1338" s="56"/>
      <c r="M1338" s="56"/>
      <c r="N1338" s="56"/>
      <c r="O1338" s="56"/>
      <c r="P1338" s="56"/>
      <c r="Q1338" s="56"/>
      <c r="R1338" s="56"/>
      <c r="S1338" s="56"/>
      <c r="T1338" s="56"/>
      <c r="U1338" s="56"/>
    </row>
    <row r="1339">
      <c r="A1339" s="56"/>
      <c r="B1339" s="56"/>
      <c r="C1339" s="57"/>
      <c r="D1339" s="58"/>
      <c r="E1339" s="56"/>
      <c r="F1339" s="56"/>
      <c r="G1339" s="56"/>
      <c r="H1339" s="56"/>
      <c r="I1339" s="56"/>
      <c r="J1339" s="56"/>
      <c r="K1339" s="56"/>
      <c r="L1339" s="56"/>
      <c r="M1339" s="56"/>
      <c r="N1339" s="56"/>
      <c r="O1339" s="56"/>
      <c r="P1339" s="56"/>
      <c r="Q1339" s="56"/>
      <c r="R1339" s="56"/>
      <c r="S1339" s="56"/>
      <c r="T1339" s="56"/>
      <c r="U1339" s="56"/>
    </row>
    <row r="1340">
      <c r="A1340" s="56"/>
      <c r="B1340" s="56"/>
      <c r="C1340" s="57"/>
      <c r="D1340" s="58"/>
      <c r="E1340" s="56"/>
      <c r="F1340" s="56"/>
      <c r="G1340" s="56"/>
      <c r="H1340" s="56"/>
      <c r="I1340" s="56"/>
      <c r="J1340" s="56"/>
      <c r="K1340" s="56"/>
      <c r="L1340" s="56"/>
      <c r="M1340" s="56"/>
      <c r="N1340" s="56"/>
      <c r="O1340" s="56"/>
      <c r="P1340" s="56"/>
      <c r="Q1340" s="56"/>
      <c r="R1340" s="56"/>
      <c r="S1340" s="56"/>
      <c r="T1340" s="56"/>
      <c r="U1340" s="56"/>
    </row>
    <row r="1341">
      <c r="A1341" s="56"/>
      <c r="B1341" s="56"/>
      <c r="C1341" s="57"/>
      <c r="D1341" s="58"/>
      <c r="E1341" s="56"/>
      <c r="F1341" s="56"/>
      <c r="G1341" s="56"/>
      <c r="H1341" s="56"/>
      <c r="I1341" s="56"/>
      <c r="J1341" s="56"/>
      <c r="K1341" s="56"/>
      <c r="L1341" s="56"/>
      <c r="M1341" s="56"/>
      <c r="N1341" s="56"/>
      <c r="O1341" s="56"/>
      <c r="P1341" s="56"/>
      <c r="Q1341" s="56"/>
      <c r="R1341" s="56"/>
      <c r="S1341" s="56"/>
      <c r="T1341" s="56"/>
      <c r="U1341" s="56"/>
    </row>
    <row r="1342">
      <c r="A1342" s="56"/>
      <c r="B1342" s="56"/>
      <c r="C1342" s="57"/>
      <c r="D1342" s="58"/>
      <c r="E1342" s="56"/>
      <c r="F1342" s="56"/>
      <c r="G1342" s="56"/>
      <c r="H1342" s="56"/>
      <c r="I1342" s="56"/>
      <c r="J1342" s="56"/>
      <c r="K1342" s="56"/>
      <c r="L1342" s="56"/>
      <c r="M1342" s="56"/>
      <c r="N1342" s="56"/>
      <c r="O1342" s="56"/>
      <c r="P1342" s="56"/>
      <c r="Q1342" s="56"/>
      <c r="R1342" s="56"/>
      <c r="S1342" s="56"/>
      <c r="T1342" s="56"/>
      <c r="U1342" s="56"/>
    </row>
    <row r="1343">
      <c r="A1343" s="56"/>
      <c r="B1343" s="56"/>
      <c r="C1343" s="57"/>
      <c r="D1343" s="58"/>
      <c r="E1343" s="56"/>
      <c r="F1343" s="56"/>
      <c r="G1343" s="56"/>
      <c r="H1343" s="56"/>
      <c r="I1343" s="56"/>
      <c r="J1343" s="56"/>
      <c r="K1343" s="56"/>
      <c r="L1343" s="56"/>
      <c r="M1343" s="56"/>
      <c r="N1343" s="56"/>
      <c r="O1343" s="56"/>
      <c r="P1343" s="56"/>
      <c r="Q1343" s="56"/>
      <c r="R1343" s="56"/>
      <c r="S1343" s="56"/>
      <c r="T1343" s="56"/>
      <c r="U1343" s="56"/>
    </row>
    <row r="1344">
      <c r="A1344" s="56"/>
      <c r="B1344" s="56"/>
      <c r="C1344" s="57"/>
      <c r="D1344" s="58"/>
      <c r="E1344" s="56"/>
      <c r="F1344" s="56"/>
      <c r="G1344" s="56"/>
      <c r="H1344" s="56"/>
      <c r="I1344" s="56"/>
      <c r="J1344" s="56"/>
      <c r="K1344" s="56"/>
      <c r="L1344" s="56"/>
      <c r="M1344" s="56"/>
      <c r="N1344" s="56"/>
      <c r="O1344" s="56"/>
      <c r="P1344" s="56"/>
      <c r="Q1344" s="56"/>
      <c r="R1344" s="56"/>
      <c r="S1344" s="56"/>
      <c r="T1344" s="56"/>
      <c r="U1344" s="56"/>
    </row>
    <row r="1345">
      <c r="A1345" s="56"/>
      <c r="B1345" s="56"/>
      <c r="C1345" s="57"/>
      <c r="D1345" s="58"/>
      <c r="E1345" s="56"/>
      <c r="F1345" s="56"/>
      <c r="G1345" s="56"/>
      <c r="H1345" s="56"/>
      <c r="I1345" s="56"/>
      <c r="J1345" s="56"/>
      <c r="K1345" s="56"/>
      <c r="L1345" s="56"/>
      <c r="M1345" s="56"/>
      <c r="N1345" s="56"/>
      <c r="O1345" s="56"/>
      <c r="P1345" s="56"/>
      <c r="Q1345" s="56"/>
      <c r="R1345" s="56"/>
      <c r="S1345" s="56"/>
      <c r="T1345" s="56"/>
      <c r="U1345" s="56"/>
    </row>
    <row r="1346">
      <c r="A1346" s="56"/>
      <c r="B1346" s="56"/>
      <c r="C1346" s="57"/>
      <c r="D1346" s="58"/>
      <c r="E1346" s="56"/>
      <c r="F1346" s="56"/>
      <c r="G1346" s="56"/>
      <c r="H1346" s="56"/>
      <c r="I1346" s="56"/>
      <c r="J1346" s="56"/>
      <c r="K1346" s="56"/>
      <c r="L1346" s="56"/>
      <c r="M1346" s="56"/>
      <c r="N1346" s="56"/>
      <c r="O1346" s="56"/>
      <c r="P1346" s="56"/>
      <c r="Q1346" s="56"/>
      <c r="R1346" s="56"/>
      <c r="S1346" s="56"/>
      <c r="T1346" s="56"/>
      <c r="U1346" s="56"/>
    </row>
    <row r="1347">
      <c r="A1347" s="56"/>
      <c r="B1347" s="56"/>
      <c r="C1347" s="57"/>
      <c r="D1347" s="58"/>
      <c r="E1347" s="56"/>
      <c r="F1347" s="56"/>
      <c r="G1347" s="56"/>
      <c r="H1347" s="56"/>
      <c r="I1347" s="56"/>
      <c r="J1347" s="56"/>
      <c r="K1347" s="56"/>
      <c r="L1347" s="56"/>
      <c r="M1347" s="56"/>
      <c r="N1347" s="56"/>
      <c r="O1347" s="56"/>
      <c r="P1347" s="56"/>
      <c r="Q1347" s="56"/>
      <c r="R1347" s="56"/>
      <c r="S1347" s="56"/>
      <c r="T1347" s="56"/>
      <c r="U1347" s="56"/>
    </row>
    <row r="1348">
      <c r="A1348" s="56"/>
      <c r="B1348" s="56"/>
      <c r="C1348" s="57"/>
      <c r="D1348" s="58"/>
      <c r="E1348" s="56"/>
      <c r="F1348" s="56"/>
      <c r="G1348" s="56"/>
      <c r="H1348" s="56"/>
      <c r="I1348" s="56"/>
      <c r="J1348" s="56"/>
      <c r="K1348" s="56"/>
      <c r="L1348" s="56"/>
      <c r="M1348" s="56"/>
      <c r="N1348" s="56"/>
      <c r="O1348" s="56"/>
      <c r="P1348" s="56"/>
      <c r="Q1348" s="56"/>
      <c r="R1348" s="56"/>
      <c r="S1348" s="56"/>
      <c r="T1348" s="56"/>
      <c r="U1348" s="56"/>
    </row>
    <row r="1349">
      <c r="A1349" s="56"/>
      <c r="B1349" s="56"/>
      <c r="C1349" s="57"/>
      <c r="D1349" s="58"/>
      <c r="E1349" s="56"/>
      <c r="F1349" s="56"/>
      <c r="G1349" s="56"/>
      <c r="H1349" s="56"/>
      <c r="I1349" s="56"/>
      <c r="J1349" s="56"/>
      <c r="K1349" s="56"/>
      <c r="L1349" s="56"/>
      <c r="M1349" s="56"/>
      <c r="N1349" s="56"/>
      <c r="O1349" s="56"/>
      <c r="P1349" s="56"/>
      <c r="Q1349" s="56"/>
      <c r="R1349" s="56"/>
      <c r="S1349" s="56"/>
      <c r="T1349" s="56"/>
      <c r="U1349" s="56"/>
    </row>
    <row r="1350">
      <c r="A1350" s="56"/>
      <c r="B1350" s="56"/>
      <c r="C1350" s="57"/>
      <c r="D1350" s="58"/>
      <c r="E1350" s="56"/>
      <c r="F1350" s="56"/>
      <c r="G1350" s="56"/>
      <c r="H1350" s="56"/>
      <c r="I1350" s="56"/>
      <c r="J1350" s="56"/>
      <c r="K1350" s="56"/>
      <c r="L1350" s="56"/>
      <c r="M1350" s="56"/>
      <c r="N1350" s="56"/>
      <c r="O1350" s="56"/>
      <c r="P1350" s="56"/>
      <c r="Q1350" s="56"/>
      <c r="R1350" s="56"/>
      <c r="S1350" s="56"/>
      <c r="T1350" s="56"/>
      <c r="U1350" s="56"/>
    </row>
    <row r="1351">
      <c r="A1351" s="56"/>
      <c r="B1351" s="56"/>
      <c r="C1351" s="57"/>
      <c r="D1351" s="58"/>
      <c r="E1351" s="56"/>
      <c r="F1351" s="56"/>
      <c r="G1351" s="56"/>
      <c r="H1351" s="56"/>
      <c r="I1351" s="56"/>
      <c r="J1351" s="56"/>
      <c r="K1351" s="56"/>
      <c r="L1351" s="56"/>
      <c r="M1351" s="56"/>
      <c r="N1351" s="56"/>
      <c r="O1351" s="56"/>
      <c r="P1351" s="56"/>
      <c r="Q1351" s="56"/>
      <c r="R1351" s="56"/>
      <c r="S1351" s="56"/>
      <c r="T1351" s="56"/>
      <c r="U1351" s="56"/>
    </row>
    <row r="1352">
      <c r="A1352" s="56"/>
      <c r="B1352" s="56"/>
      <c r="C1352" s="57"/>
      <c r="D1352" s="58"/>
      <c r="E1352" s="56"/>
      <c r="F1352" s="56"/>
      <c r="G1352" s="56"/>
      <c r="H1352" s="56"/>
      <c r="I1352" s="56"/>
      <c r="J1352" s="56"/>
      <c r="K1352" s="56"/>
      <c r="L1352" s="56"/>
      <c r="M1352" s="56"/>
      <c r="N1352" s="56"/>
      <c r="O1352" s="56"/>
      <c r="P1352" s="56"/>
      <c r="Q1352" s="56"/>
      <c r="R1352" s="56"/>
      <c r="S1352" s="56"/>
      <c r="T1352" s="56"/>
      <c r="U1352" s="56"/>
    </row>
    <row r="1353">
      <c r="A1353" s="56"/>
      <c r="B1353" s="56"/>
      <c r="C1353" s="57"/>
      <c r="D1353" s="58"/>
      <c r="E1353" s="56"/>
      <c r="F1353" s="56"/>
      <c r="G1353" s="56"/>
      <c r="H1353" s="56"/>
      <c r="I1353" s="56"/>
      <c r="J1353" s="56"/>
      <c r="K1353" s="56"/>
      <c r="L1353" s="56"/>
      <c r="M1353" s="56"/>
      <c r="N1353" s="56"/>
      <c r="O1353" s="56"/>
      <c r="P1353" s="56"/>
      <c r="Q1353" s="56"/>
      <c r="R1353" s="56"/>
      <c r="S1353" s="56"/>
      <c r="T1353" s="56"/>
      <c r="U1353" s="56"/>
    </row>
    <row r="1354">
      <c r="A1354" s="56"/>
      <c r="B1354" s="56"/>
      <c r="C1354" s="57"/>
      <c r="D1354" s="58"/>
      <c r="E1354" s="56"/>
      <c r="F1354" s="56"/>
      <c r="G1354" s="56"/>
      <c r="H1354" s="56"/>
      <c r="I1354" s="56"/>
      <c r="J1354" s="56"/>
      <c r="K1354" s="56"/>
      <c r="L1354" s="56"/>
      <c r="M1354" s="56"/>
      <c r="N1354" s="56"/>
      <c r="O1354" s="56"/>
      <c r="P1354" s="56"/>
      <c r="Q1354" s="56"/>
      <c r="R1354" s="56"/>
      <c r="S1354" s="56"/>
      <c r="T1354" s="56"/>
      <c r="U1354" s="56"/>
    </row>
    <row r="1355">
      <c r="A1355" s="56"/>
      <c r="B1355" s="56"/>
      <c r="C1355" s="57"/>
      <c r="D1355" s="58"/>
      <c r="E1355" s="56"/>
      <c r="F1355" s="56"/>
      <c r="G1355" s="56"/>
      <c r="H1355" s="56"/>
      <c r="I1355" s="56"/>
      <c r="J1355" s="56"/>
      <c r="K1355" s="56"/>
      <c r="L1355" s="56"/>
      <c r="M1355" s="56"/>
      <c r="N1355" s="56"/>
      <c r="O1355" s="56"/>
      <c r="P1355" s="56"/>
      <c r="Q1355" s="56"/>
      <c r="R1355" s="56"/>
      <c r="S1355" s="56"/>
      <c r="T1355" s="56"/>
      <c r="U1355" s="56"/>
    </row>
    <row r="1356">
      <c r="A1356" s="56"/>
      <c r="B1356" s="56"/>
      <c r="C1356" s="57"/>
      <c r="D1356" s="58"/>
      <c r="E1356" s="56"/>
      <c r="F1356" s="56"/>
      <c r="G1356" s="56"/>
      <c r="H1356" s="56"/>
      <c r="I1356" s="56"/>
      <c r="J1356" s="56"/>
      <c r="K1356" s="56"/>
      <c r="L1356" s="56"/>
      <c r="M1356" s="56"/>
      <c r="N1356" s="56"/>
      <c r="O1356" s="56"/>
      <c r="P1356" s="56"/>
      <c r="Q1356" s="56"/>
      <c r="R1356" s="56"/>
      <c r="S1356" s="56"/>
      <c r="T1356" s="56"/>
      <c r="U1356" s="56"/>
    </row>
    <row r="1357">
      <c r="A1357" s="56"/>
      <c r="B1357" s="56"/>
      <c r="C1357" s="57"/>
      <c r="D1357" s="58"/>
      <c r="E1357" s="56"/>
      <c r="F1357" s="56"/>
      <c r="G1357" s="56"/>
      <c r="H1357" s="56"/>
      <c r="I1357" s="56"/>
      <c r="J1357" s="56"/>
      <c r="K1357" s="56"/>
      <c r="L1357" s="56"/>
      <c r="M1357" s="56"/>
      <c r="N1357" s="56"/>
      <c r="O1357" s="56"/>
      <c r="P1357" s="56"/>
      <c r="Q1357" s="56"/>
      <c r="R1357" s="56"/>
      <c r="S1357" s="56"/>
      <c r="T1357" s="56"/>
      <c r="U1357" s="56"/>
    </row>
    <row r="1358">
      <c r="A1358" s="56"/>
      <c r="B1358" s="56"/>
      <c r="C1358" s="57"/>
      <c r="D1358" s="58"/>
      <c r="E1358" s="56"/>
      <c r="F1358" s="56"/>
      <c r="G1358" s="56"/>
      <c r="H1358" s="56"/>
      <c r="I1358" s="56"/>
      <c r="J1358" s="56"/>
      <c r="K1358" s="56"/>
      <c r="L1358" s="56"/>
      <c r="M1358" s="56"/>
      <c r="N1358" s="56"/>
      <c r="O1358" s="56"/>
      <c r="P1358" s="56"/>
      <c r="Q1358" s="56"/>
      <c r="R1358" s="56"/>
      <c r="S1358" s="56"/>
      <c r="T1358" s="56"/>
      <c r="U1358" s="56"/>
    </row>
    <row r="1359">
      <c r="A1359" s="56"/>
      <c r="B1359" s="56"/>
      <c r="C1359" s="57"/>
      <c r="D1359" s="58"/>
      <c r="E1359" s="56"/>
      <c r="F1359" s="56"/>
      <c r="G1359" s="56"/>
      <c r="H1359" s="56"/>
      <c r="I1359" s="56"/>
      <c r="J1359" s="56"/>
      <c r="K1359" s="56"/>
      <c r="L1359" s="56"/>
      <c r="M1359" s="56"/>
      <c r="N1359" s="56"/>
      <c r="O1359" s="56"/>
      <c r="P1359" s="56"/>
      <c r="Q1359" s="56"/>
      <c r="R1359" s="56"/>
      <c r="S1359" s="56"/>
      <c r="T1359" s="56"/>
      <c r="U1359" s="56"/>
    </row>
    <row r="1360">
      <c r="A1360" s="56"/>
      <c r="B1360" s="56"/>
      <c r="C1360" s="57"/>
      <c r="D1360" s="58"/>
      <c r="E1360" s="56"/>
      <c r="F1360" s="56"/>
      <c r="G1360" s="56"/>
      <c r="H1360" s="56"/>
      <c r="I1360" s="56"/>
      <c r="J1360" s="56"/>
      <c r="K1360" s="56"/>
      <c r="L1360" s="56"/>
      <c r="M1360" s="56"/>
      <c r="N1360" s="56"/>
      <c r="O1360" s="56"/>
      <c r="P1360" s="56"/>
      <c r="Q1360" s="56"/>
      <c r="R1360" s="56"/>
      <c r="S1360" s="56"/>
      <c r="T1360" s="56"/>
      <c r="U1360" s="56"/>
    </row>
    <row r="1361">
      <c r="A1361" s="56"/>
      <c r="B1361" s="56"/>
      <c r="C1361" s="57"/>
      <c r="D1361" s="58"/>
      <c r="E1361" s="56"/>
      <c r="F1361" s="56"/>
      <c r="G1361" s="56"/>
      <c r="H1361" s="56"/>
      <c r="I1361" s="56"/>
      <c r="J1361" s="56"/>
      <c r="K1361" s="56"/>
      <c r="L1361" s="56"/>
      <c r="M1361" s="56"/>
      <c r="N1361" s="56"/>
      <c r="O1361" s="56"/>
      <c r="P1361" s="56"/>
      <c r="Q1361" s="56"/>
      <c r="R1361" s="56"/>
      <c r="S1361" s="56"/>
      <c r="T1361" s="56"/>
      <c r="U1361" s="56"/>
    </row>
    <row r="1362">
      <c r="A1362" s="56"/>
      <c r="B1362" s="56"/>
      <c r="C1362" s="57"/>
      <c r="D1362" s="58"/>
      <c r="E1362" s="56"/>
      <c r="F1362" s="56"/>
      <c r="G1362" s="56"/>
      <c r="H1362" s="56"/>
      <c r="I1362" s="56"/>
      <c r="J1362" s="56"/>
      <c r="K1362" s="56"/>
      <c r="L1362" s="56"/>
      <c r="M1362" s="56"/>
      <c r="N1362" s="56"/>
      <c r="O1362" s="56"/>
      <c r="P1362" s="56"/>
      <c r="Q1362" s="56"/>
      <c r="R1362" s="56"/>
      <c r="S1362" s="56"/>
      <c r="T1362" s="56"/>
      <c r="U1362" s="56"/>
    </row>
    <row r="1363">
      <c r="A1363" s="56"/>
      <c r="B1363" s="56"/>
      <c r="C1363" s="57"/>
      <c r="D1363" s="58"/>
      <c r="E1363" s="56"/>
      <c r="F1363" s="56"/>
      <c r="G1363" s="56"/>
      <c r="H1363" s="56"/>
      <c r="I1363" s="56"/>
      <c r="J1363" s="56"/>
      <c r="K1363" s="56"/>
      <c r="L1363" s="56"/>
      <c r="M1363" s="56"/>
      <c r="N1363" s="56"/>
      <c r="O1363" s="56"/>
      <c r="P1363" s="56"/>
      <c r="Q1363" s="56"/>
      <c r="R1363" s="56"/>
      <c r="S1363" s="56"/>
      <c r="T1363" s="56"/>
      <c r="U1363" s="56"/>
    </row>
    <row r="1364">
      <c r="A1364" s="56"/>
      <c r="B1364" s="56"/>
      <c r="C1364" s="57"/>
      <c r="D1364" s="58"/>
      <c r="E1364" s="56"/>
      <c r="F1364" s="56"/>
      <c r="G1364" s="56"/>
      <c r="H1364" s="56"/>
      <c r="I1364" s="56"/>
      <c r="J1364" s="56"/>
      <c r="K1364" s="56"/>
      <c r="L1364" s="56"/>
      <c r="M1364" s="56"/>
      <c r="N1364" s="56"/>
      <c r="O1364" s="56"/>
      <c r="P1364" s="56"/>
      <c r="Q1364" s="56"/>
      <c r="R1364" s="56"/>
      <c r="S1364" s="56"/>
      <c r="T1364" s="56"/>
      <c r="U1364" s="56"/>
    </row>
    <row r="1365">
      <c r="A1365" s="56"/>
      <c r="B1365" s="56"/>
      <c r="C1365" s="57"/>
      <c r="D1365" s="58"/>
      <c r="E1365" s="56"/>
      <c r="F1365" s="56"/>
      <c r="G1365" s="56"/>
      <c r="H1365" s="56"/>
      <c r="I1365" s="56"/>
      <c r="J1365" s="56"/>
      <c r="K1365" s="56"/>
      <c r="L1365" s="56"/>
      <c r="M1365" s="56"/>
      <c r="N1365" s="56"/>
      <c r="O1365" s="56"/>
      <c r="P1365" s="56"/>
      <c r="Q1365" s="56"/>
      <c r="R1365" s="56"/>
      <c r="S1365" s="56"/>
      <c r="T1365" s="56"/>
      <c r="U1365" s="56"/>
    </row>
    <row r="1366">
      <c r="A1366" s="56"/>
      <c r="B1366" s="56"/>
      <c r="C1366" s="57"/>
      <c r="D1366" s="58"/>
      <c r="E1366" s="56"/>
      <c r="F1366" s="56"/>
      <c r="G1366" s="56"/>
      <c r="H1366" s="56"/>
      <c r="I1366" s="56"/>
      <c r="J1366" s="56"/>
      <c r="K1366" s="56"/>
      <c r="L1366" s="56"/>
      <c r="M1366" s="56"/>
      <c r="N1366" s="56"/>
      <c r="O1366" s="56"/>
      <c r="P1366" s="56"/>
      <c r="Q1366" s="56"/>
      <c r="R1366" s="56"/>
      <c r="S1366" s="56"/>
      <c r="T1366" s="56"/>
      <c r="U1366" s="56"/>
    </row>
    <row r="1367">
      <c r="A1367" s="56"/>
      <c r="B1367" s="56"/>
      <c r="C1367" s="57"/>
      <c r="D1367" s="58"/>
      <c r="E1367" s="56"/>
      <c r="F1367" s="56"/>
      <c r="G1367" s="56"/>
      <c r="H1367" s="56"/>
      <c r="I1367" s="56"/>
      <c r="J1367" s="56"/>
      <c r="K1367" s="56"/>
      <c r="L1367" s="56"/>
      <c r="M1367" s="56"/>
      <c r="N1367" s="56"/>
      <c r="O1367" s="56"/>
      <c r="P1367" s="56"/>
      <c r="Q1367" s="56"/>
      <c r="R1367" s="56"/>
      <c r="S1367" s="56"/>
      <c r="T1367" s="56"/>
      <c r="U1367" s="56"/>
    </row>
    <row r="1368">
      <c r="A1368" s="56"/>
      <c r="B1368" s="56"/>
      <c r="C1368" s="57"/>
      <c r="D1368" s="58"/>
      <c r="E1368" s="56"/>
      <c r="F1368" s="56"/>
      <c r="G1368" s="56"/>
      <c r="H1368" s="56"/>
      <c r="I1368" s="56"/>
      <c r="J1368" s="56"/>
      <c r="K1368" s="56"/>
      <c r="L1368" s="56"/>
      <c r="M1368" s="56"/>
      <c r="N1368" s="56"/>
      <c r="O1368" s="56"/>
      <c r="P1368" s="56"/>
      <c r="Q1368" s="56"/>
      <c r="R1368" s="56"/>
      <c r="S1368" s="56"/>
      <c r="T1368" s="56"/>
      <c r="U1368" s="56"/>
    </row>
    <row r="1369">
      <c r="A1369" s="56"/>
      <c r="B1369" s="56"/>
      <c r="C1369" s="57"/>
      <c r="D1369" s="58"/>
      <c r="E1369" s="56"/>
      <c r="F1369" s="56"/>
      <c r="G1369" s="56"/>
      <c r="H1369" s="56"/>
      <c r="I1369" s="56"/>
      <c r="J1369" s="56"/>
      <c r="K1369" s="56"/>
      <c r="L1369" s="56"/>
      <c r="M1369" s="56"/>
      <c r="N1369" s="56"/>
      <c r="O1369" s="56"/>
      <c r="P1369" s="56"/>
      <c r="Q1369" s="56"/>
      <c r="R1369" s="56"/>
      <c r="S1369" s="56"/>
      <c r="T1369" s="56"/>
      <c r="U1369" s="56"/>
    </row>
    <row r="1370">
      <c r="A1370" s="56"/>
      <c r="B1370" s="56"/>
      <c r="C1370" s="57"/>
      <c r="D1370" s="58"/>
      <c r="E1370" s="56"/>
      <c r="F1370" s="56"/>
      <c r="G1370" s="56"/>
      <c r="H1370" s="56"/>
      <c r="I1370" s="56"/>
      <c r="J1370" s="56"/>
      <c r="K1370" s="56"/>
      <c r="L1370" s="56"/>
      <c r="M1370" s="56"/>
      <c r="N1370" s="56"/>
      <c r="O1370" s="56"/>
      <c r="P1370" s="56"/>
      <c r="Q1370" s="56"/>
      <c r="R1370" s="56"/>
      <c r="S1370" s="56"/>
      <c r="T1370" s="56"/>
      <c r="U1370" s="56"/>
    </row>
    <row r="1371">
      <c r="A1371" s="56"/>
      <c r="B1371" s="56"/>
      <c r="C1371" s="57"/>
      <c r="D1371" s="58"/>
      <c r="E1371" s="56"/>
      <c r="F1371" s="56"/>
      <c r="G1371" s="56"/>
      <c r="H1371" s="56"/>
      <c r="I1371" s="56"/>
      <c r="J1371" s="56"/>
      <c r="K1371" s="56"/>
      <c r="L1371" s="56"/>
      <c r="M1371" s="56"/>
      <c r="N1371" s="56"/>
      <c r="O1371" s="56"/>
      <c r="P1371" s="56"/>
      <c r="Q1371" s="56"/>
      <c r="R1371" s="56"/>
      <c r="S1371" s="56"/>
      <c r="T1371" s="56"/>
      <c r="U1371" s="56"/>
    </row>
    <row r="1372">
      <c r="A1372" s="56"/>
      <c r="B1372" s="56"/>
      <c r="C1372" s="57"/>
      <c r="D1372" s="58"/>
      <c r="E1372" s="56"/>
      <c r="F1372" s="56"/>
      <c r="G1372" s="56"/>
      <c r="H1372" s="56"/>
      <c r="I1372" s="56"/>
      <c r="J1372" s="56"/>
      <c r="K1372" s="56"/>
      <c r="L1372" s="56"/>
      <c r="M1372" s="56"/>
      <c r="N1372" s="56"/>
      <c r="O1372" s="56"/>
      <c r="P1372" s="56"/>
      <c r="Q1372" s="56"/>
      <c r="R1372" s="56"/>
      <c r="S1372" s="56"/>
      <c r="T1372" s="56"/>
      <c r="U1372" s="56"/>
    </row>
    <row r="1373">
      <c r="A1373" s="56"/>
      <c r="B1373" s="56"/>
      <c r="C1373" s="57"/>
      <c r="D1373" s="58"/>
      <c r="E1373" s="56"/>
      <c r="F1373" s="56"/>
      <c r="G1373" s="56"/>
      <c r="H1373" s="56"/>
      <c r="I1373" s="56"/>
      <c r="J1373" s="56"/>
      <c r="K1373" s="56"/>
      <c r="L1373" s="56"/>
      <c r="M1373" s="56"/>
      <c r="N1373" s="56"/>
      <c r="O1373" s="56"/>
      <c r="P1373" s="56"/>
      <c r="Q1373" s="56"/>
      <c r="R1373" s="56"/>
      <c r="S1373" s="56"/>
      <c r="T1373" s="56"/>
      <c r="U1373" s="56"/>
    </row>
    <row r="1374">
      <c r="A1374" s="56"/>
      <c r="B1374" s="56"/>
      <c r="C1374" s="57"/>
      <c r="D1374" s="58"/>
      <c r="E1374" s="56"/>
      <c r="F1374" s="56"/>
      <c r="G1374" s="56"/>
      <c r="H1374" s="56"/>
      <c r="I1374" s="56"/>
      <c r="J1374" s="56"/>
      <c r="K1374" s="56"/>
      <c r="L1374" s="56"/>
      <c r="M1374" s="56"/>
      <c r="N1374" s="56"/>
      <c r="O1374" s="56"/>
      <c r="P1374" s="56"/>
      <c r="Q1374" s="56"/>
      <c r="R1374" s="56"/>
      <c r="S1374" s="56"/>
      <c r="T1374" s="56"/>
      <c r="U1374" s="56"/>
    </row>
    <row r="1375">
      <c r="A1375" s="56"/>
      <c r="B1375" s="56"/>
      <c r="C1375" s="57"/>
      <c r="D1375" s="58"/>
      <c r="E1375" s="56"/>
      <c r="F1375" s="56"/>
      <c r="G1375" s="56"/>
      <c r="H1375" s="56"/>
      <c r="I1375" s="56"/>
      <c r="J1375" s="56"/>
      <c r="K1375" s="56"/>
      <c r="L1375" s="56"/>
      <c r="M1375" s="56"/>
      <c r="N1375" s="56"/>
      <c r="O1375" s="56"/>
      <c r="P1375" s="56"/>
      <c r="Q1375" s="56"/>
      <c r="R1375" s="56"/>
      <c r="S1375" s="56"/>
      <c r="T1375" s="56"/>
      <c r="U1375" s="56"/>
    </row>
    <row r="1376">
      <c r="A1376" s="56"/>
      <c r="B1376" s="56"/>
      <c r="C1376" s="57"/>
      <c r="D1376" s="58"/>
      <c r="E1376" s="56"/>
      <c r="F1376" s="56"/>
      <c r="G1376" s="56"/>
      <c r="H1376" s="56"/>
      <c r="I1376" s="56"/>
      <c r="J1376" s="56"/>
      <c r="K1376" s="56"/>
      <c r="L1376" s="56"/>
      <c r="M1376" s="56"/>
      <c r="N1376" s="56"/>
      <c r="O1376" s="56"/>
      <c r="P1376" s="56"/>
      <c r="Q1376" s="56"/>
      <c r="R1376" s="56"/>
      <c r="S1376" s="56"/>
      <c r="T1376" s="56"/>
      <c r="U1376" s="56"/>
    </row>
    <row r="1377">
      <c r="A1377" s="56"/>
      <c r="B1377" s="56"/>
      <c r="C1377" s="57"/>
      <c r="D1377" s="58"/>
      <c r="E1377" s="56"/>
      <c r="F1377" s="56"/>
      <c r="G1377" s="56"/>
      <c r="H1377" s="56"/>
      <c r="I1377" s="56"/>
      <c r="J1377" s="56"/>
      <c r="K1377" s="56"/>
      <c r="L1377" s="56"/>
      <c r="M1377" s="56"/>
      <c r="N1377" s="56"/>
      <c r="O1377" s="56"/>
      <c r="P1377" s="56"/>
      <c r="Q1377" s="56"/>
      <c r="R1377" s="56"/>
      <c r="S1377" s="56"/>
      <c r="T1377" s="56"/>
      <c r="U1377" s="56"/>
    </row>
    <row r="1378">
      <c r="A1378" s="56"/>
      <c r="B1378" s="56"/>
      <c r="C1378" s="57"/>
      <c r="D1378" s="58"/>
      <c r="E1378" s="56"/>
      <c r="F1378" s="56"/>
      <c r="G1378" s="56"/>
      <c r="H1378" s="56"/>
      <c r="I1378" s="56"/>
      <c r="J1378" s="56"/>
      <c r="K1378" s="56"/>
      <c r="L1378" s="56"/>
      <c r="M1378" s="56"/>
      <c r="N1378" s="56"/>
      <c r="O1378" s="56"/>
      <c r="P1378" s="56"/>
      <c r="Q1378" s="56"/>
      <c r="R1378" s="56"/>
      <c r="S1378" s="56"/>
      <c r="T1378" s="56"/>
      <c r="U1378" s="56"/>
    </row>
    <row r="1379">
      <c r="A1379" s="56"/>
      <c r="B1379" s="56"/>
      <c r="C1379" s="57"/>
      <c r="D1379" s="58"/>
      <c r="E1379" s="56"/>
      <c r="F1379" s="56"/>
      <c r="G1379" s="56"/>
      <c r="H1379" s="56"/>
      <c r="I1379" s="56"/>
      <c r="J1379" s="56"/>
      <c r="K1379" s="56"/>
      <c r="L1379" s="56"/>
      <c r="M1379" s="56"/>
      <c r="N1379" s="56"/>
      <c r="O1379" s="56"/>
      <c r="P1379" s="56"/>
      <c r="Q1379" s="56"/>
      <c r="R1379" s="56"/>
      <c r="S1379" s="56"/>
      <c r="T1379" s="56"/>
      <c r="U1379" s="56"/>
    </row>
    <row r="1380">
      <c r="A1380" s="56"/>
      <c r="B1380" s="56"/>
      <c r="C1380" s="57"/>
      <c r="D1380" s="58"/>
      <c r="E1380" s="56"/>
      <c r="F1380" s="56"/>
      <c r="G1380" s="56"/>
      <c r="H1380" s="56"/>
      <c r="I1380" s="56"/>
      <c r="J1380" s="56"/>
      <c r="K1380" s="56"/>
      <c r="L1380" s="56"/>
      <c r="M1380" s="56"/>
      <c r="N1380" s="56"/>
      <c r="O1380" s="56"/>
      <c r="P1380" s="56"/>
      <c r="Q1380" s="56"/>
      <c r="R1380" s="56"/>
      <c r="S1380" s="56"/>
      <c r="T1380" s="56"/>
      <c r="U1380" s="56"/>
    </row>
    <row r="1381">
      <c r="A1381" s="56"/>
      <c r="B1381" s="56"/>
      <c r="C1381" s="57"/>
      <c r="D1381" s="58"/>
      <c r="E1381" s="56"/>
      <c r="F1381" s="56"/>
      <c r="G1381" s="56"/>
      <c r="H1381" s="56"/>
      <c r="I1381" s="56"/>
      <c r="J1381" s="56"/>
      <c r="K1381" s="56"/>
      <c r="L1381" s="56"/>
      <c r="M1381" s="56"/>
      <c r="N1381" s="56"/>
      <c r="O1381" s="56"/>
      <c r="P1381" s="56"/>
      <c r="Q1381" s="56"/>
      <c r="R1381" s="56"/>
      <c r="S1381" s="56"/>
      <c r="T1381" s="56"/>
      <c r="U1381" s="56"/>
    </row>
    <row r="1382">
      <c r="A1382" s="56"/>
      <c r="B1382" s="56"/>
      <c r="C1382" s="57"/>
      <c r="D1382" s="58"/>
      <c r="E1382" s="56"/>
      <c r="F1382" s="56"/>
      <c r="G1382" s="56"/>
      <c r="H1382" s="56"/>
      <c r="I1382" s="56"/>
      <c r="J1382" s="56"/>
      <c r="K1382" s="56"/>
      <c r="L1382" s="56"/>
      <c r="M1382" s="56"/>
      <c r="N1382" s="56"/>
      <c r="O1382" s="56"/>
      <c r="P1382" s="56"/>
      <c r="Q1382" s="56"/>
      <c r="R1382" s="56"/>
      <c r="S1382" s="56"/>
      <c r="T1382" s="56"/>
      <c r="U1382" s="56"/>
    </row>
    <row r="1383">
      <c r="A1383" s="56"/>
      <c r="B1383" s="56"/>
      <c r="C1383" s="57"/>
      <c r="D1383" s="58"/>
      <c r="E1383" s="56"/>
      <c r="F1383" s="56"/>
      <c r="G1383" s="56"/>
      <c r="H1383" s="56"/>
      <c r="I1383" s="56"/>
      <c r="J1383" s="56"/>
      <c r="K1383" s="56"/>
      <c r="L1383" s="56"/>
      <c r="M1383" s="56"/>
      <c r="N1383" s="56"/>
      <c r="O1383" s="56"/>
      <c r="P1383" s="56"/>
      <c r="Q1383" s="56"/>
      <c r="R1383" s="56"/>
      <c r="S1383" s="56"/>
      <c r="T1383" s="56"/>
      <c r="U1383" s="56"/>
    </row>
    <row r="1384">
      <c r="A1384" s="56"/>
      <c r="B1384" s="56"/>
      <c r="C1384" s="57"/>
      <c r="D1384" s="58"/>
      <c r="E1384" s="56"/>
      <c r="F1384" s="56"/>
      <c r="G1384" s="56"/>
      <c r="H1384" s="56"/>
      <c r="I1384" s="56"/>
      <c r="J1384" s="56"/>
      <c r="K1384" s="56"/>
      <c r="L1384" s="56"/>
      <c r="M1384" s="56"/>
      <c r="N1384" s="56"/>
      <c r="O1384" s="56"/>
      <c r="P1384" s="56"/>
      <c r="Q1384" s="56"/>
      <c r="R1384" s="56"/>
      <c r="S1384" s="56"/>
      <c r="T1384" s="56"/>
      <c r="U1384" s="56"/>
    </row>
    <row r="1385">
      <c r="A1385" s="56"/>
      <c r="B1385" s="56"/>
      <c r="C1385" s="57"/>
      <c r="D1385" s="58"/>
      <c r="E1385" s="56"/>
      <c r="F1385" s="56"/>
      <c r="G1385" s="56"/>
      <c r="H1385" s="56"/>
      <c r="I1385" s="56"/>
      <c r="J1385" s="56"/>
      <c r="K1385" s="56"/>
      <c r="L1385" s="56"/>
      <c r="M1385" s="56"/>
      <c r="N1385" s="56"/>
      <c r="O1385" s="56"/>
      <c r="P1385" s="56"/>
      <c r="Q1385" s="56"/>
      <c r="R1385" s="56"/>
      <c r="S1385" s="56"/>
      <c r="T1385" s="56"/>
      <c r="U1385" s="56"/>
    </row>
    <row r="1386">
      <c r="A1386" s="56"/>
      <c r="B1386" s="56"/>
      <c r="C1386" s="57"/>
      <c r="D1386" s="58"/>
      <c r="E1386" s="56"/>
      <c r="F1386" s="56"/>
      <c r="G1386" s="56"/>
      <c r="H1386" s="56"/>
      <c r="I1386" s="56"/>
      <c r="J1386" s="56"/>
      <c r="K1386" s="56"/>
      <c r="L1386" s="56"/>
      <c r="M1386" s="56"/>
      <c r="N1386" s="56"/>
      <c r="O1386" s="56"/>
      <c r="P1386" s="56"/>
      <c r="Q1386" s="56"/>
      <c r="R1386" s="56"/>
      <c r="S1386" s="56"/>
      <c r="T1386" s="56"/>
      <c r="U1386" s="56"/>
    </row>
    <row r="1387">
      <c r="A1387" s="56"/>
      <c r="B1387" s="56"/>
      <c r="C1387" s="57"/>
      <c r="D1387" s="58"/>
      <c r="E1387" s="56"/>
      <c r="F1387" s="56"/>
      <c r="G1387" s="56"/>
      <c r="H1387" s="56"/>
      <c r="I1387" s="56"/>
      <c r="J1387" s="56"/>
      <c r="K1387" s="56"/>
      <c r="L1387" s="56"/>
      <c r="M1387" s="56"/>
      <c r="N1387" s="56"/>
      <c r="O1387" s="56"/>
      <c r="P1387" s="56"/>
      <c r="Q1387" s="56"/>
      <c r="R1387" s="56"/>
      <c r="S1387" s="56"/>
      <c r="T1387" s="56"/>
      <c r="U1387" s="56"/>
    </row>
    <row r="1388">
      <c r="A1388" s="56"/>
      <c r="B1388" s="56"/>
      <c r="C1388" s="57"/>
      <c r="D1388" s="58"/>
      <c r="E1388" s="56"/>
      <c r="F1388" s="56"/>
      <c r="G1388" s="56"/>
      <c r="H1388" s="56"/>
      <c r="I1388" s="56"/>
      <c r="J1388" s="56"/>
      <c r="K1388" s="56"/>
      <c r="L1388" s="56"/>
      <c r="M1388" s="56"/>
      <c r="N1388" s="56"/>
      <c r="O1388" s="56"/>
      <c r="P1388" s="56"/>
      <c r="Q1388" s="56"/>
      <c r="R1388" s="56"/>
      <c r="S1388" s="56"/>
      <c r="T1388" s="56"/>
      <c r="U1388" s="56"/>
    </row>
    <row r="1389">
      <c r="A1389" s="56"/>
      <c r="B1389" s="56"/>
      <c r="C1389" s="57"/>
      <c r="D1389" s="58"/>
      <c r="E1389" s="56"/>
      <c r="F1389" s="56"/>
      <c r="G1389" s="56"/>
      <c r="H1389" s="56"/>
      <c r="I1389" s="56"/>
      <c r="J1389" s="56"/>
      <c r="K1389" s="56"/>
      <c r="L1389" s="56"/>
      <c r="M1389" s="56"/>
      <c r="N1389" s="56"/>
      <c r="O1389" s="56"/>
      <c r="P1389" s="56"/>
      <c r="Q1389" s="56"/>
      <c r="R1389" s="56"/>
      <c r="S1389" s="56"/>
      <c r="T1389" s="56"/>
      <c r="U1389" s="56"/>
    </row>
    <row r="1390">
      <c r="A1390" s="56"/>
      <c r="B1390" s="56"/>
      <c r="C1390" s="57"/>
      <c r="D1390" s="58"/>
      <c r="E1390" s="56"/>
      <c r="F1390" s="56"/>
      <c r="G1390" s="56"/>
      <c r="H1390" s="56"/>
      <c r="I1390" s="56"/>
      <c r="J1390" s="56"/>
      <c r="K1390" s="56"/>
      <c r="L1390" s="56"/>
      <c r="M1390" s="56"/>
      <c r="N1390" s="56"/>
      <c r="O1390" s="56"/>
      <c r="P1390" s="56"/>
      <c r="Q1390" s="56"/>
      <c r="R1390" s="56"/>
      <c r="S1390" s="56"/>
      <c r="T1390" s="56"/>
      <c r="U1390" s="56"/>
    </row>
    <row r="1391">
      <c r="A1391" s="56"/>
      <c r="B1391" s="56"/>
      <c r="C1391" s="57"/>
      <c r="D1391" s="58"/>
      <c r="E1391" s="56"/>
      <c r="F1391" s="56"/>
      <c r="G1391" s="56"/>
      <c r="H1391" s="56"/>
      <c r="I1391" s="56"/>
      <c r="J1391" s="56"/>
      <c r="K1391" s="56"/>
      <c r="L1391" s="56"/>
      <c r="M1391" s="56"/>
      <c r="N1391" s="56"/>
      <c r="O1391" s="56"/>
      <c r="P1391" s="56"/>
      <c r="Q1391" s="56"/>
      <c r="R1391" s="56"/>
      <c r="S1391" s="56"/>
      <c r="T1391" s="56"/>
      <c r="U1391" s="56"/>
    </row>
    <row r="1392">
      <c r="A1392" s="56"/>
      <c r="B1392" s="56"/>
      <c r="C1392" s="57"/>
      <c r="D1392" s="58"/>
      <c r="E1392" s="56"/>
      <c r="F1392" s="56"/>
      <c r="G1392" s="56"/>
      <c r="H1392" s="56"/>
      <c r="I1392" s="56"/>
      <c r="J1392" s="56"/>
      <c r="K1392" s="56"/>
      <c r="L1392" s="56"/>
      <c r="M1392" s="56"/>
      <c r="N1392" s="56"/>
      <c r="O1392" s="56"/>
      <c r="P1392" s="56"/>
      <c r="Q1392" s="56"/>
      <c r="R1392" s="56"/>
      <c r="S1392" s="56"/>
      <c r="T1392" s="56"/>
      <c r="U1392" s="56"/>
    </row>
    <row r="1393">
      <c r="A1393" s="56"/>
      <c r="B1393" s="56"/>
      <c r="C1393" s="57"/>
      <c r="D1393" s="58"/>
      <c r="E1393" s="56"/>
      <c r="F1393" s="56"/>
      <c r="G1393" s="56"/>
      <c r="H1393" s="56"/>
      <c r="I1393" s="56"/>
      <c r="J1393" s="56"/>
      <c r="K1393" s="56"/>
      <c r="L1393" s="56"/>
      <c r="M1393" s="56"/>
      <c r="N1393" s="56"/>
      <c r="O1393" s="56"/>
      <c r="P1393" s="56"/>
      <c r="Q1393" s="56"/>
      <c r="R1393" s="56"/>
      <c r="S1393" s="56"/>
      <c r="T1393" s="56"/>
      <c r="U1393" s="56"/>
    </row>
    <row r="1394">
      <c r="A1394" s="56"/>
      <c r="B1394" s="56"/>
      <c r="C1394" s="57"/>
      <c r="D1394" s="58"/>
      <c r="E1394" s="56"/>
      <c r="F1394" s="56"/>
      <c r="G1394" s="56"/>
      <c r="H1394" s="56"/>
      <c r="I1394" s="56"/>
      <c r="J1394" s="56"/>
      <c r="K1394" s="56"/>
      <c r="L1394" s="56"/>
      <c r="M1394" s="56"/>
      <c r="N1394" s="56"/>
      <c r="O1394" s="56"/>
      <c r="P1394" s="56"/>
      <c r="Q1394" s="56"/>
      <c r="R1394" s="56"/>
      <c r="S1394" s="56"/>
      <c r="T1394" s="56"/>
      <c r="U1394" s="56"/>
    </row>
    <row r="1395">
      <c r="A1395" s="56"/>
      <c r="B1395" s="56"/>
      <c r="C1395" s="57"/>
      <c r="D1395" s="58"/>
      <c r="E1395" s="56"/>
      <c r="F1395" s="56"/>
      <c r="G1395" s="56"/>
      <c r="H1395" s="56"/>
      <c r="I1395" s="56"/>
      <c r="J1395" s="56"/>
      <c r="K1395" s="56"/>
      <c r="L1395" s="56"/>
      <c r="M1395" s="56"/>
      <c r="N1395" s="56"/>
      <c r="O1395" s="56"/>
      <c r="P1395" s="56"/>
      <c r="Q1395" s="56"/>
      <c r="R1395" s="56"/>
      <c r="S1395" s="56"/>
      <c r="T1395" s="56"/>
      <c r="U1395" s="56"/>
    </row>
    <row r="1396">
      <c r="A1396" s="56"/>
      <c r="B1396" s="56"/>
      <c r="C1396" s="57"/>
      <c r="D1396" s="58"/>
      <c r="E1396" s="56"/>
      <c r="F1396" s="56"/>
      <c r="G1396" s="56"/>
      <c r="H1396" s="56"/>
      <c r="I1396" s="56"/>
      <c r="J1396" s="56"/>
      <c r="K1396" s="56"/>
      <c r="L1396" s="56"/>
      <c r="M1396" s="56"/>
      <c r="N1396" s="56"/>
      <c r="O1396" s="56"/>
      <c r="P1396" s="56"/>
      <c r="Q1396" s="56"/>
      <c r="R1396" s="56"/>
      <c r="S1396" s="56"/>
      <c r="T1396" s="56"/>
      <c r="U1396" s="56"/>
    </row>
    <row r="1397">
      <c r="A1397" s="56"/>
      <c r="B1397" s="56"/>
      <c r="C1397" s="57"/>
      <c r="D1397" s="58"/>
      <c r="E1397" s="56"/>
      <c r="F1397" s="56"/>
      <c r="G1397" s="56"/>
      <c r="H1397" s="56"/>
      <c r="I1397" s="56"/>
      <c r="J1397" s="56"/>
      <c r="K1397" s="56"/>
      <c r="L1397" s="56"/>
      <c r="M1397" s="56"/>
      <c r="N1397" s="56"/>
      <c r="O1397" s="56"/>
      <c r="P1397" s="56"/>
      <c r="Q1397" s="56"/>
      <c r="R1397" s="56"/>
      <c r="S1397" s="56"/>
      <c r="T1397" s="56"/>
      <c r="U1397" s="56"/>
    </row>
    <row r="1398">
      <c r="A1398" s="56"/>
      <c r="B1398" s="56"/>
      <c r="C1398" s="57"/>
      <c r="D1398" s="58"/>
      <c r="E1398" s="56"/>
      <c r="F1398" s="56"/>
      <c r="G1398" s="56"/>
      <c r="H1398" s="56"/>
      <c r="I1398" s="56"/>
      <c r="J1398" s="56"/>
      <c r="K1398" s="56"/>
      <c r="L1398" s="56"/>
      <c r="M1398" s="56"/>
      <c r="N1398" s="56"/>
      <c r="O1398" s="56"/>
      <c r="P1398" s="56"/>
      <c r="Q1398" s="56"/>
      <c r="R1398" s="56"/>
      <c r="S1398" s="56"/>
      <c r="T1398" s="56"/>
      <c r="U1398" s="56"/>
    </row>
    <row r="1399">
      <c r="A1399" s="56"/>
      <c r="B1399" s="56"/>
      <c r="C1399" s="57"/>
      <c r="D1399" s="58"/>
      <c r="E1399" s="56"/>
      <c r="F1399" s="56"/>
      <c r="G1399" s="56"/>
      <c r="H1399" s="56"/>
      <c r="I1399" s="56"/>
      <c r="J1399" s="56"/>
      <c r="K1399" s="56"/>
      <c r="L1399" s="56"/>
      <c r="M1399" s="56"/>
      <c r="N1399" s="56"/>
      <c r="O1399" s="56"/>
      <c r="P1399" s="56"/>
      <c r="Q1399" s="56"/>
      <c r="R1399" s="56"/>
      <c r="S1399" s="56"/>
      <c r="T1399" s="56"/>
      <c r="U1399" s="56"/>
    </row>
    <row r="1400">
      <c r="A1400" s="56"/>
      <c r="B1400" s="56"/>
      <c r="C1400" s="57"/>
      <c r="D1400" s="58"/>
      <c r="E1400" s="56"/>
      <c r="F1400" s="56"/>
      <c r="G1400" s="56"/>
      <c r="H1400" s="56"/>
      <c r="I1400" s="56"/>
      <c r="J1400" s="56"/>
      <c r="K1400" s="56"/>
      <c r="L1400" s="56"/>
      <c r="M1400" s="56"/>
      <c r="N1400" s="56"/>
      <c r="O1400" s="56"/>
      <c r="P1400" s="56"/>
      <c r="Q1400" s="56"/>
      <c r="R1400" s="56"/>
      <c r="S1400" s="56"/>
      <c r="T1400" s="56"/>
      <c r="U1400" s="56"/>
    </row>
    <row r="1401">
      <c r="A1401" s="56"/>
      <c r="B1401" s="56"/>
      <c r="C1401" s="57"/>
      <c r="D1401" s="58"/>
      <c r="E1401" s="56"/>
      <c r="F1401" s="56"/>
      <c r="G1401" s="56"/>
      <c r="H1401" s="56"/>
      <c r="I1401" s="56"/>
      <c r="J1401" s="56"/>
      <c r="K1401" s="56"/>
      <c r="L1401" s="56"/>
      <c r="M1401" s="56"/>
      <c r="N1401" s="56"/>
      <c r="O1401" s="56"/>
      <c r="P1401" s="56"/>
      <c r="Q1401" s="56"/>
      <c r="R1401" s="56"/>
      <c r="S1401" s="56"/>
      <c r="T1401" s="56"/>
      <c r="U1401" s="56"/>
    </row>
    <row r="1402">
      <c r="A1402" s="56"/>
      <c r="B1402" s="56"/>
      <c r="C1402" s="57"/>
      <c r="D1402" s="58"/>
      <c r="E1402" s="56"/>
      <c r="F1402" s="56"/>
      <c r="G1402" s="56"/>
      <c r="H1402" s="56"/>
      <c r="I1402" s="56"/>
      <c r="J1402" s="56"/>
      <c r="K1402" s="56"/>
      <c r="L1402" s="56"/>
      <c r="M1402" s="56"/>
      <c r="N1402" s="56"/>
      <c r="O1402" s="56"/>
      <c r="P1402" s="56"/>
      <c r="Q1402" s="56"/>
      <c r="R1402" s="56"/>
      <c r="S1402" s="56"/>
      <c r="T1402" s="56"/>
      <c r="U1402" s="56"/>
    </row>
    <row r="1403">
      <c r="A1403" s="56"/>
      <c r="B1403" s="56"/>
      <c r="C1403" s="57"/>
      <c r="D1403" s="58"/>
      <c r="E1403" s="56"/>
      <c r="F1403" s="56"/>
      <c r="G1403" s="56"/>
      <c r="H1403" s="56"/>
      <c r="I1403" s="56"/>
      <c r="J1403" s="56"/>
      <c r="K1403" s="56"/>
      <c r="L1403" s="56"/>
      <c r="M1403" s="56"/>
      <c r="N1403" s="56"/>
      <c r="O1403" s="56"/>
      <c r="P1403" s="56"/>
      <c r="Q1403" s="56"/>
      <c r="R1403" s="56"/>
      <c r="S1403" s="56"/>
      <c r="T1403" s="56"/>
      <c r="U1403" s="56"/>
    </row>
    <row r="1404">
      <c r="A1404" s="56"/>
      <c r="B1404" s="56"/>
      <c r="C1404" s="57"/>
      <c r="D1404" s="58"/>
      <c r="E1404" s="56"/>
      <c r="F1404" s="56"/>
      <c r="G1404" s="56"/>
      <c r="H1404" s="56"/>
      <c r="I1404" s="56"/>
      <c r="J1404" s="56"/>
      <c r="K1404" s="56"/>
      <c r="L1404" s="56"/>
      <c r="M1404" s="56"/>
      <c r="N1404" s="56"/>
      <c r="O1404" s="56"/>
      <c r="P1404" s="56"/>
      <c r="Q1404" s="56"/>
      <c r="R1404" s="56"/>
      <c r="S1404" s="56"/>
      <c r="T1404" s="56"/>
      <c r="U1404" s="56"/>
    </row>
    <row r="1405">
      <c r="A1405" s="56"/>
      <c r="B1405" s="56"/>
      <c r="C1405" s="57"/>
      <c r="D1405" s="58"/>
      <c r="E1405" s="56"/>
      <c r="F1405" s="56"/>
      <c r="G1405" s="56"/>
      <c r="H1405" s="56"/>
      <c r="I1405" s="56"/>
      <c r="J1405" s="56"/>
      <c r="K1405" s="56"/>
      <c r="L1405" s="56"/>
      <c r="M1405" s="56"/>
      <c r="N1405" s="56"/>
      <c r="O1405" s="56"/>
      <c r="P1405" s="56"/>
      <c r="Q1405" s="56"/>
      <c r="R1405" s="56"/>
      <c r="S1405" s="56"/>
      <c r="T1405" s="56"/>
      <c r="U1405" s="56"/>
    </row>
    <row r="1406">
      <c r="A1406" s="56"/>
      <c r="B1406" s="56"/>
      <c r="C1406" s="57"/>
      <c r="D1406" s="58"/>
      <c r="E1406" s="56"/>
      <c r="F1406" s="56"/>
      <c r="G1406" s="56"/>
      <c r="H1406" s="56"/>
      <c r="I1406" s="56"/>
      <c r="J1406" s="56"/>
      <c r="K1406" s="56"/>
      <c r="L1406" s="56"/>
      <c r="M1406" s="56"/>
      <c r="N1406" s="56"/>
      <c r="O1406" s="56"/>
      <c r="P1406" s="56"/>
      <c r="Q1406" s="56"/>
      <c r="R1406" s="56"/>
      <c r="S1406" s="56"/>
      <c r="T1406" s="56"/>
      <c r="U1406" s="56"/>
    </row>
    <row r="1407">
      <c r="A1407" s="56"/>
      <c r="B1407" s="56"/>
      <c r="C1407" s="57"/>
      <c r="D1407" s="58"/>
      <c r="E1407" s="56"/>
      <c r="F1407" s="56"/>
      <c r="G1407" s="56"/>
      <c r="H1407" s="56"/>
      <c r="I1407" s="56"/>
      <c r="J1407" s="56"/>
      <c r="K1407" s="56"/>
      <c r="L1407" s="56"/>
      <c r="M1407" s="56"/>
      <c r="N1407" s="56"/>
      <c r="O1407" s="56"/>
      <c r="P1407" s="56"/>
      <c r="Q1407" s="56"/>
      <c r="R1407" s="56"/>
      <c r="S1407" s="56"/>
      <c r="T1407" s="56"/>
      <c r="U1407" s="56"/>
    </row>
    <row r="1408">
      <c r="A1408" s="56"/>
      <c r="B1408" s="56"/>
      <c r="C1408" s="57"/>
      <c r="D1408" s="58"/>
      <c r="E1408" s="56"/>
      <c r="F1408" s="56"/>
      <c r="G1408" s="56"/>
      <c r="H1408" s="56"/>
      <c r="I1408" s="56"/>
      <c r="J1408" s="56"/>
      <c r="K1408" s="56"/>
      <c r="L1408" s="56"/>
      <c r="M1408" s="56"/>
      <c r="N1408" s="56"/>
      <c r="O1408" s="56"/>
      <c r="P1408" s="56"/>
      <c r="Q1408" s="56"/>
      <c r="R1408" s="56"/>
      <c r="S1408" s="56"/>
      <c r="T1408" s="56"/>
      <c r="U1408" s="56"/>
    </row>
    <row r="1409">
      <c r="A1409" s="56"/>
      <c r="B1409" s="56"/>
      <c r="C1409" s="57"/>
      <c r="D1409" s="58"/>
      <c r="E1409" s="56"/>
      <c r="F1409" s="56"/>
      <c r="G1409" s="56"/>
      <c r="H1409" s="56"/>
      <c r="I1409" s="56"/>
      <c r="J1409" s="56"/>
      <c r="K1409" s="56"/>
      <c r="L1409" s="56"/>
      <c r="M1409" s="56"/>
      <c r="N1409" s="56"/>
      <c r="O1409" s="56"/>
      <c r="P1409" s="56"/>
      <c r="Q1409" s="56"/>
      <c r="R1409" s="56"/>
      <c r="S1409" s="56"/>
      <c r="T1409" s="56"/>
      <c r="U1409" s="56"/>
    </row>
    <row r="1410">
      <c r="A1410" s="56"/>
      <c r="B1410" s="56"/>
      <c r="C1410" s="57"/>
      <c r="D1410" s="58"/>
      <c r="E1410" s="56"/>
      <c r="F1410" s="56"/>
      <c r="G1410" s="56"/>
      <c r="H1410" s="56"/>
      <c r="I1410" s="56"/>
      <c r="J1410" s="56"/>
      <c r="K1410" s="56"/>
      <c r="L1410" s="56"/>
      <c r="M1410" s="56"/>
      <c r="N1410" s="56"/>
      <c r="O1410" s="56"/>
      <c r="P1410" s="56"/>
      <c r="Q1410" s="56"/>
      <c r="R1410" s="56"/>
      <c r="S1410" s="56"/>
      <c r="T1410" s="56"/>
      <c r="U1410" s="56"/>
    </row>
    <row r="1411">
      <c r="A1411" s="56"/>
      <c r="B1411" s="56"/>
      <c r="C1411" s="57"/>
      <c r="D1411" s="58"/>
      <c r="E1411" s="56"/>
      <c r="F1411" s="56"/>
      <c r="G1411" s="56"/>
      <c r="H1411" s="56"/>
      <c r="I1411" s="56"/>
      <c r="J1411" s="56"/>
      <c r="K1411" s="56"/>
      <c r="L1411" s="56"/>
      <c r="M1411" s="56"/>
      <c r="N1411" s="56"/>
      <c r="O1411" s="56"/>
      <c r="P1411" s="56"/>
      <c r="Q1411" s="56"/>
      <c r="R1411" s="56"/>
      <c r="S1411" s="56"/>
      <c r="T1411" s="56"/>
      <c r="U1411" s="56"/>
    </row>
    <row r="1412">
      <c r="A1412" s="56"/>
      <c r="B1412" s="56"/>
      <c r="C1412" s="57"/>
      <c r="D1412" s="58"/>
      <c r="E1412" s="56"/>
      <c r="F1412" s="56"/>
      <c r="G1412" s="56"/>
      <c r="H1412" s="56"/>
      <c r="I1412" s="56"/>
      <c r="J1412" s="56"/>
      <c r="K1412" s="56"/>
      <c r="L1412" s="56"/>
      <c r="M1412" s="56"/>
      <c r="N1412" s="56"/>
      <c r="O1412" s="56"/>
      <c r="P1412" s="56"/>
      <c r="Q1412" s="56"/>
      <c r="R1412" s="56"/>
      <c r="S1412" s="56"/>
      <c r="T1412" s="56"/>
      <c r="U1412" s="56"/>
    </row>
    <row r="1413">
      <c r="A1413" s="56"/>
      <c r="B1413" s="56"/>
      <c r="C1413" s="57"/>
      <c r="D1413" s="58"/>
      <c r="E1413" s="56"/>
      <c r="F1413" s="56"/>
      <c r="G1413" s="56"/>
      <c r="H1413" s="56"/>
      <c r="I1413" s="56"/>
      <c r="J1413" s="56"/>
      <c r="K1413" s="56"/>
      <c r="L1413" s="56"/>
      <c r="M1413" s="56"/>
      <c r="N1413" s="56"/>
      <c r="O1413" s="56"/>
      <c r="P1413" s="56"/>
      <c r="Q1413" s="56"/>
      <c r="R1413" s="56"/>
      <c r="S1413" s="56"/>
      <c r="T1413" s="56"/>
      <c r="U1413" s="56"/>
    </row>
    <row r="1414">
      <c r="A1414" s="56"/>
      <c r="B1414" s="56"/>
      <c r="C1414" s="57"/>
      <c r="D1414" s="58"/>
      <c r="E1414" s="56"/>
      <c r="F1414" s="56"/>
      <c r="G1414" s="56"/>
      <c r="H1414" s="56"/>
      <c r="I1414" s="56"/>
      <c r="J1414" s="56"/>
      <c r="K1414" s="56"/>
      <c r="L1414" s="56"/>
      <c r="M1414" s="56"/>
      <c r="N1414" s="56"/>
      <c r="O1414" s="56"/>
      <c r="P1414" s="56"/>
      <c r="Q1414" s="56"/>
      <c r="R1414" s="56"/>
      <c r="S1414" s="56"/>
      <c r="T1414" s="56"/>
      <c r="U1414" s="56"/>
    </row>
    <row r="1415">
      <c r="A1415" s="56"/>
      <c r="B1415" s="56"/>
      <c r="C1415" s="57"/>
      <c r="D1415" s="58"/>
      <c r="E1415" s="56"/>
      <c r="F1415" s="56"/>
      <c r="G1415" s="56"/>
      <c r="H1415" s="56"/>
      <c r="I1415" s="56"/>
      <c r="J1415" s="56"/>
      <c r="K1415" s="56"/>
      <c r="L1415" s="56"/>
      <c r="M1415" s="56"/>
      <c r="N1415" s="56"/>
      <c r="O1415" s="56"/>
      <c r="P1415" s="56"/>
      <c r="Q1415" s="56"/>
      <c r="R1415" s="56"/>
      <c r="S1415" s="56"/>
      <c r="T1415" s="56"/>
      <c r="U1415" s="56"/>
    </row>
    <row r="1416">
      <c r="A1416" s="56"/>
      <c r="B1416" s="56"/>
      <c r="C1416" s="57"/>
      <c r="D1416" s="58"/>
      <c r="E1416" s="56"/>
      <c r="F1416" s="56"/>
      <c r="G1416" s="56"/>
      <c r="H1416" s="56"/>
      <c r="I1416" s="56"/>
      <c r="J1416" s="56"/>
      <c r="K1416" s="56"/>
      <c r="L1416" s="56"/>
      <c r="M1416" s="56"/>
      <c r="N1416" s="56"/>
      <c r="O1416" s="56"/>
      <c r="P1416" s="56"/>
      <c r="Q1416" s="56"/>
      <c r="R1416" s="56"/>
      <c r="S1416" s="56"/>
      <c r="T1416" s="56"/>
      <c r="U1416" s="56"/>
    </row>
    <row r="1417">
      <c r="A1417" s="56"/>
      <c r="B1417" s="56"/>
      <c r="C1417" s="57"/>
      <c r="D1417" s="58"/>
      <c r="E1417" s="56"/>
      <c r="F1417" s="56"/>
      <c r="G1417" s="56"/>
      <c r="H1417" s="56"/>
      <c r="I1417" s="56"/>
      <c r="J1417" s="56"/>
      <c r="K1417" s="56"/>
      <c r="L1417" s="56"/>
      <c r="M1417" s="56"/>
      <c r="N1417" s="56"/>
      <c r="O1417" s="56"/>
      <c r="P1417" s="56"/>
      <c r="Q1417" s="56"/>
      <c r="R1417" s="56"/>
      <c r="S1417" s="56"/>
      <c r="T1417" s="56"/>
      <c r="U1417" s="56"/>
    </row>
    <row r="1418">
      <c r="A1418" s="56"/>
      <c r="B1418" s="56"/>
      <c r="C1418" s="57"/>
      <c r="D1418" s="58"/>
      <c r="E1418" s="56"/>
      <c r="F1418" s="56"/>
      <c r="G1418" s="56"/>
      <c r="H1418" s="56"/>
      <c r="I1418" s="56"/>
      <c r="J1418" s="56"/>
      <c r="K1418" s="56"/>
      <c r="L1418" s="56"/>
      <c r="M1418" s="56"/>
      <c r="N1418" s="56"/>
      <c r="O1418" s="56"/>
      <c r="P1418" s="56"/>
      <c r="Q1418" s="56"/>
      <c r="R1418" s="56"/>
      <c r="S1418" s="56"/>
      <c r="T1418" s="56"/>
      <c r="U1418" s="56"/>
    </row>
    <row r="1419">
      <c r="A1419" s="56"/>
      <c r="B1419" s="56"/>
      <c r="C1419" s="57"/>
      <c r="D1419" s="58"/>
      <c r="E1419" s="56"/>
      <c r="F1419" s="56"/>
      <c r="G1419" s="56"/>
      <c r="H1419" s="56"/>
      <c r="I1419" s="56"/>
      <c r="J1419" s="56"/>
      <c r="K1419" s="56"/>
      <c r="L1419" s="56"/>
      <c r="M1419" s="56"/>
      <c r="N1419" s="56"/>
      <c r="O1419" s="56"/>
      <c r="P1419" s="56"/>
      <c r="Q1419" s="56"/>
      <c r="R1419" s="56"/>
      <c r="S1419" s="56"/>
      <c r="T1419" s="56"/>
      <c r="U1419" s="56"/>
    </row>
    <row r="1420">
      <c r="A1420" s="56"/>
      <c r="B1420" s="56"/>
      <c r="C1420" s="57"/>
      <c r="D1420" s="58"/>
      <c r="E1420" s="56"/>
      <c r="F1420" s="56"/>
      <c r="G1420" s="56"/>
      <c r="H1420" s="56"/>
      <c r="I1420" s="56"/>
      <c r="J1420" s="56"/>
      <c r="K1420" s="56"/>
      <c r="L1420" s="56"/>
      <c r="M1420" s="56"/>
      <c r="N1420" s="56"/>
      <c r="O1420" s="56"/>
      <c r="P1420" s="56"/>
      <c r="Q1420" s="56"/>
      <c r="R1420" s="56"/>
      <c r="S1420" s="56"/>
      <c r="T1420" s="56"/>
      <c r="U1420" s="56"/>
    </row>
    <row r="1421">
      <c r="A1421" s="56"/>
      <c r="B1421" s="56"/>
      <c r="C1421" s="57"/>
      <c r="D1421" s="58"/>
      <c r="E1421" s="56"/>
      <c r="F1421" s="56"/>
      <c r="G1421" s="56"/>
      <c r="H1421" s="56"/>
      <c r="I1421" s="56"/>
      <c r="J1421" s="56"/>
      <c r="K1421" s="56"/>
      <c r="L1421" s="56"/>
      <c r="M1421" s="56"/>
      <c r="N1421" s="56"/>
      <c r="O1421" s="56"/>
      <c r="P1421" s="56"/>
      <c r="Q1421" s="56"/>
      <c r="R1421" s="56"/>
      <c r="S1421" s="56"/>
      <c r="T1421" s="56"/>
      <c r="U1421" s="56"/>
    </row>
    <row r="1422">
      <c r="A1422" s="56"/>
      <c r="B1422" s="56"/>
      <c r="C1422" s="57"/>
      <c r="D1422" s="58"/>
      <c r="E1422" s="56"/>
      <c r="F1422" s="56"/>
      <c r="G1422" s="56"/>
      <c r="H1422" s="56"/>
      <c r="I1422" s="56"/>
      <c r="J1422" s="56"/>
      <c r="K1422" s="56"/>
      <c r="L1422" s="56"/>
      <c r="M1422" s="56"/>
      <c r="N1422" s="56"/>
      <c r="O1422" s="56"/>
      <c r="P1422" s="56"/>
      <c r="Q1422" s="56"/>
      <c r="R1422" s="56"/>
      <c r="S1422" s="56"/>
      <c r="T1422" s="56"/>
      <c r="U1422" s="56"/>
    </row>
    <row r="1423">
      <c r="A1423" s="56"/>
      <c r="B1423" s="56"/>
      <c r="C1423" s="57"/>
      <c r="D1423" s="58"/>
      <c r="E1423" s="56"/>
      <c r="F1423" s="56"/>
      <c r="G1423" s="56"/>
      <c r="H1423" s="56"/>
      <c r="I1423" s="56"/>
      <c r="J1423" s="56"/>
      <c r="K1423" s="56"/>
      <c r="L1423" s="56"/>
      <c r="M1423" s="56"/>
      <c r="N1423" s="56"/>
      <c r="O1423" s="56"/>
      <c r="P1423" s="56"/>
      <c r="Q1423" s="56"/>
      <c r="R1423" s="56"/>
      <c r="S1423" s="56"/>
      <c r="T1423" s="56"/>
      <c r="U1423" s="56"/>
    </row>
    <row r="1424">
      <c r="A1424" s="56"/>
      <c r="B1424" s="56"/>
      <c r="C1424" s="57"/>
      <c r="D1424" s="58"/>
      <c r="E1424" s="56"/>
      <c r="F1424" s="56"/>
      <c r="G1424" s="56"/>
      <c r="H1424" s="56"/>
      <c r="I1424" s="56"/>
      <c r="J1424" s="56"/>
      <c r="K1424" s="56"/>
      <c r="L1424" s="56"/>
      <c r="M1424" s="56"/>
      <c r="N1424" s="56"/>
      <c r="O1424" s="56"/>
      <c r="P1424" s="56"/>
      <c r="Q1424" s="56"/>
      <c r="R1424" s="56"/>
      <c r="S1424" s="56"/>
      <c r="T1424" s="56"/>
      <c r="U1424" s="56"/>
    </row>
    <row r="1425">
      <c r="A1425" s="56"/>
      <c r="B1425" s="56"/>
      <c r="C1425" s="57"/>
      <c r="D1425" s="58"/>
      <c r="E1425" s="56"/>
      <c r="F1425" s="56"/>
      <c r="G1425" s="56"/>
      <c r="H1425" s="56"/>
      <c r="I1425" s="56"/>
      <c r="J1425" s="56"/>
      <c r="K1425" s="56"/>
      <c r="L1425" s="56"/>
      <c r="M1425" s="56"/>
      <c r="N1425" s="56"/>
      <c r="O1425" s="56"/>
      <c r="P1425" s="56"/>
      <c r="Q1425" s="56"/>
      <c r="R1425" s="56"/>
      <c r="S1425" s="56"/>
      <c r="T1425" s="56"/>
      <c r="U1425" s="56"/>
    </row>
    <row r="1426">
      <c r="A1426" s="56"/>
      <c r="B1426" s="56"/>
      <c r="C1426" s="57"/>
      <c r="D1426" s="58"/>
      <c r="E1426" s="56"/>
      <c r="F1426" s="56"/>
      <c r="G1426" s="56"/>
      <c r="H1426" s="56"/>
      <c r="I1426" s="56"/>
      <c r="J1426" s="56"/>
      <c r="K1426" s="56"/>
      <c r="L1426" s="56"/>
      <c r="M1426" s="56"/>
      <c r="N1426" s="56"/>
      <c r="O1426" s="56"/>
      <c r="P1426" s="56"/>
      <c r="Q1426" s="56"/>
      <c r="R1426" s="56"/>
      <c r="S1426" s="56"/>
      <c r="T1426" s="56"/>
      <c r="U1426" s="56"/>
    </row>
    <row r="1427">
      <c r="A1427" s="56"/>
      <c r="B1427" s="56"/>
      <c r="C1427" s="57"/>
      <c r="D1427" s="58"/>
      <c r="E1427" s="56"/>
      <c r="F1427" s="56"/>
      <c r="G1427" s="56"/>
      <c r="H1427" s="56"/>
      <c r="I1427" s="56"/>
      <c r="J1427" s="56"/>
      <c r="K1427" s="56"/>
      <c r="L1427" s="56"/>
      <c r="M1427" s="56"/>
      <c r="N1427" s="56"/>
      <c r="O1427" s="56"/>
      <c r="P1427" s="56"/>
      <c r="Q1427" s="56"/>
      <c r="R1427" s="56"/>
      <c r="S1427" s="56"/>
      <c r="T1427" s="56"/>
      <c r="U1427" s="56"/>
    </row>
    <row r="1428">
      <c r="A1428" s="56"/>
      <c r="B1428" s="56"/>
      <c r="C1428" s="57"/>
      <c r="D1428" s="58"/>
      <c r="E1428" s="56"/>
      <c r="F1428" s="56"/>
      <c r="G1428" s="56"/>
      <c r="H1428" s="56"/>
      <c r="I1428" s="56"/>
      <c r="J1428" s="56"/>
      <c r="K1428" s="56"/>
      <c r="L1428" s="56"/>
      <c r="M1428" s="56"/>
      <c r="N1428" s="56"/>
      <c r="O1428" s="56"/>
      <c r="P1428" s="56"/>
      <c r="Q1428" s="56"/>
      <c r="R1428" s="56"/>
      <c r="S1428" s="56"/>
      <c r="T1428" s="56"/>
      <c r="U1428" s="56"/>
    </row>
    <row r="1429">
      <c r="A1429" s="56"/>
      <c r="B1429" s="56"/>
      <c r="C1429" s="57"/>
      <c r="D1429" s="58"/>
      <c r="E1429" s="56"/>
      <c r="F1429" s="56"/>
      <c r="G1429" s="56"/>
      <c r="H1429" s="56"/>
      <c r="I1429" s="56"/>
      <c r="J1429" s="56"/>
      <c r="K1429" s="56"/>
      <c r="L1429" s="56"/>
      <c r="M1429" s="56"/>
      <c r="N1429" s="56"/>
      <c r="O1429" s="56"/>
      <c r="P1429" s="56"/>
      <c r="Q1429" s="56"/>
      <c r="R1429" s="56"/>
      <c r="S1429" s="56"/>
      <c r="T1429" s="56"/>
      <c r="U1429" s="56"/>
    </row>
    <row r="1430">
      <c r="A1430" s="56"/>
      <c r="B1430" s="56"/>
      <c r="C1430" s="57"/>
      <c r="D1430" s="58"/>
      <c r="E1430" s="56"/>
      <c r="F1430" s="56"/>
      <c r="G1430" s="56"/>
      <c r="H1430" s="56"/>
      <c r="I1430" s="56"/>
      <c r="J1430" s="56"/>
      <c r="K1430" s="56"/>
      <c r="L1430" s="56"/>
      <c r="M1430" s="56"/>
      <c r="N1430" s="56"/>
      <c r="O1430" s="56"/>
      <c r="P1430" s="56"/>
      <c r="Q1430" s="56"/>
      <c r="R1430" s="56"/>
      <c r="S1430" s="56"/>
      <c r="T1430" s="56"/>
      <c r="U1430" s="56"/>
    </row>
    <row r="1431">
      <c r="A1431" s="56"/>
      <c r="B1431" s="56"/>
      <c r="C1431" s="57"/>
      <c r="D1431" s="58"/>
      <c r="E1431" s="56"/>
      <c r="F1431" s="56"/>
      <c r="G1431" s="56"/>
      <c r="H1431" s="56"/>
      <c r="I1431" s="56"/>
      <c r="J1431" s="56"/>
      <c r="K1431" s="56"/>
      <c r="L1431" s="56"/>
      <c r="M1431" s="56"/>
      <c r="N1431" s="56"/>
      <c r="O1431" s="56"/>
      <c r="P1431" s="56"/>
      <c r="Q1431" s="56"/>
      <c r="R1431" s="56"/>
      <c r="S1431" s="56"/>
      <c r="T1431" s="56"/>
      <c r="U1431" s="56"/>
    </row>
    <row r="1432">
      <c r="A1432" s="56"/>
      <c r="B1432" s="56"/>
      <c r="C1432" s="57"/>
      <c r="D1432" s="58"/>
      <c r="E1432" s="56"/>
      <c r="F1432" s="56"/>
      <c r="G1432" s="56"/>
      <c r="H1432" s="56"/>
      <c r="I1432" s="56"/>
      <c r="J1432" s="56"/>
      <c r="K1432" s="56"/>
      <c r="L1432" s="56"/>
      <c r="M1432" s="56"/>
      <c r="N1432" s="56"/>
      <c r="O1432" s="56"/>
      <c r="P1432" s="56"/>
      <c r="Q1432" s="56"/>
      <c r="R1432" s="56"/>
      <c r="S1432" s="56"/>
      <c r="T1432" s="56"/>
      <c r="U1432" s="56"/>
    </row>
    <row r="1433">
      <c r="A1433" s="56"/>
      <c r="B1433" s="56"/>
      <c r="C1433" s="57"/>
      <c r="D1433" s="58"/>
      <c r="E1433" s="56"/>
      <c r="F1433" s="56"/>
      <c r="G1433" s="56"/>
      <c r="H1433" s="56"/>
      <c r="I1433" s="56"/>
      <c r="J1433" s="56"/>
      <c r="K1433" s="56"/>
      <c r="L1433" s="56"/>
      <c r="M1433" s="56"/>
      <c r="N1433" s="56"/>
      <c r="O1433" s="56"/>
      <c r="P1433" s="56"/>
      <c r="Q1433" s="56"/>
      <c r="R1433" s="56"/>
      <c r="S1433" s="56"/>
      <c r="T1433" s="56"/>
      <c r="U1433" s="56"/>
    </row>
    <row r="1434">
      <c r="A1434" s="56"/>
      <c r="B1434" s="56"/>
      <c r="C1434" s="57"/>
      <c r="D1434" s="58"/>
      <c r="E1434" s="56"/>
      <c r="F1434" s="56"/>
      <c r="G1434" s="56"/>
      <c r="H1434" s="56"/>
      <c r="I1434" s="56"/>
      <c r="J1434" s="56"/>
      <c r="K1434" s="56"/>
      <c r="L1434" s="56"/>
      <c r="M1434" s="56"/>
      <c r="N1434" s="56"/>
      <c r="O1434" s="56"/>
      <c r="P1434" s="56"/>
      <c r="Q1434" s="56"/>
      <c r="R1434" s="56"/>
      <c r="S1434" s="56"/>
      <c r="T1434" s="56"/>
      <c r="U1434" s="56"/>
    </row>
    <row r="1435">
      <c r="A1435" s="56"/>
      <c r="B1435" s="56"/>
      <c r="C1435" s="57"/>
      <c r="D1435" s="58"/>
      <c r="E1435" s="56"/>
      <c r="F1435" s="56"/>
      <c r="G1435" s="56"/>
      <c r="H1435" s="56"/>
      <c r="I1435" s="56"/>
      <c r="J1435" s="56"/>
      <c r="K1435" s="56"/>
      <c r="L1435" s="56"/>
      <c r="M1435" s="56"/>
      <c r="N1435" s="56"/>
      <c r="O1435" s="56"/>
      <c r="P1435" s="56"/>
      <c r="Q1435" s="56"/>
      <c r="R1435" s="56"/>
      <c r="S1435" s="56"/>
      <c r="T1435" s="56"/>
      <c r="U1435" s="56"/>
    </row>
    <row r="1436">
      <c r="A1436" s="56"/>
      <c r="B1436" s="56"/>
      <c r="C1436" s="57"/>
      <c r="D1436" s="58"/>
      <c r="E1436" s="56"/>
      <c r="F1436" s="56"/>
      <c r="G1436" s="56"/>
      <c r="H1436" s="56"/>
      <c r="I1436" s="56"/>
      <c r="J1436" s="56"/>
      <c r="K1436" s="56"/>
      <c r="L1436" s="56"/>
      <c r="M1436" s="56"/>
      <c r="N1436" s="56"/>
      <c r="O1436" s="56"/>
      <c r="P1436" s="56"/>
      <c r="Q1436" s="56"/>
      <c r="R1436" s="56"/>
      <c r="S1436" s="56"/>
      <c r="T1436" s="56"/>
      <c r="U1436" s="56"/>
    </row>
    <row r="1437">
      <c r="A1437" s="56"/>
      <c r="B1437" s="56"/>
      <c r="C1437" s="57"/>
      <c r="D1437" s="58"/>
      <c r="E1437" s="56"/>
      <c r="F1437" s="56"/>
      <c r="G1437" s="56"/>
      <c r="H1437" s="56"/>
      <c r="I1437" s="56"/>
      <c r="J1437" s="56"/>
      <c r="K1437" s="56"/>
      <c r="L1437" s="56"/>
      <c r="M1437" s="56"/>
      <c r="N1437" s="56"/>
      <c r="O1437" s="56"/>
      <c r="P1437" s="56"/>
      <c r="Q1437" s="56"/>
      <c r="R1437" s="56"/>
      <c r="S1437" s="56"/>
      <c r="T1437" s="56"/>
      <c r="U1437" s="56"/>
    </row>
    <row r="1438">
      <c r="A1438" s="56"/>
      <c r="B1438" s="56"/>
      <c r="C1438" s="57"/>
      <c r="D1438" s="58"/>
      <c r="E1438" s="56"/>
      <c r="F1438" s="56"/>
      <c r="G1438" s="56"/>
      <c r="H1438" s="56"/>
      <c r="I1438" s="56"/>
      <c r="J1438" s="56"/>
      <c r="K1438" s="56"/>
      <c r="L1438" s="56"/>
      <c r="M1438" s="56"/>
      <c r="N1438" s="56"/>
      <c r="O1438" s="56"/>
      <c r="P1438" s="56"/>
      <c r="Q1438" s="56"/>
      <c r="R1438" s="56"/>
      <c r="S1438" s="56"/>
      <c r="T1438" s="56"/>
      <c r="U1438" s="56"/>
    </row>
    <row r="1439">
      <c r="A1439" s="56"/>
      <c r="B1439" s="56"/>
      <c r="C1439" s="57"/>
      <c r="D1439" s="58"/>
      <c r="E1439" s="56"/>
      <c r="F1439" s="56"/>
      <c r="G1439" s="56"/>
      <c r="H1439" s="56"/>
      <c r="I1439" s="56"/>
      <c r="J1439" s="56"/>
      <c r="K1439" s="56"/>
      <c r="L1439" s="56"/>
      <c r="M1439" s="56"/>
      <c r="N1439" s="56"/>
      <c r="O1439" s="56"/>
      <c r="P1439" s="56"/>
      <c r="Q1439" s="56"/>
      <c r="R1439" s="56"/>
      <c r="S1439" s="56"/>
      <c r="T1439" s="56"/>
      <c r="U1439" s="56"/>
    </row>
    <row r="1440">
      <c r="A1440" s="56"/>
      <c r="B1440" s="56"/>
      <c r="C1440" s="57"/>
      <c r="D1440" s="58"/>
      <c r="E1440" s="56"/>
      <c r="F1440" s="56"/>
      <c r="G1440" s="56"/>
      <c r="H1440" s="56"/>
      <c r="I1440" s="56"/>
      <c r="J1440" s="56"/>
      <c r="K1440" s="56"/>
      <c r="L1440" s="56"/>
      <c r="M1440" s="56"/>
      <c r="N1440" s="56"/>
      <c r="O1440" s="56"/>
      <c r="P1440" s="56"/>
      <c r="Q1440" s="56"/>
      <c r="R1440" s="56"/>
      <c r="S1440" s="56"/>
      <c r="T1440" s="56"/>
      <c r="U1440" s="56"/>
    </row>
    <row r="1441">
      <c r="A1441" s="56"/>
      <c r="B1441" s="56"/>
      <c r="C1441" s="57"/>
      <c r="D1441" s="58"/>
      <c r="E1441" s="56"/>
      <c r="F1441" s="56"/>
      <c r="G1441" s="56"/>
      <c r="H1441" s="56"/>
      <c r="I1441" s="56"/>
      <c r="J1441" s="56"/>
      <c r="K1441" s="56"/>
      <c r="L1441" s="56"/>
      <c r="M1441" s="56"/>
      <c r="N1441" s="56"/>
      <c r="O1441" s="56"/>
      <c r="P1441" s="56"/>
      <c r="Q1441" s="56"/>
      <c r="R1441" s="56"/>
      <c r="S1441" s="56"/>
      <c r="T1441" s="56"/>
      <c r="U1441" s="56"/>
    </row>
    <row r="1442">
      <c r="A1442" s="56"/>
      <c r="B1442" s="56"/>
      <c r="C1442" s="57"/>
      <c r="D1442" s="58"/>
      <c r="E1442" s="56"/>
      <c r="F1442" s="56"/>
      <c r="G1442" s="56"/>
      <c r="H1442" s="56"/>
      <c r="I1442" s="56"/>
      <c r="J1442" s="56"/>
      <c r="K1442" s="56"/>
      <c r="L1442" s="56"/>
      <c r="M1442" s="56"/>
      <c r="N1442" s="56"/>
      <c r="O1442" s="56"/>
      <c r="P1442" s="56"/>
      <c r="Q1442" s="56"/>
      <c r="R1442" s="56"/>
      <c r="S1442" s="56"/>
      <c r="T1442" s="56"/>
      <c r="U1442" s="56"/>
    </row>
    <row r="1443">
      <c r="A1443" s="56"/>
      <c r="B1443" s="56"/>
      <c r="C1443" s="57"/>
      <c r="D1443" s="58"/>
      <c r="E1443" s="56"/>
      <c r="F1443" s="56"/>
      <c r="G1443" s="56"/>
      <c r="H1443" s="56"/>
      <c r="I1443" s="56"/>
      <c r="J1443" s="56"/>
      <c r="K1443" s="56"/>
      <c r="L1443" s="56"/>
      <c r="M1443" s="56"/>
      <c r="N1443" s="56"/>
      <c r="O1443" s="56"/>
      <c r="P1443" s="56"/>
      <c r="Q1443" s="56"/>
      <c r="R1443" s="56"/>
      <c r="S1443" s="56"/>
      <c r="T1443" s="56"/>
      <c r="U1443" s="56"/>
    </row>
    <row r="1444">
      <c r="A1444" s="56"/>
      <c r="B1444" s="56"/>
      <c r="C1444" s="57"/>
      <c r="D1444" s="58"/>
      <c r="E1444" s="56"/>
      <c r="F1444" s="56"/>
      <c r="G1444" s="56"/>
      <c r="H1444" s="56"/>
      <c r="I1444" s="56"/>
      <c r="J1444" s="56"/>
      <c r="K1444" s="56"/>
      <c r="L1444" s="56"/>
      <c r="M1444" s="56"/>
      <c r="N1444" s="56"/>
      <c r="O1444" s="56"/>
      <c r="P1444" s="56"/>
      <c r="Q1444" s="56"/>
      <c r="R1444" s="56"/>
      <c r="S1444" s="56"/>
      <c r="T1444" s="56"/>
      <c r="U1444" s="56"/>
    </row>
    <row r="1445">
      <c r="A1445" s="56"/>
      <c r="B1445" s="56"/>
      <c r="C1445" s="57"/>
      <c r="D1445" s="58"/>
      <c r="E1445" s="56"/>
      <c r="F1445" s="56"/>
      <c r="G1445" s="56"/>
      <c r="H1445" s="56"/>
      <c r="I1445" s="56"/>
      <c r="J1445" s="56"/>
      <c r="K1445" s="56"/>
      <c r="L1445" s="56"/>
      <c r="M1445" s="56"/>
      <c r="N1445" s="56"/>
      <c r="O1445" s="56"/>
      <c r="P1445" s="56"/>
      <c r="Q1445" s="56"/>
      <c r="R1445" s="56"/>
      <c r="S1445" s="56"/>
      <c r="T1445" s="56"/>
      <c r="U1445" s="56"/>
    </row>
    <row r="1446">
      <c r="A1446" s="56"/>
      <c r="B1446" s="56"/>
      <c r="C1446" s="57"/>
      <c r="D1446" s="58"/>
      <c r="E1446" s="56"/>
      <c r="F1446" s="56"/>
      <c r="G1446" s="56"/>
      <c r="H1446" s="56"/>
      <c r="I1446" s="56"/>
      <c r="J1446" s="56"/>
      <c r="K1446" s="56"/>
      <c r="L1446" s="56"/>
      <c r="M1446" s="56"/>
      <c r="N1446" s="56"/>
      <c r="O1446" s="56"/>
      <c r="P1446" s="56"/>
      <c r="Q1446" s="56"/>
      <c r="R1446" s="56"/>
      <c r="S1446" s="56"/>
      <c r="T1446" s="56"/>
      <c r="U1446" s="56"/>
    </row>
    <row r="1447">
      <c r="A1447" s="56"/>
      <c r="B1447" s="56"/>
      <c r="C1447" s="57"/>
      <c r="D1447" s="58"/>
      <c r="E1447" s="56"/>
      <c r="F1447" s="56"/>
      <c r="G1447" s="56"/>
      <c r="H1447" s="56"/>
      <c r="I1447" s="56"/>
      <c r="J1447" s="56"/>
      <c r="K1447" s="56"/>
      <c r="L1447" s="56"/>
      <c r="M1447" s="56"/>
      <c r="N1447" s="56"/>
      <c r="O1447" s="56"/>
      <c r="P1447" s="56"/>
      <c r="Q1447" s="56"/>
      <c r="R1447" s="56"/>
      <c r="S1447" s="56"/>
      <c r="T1447" s="56"/>
      <c r="U1447" s="56"/>
    </row>
    <row r="1448">
      <c r="A1448" s="56"/>
      <c r="B1448" s="56"/>
      <c r="C1448" s="57"/>
      <c r="D1448" s="58"/>
      <c r="E1448" s="56"/>
      <c r="F1448" s="56"/>
      <c r="G1448" s="56"/>
      <c r="H1448" s="56"/>
      <c r="I1448" s="56"/>
      <c r="J1448" s="56"/>
      <c r="K1448" s="56"/>
      <c r="L1448" s="56"/>
      <c r="M1448" s="56"/>
      <c r="N1448" s="56"/>
      <c r="O1448" s="56"/>
      <c r="P1448" s="56"/>
      <c r="Q1448" s="56"/>
      <c r="R1448" s="56"/>
      <c r="S1448" s="56"/>
      <c r="T1448" s="56"/>
      <c r="U1448" s="56"/>
    </row>
    <row r="1449">
      <c r="A1449" s="56"/>
      <c r="B1449" s="56"/>
      <c r="C1449" s="57"/>
      <c r="D1449" s="58"/>
      <c r="E1449" s="56"/>
      <c r="F1449" s="56"/>
      <c r="G1449" s="56"/>
      <c r="H1449" s="56"/>
      <c r="I1449" s="56"/>
      <c r="J1449" s="56"/>
      <c r="K1449" s="56"/>
      <c r="L1449" s="56"/>
      <c r="M1449" s="56"/>
      <c r="N1449" s="56"/>
      <c r="O1449" s="56"/>
      <c r="P1449" s="56"/>
      <c r="Q1449" s="56"/>
      <c r="R1449" s="56"/>
      <c r="S1449" s="56"/>
      <c r="T1449" s="56"/>
      <c r="U1449" s="56"/>
    </row>
    <row r="1450">
      <c r="A1450" s="56"/>
      <c r="B1450" s="56"/>
      <c r="C1450" s="57"/>
      <c r="D1450" s="58"/>
      <c r="E1450" s="56"/>
      <c r="F1450" s="56"/>
      <c r="G1450" s="56"/>
      <c r="H1450" s="56"/>
      <c r="I1450" s="56"/>
      <c r="J1450" s="56"/>
      <c r="K1450" s="56"/>
      <c r="L1450" s="56"/>
      <c r="M1450" s="56"/>
      <c r="N1450" s="56"/>
      <c r="O1450" s="56"/>
      <c r="P1450" s="56"/>
      <c r="Q1450" s="56"/>
      <c r="R1450" s="56"/>
      <c r="S1450" s="56"/>
      <c r="T1450" s="56"/>
      <c r="U1450" s="56"/>
    </row>
    <row r="1451">
      <c r="A1451" s="56"/>
      <c r="B1451" s="56"/>
      <c r="C1451" s="57"/>
      <c r="D1451" s="58"/>
      <c r="E1451" s="56"/>
      <c r="F1451" s="56"/>
      <c r="G1451" s="56"/>
      <c r="H1451" s="56"/>
      <c r="I1451" s="56"/>
      <c r="J1451" s="56"/>
      <c r="K1451" s="56"/>
      <c r="L1451" s="56"/>
      <c r="M1451" s="56"/>
      <c r="N1451" s="56"/>
      <c r="O1451" s="56"/>
      <c r="P1451" s="56"/>
      <c r="Q1451" s="56"/>
      <c r="R1451" s="56"/>
      <c r="S1451" s="56"/>
      <c r="T1451" s="56"/>
      <c r="U1451" s="56"/>
    </row>
    <row r="1452">
      <c r="A1452" s="56"/>
      <c r="B1452" s="56"/>
      <c r="C1452" s="57"/>
      <c r="D1452" s="58"/>
      <c r="E1452" s="56"/>
      <c r="F1452" s="56"/>
      <c r="G1452" s="56"/>
      <c r="H1452" s="56"/>
      <c r="I1452" s="56"/>
      <c r="J1452" s="56"/>
      <c r="K1452" s="56"/>
      <c r="L1452" s="56"/>
      <c r="M1452" s="56"/>
      <c r="N1452" s="56"/>
      <c r="O1452" s="56"/>
      <c r="P1452" s="56"/>
      <c r="Q1452" s="56"/>
      <c r="R1452" s="56"/>
      <c r="S1452" s="56"/>
      <c r="T1452" s="56"/>
      <c r="U1452" s="56"/>
    </row>
    <row r="1453">
      <c r="A1453" s="56"/>
      <c r="B1453" s="56"/>
      <c r="C1453" s="57"/>
      <c r="D1453" s="58"/>
      <c r="E1453" s="56"/>
      <c r="F1453" s="56"/>
      <c r="G1453" s="56"/>
      <c r="H1453" s="56"/>
      <c r="I1453" s="56"/>
      <c r="J1453" s="56"/>
      <c r="K1453" s="56"/>
      <c r="L1453" s="56"/>
      <c r="M1453" s="56"/>
      <c r="N1453" s="56"/>
      <c r="O1453" s="56"/>
      <c r="P1453" s="56"/>
      <c r="Q1453" s="56"/>
      <c r="R1453" s="56"/>
      <c r="S1453" s="56"/>
      <c r="T1453" s="56"/>
      <c r="U1453" s="56"/>
    </row>
    <row r="1454">
      <c r="A1454" s="56"/>
      <c r="B1454" s="56"/>
      <c r="C1454" s="57"/>
      <c r="D1454" s="58"/>
      <c r="E1454" s="56"/>
      <c r="F1454" s="56"/>
      <c r="G1454" s="56"/>
      <c r="H1454" s="56"/>
      <c r="I1454" s="56"/>
      <c r="J1454" s="56"/>
      <c r="K1454" s="56"/>
      <c r="L1454" s="56"/>
      <c r="M1454" s="56"/>
      <c r="N1454" s="56"/>
      <c r="O1454" s="56"/>
      <c r="P1454" s="56"/>
      <c r="Q1454" s="56"/>
      <c r="R1454" s="56"/>
      <c r="S1454" s="56"/>
      <c r="T1454" s="56"/>
      <c r="U1454" s="56"/>
    </row>
    <row r="1455">
      <c r="A1455" s="56"/>
      <c r="B1455" s="56"/>
      <c r="C1455" s="57"/>
      <c r="D1455" s="58"/>
      <c r="E1455" s="56"/>
      <c r="F1455" s="56"/>
      <c r="G1455" s="56"/>
      <c r="H1455" s="56"/>
      <c r="I1455" s="56"/>
      <c r="J1455" s="56"/>
      <c r="K1455" s="56"/>
      <c r="L1455" s="56"/>
      <c r="M1455" s="56"/>
      <c r="N1455" s="56"/>
      <c r="O1455" s="56"/>
      <c r="P1455" s="56"/>
      <c r="Q1455" s="56"/>
      <c r="R1455" s="56"/>
      <c r="S1455" s="56"/>
      <c r="T1455" s="56"/>
      <c r="U1455" s="56"/>
    </row>
    <row r="1456">
      <c r="A1456" s="56"/>
      <c r="B1456" s="56"/>
      <c r="C1456" s="57"/>
      <c r="D1456" s="58"/>
      <c r="E1456" s="56"/>
      <c r="F1456" s="56"/>
      <c r="G1456" s="56"/>
      <c r="H1456" s="56"/>
      <c r="I1456" s="56"/>
      <c r="J1456" s="56"/>
      <c r="K1456" s="56"/>
      <c r="L1456" s="56"/>
      <c r="M1456" s="56"/>
      <c r="N1456" s="56"/>
      <c r="O1456" s="56"/>
      <c r="P1456" s="56"/>
      <c r="Q1456" s="56"/>
      <c r="R1456" s="56"/>
      <c r="S1456" s="56"/>
      <c r="T1456" s="56"/>
      <c r="U1456" s="56"/>
    </row>
    <row r="1457">
      <c r="A1457" s="56"/>
      <c r="B1457" s="56"/>
      <c r="C1457" s="57"/>
      <c r="D1457" s="58"/>
      <c r="E1457" s="56"/>
      <c r="F1457" s="56"/>
      <c r="G1457" s="56"/>
      <c r="H1457" s="56"/>
      <c r="I1457" s="56"/>
      <c r="J1457" s="56"/>
      <c r="K1457" s="56"/>
      <c r="L1457" s="56"/>
      <c r="M1457" s="56"/>
      <c r="N1457" s="56"/>
      <c r="O1457" s="56"/>
      <c r="P1457" s="56"/>
      <c r="Q1457" s="56"/>
      <c r="R1457" s="56"/>
      <c r="S1457" s="56"/>
      <c r="T1457" s="56"/>
      <c r="U1457" s="56"/>
    </row>
    <row r="1458">
      <c r="A1458" s="56"/>
      <c r="B1458" s="56"/>
      <c r="C1458" s="57"/>
      <c r="D1458" s="58"/>
      <c r="E1458" s="56"/>
      <c r="F1458" s="56"/>
      <c r="G1458" s="56"/>
      <c r="H1458" s="56"/>
      <c r="I1458" s="56"/>
      <c r="J1458" s="56"/>
      <c r="K1458" s="56"/>
      <c r="L1458" s="56"/>
      <c r="M1458" s="56"/>
      <c r="N1458" s="56"/>
      <c r="O1458" s="56"/>
      <c r="P1458" s="56"/>
      <c r="Q1458" s="56"/>
      <c r="R1458" s="56"/>
      <c r="S1458" s="56"/>
      <c r="T1458" s="56"/>
      <c r="U1458" s="56"/>
    </row>
    <row r="1459">
      <c r="A1459" s="56"/>
      <c r="B1459" s="56"/>
      <c r="C1459" s="57"/>
      <c r="D1459" s="58"/>
      <c r="E1459" s="56"/>
      <c r="F1459" s="56"/>
      <c r="G1459" s="56"/>
      <c r="H1459" s="56"/>
      <c r="I1459" s="56"/>
      <c r="J1459" s="56"/>
      <c r="K1459" s="56"/>
      <c r="L1459" s="56"/>
      <c r="M1459" s="56"/>
      <c r="N1459" s="56"/>
      <c r="O1459" s="56"/>
      <c r="P1459" s="56"/>
      <c r="Q1459" s="56"/>
      <c r="R1459" s="56"/>
      <c r="S1459" s="56"/>
      <c r="T1459" s="56"/>
      <c r="U1459" s="56"/>
    </row>
    <row r="1460">
      <c r="A1460" s="56"/>
      <c r="B1460" s="56"/>
      <c r="C1460" s="57"/>
      <c r="D1460" s="58"/>
      <c r="E1460" s="56"/>
      <c r="F1460" s="56"/>
      <c r="G1460" s="56"/>
      <c r="H1460" s="56"/>
      <c r="I1460" s="56"/>
      <c r="J1460" s="56"/>
      <c r="K1460" s="56"/>
      <c r="L1460" s="56"/>
      <c r="M1460" s="56"/>
      <c r="N1460" s="56"/>
      <c r="O1460" s="56"/>
      <c r="P1460" s="56"/>
      <c r="Q1460" s="56"/>
      <c r="R1460" s="56"/>
      <c r="S1460" s="56"/>
      <c r="T1460" s="56"/>
      <c r="U1460" s="56"/>
    </row>
    <row r="1461">
      <c r="A1461" s="56"/>
      <c r="B1461" s="56"/>
      <c r="C1461" s="57"/>
      <c r="D1461" s="58"/>
      <c r="E1461" s="56"/>
      <c r="F1461" s="56"/>
      <c r="G1461" s="56"/>
      <c r="H1461" s="56"/>
      <c r="I1461" s="56"/>
      <c r="J1461" s="56"/>
      <c r="K1461" s="56"/>
      <c r="L1461" s="56"/>
      <c r="M1461" s="56"/>
      <c r="N1461" s="56"/>
      <c r="O1461" s="56"/>
      <c r="P1461" s="56"/>
      <c r="Q1461" s="56"/>
      <c r="R1461" s="56"/>
      <c r="S1461" s="56"/>
      <c r="T1461" s="56"/>
      <c r="U1461" s="56"/>
    </row>
    <row r="1462">
      <c r="A1462" s="56"/>
      <c r="B1462" s="56"/>
      <c r="C1462" s="57"/>
      <c r="D1462" s="58"/>
      <c r="E1462" s="56"/>
      <c r="F1462" s="56"/>
      <c r="G1462" s="56"/>
      <c r="H1462" s="56"/>
      <c r="I1462" s="56"/>
      <c r="J1462" s="56"/>
      <c r="K1462" s="56"/>
      <c r="L1462" s="56"/>
      <c r="M1462" s="56"/>
      <c r="N1462" s="56"/>
      <c r="O1462" s="56"/>
      <c r="P1462" s="56"/>
      <c r="Q1462" s="56"/>
      <c r="R1462" s="56"/>
      <c r="S1462" s="56"/>
      <c r="T1462" s="56"/>
      <c r="U1462" s="56"/>
    </row>
    <row r="1463">
      <c r="A1463" s="56"/>
      <c r="B1463" s="56"/>
      <c r="C1463" s="57"/>
      <c r="D1463" s="58"/>
      <c r="E1463" s="56"/>
      <c r="F1463" s="56"/>
      <c r="G1463" s="56"/>
      <c r="H1463" s="56"/>
      <c r="I1463" s="56"/>
      <c r="J1463" s="56"/>
      <c r="K1463" s="56"/>
      <c r="L1463" s="56"/>
      <c r="M1463" s="56"/>
      <c r="N1463" s="56"/>
      <c r="O1463" s="56"/>
      <c r="P1463" s="56"/>
      <c r="Q1463" s="56"/>
      <c r="R1463" s="56"/>
      <c r="S1463" s="56"/>
      <c r="T1463" s="56"/>
      <c r="U1463" s="56"/>
    </row>
    <row r="1464">
      <c r="A1464" s="56"/>
      <c r="B1464" s="56"/>
      <c r="C1464" s="57"/>
      <c r="D1464" s="58"/>
      <c r="E1464" s="56"/>
      <c r="F1464" s="56"/>
      <c r="G1464" s="56"/>
      <c r="H1464" s="56"/>
      <c r="I1464" s="56"/>
      <c r="J1464" s="56"/>
      <c r="K1464" s="56"/>
      <c r="L1464" s="56"/>
      <c r="M1464" s="56"/>
      <c r="N1464" s="56"/>
      <c r="O1464" s="56"/>
      <c r="P1464" s="56"/>
      <c r="Q1464" s="56"/>
      <c r="R1464" s="56"/>
      <c r="S1464" s="56"/>
      <c r="T1464" s="56"/>
      <c r="U1464" s="56"/>
    </row>
    <row r="1465">
      <c r="A1465" s="56"/>
      <c r="B1465" s="56"/>
      <c r="C1465" s="57"/>
      <c r="D1465" s="58"/>
      <c r="E1465" s="56"/>
      <c r="F1465" s="56"/>
      <c r="G1465" s="56"/>
      <c r="H1465" s="56"/>
      <c r="I1465" s="56"/>
      <c r="J1465" s="56"/>
      <c r="K1465" s="56"/>
      <c r="L1465" s="56"/>
      <c r="M1465" s="56"/>
      <c r="N1465" s="56"/>
      <c r="O1465" s="56"/>
      <c r="P1465" s="56"/>
      <c r="Q1465" s="56"/>
      <c r="R1465" s="56"/>
      <c r="S1465" s="56"/>
      <c r="T1465" s="56"/>
      <c r="U1465" s="56"/>
    </row>
    <row r="1466">
      <c r="A1466" s="56"/>
      <c r="B1466" s="56"/>
      <c r="C1466" s="57"/>
      <c r="D1466" s="58"/>
      <c r="E1466" s="56"/>
      <c r="F1466" s="56"/>
      <c r="G1466" s="56"/>
      <c r="H1466" s="56"/>
      <c r="I1466" s="56"/>
      <c r="J1466" s="56"/>
      <c r="K1466" s="56"/>
      <c r="L1466" s="56"/>
      <c r="M1466" s="56"/>
      <c r="N1466" s="56"/>
      <c r="O1466" s="56"/>
      <c r="P1466" s="56"/>
      <c r="Q1466" s="56"/>
      <c r="R1466" s="56"/>
      <c r="S1466" s="56"/>
      <c r="T1466" s="56"/>
      <c r="U1466" s="56"/>
    </row>
    <row r="1467">
      <c r="A1467" s="56"/>
      <c r="B1467" s="56"/>
      <c r="C1467" s="57"/>
      <c r="D1467" s="58"/>
      <c r="E1467" s="56"/>
      <c r="F1467" s="56"/>
      <c r="G1467" s="56"/>
      <c r="H1467" s="56"/>
      <c r="I1467" s="56"/>
      <c r="J1467" s="56"/>
      <c r="K1467" s="56"/>
      <c r="L1467" s="56"/>
      <c r="M1467" s="56"/>
      <c r="N1467" s="56"/>
      <c r="O1467" s="56"/>
      <c r="P1467" s="56"/>
      <c r="Q1467" s="56"/>
      <c r="R1467" s="56"/>
      <c r="S1467" s="56"/>
      <c r="T1467" s="56"/>
      <c r="U1467" s="56"/>
    </row>
    <row r="1468">
      <c r="A1468" s="56"/>
      <c r="B1468" s="56"/>
      <c r="C1468" s="57"/>
      <c r="D1468" s="58"/>
      <c r="E1468" s="56"/>
      <c r="F1468" s="56"/>
      <c r="G1468" s="56"/>
      <c r="H1468" s="56"/>
      <c r="I1468" s="56"/>
      <c r="J1468" s="56"/>
      <c r="K1468" s="56"/>
      <c r="L1468" s="56"/>
      <c r="M1468" s="56"/>
      <c r="N1468" s="56"/>
      <c r="O1468" s="56"/>
      <c r="P1468" s="56"/>
      <c r="Q1468" s="56"/>
      <c r="R1468" s="56"/>
      <c r="S1468" s="56"/>
      <c r="T1468" s="56"/>
      <c r="U1468" s="56"/>
    </row>
    <row r="1469">
      <c r="A1469" s="56"/>
      <c r="B1469" s="56"/>
      <c r="C1469" s="57"/>
      <c r="D1469" s="58"/>
      <c r="E1469" s="56"/>
      <c r="F1469" s="56"/>
      <c r="G1469" s="56"/>
      <c r="H1469" s="56"/>
      <c r="I1469" s="56"/>
      <c r="J1469" s="56"/>
      <c r="K1469" s="56"/>
      <c r="L1469" s="56"/>
      <c r="M1469" s="56"/>
      <c r="N1469" s="56"/>
      <c r="O1469" s="56"/>
      <c r="P1469" s="56"/>
      <c r="Q1469" s="56"/>
      <c r="R1469" s="56"/>
      <c r="S1469" s="56"/>
      <c r="T1469" s="56"/>
      <c r="U1469" s="56"/>
    </row>
    <row r="1470">
      <c r="A1470" s="56"/>
      <c r="B1470" s="56"/>
      <c r="C1470" s="57"/>
      <c r="D1470" s="58"/>
      <c r="E1470" s="56"/>
      <c r="F1470" s="56"/>
      <c r="G1470" s="56"/>
      <c r="H1470" s="56"/>
      <c r="I1470" s="56"/>
      <c r="J1470" s="56"/>
      <c r="K1470" s="56"/>
      <c r="L1470" s="56"/>
      <c r="M1470" s="56"/>
      <c r="N1470" s="56"/>
      <c r="O1470" s="56"/>
      <c r="P1470" s="56"/>
      <c r="Q1470" s="56"/>
      <c r="R1470" s="56"/>
      <c r="S1470" s="56"/>
      <c r="T1470" s="56"/>
      <c r="U1470" s="56"/>
    </row>
    <row r="1471">
      <c r="A1471" s="56"/>
      <c r="B1471" s="56"/>
      <c r="C1471" s="57"/>
      <c r="D1471" s="58"/>
      <c r="E1471" s="56"/>
      <c r="F1471" s="56"/>
      <c r="G1471" s="56"/>
      <c r="H1471" s="56"/>
      <c r="I1471" s="56"/>
      <c r="J1471" s="56"/>
      <c r="K1471" s="56"/>
      <c r="L1471" s="56"/>
      <c r="M1471" s="56"/>
      <c r="N1471" s="56"/>
      <c r="O1471" s="56"/>
      <c r="P1471" s="56"/>
      <c r="Q1471" s="56"/>
      <c r="R1471" s="56"/>
      <c r="S1471" s="56"/>
      <c r="T1471" s="56"/>
      <c r="U1471" s="56"/>
    </row>
    <row r="1472">
      <c r="A1472" s="56"/>
      <c r="B1472" s="56"/>
      <c r="C1472" s="57"/>
      <c r="D1472" s="58"/>
      <c r="E1472" s="56"/>
      <c r="F1472" s="56"/>
      <c r="G1472" s="56"/>
      <c r="H1472" s="56"/>
      <c r="I1472" s="56"/>
      <c r="J1472" s="56"/>
      <c r="K1472" s="56"/>
      <c r="L1472" s="56"/>
      <c r="M1472" s="56"/>
      <c r="N1472" s="56"/>
      <c r="O1472" s="56"/>
      <c r="P1472" s="56"/>
      <c r="Q1472" s="56"/>
      <c r="R1472" s="56"/>
      <c r="S1472" s="56"/>
      <c r="T1472" s="56"/>
      <c r="U1472" s="56"/>
    </row>
    <row r="1473">
      <c r="A1473" s="56"/>
      <c r="B1473" s="56"/>
      <c r="C1473" s="57"/>
      <c r="D1473" s="58"/>
      <c r="E1473" s="56"/>
      <c r="F1473" s="56"/>
      <c r="G1473" s="56"/>
      <c r="H1473" s="56"/>
      <c r="I1473" s="56"/>
      <c r="J1473" s="56"/>
      <c r="K1473" s="56"/>
      <c r="L1473" s="56"/>
      <c r="M1473" s="56"/>
      <c r="N1473" s="56"/>
      <c r="O1473" s="56"/>
      <c r="P1473" s="56"/>
      <c r="Q1473" s="56"/>
      <c r="R1473" s="56"/>
      <c r="S1473" s="56"/>
      <c r="T1473" s="56"/>
      <c r="U1473" s="56"/>
    </row>
    <row r="1474">
      <c r="A1474" s="56"/>
      <c r="B1474" s="56"/>
      <c r="C1474" s="57"/>
      <c r="D1474" s="58"/>
      <c r="E1474" s="56"/>
      <c r="F1474" s="56"/>
      <c r="G1474" s="56"/>
      <c r="H1474" s="56"/>
      <c r="I1474" s="56"/>
      <c r="J1474" s="56"/>
      <c r="K1474" s="56"/>
      <c r="L1474" s="56"/>
      <c r="M1474" s="56"/>
      <c r="N1474" s="56"/>
      <c r="O1474" s="56"/>
      <c r="P1474" s="56"/>
      <c r="Q1474" s="56"/>
      <c r="R1474" s="56"/>
      <c r="S1474" s="56"/>
      <c r="T1474" s="56"/>
      <c r="U1474" s="56"/>
    </row>
    <row r="1475">
      <c r="A1475" s="56"/>
      <c r="B1475" s="56"/>
      <c r="C1475" s="57"/>
      <c r="D1475" s="58"/>
      <c r="E1475" s="56"/>
      <c r="F1475" s="56"/>
      <c r="G1475" s="56"/>
      <c r="H1475" s="56"/>
      <c r="I1475" s="56"/>
      <c r="J1475" s="56"/>
      <c r="K1475" s="56"/>
      <c r="L1475" s="56"/>
      <c r="M1475" s="56"/>
      <c r="N1475" s="56"/>
      <c r="O1475" s="56"/>
      <c r="P1475" s="56"/>
      <c r="Q1475" s="56"/>
      <c r="R1475" s="56"/>
      <c r="S1475" s="56"/>
      <c r="T1475" s="56"/>
      <c r="U1475" s="56"/>
    </row>
    <row r="1476">
      <c r="A1476" s="56"/>
      <c r="B1476" s="56"/>
      <c r="C1476" s="57"/>
      <c r="D1476" s="58"/>
      <c r="E1476" s="56"/>
      <c r="F1476" s="56"/>
      <c r="G1476" s="56"/>
      <c r="H1476" s="56"/>
      <c r="I1476" s="56"/>
      <c r="J1476" s="56"/>
      <c r="K1476" s="56"/>
      <c r="L1476" s="56"/>
      <c r="M1476" s="56"/>
      <c r="N1476" s="56"/>
      <c r="O1476" s="56"/>
      <c r="P1476" s="56"/>
      <c r="Q1476" s="56"/>
      <c r="R1476" s="56"/>
      <c r="S1476" s="56"/>
      <c r="T1476" s="56"/>
      <c r="U1476" s="56"/>
    </row>
    <row r="1477">
      <c r="A1477" s="56"/>
      <c r="B1477" s="56"/>
      <c r="C1477" s="57"/>
      <c r="D1477" s="58"/>
      <c r="E1477" s="56"/>
      <c r="F1477" s="56"/>
      <c r="G1477" s="56"/>
      <c r="H1477" s="56"/>
      <c r="I1477" s="56"/>
      <c r="J1477" s="56"/>
      <c r="K1477" s="56"/>
      <c r="L1477" s="56"/>
      <c r="M1477" s="56"/>
      <c r="N1477" s="56"/>
      <c r="O1477" s="56"/>
      <c r="P1477" s="56"/>
      <c r="Q1477" s="56"/>
      <c r="R1477" s="56"/>
      <c r="S1477" s="56"/>
      <c r="T1477" s="56"/>
      <c r="U1477" s="56"/>
    </row>
    <row r="1478">
      <c r="A1478" s="56"/>
      <c r="B1478" s="56"/>
      <c r="C1478" s="57"/>
      <c r="D1478" s="58"/>
      <c r="E1478" s="56"/>
      <c r="F1478" s="56"/>
      <c r="G1478" s="56"/>
      <c r="H1478" s="56"/>
      <c r="I1478" s="56"/>
      <c r="J1478" s="56"/>
      <c r="K1478" s="56"/>
      <c r="L1478" s="56"/>
      <c r="M1478" s="56"/>
      <c r="N1478" s="56"/>
      <c r="O1478" s="56"/>
      <c r="P1478" s="56"/>
      <c r="Q1478" s="56"/>
      <c r="R1478" s="56"/>
      <c r="S1478" s="56"/>
      <c r="T1478" s="56"/>
      <c r="U1478" s="56"/>
    </row>
    <row r="1479">
      <c r="A1479" s="56"/>
      <c r="B1479" s="56"/>
      <c r="C1479" s="57"/>
      <c r="D1479" s="58"/>
      <c r="E1479" s="56"/>
      <c r="F1479" s="56"/>
      <c r="G1479" s="56"/>
      <c r="H1479" s="56"/>
      <c r="I1479" s="56"/>
      <c r="J1479" s="56"/>
      <c r="K1479" s="56"/>
      <c r="L1479" s="56"/>
      <c r="M1479" s="56"/>
      <c r="N1479" s="56"/>
      <c r="O1479" s="56"/>
      <c r="P1479" s="56"/>
      <c r="Q1479" s="56"/>
      <c r="R1479" s="56"/>
      <c r="S1479" s="56"/>
      <c r="T1479" s="56"/>
      <c r="U1479" s="56"/>
    </row>
    <row r="1480">
      <c r="A1480" s="56"/>
      <c r="B1480" s="56"/>
      <c r="C1480" s="57"/>
      <c r="D1480" s="58"/>
      <c r="E1480" s="56"/>
      <c r="F1480" s="56"/>
      <c r="G1480" s="56"/>
      <c r="H1480" s="56"/>
      <c r="I1480" s="56"/>
      <c r="J1480" s="56"/>
      <c r="K1480" s="56"/>
      <c r="L1480" s="56"/>
      <c r="M1480" s="56"/>
      <c r="N1480" s="56"/>
      <c r="O1480" s="56"/>
      <c r="P1480" s="56"/>
      <c r="Q1480" s="56"/>
      <c r="R1480" s="56"/>
      <c r="S1480" s="56"/>
      <c r="T1480" s="56"/>
      <c r="U1480" s="56"/>
    </row>
    <row r="1481">
      <c r="A1481" s="56"/>
      <c r="B1481" s="56"/>
      <c r="C1481" s="57"/>
      <c r="D1481" s="58"/>
      <c r="E1481" s="56"/>
      <c r="F1481" s="56"/>
      <c r="G1481" s="56"/>
      <c r="H1481" s="56"/>
      <c r="I1481" s="56"/>
      <c r="J1481" s="56"/>
      <c r="K1481" s="56"/>
      <c r="L1481" s="56"/>
      <c r="M1481" s="56"/>
      <c r="N1481" s="56"/>
      <c r="O1481" s="56"/>
      <c r="P1481" s="56"/>
      <c r="Q1481" s="56"/>
      <c r="R1481" s="56"/>
      <c r="S1481" s="56"/>
      <c r="T1481" s="56"/>
      <c r="U1481" s="56"/>
    </row>
    <row r="1482">
      <c r="A1482" s="56"/>
      <c r="B1482" s="56"/>
      <c r="C1482" s="57"/>
      <c r="D1482" s="58"/>
      <c r="E1482" s="56"/>
      <c r="F1482" s="56"/>
      <c r="G1482" s="56"/>
      <c r="H1482" s="56"/>
      <c r="I1482" s="56"/>
      <c r="J1482" s="56"/>
      <c r="K1482" s="56"/>
      <c r="L1482" s="56"/>
      <c r="M1482" s="56"/>
      <c r="N1482" s="56"/>
      <c r="O1482" s="56"/>
      <c r="P1482" s="56"/>
      <c r="Q1482" s="56"/>
      <c r="R1482" s="56"/>
      <c r="S1482" s="56"/>
      <c r="T1482" s="56"/>
      <c r="U1482" s="56"/>
    </row>
    <row r="1483">
      <c r="A1483" s="56"/>
      <c r="B1483" s="56"/>
      <c r="C1483" s="57"/>
      <c r="D1483" s="58"/>
      <c r="E1483" s="56"/>
      <c r="F1483" s="56"/>
      <c r="G1483" s="56"/>
      <c r="H1483" s="56"/>
      <c r="I1483" s="56"/>
      <c r="J1483" s="56"/>
      <c r="K1483" s="56"/>
      <c r="L1483" s="56"/>
      <c r="M1483" s="56"/>
      <c r="N1483" s="56"/>
      <c r="O1483" s="56"/>
      <c r="P1483" s="56"/>
      <c r="Q1483" s="56"/>
      <c r="R1483" s="56"/>
      <c r="S1483" s="56"/>
      <c r="T1483" s="56"/>
      <c r="U1483" s="56"/>
    </row>
    <row r="1484">
      <c r="A1484" s="56"/>
      <c r="B1484" s="56"/>
      <c r="C1484" s="57"/>
      <c r="D1484" s="58"/>
      <c r="E1484" s="56"/>
      <c r="F1484" s="56"/>
      <c r="G1484" s="56"/>
      <c r="H1484" s="56"/>
      <c r="I1484" s="56"/>
      <c r="J1484" s="56"/>
      <c r="K1484" s="56"/>
      <c r="L1484" s="56"/>
      <c r="M1484" s="56"/>
      <c r="N1484" s="56"/>
      <c r="O1484" s="56"/>
      <c r="P1484" s="56"/>
      <c r="Q1484" s="56"/>
      <c r="R1484" s="56"/>
      <c r="S1484" s="56"/>
      <c r="T1484" s="56"/>
      <c r="U1484" s="56"/>
    </row>
    <row r="1485">
      <c r="A1485" s="56"/>
      <c r="B1485" s="56"/>
      <c r="C1485" s="57"/>
      <c r="D1485" s="58"/>
      <c r="E1485" s="56"/>
      <c r="F1485" s="56"/>
      <c r="G1485" s="56"/>
      <c r="H1485" s="56"/>
      <c r="I1485" s="56"/>
      <c r="J1485" s="56"/>
      <c r="K1485" s="56"/>
      <c r="L1485" s="56"/>
      <c r="M1485" s="56"/>
      <c r="N1485" s="56"/>
      <c r="O1485" s="56"/>
      <c r="P1485" s="56"/>
      <c r="Q1485" s="56"/>
      <c r="R1485" s="56"/>
      <c r="S1485" s="56"/>
      <c r="T1485" s="56"/>
      <c r="U1485" s="56"/>
    </row>
    <row r="1486">
      <c r="A1486" s="56"/>
      <c r="B1486" s="56"/>
      <c r="C1486" s="57"/>
      <c r="D1486" s="58"/>
      <c r="E1486" s="56"/>
      <c r="F1486" s="56"/>
      <c r="G1486" s="56"/>
      <c r="H1486" s="56"/>
      <c r="I1486" s="56"/>
      <c r="J1486" s="56"/>
      <c r="K1486" s="56"/>
      <c r="L1486" s="56"/>
      <c r="M1486" s="56"/>
      <c r="N1486" s="56"/>
      <c r="O1486" s="56"/>
      <c r="P1486" s="56"/>
      <c r="Q1486" s="56"/>
      <c r="R1486" s="56"/>
      <c r="S1486" s="56"/>
      <c r="T1486" s="56"/>
      <c r="U1486" s="56"/>
    </row>
    <row r="1487">
      <c r="A1487" s="56"/>
      <c r="B1487" s="56"/>
      <c r="C1487" s="57"/>
      <c r="D1487" s="58"/>
      <c r="E1487" s="56"/>
      <c r="F1487" s="56"/>
      <c r="G1487" s="56"/>
      <c r="H1487" s="56"/>
      <c r="I1487" s="56"/>
      <c r="J1487" s="56"/>
      <c r="K1487" s="56"/>
      <c r="L1487" s="56"/>
      <c r="M1487" s="56"/>
      <c r="N1487" s="56"/>
      <c r="O1487" s="56"/>
      <c r="P1487" s="56"/>
      <c r="Q1487" s="56"/>
      <c r="R1487" s="56"/>
      <c r="S1487" s="56"/>
      <c r="T1487" s="56"/>
      <c r="U1487" s="56"/>
    </row>
    <row r="1488">
      <c r="A1488" s="56"/>
      <c r="B1488" s="56"/>
      <c r="C1488" s="57"/>
      <c r="D1488" s="58"/>
      <c r="E1488" s="56"/>
      <c r="F1488" s="56"/>
      <c r="G1488" s="56"/>
      <c r="H1488" s="56"/>
      <c r="I1488" s="56"/>
      <c r="J1488" s="56"/>
      <c r="K1488" s="56"/>
      <c r="L1488" s="56"/>
      <c r="M1488" s="56"/>
      <c r="N1488" s="56"/>
      <c r="O1488" s="56"/>
      <c r="P1488" s="56"/>
      <c r="Q1488" s="56"/>
      <c r="R1488" s="56"/>
      <c r="S1488" s="56"/>
      <c r="T1488" s="56"/>
      <c r="U1488" s="56"/>
    </row>
    <row r="1489">
      <c r="A1489" s="56"/>
      <c r="B1489" s="56"/>
      <c r="C1489" s="57"/>
      <c r="D1489" s="58"/>
      <c r="E1489" s="56"/>
      <c r="F1489" s="56"/>
      <c r="G1489" s="56"/>
      <c r="H1489" s="56"/>
      <c r="I1489" s="56"/>
      <c r="J1489" s="56"/>
      <c r="K1489" s="56"/>
      <c r="L1489" s="56"/>
      <c r="M1489" s="56"/>
      <c r="N1489" s="56"/>
      <c r="O1489" s="56"/>
      <c r="P1489" s="56"/>
      <c r="Q1489" s="56"/>
      <c r="R1489" s="56"/>
      <c r="S1489" s="56"/>
      <c r="T1489" s="56"/>
      <c r="U1489" s="56"/>
    </row>
    <row r="1490">
      <c r="A1490" s="56"/>
      <c r="B1490" s="56"/>
      <c r="C1490" s="57"/>
      <c r="D1490" s="58"/>
      <c r="E1490" s="56"/>
      <c r="F1490" s="56"/>
      <c r="G1490" s="56"/>
      <c r="H1490" s="56"/>
      <c r="I1490" s="56"/>
      <c r="J1490" s="56"/>
      <c r="K1490" s="56"/>
      <c r="L1490" s="56"/>
      <c r="M1490" s="56"/>
      <c r="N1490" s="56"/>
      <c r="O1490" s="56"/>
      <c r="P1490" s="56"/>
      <c r="Q1490" s="56"/>
      <c r="R1490" s="56"/>
      <c r="S1490" s="56"/>
      <c r="T1490" s="56"/>
      <c r="U1490" s="56"/>
    </row>
    <row r="1491">
      <c r="A1491" s="56"/>
      <c r="B1491" s="56"/>
      <c r="C1491" s="57"/>
      <c r="D1491" s="58"/>
      <c r="E1491" s="56"/>
      <c r="F1491" s="56"/>
      <c r="G1491" s="56"/>
      <c r="H1491" s="56"/>
      <c r="I1491" s="56"/>
      <c r="J1491" s="56"/>
      <c r="K1491" s="56"/>
      <c r="L1491" s="56"/>
      <c r="M1491" s="56"/>
      <c r="N1491" s="56"/>
      <c r="O1491" s="56"/>
      <c r="P1491" s="56"/>
      <c r="Q1491" s="56"/>
      <c r="R1491" s="56"/>
      <c r="S1491" s="56"/>
      <c r="T1491" s="56"/>
      <c r="U1491" s="56"/>
    </row>
    <row r="1492">
      <c r="A1492" s="56"/>
      <c r="B1492" s="56"/>
      <c r="C1492" s="57"/>
      <c r="D1492" s="58"/>
      <c r="E1492" s="56"/>
      <c r="F1492" s="56"/>
      <c r="G1492" s="56"/>
      <c r="H1492" s="56"/>
      <c r="I1492" s="56"/>
      <c r="J1492" s="56"/>
      <c r="K1492" s="56"/>
      <c r="L1492" s="56"/>
      <c r="M1492" s="56"/>
      <c r="N1492" s="56"/>
      <c r="O1492" s="56"/>
      <c r="P1492" s="56"/>
      <c r="Q1492" s="56"/>
      <c r="R1492" s="56"/>
      <c r="S1492" s="56"/>
      <c r="T1492" s="56"/>
      <c r="U1492" s="56"/>
    </row>
    <row r="1493">
      <c r="A1493" s="56"/>
      <c r="B1493" s="56"/>
      <c r="C1493" s="57"/>
      <c r="D1493" s="58"/>
      <c r="E1493" s="56"/>
      <c r="F1493" s="56"/>
      <c r="G1493" s="56"/>
      <c r="H1493" s="56"/>
      <c r="I1493" s="56"/>
      <c r="J1493" s="56"/>
      <c r="K1493" s="56"/>
      <c r="L1493" s="56"/>
      <c r="M1493" s="56"/>
      <c r="N1493" s="56"/>
      <c r="O1493" s="56"/>
      <c r="P1493" s="56"/>
      <c r="Q1493" s="56"/>
      <c r="R1493" s="56"/>
      <c r="S1493" s="56"/>
      <c r="T1493" s="56"/>
      <c r="U1493" s="56"/>
    </row>
    <row r="1494">
      <c r="A1494" s="56"/>
      <c r="B1494" s="56"/>
      <c r="C1494" s="57"/>
      <c r="D1494" s="58"/>
      <c r="E1494" s="56"/>
      <c r="F1494" s="56"/>
      <c r="G1494" s="56"/>
      <c r="H1494" s="56"/>
      <c r="I1494" s="56"/>
      <c r="J1494" s="56"/>
      <c r="K1494" s="56"/>
      <c r="L1494" s="56"/>
      <c r="M1494" s="56"/>
      <c r="N1494" s="56"/>
      <c r="O1494" s="56"/>
      <c r="P1494" s="56"/>
      <c r="Q1494" s="56"/>
      <c r="R1494" s="56"/>
      <c r="S1494" s="56"/>
      <c r="T1494" s="56"/>
      <c r="U1494" s="56"/>
    </row>
    <row r="1495">
      <c r="A1495" s="56"/>
      <c r="B1495" s="56"/>
      <c r="C1495" s="57"/>
      <c r="D1495" s="58"/>
      <c r="E1495" s="56"/>
      <c r="F1495" s="56"/>
      <c r="G1495" s="56"/>
      <c r="H1495" s="56"/>
      <c r="I1495" s="56"/>
      <c r="J1495" s="56"/>
      <c r="K1495" s="56"/>
      <c r="L1495" s="56"/>
      <c r="M1495" s="56"/>
      <c r="N1495" s="56"/>
      <c r="O1495" s="56"/>
      <c r="P1495" s="56"/>
      <c r="Q1495" s="56"/>
      <c r="R1495" s="56"/>
      <c r="S1495" s="56"/>
      <c r="T1495" s="56"/>
      <c r="U1495" s="56"/>
    </row>
    <row r="1496">
      <c r="A1496" s="56"/>
      <c r="B1496" s="56"/>
      <c r="C1496" s="57"/>
      <c r="D1496" s="58"/>
      <c r="E1496" s="56"/>
      <c r="F1496" s="56"/>
      <c r="G1496" s="56"/>
      <c r="H1496" s="56"/>
      <c r="I1496" s="56"/>
      <c r="J1496" s="56"/>
      <c r="K1496" s="56"/>
      <c r="L1496" s="56"/>
      <c r="M1496" s="56"/>
      <c r="N1496" s="56"/>
      <c r="O1496" s="56"/>
      <c r="P1496" s="56"/>
      <c r="Q1496" s="56"/>
      <c r="R1496" s="56"/>
      <c r="S1496" s="56"/>
      <c r="T1496" s="56"/>
      <c r="U1496" s="56"/>
    </row>
    <row r="1497">
      <c r="A1497" s="56"/>
      <c r="B1497" s="56"/>
      <c r="C1497" s="57"/>
      <c r="D1497" s="58"/>
      <c r="E1497" s="56"/>
      <c r="F1497" s="56"/>
      <c r="G1497" s="56"/>
      <c r="H1497" s="56"/>
      <c r="I1497" s="56"/>
      <c r="J1497" s="56"/>
      <c r="K1497" s="56"/>
      <c r="L1497" s="56"/>
      <c r="M1497" s="56"/>
      <c r="N1497" s="56"/>
      <c r="O1497" s="56"/>
      <c r="P1497" s="56"/>
      <c r="Q1497" s="56"/>
      <c r="R1497" s="56"/>
      <c r="S1497" s="56"/>
      <c r="T1497" s="56"/>
      <c r="U1497" s="56"/>
    </row>
    <row r="1498">
      <c r="A1498" s="56"/>
      <c r="B1498" s="56"/>
      <c r="C1498" s="57"/>
      <c r="D1498" s="58"/>
      <c r="E1498" s="56"/>
      <c r="F1498" s="56"/>
      <c r="G1498" s="56"/>
      <c r="H1498" s="56"/>
      <c r="I1498" s="56"/>
      <c r="J1498" s="56"/>
      <c r="K1498" s="56"/>
      <c r="L1498" s="56"/>
      <c r="M1498" s="56"/>
      <c r="N1498" s="56"/>
      <c r="O1498" s="56"/>
      <c r="P1498" s="56"/>
      <c r="Q1498" s="56"/>
      <c r="R1498" s="56"/>
      <c r="S1498" s="56"/>
      <c r="T1498" s="56"/>
      <c r="U1498" s="56"/>
    </row>
    <row r="1499">
      <c r="A1499" s="56"/>
      <c r="B1499" s="56"/>
      <c r="C1499" s="57"/>
      <c r="D1499" s="58"/>
      <c r="E1499" s="56"/>
      <c r="F1499" s="56"/>
      <c r="G1499" s="56"/>
      <c r="H1499" s="56"/>
      <c r="I1499" s="56"/>
      <c r="J1499" s="56"/>
      <c r="K1499" s="56"/>
      <c r="L1499" s="56"/>
      <c r="M1499" s="56"/>
      <c r="N1499" s="56"/>
      <c r="O1499" s="56"/>
      <c r="P1499" s="56"/>
      <c r="Q1499" s="56"/>
      <c r="R1499" s="56"/>
      <c r="S1499" s="56"/>
      <c r="T1499" s="56"/>
      <c r="U1499" s="56"/>
    </row>
    <row r="1500">
      <c r="A1500" s="56"/>
      <c r="B1500" s="56"/>
      <c r="C1500" s="57"/>
      <c r="D1500" s="58"/>
      <c r="E1500" s="56"/>
      <c r="F1500" s="56"/>
      <c r="G1500" s="56"/>
      <c r="H1500" s="56"/>
      <c r="I1500" s="56"/>
      <c r="J1500" s="56"/>
      <c r="K1500" s="56"/>
      <c r="L1500" s="56"/>
      <c r="M1500" s="56"/>
      <c r="N1500" s="56"/>
      <c r="O1500" s="56"/>
      <c r="P1500" s="56"/>
      <c r="Q1500" s="56"/>
      <c r="R1500" s="56"/>
      <c r="S1500" s="56"/>
      <c r="T1500" s="56"/>
      <c r="U1500" s="56"/>
    </row>
    <row r="1501">
      <c r="A1501" s="56"/>
      <c r="B1501" s="56"/>
      <c r="C1501" s="57"/>
      <c r="D1501" s="58"/>
      <c r="E1501" s="56"/>
      <c r="F1501" s="56"/>
      <c r="G1501" s="56"/>
      <c r="H1501" s="56"/>
      <c r="I1501" s="56"/>
      <c r="J1501" s="56"/>
      <c r="K1501" s="56"/>
      <c r="L1501" s="56"/>
      <c r="M1501" s="56"/>
      <c r="N1501" s="56"/>
      <c r="O1501" s="56"/>
      <c r="P1501" s="56"/>
      <c r="Q1501" s="56"/>
      <c r="R1501" s="56"/>
      <c r="S1501" s="56"/>
      <c r="T1501" s="56"/>
      <c r="U1501" s="56"/>
    </row>
    <row r="1502">
      <c r="A1502" s="56"/>
      <c r="B1502" s="56"/>
      <c r="C1502" s="57"/>
      <c r="D1502" s="58"/>
      <c r="E1502" s="56"/>
      <c r="F1502" s="56"/>
      <c r="G1502" s="56"/>
      <c r="H1502" s="56"/>
      <c r="I1502" s="56"/>
      <c r="J1502" s="56"/>
      <c r="K1502" s="56"/>
      <c r="L1502" s="56"/>
      <c r="M1502" s="56"/>
      <c r="N1502" s="56"/>
      <c r="O1502" s="56"/>
      <c r="P1502" s="56"/>
      <c r="Q1502" s="56"/>
      <c r="R1502" s="56"/>
      <c r="S1502" s="56"/>
      <c r="T1502" s="56"/>
      <c r="U1502" s="56"/>
    </row>
    <row r="1503">
      <c r="A1503" s="56"/>
      <c r="B1503" s="56"/>
      <c r="C1503" s="57"/>
      <c r="D1503" s="58"/>
      <c r="E1503" s="56"/>
      <c r="F1503" s="56"/>
      <c r="G1503" s="56"/>
      <c r="H1503" s="56"/>
      <c r="I1503" s="56"/>
      <c r="J1503" s="56"/>
      <c r="K1503" s="56"/>
      <c r="L1503" s="56"/>
      <c r="M1503" s="56"/>
      <c r="N1503" s="56"/>
      <c r="O1503" s="56"/>
      <c r="P1503" s="56"/>
      <c r="Q1503" s="56"/>
      <c r="R1503" s="56"/>
      <c r="S1503" s="56"/>
      <c r="T1503" s="56"/>
      <c r="U1503" s="56"/>
    </row>
    <row r="1504">
      <c r="A1504" s="56"/>
      <c r="B1504" s="56"/>
      <c r="C1504" s="57"/>
      <c r="D1504" s="58"/>
      <c r="E1504" s="56"/>
      <c r="F1504" s="56"/>
      <c r="G1504" s="56"/>
      <c r="H1504" s="56"/>
      <c r="I1504" s="56"/>
      <c r="J1504" s="56"/>
      <c r="K1504" s="56"/>
      <c r="L1504" s="56"/>
      <c r="M1504" s="56"/>
      <c r="N1504" s="56"/>
      <c r="O1504" s="56"/>
      <c r="P1504" s="56"/>
      <c r="Q1504" s="56"/>
      <c r="R1504" s="56"/>
      <c r="S1504" s="56"/>
      <c r="T1504" s="56"/>
      <c r="U1504" s="56"/>
    </row>
    <row r="1505">
      <c r="A1505" s="56"/>
      <c r="B1505" s="56"/>
      <c r="C1505" s="57"/>
      <c r="D1505" s="58"/>
      <c r="E1505" s="56"/>
      <c r="F1505" s="56"/>
      <c r="G1505" s="56"/>
      <c r="H1505" s="56"/>
      <c r="I1505" s="56"/>
      <c r="J1505" s="56"/>
      <c r="K1505" s="56"/>
      <c r="L1505" s="56"/>
      <c r="M1505" s="56"/>
      <c r="N1505" s="56"/>
      <c r="O1505" s="56"/>
      <c r="P1505" s="56"/>
      <c r="Q1505" s="56"/>
      <c r="R1505" s="56"/>
      <c r="S1505" s="56"/>
      <c r="T1505" s="56"/>
      <c r="U1505" s="56"/>
    </row>
    <row r="1506">
      <c r="A1506" s="56"/>
      <c r="B1506" s="56"/>
      <c r="C1506" s="57"/>
      <c r="D1506" s="58"/>
      <c r="E1506" s="56"/>
      <c r="F1506" s="56"/>
      <c r="G1506" s="56"/>
      <c r="H1506" s="56"/>
      <c r="I1506" s="56"/>
      <c r="J1506" s="56"/>
      <c r="K1506" s="56"/>
      <c r="L1506" s="56"/>
      <c r="M1506" s="56"/>
      <c r="N1506" s="56"/>
      <c r="O1506" s="56"/>
      <c r="P1506" s="56"/>
      <c r="Q1506" s="56"/>
      <c r="R1506" s="56"/>
      <c r="S1506" s="56"/>
      <c r="T1506" s="56"/>
      <c r="U1506" s="56"/>
    </row>
    <row r="1507">
      <c r="A1507" s="56"/>
      <c r="B1507" s="56"/>
      <c r="C1507" s="57"/>
      <c r="D1507" s="58"/>
      <c r="E1507" s="56"/>
      <c r="F1507" s="56"/>
      <c r="G1507" s="56"/>
      <c r="H1507" s="56"/>
      <c r="I1507" s="56"/>
      <c r="J1507" s="56"/>
      <c r="K1507" s="56"/>
      <c r="L1507" s="56"/>
      <c r="M1507" s="56"/>
      <c r="N1507" s="56"/>
      <c r="O1507" s="56"/>
      <c r="P1507" s="56"/>
      <c r="Q1507" s="56"/>
      <c r="R1507" s="56"/>
      <c r="S1507" s="56"/>
      <c r="T1507" s="56"/>
      <c r="U1507" s="56"/>
    </row>
    <row r="1508">
      <c r="A1508" s="56"/>
      <c r="B1508" s="56"/>
      <c r="C1508" s="57"/>
      <c r="D1508" s="58"/>
      <c r="E1508" s="56"/>
      <c r="F1508" s="56"/>
      <c r="G1508" s="56"/>
      <c r="H1508" s="56"/>
      <c r="I1508" s="56"/>
      <c r="J1508" s="56"/>
      <c r="K1508" s="56"/>
      <c r="L1508" s="56"/>
      <c r="M1508" s="56"/>
      <c r="N1508" s="56"/>
      <c r="O1508" s="56"/>
      <c r="P1508" s="56"/>
      <c r="Q1508" s="56"/>
      <c r="R1508" s="56"/>
      <c r="S1508" s="56"/>
      <c r="T1508" s="56"/>
      <c r="U1508" s="56"/>
    </row>
    <row r="1509">
      <c r="A1509" s="56"/>
      <c r="B1509" s="56"/>
      <c r="C1509" s="57"/>
      <c r="D1509" s="58"/>
      <c r="E1509" s="56"/>
      <c r="F1509" s="56"/>
      <c r="G1509" s="56"/>
      <c r="H1509" s="56"/>
      <c r="I1509" s="56"/>
      <c r="J1509" s="56"/>
      <c r="K1509" s="56"/>
      <c r="L1509" s="56"/>
      <c r="M1509" s="56"/>
      <c r="N1509" s="56"/>
      <c r="O1509" s="56"/>
      <c r="P1509" s="56"/>
      <c r="Q1509" s="56"/>
      <c r="R1509" s="56"/>
      <c r="S1509" s="56"/>
      <c r="T1509" s="56"/>
      <c r="U1509" s="56"/>
    </row>
    <row r="1510">
      <c r="A1510" s="56"/>
      <c r="B1510" s="56"/>
      <c r="C1510" s="57"/>
      <c r="D1510" s="58"/>
      <c r="E1510" s="56"/>
      <c r="F1510" s="56"/>
      <c r="G1510" s="56"/>
      <c r="H1510" s="56"/>
      <c r="I1510" s="56"/>
      <c r="J1510" s="56"/>
      <c r="K1510" s="56"/>
      <c r="L1510" s="56"/>
      <c r="M1510" s="56"/>
      <c r="N1510" s="56"/>
      <c r="O1510" s="56"/>
      <c r="P1510" s="56"/>
      <c r="Q1510" s="56"/>
      <c r="R1510" s="56"/>
      <c r="S1510" s="56"/>
      <c r="T1510" s="56"/>
      <c r="U1510" s="56"/>
    </row>
    <row r="1511">
      <c r="A1511" s="56"/>
      <c r="B1511" s="56"/>
      <c r="C1511" s="57"/>
      <c r="D1511" s="58"/>
      <c r="E1511" s="56"/>
      <c r="F1511" s="56"/>
      <c r="G1511" s="56"/>
      <c r="H1511" s="56"/>
      <c r="I1511" s="56"/>
      <c r="J1511" s="56"/>
      <c r="K1511" s="56"/>
      <c r="L1511" s="56"/>
      <c r="M1511" s="56"/>
      <c r="N1511" s="56"/>
      <c r="O1511" s="56"/>
      <c r="P1511" s="56"/>
      <c r="Q1511" s="56"/>
      <c r="R1511" s="56"/>
      <c r="S1511" s="56"/>
      <c r="T1511" s="56"/>
      <c r="U1511" s="56"/>
    </row>
    <row r="1512">
      <c r="A1512" s="56"/>
      <c r="B1512" s="56"/>
      <c r="C1512" s="57"/>
      <c r="D1512" s="58"/>
      <c r="E1512" s="56"/>
      <c r="F1512" s="56"/>
      <c r="G1512" s="56"/>
      <c r="H1512" s="56"/>
      <c r="I1512" s="56"/>
      <c r="J1512" s="56"/>
      <c r="K1512" s="56"/>
      <c r="L1512" s="56"/>
      <c r="M1512" s="56"/>
      <c r="N1512" s="56"/>
      <c r="O1512" s="56"/>
      <c r="P1512" s="56"/>
      <c r="Q1512" s="56"/>
      <c r="R1512" s="56"/>
      <c r="S1512" s="56"/>
      <c r="T1512" s="56"/>
      <c r="U1512" s="56"/>
    </row>
    <row r="1513">
      <c r="A1513" s="56"/>
      <c r="B1513" s="56"/>
      <c r="C1513" s="57"/>
      <c r="D1513" s="58"/>
      <c r="E1513" s="56"/>
      <c r="F1513" s="56"/>
      <c r="G1513" s="56"/>
      <c r="H1513" s="56"/>
      <c r="I1513" s="56"/>
      <c r="J1513" s="56"/>
      <c r="K1513" s="56"/>
      <c r="L1513" s="56"/>
      <c r="M1513" s="56"/>
      <c r="N1513" s="56"/>
      <c r="O1513" s="56"/>
      <c r="P1513" s="56"/>
      <c r="Q1513" s="56"/>
      <c r="R1513" s="56"/>
      <c r="S1513" s="56"/>
      <c r="T1513" s="56"/>
      <c r="U1513" s="56"/>
    </row>
    <row r="1514">
      <c r="A1514" s="56"/>
      <c r="B1514" s="56"/>
      <c r="C1514" s="57"/>
      <c r="D1514" s="58"/>
      <c r="E1514" s="56"/>
      <c r="F1514" s="56"/>
      <c r="G1514" s="56"/>
      <c r="H1514" s="56"/>
      <c r="I1514" s="56"/>
      <c r="J1514" s="56"/>
      <c r="K1514" s="56"/>
      <c r="L1514" s="56"/>
      <c r="M1514" s="56"/>
      <c r="N1514" s="56"/>
      <c r="O1514" s="56"/>
      <c r="P1514" s="56"/>
      <c r="Q1514" s="56"/>
      <c r="R1514" s="56"/>
      <c r="S1514" s="56"/>
      <c r="T1514" s="56"/>
      <c r="U1514" s="56"/>
    </row>
    <row r="1515">
      <c r="A1515" s="56"/>
      <c r="B1515" s="56"/>
      <c r="C1515" s="57"/>
      <c r="D1515" s="58"/>
      <c r="E1515" s="56"/>
      <c r="F1515" s="56"/>
      <c r="G1515" s="56"/>
      <c r="H1515" s="56"/>
      <c r="I1515" s="56"/>
      <c r="J1515" s="56"/>
      <c r="K1515" s="56"/>
      <c r="L1515" s="56"/>
      <c r="M1515" s="56"/>
      <c r="N1515" s="56"/>
      <c r="O1515" s="56"/>
      <c r="P1515" s="56"/>
      <c r="Q1515" s="56"/>
      <c r="R1515" s="56"/>
      <c r="S1515" s="56"/>
      <c r="T1515" s="56"/>
      <c r="U1515" s="56"/>
    </row>
    <row r="1516">
      <c r="A1516" s="56"/>
      <c r="B1516" s="56"/>
      <c r="C1516" s="57"/>
      <c r="D1516" s="58"/>
      <c r="E1516" s="56"/>
      <c r="F1516" s="56"/>
      <c r="G1516" s="56"/>
      <c r="H1516" s="56"/>
      <c r="I1516" s="56"/>
      <c r="J1516" s="56"/>
      <c r="K1516" s="56"/>
      <c r="L1516" s="56"/>
      <c r="M1516" s="56"/>
      <c r="N1516" s="56"/>
      <c r="O1516" s="56"/>
      <c r="P1516" s="56"/>
      <c r="Q1516" s="56"/>
      <c r="R1516" s="56"/>
      <c r="S1516" s="56"/>
      <c r="T1516" s="56"/>
      <c r="U1516" s="56"/>
    </row>
    <row r="1517">
      <c r="A1517" s="56"/>
      <c r="B1517" s="56"/>
      <c r="C1517" s="57"/>
      <c r="D1517" s="58"/>
      <c r="E1517" s="56"/>
      <c r="F1517" s="56"/>
      <c r="G1517" s="56"/>
      <c r="H1517" s="56"/>
      <c r="I1517" s="56"/>
      <c r="J1517" s="56"/>
      <c r="K1517" s="56"/>
      <c r="L1517" s="56"/>
      <c r="M1517" s="56"/>
      <c r="N1517" s="56"/>
      <c r="O1517" s="56"/>
      <c r="P1517" s="56"/>
      <c r="Q1517" s="56"/>
      <c r="R1517" s="56"/>
      <c r="S1517" s="56"/>
      <c r="T1517" s="56"/>
      <c r="U1517" s="56"/>
    </row>
    <row r="1518">
      <c r="A1518" s="56"/>
      <c r="B1518" s="56"/>
      <c r="C1518" s="57"/>
      <c r="D1518" s="58"/>
      <c r="E1518" s="56"/>
      <c r="F1518" s="56"/>
      <c r="G1518" s="56"/>
      <c r="H1518" s="56"/>
      <c r="I1518" s="56"/>
      <c r="J1518" s="56"/>
      <c r="K1518" s="56"/>
      <c r="L1518" s="56"/>
      <c r="M1518" s="56"/>
      <c r="N1518" s="56"/>
      <c r="O1518" s="56"/>
      <c r="P1518" s="56"/>
      <c r="Q1518" s="56"/>
      <c r="R1518" s="56"/>
      <c r="S1518" s="56"/>
      <c r="T1518" s="56"/>
      <c r="U1518" s="56"/>
    </row>
    <row r="1519">
      <c r="A1519" s="56"/>
      <c r="B1519" s="56"/>
      <c r="C1519" s="57"/>
      <c r="D1519" s="58"/>
      <c r="E1519" s="56"/>
      <c r="F1519" s="56"/>
      <c r="G1519" s="56"/>
      <c r="H1519" s="56"/>
      <c r="I1519" s="56"/>
      <c r="J1519" s="56"/>
      <c r="K1519" s="56"/>
      <c r="L1519" s="56"/>
      <c r="M1519" s="56"/>
      <c r="N1519" s="56"/>
      <c r="O1519" s="56"/>
      <c r="P1519" s="56"/>
      <c r="Q1519" s="56"/>
      <c r="R1519" s="56"/>
      <c r="S1519" s="56"/>
      <c r="T1519" s="56"/>
      <c r="U1519" s="56"/>
    </row>
    <row r="1520">
      <c r="A1520" s="56"/>
      <c r="B1520" s="56"/>
      <c r="C1520" s="57"/>
      <c r="D1520" s="58"/>
      <c r="E1520" s="56"/>
      <c r="F1520" s="56"/>
      <c r="G1520" s="56"/>
      <c r="H1520" s="56"/>
      <c r="I1520" s="56"/>
      <c r="J1520" s="56"/>
      <c r="K1520" s="56"/>
      <c r="L1520" s="56"/>
      <c r="M1520" s="56"/>
      <c r="N1520" s="56"/>
      <c r="O1520" s="56"/>
      <c r="P1520" s="56"/>
      <c r="Q1520" s="56"/>
      <c r="R1520" s="56"/>
      <c r="S1520" s="56"/>
      <c r="T1520" s="56"/>
      <c r="U1520" s="56"/>
    </row>
    <row r="1521">
      <c r="A1521" s="56"/>
      <c r="B1521" s="56"/>
      <c r="C1521" s="57"/>
      <c r="D1521" s="58"/>
      <c r="E1521" s="56"/>
      <c r="F1521" s="56"/>
      <c r="G1521" s="56"/>
      <c r="H1521" s="56"/>
      <c r="I1521" s="56"/>
      <c r="J1521" s="56"/>
      <c r="K1521" s="56"/>
      <c r="L1521" s="56"/>
      <c r="M1521" s="56"/>
      <c r="N1521" s="56"/>
      <c r="O1521" s="56"/>
      <c r="P1521" s="56"/>
      <c r="Q1521" s="56"/>
      <c r="R1521" s="56"/>
      <c r="S1521" s="56"/>
      <c r="T1521" s="56"/>
      <c r="U1521" s="56"/>
    </row>
    <row r="1522">
      <c r="A1522" s="56"/>
      <c r="B1522" s="56"/>
      <c r="C1522" s="57"/>
      <c r="D1522" s="58"/>
      <c r="E1522" s="56"/>
      <c r="F1522" s="56"/>
      <c r="G1522" s="56"/>
      <c r="H1522" s="56"/>
      <c r="I1522" s="56"/>
      <c r="J1522" s="56"/>
      <c r="K1522" s="56"/>
      <c r="L1522" s="56"/>
      <c r="M1522" s="56"/>
      <c r="N1522" s="56"/>
      <c r="O1522" s="56"/>
      <c r="P1522" s="56"/>
      <c r="Q1522" s="56"/>
      <c r="R1522" s="56"/>
      <c r="S1522" s="56"/>
      <c r="T1522" s="56"/>
      <c r="U1522" s="56"/>
    </row>
    <row r="1523">
      <c r="A1523" s="56"/>
      <c r="B1523" s="56"/>
      <c r="C1523" s="57"/>
      <c r="D1523" s="58"/>
      <c r="E1523" s="56"/>
      <c r="F1523" s="56"/>
      <c r="G1523" s="56"/>
      <c r="H1523" s="56"/>
      <c r="I1523" s="56"/>
      <c r="J1523" s="56"/>
      <c r="K1523" s="56"/>
      <c r="L1523" s="56"/>
      <c r="M1523" s="56"/>
      <c r="N1523" s="56"/>
      <c r="O1523" s="56"/>
      <c r="P1523" s="56"/>
      <c r="Q1523" s="56"/>
      <c r="R1523" s="56"/>
      <c r="S1523" s="56"/>
      <c r="T1523" s="56"/>
      <c r="U1523" s="56"/>
    </row>
    <row r="1524">
      <c r="A1524" s="56"/>
      <c r="B1524" s="56"/>
      <c r="C1524" s="57"/>
      <c r="D1524" s="58"/>
      <c r="E1524" s="56"/>
      <c r="F1524" s="56"/>
      <c r="G1524" s="56"/>
      <c r="H1524" s="56"/>
      <c r="I1524" s="56"/>
      <c r="J1524" s="56"/>
      <c r="K1524" s="56"/>
      <c r="L1524" s="56"/>
      <c r="M1524" s="56"/>
      <c r="N1524" s="56"/>
      <c r="O1524" s="56"/>
      <c r="P1524" s="56"/>
      <c r="Q1524" s="56"/>
      <c r="R1524" s="56"/>
      <c r="S1524" s="56"/>
      <c r="T1524" s="56"/>
      <c r="U1524" s="56"/>
    </row>
    <row r="1525">
      <c r="A1525" s="56"/>
      <c r="B1525" s="56"/>
      <c r="C1525" s="57"/>
      <c r="D1525" s="58"/>
      <c r="E1525" s="56"/>
      <c r="F1525" s="56"/>
      <c r="G1525" s="56"/>
      <c r="H1525" s="56"/>
      <c r="I1525" s="56"/>
      <c r="J1525" s="56"/>
      <c r="K1525" s="56"/>
      <c r="L1525" s="56"/>
      <c r="M1525" s="56"/>
      <c r="N1525" s="56"/>
      <c r="O1525" s="56"/>
      <c r="P1525" s="56"/>
      <c r="Q1525" s="56"/>
      <c r="R1525" s="56"/>
      <c r="S1525" s="56"/>
      <c r="T1525" s="56"/>
      <c r="U1525" s="56"/>
    </row>
    <row r="1526">
      <c r="A1526" s="56"/>
      <c r="B1526" s="56"/>
      <c r="C1526" s="57"/>
      <c r="D1526" s="58"/>
      <c r="E1526" s="56"/>
      <c r="F1526" s="56"/>
      <c r="G1526" s="56"/>
      <c r="H1526" s="56"/>
      <c r="I1526" s="56"/>
      <c r="J1526" s="56"/>
      <c r="K1526" s="56"/>
      <c r="L1526" s="56"/>
      <c r="M1526" s="56"/>
      <c r="N1526" s="56"/>
      <c r="O1526" s="56"/>
      <c r="P1526" s="56"/>
      <c r="Q1526" s="56"/>
      <c r="R1526" s="56"/>
      <c r="S1526" s="56"/>
      <c r="T1526" s="56"/>
      <c r="U1526" s="56"/>
    </row>
    <row r="1527">
      <c r="A1527" s="56"/>
      <c r="B1527" s="56"/>
      <c r="C1527" s="57"/>
      <c r="D1527" s="58"/>
      <c r="E1527" s="56"/>
      <c r="F1527" s="56"/>
      <c r="G1527" s="56"/>
      <c r="H1527" s="56"/>
      <c r="I1527" s="56"/>
      <c r="J1527" s="56"/>
      <c r="K1527" s="56"/>
      <c r="L1527" s="56"/>
      <c r="M1527" s="56"/>
      <c r="N1527" s="56"/>
      <c r="O1527" s="56"/>
      <c r="P1527" s="56"/>
      <c r="Q1527" s="56"/>
      <c r="R1527" s="56"/>
      <c r="S1527" s="56"/>
      <c r="T1527" s="56"/>
      <c r="U1527" s="56"/>
    </row>
    <row r="1528">
      <c r="A1528" s="56"/>
      <c r="B1528" s="56"/>
      <c r="C1528" s="57"/>
      <c r="D1528" s="58"/>
      <c r="E1528" s="56"/>
      <c r="F1528" s="56"/>
      <c r="G1528" s="56"/>
      <c r="H1528" s="56"/>
      <c r="I1528" s="56"/>
      <c r="J1528" s="56"/>
      <c r="K1528" s="56"/>
      <c r="L1528" s="56"/>
      <c r="M1528" s="56"/>
      <c r="N1528" s="56"/>
      <c r="O1528" s="56"/>
      <c r="P1528" s="56"/>
      <c r="Q1528" s="56"/>
      <c r="R1528" s="56"/>
      <c r="S1528" s="56"/>
      <c r="T1528" s="56"/>
      <c r="U1528" s="56"/>
    </row>
    <row r="1529">
      <c r="A1529" s="56"/>
      <c r="B1529" s="56"/>
      <c r="C1529" s="57"/>
      <c r="D1529" s="58"/>
      <c r="E1529" s="56"/>
      <c r="F1529" s="56"/>
      <c r="G1529" s="56"/>
      <c r="H1529" s="56"/>
      <c r="I1529" s="56"/>
      <c r="J1529" s="56"/>
      <c r="K1529" s="56"/>
      <c r="L1529" s="56"/>
      <c r="M1529" s="56"/>
      <c r="N1529" s="56"/>
      <c r="O1529" s="56"/>
      <c r="P1529" s="56"/>
      <c r="Q1529" s="56"/>
      <c r="R1529" s="56"/>
      <c r="S1529" s="56"/>
      <c r="T1529" s="56"/>
      <c r="U1529" s="56"/>
    </row>
    <row r="1530">
      <c r="A1530" s="56"/>
      <c r="B1530" s="56"/>
      <c r="C1530" s="57"/>
      <c r="D1530" s="58"/>
      <c r="E1530" s="56"/>
      <c r="F1530" s="56"/>
      <c r="G1530" s="56"/>
      <c r="H1530" s="56"/>
      <c r="I1530" s="56"/>
      <c r="J1530" s="56"/>
      <c r="K1530" s="56"/>
      <c r="L1530" s="56"/>
      <c r="M1530" s="56"/>
      <c r="N1530" s="56"/>
      <c r="O1530" s="56"/>
      <c r="P1530" s="56"/>
      <c r="Q1530" s="56"/>
      <c r="R1530" s="56"/>
      <c r="S1530" s="56"/>
      <c r="T1530" s="56"/>
      <c r="U1530" s="56"/>
    </row>
    <row r="1531">
      <c r="A1531" s="56"/>
      <c r="B1531" s="56"/>
      <c r="C1531" s="57"/>
      <c r="D1531" s="58"/>
      <c r="E1531" s="56"/>
      <c r="F1531" s="56"/>
      <c r="G1531" s="56"/>
      <c r="H1531" s="56"/>
      <c r="I1531" s="56"/>
      <c r="J1531" s="56"/>
      <c r="K1531" s="56"/>
      <c r="L1531" s="56"/>
      <c r="M1531" s="56"/>
      <c r="N1531" s="56"/>
      <c r="O1531" s="56"/>
      <c r="P1531" s="56"/>
      <c r="Q1531" s="56"/>
      <c r="R1531" s="56"/>
      <c r="S1531" s="56"/>
      <c r="T1531" s="56"/>
      <c r="U1531" s="56"/>
    </row>
    <row r="1532">
      <c r="A1532" s="56"/>
      <c r="B1532" s="56"/>
      <c r="C1532" s="57"/>
      <c r="D1532" s="58"/>
      <c r="E1532" s="56"/>
      <c r="F1532" s="56"/>
      <c r="G1532" s="56"/>
      <c r="H1532" s="56"/>
      <c r="I1532" s="56"/>
      <c r="J1532" s="56"/>
      <c r="K1532" s="56"/>
      <c r="L1532" s="56"/>
      <c r="M1532" s="56"/>
      <c r="N1532" s="56"/>
      <c r="O1532" s="56"/>
      <c r="P1532" s="56"/>
      <c r="Q1532" s="56"/>
      <c r="R1532" s="56"/>
      <c r="S1532" s="56"/>
      <c r="T1532" s="56"/>
      <c r="U1532" s="56"/>
    </row>
    <row r="1533">
      <c r="A1533" s="56"/>
      <c r="B1533" s="56"/>
      <c r="C1533" s="57"/>
      <c r="D1533" s="58"/>
      <c r="E1533" s="56"/>
      <c r="F1533" s="56"/>
      <c r="G1533" s="56"/>
      <c r="H1533" s="56"/>
      <c r="I1533" s="56"/>
      <c r="J1533" s="56"/>
      <c r="K1533" s="56"/>
      <c r="L1533" s="56"/>
      <c r="M1533" s="56"/>
      <c r="N1533" s="56"/>
      <c r="O1533" s="56"/>
      <c r="P1533" s="56"/>
      <c r="Q1533" s="56"/>
      <c r="R1533" s="56"/>
      <c r="S1533" s="56"/>
      <c r="T1533" s="56"/>
      <c r="U1533" s="56"/>
    </row>
    <row r="1534">
      <c r="A1534" s="56"/>
      <c r="B1534" s="56"/>
      <c r="C1534" s="57"/>
      <c r="D1534" s="58"/>
      <c r="E1534" s="56"/>
      <c r="F1534" s="56"/>
      <c r="G1534" s="56"/>
      <c r="H1534" s="56"/>
      <c r="I1534" s="56"/>
      <c r="J1534" s="56"/>
      <c r="K1534" s="56"/>
      <c r="L1534" s="56"/>
      <c r="M1534" s="56"/>
      <c r="N1534" s="56"/>
      <c r="O1534" s="56"/>
      <c r="P1534" s="56"/>
      <c r="Q1534" s="56"/>
      <c r="R1534" s="56"/>
      <c r="S1534" s="56"/>
      <c r="T1534" s="56"/>
      <c r="U1534" s="56"/>
    </row>
    <row r="1535">
      <c r="A1535" s="56"/>
      <c r="B1535" s="56"/>
      <c r="C1535" s="57"/>
      <c r="D1535" s="58"/>
      <c r="E1535" s="56"/>
      <c r="F1535" s="56"/>
      <c r="G1535" s="56"/>
      <c r="H1535" s="56"/>
      <c r="I1535" s="56"/>
      <c r="J1535" s="56"/>
      <c r="K1535" s="56"/>
      <c r="L1535" s="56"/>
      <c r="M1535" s="56"/>
      <c r="N1535" s="56"/>
      <c r="O1535" s="56"/>
      <c r="P1535" s="56"/>
      <c r="Q1535" s="56"/>
      <c r="R1535" s="56"/>
      <c r="S1535" s="56"/>
      <c r="T1535" s="56"/>
      <c r="U1535" s="56"/>
    </row>
    <row r="1536">
      <c r="A1536" s="56"/>
      <c r="B1536" s="56"/>
      <c r="C1536" s="57"/>
      <c r="D1536" s="58"/>
      <c r="E1536" s="56"/>
      <c r="F1536" s="56"/>
      <c r="G1536" s="56"/>
      <c r="H1536" s="56"/>
      <c r="I1536" s="56"/>
      <c r="J1536" s="56"/>
      <c r="K1536" s="56"/>
      <c r="L1536" s="56"/>
      <c r="M1536" s="56"/>
      <c r="N1536" s="56"/>
      <c r="O1536" s="56"/>
      <c r="P1536" s="56"/>
      <c r="Q1536" s="56"/>
      <c r="R1536" s="56"/>
      <c r="S1536" s="56"/>
      <c r="T1536" s="56"/>
      <c r="U1536" s="56"/>
    </row>
    <row r="1537">
      <c r="A1537" s="56"/>
      <c r="B1537" s="56"/>
      <c r="C1537" s="57"/>
      <c r="D1537" s="58"/>
      <c r="E1537" s="56"/>
      <c r="F1537" s="56"/>
      <c r="G1537" s="56"/>
      <c r="H1537" s="56"/>
      <c r="I1537" s="56"/>
      <c r="J1537" s="56"/>
      <c r="K1537" s="56"/>
      <c r="L1537" s="56"/>
      <c r="M1537" s="56"/>
      <c r="N1537" s="56"/>
      <c r="O1537" s="56"/>
      <c r="P1537" s="56"/>
      <c r="Q1537" s="56"/>
      <c r="R1537" s="56"/>
      <c r="S1537" s="56"/>
      <c r="T1537" s="56"/>
      <c r="U1537" s="56"/>
    </row>
    <row r="1538">
      <c r="A1538" s="56"/>
      <c r="B1538" s="56"/>
      <c r="C1538" s="57"/>
      <c r="D1538" s="58"/>
      <c r="E1538" s="56"/>
      <c r="F1538" s="56"/>
      <c r="G1538" s="56"/>
      <c r="H1538" s="56"/>
      <c r="I1538" s="56"/>
      <c r="J1538" s="56"/>
      <c r="K1538" s="56"/>
      <c r="L1538" s="56"/>
      <c r="M1538" s="56"/>
      <c r="N1538" s="56"/>
      <c r="O1538" s="56"/>
      <c r="P1538" s="56"/>
      <c r="Q1538" s="56"/>
      <c r="R1538" s="56"/>
      <c r="S1538" s="56"/>
      <c r="T1538" s="56"/>
      <c r="U1538" s="56"/>
    </row>
    <row r="1539">
      <c r="A1539" s="56"/>
      <c r="B1539" s="56"/>
      <c r="C1539" s="57"/>
      <c r="D1539" s="58"/>
      <c r="E1539" s="56"/>
      <c r="F1539" s="56"/>
      <c r="G1539" s="56"/>
      <c r="H1539" s="56"/>
      <c r="I1539" s="56"/>
      <c r="J1539" s="56"/>
      <c r="K1539" s="56"/>
      <c r="L1539" s="56"/>
      <c r="M1539" s="56"/>
      <c r="N1539" s="56"/>
      <c r="O1539" s="56"/>
      <c r="P1539" s="56"/>
      <c r="Q1539" s="56"/>
      <c r="R1539" s="56"/>
      <c r="S1539" s="56"/>
      <c r="T1539" s="56"/>
      <c r="U1539" s="56"/>
    </row>
    <row r="1540">
      <c r="A1540" s="56"/>
      <c r="B1540" s="56"/>
      <c r="C1540" s="57"/>
      <c r="D1540" s="58"/>
      <c r="E1540" s="56"/>
      <c r="F1540" s="56"/>
      <c r="G1540" s="56"/>
      <c r="H1540" s="56"/>
      <c r="I1540" s="56"/>
      <c r="J1540" s="56"/>
      <c r="K1540" s="56"/>
      <c r="L1540" s="56"/>
      <c r="M1540" s="56"/>
      <c r="N1540" s="56"/>
      <c r="O1540" s="56"/>
      <c r="P1540" s="56"/>
      <c r="Q1540" s="56"/>
      <c r="R1540" s="56"/>
      <c r="S1540" s="56"/>
      <c r="T1540" s="56"/>
      <c r="U1540" s="56"/>
    </row>
    <row r="1541">
      <c r="A1541" s="56"/>
      <c r="B1541" s="56"/>
      <c r="C1541" s="57"/>
      <c r="D1541" s="58"/>
      <c r="E1541" s="56"/>
      <c r="F1541" s="56"/>
      <c r="G1541" s="56"/>
      <c r="H1541" s="56"/>
      <c r="I1541" s="56"/>
      <c r="J1541" s="56"/>
      <c r="K1541" s="56"/>
      <c r="L1541" s="56"/>
      <c r="M1541" s="56"/>
      <c r="N1541" s="56"/>
      <c r="O1541" s="56"/>
      <c r="P1541" s="56"/>
      <c r="Q1541" s="56"/>
      <c r="R1541" s="56"/>
      <c r="S1541" s="56"/>
      <c r="T1541" s="56"/>
      <c r="U1541" s="56"/>
    </row>
    <row r="1542">
      <c r="A1542" s="56"/>
      <c r="B1542" s="56"/>
      <c r="C1542" s="57"/>
      <c r="D1542" s="58"/>
      <c r="E1542" s="56"/>
      <c r="F1542" s="56"/>
      <c r="G1542" s="56"/>
      <c r="H1542" s="56"/>
      <c r="I1542" s="56"/>
      <c r="J1542" s="56"/>
      <c r="K1542" s="56"/>
      <c r="L1542" s="56"/>
      <c r="M1542" s="56"/>
      <c r="N1542" s="56"/>
      <c r="O1542" s="56"/>
      <c r="P1542" s="56"/>
      <c r="Q1542" s="56"/>
      <c r="R1542" s="56"/>
      <c r="S1542" s="56"/>
      <c r="T1542" s="56"/>
      <c r="U1542" s="56"/>
    </row>
    <row r="1543">
      <c r="A1543" s="56"/>
      <c r="B1543" s="56"/>
      <c r="C1543" s="57"/>
      <c r="D1543" s="58"/>
      <c r="E1543" s="56"/>
      <c r="F1543" s="56"/>
      <c r="G1543" s="56"/>
      <c r="H1543" s="56"/>
      <c r="I1543" s="56"/>
      <c r="J1543" s="56"/>
      <c r="K1543" s="56"/>
      <c r="L1543" s="56"/>
      <c r="M1543" s="56"/>
      <c r="N1543" s="56"/>
      <c r="O1543" s="56"/>
      <c r="P1543" s="56"/>
      <c r="Q1543" s="56"/>
      <c r="R1543" s="56"/>
      <c r="S1543" s="56"/>
      <c r="T1543" s="56"/>
      <c r="U1543" s="56"/>
    </row>
    <row r="1544">
      <c r="A1544" s="56"/>
      <c r="B1544" s="56"/>
      <c r="C1544" s="57"/>
      <c r="D1544" s="58"/>
      <c r="E1544" s="56"/>
      <c r="F1544" s="56"/>
      <c r="G1544" s="56"/>
      <c r="H1544" s="56"/>
      <c r="I1544" s="56"/>
      <c r="J1544" s="56"/>
      <c r="K1544" s="56"/>
      <c r="L1544" s="56"/>
      <c r="M1544" s="56"/>
      <c r="N1544" s="56"/>
      <c r="O1544" s="56"/>
      <c r="P1544" s="56"/>
      <c r="Q1544" s="56"/>
      <c r="R1544" s="56"/>
      <c r="S1544" s="56"/>
      <c r="T1544" s="56"/>
      <c r="U1544" s="56"/>
    </row>
    <row r="1545">
      <c r="A1545" s="56"/>
      <c r="B1545" s="56"/>
      <c r="C1545" s="57"/>
      <c r="D1545" s="58"/>
      <c r="E1545" s="56"/>
      <c r="F1545" s="56"/>
      <c r="G1545" s="56"/>
      <c r="H1545" s="56"/>
      <c r="I1545" s="56"/>
      <c r="J1545" s="56"/>
      <c r="K1545" s="56"/>
      <c r="L1545" s="56"/>
      <c r="M1545" s="56"/>
      <c r="N1545" s="56"/>
      <c r="O1545" s="56"/>
      <c r="P1545" s="56"/>
      <c r="Q1545" s="56"/>
      <c r="R1545" s="56"/>
      <c r="S1545" s="56"/>
      <c r="T1545" s="56"/>
      <c r="U1545" s="56"/>
    </row>
    <row r="1546">
      <c r="A1546" s="56"/>
      <c r="B1546" s="56"/>
      <c r="C1546" s="57"/>
      <c r="D1546" s="58"/>
      <c r="E1546" s="56"/>
      <c r="F1546" s="56"/>
      <c r="G1546" s="56"/>
      <c r="H1546" s="56"/>
      <c r="I1546" s="56"/>
      <c r="J1546" s="56"/>
      <c r="K1546" s="56"/>
      <c r="L1546" s="56"/>
      <c r="M1546" s="56"/>
      <c r="N1546" s="56"/>
      <c r="O1546" s="56"/>
      <c r="P1546" s="56"/>
      <c r="Q1546" s="56"/>
      <c r="R1546" s="56"/>
      <c r="S1546" s="56"/>
      <c r="T1546" s="56"/>
      <c r="U1546" s="56"/>
    </row>
    <row r="1547">
      <c r="A1547" s="56"/>
      <c r="B1547" s="56"/>
      <c r="C1547" s="57"/>
      <c r="D1547" s="58"/>
      <c r="E1547" s="56"/>
      <c r="F1547" s="56"/>
      <c r="G1547" s="56"/>
      <c r="H1547" s="56"/>
      <c r="I1547" s="56"/>
      <c r="J1547" s="56"/>
      <c r="K1547" s="56"/>
      <c r="L1547" s="56"/>
      <c r="M1547" s="56"/>
      <c r="N1547" s="56"/>
      <c r="O1547" s="56"/>
      <c r="P1547" s="56"/>
      <c r="Q1547" s="56"/>
      <c r="R1547" s="56"/>
      <c r="S1547" s="56"/>
      <c r="T1547" s="56"/>
      <c r="U1547" s="56"/>
    </row>
    <row r="1548">
      <c r="A1548" s="56"/>
      <c r="B1548" s="56"/>
      <c r="C1548" s="57"/>
      <c r="D1548" s="58"/>
      <c r="E1548" s="56"/>
      <c r="F1548" s="56"/>
      <c r="G1548" s="56"/>
      <c r="H1548" s="56"/>
      <c r="I1548" s="56"/>
      <c r="J1548" s="56"/>
      <c r="K1548" s="56"/>
      <c r="L1548" s="56"/>
      <c r="M1548" s="56"/>
      <c r="N1548" s="56"/>
      <c r="O1548" s="56"/>
      <c r="P1548" s="56"/>
      <c r="Q1548" s="56"/>
      <c r="R1548" s="56"/>
      <c r="S1548" s="56"/>
      <c r="T1548" s="56"/>
      <c r="U1548" s="56"/>
    </row>
    <row r="1549">
      <c r="A1549" s="56"/>
      <c r="B1549" s="56"/>
      <c r="C1549" s="57"/>
      <c r="D1549" s="58"/>
      <c r="E1549" s="56"/>
      <c r="F1549" s="56"/>
      <c r="G1549" s="56"/>
      <c r="H1549" s="56"/>
      <c r="I1549" s="56"/>
      <c r="J1549" s="56"/>
      <c r="K1549" s="56"/>
      <c r="L1549" s="56"/>
      <c r="M1549" s="56"/>
      <c r="N1549" s="56"/>
      <c r="O1549" s="56"/>
      <c r="P1549" s="56"/>
      <c r="Q1549" s="56"/>
      <c r="R1549" s="56"/>
      <c r="S1549" s="56"/>
      <c r="T1549" s="56"/>
      <c r="U1549" s="56"/>
    </row>
    <row r="1550">
      <c r="A1550" s="56"/>
      <c r="B1550" s="56"/>
      <c r="C1550" s="57"/>
      <c r="D1550" s="58"/>
      <c r="E1550" s="56"/>
      <c r="F1550" s="56"/>
      <c r="G1550" s="56"/>
      <c r="H1550" s="56"/>
      <c r="I1550" s="56"/>
      <c r="J1550" s="56"/>
      <c r="K1550" s="56"/>
      <c r="L1550" s="56"/>
      <c r="M1550" s="56"/>
      <c r="N1550" s="56"/>
      <c r="O1550" s="56"/>
      <c r="P1550" s="56"/>
      <c r="Q1550" s="56"/>
      <c r="R1550" s="56"/>
      <c r="S1550" s="56"/>
      <c r="T1550" s="56"/>
      <c r="U1550" s="56"/>
    </row>
    <row r="1551">
      <c r="A1551" s="56"/>
      <c r="B1551" s="56"/>
      <c r="C1551" s="57"/>
      <c r="D1551" s="58"/>
      <c r="E1551" s="56"/>
      <c r="F1551" s="56"/>
      <c r="G1551" s="56"/>
      <c r="H1551" s="56"/>
      <c r="I1551" s="56"/>
      <c r="J1551" s="56"/>
      <c r="K1551" s="56"/>
      <c r="L1551" s="56"/>
      <c r="M1551" s="56"/>
      <c r="N1551" s="56"/>
      <c r="O1551" s="56"/>
      <c r="P1551" s="56"/>
      <c r="Q1551" s="56"/>
      <c r="R1551" s="56"/>
      <c r="S1551" s="56"/>
      <c r="T1551" s="56"/>
      <c r="U1551" s="56"/>
    </row>
    <row r="1552">
      <c r="A1552" s="56"/>
      <c r="B1552" s="56"/>
      <c r="C1552" s="57"/>
      <c r="D1552" s="58"/>
      <c r="E1552" s="56"/>
      <c r="F1552" s="56"/>
      <c r="G1552" s="56"/>
      <c r="H1552" s="56"/>
      <c r="I1552" s="56"/>
      <c r="J1552" s="56"/>
      <c r="K1552" s="56"/>
      <c r="L1552" s="56"/>
      <c r="M1552" s="56"/>
      <c r="N1552" s="56"/>
      <c r="O1552" s="56"/>
      <c r="P1552" s="56"/>
      <c r="Q1552" s="56"/>
      <c r="R1552" s="56"/>
      <c r="S1552" s="56"/>
      <c r="T1552" s="56"/>
      <c r="U1552" s="56"/>
    </row>
    <row r="1553">
      <c r="A1553" s="56"/>
      <c r="B1553" s="56"/>
      <c r="C1553" s="57"/>
      <c r="D1553" s="58"/>
      <c r="E1553" s="56"/>
      <c r="F1553" s="56"/>
      <c r="G1553" s="56"/>
      <c r="H1553" s="56"/>
      <c r="I1553" s="56"/>
      <c r="J1553" s="56"/>
      <c r="K1553" s="56"/>
      <c r="L1553" s="56"/>
      <c r="M1553" s="56"/>
      <c r="N1553" s="56"/>
      <c r="O1553" s="56"/>
      <c r="P1553" s="56"/>
      <c r="Q1553" s="56"/>
      <c r="R1553" s="56"/>
      <c r="S1553" s="56"/>
      <c r="T1553" s="56"/>
      <c r="U1553" s="56"/>
    </row>
    <row r="1554">
      <c r="A1554" s="56"/>
      <c r="B1554" s="56"/>
      <c r="C1554" s="57"/>
      <c r="D1554" s="58"/>
      <c r="E1554" s="56"/>
      <c r="F1554" s="56"/>
      <c r="G1554" s="56"/>
      <c r="H1554" s="56"/>
      <c r="I1554" s="56"/>
      <c r="J1554" s="56"/>
      <c r="K1554" s="56"/>
      <c r="L1554" s="56"/>
      <c r="M1554" s="56"/>
      <c r="N1554" s="56"/>
      <c r="O1554" s="56"/>
      <c r="P1554" s="56"/>
      <c r="Q1554" s="56"/>
      <c r="R1554" s="56"/>
      <c r="S1554" s="56"/>
      <c r="T1554" s="56"/>
      <c r="U1554" s="56"/>
    </row>
    <row r="1555">
      <c r="A1555" s="56"/>
      <c r="B1555" s="56"/>
      <c r="C1555" s="57"/>
      <c r="D1555" s="58"/>
      <c r="E1555" s="56"/>
      <c r="F1555" s="56"/>
      <c r="G1555" s="56"/>
      <c r="H1555" s="56"/>
      <c r="I1555" s="56"/>
      <c r="J1555" s="56"/>
      <c r="K1555" s="56"/>
      <c r="L1555" s="56"/>
      <c r="M1555" s="56"/>
      <c r="N1555" s="56"/>
      <c r="O1555" s="56"/>
      <c r="P1555" s="56"/>
      <c r="Q1555" s="56"/>
      <c r="R1555" s="56"/>
      <c r="S1555" s="56"/>
      <c r="T1555" s="56"/>
      <c r="U1555" s="56"/>
    </row>
    <row r="1556">
      <c r="A1556" s="56"/>
      <c r="B1556" s="56"/>
      <c r="C1556" s="57"/>
      <c r="D1556" s="58"/>
      <c r="E1556" s="56"/>
      <c r="F1556" s="56"/>
      <c r="G1556" s="56"/>
      <c r="H1556" s="56"/>
      <c r="I1556" s="56"/>
      <c r="J1556" s="56"/>
      <c r="K1556" s="56"/>
      <c r="L1556" s="56"/>
      <c r="M1556" s="56"/>
      <c r="N1556" s="56"/>
      <c r="O1556" s="56"/>
      <c r="P1556" s="56"/>
      <c r="Q1556" s="56"/>
      <c r="R1556" s="56"/>
      <c r="S1556" s="56"/>
      <c r="T1556" s="56"/>
      <c r="U1556" s="56"/>
    </row>
    <row r="1557">
      <c r="A1557" s="56"/>
      <c r="B1557" s="56"/>
      <c r="C1557" s="57"/>
      <c r="D1557" s="58"/>
      <c r="E1557" s="56"/>
      <c r="F1557" s="56"/>
      <c r="G1557" s="56"/>
      <c r="H1557" s="56"/>
      <c r="I1557" s="56"/>
      <c r="J1557" s="56"/>
      <c r="K1557" s="56"/>
      <c r="L1557" s="56"/>
      <c r="M1557" s="56"/>
      <c r="N1557" s="56"/>
      <c r="O1557" s="56"/>
      <c r="P1557" s="56"/>
      <c r="Q1557" s="56"/>
      <c r="R1557" s="56"/>
      <c r="S1557" s="56"/>
      <c r="T1557" s="56"/>
      <c r="U1557" s="56"/>
    </row>
    <row r="1558">
      <c r="A1558" s="56"/>
      <c r="B1558" s="56"/>
      <c r="C1558" s="57"/>
      <c r="D1558" s="58"/>
      <c r="E1558" s="56"/>
      <c r="F1558" s="56"/>
      <c r="G1558" s="56"/>
      <c r="H1558" s="56"/>
      <c r="I1558" s="56"/>
      <c r="J1558" s="56"/>
      <c r="K1558" s="56"/>
      <c r="L1558" s="56"/>
      <c r="M1558" s="56"/>
      <c r="N1558" s="56"/>
      <c r="O1558" s="56"/>
      <c r="P1558" s="56"/>
      <c r="Q1558" s="56"/>
      <c r="R1558" s="56"/>
      <c r="S1558" s="56"/>
      <c r="T1558" s="56"/>
      <c r="U1558" s="56"/>
    </row>
    <row r="1559">
      <c r="A1559" s="56"/>
      <c r="B1559" s="56"/>
      <c r="C1559" s="57"/>
      <c r="D1559" s="58"/>
      <c r="E1559" s="56"/>
      <c r="F1559" s="56"/>
      <c r="G1559" s="56"/>
      <c r="H1559" s="56"/>
      <c r="I1559" s="56"/>
      <c r="J1559" s="56"/>
      <c r="K1559" s="56"/>
      <c r="L1559" s="56"/>
      <c r="M1559" s="56"/>
      <c r="N1559" s="56"/>
      <c r="O1559" s="56"/>
      <c r="P1559" s="56"/>
      <c r="Q1559" s="56"/>
      <c r="R1559" s="56"/>
      <c r="S1559" s="56"/>
      <c r="T1559" s="56"/>
      <c r="U1559" s="56"/>
    </row>
    <row r="1560">
      <c r="A1560" s="56"/>
      <c r="B1560" s="56"/>
      <c r="C1560" s="57"/>
      <c r="D1560" s="58"/>
      <c r="E1560" s="56"/>
      <c r="F1560" s="56"/>
      <c r="G1560" s="56"/>
      <c r="H1560" s="56"/>
      <c r="I1560" s="56"/>
      <c r="J1560" s="56"/>
      <c r="K1560" s="56"/>
      <c r="L1560" s="56"/>
      <c r="M1560" s="56"/>
      <c r="N1560" s="56"/>
      <c r="O1560" s="56"/>
      <c r="P1560" s="56"/>
      <c r="Q1560" s="56"/>
      <c r="R1560" s="56"/>
      <c r="S1560" s="56"/>
      <c r="T1560" s="56"/>
      <c r="U1560" s="56"/>
    </row>
    <row r="1561">
      <c r="A1561" s="56"/>
      <c r="B1561" s="56"/>
      <c r="C1561" s="57"/>
      <c r="D1561" s="58"/>
      <c r="E1561" s="56"/>
      <c r="F1561" s="56"/>
      <c r="G1561" s="56"/>
      <c r="H1561" s="56"/>
      <c r="I1561" s="56"/>
      <c r="J1561" s="56"/>
      <c r="K1561" s="56"/>
      <c r="L1561" s="56"/>
      <c r="M1561" s="56"/>
      <c r="N1561" s="56"/>
      <c r="O1561" s="56"/>
      <c r="P1561" s="56"/>
      <c r="Q1561" s="56"/>
      <c r="R1561" s="56"/>
      <c r="S1561" s="56"/>
      <c r="T1561" s="56"/>
      <c r="U1561" s="56"/>
    </row>
    <row r="1562">
      <c r="A1562" s="56"/>
      <c r="B1562" s="56"/>
      <c r="C1562" s="57"/>
      <c r="D1562" s="58"/>
      <c r="E1562" s="56"/>
      <c r="F1562" s="56"/>
      <c r="G1562" s="56"/>
      <c r="H1562" s="56"/>
      <c r="I1562" s="56"/>
      <c r="J1562" s="56"/>
      <c r="K1562" s="56"/>
      <c r="L1562" s="56"/>
      <c r="M1562" s="56"/>
      <c r="N1562" s="56"/>
      <c r="O1562" s="56"/>
      <c r="P1562" s="56"/>
      <c r="Q1562" s="56"/>
      <c r="R1562" s="56"/>
      <c r="S1562" s="56"/>
      <c r="T1562" s="56"/>
      <c r="U1562" s="56"/>
    </row>
    <row r="1563">
      <c r="A1563" s="56"/>
      <c r="B1563" s="56"/>
      <c r="C1563" s="57"/>
      <c r="D1563" s="58"/>
      <c r="E1563" s="56"/>
      <c r="F1563" s="56"/>
      <c r="G1563" s="56"/>
      <c r="H1563" s="56"/>
      <c r="I1563" s="56"/>
      <c r="J1563" s="56"/>
      <c r="K1563" s="56"/>
      <c r="L1563" s="56"/>
      <c r="M1563" s="56"/>
      <c r="N1563" s="56"/>
      <c r="O1563" s="56"/>
      <c r="P1563" s="56"/>
      <c r="Q1563" s="56"/>
      <c r="R1563" s="56"/>
      <c r="S1563" s="56"/>
      <c r="T1563" s="56"/>
      <c r="U1563" s="56"/>
    </row>
    <row r="1564">
      <c r="A1564" s="56"/>
      <c r="B1564" s="56"/>
      <c r="C1564" s="57"/>
      <c r="D1564" s="58"/>
      <c r="E1564" s="56"/>
      <c r="F1564" s="56"/>
      <c r="G1564" s="56"/>
      <c r="H1564" s="56"/>
      <c r="I1564" s="56"/>
      <c r="J1564" s="56"/>
      <c r="K1564" s="56"/>
      <c r="L1564" s="56"/>
      <c r="M1564" s="56"/>
      <c r="N1564" s="56"/>
      <c r="O1564" s="56"/>
      <c r="P1564" s="56"/>
      <c r="Q1564" s="56"/>
      <c r="R1564" s="56"/>
      <c r="S1564" s="56"/>
      <c r="T1564" s="56"/>
      <c r="U1564" s="56"/>
    </row>
    <row r="1565">
      <c r="A1565" s="56"/>
      <c r="B1565" s="56"/>
      <c r="C1565" s="57"/>
      <c r="D1565" s="58"/>
      <c r="E1565" s="56"/>
      <c r="F1565" s="56"/>
      <c r="G1565" s="56"/>
      <c r="H1565" s="56"/>
      <c r="I1565" s="56"/>
      <c r="J1565" s="56"/>
      <c r="K1565" s="56"/>
      <c r="L1565" s="56"/>
      <c r="M1565" s="56"/>
      <c r="N1565" s="56"/>
      <c r="O1565" s="56"/>
      <c r="P1565" s="56"/>
      <c r="Q1565" s="56"/>
      <c r="R1565" s="56"/>
      <c r="S1565" s="56"/>
      <c r="T1565" s="56"/>
      <c r="U1565" s="56"/>
    </row>
    <row r="1566">
      <c r="A1566" s="56"/>
      <c r="B1566" s="56"/>
      <c r="C1566" s="57"/>
      <c r="D1566" s="58"/>
      <c r="E1566" s="56"/>
      <c r="F1566" s="56"/>
      <c r="G1566" s="56"/>
      <c r="H1566" s="56"/>
      <c r="I1566" s="56"/>
      <c r="J1566" s="56"/>
      <c r="K1566" s="56"/>
      <c r="L1566" s="56"/>
      <c r="M1566" s="56"/>
      <c r="N1566" s="56"/>
      <c r="O1566" s="56"/>
      <c r="P1566" s="56"/>
      <c r="Q1566" s="56"/>
      <c r="R1566" s="56"/>
      <c r="S1566" s="56"/>
      <c r="T1566" s="56"/>
      <c r="U1566" s="56"/>
    </row>
    <row r="1567">
      <c r="A1567" s="56"/>
      <c r="B1567" s="56"/>
      <c r="C1567" s="57"/>
      <c r="D1567" s="58"/>
      <c r="E1567" s="56"/>
      <c r="F1567" s="56"/>
      <c r="G1567" s="56"/>
      <c r="H1567" s="56"/>
      <c r="I1567" s="56"/>
      <c r="J1567" s="56"/>
      <c r="K1567" s="56"/>
      <c r="L1567" s="56"/>
      <c r="M1567" s="56"/>
      <c r="N1567" s="56"/>
      <c r="O1567" s="56"/>
      <c r="P1567" s="56"/>
      <c r="Q1567" s="56"/>
      <c r="R1567" s="56"/>
      <c r="S1567" s="56"/>
      <c r="T1567" s="56"/>
      <c r="U1567" s="56"/>
    </row>
    <row r="1568">
      <c r="A1568" s="56"/>
      <c r="B1568" s="56"/>
      <c r="C1568" s="57"/>
      <c r="D1568" s="58"/>
      <c r="E1568" s="56"/>
      <c r="F1568" s="56"/>
      <c r="G1568" s="56"/>
      <c r="H1568" s="56"/>
      <c r="I1568" s="56"/>
      <c r="J1568" s="56"/>
      <c r="K1568" s="56"/>
      <c r="L1568" s="56"/>
      <c r="M1568" s="56"/>
      <c r="N1568" s="56"/>
      <c r="O1568" s="56"/>
      <c r="P1568" s="56"/>
      <c r="Q1568" s="56"/>
      <c r="R1568" s="56"/>
      <c r="S1568" s="56"/>
      <c r="T1568" s="56"/>
      <c r="U1568" s="56"/>
    </row>
    <row r="1569">
      <c r="A1569" s="56"/>
      <c r="B1569" s="56"/>
      <c r="C1569" s="57"/>
      <c r="D1569" s="58"/>
      <c r="E1569" s="56"/>
      <c r="F1569" s="56"/>
      <c r="G1569" s="56"/>
      <c r="H1569" s="56"/>
      <c r="I1569" s="56"/>
      <c r="J1569" s="56"/>
      <c r="K1569" s="56"/>
      <c r="L1569" s="56"/>
      <c r="M1569" s="56"/>
      <c r="N1569" s="56"/>
      <c r="O1569" s="56"/>
      <c r="P1569" s="56"/>
      <c r="Q1569" s="56"/>
      <c r="R1569" s="56"/>
      <c r="S1569" s="56"/>
      <c r="T1569" s="56"/>
      <c r="U1569" s="56"/>
    </row>
    <row r="1570">
      <c r="A1570" s="56"/>
      <c r="B1570" s="56"/>
      <c r="C1570" s="57"/>
      <c r="D1570" s="58"/>
      <c r="E1570" s="56"/>
      <c r="F1570" s="56"/>
      <c r="G1570" s="56"/>
      <c r="H1570" s="56"/>
      <c r="I1570" s="56"/>
      <c r="J1570" s="56"/>
      <c r="K1570" s="56"/>
      <c r="L1570" s="56"/>
      <c r="M1570" s="56"/>
      <c r="N1570" s="56"/>
      <c r="O1570" s="56"/>
      <c r="P1570" s="56"/>
      <c r="Q1570" s="56"/>
      <c r="R1570" s="56"/>
      <c r="S1570" s="56"/>
      <c r="T1570" s="56"/>
      <c r="U1570" s="56"/>
    </row>
    <row r="1571">
      <c r="A1571" s="56"/>
      <c r="B1571" s="56"/>
      <c r="C1571" s="57"/>
      <c r="D1571" s="58"/>
      <c r="E1571" s="56"/>
      <c r="F1571" s="56"/>
      <c r="G1571" s="56"/>
      <c r="H1571" s="56"/>
      <c r="I1571" s="56"/>
      <c r="J1571" s="56"/>
      <c r="K1571" s="56"/>
      <c r="L1571" s="56"/>
      <c r="M1571" s="56"/>
      <c r="N1571" s="56"/>
      <c r="O1571" s="56"/>
      <c r="P1571" s="56"/>
      <c r="Q1571" s="56"/>
      <c r="R1571" s="56"/>
      <c r="S1571" s="56"/>
      <c r="T1571" s="56"/>
      <c r="U1571" s="56"/>
    </row>
    <row r="1572">
      <c r="A1572" s="56"/>
      <c r="B1572" s="56"/>
      <c r="C1572" s="57"/>
      <c r="D1572" s="58"/>
      <c r="E1572" s="56"/>
      <c r="F1572" s="56"/>
      <c r="G1572" s="56"/>
      <c r="H1572" s="56"/>
      <c r="I1572" s="56"/>
      <c r="J1572" s="56"/>
      <c r="K1572" s="56"/>
      <c r="L1572" s="56"/>
      <c r="M1572" s="56"/>
      <c r="N1572" s="56"/>
      <c r="O1572" s="56"/>
      <c r="P1572" s="56"/>
      <c r="Q1572" s="56"/>
      <c r="R1572" s="56"/>
      <c r="S1572" s="56"/>
      <c r="T1572" s="56"/>
      <c r="U1572" s="56"/>
    </row>
    <row r="1573">
      <c r="A1573" s="56"/>
      <c r="B1573" s="56"/>
      <c r="C1573" s="57"/>
      <c r="D1573" s="58"/>
      <c r="E1573" s="56"/>
      <c r="F1573" s="56"/>
      <c r="G1573" s="56"/>
      <c r="H1573" s="56"/>
      <c r="I1573" s="56"/>
      <c r="J1573" s="56"/>
      <c r="K1573" s="56"/>
      <c r="L1573" s="56"/>
      <c r="M1573" s="56"/>
      <c r="N1573" s="56"/>
      <c r="O1573" s="56"/>
      <c r="P1573" s="56"/>
      <c r="Q1573" s="56"/>
      <c r="R1573" s="56"/>
      <c r="S1573" s="56"/>
      <c r="T1573" s="56"/>
      <c r="U1573" s="56"/>
    </row>
    <row r="1574">
      <c r="A1574" s="56"/>
      <c r="B1574" s="56"/>
      <c r="C1574" s="57"/>
      <c r="D1574" s="58"/>
      <c r="E1574" s="56"/>
      <c r="F1574" s="56"/>
      <c r="G1574" s="56"/>
      <c r="H1574" s="56"/>
      <c r="I1574" s="56"/>
      <c r="J1574" s="56"/>
      <c r="K1574" s="56"/>
      <c r="L1574" s="56"/>
      <c r="M1574" s="56"/>
      <c r="N1574" s="56"/>
      <c r="O1574" s="56"/>
      <c r="P1574" s="56"/>
      <c r="Q1574" s="56"/>
      <c r="R1574" s="56"/>
      <c r="S1574" s="56"/>
      <c r="T1574" s="56"/>
      <c r="U1574" s="56"/>
    </row>
    <row r="1575">
      <c r="A1575" s="56"/>
      <c r="B1575" s="56"/>
      <c r="C1575" s="57"/>
      <c r="D1575" s="58"/>
      <c r="E1575" s="56"/>
      <c r="F1575" s="56"/>
      <c r="G1575" s="56"/>
      <c r="H1575" s="56"/>
      <c r="I1575" s="56"/>
      <c r="J1575" s="56"/>
      <c r="K1575" s="56"/>
      <c r="L1575" s="56"/>
      <c r="M1575" s="56"/>
      <c r="N1575" s="56"/>
      <c r="O1575" s="56"/>
      <c r="P1575" s="56"/>
      <c r="Q1575" s="56"/>
      <c r="R1575" s="56"/>
      <c r="S1575" s="56"/>
      <c r="T1575" s="56"/>
      <c r="U1575" s="56"/>
    </row>
    <row r="1576">
      <c r="A1576" s="56"/>
      <c r="B1576" s="56"/>
      <c r="C1576" s="57"/>
      <c r="D1576" s="58"/>
      <c r="E1576" s="56"/>
      <c r="F1576" s="56"/>
      <c r="G1576" s="56"/>
      <c r="H1576" s="56"/>
      <c r="I1576" s="56"/>
      <c r="J1576" s="56"/>
      <c r="K1576" s="56"/>
      <c r="L1576" s="56"/>
      <c r="M1576" s="56"/>
      <c r="N1576" s="56"/>
      <c r="O1576" s="56"/>
      <c r="P1576" s="56"/>
      <c r="Q1576" s="56"/>
      <c r="R1576" s="56"/>
      <c r="S1576" s="56"/>
      <c r="T1576" s="56"/>
      <c r="U1576" s="56"/>
    </row>
    <row r="1577">
      <c r="A1577" s="56"/>
      <c r="B1577" s="56"/>
      <c r="C1577" s="57"/>
      <c r="D1577" s="58"/>
      <c r="E1577" s="56"/>
      <c r="F1577" s="56"/>
      <c r="G1577" s="56"/>
      <c r="H1577" s="56"/>
      <c r="I1577" s="56"/>
      <c r="J1577" s="56"/>
      <c r="K1577" s="56"/>
      <c r="L1577" s="56"/>
      <c r="M1577" s="56"/>
      <c r="N1577" s="56"/>
      <c r="O1577" s="56"/>
      <c r="P1577" s="56"/>
      <c r="Q1577" s="56"/>
      <c r="R1577" s="56"/>
      <c r="S1577" s="56"/>
      <c r="T1577" s="56"/>
      <c r="U1577" s="56"/>
    </row>
    <row r="1578">
      <c r="A1578" s="56"/>
      <c r="B1578" s="56"/>
      <c r="C1578" s="57"/>
      <c r="D1578" s="58"/>
      <c r="E1578" s="56"/>
      <c r="F1578" s="56"/>
      <c r="G1578" s="56"/>
      <c r="H1578" s="56"/>
      <c r="I1578" s="56"/>
      <c r="J1578" s="56"/>
      <c r="K1578" s="56"/>
      <c r="L1578" s="56"/>
      <c r="M1578" s="56"/>
      <c r="N1578" s="56"/>
      <c r="O1578" s="56"/>
      <c r="P1578" s="56"/>
      <c r="Q1578" s="56"/>
      <c r="R1578" s="56"/>
      <c r="S1578" s="56"/>
      <c r="T1578" s="56"/>
      <c r="U1578" s="56"/>
    </row>
    <row r="1579">
      <c r="A1579" s="56"/>
      <c r="B1579" s="56"/>
      <c r="C1579" s="57"/>
      <c r="D1579" s="58"/>
      <c r="E1579" s="56"/>
      <c r="F1579" s="56"/>
      <c r="G1579" s="56"/>
      <c r="H1579" s="56"/>
      <c r="I1579" s="56"/>
      <c r="J1579" s="56"/>
      <c r="K1579" s="56"/>
      <c r="L1579" s="56"/>
      <c r="M1579" s="56"/>
      <c r="N1579" s="56"/>
      <c r="O1579" s="56"/>
      <c r="P1579" s="56"/>
      <c r="Q1579" s="56"/>
      <c r="R1579" s="56"/>
      <c r="S1579" s="56"/>
      <c r="T1579" s="56"/>
      <c r="U1579" s="56"/>
    </row>
    <row r="1580">
      <c r="A1580" s="56"/>
      <c r="B1580" s="56"/>
      <c r="C1580" s="57"/>
      <c r="D1580" s="58"/>
      <c r="E1580" s="56"/>
      <c r="F1580" s="56"/>
      <c r="G1580" s="56"/>
      <c r="H1580" s="56"/>
      <c r="I1580" s="56"/>
      <c r="J1580" s="56"/>
      <c r="K1580" s="56"/>
      <c r="L1580" s="56"/>
      <c r="M1580" s="56"/>
      <c r="N1580" s="56"/>
      <c r="O1580" s="56"/>
      <c r="P1580" s="56"/>
      <c r="Q1580" s="56"/>
      <c r="R1580" s="56"/>
      <c r="S1580" s="56"/>
      <c r="T1580" s="56"/>
      <c r="U1580" s="56"/>
    </row>
    <row r="1581">
      <c r="A1581" s="56"/>
      <c r="B1581" s="56"/>
      <c r="C1581" s="57"/>
      <c r="D1581" s="58"/>
      <c r="E1581" s="56"/>
      <c r="F1581" s="56"/>
      <c r="G1581" s="56"/>
      <c r="H1581" s="56"/>
      <c r="I1581" s="56"/>
      <c r="J1581" s="56"/>
      <c r="K1581" s="56"/>
      <c r="L1581" s="56"/>
      <c r="M1581" s="56"/>
      <c r="N1581" s="56"/>
      <c r="O1581" s="56"/>
      <c r="P1581" s="56"/>
      <c r="Q1581" s="56"/>
      <c r="R1581" s="56"/>
      <c r="S1581" s="56"/>
      <c r="T1581" s="56"/>
      <c r="U1581" s="56"/>
    </row>
    <row r="1582">
      <c r="A1582" s="56"/>
      <c r="B1582" s="56"/>
      <c r="C1582" s="57"/>
      <c r="D1582" s="58"/>
      <c r="E1582" s="56"/>
      <c r="F1582" s="56"/>
      <c r="G1582" s="56"/>
      <c r="H1582" s="56"/>
      <c r="I1582" s="56"/>
      <c r="J1582" s="56"/>
      <c r="K1582" s="56"/>
      <c r="L1582" s="56"/>
      <c r="M1582" s="56"/>
      <c r="N1582" s="56"/>
      <c r="O1582" s="56"/>
      <c r="P1582" s="56"/>
      <c r="Q1582" s="56"/>
      <c r="R1582" s="56"/>
      <c r="S1582" s="56"/>
      <c r="T1582" s="56"/>
      <c r="U1582" s="56"/>
    </row>
    <row r="1583">
      <c r="A1583" s="56"/>
      <c r="B1583" s="56"/>
      <c r="C1583" s="57"/>
      <c r="D1583" s="58"/>
      <c r="E1583" s="56"/>
      <c r="F1583" s="56"/>
      <c r="G1583" s="56"/>
      <c r="H1583" s="56"/>
      <c r="I1583" s="56"/>
      <c r="J1583" s="56"/>
      <c r="K1583" s="56"/>
      <c r="L1583" s="56"/>
      <c r="M1583" s="56"/>
      <c r="N1583" s="56"/>
      <c r="O1583" s="56"/>
      <c r="P1583" s="56"/>
      <c r="Q1583" s="56"/>
      <c r="R1583" s="56"/>
      <c r="S1583" s="56"/>
      <c r="T1583" s="56"/>
      <c r="U1583" s="56"/>
    </row>
    <row r="1584">
      <c r="A1584" s="56"/>
      <c r="B1584" s="56"/>
      <c r="C1584" s="57"/>
      <c r="D1584" s="58"/>
      <c r="E1584" s="56"/>
      <c r="F1584" s="56"/>
      <c r="G1584" s="56"/>
      <c r="H1584" s="56"/>
      <c r="I1584" s="56"/>
      <c r="J1584" s="56"/>
      <c r="K1584" s="56"/>
      <c r="L1584" s="56"/>
      <c r="M1584" s="56"/>
      <c r="N1584" s="56"/>
      <c r="O1584" s="56"/>
      <c r="P1584" s="56"/>
      <c r="Q1584" s="56"/>
      <c r="R1584" s="56"/>
      <c r="S1584" s="56"/>
      <c r="T1584" s="56"/>
      <c r="U1584" s="56"/>
    </row>
    <row r="1585">
      <c r="A1585" s="56"/>
      <c r="B1585" s="56"/>
      <c r="C1585" s="57"/>
      <c r="D1585" s="58"/>
      <c r="E1585" s="56"/>
      <c r="F1585" s="56"/>
      <c r="G1585" s="56"/>
      <c r="H1585" s="56"/>
      <c r="I1585" s="56"/>
      <c r="J1585" s="56"/>
      <c r="K1585" s="56"/>
      <c r="L1585" s="56"/>
      <c r="M1585" s="56"/>
      <c r="N1585" s="56"/>
      <c r="O1585" s="56"/>
      <c r="P1585" s="56"/>
      <c r="Q1585" s="56"/>
      <c r="R1585" s="56"/>
      <c r="S1585" s="56"/>
      <c r="T1585" s="56"/>
      <c r="U1585" s="56"/>
    </row>
    <row r="1586">
      <c r="A1586" s="56"/>
      <c r="B1586" s="56"/>
      <c r="C1586" s="57"/>
      <c r="D1586" s="58"/>
      <c r="E1586" s="56"/>
      <c r="F1586" s="56"/>
      <c r="G1586" s="56"/>
      <c r="H1586" s="56"/>
      <c r="I1586" s="56"/>
      <c r="J1586" s="56"/>
      <c r="K1586" s="56"/>
      <c r="L1586" s="56"/>
      <c r="M1586" s="56"/>
      <c r="N1586" s="56"/>
      <c r="O1586" s="56"/>
      <c r="P1586" s="56"/>
      <c r="Q1586" s="56"/>
      <c r="R1586" s="56"/>
      <c r="S1586" s="56"/>
      <c r="T1586" s="56"/>
      <c r="U1586" s="56"/>
    </row>
    <row r="1587">
      <c r="A1587" s="56"/>
      <c r="B1587" s="56"/>
      <c r="C1587" s="57"/>
      <c r="D1587" s="58"/>
      <c r="E1587" s="56"/>
      <c r="F1587" s="56"/>
      <c r="G1587" s="56"/>
      <c r="H1587" s="56"/>
      <c r="I1587" s="56"/>
      <c r="J1587" s="56"/>
      <c r="K1587" s="56"/>
      <c r="L1587" s="56"/>
      <c r="M1587" s="56"/>
      <c r="N1587" s="56"/>
      <c r="O1587" s="56"/>
      <c r="P1587" s="56"/>
      <c r="Q1587" s="56"/>
      <c r="R1587" s="56"/>
      <c r="S1587" s="56"/>
      <c r="T1587" s="56"/>
      <c r="U1587" s="56"/>
    </row>
    <row r="1588">
      <c r="A1588" s="56"/>
      <c r="B1588" s="56"/>
      <c r="C1588" s="57"/>
      <c r="D1588" s="58"/>
      <c r="E1588" s="56"/>
      <c r="F1588" s="56"/>
      <c r="G1588" s="56"/>
      <c r="H1588" s="56"/>
      <c r="I1588" s="56"/>
      <c r="J1588" s="56"/>
      <c r="K1588" s="56"/>
      <c r="L1588" s="56"/>
      <c r="M1588" s="56"/>
      <c r="N1588" s="56"/>
      <c r="O1588" s="56"/>
      <c r="P1588" s="56"/>
      <c r="Q1588" s="56"/>
      <c r="R1588" s="56"/>
      <c r="S1588" s="56"/>
      <c r="T1588" s="56"/>
      <c r="U1588" s="56"/>
    </row>
    <row r="1589">
      <c r="A1589" s="56"/>
      <c r="B1589" s="56"/>
      <c r="C1589" s="57"/>
      <c r="D1589" s="58"/>
      <c r="E1589" s="56"/>
      <c r="F1589" s="56"/>
      <c r="G1589" s="56"/>
      <c r="H1589" s="56"/>
      <c r="I1589" s="56"/>
      <c r="J1589" s="56"/>
      <c r="K1589" s="56"/>
      <c r="L1589" s="56"/>
      <c r="M1589" s="56"/>
      <c r="N1589" s="56"/>
      <c r="O1589" s="56"/>
      <c r="P1589" s="56"/>
      <c r="Q1589" s="56"/>
      <c r="R1589" s="56"/>
      <c r="S1589" s="56"/>
      <c r="T1589" s="56"/>
      <c r="U1589" s="56"/>
    </row>
    <row r="1590">
      <c r="A1590" s="56"/>
      <c r="B1590" s="56"/>
      <c r="C1590" s="57"/>
      <c r="D1590" s="58"/>
      <c r="E1590" s="56"/>
      <c r="F1590" s="56"/>
      <c r="G1590" s="56"/>
      <c r="H1590" s="56"/>
      <c r="I1590" s="56"/>
      <c r="J1590" s="56"/>
      <c r="K1590" s="56"/>
      <c r="L1590" s="56"/>
      <c r="M1590" s="56"/>
      <c r="N1590" s="56"/>
      <c r="O1590" s="56"/>
      <c r="P1590" s="56"/>
      <c r="Q1590" s="56"/>
      <c r="R1590" s="56"/>
      <c r="S1590" s="56"/>
      <c r="T1590" s="56"/>
      <c r="U1590" s="56"/>
    </row>
    <row r="1591">
      <c r="A1591" s="56"/>
      <c r="B1591" s="56"/>
      <c r="C1591" s="57"/>
      <c r="D1591" s="58"/>
      <c r="E1591" s="56"/>
      <c r="F1591" s="56"/>
      <c r="G1591" s="56"/>
      <c r="H1591" s="56"/>
      <c r="I1591" s="56"/>
      <c r="J1591" s="56"/>
      <c r="K1591" s="56"/>
      <c r="L1591" s="56"/>
      <c r="M1591" s="56"/>
      <c r="N1591" s="56"/>
      <c r="O1591" s="56"/>
      <c r="P1591" s="56"/>
      <c r="Q1591" s="56"/>
      <c r="R1591" s="56"/>
      <c r="S1591" s="56"/>
      <c r="T1591" s="56"/>
      <c r="U1591" s="56"/>
    </row>
    <row r="1592">
      <c r="A1592" s="56"/>
      <c r="B1592" s="56"/>
      <c r="C1592" s="57"/>
      <c r="D1592" s="58"/>
      <c r="E1592" s="56"/>
      <c r="F1592" s="56"/>
      <c r="G1592" s="56"/>
      <c r="H1592" s="56"/>
      <c r="I1592" s="56"/>
      <c r="J1592" s="56"/>
      <c r="K1592" s="56"/>
      <c r="L1592" s="56"/>
      <c r="M1592" s="56"/>
      <c r="N1592" s="56"/>
      <c r="O1592" s="56"/>
      <c r="P1592" s="56"/>
      <c r="Q1592" s="56"/>
      <c r="R1592" s="56"/>
      <c r="S1592" s="56"/>
      <c r="T1592" s="56"/>
      <c r="U1592" s="56"/>
    </row>
    <row r="1593">
      <c r="A1593" s="56"/>
      <c r="B1593" s="56"/>
      <c r="C1593" s="57"/>
      <c r="D1593" s="58"/>
      <c r="E1593" s="56"/>
      <c r="F1593" s="56"/>
      <c r="G1593" s="56"/>
      <c r="H1593" s="56"/>
      <c r="I1593" s="56"/>
      <c r="J1593" s="56"/>
      <c r="K1593" s="56"/>
      <c r="L1593" s="56"/>
      <c r="M1593" s="56"/>
      <c r="N1593" s="56"/>
      <c r="O1593" s="56"/>
      <c r="P1593" s="56"/>
      <c r="Q1593" s="56"/>
      <c r="R1593" s="56"/>
      <c r="S1593" s="56"/>
      <c r="T1593" s="56"/>
      <c r="U1593" s="56"/>
    </row>
    <row r="1594">
      <c r="A1594" s="56"/>
      <c r="B1594" s="56"/>
      <c r="C1594" s="57"/>
      <c r="D1594" s="58"/>
      <c r="E1594" s="56"/>
      <c r="F1594" s="56"/>
      <c r="G1594" s="56"/>
      <c r="H1594" s="56"/>
      <c r="I1594" s="56"/>
      <c r="J1594" s="56"/>
      <c r="K1594" s="56"/>
      <c r="L1594" s="56"/>
      <c r="M1594" s="56"/>
      <c r="N1594" s="56"/>
      <c r="O1594" s="56"/>
      <c r="P1594" s="56"/>
      <c r="Q1594" s="56"/>
      <c r="R1594" s="56"/>
      <c r="S1594" s="56"/>
      <c r="T1594" s="56"/>
      <c r="U1594" s="56"/>
    </row>
    <row r="1595">
      <c r="A1595" s="56"/>
      <c r="B1595" s="56"/>
      <c r="C1595" s="57"/>
      <c r="D1595" s="58"/>
      <c r="E1595" s="56"/>
      <c r="F1595" s="56"/>
      <c r="G1595" s="56"/>
      <c r="H1595" s="56"/>
      <c r="I1595" s="56"/>
      <c r="J1595" s="56"/>
      <c r="K1595" s="56"/>
      <c r="L1595" s="56"/>
      <c r="M1595" s="56"/>
      <c r="N1595" s="56"/>
      <c r="O1595" s="56"/>
      <c r="P1595" s="56"/>
      <c r="Q1595" s="56"/>
      <c r="R1595" s="56"/>
      <c r="S1595" s="56"/>
      <c r="T1595" s="56"/>
      <c r="U1595" s="56"/>
    </row>
    <row r="1596">
      <c r="A1596" s="56"/>
      <c r="B1596" s="56"/>
      <c r="C1596" s="57"/>
      <c r="D1596" s="58"/>
      <c r="E1596" s="56"/>
      <c r="F1596" s="56"/>
      <c r="G1596" s="56"/>
      <c r="H1596" s="56"/>
      <c r="I1596" s="56"/>
      <c r="J1596" s="56"/>
      <c r="K1596" s="56"/>
      <c r="L1596" s="56"/>
      <c r="M1596" s="56"/>
      <c r="N1596" s="56"/>
      <c r="O1596" s="56"/>
      <c r="P1596" s="56"/>
      <c r="Q1596" s="56"/>
      <c r="R1596" s="56"/>
      <c r="S1596" s="56"/>
      <c r="T1596" s="56"/>
      <c r="U1596" s="56"/>
    </row>
    <row r="1597">
      <c r="A1597" s="56"/>
      <c r="B1597" s="56"/>
      <c r="C1597" s="57"/>
      <c r="D1597" s="58"/>
      <c r="E1597" s="56"/>
      <c r="F1597" s="56"/>
      <c r="G1597" s="56"/>
      <c r="H1597" s="56"/>
      <c r="I1597" s="56"/>
      <c r="J1597" s="56"/>
      <c r="K1597" s="56"/>
      <c r="L1597" s="56"/>
      <c r="M1597" s="56"/>
      <c r="N1597" s="56"/>
      <c r="O1597" s="56"/>
      <c r="P1597" s="56"/>
      <c r="Q1597" s="56"/>
      <c r="R1597" s="56"/>
      <c r="S1597" s="56"/>
      <c r="T1597" s="56"/>
      <c r="U1597" s="56"/>
    </row>
    <row r="1598">
      <c r="A1598" s="56"/>
      <c r="B1598" s="56"/>
      <c r="C1598" s="57"/>
      <c r="D1598" s="58"/>
      <c r="E1598" s="56"/>
      <c r="F1598" s="56"/>
      <c r="G1598" s="56"/>
      <c r="H1598" s="56"/>
      <c r="I1598" s="56"/>
      <c r="J1598" s="56"/>
      <c r="K1598" s="56"/>
      <c r="L1598" s="56"/>
      <c r="M1598" s="56"/>
      <c r="N1598" s="56"/>
      <c r="O1598" s="56"/>
      <c r="P1598" s="56"/>
      <c r="Q1598" s="56"/>
      <c r="R1598" s="56"/>
      <c r="S1598" s="56"/>
      <c r="T1598" s="56"/>
      <c r="U1598" s="56"/>
    </row>
    <row r="1599">
      <c r="A1599" s="56"/>
      <c r="B1599" s="56"/>
      <c r="C1599" s="57"/>
      <c r="D1599" s="58"/>
      <c r="E1599" s="56"/>
      <c r="F1599" s="56"/>
      <c r="G1599" s="56"/>
      <c r="H1599" s="56"/>
      <c r="I1599" s="56"/>
      <c r="J1599" s="56"/>
      <c r="K1599" s="56"/>
      <c r="L1599" s="56"/>
      <c r="M1599" s="56"/>
      <c r="N1599" s="56"/>
      <c r="O1599" s="56"/>
      <c r="P1599" s="56"/>
      <c r="Q1599" s="56"/>
      <c r="R1599" s="56"/>
      <c r="S1599" s="56"/>
      <c r="T1599" s="56"/>
      <c r="U1599" s="56"/>
    </row>
    <row r="1600">
      <c r="A1600" s="56"/>
      <c r="B1600" s="56"/>
      <c r="C1600" s="57"/>
      <c r="D1600" s="58"/>
      <c r="E1600" s="56"/>
      <c r="F1600" s="56"/>
      <c r="G1600" s="56"/>
      <c r="H1600" s="56"/>
      <c r="I1600" s="56"/>
      <c r="J1600" s="56"/>
      <c r="K1600" s="56"/>
      <c r="L1600" s="56"/>
      <c r="M1600" s="56"/>
      <c r="N1600" s="56"/>
      <c r="O1600" s="56"/>
      <c r="P1600" s="56"/>
      <c r="Q1600" s="56"/>
      <c r="R1600" s="56"/>
      <c r="S1600" s="56"/>
      <c r="T1600" s="56"/>
      <c r="U1600" s="56"/>
    </row>
    <row r="1601">
      <c r="A1601" s="56"/>
      <c r="B1601" s="56"/>
      <c r="C1601" s="57"/>
      <c r="D1601" s="58"/>
      <c r="E1601" s="56"/>
      <c r="F1601" s="56"/>
      <c r="G1601" s="56"/>
      <c r="H1601" s="56"/>
      <c r="I1601" s="56"/>
      <c r="J1601" s="56"/>
      <c r="K1601" s="56"/>
      <c r="L1601" s="56"/>
      <c r="M1601" s="56"/>
      <c r="N1601" s="56"/>
      <c r="O1601" s="56"/>
      <c r="P1601" s="56"/>
      <c r="Q1601" s="56"/>
      <c r="R1601" s="56"/>
      <c r="S1601" s="56"/>
      <c r="T1601" s="56"/>
      <c r="U1601" s="56"/>
    </row>
    <row r="1602">
      <c r="A1602" s="56"/>
      <c r="B1602" s="56"/>
      <c r="C1602" s="57"/>
      <c r="D1602" s="58"/>
      <c r="E1602" s="56"/>
      <c r="F1602" s="56"/>
      <c r="G1602" s="56"/>
      <c r="H1602" s="56"/>
      <c r="I1602" s="56"/>
      <c r="J1602" s="56"/>
      <c r="K1602" s="56"/>
      <c r="L1602" s="56"/>
      <c r="M1602" s="56"/>
      <c r="N1602" s="56"/>
      <c r="O1602" s="56"/>
      <c r="P1602" s="56"/>
      <c r="Q1602" s="56"/>
      <c r="R1602" s="56"/>
      <c r="S1602" s="56"/>
      <c r="T1602" s="56"/>
      <c r="U1602" s="56"/>
    </row>
    <row r="1603">
      <c r="A1603" s="56"/>
      <c r="B1603" s="56"/>
      <c r="C1603" s="57"/>
      <c r="D1603" s="58"/>
      <c r="E1603" s="56"/>
      <c r="F1603" s="56"/>
      <c r="G1603" s="56"/>
      <c r="H1603" s="56"/>
      <c r="I1603" s="56"/>
      <c r="J1603" s="56"/>
      <c r="K1603" s="56"/>
      <c r="L1603" s="56"/>
      <c r="M1603" s="56"/>
      <c r="N1603" s="56"/>
      <c r="O1603" s="56"/>
      <c r="P1603" s="56"/>
      <c r="Q1603" s="56"/>
      <c r="R1603" s="56"/>
      <c r="S1603" s="56"/>
      <c r="T1603" s="56"/>
      <c r="U1603" s="56"/>
    </row>
    <row r="1604">
      <c r="A1604" s="56"/>
      <c r="B1604" s="56"/>
      <c r="C1604" s="57"/>
      <c r="D1604" s="58"/>
      <c r="E1604" s="56"/>
      <c r="F1604" s="56"/>
      <c r="G1604" s="56"/>
      <c r="H1604" s="56"/>
      <c r="I1604" s="56"/>
      <c r="J1604" s="56"/>
      <c r="K1604" s="56"/>
      <c r="L1604" s="56"/>
      <c r="M1604" s="56"/>
      <c r="N1604" s="56"/>
      <c r="O1604" s="56"/>
      <c r="P1604" s="56"/>
      <c r="Q1604" s="56"/>
      <c r="R1604" s="56"/>
      <c r="S1604" s="56"/>
      <c r="T1604" s="56"/>
      <c r="U1604" s="56"/>
    </row>
    <row r="1605">
      <c r="A1605" s="56"/>
      <c r="B1605" s="56"/>
      <c r="C1605" s="57"/>
      <c r="D1605" s="58"/>
      <c r="E1605" s="56"/>
      <c r="F1605" s="56"/>
      <c r="G1605" s="56"/>
      <c r="H1605" s="56"/>
      <c r="I1605" s="56"/>
      <c r="J1605" s="56"/>
      <c r="K1605" s="56"/>
      <c r="L1605" s="56"/>
      <c r="M1605" s="56"/>
      <c r="N1605" s="56"/>
      <c r="O1605" s="56"/>
      <c r="P1605" s="56"/>
      <c r="Q1605" s="56"/>
      <c r="R1605" s="56"/>
      <c r="S1605" s="56"/>
      <c r="T1605" s="56"/>
      <c r="U1605" s="56"/>
    </row>
    <row r="1606">
      <c r="A1606" s="56"/>
      <c r="B1606" s="56"/>
      <c r="C1606" s="57"/>
      <c r="D1606" s="58"/>
      <c r="E1606" s="56"/>
      <c r="F1606" s="56"/>
      <c r="G1606" s="56"/>
      <c r="H1606" s="56"/>
      <c r="I1606" s="56"/>
      <c r="J1606" s="56"/>
      <c r="K1606" s="56"/>
      <c r="L1606" s="56"/>
      <c r="M1606" s="56"/>
      <c r="N1606" s="56"/>
      <c r="O1606" s="56"/>
      <c r="P1606" s="56"/>
      <c r="Q1606" s="56"/>
      <c r="R1606" s="56"/>
      <c r="S1606" s="56"/>
      <c r="T1606" s="56"/>
      <c r="U1606" s="56"/>
    </row>
    <row r="1607">
      <c r="A1607" s="56"/>
      <c r="B1607" s="56"/>
      <c r="C1607" s="57"/>
      <c r="D1607" s="58"/>
      <c r="E1607" s="56"/>
      <c r="F1607" s="56"/>
      <c r="G1607" s="56"/>
      <c r="H1607" s="56"/>
      <c r="I1607" s="56"/>
      <c r="J1607" s="56"/>
      <c r="K1607" s="56"/>
      <c r="L1607" s="56"/>
      <c r="M1607" s="56"/>
      <c r="N1607" s="56"/>
      <c r="O1607" s="56"/>
      <c r="P1607" s="56"/>
      <c r="Q1607" s="56"/>
      <c r="R1607" s="56"/>
      <c r="S1607" s="56"/>
      <c r="T1607" s="56"/>
      <c r="U1607" s="56"/>
    </row>
    <row r="1608">
      <c r="A1608" s="56"/>
      <c r="B1608" s="56"/>
      <c r="C1608" s="57"/>
      <c r="D1608" s="58"/>
      <c r="E1608" s="56"/>
      <c r="F1608" s="56"/>
      <c r="G1608" s="56"/>
      <c r="H1608" s="56"/>
      <c r="I1608" s="56"/>
      <c r="J1608" s="56"/>
      <c r="K1608" s="56"/>
      <c r="L1608" s="56"/>
      <c r="M1608" s="56"/>
      <c r="N1608" s="56"/>
      <c r="O1608" s="56"/>
      <c r="P1608" s="56"/>
      <c r="Q1608" s="56"/>
      <c r="R1608" s="56"/>
      <c r="S1608" s="56"/>
      <c r="T1608" s="56"/>
      <c r="U1608" s="56"/>
    </row>
    <row r="1609">
      <c r="A1609" s="56"/>
      <c r="B1609" s="56"/>
      <c r="C1609" s="57"/>
      <c r="D1609" s="58"/>
      <c r="E1609" s="56"/>
      <c r="F1609" s="56"/>
      <c r="G1609" s="56"/>
      <c r="H1609" s="56"/>
      <c r="I1609" s="56"/>
      <c r="J1609" s="56"/>
      <c r="K1609" s="56"/>
      <c r="L1609" s="56"/>
      <c r="M1609" s="56"/>
      <c r="N1609" s="56"/>
      <c r="O1609" s="56"/>
      <c r="P1609" s="56"/>
      <c r="Q1609" s="56"/>
      <c r="R1609" s="56"/>
      <c r="S1609" s="56"/>
      <c r="T1609" s="56"/>
      <c r="U1609" s="56"/>
    </row>
    <row r="1610">
      <c r="A1610" s="56"/>
      <c r="B1610" s="56"/>
      <c r="C1610" s="57"/>
      <c r="D1610" s="58"/>
      <c r="E1610" s="56"/>
      <c r="F1610" s="56"/>
      <c r="G1610" s="56"/>
      <c r="H1610" s="56"/>
      <c r="I1610" s="56"/>
      <c r="J1610" s="56"/>
      <c r="K1610" s="56"/>
      <c r="L1610" s="56"/>
      <c r="M1610" s="56"/>
      <c r="N1610" s="56"/>
      <c r="O1610" s="56"/>
      <c r="P1610" s="56"/>
      <c r="Q1610" s="56"/>
      <c r="R1610" s="56"/>
      <c r="S1610" s="56"/>
      <c r="T1610" s="56"/>
      <c r="U1610" s="56"/>
    </row>
    <row r="1611">
      <c r="A1611" s="56"/>
      <c r="B1611" s="56"/>
      <c r="C1611" s="57"/>
      <c r="D1611" s="58"/>
      <c r="E1611" s="56"/>
      <c r="F1611" s="56"/>
      <c r="G1611" s="56"/>
      <c r="H1611" s="56"/>
      <c r="I1611" s="56"/>
      <c r="J1611" s="56"/>
      <c r="K1611" s="56"/>
      <c r="L1611" s="56"/>
      <c r="M1611" s="56"/>
      <c r="N1611" s="56"/>
      <c r="O1611" s="56"/>
      <c r="P1611" s="56"/>
      <c r="Q1611" s="56"/>
      <c r="R1611" s="56"/>
      <c r="S1611" s="56"/>
      <c r="T1611" s="56"/>
      <c r="U1611" s="56"/>
    </row>
    <row r="1612">
      <c r="A1612" s="56"/>
      <c r="B1612" s="56"/>
      <c r="C1612" s="57"/>
      <c r="D1612" s="58"/>
      <c r="E1612" s="56"/>
      <c r="F1612" s="56"/>
      <c r="G1612" s="56"/>
      <c r="H1612" s="56"/>
      <c r="I1612" s="56"/>
      <c r="J1612" s="56"/>
      <c r="K1612" s="56"/>
      <c r="L1612" s="56"/>
      <c r="M1612" s="56"/>
      <c r="N1612" s="56"/>
      <c r="O1612" s="56"/>
      <c r="P1612" s="56"/>
      <c r="Q1612" s="56"/>
      <c r="R1612" s="56"/>
      <c r="S1612" s="56"/>
      <c r="T1612" s="56"/>
      <c r="U1612" s="56"/>
    </row>
    <row r="1613">
      <c r="A1613" s="56"/>
      <c r="B1613" s="56"/>
      <c r="C1613" s="57"/>
      <c r="D1613" s="58"/>
      <c r="E1613" s="56"/>
      <c r="F1613" s="56"/>
      <c r="G1613" s="56"/>
      <c r="H1613" s="56"/>
      <c r="I1613" s="56"/>
      <c r="J1613" s="56"/>
      <c r="K1613" s="56"/>
      <c r="L1613" s="56"/>
      <c r="M1613" s="56"/>
      <c r="N1613" s="56"/>
      <c r="O1613" s="56"/>
      <c r="P1613" s="56"/>
      <c r="Q1613" s="56"/>
      <c r="R1613" s="56"/>
      <c r="S1613" s="56"/>
      <c r="T1613" s="56"/>
      <c r="U1613" s="56"/>
    </row>
    <row r="1614">
      <c r="A1614" s="56"/>
      <c r="B1614" s="56"/>
      <c r="C1614" s="57"/>
      <c r="D1614" s="58"/>
      <c r="E1614" s="56"/>
      <c r="F1614" s="56"/>
      <c r="G1614" s="56"/>
      <c r="H1614" s="56"/>
      <c r="I1614" s="56"/>
      <c r="J1614" s="56"/>
      <c r="K1614" s="56"/>
      <c r="L1614" s="56"/>
      <c r="M1614" s="56"/>
      <c r="N1614" s="56"/>
      <c r="O1614" s="56"/>
      <c r="P1614" s="56"/>
      <c r="Q1614" s="56"/>
      <c r="R1614" s="56"/>
      <c r="S1614" s="56"/>
      <c r="T1614" s="56"/>
      <c r="U1614" s="56"/>
    </row>
    <row r="1615">
      <c r="A1615" s="56"/>
      <c r="B1615" s="56"/>
      <c r="C1615" s="57"/>
      <c r="D1615" s="58"/>
      <c r="E1615" s="56"/>
      <c r="F1615" s="56"/>
      <c r="G1615" s="56"/>
      <c r="H1615" s="56"/>
      <c r="I1615" s="56"/>
      <c r="J1615" s="56"/>
      <c r="K1615" s="56"/>
      <c r="L1615" s="56"/>
      <c r="M1615" s="56"/>
      <c r="N1615" s="56"/>
      <c r="O1615" s="56"/>
      <c r="P1615" s="56"/>
      <c r="Q1615" s="56"/>
      <c r="R1615" s="56"/>
      <c r="S1615" s="56"/>
      <c r="T1615" s="56"/>
      <c r="U1615" s="56"/>
    </row>
    <row r="1616">
      <c r="A1616" s="56"/>
      <c r="B1616" s="56"/>
      <c r="C1616" s="57"/>
      <c r="D1616" s="58"/>
      <c r="E1616" s="56"/>
      <c r="F1616" s="56"/>
      <c r="G1616" s="56"/>
      <c r="H1616" s="56"/>
      <c r="I1616" s="56"/>
      <c r="J1616" s="56"/>
      <c r="K1616" s="56"/>
      <c r="L1616" s="56"/>
      <c r="M1616" s="56"/>
      <c r="N1616" s="56"/>
      <c r="O1616" s="56"/>
      <c r="P1616" s="56"/>
      <c r="Q1616" s="56"/>
      <c r="R1616" s="56"/>
      <c r="S1616" s="56"/>
      <c r="T1616" s="56"/>
      <c r="U1616" s="56"/>
    </row>
    <row r="1617">
      <c r="A1617" s="56"/>
      <c r="B1617" s="56"/>
      <c r="C1617" s="57"/>
      <c r="D1617" s="58"/>
      <c r="E1617" s="56"/>
      <c r="F1617" s="56"/>
      <c r="G1617" s="56"/>
      <c r="H1617" s="56"/>
      <c r="I1617" s="56"/>
      <c r="J1617" s="56"/>
      <c r="K1617" s="56"/>
      <c r="L1617" s="56"/>
      <c r="M1617" s="56"/>
      <c r="N1617" s="56"/>
      <c r="O1617" s="56"/>
      <c r="P1617" s="56"/>
      <c r="Q1617" s="56"/>
      <c r="R1617" s="56"/>
      <c r="S1617" s="56"/>
      <c r="T1617" s="56"/>
      <c r="U1617" s="56"/>
    </row>
    <row r="1618">
      <c r="A1618" s="56"/>
      <c r="B1618" s="56"/>
      <c r="C1618" s="57"/>
      <c r="D1618" s="58"/>
      <c r="E1618" s="56"/>
      <c r="F1618" s="56"/>
      <c r="G1618" s="56"/>
      <c r="H1618" s="56"/>
      <c r="I1618" s="56"/>
      <c r="J1618" s="56"/>
      <c r="K1618" s="56"/>
      <c r="L1618" s="56"/>
      <c r="M1618" s="56"/>
      <c r="N1618" s="56"/>
      <c r="O1618" s="56"/>
      <c r="P1618" s="56"/>
      <c r="Q1618" s="56"/>
      <c r="R1618" s="56"/>
      <c r="S1618" s="56"/>
      <c r="T1618" s="56"/>
      <c r="U1618" s="56"/>
    </row>
    <row r="1619">
      <c r="A1619" s="56"/>
      <c r="B1619" s="56"/>
      <c r="C1619" s="57"/>
      <c r="D1619" s="58"/>
      <c r="E1619" s="56"/>
      <c r="F1619" s="56"/>
      <c r="G1619" s="56"/>
      <c r="H1619" s="56"/>
      <c r="I1619" s="56"/>
      <c r="J1619" s="56"/>
      <c r="K1619" s="56"/>
      <c r="L1619" s="56"/>
      <c r="M1619" s="56"/>
      <c r="N1619" s="56"/>
      <c r="O1619" s="56"/>
      <c r="P1619" s="56"/>
      <c r="Q1619" s="56"/>
      <c r="R1619" s="56"/>
      <c r="S1619" s="56"/>
      <c r="T1619" s="56"/>
      <c r="U1619" s="56"/>
    </row>
    <row r="1620">
      <c r="A1620" s="56"/>
      <c r="B1620" s="56"/>
      <c r="C1620" s="57"/>
      <c r="D1620" s="58"/>
      <c r="E1620" s="56"/>
      <c r="F1620" s="56"/>
      <c r="G1620" s="56"/>
      <c r="H1620" s="56"/>
      <c r="I1620" s="56"/>
      <c r="J1620" s="56"/>
      <c r="K1620" s="56"/>
      <c r="L1620" s="56"/>
      <c r="M1620" s="56"/>
      <c r="N1620" s="56"/>
      <c r="O1620" s="56"/>
      <c r="P1620" s="56"/>
      <c r="Q1620" s="56"/>
      <c r="R1620" s="56"/>
      <c r="S1620" s="56"/>
      <c r="T1620" s="56"/>
      <c r="U1620" s="56"/>
    </row>
    <row r="1621">
      <c r="A1621" s="56"/>
      <c r="B1621" s="56"/>
      <c r="C1621" s="57"/>
      <c r="D1621" s="58"/>
      <c r="E1621" s="56"/>
      <c r="F1621" s="56"/>
      <c r="G1621" s="56"/>
      <c r="H1621" s="56"/>
      <c r="I1621" s="56"/>
      <c r="J1621" s="56"/>
      <c r="K1621" s="56"/>
      <c r="L1621" s="56"/>
      <c r="M1621" s="56"/>
      <c r="N1621" s="56"/>
      <c r="O1621" s="56"/>
      <c r="P1621" s="56"/>
      <c r="Q1621" s="56"/>
      <c r="R1621" s="56"/>
      <c r="S1621" s="56"/>
      <c r="T1621" s="56"/>
      <c r="U1621" s="56"/>
    </row>
    <row r="1622">
      <c r="A1622" s="56"/>
      <c r="B1622" s="56"/>
      <c r="C1622" s="57"/>
      <c r="D1622" s="58"/>
      <c r="E1622" s="56"/>
      <c r="F1622" s="56"/>
      <c r="G1622" s="56"/>
      <c r="H1622" s="56"/>
      <c r="I1622" s="56"/>
      <c r="J1622" s="56"/>
      <c r="K1622" s="56"/>
      <c r="L1622" s="56"/>
      <c r="M1622" s="56"/>
      <c r="N1622" s="56"/>
      <c r="O1622" s="56"/>
      <c r="P1622" s="56"/>
      <c r="Q1622" s="56"/>
      <c r="R1622" s="56"/>
      <c r="S1622" s="56"/>
      <c r="T1622" s="56"/>
      <c r="U1622" s="56"/>
    </row>
    <row r="1623">
      <c r="A1623" s="56"/>
      <c r="B1623" s="56"/>
      <c r="C1623" s="57"/>
      <c r="D1623" s="58"/>
      <c r="E1623" s="56"/>
      <c r="F1623" s="56"/>
      <c r="G1623" s="56"/>
      <c r="H1623" s="56"/>
      <c r="I1623" s="56"/>
      <c r="J1623" s="56"/>
      <c r="K1623" s="56"/>
      <c r="L1623" s="56"/>
      <c r="M1623" s="56"/>
      <c r="N1623" s="56"/>
      <c r="O1623" s="56"/>
      <c r="P1623" s="56"/>
      <c r="Q1623" s="56"/>
      <c r="R1623" s="56"/>
      <c r="S1623" s="56"/>
      <c r="T1623" s="56"/>
      <c r="U1623" s="56"/>
    </row>
    <row r="1624">
      <c r="A1624" s="56"/>
      <c r="B1624" s="56"/>
      <c r="C1624" s="57"/>
      <c r="D1624" s="58"/>
      <c r="E1624" s="56"/>
      <c r="F1624" s="56"/>
      <c r="G1624" s="56"/>
      <c r="H1624" s="56"/>
      <c r="I1624" s="56"/>
      <c r="J1624" s="56"/>
      <c r="K1624" s="56"/>
      <c r="L1624" s="56"/>
      <c r="M1624" s="56"/>
      <c r="N1624" s="56"/>
      <c r="O1624" s="56"/>
      <c r="P1624" s="56"/>
      <c r="Q1624" s="56"/>
      <c r="R1624" s="56"/>
      <c r="S1624" s="56"/>
      <c r="T1624" s="56"/>
      <c r="U1624" s="56"/>
    </row>
    <row r="1625">
      <c r="A1625" s="56"/>
      <c r="B1625" s="56"/>
      <c r="C1625" s="57"/>
      <c r="D1625" s="58"/>
      <c r="E1625" s="56"/>
      <c r="F1625" s="56"/>
      <c r="G1625" s="56"/>
      <c r="H1625" s="56"/>
      <c r="I1625" s="56"/>
      <c r="J1625" s="56"/>
      <c r="K1625" s="56"/>
      <c r="L1625" s="56"/>
      <c r="M1625" s="56"/>
      <c r="N1625" s="56"/>
      <c r="O1625" s="56"/>
      <c r="P1625" s="56"/>
      <c r="Q1625" s="56"/>
      <c r="R1625" s="56"/>
      <c r="S1625" s="56"/>
      <c r="T1625" s="56"/>
      <c r="U1625" s="56"/>
    </row>
    <row r="1626">
      <c r="A1626" s="56"/>
      <c r="B1626" s="56"/>
      <c r="C1626" s="57"/>
      <c r="D1626" s="58"/>
      <c r="E1626" s="56"/>
      <c r="F1626" s="56"/>
      <c r="G1626" s="56"/>
      <c r="H1626" s="56"/>
      <c r="I1626" s="56"/>
      <c r="J1626" s="56"/>
      <c r="K1626" s="56"/>
      <c r="L1626" s="56"/>
      <c r="M1626" s="56"/>
      <c r="N1626" s="56"/>
      <c r="O1626" s="56"/>
      <c r="P1626" s="56"/>
      <c r="Q1626" s="56"/>
      <c r="R1626" s="56"/>
      <c r="S1626" s="56"/>
      <c r="T1626" s="56"/>
      <c r="U1626" s="56"/>
    </row>
    <row r="1627">
      <c r="A1627" s="56"/>
      <c r="B1627" s="56"/>
      <c r="C1627" s="57"/>
      <c r="D1627" s="58"/>
      <c r="E1627" s="56"/>
      <c r="F1627" s="56"/>
      <c r="G1627" s="56"/>
      <c r="H1627" s="56"/>
      <c r="I1627" s="56"/>
      <c r="J1627" s="56"/>
      <c r="K1627" s="56"/>
      <c r="L1627" s="56"/>
      <c r="M1627" s="56"/>
      <c r="N1627" s="56"/>
      <c r="O1627" s="56"/>
      <c r="P1627" s="56"/>
      <c r="Q1627" s="56"/>
      <c r="R1627" s="56"/>
      <c r="S1627" s="56"/>
      <c r="T1627" s="56"/>
      <c r="U1627" s="56"/>
    </row>
    <row r="1628">
      <c r="A1628" s="56"/>
      <c r="B1628" s="56"/>
      <c r="C1628" s="57"/>
      <c r="D1628" s="58"/>
      <c r="E1628" s="56"/>
      <c r="F1628" s="56"/>
      <c r="G1628" s="56"/>
      <c r="H1628" s="56"/>
      <c r="I1628" s="56"/>
      <c r="J1628" s="56"/>
      <c r="K1628" s="56"/>
      <c r="L1628" s="56"/>
      <c r="M1628" s="56"/>
      <c r="N1628" s="56"/>
      <c r="O1628" s="56"/>
      <c r="P1628" s="56"/>
      <c r="Q1628" s="56"/>
      <c r="R1628" s="56"/>
      <c r="S1628" s="56"/>
      <c r="T1628" s="56"/>
      <c r="U1628" s="56"/>
    </row>
    <row r="1629">
      <c r="A1629" s="56"/>
      <c r="B1629" s="56"/>
      <c r="C1629" s="57"/>
      <c r="D1629" s="58"/>
      <c r="E1629" s="56"/>
      <c r="F1629" s="56"/>
      <c r="G1629" s="56"/>
      <c r="H1629" s="56"/>
      <c r="I1629" s="56"/>
      <c r="J1629" s="56"/>
      <c r="K1629" s="56"/>
      <c r="L1629" s="56"/>
      <c r="M1629" s="56"/>
      <c r="N1629" s="56"/>
      <c r="O1629" s="56"/>
      <c r="P1629" s="56"/>
      <c r="Q1629" s="56"/>
      <c r="R1629" s="56"/>
      <c r="S1629" s="56"/>
      <c r="T1629" s="56"/>
      <c r="U1629" s="56"/>
    </row>
    <row r="1630">
      <c r="A1630" s="56"/>
      <c r="B1630" s="56"/>
      <c r="C1630" s="57"/>
      <c r="D1630" s="58"/>
      <c r="E1630" s="56"/>
      <c r="F1630" s="56"/>
      <c r="G1630" s="56"/>
      <c r="H1630" s="56"/>
      <c r="I1630" s="56"/>
      <c r="J1630" s="56"/>
      <c r="K1630" s="56"/>
      <c r="L1630" s="56"/>
      <c r="M1630" s="56"/>
      <c r="N1630" s="56"/>
      <c r="O1630" s="56"/>
      <c r="P1630" s="56"/>
      <c r="Q1630" s="56"/>
      <c r="R1630" s="56"/>
      <c r="S1630" s="56"/>
      <c r="T1630" s="56"/>
      <c r="U1630" s="56"/>
    </row>
    <row r="1631">
      <c r="A1631" s="56"/>
      <c r="B1631" s="56"/>
      <c r="C1631" s="57"/>
      <c r="D1631" s="58"/>
      <c r="E1631" s="56"/>
      <c r="F1631" s="56"/>
      <c r="G1631" s="56"/>
      <c r="H1631" s="56"/>
      <c r="I1631" s="56"/>
      <c r="J1631" s="56"/>
      <c r="K1631" s="56"/>
      <c r="L1631" s="56"/>
      <c r="M1631" s="56"/>
      <c r="N1631" s="56"/>
      <c r="O1631" s="56"/>
      <c r="P1631" s="56"/>
      <c r="Q1631" s="56"/>
      <c r="R1631" s="56"/>
      <c r="S1631" s="56"/>
      <c r="T1631" s="56"/>
      <c r="U1631" s="56"/>
    </row>
    <row r="1632">
      <c r="A1632" s="56"/>
      <c r="B1632" s="56"/>
      <c r="C1632" s="57"/>
      <c r="D1632" s="58"/>
      <c r="E1632" s="56"/>
      <c r="F1632" s="56"/>
      <c r="G1632" s="56"/>
      <c r="H1632" s="56"/>
      <c r="I1632" s="56"/>
      <c r="J1632" s="56"/>
      <c r="K1632" s="56"/>
      <c r="L1632" s="56"/>
      <c r="M1632" s="56"/>
      <c r="N1632" s="56"/>
      <c r="O1632" s="56"/>
      <c r="P1632" s="56"/>
      <c r="Q1632" s="56"/>
      <c r="R1632" s="56"/>
      <c r="S1632" s="56"/>
      <c r="T1632" s="56"/>
      <c r="U1632" s="56"/>
    </row>
    <row r="1633">
      <c r="A1633" s="56"/>
      <c r="B1633" s="56"/>
      <c r="C1633" s="57"/>
      <c r="D1633" s="58"/>
      <c r="E1633" s="56"/>
      <c r="F1633" s="56"/>
      <c r="G1633" s="56"/>
      <c r="H1633" s="56"/>
      <c r="I1633" s="56"/>
      <c r="J1633" s="56"/>
      <c r="K1633" s="56"/>
      <c r="L1633" s="56"/>
      <c r="M1633" s="56"/>
      <c r="N1633" s="56"/>
      <c r="O1633" s="56"/>
      <c r="P1633" s="56"/>
      <c r="Q1633" s="56"/>
      <c r="R1633" s="56"/>
      <c r="S1633" s="56"/>
      <c r="T1633" s="56"/>
      <c r="U1633" s="56"/>
    </row>
    <row r="1634">
      <c r="A1634" s="56"/>
      <c r="B1634" s="56"/>
      <c r="C1634" s="57"/>
      <c r="D1634" s="58"/>
      <c r="E1634" s="56"/>
      <c r="F1634" s="56"/>
      <c r="G1634" s="56"/>
      <c r="H1634" s="56"/>
      <c r="I1634" s="56"/>
      <c r="J1634" s="56"/>
      <c r="K1634" s="56"/>
      <c r="L1634" s="56"/>
      <c r="M1634" s="56"/>
      <c r="N1634" s="56"/>
      <c r="O1634" s="56"/>
      <c r="P1634" s="56"/>
      <c r="Q1634" s="56"/>
      <c r="R1634" s="56"/>
      <c r="S1634" s="56"/>
      <c r="T1634" s="56"/>
      <c r="U1634" s="56"/>
    </row>
    <row r="1635">
      <c r="A1635" s="56"/>
      <c r="B1635" s="56"/>
      <c r="C1635" s="57"/>
      <c r="D1635" s="58"/>
      <c r="E1635" s="56"/>
      <c r="F1635" s="56"/>
      <c r="G1635" s="56"/>
      <c r="H1635" s="56"/>
      <c r="I1635" s="56"/>
      <c r="J1635" s="56"/>
      <c r="K1635" s="56"/>
      <c r="L1635" s="56"/>
      <c r="M1635" s="56"/>
      <c r="N1635" s="56"/>
      <c r="O1635" s="56"/>
      <c r="P1635" s="56"/>
      <c r="Q1635" s="56"/>
      <c r="R1635" s="56"/>
      <c r="S1635" s="56"/>
      <c r="T1635" s="56"/>
      <c r="U1635" s="56"/>
    </row>
    <row r="1636">
      <c r="A1636" s="56"/>
      <c r="B1636" s="56"/>
      <c r="C1636" s="57"/>
      <c r="D1636" s="58"/>
      <c r="E1636" s="56"/>
      <c r="F1636" s="56"/>
      <c r="G1636" s="56"/>
      <c r="H1636" s="56"/>
      <c r="I1636" s="56"/>
      <c r="J1636" s="56"/>
      <c r="K1636" s="56"/>
      <c r="L1636" s="56"/>
      <c r="M1636" s="56"/>
      <c r="N1636" s="56"/>
      <c r="O1636" s="56"/>
      <c r="P1636" s="56"/>
      <c r="Q1636" s="56"/>
      <c r="R1636" s="56"/>
      <c r="S1636" s="56"/>
      <c r="T1636" s="56"/>
      <c r="U1636" s="56"/>
    </row>
    <row r="1637">
      <c r="A1637" s="56"/>
      <c r="B1637" s="56"/>
      <c r="C1637" s="57"/>
      <c r="D1637" s="58"/>
      <c r="E1637" s="56"/>
      <c r="F1637" s="56"/>
      <c r="G1637" s="56"/>
      <c r="H1637" s="56"/>
      <c r="I1637" s="56"/>
      <c r="J1637" s="56"/>
      <c r="K1637" s="56"/>
      <c r="L1637" s="56"/>
      <c r="M1637" s="56"/>
      <c r="N1637" s="56"/>
      <c r="O1637" s="56"/>
      <c r="P1637" s="56"/>
      <c r="Q1637" s="56"/>
      <c r="R1637" s="56"/>
      <c r="S1637" s="56"/>
      <c r="T1637" s="56"/>
      <c r="U1637" s="56"/>
    </row>
    <row r="1638">
      <c r="A1638" s="56"/>
      <c r="B1638" s="56"/>
      <c r="C1638" s="57"/>
      <c r="D1638" s="58"/>
      <c r="E1638" s="56"/>
      <c r="F1638" s="56"/>
      <c r="G1638" s="56"/>
      <c r="H1638" s="56"/>
      <c r="I1638" s="56"/>
      <c r="J1638" s="56"/>
      <c r="K1638" s="56"/>
      <c r="L1638" s="56"/>
      <c r="M1638" s="56"/>
      <c r="N1638" s="56"/>
      <c r="O1638" s="56"/>
      <c r="P1638" s="56"/>
      <c r="Q1638" s="56"/>
      <c r="R1638" s="56"/>
      <c r="S1638" s="56"/>
      <c r="T1638" s="56"/>
      <c r="U1638" s="56"/>
    </row>
    <row r="1639">
      <c r="A1639" s="56"/>
      <c r="B1639" s="56"/>
      <c r="C1639" s="57"/>
      <c r="D1639" s="58"/>
      <c r="E1639" s="56"/>
      <c r="F1639" s="56"/>
      <c r="G1639" s="56"/>
      <c r="H1639" s="56"/>
      <c r="I1639" s="56"/>
      <c r="J1639" s="56"/>
      <c r="K1639" s="56"/>
      <c r="L1639" s="56"/>
      <c r="M1639" s="56"/>
      <c r="N1639" s="56"/>
      <c r="O1639" s="56"/>
      <c r="P1639" s="56"/>
      <c r="Q1639" s="56"/>
      <c r="R1639" s="56"/>
      <c r="S1639" s="56"/>
      <c r="T1639" s="56"/>
      <c r="U1639" s="56"/>
    </row>
    <row r="1640">
      <c r="A1640" s="56"/>
      <c r="B1640" s="56"/>
      <c r="C1640" s="57"/>
      <c r="D1640" s="58"/>
      <c r="E1640" s="56"/>
      <c r="F1640" s="56"/>
      <c r="G1640" s="56"/>
      <c r="H1640" s="56"/>
      <c r="I1640" s="56"/>
      <c r="J1640" s="56"/>
      <c r="K1640" s="56"/>
      <c r="L1640" s="56"/>
      <c r="M1640" s="56"/>
      <c r="N1640" s="56"/>
      <c r="O1640" s="56"/>
      <c r="P1640" s="56"/>
      <c r="Q1640" s="56"/>
      <c r="R1640" s="56"/>
      <c r="S1640" s="56"/>
      <c r="T1640" s="56"/>
      <c r="U1640" s="56"/>
    </row>
    <row r="1641">
      <c r="A1641" s="56"/>
      <c r="B1641" s="56"/>
      <c r="C1641" s="57"/>
      <c r="D1641" s="58"/>
      <c r="E1641" s="56"/>
      <c r="F1641" s="56"/>
      <c r="G1641" s="56"/>
      <c r="H1641" s="56"/>
      <c r="I1641" s="56"/>
      <c r="J1641" s="56"/>
      <c r="K1641" s="56"/>
      <c r="L1641" s="56"/>
      <c r="M1641" s="56"/>
      <c r="N1641" s="56"/>
      <c r="O1641" s="56"/>
      <c r="P1641" s="56"/>
      <c r="Q1641" s="56"/>
      <c r="R1641" s="56"/>
      <c r="S1641" s="56"/>
      <c r="T1641" s="56"/>
      <c r="U1641" s="56"/>
    </row>
    <row r="1642">
      <c r="A1642" s="56"/>
      <c r="B1642" s="56"/>
      <c r="C1642" s="57"/>
      <c r="D1642" s="58"/>
      <c r="E1642" s="56"/>
      <c r="F1642" s="56"/>
      <c r="G1642" s="56"/>
      <c r="H1642" s="56"/>
      <c r="I1642" s="56"/>
      <c r="J1642" s="56"/>
      <c r="K1642" s="56"/>
      <c r="L1642" s="56"/>
      <c r="M1642" s="56"/>
      <c r="N1642" s="56"/>
      <c r="O1642" s="56"/>
      <c r="P1642" s="56"/>
      <c r="Q1642" s="56"/>
      <c r="R1642" s="56"/>
      <c r="S1642" s="56"/>
      <c r="T1642" s="56"/>
      <c r="U1642" s="56"/>
    </row>
    <row r="1643">
      <c r="A1643" s="56"/>
      <c r="B1643" s="56"/>
      <c r="C1643" s="57"/>
      <c r="D1643" s="58"/>
      <c r="E1643" s="56"/>
      <c r="F1643" s="56"/>
      <c r="G1643" s="56"/>
      <c r="H1643" s="56"/>
      <c r="I1643" s="56"/>
      <c r="J1643" s="56"/>
      <c r="K1643" s="56"/>
      <c r="L1643" s="56"/>
      <c r="M1643" s="56"/>
      <c r="N1643" s="56"/>
      <c r="O1643" s="56"/>
      <c r="P1643" s="56"/>
      <c r="Q1643" s="56"/>
      <c r="R1643" s="56"/>
      <c r="S1643" s="56"/>
      <c r="T1643" s="56"/>
      <c r="U1643" s="56"/>
    </row>
    <row r="1644">
      <c r="A1644" s="56"/>
      <c r="B1644" s="56"/>
      <c r="C1644" s="57"/>
      <c r="D1644" s="58"/>
      <c r="E1644" s="56"/>
      <c r="F1644" s="56"/>
      <c r="G1644" s="56"/>
      <c r="H1644" s="56"/>
      <c r="I1644" s="56"/>
      <c r="J1644" s="56"/>
      <c r="K1644" s="56"/>
      <c r="L1644" s="56"/>
      <c r="M1644" s="56"/>
      <c r="N1644" s="56"/>
      <c r="O1644" s="56"/>
      <c r="P1644" s="56"/>
      <c r="Q1644" s="56"/>
      <c r="R1644" s="56"/>
      <c r="S1644" s="56"/>
      <c r="T1644" s="56"/>
      <c r="U1644" s="56"/>
    </row>
    <row r="1645">
      <c r="A1645" s="56"/>
      <c r="B1645" s="56"/>
      <c r="C1645" s="57"/>
      <c r="D1645" s="58"/>
      <c r="E1645" s="56"/>
      <c r="F1645" s="56"/>
      <c r="G1645" s="56"/>
      <c r="H1645" s="56"/>
      <c r="I1645" s="56"/>
      <c r="J1645" s="56"/>
      <c r="K1645" s="56"/>
      <c r="L1645" s="56"/>
      <c r="M1645" s="56"/>
      <c r="N1645" s="56"/>
      <c r="O1645" s="56"/>
      <c r="P1645" s="56"/>
      <c r="Q1645" s="56"/>
      <c r="R1645" s="56"/>
      <c r="S1645" s="56"/>
      <c r="T1645" s="56"/>
      <c r="U1645" s="56"/>
    </row>
    <row r="1646">
      <c r="A1646" s="56"/>
      <c r="B1646" s="56"/>
      <c r="C1646" s="57"/>
      <c r="D1646" s="58"/>
      <c r="E1646" s="56"/>
      <c r="F1646" s="56"/>
      <c r="G1646" s="56"/>
      <c r="H1646" s="56"/>
      <c r="I1646" s="56"/>
      <c r="J1646" s="56"/>
      <c r="K1646" s="56"/>
      <c r="L1646" s="56"/>
      <c r="M1646" s="56"/>
      <c r="N1646" s="56"/>
      <c r="O1646" s="56"/>
      <c r="P1646" s="56"/>
      <c r="Q1646" s="56"/>
      <c r="R1646" s="56"/>
      <c r="S1646" s="56"/>
      <c r="T1646" s="56"/>
      <c r="U1646" s="56"/>
    </row>
    <row r="1647">
      <c r="A1647" s="56"/>
      <c r="B1647" s="56"/>
      <c r="C1647" s="57"/>
      <c r="D1647" s="58"/>
      <c r="E1647" s="56"/>
      <c r="F1647" s="56"/>
      <c r="G1647" s="56"/>
      <c r="H1647" s="56"/>
      <c r="I1647" s="56"/>
      <c r="J1647" s="56"/>
      <c r="K1647" s="56"/>
      <c r="L1647" s="56"/>
      <c r="M1647" s="56"/>
      <c r="N1647" s="56"/>
      <c r="O1647" s="56"/>
      <c r="P1647" s="56"/>
      <c r="Q1647" s="56"/>
      <c r="R1647" s="56"/>
      <c r="S1647" s="56"/>
      <c r="T1647" s="56"/>
      <c r="U1647" s="56"/>
    </row>
    <row r="1648">
      <c r="A1648" s="56"/>
      <c r="B1648" s="56"/>
      <c r="C1648" s="57"/>
      <c r="D1648" s="58"/>
      <c r="E1648" s="56"/>
      <c r="F1648" s="56"/>
      <c r="G1648" s="56"/>
      <c r="H1648" s="56"/>
      <c r="I1648" s="56"/>
      <c r="J1648" s="56"/>
      <c r="K1648" s="56"/>
      <c r="L1648" s="56"/>
      <c r="M1648" s="56"/>
      <c r="N1648" s="56"/>
      <c r="O1648" s="56"/>
      <c r="P1648" s="56"/>
      <c r="Q1648" s="56"/>
      <c r="R1648" s="56"/>
      <c r="S1648" s="56"/>
      <c r="T1648" s="56"/>
      <c r="U1648" s="56"/>
    </row>
    <row r="1649">
      <c r="A1649" s="56"/>
      <c r="B1649" s="56"/>
      <c r="C1649" s="57"/>
      <c r="D1649" s="58"/>
      <c r="E1649" s="56"/>
      <c r="F1649" s="56"/>
      <c r="G1649" s="56"/>
      <c r="H1649" s="56"/>
      <c r="I1649" s="56"/>
      <c r="J1649" s="56"/>
      <c r="K1649" s="56"/>
      <c r="L1649" s="56"/>
      <c r="M1649" s="56"/>
      <c r="N1649" s="56"/>
      <c r="O1649" s="56"/>
      <c r="P1649" s="56"/>
      <c r="Q1649" s="56"/>
      <c r="R1649" s="56"/>
      <c r="S1649" s="56"/>
      <c r="T1649" s="56"/>
      <c r="U1649" s="56"/>
    </row>
    <row r="1650">
      <c r="A1650" s="56"/>
      <c r="B1650" s="56"/>
      <c r="C1650" s="57"/>
      <c r="D1650" s="58"/>
      <c r="E1650" s="56"/>
      <c r="F1650" s="56"/>
      <c r="G1650" s="56"/>
      <c r="H1650" s="56"/>
      <c r="I1650" s="56"/>
      <c r="J1650" s="56"/>
      <c r="K1650" s="56"/>
      <c r="L1650" s="56"/>
      <c r="M1650" s="56"/>
      <c r="N1650" s="56"/>
      <c r="O1650" s="56"/>
      <c r="P1650" s="56"/>
      <c r="Q1650" s="56"/>
      <c r="R1650" s="56"/>
      <c r="S1650" s="56"/>
      <c r="T1650" s="56"/>
      <c r="U1650" s="56"/>
    </row>
    <row r="1651">
      <c r="A1651" s="56"/>
      <c r="B1651" s="56"/>
      <c r="C1651" s="57"/>
      <c r="D1651" s="58"/>
      <c r="E1651" s="56"/>
      <c r="F1651" s="56"/>
      <c r="G1651" s="56"/>
      <c r="H1651" s="56"/>
      <c r="I1651" s="56"/>
      <c r="J1651" s="56"/>
      <c r="K1651" s="56"/>
      <c r="L1651" s="56"/>
      <c r="M1651" s="56"/>
      <c r="N1651" s="56"/>
      <c r="O1651" s="56"/>
      <c r="P1651" s="56"/>
      <c r="Q1651" s="56"/>
      <c r="R1651" s="56"/>
      <c r="S1651" s="56"/>
      <c r="T1651" s="56"/>
      <c r="U1651" s="56"/>
    </row>
    <row r="1652">
      <c r="A1652" s="56"/>
      <c r="B1652" s="56"/>
      <c r="C1652" s="57"/>
      <c r="D1652" s="58"/>
      <c r="E1652" s="56"/>
      <c r="F1652" s="56"/>
      <c r="G1652" s="56"/>
      <c r="H1652" s="56"/>
      <c r="I1652" s="56"/>
      <c r="J1652" s="56"/>
      <c r="K1652" s="56"/>
      <c r="L1652" s="56"/>
      <c r="M1652" s="56"/>
      <c r="N1652" s="56"/>
      <c r="O1652" s="56"/>
      <c r="P1652" s="56"/>
      <c r="Q1652" s="56"/>
      <c r="R1652" s="56"/>
      <c r="S1652" s="56"/>
      <c r="T1652" s="56"/>
      <c r="U1652" s="56"/>
    </row>
    <row r="1653">
      <c r="A1653" s="56"/>
      <c r="B1653" s="56"/>
      <c r="C1653" s="57"/>
      <c r="D1653" s="58"/>
      <c r="E1653" s="56"/>
      <c r="F1653" s="56"/>
      <c r="G1653" s="56"/>
      <c r="H1653" s="56"/>
      <c r="I1653" s="56"/>
      <c r="J1653" s="56"/>
      <c r="K1653" s="56"/>
      <c r="L1653" s="56"/>
      <c r="M1653" s="56"/>
      <c r="N1653" s="56"/>
      <c r="O1653" s="56"/>
      <c r="P1653" s="56"/>
      <c r="Q1653" s="56"/>
      <c r="R1653" s="56"/>
      <c r="S1653" s="56"/>
      <c r="T1653" s="56"/>
      <c r="U1653" s="56"/>
    </row>
    <row r="1654">
      <c r="A1654" s="56"/>
      <c r="B1654" s="56"/>
      <c r="C1654" s="57"/>
      <c r="D1654" s="58"/>
      <c r="E1654" s="56"/>
      <c r="F1654" s="56"/>
      <c r="G1654" s="56"/>
      <c r="H1654" s="56"/>
      <c r="I1654" s="56"/>
      <c r="J1654" s="56"/>
      <c r="K1654" s="56"/>
      <c r="L1654" s="56"/>
      <c r="M1654" s="56"/>
      <c r="N1654" s="56"/>
      <c r="O1654" s="56"/>
      <c r="P1654" s="56"/>
      <c r="Q1654" s="56"/>
      <c r="R1654" s="56"/>
      <c r="S1654" s="56"/>
      <c r="T1654" s="56"/>
      <c r="U1654" s="56"/>
    </row>
    <row r="1655">
      <c r="A1655" s="56"/>
      <c r="B1655" s="56"/>
      <c r="C1655" s="57"/>
      <c r="D1655" s="58"/>
      <c r="E1655" s="56"/>
      <c r="F1655" s="56"/>
      <c r="G1655" s="56"/>
      <c r="H1655" s="56"/>
      <c r="I1655" s="56"/>
      <c r="J1655" s="56"/>
      <c r="K1655" s="56"/>
      <c r="L1655" s="56"/>
      <c r="M1655" s="56"/>
      <c r="N1655" s="56"/>
      <c r="O1655" s="56"/>
      <c r="P1655" s="56"/>
      <c r="Q1655" s="56"/>
      <c r="R1655" s="56"/>
      <c r="S1655" s="56"/>
      <c r="T1655" s="56"/>
      <c r="U1655" s="56"/>
    </row>
    <row r="1656">
      <c r="A1656" s="56"/>
      <c r="B1656" s="56"/>
      <c r="C1656" s="57"/>
      <c r="D1656" s="58"/>
      <c r="E1656" s="56"/>
      <c r="F1656" s="56"/>
      <c r="G1656" s="56"/>
      <c r="H1656" s="56"/>
      <c r="I1656" s="56"/>
      <c r="J1656" s="56"/>
      <c r="K1656" s="56"/>
      <c r="L1656" s="56"/>
      <c r="M1656" s="56"/>
      <c r="N1656" s="56"/>
      <c r="O1656" s="56"/>
      <c r="P1656" s="56"/>
      <c r="Q1656" s="56"/>
      <c r="R1656" s="56"/>
      <c r="S1656" s="56"/>
      <c r="T1656" s="56"/>
      <c r="U1656" s="56"/>
    </row>
    <row r="1657">
      <c r="A1657" s="56"/>
      <c r="B1657" s="56"/>
      <c r="C1657" s="57"/>
      <c r="D1657" s="58"/>
      <c r="E1657" s="56"/>
      <c r="F1657" s="56"/>
      <c r="G1657" s="56"/>
      <c r="H1657" s="56"/>
      <c r="I1657" s="56"/>
      <c r="J1657" s="56"/>
      <c r="K1657" s="56"/>
      <c r="L1657" s="56"/>
      <c r="M1657" s="56"/>
      <c r="N1657" s="56"/>
      <c r="O1657" s="56"/>
      <c r="P1657" s="56"/>
      <c r="Q1657" s="56"/>
      <c r="R1657" s="56"/>
      <c r="S1657" s="56"/>
      <c r="T1657" s="56"/>
      <c r="U1657" s="56"/>
    </row>
    <row r="1658">
      <c r="A1658" s="56"/>
      <c r="B1658" s="56"/>
      <c r="C1658" s="57"/>
      <c r="D1658" s="58"/>
      <c r="E1658" s="56"/>
      <c r="F1658" s="56"/>
      <c r="G1658" s="56"/>
      <c r="H1658" s="56"/>
      <c r="I1658" s="56"/>
      <c r="J1658" s="56"/>
      <c r="K1658" s="56"/>
      <c r="L1658" s="56"/>
      <c r="M1658" s="56"/>
      <c r="N1658" s="56"/>
      <c r="O1658" s="56"/>
      <c r="P1658" s="56"/>
      <c r="Q1658" s="56"/>
      <c r="R1658" s="56"/>
      <c r="S1658" s="56"/>
      <c r="T1658" s="56"/>
      <c r="U1658" s="56"/>
    </row>
    <row r="1659">
      <c r="A1659" s="56"/>
      <c r="B1659" s="56"/>
      <c r="C1659" s="57"/>
      <c r="D1659" s="58"/>
      <c r="E1659" s="56"/>
      <c r="F1659" s="56"/>
      <c r="G1659" s="56"/>
      <c r="H1659" s="56"/>
      <c r="I1659" s="56"/>
      <c r="J1659" s="56"/>
      <c r="K1659" s="56"/>
      <c r="L1659" s="56"/>
      <c r="M1659" s="56"/>
      <c r="N1659" s="56"/>
      <c r="O1659" s="56"/>
      <c r="P1659" s="56"/>
      <c r="Q1659" s="56"/>
      <c r="R1659" s="56"/>
      <c r="S1659" s="56"/>
      <c r="T1659" s="56"/>
      <c r="U1659" s="56"/>
    </row>
    <row r="1660">
      <c r="A1660" s="56"/>
      <c r="B1660" s="56"/>
      <c r="C1660" s="57"/>
      <c r="D1660" s="58"/>
      <c r="E1660" s="56"/>
      <c r="F1660" s="56"/>
      <c r="G1660" s="56"/>
      <c r="H1660" s="56"/>
      <c r="I1660" s="56"/>
      <c r="J1660" s="56"/>
      <c r="K1660" s="56"/>
      <c r="L1660" s="56"/>
      <c r="M1660" s="56"/>
      <c r="N1660" s="56"/>
      <c r="O1660" s="56"/>
      <c r="P1660" s="56"/>
      <c r="Q1660" s="56"/>
      <c r="R1660" s="56"/>
      <c r="S1660" s="56"/>
      <c r="T1660" s="56"/>
      <c r="U1660" s="56"/>
    </row>
    <row r="1661">
      <c r="A1661" s="56"/>
      <c r="B1661" s="56"/>
      <c r="C1661" s="57"/>
      <c r="D1661" s="58"/>
      <c r="E1661" s="56"/>
      <c r="F1661" s="56"/>
      <c r="G1661" s="56"/>
      <c r="H1661" s="56"/>
      <c r="I1661" s="56"/>
      <c r="J1661" s="56"/>
      <c r="K1661" s="56"/>
      <c r="L1661" s="56"/>
      <c r="M1661" s="56"/>
      <c r="N1661" s="56"/>
      <c r="O1661" s="56"/>
      <c r="P1661" s="56"/>
      <c r="Q1661" s="56"/>
      <c r="R1661" s="56"/>
      <c r="S1661" s="56"/>
      <c r="T1661" s="56"/>
      <c r="U1661" s="56"/>
    </row>
    <row r="1662">
      <c r="A1662" s="56"/>
      <c r="B1662" s="56"/>
      <c r="C1662" s="57"/>
      <c r="D1662" s="58"/>
      <c r="E1662" s="56"/>
      <c r="F1662" s="56"/>
      <c r="G1662" s="56"/>
      <c r="H1662" s="56"/>
      <c r="I1662" s="56"/>
      <c r="J1662" s="56"/>
      <c r="K1662" s="56"/>
      <c r="L1662" s="56"/>
      <c r="M1662" s="56"/>
      <c r="N1662" s="56"/>
      <c r="O1662" s="56"/>
      <c r="P1662" s="56"/>
      <c r="Q1662" s="56"/>
      <c r="R1662" s="56"/>
      <c r="S1662" s="56"/>
      <c r="T1662" s="56"/>
      <c r="U1662" s="56"/>
    </row>
    <row r="1663">
      <c r="A1663" s="56"/>
      <c r="B1663" s="56"/>
      <c r="C1663" s="57"/>
      <c r="D1663" s="58"/>
      <c r="E1663" s="56"/>
      <c r="F1663" s="56"/>
      <c r="G1663" s="56"/>
      <c r="H1663" s="56"/>
      <c r="I1663" s="56"/>
      <c r="J1663" s="56"/>
      <c r="K1663" s="56"/>
      <c r="L1663" s="56"/>
      <c r="M1663" s="56"/>
      <c r="N1663" s="56"/>
      <c r="O1663" s="56"/>
      <c r="P1663" s="56"/>
      <c r="Q1663" s="56"/>
      <c r="R1663" s="56"/>
      <c r="S1663" s="56"/>
      <c r="T1663" s="56"/>
      <c r="U1663" s="56"/>
    </row>
    <row r="1664">
      <c r="A1664" s="56"/>
      <c r="B1664" s="56"/>
      <c r="C1664" s="57"/>
      <c r="D1664" s="58"/>
      <c r="E1664" s="56"/>
      <c r="F1664" s="56"/>
      <c r="G1664" s="56"/>
      <c r="H1664" s="56"/>
      <c r="I1664" s="56"/>
      <c r="J1664" s="56"/>
      <c r="K1664" s="56"/>
      <c r="L1664" s="56"/>
      <c r="M1664" s="56"/>
      <c r="N1664" s="56"/>
      <c r="O1664" s="56"/>
      <c r="P1664" s="56"/>
      <c r="Q1664" s="56"/>
      <c r="R1664" s="56"/>
      <c r="S1664" s="56"/>
      <c r="T1664" s="56"/>
      <c r="U1664" s="56"/>
    </row>
    <row r="1665">
      <c r="A1665" s="56"/>
      <c r="B1665" s="56"/>
      <c r="C1665" s="57"/>
      <c r="D1665" s="58"/>
      <c r="E1665" s="56"/>
      <c r="F1665" s="56"/>
      <c r="G1665" s="56"/>
      <c r="H1665" s="56"/>
      <c r="I1665" s="56"/>
      <c r="J1665" s="56"/>
      <c r="K1665" s="56"/>
      <c r="L1665" s="56"/>
      <c r="M1665" s="56"/>
      <c r="N1665" s="56"/>
      <c r="O1665" s="56"/>
      <c r="P1665" s="56"/>
      <c r="Q1665" s="56"/>
      <c r="R1665" s="56"/>
      <c r="S1665" s="56"/>
      <c r="T1665" s="56"/>
      <c r="U1665" s="56"/>
    </row>
    <row r="1666">
      <c r="A1666" s="56"/>
      <c r="B1666" s="56"/>
      <c r="C1666" s="57"/>
      <c r="D1666" s="58"/>
      <c r="E1666" s="56"/>
      <c r="F1666" s="56"/>
      <c r="G1666" s="56"/>
      <c r="H1666" s="56"/>
      <c r="I1666" s="56"/>
      <c r="J1666" s="56"/>
      <c r="K1666" s="56"/>
      <c r="L1666" s="56"/>
      <c r="M1666" s="56"/>
      <c r="N1666" s="56"/>
      <c r="O1666" s="56"/>
      <c r="P1666" s="56"/>
      <c r="Q1666" s="56"/>
      <c r="R1666" s="56"/>
      <c r="S1666" s="56"/>
      <c r="T1666" s="56"/>
      <c r="U1666" s="56"/>
    </row>
    <row r="1667">
      <c r="A1667" s="56"/>
      <c r="B1667" s="56"/>
      <c r="C1667" s="57"/>
      <c r="D1667" s="58"/>
      <c r="E1667" s="56"/>
      <c r="F1667" s="56"/>
      <c r="G1667" s="56"/>
      <c r="H1667" s="56"/>
      <c r="I1667" s="56"/>
      <c r="J1667" s="56"/>
      <c r="K1667" s="56"/>
      <c r="L1667" s="56"/>
      <c r="M1667" s="56"/>
      <c r="N1667" s="56"/>
      <c r="O1667" s="56"/>
      <c r="P1667" s="56"/>
      <c r="Q1667" s="56"/>
      <c r="R1667" s="56"/>
      <c r="S1667" s="56"/>
      <c r="T1667" s="56"/>
      <c r="U1667" s="56"/>
    </row>
    <row r="1668">
      <c r="A1668" s="56"/>
      <c r="B1668" s="56"/>
      <c r="C1668" s="57"/>
      <c r="D1668" s="58"/>
      <c r="E1668" s="56"/>
      <c r="F1668" s="56"/>
      <c r="G1668" s="56"/>
      <c r="H1668" s="56"/>
      <c r="I1668" s="56"/>
      <c r="J1668" s="56"/>
      <c r="K1668" s="56"/>
      <c r="L1668" s="56"/>
      <c r="M1668" s="56"/>
      <c r="N1668" s="56"/>
      <c r="O1668" s="56"/>
      <c r="P1668" s="56"/>
      <c r="Q1668" s="56"/>
      <c r="R1668" s="56"/>
      <c r="S1668" s="56"/>
      <c r="T1668" s="56"/>
      <c r="U1668" s="56"/>
    </row>
    <row r="1669">
      <c r="A1669" s="56"/>
      <c r="B1669" s="56"/>
      <c r="C1669" s="57"/>
      <c r="D1669" s="58"/>
      <c r="E1669" s="56"/>
      <c r="F1669" s="56"/>
      <c r="G1669" s="56"/>
      <c r="H1669" s="56"/>
      <c r="I1669" s="56"/>
      <c r="J1669" s="56"/>
      <c r="K1669" s="56"/>
      <c r="L1669" s="56"/>
      <c r="M1669" s="56"/>
      <c r="N1669" s="56"/>
      <c r="O1669" s="56"/>
      <c r="P1669" s="56"/>
      <c r="Q1669" s="56"/>
      <c r="R1669" s="56"/>
      <c r="S1669" s="56"/>
      <c r="T1669" s="56"/>
      <c r="U1669" s="56"/>
    </row>
    <row r="1670">
      <c r="A1670" s="56"/>
      <c r="B1670" s="56"/>
      <c r="C1670" s="57"/>
      <c r="D1670" s="58"/>
      <c r="E1670" s="56"/>
      <c r="F1670" s="56"/>
      <c r="G1670" s="56"/>
      <c r="H1670" s="56"/>
      <c r="I1670" s="56"/>
      <c r="J1670" s="56"/>
      <c r="K1670" s="56"/>
      <c r="L1670" s="56"/>
      <c r="M1670" s="56"/>
      <c r="N1670" s="56"/>
      <c r="O1670" s="56"/>
      <c r="P1670" s="56"/>
      <c r="Q1670" s="56"/>
      <c r="R1670" s="56"/>
      <c r="S1670" s="56"/>
      <c r="T1670" s="56"/>
      <c r="U1670" s="56"/>
    </row>
    <row r="1671">
      <c r="A1671" s="56"/>
      <c r="B1671" s="56"/>
      <c r="C1671" s="57"/>
      <c r="D1671" s="58"/>
      <c r="E1671" s="56"/>
      <c r="F1671" s="56"/>
      <c r="G1671" s="56"/>
      <c r="H1671" s="56"/>
      <c r="I1671" s="56"/>
      <c r="J1671" s="56"/>
      <c r="K1671" s="56"/>
      <c r="L1671" s="56"/>
      <c r="M1671" s="56"/>
      <c r="N1671" s="56"/>
      <c r="O1671" s="56"/>
      <c r="P1671" s="56"/>
      <c r="Q1671" s="56"/>
      <c r="R1671" s="56"/>
      <c r="S1671" s="56"/>
      <c r="T1671" s="56"/>
      <c r="U1671" s="56"/>
    </row>
    <row r="1672">
      <c r="A1672" s="56"/>
      <c r="B1672" s="56"/>
      <c r="C1672" s="57"/>
      <c r="D1672" s="58"/>
      <c r="E1672" s="56"/>
      <c r="F1672" s="56"/>
      <c r="G1672" s="56"/>
      <c r="H1672" s="56"/>
      <c r="I1672" s="56"/>
      <c r="J1672" s="56"/>
      <c r="K1672" s="56"/>
      <c r="L1672" s="56"/>
      <c r="M1672" s="56"/>
      <c r="N1672" s="56"/>
      <c r="O1672" s="56"/>
      <c r="P1672" s="56"/>
      <c r="Q1672" s="56"/>
      <c r="R1672" s="56"/>
      <c r="S1672" s="56"/>
      <c r="T1672" s="56"/>
      <c r="U1672" s="56"/>
    </row>
    <row r="1673">
      <c r="A1673" s="56"/>
      <c r="B1673" s="56"/>
      <c r="C1673" s="57"/>
      <c r="D1673" s="58"/>
      <c r="E1673" s="56"/>
      <c r="F1673" s="56"/>
      <c r="G1673" s="56"/>
      <c r="H1673" s="56"/>
      <c r="I1673" s="56"/>
      <c r="J1673" s="56"/>
      <c r="K1673" s="56"/>
      <c r="L1673" s="56"/>
      <c r="M1673" s="56"/>
      <c r="N1673" s="56"/>
      <c r="O1673" s="56"/>
      <c r="P1673" s="56"/>
      <c r="Q1673" s="56"/>
      <c r="R1673" s="56"/>
      <c r="S1673" s="56"/>
      <c r="T1673" s="56"/>
      <c r="U1673" s="56"/>
    </row>
    <row r="1674">
      <c r="A1674" s="56"/>
      <c r="B1674" s="56"/>
      <c r="C1674" s="57"/>
      <c r="D1674" s="58"/>
      <c r="E1674" s="56"/>
      <c r="F1674" s="56"/>
      <c r="G1674" s="56"/>
      <c r="H1674" s="56"/>
      <c r="I1674" s="56"/>
      <c r="J1674" s="56"/>
      <c r="K1674" s="56"/>
      <c r="L1674" s="56"/>
      <c r="M1674" s="56"/>
      <c r="N1674" s="56"/>
      <c r="O1674" s="56"/>
      <c r="P1674" s="56"/>
      <c r="Q1674" s="56"/>
      <c r="R1674" s="56"/>
      <c r="S1674" s="56"/>
      <c r="T1674" s="56"/>
      <c r="U1674" s="56"/>
    </row>
    <row r="1675">
      <c r="A1675" s="56"/>
      <c r="B1675" s="56"/>
      <c r="C1675" s="57"/>
      <c r="D1675" s="58"/>
      <c r="E1675" s="56"/>
      <c r="F1675" s="56"/>
      <c r="G1675" s="56"/>
      <c r="H1675" s="56"/>
      <c r="I1675" s="56"/>
      <c r="J1675" s="56"/>
      <c r="K1675" s="56"/>
      <c r="L1675" s="56"/>
      <c r="M1675" s="56"/>
      <c r="N1675" s="56"/>
      <c r="O1675" s="56"/>
      <c r="P1675" s="56"/>
      <c r="Q1675" s="56"/>
      <c r="R1675" s="56"/>
      <c r="S1675" s="56"/>
      <c r="T1675" s="56"/>
      <c r="U1675" s="56"/>
    </row>
    <row r="1676">
      <c r="A1676" s="56"/>
      <c r="B1676" s="56"/>
      <c r="C1676" s="57"/>
      <c r="D1676" s="58"/>
      <c r="E1676" s="56"/>
      <c r="F1676" s="56"/>
      <c r="G1676" s="56"/>
      <c r="H1676" s="56"/>
      <c r="I1676" s="56"/>
      <c r="J1676" s="56"/>
      <c r="K1676" s="56"/>
      <c r="L1676" s="56"/>
      <c r="M1676" s="56"/>
      <c r="N1676" s="56"/>
      <c r="O1676" s="56"/>
      <c r="P1676" s="56"/>
      <c r="Q1676" s="56"/>
      <c r="R1676" s="56"/>
      <c r="S1676" s="56"/>
      <c r="T1676" s="56"/>
      <c r="U1676" s="56"/>
    </row>
    <row r="1677">
      <c r="A1677" s="56"/>
      <c r="B1677" s="56"/>
      <c r="C1677" s="57"/>
      <c r="D1677" s="58"/>
      <c r="E1677" s="56"/>
      <c r="F1677" s="56"/>
      <c r="G1677" s="56"/>
      <c r="H1677" s="56"/>
      <c r="I1677" s="56"/>
      <c r="J1677" s="56"/>
      <c r="K1677" s="56"/>
      <c r="L1677" s="56"/>
      <c r="M1677" s="56"/>
      <c r="N1677" s="56"/>
      <c r="O1677" s="56"/>
      <c r="P1677" s="56"/>
      <c r="Q1677" s="56"/>
      <c r="R1677" s="56"/>
      <c r="S1677" s="56"/>
      <c r="T1677" s="56"/>
      <c r="U1677" s="56"/>
    </row>
    <row r="1678">
      <c r="A1678" s="56"/>
      <c r="B1678" s="56"/>
      <c r="C1678" s="57"/>
      <c r="D1678" s="58"/>
      <c r="E1678" s="56"/>
      <c r="F1678" s="56"/>
      <c r="G1678" s="56"/>
      <c r="H1678" s="56"/>
      <c r="I1678" s="56"/>
      <c r="J1678" s="56"/>
      <c r="K1678" s="56"/>
      <c r="L1678" s="56"/>
      <c r="M1678" s="56"/>
      <c r="N1678" s="56"/>
      <c r="O1678" s="56"/>
      <c r="P1678" s="56"/>
      <c r="Q1678" s="56"/>
      <c r="R1678" s="56"/>
      <c r="S1678" s="56"/>
      <c r="T1678" s="56"/>
      <c r="U1678" s="56"/>
    </row>
    <row r="1679">
      <c r="A1679" s="56"/>
      <c r="B1679" s="56"/>
      <c r="C1679" s="57"/>
      <c r="D1679" s="58"/>
      <c r="E1679" s="56"/>
      <c r="F1679" s="56"/>
      <c r="G1679" s="56"/>
      <c r="H1679" s="56"/>
      <c r="I1679" s="56"/>
      <c r="J1679" s="56"/>
      <c r="K1679" s="56"/>
      <c r="L1679" s="56"/>
      <c r="M1679" s="56"/>
      <c r="N1679" s="56"/>
      <c r="O1679" s="56"/>
      <c r="P1679" s="56"/>
      <c r="Q1679" s="56"/>
      <c r="R1679" s="56"/>
      <c r="S1679" s="56"/>
      <c r="T1679" s="56"/>
      <c r="U1679" s="56"/>
    </row>
    <row r="1680">
      <c r="A1680" s="56"/>
      <c r="B1680" s="56"/>
      <c r="C1680" s="57"/>
      <c r="D1680" s="58"/>
      <c r="E1680" s="56"/>
      <c r="F1680" s="56"/>
      <c r="G1680" s="56"/>
      <c r="H1680" s="56"/>
      <c r="I1680" s="56"/>
      <c r="J1680" s="56"/>
      <c r="K1680" s="56"/>
      <c r="L1680" s="56"/>
      <c r="M1680" s="56"/>
      <c r="N1680" s="56"/>
      <c r="O1680" s="56"/>
      <c r="P1680" s="56"/>
      <c r="Q1680" s="56"/>
      <c r="R1680" s="56"/>
      <c r="S1680" s="56"/>
      <c r="T1680" s="56"/>
      <c r="U1680" s="56"/>
    </row>
    <row r="1681">
      <c r="A1681" s="56"/>
      <c r="B1681" s="56"/>
      <c r="C1681" s="57"/>
      <c r="D1681" s="58"/>
      <c r="E1681" s="56"/>
      <c r="F1681" s="56"/>
      <c r="G1681" s="56"/>
      <c r="H1681" s="56"/>
      <c r="I1681" s="56"/>
      <c r="J1681" s="56"/>
      <c r="K1681" s="56"/>
      <c r="L1681" s="56"/>
      <c r="M1681" s="56"/>
      <c r="N1681" s="56"/>
      <c r="O1681" s="56"/>
      <c r="P1681" s="56"/>
      <c r="Q1681" s="56"/>
      <c r="R1681" s="56"/>
      <c r="S1681" s="56"/>
      <c r="T1681" s="56"/>
      <c r="U1681" s="56"/>
    </row>
    <row r="1682">
      <c r="A1682" s="56"/>
      <c r="B1682" s="56"/>
      <c r="C1682" s="57"/>
      <c r="D1682" s="58"/>
      <c r="E1682" s="56"/>
      <c r="F1682" s="56"/>
      <c r="G1682" s="56"/>
      <c r="H1682" s="56"/>
      <c r="I1682" s="56"/>
      <c r="J1682" s="56"/>
      <c r="K1682" s="56"/>
      <c r="L1682" s="56"/>
      <c r="M1682" s="56"/>
      <c r="N1682" s="56"/>
      <c r="O1682" s="56"/>
      <c r="P1682" s="56"/>
      <c r="Q1682" s="56"/>
      <c r="R1682" s="56"/>
      <c r="S1682" s="56"/>
      <c r="T1682" s="56"/>
      <c r="U1682" s="56"/>
    </row>
    <row r="1683">
      <c r="A1683" s="56"/>
      <c r="B1683" s="56"/>
      <c r="C1683" s="57"/>
      <c r="D1683" s="58"/>
      <c r="E1683" s="56"/>
      <c r="F1683" s="56"/>
      <c r="G1683" s="56"/>
      <c r="H1683" s="56"/>
      <c r="I1683" s="56"/>
      <c r="J1683" s="56"/>
      <c r="K1683" s="56"/>
      <c r="L1683" s="56"/>
      <c r="M1683" s="56"/>
      <c r="N1683" s="56"/>
      <c r="O1683" s="56"/>
      <c r="P1683" s="56"/>
      <c r="Q1683" s="56"/>
      <c r="R1683" s="56"/>
      <c r="S1683" s="56"/>
      <c r="T1683" s="56"/>
      <c r="U1683" s="56"/>
    </row>
    <row r="1684">
      <c r="A1684" s="56"/>
      <c r="B1684" s="56"/>
      <c r="C1684" s="57"/>
      <c r="D1684" s="58"/>
      <c r="E1684" s="56"/>
      <c r="F1684" s="56"/>
      <c r="G1684" s="56"/>
      <c r="H1684" s="56"/>
      <c r="I1684" s="56"/>
      <c r="J1684" s="56"/>
      <c r="K1684" s="56"/>
      <c r="L1684" s="56"/>
      <c r="M1684" s="56"/>
      <c r="N1684" s="56"/>
      <c r="O1684" s="56"/>
      <c r="P1684" s="56"/>
      <c r="Q1684" s="56"/>
      <c r="R1684" s="56"/>
      <c r="S1684" s="56"/>
      <c r="T1684" s="56"/>
      <c r="U1684" s="56"/>
    </row>
    <row r="1685">
      <c r="A1685" s="56"/>
      <c r="B1685" s="56"/>
      <c r="C1685" s="57"/>
      <c r="D1685" s="58"/>
      <c r="E1685" s="56"/>
      <c r="F1685" s="56"/>
      <c r="G1685" s="56"/>
      <c r="H1685" s="56"/>
      <c r="I1685" s="56"/>
      <c r="J1685" s="56"/>
      <c r="K1685" s="56"/>
      <c r="L1685" s="56"/>
      <c r="M1685" s="56"/>
      <c r="N1685" s="56"/>
      <c r="O1685" s="56"/>
      <c r="P1685" s="56"/>
      <c r="Q1685" s="56"/>
      <c r="R1685" s="56"/>
      <c r="S1685" s="56"/>
      <c r="T1685" s="56"/>
      <c r="U1685" s="56"/>
    </row>
    <row r="1686">
      <c r="A1686" s="56"/>
      <c r="B1686" s="56"/>
      <c r="C1686" s="57"/>
      <c r="D1686" s="58"/>
      <c r="E1686" s="56"/>
      <c r="F1686" s="56"/>
      <c r="G1686" s="56"/>
      <c r="H1686" s="56"/>
      <c r="I1686" s="56"/>
      <c r="J1686" s="56"/>
      <c r="K1686" s="56"/>
      <c r="L1686" s="56"/>
      <c r="M1686" s="56"/>
      <c r="N1686" s="56"/>
      <c r="O1686" s="56"/>
      <c r="P1686" s="56"/>
      <c r="Q1686" s="56"/>
      <c r="R1686" s="56"/>
      <c r="S1686" s="56"/>
      <c r="T1686" s="56"/>
      <c r="U1686" s="56"/>
    </row>
    <row r="1687">
      <c r="A1687" s="56"/>
      <c r="B1687" s="56"/>
      <c r="C1687" s="57"/>
      <c r="D1687" s="58"/>
      <c r="E1687" s="56"/>
      <c r="F1687" s="56"/>
      <c r="G1687" s="56"/>
      <c r="H1687" s="56"/>
      <c r="I1687" s="56"/>
      <c r="J1687" s="56"/>
      <c r="K1687" s="56"/>
      <c r="L1687" s="56"/>
      <c r="M1687" s="56"/>
      <c r="N1687" s="56"/>
      <c r="O1687" s="56"/>
      <c r="P1687" s="56"/>
      <c r="Q1687" s="56"/>
      <c r="R1687" s="56"/>
      <c r="S1687" s="56"/>
      <c r="T1687" s="56"/>
      <c r="U1687" s="56"/>
    </row>
    <row r="1688">
      <c r="A1688" s="56"/>
      <c r="B1688" s="56"/>
      <c r="C1688" s="57"/>
      <c r="D1688" s="58"/>
      <c r="E1688" s="56"/>
      <c r="F1688" s="56"/>
      <c r="G1688" s="56"/>
      <c r="H1688" s="56"/>
      <c r="I1688" s="56"/>
      <c r="J1688" s="56"/>
      <c r="K1688" s="56"/>
      <c r="L1688" s="56"/>
      <c r="M1688" s="56"/>
      <c r="N1688" s="56"/>
      <c r="O1688" s="56"/>
      <c r="P1688" s="56"/>
      <c r="Q1688" s="56"/>
      <c r="R1688" s="56"/>
      <c r="S1688" s="56"/>
      <c r="T1688" s="56"/>
      <c r="U1688" s="56"/>
    </row>
    <row r="1689">
      <c r="A1689" s="56"/>
      <c r="B1689" s="56"/>
      <c r="C1689" s="57"/>
      <c r="D1689" s="58"/>
      <c r="E1689" s="56"/>
      <c r="F1689" s="56"/>
      <c r="G1689" s="56"/>
      <c r="H1689" s="56"/>
      <c r="I1689" s="56"/>
      <c r="J1689" s="56"/>
      <c r="K1689" s="56"/>
      <c r="L1689" s="56"/>
      <c r="M1689" s="56"/>
      <c r="N1689" s="56"/>
      <c r="O1689" s="56"/>
      <c r="P1689" s="56"/>
      <c r="Q1689" s="56"/>
      <c r="R1689" s="56"/>
      <c r="S1689" s="56"/>
      <c r="T1689" s="56"/>
      <c r="U1689" s="56"/>
    </row>
    <row r="1690">
      <c r="A1690" s="56"/>
      <c r="B1690" s="56"/>
      <c r="C1690" s="57"/>
      <c r="D1690" s="58"/>
      <c r="E1690" s="56"/>
      <c r="F1690" s="56"/>
      <c r="G1690" s="56"/>
      <c r="H1690" s="56"/>
      <c r="I1690" s="56"/>
      <c r="J1690" s="56"/>
      <c r="K1690" s="56"/>
      <c r="L1690" s="56"/>
      <c r="M1690" s="56"/>
      <c r="N1690" s="56"/>
      <c r="O1690" s="56"/>
      <c r="P1690" s="56"/>
      <c r="Q1690" s="56"/>
      <c r="R1690" s="56"/>
      <c r="S1690" s="56"/>
      <c r="T1690" s="56"/>
      <c r="U1690" s="56"/>
    </row>
    <row r="1691">
      <c r="A1691" s="56"/>
      <c r="B1691" s="56"/>
      <c r="C1691" s="57"/>
      <c r="D1691" s="58"/>
      <c r="E1691" s="56"/>
      <c r="F1691" s="56"/>
      <c r="G1691" s="56"/>
      <c r="H1691" s="56"/>
      <c r="I1691" s="56"/>
      <c r="J1691" s="56"/>
      <c r="K1691" s="56"/>
      <c r="L1691" s="56"/>
      <c r="M1691" s="56"/>
      <c r="N1691" s="56"/>
      <c r="O1691" s="56"/>
      <c r="P1691" s="56"/>
      <c r="Q1691" s="56"/>
      <c r="R1691" s="56"/>
      <c r="S1691" s="56"/>
      <c r="T1691" s="56"/>
      <c r="U1691" s="56"/>
    </row>
    <row r="1692">
      <c r="A1692" s="56"/>
      <c r="B1692" s="56"/>
      <c r="C1692" s="57"/>
      <c r="D1692" s="58"/>
      <c r="E1692" s="56"/>
      <c r="F1692" s="56"/>
      <c r="G1692" s="56"/>
      <c r="H1692" s="56"/>
      <c r="I1692" s="56"/>
      <c r="J1692" s="56"/>
      <c r="K1692" s="56"/>
      <c r="L1692" s="56"/>
      <c r="M1692" s="56"/>
      <c r="N1692" s="56"/>
      <c r="O1692" s="56"/>
      <c r="P1692" s="56"/>
      <c r="Q1692" s="56"/>
      <c r="R1692" s="56"/>
      <c r="S1692" s="56"/>
      <c r="T1692" s="56"/>
      <c r="U1692" s="56"/>
    </row>
    <row r="1693">
      <c r="A1693" s="56"/>
      <c r="B1693" s="56"/>
      <c r="C1693" s="57"/>
      <c r="D1693" s="58"/>
      <c r="E1693" s="56"/>
      <c r="F1693" s="56"/>
      <c r="G1693" s="56"/>
      <c r="H1693" s="56"/>
      <c r="I1693" s="56"/>
      <c r="J1693" s="56"/>
      <c r="K1693" s="56"/>
      <c r="L1693" s="56"/>
      <c r="M1693" s="56"/>
      <c r="N1693" s="56"/>
      <c r="O1693" s="56"/>
      <c r="P1693" s="56"/>
      <c r="Q1693" s="56"/>
      <c r="R1693" s="56"/>
      <c r="S1693" s="56"/>
      <c r="T1693" s="56"/>
      <c r="U1693" s="56"/>
    </row>
    <row r="1694">
      <c r="A1694" s="56"/>
      <c r="B1694" s="56"/>
      <c r="C1694" s="57"/>
      <c r="D1694" s="58"/>
      <c r="E1694" s="56"/>
      <c r="F1694" s="56"/>
      <c r="G1694" s="56"/>
      <c r="H1694" s="56"/>
      <c r="I1694" s="56"/>
      <c r="J1694" s="56"/>
      <c r="K1694" s="56"/>
      <c r="L1694" s="56"/>
      <c r="M1694" s="56"/>
      <c r="N1694" s="56"/>
      <c r="O1694" s="56"/>
      <c r="P1694" s="56"/>
      <c r="Q1694" s="56"/>
      <c r="R1694" s="56"/>
      <c r="S1694" s="56"/>
      <c r="T1694" s="56"/>
      <c r="U1694" s="56"/>
    </row>
    <row r="1695">
      <c r="A1695" s="56"/>
      <c r="B1695" s="56"/>
      <c r="C1695" s="57"/>
      <c r="D1695" s="58"/>
      <c r="E1695" s="56"/>
      <c r="F1695" s="56"/>
      <c r="G1695" s="56"/>
      <c r="H1695" s="56"/>
      <c r="I1695" s="56"/>
      <c r="J1695" s="56"/>
      <c r="K1695" s="56"/>
      <c r="L1695" s="56"/>
      <c r="M1695" s="56"/>
      <c r="N1695" s="56"/>
      <c r="O1695" s="56"/>
      <c r="P1695" s="56"/>
      <c r="Q1695" s="56"/>
      <c r="R1695" s="56"/>
      <c r="S1695" s="56"/>
      <c r="T1695" s="56"/>
      <c r="U1695" s="56"/>
    </row>
    <row r="1696">
      <c r="A1696" s="56"/>
      <c r="B1696" s="56"/>
      <c r="C1696" s="57"/>
      <c r="D1696" s="58"/>
      <c r="E1696" s="56"/>
      <c r="F1696" s="56"/>
      <c r="G1696" s="56"/>
      <c r="H1696" s="56"/>
      <c r="I1696" s="56"/>
      <c r="J1696" s="56"/>
      <c r="K1696" s="56"/>
      <c r="L1696" s="56"/>
      <c r="M1696" s="56"/>
      <c r="N1696" s="56"/>
      <c r="O1696" s="56"/>
      <c r="P1696" s="56"/>
      <c r="Q1696" s="56"/>
      <c r="R1696" s="56"/>
      <c r="S1696" s="56"/>
      <c r="T1696" s="56"/>
      <c r="U1696" s="56"/>
    </row>
    <row r="1697">
      <c r="A1697" s="56"/>
      <c r="B1697" s="56"/>
      <c r="C1697" s="57"/>
      <c r="D1697" s="58"/>
      <c r="E1697" s="56"/>
      <c r="F1697" s="56"/>
      <c r="G1697" s="56"/>
      <c r="H1697" s="56"/>
      <c r="I1697" s="56"/>
      <c r="J1697" s="56"/>
      <c r="K1697" s="56"/>
      <c r="L1697" s="56"/>
      <c r="M1697" s="56"/>
      <c r="N1697" s="56"/>
      <c r="O1697" s="56"/>
      <c r="P1697" s="56"/>
      <c r="Q1697" s="56"/>
      <c r="R1697" s="56"/>
      <c r="S1697" s="56"/>
      <c r="T1697" s="56"/>
      <c r="U1697" s="56"/>
    </row>
    <row r="1698">
      <c r="A1698" s="56"/>
      <c r="B1698" s="56"/>
      <c r="C1698" s="57"/>
      <c r="D1698" s="58"/>
      <c r="E1698" s="56"/>
      <c r="F1698" s="56"/>
      <c r="G1698" s="56"/>
      <c r="H1698" s="56"/>
      <c r="I1698" s="56"/>
      <c r="J1698" s="56"/>
      <c r="K1698" s="56"/>
      <c r="L1698" s="56"/>
      <c r="M1698" s="56"/>
      <c r="N1698" s="56"/>
      <c r="O1698" s="56"/>
      <c r="P1698" s="56"/>
      <c r="Q1698" s="56"/>
      <c r="R1698" s="56"/>
      <c r="S1698" s="56"/>
      <c r="T1698" s="56"/>
      <c r="U1698" s="56"/>
    </row>
    <row r="1699">
      <c r="A1699" s="56"/>
      <c r="B1699" s="56"/>
      <c r="C1699" s="57"/>
      <c r="D1699" s="58"/>
      <c r="E1699" s="56"/>
      <c r="F1699" s="56"/>
      <c r="G1699" s="56"/>
      <c r="H1699" s="56"/>
      <c r="I1699" s="56"/>
      <c r="J1699" s="56"/>
      <c r="K1699" s="56"/>
      <c r="L1699" s="56"/>
      <c r="M1699" s="56"/>
      <c r="N1699" s="56"/>
      <c r="O1699" s="56"/>
      <c r="P1699" s="56"/>
      <c r="Q1699" s="56"/>
      <c r="R1699" s="56"/>
      <c r="S1699" s="56"/>
      <c r="T1699" s="56"/>
      <c r="U1699" s="56"/>
    </row>
    <row r="1700">
      <c r="A1700" s="56"/>
      <c r="B1700" s="56"/>
      <c r="C1700" s="57"/>
      <c r="D1700" s="58"/>
      <c r="E1700" s="56"/>
      <c r="F1700" s="56"/>
      <c r="G1700" s="56"/>
      <c r="H1700" s="56"/>
      <c r="I1700" s="56"/>
      <c r="J1700" s="56"/>
      <c r="K1700" s="56"/>
      <c r="L1700" s="56"/>
      <c r="M1700" s="56"/>
      <c r="N1700" s="56"/>
      <c r="O1700" s="56"/>
      <c r="P1700" s="56"/>
      <c r="Q1700" s="56"/>
      <c r="R1700" s="56"/>
      <c r="S1700" s="56"/>
      <c r="T1700" s="56"/>
      <c r="U1700" s="56"/>
    </row>
    <row r="1701">
      <c r="A1701" s="56"/>
      <c r="B1701" s="56"/>
      <c r="C1701" s="57"/>
      <c r="D1701" s="58"/>
      <c r="E1701" s="56"/>
      <c r="F1701" s="56"/>
      <c r="G1701" s="56"/>
      <c r="H1701" s="56"/>
      <c r="I1701" s="56"/>
      <c r="J1701" s="56"/>
      <c r="K1701" s="56"/>
      <c r="L1701" s="56"/>
      <c r="M1701" s="56"/>
      <c r="N1701" s="56"/>
      <c r="O1701" s="56"/>
      <c r="P1701" s="56"/>
      <c r="Q1701" s="56"/>
      <c r="R1701" s="56"/>
      <c r="S1701" s="56"/>
      <c r="T1701" s="56"/>
      <c r="U1701" s="56"/>
    </row>
    <row r="1702">
      <c r="A1702" s="56"/>
      <c r="B1702" s="56"/>
      <c r="C1702" s="57"/>
      <c r="D1702" s="58"/>
      <c r="E1702" s="56"/>
      <c r="F1702" s="56"/>
      <c r="G1702" s="56"/>
      <c r="H1702" s="56"/>
      <c r="I1702" s="56"/>
      <c r="J1702" s="56"/>
      <c r="K1702" s="56"/>
      <c r="L1702" s="56"/>
      <c r="M1702" s="56"/>
      <c r="N1702" s="56"/>
      <c r="O1702" s="56"/>
      <c r="P1702" s="56"/>
      <c r="Q1702" s="56"/>
      <c r="R1702" s="56"/>
      <c r="S1702" s="56"/>
      <c r="T1702" s="56"/>
      <c r="U1702" s="56"/>
    </row>
    <row r="1703">
      <c r="A1703" s="56"/>
      <c r="B1703" s="56"/>
      <c r="C1703" s="57"/>
      <c r="D1703" s="58"/>
      <c r="E1703" s="56"/>
      <c r="F1703" s="56"/>
      <c r="G1703" s="56"/>
      <c r="H1703" s="56"/>
      <c r="I1703" s="56"/>
      <c r="J1703" s="56"/>
      <c r="K1703" s="56"/>
      <c r="L1703" s="56"/>
      <c r="M1703" s="56"/>
      <c r="N1703" s="56"/>
      <c r="O1703" s="56"/>
      <c r="P1703" s="56"/>
      <c r="Q1703" s="56"/>
      <c r="R1703" s="56"/>
      <c r="S1703" s="56"/>
      <c r="T1703" s="56"/>
      <c r="U1703" s="56"/>
    </row>
    <row r="1704">
      <c r="A1704" s="56"/>
      <c r="B1704" s="56"/>
      <c r="C1704" s="57"/>
      <c r="D1704" s="58"/>
      <c r="E1704" s="56"/>
      <c r="F1704" s="56"/>
      <c r="G1704" s="56"/>
      <c r="H1704" s="56"/>
      <c r="I1704" s="56"/>
      <c r="J1704" s="56"/>
      <c r="K1704" s="56"/>
      <c r="L1704" s="56"/>
      <c r="M1704" s="56"/>
      <c r="N1704" s="56"/>
      <c r="O1704" s="56"/>
      <c r="P1704" s="56"/>
      <c r="Q1704" s="56"/>
      <c r="R1704" s="56"/>
      <c r="S1704" s="56"/>
      <c r="T1704" s="56"/>
      <c r="U1704" s="56"/>
    </row>
    <row r="1705">
      <c r="A1705" s="56"/>
      <c r="B1705" s="56"/>
      <c r="C1705" s="57"/>
      <c r="D1705" s="58"/>
      <c r="E1705" s="56"/>
      <c r="F1705" s="56"/>
      <c r="G1705" s="56"/>
      <c r="H1705" s="56"/>
      <c r="I1705" s="56"/>
      <c r="J1705" s="56"/>
      <c r="K1705" s="56"/>
      <c r="L1705" s="56"/>
      <c r="M1705" s="56"/>
      <c r="N1705" s="56"/>
      <c r="O1705" s="56"/>
      <c r="P1705" s="56"/>
      <c r="Q1705" s="56"/>
      <c r="R1705" s="56"/>
      <c r="S1705" s="56"/>
      <c r="T1705" s="56"/>
      <c r="U1705" s="56"/>
    </row>
    <row r="1706">
      <c r="A1706" s="56"/>
      <c r="B1706" s="56"/>
      <c r="C1706" s="57"/>
      <c r="D1706" s="58"/>
      <c r="E1706" s="56"/>
      <c r="F1706" s="56"/>
      <c r="G1706" s="56"/>
      <c r="H1706" s="56"/>
      <c r="I1706" s="56"/>
      <c r="J1706" s="56"/>
      <c r="K1706" s="56"/>
      <c r="L1706" s="56"/>
      <c r="M1706" s="56"/>
      <c r="N1706" s="56"/>
      <c r="O1706" s="56"/>
      <c r="P1706" s="56"/>
      <c r="Q1706" s="56"/>
      <c r="R1706" s="56"/>
      <c r="S1706" s="56"/>
      <c r="T1706" s="56"/>
      <c r="U1706" s="56"/>
    </row>
    <row r="1707">
      <c r="A1707" s="56"/>
      <c r="B1707" s="56"/>
      <c r="C1707" s="57"/>
      <c r="D1707" s="58"/>
      <c r="E1707" s="56"/>
      <c r="F1707" s="56"/>
      <c r="G1707" s="56"/>
      <c r="H1707" s="56"/>
      <c r="I1707" s="56"/>
      <c r="J1707" s="56"/>
      <c r="K1707" s="56"/>
      <c r="L1707" s="56"/>
      <c r="M1707" s="56"/>
      <c r="N1707" s="56"/>
      <c r="O1707" s="56"/>
      <c r="P1707" s="56"/>
      <c r="Q1707" s="56"/>
      <c r="R1707" s="56"/>
      <c r="S1707" s="56"/>
      <c r="T1707" s="56"/>
      <c r="U1707" s="56"/>
    </row>
    <row r="1708">
      <c r="A1708" s="56"/>
      <c r="B1708" s="56"/>
      <c r="C1708" s="57"/>
      <c r="D1708" s="58"/>
      <c r="E1708" s="56"/>
      <c r="F1708" s="56"/>
      <c r="G1708" s="56"/>
      <c r="H1708" s="56"/>
      <c r="I1708" s="56"/>
      <c r="J1708" s="56"/>
      <c r="K1708" s="56"/>
      <c r="L1708" s="56"/>
      <c r="M1708" s="56"/>
      <c r="N1708" s="56"/>
      <c r="O1708" s="56"/>
      <c r="P1708" s="56"/>
      <c r="Q1708" s="56"/>
      <c r="R1708" s="56"/>
      <c r="S1708" s="56"/>
      <c r="T1708" s="56"/>
      <c r="U1708" s="56"/>
    </row>
    <row r="1709">
      <c r="A1709" s="56"/>
      <c r="B1709" s="56"/>
      <c r="C1709" s="57"/>
      <c r="D1709" s="58"/>
      <c r="E1709" s="56"/>
      <c r="F1709" s="56"/>
      <c r="G1709" s="56"/>
      <c r="H1709" s="56"/>
      <c r="I1709" s="56"/>
      <c r="J1709" s="56"/>
      <c r="K1709" s="56"/>
      <c r="L1709" s="56"/>
      <c r="M1709" s="56"/>
      <c r="N1709" s="56"/>
      <c r="O1709" s="56"/>
      <c r="P1709" s="56"/>
      <c r="Q1709" s="56"/>
      <c r="R1709" s="56"/>
      <c r="S1709" s="56"/>
      <c r="T1709" s="56"/>
      <c r="U1709" s="56"/>
    </row>
    <row r="1710">
      <c r="A1710" s="56"/>
      <c r="B1710" s="56"/>
      <c r="C1710" s="57"/>
      <c r="D1710" s="58"/>
      <c r="E1710" s="56"/>
      <c r="F1710" s="56"/>
      <c r="G1710" s="56"/>
      <c r="H1710" s="56"/>
      <c r="I1710" s="56"/>
      <c r="J1710" s="56"/>
      <c r="K1710" s="56"/>
      <c r="L1710" s="56"/>
      <c r="M1710" s="56"/>
      <c r="N1710" s="56"/>
      <c r="O1710" s="56"/>
      <c r="P1710" s="56"/>
      <c r="Q1710" s="56"/>
      <c r="R1710" s="56"/>
      <c r="S1710" s="56"/>
      <c r="T1710" s="56"/>
      <c r="U1710" s="56"/>
    </row>
    <row r="1711">
      <c r="A1711" s="56"/>
      <c r="B1711" s="56"/>
      <c r="C1711" s="57"/>
      <c r="D1711" s="58"/>
      <c r="E1711" s="56"/>
      <c r="F1711" s="56"/>
      <c r="G1711" s="56"/>
      <c r="H1711" s="56"/>
      <c r="I1711" s="56"/>
      <c r="J1711" s="56"/>
      <c r="K1711" s="56"/>
      <c r="L1711" s="56"/>
      <c r="M1711" s="56"/>
      <c r="N1711" s="56"/>
      <c r="O1711" s="56"/>
      <c r="P1711" s="56"/>
      <c r="Q1711" s="56"/>
      <c r="R1711" s="56"/>
      <c r="S1711" s="56"/>
      <c r="T1711" s="56"/>
      <c r="U1711" s="56"/>
    </row>
    <row r="1712">
      <c r="A1712" s="56"/>
      <c r="B1712" s="56"/>
      <c r="C1712" s="57"/>
      <c r="D1712" s="58"/>
      <c r="E1712" s="56"/>
      <c r="F1712" s="56"/>
      <c r="G1712" s="56"/>
      <c r="H1712" s="56"/>
      <c r="I1712" s="56"/>
      <c r="J1712" s="56"/>
      <c r="K1712" s="56"/>
      <c r="L1712" s="56"/>
      <c r="M1712" s="56"/>
      <c r="N1712" s="56"/>
      <c r="O1712" s="56"/>
      <c r="P1712" s="56"/>
      <c r="Q1712" s="56"/>
      <c r="R1712" s="56"/>
      <c r="S1712" s="56"/>
      <c r="T1712" s="56"/>
      <c r="U1712" s="56"/>
    </row>
    <row r="1713">
      <c r="A1713" s="56"/>
      <c r="B1713" s="56"/>
      <c r="C1713" s="57"/>
      <c r="D1713" s="58"/>
      <c r="E1713" s="56"/>
      <c r="F1713" s="56"/>
      <c r="G1713" s="56"/>
      <c r="H1713" s="56"/>
      <c r="I1713" s="56"/>
      <c r="J1713" s="56"/>
      <c r="K1713" s="56"/>
      <c r="L1713" s="56"/>
      <c r="M1713" s="56"/>
      <c r="N1713" s="56"/>
      <c r="O1713" s="56"/>
      <c r="P1713" s="56"/>
      <c r="Q1713" s="56"/>
      <c r="R1713" s="56"/>
      <c r="S1713" s="56"/>
      <c r="T1713" s="56"/>
      <c r="U1713" s="56"/>
    </row>
    <row r="1714">
      <c r="A1714" s="56"/>
      <c r="B1714" s="56"/>
      <c r="C1714" s="57"/>
      <c r="D1714" s="58"/>
      <c r="E1714" s="56"/>
      <c r="F1714" s="56"/>
      <c r="G1714" s="56"/>
      <c r="H1714" s="56"/>
      <c r="I1714" s="56"/>
      <c r="J1714" s="56"/>
      <c r="K1714" s="56"/>
      <c r="L1714" s="56"/>
      <c r="M1714" s="56"/>
      <c r="N1714" s="56"/>
      <c r="O1714" s="56"/>
      <c r="P1714" s="56"/>
      <c r="Q1714" s="56"/>
      <c r="R1714" s="56"/>
      <c r="S1714" s="56"/>
      <c r="T1714" s="56"/>
      <c r="U1714" s="56"/>
    </row>
    <row r="1715">
      <c r="A1715" s="56"/>
      <c r="B1715" s="56"/>
      <c r="C1715" s="57"/>
      <c r="D1715" s="58"/>
      <c r="E1715" s="56"/>
      <c r="F1715" s="56"/>
      <c r="G1715" s="56"/>
      <c r="H1715" s="56"/>
      <c r="I1715" s="56"/>
      <c r="J1715" s="56"/>
      <c r="K1715" s="56"/>
      <c r="L1715" s="56"/>
      <c r="M1715" s="56"/>
      <c r="N1715" s="56"/>
      <c r="O1715" s="56"/>
      <c r="P1715" s="56"/>
      <c r="Q1715" s="56"/>
      <c r="R1715" s="56"/>
      <c r="S1715" s="56"/>
      <c r="T1715" s="56"/>
      <c r="U1715" s="56"/>
    </row>
    <row r="1716">
      <c r="A1716" s="56"/>
      <c r="B1716" s="56"/>
      <c r="C1716" s="57"/>
      <c r="D1716" s="58"/>
      <c r="E1716" s="56"/>
      <c r="F1716" s="56"/>
      <c r="G1716" s="56"/>
      <c r="H1716" s="56"/>
      <c r="I1716" s="56"/>
      <c r="J1716" s="56"/>
      <c r="K1716" s="56"/>
      <c r="L1716" s="56"/>
      <c r="M1716" s="56"/>
      <c r="N1716" s="56"/>
      <c r="O1716" s="56"/>
      <c r="P1716" s="56"/>
      <c r="Q1716" s="56"/>
      <c r="R1716" s="56"/>
      <c r="S1716" s="56"/>
      <c r="T1716" s="56"/>
      <c r="U1716" s="56"/>
    </row>
    <row r="1717">
      <c r="A1717" s="56"/>
      <c r="B1717" s="56"/>
      <c r="C1717" s="57"/>
      <c r="D1717" s="58"/>
      <c r="E1717" s="56"/>
      <c r="F1717" s="56"/>
      <c r="G1717" s="56"/>
      <c r="H1717" s="56"/>
      <c r="I1717" s="56"/>
      <c r="J1717" s="56"/>
      <c r="K1717" s="56"/>
      <c r="L1717" s="56"/>
      <c r="M1717" s="56"/>
      <c r="N1717" s="56"/>
      <c r="O1717" s="56"/>
      <c r="P1717" s="56"/>
      <c r="Q1717" s="56"/>
      <c r="R1717" s="56"/>
      <c r="S1717" s="56"/>
      <c r="T1717" s="56"/>
      <c r="U1717" s="56"/>
    </row>
    <row r="1718">
      <c r="A1718" s="56"/>
      <c r="B1718" s="56"/>
      <c r="C1718" s="57"/>
      <c r="D1718" s="58"/>
      <c r="E1718" s="56"/>
      <c r="F1718" s="56"/>
      <c r="G1718" s="56"/>
      <c r="H1718" s="56"/>
      <c r="I1718" s="56"/>
      <c r="J1718" s="56"/>
      <c r="K1718" s="56"/>
      <c r="L1718" s="56"/>
      <c r="M1718" s="56"/>
      <c r="N1718" s="56"/>
      <c r="O1718" s="56"/>
      <c r="P1718" s="56"/>
      <c r="Q1718" s="56"/>
      <c r="R1718" s="56"/>
      <c r="S1718" s="56"/>
      <c r="T1718" s="56"/>
      <c r="U1718" s="56"/>
    </row>
    <row r="1719">
      <c r="A1719" s="56"/>
      <c r="B1719" s="56"/>
      <c r="C1719" s="57"/>
      <c r="D1719" s="58"/>
      <c r="E1719" s="56"/>
      <c r="F1719" s="56"/>
      <c r="G1719" s="56"/>
      <c r="H1719" s="56"/>
      <c r="I1719" s="56"/>
      <c r="J1719" s="56"/>
      <c r="K1719" s="56"/>
      <c r="L1719" s="56"/>
      <c r="M1719" s="56"/>
      <c r="N1719" s="56"/>
      <c r="O1719" s="56"/>
      <c r="P1719" s="56"/>
      <c r="Q1719" s="56"/>
      <c r="R1719" s="56"/>
      <c r="S1719" s="56"/>
      <c r="T1719" s="56"/>
      <c r="U1719" s="56"/>
    </row>
    <row r="1720">
      <c r="A1720" s="56"/>
      <c r="B1720" s="56"/>
      <c r="C1720" s="57"/>
      <c r="D1720" s="58"/>
      <c r="E1720" s="56"/>
      <c r="F1720" s="56"/>
      <c r="G1720" s="56"/>
      <c r="H1720" s="56"/>
      <c r="I1720" s="56"/>
      <c r="J1720" s="56"/>
      <c r="K1720" s="56"/>
      <c r="L1720" s="56"/>
      <c r="M1720" s="56"/>
      <c r="N1720" s="56"/>
      <c r="O1720" s="56"/>
      <c r="P1720" s="56"/>
      <c r="Q1720" s="56"/>
      <c r="R1720" s="56"/>
      <c r="S1720" s="56"/>
      <c r="T1720" s="56"/>
      <c r="U1720" s="56"/>
    </row>
    <row r="1721">
      <c r="A1721" s="56"/>
      <c r="B1721" s="56"/>
      <c r="C1721" s="57"/>
      <c r="D1721" s="58"/>
      <c r="E1721" s="56"/>
      <c r="F1721" s="56"/>
      <c r="G1721" s="56"/>
      <c r="H1721" s="56"/>
      <c r="I1721" s="56"/>
      <c r="J1721" s="56"/>
      <c r="K1721" s="56"/>
      <c r="L1721" s="56"/>
      <c r="M1721" s="56"/>
      <c r="N1721" s="56"/>
      <c r="O1721" s="56"/>
      <c r="P1721" s="56"/>
      <c r="Q1721" s="56"/>
      <c r="R1721" s="56"/>
      <c r="S1721" s="56"/>
      <c r="T1721" s="56"/>
      <c r="U1721" s="56"/>
    </row>
    <row r="1722">
      <c r="A1722" s="56"/>
      <c r="B1722" s="56"/>
      <c r="C1722" s="57"/>
      <c r="D1722" s="58"/>
      <c r="E1722" s="56"/>
      <c r="F1722" s="56"/>
      <c r="G1722" s="56"/>
      <c r="H1722" s="56"/>
      <c r="I1722" s="56"/>
      <c r="J1722" s="56"/>
      <c r="K1722" s="56"/>
      <c r="L1722" s="56"/>
      <c r="M1722" s="56"/>
      <c r="N1722" s="56"/>
      <c r="O1722" s="56"/>
      <c r="P1722" s="56"/>
      <c r="Q1722" s="56"/>
      <c r="R1722" s="56"/>
      <c r="S1722" s="56"/>
      <c r="T1722" s="56"/>
      <c r="U1722" s="56"/>
    </row>
    <row r="1723">
      <c r="A1723" s="56"/>
      <c r="B1723" s="56"/>
      <c r="C1723" s="57"/>
      <c r="D1723" s="58"/>
      <c r="E1723" s="56"/>
      <c r="F1723" s="56"/>
      <c r="G1723" s="56"/>
      <c r="H1723" s="56"/>
      <c r="I1723" s="56"/>
      <c r="J1723" s="56"/>
      <c r="K1723" s="56"/>
      <c r="L1723" s="56"/>
      <c r="M1723" s="56"/>
      <c r="N1723" s="56"/>
      <c r="O1723" s="56"/>
      <c r="P1723" s="56"/>
      <c r="Q1723" s="56"/>
      <c r="R1723" s="56"/>
      <c r="S1723" s="56"/>
      <c r="T1723" s="56"/>
      <c r="U1723" s="56"/>
    </row>
    <row r="1724">
      <c r="A1724" s="56"/>
      <c r="B1724" s="56"/>
      <c r="C1724" s="57"/>
      <c r="D1724" s="58"/>
      <c r="E1724" s="56"/>
      <c r="F1724" s="56"/>
      <c r="G1724" s="56"/>
      <c r="H1724" s="56"/>
      <c r="I1724" s="56"/>
      <c r="J1724" s="56"/>
      <c r="K1724" s="56"/>
      <c r="L1724" s="56"/>
      <c r="M1724" s="56"/>
      <c r="N1724" s="56"/>
      <c r="O1724" s="56"/>
      <c r="P1724" s="56"/>
      <c r="Q1724" s="56"/>
      <c r="R1724" s="56"/>
      <c r="S1724" s="56"/>
      <c r="T1724" s="56"/>
      <c r="U1724" s="56"/>
    </row>
    <row r="1725">
      <c r="A1725" s="56"/>
      <c r="B1725" s="56"/>
      <c r="C1725" s="57"/>
      <c r="D1725" s="58"/>
      <c r="E1725" s="56"/>
      <c r="F1725" s="56"/>
      <c r="G1725" s="56"/>
      <c r="H1725" s="56"/>
      <c r="I1725" s="56"/>
      <c r="J1725" s="56"/>
      <c r="K1725" s="56"/>
      <c r="L1725" s="56"/>
      <c r="M1725" s="56"/>
      <c r="N1725" s="56"/>
      <c r="O1725" s="56"/>
      <c r="P1725" s="56"/>
      <c r="Q1725" s="56"/>
      <c r="R1725" s="56"/>
      <c r="S1725" s="56"/>
      <c r="T1725" s="56"/>
      <c r="U1725" s="56"/>
    </row>
    <row r="1726">
      <c r="A1726" s="56"/>
      <c r="B1726" s="56"/>
      <c r="C1726" s="57"/>
      <c r="D1726" s="58"/>
      <c r="E1726" s="56"/>
      <c r="F1726" s="56"/>
      <c r="G1726" s="56"/>
      <c r="H1726" s="56"/>
      <c r="I1726" s="56"/>
      <c r="J1726" s="56"/>
      <c r="K1726" s="56"/>
      <c r="L1726" s="56"/>
      <c r="M1726" s="56"/>
      <c r="N1726" s="56"/>
      <c r="O1726" s="56"/>
      <c r="P1726" s="56"/>
      <c r="Q1726" s="56"/>
      <c r="R1726" s="56"/>
      <c r="S1726" s="56"/>
      <c r="T1726" s="56"/>
      <c r="U1726" s="56"/>
    </row>
    <row r="1727">
      <c r="A1727" s="56"/>
      <c r="B1727" s="56"/>
      <c r="C1727" s="57"/>
      <c r="D1727" s="58"/>
      <c r="E1727" s="56"/>
      <c r="F1727" s="56"/>
      <c r="G1727" s="56"/>
      <c r="H1727" s="56"/>
      <c r="I1727" s="56"/>
      <c r="J1727" s="56"/>
      <c r="K1727" s="56"/>
      <c r="L1727" s="56"/>
      <c r="M1727" s="56"/>
      <c r="N1727" s="56"/>
      <c r="O1727" s="56"/>
      <c r="P1727" s="56"/>
      <c r="Q1727" s="56"/>
      <c r="R1727" s="56"/>
      <c r="S1727" s="56"/>
      <c r="T1727" s="56"/>
      <c r="U1727" s="56"/>
    </row>
    <row r="1728">
      <c r="A1728" s="56"/>
      <c r="B1728" s="56"/>
      <c r="C1728" s="57"/>
      <c r="D1728" s="58"/>
      <c r="E1728" s="56"/>
      <c r="F1728" s="56"/>
      <c r="G1728" s="56"/>
      <c r="H1728" s="56"/>
      <c r="I1728" s="56"/>
      <c r="J1728" s="56"/>
      <c r="K1728" s="56"/>
      <c r="L1728" s="56"/>
      <c r="M1728" s="56"/>
      <c r="N1728" s="56"/>
      <c r="O1728" s="56"/>
      <c r="P1728" s="56"/>
      <c r="Q1728" s="56"/>
      <c r="R1728" s="56"/>
      <c r="S1728" s="56"/>
      <c r="T1728" s="56"/>
      <c r="U1728" s="56"/>
    </row>
    <row r="1729">
      <c r="A1729" s="56"/>
      <c r="B1729" s="56"/>
      <c r="C1729" s="57"/>
      <c r="D1729" s="58"/>
      <c r="E1729" s="56"/>
      <c r="F1729" s="56"/>
      <c r="G1729" s="56"/>
      <c r="H1729" s="56"/>
      <c r="I1729" s="56"/>
      <c r="J1729" s="56"/>
      <c r="K1729" s="56"/>
      <c r="L1729" s="56"/>
      <c r="M1729" s="56"/>
      <c r="N1729" s="56"/>
      <c r="O1729" s="56"/>
      <c r="P1729" s="56"/>
      <c r="Q1729" s="56"/>
      <c r="R1729" s="56"/>
      <c r="S1729" s="56"/>
      <c r="T1729" s="56"/>
      <c r="U1729" s="56"/>
    </row>
    <row r="1730">
      <c r="A1730" s="56"/>
      <c r="B1730" s="56"/>
      <c r="C1730" s="57"/>
      <c r="D1730" s="58"/>
      <c r="E1730" s="56"/>
      <c r="F1730" s="56"/>
      <c r="G1730" s="56"/>
      <c r="H1730" s="56"/>
      <c r="I1730" s="56"/>
      <c r="J1730" s="56"/>
      <c r="K1730" s="56"/>
      <c r="L1730" s="56"/>
      <c r="M1730" s="56"/>
      <c r="N1730" s="56"/>
      <c r="O1730" s="56"/>
      <c r="P1730" s="56"/>
      <c r="Q1730" s="56"/>
      <c r="R1730" s="56"/>
      <c r="S1730" s="56"/>
      <c r="T1730" s="56"/>
      <c r="U1730" s="56"/>
    </row>
    <row r="1731">
      <c r="A1731" s="56"/>
      <c r="B1731" s="56"/>
      <c r="C1731" s="57"/>
      <c r="D1731" s="58"/>
      <c r="E1731" s="56"/>
      <c r="F1731" s="56"/>
      <c r="G1731" s="56"/>
      <c r="H1731" s="56"/>
      <c r="I1731" s="56"/>
      <c r="J1731" s="56"/>
      <c r="K1731" s="56"/>
      <c r="L1731" s="56"/>
      <c r="M1731" s="56"/>
      <c r="N1731" s="56"/>
      <c r="O1731" s="56"/>
      <c r="P1731" s="56"/>
      <c r="Q1731" s="56"/>
      <c r="R1731" s="56"/>
      <c r="S1731" s="56"/>
      <c r="T1731" s="56"/>
      <c r="U1731" s="56"/>
    </row>
    <row r="1732">
      <c r="A1732" s="56"/>
      <c r="B1732" s="56"/>
      <c r="C1732" s="57"/>
      <c r="D1732" s="58"/>
      <c r="E1732" s="56"/>
      <c r="F1732" s="56"/>
      <c r="G1732" s="56"/>
      <c r="H1732" s="56"/>
      <c r="I1732" s="56"/>
      <c r="J1732" s="56"/>
      <c r="K1732" s="56"/>
      <c r="L1732" s="56"/>
      <c r="M1732" s="56"/>
      <c r="N1732" s="56"/>
      <c r="O1732" s="56"/>
      <c r="P1732" s="56"/>
      <c r="Q1732" s="56"/>
      <c r="R1732" s="56"/>
      <c r="S1732" s="56"/>
      <c r="T1732" s="56"/>
      <c r="U1732" s="56"/>
    </row>
    <row r="1733">
      <c r="A1733" s="56"/>
      <c r="B1733" s="56"/>
      <c r="C1733" s="57"/>
      <c r="D1733" s="58"/>
      <c r="E1733" s="56"/>
      <c r="F1733" s="56"/>
      <c r="G1733" s="56"/>
      <c r="H1733" s="56"/>
      <c r="I1733" s="56"/>
      <c r="J1733" s="56"/>
      <c r="K1733" s="56"/>
      <c r="L1733" s="56"/>
      <c r="M1733" s="56"/>
      <c r="N1733" s="56"/>
      <c r="O1733" s="56"/>
      <c r="P1733" s="56"/>
      <c r="Q1733" s="56"/>
      <c r="R1733" s="56"/>
      <c r="S1733" s="56"/>
      <c r="T1733" s="56"/>
      <c r="U1733" s="56"/>
    </row>
    <row r="1734">
      <c r="A1734" s="56"/>
      <c r="B1734" s="56"/>
      <c r="C1734" s="57"/>
      <c r="D1734" s="58"/>
      <c r="E1734" s="56"/>
      <c r="F1734" s="56"/>
      <c r="G1734" s="56"/>
      <c r="H1734" s="56"/>
      <c r="I1734" s="56"/>
      <c r="J1734" s="56"/>
      <c r="K1734" s="56"/>
      <c r="L1734" s="56"/>
      <c r="M1734" s="56"/>
      <c r="N1734" s="56"/>
      <c r="O1734" s="56"/>
      <c r="P1734" s="56"/>
      <c r="Q1734" s="56"/>
      <c r="R1734" s="56"/>
      <c r="S1734" s="56"/>
      <c r="T1734" s="56"/>
      <c r="U1734" s="56"/>
    </row>
    <row r="1735">
      <c r="A1735" s="56"/>
      <c r="B1735" s="56"/>
      <c r="C1735" s="57"/>
      <c r="D1735" s="58"/>
      <c r="E1735" s="56"/>
      <c r="F1735" s="56"/>
      <c r="G1735" s="56"/>
      <c r="H1735" s="56"/>
      <c r="I1735" s="56"/>
      <c r="J1735" s="56"/>
      <c r="K1735" s="56"/>
      <c r="L1735" s="56"/>
      <c r="M1735" s="56"/>
      <c r="N1735" s="56"/>
      <c r="O1735" s="56"/>
      <c r="P1735" s="56"/>
      <c r="Q1735" s="56"/>
      <c r="R1735" s="56"/>
      <c r="S1735" s="56"/>
      <c r="T1735" s="56"/>
      <c r="U1735" s="56"/>
    </row>
    <row r="1736">
      <c r="A1736" s="56"/>
      <c r="B1736" s="56"/>
      <c r="C1736" s="57"/>
      <c r="D1736" s="58"/>
      <c r="E1736" s="56"/>
      <c r="F1736" s="56"/>
      <c r="G1736" s="56"/>
      <c r="H1736" s="56"/>
      <c r="I1736" s="56"/>
      <c r="J1736" s="56"/>
      <c r="K1736" s="56"/>
      <c r="L1736" s="56"/>
      <c r="M1736" s="56"/>
      <c r="N1736" s="56"/>
      <c r="O1736" s="56"/>
      <c r="P1736" s="56"/>
      <c r="Q1736" s="56"/>
      <c r="R1736" s="56"/>
      <c r="S1736" s="56"/>
      <c r="T1736" s="56"/>
      <c r="U1736" s="56"/>
    </row>
    <row r="1737">
      <c r="A1737" s="56"/>
      <c r="B1737" s="56"/>
      <c r="C1737" s="57"/>
      <c r="D1737" s="58"/>
      <c r="E1737" s="56"/>
      <c r="F1737" s="56"/>
      <c r="G1737" s="56"/>
      <c r="H1737" s="56"/>
      <c r="I1737" s="56"/>
      <c r="J1737" s="56"/>
      <c r="K1737" s="56"/>
      <c r="L1737" s="56"/>
      <c r="M1737" s="56"/>
      <c r="N1737" s="56"/>
      <c r="O1737" s="56"/>
      <c r="P1737" s="56"/>
      <c r="Q1737" s="56"/>
      <c r="R1737" s="56"/>
      <c r="S1737" s="56"/>
      <c r="T1737" s="56"/>
      <c r="U1737" s="56"/>
    </row>
    <row r="1738">
      <c r="A1738" s="56"/>
      <c r="B1738" s="56"/>
      <c r="C1738" s="57"/>
      <c r="D1738" s="58"/>
      <c r="E1738" s="56"/>
      <c r="F1738" s="56"/>
      <c r="G1738" s="56"/>
      <c r="H1738" s="56"/>
      <c r="I1738" s="56"/>
      <c r="J1738" s="56"/>
      <c r="K1738" s="56"/>
      <c r="L1738" s="56"/>
      <c r="M1738" s="56"/>
      <c r="N1738" s="56"/>
      <c r="O1738" s="56"/>
      <c r="P1738" s="56"/>
      <c r="Q1738" s="56"/>
      <c r="R1738" s="56"/>
      <c r="S1738" s="56"/>
      <c r="T1738" s="56"/>
      <c r="U1738" s="56"/>
    </row>
    <row r="1739">
      <c r="A1739" s="56"/>
      <c r="B1739" s="56"/>
      <c r="C1739" s="57"/>
      <c r="D1739" s="58"/>
      <c r="E1739" s="56"/>
      <c r="F1739" s="56"/>
      <c r="G1739" s="56"/>
      <c r="H1739" s="56"/>
      <c r="I1739" s="56"/>
      <c r="J1739" s="56"/>
      <c r="K1739" s="56"/>
      <c r="L1739" s="56"/>
      <c r="M1739" s="56"/>
      <c r="N1739" s="56"/>
      <c r="O1739" s="56"/>
      <c r="P1739" s="56"/>
      <c r="Q1739" s="56"/>
      <c r="R1739" s="56"/>
      <c r="S1739" s="56"/>
      <c r="T1739" s="56"/>
      <c r="U1739" s="56"/>
    </row>
    <row r="1740">
      <c r="A1740" s="56"/>
      <c r="B1740" s="56"/>
      <c r="C1740" s="57"/>
      <c r="D1740" s="58"/>
      <c r="E1740" s="56"/>
      <c r="F1740" s="56"/>
      <c r="G1740" s="56"/>
      <c r="H1740" s="56"/>
      <c r="I1740" s="56"/>
      <c r="J1740" s="56"/>
      <c r="K1740" s="56"/>
      <c r="L1740" s="56"/>
      <c r="M1740" s="56"/>
      <c r="N1740" s="56"/>
      <c r="O1740" s="56"/>
      <c r="P1740" s="56"/>
      <c r="Q1740" s="56"/>
      <c r="R1740" s="56"/>
      <c r="S1740" s="56"/>
      <c r="T1740" s="56"/>
      <c r="U1740" s="56"/>
    </row>
    <row r="1741">
      <c r="A1741" s="56"/>
      <c r="B1741" s="56"/>
      <c r="C1741" s="57"/>
      <c r="D1741" s="58"/>
      <c r="E1741" s="56"/>
      <c r="F1741" s="56"/>
      <c r="G1741" s="56"/>
      <c r="H1741" s="56"/>
      <c r="I1741" s="56"/>
      <c r="J1741" s="56"/>
      <c r="K1741" s="56"/>
      <c r="L1741" s="56"/>
      <c r="M1741" s="56"/>
      <c r="N1741" s="56"/>
      <c r="O1741" s="56"/>
      <c r="P1741" s="56"/>
      <c r="Q1741" s="56"/>
      <c r="R1741" s="56"/>
      <c r="S1741" s="56"/>
      <c r="T1741" s="56"/>
      <c r="U1741" s="56"/>
    </row>
    <row r="1742">
      <c r="A1742" s="56"/>
      <c r="B1742" s="56"/>
      <c r="C1742" s="57"/>
      <c r="D1742" s="58"/>
      <c r="E1742" s="56"/>
      <c r="F1742" s="56"/>
      <c r="G1742" s="56"/>
      <c r="H1742" s="56"/>
      <c r="I1742" s="56"/>
      <c r="J1742" s="56"/>
      <c r="K1742" s="56"/>
      <c r="L1742" s="56"/>
      <c r="M1742" s="56"/>
      <c r="N1742" s="56"/>
      <c r="O1742" s="56"/>
      <c r="P1742" s="56"/>
      <c r="Q1742" s="56"/>
      <c r="R1742" s="56"/>
      <c r="S1742" s="56"/>
      <c r="T1742" s="56"/>
      <c r="U1742" s="56"/>
    </row>
    <row r="1743">
      <c r="A1743" s="56"/>
      <c r="B1743" s="56"/>
      <c r="C1743" s="57"/>
      <c r="D1743" s="58"/>
      <c r="E1743" s="56"/>
      <c r="F1743" s="56"/>
      <c r="G1743" s="56"/>
      <c r="H1743" s="56"/>
      <c r="I1743" s="56"/>
      <c r="J1743" s="56"/>
      <c r="K1743" s="56"/>
      <c r="L1743" s="56"/>
      <c r="M1743" s="56"/>
      <c r="N1743" s="56"/>
      <c r="O1743" s="56"/>
      <c r="P1743" s="56"/>
      <c r="Q1743" s="56"/>
      <c r="R1743" s="56"/>
      <c r="S1743" s="56"/>
      <c r="T1743" s="56"/>
      <c r="U1743" s="56"/>
    </row>
    <row r="1744">
      <c r="A1744" s="56"/>
      <c r="B1744" s="56"/>
      <c r="C1744" s="57"/>
      <c r="D1744" s="58"/>
      <c r="E1744" s="56"/>
      <c r="F1744" s="56"/>
      <c r="G1744" s="56"/>
      <c r="H1744" s="56"/>
      <c r="I1744" s="56"/>
      <c r="J1744" s="56"/>
      <c r="K1744" s="56"/>
      <c r="L1744" s="56"/>
      <c r="M1744" s="56"/>
      <c r="N1744" s="56"/>
      <c r="O1744" s="56"/>
      <c r="P1744" s="56"/>
      <c r="Q1744" s="56"/>
      <c r="R1744" s="56"/>
      <c r="S1744" s="56"/>
      <c r="T1744" s="56"/>
      <c r="U1744" s="56"/>
    </row>
    <row r="1745">
      <c r="A1745" s="56"/>
      <c r="B1745" s="56"/>
      <c r="C1745" s="57"/>
      <c r="D1745" s="58"/>
      <c r="E1745" s="56"/>
      <c r="F1745" s="56"/>
      <c r="G1745" s="56"/>
      <c r="H1745" s="56"/>
      <c r="I1745" s="56"/>
      <c r="J1745" s="56"/>
      <c r="K1745" s="56"/>
      <c r="L1745" s="56"/>
      <c r="M1745" s="56"/>
      <c r="N1745" s="56"/>
      <c r="O1745" s="56"/>
      <c r="P1745" s="56"/>
      <c r="Q1745" s="56"/>
      <c r="R1745" s="56"/>
      <c r="S1745" s="56"/>
      <c r="T1745" s="56"/>
      <c r="U1745" s="56"/>
    </row>
    <row r="1746">
      <c r="A1746" s="56"/>
      <c r="B1746" s="56"/>
      <c r="C1746" s="57"/>
      <c r="D1746" s="58"/>
      <c r="E1746" s="56"/>
      <c r="F1746" s="56"/>
      <c r="G1746" s="56"/>
      <c r="H1746" s="56"/>
      <c r="I1746" s="56"/>
      <c r="J1746" s="56"/>
      <c r="K1746" s="56"/>
      <c r="L1746" s="56"/>
      <c r="M1746" s="56"/>
      <c r="N1746" s="56"/>
      <c r="O1746" s="56"/>
      <c r="P1746" s="56"/>
      <c r="Q1746" s="56"/>
      <c r="R1746" s="56"/>
      <c r="S1746" s="56"/>
      <c r="T1746" s="56"/>
      <c r="U1746" s="56"/>
    </row>
    <row r="1747">
      <c r="A1747" s="56"/>
      <c r="B1747" s="56"/>
      <c r="C1747" s="57"/>
      <c r="D1747" s="58"/>
      <c r="E1747" s="56"/>
      <c r="F1747" s="56"/>
      <c r="G1747" s="56"/>
      <c r="H1747" s="56"/>
      <c r="I1747" s="56"/>
      <c r="J1747" s="56"/>
      <c r="K1747" s="56"/>
      <c r="L1747" s="56"/>
      <c r="M1747" s="56"/>
      <c r="N1747" s="56"/>
      <c r="O1747" s="56"/>
      <c r="P1747" s="56"/>
      <c r="Q1747" s="56"/>
      <c r="R1747" s="56"/>
      <c r="S1747" s="56"/>
      <c r="T1747" s="56"/>
      <c r="U1747" s="56"/>
    </row>
    <row r="1748">
      <c r="A1748" s="56"/>
      <c r="B1748" s="56"/>
      <c r="C1748" s="57"/>
      <c r="D1748" s="58"/>
      <c r="E1748" s="56"/>
      <c r="F1748" s="56"/>
      <c r="G1748" s="56"/>
      <c r="H1748" s="56"/>
      <c r="I1748" s="56"/>
      <c r="J1748" s="56"/>
      <c r="K1748" s="56"/>
      <c r="L1748" s="56"/>
      <c r="M1748" s="56"/>
      <c r="N1748" s="56"/>
      <c r="O1748" s="56"/>
      <c r="P1748" s="56"/>
      <c r="Q1748" s="56"/>
      <c r="R1748" s="56"/>
      <c r="S1748" s="56"/>
      <c r="T1748" s="56"/>
      <c r="U1748" s="56"/>
    </row>
    <row r="1749">
      <c r="A1749" s="56"/>
      <c r="B1749" s="56"/>
      <c r="C1749" s="57"/>
      <c r="D1749" s="58"/>
      <c r="E1749" s="56"/>
      <c r="F1749" s="56"/>
      <c r="G1749" s="56"/>
      <c r="H1749" s="56"/>
      <c r="I1749" s="56"/>
      <c r="J1749" s="56"/>
      <c r="K1749" s="56"/>
      <c r="L1749" s="56"/>
      <c r="M1749" s="56"/>
      <c r="N1749" s="56"/>
      <c r="O1749" s="56"/>
      <c r="P1749" s="56"/>
      <c r="Q1749" s="56"/>
      <c r="R1749" s="56"/>
      <c r="S1749" s="56"/>
      <c r="T1749" s="56"/>
      <c r="U1749" s="56"/>
    </row>
    <row r="1750">
      <c r="A1750" s="56"/>
      <c r="B1750" s="56"/>
      <c r="C1750" s="57"/>
      <c r="D1750" s="58"/>
      <c r="E1750" s="56"/>
      <c r="F1750" s="56"/>
      <c r="G1750" s="56"/>
      <c r="H1750" s="56"/>
      <c r="I1750" s="56"/>
      <c r="J1750" s="56"/>
      <c r="K1750" s="56"/>
      <c r="L1750" s="56"/>
      <c r="M1750" s="56"/>
      <c r="N1750" s="56"/>
      <c r="O1750" s="56"/>
      <c r="P1750" s="56"/>
      <c r="Q1750" s="56"/>
      <c r="R1750" s="56"/>
      <c r="S1750" s="56"/>
      <c r="T1750" s="56"/>
      <c r="U1750" s="56"/>
    </row>
    <row r="1751">
      <c r="A1751" s="56"/>
      <c r="B1751" s="56"/>
      <c r="C1751" s="57"/>
      <c r="D1751" s="58"/>
      <c r="E1751" s="56"/>
      <c r="F1751" s="56"/>
      <c r="G1751" s="56"/>
      <c r="H1751" s="56"/>
      <c r="I1751" s="56"/>
      <c r="J1751" s="56"/>
      <c r="K1751" s="56"/>
      <c r="L1751" s="56"/>
      <c r="M1751" s="56"/>
      <c r="N1751" s="56"/>
      <c r="O1751" s="56"/>
      <c r="P1751" s="56"/>
      <c r="Q1751" s="56"/>
      <c r="R1751" s="56"/>
      <c r="S1751" s="56"/>
      <c r="T1751" s="56"/>
      <c r="U1751" s="56"/>
    </row>
    <row r="1752">
      <c r="A1752" s="56"/>
      <c r="B1752" s="56"/>
      <c r="C1752" s="57"/>
      <c r="D1752" s="58"/>
      <c r="E1752" s="56"/>
      <c r="F1752" s="56"/>
      <c r="G1752" s="56"/>
      <c r="H1752" s="56"/>
      <c r="I1752" s="56"/>
      <c r="J1752" s="56"/>
      <c r="K1752" s="56"/>
      <c r="L1752" s="56"/>
      <c r="M1752" s="56"/>
      <c r="N1752" s="56"/>
      <c r="O1752" s="56"/>
      <c r="P1752" s="56"/>
      <c r="Q1752" s="56"/>
      <c r="R1752" s="56"/>
      <c r="S1752" s="56"/>
      <c r="T1752" s="56"/>
      <c r="U1752" s="56"/>
    </row>
    <row r="1753">
      <c r="A1753" s="56"/>
      <c r="B1753" s="56"/>
      <c r="C1753" s="57"/>
      <c r="D1753" s="58"/>
      <c r="E1753" s="56"/>
      <c r="F1753" s="56"/>
      <c r="G1753" s="56"/>
      <c r="H1753" s="56"/>
      <c r="I1753" s="56"/>
      <c r="J1753" s="56"/>
      <c r="K1753" s="56"/>
      <c r="L1753" s="56"/>
      <c r="M1753" s="56"/>
      <c r="N1753" s="56"/>
      <c r="O1753" s="56"/>
      <c r="P1753" s="56"/>
      <c r="Q1753" s="56"/>
      <c r="R1753" s="56"/>
      <c r="S1753" s="56"/>
      <c r="T1753" s="56"/>
      <c r="U1753" s="56"/>
    </row>
    <row r="1754">
      <c r="A1754" s="56"/>
      <c r="B1754" s="56"/>
      <c r="C1754" s="57"/>
      <c r="D1754" s="58"/>
      <c r="E1754" s="56"/>
      <c r="F1754" s="56"/>
      <c r="G1754" s="56"/>
      <c r="H1754" s="56"/>
      <c r="I1754" s="56"/>
      <c r="J1754" s="56"/>
      <c r="K1754" s="56"/>
      <c r="L1754" s="56"/>
      <c r="M1754" s="56"/>
      <c r="N1754" s="56"/>
      <c r="O1754" s="56"/>
      <c r="P1754" s="56"/>
      <c r="Q1754" s="56"/>
      <c r="R1754" s="56"/>
      <c r="S1754" s="56"/>
      <c r="T1754" s="56"/>
      <c r="U1754" s="56"/>
    </row>
    <row r="1755">
      <c r="A1755" s="56"/>
      <c r="B1755" s="56"/>
      <c r="C1755" s="57"/>
      <c r="D1755" s="58"/>
      <c r="E1755" s="56"/>
      <c r="F1755" s="56"/>
      <c r="G1755" s="56"/>
      <c r="H1755" s="56"/>
      <c r="I1755" s="56"/>
      <c r="J1755" s="56"/>
      <c r="K1755" s="56"/>
      <c r="L1755" s="56"/>
      <c r="M1755" s="56"/>
      <c r="N1755" s="56"/>
      <c r="O1755" s="56"/>
      <c r="P1755" s="56"/>
      <c r="Q1755" s="56"/>
      <c r="R1755" s="56"/>
      <c r="S1755" s="56"/>
      <c r="T1755" s="56"/>
      <c r="U1755" s="56"/>
    </row>
    <row r="1756">
      <c r="A1756" s="56"/>
      <c r="B1756" s="56"/>
      <c r="C1756" s="57"/>
      <c r="D1756" s="58"/>
      <c r="E1756" s="56"/>
      <c r="F1756" s="56"/>
      <c r="G1756" s="56"/>
      <c r="H1756" s="56"/>
      <c r="I1756" s="56"/>
      <c r="J1756" s="56"/>
      <c r="K1756" s="56"/>
      <c r="L1756" s="56"/>
      <c r="M1756" s="56"/>
      <c r="N1756" s="56"/>
      <c r="O1756" s="56"/>
      <c r="P1756" s="56"/>
      <c r="Q1756" s="56"/>
      <c r="R1756" s="56"/>
      <c r="S1756" s="56"/>
      <c r="T1756" s="56"/>
      <c r="U1756" s="56"/>
    </row>
    <row r="1757">
      <c r="A1757" s="56"/>
      <c r="B1757" s="56"/>
      <c r="C1757" s="57"/>
      <c r="D1757" s="58"/>
      <c r="E1757" s="56"/>
      <c r="F1757" s="56"/>
      <c r="G1757" s="56"/>
      <c r="H1757" s="56"/>
      <c r="I1757" s="56"/>
      <c r="J1757" s="56"/>
      <c r="K1757" s="56"/>
      <c r="L1757" s="56"/>
      <c r="M1757" s="56"/>
      <c r="N1757" s="56"/>
      <c r="O1757" s="56"/>
      <c r="P1757" s="56"/>
      <c r="Q1757" s="56"/>
      <c r="R1757" s="56"/>
      <c r="S1757" s="56"/>
      <c r="T1757" s="56"/>
      <c r="U1757" s="56"/>
    </row>
    <row r="1758">
      <c r="A1758" s="56"/>
      <c r="B1758" s="56"/>
      <c r="C1758" s="57"/>
      <c r="D1758" s="58"/>
      <c r="E1758" s="56"/>
      <c r="F1758" s="56"/>
      <c r="G1758" s="56"/>
      <c r="H1758" s="56"/>
      <c r="I1758" s="56"/>
      <c r="J1758" s="56"/>
      <c r="K1758" s="56"/>
      <c r="L1758" s="56"/>
      <c r="M1758" s="56"/>
      <c r="N1758" s="56"/>
      <c r="O1758" s="56"/>
      <c r="P1758" s="56"/>
      <c r="Q1758" s="56"/>
      <c r="R1758" s="56"/>
      <c r="S1758" s="56"/>
      <c r="T1758" s="56"/>
      <c r="U1758" s="56"/>
    </row>
    <row r="1759">
      <c r="A1759" s="56"/>
      <c r="B1759" s="56"/>
      <c r="C1759" s="57"/>
      <c r="D1759" s="58"/>
      <c r="E1759" s="56"/>
      <c r="F1759" s="56"/>
      <c r="G1759" s="56"/>
      <c r="H1759" s="56"/>
      <c r="I1759" s="56"/>
      <c r="J1759" s="56"/>
      <c r="K1759" s="56"/>
      <c r="L1759" s="56"/>
      <c r="M1759" s="56"/>
      <c r="N1759" s="56"/>
      <c r="O1759" s="56"/>
      <c r="P1759" s="56"/>
      <c r="Q1759" s="56"/>
      <c r="R1759" s="56"/>
      <c r="S1759" s="56"/>
      <c r="T1759" s="56"/>
      <c r="U1759" s="56"/>
    </row>
    <row r="1760">
      <c r="A1760" s="56"/>
      <c r="B1760" s="56"/>
      <c r="C1760" s="57"/>
      <c r="D1760" s="58"/>
      <c r="E1760" s="56"/>
      <c r="F1760" s="56"/>
      <c r="G1760" s="56"/>
      <c r="H1760" s="56"/>
      <c r="I1760" s="56"/>
      <c r="J1760" s="56"/>
      <c r="K1760" s="56"/>
      <c r="L1760" s="56"/>
      <c r="M1760" s="56"/>
      <c r="N1760" s="56"/>
      <c r="O1760" s="56"/>
      <c r="P1760" s="56"/>
      <c r="Q1760" s="56"/>
      <c r="R1760" s="56"/>
      <c r="S1760" s="56"/>
      <c r="T1760" s="56"/>
      <c r="U1760" s="56"/>
    </row>
    <row r="1761">
      <c r="A1761" s="56"/>
      <c r="B1761" s="56"/>
      <c r="C1761" s="57"/>
      <c r="D1761" s="58"/>
      <c r="E1761" s="56"/>
      <c r="F1761" s="56"/>
      <c r="G1761" s="56"/>
      <c r="H1761" s="56"/>
      <c r="I1761" s="56"/>
      <c r="J1761" s="56"/>
      <c r="K1761" s="56"/>
      <c r="L1761" s="56"/>
      <c r="M1761" s="56"/>
      <c r="N1761" s="56"/>
      <c r="O1761" s="56"/>
      <c r="P1761" s="56"/>
      <c r="Q1761" s="56"/>
      <c r="R1761" s="56"/>
      <c r="S1761" s="56"/>
      <c r="T1761" s="56"/>
      <c r="U1761" s="56"/>
    </row>
    <row r="1762">
      <c r="A1762" s="56"/>
      <c r="B1762" s="56"/>
      <c r="C1762" s="57"/>
      <c r="D1762" s="58"/>
      <c r="E1762" s="56"/>
      <c r="F1762" s="56"/>
      <c r="G1762" s="56"/>
      <c r="H1762" s="56"/>
      <c r="I1762" s="56"/>
      <c r="J1762" s="56"/>
      <c r="K1762" s="56"/>
      <c r="L1762" s="56"/>
      <c r="M1762" s="56"/>
      <c r="N1762" s="56"/>
      <c r="O1762" s="56"/>
      <c r="P1762" s="56"/>
      <c r="Q1762" s="56"/>
      <c r="R1762" s="56"/>
      <c r="S1762" s="56"/>
      <c r="T1762" s="56"/>
      <c r="U1762" s="56"/>
    </row>
    <row r="1763">
      <c r="A1763" s="56"/>
      <c r="B1763" s="56"/>
      <c r="C1763" s="57"/>
      <c r="D1763" s="58"/>
      <c r="E1763" s="56"/>
      <c r="F1763" s="56"/>
      <c r="G1763" s="56"/>
      <c r="H1763" s="56"/>
      <c r="I1763" s="56"/>
      <c r="J1763" s="56"/>
      <c r="K1763" s="56"/>
      <c r="L1763" s="56"/>
      <c r="M1763" s="56"/>
      <c r="N1763" s="56"/>
      <c r="O1763" s="56"/>
      <c r="P1763" s="56"/>
      <c r="Q1763" s="56"/>
      <c r="R1763" s="56"/>
      <c r="S1763" s="56"/>
      <c r="T1763" s="56"/>
      <c r="U1763" s="56"/>
    </row>
    <row r="1764">
      <c r="A1764" s="56"/>
      <c r="B1764" s="56"/>
      <c r="C1764" s="57"/>
      <c r="D1764" s="58"/>
      <c r="E1764" s="56"/>
      <c r="F1764" s="56"/>
      <c r="G1764" s="56"/>
      <c r="H1764" s="56"/>
      <c r="I1764" s="56"/>
      <c r="J1764" s="56"/>
      <c r="K1764" s="56"/>
      <c r="L1764" s="56"/>
      <c r="M1764" s="56"/>
      <c r="N1764" s="56"/>
      <c r="O1764" s="56"/>
      <c r="P1764" s="56"/>
      <c r="Q1764" s="56"/>
      <c r="R1764" s="56"/>
      <c r="S1764" s="56"/>
      <c r="T1764" s="56"/>
      <c r="U1764" s="56"/>
    </row>
    <row r="1765">
      <c r="A1765" s="56"/>
      <c r="B1765" s="56"/>
      <c r="C1765" s="57"/>
      <c r="D1765" s="58"/>
      <c r="E1765" s="56"/>
      <c r="F1765" s="56"/>
      <c r="G1765" s="56"/>
      <c r="H1765" s="56"/>
      <c r="I1765" s="56"/>
      <c r="J1765" s="56"/>
      <c r="K1765" s="56"/>
      <c r="L1765" s="56"/>
      <c r="M1765" s="56"/>
      <c r="N1765" s="56"/>
      <c r="O1765" s="56"/>
      <c r="P1765" s="56"/>
      <c r="Q1765" s="56"/>
      <c r="R1765" s="56"/>
      <c r="S1765" s="56"/>
      <c r="T1765" s="56"/>
      <c r="U1765" s="56"/>
    </row>
    <row r="1766">
      <c r="A1766" s="56"/>
      <c r="B1766" s="56"/>
      <c r="C1766" s="57"/>
      <c r="D1766" s="58"/>
      <c r="E1766" s="56"/>
      <c r="F1766" s="56"/>
      <c r="G1766" s="56"/>
      <c r="H1766" s="56"/>
      <c r="I1766" s="56"/>
      <c r="J1766" s="56"/>
      <c r="K1766" s="56"/>
      <c r="L1766" s="56"/>
      <c r="M1766" s="56"/>
      <c r="N1766" s="56"/>
      <c r="O1766" s="56"/>
      <c r="P1766" s="56"/>
      <c r="Q1766" s="56"/>
      <c r="R1766" s="56"/>
      <c r="S1766" s="56"/>
      <c r="T1766" s="56"/>
      <c r="U1766" s="56"/>
    </row>
    <row r="1767">
      <c r="A1767" s="56"/>
      <c r="B1767" s="56"/>
      <c r="C1767" s="57"/>
      <c r="D1767" s="58"/>
      <c r="E1767" s="56"/>
      <c r="F1767" s="56"/>
      <c r="G1767" s="56"/>
      <c r="H1767" s="56"/>
      <c r="I1767" s="56"/>
      <c r="J1767" s="56"/>
      <c r="K1767" s="56"/>
      <c r="L1767" s="56"/>
      <c r="M1767" s="56"/>
      <c r="N1767" s="56"/>
      <c r="O1767" s="56"/>
      <c r="P1767" s="56"/>
      <c r="Q1767" s="56"/>
      <c r="R1767" s="56"/>
      <c r="S1767" s="56"/>
      <c r="T1767" s="56"/>
      <c r="U1767" s="56"/>
    </row>
    <row r="1768">
      <c r="A1768" s="56"/>
      <c r="B1768" s="56"/>
      <c r="C1768" s="57"/>
      <c r="D1768" s="58"/>
      <c r="E1768" s="56"/>
      <c r="F1768" s="56"/>
      <c r="G1768" s="56"/>
      <c r="H1768" s="56"/>
      <c r="I1768" s="56"/>
      <c r="J1768" s="56"/>
      <c r="K1768" s="56"/>
      <c r="L1768" s="56"/>
      <c r="M1768" s="56"/>
      <c r="N1768" s="56"/>
      <c r="O1768" s="56"/>
      <c r="P1768" s="56"/>
      <c r="Q1768" s="56"/>
      <c r="R1768" s="56"/>
      <c r="S1768" s="56"/>
      <c r="T1768" s="56"/>
      <c r="U1768" s="56"/>
    </row>
    <row r="1769">
      <c r="A1769" s="56"/>
      <c r="B1769" s="56"/>
      <c r="C1769" s="57"/>
      <c r="D1769" s="58"/>
      <c r="E1769" s="56"/>
      <c r="F1769" s="56"/>
      <c r="G1769" s="56"/>
      <c r="H1769" s="56"/>
      <c r="I1769" s="56"/>
      <c r="J1769" s="56"/>
      <c r="K1769" s="56"/>
      <c r="L1769" s="56"/>
      <c r="M1769" s="56"/>
      <c r="N1769" s="56"/>
      <c r="O1769" s="56"/>
      <c r="P1769" s="56"/>
      <c r="Q1769" s="56"/>
      <c r="R1769" s="56"/>
      <c r="S1769" s="56"/>
      <c r="T1769" s="56"/>
      <c r="U1769" s="56"/>
    </row>
    <row r="1770">
      <c r="A1770" s="56"/>
      <c r="B1770" s="56"/>
      <c r="C1770" s="57"/>
      <c r="D1770" s="58"/>
      <c r="E1770" s="56"/>
      <c r="F1770" s="56"/>
      <c r="G1770" s="56"/>
      <c r="H1770" s="56"/>
      <c r="I1770" s="56"/>
      <c r="J1770" s="56"/>
      <c r="K1770" s="56"/>
      <c r="L1770" s="56"/>
      <c r="M1770" s="56"/>
      <c r="N1770" s="56"/>
      <c r="O1770" s="56"/>
      <c r="P1770" s="56"/>
      <c r="Q1770" s="56"/>
      <c r="R1770" s="56"/>
      <c r="S1770" s="56"/>
      <c r="T1770" s="56"/>
      <c r="U1770" s="56"/>
    </row>
    <row r="1771">
      <c r="A1771" s="56"/>
      <c r="B1771" s="56"/>
      <c r="C1771" s="57"/>
      <c r="D1771" s="58"/>
      <c r="E1771" s="56"/>
      <c r="F1771" s="56"/>
      <c r="G1771" s="56"/>
      <c r="H1771" s="56"/>
      <c r="I1771" s="56"/>
      <c r="J1771" s="56"/>
      <c r="K1771" s="56"/>
      <c r="L1771" s="56"/>
      <c r="M1771" s="56"/>
      <c r="N1771" s="56"/>
      <c r="O1771" s="56"/>
      <c r="P1771" s="56"/>
      <c r="Q1771" s="56"/>
      <c r="R1771" s="56"/>
      <c r="S1771" s="56"/>
      <c r="T1771" s="56"/>
      <c r="U1771" s="56"/>
    </row>
    <row r="1772">
      <c r="A1772" s="56"/>
      <c r="B1772" s="56"/>
      <c r="C1772" s="57"/>
      <c r="D1772" s="58"/>
      <c r="E1772" s="56"/>
      <c r="F1772" s="56"/>
      <c r="G1772" s="56"/>
      <c r="H1772" s="56"/>
      <c r="I1772" s="56"/>
      <c r="J1772" s="56"/>
      <c r="K1772" s="56"/>
      <c r="L1772" s="56"/>
      <c r="M1772" s="56"/>
      <c r="N1772" s="56"/>
      <c r="O1772" s="56"/>
      <c r="P1772" s="56"/>
      <c r="Q1772" s="56"/>
      <c r="R1772" s="56"/>
      <c r="S1772" s="56"/>
      <c r="T1772" s="56"/>
      <c r="U1772" s="56"/>
    </row>
    <row r="1773">
      <c r="A1773" s="56"/>
      <c r="B1773" s="56"/>
      <c r="C1773" s="57"/>
      <c r="D1773" s="58"/>
      <c r="E1773" s="56"/>
      <c r="F1773" s="56"/>
      <c r="G1773" s="56"/>
      <c r="H1773" s="56"/>
      <c r="I1773" s="56"/>
      <c r="J1773" s="56"/>
      <c r="K1773" s="56"/>
      <c r="L1773" s="56"/>
      <c r="M1773" s="56"/>
      <c r="N1773" s="56"/>
      <c r="O1773" s="56"/>
      <c r="P1773" s="56"/>
      <c r="Q1773" s="56"/>
      <c r="R1773" s="56"/>
      <c r="S1773" s="56"/>
      <c r="T1773" s="56"/>
      <c r="U1773" s="56"/>
    </row>
    <row r="1774">
      <c r="A1774" s="56"/>
      <c r="B1774" s="56"/>
      <c r="C1774" s="57"/>
      <c r="D1774" s="58"/>
      <c r="E1774" s="56"/>
      <c r="F1774" s="56"/>
      <c r="G1774" s="56"/>
      <c r="H1774" s="56"/>
      <c r="I1774" s="56"/>
      <c r="J1774" s="56"/>
      <c r="K1774" s="56"/>
      <c r="L1774" s="56"/>
      <c r="M1774" s="56"/>
      <c r="N1774" s="56"/>
      <c r="O1774" s="56"/>
      <c r="P1774" s="56"/>
      <c r="Q1774" s="56"/>
      <c r="R1774" s="56"/>
      <c r="S1774" s="56"/>
      <c r="T1774" s="56"/>
      <c r="U1774" s="56"/>
    </row>
    <row r="1775">
      <c r="A1775" s="56"/>
      <c r="B1775" s="56"/>
      <c r="C1775" s="57"/>
      <c r="D1775" s="58"/>
      <c r="E1775" s="56"/>
      <c r="F1775" s="56"/>
      <c r="G1775" s="56"/>
      <c r="H1775" s="56"/>
      <c r="I1775" s="56"/>
      <c r="J1775" s="56"/>
      <c r="K1775" s="56"/>
      <c r="L1775" s="56"/>
      <c r="M1775" s="56"/>
      <c r="N1775" s="56"/>
      <c r="O1775" s="56"/>
      <c r="P1775" s="56"/>
      <c r="Q1775" s="56"/>
      <c r="R1775" s="56"/>
      <c r="S1775" s="56"/>
      <c r="T1775" s="56"/>
      <c r="U1775" s="56"/>
    </row>
    <row r="1776">
      <c r="A1776" s="56"/>
      <c r="B1776" s="56"/>
      <c r="C1776" s="57"/>
      <c r="D1776" s="58"/>
      <c r="E1776" s="56"/>
      <c r="F1776" s="56"/>
      <c r="G1776" s="56"/>
      <c r="H1776" s="56"/>
      <c r="I1776" s="56"/>
      <c r="J1776" s="56"/>
      <c r="K1776" s="56"/>
      <c r="L1776" s="56"/>
      <c r="M1776" s="56"/>
      <c r="N1776" s="56"/>
      <c r="O1776" s="56"/>
      <c r="P1776" s="56"/>
      <c r="Q1776" s="56"/>
      <c r="R1776" s="56"/>
      <c r="S1776" s="56"/>
      <c r="T1776" s="56"/>
      <c r="U1776" s="56"/>
    </row>
    <row r="1777">
      <c r="A1777" s="56"/>
      <c r="B1777" s="56"/>
      <c r="C1777" s="57"/>
      <c r="D1777" s="58"/>
      <c r="E1777" s="56"/>
      <c r="F1777" s="56"/>
      <c r="G1777" s="56"/>
      <c r="H1777" s="56"/>
      <c r="I1777" s="56"/>
      <c r="J1777" s="56"/>
      <c r="K1777" s="56"/>
      <c r="L1777" s="56"/>
      <c r="M1777" s="56"/>
      <c r="N1777" s="56"/>
      <c r="O1777" s="56"/>
      <c r="P1777" s="56"/>
      <c r="Q1777" s="56"/>
      <c r="R1777" s="56"/>
      <c r="S1777" s="56"/>
      <c r="T1777" s="56"/>
      <c r="U1777" s="56"/>
    </row>
    <row r="1778">
      <c r="A1778" s="56"/>
      <c r="B1778" s="56"/>
      <c r="C1778" s="57"/>
      <c r="D1778" s="58"/>
      <c r="E1778" s="56"/>
      <c r="F1778" s="56"/>
      <c r="G1778" s="56"/>
      <c r="H1778" s="56"/>
      <c r="I1778" s="56"/>
      <c r="J1778" s="56"/>
      <c r="K1778" s="56"/>
      <c r="L1778" s="56"/>
      <c r="M1778" s="56"/>
      <c r="N1778" s="56"/>
      <c r="O1778" s="56"/>
      <c r="P1778" s="56"/>
      <c r="Q1778" s="56"/>
      <c r="R1778" s="56"/>
      <c r="S1778" s="56"/>
      <c r="T1778" s="56"/>
      <c r="U1778" s="56"/>
    </row>
    <row r="1779">
      <c r="A1779" s="56"/>
      <c r="B1779" s="56"/>
      <c r="C1779" s="57"/>
      <c r="D1779" s="58"/>
      <c r="E1779" s="56"/>
      <c r="F1779" s="56"/>
      <c r="G1779" s="56"/>
      <c r="H1779" s="56"/>
      <c r="I1779" s="56"/>
      <c r="J1779" s="56"/>
      <c r="K1779" s="56"/>
      <c r="L1779" s="56"/>
      <c r="M1779" s="56"/>
      <c r="N1779" s="56"/>
      <c r="O1779" s="56"/>
      <c r="P1779" s="56"/>
      <c r="Q1779" s="56"/>
      <c r="R1779" s="56"/>
      <c r="S1779" s="56"/>
      <c r="T1779" s="56"/>
      <c r="U1779" s="56"/>
    </row>
    <row r="1780">
      <c r="A1780" s="56"/>
      <c r="B1780" s="56"/>
      <c r="C1780" s="57"/>
      <c r="D1780" s="58"/>
      <c r="E1780" s="56"/>
      <c r="F1780" s="56"/>
      <c r="G1780" s="56"/>
      <c r="H1780" s="56"/>
      <c r="I1780" s="56"/>
      <c r="J1780" s="56"/>
      <c r="K1780" s="56"/>
      <c r="L1780" s="56"/>
      <c r="M1780" s="56"/>
      <c r="N1780" s="56"/>
      <c r="O1780" s="56"/>
      <c r="P1780" s="56"/>
      <c r="Q1780" s="56"/>
      <c r="R1780" s="56"/>
      <c r="S1780" s="56"/>
      <c r="T1780" s="56"/>
      <c r="U1780" s="56"/>
    </row>
    <row r="1781">
      <c r="A1781" s="56"/>
      <c r="B1781" s="56"/>
      <c r="C1781" s="57"/>
      <c r="D1781" s="58"/>
      <c r="E1781" s="56"/>
      <c r="F1781" s="56"/>
      <c r="G1781" s="56"/>
      <c r="H1781" s="56"/>
      <c r="I1781" s="56"/>
      <c r="J1781" s="56"/>
      <c r="K1781" s="56"/>
      <c r="L1781" s="56"/>
      <c r="M1781" s="56"/>
      <c r="N1781" s="56"/>
      <c r="O1781" s="56"/>
      <c r="P1781" s="56"/>
      <c r="Q1781" s="56"/>
      <c r="R1781" s="56"/>
      <c r="S1781" s="56"/>
      <c r="T1781" s="56"/>
      <c r="U1781" s="56"/>
    </row>
    <row r="1782">
      <c r="A1782" s="56"/>
      <c r="B1782" s="56"/>
      <c r="C1782" s="57"/>
      <c r="D1782" s="58"/>
      <c r="E1782" s="56"/>
      <c r="F1782" s="56"/>
      <c r="G1782" s="56"/>
      <c r="H1782" s="56"/>
      <c r="I1782" s="56"/>
      <c r="J1782" s="56"/>
      <c r="K1782" s="56"/>
      <c r="L1782" s="56"/>
      <c r="M1782" s="56"/>
      <c r="N1782" s="56"/>
      <c r="O1782" s="56"/>
      <c r="P1782" s="56"/>
      <c r="Q1782" s="56"/>
      <c r="R1782" s="56"/>
      <c r="S1782" s="56"/>
      <c r="T1782" s="56"/>
      <c r="U1782" s="56"/>
    </row>
    <row r="1783">
      <c r="A1783" s="56"/>
      <c r="B1783" s="56"/>
      <c r="C1783" s="57"/>
      <c r="D1783" s="58"/>
      <c r="E1783" s="56"/>
      <c r="F1783" s="56"/>
      <c r="G1783" s="56"/>
      <c r="H1783" s="56"/>
      <c r="I1783" s="56"/>
      <c r="J1783" s="56"/>
      <c r="K1783" s="56"/>
      <c r="L1783" s="56"/>
      <c r="M1783" s="56"/>
      <c r="N1783" s="56"/>
      <c r="O1783" s="56"/>
      <c r="P1783" s="56"/>
      <c r="Q1783" s="56"/>
      <c r="R1783" s="56"/>
      <c r="S1783" s="56"/>
      <c r="T1783" s="56"/>
      <c r="U1783" s="56"/>
    </row>
    <row r="1784">
      <c r="A1784" s="56"/>
      <c r="B1784" s="56"/>
      <c r="C1784" s="57"/>
      <c r="D1784" s="58"/>
      <c r="E1784" s="56"/>
      <c r="F1784" s="56"/>
      <c r="G1784" s="56"/>
      <c r="H1784" s="56"/>
      <c r="I1784" s="56"/>
      <c r="J1784" s="56"/>
      <c r="K1784" s="56"/>
      <c r="L1784" s="56"/>
      <c r="M1784" s="56"/>
      <c r="N1784" s="56"/>
      <c r="O1784" s="56"/>
      <c r="P1784" s="56"/>
      <c r="Q1784" s="56"/>
      <c r="R1784" s="56"/>
      <c r="S1784" s="56"/>
      <c r="T1784" s="56"/>
      <c r="U1784" s="56"/>
    </row>
    <row r="1785">
      <c r="A1785" s="56"/>
      <c r="B1785" s="56"/>
      <c r="C1785" s="57"/>
      <c r="D1785" s="58"/>
      <c r="E1785" s="56"/>
      <c r="F1785" s="56"/>
      <c r="G1785" s="56"/>
      <c r="H1785" s="56"/>
      <c r="I1785" s="56"/>
      <c r="J1785" s="56"/>
      <c r="K1785" s="56"/>
      <c r="L1785" s="56"/>
      <c r="M1785" s="56"/>
      <c r="N1785" s="56"/>
      <c r="O1785" s="56"/>
      <c r="P1785" s="56"/>
      <c r="Q1785" s="56"/>
      <c r="R1785" s="56"/>
      <c r="S1785" s="56"/>
      <c r="T1785" s="56"/>
      <c r="U1785" s="56"/>
    </row>
    <row r="1786">
      <c r="A1786" s="56"/>
      <c r="B1786" s="56"/>
      <c r="C1786" s="57"/>
      <c r="D1786" s="58"/>
      <c r="E1786" s="56"/>
      <c r="F1786" s="56"/>
      <c r="G1786" s="56"/>
      <c r="H1786" s="56"/>
      <c r="I1786" s="56"/>
      <c r="J1786" s="56"/>
      <c r="K1786" s="56"/>
      <c r="L1786" s="56"/>
      <c r="M1786" s="56"/>
      <c r="N1786" s="56"/>
      <c r="O1786" s="56"/>
      <c r="P1786" s="56"/>
      <c r="Q1786" s="56"/>
      <c r="R1786" s="56"/>
      <c r="S1786" s="56"/>
      <c r="T1786" s="56"/>
      <c r="U1786" s="56"/>
    </row>
    <row r="1787">
      <c r="A1787" s="56"/>
      <c r="B1787" s="56"/>
      <c r="C1787" s="57"/>
      <c r="D1787" s="58"/>
      <c r="E1787" s="56"/>
      <c r="F1787" s="56"/>
      <c r="G1787" s="56"/>
      <c r="H1787" s="56"/>
      <c r="I1787" s="56"/>
      <c r="J1787" s="56"/>
      <c r="K1787" s="56"/>
      <c r="L1787" s="56"/>
      <c r="M1787" s="56"/>
      <c r="N1787" s="56"/>
      <c r="O1787" s="56"/>
      <c r="P1787" s="56"/>
      <c r="Q1787" s="56"/>
      <c r="R1787" s="56"/>
      <c r="S1787" s="56"/>
      <c r="T1787" s="56"/>
      <c r="U1787" s="56"/>
    </row>
    <row r="1788">
      <c r="A1788" s="56"/>
      <c r="B1788" s="56"/>
      <c r="C1788" s="57"/>
      <c r="D1788" s="58"/>
      <c r="E1788" s="56"/>
      <c r="F1788" s="56"/>
      <c r="G1788" s="56"/>
      <c r="H1788" s="56"/>
      <c r="I1788" s="56"/>
      <c r="J1788" s="56"/>
      <c r="K1788" s="56"/>
      <c r="L1788" s="56"/>
      <c r="M1788" s="56"/>
      <c r="N1788" s="56"/>
      <c r="O1788" s="56"/>
      <c r="P1788" s="56"/>
      <c r="Q1788" s="56"/>
      <c r="R1788" s="56"/>
      <c r="S1788" s="56"/>
      <c r="T1788" s="56"/>
      <c r="U1788" s="56"/>
    </row>
    <row r="1789">
      <c r="A1789" s="56"/>
      <c r="B1789" s="56"/>
      <c r="C1789" s="57"/>
      <c r="D1789" s="58"/>
      <c r="E1789" s="56"/>
      <c r="F1789" s="56"/>
      <c r="G1789" s="56"/>
      <c r="H1789" s="56"/>
      <c r="I1789" s="56"/>
      <c r="J1789" s="56"/>
      <c r="K1789" s="56"/>
      <c r="L1789" s="56"/>
      <c r="M1789" s="56"/>
      <c r="N1789" s="56"/>
      <c r="O1789" s="56"/>
      <c r="P1789" s="56"/>
      <c r="Q1789" s="56"/>
      <c r="R1789" s="56"/>
      <c r="S1789" s="56"/>
      <c r="T1789" s="56"/>
      <c r="U1789" s="56"/>
    </row>
    <row r="1790">
      <c r="A1790" s="56"/>
      <c r="B1790" s="56"/>
      <c r="C1790" s="57"/>
      <c r="D1790" s="58"/>
      <c r="E1790" s="56"/>
      <c r="F1790" s="56"/>
      <c r="G1790" s="56"/>
      <c r="H1790" s="56"/>
      <c r="I1790" s="56"/>
      <c r="J1790" s="56"/>
      <c r="K1790" s="56"/>
      <c r="L1790" s="56"/>
      <c r="M1790" s="56"/>
      <c r="N1790" s="56"/>
      <c r="O1790" s="56"/>
      <c r="P1790" s="56"/>
      <c r="Q1790" s="56"/>
      <c r="R1790" s="56"/>
      <c r="S1790" s="56"/>
      <c r="T1790" s="56"/>
      <c r="U1790" s="56"/>
    </row>
    <row r="1791">
      <c r="A1791" s="56"/>
      <c r="B1791" s="56"/>
      <c r="C1791" s="57"/>
      <c r="D1791" s="58"/>
      <c r="E1791" s="56"/>
      <c r="F1791" s="56"/>
      <c r="G1791" s="56"/>
      <c r="H1791" s="56"/>
      <c r="I1791" s="56"/>
      <c r="J1791" s="56"/>
      <c r="K1791" s="56"/>
      <c r="L1791" s="56"/>
      <c r="M1791" s="56"/>
      <c r="N1791" s="56"/>
      <c r="O1791" s="56"/>
      <c r="P1791" s="56"/>
      <c r="Q1791" s="56"/>
      <c r="R1791" s="56"/>
      <c r="S1791" s="56"/>
      <c r="T1791" s="56"/>
      <c r="U1791" s="56"/>
    </row>
    <row r="1792">
      <c r="A1792" s="56"/>
      <c r="B1792" s="56"/>
      <c r="C1792" s="57"/>
      <c r="D1792" s="58"/>
      <c r="E1792" s="56"/>
      <c r="F1792" s="56"/>
      <c r="G1792" s="56"/>
      <c r="H1792" s="56"/>
      <c r="I1792" s="56"/>
      <c r="J1792" s="56"/>
      <c r="K1792" s="56"/>
      <c r="L1792" s="56"/>
      <c r="M1792" s="56"/>
      <c r="N1792" s="56"/>
      <c r="O1792" s="56"/>
      <c r="P1792" s="56"/>
      <c r="Q1792" s="56"/>
      <c r="R1792" s="56"/>
      <c r="S1792" s="56"/>
      <c r="T1792" s="56"/>
      <c r="U1792" s="56"/>
    </row>
    <row r="1793">
      <c r="A1793" s="56"/>
      <c r="B1793" s="56"/>
      <c r="C1793" s="57"/>
      <c r="D1793" s="58"/>
      <c r="E1793" s="56"/>
      <c r="F1793" s="56"/>
      <c r="G1793" s="56"/>
      <c r="H1793" s="56"/>
      <c r="I1793" s="56"/>
      <c r="J1793" s="56"/>
      <c r="K1793" s="56"/>
      <c r="L1793" s="56"/>
      <c r="M1793" s="56"/>
      <c r="N1793" s="56"/>
      <c r="O1793" s="56"/>
      <c r="P1793" s="56"/>
      <c r="Q1793" s="56"/>
      <c r="R1793" s="56"/>
      <c r="S1793" s="56"/>
      <c r="T1793" s="56"/>
      <c r="U1793" s="56"/>
    </row>
    <row r="1794">
      <c r="A1794" s="56"/>
      <c r="B1794" s="56"/>
      <c r="C1794" s="57"/>
      <c r="D1794" s="58"/>
      <c r="E1794" s="56"/>
      <c r="F1794" s="56"/>
      <c r="G1794" s="56"/>
      <c r="H1794" s="56"/>
      <c r="I1794" s="56"/>
      <c r="J1794" s="56"/>
      <c r="K1794" s="56"/>
      <c r="L1794" s="56"/>
      <c r="M1794" s="56"/>
      <c r="N1794" s="56"/>
      <c r="O1794" s="56"/>
      <c r="P1794" s="56"/>
      <c r="Q1794" s="56"/>
      <c r="R1794" s="56"/>
      <c r="S1794" s="56"/>
      <c r="T1794" s="56"/>
      <c r="U1794" s="56"/>
    </row>
    <row r="1795">
      <c r="A1795" s="56"/>
      <c r="B1795" s="56"/>
      <c r="C1795" s="57"/>
      <c r="D1795" s="58"/>
      <c r="E1795" s="56"/>
      <c r="F1795" s="56"/>
      <c r="G1795" s="56"/>
      <c r="H1795" s="56"/>
      <c r="I1795" s="56"/>
      <c r="J1795" s="56"/>
      <c r="K1795" s="56"/>
      <c r="L1795" s="56"/>
      <c r="M1795" s="56"/>
      <c r="N1795" s="56"/>
      <c r="O1795" s="56"/>
      <c r="P1795" s="56"/>
      <c r="Q1795" s="56"/>
      <c r="R1795" s="56"/>
      <c r="S1795" s="56"/>
      <c r="T1795" s="56"/>
      <c r="U1795" s="56"/>
    </row>
    <row r="1796">
      <c r="A1796" s="56"/>
      <c r="B1796" s="56"/>
      <c r="C1796" s="57"/>
      <c r="D1796" s="58"/>
      <c r="E1796" s="56"/>
      <c r="F1796" s="56"/>
      <c r="G1796" s="56"/>
      <c r="H1796" s="56"/>
      <c r="I1796" s="56"/>
      <c r="J1796" s="56"/>
      <c r="K1796" s="56"/>
      <c r="L1796" s="56"/>
      <c r="M1796" s="56"/>
      <c r="N1796" s="56"/>
      <c r="O1796" s="56"/>
      <c r="P1796" s="56"/>
      <c r="Q1796" s="56"/>
      <c r="R1796" s="56"/>
      <c r="S1796" s="56"/>
      <c r="T1796" s="56"/>
      <c r="U1796" s="56"/>
    </row>
    <row r="1797">
      <c r="A1797" s="56"/>
      <c r="B1797" s="56"/>
      <c r="C1797" s="57"/>
      <c r="D1797" s="58"/>
      <c r="E1797" s="56"/>
      <c r="F1797" s="56"/>
      <c r="G1797" s="56"/>
      <c r="H1797" s="56"/>
      <c r="I1797" s="56"/>
      <c r="J1797" s="56"/>
      <c r="K1797" s="56"/>
      <c r="L1797" s="56"/>
      <c r="M1797" s="56"/>
      <c r="N1797" s="56"/>
      <c r="O1797" s="56"/>
      <c r="P1797" s="56"/>
      <c r="Q1797" s="56"/>
      <c r="R1797" s="56"/>
      <c r="S1797" s="56"/>
      <c r="T1797" s="56"/>
      <c r="U1797" s="56"/>
    </row>
    <row r="1798">
      <c r="A1798" s="56"/>
      <c r="B1798" s="56"/>
      <c r="C1798" s="57"/>
      <c r="D1798" s="58"/>
      <c r="E1798" s="56"/>
      <c r="F1798" s="56"/>
      <c r="G1798" s="56"/>
      <c r="H1798" s="56"/>
      <c r="I1798" s="56"/>
      <c r="J1798" s="56"/>
      <c r="K1798" s="56"/>
      <c r="L1798" s="56"/>
      <c r="M1798" s="56"/>
      <c r="N1798" s="56"/>
      <c r="O1798" s="56"/>
      <c r="P1798" s="56"/>
      <c r="Q1798" s="56"/>
      <c r="R1798" s="56"/>
      <c r="S1798" s="56"/>
      <c r="T1798" s="56"/>
      <c r="U1798" s="56"/>
    </row>
    <row r="1799">
      <c r="A1799" s="56"/>
      <c r="B1799" s="56"/>
      <c r="C1799" s="57"/>
      <c r="D1799" s="58"/>
      <c r="E1799" s="56"/>
      <c r="F1799" s="56"/>
      <c r="G1799" s="56"/>
      <c r="H1799" s="56"/>
      <c r="I1799" s="56"/>
      <c r="J1799" s="56"/>
      <c r="K1799" s="56"/>
      <c r="L1799" s="56"/>
      <c r="M1799" s="56"/>
      <c r="N1799" s="56"/>
      <c r="O1799" s="56"/>
      <c r="P1799" s="56"/>
      <c r="Q1799" s="56"/>
      <c r="R1799" s="56"/>
      <c r="S1799" s="56"/>
      <c r="T1799" s="56"/>
      <c r="U1799" s="56"/>
    </row>
    <row r="1800">
      <c r="A1800" s="56"/>
      <c r="B1800" s="56"/>
      <c r="C1800" s="57"/>
      <c r="D1800" s="58"/>
      <c r="E1800" s="56"/>
      <c r="F1800" s="56"/>
      <c r="G1800" s="56"/>
      <c r="H1800" s="56"/>
      <c r="I1800" s="56"/>
      <c r="J1800" s="56"/>
      <c r="K1800" s="56"/>
      <c r="L1800" s="56"/>
      <c r="M1800" s="56"/>
      <c r="N1800" s="56"/>
      <c r="O1800" s="56"/>
      <c r="P1800" s="56"/>
      <c r="Q1800" s="56"/>
      <c r="R1800" s="56"/>
      <c r="S1800" s="56"/>
      <c r="T1800" s="56"/>
      <c r="U1800" s="56"/>
    </row>
    <row r="1801">
      <c r="A1801" s="56"/>
      <c r="B1801" s="56"/>
      <c r="C1801" s="57"/>
      <c r="D1801" s="58"/>
      <c r="E1801" s="56"/>
      <c r="F1801" s="56"/>
      <c r="G1801" s="56"/>
      <c r="H1801" s="56"/>
      <c r="I1801" s="56"/>
      <c r="J1801" s="56"/>
      <c r="K1801" s="56"/>
      <c r="L1801" s="56"/>
      <c r="M1801" s="56"/>
      <c r="N1801" s="56"/>
      <c r="O1801" s="56"/>
      <c r="P1801" s="56"/>
      <c r="Q1801" s="56"/>
      <c r="R1801" s="56"/>
      <c r="S1801" s="56"/>
      <c r="T1801" s="56"/>
      <c r="U1801" s="56"/>
    </row>
    <row r="1802">
      <c r="A1802" s="56"/>
      <c r="B1802" s="56"/>
      <c r="C1802" s="57"/>
      <c r="D1802" s="58"/>
      <c r="E1802" s="56"/>
      <c r="F1802" s="56"/>
      <c r="G1802" s="56"/>
      <c r="H1802" s="56"/>
      <c r="I1802" s="56"/>
      <c r="J1802" s="56"/>
      <c r="K1802" s="56"/>
      <c r="L1802" s="56"/>
      <c r="M1802" s="56"/>
      <c r="N1802" s="56"/>
      <c r="O1802" s="56"/>
      <c r="P1802" s="56"/>
      <c r="Q1802" s="56"/>
      <c r="R1802" s="56"/>
      <c r="S1802" s="56"/>
      <c r="T1802" s="56"/>
      <c r="U1802" s="56"/>
    </row>
    <row r="1803">
      <c r="A1803" s="56"/>
      <c r="B1803" s="56"/>
      <c r="C1803" s="57"/>
      <c r="D1803" s="58"/>
      <c r="E1803" s="56"/>
      <c r="F1803" s="56"/>
      <c r="G1803" s="56"/>
      <c r="H1803" s="56"/>
      <c r="I1803" s="56"/>
      <c r="J1803" s="56"/>
      <c r="K1803" s="56"/>
      <c r="L1803" s="56"/>
      <c r="M1803" s="56"/>
      <c r="N1803" s="56"/>
      <c r="O1803" s="56"/>
      <c r="P1803" s="56"/>
      <c r="Q1803" s="56"/>
      <c r="R1803" s="56"/>
      <c r="S1803" s="56"/>
      <c r="T1803" s="56"/>
      <c r="U1803" s="56"/>
    </row>
    <row r="1804">
      <c r="A1804" s="56"/>
      <c r="B1804" s="56"/>
      <c r="C1804" s="57"/>
      <c r="D1804" s="58"/>
      <c r="E1804" s="56"/>
      <c r="F1804" s="56"/>
      <c r="G1804" s="56"/>
      <c r="H1804" s="56"/>
      <c r="I1804" s="56"/>
      <c r="J1804" s="56"/>
      <c r="K1804" s="56"/>
      <c r="L1804" s="56"/>
      <c r="M1804" s="56"/>
      <c r="N1804" s="56"/>
      <c r="O1804" s="56"/>
      <c r="P1804" s="56"/>
      <c r="Q1804" s="56"/>
      <c r="R1804" s="56"/>
      <c r="S1804" s="56"/>
      <c r="T1804" s="56"/>
      <c r="U1804" s="56"/>
    </row>
    <row r="1805">
      <c r="A1805" s="56"/>
      <c r="B1805" s="56"/>
      <c r="C1805" s="57"/>
      <c r="D1805" s="58"/>
      <c r="E1805" s="56"/>
      <c r="F1805" s="56"/>
      <c r="G1805" s="56"/>
      <c r="H1805" s="56"/>
      <c r="I1805" s="56"/>
      <c r="J1805" s="56"/>
      <c r="K1805" s="56"/>
      <c r="L1805" s="56"/>
      <c r="M1805" s="56"/>
      <c r="N1805" s="56"/>
      <c r="O1805" s="56"/>
      <c r="P1805" s="56"/>
      <c r="Q1805" s="56"/>
      <c r="R1805" s="56"/>
      <c r="S1805" s="56"/>
      <c r="T1805" s="56"/>
      <c r="U1805" s="56"/>
    </row>
    <row r="1806">
      <c r="A1806" s="56"/>
      <c r="B1806" s="56"/>
      <c r="C1806" s="57"/>
      <c r="D1806" s="58"/>
      <c r="E1806" s="56"/>
      <c r="F1806" s="56"/>
      <c r="G1806" s="56"/>
      <c r="H1806" s="56"/>
      <c r="I1806" s="56"/>
      <c r="J1806" s="56"/>
      <c r="K1806" s="56"/>
      <c r="L1806" s="56"/>
      <c r="M1806" s="56"/>
      <c r="N1806" s="56"/>
      <c r="O1806" s="56"/>
      <c r="P1806" s="56"/>
      <c r="Q1806" s="56"/>
      <c r="R1806" s="56"/>
      <c r="S1806" s="56"/>
      <c r="T1806" s="56"/>
      <c r="U1806" s="56"/>
    </row>
    <row r="1807">
      <c r="A1807" s="56"/>
      <c r="B1807" s="56"/>
      <c r="C1807" s="57"/>
      <c r="D1807" s="58"/>
      <c r="E1807" s="56"/>
      <c r="F1807" s="56"/>
      <c r="G1807" s="56"/>
      <c r="H1807" s="56"/>
      <c r="I1807" s="56"/>
      <c r="J1807" s="56"/>
      <c r="K1807" s="56"/>
      <c r="L1807" s="56"/>
      <c r="M1807" s="56"/>
      <c r="N1807" s="56"/>
      <c r="O1807" s="56"/>
      <c r="P1807" s="56"/>
      <c r="Q1807" s="56"/>
      <c r="R1807" s="56"/>
      <c r="S1807" s="56"/>
      <c r="T1807" s="56"/>
      <c r="U1807" s="56"/>
    </row>
    <row r="1808">
      <c r="A1808" s="56"/>
      <c r="B1808" s="56"/>
      <c r="C1808" s="57"/>
      <c r="D1808" s="58"/>
      <c r="E1808" s="56"/>
      <c r="F1808" s="56"/>
      <c r="G1808" s="56"/>
      <c r="H1808" s="56"/>
      <c r="I1808" s="56"/>
      <c r="J1808" s="56"/>
      <c r="K1808" s="56"/>
      <c r="L1808" s="56"/>
      <c r="M1808" s="56"/>
      <c r="N1808" s="56"/>
      <c r="O1808" s="56"/>
      <c r="P1808" s="56"/>
      <c r="Q1808" s="56"/>
      <c r="R1808" s="56"/>
      <c r="S1808" s="56"/>
      <c r="T1808" s="56"/>
      <c r="U1808" s="56"/>
    </row>
    <row r="1809">
      <c r="A1809" s="56"/>
      <c r="B1809" s="56"/>
      <c r="C1809" s="57"/>
      <c r="D1809" s="58"/>
      <c r="E1809" s="56"/>
      <c r="F1809" s="56"/>
      <c r="G1809" s="56"/>
      <c r="H1809" s="56"/>
      <c r="I1809" s="56"/>
      <c r="J1809" s="56"/>
      <c r="K1809" s="56"/>
      <c r="L1809" s="56"/>
      <c r="M1809" s="56"/>
      <c r="N1809" s="56"/>
      <c r="O1809" s="56"/>
      <c r="P1809" s="56"/>
      <c r="Q1809" s="56"/>
      <c r="R1809" s="56"/>
      <c r="S1809" s="56"/>
      <c r="T1809" s="56"/>
      <c r="U1809" s="56"/>
    </row>
    <row r="1810">
      <c r="A1810" s="56"/>
      <c r="B1810" s="56"/>
      <c r="C1810" s="57"/>
      <c r="D1810" s="58"/>
      <c r="E1810" s="56"/>
      <c r="F1810" s="56"/>
      <c r="G1810" s="56"/>
      <c r="H1810" s="56"/>
      <c r="I1810" s="56"/>
      <c r="J1810" s="56"/>
      <c r="K1810" s="56"/>
      <c r="L1810" s="56"/>
      <c r="M1810" s="56"/>
      <c r="N1810" s="56"/>
      <c r="O1810" s="56"/>
      <c r="P1810" s="56"/>
      <c r="Q1810" s="56"/>
      <c r="R1810" s="56"/>
      <c r="S1810" s="56"/>
      <c r="T1810" s="56"/>
      <c r="U1810" s="56"/>
    </row>
    <row r="1811">
      <c r="A1811" s="56"/>
      <c r="B1811" s="56"/>
      <c r="C1811" s="57"/>
      <c r="D1811" s="58"/>
      <c r="E1811" s="56"/>
      <c r="F1811" s="56"/>
      <c r="G1811" s="56"/>
      <c r="H1811" s="56"/>
      <c r="I1811" s="56"/>
      <c r="J1811" s="56"/>
      <c r="K1811" s="56"/>
      <c r="L1811" s="56"/>
      <c r="M1811" s="56"/>
      <c r="N1811" s="56"/>
      <c r="O1811" s="56"/>
      <c r="P1811" s="56"/>
      <c r="Q1811" s="56"/>
      <c r="R1811" s="56"/>
      <c r="S1811" s="56"/>
      <c r="T1811" s="56"/>
      <c r="U1811" s="56"/>
    </row>
    <row r="1812">
      <c r="A1812" s="56"/>
      <c r="B1812" s="56"/>
      <c r="C1812" s="57"/>
      <c r="D1812" s="58"/>
      <c r="E1812" s="56"/>
      <c r="F1812" s="56"/>
      <c r="G1812" s="56"/>
      <c r="H1812" s="56"/>
      <c r="I1812" s="56"/>
      <c r="J1812" s="56"/>
      <c r="K1812" s="56"/>
      <c r="L1812" s="56"/>
      <c r="M1812" s="56"/>
      <c r="N1812" s="56"/>
      <c r="O1812" s="56"/>
      <c r="P1812" s="56"/>
      <c r="Q1812" s="56"/>
      <c r="R1812" s="56"/>
      <c r="S1812" s="56"/>
      <c r="T1812" s="56"/>
      <c r="U1812" s="56"/>
    </row>
    <row r="1813">
      <c r="A1813" s="56"/>
      <c r="B1813" s="56"/>
      <c r="C1813" s="57"/>
      <c r="D1813" s="58"/>
      <c r="E1813" s="56"/>
      <c r="F1813" s="56"/>
      <c r="G1813" s="56"/>
      <c r="H1813" s="56"/>
      <c r="I1813" s="56"/>
      <c r="J1813" s="56"/>
      <c r="K1813" s="56"/>
      <c r="L1813" s="56"/>
      <c r="M1813" s="56"/>
      <c r="N1813" s="56"/>
      <c r="O1813" s="56"/>
      <c r="P1813" s="56"/>
      <c r="Q1813" s="56"/>
      <c r="R1813" s="56"/>
      <c r="S1813" s="56"/>
      <c r="T1813" s="56"/>
      <c r="U1813" s="56"/>
    </row>
    <row r="1814">
      <c r="A1814" s="56"/>
      <c r="B1814" s="56"/>
      <c r="C1814" s="57"/>
      <c r="D1814" s="58"/>
      <c r="E1814" s="56"/>
      <c r="F1814" s="56"/>
      <c r="G1814" s="56"/>
      <c r="H1814" s="56"/>
      <c r="I1814" s="56"/>
      <c r="J1814" s="56"/>
      <c r="K1814" s="56"/>
      <c r="L1814" s="56"/>
      <c r="M1814" s="56"/>
      <c r="N1814" s="56"/>
      <c r="O1814" s="56"/>
      <c r="P1814" s="56"/>
      <c r="Q1814" s="56"/>
      <c r="R1814" s="56"/>
      <c r="S1814" s="56"/>
      <c r="T1814" s="56"/>
      <c r="U1814" s="56"/>
    </row>
    <row r="1815">
      <c r="A1815" s="56"/>
      <c r="B1815" s="56"/>
      <c r="C1815" s="57"/>
      <c r="D1815" s="58"/>
      <c r="E1815" s="56"/>
      <c r="F1815" s="56"/>
      <c r="G1815" s="56"/>
      <c r="H1815" s="56"/>
      <c r="I1815" s="56"/>
      <c r="J1815" s="56"/>
      <c r="K1815" s="56"/>
      <c r="L1815" s="56"/>
      <c r="M1815" s="56"/>
      <c r="N1815" s="56"/>
      <c r="O1815" s="56"/>
      <c r="P1815" s="56"/>
      <c r="Q1815" s="56"/>
      <c r="R1815" s="56"/>
      <c r="S1815" s="56"/>
      <c r="T1815" s="56"/>
      <c r="U1815" s="56"/>
    </row>
    <row r="1816">
      <c r="A1816" s="56"/>
      <c r="B1816" s="56"/>
      <c r="C1816" s="57"/>
      <c r="D1816" s="58"/>
      <c r="E1816" s="56"/>
      <c r="F1816" s="56"/>
      <c r="G1816" s="56"/>
      <c r="H1816" s="56"/>
      <c r="I1816" s="56"/>
      <c r="J1816" s="56"/>
      <c r="K1816" s="56"/>
      <c r="L1816" s="56"/>
      <c r="M1816" s="56"/>
      <c r="N1816" s="56"/>
      <c r="O1816" s="56"/>
      <c r="P1816" s="56"/>
      <c r="Q1816" s="56"/>
      <c r="R1816" s="56"/>
      <c r="S1816" s="56"/>
      <c r="T1816" s="56"/>
      <c r="U1816" s="56"/>
    </row>
    <row r="1817">
      <c r="A1817" s="56"/>
      <c r="B1817" s="56"/>
      <c r="C1817" s="57"/>
      <c r="D1817" s="58"/>
      <c r="E1817" s="56"/>
      <c r="F1817" s="56"/>
      <c r="G1817" s="56"/>
      <c r="H1817" s="56"/>
      <c r="I1817" s="56"/>
      <c r="J1817" s="56"/>
      <c r="K1817" s="56"/>
      <c r="L1817" s="56"/>
      <c r="M1817" s="56"/>
      <c r="N1817" s="56"/>
      <c r="O1817" s="56"/>
      <c r="P1817" s="56"/>
      <c r="Q1817" s="56"/>
      <c r="R1817" s="56"/>
      <c r="S1817" s="56"/>
      <c r="T1817" s="56"/>
      <c r="U1817" s="56"/>
    </row>
    <row r="1818">
      <c r="A1818" s="56"/>
      <c r="B1818" s="56"/>
      <c r="C1818" s="57"/>
      <c r="D1818" s="58"/>
      <c r="E1818" s="56"/>
      <c r="F1818" s="56"/>
      <c r="G1818" s="56"/>
      <c r="H1818" s="56"/>
      <c r="I1818" s="56"/>
      <c r="J1818" s="56"/>
      <c r="K1818" s="56"/>
      <c r="L1818" s="56"/>
      <c r="M1818" s="56"/>
      <c r="N1818" s="56"/>
      <c r="O1818" s="56"/>
      <c r="P1818" s="56"/>
      <c r="Q1818" s="56"/>
      <c r="R1818" s="56"/>
      <c r="S1818" s="56"/>
      <c r="T1818" s="56"/>
      <c r="U1818" s="56"/>
    </row>
    <row r="1819">
      <c r="A1819" s="56"/>
      <c r="B1819" s="56"/>
      <c r="C1819" s="57"/>
      <c r="D1819" s="58"/>
      <c r="E1819" s="56"/>
      <c r="F1819" s="56"/>
      <c r="G1819" s="56"/>
      <c r="H1819" s="56"/>
      <c r="I1819" s="56"/>
      <c r="J1819" s="56"/>
      <c r="K1819" s="56"/>
      <c r="L1819" s="56"/>
      <c r="M1819" s="56"/>
      <c r="N1819" s="56"/>
      <c r="O1819" s="56"/>
      <c r="P1819" s="56"/>
      <c r="Q1819" s="56"/>
      <c r="R1819" s="56"/>
      <c r="S1819" s="56"/>
      <c r="T1819" s="56"/>
      <c r="U1819" s="56"/>
    </row>
    <row r="1820">
      <c r="A1820" s="56"/>
      <c r="B1820" s="56"/>
      <c r="C1820" s="57"/>
      <c r="D1820" s="58"/>
      <c r="E1820" s="56"/>
      <c r="F1820" s="56"/>
      <c r="G1820" s="56"/>
      <c r="H1820" s="56"/>
      <c r="I1820" s="56"/>
      <c r="J1820" s="56"/>
      <c r="K1820" s="56"/>
      <c r="L1820" s="56"/>
      <c r="M1820" s="56"/>
      <c r="N1820" s="56"/>
      <c r="O1820" s="56"/>
      <c r="P1820" s="56"/>
      <c r="Q1820" s="56"/>
      <c r="R1820" s="56"/>
      <c r="S1820" s="56"/>
      <c r="T1820" s="56"/>
      <c r="U1820" s="56"/>
    </row>
    <row r="1821">
      <c r="A1821" s="56"/>
      <c r="B1821" s="56"/>
      <c r="C1821" s="57"/>
      <c r="D1821" s="58"/>
      <c r="E1821" s="56"/>
      <c r="F1821" s="56"/>
      <c r="G1821" s="56"/>
      <c r="H1821" s="56"/>
      <c r="I1821" s="56"/>
      <c r="J1821" s="56"/>
      <c r="K1821" s="56"/>
      <c r="L1821" s="56"/>
      <c r="M1821" s="56"/>
      <c r="N1821" s="56"/>
      <c r="O1821" s="56"/>
      <c r="P1821" s="56"/>
      <c r="Q1821" s="56"/>
      <c r="R1821" s="56"/>
      <c r="S1821" s="56"/>
      <c r="T1821" s="56"/>
      <c r="U1821" s="56"/>
    </row>
    <row r="1822">
      <c r="A1822" s="56"/>
      <c r="B1822" s="56"/>
      <c r="C1822" s="57"/>
      <c r="D1822" s="58"/>
      <c r="E1822" s="56"/>
      <c r="F1822" s="56"/>
      <c r="G1822" s="56"/>
      <c r="H1822" s="56"/>
      <c r="I1822" s="56"/>
      <c r="J1822" s="56"/>
      <c r="K1822" s="56"/>
      <c r="L1822" s="56"/>
      <c r="M1822" s="56"/>
      <c r="N1822" s="56"/>
      <c r="O1822" s="56"/>
      <c r="P1822" s="56"/>
      <c r="Q1822" s="56"/>
      <c r="R1822" s="56"/>
      <c r="S1822" s="56"/>
      <c r="T1822" s="56"/>
      <c r="U1822" s="56"/>
    </row>
    <row r="1823">
      <c r="A1823" s="56"/>
      <c r="B1823" s="56"/>
      <c r="C1823" s="57"/>
      <c r="D1823" s="58"/>
      <c r="E1823" s="56"/>
      <c r="F1823" s="56"/>
      <c r="G1823" s="56"/>
      <c r="H1823" s="56"/>
      <c r="I1823" s="56"/>
      <c r="J1823" s="56"/>
      <c r="K1823" s="56"/>
      <c r="L1823" s="56"/>
      <c r="M1823" s="56"/>
      <c r="N1823" s="56"/>
      <c r="O1823" s="56"/>
      <c r="P1823" s="56"/>
      <c r="Q1823" s="56"/>
      <c r="R1823" s="56"/>
      <c r="S1823" s="56"/>
      <c r="T1823" s="56"/>
      <c r="U1823" s="56"/>
    </row>
    <row r="1824">
      <c r="A1824" s="56"/>
      <c r="B1824" s="56"/>
      <c r="C1824" s="57"/>
      <c r="D1824" s="58"/>
      <c r="E1824" s="56"/>
      <c r="F1824" s="56"/>
      <c r="G1824" s="56"/>
      <c r="H1824" s="56"/>
      <c r="I1824" s="56"/>
      <c r="J1824" s="56"/>
      <c r="K1824" s="56"/>
      <c r="L1824" s="56"/>
      <c r="M1824" s="56"/>
      <c r="N1824" s="56"/>
      <c r="O1824" s="56"/>
      <c r="P1824" s="56"/>
      <c r="Q1824" s="56"/>
      <c r="R1824" s="56"/>
      <c r="S1824" s="56"/>
      <c r="T1824" s="56"/>
      <c r="U1824" s="56"/>
    </row>
    <row r="1825">
      <c r="A1825" s="56"/>
      <c r="B1825" s="56"/>
      <c r="C1825" s="57"/>
      <c r="D1825" s="58"/>
      <c r="E1825" s="56"/>
      <c r="F1825" s="56"/>
      <c r="G1825" s="56"/>
      <c r="H1825" s="56"/>
      <c r="I1825" s="56"/>
      <c r="J1825" s="56"/>
      <c r="K1825" s="56"/>
      <c r="L1825" s="56"/>
      <c r="M1825" s="56"/>
      <c r="N1825" s="56"/>
      <c r="O1825" s="56"/>
      <c r="P1825" s="56"/>
      <c r="Q1825" s="56"/>
      <c r="R1825" s="56"/>
      <c r="S1825" s="56"/>
      <c r="T1825" s="56"/>
      <c r="U1825" s="56"/>
    </row>
    <row r="1826">
      <c r="A1826" s="56"/>
      <c r="B1826" s="56"/>
      <c r="C1826" s="57"/>
      <c r="D1826" s="58"/>
      <c r="E1826" s="56"/>
      <c r="F1826" s="56"/>
      <c r="G1826" s="56"/>
      <c r="H1826" s="56"/>
      <c r="I1826" s="56"/>
      <c r="J1826" s="56"/>
      <c r="K1826" s="56"/>
      <c r="L1826" s="56"/>
      <c r="M1826" s="56"/>
      <c r="N1826" s="56"/>
      <c r="O1826" s="56"/>
      <c r="P1826" s="56"/>
      <c r="Q1826" s="56"/>
      <c r="R1826" s="56"/>
      <c r="S1826" s="56"/>
      <c r="T1826" s="56"/>
      <c r="U1826" s="56"/>
    </row>
    <row r="1827">
      <c r="A1827" s="56"/>
      <c r="B1827" s="56"/>
      <c r="C1827" s="57"/>
      <c r="D1827" s="58"/>
      <c r="E1827" s="56"/>
      <c r="F1827" s="56"/>
      <c r="G1827" s="56"/>
      <c r="H1827" s="56"/>
      <c r="I1827" s="56"/>
      <c r="J1827" s="56"/>
      <c r="K1827" s="56"/>
      <c r="L1827" s="56"/>
      <c r="M1827" s="56"/>
      <c r="N1827" s="56"/>
      <c r="O1827" s="56"/>
      <c r="P1827" s="56"/>
      <c r="Q1827" s="56"/>
      <c r="R1827" s="56"/>
      <c r="S1827" s="56"/>
      <c r="T1827" s="56"/>
      <c r="U1827" s="56"/>
    </row>
    <row r="1828">
      <c r="A1828" s="56"/>
      <c r="B1828" s="56"/>
      <c r="C1828" s="57"/>
      <c r="D1828" s="58"/>
      <c r="E1828" s="56"/>
      <c r="F1828" s="56"/>
      <c r="G1828" s="56"/>
      <c r="H1828" s="56"/>
      <c r="I1828" s="56"/>
      <c r="J1828" s="56"/>
      <c r="K1828" s="56"/>
      <c r="L1828" s="56"/>
      <c r="M1828" s="56"/>
      <c r="N1828" s="56"/>
      <c r="O1828" s="56"/>
      <c r="P1828" s="56"/>
      <c r="Q1828" s="56"/>
      <c r="R1828" s="56"/>
      <c r="S1828" s="56"/>
      <c r="T1828" s="56"/>
      <c r="U1828" s="56"/>
    </row>
    <row r="1829">
      <c r="A1829" s="56"/>
      <c r="B1829" s="56"/>
      <c r="C1829" s="57"/>
      <c r="D1829" s="58"/>
      <c r="E1829" s="56"/>
      <c r="F1829" s="56"/>
      <c r="G1829" s="56"/>
      <c r="H1829" s="56"/>
      <c r="I1829" s="56"/>
      <c r="J1829" s="56"/>
      <c r="K1829" s="56"/>
      <c r="L1829" s="56"/>
      <c r="M1829" s="56"/>
      <c r="N1829" s="56"/>
      <c r="O1829" s="56"/>
      <c r="P1829" s="56"/>
      <c r="Q1829" s="56"/>
      <c r="R1829" s="56"/>
      <c r="S1829" s="56"/>
      <c r="T1829" s="56"/>
      <c r="U1829" s="56"/>
    </row>
    <row r="1830">
      <c r="A1830" s="56"/>
      <c r="B1830" s="56"/>
      <c r="C1830" s="57"/>
      <c r="D1830" s="58"/>
      <c r="E1830" s="56"/>
      <c r="F1830" s="56"/>
      <c r="G1830" s="56"/>
      <c r="H1830" s="56"/>
      <c r="I1830" s="56"/>
      <c r="J1830" s="56"/>
      <c r="K1830" s="56"/>
      <c r="L1830" s="56"/>
      <c r="M1830" s="56"/>
      <c r="N1830" s="56"/>
      <c r="O1830" s="56"/>
      <c r="P1830" s="56"/>
      <c r="Q1830" s="56"/>
      <c r="R1830" s="56"/>
      <c r="S1830" s="56"/>
      <c r="T1830" s="56"/>
      <c r="U1830" s="56"/>
    </row>
    <row r="1831">
      <c r="A1831" s="56"/>
      <c r="B1831" s="56"/>
      <c r="C1831" s="57"/>
      <c r="D1831" s="58"/>
      <c r="E1831" s="56"/>
      <c r="F1831" s="56"/>
      <c r="G1831" s="56"/>
      <c r="H1831" s="56"/>
      <c r="I1831" s="56"/>
      <c r="J1831" s="56"/>
      <c r="K1831" s="56"/>
      <c r="L1831" s="56"/>
      <c r="M1831" s="56"/>
      <c r="N1831" s="56"/>
      <c r="O1831" s="56"/>
      <c r="P1831" s="56"/>
      <c r="Q1831" s="56"/>
      <c r="R1831" s="56"/>
      <c r="S1831" s="56"/>
      <c r="T1831" s="56"/>
      <c r="U1831" s="56"/>
    </row>
    <row r="1832">
      <c r="A1832" s="56"/>
      <c r="B1832" s="56"/>
      <c r="C1832" s="57"/>
      <c r="D1832" s="58"/>
      <c r="E1832" s="56"/>
      <c r="F1832" s="56"/>
      <c r="G1832" s="56"/>
      <c r="H1832" s="56"/>
      <c r="I1832" s="56"/>
      <c r="J1832" s="56"/>
      <c r="K1832" s="56"/>
      <c r="L1832" s="56"/>
      <c r="M1832" s="56"/>
      <c r="N1832" s="56"/>
      <c r="O1832" s="56"/>
      <c r="P1832" s="56"/>
      <c r="Q1832" s="56"/>
      <c r="R1832" s="56"/>
      <c r="S1832" s="56"/>
      <c r="T1832" s="56"/>
      <c r="U1832" s="56"/>
    </row>
    <row r="1833">
      <c r="A1833" s="56"/>
      <c r="B1833" s="56"/>
      <c r="C1833" s="57"/>
      <c r="D1833" s="58"/>
      <c r="E1833" s="56"/>
      <c r="F1833" s="56"/>
      <c r="G1833" s="56"/>
      <c r="H1833" s="56"/>
      <c r="I1833" s="56"/>
      <c r="J1833" s="56"/>
      <c r="K1833" s="56"/>
      <c r="L1833" s="56"/>
      <c r="M1833" s="56"/>
      <c r="N1833" s="56"/>
      <c r="O1833" s="56"/>
      <c r="P1833" s="56"/>
      <c r="Q1833" s="56"/>
      <c r="R1833" s="56"/>
      <c r="S1833" s="56"/>
      <c r="T1833" s="56"/>
      <c r="U1833" s="56"/>
    </row>
    <row r="1834">
      <c r="A1834" s="56"/>
      <c r="B1834" s="56"/>
      <c r="C1834" s="57"/>
      <c r="D1834" s="58"/>
      <c r="E1834" s="56"/>
      <c r="F1834" s="56"/>
      <c r="G1834" s="56"/>
      <c r="H1834" s="56"/>
      <c r="I1834" s="56"/>
      <c r="J1834" s="56"/>
      <c r="K1834" s="56"/>
      <c r="L1834" s="56"/>
      <c r="M1834" s="56"/>
      <c r="N1834" s="56"/>
      <c r="O1834" s="56"/>
      <c r="P1834" s="56"/>
      <c r="Q1834" s="56"/>
      <c r="R1834" s="56"/>
      <c r="S1834" s="56"/>
      <c r="T1834" s="56"/>
      <c r="U1834" s="56"/>
    </row>
    <row r="1835">
      <c r="A1835" s="56"/>
      <c r="B1835" s="56"/>
      <c r="C1835" s="57"/>
      <c r="D1835" s="58"/>
      <c r="E1835" s="56"/>
      <c r="F1835" s="56"/>
      <c r="G1835" s="56"/>
      <c r="H1835" s="56"/>
      <c r="I1835" s="56"/>
      <c r="J1835" s="56"/>
      <c r="K1835" s="56"/>
      <c r="L1835" s="56"/>
      <c r="M1835" s="56"/>
      <c r="N1835" s="56"/>
      <c r="O1835" s="56"/>
      <c r="P1835" s="56"/>
      <c r="Q1835" s="56"/>
      <c r="R1835" s="56"/>
      <c r="S1835" s="56"/>
      <c r="T1835" s="56"/>
      <c r="U1835" s="56"/>
    </row>
    <row r="1836">
      <c r="A1836" s="56"/>
      <c r="B1836" s="56"/>
      <c r="C1836" s="57"/>
      <c r="D1836" s="58"/>
      <c r="E1836" s="56"/>
      <c r="F1836" s="56"/>
      <c r="G1836" s="56"/>
      <c r="H1836" s="56"/>
      <c r="I1836" s="56"/>
      <c r="J1836" s="56"/>
      <c r="K1836" s="56"/>
      <c r="L1836" s="56"/>
      <c r="M1836" s="56"/>
      <c r="N1836" s="56"/>
      <c r="O1836" s="56"/>
      <c r="P1836" s="56"/>
      <c r="Q1836" s="56"/>
      <c r="R1836" s="56"/>
      <c r="S1836" s="56"/>
      <c r="T1836" s="56"/>
      <c r="U1836" s="56"/>
    </row>
    <row r="1837">
      <c r="A1837" s="56"/>
      <c r="B1837" s="56"/>
      <c r="C1837" s="57"/>
      <c r="D1837" s="58"/>
      <c r="E1837" s="56"/>
      <c r="F1837" s="56"/>
      <c r="G1837" s="56"/>
      <c r="H1837" s="56"/>
      <c r="I1837" s="56"/>
      <c r="J1837" s="56"/>
      <c r="K1837" s="56"/>
      <c r="L1837" s="56"/>
      <c r="M1837" s="56"/>
      <c r="N1837" s="56"/>
      <c r="O1837" s="56"/>
      <c r="P1837" s="56"/>
      <c r="Q1837" s="56"/>
      <c r="R1837" s="56"/>
      <c r="S1837" s="56"/>
      <c r="T1837" s="56"/>
      <c r="U1837" s="56"/>
    </row>
    <row r="1838">
      <c r="A1838" s="56"/>
      <c r="B1838" s="56"/>
      <c r="C1838" s="57"/>
      <c r="D1838" s="58"/>
      <c r="E1838" s="56"/>
      <c r="F1838" s="56"/>
      <c r="G1838" s="56"/>
      <c r="H1838" s="56"/>
      <c r="I1838" s="56"/>
      <c r="J1838" s="56"/>
      <c r="K1838" s="56"/>
      <c r="L1838" s="56"/>
      <c r="M1838" s="56"/>
      <c r="N1838" s="56"/>
      <c r="O1838" s="56"/>
      <c r="P1838" s="56"/>
      <c r="Q1838" s="56"/>
      <c r="R1838" s="56"/>
      <c r="S1838" s="56"/>
      <c r="T1838" s="56"/>
      <c r="U1838" s="56"/>
    </row>
    <row r="1839">
      <c r="A1839" s="56"/>
      <c r="B1839" s="56"/>
      <c r="C1839" s="57"/>
      <c r="D1839" s="58"/>
      <c r="E1839" s="56"/>
      <c r="F1839" s="56"/>
      <c r="G1839" s="56"/>
      <c r="H1839" s="56"/>
      <c r="I1839" s="56"/>
      <c r="J1839" s="56"/>
      <c r="K1839" s="56"/>
      <c r="L1839" s="56"/>
      <c r="M1839" s="56"/>
      <c r="N1839" s="56"/>
      <c r="O1839" s="56"/>
      <c r="P1839" s="56"/>
      <c r="Q1839" s="56"/>
      <c r="R1839" s="56"/>
      <c r="S1839" s="56"/>
      <c r="T1839" s="56"/>
      <c r="U1839" s="56"/>
    </row>
    <row r="1840">
      <c r="A1840" s="56"/>
      <c r="B1840" s="56"/>
      <c r="C1840" s="57"/>
      <c r="D1840" s="58"/>
      <c r="E1840" s="56"/>
      <c r="F1840" s="56"/>
      <c r="G1840" s="56"/>
      <c r="H1840" s="56"/>
      <c r="I1840" s="56"/>
      <c r="J1840" s="56"/>
      <c r="K1840" s="56"/>
      <c r="L1840" s="56"/>
      <c r="M1840" s="56"/>
      <c r="N1840" s="56"/>
      <c r="O1840" s="56"/>
      <c r="P1840" s="56"/>
      <c r="Q1840" s="56"/>
      <c r="R1840" s="56"/>
      <c r="S1840" s="56"/>
      <c r="T1840" s="56"/>
      <c r="U1840" s="56"/>
    </row>
    <row r="1841">
      <c r="A1841" s="56"/>
      <c r="B1841" s="56"/>
      <c r="C1841" s="57"/>
      <c r="D1841" s="58"/>
      <c r="E1841" s="56"/>
      <c r="F1841" s="56"/>
      <c r="G1841" s="56"/>
      <c r="H1841" s="56"/>
      <c r="I1841" s="56"/>
      <c r="J1841" s="56"/>
      <c r="K1841" s="56"/>
      <c r="L1841" s="56"/>
      <c r="M1841" s="56"/>
      <c r="N1841" s="56"/>
      <c r="O1841" s="56"/>
      <c r="P1841" s="56"/>
      <c r="Q1841" s="56"/>
      <c r="R1841" s="56"/>
      <c r="S1841" s="56"/>
      <c r="T1841" s="56"/>
      <c r="U1841" s="56"/>
    </row>
    <row r="1842">
      <c r="A1842" s="56"/>
      <c r="B1842" s="56"/>
      <c r="C1842" s="57"/>
      <c r="D1842" s="58"/>
      <c r="E1842" s="56"/>
      <c r="F1842" s="56"/>
      <c r="G1842" s="56"/>
      <c r="H1842" s="56"/>
      <c r="I1842" s="56"/>
      <c r="J1842" s="56"/>
      <c r="K1842" s="56"/>
      <c r="L1842" s="56"/>
      <c r="M1842" s="56"/>
      <c r="N1842" s="56"/>
      <c r="O1842" s="56"/>
      <c r="P1842" s="56"/>
      <c r="Q1842" s="56"/>
      <c r="R1842" s="56"/>
      <c r="S1842" s="56"/>
      <c r="T1842" s="56"/>
      <c r="U1842" s="56"/>
    </row>
    <row r="1843">
      <c r="A1843" s="56"/>
      <c r="B1843" s="56"/>
      <c r="C1843" s="57"/>
      <c r="D1843" s="58"/>
      <c r="E1843" s="56"/>
      <c r="F1843" s="56"/>
      <c r="G1843" s="56"/>
      <c r="H1843" s="56"/>
      <c r="I1843" s="56"/>
      <c r="J1843" s="56"/>
      <c r="K1843" s="56"/>
      <c r="L1843" s="56"/>
      <c r="M1843" s="56"/>
      <c r="N1843" s="56"/>
      <c r="O1843" s="56"/>
      <c r="P1843" s="56"/>
      <c r="Q1843" s="56"/>
      <c r="R1843" s="56"/>
      <c r="S1843" s="56"/>
      <c r="T1843" s="56"/>
      <c r="U1843" s="56"/>
    </row>
    <row r="1844">
      <c r="A1844" s="56"/>
      <c r="B1844" s="56"/>
      <c r="C1844" s="57"/>
      <c r="D1844" s="58"/>
      <c r="E1844" s="56"/>
      <c r="F1844" s="56"/>
      <c r="G1844" s="56"/>
      <c r="H1844" s="56"/>
      <c r="I1844" s="56"/>
      <c r="J1844" s="56"/>
      <c r="K1844" s="56"/>
      <c r="L1844" s="56"/>
      <c r="M1844" s="56"/>
      <c r="N1844" s="56"/>
      <c r="O1844" s="56"/>
      <c r="P1844" s="56"/>
      <c r="Q1844" s="56"/>
      <c r="R1844" s="56"/>
      <c r="S1844" s="56"/>
      <c r="T1844" s="56"/>
      <c r="U1844" s="56"/>
    </row>
    <row r="1845">
      <c r="A1845" s="56"/>
      <c r="B1845" s="56"/>
      <c r="C1845" s="57"/>
      <c r="D1845" s="58"/>
      <c r="E1845" s="56"/>
      <c r="F1845" s="56"/>
      <c r="G1845" s="56"/>
      <c r="H1845" s="56"/>
      <c r="I1845" s="56"/>
      <c r="J1845" s="56"/>
      <c r="K1845" s="56"/>
      <c r="L1845" s="56"/>
      <c r="M1845" s="56"/>
      <c r="N1845" s="56"/>
      <c r="O1845" s="56"/>
      <c r="P1845" s="56"/>
      <c r="Q1845" s="56"/>
      <c r="R1845" s="56"/>
      <c r="S1845" s="56"/>
      <c r="T1845" s="56"/>
      <c r="U1845" s="56"/>
    </row>
    <row r="1846">
      <c r="A1846" s="56"/>
      <c r="B1846" s="56"/>
      <c r="C1846" s="57"/>
      <c r="D1846" s="58"/>
      <c r="E1846" s="56"/>
      <c r="F1846" s="56"/>
      <c r="G1846" s="56"/>
      <c r="H1846" s="56"/>
      <c r="I1846" s="56"/>
      <c r="J1846" s="56"/>
      <c r="K1846" s="56"/>
      <c r="L1846" s="56"/>
      <c r="M1846" s="56"/>
      <c r="N1846" s="56"/>
      <c r="O1846" s="56"/>
      <c r="P1846" s="56"/>
      <c r="Q1846" s="56"/>
      <c r="R1846" s="56"/>
      <c r="S1846" s="56"/>
      <c r="T1846" s="56"/>
      <c r="U1846" s="56"/>
    </row>
    <row r="1847">
      <c r="A1847" s="56"/>
      <c r="B1847" s="56"/>
      <c r="C1847" s="57"/>
      <c r="D1847" s="58"/>
      <c r="E1847" s="56"/>
      <c r="F1847" s="56"/>
      <c r="G1847" s="56"/>
      <c r="H1847" s="56"/>
      <c r="I1847" s="56"/>
      <c r="J1847" s="56"/>
      <c r="K1847" s="56"/>
      <c r="L1847" s="56"/>
      <c r="M1847" s="56"/>
      <c r="N1847" s="56"/>
      <c r="O1847" s="56"/>
      <c r="P1847" s="56"/>
      <c r="Q1847" s="56"/>
      <c r="R1847" s="56"/>
      <c r="S1847" s="56"/>
      <c r="T1847" s="56"/>
      <c r="U1847" s="56"/>
    </row>
    <row r="1848">
      <c r="A1848" s="56"/>
      <c r="B1848" s="56"/>
      <c r="C1848" s="57"/>
      <c r="D1848" s="58"/>
      <c r="E1848" s="56"/>
      <c r="F1848" s="56"/>
      <c r="G1848" s="56"/>
      <c r="H1848" s="56"/>
      <c r="I1848" s="56"/>
      <c r="J1848" s="56"/>
      <c r="K1848" s="56"/>
      <c r="L1848" s="56"/>
      <c r="M1848" s="56"/>
      <c r="N1848" s="56"/>
      <c r="O1848" s="56"/>
      <c r="P1848" s="56"/>
      <c r="Q1848" s="56"/>
      <c r="R1848" s="56"/>
      <c r="S1848" s="56"/>
      <c r="T1848" s="56"/>
      <c r="U1848" s="56"/>
    </row>
    <row r="1849">
      <c r="A1849" s="56"/>
      <c r="B1849" s="56"/>
      <c r="C1849" s="57"/>
      <c r="D1849" s="58"/>
      <c r="E1849" s="56"/>
      <c r="F1849" s="56"/>
      <c r="G1849" s="56"/>
      <c r="H1849" s="56"/>
      <c r="I1849" s="56"/>
      <c r="J1849" s="56"/>
      <c r="K1849" s="56"/>
      <c r="L1849" s="56"/>
      <c r="M1849" s="56"/>
      <c r="N1849" s="56"/>
      <c r="O1849" s="56"/>
      <c r="P1849" s="56"/>
      <c r="Q1849" s="56"/>
      <c r="R1849" s="56"/>
      <c r="S1849" s="56"/>
      <c r="T1849" s="56"/>
      <c r="U1849" s="56"/>
    </row>
    <row r="1850">
      <c r="A1850" s="56"/>
      <c r="B1850" s="56"/>
      <c r="C1850" s="57"/>
      <c r="D1850" s="58"/>
      <c r="E1850" s="56"/>
      <c r="F1850" s="56"/>
      <c r="G1850" s="56"/>
      <c r="H1850" s="56"/>
      <c r="I1850" s="56"/>
      <c r="J1850" s="56"/>
      <c r="K1850" s="56"/>
      <c r="L1850" s="56"/>
      <c r="M1850" s="56"/>
      <c r="N1850" s="56"/>
      <c r="O1850" s="56"/>
      <c r="P1850" s="56"/>
      <c r="Q1850" s="56"/>
      <c r="R1850" s="56"/>
      <c r="S1850" s="56"/>
      <c r="T1850" s="56"/>
      <c r="U1850" s="56"/>
    </row>
    <row r="1851">
      <c r="A1851" s="56"/>
      <c r="B1851" s="56"/>
      <c r="C1851" s="57"/>
      <c r="D1851" s="58"/>
      <c r="E1851" s="56"/>
      <c r="F1851" s="56"/>
      <c r="G1851" s="56"/>
      <c r="H1851" s="56"/>
      <c r="I1851" s="56"/>
      <c r="J1851" s="56"/>
      <c r="K1851" s="56"/>
      <c r="L1851" s="56"/>
      <c r="M1851" s="56"/>
      <c r="N1851" s="56"/>
      <c r="O1851" s="56"/>
      <c r="P1851" s="56"/>
      <c r="Q1851" s="56"/>
      <c r="R1851" s="56"/>
      <c r="S1851" s="56"/>
      <c r="T1851" s="56"/>
      <c r="U1851" s="56"/>
    </row>
    <row r="1852">
      <c r="A1852" s="56"/>
      <c r="B1852" s="56"/>
      <c r="C1852" s="57"/>
      <c r="D1852" s="58"/>
      <c r="E1852" s="56"/>
      <c r="F1852" s="56"/>
      <c r="G1852" s="56"/>
      <c r="H1852" s="56"/>
      <c r="I1852" s="56"/>
      <c r="J1852" s="56"/>
      <c r="K1852" s="56"/>
      <c r="L1852" s="56"/>
      <c r="M1852" s="56"/>
      <c r="N1852" s="56"/>
      <c r="O1852" s="56"/>
      <c r="P1852" s="56"/>
      <c r="Q1852" s="56"/>
      <c r="R1852" s="56"/>
      <c r="S1852" s="56"/>
      <c r="T1852" s="56"/>
      <c r="U1852" s="56"/>
    </row>
    <row r="1853">
      <c r="A1853" s="56"/>
      <c r="B1853" s="56"/>
      <c r="C1853" s="57"/>
      <c r="D1853" s="58"/>
      <c r="E1853" s="56"/>
      <c r="F1853" s="56"/>
      <c r="G1853" s="56"/>
      <c r="H1853" s="56"/>
      <c r="I1853" s="56"/>
      <c r="J1853" s="56"/>
      <c r="K1853" s="56"/>
      <c r="L1853" s="56"/>
      <c r="M1853" s="56"/>
      <c r="N1853" s="56"/>
      <c r="O1853" s="56"/>
      <c r="P1853" s="56"/>
      <c r="Q1853" s="56"/>
      <c r="R1853" s="56"/>
      <c r="S1853" s="56"/>
      <c r="T1853" s="56"/>
      <c r="U1853" s="56"/>
    </row>
    <row r="1854">
      <c r="A1854" s="56"/>
      <c r="B1854" s="56"/>
      <c r="C1854" s="57"/>
      <c r="D1854" s="58"/>
      <c r="E1854" s="56"/>
      <c r="F1854" s="56"/>
      <c r="G1854" s="56"/>
      <c r="H1854" s="56"/>
      <c r="I1854" s="56"/>
      <c r="J1854" s="56"/>
      <c r="K1854" s="56"/>
      <c r="L1854" s="56"/>
      <c r="M1854" s="56"/>
      <c r="N1854" s="56"/>
      <c r="O1854" s="56"/>
      <c r="P1854" s="56"/>
      <c r="Q1854" s="56"/>
      <c r="R1854" s="56"/>
      <c r="S1854" s="56"/>
      <c r="T1854" s="56"/>
      <c r="U1854" s="56"/>
    </row>
    <row r="1855">
      <c r="A1855" s="56"/>
      <c r="B1855" s="56"/>
      <c r="C1855" s="57"/>
      <c r="D1855" s="58"/>
      <c r="E1855" s="56"/>
      <c r="F1855" s="56"/>
      <c r="G1855" s="56"/>
      <c r="H1855" s="56"/>
      <c r="I1855" s="56"/>
      <c r="J1855" s="56"/>
      <c r="K1855" s="56"/>
      <c r="L1855" s="56"/>
      <c r="M1855" s="56"/>
      <c r="N1855" s="56"/>
      <c r="O1855" s="56"/>
      <c r="P1855" s="56"/>
      <c r="Q1855" s="56"/>
      <c r="R1855" s="56"/>
      <c r="S1855" s="56"/>
      <c r="T1855" s="56"/>
      <c r="U1855" s="56"/>
    </row>
    <row r="1856">
      <c r="A1856" s="56"/>
      <c r="B1856" s="56"/>
      <c r="C1856" s="57"/>
      <c r="D1856" s="58"/>
      <c r="E1856" s="56"/>
      <c r="F1856" s="56"/>
      <c r="G1856" s="56"/>
      <c r="H1856" s="56"/>
      <c r="I1856" s="56"/>
      <c r="J1856" s="56"/>
      <c r="K1856" s="56"/>
      <c r="L1856" s="56"/>
      <c r="M1856" s="56"/>
      <c r="N1856" s="56"/>
      <c r="O1856" s="56"/>
      <c r="P1856" s="56"/>
      <c r="Q1856" s="56"/>
      <c r="R1856" s="56"/>
      <c r="S1856" s="56"/>
      <c r="T1856" s="56"/>
      <c r="U1856" s="56"/>
    </row>
    <row r="1857">
      <c r="A1857" s="56"/>
      <c r="B1857" s="56"/>
      <c r="C1857" s="57"/>
      <c r="D1857" s="58"/>
      <c r="E1857" s="56"/>
      <c r="F1857" s="56"/>
      <c r="G1857" s="56"/>
      <c r="H1857" s="56"/>
      <c r="I1857" s="56"/>
      <c r="J1857" s="56"/>
      <c r="K1857" s="56"/>
      <c r="L1857" s="56"/>
      <c r="M1857" s="56"/>
      <c r="N1857" s="56"/>
      <c r="O1857" s="56"/>
      <c r="P1857" s="56"/>
      <c r="Q1857" s="56"/>
      <c r="R1857" s="56"/>
      <c r="S1857" s="56"/>
      <c r="T1857" s="56"/>
      <c r="U1857" s="56"/>
    </row>
    <row r="1858">
      <c r="A1858" s="56"/>
      <c r="B1858" s="56"/>
      <c r="C1858" s="57"/>
      <c r="D1858" s="58"/>
      <c r="E1858" s="56"/>
      <c r="F1858" s="56"/>
      <c r="G1858" s="56"/>
      <c r="H1858" s="56"/>
      <c r="I1858" s="56"/>
      <c r="J1858" s="56"/>
      <c r="K1858" s="56"/>
      <c r="L1858" s="56"/>
      <c r="M1858" s="56"/>
      <c r="N1858" s="56"/>
      <c r="O1858" s="56"/>
      <c r="P1858" s="56"/>
      <c r="Q1858" s="56"/>
      <c r="R1858" s="56"/>
      <c r="S1858" s="56"/>
      <c r="T1858" s="56"/>
      <c r="U1858" s="56"/>
    </row>
    <row r="1859">
      <c r="A1859" s="56"/>
      <c r="B1859" s="56"/>
      <c r="C1859" s="57"/>
      <c r="D1859" s="58"/>
      <c r="E1859" s="56"/>
      <c r="F1859" s="56"/>
      <c r="G1859" s="56"/>
      <c r="H1859" s="56"/>
      <c r="I1859" s="56"/>
      <c r="J1859" s="56"/>
      <c r="K1859" s="56"/>
      <c r="L1859" s="56"/>
      <c r="M1859" s="56"/>
      <c r="N1859" s="56"/>
      <c r="O1859" s="56"/>
      <c r="P1859" s="56"/>
      <c r="Q1859" s="56"/>
      <c r="R1859" s="56"/>
      <c r="S1859" s="56"/>
      <c r="T1859" s="56"/>
      <c r="U1859" s="56"/>
    </row>
    <row r="1860">
      <c r="A1860" s="56"/>
      <c r="B1860" s="56"/>
      <c r="C1860" s="57"/>
      <c r="D1860" s="58"/>
      <c r="E1860" s="56"/>
      <c r="F1860" s="56"/>
      <c r="G1860" s="56"/>
      <c r="H1860" s="56"/>
      <c r="I1860" s="56"/>
      <c r="J1860" s="56"/>
      <c r="K1860" s="56"/>
      <c r="L1860" s="56"/>
      <c r="M1860" s="56"/>
      <c r="N1860" s="56"/>
      <c r="O1860" s="56"/>
      <c r="P1860" s="56"/>
      <c r="Q1860" s="56"/>
      <c r="R1860" s="56"/>
      <c r="S1860" s="56"/>
      <c r="T1860" s="56"/>
      <c r="U1860" s="56"/>
    </row>
    <row r="1861">
      <c r="A1861" s="56"/>
      <c r="B1861" s="56"/>
      <c r="C1861" s="57"/>
      <c r="D1861" s="58"/>
      <c r="E1861" s="56"/>
      <c r="F1861" s="56"/>
      <c r="G1861" s="56"/>
      <c r="H1861" s="56"/>
      <c r="I1861" s="56"/>
      <c r="J1861" s="56"/>
      <c r="K1861" s="56"/>
      <c r="L1861" s="56"/>
      <c r="M1861" s="56"/>
      <c r="N1861" s="56"/>
      <c r="O1861" s="56"/>
      <c r="P1861" s="56"/>
      <c r="Q1861" s="56"/>
      <c r="R1861" s="56"/>
      <c r="S1861" s="56"/>
      <c r="T1861" s="56"/>
      <c r="U1861" s="56"/>
    </row>
    <row r="1862">
      <c r="A1862" s="56"/>
      <c r="B1862" s="56"/>
      <c r="C1862" s="57"/>
      <c r="D1862" s="58"/>
      <c r="E1862" s="56"/>
      <c r="F1862" s="56"/>
      <c r="G1862" s="56"/>
      <c r="H1862" s="56"/>
      <c r="I1862" s="56"/>
      <c r="J1862" s="56"/>
      <c r="K1862" s="56"/>
      <c r="L1862" s="56"/>
      <c r="M1862" s="56"/>
      <c r="N1862" s="56"/>
      <c r="O1862" s="56"/>
      <c r="P1862" s="56"/>
      <c r="Q1862" s="56"/>
      <c r="R1862" s="56"/>
      <c r="S1862" s="56"/>
      <c r="T1862" s="56"/>
      <c r="U1862" s="56"/>
    </row>
    <row r="1863">
      <c r="A1863" s="56"/>
      <c r="B1863" s="56"/>
      <c r="C1863" s="57"/>
      <c r="D1863" s="58"/>
      <c r="E1863" s="56"/>
      <c r="F1863" s="56"/>
      <c r="G1863" s="56"/>
      <c r="H1863" s="56"/>
      <c r="I1863" s="56"/>
      <c r="J1863" s="56"/>
      <c r="K1863" s="56"/>
      <c r="L1863" s="56"/>
      <c r="M1863" s="56"/>
      <c r="N1863" s="56"/>
      <c r="O1863" s="56"/>
      <c r="P1863" s="56"/>
      <c r="Q1863" s="56"/>
      <c r="R1863" s="56"/>
      <c r="S1863" s="56"/>
      <c r="T1863" s="56"/>
      <c r="U1863" s="56"/>
    </row>
    <row r="1864">
      <c r="A1864" s="56"/>
      <c r="B1864" s="56"/>
      <c r="C1864" s="57"/>
      <c r="D1864" s="58"/>
      <c r="E1864" s="56"/>
      <c r="F1864" s="56"/>
      <c r="G1864" s="56"/>
      <c r="H1864" s="56"/>
      <c r="I1864" s="56"/>
      <c r="J1864" s="56"/>
      <c r="K1864" s="56"/>
      <c r="L1864" s="56"/>
      <c r="M1864" s="56"/>
      <c r="N1864" s="56"/>
      <c r="O1864" s="56"/>
      <c r="P1864" s="56"/>
      <c r="Q1864" s="56"/>
      <c r="R1864" s="56"/>
      <c r="S1864" s="56"/>
      <c r="T1864" s="56"/>
      <c r="U1864" s="56"/>
    </row>
    <row r="1865">
      <c r="A1865" s="56"/>
      <c r="B1865" s="56"/>
      <c r="C1865" s="57"/>
      <c r="D1865" s="58"/>
      <c r="E1865" s="56"/>
      <c r="F1865" s="56"/>
      <c r="G1865" s="56"/>
      <c r="H1865" s="56"/>
      <c r="I1865" s="56"/>
      <c r="J1865" s="56"/>
      <c r="K1865" s="56"/>
      <c r="L1865" s="56"/>
      <c r="M1865" s="56"/>
      <c r="N1865" s="56"/>
      <c r="O1865" s="56"/>
      <c r="P1865" s="56"/>
      <c r="Q1865" s="56"/>
      <c r="R1865" s="56"/>
      <c r="S1865" s="56"/>
      <c r="T1865" s="56"/>
      <c r="U1865" s="56"/>
    </row>
    <row r="1866">
      <c r="A1866" s="56"/>
      <c r="B1866" s="56"/>
      <c r="C1866" s="57"/>
      <c r="D1866" s="58"/>
      <c r="E1866" s="56"/>
      <c r="F1866" s="56"/>
      <c r="G1866" s="56"/>
      <c r="H1866" s="56"/>
      <c r="I1866" s="56"/>
      <c r="J1866" s="56"/>
      <c r="K1866" s="56"/>
      <c r="L1866" s="56"/>
      <c r="M1866" s="56"/>
      <c r="N1866" s="56"/>
      <c r="O1866" s="56"/>
      <c r="P1866" s="56"/>
      <c r="Q1866" s="56"/>
      <c r="R1866" s="56"/>
      <c r="S1866" s="56"/>
      <c r="T1866" s="56"/>
      <c r="U1866" s="56"/>
    </row>
    <row r="1867">
      <c r="A1867" s="56"/>
      <c r="B1867" s="56"/>
      <c r="C1867" s="57"/>
      <c r="D1867" s="58"/>
      <c r="E1867" s="56"/>
      <c r="F1867" s="56"/>
      <c r="G1867" s="56"/>
      <c r="H1867" s="56"/>
      <c r="I1867" s="56"/>
      <c r="J1867" s="56"/>
      <c r="K1867" s="56"/>
      <c r="L1867" s="56"/>
      <c r="M1867" s="56"/>
      <c r="N1867" s="56"/>
      <c r="O1867" s="56"/>
      <c r="P1867" s="56"/>
      <c r="Q1867" s="56"/>
      <c r="R1867" s="56"/>
      <c r="S1867" s="56"/>
      <c r="T1867" s="56"/>
      <c r="U1867" s="56"/>
    </row>
    <row r="1868">
      <c r="A1868" s="56"/>
      <c r="B1868" s="56"/>
      <c r="C1868" s="57"/>
      <c r="D1868" s="58"/>
      <c r="E1868" s="56"/>
      <c r="F1868" s="56"/>
      <c r="G1868" s="56"/>
      <c r="H1868" s="56"/>
      <c r="I1868" s="56"/>
      <c r="J1868" s="56"/>
      <c r="K1868" s="56"/>
      <c r="L1868" s="56"/>
      <c r="M1868" s="56"/>
      <c r="N1868" s="56"/>
      <c r="O1868" s="56"/>
      <c r="P1868" s="56"/>
      <c r="Q1868" s="56"/>
      <c r="R1868" s="56"/>
      <c r="S1868" s="56"/>
      <c r="T1868" s="56"/>
      <c r="U1868" s="56"/>
    </row>
    <row r="1869">
      <c r="A1869" s="56"/>
      <c r="B1869" s="56"/>
      <c r="C1869" s="57"/>
      <c r="D1869" s="58"/>
      <c r="E1869" s="56"/>
      <c r="F1869" s="56"/>
      <c r="G1869" s="56"/>
      <c r="H1869" s="56"/>
      <c r="I1869" s="56"/>
      <c r="J1869" s="56"/>
      <c r="K1869" s="56"/>
      <c r="L1869" s="56"/>
      <c r="M1869" s="56"/>
      <c r="N1869" s="56"/>
      <c r="O1869" s="56"/>
      <c r="P1869" s="56"/>
      <c r="Q1869" s="56"/>
      <c r="R1869" s="56"/>
      <c r="S1869" s="56"/>
      <c r="T1869" s="56"/>
      <c r="U1869" s="56"/>
    </row>
    <row r="1870">
      <c r="A1870" s="56"/>
      <c r="B1870" s="56"/>
      <c r="C1870" s="57"/>
      <c r="D1870" s="58"/>
      <c r="E1870" s="56"/>
      <c r="F1870" s="56"/>
      <c r="G1870" s="56"/>
      <c r="H1870" s="56"/>
      <c r="I1870" s="56"/>
      <c r="J1870" s="56"/>
      <c r="K1870" s="56"/>
      <c r="L1870" s="56"/>
      <c r="M1870" s="56"/>
      <c r="N1870" s="56"/>
      <c r="O1870" s="56"/>
      <c r="P1870" s="56"/>
      <c r="Q1870" s="56"/>
      <c r="R1870" s="56"/>
      <c r="S1870" s="56"/>
      <c r="T1870" s="56"/>
      <c r="U1870" s="56"/>
    </row>
    <row r="1871">
      <c r="A1871" s="56"/>
      <c r="B1871" s="56"/>
      <c r="C1871" s="57"/>
      <c r="D1871" s="58"/>
      <c r="E1871" s="56"/>
      <c r="F1871" s="56"/>
      <c r="G1871" s="56"/>
      <c r="H1871" s="56"/>
      <c r="I1871" s="56"/>
      <c r="J1871" s="56"/>
      <c r="K1871" s="56"/>
      <c r="L1871" s="56"/>
      <c r="M1871" s="56"/>
      <c r="N1871" s="56"/>
      <c r="O1871" s="56"/>
      <c r="P1871" s="56"/>
      <c r="Q1871" s="56"/>
      <c r="R1871" s="56"/>
      <c r="S1871" s="56"/>
      <c r="T1871" s="56"/>
      <c r="U1871" s="56"/>
    </row>
    <row r="1872">
      <c r="A1872" s="56"/>
      <c r="B1872" s="56"/>
      <c r="C1872" s="57"/>
      <c r="D1872" s="58"/>
      <c r="E1872" s="56"/>
      <c r="F1872" s="56"/>
      <c r="G1872" s="56"/>
      <c r="H1872" s="56"/>
      <c r="I1872" s="56"/>
      <c r="J1872" s="56"/>
      <c r="K1872" s="56"/>
      <c r="L1872" s="56"/>
      <c r="M1872" s="56"/>
      <c r="N1872" s="56"/>
      <c r="O1872" s="56"/>
      <c r="P1872" s="56"/>
      <c r="Q1872" s="56"/>
      <c r="R1872" s="56"/>
      <c r="S1872" s="56"/>
      <c r="T1872" s="56"/>
      <c r="U1872" s="56"/>
    </row>
    <row r="1873">
      <c r="A1873" s="56"/>
      <c r="B1873" s="56"/>
      <c r="C1873" s="57"/>
      <c r="D1873" s="58"/>
      <c r="E1873" s="56"/>
      <c r="F1873" s="56"/>
      <c r="G1873" s="56"/>
      <c r="H1873" s="56"/>
      <c r="I1873" s="56"/>
      <c r="J1873" s="56"/>
      <c r="K1873" s="56"/>
      <c r="L1873" s="56"/>
      <c r="M1873" s="56"/>
      <c r="N1873" s="56"/>
      <c r="O1873" s="56"/>
      <c r="P1873" s="56"/>
      <c r="Q1873" s="56"/>
      <c r="R1873" s="56"/>
      <c r="S1873" s="56"/>
      <c r="T1873" s="56"/>
      <c r="U1873" s="56"/>
    </row>
    <row r="1874">
      <c r="A1874" s="56"/>
      <c r="B1874" s="56"/>
      <c r="C1874" s="57"/>
      <c r="D1874" s="58"/>
      <c r="E1874" s="56"/>
      <c r="F1874" s="56"/>
      <c r="G1874" s="56"/>
      <c r="H1874" s="56"/>
      <c r="I1874" s="56"/>
      <c r="J1874" s="56"/>
      <c r="K1874" s="56"/>
      <c r="L1874" s="56"/>
      <c r="M1874" s="56"/>
      <c r="N1874" s="56"/>
      <c r="O1874" s="56"/>
      <c r="P1874" s="56"/>
      <c r="Q1874" s="56"/>
      <c r="R1874" s="56"/>
      <c r="S1874" s="56"/>
      <c r="T1874" s="56"/>
      <c r="U1874" s="56"/>
    </row>
    <row r="1875">
      <c r="A1875" s="56"/>
      <c r="B1875" s="56"/>
      <c r="C1875" s="57"/>
      <c r="D1875" s="58"/>
      <c r="E1875" s="56"/>
      <c r="F1875" s="56"/>
      <c r="G1875" s="56"/>
      <c r="H1875" s="56"/>
      <c r="I1875" s="56"/>
      <c r="J1875" s="56"/>
      <c r="K1875" s="56"/>
      <c r="L1875" s="56"/>
      <c r="M1875" s="56"/>
      <c r="N1875" s="56"/>
      <c r="O1875" s="56"/>
      <c r="P1875" s="56"/>
      <c r="Q1875" s="56"/>
      <c r="R1875" s="56"/>
      <c r="S1875" s="56"/>
      <c r="T1875" s="56"/>
      <c r="U1875" s="56"/>
    </row>
    <row r="1876">
      <c r="A1876" s="56"/>
      <c r="B1876" s="56"/>
      <c r="C1876" s="57"/>
      <c r="D1876" s="58"/>
      <c r="E1876" s="56"/>
      <c r="F1876" s="56"/>
      <c r="G1876" s="56"/>
      <c r="H1876" s="56"/>
      <c r="I1876" s="56"/>
      <c r="J1876" s="56"/>
      <c r="K1876" s="56"/>
      <c r="L1876" s="56"/>
      <c r="M1876" s="56"/>
      <c r="N1876" s="56"/>
      <c r="O1876" s="56"/>
      <c r="P1876" s="56"/>
      <c r="Q1876" s="56"/>
      <c r="R1876" s="56"/>
      <c r="S1876" s="56"/>
      <c r="T1876" s="56"/>
      <c r="U1876" s="56"/>
    </row>
    <row r="1877">
      <c r="A1877" s="56"/>
      <c r="B1877" s="56"/>
      <c r="C1877" s="57"/>
      <c r="D1877" s="58"/>
      <c r="E1877" s="56"/>
      <c r="F1877" s="56"/>
      <c r="G1877" s="56"/>
      <c r="H1877" s="56"/>
      <c r="I1877" s="56"/>
      <c r="J1877" s="56"/>
      <c r="K1877" s="56"/>
      <c r="L1877" s="56"/>
      <c r="M1877" s="56"/>
      <c r="N1877" s="56"/>
      <c r="O1877" s="56"/>
      <c r="P1877" s="56"/>
      <c r="Q1877" s="56"/>
      <c r="R1877" s="56"/>
      <c r="S1877" s="56"/>
      <c r="T1877" s="56"/>
      <c r="U1877" s="56"/>
    </row>
    <row r="1878">
      <c r="A1878" s="56"/>
      <c r="B1878" s="56"/>
      <c r="C1878" s="57"/>
      <c r="D1878" s="58"/>
      <c r="E1878" s="56"/>
      <c r="F1878" s="56"/>
      <c r="G1878" s="56"/>
      <c r="H1878" s="56"/>
      <c r="I1878" s="56"/>
      <c r="J1878" s="56"/>
      <c r="K1878" s="56"/>
      <c r="L1878" s="56"/>
      <c r="M1878" s="56"/>
      <c r="N1878" s="56"/>
      <c r="O1878" s="56"/>
      <c r="P1878" s="56"/>
      <c r="Q1878" s="56"/>
      <c r="R1878" s="56"/>
      <c r="S1878" s="56"/>
      <c r="T1878" s="56"/>
      <c r="U1878" s="56"/>
    </row>
    <row r="1879">
      <c r="A1879" s="56"/>
      <c r="B1879" s="56"/>
      <c r="C1879" s="57"/>
      <c r="D1879" s="58"/>
      <c r="E1879" s="56"/>
      <c r="F1879" s="56"/>
      <c r="G1879" s="56"/>
      <c r="H1879" s="56"/>
      <c r="I1879" s="56"/>
      <c r="J1879" s="56"/>
      <c r="K1879" s="56"/>
      <c r="L1879" s="56"/>
      <c r="M1879" s="56"/>
      <c r="N1879" s="56"/>
      <c r="O1879" s="56"/>
      <c r="P1879" s="56"/>
      <c r="Q1879" s="56"/>
      <c r="R1879" s="56"/>
      <c r="S1879" s="56"/>
      <c r="T1879" s="56"/>
      <c r="U1879" s="56"/>
    </row>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sheetData>
    <row r="1">
      <c r="A1" s="1" t="s">
        <v>0</v>
      </c>
      <c r="B1" s="1" t="s">
        <v>1</v>
      </c>
      <c r="C1" s="1" t="s">
        <v>2</v>
      </c>
      <c r="D1" s="1" t="s">
        <v>3</v>
      </c>
      <c r="E1" s="3" t="s">
        <v>4</v>
      </c>
      <c r="F1" s="3" t="s">
        <v>5</v>
      </c>
      <c r="G1" s="3" t="s">
        <v>6</v>
      </c>
      <c r="H1" s="3" t="s">
        <v>7</v>
      </c>
      <c r="I1" s="4" t="s">
        <v>8</v>
      </c>
      <c r="J1" s="5" t="s">
        <v>9</v>
      </c>
      <c r="K1" s="5" t="s">
        <v>10</v>
      </c>
      <c r="L1" s="6" t="s">
        <v>11</v>
      </c>
      <c r="M1" s="7" t="s">
        <v>12</v>
      </c>
      <c r="N1" s="7" t="s">
        <v>2286</v>
      </c>
      <c r="O1" s="7" t="s">
        <v>2287</v>
      </c>
      <c r="P1" s="8" t="s">
        <v>13</v>
      </c>
      <c r="Q1" s="8" t="s">
        <v>14</v>
      </c>
      <c r="R1" s="8" t="s">
        <v>15</v>
      </c>
      <c r="S1" s="8" t="s">
        <v>16</v>
      </c>
      <c r="T1" s="9" t="s">
        <v>17</v>
      </c>
      <c r="U1" s="8" t="s">
        <v>18</v>
      </c>
      <c r="V1" s="8" t="s">
        <v>19</v>
      </c>
      <c r="W1" s="8" t="s">
        <v>20</v>
      </c>
      <c r="X1" s="10" t="s">
        <v>21</v>
      </c>
      <c r="Y1" s="10" t="s">
        <v>22</v>
      </c>
      <c r="Z1" s="10" t="s">
        <v>23</v>
      </c>
      <c r="AA1" s="10" t="s">
        <v>24</v>
      </c>
      <c r="AB1" s="10" t="s">
        <v>25</v>
      </c>
      <c r="AC1" s="10" t="s">
        <v>26</v>
      </c>
      <c r="AD1" s="10" t="s">
        <v>27</v>
      </c>
      <c r="AE1" s="10" t="s">
        <v>28</v>
      </c>
      <c r="AF1" s="10" t="s">
        <v>29</v>
      </c>
      <c r="AG1" s="10" t="s">
        <v>30</v>
      </c>
      <c r="AH1" s="8" t="s">
        <v>31</v>
      </c>
      <c r="AI1" s="8" t="s">
        <v>32</v>
      </c>
      <c r="AJ1" s="8" t="s">
        <v>33</v>
      </c>
    </row>
    <row r="2">
      <c r="A2" s="209" t="s">
        <v>5617</v>
      </c>
      <c r="B2" s="209" t="s">
        <v>5381</v>
      </c>
      <c r="C2" s="210" t="s">
        <v>5618</v>
      </c>
      <c r="D2" s="209" t="s">
        <v>1537</v>
      </c>
      <c r="E2" s="209" t="s">
        <v>38</v>
      </c>
      <c r="F2" s="209" t="s">
        <v>38</v>
      </c>
      <c r="G2" s="209" t="s">
        <v>111</v>
      </c>
      <c r="H2" s="209" t="str">
        <f t="shared" ref="H2:H326" si="1">CONCATENATE(E2, ", ", F2, ", ", G2, ", Afghanistan")</f>
        <v>Unknown, Unknown, Helmand, Afghanistan</v>
      </c>
      <c r="I2" s="209" t="s">
        <v>1223</v>
      </c>
      <c r="J2" s="209"/>
      <c r="K2" s="209"/>
      <c r="L2" s="209" t="s">
        <v>1273</v>
      </c>
      <c r="M2" s="209" t="s">
        <v>1223</v>
      </c>
      <c r="N2" s="211" t="s">
        <v>5619</v>
      </c>
      <c r="O2" s="211" t="s">
        <v>5457</v>
      </c>
      <c r="P2" s="209" t="s">
        <v>44</v>
      </c>
      <c r="Q2" s="209">
        <v>0.0</v>
      </c>
      <c r="R2" s="209">
        <v>1.0</v>
      </c>
      <c r="S2" s="209">
        <v>1.0</v>
      </c>
      <c r="T2" s="209" t="s">
        <v>46</v>
      </c>
      <c r="U2" s="209" t="s">
        <v>46</v>
      </c>
      <c r="V2" s="209" t="s">
        <v>46</v>
      </c>
      <c r="W2" s="210" t="s">
        <v>6117</v>
      </c>
      <c r="X2" s="209">
        <v>9.0</v>
      </c>
      <c r="Y2" s="209">
        <v>9.0</v>
      </c>
      <c r="Z2" s="209">
        <v>0.0</v>
      </c>
      <c r="AA2" s="209">
        <v>0.0</v>
      </c>
      <c r="AB2" s="209">
        <v>0.0</v>
      </c>
      <c r="AC2" s="209">
        <v>0.0</v>
      </c>
      <c r="AD2" s="209">
        <v>0.0</v>
      </c>
      <c r="AE2" s="209">
        <v>0.0</v>
      </c>
      <c r="AF2" s="209">
        <v>0.0</v>
      </c>
      <c r="AG2" s="209">
        <v>0.0</v>
      </c>
      <c r="AH2" s="356"/>
      <c r="AI2" s="356"/>
      <c r="AJ2" s="209">
        <v>491.0</v>
      </c>
    </row>
    <row r="3">
      <c r="A3" s="209" t="s">
        <v>5620</v>
      </c>
      <c r="B3" s="209" t="s">
        <v>5381</v>
      </c>
      <c r="C3" s="210" t="s">
        <v>5618</v>
      </c>
      <c r="D3" s="209" t="s">
        <v>1537</v>
      </c>
      <c r="E3" s="209" t="s">
        <v>38</v>
      </c>
      <c r="F3" s="209" t="s">
        <v>38</v>
      </c>
      <c r="G3" s="209" t="s">
        <v>6118</v>
      </c>
      <c r="H3" s="209" t="str">
        <f t="shared" si="1"/>
        <v>Unknown, Unknown, Herat, Afghanistan</v>
      </c>
      <c r="I3" s="209" t="s">
        <v>5622</v>
      </c>
      <c r="J3" s="209"/>
      <c r="K3" s="209"/>
      <c r="L3" s="209" t="s">
        <v>5621</v>
      </c>
      <c r="M3" s="209" t="s">
        <v>5622</v>
      </c>
      <c r="N3" s="211" t="s">
        <v>5623</v>
      </c>
      <c r="O3" s="211" t="s">
        <v>5624</v>
      </c>
      <c r="P3" s="209" t="s">
        <v>44</v>
      </c>
      <c r="Q3" s="209">
        <v>0.0</v>
      </c>
      <c r="R3" s="209">
        <v>1.0</v>
      </c>
      <c r="S3" s="209">
        <v>1.0</v>
      </c>
      <c r="T3" s="209" t="s">
        <v>46</v>
      </c>
      <c r="U3" s="209" t="s">
        <v>46</v>
      </c>
      <c r="V3" s="209" t="s">
        <v>46</v>
      </c>
      <c r="W3" s="209" t="s">
        <v>6119</v>
      </c>
      <c r="X3" s="209">
        <v>2.0</v>
      </c>
      <c r="Y3" s="209">
        <v>2.0</v>
      </c>
      <c r="Z3" s="209">
        <v>0.0</v>
      </c>
      <c r="AA3" s="209">
        <v>0.0</v>
      </c>
      <c r="AB3" s="209">
        <v>0.0</v>
      </c>
      <c r="AC3" s="209">
        <v>0.0</v>
      </c>
      <c r="AD3" s="209">
        <v>0.0</v>
      </c>
      <c r="AE3" s="209">
        <v>0.0</v>
      </c>
      <c r="AF3" s="209">
        <v>0.0</v>
      </c>
      <c r="AG3" s="209">
        <v>0.0</v>
      </c>
      <c r="AH3" s="356"/>
      <c r="AI3" s="356"/>
      <c r="AJ3" s="209">
        <v>492.0</v>
      </c>
    </row>
    <row r="4">
      <c r="A4" s="209" t="s">
        <v>5625</v>
      </c>
      <c r="B4" s="209" t="s">
        <v>5381</v>
      </c>
      <c r="C4" s="210" t="s">
        <v>5618</v>
      </c>
      <c r="D4" s="209" t="s">
        <v>1537</v>
      </c>
      <c r="E4" s="209" t="s">
        <v>38</v>
      </c>
      <c r="F4" s="209" t="s">
        <v>38</v>
      </c>
      <c r="G4" s="209" t="s">
        <v>541</v>
      </c>
      <c r="H4" s="209" t="str">
        <f t="shared" si="1"/>
        <v>Unknown, Unknown, Kandahar, Afghanistan</v>
      </c>
      <c r="I4" s="209" t="s">
        <v>1057</v>
      </c>
      <c r="J4" s="209"/>
      <c r="K4" s="209"/>
      <c r="L4" s="209" t="s">
        <v>2067</v>
      </c>
      <c r="M4" s="209" t="s">
        <v>1057</v>
      </c>
      <c r="N4" s="211" t="s">
        <v>5626</v>
      </c>
      <c r="O4" s="211" t="s">
        <v>5487</v>
      </c>
      <c r="P4" s="209" t="s">
        <v>44</v>
      </c>
      <c r="Q4" s="209">
        <v>0.0</v>
      </c>
      <c r="R4" s="209">
        <v>1.0</v>
      </c>
      <c r="S4" s="209">
        <v>1.0</v>
      </c>
      <c r="T4" s="209" t="s">
        <v>46</v>
      </c>
      <c r="U4" s="209" t="s">
        <v>46</v>
      </c>
      <c r="V4" s="209" t="s">
        <v>46</v>
      </c>
      <c r="W4" s="209" t="s">
        <v>6120</v>
      </c>
      <c r="X4" s="209">
        <v>1.0</v>
      </c>
      <c r="Y4" s="209">
        <v>1.0</v>
      </c>
      <c r="Z4" s="209">
        <v>0.0</v>
      </c>
      <c r="AA4" s="209">
        <v>0.0</v>
      </c>
      <c r="AB4" s="209">
        <v>0.0</v>
      </c>
      <c r="AC4" s="209">
        <v>0.0</v>
      </c>
      <c r="AD4" s="209">
        <v>0.0</v>
      </c>
      <c r="AE4" s="209">
        <v>0.0</v>
      </c>
      <c r="AF4" s="209">
        <v>0.0</v>
      </c>
      <c r="AG4" s="209">
        <v>0.0</v>
      </c>
      <c r="AH4" s="356"/>
      <c r="AI4" s="356"/>
      <c r="AJ4" s="209">
        <v>493.0</v>
      </c>
    </row>
    <row r="5">
      <c r="A5" s="209" t="s">
        <v>5627</v>
      </c>
      <c r="B5" s="209" t="s">
        <v>5381</v>
      </c>
      <c r="C5" s="210" t="s">
        <v>5618</v>
      </c>
      <c r="D5" s="209" t="s">
        <v>1537</v>
      </c>
      <c r="E5" s="209" t="s">
        <v>38</v>
      </c>
      <c r="F5" s="209" t="s">
        <v>38</v>
      </c>
      <c r="G5" s="209" t="s">
        <v>65</v>
      </c>
      <c r="H5" s="209" t="str">
        <f t="shared" si="1"/>
        <v>Unknown, Unknown, Kunar, Afghanistan</v>
      </c>
      <c r="I5" s="209" t="s">
        <v>160</v>
      </c>
      <c r="J5" s="209"/>
      <c r="K5" s="209"/>
      <c r="L5" s="209" t="s">
        <v>170</v>
      </c>
      <c r="M5" s="209" t="s">
        <v>160</v>
      </c>
      <c r="N5" s="211" t="s">
        <v>5628</v>
      </c>
      <c r="O5" s="211" t="s">
        <v>5397</v>
      </c>
      <c r="P5" s="209" t="s">
        <v>44</v>
      </c>
      <c r="Q5" s="209">
        <v>0.0</v>
      </c>
      <c r="R5" s="209">
        <v>1.0</v>
      </c>
      <c r="S5" s="209">
        <v>1.0</v>
      </c>
      <c r="T5" s="209" t="s">
        <v>46</v>
      </c>
      <c r="U5" s="209" t="s">
        <v>46</v>
      </c>
      <c r="V5" s="209" t="s">
        <v>46</v>
      </c>
      <c r="W5" s="357" t="s">
        <v>6121</v>
      </c>
      <c r="X5" s="209">
        <v>4.0</v>
      </c>
      <c r="Y5" s="209">
        <v>4.0</v>
      </c>
      <c r="Z5" s="209">
        <v>0.0</v>
      </c>
      <c r="AA5" s="209">
        <v>0.0</v>
      </c>
      <c r="AB5" s="209">
        <v>0.0</v>
      </c>
      <c r="AC5" s="209">
        <v>0.0</v>
      </c>
      <c r="AD5" s="209">
        <v>0.0</v>
      </c>
      <c r="AE5" s="209">
        <v>0.0</v>
      </c>
      <c r="AF5" s="209">
        <v>0.0</v>
      </c>
      <c r="AG5" s="209">
        <v>0.0</v>
      </c>
      <c r="AH5" s="356"/>
      <c r="AI5" s="356"/>
      <c r="AJ5" s="209">
        <v>494.0</v>
      </c>
    </row>
    <row r="6">
      <c r="A6" s="209" t="s">
        <v>5629</v>
      </c>
      <c r="B6" s="209" t="s">
        <v>5381</v>
      </c>
      <c r="C6" s="210" t="s">
        <v>5618</v>
      </c>
      <c r="D6" s="209" t="s">
        <v>1537</v>
      </c>
      <c r="E6" s="209" t="s">
        <v>38</v>
      </c>
      <c r="F6" s="209" t="s">
        <v>38</v>
      </c>
      <c r="G6" s="209" t="s">
        <v>572</v>
      </c>
      <c r="H6" s="209" t="str">
        <f t="shared" si="1"/>
        <v>Unknown, Unknown, Kunduz, Afghanistan</v>
      </c>
      <c r="I6" s="209" t="s">
        <v>588</v>
      </c>
      <c r="J6" s="209"/>
      <c r="K6" s="209"/>
      <c r="L6" s="209" t="s">
        <v>1290</v>
      </c>
      <c r="M6" s="209" t="s">
        <v>588</v>
      </c>
      <c r="N6" s="211" t="s">
        <v>5630</v>
      </c>
      <c r="O6" s="211" t="s">
        <v>5548</v>
      </c>
      <c r="P6" s="209" t="s">
        <v>44</v>
      </c>
      <c r="Q6" s="209">
        <v>0.0</v>
      </c>
      <c r="R6" s="209">
        <v>1.0</v>
      </c>
      <c r="S6" s="209">
        <v>1.0</v>
      </c>
      <c r="T6" s="209" t="s">
        <v>46</v>
      </c>
      <c r="U6" s="209" t="s">
        <v>46</v>
      </c>
      <c r="V6" s="209" t="s">
        <v>46</v>
      </c>
      <c r="W6" s="209" t="s">
        <v>6119</v>
      </c>
      <c r="X6" s="209">
        <v>1.0</v>
      </c>
      <c r="Y6" s="209">
        <v>1.0</v>
      </c>
      <c r="Z6" s="209">
        <v>0.0</v>
      </c>
      <c r="AA6" s="209">
        <v>0.0</v>
      </c>
      <c r="AB6" s="209">
        <v>0.0</v>
      </c>
      <c r="AC6" s="209">
        <v>0.0</v>
      </c>
      <c r="AD6" s="209">
        <v>0.0</v>
      </c>
      <c r="AE6" s="209">
        <v>0.0</v>
      </c>
      <c r="AF6" s="209">
        <v>0.0</v>
      </c>
      <c r="AG6" s="209">
        <v>0.0</v>
      </c>
      <c r="AH6" s="356"/>
      <c r="AI6" s="356"/>
      <c r="AJ6" s="209">
        <v>494.0</v>
      </c>
    </row>
    <row r="7">
      <c r="A7" s="209" t="s">
        <v>5631</v>
      </c>
      <c r="B7" s="209" t="s">
        <v>5381</v>
      </c>
      <c r="C7" s="210" t="s">
        <v>5618</v>
      </c>
      <c r="D7" s="209" t="s">
        <v>1537</v>
      </c>
      <c r="E7" s="209" t="s">
        <v>38</v>
      </c>
      <c r="F7" s="209" t="s">
        <v>38</v>
      </c>
      <c r="G7" s="209" t="s">
        <v>79</v>
      </c>
      <c r="H7" s="209" t="str">
        <f t="shared" si="1"/>
        <v>Unknown, Unknown, Nangarhar, Afghanistan</v>
      </c>
      <c r="I7" s="209" t="s">
        <v>215</v>
      </c>
      <c r="J7" s="209"/>
      <c r="K7" s="209"/>
      <c r="L7" s="209" t="s">
        <v>616</v>
      </c>
      <c r="M7" s="209" t="s">
        <v>215</v>
      </c>
      <c r="N7" s="211" t="s">
        <v>5632</v>
      </c>
      <c r="O7" s="211" t="s">
        <v>5430</v>
      </c>
      <c r="P7" s="209" t="s">
        <v>44</v>
      </c>
      <c r="Q7" s="209">
        <v>0.0</v>
      </c>
      <c r="R7" s="209">
        <v>1.0</v>
      </c>
      <c r="S7" s="209">
        <v>1.0</v>
      </c>
      <c r="T7" s="209" t="s">
        <v>46</v>
      </c>
      <c r="U7" s="209" t="s">
        <v>46</v>
      </c>
      <c r="V7" s="209" t="s">
        <v>46</v>
      </c>
      <c r="W7" s="209" t="s">
        <v>6119</v>
      </c>
      <c r="X7" s="209">
        <v>2.0</v>
      </c>
      <c r="Y7" s="209">
        <v>2.0</v>
      </c>
      <c r="Z7" s="209">
        <v>0.0</v>
      </c>
      <c r="AA7" s="209">
        <v>0.0</v>
      </c>
      <c r="AB7" s="209">
        <v>0.0</v>
      </c>
      <c r="AC7" s="209">
        <v>0.0</v>
      </c>
      <c r="AD7" s="209">
        <v>0.0</v>
      </c>
      <c r="AE7" s="209">
        <v>0.0</v>
      </c>
      <c r="AF7" s="209">
        <v>0.0</v>
      </c>
      <c r="AG7" s="209">
        <v>0.0</v>
      </c>
      <c r="AH7" s="356"/>
      <c r="AI7" s="356"/>
      <c r="AJ7" s="209">
        <v>494.0</v>
      </c>
    </row>
    <row r="8">
      <c r="A8" s="209" t="s">
        <v>5633</v>
      </c>
      <c r="B8" s="209" t="s">
        <v>5381</v>
      </c>
      <c r="C8" s="210" t="s">
        <v>5618</v>
      </c>
      <c r="D8" s="209" t="s">
        <v>1537</v>
      </c>
      <c r="E8" s="209" t="s">
        <v>38</v>
      </c>
      <c r="F8" s="209" t="s">
        <v>38</v>
      </c>
      <c r="G8" s="209" t="s">
        <v>331</v>
      </c>
      <c r="H8" s="209" t="str">
        <f t="shared" si="1"/>
        <v>Unknown, Unknown, Wardak, Afghanistan</v>
      </c>
      <c r="I8" s="209" t="s">
        <v>445</v>
      </c>
      <c r="J8" s="209"/>
      <c r="K8" s="209"/>
      <c r="L8" s="209" t="s">
        <v>2248</v>
      </c>
      <c r="M8" s="209" t="s">
        <v>445</v>
      </c>
      <c r="N8" s="211" t="s">
        <v>5634</v>
      </c>
      <c r="O8" s="211" t="s">
        <v>5513</v>
      </c>
      <c r="P8" s="209" t="s">
        <v>44</v>
      </c>
      <c r="Q8" s="209">
        <v>0.0</v>
      </c>
      <c r="R8" s="209">
        <v>1.0</v>
      </c>
      <c r="S8" s="209">
        <v>1.0</v>
      </c>
      <c r="T8" s="209" t="s">
        <v>46</v>
      </c>
      <c r="U8" s="209" t="s">
        <v>46</v>
      </c>
      <c r="V8" s="209" t="s">
        <v>46</v>
      </c>
      <c r="W8" s="209" t="s">
        <v>6122</v>
      </c>
      <c r="X8" s="209">
        <v>2.0</v>
      </c>
      <c r="Y8" s="209">
        <v>2.0</v>
      </c>
      <c r="Z8" s="209">
        <v>0.0</v>
      </c>
      <c r="AA8" s="209">
        <v>0.0</v>
      </c>
      <c r="AB8" s="209">
        <v>0.0</v>
      </c>
      <c r="AC8" s="209">
        <v>0.0</v>
      </c>
      <c r="AD8" s="209">
        <v>0.0</v>
      </c>
      <c r="AE8" s="209">
        <v>0.0</v>
      </c>
      <c r="AF8" s="209">
        <v>0.0</v>
      </c>
      <c r="AG8" s="209">
        <v>0.0</v>
      </c>
      <c r="AH8" s="356"/>
      <c r="AI8" s="356"/>
      <c r="AJ8" s="209">
        <v>495.0</v>
      </c>
    </row>
    <row r="9">
      <c r="A9" s="209" t="s">
        <v>5637</v>
      </c>
      <c r="B9" s="209" t="s">
        <v>5381</v>
      </c>
      <c r="C9" s="210" t="s">
        <v>5638</v>
      </c>
      <c r="D9" s="209" t="s">
        <v>1537</v>
      </c>
      <c r="E9" s="209" t="s">
        <v>38</v>
      </c>
      <c r="F9" s="209" t="s">
        <v>38</v>
      </c>
      <c r="G9" s="209" t="s">
        <v>723</v>
      </c>
      <c r="H9" s="209" t="str">
        <f t="shared" si="1"/>
        <v>Unknown, Unknown, Ghazni, Afghanistan</v>
      </c>
      <c r="I9" s="209" t="s">
        <v>2225</v>
      </c>
      <c r="J9" s="209"/>
      <c r="K9" s="209"/>
      <c r="L9" s="209" t="s">
        <v>1625</v>
      </c>
      <c r="M9" s="209" t="s">
        <v>2225</v>
      </c>
      <c r="N9" s="211" t="s">
        <v>5639</v>
      </c>
      <c r="O9" s="211" t="s">
        <v>5601</v>
      </c>
      <c r="P9" s="209" t="s">
        <v>44</v>
      </c>
      <c r="Q9" s="209">
        <v>0.0</v>
      </c>
      <c r="R9" s="209">
        <v>1.0</v>
      </c>
      <c r="S9" s="209">
        <v>1.0</v>
      </c>
      <c r="T9" s="209" t="s">
        <v>46</v>
      </c>
      <c r="U9" s="209" t="s">
        <v>46</v>
      </c>
      <c r="V9" s="209" t="s">
        <v>46</v>
      </c>
      <c r="W9" s="209" t="s">
        <v>211</v>
      </c>
      <c r="X9" s="209">
        <v>3.0</v>
      </c>
      <c r="Y9" s="209">
        <v>3.0</v>
      </c>
      <c r="Z9" s="209">
        <v>0.0</v>
      </c>
      <c r="AA9" s="209">
        <v>0.0</v>
      </c>
      <c r="AB9" s="209">
        <v>0.0</v>
      </c>
      <c r="AC9" s="209">
        <v>0.0</v>
      </c>
      <c r="AD9" s="209">
        <v>0.0</v>
      </c>
      <c r="AE9" s="209">
        <v>0.0</v>
      </c>
      <c r="AF9" s="209">
        <v>0.0</v>
      </c>
      <c r="AG9" s="209">
        <v>0.0</v>
      </c>
      <c r="AH9" s="356"/>
      <c r="AI9" s="356"/>
      <c r="AJ9" s="209">
        <v>496.0</v>
      </c>
    </row>
    <row r="10">
      <c r="A10" s="209" t="s">
        <v>5640</v>
      </c>
      <c r="B10" s="209" t="s">
        <v>5381</v>
      </c>
      <c r="C10" s="210" t="s">
        <v>5638</v>
      </c>
      <c r="D10" s="209" t="s">
        <v>1537</v>
      </c>
      <c r="E10" s="209" t="s">
        <v>38</v>
      </c>
      <c r="F10" s="209" t="s">
        <v>38</v>
      </c>
      <c r="G10" s="209" t="s">
        <v>111</v>
      </c>
      <c r="H10" s="209" t="str">
        <f t="shared" si="1"/>
        <v>Unknown, Unknown, Helmand, Afghanistan</v>
      </c>
      <c r="I10" s="209" t="s">
        <v>1223</v>
      </c>
      <c r="J10" s="209"/>
      <c r="K10" s="209"/>
      <c r="L10" s="209" t="s">
        <v>1273</v>
      </c>
      <c r="M10" s="209" t="s">
        <v>1223</v>
      </c>
      <c r="N10" s="211" t="s">
        <v>5619</v>
      </c>
      <c r="O10" s="211" t="s">
        <v>5457</v>
      </c>
      <c r="P10" s="209" t="s">
        <v>44</v>
      </c>
      <c r="Q10" s="209">
        <v>0.0</v>
      </c>
      <c r="R10" s="209">
        <v>1.0</v>
      </c>
      <c r="S10" s="209">
        <v>1.0</v>
      </c>
      <c r="T10" s="209" t="s">
        <v>46</v>
      </c>
      <c r="U10" s="209" t="s">
        <v>46</v>
      </c>
      <c r="V10" s="209" t="s">
        <v>46</v>
      </c>
      <c r="W10" s="209" t="s">
        <v>6123</v>
      </c>
      <c r="X10" s="209">
        <v>3.0</v>
      </c>
      <c r="Y10" s="209">
        <v>3.0</v>
      </c>
      <c r="Z10" s="209">
        <v>0.0</v>
      </c>
      <c r="AA10" s="209">
        <v>0.0</v>
      </c>
      <c r="AB10" s="209">
        <v>0.0</v>
      </c>
      <c r="AC10" s="209">
        <v>0.0</v>
      </c>
      <c r="AD10" s="209">
        <v>0.0</v>
      </c>
      <c r="AE10" s="209">
        <v>0.0</v>
      </c>
      <c r="AF10" s="209">
        <v>0.0</v>
      </c>
      <c r="AG10" s="209">
        <v>0.0</v>
      </c>
      <c r="AH10" s="356"/>
      <c r="AI10" s="356"/>
      <c r="AJ10" s="209">
        <v>497.0</v>
      </c>
    </row>
    <row r="11">
      <c r="A11" s="209" t="s">
        <v>5641</v>
      </c>
      <c r="B11" s="209" t="s">
        <v>5381</v>
      </c>
      <c r="C11" s="210" t="s">
        <v>5638</v>
      </c>
      <c r="D11" s="209" t="s">
        <v>1537</v>
      </c>
      <c r="E11" s="209" t="s">
        <v>38</v>
      </c>
      <c r="F11" s="209" t="s">
        <v>38</v>
      </c>
      <c r="G11" s="209" t="s">
        <v>541</v>
      </c>
      <c r="H11" s="209" t="str">
        <f t="shared" si="1"/>
        <v>Unknown, Unknown, Kandahar, Afghanistan</v>
      </c>
      <c r="I11" s="209" t="s">
        <v>1057</v>
      </c>
      <c r="J11" s="209"/>
      <c r="K11" s="209"/>
      <c r="L11" s="209" t="s">
        <v>2067</v>
      </c>
      <c r="M11" s="209" t="s">
        <v>1057</v>
      </c>
      <c r="N11" s="211" t="s">
        <v>5626</v>
      </c>
      <c r="O11" s="211" t="s">
        <v>5487</v>
      </c>
      <c r="P11" s="209" t="s">
        <v>44</v>
      </c>
      <c r="Q11" s="209">
        <v>0.0</v>
      </c>
      <c r="R11" s="209">
        <v>1.0</v>
      </c>
      <c r="S11" s="209">
        <v>1.0</v>
      </c>
      <c r="T11" s="209" t="s">
        <v>46</v>
      </c>
      <c r="U11" s="209" t="s">
        <v>46</v>
      </c>
      <c r="V11" s="209" t="s">
        <v>46</v>
      </c>
      <c r="W11" s="209" t="s">
        <v>6124</v>
      </c>
      <c r="X11" s="209">
        <v>5.0</v>
      </c>
      <c r="Y11" s="209">
        <v>5.0</v>
      </c>
      <c r="Z11" s="209">
        <v>0.0</v>
      </c>
      <c r="AA11" s="209">
        <v>0.0</v>
      </c>
      <c r="AB11" s="209">
        <v>0.0</v>
      </c>
      <c r="AC11" s="209">
        <v>0.0</v>
      </c>
      <c r="AD11" s="209">
        <v>0.0</v>
      </c>
      <c r="AE11" s="209">
        <v>0.0</v>
      </c>
      <c r="AF11" s="209">
        <v>0.0</v>
      </c>
      <c r="AG11" s="209">
        <v>0.0</v>
      </c>
      <c r="AH11" s="356"/>
      <c r="AI11" s="356"/>
      <c r="AJ11" s="209">
        <v>498.0</v>
      </c>
    </row>
    <row r="12">
      <c r="A12" s="209" t="s">
        <v>5642</v>
      </c>
      <c r="B12" s="209" t="s">
        <v>5381</v>
      </c>
      <c r="C12" s="210" t="s">
        <v>5638</v>
      </c>
      <c r="D12" s="209" t="s">
        <v>1537</v>
      </c>
      <c r="E12" s="209" t="s">
        <v>38</v>
      </c>
      <c r="F12" s="209" t="s">
        <v>38</v>
      </c>
      <c r="G12" s="209" t="s">
        <v>2216</v>
      </c>
      <c r="H12" s="209" t="str">
        <f t="shared" si="1"/>
        <v>Unknown, Unknown, Kapisa, Afghanistan</v>
      </c>
      <c r="I12" s="209" t="s">
        <v>5644</v>
      </c>
      <c r="J12" s="209"/>
      <c r="K12" s="209"/>
      <c r="L12" s="209" t="s">
        <v>5643</v>
      </c>
      <c r="M12" s="209" t="s">
        <v>5644</v>
      </c>
      <c r="N12" s="211" t="s">
        <v>5645</v>
      </c>
      <c r="O12" s="211" t="s">
        <v>5646</v>
      </c>
      <c r="P12" s="209" t="s">
        <v>44</v>
      </c>
      <c r="Q12" s="209">
        <v>0.0</v>
      </c>
      <c r="R12" s="209">
        <v>1.0</v>
      </c>
      <c r="S12" s="209">
        <v>1.0</v>
      </c>
      <c r="T12" s="209" t="s">
        <v>46</v>
      </c>
      <c r="U12" s="209" t="s">
        <v>46</v>
      </c>
      <c r="V12" s="209" t="s">
        <v>46</v>
      </c>
      <c r="W12" s="209" t="s">
        <v>6122</v>
      </c>
      <c r="X12" s="209">
        <v>3.0</v>
      </c>
      <c r="Y12" s="209">
        <v>3.0</v>
      </c>
      <c r="Z12" s="209">
        <v>0.0</v>
      </c>
      <c r="AA12" s="209">
        <v>0.0</v>
      </c>
      <c r="AB12" s="209">
        <v>0.0</v>
      </c>
      <c r="AC12" s="209">
        <v>0.0</v>
      </c>
      <c r="AD12" s="209">
        <v>0.0</v>
      </c>
      <c r="AE12" s="209">
        <v>0.0</v>
      </c>
      <c r="AF12" s="209">
        <v>0.0</v>
      </c>
      <c r="AG12" s="209">
        <v>0.0</v>
      </c>
      <c r="AH12" s="356"/>
      <c r="AI12" s="356"/>
      <c r="AJ12" s="209">
        <v>499.0</v>
      </c>
    </row>
    <row r="13">
      <c r="A13" s="209" t="s">
        <v>5647</v>
      </c>
      <c r="B13" s="209" t="s">
        <v>5381</v>
      </c>
      <c r="C13" s="210" t="s">
        <v>5638</v>
      </c>
      <c r="D13" s="209" t="s">
        <v>1537</v>
      </c>
      <c r="E13" s="209" t="s">
        <v>38</v>
      </c>
      <c r="F13" s="209" t="s">
        <v>38</v>
      </c>
      <c r="G13" s="209" t="s">
        <v>79</v>
      </c>
      <c r="H13" s="209" t="str">
        <f t="shared" si="1"/>
        <v>Unknown, Unknown, Nangarhar, Afghanistan</v>
      </c>
      <c r="I13" s="209" t="s">
        <v>215</v>
      </c>
      <c r="J13" s="209"/>
      <c r="K13" s="209"/>
      <c r="L13" s="209" t="s">
        <v>616</v>
      </c>
      <c r="M13" s="209" t="s">
        <v>215</v>
      </c>
      <c r="N13" s="211" t="s">
        <v>5632</v>
      </c>
      <c r="O13" s="211" t="s">
        <v>5430</v>
      </c>
      <c r="P13" s="209" t="s">
        <v>44</v>
      </c>
      <c r="Q13" s="209">
        <v>0.0</v>
      </c>
      <c r="R13" s="209">
        <v>1.0</v>
      </c>
      <c r="S13" s="209">
        <v>1.0</v>
      </c>
      <c r="T13" s="209" t="s">
        <v>46</v>
      </c>
      <c r="U13" s="209" t="s">
        <v>46</v>
      </c>
      <c r="V13" s="209" t="s">
        <v>46</v>
      </c>
      <c r="W13" s="209" t="s">
        <v>6125</v>
      </c>
      <c r="X13" s="209">
        <v>8.0</v>
      </c>
      <c r="Y13" s="209">
        <v>8.0</v>
      </c>
      <c r="Z13" s="209">
        <v>0.0</v>
      </c>
      <c r="AA13" s="209">
        <v>0.0</v>
      </c>
      <c r="AB13" s="209">
        <v>0.0</v>
      </c>
      <c r="AC13" s="209">
        <v>0.0</v>
      </c>
      <c r="AD13" s="209">
        <v>0.0</v>
      </c>
      <c r="AE13" s="209">
        <v>0.0</v>
      </c>
      <c r="AF13" s="209">
        <v>0.0</v>
      </c>
      <c r="AG13" s="209">
        <v>0.0</v>
      </c>
      <c r="AH13" s="356"/>
      <c r="AI13" s="356"/>
      <c r="AJ13" s="209">
        <v>500.0</v>
      </c>
    </row>
    <row r="14">
      <c r="A14" s="209" t="s">
        <v>5648</v>
      </c>
      <c r="B14" s="209" t="s">
        <v>5381</v>
      </c>
      <c r="C14" s="210" t="s">
        <v>5638</v>
      </c>
      <c r="D14" s="209" t="s">
        <v>1537</v>
      </c>
      <c r="E14" s="209" t="s">
        <v>38</v>
      </c>
      <c r="F14" s="209" t="s">
        <v>38</v>
      </c>
      <c r="G14" s="209" t="s">
        <v>1320</v>
      </c>
      <c r="H14" s="209" t="str">
        <f t="shared" si="1"/>
        <v>Unknown, Unknown, Uruzgan, Afghanistan</v>
      </c>
      <c r="I14" s="209" t="s">
        <v>1335</v>
      </c>
      <c r="J14" s="209"/>
      <c r="K14" s="209"/>
      <c r="L14" s="209" t="s">
        <v>1336</v>
      </c>
      <c r="M14" s="209" t="s">
        <v>1335</v>
      </c>
      <c r="N14" s="211" t="s">
        <v>5649</v>
      </c>
      <c r="O14" s="211" t="s">
        <v>5609</v>
      </c>
      <c r="P14" s="209" t="s">
        <v>44</v>
      </c>
      <c r="Q14" s="209">
        <v>0.0</v>
      </c>
      <c r="R14" s="209">
        <v>1.0</v>
      </c>
      <c r="S14" s="209">
        <v>1.0</v>
      </c>
      <c r="T14" s="209" t="s">
        <v>46</v>
      </c>
      <c r="U14" s="209" t="s">
        <v>46</v>
      </c>
      <c r="V14" s="209" t="s">
        <v>46</v>
      </c>
      <c r="W14" s="209" t="s">
        <v>6122</v>
      </c>
      <c r="X14" s="209">
        <v>1.0</v>
      </c>
      <c r="Y14" s="209">
        <v>1.0</v>
      </c>
      <c r="Z14" s="209">
        <v>0.0</v>
      </c>
      <c r="AA14" s="209">
        <v>0.0</v>
      </c>
      <c r="AB14" s="209">
        <v>0.0</v>
      </c>
      <c r="AC14" s="209">
        <v>0.0</v>
      </c>
      <c r="AD14" s="209">
        <v>0.0</v>
      </c>
      <c r="AE14" s="209">
        <v>0.0</v>
      </c>
      <c r="AF14" s="209">
        <v>0.0</v>
      </c>
      <c r="AG14" s="209">
        <v>0.0</v>
      </c>
      <c r="AH14" s="356"/>
      <c r="AI14" s="356"/>
      <c r="AJ14" s="209">
        <v>501.0</v>
      </c>
    </row>
    <row r="15">
      <c r="A15" s="209" t="s">
        <v>5652</v>
      </c>
      <c r="B15" s="209" t="s">
        <v>5381</v>
      </c>
      <c r="C15" s="210" t="s">
        <v>5653</v>
      </c>
      <c r="D15" s="209" t="s">
        <v>1537</v>
      </c>
      <c r="E15" s="209" t="s">
        <v>38</v>
      </c>
      <c r="F15" s="209" t="s">
        <v>38</v>
      </c>
      <c r="G15" s="209" t="s">
        <v>111</v>
      </c>
      <c r="H15" s="209" t="str">
        <f t="shared" si="1"/>
        <v>Unknown, Unknown, Helmand, Afghanistan</v>
      </c>
      <c r="I15" s="209" t="s">
        <v>1223</v>
      </c>
      <c r="J15" s="209"/>
      <c r="K15" s="209"/>
      <c r="L15" s="209" t="s">
        <v>1273</v>
      </c>
      <c r="M15" s="209" t="s">
        <v>1223</v>
      </c>
      <c r="N15" s="211" t="s">
        <v>5619</v>
      </c>
      <c r="O15" s="211" t="s">
        <v>5457</v>
      </c>
      <c r="P15" s="209" t="s">
        <v>44</v>
      </c>
      <c r="Q15" s="209">
        <v>0.0</v>
      </c>
      <c r="R15" s="209">
        <v>1.0</v>
      </c>
      <c r="S15" s="209">
        <v>1.0</v>
      </c>
      <c r="T15" s="209" t="s">
        <v>46</v>
      </c>
      <c r="U15" s="209" t="s">
        <v>46</v>
      </c>
      <c r="V15" s="209" t="s">
        <v>46</v>
      </c>
      <c r="W15" s="209" t="s">
        <v>6126</v>
      </c>
      <c r="X15" s="209">
        <v>3.0</v>
      </c>
      <c r="Y15" s="209">
        <v>3.0</v>
      </c>
      <c r="Z15" s="209">
        <v>0.0</v>
      </c>
      <c r="AA15" s="209">
        <v>0.0</v>
      </c>
      <c r="AB15" s="209">
        <v>0.0</v>
      </c>
      <c r="AC15" s="209">
        <v>0.0</v>
      </c>
      <c r="AD15" s="209">
        <v>0.0</v>
      </c>
      <c r="AE15" s="209">
        <v>0.0</v>
      </c>
      <c r="AF15" s="209">
        <v>0.0</v>
      </c>
      <c r="AG15" s="209">
        <v>0.0</v>
      </c>
      <c r="AH15" s="356"/>
      <c r="AI15" s="356"/>
      <c r="AJ15" s="209">
        <v>502.0</v>
      </c>
    </row>
    <row r="16">
      <c r="A16" s="209" t="s">
        <v>5654</v>
      </c>
      <c r="B16" s="209" t="s">
        <v>5381</v>
      </c>
      <c r="C16" s="210" t="s">
        <v>5653</v>
      </c>
      <c r="D16" s="209" t="s">
        <v>1537</v>
      </c>
      <c r="E16" s="209" t="s">
        <v>38</v>
      </c>
      <c r="F16" s="209" t="s">
        <v>38</v>
      </c>
      <c r="G16" s="209" t="s">
        <v>541</v>
      </c>
      <c r="H16" s="209" t="str">
        <f t="shared" si="1"/>
        <v>Unknown, Unknown, Kandahar, Afghanistan</v>
      </c>
      <c r="I16" s="209" t="s">
        <v>1057</v>
      </c>
      <c r="J16" s="209"/>
      <c r="K16" s="209"/>
      <c r="L16" s="209" t="s">
        <v>2067</v>
      </c>
      <c r="M16" s="209" t="s">
        <v>1057</v>
      </c>
      <c r="N16" s="211" t="s">
        <v>5626</v>
      </c>
      <c r="O16" s="211" t="s">
        <v>5487</v>
      </c>
      <c r="P16" s="209" t="s">
        <v>44</v>
      </c>
      <c r="Q16" s="209">
        <v>0.0</v>
      </c>
      <c r="R16" s="209">
        <v>1.0</v>
      </c>
      <c r="S16" s="209">
        <v>1.0</v>
      </c>
      <c r="T16" s="209" t="s">
        <v>46</v>
      </c>
      <c r="U16" s="209" t="s">
        <v>46</v>
      </c>
      <c r="V16" s="209" t="s">
        <v>46</v>
      </c>
      <c r="W16" s="209" t="s">
        <v>6127</v>
      </c>
      <c r="X16" s="209">
        <v>1.0</v>
      </c>
      <c r="Y16" s="209">
        <v>1.0</v>
      </c>
      <c r="Z16" s="209">
        <v>0.0</v>
      </c>
      <c r="AA16" s="209">
        <v>0.0</v>
      </c>
      <c r="AB16" s="209">
        <v>0.0</v>
      </c>
      <c r="AC16" s="209">
        <v>0.0</v>
      </c>
      <c r="AD16" s="209">
        <v>0.0</v>
      </c>
      <c r="AE16" s="209">
        <v>0.0</v>
      </c>
      <c r="AF16" s="209">
        <v>0.0</v>
      </c>
      <c r="AG16" s="209">
        <v>0.0</v>
      </c>
      <c r="AH16" s="356"/>
      <c r="AI16" s="356"/>
      <c r="AJ16" s="209">
        <v>503.0</v>
      </c>
    </row>
    <row r="17">
      <c r="A17" s="209" t="s">
        <v>5655</v>
      </c>
      <c r="B17" s="209" t="s">
        <v>5381</v>
      </c>
      <c r="C17" s="210" t="s">
        <v>5653</v>
      </c>
      <c r="D17" s="209" t="s">
        <v>1537</v>
      </c>
      <c r="E17" s="209" t="s">
        <v>38</v>
      </c>
      <c r="F17" s="209" t="s">
        <v>38</v>
      </c>
      <c r="G17" s="209" t="s">
        <v>40</v>
      </c>
      <c r="H17" s="209" t="str">
        <f t="shared" si="1"/>
        <v>Unknown, Unknown, Khost, Afghanistan</v>
      </c>
      <c r="I17" s="209" t="s">
        <v>683</v>
      </c>
      <c r="J17" s="209"/>
      <c r="K17" s="209"/>
      <c r="L17" s="209" t="s">
        <v>1560</v>
      </c>
      <c r="M17" s="209" t="s">
        <v>683</v>
      </c>
      <c r="N17" s="211" t="s">
        <v>5656</v>
      </c>
      <c r="O17" s="211" t="s">
        <v>5456</v>
      </c>
      <c r="P17" s="209" t="s">
        <v>44</v>
      </c>
      <c r="Q17" s="209">
        <v>0.0</v>
      </c>
      <c r="R17" s="209">
        <v>1.0</v>
      </c>
      <c r="S17" s="209">
        <v>1.0</v>
      </c>
      <c r="T17" s="209" t="s">
        <v>46</v>
      </c>
      <c r="U17" s="209" t="s">
        <v>46</v>
      </c>
      <c r="V17" s="209" t="s">
        <v>46</v>
      </c>
      <c r="W17" s="209" t="s">
        <v>6119</v>
      </c>
      <c r="X17" s="209">
        <v>1.0</v>
      </c>
      <c r="Y17" s="209">
        <v>1.0</v>
      </c>
      <c r="Z17" s="209">
        <v>0.0</v>
      </c>
      <c r="AA17" s="209">
        <v>0.0</v>
      </c>
      <c r="AB17" s="209">
        <v>0.0</v>
      </c>
      <c r="AC17" s="209">
        <v>0.0</v>
      </c>
      <c r="AD17" s="209">
        <v>0.0</v>
      </c>
      <c r="AE17" s="209">
        <v>0.0</v>
      </c>
      <c r="AF17" s="209">
        <v>0.0</v>
      </c>
      <c r="AG17" s="209">
        <v>0.0</v>
      </c>
      <c r="AH17" s="356"/>
      <c r="AI17" s="356"/>
      <c r="AJ17" s="209">
        <v>504.0</v>
      </c>
    </row>
    <row r="18">
      <c r="A18" s="209" t="s">
        <v>5657</v>
      </c>
      <c r="B18" s="209" t="s">
        <v>5381</v>
      </c>
      <c r="C18" s="210" t="s">
        <v>5653</v>
      </c>
      <c r="D18" s="209" t="s">
        <v>1537</v>
      </c>
      <c r="E18" s="209" t="s">
        <v>38</v>
      </c>
      <c r="F18" s="209" t="s">
        <v>38</v>
      </c>
      <c r="G18" s="209" t="s">
        <v>65</v>
      </c>
      <c r="H18" s="209" t="str">
        <f t="shared" si="1"/>
        <v>Unknown, Unknown, Kunar, Afghanistan</v>
      </c>
      <c r="I18" s="209" t="s">
        <v>160</v>
      </c>
      <c r="J18" s="209"/>
      <c r="K18" s="209"/>
      <c r="L18" s="209" t="s">
        <v>170</v>
      </c>
      <c r="M18" s="209" t="s">
        <v>160</v>
      </c>
      <c r="N18" s="211" t="s">
        <v>5628</v>
      </c>
      <c r="O18" s="211" t="s">
        <v>5397</v>
      </c>
      <c r="P18" s="209" t="s">
        <v>44</v>
      </c>
      <c r="Q18" s="209">
        <v>0.0</v>
      </c>
      <c r="R18" s="209">
        <v>1.0</v>
      </c>
      <c r="S18" s="209">
        <v>1.0</v>
      </c>
      <c r="T18" s="209" t="s">
        <v>46</v>
      </c>
      <c r="U18" s="209" t="s">
        <v>46</v>
      </c>
      <c r="V18" s="209" t="s">
        <v>46</v>
      </c>
      <c r="W18" s="209" t="s">
        <v>6128</v>
      </c>
      <c r="X18" s="209">
        <v>3.0</v>
      </c>
      <c r="Y18" s="209">
        <v>3.0</v>
      </c>
      <c r="Z18" s="209">
        <v>0.0</v>
      </c>
      <c r="AA18" s="209">
        <v>0.0</v>
      </c>
      <c r="AB18" s="209">
        <v>0.0</v>
      </c>
      <c r="AC18" s="209">
        <v>0.0</v>
      </c>
      <c r="AD18" s="209">
        <v>0.0</v>
      </c>
      <c r="AE18" s="209">
        <v>0.0</v>
      </c>
      <c r="AF18" s="209">
        <v>0.0</v>
      </c>
      <c r="AG18" s="209">
        <v>0.0</v>
      </c>
      <c r="AH18" s="356"/>
      <c r="AI18" s="356"/>
      <c r="AJ18" s="209">
        <v>505.0</v>
      </c>
    </row>
    <row r="19">
      <c r="A19" s="209" t="s">
        <v>5658</v>
      </c>
      <c r="B19" s="209" t="s">
        <v>5381</v>
      </c>
      <c r="C19" s="210" t="s">
        <v>5653</v>
      </c>
      <c r="D19" s="209" t="s">
        <v>1537</v>
      </c>
      <c r="E19" s="209" t="s">
        <v>38</v>
      </c>
      <c r="F19" s="209" t="s">
        <v>38</v>
      </c>
      <c r="G19" s="209" t="s">
        <v>750</v>
      </c>
      <c r="H19" s="209" t="str">
        <f t="shared" si="1"/>
        <v>Unknown, Unknown, Laghman, Afghanistan</v>
      </c>
      <c r="I19" s="209" t="s">
        <v>1766</v>
      </c>
      <c r="J19" s="209"/>
      <c r="K19" s="209"/>
      <c r="L19" s="209" t="s">
        <v>5659</v>
      </c>
      <c r="M19" s="209" t="s">
        <v>1766</v>
      </c>
      <c r="N19" s="211" t="s">
        <v>5660</v>
      </c>
      <c r="O19" s="211" t="s">
        <v>5585</v>
      </c>
      <c r="P19" s="209" t="s">
        <v>44</v>
      </c>
      <c r="Q19" s="209">
        <v>0.0</v>
      </c>
      <c r="R19" s="209">
        <v>1.0</v>
      </c>
      <c r="S19" s="209">
        <v>1.0</v>
      </c>
      <c r="T19" s="209" t="s">
        <v>46</v>
      </c>
      <c r="U19" s="209" t="s">
        <v>46</v>
      </c>
      <c r="V19" s="209" t="s">
        <v>46</v>
      </c>
      <c r="W19" s="209" t="s">
        <v>6129</v>
      </c>
      <c r="X19" s="209">
        <v>6.0</v>
      </c>
      <c r="Y19" s="209">
        <v>6.0</v>
      </c>
      <c r="Z19" s="209">
        <v>0.0</v>
      </c>
      <c r="AA19" s="209">
        <v>0.0</v>
      </c>
      <c r="AB19" s="209">
        <v>0.0</v>
      </c>
      <c r="AC19" s="209">
        <v>0.0</v>
      </c>
      <c r="AD19" s="209">
        <v>0.0</v>
      </c>
      <c r="AE19" s="209">
        <v>0.0</v>
      </c>
      <c r="AF19" s="209">
        <v>0.0</v>
      </c>
      <c r="AG19" s="209">
        <v>0.0</v>
      </c>
      <c r="AH19" s="356"/>
      <c r="AI19" s="356"/>
      <c r="AJ19" s="209">
        <v>506.0</v>
      </c>
    </row>
    <row r="20">
      <c r="A20" s="209" t="s">
        <v>5661</v>
      </c>
      <c r="B20" s="209" t="s">
        <v>5381</v>
      </c>
      <c r="C20" s="210" t="s">
        <v>5653</v>
      </c>
      <c r="D20" s="209" t="s">
        <v>1537</v>
      </c>
      <c r="E20" s="209" t="s">
        <v>38</v>
      </c>
      <c r="F20" s="209" t="s">
        <v>38</v>
      </c>
      <c r="G20" s="209" t="s">
        <v>71</v>
      </c>
      <c r="H20" s="209" t="str">
        <f t="shared" si="1"/>
        <v>Unknown, Unknown, Logar, Afghanistan</v>
      </c>
      <c r="I20" s="209" t="s">
        <v>72</v>
      </c>
      <c r="J20" s="209"/>
      <c r="K20" s="209"/>
      <c r="L20" s="209" t="s">
        <v>73</v>
      </c>
      <c r="M20" s="209" t="s">
        <v>72</v>
      </c>
      <c r="N20" s="211" t="s">
        <v>5662</v>
      </c>
      <c r="O20" s="211" t="s">
        <v>5406</v>
      </c>
      <c r="P20" s="209" t="s">
        <v>44</v>
      </c>
      <c r="Q20" s="209">
        <v>0.0</v>
      </c>
      <c r="R20" s="209">
        <v>1.0</v>
      </c>
      <c r="S20" s="209">
        <v>1.0</v>
      </c>
      <c r="T20" s="209" t="s">
        <v>46</v>
      </c>
      <c r="U20" s="209" t="s">
        <v>46</v>
      </c>
      <c r="V20" s="209" t="s">
        <v>46</v>
      </c>
      <c r="W20" s="209" t="s">
        <v>6130</v>
      </c>
      <c r="X20" s="209">
        <v>2.0</v>
      </c>
      <c r="Y20" s="209">
        <v>2.0</v>
      </c>
      <c r="Z20" s="209">
        <v>0.0</v>
      </c>
      <c r="AA20" s="209">
        <v>0.0</v>
      </c>
      <c r="AB20" s="209">
        <v>0.0</v>
      </c>
      <c r="AC20" s="209">
        <v>0.0</v>
      </c>
      <c r="AD20" s="209">
        <v>0.0</v>
      </c>
      <c r="AE20" s="209">
        <v>0.0</v>
      </c>
      <c r="AF20" s="209">
        <v>0.0</v>
      </c>
      <c r="AG20" s="209">
        <v>0.0</v>
      </c>
      <c r="AH20" s="356"/>
      <c r="AI20" s="356"/>
      <c r="AJ20" s="209">
        <v>507.0</v>
      </c>
    </row>
    <row r="21">
      <c r="A21" s="209" t="s">
        <v>5663</v>
      </c>
      <c r="B21" s="209" t="s">
        <v>5381</v>
      </c>
      <c r="C21" s="210" t="s">
        <v>5653</v>
      </c>
      <c r="D21" s="209" t="s">
        <v>1537</v>
      </c>
      <c r="E21" s="209" t="s">
        <v>38</v>
      </c>
      <c r="F21" s="209" t="s">
        <v>38</v>
      </c>
      <c r="G21" s="209" t="s">
        <v>79</v>
      </c>
      <c r="H21" s="209" t="str">
        <f t="shared" si="1"/>
        <v>Unknown, Unknown, Nangarhar, Afghanistan</v>
      </c>
      <c r="I21" s="209" t="s">
        <v>215</v>
      </c>
      <c r="J21" s="209"/>
      <c r="K21" s="209"/>
      <c r="L21" s="209" t="s">
        <v>616</v>
      </c>
      <c r="M21" s="209" t="s">
        <v>215</v>
      </c>
      <c r="N21" s="211" t="s">
        <v>5632</v>
      </c>
      <c r="O21" s="211" t="s">
        <v>5430</v>
      </c>
      <c r="P21" s="209" t="s">
        <v>44</v>
      </c>
      <c r="Q21" s="209">
        <v>0.0</v>
      </c>
      <c r="R21" s="209">
        <v>1.0</v>
      </c>
      <c r="S21" s="209">
        <v>1.0</v>
      </c>
      <c r="T21" s="209" t="s">
        <v>46</v>
      </c>
      <c r="U21" s="209" t="s">
        <v>46</v>
      </c>
      <c r="V21" s="209" t="s">
        <v>46</v>
      </c>
      <c r="W21" s="209" t="s">
        <v>6122</v>
      </c>
      <c r="X21" s="209">
        <v>4.0</v>
      </c>
      <c r="Y21" s="209">
        <v>4.0</v>
      </c>
      <c r="Z21" s="209">
        <v>0.0</v>
      </c>
      <c r="AA21" s="209">
        <v>0.0</v>
      </c>
      <c r="AB21" s="209">
        <v>0.0</v>
      </c>
      <c r="AC21" s="209">
        <v>0.0</v>
      </c>
      <c r="AD21" s="209">
        <v>0.0</v>
      </c>
      <c r="AE21" s="209">
        <v>0.0</v>
      </c>
      <c r="AF21" s="209">
        <v>0.0</v>
      </c>
      <c r="AG21" s="209">
        <v>0.0</v>
      </c>
      <c r="AH21" s="356"/>
      <c r="AI21" s="356"/>
      <c r="AJ21" s="209">
        <v>508.0</v>
      </c>
    </row>
    <row r="22">
      <c r="A22" s="209" t="s">
        <v>5664</v>
      </c>
      <c r="B22" s="209" t="s">
        <v>5381</v>
      </c>
      <c r="C22" s="210" t="s">
        <v>5653</v>
      </c>
      <c r="D22" s="209" t="s">
        <v>1537</v>
      </c>
      <c r="E22" s="209" t="s">
        <v>38</v>
      </c>
      <c r="F22" s="209" t="s">
        <v>38</v>
      </c>
      <c r="G22" s="209" t="s">
        <v>182</v>
      </c>
      <c r="H22" s="209" t="str">
        <f t="shared" si="1"/>
        <v>Unknown, Unknown, Paktia, Afghanistan</v>
      </c>
      <c r="I22" s="209" t="s">
        <v>1472</v>
      </c>
      <c r="J22" s="209"/>
      <c r="K22" s="209"/>
      <c r="L22" s="209" t="s">
        <v>1679</v>
      </c>
      <c r="M22" s="209" t="s">
        <v>1472</v>
      </c>
      <c r="N22" s="211" t="s">
        <v>5665</v>
      </c>
      <c r="O22" s="211" t="s">
        <v>5534</v>
      </c>
      <c r="P22" s="209" t="s">
        <v>44</v>
      </c>
      <c r="Q22" s="209">
        <v>0.0</v>
      </c>
      <c r="R22" s="209">
        <v>1.0</v>
      </c>
      <c r="S22" s="209">
        <v>1.0</v>
      </c>
      <c r="T22" s="209" t="s">
        <v>46</v>
      </c>
      <c r="U22" s="209" t="s">
        <v>46</v>
      </c>
      <c r="V22" s="209" t="s">
        <v>46</v>
      </c>
      <c r="W22" s="209" t="s">
        <v>6131</v>
      </c>
      <c r="X22" s="209">
        <v>1.0</v>
      </c>
      <c r="Y22" s="209">
        <v>1.0</v>
      </c>
      <c r="Z22" s="209">
        <v>0.0</v>
      </c>
      <c r="AA22" s="209">
        <v>0.0</v>
      </c>
      <c r="AB22" s="209">
        <v>0.0</v>
      </c>
      <c r="AC22" s="209">
        <v>0.0</v>
      </c>
      <c r="AD22" s="209">
        <v>0.0</v>
      </c>
      <c r="AE22" s="209">
        <v>0.0</v>
      </c>
      <c r="AF22" s="209">
        <v>0.0</v>
      </c>
      <c r="AG22" s="209">
        <v>0.0</v>
      </c>
      <c r="AH22" s="356"/>
      <c r="AI22" s="356"/>
      <c r="AJ22" s="209">
        <v>509.0</v>
      </c>
    </row>
    <row r="23">
      <c r="A23" s="209" t="s">
        <v>5666</v>
      </c>
      <c r="B23" s="209" t="s">
        <v>5381</v>
      </c>
      <c r="C23" s="210" t="s">
        <v>5667</v>
      </c>
      <c r="D23" s="209" t="s">
        <v>1537</v>
      </c>
      <c r="E23" s="209" t="s">
        <v>38</v>
      </c>
      <c r="F23" s="209" t="s">
        <v>38</v>
      </c>
      <c r="G23" s="209" t="s">
        <v>111</v>
      </c>
      <c r="H23" s="209" t="str">
        <f t="shared" si="1"/>
        <v>Unknown, Unknown, Helmand, Afghanistan</v>
      </c>
      <c r="I23" s="209" t="s">
        <v>1223</v>
      </c>
      <c r="J23" s="209"/>
      <c r="K23" s="209"/>
      <c r="L23" s="209" t="s">
        <v>1273</v>
      </c>
      <c r="M23" s="209" t="s">
        <v>1223</v>
      </c>
      <c r="N23" s="211" t="s">
        <v>5619</v>
      </c>
      <c r="O23" s="211" t="s">
        <v>5457</v>
      </c>
      <c r="P23" s="209" t="s">
        <v>44</v>
      </c>
      <c r="Q23" s="209">
        <v>0.0</v>
      </c>
      <c r="R23" s="209">
        <v>1.0</v>
      </c>
      <c r="S23" s="209">
        <v>1.0</v>
      </c>
      <c r="T23" s="209" t="s">
        <v>46</v>
      </c>
      <c r="U23" s="209" t="s">
        <v>46</v>
      </c>
      <c r="V23" s="209" t="s">
        <v>46</v>
      </c>
      <c r="W23" s="209" t="s">
        <v>6132</v>
      </c>
      <c r="X23" s="209">
        <v>1.0</v>
      </c>
      <c r="Y23" s="209">
        <v>1.0</v>
      </c>
      <c r="Z23" s="209">
        <v>0.0</v>
      </c>
      <c r="AA23" s="209">
        <v>0.0</v>
      </c>
      <c r="AB23" s="209">
        <v>0.0</v>
      </c>
      <c r="AC23" s="209">
        <v>0.0</v>
      </c>
      <c r="AD23" s="209">
        <v>0.0</v>
      </c>
      <c r="AE23" s="209">
        <v>0.0</v>
      </c>
      <c r="AF23" s="209">
        <v>0.0</v>
      </c>
      <c r="AG23" s="209">
        <v>0.0</v>
      </c>
      <c r="AH23" s="356"/>
      <c r="AI23" s="356"/>
      <c r="AJ23" s="209">
        <v>510.0</v>
      </c>
    </row>
    <row r="24">
      <c r="A24" s="209" t="s">
        <v>5668</v>
      </c>
      <c r="B24" s="209" t="s">
        <v>5381</v>
      </c>
      <c r="C24" s="210" t="s">
        <v>5667</v>
      </c>
      <c r="D24" s="209" t="s">
        <v>1537</v>
      </c>
      <c r="E24" s="209" t="s">
        <v>38</v>
      </c>
      <c r="F24" s="209" t="s">
        <v>38</v>
      </c>
      <c r="G24" s="209" t="s">
        <v>1875</v>
      </c>
      <c r="H24" s="209" t="str">
        <f t="shared" si="1"/>
        <v>Unknown, Unknown, Kabul, Afghanistan</v>
      </c>
      <c r="I24" s="209" t="s">
        <v>5670</v>
      </c>
      <c r="J24" s="209"/>
      <c r="K24" s="209"/>
      <c r="L24" s="209" t="s">
        <v>5669</v>
      </c>
      <c r="M24" s="209" t="s">
        <v>5670</v>
      </c>
      <c r="N24" s="211" t="s">
        <v>5671</v>
      </c>
      <c r="O24" s="211" t="s">
        <v>5672</v>
      </c>
      <c r="P24" s="209" t="s">
        <v>44</v>
      </c>
      <c r="Q24" s="209">
        <v>0.0</v>
      </c>
      <c r="R24" s="209">
        <v>1.0</v>
      </c>
      <c r="S24" s="209">
        <v>1.0</v>
      </c>
      <c r="T24" s="209" t="s">
        <v>46</v>
      </c>
      <c r="U24" s="209" t="s">
        <v>46</v>
      </c>
      <c r="V24" s="209" t="s">
        <v>46</v>
      </c>
      <c r="W24" s="209" t="s">
        <v>6133</v>
      </c>
      <c r="X24" s="209">
        <v>1.0</v>
      </c>
      <c r="Y24" s="209">
        <v>1.0</v>
      </c>
      <c r="Z24" s="209">
        <v>0.0</v>
      </c>
      <c r="AA24" s="209">
        <v>0.0</v>
      </c>
      <c r="AB24" s="209">
        <v>0.0</v>
      </c>
      <c r="AC24" s="209">
        <v>0.0</v>
      </c>
      <c r="AD24" s="209">
        <v>0.0</v>
      </c>
      <c r="AE24" s="209">
        <v>0.0</v>
      </c>
      <c r="AF24" s="209">
        <v>0.0</v>
      </c>
      <c r="AG24" s="209">
        <v>0.0</v>
      </c>
      <c r="AH24" s="356"/>
      <c r="AI24" s="356"/>
      <c r="AJ24" s="209">
        <v>511.0</v>
      </c>
    </row>
    <row r="25">
      <c r="A25" s="209" t="s">
        <v>5673</v>
      </c>
      <c r="B25" s="209" t="s">
        <v>5381</v>
      </c>
      <c r="C25" s="210" t="s">
        <v>5667</v>
      </c>
      <c r="D25" s="209" t="s">
        <v>1537</v>
      </c>
      <c r="E25" s="209" t="s">
        <v>38</v>
      </c>
      <c r="F25" s="209" t="s">
        <v>38</v>
      </c>
      <c r="G25" s="209" t="s">
        <v>71</v>
      </c>
      <c r="H25" s="209" t="str">
        <f t="shared" si="1"/>
        <v>Unknown, Unknown, Logar, Afghanistan</v>
      </c>
      <c r="I25" s="209" t="s">
        <v>72</v>
      </c>
      <c r="J25" s="209"/>
      <c r="K25" s="209"/>
      <c r="L25" s="209" t="s">
        <v>73</v>
      </c>
      <c r="M25" s="209" t="s">
        <v>72</v>
      </c>
      <c r="N25" s="211" t="s">
        <v>5662</v>
      </c>
      <c r="O25" s="211" t="s">
        <v>5406</v>
      </c>
      <c r="P25" s="209" t="s">
        <v>44</v>
      </c>
      <c r="Q25" s="209">
        <v>0.0</v>
      </c>
      <c r="R25" s="209">
        <v>1.0</v>
      </c>
      <c r="S25" s="209">
        <v>1.0</v>
      </c>
      <c r="T25" s="209" t="s">
        <v>46</v>
      </c>
      <c r="U25" s="209" t="s">
        <v>46</v>
      </c>
      <c r="V25" s="209" t="s">
        <v>46</v>
      </c>
      <c r="W25" s="209" t="s">
        <v>6134</v>
      </c>
      <c r="X25" s="209">
        <v>1.0</v>
      </c>
      <c r="Y25" s="209">
        <v>1.0</v>
      </c>
      <c r="Z25" s="209">
        <v>0.0</v>
      </c>
      <c r="AA25" s="209">
        <v>0.0</v>
      </c>
      <c r="AB25" s="209">
        <v>0.0</v>
      </c>
      <c r="AC25" s="209">
        <v>0.0</v>
      </c>
      <c r="AD25" s="209">
        <v>0.0</v>
      </c>
      <c r="AE25" s="209">
        <v>0.0</v>
      </c>
      <c r="AF25" s="209">
        <v>0.0</v>
      </c>
      <c r="AG25" s="209">
        <v>0.0</v>
      </c>
      <c r="AH25" s="356"/>
      <c r="AI25" s="356"/>
      <c r="AJ25" s="209">
        <v>512.0</v>
      </c>
    </row>
    <row r="26">
      <c r="A26" s="209" t="s">
        <v>5674</v>
      </c>
      <c r="B26" s="209" t="s">
        <v>5381</v>
      </c>
      <c r="C26" s="210" t="s">
        <v>5667</v>
      </c>
      <c r="D26" s="209" t="s">
        <v>1537</v>
      </c>
      <c r="E26" s="209" t="s">
        <v>38</v>
      </c>
      <c r="F26" s="209" t="s">
        <v>38</v>
      </c>
      <c r="G26" s="209" t="s">
        <v>79</v>
      </c>
      <c r="H26" s="209" t="str">
        <f t="shared" si="1"/>
        <v>Unknown, Unknown, Nangarhar, Afghanistan</v>
      </c>
      <c r="I26" s="209" t="s">
        <v>215</v>
      </c>
      <c r="J26" s="209"/>
      <c r="K26" s="209"/>
      <c r="L26" s="209" t="s">
        <v>616</v>
      </c>
      <c r="M26" s="209" t="s">
        <v>215</v>
      </c>
      <c r="N26" s="211" t="s">
        <v>5632</v>
      </c>
      <c r="O26" s="211" t="s">
        <v>5430</v>
      </c>
      <c r="P26" s="209" t="s">
        <v>44</v>
      </c>
      <c r="Q26" s="209">
        <v>0.0</v>
      </c>
      <c r="R26" s="209">
        <v>1.0</v>
      </c>
      <c r="S26" s="209">
        <v>1.0</v>
      </c>
      <c r="T26" s="209" t="s">
        <v>46</v>
      </c>
      <c r="U26" s="209" t="s">
        <v>46</v>
      </c>
      <c r="V26" s="209" t="s">
        <v>46</v>
      </c>
      <c r="W26" s="209" t="s">
        <v>6135</v>
      </c>
      <c r="X26" s="209">
        <v>23.0</v>
      </c>
      <c r="Y26" s="209">
        <v>23.0</v>
      </c>
      <c r="Z26" s="209">
        <v>0.0</v>
      </c>
      <c r="AA26" s="209">
        <v>0.0</v>
      </c>
      <c r="AB26" s="209">
        <v>0.0</v>
      </c>
      <c r="AC26" s="209">
        <v>0.0</v>
      </c>
      <c r="AD26" s="209">
        <v>0.0</v>
      </c>
      <c r="AE26" s="209">
        <v>0.0</v>
      </c>
      <c r="AF26" s="209">
        <v>0.0</v>
      </c>
      <c r="AG26" s="209">
        <v>0.0</v>
      </c>
      <c r="AH26" s="356"/>
      <c r="AI26" s="356"/>
      <c r="AJ26" s="209">
        <v>513.0</v>
      </c>
    </row>
    <row r="27">
      <c r="A27" s="209" t="s">
        <v>5675</v>
      </c>
      <c r="B27" s="209" t="s">
        <v>5381</v>
      </c>
      <c r="C27" s="210" t="s">
        <v>5667</v>
      </c>
      <c r="D27" s="209" t="s">
        <v>1537</v>
      </c>
      <c r="E27" s="209" t="s">
        <v>38</v>
      </c>
      <c r="F27" s="209" t="s">
        <v>38</v>
      </c>
      <c r="G27" s="209" t="s">
        <v>52</v>
      </c>
      <c r="H27" s="209" t="str">
        <f t="shared" si="1"/>
        <v>Unknown, Unknown, Paktika, Afghanistan</v>
      </c>
      <c r="I27" s="209" t="s">
        <v>310</v>
      </c>
      <c r="J27" s="209"/>
      <c r="K27" s="209"/>
      <c r="L27" s="209" t="s">
        <v>369</v>
      </c>
      <c r="M27" s="209" t="s">
        <v>310</v>
      </c>
      <c r="N27" s="211" t="s">
        <v>5676</v>
      </c>
      <c r="O27" s="211" t="s">
        <v>5454</v>
      </c>
      <c r="P27" s="209" t="s">
        <v>44</v>
      </c>
      <c r="Q27" s="209">
        <v>0.0</v>
      </c>
      <c r="R27" s="209">
        <v>1.0</v>
      </c>
      <c r="S27" s="209">
        <v>1.0</v>
      </c>
      <c r="T27" s="209" t="s">
        <v>46</v>
      </c>
      <c r="U27" s="209" t="s">
        <v>46</v>
      </c>
      <c r="V27" s="209" t="s">
        <v>46</v>
      </c>
      <c r="W27" s="209" t="s">
        <v>6136</v>
      </c>
      <c r="X27" s="209">
        <v>1.0</v>
      </c>
      <c r="Y27" s="209">
        <v>1.0</v>
      </c>
      <c r="Z27" s="209">
        <v>0.0</v>
      </c>
      <c r="AA27" s="209">
        <v>0.0</v>
      </c>
      <c r="AB27" s="209">
        <v>0.0</v>
      </c>
      <c r="AC27" s="209">
        <v>0.0</v>
      </c>
      <c r="AD27" s="209">
        <v>0.0</v>
      </c>
      <c r="AE27" s="209">
        <v>0.0</v>
      </c>
      <c r="AF27" s="209">
        <v>0.0</v>
      </c>
      <c r="AG27" s="209">
        <v>0.0</v>
      </c>
      <c r="AH27" s="356"/>
      <c r="AI27" s="356"/>
      <c r="AJ27" s="209">
        <v>514.0</v>
      </c>
    </row>
    <row r="28">
      <c r="A28" s="209" t="s">
        <v>5678</v>
      </c>
      <c r="B28" s="209" t="s">
        <v>5381</v>
      </c>
      <c r="C28" s="210" t="s">
        <v>2247</v>
      </c>
      <c r="D28" s="209" t="s">
        <v>1537</v>
      </c>
      <c r="E28" s="209" t="s">
        <v>38</v>
      </c>
      <c r="F28" s="209" t="s">
        <v>38</v>
      </c>
      <c r="G28" s="209" t="s">
        <v>331</v>
      </c>
      <c r="H28" s="209" t="str">
        <f t="shared" si="1"/>
        <v>Unknown, Unknown, Wardak, Afghanistan</v>
      </c>
      <c r="I28" s="209" t="s">
        <v>445</v>
      </c>
      <c r="J28" s="209"/>
      <c r="K28" s="209"/>
      <c r="L28" s="209" t="s">
        <v>2248</v>
      </c>
      <c r="M28" s="209" t="s">
        <v>445</v>
      </c>
      <c r="N28" s="211" t="s">
        <v>5634</v>
      </c>
      <c r="O28" s="211" t="s">
        <v>5513</v>
      </c>
      <c r="P28" s="209" t="s">
        <v>44</v>
      </c>
      <c r="Q28" s="209">
        <v>0.0</v>
      </c>
      <c r="R28" s="209">
        <v>1.0</v>
      </c>
      <c r="S28" s="209">
        <v>1.0</v>
      </c>
      <c r="T28" s="209" t="s">
        <v>46</v>
      </c>
      <c r="U28" s="209" t="s">
        <v>46</v>
      </c>
      <c r="V28" s="209" t="s">
        <v>46</v>
      </c>
      <c r="W28" s="209" t="s">
        <v>6137</v>
      </c>
      <c r="X28" s="209">
        <v>7.0</v>
      </c>
      <c r="Y28" s="209">
        <v>7.0</v>
      </c>
      <c r="Z28" s="209">
        <v>0.0</v>
      </c>
      <c r="AA28" s="209">
        <v>0.0</v>
      </c>
      <c r="AB28" s="209">
        <v>0.0</v>
      </c>
      <c r="AC28" s="209">
        <v>0.0</v>
      </c>
      <c r="AD28" s="209">
        <v>0.0</v>
      </c>
      <c r="AE28" s="209">
        <v>0.0</v>
      </c>
      <c r="AF28" s="209">
        <v>0.0</v>
      </c>
      <c r="AG28" s="209">
        <v>0.0</v>
      </c>
      <c r="AH28" s="356"/>
      <c r="AI28" s="356"/>
      <c r="AJ28" s="209">
        <v>516.0</v>
      </c>
    </row>
    <row r="29">
      <c r="A29" s="209" t="s">
        <v>5679</v>
      </c>
      <c r="B29" s="209" t="s">
        <v>5381</v>
      </c>
      <c r="C29" s="210" t="s">
        <v>2247</v>
      </c>
      <c r="D29" s="209" t="s">
        <v>1537</v>
      </c>
      <c r="E29" s="209" t="s">
        <v>38</v>
      </c>
      <c r="F29" s="209" t="s">
        <v>38</v>
      </c>
      <c r="G29" s="209" t="s">
        <v>111</v>
      </c>
      <c r="H29" s="209" t="str">
        <f t="shared" si="1"/>
        <v>Unknown, Unknown, Helmand, Afghanistan</v>
      </c>
      <c r="I29" s="209" t="s">
        <v>1223</v>
      </c>
      <c r="J29" s="209"/>
      <c r="K29" s="209"/>
      <c r="L29" s="209" t="s">
        <v>1273</v>
      </c>
      <c r="M29" s="209" t="s">
        <v>1223</v>
      </c>
      <c r="N29" s="211" t="s">
        <v>5619</v>
      </c>
      <c r="O29" s="211" t="s">
        <v>5457</v>
      </c>
      <c r="P29" s="209" t="s">
        <v>44</v>
      </c>
      <c r="Q29" s="209">
        <v>0.0</v>
      </c>
      <c r="R29" s="209">
        <v>1.0</v>
      </c>
      <c r="S29" s="209">
        <v>1.0</v>
      </c>
      <c r="T29" s="209" t="s">
        <v>46</v>
      </c>
      <c r="U29" s="209" t="s">
        <v>46</v>
      </c>
      <c r="V29" s="209" t="s">
        <v>46</v>
      </c>
      <c r="W29" s="209" t="s">
        <v>6138</v>
      </c>
      <c r="X29" s="209">
        <v>5.0</v>
      </c>
      <c r="Y29" s="209">
        <v>5.0</v>
      </c>
      <c r="Z29" s="209">
        <v>0.0</v>
      </c>
      <c r="AA29" s="209">
        <v>0.0</v>
      </c>
      <c r="AB29" s="209">
        <v>0.0</v>
      </c>
      <c r="AC29" s="209">
        <v>0.0</v>
      </c>
      <c r="AD29" s="209">
        <v>0.0</v>
      </c>
      <c r="AE29" s="209">
        <v>0.0</v>
      </c>
      <c r="AF29" s="209">
        <v>0.0</v>
      </c>
      <c r="AG29" s="209">
        <v>0.0</v>
      </c>
      <c r="AH29" s="356"/>
      <c r="AI29" s="356"/>
      <c r="AJ29" s="209">
        <v>515.0</v>
      </c>
    </row>
    <row r="30">
      <c r="A30" s="209" t="s">
        <v>5680</v>
      </c>
      <c r="B30" s="209" t="s">
        <v>5381</v>
      </c>
      <c r="C30" s="210" t="s">
        <v>2247</v>
      </c>
      <c r="D30" s="209" t="s">
        <v>1537</v>
      </c>
      <c r="E30" s="209" t="s">
        <v>38</v>
      </c>
      <c r="F30" s="209" t="s">
        <v>38</v>
      </c>
      <c r="G30" s="209" t="s">
        <v>71</v>
      </c>
      <c r="H30" s="209" t="str">
        <f t="shared" si="1"/>
        <v>Unknown, Unknown, Logar, Afghanistan</v>
      </c>
      <c r="I30" s="209" t="s">
        <v>72</v>
      </c>
      <c r="J30" s="209"/>
      <c r="K30" s="209"/>
      <c r="L30" s="209" t="s">
        <v>73</v>
      </c>
      <c r="M30" s="209" t="s">
        <v>72</v>
      </c>
      <c r="N30" s="211" t="s">
        <v>5662</v>
      </c>
      <c r="O30" s="211" t="s">
        <v>5406</v>
      </c>
      <c r="P30" s="209" t="s">
        <v>44</v>
      </c>
      <c r="Q30" s="209">
        <v>0.0</v>
      </c>
      <c r="R30" s="209">
        <v>1.0</v>
      </c>
      <c r="S30" s="209">
        <v>1.0</v>
      </c>
      <c r="T30" s="209" t="s">
        <v>46</v>
      </c>
      <c r="U30" s="209" t="s">
        <v>46</v>
      </c>
      <c r="V30" s="209" t="s">
        <v>46</v>
      </c>
      <c r="W30" s="209" t="s">
        <v>6122</v>
      </c>
      <c r="X30" s="209">
        <v>2.0</v>
      </c>
      <c r="Y30" s="209">
        <v>2.0</v>
      </c>
      <c r="Z30" s="209">
        <v>0.0</v>
      </c>
      <c r="AA30" s="209">
        <v>0.0</v>
      </c>
      <c r="AB30" s="209">
        <v>0.0</v>
      </c>
      <c r="AC30" s="209">
        <v>0.0</v>
      </c>
      <c r="AD30" s="209">
        <v>0.0</v>
      </c>
      <c r="AE30" s="209">
        <v>0.0</v>
      </c>
      <c r="AF30" s="209">
        <v>0.0</v>
      </c>
      <c r="AG30" s="209">
        <v>0.0</v>
      </c>
      <c r="AH30" s="356"/>
      <c r="AI30" s="356"/>
      <c r="AJ30" s="209">
        <v>516.0</v>
      </c>
    </row>
    <row r="31">
      <c r="A31" s="209" t="s">
        <v>5681</v>
      </c>
      <c r="B31" s="209" t="s">
        <v>5381</v>
      </c>
      <c r="C31" s="210" t="s">
        <v>2251</v>
      </c>
      <c r="D31" s="209" t="s">
        <v>1537</v>
      </c>
      <c r="E31" s="209" t="s">
        <v>38</v>
      </c>
      <c r="F31" s="209" t="s">
        <v>38</v>
      </c>
      <c r="G31" s="209" t="s">
        <v>111</v>
      </c>
      <c r="H31" s="209" t="str">
        <f t="shared" si="1"/>
        <v>Unknown, Unknown, Helmand, Afghanistan</v>
      </c>
      <c r="I31" s="209" t="s">
        <v>1223</v>
      </c>
      <c r="J31" s="209"/>
      <c r="K31" s="209"/>
      <c r="L31" s="209" t="s">
        <v>1273</v>
      </c>
      <c r="M31" s="209" t="s">
        <v>1223</v>
      </c>
      <c r="N31" s="211" t="s">
        <v>5619</v>
      </c>
      <c r="O31" s="211" t="s">
        <v>5457</v>
      </c>
      <c r="P31" s="209" t="s">
        <v>44</v>
      </c>
      <c r="Q31" s="209">
        <v>0.0</v>
      </c>
      <c r="R31" s="209">
        <v>1.0</v>
      </c>
      <c r="S31" s="209">
        <v>1.0</v>
      </c>
      <c r="T31" s="209" t="s">
        <v>46</v>
      </c>
      <c r="U31" s="209" t="s">
        <v>46</v>
      </c>
      <c r="V31" s="209" t="s">
        <v>46</v>
      </c>
      <c r="W31" s="209" t="s">
        <v>6139</v>
      </c>
      <c r="X31" s="209">
        <v>5.0</v>
      </c>
      <c r="Y31" s="209">
        <v>5.0</v>
      </c>
      <c r="Z31" s="209">
        <v>0.0</v>
      </c>
      <c r="AA31" s="209">
        <v>0.0</v>
      </c>
      <c r="AB31" s="209">
        <v>0.0</v>
      </c>
      <c r="AC31" s="209">
        <v>0.0</v>
      </c>
      <c r="AD31" s="209">
        <v>0.0</v>
      </c>
      <c r="AE31" s="209">
        <v>0.0</v>
      </c>
      <c r="AF31" s="209">
        <v>0.0</v>
      </c>
      <c r="AG31" s="209">
        <v>0.0</v>
      </c>
      <c r="AH31" s="356"/>
      <c r="AI31" s="356"/>
      <c r="AJ31" s="209">
        <v>518.0</v>
      </c>
    </row>
    <row r="32">
      <c r="A32" s="209" t="s">
        <v>5682</v>
      </c>
      <c r="B32" s="209" t="s">
        <v>5381</v>
      </c>
      <c r="C32" s="210" t="s">
        <v>2251</v>
      </c>
      <c r="D32" s="209" t="s">
        <v>1537</v>
      </c>
      <c r="E32" s="209" t="s">
        <v>38</v>
      </c>
      <c r="F32" s="209" t="s">
        <v>38</v>
      </c>
      <c r="G32" s="209" t="s">
        <v>912</v>
      </c>
      <c r="H32" s="209" t="str">
        <f t="shared" si="1"/>
        <v>Unknown, Unknown, Baghlan, Afghanistan</v>
      </c>
      <c r="I32" s="209" t="s">
        <v>5684</v>
      </c>
      <c r="J32" s="209"/>
      <c r="K32" s="209"/>
      <c r="L32" s="209" t="s">
        <v>5683</v>
      </c>
      <c r="M32" s="209" t="s">
        <v>5684</v>
      </c>
      <c r="N32" s="211" t="s">
        <v>5685</v>
      </c>
      <c r="O32" s="211" t="s">
        <v>5686</v>
      </c>
      <c r="P32" s="209" t="s">
        <v>44</v>
      </c>
      <c r="Q32" s="209">
        <v>0.0</v>
      </c>
      <c r="R32" s="209">
        <v>1.0</v>
      </c>
      <c r="S32" s="209">
        <v>1.0</v>
      </c>
      <c r="T32" s="209" t="s">
        <v>46</v>
      </c>
      <c r="U32" s="209" t="s">
        <v>46</v>
      </c>
      <c r="V32" s="209" t="s">
        <v>46</v>
      </c>
      <c r="W32" s="209" t="s">
        <v>6140</v>
      </c>
      <c r="X32" s="209">
        <v>3.0</v>
      </c>
      <c r="Y32" s="209">
        <v>3.0</v>
      </c>
      <c r="Z32" s="209">
        <v>0.0</v>
      </c>
      <c r="AA32" s="209">
        <v>0.0</v>
      </c>
      <c r="AB32" s="209">
        <v>0.0</v>
      </c>
      <c r="AC32" s="209">
        <v>0.0</v>
      </c>
      <c r="AD32" s="209">
        <v>0.0</v>
      </c>
      <c r="AE32" s="209">
        <v>0.0</v>
      </c>
      <c r="AF32" s="209">
        <v>0.0</v>
      </c>
      <c r="AG32" s="209">
        <v>0.0</v>
      </c>
      <c r="AH32" s="356"/>
      <c r="AI32" s="356"/>
      <c r="AJ32" s="209">
        <v>517.0</v>
      </c>
    </row>
    <row r="33">
      <c r="A33" s="209" t="s">
        <v>5687</v>
      </c>
      <c r="B33" s="209" t="s">
        <v>5381</v>
      </c>
      <c r="C33" s="210" t="s">
        <v>2251</v>
      </c>
      <c r="D33" s="209" t="s">
        <v>1537</v>
      </c>
      <c r="E33" s="209" t="s">
        <v>38</v>
      </c>
      <c r="F33" s="209" t="s">
        <v>38</v>
      </c>
      <c r="G33" s="209" t="s">
        <v>2216</v>
      </c>
      <c r="H33" s="209" t="str">
        <f t="shared" si="1"/>
        <v>Unknown, Unknown, Kapisa, Afghanistan</v>
      </c>
      <c r="I33" s="209" t="s">
        <v>5644</v>
      </c>
      <c r="J33" s="209"/>
      <c r="K33" s="209"/>
      <c r="L33" s="209" t="s">
        <v>5643</v>
      </c>
      <c r="M33" s="209" t="s">
        <v>5644</v>
      </c>
      <c r="N33" s="211" t="s">
        <v>5645</v>
      </c>
      <c r="O33" s="211" t="s">
        <v>5646</v>
      </c>
      <c r="P33" s="209" t="s">
        <v>44</v>
      </c>
      <c r="Q33" s="209">
        <v>0.0</v>
      </c>
      <c r="R33" s="209">
        <v>1.0</v>
      </c>
      <c r="S33" s="209">
        <v>1.0</v>
      </c>
      <c r="T33" s="209" t="s">
        <v>46</v>
      </c>
      <c r="U33" s="209" t="s">
        <v>46</v>
      </c>
      <c r="V33" s="209" t="s">
        <v>46</v>
      </c>
      <c r="W33" s="209" t="s">
        <v>6141</v>
      </c>
      <c r="X33" s="209">
        <v>1.0</v>
      </c>
      <c r="Y33" s="209">
        <v>1.0</v>
      </c>
      <c r="Z33" s="209">
        <v>0.0</v>
      </c>
      <c r="AA33" s="209">
        <v>0.0</v>
      </c>
      <c r="AB33" s="209">
        <v>0.0</v>
      </c>
      <c r="AC33" s="209">
        <v>0.0</v>
      </c>
      <c r="AD33" s="209">
        <v>0.0</v>
      </c>
      <c r="AE33" s="209">
        <v>0.0</v>
      </c>
      <c r="AF33" s="209">
        <v>0.0</v>
      </c>
      <c r="AG33" s="209">
        <v>0.0</v>
      </c>
      <c r="AH33" s="356"/>
      <c r="AI33" s="356"/>
      <c r="AJ33" s="209">
        <v>518.0</v>
      </c>
    </row>
    <row r="34">
      <c r="A34" s="209" t="s">
        <v>5688</v>
      </c>
      <c r="B34" s="209" t="s">
        <v>5381</v>
      </c>
      <c r="C34" s="210" t="s">
        <v>2251</v>
      </c>
      <c r="D34" s="209" t="s">
        <v>1537</v>
      </c>
      <c r="E34" s="209" t="s">
        <v>38</v>
      </c>
      <c r="F34" s="209" t="s">
        <v>38</v>
      </c>
      <c r="G34" s="209" t="s">
        <v>65</v>
      </c>
      <c r="H34" s="209" t="str">
        <f t="shared" si="1"/>
        <v>Unknown, Unknown, Kunar, Afghanistan</v>
      </c>
      <c r="I34" s="209" t="s">
        <v>160</v>
      </c>
      <c r="J34" s="209"/>
      <c r="K34" s="209"/>
      <c r="L34" s="209" t="s">
        <v>170</v>
      </c>
      <c r="M34" s="209" t="s">
        <v>160</v>
      </c>
      <c r="N34" s="211" t="s">
        <v>5628</v>
      </c>
      <c r="O34" s="211" t="s">
        <v>5397</v>
      </c>
      <c r="P34" s="209" t="s">
        <v>44</v>
      </c>
      <c r="Q34" s="209">
        <v>0.0</v>
      </c>
      <c r="R34" s="209">
        <v>1.0</v>
      </c>
      <c r="S34" s="209">
        <v>1.0</v>
      </c>
      <c r="T34" s="209" t="s">
        <v>46</v>
      </c>
      <c r="U34" s="209" t="s">
        <v>46</v>
      </c>
      <c r="V34" s="209" t="s">
        <v>46</v>
      </c>
      <c r="W34" s="209" t="s">
        <v>6133</v>
      </c>
      <c r="X34" s="209">
        <v>1.0</v>
      </c>
      <c r="Y34" s="209">
        <v>1.0</v>
      </c>
      <c r="Z34" s="209">
        <v>0.0</v>
      </c>
      <c r="AA34" s="209">
        <v>0.0</v>
      </c>
      <c r="AB34" s="209">
        <v>0.0</v>
      </c>
      <c r="AC34" s="209">
        <v>0.0</v>
      </c>
      <c r="AD34" s="209">
        <v>0.0</v>
      </c>
      <c r="AE34" s="209">
        <v>0.0</v>
      </c>
      <c r="AF34" s="209">
        <v>0.0</v>
      </c>
      <c r="AG34" s="209">
        <v>0.0</v>
      </c>
      <c r="AH34" s="356"/>
      <c r="AI34" s="356"/>
      <c r="AJ34" s="209">
        <v>519.0</v>
      </c>
    </row>
    <row r="35">
      <c r="A35" s="209" t="s">
        <v>5689</v>
      </c>
      <c r="B35" s="209" t="s">
        <v>5381</v>
      </c>
      <c r="C35" s="210" t="s">
        <v>2251</v>
      </c>
      <c r="D35" s="209" t="s">
        <v>1537</v>
      </c>
      <c r="E35" s="209" t="s">
        <v>38</v>
      </c>
      <c r="F35" s="209" t="s">
        <v>38</v>
      </c>
      <c r="G35" s="209" t="s">
        <v>79</v>
      </c>
      <c r="H35" s="209" t="str">
        <f t="shared" si="1"/>
        <v>Unknown, Unknown, Nangarhar, Afghanistan</v>
      </c>
      <c r="I35" s="209" t="s">
        <v>215</v>
      </c>
      <c r="J35" s="209"/>
      <c r="K35" s="209"/>
      <c r="L35" s="209" t="s">
        <v>616</v>
      </c>
      <c r="M35" s="209" t="s">
        <v>215</v>
      </c>
      <c r="N35" s="211" t="s">
        <v>5632</v>
      </c>
      <c r="O35" s="211" t="s">
        <v>5430</v>
      </c>
      <c r="P35" s="209" t="s">
        <v>44</v>
      </c>
      <c r="Q35" s="209">
        <v>0.0</v>
      </c>
      <c r="R35" s="209">
        <v>1.0</v>
      </c>
      <c r="S35" s="209">
        <v>1.0</v>
      </c>
      <c r="T35" s="209" t="s">
        <v>46</v>
      </c>
      <c r="U35" s="209" t="s">
        <v>46</v>
      </c>
      <c r="V35" s="209" t="s">
        <v>46</v>
      </c>
      <c r="W35" s="209" t="s">
        <v>6142</v>
      </c>
      <c r="X35" s="209">
        <v>8.0</v>
      </c>
      <c r="Y35" s="209">
        <v>8.0</v>
      </c>
      <c r="Z35" s="209">
        <v>0.0</v>
      </c>
      <c r="AA35" s="209">
        <v>0.0</v>
      </c>
      <c r="AB35" s="209">
        <v>0.0</v>
      </c>
      <c r="AC35" s="209">
        <v>0.0</v>
      </c>
      <c r="AD35" s="209">
        <v>0.0</v>
      </c>
      <c r="AE35" s="209">
        <v>0.0</v>
      </c>
      <c r="AF35" s="209">
        <v>0.0</v>
      </c>
      <c r="AG35" s="209">
        <v>0.0</v>
      </c>
      <c r="AH35" s="356"/>
      <c r="AI35" s="356"/>
      <c r="AJ35" s="209">
        <v>520.0</v>
      </c>
    </row>
    <row r="36">
      <c r="A36" s="209" t="s">
        <v>5690</v>
      </c>
      <c r="B36" s="209" t="s">
        <v>5381</v>
      </c>
      <c r="C36" s="210" t="s">
        <v>2251</v>
      </c>
      <c r="D36" s="209" t="s">
        <v>1537</v>
      </c>
      <c r="E36" s="209" t="s">
        <v>38</v>
      </c>
      <c r="F36" s="209" t="s">
        <v>38</v>
      </c>
      <c r="G36" s="209" t="s">
        <v>182</v>
      </c>
      <c r="H36" s="209" t="str">
        <f t="shared" si="1"/>
        <v>Unknown, Unknown, Paktia, Afghanistan</v>
      </c>
      <c r="I36" s="209" t="s">
        <v>1472</v>
      </c>
      <c r="J36" s="209"/>
      <c r="K36" s="209"/>
      <c r="L36" s="209" t="s">
        <v>1679</v>
      </c>
      <c r="M36" s="209" t="s">
        <v>1472</v>
      </c>
      <c r="N36" s="211" t="s">
        <v>5665</v>
      </c>
      <c r="O36" s="211" t="s">
        <v>5534</v>
      </c>
      <c r="P36" s="209" t="s">
        <v>44</v>
      </c>
      <c r="Q36" s="209">
        <v>0.0</v>
      </c>
      <c r="R36" s="209">
        <v>1.0</v>
      </c>
      <c r="S36" s="209">
        <v>1.0</v>
      </c>
      <c r="T36" s="209" t="s">
        <v>46</v>
      </c>
      <c r="U36" s="209" t="s">
        <v>46</v>
      </c>
      <c r="V36" s="209" t="s">
        <v>46</v>
      </c>
      <c r="W36" s="209" t="s">
        <v>6131</v>
      </c>
      <c r="X36" s="209">
        <v>1.0</v>
      </c>
      <c r="Y36" s="209">
        <v>1.0</v>
      </c>
      <c r="Z36" s="209">
        <v>0.0</v>
      </c>
      <c r="AA36" s="209">
        <v>0.0</v>
      </c>
      <c r="AB36" s="209">
        <v>0.0</v>
      </c>
      <c r="AC36" s="209">
        <v>0.0</v>
      </c>
      <c r="AD36" s="209">
        <v>0.0</v>
      </c>
      <c r="AE36" s="209">
        <v>0.0</v>
      </c>
      <c r="AF36" s="209">
        <v>0.0</v>
      </c>
      <c r="AG36" s="209">
        <v>0.0</v>
      </c>
      <c r="AH36" s="356"/>
      <c r="AI36" s="356"/>
      <c r="AJ36" s="209">
        <v>521.0</v>
      </c>
    </row>
    <row r="37">
      <c r="A37" s="209" t="s">
        <v>5691</v>
      </c>
      <c r="B37" s="209" t="s">
        <v>5381</v>
      </c>
      <c r="C37" s="210" t="s">
        <v>2251</v>
      </c>
      <c r="D37" s="209" t="s">
        <v>1537</v>
      </c>
      <c r="E37" s="209" t="s">
        <v>38</v>
      </c>
      <c r="F37" s="209" t="s">
        <v>38</v>
      </c>
      <c r="G37" s="209" t="s">
        <v>331</v>
      </c>
      <c r="H37" s="209" t="str">
        <f t="shared" si="1"/>
        <v>Unknown, Unknown, Wardak, Afghanistan</v>
      </c>
      <c r="I37" s="209" t="s">
        <v>445</v>
      </c>
      <c r="J37" s="209"/>
      <c r="K37" s="209"/>
      <c r="L37" s="209" t="s">
        <v>2248</v>
      </c>
      <c r="M37" s="209" t="s">
        <v>445</v>
      </c>
      <c r="N37" s="211" t="s">
        <v>5634</v>
      </c>
      <c r="O37" s="211" t="s">
        <v>5513</v>
      </c>
      <c r="P37" s="209" t="s">
        <v>44</v>
      </c>
      <c r="Q37" s="209">
        <v>0.0</v>
      </c>
      <c r="R37" s="209">
        <v>1.0</v>
      </c>
      <c r="S37" s="209">
        <v>1.0</v>
      </c>
      <c r="T37" s="209" t="s">
        <v>46</v>
      </c>
      <c r="U37" s="209" t="s">
        <v>46</v>
      </c>
      <c r="V37" s="209" t="s">
        <v>46</v>
      </c>
      <c r="W37" s="209" t="s">
        <v>6143</v>
      </c>
      <c r="X37" s="209">
        <v>6.0</v>
      </c>
      <c r="Y37" s="209">
        <v>6.0</v>
      </c>
      <c r="Z37" s="209">
        <v>0.0</v>
      </c>
      <c r="AA37" s="209">
        <v>0.0</v>
      </c>
      <c r="AB37" s="209">
        <v>0.0</v>
      </c>
      <c r="AC37" s="209">
        <v>0.0</v>
      </c>
      <c r="AD37" s="209">
        <v>0.0</v>
      </c>
      <c r="AE37" s="209">
        <v>0.0</v>
      </c>
      <c r="AF37" s="209">
        <v>0.0</v>
      </c>
      <c r="AG37" s="209">
        <v>0.0</v>
      </c>
      <c r="AH37" s="356"/>
      <c r="AI37" s="356"/>
      <c r="AJ37" s="209">
        <v>522.0</v>
      </c>
    </row>
    <row r="38">
      <c r="A38" s="209" t="s">
        <v>5693</v>
      </c>
      <c r="B38" s="209" t="s">
        <v>5381</v>
      </c>
      <c r="C38" s="210" t="s">
        <v>2254</v>
      </c>
      <c r="D38" s="209" t="s">
        <v>1537</v>
      </c>
      <c r="E38" s="209" t="s">
        <v>38</v>
      </c>
      <c r="F38" s="209" t="s">
        <v>2255</v>
      </c>
      <c r="G38" s="209" t="s">
        <v>723</v>
      </c>
      <c r="H38" s="209" t="str">
        <f t="shared" si="1"/>
        <v>Unknown, Nawah, Ghazni, Afghanistan</v>
      </c>
      <c r="I38" s="209" t="s">
        <v>1592</v>
      </c>
      <c r="J38" s="209"/>
      <c r="K38" s="209"/>
      <c r="L38" s="209" t="s">
        <v>2256</v>
      </c>
      <c r="M38" s="209" t="s">
        <v>1592</v>
      </c>
      <c r="N38" s="211" t="s">
        <v>5694</v>
      </c>
      <c r="O38" s="211" t="s">
        <v>5472</v>
      </c>
      <c r="P38" s="209" t="s">
        <v>44</v>
      </c>
      <c r="Q38" s="209">
        <v>0.0</v>
      </c>
      <c r="R38" s="209">
        <v>1.0</v>
      </c>
      <c r="S38" s="209">
        <v>1.0</v>
      </c>
      <c r="T38" s="209" t="s">
        <v>46</v>
      </c>
      <c r="U38" s="209" t="s">
        <v>46</v>
      </c>
      <c r="V38" s="209" t="s">
        <v>46</v>
      </c>
      <c r="W38" s="358" t="s">
        <v>6144</v>
      </c>
      <c r="X38" s="209">
        <v>2.0</v>
      </c>
      <c r="Y38" s="209">
        <v>2.0</v>
      </c>
      <c r="Z38" s="209">
        <v>30.0</v>
      </c>
      <c r="AA38" s="209">
        <v>30.0</v>
      </c>
      <c r="AB38" s="209">
        <v>0.0</v>
      </c>
      <c r="AC38" s="209">
        <v>0.0</v>
      </c>
      <c r="AD38" s="209">
        <v>0.0</v>
      </c>
      <c r="AE38" s="209">
        <v>0.0</v>
      </c>
      <c r="AF38" s="209">
        <v>0.0</v>
      </c>
      <c r="AG38" s="209">
        <v>0.0</v>
      </c>
      <c r="AH38" s="356"/>
      <c r="AI38" s="356"/>
      <c r="AJ38" s="209">
        <v>523.0</v>
      </c>
    </row>
    <row r="39">
      <c r="A39" s="209" t="s">
        <v>5695</v>
      </c>
      <c r="B39" s="209" t="s">
        <v>5381</v>
      </c>
      <c r="C39" s="210" t="s">
        <v>2254</v>
      </c>
      <c r="D39" s="209" t="s">
        <v>1537</v>
      </c>
      <c r="E39" s="209" t="s">
        <v>38</v>
      </c>
      <c r="F39" s="209" t="s">
        <v>38</v>
      </c>
      <c r="G39" s="209" t="s">
        <v>912</v>
      </c>
      <c r="H39" s="209" t="str">
        <f t="shared" si="1"/>
        <v>Unknown, Unknown, Baghlan, Afghanistan</v>
      </c>
      <c r="I39" s="209" t="s">
        <v>5684</v>
      </c>
      <c r="J39" s="209"/>
      <c r="K39" s="209"/>
      <c r="L39" s="209" t="s">
        <v>5683</v>
      </c>
      <c r="M39" s="209" t="s">
        <v>5684</v>
      </c>
      <c r="N39" s="211" t="s">
        <v>5685</v>
      </c>
      <c r="O39" s="211" t="s">
        <v>5686</v>
      </c>
      <c r="P39" s="209" t="s">
        <v>44</v>
      </c>
      <c r="Q39" s="209">
        <v>0.0</v>
      </c>
      <c r="R39" s="209">
        <v>1.0</v>
      </c>
      <c r="S39" s="209">
        <v>1.0</v>
      </c>
      <c r="T39" s="209" t="s">
        <v>46</v>
      </c>
      <c r="U39" s="209" t="s">
        <v>46</v>
      </c>
      <c r="V39" s="209" t="s">
        <v>46</v>
      </c>
      <c r="W39" s="209" t="s">
        <v>6145</v>
      </c>
      <c r="X39" s="209">
        <v>6.0</v>
      </c>
      <c r="Y39" s="209">
        <v>6.0</v>
      </c>
      <c r="Z39" s="209">
        <v>0.0</v>
      </c>
      <c r="AA39" s="209">
        <v>0.0</v>
      </c>
      <c r="AB39" s="209">
        <v>0.0</v>
      </c>
      <c r="AC39" s="209">
        <v>0.0</v>
      </c>
      <c r="AD39" s="209">
        <v>0.0</v>
      </c>
      <c r="AE39" s="209">
        <v>0.0</v>
      </c>
      <c r="AF39" s="209">
        <v>0.0</v>
      </c>
      <c r="AG39" s="209">
        <v>0.0</v>
      </c>
      <c r="AH39" s="356"/>
      <c r="AI39" s="356"/>
      <c r="AJ39" s="209">
        <v>524.0</v>
      </c>
    </row>
    <row r="40">
      <c r="A40" s="209" t="s">
        <v>5696</v>
      </c>
      <c r="B40" s="209" t="s">
        <v>5381</v>
      </c>
      <c r="C40" s="210" t="s">
        <v>2254</v>
      </c>
      <c r="D40" s="209" t="s">
        <v>1537</v>
      </c>
      <c r="E40" s="209" t="s">
        <v>38</v>
      </c>
      <c r="F40" s="209" t="s">
        <v>38</v>
      </c>
      <c r="G40" s="209" t="s">
        <v>111</v>
      </c>
      <c r="H40" s="209" t="str">
        <f t="shared" si="1"/>
        <v>Unknown, Unknown, Helmand, Afghanistan</v>
      </c>
      <c r="I40" s="209" t="s">
        <v>1223</v>
      </c>
      <c r="J40" s="209"/>
      <c r="K40" s="209"/>
      <c r="L40" s="209" t="s">
        <v>1273</v>
      </c>
      <c r="M40" s="209" t="s">
        <v>1223</v>
      </c>
      <c r="N40" s="211" t="s">
        <v>5619</v>
      </c>
      <c r="O40" s="211" t="s">
        <v>5457</v>
      </c>
      <c r="P40" s="209" t="s">
        <v>44</v>
      </c>
      <c r="Q40" s="209">
        <v>0.0</v>
      </c>
      <c r="R40" s="209">
        <v>1.0</v>
      </c>
      <c r="S40" s="209">
        <v>1.0</v>
      </c>
      <c r="T40" s="209" t="s">
        <v>46</v>
      </c>
      <c r="U40" s="209" t="s">
        <v>46</v>
      </c>
      <c r="V40" s="209" t="s">
        <v>46</v>
      </c>
      <c r="W40" s="209" t="s">
        <v>6146</v>
      </c>
      <c r="X40" s="209">
        <v>6.0</v>
      </c>
      <c r="Y40" s="209">
        <v>6.0</v>
      </c>
      <c r="Z40" s="209">
        <v>0.0</v>
      </c>
      <c r="AA40" s="209">
        <v>0.0</v>
      </c>
      <c r="AB40" s="209">
        <v>0.0</v>
      </c>
      <c r="AC40" s="209">
        <v>0.0</v>
      </c>
      <c r="AD40" s="209">
        <v>0.0</v>
      </c>
      <c r="AE40" s="209">
        <v>0.0</v>
      </c>
      <c r="AF40" s="209">
        <v>0.0</v>
      </c>
      <c r="AG40" s="209">
        <v>0.0</v>
      </c>
      <c r="AH40" s="356"/>
      <c r="AI40" s="356"/>
      <c r="AJ40" s="209">
        <v>525.0</v>
      </c>
    </row>
    <row r="41">
      <c r="A41" s="209" t="s">
        <v>5697</v>
      </c>
      <c r="B41" s="209" t="s">
        <v>5381</v>
      </c>
      <c r="C41" s="210" t="s">
        <v>2254</v>
      </c>
      <c r="D41" s="209" t="s">
        <v>1537</v>
      </c>
      <c r="E41" s="209" t="s">
        <v>38</v>
      </c>
      <c r="F41" s="209" t="s">
        <v>38</v>
      </c>
      <c r="G41" s="209" t="s">
        <v>40</v>
      </c>
      <c r="H41" s="209" t="str">
        <f t="shared" si="1"/>
        <v>Unknown, Unknown, Khost, Afghanistan</v>
      </c>
      <c r="I41" s="209" t="s">
        <v>683</v>
      </c>
      <c r="J41" s="209"/>
      <c r="K41" s="209"/>
      <c r="L41" s="209" t="s">
        <v>1560</v>
      </c>
      <c r="M41" s="209" t="s">
        <v>683</v>
      </c>
      <c r="N41" s="211" t="s">
        <v>5656</v>
      </c>
      <c r="O41" s="211" t="s">
        <v>5456</v>
      </c>
      <c r="P41" s="209" t="s">
        <v>44</v>
      </c>
      <c r="Q41" s="209">
        <v>0.0</v>
      </c>
      <c r="R41" s="209">
        <v>1.0</v>
      </c>
      <c r="S41" s="209">
        <v>1.0</v>
      </c>
      <c r="T41" s="209" t="s">
        <v>46</v>
      </c>
      <c r="U41" s="209" t="s">
        <v>46</v>
      </c>
      <c r="V41" s="209" t="s">
        <v>46</v>
      </c>
      <c r="W41" s="209" t="s">
        <v>6119</v>
      </c>
      <c r="X41" s="209">
        <v>1.0</v>
      </c>
      <c r="Y41" s="209">
        <v>1.0</v>
      </c>
      <c r="Z41" s="209">
        <v>0.0</v>
      </c>
      <c r="AA41" s="209">
        <v>0.0</v>
      </c>
      <c r="AB41" s="209">
        <v>0.0</v>
      </c>
      <c r="AC41" s="209">
        <v>0.0</v>
      </c>
      <c r="AD41" s="209">
        <v>0.0</v>
      </c>
      <c r="AE41" s="209">
        <v>0.0</v>
      </c>
      <c r="AF41" s="209">
        <v>0.0</v>
      </c>
      <c r="AG41" s="209">
        <v>0.0</v>
      </c>
      <c r="AH41" s="356"/>
      <c r="AI41" s="356"/>
      <c r="AJ41" s="209">
        <v>526.0</v>
      </c>
    </row>
    <row r="42">
      <c r="A42" s="209" t="s">
        <v>5698</v>
      </c>
      <c r="B42" s="209" t="s">
        <v>5381</v>
      </c>
      <c r="C42" s="210" t="s">
        <v>2254</v>
      </c>
      <c r="D42" s="209" t="s">
        <v>1537</v>
      </c>
      <c r="E42" s="209" t="s">
        <v>38</v>
      </c>
      <c r="F42" s="209" t="s">
        <v>38</v>
      </c>
      <c r="G42" s="209" t="s">
        <v>79</v>
      </c>
      <c r="H42" s="209" t="str">
        <f t="shared" si="1"/>
        <v>Unknown, Unknown, Nangarhar, Afghanistan</v>
      </c>
      <c r="I42" s="209" t="s">
        <v>215</v>
      </c>
      <c r="J42" s="209"/>
      <c r="K42" s="209"/>
      <c r="L42" s="209" t="s">
        <v>616</v>
      </c>
      <c r="M42" s="209" t="s">
        <v>215</v>
      </c>
      <c r="N42" s="211" t="s">
        <v>5632</v>
      </c>
      <c r="O42" s="211" t="s">
        <v>5430</v>
      </c>
      <c r="P42" s="209" t="s">
        <v>44</v>
      </c>
      <c r="Q42" s="209">
        <v>0.0</v>
      </c>
      <c r="R42" s="209">
        <v>1.0</v>
      </c>
      <c r="S42" s="209">
        <v>1.0</v>
      </c>
      <c r="T42" s="209" t="s">
        <v>46</v>
      </c>
      <c r="U42" s="209" t="s">
        <v>46</v>
      </c>
      <c r="V42" s="209" t="s">
        <v>46</v>
      </c>
      <c r="W42" s="209" t="s">
        <v>6147</v>
      </c>
      <c r="X42" s="209">
        <v>4.0</v>
      </c>
      <c r="Y42" s="209">
        <v>4.0</v>
      </c>
      <c r="Z42" s="209">
        <v>0.0</v>
      </c>
      <c r="AA42" s="209">
        <v>0.0</v>
      </c>
      <c r="AB42" s="209">
        <v>0.0</v>
      </c>
      <c r="AC42" s="209">
        <v>0.0</v>
      </c>
      <c r="AD42" s="209">
        <v>0.0</v>
      </c>
      <c r="AE42" s="209">
        <v>0.0</v>
      </c>
      <c r="AF42" s="209">
        <v>0.0</v>
      </c>
      <c r="AG42" s="209">
        <v>0.0</v>
      </c>
      <c r="AH42" s="356"/>
      <c r="AI42" s="356"/>
      <c r="AJ42" s="209">
        <v>527.0</v>
      </c>
    </row>
    <row r="43">
      <c r="A43" s="209" t="s">
        <v>5699</v>
      </c>
      <c r="B43" s="209" t="s">
        <v>5381</v>
      </c>
      <c r="C43" s="210" t="s">
        <v>2254</v>
      </c>
      <c r="D43" s="209" t="s">
        <v>1537</v>
      </c>
      <c r="E43" s="209" t="s">
        <v>38</v>
      </c>
      <c r="F43" s="209" t="s">
        <v>38</v>
      </c>
      <c r="G43" s="209" t="s">
        <v>331</v>
      </c>
      <c r="H43" s="209" t="str">
        <f t="shared" si="1"/>
        <v>Unknown, Unknown, Wardak, Afghanistan</v>
      </c>
      <c r="I43" s="209" t="s">
        <v>445</v>
      </c>
      <c r="J43" s="209"/>
      <c r="K43" s="209"/>
      <c r="L43" s="209" t="s">
        <v>2248</v>
      </c>
      <c r="M43" s="209" t="s">
        <v>445</v>
      </c>
      <c r="N43" s="211" t="s">
        <v>5634</v>
      </c>
      <c r="O43" s="211" t="s">
        <v>5513</v>
      </c>
      <c r="P43" s="209" t="s">
        <v>44</v>
      </c>
      <c r="Q43" s="209">
        <v>0.0</v>
      </c>
      <c r="R43" s="209">
        <v>1.0</v>
      </c>
      <c r="S43" s="209">
        <v>1.0</v>
      </c>
      <c r="T43" s="209" t="s">
        <v>46</v>
      </c>
      <c r="U43" s="209" t="s">
        <v>46</v>
      </c>
      <c r="V43" s="209" t="s">
        <v>46</v>
      </c>
      <c r="W43" s="359" t="s">
        <v>6148</v>
      </c>
      <c r="X43" s="209">
        <v>14.0</v>
      </c>
      <c r="Y43" s="209">
        <v>14.0</v>
      </c>
      <c r="Z43" s="209">
        <v>0.0</v>
      </c>
      <c r="AA43" s="209">
        <v>0.0</v>
      </c>
      <c r="AB43" s="209">
        <v>0.0</v>
      </c>
      <c r="AC43" s="209">
        <v>0.0</v>
      </c>
      <c r="AD43" s="209">
        <v>0.0</v>
      </c>
      <c r="AE43" s="209">
        <v>0.0</v>
      </c>
      <c r="AF43" s="209">
        <v>0.0</v>
      </c>
      <c r="AG43" s="209">
        <v>0.0</v>
      </c>
      <c r="AH43" s="356"/>
      <c r="AI43" s="356"/>
      <c r="AJ43" s="209">
        <v>528.0</v>
      </c>
    </row>
    <row r="44">
      <c r="A44" s="209" t="s">
        <v>5700</v>
      </c>
      <c r="B44" s="209" t="s">
        <v>5381</v>
      </c>
      <c r="C44" s="210" t="s">
        <v>2254</v>
      </c>
      <c r="D44" s="209" t="s">
        <v>1537</v>
      </c>
      <c r="E44" s="209" t="s">
        <v>38</v>
      </c>
      <c r="F44" s="209" t="s">
        <v>38</v>
      </c>
      <c r="G44" s="209" t="s">
        <v>2077</v>
      </c>
      <c r="H44" s="209" t="str">
        <f t="shared" si="1"/>
        <v>Unknown, Unknown, Sar e Pul, Afghanistan</v>
      </c>
      <c r="I44" s="209" t="s">
        <v>2078</v>
      </c>
      <c r="J44" s="209"/>
      <c r="K44" s="209"/>
      <c r="L44" s="209" t="s">
        <v>2079</v>
      </c>
      <c r="M44" s="209" t="s">
        <v>2078</v>
      </c>
      <c r="N44" s="211" t="s">
        <v>5701</v>
      </c>
      <c r="O44" s="211" t="s">
        <v>5497</v>
      </c>
      <c r="P44" s="209" t="s">
        <v>44</v>
      </c>
      <c r="Q44" s="209">
        <v>0.0</v>
      </c>
      <c r="R44" s="209">
        <v>1.0</v>
      </c>
      <c r="S44" s="209">
        <v>1.0</v>
      </c>
      <c r="T44" s="209" t="s">
        <v>46</v>
      </c>
      <c r="U44" s="209" t="s">
        <v>46</v>
      </c>
      <c r="V44" s="209" t="s">
        <v>46</v>
      </c>
      <c r="W44" s="209" t="s">
        <v>6138</v>
      </c>
      <c r="X44" s="209">
        <v>3.0</v>
      </c>
      <c r="Y44" s="209">
        <v>3.0</v>
      </c>
      <c r="Z44" s="209">
        <v>0.0</v>
      </c>
      <c r="AA44" s="209">
        <v>0.0</v>
      </c>
      <c r="AB44" s="209">
        <v>0.0</v>
      </c>
      <c r="AC44" s="209">
        <v>0.0</v>
      </c>
      <c r="AD44" s="209">
        <v>0.0</v>
      </c>
      <c r="AE44" s="209">
        <v>0.0</v>
      </c>
      <c r="AF44" s="209">
        <v>0.0</v>
      </c>
      <c r="AG44" s="209">
        <v>0.0</v>
      </c>
      <c r="AH44" s="356"/>
      <c r="AI44" s="356"/>
      <c r="AJ44" s="209">
        <v>529.0</v>
      </c>
    </row>
    <row r="45">
      <c r="A45" s="209" t="s">
        <v>5702</v>
      </c>
      <c r="B45" s="209" t="s">
        <v>5381</v>
      </c>
      <c r="C45" s="210" t="s">
        <v>2686</v>
      </c>
      <c r="D45" s="209" t="s">
        <v>1537</v>
      </c>
      <c r="E45" s="209" t="s">
        <v>38</v>
      </c>
      <c r="F45" s="209" t="s">
        <v>38</v>
      </c>
      <c r="G45" s="209" t="s">
        <v>912</v>
      </c>
      <c r="H45" s="209" t="str">
        <f t="shared" si="1"/>
        <v>Unknown, Unknown, Baghlan, Afghanistan</v>
      </c>
      <c r="I45" s="209" t="s">
        <v>5684</v>
      </c>
      <c r="J45" s="209"/>
      <c r="K45" s="209"/>
      <c r="L45" s="209" t="s">
        <v>5683</v>
      </c>
      <c r="M45" s="209" t="s">
        <v>5684</v>
      </c>
      <c r="N45" s="211" t="s">
        <v>5685</v>
      </c>
      <c r="O45" s="211" t="s">
        <v>5686</v>
      </c>
      <c r="P45" s="209" t="s">
        <v>44</v>
      </c>
      <c r="Q45" s="209">
        <v>0.0</v>
      </c>
      <c r="R45" s="209">
        <v>1.0</v>
      </c>
      <c r="S45" s="209">
        <v>1.0</v>
      </c>
      <c r="T45" s="209" t="s">
        <v>46</v>
      </c>
      <c r="U45" s="209" t="s">
        <v>46</v>
      </c>
      <c r="V45" s="209" t="s">
        <v>46</v>
      </c>
      <c r="W45" s="209" t="s">
        <v>6149</v>
      </c>
      <c r="X45" s="209">
        <v>2.0</v>
      </c>
      <c r="Y45" s="209">
        <v>2.0</v>
      </c>
      <c r="Z45" s="209">
        <v>0.0</v>
      </c>
      <c r="AA45" s="209">
        <v>0.0</v>
      </c>
      <c r="AB45" s="209">
        <v>0.0</v>
      </c>
      <c r="AC45" s="209">
        <v>0.0</v>
      </c>
      <c r="AD45" s="209">
        <v>0.0</v>
      </c>
      <c r="AE45" s="209">
        <v>0.0</v>
      </c>
      <c r="AF45" s="209">
        <v>0.0</v>
      </c>
      <c r="AG45" s="209">
        <v>0.0</v>
      </c>
      <c r="AH45" s="356"/>
      <c r="AI45" s="356"/>
      <c r="AJ45" s="209">
        <v>530.0</v>
      </c>
    </row>
    <row r="46">
      <c r="A46" s="209" t="s">
        <v>5703</v>
      </c>
      <c r="B46" s="209" t="s">
        <v>5381</v>
      </c>
      <c r="C46" s="210" t="s">
        <v>2686</v>
      </c>
      <c r="D46" s="209" t="s">
        <v>1537</v>
      </c>
      <c r="E46" s="209" t="s">
        <v>38</v>
      </c>
      <c r="F46" s="209" t="s">
        <v>38</v>
      </c>
      <c r="G46" s="209" t="s">
        <v>111</v>
      </c>
      <c r="H46" s="209" t="str">
        <f t="shared" si="1"/>
        <v>Unknown, Unknown, Helmand, Afghanistan</v>
      </c>
      <c r="I46" s="209" t="s">
        <v>1223</v>
      </c>
      <c r="J46" s="209"/>
      <c r="K46" s="209"/>
      <c r="L46" s="209" t="s">
        <v>1273</v>
      </c>
      <c r="M46" s="209" t="s">
        <v>1223</v>
      </c>
      <c r="N46" s="211" t="s">
        <v>5619</v>
      </c>
      <c r="O46" s="211" t="s">
        <v>5457</v>
      </c>
      <c r="P46" s="209" t="s">
        <v>44</v>
      </c>
      <c r="Q46" s="209">
        <v>0.0</v>
      </c>
      <c r="R46" s="209">
        <v>1.0</v>
      </c>
      <c r="S46" s="209">
        <v>1.0</v>
      </c>
      <c r="T46" s="209" t="s">
        <v>46</v>
      </c>
      <c r="U46" s="209" t="s">
        <v>46</v>
      </c>
      <c r="V46" s="209" t="s">
        <v>46</v>
      </c>
      <c r="W46" s="209" t="s">
        <v>6150</v>
      </c>
      <c r="X46" s="209">
        <v>2.0</v>
      </c>
      <c r="Y46" s="209">
        <v>2.0</v>
      </c>
      <c r="Z46" s="209">
        <v>0.0</v>
      </c>
      <c r="AA46" s="209">
        <v>0.0</v>
      </c>
      <c r="AB46" s="209">
        <v>0.0</v>
      </c>
      <c r="AC46" s="209">
        <v>0.0</v>
      </c>
      <c r="AD46" s="209">
        <v>0.0</v>
      </c>
      <c r="AE46" s="209">
        <v>0.0</v>
      </c>
      <c r="AF46" s="209">
        <v>0.0</v>
      </c>
      <c r="AG46" s="209">
        <v>0.0</v>
      </c>
      <c r="AH46" s="356"/>
      <c r="AI46" s="356"/>
      <c r="AJ46" s="209">
        <v>531.0</v>
      </c>
    </row>
    <row r="47">
      <c r="A47" s="209" t="s">
        <v>5704</v>
      </c>
      <c r="B47" s="209" t="s">
        <v>5381</v>
      </c>
      <c r="C47" s="210" t="s">
        <v>2686</v>
      </c>
      <c r="D47" s="209" t="s">
        <v>1537</v>
      </c>
      <c r="E47" s="209" t="s">
        <v>38</v>
      </c>
      <c r="F47" s="209" t="s">
        <v>38</v>
      </c>
      <c r="G47" s="209" t="s">
        <v>750</v>
      </c>
      <c r="H47" s="209" t="str">
        <f t="shared" si="1"/>
        <v>Unknown, Unknown, Laghman, Afghanistan</v>
      </c>
      <c r="I47" s="209" t="s">
        <v>1766</v>
      </c>
      <c r="J47" s="209"/>
      <c r="K47" s="209"/>
      <c r="L47" s="209" t="s">
        <v>5659</v>
      </c>
      <c r="M47" s="209" t="s">
        <v>1766</v>
      </c>
      <c r="N47" s="211" t="s">
        <v>5660</v>
      </c>
      <c r="O47" s="211" t="s">
        <v>5585</v>
      </c>
      <c r="P47" s="209" t="s">
        <v>44</v>
      </c>
      <c r="Q47" s="209">
        <v>0.0</v>
      </c>
      <c r="R47" s="209">
        <v>1.0</v>
      </c>
      <c r="S47" s="209">
        <v>1.0</v>
      </c>
      <c r="T47" s="209" t="s">
        <v>46</v>
      </c>
      <c r="U47" s="209" t="s">
        <v>46</v>
      </c>
      <c r="V47" s="209" t="s">
        <v>46</v>
      </c>
      <c r="W47" s="209" t="s">
        <v>6151</v>
      </c>
      <c r="X47" s="209">
        <v>2.0</v>
      </c>
      <c r="Y47" s="209">
        <v>2.0</v>
      </c>
      <c r="Z47" s="209">
        <v>0.0</v>
      </c>
      <c r="AA47" s="209">
        <v>0.0</v>
      </c>
      <c r="AB47" s="209">
        <v>0.0</v>
      </c>
      <c r="AC47" s="209">
        <v>0.0</v>
      </c>
      <c r="AD47" s="209">
        <v>0.0</v>
      </c>
      <c r="AE47" s="209">
        <v>0.0</v>
      </c>
      <c r="AF47" s="209">
        <v>0.0</v>
      </c>
      <c r="AG47" s="209">
        <v>0.0</v>
      </c>
      <c r="AH47" s="356"/>
      <c r="AI47" s="356"/>
      <c r="AJ47" s="209">
        <v>532.0</v>
      </c>
    </row>
    <row r="48">
      <c r="A48" s="209" t="s">
        <v>5705</v>
      </c>
      <c r="B48" s="209" t="s">
        <v>5381</v>
      </c>
      <c r="C48" s="210" t="s">
        <v>2686</v>
      </c>
      <c r="D48" s="209" t="s">
        <v>1537</v>
      </c>
      <c r="E48" s="209" t="s">
        <v>38</v>
      </c>
      <c r="F48" s="209" t="s">
        <v>38</v>
      </c>
      <c r="G48" s="209" t="s">
        <v>71</v>
      </c>
      <c r="H48" s="209" t="str">
        <f t="shared" si="1"/>
        <v>Unknown, Unknown, Logar, Afghanistan</v>
      </c>
      <c r="I48" s="209" t="s">
        <v>72</v>
      </c>
      <c r="J48" s="209"/>
      <c r="K48" s="209"/>
      <c r="L48" s="209" t="s">
        <v>73</v>
      </c>
      <c r="M48" s="209" t="s">
        <v>72</v>
      </c>
      <c r="N48" s="211" t="s">
        <v>5662</v>
      </c>
      <c r="O48" s="211" t="s">
        <v>5406</v>
      </c>
      <c r="P48" s="209" t="s">
        <v>44</v>
      </c>
      <c r="Q48" s="209">
        <v>0.0</v>
      </c>
      <c r="R48" s="209">
        <v>1.0</v>
      </c>
      <c r="S48" s="209">
        <v>1.0</v>
      </c>
      <c r="T48" s="209" t="s">
        <v>46</v>
      </c>
      <c r="U48" s="209" t="s">
        <v>46</v>
      </c>
      <c r="V48" s="209" t="s">
        <v>46</v>
      </c>
      <c r="W48" s="209" t="s">
        <v>6152</v>
      </c>
      <c r="X48" s="209">
        <v>1.0</v>
      </c>
      <c r="Y48" s="209">
        <v>1.0</v>
      </c>
      <c r="Z48" s="209">
        <v>0.0</v>
      </c>
      <c r="AA48" s="209">
        <v>0.0</v>
      </c>
      <c r="AB48" s="209">
        <v>0.0</v>
      </c>
      <c r="AC48" s="209">
        <v>0.0</v>
      </c>
      <c r="AD48" s="209">
        <v>0.0</v>
      </c>
      <c r="AE48" s="209">
        <v>0.0</v>
      </c>
      <c r="AF48" s="209">
        <v>0.0</v>
      </c>
      <c r="AG48" s="209">
        <v>0.0</v>
      </c>
      <c r="AH48" s="356"/>
      <c r="AI48" s="356"/>
      <c r="AJ48" s="209">
        <v>533.0</v>
      </c>
    </row>
    <row r="49">
      <c r="A49" s="209" t="s">
        <v>5706</v>
      </c>
      <c r="B49" s="209" t="s">
        <v>5381</v>
      </c>
      <c r="C49" s="210" t="s">
        <v>2686</v>
      </c>
      <c r="D49" s="209" t="s">
        <v>1537</v>
      </c>
      <c r="E49" s="209" t="s">
        <v>38</v>
      </c>
      <c r="F49" s="209" t="s">
        <v>38</v>
      </c>
      <c r="G49" s="209" t="s">
        <v>541</v>
      </c>
      <c r="H49" s="209" t="str">
        <f t="shared" si="1"/>
        <v>Unknown, Unknown, Kandahar, Afghanistan</v>
      </c>
      <c r="I49" s="209" t="s">
        <v>1057</v>
      </c>
      <c r="J49" s="209"/>
      <c r="K49" s="209"/>
      <c r="L49" s="209" t="s">
        <v>2067</v>
      </c>
      <c r="M49" s="209" t="s">
        <v>1057</v>
      </c>
      <c r="N49" s="211" t="s">
        <v>5626</v>
      </c>
      <c r="O49" s="211" t="s">
        <v>5487</v>
      </c>
      <c r="P49" s="209" t="s">
        <v>44</v>
      </c>
      <c r="Q49" s="209">
        <v>0.0</v>
      </c>
      <c r="R49" s="209">
        <v>1.0</v>
      </c>
      <c r="S49" s="209">
        <v>1.0</v>
      </c>
      <c r="T49" s="209" t="s">
        <v>46</v>
      </c>
      <c r="U49" s="209" t="s">
        <v>46</v>
      </c>
      <c r="V49" s="209" t="s">
        <v>46</v>
      </c>
      <c r="W49" s="209" t="s">
        <v>6153</v>
      </c>
      <c r="X49" s="209">
        <v>4.0</v>
      </c>
      <c r="Y49" s="209">
        <v>4.0</v>
      </c>
      <c r="Z49" s="209">
        <v>0.0</v>
      </c>
      <c r="AA49" s="209">
        <v>0.0</v>
      </c>
      <c r="AB49" s="209">
        <v>0.0</v>
      </c>
      <c r="AC49" s="209">
        <v>0.0</v>
      </c>
      <c r="AD49" s="209">
        <v>0.0</v>
      </c>
      <c r="AE49" s="209">
        <v>0.0</v>
      </c>
      <c r="AF49" s="209">
        <v>0.0</v>
      </c>
      <c r="AG49" s="209">
        <v>0.0</v>
      </c>
      <c r="AH49" s="356"/>
      <c r="AI49" s="356"/>
      <c r="AJ49" s="209">
        <v>534.0</v>
      </c>
    </row>
    <row r="50">
      <c r="A50" s="209" t="s">
        <v>5707</v>
      </c>
      <c r="B50" s="209" t="s">
        <v>5381</v>
      </c>
      <c r="C50" s="210" t="s">
        <v>2686</v>
      </c>
      <c r="D50" s="209" t="s">
        <v>1537</v>
      </c>
      <c r="E50" s="209" t="s">
        <v>38</v>
      </c>
      <c r="F50" s="209" t="s">
        <v>38</v>
      </c>
      <c r="G50" s="209" t="s">
        <v>79</v>
      </c>
      <c r="H50" s="209" t="str">
        <f t="shared" si="1"/>
        <v>Unknown, Unknown, Nangarhar, Afghanistan</v>
      </c>
      <c r="I50" s="209" t="s">
        <v>215</v>
      </c>
      <c r="J50" s="209"/>
      <c r="K50" s="209"/>
      <c r="L50" s="209" t="s">
        <v>616</v>
      </c>
      <c r="M50" s="209" t="s">
        <v>215</v>
      </c>
      <c r="N50" s="211" t="s">
        <v>5632</v>
      </c>
      <c r="O50" s="211" t="s">
        <v>5430</v>
      </c>
      <c r="P50" s="209" t="s">
        <v>44</v>
      </c>
      <c r="Q50" s="209">
        <v>0.0</v>
      </c>
      <c r="R50" s="209">
        <v>1.0</v>
      </c>
      <c r="S50" s="209">
        <v>1.0</v>
      </c>
      <c r="T50" s="209" t="s">
        <v>46</v>
      </c>
      <c r="U50" s="209" t="s">
        <v>46</v>
      </c>
      <c r="V50" s="209" t="s">
        <v>46</v>
      </c>
      <c r="W50" s="209" t="s">
        <v>6154</v>
      </c>
      <c r="X50" s="209">
        <v>3.0</v>
      </c>
      <c r="Y50" s="209">
        <v>3.0</v>
      </c>
      <c r="Z50" s="209">
        <v>0.0</v>
      </c>
      <c r="AA50" s="209">
        <v>0.0</v>
      </c>
      <c r="AB50" s="209">
        <v>0.0</v>
      </c>
      <c r="AC50" s="209">
        <v>0.0</v>
      </c>
      <c r="AD50" s="209">
        <v>0.0</v>
      </c>
      <c r="AE50" s="209">
        <v>0.0</v>
      </c>
      <c r="AF50" s="209">
        <v>0.0</v>
      </c>
      <c r="AG50" s="209">
        <v>0.0</v>
      </c>
      <c r="AH50" s="356"/>
      <c r="AI50" s="356"/>
      <c r="AJ50" s="209">
        <v>535.0</v>
      </c>
    </row>
    <row r="51">
      <c r="A51" s="209" t="s">
        <v>5708</v>
      </c>
      <c r="B51" s="209" t="s">
        <v>5381</v>
      </c>
      <c r="C51" s="210" t="s">
        <v>2686</v>
      </c>
      <c r="D51" s="209" t="s">
        <v>1537</v>
      </c>
      <c r="E51" s="209" t="s">
        <v>38</v>
      </c>
      <c r="F51" s="209" t="s">
        <v>38</v>
      </c>
      <c r="G51" s="209" t="s">
        <v>182</v>
      </c>
      <c r="H51" s="209" t="str">
        <f t="shared" si="1"/>
        <v>Unknown, Unknown, Paktia, Afghanistan</v>
      </c>
      <c r="I51" s="209" t="s">
        <v>1472</v>
      </c>
      <c r="J51" s="209"/>
      <c r="K51" s="209"/>
      <c r="L51" s="209" t="s">
        <v>1679</v>
      </c>
      <c r="M51" s="209" t="s">
        <v>1472</v>
      </c>
      <c r="N51" s="211" t="s">
        <v>5665</v>
      </c>
      <c r="O51" s="211" t="s">
        <v>5534</v>
      </c>
      <c r="P51" s="209" t="s">
        <v>44</v>
      </c>
      <c r="Q51" s="209">
        <v>0.0</v>
      </c>
      <c r="R51" s="209">
        <v>1.0</v>
      </c>
      <c r="S51" s="209">
        <v>1.0</v>
      </c>
      <c r="T51" s="209" t="s">
        <v>46</v>
      </c>
      <c r="U51" s="209" t="s">
        <v>46</v>
      </c>
      <c r="V51" s="209" t="s">
        <v>46</v>
      </c>
      <c r="W51" s="209" t="s">
        <v>6155</v>
      </c>
      <c r="X51" s="209">
        <v>5.0</v>
      </c>
      <c r="Y51" s="209">
        <v>5.0</v>
      </c>
      <c r="Z51" s="209">
        <v>0.0</v>
      </c>
      <c r="AA51" s="209">
        <v>0.0</v>
      </c>
      <c r="AB51" s="209">
        <v>0.0</v>
      </c>
      <c r="AC51" s="209">
        <v>0.0</v>
      </c>
      <c r="AD51" s="209">
        <v>0.0</v>
      </c>
      <c r="AE51" s="209">
        <v>0.0</v>
      </c>
      <c r="AF51" s="209">
        <v>0.0</v>
      </c>
      <c r="AG51" s="209">
        <v>0.0</v>
      </c>
      <c r="AH51" s="356"/>
      <c r="AI51" s="356"/>
      <c r="AJ51" s="209">
        <v>536.0</v>
      </c>
    </row>
    <row r="52">
      <c r="A52" s="209" t="s">
        <v>5709</v>
      </c>
      <c r="B52" s="209" t="s">
        <v>5381</v>
      </c>
      <c r="C52" s="210" t="s">
        <v>2686</v>
      </c>
      <c r="D52" s="209" t="s">
        <v>1537</v>
      </c>
      <c r="E52" s="209" t="s">
        <v>38</v>
      </c>
      <c r="F52" s="209" t="s">
        <v>38</v>
      </c>
      <c r="G52" s="209" t="s">
        <v>1320</v>
      </c>
      <c r="H52" s="209" t="str">
        <f t="shared" si="1"/>
        <v>Unknown, Unknown, Uruzgan, Afghanistan</v>
      </c>
      <c r="I52" s="209" t="s">
        <v>1335</v>
      </c>
      <c r="J52" s="209"/>
      <c r="K52" s="209"/>
      <c r="L52" s="209" t="s">
        <v>1336</v>
      </c>
      <c r="M52" s="209" t="s">
        <v>1335</v>
      </c>
      <c r="N52" s="211" t="s">
        <v>5649</v>
      </c>
      <c r="O52" s="211" t="s">
        <v>5609</v>
      </c>
      <c r="P52" s="209" t="s">
        <v>44</v>
      </c>
      <c r="Q52" s="209">
        <v>0.0</v>
      </c>
      <c r="R52" s="209">
        <v>1.0</v>
      </c>
      <c r="S52" s="209">
        <v>1.0</v>
      </c>
      <c r="T52" s="209" t="s">
        <v>46</v>
      </c>
      <c r="U52" s="209" t="s">
        <v>46</v>
      </c>
      <c r="V52" s="209" t="s">
        <v>46</v>
      </c>
      <c r="W52" s="209" t="s">
        <v>6155</v>
      </c>
      <c r="X52" s="209">
        <v>1.0</v>
      </c>
      <c r="Y52" s="209">
        <v>1.0</v>
      </c>
      <c r="Z52" s="209">
        <v>0.0</v>
      </c>
      <c r="AA52" s="209">
        <v>0.0</v>
      </c>
      <c r="AB52" s="209">
        <v>0.0</v>
      </c>
      <c r="AC52" s="209">
        <v>0.0</v>
      </c>
      <c r="AD52" s="209">
        <v>0.0</v>
      </c>
      <c r="AE52" s="209">
        <v>0.0</v>
      </c>
      <c r="AF52" s="209">
        <v>0.0</v>
      </c>
      <c r="AG52" s="209">
        <v>0.0</v>
      </c>
      <c r="AH52" s="356"/>
      <c r="AI52" s="356"/>
      <c r="AJ52" s="209">
        <v>537.0</v>
      </c>
    </row>
    <row r="53">
      <c r="A53" s="209" t="s">
        <v>5711</v>
      </c>
      <c r="B53" s="209" t="s">
        <v>5381</v>
      </c>
      <c r="C53" s="210" t="s">
        <v>5712</v>
      </c>
      <c r="D53" s="209" t="s">
        <v>1537</v>
      </c>
      <c r="E53" s="209" t="s">
        <v>38</v>
      </c>
      <c r="F53" s="209" t="s">
        <v>38</v>
      </c>
      <c r="G53" s="209" t="s">
        <v>912</v>
      </c>
      <c r="H53" s="209" t="str">
        <f t="shared" si="1"/>
        <v>Unknown, Unknown, Baghlan, Afghanistan</v>
      </c>
      <c r="I53" s="209" t="s">
        <v>5684</v>
      </c>
      <c r="J53" s="209"/>
      <c r="K53" s="209"/>
      <c r="L53" s="209" t="s">
        <v>5683</v>
      </c>
      <c r="M53" s="209" t="s">
        <v>5684</v>
      </c>
      <c r="N53" s="211" t="s">
        <v>5685</v>
      </c>
      <c r="O53" s="211" t="s">
        <v>5686</v>
      </c>
      <c r="P53" s="209" t="s">
        <v>44</v>
      </c>
      <c r="Q53" s="209">
        <v>0.0</v>
      </c>
      <c r="R53" s="209">
        <v>1.0</v>
      </c>
      <c r="S53" s="209">
        <v>1.0</v>
      </c>
      <c r="T53" s="209" t="s">
        <v>46</v>
      </c>
      <c r="U53" s="209" t="s">
        <v>46</v>
      </c>
      <c r="V53" s="209" t="s">
        <v>46</v>
      </c>
      <c r="W53" s="209" t="s">
        <v>6133</v>
      </c>
      <c r="X53" s="209">
        <v>2.0</v>
      </c>
      <c r="Y53" s="209">
        <v>2.0</v>
      </c>
      <c r="Z53" s="209">
        <v>0.0</v>
      </c>
      <c r="AA53" s="209">
        <v>0.0</v>
      </c>
      <c r="AB53" s="209">
        <v>0.0</v>
      </c>
      <c r="AC53" s="209">
        <v>0.0</v>
      </c>
      <c r="AD53" s="209">
        <v>0.0</v>
      </c>
      <c r="AE53" s="209">
        <v>0.0</v>
      </c>
      <c r="AF53" s="209">
        <v>0.0</v>
      </c>
      <c r="AG53" s="209">
        <v>0.0</v>
      </c>
      <c r="AH53" s="356"/>
      <c r="AI53" s="356"/>
      <c r="AJ53" s="209">
        <v>538.0</v>
      </c>
    </row>
    <row r="54">
      <c r="A54" s="209" t="s">
        <v>5713</v>
      </c>
      <c r="B54" s="209" t="s">
        <v>5381</v>
      </c>
      <c r="C54" s="210" t="s">
        <v>5712</v>
      </c>
      <c r="D54" s="209" t="s">
        <v>1537</v>
      </c>
      <c r="E54" s="209" t="s">
        <v>38</v>
      </c>
      <c r="F54" s="209" t="s">
        <v>38</v>
      </c>
      <c r="G54" s="209" t="s">
        <v>111</v>
      </c>
      <c r="H54" s="209" t="str">
        <f t="shared" si="1"/>
        <v>Unknown, Unknown, Helmand, Afghanistan</v>
      </c>
      <c r="I54" s="209" t="s">
        <v>1223</v>
      </c>
      <c r="J54" s="209"/>
      <c r="K54" s="209"/>
      <c r="L54" s="209" t="s">
        <v>1273</v>
      </c>
      <c r="M54" s="209" t="s">
        <v>1223</v>
      </c>
      <c r="N54" s="211" t="s">
        <v>5619</v>
      </c>
      <c r="O54" s="211" t="s">
        <v>5457</v>
      </c>
      <c r="P54" s="209" t="s">
        <v>44</v>
      </c>
      <c r="Q54" s="209">
        <v>0.0</v>
      </c>
      <c r="R54" s="209">
        <v>1.0</v>
      </c>
      <c r="S54" s="209">
        <v>1.0</v>
      </c>
      <c r="T54" s="209" t="s">
        <v>46</v>
      </c>
      <c r="U54" s="209" t="s">
        <v>46</v>
      </c>
      <c r="V54" s="209" t="s">
        <v>46</v>
      </c>
      <c r="W54" s="209" t="s">
        <v>6156</v>
      </c>
      <c r="X54" s="209">
        <v>2.0</v>
      </c>
      <c r="Y54" s="209">
        <v>2.0</v>
      </c>
      <c r="Z54" s="209">
        <v>0.0</v>
      </c>
      <c r="AA54" s="209">
        <v>0.0</v>
      </c>
      <c r="AB54" s="209">
        <v>0.0</v>
      </c>
      <c r="AC54" s="209">
        <v>0.0</v>
      </c>
      <c r="AD54" s="209">
        <v>0.0</v>
      </c>
      <c r="AE54" s="209">
        <v>0.0</v>
      </c>
      <c r="AF54" s="209">
        <v>0.0</v>
      </c>
      <c r="AG54" s="209">
        <v>0.0</v>
      </c>
      <c r="AH54" s="356"/>
      <c r="AI54" s="356"/>
      <c r="AJ54" s="209">
        <v>539.0</v>
      </c>
    </row>
    <row r="55">
      <c r="A55" s="209" t="s">
        <v>5714</v>
      </c>
      <c r="B55" s="209" t="s">
        <v>5381</v>
      </c>
      <c r="C55" s="210" t="s">
        <v>5712</v>
      </c>
      <c r="D55" s="209" t="s">
        <v>1537</v>
      </c>
      <c r="E55" s="209" t="s">
        <v>38</v>
      </c>
      <c r="F55" s="209" t="s">
        <v>38</v>
      </c>
      <c r="G55" s="209" t="s">
        <v>65</v>
      </c>
      <c r="H55" s="209" t="str">
        <f t="shared" si="1"/>
        <v>Unknown, Unknown, Kunar, Afghanistan</v>
      </c>
      <c r="I55" s="209" t="s">
        <v>160</v>
      </c>
      <c r="J55" s="209"/>
      <c r="K55" s="209"/>
      <c r="L55" s="209" t="s">
        <v>170</v>
      </c>
      <c r="M55" s="209" t="s">
        <v>160</v>
      </c>
      <c r="N55" s="211" t="s">
        <v>5628</v>
      </c>
      <c r="O55" s="211" t="s">
        <v>5397</v>
      </c>
      <c r="P55" s="209" t="s">
        <v>44</v>
      </c>
      <c r="Q55" s="209">
        <v>0.0</v>
      </c>
      <c r="R55" s="209">
        <v>1.0</v>
      </c>
      <c r="S55" s="209">
        <v>1.0</v>
      </c>
      <c r="T55" s="209" t="s">
        <v>46</v>
      </c>
      <c r="U55" s="209" t="s">
        <v>46</v>
      </c>
      <c r="V55" s="209" t="s">
        <v>46</v>
      </c>
      <c r="W55" s="209" t="s">
        <v>6157</v>
      </c>
      <c r="X55" s="209">
        <v>1.0</v>
      </c>
      <c r="Y55" s="209">
        <v>1.0</v>
      </c>
      <c r="Z55" s="209">
        <v>0.0</v>
      </c>
      <c r="AA55" s="209">
        <v>0.0</v>
      </c>
      <c r="AB55" s="209">
        <v>0.0</v>
      </c>
      <c r="AC55" s="209">
        <v>0.0</v>
      </c>
      <c r="AD55" s="209">
        <v>0.0</v>
      </c>
      <c r="AE55" s="209">
        <v>0.0</v>
      </c>
      <c r="AF55" s="209">
        <v>0.0</v>
      </c>
      <c r="AG55" s="209">
        <v>0.0</v>
      </c>
      <c r="AH55" s="356"/>
      <c r="AI55" s="356"/>
      <c r="AJ55" s="209">
        <v>540.0</v>
      </c>
    </row>
    <row r="56">
      <c r="A56" s="209" t="s">
        <v>5715</v>
      </c>
      <c r="B56" s="209" t="s">
        <v>5381</v>
      </c>
      <c r="C56" s="210" t="s">
        <v>5712</v>
      </c>
      <c r="D56" s="209" t="s">
        <v>1537</v>
      </c>
      <c r="E56" s="209" t="s">
        <v>38</v>
      </c>
      <c r="F56" s="209" t="s">
        <v>38</v>
      </c>
      <c r="G56" s="209" t="s">
        <v>71</v>
      </c>
      <c r="H56" s="209" t="str">
        <f t="shared" si="1"/>
        <v>Unknown, Unknown, Logar, Afghanistan</v>
      </c>
      <c r="I56" s="209" t="s">
        <v>72</v>
      </c>
      <c r="J56" s="209"/>
      <c r="K56" s="209"/>
      <c r="L56" s="209" t="s">
        <v>73</v>
      </c>
      <c r="M56" s="209" t="s">
        <v>72</v>
      </c>
      <c r="N56" s="211" t="s">
        <v>5662</v>
      </c>
      <c r="O56" s="211" t="s">
        <v>5406</v>
      </c>
      <c r="P56" s="209" t="s">
        <v>44</v>
      </c>
      <c r="Q56" s="209">
        <v>0.0</v>
      </c>
      <c r="R56" s="209">
        <v>1.0</v>
      </c>
      <c r="S56" s="209">
        <v>1.0</v>
      </c>
      <c r="T56" s="209" t="s">
        <v>46</v>
      </c>
      <c r="U56" s="209" t="s">
        <v>46</v>
      </c>
      <c r="V56" s="209" t="s">
        <v>46</v>
      </c>
      <c r="W56" s="209" t="s">
        <v>6158</v>
      </c>
      <c r="X56" s="209">
        <v>7.0</v>
      </c>
      <c r="Y56" s="209">
        <v>7.0</v>
      </c>
      <c r="Z56" s="209">
        <v>0.0</v>
      </c>
      <c r="AA56" s="209">
        <v>0.0</v>
      </c>
      <c r="AB56" s="209">
        <v>0.0</v>
      </c>
      <c r="AC56" s="209">
        <v>0.0</v>
      </c>
      <c r="AD56" s="209">
        <v>0.0</v>
      </c>
      <c r="AE56" s="209">
        <v>0.0</v>
      </c>
      <c r="AF56" s="209">
        <v>0.0</v>
      </c>
      <c r="AG56" s="209">
        <v>0.0</v>
      </c>
      <c r="AH56" s="356"/>
      <c r="AI56" s="356"/>
      <c r="AJ56" s="209">
        <v>541.0</v>
      </c>
    </row>
    <row r="57">
      <c r="A57" s="209" t="s">
        <v>5716</v>
      </c>
      <c r="B57" s="209" t="s">
        <v>5381</v>
      </c>
      <c r="C57" s="210" t="s">
        <v>5712</v>
      </c>
      <c r="D57" s="209" t="s">
        <v>1537</v>
      </c>
      <c r="E57" s="209" t="s">
        <v>38</v>
      </c>
      <c r="F57" s="209" t="s">
        <v>38</v>
      </c>
      <c r="G57" s="209" t="s">
        <v>182</v>
      </c>
      <c r="H57" s="209" t="str">
        <f t="shared" si="1"/>
        <v>Unknown, Unknown, Paktia, Afghanistan</v>
      </c>
      <c r="I57" s="209" t="s">
        <v>1472</v>
      </c>
      <c r="J57" s="209"/>
      <c r="K57" s="209"/>
      <c r="L57" s="209" t="s">
        <v>1679</v>
      </c>
      <c r="M57" s="209" t="s">
        <v>1472</v>
      </c>
      <c r="N57" s="211" t="s">
        <v>5665</v>
      </c>
      <c r="O57" s="211" t="s">
        <v>5534</v>
      </c>
      <c r="P57" s="209" t="s">
        <v>44</v>
      </c>
      <c r="Q57" s="209">
        <v>0.0</v>
      </c>
      <c r="R57" s="209">
        <v>1.0</v>
      </c>
      <c r="S57" s="209">
        <v>1.0</v>
      </c>
      <c r="T57" s="209" t="s">
        <v>46</v>
      </c>
      <c r="U57" s="209" t="s">
        <v>46</v>
      </c>
      <c r="V57" s="209" t="s">
        <v>46</v>
      </c>
      <c r="W57" s="209" t="s">
        <v>6159</v>
      </c>
      <c r="X57" s="209">
        <v>1.0</v>
      </c>
      <c r="Y57" s="209">
        <v>1.0</v>
      </c>
      <c r="Z57" s="209">
        <v>0.0</v>
      </c>
      <c r="AA57" s="209">
        <v>0.0</v>
      </c>
      <c r="AB57" s="209">
        <v>0.0</v>
      </c>
      <c r="AC57" s="209">
        <v>0.0</v>
      </c>
      <c r="AD57" s="209">
        <v>0.0</v>
      </c>
      <c r="AE57" s="209">
        <v>0.0</v>
      </c>
      <c r="AF57" s="209">
        <v>0.0</v>
      </c>
      <c r="AG57" s="209">
        <v>0.0</v>
      </c>
      <c r="AH57" s="356"/>
      <c r="AI57" s="356"/>
      <c r="AJ57" s="209">
        <v>543.0</v>
      </c>
    </row>
    <row r="58">
      <c r="A58" s="209" t="s">
        <v>5717</v>
      </c>
      <c r="B58" s="209" t="s">
        <v>5381</v>
      </c>
      <c r="C58" s="210" t="s">
        <v>5712</v>
      </c>
      <c r="D58" s="209" t="s">
        <v>1537</v>
      </c>
      <c r="E58" s="209" t="s">
        <v>38</v>
      </c>
      <c r="F58" s="209" t="s">
        <v>38</v>
      </c>
      <c r="G58" s="209" t="s">
        <v>1320</v>
      </c>
      <c r="H58" s="209" t="str">
        <f t="shared" si="1"/>
        <v>Unknown, Unknown, Uruzgan, Afghanistan</v>
      </c>
      <c r="I58" s="209" t="s">
        <v>1335</v>
      </c>
      <c r="J58" s="209"/>
      <c r="K58" s="209"/>
      <c r="L58" s="209" t="s">
        <v>1336</v>
      </c>
      <c r="M58" s="209" t="s">
        <v>1335</v>
      </c>
      <c r="N58" s="211" t="s">
        <v>5649</v>
      </c>
      <c r="O58" s="211" t="s">
        <v>5609</v>
      </c>
      <c r="P58" s="209" t="s">
        <v>44</v>
      </c>
      <c r="Q58" s="209">
        <v>0.0</v>
      </c>
      <c r="R58" s="209">
        <v>1.0</v>
      </c>
      <c r="S58" s="209">
        <v>1.0</v>
      </c>
      <c r="T58" s="209" t="s">
        <v>46</v>
      </c>
      <c r="U58" s="209" t="s">
        <v>46</v>
      </c>
      <c r="V58" s="209" t="s">
        <v>46</v>
      </c>
      <c r="W58" s="209" t="s">
        <v>6125</v>
      </c>
      <c r="X58" s="209">
        <v>1.0</v>
      </c>
      <c r="Y58" s="209">
        <v>1.0</v>
      </c>
      <c r="Z58" s="209">
        <v>0.0</v>
      </c>
      <c r="AA58" s="209">
        <v>0.0</v>
      </c>
      <c r="AB58" s="209">
        <v>0.0</v>
      </c>
      <c r="AC58" s="209">
        <v>0.0</v>
      </c>
      <c r="AD58" s="209">
        <v>0.0</v>
      </c>
      <c r="AE58" s="209">
        <v>0.0</v>
      </c>
      <c r="AF58" s="209">
        <v>0.0</v>
      </c>
      <c r="AG58" s="209">
        <v>0.0</v>
      </c>
      <c r="AH58" s="356"/>
      <c r="AI58" s="356"/>
      <c r="AJ58" s="209">
        <v>543.0</v>
      </c>
    </row>
    <row r="59">
      <c r="A59" s="209" t="s">
        <v>5718</v>
      </c>
      <c r="B59" s="209" t="s">
        <v>5381</v>
      </c>
      <c r="C59" s="210" t="s">
        <v>5719</v>
      </c>
      <c r="D59" s="209" t="s">
        <v>1537</v>
      </c>
      <c r="E59" s="209" t="s">
        <v>38</v>
      </c>
      <c r="F59" s="209" t="s">
        <v>38</v>
      </c>
      <c r="G59" s="209" t="s">
        <v>79</v>
      </c>
      <c r="H59" s="209" t="str">
        <f t="shared" si="1"/>
        <v>Unknown, Unknown, Nangarhar, Afghanistan</v>
      </c>
      <c r="I59" s="209" t="s">
        <v>215</v>
      </c>
      <c r="J59" s="209"/>
      <c r="K59" s="209"/>
      <c r="L59" s="209" t="s">
        <v>616</v>
      </c>
      <c r="M59" s="209" t="s">
        <v>215</v>
      </c>
      <c r="N59" s="211" t="s">
        <v>5632</v>
      </c>
      <c r="O59" s="211" t="s">
        <v>5430</v>
      </c>
      <c r="P59" s="209" t="s">
        <v>44</v>
      </c>
      <c r="Q59" s="209">
        <v>0.0</v>
      </c>
      <c r="R59" s="209">
        <v>1.0</v>
      </c>
      <c r="S59" s="209">
        <v>1.0</v>
      </c>
      <c r="T59" s="209" t="s">
        <v>46</v>
      </c>
      <c r="U59" s="209" t="s">
        <v>46</v>
      </c>
      <c r="V59" s="209" t="s">
        <v>46</v>
      </c>
      <c r="W59" s="209" t="s">
        <v>6160</v>
      </c>
      <c r="X59" s="209">
        <v>2.0</v>
      </c>
      <c r="Y59" s="209">
        <v>2.0</v>
      </c>
      <c r="Z59" s="209">
        <v>0.0</v>
      </c>
      <c r="AA59" s="209">
        <v>0.0</v>
      </c>
      <c r="AB59" s="209">
        <v>0.0</v>
      </c>
      <c r="AC59" s="209">
        <v>0.0</v>
      </c>
      <c r="AD59" s="209">
        <v>0.0</v>
      </c>
      <c r="AE59" s="209">
        <v>0.0</v>
      </c>
      <c r="AF59" s="209">
        <v>0.0</v>
      </c>
      <c r="AG59" s="209">
        <v>0.0</v>
      </c>
      <c r="AH59" s="356"/>
      <c r="AI59" s="356"/>
      <c r="AJ59" s="209">
        <v>544.0</v>
      </c>
    </row>
    <row r="60">
      <c r="A60" s="209" t="s">
        <v>5720</v>
      </c>
      <c r="B60" s="209" t="s">
        <v>5381</v>
      </c>
      <c r="C60" s="210" t="s">
        <v>5719</v>
      </c>
      <c r="D60" s="209" t="s">
        <v>1537</v>
      </c>
      <c r="E60" s="209" t="s">
        <v>38</v>
      </c>
      <c r="F60" s="209" t="s">
        <v>38</v>
      </c>
      <c r="G60" s="209" t="s">
        <v>111</v>
      </c>
      <c r="H60" s="209" t="str">
        <f t="shared" si="1"/>
        <v>Unknown, Unknown, Helmand, Afghanistan</v>
      </c>
      <c r="I60" s="209" t="s">
        <v>1223</v>
      </c>
      <c r="J60" s="209"/>
      <c r="K60" s="209"/>
      <c r="L60" s="209" t="s">
        <v>1273</v>
      </c>
      <c r="M60" s="209" t="s">
        <v>1223</v>
      </c>
      <c r="N60" s="211" t="s">
        <v>5619</v>
      </c>
      <c r="O60" s="211" t="s">
        <v>5457</v>
      </c>
      <c r="P60" s="209" t="s">
        <v>44</v>
      </c>
      <c r="Q60" s="209">
        <v>0.0</v>
      </c>
      <c r="R60" s="209">
        <v>1.0</v>
      </c>
      <c r="S60" s="209">
        <v>1.0</v>
      </c>
      <c r="T60" s="209" t="s">
        <v>46</v>
      </c>
      <c r="U60" s="209" t="s">
        <v>46</v>
      </c>
      <c r="V60" s="209" t="s">
        <v>46</v>
      </c>
      <c r="W60" s="209" t="s">
        <v>6119</v>
      </c>
      <c r="X60" s="209">
        <v>1.0</v>
      </c>
      <c r="Y60" s="209">
        <v>1.0</v>
      </c>
      <c r="Z60" s="209">
        <v>0.0</v>
      </c>
      <c r="AA60" s="209">
        <v>0.0</v>
      </c>
      <c r="AB60" s="209">
        <v>0.0</v>
      </c>
      <c r="AC60" s="209">
        <v>0.0</v>
      </c>
      <c r="AD60" s="209">
        <v>0.0</v>
      </c>
      <c r="AE60" s="209">
        <v>0.0</v>
      </c>
      <c r="AF60" s="209">
        <v>0.0</v>
      </c>
      <c r="AG60" s="209">
        <v>0.0</v>
      </c>
      <c r="AH60" s="356"/>
      <c r="AI60" s="356"/>
      <c r="AJ60" s="209">
        <v>545.0</v>
      </c>
    </row>
    <row r="61">
      <c r="A61" s="209" t="s">
        <v>5721</v>
      </c>
      <c r="B61" s="209" t="s">
        <v>5381</v>
      </c>
      <c r="C61" s="210" t="s">
        <v>5722</v>
      </c>
      <c r="D61" s="209" t="s">
        <v>1537</v>
      </c>
      <c r="E61" s="209" t="s">
        <v>38</v>
      </c>
      <c r="F61" s="209" t="s">
        <v>38</v>
      </c>
      <c r="G61" s="209" t="s">
        <v>111</v>
      </c>
      <c r="H61" s="209" t="str">
        <f t="shared" si="1"/>
        <v>Unknown, Unknown, Helmand, Afghanistan</v>
      </c>
      <c r="I61" s="209" t="s">
        <v>1223</v>
      </c>
      <c r="J61" s="209"/>
      <c r="K61" s="209"/>
      <c r="L61" s="209" t="s">
        <v>1273</v>
      </c>
      <c r="M61" s="209" t="s">
        <v>1223</v>
      </c>
      <c r="N61" s="211" t="s">
        <v>5619</v>
      </c>
      <c r="O61" s="211" t="s">
        <v>5457</v>
      </c>
      <c r="P61" s="209" t="s">
        <v>44</v>
      </c>
      <c r="Q61" s="209">
        <v>0.0</v>
      </c>
      <c r="R61" s="209">
        <v>1.0</v>
      </c>
      <c r="S61" s="209">
        <v>1.0</v>
      </c>
      <c r="T61" s="209" t="s">
        <v>46</v>
      </c>
      <c r="U61" s="209" t="s">
        <v>46</v>
      </c>
      <c r="V61" s="209" t="s">
        <v>46</v>
      </c>
      <c r="W61" s="209" t="s">
        <v>6161</v>
      </c>
      <c r="X61" s="209">
        <v>1.0</v>
      </c>
      <c r="Y61" s="209">
        <v>1.0</v>
      </c>
      <c r="Z61" s="209">
        <v>0.0</v>
      </c>
      <c r="AA61" s="209">
        <v>0.0</v>
      </c>
      <c r="AB61" s="209">
        <v>0.0</v>
      </c>
      <c r="AC61" s="209">
        <v>0.0</v>
      </c>
      <c r="AD61" s="209">
        <v>0.0</v>
      </c>
      <c r="AE61" s="209">
        <v>0.0</v>
      </c>
      <c r="AF61" s="209">
        <v>0.0</v>
      </c>
      <c r="AG61" s="209">
        <v>0.0</v>
      </c>
      <c r="AH61" s="356"/>
      <c r="AI61" s="356"/>
      <c r="AJ61" s="209">
        <v>545.0</v>
      </c>
    </row>
    <row r="62">
      <c r="A62" s="209" t="s">
        <v>6109</v>
      </c>
      <c r="B62" s="209" t="s">
        <v>5381</v>
      </c>
      <c r="C62" s="210" t="s">
        <v>5722</v>
      </c>
      <c r="D62" s="209" t="s">
        <v>1537</v>
      </c>
      <c r="E62" s="209" t="s">
        <v>38</v>
      </c>
      <c r="F62" s="209" t="s">
        <v>38</v>
      </c>
      <c r="G62" s="209" t="s">
        <v>79</v>
      </c>
      <c r="H62" s="209" t="str">
        <f t="shared" si="1"/>
        <v>Unknown, Unknown, Nangarhar, Afghanistan</v>
      </c>
      <c r="I62" s="209" t="s">
        <v>215</v>
      </c>
      <c r="J62" s="209"/>
      <c r="K62" s="209"/>
      <c r="L62" s="209" t="s">
        <v>616</v>
      </c>
      <c r="M62" s="209" t="s">
        <v>215</v>
      </c>
      <c r="N62" s="211" t="s">
        <v>5632</v>
      </c>
      <c r="O62" s="211" t="s">
        <v>5430</v>
      </c>
      <c r="P62" s="209" t="s">
        <v>44</v>
      </c>
      <c r="Q62" s="209">
        <v>0.0</v>
      </c>
      <c r="R62" s="209">
        <v>1.0</v>
      </c>
      <c r="S62" s="209">
        <v>1.0</v>
      </c>
      <c r="T62" s="209" t="s">
        <v>46</v>
      </c>
      <c r="U62" s="209" t="s">
        <v>46</v>
      </c>
      <c r="V62" s="209" t="s">
        <v>46</v>
      </c>
      <c r="W62" s="209" t="s">
        <v>6159</v>
      </c>
      <c r="X62" s="209">
        <v>1.0</v>
      </c>
      <c r="Y62" s="209">
        <v>1.0</v>
      </c>
      <c r="Z62" s="209">
        <v>0.0</v>
      </c>
      <c r="AA62" s="209">
        <v>0.0</v>
      </c>
      <c r="AB62" s="209">
        <v>0.0</v>
      </c>
      <c r="AC62" s="209">
        <v>0.0</v>
      </c>
      <c r="AD62" s="209">
        <v>0.0</v>
      </c>
      <c r="AE62" s="209">
        <v>0.0</v>
      </c>
      <c r="AF62" s="209">
        <v>0.0</v>
      </c>
      <c r="AG62" s="209">
        <v>0.0</v>
      </c>
      <c r="AH62" s="356"/>
      <c r="AI62" s="356"/>
      <c r="AJ62" s="209">
        <v>546.0</v>
      </c>
    </row>
    <row r="63">
      <c r="A63" s="209" t="s">
        <v>6111</v>
      </c>
      <c r="B63" s="209" t="s">
        <v>5381</v>
      </c>
      <c r="C63" s="210" t="s">
        <v>5722</v>
      </c>
      <c r="D63" s="209" t="s">
        <v>1537</v>
      </c>
      <c r="E63" s="209" t="s">
        <v>38</v>
      </c>
      <c r="F63" s="209" t="s">
        <v>38</v>
      </c>
      <c r="G63" s="209" t="s">
        <v>182</v>
      </c>
      <c r="H63" s="209" t="str">
        <f t="shared" si="1"/>
        <v>Unknown, Unknown, Paktia, Afghanistan</v>
      </c>
      <c r="I63" s="209" t="s">
        <v>1472</v>
      </c>
      <c r="J63" s="209"/>
      <c r="K63" s="209"/>
      <c r="L63" s="209" t="s">
        <v>1679</v>
      </c>
      <c r="M63" s="209" t="s">
        <v>1472</v>
      </c>
      <c r="N63" s="211" t="s">
        <v>5665</v>
      </c>
      <c r="O63" s="211" t="s">
        <v>5534</v>
      </c>
      <c r="P63" s="209" t="s">
        <v>44</v>
      </c>
      <c r="Q63" s="209">
        <v>0.0</v>
      </c>
      <c r="R63" s="209">
        <v>1.0</v>
      </c>
      <c r="S63" s="209">
        <v>1.0</v>
      </c>
      <c r="T63" s="209" t="s">
        <v>46</v>
      </c>
      <c r="U63" s="209" t="s">
        <v>46</v>
      </c>
      <c r="V63" s="209" t="s">
        <v>46</v>
      </c>
      <c r="W63" s="209" t="s">
        <v>6161</v>
      </c>
      <c r="X63" s="209">
        <v>1.0</v>
      </c>
      <c r="Y63" s="209">
        <v>1.0</v>
      </c>
      <c r="Z63" s="209">
        <v>0.0</v>
      </c>
      <c r="AA63" s="209">
        <v>0.0</v>
      </c>
      <c r="AB63" s="209">
        <v>0.0</v>
      </c>
      <c r="AC63" s="209">
        <v>0.0</v>
      </c>
      <c r="AD63" s="209">
        <v>0.0</v>
      </c>
      <c r="AE63" s="209">
        <v>0.0</v>
      </c>
      <c r="AF63" s="209">
        <v>0.0</v>
      </c>
      <c r="AG63" s="209">
        <v>0.0</v>
      </c>
      <c r="AH63" s="356"/>
      <c r="AI63" s="356"/>
      <c r="AJ63" s="209">
        <v>547.0</v>
      </c>
    </row>
    <row r="64">
      <c r="A64" s="209" t="s">
        <v>5723</v>
      </c>
      <c r="B64" s="209" t="s">
        <v>5381</v>
      </c>
      <c r="C64" s="210" t="s">
        <v>5724</v>
      </c>
      <c r="D64" s="209" t="s">
        <v>1537</v>
      </c>
      <c r="E64" s="209" t="s">
        <v>38</v>
      </c>
      <c r="F64" s="209" t="s">
        <v>38</v>
      </c>
      <c r="G64" s="209" t="s">
        <v>1328</v>
      </c>
      <c r="H64" s="209" t="str">
        <f t="shared" si="1"/>
        <v>Unknown, Unknown, Farah, Afghanistan</v>
      </c>
      <c r="I64" s="209" t="s">
        <v>2145</v>
      </c>
      <c r="J64" s="209"/>
      <c r="K64" s="209"/>
      <c r="L64" s="209" t="s">
        <v>2283</v>
      </c>
      <c r="M64" s="209" t="s">
        <v>2145</v>
      </c>
      <c r="N64" s="211" t="s">
        <v>5725</v>
      </c>
      <c r="O64" s="211" t="s">
        <v>5543</v>
      </c>
      <c r="P64" s="209" t="s">
        <v>44</v>
      </c>
      <c r="Q64" s="209">
        <v>0.0</v>
      </c>
      <c r="R64" s="209">
        <v>1.0</v>
      </c>
      <c r="S64" s="209">
        <v>1.0</v>
      </c>
      <c r="T64" s="209" t="s">
        <v>46</v>
      </c>
      <c r="U64" s="209" t="s">
        <v>46</v>
      </c>
      <c r="V64" s="209" t="s">
        <v>46</v>
      </c>
      <c r="W64" s="209" t="s">
        <v>6162</v>
      </c>
      <c r="X64" s="209">
        <v>1.0</v>
      </c>
      <c r="Y64" s="209">
        <v>1.0</v>
      </c>
      <c r="Z64" s="209">
        <v>0.0</v>
      </c>
      <c r="AA64" s="209">
        <v>0.0</v>
      </c>
      <c r="AB64" s="209">
        <v>0.0</v>
      </c>
      <c r="AC64" s="209">
        <v>0.0</v>
      </c>
      <c r="AD64" s="209">
        <v>0.0</v>
      </c>
      <c r="AE64" s="209">
        <v>0.0</v>
      </c>
      <c r="AF64" s="209">
        <v>0.0</v>
      </c>
      <c r="AG64" s="209">
        <v>0.0</v>
      </c>
      <c r="AH64" s="356"/>
      <c r="AI64" s="356"/>
      <c r="AJ64" s="209">
        <v>548.0</v>
      </c>
    </row>
    <row r="65">
      <c r="A65" s="209" t="s">
        <v>5726</v>
      </c>
      <c r="B65" s="209" t="s">
        <v>5381</v>
      </c>
      <c r="C65" s="210" t="s">
        <v>5724</v>
      </c>
      <c r="D65" s="209" t="s">
        <v>1537</v>
      </c>
      <c r="E65" s="209" t="s">
        <v>38</v>
      </c>
      <c r="F65" s="209" t="s">
        <v>38</v>
      </c>
      <c r="G65" s="209" t="s">
        <v>65</v>
      </c>
      <c r="H65" s="209" t="str">
        <f t="shared" si="1"/>
        <v>Unknown, Unknown, Kunar, Afghanistan</v>
      </c>
      <c r="I65" s="209" t="s">
        <v>160</v>
      </c>
      <c r="J65" s="209"/>
      <c r="K65" s="209"/>
      <c r="L65" s="209" t="s">
        <v>170</v>
      </c>
      <c r="M65" s="209" t="s">
        <v>160</v>
      </c>
      <c r="N65" s="211" t="s">
        <v>5628</v>
      </c>
      <c r="O65" s="211" t="s">
        <v>5397</v>
      </c>
      <c r="P65" s="209" t="s">
        <v>44</v>
      </c>
      <c r="Q65" s="209">
        <v>0.0</v>
      </c>
      <c r="R65" s="209">
        <v>1.0</v>
      </c>
      <c r="S65" s="209">
        <v>1.0</v>
      </c>
      <c r="T65" s="209" t="s">
        <v>46</v>
      </c>
      <c r="U65" s="209" t="s">
        <v>46</v>
      </c>
      <c r="V65" s="209" t="s">
        <v>46</v>
      </c>
      <c r="W65" s="209" t="s">
        <v>6119</v>
      </c>
      <c r="X65" s="209">
        <v>1.0</v>
      </c>
      <c r="Y65" s="209">
        <v>1.0</v>
      </c>
      <c r="Z65" s="209">
        <v>0.0</v>
      </c>
      <c r="AA65" s="209">
        <v>0.0</v>
      </c>
      <c r="AB65" s="209">
        <v>0.0</v>
      </c>
      <c r="AC65" s="209">
        <v>0.0</v>
      </c>
      <c r="AD65" s="209">
        <v>0.0</v>
      </c>
      <c r="AE65" s="209">
        <v>0.0</v>
      </c>
      <c r="AF65" s="209">
        <v>0.0</v>
      </c>
      <c r="AG65" s="209">
        <v>0.0</v>
      </c>
      <c r="AH65" s="356"/>
      <c r="AI65" s="356"/>
      <c r="AJ65" s="209">
        <v>549.0</v>
      </c>
    </row>
    <row r="66">
      <c r="A66" s="209" t="s">
        <v>5727</v>
      </c>
      <c r="B66" s="209" t="s">
        <v>5381</v>
      </c>
      <c r="C66" s="210" t="s">
        <v>5724</v>
      </c>
      <c r="D66" s="209" t="s">
        <v>1537</v>
      </c>
      <c r="E66" s="209" t="s">
        <v>38</v>
      </c>
      <c r="F66" s="209" t="s">
        <v>38</v>
      </c>
      <c r="G66" s="209" t="s">
        <v>750</v>
      </c>
      <c r="H66" s="209" t="str">
        <f t="shared" si="1"/>
        <v>Unknown, Unknown, Laghman, Afghanistan</v>
      </c>
      <c r="I66" s="209" t="s">
        <v>1766</v>
      </c>
      <c r="J66" s="209"/>
      <c r="K66" s="209"/>
      <c r="L66" s="209" t="s">
        <v>5659</v>
      </c>
      <c r="M66" s="209" t="s">
        <v>1766</v>
      </c>
      <c r="N66" s="211" t="s">
        <v>5660</v>
      </c>
      <c r="O66" s="211" t="s">
        <v>5585</v>
      </c>
      <c r="P66" s="209" t="s">
        <v>44</v>
      </c>
      <c r="Q66" s="209">
        <v>0.0</v>
      </c>
      <c r="R66" s="209">
        <v>1.0</v>
      </c>
      <c r="S66" s="209">
        <v>1.0</v>
      </c>
      <c r="T66" s="209" t="s">
        <v>46</v>
      </c>
      <c r="U66" s="209" t="s">
        <v>46</v>
      </c>
      <c r="V66" s="209" t="s">
        <v>46</v>
      </c>
      <c r="W66" s="209" t="s">
        <v>6122</v>
      </c>
      <c r="X66" s="209">
        <v>5.0</v>
      </c>
      <c r="Y66" s="209">
        <v>5.0</v>
      </c>
      <c r="Z66" s="209">
        <v>0.0</v>
      </c>
      <c r="AA66" s="209">
        <v>0.0</v>
      </c>
      <c r="AB66" s="209">
        <v>0.0</v>
      </c>
      <c r="AC66" s="209">
        <v>0.0</v>
      </c>
      <c r="AD66" s="209">
        <v>0.0</v>
      </c>
      <c r="AE66" s="209">
        <v>0.0</v>
      </c>
      <c r="AF66" s="209">
        <v>0.0</v>
      </c>
      <c r="AG66" s="209">
        <v>0.0</v>
      </c>
      <c r="AH66" s="356"/>
      <c r="AI66" s="356"/>
      <c r="AJ66" s="209">
        <v>560.0</v>
      </c>
    </row>
    <row r="67">
      <c r="A67" s="209" t="s">
        <v>5728</v>
      </c>
      <c r="B67" s="209" t="s">
        <v>5381</v>
      </c>
      <c r="C67" s="210" t="s">
        <v>5724</v>
      </c>
      <c r="D67" s="209" t="s">
        <v>1537</v>
      </c>
      <c r="E67" s="209" t="s">
        <v>38</v>
      </c>
      <c r="F67" s="209" t="s">
        <v>38</v>
      </c>
      <c r="G67" s="209" t="s">
        <v>79</v>
      </c>
      <c r="H67" s="209" t="str">
        <f t="shared" si="1"/>
        <v>Unknown, Unknown, Nangarhar, Afghanistan</v>
      </c>
      <c r="I67" s="209" t="s">
        <v>215</v>
      </c>
      <c r="J67" s="209"/>
      <c r="K67" s="209"/>
      <c r="L67" s="209" t="s">
        <v>616</v>
      </c>
      <c r="M67" s="209" t="s">
        <v>215</v>
      </c>
      <c r="N67" s="211" t="s">
        <v>5632</v>
      </c>
      <c r="O67" s="211" t="s">
        <v>5430</v>
      </c>
      <c r="P67" s="209" t="s">
        <v>44</v>
      </c>
      <c r="Q67" s="209">
        <v>0.0</v>
      </c>
      <c r="R67" s="209">
        <v>1.0</v>
      </c>
      <c r="S67" s="209">
        <v>1.0</v>
      </c>
      <c r="T67" s="209" t="s">
        <v>46</v>
      </c>
      <c r="U67" s="209" t="s">
        <v>46</v>
      </c>
      <c r="V67" s="209" t="s">
        <v>46</v>
      </c>
      <c r="W67" s="209" t="s">
        <v>211</v>
      </c>
      <c r="X67" s="209">
        <v>1.0</v>
      </c>
      <c r="Y67" s="209">
        <v>1.0</v>
      </c>
      <c r="Z67" s="209">
        <v>0.0</v>
      </c>
      <c r="AA67" s="209">
        <v>0.0</v>
      </c>
      <c r="AB67" s="209">
        <v>0.0</v>
      </c>
      <c r="AC67" s="209">
        <v>0.0</v>
      </c>
      <c r="AD67" s="209">
        <v>0.0</v>
      </c>
      <c r="AE67" s="209">
        <v>0.0</v>
      </c>
      <c r="AF67" s="209">
        <v>0.0</v>
      </c>
      <c r="AG67" s="209">
        <v>0.0</v>
      </c>
      <c r="AH67" s="356"/>
      <c r="AI67" s="356"/>
      <c r="AJ67" s="209">
        <v>561.0</v>
      </c>
    </row>
    <row r="68">
      <c r="A68" s="209" t="s">
        <v>5729</v>
      </c>
      <c r="B68" s="209" t="s">
        <v>5381</v>
      </c>
      <c r="C68" s="210" t="s">
        <v>5724</v>
      </c>
      <c r="D68" s="209" t="s">
        <v>1537</v>
      </c>
      <c r="E68" s="209" t="s">
        <v>38</v>
      </c>
      <c r="F68" s="209" t="s">
        <v>38</v>
      </c>
      <c r="G68" s="209" t="s">
        <v>182</v>
      </c>
      <c r="H68" s="209" t="str">
        <f t="shared" si="1"/>
        <v>Unknown, Unknown, Paktia, Afghanistan</v>
      </c>
      <c r="I68" s="209" t="s">
        <v>1472</v>
      </c>
      <c r="J68" s="209"/>
      <c r="K68" s="209"/>
      <c r="L68" s="209" t="s">
        <v>1679</v>
      </c>
      <c r="M68" s="209" t="s">
        <v>1472</v>
      </c>
      <c r="N68" s="211" t="s">
        <v>5665</v>
      </c>
      <c r="O68" s="211" t="s">
        <v>5534</v>
      </c>
      <c r="P68" s="209" t="s">
        <v>44</v>
      </c>
      <c r="Q68" s="209">
        <v>0.0</v>
      </c>
      <c r="R68" s="209">
        <v>1.0</v>
      </c>
      <c r="S68" s="209">
        <v>1.0</v>
      </c>
      <c r="T68" s="209" t="s">
        <v>46</v>
      </c>
      <c r="U68" s="209" t="s">
        <v>46</v>
      </c>
      <c r="V68" s="209" t="s">
        <v>46</v>
      </c>
      <c r="W68" s="209" t="s">
        <v>6119</v>
      </c>
      <c r="X68" s="209">
        <v>1.0</v>
      </c>
      <c r="Y68" s="209">
        <v>1.0</v>
      </c>
      <c r="Z68" s="209">
        <v>0.0</v>
      </c>
      <c r="AA68" s="209">
        <v>0.0</v>
      </c>
      <c r="AB68" s="209">
        <v>0.0</v>
      </c>
      <c r="AC68" s="209">
        <v>0.0</v>
      </c>
      <c r="AD68" s="209">
        <v>0.0</v>
      </c>
      <c r="AE68" s="209">
        <v>0.0</v>
      </c>
      <c r="AF68" s="209">
        <v>0.0</v>
      </c>
      <c r="AG68" s="209">
        <v>0.0</v>
      </c>
      <c r="AH68" s="356"/>
      <c r="AI68" s="356"/>
      <c r="AJ68" s="209">
        <v>562.0</v>
      </c>
    </row>
    <row r="69">
      <c r="A69" s="209" t="s">
        <v>5730</v>
      </c>
      <c r="B69" s="209" t="s">
        <v>5381</v>
      </c>
      <c r="C69" s="210" t="s">
        <v>5724</v>
      </c>
      <c r="D69" s="209" t="s">
        <v>1537</v>
      </c>
      <c r="E69" s="209" t="s">
        <v>38</v>
      </c>
      <c r="F69" s="209" t="s">
        <v>38</v>
      </c>
      <c r="G69" s="209" t="s">
        <v>331</v>
      </c>
      <c r="H69" s="209" t="str">
        <f t="shared" si="1"/>
        <v>Unknown, Unknown, Wardak, Afghanistan</v>
      </c>
      <c r="I69" s="209" t="s">
        <v>445</v>
      </c>
      <c r="J69" s="209"/>
      <c r="K69" s="209"/>
      <c r="L69" s="209" t="s">
        <v>2248</v>
      </c>
      <c r="M69" s="209" t="s">
        <v>445</v>
      </c>
      <c r="N69" s="211" t="s">
        <v>5634</v>
      </c>
      <c r="O69" s="211" t="s">
        <v>5513</v>
      </c>
      <c r="P69" s="209" t="s">
        <v>44</v>
      </c>
      <c r="Q69" s="209">
        <v>0.0</v>
      </c>
      <c r="R69" s="209">
        <v>1.0</v>
      </c>
      <c r="S69" s="209">
        <v>1.0</v>
      </c>
      <c r="T69" s="209" t="s">
        <v>46</v>
      </c>
      <c r="U69" s="209" t="s">
        <v>46</v>
      </c>
      <c r="V69" s="209" t="s">
        <v>46</v>
      </c>
      <c r="W69" s="209" t="s">
        <v>6138</v>
      </c>
      <c r="X69" s="209">
        <v>3.0</v>
      </c>
      <c r="Y69" s="209">
        <v>3.0</v>
      </c>
      <c r="Z69" s="209">
        <v>0.0</v>
      </c>
      <c r="AA69" s="209">
        <v>0.0</v>
      </c>
      <c r="AB69" s="209">
        <v>0.0</v>
      </c>
      <c r="AC69" s="209">
        <v>0.0</v>
      </c>
      <c r="AD69" s="209">
        <v>0.0</v>
      </c>
      <c r="AE69" s="209">
        <v>0.0</v>
      </c>
      <c r="AF69" s="209">
        <v>0.0</v>
      </c>
      <c r="AG69" s="209">
        <v>0.0</v>
      </c>
      <c r="AH69" s="356"/>
      <c r="AI69" s="356"/>
      <c r="AJ69" s="209">
        <v>563.0</v>
      </c>
    </row>
    <row r="70">
      <c r="A70" s="209" t="s">
        <v>5731</v>
      </c>
      <c r="B70" s="209" t="s">
        <v>5381</v>
      </c>
      <c r="C70" s="210" t="s">
        <v>5724</v>
      </c>
      <c r="D70" s="209" t="s">
        <v>1537</v>
      </c>
      <c r="E70" s="209" t="s">
        <v>38</v>
      </c>
      <c r="F70" s="209" t="s">
        <v>38</v>
      </c>
      <c r="G70" s="209" t="s">
        <v>819</v>
      </c>
      <c r="H70" s="209" t="str">
        <f t="shared" si="1"/>
        <v>Unknown, Unknown, Zabul, Afghanistan</v>
      </c>
      <c r="I70" s="209" t="s">
        <v>5733</v>
      </c>
      <c r="J70" s="209"/>
      <c r="K70" s="209"/>
      <c r="L70" s="209" t="s">
        <v>5732</v>
      </c>
      <c r="M70" s="209" t="s">
        <v>5733</v>
      </c>
      <c r="N70" s="211" t="s">
        <v>5734</v>
      </c>
      <c r="O70" s="211" t="s">
        <v>5735</v>
      </c>
      <c r="P70" s="209" t="s">
        <v>44</v>
      </c>
      <c r="Q70" s="209">
        <v>0.0</v>
      </c>
      <c r="R70" s="209">
        <v>1.0</v>
      </c>
      <c r="S70" s="209">
        <v>1.0</v>
      </c>
      <c r="T70" s="209" t="s">
        <v>46</v>
      </c>
      <c r="U70" s="209" t="s">
        <v>46</v>
      </c>
      <c r="V70" s="209" t="s">
        <v>46</v>
      </c>
      <c r="W70" s="209" t="s">
        <v>6163</v>
      </c>
      <c r="X70" s="209">
        <v>2.0</v>
      </c>
      <c r="Y70" s="209">
        <v>2.0</v>
      </c>
      <c r="Z70" s="209">
        <v>0.0</v>
      </c>
      <c r="AA70" s="209">
        <v>0.0</v>
      </c>
      <c r="AB70" s="209">
        <v>0.0</v>
      </c>
      <c r="AC70" s="209">
        <v>0.0</v>
      </c>
      <c r="AD70" s="209">
        <v>0.0</v>
      </c>
      <c r="AE70" s="209">
        <v>0.0</v>
      </c>
      <c r="AF70" s="209">
        <v>0.0</v>
      </c>
      <c r="AG70" s="209">
        <v>0.0</v>
      </c>
      <c r="AH70" s="356"/>
      <c r="AI70" s="356"/>
      <c r="AJ70" s="209">
        <v>564.0</v>
      </c>
    </row>
    <row r="71">
      <c r="A71" s="209" t="s">
        <v>5736</v>
      </c>
      <c r="B71" s="209" t="s">
        <v>5381</v>
      </c>
      <c r="C71" s="210" t="s">
        <v>2259</v>
      </c>
      <c r="D71" s="209" t="s">
        <v>1537</v>
      </c>
      <c r="E71" s="209" t="s">
        <v>38</v>
      </c>
      <c r="F71" s="209" t="s">
        <v>38</v>
      </c>
      <c r="G71" s="209" t="s">
        <v>723</v>
      </c>
      <c r="H71" s="209" t="str">
        <f t="shared" si="1"/>
        <v>Unknown, Unknown, Ghazni, Afghanistan</v>
      </c>
      <c r="I71" s="209" t="s">
        <v>2225</v>
      </c>
      <c r="J71" s="209"/>
      <c r="K71" s="209"/>
      <c r="L71" s="209" t="s">
        <v>1625</v>
      </c>
      <c r="M71" s="209" t="s">
        <v>2225</v>
      </c>
      <c r="N71" s="211" t="s">
        <v>5639</v>
      </c>
      <c r="O71" s="211" t="s">
        <v>5601</v>
      </c>
      <c r="P71" s="209" t="s">
        <v>44</v>
      </c>
      <c r="Q71" s="209">
        <v>0.0</v>
      </c>
      <c r="R71" s="209">
        <v>1.0</v>
      </c>
      <c r="S71" s="209">
        <v>1.0</v>
      </c>
      <c r="T71" s="209" t="s">
        <v>46</v>
      </c>
      <c r="U71" s="209" t="s">
        <v>46</v>
      </c>
      <c r="V71" s="209" t="s">
        <v>46</v>
      </c>
      <c r="W71" s="209" t="s">
        <v>282</v>
      </c>
      <c r="X71" s="209">
        <v>2.0</v>
      </c>
      <c r="Y71" s="209">
        <v>2.0</v>
      </c>
      <c r="Z71" s="209">
        <v>0.0</v>
      </c>
      <c r="AA71" s="209">
        <v>0.0</v>
      </c>
      <c r="AB71" s="209">
        <v>0.0</v>
      </c>
      <c r="AC71" s="209">
        <v>0.0</v>
      </c>
      <c r="AD71" s="209">
        <v>0.0</v>
      </c>
      <c r="AE71" s="209">
        <v>0.0</v>
      </c>
      <c r="AF71" s="209">
        <v>0.0</v>
      </c>
      <c r="AG71" s="209">
        <v>0.0</v>
      </c>
      <c r="AH71" s="356"/>
      <c r="AI71" s="356"/>
      <c r="AJ71" s="209">
        <v>565.0</v>
      </c>
    </row>
    <row r="72">
      <c r="A72" s="209" t="s">
        <v>5737</v>
      </c>
      <c r="B72" s="209" t="s">
        <v>5381</v>
      </c>
      <c r="C72" s="210" t="s">
        <v>2259</v>
      </c>
      <c r="D72" s="209" t="s">
        <v>1537</v>
      </c>
      <c r="E72" s="209" t="s">
        <v>38</v>
      </c>
      <c r="F72" s="209" t="s">
        <v>38</v>
      </c>
      <c r="G72" s="209" t="s">
        <v>111</v>
      </c>
      <c r="H72" s="209" t="str">
        <f t="shared" si="1"/>
        <v>Unknown, Unknown, Helmand, Afghanistan</v>
      </c>
      <c r="I72" s="209" t="s">
        <v>1223</v>
      </c>
      <c r="J72" s="209"/>
      <c r="K72" s="209"/>
      <c r="L72" s="209" t="s">
        <v>1273</v>
      </c>
      <c r="M72" s="209" t="s">
        <v>1223</v>
      </c>
      <c r="N72" s="211" t="s">
        <v>5619</v>
      </c>
      <c r="O72" s="211" t="s">
        <v>5457</v>
      </c>
      <c r="P72" s="209" t="s">
        <v>44</v>
      </c>
      <c r="Q72" s="209">
        <v>0.0</v>
      </c>
      <c r="R72" s="209">
        <v>1.0</v>
      </c>
      <c r="S72" s="209">
        <v>1.0</v>
      </c>
      <c r="T72" s="209" t="s">
        <v>46</v>
      </c>
      <c r="U72" s="209" t="s">
        <v>46</v>
      </c>
      <c r="V72" s="209" t="s">
        <v>46</v>
      </c>
      <c r="W72" s="209" t="s">
        <v>6164</v>
      </c>
      <c r="X72" s="209">
        <v>1.0</v>
      </c>
      <c r="Y72" s="209">
        <v>1.0</v>
      </c>
      <c r="Z72" s="209">
        <v>0.0</v>
      </c>
      <c r="AA72" s="209">
        <v>0.0</v>
      </c>
      <c r="AB72" s="209">
        <v>0.0</v>
      </c>
      <c r="AC72" s="209">
        <v>0.0</v>
      </c>
      <c r="AD72" s="209">
        <v>0.0</v>
      </c>
      <c r="AE72" s="209">
        <v>0.0</v>
      </c>
      <c r="AF72" s="209">
        <v>0.0</v>
      </c>
      <c r="AG72" s="209">
        <v>0.0</v>
      </c>
      <c r="AH72" s="356"/>
      <c r="AI72" s="356"/>
      <c r="AJ72" s="209">
        <v>566.0</v>
      </c>
    </row>
    <row r="73">
      <c r="A73" s="209" t="s">
        <v>5738</v>
      </c>
      <c r="B73" s="209" t="s">
        <v>5381</v>
      </c>
      <c r="C73" s="210" t="s">
        <v>2259</v>
      </c>
      <c r="D73" s="209" t="s">
        <v>1537</v>
      </c>
      <c r="E73" s="209" t="s">
        <v>38</v>
      </c>
      <c r="F73" s="209" t="s">
        <v>38</v>
      </c>
      <c r="G73" s="209" t="s">
        <v>71</v>
      </c>
      <c r="H73" s="209" t="str">
        <f t="shared" si="1"/>
        <v>Unknown, Unknown, Logar, Afghanistan</v>
      </c>
      <c r="I73" s="209" t="s">
        <v>72</v>
      </c>
      <c r="J73" s="209"/>
      <c r="K73" s="209"/>
      <c r="L73" s="209" t="s">
        <v>73</v>
      </c>
      <c r="M73" s="209" t="s">
        <v>72</v>
      </c>
      <c r="N73" s="211" t="s">
        <v>5662</v>
      </c>
      <c r="O73" s="211" t="s">
        <v>5406</v>
      </c>
      <c r="P73" s="209" t="s">
        <v>44</v>
      </c>
      <c r="Q73" s="209">
        <v>0.0</v>
      </c>
      <c r="R73" s="209">
        <v>1.0</v>
      </c>
      <c r="S73" s="209">
        <v>1.0</v>
      </c>
      <c r="T73" s="209" t="s">
        <v>46</v>
      </c>
      <c r="U73" s="209" t="s">
        <v>46</v>
      </c>
      <c r="V73" s="209" t="s">
        <v>46</v>
      </c>
      <c r="W73" s="209" t="s">
        <v>6119</v>
      </c>
      <c r="X73" s="209">
        <v>3.0</v>
      </c>
      <c r="Y73" s="209">
        <v>3.0</v>
      </c>
      <c r="Z73" s="209">
        <v>0.0</v>
      </c>
      <c r="AA73" s="209">
        <v>0.0</v>
      </c>
      <c r="AB73" s="209">
        <v>0.0</v>
      </c>
      <c r="AC73" s="209">
        <v>0.0</v>
      </c>
      <c r="AD73" s="209">
        <v>0.0</v>
      </c>
      <c r="AE73" s="209">
        <v>0.0</v>
      </c>
      <c r="AF73" s="209">
        <v>0.0</v>
      </c>
      <c r="AG73" s="209">
        <v>0.0</v>
      </c>
      <c r="AH73" s="356"/>
      <c r="AI73" s="356"/>
      <c r="AJ73" s="209">
        <v>567.0</v>
      </c>
    </row>
    <row r="74">
      <c r="A74" s="209" t="s">
        <v>5739</v>
      </c>
      <c r="B74" s="209" t="s">
        <v>5381</v>
      </c>
      <c r="C74" s="210" t="s">
        <v>2259</v>
      </c>
      <c r="D74" s="209" t="s">
        <v>1537</v>
      </c>
      <c r="E74" s="209" t="s">
        <v>38</v>
      </c>
      <c r="F74" s="209" t="s">
        <v>38</v>
      </c>
      <c r="G74" s="209" t="s">
        <v>79</v>
      </c>
      <c r="H74" s="209" t="str">
        <f t="shared" si="1"/>
        <v>Unknown, Unknown, Nangarhar, Afghanistan</v>
      </c>
      <c r="I74" s="209" t="s">
        <v>215</v>
      </c>
      <c r="J74" s="209"/>
      <c r="K74" s="209"/>
      <c r="L74" s="209" t="s">
        <v>616</v>
      </c>
      <c r="M74" s="209" t="s">
        <v>215</v>
      </c>
      <c r="N74" s="211" t="s">
        <v>5632</v>
      </c>
      <c r="O74" s="211" t="s">
        <v>5430</v>
      </c>
      <c r="P74" s="209" t="s">
        <v>44</v>
      </c>
      <c r="Q74" s="209">
        <v>0.0</v>
      </c>
      <c r="R74" s="209">
        <v>1.0</v>
      </c>
      <c r="S74" s="209">
        <v>1.0</v>
      </c>
      <c r="T74" s="209" t="s">
        <v>46</v>
      </c>
      <c r="U74" s="209" t="s">
        <v>46</v>
      </c>
      <c r="V74" s="209" t="s">
        <v>46</v>
      </c>
      <c r="W74" s="209" t="s">
        <v>6119</v>
      </c>
      <c r="X74" s="209">
        <v>2.0</v>
      </c>
      <c r="Y74" s="209">
        <v>2.0</v>
      </c>
      <c r="Z74" s="209">
        <v>0.0</v>
      </c>
      <c r="AA74" s="209">
        <v>0.0</v>
      </c>
      <c r="AB74" s="209">
        <v>0.0</v>
      </c>
      <c r="AC74" s="209">
        <v>0.0</v>
      </c>
      <c r="AD74" s="209">
        <v>0.0</v>
      </c>
      <c r="AE74" s="209">
        <v>0.0</v>
      </c>
      <c r="AF74" s="209">
        <v>0.0</v>
      </c>
      <c r="AG74" s="209">
        <v>0.0</v>
      </c>
      <c r="AH74" s="356"/>
      <c r="AI74" s="356"/>
      <c r="AJ74" s="209">
        <v>568.0</v>
      </c>
    </row>
    <row r="75">
      <c r="A75" s="209" t="s">
        <v>5740</v>
      </c>
      <c r="B75" s="209" t="s">
        <v>5381</v>
      </c>
      <c r="C75" s="210" t="s">
        <v>2259</v>
      </c>
      <c r="D75" s="209" t="s">
        <v>1537</v>
      </c>
      <c r="E75" s="209" t="s">
        <v>38</v>
      </c>
      <c r="F75" s="209" t="s">
        <v>38</v>
      </c>
      <c r="G75" s="209" t="s">
        <v>52</v>
      </c>
      <c r="H75" s="209" t="str">
        <f t="shared" si="1"/>
        <v>Unknown, Unknown, Paktika, Afghanistan</v>
      </c>
      <c r="I75" s="209" t="s">
        <v>310</v>
      </c>
      <c r="J75" s="209"/>
      <c r="K75" s="209"/>
      <c r="L75" s="209" t="s">
        <v>369</v>
      </c>
      <c r="M75" s="209" t="s">
        <v>310</v>
      </c>
      <c r="N75" s="211" t="s">
        <v>5676</v>
      </c>
      <c r="O75" s="211" t="s">
        <v>5454</v>
      </c>
      <c r="P75" s="209" t="s">
        <v>44</v>
      </c>
      <c r="Q75" s="209">
        <v>0.0</v>
      </c>
      <c r="R75" s="209">
        <v>1.0</v>
      </c>
      <c r="S75" s="209">
        <v>1.0</v>
      </c>
      <c r="T75" s="209" t="s">
        <v>46</v>
      </c>
      <c r="U75" s="209" t="s">
        <v>46</v>
      </c>
      <c r="V75" s="209" t="s">
        <v>46</v>
      </c>
      <c r="W75" s="209" t="s">
        <v>6131</v>
      </c>
      <c r="X75" s="209">
        <v>3.0</v>
      </c>
      <c r="Y75" s="209">
        <v>3.0</v>
      </c>
      <c r="Z75" s="209">
        <v>0.0</v>
      </c>
      <c r="AA75" s="209">
        <v>0.0</v>
      </c>
      <c r="AB75" s="209">
        <v>0.0</v>
      </c>
      <c r="AC75" s="209">
        <v>0.0</v>
      </c>
      <c r="AD75" s="209">
        <v>0.0</v>
      </c>
      <c r="AE75" s="209">
        <v>0.0</v>
      </c>
      <c r="AF75" s="209">
        <v>0.0</v>
      </c>
      <c r="AG75" s="209">
        <v>0.0</v>
      </c>
      <c r="AH75" s="356"/>
      <c r="AI75" s="356"/>
      <c r="AJ75" s="209">
        <v>569.0</v>
      </c>
    </row>
    <row r="76">
      <c r="A76" s="209" t="s">
        <v>5741</v>
      </c>
      <c r="B76" s="209" t="s">
        <v>5381</v>
      </c>
      <c r="C76" s="210" t="s">
        <v>2259</v>
      </c>
      <c r="D76" s="209" t="s">
        <v>1537</v>
      </c>
      <c r="E76" s="209" t="s">
        <v>38</v>
      </c>
      <c r="F76" s="209" t="s">
        <v>38</v>
      </c>
      <c r="G76" s="209" t="s">
        <v>331</v>
      </c>
      <c r="H76" s="209" t="str">
        <f t="shared" si="1"/>
        <v>Unknown, Unknown, Wardak, Afghanistan</v>
      </c>
      <c r="I76" s="209" t="s">
        <v>445</v>
      </c>
      <c r="J76" s="209"/>
      <c r="K76" s="209"/>
      <c r="L76" s="209" t="s">
        <v>2248</v>
      </c>
      <c r="M76" s="209" t="s">
        <v>445</v>
      </c>
      <c r="N76" s="211" t="s">
        <v>5634</v>
      </c>
      <c r="O76" s="211" t="s">
        <v>5513</v>
      </c>
      <c r="P76" s="209" t="s">
        <v>44</v>
      </c>
      <c r="Q76" s="209">
        <v>0.0</v>
      </c>
      <c r="R76" s="209">
        <v>1.0</v>
      </c>
      <c r="S76" s="209">
        <v>1.0</v>
      </c>
      <c r="T76" s="209" t="s">
        <v>46</v>
      </c>
      <c r="U76" s="209" t="s">
        <v>46</v>
      </c>
      <c r="V76" s="209" t="s">
        <v>46</v>
      </c>
      <c r="W76" s="209" t="s">
        <v>6165</v>
      </c>
      <c r="X76" s="209">
        <v>3.0</v>
      </c>
      <c r="Y76" s="209">
        <v>3.0</v>
      </c>
      <c r="Z76" s="209">
        <v>0.0</v>
      </c>
      <c r="AA76" s="209">
        <v>0.0</v>
      </c>
      <c r="AB76" s="209">
        <v>0.0</v>
      </c>
      <c r="AC76" s="209">
        <v>0.0</v>
      </c>
      <c r="AD76" s="209">
        <v>0.0</v>
      </c>
      <c r="AE76" s="209">
        <v>0.0</v>
      </c>
      <c r="AF76" s="209">
        <v>0.0</v>
      </c>
      <c r="AG76" s="209">
        <v>0.0</v>
      </c>
      <c r="AH76" s="356"/>
      <c r="AI76" s="356"/>
      <c r="AJ76" s="209">
        <v>570.0</v>
      </c>
    </row>
    <row r="77">
      <c r="A77" s="209" t="s">
        <v>5742</v>
      </c>
      <c r="B77" s="209" t="s">
        <v>5381</v>
      </c>
      <c r="C77" s="210" t="s">
        <v>5743</v>
      </c>
      <c r="D77" s="209" t="s">
        <v>1537</v>
      </c>
      <c r="E77" s="209" t="s">
        <v>38</v>
      </c>
      <c r="F77" s="209" t="s">
        <v>38</v>
      </c>
      <c r="G77" s="209" t="s">
        <v>111</v>
      </c>
      <c r="H77" s="209" t="str">
        <f t="shared" si="1"/>
        <v>Unknown, Unknown, Helmand, Afghanistan</v>
      </c>
      <c r="I77" s="209" t="s">
        <v>1223</v>
      </c>
      <c r="J77" s="209"/>
      <c r="K77" s="209"/>
      <c r="L77" s="209" t="s">
        <v>1273</v>
      </c>
      <c r="M77" s="209" t="s">
        <v>1223</v>
      </c>
      <c r="N77" s="211" t="s">
        <v>5619</v>
      </c>
      <c r="O77" s="211" t="s">
        <v>5457</v>
      </c>
      <c r="P77" s="209" t="s">
        <v>44</v>
      </c>
      <c r="Q77" s="209">
        <v>0.0</v>
      </c>
      <c r="R77" s="209">
        <v>1.0</v>
      </c>
      <c r="S77" s="209">
        <v>1.0</v>
      </c>
      <c r="T77" s="209" t="s">
        <v>46</v>
      </c>
      <c r="U77" s="209" t="s">
        <v>46</v>
      </c>
      <c r="V77" s="209" t="s">
        <v>46</v>
      </c>
      <c r="W77" s="209" t="s">
        <v>6166</v>
      </c>
      <c r="X77" s="209">
        <v>4.0</v>
      </c>
      <c r="Y77" s="209">
        <v>4.0</v>
      </c>
      <c r="Z77" s="209">
        <v>0.0</v>
      </c>
      <c r="AA77" s="209">
        <v>0.0</v>
      </c>
      <c r="AB77" s="209">
        <v>0.0</v>
      </c>
      <c r="AC77" s="209">
        <v>0.0</v>
      </c>
      <c r="AD77" s="209">
        <v>0.0</v>
      </c>
      <c r="AE77" s="209">
        <v>0.0</v>
      </c>
      <c r="AF77" s="209">
        <v>0.0</v>
      </c>
      <c r="AG77" s="209">
        <v>0.0</v>
      </c>
      <c r="AH77" s="356"/>
      <c r="AI77" s="356"/>
      <c r="AJ77" s="209">
        <v>571.0</v>
      </c>
    </row>
    <row r="78">
      <c r="A78" s="209" t="s">
        <v>5744</v>
      </c>
      <c r="B78" s="209" t="s">
        <v>5381</v>
      </c>
      <c r="C78" s="210" t="s">
        <v>5743</v>
      </c>
      <c r="D78" s="209" t="s">
        <v>1537</v>
      </c>
      <c r="E78" s="209" t="s">
        <v>38</v>
      </c>
      <c r="F78" s="209" t="s">
        <v>38</v>
      </c>
      <c r="G78" s="209" t="s">
        <v>40</v>
      </c>
      <c r="H78" s="209" t="str">
        <f t="shared" si="1"/>
        <v>Unknown, Unknown, Khost, Afghanistan</v>
      </c>
      <c r="I78" s="209" t="s">
        <v>683</v>
      </c>
      <c r="J78" s="209"/>
      <c r="K78" s="209"/>
      <c r="L78" s="209" t="s">
        <v>1560</v>
      </c>
      <c r="M78" s="209" t="s">
        <v>683</v>
      </c>
      <c r="N78" s="211" t="s">
        <v>5656</v>
      </c>
      <c r="O78" s="211" t="s">
        <v>5456</v>
      </c>
      <c r="P78" s="209" t="s">
        <v>44</v>
      </c>
      <c r="Q78" s="209">
        <v>0.0</v>
      </c>
      <c r="R78" s="209">
        <v>1.0</v>
      </c>
      <c r="S78" s="209">
        <v>1.0</v>
      </c>
      <c r="T78" s="209" t="s">
        <v>46</v>
      </c>
      <c r="U78" s="209" t="s">
        <v>46</v>
      </c>
      <c r="V78" s="209" t="s">
        <v>46</v>
      </c>
      <c r="W78" s="209" t="s">
        <v>6120</v>
      </c>
      <c r="X78" s="209">
        <v>1.0</v>
      </c>
      <c r="Y78" s="209">
        <v>1.0</v>
      </c>
      <c r="Z78" s="209">
        <v>0.0</v>
      </c>
      <c r="AA78" s="209">
        <v>0.0</v>
      </c>
      <c r="AB78" s="209">
        <v>0.0</v>
      </c>
      <c r="AC78" s="209">
        <v>0.0</v>
      </c>
      <c r="AD78" s="209">
        <v>0.0</v>
      </c>
      <c r="AE78" s="209">
        <v>0.0</v>
      </c>
      <c r="AF78" s="209">
        <v>0.0</v>
      </c>
      <c r="AG78" s="209">
        <v>0.0</v>
      </c>
      <c r="AH78" s="356"/>
      <c r="AI78" s="356"/>
      <c r="AJ78" s="209">
        <v>572.0</v>
      </c>
    </row>
    <row r="79">
      <c r="A79" s="209" t="s">
        <v>5745</v>
      </c>
      <c r="B79" s="209" t="s">
        <v>5381</v>
      </c>
      <c r="C79" s="210" t="s">
        <v>5743</v>
      </c>
      <c r="D79" s="209" t="s">
        <v>1537</v>
      </c>
      <c r="E79" s="209" t="s">
        <v>38</v>
      </c>
      <c r="F79" s="209" t="s">
        <v>38</v>
      </c>
      <c r="G79" s="209" t="s">
        <v>79</v>
      </c>
      <c r="H79" s="209" t="str">
        <f t="shared" si="1"/>
        <v>Unknown, Unknown, Nangarhar, Afghanistan</v>
      </c>
      <c r="I79" s="209" t="s">
        <v>215</v>
      </c>
      <c r="J79" s="209"/>
      <c r="K79" s="209"/>
      <c r="L79" s="209" t="s">
        <v>616</v>
      </c>
      <c r="M79" s="209" t="s">
        <v>215</v>
      </c>
      <c r="N79" s="211" t="s">
        <v>5632</v>
      </c>
      <c r="O79" s="211" t="s">
        <v>5430</v>
      </c>
      <c r="P79" s="209" t="s">
        <v>44</v>
      </c>
      <c r="Q79" s="209">
        <v>0.0</v>
      </c>
      <c r="R79" s="209">
        <v>1.0</v>
      </c>
      <c r="S79" s="209">
        <v>1.0</v>
      </c>
      <c r="T79" s="209" t="s">
        <v>46</v>
      </c>
      <c r="U79" s="209" t="s">
        <v>46</v>
      </c>
      <c r="V79" s="209" t="s">
        <v>46</v>
      </c>
      <c r="W79" s="209" t="s">
        <v>6119</v>
      </c>
      <c r="X79" s="209">
        <v>1.0</v>
      </c>
      <c r="Y79" s="209">
        <v>1.0</v>
      </c>
      <c r="Z79" s="209">
        <v>0.0</v>
      </c>
      <c r="AA79" s="209">
        <v>0.0</v>
      </c>
      <c r="AB79" s="209">
        <v>0.0</v>
      </c>
      <c r="AC79" s="209">
        <v>0.0</v>
      </c>
      <c r="AD79" s="209">
        <v>0.0</v>
      </c>
      <c r="AE79" s="209">
        <v>0.0</v>
      </c>
      <c r="AF79" s="209">
        <v>0.0</v>
      </c>
      <c r="AG79" s="209">
        <v>0.0</v>
      </c>
      <c r="AH79" s="356"/>
      <c r="AI79" s="356"/>
      <c r="AJ79" s="209">
        <v>573.0</v>
      </c>
    </row>
    <row r="80">
      <c r="A80" s="209" t="s">
        <v>5746</v>
      </c>
      <c r="B80" s="209" t="s">
        <v>5381</v>
      </c>
      <c r="C80" s="210" t="s">
        <v>5743</v>
      </c>
      <c r="D80" s="209" t="s">
        <v>1537</v>
      </c>
      <c r="E80" s="209" t="s">
        <v>38</v>
      </c>
      <c r="F80" s="209" t="s">
        <v>38</v>
      </c>
      <c r="G80" s="209" t="s">
        <v>182</v>
      </c>
      <c r="H80" s="209" t="str">
        <f t="shared" si="1"/>
        <v>Unknown, Unknown, Paktia, Afghanistan</v>
      </c>
      <c r="I80" s="209" t="s">
        <v>1472</v>
      </c>
      <c r="J80" s="209"/>
      <c r="K80" s="209"/>
      <c r="L80" s="209" t="s">
        <v>1679</v>
      </c>
      <c r="M80" s="209" t="s">
        <v>1472</v>
      </c>
      <c r="N80" s="211" t="s">
        <v>5665</v>
      </c>
      <c r="O80" s="211" t="s">
        <v>5534</v>
      </c>
      <c r="P80" s="209" t="s">
        <v>44</v>
      </c>
      <c r="Q80" s="209">
        <v>0.0</v>
      </c>
      <c r="R80" s="209">
        <v>1.0</v>
      </c>
      <c r="S80" s="209">
        <v>1.0</v>
      </c>
      <c r="T80" s="209" t="s">
        <v>46</v>
      </c>
      <c r="U80" s="209" t="s">
        <v>46</v>
      </c>
      <c r="V80" s="209" t="s">
        <v>46</v>
      </c>
      <c r="W80" s="209" t="s">
        <v>6159</v>
      </c>
      <c r="X80" s="209">
        <v>1.0</v>
      </c>
      <c r="Y80" s="209">
        <v>1.0</v>
      </c>
      <c r="Z80" s="209">
        <v>0.0</v>
      </c>
      <c r="AA80" s="209">
        <v>0.0</v>
      </c>
      <c r="AB80" s="209">
        <v>0.0</v>
      </c>
      <c r="AC80" s="209">
        <v>0.0</v>
      </c>
      <c r="AD80" s="209">
        <v>0.0</v>
      </c>
      <c r="AE80" s="209">
        <v>0.0</v>
      </c>
      <c r="AF80" s="209">
        <v>0.0</v>
      </c>
      <c r="AG80" s="209">
        <v>0.0</v>
      </c>
      <c r="AH80" s="356"/>
      <c r="AI80" s="356"/>
      <c r="AJ80" s="209">
        <v>574.0</v>
      </c>
    </row>
    <row r="81">
      <c r="A81" s="209" t="s">
        <v>5749</v>
      </c>
      <c r="B81" s="209" t="s">
        <v>5381</v>
      </c>
      <c r="C81" s="210" t="s">
        <v>5748</v>
      </c>
      <c r="D81" s="209" t="s">
        <v>1537</v>
      </c>
      <c r="E81" s="209" t="s">
        <v>38</v>
      </c>
      <c r="F81" s="209" t="s">
        <v>38</v>
      </c>
      <c r="G81" s="209" t="s">
        <v>111</v>
      </c>
      <c r="H81" s="209" t="str">
        <f t="shared" si="1"/>
        <v>Unknown, Unknown, Helmand, Afghanistan</v>
      </c>
      <c r="I81" s="209" t="s">
        <v>1223</v>
      </c>
      <c r="J81" s="209"/>
      <c r="K81" s="209"/>
      <c r="L81" s="209" t="s">
        <v>1273</v>
      </c>
      <c r="M81" s="209" t="s">
        <v>1223</v>
      </c>
      <c r="N81" s="211" t="s">
        <v>5619</v>
      </c>
      <c r="O81" s="211" t="s">
        <v>5457</v>
      </c>
      <c r="P81" s="209" t="s">
        <v>44</v>
      </c>
      <c r="Q81" s="209">
        <v>0.0</v>
      </c>
      <c r="R81" s="209">
        <v>1.0</v>
      </c>
      <c r="S81" s="209">
        <v>1.0</v>
      </c>
      <c r="T81" s="209" t="s">
        <v>46</v>
      </c>
      <c r="U81" s="209" t="s">
        <v>46</v>
      </c>
      <c r="V81" s="209" t="s">
        <v>46</v>
      </c>
      <c r="W81" s="209" t="s">
        <v>6120</v>
      </c>
      <c r="X81" s="209">
        <v>1.0</v>
      </c>
      <c r="Y81" s="209">
        <v>1.0</v>
      </c>
      <c r="Z81" s="209">
        <v>0.0</v>
      </c>
      <c r="AA81" s="209">
        <v>0.0</v>
      </c>
      <c r="AB81" s="209">
        <v>0.0</v>
      </c>
      <c r="AC81" s="209">
        <v>0.0</v>
      </c>
      <c r="AD81" s="209">
        <v>0.0</v>
      </c>
      <c r="AE81" s="209">
        <v>0.0</v>
      </c>
      <c r="AF81" s="209">
        <v>0.0</v>
      </c>
      <c r="AG81" s="209">
        <v>0.0</v>
      </c>
      <c r="AH81" s="356"/>
      <c r="AI81" s="356"/>
      <c r="AJ81" s="209">
        <v>575.0</v>
      </c>
    </row>
    <row r="82">
      <c r="A82" s="209" t="s">
        <v>5750</v>
      </c>
      <c r="B82" s="209" t="s">
        <v>5381</v>
      </c>
      <c r="C82" s="210" t="s">
        <v>5748</v>
      </c>
      <c r="D82" s="209" t="s">
        <v>1537</v>
      </c>
      <c r="E82" s="209" t="s">
        <v>38</v>
      </c>
      <c r="F82" s="209" t="s">
        <v>38</v>
      </c>
      <c r="G82" s="209" t="s">
        <v>71</v>
      </c>
      <c r="H82" s="209" t="str">
        <f t="shared" si="1"/>
        <v>Unknown, Unknown, Logar, Afghanistan</v>
      </c>
      <c r="I82" s="209" t="s">
        <v>72</v>
      </c>
      <c r="J82" s="209"/>
      <c r="K82" s="209"/>
      <c r="L82" s="209" t="s">
        <v>73</v>
      </c>
      <c r="M82" s="209" t="s">
        <v>72</v>
      </c>
      <c r="N82" s="211" t="s">
        <v>5662</v>
      </c>
      <c r="O82" s="211" t="s">
        <v>5406</v>
      </c>
      <c r="P82" s="209" t="s">
        <v>44</v>
      </c>
      <c r="Q82" s="209">
        <v>0.0</v>
      </c>
      <c r="R82" s="209">
        <v>1.0</v>
      </c>
      <c r="S82" s="209">
        <v>1.0</v>
      </c>
      <c r="T82" s="209" t="s">
        <v>46</v>
      </c>
      <c r="U82" s="209" t="s">
        <v>46</v>
      </c>
      <c r="V82" s="209" t="s">
        <v>46</v>
      </c>
      <c r="W82" s="209" t="s">
        <v>6167</v>
      </c>
      <c r="X82" s="209">
        <v>3.0</v>
      </c>
      <c r="Y82" s="209">
        <v>3.0</v>
      </c>
      <c r="Z82" s="209">
        <v>0.0</v>
      </c>
      <c r="AA82" s="209">
        <v>0.0</v>
      </c>
      <c r="AB82" s="209">
        <v>0.0</v>
      </c>
      <c r="AC82" s="209">
        <v>0.0</v>
      </c>
      <c r="AD82" s="209">
        <v>0.0</v>
      </c>
      <c r="AE82" s="209">
        <v>0.0</v>
      </c>
      <c r="AF82" s="209">
        <v>0.0</v>
      </c>
      <c r="AG82" s="209">
        <v>0.0</v>
      </c>
      <c r="AH82" s="356"/>
      <c r="AI82" s="356"/>
      <c r="AJ82" s="209">
        <v>576.0</v>
      </c>
    </row>
    <row r="83">
      <c r="A83" s="209" t="s">
        <v>5751</v>
      </c>
      <c r="B83" s="209" t="s">
        <v>5381</v>
      </c>
      <c r="C83" s="210" t="s">
        <v>5748</v>
      </c>
      <c r="D83" s="209" t="s">
        <v>1537</v>
      </c>
      <c r="E83" s="209" t="s">
        <v>38</v>
      </c>
      <c r="F83" s="209" t="s">
        <v>38</v>
      </c>
      <c r="G83" s="209" t="s">
        <v>79</v>
      </c>
      <c r="H83" s="209" t="str">
        <f t="shared" si="1"/>
        <v>Unknown, Unknown, Nangarhar, Afghanistan</v>
      </c>
      <c r="I83" s="209" t="s">
        <v>215</v>
      </c>
      <c r="J83" s="209"/>
      <c r="K83" s="209"/>
      <c r="L83" s="209" t="s">
        <v>616</v>
      </c>
      <c r="M83" s="209" t="s">
        <v>215</v>
      </c>
      <c r="N83" s="211" t="s">
        <v>5632</v>
      </c>
      <c r="O83" s="211" t="s">
        <v>5430</v>
      </c>
      <c r="P83" s="209" t="s">
        <v>44</v>
      </c>
      <c r="Q83" s="209">
        <v>0.0</v>
      </c>
      <c r="R83" s="209">
        <v>1.0</v>
      </c>
      <c r="S83" s="209">
        <v>1.0</v>
      </c>
      <c r="T83" s="209" t="s">
        <v>46</v>
      </c>
      <c r="U83" s="209" t="s">
        <v>46</v>
      </c>
      <c r="V83" s="209" t="s">
        <v>46</v>
      </c>
      <c r="W83" s="209" t="s">
        <v>6168</v>
      </c>
      <c r="X83" s="209">
        <v>1.0</v>
      </c>
      <c r="Y83" s="209">
        <v>1.0</v>
      </c>
      <c r="Z83" s="209">
        <v>0.0</v>
      </c>
      <c r="AA83" s="209">
        <v>0.0</v>
      </c>
      <c r="AB83" s="209">
        <v>0.0</v>
      </c>
      <c r="AC83" s="209">
        <v>0.0</v>
      </c>
      <c r="AD83" s="209">
        <v>0.0</v>
      </c>
      <c r="AE83" s="209">
        <v>0.0</v>
      </c>
      <c r="AF83" s="209">
        <v>0.0</v>
      </c>
      <c r="AG83" s="209">
        <v>0.0</v>
      </c>
      <c r="AH83" s="356"/>
      <c r="AI83" s="356"/>
      <c r="AJ83" s="209">
        <v>576.0</v>
      </c>
    </row>
    <row r="84">
      <c r="A84" s="209" t="s">
        <v>5752</v>
      </c>
      <c r="B84" s="209" t="s">
        <v>5381</v>
      </c>
      <c r="C84" s="210" t="s">
        <v>5748</v>
      </c>
      <c r="D84" s="209" t="s">
        <v>1537</v>
      </c>
      <c r="E84" s="209" t="s">
        <v>38</v>
      </c>
      <c r="F84" s="209" t="s">
        <v>38</v>
      </c>
      <c r="G84" s="209" t="s">
        <v>1320</v>
      </c>
      <c r="H84" s="209" t="str">
        <f t="shared" si="1"/>
        <v>Unknown, Unknown, Uruzgan, Afghanistan</v>
      </c>
      <c r="I84" s="209" t="s">
        <v>1335</v>
      </c>
      <c r="J84" s="209"/>
      <c r="K84" s="209"/>
      <c r="L84" s="209" t="s">
        <v>1336</v>
      </c>
      <c r="M84" s="209" t="s">
        <v>1335</v>
      </c>
      <c r="N84" s="211" t="s">
        <v>5649</v>
      </c>
      <c r="O84" s="211" t="s">
        <v>5609</v>
      </c>
      <c r="P84" s="209" t="s">
        <v>44</v>
      </c>
      <c r="Q84" s="209">
        <v>0.0</v>
      </c>
      <c r="R84" s="209">
        <v>1.0</v>
      </c>
      <c r="S84" s="209">
        <v>1.0</v>
      </c>
      <c r="T84" s="209" t="s">
        <v>46</v>
      </c>
      <c r="U84" s="209" t="s">
        <v>46</v>
      </c>
      <c r="V84" s="209" t="s">
        <v>46</v>
      </c>
      <c r="W84" s="209" t="s">
        <v>6169</v>
      </c>
      <c r="X84" s="209">
        <v>3.0</v>
      </c>
      <c r="Y84" s="209">
        <v>3.0</v>
      </c>
      <c r="Z84" s="209">
        <v>0.0</v>
      </c>
      <c r="AA84" s="209">
        <v>0.0</v>
      </c>
      <c r="AB84" s="209">
        <v>0.0</v>
      </c>
      <c r="AC84" s="209">
        <v>0.0</v>
      </c>
      <c r="AD84" s="209">
        <v>0.0</v>
      </c>
      <c r="AE84" s="209">
        <v>0.0</v>
      </c>
      <c r="AF84" s="209">
        <v>0.0</v>
      </c>
      <c r="AG84" s="209">
        <v>0.0</v>
      </c>
      <c r="AH84" s="356"/>
      <c r="AI84" s="356"/>
      <c r="AJ84" s="209">
        <v>577.0</v>
      </c>
    </row>
    <row r="85">
      <c r="A85" s="209" t="s">
        <v>5753</v>
      </c>
      <c r="B85" s="209" t="s">
        <v>5381</v>
      </c>
      <c r="C85" s="210" t="s">
        <v>5748</v>
      </c>
      <c r="D85" s="209" t="s">
        <v>1537</v>
      </c>
      <c r="E85" s="209" t="s">
        <v>38</v>
      </c>
      <c r="F85" s="209" t="s">
        <v>38</v>
      </c>
      <c r="G85" s="209" t="s">
        <v>819</v>
      </c>
      <c r="H85" s="209" t="str">
        <f t="shared" si="1"/>
        <v>Unknown, Unknown, Zabul, Afghanistan</v>
      </c>
      <c r="I85" s="209" t="s">
        <v>5733</v>
      </c>
      <c r="J85" s="209"/>
      <c r="K85" s="209"/>
      <c r="L85" s="209" t="s">
        <v>5732</v>
      </c>
      <c r="M85" s="209" t="s">
        <v>5733</v>
      </c>
      <c r="N85" s="211" t="s">
        <v>5734</v>
      </c>
      <c r="O85" s="211" t="s">
        <v>5735</v>
      </c>
      <c r="P85" s="209" t="s">
        <v>44</v>
      </c>
      <c r="Q85" s="209">
        <v>0.0</v>
      </c>
      <c r="R85" s="209">
        <v>1.0</v>
      </c>
      <c r="S85" s="209">
        <v>1.0</v>
      </c>
      <c r="T85" s="209" t="s">
        <v>46</v>
      </c>
      <c r="U85" s="209" t="s">
        <v>46</v>
      </c>
      <c r="V85" s="209" t="s">
        <v>46</v>
      </c>
      <c r="W85" s="358" t="s">
        <v>6170</v>
      </c>
      <c r="X85" s="209">
        <v>5.0</v>
      </c>
      <c r="Y85" s="209">
        <v>5.0</v>
      </c>
      <c r="Z85" s="209">
        <v>0.0</v>
      </c>
      <c r="AA85" s="209">
        <v>0.0</v>
      </c>
      <c r="AB85" s="209">
        <v>0.0</v>
      </c>
      <c r="AC85" s="209">
        <v>0.0</v>
      </c>
      <c r="AD85" s="209">
        <v>0.0</v>
      </c>
      <c r="AE85" s="209">
        <v>0.0</v>
      </c>
      <c r="AF85" s="209">
        <v>0.0</v>
      </c>
      <c r="AG85" s="209">
        <v>0.0</v>
      </c>
      <c r="AH85" s="356"/>
      <c r="AI85" s="356"/>
      <c r="AJ85" s="209">
        <v>578.0</v>
      </c>
    </row>
    <row r="86">
      <c r="A86" s="209" t="s">
        <v>5754</v>
      </c>
      <c r="B86" s="209" t="s">
        <v>5381</v>
      </c>
      <c r="C86" s="210" t="s">
        <v>2263</v>
      </c>
      <c r="D86" s="209" t="s">
        <v>1537</v>
      </c>
      <c r="E86" s="209" t="s">
        <v>38</v>
      </c>
      <c r="F86" s="209" t="s">
        <v>38</v>
      </c>
      <c r="G86" s="209" t="s">
        <v>79</v>
      </c>
      <c r="H86" s="209" t="str">
        <f t="shared" si="1"/>
        <v>Unknown, Unknown, Nangarhar, Afghanistan</v>
      </c>
      <c r="I86" s="209" t="s">
        <v>215</v>
      </c>
      <c r="J86" s="209"/>
      <c r="K86" s="209"/>
      <c r="L86" s="209" t="s">
        <v>616</v>
      </c>
      <c r="M86" s="209" t="s">
        <v>215</v>
      </c>
      <c r="N86" s="211" t="s">
        <v>5632</v>
      </c>
      <c r="O86" s="211" t="s">
        <v>5430</v>
      </c>
      <c r="P86" s="209" t="s">
        <v>44</v>
      </c>
      <c r="Q86" s="209">
        <v>0.0</v>
      </c>
      <c r="R86" s="209">
        <v>1.0</v>
      </c>
      <c r="S86" s="209">
        <v>1.0</v>
      </c>
      <c r="T86" s="209" t="s">
        <v>46</v>
      </c>
      <c r="U86" s="209" t="s">
        <v>46</v>
      </c>
      <c r="V86" s="209" t="s">
        <v>46</v>
      </c>
      <c r="W86" s="209" t="s">
        <v>6119</v>
      </c>
      <c r="X86" s="209">
        <v>3.0</v>
      </c>
      <c r="Y86" s="209">
        <v>3.0</v>
      </c>
      <c r="Z86" s="209">
        <v>0.0</v>
      </c>
      <c r="AA86" s="209">
        <v>0.0</v>
      </c>
      <c r="AB86" s="209">
        <v>0.0</v>
      </c>
      <c r="AC86" s="209">
        <v>0.0</v>
      </c>
      <c r="AD86" s="209">
        <v>0.0</v>
      </c>
      <c r="AE86" s="209">
        <v>0.0</v>
      </c>
      <c r="AF86" s="209">
        <v>0.0</v>
      </c>
      <c r="AG86" s="209">
        <v>0.0</v>
      </c>
      <c r="AH86" s="356"/>
      <c r="AI86" s="356"/>
      <c r="AJ86" s="209">
        <v>579.0</v>
      </c>
    </row>
    <row r="87">
      <c r="A87" s="209" t="s">
        <v>5755</v>
      </c>
      <c r="B87" s="209" t="s">
        <v>5381</v>
      </c>
      <c r="C87" s="210" t="s">
        <v>2263</v>
      </c>
      <c r="D87" s="209" t="s">
        <v>1537</v>
      </c>
      <c r="E87" s="209" t="s">
        <v>38</v>
      </c>
      <c r="F87" s="209" t="s">
        <v>38</v>
      </c>
      <c r="G87" s="209" t="s">
        <v>111</v>
      </c>
      <c r="H87" s="209" t="str">
        <f t="shared" si="1"/>
        <v>Unknown, Unknown, Helmand, Afghanistan</v>
      </c>
      <c r="I87" s="209" t="s">
        <v>1223</v>
      </c>
      <c r="J87" s="209"/>
      <c r="K87" s="209"/>
      <c r="L87" s="209" t="s">
        <v>1273</v>
      </c>
      <c r="M87" s="209" t="s">
        <v>1223</v>
      </c>
      <c r="N87" s="211" t="s">
        <v>5619</v>
      </c>
      <c r="O87" s="211" t="s">
        <v>5457</v>
      </c>
      <c r="P87" s="209" t="s">
        <v>44</v>
      </c>
      <c r="Q87" s="209">
        <v>0.0</v>
      </c>
      <c r="R87" s="209">
        <v>1.0</v>
      </c>
      <c r="S87" s="209">
        <v>1.0</v>
      </c>
      <c r="T87" s="209" t="s">
        <v>46</v>
      </c>
      <c r="U87" s="209" t="s">
        <v>46</v>
      </c>
      <c r="V87" s="209" t="s">
        <v>46</v>
      </c>
      <c r="W87" s="209" t="s">
        <v>6120</v>
      </c>
      <c r="X87" s="209">
        <v>1.0</v>
      </c>
      <c r="Y87" s="209">
        <v>1.0</v>
      </c>
      <c r="Z87" s="209">
        <v>0.0</v>
      </c>
      <c r="AA87" s="209">
        <v>0.0</v>
      </c>
      <c r="AB87" s="209">
        <v>0.0</v>
      </c>
      <c r="AC87" s="209">
        <v>0.0</v>
      </c>
      <c r="AD87" s="209">
        <v>0.0</v>
      </c>
      <c r="AE87" s="209">
        <v>0.0</v>
      </c>
      <c r="AF87" s="209">
        <v>0.0</v>
      </c>
      <c r="AG87" s="209">
        <v>0.0</v>
      </c>
      <c r="AH87" s="356"/>
      <c r="AI87" s="356"/>
      <c r="AJ87" s="209">
        <v>580.0</v>
      </c>
    </row>
    <row r="88">
      <c r="A88" s="209" t="s">
        <v>5756</v>
      </c>
      <c r="B88" s="209" t="s">
        <v>5381</v>
      </c>
      <c r="C88" s="210" t="s">
        <v>2263</v>
      </c>
      <c r="D88" s="209" t="s">
        <v>1537</v>
      </c>
      <c r="E88" s="209" t="s">
        <v>38</v>
      </c>
      <c r="F88" s="209" t="s">
        <v>38</v>
      </c>
      <c r="G88" s="209" t="s">
        <v>71</v>
      </c>
      <c r="H88" s="209" t="str">
        <f t="shared" si="1"/>
        <v>Unknown, Unknown, Logar, Afghanistan</v>
      </c>
      <c r="I88" s="209" t="s">
        <v>72</v>
      </c>
      <c r="J88" s="209"/>
      <c r="K88" s="209"/>
      <c r="L88" s="209" t="s">
        <v>73</v>
      </c>
      <c r="M88" s="209" t="s">
        <v>72</v>
      </c>
      <c r="N88" s="211" t="s">
        <v>5662</v>
      </c>
      <c r="O88" s="211" t="s">
        <v>5406</v>
      </c>
      <c r="P88" s="209" t="s">
        <v>44</v>
      </c>
      <c r="Q88" s="209">
        <v>0.0</v>
      </c>
      <c r="R88" s="209">
        <v>1.0</v>
      </c>
      <c r="S88" s="209">
        <v>1.0</v>
      </c>
      <c r="T88" s="209" t="s">
        <v>46</v>
      </c>
      <c r="U88" s="209" t="s">
        <v>46</v>
      </c>
      <c r="V88" s="209" t="s">
        <v>46</v>
      </c>
      <c r="W88" s="209" t="s">
        <v>6171</v>
      </c>
      <c r="X88" s="209">
        <v>1.0</v>
      </c>
      <c r="Y88" s="209">
        <v>1.0</v>
      </c>
      <c r="Z88" s="209">
        <v>0.0</v>
      </c>
      <c r="AA88" s="209">
        <v>0.0</v>
      </c>
      <c r="AB88" s="209">
        <v>0.0</v>
      </c>
      <c r="AC88" s="209">
        <v>0.0</v>
      </c>
      <c r="AD88" s="209">
        <v>0.0</v>
      </c>
      <c r="AE88" s="209">
        <v>0.0</v>
      </c>
      <c r="AF88" s="209">
        <v>0.0</v>
      </c>
      <c r="AG88" s="209">
        <v>0.0</v>
      </c>
      <c r="AH88" s="356"/>
      <c r="AI88" s="356"/>
      <c r="AJ88" s="209">
        <v>581.0</v>
      </c>
    </row>
    <row r="89">
      <c r="A89" s="209" t="s">
        <v>5757</v>
      </c>
      <c r="B89" s="209" t="s">
        <v>5381</v>
      </c>
      <c r="C89" s="210" t="s">
        <v>2263</v>
      </c>
      <c r="D89" s="209" t="s">
        <v>1537</v>
      </c>
      <c r="E89" s="209" t="s">
        <v>38</v>
      </c>
      <c r="F89" s="209" t="s">
        <v>38</v>
      </c>
      <c r="G89" s="209" t="s">
        <v>182</v>
      </c>
      <c r="H89" s="209" t="str">
        <f t="shared" si="1"/>
        <v>Unknown, Unknown, Paktia, Afghanistan</v>
      </c>
      <c r="I89" s="209" t="s">
        <v>1472</v>
      </c>
      <c r="J89" s="209"/>
      <c r="K89" s="209"/>
      <c r="L89" s="209" t="s">
        <v>1679</v>
      </c>
      <c r="M89" s="209" t="s">
        <v>1472</v>
      </c>
      <c r="N89" s="211" t="s">
        <v>5665</v>
      </c>
      <c r="O89" s="211" t="s">
        <v>5534</v>
      </c>
      <c r="P89" s="209" t="s">
        <v>44</v>
      </c>
      <c r="Q89" s="209">
        <v>0.0</v>
      </c>
      <c r="R89" s="209">
        <v>1.0</v>
      </c>
      <c r="S89" s="209">
        <v>1.0</v>
      </c>
      <c r="T89" s="209" t="s">
        <v>46</v>
      </c>
      <c r="U89" s="209" t="s">
        <v>46</v>
      </c>
      <c r="V89" s="209" t="s">
        <v>46</v>
      </c>
      <c r="W89" s="209" t="s">
        <v>6119</v>
      </c>
      <c r="X89" s="209">
        <v>2.0</v>
      </c>
      <c r="Y89" s="209">
        <v>2.0</v>
      </c>
      <c r="Z89" s="209">
        <v>0.0</v>
      </c>
      <c r="AA89" s="209">
        <v>0.0</v>
      </c>
      <c r="AB89" s="209">
        <v>0.0</v>
      </c>
      <c r="AC89" s="209">
        <v>0.0</v>
      </c>
      <c r="AD89" s="209">
        <v>0.0</v>
      </c>
      <c r="AE89" s="209">
        <v>0.0</v>
      </c>
      <c r="AF89" s="209">
        <v>0.0</v>
      </c>
      <c r="AG89" s="209">
        <v>0.0</v>
      </c>
      <c r="AH89" s="356"/>
      <c r="AI89" s="356"/>
      <c r="AJ89" s="209">
        <v>582.0</v>
      </c>
    </row>
    <row r="90">
      <c r="A90" s="209" t="s">
        <v>5758</v>
      </c>
      <c r="B90" s="209" t="s">
        <v>5381</v>
      </c>
      <c r="C90" s="210" t="s">
        <v>2263</v>
      </c>
      <c r="D90" s="209" t="s">
        <v>1537</v>
      </c>
      <c r="E90" s="209" t="s">
        <v>38</v>
      </c>
      <c r="F90" s="209" t="s">
        <v>38</v>
      </c>
      <c r="G90" s="209" t="s">
        <v>1320</v>
      </c>
      <c r="H90" s="209" t="str">
        <f t="shared" si="1"/>
        <v>Unknown, Unknown, Uruzgan, Afghanistan</v>
      </c>
      <c r="I90" s="209" t="s">
        <v>1335</v>
      </c>
      <c r="J90" s="209"/>
      <c r="K90" s="209"/>
      <c r="L90" s="209" t="s">
        <v>1336</v>
      </c>
      <c r="M90" s="209" t="s">
        <v>1335</v>
      </c>
      <c r="N90" s="211" t="s">
        <v>5649</v>
      </c>
      <c r="O90" s="211" t="s">
        <v>5609</v>
      </c>
      <c r="P90" s="209" t="s">
        <v>44</v>
      </c>
      <c r="Q90" s="209">
        <v>0.0</v>
      </c>
      <c r="R90" s="209">
        <v>1.0</v>
      </c>
      <c r="S90" s="209">
        <v>1.0</v>
      </c>
      <c r="T90" s="209" t="s">
        <v>46</v>
      </c>
      <c r="U90" s="209" t="s">
        <v>46</v>
      </c>
      <c r="V90" s="209" t="s">
        <v>46</v>
      </c>
      <c r="W90" s="358" t="s">
        <v>6172</v>
      </c>
      <c r="X90" s="209">
        <v>3.0</v>
      </c>
      <c r="Y90" s="209">
        <v>3.0</v>
      </c>
      <c r="Z90" s="209">
        <v>0.0</v>
      </c>
      <c r="AA90" s="209">
        <v>0.0</v>
      </c>
      <c r="AB90" s="209">
        <v>0.0</v>
      </c>
      <c r="AC90" s="209">
        <v>0.0</v>
      </c>
      <c r="AD90" s="209">
        <v>0.0</v>
      </c>
      <c r="AE90" s="209">
        <v>0.0</v>
      </c>
      <c r="AF90" s="209">
        <v>0.0</v>
      </c>
      <c r="AG90" s="209">
        <v>0.0</v>
      </c>
      <c r="AH90" s="356"/>
      <c r="AI90" s="356"/>
      <c r="AJ90" s="209">
        <v>583.0</v>
      </c>
    </row>
    <row r="91">
      <c r="A91" s="209" t="s">
        <v>5759</v>
      </c>
      <c r="B91" s="209" t="s">
        <v>5381</v>
      </c>
      <c r="C91" s="210" t="s">
        <v>2263</v>
      </c>
      <c r="D91" s="209" t="s">
        <v>1537</v>
      </c>
      <c r="E91" s="209" t="s">
        <v>38</v>
      </c>
      <c r="F91" s="209" t="s">
        <v>38</v>
      </c>
      <c r="G91" s="209" t="s">
        <v>819</v>
      </c>
      <c r="H91" s="209" t="str">
        <f t="shared" si="1"/>
        <v>Unknown, Unknown, Zabul, Afghanistan</v>
      </c>
      <c r="I91" s="209" t="s">
        <v>5733</v>
      </c>
      <c r="J91" s="209"/>
      <c r="K91" s="209"/>
      <c r="L91" s="209" t="s">
        <v>5732</v>
      </c>
      <c r="M91" s="209" t="s">
        <v>5733</v>
      </c>
      <c r="N91" s="211" t="s">
        <v>5734</v>
      </c>
      <c r="O91" s="211" t="s">
        <v>5735</v>
      </c>
      <c r="P91" s="209" t="s">
        <v>44</v>
      </c>
      <c r="Q91" s="209">
        <v>0.0</v>
      </c>
      <c r="R91" s="209">
        <v>1.0</v>
      </c>
      <c r="S91" s="209">
        <v>1.0</v>
      </c>
      <c r="T91" s="209" t="s">
        <v>46</v>
      </c>
      <c r="U91" s="209" t="s">
        <v>46</v>
      </c>
      <c r="V91" s="209" t="s">
        <v>46</v>
      </c>
      <c r="W91" s="358" t="s">
        <v>6173</v>
      </c>
      <c r="X91" s="212">
        <v>1.0</v>
      </c>
      <c r="Y91" s="212">
        <v>1.0</v>
      </c>
      <c r="Z91" s="212">
        <v>0.0</v>
      </c>
      <c r="AA91" s="212">
        <v>0.0</v>
      </c>
      <c r="AB91" s="209">
        <v>0.0</v>
      </c>
      <c r="AC91" s="209">
        <v>0.0</v>
      </c>
      <c r="AD91" s="209">
        <v>0.0</v>
      </c>
      <c r="AE91" s="209">
        <v>0.0</v>
      </c>
      <c r="AF91" s="209">
        <v>0.0</v>
      </c>
      <c r="AG91" s="209">
        <v>0.0</v>
      </c>
      <c r="AH91" s="356"/>
      <c r="AI91" s="356"/>
      <c r="AJ91" s="209">
        <v>584.0</v>
      </c>
    </row>
    <row r="92">
      <c r="A92" s="209" t="s">
        <v>5761</v>
      </c>
      <c r="B92" s="209" t="s">
        <v>5381</v>
      </c>
      <c r="C92" s="210" t="s">
        <v>5762</v>
      </c>
      <c r="D92" s="209" t="s">
        <v>1537</v>
      </c>
      <c r="E92" s="209" t="s">
        <v>38</v>
      </c>
      <c r="F92" s="209" t="s">
        <v>38</v>
      </c>
      <c r="G92" s="209" t="s">
        <v>111</v>
      </c>
      <c r="H92" s="209" t="str">
        <f t="shared" si="1"/>
        <v>Unknown, Unknown, Helmand, Afghanistan</v>
      </c>
      <c r="I92" s="209" t="s">
        <v>1223</v>
      </c>
      <c r="J92" s="209"/>
      <c r="K92" s="209"/>
      <c r="L92" s="209" t="s">
        <v>1273</v>
      </c>
      <c r="M92" s="209" t="s">
        <v>1223</v>
      </c>
      <c r="N92" s="211" t="s">
        <v>5619</v>
      </c>
      <c r="O92" s="211" t="s">
        <v>5457</v>
      </c>
      <c r="P92" s="209" t="s">
        <v>44</v>
      </c>
      <c r="Q92" s="209">
        <v>0.0</v>
      </c>
      <c r="R92" s="209">
        <v>1.0</v>
      </c>
      <c r="S92" s="209">
        <v>1.0</v>
      </c>
      <c r="T92" s="209" t="s">
        <v>46</v>
      </c>
      <c r="U92" s="209" t="s">
        <v>46</v>
      </c>
      <c r="V92" s="209" t="s">
        <v>46</v>
      </c>
      <c r="W92" s="209" t="s">
        <v>6119</v>
      </c>
      <c r="X92" s="209">
        <v>1.0</v>
      </c>
      <c r="Y92" s="209">
        <v>1.0</v>
      </c>
      <c r="Z92" s="209">
        <v>0.0</v>
      </c>
      <c r="AA92" s="209">
        <v>0.0</v>
      </c>
      <c r="AB92" s="209">
        <v>0.0</v>
      </c>
      <c r="AC92" s="209">
        <v>0.0</v>
      </c>
      <c r="AD92" s="209">
        <v>0.0</v>
      </c>
      <c r="AE92" s="209">
        <v>0.0</v>
      </c>
      <c r="AF92" s="209">
        <v>0.0</v>
      </c>
      <c r="AG92" s="209">
        <v>0.0</v>
      </c>
      <c r="AH92" s="356"/>
      <c r="AI92" s="356"/>
      <c r="AJ92" s="209">
        <v>585.0</v>
      </c>
    </row>
    <row r="93">
      <c r="A93" s="209" t="s">
        <v>5763</v>
      </c>
      <c r="B93" s="209" t="s">
        <v>5381</v>
      </c>
      <c r="C93" s="210" t="s">
        <v>5762</v>
      </c>
      <c r="D93" s="209" t="s">
        <v>1537</v>
      </c>
      <c r="E93" s="209" t="s">
        <v>38</v>
      </c>
      <c r="F93" s="209" t="s">
        <v>38</v>
      </c>
      <c r="G93" s="209" t="s">
        <v>65</v>
      </c>
      <c r="H93" s="209" t="str">
        <f t="shared" si="1"/>
        <v>Unknown, Unknown, Kunar, Afghanistan</v>
      </c>
      <c r="I93" s="209" t="s">
        <v>160</v>
      </c>
      <c r="J93" s="209"/>
      <c r="K93" s="209"/>
      <c r="L93" s="209" t="s">
        <v>170</v>
      </c>
      <c r="M93" s="209" t="s">
        <v>160</v>
      </c>
      <c r="N93" s="211" t="s">
        <v>5628</v>
      </c>
      <c r="O93" s="211" t="s">
        <v>5397</v>
      </c>
      <c r="P93" s="209" t="s">
        <v>44</v>
      </c>
      <c r="Q93" s="209">
        <v>0.0</v>
      </c>
      <c r="R93" s="209">
        <v>1.0</v>
      </c>
      <c r="S93" s="209">
        <v>1.0</v>
      </c>
      <c r="T93" s="209" t="s">
        <v>46</v>
      </c>
      <c r="U93" s="209" t="s">
        <v>46</v>
      </c>
      <c r="V93" s="209" t="s">
        <v>46</v>
      </c>
      <c r="W93" s="209" t="s">
        <v>6119</v>
      </c>
      <c r="X93" s="209">
        <v>3.0</v>
      </c>
      <c r="Y93" s="209">
        <v>3.0</v>
      </c>
      <c r="Z93" s="209">
        <v>0.0</v>
      </c>
      <c r="AA93" s="209">
        <v>0.0</v>
      </c>
      <c r="AB93" s="209">
        <v>0.0</v>
      </c>
      <c r="AC93" s="209">
        <v>0.0</v>
      </c>
      <c r="AD93" s="209">
        <v>0.0</v>
      </c>
      <c r="AE93" s="209">
        <v>0.0</v>
      </c>
      <c r="AF93" s="209">
        <v>0.0</v>
      </c>
      <c r="AG93" s="209">
        <v>0.0</v>
      </c>
      <c r="AH93" s="356"/>
      <c r="AI93" s="356"/>
      <c r="AJ93" s="209">
        <v>586.0</v>
      </c>
    </row>
    <row r="94">
      <c r="A94" s="209" t="s">
        <v>5764</v>
      </c>
      <c r="B94" s="209" t="s">
        <v>5381</v>
      </c>
      <c r="C94" s="210" t="s">
        <v>5762</v>
      </c>
      <c r="D94" s="209" t="s">
        <v>1537</v>
      </c>
      <c r="E94" s="209" t="s">
        <v>38</v>
      </c>
      <c r="F94" s="209" t="s">
        <v>38</v>
      </c>
      <c r="G94" s="209" t="s">
        <v>79</v>
      </c>
      <c r="H94" s="209" t="str">
        <f t="shared" si="1"/>
        <v>Unknown, Unknown, Nangarhar, Afghanistan</v>
      </c>
      <c r="I94" s="209" t="s">
        <v>215</v>
      </c>
      <c r="J94" s="209"/>
      <c r="K94" s="209"/>
      <c r="L94" s="209" t="s">
        <v>616</v>
      </c>
      <c r="M94" s="209" t="s">
        <v>215</v>
      </c>
      <c r="N94" s="211" t="s">
        <v>5632</v>
      </c>
      <c r="O94" s="211" t="s">
        <v>5430</v>
      </c>
      <c r="P94" s="209" t="s">
        <v>44</v>
      </c>
      <c r="Q94" s="209">
        <v>0.0</v>
      </c>
      <c r="R94" s="209">
        <v>1.0</v>
      </c>
      <c r="S94" s="209">
        <v>1.0</v>
      </c>
      <c r="T94" s="209" t="s">
        <v>46</v>
      </c>
      <c r="U94" s="209" t="s">
        <v>46</v>
      </c>
      <c r="V94" s="209" t="s">
        <v>46</v>
      </c>
      <c r="W94" s="209" t="s">
        <v>6138</v>
      </c>
      <c r="X94" s="209">
        <v>10.0</v>
      </c>
      <c r="Y94" s="209">
        <v>10.0</v>
      </c>
      <c r="Z94" s="209">
        <v>0.0</v>
      </c>
      <c r="AA94" s="209">
        <v>0.0</v>
      </c>
      <c r="AB94" s="209">
        <v>0.0</v>
      </c>
      <c r="AC94" s="209">
        <v>0.0</v>
      </c>
      <c r="AD94" s="209">
        <v>0.0</v>
      </c>
      <c r="AE94" s="209">
        <v>0.0</v>
      </c>
      <c r="AF94" s="209">
        <v>0.0</v>
      </c>
      <c r="AG94" s="209">
        <v>0.0</v>
      </c>
      <c r="AH94" s="356"/>
      <c r="AI94" s="356"/>
      <c r="AJ94" s="209">
        <v>587.0</v>
      </c>
    </row>
    <row r="95">
      <c r="A95" s="209" t="s">
        <v>5765</v>
      </c>
      <c r="B95" s="209" t="s">
        <v>5381</v>
      </c>
      <c r="C95" s="210" t="s">
        <v>5762</v>
      </c>
      <c r="D95" s="209" t="s">
        <v>1537</v>
      </c>
      <c r="E95" s="209" t="s">
        <v>38</v>
      </c>
      <c r="F95" s="209" t="s">
        <v>38</v>
      </c>
      <c r="G95" s="209" t="s">
        <v>182</v>
      </c>
      <c r="H95" s="209" t="str">
        <f t="shared" si="1"/>
        <v>Unknown, Unknown, Paktia, Afghanistan</v>
      </c>
      <c r="I95" s="209" t="s">
        <v>1472</v>
      </c>
      <c r="J95" s="209"/>
      <c r="K95" s="209"/>
      <c r="L95" s="209" t="s">
        <v>1679</v>
      </c>
      <c r="M95" s="209" t="s">
        <v>1472</v>
      </c>
      <c r="N95" s="211" t="s">
        <v>5665</v>
      </c>
      <c r="O95" s="211" t="s">
        <v>5534</v>
      </c>
      <c r="P95" s="209" t="s">
        <v>44</v>
      </c>
      <c r="Q95" s="209">
        <v>0.0</v>
      </c>
      <c r="R95" s="209">
        <v>1.0</v>
      </c>
      <c r="S95" s="209">
        <v>1.0</v>
      </c>
      <c r="T95" s="209" t="s">
        <v>46</v>
      </c>
      <c r="U95" s="209" t="s">
        <v>46</v>
      </c>
      <c r="V95" s="209" t="s">
        <v>46</v>
      </c>
      <c r="W95" s="209" t="s">
        <v>6131</v>
      </c>
      <c r="X95" s="209">
        <v>2.0</v>
      </c>
      <c r="Y95" s="209">
        <v>2.0</v>
      </c>
      <c r="Z95" s="209">
        <v>0.0</v>
      </c>
      <c r="AA95" s="209">
        <v>0.0</v>
      </c>
      <c r="AB95" s="209">
        <v>0.0</v>
      </c>
      <c r="AC95" s="209">
        <v>0.0</v>
      </c>
      <c r="AD95" s="209">
        <v>0.0</v>
      </c>
      <c r="AE95" s="209">
        <v>0.0</v>
      </c>
      <c r="AF95" s="209">
        <v>0.0</v>
      </c>
      <c r="AG95" s="209">
        <v>0.0</v>
      </c>
      <c r="AH95" s="356"/>
      <c r="AI95" s="356"/>
      <c r="AJ95" s="209">
        <v>588.0</v>
      </c>
    </row>
    <row r="96">
      <c r="A96" s="209" t="s">
        <v>5766</v>
      </c>
      <c r="B96" s="209" t="s">
        <v>5381</v>
      </c>
      <c r="C96" s="210" t="s">
        <v>2690</v>
      </c>
      <c r="D96" s="209" t="s">
        <v>1537</v>
      </c>
      <c r="E96" s="209" t="s">
        <v>38</v>
      </c>
      <c r="F96" s="209" t="s">
        <v>38</v>
      </c>
      <c r="G96" s="209" t="s">
        <v>6174</v>
      </c>
      <c r="H96" s="209" t="str">
        <f t="shared" si="1"/>
        <v>Unknown, Unknown, Balkh, Afghanistan</v>
      </c>
      <c r="I96" s="209" t="s">
        <v>5768</v>
      </c>
      <c r="J96" s="209"/>
      <c r="K96" s="209"/>
      <c r="L96" s="209" t="s">
        <v>5767</v>
      </c>
      <c r="M96" s="209" t="s">
        <v>5768</v>
      </c>
      <c r="N96" s="211" t="s">
        <v>5769</v>
      </c>
      <c r="O96" s="211" t="s">
        <v>5770</v>
      </c>
      <c r="P96" s="209" t="s">
        <v>44</v>
      </c>
      <c r="Q96" s="209">
        <v>0.0</v>
      </c>
      <c r="R96" s="209">
        <v>1.0</v>
      </c>
      <c r="S96" s="209">
        <v>1.0</v>
      </c>
      <c r="T96" s="209" t="s">
        <v>46</v>
      </c>
      <c r="U96" s="209" t="s">
        <v>46</v>
      </c>
      <c r="V96" s="209" t="s">
        <v>46</v>
      </c>
      <c r="W96" s="209" t="s">
        <v>6175</v>
      </c>
      <c r="X96" s="209">
        <v>2.0</v>
      </c>
      <c r="Y96" s="209">
        <v>2.0</v>
      </c>
      <c r="Z96" s="209">
        <v>0.0</v>
      </c>
      <c r="AA96" s="209">
        <v>0.0</v>
      </c>
      <c r="AB96" s="209">
        <v>0.0</v>
      </c>
      <c r="AC96" s="209">
        <v>0.0</v>
      </c>
      <c r="AD96" s="209">
        <v>0.0</v>
      </c>
      <c r="AE96" s="209">
        <v>0.0</v>
      </c>
      <c r="AF96" s="209">
        <v>0.0</v>
      </c>
      <c r="AG96" s="209">
        <v>0.0</v>
      </c>
      <c r="AH96" s="356"/>
      <c r="AI96" s="356"/>
      <c r="AJ96" s="209">
        <v>589.0</v>
      </c>
    </row>
    <row r="97">
      <c r="A97" s="209" t="s">
        <v>5771</v>
      </c>
      <c r="B97" s="209" t="s">
        <v>5381</v>
      </c>
      <c r="C97" s="210" t="s">
        <v>2690</v>
      </c>
      <c r="D97" s="209" t="s">
        <v>1537</v>
      </c>
      <c r="E97" s="209" t="s">
        <v>38</v>
      </c>
      <c r="F97" s="209" t="s">
        <v>38</v>
      </c>
      <c r="G97" s="209" t="s">
        <v>111</v>
      </c>
      <c r="H97" s="209" t="str">
        <f t="shared" si="1"/>
        <v>Unknown, Unknown, Helmand, Afghanistan</v>
      </c>
      <c r="I97" s="209" t="s">
        <v>1223</v>
      </c>
      <c r="J97" s="209"/>
      <c r="K97" s="209"/>
      <c r="L97" s="209" t="s">
        <v>1273</v>
      </c>
      <c r="M97" s="209" t="s">
        <v>1223</v>
      </c>
      <c r="N97" s="211" t="s">
        <v>5619</v>
      </c>
      <c r="O97" s="211" t="s">
        <v>5457</v>
      </c>
      <c r="P97" s="209" t="s">
        <v>44</v>
      </c>
      <c r="Q97" s="209">
        <v>0.0</v>
      </c>
      <c r="R97" s="209">
        <v>1.0</v>
      </c>
      <c r="S97" s="209">
        <v>1.0</v>
      </c>
      <c r="T97" s="209" t="s">
        <v>46</v>
      </c>
      <c r="U97" s="209" t="s">
        <v>46</v>
      </c>
      <c r="V97" s="209" t="s">
        <v>46</v>
      </c>
      <c r="W97" s="209" t="s">
        <v>6119</v>
      </c>
      <c r="X97" s="209">
        <v>2.0</v>
      </c>
      <c r="Y97" s="209">
        <v>2.0</v>
      </c>
      <c r="Z97" s="209">
        <v>0.0</v>
      </c>
      <c r="AA97" s="209">
        <v>0.0</v>
      </c>
      <c r="AB97" s="209">
        <v>0.0</v>
      </c>
      <c r="AC97" s="209">
        <v>0.0</v>
      </c>
      <c r="AD97" s="209">
        <v>0.0</v>
      </c>
      <c r="AE97" s="209">
        <v>0.0</v>
      </c>
      <c r="AF97" s="209">
        <v>0.0</v>
      </c>
      <c r="AG97" s="209">
        <v>0.0</v>
      </c>
      <c r="AH97" s="356"/>
      <c r="AI97" s="356"/>
      <c r="AJ97" s="209">
        <v>590.0</v>
      </c>
    </row>
    <row r="98">
      <c r="A98" s="209" t="s">
        <v>5772</v>
      </c>
      <c r="B98" s="209" t="s">
        <v>5381</v>
      </c>
      <c r="C98" s="210" t="s">
        <v>2690</v>
      </c>
      <c r="D98" s="209" t="s">
        <v>1537</v>
      </c>
      <c r="E98" s="209" t="s">
        <v>38</v>
      </c>
      <c r="F98" s="209" t="s">
        <v>38</v>
      </c>
      <c r="G98" s="209" t="s">
        <v>2216</v>
      </c>
      <c r="H98" s="209" t="str">
        <f t="shared" si="1"/>
        <v>Unknown, Unknown, Kapisa, Afghanistan</v>
      </c>
      <c r="I98" s="209" t="s">
        <v>5644</v>
      </c>
      <c r="J98" s="209"/>
      <c r="K98" s="209"/>
      <c r="L98" s="209" t="s">
        <v>5643</v>
      </c>
      <c r="M98" s="209" t="s">
        <v>5644</v>
      </c>
      <c r="N98" s="211" t="s">
        <v>5645</v>
      </c>
      <c r="O98" s="211" t="s">
        <v>5646</v>
      </c>
      <c r="P98" s="209" t="s">
        <v>44</v>
      </c>
      <c r="Q98" s="209">
        <v>0.0</v>
      </c>
      <c r="R98" s="209">
        <v>1.0</v>
      </c>
      <c r="S98" s="209">
        <v>1.0</v>
      </c>
      <c r="T98" s="209" t="s">
        <v>46</v>
      </c>
      <c r="U98" s="209" t="s">
        <v>46</v>
      </c>
      <c r="V98" s="209" t="s">
        <v>46</v>
      </c>
      <c r="W98" s="209" t="s">
        <v>6176</v>
      </c>
      <c r="X98" s="209">
        <v>4.0</v>
      </c>
      <c r="Y98" s="209">
        <v>4.0</v>
      </c>
      <c r="Z98" s="209">
        <v>0.0</v>
      </c>
      <c r="AA98" s="209">
        <v>0.0</v>
      </c>
      <c r="AB98" s="209">
        <v>0.0</v>
      </c>
      <c r="AC98" s="209">
        <v>0.0</v>
      </c>
      <c r="AD98" s="209">
        <v>0.0</v>
      </c>
      <c r="AE98" s="209">
        <v>0.0</v>
      </c>
      <c r="AF98" s="209">
        <v>0.0</v>
      </c>
      <c r="AG98" s="209">
        <v>0.0</v>
      </c>
      <c r="AH98" s="356"/>
      <c r="AI98" s="356"/>
      <c r="AJ98" s="209">
        <v>591.0</v>
      </c>
    </row>
    <row r="99">
      <c r="A99" s="209" t="s">
        <v>5773</v>
      </c>
      <c r="B99" s="209" t="s">
        <v>5381</v>
      </c>
      <c r="C99" s="210" t="s">
        <v>2690</v>
      </c>
      <c r="D99" s="209" t="s">
        <v>1537</v>
      </c>
      <c r="E99" s="209" t="s">
        <v>38</v>
      </c>
      <c r="F99" s="209" t="s">
        <v>38</v>
      </c>
      <c r="G99" s="209" t="s">
        <v>79</v>
      </c>
      <c r="H99" s="209" t="str">
        <f t="shared" si="1"/>
        <v>Unknown, Unknown, Nangarhar, Afghanistan</v>
      </c>
      <c r="I99" s="209" t="s">
        <v>215</v>
      </c>
      <c r="J99" s="209"/>
      <c r="K99" s="209"/>
      <c r="L99" s="209" t="s">
        <v>616</v>
      </c>
      <c r="M99" s="209" t="s">
        <v>215</v>
      </c>
      <c r="N99" s="211" t="s">
        <v>5632</v>
      </c>
      <c r="O99" s="211" t="s">
        <v>5430</v>
      </c>
      <c r="P99" s="209" t="s">
        <v>44</v>
      </c>
      <c r="Q99" s="209">
        <v>0.0</v>
      </c>
      <c r="R99" s="209">
        <v>1.0</v>
      </c>
      <c r="S99" s="209">
        <v>1.0</v>
      </c>
      <c r="T99" s="209" t="s">
        <v>46</v>
      </c>
      <c r="U99" s="209" t="s">
        <v>46</v>
      </c>
      <c r="V99" s="209" t="s">
        <v>46</v>
      </c>
      <c r="W99" s="209" t="s">
        <v>6138</v>
      </c>
      <c r="X99" s="209">
        <v>5.0</v>
      </c>
      <c r="Y99" s="209">
        <v>5.0</v>
      </c>
      <c r="Z99" s="209">
        <v>0.0</v>
      </c>
      <c r="AA99" s="209">
        <v>0.0</v>
      </c>
      <c r="AB99" s="209">
        <v>0.0</v>
      </c>
      <c r="AC99" s="209">
        <v>0.0</v>
      </c>
      <c r="AD99" s="209">
        <v>0.0</v>
      </c>
      <c r="AE99" s="209">
        <v>0.0</v>
      </c>
      <c r="AF99" s="209">
        <v>0.0</v>
      </c>
      <c r="AG99" s="209">
        <v>0.0</v>
      </c>
      <c r="AH99" s="356"/>
      <c r="AI99" s="356"/>
      <c r="AJ99" s="209">
        <v>592.0</v>
      </c>
    </row>
    <row r="100">
      <c r="A100" s="209" t="s">
        <v>5774</v>
      </c>
      <c r="B100" s="209" t="s">
        <v>5381</v>
      </c>
      <c r="C100" s="210" t="s">
        <v>2690</v>
      </c>
      <c r="D100" s="209" t="s">
        <v>1537</v>
      </c>
      <c r="E100" s="209" t="s">
        <v>38</v>
      </c>
      <c r="F100" s="209" t="s">
        <v>38</v>
      </c>
      <c r="G100" s="209" t="s">
        <v>331</v>
      </c>
      <c r="H100" s="209" t="str">
        <f t="shared" si="1"/>
        <v>Unknown, Unknown, Wardak, Afghanistan</v>
      </c>
      <c r="I100" s="209" t="s">
        <v>445</v>
      </c>
      <c r="J100" s="209"/>
      <c r="K100" s="209"/>
      <c r="L100" s="209" t="s">
        <v>2248</v>
      </c>
      <c r="M100" s="209" t="s">
        <v>445</v>
      </c>
      <c r="N100" s="211" t="s">
        <v>5634</v>
      </c>
      <c r="O100" s="211" t="s">
        <v>5513</v>
      </c>
      <c r="P100" s="209" t="s">
        <v>44</v>
      </c>
      <c r="Q100" s="209">
        <v>0.0</v>
      </c>
      <c r="R100" s="209">
        <v>1.0</v>
      </c>
      <c r="S100" s="209">
        <v>1.0</v>
      </c>
      <c r="T100" s="209" t="s">
        <v>46</v>
      </c>
      <c r="U100" s="209" t="s">
        <v>46</v>
      </c>
      <c r="V100" s="209" t="s">
        <v>46</v>
      </c>
      <c r="W100" s="209" t="s">
        <v>6131</v>
      </c>
      <c r="X100" s="209">
        <v>3.0</v>
      </c>
      <c r="Y100" s="209">
        <v>3.0</v>
      </c>
      <c r="Z100" s="209">
        <v>0.0</v>
      </c>
      <c r="AA100" s="209">
        <v>0.0</v>
      </c>
      <c r="AB100" s="209">
        <v>0.0</v>
      </c>
      <c r="AC100" s="209">
        <v>0.0</v>
      </c>
      <c r="AD100" s="209">
        <v>0.0</v>
      </c>
      <c r="AE100" s="209">
        <v>0.0</v>
      </c>
      <c r="AF100" s="209">
        <v>0.0</v>
      </c>
      <c r="AG100" s="209">
        <v>0.0</v>
      </c>
      <c r="AH100" s="356"/>
      <c r="AI100" s="356"/>
      <c r="AJ100" s="209">
        <v>593.0</v>
      </c>
    </row>
    <row r="101">
      <c r="A101" s="209" t="s">
        <v>5775</v>
      </c>
      <c r="B101" s="209" t="s">
        <v>5381</v>
      </c>
      <c r="C101" s="210" t="s">
        <v>2690</v>
      </c>
      <c r="D101" s="209" t="s">
        <v>1537</v>
      </c>
      <c r="E101" s="209" t="s">
        <v>38</v>
      </c>
      <c r="F101" s="209" t="s">
        <v>38</v>
      </c>
      <c r="G101" s="209" t="s">
        <v>819</v>
      </c>
      <c r="H101" s="209" t="str">
        <f t="shared" si="1"/>
        <v>Unknown, Unknown, Zabul, Afghanistan</v>
      </c>
      <c r="I101" s="209" t="s">
        <v>5733</v>
      </c>
      <c r="J101" s="209"/>
      <c r="K101" s="209"/>
      <c r="L101" s="209" t="s">
        <v>5732</v>
      </c>
      <c r="M101" s="209" t="s">
        <v>5733</v>
      </c>
      <c r="N101" s="211" t="s">
        <v>5734</v>
      </c>
      <c r="O101" s="211" t="s">
        <v>5735</v>
      </c>
      <c r="P101" s="209" t="s">
        <v>44</v>
      </c>
      <c r="Q101" s="209">
        <v>0.0</v>
      </c>
      <c r="R101" s="209">
        <v>1.0</v>
      </c>
      <c r="S101" s="209">
        <v>1.0</v>
      </c>
      <c r="T101" s="209" t="s">
        <v>46</v>
      </c>
      <c r="U101" s="209" t="s">
        <v>46</v>
      </c>
      <c r="V101" s="209" t="s">
        <v>46</v>
      </c>
      <c r="W101" s="209" t="s">
        <v>6119</v>
      </c>
      <c r="X101" s="209">
        <v>1.0</v>
      </c>
      <c r="Y101" s="209">
        <v>1.0</v>
      </c>
      <c r="Z101" s="209">
        <v>0.0</v>
      </c>
      <c r="AA101" s="209">
        <v>0.0</v>
      </c>
      <c r="AB101" s="209">
        <v>0.0</v>
      </c>
      <c r="AC101" s="209">
        <v>0.0</v>
      </c>
      <c r="AD101" s="209">
        <v>0.0</v>
      </c>
      <c r="AE101" s="209">
        <v>0.0</v>
      </c>
      <c r="AF101" s="209">
        <v>0.0</v>
      </c>
      <c r="AG101" s="209">
        <v>0.0</v>
      </c>
      <c r="AH101" s="356"/>
      <c r="AI101" s="356"/>
      <c r="AJ101" s="209">
        <v>594.0</v>
      </c>
    </row>
    <row r="102">
      <c r="A102" s="209" t="s">
        <v>5776</v>
      </c>
      <c r="B102" s="209" t="s">
        <v>5381</v>
      </c>
      <c r="C102" s="210" t="s">
        <v>2267</v>
      </c>
      <c r="D102" s="209" t="s">
        <v>1537</v>
      </c>
      <c r="E102" s="209" t="s">
        <v>38</v>
      </c>
      <c r="F102" s="209" t="s">
        <v>2215</v>
      </c>
      <c r="G102" s="209" t="s">
        <v>2216</v>
      </c>
      <c r="H102" s="209" t="str">
        <f t="shared" si="1"/>
        <v>Unknown, Tagab, Kapisa, Afghanistan</v>
      </c>
      <c r="I102" s="209" t="s">
        <v>2217</v>
      </c>
      <c r="J102" s="209"/>
      <c r="K102" s="209"/>
      <c r="L102" s="209" t="s">
        <v>2218</v>
      </c>
      <c r="M102" s="209" t="s">
        <v>2217</v>
      </c>
      <c r="N102" s="211" t="s">
        <v>5777</v>
      </c>
      <c r="O102" s="211" t="s">
        <v>5592</v>
      </c>
      <c r="P102" s="209" t="s">
        <v>44</v>
      </c>
      <c r="Q102" s="209">
        <v>0.0</v>
      </c>
      <c r="R102" s="209">
        <v>1.0</v>
      </c>
      <c r="S102" s="209">
        <v>0.0</v>
      </c>
      <c r="T102" s="209" t="s">
        <v>46</v>
      </c>
      <c r="U102" s="209" t="s">
        <v>46</v>
      </c>
      <c r="V102" s="209" t="s">
        <v>46</v>
      </c>
      <c r="W102" s="209" t="s">
        <v>6177</v>
      </c>
      <c r="X102" s="209">
        <v>1.0</v>
      </c>
      <c r="Y102" s="209">
        <v>1.0</v>
      </c>
      <c r="Z102" s="209">
        <v>0.0</v>
      </c>
      <c r="AA102" s="209">
        <v>0.0</v>
      </c>
      <c r="AB102" s="209">
        <v>0.0</v>
      </c>
      <c r="AC102" s="209">
        <v>9.0</v>
      </c>
      <c r="AD102" s="209">
        <v>0.0</v>
      </c>
      <c r="AE102" s="209">
        <v>4.0</v>
      </c>
      <c r="AF102" s="209">
        <v>0.0</v>
      </c>
      <c r="AG102" s="209">
        <v>12.0</v>
      </c>
      <c r="AH102" s="356"/>
      <c r="AI102" s="356"/>
      <c r="AJ102" s="209">
        <v>595.0</v>
      </c>
    </row>
    <row r="103">
      <c r="A103" s="209" t="s">
        <v>5778</v>
      </c>
      <c r="B103" s="209" t="s">
        <v>5381</v>
      </c>
      <c r="C103" s="210" t="s">
        <v>2267</v>
      </c>
      <c r="D103" s="209" t="s">
        <v>1537</v>
      </c>
      <c r="E103" s="209" t="s">
        <v>38</v>
      </c>
      <c r="F103" s="209" t="s">
        <v>38</v>
      </c>
      <c r="G103" s="209" t="s">
        <v>2216</v>
      </c>
      <c r="H103" s="209" t="str">
        <f t="shared" si="1"/>
        <v>Unknown, Unknown, Kapisa, Afghanistan</v>
      </c>
      <c r="I103" s="209" t="s">
        <v>5644</v>
      </c>
      <c r="J103" s="209"/>
      <c r="K103" s="209"/>
      <c r="L103" s="209" t="s">
        <v>5643</v>
      </c>
      <c r="M103" s="209" t="s">
        <v>5644</v>
      </c>
      <c r="N103" s="211" t="s">
        <v>5645</v>
      </c>
      <c r="O103" s="211" t="s">
        <v>5646</v>
      </c>
      <c r="P103" s="209" t="s">
        <v>44</v>
      </c>
      <c r="Q103" s="209">
        <v>0.0</v>
      </c>
      <c r="R103" s="209">
        <v>1.0</v>
      </c>
      <c r="S103" s="209">
        <v>1.0</v>
      </c>
      <c r="T103" s="209" t="s">
        <v>46</v>
      </c>
      <c r="U103" s="209" t="s">
        <v>46</v>
      </c>
      <c r="V103" s="209" t="s">
        <v>46</v>
      </c>
      <c r="W103" s="209" t="s">
        <v>6177</v>
      </c>
      <c r="X103" s="209">
        <v>4.0</v>
      </c>
      <c r="Y103" s="209">
        <v>4.0</v>
      </c>
      <c r="Z103" s="209">
        <v>0.0</v>
      </c>
      <c r="AA103" s="209">
        <v>0.0</v>
      </c>
      <c r="AB103" s="209">
        <v>0.0</v>
      </c>
      <c r="AC103" s="209">
        <v>0.0</v>
      </c>
      <c r="AD103" s="209">
        <v>0.0</v>
      </c>
      <c r="AE103" s="209">
        <v>0.0</v>
      </c>
      <c r="AF103" s="209">
        <v>0.0</v>
      </c>
      <c r="AG103" s="209">
        <v>0.0</v>
      </c>
      <c r="AH103" s="356"/>
      <c r="AI103" s="356"/>
      <c r="AJ103" s="209">
        <v>596.0</v>
      </c>
    </row>
    <row r="104">
      <c r="A104" s="209" t="s">
        <v>5779</v>
      </c>
      <c r="B104" s="209" t="s">
        <v>5381</v>
      </c>
      <c r="C104" s="210" t="s">
        <v>2267</v>
      </c>
      <c r="D104" s="209" t="s">
        <v>1537</v>
      </c>
      <c r="E104" s="209" t="s">
        <v>38</v>
      </c>
      <c r="F104" s="209" t="s">
        <v>38</v>
      </c>
      <c r="G104" s="209" t="s">
        <v>111</v>
      </c>
      <c r="H104" s="209" t="str">
        <f t="shared" si="1"/>
        <v>Unknown, Unknown, Helmand, Afghanistan</v>
      </c>
      <c r="I104" s="209" t="s">
        <v>1223</v>
      </c>
      <c r="J104" s="209"/>
      <c r="K104" s="209"/>
      <c r="L104" s="209" t="s">
        <v>1273</v>
      </c>
      <c r="M104" s="209" t="s">
        <v>1223</v>
      </c>
      <c r="N104" s="211" t="s">
        <v>5619</v>
      </c>
      <c r="O104" s="211" t="s">
        <v>5457</v>
      </c>
      <c r="P104" s="209" t="s">
        <v>44</v>
      </c>
      <c r="Q104" s="209">
        <v>0.0</v>
      </c>
      <c r="R104" s="209">
        <v>1.0</v>
      </c>
      <c r="S104" s="209">
        <v>1.0</v>
      </c>
      <c r="T104" s="209" t="s">
        <v>46</v>
      </c>
      <c r="U104" s="209" t="s">
        <v>46</v>
      </c>
      <c r="V104" s="209" t="s">
        <v>46</v>
      </c>
      <c r="W104" s="209" t="s">
        <v>6159</v>
      </c>
      <c r="X104" s="209">
        <v>1.0</v>
      </c>
      <c r="Y104" s="209">
        <v>1.0</v>
      </c>
      <c r="Z104" s="209">
        <v>0.0</v>
      </c>
      <c r="AA104" s="209">
        <v>0.0</v>
      </c>
      <c r="AB104" s="209">
        <v>0.0</v>
      </c>
      <c r="AC104" s="209">
        <v>0.0</v>
      </c>
      <c r="AD104" s="209">
        <v>0.0</v>
      </c>
      <c r="AE104" s="209">
        <v>0.0</v>
      </c>
      <c r="AF104" s="209">
        <v>0.0</v>
      </c>
      <c r="AG104" s="209">
        <v>0.0</v>
      </c>
      <c r="AH104" s="356"/>
      <c r="AI104" s="356"/>
      <c r="AJ104" s="209">
        <v>597.0</v>
      </c>
    </row>
    <row r="105">
      <c r="A105" s="209" t="s">
        <v>5780</v>
      </c>
      <c r="B105" s="209" t="s">
        <v>5381</v>
      </c>
      <c r="C105" s="210" t="s">
        <v>2267</v>
      </c>
      <c r="D105" s="209" t="s">
        <v>1537</v>
      </c>
      <c r="E105" s="209" t="s">
        <v>38</v>
      </c>
      <c r="F105" s="209" t="s">
        <v>38</v>
      </c>
      <c r="G105" s="209" t="s">
        <v>65</v>
      </c>
      <c r="H105" s="209" t="str">
        <f t="shared" si="1"/>
        <v>Unknown, Unknown, Kunar, Afghanistan</v>
      </c>
      <c r="I105" s="209" t="s">
        <v>160</v>
      </c>
      <c r="J105" s="209"/>
      <c r="K105" s="209"/>
      <c r="L105" s="209" t="s">
        <v>170</v>
      </c>
      <c r="M105" s="209" t="s">
        <v>160</v>
      </c>
      <c r="N105" s="211" t="s">
        <v>5628</v>
      </c>
      <c r="O105" s="211" t="s">
        <v>5397</v>
      </c>
      <c r="P105" s="209" t="s">
        <v>44</v>
      </c>
      <c r="Q105" s="209">
        <v>0.0</v>
      </c>
      <c r="R105" s="209">
        <v>1.0</v>
      </c>
      <c r="S105" s="209">
        <v>1.0</v>
      </c>
      <c r="T105" s="209" t="s">
        <v>46</v>
      </c>
      <c r="U105" s="209" t="s">
        <v>46</v>
      </c>
      <c r="V105" s="209" t="s">
        <v>46</v>
      </c>
      <c r="W105" s="209" t="s">
        <v>6138</v>
      </c>
      <c r="X105" s="209">
        <v>5.0</v>
      </c>
      <c r="Y105" s="209">
        <v>5.0</v>
      </c>
      <c r="Z105" s="209">
        <v>0.0</v>
      </c>
      <c r="AA105" s="209">
        <v>0.0</v>
      </c>
      <c r="AB105" s="209">
        <v>0.0</v>
      </c>
      <c r="AC105" s="209">
        <v>0.0</v>
      </c>
      <c r="AD105" s="209">
        <v>0.0</v>
      </c>
      <c r="AE105" s="209">
        <v>0.0</v>
      </c>
      <c r="AF105" s="209">
        <v>0.0</v>
      </c>
      <c r="AG105" s="209">
        <v>0.0</v>
      </c>
      <c r="AH105" s="356"/>
      <c r="AI105" s="356"/>
      <c r="AJ105" s="209">
        <v>598.0</v>
      </c>
    </row>
    <row r="106">
      <c r="A106" s="209" t="s">
        <v>5781</v>
      </c>
      <c r="B106" s="209" t="s">
        <v>5381</v>
      </c>
      <c r="C106" s="210" t="s">
        <v>2267</v>
      </c>
      <c r="D106" s="209" t="s">
        <v>1537</v>
      </c>
      <c r="E106" s="209" t="s">
        <v>38</v>
      </c>
      <c r="F106" s="209" t="s">
        <v>38</v>
      </c>
      <c r="G106" s="209" t="s">
        <v>71</v>
      </c>
      <c r="H106" s="209" t="str">
        <f t="shared" si="1"/>
        <v>Unknown, Unknown, Logar, Afghanistan</v>
      </c>
      <c r="I106" s="209" t="s">
        <v>72</v>
      </c>
      <c r="J106" s="209"/>
      <c r="K106" s="209"/>
      <c r="L106" s="209" t="s">
        <v>73</v>
      </c>
      <c r="M106" s="209" t="s">
        <v>72</v>
      </c>
      <c r="N106" s="211" t="s">
        <v>5662</v>
      </c>
      <c r="O106" s="211" t="s">
        <v>5406</v>
      </c>
      <c r="P106" s="209" t="s">
        <v>44</v>
      </c>
      <c r="Q106" s="209">
        <v>0.0</v>
      </c>
      <c r="R106" s="209">
        <v>1.0</v>
      </c>
      <c r="S106" s="209">
        <v>1.0</v>
      </c>
      <c r="T106" s="209" t="s">
        <v>46</v>
      </c>
      <c r="U106" s="209" t="s">
        <v>46</v>
      </c>
      <c r="V106" s="209" t="s">
        <v>46</v>
      </c>
      <c r="W106" s="209" t="s">
        <v>6119</v>
      </c>
      <c r="X106" s="209">
        <v>1.0</v>
      </c>
      <c r="Y106" s="209">
        <v>1.0</v>
      </c>
      <c r="Z106" s="209">
        <v>0.0</v>
      </c>
      <c r="AA106" s="209">
        <v>0.0</v>
      </c>
      <c r="AB106" s="209">
        <v>0.0</v>
      </c>
      <c r="AC106" s="209">
        <v>0.0</v>
      </c>
      <c r="AD106" s="209">
        <v>0.0</v>
      </c>
      <c r="AE106" s="209">
        <v>0.0</v>
      </c>
      <c r="AF106" s="209">
        <v>0.0</v>
      </c>
      <c r="AG106" s="209">
        <v>0.0</v>
      </c>
      <c r="AH106" s="356"/>
      <c r="AI106" s="356"/>
      <c r="AJ106" s="209">
        <v>599.0</v>
      </c>
    </row>
    <row r="107">
      <c r="A107" s="209" t="s">
        <v>5782</v>
      </c>
      <c r="B107" s="209" t="s">
        <v>5381</v>
      </c>
      <c r="C107" s="210" t="s">
        <v>2271</v>
      </c>
      <c r="D107" s="209" t="s">
        <v>1537</v>
      </c>
      <c r="E107" s="209" t="s">
        <v>38</v>
      </c>
      <c r="F107" s="209" t="s">
        <v>38</v>
      </c>
      <c r="G107" s="209" t="s">
        <v>331</v>
      </c>
      <c r="H107" s="209" t="str">
        <f t="shared" si="1"/>
        <v>Unknown, Unknown, Wardak, Afghanistan</v>
      </c>
      <c r="I107" s="209" t="s">
        <v>445</v>
      </c>
      <c r="J107" s="209"/>
      <c r="K107" s="209"/>
      <c r="L107" s="209" t="s">
        <v>2248</v>
      </c>
      <c r="M107" s="209" t="s">
        <v>445</v>
      </c>
      <c r="N107" s="211" t="s">
        <v>5634</v>
      </c>
      <c r="O107" s="211" t="s">
        <v>5513</v>
      </c>
      <c r="P107" s="209" t="s">
        <v>44</v>
      </c>
      <c r="Q107" s="209">
        <v>0.0</v>
      </c>
      <c r="R107" s="209">
        <v>1.0</v>
      </c>
      <c r="S107" s="209">
        <v>0.0</v>
      </c>
      <c r="T107" s="209" t="s">
        <v>46</v>
      </c>
      <c r="U107" s="209" t="s">
        <v>46</v>
      </c>
      <c r="V107" s="209" t="s">
        <v>46</v>
      </c>
      <c r="W107" s="209" t="s">
        <v>6177</v>
      </c>
      <c r="X107" s="209">
        <v>19.0</v>
      </c>
      <c r="Y107" s="209">
        <v>19.0</v>
      </c>
      <c r="Z107" s="209">
        <v>0.0</v>
      </c>
      <c r="AA107" s="209">
        <v>0.0</v>
      </c>
      <c r="AB107" s="209">
        <v>0.0</v>
      </c>
      <c r="AC107" s="209">
        <v>12.0</v>
      </c>
      <c r="AD107" s="209">
        <v>0.0</v>
      </c>
      <c r="AE107" s="209">
        <v>10.0</v>
      </c>
      <c r="AF107" s="209">
        <v>0.0</v>
      </c>
      <c r="AG107" s="209">
        <v>0.0</v>
      </c>
      <c r="AH107" s="356"/>
      <c r="AI107" s="356"/>
      <c r="AJ107" s="209">
        <v>600.0</v>
      </c>
    </row>
    <row r="108">
      <c r="A108" s="209" t="s">
        <v>5783</v>
      </c>
      <c r="B108" s="209" t="s">
        <v>5381</v>
      </c>
      <c r="C108" s="210" t="s">
        <v>2271</v>
      </c>
      <c r="D108" s="209" t="s">
        <v>1537</v>
      </c>
      <c r="E108" s="209" t="s">
        <v>38</v>
      </c>
      <c r="F108" s="209" t="s">
        <v>38</v>
      </c>
      <c r="G108" s="209" t="s">
        <v>1328</v>
      </c>
      <c r="H108" s="209" t="str">
        <f t="shared" si="1"/>
        <v>Unknown, Unknown, Farah, Afghanistan</v>
      </c>
      <c r="I108" s="209" t="s">
        <v>2145</v>
      </c>
      <c r="J108" s="209"/>
      <c r="K108" s="209"/>
      <c r="L108" s="209" t="s">
        <v>2283</v>
      </c>
      <c r="M108" s="209" t="s">
        <v>2145</v>
      </c>
      <c r="N108" s="211" t="s">
        <v>5725</v>
      </c>
      <c r="O108" s="211" t="s">
        <v>5543</v>
      </c>
      <c r="P108" s="209" t="s">
        <v>44</v>
      </c>
      <c r="Q108" s="209">
        <v>0.0</v>
      </c>
      <c r="R108" s="209">
        <v>1.0</v>
      </c>
      <c r="S108" s="209">
        <v>0.0</v>
      </c>
      <c r="T108" s="209" t="s">
        <v>46</v>
      </c>
      <c r="U108" s="209" t="s">
        <v>46</v>
      </c>
      <c r="V108" s="209" t="s">
        <v>46</v>
      </c>
      <c r="W108" s="209" t="s">
        <v>6177</v>
      </c>
      <c r="X108" s="209">
        <v>4.0</v>
      </c>
      <c r="Y108" s="209">
        <v>4.0</v>
      </c>
      <c r="Z108" s="209">
        <v>5.0</v>
      </c>
      <c r="AA108" s="209">
        <v>23.0</v>
      </c>
      <c r="AB108" s="209">
        <v>0.0</v>
      </c>
      <c r="AC108" s="209">
        <v>8.0</v>
      </c>
      <c r="AD108" s="209">
        <v>0.0</v>
      </c>
      <c r="AE108" s="209">
        <v>0.0</v>
      </c>
      <c r="AF108" s="209">
        <v>0.0</v>
      </c>
      <c r="AG108" s="209">
        <v>0.0</v>
      </c>
      <c r="AH108" s="356"/>
      <c r="AI108" s="356"/>
      <c r="AJ108" s="209">
        <v>601.0</v>
      </c>
    </row>
    <row r="109">
      <c r="A109" s="209" t="s">
        <v>5784</v>
      </c>
      <c r="B109" s="209" t="s">
        <v>5381</v>
      </c>
      <c r="C109" s="210" t="s">
        <v>2271</v>
      </c>
      <c r="D109" s="209" t="s">
        <v>1537</v>
      </c>
      <c r="E109" s="209" t="s">
        <v>38</v>
      </c>
      <c r="F109" s="209" t="s">
        <v>38</v>
      </c>
      <c r="G109" s="209" t="s">
        <v>111</v>
      </c>
      <c r="H109" s="209" t="str">
        <f t="shared" si="1"/>
        <v>Unknown, Unknown, Helmand, Afghanistan</v>
      </c>
      <c r="I109" s="209" t="s">
        <v>1223</v>
      </c>
      <c r="J109" s="209"/>
      <c r="K109" s="209"/>
      <c r="L109" s="209" t="s">
        <v>1273</v>
      </c>
      <c r="M109" s="209" t="s">
        <v>1223</v>
      </c>
      <c r="N109" s="211" t="s">
        <v>5619</v>
      </c>
      <c r="O109" s="211" t="s">
        <v>5457</v>
      </c>
      <c r="P109" s="209" t="s">
        <v>44</v>
      </c>
      <c r="Q109" s="209">
        <v>0.0</v>
      </c>
      <c r="R109" s="209">
        <v>1.0</v>
      </c>
      <c r="S109" s="209">
        <v>1.0</v>
      </c>
      <c r="T109" s="209" t="s">
        <v>46</v>
      </c>
      <c r="U109" s="209" t="s">
        <v>46</v>
      </c>
      <c r="V109" s="209" t="s">
        <v>46</v>
      </c>
      <c r="W109" s="209" t="s">
        <v>6119</v>
      </c>
      <c r="X109" s="209">
        <v>2.0</v>
      </c>
      <c r="Y109" s="209">
        <v>2.0</v>
      </c>
      <c r="Z109" s="209">
        <v>0.0</v>
      </c>
      <c r="AA109" s="209">
        <v>0.0</v>
      </c>
      <c r="AB109" s="209">
        <v>0.0</v>
      </c>
      <c r="AC109" s="209">
        <v>0.0</v>
      </c>
      <c r="AD109" s="209">
        <v>0.0</v>
      </c>
      <c r="AE109" s="209">
        <v>0.0</v>
      </c>
      <c r="AF109" s="209">
        <v>0.0</v>
      </c>
      <c r="AG109" s="209">
        <v>0.0</v>
      </c>
      <c r="AH109" s="356"/>
      <c r="AI109" s="356"/>
      <c r="AJ109" s="209">
        <v>602.0</v>
      </c>
    </row>
    <row r="110">
      <c r="A110" s="209" t="s">
        <v>5785</v>
      </c>
      <c r="B110" s="209" t="s">
        <v>5381</v>
      </c>
      <c r="C110" s="210" t="s">
        <v>2271</v>
      </c>
      <c r="D110" s="209" t="s">
        <v>1537</v>
      </c>
      <c r="E110" s="209" t="s">
        <v>38</v>
      </c>
      <c r="F110" s="209" t="s">
        <v>38</v>
      </c>
      <c r="G110" s="209" t="s">
        <v>541</v>
      </c>
      <c r="H110" s="209" t="str">
        <f t="shared" si="1"/>
        <v>Unknown, Unknown, Kandahar, Afghanistan</v>
      </c>
      <c r="I110" s="209" t="s">
        <v>1057</v>
      </c>
      <c r="J110" s="209"/>
      <c r="K110" s="209"/>
      <c r="L110" s="209" t="s">
        <v>2067</v>
      </c>
      <c r="M110" s="209" t="s">
        <v>1057</v>
      </c>
      <c r="N110" s="211" t="s">
        <v>5626</v>
      </c>
      <c r="O110" s="211" t="s">
        <v>5487</v>
      </c>
      <c r="P110" s="209" t="s">
        <v>44</v>
      </c>
      <c r="Q110" s="209">
        <v>0.0</v>
      </c>
      <c r="R110" s="209">
        <v>1.0</v>
      </c>
      <c r="S110" s="209">
        <v>1.0</v>
      </c>
      <c r="T110" s="209" t="s">
        <v>46</v>
      </c>
      <c r="U110" s="209" t="s">
        <v>46</v>
      </c>
      <c r="V110" s="209" t="s">
        <v>46</v>
      </c>
      <c r="W110" s="209" t="s">
        <v>6138</v>
      </c>
      <c r="X110" s="209">
        <v>1.0</v>
      </c>
      <c r="Y110" s="209">
        <v>1.0</v>
      </c>
      <c r="Z110" s="209">
        <v>0.0</v>
      </c>
      <c r="AA110" s="209">
        <v>0.0</v>
      </c>
      <c r="AB110" s="209">
        <v>0.0</v>
      </c>
      <c r="AC110" s="209">
        <v>0.0</v>
      </c>
      <c r="AD110" s="209">
        <v>0.0</v>
      </c>
      <c r="AE110" s="209">
        <v>0.0</v>
      </c>
      <c r="AF110" s="209">
        <v>0.0</v>
      </c>
      <c r="AG110" s="209">
        <v>0.0</v>
      </c>
      <c r="AH110" s="356"/>
      <c r="AI110" s="356"/>
      <c r="AJ110" s="209">
        <v>603.0</v>
      </c>
    </row>
    <row r="111">
      <c r="A111" s="209" t="s">
        <v>5786</v>
      </c>
      <c r="B111" s="209" t="s">
        <v>5381</v>
      </c>
      <c r="C111" s="210" t="s">
        <v>2271</v>
      </c>
      <c r="D111" s="209" t="s">
        <v>1537</v>
      </c>
      <c r="E111" s="209" t="s">
        <v>38</v>
      </c>
      <c r="F111" s="209" t="s">
        <v>38</v>
      </c>
      <c r="G111" s="209" t="s">
        <v>2216</v>
      </c>
      <c r="H111" s="209" t="str">
        <f t="shared" si="1"/>
        <v>Unknown, Unknown, Kapisa, Afghanistan</v>
      </c>
      <c r="I111" s="209" t="s">
        <v>5644</v>
      </c>
      <c r="J111" s="209"/>
      <c r="K111" s="209"/>
      <c r="L111" s="209" t="s">
        <v>5643</v>
      </c>
      <c r="M111" s="209" t="s">
        <v>5644</v>
      </c>
      <c r="N111" s="211" t="s">
        <v>5645</v>
      </c>
      <c r="O111" s="211" t="s">
        <v>5646</v>
      </c>
      <c r="P111" s="209" t="s">
        <v>44</v>
      </c>
      <c r="Q111" s="209">
        <v>0.0</v>
      </c>
      <c r="R111" s="209">
        <v>1.0</v>
      </c>
      <c r="S111" s="209">
        <v>1.0</v>
      </c>
      <c r="T111" s="209" t="s">
        <v>46</v>
      </c>
      <c r="U111" s="209" t="s">
        <v>46</v>
      </c>
      <c r="V111" s="209" t="s">
        <v>46</v>
      </c>
      <c r="W111" s="209" t="s">
        <v>6119</v>
      </c>
      <c r="X111" s="209">
        <v>1.0</v>
      </c>
      <c r="Y111" s="209">
        <v>1.0</v>
      </c>
      <c r="Z111" s="209">
        <v>0.0</v>
      </c>
      <c r="AA111" s="209">
        <v>0.0</v>
      </c>
      <c r="AB111" s="209">
        <v>0.0</v>
      </c>
      <c r="AC111" s="209">
        <v>0.0</v>
      </c>
      <c r="AD111" s="209">
        <v>0.0</v>
      </c>
      <c r="AE111" s="209">
        <v>0.0</v>
      </c>
      <c r="AF111" s="209">
        <v>0.0</v>
      </c>
      <c r="AG111" s="209">
        <v>0.0</v>
      </c>
      <c r="AH111" s="356"/>
      <c r="AI111" s="356"/>
      <c r="AJ111" s="209">
        <v>604.0</v>
      </c>
    </row>
    <row r="112">
      <c r="A112" s="209" t="s">
        <v>5787</v>
      </c>
      <c r="B112" s="209" t="s">
        <v>5381</v>
      </c>
      <c r="C112" s="210" t="s">
        <v>2271</v>
      </c>
      <c r="D112" s="209" t="s">
        <v>1537</v>
      </c>
      <c r="E112" s="209" t="s">
        <v>38</v>
      </c>
      <c r="F112" s="209" t="s">
        <v>38</v>
      </c>
      <c r="G112" s="209" t="s">
        <v>65</v>
      </c>
      <c r="H112" s="209" t="str">
        <f t="shared" si="1"/>
        <v>Unknown, Unknown, Kunar, Afghanistan</v>
      </c>
      <c r="I112" s="209" t="s">
        <v>160</v>
      </c>
      <c r="J112" s="209"/>
      <c r="K112" s="209"/>
      <c r="L112" s="209" t="s">
        <v>170</v>
      </c>
      <c r="M112" s="209" t="s">
        <v>160</v>
      </c>
      <c r="N112" s="211" t="s">
        <v>5628</v>
      </c>
      <c r="O112" s="211" t="s">
        <v>5397</v>
      </c>
      <c r="P112" s="209" t="s">
        <v>44</v>
      </c>
      <c r="Q112" s="209">
        <v>0.0</v>
      </c>
      <c r="R112" s="209">
        <v>1.0</v>
      </c>
      <c r="S112" s="209">
        <v>1.0</v>
      </c>
      <c r="T112" s="209" t="s">
        <v>46</v>
      </c>
      <c r="U112" s="209" t="s">
        <v>46</v>
      </c>
      <c r="V112" s="209" t="s">
        <v>46</v>
      </c>
      <c r="W112" s="209" t="s">
        <v>6178</v>
      </c>
      <c r="X112" s="209">
        <v>4.0</v>
      </c>
      <c r="Y112" s="209">
        <v>4.0</v>
      </c>
      <c r="Z112" s="209">
        <v>0.0</v>
      </c>
      <c r="AA112" s="209">
        <v>0.0</v>
      </c>
      <c r="AB112" s="209">
        <v>0.0</v>
      </c>
      <c r="AC112" s="209">
        <v>0.0</v>
      </c>
      <c r="AD112" s="209">
        <v>0.0</v>
      </c>
      <c r="AE112" s="209">
        <v>0.0</v>
      </c>
      <c r="AF112" s="209">
        <v>0.0</v>
      </c>
      <c r="AG112" s="209">
        <v>0.0</v>
      </c>
      <c r="AH112" s="356"/>
      <c r="AI112" s="356"/>
      <c r="AJ112" s="209">
        <v>605.0</v>
      </c>
    </row>
    <row r="113">
      <c r="A113" s="209" t="s">
        <v>5788</v>
      </c>
      <c r="B113" s="209" t="s">
        <v>5381</v>
      </c>
      <c r="C113" s="210" t="s">
        <v>2271</v>
      </c>
      <c r="D113" s="209" t="s">
        <v>1537</v>
      </c>
      <c r="E113" s="209" t="s">
        <v>38</v>
      </c>
      <c r="F113" s="209" t="s">
        <v>38</v>
      </c>
      <c r="G113" s="209" t="s">
        <v>71</v>
      </c>
      <c r="H113" s="209" t="str">
        <f t="shared" si="1"/>
        <v>Unknown, Unknown, Logar, Afghanistan</v>
      </c>
      <c r="I113" s="209" t="s">
        <v>72</v>
      </c>
      <c r="J113" s="209"/>
      <c r="K113" s="209"/>
      <c r="L113" s="209" t="s">
        <v>73</v>
      </c>
      <c r="M113" s="209" t="s">
        <v>72</v>
      </c>
      <c r="N113" s="211" t="s">
        <v>5662</v>
      </c>
      <c r="O113" s="211" t="s">
        <v>5406</v>
      </c>
      <c r="P113" s="209" t="s">
        <v>44</v>
      </c>
      <c r="Q113" s="209">
        <v>0.0</v>
      </c>
      <c r="R113" s="209">
        <v>1.0</v>
      </c>
      <c r="S113" s="209">
        <v>1.0</v>
      </c>
      <c r="T113" s="209" t="s">
        <v>46</v>
      </c>
      <c r="U113" s="209" t="s">
        <v>46</v>
      </c>
      <c r="V113" s="209" t="s">
        <v>46</v>
      </c>
      <c r="W113" s="209" t="s">
        <v>6122</v>
      </c>
      <c r="X113" s="209">
        <v>1.0</v>
      </c>
      <c r="Y113" s="209">
        <v>1.0</v>
      </c>
      <c r="Z113" s="209">
        <v>0.0</v>
      </c>
      <c r="AA113" s="209">
        <v>0.0</v>
      </c>
      <c r="AB113" s="209">
        <v>0.0</v>
      </c>
      <c r="AC113" s="209">
        <v>0.0</v>
      </c>
      <c r="AD113" s="209">
        <v>0.0</v>
      </c>
      <c r="AE113" s="209">
        <v>0.0</v>
      </c>
      <c r="AF113" s="209">
        <v>0.0</v>
      </c>
      <c r="AG113" s="209">
        <v>0.0</v>
      </c>
      <c r="AH113" s="356"/>
      <c r="AI113" s="356"/>
      <c r="AJ113" s="209">
        <v>606.0</v>
      </c>
    </row>
    <row r="114">
      <c r="A114" s="209" t="s">
        <v>5789</v>
      </c>
      <c r="B114" s="209" t="s">
        <v>5381</v>
      </c>
      <c r="C114" s="210" t="s">
        <v>2271</v>
      </c>
      <c r="D114" s="209" t="s">
        <v>1537</v>
      </c>
      <c r="E114" s="209" t="s">
        <v>38</v>
      </c>
      <c r="F114" s="209" t="s">
        <v>38</v>
      </c>
      <c r="G114" s="209" t="s">
        <v>182</v>
      </c>
      <c r="H114" s="209" t="str">
        <f t="shared" si="1"/>
        <v>Unknown, Unknown, Paktia, Afghanistan</v>
      </c>
      <c r="I114" s="209" t="s">
        <v>1472</v>
      </c>
      <c r="J114" s="209"/>
      <c r="K114" s="209"/>
      <c r="L114" s="209" t="s">
        <v>1679</v>
      </c>
      <c r="M114" s="209" t="s">
        <v>1472</v>
      </c>
      <c r="N114" s="211" t="s">
        <v>5665</v>
      </c>
      <c r="O114" s="211" t="s">
        <v>5534</v>
      </c>
      <c r="P114" s="209" t="s">
        <v>44</v>
      </c>
      <c r="Q114" s="209">
        <v>0.0</v>
      </c>
      <c r="R114" s="209">
        <v>1.0</v>
      </c>
      <c r="S114" s="209">
        <v>1.0</v>
      </c>
      <c r="T114" s="209" t="s">
        <v>46</v>
      </c>
      <c r="U114" s="209" t="s">
        <v>46</v>
      </c>
      <c r="V114" s="209" t="s">
        <v>46</v>
      </c>
      <c r="W114" s="209" t="s">
        <v>6119</v>
      </c>
      <c r="X114" s="209">
        <v>1.0</v>
      </c>
      <c r="Y114" s="209">
        <v>1.0</v>
      </c>
      <c r="Z114" s="209">
        <v>0.0</v>
      </c>
      <c r="AA114" s="209">
        <v>0.0</v>
      </c>
      <c r="AB114" s="209">
        <v>0.0</v>
      </c>
      <c r="AC114" s="209">
        <v>0.0</v>
      </c>
      <c r="AD114" s="209">
        <v>0.0</v>
      </c>
      <c r="AE114" s="209">
        <v>0.0</v>
      </c>
      <c r="AF114" s="209">
        <v>0.0</v>
      </c>
      <c r="AG114" s="209">
        <v>0.0</v>
      </c>
      <c r="AH114" s="356"/>
      <c r="AI114" s="356"/>
      <c r="AJ114" s="209">
        <v>607.0</v>
      </c>
    </row>
    <row r="115">
      <c r="A115" s="209" t="s">
        <v>5790</v>
      </c>
      <c r="B115" s="209" t="s">
        <v>5381</v>
      </c>
      <c r="C115" s="210" t="s">
        <v>5791</v>
      </c>
      <c r="D115" s="209" t="s">
        <v>1537</v>
      </c>
      <c r="E115" s="209" t="s">
        <v>38</v>
      </c>
      <c r="F115" s="209" t="s">
        <v>38</v>
      </c>
      <c r="G115" s="209" t="s">
        <v>182</v>
      </c>
      <c r="H115" s="209" t="str">
        <f t="shared" si="1"/>
        <v>Unknown, Unknown, Paktia, Afghanistan</v>
      </c>
      <c r="I115" s="209" t="s">
        <v>1472</v>
      </c>
      <c r="J115" s="209"/>
      <c r="K115" s="209"/>
      <c r="L115" s="209" t="s">
        <v>1679</v>
      </c>
      <c r="M115" s="209" t="s">
        <v>1472</v>
      </c>
      <c r="N115" s="211" t="s">
        <v>5665</v>
      </c>
      <c r="O115" s="211" t="s">
        <v>5534</v>
      </c>
      <c r="P115" s="209" t="s">
        <v>44</v>
      </c>
      <c r="Q115" s="209">
        <v>0.0</v>
      </c>
      <c r="R115" s="209">
        <v>1.0</v>
      </c>
      <c r="S115" s="209">
        <v>1.0</v>
      </c>
      <c r="T115" s="209" t="s">
        <v>46</v>
      </c>
      <c r="U115" s="209" t="s">
        <v>46</v>
      </c>
      <c r="V115" s="209" t="s">
        <v>46</v>
      </c>
      <c r="W115" s="209" t="s">
        <v>6119</v>
      </c>
      <c r="X115" s="209">
        <v>1.0</v>
      </c>
      <c r="Y115" s="209">
        <v>1.0</v>
      </c>
      <c r="Z115" s="209">
        <v>0.0</v>
      </c>
      <c r="AA115" s="209">
        <v>0.0</v>
      </c>
      <c r="AB115" s="209">
        <v>0.0</v>
      </c>
      <c r="AC115" s="209">
        <v>0.0</v>
      </c>
      <c r="AD115" s="209">
        <v>0.0</v>
      </c>
      <c r="AE115" s="209">
        <v>0.0</v>
      </c>
      <c r="AF115" s="209">
        <v>0.0</v>
      </c>
      <c r="AG115" s="209">
        <v>0.0</v>
      </c>
      <c r="AH115" s="356"/>
      <c r="AI115" s="356"/>
      <c r="AJ115" s="209">
        <v>608.0</v>
      </c>
    </row>
    <row r="116">
      <c r="A116" s="209" t="s">
        <v>5792</v>
      </c>
      <c r="B116" s="209" t="s">
        <v>5381</v>
      </c>
      <c r="C116" s="210" t="s">
        <v>5791</v>
      </c>
      <c r="D116" s="209" t="s">
        <v>1537</v>
      </c>
      <c r="E116" s="209" t="s">
        <v>38</v>
      </c>
      <c r="F116" s="209" t="s">
        <v>38</v>
      </c>
      <c r="G116" s="209" t="s">
        <v>111</v>
      </c>
      <c r="H116" s="209" t="str">
        <f t="shared" si="1"/>
        <v>Unknown, Unknown, Helmand, Afghanistan</v>
      </c>
      <c r="I116" s="209" t="s">
        <v>1223</v>
      </c>
      <c r="J116" s="209"/>
      <c r="K116" s="209"/>
      <c r="L116" s="209" t="s">
        <v>1273</v>
      </c>
      <c r="M116" s="209" t="s">
        <v>1223</v>
      </c>
      <c r="N116" s="211" t="s">
        <v>5619</v>
      </c>
      <c r="O116" s="211" t="s">
        <v>5457</v>
      </c>
      <c r="P116" s="209" t="s">
        <v>44</v>
      </c>
      <c r="Q116" s="209">
        <v>0.0</v>
      </c>
      <c r="R116" s="209">
        <v>1.0</v>
      </c>
      <c r="S116" s="209">
        <v>1.0</v>
      </c>
      <c r="T116" s="209" t="s">
        <v>46</v>
      </c>
      <c r="U116" s="209" t="s">
        <v>46</v>
      </c>
      <c r="V116" s="209" t="s">
        <v>46</v>
      </c>
      <c r="W116" s="209" t="s">
        <v>6179</v>
      </c>
      <c r="X116" s="209">
        <v>4.0</v>
      </c>
      <c r="Y116" s="209">
        <v>4.0</v>
      </c>
      <c r="Z116" s="209">
        <v>0.0</v>
      </c>
      <c r="AA116" s="209">
        <v>0.0</v>
      </c>
      <c r="AB116" s="209">
        <v>0.0</v>
      </c>
      <c r="AC116" s="209">
        <v>0.0</v>
      </c>
      <c r="AD116" s="209">
        <v>0.0</v>
      </c>
      <c r="AE116" s="209">
        <v>0.0</v>
      </c>
      <c r="AF116" s="209">
        <v>0.0</v>
      </c>
      <c r="AG116" s="209">
        <v>0.0</v>
      </c>
      <c r="AH116" s="356"/>
      <c r="AI116" s="356"/>
      <c r="AJ116" s="209">
        <v>609.0</v>
      </c>
    </row>
    <row r="117">
      <c r="A117" s="209" t="s">
        <v>5793</v>
      </c>
      <c r="B117" s="209" t="s">
        <v>5381</v>
      </c>
      <c r="C117" s="210" t="s">
        <v>5791</v>
      </c>
      <c r="D117" s="209" t="s">
        <v>1537</v>
      </c>
      <c r="E117" s="209" t="s">
        <v>38</v>
      </c>
      <c r="F117" s="209" t="s">
        <v>38</v>
      </c>
      <c r="G117" s="209" t="s">
        <v>541</v>
      </c>
      <c r="H117" s="209" t="str">
        <f t="shared" si="1"/>
        <v>Unknown, Unknown, Kandahar, Afghanistan</v>
      </c>
      <c r="I117" s="209" t="s">
        <v>1057</v>
      </c>
      <c r="J117" s="209"/>
      <c r="K117" s="209"/>
      <c r="L117" s="209" t="s">
        <v>2067</v>
      </c>
      <c r="M117" s="209" t="s">
        <v>1057</v>
      </c>
      <c r="N117" s="211" t="s">
        <v>5626</v>
      </c>
      <c r="O117" s="211" t="s">
        <v>5487</v>
      </c>
      <c r="P117" s="209" t="s">
        <v>44</v>
      </c>
      <c r="Q117" s="209">
        <v>0.0</v>
      </c>
      <c r="R117" s="209">
        <v>1.0</v>
      </c>
      <c r="S117" s="209">
        <v>1.0</v>
      </c>
      <c r="T117" s="209" t="s">
        <v>46</v>
      </c>
      <c r="U117" s="209" t="s">
        <v>46</v>
      </c>
      <c r="V117" s="209" t="s">
        <v>46</v>
      </c>
      <c r="W117" s="209" t="s">
        <v>6119</v>
      </c>
      <c r="X117" s="209">
        <v>2.0</v>
      </c>
      <c r="Y117" s="209">
        <v>2.0</v>
      </c>
      <c r="Z117" s="209">
        <v>0.0</v>
      </c>
      <c r="AA117" s="209">
        <v>0.0</v>
      </c>
      <c r="AB117" s="209">
        <v>0.0</v>
      </c>
      <c r="AC117" s="209">
        <v>0.0</v>
      </c>
      <c r="AD117" s="209">
        <v>0.0</v>
      </c>
      <c r="AE117" s="209">
        <v>0.0</v>
      </c>
      <c r="AF117" s="209">
        <v>0.0</v>
      </c>
      <c r="AG117" s="209">
        <v>0.0</v>
      </c>
      <c r="AH117" s="356"/>
      <c r="AI117" s="356"/>
      <c r="AJ117" s="209">
        <v>610.0</v>
      </c>
    </row>
    <row r="118">
      <c r="A118" s="209" t="s">
        <v>5794</v>
      </c>
      <c r="B118" s="209" t="s">
        <v>5381</v>
      </c>
      <c r="C118" s="210" t="s">
        <v>5795</v>
      </c>
      <c r="D118" s="209" t="s">
        <v>1537</v>
      </c>
      <c r="E118" s="209" t="s">
        <v>38</v>
      </c>
      <c r="F118" s="209" t="s">
        <v>38</v>
      </c>
      <c r="G118" s="209" t="s">
        <v>572</v>
      </c>
      <c r="H118" s="209" t="str">
        <f t="shared" si="1"/>
        <v>Unknown, Unknown, Kunduz, Afghanistan</v>
      </c>
      <c r="I118" s="209" t="s">
        <v>588</v>
      </c>
      <c r="J118" s="209"/>
      <c r="K118" s="209"/>
      <c r="L118" s="209" t="s">
        <v>1290</v>
      </c>
      <c r="M118" s="209" t="s">
        <v>588</v>
      </c>
      <c r="N118" s="211" t="s">
        <v>5630</v>
      </c>
      <c r="O118" s="211" t="s">
        <v>5548</v>
      </c>
      <c r="P118" s="209" t="s">
        <v>44</v>
      </c>
      <c r="Q118" s="209">
        <v>0.0</v>
      </c>
      <c r="R118" s="209">
        <v>1.0</v>
      </c>
      <c r="S118" s="209">
        <v>0.0</v>
      </c>
      <c r="T118" s="209" t="s">
        <v>46</v>
      </c>
      <c r="U118" s="209" t="s">
        <v>46</v>
      </c>
      <c r="V118" s="209" t="s">
        <v>46</v>
      </c>
      <c r="W118" s="209" t="s">
        <v>6177</v>
      </c>
      <c r="X118" s="209">
        <v>3.0</v>
      </c>
      <c r="Y118" s="209">
        <v>3.0</v>
      </c>
      <c r="Z118" s="209">
        <v>0.0</v>
      </c>
      <c r="AA118" s="209">
        <v>3.0</v>
      </c>
      <c r="AB118" s="209">
        <v>0.0</v>
      </c>
      <c r="AC118" s="209">
        <v>0.0</v>
      </c>
      <c r="AD118" s="209">
        <v>0.0</v>
      </c>
      <c r="AE118" s="209">
        <v>0.0</v>
      </c>
      <c r="AF118" s="209">
        <v>0.0</v>
      </c>
      <c r="AG118" s="209">
        <v>2.0</v>
      </c>
      <c r="AH118" s="356"/>
      <c r="AI118" s="356"/>
      <c r="AJ118" s="209">
        <v>611.0</v>
      </c>
    </row>
    <row r="119">
      <c r="A119" s="209" t="s">
        <v>5796</v>
      </c>
      <c r="B119" s="209" t="s">
        <v>5381</v>
      </c>
      <c r="C119" s="210" t="s">
        <v>5795</v>
      </c>
      <c r="D119" s="209" t="s">
        <v>1537</v>
      </c>
      <c r="E119" s="209" t="s">
        <v>38</v>
      </c>
      <c r="F119" s="209" t="s">
        <v>38</v>
      </c>
      <c r="G119" s="209" t="s">
        <v>2216</v>
      </c>
      <c r="H119" s="209" t="str">
        <f t="shared" si="1"/>
        <v>Unknown, Unknown, Kapisa, Afghanistan</v>
      </c>
      <c r="I119" s="209" t="s">
        <v>5644</v>
      </c>
      <c r="J119" s="209"/>
      <c r="K119" s="209"/>
      <c r="L119" s="209" t="s">
        <v>5643</v>
      </c>
      <c r="M119" s="209" t="s">
        <v>5644</v>
      </c>
      <c r="N119" s="211" t="s">
        <v>5645</v>
      </c>
      <c r="O119" s="211" t="s">
        <v>5646</v>
      </c>
      <c r="P119" s="209" t="s">
        <v>44</v>
      </c>
      <c r="Q119" s="209">
        <v>0.0</v>
      </c>
      <c r="R119" s="209">
        <v>1.0</v>
      </c>
      <c r="S119" s="209">
        <v>1.0</v>
      </c>
      <c r="T119" s="209" t="s">
        <v>46</v>
      </c>
      <c r="U119" s="209" t="s">
        <v>46</v>
      </c>
      <c r="V119" s="209" t="s">
        <v>46</v>
      </c>
      <c r="W119" s="209" t="s">
        <v>6180</v>
      </c>
      <c r="X119" s="209">
        <v>3.0</v>
      </c>
      <c r="Y119" s="209">
        <v>3.0</v>
      </c>
      <c r="Z119" s="209">
        <v>0.0</v>
      </c>
      <c r="AA119" s="209">
        <v>0.0</v>
      </c>
      <c r="AB119" s="209">
        <v>0.0</v>
      </c>
      <c r="AC119" s="209">
        <v>0.0</v>
      </c>
      <c r="AD119" s="209">
        <v>0.0</v>
      </c>
      <c r="AE119" s="209">
        <v>0.0</v>
      </c>
      <c r="AF119" s="209">
        <v>0.0</v>
      </c>
      <c r="AG119" s="209">
        <v>0.0</v>
      </c>
      <c r="AH119" s="356"/>
      <c r="AI119" s="356"/>
      <c r="AJ119" s="209">
        <v>612.0</v>
      </c>
    </row>
    <row r="120">
      <c r="A120" s="209" t="s">
        <v>5797</v>
      </c>
      <c r="B120" s="209" t="s">
        <v>5381</v>
      </c>
      <c r="C120" s="210" t="s">
        <v>5795</v>
      </c>
      <c r="D120" s="209" t="s">
        <v>1537</v>
      </c>
      <c r="E120" s="209" t="s">
        <v>38</v>
      </c>
      <c r="F120" s="209" t="s">
        <v>38</v>
      </c>
      <c r="G120" s="209" t="s">
        <v>79</v>
      </c>
      <c r="H120" s="209" t="str">
        <f t="shared" si="1"/>
        <v>Unknown, Unknown, Nangarhar, Afghanistan</v>
      </c>
      <c r="I120" s="209" t="s">
        <v>215</v>
      </c>
      <c r="J120" s="209"/>
      <c r="K120" s="209"/>
      <c r="L120" s="209" t="s">
        <v>616</v>
      </c>
      <c r="M120" s="209" t="s">
        <v>215</v>
      </c>
      <c r="N120" s="211" t="s">
        <v>5632</v>
      </c>
      <c r="O120" s="211" t="s">
        <v>5430</v>
      </c>
      <c r="P120" s="209" t="s">
        <v>44</v>
      </c>
      <c r="Q120" s="209">
        <v>0.0</v>
      </c>
      <c r="R120" s="209">
        <v>1.0</v>
      </c>
      <c r="S120" s="209">
        <v>1.0</v>
      </c>
      <c r="T120" s="209" t="s">
        <v>46</v>
      </c>
      <c r="U120" s="209" t="s">
        <v>46</v>
      </c>
      <c r="V120" s="209" t="s">
        <v>46</v>
      </c>
      <c r="W120" s="209" t="s">
        <v>6181</v>
      </c>
      <c r="X120" s="209">
        <v>1.0</v>
      </c>
      <c r="Y120" s="209">
        <v>1.0</v>
      </c>
      <c r="Z120" s="209">
        <v>0.0</v>
      </c>
      <c r="AA120" s="209">
        <v>0.0</v>
      </c>
      <c r="AB120" s="209">
        <v>0.0</v>
      </c>
      <c r="AC120" s="209">
        <v>0.0</v>
      </c>
      <c r="AD120" s="209">
        <v>0.0</v>
      </c>
      <c r="AE120" s="209">
        <v>0.0</v>
      </c>
      <c r="AF120" s="209">
        <v>0.0</v>
      </c>
      <c r="AG120" s="209">
        <v>0.0</v>
      </c>
      <c r="AH120" s="356"/>
      <c r="AI120" s="356"/>
      <c r="AJ120" s="209">
        <v>613.0</v>
      </c>
    </row>
    <row r="121">
      <c r="A121" s="209" t="s">
        <v>5798</v>
      </c>
      <c r="B121" s="209" t="s">
        <v>5381</v>
      </c>
      <c r="C121" s="210" t="s">
        <v>5795</v>
      </c>
      <c r="D121" s="209" t="s">
        <v>1537</v>
      </c>
      <c r="E121" s="209" t="s">
        <v>38</v>
      </c>
      <c r="F121" s="209" t="s">
        <v>38</v>
      </c>
      <c r="G121" s="209" t="s">
        <v>1320</v>
      </c>
      <c r="H121" s="209" t="str">
        <f t="shared" si="1"/>
        <v>Unknown, Unknown, Uruzgan, Afghanistan</v>
      </c>
      <c r="I121" s="209" t="s">
        <v>1335</v>
      </c>
      <c r="J121" s="209"/>
      <c r="K121" s="209"/>
      <c r="L121" s="209" t="s">
        <v>1336</v>
      </c>
      <c r="M121" s="209" t="s">
        <v>1335</v>
      </c>
      <c r="N121" s="211" t="s">
        <v>5649</v>
      </c>
      <c r="O121" s="211" t="s">
        <v>5609</v>
      </c>
      <c r="P121" s="209" t="s">
        <v>44</v>
      </c>
      <c r="Q121" s="209">
        <v>0.0</v>
      </c>
      <c r="R121" s="209">
        <v>1.0</v>
      </c>
      <c r="S121" s="209">
        <v>1.0</v>
      </c>
      <c r="T121" s="209" t="s">
        <v>46</v>
      </c>
      <c r="U121" s="209" t="s">
        <v>46</v>
      </c>
      <c r="V121" s="209" t="s">
        <v>46</v>
      </c>
      <c r="W121" s="209" t="s">
        <v>6182</v>
      </c>
      <c r="X121" s="209">
        <v>20.0</v>
      </c>
      <c r="Y121" s="209">
        <v>20.0</v>
      </c>
      <c r="Z121" s="209">
        <v>0.0</v>
      </c>
      <c r="AA121" s="209">
        <v>0.0</v>
      </c>
      <c r="AB121" s="209">
        <v>0.0</v>
      </c>
      <c r="AC121" s="209">
        <v>0.0</v>
      </c>
      <c r="AD121" s="209">
        <v>0.0</v>
      </c>
      <c r="AE121" s="209">
        <v>0.0</v>
      </c>
      <c r="AF121" s="209">
        <v>0.0</v>
      </c>
      <c r="AG121" s="209">
        <v>0.0</v>
      </c>
      <c r="AH121" s="356"/>
      <c r="AI121" s="356"/>
      <c r="AJ121" s="209">
        <v>614.0</v>
      </c>
    </row>
    <row r="122">
      <c r="A122" s="209" t="s">
        <v>5801</v>
      </c>
      <c r="B122" s="209" t="s">
        <v>5381</v>
      </c>
      <c r="C122" s="210" t="s">
        <v>5800</v>
      </c>
      <c r="D122" s="209" t="s">
        <v>1537</v>
      </c>
      <c r="E122" s="209" t="s">
        <v>38</v>
      </c>
      <c r="F122" s="209" t="s">
        <v>38</v>
      </c>
      <c r="G122" s="209" t="s">
        <v>2216</v>
      </c>
      <c r="H122" s="209" t="str">
        <f t="shared" si="1"/>
        <v>Unknown, Unknown, Kapisa, Afghanistan</v>
      </c>
      <c r="I122" s="209" t="s">
        <v>5644</v>
      </c>
      <c r="J122" s="209"/>
      <c r="K122" s="209"/>
      <c r="L122" s="209" t="s">
        <v>5643</v>
      </c>
      <c r="M122" s="209" t="s">
        <v>5644</v>
      </c>
      <c r="N122" s="211" t="s">
        <v>5645</v>
      </c>
      <c r="O122" s="211" t="s">
        <v>5646</v>
      </c>
      <c r="P122" s="209" t="s">
        <v>44</v>
      </c>
      <c r="Q122" s="209">
        <v>0.0</v>
      </c>
      <c r="R122" s="209">
        <v>1.0</v>
      </c>
      <c r="S122" s="209">
        <v>1.0</v>
      </c>
      <c r="T122" s="209" t="s">
        <v>46</v>
      </c>
      <c r="U122" s="209" t="s">
        <v>46</v>
      </c>
      <c r="V122" s="209" t="s">
        <v>46</v>
      </c>
      <c r="W122" s="209" t="s">
        <v>6183</v>
      </c>
      <c r="X122" s="209">
        <v>1.0</v>
      </c>
      <c r="Y122" s="209">
        <v>1.0</v>
      </c>
      <c r="Z122" s="209">
        <v>0.0</v>
      </c>
      <c r="AA122" s="209">
        <v>0.0</v>
      </c>
      <c r="AB122" s="209">
        <v>0.0</v>
      </c>
      <c r="AC122" s="209">
        <v>0.0</v>
      </c>
      <c r="AD122" s="209">
        <v>0.0</v>
      </c>
      <c r="AE122" s="209">
        <v>0.0</v>
      </c>
      <c r="AF122" s="209">
        <v>0.0</v>
      </c>
      <c r="AG122" s="209">
        <v>0.0</v>
      </c>
      <c r="AH122" s="356"/>
      <c r="AI122" s="356"/>
      <c r="AJ122" s="209">
        <v>615.0</v>
      </c>
    </row>
    <row r="123">
      <c r="A123" s="209" t="s">
        <v>5799</v>
      </c>
      <c r="B123" s="209" t="s">
        <v>5381</v>
      </c>
      <c r="C123" s="360">
        <v>43369.0</v>
      </c>
      <c r="D123" s="209" t="s">
        <v>1537</v>
      </c>
      <c r="E123" s="209" t="s">
        <v>38</v>
      </c>
      <c r="F123" s="209" t="s">
        <v>38</v>
      </c>
      <c r="G123" s="209" t="s">
        <v>572</v>
      </c>
      <c r="H123" s="209" t="str">
        <f t="shared" si="1"/>
        <v>Unknown, Unknown, Kunduz, Afghanistan</v>
      </c>
      <c r="I123" s="209" t="s">
        <v>588</v>
      </c>
      <c r="J123" s="209"/>
      <c r="K123" s="209"/>
      <c r="L123" s="209" t="s">
        <v>1290</v>
      </c>
      <c r="M123" s="209" t="s">
        <v>588</v>
      </c>
      <c r="N123" s="211" t="s">
        <v>5630</v>
      </c>
      <c r="O123" s="211" t="s">
        <v>5548</v>
      </c>
      <c r="P123" s="209" t="s">
        <v>44</v>
      </c>
      <c r="Q123" s="209">
        <v>0.0</v>
      </c>
      <c r="R123" s="209">
        <v>1.0</v>
      </c>
      <c r="S123" s="209">
        <v>1.0</v>
      </c>
      <c r="T123" s="209" t="s">
        <v>46</v>
      </c>
      <c r="U123" s="209" t="s">
        <v>46</v>
      </c>
      <c r="V123" s="209" t="s">
        <v>46</v>
      </c>
      <c r="W123" s="209" t="s">
        <v>6184</v>
      </c>
      <c r="X123" s="209">
        <v>2.0</v>
      </c>
      <c r="Y123" s="209">
        <v>2.0</v>
      </c>
      <c r="Z123" s="209">
        <v>0.0</v>
      </c>
      <c r="AA123" s="209">
        <v>0.0</v>
      </c>
      <c r="AB123" s="209">
        <v>0.0</v>
      </c>
      <c r="AC123" s="209">
        <v>0.0</v>
      </c>
      <c r="AD123" s="209">
        <v>0.0</v>
      </c>
      <c r="AE123" s="209">
        <v>0.0</v>
      </c>
      <c r="AF123" s="209">
        <v>0.0</v>
      </c>
      <c r="AG123" s="209">
        <v>0.0</v>
      </c>
      <c r="AH123" s="356"/>
      <c r="AI123" s="356"/>
      <c r="AJ123" s="209">
        <v>616.0</v>
      </c>
    </row>
    <row r="124">
      <c r="A124" s="209" t="s">
        <v>5803</v>
      </c>
      <c r="B124" s="209" t="s">
        <v>5381</v>
      </c>
      <c r="C124" s="360">
        <v>43370.0</v>
      </c>
      <c r="D124" s="209" t="s">
        <v>1537</v>
      </c>
      <c r="E124" s="209" t="s">
        <v>38</v>
      </c>
      <c r="F124" s="209" t="s">
        <v>38</v>
      </c>
      <c r="G124" s="209" t="s">
        <v>1320</v>
      </c>
      <c r="H124" s="209" t="str">
        <f t="shared" si="1"/>
        <v>Unknown, Unknown, Uruzgan, Afghanistan</v>
      </c>
      <c r="I124" s="209" t="s">
        <v>1335</v>
      </c>
      <c r="J124" s="209"/>
      <c r="K124" s="209"/>
      <c r="L124" s="209" t="s">
        <v>1336</v>
      </c>
      <c r="M124" s="209" t="s">
        <v>1335</v>
      </c>
      <c r="N124" s="211" t="s">
        <v>5649</v>
      </c>
      <c r="O124" s="211" t="s">
        <v>5609</v>
      </c>
      <c r="P124" s="209" t="s">
        <v>44</v>
      </c>
      <c r="Q124" s="209">
        <v>0.0</v>
      </c>
      <c r="R124" s="209">
        <v>1.0</v>
      </c>
      <c r="S124" s="209">
        <v>1.0</v>
      </c>
      <c r="T124" s="209" t="s">
        <v>46</v>
      </c>
      <c r="U124" s="209" t="s">
        <v>46</v>
      </c>
      <c r="V124" s="209" t="s">
        <v>46</v>
      </c>
      <c r="W124" s="209" t="s">
        <v>6185</v>
      </c>
      <c r="X124" s="209">
        <v>1.0</v>
      </c>
      <c r="Y124" s="209">
        <v>1.0</v>
      </c>
      <c r="Z124" s="209">
        <v>0.0</v>
      </c>
      <c r="AA124" s="209">
        <v>0.0</v>
      </c>
      <c r="AB124" s="209">
        <v>0.0</v>
      </c>
      <c r="AC124" s="209">
        <v>0.0</v>
      </c>
      <c r="AD124" s="209">
        <v>0.0</v>
      </c>
      <c r="AE124" s="209">
        <v>0.0</v>
      </c>
      <c r="AF124" s="209">
        <v>0.0</v>
      </c>
      <c r="AG124" s="209">
        <v>0.0</v>
      </c>
      <c r="AH124" s="356"/>
      <c r="AI124" s="356"/>
      <c r="AJ124" s="209">
        <v>617.0</v>
      </c>
    </row>
    <row r="125">
      <c r="A125" s="209" t="s">
        <v>5804</v>
      </c>
      <c r="B125" s="209" t="s">
        <v>5381</v>
      </c>
      <c r="C125" s="210" t="s">
        <v>2276</v>
      </c>
      <c r="D125" s="209" t="s">
        <v>1537</v>
      </c>
      <c r="E125" s="209" t="s">
        <v>38</v>
      </c>
      <c r="F125" s="209" t="s">
        <v>38</v>
      </c>
      <c r="G125" s="209" t="s">
        <v>2106</v>
      </c>
      <c r="H125" s="209" t="str">
        <f t="shared" si="1"/>
        <v>Unknown, Unknown, Faryab, Afghanistan</v>
      </c>
      <c r="I125" s="209" t="s">
        <v>2107</v>
      </c>
      <c r="J125" s="209"/>
      <c r="K125" s="209"/>
      <c r="L125" s="209" t="s">
        <v>5805</v>
      </c>
      <c r="M125" s="209" t="s">
        <v>2107</v>
      </c>
      <c r="N125" s="211" t="s">
        <v>5806</v>
      </c>
      <c r="O125" s="211" t="s">
        <v>5510</v>
      </c>
      <c r="P125" s="209" t="s">
        <v>44</v>
      </c>
      <c r="Q125" s="209">
        <v>0.0</v>
      </c>
      <c r="R125" s="209">
        <v>1.0</v>
      </c>
      <c r="S125" s="209">
        <v>1.0</v>
      </c>
      <c r="T125" s="209" t="s">
        <v>46</v>
      </c>
      <c r="U125" s="209" t="s">
        <v>46</v>
      </c>
      <c r="V125" s="209" t="s">
        <v>46</v>
      </c>
      <c r="W125" s="209" t="s">
        <v>6119</v>
      </c>
      <c r="X125" s="209">
        <v>1.0</v>
      </c>
      <c r="Y125" s="209">
        <v>1.0</v>
      </c>
      <c r="Z125" s="209">
        <v>0.0</v>
      </c>
      <c r="AA125" s="209">
        <v>0.0</v>
      </c>
      <c r="AB125" s="209">
        <v>0.0</v>
      </c>
      <c r="AC125" s="209">
        <v>0.0</v>
      </c>
      <c r="AD125" s="209">
        <v>0.0</v>
      </c>
      <c r="AE125" s="209">
        <v>0.0</v>
      </c>
      <c r="AF125" s="209">
        <v>0.0</v>
      </c>
      <c r="AG125" s="209">
        <v>0.0</v>
      </c>
      <c r="AH125" s="356"/>
      <c r="AI125" s="356"/>
      <c r="AJ125" s="209">
        <v>618.0</v>
      </c>
    </row>
    <row r="126">
      <c r="A126" s="209" t="s">
        <v>5807</v>
      </c>
      <c r="B126" s="209" t="s">
        <v>5381</v>
      </c>
      <c r="C126" s="210" t="s">
        <v>2276</v>
      </c>
      <c r="D126" s="209" t="s">
        <v>1537</v>
      </c>
      <c r="E126" s="209" t="s">
        <v>38</v>
      </c>
      <c r="F126" s="209" t="s">
        <v>38</v>
      </c>
      <c r="G126" s="209" t="s">
        <v>723</v>
      </c>
      <c r="H126" s="209" t="str">
        <f t="shared" si="1"/>
        <v>Unknown, Unknown, Ghazni, Afghanistan</v>
      </c>
      <c r="I126" s="209" t="s">
        <v>2225</v>
      </c>
      <c r="J126" s="209"/>
      <c r="K126" s="209"/>
      <c r="L126" s="209" t="s">
        <v>1625</v>
      </c>
      <c r="M126" s="209" t="s">
        <v>2225</v>
      </c>
      <c r="N126" s="211" t="s">
        <v>5639</v>
      </c>
      <c r="O126" s="211" t="s">
        <v>5601</v>
      </c>
      <c r="P126" s="209" t="s">
        <v>44</v>
      </c>
      <c r="Q126" s="209">
        <v>0.0</v>
      </c>
      <c r="R126" s="209">
        <v>1.0</v>
      </c>
      <c r="S126" s="209">
        <v>1.0</v>
      </c>
      <c r="T126" s="209" t="s">
        <v>46</v>
      </c>
      <c r="U126" s="209" t="s">
        <v>46</v>
      </c>
      <c r="V126" s="209" t="s">
        <v>46</v>
      </c>
      <c r="W126" s="209" t="s">
        <v>6119</v>
      </c>
      <c r="X126" s="209">
        <v>1.0</v>
      </c>
      <c r="Y126" s="209">
        <v>1.0</v>
      </c>
      <c r="Z126" s="209">
        <v>0.0</v>
      </c>
      <c r="AA126" s="209">
        <v>0.0</v>
      </c>
      <c r="AB126" s="209">
        <v>0.0</v>
      </c>
      <c r="AC126" s="209">
        <v>0.0</v>
      </c>
      <c r="AD126" s="209">
        <v>0.0</v>
      </c>
      <c r="AE126" s="209">
        <v>0.0</v>
      </c>
      <c r="AF126" s="209">
        <v>0.0</v>
      </c>
      <c r="AG126" s="209">
        <v>0.0</v>
      </c>
      <c r="AH126" s="356"/>
      <c r="AI126" s="356"/>
      <c r="AJ126" s="209">
        <v>619.0</v>
      </c>
    </row>
    <row r="127">
      <c r="A127" s="209" t="s">
        <v>5808</v>
      </c>
      <c r="B127" s="209" t="s">
        <v>5381</v>
      </c>
      <c r="C127" s="210" t="s">
        <v>2276</v>
      </c>
      <c r="D127" s="209" t="s">
        <v>1537</v>
      </c>
      <c r="E127" s="209" t="s">
        <v>38</v>
      </c>
      <c r="F127" s="209" t="s">
        <v>38</v>
      </c>
      <c r="G127" s="209" t="s">
        <v>111</v>
      </c>
      <c r="H127" s="209" t="str">
        <f t="shared" si="1"/>
        <v>Unknown, Unknown, Helmand, Afghanistan</v>
      </c>
      <c r="I127" s="209" t="s">
        <v>1223</v>
      </c>
      <c r="J127" s="209"/>
      <c r="K127" s="209"/>
      <c r="L127" s="209" t="s">
        <v>1273</v>
      </c>
      <c r="M127" s="209" t="s">
        <v>1223</v>
      </c>
      <c r="N127" s="211" t="s">
        <v>5619</v>
      </c>
      <c r="O127" s="211" t="s">
        <v>5457</v>
      </c>
      <c r="P127" s="209" t="s">
        <v>44</v>
      </c>
      <c r="Q127" s="209">
        <v>0.0</v>
      </c>
      <c r="R127" s="209">
        <v>1.0</v>
      </c>
      <c r="S127" s="209">
        <v>1.0</v>
      </c>
      <c r="T127" s="209" t="s">
        <v>46</v>
      </c>
      <c r="U127" s="209" t="s">
        <v>46</v>
      </c>
      <c r="V127" s="209" t="s">
        <v>46</v>
      </c>
      <c r="W127" s="358" t="s">
        <v>6186</v>
      </c>
      <c r="X127" s="209">
        <v>6.0</v>
      </c>
      <c r="Y127" s="209">
        <v>6.0</v>
      </c>
      <c r="Z127" s="209">
        <v>0.0</v>
      </c>
      <c r="AA127" s="209">
        <v>0.0</v>
      </c>
      <c r="AB127" s="209">
        <v>0.0</v>
      </c>
      <c r="AC127" s="209">
        <v>0.0</v>
      </c>
      <c r="AD127" s="209">
        <v>0.0</v>
      </c>
      <c r="AE127" s="209">
        <v>0.0</v>
      </c>
      <c r="AF127" s="209">
        <v>0.0</v>
      </c>
      <c r="AG127" s="209">
        <v>0.0</v>
      </c>
      <c r="AH127" s="356"/>
      <c r="AI127" s="356"/>
      <c r="AJ127" s="209">
        <v>620.0</v>
      </c>
    </row>
    <row r="128">
      <c r="A128" s="209" t="s">
        <v>5809</v>
      </c>
      <c r="B128" s="209" t="s">
        <v>5381</v>
      </c>
      <c r="C128" s="210" t="s">
        <v>2276</v>
      </c>
      <c r="D128" s="209" t="s">
        <v>1537</v>
      </c>
      <c r="E128" s="209" t="s">
        <v>38</v>
      </c>
      <c r="F128" s="209" t="s">
        <v>38</v>
      </c>
      <c r="G128" s="209" t="s">
        <v>541</v>
      </c>
      <c r="H128" s="209" t="str">
        <f t="shared" si="1"/>
        <v>Unknown, Unknown, Kandahar, Afghanistan</v>
      </c>
      <c r="I128" s="209" t="s">
        <v>1057</v>
      </c>
      <c r="J128" s="209"/>
      <c r="K128" s="209"/>
      <c r="L128" s="209" t="s">
        <v>2067</v>
      </c>
      <c r="M128" s="209" t="s">
        <v>1057</v>
      </c>
      <c r="N128" s="211" t="s">
        <v>5626</v>
      </c>
      <c r="O128" s="211" t="s">
        <v>5487</v>
      </c>
      <c r="P128" s="209" t="s">
        <v>44</v>
      </c>
      <c r="Q128" s="209">
        <v>0.0</v>
      </c>
      <c r="R128" s="209">
        <v>1.0</v>
      </c>
      <c r="S128" s="209">
        <v>1.0</v>
      </c>
      <c r="T128" s="209" t="s">
        <v>46</v>
      </c>
      <c r="U128" s="209" t="s">
        <v>46</v>
      </c>
      <c r="V128" s="209" t="s">
        <v>46</v>
      </c>
      <c r="W128" s="209" t="s">
        <v>6187</v>
      </c>
      <c r="X128" s="209">
        <v>1.0</v>
      </c>
      <c r="Y128" s="209">
        <v>1.0</v>
      </c>
      <c r="Z128" s="209">
        <v>0.0</v>
      </c>
      <c r="AA128" s="209">
        <v>0.0</v>
      </c>
      <c r="AB128" s="209">
        <v>0.0</v>
      </c>
      <c r="AC128" s="209">
        <v>0.0</v>
      </c>
      <c r="AD128" s="209">
        <v>0.0</v>
      </c>
      <c r="AE128" s="209">
        <v>0.0</v>
      </c>
      <c r="AF128" s="209">
        <v>0.0</v>
      </c>
      <c r="AG128" s="209">
        <v>0.0</v>
      </c>
      <c r="AH128" s="356"/>
      <c r="AI128" s="356"/>
      <c r="AJ128" s="209">
        <v>621.0</v>
      </c>
    </row>
    <row r="129">
      <c r="A129" s="209" t="s">
        <v>5810</v>
      </c>
      <c r="B129" s="209" t="s">
        <v>5381</v>
      </c>
      <c r="C129" s="210" t="s">
        <v>2276</v>
      </c>
      <c r="D129" s="209" t="s">
        <v>1537</v>
      </c>
      <c r="E129" s="209" t="s">
        <v>38</v>
      </c>
      <c r="F129" s="209" t="s">
        <v>38</v>
      </c>
      <c r="G129" s="209" t="s">
        <v>572</v>
      </c>
      <c r="H129" s="209" t="str">
        <f t="shared" si="1"/>
        <v>Unknown, Unknown, Kunduz, Afghanistan</v>
      </c>
      <c r="I129" s="209" t="s">
        <v>588</v>
      </c>
      <c r="J129" s="209"/>
      <c r="K129" s="209"/>
      <c r="L129" s="209" t="s">
        <v>1290</v>
      </c>
      <c r="M129" s="209" t="s">
        <v>588</v>
      </c>
      <c r="N129" s="211" t="s">
        <v>5630</v>
      </c>
      <c r="O129" s="211" t="s">
        <v>5548</v>
      </c>
      <c r="P129" s="209" t="s">
        <v>44</v>
      </c>
      <c r="Q129" s="209">
        <v>0.0</v>
      </c>
      <c r="R129" s="209">
        <v>1.0</v>
      </c>
      <c r="S129" s="209">
        <v>1.0</v>
      </c>
      <c r="T129" s="209" t="s">
        <v>46</v>
      </c>
      <c r="U129" s="209" t="s">
        <v>46</v>
      </c>
      <c r="V129" s="209" t="s">
        <v>46</v>
      </c>
      <c r="W129" s="209" t="s">
        <v>6188</v>
      </c>
      <c r="X129" s="209">
        <v>5.0</v>
      </c>
      <c r="Y129" s="209">
        <v>5.0</v>
      </c>
      <c r="Z129" s="209">
        <v>0.0</v>
      </c>
      <c r="AA129" s="209">
        <v>0.0</v>
      </c>
      <c r="AB129" s="209">
        <v>0.0</v>
      </c>
      <c r="AC129" s="209">
        <v>0.0</v>
      </c>
      <c r="AD129" s="209">
        <v>0.0</v>
      </c>
      <c r="AE129" s="209">
        <v>0.0</v>
      </c>
      <c r="AF129" s="209">
        <v>0.0</v>
      </c>
      <c r="AG129" s="209">
        <v>0.0</v>
      </c>
      <c r="AH129" s="356"/>
      <c r="AI129" s="356"/>
      <c r="AJ129" s="209">
        <v>622.0</v>
      </c>
    </row>
    <row r="130">
      <c r="A130" s="209" t="s">
        <v>5811</v>
      </c>
      <c r="B130" s="209" t="s">
        <v>5381</v>
      </c>
      <c r="C130" s="210" t="s">
        <v>2276</v>
      </c>
      <c r="D130" s="209" t="s">
        <v>1537</v>
      </c>
      <c r="E130" s="209" t="s">
        <v>38</v>
      </c>
      <c r="F130" s="209" t="s">
        <v>38</v>
      </c>
      <c r="G130" s="209" t="s">
        <v>750</v>
      </c>
      <c r="H130" s="209" t="str">
        <f t="shared" si="1"/>
        <v>Unknown, Unknown, Laghman, Afghanistan</v>
      </c>
      <c r="I130" s="209" t="s">
        <v>1766</v>
      </c>
      <c r="J130" s="209"/>
      <c r="K130" s="209"/>
      <c r="L130" s="209" t="s">
        <v>5659</v>
      </c>
      <c r="M130" s="209" t="s">
        <v>1766</v>
      </c>
      <c r="N130" s="211" t="s">
        <v>5660</v>
      </c>
      <c r="O130" s="211" t="s">
        <v>5585</v>
      </c>
      <c r="P130" s="209" t="s">
        <v>44</v>
      </c>
      <c r="Q130" s="209">
        <v>0.0</v>
      </c>
      <c r="R130" s="209">
        <v>1.0</v>
      </c>
      <c r="S130" s="209">
        <v>1.0</v>
      </c>
      <c r="T130" s="209" t="s">
        <v>46</v>
      </c>
      <c r="U130" s="209" t="s">
        <v>46</v>
      </c>
      <c r="V130" s="209" t="s">
        <v>46</v>
      </c>
      <c r="W130" s="209" t="s">
        <v>6189</v>
      </c>
      <c r="X130" s="209">
        <v>2.0</v>
      </c>
      <c r="Y130" s="209">
        <v>2.0</v>
      </c>
      <c r="Z130" s="209">
        <v>0.0</v>
      </c>
      <c r="AA130" s="209">
        <v>0.0</v>
      </c>
      <c r="AB130" s="209">
        <v>0.0</v>
      </c>
      <c r="AC130" s="209">
        <v>0.0</v>
      </c>
      <c r="AD130" s="209">
        <v>0.0</v>
      </c>
      <c r="AE130" s="209">
        <v>0.0</v>
      </c>
      <c r="AF130" s="209">
        <v>0.0</v>
      </c>
      <c r="AG130" s="209">
        <v>0.0</v>
      </c>
      <c r="AH130" s="356"/>
      <c r="AI130" s="356"/>
      <c r="AJ130" s="209">
        <v>623.0</v>
      </c>
    </row>
    <row r="131">
      <c r="A131" s="209" t="s">
        <v>5812</v>
      </c>
      <c r="B131" s="209" t="s">
        <v>5381</v>
      </c>
      <c r="C131" s="210" t="s">
        <v>2276</v>
      </c>
      <c r="D131" s="209" t="s">
        <v>1537</v>
      </c>
      <c r="E131" s="209" t="s">
        <v>38</v>
      </c>
      <c r="F131" s="209" t="s">
        <v>38</v>
      </c>
      <c r="G131" s="209" t="s">
        <v>1320</v>
      </c>
      <c r="H131" s="209" t="str">
        <f t="shared" si="1"/>
        <v>Unknown, Unknown, Uruzgan, Afghanistan</v>
      </c>
      <c r="I131" s="209" t="s">
        <v>1335</v>
      </c>
      <c r="J131" s="209"/>
      <c r="K131" s="209"/>
      <c r="L131" s="209" t="s">
        <v>1336</v>
      </c>
      <c r="M131" s="209" t="s">
        <v>1335</v>
      </c>
      <c r="N131" s="211" t="s">
        <v>5649</v>
      </c>
      <c r="O131" s="211" t="s">
        <v>5609</v>
      </c>
      <c r="P131" s="209" t="s">
        <v>44</v>
      </c>
      <c r="Q131" s="209">
        <v>0.0</v>
      </c>
      <c r="R131" s="209">
        <v>1.0</v>
      </c>
      <c r="S131" s="209">
        <v>1.0</v>
      </c>
      <c r="T131" s="209" t="s">
        <v>46</v>
      </c>
      <c r="U131" s="209" t="s">
        <v>46</v>
      </c>
      <c r="V131" s="209" t="s">
        <v>46</v>
      </c>
      <c r="W131" s="209" t="s">
        <v>6119</v>
      </c>
      <c r="X131" s="209">
        <v>1.0</v>
      </c>
      <c r="Y131" s="209">
        <v>1.0</v>
      </c>
      <c r="Z131" s="209">
        <v>0.0</v>
      </c>
      <c r="AA131" s="209">
        <v>0.0</v>
      </c>
      <c r="AB131" s="209">
        <v>0.0</v>
      </c>
      <c r="AC131" s="209">
        <v>0.0</v>
      </c>
      <c r="AD131" s="209">
        <v>0.0</v>
      </c>
      <c r="AE131" s="209">
        <v>0.0</v>
      </c>
      <c r="AF131" s="209">
        <v>0.0</v>
      </c>
      <c r="AG131" s="209">
        <v>0.0</v>
      </c>
      <c r="AH131" s="356"/>
      <c r="AI131" s="356"/>
      <c r="AJ131" s="209">
        <v>624.0</v>
      </c>
    </row>
    <row r="132">
      <c r="A132" s="209" t="s">
        <v>5814</v>
      </c>
      <c r="B132" s="209" t="s">
        <v>5381</v>
      </c>
      <c r="C132" s="210" t="s">
        <v>3624</v>
      </c>
      <c r="D132" s="209" t="s">
        <v>1537</v>
      </c>
      <c r="E132" s="209" t="s">
        <v>38</v>
      </c>
      <c r="F132" s="209" t="s">
        <v>38</v>
      </c>
      <c r="G132" s="209" t="s">
        <v>111</v>
      </c>
      <c r="H132" s="209" t="str">
        <f t="shared" si="1"/>
        <v>Unknown, Unknown, Helmand, Afghanistan</v>
      </c>
      <c r="I132" s="209" t="s">
        <v>1223</v>
      </c>
      <c r="J132" s="209"/>
      <c r="K132" s="209"/>
      <c r="L132" s="209" t="s">
        <v>1273</v>
      </c>
      <c r="M132" s="209" t="s">
        <v>1223</v>
      </c>
      <c r="N132" s="211" t="s">
        <v>5619</v>
      </c>
      <c r="O132" s="211" t="s">
        <v>5457</v>
      </c>
      <c r="P132" s="209" t="s">
        <v>44</v>
      </c>
      <c r="Q132" s="209">
        <v>0.0</v>
      </c>
      <c r="R132" s="209">
        <v>1.0</v>
      </c>
      <c r="S132" s="209">
        <v>1.0</v>
      </c>
      <c r="T132" s="209" t="s">
        <v>46</v>
      </c>
      <c r="U132" s="209" t="s">
        <v>46</v>
      </c>
      <c r="V132" s="209" t="s">
        <v>46</v>
      </c>
      <c r="W132" s="209" t="s">
        <v>6119</v>
      </c>
      <c r="X132" s="209">
        <v>4.0</v>
      </c>
      <c r="Y132" s="209">
        <v>4.0</v>
      </c>
      <c r="Z132" s="209">
        <v>0.0</v>
      </c>
      <c r="AA132" s="209">
        <v>0.0</v>
      </c>
      <c r="AB132" s="209">
        <v>0.0</v>
      </c>
      <c r="AC132" s="209">
        <v>0.0</v>
      </c>
      <c r="AD132" s="209">
        <v>0.0</v>
      </c>
      <c r="AE132" s="209">
        <v>0.0</v>
      </c>
      <c r="AF132" s="209">
        <v>0.0</v>
      </c>
      <c r="AG132" s="209">
        <v>0.0</v>
      </c>
      <c r="AH132" s="356"/>
      <c r="AI132" s="356"/>
      <c r="AJ132" s="209">
        <v>625.0</v>
      </c>
    </row>
    <row r="133">
      <c r="A133" s="209" t="s">
        <v>5815</v>
      </c>
      <c r="B133" s="209" t="s">
        <v>5381</v>
      </c>
      <c r="C133" s="210" t="s">
        <v>3624</v>
      </c>
      <c r="D133" s="209" t="s">
        <v>1537</v>
      </c>
      <c r="E133" s="209" t="s">
        <v>38</v>
      </c>
      <c r="F133" s="209" t="s">
        <v>38</v>
      </c>
      <c r="G133" s="209" t="s">
        <v>40</v>
      </c>
      <c r="H133" s="209" t="str">
        <f t="shared" si="1"/>
        <v>Unknown, Unknown, Khost, Afghanistan</v>
      </c>
      <c r="I133" s="209" t="s">
        <v>683</v>
      </c>
      <c r="J133" s="209"/>
      <c r="K133" s="209"/>
      <c r="L133" s="209" t="s">
        <v>1560</v>
      </c>
      <c r="M133" s="209" t="s">
        <v>683</v>
      </c>
      <c r="N133" s="211" t="s">
        <v>5656</v>
      </c>
      <c r="O133" s="211" t="s">
        <v>5456</v>
      </c>
      <c r="P133" s="209" t="s">
        <v>44</v>
      </c>
      <c r="Q133" s="209">
        <v>0.0</v>
      </c>
      <c r="R133" s="209">
        <v>1.0</v>
      </c>
      <c r="S133" s="209">
        <v>1.0</v>
      </c>
      <c r="T133" s="209" t="s">
        <v>46</v>
      </c>
      <c r="U133" s="209" t="s">
        <v>46</v>
      </c>
      <c r="V133" s="209" t="s">
        <v>46</v>
      </c>
      <c r="W133" s="209" t="s">
        <v>6119</v>
      </c>
      <c r="X133" s="209">
        <v>6.0</v>
      </c>
      <c r="Y133" s="209">
        <v>6.0</v>
      </c>
      <c r="Z133" s="209">
        <v>0.0</v>
      </c>
      <c r="AA133" s="209">
        <v>0.0</v>
      </c>
      <c r="AB133" s="209">
        <v>0.0</v>
      </c>
      <c r="AC133" s="209">
        <v>0.0</v>
      </c>
      <c r="AD133" s="209">
        <v>0.0</v>
      </c>
      <c r="AE133" s="209">
        <v>0.0</v>
      </c>
      <c r="AF133" s="209">
        <v>0.0</v>
      </c>
      <c r="AG133" s="209">
        <v>0.0</v>
      </c>
      <c r="AH133" s="356"/>
      <c r="AI133" s="356"/>
      <c r="AJ133" s="209">
        <v>626.0</v>
      </c>
    </row>
    <row r="134">
      <c r="A134" s="209" t="s">
        <v>5816</v>
      </c>
      <c r="B134" s="209" t="s">
        <v>5381</v>
      </c>
      <c r="C134" s="210" t="s">
        <v>3624</v>
      </c>
      <c r="D134" s="209" t="s">
        <v>1537</v>
      </c>
      <c r="E134" s="209" t="s">
        <v>38</v>
      </c>
      <c r="F134" s="209" t="s">
        <v>38</v>
      </c>
      <c r="G134" s="209" t="s">
        <v>750</v>
      </c>
      <c r="H134" s="209" t="str">
        <f t="shared" si="1"/>
        <v>Unknown, Unknown, Laghman, Afghanistan</v>
      </c>
      <c r="I134" s="209" t="s">
        <v>1766</v>
      </c>
      <c r="J134" s="209"/>
      <c r="K134" s="209"/>
      <c r="L134" s="209" t="s">
        <v>5659</v>
      </c>
      <c r="M134" s="209" t="s">
        <v>1766</v>
      </c>
      <c r="N134" s="211" t="s">
        <v>5660</v>
      </c>
      <c r="O134" s="211" t="s">
        <v>5585</v>
      </c>
      <c r="P134" s="209" t="s">
        <v>44</v>
      </c>
      <c r="Q134" s="209">
        <v>0.0</v>
      </c>
      <c r="R134" s="209">
        <v>1.0</v>
      </c>
      <c r="S134" s="209">
        <v>1.0</v>
      </c>
      <c r="T134" s="209" t="s">
        <v>46</v>
      </c>
      <c r="U134" s="209" t="s">
        <v>46</v>
      </c>
      <c r="V134" s="209" t="s">
        <v>46</v>
      </c>
      <c r="W134" s="209" t="s">
        <v>6190</v>
      </c>
      <c r="X134" s="209">
        <v>2.0</v>
      </c>
      <c r="Y134" s="209">
        <v>2.0</v>
      </c>
      <c r="Z134" s="209">
        <v>0.0</v>
      </c>
      <c r="AA134" s="209">
        <v>0.0</v>
      </c>
      <c r="AB134" s="209">
        <v>0.0</v>
      </c>
      <c r="AC134" s="209">
        <v>0.0</v>
      </c>
      <c r="AD134" s="209">
        <v>0.0</v>
      </c>
      <c r="AE134" s="209">
        <v>0.0</v>
      </c>
      <c r="AF134" s="209">
        <v>0.0</v>
      </c>
      <c r="AG134" s="209">
        <v>0.0</v>
      </c>
      <c r="AH134" s="356"/>
      <c r="AI134" s="356"/>
      <c r="AJ134" s="209">
        <v>627.0</v>
      </c>
    </row>
    <row r="135">
      <c r="A135" s="209" t="s">
        <v>5817</v>
      </c>
      <c r="B135" s="209" t="s">
        <v>5381</v>
      </c>
      <c r="C135" s="210" t="s">
        <v>3624</v>
      </c>
      <c r="D135" s="209" t="s">
        <v>1537</v>
      </c>
      <c r="E135" s="209" t="s">
        <v>38</v>
      </c>
      <c r="F135" s="209" t="s">
        <v>38</v>
      </c>
      <c r="G135" s="209" t="s">
        <v>79</v>
      </c>
      <c r="H135" s="209" t="str">
        <f t="shared" si="1"/>
        <v>Unknown, Unknown, Nangarhar, Afghanistan</v>
      </c>
      <c r="I135" s="209" t="s">
        <v>215</v>
      </c>
      <c r="J135" s="209"/>
      <c r="K135" s="209"/>
      <c r="L135" s="209" t="s">
        <v>616</v>
      </c>
      <c r="M135" s="209" t="s">
        <v>215</v>
      </c>
      <c r="N135" s="211" t="s">
        <v>5632</v>
      </c>
      <c r="O135" s="211" t="s">
        <v>5430</v>
      </c>
      <c r="P135" s="209" t="s">
        <v>44</v>
      </c>
      <c r="Q135" s="209">
        <v>0.0</v>
      </c>
      <c r="R135" s="209">
        <v>1.0</v>
      </c>
      <c r="S135" s="209">
        <v>1.0</v>
      </c>
      <c r="T135" s="209" t="s">
        <v>46</v>
      </c>
      <c r="U135" s="209" t="s">
        <v>46</v>
      </c>
      <c r="V135" s="209" t="s">
        <v>46</v>
      </c>
      <c r="W135" s="209" t="s">
        <v>6119</v>
      </c>
      <c r="X135" s="209">
        <v>1.0</v>
      </c>
      <c r="Y135" s="209">
        <v>1.0</v>
      </c>
      <c r="Z135" s="209">
        <v>0.0</v>
      </c>
      <c r="AA135" s="209">
        <v>0.0</v>
      </c>
      <c r="AB135" s="209">
        <v>0.0</v>
      </c>
      <c r="AC135" s="209">
        <v>0.0</v>
      </c>
      <c r="AD135" s="209">
        <v>0.0</v>
      </c>
      <c r="AE135" s="209">
        <v>0.0</v>
      </c>
      <c r="AF135" s="209">
        <v>0.0</v>
      </c>
      <c r="AG135" s="209">
        <v>0.0</v>
      </c>
      <c r="AH135" s="356"/>
      <c r="AI135" s="356"/>
      <c r="AJ135" s="209">
        <v>628.0</v>
      </c>
    </row>
    <row r="136">
      <c r="A136" s="209" t="s">
        <v>5818</v>
      </c>
      <c r="B136" s="209" t="s">
        <v>5381</v>
      </c>
      <c r="C136" s="210" t="s">
        <v>3624</v>
      </c>
      <c r="D136" s="209" t="s">
        <v>1537</v>
      </c>
      <c r="E136" s="209" t="s">
        <v>38</v>
      </c>
      <c r="F136" s="209" t="s">
        <v>38</v>
      </c>
      <c r="G136" s="209" t="s">
        <v>819</v>
      </c>
      <c r="H136" s="209" t="str">
        <f t="shared" si="1"/>
        <v>Unknown, Unknown, Zabul, Afghanistan</v>
      </c>
      <c r="I136" s="209" t="s">
        <v>5733</v>
      </c>
      <c r="J136" s="209"/>
      <c r="K136" s="209"/>
      <c r="L136" s="209" t="s">
        <v>5732</v>
      </c>
      <c r="M136" s="209" t="s">
        <v>5733</v>
      </c>
      <c r="N136" s="211" t="s">
        <v>5734</v>
      </c>
      <c r="O136" s="211" t="s">
        <v>5735</v>
      </c>
      <c r="P136" s="209" t="s">
        <v>44</v>
      </c>
      <c r="Q136" s="209">
        <v>0.0</v>
      </c>
      <c r="R136" s="209">
        <v>1.0</v>
      </c>
      <c r="S136" s="209">
        <v>1.0</v>
      </c>
      <c r="T136" s="209" t="s">
        <v>46</v>
      </c>
      <c r="U136" s="209" t="s">
        <v>46</v>
      </c>
      <c r="V136" s="209" t="s">
        <v>46</v>
      </c>
      <c r="W136" s="209" t="s">
        <v>6191</v>
      </c>
      <c r="X136" s="209">
        <v>9.0</v>
      </c>
      <c r="Y136" s="209">
        <v>9.0</v>
      </c>
      <c r="Z136" s="209">
        <v>0.0</v>
      </c>
      <c r="AA136" s="209">
        <v>0.0</v>
      </c>
      <c r="AB136" s="209">
        <v>0.0</v>
      </c>
      <c r="AC136" s="209">
        <v>0.0</v>
      </c>
      <c r="AD136" s="209">
        <v>0.0</v>
      </c>
      <c r="AE136" s="209">
        <v>0.0</v>
      </c>
      <c r="AF136" s="209">
        <v>0.0</v>
      </c>
      <c r="AG136" s="209">
        <v>0.0</v>
      </c>
      <c r="AH136" s="356"/>
      <c r="AI136" s="356"/>
      <c r="AJ136" s="209">
        <v>629.0</v>
      </c>
    </row>
    <row r="137">
      <c r="A137" s="209" t="s">
        <v>5820</v>
      </c>
      <c r="B137" s="209" t="s">
        <v>5381</v>
      </c>
      <c r="C137" s="210" t="s">
        <v>5821</v>
      </c>
      <c r="D137" s="209" t="s">
        <v>1537</v>
      </c>
      <c r="E137" s="209" t="s">
        <v>38</v>
      </c>
      <c r="F137" s="209" t="s">
        <v>38</v>
      </c>
      <c r="G137" s="209" t="s">
        <v>111</v>
      </c>
      <c r="H137" s="209" t="str">
        <f t="shared" si="1"/>
        <v>Unknown, Unknown, Helmand, Afghanistan</v>
      </c>
      <c r="I137" s="209" t="s">
        <v>1223</v>
      </c>
      <c r="J137" s="209"/>
      <c r="K137" s="209"/>
      <c r="L137" s="209" t="s">
        <v>1273</v>
      </c>
      <c r="M137" s="209" t="s">
        <v>1223</v>
      </c>
      <c r="N137" s="211" t="s">
        <v>5619</v>
      </c>
      <c r="O137" s="211" t="s">
        <v>5457</v>
      </c>
      <c r="P137" s="209" t="s">
        <v>44</v>
      </c>
      <c r="Q137" s="209">
        <v>0.0</v>
      </c>
      <c r="R137" s="209">
        <v>1.0</v>
      </c>
      <c r="S137" s="209">
        <v>1.0</v>
      </c>
      <c r="T137" s="209" t="s">
        <v>46</v>
      </c>
      <c r="U137" s="209" t="s">
        <v>46</v>
      </c>
      <c r="V137" s="209" t="s">
        <v>46</v>
      </c>
      <c r="W137" s="209" t="s">
        <v>6192</v>
      </c>
      <c r="X137" s="209">
        <v>3.0</v>
      </c>
      <c r="Y137" s="209">
        <v>3.0</v>
      </c>
      <c r="Z137" s="209">
        <v>0.0</v>
      </c>
      <c r="AA137" s="209">
        <v>0.0</v>
      </c>
      <c r="AB137" s="209">
        <v>0.0</v>
      </c>
      <c r="AC137" s="209">
        <v>0.0</v>
      </c>
      <c r="AD137" s="209">
        <v>0.0</v>
      </c>
      <c r="AE137" s="209">
        <v>0.0</v>
      </c>
      <c r="AF137" s="209">
        <v>0.0</v>
      </c>
      <c r="AG137" s="209">
        <v>0.0</v>
      </c>
      <c r="AH137" s="356"/>
      <c r="AI137" s="356"/>
      <c r="AJ137" s="209">
        <v>630.0</v>
      </c>
    </row>
    <row r="138">
      <c r="A138" s="209" t="s">
        <v>5822</v>
      </c>
      <c r="B138" s="209" t="s">
        <v>5381</v>
      </c>
      <c r="C138" s="210" t="s">
        <v>5821</v>
      </c>
      <c r="D138" s="209" t="s">
        <v>1537</v>
      </c>
      <c r="E138" s="209" t="s">
        <v>38</v>
      </c>
      <c r="F138" s="209" t="s">
        <v>38</v>
      </c>
      <c r="G138" s="209" t="s">
        <v>1875</v>
      </c>
      <c r="H138" s="209" t="str">
        <f t="shared" si="1"/>
        <v>Unknown, Unknown, Kabul, Afghanistan</v>
      </c>
      <c r="I138" s="209" t="s">
        <v>5670</v>
      </c>
      <c r="J138" s="209"/>
      <c r="K138" s="209"/>
      <c r="L138" s="209" t="s">
        <v>5669</v>
      </c>
      <c r="M138" s="209" t="s">
        <v>5670</v>
      </c>
      <c r="N138" s="211" t="s">
        <v>5671</v>
      </c>
      <c r="O138" s="211" t="s">
        <v>5672</v>
      </c>
      <c r="P138" s="209" t="s">
        <v>44</v>
      </c>
      <c r="Q138" s="209">
        <v>0.0</v>
      </c>
      <c r="R138" s="209">
        <v>1.0</v>
      </c>
      <c r="S138" s="209">
        <v>1.0</v>
      </c>
      <c r="T138" s="209" t="s">
        <v>46</v>
      </c>
      <c r="U138" s="209" t="s">
        <v>46</v>
      </c>
      <c r="V138" s="209" t="s">
        <v>46</v>
      </c>
      <c r="W138" s="209" t="s">
        <v>6193</v>
      </c>
      <c r="X138" s="209">
        <v>3.0</v>
      </c>
      <c r="Y138" s="209">
        <v>3.0</v>
      </c>
      <c r="Z138" s="209">
        <v>0.0</v>
      </c>
      <c r="AA138" s="209">
        <v>0.0</v>
      </c>
      <c r="AB138" s="209">
        <v>0.0</v>
      </c>
      <c r="AC138" s="209">
        <v>0.0</v>
      </c>
      <c r="AD138" s="209">
        <v>0.0</v>
      </c>
      <c r="AE138" s="209">
        <v>0.0</v>
      </c>
      <c r="AF138" s="209">
        <v>0.0</v>
      </c>
      <c r="AG138" s="209">
        <v>0.0</v>
      </c>
      <c r="AH138" s="356"/>
      <c r="AI138" s="356"/>
      <c r="AJ138" s="209">
        <v>631.0</v>
      </c>
    </row>
    <row r="139">
      <c r="A139" s="209" t="s">
        <v>5823</v>
      </c>
      <c r="B139" s="209" t="s">
        <v>5381</v>
      </c>
      <c r="C139" s="210" t="s">
        <v>5821</v>
      </c>
      <c r="D139" s="209" t="s">
        <v>1537</v>
      </c>
      <c r="E139" s="209" t="s">
        <v>38</v>
      </c>
      <c r="F139" s="209" t="s">
        <v>38</v>
      </c>
      <c r="G139" s="209" t="s">
        <v>71</v>
      </c>
      <c r="H139" s="209" t="str">
        <f t="shared" si="1"/>
        <v>Unknown, Unknown, Logar, Afghanistan</v>
      </c>
      <c r="I139" s="209" t="s">
        <v>72</v>
      </c>
      <c r="J139" s="209"/>
      <c r="K139" s="209"/>
      <c r="L139" s="209" t="s">
        <v>73</v>
      </c>
      <c r="M139" s="209" t="s">
        <v>72</v>
      </c>
      <c r="N139" s="211" t="s">
        <v>5662</v>
      </c>
      <c r="O139" s="211" t="s">
        <v>5406</v>
      </c>
      <c r="P139" s="209" t="s">
        <v>44</v>
      </c>
      <c r="Q139" s="209">
        <v>0.0</v>
      </c>
      <c r="R139" s="209">
        <v>1.0</v>
      </c>
      <c r="S139" s="209">
        <v>1.0</v>
      </c>
      <c r="T139" s="209" t="s">
        <v>46</v>
      </c>
      <c r="U139" s="209" t="s">
        <v>46</v>
      </c>
      <c r="V139" s="209" t="s">
        <v>46</v>
      </c>
      <c r="W139" s="209" t="s">
        <v>6122</v>
      </c>
      <c r="X139" s="209">
        <v>1.0</v>
      </c>
      <c r="Y139" s="209">
        <v>1.0</v>
      </c>
      <c r="Z139" s="209">
        <v>0.0</v>
      </c>
      <c r="AA139" s="209">
        <v>0.0</v>
      </c>
      <c r="AB139" s="209">
        <v>0.0</v>
      </c>
      <c r="AC139" s="209">
        <v>0.0</v>
      </c>
      <c r="AD139" s="209">
        <v>0.0</v>
      </c>
      <c r="AE139" s="209">
        <v>0.0</v>
      </c>
      <c r="AF139" s="209">
        <v>0.0</v>
      </c>
      <c r="AG139" s="209">
        <v>0.0</v>
      </c>
      <c r="AH139" s="356"/>
      <c r="AI139" s="356"/>
      <c r="AJ139" s="209">
        <v>632.0</v>
      </c>
    </row>
    <row r="140">
      <c r="A140" s="209" t="s">
        <v>5824</v>
      </c>
      <c r="B140" s="209" t="s">
        <v>5381</v>
      </c>
      <c r="C140" s="210" t="s">
        <v>5821</v>
      </c>
      <c r="D140" s="209" t="s">
        <v>1537</v>
      </c>
      <c r="E140" s="209" t="s">
        <v>38</v>
      </c>
      <c r="F140" s="209" t="s">
        <v>38</v>
      </c>
      <c r="G140" s="209" t="s">
        <v>79</v>
      </c>
      <c r="H140" s="209" t="str">
        <f t="shared" si="1"/>
        <v>Unknown, Unknown, Nangarhar, Afghanistan</v>
      </c>
      <c r="I140" s="209" t="s">
        <v>215</v>
      </c>
      <c r="J140" s="209"/>
      <c r="K140" s="209"/>
      <c r="L140" s="209" t="s">
        <v>616</v>
      </c>
      <c r="M140" s="209" t="s">
        <v>215</v>
      </c>
      <c r="N140" s="211" t="s">
        <v>5632</v>
      </c>
      <c r="O140" s="211" t="s">
        <v>5430</v>
      </c>
      <c r="P140" s="209" t="s">
        <v>44</v>
      </c>
      <c r="Q140" s="209">
        <v>0.0</v>
      </c>
      <c r="R140" s="209">
        <v>1.0</v>
      </c>
      <c r="S140" s="209">
        <v>1.0</v>
      </c>
      <c r="T140" s="209" t="s">
        <v>46</v>
      </c>
      <c r="U140" s="209" t="s">
        <v>46</v>
      </c>
      <c r="V140" s="209" t="s">
        <v>46</v>
      </c>
      <c r="W140" s="209" t="s">
        <v>6194</v>
      </c>
      <c r="X140" s="209">
        <v>1.0</v>
      </c>
      <c r="Y140" s="209">
        <v>1.0</v>
      </c>
      <c r="Z140" s="209">
        <v>0.0</v>
      </c>
      <c r="AA140" s="209">
        <v>0.0</v>
      </c>
      <c r="AB140" s="209">
        <v>0.0</v>
      </c>
      <c r="AC140" s="209">
        <v>0.0</v>
      </c>
      <c r="AD140" s="209">
        <v>0.0</v>
      </c>
      <c r="AE140" s="209">
        <v>0.0</v>
      </c>
      <c r="AF140" s="209">
        <v>0.0</v>
      </c>
      <c r="AG140" s="209">
        <v>0.0</v>
      </c>
      <c r="AH140" s="356"/>
      <c r="AI140" s="356"/>
      <c r="AJ140" s="209">
        <v>633.0</v>
      </c>
    </row>
    <row r="141">
      <c r="A141" s="209" t="s">
        <v>5825</v>
      </c>
      <c r="B141" s="209" t="s">
        <v>5381</v>
      </c>
      <c r="C141" s="210" t="s">
        <v>5821</v>
      </c>
      <c r="D141" s="209" t="s">
        <v>1537</v>
      </c>
      <c r="E141" s="209" t="s">
        <v>38</v>
      </c>
      <c r="F141" s="209" t="s">
        <v>38</v>
      </c>
      <c r="G141" s="209" t="s">
        <v>6195</v>
      </c>
      <c r="H141" s="209" t="str">
        <f t="shared" si="1"/>
        <v>Unknown, Unknown, Nimroz, Afghanistan</v>
      </c>
      <c r="I141" s="209" t="s">
        <v>5827</v>
      </c>
      <c r="J141" s="209"/>
      <c r="K141" s="209"/>
      <c r="L141" s="209" t="s">
        <v>5826</v>
      </c>
      <c r="M141" s="209" t="s">
        <v>5827</v>
      </c>
      <c r="N141" s="211" t="s">
        <v>5828</v>
      </c>
      <c r="O141" s="211" t="s">
        <v>5829</v>
      </c>
      <c r="P141" s="209" t="s">
        <v>44</v>
      </c>
      <c r="Q141" s="209">
        <v>0.0</v>
      </c>
      <c r="R141" s="209">
        <v>1.0</v>
      </c>
      <c r="S141" s="209">
        <v>1.0</v>
      </c>
      <c r="T141" s="209" t="s">
        <v>46</v>
      </c>
      <c r="U141" s="209" t="s">
        <v>46</v>
      </c>
      <c r="V141" s="209" t="s">
        <v>46</v>
      </c>
      <c r="W141" s="209" t="s">
        <v>6160</v>
      </c>
      <c r="X141" s="209">
        <v>1.0</v>
      </c>
      <c r="Y141" s="209">
        <v>1.0</v>
      </c>
      <c r="Z141" s="209">
        <v>0.0</v>
      </c>
      <c r="AA141" s="209">
        <v>0.0</v>
      </c>
      <c r="AB141" s="209">
        <v>0.0</v>
      </c>
      <c r="AC141" s="209">
        <v>0.0</v>
      </c>
      <c r="AD141" s="209">
        <v>0.0</v>
      </c>
      <c r="AE141" s="209">
        <v>0.0</v>
      </c>
      <c r="AF141" s="209">
        <v>0.0</v>
      </c>
      <c r="AG141" s="209">
        <v>0.0</v>
      </c>
      <c r="AH141" s="356"/>
      <c r="AI141" s="356"/>
      <c r="AJ141" s="209">
        <v>634.0</v>
      </c>
    </row>
    <row r="142">
      <c r="A142" s="209" t="s">
        <v>5830</v>
      </c>
      <c r="B142" s="209" t="s">
        <v>5381</v>
      </c>
      <c r="C142" s="210" t="s">
        <v>5821</v>
      </c>
      <c r="D142" s="209" t="s">
        <v>1537</v>
      </c>
      <c r="E142" s="209" t="s">
        <v>38</v>
      </c>
      <c r="F142" s="209" t="s">
        <v>38</v>
      </c>
      <c r="G142" s="209" t="s">
        <v>1320</v>
      </c>
      <c r="H142" s="209" t="str">
        <f t="shared" si="1"/>
        <v>Unknown, Unknown, Uruzgan, Afghanistan</v>
      </c>
      <c r="I142" s="209" t="s">
        <v>1335</v>
      </c>
      <c r="J142" s="209"/>
      <c r="K142" s="209"/>
      <c r="L142" s="209" t="s">
        <v>1336</v>
      </c>
      <c r="M142" s="209" t="s">
        <v>1335</v>
      </c>
      <c r="N142" s="211" t="s">
        <v>5649</v>
      </c>
      <c r="O142" s="211" t="s">
        <v>5609</v>
      </c>
      <c r="P142" s="209" t="s">
        <v>44</v>
      </c>
      <c r="Q142" s="209">
        <v>0.0</v>
      </c>
      <c r="R142" s="209">
        <v>1.0</v>
      </c>
      <c r="S142" s="209">
        <v>1.0</v>
      </c>
      <c r="T142" s="209" t="s">
        <v>46</v>
      </c>
      <c r="U142" s="209" t="s">
        <v>46</v>
      </c>
      <c r="V142" s="209" t="s">
        <v>46</v>
      </c>
      <c r="W142" s="209" t="s">
        <v>6196</v>
      </c>
      <c r="X142" s="209">
        <v>2.0</v>
      </c>
      <c r="Y142" s="209">
        <v>2.0</v>
      </c>
      <c r="Z142" s="209">
        <v>0.0</v>
      </c>
      <c r="AA142" s="209">
        <v>0.0</v>
      </c>
      <c r="AB142" s="209">
        <v>0.0</v>
      </c>
      <c r="AC142" s="209">
        <v>0.0</v>
      </c>
      <c r="AD142" s="209">
        <v>0.0</v>
      </c>
      <c r="AE142" s="209">
        <v>0.0</v>
      </c>
      <c r="AF142" s="209">
        <v>0.0</v>
      </c>
      <c r="AG142" s="209">
        <v>0.0</v>
      </c>
      <c r="AH142" s="356"/>
      <c r="AI142" s="356"/>
      <c r="AJ142" s="209">
        <v>635.0</v>
      </c>
    </row>
    <row r="143">
      <c r="A143" s="209" t="s">
        <v>5831</v>
      </c>
      <c r="B143" s="209" t="s">
        <v>5381</v>
      </c>
      <c r="C143" s="210" t="s">
        <v>5821</v>
      </c>
      <c r="D143" s="209" t="s">
        <v>1537</v>
      </c>
      <c r="E143" s="209" t="s">
        <v>38</v>
      </c>
      <c r="F143" s="209" t="s">
        <v>38</v>
      </c>
      <c r="G143" s="209" t="s">
        <v>819</v>
      </c>
      <c r="H143" s="209" t="str">
        <f t="shared" si="1"/>
        <v>Unknown, Unknown, Zabul, Afghanistan</v>
      </c>
      <c r="I143" s="209" t="s">
        <v>5733</v>
      </c>
      <c r="J143" s="209"/>
      <c r="K143" s="209"/>
      <c r="L143" s="209" t="s">
        <v>5732</v>
      </c>
      <c r="M143" s="209" t="s">
        <v>5733</v>
      </c>
      <c r="N143" s="211" t="s">
        <v>5734</v>
      </c>
      <c r="O143" s="211" t="s">
        <v>5735</v>
      </c>
      <c r="P143" s="209" t="s">
        <v>44</v>
      </c>
      <c r="Q143" s="209">
        <v>0.0</v>
      </c>
      <c r="R143" s="209">
        <v>1.0</v>
      </c>
      <c r="S143" s="209">
        <v>1.0</v>
      </c>
      <c r="T143" s="209" t="s">
        <v>46</v>
      </c>
      <c r="U143" s="209" t="s">
        <v>46</v>
      </c>
      <c r="V143" s="209" t="s">
        <v>46</v>
      </c>
      <c r="W143" s="209" t="s">
        <v>6197</v>
      </c>
      <c r="X143" s="209">
        <v>5.0</v>
      </c>
      <c r="Y143" s="209">
        <v>5.0</v>
      </c>
      <c r="Z143" s="209">
        <v>0.0</v>
      </c>
      <c r="AA143" s="209">
        <v>0.0</v>
      </c>
      <c r="AB143" s="209">
        <v>0.0</v>
      </c>
      <c r="AC143" s="209">
        <v>0.0</v>
      </c>
      <c r="AD143" s="209">
        <v>0.0</v>
      </c>
      <c r="AE143" s="209">
        <v>0.0</v>
      </c>
      <c r="AF143" s="209">
        <v>0.0</v>
      </c>
      <c r="AG143" s="209">
        <v>0.0</v>
      </c>
      <c r="AH143" s="356"/>
      <c r="AI143" s="356"/>
      <c r="AJ143" s="209">
        <v>636.0</v>
      </c>
    </row>
    <row r="144">
      <c r="A144" s="209" t="s">
        <v>5832</v>
      </c>
      <c r="B144" s="209" t="s">
        <v>5381</v>
      </c>
      <c r="C144" s="210" t="s">
        <v>2279</v>
      </c>
      <c r="D144" s="209" t="s">
        <v>1537</v>
      </c>
      <c r="E144" s="209" t="s">
        <v>38</v>
      </c>
      <c r="F144" s="209" t="s">
        <v>38</v>
      </c>
      <c r="G144" s="209" t="s">
        <v>79</v>
      </c>
      <c r="H144" s="209" t="str">
        <f t="shared" si="1"/>
        <v>Unknown, Unknown, Nangarhar, Afghanistan</v>
      </c>
      <c r="I144" s="209" t="s">
        <v>215</v>
      </c>
      <c r="J144" s="209"/>
      <c r="K144" s="209"/>
      <c r="L144" s="209" t="s">
        <v>616</v>
      </c>
      <c r="M144" s="209" t="s">
        <v>215</v>
      </c>
      <c r="N144" s="211" t="s">
        <v>5632</v>
      </c>
      <c r="O144" s="211" t="s">
        <v>5430</v>
      </c>
      <c r="P144" s="209" t="s">
        <v>44</v>
      </c>
      <c r="Q144" s="209">
        <v>0.0</v>
      </c>
      <c r="R144" s="209">
        <v>1.0</v>
      </c>
      <c r="S144" s="209">
        <v>1.0</v>
      </c>
      <c r="T144" s="209" t="s">
        <v>46</v>
      </c>
      <c r="U144" s="209" t="s">
        <v>46</v>
      </c>
      <c r="V144" s="209" t="s">
        <v>46</v>
      </c>
      <c r="W144" s="209" t="s">
        <v>6138</v>
      </c>
      <c r="X144" s="209">
        <v>5.0</v>
      </c>
      <c r="Y144" s="209">
        <v>5.0</v>
      </c>
      <c r="Z144" s="209">
        <v>0.0</v>
      </c>
      <c r="AA144" s="209">
        <v>0.0</v>
      </c>
      <c r="AB144" s="209">
        <v>0.0</v>
      </c>
      <c r="AC144" s="209">
        <v>0.0</v>
      </c>
      <c r="AD144" s="209">
        <v>0.0</v>
      </c>
      <c r="AE144" s="209">
        <v>0.0</v>
      </c>
      <c r="AF144" s="209">
        <v>0.0</v>
      </c>
      <c r="AG144" s="209">
        <v>0.0</v>
      </c>
      <c r="AH144" s="356"/>
      <c r="AI144" s="356"/>
      <c r="AJ144" s="209">
        <v>637.0</v>
      </c>
    </row>
    <row r="145">
      <c r="A145" s="209" t="s">
        <v>5833</v>
      </c>
      <c r="B145" s="209" t="s">
        <v>5381</v>
      </c>
      <c r="C145" s="210" t="s">
        <v>2279</v>
      </c>
      <c r="D145" s="209" t="s">
        <v>1537</v>
      </c>
      <c r="E145" s="209" t="s">
        <v>38</v>
      </c>
      <c r="F145" s="209" t="s">
        <v>38</v>
      </c>
      <c r="G145" s="209" t="s">
        <v>2072</v>
      </c>
      <c r="H145" s="209" t="str">
        <f t="shared" si="1"/>
        <v>Unknown, Unknown, Jawzjan, Afghanistan</v>
      </c>
      <c r="I145" s="209" t="s">
        <v>2073</v>
      </c>
      <c r="J145" s="209"/>
      <c r="K145" s="209"/>
      <c r="L145" s="209" t="s">
        <v>5834</v>
      </c>
      <c r="M145" s="209" t="s">
        <v>2073</v>
      </c>
      <c r="N145" s="211" t="s">
        <v>5835</v>
      </c>
      <c r="O145" s="211" t="s">
        <v>5496</v>
      </c>
      <c r="P145" s="209" t="s">
        <v>44</v>
      </c>
      <c r="Q145" s="209">
        <v>0.0</v>
      </c>
      <c r="R145" s="209">
        <v>1.0</v>
      </c>
      <c r="S145" s="209">
        <v>1.0</v>
      </c>
      <c r="T145" s="209" t="s">
        <v>46</v>
      </c>
      <c r="U145" s="209" t="s">
        <v>46</v>
      </c>
      <c r="V145" s="209" t="s">
        <v>46</v>
      </c>
      <c r="W145" s="209" t="s">
        <v>6198</v>
      </c>
      <c r="X145" s="209">
        <v>1.0</v>
      </c>
      <c r="Y145" s="209">
        <v>1.0</v>
      </c>
      <c r="Z145" s="209">
        <v>0.0</v>
      </c>
      <c r="AA145" s="209">
        <v>0.0</v>
      </c>
      <c r="AB145" s="209">
        <v>0.0</v>
      </c>
      <c r="AC145" s="209">
        <v>0.0</v>
      </c>
      <c r="AD145" s="209">
        <v>0.0</v>
      </c>
      <c r="AE145" s="209">
        <v>0.0</v>
      </c>
      <c r="AF145" s="209">
        <v>0.0</v>
      </c>
      <c r="AG145" s="209">
        <v>0.0</v>
      </c>
      <c r="AH145" s="356"/>
      <c r="AI145" s="356"/>
      <c r="AJ145" s="209">
        <v>638.0</v>
      </c>
    </row>
    <row r="146">
      <c r="A146" s="209" t="s">
        <v>5836</v>
      </c>
      <c r="B146" s="209" t="s">
        <v>5381</v>
      </c>
      <c r="C146" s="210" t="s">
        <v>2279</v>
      </c>
      <c r="D146" s="209" t="s">
        <v>1537</v>
      </c>
      <c r="E146" s="209" t="s">
        <v>38</v>
      </c>
      <c r="F146" s="209" t="s">
        <v>38</v>
      </c>
      <c r="G146" s="209" t="s">
        <v>111</v>
      </c>
      <c r="H146" s="209" t="str">
        <f t="shared" si="1"/>
        <v>Unknown, Unknown, Helmand, Afghanistan</v>
      </c>
      <c r="I146" s="209" t="s">
        <v>1223</v>
      </c>
      <c r="J146" s="209"/>
      <c r="K146" s="209"/>
      <c r="L146" s="209" t="s">
        <v>1273</v>
      </c>
      <c r="M146" s="209" t="s">
        <v>1223</v>
      </c>
      <c r="N146" s="211" t="s">
        <v>5619</v>
      </c>
      <c r="O146" s="211" t="s">
        <v>5457</v>
      </c>
      <c r="P146" s="209" t="s">
        <v>44</v>
      </c>
      <c r="Q146" s="209">
        <v>0.0</v>
      </c>
      <c r="R146" s="209">
        <v>1.0</v>
      </c>
      <c r="S146" s="209">
        <v>1.0</v>
      </c>
      <c r="T146" s="209" t="s">
        <v>46</v>
      </c>
      <c r="U146" s="209" t="s">
        <v>46</v>
      </c>
      <c r="V146" s="209" t="s">
        <v>46</v>
      </c>
      <c r="W146" s="209" t="s">
        <v>6131</v>
      </c>
      <c r="X146" s="209">
        <v>3.0</v>
      </c>
      <c r="Y146" s="209">
        <v>3.0</v>
      </c>
      <c r="Z146" s="209">
        <v>0.0</v>
      </c>
      <c r="AA146" s="209">
        <v>0.0</v>
      </c>
      <c r="AB146" s="209">
        <v>0.0</v>
      </c>
      <c r="AC146" s="209">
        <v>0.0</v>
      </c>
      <c r="AD146" s="209">
        <v>0.0</v>
      </c>
      <c r="AE146" s="209">
        <v>0.0</v>
      </c>
      <c r="AF146" s="209">
        <v>0.0</v>
      </c>
      <c r="AG146" s="209">
        <v>0.0</v>
      </c>
      <c r="AH146" s="356"/>
      <c r="AI146" s="356"/>
      <c r="AJ146" s="209">
        <v>639.0</v>
      </c>
    </row>
    <row r="147">
      <c r="A147" s="209" t="s">
        <v>5837</v>
      </c>
      <c r="B147" s="209" t="s">
        <v>5381</v>
      </c>
      <c r="C147" s="210" t="s">
        <v>2279</v>
      </c>
      <c r="D147" s="209" t="s">
        <v>1537</v>
      </c>
      <c r="E147" s="209" t="s">
        <v>38</v>
      </c>
      <c r="F147" s="209" t="s">
        <v>38</v>
      </c>
      <c r="G147" s="209" t="s">
        <v>1320</v>
      </c>
      <c r="H147" s="209" t="str">
        <f t="shared" si="1"/>
        <v>Unknown, Unknown, Uruzgan, Afghanistan</v>
      </c>
      <c r="I147" s="209" t="s">
        <v>1335</v>
      </c>
      <c r="J147" s="209"/>
      <c r="K147" s="209"/>
      <c r="L147" s="209" t="s">
        <v>1336</v>
      </c>
      <c r="M147" s="209" t="s">
        <v>1335</v>
      </c>
      <c r="N147" s="211" t="s">
        <v>5649</v>
      </c>
      <c r="O147" s="211" t="s">
        <v>5609</v>
      </c>
      <c r="P147" s="209" t="s">
        <v>44</v>
      </c>
      <c r="Q147" s="209">
        <v>0.0</v>
      </c>
      <c r="R147" s="209">
        <v>1.0</v>
      </c>
      <c r="S147" s="209">
        <v>1.0</v>
      </c>
      <c r="T147" s="209" t="s">
        <v>46</v>
      </c>
      <c r="U147" s="209" t="s">
        <v>46</v>
      </c>
      <c r="V147" s="209" t="s">
        <v>46</v>
      </c>
      <c r="W147" s="209" t="s">
        <v>6122</v>
      </c>
      <c r="X147" s="209">
        <v>1.0</v>
      </c>
      <c r="Y147" s="209">
        <v>1.0</v>
      </c>
      <c r="Z147" s="209">
        <v>0.0</v>
      </c>
      <c r="AA147" s="209">
        <v>0.0</v>
      </c>
      <c r="AB147" s="209">
        <v>0.0</v>
      </c>
      <c r="AC147" s="209">
        <v>0.0</v>
      </c>
      <c r="AD147" s="209">
        <v>0.0</v>
      </c>
      <c r="AE147" s="209">
        <v>0.0</v>
      </c>
      <c r="AF147" s="209">
        <v>0.0</v>
      </c>
      <c r="AG147" s="209">
        <v>0.0</v>
      </c>
      <c r="AH147" s="356"/>
      <c r="AI147" s="356"/>
      <c r="AJ147" s="209">
        <v>640.0</v>
      </c>
    </row>
    <row r="148">
      <c r="A148" s="213" t="s">
        <v>5838</v>
      </c>
      <c r="B148" s="209" t="s">
        <v>5381</v>
      </c>
      <c r="C148" s="214" t="s">
        <v>2693</v>
      </c>
      <c r="D148" s="209" t="s">
        <v>1537</v>
      </c>
      <c r="E148" s="213" t="s">
        <v>38</v>
      </c>
      <c r="F148" s="213" t="s">
        <v>38</v>
      </c>
      <c r="G148" s="213" t="s">
        <v>111</v>
      </c>
      <c r="H148" s="209" t="str">
        <f t="shared" si="1"/>
        <v>Unknown, Unknown, Helmand, Afghanistan</v>
      </c>
      <c r="I148" s="213" t="s">
        <v>1223</v>
      </c>
      <c r="J148" s="213"/>
      <c r="K148" s="213"/>
      <c r="L148" s="213" t="s">
        <v>1273</v>
      </c>
      <c r="M148" s="213" t="s">
        <v>1223</v>
      </c>
      <c r="N148" s="215" t="s">
        <v>5619</v>
      </c>
      <c r="O148" s="215" t="s">
        <v>5457</v>
      </c>
      <c r="P148" s="213" t="s">
        <v>44</v>
      </c>
      <c r="Q148" s="213">
        <v>0.0</v>
      </c>
      <c r="R148" s="213">
        <v>1.0</v>
      </c>
      <c r="S148" s="213">
        <v>1.0</v>
      </c>
      <c r="T148" s="213" t="s">
        <v>46</v>
      </c>
      <c r="U148" s="213" t="s">
        <v>46</v>
      </c>
      <c r="V148" s="213" t="s">
        <v>46</v>
      </c>
      <c r="W148" s="209" t="s">
        <v>6138</v>
      </c>
      <c r="X148" s="213">
        <v>5.0</v>
      </c>
      <c r="Y148" s="213">
        <v>5.0</v>
      </c>
      <c r="Z148" s="213">
        <v>0.0</v>
      </c>
      <c r="AA148" s="213">
        <v>0.0</v>
      </c>
      <c r="AB148" s="213">
        <v>0.0</v>
      </c>
      <c r="AC148" s="213">
        <v>0.0</v>
      </c>
      <c r="AD148" s="213">
        <v>0.0</v>
      </c>
      <c r="AE148" s="213">
        <v>0.0</v>
      </c>
      <c r="AF148" s="213">
        <v>0.0</v>
      </c>
      <c r="AG148" s="213">
        <v>0.0</v>
      </c>
      <c r="AH148" s="356"/>
      <c r="AI148" s="356"/>
      <c r="AJ148" s="213">
        <v>641.0</v>
      </c>
    </row>
    <row r="149">
      <c r="A149" s="213" t="s">
        <v>5839</v>
      </c>
      <c r="B149" s="209" t="s">
        <v>5381</v>
      </c>
      <c r="C149" s="214" t="s">
        <v>2693</v>
      </c>
      <c r="D149" s="209" t="s">
        <v>1537</v>
      </c>
      <c r="E149" s="213" t="s">
        <v>38</v>
      </c>
      <c r="F149" s="213" t="s">
        <v>38</v>
      </c>
      <c r="G149" s="213" t="s">
        <v>541</v>
      </c>
      <c r="H149" s="209" t="str">
        <f t="shared" si="1"/>
        <v>Unknown, Unknown, Kandahar, Afghanistan</v>
      </c>
      <c r="I149" s="213" t="s">
        <v>1057</v>
      </c>
      <c r="J149" s="213"/>
      <c r="K149" s="213"/>
      <c r="L149" s="213" t="s">
        <v>2067</v>
      </c>
      <c r="M149" s="213" t="s">
        <v>1057</v>
      </c>
      <c r="N149" s="215" t="s">
        <v>5626</v>
      </c>
      <c r="O149" s="215" t="s">
        <v>5487</v>
      </c>
      <c r="P149" s="213" t="s">
        <v>44</v>
      </c>
      <c r="Q149" s="213">
        <v>0.0</v>
      </c>
      <c r="R149" s="213">
        <v>1.0</v>
      </c>
      <c r="S149" s="213">
        <v>1.0</v>
      </c>
      <c r="T149" s="213" t="s">
        <v>46</v>
      </c>
      <c r="U149" s="213" t="s">
        <v>46</v>
      </c>
      <c r="V149" s="213" t="s">
        <v>46</v>
      </c>
      <c r="W149" s="209" t="s">
        <v>6199</v>
      </c>
      <c r="X149" s="213">
        <v>1.0</v>
      </c>
      <c r="Y149" s="213">
        <v>1.0</v>
      </c>
      <c r="Z149" s="213">
        <v>0.0</v>
      </c>
      <c r="AA149" s="213">
        <v>0.0</v>
      </c>
      <c r="AB149" s="213">
        <v>0.0</v>
      </c>
      <c r="AC149" s="213">
        <v>0.0</v>
      </c>
      <c r="AD149" s="213">
        <v>0.0</v>
      </c>
      <c r="AE149" s="213">
        <v>0.0</v>
      </c>
      <c r="AF149" s="213">
        <v>0.0</v>
      </c>
      <c r="AG149" s="213">
        <v>0.0</v>
      </c>
      <c r="AH149" s="356"/>
      <c r="AI149" s="356"/>
      <c r="AJ149" s="213">
        <v>642.0</v>
      </c>
    </row>
    <row r="150">
      <c r="A150" s="213" t="s">
        <v>5840</v>
      </c>
      <c r="B150" s="209" t="s">
        <v>5381</v>
      </c>
      <c r="C150" s="214" t="s">
        <v>2693</v>
      </c>
      <c r="D150" s="209" t="s">
        <v>1537</v>
      </c>
      <c r="E150" s="213" t="s">
        <v>38</v>
      </c>
      <c r="F150" s="213" t="s">
        <v>38</v>
      </c>
      <c r="G150" s="213" t="s">
        <v>65</v>
      </c>
      <c r="H150" s="209" t="str">
        <f t="shared" si="1"/>
        <v>Unknown, Unknown, Kunar, Afghanistan</v>
      </c>
      <c r="I150" s="213" t="s">
        <v>160</v>
      </c>
      <c r="J150" s="213"/>
      <c r="K150" s="213"/>
      <c r="L150" s="213" t="s">
        <v>170</v>
      </c>
      <c r="M150" s="213" t="s">
        <v>160</v>
      </c>
      <c r="N150" s="215" t="s">
        <v>5628</v>
      </c>
      <c r="O150" s="215" t="s">
        <v>5397</v>
      </c>
      <c r="P150" s="213" t="s">
        <v>44</v>
      </c>
      <c r="Q150" s="213">
        <v>0.0</v>
      </c>
      <c r="R150" s="213">
        <v>1.0</v>
      </c>
      <c r="S150" s="213">
        <v>1.0</v>
      </c>
      <c r="T150" s="213" t="s">
        <v>46</v>
      </c>
      <c r="U150" s="213" t="s">
        <v>46</v>
      </c>
      <c r="V150" s="213" t="s">
        <v>46</v>
      </c>
      <c r="W150" s="209" t="s">
        <v>6200</v>
      </c>
      <c r="X150" s="213">
        <v>1.0</v>
      </c>
      <c r="Y150" s="213">
        <v>1.0</v>
      </c>
      <c r="Z150" s="213">
        <v>0.0</v>
      </c>
      <c r="AA150" s="213">
        <v>0.0</v>
      </c>
      <c r="AB150" s="213">
        <v>0.0</v>
      </c>
      <c r="AC150" s="213">
        <v>0.0</v>
      </c>
      <c r="AD150" s="213">
        <v>0.0</v>
      </c>
      <c r="AE150" s="213">
        <v>0.0</v>
      </c>
      <c r="AF150" s="213">
        <v>0.0</v>
      </c>
      <c r="AG150" s="213">
        <v>0.0</v>
      </c>
      <c r="AH150" s="356"/>
      <c r="AI150" s="356"/>
      <c r="AJ150" s="213">
        <v>643.0</v>
      </c>
    </row>
    <row r="151">
      <c r="A151" s="213" t="s">
        <v>5841</v>
      </c>
      <c r="B151" s="209" t="s">
        <v>5381</v>
      </c>
      <c r="C151" s="214" t="s">
        <v>2693</v>
      </c>
      <c r="D151" s="209" t="s">
        <v>1537</v>
      </c>
      <c r="E151" s="213" t="s">
        <v>38</v>
      </c>
      <c r="F151" s="213" t="s">
        <v>38</v>
      </c>
      <c r="G151" s="213" t="s">
        <v>750</v>
      </c>
      <c r="H151" s="209" t="str">
        <f t="shared" si="1"/>
        <v>Unknown, Unknown, Laghman, Afghanistan</v>
      </c>
      <c r="I151" s="213" t="s">
        <v>1766</v>
      </c>
      <c r="J151" s="213"/>
      <c r="K151" s="213"/>
      <c r="L151" s="213" t="s">
        <v>5659</v>
      </c>
      <c r="M151" s="213" t="s">
        <v>1766</v>
      </c>
      <c r="N151" s="215" t="s">
        <v>5660</v>
      </c>
      <c r="O151" s="215" t="s">
        <v>5585</v>
      </c>
      <c r="P151" s="213" t="s">
        <v>44</v>
      </c>
      <c r="Q151" s="213">
        <v>0.0</v>
      </c>
      <c r="R151" s="213">
        <v>1.0</v>
      </c>
      <c r="S151" s="213">
        <v>1.0</v>
      </c>
      <c r="T151" s="213" t="s">
        <v>46</v>
      </c>
      <c r="U151" s="213" t="s">
        <v>46</v>
      </c>
      <c r="V151" s="213" t="s">
        <v>46</v>
      </c>
      <c r="W151" s="209" t="s">
        <v>6201</v>
      </c>
      <c r="X151" s="213">
        <v>1.0</v>
      </c>
      <c r="Y151" s="213">
        <v>1.0</v>
      </c>
      <c r="Z151" s="213">
        <v>0.0</v>
      </c>
      <c r="AA151" s="213">
        <v>0.0</v>
      </c>
      <c r="AB151" s="213">
        <v>0.0</v>
      </c>
      <c r="AC151" s="213">
        <v>0.0</v>
      </c>
      <c r="AD151" s="213">
        <v>0.0</v>
      </c>
      <c r="AE151" s="213">
        <v>0.0</v>
      </c>
      <c r="AF151" s="213">
        <v>0.0</v>
      </c>
      <c r="AG151" s="213">
        <v>0.0</v>
      </c>
      <c r="AH151" s="356"/>
      <c r="AI151" s="356"/>
      <c r="AJ151" s="213">
        <v>644.0</v>
      </c>
    </row>
    <row r="152">
      <c r="A152" s="213" t="s">
        <v>5842</v>
      </c>
      <c r="B152" s="209" t="s">
        <v>5381</v>
      </c>
      <c r="C152" s="214" t="s">
        <v>2693</v>
      </c>
      <c r="D152" s="209" t="s">
        <v>1537</v>
      </c>
      <c r="E152" s="213" t="s">
        <v>38</v>
      </c>
      <c r="F152" s="213" t="s">
        <v>38</v>
      </c>
      <c r="G152" s="213" t="s">
        <v>182</v>
      </c>
      <c r="H152" s="209" t="str">
        <f t="shared" si="1"/>
        <v>Unknown, Unknown, Paktia, Afghanistan</v>
      </c>
      <c r="I152" s="213" t="s">
        <v>1472</v>
      </c>
      <c r="J152" s="213"/>
      <c r="K152" s="213"/>
      <c r="L152" s="213" t="s">
        <v>1679</v>
      </c>
      <c r="M152" s="213" t="s">
        <v>1472</v>
      </c>
      <c r="N152" s="215" t="s">
        <v>5665</v>
      </c>
      <c r="O152" s="215" t="s">
        <v>5534</v>
      </c>
      <c r="P152" s="213" t="s">
        <v>44</v>
      </c>
      <c r="Q152" s="213">
        <v>0.0</v>
      </c>
      <c r="R152" s="213">
        <v>1.0</v>
      </c>
      <c r="S152" s="213">
        <v>1.0</v>
      </c>
      <c r="T152" s="213" t="s">
        <v>46</v>
      </c>
      <c r="U152" s="213" t="s">
        <v>46</v>
      </c>
      <c r="V152" s="213" t="s">
        <v>46</v>
      </c>
      <c r="W152" s="209" t="s">
        <v>6200</v>
      </c>
      <c r="X152" s="213">
        <v>1.0</v>
      </c>
      <c r="Y152" s="213">
        <v>1.0</v>
      </c>
      <c r="Z152" s="213">
        <v>0.0</v>
      </c>
      <c r="AA152" s="213">
        <v>0.0</v>
      </c>
      <c r="AB152" s="213">
        <v>0.0</v>
      </c>
      <c r="AC152" s="213">
        <v>0.0</v>
      </c>
      <c r="AD152" s="213">
        <v>0.0</v>
      </c>
      <c r="AE152" s="213">
        <v>0.0</v>
      </c>
      <c r="AF152" s="213">
        <v>0.0</v>
      </c>
      <c r="AG152" s="213">
        <v>0.0</v>
      </c>
      <c r="AH152" s="356"/>
      <c r="AI152" s="356"/>
      <c r="AJ152" s="213">
        <v>645.0</v>
      </c>
    </row>
    <row r="153">
      <c r="A153" s="213" t="s">
        <v>5843</v>
      </c>
      <c r="B153" s="209" t="s">
        <v>5381</v>
      </c>
      <c r="C153" s="214" t="s">
        <v>5844</v>
      </c>
      <c r="D153" s="209" t="s">
        <v>1537</v>
      </c>
      <c r="E153" s="213" t="s">
        <v>38</v>
      </c>
      <c r="F153" s="213" t="s">
        <v>38</v>
      </c>
      <c r="G153" s="213" t="s">
        <v>111</v>
      </c>
      <c r="H153" s="209" t="str">
        <f t="shared" si="1"/>
        <v>Unknown, Unknown, Helmand, Afghanistan</v>
      </c>
      <c r="I153" s="213" t="s">
        <v>1223</v>
      </c>
      <c r="J153" s="213"/>
      <c r="K153" s="213"/>
      <c r="L153" s="213" t="s">
        <v>1273</v>
      </c>
      <c r="M153" s="213" t="s">
        <v>1223</v>
      </c>
      <c r="N153" s="215" t="s">
        <v>5619</v>
      </c>
      <c r="O153" s="215" t="s">
        <v>5457</v>
      </c>
      <c r="P153" s="213" t="s">
        <v>44</v>
      </c>
      <c r="Q153" s="213">
        <v>0.0</v>
      </c>
      <c r="R153" s="213">
        <v>1.0</v>
      </c>
      <c r="S153" s="213">
        <v>1.0</v>
      </c>
      <c r="T153" s="213" t="s">
        <v>46</v>
      </c>
      <c r="U153" s="213" t="s">
        <v>46</v>
      </c>
      <c r="V153" s="213" t="s">
        <v>46</v>
      </c>
      <c r="W153" s="209" t="s">
        <v>6202</v>
      </c>
      <c r="X153" s="213">
        <v>2.0</v>
      </c>
      <c r="Y153" s="213">
        <v>2.0</v>
      </c>
      <c r="Z153" s="213">
        <v>0.0</v>
      </c>
      <c r="AA153" s="213">
        <v>0.0</v>
      </c>
      <c r="AB153" s="213">
        <v>0.0</v>
      </c>
      <c r="AC153" s="213">
        <v>0.0</v>
      </c>
      <c r="AD153" s="213">
        <v>0.0</v>
      </c>
      <c r="AE153" s="213">
        <v>0.0</v>
      </c>
      <c r="AF153" s="213">
        <v>0.0</v>
      </c>
      <c r="AG153" s="213">
        <v>0.0</v>
      </c>
      <c r="AH153" s="356"/>
      <c r="AI153" s="356"/>
      <c r="AJ153" s="213">
        <v>646.0</v>
      </c>
    </row>
    <row r="154">
      <c r="A154" s="213" t="s">
        <v>5845</v>
      </c>
      <c r="B154" s="209" t="s">
        <v>5381</v>
      </c>
      <c r="C154" s="214" t="s">
        <v>5844</v>
      </c>
      <c r="D154" s="209" t="s">
        <v>1537</v>
      </c>
      <c r="E154" s="213" t="s">
        <v>38</v>
      </c>
      <c r="F154" s="213" t="s">
        <v>38</v>
      </c>
      <c r="G154" s="213" t="s">
        <v>750</v>
      </c>
      <c r="H154" s="209" t="str">
        <f t="shared" si="1"/>
        <v>Unknown, Unknown, Laghman, Afghanistan</v>
      </c>
      <c r="I154" s="213" t="s">
        <v>1766</v>
      </c>
      <c r="J154" s="213"/>
      <c r="K154" s="213"/>
      <c r="L154" s="213" t="s">
        <v>5659</v>
      </c>
      <c r="M154" s="213" t="s">
        <v>1766</v>
      </c>
      <c r="N154" s="215" t="s">
        <v>5660</v>
      </c>
      <c r="O154" s="215" t="s">
        <v>5585</v>
      </c>
      <c r="P154" s="213" t="s">
        <v>44</v>
      </c>
      <c r="Q154" s="213">
        <v>0.0</v>
      </c>
      <c r="R154" s="213">
        <v>1.0</v>
      </c>
      <c r="S154" s="213">
        <v>1.0</v>
      </c>
      <c r="T154" s="213" t="s">
        <v>46</v>
      </c>
      <c r="U154" s="213" t="s">
        <v>46</v>
      </c>
      <c r="V154" s="213" t="s">
        <v>46</v>
      </c>
      <c r="W154" s="209" t="s">
        <v>6203</v>
      </c>
      <c r="X154" s="213">
        <v>4.0</v>
      </c>
      <c r="Y154" s="213">
        <v>4.0</v>
      </c>
      <c r="Z154" s="213">
        <v>0.0</v>
      </c>
      <c r="AA154" s="213">
        <v>0.0</v>
      </c>
      <c r="AB154" s="213">
        <v>0.0</v>
      </c>
      <c r="AC154" s="213">
        <v>0.0</v>
      </c>
      <c r="AD154" s="213">
        <v>0.0</v>
      </c>
      <c r="AE154" s="213">
        <v>0.0</v>
      </c>
      <c r="AF154" s="213">
        <v>0.0</v>
      </c>
      <c r="AG154" s="213">
        <v>0.0</v>
      </c>
      <c r="AH154" s="356"/>
      <c r="AI154" s="356"/>
      <c r="AJ154" s="213">
        <v>647.0</v>
      </c>
    </row>
    <row r="155">
      <c r="A155" s="213" t="s">
        <v>5846</v>
      </c>
      <c r="B155" s="209" t="s">
        <v>5381</v>
      </c>
      <c r="C155" s="214" t="s">
        <v>5844</v>
      </c>
      <c r="D155" s="209" t="s">
        <v>1537</v>
      </c>
      <c r="E155" s="213" t="s">
        <v>38</v>
      </c>
      <c r="F155" s="213" t="s">
        <v>38</v>
      </c>
      <c r="G155" s="213" t="s">
        <v>71</v>
      </c>
      <c r="H155" s="209" t="str">
        <f t="shared" si="1"/>
        <v>Unknown, Unknown, Logar, Afghanistan</v>
      </c>
      <c r="I155" s="213" t="s">
        <v>72</v>
      </c>
      <c r="J155" s="213"/>
      <c r="K155" s="213"/>
      <c r="L155" s="213" t="s">
        <v>73</v>
      </c>
      <c r="M155" s="213" t="s">
        <v>72</v>
      </c>
      <c r="N155" s="215" t="s">
        <v>5662</v>
      </c>
      <c r="O155" s="215" t="s">
        <v>5406</v>
      </c>
      <c r="P155" s="213" t="s">
        <v>44</v>
      </c>
      <c r="Q155" s="213">
        <v>0.0</v>
      </c>
      <c r="R155" s="213">
        <v>1.0</v>
      </c>
      <c r="S155" s="213">
        <v>1.0</v>
      </c>
      <c r="T155" s="213" t="s">
        <v>46</v>
      </c>
      <c r="U155" s="213" t="s">
        <v>46</v>
      </c>
      <c r="V155" s="213" t="s">
        <v>46</v>
      </c>
      <c r="W155" s="209" t="s">
        <v>6200</v>
      </c>
      <c r="X155" s="213">
        <v>1.0</v>
      </c>
      <c r="Y155" s="213">
        <v>1.0</v>
      </c>
      <c r="Z155" s="213">
        <v>0.0</v>
      </c>
      <c r="AA155" s="213">
        <v>0.0</v>
      </c>
      <c r="AB155" s="213">
        <v>0.0</v>
      </c>
      <c r="AC155" s="213">
        <v>0.0</v>
      </c>
      <c r="AD155" s="213">
        <v>0.0</v>
      </c>
      <c r="AE155" s="213">
        <v>0.0</v>
      </c>
      <c r="AF155" s="213">
        <v>0.0</v>
      </c>
      <c r="AG155" s="213">
        <v>0.0</v>
      </c>
      <c r="AH155" s="356"/>
      <c r="AI155" s="356"/>
      <c r="AJ155" s="213">
        <v>648.0</v>
      </c>
    </row>
    <row r="156">
      <c r="A156" s="213" t="s">
        <v>5847</v>
      </c>
      <c r="B156" s="209" t="s">
        <v>5381</v>
      </c>
      <c r="C156" s="214" t="s">
        <v>5844</v>
      </c>
      <c r="D156" s="209" t="s">
        <v>1537</v>
      </c>
      <c r="E156" s="213" t="s">
        <v>38</v>
      </c>
      <c r="F156" s="213" t="s">
        <v>38</v>
      </c>
      <c r="G156" s="213" t="s">
        <v>79</v>
      </c>
      <c r="H156" s="209" t="str">
        <f t="shared" si="1"/>
        <v>Unknown, Unknown, Nangarhar, Afghanistan</v>
      </c>
      <c r="I156" s="213" t="s">
        <v>215</v>
      </c>
      <c r="J156" s="213"/>
      <c r="K156" s="213"/>
      <c r="L156" s="213" t="s">
        <v>616</v>
      </c>
      <c r="M156" s="213" t="s">
        <v>215</v>
      </c>
      <c r="N156" s="215" t="s">
        <v>5632</v>
      </c>
      <c r="O156" s="215" t="s">
        <v>5430</v>
      </c>
      <c r="P156" s="213" t="s">
        <v>44</v>
      </c>
      <c r="Q156" s="213">
        <v>0.0</v>
      </c>
      <c r="R156" s="213">
        <v>1.0</v>
      </c>
      <c r="S156" s="213">
        <v>1.0</v>
      </c>
      <c r="T156" s="213" t="s">
        <v>46</v>
      </c>
      <c r="U156" s="213" t="s">
        <v>46</v>
      </c>
      <c r="V156" s="213" t="s">
        <v>46</v>
      </c>
      <c r="W156" s="209" t="s">
        <v>6200</v>
      </c>
      <c r="X156" s="213">
        <v>1.0</v>
      </c>
      <c r="Y156" s="213">
        <v>1.0</v>
      </c>
      <c r="Z156" s="213">
        <v>0.0</v>
      </c>
      <c r="AA156" s="213">
        <v>0.0</v>
      </c>
      <c r="AB156" s="213">
        <v>0.0</v>
      </c>
      <c r="AC156" s="213">
        <v>0.0</v>
      </c>
      <c r="AD156" s="213">
        <v>0.0</v>
      </c>
      <c r="AE156" s="213">
        <v>0.0</v>
      </c>
      <c r="AF156" s="213">
        <v>0.0</v>
      </c>
      <c r="AG156" s="213">
        <v>0.0</v>
      </c>
      <c r="AH156" s="356"/>
      <c r="AI156" s="356"/>
      <c r="AJ156" s="213">
        <v>649.0</v>
      </c>
    </row>
    <row r="157">
      <c r="A157" s="213" t="s">
        <v>5848</v>
      </c>
      <c r="B157" s="209" t="s">
        <v>5381</v>
      </c>
      <c r="C157" s="214" t="s">
        <v>5849</v>
      </c>
      <c r="D157" s="209" t="s">
        <v>1537</v>
      </c>
      <c r="E157" s="213" t="s">
        <v>38</v>
      </c>
      <c r="F157" s="213" t="s">
        <v>38</v>
      </c>
      <c r="G157" s="213" t="s">
        <v>723</v>
      </c>
      <c r="H157" s="209" t="str">
        <f t="shared" si="1"/>
        <v>Unknown, Unknown, Ghazni, Afghanistan</v>
      </c>
      <c r="I157" s="213" t="s">
        <v>2225</v>
      </c>
      <c r="J157" s="213"/>
      <c r="K157" s="213"/>
      <c r="L157" s="213" t="s">
        <v>1625</v>
      </c>
      <c r="M157" s="213" t="s">
        <v>2225</v>
      </c>
      <c r="N157" s="215" t="s">
        <v>5639</v>
      </c>
      <c r="O157" s="215" t="s">
        <v>5601</v>
      </c>
      <c r="P157" s="213" t="s">
        <v>44</v>
      </c>
      <c r="Q157" s="213">
        <v>0.0</v>
      </c>
      <c r="R157" s="213">
        <v>1.0</v>
      </c>
      <c r="S157" s="213">
        <v>1.0</v>
      </c>
      <c r="T157" s="213" t="s">
        <v>46</v>
      </c>
      <c r="U157" s="213" t="s">
        <v>46</v>
      </c>
      <c r="V157" s="213" t="s">
        <v>46</v>
      </c>
      <c r="W157" s="209" t="s">
        <v>6200</v>
      </c>
      <c r="X157" s="213">
        <v>1.0</v>
      </c>
      <c r="Y157" s="213">
        <v>1.0</v>
      </c>
      <c r="Z157" s="213">
        <v>0.0</v>
      </c>
      <c r="AA157" s="213">
        <v>0.0</v>
      </c>
      <c r="AB157" s="213">
        <v>0.0</v>
      </c>
      <c r="AC157" s="213">
        <v>0.0</v>
      </c>
      <c r="AD157" s="213">
        <v>0.0</v>
      </c>
      <c r="AE157" s="213">
        <v>0.0</v>
      </c>
      <c r="AF157" s="213">
        <v>0.0</v>
      </c>
      <c r="AG157" s="213">
        <v>0.0</v>
      </c>
      <c r="AH157" s="356"/>
      <c r="AI157" s="356"/>
      <c r="AJ157" s="213">
        <v>650.0</v>
      </c>
    </row>
    <row r="158">
      <c r="A158" s="213" t="s">
        <v>5850</v>
      </c>
      <c r="B158" s="209" t="s">
        <v>5381</v>
      </c>
      <c r="C158" s="214" t="s">
        <v>5849</v>
      </c>
      <c r="D158" s="209" t="s">
        <v>1537</v>
      </c>
      <c r="E158" s="213" t="s">
        <v>38</v>
      </c>
      <c r="F158" s="213" t="s">
        <v>38</v>
      </c>
      <c r="G158" s="213" t="s">
        <v>111</v>
      </c>
      <c r="H158" s="209" t="str">
        <f t="shared" si="1"/>
        <v>Unknown, Unknown, Helmand, Afghanistan</v>
      </c>
      <c r="I158" s="213" t="s">
        <v>1223</v>
      </c>
      <c r="J158" s="213"/>
      <c r="K158" s="213"/>
      <c r="L158" s="213" t="s">
        <v>1273</v>
      </c>
      <c r="M158" s="213" t="s">
        <v>1223</v>
      </c>
      <c r="N158" s="215" t="s">
        <v>5619</v>
      </c>
      <c r="O158" s="215" t="s">
        <v>5457</v>
      </c>
      <c r="P158" s="213" t="s">
        <v>44</v>
      </c>
      <c r="Q158" s="213">
        <v>0.0</v>
      </c>
      <c r="R158" s="213">
        <v>1.0</v>
      </c>
      <c r="S158" s="213">
        <v>1.0</v>
      </c>
      <c r="T158" s="213" t="s">
        <v>46</v>
      </c>
      <c r="U158" s="213" t="s">
        <v>46</v>
      </c>
      <c r="V158" s="213" t="s">
        <v>46</v>
      </c>
      <c r="W158" s="209" t="s">
        <v>6200</v>
      </c>
      <c r="X158" s="213">
        <v>3.0</v>
      </c>
      <c r="Y158" s="213">
        <v>3.0</v>
      </c>
      <c r="Z158" s="213">
        <v>0.0</v>
      </c>
      <c r="AA158" s="213">
        <v>0.0</v>
      </c>
      <c r="AB158" s="213">
        <v>0.0</v>
      </c>
      <c r="AC158" s="213">
        <v>0.0</v>
      </c>
      <c r="AD158" s="213">
        <v>0.0</v>
      </c>
      <c r="AE158" s="213">
        <v>0.0</v>
      </c>
      <c r="AF158" s="213">
        <v>0.0</v>
      </c>
      <c r="AG158" s="213">
        <v>0.0</v>
      </c>
      <c r="AH158" s="356"/>
      <c r="AI158" s="356"/>
      <c r="AJ158" s="213">
        <v>651.0</v>
      </c>
    </row>
    <row r="159">
      <c r="A159" s="213" t="s">
        <v>5851</v>
      </c>
      <c r="B159" s="209" t="s">
        <v>5381</v>
      </c>
      <c r="C159" s="214" t="s">
        <v>5849</v>
      </c>
      <c r="D159" s="209" t="s">
        <v>1537</v>
      </c>
      <c r="E159" s="213" t="s">
        <v>38</v>
      </c>
      <c r="F159" s="213" t="s">
        <v>38</v>
      </c>
      <c r="G159" s="213" t="s">
        <v>2072</v>
      </c>
      <c r="H159" s="209" t="str">
        <f t="shared" si="1"/>
        <v>Unknown, Unknown, Jawzjan, Afghanistan</v>
      </c>
      <c r="I159" s="213" t="s">
        <v>2073</v>
      </c>
      <c r="J159" s="213"/>
      <c r="K159" s="213"/>
      <c r="L159" s="213" t="s">
        <v>5834</v>
      </c>
      <c r="M159" s="213" t="s">
        <v>2073</v>
      </c>
      <c r="N159" s="215" t="s">
        <v>5835</v>
      </c>
      <c r="O159" s="215" t="s">
        <v>5496</v>
      </c>
      <c r="P159" s="213" t="s">
        <v>44</v>
      </c>
      <c r="Q159" s="213">
        <v>0.0</v>
      </c>
      <c r="R159" s="213">
        <v>1.0</v>
      </c>
      <c r="S159" s="213">
        <v>1.0</v>
      </c>
      <c r="T159" s="213" t="s">
        <v>46</v>
      </c>
      <c r="U159" s="213" t="s">
        <v>46</v>
      </c>
      <c r="V159" s="213" t="s">
        <v>46</v>
      </c>
      <c r="W159" s="209" t="s">
        <v>6204</v>
      </c>
      <c r="X159" s="213">
        <v>1.0</v>
      </c>
      <c r="Y159" s="213">
        <v>1.0</v>
      </c>
      <c r="Z159" s="213">
        <v>0.0</v>
      </c>
      <c r="AA159" s="213">
        <v>0.0</v>
      </c>
      <c r="AB159" s="213">
        <v>0.0</v>
      </c>
      <c r="AC159" s="213">
        <v>0.0</v>
      </c>
      <c r="AD159" s="213">
        <v>0.0</v>
      </c>
      <c r="AE159" s="213">
        <v>0.0</v>
      </c>
      <c r="AF159" s="213">
        <v>0.0</v>
      </c>
      <c r="AG159" s="213">
        <v>0.0</v>
      </c>
      <c r="AH159" s="356"/>
      <c r="AI159" s="356"/>
      <c r="AJ159" s="213">
        <v>652.0</v>
      </c>
    </row>
    <row r="160">
      <c r="A160" s="213" t="s">
        <v>5852</v>
      </c>
      <c r="B160" s="209" t="s">
        <v>5381</v>
      </c>
      <c r="C160" s="214" t="s">
        <v>5849</v>
      </c>
      <c r="D160" s="209" t="s">
        <v>1537</v>
      </c>
      <c r="E160" s="213" t="s">
        <v>38</v>
      </c>
      <c r="F160" s="213" t="s">
        <v>38</v>
      </c>
      <c r="G160" s="213" t="s">
        <v>40</v>
      </c>
      <c r="H160" s="209" t="str">
        <f t="shared" si="1"/>
        <v>Unknown, Unknown, Khost, Afghanistan</v>
      </c>
      <c r="I160" s="213" t="s">
        <v>683</v>
      </c>
      <c r="J160" s="213"/>
      <c r="K160" s="213"/>
      <c r="L160" s="213" t="s">
        <v>1560</v>
      </c>
      <c r="M160" s="213" t="s">
        <v>683</v>
      </c>
      <c r="N160" s="215" t="s">
        <v>5656</v>
      </c>
      <c r="O160" s="215" t="s">
        <v>5456</v>
      </c>
      <c r="P160" s="213" t="s">
        <v>44</v>
      </c>
      <c r="Q160" s="213">
        <v>0.0</v>
      </c>
      <c r="R160" s="213">
        <v>1.0</v>
      </c>
      <c r="S160" s="213">
        <v>1.0</v>
      </c>
      <c r="T160" s="213" t="s">
        <v>46</v>
      </c>
      <c r="U160" s="213" t="s">
        <v>46</v>
      </c>
      <c r="V160" s="213" t="s">
        <v>46</v>
      </c>
      <c r="W160" s="209" t="s">
        <v>6205</v>
      </c>
      <c r="X160" s="213">
        <v>1.0</v>
      </c>
      <c r="Y160" s="213">
        <v>1.0</v>
      </c>
      <c r="Z160" s="213">
        <v>0.0</v>
      </c>
      <c r="AA160" s="213">
        <v>0.0</v>
      </c>
      <c r="AB160" s="213">
        <v>0.0</v>
      </c>
      <c r="AC160" s="213">
        <v>0.0</v>
      </c>
      <c r="AD160" s="213">
        <v>0.0</v>
      </c>
      <c r="AE160" s="213">
        <v>0.0</v>
      </c>
      <c r="AF160" s="213">
        <v>0.0</v>
      </c>
      <c r="AG160" s="213">
        <v>0.0</v>
      </c>
      <c r="AH160" s="356"/>
      <c r="AI160" s="356"/>
      <c r="AJ160" s="213">
        <v>653.0</v>
      </c>
    </row>
    <row r="161">
      <c r="A161" s="213" t="s">
        <v>5853</v>
      </c>
      <c r="B161" s="209" t="s">
        <v>5381</v>
      </c>
      <c r="C161" s="214" t="s">
        <v>5849</v>
      </c>
      <c r="D161" s="209" t="s">
        <v>1537</v>
      </c>
      <c r="E161" s="213" t="s">
        <v>38</v>
      </c>
      <c r="F161" s="213" t="s">
        <v>38</v>
      </c>
      <c r="G161" s="213" t="s">
        <v>65</v>
      </c>
      <c r="H161" s="209" t="str">
        <f t="shared" si="1"/>
        <v>Unknown, Unknown, Kunar, Afghanistan</v>
      </c>
      <c r="I161" s="213" t="s">
        <v>160</v>
      </c>
      <c r="J161" s="213"/>
      <c r="K161" s="213"/>
      <c r="L161" s="213" t="s">
        <v>170</v>
      </c>
      <c r="M161" s="213" t="s">
        <v>160</v>
      </c>
      <c r="N161" s="215" t="s">
        <v>5628</v>
      </c>
      <c r="O161" s="215" t="s">
        <v>5397</v>
      </c>
      <c r="P161" s="213" t="s">
        <v>44</v>
      </c>
      <c r="Q161" s="213">
        <v>0.0</v>
      </c>
      <c r="R161" s="213">
        <v>1.0</v>
      </c>
      <c r="S161" s="213">
        <v>1.0</v>
      </c>
      <c r="T161" s="213" t="s">
        <v>46</v>
      </c>
      <c r="U161" s="213" t="s">
        <v>46</v>
      </c>
      <c r="V161" s="213" t="s">
        <v>46</v>
      </c>
      <c r="W161" s="209" t="s">
        <v>6206</v>
      </c>
      <c r="X161" s="213">
        <v>2.0</v>
      </c>
      <c r="Y161" s="213">
        <v>2.0</v>
      </c>
      <c r="Z161" s="213">
        <v>0.0</v>
      </c>
      <c r="AA161" s="213">
        <v>0.0</v>
      </c>
      <c r="AB161" s="213">
        <v>0.0</v>
      </c>
      <c r="AC161" s="213">
        <v>0.0</v>
      </c>
      <c r="AD161" s="213">
        <v>0.0</v>
      </c>
      <c r="AE161" s="213">
        <v>0.0</v>
      </c>
      <c r="AF161" s="213">
        <v>0.0</v>
      </c>
      <c r="AG161" s="213">
        <v>0.0</v>
      </c>
      <c r="AH161" s="356"/>
      <c r="AI161" s="356"/>
      <c r="AJ161" s="213">
        <v>654.0</v>
      </c>
    </row>
    <row r="162">
      <c r="A162" s="213" t="s">
        <v>5854</v>
      </c>
      <c r="B162" s="209" t="s">
        <v>5381</v>
      </c>
      <c r="C162" s="214" t="s">
        <v>5849</v>
      </c>
      <c r="D162" s="209" t="s">
        <v>1537</v>
      </c>
      <c r="E162" s="213" t="s">
        <v>38</v>
      </c>
      <c r="F162" s="213" t="s">
        <v>38</v>
      </c>
      <c r="G162" s="213" t="s">
        <v>750</v>
      </c>
      <c r="H162" s="209" t="str">
        <f t="shared" si="1"/>
        <v>Unknown, Unknown, Laghman, Afghanistan</v>
      </c>
      <c r="I162" s="213" t="s">
        <v>1766</v>
      </c>
      <c r="J162" s="213"/>
      <c r="K162" s="213"/>
      <c r="L162" s="213" t="s">
        <v>5659</v>
      </c>
      <c r="M162" s="213" t="s">
        <v>1766</v>
      </c>
      <c r="N162" s="215" t="s">
        <v>5660</v>
      </c>
      <c r="O162" s="215" t="s">
        <v>5585</v>
      </c>
      <c r="P162" s="213" t="s">
        <v>44</v>
      </c>
      <c r="Q162" s="213">
        <v>0.0</v>
      </c>
      <c r="R162" s="213">
        <v>1.0</v>
      </c>
      <c r="S162" s="213">
        <v>1.0</v>
      </c>
      <c r="T162" s="213" t="s">
        <v>46</v>
      </c>
      <c r="U162" s="213" t="s">
        <v>46</v>
      </c>
      <c r="V162" s="213" t="s">
        <v>46</v>
      </c>
      <c r="W162" s="209" t="s">
        <v>6200</v>
      </c>
      <c r="X162" s="213">
        <v>2.0</v>
      </c>
      <c r="Y162" s="213">
        <v>2.0</v>
      </c>
      <c r="Z162" s="213">
        <v>0.0</v>
      </c>
      <c r="AA162" s="213">
        <v>0.0</v>
      </c>
      <c r="AB162" s="213">
        <v>0.0</v>
      </c>
      <c r="AC162" s="213">
        <v>0.0</v>
      </c>
      <c r="AD162" s="213">
        <v>0.0</v>
      </c>
      <c r="AE162" s="213">
        <v>0.0</v>
      </c>
      <c r="AF162" s="213">
        <v>0.0</v>
      </c>
      <c r="AG162" s="213">
        <v>0.0</v>
      </c>
      <c r="AH162" s="356"/>
      <c r="AI162" s="356"/>
      <c r="AJ162" s="213">
        <v>655.0</v>
      </c>
    </row>
    <row r="163">
      <c r="A163" s="213" t="s">
        <v>5855</v>
      </c>
      <c r="B163" s="209" t="s">
        <v>5381</v>
      </c>
      <c r="C163" s="214" t="s">
        <v>5849</v>
      </c>
      <c r="D163" s="209" t="s">
        <v>1537</v>
      </c>
      <c r="E163" s="213" t="s">
        <v>38</v>
      </c>
      <c r="F163" s="213" t="s">
        <v>38</v>
      </c>
      <c r="G163" s="213" t="s">
        <v>79</v>
      </c>
      <c r="H163" s="209" t="str">
        <f t="shared" si="1"/>
        <v>Unknown, Unknown, Nangarhar, Afghanistan</v>
      </c>
      <c r="I163" s="213" t="s">
        <v>215</v>
      </c>
      <c r="J163" s="213"/>
      <c r="K163" s="213"/>
      <c r="L163" s="213" t="s">
        <v>616</v>
      </c>
      <c r="M163" s="213" t="s">
        <v>215</v>
      </c>
      <c r="N163" s="215" t="s">
        <v>5632</v>
      </c>
      <c r="O163" s="215" t="s">
        <v>5430</v>
      </c>
      <c r="P163" s="213" t="s">
        <v>44</v>
      </c>
      <c r="Q163" s="213">
        <v>0.0</v>
      </c>
      <c r="R163" s="213">
        <v>1.0</v>
      </c>
      <c r="S163" s="213">
        <v>1.0</v>
      </c>
      <c r="T163" s="213" t="s">
        <v>46</v>
      </c>
      <c r="U163" s="213" t="s">
        <v>46</v>
      </c>
      <c r="V163" s="213" t="s">
        <v>46</v>
      </c>
      <c r="W163" s="209" t="s">
        <v>6207</v>
      </c>
      <c r="X163" s="213">
        <v>4.0</v>
      </c>
      <c r="Y163" s="213">
        <v>4.0</v>
      </c>
      <c r="Z163" s="213">
        <v>0.0</v>
      </c>
      <c r="AA163" s="213">
        <v>0.0</v>
      </c>
      <c r="AB163" s="213">
        <v>0.0</v>
      </c>
      <c r="AC163" s="213">
        <v>0.0</v>
      </c>
      <c r="AD163" s="213">
        <v>0.0</v>
      </c>
      <c r="AE163" s="213">
        <v>0.0</v>
      </c>
      <c r="AF163" s="213">
        <v>0.0</v>
      </c>
      <c r="AG163" s="213">
        <v>0.0</v>
      </c>
      <c r="AH163" s="356"/>
      <c r="AI163" s="356"/>
      <c r="AJ163" s="213">
        <v>656.0</v>
      </c>
    </row>
    <row r="164">
      <c r="A164" s="213" t="s">
        <v>5856</v>
      </c>
      <c r="B164" s="209" t="s">
        <v>5381</v>
      </c>
      <c r="C164" s="214" t="s">
        <v>5849</v>
      </c>
      <c r="D164" s="209" t="s">
        <v>1537</v>
      </c>
      <c r="E164" s="213" t="s">
        <v>38</v>
      </c>
      <c r="F164" s="213" t="s">
        <v>38</v>
      </c>
      <c r="G164" s="213" t="s">
        <v>182</v>
      </c>
      <c r="H164" s="209" t="str">
        <f t="shared" si="1"/>
        <v>Unknown, Unknown, Paktia, Afghanistan</v>
      </c>
      <c r="I164" s="213" t="s">
        <v>1472</v>
      </c>
      <c r="J164" s="213"/>
      <c r="K164" s="213"/>
      <c r="L164" s="213" t="s">
        <v>1679</v>
      </c>
      <c r="M164" s="213" t="s">
        <v>1472</v>
      </c>
      <c r="N164" s="215" t="s">
        <v>5665</v>
      </c>
      <c r="O164" s="215" t="s">
        <v>5534</v>
      </c>
      <c r="P164" s="213" t="s">
        <v>44</v>
      </c>
      <c r="Q164" s="213">
        <v>0.0</v>
      </c>
      <c r="R164" s="213">
        <v>1.0</v>
      </c>
      <c r="S164" s="213">
        <v>1.0</v>
      </c>
      <c r="T164" s="213" t="s">
        <v>46</v>
      </c>
      <c r="U164" s="213" t="s">
        <v>46</v>
      </c>
      <c r="V164" s="213" t="s">
        <v>46</v>
      </c>
      <c r="W164" s="209" t="s">
        <v>6208</v>
      </c>
      <c r="X164" s="213">
        <v>2.0</v>
      </c>
      <c r="Y164" s="213">
        <v>2.0</v>
      </c>
      <c r="Z164" s="213">
        <v>0.0</v>
      </c>
      <c r="AA164" s="213">
        <v>0.0</v>
      </c>
      <c r="AB164" s="213">
        <v>0.0</v>
      </c>
      <c r="AC164" s="213">
        <v>0.0</v>
      </c>
      <c r="AD164" s="213">
        <v>0.0</v>
      </c>
      <c r="AE164" s="213">
        <v>0.0</v>
      </c>
      <c r="AF164" s="213">
        <v>0.0</v>
      </c>
      <c r="AG164" s="213">
        <v>0.0</v>
      </c>
      <c r="AH164" s="356"/>
      <c r="AI164" s="356"/>
      <c r="AJ164" s="213">
        <v>657.0</v>
      </c>
    </row>
    <row r="165">
      <c r="A165" s="213" t="s">
        <v>5857</v>
      </c>
      <c r="B165" s="209" t="s">
        <v>5381</v>
      </c>
      <c r="C165" s="214" t="s">
        <v>5849</v>
      </c>
      <c r="D165" s="209" t="s">
        <v>1537</v>
      </c>
      <c r="E165" s="213" t="s">
        <v>38</v>
      </c>
      <c r="F165" s="213" t="s">
        <v>38</v>
      </c>
      <c r="G165" s="213" t="s">
        <v>1320</v>
      </c>
      <c r="H165" s="209" t="str">
        <f t="shared" si="1"/>
        <v>Unknown, Unknown, Uruzgan, Afghanistan</v>
      </c>
      <c r="I165" s="213" t="s">
        <v>1335</v>
      </c>
      <c r="J165" s="213"/>
      <c r="K165" s="213"/>
      <c r="L165" s="213" t="s">
        <v>1336</v>
      </c>
      <c r="M165" s="213" t="s">
        <v>1335</v>
      </c>
      <c r="N165" s="215" t="s">
        <v>5649</v>
      </c>
      <c r="O165" s="215" t="s">
        <v>5609</v>
      </c>
      <c r="P165" s="213" t="s">
        <v>44</v>
      </c>
      <c r="Q165" s="213">
        <v>0.0</v>
      </c>
      <c r="R165" s="213">
        <v>1.0</v>
      </c>
      <c r="S165" s="213">
        <v>1.0</v>
      </c>
      <c r="T165" s="213" t="s">
        <v>46</v>
      </c>
      <c r="U165" s="213" t="s">
        <v>46</v>
      </c>
      <c r="V165" s="213" t="s">
        <v>46</v>
      </c>
      <c r="W165" s="209" t="s">
        <v>6199</v>
      </c>
      <c r="X165" s="213">
        <v>1.0</v>
      </c>
      <c r="Y165" s="213">
        <v>1.0</v>
      </c>
      <c r="Z165" s="213">
        <v>0.0</v>
      </c>
      <c r="AA165" s="213">
        <v>0.0</v>
      </c>
      <c r="AB165" s="213">
        <v>0.0</v>
      </c>
      <c r="AC165" s="213">
        <v>0.0</v>
      </c>
      <c r="AD165" s="213">
        <v>0.0</v>
      </c>
      <c r="AE165" s="213">
        <v>0.0</v>
      </c>
      <c r="AF165" s="213">
        <v>0.0</v>
      </c>
      <c r="AG165" s="213">
        <v>0.0</v>
      </c>
      <c r="AH165" s="356"/>
      <c r="AI165" s="356"/>
      <c r="AJ165" s="213">
        <v>658.0</v>
      </c>
    </row>
    <row r="166">
      <c r="A166" s="213" t="s">
        <v>5858</v>
      </c>
      <c r="B166" s="209" t="s">
        <v>5381</v>
      </c>
      <c r="C166" s="214" t="s">
        <v>5859</v>
      </c>
      <c r="D166" s="209" t="s">
        <v>1537</v>
      </c>
      <c r="E166" s="213" t="s">
        <v>38</v>
      </c>
      <c r="F166" s="213" t="s">
        <v>38</v>
      </c>
      <c r="G166" s="213" t="s">
        <v>111</v>
      </c>
      <c r="H166" s="209" t="str">
        <f t="shared" si="1"/>
        <v>Unknown, Unknown, Helmand, Afghanistan</v>
      </c>
      <c r="I166" s="213" t="s">
        <v>1223</v>
      </c>
      <c r="J166" s="213"/>
      <c r="K166" s="213"/>
      <c r="L166" s="213" t="s">
        <v>1273</v>
      </c>
      <c r="M166" s="213" t="s">
        <v>1223</v>
      </c>
      <c r="N166" s="215" t="s">
        <v>5619</v>
      </c>
      <c r="O166" s="215" t="s">
        <v>5457</v>
      </c>
      <c r="P166" s="213" t="s">
        <v>44</v>
      </c>
      <c r="Q166" s="213">
        <v>0.0</v>
      </c>
      <c r="R166" s="213">
        <v>1.0</v>
      </c>
      <c r="S166" s="213">
        <v>1.0</v>
      </c>
      <c r="T166" s="213" t="s">
        <v>46</v>
      </c>
      <c r="U166" s="213" t="s">
        <v>46</v>
      </c>
      <c r="V166" s="213" t="s">
        <v>46</v>
      </c>
      <c r="W166" s="209" t="s">
        <v>6209</v>
      </c>
      <c r="X166" s="213">
        <v>3.0</v>
      </c>
      <c r="Y166" s="213">
        <v>3.0</v>
      </c>
      <c r="Z166" s="213">
        <v>0.0</v>
      </c>
      <c r="AA166" s="213">
        <v>0.0</v>
      </c>
      <c r="AB166" s="213">
        <v>0.0</v>
      </c>
      <c r="AC166" s="213">
        <v>0.0</v>
      </c>
      <c r="AD166" s="213">
        <v>0.0</v>
      </c>
      <c r="AE166" s="213">
        <v>0.0</v>
      </c>
      <c r="AF166" s="213">
        <v>0.0</v>
      </c>
      <c r="AG166" s="213">
        <v>0.0</v>
      </c>
      <c r="AH166" s="356"/>
      <c r="AI166" s="356"/>
      <c r="AJ166" s="213">
        <v>659.0</v>
      </c>
    </row>
    <row r="167">
      <c r="A167" s="213" t="s">
        <v>5860</v>
      </c>
      <c r="B167" s="209" t="s">
        <v>5381</v>
      </c>
      <c r="C167" s="214" t="s">
        <v>5859</v>
      </c>
      <c r="D167" s="209" t="s">
        <v>1537</v>
      </c>
      <c r="E167" s="213" t="s">
        <v>38</v>
      </c>
      <c r="F167" s="213" t="s">
        <v>38</v>
      </c>
      <c r="G167" s="213" t="s">
        <v>6118</v>
      </c>
      <c r="H167" s="209" t="str">
        <f t="shared" si="1"/>
        <v>Unknown, Unknown, Herat, Afghanistan</v>
      </c>
      <c r="I167" s="213" t="s">
        <v>5622</v>
      </c>
      <c r="J167" s="213"/>
      <c r="K167" s="213"/>
      <c r="L167" s="213" t="s">
        <v>5621</v>
      </c>
      <c r="M167" s="213" t="s">
        <v>5622</v>
      </c>
      <c r="N167" s="215" t="s">
        <v>5623</v>
      </c>
      <c r="O167" s="215" t="s">
        <v>5624</v>
      </c>
      <c r="P167" s="213" t="s">
        <v>44</v>
      </c>
      <c r="Q167" s="213">
        <v>0.0</v>
      </c>
      <c r="R167" s="213">
        <v>1.0</v>
      </c>
      <c r="S167" s="213">
        <v>1.0</v>
      </c>
      <c r="T167" s="213" t="s">
        <v>46</v>
      </c>
      <c r="U167" s="213" t="s">
        <v>46</v>
      </c>
      <c r="V167" s="213" t="s">
        <v>46</v>
      </c>
      <c r="W167" s="209" t="s">
        <v>6210</v>
      </c>
      <c r="X167" s="213">
        <v>1.0</v>
      </c>
      <c r="Y167" s="213">
        <v>1.0</v>
      </c>
      <c r="Z167" s="213">
        <v>0.0</v>
      </c>
      <c r="AA167" s="213">
        <v>0.0</v>
      </c>
      <c r="AB167" s="213">
        <v>0.0</v>
      </c>
      <c r="AC167" s="213">
        <v>0.0</v>
      </c>
      <c r="AD167" s="213">
        <v>0.0</v>
      </c>
      <c r="AE167" s="213">
        <v>0.0</v>
      </c>
      <c r="AF167" s="213">
        <v>0.0</v>
      </c>
      <c r="AG167" s="213">
        <v>0.0</v>
      </c>
      <c r="AH167" s="356"/>
      <c r="AI167" s="356"/>
      <c r="AJ167" s="213">
        <v>660.0</v>
      </c>
    </row>
    <row r="168">
      <c r="A168" s="213" t="s">
        <v>5861</v>
      </c>
      <c r="B168" s="209" t="s">
        <v>5381</v>
      </c>
      <c r="C168" s="214" t="s">
        <v>5859</v>
      </c>
      <c r="D168" s="209" t="s">
        <v>1537</v>
      </c>
      <c r="E168" s="213" t="s">
        <v>38</v>
      </c>
      <c r="F168" s="213" t="s">
        <v>38</v>
      </c>
      <c r="G168" s="213" t="s">
        <v>65</v>
      </c>
      <c r="H168" s="209" t="str">
        <f t="shared" si="1"/>
        <v>Unknown, Unknown, Kunar, Afghanistan</v>
      </c>
      <c r="I168" s="213" t="s">
        <v>160</v>
      </c>
      <c r="J168" s="213"/>
      <c r="K168" s="213"/>
      <c r="L168" s="213" t="s">
        <v>170</v>
      </c>
      <c r="M168" s="213" t="s">
        <v>160</v>
      </c>
      <c r="N168" s="215" t="s">
        <v>5628</v>
      </c>
      <c r="O168" s="215" t="s">
        <v>5397</v>
      </c>
      <c r="P168" s="213" t="s">
        <v>44</v>
      </c>
      <c r="Q168" s="213">
        <v>0.0</v>
      </c>
      <c r="R168" s="213">
        <v>1.0</v>
      </c>
      <c r="S168" s="213">
        <v>1.0</v>
      </c>
      <c r="T168" s="213" t="s">
        <v>46</v>
      </c>
      <c r="U168" s="213" t="s">
        <v>46</v>
      </c>
      <c r="V168" s="213" t="s">
        <v>46</v>
      </c>
      <c r="W168" s="209" t="s">
        <v>6138</v>
      </c>
      <c r="X168" s="213">
        <v>2.0</v>
      </c>
      <c r="Y168" s="213">
        <v>2.0</v>
      </c>
      <c r="Z168" s="213">
        <v>0.0</v>
      </c>
      <c r="AA168" s="213">
        <v>0.0</v>
      </c>
      <c r="AB168" s="213">
        <v>0.0</v>
      </c>
      <c r="AC168" s="213">
        <v>0.0</v>
      </c>
      <c r="AD168" s="213">
        <v>0.0</v>
      </c>
      <c r="AE168" s="213">
        <v>0.0</v>
      </c>
      <c r="AF168" s="213">
        <v>0.0</v>
      </c>
      <c r="AG168" s="213">
        <v>0.0</v>
      </c>
      <c r="AH168" s="356"/>
      <c r="AI168" s="356"/>
      <c r="AJ168" s="213">
        <v>661.0</v>
      </c>
    </row>
    <row r="169">
      <c r="A169" s="213" t="s">
        <v>5862</v>
      </c>
      <c r="B169" s="209" t="s">
        <v>5381</v>
      </c>
      <c r="C169" s="214" t="s">
        <v>5859</v>
      </c>
      <c r="D169" s="209" t="s">
        <v>1537</v>
      </c>
      <c r="E169" s="213" t="s">
        <v>38</v>
      </c>
      <c r="F169" s="213" t="s">
        <v>38</v>
      </c>
      <c r="G169" s="213" t="s">
        <v>1320</v>
      </c>
      <c r="H169" s="209" t="str">
        <f t="shared" si="1"/>
        <v>Unknown, Unknown, Uruzgan, Afghanistan</v>
      </c>
      <c r="I169" s="213" t="s">
        <v>1335</v>
      </c>
      <c r="J169" s="213"/>
      <c r="K169" s="213"/>
      <c r="L169" s="213" t="s">
        <v>1336</v>
      </c>
      <c r="M169" s="213" t="s">
        <v>1335</v>
      </c>
      <c r="N169" s="215" t="s">
        <v>5649</v>
      </c>
      <c r="O169" s="215" t="s">
        <v>5609</v>
      </c>
      <c r="P169" s="213" t="s">
        <v>44</v>
      </c>
      <c r="Q169" s="213">
        <v>0.0</v>
      </c>
      <c r="R169" s="213">
        <v>1.0</v>
      </c>
      <c r="S169" s="213">
        <v>1.0</v>
      </c>
      <c r="T169" s="213" t="s">
        <v>46</v>
      </c>
      <c r="U169" s="213" t="s">
        <v>46</v>
      </c>
      <c r="V169" s="213" t="s">
        <v>46</v>
      </c>
      <c r="W169" s="209" t="s">
        <v>6211</v>
      </c>
      <c r="X169" s="213">
        <v>2.0</v>
      </c>
      <c r="Y169" s="213">
        <v>2.0</v>
      </c>
      <c r="Z169" s="213">
        <v>0.0</v>
      </c>
      <c r="AA169" s="213">
        <v>0.0</v>
      </c>
      <c r="AB169" s="213">
        <v>0.0</v>
      </c>
      <c r="AC169" s="213">
        <v>0.0</v>
      </c>
      <c r="AD169" s="213">
        <v>0.0</v>
      </c>
      <c r="AE169" s="213">
        <v>0.0</v>
      </c>
      <c r="AF169" s="213">
        <v>0.0</v>
      </c>
      <c r="AG169" s="213">
        <v>0.0</v>
      </c>
      <c r="AH169" s="356"/>
      <c r="AI169" s="356"/>
      <c r="AJ169" s="213">
        <v>662.0</v>
      </c>
    </row>
    <row r="170">
      <c r="A170" s="216" t="s">
        <v>5863</v>
      </c>
      <c r="B170" s="209" t="s">
        <v>5381</v>
      </c>
      <c r="C170" s="217" t="s">
        <v>2282</v>
      </c>
      <c r="D170" s="209" t="s">
        <v>1537</v>
      </c>
      <c r="E170" s="216" t="s">
        <v>38</v>
      </c>
      <c r="F170" s="216" t="s">
        <v>38</v>
      </c>
      <c r="G170" s="216" t="s">
        <v>1328</v>
      </c>
      <c r="H170" s="209" t="str">
        <f t="shared" si="1"/>
        <v>Unknown, Unknown, Farah, Afghanistan</v>
      </c>
      <c r="I170" s="216" t="s">
        <v>2145</v>
      </c>
      <c r="J170" s="216"/>
      <c r="K170" s="216"/>
      <c r="L170" s="216" t="s">
        <v>2283</v>
      </c>
      <c r="M170" s="216" t="s">
        <v>2145</v>
      </c>
      <c r="N170" s="218" t="s">
        <v>5725</v>
      </c>
      <c r="O170" s="218" t="s">
        <v>5543</v>
      </c>
      <c r="P170" s="216" t="s">
        <v>44</v>
      </c>
      <c r="Q170" s="216">
        <v>1.0</v>
      </c>
      <c r="R170" s="216">
        <v>1.0</v>
      </c>
      <c r="S170" s="216">
        <v>0.0</v>
      </c>
      <c r="T170" s="216" t="s">
        <v>46</v>
      </c>
      <c r="U170" s="216" t="s">
        <v>46</v>
      </c>
      <c r="V170" s="216" t="s">
        <v>46</v>
      </c>
      <c r="W170" s="361" t="s">
        <v>6200</v>
      </c>
      <c r="X170" s="216">
        <v>1.0</v>
      </c>
      <c r="Y170" s="216">
        <v>1.0</v>
      </c>
      <c r="Z170" s="216">
        <v>0.0</v>
      </c>
      <c r="AA170" s="216">
        <v>30.0</v>
      </c>
      <c r="AB170" s="216">
        <v>0.0</v>
      </c>
      <c r="AC170" s="216">
        <v>0.0</v>
      </c>
      <c r="AD170" s="216">
        <v>0.0</v>
      </c>
      <c r="AE170" s="216">
        <v>0.0</v>
      </c>
      <c r="AF170" s="216">
        <v>0.0</v>
      </c>
      <c r="AG170" s="216">
        <v>0.0</v>
      </c>
      <c r="AH170" s="362"/>
      <c r="AI170" s="362"/>
      <c r="AJ170" s="216">
        <v>664.0</v>
      </c>
    </row>
    <row r="171">
      <c r="A171" s="213" t="s">
        <v>5864</v>
      </c>
      <c r="B171" s="209" t="s">
        <v>5381</v>
      </c>
      <c r="C171" s="214" t="s">
        <v>2282</v>
      </c>
      <c r="D171" s="209" t="s">
        <v>1537</v>
      </c>
      <c r="E171" s="213" t="s">
        <v>38</v>
      </c>
      <c r="F171" s="213" t="s">
        <v>38</v>
      </c>
      <c r="G171" s="213" t="s">
        <v>2133</v>
      </c>
      <c r="H171" s="209" t="str">
        <f t="shared" si="1"/>
        <v>Unknown, Unknown, Badghis, Afghanistan</v>
      </c>
      <c r="I171" s="213" t="s">
        <v>5866</v>
      </c>
      <c r="J171" s="213"/>
      <c r="K171" s="213"/>
      <c r="L171" s="213" t="s">
        <v>5865</v>
      </c>
      <c r="M171" s="213" t="s">
        <v>5866</v>
      </c>
      <c r="N171" s="215" t="s">
        <v>5867</v>
      </c>
      <c r="O171" s="215" t="s">
        <v>5532</v>
      </c>
      <c r="P171" s="213" t="s">
        <v>44</v>
      </c>
      <c r="Q171" s="213">
        <v>0.0</v>
      </c>
      <c r="R171" s="213">
        <v>1.0</v>
      </c>
      <c r="S171" s="213">
        <v>1.0</v>
      </c>
      <c r="T171" s="213" t="s">
        <v>46</v>
      </c>
      <c r="U171" s="213" t="s">
        <v>46</v>
      </c>
      <c r="V171" s="213" t="s">
        <v>46</v>
      </c>
      <c r="W171" s="209" t="s">
        <v>6212</v>
      </c>
      <c r="X171" s="213">
        <v>1.0</v>
      </c>
      <c r="Y171" s="213">
        <v>1.0</v>
      </c>
      <c r="Z171" s="213">
        <v>0.0</v>
      </c>
      <c r="AA171" s="213">
        <v>0.0</v>
      </c>
      <c r="AB171" s="213">
        <v>0.0</v>
      </c>
      <c r="AC171" s="213">
        <v>0.0</v>
      </c>
      <c r="AD171" s="213">
        <v>0.0</v>
      </c>
      <c r="AE171" s="213">
        <v>0.0</v>
      </c>
      <c r="AF171" s="213">
        <v>0.0</v>
      </c>
      <c r="AG171" s="213">
        <v>0.0</v>
      </c>
      <c r="AH171" s="356"/>
      <c r="AI171" s="356"/>
      <c r="AJ171" s="213">
        <v>663.0</v>
      </c>
    </row>
    <row r="172">
      <c r="A172" s="213" t="s">
        <v>5868</v>
      </c>
      <c r="B172" s="209" t="s">
        <v>5381</v>
      </c>
      <c r="C172" s="214" t="s">
        <v>2282</v>
      </c>
      <c r="D172" s="209" t="s">
        <v>1537</v>
      </c>
      <c r="E172" s="213" t="s">
        <v>38</v>
      </c>
      <c r="F172" s="213" t="s">
        <v>38</v>
      </c>
      <c r="G172" s="213" t="s">
        <v>2106</v>
      </c>
      <c r="H172" s="209" t="str">
        <f t="shared" si="1"/>
        <v>Unknown, Unknown, Faryab, Afghanistan</v>
      </c>
      <c r="I172" s="213" t="s">
        <v>2107</v>
      </c>
      <c r="J172" s="213"/>
      <c r="K172" s="213"/>
      <c r="L172" s="213" t="s">
        <v>5805</v>
      </c>
      <c r="M172" s="213" t="s">
        <v>2107</v>
      </c>
      <c r="N172" s="215" t="s">
        <v>5806</v>
      </c>
      <c r="O172" s="215" t="s">
        <v>5510</v>
      </c>
      <c r="P172" s="213" t="s">
        <v>44</v>
      </c>
      <c r="Q172" s="213">
        <v>0.0</v>
      </c>
      <c r="R172" s="213">
        <v>1.0</v>
      </c>
      <c r="S172" s="213">
        <v>1.0</v>
      </c>
      <c r="T172" s="213" t="s">
        <v>46</v>
      </c>
      <c r="U172" s="213" t="s">
        <v>46</v>
      </c>
      <c r="V172" s="213" t="s">
        <v>46</v>
      </c>
      <c r="W172" s="209" t="s">
        <v>6200</v>
      </c>
      <c r="X172" s="213">
        <v>1.0</v>
      </c>
      <c r="Y172" s="213">
        <v>1.0</v>
      </c>
      <c r="Z172" s="213">
        <v>0.0</v>
      </c>
      <c r="AA172" s="213">
        <v>0.0</v>
      </c>
      <c r="AB172" s="213">
        <v>0.0</v>
      </c>
      <c r="AC172" s="213">
        <v>0.0</v>
      </c>
      <c r="AD172" s="213">
        <v>0.0</v>
      </c>
      <c r="AE172" s="213">
        <v>0.0</v>
      </c>
      <c r="AF172" s="213">
        <v>0.0</v>
      </c>
      <c r="AG172" s="213">
        <v>0.0</v>
      </c>
      <c r="AH172" s="356"/>
      <c r="AI172" s="356"/>
      <c r="AJ172" s="213">
        <v>665.0</v>
      </c>
    </row>
    <row r="173">
      <c r="A173" s="213" t="s">
        <v>5869</v>
      </c>
      <c r="B173" s="209" t="s">
        <v>5381</v>
      </c>
      <c r="C173" s="214" t="s">
        <v>2282</v>
      </c>
      <c r="D173" s="209" t="s">
        <v>1537</v>
      </c>
      <c r="E173" s="213" t="s">
        <v>38</v>
      </c>
      <c r="F173" s="213" t="s">
        <v>38</v>
      </c>
      <c r="G173" s="213" t="s">
        <v>111</v>
      </c>
      <c r="H173" s="209" t="str">
        <f t="shared" si="1"/>
        <v>Unknown, Unknown, Helmand, Afghanistan</v>
      </c>
      <c r="I173" s="213" t="s">
        <v>1223</v>
      </c>
      <c r="J173" s="213"/>
      <c r="K173" s="213"/>
      <c r="L173" s="213" t="s">
        <v>1273</v>
      </c>
      <c r="M173" s="213" t="s">
        <v>1223</v>
      </c>
      <c r="N173" s="215" t="s">
        <v>5619</v>
      </c>
      <c r="O173" s="215" t="s">
        <v>5457</v>
      </c>
      <c r="P173" s="213" t="s">
        <v>44</v>
      </c>
      <c r="Q173" s="213">
        <v>0.0</v>
      </c>
      <c r="R173" s="213">
        <v>1.0</v>
      </c>
      <c r="S173" s="213">
        <v>1.0</v>
      </c>
      <c r="T173" s="213" t="s">
        <v>46</v>
      </c>
      <c r="U173" s="213" t="s">
        <v>46</v>
      </c>
      <c r="V173" s="213" t="s">
        <v>46</v>
      </c>
      <c r="W173" s="209" t="s">
        <v>6202</v>
      </c>
      <c r="X173" s="213">
        <v>5.0</v>
      </c>
      <c r="Y173" s="213">
        <v>5.0</v>
      </c>
      <c r="Z173" s="213">
        <v>0.0</v>
      </c>
      <c r="AA173" s="213">
        <v>0.0</v>
      </c>
      <c r="AB173" s="213">
        <v>0.0</v>
      </c>
      <c r="AC173" s="213">
        <v>0.0</v>
      </c>
      <c r="AD173" s="213">
        <v>0.0</v>
      </c>
      <c r="AE173" s="213">
        <v>0.0</v>
      </c>
      <c r="AF173" s="213">
        <v>0.0</v>
      </c>
      <c r="AG173" s="213">
        <v>0.0</v>
      </c>
      <c r="AH173" s="356"/>
      <c r="AI173" s="356"/>
      <c r="AJ173" s="213">
        <v>666.0</v>
      </c>
    </row>
    <row r="174">
      <c r="A174" s="213" t="s">
        <v>5870</v>
      </c>
      <c r="B174" s="209" t="s">
        <v>5381</v>
      </c>
      <c r="C174" s="214" t="s">
        <v>2282</v>
      </c>
      <c r="D174" s="209" t="s">
        <v>1537</v>
      </c>
      <c r="E174" s="213" t="s">
        <v>38</v>
      </c>
      <c r="F174" s="213" t="s">
        <v>38</v>
      </c>
      <c r="G174" s="213" t="s">
        <v>65</v>
      </c>
      <c r="H174" s="209" t="str">
        <f t="shared" si="1"/>
        <v>Unknown, Unknown, Kunar, Afghanistan</v>
      </c>
      <c r="I174" s="213" t="s">
        <v>160</v>
      </c>
      <c r="J174" s="213"/>
      <c r="K174" s="213"/>
      <c r="L174" s="213" t="s">
        <v>170</v>
      </c>
      <c r="M174" s="213" t="s">
        <v>160</v>
      </c>
      <c r="N174" s="215" t="s">
        <v>5628</v>
      </c>
      <c r="O174" s="215" t="s">
        <v>5397</v>
      </c>
      <c r="P174" s="213" t="s">
        <v>44</v>
      </c>
      <c r="Q174" s="213">
        <v>0.0</v>
      </c>
      <c r="R174" s="213">
        <v>1.0</v>
      </c>
      <c r="S174" s="213">
        <v>1.0</v>
      </c>
      <c r="T174" s="213" t="s">
        <v>46</v>
      </c>
      <c r="U174" s="213" t="s">
        <v>46</v>
      </c>
      <c r="V174" s="213" t="s">
        <v>46</v>
      </c>
      <c r="W174" s="209" t="s">
        <v>6200</v>
      </c>
      <c r="X174" s="213">
        <v>1.0</v>
      </c>
      <c r="Y174" s="213">
        <v>1.0</v>
      </c>
      <c r="Z174" s="213">
        <v>0.0</v>
      </c>
      <c r="AA174" s="213">
        <v>0.0</v>
      </c>
      <c r="AB174" s="213">
        <v>0.0</v>
      </c>
      <c r="AC174" s="213">
        <v>0.0</v>
      </c>
      <c r="AD174" s="213">
        <v>0.0</v>
      </c>
      <c r="AE174" s="213">
        <v>0.0</v>
      </c>
      <c r="AF174" s="213">
        <v>0.0</v>
      </c>
      <c r="AG174" s="213">
        <v>0.0</v>
      </c>
      <c r="AH174" s="356"/>
      <c r="AI174" s="356"/>
      <c r="AJ174" s="213">
        <v>667.0</v>
      </c>
    </row>
    <row r="175">
      <c r="A175" s="213" t="s">
        <v>5871</v>
      </c>
      <c r="B175" s="209" t="s">
        <v>5381</v>
      </c>
      <c r="C175" s="214" t="s">
        <v>2282</v>
      </c>
      <c r="D175" s="209" t="s">
        <v>1537</v>
      </c>
      <c r="E175" s="213" t="s">
        <v>38</v>
      </c>
      <c r="F175" s="213" t="s">
        <v>38</v>
      </c>
      <c r="G175" s="213" t="s">
        <v>750</v>
      </c>
      <c r="H175" s="209" t="str">
        <f t="shared" si="1"/>
        <v>Unknown, Unknown, Laghman, Afghanistan</v>
      </c>
      <c r="I175" s="213" t="s">
        <v>1766</v>
      </c>
      <c r="J175" s="213"/>
      <c r="K175" s="213"/>
      <c r="L175" s="213" t="s">
        <v>5659</v>
      </c>
      <c r="M175" s="213" t="s">
        <v>1766</v>
      </c>
      <c r="N175" s="215" t="s">
        <v>5660</v>
      </c>
      <c r="O175" s="215" t="s">
        <v>5585</v>
      </c>
      <c r="P175" s="213" t="s">
        <v>44</v>
      </c>
      <c r="Q175" s="213">
        <v>0.0</v>
      </c>
      <c r="R175" s="213">
        <v>1.0</v>
      </c>
      <c r="S175" s="213">
        <v>1.0</v>
      </c>
      <c r="T175" s="213" t="s">
        <v>46</v>
      </c>
      <c r="U175" s="213" t="s">
        <v>46</v>
      </c>
      <c r="V175" s="213" t="s">
        <v>46</v>
      </c>
      <c r="W175" s="209" t="s">
        <v>6213</v>
      </c>
      <c r="X175" s="213">
        <v>2.0</v>
      </c>
      <c r="Y175" s="213">
        <v>2.0</v>
      </c>
      <c r="Z175" s="213">
        <v>0.0</v>
      </c>
      <c r="AA175" s="213">
        <v>0.0</v>
      </c>
      <c r="AB175" s="213">
        <v>0.0</v>
      </c>
      <c r="AC175" s="213">
        <v>0.0</v>
      </c>
      <c r="AD175" s="213">
        <v>0.0</v>
      </c>
      <c r="AE175" s="213">
        <v>0.0</v>
      </c>
      <c r="AF175" s="213">
        <v>0.0</v>
      </c>
      <c r="AG175" s="213">
        <v>0.0</v>
      </c>
      <c r="AH175" s="356"/>
      <c r="AI175" s="356"/>
      <c r="AJ175" s="213">
        <v>668.0</v>
      </c>
    </row>
    <row r="176">
      <c r="A176" s="213" t="s">
        <v>5872</v>
      </c>
      <c r="B176" s="209" t="s">
        <v>5381</v>
      </c>
      <c r="C176" s="214" t="s">
        <v>2282</v>
      </c>
      <c r="D176" s="209" t="s">
        <v>1537</v>
      </c>
      <c r="E176" s="213" t="s">
        <v>38</v>
      </c>
      <c r="F176" s="213" t="s">
        <v>38</v>
      </c>
      <c r="G176" s="213" t="s">
        <v>79</v>
      </c>
      <c r="H176" s="209" t="str">
        <f t="shared" si="1"/>
        <v>Unknown, Unknown, Nangarhar, Afghanistan</v>
      </c>
      <c r="I176" s="213" t="s">
        <v>215</v>
      </c>
      <c r="J176" s="213"/>
      <c r="K176" s="213"/>
      <c r="L176" s="213" t="s">
        <v>616</v>
      </c>
      <c r="M176" s="213" t="s">
        <v>215</v>
      </c>
      <c r="N176" s="215" t="s">
        <v>5632</v>
      </c>
      <c r="O176" s="215" t="s">
        <v>5430</v>
      </c>
      <c r="P176" s="213" t="s">
        <v>44</v>
      </c>
      <c r="Q176" s="213">
        <v>0.0</v>
      </c>
      <c r="R176" s="213">
        <v>1.0</v>
      </c>
      <c r="S176" s="213">
        <v>1.0</v>
      </c>
      <c r="T176" s="213" t="s">
        <v>46</v>
      </c>
      <c r="U176" s="213" t="s">
        <v>46</v>
      </c>
      <c r="V176" s="213" t="s">
        <v>46</v>
      </c>
      <c r="W176" s="209" t="s">
        <v>6214</v>
      </c>
      <c r="X176" s="213">
        <v>1.0</v>
      </c>
      <c r="Y176" s="213">
        <v>1.0</v>
      </c>
      <c r="Z176" s="213">
        <v>0.0</v>
      </c>
      <c r="AA176" s="213">
        <v>0.0</v>
      </c>
      <c r="AB176" s="213">
        <v>0.0</v>
      </c>
      <c r="AC176" s="213">
        <v>0.0</v>
      </c>
      <c r="AD176" s="213">
        <v>0.0</v>
      </c>
      <c r="AE176" s="213">
        <v>0.0</v>
      </c>
      <c r="AF176" s="213">
        <v>0.0</v>
      </c>
      <c r="AG176" s="213">
        <v>0.0</v>
      </c>
      <c r="AH176" s="356"/>
      <c r="AI176" s="356"/>
      <c r="AJ176" s="213">
        <v>669.0</v>
      </c>
    </row>
    <row r="177">
      <c r="A177" s="213" t="s">
        <v>5873</v>
      </c>
      <c r="B177" s="209" t="s">
        <v>5381</v>
      </c>
      <c r="C177" s="214" t="s">
        <v>2696</v>
      </c>
      <c r="D177" s="209" t="s">
        <v>1537</v>
      </c>
      <c r="E177" s="213" t="s">
        <v>38</v>
      </c>
      <c r="F177" s="213" t="s">
        <v>38</v>
      </c>
      <c r="G177" s="213" t="s">
        <v>79</v>
      </c>
      <c r="H177" s="209" t="str">
        <f t="shared" si="1"/>
        <v>Unknown, Unknown, Nangarhar, Afghanistan</v>
      </c>
      <c r="I177" s="213" t="s">
        <v>215</v>
      </c>
      <c r="J177" s="213"/>
      <c r="K177" s="213"/>
      <c r="L177" s="213" t="s">
        <v>616</v>
      </c>
      <c r="M177" s="213" t="s">
        <v>215</v>
      </c>
      <c r="N177" s="215" t="s">
        <v>5632</v>
      </c>
      <c r="O177" s="215" t="s">
        <v>5430</v>
      </c>
      <c r="P177" s="213" t="s">
        <v>44</v>
      </c>
      <c r="Q177" s="213">
        <v>0.0</v>
      </c>
      <c r="R177" s="213">
        <v>1.0</v>
      </c>
      <c r="S177" s="213">
        <v>1.0</v>
      </c>
      <c r="T177" s="213" t="s">
        <v>46</v>
      </c>
      <c r="U177" s="213" t="s">
        <v>46</v>
      </c>
      <c r="V177" s="213" t="s">
        <v>46</v>
      </c>
      <c r="W177" s="209" t="s">
        <v>6155</v>
      </c>
      <c r="X177" s="213">
        <v>3.0</v>
      </c>
      <c r="Y177" s="213">
        <v>3.0</v>
      </c>
      <c r="Z177" s="213">
        <v>0.0</v>
      </c>
      <c r="AA177" s="213">
        <v>0.0</v>
      </c>
      <c r="AB177" s="213">
        <v>0.0</v>
      </c>
      <c r="AC177" s="213">
        <v>0.0</v>
      </c>
      <c r="AD177" s="213">
        <v>0.0</v>
      </c>
      <c r="AE177" s="213">
        <v>0.0</v>
      </c>
      <c r="AF177" s="213">
        <v>0.0</v>
      </c>
      <c r="AG177" s="213">
        <v>0.0</v>
      </c>
      <c r="AH177" s="356"/>
      <c r="AI177" s="356"/>
      <c r="AJ177" s="213">
        <v>675.0</v>
      </c>
    </row>
    <row r="178">
      <c r="A178" s="213" t="s">
        <v>5874</v>
      </c>
      <c r="B178" s="209" t="s">
        <v>5381</v>
      </c>
      <c r="C178" s="214" t="s">
        <v>2696</v>
      </c>
      <c r="D178" s="209" t="s">
        <v>1537</v>
      </c>
      <c r="E178" s="213" t="s">
        <v>38</v>
      </c>
      <c r="F178" s="213" t="s">
        <v>38</v>
      </c>
      <c r="G178" s="213" t="s">
        <v>1328</v>
      </c>
      <c r="H178" s="209" t="str">
        <f t="shared" si="1"/>
        <v>Unknown, Unknown, Farah, Afghanistan</v>
      </c>
      <c r="I178" s="213" t="s">
        <v>2145</v>
      </c>
      <c r="J178" s="213"/>
      <c r="K178" s="213"/>
      <c r="L178" s="213" t="s">
        <v>2283</v>
      </c>
      <c r="M178" s="213" t="s">
        <v>2145</v>
      </c>
      <c r="N178" s="215" t="s">
        <v>5725</v>
      </c>
      <c r="O178" s="215" t="s">
        <v>5543</v>
      </c>
      <c r="P178" s="213" t="s">
        <v>44</v>
      </c>
      <c r="Q178" s="213">
        <v>0.0</v>
      </c>
      <c r="R178" s="213">
        <v>1.0</v>
      </c>
      <c r="S178" s="213">
        <v>1.0</v>
      </c>
      <c r="T178" s="213" t="s">
        <v>46</v>
      </c>
      <c r="U178" s="213" t="s">
        <v>46</v>
      </c>
      <c r="V178" s="213" t="s">
        <v>46</v>
      </c>
      <c r="W178" s="209" t="s">
        <v>6200</v>
      </c>
      <c r="X178" s="213">
        <v>1.0</v>
      </c>
      <c r="Y178" s="213">
        <v>1.0</v>
      </c>
      <c r="Z178" s="213">
        <v>0.0</v>
      </c>
      <c r="AA178" s="213">
        <v>0.0</v>
      </c>
      <c r="AB178" s="213">
        <v>0.0</v>
      </c>
      <c r="AC178" s="213">
        <v>0.0</v>
      </c>
      <c r="AD178" s="213">
        <v>0.0</v>
      </c>
      <c r="AE178" s="213">
        <v>0.0</v>
      </c>
      <c r="AF178" s="213">
        <v>0.0</v>
      </c>
      <c r="AG178" s="213">
        <v>0.0</v>
      </c>
      <c r="AH178" s="356"/>
      <c r="AI178" s="356"/>
      <c r="AJ178" s="213">
        <v>670.0</v>
      </c>
    </row>
    <row r="179">
      <c r="A179" s="213" t="s">
        <v>5875</v>
      </c>
      <c r="B179" s="209" t="s">
        <v>5381</v>
      </c>
      <c r="C179" s="214" t="s">
        <v>2696</v>
      </c>
      <c r="D179" s="209" t="s">
        <v>1537</v>
      </c>
      <c r="E179" s="213" t="s">
        <v>38</v>
      </c>
      <c r="F179" s="213" t="s">
        <v>38</v>
      </c>
      <c r="G179" s="213" t="s">
        <v>2106</v>
      </c>
      <c r="H179" s="209" t="str">
        <f t="shared" si="1"/>
        <v>Unknown, Unknown, Faryab, Afghanistan</v>
      </c>
      <c r="I179" s="213" t="s">
        <v>2107</v>
      </c>
      <c r="J179" s="213"/>
      <c r="K179" s="213"/>
      <c r="L179" s="213" t="s">
        <v>5805</v>
      </c>
      <c r="M179" s="213" t="s">
        <v>2107</v>
      </c>
      <c r="N179" s="215" t="s">
        <v>5806</v>
      </c>
      <c r="O179" s="215" t="s">
        <v>5510</v>
      </c>
      <c r="P179" s="213" t="s">
        <v>44</v>
      </c>
      <c r="Q179" s="213">
        <v>0.0</v>
      </c>
      <c r="R179" s="213">
        <v>1.0</v>
      </c>
      <c r="S179" s="213">
        <v>1.0</v>
      </c>
      <c r="T179" s="213" t="s">
        <v>46</v>
      </c>
      <c r="U179" s="213" t="s">
        <v>46</v>
      </c>
      <c r="V179" s="213" t="s">
        <v>46</v>
      </c>
      <c r="W179" s="209" t="s">
        <v>6209</v>
      </c>
      <c r="X179" s="213">
        <v>2.0</v>
      </c>
      <c r="Y179" s="213">
        <v>2.0</v>
      </c>
      <c r="Z179" s="213">
        <v>0.0</v>
      </c>
      <c r="AA179" s="213">
        <v>0.0</v>
      </c>
      <c r="AB179" s="213">
        <v>0.0</v>
      </c>
      <c r="AC179" s="213">
        <v>0.0</v>
      </c>
      <c r="AD179" s="213">
        <v>0.0</v>
      </c>
      <c r="AE179" s="213">
        <v>0.0</v>
      </c>
      <c r="AF179" s="213">
        <v>0.0</v>
      </c>
      <c r="AG179" s="213">
        <v>0.0</v>
      </c>
      <c r="AH179" s="356"/>
      <c r="AI179" s="356"/>
      <c r="AJ179" s="213">
        <v>671.0</v>
      </c>
    </row>
    <row r="180">
      <c r="A180" s="213" t="s">
        <v>5876</v>
      </c>
      <c r="B180" s="209" t="s">
        <v>5381</v>
      </c>
      <c r="C180" s="214" t="s">
        <v>2696</v>
      </c>
      <c r="D180" s="209" t="s">
        <v>1537</v>
      </c>
      <c r="E180" s="213" t="s">
        <v>38</v>
      </c>
      <c r="F180" s="213" t="s">
        <v>38</v>
      </c>
      <c r="G180" s="213" t="s">
        <v>723</v>
      </c>
      <c r="H180" s="209" t="str">
        <f t="shared" si="1"/>
        <v>Unknown, Unknown, Ghazni, Afghanistan</v>
      </c>
      <c r="I180" s="213" t="s">
        <v>2225</v>
      </c>
      <c r="J180" s="213"/>
      <c r="K180" s="213"/>
      <c r="L180" s="213" t="s">
        <v>1625</v>
      </c>
      <c r="M180" s="213" t="s">
        <v>2225</v>
      </c>
      <c r="N180" s="215" t="s">
        <v>5639</v>
      </c>
      <c r="O180" s="215" t="s">
        <v>5601</v>
      </c>
      <c r="P180" s="213" t="s">
        <v>44</v>
      </c>
      <c r="Q180" s="213">
        <v>0.0</v>
      </c>
      <c r="R180" s="213">
        <v>1.0</v>
      </c>
      <c r="S180" s="213">
        <v>1.0</v>
      </c>
      <c r="T180" s="213" t="s">
        <v>46</v>
      </c>
      <c r="U180" s="213" t="s">
        <v>46</v>
      </c>
      <c r="V180" s="213" t="s">
        <v>46</v>
      </c>
      <c r="W180" s="209" t="s">
        <v>6200</v>
      </c>
      <c r="X180" s="213">
        <v>1.0</v>
      </c>
      <c r="Y180" s="213">
        <v>1.0</v>
      </c>
      <c r="Z180" s="213">
        <v>0.0</v>
      </c>
      <c r="AA180" s="213">
        <v>0.0</v>
      </c>
      <c r="AB180" s="213">
        <v>0.0</v>
      </c>
      <c r="AC180" s="213">
        <v>0.0</v>
      </c>
      <c r="AD180" s="213">
        <v>0.0</v>
      </c>
      <c r="AE180" s="213">
        <v>0.0</v>
      </c>
      <c r="AF180" s="213">
        <v>0.0</v>
      </c>
      <c r="AG180" s="213">
        <v>0.0</v>
      </c>
      <c r="AH180" s="356"/>
      <c r="AI180" s="356"/>
      <c r="AJ180" s="213">
        <v>672.0</v>
      </c>
    </row>
    <row r="181">
      <c r="A181" s="213" t="s">
        <v>5877</v>
      </c>
      <c r="B181" s="209" t="s">
        <v>5381</v>
      </c>
      <c r="C181" s="214" t="s">
        <v>2696</v>
      </c>
      <c r="D181" s="209" t="s">
        <v>1537</v>
      </c>
      <c r="E181" s="213" t="s">
        <v>38</v>
      </c>
      <c r="F181" s="213" t="s">
        <v>38</v>
      </c>
      <c r="G181" s="213" t="s">
        <v>541</v>
      </c>
      <c r="H181" s="209" t="str">
        <f t="shared" si="1"/>
        <v>Unknown, Unknown, Kandahar, Afghanistan</v>
      </c>
      <c r="I181" s="213" t="s">
        <v>1057</v>
      </c>
      <c r="J181" s="213"/>
      <c r="K181" s="213"/>
      <c r="L181" s="213" t="s">
        <v>2067</v>
      </c>
      <c r="M181" s="213" t="s">
        <v>1057</v>
      </c>
      <c r="N181" s="215" t="s">
        <v>5626</v>
      </c>
      <c r="O181" s="215" t="s">
        <v>5487</v>
      </c>
      <c r="P181" s="213" t="s">
        <v>44</v>
      </c>
      <c r="Q181" s="213">
        <v>0.0</v>
      </c>
      <c r="R181" s="213">
        <v>1.0</v>
      </c>
      <c r="S181" s="213">
        <v>1.0</v>
      </c>
      <c r="T181" s="213" t="s">
        <v>46</v>
      </c>
      <c r="U181" s="213" t="s">
        <v>46</v>
      </c>
      <c r="V181" s="213" t="s">
        <v>46</v>
      </c>
      <c r="W181" s="209" t="s">
        <v>6215</v>
      </c>
      <c r="X181" s="213">
        <v>3.0</v>
      </c>
      <c r="Y181" s="213">
        <v>3.0</v>
      </c>
      <c r="Z181" s="213">
        <v>0.0</v>
      </c>
      <c r="AA181" s="213">
        <v>0.0</v>
      </c>
      <c r="AB181" s="213">
        <v>0.0</v>
      </c>
      <c r="AC181" s="213">
        <v>0.0</v>
      </c>
      <c r="AD181" s="213">
        <v>0.0</v>
      </c>
      <c r="AE181" s="213">
        <v>0.0</v>
      </c>
      <c r="AF181" s="213">
        <v>0.0</v>
      </c>
      <c r="AG181" s="213">
        <v>0.0</v>
      </c>
      <c r="AH181" s="356"/>
      <c r="AI181" s="356"/>
      <c r="AJ181" s="213">
        <v>673.0</v>
      </c>
    </row>
    <row r="182">
      <c r="A182" s="213" t="s">
        <v>5878</v>
      </c>
      <c r="B182" s="209" t="s">
        <v>5381</v>
      </c>
      <c r="C182" s="214" t="s">
        <v>2696</v>
      </c>
      <c r="D182" s="209" t="s">
        <v>1537</v>
      </c>
      <c r="E182" s="213" t="s">
        <v>38</v>
      </c>
      <c r="F182" s="213" t="s">
        <v>38</v>
      </c>
      <c r="G182" s="213" t="s">
        <v>65</v>
      </c>
      <c r="H182" s="209" t="str">
        <f t="shared" si="1"/>
        <v>Unknown, Unknown, Kunar, Afghanistan</v>
      </c>
      <c r="I182" s="213" t="s">
        <v>160</v>
      </c>
      <c r="J182" s="213"/>
      <c r="K182" s="213"/>
      <c r="L182" s="213" t="s">
        <v>170</v>
      </c>
      <c r="M182" s="213" t="s">
        <v>160</v>
      </c>
      <c r="N182" s="215" t="s">
        <v>5628</v>
      </c>
      <c r="O182" s="215" t="s">
        <v>5397</v>
      </c>
      <c r="P182" s="213" t="s">
        <v>44</v>
      </c>
      <c r="Q182" s="213">
        <v>0.0</v>
      </c>
      <c r="R182" s="213">
        <v>1.0</v>
      </c>
      <c r="S182" s="213">
        <v>1.0</v>
      </c>
      <c r="T182" s="213" t="s">
        <v>46</v>
      </c>
      <c r="U182" s="213" t="s">
        <v>46</v>
      </c>
      <c r="V182" s="213" t="s">
        <v>46</v>
      </c>
      <c r="W182" s="209" t="s">
        <v>6216</v>
      </c>
      <c r="X182" s="213">
        <v>1.0</v>
      </c>
      <c r="Y182" s="213">
        <v>1.0</v>
      </c>
      <c r="Z182" s="213">
        <v>0.0</v>
      </c>
      <c r="AA182" s="213">
        <v>0.0</v>
      </c>
      <c r="AB182" s="213">
        <v>0.0</v>
      </c>
      <c r="AC182" s="213">
        <v>0.0</v>
      </c>
      <c r="AD182" s="213">
        <v>0.0</v>
      </c>
      <c r="AE182" s="213">
        <v>0.0</v>
      </c>
      <c r="AF182" s="213">
        <v>0.0</v>
      </c>
      <c r="AG182" s="213">
        <v>0.0</v>
      </c>
      <c r="AH182" s="356"/>
      <c r="AI182" s="356"/>
      <c r="AJ182" s="213">
        <v>674.0</v>
      </c>
    </row>
    <row r="183">
      <c r="A183" s="213" t="s">
        <v>5879</v>
      </c>
      <c r="B183" s="209" t="s">
        <v>5381</v>
      </c>
      <c r="C183" s="214" t="s">
        <v>2696</v>
      </c>
      <c r="D183" s="209" t="s">
        <v>1537</v>
      </c>
      <c r="E183" s="213" t="s">
        <v>38</v>
      </c>
      <c r="F183" s="213" t="s">
        <v>38</v>
      </c>
      <c r="G183" s="213" t="s">
        <v>52</v>
      </c>
      <c r="H183" s="209" t="str">
        <f t="shared" si="1"/>
        <v>Unknown, Unknown, Paktika, Afghanistan</v>
      </c>
      <c r="I183" s="213" t="s">
        <v>310</v>
      </c>
      <c r="J183" s="213"/>
      <c r="K183" s="213"/>
      <c r="L183" s="213" t="s">
        <v>369</v>
      </c>
      <c r="M183" s="213" t="s">
        <v>310</v>
      </c>
      <c r="N183" s="215" t="s">
        <v>5676</v>
      </c>
      <c r="O183" s="215" t="s">
        <v>5454</v>
      </c>
      <c r="P183" s="213" t="s">
        <v>44</v>
      </c>
      <c r="Q183" s="213">
        <v>0.0</v>
      </c>
      <c r="R183" s="213">
        <v>1.0</v>
      </c>
      <c r="S183" s="213">
        <v>1.0</v>
      </c>
      <c r="T183" s="213" t="s">
        <v>46</v>
      </c>
      <c r="U183" s="213" t="s">
        <v>46</v>
      </c>
      <c r="V183" s="213" t="s">
        <v>46</v>
      </c>
      <c r="W183" s="209" t="s">
        <v>6200</v>
      </c>
      <c r="X183" s="213">
        <v>1.0</v>
      </c>
      <c r="Y183" s="213">
        <v>1.0</v>
      </c>
      <c r="Z183" s="213">
        <v>0.0</v>
      </c>
      <c r="AA183" s="213">
        <v>0.0</v>
      </c>
      <c r="AB183" s="213">
        <v>0.0</v>
      </c>
      <c r="AC183" s="213">
        <v>0.0</v>
      </c>
      <c r="AD183" s="213">
        <v>0.0</v>
      </c>
      <c r="AE183" s="213">
        <v>0.0</v>
      </c>
      <c r="AF183" s="213">
        <v>0.0</v>
      </c>
      <c r="AG183" s="213">
        <v>0.0</v>
      </c>
      <c r="AH183" s="356"/>
      <c r="AI183" s="356"/>
      <c r="AJ183" s="213">
        <v>676.0</v>
      </c>
    </row>
    <row r="184">
      <c r="A184" s="213" t="s">
        <v>5880</v>
      </c>
      <c r="B184" s="209" t="s">
        <v>5381</v>
      </c>
      <c r="C184" s="214" t="s">
        <v>2696</v>
      </c>
      <c r="D184" s="209" t="s">
        <v>1537</v>
      </c>
      <c r="E184" s="213" t="s">
        <v>38</v>
      </c>
      <c r="F184" s="213" t="s">
        <v>38</v>
      </c>
      <c r="G184" s="213" t="s">
        <v>182</v>
      </c>
      <c r="H184" s="209" t="str">
        <f t="shared" si="1"/>
        <v>Unknown, Unknown, Paktia, Afghanistan</v>
      </c>
      <c r="I184" s="213" t="s">
        <v>1472</v>
      </c>
      <c r="J184" s="213"/>
      <c r="K184" s="213"/>
      <c r="L184" s="213" t="s">
        <v>1679</v>
      </c>
      <c r="M184" s="213" t="s">
        <v>1472</v>
      </c>
      <c r="N184" s="215" t="s">
        <v>5665</v>
      </c>
      <c r="O184" s="215" t="s">
        <v>5534</v>
      </c>
      <c r="P184" s="213" t="s">
        <v>44</v>
      </c>
      <c r="Q184" s="213">
        <v>0.0</v>
      </c>
      <c r="R184" s="213">
        <v>1.0</v>
      </c>
      <c r="S184" s="213">
        <v>1.0</v>
      </c>
      <c r="T184" s="213" t="s">
        <v>46</v>
      </c>
      <c r="U184" s="213" t="s">
        <v>46</v>
      </c>
      <c r="V184" s="213" t="s">
        <v>46</v>
      </c>
      <c r="W184" s="209" t="s">
        <v>6204</v>
      </c>
      <c r="X184" s="213">
        <v>1.0</v>
      </c>
      <c r="Y184" s="213">
        <v>1.0</v>
      </c>
      <c r="Z184" s="213">
        <v>0.0</v>
      </c>
      <c r="AA184" s="213">
        <v>0.0</v>
      </c>
      <c r="AB184" s="213">
        <v>0.0</v>
      </c>
      <c r="AC184" s="213">
        <v>0.0</v>
      </c>
      <c r="AD184" s="213">
        <v>0.0</v>
      </c>
      <c r="AE184" s="213">
        <v>0.0</v>
      </c>
      <c r="AF184" s="213">
        <v>0.0</v>
      </c>
      <c r="AG184" s="213">
        <v>0.0</v>
      </c>
      <c r="AH184" s="356"/>
      <c r="AI184" s="356"/>
      <c r="AJ184" s="213">
        <v>677.0</v>
      </c>
    </row>
    <row r="185">
      <c r="A185" s="213" t="s">
        <v>5881</v>
      </c>
      <c r="B185" s="209" t="s">
        <v>5381</v>
      </c>
      <c r="C185" s="214" t="s">
        <v>2696</v>
      </c>
      <c r="D185" s="209" t="s">
        <v>1537</v>
      </c>
      <c r="E185" s="213" t="s">
        <v>38</v>
      </c>
      <c r="F185" s="213" t="s">
        <v>38</v>
      </c>
      <c r="G185" s="213" t="s">
        <v>1320</v>
      </c>
      <c r="H185" s="209" t="str">
        <f t="shared" si="1"/>
        <v>Unknown, Unknown, Uruzgan, Afghanistan</v>
      </c>
      <c r="I185" s="213" t="s">
        <v>1335</v>
      </c>
      <c r="J185" s="213"/>
      <c r="K185" s="213"/>
      <c r="L185" s="213" t="s">
        <v>1336</v>
      </c>
      <c r="M185" s="213" t="s">
        <v>1335</v>
      </c>
      <c r="N185" s="215" t="s">
        <v>5649</v>
      </c>
      <c r="O185" s="215" t="s">
        <v>5609</v>
      </c>
      <c r="P185" s="213" t="s">
        <v>44</v>
      </c>
      <c r="Q185" s="213">
        <v>0.0</v>
      </c>
      <c r="R185" s="213">
        <v>1.0</v>
      </c>
      <c r="S185" s="213">
        <v>1.0</v>
      </c>
      <c r="T185" s="213" t="s">
        <v>46</v>
      </c>
      <c r="U185" s="213" t="s">
        <v>46</v>
      </c>
      <c r="V185" s="213" t="s">
        <v>46</v>
      </c>
      <c r="W185" s="209" t="s">
        <v>6217</v>
      </c>
      <c r="X185" s="213">
        <v>1.0</v>
      </c>
      <c r="Y185" s="213">
        <v>1.0</v>
      </c>
      <c r="Z185" s="213">
        <v>0.0</v>
      </c>
      <c r="AA185" s="213">
        <v>0.0</v>
      </c>
      <c r="AB185" s="213">
        <v>0.0</v>
      </c>
      <c r="AC185" s="213">
        <v>0.0</v>
      </c>
      <c r="AD185" s="213">
        <v>0.0</v>
      </c>
      <c r="AE185" s="213">
        <v>0.0</v>
      </c>
      <c r="AF185" s="213">
        <v>0.0</v>
      </c>
      <c r="AG185" s="213">
        <v>0.0</v>
      </c>
      <c r="AH185" s="356"/>
      <c r="AI185" s="356"/>
      <c r="AJ185" s="213">
        <v>678.0</v>
      </c>
    </row>
    <row r="186">
      <c r="A186" s="213" t="s">
        <v>5882</v>
      </c>
      <c r="B186" s="209" t="s">
        <v>5381</v>
      </c>
      <c r="C186" s="214" t="s">
        <v>5883</v>
      </c>
      <c r="D186" s="209" t="s">
        <v>1537</v>
      </c>
      <c r="E186" s="213" t="s">
        <v>38</v>
      </c>
      <c r="F186" s="213" t="s">
        <v>38</v>
      </c>
      <c r="G186" s="213" t="s">
        <v>1328</v>
      </c>
      <c r="H186" s="209" t="str">
        <f t="shared" si="1"/>
        <v>Unknown, Unknown, Farah, Afghanistan</v>
      </c>
      <c r="I186" s="213" t="s">
        <v>2145</v>
      </c>
      <c r="J186" s="213"/>
      <c r="K186" s="213"/>
      <c r="L186" s="213" t="s">
        <v>2283</v>
      </c>
      <c r="M186" s="213" t="s">
        <v>2145</v>
      </c>
      <c r="N186" s="215" t="s">
        <v>5725</v>
      </c>
      <c r="O186" s="215" t="s">
        <v>5543</v>
      </c>
      <c r="P186" s="213" t="s">
        <v>44</v>
      </c>
      <c r="Q186" s="213">
        <v>0.0</v>
      </c>
      <c r="R186" s="213">
        <v>1.0</v>
      </c>
      <c r="S186" s="213">
        <v>1.0</v>
      </c>
      <c r="T186" s="213" t="s">
        <v>46</v>
      </c>
      <c r="U186" s="213" t="s">
        <v>46</v>
      </c>
      <c r="V186" s="213" t="s">
        <v>46</v>
      </c>
      <c r="W186" s="209" t="s">
        <v>6217</v>
      </c>
      <c r="X186" s="213">
        <v>1.0</v>
      </c>
      <c r="Y186" s="213">
        <v>1.0</v>
      </c>
      <c r="Z186" s="213">
        <v>0.0</v>
      </c>
      <c r="AA186" s="213">
        <v>0.0</v>
      </c>
      <c r="AB186" s="213">
        <v>0.0</v>
      </c>
      <c r="AC186" s="213">
        <v>0.0</v>
      </c>
      <c r="AD186" s="213">
        <v>0.0</v>
      </c>
      <c r="AE186" s="213">
        <v>0.0</v>
      </c>
      <c r="AF186" s="213">
        <v>0.0</v>
      </c>
      <c r="AG186" s="213">
        <v>0.0</v>
      </c>
      <c r="AH186" s="356"/>
      <c r="AI186" s="356"/>
      <c r="AJ186" s="213">
        <v>679.0</v>
      </c>
    </row>
    <row r="187">
      <c r="A187" s="213" t="s">
        <v>5884</v>
      </c>
      <c r="B187" s="209" t="s">
        <v>5381</v>
      </c>
      <c r="C187" s="214" t="s">
        <v>5883</v>
      </c>
      <c r="D187" s="209" t="s">
        <v>1537</v>
      </c>
      <c r="E187" s="213" t="s">
        <v>38</v>
      </c>
      <c r="F187" s="213" t="s">
        <v>38</v>
      </c>
      <c r="G187" s="213" t="s">
        <v>2106</v>
      </c>
      <c r="H187" s="209" t="str">
        <f t="shared" si="1"/>
        <v>Unknown, Unknown, Faryab, Afghanistan</v>
      </c>
      <c r="I187" s="213" t="s">
        <v>2107</v>
      </c>
      <c r="J187" s="213"/>
      <c r="K187" s="213"/>
      <c r="L187" s="213" t="s">
        <v>5805</v>
      </c>
      <c r="M187" s="213" t="s">
        <v>2107</v>
      </c>
      <c r="N187" s="215" t="s">
        <v>5806</v>
      </c>
      <c r="O187" s="215" t="s">
        <v>5510</v>
      </c>
      <c r="P187" s="213" t="s">
        <v>44</v>
      </c>
      <c r="Q187" s="213">
        <v>0.0</v>
      </c>
      <c r="R187" s="213">
        <v>1.0</v>
      </c>
      <c r="S187" s="213">
        <v>1.0</v>
      </c>
      <c r="T187" s="213" t="s">
        <v>46</v>
      </c>
      <c r="U187" s="213" t="s">
        <v>46</v>
      </c>
      <c r="V187" s="213" t="s">
        <v>46</v>
      </c>
      <c r="W187" s="209" t="s">
        <v>6138</v>
      </c>
      <c r="X187" s="213">
        <v>5.0</v>
      </c>
      <c r="Y187" s="213">
        <v>5.0</v>
      </c>
      <c r="Z187" s="213">
        <v>0.0</v>
      </c>
      <c r="AA187" s="213">
        <v>0.0</v>
      </c>
      <c r="AB187" s="213">
        <v>0.0</v>
      </c>
      <c r="AC187" s="213">
        <v>0.0</v>
      </c>
      <c r="AD187" s="213">
        <v>0.0</v>
      </c>
      <c r="AE187" s="213">
        <v>0.0</v>
      </c>
      <c r="AF187" s="213">
        <v>0.0</v>
      </c>
      <c r="AG187" s="213">
        <v>0.0</v>
      </c>
      <c r="AH187" s="356"/>
      <c r="AI187" s="356"/>
      <c r="AJ187" s="213">
        <v>680.0</v>
      </c>
    </row>
    <row r="188">
      <c r="A188" s="213" t="s">
        <v>5885</v>
      </c>
      <c r="B188" s="209" t="s">
        <v>5381</v>
      </c>
      <c r="C188" s="214" t="s">
        <v>5883</v>
      </c>
      <c r="D188" s="209" t="s">
        <v>1537</v>
      </c>
      <c r="E188" s="213" t="s">
        <v>38</v>
      </c>
      <c r="F188" s="213" t="s">
        <v>38</v>
      </c>
      <c r="G188" s="213" t="s">
        <v>723</v>
      </c>
      <c r="H188" s="209" t="str">
        <f t="shared" si="1"/>
        <v>Unknown, Unknown, Ghazni, Afghanistan</v>
      </c>
      <c r="I188" s="213" t="s">
        <v>2225</v>
      </c>
      <c r="J188" s="213"/>
      <c r="K188" s="213"/>
      <c r="L188" s="213" t="s">
        <v>1625</v>
      </c>
      <c r="M188" s="213" t="s">
        <v>2225</v>
      </c>
      <c r="N188" s="215" t="s">
        <v>5639</v>
      </c>
      <c r="O188" s="215" t="s">
        <v>5601</v>
      </c>
      <c r="P188" s="213" t="s">
        <v>44</v>
      </c>
      <c r="Q188" s="213">
        <v>0.0</v>
      </c>
      <c r="R188" s="213">
        <v>1.0</v>
      </c>
      <c r="S188" s="213">
        <v>1.0</v>
      </c>
      <c r="T188" s="213" t="s">
        <v>46</v>
      </c>
      <c r="U188" s="213" t="s">
        <v>46</v>
      </c>
      <c r="V188" s="213" t="s">
        <v>46</v>
      </c>
      <c r="W188" s="209" t="s">
        <v>6218</v>
      </c>
      <c r="X188" s="213">
        <v>2.0</v>
      </c>
      <c r="Y188" s="213">
        <v>2.0</v>
      </c>
      <c r="Z188" s="213">
        <v>0.0</v>
      </c>
      <c r="AA188" s="213">
        <v>0.0</v>
      </c>
      <c r="AB188" s="213">
        <v>0.0</v>
      </c>
      <c r="AC188" s="213">
        <v>0.0</v>
      </c>
      <c r="AD188" s="213">
        <v>0.0</v>
      </c>
      <c r="AE188" s="213">
        <v>0.0</v>
      </c>
      <c r="AF188" s="213">
        <v>0.0</v>
      </c>
      <c r="AG188" s="213">
        <v>0.0</v>
      </c>
      <c r="AH188" s="356"/>
      <c r="AI188" s="356"/>
      <c r="AJ188" s="213">
        <v>681.0</v>
      </c>
    </row>
    <row r="189">
      <c r="A189" s="213" t="s">
        <v>5886</v>
      </c>
      <c r="B189" s="209" t="s">
        <v>5381</v>
      </c>
      <c r="C189" s="214" t="s">
        <v>5883</v>
      </c>
      <c r="D189" s="209" t="s">
        <v>1537</v>
      </c>
      <c r="E189" s="213" t="s">
        <v>38</v>
      </c>
      <c r="F189" s="213" t="s">
        <v>38</v>
      </c>
      <c r="G189" s="213" t="s">
        <v>111</v>
      </c>
      <c r="H189" s="209" t="str">
        <f t="shared" si="1"/>
        <v>Unknown, Unknown, Helmand, Afghanistan</v>
      </c>
      <c r="I189" s="213" t="s">
        <v>1223</v>
      </c>
      <c r="J189" s="213"/>
      <c r="K189" s="213"/>
      <c r="L189" s="213" t="s">
        <v>1273</v>
      </c>
      <c r="M189" s="213" t="s">
        <v>1223</v>
      </c>
      <c r="N189" s="215" t="s">
        <v>5619</v>
      </c>
      <c r="O189" s="215" t="s">
        <v>5457</v>
      </c>
      <c r="P189" s="213" t="s">
        <v>44</v>
      </c>
      <c r="Q189" s="213">
        <v>0.0</v>
      </c>
      <c r="R189" s="213">
        <v>1.0</v>
      </c>
      <c r="S189" s="213">
        <v>1.0</v>
      </c>
      <c r="T189" s="213" t="s">
        <v>46</v>
      </c>
      <c r="U189" s="213" t="s">
        <v>46</v>
      </c>
      <c r="V189" s="213" t="s">
        <v>46</v>
      </c>
      <c r="W189" s="209" t="s">
        <v>6212</v>
      </c>
      <c r="X189" s="213">
        <v>2.0</v>
      </c>
      <c r="Y189" s="213">
        <v>2.0</v>
      </c>
      <c r="Z189" s="213">
        <v>0.0</v>
      </c>
      <c r="AA189" s="213">
        <v>0.0</v>
      </c>
      <c r="AB189" s="213">
        <v>0.0</v>
      </c>
      <c r="AC189" s="213">
        <v>0.0</v>
      </c>
      <c r="AD189" s="213">
        <v>0.0</v>
      </c>
      <c r="AE189" s="213">
        <v>0.0</v>
      </c>
      <c r="AF189" s="213">
        <v>0.0</v>
      </c>
      <c r="AG189" s="213">
        <v>0.0</v>
      </c>
      <c r="AH189" s="356"/>
      <c r="AI189" s="356"/>
      <c r="AJ189" s="213">
        <v>682.0</v>
      </c>
    </row>
    <row r="190">
      <c r="A190" s="213" t="s">
        <v>5887</v>
      </c>
      <c r="B190" s="209" t="s">
        <v>5381</v>
      </c>
      <c r="C190" s="214" t="s">
        <v>5883</v>
      </c>
      <c r="D190" s="209" t="s">
        <v>1537</v>
      </c>
      <c r="E190" s="213" t="s">
        <v>38</v>
      </c>
      <c r="F190" s="213" t="s">
        <v>38</v>
      </c>
      <c r="G190" s="213" t="s">
        <v>65</v>
      </c>
      <c r="H190" s="209" t="str">
        <f t="shared" si="1"/>
        <v>Unknown, Unknown, Kunar, Afghanistan</v>
      </c>
      <c r="I190" s="213" t="s">
        <v>160</v>
      </c>
      <c r="J190" s="213"/>
      <c r="K190" s="213"/>
      <c r="L190" s="213" t="s">
        <v>170</v>
      </c>
      <c r="M190" s="213" t="s">
        <v>160</v>
      </c>
      <c r="N190" s="215" t="s">
        <v>5628</v>
      </c>
      <c r="O190" s="215" t="s">
        <v>5397</v>
      </c>
      <c r="P190" s="213" t="s">
        <v>44</v>
      </c>
      <c r="Q190" s="213">
        <v>0.0</v>
      </c>
      <c r="R190" s="213">
        <v>1.0</v>
      </c>
      <c r="S190" s="213">
        <v>1.0</v>
      </c>
      <c r="T190" s="213" t="s">
        <v>46</v>
      </c>
      <c r="U190" s="213" t="s">
        <v>46</v>
      </c>
      <c r="V190" s="213" t="s">
        <v>46</v>
      </c>
      <c r="W190" s="209" t="s">
        <v>6219</v>
      </c>
      <c r="X190" s="213">
        <v>4.0</v>
      </c>
      <c r="Y190" s="213">
        <v>4.0</v>
      </c>
      <c r="Z190" s="213">
        <v>0.0</v>
      </c>
      <c r="AA190" s="213">
        <v>0.0</v>
      </c>
      <c r="AB190" s="213">
        <v>0.0</v>
      </c>
      <c r="AC190" s="213">
        <v>0.0</v>
      </c>
      <c r="AD190" s="213">
        <v>0.0</v>
      </c>
      <c r="AE190" s="213">
        <v>0.0</v>
      </c>
      <c r="AF190" s="213">
        <v>0.0</v>
      </c>
      <c r="AG190" s="213">
        <v>0.0</v>
      </c>
      <c r="AH190" s="356"/>
      <c r="AI190" s="356"/>
      <c r="AJ190" s="213">
        <v>683.0</v>
      </c>
    </row>
    <row r="191">
      <c r="A191" s="213" t="s">
        <v>5888</v>
      </c>
      <c r="B191" s="209" t="s">
        <v>5381</v>
      </c>
      <c r="C191" s="214" t="s">
        <v>5883</v>
      </c>
      <c r="D191" s="209" t="s">
        <v>1537</v>
      </c>
      <c r="E191" s="213" t="s">
        <v>38</v>
      </c>
      <c r="F191" s="213" t="s">
        <v>38</v>
      </c>
      <c r="G191" s="213" t="s">
        <v>331</v>
      </c>
      <c r="H191" s="209" t="str">
        <f t="shared" si="1"/>
        <v>Unknown, Unknown, Wardak, Afghanistan</v>
      </c>
      <c r="I191" s="213" t="s">
        <v>445</v>
      </c>
      <c r="J191" s="213"/>
      <c r="K191" s="213"/>
      <c r="L191" s="213" t="s">
        <v>2248</v>
      </c>
      <c r="M191" s="213" t="s">
        <v>445</v>
      </c>
      <c r="N191" s="215" t="s">
        <v>5634</v>
      </c>
      <c r="O191" s="215" t="s">
        <v>5513</v>
      </c>
      <c r="P191" s="213" t="s">
        <v>44</v>
      </c>
      <c r="Q191" s="213">
        <v>0.0</v>
      </c>
      <c r="R191" s="213">
        <v>1.0</v>
      </c>
      <c r="S191" s="213">
        <v>1.0</v>
      </c>
      <c r="T191" s="213" t="s">
        <v>46</v>
      </c>
      <c r="U191" s="213" t="s">
        <v>46</v>
      </c>
      <c r="V191" s="213" t="s">
        <v>46</v>
      </c>
      <c r="W191" s="209" t="s">
        <v>6200</v>
      </c>
      <c r="X191" s="213">
        <v>2.0</v>
      </c>
      <c r="Y191" s="213">
        <v>2.0</v>
      </c>
      <c r="Z191" s="213">
        <v>0.0</v>
      </c>
      <c r="AA191" s="213">
        <v>0.0</v>
      </c>
      <c r="AB191" s="213">
        <v>0.0</v>
      </c>
      <c r="AC191" s="213">
        <v>0.0</v>
      </c>
      <c r="AD191" s="213">
        <v>0.0</v>
      </c>
      <c r="AE191" s="213">
        <v>0.0</v>
      </c>
      <c r="AF191" s="213">
        <v>0.0</v>
      </c>
      <c r="AG191" s="213">
        <v>0.0</v>
      </c>
      <c r="AH191" s="356"/>
      <c r="AI191" s="356"/>
      <c r="AJ191" s="213">
        <v>684.0</v>
      </c>
    </row>
    <row r="192">
      <c r="A192" s="213" t="s">
        <v>5889</v>
      </c>
      <c r="B192" s="209" t="s">
        <v>5381</v>
      </c>
      <c r="C192" s="214" t="s">
        <v>5890</v>
      </c>
      <c r="D192" s="209" t="s">
        <v>1537</v>
      </c>
      <c r="E192" s="213" t="s">
        <v>38</v>
      </c>
      <c r="F192" s="213" t="s">
        <v>38</v>
      </c>
      <c r="G192" s="213" t="s">
        <v>750</v>
      </c>
      <c r="H192" s="209" t="str">
        <f t="shared" si="1"/>
        <v>Unknown, Unknown, Laghman, Afghanistan</v>
      </c>
      <c r="I192" s="213" t="s">
        <v>1766</v>
      </c>
      <c r="J192" s="213"/>
      <c r="K192" s="213"/>
      <c r="L192" s="213" t="s">
        <v>5659</v>
      </c>
      <c r="M192" s="213" t="s">
        <v>1766</v>
      </c>
      <c r="N192" s="215" t="s">
        <v>5660</v>
      </c>
      <c r="O192" s="215" t="s">
        <v>5585</v>
      </c>
      <c r="P192" s="213" t="s">
        <v>44</v>
      </c>
      <c r="Q192" s="213">
        <v>0.0</v>
      </c>
      <c r="R192" s="213">
        <v>1.0</v>
      </c>
      <c r="S192" s="213">
        <v>1.0</v>
      </c>
      <c r="T192" s="213" t="s">
        <v>46</v>
      </c>
      <c r="U192" s="213" t="s">
        <v>46</v>
      </c>
      <c r="V192" s="213" t="s">
        <v>46</v>
      </c>
      <c r="W192" s="209" t="s">
        <v>6220</v>
      </c>
      <c r="X192" s="213">
        <v>1.0</v>
      </c>
      <c r="Y192" s="213">
        <v>1.0</v>
      </c>
      <c r="Z192" s="213">
        <v>0.0</v>
      </c>
      <c r="AA192" s="213">
        <v>0.0</v>
      </c>
      <c r="AB192" s="213">
        <v>0.0</v>
      </c>
      <c r="AC192" s="213">
        <v>0.0</v>
      </c>
      <c r="AD192" s="213">
        <v>0.0</v>
      </c>
      <c r="AE192" s="213">
        <v>0.0</v>
      </c>
      <c r="AF192" s="213">
        <v>0.0</v>
      </c>
      <c r="AG192" s="213">
        <v>0.0</v>
      </c>
      <c r="AH192" s="356"/>
      <c r="AI192" s="356"/>
      <c r="AJ192" s="213">
        <v>685.0</v>
      </c>
    </row>
    <row r="193">
      <c r="A193" s="213" t="s">
        <v>5891</v>
      </c>
      <c r="B193" s="209" t="s">
        <v>5381</v>
      </c>
      <c r="C193" s="214" t="s">
        <v>5890</v>
      </c>
      <c r="D193" s="209" t="s">
        <v>1537</v>
      </c>
      <c r="E193" s="213" t="s">
        <v>38</v>
      </c>
      <c r="F193" s="213" t="s">
        <v>38</v>
      </c>
      <c r="G193" s="213" t="s">
        <v>71</v>
      </c>
      <c r="H193" s="209" t="str">
        <f t="shared" si="1"/>
        <v>Unknown, Unknown, Logar, Afghanistan</v>
      </c>
      <c r="I193" s="213" t="s">
        <v>72</v>
      </c>
      <c r="J193" s="213"/>
      <c r="K193" s="213"/>
      <c r="L193" s="213" t="s">
        <v>73</v>
      </c>
      <c r="M193" s="213" t="s">
        <v>72</v>
      </c>
      <c r="N193" s="215" t="s">
        <v>5662</v>
      </c>
      <c r="O193" s="215" t="s">
        <v>5406</v>
      </c>
      <c r="P193" s="213" t="s">
        <v>44</v>
      </c>
      <c r="Q193" s="213">
        <v>0.0</v>
      </c>
      <c r="R193" s="213">
        <v>1.0</v>
      </c>
      <c r="S193" s="213">
        <v>1.0</v>
      </c>
      <c r="T193" s="213" t="s">
        <v>46</v>
      </c>
      <c r="U193" s="213" t="s">
        <v>46</v>
      </c>
      <c r="V193" s="213" t="s">
        <v>46</v>
      </c>
      <c r="W193" s="209" t="s">
        <v>6221</v>
      </c>
      <c r="X193" s="213">
        <v>2.0</v>
      </c>
      <c r="Y193" s="213">
        <v>2.0</v>
      </c>
      <c r="Z193" s="213">
        <v>0.0</v>
      </c>
      <c r="AA193" s="213">
        <v>0.0</v>
      </c>
      <c r="AB193" s="213">
        <v>0.0</v>
      </c>
      <c r="AC193" s="213">
        <v>0.0</v>
      </c>
      <c r="AD193" s="213">
        <v>0.0</v>
      </c>
      <c r="AE193" s="213">
        <v>0.0</v>
      </c>
      <c r="AF193" s="213">
        <v>0.0</v>
      </c>
      <c r="AG193" s="213">
        <v>0.0</v>
      </c>
      <c r="AH193" s="356"/>
      <c r="AI193" s="356"/>
      <c r="AJ193" s="213">
        <v>686.0</v>
      </c>
    </row>
    <row r="194">
      <c r="A194" s="213" t="s">
        <v>5892</v>
      </c>
      <c r="B194" s="209" t="s">
        <v>5381</v>
      </c>
      <c r="C194" s="214" t="s">
        <v>5890</v>
      </c>
      <c r="D194" s="209" t="s">
        <v>1537</v>
      </c>
      <c r="E194" s="213" t="s">
        <v>38</v>
      </c>
      <c r="F194" s="213" t="s">
        <v>38</v>
      </c>
      <c r="G194" s="213" t="s">
        <v>331</v>
      </c>
      <c r="H194" s="209" t="str">
        <f t="shared" si="1"/>
        <v>Unknown, Unknown, Wardak, Afghanistan</v>
      </c>
      <c r="I194" s="213" t="s">
        <v>445</v>
      </c>
      <c r="J194" s="213"/>
      <c r="K194" s="213"/>
      <c r="L194" s="213" t="s">
        <v>2248</v>
      </c>
      <c r="M194" s="213" t="s">
        <v>445</v>
      </c>
      <c r="N194" s="215" t="s">
        <v>5634</v>
      </c>
      <c r="O194" s="215" t="s">
        <v>5513</v>
      </c>
      <c r="P194" s="213" t="s">
        <v>44</v>
      </c>
      <c r="Q194" s="213">
        <v>0.0</v>
      </c>
      <c r="R194" s="213">
        <v>1.0</v>
      </c>
      <c r="S194" s="213">
        <v>1.0</v>
      </c>
      <c r="T194" s="213" t="s">
        <v>46</v>
      </c>
      <c r="U194" s="213" t="s">
        <v>46</v>
      </c>
      <c r="V194" s="213" t="s">
        <v>46</v>
      </c>
      <c r="W194" s="209" t="s">
        <v>6222</v>
      </c>
      <c r="X194" s="213">
        <v>3.0</v>
      </c>
      <c r="Y194" s="213">
        <v>3.0</v>
      </c>
      <c r="Z194" s="213">
        <v>0.0</v>
      </c>
      <c r="AA194" s="213">
        <v>0.0</v>
      </c>
      <c r="AB194" s="213">
        <v>0.0</v>
      </c>
      <c r="AC194" s="213">
        <v>0.0</v>
      </c>
      <c r="AD194" s="213">
        <v>0.0</v>
      </c>
      <c r="AE194" s="213">
        <v>0.0</v>
      </c>
      <c r="AF194" s="213">
        <v>0.0</v>
      </c>
      <c r="AG194" s="213">
        <v>0.0</v>
      </c>
      <c r="AH194" s="356"/>
      <c r="AI194" s="356"/>
      <c r="AJ194" s="213">
        <v>687.0</v>
      </c>
    </row>
    <row r="195">
      <c r="A195" s="213" t="s">
        <v>5893</v>
      </c>
      <c r="B195" s="209" t="s">
        <v>5381</v>
      </c>
      <c r="C195" s="214" t="s">
        <v>5890</v>
      </c>
      <c r="D195" s="209" t="s">
        <v>1537</v>
      </c>
      <c r="E195" s="213" t="s">
        <v>38</v>
      </c>
      <c r="F195" s="213" t="s">
        <v>38</v>
      </c>
      <c r="G195" s="213" t="s">
        <v>819</v>
      </c>
      <c r="H195" s="209" t="str">
        <f t="shared" si="1"/>
        <v>Unknown, Unknown, Zabul, Afghanistan</v>
      </c>
      <c r="I195" s="213" t="s">
        <v>5733</v>
      </c>
      <c r="J195" s="213"/>
      <c r="K195" s="213"/>
      <c r="L195" s="213" t="s">
        <v>5732</v>
      </c>
      <c r="M195" s="213" t="s">
        <v>5733</v>
      </c>
      <c r="N195" s="215" t="s">
        <v>5734</v>
      </c>
      <c r="O195" s="215" t="s">
        <v>5735</v>
      </c>
      <c r="P195" s="213" t="s">
        <v>44</v>
      </c>
      <c r="Q195" s="213">
        <v>0.0</v>
      </c>
      <c r="R195" s="213">
        <v>1.0</v>
      </c>
      <c r="S195" s="213">
        <v>1.0</v>
      </c>
      <c r="T195" s="213" t="s">
        <v>46</v>
      </c>
      <c r="U195" s="213" t="s">
        <v>46</v>
      </c>
      <c r="V195" s="213" t="s">
        <v>46</v>
      </c>
      <c r="W195" s="209" t="s">
        <v>6162</v>
      </c>
      <c r="X195" s="213">
        <v>1.0</v>
      </c>
      <c r="Y195" s="213">
        <v>1.0</v>
      </c>
      <c r="Z195" s="213">
        <v>0.0</v>
      </c>
      <c r="AA195" s="213">
        <v>0.0</v>
      </c>
      <c r="AB195" s="213">
        <v>0.0</v>
      </c>
      <c r="AC195" s="213">
        <v>0.0</v>
      </c>
      <c r="AD195" s="213">
        <v>0.0</v>
      </c>
      <c r="AE195" s="213">
        <v>0.0</v>
      </c>
      <c r="AF195" s="213">
        <v>0.0</v>
      </c>
      <c r="AG195" s="213">
        <v>0.0</v>
      </c>
      <c r="AH195" s="356"/>
      <c r="AI195" s="356"/>
      <c r="AJ195" s="213">
        <v>688.0</v>
      </c>
    </row>
    <row r="196">
      <c r="A196" s="213" t="s">
        <v>5894</v>
      </c>
      <c r="B196" s="209" t="s">
        <v>5381</v>
      </c>
      <c r="C196" s="214" t="s">
        <v>5895</v>
      </c>
      <c r="D196" s="209" t="s">
        <v>1537</v>
      </c>
      <c r="E196" s="213" t="s">
        <v>38</v>
      </c>
      <c r="F196" s="213" t="s">
        <v>38</v>
      </c>
      <c r="G196" s="213" t="s">
        <v>1328</v>
      </c>
      <c r="H196" s="209" t="str">
        <f t="shared" si="1"/>
        <v>Unknown, Unknown, Farah, Afghanistan</v>
      </c>
      <c r="I196" s="213" t="s">
        <v>2145</v>
      </c>
      <c r="J196" s="213"/>
      <c r="K196" s="213"/>
      <c r="L196" s="213" t="s">
        <v>2283</v>
      </c>
      <c r="M196" s="213" t="s">
        <v>2145</v>
      </c>
      <c r="N196" s="215" t="s">
        <v>5725</v>
      </c>
      <c r="O196" s="215" t="s">
        <v>5543</v>
      </c>
      <c r="P196" s="213" t="s">
        <v>44</v>
      </c>
      <c r="Q196" s="213">
        <v>0.0</v>
      </c>
      <c r="R196" s="213">
        <v>1.0</v>
      </c>
      <c r="S196" s="213">
        <v>1.0</v>
      </c>
      <c r="T196" s="213" t="s">
        <v>46</v>
      </c>
      <c r="U196" s="213" t="s">
        <v>46</v>
      </c>
      <c r="V196" s="213" t="s">
        <v>46</v>
      </c>
      <c r="W196" s="209" t="s">
        <v>6216</v>
      </c>
      <c r="X196" s="213">
        <v>1.0</v>
      </c>
      <c r="Y196" s="213">
        <v>1.0</v>
      </c>
      <c r="Z196" s="213">
        <v>0.0</v>
      </c>
      <c r="AA196" s="213">
        <v>0.0</v>
      </c>
      <c r="AB196" s="213">
        <v>0.0</v>
      </c>
      <c r="AC196" s="213">
        <v>0.0</v>
      </c>
      <c r="AD196" s="213">
        <v>0.0</v>
      </c>
      <c r="AE196" s="213">
        <v>0.0</v>
      </c>
      <c r="AF196" s="213">
        <v>0.0</v>
      </c>
      <c r="AG196" s="213">
        <v>0.0</v>
      </c>
      <c r="AH196" s="356"/>
      <c r="AI196" s="356"/>
      <c r="AJ196" s="213">
        <v>689.0</v>
      </c>
    </row>
    <row r="197">
      <c r="A197" s="213" t="s">
        <v>5896</v>
      </c>
      <c r="B197" s="209" t="s">
        <v>5381</v>
      </c>
      <c r="C197" s="214" t="s">
        <v>5895</v>
      </c>
      <c r="D197" s="209" t="s">
        <v>1537</v>
      </c>
      <c r="E197" s="213" t="s">
        <v>38</v>
      </c>
      <c r="F197" s="213" t="s">
        <v>38</v>
      </c>
      <c r="G197" s="213" t="s">
        <v>2106</v>
      </c>
      <c r="H197" s="209" t="str">
        <f t="shared" si="1"/>
        <v>Unknown, Unknown, Faryab, Afghanistan</v>
      </c>
      <c r="I197" s="213" t="s">
        <v>2107</v>
      </c>
      <c r="J197" s="213"/>
      <c r="K197" s="213"/>
      <c r="L197" s="213" t="s">
        <v>5805</v>
      </c>
      <c r="M197" s="213" t="s">
        <v>2107</v>
      </c>
      <c r="N197" s="215" t="s">
        <v>5806</v>
      </c>
      <c r="O197" s="215" t="s">
        <v>5510</v>
      </c>
      <c r="P197" s="213" t="s">
        <v>44</v>
      </c>
      <c r="Q197" s="213">
        <v>0.0</v>
      </c>
      <c r="R197" s="213">
        <v>1.0</v>
      </c>
      <c r="S197" s="213">
        <v>1.0</v>
      </c>
      <c r="T197" s="213" t="s">
        <v>46</v>
      </c>
      <c r="U197" s="213" t="s">
        <v>46</v>
      </c>
      <c r="V197" s="213" t="s">
        <v>46</v>
      </c>
      <c r="W197" s="209" t="s">
        <v>6200</v>
      </c>
      <c r="X197" s="213">
        <v>2.0</v>
      </c>
      <c r="Y197" s="213">
        <v>2.0</v>
      </c>
      <c r="Z197" s="213">
        <v>0.0</v>
      </c>
      <c r="AA197" s="213">
        <v>0.0</v>
      </c>
      <c r="AB197" s="213">
        <v>0.0</v>
      </c>
      <c r="AC197" s="213">
        <v>0.0</v>
      </c>
      <c r="AD197" s="213">
        <v>0.0</v>
      </c>
      <c r="AE197" s="213">
        <v>0.0</v>
      </c>
      <c r="AF197" s="213">
        <v>0.0</v>
      </c>
      <c r="AG197" s="213">
        <v>0.0</v>
      </c>
      <c r="AH197" s="356"/>
      <c r="AI197" s="356"/>
      <c r="AJ197" s="213">
        <v>690.0</v>
      </c>
    </row>
    <row r="198">
      <c r="A198" s="213" t="s">
        <v>5897</v>
      </c>
      <c r="B198" s="209" t="s">
        <v>5381</v>
      </c>
      <c r="C198" s="214" t="s">
        <v>5895</v>
      </c>
      <c r="D198" s="209" t="s">
        <v>1537</v>
      </c>
      <c r="E198" s="213" t="s">
        <v>38</v>
      </c>
      <c r="F198" s="213" t="s">
        <v>38</v>
      </c>
      <c r="G198" s="213" t="s">
        <v>71</v>
      </c>
      <c r="H198" s="209" t="str">
        <f t="shared" si="1"/>
        <v>Unknown, Unknown, Logar, Afghanistan</v>
      </c>
      <c r="I198" s="213" t="s">
        <v>72</v>
      </c>
      <c r="J198" s="213"/>
      <c r="K198" s="213"/>
      <c r="L198" s="213" t="s">
        <v>73</v>
      </c>
      <c r="M198" s="213" t="s">
        <v>72</v>
      </c>
      <c r="N198" s="215" t="s">
        <v>5662</v>
      </c>
      <c r="O198" s="215" t="s">
        <v>5406</v>
      </c>
      <c r="P198" s="213" t="s">
        <v>44</v>
      </c>
      <c r="Q198" s="213">
        <v>0.0</v>
      </c>
      <c r="R198" s="213">
        <v>1.0</v>
      </c>
      <c r="S198" s="213">
        <v>1.0</v>
      </c>
      <c r="T198" s="213" t="s">
        <v>46</v>
      </c>
      <c r="U198" s="213" t="s">
        <v>46</v>
      </c>
      <c r="V198" s="213" t="s">
        <v>46</v>
      </c>
      <c r="W198" s="209" t="s">
        <v>6204</v>
      </c>
      <c r="X198" s="213">
        <v>4.0</v>
      </c>
      <c r="Y198" s="213">
        <v>4.0</v>
      </c>
      <c r="Z198" s="213">
        <v>0.0</v>
      </c>
      <c r="AA198" s="213">
        <v>0.0</v>
      </c>
      <c r="AB198" s="213">
        <v>0.0</v>
      </c>
      <c r="AC198" s="213">
        <v>0.0</v>
      </c>
      <c r="AD198" s="213">
        <v>0.0</v>
      </c>
      <c r="AE198" s="213">
        <v>0.0</v>
      </c>
      <c r="AF198" s="213">
        <v>0.0</v>
      </c>
      <c r="AG198" s="213">
        <v>0.0</v>
      </c>
      <c r="AH198" s="356"/>
      <c r="AI198" s="356"/>
      <c r="AJ198" s="213">
        <v>691.0</v>
      </c>
    </row>
    <row r="199">
      <c r="A199" s="213" t="s">
        <v>5898</v>
      </c>
      <c r="B199" s="209" t="s">
        <v>5381</v>
      </c>
      <c r="C199" s="214" t="s">
        <v>5895</v>
      </c>
      <c r="D199" s="209" t="s">
        <v>1537</v>
      </c>
      <c r="E199" s="213" t="s">
        <v>38</v>
      </c>
      <c r="F199" s="213" t="s">
        <v>38</v>
      </c>
      <c r="G199" s="213" t="s">
        <v>79</v>
      </c>
      <c r="H199" s="209" t="str">
        <f t="shared" si="1"/>
        <v>Unknown, Unknown, Nangarhar, Afghanistan</v>
      </c>
      <c r="I199" s="213" t="s">
        <v>215</v>
      </c>
      <c r="J199" s="213"/>
      <c r="K199" s="213"/>
      <c r="L199" s="213" t="s">
        <v>616</v>
      </c>
      <c r="M199" s="213" t="s">
        <v>215</v>
      </c>
      <c r="N199" s="215" t="s">
        <v>5632</v>
      </c>
      <c r="O199" s="215" t="s">
        <v>5430</v>
      </c>
      <c r="P199" s="213" t="s">
        <v>44</v>
      </c>
      <c r="Q199" s="213">
        <v>0.0</v>
      </c>
      <c r="R199" s="213">
        <v>1.0</v>
      </c>
      <c r="S199" s="213">
        <v>1.0</v>
      </c>
      <c r="T199" s="213" t="s">
        <v>46</v>
      </c>
      <c r="U199" s="213" t="s">
        <v>46</v>
      </c>
      <c r="V199" s="213" t="s">
        <v>46</v>
      </c>
      <c r="W199" s="209" t="s">
        <v>6200</v>
      </c>
      <c r="X199" s="213">
        <v>2.0</v>
      </c>
      <c r="Y199" s="213">
        <v>2.0</v>
      </c>
      <c r="Z199" s="213">
        <v>0.0</v>
      </c>
      <c r="AA199" s="213">
        <v>0.0</v>
      </c>
      <c r="AB199" s="213">
        <v>0.0</v>
      </c>
      <c r="AC199" s="213">
        <v>0.0</v>
      </c>
      <c r="AD199" s="213">
        <v>0.0</v>
      </c>
      <c r="AE199" s="213">
        <v>0.0</v>
      </c>
      <c r="AF199" s="213">
        <v>0.0</v>
      </c>
      <c r="AG199" s="213">
        <v>0.0</v>
      </c>
      <c r="AH199" s="356"/>
      <c r="AI199" s="356"/>
      <c r="AJ199" s="213">
        <v>692.0</v>
      </c>
    </row>
    <row r="200">
      <c r="A200" s="213" t="s">
        <v>5899</v>
      </c>
      <c r="B200" s="209" t="s">
        <v>5381</v>
      </c>
      <c r="C200" s="214" t="s">
        <v>5895</v>
      </c>
      <c r="D200" s="209" t="s">
        <v>1537</v>
      </c>
      <c r="E200" s="213" t="s">
        <v>38</v>
      </c>
      <c r="F200" s="213" t="s">
        <v>38</v>
      </c>
      <c r="G200" s="213" t="s">
        <v>331</v>
      </c>
      <c r="H200" s="209" t="str">
        <f t="shared" si="1"/>
        <v>Unknown, Unknown, Wardak, Afghanistan</v>
      </c>
      <c r="I200" s="213" t="s">
        <v>445</v>
      </c>
      <c r="J200" s="213"/>
      <c r="K200" s="213"/>
      <c r="L200" s="213" t="s">
        <v>2248</v>
      </c>
      <c r="M200" s="213" t="s">
        <v>445</v>
      </c>
      <c r="N200" s="215" t="s">
        <v>5634</v>
      </c>
      <c r="O200" s="215" t="s">
        <v>5513</v>
      </c>
      <c r="P200" s="213" t="s">
        <v>44</v>
      </c>
      <c r="Q200" s="213">
        <v>0.0</v>
      </c>
      <c r="R200" s="213">
        <v>1.0</v>
      </c>
      <c r="S200" s="213">
        <v>1.0</v>
      </c>
      <c r="T200" s="213" t="s">
        <v>46</v>
      </c>
      <c r="U200" s="213" t="s">
        <v>46</v>
      </c>
      <c r="V200" s="213" t="s">
        <v>46</v>
      </c>
      <c r="W200" s="209" t="s">
        <v>6200</v>
      </c>
      <c r="X200" s="213">
        <v>1.0</v>
      </c>
      <c r="Y200" s="213">
        <v>1.0</v>
      </c>
      <c r="Z200" s="213">
        <v>0.0</v>
      </c>
      <c r="AA200" s="213">
        <v>0.0</v>
      </c>
      <c r="AB200" s="213">
        <v>0.0</v>
      </c>
      <c r="AC200" s="213">
        <v>0.0</v>
      </c>
      <c r="AD200" s="213">
        <v>0.0</v>
      </c>
      <c r="AE200" s="213">
        <v>0.0</v>
      </c>
      <c r="AF200" s="213">
        <v>0.0</v>
      </c>
      <c r="AG200" s="213">
        <v>0.0</v>
      </c>
      <c r="AH200" s="356"/>
      <c r="AI200" s="356"/>
      <c r="AJ200" s="213">
        <v>693.0</v>
      </c>
    </row>
    <row r="201">
      <c r="A201" s="213" t="s">
        <v>5902</v>
      </c>
      <c r="B201" s="209" t="s">
        <v>5381</v>
      </c>
      <c r="C201" s="214" t="s">
        <v>5903</v>
      </c>
      <c r="D201" s="209" t="s">
        <v>1537</v>
      </c>
      <c r="E201" s="213" t="s">
        <v>38</v>
      </c>
      <c r="F201" s="213" t="s">
        <v>38</v>
      </c>
      <c r="G201" s="213" t="s">
        <v>2106</v>
      </c>
      <c r="H201" s="209" t="str">
        <f t="shared" si="1"/>
        <v>Unknown, Unknown, Faryab, Afghanistan</v>
      </c>
      <c r="I201" s="213" t="s">
        <v>2107</v>
      </c>
      <c r="J201" s="213"/>
      <c r="K201" s="213"/>
      <c r="L201" s="213" t="s">
        <v>5805</v>
      </c>
      <c r="M201" s="213" t="s">
        <v>2107</v>
      </c>
      <c r="N201" s="215" t="s">
        <v>5806</v>
      </c>
      <c r="O201" s="215" t="s">
        <v>5510</v>
      </c>
      <c r="P201" s="213" t="s">
        <v>44</v>
      </c>
      <c r="Q201" s="213">
        <v>0.0</v>
      </c>
      <c r="R201" s="213">
        <v>1.0</v>
      </c>
      <c r="S201" s="213">
        <v>1.0</v>
      </c>
      <c r="T201" s="213" t="s">
        <v>46</v>
      </c>
      <c r="U201" s="213" t="s">
        <v>46</v>
      </c>
      <c r="V201" s="213" t="s">
        <v>46</v>
      </c>
      <c r="W201" s="209" t="s">
        <v>6223</v>
      </c>
      <c r="X201" s="213">
        <v>4.0</v>
      </c>
      <c r="Y201" s="213">
        <v>4.0</v>
      </c>
      <c r="Z201" s="213">
        <v>0.0</v>
      </c>
      <c r="AA201" s="213">
        <v>17.0</v>
      </c>
      <c r="AB201" s="213">
        <v>0.0</v>
      </c>
      <c r="AC201" s="213">
        <v>0.0</v>
      </c>
      <c r="AD201" s="213">
        <v>0.0</v>
      </c>
      <c r="AE201" s="213">
        <v>0.0</v>
      </c>
      <c r="AF201" s="213">
        <v>0.0</v>
      </c>
      <c r="AG201" s="213">
        <v>0.0</v>
      </c>
      <c r="AH201" s="356"/>
      <c r="AI201" s="356"/>
      <c r="AJ201" s="213">
        <v>694.0</v>
      </c>
    </row>
    <row r="202">
      <c r="A202" s="213" t="s">
        <v>5904</v>
      </c>
      <c r="B202" s="209" t="s">
        <v>5381</v>
      </c>
      <c r="C202" s="214" t="s">
        <v>5903</v>
      </c>
      <c r="D202" s="209" t="s">
        <v>1537</v>
      </c>
      <c r="E202" s="213" t="s">
        <v>38</v>
      </c>
      <c r="F202" s="213" t="s">
        <v>38</v>
      </c>
      <c r="G202" s="213" t="s">
        <v>111</v>
      </c>
      <c r="H202" s="209" t="str">
        <f t="shared" si="1"/>
        <v>Unknown, Unknown, Helmand, Afghanistan</v>
      </c>
      <c r="I202" s="213" t="s">
        <v>1223</v>
      </c>
      <c r="J202" s="213"/>
      <c r="K202" s="213"/>
      <c r="L202" s="213" t="s">
        <v>1273</v>
      </c>
      <c r="M202" s="213" t="s">
        <v>1223</v>
      </c>
      <c r="N202" s="215" t="s">
        <v>5619</v>
      </c>
      <c r="O202" s="215" t="s">
        <v>5457</v>
      </c>
      <c r="P202" s="213" t="s">
        <v>44</v>
      </c>
      <c r="Q202" s="213">
        <v>0.0</v>
      </c>
      <c r="R202" s="213">
        <v>1.0</v>
      </c>
      <c r="S202" s="213">
        <v>1.0</v>
      </c>
      <c r="T202" s="213" t="s">
        <v>46</v>
      </c>
      <c r="U202" s="213" t="s">
        <v>46</v>
      </c>
      <c r="V202" s="213" t="s">
        <v>46</v>
      </c>
      <c r="W202" s="209" t="s">
        <v>6224</v>
      </c>
      <c r="X202" s="213">
        <v>5.0</v>
      </c>
      <c r="Y202" s="213">
        <v>5.0</v>
      </c>
      <c r="Z202" s="213">
        <v>0.0</v>
      </c>
      <c r="AA202" s="213">
        <v>0.0</v>
      </c>
      <c r="AB202" s="213">
        <v>0.0</v>
      </c>
      <c r="AC202" s="213">
        <v>0.0</v>
      </c>
      <c r="AD202" s="213">
        <v>0.0</v>
      </c>
      <c r="AE202" s="213">
        <v>0.0</v>
      </c>
      <c r="AF202" s="213">
        <v>0.0</v>
      </c>
      <c r="AG202" s="213">
        <v>0.0</v>
      </c>
      <c r="AH202" s="356"/>
      <c r="AI202" s="356"/>
      <c r="AJ202" s="213">
        <v>695.0</v>
      </c>
    </row>
    <row r="203">
      <c r="A203" s="213" t="s">
        <v>5905</v>
      </c>
      <c r="B203" s="209" t="s">
        <v>5381</v>
      </c>
      <c r="C203" s="214" t="s">
        <v>5903</v>
      </c>
      <c r="D203" s="209" t="s">
        <v>1537</v>
      </c>
      <c r="E203" s="213" t="s">
        <v>38</v>
      </c>
      <c r="F203" s="213" t="s">
        <v>38</v>
      </c>
      <c r="G203" s="213" t="s">
        <v>750</v>
      </c>
      <c r="H203" s="209" t="str">
        <f t="shared" si="1"/>
        <v>Unknown, Unknown, Laghman, Afghanistan</v>
      </c>
      <c r="I203" s="213" t="s">
        <v>1766</v>
      </c>
      <c r="J203" s="213"/>
      <c r="K203" s="213"/>
      <c r="L203" s="213" t="s">
        <v>5659</v>
      </c>
      <c r="M203" s="213" t="s">
        <v>1766</v>
      </c>
      <c r="N203" s="215" t="s">
        <v>5660</v>
      </c>
      <c r="O203" s="215" t="s">
        <v>5585</v>
      </c>
      <c r="P203" s="213" t="s">
        <v>44</v>
      </c>
      <c r="Q203" s="213">
        <v>0.0</v>
      </c>
      <c r="R203" s="213">
        <v>1.0</v>
      </c>
      <c r="S203" s="213">
        <v>1.0</v>
      </c>
      <c r="T203" s="213" t="s">
        <v>46</v>
      </c>
      <c r="U203" s="213" t="s">
        <v>46</v>
      </c>
      <c r="V203" s="213" t="s">
        <v>46</v>
      </c>
      <c r="W203" s="209" t="s">
        <v>6225</v>
      </c>
      <c r="X203" s="213">
        <v>2.0</v>
      </c>
      <c r="Y203" s="213">
        <v>2.0</v>
      </c>
      <c r="Z203" s="213">
        <v>0.0</v>
      </c>
      <c r="AA203" s="213">
        <v>0.0</v>
      </c>
      <c r="AB203" s="213">
        <v>0.0</v>
      </c>
      <c r="AC203" s="213">
        <v>0.0</v>
      </c>
      <c r="AD203" s="213">
        <v>0.0</v>
      </c>
      <c r="AE203" s="213">
        <v>0.0</v>
      </c>
      <c r="AF203" s="213">
        <v>0.0</v>
      </c>
      <c r="AG203" s="213">
        <v>0.0</v>
      </c>
      <c r="AH203" s="356"/>
      <c r="AI203" s="356"/>
      <c r="AJ203" s="213">
        <v>696.0</v>
      </c>
    </row>
    <row r="204">
      <c r="A204" s="213" t="s">
        <v>5906</v>
      </c>
      <c r="B204" s="209" t="s">
        <v>5381</v>
      </c>
      <c r="C204" s="214" t="s">
        <v>5903</v>
      </c>
      <c r="D204" s="209" t="s">
        <v>1537</v>
      </c>
      <c r="E204" s="213" t="s">
        <v>38</v>
      </c>
      <c r="F204" s="213" t="s">
        <v>38</v>
      </c>
      <c r="G204" s="213" t="s">
        <v>79</v>
      </c>
      <c r="H204" s="209" t="str">
        <f t="shared" si="1"/>
        <v>Unknown, Unknown, Nangarhar, Afghanistan</v>
      </c>
      <c r="I204" s="213" t="s">
        <v>215</v>
      </c>
      <c r="J204" s="213"/>
      <c r="K204" s="213"/>
      <c r="L204" s="213" t="s">
        <v>616</v>
      </c>
      <c r="M204" s="213" t="s">
        <v>215</v>
      </c>
      <c r="N204" s="215" t="s">
        <v>5632</v>
      </c>
      <c r="O204" s="215" t="s">
        <v>5430</v>
      </c>
      <c r="P204" s="213" t="s">
        <v>44</v>
      </c>
      <c r="Q204" s="213">
        <v>0.0</v>
      </c>
      <c r="R204" s="213">
        <v>1.0</v>
      </c>
      <c r="S204" s="213">
        <v>1.0</v>
      </c>
      <c r="T204" s="213" t="s">
        <v>46</v>
      </c>
      <c r="U204" s="213" t="s">
        <v>46</v>
      </c>
      <c r="V204" s="213" t="s">
        <v>46</v>
      </c>
      <c r="W204" s="209" t="s">
        <v>6226</v>
      </c>
      <c r="X204" s="213">
        <v>5.0</v>
      </c>
      <c r="Y204" s="213">
        <v>5.0</v>
      </c>
      <c r="Z204" s="213">
        <v>0.0</v>
      </c>
      <c r="AA204" s="213">
        <v>0.0</v>
      </c>
      <c r="AB204" s="213">
        <v>0.0</v>
      </c>
      <c r="AC204" s="213">
        <v>0.0</v>
      </c>
      <c r="AD204" s="213">
        <v>0.0</v>
      </c>
      <c r="AE204" s="213">
        <v>0.0</v>
      </c>
      <c r="AF204" s="213">
        <v>0.0</v>
      </c>
      <c r="AG204" s="213">
        <v>0.0</v>
      </c>
      <c r="AH204" s="356"/>
      <c r="AI204" s="356"/>
      <c r="AJ204" s="213">
        <v>697.0</v>
      </c>
    </row>
    <row r="205">
      <c r="A205" s="213" t="s">
        <v>5907</v>
      </c>
      <c r="B205" s="209" t="s">
        <v>5381</v>
      </c>
      <c r="C205" s="214" t="s">
        <v>5903</v>
      </c>
      <c r="D205" s="209" t="s">
        <v>1537</v>
      </c>
      <c r="E205" s="213" t="s">
        <v>38</v>
      </c>
      <c r="F205" s="213" t="s">
        <v>38</v>
      </c>
      <c r="G205" s="213" t="s">
        <v>182</v>
      </c>
      <c r="H205" s="209" t="str">
        <f t="shared" si="1"/>
        <v>Unknown, Unknown, Paktia, Afghanistan</v>
      </c>
      <c r="I205" s="213" t="s">
        <v>1472</v>
      </c>
      <c r="J205" s="213"/>
      <c r="K205" s="213"/>
      <c r="L205" s="213" t="s">
        <v>1679</v>
      </c>
      <c r="M205" s="213" t="s">
        <v>1472</v>
      </c>
      <c r="N205" s="215" t="s">
        <v>5665</v>
      </c>
      <c r="O205" s="215" t="s">
        <v>5534</v>
      </c>
      <c r="P205" s="213" t="s">
        <v>44</v>
      </c>
      <c r="Q205" s="213">
        <v>0.0</v>
      </c>
      <c r="R205" s="213">
        <v>1.0</v>
      </c>
      <c r="S205" s="213">
        <v>1.0</v>
      </c>
      <c r="T205" s="213" t="s">
        <v>46</v>
      </c>
      <c r="U205" s="213" t="s">
        <v>46</v>
      </c>
      <c r="V205" s="213" t="s">
        <v>46</v>
      </c>
      <c r="W205" s="209" t="s">
        <v>6200</v>
      </c>
      <c r="X205" s="213">
        <v>1.0</v>
      </c>
      <c r="Y205" s="213">
        <v>1.0</v>
      </c>
      <c r="Z205" s="213">
        <v>0.0</v>
      </c>
      <c r="AA205" s="213">
        <v>0.0</v>
      </c>
      <c r="AB205" s="213">
        <v>0.0</v>
      </c>
      <c r="AC205" s="213">
        <v>0.0</v>
      </c>
      <c r="AD205" s="213">
        <v>0.0</v>
      </c>
      <c r="AE205" s="213">
        <v>0.0</v>
      </c>
      <c r="AF205" s="213">
        <v>0.0</v>
      </c>
      <c r="AG205" s="213">
        <v>0.0</v>
      </c>
      <c r="AH205" s="356"/>
      <c r="AI205" s="356"/>
      <c r="AJ205" s="213">
        <v>698.0</v>
      </c>
    </row>
    <row r="206">
      <c r="A206" s="213" t="s">
        <v>5908</v>
      </c>
      <c r="B206" s="209" t="s">
        <v>5381</v>
      </c>
      <c r="C206" s="214" t="s">
        <v>5903</v>
      </c>
      <c r="D206" s="209" t="s">
        <v>1537</v>
      </c>
      <c r="E206" s="213" t="s">
        <v>38</v>
      </c>
      <c r="F206" s="213" t="s">
        <v>38</v>
      </c>
      <c r="G206" s="213" t="s">
        <v>1320</v>
      </c>
      <c r="H206" s="209" t="str">
        <f t="shared" si="1"/>
        <v>Unknown, Unknown, Uruzgan, Afghanistan</v>
      </c>
      <c r="I206" s="213" t="s">
        <v>1335</v>
      </c>
      <c r="J206" s="213"/>
      <c r="K206" s="213"/>
      <c r="L206" s="213" t="s">
        <v>1336</v>
      </c>
      <c r="M206" s="213" t="s">
        <v>1335</v>
      </c>
      <c r="N206" s="215" t="s">
        <v>5649</v>
      </c>
      <c r="O206" s="215" t="s">
        <v>5609</v>
      </c>
      <c r="P206" s="213" t="s">
        <v>44</v>
      </c>
      <c r="Q206" s="213">
        <v>0.0</v>
      </c>
      <c r="R206" s="213">
        <v>1.0</v>
      </c>
      <c r="S206" s="213">
        <v>1.0</v>
      </c>
      <c r="T206" s="213" t="s">
        <v>46</v>
      </c>
      <c r="U206" s="213" t="s">
        <v>46</v>
      </c>
      <c r="V206" s="213" t="s">
        <v>46</v>
      </c>
      <c r="W206" s="209" t="s">
        <v>6227</v>
      </c>
      <c r="X206" s="213">
        <v>8.0</v>
      </c>
      <c r="Y206" s="213">
        <v>8.0</v>
      </c>
      <c r="Z206" s="213">
        <v>0.0</v>
      </c>
      <c r="AA206" s="213">
        <v>0.0</v>
      </c>
      <c r="AB206" s="213">
        <v>0.0</v>
      </c>
      <c r="AC206" s="213">
        <v>0.0</v>
      </c>
      <c r="AD206" s="213">
        <v>0.0</v>
      </c>
      <c r="AE206" s="213">
        <v>0.0</v>
      </c>
      <c r="AF206" s="213">
        <v>0.0</v>
      </c>
      <c r="AG206" s="213">
        <v>0.0</v>
      </c>
      <c r="AH206" s="356"/>
      <c r="AI206" s="356"/>
      <c r="AJ206" s="213">
        <v>699.0</v>
      </c>
    </row>
    <row r="207">
      <c r="A207" s="213" t="s">
        <v>5909</v>
      </c>
      <c r="B207" s="209" t="s">
        <v>5381</v>
      </c>
      <c r="C207" s="214" t="s">
        <v>5903</v>
      </c>
      <c r="D207" s="209" t="s">
        <v>1537</v>
      </c>
      <c r="E207" s="213" t="s">
        <v>38</v>
      </c>
      <c r="F207" s="213" t="s">
        <v>38</v>
      </c>
      <c r="G207" s="213" t="s">
        <v>331</v>
      </c>
      <c r="H207" s="209" t="str">
        <f t="shared" si="1"/>
        <v>Unknown, Unknown, Wardak, Afghanistan</v>
      </c>
      <c r="I207" s="213" t="s">
        <v>445</v>
      </c>
      <c r="J207" s="213"/>
      <c r="K207" s="213"/>
      <c r="L207" s="213" t="s">
        <v>2248</v>
      </c>
      <c r="M207" s="213" t="s">
        <v>445</v>
      </c>
      <c r="N207" s="215" t="s">
        <v>5634</v>
      </c>
      <c r="O207" s="215" t="s">
        <v>5513</v>
      </c>
      <c r="P207" s="213" t="s">
        <v>44</v>
      </c>
      <c r="Q207" s="213">
        <v>0.0</v>
      </c>
      <c r="R207" s="213">
        <v>1.0</v>
      </c>
      <c r="S207" s="213">
        <v>1.0</v>
      </c>
      <c r="T207" s="213" t="s">
        <v>46</v>
      </c>
      <c r="U207" s="213" t="s">
        <v>46</v>
      </c>
      <c r="V207" s="213" t="s">
        <v>46</v>
      </c>
      <c r="W207" s="209" t="s">
        <v>6200</v>
      </c>
      <c r="X207" s="213">
        <v>3.0</v>
      </c>
      <c r="Y207" s="213">
        <v>3.0</v>
      </c>
      <c r="Z207" s="213">
        <v>0.0</v>
      </c>
      <c r="AA207" s="213">
        <v>0.0</v>
      </c>
      <c r="AB207" s="213">
        <v>0.0</v>
      </c>
      <c r="AC207" s="213">
        <v>0.0</v>
      </c>
      <c r="AD207" s="213">
        <v>0.0</v>
      </c>
      <c r="AE207" s="213">
        <v>0.0</v>
      </c>
      <c r="AF207" s="213">
        <v>0.0</v>
      </c>
      <c r="AG207" s="213">
        <v>0.0</v>
      </c>
      <c r="AH207" s="356"/>
      <c r="AI207" s="356"/>
      <c r="AJ207" s="213">
        <v>700.0</v>
      </c>
    </row>
    <row r="208">
      <c r="A208" s="213" t="s">
        <v>5912</v>
      </c>
      <c r="B208" s="209" t="s">
        <v>5381</v>
      </c>
      <c r="C208" s="214" t="s">
        <v>5913</v>
      </c>
      <c r="D208" s="209" t="s">
        <v>1537</v>
      </c>
      <c r="E208" s="213" t="s">
        <v>38</v>
      </c>
      <c r="F208" s="213" t="s">
        <v>38</v>
      </c>
      <c r="G208" s="213" t="s">
        <v>2106</v>
      </c>
      <c r="H208" s="209" t="str">
        <f t="shared" si="1"/>
        <v>Unknown, Unknown, Faryab, Afghanistan</v>
      </c>
      <c r="I208" s="213" t="s">
        <v>2107</v>
      </c>
      <c r="J208" s="213"/>
      <c r="K208" s="213"/>
      <c r="L208" s="213" t="s">
        <v>5805</v>
      </c>
      <c r="M208" s="213" t="s">
        <v>2107</v>
      </c>
      <c r="N208" s="215" t="s">
        <v>5806</v>
      </c>
      <c r="O208" s="215" t="s">
        <v>5510</v>
      </c>
      <c r="P208" s="213" t="s">
        <v>44</v>
      </c>
      <c r="Q208" s="213">
        <v>0.0</v>
      </c>
      <c r="R208" s="213">
        <v>1.0</v>
      </c>
      <c r="S208" s="213">
        <v>1.0</v>
      </c>
      <c r="T208" s="213" t="s">
        <v>46</v>
      </c>
      <c r="U208" s="213" t="s">
        <v>46</v>
      </c>
      <c r="V208" s="213" t="s">
        <v>46</v>
      </c>
      <c r="W208" s="209" t="s">
        <v>6222</v>
      </c>
      <c r="X208" s="213">
        <v>1.0</v>
      </c>
      <c r="Y208" s="213">
        <v>1.0</v>
      </c>
      <c r="Z208" s="213">
        <v>0.0</v>
      </c>
      <c r="AA208" s="213">
        <v>0.0</v>
      </c>
      <c r="AB208" s="213">
        <v>0.0</v>
      </c>
      <c r="AC208" s="213">
        <v>0.0</v>
      </c>
      <c r="AD208" s="213">
        <v>0.0</v>
      </c>
      <c r="AE208" s="213">
        <v>0.0</v>
      </c>
      <c r="AF208" s="213">
        <v>0.0</v>
      </c>
      <c r="AG208" s="213">
        <v>0.0</v>
      </c>
      <c r="AH208" s="356"/>
      <c r="AI208" s="356"/>
      <c r="AJ208" s="213">
        <v>701.0</v>
      </c>
    </row>
    <row r="209">
      <c r="A209" s="213" t="s">
        <v>5914</v>
      </c>
      <c r="B209" s="209" t="s">
        <v>5381</v>
      </c>
      <c r="C209" s="214" t="s">
        <v>5913</v>
      </c>
      <c r="D209" s="209" t="s">
        <v>1537</v>
      </c>
      <c r="E209" s="213" t="s">
        <v>38</v>
      </c>
      <c r="F209" s="213" t="s">
        <v>38</v>
      </c>
      <c r="G209" s="213" t="s">
        <v>111</v>
      </c>
      <c r="H209" s="209" t="str">
        <f t="shared" si="1"/>
        <v>Unknown, Unknown, Helmand, Afghanistan</v>
      </c>
      <c r="I209" s="213" t="s">
        <v>1223</v>
      </c>
      <c r="J209" s="213"/>
      <c r="K209" s="213"/>
      <c r="L209" s="213" t="s">
        <v>1273</v>
      </c>
      <c r="M209" s="213" t="s">
        <v>1223</v>
      </c>
      <c r="N209" s="215" t="s">
        <v>5619</v>
      </c>
      <c r="O209" s="215" t="s">
        <v>5457</v>
      </c>
      <c r="P209" s="213" t="s">
        <v>44</v>
      </c>
      <c r="Q209" s="213">
        <v>0.0</v>
      </c>
      <c r="R209" s="213">
        <v>1.0</v>
      </c>
      <c r="S209" s="213">
        <v>1.0</v>
      </c>
      <c r="T209" s="213" t="s">
        <v>46</v>
      </c>
      <c r="U209" s="213" t="s">
        <v>46</v>
      </c>
      <c r="V209" s="213" t="s">
        <v>46</v>
      </c>
      <c r="W209" s="209" t="s">
        <v>6228</v>
      </c>
      <c r="X209" s="213">
        <v>5.0</v>
      </c>
      <c r="Y209" s="213">
        <v>5.0</v>
      </c>
      <c r="Z209" s="213">
        <v>0.0</v>
      </c>
      <c r="AA209" s="213">
        <v>0.0</v>
      </c>
      <c r="AB209" s="213">
        <v>0.0</v>
      </c>
      <c r="AC209" s="213">
        <v>0.0</v>
      </c>
      <c r="AD209" s="213">
        <v>0.0</v>
      </c>
      <c r="AE209" s="213">
        <v>0.0</v>
      </c>
      <c r="AF209" s="213">
        <v>0.0</v>
      </c>
      <c r="AG209" s="213">
        <v>0.0</v>
      </c>
      <c r="AH209" s="356"/>
      <c r="AI209" s="356"/>
      <c r="AJ209" s="213">
        <v>702.0</v>
      </c>
    </row>
    <row r="210">
      <c r="A210" s="213" t="s">
        <v>5915</v>
      </c>
      <c r="B210" s="209" t="s">
        <v>5381</v>
      </c>
      <c r="C210" s="214" t="s">
        <v>5913</v>
      </c>
      <c r="D210" s="209" t="s">
        <v>1537</v>
      </c>
      <c r="E210" s="213" t="s">
        <v>38</v>
      </c>
      <c r="F210" s="213" t="s">
        <v>38</v>
      </c>
      <c r="G210" s="213" t="s">
        <v>2072</v>
      </c>
      <c r="H210" s="209" t="str">
        <f t="shared" si="1"/>
        <v>Unknown, Unknown, Jawzjan, Afghanistan</v>
      </c>
      <c r="I210" s="213" t="s">
        <v>2073</v>
      </c>
      <c r="J210" s="213"/>
      <c r="K210" s="213"/>
      <c r="L210" s="213" t="s">
        <v>5834</v>
      </c>
      <c r="M210" s="213" t="s">
        <v>2073</v>
      </c>
      <c r="N210" s="215" t="s">
        <v>5835</v>
      </c>
      <c r="O210" s="215" t="s">
        <v>5496</v>
      </c>
      <c r="P210" s="213" t="s">
        <v>44</v>
      </c>
      <c r="Q210" s="213">
        <v>0.0</v>
      </c>
      <c r="R210" s="213">
        <v>1.0</v>
      </c>
      <c r="S210" s="213">
        <v>1.0</v>
      </c>
      <c r="T210" s="213" t="s">
        <v>46</v>
      </c>
      <c r="U210" s="213" t="s">
        <v>46</v>
      </c>
      <c r="V210" s="213" t="s">
        <v>46</v>
      </c>
      <c r="W210" s="209" t="s">
        <v>6200</v>
      </c>
      <c r="X210" s="213">
        <v>1.0</v>
      </c>
      <c r="Y210" s="213">
        <v>1.0</v>
      </c>
      <c r="Z210" s="213">
        <v>0.0</v>
      </c>
      <c r="AA210" s="213">
        <v>0.0</v>
      </c>
      <c r="AB210" s="213">
        <v>0.0</v>
      </c>
      <c r="AC210" s="213">
        <v>0.0</v>
      </c>
      <c r="AD210" s="213">
        <v>0.0</v>
      </c>
      <c r="AE210" s="213">
        <v>0.0</v>
      </c>
      <c r="AF210" s="213">
        <v>0.0</v>
      </c>
      <c r="AG210" s="213">
        <v>0.0</v>
      </c>
      <c r="AH210" s="356"/>
      <c r="AI210" s="356"/>
      <c r="AJ210" s="213">
        <v>703.0</v>
      </c>
    </row>
    <row r="211">
      <c r="A211" s="213" t="s">
        <v>5916</v>
      </c>
      <c r="B211" s="209" t="s">
        <v>5381</v>
      </c>
      <c r="C211" s="214" t="s">
        <v>5913</v>
      </c>
      <c r="D211" s="209" t="s">
        <v>1537</v>
      </c>
      <c r="E211" s="213" t="s">
        <v>38</v>
      </c>
      <c r="F211" s="213" t="s">
        <v>38</v>
      </c>
      <c r="G211" s="213" t="s">
        <v>79</v>
      </c>
      <c r="H211" s="209" t="str">
        <f t="shared" si="1"/>
        <v>Unknown, Unknown, Nangarhar, Afghanistan</v>
      </c>
      <c r="I211" s="213" t="s">
        <v>215</v>
      </c>
      <c r="J211" s="213"/>
      <c r="K211" s="213"/>
      <c r="L211" s="213" t="s">
        <v>616</v>
      </c>
      <c r="M211" s="213" t="s">
        <v>215</v>
      </c>
      <c r="N211" s="215" t="s">
        <v>5632</v>
      </c>
      <c r="O211" s="215" t="s">
        <v>5430</v>
      </c>
      <c r="P211" s="213" t="s">
        <v>44</v>
      </c>
      <c r="Q211" s="213">
        <v>0.0</v>
      </c>
      <c r="R211" s="213">
        <v>1.0</v>
      </c>
      <c r="S211" s="213">
        <v>1.0</v>
      </c>
      <c r="T211" s="213" t="s">
        <v>46</v>
      </c>
      <c r="U211" s="213" t="s">
        <v>46</v>
      </c>
      <c r="V211" s="213" t="s">
        <v>46</v>
      </c>
      <c r="W211" s="209" t="s">
        <v>6229</v>
      </c>
      <c r="X211" s="213">
        <v>4.0</v>
      </c>
      <c r="Y211" s="213">
        <v>4.0</v>
      </c>
      <c r="Z211" s="213">
        <v>0.0</v>
      </c>
      <c r="AA211" s="213">
        <v>0.0</v>
      </c>
      <c r="AB211" s="213">
        <v>0.0</v>
      </c>
      <c r="AC211" s="213">
        <v>0.0</v>
      </c>
      <c r="AD211" s="213">
        <v>0.0</v>
      </c>
      <c r="AE211" s="213">
        <v>0.0</v>
      </c>
      <c r="AF211" s="213">
        <v>0.0</v>
      </c>
      <c r="AG211" s="213">
        <v>0.0</v>
      </c>
      <c r="AH211" s="356"/>
      <c r="AI211" s="356"/>
      <c r="AJ211" s="213">
        <v>704.0</v>
      </c>
    </row>
    <row r="212">
      <c r="A212" s="213" t="s">
        <v>5917</v>
      </c>
      <c r="B212" s="209" t="s">
        <v>5381</v>
      </c>
      <c r="C212" s="214" t="s">
        <v>5913</v>
      </c>
      <c r="D212" s="209" t="s">
        <v>1537</v>
      </c>
      <c r="E212" s="213" t="s">
        <v>38</v>
      </c>
      <c r="F212" s="213" t="s">
        <v>38</v>
      </c>
      <c r="G212" s="213" t="s">
        <v>175</v>
      </c>
      <c r="H212" s="209" t="str">
        <f t="shared" si="1"/>
        <v>Unknown, Unknown, Parwan, Afghanistan</v>
      </c>
      <c r="I212" s="213" t="s">
        <v>176</v>
      </c>
      <c r="J212" s="213"/>
      <c r="K212" s="213"/>
      <c r="L212" s="213" t="s">
        <v>2245</v>
      </c>
      <c r="M212" s="213" t="s">
        <v>176</v>
      </c>
      <c r="N212" s="215" t="s">
        <v>5918</v>
      </c>
      <c r="O212" s="215" t="s">
        <v>5503</v>
      </c>
      <c r="P212" s="213" t="s">
        <v>44</v>
      </c>
      <c r="Q212" s="213">
        <v>0.0</v>
      </c>
      <c r="R212" s="213">
        <v>1.0</v>
      </c>
      <c r="S212" s="213">
        <v>1.0</v>
      </c>
      <c r="T212" s="213" t="s">
        <v>46</v>
      </c>
      <c r="U212" s="213" t="s">
        <v>46</v>
      </c>
      <c r="V212" s="213" t="s">
        <v>46</v>
      </c>
      <c r="W212" s="209" t="s">
        <v>6200</v>
      </c>
      <c r="X212" s="213">
        <v>3.0</v>
      </c>
      <c r="Y212" s="213">
        <v>3.0</v>
      </c>
      <c r="Z212" s="213">
        <v>0.0</v>
      </c>
      <c r="AA212" s="213">
        <v>0.0</v>
      </c>
      <c r="AB212" s="213">
        <v>0.0</v>
      </c>
      <c r="AC212" s="213">
        <v>0.0</v>
      </c>
      <c r="AD212" s="213">
        <v>0.0</v>
      </c>
      <c r="AE212" s="213">
        <v>0.0</v>
      </c>
      <c r="AF212" s="213">
        <v>0.0</v>
      </c>
      <c r="AG212" s="213">
        <v>0.0</v>
      </c>
      <c r="AH212" s="356"/>
      <c r="AI212" s="356"/>
      <c r="AJ212" s="213">
        <v>705.0</v>
      </c>
    </row>
    <row r="213">
      <c r="A213" s="213" t="s">
        <v>5919</v>
      </c>
      <c r="B213" s="209" t="s">
        <v>5381</v>
      </c>
      <c r="C213" s="214" t="s">
        <v>5913</v>
      </c>
      <c r="D213" s="209" t="s">
        <v>1537</v>
      </c>
      <c r="E213" s="213" t="s">
        <v>38</v>
      </c>
      <c r="F213" s="213" t="s">
        <v>38</v>
      </c>
      <c r="G213" s="213" t="s">
        <v>1320</v>
      </c>
      <c r="H213" s="209" t="str">
        <f t="shared" si="1"/>
        <v>Unknown, Unknown, Uruzgan, Afghanistan</v>
      </c>
      <c r="I213" s="213" t="s">
        <v>1335</v>
      </c>
      <c r="J213" s="213"/>
      <c r="K213" s="213"/>
      <c r="L213" s="213" t="s">
        <v>1336</v>
      </c>
      <c r="M213" s="213" t="s">
        <v>1335</v>
      </c>
      <c r="N213" s="215" t="s">
        <v>5649</v>
      </c>
      <c r="O213" s="215" t="s">
        <v>5609</v>
      </c>
      <c r="P213" s="213" t="s">
        <v>44</v>
      </c>
      <c r="Q213" s="213">
        <v>0.0</v>
      </c>
      <c r="R213" s="213">
        <v>1.0</v>
      </c>
      <c r="S213" s="213">
        <v>1.0</v>
      </c>
      <c r="T213" s="213" t="s">
        <v>46</v>
      </c>
      <c r="U213" s="213" t="s">
        <v>46</v>
      </c>
      <c r="V213" s="213" t="s">
        <v>46</v>
      </c>
      <c r="W213" s="209" t="s">
        <v>6200</v>
      </c>
      <c r="X213" s="213">
        <v>1.0</v>
      </c>
      <c r="Y213" s="213">
        <v>1.0</v>
      </c>
      <c r="Z213" s="213">
        <v>0.0</v>
      </c>
      <c r="AA213" s="213">
        <v>0.0</v>
      </c>
      <c r="AB213" s="213">
        <v>0.0</v>
      </c>
      <c r="AC213" s="213">
        <v>0.0</v>
      </c>
      <c r="AD213" s="213">
        <v>0.0</v>
      </c>
      <c r="AE213" s="213">
        <v>0.0</v>
      </c>
      <c r="AF213" s="213">
        <v>0.0</v>
      </c>
      <c r="AG213" s="213">
        <v>0.0</v>
      </c>
      <c r="AH213" s="356"/>
      <c r="AI213" s="356"/>
      <c r="AJ213" s="213">
        <v>706.0</v>
      </c>
    </row>
    <row r="214">
      <c r="A214" s="213" t="s">
        <v>5920</v>
      </c>
      <c r="B214" s="209" t="s">
        <v>5381</v>
      </c>
      <c r="C214" s="214" t="s">
        <v>5913</v>
      </c>
      <c r="D214" s="209" t="s">
        <v>1537</v>
      </c>
      <c r="E214" s="213" t="s">
        <v>38</v>
      </c>
      <c r="F214" s="213" t="s">
        <v>38</v>
      </c>
      <c r="G214" s="213" t="s">
        <v>331</v>
      </c>
      <c r="H214" s="209" t="str">
        <f t="shared" si="1"/>
        <v>Unknown, Unknown, Wardak, Afghanistan</v>
      </c>
      <c r="I214" s="213" t="s">
        <v>445</v>
      </c>
      <c r="J214" s="213"/>
      <c r="K214" s="213"/>
      <c r="L214" s="213" t="s">
        <v>2248</v>
      </c>
      <c r="M214" s="213" t="s">
        <v>445</v>
      </c>
      <c r="N214" s="215" t="s">
        <v>5634</v>
      </c>
      <c r="O214" s="215" t="s">
        <v>5513</v>
      </c>
      <c r="P214" s="213" t="s">
        <v>44</v>
      </c>
      <c r="Q214" s="213">
        <v>0.0</v>
      </c>
      <c r="R214" s="213">
        <v>1.0</v>
      </c>
      <c r="S214" s="213">
        <v>1.0</v>
      </c>
      <c r="T214" s="213" t="s">
        <v>46</v>
      </c>
      <c r="U214" s="213" t="s">
        <v>46</v>
      </c>
      <c r="V214" s="213" t="s">
        <v>46</v>
      </c>
      <c r="W214" s="209" t="s">
        <v>6230</v>
      </c>
      <c r="X214" s="213">
        <v>1.0</v>
      </c>
      <c r="Y214" s="213">
        <v>1.0</v>
      </c>
      <c r="Z214" s="213">
        <v>0.0</v>
      </c>
      <c r="AA214" s="213">
        <v>0.0</v>
      </c>
      <c r="AB214" s="213">
        <v>0.0</v>
      </c>
      <c r="AC214" s="213">
        <v>0.0</v>
      </c>
      <c r="AD214" s="213">
        <v>0.0</v>
      </c>
      <c r="AE214" s="213">
        <v>0.0</v>
      </c>
      <c r="AF214" s="213">
        <v>0.0</v>
      </c>
      <c r="AG214" s="213">
        <v>0.0</v>
      </c>
      <c r="AH214" s="356"/>
      <c r="AI214" s="356"/>
      <c r="AJ214" s="213">
        <v>707.0</v>
      </c>
    </row>
    <row r="215">
      <c r="A215" s="213" t="s">
        <v>5923</v>
      </c>
      <c r="B215" s="209" t="s">
        <v>5381</v>
      </c>
      <c r="C215" s="214" t="s">
        <v>2700</v>
      </c>
      <c r="D215" s="209" t="s">
        <v>1537</v>
      </c>
      <c r="E215" s="213" t="s">
        <v>38</v>
      </c>
      <c r="F215" s="213" t="s">
        <v>38</v>
      </c>
      <c r="G215" s="213" t="s">
        <v>111</v>
      </c>
      <c r="H215" s="209" t="str">
        <f t="shared" si="1"/>
        <v>Unknown, Unknown, Helmand, Afghanistan</v>
      </c>
      <c r="I215" s="213" t="s">
        <v>1223</v>
      </c>
      <c r="J215" s="213"/>
      <c r="K215" s="213"/>
      <c r="L215" s="213" t="s">
        <v>1273</v>
      </c>
      <c r="M215" s="213" t="s">
        <v>1223</v>
      </c>
      <c r="N215" s="215" t="s">
        <v>5619</v>
      </c>
      <c r="O215" s="215" t="s">
        <v>5457</v>
      </c>
      <c r="P215" s="213" t="s">
        <v>44</v>
      </c>
      <c r="Q215" s="213">
        <v>0.0</v>
      </c>
      <c r="R215" s="213">
        <v>1.0</v>
      </c>
      <c r="S215" s="213">
        <v>1.0</v>
      </c>
      <c r="T215" s="213" t="s">
        <v>46</v>
      </c>
      <c r="U215" s="213" t="s">
        <v>46</v>
      </c>
      <c r="V215" s="213" t="s">
        <v>46</v>
      </c>
      <c r="W215" s="209" t="s">
        <v>6231</v>
      </c>
      <c r="X215" s="213">
        <v>2.0</v>
      </c>
      <c r="Y215" s="213">
        <v>2.0</v>
      </c>
      <c r="Z215" s="213">
        <v>0.0</v>
      </c>
      <c r="AA215" s="213">
        <v>0.0</v>
      </c>
      <c r="AB215" s="213">
        <v>0.0</v>
      </c>
      <c r="AC215" s="213">
        <v>0.0</v>
      </c>
      <c r="AD215" s="213">
        <v>0.0</v>
      </c>
      <c r="AE215" s="213">
        <v>0.0</v>
      </c>
      <c r="AF215" s="213">
        <v>0.0</v>
      </c>
      <c r="AG215" s="213">
        <v>0.0</v>
      </c>
      <c r="AH215" s="356"/>
      <c r="AI215" s="356"/>
      <c r="AJ215" s="213">
        <v>708.0</v>
      </c>
    </row>
    <row r="216">
      <c r="A216" s="213" t="s">
        <v>5924</v>
      </c>
      <c r="B216" s="209" t="s">
        <v>5381</v>
      </c>
      <c r="C216" s="214" t="s">
        <v>2700</v>
      </c>
      <c r="D216" s="209" t="s">
        <v>1537</v>
      </c>
      <c r="E216" s="213" t="s">
        <v>38</v>
      </c>
      <c r="F216" s="213" t="s">
        <v>38</v>
      </c>
      <c r="G216" s="213" t="s">
        <v>541</v>
      </c>
      <c r="H216" s="209" t="str">
        <f t="shared" si="1"/>
        <v>Unknown, Unknown, Kandahar, Afghanistan</v>
      </c>
      <c r="I216" s="213" t="s">
        <v>1057</v>
      </c>
      <c r="J216" s="213"/>
      <c r="K216" s="213"/>
      <c r="L216" s="213" t="s">
        <v>2067</v>
      </c>
      <c r="M216" s="213" t="s">
        <v>1057</v>
      </c>
      <c r="N216" s="215" t="s">
        <v>5626</v>
      </c>
      <c r="O216" s="215" t="s">
        <v>5487</v>
      </c>
      <c r="P216" s="213" t="s">
        <v>44</v>
      </c>
      <c r="Q216" s="213">
        <v>0.0</v>
      </c>
      <c r="R216" s="213">
        <v>1.0</v>
      </c>
      <c r="S216" s="213">
        <v>1.0</v>
      </c>
      <c r="T216" s="213" t="s">
        <v>46</v>
      </c>
      <c r="U216" s="213" t="s">
        <v>46</v>
      </c>
      <c r="V216" s="213" t="s">
        <v>46</v>
      </c>
      <c r="W216" s="209" t="s">
        <v>6232</v>
      </c>
      <c r="X216" s="213">
        <v>2.0</v>
      </c>
      <c r="Y216" s="213">
        <v>2.0</v>
      </c>
      <c r="Z216" s="213">
        <v>0.0</v>
      </c>
      <c r="AA216" s="213">
        <v>0.0</v>
      </c>
      <c r="AB216" s="213">
        <v>0.0</v>
      </c>
      <c r="AC216" s="213">
        <v>0.0</v>
      </c>
      <c r="AD216" s="213">
        <v>0.0</v>
      </c>
      <c r="AE216" s="213">
        <v>0.0</v>
      </c>
      <c r="AF216" s="213">
        <v>0.0</v>
      </c>
      <c r="AG216" s="213">
        <v>0.0</v>
      </c>
      <c r="AH216" s="356"/>
      <c r="AI216" s="356"/>
      <c r="AJ216" s="213">
        <v>709.0</v>
      </c>
    </row>
    <row r="217">
      <c r="A217" s="213" t="s">
        <v>5925</v>
      </c>
      <c r="B217" s="209" t="s">
        <v>5381</v>
      </c>
      <c r="C217" s="214" t="s">
        <v>2700</v>
      </c>
      <c r="D217" s="209" t="s">
        <v>1537</v>
      </c>
      <c r="E217" s="213" t="s">
        <v>38</v>
      </c>
      <c r="F217" s="213" t="s">
        <v>38</v>
      </c>
      <c r="G217" s="213" t="s">
        <v>40</v>
      </c>
      <c r="H217" s="209" t="str">
        <f t="shared" si="1"/>
        <v>Unknown, Unknown, Khost, Afghanistan</v>
      </c>
      <c r="I217" s="213" t="s">
        <v>683</v>
      </c>
      <c r="J217" s="213"/>
      <c r="K217" s="213"/>
      <c r="L217" s="213" t="s">
        <v>1560</v>
      </c>
      <c r="M217" s="213" t="s">
        <v>683</v>
      </c>
      <c r="N217" s="215" t="s">
        <v>5656</v>
      </c>
      <c r="O217" s="215" t="s">
        <v>5456</v>
      </c>
      <c r="P217" s="213" t="s">
        <v>44</v>
      </c>
      <c r="Q217" s="213">
        <v>0.0</v>
      </c>
      <c r="R217" s="213">
        <v>1.0</v>
      </c>
      <c r="S217" s="213">
        <v>1.0</v>
      </c>
      <c r="T217" s="213" t="s">
        <v>46</v>
      </c>
      <c r="U217" s="213" t="s">
        <v>46</v>
      </c>
      <c r="V217" s="213" t="s">
        <v>46</v>
      </c>
      <c r="W217" s="209" t="s">
        <v>6200</v>
      </c>
      <c r="X217" s="213">
        <v>1.0</v>
      </c>
      <c r="Y217" s="213">
        <v>1.0</v>
      </c>
      <c r="Z217" s="213">
        <v>0.0</v>
      </c>
      <c r="AA217" s="213">
        <v>0.0</v>
      </c>
      <c r="AB217" s="213">
        <v>0.0</v>
      </c>
      <c r="AC217" s="213">
        <v>0.0</v>
      </c>
      <c r="AD217" s="213">
        <v>0.0</v>
      </c>
      <c r="AE217" s="213">
        <v>0.0</v>
      </c>
      <c r="AF217" s="213">
        <v>0.0</v>
      </c>
      <c r="AG217" s="213">
        <v>0.0</v>
      </c>
      <c r="AH217" s="356"/>
      <c r="AI217" s="356"/>
      <c r="AJ217" s="213">
        <v>710.0</v>
      </c>
    </row>
    <row r="218">
      <c r="A218" s="213" t="s">
        <v>5926</v>
      </c>
      <c r="B218" s="209" t="s">
        <v>5381</v>
      </c>
      <c r="C218" s="214" t="s">
        <v>2700</v>
      </c>
      <c r="D218" s="209" t="s">
        <v>1537</v>
      </c>
      <c r="E218" s="213" t="s">
        <v>38</v>
      </c>
      <c r="F218" s="213" t="s">
        <v>38</v>
      </c>
      <c r="G218" s="213" t="s">
        <v>572</v>
      </c>
      <c r="H218" s="209" t="str">
        <f t="shared" si="1"/>
        <v>Unknown, Unknown, Kunduz, Afghanistan</v>
      </c>
      <c r="I218" s="213" t="s">
        <v>588</v>
      </c>
      <c r="J218" s="213"/>
      <c r="K218" s="213"/>
      <c r="L218" s="213" t="s">
        <v>1290</v>
      </c>
      <c r="M218" s="213" t="s">
        <v>588</v>
      </c>
      <c r="N218" s="215" t="s">
        <v>5630</v>
      </c>
      <c r="O218" s="215" t="s">
        <v>5548</v>
      </c>
      <c r="P218" s="213" t="s">
        <v>44</v>
      </c>
      <c r="Q218" s="213">
        <v>0.0</v>
      </c>
      <c r="R218" s="213">
        <v>1.0</v>
      </c>
      <c r="S218" s="213">
        <v>1.0</v>
      </c>
      <c r="T218" s="213" t="s">
        <v>46</v>
      </c>
      <c r="U218" s="213" t="s">
        <v>46</v>
      </c>
      <c r="V218" s="213" t="s">
        <v>46</v>
      </c>
      <c r="W218" s="209" t="s">
        <v>6233</v>
      </c>
      <c r="X218" s="213">
        <v>2.0</v>
      </c>
      <c r="Y218" s="213">
        <v>2.0</v>
      </c>
      <c r="Z218" s="213">
        <v>0.0</v>
      </c>
      <c r="AA218" s="213">
        <v>0.0</v>
      </c>
      <c r="AB218" s="213">
        <v>0.0</v>
      </c>
      <c r="AC218" s="213">
        <v>0.0</v>
      </c>
      <c r="AD218" s="213">
        <v>0.0</v>
      </c>
      <c r="AE218" s="213">
        <v>0.0</v>
      </c>
      <c r="AF218" s="213">
        <v>0.0</v>
      </c>
      <c r="AG218" s="213">
        <v>0.0</v>
      </c>
      <c r="AH218" s="356"/>
      <c r="AI218" s="356"/>
      <c r="AJ218" s="213">
        <v>711.0</v>
      </c>
    </row>
    <row r="219">
      <c r="A219" s="213" t="s">
        <v>5927</v>
      </c>
      <c r="B219" s="209" t="s">
        <v>5381</v>
      </c>
      <c r="C219" s="214" t="s">
        <v>2700</v>
      </c>
      <c r="D219" s="209" t="s">
        <v>1537</v>
      </c>
      <c r="E219" s="213" t="s">
        <v>38</v>
      </c>
      <c r="F219" s="213" t="s">
        <v>38</v>
      </c>
      <c r="G219" s="213" t="s">
        <v>71</v>
      </c>
      <c r="H219" s="209" t="str">
        <f t="shared" si="1"/>
        <v>Unknown, Unknown, Logar, Afghanistan</v>
      </c>
      <c r="I219" s="213" t="s">
        <v>72</v>
      </c>
      <c r="J219" s="213"/>
      <c r="K219" s="213"/>
      <c r="L219" s="213" t="s">
        <v>73</v>
      </c>
      <c r="M219" s="213" t="s">
        <v>72</v>
      </c>
      <c r="N219" s="215" t="s">
        <v>5662</v>
      </c>
      <c r="O219" s="215" t="s">
        <v>5406</v>
      </c>
      <c r="P219" s="213" t="s">
        <v>44</v>
      </c>
      <c r="Q219" s="213">
        <v>0.0</v>
      </c>
      <c r="R219" s="213">
        <v>1.0</v>
      </c>
      <c r="S219" s="213">
        <v>1.0</v>
      </c>
      <c r="T219" s="213" t="s">
        <v>46</v>
      </c>
      <c r="U219" s="213" t="s">
        <v>46</v>
      </c>
      <c r="V219" s="213" t="s">
        <v>46</v>
      </c>
      <c r="W219" s="209" t="s">
        <v>6200</v>
      </c>
      <c r="X219" s="213">
        <v>3.0</v>
      </c>
      <c r="Y219" s="213">
        <v>3.0</v>
      </c>
      <c r="Z219" s="213">
        <v>0.0</v>
      </c>
      <c r="AA219" s="213">
        <v>0.0</v>
      </c>
      <c r="AB219" s="213">
        <v>0.0</v>
      </c>
      <c r="AC219" s="213">
        <v>0.0</v>
      </c>
      <c r="AD219" s="213">
        <v>0.0</v>
      </c>
      <c r="AE219" s="213">
        <v>0.0</v>
      </c>
      <c r="AF219" s="213">
        <v>0.0</v>
      </c>
      <c r="AG219" s="213">
        <v>0.0</v>
      </c>
      <c r="AH219" s="356"/>
      <c r="AI219" s="356"/>
      <c r="AJ219" s="213">
        <v>712.0</v>
      </c>
    </row>
    <row r="220">
      <c r="A220" s="213" t="s">
        <v>5928</v>
      </c>
      <c r="B220" s="209" t="s">
        <v>5381</v>
      </c>
      <c r="C220" s="214" t="s">
        <v>2700</v>
      </c>
      <c r="D220" s="209" t="s">
        <v>1537</v>
      </c>
      <c r="E220" s="213" t="s">
        <v>38</v>
      </c>
      <c r="F220" s="213" t="s">
        <v>38</v>
      </c>
      <c r="G220" s="213" t="s">
        <v>79</v>
      </c>
      <c r="H220" s="209" t="str">
        <f t="shared" si="1"/>
        <v>Unknown, Unknown, Nangarhar, Afghanistan</v>
      </c>
      <c r="I220" s="213" t="s">
        <v>215</v>
      </c>
      <c r="J220" s="213"/>
      <c r="K220" s="213"/>
      <c r="L220" s="213" t="s">
        <v>616</v>
      </c>
      <c r="M220" s="213" t="s">
        <v>215</v>
      </c>
      <c r="N220" s="215" t="s">
        <v>5632</v>
      </c>
      <c r="O220" s="215" t="s">
        <v>5430</v>
      </c>
      <c r="P220" s="213" t="s">
        <v>44</v>
      </c>
      <c r="Q220" s="213">
        <v>0.0</v>
      </c>
      <c r="R220" s="213">
        <v>1.0</v>
      </c>
      <c r="S220" s="213">
        <v>1.0</v>
      </c>
      <c r="T220" s="213" t="s">
        <v>46</v>
      </c>
      <c r="U220" s="213" t="s">
        <v>46</v>
      </c>
      <c r="V220" s="213" t="s">
        <v>46</v>
      </c>
      <c r="W220" s="209" t="s">
        <v>6234</v>
      </c>
      <c r="X220" s="213">
        <v>9.0</v>
      </c>
      <c r="Y220" s="213">
        <v>9.0</v>
      </c>
      <c r="Z220" s="213">
        <v>0.0</v>
      </c>
      <c r="AA220" s="213">
        <v>0.0</v>
      </c>
      <c r="AB220" s="213">
        <v>0.0</v>
      </c>
      <c r="AC220" s="213">
        <v>0.0</v>
      </c>
      <c r="AD220" s="213">
        <v>0.0</v>
      </c>
      <c r="AE220" s="213">
        <v>0.0</v>
      </c>
      <c r="AF220" s="213">
        <v>0.0</v>
      </c>
      <c r="AG220" s="213">
        <v>0.0</v>
      </c>
      <c r="AH220" s="356"/>
      <c r="AI220" s="356"/>
      <c r="AJ220" s="213">
        <v>713.0</v>
      </c>
    </row>
    <row r="221">
      <c r="A221" s="213" t="s">
        <v>5929</v>
      </c>
      <c r="B221" s="209" t="s">
        <v>5381</v>
      </c>
      <c r="C221" s="214" t="s">
        <v>2700</v>
      </c>
      <c r="D221" s="209" t="s">
        <v>1537</v>
      </c>
      <c r="E221" s="213" t="s">
        <v>38</v>
      </c>
      <c r="F221" s="213" t="s">
        <v>38</v>
      </c>
      <c r="G221" s="213" t="s">
        <v>175</v>
      </c>
      <c r="H221" s="209" t="str">
        <f t="shared" si="1"/>
        <v>Unknown, Unknown, Parwan, Afghanistan</v>
      </c>
      <c r="I221" s="213" t="s">
        <v>176</v>
      </c>
      <c r="J221" s="213"/>
      <c r="K221" s="213"/>
      <c r="L221" s="213" t="s">
        <v>2245</v>
      </c>
      <c r="M221" s="213" t="s">
        <v>176</v>
      </c>
      <c r="N221" s="215" t="s">
        <v>5918</v>
      </c>
      <c r="O221" s="215" t="s">
        <v>5503</v>
      </c>
      <c r="P221" s="213" t="s">
        <v>44</v>
      </c>
      <c r="Q221" s="213">
        <v>0.0</v>
      </c>
      <c r="R221" s="213">
        <v>1.0</v>
      </c>
      <c r="S221" s="213">
        <v>1.0</v>
      </c>
      <c r="T221" s="213" t="s">
        <v>46</v>
      </c>
      <c r="U221" s="213" t="s">
        <v>46</v>
      </c>
      <c r="V221" s="213" t="s">
        <v>46</v>
      </c>
      <c r="W221" s="209" t="s">
        <v>6233</v>
      </c>
      <c r="X221" s="213">
        <v>1.0</v>
      </c>
      <c r="Y221" s="213">
        <v>1.0</v>
      </c>
      <c r="Z221" s="213">
        <v>0.0</v>
      </c>
      <c r="AA221" s="213">
        <v>0.0</v>
      </c>
      <c r="AB221" s="213">
        <v>0.0</v>
      </c>
      <c r="AC221" s="213">
        <v>0.0</v>
      </c>
      <c r="AD221" s="213">
        <v>0.0</v>
      </c>
      <c r="AE221" s="213">
        <v>0.0</v>
      </c>
      <c r="AF221" s="213">
        <v>0.0</v>
      </c>
      <c r="AG221" s="213">
        <v>3.0</v>
      </c>
      <c r="AH221" s="356"/>
      <c r="AI221" s="356"/>
      <c r="AJ221" s="213">
        <v>714.0</v>
      </c>
    </row>
    <row r="222">
      <c r="A222" s="213" t="s">
        <v>5930</v>
      </c>
      <c r="B222" s="209" t="s">
        <v>5381</v>
      </c>
      <c r="C222" s="214" t="s">
        <v>5931</v>
      </c>
      <c r="D222" s="209" t="s">
        <v>1537</v>
      </c>
      <c r="E222" s="213" t="s">
        <v>38</v>
      </c>
      <c r="F222" s="213" t="s">
        <v>38</v>
      </c>
      <c r="G222" s="213" t="s">
        <v>250</v>
      </c>
      <c r="H222" s="209" t="str">
        <f t="shared" si="1"/>
        <v>Unknown, Unknown, Nuristan, Afghanistan</v>
      </c>
      <c r="I222" s="213" t="s">
        <v>355</v>
      </c>
      <c r="J222" s="213"/>
      <c r="K222" s="213"/>
      <c r="L222" s="213" t="s">
        <v>365</v>
      </c>
      <c r="M222" s="213" t="s">
        <v>355</v>
      </c>
      <c r="N222" s="215" t="s">
        <v>5932</v>
      </c>
      <c r="O222" s="215" t="s">
        <v>5574</v>
      </c>
      <c r="P222" s="213" t="s">
        <v>44</v>
      </c>
      <c r="Q222" s="213">
        <v>0.0</v>
      </c>
      <c r="R222" s="213">
        <v>1.0</v>
      </c>
      <c r="S222" s="213">
        <v>1.0</v>
      </c>
      <c r="T222" s="213" t="s">
        <v>46</v>
      </c>
      <c r="U222" s="213" t="s">
        <v>46</v>
      </c>
      <c r="V222" s="213" t="s">
        <v>46</v>
      </c>
      <c r="W222" s="209" t="s">
        <v>6200</v>
      </c>
      <c r="X222" s="213">
        <v>1.0</v>
      </c>
      <c r="Y222" s="213">
        <v>1.0</v>
      </c>
      <c r="Z222" s="213">
        <v>0.0</v>
      </c>
      <c r="AA222" s="213">
        <v>2.0</v>
      </c>
      <c r="AB222" s="213">
        <v>0.0</v>
      </c>
      <c r="AC222" s="213">
        <v>0.0</v>
      </c>
      <c r="AD222" s="213">
        <v>0.0</v>
      </c>
      <c r="AE222" s="213">
        <v>0.0</v>
      </c>
      <c r="AF222" s="213">
        <v>0.0</v>
      </c>
      <c r="AG222" s="213">
        <v>0.0</v>
      </c>
      <c r="AH222" s="356"/>
      <c r="AI222" s="356"/>
      <c r="AJ222" s="213">
        <v>721.0</v>
      </c>
    </row>
    <row r="223">
      <c r="A223" s="213" t="s">
        <v>5933</v>
      </c>
      <c r="B223" s="209" t="s">
        <v>5381</v>
      </c>
      <c r="C223" s="214" t="s">
        <v>5931</v>
      </c>
      <c r="D223" s="209" t="s">
        <v>1537</v>
      </c>
      <c r="E223" s="213" t="s">
        <v>38</v>
      </c>
      <c r="F223" s="213" t="s">
        <v>38</v>
      </c>
      <c r="G223" s="213" t="s">
        <v>723</v>
      </c>
      <c r="H223" s="209" t="str">
        <f t="shared" si="1"/>
        <v>Unknown, Unknown, Ghazni, Afghanistan</v>
      </c>
      <c r="I223" s="213" t="s">
        <v>2225</v>
      </c>
      <c r="J223" s="213"/>
      <c r="K223" s="213"/>
      <c r="L223" s="213" t="s">
        <v>1625</v>
      </c>
      <c r="M223" s="213" t="s">
        <v>2225</v>
      </c>
      <c r="N223" s="215" t="s">
        <v>5639</v>
      </c>
      <c r="O223" s="215" t="s">
        <v>5601</v>
      </c>
      <c r="P223" s="213" t="s">
        <v>44</v>
      </c>
      <c r="Q223" s="213">
        <v>0.0</v>
      </c>
      <c r="R223" s="213">
        <v>1.0</v>
      </c>
      <c r="S223" s="213">
        <v>1.0</v>
      </c>
      <c r="T223" s="213" t="s">
        <v>46</v>
      </c>
      <c r="U223" s="213" t="s">
        <v>46</v>
      </c>
      <c r="V223" s="213" t="s">
        <v>46</v>
      </c>
      <c r="W223" s="209" t="s">
        <v>6235</v>
      </c>
      <c r="X223" s="213">
        <v>4.0</v>
      </c>
      <c r="Y223" s="213">
        <v>4.0</v>
      </c>
      <c r="Z223" s="213">
        <v>0.0</v>
      </c>
      <c r="AA223" s="213">
        <v>0.0</v>
      </c>
      <c r="AB223" s="213">
        <v>0.0</v>
      </c>
      <c r="AC223" s="213">
        <v>0.0</v>
      </c>
      <c r="AD223" s="213">
        <v>0.0</v>
      </c>
      <c r="AE223" s="213">
        <v>0.0</v>
      </c>
      <c r="AF223" s="213">
        <v>0.0</v>
      </c>
      <c r="AG223" s="213">
        <v>0.0</v>
      </c>
      <c r="AH223" s="356"/>
      <c r="AI223" s="356"/>
      <c r="AJ223" s="213">
        <v>715.0</v>
      </c>
    </row>
    <row r="224">
      <c r="A224" s="213" t="s">
        <v>5934</v>
      </c>
      <c r="B224" s="209" t="s">
        <v>5381</v>
      </c>
      <c r="C224" s="214" t="s">
        <v>5931</v>
      </c>
      <c r="D224" s="209" t="s">
        <v>1537</v>
      </c>
      <c r="E224" s="213" t="s">
        <v>38</v>
      </c>
      <c r="F224" s="213" t="s">
        <v>38</v>
      </c>
      <c r="G224" s="213" t="s">
        <v>111</v>
      </c>
      <c r="H224" s="209" t="str">
        <f t="shared" si="1"/>
        <v>Unknown, Unknown, Helmand, Afghanistan</v>
      </c>
      <c r="I224" s="213" t="s">
        <v>1223</v>
      </c>
      <c r="J224" s="213"/>
      <c r="K224" s="213"/>
      <c r="L224" s="213" t="s">
        <v>1273</v>
      </c>
      <c r="M224" s="213" t="s">
        <v>1223</v>
      </c>
      <c r="N224" s="215" t="s">
        <v>5619</v>
      </c>
      <c r="O224" s="215" t="s">
        <v>5457</v>
      </c>
      <c r="P224" s="213" t="s">
        <v>44</v>
      </c>
      <c r="Q224" s="213">
        <v>0.0</v>
      </c>
      <c r="R224" s="213">
        <v>1.0</v>
      </c>
      <c r="S224" s="213">
        <v>1.0</v>
      </c>
      <c r="T224" s="213" t="s">
        <v>46</v>
      </c>
      <c r="U224" s="213" t="s">
        <v>46</v>
      </c>
      <c r="V224" s="213" t="s">
        <v>46</v>
      </c>
      <c r="W224" s="209" t="s">
        <v>6236</v>
      </c>
      <c r="X224" s="213">
        <v>3.0</v>
      </c>
      <c r="Y224" s="213">
        <v>3.0</v>
      </c>
      <c r="Z224" s="213">
        <v>0.0</v>
      </c>
      <c r="AA224" s="213">
        <v>0.0</v>
      </c>
      <c r="AB224" s="213">
        <v>0.0</v>
      </c>
      <c r="AC224" s="213">
        <v>0.0</v>
      </c>
      <c r="AD224" s="213">
        <v>0.0</v>
      </c>
      <c r="AE224" s="213">
        <v>0.0</v>
      </c>
      <c r="AF224" s="213">
        <v>0.0</v>
      </c>
      <c r="AG224" s="213">
        <v>0.0</v>
      </c>
      <c r="AH224" s="356"/>
      <c r="AI224" s="356"/>
      <c r="AJ224" s="213">
        <v>716.0</v>
      </c>
    </row>
    <row r="225">
      <c r="A225" s="213" t="s">
        <v>5935</v>
      </c>
      <c r="B225" s="209" t="s">
        <v>5381</v>
      </c>
      <c r="C225" s="214" t="s">
        <v>5931</v>
      </c>
      <c r="D225" s="209" t="s">
        <v>1537</v>
      </c>
      <c r="E225" s="213" t="s">
        <v>38</v>
      </c>
      <c r="F225" s="213" t="s">
        <v>38</v>
      </c>
      <c r="G225" s="213" t="s">
        <v>541</v>
      </c>
      <c r="H225" s="209" t="str">
        <f t="shared" si="1"/>
        <v>Unknown, Unknown, Kandahar, Afghanistan</v>
      </c>
      <c r="I225" s="213" t="s">
        <v>1057</v>
      </c>
      <c r="J225" s="213"/>
      <c r="K225" s="213"/>
      <c r="L225" s="213" t="s">
        <v>2067</v>
      </c>
      <c r="M225" s="213" t="s">
        <v>1057</v>
      </c>
      <c r="N225" s="215" t="s">
        <v>5626</v>
      </c>
      <c r="O225" s="215" t="s">
        <v>5487</v>
      </c>
      <c r="P225" s="213" t="s">
        <v>44</v>
      </c>
      <c r="Q225" s="213">
        <v>0.0</v>
      </c>
      <c r="R225" s="213">
        <v>1.0</v>
      </c>
      <c r="S225" s="213">
        <v>1.0</v>
      </c>
      <c r="T225" s="213" t="s">
        <v>46</v>
      </c>
      <c r="U225" s="213" t="s">
        <v>46</v>
      </c>
      <c r="V225" s="213" t="s">
        <v>46</v>
      </c>
      <c r="W225" s="209" t="s">
        <v>6237</v>
      </c>
      <c r="X225" s="213">
        <v>1.0</v>
      </c>
      <c r="Y225" s="213">
        <v>1.0</v>
      </c>
      <c r="Z225" s="213">
        <v>0.0</v>
      </c>
      <c r="AA225" s="213">
        <v>0.0</v>
      </c>
      <c r="AB225" s="213">
        <v>0.0</v>
      </c>
      <c r="AC225" s="213">
        <v>0.0</v>
      </c>
      <c r="AD225" s="213">
        <v>0.0</v>
      </c>
      <c r="AE225" s="213">
        <v>0.0</v>
      </c>
      <c r="AF225" s="213">
        <v>0.0</v>
      </c>
      <c r="AG225" s="213">
        <v>0.0</v>
      </c>
      <c r="AH225" s="356"/>
      <c r="AI225" s="356"/>
      <c r="AJ225" s="213">
        <v>717.0</v>
      </c>
    </row>
    <row r="226">
      <c r="A226" s="213" t="s">
        <v>5936</v>
      </c>
      <c r="B226" s="209" t="s">
        <v>5381</v>
      </c>
      <c r="C226" s="214" t="s">
        <v>5931</v>
      </c>
      <c r="D226" s="209" t="s">
        <v>1537</v>
      </c>
      <c r="E226" s="213" t="s">
        <v>38</v>
      </c>
      <c r="F226" s="213" t="s">
        <v>38</v>
      </c>
      <c r="G226" s="213" t="s">
        <v>572</v>
      </c>
      <c r="H226" s="209" t="str">
        <f t="shared" si="1"/>
        <v>Unknown, Unknown, Kunduz, Afghanistan</v>
      </c>
      <c r="I226" s="213" t="s">
        <v>588</v>
      </c>
      <c r="J226" s="213"/>
      <c r="K226" s="213"/>
      <c r="L226" s="213" t="s">
        <v>1290</v>
      </c>
      <c r="M226" s="213" t="s">
        <v>588</v>
      </c>
      <c r="N226" s="215" t="s">
        <v>5630</v>
      </c>
      <c r="O226" s="215" t="s">
        <v>5548</v>
      </c>
      <c r="P226" s="213" t="s">
        <v>44</v>
      </c>
      <c r="Q226" s="213">
        <v>0.0</v>
      </c>
      <c r="R226" s="213">
        <v>1.0</v>
      </c>
      <c r="S226" s="213">
        <v>1.0</v>
      </c>
      <c r="T226" s="213" t="s">
        <v>46</v>
      </c>
      <c r="U226" s="213" t="s">
        <v>46</v>
      </c>
      <c r="V226" s="213" t="s">
        <v>46</v>
      </c>
      <c r="W226" s="209" t="s">
        <v>6238</v>
      </c>
      <c r="X226" s="213">
        <v>1.0</v>
      </c>
      <c r="Y226" s="213">
        <v>1.0</v>
      </c>
      <c r="Z226" s="213">
        <v>0.0</v>
      </c>
      <c r="AA226" s="213">
        <v>0.0</v>
      </c>
      <c r="AB226" s="213">
        <v>0.0</v>
      </c>
      <c r="AC226" s="213">
        <v>0.0</v>
      </c>
      <c r="AD226" s="213">
        <v>0.0</v>
      </c>
      <c r="AE226" s="213">
        <v>0.0</v>
      </c>
      <c r="AF226" s="213">
        <v>0.0</v>
      </c>
      <c r="AG226" s="213">
        <v>0.0</v>
      </c>
      <c r="AH226" s="356"/>
      <c r="AI226" s="356"/>
      <c r="AJ226" s="213">
        <v>718.0</v>
      </c>
    </row>
    <row r="227">
      <c r="A227" s="213" t="s">
        <v>5937</v>
      </c>
      <c r="B227" s="209" t="s">
        <v>5381</v>
      </c>
      <c r="C227" s="214" t="s">
        <v>5931</v>
      </c>
      <c r="D227" s="209" t="s">
        <v>1537</v>
      </c>
      <c r="E227" s="213" t="s">
        <v>38</v>
      </c>
      <c r="F227" s="213" t="s">
        <v>38</v>
      </c>
      <c r="G227" s="213" t="s">
        <v>750</v>
      </c>
      <c r="H227" s="209" t="str">
        <f t="shared" si="1"/>
        <v>Unknown, Unknown, Laghman, Afghanistan</v>
      </c>
      <c r="I227" s="213" t="s">
        <v>1766</v>
      </c>
      <c r="J227" s="213"/>
      <c r="K227" s="213"/>
      <c r="L227" s="213" t="s">
        <v>5659</v>
      </c>
      <c r="M227" s="213" t="s">
        <v>1766</v>
      </c>
      <c r="N227" s="215" t="s">
        <v>5660</v>
      </c>
      <c r="O227" s="215" t="s">
        <v>5585</v>
      </c>
      <c r="P227" s="213" t="s">
        <v>44</v>
      </c>
      <c r="Q227" s="213">
        <v>0.0</v>
      </c>
      <c r="R227" s="213">
        <v>1.0</v>
      </c>
      <c r="S227" s="213">
        <v>1.0</v>
      </c>
      <c r="T227" s="213" t="s">
        <v>46</v>
      </c>
      <c r="U227" s="213" t="s">
        <v>46</v>
      </c>
      <c r="V227" s="213" t="s">
        <v>46</v>
      </c>
      <c r="W227" s="209" t="s">
        <v>6239</v>
      </c>
      <c r="X227" s="213">
        <v>2.0</v>
      </c>
      <c r="Y227" s="213">
        <v>2.0</v>
      </c>
      <c r="Z227" s="213">
        <v>0.0</v>
      </c>
      <c r="AA227" s="213">
        <v>0.0</v>
      </c>
      <c r="AB227" s="213">
        <v>0.0</v>
      </c>
      <c r="AC227" s="213">
        <v>0.0</v>
      </c>
      <c r="AD227" s="213">
        <v>0.0</v>
      </c>
      <c r="AE227" s="213">
        <v>0.0</v>
      </c>
      <c r="AF227" s="213">
        <v>0.0</v>
      </c>
      <c r="AG227" s="213">
        <v>0.0</v>
      </c>
      <c r="AH227" s="356"/>
      <c r="AI227" s="356"/>
      <c r="AJ227" s="213">
        <v>719.0</v>
      </c>
    </row>
    <row r="228">
      <c r="A228" s="213" t="s">
        <v>5938</v>
      </c>
      <c r="B228" s="209" t="s">
        <v>5381</v>
      </c>
      <c r="C228" s="214" t="s">
        <v>5931</v>
      </c>
      <c r="D228" s="209" t="s">
        <v>1537</v>
      </c>
      <c r="E228" s="213" t="s">
        <v>38</v>
      </c>
      <c r="F228" s="213" t="s">
        <v>38</v>
      </c>
      <c r="G228" s="213" t="s">
        <v>79</v>
      </c>
      <c r="H228" s="209" t="str">
        <f t="shared" si="1"/>
        <v>Unknown, Unknown, Nangarhar, Afghanistan</v>
      </c>
      <c r="I228" s="213" t="s">
        <v>215</v>
      </c>
      <c r="J228" s="213"/>
      <c r="K228" s="213"/>
      <c r="L228" s="213" t="s">
        <v>616</v>
      </c>
      <c r="M228" s="213" t="s">
        <v>215</v>
      </c>
      <c r="N228" s="215" t="s">
        <v>5632</v>
      </c>
      <c r="O228" s="215" t="s">
        <v>5430</v>
      </c>
      <c r="P228" s="213" t="s">
        <v>44</v>
      </c>
      <c r="Q228" s="213">
        <v>0.0</v>
      </c>
      <c r="R228" s="213">
        <v>1.0</v>
      </c>
      <c r="S228" s="213">
        <v>1.0</v>
      </c>
      <c r="T228" s="213" t="s">
        <v>46</v>
      </c>
      <c r="U228" s="213" t="s">
        <v>46</v>
      </c>
      <c r="V228" s="213" t="s">
        <v>46</v>
      </c>
      <c r="W228" s="209" t="s">
        <v>6240</v>
      </c>
      <c r="X228" s="213">
        <v>1.0</v>
      </c>
      <c r="Y228" s="213">
        <v>1.0</v>
      </c>
      <c r="Z228" s="213">
        <v>0.0</v>
      </c>
      <c r="AA228" s="213">
        <v>0.0</v>
      </c>
      <c r="AB228" s="213">
        <v>0.0</v>
      </c>
      <c r="AC228" s="213">
        <v>0.0</v>
      </c>
      <c r="AD228" s="213">
        <v>0.0</v>
      </c>
      <c r="AE228" s="213">
        <v>0.0</v>
      </c>
      <c r="AF228" s="213">
        <v>0.0</v>
      </c>
      <c r="AG228" s="213">
        <v>0.0</v>
      </c>
      <c r="AH228" s="356"/>
      <c r="AI228" s="356"/>
      <c r="AJ228" s="213">
        <v>720.0</v>
      </c>
    </row>
    <row r="229">
      <c r="A229" s="213" t="s">
        <v>5939</v>
      </c>
      <c r="B229" s="209" t="s">
        <v>5381</v>
      </c>
      <c r="C229" s="214" t="s">
        <v>5931</v>
      </c>
      <c r="D229" s="209" t="s">
        <v>1537</v>
      </c>
      <c r="E229" s="213" t="s">
        <v>38</v>
      </c>
      <c r="F229" s="213" t="s">
        <v>38</v>
      </c>
      <c r="G229" s="213" t="s">
        <v>52</v>
      </c>
      <c r="H229" s="209" t="str">
        <f t="shared" si="1"/>
        <v>Unknown, Unknown, Paktika, Afghanistan</v>
      </c>
      <c r="I229" s="213" t="s">
        <v>310</v>
      </c>
      <c r="J229" s="213"/>
      <c r="K229" s="213"/>
      <c r="L229" s="213" t="s">
        <v>369</v>
      </c>
      <c r="M229" s="213" t="s">
        <v>310</v>
      </c>
      <c r="N229" s="215" t="s">
        <v>5676</v>
      </c>
      <c r="O229" s="215" t="s">
        <v>5454</v>
      </c>
      <c r="P229" s="213" t="s">
        <v>44</v>
      </c>
      <c r="Q229" s="213">
        <v>0.0</v>
      </c>
      <c r="R229" s="213">
        <v>1.0</v>
      </c>
      <c r="S229" s="213">
        <v>1.0</v>
      </c>
      <c r="T229" s="213" t="s">
        <v>46</v>
      </c>
      <c r="U229" s="213" t="s">
        <v>46</v>
      </c>
      <c r="V229" s="213" t="s">
        <v>46</v>
      </c>
      <c r="W229" s="209" t="s">
        <v>6138</v>
      </c>
      <c r="X229" s="213">
        <v>3.0</v>
      </c>
      <c r="Y229" s="213">
        <v>3.0</v>
      </c>
      <c r="Z229" s="213">
        <v>0.0</v>
      </c>
      <c r="AA229" s="213">
        <v>0.0</v>
      </c>
      <c r="AB229" s="213">
        <v>0.0</v>
      </c>
      <c r="AC229" s="213">
        <v>0.0</v>
      </c>
      <c r="AD229" s="213">
        <v>0.0</v>
      </c>
      <c r="AE229" s="213">
        <v>0.0</v>
      </c>
      <c r="AF229" s="213">
        <v>0.0</v>
      </c>
      <c r="AG229" s="213">
        <v>0.0</v>
      </c>
      <c r="AH229" s="356"/>
      <c r="AI229" s="356"/>
      <c r="AJ229" s="213">
        <v>722.0</v>
      </c>
    </row>
    <row r="230">
      <c r="A230" s="213" t="s">
        <v>5940</v>
      </c>
      <c r="B230" s="209" t="s">
        <v>5381</v>
      </c>
      <c r="C230" s="214" t="s">
        <v>5931</v>
      </c>
      <c r="D230" s="209" t="s">
        <v>1537</v>
      </c>
      <c r="E230" s="213" t="s">
        <v>38</v>
      </c>
      <c r="F230" s="213" t="s">
        <v>38</v>
      </c>
      <c r="G230" s="213" t="s">
        <v>1320</v>
      </c>
      <c r="H230" s="209" t="str">
        <f t="shared" si="1"/>
        <v>Unknown, Unknown, Uruzgan, Afghanistan</v>
      </c>
      <c r="I230" s="213" t="s">
        <v>1335</v>
      </c>
      <c r="J230" s="213"/>
      <c r="K230" s="213"/>
      <c r="L230" s="213" t="s">
        <v>1336</v>
      </c>
      <c r="M230" s="213" t="s">
        <v>1335</v>
      </c>
      <c r="N230" s="215" t="s">
        <v>5649</v>
      </c>
      <c r="O230" s="215" t="s">
        <v>5609</v>
      </c>
      <c r="P230" s="213" t="s">
        <v>44</v>
      </c>
      <c r="Q230" s="213">
        <v>0.0</v>
      </c>
      <c r="R230" s="213">
        <v>1.0</v>
      </c>
      <c r="S230" s="213">
        <v>1.0</v>
      </c>
      <c r="T230" s="213" t="s">
        <v>46</v>
      </c>
      <c r="U230" s="213" t="s">
        <v>46</v>
      </c>
      <c r="V230" s="213" t="s">
        <v>46</v>
      </c>
      <c r="W230" s="209" t="s">
        <v>6241</v>
      </c>
      <c r="X230" s="213">
        <v>2.0</v>
      </c>
      <c r="Y230" s="213">
        <v>2.0</v>
      </c>
      <c r="Z230" s="213">
        <v>0.0</v>
      </c>
      <c r="AA230" s="213">
        <v>0.0</v>
      </c>
      <c r="AB230" s="213">
        <v>0.0</v>
      </c>
      <c r="AC230" s="213">
        <v>0.0</v>
      </c>
      <c r="AD230" s="213">
        <v>0.0</v>
      </c>
      <c r="AE230" s="213">
        <v>0.0</v>
      </c>
      <c r="AF230" s="213">
        <v>0.0</v>
      </c>
      <c r="AG230" s="213">
        <v>0.0</v>
      </c>
      <c r="AH230" s="356"/>
      <c r="AI230" s="356"/>
      <c r="AJ230" s="213">
        <v>723.0</v>
      </c>
    </row>
    <row r="231">
      <c r="A231" s="213" t="s">
        <v>5941</v>
      </c>
      <c r="B231" s="209" t="s">
        <v>5381</v>
      </c>
      <c r="C231" s="214" t="s">
        <v>5931</v>
      </c>
      <c r="D231" s="209" t="s">
        <v>1537</v>
      </c>
      <c r="E231" s="213" t="s">
        <v>38</v>
      </c>
      <c r="F231" s="213" t="s">
        <v>38</v>
      </c>
      <c r="G231" s="213" t="s">
        <v>331</v>
      </c>
      <c r="H231" s="209" t="str">
        <f t="shared" si="1"/>
        <v>Unknown, Unknown, Wardak, Afghanistan</v>
      </c>
      <c r="I231" s="213" t="s">
        <v>445</v>
      </c>
      <c r="J231" s="213"/>
      <c r="K231" s="213"/>
      <c r="L231" s="213" t="s">
        <v>2248</v>
      </c>
      <c r="M231" s="213" t="s">
        <v>445</v>
      </c>
      <c r="N231" s="215" t="s">
        <v>5634</v>
      </c>
      <c r="O231" s="215" t="s">
        <v>5513</v>
      </c>
      <c r="P231" s="213" t="s">
        <v>44</v>
      </c>
      <c r="Q231" s="213">
        <v>0.0</v>
      </c>
      <c r="R231" s="213">
        <v>1.0</v>
      </c>
      <c r="S231" s="213">
        <v>1.0</v>
      </c>
      <c r="T231" s="213" t="s">
        <v>46</v>
      </c>
      <c r="U231" s="213" t="s">
        <v>46</v>
      </c>
      <c r="V231" s="213" t="s">
        <v>46</v>
      </c>
      <c r="W231" s="209" t="s">
        <v>6200</v>
      </c>
      <c r="X231" s="213">
        <v>1.0</v>
      </c>
      <c r="Y231" s="213">
        <v>1.0</v>
      </c>
      <c r="Z231" s="213">
        <v>0.0</v>
      </c>
      <c r="AA231" s="213">
        <v>0.0</v>
      </c>
      <c r="AB231" s="213">
        <v>0.0</v>
      </c>
      <c r="AC231" s="213">
        <v>0.0</v>
      </c>
      <c r="AD231" s="213">
        <v>0.0</v>
      </c>
      <c r="AE231" s="213">
        <v>0.0</v>
      </c>
      <c r="AF231" s="213">
        <v>0.0</v>
      </c>
      <c r="AG231" s="213">
        <v>0.0</v>
      </c>
      <c r="AH231" s="356"/>
      <c r="AI231" s="356"/>
      <c r="AJ231" s="213">
        <v>724.0</v>
      </c>
    </row>
    <row r="232">
      <c r="A232" s="213" t="s">
        <v>5943</v>
      </c>
      <c r="B232" s="209" t="s">
        <v>5381</v>
      </c>
      <c r="C232" s="214" t="s">
        <v>2705</v>
      </c>
      <c r="D232" s="209" t="s">
        <v>1537</v>
      </c>
      <c r="E232" s="213" t="s">
        <v>38</v>
      </c>
      <c r="F232" s="213" t="s">
        <v>38</v>
      </c>
      <c r="G232" s="213" t="s">
        <v>541</v>
      </c>
      <c r="H232" s="209" t="str">
        <f t="shared" si="1"/>
        <v>Unknown, Unknown, Kandahar, Afghanistan</v>
      </c>
      <c r="I232" s="213" t="s">
        <v>1057</v>
      </c>
      <c r="J232" s="213"/>
      <c r="K232" s="213"/>
      <c r="L232" s="213" t="s">
        <v>2067</v>
      </c>
      <c r="M232" s="213" t="s">
        <v>1057</v>
      </c>
      <c r="N232" s="215" t="s">
        <v>5626</v>
      </c>
      <c r="O232" s="215" t="s">
        <v>5487</v>
      </c>
      <c r="P232" s="213" t="s">
        <v>44</v>
      </c>
      <c r="Q232" s="213">
        <v>0.0</v>
      </c>
      <c r="R232" s="213">
        <v>1.0</v>
      </c>
      <c r="S232" s="213">
        <v>1.0</v>
      </c>
      <c r="T232" s="213" t="s">
        <v>46</v>
      </c>
      <c r="U232" s="213" t="s">
        <v>46</v>
      </c>
      <c r="V232" s="213" t="s">
        <v>46</v>
      </c>
      <c r="W232" s="209" t="s">
        <v>6242</v>
      </c>
      <c r="X232" s="213">
        <v>1.0</v>
      </c>
      <c r="Y232" s="213">
        <v>1.0</v>
      </c>
      <c r="Z232" s="213">
        <v>0.0</v>
      </c>
      <c r="AA232" s="213">
        <v>0.0</v>
      </c>
      <c r="AB232" s="213">
        <v>0.0</v>
      </c>
      <c r="AC232" s="213">
        <v>0.0</v>
      </c>
      <c r="AD232" s="213">
        <v>0.0</v>
      </c>
      <c r="AE232" s="213">
        <v>0.0</v>
      </c>
      <c r="AF232" s="213">
        <v>0.0</v>
      </c>
      <c r="AG232" s="213">
        <v>0.0</v>
      </c>
      <c r="AH232" s="356"/>
      <c r="AI232" s="356"/>
      <c r="AJ232" s="213">
        <v>725.0</v>
      </c>
    </row>
    <row r="233">
      <c r="A233" s="213" t="s">
        <v>5944</v>
      </c>
      <c r="B233" s="209" t="s">
        <v>5381</v>
      </c>
      <c r="C233" s="214" t="s">
        <v>2705</v>
      </c>
      <c r="D233" s="209" t="s">
        <v>1537</v>
      </c>
      <c r="E233" s="213" t="s">
        <v>38</v>
      </c>
      <c r="F233" s="213" t="s">
        <v>38</v>
      </c>
      <c r="G233" s="213" t="s">
        <v>2106</v>
      </c>
      <c r="H233" s="209" t="str">
        <f t="shared" si="1"/>
        <v>Unknown, Unknown, Faryab, Afghanistan</v>
      </c>
      <c r="I233" s="213" t="s">
        <v>2107</v>
      </c>
      <c r="J233" s="213"/>
      <c r="K233" s="213"/>
      <c r="L233" s="213" t="s">
        <v>5805</v>
      </c>
      <c r="M233" s="213" t="s">
        <v>2107</v>
      </c>
      <c r="N233" s="215" t="s">
        <v>5806</v>
      </c>
      <c r="O233" s="215" t="s">
        <v>5510</v>
      </c>
      <c r="P233" s="213" t="s">
        <v>44</v>
      </c>
      <c r="Q233" s="213">
        <v>0.0</v>
      </c>
      <c r="R233" s="213">
        <v>1.0</v>
      </c>
      <c r="S233" s="213">
        <v>1.0</v>
      </c>
      <c r="T233" s="213" t="s">
        <v>46</v>
      </c>
      <c r="U233" s="213" t="s">
        <v>46</v>
      </c>
      <c r="V233" s="213" t="s">
        <v>46</v>
      </c>
      <c r="W233" s="209" t="s">
        <v>6243</v>
      </c>
      <c r="X233" s="213">
        <v>8.0</v>
      </c>
      <c r="Y233" s="213">
        <v>8.0</v>
      </c>
      <c r="Z233" s="213">
        <v>0.0</v>
      </c>
      <c r="AA233" s="213">
        <v>0.0</v>
      </c>
      <c r="AB233" s="213">
        <v>0.0</v>
      </c>
      <c r="AC233" s="213">
        <v>0.0</v>
      </c>
      <c r="AD233" s="213">
        <v>0.0</v>
      </c>
      <c r="AE233" s="213">
        <v>0.0</v>
      </c>
      <c r="AF233" s="213">
        <v>0.0</v>
      </c>
      <c r="AG233" s="213">
        <v>0.0</v>
      </c>
      <c r="AH233" s="356"/>
      <c r="AI233" s="356"/>
      <c r="AJ233" s="213">
        <v>726.0</v>
      </c>
    </row>
    <row r="234">
      <c r="A234" s="213" t="s">
        <v>5945</v>
      </c>
      <c r="B234" s="209" t="s">
        <v>5381</v>
      </c>
      <c r="C234" s="214" t="s">
        <v>2705</v>
      </c>
      <c r="D234" s="209" t="s">
        <v>1537</v>
      </c>
      <c r="E234" s="213" t="s">
        <v>38</v>
      </c>
      <c r="F234" s="213" t="s">
        <v>38</v>
      </c>
      <c r="G234" s="213" t="s">
        <v>723</v>
      </c>
      <c r="H234" s="209" t="str">
        <f t="shared" si="1"/>
        <v>Unknown, Unknown, Ghazni, Afghanistan</v>
      </c>
      <c r="I234" s="213" t="s">
        <v>2225</v>
      </c>
      <c r="J234" s="213"/>
      <c r="K234" s="213"/>
      <c r="L234" s="213" t="s">
        <v>1625</v>
      </c>
      <c r="M234" s="213" t="s">
        <v>2225</v>
      </c>
      <c r="N234" s="215" t="s">
        <v>5639</v>
      </c>
      <c r="O234" s="215" t="s">
        <v>5601</v>
      </c>
      <c r="P234" s="213" t="s">
        <v>44</v>
      </c>
      <c r="Q234" s="213">
        <v>0.0</v>
      </c>
      <c r="R234" s="213">
        <v>1.0</v>
      </c>
      <c r="S234" s="213">
        <v>1.0</v>
      </c>
      <c r="T234" s="213" t="s">
        <v>46</v>
      </c>
      <c r="U234" s="213" t="s">
        <v>46</v>
      </c>
      <c r="V234" s="213" t="s">
        <v>46</v>
      </c>
      <c r="W234" s="209" t="s">
        <v>6244</v>
      </c>
      <c r="X234" s="213">
        <v>3.0</v>
      </c>
      <c r="Y234" s="213">
        <v>3.0</v>
      </c>
      <c r="Z234" s="213">
        <v>0.0</v>
      </c>
      <c r="AA234" s="213">
        <v>0.0</v>
      </c>
      <c r="AB234" s="213">
        <v>0.0</v>
      </c>
      <c r="AC234" s="213">
        <v>0.0</v>
      </c>
      <c r="AD234" s="213">
        <v>0.0</v>
      </c>
      <c r="AE234" s="213">
        <v>0.0</v>
      </c>
      <c r="AF234" s="213">
        <v>0.0</v>
      </c>
      <c r="AG234" s="213">
        <v>0.0</v>
      </c>
      <c r="AH234" s="356"/>
      <c r="AI234" s="356"/>
      <c r="AJ234" s="213">
        <v>727.0</v>
      </c>
    </row>
    <row r="235">
      <c r="A235" s="213" t="s">
        <v>5946</v>
      </c>
      <c r="B235" s="209" t="s">
        <v>5381</v>
      </c>
      <c r="C235" s="214" t="s">
        <v>2705</v>
      </c>
      <c r="D235" s="209" t="s">
        <v>1537</v>
      </c>
      <c r="E235" s="213" t="s">
        <v>38</v>
      </c>
      <c r="F235" s="213" t="s">
        <v>38</v>
      </c>
      <c r="G235" s="213" t="s">
        <v>572</v>
      </c>
      <c r="H235" s="209" t="str">
        <f t="shared" si="1"/>
        <v>Unknown, Unknown, Kunduz, Afghanistan</v>
      </c>
      <c r="I235" s="213" t="s">
        <v>588</v>
      </c>
      <c r="J235" s="213"/>
      <c r="K235" s="213"/>
      <c r="L235" s="213" t="s">
        <v>1290</v>
      </c>
      <c r="M235" s="213" t="s">
        <v>588</v>
      </c>
      <c r="N235" s="215" t="s">
        <v>5630</v>
      </c>
      <c r="O235" s="215" t="s">
        <v>5548</v>
      </c>
      <c r="P235" s="213" t="s">
        <v>44</v>
      </c>
      <c r="Q235" s="213">
        <v>0.0</v>
      </c>
      <c r="R235" s="213">
        <v>1.0</v>
      </c>
      <c r="S235" s="213">
        <v>1.0</v>
      </c>
      <c r="T235" s="213" t="s">
        <v>46</v>
      </c>
      <c r="U235" s="213" t="s">
        <v>46</v>
      </c>
      <c r="V235" s="213" t="s">
        <v>46</v>
      </c>
      <c r="W235" s="209" t="s">
        <v>6205</v>
      </c>
      <c r="X235" s="213">
        <v>1.0</v>
      </c>
      <c r="Y235" s="213">
        <v>1.0</v>
      </c>
      <c r="Z235" s="213">
        <v>0.0</v>
      </c>
      <c r="AA235" s="213">
        <v>0.0</v>
      </c>
      <c r="AB235" s="213">
        <v>0.0</v>
      </c>
      <c r="AC235" s="213">
        <v>0.0</v>
      </c>
      <c r="AD235" s="213">
        <v>0.0</v>
      </c>
      <c r="AE235" s="213">
        <v>0.0</v>
      </c>
      <c r="AF235" s="213">
        <v>0.0</v>
      </c>
      <c r="AG235" s="213">
        <v>0.0</v>
      </c>
      <c r="AH235" s="356"/>
      <c r="AI235" s="356"/>
      <c r="AJ235" s="213">
        <v>728.0</v>
      </c>
    </row>
    <row r="236">
      <c r="A236" s="213" t="s">
        <v>5947</v>
      </c>
      <c r="B236" s="209" t="s">
        <v>5381</v>
      </c>
      <c r="C236" s="214" t="s">
        <v>2705</v>
      </c>
      <c r="D236" s="209" t="s">
        <v>1537</v>
      </c>
      <c r="E236" s="213" t="s">
        <v>38</v>
      </c>
      <c r="F236" s="213" t="s">
        <v>38</v>
      </c>
      <c r="G236" s="213" t="s">
        <v>750</v>
      </c>
      <c r="H236" s="209" t="str">
        <f t="shared" si="1"/>
        <v>Unknown, Unknown, Laghman, Afghanistan</v>
      </c>
      <c r="I236" s="213" t="s">
        <v>1766</v>
      </c>
      <c r="J236" s="213"/>
      <c r="K236" s="213"/>
      <c r="L236" s="213" t="s">
        <v>5659</v>
      </c>
      <c r="M236" s="213" t="s">
        <v>1766</v>
      </c>
      <c r="N236" s="215" t="s">
        <v>5660</v>
      </c>
      <c r="O236" s="215" t="s">
        <v>5585</v>
      </c>
      <c r="P236" s="213" t="s">
        <v>44</v>
      </c>
      <c r="Q236" s="213">
        <v>0.0</v>
      </c>
      <c r="R236" s="213">
        <v>1.0</v>
      </c>
      <c r="S236" s="213">
        <v>1.0</v>
      </c>
      <c r="T236" s="213" t="s">
        <v>46</v>
      </c>
      <c r="U236" s="213" t="s">
        <v>46</v>
      </c>
      <c r="V236" s="213" t="s">
        <v>46</v>
      </c>
      <c r="W236" s="209" t="s">
        <v>6216</v>
      </c>
      <c r="X236" s="213">
        <v>1.0</v>
      </c>
      <c r="Y236" s="213">
        <v>1.0</v>
      </c>
      <c r="Z236" s="213">
        <v>0.0</v>
      </c>
      <c r="AA236" s="213">
        <v>0.0</v>
      </c>
      <c r="AB236" s="213">
        <v>0.0</v>
      </c>
      <c r="AC236" s="213">
        <v>0.0</v>
      </c>
      <c r="AD236" s="213">
        <v>0.0</v>
      </c>
      <c r="AE236" s="213">
        <v>0.0</v>
      </c>
      <c r="AF236" s="213">
        <v>0.0</v>
      </c>
      <c r="AG236" s="213">
        <v>0.0</v>
      </c>
      <c r="AH236" s="356"/>
      <c r="AI236" s="356"/>
      <c r="AJ236" s="213">
        <v>729.0</v>
      </c>
    </row>
    <row r="237">
      <c r="A237" s="213" t="s">
        <v>5948</v>
      </c>
      <c r="B237" s="209" t="s">
        <v>5381</v>
      </c>
      <c r="C237" s="214" t="s">
        <v>2705</v>
      </c>
      <c r="D237" s="209" t="s">
        <v>1537</v>
      </c>
      <c r="E237" s="213" t="s">
        <v>38</v>
      </c>
      <c r="F237" s="213" t="s">
        <v>38</v>
      </c>
      <c r="G237" s="213" t="s">
        <v>79</v>
      </c>
      <c r="H237" s="209" t="str">
        <f t="shared" si="1"/>
        <v>Unknown, Unknown, Nangarhar, Afghanistan</v>
      </c>
      <c r="I237" s="213" t="s">
        <v>215</v>
      </c>
      <c r="J237" s="213"/>
      <c r="K237" s="213"/>
      <c r="L237" s="213" t="s">
        <v>616</v>
      </c>
      <c r="M237" s="213" t="s">
        <v>215</v>
      </c>
      <c r="N237" s="215" t="s">
        <v>5632</v>
      </c>
      <c r="O237" s="215" t="s">
        <v>5430</v>
      </c>
      <c r="P237" s="213" t="s">
        <v>44</v>
      </c>
      <c r="Q237" s="213">
        <v>0.0</v>
      </c>
      <c r="R237" s="213">
        <v>1.0</v>
      </c>
      <c r="S237" s="213">
        <v>1.0</v>
      </c>
      <c r="T237" s="213" t="s">
        <v>46</v>
      </c>
      <c r="U237" s="213" t="s">
        <v>46</v>
      </c>
      <c r="V237" s="213" t="s">
        <v>46</v>
      </c>
      <c r="W237" s="209" t="s">
        <v>6200</v>
      </c>
      <c r="X237" s="213">
        <v>1.0</v>
      </c>
      <c r="Y237" s="213">
        <v>1.0</v>
      </c>
      <c r="Z237" s="213">
        <v>0.0</v>
      </c>
      <c r="AA237" s="213">
        <v>0.0</v>
      </c>
      <c r="AB237" s="213">
        <v>0.0</v>
      </c>
      <c r="AC237" s="213">
        <v>0.0</v>
      </c>
      <c r="AD237" s="213">
        <v>0.0</v>
      </c>
      <c r="AE237" s="213">
        <v>0.0</v>
      </c>
      <c r="AF237" s="213">
        <v>0.0</v>
      </c>
      <c r="AG237" s="213">
        <v>0.0</v>
      </c>
      <c r="AH237" s="356"/>
      <c r="AI237" s="356"/>
      <c r="AJ237" s="213">
        <v>730.0</v>
      </c>
    </row>
    <row r="238">
      <c r="A238" s="213" t="s">
        <v>5949</v>
      </c>
      <c r="B238" s="209" t="s">
        <v>5381</v>
      </c>
      <c r="C238" s="214" t="s">
        <v>2705</v>
      </c>
      <c r="D238" s="209" t="s">
        <v>1537</v>
      </c>
      <c r="E238" s="213" t="s">
        <v>38</v>
      </c>
      <c r="F238" s="213" t="s">
        <v>38</v>
      </c>
      <c r="G238" s="213" t="s">
        <v>175</v>
      </c>
      <c r="H238" s="209" t="str">
        <f t="shared" si="1"/>
        <v>Unknown, Unknown, Parwan, Afghanistan</v>
      </c>
      <c r="I238" s="213" t="s">
        <v>176</v>
      </c>
      <c r="J238" s="213"/>
      <c r="K238" s="213"/>
      <c r="L238" s="213" t="s">
        <v>2245</v>
      </c>
      <c r="M238" s="213" t="s">
        <v>176</v>
      </c>
      <c r="N238" s="215" t="s">
        <v>5918</v>
      </c>
      <c r="O238" s="215" t="s">
        <v>5503</v>
      </c>
      <c r="P238" s="213" t="s">
        <v>44</v>
      </c>
      <c r="Q238" s="213">
        <v>0.0</v>
      </c>
      <c r="R238" s="213">
        <v>1.0</v>
      </c>
      <c r="S238" s="213">
        <v>1.0</v>
      </c>
      <c r="T238" s="213" t="s">
        <v>46</v>
      </c>
      <c r="U238" s="213" t="s">
        <v>46</v>
      </c>
      <c r="V238" s="213" t="s">
        <v>46</v>
      </c>
      <c r="W238" s="209" t="s">
        <v>6233</v>
      </c>
      <c r="X238" s="213">
        <v>1.0</v>
      </c>
      <c r="Y238" s="213">
        <v>1.0</v>
      </c>
      <c r="Z238" s="213">
        <v>0.0</v>
      </c>
      <c r="AA238" s="213">
        <v>0.0</v>
      </c>
      <c r="AB238" s="213">
        <v>0.0</v>
      </c>
      <c r="AC238" s="213">
        <v>0.0</v>
      </c>
      <c r="AD238" s="213">
        <v>0.0</v>
      </c>
      <c r="AE238" s="213">
        <v>0.0</v>
      </c>
      <c r="AF238" s="213">
        <v>0.0</v>
      </c>
      <c r="AG238" s="213">
        <v>0.0</v>
      </c>
      <c r="AH238" s="356"/>
      <c r="AI238" s="356"/>
      <c r="AJ238" s="213">
        <v>731.0</v>
      </c>
    </row>
    <row r="239">
      <c r="A239" s="213" t="s">
        <v>5951</v>
      </c>
      <c r="B239" s="209" t="s">
        <v>5381</v>
      </c>
      <c r="C239" s="214" t="s">
        <v>5952</v>
      </c>
      <c r="D239" s="209" t="s">
        <v>1537</v>
      </c>
      <c r="E239" s="213" t="s">
        <v>38</v>
      </c>
      <c r="F239" s="213" t="s">
        <v>38</v>
      </c>
      <c r="G239" s="213" t="s">
        <v>723</v>
      </c>
      <c r="H239" s="209" t="str">
        <f t="shared" si="1"/>
        <v>Unknown, Unknown, Ghazni, Afghanistan</v>
      </c>
      <c r="I239" s="213" t="s">
        <v>2225</v>
      </c>
      <c r="J239" s="213"/>
      <c r="K239" s="213"/>
      <c r="L239" s="213" t="s">
        <v>1625</v>
      </c>
      <c r="M239" s="213" t="s">
        <v>2225</v>
      </c>
      <c r="N239" s="215" t="s">
        <v>5639</v>
      </c>
      <c r="O239" s="215" t="s">
        <v>5601</v>
      </c>
      <c r="P239" s="213" t="s">
        <v>44</v>
      </c>
      <c r="Q239" s="213">
        <v>0.0</v>
      </c>
      <c r="R239" s="213">
        <v>1.0</v>
      </c>
      <c r="S239" s="213">
        <v>1.0</v>
      </c>
      <c r="T239" s="213" t="s">
        <v>46</v>
      </c>
      <c r="U239" s="213" t="s">
        <v>46</v>
      </c>
      <c r="V239" s="213" t="s">
        <v>46</v>
      </c>
      <c r="W239" s="209" t="s">
        <v>6245</v>
      </c>
      <c r="X239" s="213">
        <v>3.0</v>
      </c>
      <c r="Y239" s="213">
        <v>3.0</v>
      </c>
      <c r="Z239" s="213">
        <v>0.0</v>
      </c>
      <c r="AA239" s="213">
        <v>23.0</v>
      </c>
      <c r="AB239" s="213">
        <v>0.0</v>
      </c>
      <c r="AC239" s="213">
        <v>0.0</v>
      </c>
      <c r="AD239" s="213">
        <v>0.0</v>
      </c>
      <c r="AE239" s="213">
        <v>0.0</v>
      </c>
      <c r="AF239" s="213">
        <v>0.0</v>
      </c>
      <c r="AG239" s="213">
        <v>0.0</v>
      </c>
      <c r="AH239" s="356"/>
      <c r="AI239" s="356"/>
      <c r="AJ239" s="213">
        <v>732.0</v>
      </c>
    </row>
    <row r="240">
      <c r="A240" s="213" t="s">
        <v>5953</v>
      </c>
      <c r="B240" s="209" t="s">
        <v>5381</v>
      </c>
      <c r="C240" s="214" t="s">
        <v>5952</v>
      </c>
      <c r="D240" s="209" t="s">
        <v>1537</v>
      </c>
      <c r="E240" s="213" t="s">
        <v>38</v>
      </c>
      <c r="F240" s="213" t="s">
        <v>38</v>
      </c>
      <c r="G240" s="213" t="s">
        <v>111</v>
      </c>
      <c r="H240" s="209" t="str">
        <f t="shared" si="1"/>
        <v>Unknown, Unknown, Helmand, Afghanistan</v>
      </c>
      <c r="I240" s="213" t="s">
        <v>1223</v>
      </c>
      <c r="J240" s="213"/>
      <c r="K240" s="213"/>
      <c r="L240" s="213" t="s">
        <v>1273</v>
      </c>
      <c r="M240" s="213" t="s">
        <v>1223</v>
      </c>
      <c r="N240" s="215" t="s">
        <v>5619</v>
      </c>
      <c r="O240" s="215" t="s">
        <v>5457</v>
      </c>
      <c r="P240" s="213" t="s">
        <v>44</v>
      </c>
      <c r="Q240" s="213">
        <v>0.0</v>
      </c>
      <c r="R240" s="213">
        <v>1.0</v>
      </c>
      <c r="S240" s="213">
        <v>1.0</v>
      </c>
      <c r="T240" s="213" t="s">
        <v>46</v>
      </c>
      <c r="U240" s="213" t="s">
        <v>46</v>
      </c>
      <c r="V240" s="213" t="s">
        <v>46</v>
      </c>
      <c r="W240" s="209" t="s">
        <v>6246</v>
      </c>
      <c r="X240" s="213">
        <v>5.0</v>
      </c>
      <c r="Y240" s="213">
        <v>5.0</v>
      </c>
      <c r="Z240" s="213">
        <v>0.0</v>
      </c>
      <c r="AA240" s="213">
        <v>0.0</v>
      </c>
      <c r="AB240" s="213">
        <v>0.0</v>
      </c>
      <c r="AC240" s="213">
        <v>0.0</v>
      </c>
      <c r="AD240" s="213">
        <v>0.0</v>
      </c>
      <c r="AE240" s="213">
        <v>0.0</v>
      </c>
      <c r="AF240" s="213">
        <v>0.0</v>
      </c>
      <c r="AG240" s="213">
        <v>0.0</v>
      </c>
      <c r="AH240" s="356"/>
      <c r="AI240" s="356"/>
      <c r="AJ240" s="213">
        <v>733.0</v>
      </c>
    </row>
    <row r="241">
      <c r="A241" s="213" t="s">
        <v>5954</v>
      </c>
      <c r="B241" s="209" t="s">
        <v>5381</v>
      </c>
      <c r="C241" s="214" t="s">
        <v>5952</v>
      </c>
      <c r="D241" s="209" t="s">
        <v>1537</v>
      </c>
      <c r="E241" s="213" t="s">
        <v>38</v>
      </c>
      <c r="F241" s="213" t="s">
        <v>38</v>
      </c>
      <c r="G241" s="213" t="s">
        <v>541</v>
      </c>
      <c r="H241" s="209" t="str">
        <f t="shared" si="1"/>
        <v>Unknown, Unknown, Kandahar, Afghanistan</v>
      </c>
      <c r="I241" s="213" t="s">
        <v>1057</v>
      </c>
      <c r="J241" s="213"/>
      <c r="K241" s="213"/>
      <c r="L241" s="213" t="s">
        <v>2067</v>
      </c>
      <c r="M241" s="213" t="s">
        <v>1057</v>
      </c>
      <c r="N241" s="215" t="s">
        <v>5626</v>
      </c>
      <c r="O241" s="215" t="s">
        <v>5487</v>
      </c>
      <c r="P241" s="213" t="s">
        <v>44</v>
      </c>
      <c r="Q241" s="213">
        <v>0.0</v>
      </c>
      <c r="R241" s="213">
        <v>1.0</v>
      </c>
      <c r="S241" s="213">
        <v>1.0</v>
      </c>
      <c r="T241" s="213" t="s">
        <v>46</v>
      </c>
      <c r="U241" s="213" t="s">
        <v>46</v>
      </c>
      <c r="V241" s="213" t="s">
        <v>46</v>
      </c>
      <c r="W241" s="209" t="s">
        <v>6247</v>
      </c>
      <c r="X241" s="213">
        <v>1.0</v>
      </c>
      <c r="Y241" s="213">
        <v>1.0</v>
      </c>
      <c r="Z241" s="213">
        <v>0.0</v>
      </c>
      <c r="AA241" s="213">
        <v>0.0</v>
      </c>
      <c r="AB241" s="213">
        <v>0.0</v>
      </c>
      <c r="AC241" s="213">
        <v>0.0</v>
      </c>
      <c r="AD241" s="213">
        <v>0.0</v>
      </c>
      <c r="AE241" s="213">
        <v>0.0</v>
      </c>
      <c r="AF241" s="213">
        <v>0.0</v>
      </c>
      <c r="AG241" s="213">
        <v>0.0</v>
      </c>
      <c r="AH241" s="356"/>
      <c r="AI241" s="356"/>
      <c r="AJ241" s="213">
        <v>734.0</v>
      </c>
    </row>
    <row r="242">
      <c r="A242" s="213" t="s">
        <v>5955</v>
      </c>
      <c r="B242" s="209" t="s">
        <v>5381</v>
      </c>
      <c r="C242" s="214" t="s">
        <v>5952</v>
      </c>
      <c r="D242" s="209" t="s">
        <v>1537</v>
      </c>
      <c r="E242" s="213" t="s">
        <v>38</v>
      </c>
      <c r="F242" s="213" t="s">
        <v>38</v>
      </c>
      <c r="G242" s="213" t="s">
        <v>750</v>
      </c>
      <c r="H242" s="209" t="str">
        <f t="shared" si="1"/>
        <v>Unknown, Unknown, Laghman, Afghanistan</v>
      </c>
      <c r="I242" s="213" t="s">
        <v>1766</v>
      </c>
      <c r="J242" s="213"/>
      <c r="K242" s="213"/>
      <c r="L242" s="213" t="s">
        <v>5659</v>
      </c>
      <c r="M242" s="213" t="s">
        <v>1766</v>
      </c>
      <c r="N242" s="215" t="s">
        <v>5660</v>
      </c>
      <c r="O242" s="215" t="s">
        <v>5585</v>
      </c>
      <c r="P242" s="213" t="s">
        <v>44</v>
      </c>
      <c r="Q242" s="213">
        <v>0.0</v>
      </c>
      <c r="R242" s="213">
        <v>1.0</v>
      </c>
      <c r="S242" s="213">
        <v>1.0</v>
      </c>
      <c r="T242" s="213" t="s">
        <v>46</v>
      </c>
      <c r="U242" s="213" t="s">
        <v>46</v>
      </c>
      <c r="V242" s="213" t="s">
        <v>46</v>
      </c>
      <c r="W242" s="209" t="s">
        <v>6248</v>
      </c>
      <c r="X242" s="213">
        <v>4.0</v>
      </c>
      <c r="Y242" s="213">
        <v>4.0</v>
      </c>
      <c r="Z242" s="213">
        <v>0.0</v>
      </c>
      <c r="AA242" s="213">
        <v>0.0</v>
      </c>
      <c r="AB242" s="213">
        <v>0.0</v>
      </c>
      <c r="AC242" s="213">
        <v>0.0</v>
      </c>
      <c r="AD242" s="213">
        <v>0.0</v>
      </c>
      <c r="AE242" s="213">
        <v>0.0</v>
      </c>
      <c r="AF242" s="213">
        <v>0.0</v>
      </c>
      <c r="AG242" s="213">
        <v>0.0</v>
      </c>
      <c r="AH242" s="356"/>
      <c r="AI242" s="356"/>
      <c r="AJ242" s="213">
        <v>735.0</v>
      </c>
    </row>
    <row r="243">
      <c r="A243" s="213" t="s">
        <v>5956</v>
      </c>
      <c r="B243" s="209" t="s">
        <v>5381</v>
      </c>
      <c r="C243" s="214" t="s">
        <v>5952</v>
      </c>
      <c r="D243" s="209" t="s">
        <v>1537</v>
      </c>
      <c r="E243" s="213" t="s">
        <v>38</v>
      </c>
      <c r="F243" s="213" t="s">
        <v>38</v>
      </c>
      <c r="G243" s="213" t="s">
        <v>250</v>
      </c>
      <c r="H243" s="209" t="str">
        <f t="shared" si="1"/>
        <v>Unknown, Unknown, Nuristan, Afghanistan</v>
      </c>
      <c r="I243" s="213" t="s">
        <v>355</v>
      </c>
      <c r="J243" s="213"/>
      <c r="K243" s="213"/>
      <c r="L243" s="213" t="s">
        <v>365</v>
      </c>
      <c r="M243" s="213" t="s">
        <v>355</v>
      </c>
      <c r="N243" s="215" t="s">
        <v>5932</v>
      </c>
      <c r="O243" s="215" t="s">
        <v>5574</v>
      </c>
      <c r="P243" s="213" t="s">
        <v>44</v>
      </c>
      <c r="Q243" s="213">
        <v>0.0</v>
      </c>
      <c r="R243" s="213">
        <v>1.0</v>
      </c>
      <c r="S243" s="213">
        <v>1.0</v>
      </c>
      <c r="T243" s="213" t="s">
        <v>46</v>
      </c>
      <c r="U243" s="213" t="s">
        <v>46</v>
      </c>
      <c r="V243" s="213" t="s">
        <v>46</v>
      </c>
      <c r="W243" s="209" t="s">
        <v>6212</v>
      </c>
      <c r="X243" s="213">
        <v>1.0</v>
      </c>
      <c r="Y243" s="213">
        <v>1.0</v>
      </c>
      <c r="Z243" s="213">
        <v>0.0</v>
      </c>
      <c r="AA243" s="213">
        <v>0.0</v>
      </c>
      <c r="AB243" s="213">
        <v>0.0</v>
      </c>
      <c r="AC243" s="213">
        <v>0.0</v>
      </c>
      <c r="AD243" s="213">
        <v>0.0</v>
      </c>
      <c r="AE243" s="213">
        <v>0.0</v>
      </c>
      <c r="AF243" s="213">
        <v>0.0</v>
      </c>
      <c r="AG243" s="213">
        <v>0.0</v>
      </c>
      <c r="AH243" s="356"/>
      <c r="AI243" s="356"/>
      <c r="AJ243" s="213">
        <v>736.0</v>
      </c>
    </row>
    <row r="244">
      <c r="A244" s="213" t="s">
        <v>5957</v>
      </c>
      <c r="B244" s="209" t="s">
        <v>5381</v>
      </c>
      <c r="C244" s="214" t="s">
        <v>5952</v>
      </c>
      <c r="D244" s="209" t="s">
        <v>1537</v>
      </c>
      <c r="E244" s="213" t="s">
        <v>38</v>
      </c>
      <c r="F244" s="213" t="s">
        <v>38</v>
      </c>
      <c r="G244" s="213" t="s">
        <v>52</v>
      </c>
      <c r="H244" s="209" t="str">
        <f t="shared" si="1"/>
        <v>Unknown, Unknown, Paktika, Afghanistan</v>
      </c>
      <c r="I244" s="213" t="s">
        <v>310</v>
      </c>
      <c r="J244" s="213"/>
      <c r="K244" s="213"/>
      <c r="L244" s="213" t="s">
        <v>369</v>
      </c>
      <c r="M244" s="213" t="s">
        <v>310</v>
      </c>
      <c r="N244" s="215" t="s">
        <v>5676</v>
      </c>
      <c r="O244" s="215" t="s">
        <v>5454</v>
      </c>
      <c r="P244" s="213" t="s">
        <v>44</v>
      </c>
      <c r="Q244" s="213">
        <v>0.0</v>
      </c>
      <c r="R244" s="213">
        <v>1.0</v>
      </c>
      <c r="S244" s="213">
        <v>1.0</v>
      </c>
      <c r="T244" s="213" t="s">
        <v>46</v>
      </c>
      <c r="U244" s="213" t="s">
        <v>46</v>
      </c>
      <c r="V244" s="213" t="s">
        <v>46</v>
      </c>
      <c r="W244" s="209" t="s">
        <v>6249</v>
      </c>
      <c r="X244" s="213">
        <v>3.0</v>
      </c>
      <c r="Y244" s="213">
        <v>3.0</v>
      </c>
      <c r="Z244" s="213">
        <v>0.0</v>
      </c>
      <c r="AA244" s="213">
        <v>0.0</v>
      </c>
      <c r="AB244" s="213">
        <v>0.0</v>
      </c>
      <c r="AC244" s="213">
        <v>0.0</v>
      </c>
      <c r="AD244" s="213">
        <v>0.0</v>
      </c>
      <c r="AE244" s="213">
        <v>0.0</v>
      </c>
      <c r="AF244" s="213">
        <v>0.0</v>
      </c>
      <c r="AG244" s="213">
        <v>0.0</v>
      </c>
      <c r="AH244" s="356"/>
      <c r="AI244" s="356"/>
      <c r="AJ244" s="213">
        <v>737.0</v>
      </c>
    </row>
    <row r="245">
      <c r="A245" s="213" t="s">
        <v>5958</v>
      </c>
      <c r="B245" s="209" t="s">
        <v>5381</v>
      </c>
      <c r="C245" s="214" t="s">
        <v>5952</v>
      </c>
      <c r="D245" s="209" t="s">
        <v>1537</v>
      </c>
      <c r="E245" s="213" t="s">
        <v>38</v>
      </c>
      <c r="F245" s="213" t="s">
        <v>38</v>
      </c>
      <c r="G245" s="213" t="s">
        <v>1320</v>
      </c>
      <c r="H245" s="209" t="str">
        <f t="shared" si="1"/>
        <v>Unknown, Unknown, Uruzgan, Afghanistan</v>
      </c>
      <c r="I245" s="213" t="s">
        <v>1335</v>
      </c>
      <c r="J245" s="213"/>
      <c r="K245" s="213"/>
      <c r="L245" s="213" t="s">
        <v>1336</v>
      </c>
      <c r="M245" s="213" t="s">
        <v>1335</v>
      </c>
      <c r="N245" s="215" t="s">
        <v>5649</v>
      </c>
      <c r="O245" s="215" t="s">
        <v>5609</v>
      </c>
      <c r="P245" s="213" t="s">
        <v>44</v>
      </c>
      <c r="Q245" s="213">
        <v>0.0</v>
      </c>
      <c r="R245" s="213">
        <v>1.0</v>
      </c>
      <c r="S245" s="213">
        <v>1.0</v>
      </c>
      <c r="T245" s="213" t="s">
        <v>46</v>
      </c>
      <c r="U245" s="213" t="s">
        <v>46</v>
      </c>
      <c r="V245" s="213" t="s">
        <v>46</v>
      </c>
      <c r="W245" s="209" t="s">
        <v>6247</v>
      </c>
      <c r="X245" s="213">
        <v>1.0</v>
      </c>
      <c r="Y245" s="213">
        <v>1.0</v>
      </c>
      <c r="Z245" s="213">
        <v>0.0</v>
      </c>
      <c r="AA245" s="213">
        <v>0.0</v>
      </c>
      <c r="AB245" s="213">
        <v>0.0</v>
      </c>
      <c r="AC245" s="213">
        <v>0.0</v>
      </c>
      <c r="AD245" s="213">
        <v>0.0</v>
      </c>
      <c r="AE245" s="213">
        <v>0.0</v>
      </c>
      <c r="AF245" s="213">
        <v>0.0</v>
      </c>
      <c r="AG245" s="213">
        <v>0.0</v>
      </c>
      <c r="AH245" s="356"/>
      <c r="AI245" s="356"/>
      <c r="AJ245" s="213">
        <v>738.0</v>
      </c>
    </row>
    <row r="246">
      <c r="A246" s="213" t="s">
        <v>5959</v>
      </c>
      <c r="B246" s="209" t="s">
        <v>5381</v>
      </c>
      <c r="C246" s="214" t="s">
        <v>5952</v>
      </c>
      <c r="D246" s="209" t="s">
        <v>1537</v>
      </c>
      <c r="E246" s="213" t="s">
        <v>38</v>
      </c>
      <c r="F246" s="213" t="s">
        <v>38</v>
      </c>
      <c r="G246" s="213" t="s">
        <v>331</v>
      </c>
      <c r="H246" s="209" t="str">
        <f t="shared" si="1"/>
        <v>Unknown, Unknown, Wardak, Afghanistan</v>
      </c>
      <c r="I246" s="213" t="s">
        <v>445</v>
      </c>
      <c r="J246" s="213"/>
      <c r="K246" s="213"/>
      <c r="L246" s="213" t="s">
        <v>2248</v>
      </c>
      <c r="M246" s="213" t="s">
        <v>445</v>
      </c>
      <c r="N246" s="215" t="s">
        <v>5634</v>
      </c>
      <c r="O246" s="215" t="s">
        <v>5513</v>
      </c>
      <c r="P246" s="213" t="s">
        <v>44</v>
      </c>
      <c r="Q246" s="213">
        <v>0.0</v>
      </c>
      <c r="R246" s="213">
        <v>1.0</v>
      </c>
      <c r="S246" s="213">
        <v>1.0</v>
      </c>
      <c r="T246" s="213" t="s">
        <v>46</v>
      </c>
      <c r="U246" s="213" t="s">
        <v>46</v>
      </c>
      <c r="V246" s="213" t="s">
        <v>46</v>
      </c>
      <c r="W246" s="209" t="s">
        <v>6250</v>
      </c>
      <c r="X246" s="213">
        <v>3.0</v>
      </c>
      <c r="Y246" s="213">
        <v>3.0</v>
      </c>
      <c r="Z246" s="213">
        <v>0.0</v>
      </c>
      <c r="AA246" s="213">
        <v>0.0</v>
      </c>
      <c r="AB246" s="213">
        <v>0.0</v>
      </c>
      <c r="AC246" s="213">
        <v>0.0</v>
      </c>
      <c r="AD246" s="213">
        <v>0.0</v>
      </c>
      <c r="AE246" s="213">
        <v>0.0</v>
      </c>
      <c r="AF246" s="213">
        <v>0.0</v>
      </c>
      <c r="AG246" s="213">
        <v>0.0</v>
      </c>
      <c r="AH246" s="356"/>
      <c r="AI246" s="356"/>
      <c r="AJ246" s="213">
        <v>739.0</v>
      </c>
    </row>
    <row r="247">
      <c r="A247" s="213" t="s">
        <v>5960</v>
      </c>
      <c r="B247" s="209" t="s">
        <v>5381</v>
      </c>
      <c r="C247" s="214" t="s">
        <v>5961</v>
      </c>
      <c r="D247" s="209" t="s">
        <v>1537</v>
      </c>
      <c r="E247" s="213" t="s">
        <v>38</v>
      </c>
      <c r="F247" s="213" t="s">
        <v>38</v>
      </c>
      <c r="G247" s="213" t="s">
        <v>541</v>
      </c>
      <c r="H247" s="209" t="str">
        <f t="shared" si="1"/>
        <v>Unknown, Unknown, Kandahar, Afghanistan</v>
      </c>
      <c r="I247" s="213" t="s">
        <v>1057</v>
      </c>
      <c r="J247" s="213"/>
      <c r="K247" s="213"/>
      <c r="L247" s="213" t="s">
        <v>2067</v>
      </c>
      <c r="M247" s="213" t="s">
        <v>1057</v>
      </c>
      <c r="N247" s="215" t="s">
        <v>5626</v>
      </c>
      <c r="O247" s="215" t="s">
        <v>5487</v>
      </c>
      <c r="P247" s="213" t="s">
        <v>44</v>
      </c>
      <c r="Q247" s="213">
        <v>0.0</v>
      </c>
      <c r="R247" s="213">
        <v>1.0</v>
      </c>
      <c r="S247" s="213">
        <v>1.0</v>
      </c>
      <c r="T247" s="213" t="s">
        <v>46</v>
      </c>
      <c r="U247" s="213" t="s">
        <v>46</v>
      </c>
      <c r="V247" s="213" t="s">
        <v>46</v>
      </c>
      <c r="W247" s="209" t="s">
        <v>6247</v>
      </c>
      <c r="X247" s="213">
        <v>1.0</v>
      </c>
      <c r="Y247" s="213">
        <v>1.0</v>
      </c>
      <c r="Z247" s="213">
        <v>0.0</v>
      </c>
      <c r="AA247" s="213">
        <v>0.0</v>
      </c>
      <c r="AB247" s="213">
        <v>0.0</v>
      </c>
      <c r="AC247" s="213">
        <v>0.0</v>
      </c>
      <c r="AD247" s="213">
        <v>0.0</v>
      </c>
      <c r="AE247" s="213">
        <v>0.0</v>
      </c>
      <c r="AF247" s="213">
        <v>0.0</v>
      </c>
      <c r="AG247" s="213">
        <v>0.0</v>
      </c>
      <c r="AH247" s="356"/>
      <c r="AI247" s="356"/>
      <c r="AJ247" s="213">
        <v>740.0</v>
      </c>
    </row>
    <row r="248">
      <c r="A248" s="213" t="s">
        <v>5962</v>
      </c>
      <c r="B248" s="209" t="s">
        <v>5381</v>
      </c>
      <c r="C248" s="214" t="s">
        <v>5961</v>
      </c>
      <c r="D248" s="209" t="s">
        <v>1537</v>
      </c>
      <c r="E248" s="213" t="s">
        <v>38</v>
      </c>
      <c r="F248" s="213" t="s">
        <v>38</v>
      </c>
      <c r="G248" s="213" t="s">
        <v>71</v>
      </c>
      <c r="H248" s="209" t="str">
        <f t="shared" si="1"/>
        <v>Unknown, Unknown, Logar, Afghanistan</v>
      </c>
      <c r="I248" s="213" t="s">
        <v>72</v>
      </c>
      <c r="J248" s="213"/>
      <c r="K248" s="213"/>
      <c r="L248" s="213" t="s">
        <v>73</v>
      </c>
      <c r="M248" s="213" t="s">
        <v>72</v>
      </c>
      <c r="N248" s="215" t="s">
        <v>5662</v>
      </c>
      <c r="O248" s="215" t="s">
        <v>5406</v>
      </c>
      <c r="P248" s="213" t="s">
        <v>44</v>
      </c>
      <c r="Q248" s="213">
        <v>0.0</v>
      </c>
      <c r="R248" s="213">
        <v>1.0</v>
      </c>
      <c r="S248" s="213">
        <v>1.0</v>
      </c>
      <c r="T248" s="213" t="s">
        <v>46</v>
      </c>
      <c r="U248" s="213" t="s">
        <v>46</v>
      </c>
      <c r="V248" s="213" t="s">
        <v>46</v>
      </c>
      <c r="W248" s="209" t="s">
        <v>6251</v>
      </c>
      <c r="X248" s="213">
        <v>2.0</v>
      </c>
      <c r="Y248" s="213">
        <v>2.0</v>
      </c>
      <c r="Z248" s="213">
        <v>0.0</v>
      </c>
      <c r="AA248" s="213">
        <v>0.0</v>
      </c>
      <c r="AB248" s="213">
        <v>0.0</v>
      </c>
      <c r="AC248" s="213">
        <v>0.0</v>
      </c>
      <c r="AD248" s="213">
        <v>0.0</v>
      </c>
      <c r="AE248" s="213">
        <v>0.0</v>
      </c>
      <c r="AF248" s="213">
        <v>0.0</v>
      </c>
      <c r="AG248" s="213">
        <v>0.0</v>
      </c>
      <c r="AH248" s="356"/>
      <c r="AI248" s="356"/>
      <c r="AJ248" s="213">
        <v>741.0</v>
      </c>
    </row>
    <row r="249">
      <c r="A249" s="213" t="s">
        <v>5963</v>
      </c>
      <c r="B249" s="209" t="s">
        <v>5381</v>
      </c>
      <c r="C249" s="214" t="s">
        <v>5961</v>
      </c>
      <c r="D249" s="209" t="s">
        <v>1537</v>
      </c>
      <c r="E249" s="213" t="s">
        <v>38</v>
      </c>
      <c r="F249" s="213" t="s">
        <v>38</v>
      </c>
      <c r="G249" s="213" t="s">
        <v>79</v>
      </c>
      <c r="H249" s="209" t="str">
        <f t="shared" si="1"/>
        <v>Unknown, Unknown, Nangarhar, Afghanistan</v>
      </c>
      <c r="I249" s="213" t="s">
        <v>215</v>
      </c>
      <c r="J249" s="213"/>
      <c r="K249" s="213"/>
      <c r="L249" s="213" t="s">
        <v>616</v>
      </c>
      <c r="M249" s="213" t="s">
        <v>215</v>
      </c>
      <c r="N249" s="215" t="s">
        <v>5632</v>
      </c>
      <c r="O249" s="215" t="s">
        <v>5430</v>
      </c>
      <c r="P249" s="213" t="s">
        <v>44</v>
      </c>
      <c r="Q249" s="213">
        <v>0.0</v>
      </c>
      <c r="R249" s="213">
        <v>1.0</v>
      </c>
      <c r="S249" s="213">
        <v>1.0</v>
      </c>
      <c r="T249" s="213" t="s">
        <v>46</v>
      </c>
      <c r="U249" s="213" t="s">
        <v>46</v>
      </c>
      <c r="V249" s="213" t="s">
        <v>46</v>
      </c>
      <c r="W249" s="209" t="s">
        <v>6252</v>
      </c>
      <c r="X249" s="213">
        <v>10.0</v>
      </c>
      <c r="Y249" s="213">
        <v>10.0</v>
      </c>
      <c r="Z249" s="213">
        <v>0.0</v>
      </c>
      <c r="AA249" s="213">
        <v>0.0</v>
      </c>
      <c r="AB249" s="213">
        <v>0.0</v>
      </c>
      <c r="AC249" s="213">
        <v>0.0</v>
      </c>
      <c r="AD249" s="213">
        <v>0.0</v>
      </c>
      <c r="AE249" s="213">
        <v>0.0</v>
      </c>
      <c r="AF249" s="213">
        <v>0.0</v>
      </c>
      <c r="AG249" s="213">
        <v>0.0</v>
      </c>
      <c r="AH249" s="356"/>
      <c r="AI249" s="356"/>
      <c r="AJ249" s="213">
        <v>742.0</v>
      </c>
    </row>
    <row r="250">
      <c r="A250" s="213" t="s">
        <v>5964</v>
      </c>
      <c r="B250" s="209" t="s">
        <v>5381</v>
      </c>
      <c r="C250" s="214" t="s">
        <v>5961</v>
      </c>
      <c r="D250" s="209" t="s">
        <v>1537</v>
      </c>
      <c r="E250" s="213" t="s">
        <v>38</v>
      </c>
      <c r="F250" s="213" t="s">
        <v>38</v>
      </c>
      <c r="G250" s="213" t="s">
        <v>52</v>
      </c>
      <c r="H250" s="209" t="str">
        <f t="shared" si="1"/>
        <v>Unknown, Unknown, Paktika, Afghanistan</v>
      </c>
      <c r="I250" s="213" t="s">
        <v>310</v>
      </c>
      <c r="J250" s="213"/>
      <c r="K250" s="213"/>
      <c r="L250" s="213" t="s">
        <v>369</v>
      </c>
      <c r="M250" s="213" t="s">
        <v>310</v>
      </c>
      <c r="N250" s="215" t="s">
        <v>5676</v>
      </c>
      <c r="O250" s="215" t="s">
        <v>5454</v>
      </c>
      <c r="P250" s="213" t="s">
        <v>44</v>
      </c>
      <c r="Q250" s="213">
        <v>0.0</v>
      </c>
      <c r="R250" s="213">
        <v>1.0</v>
      </c>
      <c r="S250" s="213">
        <v>1.0</v>
      </c>
      <c r="T250" s="213" t="s">
        <v>46</v>
      </c>
      <c r="U250" s="213" t="s">
        <v>46</v>
      </c>
      <c r="V250" s="213" t="s">
        <v>46</v>
      </c>
      <c r="W250" s="209" t="s">
        <v>6253</v>
      </c>
      <c r="X250" s="213">
        <v>1.0</v>
      </c>
      <c r="Y250" s="213">
        <v>1.0</v>
      </c>
      <c r="Z250" s="213">
        <v>0.0</v>
      </c>
      <c r="AA250" s="213">
        <v>0.0</v>
      </c>
      <c r="AB250" s="213">
        <v>0.0</v>
      </c>
      <c r="AC250" s="213">
        <v>0.0</v>
      </c>
      <c r="AD250" s="213">
        <v>0.0</v>
      </c>
      <c r="AE250" s="213">
        <v>0.0</v>
      </c>
      <c r="AF250" s="213">
        <v>0.0</v>
      </c>
      <c r="AG250" s="213">
        <v>0.0</v>
      </c>
      <c r="AH250" s="356"/>
      <c r="AI250" s="356"/>
      <c r="AJ250" s="213">
        <v>743.0</v>
      </c>
    </row>
    <row r="251">
      <c r="A251" s="213" t="s">
        <v>5965</v>
      </c>
      <c r="B251" s="209" t="s">
        <v>5381</v>
      </c>
      <c r="C251" s="214" t="s">
        <v>5966</v>
      </c>
      <c r="D251" s="209" t="s">
        <v>1537</v>
      </c>
      <c r="E251" s="213" t="s">
        <v>38</v>
      </c>
      <c r="F251" s="213" t="s">
        <v>38</v>
      </c>
      <c r="G251" s="213" t="s">
        <v>79</v>
      </c>
      <c r="H251" s="209" t="str">
        <f t="shared" si="1"/>
        <v>Unknown, Unknown, Nangarhar, Afghanistan</v>
      </c>
      <c r="I251" s="213" t="s">
        <v>215</v>
      </c>
      <c r="J251" s="213"/>
      <c r="K251" s="213"/>
      <c r="L251" s="213" t="s">
        <v>616</v>
      </c>
      <c r="M251" s="213" t="s">
        <v>215</v>
      </c>
      <c r="N251" s="215" t="s">
        <v>5632</v>
      </c>
      <c r="O251" s="215" t="s">
        <v>5430</v>
      </c>
      <c r="P251" s="213" t="s">
        <v>44</v>
      </c>
      <c r="Q251" s="213">
        <v>0.0</v>
      </c>
      <c r="R251" s="213">
        <v>1.0</v>
      </c>
      <c r="S251" s="213">
        <v>1.0</v>
      </c>
      <c r="T251" s="213" t="s">
        <v>46</v>
      </c>
      <c r="U251" s="213" t="s">
        <v>46</v>
      </c>
      <c r="V251" s="213" t="s">
        <v>46</v>
      </c>
      <c r="W251" s="209" t="s">
        <v>6204</v>
      </c>
      <c r="X251" s="213">
        <v>2.0</v>
      </c>
      <c r="Y251" s="213">
        <v>2.0</v>
      </c>
      <c r="Z251" s="213">
        <v>0.0</v>
      </c>
      <c r="AA251" s="213">
        <v>0.0</v>
      </c>
      <c r="AB251" s="213">
        <v>0.0</v>
      </c>
      <c r="AC251" s="213">
        <v>0.0</v>
      </c>
      <c r="AD251" s="213">
        <v>0.0</v>
      </c>
      <c r="AE251" s="213">
        <v>0.0</v>
      </c>
      <c r="AF251" s="213">
        <v>0.0</v>
      </c>
      <c r="AG251" s="213">
        <v>0.0</v>
      </c>
      <c r="AH251" s="356"/>
      <c r="AI251" s="356"/>
      <c r="AJ251" s="213">
        <v>747.0</v>
      </c>
    </row>
    <row r="252">
      <c r="A252" s="213" t="s">
        <v>5967</v>
      </c>
      <c r="B252" s="209" t="s">
        <v>5381</v>
      </c>
      <c r="C252" s="214" t="s">
        <v>5966</v>
      </c>
      <c r="D252" s="209" t="s">
        <v>1537</v>
      </c>
      <c r="E252" s="213" t="s">
        <v>38</v>
      </c>
      <c r="F252" s="213" t="s">
        <v>38</v>
      </c>
      <c r="G252" s="213" t="s">
        <v>111</v>
      </c>
      <c r="H252" s="209" t="str">
        <f t="shared" si="1"/>
        <v>Unknown, Unknown, Helmand, Afghanistan</v>
      </c>
      <c r="I252" s="213" t="s">
        <v>1223</v>
      </c>
      <c r="J252" s="213"/>
      <c r="K252" s="213"/>
      <c r="L252" s="213" t="s">
        <v>1273</v>
      </c>
      <c r="M252" s="213" t="s">
        <v>1223</v>
      </c>
      <c r="N252" s="215" t="s">
        <v>5619</v>
      </c>
      <c r="O252" s="215" t="s">
        <v>5457</v>
      </c>
      <c r="P252" s="213" t="s">
        <v>44</v>
      </c>
      <c r="Q252" s="213">
        <v>0.0</v>
      </c>
      <c r="R252" s="213">
        <v>1.0</v>
      </c>
      <c r="S252" s="213">
        <v>1.0</v>
      </c>
      <c r="T252" s="213" t="s">
        <v>46</v>
      </c>
      <c r="U252" s="213" t="s">
        <v>46</v>
      </c>
      <c r="V252" s="213" t="s">
        <v>46</v>
      </c>
      <c r="W252" s="209" t="s">
        <v>6217</v>
      </c>
      <c r="X252" s="213">
        <v>3.0</v>
      </c>
      <c r="Y252" s="213">
        <v>3.0</v>
      </c>
      <c r="Z252" s="213">
        <v>0.0</v>
      </c>
      <c r="AA252" s="213">
        <v>0.0</v>
      </c>
      <c r="AB252" s="213">
        <v>0.0</v>
      </c>
      <c r="AC252" s="213">
        <v>0.0</v>
      </c>
      <c r="AD252" s="213">
        <v>0.0</v>
      </c>
      <c r="AE252" s="213">
        <v>0.0</v>
      </c>
      <c r="AF252" s="213">
        <v>0.0</v>
      </c>
      <c r="AG252" s="213">
        <v>0.0</v>
      </c>
      <c r="AH252" s="356"/>
      <c r="AI252" s="356"/>
      <c r="AJ252" s="213">
        <v>744.0</v>
      </c>
    </row>
    <row r="253">
      <c r="A253" s="213" t="s">
        <v>5968</v>
      </c>
      <c r="B253" s="209" t="s">
        <v>5381</v>
      </c>
      <c r="C253" s="214" t="s">
        <v>5966</v>
      </c>
      <c r="D253" s="209" t="s">
        <v>1537</v>
      </c>
      <c r="E253" s="213" t="s">
        <v>38</v>
      </c>
      <c r="F253" s="213" t="s">
        <v>38</v>
      </c>
      <c r="G253" s="213" t="s">
        <v>750</v>
      </c>
      <c r="H253" s="209" t="str">
        <f t="shared" si="1"/>
        <v>Unknown, Unknown, Laghman, Afghanistan</v>
      </c>
      <c r="I253" s="213" t="s">
        <v>1766</v>
      </c>
      <c r="J253" s="213"/>
      <c r="K253" s="213"/>
      <c r="L253" s="213" t="s">
        <v>5659</v>
      </c>
      <c r="M253" s="213" t="s">
        <v>1766</v>
      </c>
      <c r="N253" s="215" t="s">
        <v>5660</v>
      </c>
      <c r="O253" s="215" t="s">
        <v>5585</v>
      </c>
      <c r="P253" s="213" t="s">
        <v>44</v>
      </c>
      <c r="Q253" s="213">
        <v>0.0</v>
      </c>
      <c r="R253" s="213">
        <v>1.0</v>
      </c>
      <c r="S253" s="213">
        <v>1.0</v>
      </c>
      <c r="T253" s="213" t="s">
        <v>46</v>
      </c>
      <c r="U253" s="213" t="s">
        <v>46</v>
      </c>
      <c r="V253" s="213" t="s">
        <v>46</v>
      </c>
      <c r="W253" s="209" t="s">
        <v>6254</v>
      </c>
      <c r="X253" s="213">
        <v>4.0</v>
      </c>
      <c r="Y253" s="213">
        <v>4.0</v>
      </c>
      <c r="Z253" s="213">
        <v>0.0</v>
      </c>
      <c r="AA253" s="213">
        <v>0.0</v>
      </c>
      <c r="AB253" s="213">
        <v>0.0</v>
      </c>
      <c r="AC253" s="213">
        <v>0.0</v>
      </c>
      <c r="AD253" s="213">
        <v>0.0</v>
      </c>
      <c r="AE253" s="213">
        <v>0.0</v>
      </c>
      <c r="AF253" s="213">
        <v>0.0</v>
      </c>
      <c r="AG253" s="213">
        <v>0.0</v>
      </c>
      <c r="AH253" s="356"/>
      <c r="AI253" s="356"/>
      <c r="AJ253" s="213">
        <v>745.0</v>
      </c>
    </row>
    <row r="254">
      <c r="A254" s="213" t="s">
        <v>5969</v>
      </c>
      <c r="B254" s="209" t="s">
        <v>5381</v>
      </c>
      <c r="C254" s="214" t="s">
        <v>5966</v>
      </c>
      <c r="D254" s="209" t="s">
        <v>1537</v>
      </c>
      <c r="E254" s="213" t="s">
        <v>38</v>
      </c>
      <c r="F254" s="213" t="s">
        <v>38</v>
      </c>
      <c r="G254" s="213" t="s">
        <v>71</v>
      </c>
      <c r="H254" s="209" t="str">
        <f t="shared" si="1"/>
        <v>Unknown, Unknown, Logar, Afghanistan</v>
      </c>
      <c r="I254" s="213" t="s">
        <v>72</v>
      </c>
      <c r="J254" s="213"/>
      <c r="K254" s="213"/>
      <c r="L254" s="213" t="s">
        <v>73</v>
      </c>
      <c r="M254" s="213" t="s">
        <v>72</v>
      </c>
      <c r="N254" s="215" t="s">
        <v>5662</v>
      </c>
      <c r="O254" s="215" t="s">
        <v>5406</v>
      </c>
      <c r="P254" s="213" t="s">
        <v>44</v>
      </c>
      <c r="Q254" s="213">
        <v>0.0</v>
      </c>
      <c r="R254" s="213">
        <v>1.0</v>
      </c>
      <c r="S254" s="213">
        <v>1.0</v>
      </c>
      <c r="T254" s="213" t="s">
        <v>46</v>
      </c>
      <c r="U254" s="213" t="s">
        <v>46</v>
      </c>
      <c r="V254" s="213" t="s">
        <v>46</v>
      </c>
      <c r="W254" s="209" t="s">
        <v>6247</v>
      </c>
      <c r="X254" s="213">
        <v>2.0</v>
      </c>
      <c r="Y254" s="213">
        <v>2.0</v>
      </c>
      <c r="Z254" s="213">
        <v>0.0</v>
      </c>
      <c r="AA254" s="213">
        <v>0.0</v>
      </c>
      <c r="AB254" s="213">
        <v>0.0</v>
      </c>
      <c r="AC254" s="213">
        <v>0.0</v>
      </c>
      <c r="AD254" s="213">
        <v>0.0</v>
      </c>
      <c r="AE254" s="213">
        <v>0.0</v>
      </c>
      <c r="AF254" s="213">
        <v>0.0</v>
      </c>
      <c r="AG254" s="213">
        <v>0.0</v>
      </c>
      <c r="AH254" s="356"/>
      <c r="AI254" s="356"/>
      <c r="AJ254" s="213">
        <v>746.0</v>
      </c>
    </row>
    <row r="255">
      <c r="A255" s="213" t="s">
        <v>5970</v>
      </c>
      <c r="B255" s="209" t="s">
        <v>5381</v>
      </c>
      <c r="C255" s="214" t="s">
        <v>5966</v>
      </c>
      <c r="D255" s="209" t="s">
        <v>1537</v>
      </c>
      <c r="E255" s="213" t="s">
        <v>38</v>
      </c>
      <c r="F255" s="213" t="s">
        <v>38</v>
      </c>
      <c r="G255" s="213" t="s">
        <v>182</v>
      </c>
      <c r="H255" s="209" t="str">
        <f t="shared" si="1"/>
        <v>Unknown, Unknown, Paktia, Afghanistan</v>
      </c>
      <c r="I255" s="213" t="s">
        <v>1472</v>
      </c>
      <c r="J255" s="213"/>
      <c r="K255" s="213"/>
      <c r="L255" s="213" t="s">
        <v>1679</v>
      </c>
      <c r="M255" s="213" t="s">
        <v>1472</v>
      </c>
      <c r="N255" s="215" t="s">
        <v>5665</v>
      </c>
      <c r="O255" s="215" t="s">
        <v>5534</v>
      </c>
      <c r="P255" s="213" t="s">
        <v>44</v>
      </c>
      <c r="Q255" s="213">
        <v>0.0</v>
      </c>
      <c r="R255" s="213">
        <v>1.0</v>
      </c>
      <c r="S255" s="213">
        <v>1.0</v>
      </c>
      <c r="T255" s="213" t="s">
        <v>46</v>
      </c>
      <c r="U255" s="213" t="s">
        <v>46</v>
      </c>
      <c r="V255" s="213" t="s">
        <v>46</v>
      </c>
      <c r="W255" s="209" t="s">
        <v>6255</v>
      </c>
      <c r="X255" s="213">
        <v>2.0</v>
      </c>
      <c r="Y255" s="213">
        <v>2.0</v>
      </c>
      <c r="Z255" s="213">
        <v>0.0</v>
      </c>
      <c r="AA255" s="213">
        <v>0.0</v>
      </c>
      <c r="AB255" s="213">
        <v>0.0</v>
      </c>
      <c r="AC255" s="213">
        <v>0.0</v>
      </c>
      <c r="AD255" s="213">
        <v>0.0</v>
      </c>
      <c r="AE255" s="213">
        <v>0.0</v>
      </c>
      <c r="AF255" s="213">
        <v>0.0</v>
      </c>
      <c r="AG255" s="213">
        <v>0.0</v>
      </c>
      <c r="AH255" s="356"/>
      <c r="AI255" s="356"/>
      <c r="AJ255" s="213">
        <v>748.0</v>
      </c>
    </row>
    <row r="256">
      <c r="A256" s="213" t="s">
        <v>5971</v>
      </c>
      <c r="B256" s="209" t="s">
        <v>5381</v>
      </c>
      <c r="C256" s="214" t="s">
        <v>5966</v>
      </c>
      <c r="D256" s="209" t="s">
        <v>1537</v>
      </c>
      <c r="E256" s="213" t="s">
        <v>38</v>
      </c>
      <c r="F256" s="213" t="s">
        <v>38</v>
      </c>
      <c r="G256" s="213" t="s">
        <v>1320</v>
      </c>
      <c r="H256" s="209" t="str">
        <f t="shared" si="1"/>
        <v>Unknown, Unknown, Uruzgan, Afghanistan</v>
      </c>
      <c r="I256" s="213" t="s">
        <v>1335</v>
      </c>
      <c r="J256" s="213"/>
      <c r="K256" s="213"/>
      <c r="L256" s="213" t="s">
        <v>1336</v>
      </c>
      <c r="M256" s="213" t="s">
        <v>1335</v>
      </c>
      <c r="N256" s="215" t="s">
        <v>5649</v>
      </c>
      <c r="O256" s="215" t="s">
        <v>5609</v>
      </c>
      <c r="P256" s="213" t="s">
        <v>44</v>
      </c>
      <c r="Q256" s="213">
        <v>0.0</v>
      </c>
      <c r="R256" s="213">
        <v>1.0</v>
      </c>
      <c r="S256" s="213">
        <v>1.0</v>
      </c>
      <c r="T256" s="213" t="s">
        <v>46</v>
      </c>
      <c r="U256" s="213" t="s">
        <v>46</v>
      </c>
      <c r="V256" s="213" t="s">
        <v>46</v>
      </c>
      <c r="W256" s="209" t="s">
        <v>6256</v>
      </c>
      <c r="X256" s="213">
        <v>1.0</v>
      </c>
      <c r="Y256" s="213">
        <v>1.0</v>
      </c>
      <c r="Z256" s="213">
        <v>0.0</v>
      </c>
      <c r="AA256" s="213">
        <v>0.0</v>
      </c>
      <c r="AB256" s="213">
        <v>0.0</v>
      </c>
      <c r="AC256" s="213">
        <v>0.0</v>
      </c>
      <c r="AD256" s="213">
        <v>0.0</v>
      </c>
      <c r="AE256" s="213">
        <v>0.0</v>
      </c>
      <c r="AF256" s="213">
        <v>0.0</v>
      </c>
      <c r="AG256" s="213">
        <v>0.0</v>
      </c>
      <c r="AH256" s="356"/>
      <c r="AI256" s="356"/>
      <c r="AJ256" s="213">
        <v>749.0</v>
      </c>
    </row>
    <row r="257">
      <c r="A257" s="213" t="s">
        <v>5972</v>
      </c>
      <c r="B257" s="209" t="s">
        <v>5381</v>
      </c>
      <c r="C257" s="214" t="s">
        <v>5973</v>
      </c>
      <c r="D257" s="209" t="s">
        <v>1537</v>
      </c>
      <c r="E257" s="213" t="s">
        <v>38</v>
      </c>
      <c r="F257" s="213" t="s">
        <v>38</v>
      </c>
      <c r="G257" s="213" t="s">
        <v>723</v>
      </c>
      <c r="H257" s="209" t="str">
        <f t="shared" si="1"/>
        <v>Unknown, Unknown, Ghazni, Afghanistan</v>
      </c>
      <c r="I257" s="213" t="s">
        <v>2225</v>
      </c>
      <c r="J257" s="213"/>
      <c r="K257" s="213"/>
      <c r="L257" s="213" t="s">
        <v>1625</v>
      </c>
      <c r="M257" s="213" t="s">
        <v>2225</v>
      </c>
      <c r="N257" s="215" t="s">
        <v>5639</v>
      </c>
      <c r="O257" s="215" t="s">
        <v>5601</v>
      </c>
      <c r="P257" s="213" t="s">
        <v>44</v>
      </c>
      <c r="Q257" s="213">
        <v>0.0</v>
      </c>
      <c r="R257" s="213">
        <v>1.0</v>
      </c>
      <c r="S257" s="213">
        <v>1.0</v>
      </c>
      <c r="T257" s="213" t="s">
        <v>46</v>
      </c>
      <c r="U257" s="213" t="s">
        <v>46</v>
      </c>
      <c r="V257" s="213" t="s">
        <v>46</v>
      </c>
      <c r="W257" s="209" t="s">
        <v>6205</v>
      </c>
      <c r="X257" s="213">
        <v>1.0</v>
      </c>
      <c r="Y257" s="213">
        <v>1.0</v>
      </c>
      <c r="Z257" s="213">
        <v>0.0</v>
      </c>
      <c r="AA257" s="213">
        <v>0.0</v>
      </c>
      <c r="AB257" s="213">
        <v>0.0</v>
      </c>
      <c r="AC257" s="213">
        <v>0.0</v>
      </c>
      <c r="AD257" s="213">
        <v>0.0</v>
      </c>
      <c r="AE257" s="213">
        <v>0.0</v>
      </c>
      <c r="AF257" s="213">
        <v>0.0</v>
      </c>
      <c r="AG257" s="213">
        <v>0.0</v>
      </c>
      <c r="AH257" s="356"/>
      <c r="AI257" s="356"/>
      <c r="AJ257" s="213">
        <v>750.0</v>
      </c>
    </row>
    <row r="258">
      <c r="A258" s="213" t="s">
        <v>5974</v>
      </c>
      <c r="B258" s="209" t="s">
        <v>5381</v>
      </c>
      <c r="C258" s="214" t="s">
        <v>5973</v>
      </c>
      <c r="D258" s="209" t="s">
        <v>1537</v>
      </c>
      <c r="E258" s="213" t="s">
        <v>38</v>
      </c>
      <c r="F258" s="213" t="s">
        <v>38</v>
      </c>
      <c r="G258" s="213" t="s">
        <v>111</v>
      </c>
      <c r="H258" s="209" t="str">
        <f t="shared" si="1"/>
        <v>Unknown, Unknown, Helmand, Afghanistan</v>
      </c>
      <c r="I258" s="213" t="s">
        <v>1223</v>
      </c>
      <c r="J258" s="213"/>
      <c r="K258" s="213"/>
      <c r="L258" s="213" t="s">
        <v>1273</v>
      </c>
      <c r="M258" s="213" t="s">
        <v>1223</v>
      </c>
      <c r="N258" s="215" t="s">
        <v>5619</v>
      </c>
      <c r="O258" s="215" t="s">
        <v>5457</v>
      </c>
      <c r="P258" s="213" t="s">
        <v>44</v>
      </c>
      <c r="Q258" s="213">
        <v>0.0</v>
      </c>
      <c r="R258" s="213">
        <v>1.0</v>
      </c>
      <c r="S258" s="213">
        <v>1.0</v>
      </c>
      <c r="T258" s="213" t="s">
        <v>46</v>
      </c>
      <c r="U258" s="213" t="s">
        <v>46</v>
      </c>
      <c r="V258" s="213" t="s">
        <v>46</v>
      </c>
      <c r="W258" s="209" t="s">
        <v>6257</v>
      </c>
      <c r="X258" s="213">
        <v>3.0</v>
      </c>
      <c r="Y258" s="213">
        <v>3.0</v>
      </c>
      <c r="Z258" s="213">
        <v>0.0</v>
      </c>
      <c r="AA258" s="213">
        <v>0.0</v>
      </c>
      <c r="AB258" s="213">
        <v>0.0</v>
      </c>
      <c r="AC258" s="213">
        <v>0.0</v>
      </c>
      <c r="AD258" s="213">
        <v>0.0</v>
      </c>
      <c r="AE258" s="213">
        <v>0.0</v>
      </c>
      <c r="AF258" s="213">
        <v>0.0</v>
      </c>
      <c r="AG258" s="213">
        <v>0.0</v>
      </c>
      <c r="AH258" s="356"/>
      <c r="AI258" s="356"/>
      <c r="AJ258" s="213">
        <v>751.0</v>
      </c>
    </row>
    <row r="259">
      <c r="A259" s="213" t="s">
        <v>5975</v>
      </c>
      <c r="B259" s="209" t="s">
        <v>5381</v>
      </c>
      <c r="C259" s="214" t="s">
        <v>5973</v>
      </c>
      <c r="D259" s="209" t="s">
        <v>1537</v>
      </c>
      <c r="E259" s="213" t="s">
        <v>38</v>
      </c>
      <c r="F259" s="213" t="s">
        <v>38</v>
      </c>
      <c r="G259" s="213" t="s">
        <v>750</v>
      </c>
      <c r="H259" s="209" t="str">
        <f t="shared" si="1"/>
        <v>Unknown, Unknown, Laghman, Afghanistan</v>
      </c>
      <c r="I259" s="213" t="s">
        <v>1766</v>
      </c>
      <c r="J259" s="213"/>
      <c r="K259" s="213"/>
      <c r="L259" s="213" t="s">
        <v>5659</v>
      </c>
      <c r="M259" s="213" t="s">
        <v>1766</v>
      </c>
      <c r="N259" s="215" t="s">
        <v>5660</v>
      </c>
      <c r="O259" s="215" t="s">
        <v>5585</v>
      </c>
      <c r="P259" s="213" t="s">
        <v>44</v>
      </c>
      <c r="Q259" s="213">
        <v>0.0</v>
      </c>
      <c r="R259" s="213">
        <v>1.0</v>
      </c>
      <c r="S259" s="213">
        <v>1.0</v>
      </c>
      <c r="T259" s="213" t="s">
        <v>46</v>
      </c>
      <c r="U259" s="213" t="s">
        <v>46</v>
      </c>
      <c r="V259" s="213" t="s">
        <v>46</v>
      </c>
      <c r="W259" s="209" t="s">
        <v>6233</v>
      </c>
      <c r="X259" s="213">
        <v>1.0</v>
      </c>
      <c r="Y259" s="213">
        <v>1.0</v>
      </c>
      <c r="Z259" s="213">
        <v>0.0</v>
      </c>
      <c r="AA259" s="213">
        <v>0.0</v>
      </c>
      <c r="AB259" s="213">
        <v>0.0</v>
      </c>
      <c r="AC259" s="213">
        <v>0.0</v>
      </c>
      <c r="AD259" s="213">
        <v>0.0</v>
      </c>
      <c r="AE259" s="213">
        <v>0.0</v>
      </c>
      <c r="AF259" s="213">
        <v>0.0</v>
      </c>
      <c r="AG259" s="213">
        <v>0.0</v>
      </c>
      <c r="AH259" s="356"/>
      <c r="AI259" s="356"/>
      <c r="AJ259" s="213">
        <v>752.0</v>
      </c>
    </row>
    <row r="260">
      <c r="A260" s="213" t="s">
        <v>5976</v>
      </c>
      <c r="B260" s="209" t="s">
        <v>5381</v>
      </c>
      <c r="C260" s="214" t="s">
        <v>5973</v>
      </c>
      <c r="D260" s="209" t="s">
        <v>1537</v>
      </c>
      <c r="E260" s="213" t="s">
        <v>38</v>
      </c>
      <c r="F260" s="213" t="s">
        <v>38</v>
      </c>
      <c r="G260" s="213" t="s">
        <v>71</v>
      </c>
      <c r="H260" s="209" t="str">
        <f t="shared" si="1"/>
        <v>Unknown, Unknown, Logar, Afghanistan</v>
      </c>
      <c r="I260" s="213" t="s">
        <v>72</v>
      </c>
      <c r="J260" s="213"/>
      <c r="K260" s="213"/>
      <c r="L260" s="213" t="s">
        <v>73</v>
      </c>
      <c r="M260" s="213" t="s">
        <v>72</v>
      </c>
      <c r="N260" s="215" t="s">
        <v>5662</v>
      </c>
      <c r="O260" s="215" t="s">
        <v>5406</v>
      </c>
      <c r="P260" s="213" t="s">
        <v>44</v>
      </c>
      <c r="Q260" s="213">
        <v>0.0</v>
      </c>
      <c r="R260" s="213">
        <v>1.0</v>
      </c>
      <c r="S260" s="213">
        <v>1.0</v>
      </c>
      <c r="T260" s="213" t="s">
        <v>46</v>
      </c>
      <c r="U260" s="213" t="s">
        <v>46</v>
      </c>
      <c r="V260" s="213" t="s">
        <v>46</v>
      </c>
      <c r="W260" s="209" t="s">
        <v>6200</v>
      </c>
      <c r="X260" s="213">
        <v>1.0</v>
      </c>
      <c r="Y260" s="213">
        <v>1.0</v>
      </c>
      <c r="Z260" s="213">
        <v>0.0</v>
      </c>
      <c r="AA260" s="213">
        <v>0.0</v>
      </c>
      <c r="AB260" s="213">
        <v>0.0</v>
      </c>
      <c r="AC260" s="213">
        <v>0.0</v>
      </c>
      <c r="AD260" s="213">
        <v>0.0</v>
      </c>
      <c r="AE260" s="213">
        <v>0.0</v>
      </c>
      <c r="AF260" s="213">
        <v>0.0</v>
      </c>
      <c r="AG260" s="213">
        <v>0.0</v>
      </c>
      <c r="AH260" s="356"/>
      <c r="AI260" s="356"/>
      <c r="AJ260" s="213">
        <v>753.0</v>
      </c>
    </row>
    <row r="261">
      <c r="A261" s="213" t="s">
        <v>5977</v>
      </c>
      <c r="B261" s="209" t="s">
        <v>5381</v>
      </c>
      <c r="C261" s="214" t="s">
        <v>5973</v>
      </c>
      <c r="D261" s="209" t="s">
        <v>1537</v>
      </c>
      <c r="E261" s="213" t="s">
        <v>38</v>
      </c>
      <c r="F261" s="213" t="s">
        <v>38</v>
      </c>
      <c r="G261" s="213" t="s">
        <v>79</v>
      </c>
      <c r="H261" s="209" t="str">
        <f t="shared" si="1"/>
        <v>Unknown, Unknown, Nangarhar, Afghanistan</v>
      </c>
      <c r="I261" s="213" t="s">
        <v>215</v>
      </c>
      <c r="J261" s="213"/>
      <c r="K261" s="213"/>
      <c r="L261" s="213" t="s">
        <v>616</v>
      </c>
      <c r="M261" s="213" t="s">
        <v>215</v>
      </c>
      <c r="N261" s="215" t="s">
        <v>5632</v>
      </c>
      <c r="O261" s="215" t="s">
        <v>5430</v>
      </c>
      <c r="P261" s="213" t="s">
        <v>44</v>
      </c>
      <c r="Q261" s="213">
        <v>0.0</v>
      </c>
      <c r="R261" s="213">
        <v>1.0</v>
      </c>
      <c r="S261" s="213">
        <v>1.0</v>
      </c>
      <c r="T261" s="213" t="s">
        <v>46</v>
      </c>
      <c r="U261" s="213" t="s">
        <v>46</v>
      </c>
      <c r="V261" s="213" t="s">
        <v>46</v>
      </c>
      <c r="W261" s="209" t="s">
        <v>6258</v>
      </c>
      <c r="X261" s="213">
        <v>6.0</v>
      </c>
      <c r="Y261" s="213">
        <v>6.0</v>
      </c>
      <c r="Z261" s="213">
        <v>0.0</v>
      </c>
      <c r="AA261" s="213">
        <v>0.0</v>
      </c>
      <c r="AB261" s="213">
        <v>0.0</v>
      </c>
      <c r="AC261" s="213">
        <v>0.0</v>
      </c>
      <c r="AD261" s="213">
        <v>0.0</v>
      </c>
      <c r="AE261" s="213">
        <v>0.0</v>
      </c>
      <c r="AF261" s="213">
        <v>0.0</v>
      </c>
      <c r="AG261" s="213">
        <v>0.0</v>
      </c>
      <c r="AH261" s="356"/>
      <c r="AI261" s="356"/>
      <c r="AJ261" s="213">
        <v>754.0</v>
      </c>
    </row>
    <row r="262">
      <c r="A262" s="213" t="s">
        <v>5978</v>
      </c>
      <c r="B262" s="209" t="s">
        <v>5381</v>
      </c>
      <c r="C262" s="214" t="s">
        <v>5979</v>
      </c>
      <c r="D262" s="209" t="s">
        <v>1537</v>
      </c>
      <c r="E262" s="213" t="s">
        <v>38</v>
      </c>
      <c r="F262" s="213" t="s">
        <v>38</v>
      </c>
      <c r="G262" s="213" t="s">
        <v>111</v>
      </c>
      <c r="H262" s="209" t="str">
        <f t="shared" si="1"/>
        <v>Unknown, Unknown, Helmand, Afghanistan</v>
      </c>
      <c r="I262" s="213" t="s">
        <v>1223</v>
      </c>
      <c r="J262" s="213"/>
      <c r="K262" s="213"/>
      <c r="L262" s="213" t="s">
        <v>1273</v>
      </c>
      <c r="M262" s="213" t="s">
        <v>1223</v>
      </c>
      <c r="N262" s="215" t="s">
        <v>5619</v>
      </c>
      <c r="O262" s="215" t="s">
        <v>5457</v>
      </c>
      <c r="P262" s="213" t="s">
        <v>44</v>
      </c>
      <c r="Q262" s="213">
        <v>0.0</v>
      </c>
      <c r="R262" s="213">
        <v>1.0</v>
      </c>
      <c r="S262" s="213">
        <v>1.0</v>
      </c>
      <c r="T262" s="213" t="s">
        <v>46</v>
      </c>
      <c r="U262" s="213" t="s">
        <v>46</v>
      </c>
      <c r="V262" s="213" t="s">
        <v>46</v>
      </c>
      <c r="W262" s="209" t="s">
        <v>6216</v>
      </c>
      <c r="X262" s="213">
        <v>2.0</v>
      </c>
      <c r="Y262" s="213">
        <v>2.0</v>
      </c>
      <c r="Z262" s="213">
        <v>0.0</v>
      </c>
      <c r="AA262" s="213">
        <v>0.0</v>
      </c>
      <c r="AB262" s="213">
        <v>0.0</v>
      </c>
      <c r="AC262" s="213">
        <v>0.0</v>
      </c>
      <c r="AD262" s="213">
        <v>0.0</v>
      </c>
      <c r="AE262" s="213">
        <v>0.0</v>
      </c>
      <c r="AF262" s="213">
        <v>0.0</v>
      </c>
      <c r="AG262" s="213">
        <v>0.0</v>
      </c>
      <c r="AH262" s="356"/>
      <c r="AI262" s="356"/>
      <c r="AJ262" s="213">
        <v>755.0</v>
      </c>
    </row>
    <row r="263">
      <c r="A263" s="213" t="s">
        <v>5980</v>
      </c>
      <c r="B263" s="209" t="s">
        <v>5381</v>
      </c>
      <c r="C263" s="214" t="s">
        <v>5979</v>
      </c>
      <c r="D263" s="209" t="s">
        <v>1537</v>
      </c>
      <c r="E263" s="213" t="s">
        <v>38</v>
      </c>
      <c r="F263" s="213" t="s">
        <v>38</v>
      </c>
      <c r="G263" s="213" t="s">
        <v>1875</v>
      </c>
      <c r="H263" s="209" t="str">
        <f t="shared" si="1"/>
        <v>Unknown, Unknown, Kabul, Afghanistan</v>
      </c>
      <c r="I263" s="213" t="s">
        <v>5670</v>
      </c>
      <c r="J263" s="213"/>
      <c r="K263" s="213"/>
      <c r="L263" s="213" t="s">
        <v>5669</v>
      </c>
      <c r="M263" s="213" t="s">
        <v>5670</v>
      </c>
      <c r="N263" s="215" t="s">
        <v>5671</v>
      </c>
      <c r="O263" s="215" t="s">
        <v>5672</v>
      </c>
      <c r="P263" s="213" t="s">
        <v>44</v>
      </c>
      <c r="Q263" s="213">
        <v>0.0</v>
      </c>
      <c r="R263" s="213">
        <v>1.0</v>
      </c>
      <c r="S263" s="213">
        <v>1.0</v>
      </c>
      <c r="T263" s="213" t="s">
        <v>46</v>
      </c>
      <c r="U263" s="213" t="s">
        <v>46</v>
      </c>
      <c r="V263" s="213" t="s">
        <v>46</v>
      </c>
      <c r="W263" s="209" t="s">
        <v>6200</v>
      </c>
      <c r="X263" s="213">
        <v>2.0</v>
      </c>
      <c r="Y263" s="213">
        <v>2.0</v>
      </c>
      <c r="Z263" s="213">
        <v>0.0</v>
      </c>
      <c r="AA263" s="213">
        <v>0.0</v>
      </c>
      <c r="AB263" s="213">
        <v>0.0</v>
      </c>
      <c r="AC263" s="213">
        <v>0.0</v>
      </c>
      <c r="AD263" s="213">
        <v>0.0</v>
      </c>
      <c r="AE263" s="213">
        <v>0.0</v>
      </c>
      <c r="AF263" s="213">
        <v>0.0</v>
      </c>
      <c r="AG263" s="213">
        <v>0.0</v>
      </c>
      <c r="AH263" s="356"/>
      <c r="AI263" s="356"/>
      <c r="AJ263" s="213">
        <v>756.0</v>
      </c>
    </row>
    <row r="264">
      <c r="A264" s="213" t="s">
        <v>5981</v>
      </c>
      <c r="B264" s="209" t="s">
        <v>5381</v>
      </c>
      <c r="C264" s="214" t="s">
        <v>5979</v>
      </c>
      <c r="D264" s="209" t="s">
        <v>1537</v>
      </c>
      <c r="E264" s="213" t="s">
        <v>38</v>
      </c>
      <c r="F264" s="213" t="s">
        <v>38</v>
      </c>
      <c r="G264" s="213" t="s">
        <v>2216</v>
      </c>
      <c r="H264" s="209" t="str">
        <f t="shared" si="1"/>
        <v>Unknown, Unknown, Kapisa, Afghanistan</v>
      </c>
      <c r="I264" s="213" t="s">
        <v>5644</v>
      </c>
      <c r="J264" s="213"/>
      <c r="K264" s="213"/>
      <c r="L264" s="213" t="s">
        <v>5643</v>
      </c>
      <c r="M264" s="213" t="s">
        <v>5644</v>
      </c>
      <c r="N264" s="215" t="s">
        <v>5645</v>
      </c>
      <c r="O264" s="215" t="s">
        <v>5646</v>
      </c>
      <c r="P264" s="213" t="s">
        <v>44</v>
      </c>
      <c r="Q264" s="213">
        <v>0.0</v>
      </c>
      <c r="R264" s="213">
        <v>1.0</v>
      </c>
      <c r="S264" s="213">
        <v>1.0</v>
      </c>
      <c r="T264" s="213" t="s">
        <v>46</v>
      </c>
      <c r="U264" s="213" t="s">
        <v>46</v>
      </c>
      <c r="V264" s="213" t="s">
        <v>46</v>
      </c>
      <c r="W264" s="209" t="s">
        <v>6259</v>
      </c>
      <c r="X264" s="213">
        <v>1.0</v>
      </c>
      <c r="Y264" s="213">
        <v>1.0</v>
      </c>
      <c r="Z264" s="213">
        <v>0.0</v>
      </c>
      <c r="AA264" s="213">
        <v>0.0</v>
      </c>
      <c r="AB264" s="213">
        <v>0.0</v>
      </c>
      <c r="AC264" s="213">
        <v>0.0</v>
      </c>
      <c r="AD264" s="213">
        <v>0.0</v>
      </c>
      <c r="AE264" s="213">
        <v>0.0</v>
      </c>
      <c r="AF264" s="213">
        <v>0.0</v>
      </c>
      <c r="AG264" s="213">
        <v>0.0</v>
      </c>
      <c r="AH264" s="356"/>
      <c r="AI264" s="356"/>
      <c r="AJ264" s="213">
        <v>757.0</v>
      </c>
    </row>
    <row r="265">
      <c r="A265" s="213" t="s">
        <v>5982</v>
      </c>
      <c r="B265" s="209" t="s">
        <v>5381</v>
      </c>
      <c r="C265" s="214" t="s">
        <v>5979</v>
      </c>
      <c r="D265" s="209" t="s">
        <v>1537</v>
      </c>
      <c r="E265" s="213" t="s">
        <v>38</v>
      </c>
      <c r="F265" s="213" t="s">
        <v>38</v>
      </c>
      <c r="G265" s="213" t="s">
        <v>65</v>
      </c>
      <c r="H265" s="209" t="str">
        <f t="shared" si="1"/>
        <v>Unknown, Unknown, Kunar, Afghanistan</v>
      </c>
      <c r="I265" s="213" t="s">
        <v>160</v>
      </c>
      <c r="J265" s="213"/>
      <c r="K265" s="213"/>
      <c r="L265" s="213" t="s">
        <v>170</v>
      </c>
      <c r="M265" s="213" t="s">
        <v>160</v>
      </c>
      <c r="N265" s="215" t="s">
        <v>5628</v>
      </c>
      <c r="O265" s="215" t="s">
        <v>5397</v>
      </c>
      <c r="P265" s="213" t="s">
        <v>44</v>
      </c>
      <c r="Q265" s="213">
        <v>0.0</v>
      </c>
      <c r="R265" s="213">
        <v>1.0</v>
      </c>
      <c r="S265" s="213">
        <v>1.0</v>
      </c>
      <c r="T265" s="213" t="s">
        <v>46</v>
      </c>
      <c r="U265" s="213" t="s">
        <v>46</v>
      </c>
      <c r="V265" s="213" t="s">
        <v>46</v>
      </c>
      <c r="W265" s="209" t="s">
        <v>6201</v>
      </c>
      <c r="X265" s="213">
        <v>2.0</v>
      </c>
      <c r="Y265" s="213">
        <v>2.0</v>
      </c>
      <c r="Z265" s="213">
        <v>0.0</v>
      </c>
      <c r="AA265" s="213">
        <v>0.0</v>
      </c>
      <c r="AB265" s="213">
        <v>0.0</v>
      </c>
      <c r="AC265" s="213">
        <v>0.0</v>
      </c>
      <c r="AD265" s="213">
        <v>0.0</v>
      </c>
      <c r="AE265" s="213">
        <v>0.0</v>
      </c>
      <c r="AF265" s="213">
        <v>0.0</v>
      </c>
      <c r="AG265" s="213">
        <v>0.0</v>
      </c>
      <c r="AH265" s="356"/>
      <c r="AI265" s="356"/>
      <c r="AJ265" s="213">
        <v>758.0</v>
      </c>
    </row>
    <row r="266">
      <c r="A266" s="213" t="s">
        <v>5983</v>
      </c>
      <c r="B266" s="209" t="s">
        <v>5381</v>
      </c>
      <c r="C266" s="214" t="s">
        <v>5979</v>
      </c>
      <c r="D266" s="209" t="s">
        <v>1537</v>
      </c>
      <c r="E266" s="213" t="s">
        <v>38</v>
      </c>
      <c r="F266" s="213" t="s">
        <v>38</v>
      </c>
      <c r="G266" s="213" t="s">
        <v>750</v>
      </c>
      <c r="H266" s="209" t="str">
        <f t="shared" si="1"/>
        <v>Unknown, Unknown, Laghman, Afghanistan</v>
      </c>
      <c r="I266" s="213" t="s">
        <v>1766</v>
      </c>
      <c r="J266" s="213"/>
      <c r="K266" s="213"/>
      <c r="L266" s="213" t="s">
        <v>5659</v>
      </c>
      <c r="M266" s="213" t="s">
        <v>1766</v>
      </c>
      <c r="N266" s="215" t="s">
        <v>5660</v>
      </c>
      <c r="O266" s="215" t="s">
        <v>5585</v>
      </c>
      <c r="P266" s="213" t="s">
        <v>44</v>
      </c>
      <c r="Q266" s="213">
        <v>0.0</v>
      </c>
      <c r="R266" s="213">
        <v>1.0</v>
      </c>
      <c r="S266" s="213">
        <v>1.0</v>
      </c>
      <c r="T266" s="213" t="s">
        <v>46</v>
      </c>
      <c r="U266" s="213" t="s">
        <v>46</v>
      </c>
      <c r="V266" s="213" t="s">
        <v>46</v>
      </c>
      <c r="W266" s="209" t="s">
        <v>6200</v>
      </c>
      <c r="X266" s="213">
        <v>1.0</v>
      </c>
      <c r="Y266" s="213">
        <v>1.0</v>
      </c>
      <c r="Z266" s="213">
        <v>0.0</v>
      </c>
      <c r="AA266" s="213">
        <v>0.0</v>
      </c>
      <c r="AB266" s="213">
        <v>0.0</v>
      </c>
      <c r="AC266" s="213">
        <v>0.0</v>
      </c>
      <c r="AD266" s="213">
        <v>0.0</v>
      </c>
      <c r="AE266" s="213">
        <v>0.0</v>
      </c>
      <c r="AF266" s="213">
        <v>0.0</v>
      </c>
      <c r="AG266" s="213">
        <v>0.0</v>
      </c>
      <c r="AH266" s="356"/>
      <c r="AI266" s="356"/>
      <c r="AJ266" s="213">
        <v>759.0</v>
      </c>
    </row>
    <row r="267">
      <c r="A267" s="213" t="s">
        <v>5984</v>
      </c>
      <c r="B267" s="209" t="s">
        <v>5381</v>
      </c>
      <c r="C267" s="214" t="s">
        <v>5979</v>
      </c>
      <c r="D267" s="209" t="s">
        <v>1537</v>
      </c>
      <c r="E267" s="213" t="s">
        <v>38</v>
      </c>
      <c r="F267" s="213" t="s">
        <v>38</v>
      </c>
      <c r="G267" s="213" t="s">
        <v>79</v>
      </c>
      <c r="H267" s="209" t="str">
        <f t="shared" si="1"/>
        <v>Unknown, Unknown, Nangarhar, Afghanistan</v>
      </c>
      <c r="I267" s="213" t="s">
        <v>215</v>
      </c>
      <c r="J267" s="213"/>
      <c r="K267" s="213"/>
      <c r="L267" s="213" t="s">
        <v>616</v>
      </c>
      <c r="M267" s="213" t="s">
        <v>215</v>
      </c>
      <c r="N267" s="215" t="s">
        <v>5632</v>
      </c>
      <c r="O267" s="215" t="s">
        <v>5430</v>
      </c>
      <c r="P267" s="213" t="s">
        <v>44</v>
      </c>
      <c r="Q267" s="213">
        <v>0.0</v>
      </c>
      <c r="R267" s="213">
        <v>1.0</v>
      </c>
      <c r="S267" s="213">
        <v>1.0</v>
      </c>
      <c r="T267" s="213" t="s">
        <v>46</v>
      </c>
      <c r="U267" s="213" t="s">
        <v>46</v>
      </c>
      <c r="V267" s="213" t="s">
        <v>46</v>
      </c>
      <c r="W267" s="209" t="s">
        <v>6260</v>
      </c>
      <c r="X267" s="213">
        <v>4.0</v>
      </c>
      <c r="Y267" s="213">
        <v>4.0</v>
      </c>
      <c r="Z267" s="213">
        <v>0.0</v>
      </c>
      <c r="AA267" s="213">
        <v>0.0</v>
      </c>
      <c r="AB267" s="213">
        <v>0.0</v>
      </c>
      <c r="AC267" s="213">
        <v>0.0</v>
      </c>
      <c r="AD267" s="213">
        <v>0.0</v>
      </c>
      <c r="AE267" s="213">
        <v>0.0</v>
      </c>
      <c r="AF267" s="213">
        <v>0.0</v>
      </c>
      <c r="AG267" s="213">
        <v>0.0</v>
      </c>
      <c r="AH267" s="356"/>
      <c r="AI267" s="356"/>
      <c r="AJ267" s="213">
        <v>760.0</v>
      </c>
    </row>
    <row r="268">
      <c r="A268" s="213" t="s">
        <v>5985</v>
      </c>
      <c r="B268" s="209" t="s">
        <v>5381</v>
      </c>
      <c r="C268" s="214" t="s">
        <v>5979</v>
      </c>
      <c r="D268" s="209" t="s">
        <v>1537</v>
      </c>
      <c r="E268" s="213" t="s">
        <v>38</v>
      </c>
      <c r="F268" s="213" t="s">
        <v>38</v>
      </c>
      <c r="G268" s="213" t="s">
        <v>6195</v>
      </c>
      <c r="H268" s="209" t="str">
        <f t="shared" si="1"/>
        <v>Unknown, Unknown, Nimroz, Afghanistan</v>
      </c>
      <c r="I268" s="213" t="s">
        <v>5827</v>
      </c>
      <c r="J268" s="213"/>
      <c r="K268" s="213"/>
      <c r="L268" s="213" t="s">
        <v>5826</v>
      </c>
      <c r="M268" s="213" t="s">
        <v>5827</v>
      </c>
      <c r="N268" s="215" t="s">
        <v>5828</v>
      </c>
      <c r="O268" s="215" t="s">
        <v>5829</v>
      </c>
      <c r="P268" s="213" t="s">
        <v>44</v>
      </c>
      <c r="Q268" s="213">
        <v>0.0</v>
      </c>
      <c r="R268" s="213">
        <v>1.0</v>
      </c>
      <c r="S268" s="213">
        <v>1.0</v>
      </c>
      <c r="T268" s="213" t="s">
        <v>46</v>
      </c>
      <c r="U268" s="213" t="s">
        <v>46</v>
      </c>
      <c r="V268" s="213" t="s">
        <v>46</v>
      </c>
      <c r="W268" s="209" t="s">
        <v>282</v>
      </c>
      <c r="X268" s="213">
        <v>2.0</v>
      </c>
      <c r="Y268" s="213">
        <v>2.0</v>
      </c>
      <c r="Z268" s="213">
        <v>0.0</v>
      </c>
      <c r="AA268" s="213">
        <v>0.0</v>
      </c>
      <c r="AB268" s="213">
        <v>0.0</v>
      </c>
      <c r="AC268" s="213">
        <v>0.0</v>
      </c>
      <c r="AD268" s="213">
        <v>0.0</v>
      </c>
      <c r="AE268" s="213">
        <v>0.0</v>
      </c>
      <c r="AF268" s="213">
        <v>0.0</v>
      </c>
      <c r="AG268" s="213">
        <v>0.0</v>
      </c>
      <c r="AH268" s="356"/>
      <c r="AI268" s="356"/>
      <c r="AJ268" s="213">
        <v>761.0</v>
      </c>
    </row>
    <row r="269">
      <c r="A269" s="213" t="s">
        <v>5986</v>
      </c>
      <c r="B269" s="209" t="s">
        <v>5381</v>
      </c>
      <c r="C269" s="214" t="s">
        <v>5987</v>
      </c>
      <c r="D269" s="209" t="s">
        <v>1537</v>
      </c>
      <c r="E269" s="213" t="s">
        <v>38</v>
      </c>
      <c r="F269" s="213" t="s">
        <v>38</v>
      </c>
      <c r="G269" s="213" t="s">
        <v>79</v>
      </c>
      <c r="H269" s="209" t="str">
        <f t="shared" si="1"/>
        <v>Unknown, Unknown, Nangarhar, Afghanistan</v>
      </c>
      <c r="I269" s="213" t="s">
        <v>215</v>
      </c>
      <c r="J269" s="213"/>
      <c r="K269" s="213"/>
      <c r="L269" s="213" t="s">
        <v>616</v>
      </c>
      <c r="M269" s="213" t="s">
        <v>215</v>
      </c>
      <c r="N269" s="215" t="s">
        <v>5632</v>
      </c>
      <c r="O269" s="215" t="s">
        <v>5430</v>
      </c>
      <c r="P269" s="213" t="s">
        <v>44</v>
      </c>
      <c r="Q269" s="213">
        <v>0.0</v>
      </c>
      <c r="R269" s="213">
        <v>1.0</v>
      </c>
      <c r="S269" s="213">
        <v>1.0</v>
      </c>
      <c r="T269" s="213" t="s">
        <v>46</v>
      </c>
      <c r="U269" s="213" t="s">
        <v>46</v>
      </c>
      <c r="V269" s="213" t="s">
        <v>46</v>
      </c>
      <c r="W269" s="209" t="s">
        <v>6261</v>
      </c>
      <c r="X269" s="213">
        <v>6.0</v>
      </c>
      <c r="Y269" s="213">
        <v>6.0</v>
      </c>
      <c r="Z269" s="213">
        <v>0.0</v>
      </c>
      <c r="AA269" s="213">
        <v>0.0</v>
      </c>
      <c r="AB269" s="213">
        <v>0.0</v>
      </c>
      <c r="AC269" s="213">
        <v>0.0</v>
      </c>
      <c r="AD269" s="213">
        <v>0.0</v>
      </c>
      <c r="AE269" s="213">
        <v>0.0</v>
      </c>
      <c r="AF269" s="213">
        <v>0.0</v>
      </c>
      <c r="AG269" s="213">
        <v>0.0</v>
      </c>
      <c r="AH269" s="356"/>
      <c r="AI269" s="356"/>
      <c r="AJ269" s="213">
        <v>766.0</v>
      </c>
    </row>
    <row r="270">
      <c r="A270" s="213" t="s">
        <v>5988</v>
      </c>
      <c r="B270" s="209" t="s">
        <v>5381</v>
      </c>
      <c r="C270" s="214" t="s">
        <v>5987</v>
      </c>
      <c r="D270" s="209" t="s">
        <v>1537</v>
      </c>
      <c r="E270" s="213" t="s">
        <v>38</v>
      </c>
      <c r="F270" s="213" t="s">
        <v>38</v>
      </c>
      <c r="G270" s="213" t="s">
        <v>912</v>
      </c>
      <c r="H270" s="209" t="str">
        <f t="shared" si="1"/>
        <v>Unknown, Unknown, Baghlan, Afghanistan</v>
      </c>
      <c r="I270" s="213" t="s">
        <v>5684</v>
      </c>
      <c r="J270" s="213"/>
      <c r="K270" s="213"/>
      <c r="L270" s="213" t="s">
        <v>5683</v>
      </c>
      <c r="M270" s="213" t="s">
        <v>5684</v>
      </c>
      <c r="N270" s="215" t="s">
        <v>5685</v>
      </c>
      <c r="O270" s="215" t="s">
        <v>5686</v>
      </c>
      <c r="P270" s="213" t="s">
        <v>44</v>
      </c>
      <c r="Q270" s="213">
        <v>0.0</v>
      </c>
      <c r="R270" s="213">
        <v>1.0</v>
      </c>
      <c r="S270" s="213">
        <v>1.0</v>
      </c>
      <c r="T270" s="213" t="s">
        <v>46</v>
      </c>
      <c r="U270" s="213" t="s">
        <v>46</v>
      </c>
      <c r="V270" s="213" t="s">
        <v>46</v>
      </c>
      <c r="W270" s="209" t="s">
        <v>6200</v>
      </c>
      <c r="X270" s="213">
        <v>1.0</v>
      </c>
      <c r="Y270" s="213">
        <v>1.0</v>
      </c>
      <c r="Z270" s="213">
        <v>0.0</v>
      </c>
      <c r="AA270" s="213">
        <v>0.0</v>
      </c>
      <c r="AB270" s="213">
        <v>0.0</v>
      </c>
      <c r="AC270" s="213">
        <v>0.0</v>
      </c>
      <c r="AD270" s="213">
        <v>0.0</v>
      </c>
      <c r="AE270" s="213">
        <v>0.0</v>
      </c>
      <c r="AF270" s="213">
        <v>0.0</v>
      </c>
      <c r="AG270" s="213">
        <v>0.0</v>
      </c>
      <c r="AH270" s="356"/>
      <c r="AI270" s="356"/>
      <c r="AJ270" s="213">
        <v>762.0</v>
      </c>
    </row>
    <row r="271">
      <c r="A271" s="213" t="s">
        <v>5989</v>
      </c>
      <c r="B271" s="209" t="s">
        <v>5381</v>
      </c>
      <c r="C271" s="214" t="s">
        <v>5987</v>
      </c>
      <c r="D271" s="209" t="s">
        <v>1537</v>
      </c>
      <c r="E271" s="213" t="s">
        <v>38</v>
      </c>
      <c r="F271" s="213" t="s">
        <v>38</v>
      </c>
      <c r="G271" s="213" t="s">
        <v>111</v>
      </c>
      <c r="H271" s="209" t="str">
        <f t="shared" si="1"/>
        <v>Unknown, Unknown, Helmand, Afghanistan</v>
      </c>
      <c r="I271" s="213" t="s">
        <v>1223</v>
      </c>
      <c r="J271" s="213"/>
      <c r="K271" s="213"/>
      <c r="L271" s="213" t="s">
        <v>1273</v>
      </c>
      <c r="M271" s="213" t="s">
        <v>1223</v>
      </c>
      <c r="N271" s="215" t="s">
        <v>5619</v>
      </c>
      <c r="O271" s="215" t="s">
        <v>5457</v>
      </c>
      <c r="P271" s="213" t="s">
        <v>44</v>
      </c>
      <c r="Q271" s="213">
        <v>0.0</v>
      </c>
      <c r="R271" s="213">
        <v>1.0</v>
      </c>
      <c r="S271" s="213">
        <v>1.0</v>
      </c>
      <c r="T271" s="213" t="s">
        <v>46</v>
      </c>
      <c r="U271" s="213" t="s">
        <v>46</v>
      </c>
      <c r="V271" s="213" t="s">
        <v>46</v>
      </c>
      <c r="W271" s="209" t="s">
        <v>6219</v>
      </c>
      <c r="X271" s="213">
        <v>2.0</v>
      </c>
      <c r="Y271" s="213">
        <v>2.0</v>
      </c>
      <c r="Z271" s="213">
        <v>0.0</v>
      </c>
      <c r="AA271" s="213">
        <v>0.0</v>
      </c>
      <c r="AB271" s="213">
        <v>0.0</v>
      </c>
      <c r="AC271" s="213">
        <v>0.0</v>
      </c>
      <c r="AD271" s="213">
        <v>0.0</v>
      </c>
      <c r="AE271" s="213">
        <v>0.0</v>
      </c>
      <c r="AF271" s="213">
        <v>0.0</v>
      </c>
      <c r="AG271" s="213">
        <v>0.0</v>
      </c>
      <c r="AH271" s="356"/>
      <c r="AI271" s="356"/>
      <c r="AJ271" s="213">
        <v>763.0</v>
      </c>
    </row>
    <row r="272">
      <c r="A272" s="213" t="s">
        <v>5990</v>
      </c>
      <c r="B272" s="209" t="s">
        <v>5381</v>
      </c>
      <c r="C272" s="214" t="s">
        <v>5987</v>
      </c>
      <c r="D272" s="209" t="s">
        <v>1537</v>
      </c>
      <c r="E272" s="213" t="s">
        <v>38</v>
      </c>
      <c r="F272" s="213" t="s">
        <v>38</v>
      </c>
      <c r="G272" s="213" t="s">
        <v>40</v>
      </c>
      <c r="H272" s="209" t="str">
        <f t="shared" si="1"/>
        <v>Unknown, Unknown, Khost, Afghanistan</v>
      </c>
      <c r="I272" s="213" t="s">
        <v>683</v>
      </c>
      <c r="J272" s="213"/>
      <c r="K272" s="213"/>
      <c r="L272" s="213" t="s">
        <v>1560</v>
      </c>
      <c r="M272" s="213" t="s">
        <v>683</v>
      </c>
      <c r="N272" s="215" t="s">
        <v>5656</v>
      </c>
      <c r="O272" s="215" t="s">
        <v>5456</v>
      </c>
      <c r="P272" s="213" t="s">
        <v>44</v>
      </c>
      <c r="Q272" s="213">
        <v>0.0</v>
      </c>
      <c r="R272" s="213">
        <v>1.0</v>
      </c>
      <c r="S272" s="213">
        <v>1.0</v>
      </c>
      <c r="T272" s="213" t="s">
        <v>46</v>
      </c>
      <c r="U272" s="213" t="s">
        <v>46</v>
      </c>
      <c r="V272" s="213" t="s">
        <v>46</v>
      </c>
      <c r="W272" s="209" t="s">
        <v>6217</v>
      </c>
      <c r="X272" s="213">
        <v>4.0</v>
      </c>
      <c r="Y272" s="213">
        <v>4.0</v>
      </c>
      <c r="Z272" s="213">
        <v>0.0</v>
      </c>
      <c r="AA272" s="213">
        <v>0.0</v>
      </c>
      <c r="AB272" s="213">
        <v>0.0</v>
      </c>
      <c r="AC272" s="213">
        <v>0.0</v>
      </c>
      <c r="AD272" s="213">
        <v>0.0</v>
      </c>
      <c r="AE272" s="213">
        <v>0.0</v>
      </c>
      <c r="AF272" s="213">
        <v>0.0</v>
      </c>
      <c r="AG272" s="213">
        <v>0.0</v>
      </c>
      <c r="AH272" s="356"/>
      <c r="AI272" s="356"/>
      <c r="AJ272" s="213">
        <v>764.0</v>
      </c>
    </row>
    <row r="273">
      <c r="A273" s="213" t="s">
        <v>5991</v>
      </c>
      <c r="B273" s="209" t="s">
        <v>5381</v>
      </c>
      <c r="C273" s="214" t="s">
        <v>5987</v>
      </c>
      <c r="D273" s="209" t="s">
        <v>1537</v>
      </c>
      <c r="E273" s="213" t="s">
        <v>38</v>
      </c>
      <c r="F273" s="213" t="s">
        <v>38</v>
      </c>
      <c r="G273" s="213" t="s">
        <v>65</v>
      </c>
      <c r="H273" s="209" t="str">
        <f t="shared" si="1"/>
        <v>Unknown, Unknown, Kunar, Afghanistan</v>
      </c>
      <c r="I273" s="213" t="s">
        <v>160</v>
      </c>
      <c r="J273" s="213"/>
      <c r="K273" s="213"/>
      <c r="L273" s="213" t="s">
        <v>170</v>
      </c>
      <c r="M273" s="213" t="s">
        <v>160</v>
      </c>
      <c r="N273" s="215" t="s">
        <v>5628</v>
      </c>
      <c r="O273" s="215" t="s">
        <v>5397</v>
      </c>
      <c r="P273" s="213" t="s">
        <v>44</v>
      </c>
      <c r="Q273" s="213">
        <v>0.0</v>
      </c>
      <c r="R273" s="213">
        <v>1.0</v>
      </c>
      <c r="S273" s="213">
        <v>1.0</v>
      </c>
      <c r="T273" s="213" t="s">
        <v>46</v>
      </c>
      <c r="U273" s="213" t="s">
        <v>46</v>
      </c>
      <c r="V273" s="213" t="s">
        <v>46</v>
      </c>
      <c r="W273" s="209" t="s">
        <v>6262</v>
      </c>
      <c r="X273" s="213">
        <v>7.0</v>
      </c>
      <c r="Y273" s="213">
        <v>7.0</v>
      </c>
      <c r="Z273" s="213">
        <v>0.0</v>
      </c>
      <c r="AA273" s="213">
        <v>0.0</v>
      </c>
      <c r="AB273" s="213">
        <v>0.0</v>
      </c>
      <c r="AC273" s="213">
        <v>0.0</v>
      </c>
      <c r="AD273" s="213">
        <v>0.0</v>
      </c>
      <c r="AE273" s="213">
        <v>0.0</v>
      </c>
      <c r="AF273" s="213">
        <v>0.0</v>
      </c>
      <c r="AG273" s="213">
        <v>0.0</v>
      </c>
      <c r="AH273" s="356"/>
      <c r="AI273" s="356"/>
      <c r="AJ273" s="213">
        <v>765.0</v>
      </c>
    </row>
    <row r="274">
      <c r="A274" s="213" t="s">
        <v>5992</v>
      </c>
      <c r="B274" s="209" t="s">
        <v>5381</v>
      </c>
      <c r="C274" s="214" t="s">
        <v>5987</v>
      </c>
      <c r="D274" s="209" t="s">
        <v>1537</v>
      </c>
      <c r="E274" s="213" t="s">
        <v>38</v>
      </c>
      <c r="F274" s="213" t="s">
        <v>38</v>
      </c>
      <c r="G274" s="213" t="s">
        <v>182</v>
      </c>
      <c r="H274" s="209" t="str">
        <f t="shared" si="1"/>
        <v>Unknown, Unknown, Paktia, Afghanistan</v>
      </c>
      <c r="I274" s="213" t="s">
        <v>1472</v>
      </c>
      <c r="J274" s="213"/>
      <c r="K274" s="213"/>
      <c r="L274" s="213" t="s">
        <v>1679</v>
      </c>
      <c r="M274" s="213" t="s">
        <v>1472</v>
      </c>
      <c r="N274" s="215" t="s">
        <v>5665</v>
      </c>
      <c r="O274" s="215" t="s">
        <v>5534</v>
      </c>
      <c r="P274" s="213" t="s">
        <v>44</v>
      </c>
      <c r="Q274" s="213">
        <v>0.0</v>
      </c>
      <c r="R274" s="213">
        <v>1.0</v>
      </c>
      <c r="S274" s="213">
        <v>1.0</v>
      </c>
      <c r="T274" s="213" t="s">
        <v>46</v>
      </c>
      <c r="U274" s="213" t="s">
        <v>46</v>
      </c>
      <c r="V274" s="213" t="s">
        <v>46</v>
      </c>
      <c r="W274" s="209" t="s">
        <v>6200</v>
      </c>
      <c r="X274" s="213">
        <v>1.0</v>
      </c>
      <c r="Y274" s="213">
        <v>1.0</v>
      </c>
      <c r="Z274" s="213">
        <v>0.0</v>
      </c>
      <c r="AA274" s="213">
        <v>0.0</v>
      </c>
      <c r="AB274" s="213">
        <v>0.0</v>
      </c>
      <c r="AC274" s="213">
        <v>0.0</v>
      </c>
      <c r="AD274" s="213">
        <v>0.0</v>
      </c>
      <c r="AE274" s="213">
        <v>0.0</v>
      </c>
      <c r="AF274" s="213">
        <v>0.0</v>
      </c>
      <c r="AG274" s="213">
        <v>0.0</v>
      </c>
      <c r="AH274" s="356"/>
      <c r="AI274" s="356"/>
      <c r="AJ274" s="213">
        <v>767.0</v>
      </c>
    </row>
    <row r="275">
      <c r="A275" s="213" t="s">
        <v>5993</v>
      </c>
      <c r="B275" s="209" t="s">
        <v>5381</v>
      </c>
      <c r="C275" s="214" t="s">
        <v>5994</v>
      </c>
      <c r="D275" s="209" t="s">
        <v>1537</v>
      </c>
      <c r="E275" s="213" t="s">
        <v>38</v>
      </c>
      <c r="F275" s="213" t="s">
        <v>38</v>
      </c>
      <c r="G275" s="213" t="s">
        <v>6263</v>
      </c>
      <c r="H275" s="209" t="str">
        <f t="shared" si="1"/>
        <v>Unknown, Unknown, Ghor, Afghanistan</v>
      </c>
      <c r="I275" s="213" t="s">
        <v>5996</v>
      </c>
      <c r="J275" s="213"/>
      <c r="K275" s="213"/>
      <c r="L275" s="213" t="s">
        <v>5995</v>
      </c>
      <c r="M275" s="213" t="s">
        <v>5996</v>
      </c>
      <c r="N275" s="215" t="s">
        <v>5997</v>
      </c>
      <c r="O275" s="215" t="s">
        <v>5510</v>
      </c>
      <c r="P275" s="213" t="s">
        <v>44</v>
      </c>
      <c r="Q275" s="213">
        <v>0.0</v>
      </c>
      <c r="R275" s="213">
        <v>1.0</v>
      </c>
      <c r="S275" s="213">
        <v>1.0</v>
      </c>
      <c r="T275" s="213" t="s">
        <v>46</v>
      </c>
      <c r="U275" s="213" t="s">
        <v>46</v>
      </c>
      <c r="V275" s="213" t="s">
        <v>46</v>
      </c>
      <c r="W275" s="209" t="s">
        <v>6200</v>
      </c>
      <c r="X275" s="213">
        <v>2.0</v>
      </c>
      <c r="Y275" s="213">
        <v>2.0</v>
      </c>
      <c r="Z275" s="213">
        <v>0.0</v>
      </c>
      <c r="AA275" s="213">
        <v>0.0</v>
      </c>
      <c r="AB275" s="213">
        <v>0.0</v>
      </c>
      <c r="AC275" s="213">
        <v>0.0</v>
      </c>
      <c r="AD275" s="213">
        <v>0.0</v>
      </c>
      <c r="AE275" s="213">
        <v>0.0</v>
      </c>
      <c r="AF275" s="213">
        <v>0.0</v>
      </c>
      <c r="AG275" s="213">
        <v>0.0</v>
      </c>
      <c r="AH275" s="356"/>
      <c r="AI275" s="356"/>
      <c r="AJ275" s="213">
        <v>768.0</v>
      </c>
    </row>
    <row r="276">
      <c r="A276" s="213" t="s">
        <v>5998</v>
      </c>
      <c r="B276" s="209" t="s">
        <v>5381</v>
      </c>
      <c r="C276" s="214" t="s">
        <v>5994</v>
      </c>
      <c r="D276" s="209" t="s">
        <v>1537</v>
      </c>
      <c r="E276" s="213" t="s">
        <v>38</v>
      </c>
      <c r="F276" s="213" t="s">
        <v>38</v>
      </c>
      <c r="G276" s="213" t="s">
        <v>111</v>
      </c>
      <c r="H276" s="209" t="str">
        <f t="shared" si="1"/>
        <v>Unknown, Unknown, Helmand, Afghanistan</v>
      </c>
      <c r="I276" s="213" t="s">
        <v>1223</v>
      </c>
      <c r="J276" s="213"/>
      <c r="K276" s="213"/>
      <c r="L276" s="213" t="s">
        <v>1273</v>
      </c>
      <c r="M276" s="213" t="s">
        <v>1223</v>
      </c>
      <c r="N276" s="215" t="s">
        <v>5619</v>
      </c>
      <c r="O276" s="215" t="s">
        <v>5457</v>
      </c>
      <c r="P276" s="213" t="s">
        <v>44</v>
      </c>
      <c r="Q276" s="213">
        <v>0.0</v>
      </c>
      <c r="R276" s="213">
        <v>1.0</v>
      </c>
      <c r="S276" s="213">
        <v>1.0</v>
      </c>
      <c r="T276" s="213" t="s">
        <v>46</v>
      </c>
      <c r="U276" s="213" t="s">
        <v>46</v>
      </c>
      <c r="V276" s="213" t="s">
        <v>46</v>
      </c>
      <c r="W276" s="209" t="s">
        <v>6264</v>
      </c>
      <c r="X276" s="213">
        <v>3.0</v>
      </c>
      <c r="Y276" s="213">
        <v>3.0</v>
      </c>
      <c r="Z276" s="213">
        <v>0.0</v>
      </c>
      <c r="AA276" s="213">
        <v>0.0</v>
      </c>
      <c r="AB276" s="213">
        <v>0.0</v>
      </c>
      <c r="AC276" s="213">
        <v>0.0</v>
      </c>
      <c r="AD276" s="213">
        <v>0.0</v>
      </c>
      <c r="AE276" s="213">
        <v>0.0</v>
      </c>
      <c r="AF276" s="213">
        <v>0.0</v>
      </c>
      <c r="AG276" s="213">
        <v>0.0</v>
      </c>
      <c r="AH276" s="356"/>
      <c r="AI276" s="356"/>
      <c r="AJ276" s="213">
        <v>769.0</v>
      </c>
    </row>
    <row r="277">
      <c r="A277" s="213" t="s">
        <v>5999</v>
      </c>
      <c r="B277" s="209" t="s">
        <v>5381</v>
      </c>
      <c r="C277" s="214" t="s">
        <v>5994</v>
      </c>
      <c r="D277" s="209" t="s">
        <v>1537</v>
      </c>
      <c r="E277" s="213" t="s">
        <v>38</v>
      </c>
      <c r="F277" s="213" t="s">
        <v>38</v>
      </c>
      <c r="G277" s="213" t="s">
        <v>2216</v>
      </c>
      <c r="H277" s="209" t="str">
        <f t="shared" si="1"/>
        <v>Unknown, Unknown, Kapisa, Afghanistan</v>
      </c>
      <c r="I277" s="213" t="s">
        <v>5644</v>
      </c>
      <c r="J277" s="213"/>
      <c r="K277" s="213"/>
      <c r="L277" s="213" t="s">
        <v>5643</v>
      </c>
      <c r="M277" s="213" t="s">
        <v>5644</v>
      </c>
      <c r="N277" s="215" t="s">
        <v>5645</v>
      </c>
      <c r="O277" s="215" t="s">
        <v>5646</v>
      </c>
      <c r="P277" s="213" t="s">
        <v>44</v>
      </c>
      <c r="Q277" s="213">
        <v>0.0</v>
      </c>
      <c r="R277" s="213">
        <v>1.0</v>
      </c>
      <c r="S277" s="213">
        <v>1.0</v>
      </c>
      <c r="T277" s="213" t="s">
        <v>46</v>
      </c>
      <c r="U277" s="213" t="s">
        <v>46</v>
      </c>
      <c r="V277" s="213" t="s">
        <v>46</v>
      </c>
      <c r="W277" s="209" t="s">
        <v>6216</v>
      </c>
      <c r="X277" s="213">
        <v>2.0</v>
      </c>
      <c r="Y277" s="213">
        <v>2.0</v>
      </c>
      <c r="Z277" s="213">
        <v>0.0</v>
      </c>
      <c r="AA277" s="213">
        <v>0.0</v>
      </c>
      <c r="AB277" s="213">
        <v>0.0</v>
      </c>
      <c r="AC277" s="213">
        <v>0.0</v>
      </c>
      <c r="AD277" s="213">
        <v>0.0</v>
      </c>
      <c r="AE277" s="213">
        <v>0.0</v>
      </c>
      <c r="AF277" s="213">
        <v>0.0</v>
      </c>
      <c r="AG277" s="213">
        <v>0.0</v>
      </c>
      <c r="AH277" s="356"/>
      <c r="AI277" s="356"/>
      <c r="AJ277" s="213">
        <v>770.0</v>
      </c>
    </row>
    <row r="278">
      <c r="A278" s="213" t="s">
        <v>6000</v>
      </c>
      <c r="B278" s="209" t="s">
        <v>5381</v>
      </c>
      <c r="C278" s="214" t="s">
        <v>5994</v>
      </c>
      <c r="D278" s="209" t="s">
        <v>1537</v>
      </c>
      <c r="E278" s="213" t="s">
        <v>38</v>
      </c>
      <c r="F278" s="213" t="s">
        <v>38</v>
      </c>
      <c r="G278" s="213" t="s">
        <v>40</v>
      </c>
      <c r="H278" s="209" t="str">
        <f t="shared" si="1"/>
        <v>Unknown, Unknown, Khost, Afghanistan</v>
      </c>
      <c r="I278" s="213" t="s">
        <v>683</v>
      </c>
      <c r="J278" s="213"/>
      <c r="K278" s="213"/>
      <c r="L278" s="213" t="s">
        <v>1560</v>
      </c>
      <c r="M278" s="213" t="s">
        <v>683</v>
      </c>
      <c r="N278" s="215" t="s">
        <v>5656</v>
      </c>
      <c r="O278" s="215" t="s">
        <v>5456</v>
      </c>
      <c r="P278" s="213" t="s">
        <v>44</v>
      </c>
      <c r="Q278" s="213">
        <v>0.0</v>
      </c>
      <c r="R278" s="213">
        <v>1.0</v>
      </c>
      <c r="S278" s="213">
        <v>1.0</v>
      </c>
      <c r="T278" s="213" t="s">
        <v>46</v>
      </c>
      <c r="U278" s="213" t="s">
        <v>46</v>
      </c>
      <c r="V278" s="213" t="s">
        <v>46</v>
      </c>
      <c r="W278" s="209" t="s">
        <v>6211</v>
      </c>
      <c r="X278" s="213">
        <v>1.0</v>
      </c>
      <c r="Y278" s="213">
        <v>1.0</v>
      </c>
      <c r="Z278" s="213">
        <v>0.0</v>
      </c>
      <c r="AA278" s="213">
        <v>0.0</v>
      </c>
      <c r="AB278" s="213">
        <v>0.0</v>
      </c>
      <c r="AC278" s="213">
        <v>0.0</v>
      </c>
      <c r="AD278" s="213">
        <v>0.0</v>
      </c>
      <c r="AE278" s="213">
        <v>0.0</v>
      </c>
      <c r="AF278" s="213">
        <v>0.0</v>
      </c>
      <c r="AG278" s="213">
        <v>0.0</v>
      </c>
      <c r="AH278" s="356"/>
      <c r="AI278" s="356"/>
      <c r="AJ278" s="213">
        <v>771.0</v>
      </c>
    </row>
    <row r="279">
      <c r="A279" s="213" t="s">
        <v>6001</v>
      </c>
      <c r="B279" s="209" t="s">
        <v>5381</v>
      </c>
      <c r="C279" s="214" t="s">
        <v>5994</v>
      </c>
      <c r="D279" s="209" t="s">
        <v>1537</v>
      </c>
      <c r="E279" s="213" t="s">
        <v>38</v>
      </c>
      <c r="F279" s="213" t="s">
        <v>38</v>
      </c>
      <c r="G279" s="213" t="s">
        <v>750</v>
      </c>
      <c r="H279" s="209" t="str">
        <f t="shared" si="1"/>
        <v>Unknown, Unknown, Laghman, Afghanistan</v>
      </c>
      <c r="I279" s="213" t="s">
        <v>1766</v>
      </c>
      <c r="J279" s="213"/>
      <c r="K279" s="213"/>
      <c r="L279" s="213" t="s">
        <v>5659</v>
      </c>
      <c r="M279" s="213" t="s">
        <v>1766</v>
      </c>
      <c r="N279" s="215" t="s">
        <v>5660</v>
      </c>
      <c r="O279" s="215" t="s">
        <v>5585</v>
      </c>
      <c r="P279" s="213" t="s">
        <v>44</v>
      </c>
      <c r="Q279" s="213">
        <v>0.0</v>
      </c>
      <c r="R279" s="213">
        <v>1.0</v>
      </c>
      <c r="S279" s="213">
        <v>1.0</v>
      </c>
      <c r="T279" s="213" t="s">
        <v>46</v>
      </c>
      <c r="U279" s="213" t="s">
        <v>46</v>
      </c>
      <c r="V279" s="213" t="s">
        <v>46</v>
      </c>
      <c r="W279" s="209" t="s">
        <v>6265</v>
      </c>
      <c r="X279" s="213">
        <v>4.0</v>
      </c>
      <c r="Y279" s="213">
        <v>4.0</v>
      </c>
      <c r="Z279" s="213">
        <v>0.0</v>
      </c>
      <c r="AA279" s="213">
        <v>0.0</v>
      </c>
      <c r="AB279" s="213">
        <v>0.0</v>
      </c>
      <c r="AC279" s="213">
        <v>0.0</v>
      </c>
      <c r="AD279" s="213">
        <v>0.0</v>
      </c>
      <c r="AE279" s="213">
        <v>0.0</v>
      </c>
      <c r="AF279" s="213">
        <v>0.0</v>
      </c>
      <c r="AG279" s="213">
        <v>0.0</v>
      </c>
      <c r="AH279" s="356"/>
      <c r="AI279" s="356"/>
      <c r="AJ279" s="213">
        <v>772.0</v>
      </c>
    </row>
    <row r="280">
      <c r="A280" s="213" t="s">
        <v>6002</v>
      </c>
      <c r="B280" s="209" t="s">
        <v>5381</v>
      </c>
      <c r="C280" s="214" t="s">
        <v>5994</v>
      </c>
      <c r="D280" s="209" t="s">
        <v>1537</v>
      </c>
      <c r="E280" s="213" t="s">
        <v>38</v>
      </c>
      <c r="F280" s="213" t="s">
        <v>38</v>
      </c>
      <c r="G280" s="213" t="s">
        <v>79</v>
      </c>
      <c r="H280" s="209" t="str">
        <f t="shared" si="1"/>
        <v>Unknown, Unknown, Nangarhar, Afghanistan</v>
      </c>
      <c r="I280" s="213" t="s">
        <v>215</v>
      </c>
      <c r="J280" s="213"/>
      <c r="K280" s="213"/>
      <c r="L280" s="213" t="s">
        <v>616</v>
      </c>
      <c r="M280" s="213" t="s">
        <v>215</v>
      </c>
      <c r="N280" s="215" t="s">
        <v>5632</v>
      </c>
      <c r="O280" s="215" t="s">
        <v>5430</v>
      </c>
      <c r="P280" s="213" t="s">
        <v>44</v>
      </c>
      <c r="Q280" s="213">
        <v>0.0</v>
      </c>
      <c r="R280" s="213">
        <v>1.0</v>
      </c>
      <c r="S280" s="213">
        <v>1.0</v>
      </c>
      <c r="T280" s="213" t="s">
        <v>46</v>
      </c>
      <c r="U280" s="213" t="s">
        <v>46</v>
      </c>
      <c r="V280" s="213" t="s">
        <v>46</v>
      </c>
      <c r="W280" s="209" t="s">
        <v>6200</v>
      </c>
      <c r="X280" s="213">
        <v>1.0</v>
      </c>
      <c r="Y280" s="213">
        <v>1.0</v>
      </c>
      <c r="Z280" s="213">
        <v>0.0</v>
      </c>
      <c r="AA280" s="213">
        <v>0.0</v>
      </c>
      <c r="AB280" s="213">
        <v>0.0</v>
      </c>
      <c r="AC280" s="213">
        <v>0.0</v>
      </c>
      <c r="AD280" s="213">
        <v>0.0</v>
      </c>
      <c r="AE280" s="213">
        <v>0.0</v>
      </c>
      <c r="AF280" s="213">
        <v>0.0</v>
      </c>
      <c r="AG280" s="213">
        <v>0.0</v>
      </c>
      <c r="AH280" s="356"/>
      <c r="AI280" s="356"/>
      <c r="AJ280" s="213">
        <v>773.0</v>
      </c>
    </row>
    <row r="281">
      <c r="A281" s="213" t="s">
        <v>6003</v>
      </c>
      <c r="B281" s="209" t="s">
        <v>5381</v>
      </c>
      <c r="C281" s="214" t="s">
        <v>5994</v>
      </c>
      <c r="D281" s="209" t="s">
        <v>1537</v>
      </c>
      <c r="E281" s="213" t="s">
        <v>38</v>
      </c>
      <c r="F281" s="213" t="s">
        <v>38</v>
      </c>
      <c r="G281" s="213" t="s">
        <v>182</v>
      </c>
      <c r="H281" s="209" t="str">
        <f t="shared" si="1"/>
        <v>Unknown, Unknown, Paktia, Afghanistan</v>
      </c>
      <c r="I281" s="213" t="s">
        <v>1472</v>
      </c>
      <c r="J281" s="213"/>
      <c r="K281" s="213"/>
      <c r="L281" s="213" t="s">
        <v>1679</v>
      </c>
      <c r="M281" s="213" t="s">
        <v>1472</v>
      </c>
      <c r="N281" s="215" t="s">
        <v>5665</v>
      </c>
      <c r="O281" s="215" t="s">
        <v>5534</v>
      </c>
      <c r="P281" s="213" t="s">
        <v>44</v>
      </c>
      <c r="Q281" s="213">
        <v>0.0</v>
      </c>
      <c r="R281" s="213">
        <v>1.0</v>
      </c>
      <c r="S281" s="213">
        <v>1.0</v>
      </c>
      <c r="T281" s="213" t="s">
        <v>46</v>
      </c>
      <c r="U281" s="213" t="s">
        <v>46</v>
      </c>
      <c r="V281" s="213" t="s">
        <v>46</v>
      </c>
      <c r="W281" s="209" t="s">
        <v>6200</v>
      </c>
      <c r="X281" s="213">
        <v>3.0</v>
      </c>
      <c r="Y281" s="213">
        <v>3.0</v>
      </c>
      <c r="Z281" s="213">
        <v>0.0</v>
      </c>
      <c r="AA281" s="213">
        <v>0.0</v>
      </c>
      <c r="AB281" s="213">
        <v>0.0</v>
      </c>
      <c r="AC281" s="213">
        <v>0.0</v>
      </c>
      <c r="AD281" s="213">
        <v>0.0</v>
      </c>
      <c r="AE281" s="213">
        <v>0.0</v>
      </c>
      <c r="AF281" s="213">
        <v>0.0</v>
      </c>
      <c r="AG281" s="213">
        <v>0.0</v>
      </c>
      <c r="AH281" s="356"/>
      <c r="AI281" s="356"/>
      <c r="AJ281" s="213">
        <v>774.0</v>
      </c>
    </row>
    <row r="282">
      <c r="A282" s="213" t="s">
        <v>6004</v>
      </c>
      <c r="B282" s="209" t="s">
        <v>5381</v>
      </c>
      <c r="C282" s="214" t="s">
        <v>5994</v>
      </c>
      <c r="D282" s="209" t="s">
        <v>1537</v>
      </c>
      <c r="E282" s="213" t="s">
        <v>38</v>
      </c>
      <c r="F282" s="213" t="s">
        <v>38</v>
      </c>
      <c r="G282" s="213" t="s">
        <v>331</v>
      </c>
      <c r="H282" s="209" t="str">
        <f t="shared" si="1"/>
        <v>Unknown, Unknown, Wardak, Afghanistan</v>
      </c>
      <c r="I282" s="213" t="s">
        <v>445</v>
      </c>
      <c r="J282" s="213"/>
      <c r="K282" s="213"/>
      <c r="L282" s="213" t="s">
        <v>2248</v>
      </c>
      <c r="M282" s="213" t="s">
        <v>445</v>
      </c>
      <c r="N282" s="215" t="s">
        <v>5634</v>
      </c>
      <c r="O282" s="215" t="s">
        <v>5513</v>
      </c>
      <c r="P282" s="213" t="s">
        <v>44</v>
      </c>
      <c r="Q282" s="213">
        <v>0.0</v>
      </c>
      <c r="R282" s="213">
        <v>1.0</v>
      </c>
      <c r="S282" s="213">
        <v>1.0</v>
      </c>
      <c r="T282" s="213" t="s">
        <v>46</v>
      </c>
      <c r="U282" s="213" t="s">
        <v>46</v>
      </c>
      <c r="V282" s="213" t="s">
        <v>46</v>
      </c>
      <c r="W282" s="209" t="s">
        <v>6256</v>
      </c>
      <c r="X282" s="213">
        <v>1.0</v>
      </c>
      <c r="Y282" s="213">
        <v>1.0</v>
      </c>
      <c r="Z282" s="213">
        <v>0.0</v>
      </c>
      <c r="AA282" s="213">
        <v>0.0</v>
      </c>
      <c r="AB282" s="213">
        <v>0.0</v>
      </c>
      <c r="AC282" s="213">
        <v>0.0</v>
      </c>
      <c r="AD282" s="213">
        <v>0.0</v>
      </c>
      <c r="AE282" s="213">
        <v>0.0</v>
      </c>
      <c r="AF282" s="213">
        <v>0.0</v>
      </c>
      <c r="AG282" s="213">
        <v>0.0</v>
      </c>
      <c r="AH282" s="356"/>
      <c r="AI282" s="356"/>
      <c r="AJ282" s="213">
        <v>775.0</v>
      </c>
    </row>
    <row r="283">
      <c r="A283" s="213" t="s">
        <v>6005</v>
      </c>
      <c r="B283" s="209" t="s">
        <v>5381</v>
      </c>
      <c r="C283" s="214" t="s">
        <v>5994</v>
      </c>
      <c r="D283" s="209" t="s">
        <v>1537</v>
      </c>
      <c r="E283" s="213" t="s">
        <v>38</v>
      </c>
      <c r="F283" s="213" t="s">
        <v>38</v>
      </c>
      <c r="G283" s="213" t="s">
        <v>819</v>
      </c>
      <c r="H283" s="209" t="str">
        <f t="shared" si="1"/>
        <v>Unknown, Unknown, Zabul, Afghanistan</v>
      </c>
      <c r="I283" s="213" t="s">
        <v>5733</v>
      </c>
      <c r="J283" s="213"/>
      <c r="K283" s="213"/>
      <c r="L283" s="213" t="s">
        <v>5732</v>
      </c>
      <c r="M283" s="213" t="s">
        <v>5733</v>
      </c>
      <c r="N283" s="215" t="s">
        <v>5734</v>
      </c>
      <c r="O283" s="215" t="s">
        <v>5735</v>
      </c>
      <c r="P283" s="213" t="s">
        <v>44</v>
      </c>
      <c r="Q283" s="213">
        <v>0.0</v>
      </c>
      <c r="R283" s="213">
        <v>1.0</v>
      </c>
      <c r="S283" s="213">
        <v>1.0</v>
      </c>
      <c r="T283" s="213" t="s">
        <v>46</v>
      </c>
      <c r="U283" s="213" t="s">
        <v>46</v>
      </c>
      <c r="V283" s="213" t="s">
        <v>46</v>
      </c>
      <c r="W283" s="209" t="s">
        <v>6200</v>
      </c>
      <c r="X283" s="213">
        <v>1.0</v>
      </c>
      <c r="Y283" s="213">
        <v>1.0</v>
      </c>
      <c r="Z283" s="213">
        <v>0.0</v>
      </c>
      <c r="AA283" s="213">
        <v>0.0</v>
      </c>
      <c r="AB283" s="213">
        <v>0.0</v>
      </c>
      <c r="AC283" s="213">
        <v>0.0</v>
      </c>
      <c r="AD283" s="213">
        <v>0.0</v>
      </c>
      <c r="AE283" s="213">
        <v>0.0</v>
      </c>
      <c r="AF283" s="213">
        <v>0.0</v>
      </c>
      <c r="AG283" s="213">
        <v>0.0</v>
      </c>
      <c r="AH283" s="356"/>
      <c r="AI283" s="356"/>
      <c r="AJ283" s="213">
        <v>776.0</v>
      </c>
    </row>
    <row r="284">
      <c r="A284" s="213" t="s">
        <v>6006</v>
      </c>
      <c r="B284" s="209" t="s">
        <v>5381</v>
      </c>
      <c r="C284" s="214" t="s">
        <v>6007</v>
      </c>
      <c r="D284" s="209" t="s">
        <v>1537</v>
      </c>
      <c r="E284" s="213" t="s">
        <v>38</v>
      </c>
      <c r="F284" s="213" t="s">
        <v>38</v>
      </c>
      <c r="G284" s="213" t="s">
        <v>111</v>
      </c>
      <c r="H284" s="209" t="str">
        <f t="shared" si="1"/>
        <v>Unknown, Unknown, Helmand, Afghanistan</v>
      </c>
      <c r="I284" s="213" t="s">
        <v>1223</v>
      </c>
      <c r="J284" s="213"/>
      <c r="K284" s="213"/>
      <c r="L284" s="213" t="s">
        <v>1273</v>
      </c>
      <c r="M284" s="213" t="s">
        <v>1223</v>
      </c>
      <c r="N284" s="215" t="s">
        <v>5619</v>
      </c>
      <c r="O284" s="215" t="s">
        <v>5457</v>
      </c>
      <c r="P284" s="213" t="s">
        <v>44</v>
      </c>
      <c r="Q284" s="213">
        <v>0.0</v>
      </c>
      <c r="R284" s="213">
        <v>1.0</v>
      </c>
      <c r="S284" s="213">
        <v>1.0</v>
      </c>
      <c r="T284" s="213" t="s">
        <v>46</v>
      </c>
      <c r="U284" s="213" t="s">
        <v>46</v>
      </c>
      <c r="V284" s="213" t="s">
        <v>46</v>
      </c>
      <c r="W284" s="209" t="s">
        <v>6256</v>
      </c>
      <c r="X284" s="213">
        <v>1.0</v>
      </c>
      <c r="Y284" s="213">
        <v>1.0</v>
      </c>
      <c r="Z284" s="213">
        <v>0.0</v>
      </c>
      <c r="AA284" s="213">
        <v>0.0</v>
      </c>
      <c r="AB284" s="213">
        <v>0.0</v>
      </c>
      <c r="AC284" s="213">
        <v>0.0</v>
      </c>
      <c r="AD284" s="213">
        <v>0.0</v>
      </c>
      <c r="AE284" s="213">
        <v>0.0</v>
      </c>
      <c r="AF284" s="213">
        <v>0.0</v>
      </c>
      <c r="AG284" s="213">
        <v>0.0</v>
      </c>
      <c r="AH284" s="356"/>
      <c r="AI284" s="356"/>
      <c r="AJ284" s="213">
        <v>777.0</v>
      </c>
    </row>
    <row r="285">
      <c r="A285" s="213" t="s">
        <v>6008</v>
      </c>
      <c r="B285" s="209" t="s">
        <v>5381</v>
      </c>
      <c r="C285" s="214" t="s">
        <v>6007</v>
      </c>
      <c r="D285" s="209" t="s">
        <v>1537</v>
      </c>
      <c r="E285" s="213" t="s">
        <v>38</v>
      </c>
      <c r="F285" s="213" t="s">
        <v>38</v>
      </c>
      <c r="G285" s="213" t="s">
        <v>541</v>
      </c>
      <c r="H285" s="209" t="str">
        <f t="shared" si="1"/>
        <v>Unknown, Unknown, Kandahar, Afghanistan</v>
      </c>
      <c r="I285" s="213" t="s">
        <v>1057</v>
      </c>
      <c r="J285" s="213"/>
      <c r="K285" s="213"/>
      <c r="L285" s="213" t="s">
        <v>2067</v>
      </c>
      <c r="M285" s="213" t="s">
        <v>1057</v>
      </c>
      <c r="N285" s="215" t="s">
        <v>5626</v>
      </c>
      <c r="O285" s="215" t="s">
        <v>5487</v>
      </c>
      <c r="P285" s="213" t="s">
        <v>44</v>
      </c>
      <c r="Q285" s="213">
        <v>0.0</v>
      </c>
      <c r="R285" s="213">
        <v>1.0</v>
      </c>
      <c r="S285" s="213">
        <v>1.0</v>
      </c>
      <c r="T285" s="213" t="s">
        <v>46</v>
      </c>
      <c r="U285" s="213" t="s">
        <v>46</v>
      </c>
      <c r="V285" s="213" t="s">
        <v>46</v>
      </c>
      <c r="W285" s="209" t="s">
        <v>6210</v>
      </c>
      <c r="X285" s="213">
        <v>1.0</v>
      </c>
      <c r="Y285" s="213">
        <v>1.0</v>
      </c>
      <c r="Z285" s="213">
        <v>0.0</v>
      </c>
      <c r="AA285" s="213">
        <v>0.0</v>
      </c>
      <c r="AB285" s="213">
        <v>0.0</v>
      </c>
      <c r="AC285" s="213">
        <v>0.0</v>
      </c>
      <c r="AD285" s="213">
        <v>0.0</v>
      </c>
      <c r="AE285" s="213">
        <v>0.0</v>
      </c>
      <c r="AF285" s="213">
        <v>0.0</v>
      </c>
      <c r="AG285" s="213">
        <v>0.0</v>
      </c>
      <c r="AH285" s="356"/>
      <c r="AI285" s="356"/>
      <c r="AJ285" s="213">
        <v>778.0</v>
      </c>
    </row>
    <row r="286">
      <c r="A286" s="213" t="s">
        <v>6009</v>
      </c>
      <c r="B286" s="209" t="s">
        <v>5381</v>
      </c>
      <c r="C286" s="214" t="s">
        <v>6007</v>
      </c>
      <c r="D286" s="209" t="s">
        <v>1537</v>
      </c>
      <c r="E286" s="213" t="s">
        <v>38</v>
      </c>
      <c r="F286" s="213" t="s">
        <v>38</v>
      </c>
      <c r="G286" s="213" t="s">
        <v>65</v>
      </c>
      <c r="H286" s="209" t="str">
        <f t="shared" si="1"/>
        <v>Unknown, Unknown, Kunar, Afghanistan</v>
      </c>
      <c r="I286" s="213" t="s">
        <v>160</v>
      </c>
      <c r="J286" s="213"/>
      <c r="K286" s="213"/>
      <c r="L286" s="213" t="s">
        <v>170</v>
      </c>
      <c r="M286" s="213" t="s">
        <v>160</v>
      </c>
      <c r="N286" s="215" t="s">
        <v>5628</v>
      </c>
      <c r="O286" s="215" t="s">
        <v>5397</v>
      </c>
      <c r="P286" s="213" t="s">
        <v>44</v>
      </c>
      <c r="Q286" s="213">
        <v>0.0</v>
      </c>
      <c r="R286" s="213">
        <v>1.0</v>
      </c>
      <c r="S286" s="213">
        <v>1.0</v>
      </c>
      <c r="T286" s="213" t="s">
        <v>46</v>
      </c>
      <c r="U286" s="213" t="s">
        <v>46</v>
      </c>
      <c r="V286" s="213" t="s">
        <v>46</v>
      </c>
      <c r="W286" s="209" t="s">
        <v>6216</v>
      </c>
      <c r="X286" s="213">
        <v>1.0</v>
      </c>
      <c r="Y286" s="213">
        <v>1.0</v>
      </c>
      <c r="Z286" s="213">
        <v>0.0</v>
      </c>
      <c r="AA286" s="213">
        <v>0.0</v>
      </c>
      <c r="AB286" s="213">
        <v>0.0</v>
      </c>
      <c r="AC286" s="213">
        <v>0.0</v>
      </c>
      <c r="AD286" s="213">
        <v>0.0</v>
      </c>
      <c r="AE286" s="213">
        <v>0.0</v>
      </c>
      <c r="AF286" s="213">
        <v>0.0</v>
      </c>
      <c r="AG286" s="213">
        <v>0.0</v>
      </c>
      <c r="AH286" s="356"/>
      <c r="AI286" s="356"/>
      <c r="AJ286" s="213">
        <v>779.0</v>
      </c>
    </row>
    <row r="287">
      <c r="A287" s="213" t="s">
        <v>6010</v>
      </c>
      <c r="B287" s="209" t="s">
        <v>5381</v>
      </c>
      <c r="C287" s="214" t="s">
        <v>6007</v>
      </c>
      <c r="D287" s="209" t="s">
        <v>1537</v>
      </c>
      <c r="E287" s="213" t="s">
        <v>38</v>
      </c>
      <c r="F287" s="213" t="s">
        <v>38</v>
      </c>
      <c r="G287" s="213" t="s">
        <v>750</v>
      </c>
      <c r="H287" s="209" t="str">
        <f t="shared" si="1"/>
        <v>Unknown, Unknown, Laghman, Afghanistan</v>
      </c>
      <c r="I287" s="213" t="s">
        <v>1766</v>
      </c>
      <c r="J287" s="213"/>
      <c r="K287" s="213"/>
      <c r="L287" s="213" t="s">
        <v>5659</v>
      </c>
      <c r="M287" s="213" t="s">
        <v>1766</v>
      </c>
      <c r="N287" s="215" t="s">
        <v>5660</v>
      </c>
      <c r="O287" s="215" t="s">
        <v>5585</v>
      </c>
      <c r="P287" s="213" t="s">
        <v>44</v>
      </c>
      <c r="Q287" s="213">
        <v>0.0</v>
      </c>
      <c r="R287" s="213">
        <v>1.0</v>
      </c>
      <c r="S287" s="213">
        <v>1.0</v>
      </c>
      <c r="T287" s="213" t="s">
        <v>46</v>
      </c>
      <c r="U287" s="213" t="s">
        <v>46</v>
      </c>
      <c r="V287" s="213" t="s">
        <v>46</v>
      </c>
      <c r="W287" s="209" t="s">
        <v>6266</v>
      </c>
      <c r="X287" s="213">
        <v>5.0</v>
      </c>
      <c r="Y287" s="213">
        <v>5.0</v>
      </c>
      <c r="Z287" s="213">
        <v>0.0</v>
      </c>
      <c r="AA287" s="213">
        <v>0.0</v>
      </c>
      <c r="AB287" s="213">
        <v>0.0</v>
      </c>
      <c r="AC287" s="213">
        <v>0.0</v>
      </c>
      <c r="AD287" s="213">
        <v>0.0</v>
      </c>
      <c r="AE287" s="213">
        <v>0.0</v>
      </c>
      <c r="AF287" s="213">
        <v>0.0</v>
      </c>
      <c r="AG287" s="213">
        <v>0.0</v>
      </c>
      <c r="AH287" s="356"/>
      <c r="AI287" s="356"/>
      <c r="AJ287" s="213">
        <v>780.0</v>
      </c>
    </row>
    <row r="288">
      <c r="A288" s="213" t="s">
        <v>6011</v>
      </c>
      <c r="B288" s="209" t="s">
        <v>5381</v>
      </c>
      <c r="C288" s="214" t="s">
        <v>6007</v>
      </c>
      <c r="D288" s="209" t="s">
        <v>1537</v>
      </c>
      <c r="E288" s="213" t="s">
        <v>38</v>
      </c>
      <c r="F288" s="213" t="s">
        <v>38</v>
      </c>
      <c r="G288" s="213" t="s">
        <v>71</v>
      </c>
      <c r="H288" s="209" t="str">
        <f t="shared" si="1"/>
        <v>Unknown, Unknown, Logar, Afghanistan</v>
      </c>
      <c r="I288" s="213" t="s">
        <v>72</v>
      </c>
      <c r="J288" s="213"/>
      <c r="K288" s="213"/>
      <c r="L288" s="213" t="s">
        <v>73</v>
      </c>
      <c r="M288" s="213" t="s">
        <v>72</v>
      </c>
      <c r="N288" s="215" t="s">
        <v>5662</v>
      </c>
      <c r="O288" s="215" t="s">
        <v>5406</v>
      </c>
      <c r="P288" s="213" t="s">
        <v>44</v>
      </c>
      <c r="Q288" s="213">
        <v>0.0</v>
      </c>
      <c r="R288" s="213">
        <v>1.0</v>
      </c>
      <c r="S288" s="213">
        <v>1.0</v>
      </c>
      <c r="T288" s="213" t="s">
        <v>46</v>
      </c>
      <c r="U288" s="213" t="s">
        <v>46</v>
      </c>
      <c r="V288" s="213" t="s">
        <v>46</v>
      </c>
      <c r="W288" s="209" t="s">
        <v>6200</v>
      </c>
      <c r="X288" s="213">
        <v>1.0</v>
      </c>
      <c r="Y288" s="213">
        <v>1.0</v>
      </c>
      <c r="Z288" s="213">
        <v>0.0</v>
      </c>
      <c r="AA288" s="213">
        <v>0.0</v>
      </c>
      <c r="AB288" s="213">
        <v>0.0</v>
      </c>
      <c r="AC288" s="213">
        <v>0.0</v>
      </c>
      <c r="AD288" s="213">
        <v>0.0</v>
      </c>
      <c r="AE288" s="213">
        <v>0.0</v>
      </c>
      <c r="AF288" s="213">
        <v>0.0</v>
      </c>
      <c r="AG288" s="213">
        <v>0.0</v>
      </c>
      <c r="AH288" s="356"/>
      <c r="AI288" s="356"/>
      <c r="AJ288" s="213">
        <v>781.0</v>
      </c>
    </row>
    <row r="289">
      <c r="A289" s="213" t="s">
        <v>6012</v>
      </c>
      <c r="B289" s="209" t="s">
        <v>5381</v>
      </c>
      <c r="C289" s="214" t="s">
        <v>6007</v>
      </c>
      <c r="D289" s="209" t="s">
        <v>1537</v>
      </c>
      <c r="E289" s="213" t="s">
        <v>38</v>
      </c>
      <c r="F289" s="213" t="s">
        <v>38</v>
      </c>
      <c r="G289" s="213" t="s">
        <v>79</v>
      </c>
      <c r="H289" s="209" t="str">
        <f t="shared" si="1"/>
        <v>Unknown, Unknown, Nangarhar, Afghanistan</v>
      </c>
      <c r="I289" s="213" t="s">
        <v>215</v>
      </c>
      <c r="J289" s="213"/>
      <c r="K289" s="213"/>
      <c r="L289" s="213" t="s">
        <v>616</v>
      </c>
      <c r="M289" s="213" t="s">
        <v>215</v>
      </c>
      <c r="N289" s="215" t="s">
        <v>5632</v>
      </c>
      <c r="O289" s="215" t="s">
        <v>5430</v>
      </c>
      <c r="P289" s="213" t="s">
        <v>44</v>
      </c>
      <c r="Q289" s="213">
        <v>0.0</v>
      </c>
      <c r="R289" s="213">
        <v>1.0</v>
      </c>
      <c r="S289" s="213">
        <v>1.0</v>
      </c>
      <c r="T289" s="213" t="s">
        <v>46</v>
      </c>
      <c r="U289" s="213" t="s">
        <v>46</v>
      </c>
      <c r="V289" s="213" t="s">
        <v>46</v>
      </c>
      <c r="W289" s="209" t="s">
        <v>6208</v>
      </c>
      <c r="X289" s="213">
        <v>1.0</v>
      </c>
      <c r="Y289" s="213">
        <v>1.0</v>
      </c>
      <c r="Z289" s="213">
        <v>0.0</v>
      </c>
      <c r="AA289" s="213">
        <v>0.0</v>
      </c>
      <c r="AB289" s="213">
        <v>0.0</v>
      </c>
      <c r="AC289" s="213">
        <v>0.0</v>
      </c>
      <c r="AD289" s="213">
        <v>0.0</v>
      </c>
      <c r="AE289" s="213">
        <v>0.0</v>
      </c>
      <c r="AF289" s="213">
        <v>0.0</v>
      </c>
      <c r="AG289" s="213">
        <v>0.0</v>
      </c>
      <c r="AH289" s="356"/>
      <c r="AI289" s="356"/>
      <c r="AJ289" s="213">
        <v>782.0</v>
      </c>
    </row>
    <row r="290">
      <c r="A290" s="213" t="s">
        <v>6013</v>
      </c>
      <c r="B290" s="209" t="s">
        <v>5381</v>
      </c>
      <c r="C290" s="214" t="s">
        <v>6007</v>
      </c>
      <c r="D290" s="209" t="s">
        <v>1537</v>
      </c>
      <c r="E290" s="213" t="s">
        <v>38</v>
      </c>
      <c r="F290" s="213" t="s">
        <v>38</v>
      </c>
      <c r="G290" s="213" t="s">
        <v>250</v>
      </c>
      <c r="H290" s="209" t="str">
        <f t="shared" si="1"/>
        <v>Unknown, Unknown, Nuristan, Afghanistan</v>
      </c>
      <c r="I290" s="213" t="s">
        <v>355</v>
      </c>
      <c r="J290" s="213"/>
      <c r="K290" s="213"/>
      <c r="L290" s="213" t="s">
        <v>365</v>
      </c>
      <c r="M290" s="213" t="s">
        <v>355</v>
      </c>
      <c r="N290" s="215" t="s">
        <v>5932</v>
      </c>
      <c r="O290" s="215" t="s">
        <v>5574</v>
      </c>
      <c r="P290" s="213" t="s">
        <v>44</v>
      </c>
      <c r="Q290" s="213">
        <v>0.0</v>
      </c>
      <c r="R290" s="213">
        <v>1.0</v>
      </c>
      <c r="S290" s="213">
        <v>1.0</v>
      </c>
      <c r="T290" s="213" t="s">
        <v>46</v>
      </c>
      <c r="U290" s="213" t="s">
        <v>46</v>
      </c>
      <c r="V290" s="213" t="s">
        <v>46</v>
      </c>
      <c r="W290" s="209" t="s">
        <v>6267</v>
      </c>
      <c r="X290" s="213">
        <v>8.0</v>
      </c>
      <c r="Y290" s="213">
        <v>8.0</v>
      </c>
      <c r="Z290" s="213">
        <v>0.0</v>
      </c>
      <c r="AA290" s="213">
        <v>0.0</v>
      </c>
      <c r="AB290" s="213">
        <v>0.0</v>
      </c>
      <c r="AC290" s="213">
        <v>0.0</v>
      </c>
      <c r="AD290" s="213">
        <v>0.0</v>
      </c>
      <c r="AE290" s="213">
        <v>0.0</v>
      </c>
      <c r="AF290" s="213">
        <v>0.0</v>
      </c>
      <c r="AG290" s="213">
        <v>0.0</v>
      </c>
      <c r="AH290" s="356"/>
      <c r="AI290" s="356"/>
      <c r="AJ290" s="213">
        <v>783.0</v>
      </c>
    </row>
    <row r="291">
      <c r="A291" s="213" t="s">
        <v>6014</v>
      </c>
      <c r="B291" s="209" t="s">
        <v>5381</v>
      </c>
      <c r="C291" s="214" t="s">
        <v>6015</v>
      </c>
      <c r="D291" s="209" t="s">
        <v>1537</v>
      </c>
      <c r="E291" s="213" t="s">
        <v>38</v>
      </c>
      <c r="F291" s="213" t="s">
        <v>38</v>
      </c>
      <c r="G291" s="213" t="s">
        <v>750</v>
      </c>
      <c r="H291" s="209" t="str">
        <f t="shared" si="1"/>
        <v>Unknown, Unknown, Laghman, Afghanistan</v>
      </c>
      <c r="I291" s="213" t="s">
        <v>1766</v>
      </c>
      <c r="J291" s="213"/>
      <c r="K291" s="213"/>
      <c r="L291" s="213" t="s">
        <v>5659</v>
      </c>
      <c r="M291" s="213" t="s">
        <v>1766</v>
      </c>
      <c r="N291" s="215" t="s">
        <v>5660</v>
      </c>
      <c r="O291" s="215" t="s">
        <v>5585</v>
      </c>
      <c r="P291" s="213" t="s">
        <v>44</v>
      </c>
      <c r="Q291" s="213">
        <v>0.0</v>
      </c>
      <c r="R291" s="213">
        <v>1.0</v>
      </c>
      <c r="S291" s="213">
        <v>1.0</v>
      </c>
      <c r="T291" s="213" t="s">
        <v>46</v>
      </c>
      <c r="U291" s="213" t="s">
        <v>46</v>
      </c>
      <c r="V291" s="213" t="s">
        <v>46</v>
      </c>
      <c r="W291" s="209" t="s">
        <v>6268</v>
      </c>
      <c r="X291" s="213">
        <v>2.0</v>
      </c>
      <c r="Y291" s="213">
        <v>2.0</v>
      </c>
      <c r="Z291" s="213">
        <v>0.0</v>
      </c>
      <c r="AA291" s="213">
        <v>0.0</v>
      </c>
      <c r="AB291" s="213">
        <v>0.0</v>
      </c>
      <c r="AC291" s="213">
        <v>0.0</v>
      </c>
      <c r="AD291" s="213">
        <v>0.0</v>
      </c>
      <c r="AE291" s="213">
        <v>0.0</v>
      </c>
      <c r="AF291" s="213">
        <v>0.0</v>
      </c>
      <c r="AG291" s="213">
        <v>0.0</v>
      </c>
      <c r="AH291" s="356"/>
      <c r="AI291" s="356"/>
      <c r="AJ291" s="213">
        <v>784.0</v>
      </c>
    </row>
    <row r="292">
      <c r="A292" s="213" t="s">
        <v>6016</v>
      </c>
      <c r="B292" s="209" t="s">
        <v>5381</v>
      </c>
      <c r="C292" s="214" t="s">
        <v>6015</v>
      </c>
      <c r="D292" s="209" t="s">
        <v>1537</v>
      </c>
      <c r="E292" s="213" t="s">
        <v>38</v>
      </c>
      <c r="F292" s="213" t="s">
        <v>38</v>
      </c>
      <c r="G292" s="213" t="s">
        <v>175</v>
      </c>
      <c r="H292" s="209" t="str">
        <f t="shared" si="1"/>
        <v>Unknown, Unknown, Parwan, Afghanistan</v>
      </c>
      <c r="I292" s="213" t="s">
        <v>176</v>
      </c>
      <c r="J292" s="213"/>
      <c r="K292" s="213"/>
      <c r="L292" s="213" t="s">
        <v>2245</v>
      </c>
      <c r="M292" s="213" t="s">
        <v>176</v>
      </c>
      <c r="N292" s="215" t="s">
        <v>5918</v>
      </c>
      <c r="O292" s="215" t="s">
        <v>5503</v>
      </c>
      <c r="P292" s="213" t="s">
        <v>44</v>
      </c>
      <c r="Q292" s="213">
        <v>0.0</v>
      </c>
      <c r="R292" s="213">
        <v>1.0</v>
      </c>
      <c r="S292" s="213">
        <v>1.0</v>
      </c>
      <c r="T292" s="213" t="s">
        <v>46</v>
      </c>
      <c r="U292" s="213" t="s">
        <v>46</v>
      </c>
      <c r="V292" s="213" t="s">
        <v>46</v>
      </c>
      <c r="W292" s="209" t="s">
        <v>6200</v>
      </c>
      <c r="X292" s="213">
        <v>2.0</v>
      </c>
      <c r="Y292" s="213">
        <v>2.0</v>
      </c>
      <c r="Z292" s="213">
        <v>0.0</v>
      </c>
      <c r="AA292" s="213">
        <v>0.0</v>
      </c>
      <c r="AB292" s="213">
        <v>0.0</v>
      </c>
      <c r="AC292" s="213">
        <v>0.0</v>
      </c>
      <c r="AD292" s="213">
        <v>0.0</v>
      </c>
      <c r="AE292" s="213">
        <v>0.0</v>
      </c>
      <c r="AF292" s="213">
        <v>0.0</v>
      </c>
      <c r="AG292" s="213">
        <v>0.0</v>
      </c>
      <c r="AH292" s="356"/>
      <c r="AI292" s="356"/>
      <c r="AJ292" s="213">
        <v>785.0</v>
      </c>
    </row>
    <row r="293">
      <c r="A293" s="213" t="s">
        <v>6017</v>
      </c>
      <c r="B293" s="209" t="s">
        <v>5381</v>
      </c>
      <c r="C293" s="214" t="s">
        <v>6018</v>
      </c>
      <c r="D293" s="209" t="s">
        <v>1537</v>
      </c>
      <c r="E293" s="213" t="s">
        <v>38</v>
      </c>
      <c r="F293" s="213" t="s">
        <v>38</v>
      </c>
      <c r="G293" s="213" t="s">
        <v>111</v>
      </c>
      <c r="H293" s="209" t="str">
        <f t="shared" si="1"/>
        <v>Unknown, Unknown, Helmand, Afghanistan</v>
      </c>
      <c r="I293" s="213" t="s">
        <v>1223</v>
      </c>
      <c r="J293" s="213"/>
      <c r="K293" s="213"/>
      <c r="L293" s="213" t="s">
        <v>1273</v>
      </c>
      <c r="M293" s="213" t="s">
        <v>1223</v>
      </c>
      <c r="N293" s="215" t="s">
        <v>5619</v>
      </c>
      <c r="O293" s="215" t="s">
        <v>5457</v>
      </c>
      <c r="P293" s="213" t="s">
        <v>44</v>
      </c>
      <c r="Q293" s="213">
        <v>0.0</v>
      </c>
      <c r="R293" s="213">
        <v>1.0</v>
      </c>
      <c r="S293" s="213">
        <v>1.0</v>
      </c>
      <c r="T293" s="213" t="s">
        <v>46</v>
      </c>
      <c r="U293" s="213" t="s">
        <v>46</v>
      </c>
      <c r="V293" s="213" t="s">
        <v>46</v>
      </c>
      <c r="W293" s="209" t="s">
        <v>920</v>
      </c>
      <c r="X293" s="213">
        <v>2.0</v>
      </c>
      <c r="Y293" s="213">
        <v>2.0</v>
      </c>
      <c r="Z293" s="213">
        <v>0.0</v>
      </c>
      <c r="AA293" s="213">
        <v>0.0</v>
      </c>
      <c r="AB293" s="213">
        <v>0.0</v>
      </c>
      <c r="AC293" s="213">
        <v>0.0</v>
      </c>
      <c r="AD293" s="213">
        <v>0.0</v>
      </c>
      <c r="AE293" s="213">
        <v>0.0</v>
      </c>
      <c r="AF293" s="213">
        <v>0.0</v>
      </c>
      <c r="AG293" s="213">
        <v>0.0</v>
      </c>
      <c r="AH293" s="356"/>
      <c r="AI293" s="356"/>
      <c r="AJ293" s="213">
        <v>786.0</v>
      </c>
    </row>
    <row r="294">
      <c r="A294" s="213" t="s">
        <v>6019</v>
      </c>
      <c r="B294" s="209" t="s">
        <v>5381</v>
      </c>
      <c r="C294" s="214" t="s">
        <v>6018</v>
      </c>
      <c r="D294" s="209" t="s">
        <v>1537</v>
      </c>
      <c r="E294" s="213" t="s">
        <v>38</v>
      </c>
      <c r="F294" s="213" t="s">
        <v>38</v>
      </c>
      <c r="G294" s="213" t="s">
        <v>40</v>
      </c>
      <c r="H294" s="209" t="str">
        <f t="shared" si="1"/>
        <v>Unknown, Unknown, Khost, Afghanistan</v>
      </c>
      <c r="I294" s="213" t="s">
        <v>683</v>
      </c>
      <c r="J294" s="213"/>
      <c r="K294" s="213"/>
      <c r="L294" s="213" t="s">
        <v>1560</v>
      </c>
      <c r="M294" s="213" t="s">
        <v>683</v>
      </c>
      <c r="N294" s="215" t="s">
        <v>5656</v>
      </c>
      <c r="O294" s="215" t="s">
        <v>5456</v>
      </c>
      <c r="P294" s="213" t="s">
        <v>44</v>
      </c>
      <c r="Q294" s="213">
        <v>0.0</v>
      </c>
      <c r="R294" s="213">
        <v>1.0</v>
      </c>
      <c r="S294" s="213">
        <v>1.0</v>
      </c>
      <c r="T294" s="213" t="s">
        <v>46</v>
      </c>
      <c r="U294" s="213" t="s">
        <v>46</v>
      </c>
      <c r="V294" s="213" t="s">
        <v>46</v>
      </c>
      <c r="W294" s="209" t="s">
        <v>6204</v>
      </c>
      <c r="X294" s="213">
        <v>1.0</v>
      </c>
      <c r="Y294" s="213">
        <v>1.0</v>
      </c>
      <c r="Z294" s="213">
        <v>0.0</v>
      </c>
      <c r="AA294" s="213">
        <v>0.0</v>
      </c>
      <c r="AB294" s="213">
        <v>0.0</v>
      </c>
      <c r="AC294" s="213">
        <v>0.0</v>
      </c>
      <c r="AD294" s="213">
        <v>0.0</v>
      </c>
      <c r="AE294" s="213">
        <v>0.0</v>
      </c>
      <c r="AF294" s="213">
        <v>0.0</v>
      </c>
      <c r="AG294" s="213">
        <v>0.0</v>
      </c>
      <c r="AH294" s="356"/>
      <c r="AI294" s="356"/>
      <c r="AJ294" s="213">
        <v>787.0</v>
      </c>
    </row>
    <row r="295">
      <c r="A295" s="213" t="s">
        <v>6020</v>
      </c>
      <c r="B295" s="209" t="s">
        <v>5381</v>
      </c>
      <c r="C295" s="214" t="s">
        <v>6018</v>
      </c>
      <c r="D295" s="209" t="s">
        <v>1537</v>
      </c>
      <c r="E295" s="213" t="s">
        <v>38</v>
      </c>
      <c r="F295" s="213" t="s">
        <v>38</v>
      </c>
      <c r="G295" s="213" t="s">
        <v>750</v>
      </c>
      <c r="H295" s="209" t="str">
        <f t="shared" si="1"/>
        <v>Unknown, Unknown, Laghman, Afghanistan</v>
      </c>
      <c r="I295" s="213" t="s">
        <v>1766</v>
      </c>
      <c r="J295" s="213"/>
      <c r="K295" s="213"/>
      <c r="L295" s="213" t="s">
        <v>5659</v>
      </c>
      <c r="M295" s="213" t="s">
        <v>1766</v>
      </c>
      <c r="N295" s="215" t="s">
        <v>5660</v>
      </c>
      <c r="O295" s="215" t="s">
        <v>5585</v>
      </c>
      <c r="P295" s="213" t="s">
        <v>44</v>
      </c>
      <c r="Q295" s="213">
        <v>0.0</v>
      </c>
      <c r="R295" s="213">
        <v>1.0</v>
      </c>
      <c r="S295" s="213">
        <v>1.0</v>
      </c>
      <c r="T295" s="213" t="s">
        <v>46</v>
      </c>
      <c r="U295" s="213" t="s">
        <v>46</v>
      </c>
      <c r="V295" s="213" t="s">
        <v>46</v>
      </c>
      <c r="W295" s="209" t="s">
        <v>6269</v>
      </c>
      <c r="X295" s="213">
        <v>3.0</v>
      </c>
      <c r="Y295" s="213">
        <v>3.0</v>
      </c>
      <c r="Z295" s="213">
        <v>0.0</v>
      </c>
      <c r="AA295" s="213">
        <v>0.0</v>
      </c>
      <c r="AB295" s="213">
        <v>0.0</v>
      </c>
      <c r="AC295" s="213">
        <v>0.0</v>
      </c>
      <c r="AD295" s="213">
        <v>0.0</v>
      </c>
      <c r="AE295" s="213">
        <v>0.0</v>
      </c>
      <c r="AF295" s="213">
        <v>0.0</v>
      </c>
      <c r="AG295" s="213">
        <v>0.0</v>
      </c>
      <c r="AH295" s="356"/>
      <c r="AI295" s="356"/>
      <c r="AJ295" s="213">
        <v>788.0</v>
      </c>
    </row>
    <row r="296">
      <c r="A296" s="213" t="s">
        <v>6021</v>
      </c>
      <c r="B296" s="209" t="s">
        <v>5381</v>
      </c>
      <c r="C296" s="214" t="s">
        <v>2709</v>
      </c>
      <c r="D296" s="209" t="s">
        <v>1537</v>
      </c>
      <c r="E296" s="213" t="s">
        <v>38</v>
      </c>
      <c r="F296" s="213" t="s">
        <v>38</v>
      </c>
      <c r="G296" s="213" t="s">
        <v>79</v>
      </c>
      <c r="H296" s="209" t="str">
        <f t="shared" si="1"/>
        <v>Unknown, Unknown, Nangarhar, Afghanistan</v>
      </c>
      <c r="I296" s="213" t="s">
        <v>215</v>
      </c>
      <c r="J296" s="213"/>
      <c r="K296" s="213"/>
      <c r="L296" s="213" t="s">
        <v>616</v>
      </c>
      <c r="M296" s="213" t="s">
        <v>215</v>
      </c>
      <c r="N296" s="215" t="s">
        <v>5632</v>
      </c>
      <c r="O296" s="215" t="s">
        <v>5430</v>
      </c>
      <c r="P296" s="213" t="s">
        <v>44</v>
      </c>
      <c r="Q296" s="213">
        <v>0.0</v>
      </c>
      <c r="R296" s="213">
        <v>1.0</v>
      </c>
      <c r="S296" s="213">
        <v>1.0</v>
      </c>
      <c r="T296" s="213" t="s">
        <v>46</v>
      </c>
      <c r="U296" s="213" t="s">
        <v>46</v>
      </c>
      <c r="V296" s="213" t="s">
        <v>46</v>
      </c>
      <c r="W296" s="209" t="s">
        <v>6270</v>
      </c>
      <c r="X296" s="213">
        <v>3.0</v>
      </c>
      <c r="Y296" s="213">
        <v>3.0</v>
      </c>
      <c r="Z296" s="213">
        <v>0.0</v>
      </c>
      <c r="AA296" s="213">
        <v>3.0</v>
      </c>
      <c r="AB296" s="213">
        <v>0.0</v>
      </c>
      <c r="AC296" s="213">
        <v>0.0</v>
      </c>
      <c r="AD296" s="213">
        <v>0.0</v>
      </c>
      <c r="AE296" s="213">
        <v>0.0</v>
      </c>
      <c r="AF296" s="213">
        <v>0.0</v>
      </c>
      <c r="AG296" s="213">
        <v>0.0</v>
      </c>
      <c r="AH296" s="356"/>
      <c r="AI296" s="356"/>
      <c r="AJ296" s="213">
        <v>794.0</v>
      </c>
    </row>
    <row r="297">
      <c r="A297" s="213" t="s">
        <v>6022</v>
      </c>
      <c r="B297" s="209" t="s">
        <v>5381</v>
      </c>
      <c r="C297" s="214" t="s">
        <v>2709</v>
      </c>
      <c r="D297" s="209" t="s">
        <v>1537</v>
      </c>
      <c r="E297" s="213" t="s">
        <v>38</v>
      </c>
      <c r="F297" s="213" t="s">
        <v>38</v>
      </c>
      <c r="G297" s="213" t="s">
        <v>65</v>
      </c>
      <c r="H297" s="209" t="str">
        <f t="shared" si="1"/>
        <v>Unknown, Unknown, Kunar, Afghanistan</v>
      </c>
      <c r="I297" s="213" t="s">
        <v>160</v>
      </c>
      <c r="J297" s="213"/>
      <c r="K297" s="213"/>
      <c r="L297" s="213" t="s">
        <v>170</v>
      </c>
      <c r="M297" s="213" t="s">
        <v>160</v>
      </c>
      <c r="N297" s="215" t="s">
        <v>5628</v>
      </c>
      <c r="O297" s="215" t="s">
        <v>5397</v>
      </c>
      <c r="P297" s="213" t="s">
        <v>44</v>
      </c>
      <c r="Q297" s="213">
        <v>0.0</v>
      </c>
      <c r="R297" s="213">
        <v>1.0</v>
      </c>
      <c r="S297" s="213">
        <v>1.0</v>
      </c>
      <c r="T297" s="213" t="s">
        <v>46</v>
      </c>
      <c r="U297" s="213" t="s">
        <v>46</v>
      </c>
      <c r="V297" s="213" t="s">
        <v>46</v>
      </c>
      <c r="W297" s="209" t="s">
        <v>6200</v>
      </c>
      <c r="X297" s="213">
        <v>1.0</v>
      </c>
      <c r="Y297" s="213">
        <v>1.0</v>
      </c>
      <c r="Z297" s="213">
        <v>0.0</v>
      </c>
      <c r="AA297" s="213">
        <v>2.0</v>
      </c>
      <c r="AB297" s="213">
        <v>0.0</v>
      </c>
      <c r="AC297" s="213">
        <v>0.0</v>
      </c>
      <c r="AD297" s="213">
        <v>0.0</v>
      </c>
      <c r="AE297" s="213">
        <v>0.0</v>
      </c>
      <c r="AF297" s="213">
        <v>0.0</v>
      </c>
      <c r="AG297" s="213">
        <v>3.0</v>
      </c>
      <c r="AH297" s="356"/>
      <c r="AI297" s="356"/>
      <c r="AJ297" s="213">
        <v>791.0</v>
      </c>
    </row>
    <row r="298">
      <c r="A298" s="213" t="s">
        <v>6023</v>
      </c>
      <c r="B298" s="209" t="s">
        <v>5381</v>
      </c>
      <c r="C298" s="214" t="s">
        <v>2709</v>
      </c>
      <c r="D298" s="209" t="s">
        <v>1537</v>
      </c>
      <c r="E298" s="213" t="s">
        <v>38</v>
      </c>
      <c r="F298" s="213" t="s">
        <v>38</v>
      </c>
      <c r="G298" s="213" t="s">
        <v>111</v>
      </c>
      <c r="H298" s="209" t="str">
        <f t="shared" si="1"/>
        <v>Unknown, Unknown, Helmand, Afghanistan</v>
      </c>
      <c r="I298" s="213" t="s">
        <v>1223</v>
      </c>
      <c r="J298" s="213"/>
      <c r="K298" s="213"/>
      <c r="L298" s="213" t="s">
        <v>1273</v>
      </c>
      <c r="M298" s="213" t="s">
        <v>1223</v>
      </c>
      <c r="N298" s="215" t="s">
        <v>5619</v>
      </c>
      <c r="O298" s="215" t="s">
        <v>5457</v>
      </c>
      <c r="P298" s="213" t="s">
        <v>44</v>
      </c>
      <c r="Q298" s="213">
        <v>0.0</v>
      </c>
      <c r="R298" s="213">
        <v>1.0</v>
      </c>
      <c r="S298" s="213">
        <v>1.0</v>
      </c>
      <c r="T298" s="213" t="s">
        <v>46</v>
      </c>
      <c r="U298" s="213" t="s">
        <v>46</v>
      </c>
      <c r="V298" s="213" t="s">
        <v>46</v>
      </c>
      <c r="W298" s="209" t="s">
        <v>6271</v>
      </c>
      <c r="X298" s="213">
        <v>1.0</v>
      </c>
      <c r="Y298" s="213">
        <v>1.0</v>
      </c>
      <c r="Z298" s="213">
        <v>0.0</v>
      </c>
      <c r="AA298" s="213">
        <v>0.0</v>
      </c>
      <c r="AB298" s="213">
        <v>0.0</v>
      </c>
      <c r="AC298" s="213">
        <v>0.0</v>
      </c>
      <c r="AD298" s="213">
        <v>0.0</v>
      </c>
      <c r="AE298" s="213">
        <v>0.0</v>
      </c>
      <c r="AF298" s="213">
        <v>0.0</v>
      </c>
      <c r="AG298" s="213">
        <v>0.0</v>
      </c>
      <c r="AH298" s="356"/>
      <c r="AI298" s="356"/>
      <c r="AJ298" s="213">
        <v>789.0</v>
      </c>
    </row>
    <row r="299">
      <c r="A299" s="213" t="s">
        <v>6024</v>
      </c>
      <c r="B299" s="209" t="s">
        <v>5381</v>
      </c>
      <c r="C299" s="214" t="s">
        <v>2709</v>
      </c>
      <c r="D299" s="209" t="s">
        <v>1537</v>
      </c>
      <c r="E299" s="213" t="s">
        <v>38</v>
      </c>
      <c r="F299" s="213" t="s">
        <v>38</v>
      </c>
      <c r="G299" s="213" t="s">
        <v>541</v>
      </c>
      <c r="H299" s="209" t="str">
        <f t="shared" si="1"/>
        <v>Unknown, Unknown, Kandahar, Afghanistan</v>
      </c>
      <c r="I299" s="213" t="s">
        <v>1057</v>
      </c>
      <c r="J299" s="213"/>
      <c r="K299" s="213"/>
      <c r="L299" s="213" t="s">
        <v>2067</v>
      </c>
      <c r="M299" s="213" t="s">
        <v>1057</v>
      </c>
      <c r="N299" s="215" t="s">
        <v>5626</v>
      </c>
      <c r="O299" s="215" t="s">
        <v>5487</v>
      </c>
      <c r="P299" s="213" t="s">
        <v>44</v>
      </c>
      <c r="Q299" s="213">
        <v>0.0</v>
      </c>
      <c r="R299" s="213">
        <v>1.0</v>
      </c>
      <c r="S299" s="213">
        <v>1.0</v>
      </c>
      <c r="T299" s="213" t="s">
        <v>46</v>
      </c>
      <c r="U299" s="213" t="s">
        <v>46</v>
      </c>
      <c r="V299" s="213" t="s">
        <v>46</v>
      </c>
      <c r="W299" s="209" t="s">
        <v>6272</v>
      </c>
      <c r="X299" s="213">
        <v>4.0</v>
      </c>
      <c r="Y299" s="213">
        <v>4.0</v>
      </c>
      <c r="Z299" s="213">
        <v>0.0</v>
      </c>
      <c r="AA299" s="213">
        <v>0.0</v>
      </c>
      <c r="AB299" s="213">
        <v>0.0</v>
      </c>
      <c r="AC299" s="213">
        <v>0.0</v>
      </c>
      <c r="AD299" s="213">
        <v>0.0</v>
      </c>
      <c r="AE299" s="213">
        <v>0.0</v>
      </c>
      <c r="AF299" s="213">
        <v>0.0</v>
      </c>
      <c r="AG299" s="213">
        <v>0.0</v>
      </c>
      <c r="AH299" s="356"/>
      <c r="AI299" s="356"/>
      <c r="AJ299" s="213">
        <v>790.0</v>
      </c>
    </row>
    <row r="300">
      <c r="A300" s="213" t="s">
        <v>6025</v>
      </c>
      <c r="B300" s="209" t="s">
        <v>5381</v>
      </c>
      <c r="C300" s="214" t="s">
        <v>2709</v>
      </c>
      <c r="D300" s="209" t="s">
        <v>1537</v>
      </c>
      <c r="E300" s="213" t="s">
        <v>38</v>
      </c>
      <c r="F300" s="213" t="s">
        <v>38</v>
      </c>
      <c r="G300" s="213" t="s">
        <v>750</v>
      </c>
      <c r="H300" s="209" t="str">
        <f t="shared" si="1"/>
        <v>Unknown, Unknown, Laghman, Afghanistan</v>
      </c>
      <c r="I300" s="213" t="s">
        <v>1766</v>
      </c>
      <c r="J300" s="213"/>
      <c r="K300" s="213"/>
      <c r="L300" s="213" t="s">
        <v>5659</v>
      </c>
      <c r="M300" s="213" t="s">
        <v>1766</v>
      </c>
      <c r="N300" s="215" t="s">
        <v>5660</v>
      </c>
      <c r="O300" s="215" t="s">
        <v>5585</v>
      </c>
      <c r="P300" s="213" t="s">
        <v>44</v>
      </c>
      <c r="Q300" s="213">
        <v>0.0</v>
      </c>
      <c r="R300" s="213">
        <v>1.0</v>
      </c>
      <c r="S300" s="213">
        <v>1.0</v>
      </c>
      <c r="T300" s="213" t="s">
        <v>46</v>
      </c>
      <c r="U300" s="213" t="s">
        <v>46</v>
      </c>
      <c r="V300" s="213" t="s">
        <v>46</v>
      </c>
      <c r="W300" s="209" t="s">
        <v>6273</v>
      </c>
      <c r="X300" s="213">
        <v>2.0</v>
      </c>
      <c r="Y300" s="213">
        <v>2.0</v>
      </c>
      <c r="Z300" s="213">
        <v>0.0</v>
      </c>
      <c r="AA300" s="213">
        <v>0.0</v>
      </c>
      <c r="AB300" s="213">
        <v>0.0</v>
      </c>
      <c r="AC300" s="213">
        <v>0.0</v>
      </c>
      <c r="AD300" s="213">
        <v>0.0</v>
      </c>
      <c r="AE300" s="213">
        <v>0.0</v>
      </c>
      <c r="AF300" s="213">
        <v>0.0</v>
      </c>
      <c r="AG300" s="213">
        <v>0.0</v>
      </c>
      <c r="AH300" s="356"/>
      <c r="AI300" s="356"/>
      <c r="AJ300" s="213">
        <v>792.0</v>
      </c>
    </row>
    <row r="301">
      <c r="A301" s="213" t="s">
        <v>6026</v>
      </c>
      <c r="B301" s="209" t="s">
        <v>5381</v>
      </c>
      <c r="C301" s="214" t="s">
        <v>2709</v>
      </c>
      <c r="D301" s="209" t="s">
        <v>1537</v>
      </c>
      <c r="E301" s="213" t="s">
        <v>38</v>
      </c>
      <c r="F301" s="213" t="s">
        <v>38</v>
      </c>
      <c r="G301" s="213" t="s">
        <v>71</v>
      </c>
      <c r="H301" s="209" t="str">
        <f t="shared" si="1"/>
        <v>Unknown, Unknown, Logar, Afghanistan</v>
      </c>
      <c r="I301" s="213" t="s">
        <v>72</v>
      </c>
      <c r="J301" s="213"/>
      <c r="K301" s="213"/>
      <c r="L301" s="213" t="s">
        <v>73</v>
      </c>
      <c r="M301" s="213" t="s">
        <v>72</v>
      </c>
      <c r="N301" s="215" t="s">
        <v>5662</v>
      </c>
      <c r="O301" s="215" t="s">
        <v>5406</v>
      </c>
      <c r="P301" s="213" t="s">
        <v>44</v>
      </c>
      <c r="Q301" s="213">
        <v>0.0</v>
      </c>
      <c r="R301" s="213">
        <v>1.0</v>
      </c>
      <c r="S301" s="213">
        <v>1.0</v>
      </c>
      <c r="T301" s="213" t="s">
        <v>46</v>
      </c>
      <c r="U301" s="213" t="s">
        <v>46</v>
      </c>
      <c r="V301" s="213" t="s">
        <v>46</v>
      </c>
      <c r="W301" s="209" t="s">
        <v>6271</v>
      </c>
      <c r="X301" s="213">
        <v>1.0</v>
      </c>
      <c r="Y301" s="213">
        <v>1.0</v>
      </c>
      <c r="Z301" s="213">
        <v>0.0</v>
      </c>
      <c r="AA301" s="213">
        <v>0.0</v>
      </c>
      <c r="AB301" s="213">
        <v>0.0</v>
      </c>
      <c r="AC301" s="213">
        <v>0.0</v>
      </c>
      <c r="AD301" s="213">
        <v>0.0</v>
      </c>
      <c r="AE301" s="213">
        <v>0.0</v>
      </c>
      <c r="AF301" s="213">
        <v>0.0</v>
      </c>
      <c r="AG301" s="213">
        <v>0.0</v>
      </c>
      <c r="AH301" s="356"/>
      <c r="AI301" s="356"/>
      <c r="AJ301" s="213">
        <v>793.0</v>
      </c>
    </row>
    <row r="302">
      <c r="A302" s="213" t="s">
        <v>6027</v>
      </c>
      <c r="B302" s="209" t="s">
        <v>5381</v>
      </c>
      <c r="C302" s="214" t="s">
        <v>6028</v>
      </c>
      <c r="D302" s="209" t="s">
        <v>1537</v>
      </c>
      <c r="E302" s="213" t="s">
        <v>38</v>
      </c>
      <c r="F302" s="213" t="s">
        <v>38</v>
      </c>
      <c r="G302" s="213" t="s">
        <v>111</v>
      </c>
      <c r="H302" s="209" t="str">
        <f t="shared" si="1"/>
        <v>Unknown, Unknown, Helmand, Afghanistan</v>
      </c>
      <c r="I302" s="213" t="s">
        <v>1223</v>
      </c>
      <c r="J302" s="213"/>
      <c r="K302" s="213"/>
      <c r="L302" s="213" t="s">
        <v>1273</v>
      </c>
      <c r="M302" s="213" t="s">
        <v>1223</v>
      </c>
      <c r="N302" s="215" t="s">
        <v>5619</v>
      </c>
      <c r="O302" s="215" t="s">
        <v>5457</v>
      </c>
      <c r="P302" s="213" t="s">
        <v>44</v>
      </c>
      <c r="Q302" s="213">
        <v>0.0</v>
      </c>
      <c r="R302" s="213">
        <v>1.0</v>
      </c>
      <c r="S302" s="213">
        <v>1.0</v>
      </c>
      <c r="T302" s="213" t="s">
        <v>46</v>
      </c>
      <c r="U302" s="213" t="s">
        <v>46</v>
      </c>
      <c r="V302" s="213" t="s">
        <v>46</v>
      </c>
      <c r="W302" s="209" t="s">
        <v>6274</v>
      </c>
      <c r="X302" s="213">
        <v>1.0</v>
      </c>
      <c r="Y302" s="213">
        <v>1.0</v>
      </c>
      <c r="Z302" s="213">
        <v>0.0</v>
      </c>
      <c r="AA302" s="213">
        <v>0.0</v>
      </c>
      <c r="AB302" s="213">
        <v>0.0</v>
      </c>
      <c r="AC302" s="213">
        <v>0.0</v>
      </c>
      <c r="AD302" s="213">
        <v>0.0</v>
      </c>
      <c r="AE302" s="213">
        <v>0.0</v>
      </c>
      <c r="AF302" s="213">
        <v>0.0</v>
      </c>
      <c r="AG302" s="213">
        <v>0.0</v>
      </c>
      <c r="AH302" s="356"/>
      <c r="AI302" s="356"/>
      <c r="AJ302" s="213">
        <v>795.0</v>
      </c>
    </row>
    <row r="303">
      <c r="A303" s="213" t="s">
        <v>6029</v>
      </c>
      <c r="B303" s="209" t="s">
        <v>5381</v>
      </c>
      <c r="C303" s="214" t="s">
        <v>6028</v>
      </c>
      <c r="D303" s="209" t="s">
        <v>1537</v>
      </c>
      <c r="E303" s="213" t="s">
        <v>38</v>
      </c>
      <c r="F303" s="213" t="s">
        <v>38</v>
      </c>
      <c r="G303" s="213" t="s">
        <v>541</v>
      </c>
      <c r="H303" s="209" t="str">
        <f t="shared" si="1"/>
        <v>Unknown, Unknown, Kandahar, Afghanistan</v>
      </c>
      <c r="I303" s="213" t="s">
        <v>1057</v>
      </c>
      <c r="J303" s="213"/>
      <c r="K303" s="213"/>
      <c r="L303" s="213" t="s">
        <v>2067</v>
      </c>
      <c r="M303" s="213" t="s">
        <v>1057</v>
      </c>
      <c r="N303" s="215" t="s">
        <v>5626</v>
      </c>
      <c r="O303" s="215" t="s">
        <v>5487</v>
      </c>
      <c r="P303" s="213" t="s">
        <v>44</v>
      </c>
      <c r="Q303" s="213">
        <v>0.0</v>
      </c>
      <c r="R303" s="213">
        <v>1.0</v>
      </c>
      <c r="S303" s="213">
        <v>1.0</v>
      </c>
      <c r="T303" s="213" t="s">
        <v>46</v>
      </c>
      <c r="U303" s="213" t="s">
        <v>46</v>
      </c>
      <c r="V303" s="213" t="s">
        <v>46</v>
      </c>
      <c r="W303" s="209" t="s">
        <v>6275</v>
      </c>
      <c r="X303" s="213">
        <v>1.0</v>
      </c>
      <c r="Y303" s="213">
        <v>1.0</v>
      </c>
      <c r="Z303" s="213">
        <v>0.0</v>
      </c>
      <c r="AA303" s="213">
        <v>0.0</v>
      </c>
      <c r="AB303" s="213">
        <v>0.0</v>
      </c>
      <c r="AC303" s="213">
        <v>0.0</v>
      </c>
      <c r="AD303" s="213">
        <v>0.0</v>
      </c>
      <c r="AE303" s="213">
        <v>0.0</v>
      </c>
      <c r="AF303" s="213">
        <v>0.0</v>
      </c>
      <c r="AG303" s="213">
        <v>0.0</v>
      </c>
      <c r="AH303" s="356"/>
      <c r="AI303" s="356"/>
      <c r="AJ303" s="213">
        <v>796.0</v>
      </c>
    </row>
    <row r="304">
      <c r="A304" s="213" t="s">
        <v>6030</v>
      </c>
      <c r="B304" s="209" t="s">
        <v>5381</v>
      </c>
      <c r="C304" s="214" t="s">
        <v>6028</v>
      </c>
      <c r="D304" s="209" t="s">
        <v>1537</v>
      </c>
      <c r="E304" s="213" t="s">
        <v>38</v>
      </c>
      <c r="F304" s="213" t="s">
        <v>38</v>
      </c>
      <c r="G304" s="213" t="s">
        <v>79</v>
      </c>
      <c r="H304" s="209" t="str">
        <f t="shared" si="1"/>
        <v>Unknown, Unknown, Nangarhar, Afghanistan</v>
      </c>
      <c r="I304" s="213" t="s">
        <v>215</v>
      </c>
      <c r="J304" s="213"/>
      <c r="K304" s="213"/>
      <c r="L304" s="213" t="s">
        <v>616</v>
      </c>
      <c r="M304" s="213" t="s">
        <v>215</v>
      </c>
      <c r="N304" s="215" t="s">
        <v>5632</v>
      </c>
      <c r="O304" s="215" t="s">
        <v>5430</v>
      </c>
      <c r="P304" s="213" t="s">
        <v>44</v>
      </c>
      <c r="Q304" s="213">
        <v>0.0</v>
      </c>
      <c r="R304" s="213">
        <v>1.0</v>
      </c>
      <c r="S304" s="213">
        <v>1.0</v>
      </c>
      <c r="T304" s="213" t="s">
        <v>46</v>
      </c>
      <c r="U304" s="213" t="s">
        <v>46</v>
      </c>
      <c r="V304" s="213" t="s">
        <v>46</v>
      </c>
      <c r="W304" s="209" t="s">
        <v>6200</v>
      </c>
      <c r="X304" s="213">
        <v>3.0</v>
      </c>
      <c r="Y304" s="213">
        <v>3.0</v>
      </c>
      <c r="Z304" s="213">
        <v>0.0</v>
      </c>
      <c r="AA304" s="213">
        <v>0.0</v>
      </c>
      <c r="AB304" s="213">
        <v>0.0</v>
      </c>
      <c r="AC304" s="213">
        <v>0.0</v>
      </c>
      <c r="AD304" s="213">
        <v>0.0</v>
      </c>
      <c r="AE304" s="213">
        <v>0.0</v>
      </c>
      <c r="AF304" s="213">
        <v>0.0</v>
      </c>
      <c r="AG304" s="213">
        <v>0.0</v>
      </c>
      <c r="AH304" s="356"/>
      <c r="AI304" s="356"/>
      <c r="AJ304" s="213">
        <v>797.0</v>
      </c>
    </row>
    <row r="305">
      <c r="A305" s="213" t="s">
        <v>6031</v>
      </c>
      <c r="B305" s="209" t="s">
        <v>5381</v>
      </c>
      <c r="C305" s="214" t="s">
        <v>6028</v>
      </c>
      <c r="D305" s="209" t="s">
        <v>1537</v>
      </c>
      <c r="E305" s="213" t="s">
        <v>38</v>
      </c>
      <c r="F305" s="213" t="s">
        <v>38</v>
      </c>
      <c r="G305" s="213" t="s">
        <v>6195</v>
      </c>
      <c r="H305" s="209" t="str">
        <f t="shared" si="1"/>
        <v>Unknown, Unknown, Nimroz, Afghanistan</v>
      </c>
      <c r="I305" s="213" t="s">
        <v>5827</v>
      </c>
      <c r="J305" s="213"/>
      <c r="K305" s="213"/>
      <c r="L305" s="213" t="s">
        <v>5826</v>
      </c>
      <c r="M305" s="213" t="s">
        <v>5827</v>
      </c>
      <c r="N305" s="215" t="s">
        <v>5828</v>
      </c>
      <c r="O305" s="215" t="s">
        <v>5829</v>
      </c>
      <c r="P305" s="213" t="s">
        <v>44</v>
      </c>
      <c r="Q305" s="213">
        <v>0.0</v>
      </c>
      <c r="R305" s="213">
        <v>1.0</v>
      </c>
      <c r="S305" s="213">
        <v>1.0</v>
      </c>
      <c r="T305" s="213" t="s">
        <v>46</v>
      </c>
      <c r="U305" s="213" t="s">
        <v>46</v>
      </c>
      <c r="V305" s="213" t="s">
        <v>46</v>
      </c>
      <c r="W305" s="209" t="s">
        <v>6276</v>
      </c>
      <c r="X305" s="213">
        <v>3.0</v>
      </c>
      <c r="Y305" s="213">
        <v>3.0</v>
      </c>
      <c r="Z305" s="213">
        <v>0.0</v>
      </c>
      <c r="AA305" s="213">
        <v>0.0</v>
      </c>
      <c r="AB305" s="213">
        <v>0.0</v>
      </c>
      <c r="AC305" s="213">
        <v>0.0</v>
      </c>
      <c r="AD305" s="213">
        <v>0.0</v>
      </c>
      <c r="AE305" s="213">
        <v>0.0</v>
      </c>
      <c r="AF305" s="213">
        <v>0.0</v>
      </c>
      <c r="AG305" s="213">
        <v>0.0</v>
      </c>
      <c r="AH305" s="356"/>
      <c r="AI305" s="356"/>
      <c r="AJ305" s="213">
        <v>798.0</v>
      </c>
    </row>
    <row r="306">
      <c r="A306" s="213" t="s">
        <v>6032</v>
      </c>
      <c r="B306" s="209" t="s">
        <v>5381</v>
      </c>
      <c r="C306" s="214" t="s">
        <v>6028</v>
      </c>
      <c r="D306" s="209" t="s">
        <v>1537</v>
      </c>
      <c r="E306" s="213" t="s">
        <v>38</v>
      </c>
      <c r="F306" s="213" t="s">
        <v>38</v>
      </c>
      <c r="G306" s="213" t="s">
        <v>182</v>
      </c>
      <c r="H306" s="209" t="str">
        <f t="shared" si="1"/>
        <v>Unknown, Unknown, Paktia, Afghanistan</v>
      </c>
      <c r="I306" s="213" t="s">
        <v>1472</v>
      </c>
      <c r="J306" s="213"/>
      <c r="K306" s="213"/>
      <c r="L306" s="213" t="s">
        <v>1679</v>
      </c>
      <c r="M306" s="213" t="s">
        <v>1472</v>
      </c>
      <c r="N306" s="215" t="s">
        <v>5665</v>
      </c>
      <c r="O306" s="215" t="s">
        <v>5534</v>
      </c>
      <c r="P306" s="213" t="s">
        <v>44</v>
      </c>
      <c r="Q306" s="213">
        <v>0.0</v>
      </c>
      <c r="R306" s="213">
        <v>1.0</v>
      </c>
      <c r="S306" s="213">
        <v>1.0</v>
      </c>
      <c r="T306" s="213" t="s">
        <v>46</v>
      </c>
      <c r="U306" s="213" t="s">
        <v>46</v>
      </c>
      <c r="V306" s="213" t="s">
        <v>46</v>
      </c>
      <c r="W306" s="209" t="s">
        <v>6256</v>
      </c>
      <c r="X306" s="213">
        <v>1.0</v>
      </c>
      <c r="Y306" s="213">
        <v>1.0</v>
      </c>
      <c r="Z306" s="213">
        <v>0.0</v>
      </c>
      <c r="AA306" s="213">
        <v>0.0</v>
      </c>
      <c r="AB306" s="213">
        <v>0.0</v>
      </c>
      <c r="AC306" s="213">
        <v>0.0</v>
      </c>
      <c r="AD306" s="213">
        <v>0.0</v>
      </c>
      <c r="AE306" s="213">
        <v>0.0</v>
      </c>
      <c r="AF306" s="213">
        <v>0.0</v>
      </c>
      <c r="AG306" s="213">
        <v>0.0</v>
      </c>
      <c r="AH306" s="356"/>
      <c r="AI306" s="356"/>
      <c r="AJ306" s="213">
        <v>799.0</v>
      </c>
    </row>
    <row r="307">
      <c r="A307" s="213" t="s">
        <v>6033</v>
      </c>
      <c r="B307" s="209" t="s">
        <v>5381</v>
      </c>
      <c r="C307" s="214" t="s">
        <v>6028</v>
      </c>
      <c r="D307" s="209" t="s">
        <v>1537</v>
      </c>
      <c r="E307" s="213" t="s">
        <v>38</v>
      </c>
      <c r="F307" s="213" t="s">
        <v>38</v>
      </c>
      <c r="G307" s="213" t="s">
        <v>1320</v>
      </c>
      <c r="H307" s="209" t="str">
        <f t="shared" si="1"/>
        <v>Unknown, Unknown, Uruzgan, Afghanistan</v>
      </c>
      <c r="I307" s="213" t="s">
        <v>1335</v>
      </c>
      <c r="J307" s="213"/>
      <c r="K307" s="213"/>
      <c r="L307" s="213" t="s">
        <v>1336</v>
      </c>
      <c r="M307" s="213" t="s">
        <v>1335</v>
      </c>
      <c r="N307" s="215" t="s">
        <v>5649</v>
      </c>
      <c r="O307" s="215" t="s">
        <v>5609</v>
      </c>
      <c r="P307" s="213" t="s">
        <v>44</v>
      </c>
      <c r="Q307" s="213">
        <v>0.0</v>
      </c>
      <c r="R307" s="213">
        <v>1.0</v>
      </c>
      <c r="S307" s="213">
        <v>1.0</v>
      </c>
      <c r="T307" s="213" t="s">
        <v>46</v>
      </c>
      <c r="U307" s="213" t="s">
        <v>46</v>
      </c>
      <c r="V307" s="213" t="s">
        <v>46</v>
      </c>
      <c r="W307" s="209" t="s">
        <v>6205</v>
      </c>
      <c r="X307" s="213">
        <v>1.0</v>
      </c>
      <c r="Y307" s="213">
        <v>1.0</v>
      </c>
      <c r="Z307" s="213">
        <v>0.0</v>
      </c>
      <c r="AA307" s="213">
        <v>0.0</v>
      </c>
      <c r="AB307" s="213">
        <v>0.0</v>
      </c>
      <c r="AC307" s="213">
        <v>0.0</v>
      </c>
      <c r="AD307" s="213">
        <v>0.0</v>
      </c>
      <c r="AE307" s="213">
        <v>0.0</v>
      </c>
      <c r="AF307" s="213">
        <v>0.0</v>
      </c>
      <c r="AG307" s="213">
        <v>0.0</v>
      </c>
      <c r="AH307" s="356"/>
      <c r="AI307" s="356"/>
      <c r="AJ307" s="213">
        <v>800.0</v>
      </c>
    </row>
    <row r="308">
      <c r="A308" s="213" t="s">
        <v>6034</v>
      </c>
      <c r="B308" s="209" t="s">
        <v>5381</v>
      </c>
      <c r="C308" s="214" t="s">
        <v>6035</v>
      </c>
      <c r="D308" s="209" t="s">
        <v>1537</v>
      </c>
      <c r="E308" s="213" t="s">
        <v>38</v>
      </c>
      <c r="F308" s="213" t="s">
        <v>38</v>
      </c>
      <c r="G308" s="213" t="s">
        <v>723</v>
      </c>
      <c r="H308" s="209" t="str">
        <f t="shared" si="1"/>
        <v>Unknown, Unknown, Ghazni, Afghanistan</v>
      </c>
      <c r="I308" s="213" t="s">
        <v>2225</v>
      </c>
      <c r="J308" s="213"/>
      <c r="K308" s="213"/>
      <c r="L308" s="213" t="s">
        <v>1625</v>
      </c>
      <c r="M308" s="213" t="s">
        <v>2225</v>
      </c>
      <c r="N308" s="215" t="s">
        <v>5639</v>
      </c>
      <c r="O308" s="215" t="s">
        <v>5601</v>
      </c>
      <c r="P308" s="213" t="s">
        <v>44</v>
      </c>
      <c r="Q308" s="213">
        <v>0.0</v>
      </c>
      <c r="R308" s="213">
        <v>1.0</v>
      </c>
      <c r="S308" s="213">
        <v>1.0</v>
      </c>
      <c r="T308" s="213" t="s">
        <v>46</v>
      </c>
      <c r="U308" s="213" t="s">
        <v>46</v>
      </c>
      <c r="V308" s="213" t="s">
        <v>46</v>
      </c>
      <c r="W308" s="209" t="s">
        <v>6233</v>
      </c>
      <c r="X308" s="213">
        <v>1.0</v>
      </c>
      <c r="Y308" s="213">
        <v>1.0</v>
      </c>
      <c r="Z308" s="213">
        <v>0.0</v>
      </c>
      <c r="AA308" s="213">
        <v>0.0</v>
      </c>
      <c r="AB308" s="213">
        <v>0.0</v>
      </c>
      <c r="AC308" s="213">
        <v>0.0</v>
      </c>
      <c r="AD308" s="213">
        <v>0.0</v>
      </c>
      <c r="AE308" s="213">
        <v>0.0</v>
      </c>
      <c r="AF308" s="213">
        <v>0.0</v>
      </c>
      <c r="AG308" s="213">
        <v>0.0</v>
      </c>
      <c r="AH308" s="356"/>
      <c r="AI308" s="356"/>
      <c r="AJ308" s="213">
        <v>801.0</v>
      </c>
    </row>
    <row r="309">
      <c r="A309" s="213" t="s">
        <v>6036</v>
      </c>
      <c r="B309" s="209" t="s">
        <v>5381</v>
      </c>
      <c r="C309" s="214" t="s">
        <v>6035</v>
      </c>
      <c r="D309" s="209" t="s">
        <v>1537</v>
      </c>
      <c r="E309" s="213" t="s">
        <v>38</v>
      </c>
      <c r="F309" s="213" t="s">
        <v>38</v>
      </c>
      <c r="G309" s="213" t="s">
        <v>750</v>
      </c>
      <c r="H309" s="209" t="str">
        <f t="shared" si="1"/>
        <v>Unknown, Unknown, Laghman, Afghanistan</v>
      </c>
      <c r="I309" s="213" t="s">
        <v>1766</v>
      </c>
      <c r="J309" s="213"/>
      <c r="K309" s="213"/>
      <c r="L309" s="213" t="s">
        <v>5659</v>
      </c>
      <c r="M309" s="213" t="s">
        <v>1766</v>
      </c>
      <c r="N309" s="215" t="s">
        <v>5660</v>
      </c>
      <c r="O309" s="215" t="s">
        <v>5585</v>
      </c>
      <c r="P309" s="213" t="s">
        <v>44</v>
      </c>
      <c r="Q309" s="213">
        <v>0.0</v>
      </c>
      <c r="R309" s="213">
        <v>1.0</v>
      </c>
      <c r="S309" s="213">
        <v>1.0</v>
      </c>
      <c r="T309" s="213" t="s">
        <v>46</v>
      </c>
      <c r="U309" s="213" t="s">
        <v>46</v>
      </c>
      <c r="V309" s="213" t="s">
        <v>46</v>
      </c>
      <c r="W309" s="209" t="s">
        <v>6219</v>
      </c>
      <c r="X309" s="213">
        <v>3.0</v>
      </c>
      <c r="Y309" s="213">
        <v>3.0</v>
      </c>
      <c r="Z309" s="213">
        <v>0.0</v>
      </c>
      <c r="AA309" s="213">
        <v>0.0</v>
      </c>
      <c r="AB309" s="213">
        <v>0.0</v>
      </c>
      <c r="AC309" s="213">
        <v>0.0</v>
      </c>
      <c r="AD309" s="213">
        <v>0.0</v>
      </c>
      <c r="AE309" s="213">
        <v>0.0</v>
      </c>
      <c r="AF309" s="213">
        <v>0.0</v>
      </c>
      <c r="AG309" s="213">
        <v>0.0</v>
      </c>
      <c r="AH309" s="356"/>
      <c r="AI309" s="356"/>
      <c r="AJ309" s="213">
        <v>802.0</v>
      </c>
    </row>
    <row r="310">
      <c r="A310" s="213" t="s">
        <v>6037</v>
      </c>
      <c r="B310" s="209" t="s">
        <v>5381</v>
      </c>
      <c r="C310" s="214" t="s">
        <v>6035</v>
      </c>
      <c r="D310" s="209" t="s">
        <v>1537</v>
      </c>
      <c r="E310" s="213" t="s">
        <v>38</v>
      </c>
      <c r="F310" s="213" t="s">
        <v>38</v>
      </c>
      <c r="G310" s="213" t="s">
        <v>79</v>
      </c>
      <c r="H310" s="209" t="str">
        <f t="shared" si="1"/>
        <v>Unknown, Unknown, Nangarhar, Afghanistan</v>
      </c>
      <c r="I310" s="213" t="s">
        <v>215</v>
      </c>
      <c r="J310" s="213"/>
      <c r="K310" s="213"/>
      <c r="L310" s="213" t="s">
        <v>616</v>
      </c>
      <c r="M310" s="213" t="s">
        <v>215</v>
      </c>
      <c r="N310" s="215" t="s">
        <v>5632</v>
      </c>
      <c r="O310" s="215" t="s">
        <v>5430</v>
      </c>
      <c r="P310" s="213" t="s">
        <v>44</v>
      </c>
      <c r="Q310" s="213">
        <v>0.0</v>
      </c>
      <c r="R310" s="213">
        <v>1.0</v>
      </c>
      <c r="S310" s="213">
        <v>1.0</v>
      </c>
      <c r="T310" s="213" t="s">
        <v>46</v>
      </c>
      <c r="U310" s="213" t="s">
        <v>46</v>
      </c>
      <c r="V310" s="213" t="s">
        <v>46</v>
      </c>
      <c r="W310" s="209" t="s">
        <v>6200</v>
      </c>
      <c r="X310" s="213">
        <v>1.0</v>
      </c>
      <c r="Y310" s="213">
        <v>1.0</v>
      </c>
      <c r="Z310" s="213">
        <v>0.0</v>
      </c>
      <c r="AA310" s="213">
        <v>0.0</v>
      </c>
      <c r="AB310" s="213">
        <v>0.0</v>
      </c>
      <c r="AC310" s="213">
        <v>0.0</v>
      </c>
      <c r="AD310" s="213">
        <v>0.0</v>
      </c>
      <c r="AE310" s="213">
        <v>0.0</v>
      </c>
      <c r="AF310" s="213">
        <v>0.0</v>
      </c>
      <c r="AG310" s="213">
        <v>0.0</v>
      </c>
      <c r="AH310" s="356"/>
      <c r="AI310" s="356"/>
      <c r="AJ310" s="213">
        <v>803.0</v>
      </c>
    </row>
    <row r="311">
      <c r="A311" s="213" t="s">
        <v>6039</v>
      </c>
      <c r="B311" s="209" t="s">
        <v>5381</v>
      </c>
      <c r="C311" s="214" t="s">
        <v>6040</v>
      </c>
      <c r="D311" s="209" t="s">
        <v>1537</v>
      </c>
      <c r="E311" s="213" t="s">
        <v>38</v>
      </c>
      <c r="F311" s="213" t="s">
        <v>38</v>
      </c>
      <c r="G311" s="213" t="s">
        <v>79</v>
      </c>
      <c r="H311" s="209" t="str">
        <f t="shared" si="1"/>
        <v>Unknown, Unknown, Nangarhar, Afghanistan</v>
      </c>
      <c r="I311" s="213" t="s">
        <v>215</v>
      </c>
      <c r="J311" s="213"/>
      <c r="K311" s="213"/>
      <c r="L311" s="213" t="s">
        <v>616</v>
      </c>
      <c r="M311" s="213" t="s">
        <v>215</v>
      </c>
      <c r="N311" s="215" t="s">
        <v>5632</v>
      </c>
      <c r="O311" s="215" t="s">
        <v>5430</v>
      </c>
      <c r="P311" s="213" t="s">
        <v>44</v>
      </c>
      <c r="Q311" s="213">
        <v>0.0</v>
      </c>
      <c r="R311" s="213">
        <v>1.0</v>
      </c>
      <c r="S311" s="213">
        <v>1.0</v>
      </c>
      <c r="T311" s="213" t="s">
        <v>46</v>
      </c>
      <c r="U311" s="213" t="s">
        <v>46</v>
      </c>
      <c r="V311" s="213" t="s">
        <v>46</v>
      </c>
      <c r="W311" s="209" t="s">
        <v>6200</v>
      </c>
      <c r="X311" s="213">
        <v>5.0</v>
      </c>
      <c r="Y311" s="213">
        <v>5.0</v>
      </c>
      <c r="Z311" s="213">
        <v>0.0</v>
      </c>
      <c r="AA311" s="213">
        <v>3.0</v>
      </c>
      <c r="AB311" s="213">
        <v>0.0</v>
      </c>
      <c r="AC311" s="213">
        <v>0.0</v>
      </c>
      <c r="AD311" s="213">
        <v>0.0</v>
      </c>
      <c r="AE311" s="213">
        <v>0.0</v>
      </c>
      <c r="AF311" s="213">
        <v>0.0</v>
      </c>
      <c r="AG311" s="213">
        <v>0.0</v>
      </c>
      <c r="AH311" s="356"/>
      <c r="AI311" s="356"/>
      <c r="AJ311" s="213">
        <v>805.0</v>
      </c>
    </row>
    <row r="312">
      <c r="A312" s="213" t="s">
        <v>6041</v>
      </c>
      <c r="B312" s="209" t="s">
        <v>5381</v>
      </c>
      <c r="C312" s="214" t="s">
        <v>6040</v>
      </c>
      <c r="D312" s="209" t="s">
        <v>1537</v>
      </c>
      <c r="E312" s="213" t="s">
        <v>38</v>
      </c>
      <c r="F312" s="213" t="s">
        <v>38</v>
      </c>
      <c r="G312" s="213" t="s">
        <v>723</v>
      </c>
      <c r="H312" s="209" t="str">
        <f t="shared" si="1"/>
        <v>Unknown, Unknown, Ghazni, Afghanistan</v>
      </c>
      <c r="I312" s="213" t="s">
        <v>2225</v>
      </c>
      <c r="J312" s="213"/>
      <c r="K312" s="213"/>
      <c r="L312" s="213" t="s">
        <v>1625</v>
      </c>
      <c r="M312" s="213" t="s">
        <v>2225</v>
      </c>
      <c r="N312" s="215" t="s">
        <v>5639</v>
      </c>
      <c r="O312" s="215" t="s">
        <v>5601</v>
      </c>
      <c r="P312" s="213" t="s">
        <v>44</v>
      </c>
      <c r="Q312" s="213">
        <v>0.0</v>
      </c>
      <c r="R312" s="213">
        <v>1.0</v>
      </c>
      <c r="S312" s="213">
        <v>1.0</v>
      </c>
      <c r="T312" s="213" t="s">
        <v>46</v>
      </c>
      <c r="U312" s="213" t="s">
        <v>46</v>
      </c>
      <c r="V312" s="213" t="s">
        <v>46</v>
      </c>
      <c r="W312" s="209" t="s">
        <v>6200</v>
      </c>
      <c r="X312" s="213">
        <v>2.0</v>
      </c>
      <c r="Y312" s="213">
        <v>2.0</v>
      </c>
      <c r="Z312" s="213">
        <v>0.0</v>
      </c>
      <c r="AA312" s="213">
        <v>0.0</v>
      </c>
      <c r="AB312" s="213">
        <v>0.0</v>
      </c>
      <c r="AC312" s="213">
        <v>0.0</v>
      </c>
      <c r="AD312" s="213">
        <v>0.0</v>
      </c>
      <c r="AE312" s="213">
        <v>0.0</v>
      </c>
      <c r="AF312" s="213">
        <v>0.0</v>
      </c>
      <c r="AG312" s="213">
        <v>0.0</v>
      </c>
      <c r="AH312" s="356"/>
      <c r="AI312" s="356"/>
      <c r="AJ312" s="213">
        <v>804.0</v>
      </c>
    </row>
    <row r="313">
      <c r="A313" s="213" t="s">
        <v>6042</v>
      </c>
      <c r="B313" s="209" t="s">
        <v>5381</v>
      </c>
      <c r="C313" s="214" t="s">
        <v>6040</v>
      </c>
      <c r="D313" s="209" t="s">
        <v>1537</v>
      </c>
      <c r="E313" s="213" t="s">
        <v>38</v>
      </c>
      <c r="F313" s="213" t="s">
        <v>38</v>
      </c>
      <c r="G313" s="213" t="s">
        <v>52</v>
      </c>
      <c r="H313" s="209" t="str">
        <f t="shared" si="1"/>
        <v>Unknown, Unknown, Paktika, Afghanistan</v>
      </c>
      <c r="I313" s="213" t="s">
        <v>310</v>
      </c>
      <c r="J313" s="213"/>
      <c r="K313" s="213"/>
      <c r="L313" s="213" t="s">
        <v>369</v>
      </c>
      <c r="M313" s="213" t="s">
        <v>310</v>
      </c>
      <c r="N313" s="215" t="s">
        <v>5676</v>
      </c>
      <c r="O313" s="215" t="s">
        <v>5454</v>
      </c>
      <c r="P313" s="213" t="s">
        <v>44</v>
      </c>
      <c r="Q313" s="213">
        <v>0.0</v>
      </c>
      <c r="R313" s="213">
        <v>1.0</v>
      </c>
      <c r="S313" s="213">
        <v>1.0</v>
      </c>
      <c r="T313" s="213" t="s">
        <v>46</v>
      </c>
      <c r="U313" s="213" t="s">
        <v>46</v>
      </c>
      <c r="V313" s="213" t="s">
        <v>46</v>
      </c>
      <c r="W313" s="209" t="s">
        <v>6233</v>
      </c>
      <c r="X313" s="213">
        <v>1.0</v>
      </c>
      <c r="Y313" s="213">
        <v>1.0</v>
      </c>
      <c r="Z313" s="213">
        <v>0.0</v>
      </c>
      <c r="AA313" s="213">
        <v>0.0</v>
      </c>
      <c r="AB313" s="213">
        <v>0.0</v>
      </c>
      <c r="AC313" s="213">
        <v>0.0</v>
      </c>
      <c r="AD313" s="213">
        <v>0.0</v>
      </c>
      <c r="AE313" s="213">
        <v>0.0</v>
      </c>
      <c r="AF313" s="213">
        <v>0.0</v>
      </c>
      <c r="AG313" s="213">
        <v>0.0</v>
      </c>
      <c r="AH313" s="356"/>
      <c r="AI313" s="356"/>
      <c r="AJ313" s="213">
        <v>806.0</v>
      </c>
    </row>
    <row r="314">
      <c r="A314" s="213" t="s">
        <v>6043</v>
      </c>
      <c r="B314" s="209" t="s">
        <v>5381</v>
      </c>
      <c r="C314" s="214" t="s">
        <v>6044</v>
      </c>
      <c r="D314" s="209" t="s">
        <v>1537</v>
      </c>
      <c r="E314" s="213" t="s">
        <v>38</v>
      </c>
      <c r="F314" s="213" t="s">
        <v>38</v>
      </c>
      <c r="G314" s="213" t="s">
        <v>750</v>
      </c>
      <c r="H314" s="209" t="str">
        <f t="shared" si="1"/>
        <v>Unknown, Unknown, Laghman, Afghanistan</v>
      </c>
      <c r="I314" s="213" t="s">
        <v>1766</v>
      </c>
      <c r="J314" s="213"/>
      <c r="K314" s="213"/>
      <c r="L314" s="213" t="s">
        <v>5659</v>
      </c>
      <c r="M314" s="213" t="s">
        <v>1766</v>
      </c>
      <c r="N314" s="215" t="s">
        <v>5660</v>
      </c>
      <c r="O314" s="215" t="s">
        <v>5585</v>
      </c>
      <c r="P314" s="213" t="s">
        <v>44</v>
      </c>
      <c r="Q314" s="213">
        <v>0.0</v>
      </c>
      <c r="R314" s="213">
        <v>1.0</v>
      </c>
      <c r="S314" s="213">
        <v>1.0</v>
      </c>
      <c r="T314" s="213" t="s">
        <v>46</v>
      </c>
      <c r="U314" s="213" t="s">
        <v>46</v>
      </c>
      <c r="V314" s="213" t="s">
        <v>46</v>
      </c>
      <c r="W314" s="209" t="s">
        <v>6277</v>
      </c>
      <c r="X314" s="213">
        <v>2.0</v>
      </c>
      <c r="Y314" s="213">
        <v>2.0</v>
      </c>
      <c r="Z314" s="213">
        <v>0.0</v>
      </c>
      <c r="AA314" s="213">
        <v>0.0</v>
      </c>
      <c r="AB314" s="213">
        <v>0.0</v>
      </c>
      <c r="AC314" s="213">
        <v>0.0</v>
      </c>
      <c r="AD314" s="213">
        <v>0.0</v>
      </c>
      <c r="AE314" s="213">
        <v>0.0</v>
      </c>
      <c r="AF314" s="213">
        <v>0.0</v>
      </c>
      <c r="AG314" s="213">
        <v>0.0</v>
      </c>
      <c r="AH314" s="356"/>
      <c r="AI314" s="356"/>
      <c r="AJ314" s="213">
        <v>807.0</v>
      </c>
    </row>
    <row r="315">
      <c r="A315" s="213" t="s">
        <v>6045</v>
      </c>
      <c r="B315" s="209" t="s">
        <v>5381</v>
      </c>
      <c r="C315" s="214" t="s">
        <v>6044</v>
      </c>
      <c r="D315" s="209" t="s">
        <v>1537</v>
      </c>
      <c r="E315" s="213" t="s">
        <v>38</v>
      </c>
      <c r="F315" s="213" t="s">
        <v>38</v>
      </c>
      <c r="G315" s="213" t="s">
        <v>79</v>
      </c>
      <c r="H315" s="209" t="str">
        <f t="shared" si="1"/>
        <v>Unknown, Unknown, Nangarhar, Afghanistan</v>
      </c>
      <c r="I315" s="213" t="s">
        <v>215</v>
      </c>
      <c r="J315" s="213"/>
      <c r="K315" s="213"/>
      <c r="L315" s="213" t="s">
        <v>616</v>
      </c>
      <c r="M315" s="213" t="s">
        <v>215</v>
      </c>
      <c r="N315" s="215" t="s">
        <v>5632</v>
      </c>
      <c r="O315" s="215" t="s">
        <v>5430</v>
      </c>
      <c r="P315" s="213" t="s">
        <v>44</v>
      </c>
      <c r="Q315" s="213">
        <v>0.0</v>
      </c>
      <c r="R315" s="213">
        <v>1.0</v>
      </c>
      <c r="S315" s="213">
        <v>1.0</v>
      </c>
      <c r="T315" s="213" t="s">
        <v>46</v>
      </c>
      <c r="U315" s="213" t="s">
        <v>46</v>
      </c>
      <c r="V315" s="213" t="s">
        <v>46</v>
      </c>
      <c r="W315" s="209" t="s">
        <v>6278</v>
      </c>
      <c r="X315" s="213">
        <v>4.0</v>
      </c>
      <c r="Y315" s="213">
        <v>4.0</v>
      </c>
      <c r="Z315" s="213">
        <v>0.0</v>
      </c>
      <c r="AA315" s="213">
        <v>0.0</v>
      </c>
      <c r="AB315" s="213">
        <v>0.0</v>
      </c>
      <c r="AC315" s="213">
        <v>0.0</v>
      </c>
      <c r="AD315" s="213">
        <v>0.0</v>
      </c>
      <c r="AE315" s="213">
        <v>0.0</v>
      </c>
      <c r="AF315" s="213">
        <v>0.0</v>
      </c>
      <c r="AG315" s="213">
        <v>0.0</v>
      </c>
      <c r="AH315" s="356"/>
      <c r="AI315" s="356"/>
      <c r="AJ315" s="213">
        <v>808.0</v>
      </c>
    </row>
    <row r="316">
      <c r="A316" s="213" t="s">
        <v>6046</v>
      </c>
      <c r="B316" s="209" t="s">
        <v>5381</v>
      </c>
      <c r="C316" s="214" t="s">
        <v>6044</v>
      </c>
      <c r="D316" s="209" t="s">
        <v>1537</v>
      </c>
      <c r="E316" s="213" t="s">
        <v>38</v>
      </c>
      <c r="F316" s="213" t="s">
        <v>38</v>
      </c>
      <c r="G316" s="213" t="s">
        <v>52</v>
      </c>
      <c r="H316" s="209" t="str">
        <f t="shared" si="1"/>
        <v>Unknown, Unknown, Paktika, Afghanistan</v>
      </c>
      <c r="I316" s="213" t="s">
        <v>310</v>
      </c>
      <c r="J316" s="213"/>
      <c r="K316" s="213"/>
      <c r="L316" s="213" t="s">
        <v>369</v>
      </c>
      <c r="M316" s="213" t="s">
        <v>310</v>
      </c>
      <c r="N316" s="215" t="s">
        <v>5676</v>
      </c>
      <c r="O316" s="215" t="s">
        <v>5454</v>
      </c>
      <c r="P316" s="213" t="s">
        <v>44</v>
      </c>
      <c r="Q316" s="213">
        <v>0.0</v>
      </c>
      <c r="R316" s="213">
        <v>1.0</v>
      </c>
      <c r="S316" s="213">
        <v>1.0</v>
      </c>
      <c r="T316" s="213" t="s">
        <v>46</v>
      </c>
      <c r="U316" s="213" t="s">
        <v>46</v>
      </c>
      <c r="V316" s="213" t="s">
        <v>46</v>
      </c>
      <c r="W316" s="209" t="s">
        <v>6200</v>
      </c>
      <c r="X316" s="213">
        <v>3.0</v>
      </c>
      <c r="Y316" s="213">
        <v>3.0</v>
      </c>
      <c r="Z316" s="213">
        <v>0.0</v>
      </c>
      <c r="AA316" s="213">
        <v>0.0</v>
      </c>
      <c r="AB316" s="213">
        <v>0.0</v>
      </c>
      <c r="AC316" s="213">
        <v>0.0</v>
      </c>
      <c r="AD316" s="213">
        <v>0.0</v>
      </c>
      <c r="AE316" s="213">
        <v>0.0</v>
      </c>
      <c r="AF316" s="213">
        <v>0.0</v>
      </c>
      <c r="AG316" s="213">
        <v>0.0</v>
      </c>
      <c r="AH316" s="356"/>
      <c r="AI316" s="356"/>
      <c r="AJ316" s="213">
        <v>809.0</v>
      </c>
    </row>
    <row r="317">
      <c r="A317" s="213" t="s">
        <v>6047</v>
      </c>
      <c r="B317" s="209" t="s">
        <v>5381</v>
      </c>
      <c r="C317" s="214" t="s">
        <v>6044</v>
      </c>
      <c r="D317" s="209" t="s">
        <v>1537</v>
      </c>
      <c r="E317" s="213" t="s">
        <v>38</v>
      </c>
      <c r="F317" s="213" t="s">
        <v>38</v>
      </c>
      <c r="G317" s="213" t="s">
        <v>175</v>
      </c>
      <c r="H317" s="209" t="str">
        <f t="shared" si="1"/>
        <v>Unknown, Unknown, Parwan, Afghanistan</v>
      </c>
      <c r="I317" s="213" t="s">
        <v>176</v>
      </c>
      <c r="J317" s="213"/>
      <c r="K317" s="213"/>
      <c r="L317" s="213" t="s">
        <v>2245</v>
      </c>
      <c r="M317" s="213" t="s">
        <v>176</v>
      </c>
      <c r="N317" s="215" t="s">
        <v>5918</v>
      </c>
      <c r="O317" s="215" t="s">
        <v>5503</v>
      </c>
      <c r="P317" s="213" t="s">
        <v>44</v>
      </c>
      <c r="Q317" s="213">
        <v>0.0</v>
      </c>
      <c r="R317" s="213">
        <v>1.0</v>
      </c>
      <c r="S317" s="213">
        <v>1.0</v>
      </c>
      <c r="T317" s="213" t="s">
        <v>46</v>
      </c>
      <c r="U317" s="213" t="s">
        <v>46</v>
      </c>
      <c r="V317" s="213" t="s">
        <v>46</v>
      </c>
      <c r="W317" s="209" t="s">
        <v>6220</v>
      </c>
      <c r="X317" s="213">
        <v>1.0</v>
      </c>
      <c r="Y317" s="213">
        <v>1.0</v>
      </c>
      <c r="Z317" s="213">
        <v>0.0</v>
      </c>
      <c r="AA317" s="213">
        <v>0.0</v>
      </c>
      <c r="AB317" s="213">
        <v>0.0</v>
      </c>
      <c r="AC317" s="213">
        <v>0.0</v>
      </c>
      <c r="AD317" s="213">
        <v>0.0</v>
      </c>
      <c r="AE317" s="213">
        <v>0.0</v>
      </c>
      <c r="AF317" s="213">
        <v>0.0</v>
      </c>
      <c r="AG317" s="213">
        <v>0.0</v>
      </c>
      <c r="AH317" s="356"/>
      <c r="AI317" s="356"/>
      <c r="AJ317" s="213">
        <v>810.0</v>
      </c>
    </row>
    <row r="318">
      <c r="A318" s="213" t="s">
        <v>6048</v>
      </c>
      <c r="B318" s="209" t="s">
        <v>5381</v>
      </c>
      <c r="C318" s="214" t="s">
        <v>6049</v>
      </c>
      <c r="D318" s="209" t="s">
        <v>1537</v>
      </c>
      <c r="E318" s="213" t="s">
        <v>38</v>
      </c>
      <c r="F318" s="213" t="s">
        <v>38</v>
      </c>
      <c r="G318" s="213" t="s">
        <v>723</v>
      </c>
      <c r="H318" s="209" t="str">
        <f t="shared" si="1"/>
        <v>Unknown, Unknown, Ghazni, Afghanistan</v>
      </c>
      <c r="I318" s="213" t="s">
        <v>2225</v>
      </c>
      <c r="J318" s="213"/>
      <c r="K318" s="213"/>
      <c r="L318" s="213" t="s">
        <v>1625</v>
      </c>
      <c r="M318" s="213" t="s">
        <v>2225</v>
      </c>
      <c r="N318" s="215" t="s">
        <v>5639</v>
      </c>
      <c r="O318" s="215" t="s">
        <v>5601</v>
      </c>
      <c r="P318" s="213" t="s">
        <v>44</v>
      </c>
      <c r="Q318" s="213">
        <v>0.0</v>
      </c>
      <c r="R318" s="213">
        <v>1.0</v>
      </c>
      <c r="S318" s="213">
        <v>1.0</v>
      </c>
      <c r="T318" s="213" t="s">
        <v>46</v>
      </c>
      <c r="U318" s="213" t="s">
        <v>46</v>
      </c>
      <c r="V318" s="213" t="s">
        <v>46</v>
      </c>
      <c r="W318" s="209" t="s">
        <v>6200</v>
      </c>
      <c r="X318" s="213">
        <v>2.0</v>
      </c>
      <c r="Y318" s="213">
        <v>2.0</v>
      </c>
      <c r="Z318" s="213">
        <v>0.0</v>
      </c>
      <c r="AA318" s="213">
        <v>0.0</v>
      </c>
      <c r="AB318" s="213">
        <v>0.0</v>
      </c>
      <c r="AC318" s="213">
        <v>0.0</v>
      </c>
      <c r="AD318" s="213">
        <v>0.0</v>
      </c>
      <c r="AE318" s="213">
        <v>0.0</v>
      </c>
      <c r="AF318" s="213">
        <v>0.0</v>
      </c>
      <c r="AG318" s="213">
        <v>0.0</v>
      </c>
      <c r="AH318" s="356"/>
      <c r="AI318" s="356"/>
      <c r="AJ318" s="213">
        <v>811.0</v>
      </c>
    </row>
    <row r="319">
      <c r="A319" s="213" t="s">
        <v>6050</v>
      </c>
      <c r="B319" s="209" t="s">
        <v>5381</v>
      </c>
      <c r="C319" s="214" t="s">
        <v>6049</v>
      </c>
      <c r="D319" s="209" t="s">
        <v>1537</v>
      </c>
      <c r="E319" s="213" t="s">
        <v>38</v>
      </c>
      <c r="F319" s="213" t="s">
        <v>38</v>
      </c>
      <c r="G319" s="213" t="s">
        <v>71</v>
      </c>
      <c r="H319" s="209" t="str">
        <f t="shared" si="1"/>
        <v>Unknown, Unknown, Logar, Afghanistan</v>
      </c>
      <c r="I319" s="213" t="s">
        <v>72</v>
      </c>
      <c r="J319" s="213"/>
      <c r="K319" s="213"/>
      <c r="L319" s="213" t="s">
        <v>73</v>
      </c>
      <c r="M319" s="213" t="s">
        <v>72</v>
      </c>
      <c r="N319" s="215" t="s">
        <v>5662</v>
      </c>
      <c r="O319" s="215" t="s">
        <v>5406</v>
      </c>
      <c r="P319" s="213" t="s">
        <v>44</v>
      </c>
      <c r="Q319" s="213">
        <v>0.0</v>
      </c>
      <c r="R319" s="213">
        <v>1.0</v>
      </c>
      <c r="S319" s="213">
        <v>1.0</v>
      </c>
      <c r="T319" s="213" t="s">
        <v>46</v>
      </c>
      <c r="U319" s="213" t="s">
        <v>46</v>
      </c>
      <c r="V319" s="213" t="s">
        <v>46</v>
      </c>
      <c r="W319" s="209" t="s">
        <v>6233</v>
      </c>
      <c r="X319" s="213">
        <v>1.0</v>
      </c>
      <c r="Y319" s="213">
        <v>1.0</v>
      </c>
      <c r="Z319" s="213">
        <v>0.0</v>
      </c>
      <c r="AA319" s="213">
        <v>0.0</v>
      </c>
      <c r="AB319" s="213">
        <v>0.0</v>
      </c>
      <c r="AC319" s="213">
        <v>0.0</v>
      </c>
      <c r="AD319" s="213">
        <v>0.0</v>
      </c>
      <c r="AE319" s="213">
        <v>0.0</v>
      </c>
      <c r="AF319" s="213">
        <v>0.0</v>
      </c>
      <c r="AG319" s="213">
        <v>0.0</v>
      </c>
      <c r="AH319" s="356"/>
      <c r="AI319" s="356"/>
      <c r="AJ319" s="213">
        <v>812.0</v>
      </c>
    </row>
    <row r="320">
      <c r="A320" s="213" t="s">
        <v>6051</v>
      </c>
      <c r="B320" s="209" t="s">
        <v>5381</v>
      </c>
      <c r="C320" s="214" t="s">
        <v>6049</v>
      </c>
      <c r="D320" s="209" t="s">
        <v>1537</v>
      </c>
      <c r="E320" s="213" t="s">
        <v>38</v>
      </c>
      <c r="F320" s="213" t="s">
        <v>38</v>
      </c>
      <c r="G320" s="213" t="s">
        <v>79</v>
      </c>
      <c r="H320" s="209" t="str">
        <f t="shared" si="1"/>
        <v>Unknown, Unknown, Nangarhar, Afghanistan</v>
      </c>
      <c r="I320" s="213" t="s">
        <v>215</v>
      </c>
      <c r="J320" s="213"/>
      <c r="K320" s="213"/>
      <c r="L320" s="213" t="s">
        <v>616</v>
      </c>
      <c r="M320" s="213" t="s">
        <v>215</v>
      </c>
      <c r="N320" s="215" t="s">
        <v>5632</v>
      </c>
      <c r="O320" s="215" t="s">
        <v>5430</v>
      </c>
      <c r="P320" s="213" t="s">
        <v>44</v>
      </c>
      <c r="Q320" s="213">
        <v>0.0</v>
      </c>
      <c r="R320" s="213">
        <v>1.0</v>
      </c>
      <c r="S320" s="213">
        <v>1.0</v>
      </c>
      <c r="T320" s="213" t="s">
        <v>46</v>
      </c>
      <c r="U320" s="213" t="s">
        <v>46</v>
      </c>
      <c r="V320" s="213" t="s">
        <v>46</v>
      </c>
      <c r="W320" s="209" t="s">
        <v>6279</v>
      </c>
      <c r="X320" s="213">
        <v>1.0</v>
      </c>
      <c r="Y320" s="213">
        <v>1.0</v>
      </c>
      <c r="Z320" s="213">
        <v>0.0</v>
      </c>
      <c r="AA320" s="213">
        <v>0.0</v>
      </c>
      <c r="AB320" s="213">
        <v>0.0</v>
      </c>
      <c r="AC320" s="213">
        <v>0.0</v>
      </c>
      <c r="AD320" s="213">
        <v>0.0</v>
      </c>
      <c r="AE320" s="213">
        <v>0.0</v>
      </c>
      <c r="AF320" s="213">
        <v>0.0</v>
      </c>
      <c r="AG320" s="213">
        <v>0.0</v>
      </c>
      <c r="AH320" s="356"/>
      <c r="AI320" s="356"/>
      <c r="AJ320" s="213">
        <v>813.0</v>
      </c>
    </row>
    <row r="321">
      <c r="A321" s="213" t="s">
        <v>6052</v>
      </c>
      <c r="B321" s="209" t="s">
        <v>5381</v>
      </c>
      <c r="C321" s="214" t="s">
        <v>6053</v>
      </c>
      <c r="D321" s="209" t="s">
        <v>1537</v>
      </c>
      <c r="E321" s="213" t="s">
        <v>38</v>
      </c>
      <c r="F321" s="213" t="s">
        <v>38</v>
      </c>
      <c r="G321" s="213" t="s">
        <v>723</v>
      </c>
      <c r="H321" s="209" t="str">
        <f t="shared" si="1"/>
        <v>Unknown, Unknown, Ghazni, Afghanistan</v>
      </c>
      <c r="I321" s="213" t="s">
        <v>2225</v>
      </c>
      <c r="J321" s="213"/>
      <c r="K321" s="213"/>
      <c r="L321" s="213" t="s">
        <v>1625</v>
      </c>
      <c r="M321" s="213" t="s">
        <v>2225</v>
      </c>
      <c r="N321" s="215" t="s">
        <v>5639</v>
      </c>
      <c r="O321" s="215" t="s">
        <v>5601</v>
      </c>
      <c r="P321" s="213" t="s">
        <v>44</v>
      </c>
      <c r="Q321" s="213">
        <v>0.0</v>
      </c>
      <c r="R321" s="213">
        <v>1.0</v>
      </c>
      <c r="S321" s="213">
        <v>1.0</v>
      </c>
      <c r="T321" s="213" t="s">
        <v>46</v>
      </c>
      <c r="U321" s="213" t="s">
        <v>46</v>
      </c>
      <c r="V321" s="213" t="s">
        <v>46</v>
      </c>
      <c r="W321" s="209" t="s">
        <v>6200</v>
      </c>
      <c r="X321" s="213">
        <v>1.0</v>
      </c>
      <c r="Y321" s="213">
        <v>1.0</v>
      </c>
      <c r="Z321" s="213">
        <v>0.0</v>
      </c>
      <c r="AA321" s="213">
        <v>0.0</v>
      </c>
      <c r="AB321" s="213">
        <v>0.0</v>
      </c>
      <c r="AC321" s="213">
        <v>0.0</v>
      </c>
      <c r="AD321" s="213">
        <v>0.0</v>
      </c>
      <c r="AE321" s="213">
        <v>0.0</v>
      </c>
      <c r="AF321" s="213">
        <v>0.0</v>
      </c>
      <c r="AG321" s="213">
        <v>0.0</v>
      </c>
      <c r="AH321" s="356"/>
      <c r="AI321" s="356"/>
      <c r="AJ321" s="213">
        <v>814.0</v>
      </c>
    </row>
    <row r="322">
      <c r="A322" s="213" t="s">
        <v>6057</v>
      </c>
      <c r="B322" s="209" t="s">
        <v>5381</v>
      </c>
      <c r="C322" s="210" t="s">
        <v>6058</v>
      </c>
      <c r="D322" s="209" t="s">
        <v>1537</v>
      </c>
      <c r="E322" s="213" t="s">
        <v>38</v>
      </c>
      <c r="F322" s="213" t="s">
        <v>38</v>
      </c>
      <c r="G322" s="209" t="s">
        <v>1328</v>
      </c>
      <c r="H322" s="209" t="str">
        <f t="shared" si="1"/>
        <v>Unknown, Unknown, Farah, Afghanistan</v>
      </c>
      <c r="I322" s="213" t="s">
        <v>2145</v>
      </c>
      <c r="J322" s="213"/>
      <c r="K322" s="213"/>
      <c r="L322" s="213" t="s">
        <v>2283</v>
      </c>
      <c r="M322" s="213" t="s">
        <v>2145</v>
      </c>
      <c r="N322" s="215" t="s">
        <v>5725</v>
      </c>
      <c r="O322" s="215" t="s">
        <v>5543</v>
      </c>
      <c r="P322" s="213" t="s">
        <v>44</v>
      </c>
      <c r="Q322" s="209">
        <v>1.0</v>
      </c>
      <c r="R322" s="209">
        <v>0.0</v>
      </c>
      <c r="S322" s="209">
        <v>0.0</v>
      </c>
      <c r="T322" s="209" t="s">
        <v>46</v>
      </c>
      <c r="U322" s="209" t="s">
        <v>88</v>
      </c>
      <c r="V322" s="209" t="s">
        <v>46</v>
      </c>
      <c r="W322" s="209" t="s">
        <v>211</v>
      </c>
      <c r="X322" s="209">
        <v>1.0</v>
      </c>
      <c r="Y322" s="209">
        <v>1.0</v>
      </c>
      <c r="Z322" s="209">
        <v>7.0</v>
      </c>
      <c r="AA322" s="209">
        <v>7.0</v>
      </c>
      <c r="AB322" s="209">
        <v>0.0</v>
      </c>
      <c r="AC322" s="209">
        <v>0.0</v>
      </c>
      <c r="AD322" s="209">
        <v>0.0</v>
      </c>
      <c r="AE322" s="209">
        <v>0.0</v>
      </c>
      <c r="AF322" s="209">
        <v>0.0</v>
      </c>
      <c r="AG322" s="209">
        <v>0.0</v>
      </c>
      <c r="AH322" s="356"/>
      <c r="AI322" s="356"/>
      <c r="AJ322" s="209">
        <v>815.0</v>
      </c>
    </row>
    <row r="323">
      <c r="A323" s="213" t="s">
        <v>6059</v>
      </c>
      <c r="B323" s="209" t="s">
        <v>5381</v>
      </c>
      <c r="C323" s="210" t="s">
        <v>6060</v>
      </c>
      <c r="D323" s="209" t="s">
        <v>1537</v>
      </c>
      <c r="E323" s="209" t="s">
        <v>6280</v>
      </c>
      <c r="F323" s="209" t="s">
        <v>6281</v>
      </c>
      <c r="G323" s="209" t="s">
        <v>723</v>
      </c>
      <c r="H323" s="209" t="str">
        <f t="shared" si="1"/>
        <v>Zardak, Ghazni-Uruzgan highway, Ghazni, Afghanistan</v>
      </c>
      <c r="I323" s="213" t="s">
        <v>6062</v>
      </c>
      <c r="J323" s="213"/>
      <c r="K323" s="213"/>
      <c r="L323" s="213" t="s">
        <v>6061</v>
      </c>
      <c r="M323" s="213" t="s">
        <v>6062</v>
      </c>
      <c r="N323" s="215" t="s">
        <v>6063</v>
      </c>
      <c r="O323" s="215" t="s">
        <v>6064</v>
      </c>
      <c r="P323" s="213" t="s">
        <v>44</v>
      </c>
      <c r="Q323" s="209">
        <v>0.0</v>
      </c>
      <c r="R323" s="209">
        <v>0.0</v>
      </c>
      <c r="S323" s="209">
        <v>0.0</v>
      </c>
      <c r="T323" s="209" t="s">
        <v>46</v>
      </c>
      <c r="U323" s="209" t="s">
        <v>88</v>
      </c>
      <c r="V323" s="209" t="s">
        <v>205</v>
      </c>
      <c r="W323" s="209" t="s">
        <v>56</v>
      </c>
      <c r="X323" s="209">
        <v>1.0</v>
      </c>
      <c r="Y323" s="209">
        <v>1.0</v>
      </c>
      <c r="Z323" s="209">
        <v>60.0</v>
      </c>
      <c r="AA323" s="209">
        <v>60.0</v>
      </c>
      <c r="AB323" s="209">
        <v>0.0</v>
      </c>
      <c r="AC323" s="209">
        <v>0.0</v>
      </c>
      <c r="AD323" s="209">
        <v>0.0</v>
      </c>
      <c r="AE323" s="209">
        <v>0.0</v>
      </c>
      <c r="AF323" s="209">
        <v>0.0</v>
      </c>
      <c r="AG323" s="209">
        <v>0.0</v>
      </c>
      <c r="AH323" s="356"/>
      <c r="AI323" s="356"/>
      <c r="AJ323" s="209">
        <v>816.0</v>
      </c>
    </row>
    <row r="324">
      <c r="A324" s="213" t="s">
        <v>6066</v>
      </c>
      <c r="B324" s="209" t="s">
        <v>5381</v>
      </c>
      <c r="C324" s="210" t="s">
        <v>6067</v>
      </c>
      <c r="D324" s="209" t="s">
        <v>1537</v>
      </c>
      <c r="E324" s="209" t="s">
        <v>6282</v>
      </c>
      <c r="F324" s="209" t="s">
        <v>6283</v>
      </c>
      <c r="G324" s="209" t="s">
        <v>52</v>
      </c>
      <c r="H324" s="209" t="str">
        <f t="shared" si="1"/>
        <v>Between Kolalgo and Hesko, Mata Khan, Paktika, Afghanistan</v>
      </c>
      <c r="I324" s="213" t="s">
        <v>6069</v>
      </c>
      <c r="J324" s="213"/>
      <c r="K324" s="213"/>
      <c r="L324" s="213" t="s">
        <v>6068</v>
      </c>
      <c r="M324" s="213" t="s">
        <v>6069</v>
      </c>
      <c r="N324" s="215" t="s">
        <v>6070</v>
      </c>
      <c r="O324" s="215" t="s">
        <v>6071</v>
      </c>
      <c r="P324" s="213" t="s">
        <v>44</v>
      </c>
      <c r="Q324" s="209">
        <v>1.0</v>
      </c>
      <c r="R324" s="209">
        <v>1.0</v>
      </c>
      <c r="S324" s="209">
        <v>0.0</v>
      </c>
      <c r="T324" s="209" t="s">
        <v>46</v>
      </c>
      <c r="U324" s="209" t="s">
        <v>88</v>
      </c>
      <c r="V324" s="209" t="s">
        <v>132</v>
      </c>
      <c r="W324" s="209" t="s">
        <v>211</v>
      </c>
      <c r="X324" s="209">
        <v>1.0</v>
      </c>
      <c r="Y324" s="209">
        <v>1.0</v>
      </c>
      <c r="Z324" s="209">
        <v>6.0</v>
      </c>
      <c r="AA324" s="209">
        <v>6.0</v>
      </c>
      <c r="AB324" s="209">
        <v>0.0</v>
      </c>
      <c r="AC324" s="209">
        <v>0.0</v>
      </c>
      <c r="AD324" s="209">
        <v>0.0</v>
      </c>
      <c r="AE324" s="209">
        <v>0.0</v>
      </c>
      <c r="AF324" s="209">
        <v>0.0</v>
      </c>
      <c r="AG324" s="209">
        <v>0.0</v>
      </c>
      <c r="AH324" s="356"/>
      <c r="AI324" s="356"/>
      <c r="AJ324" s="209">
        <v>818.0</v>
      </c>
    </row>
    <row r="325">
      <c r="A325" s="213" t="s">
        <v>6087</v>
      </c>
      <c r="B325" s="209" t="s">
        <v>5381</v>
      </c>
      <c r="C325" s="210" t="s">
        <v>6084</v>
      </c>
      <c r="D325" s="209" t="s">
        <v>1537</v>
      </c>
      <c r="E325" s="209" t="s">
        <v>38</v>
      </c>
      <c r="F325" s="209" t="s">
        <v>38</v>
      </c>
      <c r="G325" s="209" t="s">
        <v>71</v>
      </c>
      <c r="H325" s="209" t="str">
        <f t="shared" si="1"/>
        <v>Unknown, Unknown, Logar, Afghanistan</v>
      </c>
      <c r="I325" s="213" t="s">
        <v>72</v>
      </c>
      <c r="J325" s="213"/>
      <c r="K325" s="213"/>
      <c r="L325" s="213" t="s">
        <v>73</v>
      </c>
      <c r="M325" s="213" t="s">
        <v>72</v>
      </c>
      <c r="N325" s="215" t="s">
        <v>5662</v>
      </c>
      <c r="O325" s="215" t="s">
        <v>5406</v>
      </c>
      <c r="P325" s="213" t="s">
        <v>44</v>
      </c>
      <c r="Q325" s="209">
        <v>0.0</v>
      </c>
      <c r="R325" s="209">
        <v>1.0</v>
      </c>
      <c r="S325" s="209">
        <v>0.0</v>
      </c>
      <c r="T325" s="209" t="s">
        <v>46</v>
      </c>
      <c r="U325" s="209" t="s">
        <v>46</v>
      </c>
      <c r="V325" s="209" t="s">
        <v>218</v>
      </c>
      <c r="W325" s="209" t="s">
        <v>46</v>
      </c>
      <c r="X325" s="209">
        <v>1.0</v>
      </c>
      <c r="Y325" s="209">
        <v>1.0</v>
      </c>
      <c r="Z325" s="209">
        <v>10.0</v>
      </c>
      <c r="AA325" s="209">
        <v>10.0</v>
      </c>
      <c r="AB325" s="209">
        <v>0.0</v>
      </c>
      <c r="AC325" s="209">
        <v>0.0</v>
      </c>
      <c r="AD325" s="209">
        <v>0.0</v>
      </c>
      <c r="AE325" s="209">
        <v>0.0</v>
      </c>
      <c r="AF325" s="209">
        <v>0.0</v>
      </c>
      <c r="AG325" s="209">
        <v>0.0</v>
      </c>
      <c r="AH325" s="356"/>
      <c r="AI325" s="356"/>
      <c r="AJ325" s="209">
        <v>817.0</v>
      </c>
    </row>
    <row r="326">
      <c r="A326" s="224" t="s">
        <v>6092</v>
      </c>
      <c r="B326" s="209" t="s">
        <v>5381</v>
      </c>
      <c r="C326" s="225" t="s">
        <v>6090</v>
      </c>
      <c r="D326" s="209" t="s">
        <v>1537</v>
      </c>
      <c r="E326" s="208" t="s">
        <v>6284</v>
      </c>
      <c r="F326" s="208" t="s">
        <v>6285</v>
      </c>
      <c r="G326" s="208" t="s">
        <v>750</v>
      </c>
      <c r="H326" s="209" t="str">
        <f t="shared" si="1"/>
        <v>Slinger, Alishing, Laghman, Afghanistan</v>
      </c>
      <c r="I326" s="224" t="s">
        <v>1829</v>
      </c>
      <c r="J326" s="224"/>
      <c r="K326" s="224"/>
      <c r="L326" s="224" t="s">
        <v>6093</v>
      </c>
      <c r="M326" s="224" t="s">
        <v>1829</v>
      </c>
      <c r="N326" s="226" t="s">
        <v>6094</v>
      </c>
      <c r="O326" s="226" t="s">
        <v>5599</v>
      </c>
      <c r="P326" s="224" t="s">
        <v>44</v>
      </c>
      <c r="Q326" s="208">
        <v>0.0</v>
      </c>
      <c r="R326" s="208">
        <v>1.0</v>
      </c>
      <c r="S326" s="208">
        <v>0.0</v>
      </c>
      <c r="T326" s="208" t="s">
        <v>46</v>
      </c>
      <c r="U326" s="208" t="s">
        <v>88</v>
      </c>
      <c r="V326" s="208" t="s">
        <v>46</v>
      </c>
      <c r="W326" s="208" t="s">
        <v>166</v>
      </c>
      <c r="X326" s="208">
        <v>1.0</v>
      </c>
      <c r="Y326" s="208">
        <v>1.0</v>
      </c>
      <c r="Z326" s="208">
        <v>6.0</v>
      </c>
      <c r="AA326" s="208">
        <v>6.0</v>
      </c>
      <c r="AB326" s="208">
        <v>0.0</v>
      </c>
      <c r="AC326" s="208">
        <v>0.0</v>
      </c>
      <c r="AD326" s="208">
        <v>0.0</v>
      </c>
      <c r="AE326" s="208">
        <v>0.0</v>
      </c>
      <c r="AF326" s="208">
        <v>0.0</v>
      </c>
      <c r="AG326" s="208">
        <v>0.0</v>
      </c>
      <c r="AH326" s="363"/>
      <c r="AI326" s="363"/>
      <c r="AJ326" s="208">
        <v>819.0</v>
      </c>
    </row>
    <row r="327">
      <c r="C327" s="364"/>
    </row>
    <row r="328">
      <c r="C328" s="364"/>
    </row>
    <row r="329">
      <c r="C329" s="364"/>
    </row>
    <row r="330">
      <c r="C330" s="364"/>
    </row>
    <row r="331">
      <c r="C331" s="364"/>
    </row>
    <row r="332">
      <c r="C332" s="364"/>
    </row>
    <row r="333">
      <c r="C333" s="364"/>
    </row>
    <row r="334">
      <c r="C334" s="364"/>
    </row>
    <row r="335">
      <c r="C335" s="364"/>
    </row>
    <row r="336">
      <c r="C336" s="364"/>
    </row>
    <row r="337">
      <c r="C337" s="364"/>
    </row>
    <row r="338">
      <c r="C338" s="364"/>
    </row>
    <row r="339">
      <c r="C339" s="364"/>
    </row>
    <row r="340">
      <c r="C340" s="364"/>
    </row>
    <row r="341">
      <c r="C341" s="364"/>
    </row>
    <row r="342">
      <c r="C342" s="364"/>
    </row>
    <row r="343">
      <c r="C343" s="364"/>
    </row>
    <row r="344">
      <c r="C344" s="364"/>
    </row>
    <row r="345">
      <c r="C345" s="364"/>
    </row>
    <row r="346">
      <c r="C346" s="364"/>
    </row>
    <row r="347">
      <c r="C347" s="364"/>
    </row>
    <row r="348">
      <c r="C348" s="364"/>
    </row>
    <row r="349">
      <c r="C349" s="364"/>
    </row>
    <row r="350">
      <c r="C350" s="364"/>
    </row>
    <row r="351">
      <c r="C351" s="364"/>
    </row>
    <row r="352">
      <c r="C352" s="364"/>
    </row>
    <row r="353">
      <c r="C353" s="364"/>
    </row>
    <row r="354">
      <c r="C354" s="364"/>
    </row>
    <row r="355">
      <c r="C355" s="364"/>
    </row>
    <row r="356">
      <c r="C356" s="364"/>
    </row>
    <row r="357">
      <c r="C357" s="364"/>
    </row>
    <row r="358">
      <c r="C358" s="364"/>
    </row>
    <row r="359">
      <c r="C359" s="364"/>
    </row>
    <row r="360">
      <c r="C360" s="364"/>
    </row>
    <row r="361">
      <c r="C361" s="364"/>
    </row>
    <row r="362">
      <c r="C362" s="364"/>
    </row>
    <row r="363">
      <c r="C363" s="364"/>
    </row>
    <row r="364">
      <c r="C364" s="364"/>
    </row>
    <row r="365">
      <c r="C365" s="364"/>
    </row>
    <row r="366">
      <c r="C366" s="364"/>
    </row>
    <row r="367">
      <c r="C367" s="364"/>
    </row>
    <row r="368">
      <c r="C368" s="364"/>
    </row>
    <row r="369">
      <c r="C369" s="364"/>
    </row>
    <row r="370">
      <c r="C370" s="364"/>
    </row>
    <row r="371">
      <c r="C371" s="364"/>
    </row>
    <row r="372">
      <c r="C372" s="364"/>
    </row>
    <row r="373">
      <c r="C373" s="364"/>
    </row>
    <row r="374">
      <c r="C374" s="364"/>
    </row>
    <row r="375">
      <c r="C375" s="364"/>
    </row>
    <row r="376">
      <c r="C376" s="364"/>
    </row>
    <row r="377">
      <c r="C377" s="364"/>
    </row>
    <row r="378">
      <c r="C378" s="364"/>
    </row>
    <row r="379">
      <c r="C379" s="364"/>
    </row>
    <row r="380">
      <c r="C380" s="364"/>
    </row>
    <row r="381">
      <c r="C381" s="364"/>
    </row>
    <row r="382">
      <c r="C382" s="364"/>
    </row>
    <row r="383">
      <c r="C383" s="364"/>
    </row>
    <row r="384">
      <c r="C384" s="364"/>
    </row>
    <row r="385">
      <c r="C385" s="364"/>
    </row>
    <row r="386">
      <c r="C386" s="364"/>
    </row>
    <row r="387">
      <c r="C387" s="364"/>
    </row>
    <row r="388">
      <c r="C388" s="364"/>
    </row>
    <row r="389">
      <c r="C389" s="364"/>
    </row>
    <row r="390">
      <c r="C390" s="364"/>
    </row>
    <row r="391">
      <c r="C391" s="364"/>
    </row>
    <row r="392">
      <c r="C392" s="364"/>
    </row>
    <row r="393">
      <c r="C393" s="364"/>
    </row>
    <row r="394">
      <c r="C394" s="364"/>
    </row>
    <row r="395">
      <c r="C395" s="364"/>
    </row>
    <row r="396">
      <c r="C396" s="364"/>
    </row>
    <row r="397">
      <c r="C397" s="364"/>
    </row>
    <row r="398">
      <c r="C398" s="364"/>
    </row>
    <row r="399">
      <c r="C399" s="364"/>
    </row>
    <row r="400">
      <c r="C400" s="364"/>
    </row>
    <row r="401">
      <c r="C401" s="364"/>
    </row>
    <row r="402">
      <c r="C402" s="364"/>
    </row>
    <row r="403">
      <c r="C403" s="364"/>
    </row>
    <row r="404">
      <c r="C404" s="364"/>
    </row>
    <row r="405">
      <c r="C405" s="364"/>
    </row>
    <row r="406">
      <c r="C406" s="364"/>
    </row>
    <row r="407">
      <c r="C407" s="364"/>
    </row>
    <row r="408">
      <c r="C408" s="364"/>
    </row>
    <row r="409">
      <c r="C409" s="364"/>
    </row>
    <row r="410">
      <c r="C410" s="364"/>
    </row>
    <row r="411">
      <c r="C411" s="364"/>
    </row>
    <row r="412">
      <c r="C412" s="364"/>
    </row>
    <row r="413">
      <c r="C413" s="364"/>
    </row>
    <row r="414">
      <c r="C414" s="364"/>
    </row>
    <row r="415">
      <c r="C415" s="364"/>
    </row>
    <row r="416">
      <c r="C416" s="364"/>
    </row>
    <row r="417">
      <c r="C417" s="364"/>
    </row>
    <row r="418">
      <c r="C418" s="364"/>
    </row>
    <row r="419">
      <c r="C419" s="364"/>
    </row>
    <row r="420">
      <c r="C420" s="364"/>
    </row>
    <row r="421">
      <c r="C421" s="364"/>
    </row>
    <row r="422">
      <c r="C422" s="364"/>
    </row>
    <row r="423">
      <c r="C423" s="364"/>
    </row>
    <row r="424">
      <c r="C424" s="364"/>
    </row>
    <row r="425">
      <c r="C425" s="364"/>
    </row>
    <row r="426">
      <c r="C426" s="364"/>
    </row>
    <row r="427">
      <c r="C427" s="364"/>
    </row>
    <row r="428">
      <c r="C428" s="364"/>
    </row>
    <row r="429">
      <c r="C429" s="364"/>
    </row>
    <row r="430">
      <c r="C430" s="364"/>
    </row>
    <row r="431">
      <c r="C431" s="364"/>
    </row>
    <row r="432">
      <c r="C432" s="364"/>
    </row>
    <row r="433">
      <c r="C433" s="364"/>
    </row>
    <row r="434">
      <c r="C434" s="364"/>
    </row>
    <row r="435">
      <c r="C435" s="364"/>
    </row>
    <row r="436">
      <c r="C436" s="364"/>
    </row>
    <row r="437">
      <c r="C437" s="364"/>
    </row>
    <row r="438">
      <c r="C438" s="364"/>
    </row>
    <row r="439">
      <c r="C439" s="364"/>
    </row>
    <row r="440">
      <c r="C440" s="364"/>
    </row>
    <row r="441">
      <c r="C441" s="364"/>
    </row>
    <row r="442">
      <c r="C442" s="364"/>
    </row>
    <row r="443">
      <c r="C443" s="364"/>
    </row>
    <row r="444">
      <c r="C444" s="364"/>
    </row>
    <row r="445">
      <c r="C445" s="364"/>
    </row>
    <row r="446">
      <c r="C446" s="364"/>
    </row>
    <row r="447">
      <c r="C447" s="364"/>
    </row>
    <row r="448">
      <c r="C448" s="364"/>
    </row>
    <row r="449">
      <c r="C449" s="364"/>
    </row>
    <row r="450">
      <c r="C450" s="364"/>
    </row>
    <row r="451">
      <c r="C451" s="364"/>
    </row>
    <row r="452">
      <c r="C452" s="364"/>
    </row>
    <row r="453">
      <c r="C453" s="364"/>
    </row>
    <row r="454">
      <c r="C454" s="364"/>
    </row>
    <row r="455">
      <c r="C455" s="364"/>
    </row>
    <row r="456">
      <c r="C456" s="364"/>
    </row>
    <row r="457">
      <c r="C457" s="364"/>
    </row>
    <row r="458">
      <c r="C458" s="364"/>
    </row>
    <row r="459">
      <c r="C459" s="364"/>
    </row>
    <row r="460">
      <c r="C460" s="364"/>
    </row>
    <row r="461">
      <c r="C461" s="364"/>
    </row>
    <row r="462">
      <c r="C462" s="364"/>
    </row>
    <row r="463">
      <c r="C463" s="364"/>
    </row>
    <row r="464">
      <c r="C464" s="364"/>
    </row>
    <row r="465">
      <c r="C465" s="364"/>
    </row>
    <row r="466">
      <c r="C466" s="364"/>
    </row>
    <row r="467">
      <c r="C467" s="364"/>
    </row>
    <row r="468">
      <c r="C468" s="364"/>
    </row>
    <row r="469">
      <c r="C469" s="364"/>
    </row>
    <row r="470">
      <c r="C470" s="364"/>
    </row>
    <row r="471">
      <c r="C471" s="364"/>
    </row>
    <row r="472">
      <c r="C472" s="364"/>
    </row>
    <row r="473">
      <c r="C473" s="364"/>
    </row>
    <row r="474">
      <c r="C474" s="364"/>
    </row>
    <row r="475">
      <c r="C475" s="364"/>
    </row>
    <row r="476">
      <c r="C476" s="364"/>
    </row>
    <row r="477">
      <c r="C477" s="364"/>
    </row>
    <row r="478">
      <c r="C478" s="364"/>
    </row>
    <row r="479">
      <c r="C479" s="364"/>
    </row>
    <row r="480">
      <c r="C480" s="364"/>
    </row>
    <row r="481">
      <c r="C481" s="364"/>
    </row>
    <row r="482">
      <c r="C482" s="364"/>
    </row>
    <row r="483">
      <c r="C483" s="364"/>
    </row>
    <row r="484">
      <c r="C484" s="364"/>
    </row>
    <row r="485">
      <c r="C485" s="364"/>
    </row>
    <row r="486">
      <c r="C486" s="364"/>
    </row>
    <row r="487">
      <c r="C487" s="364"/>
    </row>
    <row r="488">
      <c r="C488" s="364"/>
    </row>
    <row r="489">
      <c r="C489" s="364"/>
    </row>
    <row r="490">
      <c r="C490" s="364"/>
    </row>
    <row r="491">
      <c r="C491" s="364"/>
    </row>
    <row r="492">
      <c r="C492" s="364"/>
    </row>
    <row r="493">
      <c r="C493" s="364"/>
    </row>
    <row r="494">
      <c r="C494" s="364"/>
    </row>
    <row r="495">
      <c r="C495" s="364"/>
    </row>
    <row r="496">
      <c r="C496" s="364"/>
    </row>
    <row r="497">
      <c r="C497" s="364"/>
    </row>
    <row r="498">
      <c r="C498" s="364"/>
    </row>
    <row r="499">
      <c r="C499" s="364"/>
    </row>
    <row r="500">
      <c r="C500" s="364"/>
    </row>
    <row r="501">
      <c r="C501" s="364"/>
    </row>
    <row r="502">
      <c r="C502" s="364"/>
    </row>
    <row r="503">
      <c r="C503" s="364"/>
    </row>
    <row r="504">
      <c r="C504" s="364"/>
    </row>
    <row r="505">
      <c r="C505" s="364"/>
    </row>
    <row r="506">
      <c r="C506" s="364"/>
    </row>
    <row r="507">
      <c r="C507" s="364"/>
    </row>
    <row r="508">
      <c r="C508" s="364"/>
    </row>
    <row r="509">
      <c r="C509" s="364"/>
    </row>
    <row r="510">
      <c r="C510" s="364"/>
    </row>
    <row r="511">
      <c r="C511" s="364"/>
    </row>
    <row r="512">
      <c r="C512" s="364"/>
    </row>
    <row r="513">
      <c r="C513" s="364"/>
    </row>
    <row r="514">
      <c r="C514" s="364"/>
    </row>
    <row r="515">
      <c r="C515" s="364"/>
    </row>
    <row r="516">
      <c r="C516" s="364"/>
    </row>
    <row r="517">
      <c r="C517" s="364"/>
    </row>
    <row r="518">
      <c r="C518" s="364"/>
    </row>
    <row r="519">
      <c r="C519" s="364"/>
    </row>
    <row r="520">
      <c r="C520" s="364"/>
    </row>
    <row r="521">
      <c r="C521" s="364"/>
    </row>
    <row r="522">
      <c r="C522" s="364"/>
    </row>
    <row r="523">
      <c r="C523" s="364"/>
    </row>
    <row r="524">
      <c r="C524" s="364"/>
    </row>
    <row r="525">
      <c r="C525" s="364"/>
    </row>
    <row r="526">
      <c r="C526" s="364"/>
    </row>
    <row r="527">
      <c r="C527" s="364"/>
    </row>
    <row r="528">
      <c r="C528" s="364"/>
    </row>
    <row r="529">
      <c r="C529" s="364"/>
    </row>
    <row r="530">
      <c r="C530" s="364"/>
    </row>
    <row r="531">
      <c r="C531" s="364"/>
    </row>
    <row r="532">
      <c r="C532" s="364"/>
    </row>
    <row r="533">
      <c r="C533" s="364"/>
    </row>
    <row r="534">
      <c r="C534" s="364"/>
    </row>
    <row r="535">
      <c r="C535" s="364"/>
    </row>
    <row r="536">
      <c r="C536" s="364"/>
    </row>
    <row r="537">
      <c r="C537" s="364"/>
    </row>
    <row r="538">
      <c r="C538" s="364"/>
    </row>
    <row r="539">
      <c r="C539" s="364"/>
    </row>
    <row r="540">
      <c r="C540" s="364"/>
    </row>
    <row r="541">
      <c r="C541" s="364"/>
    </row>
    <row r="542">
      <c r="C542" s="364"/>
    </row>
    <row r="543">
      <c r="C543" s="364"/>
    </row>
    <row r="544">
      <c r="C544" s="364"/>
    </row>
    <row r="545">
      <c r="C545" s="364"/>
    </row>
    <row r="546">
      <c r="C546" s="364"/>
    </row>
    <row r="547">
      <c r="C547" s="364"/>
    </row>
    <row r="548">
      <c r="C548" s="364"/>
    </row>
    <row r="549">
      <c r="C549" s="364"/>
    </row>
    <row r="550">
      <c r="C550" s="364"/>
    </row>
    <row r="551">
      <c r="C551" s="364"/>
    </row>
    <row r="552">
      <c r="C552" s="364"/>
    </row>
    <row r="553">
      <c r="C553" s="364"/>
    </row>
    <row r="554">
      <c r="C554" s="364"/>
    </row>
    <row r="555">
      <c r="C555" s="364"/>
    </row>
    <row r="556">
      <c r="C556" s="364"/>
    </row>
    <row r="557">
      <c r="C557" s="364"/>
    </row>
    <row r="558">
      <c r="C558" s="364"/>
    </row>
    <row r="559">
      <c r="C559" s="364"/>
    </row>
    <row r="560">
      <c r="C560" s="364"/>
    </row>
    <row r="561">
      <c r="C561" s="364"/>
    </row>
    <row r="562">
      <c r="C562" s="364"/>
    </row>
    <row r="563">
      <c r="C563" s="364"/>
    </row>
    <row r="564">
      <c r="C564" s="364"/>
    </row>
    <row r="565">
      <c r="C565" s="364"/>
    </row>
    <row r="566">
      <c r="C566" s="364"/>
    </row>
    <row r="567">
      <c r="C567" s="364"/>
    </row>
    <row r="568">
      <c r="C568" s="364"/>
    </row>
    <row r="569">
      <c r="C569" s="364"/>
    </row>
    <row r="570">
      <c r="C570" s="364"/>
    </row>
    <row r="571">
      <c r="C571" s="364"/>
    </row>
    <row r="572">
      <c r="C572" s="364"/>
    </row>
    <row r="573">
      <c r="C573" s="364"/>
    </row>
    <row r="574">
      <c r="C574" s="364"/>
    </row>
    <row r="575">
      <c r="C575" s="364"/>
    </row>
    <row r="576">
      <c r="C576" s="364"/>
    </row>
    <row r="577">
      <c r="C577" s="364"/>
    </row>
    <row r="578">
      <c r="C578" s="364"/>
    </row>
    <row r="579">
      <c r="C579" s="364"/>
    </row>
    <row r="580">
      <c r="C580" s="364"/>
    </row>
    <row r="581">
      <c r="C581" s="364"/>
    </row>
    <row r="582">
      <c r="C582" s="364"/>
    </row>
    <row r="583">
      <c r="C583" s="364"/>
    </row>
    <row r="584">
      <c r="C584" s="364"/>
    </row>
    <row r="585">
      <c r="C585" s="364"/>
    </row>
    <row r="586">
      <c r="C586" s="364"/>
    </row>
    <row r="587">
      <c r="C587" s="364"/>
    </row>
    <row r="588">
      <c r="C588" s="364"/>
    </row>
    <row r="589">
      <c r="C589" s="364"/>
    </row>
    <row r="590">
      <c r="C590" s="364"/>
    </row>
    <row r="591">
      <c r="C591" s="364"/>
    </row>
    <row r="592">
      <c r="C592" s="364"/>
    </row>
    <row r="593">
      <c r="C593" s="364"/>
    </row>
    <row r="594">
      <c r="C594" s="364"/>
    </row>
    <row r="595">
      <c r="C595" s="364"/>
    </row>
    <row r="596">
      <c r="C596" s="364"/>
    </row>
    <row r="597">
      <c r="C597" s="364"/>
    </row>
    <row r="598">
      <c r="C598" s="364"/>
    </row>
    <row r="599">
      <c r="C599" s="364"/>
    </row>
    <row r="600">
      <c r="C600" s="364"/>
    </row>
    <row r="601">
      <c r="C601" s="364"/>
    </row>
    <row r="602">
      <c r="C602" s="364"/>
    </row>
    <row r="603">
      <c r="C603" s="364"/>
    </row>
    <row r="604">
      <c r="C604" s="364"/>
    </row>
    <row r="605">
      <c r="C605" s="364"/>
    </row>
    <row r="606">
      <c r="C606" s="364"/>
    </row>
    <row r="607">
      <c r="C607" s="364"/>
    </row>
    <row r="608">
      <c r="C608" s="364"/>
    </row>
    <row r="609">
      <c r="C609" s="364"/>
    </row>
    <row r="610">
      <c r="C610" s="364"/>
    </row>
    <row r="611">
      <c r="C611" s="364"/>
    </row>
    <row r="612">
      <c r="C612" s="364"/>
    </row>
    <row r="613">
      <c r="C613" s="364"/>
    </row>
    <row r="614">
      <c r="C614" s="364"/>
    </row>
    <row r="615">
      <c r="C615" s="364"/>
    </row>
    <row r="616">
      <c r="C616" s="364"/>
    </row>
    <row r="617">
      <c r="C617" s="364"/>
    </row>
    <row r="618">
      <c r="C618" s="364"/>
    </row>
    <row r="619">
      <c r="C619" s="364"/>
    </row>
    <row r="620">
      <c r="C620" s="364"/>
    </row>
    <row r="621">
      <c r="C621" s="364"/>
    </row>
    <row r="622">
      <c r="C622" s="364"/>
    </row>
    <row r="623">
      <c r="C623" s="364"/>
    </row>
    <row r="624">
      <c r="C624" s="364"/>
    </row>
    <row r="625">
      <c r="C625" s="364"/>
    </row>
    <row r="626">
      <c r="C626" s="364"/>
    </row>
    <row r="627">
      <c r="C627" s="364"/>
    </row>
    <row r="628">
      <c r="C628" s="364"/>
    </row>
    <row r="629">
      <c r="C629" s="364"/>
    </row>
    <row r="630">
      <c r="C630" s="364"/>
    </row>
    <row r="631">
      <c r="C631" s="364"/>
    </row>
    <row r="632">
      <c r="C632" s="364"/>
    </row>
    <row r="633">
      <c r="C633" s="364"/>
    </row>
    <row r="634">
      <c r="C634" s="364"/>
    </row>
    <row r="635">
      <c r="C635" s="364"/>
    </row>
    <row r="636">
      <c r="C636" s="364"/>
    </row>
    <row r="637">
      <c r="C637" s="364"/>
    </row>
    <row r="638">
      <c r="C638" s="364"/>
    </row>
    <row r="639">
      <c r="C639" s="364"/>
    </row>
    <row r="640">
      <c r="C640" s="364"/>
    </row>
    <row r="641">
      <c r="C641" s="364"/>
    </row>
    <row r="642">
      <c r="C642" s="364"/>
    </row>
    <row r="643">
      <c r="C643" s="364"/>
    </row>
    <row r="644">
      <c r="C644" s="364"/>
    </row>
    <row r="645">
      <c r="C645" s="364"/>
    </row>
    <row r="646">
      <c r="C646" s="364"/>
    </row>
    <row r="647">
      <c r="C647" s="364"/>
    </row>
    <row r="648">
      <c r="C648" s="364"/>
    </row>
    <row r="649">
      <c r="C649" s="364"/>
    </row>
    <row r="650">
      <c r="C650" s="364"/>
    </row>
    <row r="651">
      <c r="C651" s="364"/>
    </row>
    <row r="652">
      <c r="C652" s="364"/>
    </row>
    <row r="653">
      <c r="C653" s="364"/>
    </row>
    <row r="654">
      <c r="C654" s="364"/>
    </row>
    <row r="655">
      <c r="C655" s="364"/>
    </row>
    <row r="656">
      <c r="C656" s="364"/>
    </row>
    <row r="657">
      <c r="C657" s="364"/>
    </row>
    <row r="658">
      <c r="C658" s="364"/>
    </row>
    <row r="659">
      <c r="C659" s="364"/>
    </row>
    <row r="660">
      <c r="C660" s="364"/>
    </row>
    <row r="661">
      <c r="C661" s="364"/>
    </row>
    <row r="662">
      <c r="C662" s="364"/>
    </row>
    <row r="663">
      <c r="C663" s="364"/>
    </row>
    <row r="664">
      <c r="C664" s="364"/>
    </row>
    <row r="665">
      <c r="C665" s="364"/>
    </row>
    <row r="666">
      <c r="C666" s="364"/>
    </row>
    <row r="667">
      <c r="C667" s="364"/>
    </row>
    <row r="668">
      <c r="C668" s="364"/>
    </row>
    <row r="669">
      <c r="C669" s="364"/>
    </row>
    <row r="670">
      <c r="C670" s="364"/>
    </row>
    <row r="671">
      <c r="C671" s="364"/>
    </row>
    <row r="672">
      <c r="C672" s="364"/>
    </row>
    <row r="673">
      <c r="C673" s="364"/>
    </row>
    <row r="674">
      <c r="C674" s="364"/>
    </row>
    <row r="675">
      <c r="C675" s="364"/>
    </row>
    <row r="676">
      <c r="C676" s="364"/>
    </row>
    <row r="677">
      <c r="C677" s="364"/>
    </row>
    <row r="678">
      <c r="C678" s="364"/>
    </row>
    <row r="679">
      <c r="C679" s="364"/>
    </row>
    <row r="680">
      <c r="C680" s="364"/>
    </row>
    <row r="681">
      <c r="C681" s="364"/>
    </row>
    <row r="682">
      <c r="C682" s="364"/>
    </row>
    <row r="683">
      <c r="C683" s="364"/>
    </row>
    <row r="684">
      <c r="C684" s="364"/>
    </row>
    <row r="685">
      <c r="C685" s="364"/>
    </row>
    <row r="686">
      <c r="C686" s="364"/>
    </row>
    <row r="687">
      <c r="C687" s="364"/>
    </row>
    <row r="688">
      <c r="C688" s="364"/>
    </row>
    <row r="689">
      <c r="C689" s="364"/>
    </row>
    <row r="690">
      <c r="C690" s="364"/>
    </row>
    <row r="691">
      <c r="C691" s="364"/>
    </row>
    <row r="692">
      <c r="C692" s="364"/>
    </row>
    <row r="693">
      <c r="C693" s="364"/>
    </row>
    <row r="694">
      <c r="C694" s="364"/>
    </row>
    <row r="695">
      <c r="C695" s="364"/>
    </row>
    <row r="696">
      <c r="C696" s="364"/>
    </row>
    <row r="697">
      <c r="C697" s="364"/>
    </row>
    <row r="698">
      <c r="C698" s="364"/>
    </row>
    <row r="699">
      <c r="C699" s="364"/>
    </row>
    <row r="700">
      <c r="C700" s="364"/>
    </row>
    <row r="701">
      <c r="C701" s="364"/>
    </row>
    <row r="702">
      <c r="C702" s="364"/>
    </row>
    <row r="703">
      <c r="C703" s="364"/>
    </row>
    <row r="704">
      <c r="C704" s="364"/>
    </row>
    <row r="705">
      <c r="C705" s="364"/>
    </row>
    <row r="706">
      <c r="C706" s="364"/>
    </row>
    <row r="707">
      <c r="C707" s="364"/>
    </row>
    <row r="708">
      <c r="C708" s="364"/>
    </row>
    <row r="709">
      <c r="C709" s="364"/>
    </row>
    <row r="710">
      <c r="C710" s="364"/>
    </row>
    <row r="711">
      <c r="C711" s="364"/>
    </row>
    <row r="712">
      <c r="C712" s="364"/>
    </row>
    <row r="713">
      <c r="C713" s="364"/>
    </row>
    <row r="714">
      <c r="C714" s="364"/>
    </row>
    <row r="715">
      <c r="C715" s="364"/>
    </row>
    <row r="716">
      <c r="C716" s="364"/>
    </row>
    <row r="717">
      <c r="C717" s="364"/>
    </row>
    <row r="718">
      <c r="C718" s="364"/>
    </row>
    <row r="719">
      <c r="C719" s="364"/>
    </row>
    <row r="720">
      <c r="C720" s="364"/>
    </row>
    <row r="721">
      <c r="C721" s="364"/>
    </row>
    <row r="722">
      <c r="C722" s="364"/>
    </row>
    <row r="723">
      <c r="C723" s="364"/>
    </row>
    <row r="724">
      <c r="C724" s="364"/>
    </row>
    <row r="725">
      <c r="C725" s="364"/>
    </row>
    <row r="726">
      <c r="C726" s="364"/>
    </row>
    <row r="727">
      <c r="C727" s="364"/>
    </row>
    <row r="728">
      <c r="C728" s="364"/>
    </row>
    <row r="729">
      <c r="C729" s="364"/>
    </row>
    <row r="730">
      <c r="C730" s="364"/>
    </row>
    <row r="731">
      <c r="C731" s="364"/>
    </row>
    <row r="732">
      <c r="C732" s="364"/>
    </row>
    <row r="733">
      <c r="C733" s="364"/>
    </row>
    <row r="734">
      <c r="C734" s="364"/>
    </row>
    <row r="735">
      <c r="C735" s="364"/>
    </row>
    <row r="736">
      <c r="C736" s="364"/>
    </row>
    <row r="737">
      <c r="C737" s="364"/>
    </row>
    <row r="738">
      <c r="C738" s="364"/>
    </row>
    <row r="739">
      <c r="C739" s="364"/>
    </row>
    <row r="740">
      <c r="C740" s="364"/>
    </row>
    <row r="741">
      <c r="C741" s="364"/>
    </row>
    <row r="742">
      <c r="C742" s="364"/>
    </row>
    <row r="743">
      <c r="C743" s="364"/>
    </row>
    <row r="744">
      <c r="C744" s="364"/>
    </row>
    <row r="745">
      <c r="C745" s="364"/>
    </row>
    <row r="746">
      <c r="C746" s="364"/>
    </row>
    <row r="747">
      <c r="C747" s="364"/>
    </row>
    <row r="748">
      <c r="C748" s="364"/>
    </row>
    <row r="749">
      <c r="C749" s="364"/>
    </row>
    <row r="750">
      <c r="C750" s="364"/>
    </row>
    <row r="751">
      <c r="C751" s="364"/>
    </row>
    <row r="752">
      <c r="C752" s="364"/>
    </row>
    <row r="753">
      <c r="C753" s="364"/>
    </row>
    <row r="754">
      <c r="C754" s="364"/>
    </row>
    <row r="755">
      <c r="C755" s="364"/>
    </row>
    <row r="756">
      <c r="C756" s="364"/>
    </row>
    <row r="757">
      <c r="C757" s="364"/>
    </row>
    <row r="758">
      <c r="C758" s="364"/>
    </row>
    <row r="759">
      <c r="C759" s="364"/>
    </row>
    <row r="760">
      <c r="C760" s="364"/>
    </row>
    <row r="761">
      <c r="C761" s="364"/>
    </row>
    <row r="762">
      <c r="C762" s="364"/>
    </row>
    <row r="763">
      <c r="C763" s="364"/>
    </row>
    <row r="764">
      <c r="C764" s="364"/>
    </row>
    <row r="765">
      <c r="C765" s="364"/>
    </row>
    <row r="766">
      <c r="C766" s="364"/>
    </row>
    <row r="767">
      <c r="C767" s="364"/>
    </row>
    <row r="768">
      <c r="C768" s="364"/>
    </row>
    <row r="769">
      <c r="C769" s="364"/>
    </row>
    <row r="770">
      <c r="C770" s="364"/>
    </row>
    <row r="771">
      <c r="C771" s="364"/>
    </row>
    <row r="772">
      <c r="C772" s="364"/>
    </row>
    <row r="773">
      <c r="C773" s="364"/>
    </row>
    <row r="774">
      <c r="C774" s="364"/>
    </row>
    <row r="775">
      <c r="C775" s="364"/>
    </row>
    <row r="776">
      <c r="C776" s="364"/>
    </row>
    <row r="777">
      <c r="C777" s="364"/>
    </row>
    <row r="778">
      <c r="C778" s="364"/>
    </row>
    <row r="779">
      <c r="C779" s="364"/>
    </row>
    <row r="780">
      <c r="C780" s="364"/>
    </row>
    <row r="781">
      <c r="C781" s="364"/>
    </row>
    <row r="782">
      <c r="C782" s="364"/>
    </row>
    <row r="783">
      <c r="C783" s="364"/>
    </row>
    <row r="784">
      <c r="C784" s="364"/>
    </row>
    <row r="785">
      <c r="C785" s="364"/>
    </row>
    <row r="786">
      <c r="C786" s="364"/>
    </row>
    <row r="787">
      <c r="C787" s="364"/>
    </row>
    <row r="788">
      <c r="C788" s="364"/>
    </row>
    <row r="789">
      <c r="C789" s="364"/>
    </row>
    <row r="790">
      <c r="C790" s="364"/>
    </row>
    <row r="791">
      <c r="C791" s="364"/>
    </row>
    <row r="792">
      <c r="C792" s="364"/>
    </row>
    <row r="793">
      <c r="C793" s="364"/>
    </row>
    <row r="794">
      <c r="C794" s="364"/>
    </row>
    <row r="795">
      <c r="C795" s="364"/>
    </row>
    <row r="796">
      <c r="C796" s="364"/>
    </row>
    <row r="797">
      <c r="C797" s="364"/>
    </row>
    <row r="798">
      <c r="C798" s="364"/>
    </row>
    <row r="799">
      <c r="C799" s="364"/>
    </row>
    <row r="800">
      <c r="C800" s="364"/>
    </row>
    <row r="801">
      <c r="C801" s="364"/>
    </row>
    <row r="802">
      <c r="C802" s="364"/>
    </row>
    <row r="803">
      <c r="C803" s="364"/>
    </row>
    <row r="804">
      <c r="C804" s="364"/>
    </row>
    <row r="805">
      <c r="C805" s="364"/>
    </row>
    <row r="806">
      <c r="C806" s="364"/>
    </row>
    <row r="807">
      <c r="C807" s="364"/>
    </row>
    <row r="808">
      <c r="C808" s="364"/>
    </row>
    <row r="809">
      <c r="C809" s="364"/>
    </row>
    <row r="810">
      <c r="C810" s="364"/>
    </row>
    <row r="811">
      <c r="C811" s="364"/>
    </row>
    <row r="812">
      <c r="C812" s="364"/>
    </row>
    <row r="813">
      <c r="C813" s="364"/>
    </row>
    <row r="814">
      <c r="C814" s="364"/>
    </row>
    <row r="815">
      <c r="C815" s="364"/>
    </row>
    <row r="816">
      <c r="C816" s="364"/>
    </row>
    <row r="817">
      <c r="C817" s="364"/>
    </row>
    <row r="818">
      <c r="C818" s="364"/>
    </row>
    <row r="819">
      <c r="C819" s="364"/>
    </row>
    <row r="820">
      <c r="C820" s="364"/>
    </row>
    <row r="821">
      <c r="C821" s="364"/>
    </row>
    <row r="822">
      <c r="C822" s="364"/>
    </row>
    <row r="823">
      <c r="C823" s="364"/>
    </row>
    <row r="824">
      <c r="C824" s="364"/>
    </row>
    <row r="825">
      <c r="C825" s="364"/>
    </row>
    <row r="826">
      <c r="C826" s="364"/>
    </row>
    <row r="827">
      <c r="C827" s="364"/>
    </row>
    <row r="828">
      <c r="C828" s="364"/>
    </row>
    <row r="829">
      <c r="C829" s="364"/>
    </row>
    <row r="830">
      <c r="C830" s="364"/>
    </row>
    <row r="831">
      <c r="C831" s="364"/>
    </row>
    <row r="832">
      <c r="C832" s="364"/>
    </row>
    <row r="833">
      <c r="C833" s="364"/>
    </row>
    <row r="834">
      <c r="C834" s="364"/>
    </row>
    <row r="835">
      <c r="C835" s="364"/>
    </row>
    <row r="836">
      <c r="C836" s="364"/>
    </row>
    <row r="837">
      <c r="C837" s="364"/>
    </row>
    <row r="838">
      <c r="C838" s="364"/>
    </row>
    <row r="839">
      <c r="C839" s="364"/>
    </row>
    <row r="840">
      <c r="C840" s="364"/>
    </row>
    <row r="841">
      <c r="C841" s="364"/>
    </row>
    <row r="842">
      <c r="C842" s="364"/>
    </row>
    <row r="843">
      <c r="C843" s="364"/>
    </row>
    <row r="844">
      <c r="C844" s="364"/>
    </row>
    <row r="845">
      <c r="C845" s="364"/>
    </row>
    <row r="846">
      <c r="C846" s="364"/>
    </row>
    <row r="847">
      <c r="C847" s="364"/>
    </row>
    <row r="848">
      <c r="C848" s="364"/>
    </row>
    <row r="849">
      <c r="C849" s="364"/>
    </row>
    <row r="850">
      <c r="C850" s="364"/>
    </row>
    <row r="851">
      <c r="C851" s="364"/>
    </row>
    <row r="852">
      <c r="C852" s="364"/>
    </row>
    <row r="853">
      <c r="C853" s="364"/>
    </row>
    <row r="854">
      <c r="C854" s="364"/>
    </row>
    <row r="855">
      <c r="C855" s="364"/>
    </row>
    <row r="856">
      <c r="C856" s="364"/>
    </row>
    <row r="857">
      <c r="C857" s="364"/>
    </row>
    <row r="858">
      <c r="C858" s="364"/>
    </row>
    <row r="859">
      <c r="C859" s="364"/>
    </row>
    <row r="860">
      <c r="C860" s="364"/>
    </row>
    <row r="861">
      <c r="C861" s="364"/>
    </row>
    <row r="862">
      <c r="C862" s="364"/>
    </row>
    <row r="863">
      <c r="C863" s="364"/>
    </row>
    <row r="864">
      <c r="C864" s="364"/>
    </row>
    <row r="865">
      <c r="C865" s="364"/>
    </row>
    <row r="866">
      <c r="C866" s="364"/>
    </row>
    <row r="867">
      <c r="C867" s="364"/>
    </row>
    <row r="868">
      <c r="C868" s="364"/>
    </row>
    <row r="869">
      <c r="C869" s="364"/>
    </row>
    <row r="870">
      <c r="C870" s="364"/>
    </row>
    <row r="871">
      <c r="C871" s="364"/>
    </row>
    <row r="872">
      <c r="C872" s="364"/>
    </row>
    <row r="873">
      <c r="C873" s="364"/>
    </row>
    <row r="874">
      <c r="C874" s="364"/>
    </row>
    <row r="875">
      <c r="C875" s="364"/>
    </row>
    <row r="876">
      <c r="C876" s="364"/>
    </row>
    <row r="877">
      <c r="C877" s="364"/>
    </row>
    <row r="878">
      <c r="C878" s="364"/>
    </row>
    <row r="879">
      <c r="C879" s="364"/>
    </row>
    <row r="880">
      <c r="C880" s="364"/>
    </row>
    <row r="881">
      <c r="C881" s="364"/>
    </row>
    <row r="882">
      <c r="C882" s="364"/>
    </row>
    <row r="883">
      <c r="C883" s="364"/>
    </row>
    <row r="884">
      <c r="C884" s="364"/>
    </row>
    <row r="885">
      <c r="C885" s="364"/>
    </row>
    <row r="886">
      <c r="C886" s="364"/>
    </row>
    <row r="887">
      <c r="C887" s="364"/>
    </row>
    <row r="888">
      <c r="C888" s="364"/>
    </row>
    <row r="889">
      <c r="C889" s="364"/>
    </row>
    <row r="890">
      <c r="C890" s="364"/>
    </row>
    <row r="891">
      <c r="C891" s="364"/>
    </row>
    <row r="892">
      <c r="C892" s="364"/>
    </row>
    <row r="893">
      <c r="C893" s="364"/>
    </row>
    <row r="894">
      <c r="C894" s="364"/>
    </row>
    <row r="895">
      <c r="C895" s="364"/>
    </row>
    <row r="896">
      <c r="C896" s="364"/>
    </row>
    <row r="897">
      <c r="C897" s="364"/>
    </row>
    <row r="898">
      <c r="C898" s="364"/>
    </row>
    <row r="899">
      <c r="C899" s="364"/>
    </row>
    <row r="900">
      <c r="C900" s="364"/>
    </row>
    <row r="901">
      <c r="C901" s="364"/>
    </row>
    <row r="902">
      <c r="C902" s="364"/>
    </row>
    <row r="903">
      <c r="C903" s="364"/>
    </row>
    <row r="904">
      <c r="C904" s="364"/>
    </row>
    <row r="905">
      <c r="C905" s="364"/>
    </row>
    <row r="906">
      <c r="C906" s="364"/>
    </row>
    <row r="907">
      <c r="C907" s="364"/>
    </row>
    <row r="908">
      <c r="C908" s="364"/>
    </row>
    <row r="909">
      <c r="C909" s="364"/>
    </row>
    <row r="910">
      <c r="C910" s="364"/>
    </row>
    <row r="911">
      <c r="C911" s="364"/>
    </row>
    <row r="912">
      <c r="C912" s="364"/>
    </row>
    <row r="913">
      <c r="C913" s="364"/>
    </row>
    <row r="914">
      <c r="C914" s="364"/>
    </row>
    <row r="915">
      <c r="C915" s="364"/>
    </row>
    <row r="916">
      <c r="C916" s="364"/>
    </row>
    <row r="917">
      <c r="C917" s="364"/>
    </row>
    <row r="918">
      <c r="C918" s="364"/>
    </row>
    <row r="919">
      <c r="C919" s="364"/>
    </row>
    <row r="920">
      <c r="C920" s="364"/>
    </row>
    <row r="921">
      <c r="C921" s="364"/>
    </row>
    <row r="922">
      <c r="C922" s="364"/>
    </row>
    <row r="923">
      <c r="C923" s="364"/>
    </row>
    <row r="924">
      <c r="C924" s="364"/>
    </row>
    <row r="925">
      <c r="C925" s="364"/>
    </row>
    <row r="926">
      <c r="C926" s="364"/>
    </row>
    <row r="927">
      <c r="C927" s="364"/>
    </row>
    <row r="928">
      <c r="C928" s="364"/>
    </row>
    <row r="929">
      <c r="C929" s="364"/>
    </row>
    <row r="930">
      <c r="C930" s="364"/>
    </row>
    <row r="931">
      <c r="C931" s="364"/>
    </row>
    <row r="932">
      <c r="C932" s="364"/>
    </row>
    <row r="933">
      <c r="C933" s="364"/>
    </row>
    <row r="934">
      <c r="C934" s="364"/>
    </row>
    <row r="935">
      <c r="C935" s="364"/>
    </row>
    <row r="936">
      <c r="C936" s="364"/>
    </row>
    <row r="937">
      <c r="C937" s="364"/>
    </row>
    <row r="938">
      <c r="C938" s="364"/>
    </row>
    <row r="939">
      <c r="C939" s="364"/>
    </row>
    <row r="940">
      <c r="C940" s="364"/>
    </row>
    <row r="941">
      <c r="C941" s="364"/>
    </row>
    <row r="942">
      <c r="C942" s="364"/>
    </row>
    <row r="943">
      <c r="C943" s="364"/>
    </row>
    <row r="944">
      <c r="C944" s="364"/>
    </row>
    <row r="945">
      <c r="C945" s="364"/>
    </row>
    <row r="946">
      <c r="C946" s="364"/>
    </row>
    <row r="947">
      <c r="C947" s="364"/>
    </row>
    <row r="948">
      <c r="C948" s="364"/>
    </row>
    <row r="949">
      <c r="C949" s="364"/>
    </row>
    <row r="950">
      <c r="C950" s="364"/>
    </row>
    <row r="951">
      <c r="C951" s="364"/>
    </row>
    <row r="952">
      <c r="C952" s="364"/>
    </row>
    <row r="953">
      <c r="C953" s="364"/>
    </row>
    <row r="954">
      <c r="C954" s="364"/>
    </row>
    <row r="955">
      <c r="C955" s="364"/>
    </row>
    <row r="956">
      <c r="C956" s="364"/>
    </row>
    <row r="957">
      <c r="C957" s="364"/>
    </row>
    <row r="958">
      <c r="C958" s="364"/>
    </row>
    <row r="959">
      <c r="C959" s="364"/>
    </row>
    <row r="960">
      <c r="C960" s="364"/>
    </row>
    <row r="961">
      <c r="C961" s="364"/>
    </row>
    <row r="962">
      <c r="C962" s="364"/>
    </row>
    <row r="963">
      <c r="C963" s="364"/>
    </row>
    <row r="964">
      <c r="C964" s="364"/>
    </row>
    <row r="965">
      <c r="C965" s="364"/>
    </row>
    <row r="966">
      <c r="C966" s="364"/>
    </row>
    <row r="967">
      <c r="C967" s="364"/>
    </row>
    <row r="968">
      <c r="C968" s="364"/>
    </row>
    <row r="969">
      <c r="C969" s="364"/>
    </row>
    <row r="970">
      <c r="C970" s="364"/>
    </row>
    <row r="971">
      <c r="C971" s="364"/>
    </row>
    <row r="972">
      <c r="C972" s="364"/>
    </row>
    <row r="973">
      <c r="C973" s="364"/>
    </row>
    <row r="974">
      <c r="C974" s="364"/>
    </row>
    <row r="975">
      <c r="C975" s="364"/>
    </row>
    <row r="976">
      <c r="C976" s="364"/>
    </row>
    <row r="977">
      <c r="C977" s="364"/>
    </row>
    <row r="978">
      <c r="C978" s="364"/>
    </row>
    <row r="979">
      <c r="C979" s="364"/>
    </row>
    <row r="980">
      <c r="C980" s="364"/>
    </row>
    <row r="981">
      <c r="C981" s="364"/>
    </row>
    <row r="982">
      <c r="C982" s="364"/>
    </row>
    <row r="983">
      <c r="C983" s="364"/>
    </row>
    <row r="984">
      <c r="C984" s="364"/>
    </row>
    <row r="985">
      <c r="C985" s="364"/>
    </row>
    <row r="986">
      <c r="C986" s="364"/>
    </row>
    <row r="987">
      <c r="C987" s="364"/>
    </row>
    <row r="988">
      <c r="C988" s="364"/>
    </row>
    <row r="989">
      <c r="C989" s="364"/>
    </row>
    <row r="990">
      <c r="C990" s="364"/>
    </row>
    <row r="991">
      <c r="C991" s="364"/>
    </row>
    <row r="992">
      <c r="C992" s="364"/>
    </row>
    <row r="993">
      <c r="C993" s="364"/>
    </row>
    <row r="994">
      <c r="C994" s="364"/>
    </row>
    <row r="995">
      <c r="C995" s="364"/>
    </row>
    <row r="996">
      <c r="C996" s="364"/>
    </row>
    <row r="997">
      <c r="C997" s="364"/>
    </row>
    <row r="998">
      <c r="C998" s="364"/>
    </row>
    <row r="999">
      <c r="C999" s="364"/>
    </row>
    <row r="1000">
      <c r="C1000" s="364"/>
    </row>
    <row r="1001">
      <c r="C1001" s="364"/>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6" max="6" width="33.14"/>
  </cols>
  <sheetData>
    <row r="1">
      <c r="A1" s="46" t="s">
        <v>0</v>
      </c>
      <c r="B1" s="46" t="s">
        <v>1</v>
      </c>
      <c r="C1" s="47" t="s">
        <v>2</v>
      </c>
      <c r="D1" s="46" t="s">
        <v>3</v>
      </c>
      <c r="E1" s="48" t="s">
        <v>2284</v>
      </c>
      <c r="F1" s="4" t="s">
        <v>2285</v>
      </c>
      <c r="G1" s="4" t="s">
        <v>8</v>
      </c>
      <c r="H1" s="5" t="s">
        <v>9</v>
      </c>
      <c r="I1" s="5" t="s">
        <v>10</v>
      </c>
      <c r="J1" s="6" t="s">
        <v>11</v>
      </c>
      <c r="K1" s="7" t="s">
        <v>12</v>
      </c>
      <c r="L1" s="7" t="s">
        <v>2286</v>
      </c>
      <c r="M1" s="7" t="s">
        <v>2287</v>
      </c>
      <c r="N1" s="49" t="s">
        <v>2288</v>
      </c>
      <c r="O1" s="49" t="s">
        <v>2289</v>
      </c>
      <c r="P1" s="49" t="s">
        <v>2290</v>
      </c>
      <c r="Q1" s="49" t="s">
        <v>2291</v>
      </c>
      <c r="R1" s="49" t="s">
        <v>21</v>
      </c>
      <c r="S1" s="49" t="s">
        <v>22</v>
      </c>
      <c r="T1" s="50" t="s">
        <v>2292</v>
      </c>
      <c r="U1" s="50" t="s">
        <v>2293</v>
      </c>
      <c r="V1" s="50" t="s">
        <v>2294</v>
      </c>
      <c r="W1" s="50" t="s">
        <v>2295</v>
      </c>
      <c r="X1" s="50" t="s">
        <v>2296</v>
      </c>
      <c r="Y1" s="50" t="s">
        <v>2297</v>
      </c>
      <c r="Z1" s="50" t="s">
        <v>2298</v>
      </c>
      <c r="AA1" s="51" t="s">
        <v>2299</v>
      </c>
      <c r="AB1" s="51" t="s">
        <v>31</v>
      </c>
      <c r="AC1" s="51"/>
      <c r="AD1" s="51" t="s">
        <v>33</v>
      </c>
      <c r="AE1" s="52"/>
      <c r="AF1" s="52"/>
      <c r="AG1" s="52"/>
      <c r="AH1" s="52"/>
      <c r="AI1" s="52"/>
      <c r="AJ1" s="52"/>
    </row>
    <row r="2">
      <c r="A2" s="365" t="s">
        <v>6073</v>
      </c>
      <c r="B2" s="365" t="s">
        <v>2301</v>
      </c>
      <c r="C2" s="366" t="s">
        <v>6074</v>
      </c>
      <c r="D2" s="367" t="s">
        <v>1537</v>
      </c>
      <c r="E2" s="368" t="s">
        <v>6286</v>
      </c>
      <c r="F2" s="368" t="str">
        <f t="shared" ref="F2:F6" si="1">CONCATENATE(E2, ", Somalia")</f>
        <v>Vicinity of Debatscile, Somalia</v>
      </c>
      <c r="G2" s="368" t="s">
        <v>2316</v>
      </c>
      <c r="H2" s="368"/>
      <c r="I2" s="368"/>
      <c r="J2" s="368" t="s">
        <v>6075</v>
      </c>
      <c r="K2" s="368" t="s">
        <v>2316</v>
      </c>
      <c r="L2" s="25" t="str">
        <f t="shared" ref="L2:L6" si="2">LEFT(K2,FIND(",",K2)-1)</f>
        <v>5.152149</v>
      </c>
      <c r="M2" s="25" t="str">
        <f t="shared" ref="M2:M6" si="3">RIGHT(K2,FIND(",", K2))</f>
        <v>46.199615</v>
      </c>
      <c r="N2" s="367" t="s">
        <v>2307</v>
      </c>
      <c r="O2" s="367">
        <v>1.0</v>
      </c>
      <c r="P2" s="367">
        <v>1.0</v>
      </c>
      <c r="Q2" s="367" t="s">
        <v>2675</v>
      </c>
      <c r="R2" s="367">
        <v>1.0</v>
      </c>
      <c r="S2" s="367">
        <v>1.0</v>
      </c>
      <c r="T2" s="367">
        <v>27.0</v>
      </c>
      <c r="U2" s="367">
        <v>27.0</v>
      </c>
      <c r="V2" s="367">
        <v>0.0</v>
      </c>
      <c r="W2" s="367">
        <v>0.0</v>
      </c>
      <c r="X2" s="367">
        <v>0.0</v>
      </c>
      <c r="Y2" s="367">
        <v>0.0</v>
      </c>
      <c r="Z2" s="367">
        <v>0.0</v>
      </c>
      <c r="AA2" s="367">
        <v>0.0</v>
      </c>
      <c r="AB2" s="369"/>
      <c r="AC2" s="369"/>
    </row>
    <row r="3">
      <c r="A3" s="365" t="s">
        <v>6076</v>
      </c>
      <c r="B3" s="365" t="s">
        <v>2301</v>
      </c>
      <c r="C3" s="366" t="s">
        <v>6074</v>
      </c>
      <c r="D3" s="367" t="s">
        <v>1537</v>
      </c>
      <c r="E3" s="368" t="s">
        <v>6286</v>
      </c>
      <c r="F3" s="368" t="str">
        <f t="shared" si="1"/>
        <v>Vicinity of Debatscile, Somalia</v>
      </c>
      <c r="G3" s="368" t="s">
        <v>2316</v>
      </c>
      <c r="H3" s="368"/>
      <c r="I3" s="368"/>
      <c r="J3" s="368" t="s">
        <v>6075</v>
      </c>
      <c r="K3" s="368" t="s">
        <v>2316</v>
      </c>
      <c r="L3" s="25" t="str">
        <f t="shared" si="2"/>
        <v>5.152149</v>
      </c>
      <c r="M3" s="25" t="str">
        <f t="shared" si="3"/>
        <v>46.199615</v>
      </c>
      <c r="N3" s="367" t="s">
        <v>2307</v>
      </c>
      <c r="O3" s="367">
        <v>1.0</v>
      </c>
      <c r="P3" s="367">
        <v>1.0</v>
      </c>
      <c r="Q3" s="367" t="s">
        <v>2675</v>
      </c>
      <c r="R3" s="367">
        <v>1.0</v>
      </c>
      <c r="S3" s="367">
        <v>1.0</v>
      </c>
      <c r="T3" s="367">
        <v>10.0</v>
      </c>
      <c r="U3" s="367">
        <v>10.0</v>
      </c>
      <c r="V3" s="367">
        <v>0.0</v>
      </c>
      <c r="W3" s="367">
        <v>0.0</v>
      </c>
      <c r="X3" s="367">
        <v>0.0</v>
      </c>
      <c r="Y3" s="367">
        <v>0.0</v>
      </c>
      <c r="Z3" s="367">
        <v>0.0</v>
      </c>
      <c r="AA3" s="367">
        <v>0.0</v>
      </c>
      <c r="AB3" s="369"/>
      <c r="AC3" s="369"/>
    </row>
    <row r="4">
      <c r="A4" s="365" t="s">
        <v>6077</v>
      </c>
      <c r="B4" s="365" t="s">
        <v>2301</v>
      </c>
      <c r="C4" s="366" t="s">
        <v>6078</v>
      </c>
      <c r="D4" s="367" t="s">
        <v>1537</v>
      </c>
      <c r="E4" s="370" t="s">
        <v>6287</v>
      </c>
      <c r="F4" s="368" t="str">
        <f t="shared" si="1"/>
        <v>Vicinity of Quy Cad, Mudug, Somalia</v>
      </c>
      <c r="G4" s="368" t="s">
        <v>6080</v>
      </c>
      <c r="H4" s="368"/>
      <c r="I4" s="368"/>
      <c r="J4" s="368" t="s">
        <v>6079</v>
      </c>
      <c r="K4" s="368" t="s">
        <v>6080</v>
      </c>
      <c r="L4" s="25" t="str">
        <f t="shared" si="2"/>
        <v>6.565672</v>
      </c>
      <c r="M4" s="25" t="str">
        <f t="shared" si="3"/>
        <v>47.763756</v>
      </c>
      <c r="N4" s="367" t="s">
        <v>2307</v>
      </c>
      <c r="O4" s="367">
        <v>1.0</v>
      </c>
      <c r="P4" s="367">
        <v>0.0</v>
      </c>
      <c r="Q4" s="367" t="s">
        <v>2675</v>
      </c>
      <c r="R4" s="367">
        <v>1.0</v>
      </c>
      <c r="S4" s="367">
        <v>1.0</v>
      </c>
      <c r="T4" s="367">
        <v>7.0</v>
      </c>
      <c r="U4" s="367">
        <v>7.0</v>
      </c>
      <c r="V4" s="367">
        <v>0.0</v>
      </c>
      <c r="W4" s="367">
        <v>0.0</v>
      </c>
      <c r="X4" s="367">
        <v>0.0</v>
      </c>
      <c r="Y4" s="367">
        <v>0.0</v>
      </c>
      <c r="Z4" s="367">
        <v>0.0</v>
      </c>
      <c r="AA4" s="367">
        <v>0.0</v>
      </c>
      <c r="AB4" s="369"/>
      <c r="AC4" s="369"/>
    </row>
    <row r="5">
      <c r="A5" s="365" t="s">
        <v>6083</v>
      </c>
      <c r="B5" s="365" t="s">
        <v>2301</v>
      </c>
      <c r="C5" s="366" t="s">
        <v>6084</v>
      </c>
      <c r="D5" s="367" t="s">
        <v>1537</v>
      </c>
      <c r="E5" s="370" t="s">
        <v>6288</v>
      </c>
      <c r="F5" s="368" t="str">
        <f t="shared" si="1"/>
        <v>Vicinity of Haradere, Galmudug, Somalia</v>
      </c>
      <c r="G5" s="368" t="s">
        <v>2702</v>
      </c>
      <c r="H5" s="368"/>
      <c r="I5" s="368"/>
      <c r="J5" s="368" t="s">
        <v>6085</v>
      </c>
      <c r="K5" s="368" t="s">
        <v>2702</v>
      </c>
      <c r="L5" s="25" t="str">
        <f t="shared" si="2"/>
        <v>4.655952</v>
      </c>
      <c r="M5" s="25" t="str">
        <f t="shared" si="3"/>
        <v>47.856315</v>
      </c>
      <c r="N5" s="367" t="s">
        <v>2307</v>
      </c>
      <c r="O5" s="367">
        <v>1.0</v>
      </c>
      <c r="P5" s="367">
        <v>0.0</v>
      </c>
      <c r="Q5" s="367" t="s">
        <v>2675</v>
      </c>
      <c r="R5" s="367">
        <v>1.0</v>
      </c>
      <c r="S5" s="367">
        <v>1.0</v>
      </c>
      <c r="T5" s="367">
        <v>6.0</v>
      </c>
      <c r="U5" s="367">
        <v>6.0</v>
      </c>
      <c r="V5" s="367">
        <v>0.0</v>
      </c>
      <c r="W5" s="367">
        <v>0.0</v>
      </c>
      <c r="X5" s="367">
        <v>0.0</v>
      </c>
      <c r="Y5" s="367">
        <v>0.0</v>
      </c>
      <c r="Z5" s="367">
        <v>0.0</v>
      </c>
      <c r="AA5" s="367">
        <v>0.0</v>
      </c>
      <c r="AB5" s="369"/>
      <c r="AC5" s="369"/>
    </row>
    <row r="6">
      <c r="A6" s="371" t="s">
        <v>6086</v>
      </c>
      <c r="B6" s="365" t="s">
        <v>2301</v>
      </c>
      <c r="C6" s="372" t="s">
        <v>6084</v>
      </c>
      <c r="D6" s="367" t="s">
        <v>1537</v>
      </c>
      <c r="E6" s="373" t="s">
        <v>6288</v>
      </c>
      <c r="F6" s="368" t="str">
        <f t="shared" si="1"/>
        <v>Vicinity of Haradere, Galmudug, Somalia</v>
      </c>
      <c r="G6" s="368" t="s">
        <v>2702</v>
      </c>
      <c r="H6" s="368"/>
      <c r="I6" s="368"/>
      <c r="J6" s="368" t="s">
        <v>6085</v>
      </c>
      <c r="K6" s="368" t="s">
        <v>2702</v>
      </c>
      <c r="L6" s="25" t="str">
        <f t="shared" si="2"/>
        <v>4.655952</v>
      </c>
      <c r="M6" s="25" t="str">
        <f t="shared" si="3"/>
        <v>47.856315</v>
      </c>
      <c r="N6" s="374" t="s">
        <v>2307</v>
      </c>
      <c r="O6" s="374">
        <v>1.0</v>
      </c>
      <c r="P6" s="374">
        <v>0.0</v>
      </c>
      <c r="Q6" s="374" t="s">
        <v>2675</v>
      </c>
      <c r="R6" s="374">
        <v>1.0</v>
      </c>
      <c r="S6" s="374">
        <v>1.0</v>
      </c>
      <c r="T6" s="374">
        <v>0.0</v>
      </c>
      <c r="U6" s="374">
        <v>0.0</v>
      </c>
      <c r="V6" s="374">
        <v>0.0</v>
      </c>
      <c r="W6" s="374">
        <v>0.0</v>
      </c>
      <c r="X6" s="374">
        <v>0.0</v>
      </c>
      <c r="Y6" s="374">
        <v>0.0</v>
      </c>
      <c r="Z6" s="374">
        <v>0.0</v>
      </c>
      <c r="AA6" s="374">
        <v>0.0</v>
      </c>
      <c r="AB6" s="375"/>
    </row>
    <row r="7">
      <c r="C7" s="364"/>
    </row>
    <row r="8">
      <c r="C8" s="364"/>
    </row>
    <row r="9">
      <c r="C9" s="364"/>
    </row>
    <row r="10">
      <c r="C10" s="364"/>
    </row>
    <row r="11">
      <c r="C11" s="364"/>
    </row>
    <row r="12">
      <c r="C12" s="364"/>
    </row>
    <row r="13">
      <c r="C13" s="364"/>
    </row>
    <row r="14">
      <c r="C14" s="364"/>
    </row>
    <row r="15">
      <c r="C15" s="364"/>
    </row>
    <row r="16">
      <c r="C16" s="364"/>
    </row>
    <row r="17">
      <c r="C17" s="364"/>
    </row>
    <row r="18">
      <c r="C18" s="364"/>
    </row>
    <row r="19">
      <c r="C19" s="364"/>
    </row>
    <row r="20">
      <c r="C20" s="364"/>
    </row>
    <row r="21">
      <c r="C21" s="364"/>
    </row>
    <row r="22">
      <c r="C22" s="364"/>
    </row>
    <row r="23">
      <c r="C23" s="364"/>
    </row>
    <row r="24">
      <c r="C24" s="364"/>
    </row>
    <row r="25">
      <c r="C25" s="364"/>
    </row>
    <row r="26">
      <c r="C26" s="364"/>
    </row>
    <row r="27">
      <c r="C27" s="364"/>
    </row>
    <row r="28">
      <c r="C28" s="364"/>
    </row>
    <row r="29">
      <c r="C29" s="364"/>
    </row>
    <row r="30">
      <c r="C30" s="364"/>
    </row>
    <row r="31">
      <c r="C31" s="364"/>
    </row>
    <row r="32">
      <c r="C32" s="364"/>
    </row>
    <row r="33">
      <c r="C33" s="364"/>
    </row>
    <row r="34">
      <c r="C34" s="364"/>
    </row>
    <row r="35">
      <c r="C35" s="364"/>
    </row>
    <row r="36">
      <c r="C36" s="364"/>
    </row>
    <row r="37">
      <c r="C37" s="364"/>
    </row>
    <row r="38">
      <c r="C38" s="364"/>
    </row>
    <row r="39">
      <c r="C39" s="364"/>
    </row>
    <row r="40">
      <c r="C40" s="364"/>
    </row>
    <row r="41">
      <c r="C41" s="364"/>
    </row>
    <row r="42">
      <c r="C42" s="364"/>
    </row>
    <row r="43">
      <c r="C43" s="364"/>
    </row>
    <row r="44">
      <c r="C44" s="364"/>
    </row>
    <row r="45">
      <c r="C45" s="364"/>
    </row>
    <row r="46">
      <c r="C46" s="364"/>
    </row>
    <row r="47">
      <c r="C47" s="364"/>
    </row>
    <row r="48">
      <c r="C48" s="364"/>
    </row>
    <row r="49">
      <c r="C49" s="364"/>
    </row>
    <row r="50">
      <c r="C50" s="364"/>
    </row>
    <row r="51">
      <c r="C51" s="364"/>
    </row>
    <row r="52">
      <c r="C52" s="364"/>
    </row>
    <row r="53">
      <c r="C53" s="364"/>
    </row>
    <row r="54">
      <c r="C54" s="364"/>
    </row>
    <row r="55">
      <c r="C55" s="364"/>
    </row>
    <row r="56">
      <c r="C56" s="364"/>
    </row>
    <row r="57">
      <c r="C57" s="364"/>
    </row>
    <row r="58">
      <c r="C58" s="364"/>
    </row>
    <row r="59">
      <c r="C59" s="364"/>
    </row>
    <row r="60">
      <c r="C60" s="364"/>
    </row>
    <row r="61">
      <c r="C61" s="364"/>
    </row>
    <row r="62">
      <c r="C62" s="364"/>
    </row>
    <row r="63">
      <c r="C63" s="364"/>
    </row>
    <row r="64">
      <c r="C64" s="364"/>
    </row>
    <row r="65">
      <c r="C65" s="364"/>
    </row>
    <row r="66">
      <c r="C66" s="364"/>
    </row>
    <row r="67">
      <c r="C67" s="364"/>
    </row>
    <row r="68">
      <c r="C68" s="364"/>
    </row>
    <row r="69">
      <c r="C69" s="364"/>
    </row>
    <row r="70">
      <c r="C70" s="364"/>
    </row>
    <row r="71">
      <c r="C71" s="364"/>
    </row>
    <row r="72">
      <c r="C72" s="364"/>
    </row>
    <row r="73">
      <c r="C73" s="364"/>
    </row>
    <row r="74">
      <c r="C74" s="364"/>
    </row>
    <row r="75">
      <c r="C75" s="364"/>
    </row>
    <row r="76">
      <c r="C76" s="364"/>
    </row>
    <row r="77">
      <c r="C77" s="364"/>
    </row>
    <row r="78">
      <c r="C78" s="364"/>
    </row>
    <row r="79">
      <c r="C79" s="364"/>
    </row>
    <row r="80">
      <c r="C80" s="364"/>
    </row>
    <row r="81">
      <c r="C81" s="364"/>
    </row>
    <row r="82">
      <c r="C82" s="364"/>
    </row>
    <row r="83">
      <c r="C83" s="364"/>
    </row>
    <row r="84">
      <c r="C84" s="364"/>
    </row>
    <row r="85">
      <c r="C85" s="364"/>
    </row>
    <row r="86">
      <c r="C86" s="364"/>
    </row>
    <row r="87">
      <c r="C87" s="364"/>
    </row>
    <row r="88">
      <c r="C88" s="364"/>
    </row>
    <row r="89">
      <c r="C89" s="364"/>
    </row>
    <row r="90">
      <c r="C90" s="364"/>
    </row>
    <row r="91">
      <c r="C91" s="364"/>
    </row>
    <row r="92">
      <c r="C92" s="364"/>
    </row>
    <row r="93">
      <c r="C93" s="364"/>
    </row>
    <row r="94">
      <c r="C94" s="364"/>
    </row>
    <row r="95">
      <c r="C95" s="364"/>
    </row>
    <row r="96">
      <c r="C96" s="364"/>
    </row>
    <row r="97">
      <c r="C97" s="364"/>
    </row>
    <row r="98">
      <c r="C98" s="364"/>
    </row>
    <row r="99">
      <c r="C99" s="364"/>
    </row>
    <row r="100">
      <c r="C100" s="364"/>
    </row>
    <row r="101">
      <c r="C101" s="364"/>
    </row>
    <row r="102">
      <c r="C102" s="364"/>
    </row>
    <row r="103">
      <c r="C103" s="364"/>
    </row>
    <row r="104">
      <c r="C104" s="364"/>
    </row>
    <row r="105">
      <c r="C105" s="364"/>
    </row>
    <row r="106">
      <c r="C106" s="364"/>
    </row>
    <row r="107">
      <c r="C107" s="364"/>
    </row>
    <row r="108">
      <c r="C108" s="364"/>
    </row>
    <row r="109">
      <c r="C109" s="364"/>
    </row>
    <row r="110">
      <c r="C110" s="364"/>
    </row>
    <row r="111">
      <c r="C111" s="364"/>
    </row>
    <row r="112">
      <c r="C112" s="364"/>
    </row>
    <row r="113">
      <c r="C113" s="364"/>
    </row>
    <row r="114">
      <c r="C114" s="364"/>
    </row>
    <row r="115">
      <c r="C115" s="364"/>
    </row>
    <row r="116">
      <c r="C116" s="364"/>
    </row>
    <row r="117">
      <c r="C117" s="364"/>
    </row>
    <row r="118">
      <c r="C118" s="364"/>
    </row>
    <row r="119">
      <c r="C119" s="364"/>
    </row>
    <row r="120">
      <c r="C120" s="364"/>
    </row>
    <row r="121">
      <c r="C121" s="364"/>
    </row>
    <row r="122">
      <c r="C122" s="364"/>
    </row>
    <row r="123">
      <c r="C123" s="364"/>
    </row>
    <row r="124">
      <c r="C124" s="364"/>
    </row>
    <row r="125">
      <c r="C125" s="364"/>
    </row>
    <row r="126">
      <c r="C126" s="364"/>
    </row>
    <row r="127">
      <c r="C127" s="364"/>
    </row>
    <row r="128">
      <c r="C128" s="364"/>
    </row>
    <row r="129">
      <c r="C129" s="364"/>
    </row>
    <row r="130">
      <c r="C130" s="364"/>
    </row>
    <row r="131">
      <c r="C131" s="364"/>
    </row>
    <row r="132">
      <c r="C132" s="364"/>
    </row>
    <row r="133">
      <c r="C133" s="364"/>
    </row>
    <row r="134">
      <c r="C134" s="364"/>
    </row>
    <row r="135">
      <c r="C135" s="364"/>
    </row>
    <row r="136">
      <c r="C136" s="364"/>
    </row>
    <row r="137">
      <c r="C137" s="364"/>
    </row>
    <row r="138">
      <c r="C138" s="364"/>
    </row>
    <row r="139">
      <c r="C139" s="364"/>
    </row>
    <row r="140">
      <c r="C140" s="364"/>
    </row>
    <row r="141">
      <c r="C141" s="364"/>
    </row>
    <row r="142">
      <c r="C142" s="364"/>
    </row>
    <row r="143">
      <c r="C143" s="364"/>
    </row>
    <row r="144">
      <c r="C144" s="364"/>
    </row>
    <row r="145">
      <c r="C145" s="364"/>
    </row>
    <row r="146">
      <c r="C146" s="364"/>
    </row>
    <row r="147">
      <c r="C147" s="364"/>
    </row>
    <row r="148">
      <c r="C148" s="364"/>
    </row>
    <row r="149">
      <c r="C149" s="364"/>
    </row>
    <row r="150">
      <c r="C150" s="364"/>
    </row>
    <row r="151">
      <c r="C151" s="364"/>
    </row>
    <row r="152">
      <c r="C152" s="364"/>
    </row>
    <row r="153">
      <c r="C153" s="364"/>
    </row>
    <row r="154">
      <c r="C154" s="364"/>
    </row>
    <row r="155">
      <c r="C155" s="364"/>
    </row>
    <row r="156">
      <c r="C156" s="364"/>
    </row>
    <row r="157">
      <c r="C157" s="364"/>
    </row>
    <row r="158">
      <c r="C158" s="364"/>
    </row>
    <row r="159">
      <c r="C159" s="364"/>
    </row>
    <row r="160">
      <c r="C160" s="364"/>
    </row>
    <row r="161">
      <c r="C161" s="364"/>
    </row>
    <row r="162">
      <c r="C162" s="364"/>
    </row>
    <row r="163">
      <c r="C163" s="364"/>
    </row>
    <row r="164">
      <c r="C164" s="364"/>
    </row>
    <row r="165">
      <c r="C165" s="364"/>
    </row>
    <row r="166">
      <c r="C166" s="364"/>
    </row>
    <row r="167">
      <c r="C167" s="364"/>
    </row>
    <row r="168">
      <c r="C168" s="364"/>
    </row>
    <row r="169">
      <c r="C169" s="364"/>
    </row>
    <row r="170">
      <c r="C170" s="364"/>
    </row>
    <row r="171">
      <c r="C171" s="364"/>
    </row>
    <row r="172">
      <c r="C172" s="364"/>
    </row>
    <row r="173">
      <c r="C173" s="364"/>
    </row>
    <row r="174">
      <c r="C174" s="364"/>
    </row>
    <row r="175">
      <c r="C175" s="364"/>
    </row>
    <row r="176">
      <c r="C176" s="364"/>
    </row>
    <row r="177">
      <c r="C177" s="364"/>
    </row>
    <row r="178">
      <c r="C178" s="364"/>
    </row>
    <row r="179">
      <c r="C179" s="364"/>
    </row>
    <row r="180">
      <c r="C180" s="364"/>
    </row>
    <row r="181">
      <c r="C181" s="364"/>
    </row>
    <row r="182">
      <c r="C182" s="364"/>
    </row>
    <row r="183">
      <c r="C183" s="364"/>
    </row>
    <row r="184">
      <c r="C184" s="364"/>
    </row>
    <row r="185">
      <c r="C185" s="364"/>
    </row>
    <row r="186">
      <c r="C186" s="364"/>
    </row>
    <row r="187">
      <c r="C187" s="364"/>
    </row>
    <row r="188">
      <c r="C188" s="364"/>
    </row>
    <row r="189">
      <c r="C189" s="364"/>
    </row>
    <row r="190">
      <c r="C190" s="364"/>
    </row>
    <row r="191">
      <c r="C191" s="364"/>
    </row>
    <row r="192">
      <c r="C192" s="364"/>
    </row>
    <row r="193">
      <c r="C193" s="364"/>
    </row>
    <row r="194">
      <c r="C194" s="364"/>
    </row>
    <row r="195">
      <c r="C195" s="364"/>
    </row>
    <row r="196">
      <c r="C196" s="364"/>
    </row>
    <row r="197">
      <c r="C197" s="364"/>
    </row>
    <row r="198">
      <c r="C198" s="364"/>
    </row>
    <row r="199">
      <c r="C199" s="364"/>
    </row>
    <row r="200">
      <c r="C200" s="364"/>
    </row>
    <row r="201">
      <c r="C201" s="364"/>
    </row>
    <row r="202">
      <c r="C202" s="364"/>
    </row>
    <row r="203">
      <c r="C203" s="364"/>
    </row>
    <row r="204">
      <c r="C204" s="364"/>
    </row>
    <row r="205">
      <c r="C205" s="364"/>
    </row>
    <row r="206">
      <c r="C206" s="364"/>
    </row>
    <row r="207">
      <c r="C207" s="364"/>
    </row>
    <row r="208">
      <c r="C208" s="364"/>
    </row>
    <row r="209">
      <c r="C209" s="364"/>
    </row>
    <row r="210">
      <c r="C210" s="364"/>
    </row>
    <row r="211">
      <c r="C211" s="364"/>
    </row>
    <row r="212">
      <c r="C212" s="364"/>
    </row>
    <row r="213">
      <c r="C213" s="364"/>
    </row>
    <row r="214">
      <c r="C214" s="364"/>
    </row>
    <row r="215">
      <c r="C215" s="364"/>
    </row>
    <row r="216">
      <c r="C216" s="364"/>
    </row>
    <row r="217">
      <c r="C217" s="364"/>
    </row>
    <row r="218">
      <c r="C218" s="364"/>
    </row>
    <row r="219">
      <c r="C219" s="364"/>
    </row>
    <row r="220">
      <c r="C220" s="364"/>
    </row>
    <row r="221">
      <c r="C221" s="364"/>
    </row>
    <row r="222">
      <c r="C222" s="364"/>
    </row>
    <row r="223">
      <c r="C223" s="364"/>
    </row>
    <row r="224">
      <c r="C224" s="364"/>
    </row>
    <row r="225">
      <c r="C225" s="364"/>
    </row>
    <row r="226">
      <c r="C226" s="364"/>
    </row>
    <row r="227">
      <c r="C227" s="364"/>
    </row>
    <row r="228">
      <c r="C228" s="364"/>
    </row>
    <row r="229">
      <c r="C229" s="364"/>
    </row>
    <row r="230">
      <c r="C230" s="364"/>
    </row>
    <row r="231">
      <c r="C231" s="364"/>
    </row>
    <row r="232">
      <c r="C232" s="364"/>
    </row>
    <row r="233">
      <c r="C233" s="364"/>
    </row>
    <row r="234">
      <c r="C234" s="364"/>
    </row>
    <row r="235">
      <c r="C235" s="364"/>
    </row>
    <row r="236">
      <c r="C236" s="364"/>
    </row>
    <row r="237">
      <c r="C237" s="364"/>
    </row>
    <row r="238">
      <c r="C238" s="364"/>
    </row>
    <row r="239">
      <c r="C239" s="364"/>
    </row>
    <row r="240">
      <c r="C240" s="364"/>
    </row>
    <row r="241">
      <c r="C241" s="364"/>
    </row>
    <row r="242">
      <c r="C242" s="364"/>
    </row>
    <row r="243">
      <c r="C243" s="364"/>
    </row>
    <row r="244">
      <c r="C244" s="364"/>
    </row>
    <row r="245">
      <c r="C245" s="364"/>
    </row>
    <row r="246">
      <c r="C246" s="364"/>
    </row>
    <row r="247">
      <c r="C247" s="364"/>
    </row>
    <row r="248">
      <c r="C248" s="364"/>
    </row>
    <row r="249">
      <c r="C249" s="364"/>
    </row>
    <row r="250">
      <c r="C250" s="364"/>
    </row>
    <row r="251">
      <c r="C251" s="364"/>
    </row>
    <row r="252">
      <c r="C252" s="364"/>
    </row>
    <row r="253">
      <c r="C253" s="364"/>
    </row>
    <row r="254">
      <c r="C254" s="364"/>
    </row>
    <row r="255">
      <c r="C255" s="364"/>
    </row>
    <row r="256">
      <c r="C256" s="364"/>
    </row>
    <row r="257">
      <c r="C257" s="364"/>
    </row>
    <row r="258">
      <c r="C258" s="364"/>
    </row>
    <row r="259">
      <c r="C259" s="364"/>
    </row>
    <row r="260">
      <c r="C260" s="364"/>
    </row>
    <row r="261">
      <c r="C261" s="364"/>
    </row>
    <row r="262">
      <c r="C262" s="364"/>
    </row>
    <row r="263">
      <c r="C263" s="364"/>
    </row>
    <row r="264">
      <c r="C264" s="364"/>
    </row>
    <row r="265">
      <c r="C265" s="364"/>
    </row>
    <row r="266">
      <c r="C266" s="364"/>
    </row>
    <row r="267">
      <c r="C267" s="364"/>
    </row>
    <row r="268">
      <c r="C268" s="364"/>
    </row>
    <row r="269">
      <c r="C269" s="364"/>
    </row>
    <row r="270">
      <c r="C270" s="364"/>
    </row>
    <row r="271">
      <c r="C271" s="364"/>
    </row>
    <row r="272">
      <c r="C272" s="364"/>
    </row>
    <row r="273">
      <c r="C273" s="364"/>
    </row>
    <row r="274">
      <c r="C274" s="364"/>
    </row>
    <row r="275">
      <c r="C275" s="364"/>
    </row>
    <row r="276">
      <c r="C276" s="364"/>
    </row>
    <row r="277">
      <c r="C277" s="364"/>
    </row>
    <row r="278">
      <c r="C278" s="364"/>
    </row>
    <row r="279">
      <c r="C279" s="364"/>
    </row>
    <row r="280">
      <c r="C280" s="364"/>
    </row>
    <row r="281">
      <c r="C281" s="364"/>
    </row>
    <row r="282">
      <c r="C282" s="364"/>
    </row>
    <row r="283">
      <c r="C283" s="364"/>
    </row>
    <row r="284">
      <c r="C284" s="364"/>
    </row>
    <row r="285">
      <c r="C285" s="364"/>
    </row>
    <row r="286">
      <c r="C286" s="364"/>
    </row>
    <row r="287">
      <c r="C287" s="364"/>
    </row>
    <row r="288">
      <c r="C288" s="364"/>
    </row>
    <row r="289">
      <c r="C289" s="364"/>
    </row>
    <row r="290">
      <c r="C290" s="364"/>
    </row>
    <row r="291">
      <c r="C291" s="364"/>
    </row>
    <row r="292">
      <c r="C292" s="364"/>
    </row>
    <row r="293">
      <c r="C293" s="364"/>
    </row>
    <row r="294">
      <c r="C294" s="364"/>
    </row>
    <row r="295">
      <c r="C295" s="364"/>
    </row>
    <row r="296">
      <c r="C296" s="364"/>
    </row>
    <row r="297">
      <c r="C297" s="364"/>
    </row>
    <row r="298">
      <c r="C298" s="364"/>
    </row>
    <row r="299">
      <c r="C299" s="364"/>
    </row>
    <row r="300">
      <c r="C300" s="364"/>
    </row>
    <row r="301">
      <c r="C301" s="364"/>
    </row>
    <row r="302">
      <c r="C302" s="364"/>
    </row>
    <row r="303">
      <c r="C303" s="364"/>
    </row>
    <row r="304">
      <c r="C304" s="364"/>
    </row>
    <row r="305">
      <c r="C305" s="364"/>
    </row>
    <row r="306">
      <c r="C306" s="364"/>
    </row>
    <row r="307">
      <c r="C307" s="364"/>
    </row>
    <row r="308">
      <c r="C308" s="364"/>
    </row>
    <row r="309">
      <c r="C309" s="364"/>
    </row>
    <row r="310">
      <c r="C310" s="364"/>
    </row>
    <row r="311">
      <c r="C311" s="364"/>
    </row>
    <row r="312">
      <c r="C312" s="364"/>
    </row>
    <row r="313">
      <c r="C313" s="364"/>
    </row>
    <row r="314">
      <c r="C314" s="364"/>
    </row>
    <row r="315">
      <c r="C315" s="364"/>
    </row>
    <row r="316">
      <c r="C316" s="364"/>
    </row>
    <row r="317">
      <c r="C317" s="364"/>
    </row>
    <row r="318">
      <c r="C318" s="364"/>
    </row>
    <row r="319">
      <c r="C319" s="364"/>
    </row>
    <row r="320">
      <c r="C320" s="364"/>
    </row>
    <row r="321">
      <c r="C321" s="364"/>
    </row>
    <row r="322">
      <c r="C322" s="364"/>
    </row>
    <row r="323">
      <c r="C323" s="364"/>
    </row>
    <row r="324">
      <c r="C324" s="364"/>
    </row>
    <row r="325">
      <c r="C325" s="364"/>
    </row>
    <row r="326">
      <c r="C326" s="364"/>
    </row>
    <row r="327">
      <c r="C327" s="364"/>
    </row>
    <row r="328">
      <c r="C328" s="364"/>
    </row>
    <row r="329">
      <c r="C329" s="364"/>
    </row>
    <row r="330">
      <c r="C330" s="364"/>
    </row>
    <row r="331">
      <c r="C331" s="364"/>
    </row>
    <row r="332">
      <c r="C332" s="364"/>
    </row>
    <row r="333">
      <c r="C333" s="364"/>
    </row>
    <row r="334">
      <c r="C334" s="364"/>
    </row>
    <row r="335">
      <c r="C335" s="364"/>
    </row>
    <row r="336">
      <c r="C336" s="364"/>
    </row>
    <row r="337">
      <c r="C337" s="364"/>
    </row>
    <row r="338">
      <c r="C338" s="364"/>
    </row>
    <row r="339">
      <c r="C339" s="364"/>
    </row>
    <row r="340">
      <c r="C340" s="364"/>
    </row>
    <row r="341">
      <c r="C341" s="364"/>
    </row>
    <row r="342">
      <c r="C342" s="364"/>
    </row>
    <row r="343">
      <c r="C343" s="364"/>
    </row>
    <row r="344">
      <c r="C344" s="364"/>
    </row>
    <row r="345">
      <c r="C345" s="364"/>
    </row>
    <row r="346">
      <c r="C346" s="364"/>
    </row>
    <row r="347">
      <c r="C347" s="364"/>
    </row>
    <row r="348">
      <c r="C348" s="364"/>
    </row>
    <row r="349">
      <c r="C349" s="364"/>
    </row>
    <row r="350">
      <c r="C350" s="364"/>
    </row>
    <row r="351">
      <c r="C351" s="364"/>
    </row>
    <row r="352">
      <c r="C352" s="364"/>
    </row>
    <row r="353">
      <c r="C353" s="364"/>
    </row>
    <row r="354">
      <c r="C354" s="364"/>
    </row>
    <row r="355">
      <c r="C355" s="364"/>
    </row>
    <row r="356">
      <c r="C356" s="364"/>
    </row>
    <row r="357">
      <c r="C357" s="364"/>
    </row>
    <row r="358">
      <c r="C358" s="364"/>
    </row>
    <row r="359">
      <c r="C359" s="364"/>
    </row>
    <row r="360">
      <c r="C360" s="364"/>
    </row>
    <row r="361">
      <c r="C361" s="364"/>
    </row>
    <row r="362">
      <c r="C362" s="364"/>
    </row>
    <row r="363">
      <c r="C363" s="364"/>
    </row>
    <row r="364">
      <c r="C364" s="364"/>
    </row>
    <row r="365">
      <c r="C365" s="364"/>
    </row>
    <row r="366">
      <c r="C366" s="364"/>
    </row>
    <row r="367">
      <c r="C367" s="364"/>
    </row>
    <row r="368">
      <c r="C368" s="364"/>
    </row>
    <row r="369">
      <c r="C369" s="364"/>
    </row>
    <row r="370">
      <c r="C370" s="364"/>
    </row>
    <row r="371">
      <c r="C371" s="364"/>
    </row>
    <row r="372">
      <c r="C372" s="364"/>
    </row>
    <row r="373">
      <c r="C373" s="364"/>
    </row>
    <row r="374">
      <c r="C374" s="364"/>
    </row>
    <row r="375">
      <c r="C375" s="364"/>
    </row>
    <row r="376">
      <c r="C376" s="364"/>
    </row>
    <row r="377">
      <c r="C377" s="364"/>
    </row>
    <row r="378">
      <c r="C378" s="364"/>
    </row>
    <row r="379">
      <c r="C379" s="364"/>
    </row>
    <row r="380">
      <c r="C380" s="364"/>
    </row>
    <row r="381">
      <c r="C381" s="364"/>
    </row>
    <row r="382">
      <c r="C382" s="364"/>
    </row>
    <row r="383">
      <c r="C383" s="364"/>
    </row>
    <row r="384">
      <c r="C384" s="364"/>
    </row>
    <row r="385">
      <c r="C385" s="364"/>
    </row>
    <row r="386">
      <c r="C386" s="364"/>
    </row>
    <row r="387">
      <c r="C387" s="364"/>
    </row>
    <row r="388">
      <c r="C388" s="364"/>
    </row>
    <row r="389">
      <c r="C389" s="364"/>
    </row>
    <row r="390">
      <c r="C390" s="364"/>
    </row>
    <row r="391">
      <c r="C391" s="364"/>
    </row>
    <row r="392">
      <c r="C392" s="364"/>
    </row>
    <row r="393">
      <c r="C393" s="364"/>
    </row>
    <row r="394">
      <c r="C394" s="364"/>
    </row>
    <row r="395">
      <c r="C395" s="364"/>
    </row>
    <row r="396">
      <c r="C396" s="364"/>
    </row>
    <row r="397">
      <c r="C397" s="364"/>
    </row>
    <row r="398">
      <c r="C398" s="364"/>
    </row>
    <row r="399">
      <c r="C399" s="364"/>
    </row>
    <row r="400">
      <c r="C400" s="364"/>
    </row>
    <row r="401">
      <c r="C401" s="364"/>
    </row>
    <row r="402">
      <c r="C402" s="364"/>
    </row>
    <row r="403">
      <c r="C403" s="364"/>
    </row>
    <row r="404">
      <c r="C404" s="364"/>
    </row>
    <row r="405">
      <c r="C405" s="364"/>
    </row>
    <row r="406">
      <c r="C406" s="364"/>
    </row>
    <row r="407">
      <c r="C407" s="364"/>
    </row>
    <row r="408">
      <c r="C408" s="364"/>
    </row>
    <row r="409">
      <c r="C409" s="364"/>
    </row>
    <row r="410">
      <c r="C410" s="364"/>
    </row>
    <row r="411">
      <c r="C411" s="364"/>
    </row>
    <row r="412">
      <c r="C412" s="364"/>
    </row>
    <row r="413">
      <c r="C413" s="364"/>
    </row>
    <row r="414">
      <c r="C414" s="364"/>
    </row>
    <row r="415">
      <c r="C415" s="364"/>
    </row>
    <row r="416">
      <c r="C416" s="364"/>
    </row>
    <row r="417">
      <c r="C417" s="364"/>
    </row>
    <row r="418">
      <c r="C418" s="364"/>
    </row>
    <row r="419">
      <c r="C419" s="364"/>
    </row>
    <row r="420">
      <c r="C420" s="364"/>
    </row>
    <row r="421">
      <c r="C421" s="364"/>
    </row>
    <row r="422">
      <c r="C422" s="364"/>
    </row>
    <row r="423">
      <c r="C423" s="364"/>
    </row>
    <row r="424">
      <c r="C424" s="364"/>
    </row>
    <row r="425">
      <c r="C425" s="364"/>
    </row>
    <row r="426">
      <c r="C426" s="364"/>
    </row>
    <row r="427">
      <c r="C427" s="364"/>
    </row>
    <row r="428">
      <c r="C428" s="364"/>
    </row>
    <row r="429">
      <c r="C429" s="364"/>
    </row>
    <row r="430">
      <c r="C430" s="364"/>
    </row>
    <row r="431">
      <c r="C431" s="364"/>
    </row>
    <row r="432">
      <c r="C432" s="364"/>
    </row>
    <row r="433">
      <c r="C433" s="364"/>
    </row>
    <row r="434">
      <c r="C434" s="364"/>
    </row>
    <row r="435">
      <c r="C435" s="364"/>
    </row>
    <row r="436">
      <c r="C436" s="364"/>
    </row>
    <row r="437">
      <c r="C437" s="364"/>
    </row>
    <row r="438">
      <c r="C438" s="364"/>
    </row>
    <row r="439">
      <c r="C439" s="364"/>
    </row>
    <row r="440">
      <c r="C440" s="364"/>
    </row>
    <row r="441">
      <c r="C441" s="364"/>
    </row>
    <row r="442">
      <c r="C442" s="364"/>
    </row>
    <row r="443">
      <c r="C443" s="364"/>
    </row>
    <row r="444">
      <c r="C444" s="364"/>
    </row>
    <row r="445">
      <c r="C445" s="364"/>
    </row>
    <row r="446">
      <c r="C446" s="364"/>
    </row>
    <row r="447">
      <c r="C447" s="364"/>
    </row>
    <row r="448">
      <c r="C448" s="364"/>
    </row>
    <row r="449">
      <c r="C449" s="364"/>
    </row>
    <row r="450">
      <c r="C450" s="364"/>
    </row>
    <row r="451">
      <c r="C451" s="364"/>
    </row>
    <row r="452">
      <c r="C452" s="364"/>
    </row>
    <row r="453">
      <c r="C453" s="364"/>
    </row>
    <row r="454">
      <c r="C454" s="364"/>
    </row>
    <row r="455">
      <c r="C455" s="364"/>
    </row>
    <row r="456">
      <c r="C456" s="364"/>
    </row>
    <row r="457">
      <c r="C457" s="364"/>
    </row>
    <row r="458">
      <c r="C458" s="364"/>
    </row>
    <row r="459">
      <c r="C459" s="364"/>
    </row>
    <row r="460">
      <c r="C460" s="364"/>
    </row>
    <row r="461">
      <c r="C461" s="364"/>
    </row>
    <row r="462">
      <c r="C462" s="364"/>
    </row>
    <row r="463">
      <c r="C463" s="364"/>
    </row>
    <row r="464">
      <c r="C464" s="364"/>
    </row>
    <row r="465">
      <c r="C465" s="364"/>
    </row>
    <row r="466">
      <c r="C466" s="364"/>
    </row>
    <row r="467">
      <c r="C467" s="364"/>
    </row>
    <row r="468">
      <c r="C468" s="364"/>
    </row>
    <row r="469">
      <c r="C469" s="364"/>
    </row>
    <row r="470">
      <c r="C470" s="364"/>
    </row>
    <row r="471">
      <c r="C471" s="364"/>
    </row>
    <row r="472">
      <c r="C472" s="364"/>
    </row>
    <row r="473">
      <c r="C473" s="364"/>
    </row>
    <row r="474">
      <c r="C474" s="364"/>
    </row>
    <row r="475">
      <c r="C475" s="364"/>
    </row>
    <row r="476">
      <c r="C476" s="364"/>
    </row>
    <row r="477">
      <c r="C477" s="364"/>
    </row>
    <row r="478">
      <c r="C478" s="364"/>
    </row>
    <row r="479">
      <c r="C479" s="364"/>
    </row>
    <row r="480">
      <c r="C480" s="364"/>
    </row>
    <row r="481">
      <c r="C481" s="364"/>
    </row>
    <row r="482">
      <c r="C482" s="364"/>
    </row>
    <row r="483">
      <c r="C483" s="364"/>
    </row>
    <row r="484">
      <c r="C484" s="364"/>
    </row>
    <row r="485">
      <c r="C485" s="364"/>
    </row>
    <row r="486">
      <c r="C486" s="364"/>
    </row>
    <row r="487">
      <c r="C487" s="364"/>
    </row>
    <row r="488">
      <c r="C488" s="364"/>
    </row>
    <row r="489">
      <c r="C489" s="364"/>
    </row>
    <row r="490">
      <c r="C490" s="364"/>
    </row>
    <row r="491">
      <c r="C491" s="364"/>
    </row>
    <row r="492">
      <c r="C492" s="364"/>
    </row>
    <row r="493">
      <c r="C493" s="364"/>
    </row>
    <row r="494">
      <c r="C494" s="364"/>
    </row>
    <row r="495">
      <c r="C495" s="364"/>
    </row>
    <row r="496">
      <c r="C496" s="364"/>
    </row>
    <row r="497">
      <c r="C497" s="364"/>
    </row>
    <row r="498">
      <c r="C498" s="364"/>
    </row>
    <row r="499">
      <c r="C499" s="364"/>
    </row>
    <row r="500">
      <c r="C500" s="364"/>
    </row>
    <row r="501">
      <c r="C501" s="364"/>
    </row>
    <row r="502">
      <c r="C502" s="364"/>
    </row>
    <row r="503">
      <c r="C503" s="364"/>
    </row>
    <row r="504">
      <c r="C504" s="364"/>
    </row>
    <row r="505">
      <c r="C505" s="364"/>
    </row>
    <row r="506">
      <c r="C506" s="364"/>
    </row>
    <row r="507">
      <c r="C507" s="364"/>
    </row>
    <row r="508">
      <c r="C508" s="364"/>
    </row>
    <row r="509">
      <c r="C509" s="364"/>
    </row>
    <row r="510">
      <c r="C510" s="364"/>
    </row>
    <row r="511">
      <c r="C511" s="364"/>
    </row>
    <row r="512">
      <c r="C512" s="364"/>
    </row>
    <row r="513">
      <c r="C513" s="364"/>
    </row>
    <row r="514">
      <c r="C514" s="364"/>
    </row>
    <row r="515">
      <c r="C515" s="364"/>
    </row>
    <row r="516">
      <c r="C516" s="364"/>
    </row>
    <row r="517">
      <c r="C517" s="364"/>
    </row>
    <row r="518">
      <c r="C518" s="364"/>
    </row>
    <row r="519">
      <c r="C519" s="364"/>
    </row>
    <row r="520">
      <c r="C520" s="364"/>
    </row>
    <row r="521">
      <c r="C521" s="364"/>
    </row>
    <row r="522">
      <c r="C522" s="364"/>
    </row>
    <row r="523">
      <c r="C523" s="364"/>
    </row>
    <row r="524">
      <c r="C524" s="364"/>
    </row>
    <row r="525">
      <c r="C525" s="364"/>
    </row>
    <row r="526">
      <c r="C526" s="364"/>
    </row>
    <row r="527">
      <c r="C527" s="364"/>
    </row>
    <row r="528">
      <c r="C528" s="364"/>
    </row>
    <row r="529">
      <c r="C529" s="364"/>
    </row>
    <row r="530">
      <c r="C530" s="364"/>
    </row>
    <row r="531">
      <c r="C531" s="364"/>
    </row>
    <row r="532">
      <c r="C532" s="364"/>
    </row>
    <row r="533">
      <c r="C533" s="364"/>
    </row>
    <row r="534">
      <c r="C534" s="364"/>
    </row>
    <row r="535">
      <c r="C535" s="364"/>
    </row>
    <row r="536">
      <c r="C536" s="364"/>
    </row>
    <row r="537">
      <c r="C537" s="364"/>
    </row>
    <row r="538">
      <c r="C538" s="364"/>
    </row>
    <row r="539">
      <c r="C539" s="364"/>
    </row>
    <row r="540">
      <c r="C540" s="364"/>
    </row>
    <row r="541">
      <c r="C541" s="364"/>
    </row>
    <row r="542">
      <c r="C542" s="364"/>
    </row>
    <row r="543">
      <c r="C543" s="364"/>
    </row>
    <row r="544">
      <c r="C544" s="364"/>
    </row>
    <row r="545">
      <c r="C545" s="364"/>
    </row>
    <row r="546">
      <c r="C546" s="364"/>
    </row>
    <row r="547">
      <c r="C547" s="364"/>
    </row>
    <row r="548">
      <c r="C548" s="364"/>
    </row>
    <row r="549">
      <c r="C549" s="364"/>
    </row>
    <row r="550">
      <c r="C550" s="364"/>
    </row>
    <row r="551">
      <c r="C551" s="364"/>
    </row>
    <row r="552">
      <c r="C552" s="364"/>
    </row>
    <row r="553">
      <c r="C553" s="364"/>
    </row>
    <row r="554">
      <c r="C554" s="364"/>
    </row>
    <row r="555">
      <c r="C555" s="364"/>
    </row>
    <row r="556">
      <c r="C556" s="364"/>
    </row>
    <row r="557">
      <c r="C557" s="364"/>
    </row>
    <row r="558">
      <c r="C558" s="364"/>
    </row>
    <row r="559">
      <c r="C559" s="364"/>
    </row>
    <row r="560">
      <c r="C560" s="364"/>
    </row>
    <row r="561">
      <c r="C561" s="364"/>
    </row>
    <row r="562">
      <c r="C562" s="364"/>
    </row>
    <row r="563">
      <c r="C563" s="364"/>
    </row>
    <row r="564">
      <c r="C564" s="364"/>
    </row>
    <row r="565">
      <c r="C565" s="364"/>
    </row>
    <row r="566">
      <c r="C566" s="364"/>
    </row>
    <row r="567">
      <c r="C567" s="364"/>
    </row>
    <row r="568">
      <c r="C568" s="364"/>
    </row>
    <row r="569">
      <c r="C569" s="364"/>
    </row>
    <row r="570">
      <c r="C570" s="364"/>
    </row>
    <row r="571">
      <c r="C571" s="364"/>
    </row>
    <row r="572">
      <c r="C572" s="364"/>
    </row>
    <row r="573">
      <c r="C573" s="364"/>
    </row>
    <row r="574">
      <c r="C574" s="364"/>
    </row>
    <row r="575">
      <c r="C575" s="364"/>
    </row>
    <row r="576">
      <c r="C576" s="364"/>
    </row>
    <row r="577">
      <c r="C577" s="364"/>
    </row>
    <row r="578">
      <c r="C578" s="364"/>
    </row>
    <row r="579">
      <c r="C579" s="364"/>
    </row>
    <row r="580">
      <c r="C580" s="364"/>
    </row>
    <row r="581">
      <c r="C581" s="364"/>
    </row>
    <row r="582">
      <c r="C582" s="364"/>
    </row>
    <row r="583">
      <c r="C583" s="364"/>
    </row>
    <row r="584">
      <c r="C584" s="364"/>
    </row>
    <row r="585">
      <c r="C585" s="364"/>
    </row>
    <row r="586">
      <c r="C586" s="364"/>
    </row>
    <row r="587">
      <c r="C587" s="364"/>
    </row>
    <row r="588">
      <c r="C588" s="364"/>
    </row>
    <row r="589">
      <c r="C589" s="364"/>
    </row>
    <row r="590">
      <c r="C590" s="364"/>
    </row>
    <row r="591">
      <c r="C591" s="364"/>
    </row>
    <row r="592">
      <c r="C592" s="364"/>
    </row>
    <row r="593">
      <c r="C593" s="364"/>
    </row>
    <row r="594">
      <c r="C594" s="364"/>
    </row>
    <row r="595">
      <c r="C595" s="364"/>
    </row>
    <row r="596">
      <c r="C596" s="364"/>
    </row>
    <row r="597">
      <c r="C597" s="364"/>
    </row>
    <row r="598">
      <c r="C598" s="364"/>
    </row>
    <row r="599">
      <c r="C599" s="364"/>
    </row>
    <row r="600">
      <c r="C600" s="364"/>
    </row>
    <row r="601">
      <c r="C601" s="364"/>
    </row>
    <row r="602">
      <c r="C602" s="364"/>
    </row>
    <row r="603">
      <c r="C603" s="364"/>
    </row>
    <row r="604">
      <c r="C604" s="364"/>
    </row>
    <row r="605">
      <c r="C605" s="364"/>
    </row>
    <row r="606">
      <c r="C606" s="364"/>
    </row>
    <row r="607">
      <c r="C607" s="364"/>
    </row>
    <row r="608">
      <c r="C608" s="364"/>
    </row>
    <row r="609">
      <c r="C609" s="364"/>
    </row>
    <row r="610">
      <c r="C610" s="364"/>
    </row>
    <row r="611">
      <c r="C611" s="364"/>
    </row>
    <row r="612">
      <c r="C612" s="364"/>
    </row>
    <row r="613">
      <c r="C613" s="364"/>
    </row>
    <row r="614">
      <c r="C614" s="364"/>
    </row>
    <row r="615">
      <c r="C615" s="364"/>
    </row>
    <row r="616">
      <c r="C616" s="364"/>
    </row>
    <row r="617">
      <c r="C617" s="364"/>
    </row>
    <row r="618">
      <c r="C618" s="364"/>
    </row>
    <row r="619">
      <c r="C619" s="364"/>
    </row>
    <row r="620">
      <c r="C620" s="364"/>
    </row>
    <row r="621">
      <c r="C621" s="364"/>
    </row>
    <row r="622">
      <c r="C622" s="364"/>
    </row>
    <row r="623">
      <c r="C623" s="364"/>
    </row>
    <row r="624">
      <c r="C624" s="364"/>
    </row>
    <row r="625">
      <c r="C625" s="364"/>
    </row>
    <row r="626">
      <c r="C626" s="364"/>
    </row>
    <row r="627">
      <c r="C627" s="364"/>
    </row>
    <row r="628">
      <c r="C628" s="364"/>
    </row>
    <row r="629">
      <c r="C629" s="364"/>
    </row>
    <row r="630">
      <c r="C630" s="364"/>
    </row>
    <row r="631">
      <c r="C631" s="364"/>
    </row>
    <row r="632">
      <c r="C632" s="364"/>
    </row>
    <row r="633">
      <c r="C633" s="364"/>
    </row>
    <row r="634">
      <c r="C634" s="364"/>
    </row>
    <row r="635">
      <c r="C635" s="364"/>
    </row>
    <row r="636">
      <c r="C636" s="364"/>
    </row>
    <row r="637">
      <c r="C637" s="364"/>
    </row>
    <row r="638">
      <c r="C638" s="364"/>
    </row>
    <row r="639">
      <c r="C639" s="364"/>
    </row>
    <row r="640">
      <c r="C640" s="364"/>
    </row>
    <row r="641">
      <c r="C641" s="364"/>
    </row>
    <row r="642">
      <c r="C642" s="364"/>
    </row>
    <row r="643">
      <c r="C643" s="364"/>
    </row>
    <row r="644">
      <c r="C644" s="364"/>
    </row>
    <row r="645">
      <c r="C645" s="364"/>
    </row>
    <row r="646">
      <c r="C646" s="364"/>
    </row>
    <row r="647">
      <c r="C647" s="364"/>
    </row>
    <row r="648">
      <c r="C648" s="364"/>
    </row>
    <row r="649">
      <c r="C649" s="364"/>
    </row>
    <row r="650">
      <c r="C650" s="364"/>
    </row>
    <row r="651">
      <c r="C651" s="364"/>
    </row>
    <row r="652">
      <c r="C652" s="364"/>
    </row>
    <row r="653">
      <c r="C653" s="364"/>
    </row>
    <row r="654">
      <c r="C654" s="364"/>
    </row>
    <row r="655">
      <c r="C655" s="364"/>
    </row>
    <row r="656">
      <c r="C656" s="364"/>
    </row>
    <row r="657">
      <c r="C657" s="364"/>
    </row>
    <row r="658">
      <c r="C658" s="364"/>
    </row>
    <row r="659">
      <c r="C659" s="364"/>
    </row>
    <row r="660">
      <c r="C660" s="364"/>
    </row>
    <row r="661">
      <c r="C661" s="364"/>
    </row>
    <row r="662">
      <c r="C662" s="364"/>
    </row>
    <row r="663">
      <c r="C663" s="364"/>
    </row>
    <row r="664">
      <c r="C664" s="364"/>
    </row>
    <row r="665">
      <c r="C665" s="364"/>
    </row>
    <row r="666">
      <c r="C666" s="364"/>
    </row>
    <row r="667">
      <c r="C667" s="364"/>
    </row>
    <row r="668">
      <c r="C668" s="364"/>
    </row>
    <row r="669">
      <c r="C669" s="364"/>
    </row>
    <row r="670">
      <c r="C670" s="364"/>
    </row>
    <row r="671">
      <c r="C671" s="364"/>
    </row>
    <row r="672">
      <c r="C672" s="364"/>
    </row>
    <row r="673">
      <c r="C673" s="364"/>
    </row>
    <row r="674">
      <c r="C674" s="364"/>
    </row>
    <row r="675">
      <c r="C675" s="364"/>
    </row>
    <row r="676">
      <c r="C676" s="364"/>
    </row>
    <row r="677">
      <c r="C677" s="364"/>
    </row>
    <row r="678">
      <c r="C678" s="364"/>
    </row>
    <row r="679">
      <c r="C679" s="364"/>
    </row>
    <row r="680">
      <c r="C680" s="364"/>
    </row>
    <row r="681">
      <c r="C681" s="364"/>
    </row>
    <row r="682">
      <c r="C682" s="364"/>
    </row>
    <row r="683">
      <c r="C683" s="364"/>
    </row>
    <row r="684">
      <c r="C684" s="364"/>
    </row>
    <row r="685">
      <c r="C685" s="364"/>
    </row>
    <row r="686">
      <c r="C686" s="364"/>
    </row>
    <row r="687">
      <c r="C687" s="364"/>
    </row>
    <row r="688">
      <c r="C688" s="364"/>
    </row>
    <row r="689">
      <c r="C689" s="364"/>
    </row>
    <row r="690">
      <c r="C690" s="364"/>
    </row>
    <row r="691">
      <c r="C691" s="364"/>
    </row>
    <row r="692">
      <c r="C692" s="364"/>
    </row>
    <row r="693">
      <c r="C693" s="364"/>
    </row>
    <row r="694">
      <c r="C694" s="364"/>
    </row>
    <row r="695">
      <c r="C695" s="364"/>
    </row>
    <row r="696">
      <c r="C696" s="364"/>
    </row>
    <row r="697">
      <c r="C697" s="364"/>
    </row>
    <row r="698">
      <c r="C698" s="364"/>
    </row>
    <row r="699">
      <c r="C699" s="364"/>
    </row>
    <row r="700">
      <c r="C700" s="364"/>
    </row>
    <row r="701">
      <c r="C701" s="364"/>
    </row>
    <row r="702">
      <c r="C702" s="364"/>
    </row>
    <row r="703">
      <c r="C703" s="364"/>
    </row>
    <row r="704">
      <c r="C704" s="364"/>
    </row>
    <row r="705">
      <c r="C705" s="364"/>
    </row>
    <row r="706">
      <c r="C706" s="364"/>
    </row>
    <row r="707">
      <c r="C707" s="364"/>
    </row>
    <row r="708">
      <c r="C708" s="364"/>
    </row>
    <row r="709">
      <c r="C709" s="364"/>
    </row>
    <row r="710">
      <c r="C710" s="364"/>
    </row>
    <row r="711">
      <c r="C711" s="364"/>
    </row>
    <row r="712">
      <c r="C712" s="364"/>
    </row>
    <row r="713">
      <c r="C713" s="364"/>
    </row>
    <row r="714">
      <c r="C714" s="364"/>
    </row>
    <row r="715">
      <c r="C715" s="364"/>
    </row>
    <row r="716">
      <c r="C716" s="364"/>
    </row>
    <row r="717">
      <c r="C717" s="364"/>
    </row>
    <row r="718">
      <c r="C718" s="364"/>
    </row>
    <row r="719">
      <c r="C719" s="364"/>
    </row>
    <row r="720">
      <c r="C720" s="364"/>
    </row>
    <row r="721">
      <c r="C721" s="364"/>
    </row>
    <row r="722">
      <c r="C722" s="364"/>
    </row>
    <row r="723">
      <c r="C723" s="364"/>
    </row>
    <row r="724">
      <c r="C724" s="364"/>
    </row>
    <row r="725">
      <c r="C725" s="364"/>
    </row>
    <row r="726">
      <c r="C726" s="364"/>
    </row>
    <row r="727">
      <c r="C727" s="364"/>
    </row>
    <row r="728">
      <c r="C728" s="364"/>
    </row>
    <row r="729">
      <c r="C729" s="364"/>
    </row>
    <row r="730">
      <c r="C730" s="364"/>
    </row>
    <row r="731">
      <c r="C731" s="364"/>
    </row>
    <row r="732">
      <c r="C732" s="364"/>
    </row>
    <row r="733">
      <c r="C733" s="364"/>
    </row>
    <row r="734">
      <c r="C734" s="364"/>
    </row>
    <row r="735">
      <c r="C735" s="364"/>
    </row>
    <row r="736">
      <c r="C736" s="364"/>
    </row>
    <row r="737">
      <c r="C737" s="364"/>
    </row>
    <row r="738">
      <c r="C738" s="364"/>
    </row>
    <row r="739">
      <c r="C739" s="364"/>
    </row>
    <row r="740">
      <c r="C740" s="364"/>
    </row>
    <row r="741">
      <c r="C741" s="364"/>
    </row>
    <row r="742">
      <c r="C742" s="364"/>
    </row>
    <row r="743">
      <c r="C743" s="364"/>
    </row>
    <row r="744">
      <c r="C744" s="364"/>
    </row>
    <row r="745">
      <c r="C745" s="364"/>
    </row>
    <row r="746">
      <c r="C746" s="364"/>
    </row>
    <row r="747">
      <c r="C747" s="364"/>
    </row>
    <row r="748">
      <c r="C748" s="364"/>
    </row>
    <row r="749">
      <c r="C749" s="364"/>
    </row>
    <row r="750">
      <c r="C750" s="364"/>
    </row>
    <row r="751">
      <c r="C751" s="364"/>
    </row>
    <row r="752">
      <c r="C752" s="364"/>
    </row>
    <row r="753">
      <c r="C753" s="364"/>
    </row>
    <row r="754">
      <c r="C754" s="364"/>
    </row>
    <row r="755">
      <c r="C755" s="364"/>
    </row>
    <row r="756">
      <c r="C756" s="364"/>
    </row>
    <row r="757">
      <c r="C757" s="364"/>
    </row>
    <row r="758">
      <c r="C758" s="364"/>
    </row>
    <row r="759">
      <c r="C759" s="364"/>
    </row>
    <row r="760">
      <c r="C760" s="364"/>
    </row>
    <row r="761">
      <c r="C761" s="364"/>
    </row>
    <row r="762">
      <c r="C762" s="364"/>
    </row>
    <row r="763">
      <c r="C763" s="364"/>
    </row>
    <row r="764">
      <c r="C764" s="364"/>
    </row>
    <row r="765">
      <c r="C765" s="364"/>
    </row>
    <row r="766">
      <c r="C766" s="364"/>
    </row>
    <row r="767">
      <c r="C767" s="364"/>
    </row>
    <row r="768">
      <c r="C768" s="364"/>
    </row>
    <row r="769">
      <c r="C769" s="364"/>
    </row>
    <row r="770">
      <c r="C770" s="364"/>
    </row>
    <row r="771">
      <c r="C771" s="364"/>
    </row>
    <row r="772">
      <c r="C772" s="364"/>
    </row>
    <row r="773">
      <c r="C773" s="364"/>
    </row>
    <row r="774">
      <c r="C774" s="364"/>
    </row>
    <row r="775">
      <c r="C775" s="364"/>
    </row>
    <row r="776">
      <c r="C776" s="364"/>
    </row>
    <row r="777">
      <c r="C777" s="364"/>
    </row>
    <row r="778">
      <c r="C778" s="364"/>
    </row>
    <row r="779">
      <c r="C779" s="364"/>
    </row>
    <row r="780">
      <c r="C780" s="364"/>
    </row>
    <row r="781">
      <c r="C781" s="364"/>
    </row>
    <row r="782">
      <c r="C782" s="364"/>
    </row>
    <row r="783">
      <c r="C783" s="364"/>
    </row>
    <row r="784">
      <c r="C784" s="364"/>
    </row>
    <row r="785">
      <c r="C785" s="364"/>
    </row>
    <row r="786">
      <c r="C786" s="364"/>
    </row>
    <row r="787">
      <c r="C787" s="364"/>
    </row>
    <row r="788">
      <c r="C788" s="364"/>
    </row>
    <row r="789">
      <c r="C789" s="364"/>
    </row>
    <row r="790">
      <c r="C790" s="364"/>
    </row>
    <row r="791">
      <c r="C791" s="364"/>
    </row>
    <row r="792">
      <c r="C792" s="364"/>
    </row>
    <row r="793">
      <c r="C793" s="364"/>
    </row>
    <row r="794">
      <c r="C794" s="364"/>
    </row>
    <row r="795">
      <c r="C795" s="364"/>
    </row>
    <row r="796">
      <c r="C796" s="364"/>
    </row>
    <row r="797">
      <c r="C797" s="364"/>
    </row>
    <row r="798">
      <c r="C798" s="364"/>
    </row>
    <row r="799">
      <c r="C799" s="364"/>
    </row>
    <row r="800">
      <c r="C800" s="364"/>
    </row>
    <row r="801">
      <c r="C801" s="364"/>
    </row>
    <row r="802">
      <c r="C802" s="364"/>
    </row>
    <row r="803">
      <c r="C803" s="364"/>
    </row>
    <row r="804">
      <c r="C804" s="364"/>
    </row>
    <row r="805">
      <c r="C805" s="364"/>
    </row>
    <row r="806">
      <c r="C806" s="364"/>
    </row>
    <row r="807">
      <c r="C807" s="364"/>
    </row>
    <row r="808">
      <c r="C808" s="364"/>
    </row>
    <row r="809">
      <c r="C809" s="364"/>
    </row>
    <row r="810">
      <c r="C810" s="364"/>
    </row>
    <row r="811">
      <c r="C811" s="364"/>
    </row>
    <row r="812">
      <c r="C812" s="364"/>
    </row>
    <row r="813">
      <c r="C813" s="364"/>
    </row>
    <row r="814">
      <c r="C814" s="364"/>
    </row>
    <row r="815">
      <c r="C815" s="364"/>
    </row>
    <row r="816">
      <c r="C816" s="364"/>
    </row>
    <row r="817">
      <c r="C817" s="364"/>
    </row>
    <row r="818">
      <c r="C818" s="364"/>
    </row>
    <row r="819">
      <c r="C819" s="364"/>
    </row>
    <row r="820">
      <c r="C820" s="364"/>
    </row>
    <row r="821">
      <c r="C821" s="364"/>
    </row>
    <row r="822">
      <c r="C822" s="364"/>
    </row>
    <row r="823">
      <c r="C823" s="364"/>
    </row>
    <row r="824">
      <c r="C824" s="364"/>
    </row>
    <row r="825">
      <c r="C825" s="364"/>
    </row>
    <row r="826">
      <c r="C826" s="364"/>
    </row>
    <row r="827">
      <c r="C827" s="364"/>
    </row>
    <row r="828">
      <c r="C828" s="364"/>
    </row>
    <row r="829">
      <c r="C829" s="364"/>
    </row>
    <row r="830">
      <c r="C830" s="364"/>
    </row>
    <row r="831">
      <c r="C831" s="364"/>
    </row>
    <row r="832">
      <c r="C832" s="364"/>
    </row>
    <row r="833">
      <c r="C833" s="364"/>
    </row>
    <row r="834">
      <c r="C834" s="364"/>
    </row>
    <row r="835">
      <c r="C835" s="364"/>
    </row>
    <row r="836">
      <c r="C836" s="364"/>
    </row>
    <row r="837">
      <c r="C837" s="364"/>
    </row>
    <row r="838">
      <c r="C838" s="364"/>
    </row>
    <row r="839">
      <c r="C839" s="364"/>
    </row>
    <row r="840">
      <c r="C840" s="364"/>
    </row>
    <row r="841">
      <c r="C841" s="364"/>
    </row>
    <row r="842">
      <c r="C842" s="364"/>
    </row>
    <row r="843">
      <c r="C843" s="364"/>
    </row>
    <row r="844">
      <c r="C844" s="364"/>
    </row>
    <row r="845">
      <c r="C845" s="364"/>
    </row>
    <row r="846">
      <c r="C846" s="364"/>
    </row>
    <row r="847">
      <c r="C847" s="364"/>
    </row>
    <row r="848">
      <c r="C848" s="364"/>
    </row>
    <row r="849">
      <c r="C849" s="364"/>
    </row>
    <row r="850">
      <c r="C850" s="364"/>
    </row>
    <row r="851">
      <c r="C851" s="364"/>
    </row>
    <row r="852">
      <c r="C852" s="364"/>
    </row>
    <row r="853">
      <c r="C853" s="364"/>
    </row>
    <row r="854">
      <c r="C854" s="364"/>
    </row>
    <row r="855">
      <c r="C855" s="364"/>
    </row>
    <row r="856">
      <c r="C856" s="364"/>
    </row>
    <row r="857">
      <c r="C857" s="364"/>
    </row>
    <row r="858">
      <c r="C858" s="364"/>
    </row>
    <row r="859">
      <c r="C859" s="364"/>
    </row>
    <row r="860">
      <c r="C860" s="364"/>
    </row>
    <row r="861">
      <c r="C861" s="364"/>
    </row>
    <row r="862">
      <c r="C862" s="364"/>
    </row>
    <row r="863">
      <c r="C863" s="364"/>
    </row>
    <row r="864">
      <c r="C864" s="364"/>
    </row>
    <row r="865">
      <c r="C865" s="364"/>
    </row>
    <row r="866">
      <c r="C866" s="364"/>
    </row>
    <row r="867">
      <c r="C867" s="364"/>
    </row>
    <row r="868">
      <c r="C868" s="364"/>
    </row>
    <row r="869">
      <c r="C869" s="364"/>
    </row>
    <row r="870">
      <c r="C870" s="364"/>
    </row>
    <row r="871">
      <c r="C871" s="364"/>
    </row>
    <row r="872">
      <c r="C872" s="364"/>
    </row>
    <row r="873">
      <c r="C873" s="364"/>
    </row>
    <row r="874">
      <c r="C874" s="364"/>
    </row>
    <row r="875">
      <c r="C875" s="364"/>
    </row>
    <row r="876">
      <c r="C876" s="364"/>
    </row>
    <row r="877">
      <c r="C877" s="364"/>
    </row>
    <row r="878">
      <c r="C878" s="364"/>
    </row>
    <row r="879">
      <c r="C879" s="364"/>
    </row>
    <row r="880">
      <c r="C880" s="364"/>
    </row>
    <row r="881">
      <c r="C881" s="364"/>
    </row>
    <row r="882">
      <c r="C882" s="364"/>
    </row>
    <row r="883">
      <c r="C883" s="364"/>
    </row>
    <row r="884">
      <c r="C884" s="364"/>
    </row>
    <row r="885">
      <c r="C885" s="364"/>
    </row>
    <row r="886">
      <c r="C886" s="364"/>
    </row>
    <row r="887">
      <c r="C887" s="364"/>
    </row>
    <row r="888">
      <c r="C888" s="364"/>
    </row>
    <row r="889">
      <c r="C889" s="364"/>
    </row>
    <row r="890">
      <c r="C890" s="364"/>
    </row>
    <row r="891">
      <c r="C891" s="364"/>
    </row>
    <row r="892">
      <c r="C892" s="364"/>
    </row>
    <row r="893">
      <c r="C893" s="364"/>
    </row>
    <row r="894">
      <c r="C894" s="364"/>
    </row>
    <row r="895">
      <c r="C895" s="364"/>
    </row>
    <row r="896">
      <c r="C896" s="364"/>
    </row>
    <row r="897">
      <c r="C897" s="364"/>
    </row>
    <row r="898">
      <c r="C898" s="364"/>
    </row>
    <row r="899">
      <c r="C899" s="364"/>
    </row>
    <row r="900">
      <c r="C900" s="364"/>
    </row>
    <row r="901">
      <c r="C901" s="364"/>
    </row>
    <row r="902">
      <c r="C902" s="364"/>
    </row>
    <row r="903">
      <c r="C903" s="364"/>
    </row>
    <row r="904">
      <c r="C904" s="364"/>
    </row>
    <row r="905">
      <c r="C905" s="364"/>
    </row>
    <row r="906">
      <c r="C906" s="364"/>
    </row>
    <row r="907">
      <c r="C907" s="364"/>
    </row>
    <row r="908">
      <c r="C908" s="364"/>
    </row>
    <row r="909">
      <c r="C909" s="364"/>
    </row>
    <row r="910">
      <c r="C910" s="364"/>
    </row>
    <row r="911">
      <c r="C911" s="364"/>
    </row>
    <row r="912">
      <c r="C912" s="364"/>
    </row>
    <row r="913">
      <c r="C913" s="364"/>
    </row>
    <row r="914">
      <c r="C914" s="364"/>
    </row>
    <row r="915">
      <c r="C915" s="364"/>
    </row>
    <row r="916">
      <c r="C916" s="364"/>
    </row>
    <row r="917">
      <c r="C917" s="364"/>
    </row>
    <row r="918">
      <c r="C918" s="364"/>
    </row>
    <row r="919">
      <c r="C919" s="364"/>
    </row>
    <row r="920">
      <c r="C920" s="364"/>
    </row>
    <row r="921">
      <c r="C921" s="364"/>
    </row>
    <row r="922">
      <c r="C922" s="364"/>
    </row>
    <row r="923">
      <c r="C923" s="364"/>
    </row>
    <row r="924">
      <c r="C924" s="364"/>
    </row>
    <row r="925">
      <c r="C925" s="364"/>
    </row>
    <row r="926">
      <c r="C926" s="364"/>
    </row>
    <row r="927">
      <c r="C927" s="364"/>
    </row>
    <row r="928">
      <c r="C928" s="364"/>
    </row>
    <row r="929">
      <c r="C929" s="364"/>
    </row>
    <row r="930">
      <c r="C930" s="364"/>
    </row>
    <row r="931">
      <c r="C931" s="364"/>
    </row>
    <row r="932">
      <c r="C932" s="364"/>
    </row>
    <row r="933">
      <c r="C933" s="364"/>
    </row>
    <row r="934">
      <c r="C934" s="364"/>
    </row>
    <row r="935">
      <c r="C935" s="364"/>
    </row>
    <row r="936">
      <c r="C936" s="364"/>
    </row>
    <row r="937">
      <c r="C937" s="364"/>
    </row>
    <row r="938">
      <c r="C938" s="364"/>
    </row>
    <row r="939">
      <c r="C939" s="364"/>
    </row>
    <row r="940">
      <c r="C940" s="364"/>
    </row>
    <row r="941">
      <c r="C941" s="364"/>
    </row>
    <row r="942">
      <c r="C942" s="364"/>
    </row>
    <row r="943">
      <c r="C943" s="364"/>
    </row>
    <row r="944">
      <c r="C944" s="364"/>
    </row>
    <row r="945">
      <c r="C945" s="364"/>
    </row>
    <row r="946">
      <c r="C946" s="364"/>
    </row>
    <row r="947">
      <c r="C947" s="364"/>
    </row>
    <row r="948">
      <c r="C948" s="364"/>
    </row>
    <row r="949">
      <c r="C949" s="364"/>
    </row>
    <row r="950">
      <c r="C950" s="364"/>
    </row>
    <row r="951">
      <c r="C951" s="364"/>
    </row>
    <row r="952">
      <c r="C952" s="364"/>
    </row>
    <row r="953">
      <c r="C953" s="364"/>
    </row>
    <row r="954">
      <c r="C954" s="364"/>
    </row>
    <row r="955">
      <c r="C955" s="364"/>
    </row>
    <row r="956">
      <c r="C956" s="364"/>
    </row>
    <row r="957">
      <c r="C957" s="364"/>
    </row>
    <row r="958">
      <c r="C958" s="364"/>
    </row>
    <row r="959">
      <c r="C959" s="364"/>
    </row>
    <row r="960">
      <c r="C960" s="364"/>
    </row>
    <row r="961">
      <c r="C961" s="364"/>
    </row>
    <row r="962">
      <c r="C962" s="364"/>
    </row>
    <row r="963">
      <c r="C963" s="364"/>
    </row>
    <row r="964">
      <c r="C964" s="364"/>
    </row>
    <row r="965">
      <c r="C965" s="364"/>
    </row>
    <row r="966">
      <c r="C966" s="364"/>
    </row>
    <row r="967">
      <c r="C967" s="364"/>
    </row>
    <row r="968">
      <c r="C968" s="364"/>
    </row>
    <row r="969">
      <c r="C969" s="364"/>
    </row>
    <row r="970">
      <c r="C970" s="364"/>
    </row>
    <row r="971">
      <c r="C971" s="364"/>
    </row>
    <row r="972">
      <c r="C972" s="364"/>
    </row>
    <row r="973">
      <c r="C973" s="364"/>
    </row>
    <row r="974">
      <c r="C974" s="364"/>
    </row>
    <row r="975">
      <c r="C975" s="364"/>
    </row>
    <row r="976">
      <c r="C976" s="364"/>
    </row>
    <row r="977">
      <c r="C977" s="364"/>
    </row>
    <row r="978">
      <c r="C978" s="364"/>
    </row>
    <row r="979">
      <c r="C979" s="364"/>
    </row>
    <row r="980">
      <c r="C980" s="364"/>
    </row>
    <row r="981">
      <c r="C981" s="364"/>
    </row>
    <row r="982">
      <c r="C982" s="364"/>
    </row>
    <row r="983">
      <c r="C983" s="364"/>
    </row>
    <row r="984">
      <c r="C984" s="364"/>
    </row>
    <row r="985">
      <c r="C985" s="364"/>
    </row>
    <row r="986">
      <c r="C986" s="364"/>
    </row>
    <row r="987">
      <c r="C987" s="364"/>
    </row>
    <row r="988">
      <c r="C988" s="364"/>
    </row>
    <row r="989">
      <c r="C989" s="364"/>
    </row>
    <row r="990">
      <c r="C990" s="364"/>
    </row>
    <row r="991">
      <c r="C991" s="364"/>
    </row>
    <row r="992">
      <c r="C992" s="364"/>
    </row>
    <row r="993">
      <c r="C993" s="364"/>
    </row>
    <row r="994">
      <c r="C994" s="364"/>
    </row>
    <row r="995">
      <c r="C995" s="364"/>
    </row>
    <row r="996">
      <c r="C996" s="364"/>
    </row>
    <row r="997">
      <c r="C997" s="364"/>
    </row>
    <row r="998">
      <c r="C998" s="364"/>
    </row>
    <row r="999">
      <c r="C999" s="364"/>
    </row>
    <row r="1000">
      <c r="C1000" s="364"/>
    </row>
    <row r="1001">
      <c r="C1001" s="364"/>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7" max="14" width="47.71"/>
  </cols>
  <sheetData>
    <row r="1">
      <c r="A1" s="61" t="s">
        <v>0</v>
      </c>
      <c r="B1" s="62" t="s">
        <v>1</v>
      </c>
      <c r="C1" s="376" t="s">
        <v>2</v>
      </c>
      <c r="D1" s="62" t="s">
        <v>3</v>
      </c>
      <c r="E1" s="64" t="s">
        <v>2284</v>
      </c>
      <c r="F1" s="64" t="s">
        <v>6</v>
      </c>
      <c r="G1" s="65" t="s">
        <v>2711</v>
      </c>
      <c r="H1" s="65" t="s">
        <v>2712</v>
      </c>
      <c r="I1" s="5" t="s">
        <v>2713</v>
      </c>
      <c r="J1" s="5" t="s">
        <v>10</v>
      </c>
      <c r="K1" s="6" t="s">
        <v>11</v>
      </c>
      <c r="L1" s="6" t="s">
        <v>12</v>
      </c>
      <c r="M1" s="6" t="s">
        <v>2286</v>
      </c>
      <c r="N1" s="6" t="s">
        <v>2287</v>
      </c>
      <c r="O1" s="66" t="s">
        <v>13</v>
      </c>
      <c r="P1" s="66" t="s">
        <v>2714</v>
      </c>
      <c r="Q1" s="66" t="s">
        <v>2715</v>
      </c>
      <c r="R1" s="66" t="s">
        <v>2290</v>
      </c>
      <c r="S1" s="67" t="s">
        <v>2716</v>
      </c>
      <c r="T1" s="67" t="s">
        <v>2717</v>
      </c>
      <c r="U1" s="68" t="s">
        <v>2292</v>
      </c>
      <c r="V1" s="68" t="s">
        <v>2293</v>
      </c>
      <c r="W1" s="68" t="s">
        <v>25</v>
      </c>
      <c r="X1" s="68" t="s">
        <v>26</v>
      </c>
      <c r="Y1" s="68" t="s">
        <v>27</v>
      </c>
      <c r="Z1" s="68" t="s">
        <v>28</v>
      </c>
      <c r="AA1" s="68" t="s">
        <v>2298</v>
      </c>
      <c r="AB1" s="67" t="s">
        <v>2299</v>
      </c>
      <c r="AC1" s="69" t="s">
        <v>31</v>
      </c>
      <c r="AD1" s="70"/>
      <c r="AE1" s="70" t="s">
        <v>33</v>
      </c>
      <c r="AF1" s="71"/>
      <c r="AG1" s="71"/>
      <c r="AH1" s="71"/>
      <c r="AI1" s="71"/>
      <c r="AJ1" s="71"/>
    </row>
    <row r="2">
      <c r="A2" s="206" t="s">
        <v>3618</v>
      </c>
      <c r="B2" s="206" t="s">
        <v>2719</v>
      </c>
      <c r="C2" s="377">
        <v>43305.0</v>
      </c>
      <c r="D2" s="206" t="s">
        <v>1537</v>
      </c>
      <c r="E2" s="378" t="s">
        <v>38</v>
      </c>
      <c r="F2" s="206" t="s">
        <v>3290</v>
      </c>
      <c r="G2" s="206" t="str">
        <f t="shared" ref="G2:G6" si="1">CONCATENATE(E2, ", ", F2, ", ", "Yemen")</f>
        <v>Unknown, Hadramout, Yemen</v>
      </c>
      <c r="H2" s="206" t="s">
        <v>3017</v>
      </c>
      <c r="I2" s="206"/>
      <c r="J2" s="206"/>
      <c r="K2" s="206" t="s">
        <v>3377</v>
      </c>
      <c r="L2" s="206" t="s">
        <v>3017</v>
      </c>
      <c r="M2" s="25" t="str">
        <f>LEFT(L2,FIND(",",L2)-1)</f>
        <v>16.930413</v>
      </c>
      <c r="N2" s="25" t="str">
        <f>RIGHT(L2,FIND(",",L2)-1)</f>
        <v>49.365314</v>
      </c>
      <c r="O2" s="206" t="s">
        <v>3442</v>
      </c>
      <c r="P2" s="206" t="s">
        <v>2307</v>
      </c>
      <c r="Q2" s="206">
        <v>1.0</v>
      </c>
      <c r="R2" s="206">
        <v>0.0</v>
      </c>
      <c r="S2" s="206">
        <v>1.0</v>
      </c>
      <c r="T2" s="206">
        <v>1.0</v>
      </c>
      <c r="U2" s="206">
        <v>0.0</v>
      </c>
      <c r="V2" s="206">
        <v>0.0</v>
      </c>
      <c r="W2" s="206">
        <v>0.0</v>
      </c>
      <c r="X2" s="206">
        <v>0.0</v>
      </c>
      <c r="Y2" s="206">
        <v>0.0</v>
      </c>
      <c r="Z2" s="206">
        <v>0.0</v>
      </c>
      <c r="AA2" s="206">
        <v>0.0</v>
      </c>
      <c r="AB2" s="206">
        <v>0.0</v>
      </c>
      <c r="AC2" s="356"/>
      <c r="AD2" s="379"/>
    </row>
    <row r="3">
      <c r="A3" s="206" t="s">
        <v>3620</v>
      </c>
      <c r="B3" s="206" t="s">
        <v>2719</v>
      </c>
      <c r="C3" s="377">
        <v>43326.0</v>
      </c>
      <c r="D3" s="206" t="s">
        <v>1537</v>
      </c>
      <c r="E3" s="378" t="s">
        <v>38</v>
      </c>
      <c r="F3" s="206" t="s">
        <v>38</v>
      </c>
      <c r="G3" s="206" t="str">
        <f t="shared" si="1"/>
        <v>Unknown, Unknown, Yemen</v>
      </c>
      <c r="H3" s="206" t="s">
        <v>38</v>
      </c>
      <c r="I3" s="206"/>
      <c r="J3" s="206"/>
      <c r="K3" s="206" t="s">
        <v>1263</v>
      </c>
      <c r="L3" s="206" t="s">
        <v>38</v>
      </c>
      <c r="M3" s="206" t="s">
        <v>38</v>
      </c>
      <c r="N3" s="206" t="s">
        <v>38</v>
      </c>
      <c r="O3" s="206" t="s">
        <v>3442</v>
      </c>
      <c r="P3" s="206" t="s">
        <v>2307</v>
      </c>
      <c r="Q3" s="206">
        <v>1.0</v>
      </c>
      <c r="R3" s="206">
        <v>0.0</v>
      </c>
      <c r="S3" s="206">
        <v>1.0</v>
      </c>
      <c r="T3" s="206">
        <v>1.0</v>
      </c>
      <c r="U3" s="206">
        <v>0.0</v>
      </c>
      <c r="V3" s="206">
        <v>0.0</v>
      </c>
      <c r="W3" s="206">
        <v>0.0</v>
      </c>
      <c r="X3" s="206">
        <v>0.0</v>
      </c>
      <c r="Y3" s="206">
        <v>0.0</v>
      </c>
      <c r="Z3" s="206">
        <v>0.0</v>
      </c>
      <c r="AA3" s="206">
        <v>0.0</v>
      </c>
      <c r="AB3" s="206">
        <v>0.0</v>
      </c>
      <c r="AC3" s="356"/>
      <c r="AD3" s="379"/>
    </row>
    <row r="4">
      <c r="A4" s="206" t="s">
        <v>3622</v>
      </c>
      <c r="B4" s="206" t="s">
        <v>2719</v>
      </c>
      <c r="C4" s="380">
        <v>43352.0</v>
      </c>
      <c r="D4" s="206" t="s">
        <v>1537</v>
      </c>
      <c r="E4" s="378" t="s">
        <v>3510</v>
      </c>
      <c r="F4" s="206" t="s">
        <v>2728</v>
      </c>
      <c r="G4" s="206" t="str">
        <f t="shared" si="1"/>
        <v>Ahwar, Abyan, Yemen</v>
      </c>
      <c r="H4" s="206" t="s">
        <v>3512</v>
      </c>
      <c r="I4" s="206"/>
      <c r="J4" s="206"/>
      <c r="K4" s="206" t="s">
        <v>3513</v>
      </c>
      <c r="L4" s="206" t="s">
        <v>3512</v>
      </c>
      <c r="M4" s="25" t="str">
        <f t="shared" ref="M4:M6" si="2">LEFT(L4,FIND(",",L4)-1)</f>
        <v>13.521919</v>
      </c>
      <c r="N4" s="25" t="str">
        <f t="shared" ref="N4:N6" si="3">RIGHT(L4,FIND(",",L4)-1)</f>
        <v>46.711592</v>
      </c>
      <c r="O4" s="206" t="s">
        <v>3442</v>
      </c>
      <c r="P4" s="206" t="s">
        <v>2307</v>
      </c>
      <c r="Q4" s="206">
        <v>1.0</v>
      </c>
      <c r="R4" s="206">
        <v>0.0</v>
      </c>
      <c r="S4" s="206">
        <v>1.0</v>
      </c>
      <c r="T4" s="206">
        <v>1.0</v>
      </c>
      <c r="U4" s="206">
        <v>4.0</v>
      </c>
      <c r="V4" s="206">
        <v>4.0</v>
      </c>
      <c r="W4" s="206">
        <v>0.0</v>
      </c>
      <c r="X4" s="206">
        <v>0.0</v>
      </c>
      <c r="Y4" s="206">
        <v>0.0</v>
      </c>
      <c r="Z4" s="206">
        <v>0.0</v>
      </c>
      <c r="AA4" s="206">
        <v>0.0</v>
      </c>
      <c r="AB4" s="206">
        <v>0.0</v>
      </c>
      <c r="AC4" s="356"/>
      <c r="AD4" s="379"/>
    </row>
    <row r="5">
      <c r="A5" s="206" t="s">
        <v>3623</v>
      </c>
      <c r="B5" s="206" t="s">
        <v>2719</v>
      </c>
      <c r="C5" s="377">
        <v>43361.0</v>
      </c>
      <c r="D5" s="206" t="s">
        <v>1537</v>
      </c>
      <c r="E5" s="378" t="s">
        <v>38</v>
      </c>
      <c r="F5" s="378" t="s">
        <v>2865</v>
      </c>
      <c r="G5" s="206" t="str">
        <f t="shared" si="1"/>
        <v>Unknown, Bayda, Yemen</v>
      </c>
      <c r="H5" s="206" t="s">
        <v>2866</v>
      </c>
      <c r="I5" s="206"/>
      <c r="J5" s="206"/>
      <c r="K5" s="206" t="s">
        <v>2867</v>
      </c>
      <c r="L5" s="206" t="s">
        <v>2866</v>
      </c>
      <c r="M5" s="25" t="str">
        <f t="shared" si="2"/>
        <v>13.988914</v>
      </c>
      <c r="N5" s="25" t="str">
        <f t="shared" si="3"/>
        <v>45.577100</v>
      </c>
      <c r="O5" s="206" t="s">
        <v>3442</v>
      </c>
      <c r="P5" s="206" t="s">
        <v>2307</v>
      </c>
      <c r="Q5" s="206">
        <v>1.0</v>
      </c>
      <c r="R5" s="206">
        <v>0.0</v>
      </c>
      <c r="S5" s="206">
        <v>1.0</v>
      </c>
      <c r="T5" s="206">
        <v>1.0</v>
      </c>
      <c r="U5" s="206">
        <v>0.0</v>
      </c>
      <c r="V5" s="206">
        <v>0.0</v>
      </c>
      <c r="W5" s="206">
        <v>0.0</v>
      </c>
      <c r="X5" s="206">
        <v>0.0</v>
      </c>
      <c r="Y5" s="206">
        <v>0.0</v>
      </c>
      <c r="Z5" s="206">
        <v>0.0</v>
      </c>
      <c r="AA5" s="206">
        <v>0.0</v>
      </c>
      <c r="AB5" s="206">
        <v>0.0</v>
      </c>
      <c r="AC5" s="356"/>
      <c r="AD5" s="379"/>
    </row>
    <row r="6">
      <c r="A6" s="223" t="s">
        <v>6089</v>
      </c>
      <c r="B6" s="206" t="s">
        <v>2719</v>
      </c>
      <c r="C6" s="381">
        <v>43429.0</v>
      </c>
      <c r="D6" s="206" t="s">
        <v>1537</v>
      </c>
      <c r="E6" s="382" t="s">
        <v>6289</v>
      </c>
      <c r="F6" s="223" t="s">
        <v>2865</v>
      </c>
      <c r="G6" s="206" t="str">
        <f t="shared" si="1"/>
        <v>al Qrishia, Bayda, Yemen</v>
      </c>
      <c r="H6" s="206" t="s">
        <v>2866</v>
      </c>
      <c r="I6" s="206" t="s">
        <v>2867</v>
      </c>
      <c r="J6" s="206" t="s">
        <v>2866</v>
      </c>
      <c r="K6" s="206" t="s">
        <v>6091</v>
      </c>
      <c r="L6" s="206" t="s">
        <v>2866</v>
      </c>
      <c r="M6" s="25" t="str">
        <f t="shared" si="2"/>
        <v>13.988914</v>
      </c>
      <c r="N6" s="25" t="str">
        <f t="shared" si="3"/>
        <v>45.577100</v>
      </c>
      <c r="O6" s="223" t="s">
        <v>3442</v>
      </c>
      <c r="P6" s="223" t="s">
        <v>2307</v>
      </c>
      <c r="Q6" s="223">
        <v>1.0</v>
      </c>
      <c r="R6" s="223">
        <v>1.0</v>
      </c>
      <c r="S6" s="223">
        <v>1.0</v>
      </c>
      <c r="T6" s="223">
        <v>1.0</v>
      </c>
      <c r="U6" s="223">
        <v>5.0</v>
      </c>
      <c r="V6" s="223">
        <v>8.0</v>
      </c>
      <c r="W6" s="223">
        <v>0.0</v>
      </c>
      <c r="X6" s="223">
        <v>0.0</v>
      </c>
      <c r="Y6" s="223">
        <v>0.0</v>
      </c>
      <c r="Z6" s="223">
        <v>0.0</v>
      </c>
      <c r="AA6" s="223">
        <v>0.0</v>
      </c>
      <c r="AB6" s="223">
        <v>0.0</v>
      </c>
      <c r="AC6" s="363"/>
    </row>
    <row r="7">
      <c r="B7" s="383"/>
      <c r="C7" s="384"/>
    </row>
    <row r="8">
      <c r="B8" s="383"/>
      <c r="C8" s="384"/>
    </row>
    <row r="9">
      <c r="B9" s="383"/>
      <c r="C9" s="384"/>
    </row>
    <row r="10">
      <c r="B10" s="383"/>
      <c r="C10" s="384"/>
    </row>
    <row r="11">
      <c r="B11" s="383"/>
      <c r="C11" s="384"/>
    </row>
    <row r="12">
      <c r="B12" s="383"/>
      <c r="C12" s="384"/>
    </row>
    <row r="13">
      <c r="B13" s="383"/>
      <c r="C13" s="384"/>
    </row>
    <row r="14">
      <c r="B14" s="383"/>
      <c r="C14" s="384"/>
    </row>
    <row r="15">
      <c r="B15" s="383"/>
      <c r="C15" s="384"/>
    </row>
    <row r="16">
      <c r="B16" s="383"/>
      <c r="C16" s="384"/>
    </row>
    <row r="17">
      <c r="B17" s="383"/>
      <c r="C17" s="384"/>
    </row>
    <row r="18">
      <c r="B18" s="383"/>
      <c r="C18" s="384"/>
    </row>
    <row r="19">
      <c r="B19" s="383"/>
      <c r="C19" s="384"/>
    </row>
    <row r="20">
      <c r="B20" s="383"/>
      <c r="C20" s="384"/>
    </row>
    <row r="21">
      <c r="B21" s="383"/>
      <c r="C21" s="384"/>
    </row>
    <row r="22">
      <c r="B22" s="383"/>
      <c r="C22" s="384"/>
    </row>
    <row r="23">
      <c r="B23" s="383"/>
      <c r="C23" s="384"/>
    </row>
    <row r="24">
      <c r="B24" s="383"/>
      <c r="C24" s="384"/>
    </row>
    <row r="25">
      <c r="B25" s="383"/>
      <c r="C25" s="384"/>
    </row>
    <row r="26">
      <c r="B26" s="383"/>
      <c r="C26" s="384"/>
    </row>
    <row r="27">
      <c r="B27" s="383"/>
      <c r="C27" s="384"/>
    </row>
    <row r="28">
      <c r="B28" s="383"/>
      <c r="C28" s="384"/>
    </row>
    <row r="29">
      <c r="B29" s="383"/>
      <c r="C29" s="384"/>
    </row>
    <row r="30">
      <c r="B30" s="383"/>
      <c r="C30" s="384"/>
    </row>
    <row r="31">
      <c r="B31" s="383"/>
      <c r="C31" s="384"/>
    </row>
    <row r="32">
      <c r="B32" s="383"/>
      <c r="C32" s="384"/>
    </row>
    <row r="33">
      <c r="B33" s="383"/>
      <c r="C33" s="384"/>
    </row>
    <row r="34">
      <c r="B34" s="383"/>
      <c r="C34" s="384"/>
    </row>
    <row r="35">
      <c r="B35" s="383"/>
      <c r="C35" s="384"/>
    </row>
    <row r="36">
      <c r="B36" s="383"/>
      <c r="C36" s="384"/>
    </row>
    <row r="37">
      <c r="B37" s="383"/>
      <c r="C37" s="384"/>
    </row>
    <row r="38">
      <c r="B38" s="383"/>
      <c r="C38" s="384"/>
    </row>
    <row r="39">
      <c r="B39" s="383"/>
      <c r="C39" s="384"/>
    </row>
    <row r="40">
      <c r="B40" s="383"/>
      <c r="C40" s="384"/>
    </row>
    <row r="41">
      <c r="B41" s="383"/>
      <c r="C41" s="384"/>
    </row>
    <row r="42">
      <c r="B42" s="383"/>
      <c r="C42" s="384"/>
    </row>
    <row r="43">
      <c r="B43" s="383"/>
      <c r="C43" s="384"/>
    </row>
    <row r="44">
      <c r="B44" s="383"/>
      <c r="C44" s="384"/>
    </row>
    <row r="45">
      <c r="B45" s="383"/>
      <c r="C45" s="384"/>
    </row>
    <row r="46">
      <c r="B46" s="383"/>
      <c r="C46" s="384"/>
    </row>
    <row r="47">
      <c r="B47" s="383"/>
      <c r="C47" s="384"/>
    </row>
    <row r="48">
      <c r="B48" s="383"/>
      <c r="C48" s="384"/>
    </row>
    <row r="49">
      <c r="B49" s="383"/>
      <c r="C49" s="384"/>
    </row>
    <row r="50">
      <c r="B50" s="383"/>
      <c r="C50" s="384"/>
    </row>
    <row r="51">
      <c r="B51" s="383"/>
      <c r="C51" s="384"/>
    </row>
    <row r="52">
      <c r="B52" s="383"/>
      <c r="C52" s="384"/>
    </row>
    <row r="53">
      <c r="B53" s="383"/>
      <c r="C53" s="384"/>
    </row>
    <row r="54">
      <c r="B54" s="383"/>
      <c r="C54" s="384"/>
    </row>
    <row r="55">
      <c r="B55" s="383"/>
      <c r="C55" s="384"/>
    </row>
    <row r="56">
      <c r="B56" s="383"/>
      <c r="C56" s="384"/>
    </row>
    <row r="57">
      <c r="B57" s="383"/>
      <c r="C57" s="384"/>
    </row>
    <row r="58">
      <c r="B58" s="383"/>
      <c r="C58" s="384"/>
    </row>
    <row r="59">
      <c r="B59" s="383"/>
      <c r="C59" s="384"/>
    </row>
    <row r="60">
      <c r="B60" s="383"/>
      <c r="C60" s="384"/>
    </row>
    <row r="61">
      <c r="B61" s="383"/>
      <c r="C61" s="384"/>
    </row>
    <row r="62">
      <c r="B62" s="383"/>
      <c r="C62" s="384"/>
    </row>
    <row r="63">
      <c r="B63" s="383"/>
      <c r="C63" s="384"/>
    </row>
    <row r="64">
      <c r="B64" s="383"/>
      <c r="C64" s="384"/>
    </row>
    <row r="65">
      <c r="B65" s="383"/>
      <c r="C65" s="384"/>
    </row>
    <row r="66">
      <c r="B66" s="383"/>
      <c r="C66" s="384"/>
    </row>
    <row r="67">
      <c r="B67" s="383"/>
      <c r="C67" s="384"/>
    </row>
    <row r="68">
      <c r="B68" s="383"/>
      <c r="C68" s="384"/>
    </row>
    <row r="69">
      <c r="B69" s="383"/>
      <c r="C69" s="384"/>
    </row>
    <row r="70">
      <c r="B70" s="383"/>
      <c r="C70" s="384"/>
    </row>
    <row r="71">
      <c r="B71" s="383"/>
      <c r="C71" s="384"/>
    </row>
    <row r="72">
      <c r="B72" s="383"/>
      <c r="C72" s="384"/>
    </row>
    <row r="73">
      <c r="B73" s="383"/>
      <c r="C73" s="384"/>
    </row>
    <row r="74">
      <c r="B74" s="383"/>
      <c r="C74" s="384"/>
    </row>
    <row r="75">
      <c r="B75" s="383"/>
      <c r="C75" s="384"/>
    </row>
    <row r="76">
      <c r="B76" s="383"/>
      <c r="C76" s="384"/>
    </row>
    <row r="77">
      <c r="B77" s="383"/>
      <c r="C77" s="384"/>
    </row>
    <row r="78">
      <c r="B78" s="383"/>
      <c r="C78" s="384"/>
    </row>
    <row r="79">
      <c r="B79" s="383"/>
      <c r="C79" s="384"/>
    </row>
    <row r="80">
      <c r="B80" s="383"/>
      <c r="C80" s="384"/>
    </row>
    <row r="81">
      <c r="B81" s="383"/>
      <c r="C81" s="384"/>
    </row>
    <row r="82">
      <c r="B82" s="383"/>
      <c r="C82" s="384"/>
    </row>
    <row r="83">
      <c r="B83" s="383"/>
      <c r="C83" s="384"/>
    </row>
    <row r="84">
      <c r="B84" s="383"/>
      <c r="C84" s="384"/>
    </row>
    <row r="85">
      <c r="B85" s="383"/>
      <c r="C85" s="384"/>
    </row>
    <row r="86">
      <c r="B86" s="383"/>
      <c r="C86" s="384"/>
    </row>
    <row r="87">
      <c r="B87" s="383"/>
      <c r="C87" s="384"/>
    </row>
    <row r="88">
      <c r="B88" s="383"/>
      <c r="C88" s="384"/>
    </row>
    <row r="89">
      <c r="B89" s="383"/>
      <c r="C89" s="384"/>
    </row>
    <row r="90">
      <c r="B90" s="383"/>
      <c r="C90" s="384"/>
    </row>
    <row r="91">
      <c r="B91" s="383"/>
      <c r="C91" s="384"/>
    </row>
    <row r="92">
      <c r="B92" s="383"/>
      <c r="C92" s="384"/>
    </row>
    <row r="93">
      <c r="B93" s="383"/>
      <c r="C93" s="384"/>
    </row>
    <row r="94">
      <c r="B94" s="383"/>
      <c r="C94" s="384"/>
    </row>
    <row r="95">
      <c r="B95" s="383"/>
      <c r="C95" s="384"/>
    </row>
    <row r="96">
      <c r="B96" s="383"/>
      <c r="C96" s="384"/>
    </row>
    <row r="97">
      <c r="B97" s="383"/>
      <c r="C97" s="384"/>
    </row>
    <row r="98">
      <c r="B98" s="383"/>
      <c r="C98" s="384"/>
    </row>
    <row r="99">
      <c r="B99" s="383"/>
      <c r="C99" s="384"/>
    </row>
    <row r="100">
      <c r="B100" s="383"/>
      <c r="C100" s="384"/>
    </row>
    <row r="101">
      <c r="B101" s="383"/>
      <c r="C101" s="384"/>
    </row>
    <row r="102">
      <c r="B102" s="383"/>
      <c r="C102" s="384"/>
    </row>
    <row r="103">
      <c r="B103" s="383"/>
      <c r="C103" s="384"/>
    </row>
    <row r="104">
      <c r="B104" s="383"/>
      <c r="C104" s="384"/>
    </row>
    <row r="105">
      <c r="B105" s="383"/>
      <c r="C105" s="384"/>
    </row>
    <row r="106">
      <c r="B106" s="383"/>
      <c r="C106" s="384"/>
    </row>
    <row r="107">
      <c r="B107" s="383"/>
      <c r="C107" s="384"/>
    </row>
    <row r="108">
      <c r="B108" s="383"/>
      <c r="C108" s="384"/>
    </row>
    <row r="109">
      <c r="B109" s="383"/>
      <c r="C109" s="384"/>
    </row>
    <row r="110">
      <c r="B110" s="383"/>
      <c r="C110" s="384"/>
    </row>
    <row r="111">
      <c r="B111" s="383"/>
      <c r="C111" s="384"/>
    </row>
    <row r="112">
      <c r="B112" s="383"/>
      <c r="C112" s="384"/>
    </row>
    <row r="113">
      <c r="B113" s="383"/>
      <c r="C113" s="384"/>
    </row>
    <row r="114">
      <c r="B114" s="383"/>
      <c r="C114" s="384"/>
    </row>
    <row r="115">
      <c r="B115" s="383"/>
      <c r="C115" s="384"/>
    </row>
    <row r="116">
      <c r="B116" s="383"/>
      <c r="C116" s="384"/>
    </row>
    <row r="117">
      <c r="B117" s="383"/>
      <c r="C117" s="384"/>
    </row>
    <row r="118">
      <c r="B118" s="383"/>
      <c r="C118" s="384"/>
    </row>
    <row r="119">
      <c r="B119" s="383"/>
      <c r="C119" s="384"/>
    </row>
    <row r="120">
      <c r="B120" s="383"/>
      <c r="C120" s="384"/>
    </row>
    <row r="121">
      <c r="B121" s="383"/>
      <c r="C121" s="384"/>
    </row>
    <row r="122">
      <c r="B122" s="383"/>
      <c r="C122" s="384"/>
    </row>
    <row r="123">
      <c r="B123" s="383"/>
      <c r="C123" s="384"/>
    </row>
    <row r="124">
      <c r="B124" s="383"/>
      <c r="C124" s="384"/>
    </row>
    <row r="125">
      <c r="B125" s="383"/>
      <c r="C125" s="384"/>
    </row>
    <row r="126">
      <c r="B126" s="383"/>
      <c r="C126" s="384"/>
    </row>
    <row r="127">
      <c r="B127" s="383"/>
      <c r="C127" s="384"/>
    </row>
    <row r="128">
      <c r="B128" s="383"/>
      <c r="C128" s="384"/>
    </row>
    <row r="129">
      <c r="B129" s="383"/>
      <c r="C129" s="384"/>
    </row>
    <row r="130">
      <c r="B130" s="383"/>
      <c r="C130" s="384"/>
    </row>
    <row r="131">
      <c r="B131" s="383"/>
      <c r="C131" s="384"/>
    </row>
    <row r="132">
      <c r="B132" s="383"/>
      <c r="C132" s="384"/>
    </row>
    <row r="133">
      <c r="B133" s="383"/>
      <c r="C133" s="384"/>
    </row>
    <row r="134">
      <c r="B134" s="383"/>
      <c r="C134" s="384"/>
    </row>
    <row r="135">
      <c r="B135" s="383"/>
      <c r="C135" s="384"/>
    </row>
    <row r="136">
      <c r="B136" s="383"/>
      <c r="C136" s="384"/>
    </row>
    <row r="137">
      <c r="B137" s="383"/>
      <c r="C137" s="384"/>
    </row>
    <row r="138">
      <c r="B138" s="383"/>
      <c r="C138" s="384"/>
    </row>
    <row r="139">
      <c r="B139" s="383"/>
      <c r="C139" s="384"/>
    </row>
    <row r="140">
      <c r="B140" s="383"/>
      <c r="C140" s="384"/>
    </row>
    <row r="141">
      <c r="B141" s="383"/>
      <c r="C141" s="384"/>
    </row>
    <row r="142">
      <c r="B142" s="383"/>
      <c r="C142" s="384"/>
    </row>
    <row r="143">
      <c r="B143" s="383"/>
      <c r="C143" s="384"/>
    </row>
    <row r="144">
      <c r="B144" s="383"/>
      <c r="C144" s="384"/>
    </row>
    <row r="145">
      <c r="B145" s="383"/>
      <c r="C145" s="384"/>
    </row>
    <row r="146">
      <c r="B146" s="383"/>
      <c r="C146" s="384"/>
    </row>
    <row r="147">
      <c r="B147" s="383"/>
      <c r="C147" s="384"/>
    </row>
    <row r="148">
      <c r="B148" s="383"/>
      <c r="C148" s="384"/>
    </row>
    <row r="149">
      <c r="B149" s="383"/>
      <c r="C149" s="384"/>
    </row>
    <row r="150">
      <c r="B150" s="383"/>
      <c r="C150" s="384"/>
    </row>
    <row r="151">
      <c r="B151" s="383"/>
      <c r="C151" s="384"/>
    </row>
    <row r="152">
      <c r="B152" s="383"/>
      <c r="C152" s="384"/>
    </row>
    <row r="153">
      <c r="B153" s="383"/>
      <c r="C153" s="384"/>
    </row>
    <row r="154">
      <c r="B154" s="383"/>
      <c r="C154" s="384"/>
    </row>
    <row r="155">
      <c r="B155" s="383"/>
      <c r="C155" s="384"/>
    </row>
    <row r="156">
      <c r="B156" s="383"/>
      <c r="C156" s="384"/>
    </row>
    <row r="157">
      <c r="B157" s="383"/>
      <c r="C157" s="384"/>
    </row>
    <row r="158">
      <c r="B158" s="383"/>
      <c r="C158" s="384"/>
    </row>
    <row r="159">
      <c r="B159" s="383"/>
      <c r="C159" s="384"/>
    </row>
    <row r="160">
      <c r="B160" s="383"/>
      <c r="C160" s="384"/>
    </row>
    <row r="161">
      <c r="B161" s="383"/>
      <c r="C161" s="384"/>
    </row>
    <row r="162">
      <c r="B162" s="383"/>
      <c r="C162" s="384"/>
    </row>
    <row r="163">
      <c r="B163" s="383"/>
      <c r="C163" s="384"/>
    </row>
    <row r="164">
      <c r="B164" s="383"/>
      <c r="C164" s="384"/>
    </row>
    <row r="165">
      <c r="B165" s="383"/>
      <c r="C165" s="384"/>
    </row>
    <row r="166">
      <c r="B166" s="383"/>
      <c r="C166" s="384"/>
    </row>
    <row r="167">
      <c r="B167" s="383"/>
      <c r="C167" s="384"/>
    </row>
    <row r="168">
      <c r="B168" s="383"/>
      <c r="C168" s="384"/>
    </row>
    <row r="169">
      <c r="B169" s="383"/>
      <c r="C169" s="384"/>
    </row>
    <row r="170">
      <c r="B170" s="383"/>
      <c r="C170" s="384"/>
    </row>
    <row r="171">
      <c r="B171" s="383"/>
      <c r="C171" s="384"/>
    </row>
    <row r="172">
      <c r="B172" s="383"/>
      <c r="C172" s="384"/>
    </row>
    <row r="173">
      <c r="B173" s="383"/>
      <c r="C173" s="384"/>
    </row>
    <row r="174">
      <c r="B174" s="383"/>
      <c r="C174" s="384"/>
    </row>
    <row r="175">
      <c r="B175" s="383"/>
      <c r="C175" s="384"/>
    </row>
    <row r="176">
      <c r="B176" s="383"/>
      <c r="C176" s="384"/>
    </row>
    <row r="177">
      <c r="B177" s="383"/>
      <c r="C177" s="384"/>
    </row>
    <row r="178">
      <c r="B178" s="383"/>
      <c r="C178" s="384"/>
    </row>
    <row r="179">
      <c r="B179" s="383"/>
      <c r="C179" s="384"/>
    </row>
    <row r="180">
      <c r="B180" s="383"/>
      <c r="C180" s="384"/>
    </row>
    <row r="181">
      <c r="B181" s="383"/>
      <c r="C181" s="384"/>
    </row>
    <row r="182">
      <c r="B182" s="383"/>
      <c r="C182" s="384"/>
    </row>
    <row r="183">
      <c r="B183" s="383"/>
      <c r="C183" s="384"/>
    </row>
    <row r="184">
      <c r="B184" s="383"/>
      <c r="C184" s="384"/>
    </row>
    <row r="185">
      <c r="B185" s="383"/>
      <c r="C185" s="384"/>
    </row>
    <row r="186">
      <c r="B186" s="383"/>
      <c r="C186" s="384"/>
    </row>
    <row r="187">
      <c r="B187" s="383"/>
      <c r="C187" s="384"/>
    </row>
    <row r="188">
      <c r="B188" s="383"/>
      <c r="C188" s="384"/>
    </row>
    <row r="189">
      <c r="B189" s="383"/>
      <c r="C189" s="384"/>
    </row>
    <row r="190">
      <c r="B190" s="383"/>
      <c r="C190" s="384"/>
    </row>
    <row r="191">
      <c r="B191" s="383"/>
      <c r="C191" s="384"/>
    </row>
    <row r="192">
      <c r="B192" s="383"/>
      <c r="C192" s="384"/>
    </row>
    <row r="193">
      <c r="B193" s="383"/>
      <c r="C193" s="384"/>
    </row>
    <row r="194">
      <c r="B194" s="383"/>
      <c r="C194" s="384"/>
    </row>
    <row r="195">
      <c r="B195" s="383"/>
      <c r="C195" s="384"/>
    </row>
    <row r="196">
      <c r="B196" s="383"/>
      <c r="C196" s="384"/>
    </row>
    <row r="197">
      <c r="B197" s="383"/>
      <c r="C197" s="384"/>
    </row>
    <row r="198">
      <c r="B198" s="383"/>
      <c r="C198" s="384"/>
    </row>
    <row r="199">
      <c r="B199" s="383"/>
      <c r="C199" s="384"/>
    </row>
    <row r="200">
      <c r="B200" s="383"/>
      <c r="C200" s="384"/>
    </row>
    <row r="201">
      <c r="B201" s="383"/>
      <c r="C201" s="384"/>
    </row>
    <row r="202">
      <c r="B202" s="383"/>
      <c r="C202" s="384"/>
    </row>
    <row r="203">
      <c r="B203" s="383"/>
      <c r="C203" s="384"/>
    </row>
    <row r="204">
      <c r="B204" s="383"/>
      <c r="C204" s="384"/>
    </row>
    <row r="205">
      <c r="B205" s="383"/>
      <c r="C205" s="384"/>
    </row>
    <row r="206">
      <c r="B206" s="383"/>
      <c r="C206" s="384"/>
    </row>
    <row r="207">
      <c r="B207" s="383"/>
      <c r="C207" s="384"/>
    </row>
    <row r="208">
      <c r="B208" s="383"/>
      <c r="C208" s="384"/>
    </row>
    <row r="209">
      <c r="B209" s="383"/>
      <c r="C209" s="384"/>
    </row>
    <row r="210">
      <c r="B210" s="383"/>
      <c r="C210" s="384"/>
    </row>
    <row r="211">
      <c r="B211" s="383"/>
      <c r="C211" s="384"/>
    </row>
    <row r="212">
      <c r="B212" s="383"/>
      <c r="C212" s="384"/>
    </row>
    <row r="213">
      <c r="B213" s="383"/>
      <c r="C213" s="384"/>
    </row>
    <row r="214">
      <c r="B214" s="383"/>
      <c r="C214" s="384"/>
    </row>
    <row r="215">
      <c r="B215" s="383"/>
      <c r="C215" s="384"/>
    </row>
    <row r="216">
      <c r="B216" s="383"/>
      <c r="C216" s="384"/>
    </row>
    <row r="217">
      <c r="B217" s="383"/>
      <c r="C217" s="384"/>
    </row>
    <row r="218">
      <c r="B218" s="383"/>
      <c r="C218" s="384"/>
    </row>
    <row r="219">
      <c r="B219" s="383"/>
      <c r="C219" s="384"/>
    </row>
    <row r="220">
      <c r="B220" s="383"/>
      <c r="C220" s="384"/>
    </row>
    <row r="221">
      <c r="B221" s="383"/>
      <c r="C221" s="384"/>
    </row>
    <row r="222">
      <c r="B222" s="383"/>
      <c r="C222" s="384"/>
    </row>
    <row r="223">
      <c r="B223" s="383"/>
      <c r="C223" s="384"/>
    </row>
    <row r="224">
      <c r="B224" s="383"/>
      <c r="C224" s="384"/>
    </row>
    <row r="225">
      <c r="B225" s="383"/>
      <c r="C225" s="384"/>
    </row>
    <row r="226">
      <c r="B226" s="383"/>
      <c r="C226" s="384"/>
    </row>
    <row r="227">
      <c r="B227" s="383"/>
      <c r="C227" s="384"/>
    </row>
    <row r="228">
      <c r="B228" s="383"/>
      <c r="C228" s="384"/>
    </row>
    <row r="229">
      <c r="B229" s="383"/>
      <c r="C229" s="384"/>
    </row>
    <row r="230">
      <c r="B230" s="383"/>
      <c r="C230" s="384"/>
    </row>
    <row r="231">
      <c r="B231" s="383"/>
      <c r="C231" s="384"/>
    </row>
    <row r="232">
      <c r="B232" s="383"/>
      <c r="C232" s="384"/>
    </row>
    <row r="233">
      <c r="B233" s="383"/>
      <c r="C233" s="384"/>
    </row>
    <row r="234">
      <c r="B234" s="383"/>
      <c r="C234" s="384"/>
    </row>
    <row r="235">
      <c r="B235" s="383"/>
      <c r="C235" s="384"/>
    </row>
    <row r="236">
      <c r="B236" s="383"/>
      <c r="C236" s="384"/>
    </row>
    <row r="237">
      <c r="B237" s="383"/>
      <c r="C237" s="384"/>
    </row>
    <row r="238">
      <c r="B238" s="383"/>
      <c r="C238" s="384"/>
    </row>
    <row r="239">
      <c r="B239" s="383"/>
      <c r="C239" s="384"/>
    </row>
    <row r="240">
      <c r="B240" s="383"/>
      <c r="C240" s="384"/>
    </row>
    <row r="241">
      <c r="B241" s="383"/>
      <c r="C241" s="384"/>
    </row>
    <row r="242">
      <c r="B242" s="383"/>
      <c r="C242" s="384"/>
    </row>
    <row r="243">
      <c r="B243" s="383"/>
      <c r="C243" s="384"/>
    </row>
    <row r="244">
      <c r="B244" s="383"/>
      <c r="C244" s="384"/>
    </row>
    <row r="245">
      <c r="B245" s="383"/>
      <c r="C245" s="384"/>
    </row>
    <row r="246">
      <c r="B246" s="383"/>
      <c r="C246" s="384"/>
    </row>
    <row r="247">
      <c r="B247" s="383"/>
      <c r="C247" s="384"/>
    </row>
    <row r="248">
      <c r="B248" s="383"/>
      <c r="C248" s="384"/>
    </row>
    <row r="249">
      <c r="B249" s="383"/>
      <c r="C249" s="384"/>
    </row>
    <row r="250">
      <c r="B250" s="383"/>
      <c r="C250" s="384"/>
    </row>
    <row r="251">
      <c r="B251" s="383"/>
      <c r="C251" s="384"/>
    </row>
    <row r="252">
      <c r="B252" s="383"/>
      <c r="C252" s="384"/>
    </row>
    <row r="253">
      <c r="B253" s="383"/>
      <c r="C253" s="384"/>
    </row>
    <row r="254">
      <c r="B254" s="383"/>
      <c r="C254" s="384"/>
    </row>
    <row r="255">
      <c r="B255" s="383"/>
      <c r="C255" s="384"/>
    </row>
    <row r="256">
      <c r="B256" s="383"/>
      <c r="C256" s="384"/>
    </row>
    <row r="257">
      <c r="B257" s="383"/>
      <c r="C257" s="384"/>
    </row>
    <row r="258">
      <c r="B258" s="383"/>
      <c r="C258" s="384"/>
    </row>
    <row r="259">
      <c r="B259" s="383"/>
      <c r="C259" s="384"/>
    </row>
    <row r="260">
      <c r="B260" s="383"/>
      <c r="C260" s="384"/>
    </row>
    <row r="261">
      <c r="B261" s="383"/>
      <c r="C261" s="384"/>
    </row>
    <row r="262">
      <c r="B262" s="383"/>
      <c r="C262" s="384"/>
    </row>
    <row r="263">
      <c r="B263" s="383"/>
      <c r="C263" s="384"/>
    </row>
    <row r="264">
      <c r="B264" s="383"/>
      <c r="C264" s="384"/>
    </row>
    <row r="265">
      <c r="B265" s="383"/>
      <c r="C265" s="384"/>
    </row>
    <row r="266">
      <c r="B266" s="383"/>
      <c r="C266" s="384"/>
    </row>
    <row r="267">
      <c r="B267" s="383"/>
      <c r="C267" s="384"/>
    </row>
    <row r="268">
      <c r="B268" s="383"/>
      <c r="C268" s="384"/>
    </row>
    <row r="269">
      <c r="B269" s="383"/>
      <c r="C269" s="384"/>
    </row>
    <row r="270">
      <c r="B270" s="383"/>
      <c r="C270" s="384"/>
    </row>
    <row r="271">
      <c r="B271" s="383"/>
      <c r="C271" s="384"/>
    </row>
    <row r="272">
      <c r="B272" s="383"/>
      <c r="C272" s="384"/>
    </row>
    <row r="273">
      <c r="B273" s="383"/>
      <c r="C273" s="384"/>
    </row>
    <row r="274">
      <c r="B274" s="383"/>
      <c r="C274" s="384"/>
    </row>
    <row r="275">
      <c r="B275" s="383"/>
      <c r="C275" s="384"/>
    </row>
    <row r="276">
      <c r="B276" s="383"/>
      <c r="C276" s="384"/>
    </row>
    <row r="277">
      <c r="B277" s="383"/>
      <c r="C277" s="384"/>
    </row>
    <row r="278">
      <c r="B278" s="383"/>
      <c r="C278" s="384"/>
    </row>
    <row r="279">
      <c r="B279" s="383"/>
      <c r="C279" s="384"/>
    </row>
    <row r="280">
      <c r="B280" s="383"/>
      <c r="C280" s="384"/>
    </row>
    <row r="281">
      <c r="B281" s="383"/>
      <c r="C281" s="384"/>
    </row>
    <row r="282">
      <c r="B282" s="383"/>
      <c r="C282" s="384"/>
    </row>
    <row r="283">
      <c r="B283" s="383"/>
      <c r="C283" s="384"/>
    </row>
    <row r="284">
      <c r="B284" s="383"/>
      <c r="C284" s="384"/>
    </row>
    <row r="285">
      <c r="B285" s="383"/>
      <c r="C285" s="384"/>
    </row>
    <row r="286">
      <c r="B286" s="383"/>
      <c r="C286" s="384"/>
    </row>
    <row r="287">
      <c r="B287" s="383"/>
      <c r="C287" s="384"/>
    </row>
    <row r="288">
      <c r="B288" s="383"/>
      <c r="C288" s="384"/>
    </row>
    <row r="289">
      <c r="B289" s="383"/>
      <c r="C289" s="384"/>
    </row>
    <row r="290">
      <c r="B290" s="383"/>
      <c r="C290" s="384"/>
    </row>
    <row r="291">
      <c r="B291" s="383"/>
      <c r="C291" s="384"/>
    </row>
    <row r="292">
      <c r="B292" s="383"/>
      <c r="C292" s="384"/>
    </row>
    <row r="293">
      <c r="B293" s="383"/>
      <c r="C293" s="384"/>
    </row>
    <row r="294">
      <c r="B294" s="383"/>
      <c r="C294" s="384"/>
    </row>
    <row r="295">
      <c r="B295" s="383"/>
      <c r="C295" s="384"/>
    </row>
    <row r="296">
      <c r="B296" s="383"/>
      <c r="C296" s="384"/>
    </row>
    <row r="297">
      <c r="B297" s="383"/>
      <c r="C297" s="384"/>
    </row>
    <row r="298">
      <c r="B298" s="383"/>
      <c r="C298" s="384"/>
    </row>
    <row r="299">
      <c r="B299" s="383"/>
      <c r="C299" s="384"/>
    </row>
    <row r="300">
      <c r="B300" s="383"/>
      <c r="C300" s="384"/>
    </row>
    <row r="301">
      <c r="B301" s="383"/>
      <c r="C301" s="384"/>
    </row>
    <row r="302">
      <c r="B302" s="383"/>
      <c r="C302" s="384"/>
    </row>
    <row r="303">
      <c r="B303" s="383"/>
      <c r="C303" s="384"/>
    </row>
    <row r="304">
      <c r="B304" s="383"/>
      <c r="C304" s="384"/>
    </row>
    <row r="305">
      <c r="B305" s="383"/>
      <c r="C305" s="384"/>
    </row>
    <row r="306">
      <c r="B306" s="383"/>
      <c r="C306" s="384"/>
    </row>
    <row r="307">
      <c r="B307" s="383"/>
      <c r="C307" s="384"/>
    </row>
    <row r="308">
      <c r="B308" s="383"/>
      <c r="C308" s="384"/>
    </row>
    <row r="309">
      <c r="B309" s="383"/>
      <c r="C309" s="384"/>
    </row>
    <row r="310">
      <c r="B310" s="383"/>
      <c r="C310" s="384"/>
    </row>
    <row r="311">
      <c r="B311" s="383"/>
      <c r="C311" s="384"/>
    </row>
    <row r="312">
      <c r="B312" s="383"/>
      <c r="C312" s="384"/>
    </row>
    <row r="313">
      <c r="B313" s="383"/>
      <c r="C313" s="384"/>
    </row>
    <row r="314">
      <c r="B314" s="383"/>
      <c r="C314" s="384"/>
    </row>
    <row r="315">
      <c r="B315" s="383"/>
      <c r="C315" s="384"/>
    </row>
    <row r="316">
      <c r="B316" s="383"/>
      <c r="C316" s="384"/>
    </row>
    <row r="317">
      <c r="B317" s="383"/>
      <c r="C317" s="384"/>
    </row>
    <row r="318">
      <c r="B318" s="383"/>
      <c r="C318" s="384"/>
    </row>
    <row r="319">
      <c r="B319" s="383"/>
      <c r="C319" s="384"/>
    </row>
    <row r="320">
      <c r="B320" s="383"/>
      <c r="C320" s="384"/>
    </row>
    <row r="321">
      <c r="B321" s="383"/>
      <c r="C321" s="384"/>
    </row>
    <row r="322">
      <c r="B322" s="383"/>
      <c r="C322" s="384"/>
    </row>
    <row r="323">
      <c r="B323" s="383"/>
      <c r="C323" s="384"/>
    </row>
    <row r="324">
      <c r="B324" s="383"/>
      <c r="C324" s="384"/>
    </row>
    <row r="325">
      <c r="B325" s="383"/>
      <c r="C325" s="384"/>
    </row>
    <row r="326">
      <c r="B326" s="383"/>
      <c r="C326" s="384"/>
    </row>
    <row r="327">
      <c r="B327" s="383"/>
      <c r="C327" s="384"/>
    </row>
    <row r="328">
      <c r="B328" s="383"/>
      <c r="C328" s="384"/>
    </row>
    <row r="329">
      <c r="B329" s="383"/>
      <c r="C329" s="384"/>
    </row>
    <row r="330">
      <c r="B330" s="383"/>
      <c r="C330" s="384"/>
    </row>
    <row r="331">
      <c r="B331" s="383"/>
      <c r="C331" s="384"/>
    </row>
    <row r="332">
      <c r="B332" s="383"/>
      <c r="C332" s="384"/>
    </row>
    <row r="333">
      <c r="B333" s="383"/>
      <c r="C333" s="384"/>
    </row>
    <row r="334">
      <c r="B334" s="383"/>
      <c r="C334" s="384"/>
    </row>
    <row r="335">
      <c r="B335" s="383"/>
      <c r="C335" s="384"/>
    </row>
    <row r="336">
      <c r="B336" s="383"/>
      <c r="C336" s="384"/>
    </row>
    <row r="337">
      <c r="B337" s="383"/>
      <c r="C337" s="384"/>
    </row>
    <row r="338">
      <c r="B338" s="383"/>
      <c r="C338" s="384"/>
    </row>
    <row r="339">
      <c r="B339" s="383"/>
      <c r="C339" s="384"/>
    </row>
    <row r="340">
      <c r="B340" s="383"/>
      <c r="C340" s="384"/>
    </row>
    <row r="341">
      <c r="B341" s="383"/>
      <c r="C341" s="384"/>
    </row>
    <row r="342">
      <c r="B342" s="383"/>
      <c r="C342" s="384"/>
    </row>
    <row r="343">
      <c r="B343" s="383"/>
      <c r="C343" s="384"/>
    </row>
    <row r="344">
      <c r="B344" s="383"/>
      <c r="C344" s="384"/>
    </row>
    <row r="345">
      <c r="B345" s="383"/>
      <c r="C345" s="384"/>
    </row>
    <row r="346">
      <c r="B346" s="383"/>
      <c r="C346" s="384"/>
    </row>
    <row r="347">
      <c r="B347" s="383"/>
      <c r="C347" s="384"/>
    </row>
    <row r="348">
      <c r="B348" s="383"/>
      <c r="C348" s="384"/>
    </row>
    <row r="349">
      <c r="B349" s="383"/>
      <c r="C349" s="384"/>
    </row>
    <row r="350">
      <c r="B350" s="383"/>
      <c r="C350" s="384"/>
    </row>
    <row r="351">
      <c r="B351" s="383"/>
      <c r="C351" s="384"/>
    </row>
    <row r="352">
      <c r="B352" s="383"/>
      <c r="C352" s="384"/>
    </row>
    <row r="353">
      <c r="B353" s="383"/>
      <c r="C353" s="384"/>
    </row>
    <row r="354">
      <c r="B354" s="383"/>
      <c r="C354" s="384"/>
    </row>
    <row r="355">
      <c r="B355" s="383"/>
      <c r="C355" s="384"/>
    </row>
    <row r="356">
      <c r="B356" s="383"/>
      <c r="C356" s="384"/>
    </row>
    <row r="357">
      <c r="B357" s="383"/>
      <c r="C357" s="384"/>
    </row>
    <row r="358">
      <c r="B358" s="383"/>
      <c r="C358" s="384"/>
    </row>
    <row r="359">
      <c r="B359" s="383"/>
      <c r="C359" s="384"/>
    </row>
    <row r="360">
      <c r="B360" s="383"/>
      <c r="C360" s="384"/>
    </row>
    <row r="361">
      <c r="B361" s="383"/>
      <c r="C361" s="384"/>
    </row>
    <row r="362">
      <c r="B362" s="383"/>
      <c r="C362" s="384"/>
    </row>
    <row r="363">
      <c r="B363" s="383"/>
      <c r="C363" s="384"/>
    </row>
    <row r="364">
      <c r="B364" s="383"/>
      <c r="C364" s="384"/>
    </row>
    <row r="365">
      <c r="B365" s="383"/>
      <c r="C365" s="384"/>
    </row>
    <row r="366">
      <c r="B366" s="383"/>
      <c r="C366" s="384"/>
    </row>
    <row r="367">
      <c r="B367" s="383"/>
      <c r="C367" s="384"/>
    </row>
    <row r="368">
      <c r="B368" s="383"/>
      <c r="C368" s="384"/>
    </row>
    <row r="369">
      <c r="B369" s="383"/>
      <c r="C369" s="384"/>
    </row>
    <row r="370">
      <c r="B370" s="383"/>
      <c r="C370" s="384"/>
    </row>
    <row r="371">
      <c r="B371" s="383"/>
      <c r="C371" s="384"/>
    </row>
    <row r="372">
      <c r="B372" s="383"/>
      <c r="C372" s="384"/>
    </row>
    <row r="373">
      <c r="B373" s="383"/>
      <c r="C373" s="384"/>
    </row>
    <row r="374">
      <c r="B374" s="383"/>
      <c r="C374" s="384"/>
    </row>
    <row r="375">
      <c r="B375" s="383"/>
      <c r="C375" s="384"/>
    </row>
    <row r="376">
      <c r="B376" s="383"/>
      <c r="C376" s="384"/>
    </row>
    <row r="377">
      <c r="B377" s="383"/>
      <c r="C377" s="384"/>
    </row>
    <row r="378">
      <c r="B378" s="383"/>
      <c r="C378" s="384"/>
    </row>
    <row r="379">
      <c r="B379" s="383"/>
      <c r="C379" s="384"/>
    </row>
    <row r="380">
      <c r="B380" s="383"/>
      <c r="C380" s="384"/>
    </row>
    <row r="381">
      <c r="B381" s="383"/>
      <c r="C381" s="384"/>
    </row>
    <row r="382">
      <c r="B382" s="383"/>
      <c r="C382" s="384"/>
    </row>
    <row r="383">
      <c r="B383" s="383"/>
      <c r="C383" s="384"/>
    </row>
    <row r="384">
      <c r="B384" s="383"/>
      <c r="C384" s="384"/>
    </row>
    <row r="385">
      <c r="B385" s="383"/>
      <c r="C385" s="384"/>
    </row>
    <row r="386">
      <c r="B386" s="383"/>
      <c r="C386" s="384"/>
    </row>
    <row r="387">
      <c r="B387" s="383"/>
      <c r="C387" s="384"/>
    </row>
    <row r="388">
      <c r="B388" s="383"/>
      <c r="C388" s="384"/>
    </row>
    <row r="389">
      <c r="B389" s="383"/>
      <c r="C389" s="384"/>
    </row>
    <row r="390">
      <c r="B390" s="383"/>
      <c r="C390" s="384"/>
    </row>
    <row r="391">
      <c r="B391" s="383"/>
      <c r="C391" s="384"/>
    </row>
    <row r="392">
      <c r="B392" s="383"/>
      <c r="C392" s="384"/>
    </row>
    <row r="393">
      <c r="B393" s="383"/>
      <c r="C393" s="384"/>
    </row>
    <row r="394">
      <c r="B394" s="383"/>
      <c r="C394" s="384"/>
    </row>
    <row r="395">
      <c r="B395" s="383"/>
      <c r="C395" s="384"/>
    </row>
    <row r="396">
      <c r="B396" s="383"/>
      <c r="C396" s="384"/>
    </row>
    <row r="397">
      <c r="B397" s="383"/>
      <c r="C397" s="384"/>
    </row>
    <row r="398">
      <c r="B398" s="383"/>
      <c r="C398" s="384"/>
    </row>
    <row r="399">
      <c r="B399" s="383"/>
      <c r="C399" s="384"/>
    </row>
    <row r="400">
      <c r="B400" s="383"/>
      <c r="C400" s="384"/>
    </row>
    <row r="401">
      <c r="B401" s="383"/>
      <c r="C401" s="384"/>
    </row>
    <row r="402">
      <c r="B402" s="383"/>
      <c r="C402" s="384"/>
    </row>
    <row r="403">
      <c r="B403" s="383"/>
      <c r="C403" s="384"/>
    </row>
    <row r="404">
      <c r="B404" s="383"/>
      <c r="C404" s="384"/>
    </row>
    <row r="405">
      <c r="B405" s="383"/>
      <c r="C405" s="384"/>
    </row>
    <row r="406">
      <c r="B406" s="383"/>
      <c r="C406" s="384"/>
    </row>
    <row r="407">
      <c r="B407" s="383"/>
      <c r="C407" s="384"/>
    </row>
    <row r="408">
      <c r="B408" s="383"/>
      <c r="C408" s="384"/>
    </row>
    <row r="409">
      <c r="B409" s="383"/>
      <c r="C409" s="384"/>
    </row>
    <row r="410">
      <c r="B410" s="383"/>
      <c r="C410" s="384"/>
    </row>
    <row r="411">
      <c r="B411" s="383"/>
      <c r="C411" s="384"/>
    </row>
    <row r="412">
      <c r="B412" s="383"/>
      <c r="C412" s="384"/>
    </row>
    <row r="413">
      <c r="B413" s="383"/>
      <c r="C413" s="384"/>
    </row>
    <row r="414">
      <c r="B414" s="383"/>
      <c r="C414" s="384"/>
    </row>
    <row r="415">
      <c r="B415" s="383"/>
      <c r="C415" s="384"/>
    </row>
    <row r="416">
      <c r="B416" s="383"/>
      <c r="C416" s="384"/>
    </row>
    <row r="417">
      <c r="B417" s="383"/>
      <c r="C417" s="384"/>
    </row>
    <row r="418">
      <c r="B418" s="383"/>
      <c r="C418" s="384"/>
    </row>
    <row r="419">
      <c r="B419" s="383"/>
      <c r="C419" s="384"/>
    </row>
    <row r="420">
      <c r="B420" s="383"/>
      <c r="C420" s="384"/>
    </row>
    <row r="421">
      <c r="B421" s="383"/>
      <c r="C421" s="384"/>
    </row>
    <row r="422">
      <c r="B422" s="383"/>
      <c r="C422" s="384"/>
    </row>
    <row r="423">
      <c r="B423" s="383"/>
      <c r="C423" s="384"/>
    </row>
    <row r="424">
      <c r="B424" s="383"/>
      <c r="C424" s="384"/>
    </row>
    <row r="425">
      <c r="B425" s="383"/>
      <c r="C425" s="384"/>
    </row>
    <row r="426">
      <c r="B426" s="383"/>
      <c r="C426" s="384"/>
    </row>
    <row r="427">
      <c r="B427" s="383"/>
      <c r="C427" s="384"/>
    </row>
    <row r="428">
      <c r="B428" s="383"/>
      <c r="C428" s="384"/>
    </row>
    <row r="429">
      <c r="B429" s="383"/>
      <c r="C429" s="384"/>
    </row>
    <row r="430">
      <c r="B430" s="383"/>
      <c r="C430" s="384"/>
    </row>
    <row r="431">
      <c r="B431" s="383"/>
      <c r="C431" s="384"/>
    </row>
    <row r="432">
      <c r="B432" s="383"/>
      <c r="C432" s="384"/>
    </row>
    <row r="433">
      <c r="B433" s="383"/>
      <c r="C433" s="384"/>
    </row>
    <row r="434">
      <c r="B434" s="383"/>
      <c r="C434" s="384"/>
    </row>
    <row r="435">
      <c r="B435" s="383"/>
      <c r="C435" s="384"/>
    </row>
    <row r="436">
      <c r="B436" s="383"/>
      <c r="C436" s="384"/>
    </row>
    <row r="437">
      <c r="B437" s="383"/>
      <c r="C437" s="384"/>
    </row>
    <row r="438">
      <c r="B438" s="383"/>
      <c r="C438" s="384"/>
    </row>
    <row r="439">
      <c r="B439" s="383"/>
      <c r="C439" s="384"/>
    </row>
    <row r="440">
      <c r="B440" s="383"/>
      <c r="C440" s="384"/>
    </row>
    <row r="441">
      <c r="B441" s="383"/>
      <c r="C441" s="384"/>
    </row>
    <row r="442">
      <c r="B442" s="383"/>
      <c r="C442" s="384"/>
    </row>
    <row r="443">
      <c r="B443" s="383"/>
      <c r="C443" s="384"/>
    </row>
    <row r="444">
      <c r="B444" s="383"/>
      <c r="C444" s="384"/>
    </row>
    <row r="445">
      <c r="B445" s="383"/>
      <c r="C445" s="384"/>
    </row>
    <row r="446">
      <c r="B446" s="383"/>
      <c r="C446" s="384"/>
    </row>
    <row r="447">
      <c r="B447" s="383"/>
      <c r="C447" s="384"/>
    </row>
    <row r="448">
      <c r="B448" s="383"/>
      <c r="C448" s="384"/>
    </row>
    <row r="449">
      <c r="B449" s="383"/>
      <c r="C449" s="384"/>
    </row>
    <row r="450">
      <c r="B450" s="383"/>
      <c r="C450" s="384"/>
    </row>
    <row r="451">
      <c r="B451" s="383"/>
      <c r="C451" s="384"/>
    </row>
    <row r="452">
      <c r="B452" s="383"/>
      <c r="C452" s="384"/>
    </row>
    <row r="453">
      <c r="B453" s="383"/>
      <c r="C453" s="384"/>
    </row>
    <row r="454">
      <c r="B454" s="383"/>
      <c r="C454" s="384"/>
    </row>
    <row r="455">
      <c r="B455" s="383"/>
      <c r="C455" s="384"/>
    </row>
    <row r="456">
      <c r="B456" s="383"/>
      <c r="C456" s="384"/>
    </row>
    <row r="457">
      <c r="B457" s="383"/>
      <c r="C457" s="384"/>
    </row>
    <row r="458">
      <c r="B458" s="383"/>
      <c r="C458" s="384"/>
    </row>
    <row r="459">
      <c r="B459" s="383"/>
      <c r="C459" s="384"/>
    </row>
    <row r="460">
      <c r="B460" s="383"/>
      <c r="C460" s="384"/>
    </row>
    <row r="461">
      <c r="B461" s="383"/>
      <c r="C461" s="384"/>
    </row>
    <row r="462">
      <c r="B462" s="383"/>
      <c r="C462" s="384"/>
    </row>
    <row r="463">
      <c r="B463" s="383"/>
      <c r="C463" s="384"/>
    </row>
    <row r="464">
      <c r="B464" s="383"/>
      <c r="C464" s="384"/>
    </row>
    <row r="465">
      <c r="B465" s="383"/>
      <c r="C465" s="384"/>
    </row>
    <row r="466">
      <c r="B466" s="383"/>
      <c r="C466" s="384"/>
    </row>
    <row r="467">
      <c r="B467" s="383"/>
      <c r="C467" s="384"/>
    </row>
    <row r="468">
      <c r="B468" s="383"/>
      <c r="C468" s="384"/>
    </row>
    <row r="469">
      <c r="B469" s="383"/>
      <c r="C469" s="384"/>
    </row>
    <row r="470">
      <c r="B470" s="383"/>
      <c r="C470" s="384"/>
    </row>
    <row r="471">
      <c r="B471" s="383"/>
      <c r="C471" s="384"/>
    </row>
    <row r="472">
      <c r="B472" s="383"/>
      <c r="C472" s="384"/>
    </row>
    <row r="473">
      <c r="B473" s="383"/>
      <c r="C473" s="384"/>
    </row>
    <row r="474">
      <c r="B474" s="383"/>
      <c r="C474" s="384"/>
    </row>
    <row r="475">
      <c r="B475" s="383"/>
      <c r="C475" s="384"/>
    </row>
    <row r="476">
      <c r="B476" s="383"/>
      <c r="C476" s="384"/>
    </row>
    <row r="477">
      <c r="B477" s="383"/>
      <c r="C477" s="384"/>
    </row>
    <row r="478">
      <c r="B478" s="383"/>
      <c r="C478" s="384"/>
    </row>
    <row r="479">
      <c r="B479" s="383"/>
      <c r="C479" s="384"/>
    </row>
    <row r="480">
      <c r="B480" s="383"/>
      <c r="C480" s="384"/>
    </row>
    <row r="481">
      <c r="B481" s="383"/>
      <c r="C481" s="384"/>
    </row>
    <row r="482">
      <c r="B482" s="383"/>
      <c r="C482" s="384"/>
    </row>
    <row r="483">
      <c r="B483" s="383"/>
      <c r="C483" s="384"/>
    </row>
    <row r="484">
      <c r="B484" s="383"/>
      <c r="C484" s="384"/>
    </row>
    <row r="485">
      <c r="B485" s="383"/>
      <c r="C485" s="384"/>
    </row>
    <row r="486">
      <c r="B486" s="383"/>
      <c r="C486" s="384"/>
    </row>
    <row r="487">
      <c r="B487" s="383"/>
      <c r="C487" s="384"/>
    </row>
    <row r="488">
      <c r="B488" s="383"/>
      <c r="C488" s="384"/>
    </row>
    <row r="489">
      <c r="B489" s="383"/>
      <c r="C489" s="384"/>
    </row>
    <row r="490">
      <c r="B490" s="383"/>
      <c r="C490" s="384"/>
    </row>
    <row r="491">
      <c r="B491" s="383"/>
      <c r="C491" s="384"/>
    </row>
    <row r="492">
      <c r="B492" s="383"/>
      <c r="C492" s="384"/>
    </row>
    <row r="493">
      <c r="B493" s="383"/>
      <c r="C493" s="384"/>
    </row>
    <row r="494">
      <c r="B494" s="383"/>
      <c r="C494" s="384"/>
    </row>
    <row r="495">
      <c r="B495" s="383"/>
      <c r="C495" s="384"/>
    </row>
    <row r="496">
      <c r="B496" s="383"/>
      <c r="C496" s="384"/>
    </row>
    <row r="497">
      <c r="B497" s="383"/>
      <c r="C497" s="384"/>
    </row>
    <row r="498">
      <c r="B498" s="383"/>
      <c r="C498" s="384"/>
    </row>
    <row r="499">
      <c r="B499" s="383"/>
      <c r="C499" s="384"/>
    </row>
    <row r="500">
      <c r="B500" s="383"/>
      <c r="C500" s="384"/>
    </row>
    <row r="501">
      <c r="B501" s="383"/>
      <c r="C501" s="384"/>
    </row>
    <row r="502">
      <c r="B502" s="383"/>
      <c r="C502" s="384"/>
    </row>
    <row r="503">
      <c r="B503" s="383"/>
      <c r="C503" s="384"/>
    </row>
    <row r="504">
      <c r="B504" s="383"/>
      <c r="C504" s="384"/>
    </row>
    <row r="505">
      <c r="B505" s="383"/>
      <c r="C505" s="384"/>
    </row>
    <row r="506">
      <c r="B506" s="383"/>
      <c r="C506" s="384"/>
    </row>
    <row r="507">
      <c r="B507" s="383"/>
      <c r="C507" s="384"/>
    </row>
    <row r="508">
      <c r="B508" s="383"/>
      <c r="C508" s="384"/>
    </row>
    <row r="509">
      <c r="B509" s="383"/>
      <c r="C509" s="384"/>
    </row>
    <row r="510">
      <c r="B510" s="383"/>
      <c r="C510" s="384"/>
    </row>
    <row r="511">
      <c r="B511" s="383"/>
      <c r="C511" s="384"/>
    </row>
    <row r="512">
      <c r="B512" s="383"/>
      <c r="C512" s="384"/>
    </row>
    <row r="513">
      <c r="B513" s="383"/>
      <c r="C513" s="384"/>
    </row>
    <row r="514">
      <c r="B514" s="383"/>
      <c r="C514" s="384"/>
    </row>
    <row r="515">
      <c r="B515" s="383"/>
      <c r="C515" s="384"/>
    </row>
    <row r="516">
      <c r="B516" s="383"/>
      <c r="C516" s="384"/>
    </row>
    <row r="517">
      <c r="B517" s="383"/>
      <c r="C517" s="384"/>
    </row>
    <row r="518">
      <c r="B518" s="383"/>
      <c r="C518" s="384"/>
    </row>
    <row r="519">
      <c r="B519" s="383"/>
      <c r="C519" s="384"/>
    </row>
    <row r="520">
      <c r="B520" s="383"/>
      <c r="C520" s="384"/>
    </row>
    <row r="521">
      <c r="B521" s="383"/>
      <c r="C521" s="384"/>
    </row>
    <row r="522">
      <c r="B522" s="383"/>
      <c r="C522" s="384"/>
    </row>
    <row r="523">
      <c r="B523" s="383"/>
      <c r="C523" s="384"/>
    </row>
    <row r="524">
      <c r="B524" s="383"/>
      <c r="C524" s="384"/>
    </row>
    <row r="525">
      <c r="B525" s="383"/>
      <c r="C525" s="384"/>
    </row>
    <row r="526">
      <c r="B526" s="383"/>
      <c r="C526" s="384"/>
    </row>
    <row r="527">
      <c r="B527" s="383"/>
      <c r="C527" s="384"/>
    </row>
    <row r="528">
      <c r="B528" s="383"/>
      <c r="C528" s="384"/>
    </row>
    <row r="529">
      <c r="B529" s="383"/>
      <c r="C529" s="384"/>
    </row>
    <row r="530">
      <c r="B530" s="383"/>
      <c r="C530" s="384"/>
    </row>
    <row r="531">
      <c r="B531" s="383"/>
      <c r="C531" s="384"/>
    </row>
    <row r="532">
      <c r="B532" s="383"/>
      <c r="C532" s="384"/>
    </row>
    <row r="533">
      <c r="B533" s="383"/>
      <c r="C533" s="384"/>
    </row>
    <row r="534">
      <c r="B534" s="383"/>
      <c r="C534" s="384"/>
    </row>
    <row r="535">
      <c r="B535" s="383"/>
      <c r="C535" s="384"/>
    </row>
    <row r="536">
      <c r="B536" s="383"/>
      <c r="C536" s="384"/>
    </row>
    <row r="537">
      <c r="B537" s="383"/>
      <c r="C537" s="384"/>
    </row>
    <row r="538">
      <c r="B538" s="383"/>
      <c r="C538" s="384"/>
    </row>
    <row r="539">
      <c r="B539" s="383"/>
      <c r="C539" s="384"/>
    </row>
    <row r="540">
      <c r="B540" s="383"/>
      <c r="C540" s="384"/>
    </row>
    <row r="541">
      <c r="B541" s="383"/>
      <c r="C541" s="384"/>
    </row>
    <row r="542">
      <c r="B542" s="383"/>
      <c r="C542" s="384"/>
    </row>
    <row r="543">
      <c r="B543" s="383"/>
      <c r="C543" s="384"/>
    </row>
    <row r="544">
      <c r="B544" s="383"/>
      <c r="C544" s="384"/>
    </row>
    <row r="545">
      <c r="B545" s="383"/>
      <c r="C545" s="384"/>
    </row>
    <row r="546">
      <c r="B546" s="383"/>
      <c r="C546" s="384"/>
    </row>
    <row r="547">
      <c r="B547" s="383"/>
      <c r="C547" s="384"/>
    </row>
    <row r="548">
      <c r="B548" s="383"/>
      <c r="C548" s="384"/>
    </row>
    <row r="549">
      <c r="B549" s="383"/>
      <c r="C549" s="384"/>
    </row>
    <row r="550">
      <c r="B550" s="383"/>
      <c r="C550" s="384"/>
    </row>
    <row r="551">
      <c r="B551" s="383"/>
      <c r="C551" s="384"/>
    </row>
    <row r="552">
      <c r="B552" s="383"/>
      <c r="C552" s="384"/>
    </row>
    <row r="553">
      <c r="B553" s="383"/>
      <c r="C553" s="384"/>
    </row>
    <row r="554">
      <c r="B554" s="383"/>
      <c r="C554" s="384"/>
    </row>
    <row r="555">
      <c r="B555" s="383"/>
      <c r="C555" s="384"/>
    </row>
    <row r="556">
      <c r="B556" s="383"/>
      <c r="C556" s="384"/>
    </row>
    <row r="557">
      <c r="B557" s="383"/>
      <c r="C557" s="384"/>
    </row>
    <row r="558">
      <c r="B558" s="383"/>
      <c r="C558" s="384"/>
    </row>
    <row r="559">
      <c r="B559" s="383"/>
      <c r="C559" s="384"/>
    </row>
    <row r="560">
      <c r="B560" s="383"/>
      <c r="C560" s="384"/>
    </row>
    <row r="561">
      <c r="B561" s="383"/>
      <c r="C561" s="384"/>
    </row>
    <row r="562">
      <c r="B562" s="383"/>
      <c r="C562" s="384"/>
    </row>
    <row r="563">
      <c r="B563" s="383"/>
      <c r="C563" s="384"/>
    </row>
    <row r="564">
      <c r="B564" s="383"/>
      <c r="C564" s="384"/>
    </row>
    <row r="565">
      <c r="B565" s="383"/>
      <c r="C565" s="384"/>
    </row>
    <row r="566">
      <c r="B566" s="383"/>
      <c r="C566" s="384"/>
    </row>
    <row r="567">
      <c r="B567" s="383"/>
      <c r="C567" s="384"/>
    </row>
    <row r="568">
      <c r="B568" s="383"/>
      <c r="C568" s="384"/>
    </row>
    <row r="569">
      <c r="B569" s="383"/>
      <c r="C569" s="384"/>
    </row>
    <row r="570">
      <c r="B570" s="383"/>
      <c r="C570" s="384"/>
    </row>
    <row r="571">
      <c r="B571" s="383"/>
      <c r="C571" s="384"/>
    </row>
    <row r="572">
      <c r="B572" s="383"/>
      <c r="C572" s="384"/>
    </row>
    <row r="573">
      <c r="B573" s="383"/>
      <c r="C573" s="384"/>
    </row>
    <row r="574">
      <c r="B574" s="383"/>
      <c r="C574" s="384"/>
    </row>
    <row r="575">
      <c r="B575" s="383"/>
      <c r="C575" s="384"/>
    </row>
    <row r="576">
      <c r="B576" s="383"/>
      <c r="C576" s="384"/>
    </row>
    <row r="577">
      <c r="B577" s="383"/>
      <c r="C577" s="384"/>
    </row>
    <row r="578">
      <c r="B578" s="383"/>
      <c r="C578" s="384"/>
    </row>
    <row r="579">
      <c r="B579" s="383"/>
      <c r="C579" s="384"/>
    </row>
    <row r="580">
      <c r="B580" s="383"/>
      <c r="C580" s="384"/>
    </row>
    <row r="581">
      <c r="B581" s="383"/>
      <c r="C581" s="384"/>
    </row>
    <row r="582">
      <c r="B582" s="383"/>
      <c r="C582" s="384"/>
    </row>
    <row r="583">
      <c r="B583" s="383"/>
      <c r="C583" s="384"/>
    </row>
    <row r="584">
      <c r="B584" s="383"/>
      <c r="C584" s="384"/>
    </row>
    <row r="585">
      <c r="B585" s="383"/>
      <c r="C585" s="384"/>
    </row>
    <row r="586">
      <c r="B586" s="383"/>
      <c r="C586" s="384"/>
    </row>
    <row r="587">
      <c r="B587" s="383"/>
      <c r="C587" s="384"/>
    </row>
    <row r="588">
      <c r="B588" s="383"/>
      <c r="C588" s="384"/>
    </row>
    <row r="589">
      <c r="B589" s="383"/>
      <c r="C589" s="384"/>
    </row>
    <row r="590">
      <c r="B590" s="383"/>
      <c r="C590" s="384"/>
    </row>
    <row r="591">
      <c r="B591" s="383"/>
      <c r="C591" s="384"/>
    </row>
    <row r="592">
      <c r="B592" s="383"/>
      <c r="C592" s="384"/>
    </row>
    <row r="593">
      <c r="B593" s="383"/>
      <c r="C593" s="384"/>
    </row>
    <row r="594">
      <c r="B594" s="383"/>
      <c r="C594" s="384"/>
    </row>
    <row r="595">
      <c r="B595" s="383"/>
      <c r="C595" s="384"/>
    </row>
    <row r="596">
      <c r="B596" s="383"/>
      <c r="C596" s="384"/>
    </row>
    <row r="597">
      <c r="B597" s="383"/>
      <c r="C597" s="384"/>
    </row>
    <row r="598">
      <c r="B598" s="383"/>
      <c r="C598" s="384"/>
    </row>
    <row r="599">
      <c r="B599" s="383"/>
      <c r="C599" s="384"/>
    </row>
    <row r="600">
      <c r="B600" s="383"/>
      <c r="C600" s="384"/>
    </row>
    <row r="601">
      <c r="B601" s="383"/>
      <c r="C601" s="384"/>
    </row>
    <row r="602">
      <c r="B602" s="383"/>
      <c r="C602" s="384"/>
    </row>
    <row r="603">
      <c r="B603" s="383"/>
      <c r="C603" s="384"/>
    </row>
    <row r="604">
      <c r="B604" s="383"/>
      <c r="C604" s="384"/>
    </row>
    <row r="605">
      <c r="B605" s="383"/>
      <c r="C605" s="384"/>
    </row>
    <row r="606">
      <c r="B606" s="383"/>
      <c r="C606" s="384"/>
    </row>
    <row r="607">
      <c r="B607" s="383"/>
      <c r="C607" s="384"/>
    </row>
    <row r="608">
      <c r="B608" s="383"/>
      <c r="C608" s="384"/>
    </row>
    <row r="609">
      <c r="B609" s="383"/>
      <c r="C609" s="384"/>
    </row>
    <row r="610">
      <c r="B610" s="383"/>
      <c r="C610" s="384"/>
    </row>
    <row r="611">
      <c r="B611" s="383"/>
      <c r="C611" s="384"/>
    </row>
    <row r="612">
      <c r="B612" s="383"/>
      <c r="C612" s="384"/>
    </row>
    <row r="613">
      <c r="B613" s="383"/>
      <c r="C613" s="384"/>
    </row>
    <row r="614">
      <c r="B614" s="383"/>
      <c r="C614" s="384"/>
    </row>
    <row r="615">
      <c r="B615" s="383"/>
      <c r="C615" s="384"/>
    </row>
    <row r="616">
      <c r="B616" s="383"/>
      <c r="C616" s="384"/>
    </row>
    <row r="617">
      <c r="B617" s="383"/>
      <c r="C617" s="384"/>
    </row>
    <row r="618">
      <c r="B618" s="383"/>
      <c r="C618" s="384"/>
    </row>
    <row r="619">
      <c r="B619" s="383"/>
      <c r="C619" s="384"/>
    </row>
    <row r="620">
      <c r="B620" s="383"/>
      <c r="C620" s="384"/>
    </row>
    <row r="621">
      <c r="B621" s="383"/>
      <c r="C621" s="384"/>
    </row>
    <row r="622">
      <c r="B622" s="383"/>
      <c r="C622" s="384"/>
    </row>
    <row r="623">
      <c r="B623" s="383"/>
      <c r="C623" s="384"/>
    </row>
    <row r="624">
      <c r="B624" s="383"/>
      <c r="C624" s="384"/>
    </row>
    <row r="625">
      <c r="B625" s="383"/>
      <c r="C625" s="384"/>
    </row>
    <row r="626">
      <c r="B626" s="383"/>
      <c r="C626" s="384"/>
    </row>
    <row r="627">
      <c r="B627" s="383"/>
      <c r="C627" s="384"/>
    </row>
    <row r="628">
      <c r="B628" s="383"/>
      <c r="C628" s="384"/>
    </row>
    <row r="629">
      <c r="B629" s="383"/>
      <c r="C629" s="384"/>
    </row>
    <row r="630">
      <c r="B630" s="383"/>
      <c r="C630" s="384"/>
    </row>
    <row r="631">
      <c r="B631" s="383"/>
      <c r="C631" s="384"/>
    </row>
    <row r="632">
      <c r="B632" s="383"/>
      <c r="C632" s="384"/>
    </row>
    <row r="633">
      <c r="B633" s="383"/>
      <c r="C633" s="384"/>
    </row>
    <row r="634">
      <c r="B634" s="383"/>
      <c r="C634" s="384"/>
    </row>
    <row r="635">
      <c r="B635" s="383"/>
      <c r="C635" s="384"/>
    </row>
    <row r="636">
      <c r="B636" s="383"/>
      <c r="C636" s="384"/>
    </row>
    <row r="637">
      <c r="B637" s="383"/>
      <c r="C637" s="384"/>
    </row>
    <row r="638">
      <c r="B638" s="383"/>
      <c r="C638" s="384"/>
    </row>
    <row r="639">
      <c r="B639" s="383"/>
      <c r="C639" s="384"/>
    </row>
    <row r="640">
      <c r="B640" s="383"/>
      <c r="C640" s="384"/>
    </row>
    <row r="641">
      <c r="B641" s="383"/>
      <c r="C641" s="384"/>
    </row>
    <row r="642">
      <c r="B642" s="383"/>
      <c r="C642" s="384"/>
    </row>
    <row r="643">
      <c r="B643" s="383"/>
      <c r="C643" s="384"/>
    </row>
    <row r="644">
      <c r="B644" s="383"/>
      <c r="C644" s="384"/>
    </row>
    <row r="645">
      <c r="B645" s="383"/>
      <c r="C645" s="384"/>
    </row>
    <row r="646">
      <c r="B646" s="383"/>
      <c r="C646" s="384"/>
    </row>
    <row r="647">
      <c r="B647" s="383"/>
      <c r="C647" s="384"/>
    </row>
    <row r="648">
      <c r="B648" s="383"/>
      <c r="C648" s="384"/>
    </row>
    <row r="649">
      <c r="B649" s="383"/>
      <c r="C649" s="384"/>
    </row>
    <row r="650">
      <c r="B650" s="383"/>
      <c r="C650" s="384"/>
    </row>
    <row r="651">
      <c r="B651" s="383"/>
      <c r="C651" s="384"/>
    </row>
    <row r="652">
      <c r="B652" s="383"/>
      <c r="C652" s="384"/>
    </row>
    <row r="653">
      <c r="B653" s="383"/>
      <c r="C653" s="384"/>
    </row>
    <row r="654">
      <c r="B654" s="383"/>
      <c r="C654" s="384"/>
    </row>
    <row r="655">
      <c r="B655" s="383"/>
      <c r="C655" s="384"/>
    </row>
    <row r="656">
      <c r="B656" s="383"/>
      <c r="C656" s="384"/>
    </row>
    <row r="657">
      <c r="B657" s="383"/>
      <c r="C657" s="384"/>
    </row>
    <row r="658">
      <c r="B658" s="383"/>
      <c r="C658" s="384"/>
    </row>
    <row r="659">
      <c r="B659" s="383"/>
      <c r="C659" s="384"/>
    </row>
    <row r="660">
      <c r="B660" s="383"/>
      <c r="C660" s="384"/>
    </row>
    <row r="661">
      <c r="B661" s="383"/>
      <c r="C661" s="384"/>
    </row>
    <row r="662">
      <c r="B662" s="383"/>
      <c r="C662" s="384"/>
    </row>
    <row r="663">
      <c r="B663" s="383"/>
      <c r="C663" s="384"/>
    </row>
    <row r="664">
      <c r="B664" s="383"/>
      <c r="C664" s="384"/>
    </row>
    <row r="665">
      <c r="B665" s="383"/>
      <c r="C665" s="384"/>
    </row>
    <row r="666">
      <c r="B666" s="383"/>
      <c r="C666" s="384"/>
    </row>
    <row r="667">
      <c r="B667" s="383"/>
      <c r="C667" s="384"/>
    </row>
    <row r="668">
      <c r="B668" s="383"/>
      <c r="C668" s="384"/>
    </row>
    <row r="669">
      <c r="B669" s="383"/>
      <c r="C669" s="384"/>
    </row>
    <row r="670">
      <c r="B670" s="383"/>
      <c r="C670" s="384"/>
    </row>
    <row r="671">
      <c r="B671" s="383"/>
      <c r="C671" s="384"/>
    </row>
    <row r="672">
      <c r="B672" s="383"/>
      <c r="C672" s="384"/>
    </row>
    <row r="673">
      <c r="B673" s="383"/>
      <c r="C673" s="384"/>
    </row>
    <row r="674">
      <c r="B674" s="383"/>
      <c r="C674" s="384"/>
    </row>
    <row r="675">
      <c r="B675" s="383"/>
      <c r="C675" s="384"/>
    </row>
    <row r="676">
      <c r="B676" s="383"/>
      <c r="C676" s="384"/>
    </row>
    <row r="677">
      <c r="B677" s="383"/>
      <c r="C677" s="384"/>
    </row>
    <row r="678">
      <c r="B678" s="383"/>
      <c r="C678" s="384"/>
    </row>
    <row r="679">
      <c r="B679" s="383"/>
      <c r="C679" s="384"/>
    </row>
    <row r="680">
      <c r="B680" s="383"/>
      <c r="C680" s="384"/>
    </row>
    <row r="681">
      <c r="B681" s="383"/>
      <c r="C681" s="384"/>
    </row>
    <row r="682">
      <c r="B682" s="383"/>
      <c r="C682" s="384"/>
    </row>
    <row r="683">
      <c r="B683" s="383"/>
      <c r="C683" s="384"/>
    </row>
    <row r="684">
      <c r="B684" s="383"/>
      <c r="C684" s="384"/>
    </row>
    <row r="685">
      <c r="B685" s="383"/>
      <c r="C685" s="384"/>
    </row>
    <row r="686">
      <c r="B686" s="383"/>
      <c r="C686" s="384"/>
    </row>
    <row r="687">
      <c r="B687" s="383"/>
      <c r="C687" s="384"/>
    </row>
    <row r="688">
      <c r="B688" s="383"/>
      <c r="C688" s="384"/>
    </row>
    <row r="689">
      <c r="B689" s="383"/>
      <c r="C689" s="384"/>
    </row>
    <row r="690">
      <c r="B690" s="383"/>
      <c r="C690" s="384"/>
    </row>
    <row r="691">
      <c r="B691" s="383"/>
      <c r="C691" s="384"/>
    </row>
    <row r="692">
      <c r="B692" s="383"/>
      <c r="C692" s="384"/>
    </row>
    <row r="693">
      <c r="B693" s="383"/>
      <c r="C693" s="384"/>
    </row>
    <row r="694">
      <c r="B694" s="383"/>
      <c r="C694" s="384"/>
    </row>
    <row r="695">
      <c r="B695" s="383"/>
      <c r="C695" s="384"/>
    </row>
    <row r="696">
      <c r="B696" s="383"/>
      <c r="C696" s="384"/>
    </row>
    <row r="697">
      <c r="B697" s="383"/>
      <c r="C697" s="384"/>
    </row>
    <row r="698">
      <c r="B698" s="383"/>
      <c r="C698" s="384"/>
    </row>
    <row r="699">
      <c r="B699" s="383"/>
      <c r="C699" s="384"/>
    </row>
    <row r="700">
      <c r="B700" s="383"/>
      <c r="C700" s="384"/>
    </row>
    <row r="701">
      <c r="B701" s="383"/>
      <c r="C701" s="384"/>
    </row>
    <row r="702">
      <c r="B702" s="383"/>
      <c r="C702" s="384"/>
    </row>
    <row r="703">
      <c r="B703" s="383"/>
      <c r="C703" s="384"/>
    </row>
    <row r="704">
      <c r="B704" s="383"/>
      <c r="C704" s="384"/>
    </row>
    <row r="705">
      <c r="B705" s="383"/>
      <c r="C705" s="384"/>
    </row>
    <row r="706">
      <c r="B706" s="383"/>
      <c r="C706" s="384"/>
    </row>
    <row r="707">
      <c r="B707" s="383"/>
      <c r="C707" s="384"/>
    </row>
    <row r="708">
      <c r="B708" s="383"/>
      <c r="C708" s="384"/>
    </row>
    <row r="709">
      <c r="B709" s="383"/>
      <c r="C709" s="384"/>
    </row>
    <row r="710">
      <c r="B710" s="383"/>
      <c r="C710" s="384"/>
    </row>
    <row r="711">
      <c r="B711" s="383"/>
      <c r="C711" s="384"/>
    </row>
    <row r="712">
      <c r="B712" s="383"/>
      <c r="C712" s="384"/>
    </row>
    <row r="713">
      <c r="B713" s="383"/>
      <c r="C713" s="384"/>
    </row>
    <row r="714">
      <c r="B714" s="383"/>
      <c r="C714" s="384"/>
    </row>
    <row r="715">
      <c r="B715" s="383"/>
      <c r="C715" s="384"/>
    </row>
    <row r="716">
      <c r="B716" s="383"/>
      <c r="C716" s="384"/>
    </row>
    <row r="717">
      <c r="B717" s="383"/>
      <c r="C717" s="384"/>
    </row>
    <row r="718">
      <c r="B718" s="383"/>
      <c r="C718" s="384"/>
    </row>
    <row r="719">
      <c r="B719" s="383"/>
      <c r="C719" s="384"/>
    </row>
    <row r="720">
      <c r="B720" s="383"/>
      <c r="C720" s="384"/>
    </row>
    <row r="721">
      <c r="B721" s="383"/>
      <c r="C721" s="384"/>
    </row>
    <row r="722">
      <c r="B722" s="383"/>
      <c r="C722" s="384"/>
    </row>
    <row r="723">
      <c r="B723" s="383"/>
      <c r="C723" s="384"/>
    </row>
    <row r="724">
      <c r="B724" s="383"/>
      <c r="C724" s="384"/>
    </row>
    <row r="725">
      <c r="B725" s="383"/>
      <c r="C725" s="384"/>
    </row>
    <row r="726">
      <c r="B726" s="383"/>
      <c r="C726" s="384"/>
    </row>
    <row r="727">
      <c r="B727" s="383"/>
      <c r="C727" s="384"/>
    </row>
    <row r="728">
      <c r="B728" s="383"/>
      <c r="C728" s="384"/>
    </row>
    <row r="729">
      <c r="B729" s="383"/>
      <c r="C729" s="384"/>
    </row>
    <row r="730">
      <c r="B730" s="383"/>
      <c r="C730" s="384"/>
    </row>
    <row r="731">
      <c r="B731" s="383"/>
      <c r="C731" s="384"/>
    </row>
    <row r="732">
      <c r="B732" s="383"/>
      <c r="C732" s="384"/>
    </row>
    <row r="733">
      <c r="B733" s="383"/>
      <c r="C733" s="384"/>
    </row>
    <row r="734">
      <c r="B734" s="383"/>
      <c r="C734" s="384"/>
    </row>
    <row r="735">
      <c r="B735" s="383"/>
      <c r="C735" s="384"/>
    </row>
    <row r="736">
      <c r="B736" s="383"/>
      <c r="C736" s="384"/>
    </row>
    <row r="737">
      <c r="B737" s="383"/>
      <c r="C737" s="384"/>
    </row>
    <row r="738">
      <c r="B738" s="383"/>
      <c r="C738" s="384"/>
    </row>
    <row r="739">
      <c r="B739" s="383"/>
      <c r="C739" s="384"/>
    </row>
    <row r="740">
      <c r="B740" s="383"/>
      <c r="C740" s="384"/>
    </row>
    <row r="741">
      <c r="B741" s="383"/>
      <c r="C741" s="384"/>
    </row>
    <row r="742">
      <c r="B742" s="383"/>
      <c r="C742" s="384"/>
    </row>
    <row r="743">
      <c r="B743" s="383"/>
      <c r="C743" s="384"/>
    </row>
    <row r="744">
      <c r="B744" s="383"/>
      <c r="C744" s="384"/>
    </row>
    <row r="745">
      <c r="B745" s="383"/>
      <c r="C745" s="384"/>
    </row>
    <row r="746">
      <c r="B746" s="383"/>
      <c r="C746" s="384"/>
    </row>
    <row r="747">
      <c r="B747" s="383"/>
      <c r="C747" s="384"/>
    </row>
    <row r="748">
      <c r="B748" s="383"/>
      <c r="C748" s="384"/>
    </row>
    <row r="749">
      <c r="B749" s="383"/>
      <c r="C749" s="384"/>
    </row>
    <row r="750">
      <c r="B750" s="383"/>
      <c r="C750" s="384"/>
    </row>
    <row r="751">
      <c r="B751" s="383"/>
      <c r="C751" s="384"/>
    </row>
    <row r="752">
      <c r="B752" s="383"/>
      <c r="C752" s="384"/>
    </row>
    <row r="753">
      <c r="B753" s="383"/>
      <c r="C753" s="384"/>
    </row>
    <row r="754">
      <c r="B754" s="383"/>
      <c r="C754" s="384"/>
    </row>
    <row r="755">
      <c r="B755" s="383"/>
      <c r="C755" s="384"/>
    </row>
    <row r="756">
      <c r="B756" s="383"/>
      <c r="C756" s="384"/>
    </row>
    <row r="757">
      <c r="B757" s="383"/>
      <c r="C757" s="384"/>
    </row>
    <row r="758">
      <c r="B758" s="383"/>
      <c r="C758" s="384"/>
    </row>
    <row r="759">
      <c r="B759" s="383"/>
      <c r="C759" s="384"/>
    </row>
    <row r="760">
      <c r="B760" s="383"/>
      <c r="C760" s="384"/>
    </row>
    <row r="761">
      <c r="B761" s="383"/>
      <c r="C761" s="384"/>
    </row>
    <row r="762">
      <c r="B762" s="383"/>
      <c r="C762" s="384"/>
    </row>
    <row r="763">
      <c r="B763" s="383"/>
      <c r="C763" s="384"/>
    </row>
    <row r="764">
      <c r="B764" s="383"/>
      <c r="C764" s="384"/>
    </row>
    <row r="765">
      <c r="B765" s="383"/>
      <c r="C765" s="384"/>
    </row>
    <row r="766">
      <c r="B766" s="383"/>
      <c r="C766" s="384"/>
    </row>
    <row r="767">
      <c r="B767" s="383"/>
      <c r="C767" s="384"/>
    </row>
    <row r="768">
      <c r="B768" s="383"/>
      <c r="C768" s="384"/>
    </row>
    <row r="769">
      <c r="B769" s="383"/>
      <c r="C769" s="384"/>
    </row>
    <row r="770">
      <c r="B770" s="383"/>
      <c r="C770" s="384"/>
    </row>
    <row r="771">
      <c r="B771" s="383"/>
      <c r="C771" s="384"/>
    </row>
    <row r="772">
      <c r="B772" s="383"/>
      <c r="C772" s="384"/>
    </row>
    <row r="773">
      <c r="B773" s="383"/>
      <c r="C773" s="384"/>
    </row>
    <row r="774">
      <c r="B774" s="383"/>
      <c r="C774" s="384"/>
    </row>
    <row r="775">
      <c r="B775" s="383"/>
      <c r="C775" s="384"/>
    </row>
    <row r="776">
      <c r="B776" s="383"/>
      <c r="C776" s="384"/>
    </row>
    <row r="777">
      <c r="B777" s="383"/>
      <c r="C777" s="384"/>
    </row>
    <row r="778">
      <c r="B778" s="383"/>
      <c r="C778" s="384"/>
    </row>
    <row r="779">
      <c r="B779" s="383"/>
      <c r="C779" s="384"/>
    </row>
    <row r="780">
      <c r="B780" s="383"/>
      <c r="C780" s="384"/>
    </row>
    <row r="781">
      <c r="B781" s="383"/>
      <c r="C781" s="384"/>
    </row>
    <row r="782">
      <c r="B782" s="383"/>
      <c r="C782" s="384"/>
    </row>
    <row r="783">
      <c r="B783" s="383"/>
      <c r="C783" s="384"/>
    </row>
    <row r="784">
      <c r="B784" s="383"/>
      <c r="C784" s="384"/>
    </row>
    <row r="785">
      <c r="B785" s="383"/>
      <c r="C785" s="384"/>
    </row>
    <row r="786">
      <c r="B786" s="383"/>
      <c r="C786" s="384"/>
    </row>
    <row r="787">
      <c r="B787" s="383"/>
      <c r="C787" s="384"/>
    </row>
    <row r="788">
      <c r="B788" s="383"/>
      <c r="C788" s="384"/>
    </row>
    <row r="789">
      <c r="B789" s="383"/>
      <c r="C789" s="384"/>
    </row>
    <row r="790">
      <c r="B790" s="383"/>
      <c r="C790" s="384"/>
    </row>
    <row r="791">
      <c r="B791" s="383"/>
      <c r="C791" s="384"/>
    </row>
    <row r="792">
      <c r="B792" s="383"/>
      <c r="C792" s="384"/>
    </row>
    <row r="793">
      <c r="B793" s="383"/>
      <c r="C793" s="384"/>
    </row>
    <row r="794">
      <c r="B794" s="383"/>
      <c r="C794" s="384"/>
    </row>
    <row r="795">
      <c r="B795" s="383"/>
      <c r="C795" s="384"/>
    </row>
    <row r="796">
      <c r="B796" s="383"/>
      <c r="C796" s="384"/>
    </row>
    <row r="797">
      <c r="B797" s="383"/>
      <c r="C797" s="384"/>
    </row>
    <row r="798">
      <c r="B798" s="383"/>
      <c r="C798" s="384"/>
    </row>
    <row r="799">
      <c r="B799" s="383"/>
      <c r="C799" s="384"/>
    </row>
    <row r="800">
      <c r="B800" s="383"/>
      <c r="C800" s="384"/>
    </row>
    <row r="801">
      <c r="B801" s="383"/>
      <c r="C801" s="384"/>
    </row>
    <row r="802">
      <c r="B802" s="383"/>
      <c r="C802" s="384"/>
    </row>
    <row r="803">
      <c r="B803" s="383"/>
      <c r="C803" s="384"/>
    </row>
    <row r="804">
      <c r="B804" s="383"/>
      <c r="C804" s="384"/>
    </row>
    <row r="805">
      <c r="B805" s="383"/>
      <c r="C805" s="384"/>
    </row>
    <row r="806">
      <c r="B806" s="383"/>
      <c r="C806" s="384"/>
    </row>
    <row r="807">
      <c r="B807" s="383"/>
      <c r="C807" s="384"/>
    </row>
    <row r="808">
      <c r="B808" s="383"/>
      <c r="C808" s="384"/>
    </row>
    <row r="809">
      <c r="B809" s="383"/>
      <c r="C809" s="384"/>
    </row>
    <row r="810">
      <c r="B810" s="383"/>
      <c r="C810" s="384"/>
    </row>
    <row r="811">
      <c r="B811" s="383"/>
      <c r="C811" s="384"/>
    </row>
    <row r="812">
      <c r="B812" s="383"/>
      <c r="C812" s="384"/>
    </row>
    <row r="813">
      <c r="B813" s="383"/>
      <c r="C813" s="384"/>
    </row>
    <row r="814">
      <c r="B814" s="383"/>
      <c r="C814" s="384"/>
    </row>
    <row r="815">
      <c r="B815" s="383"/>
      <c r="C815" s="384"/>
    </row>
    <row r="816">
      <c r="B816" s="383"/>
      <c r="C816" s="384"/>
    </row>
    <row r="817">
      <c r="B817" s="383"/>
      <c r="C817" s="384"/>
    </row>
    <row r="818">
      <c r="B818" s="383"/>
      <c r="C818" s="384"/>
    </row>
    <row r="819">
      <c r="B819" s="383"/>
      <c r="C819" s="384"/>
    </row>
    <row r="820">
      <c r="B820" s="383"/>
      <c r="C820" s="384"/>
    </row>
    <row r="821">
      <c r="B821" s="383"/>
      <c r="C821" s="384"/>
    </row>
    <row r="822">
      <c r="B822" s="383"/>
      <c r="C822" s="384"/>
    </row>
    <row r="823">
      <c r="B823" s="383"/>
      <c r="C823" s="384"/>
    </row>
    <row r="824">
      <c r="B824" s="383"/>
      <c r="C824" s="384"/>
    </row>
    <row r="825">
      <c r="B825" s="383"/>
      <c r="C825" s="384"/>
    </row>
    <row r="826">
      <c r="B826" s="383"/>
      <c r="C826" s="384"/>
    </row>
    <row r="827">
      <c r="B827" s="383"/>
      <c r="C827" s="384"/>
    </row>
    <row r="828">
      <c r="B828" s="383"/>
      <c r="C828" s="384"/>
    </row>
    <row r="829">
      <c r="B829" s="383"/>
      <c r="C829" s="384"/>
    </row>
    <row r="830">
      <c r="B830" s="383"/>
      <c r="C830" s="384"/>
    </row>
    <row r="831">
      <c r="B831" s="383"/>
      <c r="C831" s="384"/>
    </row>
    <row r="832">
      <c r="B832" s="383"/>
      <c r="C832" s="384"/>
    </row>
    <row r="833">
      <c r="B833" s="383"/>
      <c r="C833" s="384"/>
    </row>
    <row r="834">
      <c r="B834" s="383"/>
      <c r="C834" s="384"/>
    </row>
    <row r="835">
      <c r="B835" s="383"/>
      <c r="C835" s="384"/>
    </row>
    <row r="836">
      <c r="B836" s="383"/>
      <c r="C836" s="384"/>
    </row>
    <row r="837">
      <c r="B837" s="383"/>
      <c r="C837" s="384"/>
    </row>
    <row r="838">
      <c r="B838" s="383"/>
      <c r="C838" s="384"/>
    </row>
    <row r="839">
      <c r="B839" s="383"/>
      <c r="C839" s="384"/>
    </row>
    <row r="840">
      <c r="B840" s="383"/>
      <c r="C840" s="384"/>
    </row>
    <row r="841">
      <c r="B841" s="383"/>
      <c r="C841" s="384"/>
    </row>
    <row r="842">
      <c r="B842" s="383"/>
      <c r="C842" s="384"/>
    </row>
    <row r="843">
      <c r="B843" s="383"/>
      <c r="C843" s="384"/>
    </row>
    <row r="844">
      <c r="B844" s="383"/>
      <c r="C844" s="384"/>
    </row>
    <row r="845">
      <c r="B845" s="383"/>
      <c r="C845" s="384"/>
    </row>
    <row r="846">
      <c r="B846" s="383"/>
      <c r="C846" s="384"/>
    </row>
    <row r="847">
      <c r="B847" s="383"/>
      <c r="C847" s="384"/>
    </row>
    <row r="848">
      <c r="B848" s="383"/>
      <c r="C848" s="384"/>
    </row>
    <row r="849">
      <c r="B849" s="383"/>
      <c r="C849" s="384"/>
    </row>
    <row r="850">
      <c r="B850" s="383"/>
      <c r="C850" s="384"/>
    </row>
    <row r="851">
      <c r="B851" s="383"/>
      <c r="C851" s="384"/>
    </row>
    <row r="852">
      <c r="B852" s="383"/>
      <c r="C852" s="384"/>
    </row>
    <row r="853">
      <c r="B853" s="383"/>
      <c r="C853" s="384"/>
    </row>
    <row r="854">
      <c r="B854" s="383"/>
      <c r="C854" s="384"/>
    </row>
    <row r="855">
      <c r="B855" s="383"/>
      <c r="C855" s="384"/>
    </row>
    <row r="856">
      <c r="B856" s="383"/>
      <c r="C856" s="384"/>
    </row>
    <row r="857">
      <c r="B857" s="383"/>
      <c r="C857" s="384"/>
    </row>
    <row r="858">
      <c r="B858" s="383"/>
      <c r="C858" s="384"/>
    </row>
    <row r="859">
      <c r="B859" s="383"/>
      <c r="C859" s="384"/>
    </row>
    <row r="860">
      <c r="B860" s="383"/>
      <c r="C860" s="384"/>
    </row>
    <row r="861">
      <c r="B861" s="383"/>
      <c r="C861" s="384"/>
    </row>
    <row r="862">
      <c r="B862" s="383"/>
      <c r="C862" s="384"/>
    </row>
    <row r="863">
      <c r="B863" s="383"/>
      <c r="C863" s="384"/>
    </row>
    <row r="864">
      <c r="B864" s="383"/>
      <c r="C864" s="384"/>
    </row>
    <row r="865">
      <c r="B865" s="383"/>
      <c r="C865" s="384"/>
    </row>
    <row r="866">
      <c r="B866" s="383"/>
      <c r="C866" s="384"/>
    </row>
    <row r="867">
      <c r="B867" s="383"/>
      <c r="C867" s="384"/>
    </row>
    <row r="868">
      <c r="B868" s="383"/>
      <c r="C868" s="384"/>
    </row>
    <row r="869">
      <c r="B869" s="383"/>
      <c r="C869" s="384"/>
    </row>
    <row r="870">
      <c r="B870" s="383"/>
      <c r="C870" s="384"/>
    </row>
    <row r="871">
      <c r="B871" s="383"/>
      <c r="C871" s="384"/>
    </row>
    <row r="872">
      <c r="B872" s="383"/>
      <c r="C872" s="384"/>
    </row>
    <row r="873">
      <c r="B873" s="383"/>
      <c r="C873" s="384"/>
    </row>
    <row r="874">
      <c r="B874" s="383"/>
      <c r="C874" s="384"/>
    </row>
    <row r="875">
      <c r="B875" s="383"/>
      <c r="C875" s="384"/>
    </row>
    <row r="876">
      <c r="B876" s="383"/>
      <c r="C876" s="384"/>
    </row>
    <row r="877">
      <c r="B877" s="383"/>
      <c r="C877" s="384"/>
    </row>
    <row r="878">
      <c r="B878" s="383"/>
      <c r="C878" s="384"/>
    </row>
    <row r="879">
      <c r="B879" s="383"/>
      <c r="C879" s="384"/>
    </row>
    <row r="880">
      <c r="B880" s="383"/>
      <c r="C880" s="384"/>
    </row>
    <row r="881">
      <c r="B881" s="383"/>
      <c r="C881" s="384"/>
    </row>
    <row r="882">
      <c r="B882" s="383"/>
      <c r="C882" s="384"/>
    </row>
    <row r="883">
      <c r="B883" s="383"/>
      <c r="C883" s="384"/>
    </row>
    <row r="884">
      <c r="B884" s="383"/>
      <c r="C884" s="384"/>
    </row>
    <row r="885">
      <c r="B885" s="383"/>
      <c r="C885" s="384"/>
    </row>
    <row r="886">
      <c r="B886" s="383"/>
      <c r="C886" s="384"/>
    </row>
    <row r="887">
      <c r="B887" s="383"/>
      <c r="C887" s="384"/>
    </row>
    <row r="888">
      <c r="B888" s="383"/>
      <c r="C888" s="384"/>
    </row>
    <row r="889">
      <c r="B889" s="383"/>
      <c r="C889" s="384"/>
    </row>
    <row r="890">
      <c r="B890" s="383"/>
      <c r="C890" s="384"/>
    </row>
    <row r="891">
      <c r="B891" s="383"/>
      <c r="C891" s="384"/>
    </row>
    <row r="892">
      <c r="B892" s="383"/>
      <c r="C892" s="384"/>
    </row>
    <row r="893">
      <c r="B893" s="383"/>
      <c r="C893" s="384"/>
    </row>
    <row r="894">
      <c r="B894" s="383"/>
      <c r="C894" s="384"/>
    </row>
    <row r="895">
      <c r="B895" s="383"/>
      <c r="C895" s="384"/>
    </row>
    <row r="896">
      <c r="B896" s="383"/>
      <c r="C896" s="384"/>
    </row>
    <row r="897">
      <c r="B897" s="383"/>
      <c r="C897" s="384"/>
    </row>
    <row r="898">
      <c r="B898" s="383"/>
      <c r="C898" s="384"/>
    </row>
    <row r="899">
      <c r="B899" s="383"/>
      <c r="C899" s="384"/>
    </row>
    <row r="900">
      <c r="B900" s="383"/>
      <c r="C900" s="384"/>
    </row>
    <row r="901">
      <c r="B901" s="383"/>
      <c r="C901" s="384"/>
    </row>
    <row r="902">
      <c r="B902" s="383"/>
      <c r="C902" s="384"/>
    </row>
    <row r="903">
      <c r="B903" s="383"/>
      <c r="C903" s="384"/>
    </row>
    <row r="904">
      <c r="B904" s="383"/>
      <c r="C904" s="384"/>
    </row>
    <row r="905">
      <c r="B905" s="383"/>
      <c r="C905" s="384"/>
    </row>
    <row r="906">
      <c r="B906" s="383"/>
      <c r="C906" s="384"/>
    </row>
    <row r="907">
      <c r="B907" s="383"/>
      <c r="C907" s="384"/>
    </row>
    <row r="908">
      <c r="B908" s="383"/>
      <c r="C908" s="384"/>
    </row>
    <row r="909">
      <c r="B909" s="383"/>
      <c r="C909" s="384"/>
    </row>
    <row r="910">
      <c r="B910" s="383"/>
      <c r="C910" s="384"/>
    </row>
    <row r="911">
      <c r="B911" s="383"/>
      <c r="C911" s="384"/>
    </row>
    <row r="912">
      <c r="B912" s="383"/>
      <c r="C912" s="384"/>
    </row>
    <row r="913">
      <c r="B913" s="383"/>
      <c r="C913" s="384"/>
    </row>
    <row r="914">
      <c r="B914" s="383"/>
      <c r="C914" s="384"/>
    </row>
    <row r="915">
      <c r="B915" s="383"/>
      <c r="C915" s="384"/>
    </row>
    <row r="916">
      <c r="B916" s="383"/>
      <c r="C916" s="384"/>
    </row>
    <row r="917">
      <c r="B917" s="383"/>
      <c r="C917" s="384"/>
    </row>
    <row r="918">
      <c r="B918" s="383"/>
      <c r="C918" s="384"/>
    </row>
    <row r="919">
      <c r="B919" s="383"/>
      <c r="C919" s="384"/>
    </row>
    <row r="920">
      <c r="B920" s="383"/>
      <c r="C920" s="384"/>
    </row>
    <row r="921">
      <c r="B921" s="383"/>
      <c r="C921" s="384"/>
    </row>
    <row r="922">
      <c r="B922" s="383"/>
      <c r="C922" s="384"/>
    </row>
    <row r="923">
      <c r="B923" s="383"/>
      <c r="C923" s="384"/>
    </row>
    <row r="924">
      <c r="B924" s="383"/>
      <c r="C924" s="384"/>
    </row>
    <row r="925">
      <c r="B925" s="383"/>
      <c r="C925" s="384"/>
    </row>
    <row r="926">
      <c r="B926" s="383"/>
      <c r="C926" s="384"/>
    </row>
    <row r="927">
      <c r="B927" s="383"/>
      <c r="C927" s="384"/>
    </row>
    <row r="928">
      <c r="B928" s="383"/>
      <c r="C928" s="384"/>
    </row>
    <row r="929">
      <c r="B929" s="383"/>
      <c r="C929" s="384"/>
    </row>
    <row r="930">
      <c r="B930" s="383"/>
      <c r="C930" s="384"/>
    </row>
    <row r="931">
      <c r="B931" s="383"/>
      <c r="C931" s="384"/>
    </row>
    <row r="932">
      <c r="B932" s="383"/>
      <c r="C932" s="384"/>
    </row>
    <row r="933">
      <c r="B933" s="383"/>
      <c r="C933" s="384"/>
    </row>
    <row r="934">
      <c r="B934" s="383"/>
      <c r="C934" s="384"/>
    </row>
    <row r="935">
      <c r="B935" s="383"/>
      <c r="C935" s="384"/>
    </row>
    <row r="936">
      <c r="B936" s="383"/>
      <c r="C936" s="384"/>
    </row>
    <row r="937">
      <c r="B937" s="383"/>
      <c r="C937" s="384"/>
    </row>
    <row r="938">
      <c r="B938" s="383"/>
      <c r="C938" s="384"/>
    </row>
    <row r="939">
      <c r="B939" s="383"/>
      <c r="C939" s="384"/>
    </row>
    <row r="940">
      <c r="B940" s="383"/>
      <c r="C940" s="384"/>
    </row>
    <row r="941">
      <c r="B941" s="383"/>
      <c r="C941" s="384"/>
    </row>
    <row r="942">
      <c r="B942" s="383"/>
      <c r="C942" s="384"/>
    </row>
    <row r="943">
      <c r="B943" s="383"/>
      <c r="C943" s="384"/>
    </row>
    <row r="944">
      <c r="B944" s="383"/>
      <c r="C944" s="384"/>
    </row>
    <row r="945">
      <c r="B945" s="383"/>
      <c r="C945" s="384"/>
    </row>
    <row r="946">
      <c r="B946" s="383"/>
      <c r="C946" s="384"/>
    </row>
    <row r="947">
      <c r="B947" s="383"/>
      <c r="C947" s="384"/>
    </row>
    <row r="948">
      <c r="B948" s="383"/>
      <c r="C948" s="384"/>
    </row>
    <row r="949">
      <c r="B949" s="383"/>
      <c r="C949" s="384"/>
    </row>
    <row r="950">
      <c r="B950" s="383"/>
      <c r="C950" s="384"/>
    </row>
    <row r="951">
      <c r="B951" s="383"/>
      <c r="C951" s="384"/>
    </row>
    <row r="952">
      <c r="B952" s="383"/>
      <c r="C952" s="384"/>
    </row>
    <row r="953">
      <c r="B953" s="383"/>
      <c r="C953" s="384"/>
    </row>
    <row r="954">
      <c r="B954" s="383"/>
      <c r="C954" s="384"/>
    </row>
    <row r="955">
      <c r="B955" s="383"/>
      <c r="C955" s="384"/>
    </row>
    <row r="956">
      <c r="B956" s="383"/>
      <c r="C956" s="384"/>
    </row>
    <row r="957">
      <c r="B957" s="383"/>
      <c r="C957" s="384"/>
    </row>
    <row r="958">
      <c r="B958" s="383"/>
      <c r="C958" s="384"/>
    </row>
    <row r="959">
      <c r="B959" s="383"/>
      <c r="C959" s="384"/>
    </row>
    <row r="960">
      <c r="B960" s="383"/>
      <c r="C960" s="384"/>
    </row>
    <row r="961">
      <c r="B961" s="383"/>
      <c r="C961" s="384"/>
    </row>
    <row r="962">
      <c r="B962" s="383"/>
      <c r="C962" s="384"/>
    </row>
    <row r="963">
      <c r="B963" s="383"/>
      <c r="C963" s="384"/>
    </row>
    <row r="964">
      <c r="B964" s="383"/>
      <c r="C964" s="384"/>
    </row>
    <row r="965">
      <c r="B965" s="383"/>
      <c r="C965" s="384"/>
    </row>
    <row r="966">
      <c r="B966" s="383"/>
      <c r="C966" s="384"/>
    </row>
    <row r="967">
      <c r="B967" s="383"/>
      <c r="C967" s="384"/>
    </row>
    <row r="968">
      <c r="B968" s="383"/>
      <c r="C968" s="384"/>
    </row>
    <row r="969">
      <c r="B969" s="383"/>
      <c r="C969" s="384"/>
    </row>
    <row r="970">
      <c r="B970" s="383"/>
      <c r="C970" s="384"/>
    </row>
    <row r="971">
      <c r="B971" s="383"/>
      <c r="C971" s="384"/>
    </row>
    <row r="972">
      <c r="B972" s="383"/>
      <c r="C972" s="384"/>
    </row>
    <row r="973">
      <c r="B973" s="383"/>
      <c r="C973" s="384"/>
    </row>
    <row r="974">
      <c r="B974" s="383"/>
      <c r="C974" s="384"/>
    </row>
    <row r="975">
      <c r="B975" s="383"/>
      <c r="C975" s="384"/>
    </row>
    <row r="976">
      <c r="B976" s="383"/>
      <c r="C976" s="384"/>
    </row>
    <row r="977">
      <c r="B977" s="383"/>
      <c r="C977" s="384"/>
    </row>
    <row r="978">
      <c r="B978" s="383"/>
      <c r="C978" s="384"/>
    </row>
    <row r="979">
      <c r="B979" s="383"/>
      <c r="C979" s="384"/>
    </row>
    <row r="980">
      <c r="B980" s="383"/>
      <c r="C980" s="384"/>
    </row>
    <row r="981">
      <c r="B981" s="383"/>
      <c r="C981" s="384"/>
    </row>
    <row r="982">
      <c r="B982" s="383"/>
      <c r="C982" s="384"/>
    </row>
    <row r="983">
      <c r="B983" s="383"/>
      <c r="C983" s="384"/>
    </row>
    <row r="984">
      <c r="B984" s="383"/>
      <c r="C984" s="384"/>
    </row>
    <row r="985">
      <c r="B985" s="383"/>
      <c r="C985" s="384"/>
    </row>
    <row r="986">
      <c r="B986" s="383"/>
      <c r="C986" s="384"/>
    </row>
    <row r="987">
      <c r="B987" s="383"/>
      <c r="C987" s="384"/>
    </row>
    <row r="988">
      <c r="B988" s="383"/>
      <c r="C988" s="384"/>
    </row>
    <row r="989">
      <c r="B989" s="383"/>
      <c r="C989" s="384"/>
    </row>
    <row r="990">
      <c r="B990" s="383"/>
      <c r="C990" s="384"/>
    </row>
    <row r="991">
      <c r="B991" s="383"/>
      <c r="C991" s="384"/>
    </row>
    <row r="992">
      <c r="B992" s="383"/>
      <c r="C992" s="384"/>
    </row>
    <row r="993">
      <c r="B993" s="383"/>
      <c r="C993" s="384"/>
    </row>
    <row r="994">
      <c r="B994" s="383"/>
      <c r="C994" s="384"/>
    </row>
    <row r="995">
      <c r="B995" s="383"/>
      <c r="C995" s="384"/>
    </row>
    <row r="996">
      <c r="B996" s="383"/>
      <c r="C996" s="384"/>
    </row>
    <row r="997">
      <c r="B997" s="383"/>
      <c r="C997" s="384"/>
    </row>
    <row r="998">
      <c r="B998" s="383"/>
      <c r="C998" s="384"/>
    </row>
    <row r="999">
      <c r="B999" s="383"/>
      <c r="C999" s="384"/>
    </row>
    <row r="1000">
      <c r="B1000" s="383"/>
      <c r="C1000" s="384"/>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45" t="s">
        <v>0</v>
      </c>
      <c r="B1" s="145" t="s">
        <v>1</v>
      </c>
      <c r="C1" s="385" t="s">
        <v>2</v>
      </c>
      <c r="D1" s="145" t="s">
        <v>3</v>
      </c>
      <c r="E1" s="113" t="s">
        <v>11</v>
      </c>
      <c r="F1" s="114" t="s">
        <v>12</v>
      </c>
      <c r="G1" s="114" t="s">
        <v>2286</v>
      </c>
      <c r="H1" s="114" t="s">
        <v>2287</v>
      </c>
      <c r="I1" s="311" t="s">
        <v>21</v>
      </c>
      <c r="J1" s="311" t="s">
        <v>22</v>
      </c>
      <c r="K1" s="311" t="s">
        <v>23</v>
      </c>
      <c r="L1" s="311" t="s">
        <v>24</v>
      </c>
      <c r="M1" s="311" t="s">
        <v>25</v>
      </c>
      <c r="N1" s="311" t="s">
        <v>26</v>
      </c>
      <c r="O1" s="311" t="s">
        <v>27</v>
      </c>
      <c r="P1" s="311" t="s">
        <v>28</v>
      </c>
      <c r="Q1" s="311" t="s">
        <v>29</v>
      </c>
      <c r="R1" s="311" t="s">
        <v>30</v>
      </c>
      <c r="S1" s="311"/>
      <c r="T1" s="311"/>
      <c r="U1" s="311"/>
      <c r="V1" s="311"/>
      <c r="W1" s="311"/>
      <c r="X1" s="311"/>
      <c r="Y1" s="311"/>
      <c r="Z1" s="311"/>
      <c r="AA1" s="311"/>
      <c r="AB1" s="311"/>
      <c r="AC1" s="311"/>
      <c r="AD1" s="311"/>
      <c r="AE1" s="311"/>
      <c r="AF1" s="311"/>
      <c r="AG1" s="311"/>
      <c r="AH1" s="311"/>
      <c r="AI1" s="311"/>
      <c r="AJ1" s="311"/>
    </row>
    <row r="2">
      <c r="A2" s="209" t="s">
        <v>5617</v>
      </c>
      <c r="B2" s="209" t="s">
        <v>5381</v>
      </c>
      <c r="C2" s="210" t="s">
        <v>5618</v>
      </c>
      <c r="D2" s="209" t="s">
        <v>1537</v>
      </c>
      <c r="E2" s="209" t="s">
        <v>1273</v>
      </c>
      <c r="F2" s="209" t="s">
        <v>1223</v>
      </c>
      <c r="G2" s="211" t="s">
        <v>5619</v>
      </c>
      <c r="H2" s="211" t="s">
        <v>5457</v>
      </c>
      <c r="I2" s="209">
        <v>9.0</v>
      </c>
      <c r="J2" s="209">
        <v>9.0</v>
      </c>
      <c r="K2" s="209">
        <v>0.0</v>
      </c>
      <c r="L2" s="209">
        <v>0.0</v>
      </c>
      <c r="M2" s="209">
        <v>0.0</v>
      </c>
      <c r="N2" s="209">
        <v>0.0</v>
      </c>
      <c r="O2" s="209">
        <v>0.0</v>
      </c>
      <c r="P2" s="209">
        <v>0.0</v>
      </c>
      <c r="Q2" s="209">
        <v>0.0</v>
      </c>
      <c r="R2" s="209">
        <v>0.0</v>
      </c>
      <c r="S2" s="209"/>
      <c r="T2" s="209"/>
      <c r="U2" s="209"/>
      <c r="V2" s="209"/>
      <c r="W2" s="209"/>
      <c r="X2" s="209"/>
      <c r="Y2" s="209"/>
      <c r="Z2" s="209"/>
      <c r="AA2" s="209"/>
      <c r="AB2" s="209"/>
      <c r="AC2" s="209"/>
      <c r="AD2" s="209"/>
      <c r="AE2" s="209"/>
      <c r="AF2" s="209"/>
      <c r="AG2" s="209"/>
      <c r="AH2" s="209"/>
      <c r="AI2" s="209"/>
      <c r="AJ2" s="209"/>
    </row>
    <row r="3">
      <c r="A3" s="209" t="s">
        <v>5620</v>
      </c>
      <c r="B3" s="209" t="s">
        <v>5381</v>
      </c>
      <c r="C3" s="210" t="s">
        <v>5618</v>
      </c>
      <c r="D3" s="209" t="s">
        <v>1537</v>
      </c>
      <c r="E3" s="209" t="s">
        <v>5621</v>
      </c>
      <c r="F3" s="209" t="s">
        <v>5622</v>
      </c>
      <c r="G3" s="211" t="s">
        <v>5623</v>
      </c>
      <c r="H3" s="211" t="s">
        <v>5624</v>
      </c>
      <c r="I3" s="209">
        <v>2.0</v>
      </c>
      <c r="J3" s="209">
        <v>2.0</v>
      </c>
      <c r="K3" s="209">
        <v>0.0</v>
      </c>
      <c r="L3" s="209">
        <v>0.0</v>
      </c>
      <c r="M3" s="209">
        <v>0.0</v>
      </c>
      <c r="N3" s="209">
        <v>0.0</v>
      </c>
      <c r="O3" s="209">
        <v>0.0</v>
      </c>
      <c r="P3" s="209">
        <v>0.0</v>
      </c>
      <c r="Q3" s="209">
        <v>0.0</v>
      </c>
      <c r="R3" s="209">
        <v>0.0</v>
      </c>
      <c r="S3" s="209"/>
      <c r="T3" s="209"/>
      <c r="U3" s="209"/>
      <c r="V3" s="209"/>
      <c r="W3" s="209"/>
      <c r="X3" s="209"/>
      <c r="Y3" s="209"/>
      <c r="Z3" s="209"/>
      <c r="AA3" s="209"/>
      <c r="AB3" s="209"/>
      <c r="AC3" s="209"/>
      <c r="AD3" s="209"/>
      <c r="AE3" s="209"/>
      <c r="AF3" s="209"/>
      <c r="AG3" s="209"/>
      <c r="AH3" s="209"/>
      <c r="AI3" s="209"/>
      <c r="AJ3" s="209"/>
    </row>
    <row r="4">
      <c r="A4" s="209" t="s">
        <v>5625</v>
      </c>
      <c r="B4" s="209" t="s">
        <v>5381</v>
      </c>
      <c r="C4" s="210" t="s">
        <v>5618</v>
      </c>
      <c r="D4" s="209" t="s">
        <v>1537</v>
      </c>
      <c r="E4" s="209" t="s">
        <v>2067</v>
      </c>
      <c r="F4" s="209" t="s">
        <v>1057</v>
      </c>
      <c r="G4" s="211" t="s">
        <v>5626</v>
      </c>
      <c r="H4" s="211" t="s">
        <v>5487</v>
      </c>
      <c r="I4" s="209">
        <v>1.0</v>
      </c>
      <c r="J4" s="209">
        <v>1.0</v>
      </c>
      <c r="K4" s="209">
        <v>0.0</v>
      </c>
      <c r="L4" s="209">
        <v>0.0</v>
      </c>
      <c r="M4" s="209">
        <v>0.0</v>
      </c>
      <c r="N4" s="209">
        <v>0.0</v>
      </c>
      <c r="O4" s="209">
        <v>0.0</v>
      </c>
      <c r="P4" s="209">
        <v>0.0</v>
      </c>
      <c r="Q4" s="209">
        <v>0.0</v>
      </c>
      <c r="R4" s="209">
        <v>0.0</v>
      </c>
      <c r="S4" s="209"/>
      <c r="T4" s="209"/>
      <c r="U4" s="209"/>
      <c r="V4" s="209"/>
      <c r="W4" s="209"/>
      <c r="X4" s="209"/>
      <c r="Y4" s="209"/>
      <c r="Z4" s="209"/>
      <c r="AA4" s="209"/>
      <c r="AB4" s="209"/>
      <c r="AC4" s="209"/>
      <c r="AD4" s="209"/>
      <c r="AE4" s="209"/>
      <c r="AF4" s="209"/>
      <c r="AG4" s="209"/>
      <c r="AH4" s="209"/>
      <c r="AI4" s="209"/>
      <c r="AJ4" s="209"/>
    </row>
    <row r="5">
      <c r="A5" s="209" t="s">
        <v>5627</v>
      </c>
      <c r="B5" s="209" t="s">
        <v>5381</v>
      </c>
      <c r="C5" s="210" t="s">
        <v>5618</v>
      </c>
      <c r="D5" s="209" t="s">
        <v>1537</v>
      </c>
      <c r="E5" s="209" t="s">
        <v>170</v>
      </c>
      <c r="F5" s="209" t="s">
        <v>160</v>
      </c>
      <c r="G5" s="211" t="s">
        <v>5628</v>
      </c>
      <c r="H5" s="211" t="s">
        <v>5397</v>
      </c>
      <c r="I5" s="209">
        <v>4.0</v>
      </c>
      <c r="J5" s="209">
        <v>4.0</v>
      </c>
      <c r="K5" s="209">
        <v>0.0</v>
      </c>
      <c r="L5" s="209">
        <v>0.0</v>
      </c>
      <c r="M5" s="209">
        <v>0.0</v>
      </c>
      <c r="N5" s="209">
        <v>0.0</v>
      </c>
      <c r="O5" s="209">
        <v>0.0</v>
      </c>
      <c r="P5" s="209">
        <v>0.0</v>
      </c>
      <c r="Q5" s="209">
        <v>0.0</v>
      </c>
      <c r="R5" s="209">
        <v>0.0</v>
      </c>
      <c r="S5" s="209"/>
      <c r="T5" s="209"/>
      <c r="U5" s="209"/>
      <c r="V5" s="209"/>
      <c r="W5" s="209"/>
      <c r="X5" s="209"/>
      <c r="Y5" s="209"/>
      <c r="Z5" s="209"/>
      <c r="AA5" s="209"/>
      <c r="AB5" s="209"/>
      <c r="AC5" s="209"/>
      <c r="AD5" s="209"/>
      <c r="AE5" s="209"/>
      <c r="AF5" s="209"/>
      <c r="AG5" s="209"/>
      <c r="AH5" s="209"/>
      <c r="AI5" s="209"/>
      <c r="AJ5" s="209"/>
    </row>
    <row r="6">
      <c r="A6" s="209" t="s">
        <v>5629</v>
      </c>
      <c r="B6" s="209" t="s">
        <v>5381</v>
      </c>
      <c r="C6" s="210" t="s">
        <v>5618</v>
      </c>
      <c r="D6" s="209" t="s">
        <v>1537</v>
      </c>
      <c r="E6" s="209" t="s">
        <v>1290</v>
      </c>
      <c r="F6" s="209" t="s">
        <v>588</v>
      </c>
      <c r="G6" s="211" t="s">
        <v>5630</v>
      </c>
      <c r="H6" s="211" t="s">
        <v>5548</v>
      </c>
      <c r="I6" s="209">
        <v>1.0</v>
      </c>
      <c r="J6" s="209">
        <v>1.0</v>
      </c>
      <c r="K6" s="209">
        <v>0.0</v>
      </c>
      <c r="L6" s="209">
        <v>0.0</v>
      </c>
      <c r="M6" s="209">
        <v>0.0</v>
      </c>
      <c r="N6" s="209">
        <v>0.0</v>
      </c>
      <c r="O6" s="209">
        <v>0.0</v>
      </c>
      <c r="P6" s="209">
        <v>0.0</v>
      </c>
      <c r="Q6" s="209">
        <v>0.0</v>
      </c>
      <c r="R6" s="209">
        <v>0.0</v>
      </c>
      <c r="S6" s="209"/>
      <c r="T6" s="209"/>
      <c r="U6" s="209"/>
      <c r="V6" s="209"/>
      <c r="W6" s="209"/>
      <c r="X6" s="209"/>
      <c r="Y6" s="209"/>
      <c r="Z6" s="209"/>
      <c r="AA6" s="209"/>
      <c r="AB6" s="209"/>
      <c r="AC6" s="209"/>
      <c r="AD6" s="209"/>
      <c r="AE6" s="209"/>
      <c r="AF6" s="209"/>
      <c r="AG6" s="209"/>
      <c r="AH6" s="209"/>
      <c r="AI6" s="209"/>
      <c r="AJ6" s="209"/>
    </row>
    <row r="7">
      <c r="A7" s="209" t="s">
        <v>5631</v>
      </c>
      <c r="B7" s="209" t="s">
        <v>5381</v>
      </c>
      <c r="C7" s="210" t="s">
        <v>5618</v>
      </c>
      <c r="D7" s="209" t="s">
        <v>1537</v>
      </c>
      <c r="E7" s="209" t="s">
        <v>616</v>
      </c>
      <c r="F7" s="209" t="s">
        <v>215</v>
      </c>
      <c r="G7" s="211" t="s">
        <v>5632</v>
      </c>
      <c r="H7" s="211" t="s">
        <v>5430</v>
      </c>
      <c r="I7" s="209">
        <v>2.0</v>
      </c>
      <c r="J7" s="209">
        <v>2.0</v>
      </c>
      <c r="K7" s="209">
        <v>0.0</v>
      </c>
      <c r="L7" s="209">
        <v>0.0</v>
      </c>
      <c r="M7" s="209">
        <v>0.0</v>
      </c>
      <c r="N7" s="209">
        <v>0.0</v>
      </c>
      <c r="O7" s="209">
        <v>0.0</v>
      </c>
      <c r="P7" s="209">
        <v>0.0</v>
      </c>
      <c r="Q7" s="209">
        <v>0.0</v>
      </c>
      <c r="R7" s="209">
        <v>0.0</v>
      </c>
      <c r="S7" s="209"/>
      <c r="T7" s="209"/>
      <c r="U7" s="209"/>
      <c r="V7" s="209"/>
      <c r="W7" s="209"/>
      <c r="X7" s="209"/>
      <c r="Y7" s="209"/>
      <c r="Z7" s="209"/>
      <c r="AA7" s="209"/>
      <c r="AB7" s="209"/>
      <c r="AC7" s="209"/>
      <c r="AD7" s="209"/>
      <c r="AE7" s="209"/>
      <c r="AF7" s="209"/>
      <c r="AG7" s="209"/>
      <c r="AH7" s="209"/>
      <c r="AI7" s="209"/>
      <c r="AJ7" s="209"/>
    </row>
    <row r="8">
      <c r="A8" s="209" t="s">
        <v>5633</v>
      </c>
      <c r="B8" s="209" t="s">
        <v>5381</v>
      </c>
      <c r="C8" s="210" t="s">
        <v>5618</v>
      </c>
      <c r="D8" s="209" t="s">
        <v>1537</v>
      </c>
      <c r="E8" s="209" t="s">
        <v>2248</v>
      </c>
      <c r="F8" s="209" t="s">
        <v>445</v>
      </c>
      <c r="G8" s="211" t="s">
        <v>5634</v>
      </c>
      <c r="H8" s="211" t="s">
        <v>5513</v>
      </c>
      <c r="I8" s="209">
        <v>2.0</v>
      </c>
      <c r="J8" s="209">
        <v>2.0</v>
      </c>
      <c r="K8" s="209">
        <v>0.0</v>
      </c>
      <c r="L8" s="209">
        <v>0.0</v>
      </c>
      <c r="M8" s="209">
        <v>0.0</v>
      </c>
      <c r="N8" s="209">
        <v>0.0</v>
      </c>
      <c r="O8" s="209">
        <v>0.0</v>
      </c>
      <c r="P8" s="209">
        <v>0.0</v>
      </c>
      <c r="Q8" s="209">
        <v>0.0</v>
      </c>
      <c r="R8" s="209">
        <v>0.0</v>
      </c>
      <c r="S8" s="209"/>
      <c r="T8" s="209"/>
      <c r="U8" s="209"/>
      <c r="V8" s="209"/>
      <c r="W8" s="209"/>
      <c r="X8" s="209"/>
      <c r="Y8" s="209"/>
      <c r="Z8" s="209"/>
      <c r="AA8" s="209"/>
      <c r="AB8" s="209"/>
      <c r="AC8" s="209"/>
      <c r="AD8" s="209"/>
      <c r="AE8" s="209"/>
      <c r="AF8" s="209"/>
      <c r="AG8" s="209"/>
      <c r="AH8" s="209"/>
      <c r="AI8" s="209"/>
      <c r="AJ8" s="209"/>
    </row>
    <row r="9">
      <c r="A9" s="209" t="s">
        <v>5637</v>
      </c>
      <c r="B9" s="209" t="s">
        <v>5381</v>
      </c>
      <c r="C9" s="210" t="s">
        <v>5638</v>
      </c>
      <c r="D9" s="209" t="s">
        <v>1537</v>
      </c>
      <c r="E9" s="209" t="s">
        <v>1625</v>
      </c>
      <c r="F9" s="209" t="s">
        <v>2225</v>
      </c>
      <c r="G9" s="211" t="s">
        <v>5639</v>
      </c>
      <c r="H9" s="211" t="s">
        <v>5601</v>
      </c>
      <c r="I9" s="209">
        <v>3.0</v>
      </c>
      <c r="J9" s="209">
        <v>3.0</v>
      </c>
      <c r="K9" s="209">
        <v>0.0</v>
      </c>
      <c r="L9" s="209">
        <v>0.0</v>
      </c>
      <c r="M9" s="209">
        <v>0.0</v>
      </c>
      <c r="N9" s="209">
        <v>0.0</v>
      </c>
      <c r="O9" s="209">
        <v>0.0</v>
      </c>
      <c r="P9" s="209">
        <v>0.0</v>
      </c>
      <c r="Q9" s="209">
        <v>0.0</v>
      </c>
      <c r="R9" s="209">
        <v>0.0</v>
      </c>
      <c r="S9" s="209"/>
      <c r="T9" s="209"/>
      <c r="U9" s="209"/>
      <c r="V9" s="209"/>
      <c r="W9" s="209"/>
      <c r="X9" s="209"/>
      <c r="Y9" s="209"/>
      <c r="Z9" s="209"/>
      <c r="AA9" s="209"/>
      <c r="AB9" s="209"/>
      <c r="AC9" s="209"/>
      <c r="AD9" s="209"/>
      <c r="AE9" s="209"/>
      <c r="AF9" s="209"/>
      <c r="AG9" s="209"/>
      <c r="AH9" s="209"/>
      <c r="AI9" s="209"/>
      <c r="AJ9" s="209"/>
    </row>
    <row r="10">
      <c r="A10" s="209" t="s">
        <v>5640</v>
      </c>
      <c r="B10" s="209" t="s">
        <v>5381</v>
      </c>
      <c r="C10" s="210" t="s">
        <v>5638</v>
      </c>
      <c r="D10" s="209" t="s">
        <v>1537</v>
      </c>
      <c r="E10" s="209" t="s">
        <v>1273</v>
      </c>
      <c r="F10" s="209" t="s">
        <v>1223</v>
      </c>
      <c r="G10" s="211" t="s">
        <v>5619</v>
      </c>
      <c r="H10" s="211" t="s">
        <v>5457</v>
      </c>
      <c r="I10" s="209">
        <v>3.0</v>
      </c>
      <c r="J10" s="209">
        <v>3.0</v>
      </c>
      <c r="K10" s="209">
        <v>0.0</v>
      </c>
      <c r="L10" s="209">
        <v>0.0</v>
      </c>
      <c r="M10" s="209">
        <v>0.0</v>
      </c>
      <c r="N10" s="209">
        <v>0.0</v>
      </c>
      <c r="O10" s="209">
        <v>0.0</v>
      </c>
      <c r="P10" s="209">
        <v>0.0</v>
      </c>
      <c r="Q10" s="209">
        <v>0.0</v>
      </c>
      <c r="R10" s="209">
        <v>0.0</v>
      </c>
      <c r="S10" s="209"/>
      <c r="T10" s="209"/>
      <c r="U10" s="209"/>
      <c r="V10" s="209"/>
      <c r="W10" s="209"/>
      <c r="X10" s="209"/>
      <c r="Y10" s="209"/>
      <c r="Z10" s="209"/>
      <c r="AA10" s="209"/>
      <c r="AB10" s="209"/>
      <c r="AC10" s="209"/>
      <c r="AD10" s="209"/>
      <c r="AE10" s="209"/>
      <c r="AF10" s="209"/>
      <c r="AG10" s="209"/>
      <c r="AH10" s="209"/>
      <c r="AI10" s="209"/>
      <c r="AJ10" s="209"/>
    </row>
    <row r="11">
      <c r="A11" s="209" t="s">
        <v>5641</v>
      </c>
      <c r="B11" s="209" t="s">
        <v>5381</v>
      </c>
      <c r="C11" s="210" t="s">
        <v>5638</v>
      </c>
      <c r="D11" s="209" t="s">
        <v>1537</v>
      </c>
      <c r="E11" s="209" t="s">
        <v>2067</v>
      </c>
      <c r="F11" s="209" t="s">
        <v>1057</v>
      </c>
      <c r="G11" s="211" t="s">
        <v>5626</v>
      </c>
      <c r="H11" s="211" t="s">
        <v>5487</v>
      </c>
      <c r="I11" s="209">
        <v>5.0</v>
      </c>
      <c r="J11" s="209">
        <v>5.0</v>
      </c>
      <c r="K11" s="209">
        <v>0.0</v>
      </c>
      <c r="L11" s="209">
        <v>0.0</v>
      </c>
      <c r="M11" s="209">
        <v>0.0</v>
      </c>
      <c r="N11" s="209">
        <v>0.0</v>
      </c>
      <c r="O11" s="209">
        <v>0.0</v>
      </c>
      <c r="P11" s="209">
        <v>0.0</v>
      </c>
      <c r="Q11" s="209">
        <v>0.0</v>
      </c>
      <c r="R11" s="209">
        <v>0.0</v>
      </c>
      <c r="S11" s="209"/>
      <c r="T11" s="209"/>
      <c r="U11" s="209"/>
      <c r="V11" s="209"/>
      <c r="W11" s="209"/>
      <c r="X11" s="209"/>
      <c r="Y11" s="209"/>
      <c r="Z11" s="209"/>
      <c r="AA11" s="209"/>
      <c r="AB11" s="209"/>
      <c r="AC11" s="209"/>
      <c r="AD11" s="209"/>
      <c r="AE11" s="209"/>
      <c r="AF11" s="209"/>
      <c r="AG11" s="209"/>
      <c r="AH11" s="209"/>
      <c r="AI11" s="209"/>
      <c r="AJ11" s="209"/>
    </row>
    <row r="12">
      <c r="A12" s="209" t="s">
        <v>5642</v>
      </c>
      <c r="B12" s="209" t="s">
        <v>5381</v>
      </c>
      <c r="C12" s="210" t="s">
        <v>5638</v>
      </c>
      <c r="D12" s="209" t="s">
        <v>1537</v>
      </c>
      <c r="E12" s="209" t="s">
        <v>5643</v>
      </c>
      <c r="F12" s="209" t="s">
        <v>5644</v>
      </c>
      <c r="G12" s="211" t="s">
        <v>5645</v>
      </c>
      <c r="H12" s="211" t="s">
        <v>5646</v>
      </c>
      <c r="I12" s="209">
        <v>3.0</v>
      </c>
      <c r="J12" s="209">
        <v>3.0</v>
      </c>
      <c r="K12" s="209">
        <v>0.0</v>
      </c>
      <c r="L12" s="209">
        <v>0.0</v>
      </c>
      <c r="M12" s="209">
        <v>0.0</v>
      </c>
      <c r="N12" s="209">
        <v>0.0</v>
      </c>
      <c r="O12" s="209">
        <v>0.0</v>
      </c>
      <c r="P12" s="209">
        <v>0.0</v>
      </c>
      <c r="Q12" s="209">
        <v>0.0</v>
      </c>
      <c r="R12" s="209">
        <v>0.0</v>
      </c>
      <c r="S12" s="209"/>
      <c r="T12" s="209"/>
      <c r="U12" s="209"/>
      <c r="V12" s="209"/>
      <c r="W12" s="209"/>
      <c r="X12" s="209"/>
      <c r="Y12" s="209"/>
      <c r="Z12" s="209"/>
      <c r="AA12" s="209"/>
      <c r="AB12" s="209"/>
      <c r="AC12" s="209"/>
      <c r="AD12" s="209"/>
      <c r="AE12" s="209"/>
      <c r="AF12" s="209"/>
      <c r="AG12" s="209"/>
      <c r="AH12" s="209"/>
      <c r="AI12" s="209"/>
      <c r="AJ12" s="209"/>
    </row>
    <row r="13">
      <c r="A13" s="209" t="s">
        <v>5647</v>
      </c>
      <c r="B13" s="209" t="s">
        <v>5381</v>
      </c>
      <c r="C13" s="210" t="s">
        <v>5638</v>
      </c>
      <c r="D13" s="209" t="s">
        <v>1537</v>
      </c>
      <c r="E13" s="209" t="s">
        <v>616</v>
      </c>
      <c r="F13" s="209" t="s">
        <v>215</v>
      </c>
      <c r="G13" s="211" t="s">
        <v>5632</v>
      </c>
      <c r="H13" s="211" t="s">
        <v>5430</v>
      </c>
      <c r="I13" s="209">
        <v>8.0</v>
      </c>
      <c r="J13" s="209">
        <v>8.0</v>
      </c>
      <c r="K13" s="209">
        <v>0.0</v>
      </c>
      <c r="L13" s="209">
        <v>0.0</v>
      </c>
      <c r="M13" s="209">
        <v>0.0</v>
      </c>
      <c r="N13" s="209">
        <v>0.0</v>
      </c>
      <c r="O13" s="209">
        <v>0.0</v>
      </c>
      <c r="P13" s="209">
        <v>0.0</v>
      </c>
      <c r="Q13" s="209">
        <v>0.0</v>
      </c>
      <c r="R13" s="209">
        <v>0.0</v>
      </c>
      <c r="S13" s="209"/>
      <c r="T13" s="209"/>
      <c r="U13" s="209"/>
      <c r="V13" s="209"/>
      <c r="W13" s="209"/>
      <c r="X13" s="209"/>
      <c r="Y13" s="209"/>
      <c r="Z13" s="209"/>
      <c r="AA13" s="209"/>
      <c r="AB13" s="209"/>
      <c r="AC13" s="209"/>
      <c r="AD13" s="209"/>
      <c r="AE13" s="209"/>
      <c r="AF13" s="209"/>
      <c r="AG13" s="209"/>
      <c r="AH13" s="209"/>
      <c r="AI13" s="209"/>
      <c r="AJ13" s="209"/>
    </row>
    <row r="14">
      <c r="A14" s="209" t="s">
        <v>5648</v>
      </c>
      <c r="B14" s="209" t="s">
        <v>5381</v>
      </c>
      <c r="C14" s="210" t="s">
        <v>5638</v>
      </c>
      <c r="D14" s="209" t="s">
        <v>1537</v>
      </c>
      <c r="E14" s="209" t="s">
        <v>1336</v>
      </c>
      <c r="F14" s="209" t="s">
        <v>1335</v>
      </c>
      <c r="G14" s="211" t="s">
        <v>5649</v>
      </c>
      <c r="H14" s="211" t="s">
        <v>5609</v>
      </c>
      <c r="I14" s="209">
        <v>1.0</v>
      </c>
      <c r="J14" s="209">
        <v>1.0</v>
      </c>
      <c r="K14" s="209">
        <v>0.0</v>
      </c>
      <c r="L14" s="209">
        <v>0.0</v>
      </c>
      <c r="M14" s="209">
        <v>0.0</v>
      </c>
      <c r="N14" s="209">
        <v>0.0</v>
      </c>
      <c r="O14" s="209">
        <v>0.0</v>
      </c>
      <c r="P14" s="209">
        <v>0.0</v>
      </c>
      <c r="Q14" s="209">
        <v>0.0</v>
      </c>
      <c r="R14" s="209">
        <v>0.0</v>
      </c>
      <c r="S14" s="209"/>
      <c r="T14" s="209"/>
      <c r="U14" s="209"/>
      <c r="V14" s="209"/>
      <c r="W14" s="209"/>
      <c r="X14" s="209"/>
      <c r="Y14" s="209"/>
      <c r="Z14" s="209"/>
      <c r="AA14" s="209"/>
      <c r="AB14" s="209"/>
      <c r="AC14" s="209"/>
      <c r="AD14" s="209"/>
      <c r="AE14" s="209"/>
      <c r="AF14" s="209"/>
      <c r="AG14" s="209"/>
      <c r="AH14" s="209"/>
      <c r="AI14" s="209"/>
      <c r="AJ14" s="209"/>
    </row>
    <row r="15">
      <c r="A15" s="209" t="s">
        <v>5652</v>
      </c>
      <c r="B15" s="209" t="s">
        <v>5381</v>
      </c>
      <c r="C15" s="210" t="s">
        <v>5653</v>
      </c>
      <c r="D15" s="209" t="s">
        <v>1537</v>
      </c>
      <c r="E15" s="209" t="s">
        <v>1273</v>
      </c>
      <c r="F15" s="209" t="s">
        <v>1223</v>
      </c>
      <c r="G15" s="211" t="s">
        <v>5619</v>
      </c>
      <c r="H15" s="211" t="s">
        <v>5457</v>
      </c>
      <c r="I15" s="209">
        <v>3.0</v>
      </c>
      <c r="J15" s="209">
        <v>3.0</v>
      </c>
      <c r="K15" s="209">
        <v>0.0</v>
      </c>
      <c r="L15" s="209">
        <v>0.0</v>
      </c>
      <c r="M15" s="209">
        <v>0.0</v>
      </c>
      <c r="N15" s="209">
        <v>0.0</v>
      </c>
      <c r="O15" s="209">
        <v>0.0</v>
      </c>
      <c r="P15" s="209">
        <v>0.0</v>
      </c>
      <c r="Q15" s="209">
        <v>0.0</v>
      </c>
      <c r="R15" s="209">
        <v>0.0</v>
      </c>
      <c r="S15" s="209"/>
      <c r="T15" s="209"/>
      <c r="U15" s="209"/>
      <c r="V15" s="209"/>
      <c r="W15" s="209"/>
      <c r="X15" s="209"/>
      <c r="Y15" s="209"/>
      <c r="Z15" s="209"/>
      <c r="AA15" s="209"/>
      <c r="AB15" s="209"/>
      <c r="AC15" s="209"/>
      <c r="AD15" s="209"/>
      <c r="AE15" s="209"/>
      <c r="AF15" s="209"/>
      <c r="AG15" s="209"/>
      <c r="AH15" s="209"/>
      <c r="AI15" s="209"/>
      <c r="AJ15" s="209"/>
    </row>
    <row r="16">
      <c r="A16" s="209" t="s">
        <v>5654</v>
      </c>
      <c r="B16" s="209" t="s">
        <v>5381</v>
      </c>
      <c r="C16" s="210" t="s">
        <v>5653</v>
      </c>
      <c r="D16" s="209" t="s">
        <v>1537</v>
      </c>
      <c r="E16" s="209" t="s">
        <v>2067</v>
      </c>
      <c r="F16" s="209" t="s">
        <v>1057</v>
      </c>
      <c r="G16" s="211" t="s">
        <v>5626</v>
      </c>
      <c r="H16" s="211" t="s">
        <v>5487</v>
      </c>
      <c r="I16" s="209">
        <v>1.0</v>
      </c>
      <c r="J16" s="209">
        <v>1.0</v>
      </c>
      <c r="K16" s="209">
        <v>0.0</v>
      </c>
      <c r="L16" s="209">
        <v>0.0</v>
      </c>
      <c r="M16" s="209">
        <v>0.0</v>
      </c>
      <c r="N16" s="209">
        <v>0.0</v>
      </c>
      <c r="O16" s="209">
        <v>0.0</v>
      </c>
      <c r="P16" s="209">
        <v>0.0</v>
      </c>
      <c r="Q16" s="209">
        <v>0.0</v>
      </c>
      <c r="R16" s="209">
        <v>0.0</v>
      </c>
      <c r="S16" s="209"/>
      <c r="T16" s="209"/>
      <c r="U16" s="209"/>
      <c r="V16" s="209"/>
      <c r="W16" s="209"/>
      <c r="X16" s="209"/>
      <c r="Y16" s="209"/>
      <c r="Z16" s="209"/>
      <c r="AA16" s="209"/>
      <c r="AB16" s="209"/>
      <c r="AC16" s="209"/>
      <c r="AD16" s="209"/>
      <c r="AE16" s="209"/>
      <c r="AF16" s="209"/>
      <c r="AG16" s="209"/>
      <c r="AH16" s="209"/>
      <c r="AI16" s="209"/>
      <c r="AJ16" s="209"/>
    </row>
    <row r="17">
      <c r="A17" s="209" t="s">
        <v>5655</v>
      </c>
      <c r="B17" s="209" t="s">
        <v>5381</v>
      </c>
      <c r="C17" s="210" t="s">
        <v>5653</v>
      </c>
      <c r="D17" s="209" t="s">
        <v>1537</v>
      </c>
      <c r="E17" s="209" t="s">
        <v>1560</v>
      </c>
      <c r="F17" s="209" t="s">
        <v>683</v>
      </c>
      <c r="G17" s="211" t="s">
        <v>5656</v>
      </c>
      <c r="H17" s="211" t="s">
        <v>5456</v>
      </c>
      <c r="I17" s="209">
        <v>1.0</v>
      </c>
      <c r="J17" s="209">
        <v>1.0</v>
      </c>
      <c r="K17" s="209">
        <v>0.0</v>
      </c>
      <c r="L17" s="209">
        <v>0.0</v>
      </c>
      <c r="M17" s="209">
        <v>0.0</v>
      </c>
      <c r="N17" s="209">
        <v>0.0</v>
      </c>
      <c r="O17" s="209">
        <v>0.0</v>
      </c>
      <c r="P17" s="209">
        <v>0.0</v>
      </c>
      <c r="Q17" s="209">
        <v>0.0</v>
      </c>
      <c r="R17" s="209">
        <v>0.0</v>
      </c>
      <c r="S17" s="209"/>
      <c r="T17" s="209"/>
      <c r="U17" s="209"/>
      <c r="V17" s="209"/>
      <c r="W17" s="209"/>
      <c r="X17" s="209"/>
      <c r="Y17" s="209"/>
      <c r="Z17" s="209"/>
      <c r="AA17" s="209"/>
      <c r="AB17" s="209"/>
      <c r="AC17" s="209"/>
      <c r="AD17" s="209"/>
      <c r="AE17" s="209"/>
      <c r="AF17" s="209"/>
      <c r="AG17" s="209"/>
      <c r="AH17" s="209"/>
      <c r="AI17" s="209"/>
      <c r="AJ17" s="209"/>
    </row>
    <row r="18">
      <c r="A18" s="209" t="s">
        <v>5657</v>
      </c>
      <c r="B18" s="209" t="s">
        <v>5381</v>
      </c>
      <c r="C18" s="210" t="s">
        <v>5653</v>
      </c>
      <c r="D18" s="209" t="s">
        <v>1537</v>
      </c>
      <c r="E18" s="209" t="s">
        <v>170</v>
      </c>
      <c r="F18" s="209" t="s">
        <v>160</v>
      </c>
      <c r="G18" s="211" t="s">
        <v>5628</v>
      </c>
      <c r="H18" s="211" t="s">
        <v>5397</v>
      </c>
      <c r="I18" s="209">
        <v>3.0</v>
      </c>
      <c r="J18" s="209">
        <v>3.0</v>
      </c>
      <c r="K18" s="209">
        <v>0.0</v>
      </c>
      <c r="L18" s="209">
        <v>0.0</v>
      </c>
      <c r="M18" s="209">
        <v>0.0</v>
      </c>
      <c r="N18" s="209">
        <v>0.0</v>
      </c>
      <c r="O18" s="209">
        <v>0.0</v>
      </c>
      <c r="P18" s="209">
        <v>0.0</v>
      </c>
      <c r="Q18" s="209">
        <v>0.0</v>
      </c>
      <c r="R18" s="209">
        <v>0.0</v>
      </c>
      <c r="S18" s="209"/>
      <c r="T18" s="209"/>
      <c r="U18" s="209"/>
      <c r="V18" s="209"/>
      <c r="W18" s="209"/>
      <c r="X18" s="209"/>
      <c r="Y18" s="209"/>
      <c r="Z18" s="209"/>
      <c r="AA18" s="209"/>
      <c r="AB18" s="209"/>
      <c r="AC18" s="209"/>
      <c r="AD18" s="209"/>
      <c r="AE18" s="209"/>
      <c r="AF18" s="209"/>
      <c r="AG18" s="209"/>
      <c r="AH18" s="209"/>
      <c r="AI18" s="209"/>
      <c r="AJ18" s="209"/>
    </row>
    <row r="19">
      <c r="A19" s="209" t="s">
        <v>5658</v>
      </c>
      <c r="B19" s="209" t="s">
        <v>5381</v>
      </c>
      <c r="C19" s="210" t="s">
        <v>5653</v>
      </c>
      <c r="D19" s="209" t="s">
        <v>1537</v>
      </c>
      <c r="E19" s="209" t="s">
        <v>5659</v>
      </c>
      <c r="F19" s="209" t="s">
        <v>1766</v>
      </c>
      <c r="G19" s="211" t="s">
        <v>5660</v>
      </c>
      <c r="H19" s="211" t="s">
        <v>5585</v>
      </c>
      <c r="I19" s="209">
        <v>6.0</v>
      </c>
      <c r="J19" s="209">
        <v>6.0</v>
      </c>
      <c r="K19" s="209">
        <v>0.0</v>
      </c>
      <c r="L19" s="209">
        <v>0.0</v>
      </c>
      <c r="M19" s="209">
        <v>0.0</v>
      </c>
      <c r="N19" s="209">
        <v>0.0</v>
      </c>
      <c r="O19" s="209">
        <v>0.0</v>
      </c>
      <c r="P19" s="209">
        <v>0.0</v>
      </c>
      <c r="Q19" s="209">
        <v>0.0</v>
      </c>
      <c r="R19" s="209">
        <v>0.0</v>
      </c>
      <c r="S19" s="209"/>
      <c r="T19" s="209"/>
      <c r="U19" s="209"/>
      <c r="V19" s="209"/>
      <c r="W19" s="209"/>
      <c r="X19" s="209"/>
      <c r="Y19" s="209"/>
      <c r="Z19" s="209"/>
      <c r="AA19" s="209"/>
      <c r="AB19" s="209"/>
      <c r="AC19" s="209"/>
      <c r="AD19" s="209"/>
      <c r="AE19" s="209"/>
      <c r="AF19" s="209"/>
      <c r="AG19" s="209"/>
      <c r="AH19" s="209"/>
      <c r="AI19" s="209"/>
      <c r="AJ19" s="209"/>
    </row>
    <row r="20">
      <c r="A20" s="209" t="s">
        <v>5661</v>
      </c>
      <c r="B20" s="209" t="s">
        <v>5381</v>
      </c>
      <c r="C20" s="210" t="s">
        <v>5653</v>
      </c>
      <c r="D20" s="209" t="s">
        <v>1537</v>
      </c>
      <c r="E20" s="209" t="s">
        <v>73</v>
      </c>
      <c r="F20" s="209" t="s">
        <v>72</v>
      </c>
      <c r="G20" s="211" t="s">
        <v>5662</v>
      </c>
      <c r="H20" s="211" t="s">
        <v>5406</v>
      </c>
      <c r="I20" s="209">
        <v>2.0</v>
      </c>
      <c r="J20" s="209">
        <v>2.0</v>
      </c>
      <c r="K20" s="209">
        <v>0.0</v>
      </c>
      <c r="L20" s="209">
        <v>0.0</v>
      </c>
      <c r="M20" s="209">
        <v>0.0</v>
      </c>
      <c r="N20" s="209">
        <v>0.0</v>
      </c>
      <c r="O20" s="209">
        <v>0.0</v>
      </c>
      <c r="P20" s="209">
        <v>0.0</v>
      </c>
      <c r="Q20" s="209">
        <v>0.0</v>
      </c>
      <c r="R20" s="209">
        <v>0.0</v>
      </c>
      <c r="S20" s="209"/>
      <c r="T20" s="209"/>
      <c r="U20" s="209"/>
      <c r="V20" s="209"/>
      <c r="W20" s="209"/>
      <c r="X20" s="209"/>
      <c r="Y20" s="209"/>
      <c r="Z20" s="209"/>
      <c r="AA20" s="209"/>
      <c r="AB20" s="209"/>
      <c r="AC20" s="209"/>
      <c r="AD20" s="209"/>
      <c r="AE20" s="209"/>
      <c r="AF20" s="209"/>
      <c r="AG20" s="209"/>
      <c r="AH20" s="209"/>
      <c r="AI20" s="209"/>
      <c r="AJ20" s="209"/>
    </row>
    <row r="21">
      <c r="A21" s="209" t="s">
        <v>5663</v>
      </c>
      <c r="B21" s="209" t="s">
        <v>5381</v>
      </c>
      <c r="C21" s="210" t="s">
        <v>5653</v>
      </c>
      <c r="D21" s="209" t="s">
        <v>1537</v>
      </c>
      <c r="E21" s="209" t="s">
        <v>616</v>
      </c>
      <c r="F21" s="209" t="s">
        <v>215</v>
      </c>
      <c r="G21" s="211" t="s">
        <v>5632</v>
      </c>
      <c r="H21" s="211" t="s">
        <v>5430</v>
      </c>
      <c r="I21" s="209">
        <v>4.0</v>
      </c>
      <c r="J21" s="209">
        <v>4.0</v>
      </c>
      <c r="K21" s="209">
        <v>0.0</v>
      </c>
      <c r="L21" s="209">
        <v>0.0</v>
      </c>
      <c r="M21" s="209">
        <v>0.0</v>
      </c>
      <c r="N21" s="209">
        <v>0.0</v>
      </c>
      <c r="O21" s="209">
        <v>0.0</v>
      </c>
      <c r="P21" s="209">
        <v>0.0</v>
      </c>
      <c r="Q21" s="209">
        <v>0.0</v>
      </c>
      <c r="R21" s="209">
        <v>0.0</v>
      </c>
      <c r="S21" s="209"/>
      <c r="T21" s="209"/>
      <c r="U21" s="209"/>
      <c r="V21" s="209"/>
      <c r="W21" s="209"/>
      <c r="X21" s="209"/>
      <c r="Y21" s="209"/>
      <c r="Z21" s="209"/>
      <c r="AA21" s="209"/>
      <c r="AB21" s="209"/>
      <c r="AC21" s="209"/>
      <c r="AD21" s="209"/>
      <c r="AE21" s="209"/>
      <c r="AF21" s="209"/>
      <c r="AG21" s="209"/>
      <c r="AH21" s="209"/>
      <c r="AI21" s="209"/>
      <c r="AJ21" s="209"/>
    </row>
    <row r="22">
      <c r="A22" s="209" t="s">
        <v>5664</v>
      </c>
      <c r="B22" s="209" t="s">
        <v>5381</v>
      </c>
      <c r="C22" s="210" t="s">
        <v>5653</v>
      </c>
      <c r="D22" s="209" t="s">
        <v>1537</v>
      </c>
      <c r="E22" s="209" t="s">
        <v>1679</v>
      </c>
      <c r="F22" s="209" t="s">
        <v>1472</v>
      </c>
      <c r="G22" s="211" t="s">
        <v>5665</v>
      </c>
      <c r="H22" s="211" t="s">
        <v>5534</v>
      </c>
      <c r="I22" s="209">
        <v>1.0</v>
      </c>
      <c r="J22" s="209">
        <v>1.0</v>
      </c>
      <c r="K22" s="209">
        <v>0.0</v>
      </c>
      <c r="L22" s="209">
        <v>0.0</v>
      </c>
      <c r="M22" s="209">
        <v>0.0</v>
      </c>
      <c r="N22" s="209">
        <v>0.0</v>
      </c>
      <c r="O22" s="209">
        <v>0.0</v>
      </c>
      <c r="P22" s="209">
        <v>0.0</v>
      </c>
      <c r="Q22" s="209">
        <v>0.0</v>
      </c>
      <c r="R22" s="209">
        <v>0.0</v>
      </c>
      <c r="S22" s="209"/>
      <c r="T22" s="209"/>
      <c r="U22" s="209"/>
      <c r="V22" s="209"/>
      <c r="W22" s="209"/>
      <c r="X22" s="209"/>
      <c r="Y22" s="209"/>
      <c r="Z22" s="209"/>
      <c r="AA22" s="209"/>
      <c r="AB22" s="209"/>
      <c r="AC22" s="209"/>
      <c r="AD22" s="209"/>
      <c r="AE22" s="209"/>
      <c r="AF22" s="209"/>
      <c r="AG22" s="209"/>
      <c r="AH22" s="209"/>
      <c r="AI22" s="209"/>
      <c r="AJ22" s="209"/>
    </row>
    <row r="23">
      <c r="A23" s="209" t="s">
        <v>5666</v>
      </c>
      <c r="B23" s="209" t="s">
        <v>5381</v>
      </c>
      <c r="C23" s="210" t="s">
        <v>5667</v>
      </c>
      <c r="D23" s="209" t="s">
        <v>1537</v>
      </c>
      <c r="E23" s="209" t="s">
        <v>1273</v>
      </c>
      <c r="F23" s="209" t="s">
        <v>1223</v>
      </c>
      <c r="G23" s="211" t="s">
        <v>5619</v>
      </c>
      <c r="H23" s="211" t="s">
        <v>5457</v>
      </c>
      <c r="I23" s="209">
        <v>1.0</v>
      </c>
      <c r="J23" s="209">
        <v>1.0</v>
      </c>
      <c r="K23" s="209">
        <v>0.0</v>
      </c>
      <c r="L23" s="209">
        <v>0.0</v>
      </c>
      <c r="M23" s="209">
        <v>0.0</v>
      </c>
      <c r="N23" s="209">
        <v>0.0</v>
      </c>
      <c r="O23" s="209">
        <v>0.0</v>
      </c>
      <c r="P23" s="209">
        <v>0.0</v>
      </c>
      <c r="Q23" s="209">
        <v>0.0</v>
      </c>
      <c r="R23" s="209">
        <v>0.0</v>
      </c>
      <c r="S23" s="209"/>
      <c r="T23" s="209"/>
      <c r="U23" s="209"/>
      <c r="V23" s="209"/>
      <c r="W23" s="209"/>
      <c r="X23" s="209"/>
      <c r="Y23" s="209"/>
      <c r="Z23" s="209"/>
      <c r="AA23" s="209"/>
      <c r="AB23" s="209"/>
      <c r="AC23" s="209"/>
      <c r="AD23" s="209"/>
      <c r="AE23" s="209"/>
      <c r="AF23" s="209"/>
      <c r="AG23" s="209"/>
      <c r="AH23" s="209"/>
      <c r="AI23" s="209"/>
      <c r="AJ23" s="209"/>
    </row>
    <row r="24">
      <c r="A24" s="209" t="s">
        <v>5668</v>
      </c>
      <c r="B24" s="209" t="s">
        <v>5381</v>
      </c>
      <c r="C24" s="210" t="s">
        <v>5667</v>
      </c>
      <c r="D24" s="209" t="s">
        <v>1537</v>
      </c>
      <c r="E24" s="209" t="s">
        <v>5669</v>
      </c>
      <c r="F24" s="209" t="s">
        <v>5670</v>
      </c>
      <c r="G24" s="211" t="s">
        <v>5671</v>
      </c>
      <c r="H24" s="211" t="s">
        <v>5672</v>
      </c>
      <c r="I24" s="209">
        <v>1.0</v>
      </c>
      <c r="J24" s="209">
        <v>1.0</v>
      </c>
      <c r="K24" s="209">
        <v>0.0</v>
      </c>
      <c r="L24" s="209">
        <v>0.0</v>
      </c>
      <c r="M24" s="209">
        <v>0.0</v>
      </c>
      <c r="N24" s="209">
        <v>0.0</v>
      </c>
      <c r="O24" s="209">
        <v>0.0</v>
      </c>
      <c r="P24" s="209">
        <v>0.0</v>
      </c>
      <c r="Q24" s="209">
        <v>0.0</v>
      </c>
      <c r="R24" s="209">
        <v>0.0</v>
      </c>
      <c r="S24" s="209"/>
      <c r="T24" s="209"/>
      <c r="U24" s="209"/>
      <c r="V24" s="209"/>
      <c r="W24" s="209"/>
      <c r="X24" s="209"/>
      <c r="Y24" s="209"/>
      <c r="Z24" s="209"/>
      <c r="AA24" s="209"/>
      <c r="AB24" s="209"/>
      <c r="AC24" s="209"/>
      <c r="AD24" s="209"/>
      <c r="AE24" s="209"/>
      <c r="AF24" s="209"/>
      <c r="AG24" s="209"/>
      <c r="AH24" s="209"/>
      <c r="AI24" s="209"/>
      <c r="AJ24" s="209"/>
    </row>
    <row r="25">
      <c r="A25" s="209" t="s">
        <v>5673</v>
      </c>
      <c r="B25" s="209" t="s">
        <v>5381</v>
      </c>
      <c r="C25" s="210" t="s">
        <v>5667</v>
      </c>
      <c r="D25" s="209" t="s">
        <v>1537</v>
      </c>
      <c r="E25" s="209" t="s">
        <v>73</v>
      </c>
      <c r="F25" s="209" t="s">
        <v>72</v>
      </c>
      <c r="G25" s="211" t="s">
        <v>5662</v>
      </c>
      <c r="H25" s="211" t="s">
        <v>5406</v>
      </c>
      <c r="I25" s="209">
        <v>1.0</v>
      </c>
      <c r="J25" s="209">
        <v>1.0</v>
      </c>
      <c r="K25" s="209">
        <v>0.0</v>
      </c>
      <c r="L25" s="209">
        <v>0.0</v>
      </c>
      <c r="M25" s="209">
        <v>0.0</v>
      </c>
      <c r="N25" s="209">
        <v>0.0</v>
      </c>
      <c r="O25" s="209">
        <v>0.0</v>
      </c>
      <c r="P25" s="209">
        <v>0.0</v>
      </c>
      <c r="Q25" s="209">
        <v>0.0</v>
      </c>
      <c r="R25" s="209">
        <v>0.0</v>
      </c>
      <c r="S25" s="209"/>
      <c r="T25" s="209"/>
      <c r="U25" s="209"/>
      <c r="V25" s="209"/>
      <c r="W25" s="209"/>
      <c r="X25" s="209"/>
      <c r="Y25" s="209"/>
      <c r="Z25" s="209"/>
      <c r="AA25" s="209"/>
      <c r="AB25" s="209"/>
      <c r="AC25" s="209"/>
      <c r="AD25" s="209"/>
      <c r="AE25" s="209"/>
      <c r="AF25" s="209"/>
      <c r="AG25" s="209"/>
      <c r="AH25" s="209"/>
      <c r="AI25" s="209"/>
      <c r="AJ25" s="209"/>
    </row>
    <row r="26">
      <c r="A26" s="209" t="s">
        <v>5674</v>
      </c>
      <c r="B26" s="209" t="s">
        <v>5381</v>
      </c>
      <c r="C26" s="210" t="s">
        <v>5667</v>
      </c>
      <c r="D26" s="209" t="s">
        <v>1537</v>
      </c>
      <c r="E26" s="209" t="s">
        <v>616</v>
      </c>
      <c r="F26" s="209" t="s">
        <v>215</v>
      </c>
      <c r="G26" s="211" t="s">
        <v>5632</v>
      </c>
      <c r="H26" s="211" t="s">
        <v>5430</v>
      </c>
      <c r="I26" s="209">
        <v>23.0</v>
      </c>
      <c r="J26" s="209">
        <v>23.0</v>
      </c>
      <c r="K26" s="209">
        <v>0.0</v>
      </c>
      <c r="L26" s="209">
        <v>0.0</v>
      </c>
      <c r="M26" s="209">
        <v>0.0</v>
      </c>
      <c r="N26" s="209">
        <v>0.0</v>
      </c>
      <c r="O26" s="209">
        <v>0.0</v>
      </c>
      <c r="P26" s="209">
        <v>0.0</v>
      </c>
      <c r="Q26" s="209">
        <v>0.0</v>
      </c>
      <c r="R26" s="209">
        <v>0.0</v>
      </c>
      <c r="S26" s="209"/>
      <c r="T26" s="209"/>
      <c r="U26" s="209"/>
      <c r="V26" s="209"/>
      <c r="W26" s="209"/>
      <c r="X26" s="209"/>
      <c r="Y26" s="209"/>
      <c r="Z26" s="209"/>
      <c r="AA26" s="209"/>
      <c r="AB26" s="209"/>
      <c r="AC26" s="209"/>
      <c r="AD26" s="209"/>
      <c r="AE26" s="209"/>
      <c r="AF26" s="209"/>
      <c r="AG26" s="209"/>
      <c r="AH26" s="209"/>
      <c r="AI26" s="209"/>
      <c r="AJ26" s="209"/>
    </row>
    <row r="27">
      <c r="A27" s="209" t="s">
        <v>5675</v>
      </c>
      <c r="B27" s="209" t="s">
        <v>5381</v>
      </c>
      <c r="C27" s="210" t="s">
        <v>5667</v>
      </c>
      <c r="D27" s="209" t="s">
        <v>1537</v>
      </c>
      <c r="E27" s="209" t="s">
        <v>369</v>
      </c>
      <c r="F27" s="209" t="s">
        <v>310</v>
      </c>
      <c r="G27" s="211" t="s">
        <v>5676</v>
      </c>
      <c r="H27" s="211" t="s">
        <v>5454</v>
      </c>
      <c r="I27" s="209">
        <v>1.0</v>
      </c>
      <c r="J27" s="209">
        <v>1.0</v>
      </c>
      <c r="K27" s="209">
        <v>0.0</v>
      </c>
      <c r="L27" s="209">
        <v>0.0</v>
      </c>
      <c r="M27" s="209">
        <v>0.0</v>
      </c>
      <c r="N27" s="209">
        <v>0.0</v>
      </c>
      <c r="O27" s="209">
        <v>0.0</v>
      </c>
      <c r="P27" s="209">
        <v>0.0</v>
      </c>
      <c r="Q27" s="209">
        <v>0.0</v>
      </c>
      <c r="R27" s="209">
        <v>0.0</v>
      </c>
      <c r="S27" s="209"/>
      <c r="T27" s="209"/>
      <c r="U27" s="209"/>
      <c r="V27" s="209"/>
      <c r="W27" s="209"/>
      <c r="X27" s="209"/>
      <c r="Y27" s="209"/>
      <c r="Z27" s="209"/>
      <c r="AA27" s="209"/>
      <c r="AB27" s="209"/>
      <c r="AC27" s="209"/>
      <c r="AD27" s="209"/>
      <c r="AE27" s="209"/>
      <c r="AF27" s="209"/>
      <c r="AG27" s="209"/>
      <c r="AH27" s="209"/>
      <c r="AI27" s="209"/>
      <c r="AJ27" s="209"/>
    </row>
    <row r="28">
      <c r="A28" s="209" t="s">
        <v>5678</v>
      </c>
      <c r="B28" s="209" t="s">
        <v>5381</v>
      </c>
      <c r="C28" s="210" t="s">
        <v>2247</v>
      </c>
      <c r="D28" s="209" t="s">
        <v>1537</v>
      </c>
      <c r="E28" s="209" t="s">
        <v>2248</v>
      </c>
      <c r="F28" s="209" t="s">
        <v>445</v>
      </c>
      <c r="G28" s="211" t="s">
        <v>5634</v>
      </c>
      <c r="H28" s="211" t="s">
        <v>5513</v>
      </c>
      <c r="I28" s="209">
        <v>7.0</v>
      </c>
      <c r="J28" s="209">
        <v>7.0</v>
      </c>
      <c r="K28" s="209">
        <v>0.0</v>
      </c>
      <c r="L28" s="209">
        <v>0.0</v>
      </c>
      <c r="M28" s="209">
        <v>0.0</v>
      </c>
      <c r="N28" s="209">
        <v>0.0</v>
      </c>
      <c r="O28" s="209">
        <v>0.0</v>
      </c>
      <c r="P28" s="209">
        <v>0.0</v>
      </c>
      <c r="Q28" s="209">
        <v>0.0</v>
      </c>
      <c r="R28" s="209">
        <v>0.0</v>
      </c>
      <c r="S28" s="209"/>
      <c r="T28" s="209"/>
      <c r="U28" s="209"/>
      <c r="V28" s="209"/>
      <c r="W28" s="209"/>
      <c r="X28" s="209"/>
      <c r="Y28" s="209"/>
      <c r="Z28" s="209"/>
      <c r="AA28" s="209"/>
      <c r="AB28" s="209"/>
      <c r="AC28" s="209"/>
      <c r="AD28" s="209"/>
      <c r="AE28" s="209"/>
      <c r="AF28" s="209"/>
      <c r="AG28" s="209"/>
      <c r="AH28" s="209"/>
      <c r="AI28" s="209"/>
      <c r="AJ28" s="209"/>
    </row>
    <row r="29">
      <c r="A29" s="209" t="s">
        <v>5679</v>
      </c>
      <c r="B29" s="209" t="s">
        <v>5381</v>
      </c>
      <c r="C29" s="210" t="s">
        <v>2247</v>
      </c>
      <c r="D29" s="209" t="s">
        <v>1537</v>
      </c>
      <c r="E29" s="209" t="s">
        <v>1273</v>
      </c>
      <c r="F29" s="209" t="s">
        <v>1223</v>
      </c>
      <c r="G29" s="211" t="s">
        <v>5619</v>
      </c>
      <c r="H29" s="211" t="s">
        <v>5457</v>
      </c>
      <c r="I29" s="209">
        <v>5.0</v>
      </c>
      <c r="J29" s="209">
        <v>5.0</v>
      </c>
      <c r="K29" s="209">
        <v>0.0</v>
      </c>
      <c r="L29" s="209">
        <v>0.0</v>
      </c>
      <c r="M29" s="209">
        <v>0.0</v>
      </c>
      <c r="N29" s="209">
        <v>0.0</v>
      </c>
      <c r="O29" s="209">
        <v>0.0</v>
      </c>
      <c r="P29" s="209">
        <v>0.0</v>
      </c>
      <c r="Q29" s="209">
        <v>0.0</v>
      </c>
      <c r="R29" s="209">
        <v>0.0</v>
      </c>
      <c r="S29" s="209"/>
      <c r="T29" s="209"/>
      <c r="U29" s="209"/>
      <c r="V29" s="209"/>
      <c r="W29" s="209"/>
      <c r="X29" s="209"/>
      <c r="Y29" s="209"/>
      <c r="Z29" s="209"/>
      <c r="AA29" s="209"/>
      <c r="AB29" s="209"/>
      <c r="AC29" s="209"/>
      <c r="AD29" s="209"/>
      <c r="AE29" s="209"/>
      <c r="AF29" s="209"/>
      <c r="AG29" s="209"/>
      <c r="AH29" s="209"/>
      <c r="AI29" s="209"/>
      <c r="AJ29" s="209"/>
    </row>
    <row r="30">
      <c r="A30" s="209" t="s">
        <v>5680</v>
      </c>
      <c r="B30" s="209" t="s">
        <v>5381</v>
      </c>
      <c r="C30" s="210" t="s">
        <v>2247</v>
      </c>
      <c r="D30" s="209" t="s">
        <v>1537</v>
      </c>
      <c r="E30" s="209" t="s">
        <v>73</v>
      </c>
      <c r="F30" s="209" t="s">
        <v>72</v>
      </c>
      <c r="G30" s="211" t="s">
        <v>5662</v>
      </c>
      <c r="H30" s="211" t="s">
        <v>5406</v>
      </c>
      <c r="I30" s="209">
        <v>2.0</v>
      </c>
      <c r="J30" s="209">
        <v>2.0</v>
      </c>
      <c r="K30" s="209">
        <v>0.0</v>
      </c>
      <c r="L30" s="209">
        <v>0.0</v>
      </c>
      <c r="M30" s="209">
        <v>0.0</v>
      </c>
      <c r="N30" s="209">
        <v>0.0</v>
      </c>
      <c r="O30" s="209">
        <v>0.0</v>
      </c>
      <c r="P30" s="209">
        <v>0.0</v>
      </c>
      <c r="Q30" s="209">
        <v>0.0</v>
      </c>
      <c r="R30" s="209">
        <v>0.0</v>
      </c>
      <c r="S30" s="209"/>
      <c r="T30" s="209"/>
      <c r="U30" s="209"/>
      <c r="V30" s="209"/>
      <c r="W30" s="209"/>
      <c r="X30" s="209"/>
      <c r="Y30" s="209"/>
      <c r="Z30" s="209"/>
      <c r="AA30" s="209"/>
      <c r="AB30" s="209"/>
      <c r="AC30" s="209"/>
      <c r="AD30" s="209"/>
      <c r="AE30" s="209"/>
      <c r="AF30" s="209"/>
      <c r="AG30" s="209"/>
      <c r="AH30" s="209"/>
      <c r="AI30" s="209"/>
      <c r="AJ30" s="209"/>
    </row>
    <row r="31">
      <c r="A31" s="209" t="s">
        <v>5681</v>
      </c>
      <c r="B31" s="209" t="s">
        <v>5381</v>
      </c>
      <c r="C31" s="210" t="s">
        <v>2251</v>
      </c>
      <c r="D31" s="209" t="s">
        <v>1537</v>
      </c>
      <c r="E31" s="209" t="s">
        <v>1273</v>
      </c>
      <c r="F31" s="209" t="s">
        <v>1223</v>
      </c>
      <c r="G31" s="211" t="s">
        <v>5619</v>
      </c>
      <c r="H31" s="211" t="s">
        <v>5457</v>
      </c>
      <c r="I31" s="209">
        <v>5.0</v>
      </c>
      <c r="J31" s="209">
        <v>5.0</v>
      </c>
      <c r="K31" s="209">
        <v>0.0</v>
      </c>
      <c r="L31" s="209">
        <v>0.0</v>
      </c>
      <c r="M31" s="209">
        <v>0.0</v>
      </c>
      <c r="N31" s="209">
        <v>0.0</v>
      </c>
      <c r="O31" s="209">
        <v>0.0</v>
      </c>
      <c r="P31" s="209">
        <v>0.0</v>
      </c>
      <c r="Q31" s="209">
        <v>0.0</v>
      </c>
      <c r="R31" s="209">
        <v>0.0</v>
      </c>
      <c r="S31" s="209"/>
      <c r="T31" s="209"/>
      <c r="U31" s="209"/>
      <c r="V31" s="209"/>
      <c r="W31" s="209"/>
      <c r="X31" s="209"/>
      <c r="Y31" s="209"/>
      <c r="Z31" s="209"/>
      <c r="AA31" s="209"/>
      <c r="AB31" s="209"/>
      <c r="AC31" s="209"/>
      <c r="AD31" s="209"/>
      <c r="AE31" s="209"/>
      <c r="AF31" s="209"/>
      <c r="AG31" s="209"/>
      <c r="AH31" s="209"/>
      <c r="AI31" s="209"/>
      <c r="AJ31" s="209"/>
    </row>
    <row r="32">
      <c r="A32" s="209" t="s">
        <v>5682</v>
      </c>
      <c r="B32" s="209" t="s">
        <v>5381</v>
      </c>
      <c r="C32" s="210" t="s">
        <v>2251</v>
      </c>
      <c r="D32" s="209" t="s">
        <v>1537</v>
      </c>
      <c r="E32" s="209" t="s">
        <v>5683</v>
      </c>
      <c r="F32" s="209" t="s">
        <v>5684</v>
      </c>
      <c r="G32" s="211" t="s">
        <v>5685</v>
      </c>
      <c r="H32" s="211" t="s">
        <v>5686</v>
      </c>
      <c r="I32" s="209">
        <v>3.0</v>
      </c>
      <c r="J32" s="209">
        <v>3.0</v>
      </c>
      <c r="K32" s="209">
        <v>0.0</v>
      </c>
      <c r="L32" s="209">
        <v>0.0</v>
      </c>
      <c r="M32" s="209">
        <v>0.0</v>
      </c>
      <c r="N32" s="209">
        <v>0.0</v>
      </c>
      <c r="O32" s="209">
        <v>0.0</v>
      </c>
      <c r="P32" s="209">
        <v>0.0</v>
      </c>
      <c r="Q32" s="209">
        <v>0.0</v>
      </c>
      <c r="R32" s="209">
        <v>0.0</v>
      </c>
      <c r="S32" s="209"/>
      <c r="T32" s="209"/>
      <c r="U32" s="209"/>
      <c r="V32" s="209"/>
      <c r="W32" s="209"/>
      <c r="X32" s="209"/>
      <c r="Y32" s="209"/>
      <c r="Z32" s="209"/>
      <c r="AA32" s="209"/>
      <c r="AB32" s="209"/>
      <c r="AC32" s="209"/>
      <c r="AD32" s="209"/>
      <c r="AE32" s="209"/>
      <c r="AF32" s="209"/>
      <c r="AG32" s="209"/>
      <c r="AH32" s="209"/>
      <c r="AI32" s="209"/>
      <c r="AJ32" s="209"/>
    </row>
    <row r="33">
      <c r="A33" s="209" t="s">
        <v>5687</v>
      </c>
      <c r="B33" s="209" t="s">
        <v>5381</v>
      </c>
      <c r="C33" s="210" t="s">
        <v>2251</v>
      </c>
      <c r="D33" s="209" t="s">
        <v>1537</v>
      </c>
      <c r="E33" s="209" t="s">
        <v>5643</v>
      </c>
      <c r="F33" s="209" t="s">
        <v>5644</v>
      </c>
      <c r="G33" s="211" t="s">
        <v>5645</v>
      </c>
      <c r="H33" s="211" t="s">
        <v>5646</v>
      </c>
      <c r="I33" s="209">
        <v>1.0</v>
      </c>
      <c r="J33" s="209">
        <v>1.0</v>
      </c>
      <c r="K33" s="209">
        <v>0.0</v>
      </c>
      <c r="L33" s="209">
        <v>0.0</v>
      </c>
      <c r="M33" s="209">
        <v>0.0</v>
      </c>
      <c r="N33" s="209">
        <v>0.0</v>
      </c>
      <c r="O33" s="209">
        <v>0.0</v>
      </c>
      <c r="P33" s="209">
        <v>0.0</v>
      </c>
      <c r="Q33" s="209">
        <v>0.0</v>
      </c>
      <c r="R33" s="209">
        <v>0.0</v>
      </c>
      <c r="S33" s="209"/>
      <c r="T33" s="209"/>
      <c r="U33" s="209"/>
      <c r="V33" s="209"/>
      <c r="W33" s="209"/>
      <c r="X33" s="209"/>
      <c r="Y33" s="209"/>
      <c r="Z33" s="209"/>
      <c r="AA33" s="209"/>
      <c r="AB33" s="209"/>
      <c r="AC33" s="209"/>
      <c r="AD33" s="209"/>
      <c r="AE33" s="209"/>
      <c r="AF33" s="209"/>
      <c r="AG33" s="209"/>
      <c r="AH33" s="209"/>
      <c r="AI33" s="209"/>
      <c r="AJ33" s="209"/>
    </row>
    <row r="34">
      <c r="A34" s="209" t="s">
        <v>5688</v>
      </c>
      <c r="B34" s="209" t="s">
        <v>5381</v>
      </c>
      <c r="C34" s="210" t="s">
        <v>2251</v>
      </c>
      <c r="D34" s="209" t="s">
        <v>1537</v>
      </c>
      <c r="E34" s="209" t="s">
        <v>170</v>
      </c>
      <c r="F34" s="209" t="s">
        <v>160</v>
      </c>
      <c r="G34" s="211" t="s">
        <v>5628</v>
      </c>
      <c r="H34" s="211" t="s">
        <v>5397</v>
      </c>
      <c r="I34" s="209">
        <v>1.0</v>
      </c>
      <c r="J34" s="209">
        <v>1.0</v>
      </c>
      <c r="K34" s="209">
        <v>0.0</v>
      </c>
      <c r="L34" s="209">
        <v>0.0</v>
      </c>
      <c r="M34" s="209">
        <v>0.0</v>
      </c>
      <c r="N34" s="209">
        <v>0.0</v>
      </c>
      <c r="O34" s="209">
        <v>0.0</v>
      </c>
      <c r="P34" s="209">
        <v>0.0</v>
      </c>
      <c r="Q34" s="209">
        <v>0.0</v>
      </c>
      <c r="R34" s="209">
        <v>0.0</v>
      </c>
      <c r="S34" s="209"/>
      <c r="T34" s="209"/>
      <c r="U34" s="209"/>
      <c r="V34" s="209"/>
      <c r="W34" s="209"/>
      <c r="X34" s="209"/>
      <c r="Y34" s="209"/>
      <c r="Z34" s="209"/>
      <c r="AA34" s="209"/>
      <c r="AB34" s="209"/>
      <c r="AC34" s="209"/>
      <c r="AD34" s="209"/>
      <c r="AE34" s="209"/>
      <c r="AF34" s="209"/>
      <c r="AG34" s="209"/>
      <c r="AH34" s="209"/>
      <c r="AI34" s="209"/>
      <c r="AJ34" s="209"/>
    </row>
    <row r="35">
      <c r="A35" s="209" t="s">
        <v>5689</v>
      </c>
      <c r="B35" s="209" t="s">
        <v>5381</v>
      </c>
      <c r="C35" s="210" t="s">
        <v>2251</v>
      </c>
      <c r="D35" s="209" t="s">
        <v>1537</v>
      </c>
      <c r="E35" s="209" t="s">
        <v>616</v>
      </c>
      <c r="F35" s="209" t="s">
        <v>215</v>
      </c>
      <c r="G35" s="211" t="s">
        <v>5632</v>
      </c>
      <c r="H35" s="211" t="s">
        <v>5430</v>
      </c>
      <c r="I35" s="209">
        <v>8.0</v>
      </c>
      <c r="J35" s="209">
        <v>8.0</v>
      </c>
      <c r="K35" s="209">
        <v>0.0</v>
      </c>
      <c r="L35" s="209">
        <v>0.0</v>
      </c>
      <c r="M35" s="209">
        <v>0.0</v>
      </c>
      <c r="N35" s="209">
        <v>0.0</v>
      </c>
      <c r="O35" s="209">
        <v>0.0</v>
      </c>
      <c r="P35" s="209">
        <v>0.0</v>
      </c>
      <c r="Q35" s="209">
        <v>0.0</v>
      </c>
      <c r="R35" s="209">
        <v>0.0</v>
      </c>
      <c r="S35" s="209"/>
      <c r="T35" s="209"/>
      <c r="U35" s="209"/>
      <c r="V35" s="209"/>
      <c r="W35" s="209"/>
      <c r="X35" s="209"/>
      <c r="Y35" s="209"/>
      <c r="Z35" s="209"/>
      <c r="AA35" s="209"/>
      <c r="AB35" s="209"/>
      <c r="AC35" s="209"/>
      <c r="AD35" s="209"/>
      <c r="AE35" s="209"/>
      <c r="AF35" s="209"/>
      <c r="AG35" s="209"/>
      <c r="AH35" s="209"/>
      <c r="AI35" s="209"/>
      <c r="AJ35" s="209"/>
    </row>
    <row r="36">
      <c r="A36" s="209" t="s">
        <v>5690</v>
      </c>
      <c r="B36" s="209" t="s">
        <v>5381</v>
      </c>
      <c r="C36" s="210" t="s">
        <v>2251</v>
      </c>
      <c r="D36" s="209" t="s">
        <v>1537</v>
      </c>
      <c r="E36" s="209" t="s">
        <v>1679</v>
      </c>
      <c r="F36" s="209" t="s">
        <v>1472</v>
      </c>
      <c r="G36" s="211" t="s">
        <v>5665</v>
      </c>
      <c r="H36" s="211" t="s">
        <v>5534</v>
      </c>
      <c r="I36" s="209">
        <v>1.0</v>
      </c>
      <c r="J36" s="209">
        <v>1.0</v>
      </c>
      <c r="K36" s="209">
        <v>0.0</v>
      </c>
      <c r="L36" s="209">
        <v>0.0</v>
      </c>
      <c r="M36" s="209">
        <v>0.0</v>
      </c>
      <c r="N36" s="209">
        <v>0.0</v>
      </c>
      <c r="O36" s="209">
        <v>0.0</v>
      </c>
      <c r="P36" s="209">
        <v>0.0</v>
      </c>
      <c r="Q36" s="209">
        <v>0.0</v>
      </c>
      <c r="R36" s="209">
        <v>0.0</v>
      </c>
      <c r="S36" s="209"/>
      <c r="T36" s="209"/>
      <c r="U36" s="209"/>
      <c r="V36" s="209"/>
      <c r="W36" s="209"/>
      <c r="X36" s="209"/>
      <c r="Y36" s="209"/>
      <c r="Z36" s="209"/>
      <c r="AA36" s="209"/>
      <c r="AB36" s="209"/>
      <c r="AC36" s="209"/>
      <c r="AD36" s="209"/>
      <c r="AE36" s="209"/>
      <c r="AF36" s="209"/>
      <c r="AG36" s="209"/>
      <c r="AH36" s="209"/>
      <c r="AI36" s="209"/>
      <c r="AJ36" s="209"/>
    </row>
    <row r="37">
      <c r="A37" s="209" t="s">
        <v>5691</v>
      </c>
      <c r="B37" s="209" t="s">
        <v>5381</v>
      </c>
      <c r="C37" s="210" t="s">
        <v>2251</v>
      </c>
      <c r="D37" s="209" t="s">
        <v>1537</v>
      </c>
      <c r="E37" s="209" t="s">
        <v>2248</v>
      </c>
      <c r="F37" s="209" t="s">
        <v>445</v>
      </c>
      <c r="G37" s="211" t="s">
        <v>5634</v>
      </c>
      <c r="H37" s="211" t="s">
        <v>5513</v>
      </c>
      <c r="I37" s="209">
        <v>6.0</v>
      </c>
      <c r="J37" s="209">
        <v>6.0</v>
      </c>
      <c r="K37" s="209">
        <v>0.0</v>
      </c>
      <c r="L37" s="209">
        <v>0.0</v>
      </c>
      <c r="M37" s="209">
        <v>0.0</v>
      </c>
      <c r="N37" s="209">
        <v>0.0</v>
      </c>
      <c r="O37" s="209">
        <v>0.0</v>
      </c>
      <c r="P37" s="209">
        <v>0.0</v>
      </c>
      <c r="Q37" s="209">
        <v>0.0</v>
      </c>
      <c r="R37" s="209">
        <v>0.0</v>
      </c>
      <c r="S37" s="209"/>
      <c r="T37" s="209"/>
      <c r="U37" s="209"/>
      <c r="V37" s="209"/>
      <c r="W37" s="209"/>
      <c r="X37" s="209"/>
      <c r="Y37" s="209"/>
      <c r="Z37" s="209"/>
      <c r="AA37" s="209"/>
      <c r="AB37" s="209"/>
      <c r="AC37" s="209"/>
      <c r="AD37" s="209"/>
      <c r="AE37" s="209"/>
      <c r="AF37" s="209"/>
      <c r="AG37" s="209"/>
      <c r="AH37" s="209"/>
      <c r="AI37" s="209"/>
      <c r="AJ37" s="209"/>
    </row>
    <row r="38">
      <c r="A38" s="209" t="s">
        <v>5693</v>
      </c>
      <c r="B38" s="209" t="s">
        <v>5381</v>
      </c>
      <c r="C38" s="210" t="s">
        <v>2254</v>
      </c>
      <c r="D38" s="209" t="s">
        <v>1537</v>
      </c>
      <c r="E38" s="209" t="s">
        <v>2256</v>
      </c>
      <c r="F38" s="209" t="s">
        <v>1592</v>
      </c>
      <c r="G38" s="211" t="s">
        <v>5694</v>
      </c>
      <c r="H38" s="211" t="s">
        <v>5472</v>
      </c>
      <c r="I38" s="209">
        <v>2.0</v>
      </c>
      <c r="J38" s="209">
        <v>2.0</v>
      </c>
      <c r="K38" s="209">
        <v>30.0</v>
      </c>
      <c r="L38" s="209">
        <v>30.0</v>
      </c>
      <c r="M38" s="209">
        <v>0.0</v>
      </c>
      <c r="N38" s="209">
        <v>0.0</v>
      </c>
      <c r="O38" s="209">
        <v>0.0</v>
      </c>
      <c r="P38" s="209">
        <v>0.0</v>
      </c>
      <c r="Q38" s="209">
        <v>0.0</v>
      </c>
      <c r="R38" s="209">
        <v>0.0</v>
      </c>
      <c r="S38" s="209"/>
      <c r="T38" s="209"/>
      <c r="U38" s="209"/>
      <c r="V38" s="209"/>
      <c r="W38" s="209"/>
      <c r="X38" s="209"/>
      <c r="Y38" s="209"/>
      <c r="Z38" s="209"/>
      <c r="AA38" s="209"/>
      <c r="AB38" s="209"/>
      <c r="AC38" s="209"/>
      <c r="AD38" s="209"/>
      <c r="AE38" s="209"/>
      <c r="AF38" s="209"/>
      <c r="AG38" s="209"/>
      <c r="AH38" s="209"/>
      <c r="AI38" s="209"/>
      <c r="AJ38" s="209"/>
    </row>
    <row r="39">
      <c r="A39" s="209" t="s">
        <v>5695</v>
      </c>
      <c r="B39" s="209" t="s">
        <v>5381</v>
      </c>
      <c r="C39" s="210" t="s">
        <v>2254</v>
      </c>
      <c r="D39" s="209" t="s">
        <v>1537</v>
      </c>
      <c r="E39" s="209" t="s">
        <v>5683</v>
      </c>
      <c r="F39" s="209" t="s">
        <v>5684</v>
      </c>
      <c r="G39" s="211" t="s">
        <v>5685</v>
      </c>
      <c r="H39" s="211" t="s">
        <v>5686</v>
      </c>
      <c r="I39" s="209">
        <v>6.0</v>
      </c>
      <c r="J39" s="209">
        <v>6.0</v>
      </c>
      <c r="K39" s="209">
        <v>0.0</v>
      </c>
      <c r="L39" s="209">
        <v>0.0</v>
      </c>
      <c r="M39" s="209">
        <v>0.0</v>
      </c>
      <c r="N39" s="209">
        <v>0.0</v>
      </c>
      <c r="O39" s="209">
        <v>0.0</v>
      </c>
      <c r="P39" s="209">
        <v>0.0</v>
      </c>
      <c r="Q39" s="209">
        <v>0.0</v>
      </c>
      <c r="R39" s="209">
        <v>0.0</v>
      </c>
      <c r="S39" s="209"/>
      <c r="T39" s="209"/>
      <c r="U39" s="209"/>
      <c r="V39" s="209"/>
      <c r="W39" s="209"/>
      <c r="X39" s="209"/>
      <c r="Y39" s="209"/>
      <c r="Z39" s="209"/>
      <c r="AA39" s="209"/>
      <c r="AB39" s="209"/>
      <c r="AC39" s="209"/>
      <c r="AD39" s="209"/>
      <c r="AE39" s="209"/>
      <c r="AF39" s="209"/>
      <c r="AG39" s="209"/>
      <c r="AH39" s="209"/>
      <c r="AI39" s="209"/>
      <c r="AJ39" s="209"/>
    </row>
    <row r="40">
      <c r="A40" s="209" t="s">
        <v>5696</v>
      </c>
      <c r="B40" s="209" t="s">
        <v>5381</v>
      </c>
      <c r="C40" s="210" t="s">
        <v>2254</v>
      </c>
      <c r="D40" s="209" t="s">
        <v>1537</v>
      </c>
      <c r="E40" s="209" t="s">
        <v>1273</v>
      </c>
      <c r="F40" s="209" t="s">
        <v>1223</v>
      </c>
      <c r="G40" s="211" t="s">
        <v>5619</v>
      </c>
      <c r="H40" s="211" t="s">
        <v>5457</v>
      </c>
      <c r="I40" s="209">
        <v>6.0</v>
      </c>
      <c r="J40" s="209">
        <v>6.0</v>
      </c>
      <c r="K40" s="209">
        <v>0.0</v>
      </c>
      <c r="L40" s="209">
        <v>0.0</v>
      </c>
      <c r="M40" s="209">
        <v>0.0</v>
      </c>
      <c r="N40" s="209">
        <v>0.0</v>
      </c>
      <c r="O40" s="209">
        <v>0.0</v>
      </c>
      <c r="P40" s="209">
        <v>0.0</v>
      </c>
      <c r="Q40" s="209">
        <v>0.0</v>
      </c>
      <c r="R40" s="209">
        <v>0.0</v>
      </c>
      <c r="S40" s="209"/>
      <c r="T40" s="209"/>
      <c r="U40" s="209"/>
      <c r="V40" s="209"/>
      <c r="W40" s="209"/>
      <c r="X40" s="209"/>
      <c r="Y40" s="209"/>
      <c r="Z40" s="209"/>
      <c r="AA40" s="209"/>
      <c r="AB40" s="209"/>
      <c r="AC40" s="209"/>
      <c r="AD40" s="209"/>
      <c r="AE40" s="209"/>
      <c r="AF40" s="209"/>
      <c r="AG40" s="209"/>
      <c r="AH40" s="209"/>
      <c r="AI40" s="209"/>
      <c r="AJ40" s="209"/>
    </row>
    <row r="41">
      <c r="A41" s="209" t="s">
        <v>5697</v>
      </c>
      <c r="B41" s="209" t="s">
        <v>5381</v>
      </c>
      <c r="C41" s="210" t="s">
        <v>2254</v>
      </c>
      <c r="D41" s="209" t="s">
        <v>1537</v>
      </c>
      <c r="E41" s="209" t="s">
        <v>1560</v>
      </c>
      <c r="F41" s="209" t="s">
        <v>683</v>
      </c>
      <c r="G41" s="211" t="s">
        <v>5656</v>
      </c>
      <c r="H41" s="211" t="s">
        <v>5456</v>
      </c>
      <c r="I41" s="209">
        <v>1.0</v>
      </c>
      <c r="J41" s="209">
        <v>1.0</v>
      </c>
      <c r="K41" s="209">
        <v>0.0</v>
      </c>
      <c r="L41" s="209">
        <v>0.0</v>
      </c>
      <c r="M41" s="209">
        <v>0.0</v>
      </c>
      <c r="N41" s="209">
        <v>0.0</v>
      </c>
      <c r="O41" s="209">
        <v>0.0</v>
      </c>
      <c r="P41" s="209">
        <v>0.0</v>
      </c>
      <c r="Q41" s="209">
        <v>0.0</v>
      </c>
      <c r="R41" s="209">
        <v>0.0</v>
      </c>
      <c r="S41" s="209"/>
      <c r="T41" s="209"/>
      <c r="U41" s="209"/>
      <c r="V41" s="209"/>
      <c r="W41" s="209"/>
      <c r="X41" s="209"/>
      <c r="Y41" s="209"/>
      <c r="Z41" s="209"/>
      <c r="AA41" s="209"/>
      <c r="AB41" s="209"/>
      <c r="AC41" s="209"/>
      <c r="AD41" s="209"/>
      <c r="AE41" s="209"/>
      <c r="AF41" s="209"/>
      <c r="AG41" s="209"/>
      <c r="AH41" s="209"/>
      <c r="AI41" s="209"/>
      <c r="AJ41" s="209"/>
    </row>
    <row r="42">
      <c r="A42" s="209" t="s">
        <v>5698</v>
      </c>
      <c r="B42" s="209" t="s">
        <v>5381</v>
      </c>
      <c r="C42" s="210" t="s">
        <v>2254</v>
      </c>
      <c r="D42" s="209" t="s">
        <v>1537</v>
      </c>
      <c r="E42" s="209" t="s">
        <v>616</v>
      </c>
      <c r="F42" s="209" t="s">
        <v>215</v>
      </c>
      <c r="G42" s="211" t="s">
        <v>5632</v>
      </c>
      <c r="H42" s="211" t="s">
        <v>5430</v>
      </c>
      <c r="I42" s="209">
        <v>4.0</v>
      </c>
      <c r="J42" s="209">
        <v>4.0</v>
      </c>
      <c r="K42" s="209">
        <v>0.0</v>
      </c>
      <c r="L42" s="209">
        <v>0.0</v>
      </c>
      <c r="M42" s="209">
        <v>0.0</v>
      </c>
      <c r="N42" s="209">
        <v>0.0</v>
      </c>
      <c r="O42" s="209">
        <v>0.0</v>
      </c>
      <c r="P42" s="209">
        <v>0.0</v>
      </c>
      <c r="Q42" s="209">
        <v>0.0</v>
      </c>
      <c r="R42" s="209">
        <v>0.0</v>
      </c>
      <c r="S42" s="209"/>
      <c r="T42" s="209"/>
      <c r="U42" s="209"/>
      <c r="V42" s="209"/>
      <c r="W42" s="209"/>
      <c r="X42" s="209"/>
      <c r="Y42" s="209"/>
      <c r="Z42" s="209"/>
      <c r="AA42" s="209"/>
      <c r="AB42" s="209"/>
      <c r="AC42" s="209"/>
      <c r="AD42" s="209"/>
      <c r="AE42" s="209"/>
      <c r="AF42" s="209"/>
      <c r="AG42" s="209"/>
      <c r="AH42" s="209"/>
      <c r="AI42" s="209"/>
      <c r="AJ42" s="209"/>
    </row>
    <row r="43">
      <c r="A43" s="209" t="s">
        <v>5699</v>
      </c>
      <c r="B43" s="209" t="s">
        <v>5381</v>
      </c>
      <c r="C43" s="210" t="s">
        <v>2254</v>
      </c>
      <c r="D43" s="209" t="s">
        <v>1537</v>
      </c>
      <c r="E43" s="209" t="s">
        <v>2248</v>
      </c>
      <c r="F43" s="209" t="s">
        <v>445</v>
      </c>
      <c r="G43" s="211" t="s">
        <v>5634</v>
      </c>
      <c r="H43" s="211" t="s">
        <v>5513</v>
      </c>
      <c r="I43" s="209">
        <v>14.0</v>
      </c>
      <c r="J43" s="209">
        <v>14.0</v>
      </c>
      <c r="K43" s="209">
        <v>0.0</v>
      </c>
      <c r="L43" s="209">
        <v>0.0</v>
      </c>
      <c r="M43" s="209">
        <v>0.0</v>
      </c>
      <c r="N43" s="209">
        <v>0.0</v>
      </c>
      <c r="O43" s="209">
        <v>0.0</v>
      </c>
      <c r="P43" s="209">
        <v>0.0</v>
      </c>
      <c r="Q43" s="209">
        <v>0.0</v>
      </c>
      <c r="R43" s="209">
        <v>0.0</v>
      </c>
      <c r="S43" s="209"/>
      <c r="T43" s="209"/>
      <c r="U43" s="209"/>
      <c r="V43" s="209"/>
      <c r="W43" s="209"/>
      <c r="X43" s="209"/>
      <c r="Y43" s="209"/>
      <c r="Z43" s="209"/>
      <c r="AA43" s="209"/>
      <c r="AB43" s="209"/>
      <c r="AC43" s="209"/>
      <c r="AD43" s="209"/>
      <c r="AE43" s="209"/>
      <c r="AF43" s="209"/>
      <c r="AG43" s="209"/>
      <c r="AH43" s="209"/>
      <c r="AI43" s="209"/>
      <c r="AJ43" s="209"/>
    </row>
    <row r="44">
      <c r="A44" s="209" t="s">
        <v>5700</v>
      </c>
      <c r="B44" s="209" t="s">
        <v>5381</v>
      </c>
      <c r="C44" s="210" t="s">
        <v>2254</v>
      </c>
      <c r="D44" s="209" t="s">
        <v>1537</v>
      </c>
      <c r="E44" s="209" t="s">
        <v>2079</v>
      </c>
      <c r="F44" s="209" t="s">
        <v>2078</v>
      </c>
      <c r="G44" s="211" t="s">
        <v>5701</v>
      </c>
      <c r="H44" s="211" t="s">
        <v>5497</v>
      </c>
      <c r="I44" s="209">
        <v>3.0</v>
      </c>
      <c r="J44" s="209">
        <v>3.0</v>
      </c>
      <c r="K44" s="209">
        <v>0.0</v>
      </c>
      <c r="L44" s="209">
        <v>0.0</v>
      </c>
      <c r="M44" s="209">
        <v>0.0</v>
      </c>
      <c r="N44" s="209">
        <v>0.0</v>
      </c>
      <c r="O44" s="209">
        <v>0.0</v>
      </c>
      <c r="P44" s="209">
        <v>0.0</v>
      </c>
      <c r="Q44" s="209">
        <v>0.0</v>
      </c>
      <c r="R44" s="209">
        <v>0.0</v>
      </c>
      <c r="S44" s="209"/>
      <c r="T44" s="209"/>
      <c r="U44" s="209"/>
      <c r="V44" s="209"/>
      <c r="W44" s="209"/>
      <c r="X44" s="209"/>
      <c r="Y44" s="209"/>
      <c r="Z44" s="209"/>
      <c r="AA44" s="209"/>
      <c r="AB44" s="209"/>
      <c r="AC44" s="209"/>
      <c r="AD44" s="209"/>
      <c r="AE44" s="209"/>
      <c r="AF44" s="209"/>
      <c r="AG44" s="209"/>
      <c r="AH44" s="209"/>
      <c r="AI44" s="209"/>
      <c r="AJ44" s="209"/>
    </row>
    <row r="45">
      <c r="A45" s="209" t="s">
        <v>5702</v>
      </c>
      <c r="B45" s="209" t="s">
        <v>5381</v>
      </c>
      <c r="C45" s="210" t="s">
        <v>2686</v>
      </c>
      <c r="D45" s="209" t="s">
        <v>1537</v>
      </c>
      <c r="E45" s="209" t="s">
        <v>5683</v>
      </c>
      <c r="F45" s="209" t="s">
        <v>5684</v>
      </c>
      <c r="G45" s="211" t="s">
        <v>5685</v>
      </c>
      <c r="H45" s="211" t="s">
        <v>5686</v>
      </c>
      <c r="I45" s="209">
        <v>2.0</v>
      </c>
      <c r="J45" s="209">
        <v>2.0</v>
      </c>
      <c r="K45" s="209">
        <v>0.0</v>
      </c>
      <c r="L45" s="209">
        <v>0.0</v>
      </c>
      <c r="M45" s="209">
        <v>0.0</v>
      </c>
      <c r="N45" s="209">
        <v>0.0</v>
      </c>
      <c r="O45" s="209">
        <v>0.0</v>
      </c>
      <c r="P45" s="209">
        <v>0.0</v>
      </c>
      <c r="Q45" s="209">
        <v>0.0</v>
      </c>
      <c r="R45" s="209">
        <v>0.0</v>
      </c>
      <c r="S45" s="209"/>
      <c r="T45" s="209"/>
      <c r="U45" s="209"/>
      <c r="V45" s="209"/>
      <c r="W45" s="209"/>
      <c r="X45" s="209"/>
      <c r="Y45" s="209"/>
      <c r="Z45" s="209"/>
      <c r="AA45" s="209"/>
      <c r="AB45" s="209"/>
      <c r="AC45" s="209"/>
      <c r="AD45" s="209"/>
      <c r="AE45" s="209"/>
      <c r="AF45" s="209"/>
      <c r="AG45" s="209"/>
      <c r="AH45" s="209"/>
      <c r="AI45" s="209"/>
      <c r="AJ45" s="209"/>
    </row>
    <row r="46">
      <c r="A46" s="209" t="s">
        <v>5703</v>
      </c>
      <c r="B46" s="209" t="s">
        <v>5381</v>
      </c>
      <c r="C46" s="210" t="s">
        <v>2686</v>
      </c>
      <c r="D46" s="209" t="s">
        <v>1537</v>
      </c>
      <c r="E46" s="209" t="s">
        <v>1273</v>
      </c>
      <c r="F46" s="209" t="s">
        <v>1223</v>
      </c>
      <c r="G46" s="211" t="s">
        <v>5619</v>
      </c>
      <c r="H46" s="211" t="s">
        <v>5457</v>
      </c>
      <c r="I46" s="209">
        <v>2.0</v>
      </c>
      <c r="J46" s="209">
        <v>2.0</v>
      </c>
      <c r="K46" s="209">
        <v>0.0</v>
      </c>
      <c r="L46" s="209">
        <v>0.0</v>
      </c>
      <c r="M46" s="209">
        <v>0.0</v>
      </c>
      <c r="N46" s="209">
        <v>0.0</v>
      </c>
      <c r="O46" s="209">
        <v>0.0</v>
      </c>
      <c r="P46" s="209">
        <v>0.0</v>
      </c>
      <c r="Q46" s="209">
        <v>0.0</v>
      </c>
      <c r="R46" s="209">
        <v>0.0</v>
      </c>
      <c r="S46" s="209"/>
      <c r="T46" s="209"/>
      <c r="U46" s="209"/>
      <c r="V46" s="209"/>
      <c r="W46" s="209"/>
      <c r="X46" s="209"/>
      <c r="Y46" s="209"/>
      <c r="Z46" s="209"/>
      <c r="AA46" s="209"/>
      <c r="AB46" s="209"/>
      <c r="AC46" s="209"/>
      <c r="AD46" s="209"/>
      <c r="AE46" s="209"/>
      <c r="AF46" s="209"/>
      <c r="AG46" s="209"/>
      <c r="AH46" s="209"/>
      <c r="AI46" s="209"/>
      <c r="AJ46" s="209"/>
    </row>
    <row r="47">
      <c r="A47" s="209" t="s">
        <v>5704</v>
      </c>
      <c r="B47" s="209" t="s">
        <v>5381</v>
      </c>
      <c r="C47" s="210" t="s">
        <v>2686</v>
      </c>
      <c r="D47" s="209" t="s">
        <v>1537</v>
      </c>
      <c r="E47" s="209" t="s">
        <v>5659</v>
      </c>
      <c r="F47" s="209" t="s">
        <v>1766</v>
      </c>
      <c r="G47" s="211" t="s">
        <v>5660</v>
      </c>
      <c r="H47" s="211" t="s">
        <v>5585</v>
      </c>
      <c r="I47" s="209">
        <v>2.0</v>
      </c>
      <c r="J47" s="209">
        <v>2.0</v>
      </c>
      <c r="K47" s="209">
        <v>0.0</v>
      </c>
      <c r="L47" s="209">
        <v>0.0</v>
      </c>
      <c r="M47" s="209">
        <v>0.0</v>
      </c>
      <c r="N47" s="209">
        <v>0.0</v>
      </c>
      <c r="O47" s="209">
        <v>0.0</v>
      </c>
      <c r="P47" s="209">
        <v>0.0</v>
      </c>
      <c r="Q47" s="209">
        <v>0.0</v>
      </c>
      <c r="R47" s="209">
        <v>0.0</v>
      </c>
      <c r="S47" s="209"/>
      <c r="T47" s="209"/>
      <c r="U47" s="209"/>
      <c r="V47" s="209"/>
      <c r="W47" s="209"/>
      <c r="X47" s="209"/>
      <c r="Y47" s="209"/>
      <c r="Z47" s="209"/>
      <c r="AA47" s="209"/>
      <c r="AB47" s="209"/>
      <c r="AC47" s="209"/>
      <c r="AD47" s="209"/>
      <c r="AE47" s="209"/>
      <c r="AF47" s="209"/>
      <c r="AG47" s="209"/>
      <c r="AH47" s="209"/>
      <c r="AI47" s="209"/>
      <c r="AJ47" s="209"/>
    </row>
    <row r="48">
      <c r="A48" s="209" t="s">
        <v>5705</v>
      </c>
      <c r="B48" s="209" t="s">
        <v>5381</v>
      </c>
      <c r="C48" s="210" t="s">
        <v>2686</v>
      </c>
      <c r="D48" s="209" t="s">
        <v>1537</v>
      </c>
      <c r="E48" s="209" t="s">
        <v>73</v>
      </c>
      <c r="F48" s="209" t="s">
        <v>72</v>
      </c>
      <c r="G48" s="211" t="s">
        <v>5662</v>
      </c>
      <c r="H48" s="211" t="s">
        <v>5406</v>
      </c>
      <c r="I48" s="209">
        <v>1.0</v>
      </c>
      <c r="J48" s="209">
        <v>1.0</v>
      </c>
      <c r="K48" s="209">
        <v>0.0</v>
      </c>
      <c r="L48" s="209">
        <v>0.0</v>
      </c>
      <c r="M48" s="209">
        <v>0.0</v>
      </c>
      <c r="N48" s="209">
        <v>0.0</v>
      </c>
      <c r="O48" s="209">
        <v>0.0</v>
      </c>
      <c r="P48" s="209">
        <v>0.0</v>
      </c>
      <c r="Q48" s="209">
        <v>0.0</v>
      </c>
      <c r="R48" s="209">
        <v>0.0</v>
      </c>
      <c r="S48" s="209"/>
      <c r="T48" s="209"/>
      <c r="U48" s="209"/>
      <c r="V48" s="209"/>
      <c r="W48" s="209"/>
      <c r="X48" s="209"/>
      <c r="Y48" s="209"/>
      <c r="Z48" s="209"/>
      <c r="AA48" s="209"/>
      <c r="AB48" s="209"/>
      <c r="AC48" s="209"/>
      <c r="AD48" s="209"/>
      <c r="AE48" s="209"/>
      <c r="AF48" s="209"/>
      <c r="AG48" s="209"/>
      <c r="AH48" s="209"/>
      <c r="AI48" s="209"/>
      <c r="AJ48" s="209"/>
    </row>
    <row r="49">
      <c r="A49" s="209" t="s">
        <v>5706</v>
      </c>
      <c r="B49" s="209" t="s">
        <v>5381</v>
      </c>
      <c r="C49" s="210" t="s">
        <v>2686</v>
      </c>
      <c r="D49" s="209" t="s">
        <v>1537</v>
      </c>
      <c r="E49" s="209" t="s">
        <v>2067</v>
      </c>
      <c r="F49" s="209" t="s">
        <v>1057</v>
      </c>
      <c r="G49" s="211" t="s">
        <v>5626</v>
      </c>
      <c r="H49" s="211" t="s">
        <v>5487</v>
      </c>
      <c r="I49" s="209">
        <v>4.0</v>
      </c>
      <c r="J49" s="209">
        <v>4.0</v>
      </c>
      <c r="K49" s="209">
        <v>0.0</v>
      </c>
      <c r="L49" s="209">
        <v>0.0</v>
      </c>
      <c r="M49" s="209">
        <v>0.0</v>
      </c>
      <c r="N49" s="209">
        <v>0.0</v>
      </c>
      <c r="O49" s="209">
        <v>0.0</v>
      </c>
      <c r="P49" s="209">
        <v>0.0</v>
      </c>
      <c r="Q49" s="209">
        <v>0.0</v>
      </c>
      <c r="R49" s="209">
        <v>0.0</v>
      </c>
      <c r="S49" s="209"/>
      <c r="T49" s="209"/>
      <c r="U49" s="209"/>
      <c r="V49" s="209"/>
      <c r="W49" s="209"/>
      <c r="X49" s="209"/>
      <c r="Y49" s="209"/>
      <c r="Z49" s="209"/>
      <c r="AA49" s="209"/>
      <c r="AB49" s="209"/>
      <c r="AC49" s="209"/>
      <c r="AD49" s="209"/>
      <c r="AE49" s="209"/>
      <c r="AF49" s="209"/>
      <c r="AG49" s="209"/>
      <c r="AH49" s="209"/>
      <c r="AI49" s="209"/>
      <c r="AJ49" s="209"/>
    </row>
    <row r="50">
      <c r="A50" s="209" t="s">
        <v>5707</v>
      </c>
      <c r="B50" s="209" t="s">
        <v>5381</v>
      </c>
      <c r="C50" s="210" t="s">
        <v>2686</v>
      </c>
      <c r="D50" s="209" t="s">
        <v>1537</v>
      </c>
      <c r="E50" s="209" t="s">
        <v>616</v>
      </c>
      <c r="F50" s="209" t="s">
        <v>215</v>
      </c>
      <c r="G50" s="211" t="s">
        <v>5632</v>
      </c>
      <c r="H50" s="211" t="s">
        <v>5430</v>
      </c>
      <c r="I50" s="209">
        <v>3.0</v>
      </c>
      <c r="J50" s="209">
        <v>3.0</v>
      </c>
      <c r="K50" s="209">
        <v>0.0</v>
      </c>
      <c r="L50" s="209">
        <v>0.0</v>
      </c>
      <c r="M50" s="209">
        <v>0.0</v>
      </c>
      <c r="N50" s="209">
        <v>0.0</v>
      </c>
      <c r="O50" s="209">
        <v>0.0</v>
      </c>
      <c r="P50" s="209">
        <v>0.0</v>
      </c>
      <c r="Q50" s="209">
        <v>0.0</v>
      </c>
      <c r="R50" s="209">
        <v>0.0</v>
      </c>
      <c r="S50" s="209"/>
      <c r="T50" s="209"/>
      <c r="U50" s="209"/>
      <c r="V50" s="209"/>
      <c r="W50" s="209"/>
      <c r="X50" s="209"/>
      <c r="Y50" s="209"/>
      <c r="Z50" s="209"/>
      <c r="AA50" s="209"/>
      <c r="AB50" s="209"/>
      <c r="AC50" s="209"/>
      <c r="AD50" s="209"/>
      <c r="AE50" s="209"/>
      <c r="AF50" s="209"/>
      <c r="AG50" s="209"/>
      <c r="AH50" s="209"/>
      <c r="AI50" s="209"/>
      <c r="AJ50" s="209"/>
    </row>
    <row r="51">
      <c r="A51" s="209" t="s">
        <v>5708</v>
      </c>
      <c r="B51" s="209" t="s">
        <v>5381</v>
      </c>
      <c r="C51" s="210" t="s">
        <v>2686</v>
      </c>
      <c r="D51" s="209" t="s">
        <v>1537</v>
      </c>
      <c r="E51" s="209" t="s">
        <v>1679</v>
      </c>
      <c r="F51" s="209" t="s">
        <v>1472</v>
      </c>
      <c r="G51" s="211" t="s">
        <v>5665</v>
      </c>
      <c r="H51" s="211" t="s">
        <v>5534</v>
      </c>
      <c r="I51" s="209">
        <v>5.0</v>
      </c>
      <c r="J51" s="209">
        <v>5.0</v>
      </c>
      <c r="K51" s="209">
        <v>0.0</v>
      </c>
      <c r="L51" s="209">
        <v>0.0</v>
      </c>
      <c r="M51" s="209">
        <v>0.0</v>
      </c>
      <c r="N51" s="209">
        <v>0.0</v>
      </c>
      <c r="O51" s="209">
        <v>0.0</v>
      </c>
      <c r="P51" s="209">
        <v>0.0</v>
      </c>
      <c r="Q51" s="209">
        <v>0.0</v>
      </c>
      <c r="R51" s="209">
        <v>0.0</v>
      </c>
      <c r="S51" s="209"/>
      <c r="T51" s="209"/>
      <c r="U51" s="209"/>
      <c r="V51" s="209"/>
      <c r="W51" s="209"/>
      <c r="X51" s="209"/>
      <c r="Y51" s="209"/>
      <c r="Z51" s="209"/>
      <c r="AA51" s="209"/>
      <c r="AB51" s="209"/>
      <c r="AC51" s="209"/>
      <c r="AD51" s="209"/>
      <c r="AE51" s="209"/>
      <c r="AF51" s="209"/>
      <c r="AG51" s="209"/>
      <c r="AH51" s="209"/>
      <c r="AI51" s="209"/>
      <c r="AJ51" s="209"/>
    </row>
    <row r="52">
      <c r="A52" s="209" t="s">
        <v>5709</v>
      </c>
      <c r="B52" s="209" t="s">
        <v>5381</v>
      </c>
      <c r="C52" s="210" t="s">
        <v>2686</v>
      </c>
      <c r="D52" s="209" t="s">
        <v>1537</v>
      </c>
      <c r="E52" s="209" t="s">
        <v>1336</v>
      </c>
      <c r="F52" s="209" t="s">
        <v>1335</v>
      </c>
      <c r="G52" s="211" t="s">
        <v>5649</v>
      </c>
      <c r="H52" s="211" t="s">
        <v>5609</v>
      </c>
      <c r="I52" s="209">
        <v>1.0</v>
      </c>
      <c r="J52" s="209">
        <v>1.0</v>
      </c>
      <c r="K52" s="209">
        <v>0.0</v>
      </c>
      <c r="L52" s="209">
        <v>0.0</v>
      </c>
      <c r="M52" s="209">
        <v>0.0</v>
      </c>
      <c r="N52" s="209">
        <v>0.0</v>
      </c>
      <c r="O52" s="209">
        <v>0.0</v>
      </c>
      <c r="P52" s="209">
        <v>0.0</v>
      </c>
      <c r="Q52" s="209">
        <v>0.0</v>
      </c>
      <c r="R52" s="209">
        <v>0.0</v>
      </c>
      <c r="S52" s="209"/>
      <c r="T52" s="209"/>
      <c r="U52" s="209"/>
      <c r="V52" s="209"/>
      <c r="W52" s="209"/>
      <c r="X52" s="209"/>
      <c r="Y52" s="209"/>
      <c r="Z52" s="209"/>
      <c r="AA52" s="209"/>
      <c r="AB52" s="209"/>
      <c r="AC52" s="209"/>
      <c r="AD52" s="209"/>
      <c r="AE52" s="209"/>
      <c r="AF52" s="209"/>
      <c r="AG52" s="209"/>
      <c r="AH52" s="209"/>
      <c r="AI52" s="209"/>
      <c r="AJ52" s="209"/>
    </row>
    <row r="53">
      <c r="A53" s="209" t="s">
        <v>5711</v>
      </c>
      <c r="B53" s="209" t="s">
        <v>5381</v>
      </c>
      <c r="C53" s="210" t="s">
        <v>5712</v>
      </c>
      <c r="D53" s="209" t="s">
        <v>1537</v>
      </c>
      <c r="E53" s="209" t="s">
        <v>5683</v>
      </c>
      <c r="F53" s="209" t="s">
        <v>5684</v>
      </c>
      <c r="G53" s="211" t="s">
        <v>5685</v>
      </c>
      <c r="H53" s="211" t="s">
        <v>5686</v>
      </c>
      <c r="I53" s="209">
        <v>2.0</v>
      </c>
      <c r="J53" s="209">
        <v>2.0</v>
      </c>
      <c r="K53" s="209">
        <v>0.0</v>
      </c>
      <c r="L53" s="209">
        <v>0.0</v>
      </c>
      <c r="M53" s="209">
        <v>0.0</v>
      </c>
      <c r="N53" s="209">
        <v>0.0</v>
      </c>
      <c r="O53" s="209">
        <v>0.0</v>
      </c>
      <c r="P53" s="209">
        <v>0.0</v>
      </c>
      <c r="Q53" s="209">
        <v>0.0</v>
      </c>
      <c r="R53" s="209">
        <v>0.0</v>
      </c>
      <c r="S53" s="209"/>
      <c r="T53" s="209"/>
      <c r="U53" s="209"/>
      <c r="V53" s="209"/>
      <c r="W53" s="209"/>
      <c r="X53" s="209"/>
      <c r="Y53" s="209"/>
      <c r="Z53" s="209"/>
      <c r="AA53" s="209"/>
      <c r="AB53" s="209"/>
      <c r="AC53" s="209"/>
      <c r="AD53" s="209"/>
      <c r="AE53" s="209"/>
      <c r="AF53" s="209"/>
      <c r="AG53" s="209"/>
      <c r="AH53" s="209"/>
      <c r="AI53" s="209"/>
      <c r="AJ53" s="209"/>
    </row>
    <row r="54">
      <c r="A54" s="209" t="s">
        <v>5713</v>
      </c>
      <c r="B54" s="209" t="s">
        <v>5381</v>
      </c>
      <c r="C54" s="210" t="s">
        <v>5712</v>
      </c>
      <c r="D54" s="209" t="s">
        <v>1537</v>
      </c>
      <c r="E54" s="209" t="s">
        <v>1273</v>
      </c>
      <c r="F54" s="209" t="s">
        <v>1223</v>
      </c>
      <c r="G54" s="211" t="s">
        <v>5619</v>
      </c>
      <c r="H54" s="211" t="s">
        <v>5457</v>
      </c>
      <c r="I54" s="209">
        <v>2.0</v>
      </c>
      <c r="J54" s="209">
        <v>2.0</v>
      </c>
      <c r="K54" s="209">
        <v>0.0</v>
      </c>
      <c r="L54" s="209">
        <v>0.0</v>
      </c>
      <c r="M54" s="209">
        <v>0.0</v>
      </c>
      <c r="N54" s="209">
        <v>0.0</v>
      </c>
      <c r="O54" s="209">
        <v>0.0</v>
      </c>
      <c r="P54" s="209">
        <v>0.0</v>
      </c>
      <c r="Q54" s="209">
        <v>0.0</v>
      </c>
      <c r="R54" s="209">
        <v>0.0</v>
      </c>
      <c r="S54" s="209"/>
      <c r="T54" s="209"/>
      <c r="U54" s="209"/>
      <c r="V54" s="209"/>
      <c r="W54" s="209"/>
      <c r="X54" s="209"/>
      <c r="Y54" s="209"/>
      <c r="Z54" s="209"/>
      <c r="AA54" s="209"/>
      <c r="AB54" s="209"/>
      <c r="AC54" s="209"/>
      <c r="AD54" s="209"/>
      <c r="AE54" s="209"/>
      <c r="AF54" s="209"/>
      <c r="AG54" s="209"/>
      <c r="AH54" s="209"/>
      <c r="AI54" s="209"/>
      <c r="AJ54" s="209"/>
    </row>
    <row r="55">
      <c r="A55" s="209" t="s">
        <v>5714</v>
      </c>
      <c r="B55" s="209" t="s">
        <v>5381</v>
      </c>
      <c r="C55" s="210" t="s">
        <v>5712</v>
      </c>
      <c r="D55" s="209" t="s">
        <v>1537</v>
      </c>
      <c r="E55" s="209" t="s">
        <v>170</v>
      </c>
      <c r="F55" s="209" t="s">
        <v>160</v>
      </c>
      <c r="G55" s="211" t="s">
        <v>5628</v>
      </c>
      <c r="H55" s="211" t="s">
        <v>5397</v>
      </c>
      <c r="I55" s="209">
        <v>1.0</v>
      </c>
      <c r="J55" s="209">
        <v>1.0</v>
      </c>
      <c r="K55" s="209">
        <v>0.0</v>
      </c>
      <c r="L55" s="209">
        <v>0.0</v>
      </c>
      <c r="M55" s="209">
        <v>0.0</v>
      </c>
      <c r="N55" s="209">
        <v>0.0</v>
      </c>
      <c r="O55" s="209">
        <v>0.0</v>
      </c>
      <c r="P55" s="209">
        <v>0.0</v>
      </c>
      <c r="Q55" s="209">
        <v>0.0</v>
      </c>
      <c r="R55" s="209">
        <v>0.0</v>
      </c>
      <c r="S55" s="209"/>
      <c r="T55" s="209"/>
      <c r="U55" s="209"/>
      <c r="V55" s="209"/>
      <c r="W55" s="209"/>
      <c r="X55" s="209"/>
      <c r="Y55" s="209"/>
      <c r="Z55" s="209"/>
      <c r="AA55" s="209"/>
      <c r="AB55" s="209"/>
      <c r="AC55" s="209"/>
      <c r="AD55" s="209"/>
      <c r="AE55" s="209"/>
      <c r="AF55" s="209"/>
      <c r="AG55" s="209"/>
      <c r="AH55" s="209"/>
      <c r="AI55" s="209"/>
      <c r="AJ55" s="209"/>
    </row>
    <row r="56">
      <c r="A56" s="209" t="s">
        <v>5715</v>
      </c>
      <c r="B56" s="209" t="s">
        <v>5381</v>
      </c>
      <c r="C56" s="210" t="s">
        <v>5712</v>
      </c>
      <c r="D56" s="209" t="s">
        <v>1537</v>
      </c>
      <c r="E56" s="209" t="s">
        <v>73</v>
      </c>
      <c r="F56" s="209" t="s">
        <v>72</v>
      </c>
      <c r="G56" s="211" t="s">
        <v>5662</v>
      </c>
      <c r="H56" s="211" t="s">
        <v>5406</v>
      </c>
      <c r="I56" s="209">
        <v>7.0</v>
      </c>
      <c r="J56" s="209">
        <v>7.0</v>
      </c>
      <c r="K56" s="209">
        <v>0.0</v>
      </c>
      <c r="L56" s="209">
        <v>0.0</v>
      </c>
      <c r="M56" s="209">
        <v>0.0</v>
      </c>
      <c r="N56" s="209">
        <v>0.0</v>
      </c>
      <c r="O56" s="209">
        <v>0.0</v>
      </c>
      <c r="P56" s="209">
        <v>0.0</v>
      </c>
      <c r="Q56" s="209">
        <v>0.0</v>
      </c>
      <c r="R56" s="209">
        <v>0.0</v>
      </c>
      <c r="S56" s="209"/>
      <c r="T56" s="209"/>
      <c r="U56" s="209"/>
      <c r="V56" s="209"/>
      <c r="W56" s="209"/>
      <c r="X56" s="209"/>
      <c r="Y56" s="209"/>
      <c r="Z56" s="209"/>
      <c r="AA56" s="209"/>
      <c r="AB56" s="209"/>
      <c r="AC56" s="209"/>
      <c r="AD56" s="209"/>
      <c r="AE56" s="209"/>
      <c r="AF56" s="209"/>
      <c r="AG56" s="209"/>
      <c r="AH56" s="209"/>
      <c r="AI56" s="209"/>
      <c r="AJ56" s="209"/>
    </row>
    <row r="57">
      <c r="A57" s="209" t="s">
        <v>5716</v>
      </c>
      <c r="B57" s="209" t="s">
        <v>5381</v>
      </c>
      <c r="C57" s="210" t="s">
        <v>5712</v>
      </c>
      <c r="D57" s="209" t="s">
        <v>1537</v>
      </c>
      <c r="E57" s="209" t="s">
        <v>1679</v>
      </c>
      <c r="F57" s="209" t="s">
        <v>1472</v>
      </c>
      <c r="G57" s="211" t="s">
        <v>5665</v>
      </c>
      <c r="H57" s="211" t="s">
        <v>5534</v>
      </c>
      <c r="I57" s="209">
        <v>1.0</v>
      </c>
      <c r="J57" s="209">
        <v>1.0</v>
      </c>
      <c r="K57" s="209">
        <v>0.0</v>
      </c>
      <c r="L57" s="209">
        <v>0.0</v>
      </c>
      <c r="M57" s="209">
        <v>0.0</v>
      </c>
      <c r="N57" s="209">
        <v>0.0</v>
      </c>
      <c r="O57" s="209">
        <v>0.0</v>
      </c>
      <c r="P57" s="209">
        <v>0.0</v>
      </c>
      <c r="Q57" s="209">
        <v>0.0</v>
      </c>
      <c r="R57" s="209">
        <v>0.0</v>
      </c>
      <c r="S57" s="209"/>
      <c r="T57" s="209"/>
      <c r="U57" s="209"/>
      <c r="V57" s="209"/>
      <c r="W57" s="209"/>
      <c r="X57" s="209"/>
      <c r="Y57" s="209"/>
      <c r="Z57" s="209"/>
      <c r="AA57" s="209"/>
      <c r="AB57" s="209"/>
      <c r="AC57" s="209"/>
      <c r="AD57" s="209"/>
      <c r="AE57" s="209"/>
      <c r="AF57" s="209"/>
      <c r="AG57" s="209"/>
      <c r="AH57" s="209"/>
      <c r="AI57" s="209"/>
      <c r="AJ57" s="209"/>
    </row>
    <row r="58">
      <c r="A58" s="209" t="s">
        <v>5717</v>
      </c>
      <c r="B58" s="209" t="s">
        <v>5381</v>
      </c>
      <c r="C58" s="210" t="s">
        <v>5712</v>
      </c>
      <c r="D58" s="209" t="s">
        <v>1537</v>
      </c>
      <c r="E58" s="209" t="s">
        <v>1336</v>
      </c>
      <c r="F58" s="209" t="s">
        <v>1335</v>
      </c>
      <c r="G58" s="211" t="s">
        <v>5649</v>
      </c>
      <c r="H58" s="211" t="s">
        <v>5609</v>
      </c>
      <c r="I58" s="209">
        <v>1.0</v>
      </c>
      <c r="J58" s="209">
        <v>1.0</v>
      </c>
      <c r="K58" s="209">
        <v>0.0</v>
      </c>
      <c r="L58" s="209">
        <v>0.0</v>
      </c>
      <c r="M58" s="209">
        <v>0.0</v>
      </c>
      <c r="N58" s="209">
        <v>0.0</v>
      </c>
      <c r="O58" s="209">
        <v>0.0</v>
      </c>
      <c r="P58" s="209">
        <v>0.0</v>
      </c>
      <c r="Q58" s="209">
        <v>0.0</v>
      </c>
      <c r="R58" s="209">
        <v>0.0</v>
      </c>
      <c r="S58" s="209"/>
      <c r="T58" s="209"/>
      <c r="U58" s="209"/>
      <c r="V58" s="209"/>
      <c r="W58" s="209"/>
      <c r="X58" s="209"/>
      <c r="Y58" s="209"/>
      <c r="Z58" s="209"/>
      <c r="AA58" s="209"/>
      <c r="AB58" s="209"/>
      <c r="AC58" s="209"/>
      <c r="AD58" s="209"/>
      <c r="AE58" s="209"/>
      <c r="AF58" s="209"/>
      <c r="AG58" s="209"/>
      <c r="AH58" s="209"/>
      <c r="AI58" s="209"/>
      <c r="AJ58" s="209"/>
    </row>
    <row r="59">
      <c r="A59" s="209" t="s">
        <v>5718</v>
      </c>
      <c r="B59" s="209" t="s">
        <v>5381</v>
      </c>
      <c r="C59" s="210" t="s">
        <v>5719</v>
      </c>
      <c r="D59" s="209" t="s">
        <v>1537</v>
      </c>
      <c r="E59" s="209" t="s">
        <v>616</v>
      </c>
      <c r="F59" s="209" t="s">
        <v>215</v>
      </c>
      <c r="G59" s="211" t="s">
        <v>5632</v>
      </c>
      <c r="H59" s="211" t="s">
        <v>5430</v>
      </c>
      <c r="I59" s="209">
        <v>2.0</v>
      </c>
      <c r="J59" s="209">
        <v>2.0</v>
      </c>
      <c r="K59" s="209">
        <v>0.0</v>
      </c>
      <c r="L59" s="209">
        <v>0.0</v>
      </c>
      <c r="M59" s="209">
        <v>0.0</v>
      </c>
      <c r="N59" s="209">
        <v>0.0</v>
      </c>
      <c r="O59" s="209">
        <v>0.0</v>
      </c>
      <c r="P59" s="209">
        <v>0.0</v>
      </c>
      <c r="Q59" s="209">
        <v>0.0</v>
      </c>
      <c r="R59" s="209">
        <v>0.0</v>
      </c>
      <c r="S59" s="209"/>
      <c r="T59" s="209"/>
      <c r="U59" s="209"/>
      <c r="V59" s="209"/>
      <c r="W59" s="209"/>
      <c r="X59" s="209"/>
      <c r="Y59" s="209"/>
      <c r="Z59" s="209"/>
      <c r="AA59" s="209"/>
      <c r="AB59" s="209"/>
      <c r="AC59" s="209"/>
      <c r="AD59" s="209"/>
      <c r="AE59" s="209"/>
      <c r="AF59" s="209"/>
      <c r="AG59" s="209"/>
      <c r="AH59" s="209"/>
      <c r="AI59" s="209"/>
      <c r="AJ59" s="209"/>
    </row>
    <row r="60">
      <c r="A60" s="209" t="s">
        <v>5720</v>
      </c>
      <c r="B60" s="209" t="s">
        <v>5381</v>
      </c>
      <c r="C60" s="210" t="s">
        <v>5719</v>
      </c>
      <c r="D60" s="209" t="s">
        <v>1537</v>
      </c>
      <c r="E60" s="209" t="s">
        <v>1273</v>
      </c>
      <c r="F60" s="209" t="s">
        <v>1223</v>
      </c>
      <c r="G60" s="211" t="s">
        <v>5619</v>
      </c>
      <c r="H60" s="211" t="s">
        <v>5457</v>
      </c>
      <c r="I60" s="209">
        <v>1.0</v>
      </c>
      <c r="J60" s="209">
        <v>1.0</v>
      </c>
      <c r="K60" s="209">
        <v>0.0</v>
      </c>
      <c r="L60" s="209">
        <v>0.0</v>
      </c>
      <c r="M60" s="209">
        <v>0.0</v>
      </c>
      <c r="N60" s="209">
        <v>0.0</v>
      </c>
      <c r="O60" s="209">
        <v>0.0</v>
      </c>
      <c r="P60" s="209">
        <v>0.0</v>
      </c>
      <c r="Q60" s="209">
        <v>0.0</v>
      </c>
      <c r="R60" s="209">
        <v>0.0</v>
      </c>
      <c r="S60" s="209"/>
      <c r="T60" s="209"/>
      <c r="U60" s="209"/>
      <c r="V60" s="209"/>
      <c r="W60" s="209"/>
      <c r="X60" s="209"/>
      <c r="Y60" s="209"/>
      <c r="Z60" s="209"/>
      <c r="AA60" s="209"/>
      <c r="AB60" s="209"/>
      <c r="AC60" s="209"/>
      <c r="AD60" s="209"/>
      <c r="AE60" s="209"/>
      <c r="AF60" s="209"/>
      <c r="AG60" s="209"/>
      <c r="AH60" s="209"/>
      <c r="AI60" s="209"/>
      <c r="AJ60" s="209"/>
    </row>
    <row r="61">
      <c r="A61" s="209" t="s">
        <v>5721</v>
      </c>
      <c r="B61" s="209" t="s">
        <v>5381</v>
      </c>
      <c r="C61" s="210" t="s">
        <v>5722</v>
      </c>
      <c r="D61" s="209" t="s">
        <v>1537</v>
      </c>
      <c r="E61" s="209" t="s">
        <v>1273</v>
      </c>
      <c r="F61" s="209" t="s">
        <v>1223</v>
      </c>
      <c r="G61" s="211" t="s">
        <v>5619</v>
      </c>
      <c r="H61" s="211" t="s">
        <v>5457</v>
      </c>
      <c r="I61" s="209">
        <v>1.0</v>
      </c>
      <c r="J61" s="209">
        <v>1.0</v>
      </c>
      <c r="K61" s="209">
        <v>0.0</v>
      </c>
      <c r="L61" s="209">
        <v>0.0</v>
      </c>
      <c r="M61" s="209">
        <v>0.0</v>
      </c>
      <c r="N61" s="209">
        <v>0.0</v>
      </c>
      <c r="O61" s="209">
        <v>0.0</v>
      </c>
      <c r="P61" s="209">
        <v>0.0</v>
      </c>
      <c r="Q61" s="209">
        <v>0.0</v>
      </c>
      <c r="R61" s="209">
        <v>0.0</v>
      </c>
      <c r="S61" s="209"/>
      <c r="T61" s="209"/>
      <c r="U61" s="209"/>
      <c r="V61" s="209"/>
      <c r="W61" s="209"/>
      <c r="X61" s="209"/>
      <c r="Y61" s="209"/>
      <c r="Z61" s="209"/>
      <c r="AA61" s="209"/>
      <c r="AB61" s="209"/>
      <c r="AC61" s="209"/>
      <c r="AD61" s="209"/>
      <c r="AE61" s="209"/>
      <c r="AF61" s="209"/>
      <c r="AG61" s="209"/>
      <c r="AH61" s="209"/>
      <c r="AI61" s="209"/>
      <c r="AJ61" s="209"/>
    </row>
    <row r="62">
      <c r="A62" s="209" t="s">
        <v>6109</v>
      </c>
      <c r="B62" s="209" t="s">
        <v>5381</v>
      </c>
      <c r="C62" s="210" t="s">
        <v>6110</v>
      </c>
      <c r="D62" s="209" t="s">
        <v>1537</v>
      </c>
      <c r="E62" s="209" t="s">
        <v>616</v>
      </c>
      <c r="F62" s="209" t="s">
        <v>215</v>
      </c>
      <c r="G62" s="211" t="s">
        <v>5632</v>
      </c>
      <c r="H62" s="211" t="s">
        <v>5430</v>
      </c>
      <c r="I62" s="209">
        <v>1.0</v>
      </c>
      <c r="J62" s="209">
        <v>1.0</v>
      </c>
      <c r="K62" s="209">
        <v>0.0</v>
      </c>
      <c r="L62" s="209">
        <v>0.0</v>
      </c>
      <c r="M62" s="209">
        <v>0.0</v>
      </c>
      <c r="N62" s="209">
        <v>0.0</v>
      </c>
      <c r="O62" s="209">
        <v>0.0</v>
      </c>
      <c r="P62" s="209">
        <v>0.0</v>
      </c>
      <c r="Q62" s="209">
        <v>0.0</v>
      </c>
      <c r="R62" s="209">
        <v>0.0</v>
      </c>
      <c r="S62" s="209"/>
      <c r="T62" s="209"/>
      <c r="U62" s="209"/>
      <c r="V62" s="209"/>
      <c r="W62" s="209"/>
      <c r="X62" s="209"/>
      <c r="Y62" s="209"/>
      <c r="Z62" s="209"/>
      <c r="AA62" s="209"/>
      <c r="AB62" s="209"/>
      <c r="AC62" s="209"/>
      <c r="AD62" s="209"/>
      <c r="AE62" s="209"/>
      <c r="AF62" s="209"/>
      <c r="AG62" s="209"/>
      <c r="AH62" s="209"/>
      <c r="AI62" s="209"/>
      <c r="AJ62" s="209"/>
    </row>
    <row r="63">
      <c r="A63" s="209" t="s">
        <v>6111</v>
      </c>
      <c r="B63" s="209" t="s">
        <v>5381</v>
      </c>
      <c r="C63" s="210" t="s">
        <v>6110</v>
      </c>
      <c r="D63" s="209" t="s">
        <v>1537</v>
      </c>
      <c r="E63" s="209" t="s">
        <v>1679</v>
      </c>
      <c r="F63" s="209" t="s">
        <v>1472</v>
      </c>
      <c r="G63" s="211" t="s">
        <v>5665</v>
      </c>
      <c r="H63" s="211" t="s">
        <v>5534</v>
      </c>
      <c r="I63" s="209">
        <v>1.0</v>
      </c>
      <c r="J63" s="209">
        <v>1.0</v>
      </c>
      <c r="K63" s="209">
        <v>0.0</v>
      </c>
      <c r="L63" s="209">
        <v>0.0</v>
      </c>
      <c r="M63" s="209">
        <v>0.0</v>
      </c>
      <c r="N63" s="209">
        <v>0.0</v>
      </c>
      <c r="O63" s="209">
        <v>0.0</v>
      </c>
      <c r="P63" s="209">
        <v>0.0</v>
      </c>
      <c r="Q63" s="209">
        <v>0.0</v>
      </c>
      <c r="R63" s="209">
        <v>0.0</v>
      </c>
      <c r="S63" s="209"/>
      <c r="T63" s="209"/>
      <c r="U63" s="209"/>
      <c r="V63" s="209"/>
      <c r="W63" s="209"/>
      <c r="X63" s="209"/>
      <c r="Y63" s="209"/>
      <c r="Z63" s="209"/>
      <c r="AA63" s="209"/>
      <c r="AB63" s="209"/>
      <c r="AC63" s="209"/>
      <c r="AD63" s="209"/>
      <c r="AE63" s="209"/>
      <c r="AF63" s="209"/>
      <c r="AG63" s="209"/>
      <c r="AH63" s="209"/>
      <c r="AI63" s="209"/>
      <c r="AJ63" s="209"/>
    </row>
    <row r="64">
      <c r="A64" s="209" t="s">
        <v>5723</v>
      </c>
      <c r="B64" s="209" t="s">
        <v>5381</v>
      </c>
      <c r="C64" s="210" t="s">
        <v>5724</v>
      </c>
      <c r="D64" s="209" t="s">
        <v>1537</v>
      </c>
      <c r="E64" s="209" t="s">
        <v>2283</v>
      </c>
      <c r="F64" s="209" t="s">
        <v>2145</v>
      </c>
      <c r="G64" s="211" t="s">
        <v>5725</v>
      </c>
      <c r="H64" s="211" t="s">
        <v>5543</v>
      </c>
      <c r="I64" s="209">
        <v>1.0</v>
      </c>
      <c r="J64" s="209">
        <v>1.0</v>
      </c>
      <c r="K64" s="209">
        <v>0.0</v>
      </c>
      <c r="L64" s="209">
        <v>0.0</v>
      </c>
      <c r="M64" s="209">
        <v>0.0</v>
      </c>
      <c r="N64" s="209">
        <v>0.0</v>
      </c>
      <c r="O64" s="209">
        <v>0.0</v>
      </c>
      <c r="P64" s="209">
        <v>0.0</v>
      </c>
      <c r="Q64" s="209">
        <v>0.0</v>
      </c>
      <c r="R64" s="209">
        <v>0.0</v>
      </c>
      <c r="S64" s="209"/>
      <c r="T64" s="209"/>
      <c r="U64" s="209"/>
      <c r="V64" s="209"/>
      <c r="W64" s="209"/>
      <c r="X64" s="209"/>
      <c r="Y64" s="209"/>
      <c r="Z64" s="209"/>
      <c r="AA64" s="209"/>
      <c r="AB64" s="209"/>
      <c r="AC64" s="209"/>
      <c r="AD64" s="209"/>
      <c r="AE64" s="209"/>
      <c r="AF64" s="209"/>
      <c r="AG64" s="209"/>
      <c r="AH64" s="209"/>
      <c r="AI64" s="209"/>
      <c r="AJ64" s="209"/>
    </row>
    <row r="65">
      <c r="A65" s="209" t="s">
        <v>5726</v>
      </c>
      <c r="B65" s="209" t="s">
        <v>5381</v>
      </c>
      <c r="C65" s="210" t="s">
        <v>5724</v>
      </c>
      <c r="D65" s="209" t="s">
        <v>1537</v>
      </c>
      <c r="E65" s="209" t="s">
        <v>170</v>
      </c>
      <c r="F65" s="209" t="s">
        <v>160</v>
      </c>
      <c r="G65" s="211" t="s">
        <v>5628</v>
      </c>
      <c r="H65" s="211" t="s">
        <v>5397</v>
      </c>
      <c r="I65" s="209">
        <v>1.0</v>
      </c>
      <c r="J65" s="209">
        <v>1.0</v>
      </c>
      <c r="K65" s="209">
        <v>0.0</v>
      </c>
      <c r="L65" s="209">
        <v>0.0</v>
      </c>
      <c r="M65" s="209">
        <v>0.0</v>
      </c>
      <c r="N65" s="209">
        <v>0.0</v>
      </c>
      <c r="O65" s="209">
        <v>0.0</v>
      </c>
      <c r="P65" s="209">
        <v>0.0</v>
      </c>
      <c r="Q65" s="209">
        <v>0.0</v>
      </c>
      <c r="R65" s="209">
        <v>0.0</v>
      </c>
      <c r="S65" s="209"/>
      <c r="T65" s="209"/>
      <c r="U65" s="209"/>
      <c r="V65" s="209"/>
      <c r="W65" s="209"/>
      <c r="X65" s="209"/>
      <c r="Y65" s="209"/>
      <c r="Z65" s="209"/>
      <c r="AA65" s="209"/>
      <c r="AB65" s="209"/>
      <c r="AC65" s="209"/>
      <c r="AD65" s="209"/>
      <c r="AE65" s="209"/>
      <c r="AF65" s="209"/>
      <c r="AG65" s="209"/>
      <c r="AH65" s="209"/>
      <c r="AI65" s="209"/>
      <c r="AJ65" s="209"/>
    </row>
    <row r="66">
      <c r="A66" s="209" t="s">
        <v>5727</v>
      </c>
      <c r="B66" s="209" t="s">
        <v>5381</v>
      </c>
      <c r="C66" s="210" t="s">
        <v>5724</v>
      </c>
      <c r="D66" s="209" t="s">
        <v>1537</v>
      </c>
      <c r="E66" s="209" t="s">
        <v>5659</v>
      </c>
      <c r="F66" s="209" t="s">
        <v>1766</v>
      </c>
      <c r="G66" s="211" t="s">
        <v>5660</v>
      </c>
      <c r="H66" s="211" t="s">
        <v>5585</v>
      </c>
      <c r="I66" s="209">
        <v>5.0</v>
      </c>
      <c r="J66" s="209">
        <v>5.0</v>
      </c>
      <c r="K66" s="209">
        <v>0.0</v>
      </c>
      <c r="L66" s="209">
        <v>0.0</v>
      </c>
      <c r="M66" s="209">
        <v>0.0</v>
      </c>
      <c r="N66" s="209">
        <v>0.0</v>
      </c>
      <c r="O66" s="209">
        <v>0.0</v>
      </c>
      <c r="P66" s="209">
        <v>0.0</v>
      </c>
      <c r="Q66" s="209">
        <v>0.0</v>
      </c>
      <c r="R66" s="209">
        <v>0.0</v>
      </c>
      <c r="S66" s="209"/>
      <c r="T66" s="209"/>
      <c r="U66" s="209"/>
      <c r="V66" s="209"/>
      <c r="W66" s="209"/>
      <c r="X66" s="209"/>
      <c r="Y66" s="209"/>
      <c r="Z66" s="209"/>
      <c r="AA66" s="209"/>
      <c r="AB66" s="209"/>
      <c r="AC66" s="209"/>
      <c r="AD66" s="209"/>
      <c r="AE66" s="209"/>
      <c r="AF66" s="209"/>
      <c r="AG66" s="209"/>
      <c r="AH66" s="209"/>
      <c r="AI66" s="209"/>
      <c r="AJ66" s="209"/>
    </row>
    <row r="67">
      <c r="A67" s="209" t="s">
        <v>5728</v>
      </c>
      <c r="B67" s="209" t="s">
        <v>5381</v>
      </c>
      <c r="C67" s="210" t="s">
        <v>5724</v>
      </c>
      <c r="D67" s="209" t="s">
        <v>1537</v>
      </c>
      <c r="E67" s="209" t="s">
        <v>616</v>
      </c>
      <c r="F67" s="209" t="s">
        <v>215</v>
      </c>
      <c r="G67" s="211" t="s">
        <v>5632</v>
      </c>
      <c r="H67" s="211" t="s">
        <v>5430</v>
      </c>
      <c r="I67" s="209">
        <v>1.0</v>
      </c>
      <c r="J67" s="209">
        <v>1.0</v>
      </c>
      <c r="K67" s="209">
        <v>0.0</v>
      </c>
      <c r="L67" s="209">
        <v>0.0</v>
      </c>
      <c r="M67" s="209">
        <v>0.0</v>
      </c>
      <c r="N67" s="209">
        <v>0.0</v>
      </c>
      <c r="O67" s="209">
        <v>0.0</v>
      </c>
      <c r="P67" s="209">
        <v>0.0</v>
      </c>
      <c r="Q67" s="209">
        <v>0.0</v>
      </c>
      <c r="R67" s="209">
        <v>0.0</v>
      </c>
      <c r="S67" s="209"/>
      <c r="T67" s="209"/>
      <c r="U67" s="209"/>
      <c r="V67" s="209"/>
      <c r="W67" s="209"/>
      <c r="X67" s="209"/>
      <c r="Y67" s="209"/>
      <c r="Z67" s="209"/>
      <c r="AA67" s="209"/>
      <c r="AB67" s="209"/>
      <c r="AC67" s="209"/>
      <c r="AD67" s="209"/>
      <c r="AE67" s="209"/>
      <c r="AF67" s="209"/>
      <c r="AG67" s="209"/>
      <c r="AH67" s="209"/>
      <c r="AI67" s="209"/>
      <c r="AJ67" s="209"/>
    </row>
    <row r="68">
      <c r="A68" s="209" t="s">
        <v>5729</v>
      </c>
      <c r="B68" s="209" t="s">
        <v>5381</v>
      </c>
      <c r="C68" s="210" t="s">
        <v>5724</v>
      </c>
      <c r="D68" s="209" t="s">
        <v>1537</v>
      </c>
      <c r="E68" s="209" t="s">
        <v>1679</v>
      </c>
      <c r="F68" s="209" t="s">
        <v>1472</v>
      </c>
      <c r="G68" s="211" t="s">
        <v>5665</v>
      </c>
      <c r="H68" s="211" t="s">
        <v>5534</v>
      </c>
      <c r="I68" s="209">
        <v>1.0</v>
      </c>
      <c r="J68" s="209">
        <v>1.0</v>
      </c>
      <c r="K68" s="209">
        <v>0.0</v>
      </c>
      <c r="L68" s="209">
        <v>0.0</v>
      </c>
      <c r="M68" s="209">
        <v>0.0</v>
      </c>
      <c r="N68" s="209">
        <v>0.0</v>
      </c>
      <c r="O68" s="209">
        <v>0.0</v>
      </c>
      <c r="P68" s="209">
        <v>0.0</v>
      </c>
      <c r="Q68" s="209">
        <v>0.0</v>
      </c>
      <c r="R68" s="209">
        <v>0.0</v>
      </c>
      <c r="S68" s="209"/>
      <c r="T68" s="209"/>
      <c r="U68" s="209"/>
      <c r="V68" s="209"/>
      <c r="W68" s="209"/>
      <c r="X68" s="209"/>
      <c r="Y68" s="209"/>
      <c r="Z68" s="209"/>
      <c r="AA68" s="209"/>
      <c r="AB68" s="209"/>
      <c r="AC68" s="209"/>
      <c r="AD68" s="209"/>
      <c r="AE68" s="209"/>
      <c r="AF68" s="209"/>
      <c r="AG68" s="209"/>
      <c r="AH68" s="209"/>
      <c r="AI68" s="209"/>
      <c r="AJ68" s="209"/>
    </row>
    <row r="69">
      <c r="A69" s="209" t="s">
        <v>5730</v>
      </c>
      <c r="B69" s="209" t="s">
        <v>5381</v>
      </c>
      <c r="C69" s="210" t="s">
        <v>5724</v>
      </c>
      <c r="D69" s="209" t="s">
        <v>1537</v>
      </c>
      <c r="E69" s="209" t="s">
        <v>2248</v>
      </c>
      <c r="F69" s="209" t="s">
        <v>445</v>
      </c>
      <c r="G69" s="211" t="s">
        <v>5634</v>
      </c>
      <c r="H69" s="211" t="s">
        <v>5513</v>
      </c>
      <c r="I69" s="209">
        <v>3.0</v>
      </c>
      <c r="J69" s="209">
        <v>3.0</v>
      </c>
      <c r="K69" s="209">
        <v>0.0</v>
      </c>
      <c r="L69" s="209">
        <v>0.0</v>
      </c>
      <c r="M69" s="209">
        <v>0.0</v>
      </c>
      <c r="N69" s="209">
        <v>0.0</v>
      </c>
      <c r="O69" s="209">
        <v>0.0</v>
      </c>
      <c r="P69" s="209">
        <v>0.0</v>
      </c>
      <c r="Q69" s="209">
        <v>0.0</v>
      </c>
      <c r="R69" s="209">
        <v>0.0</v>
      </c>
      <c r="S69" s="209"/>
      <c r="T69" s="209"/>
      <c r="U69" s="209"/>
      <c r="V69" s="209"/>
      <c r="W69" s="209"/>
      <c r="X69" s="209"/>
      <c r="Y69" s="209"/>
      <c r="Z69" s="209"/>
      <c r="AA69" s="209"/>
      <c r="AB69" s="209"/>
      <c r="AC69" s="209"/>
      <c r="AD69" s="209"/>
      <c r="AE69" s="209"/>
      <c r="AF69" s="209"/>
      <c r="AG69" s="209"/>
      <c r="AH69" s="209"/>
      <c r="AI69" s="209"/>
      <c r="AJ69" s="209"/>
    </row>
    <row r="70">
      <c r="A70" s="209" t="s">
        <v>5731</v>
      </c>
      <c r="B70" s="209" t="s">
        <v>5381</v>
      </c>
      <c r="C70" s="210" t="s">
        <v>5724</v>
      </c>
      <c r="D70" s="209" t="s">
        <v>1537</v>
      </c>
      <c r="E70" s="209" t="s">
        <v>5732</v>
      </c>
      <c r="F70" s="209" t="s">
        <v>5733</v>
      </c>
      <c r="G70" s="211" t="s">
        <v>5734</v>
      </c>
      <c r="H70" s="211" t="s">
        <v>5735</v>
      </c>
      <c r="I70" s="209">
        <v>2.0</v>
      </c>
      <c r="J70" s="209">
        <v>2.0</v>
      </c>
      <c r="K70" s="209">
        <v>0.0</v>
      </c>
      <c r="L70" s="209">
        <v>0.0</v>
      </c>
      <c r="M70" s="209">
        <v>0.0</v>
      </c>
      <c r="N70" s="209">
        <v>0.0</v>
      </c>
      <c r="O70" s="209">
        <v>0.0</v>
      </c>
      <c r="P70" s="209">
        <v>0.0</v>
      </c>
      <c r="Q70" s="209">
        <v>0.0</v>
      </c>
      <c r="R70" s="209">
        <v>0.0</v>
      </c>
      <c r="S70" s="209"/>
      <c r="T70" s="209"/>
      <c r="U70" s="209"/>
      <c r="V70" s="209"/>
      <c r="W70" s="209"/>
      <c r="X70" s="209"/>
      <c r="Y70" s="209"/>
      <c r="Z70" s="209"/>
      <c r="AA70" s="209"/>
      <c r="AB70" s="209"/>
      <c r="AC70" s="209"/>
      <c r="AD70" s="209"/>
      <c r="AE70" s="209"/>
      <c r="AF70" s="209"/>
      <c r="AG70" s="209"/>
      <c r="AH70" s="209"/>
      <c r="AI70" s="209"/>
      <c r="AJ70" s="209"/>
    </row>
    <row r="71">
      <c r="A71" s="209" t="s">
        <v>5736</v>
      </c>
      <c r="B71" s="209" t="s">
        <v>5381</v>
      </c>
      <c r="C71" s="210" t="s">
        <v>2259</v>
      </c>
      <c r="D71" s="209" t="s">
        <v>1537</v>
      </c>
      <c r="E71" s="209" t="s">
        <v>1625</v>
      </c>
      <c r="F71" s="209" t="s">
        <v>2225</v>
      </c>
      <c r="G71" s="211" t="s">
        <v>5639</v>
      </c>
      <c r="H71" s="211" t="s">
        <v>5601</v>
      </c>
      <c r="I71" s="209">
        <v>2.0</v>
      </c>
      <c r="J71" s="209">
        <v>2.0</v>
      </c>
      <c r="K71" s="209">
        <v>0.0</v>
      </c>
      <c r="L71" s="209">
        <v>0.0</v>
      </c>
      <c r="M71" s="209">
        <v>0.0</v>
      </c>
      <c r="N71" s="209">
        <v>0.0</v>
      </c>
      <c r="O71" s="209">
        <v>0.0</v>
      </c>
      <c r="P71" s="209">
        <v>0.0</v>
      </c>
      <c r="Q71" s="209">
        <v>0.0</v>
      </c>
      <c r="R71" s="209">
        <v>0.0</v>
      </c>
      <c r="S71" s="209"/>
      <c r="T71" s="209"/>
      <c r="U71" s="209"/>
      <c r="V71" s="209"/>
      <c r="W71" s="209"/>
      <c r="X71" s="209"/>
      <c r="Y71" s="209"/>
      <c r="Z71" s="209"/>
      <c r="AA71" s="209"/>
      <c r="AB71" s="209"/>
      <c r="AC71" s="209"/>
      <c r="AD71" s="209"/>
      <c r="AE71" s="209"/>
      <c r="AF71" s="209"/>
      <c r="AG71" s="209"/>
      <c r="AH71" s="209"/>
      <c r="AI71" s="209"/>
      <c r="AJ71" s="209"/>
    </row>
    <row r="72">
      <c r="A72" s="209" t="s">
        <v>5737</v>
      </c>
      <c r="B72" s="209" t="s">
        <v>5381</v>
      </c>
      <c r="C72" s="210" t="s">
        <v>2259</v>
      </c>
      <c r="D72" s="209" t="s">
        <v>1537</v>
      </c>
      <c r="E72" s="209" t="s">
        <v>1273</v>
      </c>
      <c r="F72" s="209" t="s">
        <v>1223</v>
      </c>
      <c r="G72" s="211" t="s">
        <v>5619</v>
      </c>
      <c r="H72" s="211" t="s">
        <v>5457</v>
      </c>
      <c r="I72" s="209">
        <v>1.0</v>
      </c>
      <c r="J72" s="209">
        <v>1.0</v>
      </c>
      <c r="K72" s="209">
        <v>0.0</v>
      </c>
      <c r="L72" s="209">
        <v>0.0</v>
      </c>
      <c r="M72" s="209">
        <v>0.0</v>
      </c>
      <c r="N72" s="209">
        <v>0.0</v>
      </c>
      <c r="O72" s="209">
        <v>0.0</v>
      </c>
      <c r="P72" s="209">
        <v>0.0</v>
      </c>
      <c r="Q72" s="209">
        <v>0.0</v>
      </c>
      <c r="R72" s="209">
        <v>0.0</v>
      </c>
      <c r="S72" s="209"/>
      <c r="T72" s="209"/>
      <c r="U72" s="209"/>
      <c r="V72" s="209"/>
      <c r="W72" s="209"/>
      <c r="X72" s="209"/>
      <c r="Y72" s="209"/>
      <c r="Z72" s="209"/>
      <c r="AA72" s="209"/>
      <c r="AB72" s="209"/>
      <c r="AC72" s="209"/>
      <c r="AD72" s="209"/>
      <c r="AE72" s="209"/>
      <c r="AF72" s="209"/>
      <c r="AG72" s="209"/>
      <c r="AH72" s="209"/>
      <c r="AI72" s="209"/>
      <c r="AJ72" s="209"/>
    </row>
    <row r="73">
      <c r="A73" s="209" t="s">
        <v>5738</v>
      </c>
      <c r="B73" s="209" t="s">
        <v>5381</v>
      </c>
      <c r="C73" s="210" t="s">
        <v>2259</v>
      </c>
      <c r="D73" s="209" t="s">
        <v>1537</v>
      </c>
      <c r="E73" s="209" t="s">
        <v>73</v>
      </c>
      <c r="F73" s="209" t="s">
        <v>72</v>
      </c>
      <c r="G73" s="211" t="s">
        <v>5662</v>
      </c>
      <c r="H73" s="211" t="s">
        <v>5406</v>
      </c>
      <c r="I73" s="209">
        <v>3.0</v>
      </c>
      <c r="J73" s="209">
        <v>3.0</v>
      </c>
      <c r="K73" s="209">
        <v>0.0</v>
      </c>
      <c r="L73" s="209">
        <v>0.0</v>
      </c>
      <c r="M73" s="209">
        <v>0.0</v>
      </c>
      <c r="N73" s="209">
        <v>0.0</v>
      </c>
      <c r="O73" s="209">
        <v>0.0</v>
      </c>
      <c r="P73" s="209">
        <v>0.0</v>
      </c>
      <c r="Q73" s="209">
        <v>0.0</v>
      </c>
      <c r="R73" s="209">
        <v>0.0</v>
      </c>
      <c r="S73" s="209"/>
      <c r="T73" s="209"/>
      <c r="U73" s="209"/>
      <c r="V73" s="209"/>
      <c r="W73" s="209"/>
      <c r="X73" s="209"/>
      <c r="Y73" s="209"/>
      <c r="Z73" s="209"/>
      <c r="AA73" s="209"/>
      <c r="AB73" s="209"/>
      <c r="AC73" s="209"/>
      <c r="AD73" s="209"/>
      <c r="AE73" s="209"/>
      <c r="AF73" s="209"/>
      <c r="AG73" s="209"/>
      <c r="AH73" s="209"/>
      <c r="AI73" s="209"/>
      <c r="AJ73" s="209"/>
    </row>
    <row r="74">
      <c r="A74" s="209" t="s">
        <v>5739</v>
      </c>
      <c r="B74" s="209" t="s">
        <v>5381</v>
      </c>
      <c r="C74" s="210" t="s">
        <v>2259</v>
      </c>
      <c r="D74" s="209" t="s">
        <v>1537</v>
      </c>
      <c r="E74" s="209" t="s">
        <v>616</v>
      </c>
      <c r="F74" s="209" t="s">
        <v>215</v>
      </c>
      <c r="G74" s="211" t="s">
        <v>5632</v>
      </c>
      <c r="H74" s="211" t="s">
        <v>5430</v>
      </c>
      <c r="I74" s="209">
        <v>2.0</v>
      </c>
      <c r="J74" s="209">
        <v>2.0</v>
      </c>
      <c r="K74" s="209">
        <v>0.0</v>
      </c>
      <c r="L74" s="209">
        <v>0.0</v>
      </c>
      <c r="M74" s="209">
        <v>0.0</v>
      </c>
      <c r="N74" s="209">
        <v>0.0</v>
      </c>
      <c r="O74" s="209">
        <v>0.0</v>
      </c>
      <c r="P74" s="209">
        <v>0.0</v>
      </c>
      <c r="Q74" s="209">
        <v>0.0</v>
      </c>
      <c r="R74" s="209">
        <v>0.0</v>
      </c>
      <c r="S74" s="209"/>
      <c r="T74" s="209"/>
      <c r="U74" s="209"/>
      <c r="V74" s="209"/>
      <c r="W74" s="209"/>
      <c r="X74" s="209"/>
      <c r="Y74" s="209"/>
      <c r="Z74" s="209"/>
      <c r="AA74" s="209"/>
      <c r="AB74" s="209"/>
      <c r="AC74" s="209"/>
      <c r="AD74" s="209"/>
      <c r="AE74" s="209"/>
      <c r="AF74" s="209"/>
      <c r="AG74" s="209"/>
      <c r="AH74" s="209"/>
      <c r="AI74" s="209"/>
      <c r="AJ74" s="209"/>
    </row>
    <row r="75">
      <c r="A75" s="209" t="s">
        <v>5740</v>
      </c>
      <c r="B75" s="209" t="s">
        <v>5381</v>
      </c>
      <c r="C75" s="210" t="s">
        <v>2259</v>
      </c>
      <c r="D75" s="209" t="s">
        <v>1537</v>
      </c>
      <c r="E75" s="209" t="s">
        <v>369</v>
      </c>
      <c r="F75" s="209" t="s">
        <v>310</v>
      </c>
      <c r="G75" s="211" t="s">
        <v>5676</v>
      </c>
      <c r="H75" s="211" t="s">
        <v>5454</v>
      </c>
      <c r="I75" s="209">
        <v>3.0</v>
      </c>
      <c r="J75" s="209">
        <v>3.0</v>
      </c>
      <c r="K75" s="209">
        <v>0.0</v>
      </c>
      <c r="L75" s="209">
        <v>0.0</v>
      </c>
      <c r="M75" s="209">
        <v>0.0</v>
      </c>
      <c r="N75" s="209">
        <v>0.0</v>
      </c>
      <c r="O75" s="209">
        <v>0.0</v>
      </c>
      <c r="P75" s="209">
        <v>0.0</v>
      </c>
      <c r="Q75" s="209">
        <v>0.0</v>
      </c>
      <c r="R75" s="209">
        <v>0.0</v>
      </c>
      <c r="S75" s="209"/>
      <c r="T75" s="209"/>
      <c r="U75" s="209"/>
      <c r="V75" s="209"/>
      <c r="W75" s="209"/>
      <c r="X75" s="209"/>
      <c r="Y75" s="209"/>
      <c r="Z75" s="209"/>
      <c r="AA75" s="209"/>
      <c r="AB75" s="209"/>
      <c r="AC75" s="209"/>
      <c r="AD75" s="209"/>
      <c r="AE75" s="209"/>
      <c r="AF75" s="209"/>
      <c r="AG75" s="209"/>
      <c r="AH75" s="209"/>
      <c r="AI75" s="209"/>
      <c r="AJ75" s="209"/>
    </row>
    <row r="76">
      <c r="A76" s="209" t="s">
        <v>5741</v>
      </c>
      <c r="B76" s="209" t="s">
        <v>5381</v>
      </c>
      <c r="C76" s="210" t="s">
        <v>2259</v>
      </c>
      <c r="D76" s="209" t="s">
        <v>1537</v>
      </c>
      <c r="E76" s="209" t="s">
        <v>2248</v>
      </c>
      <c r="F76" s="209" t="s">
        <v>445</v>
      </c>
      <c r="G76" s="211" t="s">
        <v>5634</v>
      </c>
      <c r="H76" s="211" t="s">
        <v>5513</v>
      </c>
      <c r="I76" s="209">
        <v>3.0</v>
      </c>
      <c r="J76" s="209">
        <v>3.0</v>
      </c>
      <c r="K76" s="209">
        <v>0.0</v>
      </c>
      <c r="L76" s="209">
        <v>0.0</v>
      </c>
      <c r="M76" s="209">
        <v>0.0</v>
      </c>
      <c r="N76" s="209">
        <v>0.0</v>
      </c>
      <c r="O76" s="209">
        <v>0.0</v>
      </c>
      <c r="P76" s="209">
        <v>0.0</v>
      </c>
      <c r="Q76" s="209">
        <v>0.0</v>
      </c>
      <c r="R76" s="209">
        <v>0.0</v>
      </c>
      <c r="S76" s="209"/>
      <c r="T76" s="209"/>
      <c r="U76" s="209"/>
      <c r="V76" s="209"/>
      <c r="W76" s="209"/>
      <c r="X76" s="209"/>
      <c r="Y76" s="209"/>
      <c r="Z76" s="209"/>
      <c r="AA76" s="209"/>
      <c r="AB76" s="209"/>
      <c r="AC76" s="209"/>
      <c r="AD76" s="209"/>
      <c r="AE76" s="209"/>
      <c r="AF76" s="209"/>
      <c r="AG76" s="209"/>
      <c r="AH76" s="209"/>
      <c r="AI76" s="209"/>
      <c r="AJ76" s="209"/>
    </row>
    <row r="77">
      <c r="A77" s="209" t="s">
        <v>5742</v>
      </c>
      <c r="B77" s="209" t="s">
        <v>5381</v>
      </c>
      <c r="C77" s="210" t="s">
        <v>5743</v>
      </c>
      <c r="D77" s="209" t="s">
        <v>1537</v>
      </c>
      <c r="E77" s="209" t="s">
        <v>1273</v>
      </c>
      <c r="F77" s="209" t="s">
        <v>1223</v>
      </c>
      <c r="G77" s="211" t="s">
        <v>5619</v>
      </c>
      <c r="H77" s="211" t="s">
        <v>5457</v>
      </c>
      <c r="I77" s="209">
        <v>4.0</v>
      </c>
      <c r="J77" s="209">
        <v>4.0</v>
      </c>
      <c r="K77" s="209">
        <v>0.0</v>
      </c>
      <c r="L77" s="209">
        <v>0.0</v>
      </c>
      <c r="M77" s="209">
        <v>0.0</v>
      </c>
      <c r="N77" s="209">
        <v>0.0</v>
      </c>
      <c r="O77" s="209">
        <v>0.0</v>
      </c>
      <c r="P77" s="209">
        <v>0.0</v>
      </c>
      <c r="Q77" s="209">
        <v>0.0</v>
      </c>
      <c r="R77" s="209">
        <v>0.0</v>
      </c>
      <c r="S77" s="209"/>
      <c r="T77" s="209"/>
      <c r="U77" s="209"/>
      <c r="V77" s="209"/>
      <c r="W77" s="209"/>
      <c r="X77" s="209"/>
      <c r="Y77" s="209"/>
      <c r="Z77" s="209"/>
      <c r="AA77" s="209"/>
      <c r="AB77" s="209"/>
      <c r="AC77" s="209"/>
      <c r="AD77" s="209"/>
      <c r="AE77" s="209"/>
      <c r="AF77" s="209"/>
      <c r="AG77" s="209"/>
      <c r="AH77" s="209"/>
      <c r="AI77" s="209"/>
      <c r="AJ77" s="209"/>
    </row>
    <row r="78">
      <c r="A78" s="209" t="s">
        <v>5744</v>
      </c>
      <c r="B78" s="209" t="s">
        <v>5381</v>
      </c>
      <c r="C78" s="210" t="s">
        <v>5743</v>
      </c>
      <c r="D78" s="209" t="s">
        <v>1537</v>
      </c>
      <c r="E78" s="209" t="s">
        <v>1560</v>
      </c>
      <c r="F78" s="209" t="s">
        <v>683</v>
      </c>
      <c r="G78" s="211" t="s">
        <v>5656</v>
      </c>
      <c r="H78" s="211" t="s">
        <v>5456</v>
      </c>
      <c r="I78" s="209">
        <v>1.0</v>
      </c>
      <c r="J78" s="209">
        <v>1.0</v>
      </c>
      <c r="K78" s="209">
        <v>0.0</v>
      </c>
      <c r="L78" s="209">
        <v>0.0</v>
      </c>
      <c r="M78" s="209">
        <v>0.0</v>
      </c>
      <c r="N78" s="209">
        <v>0.0</v>
      </c>
      <c r="O78" s="209">
        <v>0.0</v>
      </c>
      <c r="P78" s="209">
        <v>0.0</v>
      </c>
      <c r="Q78" s="209">
        <v>0.0</v>
      </c>
      <c r="R78" s="209">
        <v>0.0</v>
      </c>
      <c r="S78" s="209"/>
      <c r="T78" s="209"/>
      <c r="U78" s="209"/>
      <c r="V78" s="209"/>
      <c r="W78" s="209"/>
      <c r="X78" s="209"/>
      <c r="Y78" s="209"/>
      <c r="Z78" s="209"/>
      <c r="AA78" s="209"/>
      <c r="AB78" s="209"/>
      <c r="AC78" s="209"/>
      <c r="AD78" s="209"/>
      <c r="AE78" s="209"/>
      <c r="AF78" s="209"/>
      <c r="AG78" s="209"/>
      <c r="AH78" s="209"/>
      <c r="AI78" s="209"/>
      <c r="AJ78" s="209"/>
    </row>
    <row r="79">
      <c r="A79" s="209" t="s">
        <v>5745</v>
      </c>
      <c r="B79" s="209" t="s">
        <v>5381</v>
      </c>
      <c r="C79" s="210" t="s">
        <v>5743</v>
      </c>
      <c r="D79" s="209" t="s">
        <v>1537</v>
      </c>
      <c r="E79" s="209" t="s">
        <v>616</v>
      </c>
      <c r="F79" s="209" t="s">
        <v>215</v>
      </c>
      <c r="G79" s="211" t="s">
        <v>5632</v>
      </c>
      <c r="H79" s="211" t="s">
        <v>5430</v>
      </c>
      <c r="I79" s="209">
        <v>1.0</v>
      </c>
      <c r="J79" s="209">
        <v>1.0</v>
      </c>
      <c r="K79" s="209">
        <v>0.0</v>
      </c>
      <c r="L79" s="209">
        <v>0.0</v>
      </c>
      <c r="M79" s="209">
        <v>0.0</v>
      </c>
      <c r="N79" s="209">
        <v>0.0</v>
      </c>
      <c r="O79" s="209">
        <v>0.0</v>
      </c>
      <c r="P79" s="209">
        <v>0.0</v>
      </c>
      <c r="Q79" s="209">
        <v>0.0</v>
      </c>
      <c r="R79" s="209">
        <v>0.0</v>
      </c>
      <c r="S79" s="209"/>
      <c r="T79" s="209"/>
      <c r="U79" s="209"/>
      <c r="V79" s="209"/>
      <c r="W79" s="209"/>
      <c r="X79" s="209"/>
      <c r="Y79" s="209"/>
      <c r="Z79" s="209"/>
      <c r="AA79" s="209"/>
      <c r="AB79" s="209"/>
      <c r="AC79" s="209"/>
      <c r="AD79" s="209"/>
      <c r="AE79" s="209"/>
      <c r="AF79" s="209"/>
      <c r="AG79" s="209"/>
      <c r="AH79" s="209"/>
      <c r="AI79" s="209"/>
      <c r="AJ79" s="209"/>
    </row>
    <row r="80">
      <c r="A80" s="209" t="s">
        <v>5746</v>
      </c>
      <c r="B80" s="209" t="s">
        <v>5381</v>
      </c>
      <c r="C80" s="210" t="s">
        <v>5743</v>
      </c>
      <c r="D80" s="209" t="s">
        <v>1537</v>
      </c>
      <c r="E80" s="209" t="s">
        <v>1679</v>
      </c>
      <c r="F80" s="209" t="s">
        <v>1472</v>
      </c>
      <c r="G80" s="211" t="s">
        <v>5665</v>
      </c>
      <c r="H80" s="211" t="s">
        <v>5534</v>
      </c>
      <c r="I80" s="209">
        <v>1.0</v>
      </c>
      <c r="J80" s="209">
        <v>1.0</v>
      </c>
      <c r="K80" s="209">
        <v>0.0</v>
      </c>
      <c r="L80" s="209">
        <v>0.0</v>
      </c>
      <c r="M80" s="209">
        <v>0.0</v>
      </c>
      <c r="N80" s="209">
        <v>0.0</v>
      </c>
      <c r="O80" s="209">
        <v>0.0</v>
      </c>
      <c r="P80" s="209">
        <v>0.0</v>
      </c>
      <c r="Q80" s="209">
        <v>0.0</v>
      </c>
      <c r="R80" s="209">
        <v>0.0</v>
      </c>
      <c r="S80" s="209"/>
      <c r="T80" s="209"/>
      <c r="U80" s="209"/>
      <c r="V80" s="209"/>
      <c r="W80" s="209"/>
      <c r="X80" s="209"/>
      <c r="Y80" s="209"/>
      <c r="Z80" s="209"/>
      <c r="AA80" s="209"/>
      <c r="AB80" s="209"/>
      <c r="AC80" s="209"/>
      <c r="AD80" s="209"/>
      <c r="AE80" s="209"/>
      <c r="AF80" s="209"/>
      <c r="AG80" s="209"/>
      <c r="AH80" s="209"/>
      <c r="AI80" s="209"/>
      <c r="AJ80" s="209"/>
    </row>
    <row r="81">
      <c r="A81" s="209" t="s">
        <v>5749</v>
      </c>
      <c r="B81" s="209" t="s">
        <v>5381</v>
      </c>
      <c r="C81" s="210" t="s">
        <v>5748</v>
      </c>
      <c r="D81" s="209" t="s">
        <v>1537</v>
      </c>
      <c r="E81" s="209" t="s">
        <v>1273</v>
      </c>
      <c r="F81" s="209" t="s">
        <v>1223</v>
      </c>
      <c r="G81" s="211" t="s">
        <v>5619</v>
      </c>
      <c r="H81" s="211" t="s">
        <v>5457</v>
      </c>
      <c r="I81" s="209">
        <v>1.0</v>
      </c>
      <c r="J81" s="209">
        <v>1.0</v>
      </c>
      <c r="K81" s="209">
        <v>0.0</v>
      </c>
      <c r="L81" s="209">
        <v>0.0</v>
      </c>
      <c r="M81" s="209">
        <v>0.0</v>
      </c>
      <c r="N81" s="209">
        <v>0.0</v>
      </c>
      <c r="O81" s="209">
        <v>0.0</v>
      </c>
      <c r="P81" s="209">
        <v>0.0</v>
      </c>
      <c r="Q81" s="209">
        <v>0.0</v>
      </c>
      <c r="R81" s="209">
        <v>0.0</v>
      </c>
      <c r="S81" s="209"/>
      <c r="T81" s="209"/>
      <c r="U81" s="209"/>
      <c r="V81" s="209"/>
      <c r="W81" s="209"/>
      <c r="X81" s="209"/>
      <c r="Y81" s="209"/>
      <c r="Z81" s="209"/>
      <c r="AA81" s="209"/>
      <c r="AB81" s="209"/>
      <c r="AC81" s="209"/>
      <c r="AD81" s="209"/>
      <c r="AE81" s="209"/>
      <c r="AF81" s="209"/>
      <c r="AG81" s="209"/>
      <c r="AH81" s="209"/>
      <c r="AI81" s="209"/>
      <c r="AJ81" s="209"/>
    </row>
    <row r="82">
      <c r="A82" s="209" t="s">
        <v>5750</v>
      </c>
      <c r="B82" s="209" t="s">
        <v>5381</v>
      </c>
      <c r="C82" s="210" t="s">
        <v>5748</v>
      </c>
      <c r="D82" s="209" t="s">
        <v>1537</v>
      </c>
      <c r="E82" s="209" t="s">
        <v>73</v>
      </c>
      <c r="F82" s="209" t="s">
        <v>72</v>
      </c>
      <c r="G82" s="211" t="s">
        <v>5662</v>
      </c>
      <c r="H82" s="211" t="s">
        <v>5406</v>
      </c>
      <c r="I82" s="209">
        <v>3.0</v>
      </c>
      <c r="J82" s="209">
        <v>3.0</v>
      </c>
      <c r="K82" s="209">
        <v>0.0</v>
      </c>
      <c r="L82" s="209">
        <v>0.0</v>
      </c>
      <c r="M82" s="209">
        <v>0.0</v>
      </c>
      <c r="N82" s="209">
        <v>0.0</v>
      </c>
      <c r="O82" s="209">
        <v>0.0</v>
      </c>
      <c r="P82" s="209">
        <v>0.0</v>
      </c>
      <c r="Q82" s="209">
        <v>0.0</v>
      </c>
      <c r="R82" s="209">
        <v>0.0</v>
      </c>
      <c r="S82" s="209"/>
      <c r="T82" s="209"/>
      <c r="U82" s="209"/>
      <c r="V82" s="209"/>
      <c r="W82" s="209"/>
      <c r="X82" s="209"/>
      <c r="Y82" s="209"/>
      <c r="Z82" s="209"/>
      <c r="AA82" s="209"/>
      <c r="AB82" s="209"/>
      <c r="AC82" s="209"/>
      <c r="AD82" s="209"/>
      <c r="AE82" s="209"/>
      <c r="AF82" s="209"/>
      <c r="AG82" s="209"/>
      <c r="AH82" s="209"/>
      <c r="AI82" s="209"/>
      <c r="AJ82" s="209"/>
    </row>
    <row r="83">
      <c r="A83" s="209" t="s">
        <v>5751</v>
      </c>
      <c r="B83" s="209" t="s">
        <v>5381</v>
      </c>
      <c r="C83" s="210" t="s">
        <v>5748</v>
      </c>
      <c r="D83" s="209" t="s">
        <v>1537</v>
      </c>
      <c r="E83" s="209" t="s">
        <v>616</v>
      </c>
      <c r="F83" s="209" t="s">
        <v>215</v>
      </c>
      <c r="G83" s="211" t="s">
        <v>5632</v>
      </c>
      <c r="H83" s="211" t="s">
        <v>5430</v>
      </c>
      <c r="I83" s="209">
        <v>1.0</v>
      </c>
      <c r="J83" s="209">
        <v>1.0</v>
      </c>
      <c r="K83" s="209">
        <v>0.0</v>
      </c>
      <c r="L83" s="209">
        <v>0.0</v>
      </c>
      <c r="M83" s="209">
        <v>0.0</v>
      </c>
      <c r="N83" s="209">
        <v>0.0</v>
      </c>
      <c r="O83" s="209">
        <v>0.0</v>
      </c>
      <c r="P83" s="209">
        <v>0.0</v>
      </c>
      <c r="Q83" s="209">
        <v>0.0</v>
      </c>
      <c r="R83" s="209">
        <v>0.0</v>
      </c>
      <c r="S83" s="209"/>
      <c r="T83" s="209"/>
      <c r="U83" s="209"/>
      <c r="V83" s="209"/>
      <c r="W83" s="209"/>
      <c r="X83" s="209"/>
      <c r="Y83" s="209"/>
      <c r="Z83" s="209"/>
      <c r="AA83" s="209"/>
      <c r="AB83" s="209"/>
      <c r="AC83" s="209"/>
      <c r="AD83" s="209"/>
      <c r="AE83" s="209"/>
      <c r="AF83" s="209"/>
      <c r="AG83" s="209"/>
      <c r="AH83" s="209"/>
      <c r="AI83" s="209"/>
      <c r="AJ83" s="209"/>
    </row>
    <row r="84">
      <c r="A84" s="209" t="s">
        <v>5752</v>
      </c>
      <c r="B84" s="209" t="s">
        <v>5381</v>
      </c>
      <c r="C84" s="210" t="s">
        <v>5748</v>
      </c>
      <c r="D84" s="209" t="s">
        <v>1537</v>
      </c>
      <c r="E84" s="209" t="s">
        <v>1336</v>
      </c>
      <c r="F84" s="209" t="s">
        <v>1335</v>
      </c>
      <c r="G84" s="211" t="s">
        <v>5649</v>
      </c>
      <c r="H84" s="211" t="s">
        <v>5609</v>
      </c>
      <c r="I84" s="209">
        <v>3.0</v>
      </c>
      <c r="J84" s="209">
        <v>3.0</v>
      </c>
      <c r="K84" s="209">
        <v>0.0</v>
      </c>
      <c r="L84" s="209">
        <v>0.0</v>
      </c>
      <c r="M84" s="209">
        <v>0.0</v>
      </c>
      <c r="N84" s="209">
        <v>0.0</v>
      </c>
      <c r="O84" s="209">
        <v>0.0</v>
      </c>
      <c r="P84" s="209">
        <v>0.0</v>
      </c>
      <c r="Q84" s="209">
        <v>0.0</v>
      </c>
      <c r="R84" s="209">
        <v>0.0</v>
      </c>
      <c r="S84" s="209"/>
      <c r="T84" s="209"/>
      <c r="U84" s="209"/>
      <c r="V84" s="209"/>
      <c r="W84" s="209"/>
      <c r="X84" s="209"/>
      <c r="Y84" s="209"/>
      <c r="Z84" s="209"/>
      <c r="AA84" s="209"/>
      <c r="AB84" s="209"/>
      <c r="AC84" s="209"/>
      <c r="AD84" s="209"/>
      <c r="AE84" s="209"/>
      <c r="AF84" s="209"/>
      <c r="AG84" s="209"/>
      <c r="AH84" s="209"/>
      <c r="AI84" s="209"/>
      <c r="AJ84" s="209"/>
    </row>
    <row r="85">
      <c r="A85" s="209" t="s">
        <v>5753</v>
      </c>
      <c r="B85" s="209" t="s">
        <v>5381</v>
      </c>
      <c r="C85" s="210" t="s">
        <v>5748</v>
      </c>
      <c r="D85" s="209" t="s">
        <v>1537</v>
      </c>
      <c r="E85" s="209" t="s">
        <v>5732</v>
      </c>
      <c r="F85" s="209" t="s">
        <v>5733</v>
      </c>
      <c r="G85" s="211" t="s">
        <v>5734</v>
      </c>
      <c r="H85" s="211" t="s">
        <v>5735</v>
      </c>
      <c r="I85" s="209">
        <v>5.0</v>
      </c>
      <c r="J85" s="209">
        <v>5.0</v>
      </c>
      <c r="K85" s="209">
        <v>0.0</v>
      </c>
      <c r="L85" s="209">
        <v>0.0</v>
      </c>
      <c r="M85" s="209">
        <v>0.0</v>
      </c>
      <c r="N85" s="209">
        <v>0.0</v>
      </c>
      <c r="O85" s="209">
        <v>0.0</v>
      </c>
      <c r="P85" s="209">
        <v>0.0</v>
      </c>
      <c r="Q85" s="209">
        <v>0.0</v>
      </c>
      <c r="R85" s="209">
        <v>0.0</v>
      </c>
      <c r="S85" s="209"/>
      <c r="T85" s="209"/>
      <c r="U85" s="209"/>
      <c r="V85" s="209"/>
      <c r="W85" s="209"/>
      <c r="X85" s="209"/>
      <c r="Y85" s="209"/>
      <c r="Z85" s="209"/>
      <c r="AA85" s="209"/>
      <c r="AB85" s="209"/>
      <c r="AC85" s="209"/>
      <c r="AD85" s="209"/>
      <c r="AE85" s="209"/>
      <c r="AF85" s="209"/>
      <c r="AG85" s="209"/>
      <c r="AH85" s="209"/>
      <c r="AI85" s="209"/>
      <c r="AJ85" s="209"/>
    </row>
    <row r="86">
      <c r="A86" s="209" t="s">
        <v>5754</v>
      </c>
      <c r="B86" s="209" t="s">
        <v>5381</v>
      </c>
      <c r="C86" s="210" t="s">
        <v>2263</v>
      </c>
      <c r="D86" s="209" t="s">
        <v>1537</v>
      </c>
      <c r="E86" s="209" t="s">
        <v>616</v>
      </c>
      <c r="F86" s="209" t="s">
        <v>215</v>
      </c>
      <c r="G86" s="211" t="s">
        <v>5632</v>
      </c>
      <c r="H86" s="211" t="s">
        <v>5430</v>
      </c>
      <c r="I86" s="209">
        <v>3.0</v>
      </c>
      <c r="J86" s="209">
        <v>3.0</v>
      </c>
      <c r="K86" s="209">
        <v>0.0</v>
      </c>
      <c r="L86" s="209">
        <v>0.0</v>
      </c>
      <c r="M86" s="209">
        <v>0.0</v>
      </c>
      <c r="N86" s="209">
        <v>0.0</v>
      </c>
      <c r="O86" s="209">
        <v>0.0</v>
      </c>
      <c r="P86" s="209">
        <v>0.0</v>
      </c>
      <c r="Q86" s="209">
        <v>0.0</v>
      </c>
      <c r="R86" s="209">
        <v>0.0</v>
      </c>
      <c r="S86" s="209"/>
      <c r="T86" s="209"/>
      <c r="U86" s="209"/>
      <c r="V86" s="209"/>
      <c r="W86" s="209"/>
      <c r="X86" s="209"/>
      <c r="Y86" s="209"/>
      <c r="Z86" s="209"/>
      <c r="AA86" s="209"/>
      <c r="AB86" s="209"/>
      <c r="AC86" s="209"/>
      <c r="AD86" s="209"/>
      <c r="AE86" s="209"/>
      <c r="AF86" s="209"/>
      <c r="AG86" s="209"/>
      <c r="AH86" s="209"/>
      <c r="AI86" s="209"/>
      <c r="AJ86" s="209"/>
    </row>
    <row r="87">
      <c r="A87" s="209" t="s">
        <v>5755</v>
      </c>
      <c r="B87" s="209" t="s">
        <v>5381</v>
      </c>
      <c r="C87" s="210" t="s">
        <v>2263</v>
      </c>
      <c r="D87" s="209" t="s">
        <v>1537</v>
      </c>
      <c r="E87" s="209" t="s">
        <v>1273</v>
      </c>
      <c r="F87" s="209" t="s">
        <v>1223</v>
      </c>
      <c r="G87" s="211" t="s">
        <v>5619</v>
      </c>
      <c r="H87" s="211" t="s">
        <v>5457</v>
      </c>
      <c r="I87" s="209">
        <v>1.0</v>
      </c>
      <c r="J87" s="209">
        <v>1.0</v>
      </c>
      <c r="K87" s="209">
        <v>0.0</v>
      </c>
      <c r="L87" s="209">
        <v>0.0</v>
      </c>
      <c r="M87" s="209">
        <v>0.0</v>
      </c>
      <c r="N87" s="209">
        <v>0.0</v>
      </c>
      <c r="O87" s="209">
        <v>0.0</v>
      </c>
      <c r="P87" s="209">
        <v>0.0</v>
      </c>
      <c r="Q87" s="209">
        <v>0.0</v>
      </c>
      <c r="R87" s="209">
        <v>0.0</v>
      </c>
      <c r="S87" s="209"/>
      <c r="T87" s="209"/>
      <c r="U87" s="209"/>
      <c r="V87" s="209"/>
      <c r="W87" s="209"/>
      <c r="X87" s="209"/>
      <c r="Y87" s="209"/>
      <c r="Z87" s="209"/>
      <c r="AA87" s="209"/>
      <c r="AB87" s="209"/>
      <c r="AC87" s="209"/>
      <c r="AD87" s="209"/>
      <c r="AE87" s="209"/>
      <c r="AF87" s="209"/>
      <c r="AG87" s="209"/>
      <c r="AH87" s="209"/>
      <c r="AI87" s="209"/>
      <c r="AJ87" s="209"/>
    </row>
    <row r="88">
      <c r="A88" s="209" t="s">
        <v>5756</v>
      </c>
      <c r="B88" s="209" t="s">
        <v>5381</v>
      </c>
      <c r="C88" s="210" t="s">
        <v>2263</v>
      </c>
      <c r="D88" s="209" t="s">
        <v>1537</v>
      </c>
      <c r="E88" s="209" t="s">
        <v>73</v>
      </c>
      <c r="F88" s="209" t="s">
        <v>72</v>
      </c>
      <c r="G88" s="211" t="s">
        <v>5662</v>
      </c>
      <c r="H88" s="211" t="s">
        <v>5406</v>
      </c>
      <c r="I88" s="209">
        <v>1.0</v>
      </c>
      <c r="J88" s="209">
        <v>1.0</v>
      </c>
      <c r="K88" s="209">
        <v>0.0</v>
      </c>
      <c r="L88" s="209">
        <v>0.0</v>
      </c>
      <c r="M88" s="209">
        <v>0.0</v>
      </c>
      <c r="N88" s="209">
        <v>0.0</v>
      </c>
      <c r="O88" s="209">
        <v>0.0</v>
      </c>
      <c r="P88" s="209">
        <v>0.0</v>
      </c>
      <c r="Q88" s="209">
        <v>0.0</v>
      </c>
      <c r="R88" s="209">
        <v>0.0</v>
      </c>
      <c r="S88" s="209"/>
      <c r="T88" s="209"/>
      <c r="U88" s="209"/>
      <c r="V88" s="209"/>
      <c r="W88" s="209"/>
      <c r="X88" s="209"/>
      <c r="Y88" s="209"/>
      <c r="Z88" s="209"/>
      <c r="AA88" s="209"/>
      <c r="AB88" s="209"/>
      <c r="AC88" s="209"/>
      <c r="AD88" s="209"/>
      <c r="AE88" s="209"/>
      <c r="AF88" s="209"/>
      <c r="AG88" s="209"/>
      <c r="AH88" s="209"/>
      <c r="AI88" s="209"/>
      <c r="AJ88" s="209"/>
    </row>
    <row r="89">
      <c r="A89" s="209" t="s">
        <v>5757</v>
      </c>
      <c r="B89" s="209" t="s">
        <v>5381</v>
      </c>
      <c r="C89" s="210" t="s">
        <v>2263</v>
      </c>
      <c r="D89" s="209" t="s">
        <v>1537</v>
      </c>
      <c r="E89" s="209" t="s">
        <v>1679</v>
      </c>
      <c r="F89" s="209" t="s">
        <v>1472</v>
      </c>
      <c r="G89" s="211" t="s">
        <v>5665</v>
      </c>
      <c r="H89" s="211" t="s">
        <v>5534</v>
      </c>
      <c r="I89" s="209">
        <v>2.0</v>
      </c>
      <c r="J89" s="209">
        <v>2.0</v>
      </c>
      <c r="K89" s="209">
        <v>0.0</v>
      </c>
      <c r="L89" s="209">
        <v>0.0</v>
      </c>
      <c r="M89" s="209">
        <v>0.0</v>
      </c>
      <c r="N89" s="209">
        <v>0.0</v>
      </c>
      <c r="O89" s="209">
        <v>0.0</v>
      </c>
      <c r="P89" s="209">
        <v>0.0</v>
      </c>
      <c r="Q89" s="209">
        <v>0.0</v>
      </c>
      <c r="R89" s="209">
        <v>0.0</v>
      </c>
      <c r="S89" s="209"/>
      <c r="T89" s="209"/>
      <c r="U89" s="209"/>
      <c r="V89" s="209"/>
      <c r="W89" s="209"/>
      <c r="X89" s="209"/>
      <c r="Y89" s="209"/>
      <c r="Z89" s="209"/>
      <c r="AA89" s="209"/>
      <c r="AB89" s="209"/>
      <c r="AC89" s="209"/>
      <c r="AD89" s="209"/>
      <c r="AE89" s="209"/>
      <c r="AF89" s="209"/>
      <c r="AG89" s="209"/>
      <c r="AH89" s="209"/>
      <c r="AI89" s="209"/>
      <c r="AJ89" s="209"/>
    </row>
    <row r="90">
      <c r="A90" s="209" t="s">
        <v>5758</v>
      </c>
      <c r="B90" s="209" t="s">
        <v>5381</v>
      </c>
      <c r="C90" s="210" t="s">
        <v>2263</v>
      </c>
      <c r="D90" s="209" t="s">
        <v>1537</v>
      </c>
      <c r="E90" s="209" t="s">
        <v>1336</v>
      </c>
      <c r="F90" s="209" t="s">
        <v>1335</v>
      </c>
      <c r="G90" s="211" t="s">
        <v>5649</v>
      </c>
      <c r="H90" s="211" t="s">
        <v>5609</v>
      </c>
      <c r="I90" s="209">
        <v>3.0</v>
      </c>
      <c r="J90" s="209">
        <v>3.0</v>
      </c>
      <c r="K90" s="209">
        <v>0.0</v>
      </c>
      <c r="L90" s="209">
        <v>0.0</v>
      </c>
      <c r="M90" s="209">
        <v>0.0</v>
      </c>
      <c r="N90" s="209">
        <v>0.0</v>
      </c>
      <c r="O90" s="209">
        <v>0.0</v>
      </c>
      <c r="P90" s="209">
        <v>0.0</v>
      </c>
      <c r="Q90" s="209">
        <v>0.0</v>
      </c>
      <c r="R90" s="209">
        <v>0.0</v>
      </c>
      <c r="S90" s="209"/>
      <c r="T90" s="209"/>
      <c r="U90" s="209"/>
      <c r="V90" s="209"/>
      <c r="W90" s="209"/>
      <c r="X90" s="209"/>
      <c r="Y90" s="209"/>
      <c r="Z90" s="209"/>
      <c r="AA90" s="209"/>
      <c r="AB90" s="209"/>
      <c r="AC90" s="209"/>
      <c r="AD90" s="209"/>
      <c r="AE90" s="209"/>
      <c r="AF90" s="209"/>
      <c r="AG90" s="209"/>
      <c r="AH90" s="209"/>
      <c r="AI90" s="209"/>
      <c r="AJ90" s="209"/>
    </row>
    <row r="91">
      <c r="A91" s="209" t="s">
        <v>5759</v>
      </c>
      <c r="B91" s="209" t="s">
        <v>5381</v>
      </c>
      <c r="C91" s="210" t="s">
        <v>2263</v>
      </c>
      <c r="D91" s="209" t="s">
        <v>1537</v>
      </c>
      <c r="E91" s="209" t="s">
        <v>5732</v>
      </c>
      <c r="F91" s="209" t="s">
        <v>5733</v>
      </c>
      <c r="G91" s="211" t="s">
        <v>5734</v>
      </c>
      <c r="H91" s="211" t="s">
        <v>5735</v>
      </c>
      <c r="I91" s="212">
        <v>1.0</v>
      </c>
      <c r="J91" s="212">
        <v>1.0</v>
      </c>
      <c r="K91" s="212">
        <v>0.0</v>
      </c>
      <c r="L91" s="212">
        <v>0.0</v>
      </c>
      <c r="M91" s="209">
        <v>0.0</v>
      </c>
      <c r="N91" s="209">
        <v>0.0</v>
      </c>
      <c r="O91" s="209">
        <v>0.0</v>
      </c>
      <c r="P91" s="209">
        <v>0.0</v>
      </c>
      <c r="Q91" s="209">
        <v>0.0</v>
      </c>
      <c r="R91" s="209">
        <v>0.0</v>
      </c>
      <c r="S91" s="209"/>
      <c r="T91" s="209"/>
      <c r="U91" s="209"/>
      <c r="V91" s="209"/>
      <c r="W91" s="209"/>
      <c r="X91" s="209"/>
      <c r="Y91" s="209"/>
      <c r="Z91" s="209"/>
      <c r="AA91" s="209"/>
      <c r="AB91" s="209"/>
      <c r="AC91" s="209"/>
      <c r="AD91" s="209"/>
      <c r="AE91" s="209"/>
      <c r="AF91" s="209"/>
      <c r="AG91" s="209"/>
      <c r="AH91" s="209"/>
      <c r="AI91" s="209"/>
      <c r="AJ91" s="209"/>
    </row>
    <row r="92">
      <c r="A92" s="209" t="s">
        <v>5761</v>
      </c>
      <c r="B92" s="209" t="s">
        <v>5381</v>
      </c>
      <c r="C92" s="210" t="s">
        <v>5762</v>
      </c>
      <c r="D92" s="209" t="s">
        <v>1537</v>
      </c>
      <c r="E92" s="209" t="s">
        <v>1273</v>
      </c>
      <c r="F92" s="209" t="s">
        <v>1223</v>
      </c>
      <c r="G92" s="211" t="s">
        <v>5619</v>
      </c>
      <c r="H92" s="211" t="s">
        <v>5457</v>
      </c>
      <c r="I92" s="209">
        <v>1.0</v>
      </c>
      <c r="J92" s="209">
        <v>1.0</v>
      </c>
      <c r="K92" s="209">
        <v>0.0</v>
      </c>
      <c r="L92" s="209">
        <v>0.0</v>
      </c>
      <c r="M92" s="209">
        <v>0.0</v>
      </c>
      <c r="N92" s="209">
        <v>0.0</v>
      </c>
      <c r="O92" s="209">
        <v>0.0</v>
      </c>
      <c r="P92" s="209">
        <v>0.0</v>
      </c>
      <c r="Q92" s="209">
        <v>0.0</v>
      </c>
      <c r="R92" s="209">
        <v>0.0</v>
      </c>
      <c r="S92" s="209"/>
      <c r="T92" s="209"/>
      <c r="U92" s="209"/>
      <c r="V92" s="209"/>
      <c r="W92" s="209"/>
      <c r="X92" s="209"/>
      <c r="Y92" s="209"/>
      <c r="Z92" s="209"/>
      <c r="AA92" s="209"/>
      <c r="AB92" s="209"/>
      <c r="AC92" s="209"/>
      <c r="AD92" s="209"/>
      <c r="AE92" s="209"/>
      <c r="AF92" s="209"/>
      <c r="AG92" s="209"/>
      <c r="AH92" s="209"/>
      <c r="AI92" s="209"/>
      <c r="AJ92" s="209"/>
    </row>
    <row r="93">
      <c r="A93" s="209" t="s">
        <v>5763</v>
      </c>
      <c r="B93" s="209" t="s">
        <v>5381</v>
      </c>
      <c r="C93" s="210" t="s">
        <v>5762</v>
      </c>
      <c r="D93" s="209" t="s">
        <v>1537</v>
      </c>
      <c r="E93" s="209" t="s">
        <v>170</v>
      </c>
      <c r="F93" s="209" t="s">
        <v>160</v>
      </c>
      <c r="G93" s="211" t="s">
        <v>5628</v>
      </c>
      <c r="H93" s="211" t="s">
        <v>5397</v>
      </c>
      <c r="I93" s="209">
        <v>3.0</v>
      </c>
      <c r="J93" s="209">
        <v>3.0</v>
      </c>
      <c r="K93" s="209">
        <v>0.0</v>
      </c>
      <c r="L93" s="209">
        <v>0.0</v>
      </c>
      <c r="M93" s="209">
        <v>0.0</v>
      </c>
      <c r="N93" s="209">
        <v>0.0</v>
      </c>
      <c r="O93" s="209">
        <v>0.0</v>
      </c>
      <c r="P93" s="209">
        <v>0.0</v>
      </c>
      <c r="Q93" s="209">
        <v>0.0</v>
      </c>
      <c r="R93" s="209">
        <v>0.0</v>
      </c>
      <c r="S93" s="209"/>
      <c r="T93" s="209"/>
      <c r="U93" s="209"/>
      <c r="V93" s="209"/>
      <c r="W93" s="209"/>
      <c r="X93" s="209"/>
      <c r="Y93" s="209"/>
      <c r="Z93" s="209"/>
      <c r="AA93" s="209"/>
      <c r="AB93" s="209"/>
      <c r="AC93" s="209"/>
      <c r="AD93" s="209"/>
      <c r="AE93" s="209"/>
      <c r="AF93" s="209"/>
      <c r="AG93" s="209"/>
      <c r="AH93" s="209"/>
      <c r="AI93" s="209"/>
      <c r="AJ93" s="209"/>
    </row>
    <row r="94">
      <c r="A94" s="209" t="s">
        <v>5764</v>
      </c>
      <c r="B94" s="209" t="s">
        <v>5381</v>
      </c>
      <c r="C94" s="210" t="s">
        <v>5762</v>
      </c>
      <c r="D94" s="209" t="s">
        <v>1537</v>
      </c>
      <c r="E94" s="209" t="s">
        <v>616</v>
      </c>
      <c r="F94" s="209" t="s">
        <v>215</v>
      </c>
      <c r="G94" s="211" t="s">
        <v>5632</v>
      </c>
      <c r="H94" s="211" t="s">
        <v>5430</v>
      </c>
      <c r="I94" s="209">
        <v>10.0</v>
      </c>
      <c r="J94" s="209">
        <v>10.0</v>
      </c>
      <c r="K94" s="209">
        <v>0.0</v>
      </c>
      <c r="L94" s="209">
        <v>0.0</v>
      </c>
      <c r="M94" s="209">
        <v>0.0</v>
      </c>
      <c r="N94" s="209">
        <v>0.0</v>
      </c>
      <c r="O94" s="209">
        <v>0.0</v>
      </c>
      <c r="P94" s="209">
        <v>0.0</v>
      </c>
      <c r="Q94" s="209">
        <v>0.0</v>
      </c>
      <c r="R94" s="209">
        <v>0.0</v>
      </c>
      <c r="S94" s="209"/>
      <c r="T94" s="209"/>
      <c r="U94" s="209"/>
      <c r="V94" s="209"/>
      <c r="W94" s="209"/>
      <c r="X94" s="209"/>
      <c r="Y94" s="209"/>
      <c r="Z94" s="209"/>
      <c r="AA94" s="209"/>
      <c r="AB94" s="209"/>
      <c r="AC94" s="209"/>
      <c r="AD94" s="209"/>
      <c r="AE94" s="209"/>
      <c r="AF94" s="209"/>
      <c r="AG94" s="209"/>
      <c r="AH94" s="209"/>
      <c r="AI94" s="209"/>
      <c r="AJ94" s="209"/>
    </row>
    <row r="95">
      <c r="A95" s="209" t="s">
        <v>5765</v>
      </c>
      <c r="B95" s="209" t="s">
        <v>5381</v>
      </c>
      <c r="C95" s="210" t="s">
        <v>5762</v>
      </c>
      <c r="D95" s="209" t="s">
        <v>1537</v>
      </c>
      <c r="E95" s="209" t="s">
        <v>1679</v>
      </c>
      <c r="F95" s="209" t="s">
        <v>1472</v>
      </c>
      <c r="G95" s="211" t="s">
        <v>5665</v>
      </c>
      <c r="H95" s="211" t="s">
        <v>5534</v>
      </c>
      <c r="I95" s="209">
        <v>2.0</v>
      </c>
      <c r="J95" s="209">
        <v>2.0</v>
      </c>
      <c r="K95" s="209">
        <v>0.0</v>
      </c>
      <c r="L95" s="209">
        <v>0.0</v>
      </c>
      <c r="M95" s="209">
        <v>0.0</v>
      </c>
      <c r="N95" s="209">
        <v>0.0</v>
      </c>
      <c r="O95" s="209">
        <v>0.0</v>
      </c>
      <c r="P95" s="209">
        <v>0.0</v>
      </c>
      <c r="Q95" s="209">
        <v>0.0</v>
      </c>
      <c r="R95" s="209">
        <v>0.0</v>
      </c>
      <c r="S95" s="209"/>
      <c r="T95" s="209"/>
      <c r="U95" s="209"/>
      <c r="V95" s="209"/>
      <c r="W95" s="209"/>
      <c r="X95" s="209"/>
      <c r="Y95" s="209"/>
      <c r="Z95" s="209"/>
      <c r="AA95" s="209"/>
      <c r="AB95" s="209"/>
      <c r="AC95" s="209"/>
      <c r="AD95" s="209"/>
      <c r="AE95" s="209"/>
      <c r="AF95" s="209"/>
      <c r="AG95" s="209"/>
      <c r="AH95" s="209"/>
      <c r="AI95" s="209"/>
      <c r="AJ95" s="209"/>
    </row>
    <row r="96">
      <c r="A96" s="209" t="s">
        <v>5766</v>
      </c>
      <c r="B96" s="209" t="s">
        <v>5381</v>
      </c>
      <c r="C96" s="210" t="s">
        <v>2690</v>
      </c>
      <c r="D96" s="209" t="s">
        <v>1537</v>
      </c>
      <c r="E96" s="209" t="s">
        <v>5767</v>
      </c>
      <c r="F96" s="209" t="s">
        <v>5768</v>
      </c>
      <c r="G96" s="211" t="s">
        <v>5769</v>
      </c>
      <c r="H96" s="211" t="s">
        <v>5770</v>
      </c>
      <c r="I96" s="209">
        <v>2.0</v>
      </c>
      <c r="J96" s="209">
        <v>2.0</v>
      </c>
      <c r="K96" s="209">
        <v>0.0</v>
      </c>
      <c r="L96" s="209">
        <v>0.0</v>
      </c>
      <c r="M96" s="209">
        <v>0.0</v>
      </c>
      <c r="N96" s="209">
        <v>0.0</v>
      </c>
      <c r="O96" s="209">
        <v>0.0</v>
      </c>
      <c r="P96" s="209">
        <v>0.0</v>
      </c>
      <c r="Q96" s="209">
        <v>0.0</v>
      </c>
      <c r="R96" s="209">
        <v>0.0</v>
      </c>
      <c r="S96" s="209"/>
      <c r="T96" s="209"/>
      <c r="U96" s="209"/>
      <c r="V96" s="209"/>
      <c r="W96" s="209"/>
      <c r="X96" s="209"/>
      <c r="Y96" s="209"/>
      <c r="Z96" s="209"/>
      <c r="AA96" s="209"/>
      <c r="AB96" s="209"/>
      <c r="AC96" s="209"/>
      <c r="AD96" s="209"/>
      <c r="AE96" s="209"/>
      <c r="AF96" s="209"/>
      <c r="AG96" s="209"/>
      <c r="AH96" s="209"/>
      <c r="AI96" s="209"/>
      <c r="AJ96" s="209"/>
    </row>
    <row r="97">
      <c r="A97" s="209" t="s">
        <v>5771</v>
      </c>
      <c r="B97" s="209" t="s">
        <v>5381</v>
      </c>
      <c r="C97" s="210" t="s">
        <v>2690</v>
      </c>
      <c r="D97" s="209" t="s">
        <v>1537</v>
      </c>
      <c r="E97" s="209" t="s">
        <v>1273</v>
      </c>
      <c r="F97" s="209" t="s">
        <v>1223</v>
      </c>
      <c r="G97" s="211" t="s">
        <v>5619</v>
      </c>
      <c r="H97" s="211" t="s">
        <v>5457</v>
      </c>
      <c r="I97" s="209">
        <v>2.0</v>
      </c>
      <c r="J97" s="209">
        <v>2.0</v>
      </c>
      <c r="K97" s="209">
        <v>0.0</v>
      </c>
      <c r="L97" s="209">
        <v>0.0</v>
      </c>
      <c r="M97" s="209">
        <v>0.0</v>
      </c>
      <c r="N97" s="209">
        <v>0.0</v>
      </c>
      <c r="O97" s="209">
        <v>0.0</v>
      </c>
      <c r="P97" s="209">
        <v>0.0</v>
      </c>
      <c r="Q97" s="209">
        <v>0.0</v>
      </c>
      <c r="R97" s="209">
        <v>0.0</v>
      </c>
      <c r="S97" s="209"/>
      <c r="T97" s="209"/>
      <c r="U97" s="209"/>
      <c r="V97" s="209"/>
      <c r="W97" s="209"/>
      <c r="X97" s="209"/>
      <c r="Y97" s="209"/>
      <c r="Z97" s="209"/>
      <c r="AA97" s="209"/>
      <c r="AB97" s="209"/>
      <c r="AC97" s="209"/>
      <c r="AD97" s="209"/>
      <c r="AE97" s="209"/>
      <c r="AF97" s="209"/>
      <c r="AG97" s="209"/>
      <c r="AH97" s="209"/>
      <c r="AI97" s="209"/>
      <c r="AJ97" s="209"/>
    </row>
    <row r="98">
      <c r="A98" s="209" t="s">
        <v>5772</v>
      </c>
      <c r="B98" s="209" t="s">
        <v>5381</v>
      </c>
      <c r="C98" s="210" t="s">
        <v>2690</v>
      </c>
      <c r="D98" s="209" t="s">
        <v>1537</v>
      </c>
      <c r="E98" s="209" t="s">
        <v>5643</v>
      </c>
      <c r="F98" s="209" t="s">
        <v>5644</v>
      </c>
      <c r="G98" s="211" t="s">
        <v>5645</v>
      </c>
      <c r="H98" s="211" t="s">
        <v>5646</v>
      </c>
      <c r="I98" s="209">
        <v>4.0</v>
      </c>
      <c r="J98" s="209">
        <v>4.0</v>
      </c>
      <c r="K98" s="209">
        <v>0.0</v>
      </c>
      <c r="L98" s="209">
        <v>0.0</v>
      </c>
      <c r="M98" s="209">
        <v>0.0</v>
      </c>
      <c r="N98" s="209">
        <v>0.0</v>
      </c>
      <c r="O98" s="209">
        <v>0.0</v>
      </c>
      <c r="P98" s="209">
        <v>0.0</v>
      </c>
      <c r="Q98" s="209">
        <v>0.0</v>
      </c>
      <c r="R98" s="209">
        <v>0.0</v>
      </c>
      <c r="S98" s="209"/>
      <c r="T98" s="209"/>
      <c r="U98" s="209"/>
      <c r="V98" s="209"/>
      <c r="W98" s="209"/>
      <c r="X98" s="209"/>
      <c r="Y98" s="209"/>
      <c r="Z98" s="209"/>
      <c r="AA98" s="209"/>
      <c r="AB98" s="209"/>
      <c r="AC98" s="209"/>
      <c r="AD98" s="209"/>
      <c r="AE98" s="209"/>
      <c r="AF98" s="209"/>
      <c r="AG98" s="209"/>
      <c r="AH98" s="209"/>
      <c r="AI98" s="209"/>
      <c r="AJ98" s="209"/>
    </row>
    <row r="99">
      <c r="A99" s="209" t="s">
        <v>5773</v>
      </c>
      <c r="B99" s="209" t="s">
        <v>5381</v>
      </c>
      <c r="C99" s="210" t="s">
        <v>2690</v>
      </c>
      <c r="D99" s="209" t="s">
        <v>1537</v>
      </c>
      <c r="E99" s="209" t="s">
        <v>616</v>
      </c>
      <c r="F99" s="209" t="s">
        <v>215</v>
      </c>
      <c r="G99" s="211" t="s">
        <v>5632</v>
      </c>
      <c r="H99" s="211" t="s">
        <v>5430</v>
      </c>
      <c r="I99" s="209">
        <v>5.0</v>
      </c>
      <c r="J99" s="209">
        <v>5.0</v>
      </c>
      <c r="K99" s="209">
        <v>0.0</v>
      </c>
      <c r="L99" s="209">
        <v>0.0</v>
      </c>
      <c r="M99" s="209">
        <v>0.0</v>
      </c>
      <c r="N99" s="209">
        <v>0.0</v>
      </c>
      <c r="O99" s="209">
        <v>0.0</v>
      </c>
      <c r="P99" s="209">
        <v>0.0</v>
      </c>
      <c r="Q99" s="209">
        <v>0.0</v>
      </c>
      <c r="R99" s="209">
        <v>0.0</v>
      </c>
      <c r="S99" s="209"/>
      <c r="T99" s="209"/>
      <c r="U99" s="209"/>
      <c r="V99" s="209"/>
      <c r="W99" s="209"/>
      <c r="X99" s="209"/>
      <c r="Y99" s="209"/>
      <c r="Z99" s="209"/>
      <c r="AA99" s="209"/>
      <c r="AB99" s="209"/>
      <c r="AC99" s="209"/>
      <c r="AD99" s="209"/>
      <c r="AE99" s="209"/>
      <c r="AF99" s="209"/>
      <c r="AG99" s="209"/>
      <c r="AH99" s="209"/>
      <c r="AI99" s="209"/>
      <c r="AJ99" s="209"/>
    </row>
    <row r="100">
      <c r="A100" s="209" t="s">
        <v>5774</v>
      </c>
      <c r="B100" s="209" t="s">
        <v>5381</v>
      </c>
      <c r="C100" s="210" t="s">
        <v>2690</v>
      </c>
      <c r="D100" s="209" t="s">
        <v>1537</v>
      </c>
      <c r="E100" s="209" t="s">
        <v>2248</v>
      </c>
      <c r="F100" s="209" t="s">
        <v>445</v>
      </c>
      <c r="G100" s="211" t="s">
        <v>5634</v>
      </c>
      <c r="H100" s="211" t="s">
        <v>5513</v>
      </c>
      <c r="I100" s="209">
        <v>3.0</v>
      </c>
      <c r="J100" s="209">
        <v>3.0</v>
      </c>
      <c r="K100" s="209">
        <v>0.0</v>
      </c>
      <c r="L100" s="209">
        <v>0.0</v>
      </c>
      <c r="M100" s="209">
        <v>0.0</v>
      </c>
      <c r="N100" s="209">
        <v>0.0</v>
      </c>
      <c r="O100" s="209">
        <v>0.0</v>
      </c>
      <c r="P100" s="209">
        <v>0.0</v>
      </c>
      <c r="Q100" s="209">
        <v>0.0</v>
      </c>
      <c r="R100" s="209">
        <v>0.0</v>
      </c>
      <c r="S100" s="209"/>
      <c r="T100" s="209"/>
      <c r="U100" s="209"/>
      <c r="V100" s="209"/>
      <c r="W100" s="209"/>
      <c r="X100" s="209"/>
      <c r="Y100" s="209"/>
      <c r="Z100" s="209"/>
      <c r="AA100" s="209"/>
      <c r="AB100" s="209"/>
      <c r="AC100" s="209"/>
      <c r="AD100" s="209"/>
      <c r="AE100" s="209"/>
      <c r="AF100" s="209"/>
      <c r="AG100" s="209"/>
      <c r="AH100" s="209"/>
      <c r="AI100" s="209"/>
      <c r="AJ100" s="209"/>
    </row>
    <row r="101">
      <c r="A101" s="209" t="s">
        <v>5775</v>
      </c>
      <c r="B101" s="209" t="s">
        <v>5381</v>
      </c>
      <c r="C101" s="210" t="s">
        <v>2690</v>
      </c>
      <c r="D101" s="209" t="s">
        <v>1537</v>
      </c>
      <c r="E101" s="209" t="s">
        <v>5732</v>
      </c>
      <c r="F101" s="209" t="s">
        <v>5733</v>
      </c>
      <c r="G101" s="211" t="s">
        <v>5734</v>
      </c>
      <c r="H101" s="211" t="s">
        <v>5735</v>
      </c>
      <c r="I101" s="209">
        <v>1.0</v>
      </c>
      <c r="J101" s="209">
        <v>1.0</v>
      </c>
      <c r="K101" s="209">
        <v>0.0</v>
      </c>
      <c r="L101" s="209">
        <v>0.0</v>
      </c>
      <c r="M101" s="209">
        <v>0.0</v>
      </c>
      <c r="N101" s="209">
        <v>0.0</v>
      </c>
      <c r="O101" s="209">
        <v>0.0</v>
      </c>
      <c r="P101" s="209">
        <v>0.0</v>
      </c>
      <c r="Q101" s="209">
        <v>0.0</v>
      </c>
      <c r="R101" s="209">
        <v>0.0</v>
      </c>
      <c r="S101" s="209"/>
      <c r="T101" s="209"/>
      <c r="U101" s="209"/>
      <c r="V101" s="209"/>
      <c r="W101" s="209"/>
      <c r="X101" s="209"/>
      <c r="Y101" s="209"/>
      <c r="Z101" s="209"/>
      <c r="AA101" s="209"/>
      <c r="AB101" s="209"/>
      <c r="AC101" s="209"/>
      <c r="AD101" s="209"/>
      <c r="AE101" s="209"/>
      <c r="AF101" s="209"/>
      <c r="AG101" s="209"/>
      <c r="AH101" s="209"/>
      <c r="AI101" s="209"/>
      <c r="AJ101" s="209"/>
    </row>
    <row r="102">
      <c r="A102" s="209" t="s">
        <v>5776</v>
      </c>
      <c r="B102" s="209" t="s">
        <v>5381</v>
      </c>
      <c r="C102" s="210" t="s">
        <v>2267</v>
      </c>
      <c r="D102" s="209" t="s">
        <v>1537</v>
      </c>
      <c r="E102" s="209" t="s">
        <v>2218</v>
      </c>
      <c r="F102" s="209" t="s">
        <v>2217</v>
      </c>
      <c r="G102" s="211" t="s">
        <v>5777</v>
      </c>
      <c r="H102" s="211" t="s">
        <v>5592</v>
      </c>
      <c r="I102" s="209">
        <v>1.0</v>
      </c>
      <c r="J102" s="209">
        <v>1.0</v>
      </c>
      <c r="K102" s="209">
        <v>0.0</v>
      </c>
      <c r="L102" s="209">
        <v>0.0</v>
      </c>
      <c r="M102" s="209">
        <v>0.0</v>
      </c>
      <c r="N102" s="209">
        <v>9.0</v>
      </c>
      <c r="O102" s="209">
        <v>0.0</v>
      </c>
      <c r="P102" s="209">
        <v>4.0</v>
      </c>
      <c r="Q102" s="209">
        <v>0.0</v>
      </c>
      <c r="R102" s="209">
        <v>12.0</v>
      </c>
      <c r="S102" s="209"/>
      <c r="T102" s="209"/>
      <c r="U102" s="209"/>
      <c r="V102" s="209"/>
      <c r="W102" s="209"/>
      <c r="X102" s="209"/>
      <c r="Y102" s="209"/>
      <c r="Z102" s="209"/>
      <c r="AA102" s="209"/>
      <c r="AB102" s="209"/>
      <c r="AC102" s="209"/>
      <c r="AD102" s="209"/>
      <c r="AE102" s="209"/>
      <c r="AF102" s="209"/>
      <c r="AG102" s="209"/>
      <c r="AH102" s="209"/>
      <c r="AI102" s="209"/>
      <c r="AJ102" s="209"/>
    </row>
    <row r="103">
      <c r="A103" s="209" t="s">
        <v>5778</v>
      </c>
      <c r="B103" s="209" t="s">
        <v>5381</v>
      </c>
      <c r="C103" s="210" t="s">
        <v>2267</v>
      </c>
      <c r="D103" s="209" t="s">
        <v>1537</v>
      </c>
      <c r="E103" s="209" t="s">
        <v>5643</v>
      </c>
      <c r="F103" s="209" t="s">
        <v>5644</v>
      </c>
      <c r="G103" s="211" t="s">
        <v>5645</v>
      </c>
      <c r="H103" s="211" t="s">
        <v>5646</v>
      </c>
      <c r="I103" s="209">
        <v>4.0</v>
      </c>
      <c r="J103" s="209">
        <v>4.0</v>
      </c>
      <c r="K103" s="209">
        <v>0.0</v>
      </c>
      <c r="L103" s="209">
        <v>0.0</v>
      </c>
      <c r="M103" s="209">
        <v>0.0</v>
      </c>
      <c r="N103" s="209">
        <v>0.0</v>
      </c>
      <c r="O103" s="209">
        <v>0.0</v>
      </c>
      <c r="P103" s="209">
        <v>0.0</v>
      </c>
      <c r="Q103" s="209">
        <v>0.0</v>
      </c>
      <c r="R103" s="209">
        <v>0.0</v>
      </c>
      <c r="S103" s="209"/>
      <c r="T103" s="209"/>
      <c r="U103" s="209"/>
      <c r="V103" s="209"/>
      <c r="W103" s="209"/>
      <c r="X103" s="209"/>
      <c r="Y103" s="209"/>
      <c r="Z103" s="209"/>
      <c r="AA103" s="209"/>
      <c r="AB103" s="209"/>
      <c r="AC103" s="209"/>
      <c r="AD103" s="209"/>
      <c r="AE103" s="209"/>
      <c r="AF103" s="209"/>
      <c r="AG103" s="209"/>
      <c r="AH103" s="209"/>
      <c r="AI103" s="209"/>
      <c r="AJ103" s="209"/>
    </row>
    <row r="104">
      <c r="A104" s="209" t="s">
        <v>5779</v>
      </c>
      <c r="B104" s="209" t="s">
        <v>5381</v>
      </c>
      <c r="C104" s="210" t="s">
        <v>2267</v>
      </c>
      <c r="D104" s="209" t="s">
        <v>1537</v>
      </c>
      <c r="E104" s="209" t="s">
        <v>1273</v>
      </c>
      <c r="F104" s="209" t="s">
        <v>1223</v>
      </c>
      <c r="G104" s="211" t="s">
        <v>5619</v>
      </c>
      <c r="H104" s="211" t="s">
        <v>5457</v>
      </c>
      <c r="I104" s="209">
        <v>1.0</v>
      </c>
      <c r="J104" s="209">
        <v>1.0</v>
      </c>
      <c r="K104" s="209">
        <v>0.0</v>
      </c>
      <c r="L104" s="209">
        <v>0.0</v>
      </c>
      <c r="M104" s="209">
        <v>0.0</v>
      </c>
      <c r="N104" s="209">
        <v>0.0</v>
      </c>
      <c r="O104" s="209">
        <v>0.0</v>
      </c>
      <c r="P104" s="209">
        <v>0.0</v>
      </c>
      <c r="Q104" s="209">
        <v>0.0</v>
      </c>
      <c r="R104" s="209">
        <v>0.0</v>
      </c>
      <c r="S104" s="209"/>
      <c r="T104" s="209"/>
      <c r="U104" s="209"/>
      <c r="V104" s="209"/>
      <c r="W104" s="209"/>
      <c r="X104" s="209"/>
      <c r="Y104" s="209"/>
      <c r="Z104" s="209"/>
      <c r="AA104" s="209"/>
      <c r="AB104" s="209"/>
      <c r="AC104" s="209"/>
      <c r="AD104" s="209"/>
      <c r="AE104" s="209"/>
      <c r="AF104" s="209"/>
      <c r="AG104" s="209"/>
      <c r="AH104" s="209"/>
      <c r="AI104" s="209"/>
      <c r="AJ104" s="209"/>
    </row>
    <row r="105">
      <c r="A105" s="209" t="s">
        <v>5780</v>
      </c>
      <c r="B105" s="209" t="s">
        <v>5381</v>
      </c>
      <c r="C105" s="210" t="s">
        <v>2267</v>
      </c>
      <c r="D105" s="209" t="s">
        <v>1537</v>
      </c>
      <c r="E105" s="209" t="s">
        <v>170</v>
      </c>
      <c r="F105" s="209" t="s">
        <v>160</v>
      </c>
      <c r="G105" s="211" t="s">
        <v>5628</v>
      </c>
      <c r="H105" s="211" t="s">
        <v>5397</v>
      </c>
      <c r="I105" s="209">
        <v>5.0</v>
      </c>
      <c r="J105" s="209">
        <v>5.0</v>
      </c>
      <c r="K105" s="209">
        <v>0.0</v>
      </c>
      <c r="L105" s="209">
        <v>0.0</v>
      </c>
      <c r="M105" s="209">
        <v>0.0</v>
      </c>
      <c r="N105" s="209">
        <v>0.0</v>
      </c>
      <c r="O105" s="209">
        <v>0.0</v>
      </c>
      <c r="P105" s="209">
        <v>0.0</v>
      </c>
      <c r="Q105" s="209">
        <v>0.0</v>
      </c>
      <c r="R105" s="209">
        <v>0.0</v>
      </c>
      <c r="S105" s="209"/>
      <c r="T105" s="209"/>
      <c r="U105" s="209"/>
      <c r="V105" s="209"/>
      <c r="W105" s="209"/>
      <c r="X105" s="209"/>
      <c r="Y105" s="209"/>
      <c r="Z105" s="209"/>
      <c r="AA105" s="209"/>
      <c r="AB105" s="209"/>
      <c r="AC105" s="209"/>
      <c r="AD105" s="209"/>
      <c r="AE105" s="209"/>
      <c r="AF105" s="209"/>
      <c r="AG105" s="209"/>
      <c r="AH105" s="209"/>
      <c r="AI105" s="209"/>
      <c r="AJ105" s="209"/>
    </row>
    <row r="106">
      <c r="A106" s="209" t="s">
        <v>5781</v>
      </c>
      <c r="B106" s="209" t="s">
        <v>5381</v>
      </c>
      <c r="C106" s="210" t="s">
        <v>2267</v>
      </c>
      <c r="D106" s="209" t="s">
        <v>1537</v>
      </c>
      <c r="E106" s="209" t="s">
        <v>73</v>
      </c>
      <c r="F106" s="209" t="s">
        <v>72</v>
      </c>
      <c r="G106" s="211" t="s">
        <v>5662</v>
      </c>
      <c r="H106" s="211" t="s">
        <v>5406</v>
      </c>
      <c r="I106" s="209">
        <v>1.0</v>
      </c>
      <c r="J106" s="209">
        <v>1.0</v>
      </c>
      <c r="K106" s="209">
        <v>0.0</v>
      </c>
      <c r="L106" s="209">
        <v>0.0</v>
      </c>
      <c r="M106" s="209">
        <v>0.0</v>
      </c>
      <c r="N106" s="209">
        <v>0.0</v>
      </c>
      <c r="O106" s="209">
        <v>0.0</v>
      </c>
      <c r="P106" s="209">
        <v>0.0</v>
      </c>
      <c r="Q106" s="209">
        <v>0.0</v>
      </c>
      <c r="R106" s="209">
        <v>0.0</v>
      </c>
      <c r="S106" s="209"/>
      <c r="T106" s="209"/>
      <c r="U106" s="209"/>
      <c r="V106" s="209"/>
      <c r="W106" s="209"/>
      <c r="X106" s="209"/>
      <c r="Y106" s="209"/>
      <c r="Z106" s="209"/>
      <c r="AA106" s="209"/>
      <c r="AB106" s="209"/>
      <c r="AC106" s="209"/>
      <c r="AD106" s="209"/>
      <c r="AE106" s="209"/>
      <c r="AF106" s="209"/>
      <c r="AG106" s="209"/>
      <c r="AH106" s="209"/>
      <c r="AI106" s="209"/>
      <c r="AJ106" s="209"/>
    </row>
    <row r="107">
      <c r="A107" s="209" t="s">
        <v>5782</v>
      </c>
      <c r="B107" s="209" t="s">
        <v>5381</v>
      </c>
      <c r="C107" s="210" t="s">
        <v>2271</v>
      </c>
      <c r="D107" s="209" t="s">
        <v>1537</v>
      </c>
      <c r="E107" s="209" t="s">
        <v>2248</v>
      </c>
      <c r="F107" s="209" t="s">
        <v>445</v>
      </c>
      <c r="G107" s="211" t="s">
        <v>5634</v>
      </c>
      <c r="H107" s="211" t="s">
        <v>5513</v>
      </c>
      <c r="I107" s="209">
        <v>19.0</v>
      </c>
      <c r="J107" s="209">
        <v>19.0</v>
      </c>
      <c r="K107" s="209">
        <v>0.0</v>
      </c>
      <c r="L107" s="209">
        <v>0.0</v>
      </c>
      <c r="M107" s="209">
        <v>0.0</v>
      </c>
      <c r="N107" s="209">
        <v>12.0</v>
      </c>
      <c r="O107" s="209">
        <v>0.0</v>
      </c>
      <c r="P107" s="209">
        <v>10.0</v>
      </c>
      <c r="Q107" s="209">
        <v>0.0</v>
      </c>
      <c r="R107" s="209">
        <v>0.0</v>
      </c>
      <c r="S107" s="209"/>
      <c r="T107" s="209"/>
      <c r="U107" s="209"/>
      <c r="V107" s="209"/>
      <c r="W107" s="209"/>
      <c r="X107" s="209"/>
      <c r="Y107" s="209"/>
      <c r="Z107" s="209"/>
      <c r="AA107" s="209"/>
      <c r="AB107" s="209"/>
      <c r="AC107" s="209"/>
      <c r="AD107" s="209"/>
      <c r="AE107" s="209"/>
      <c r="AF107" s="209"/>
      <c r="AG107" s="209"/>
      <c r="AH107" s="209"/>
      <c r="AI107" s="209"/>
      <c r="AJ107" s="209"/>
    </row>
    <row r="108">
      <c r="A108" s="209" t="s">
        <v>5783</v>
      </c>
      <c r="B108" s="209" t="s">
        <v>5381</v>
      </c>
      <c r="C108" s="210" t="s">
        <v>2271</v>
      </c>
      <c r="D108" s="209" t="s">
        <v>1537</v>
      </c>
      <c r="E108" s="209" t="s">
        <v>2283</v>
      </c>
      <c r="F108" s="209" t="s">
        <v>2145</v>
      </c>
      <c r="G108" s="211" t="s">
        <v>5725</v>
      </c>
      <c r="H108" s="211" t="s">
        <v>5543</v>
      </c>
      <c r="I108" s="209">
        <v>4.0</v>
      </c>
      <c r="J108" s="209">
        <v>4.0</v>
      </c>
      <c r="K108" s="209">
        <v>5.0</v>
      </c>
      <c r="L108" s="209">
        <v>23.0</v>
      </c>
      <c r="M108" s="209">
        <v>0.0</v>
      </c>
      <c r="N108" s="209">
        <v>8.0</v>
      </c>
      <c r="O108" s="209">
        <v>0.0</v>
      </c>
      <c r="P108" s="209">
        <v>0.0</v>
      </c>
      <c r="Q108" s="209">
        <v>0.0</v>
      </c>
      <c r="R108" s="209">
        <v>0.0</v>
      </c>
      <c r="S108" s="209"/>
      <c r="T108" s="209"/>
      <c r="U108" s="209"/>
      <c r="V108" s="209"/>
      <c r="W108" s="209"/>
      <c r="X108" s="209"/>
      <c r="Y108" s="209"/>
      <c r="Z108" s="209"/>
      <c r="AA108" s="209"/>
      <c r="AB108" s="209"/>
      <c r="AC108" s="209"/>
      <c r="AD108" s="209"/>
      <c r="AE108" s="209"/>
      <c r="AF108" s="209"/>
      <c r="AG108" s="209"/>
      <c r="AH108" s="209"/>
      <c r="AI108" s="209"/>
      <c r="AJ108" s="209"/>
    </row>
    <row r="109">
      <c r="A109" s="209" t="s">
        <v>5784</v>
      </c>
      <c r="B109" s="209" t="s">
        <v>5381</v>
      </c>
      <c r="C109" s="210" t="s">
        <v>2271</v>
      </c>
      <c r="D109" s="209" t="s">
        <v>1537</v>
      </c>
      <c r="E109" s="209" t="s">
        <v>1273</v>
      </c>
      <c r="F109" s="209" t="s">
        <v>1223</v>
      </c>
      <c r="G109" s="211" t="s">
        <v>5619</v>
      </c>
      <c r="H109" s="211" t="s">
        <v>5457</v>
      </c>
      <c r="I109" s="209">
        <v>2.0</v>
      </c>
      <c r="J109" s="209">
        <v>2.0</v>
      </c>
      <c r="K109" s="209">
        <v>0.0</v>
      </c>
      <c r="L109" s="209">
        <v>0.0</v>
      </c>
      <c r="M109" s="209">
        <v>0.0</v>
      </c>
      <c r="N109" s="209">
        <v>0.0</v>
      </c>
      <c r="O109" s="209">
        <v>0.0</v>
      </c>
      <c r="P109" s="209">
        <v>0.0</v>
      </c>
      <c r="Q109" s="209">
        <v>0.0</v>
      </c>
      <c r="R109" s="209">
        <v>0.0</v>
      </c>
      <c r="S109" s="209"/>
      <c r="T109" s="209"/>
      <c r="U109" s="209"/>
      <c r="V109" s="209"/>
      <c r="W109" s="209"/>
      <c r="X109" s="209"/>
      <c r="Y109" s="209"/>
      <c r="Z109" s="209"/>
      <c r="AA109" s="209"/>
      <c r="AB109" s="209"/>
      <c r="AC109" s="209"/>
      <c r="AD109" s="209"/>
      <c r="AE109" s="209"/>
      <c r="AF109" s="209"/>
      <c r="AG109" s="209"/>
      <c r="AH109" s="209"/>
      <c r="AI109" s="209"/>
      <c r="AJ109" s="209"/>
    </row>
    <row r="110">
      <c r="A110" s="209" t="s">
        <v>5785</v>
      </c>
      <c r="B110" s="209" t="s">
        <v>5381</v>
      </c>
      <c r="C110" s="210" t="s">
        <v>2271</v>
      </c>
      <c r="D110" s="209" t="s">
        <v>1537</v>
      </c>
      <c r="E110" s="209" t="s">
        <v>2067</v>
      </c>
      <c r="F110" s="209" t="s">
        <v>1057</v>
      </c>
      <c r="G110" s="211" t="s">
        <v>5626</v>
      </c>
      <c r="H110" s="211" t="s">
        <v>5487</v>
      </c>
      <c r="I110" s="209">
        <v>1.0</v>
      </c>
      <c r="J110" s="209">
        <v>1.0</v>
      </c>
      <c r="K110" s="209">
        <v>0.0</v>
      </c>
      <c r="L110" s="209">
        <v>0.0</v>
      </c>
      <c r="M110" s="209">
        <v>0.0</v>
      </c>
      <c r="N110" s="209">
        <v>0.0</v>
      </c>
      <c r="O110" s="209">
        <v>0.0</v>
      </c>
      <c r="P110" s="209">
        <v>0.0</v>
      </c>
      <c r="Q110" s="209">
        <v>0.0</v>
      </c>
      <c r="R110" s="209">
        <v>0.0</v>
      </c>
      <c r="S110" s="209"/>
      <c r="T110" s="209"/>
      <c r="U110" s="209"/>
      <c r="V110" s="209"/>
      <c r="W110" s="209"/>
      <c r="X110" s="209"/>
      <c r="Y110" s="209"/>
      <c r="Z110" s="209"/>
      <c r="AA110" s="209"/>
      <c r="AB110" s="209"/>
      <c r="AC110" s="209"/>
      <c r="AD110" s="209"/>
      <c r="AE110" s="209"/>
      <c r="AF110" s="209"/>
      <c r="AG110" s="209"/>
      <c r="AH110" s="209"/>
      <c r="AI110" s="209"/>
      <c r="AJ110" s="209"/>
    </row>
    <row r="111">
      <c r="A111" s="209" t="s">
        <v>5786</v>
      </c>
      <c r="B111" s="209" t="s">
        <v>5381</v>
      </c>
      <c r="C111" s="210" t="s">
        <v>2271</v>
      </c>
      <c r="D111" s="209" t="s">
        <v>1537</v>
      </c>
      <c r="E111" s="209" t="s">
        <v>5643</v>
      </c>
      <c r="F111" s="209" t="s">
        <v>5644</v>
      </c>
      <c r="G111" s="211" t="s">
        <v>5645</v>
      </c>
      <c r="H111" s="211" t="s">
        <v>5646</v>
      </c>
      <c r="I111" s="209">
        <v>1.0</v>
      </c>
      <c r="J111" s="209">
        <v>1.0</v>
      </c>
      <c r="K111" s="209">
        <v>0.0</v>
      </c>
      <c r="L111" s="209">
        <v>0.0</v>
      </c>
      <c r="M111" s="209">
        <v>0.0</v>
      </c>
      <c r="N111" s="209">
        <v>0.0</v>
      </c>
      <c r="O111" s="209">
        <v>0.0</v>
      </c>
      <c r="P111" s="209">
        <v>0.0</v>
      </c>
      <c r="Q111" s="209">
        <v>0.0</v>
      </c>
      <c r="R111" s="209">
        <v>0.0</v>
      </c>
      <c r="S111" s="209"/>
      <c r="T111" s="209"/>
      <c r="U111" s="209"/>
      <c r="V111" s="209"/>
      <c r="W111" s="209"/>
      <c r="X111" s="209"/>
      <c r="Y111" s="209"/>
      <c r="Z111" s="209"/>
      <c r="AA111" s="209"/>
      <c r="AB111" s="209"/>
      <c r="AC111" s="209"/>
      <c r="AD111" s="209"/>
      <c r="AE111" s="209"/>
      <c r="AF111" s="209"/>
      <c r="AG111" s="209"/>
      <c r="AH111" s="209"/>
      <c r="AI111" s="209"/>
      <c r="AJ111" s="209"/>
    </row>
    <row r="112">
      <c r="A112" s="209" t="s">
        <v>5787</v>
      </c>
      <c r="B112" s="209" t="s">
        <v>5381</v>
      </c>
      <c r="C112" s="210" t="s">
        <v>2271</v>
      </c>
      <c r="D112" s="209" t="s">
        <v>1537</v>
      </c>
      <c r="E112" s="209" t="s">
        <v>170</v>
      </c>
      <c r="F112" s="209" t="s">
        <v>160</v>
      </c>
      <c r="G112" s="211" t="s">
        <v>5628</v>
      </c>
      <c r="H112" s="211" t="s">
        <v>5397</v>
      </c>
      <c r="I112" s="209">
        <v>4.0</v>
      </c>
      <c r="J112" s="209">
        <v>4.0</v>
      </c>
      <c r="K112" s="209">
        <v>0.0</v>
      </c>
      <c r="L112" s="209">
        <v>0.0</v>
      </c>
      <c r="M112" s="209">
        <v>0.0</v>
      </c>
      <c r="N112" s="209">
        <v>0.0</v>
      </c>
      <c r="O112" s="209">
        <v>0.0</v>
      </c>
      <c r="P112" s="209">
        <v>0.0</v>
      </c>
      <c r="Q112" s="209">
        <v>0.0</v>
      </c>
      <c r="R112" s="209">
        <v>0.0</v>
      </c>
      <c r="S112" s="209"/>
      <c r="T112" s="209"/>
      <c r="U112" s="209"/>
      <c r="V112" s="209"/>
      <c r="W112" s="209"/>
      <c r="X112" s="209"/>
      <c r="Y112" s="209"/>
      <c r="Z112" s="209"/>
      <c r="AA112" s="209"/>
      <c r="AB112" s="209"/>
      <c r="AC112" s="209"/>
      <c r="AD112" s="209"/>
      <c r="AE112" s="209"/>
      <c r="AF112" s="209"/>
      <c r="AG112" s="209"/>
      <c r="AH112" s="209"/>
      <c r="AI112" s="209"/>
      <c r="AJ112" s="209"/>
    </row>
    <row r="113">
      <c r="A113" s="209" t="s">
        <v>5788</v>
      </c>
      <c r="B113" s="209" t="s">
        <v>5381</v>
      </c>
      <c r="C113" s="210" t="s">
        <v>2271</v>
      </c>
      <c r="D113" s="209" t="s">
        <v>1537</v>
      </c>
      <c r="E113" s="209" t="s">
        <v>73</v>
      </c>
      <c r="F113" s="209" t="s">
        <v>72</v>
      </c>
      <c r="G113" s="211" t="s">
        <v>5662</v>
      </c>
      <c r="H113" s="211" t="s">
        <v>5406</v>
      </c>
      <c r="I113" s="209">
        <v>1.0</v>
      </c>
      <c r="J113" s="209">
        <v>1.0</v>
      </c>
      <c r="K113" s="209">
        <v>0.0</v>
      </c>
      <c r="L113" s="209">
        <v>0.0</v>
      </c>
      <c r="M113" s="209">
        <v>0.0</v>
      </c>
      <c r="N113" s="209">
        <v>0.0</v>
      </c>
      <c r="O113" s="209">
        <v>0.0</v>
      </c>
      <c r="P113" s="209">
        <v>0.0</v>
      </c>
      <c r="Q113" s="209">
        <v>0.0</v>
      </c>
      <c r="R113" s="209">
        <v>0.0</v>
      </c>
      <c r="S113" s="209"/>
      <c r="T113" s="209"/>
      <c r="U113" s="209"/>
      <c r="V113" s="209"/>
      <c r="W113" s="209"/>
      <c r="X113" s="209"/>
      <c r="Y113" s="209"/>
      <c r="Z113" s="209"/>
      <c r="AA113" s="209"/>
      <c r="AB113" s="209"/>
      <c r="AC113" s="209"/>
      <c r="AD113" s="209"/>
      <c r="AE113" s="209"/>
      <c r="AF113" s="209"/>
      <c r="AG113" s="209"/>
      <c r="AH113" s="209"/>
      <c r="AI113" s="209"/>
      <c r="AJ113" s="209"/>
    </row>
    <row r="114">
      <c r="A114" s="209" t="s">
        <v>5789</v>
      </c>
      <c r="B114" s="209" t="s">
        <v>5381</v>
      </c>
      <c r="C114" s="210" t="s">
        <v>2271</v>
      </c>
      <c r="D114" s="209" t="s">
        <v>1537</v>
      </c>
      <c r="E114" s="209" t="s">
        <v>1679</v>
      </c>
      <c r="F114" s="209" t="s">
        <v>1472</v>
      </c>
      <c r="G114" s="211" t="s">
        <v>5665</v>
      </c>
      <c r="H114" s="211" t="s">
        <v>5534</v>
      </c>
      <c r="I114" s="209">
        <v>1.0</v>
      </c>
      <c r="J114" s="209">
        <v>1.0</v>
      </c>
      <c r="K114" s="209">
        <v>0.0</v>
      </c>
      <c r="L114" s="209">
        <v>0.0</v>
      </c>
      <c r="M114" s="209">
        <v>0.0</v>
      </c>
      <c r="N114" s="209">
        <v>0.0</v>
      </c>
      <c r="O114" s="209">
        <v>0.0</v>
      </c>
      <c r="P114" s="209">
        <v>0.0</v>
      </c>
      <c r="Q114" s="209">
        <v>0.0</v>
      </c>
      <c r="R114" s="209">
        <v>0.0</v>
      </c>
      <c r="S114" s="209"/>
      <c r="T114" s="209"/>
      <c r="U114" s="209"/>
      <c r="V114" s="209"/>
      <c r="W114" s="209"/>
      <c r="X114" s="209"/>
      <c r="Y114" s="209"/>
      <c r="Z114" s="209"/>
      <c r="AA114" s="209"/>
      <c r="AB114" s="209"/>
      <c r="AC114" s="209"/>
      <c r="AD114" s="209"/>
      <c r="AE114" s="209"/>
      <c r="AF114" s="209"/>
      <c r="AG114" s="209"/>
      <c r="AH114" s="209"/>
      <c r="AI114" s="209"/>
      <c r="AJ114" s="209"/>
    </row>
    <row r="115">
      <c r="A115" s="209" t="s">
        <v>5790</v>
      </c>
      <c r="B115" s="209" t="s">
        <v>5381</v>
      </c>
      <c r="C115" s="210" t="s">
        <v>5791</v>
      </c>
      <c r="D115" s="209" t="s">
        <v>1537</v>
      </c>
      <c r="E115" s="209" t="s">
        <v>1679</v>
      </c>
      <c r="F115" s="209" t="s">
        <v>1472</v>
      </c>
      <c r="G115" s="211" t="s">
        <v>5665</v>
      </c>
      <c r="H115" s="211" t="s">
        <v>5534</v>
      </c>
      <c r="I115" s="209">
        <v>1.0</v>
      </c>
      <c r="J115" s="209">
        <v>1.0</v>
      </c>
      <c r="K115" s="209">
        <v>0.0</v>
      </c>
      <c r="L115" s="209">
        <v>0.0</v>
      </c>
      <c r="M115" s="209">
        <v>0.0</v>
      </c>
      <c r="N115" s="209">
        <v>0.0</v>
      </c>
      <c r="O115" s="209">
        <v>0.0</v>
      </c>
      <c r="P115" s="209">
        <v>0.0</v>
      </c>
      <c r="Q115" s="209">
        <v>0.0</v>
      </c>
      <c r="R115" s="209">
        <v>0.0</v>
      </c>
      <c r="S115" s="209"/>
      <c r="T115" s="209"/>
      <c r="U115" s="209"/>
      <c r="V115" s="209"/>
      <c r="W115" s="209"/>
      <c r="X115" s="209"/>
      <c r="Y115" s="209"/>
      <c r="Z115" s="209"/>
      <c r="AA115" s="209"/>
      <c r="AB115" s="209"/>
      <c r="AC115" s="209"/>
      <c r="AD115" s="209"/>
      <c r="AE115" s="209"/>
      <c r="AF115" s="209"/>
      <c r="AG115" s="209"/>
      <c r="AH115" s="209"/>
      <c r="AI115" s="209"/>
      <c r="AJ115" s="209"/>
    </row>
    <row r="116">
      <c r="A116" s="209" t="s">
        <v>5792</v>
      </c>
      <c r="B116" s="209" t="s">
        <v>5381</v>
      </c>
      <c r="C116" s="210" t="s">
        <v>5791</v>
      </c>
      <c r="D116" s="209" t="s">
        <v>1537</v>
      </c>
      <c r="E116" s="209" t="s">
        <v>1273</v>
      </c>
      <c r="F116" s="209" t="s">
        <v>1223</v>
      </c>
      <c r="G116" s="211" t="s">
        <v>5619</v>
      </c>
      <c r="H116" s="211" t="s">
        <v>5457</v>
      </c>
      <c r="I116" s="209">
        <v>4.0</v>
      </c>
      <c r="J116" s="209">
        <v>4.0</v>
      </c>
      <c r="K116" s="209">
        <v>0.0</v>
      </c>
      <c r="L116" s="209">
        <v>0.0</v>
      </c>
      <c r="M116" s="209">
        <v>0.0</v>
      </c>
      <c r="N116" s="209">
        <v>0.0</v>
      </c>
      <c r="O116" s="209">
        <v>0.0</v>
      </c>
      <c r="P116" s="209">
        <v>0.0</v>
      </c>
      <c r="Q116" s="209">
        <v>0.0</v>
      </c>
      <c r="R116" s="209">
        <v>0.0</v>
      </c>
      <c r="S116" s="209"/>
      <c r="T116" s="209"/>
      <c r="U116" s="209"/>
      <c r="V116" s="209"/>
      <c r="W116" s="209"/>
      <c r="X116" s="209"/>
      <c r="Y116" s="209"/>
      <c r="Z116" s="209"/>
      <c r="AA116" s="209"/>
      <c r="AB116" s="209"/>
      <c r="AC116" s="209"/>
      <c r="AD116" s="209"/>
      <c r="AE116" s="209"/>
      <c r="AF116" s="209"/>
      <c r="AG116" s="209"/>
      <c r="AH116" s="209"/>
      <c r="AI116" s="209"/>
      <c r="AJ116" s="209"/>
    </row>
    <row r="117">
      <c r="A117" s="209" t="s">
        <v>5793</v>
      </c>
      <c r="B117" s="209" t="s">
        <v>5381</v>
      </c>
      <c r="C117" s="210" t="s">
        <v>5791</v>
      </c>
      <c r="D117" s="209" t="s">
        <v>1537</v>
      </c>
      <c r="E117" s="209" t="s">
        <v>2067</v>
      </c>
      <c r="F117" s="209" t="s">
        <v>1057</v>
      </c>
      <c r="G117" s="211" t="s">
        <v>5626</v>
      </c>
      <c r="H117" s="211" t="s">
        <v>5487</v>
      </c>
      <c r="I117" s="209">
        <v>2.0</v>
      </c>
      <c r="J117" s="209">
        <v>2.0</v>
      </c>
      <c r="K117" s="209">
        <v>0.0</v>
      </c>
      <c r="L117" s="209">
        <v>0.0</v>
      </c>
      <c r="M117" s="209">
        <v>0.0</v>
      </c>
      <c r="N117" s="209">
        <v>0.0</v>
      </c>
      <c r="O117" s="209">
        <v>0.0</v>
      </c>
      <c r="P117" s="209">
        <v>0.0</v>
      </c>
      <c r="Q117" s="209">
        <v>0.0</v>
      </c>
      <c r="R117" s="209">
        <v>0.0</v>
      </c>
      <c r="S117" s="209"/>
      <c r="T117" s="209"/>
      <c r="U117" s="209"/>
      <c r="V117" s="209"/>
      <c r="W117" s="209"/>
      <c r="X117" s="209"/>
      <c r="Y117" s="209"/>
      <c r="Z117" s="209"/>
      <c r="AA117" s="209"/>
      <c r="AB117" s="209"/>
      <c r="AC117" s="209"/>
      <c r="AD117" s="209"/>
      <c r="AE117" s="209"/>
      <c r="AF117" s="209"/>
      <c r="AG117" s="209"/>
      <c r="AH117" s="209"/>
      <c r="AI117" s="209"/>
      <c r="AJ117" s="209"/>
    </row>
    <row r="118">
      <c r="A118" s="209" t="s">
        <v>5794</v>
      </c>
      <c r="B118" s="209" t="s">
        <v>5381</v>
      </c>
      <c r="C118" s="210" t="s">
        <v>5795</v>
      </c>
      <c r="D118" s="209" t="s">
        <v>1537</v>
      </c>
      <c r="E118" s="209" t="s">
        <v>1290</v>
      </c>
      <c r="F118" s="209" t="s">
        <v>588</v>
      </c>
      <c r="G118" s="211" t="s">
        <v>5630</v>
      </c>
      <c r="H118" s="211" t="s">
        <v>5548</v>
      </c>
      <c r="I118" s="209">
        <v>3.0</v>
      </c>
      <c r="J118" s="209">
        <v>3.0</v>
      </c>
      <c r="K118" s="209">
        <v>0.0</v>
      </c>
      <c r="L118" s="209">
        <v>3.0</v>
      </c>
      <c r="M118" s="209">
        <v>0.0</v>
      </c>
      <c r="N118" s="209">
        <v>0.0</v>
      </c>
      <c r="O118" s="209">
        <v>0.0</v>
      </c>
      <c r="P118" s="209">
        <v>0.0</v>
      </c>
      <c r="Q118" s="209">
        <v>0.0</v>
      </c>
      <c r="R118" s="209">
        <v>2.0</v>
      </c>
      <c r="S118" s="209"/>
      <c r="T118" s="209"/>
      <c r="U118" s="209"/>
      <c r="V118" s="209"/>
      <c r="W118" s="209"/>
      <c r="X118" s="209"/>
      <c r="Y118" s="209"/>
      <c r="Z118" s="209"/>
      <c r="AA118" s="209"/>
      <c r="AB118" s="209"/>
      <c r="AC118" s="209"/>
      <c r="AD118" s="209"/>
      <c r="AE118" s="209"/>
      <c r="AF118" s="209"/>
      <c r="AG118" s="209"/>
      <c r="AH118" s="209"/>
      <c r="AI118" s="209"/>
      <c r="AJ118" s="209"/>
    </row>
    <row r="119">
      <c r="A119" s="209" t="s">
        <v>5796</v>
      </c>
      <c r="B119" s="209" t="s">
        <v>5381</v>
      </c>
      <c r="C119" s="210" t="s">
        <v>5795</v>
      </c>
      <c r="D119" s="209" t="s">
        <v>1537</v>
      </c>
      <c r="E119" s="209" t="s">
        <v>5643</v>
      </c>
      <c r="F119" s="209" t="s">
        <v>5644</v>
      </c>
      <c r="G119" s="211" t="s">
        <v>5645</v>
      </c>
      <c r="H119" s="211" t="s">
        <v>5646</v>
      </c>
      <c r="I119" s="209">
        <v>3.0</v>
      </c>
      <c r="J119" s="209">
        <v>3.0</v>
      </c>
      <c r="K119" s="209">
        <v>0.0</v>
      </c>
      <c r="L119" s="209">
        <v>0.0</v>
      </c>
      <c r="M119" s="209">
        <v>0.0</v>
      </c>
      <c r="N119" s="209">
        <v>0.0</v>
      </c>
      <c r="O119" s="209">
        <v>0.0</v>
      </c>
      <c r="P119" s="209">
        <v>0.0</v>
      </c>
      <c r="Q119" s="209">
        <v>0.0</v>
      </c>
      <c r="R119" s="209">
        <v>0.0</v>
      </c>
      <c r="S119" s="209"/>
      <c r="T119" s="209"/>
      <c r="U119" s="209"/>
      <c r="V119" s="209"/>
      <c r="W119" s="209"/>
      <c r="X119" s="209"/>
      <c r="Y119" s="209"/>
      <c r="Z119" s="209"/>
      <c r="AA119" s="209"/>
      <c r="AB119" s="209"/>
      <c r="AC119" s="209"/>
      <c r="AD119" s="209"/>
      <c r="AE119" s="209"/>
      <c r="AF119" s="209"/>
      <c r="AG119" s="209"/>
      <c r="AH119" s="209"/>
      <c r="AI119" s="209"/>
      <c r="AJ119" s="209"/>
    </row>
    <row r="120">
      <c r="A120" s="209" t="s">
        <v>5797</v>
      </c>
      <c r="B120" s="209" t="s">
        <v>5381</v>
      </c>
      <c r="C120" s="210" t="s">
        <v>5795</v>
      </c>
      <c r="D120" s="209" t="s">
        <v>1537</v>
      </c>
      <c r="E120" s="209" t="s">
        <v>616</v>
      </c>
      <c r="F120" s="209" t="s">
        <v>215</v>
      </c>
      <c r="G120" s="211" t="s">
        <v>5632</v>
      </c>
      <c r="H120" s="211" t="s">
        <v>5430</v>
      </c>
      <c r="I120" s="209">
        <v>1.0</v>
      </c>
      <c r="J120" s="209">
        <v>1.0</v>
      </c>
      <c r="K120" s="209">
        <v>0.0</v>
      </c>
      <c r="L120" s="209">
        <v>0.0</v>
      </c>
      <c r="M120" s="209">
        <v>0.0</v>
      </c>
      <c r="N120" s="209">
        <v>0.0</v>
      </c>
      <c r="O120" s="209">
        <v>0.0</v>
      </c>
      <c r="P120" s="209">
        <v>0.0</v>
      </c>
      <c r="Q120" s="209">
        <v>0.0</v>
      </c>
      <c r="R120" s="209">
        <v>0.0</v>
      </c>
      <c r="S120" s="209"/>
      <c r="T120" s="209"/>
      <c r="U120" s="209"/>
      <c r="V120" s="209"/>
      <c r="W120" s="209"/>
      <c r="X120" s="209"/>
      <c r="Y120" s="209"/>
      <c r="Z120" s="209"/>
      <c r="AA120" s="209"/>
      <c r="AB120" s="209"/>
      <c r="AC120" s="209"/>
      <c r="AD120" s="209"/>
      <c r="AE120" s="209"/>
      <c r="AF120" s="209"/>
      <c r="AG120" s="209"/>
      <c r="AH120" s="209"/>
      <c r="AI120" s="209"/>
      <c r="AJ120" s="209"/>
    </row>
    <row r="121">
      <c r="A121" s="209" t="s">
        <v>5798</v>
      </c>
      <c r="B121" s="209" t="s">
        <v>5381</v>
      </c>
      <c r="C121" s="210" t="s">
        <v>5795</v>
      </c>
      <c r="D121" s="209" t="s">
        <v>1537</v>
      </c>
      <c r="E121" s="209" t="s">
        <v>1336</v>
      </c>
      <c r="F121" s="209" t="s">
        <v>1335</v>
      </c>
      <c r="G121" s="211" t="s">
        <v>5649</v>
      </c>
      <c r="H121" s="211" t="s">
        <v>5609</v>
      </c>
      <c r="I121" s="209">
        <v>20.0</v>
      </c>
      <c r="J121" s="209">
        <v>20.0</v>
      </c>
      <c r="K121" s="209">
        <v>0.0</v>
      </c>
      <c r="L121" s="209">
        <v>0.0</v>
      </c>
      <c r="M121" s="209">
        <v>0.0</v>
      </c>
      <c r="N121" s="209">
        <v>0.0</v>
      </c>
      <c r="O121" s="209">
        <v>0.0</v>
      </c>
      <c r="P121" s="209">
        <v>0.0</v>
      </c>
      <c r="Q121" s="209">
        <v>0.0</v>
      </c>
      <c r="R121" s="209">
        <v>0.0</v>
      </c>
      <c r="S121" s="209"/>
      <c r="T121" s="209"/>
      <c r="U121" s="209"/>
      <c r="V121" s="209"/>
      <c r="W121" s="209"/>
      <c r="X121" s="209"/>
      <c r="Y121" s="209"/>
      <c r="Z121" s="209"/>
      <c r="AA121" s="209"/>
      <c r="AB121" s="209"/>
      <c r="AC121" s="209"/>
      <c r="AD121" s="209"/>
      <c r="AE121" s="209"/>
      <c r="AF121" s="209"/>
      <c r="AG121" s="209"/>
      <c r="AH121" s="209"/>
      <c r="AI121" s="209"/>
      <c r="AJ121" s="209"/>
    </row>
    <row r="122">
      <c r="A122" s="209" t="s">
        <v>5801</v>
      </c>
      <c r="B122" s="209" t="s">
        <v>5381</v>
      </c>
      <c r="C122" s="210" t="s">
        <v>5800</v>
      </c>
      <c r="D122" s="209" t="s">
        <v>1537</v>
      </c>
      <c r="E122" s="209" t="s">
        <v>5643</v>
      </c>
      <c r="F122" s="209" t="s">
        <v>5644</v>
      </c>
      <c r="G122" s="211" t="s">
        <v>5645</v>
      </c>
      <c r="H122" s="211" t="s">
        <v>5646</v>
      </c>
      <c r="I122" s="209">
        <v>1.0</v>
      </c>
      <c r="J122" s="209">
        <v>1.0</v>
      </c>
      <c r="K122" s="209">
        <v>0.0</v>
      </c>
      <c r="L122" s="209">
        <v>0.0</v>
      </c>
      <c r="M122" s="209">
        <v>0.0</v>
      </c>
      <c r="N122" s="209">
        <v>0.0</v>
      </c>
      <c r="O122" s="209">
        <v>0.0</v>
      </c>
      <c r="P122" s="209">
        <v>0.0</v>
      </c>
      <c r="Q122" s="209">
        <v>0.0</v>
      </c>
      <c r="R122" s="209">
        <v>0.0</v>
      </c>
      <c r="S122" s="209"/>
      <c r="T122" s="209"/>
      <c r="U122" s="209"/>
      <c r="V122" s="209"/>
      <c r="W122" s="209"/>
      <c r="X122" s="209"/>
      <c r="Y122" s="209"/>
      <c r="Z122" s="209"/>
      <c r="AA122" s="209"/>
      <c r="AB122" s="209"/>
      <c r="AC122" s="209"/>
      <c r="AD122" s="209"/>
      <c r="AE122" s="209"/>
      <c r="AF122" s="209"/>
      <c r="AG122" s="209"/>
      <c r="AH122" s="209"/>
      <c r="AI122" s="209"/>
      <c r="AJ122" s="209"/>
    </row>
    <row r="123">
      <c r="A123" s="209" t="s">
        <v>5799</v>
      </c>
      <c r="B123" s="209" t="s">
        <v>5381</v>
      </c>
      <c r="C123" s="210" t="s">
        <v>5800</v>
      </c>
      <c r="D123" s="209" t="s">
        <v>1537</v>
      </c>
      <c r="E123" s="209" t="s">
        <v>1290</v>
      </c>
      <c r="F123" s="209" t="s">
        <v>588</v>
      </c>
      <c r="G123" s="211" t="s">
        <v>5630</v>
      </c>
      <c r="H123" s="211" t="s">
        <v>5548</v>
      </c>
      <c r="I123" s="209">
        <v>2.0</v>
      </c>
      <c r="J123" s="209">
        <v>2.0</v>
      </c>
      <c r="K123" s="209">
        <v>0.0</v>
      </c>
      <c r="L123" s="209">
        <v>0.0</v>
      </c>
      <c r="M123" s="209">
        <v>0.0</v>
      </c>
      <c r="N123" s="209">
        <v>0.0</v>
      </c>
      <c r="O123" s="209">
        <v>0.0</v>
      </c>
      <c r="P123" s="209">
        <v>0.0</v>
      </c>
      <c r="Q123" s="209">
        <v>0.0</v>
      </c>
      <c r="R123" s="209">
        <v>0.0</v>
      </c>
      <c r="S123" s="209"/>
      <c r="T123" s="209"/>
      <c r="U123" s="209"/>
      <c r="V123" s="209"/>
      <c r="W123" s="209"/>
      <c r="X123" s="209"/>
      <c r="Y123" s="209"/>
      <c r="Z123" s="209"/>
      <c r="AA123" s="209"/>
      <c r="AB123" s="209"/>
      <c r="AC123" s="209"/>
      <c r="AD123" s="209"/>
      <c r="AE123" s="209"/>
      <c r="AF123" s="209"/>
      <c r="AG123" s="209"/>
      <c r="AH123" s="209"/>
      <c r="AI123" s="209"/>
      <c r="AJ123" s="209"/>
    </row>
    <row r="124">
      <c r="A124" s="209" t="s">
        <v>5803</v>
      </c>
      <c r="B124" s="209" t="s">
        <v>5381</v>
      </c>
      <c r="C124" s="210" t="s">
        <v>2276</v>
      </c>
      <c r="D124" s="209" t="s">
        <v>1537</v>
      </c>
      <c r="E124" s="209" t="s">
        <v>1336</v>
      </c>
      <c r="F124" s="209" t="s">
        <v>1335</v>
      </c>
      <c r="G124" s="211" t="s">
        <v>5649</v>
      </c>
      <c r="H124" s="211" t="s">
        <v>5609</v>
      </c>
      <c r="I124" s="209">
        <v>1.0</v>
      </c>
      <c r="J124" s="209">
        <v>1.0</v>
      </c>
      <c r="K124" s="209">
        <v>0.0</v>
      </c>
      <c r="L124" s="209">
        <v>0.0</v>
      </c>
      <c r="M124" s="209">
        <v>0.0</v>
      </c>
      <c r="N124" s="209">
        <v>0.0</v>
      </c>
      <c r="O124" s="209">
        <v>0.0</v>
      </c>
      <c r="P124" s="209">
        <v>0.0</v>
      </c>
      <c r="Q124" s="209">
        <v>0.0</v>
      </c>
      <c r="R124" s="209">
        <v>0.0</v>
      </c>
      <c r="S124" s="209"/>
      <c r="T124" s="209"/>
      <c r="U124" s="209"/>
      <c r="V124" s="209"/>
      <c r="W124" s="209"/>
      <c r="X124" s="209"/>
      <c r="Y124" s="209"/>
      <c r="Z124" s="209"/>
      <c r="AA124" s="209"/>
      <c r="AB124" s="209"/>
      <c r="AC124" s="209"/>
      <c r="AD124" s="209"/>
      <c r="AE124" s="209"/>
      <c r="AF124" s="209"/>
      <c r="AG124" s="209"/>
      <c r="AH124" s="209"/>
      <c r="AI124" s="209"/>
      <c r="AJ124" s="209"/>
    </row>
    <row r="125">
      <c r="A125" s="209" t="s">
        <v>5804</v>
      </c>
      <c r="B125" s="209" t="s">
        <v>5381</v>
      </c>
      <c r="C125" s="210" t="s">
        <v>2276</v>
      </c>
      <c r="D125" s="209" t="s">
        <v>1537</v>
      </c>
      <c r="E125" s="209" t="s">
        <v>5805</v>
      </c>
      <c r="F125" s="209" t="s">
        <v>2107</v>
      </c>
      <c r="G125" s="211" t="s">
        <v>5806</v>
      </c>
      <c r="H125" s="211" t="s">
        <v>5510</v>
      </c>
      <c r="I125" s="209">
        <v>1.0</v>
      </c>
      <c r="J125" s="209">
        <v>1.0</v>
      </c>
      <c r="K125" s="209">
        <v>0.0</v>
      </c>
      <c r="L125" s="209">
        <v>0.0</v>
      </c>
      <c r="M125" s="209">
        <v>0.0</v>
      </c>
      <c r="N125" s="209">
        <v>0.0</v>
      </c>
      <c r="O125" s="209">
        <v>0.0</v>
      </c>
      <c r="P125" s="209">
        <v>0.0</v>
      </c>
      <c r="Q125" s="209">
        <v>0.0</v>
      </c>
      <c r="R125" s="209">
        <v>0.0</v>
      </c>
      <c r="S125" s="209"/>
      <c r="T125" s="209"/>
      <c r="U125" s="209"/>
      <c r="V125" s="209"/>
      <c r="W125" s="209"/>
      <c r="X125" s="209"/>
      <c r="Y125" s="209"/>
      <c r="Z125" s="209"/>
      <c r="AA125" s="209"/>
      <c r="AB125" s="209"/>
      <c r="AC125" s="209"/>
      <c r="AD125" s="209"/>
      <c r="AE125" s="209"/>
      <c r="AF125" s="209"/>
      <c r="AG125" s="209"/>
      <c r="AH125" s="209"/>
      <c r="AI125" s="209"/>
      <c r="AJ125" s="209"/>
    </row>
    <row r="126">
      <c r="A126" s="209" t="s">
        <v>5807</v>
      </c>
      <c r="B126" s="209" t="s">
        <v>5381</v>
      </c>
      <c r="C126" s="210" t="s">
        <v>2276</v>
      </c>
      <c r="D126" s="209" t="s">
        <v>1537</v>
      </c>
      <c r="E126" s="209" t="s">
        <v>1625</v>
      </c>
      <c r="F126" s="209" t="s">
        <v>2225</v>
      </c>
      <c r="G126" s="211" t="s">
        <v>5639</v>
      </c>
      <c r="H126" s="211" t="s">
        <v>5601</v>
      </c>
      <c r="I126" s="209">
        <v>1.0</v>
      </c>
      <c r="J126" s="209">
        <v>1.0</v>
      </c>
      <c r="K126" s="209">
        <v>0.0</v>
      </c>
      <c r="L126" s="209">
        <v>0.0</v>
      </c>
      <c r="M126" s="209">
        <v>0.0</v>
      </c>
      <c r="N126" s="209">
        <v>0.0</v>
      </c>
      <c r="O126" s="209">
        <v>0.0</v>
      </c>
      <c r="P126" s="209">
        <v>0.0</v>
      </c>
      <c r="Q126" s="209">
        <v>0.0</v>
      </c>
      <c r="R126" s="209">
        <v>0.0</v>
      </c>
      <c r="S126" s="209"/>
      <c r="T126" s="209"/>
      <c r="U126" s="209"/>
      <c r="V126" s="209"/>
      <c r="W126" s="209"/>
      <c r="X126" s="209"/>
      <c r="Y126" s="209"/>
      <c r="Z126" s="209"/>
      <c r="AA126" s="209"/>
      <c r="AB126" s="209"/>
      <c r="AC126" s="209"/>
      <c r="AD126" s="209"/>
      <c r="AE126" s="209"/>
      <c r="AF126" s="209"/>
      <c r="AG126" s="209"/>
      <c r="AH126" s="209"/>
      <c r="AI126" s="209"/>
      <c r="AJ126" s="209"/>
    </row>
    <row r="127">
      <c r="A127" s="209" t="s">
        <v>5808</v>
      </c>
      <c r="B127" s="209" t="s">
        <v>5381</v>
      </c>
      <c r="C127" s="210" t="s">
        <v>2276</v>
      </c>
      <c r="D127" s="209" t="s">
        <v>1537</v>
      </c>
      <c r="E127" s="209" t="s">
        <v>1273</v>
      </c>
      <c r="F127" s="209" t="s">
        <v>1223</v>
      </c>
      <c r="G127" s="211" t="s">
        <v>5619</v>
      </c>
      <c r="H127" s="211" t="s">
        <v>5457</v>
      </c>
      <c r="I127" s="209">
        <v>6.0</v>
      </c>
      <c r="J127" s="209">
        <v>6.0</v>
      </c>
      <c r="K127" s="209">
        <v>0.0</v>
      </c>
      <c r="L127" s="209">
        <v>0.0</v>
      </c>
      <c r="M127" s="209">
        <v>0.0</v>
      </c>
      <c r="N127" s="209">
        <v>0.0</v>
      </c>
      <c r="O127" s="209">
        <v>0.0</v>
      </c>
      <c r="P127" s="209">
        <v>0.0</v>
      </c>
      <c r="Q127" s="209">
        <v>0.0</v>
      </c>
      <c r="R127" s="209">
        <v>0.0</v>
      </c>
      <c r="S127" s="209"/>
      <c r="T127" s="209"/>
      <c r="U127" s="209"/>
      <c r="V127" s="209"/>
      <c r="W127" s="209"/>
      <c r="X127" s="209"/>
      <c r="Y127" s="209"/>
      <c r="Z127" s="209"/>
      <c r="AA127" s="209"/>
      <c r="AB127" s="209"/>
      <c r="AC127" s="209"/>
      <c r="AD127" s="209"/>
      <c r="AE127" s="209"/>
      <c r="AF127" s="209"/>
      <c r="AG127" s="209"/>
      <c r="AH127" s="209"/>
      <c r="AI127" s="209"/>
      <c r="AJ127" s="209"/>
    </row>
    <row r="128">
      <c r="A128" s="209" t="s">
        <v>5809</v>
      </c>
      <c r="B128" s="209" t="s">
        <v>5381</v>
      </c>
      <c r="C128" s="210" t="s">
        <v>2276</v>
      </c>
      <c r="D128" s="209" t="s">
        <v>1537</v>
      </c>
      <c r="E128" s="209" t="s">
        <v>2067</v>
      </c>
      <c r="F128" s="209" t="s">
        <v>1057</v>
      </c>
      <c r="G128" s="211" t="s">
        <v>5626</v>
      </c>
      <c r="H128" s="211" t="s">
        <v>5487</v>
      </c>
      <c r="I128" s="209">
        <v>1.0</v>
      </c>
      <c r="J128" s="209">
        <v>1.0</v>
      </c>
      <c r="K128" s="209">
        <v>0.0</v>
      </c>
      <c r="L128" s="209">
        <v>0.0</v>
      </c>
      <c r="M128" s="209">
        <v>0.0</v>
      </c>
      <c r="N128" s="209">
        <v>0.0</v>
      </c>
      <c r="O128" s="209">
        <v>0.0</v>
      </c>
      <c r="P128" s="209">
        <v>0.0</v>
      </c>
      <c r="Q128" s="209">
        <v>0.0</v>
      </c>
      <c r="R128" s="209">
        <v>0.0</v>
      </c>
      <c r="S128" s="209"/>
      <c r="T128" s="209"/>
      <c r="U128" s="209"/>
      <c r="V128" s="209"/>
      <c r="W128" s="209"/>
      <c r="X128" s="209"/>
      <c r="Y128" s="209"/>
      <c r="Z128" s="209"/>
      <c r="AA128" s="209"/>
      <c r="AB128" s="209"/>
      <c r="AC128" s="209"/>
      <c r="AD128" s="209"/>
      <c r="AE128" s="209"/>
      <c r="AF128" s="209"/>
      <c r="AG128" s="209"/>
      <c r="AH128" s="209"/>
      <c r="AI128" s="209"/>
      <c r="AJ128" s="209"/>
    </row>
    <row r="129">
      <c r="A129" s="209" t="s">
        <v>5810</v>
      </c>
      <c r="B129" s="209" t="s">
        <v>5381</v>
      </c>
      <c r="C129" s="210" t="s">
        <v>2276</v>
      </c>
      <c r="D129" s="209" t="s">
        <v>1537</v>
      </c>
      <c r="E129" s="209" t="s">
        <v>1290</v>
      </c>
      <c r="F129" s="209" t="s">
        <v>588</v>
      </c>
      <c r="G129" s="211" t="s">
        <v>5630</v>
      </c>
      <c r="H129" s="211" t="s">
        <v>5548</v>
      </c>
      <c r="I129" s="209">
        <v>5.0</v>
      </c>
      <c r="J129" s="209">
        <v>5.0</v>
      </c>
      <c r="K129" s="209">
        <v>0.0</v>
      </c>
      <c r="L129" s="209">
        <v>0.0</v>
      </c>
      <c r="M129" s="209">
        <v>0.0</v>
      </c>
      <c r="N129" s="209">
        <v>0.0</v>
      </c>
      <c r="O129" s="209">
        <v>0.0</v>
      </c>
      <c r="P129" s="209">
        <v>0.0</v>
      </c>
      <c r="Q129" s="209">
        <v>0.0</v>
      </c>
      <c r="R129" s="209">
        <v>0.0</v>
      </c>
      <c r="S129" s="209"/>
      <c r="T129" s="209"/>
      <c r="U129" s="209"/>
      <c r="V129" s="209"/>
      <c r="W129" s="209"/>
      <c r="X129" s="209"/>
      <c r="Y129" s="209"/>
      <c r="Z129" s="209"/>
      <c r="AA129" s="209"/>
      <c r="AB129" s="209"/>
      <c r="AC129" s="209"/>
      <c r="AD129" s="209"/>
      <c r="AE129" s="209"/>
      <c r="AF129" s="209"/>
      <c r="AG129" s="209"/>
      <c r="AH129" s="209"/>
      <c r="AI129" s="209"/>
      <c r="AJ129" s="209"/>
    </row>
    <row r="130">
      <c r="A130" s="209" t="s">
        <v>5811</v>
      </c>
      <c r="B130" s="209" t="s">
        <v>5381</v>
      </c>
      <c r="C130" s="210" t="s">
        <v>2276</v>
      </c>
      <c r="D130" s="209" t="s">
        <v>1537</v>
      </c>
      <c r="E130" s="209" t="s">
        <v>5659</v>
      </c>
      <c r="F130" s="209" t="s">
        <v>1766</v>
      </c>
      <c r="G130" s="211" t="s">
        <v>5660</v>
      </c>
      <c r="H130" s="211" t="s">
        <v>5585</v>
      </c>
      <c r="I130" s="209">
        <v>2.0</v>
      </c>
      <c r="J130" s="209">
        <v>2.0</v>
      </c>
      <c r="K130" s="209">
        <v>0.0</v>
      </c>
      <c r="L130" s="209">
        <v>0.0</v>
      </c>
      <c r="M130" s="209">
        <v>0.0</v>
      </c>
      <c r="N130" s="209">
        <v>0.0</v>
      </c>
      <c r="O130" s="209">
        <v>0.0</v>
      </c>
      <c r="P130" s="209">
        <v>0.0</v>
      </c>
      <c r="Q130" s="209">
        <v>0.0</v>
      </c>
      <c r="R130" s="209">
        <v>0.0</v>
      </c>
      <c r="S130" s="209"/>
      <c r="T130" s="209"/>
      <c r="U130" s="209"/>
      <c r="V130" s="209"/>
      <c r="W130" s="209"/>
      <c r="X130" s="209"/>
      <c r="Y130" s="209"/>
      <c r="Z130" s="209"/>
      <c r="AA130" s="209"/>
      <c r="AB130" s="209"/>
      <c r="AC130" s="209"/>
      <c r="AD130" s="209"/>
      <c r="AE130" s="209"/>
      <c r="AF130" s="209"/>
      <c r="AG130" s="209"/>
      <c r="AH130" s="209"/>
      <c r="AI130" s="209"/>
      <c r="AJ130" s="209"/>
    </row>
    <row r="131">
      <c r="A131" s="209" t="s">
        <v>5812</v>
      </c>
      <c r="B131" s="209" t="s">
        <v>5381</v>
      </c>
      <c r="C131" s="210" t="s">
        <v>2276</v>
      </c>
      <c r="D131" s="209" t="s">
        <v>1537</v>
      </c>
      <c r="E131" s="209" t="s">
        <v>1336</v>
      </c>
      <c r="F131" s="209" t="s">
        <v>1335</v>
      </c>
      <c r="G131" s="211" t="s">
        <v>5649</v>
      </c>
      <c r="H131" s="211" t="s">
        <v>5609</v>
      </c>
      <c r="I131" s="209">
        <v>1.0</v>
      </c>
      <c r="J131" s="209">
        <v>1.0</v>
      </c>
      <c r="K131" s="209">
        <v>0.0</v>
      </c>
      <c r="L131" s="209">
        <v>0.0</v>
      </c>
      <c r="M131" s="209">
        <v>0.0</v>
      </c>
      <c r="N131" s="209">
        <v>0.0</v>
      </c>
      <c r="O131" s="209">
        <v>0.0</v>
      </c>
      <c r="P131" s="209">
        <v>0.0</v>
      </c>
      <c r="Q131" s="209">
        <v>0.0</v>
      </c>
      <c r="R131" s="209">
        <v>0.0</v>
      </c>
      <c r="S131" s="209"/>
      <c r="T131" s="209"/>
      <c r="U131" s="209"/>
      <c r="V131" s="209"/>
      <c r="W131" s="209"/>
      <c r="X131" s="209"/>
      <c r="Y131" s="209"/>
      <c r="Z131" s="209"/>
      <c r="AA131" s="209"/>
      <c r="AB131" s="209"/>
      <c r="AC131" s="209"/>
      <c r="AD131" s="209"/>
      <c r="AE131" s="209"/>
      <c r="AF131" s="209"/>
      <c r="AG131" s="209"/>
      <c r="AH131" s="209"/>
      <c r="AI131" s="209"/>
      <c r="AJ131" s="209"/>
    </row>
    <row r="132">
      <c r="A132" s="209" t="s">
        <v>5814</v>
      </c>
      <c r="B132" s="209" t="s">
        <v>5381</v>
      </c>
      <c r="C132" s="210" t="s">
        <v>3624</v>
      </c>
      <c r="D132" s="209" t="s">
        <v>1537</v>
      </c>
      <c r="E132" s="209" t="s">
        <v>1273</v>
      </c>
      <c r="F132" s="209" t="s">
        <v>1223</v>
      </c>
      <c r="G132" s="211" t="s">
        <v>5619</v>
      </c>
      <c r="H132" s="211" t="s">
        <v>5457</v>
      </c>
      <c r="I132" s="209">
        <v>4.0</v>
      </c>
      <c r="J132" s="209">
        <v>4.0</v>
      </c>
      <c r="K132" s="209">
        <v>0.0</v>
      </c>
      <c r="L132" s="209">
        <v>0.0</v>
      </c>
      <c r="M132" s="209">
        <v>0.0</v>
      </c>
      <c r="N132" s="209">
        <v>0.0</v>
      </c>
      <c r="O132" s="209">
        <v>0.0</v>
      </c>
      <c r="P132" s="209">
        <v>0.0</v>
      </c>
      <c r="Q132" s="209">
        <v>0.0</v>
      </c>
      <c r="R132" s="209">
        <v>0.0</v>
      </c>
      <c r="S132" s="209"/>
      <c r="T132" s="209"/>
      <c r="U132" s="209"/>
      <c r="V132" s="209"/>
      <c r="W132" s="209"/>
      <c r="X132" s="209"/>
      <c r="Y132" s="209"/>
      <c r="Z132" s="209"/>
      <c r="AA132" s="209"/>
      <c r="AB132" s="209"/>
      <c r="AC132" s="209"/>
      <c r="AD132" s="209"/>
      <c r="AE132" s="209"/>
      <c r="AF132" s="209"/>
      <c r="AG132" s="209"/>
      <c r="AH132" s="209"/>
      <c r="AI132" s="209"/>
      <c r="AJ132" s="209"/>
    </row>
    <row r="133">
      <c r="A133" s="209" t="s">
        <v>5815</v>
      </c>
      <c r="B133" s="209" t="s">
        <v>5381</v>
      </c>
      <c r="C133" s="210" t="s">
        <v>3624</v>
      </c>
      <c r="D133" s="209" t="s">
        <v>1537</v>
      </c>
      <c r="E133" s="209" t="s">
        <v>1560</v>
      </c>
      <c r="F133" s="209" t="s">
        <v>683</v>
      </c>
      <c r="G133" s="211" t="s">
        <v>5656</v>
      </c>
      <c r="H133" s="211" t="s">
        <v>5456</v>
      </c>
      <c r="I133" s="209">
        <v>6.0</v>
      </c>
      <c r="J133" s="209">
        <v>6.0</v>
      </c>
      <c r="K133" s="209">
        <v>0.0</v>
      </c>
      <c r="L133" s="209">
        <v>0.0</v>
      </c>
      <c r="M133" s="209">
        <v>0.0</v>
      </c>
      <c r="N133" s="209">
        <v>0.0</v>
      </c>
      <c r="O133" s="209">
        <v>0.0</v>
      </c>
      <c r="P133" s="209">
        <v>0.0</v>
      </c>
      <c r="Q133" s="209">
        <v>0.0</v>
      </c>
      <c r="R133" s="209">
        <v>0.0</v>
      </c>
      <c r="S133" s="209"/>
      <c r="T133" s="209"/>
      <c r="U133" s="209"/>
      <c r="V133" s="209"/>
      <c r="W133" s="209"/>
      <c r="X133" s="209"/>
      <c r="Y133" s="209"/>
      <c r="Z133" s="209"/>
      <c r="AA133" s="209"/>
      <c r="AB133" s="209"/>
      <c r="AC133" s="209"/>
      <c r="AD133" s="209"/>
      <c r="AE133" s="209"/>
      <c r="AF133" s="209"/>
      <c r="AG133" s="209"/>
      <c r="AH133" s="209"/>
      <c r="AI133" s="209"/>
      <c r="AJ133" s="209"/>
    </row>
    <row r="134">
      <c r="A134" s="209" t="s">
        <v>5816</v>
      </c>
      <c r="B134" s="209" t="s">
        <v>5381</v>
      </c>
      <c r="C134" s="210" t="s">
        <v>3624</v>
      </c>
      <c r="D134" s="209" t="s">
        <v>1537</v>
      </c>
      <c r="E134" s="209" t="s">
        <v>5659</v>
      </c>
      <c r="F134" s="209" t="s">
        <v>1766</v>
      </c>
      <c r="G134" s="211" t="s">
        <v>5660</v>
      </c>
      <c r="H134" s="211" t="s">
        <v>5585</v>
      </c>
      <c r="I134" s="209">
        <v>2.0</v>
      </c>
      <c r="J134" s="209">
        <v>2.0</v>
      </c>
      <c r="K134" s="209">
        <v>0.0</v>
      </c>
      <c r="L134" s="209">
        <v>0.0</v>
      </c>
      <c r="M134" s="209">
        <v>0.0</v>
      </c>
      <c r="N134" s="209">
        <v>0.0</v>
      </c>
      <c r="O134" s="209">
        <v>0.0</v>
      </c>
      <c r="P134" s="209">
        <v>0.0</v>
      </c>
      <c r="Q134" s="209">
        <v>0.0</v>
      </c>
      <c r="R134" s="209">
        <v>0.0</v>
      </c>
      <c r="S134" s="209"/>
      <c r="T134" s="209"/>
      <c r="U134" s="209"/>
      <c r="V134" s="209"/>
      <c r="W134" s="209"/>
      <c r="X134" s="209"/>
      <c r="Y134" s="209"/>
      <c r="Z134" s="209"/>
      <c r="AA134" s="209"/>
      <c r="AB134" s="209"/>
      <c r="AC134" s="209"/>
      <c r="AD134" s="209"/>
      <c r="AE134" s="209"/>
      <c r="AF134" s="209"/>
      <c r="AG134" s="209"/>
      <c r="AH134" s="209"/>
      <c r="AI134" s="209"/>
      <c r="AJ134" s="209"/>
    </row>
    <row r="135">
      <c r="A135" s="209" t="s">
        <v>5817</v>
      </c>
      <c r="B135" s="209" t="s">
        <v>5381</v>
      </c>
      <c r="C135" s="210" t="s">
        <v>3624</v>
      </c>
      <c r="D135" s="209" t="s">
        <v>1537</v>
      </c>
      <c r="E135" s="209" t="s">
        <v>616</v>
      </c>
      <c r="F135" s="209" t="s">
        <v>215</v>
      </c>
      <c r="G135" s="211" t="s">
        <v>5632</v>
      </c>
      <c r="H135" s="211" t="s">
        <v>5430</v>
      </c>
      <c r="I135" s="209">
        <v>1.0</v>
      </c>
      <c r="J135" s="209">
        <v>1.0</v>
      </c>
      <c r="K135" s="209">
        <v>0.0</v>
      </c>
      <c r="L135" s="209">
        <v>0.0</v>
      </c>
      <c r="M135" s="209">
        <v>0.0</v>
      </c>
      <c r="N135" s="209">
        <v>0.0</v>
      </c>
      <c r="O135" s="209">
        <v>0.0</v>
      </c>
      <c r="P135" s="209">
        <v>0.0</v>
      </c>
      <c r="Q135" s="209">
        <v>0.0</v>
      </c>
      <c r="R135" s="209">
        <v>0.0</v>
      </c>
      <c r="S135" s="209"/>
      <c r="T135" s="209"/>
      <c r="U135" s="209"/>
      <c r="V135" s="209"/>
      <c r="W135" s="209"/>
      <c r="X135" s="209"/>
      <c r="Y135" s="209"/>
      <c r="Z135" s="209"/>
      <c r="AA135" s="209"/>
      <c r="AB135" s="209"/>
      <c r="AC135" s="209"/>
      <c r="AD135" s="209"/>
      <c r="AE135" s="209"/>
      <c r="AF135" s="209"/>
      <c r="AG135" s="209"/>
      <c r="AH135" s="209"/>
      <c r="AI135" s="209"/>
      <c r="AJ135" s="209"/>
    </row>
    <row r="136">
      <c r="A136" s="209" t="s">
        <v>5818</v>
      </c>
      <c r="B136" s="209" t="s">
        <v>5381</v>
      </c>
      <c r="C136" s="210" t="s">
        <v>3624</v>
      </c>
      <c r="D136" s="209" t="s">
        <v>1537</v>
      </c>
      <c r="E136" s="209" t="s">
        <v>5732</v>
      </c>
      <c r="F136" s="209" t="s">
        <v>5733</v>
      </c>
      <c r="G136" s="211" t="s">
        <v>5734</v>
      </c>
      <c r="H136" s="211" t="s">
        <v>5735</v>
      </c>
      <c r="I136" s="209">
        <v>9.0</v>
      </c>
      <c r="J136" s="209">
        <v>9.0</v>
      </c>
      <c r="K136" s="209">
        <v>0.0</v>
      </c>
      <c r="L136" s="209">
        <v>0.0</v>
      </c>
      <c r="M136" s="209">
        <v>0.0</v>
      </c>
      <c r="N136" s="209">
        <v>0.0</v>
      </c>
      <c r="O136" s="209">
        <v>0.0</v>
      </c>
      <c r="P136" s="209">
        <v>0.0</v>
      </c>
      <c r="Q136" s="209">
        <v>0.0</v>
      </c>
      <c r="R136" s="209">
        <v>0.0</v>
      </c>
      <c r="S136" s="209"/>
      <c r="T136" s="209"/>
      <c r="U136" s="209"/>
      <c r="V136" s="209"/>
      <c r="W136" s="209"/>
      <c r="X136" s="209"/>
      <c r="Y136" s="209"/>
      <c r="Z136" s="209"/>
      <c r="AA136" s="209"/>
      <c r="AB136" s="209"/>
      <c r="AC136" s="209"/>
      <c r="AD136" s="209"/>
      <c r="AE136" s="209"/>
      <c r="AF136" s="209"/>
      <c r="AG136" s="209"/>
      <c r="AH136" s="209"/>
      <c r="AI136" s="209"/>
      <c r="AJ136" s="209"/>
    </row>
    <row r="137">
      <c r="A137" s="209" t="s">
        <v>5820</v>
      </c>
      <c r="B137" s="209" t="s">
        <v>5381</v>
      </c>
      <c r="C137" s="210" t="s">
        <v>5821</v>
      </c>
      <c r="D137" s="209" t="s">
        <v>1537</v>
      </c>
      <c r="E137" s="209" t="s">
        <v>1273</v>
      </c>
      <c r="F137" s="209" t="s">
        <v>1223</v>
      </c>
      <c r="G137" s="211" t="s">
        <v>5619</v>
      </c>
      <c r="H137" s="211" t="s">
        <v>5457</v>
      </c>
      <c r="I137" s="209">
        <v>3.0</v>
      </c>
      <c r="J137" s="209">
        <v>3.0</v>
      </c>
      <c r="K137" s="209">
        <v>0.0</v>
      </c>
      <c r="L137" s="209">
        <v>0.0</v>
      </c>
      <c r="M137" s="209">
        <v>0.0</v>
      </c>
      <c r="N137" s="209">
        <v>0.0</v>
      </c>
      <c r="O137" s="209">
        <v>0.0</v>
      </c>
      <c r="P137" s="209">
        <v>0.0</v>
      </c>
      <c r="Q137" s="209">
        <v>0.0</v>
      </c>
      <c r="R137" s="209">
        <v>0.0</v>
      </c>
      <c r="S137" s="209"/>
      <c r="T137" s="209"/>
      <c r="U137" s="209"/>
      <c r="V137" s="209"/>
      <c r="W137" s="209"/>
      <c r="X137" s="209"/>
      <c r="Y137" s="209"/>
      <c r="Z137" s="209"/>
      <c r="AA137" s="209"/>
      <c r="AB137" s="209"/>
      <c r="AC137" s="209"/>
      <c r="AD137" s="209"/>
      <c r="AE137" s="209"/>
      <c r="AF137" s="209"/>
      <c r="AG137" s="209"/>
      <c r="AH137" s="209"/>
      <c r="AI137" s="209"/>
      <c r="AJ137" s="209"/>
    </row>
    <row r="138">
      <c r="A138" s="209" t="s">
        <v>5822</v>
      </c>
      <c r="B138" s="209" t="s">
        <v>5381</v>
      </c>
      <c r="C138" s="210" t="s">
        <v>5821</v>
      </c>
      <c r="D138" s="209" t="s">
        <v>1537</v>
      </c>
      <c r="E138" s="209" t="s">
        <v>5669</v>
      </c>
      <c r="F138" s="209" t="s">
        <v>5670</v>
      </c>
      <c r="G138" s="211" t="s">
        <v>5671</v>
      </c>
      <c r="H138" s="211" t="s">
        <v>5672</v>
      </c>
      <c r="I138" s="209">
        <v>3.0</v>
      </c>
      <c r="J138" s="209">
        <v>3.0</v>
      </c>
      <c r="K138" s="209">
        <v>0.0</v>
      </c>
      <c r="L138" s="209">
        <v>0.0</v>
      </c>
      <c r="M138" s="209">
        <v>0.0</v>
      </c>
      <c r="N138" s="209">
        <v>0.0</v>
      </c>
      <c r="O138" s="209">
        <v>0.0</v>
      </c>
      <c r="P138" s="209">
        <v>0.0</v>
      </c>
      <c r="Q138" s="209">
        <v>0.0</v>
      </c>
      <c r="R138" s="209">
        <v>0.0</v>
      </c>
      <c r="S138" s="209"/>
      <c r="T138" s="209"/>
      <c r="U138" s="209"/>
      <c r="V138" s="209"/>
      <c r="W138" s="209"/>
      <c r="X138" s="209"/>
      <c r="Y138" s="209"/>
      <c r="Z138" s="209"/>
      <c r="AA138" s="209"/>
      <c r="AB138" s="209"/>
      <c r="AC138" s="209"/>
      <c r="AD138" s="209"/>
      <c r="AE138" s="209"/>
      <c r="AF138" s="209"/>
      <c r="AG138" s="209"/>
      <c r="AH138" s="209"/>
      <c r="AI138" s="209"/>
      <c r="AJ138" s="209"/>
    </row>
    <row r="139">
      <c r="A139" s="209" t="s">
        <v>5823</v>
      </c>
      <c r="B139" s="209" t="s">
        <v>5381</v>
      </c>
      <c r="C139" s="210" t="s">
        <v>5821</v>
      </c>
      <c r="D139" s="209" t="s">
        <v>1537</v>
      </c>
      <c r="E139" s="209" t="s">
        <v>73</v>
      </c>
      <c r="F139" s="209" t="s">
        <v>72</v>
      </c>
      <c r="G139" s="211" t="s">
        <v>5662</v>
      </c>
      <c r="H139" s="211" t="s">
        <v>5406</v>
      </c>
      <c r="I139" s="209">
        <v>1.0</v>
      </c>
      <c r="J139" s="209">
        <v>1.0</v>
      </c>
      <c r="K139" s="209">
        <v>0.0</v>
      </c>
      <c r="L139" s="209">
        <v>0.0</v>
      </c>
      <c r="M139" s="209">
        <v>0.0</v>
      </c>
      <c r="N139" s="209">
        <v>0.0</v>
      </c>
      <c r="O139" s="209">
        <v>0.0</v>
      </c>
      <c r="P139" s="209">
        <v>0.0</v>
      </c>
      <c r="Q139" s="209">
        <v>0.0</v>
      </c>
      <c r="R139" s="209">
        <v>0.0</v>
      </c>
      <c r="S139" s="209"/>
      <c r="T139" s="209"/>
      <c r="U139" s="209"/>
      <c r="V139" s="209"/>
      <c r="W139" s="209"/>
      <c r="X139" s="209"/>
      <c r="Y139" s="209"/>
      <c r="Z139" s="209"/>
      <c r="AA139" s="209"/>
      <c r="AB139" s="209"/>
      <c r="AC139" s="209"/>
      <c r="AD139" s="209"/>
      <c r="AE139" s="209"/>
      <c r="AF139" s="209"/>
      <c r="AG139" s="209"/>
      <c r="AH139" s="209"/>
      <c r="AI139" s="209"/>
      <c r="AJ139" s="209"/>
    </row>
    <row r="140">
      <c r="A140" s="209" t="s">
        <v>5824</v>
      </c>
      <c r="B140" s="209" t="s">
        <v>5381</v>
      </c>
      <c r="C140" s="210" t="s">
        <v>5821</v>
      </c>
      <c r="D140" s="209" t="s">
        <v>1537</v>
      </c>
      <c r="E140" s="209" t="s">
        <v>616</v>
      </c>
      <c r="F140" s="209" t="s">
        <v>215</v>
      </c>
      <c r="G140" s="211" t="s">
        <v>5632</v>
      </c>
      <c r="H140" s="211" t="s">
        <v>5430</v>
      </c>
      <c r="I140" s="209">
        <v>1.0</v>
      </c>
      <c r="J140" s="209">
        <v>1.0</v>
      </c>
      <c r="K140" s="209">
        <v>0.0</v>
      </c>
      <c r="L140" s="209">
        <v>0.0</v>
      </c>
      <c r="M140" s="209">
        <v>0.0</v>
      </c>
      <c r="N140" s="209">
        <v>0.0</v>
      </c>
      <c r="O140" s="209">
        <v>0.0</v>
      </c>
      <c r="P140" s="209">
        <v>0.0</v>
      </c>
      <c r="Q140" s="209">
        <v>0.0</v>
      </c>
      <c r="R140" s="209">
        <v>0.0</v>
      </c>
      <c r="S140" s="209"/>
      <c r="T140" s="209"/>
      <c r="U140" s="209"/>
      <c r="V140" s="209"/>
      <c r="W140" s="209"/>
      <c r="X140" s="209"/>
      <c r="Y140" s="209"/>
      <c r="Z140" s="209"/>
      <c r="AA140" s="209"/>
      <c r="AB140" s="209"/>
      <c r="AC140" s="209"/>
      <c r="AD140" s="209"/>
      <c r="AE140" s="209"/>
      <c r="AF140" s="209"/>
      <c r="AG140" s="209"/>
      <c r="AH140" s="209"/>
      <c r="AI140" s="209"/>
      <c r="AJ140" s="209"/>
    </row>
    <row r="141">
      <c r="A141" s="209" t="s">
        <v>5825</v>
      </c>
      <c r="B141" s="209" t="s">
        <v>5381</v>
      </c>
      <c r="C141" s="210" t="s">
        <v>5821</v>
      </c>
      <c r="D141" s="209" t="s">
        <v>1537</v>
      </c>
      <c r="E141" s="209" t="s">
        <v>5826</v>
      </c>
      <c r="F141" s="209" t="s">
        <v>5827</v>
      </c>
      <c r="G141" s="211" t="s">
        <v>5828</v>
      </c>
      <c r="H141" s="211" t="s">
        <v>5829</v>
      </c>
      <c r="I141" s="209">
        <v>1.0</v>
      </c>
      <c r="J141" s="209">
        <v>1.0</v>
      </c>
      <c r="K141" s="209">
        <v>0.0</v>
      </c>
      <c r="L141" s="209">
        <v>0.0</v>
      </c>
      <c r="M141" s="209">
        <v>0.0</v>
      </c>
      <c r="N141" s="209">
        <v>0.0</v>
      </c>
      <c r="O141" s="209">
        <v>0.0</v>
      </c>
      <c r="P141" s="209">
        <v>0.0</v>
      </c>
      <c r="Q141" s="209">
        <v>0.0</v>
      </c>
      <c r="R141" s="209">
        <v>0.0</v>
      </c>
      <c r="S141" s="209"/>
      <c r="T141" s="209"/>
      <c r="U141" s="209"/>
      <c r="V141" s="209"/>
      <c r="W141" s="209"/>
      <c r="X141" s="209"/>
      <c r="Y141" s="209"/>
      <c r="Z141" s="209"/>
      <c r="AA141" s="209"/>
      <c r="AB141" s="209"/>
      <c r="AC141" s="209"/>
      <c r="AD141" s="209"/>
      <c r="AE141" s="209"/>
      <c r="AF141" s="209"/>
      <c r="AG141" s="209"/>
      <c r="AH141" s="209"/>
      <c r="AI141" s="209"/>
      <c r="AJ141" s="209"/>
    </row>
    <row r="142">
      <c r="A142" s="209" t="s">
        <v>5830</v>
      </c>
      <c r="B142" s="209" t="s">
        <v>5381</v>
      </c>
      <c r="C142" s="210" t="s">
        <v>5821</v>
      </c>
      <c r="D142" s="209" t="s">
        <v>1537</v>
      </c>
      <c r="E142" s="209" t="s">
        <v>1336</v>
      </c>
      <c r="F142" s="209" t="s">
        <v>1335</v>
      </c>
      <c r="G142" s="211" t="s">
        <v>5649</v>
      </c>
      <c r="H142" s="211" t="s">
        <v>5609</v>
      </c>
      <c r="I142" s="209">
        <v>2.0</v>
      </c>
      <c r="J142" s="209">
        <v>2.0</v>
      </c>
      <c r="K142" s="209">
        <v>0.0</v>
      </c>
      <c r="L142" s="209">
        <v>0.0</v>
      </c>
      <c r="M142" s="209">
        <v>0.0</v>
      </c>
      <c r="N142" s="209">
        <v>0.0</v>
      </c>
      <c r="O142" s="209">
        <v>0.0</v>
      </c>
      <c r="P142" s="209">
        <v>0.0</v>
      </c>
      <c r="Q142" s="209">
        <v>0.0</v>
      </c>
      <c r="R142" s="209">
        <v>0.0</v>
      </c>
      <c r="S142" s="209"/>
      <c r="T142" s="209"/>
      <c r="U142" s="209"/>
      <c r="V142" s="209"/>
      <c r="W142" s="209"/>
      <c r="X142" s="209"/>
      <c r="Y142" s="209"/>
      <c r="Z142" s="209"/>
      <c r="AA142" s="209"/>
      <c r="AB142" s="209"/>
      <c r="AC142" s="209"/>
      <c r="AD142" s="209"/>
      <c r="AE142" s="209"/>
      <c r="AF142" s="209"/>
      <c r="AG142" s="209"/>
      <c r="AH142" s="209"/>
      <c r="AI142" s="209"/>
      <c r="AJ142" s="209"/>
    </row>
    <row r="143">
      <c r="A143" s="209" t="s">
        <v>5831</v>
      </c>
      <c r="B143" s="209" t="s">
        <v>5381</v>
      </c>
      <c r="C143" s="210" t="s">
        <v>5821</v>
      </c>
      <c r="D143" s="209" t="s">
        <v>1537</v>
      </c>
      <c r="E143" s="209" t="s">
        <v>5732</v>
      </c>
      <c r="F143" s="209" t="s">
        <v>5733</v>
      </c>
      <c r="G143" s="211" t="s">
        <v>5734</v>
      </c>
      <c r="H143" s="211" t="s">
        <v>5735</v>
      </c>
      <c r="I143" s="209">
        <v>5.0</v>
      </c>
      <c r="J143" s="209">
        <v>5.0</v>
      </c>
      <c r="K143" s="209">
        <v>0.0</v>
      </c>
      <c r="L143" s="209">
        <v>0.0</v>
      </c>
      <c r="M143" s="209">
        <v>0.0</v>
      </c>
      <c r="N143" s="209">
        <v>0.0</v>
      </c>
      <c r="O143" s="209">
        <v>0.0</v>
      </c>
      <c r="P143" s="209">
        <v>0.0</v>
      </c>
      <c r="Q143" s="209">
        <v>0.0</v>
      </c>
      <c r="R143" s="209">
        <v>0.0</v>
      </c>
      <c r="S143" s="209"/>
      <c r="T143" s="209"/>
      <c r="U143" s="209"/>
      <c r="V143" s="209"/>
      <c r="W143" s="209"/>
      <c r="X143" s="209"/>
      <c r="Y143" s="209"/>
      <c r="Z143" s="209"/>
      <c r="AA143" s="209"/>
      <c r="AB143" s="209"/>
      <c r="AC143" s="209"/>
      <c r="AD143" s="209"/>
      <c r="AE143" s="209"/>
      <c r="AF143" s="209"/>
      <c r="AG143" s="209"/>
      <c r="AH143" s="209"/>
      <c r="AI143" s="209"/>
      <c r="AJ143" s="209"/>
    </row>
    <row r="144">
      <c r="A144" s="209" t="s">
        <v>5832</v>
      </c>
      <c r="B144" s="209" t="s">
        <v>5381</v>
      </c>
      <c r="C144" s="210" t="s">
        <v>2279</v>
      </c>
      <c r="D144" s="209" t="s">
        <v>1537</v>
      </c>
      <c r="E144" s="209" t="s">
        <v>616</v>
      </c>
      <c r="F144" s="209" t="s">
        <v>215</v>
      </c>
      <c r="G144" s="211" t="s">
        <v>5632</v>
      </c>
      <c r="H144" s="211" t="s">
        <v>5430</v>
      </c>
      <c r="I144" s="209">
        <v>5.0</v>
      </c>
      <c r="J144" s="209">
        <v>5.0</v>
      </c>
      <c r="K144" s="209">
        <v>0.0</v>
      </c>
      <c r="L144" s="209">
        <v>0.0</v>
      </c>
      <c r="M144" s="209">
        <v>0.0</v>
      </c>
      <c r="N144" s="209">
        <v>0.0</v>
      </c>
      <c r="O144" s="209">
        <v>0.0</v>
      </c>
      <c r="P144" s="209">
        <v>0.0</v>
      </c>
      <c r="Q144" s="209">
        <v>0.0</v>
      </c>
      <c r="R144" s="209">
        <v>0.0</v>
      </c>
      <c r="S144" s="209"/>
      <c r="T144" s="209"/>
      <c r="U144" s="209"/>
      <c r="V144" s="209"/>
      <c r="W144" s="209"/>
      <c r="X144" s="209"/>
      <c r="Y144" s="209"/>
      <c r="Z144" s="209"/>
      <c r="AA144" s="209"/>
      <c r="AB144" s="209"/>
      <c r="AC144" s="209"/>
      <c r="AD144" s="209"/>
      <c r="AE144" s="209"/>
      <c r="AF144" s="209"/>
      <c r="AG144" s="209"/>
      <c r="AH144" s="209"/>
      <c r="AI144" s="209"/>
      <c r="AJ144" s="209"/>
    </row>
    <row r="145">
      <c r="A145" s="209" t="s">
        <v>5833</v>
      </c>
      <c r="B145" s="209" t="s">
        <v>5381</v>
      </c>
      <c r="C145" s="210" t="s">
        <v>2279</v>
      </c>
      <c r="D145" s="209" t="s">
        <v>1537</v>
      </c>
      <c r="E145" s="209" t="s">
        <v>5834</v>
      </c>
      <c r="F145" s="209" t="s">
        <v>2073</v>
      </c>
      <c r="G145" s="211" t="s">
        <v>5835</v>
      </c>
      <c r="H145" s="211" t="s">
        <v>5496</v>
      </c>
      <c r="I145" s="209">
        <v>1.0</v>
      </c>
      <c r="J145" s="209">
        <v>1.0</v>
      </c>
      <c r="K145" s="209">
        <v>0.0</v>
      </c>
      <c r="L145" s="209">
        <v>0.0</v>
      </c>
      <c r="M145" s="209">
        <v>0.0</v>
      </c>
      <c r="N145" s="209">
        <v>0.0</v>
      </c>
      <c r="O145" s="209">
        <v>0.0</v>
      </c>
      <c r="P145" s="209">
        <v>0.0</v>
      </c>
      <c r="Q145" s="209">
        <v>0.0</v>
      </c>
      <c r="R145" s="209">
        <v>0.0</v>
      </c>
      <c r="S145" s="209"/>
      <c r="T145" s="209"/>
      <c r="U145" s="209"/>
      <c r="V145" s="209"/>
      <c r="W145" s="209"/>
      <c r="X145" s="209"/>
      <c r="Y145" s="209"/>
      <c r="Z145" s="209"/>
      <c r="AA145" s="209"/>
      <c r="AB145" s="209"/>
      <c r="AC145" s="209"/>
      <c r="AD145" s="209"/>
      <c r="AE145" s="209"/>
      <c r="AF145" s="209"/>
      <c r="AG145" s="209"/>
      <c r="AH145" s="209"/>
      <c r="AI145" s="209"/>
      <c r="AJ145" s="209"/>
    </row>
    <row r="146">
      <c r="A146" s="209" t="s">
        <v>5836</v>
      </c>
      <c r="B146" s="209" t="s">
        <v>5381</v>
      </c>
      <c r="C146" s="210" t="s">
        <v>2279</v>
      </c>
      <c r="D146" s="209" t="s">
        <v>1537</v>
      </c>
      <c r="E146" s="209" t="s">
        <v>1273</v>
      </c>
      <c r="F146" s="209" t="s">
        <v>1223</v>
      </c>
      <c r="G146" s="211" t="s">
        <v>5619</v>
      </c>
      <c r="H146" s="211" t="s">
        <v>5457</v>
      </c>
      <c r="I146" s="209">
        <v>3.0</v>
      </c>
      <c r="J146" s="209">
        <v>3.0</v>
      </c>
      <c r="K146" s="209">
        <v>0.0</v>
      </c>
      <c r="L146" s="209">
        <v>0.0</v>
      </c>
      <c r="M146" s="209">
        <v>0.0</v>
      </c>
      <c r="N146" s="209">
        <v>0.0</v>
      </c>
      <c r="O146" s="209">
        <v>0.0</v>
      </c>
      <c r="P146" s="209">
        <v>0.0</v>
      </c>
      <c r="Q146" s="209">
        <v>0.0</v>
      </c>
      <c r="R146" s="209">
        <v>0.0</v>
      </c>
      <c r="S146" s="209"/>
      <c r="T146" s="209"/>
      <c r="U146" s="209"/>
      <c r="V146" s="209"/>
      <c r="W146" s="209"/>
      <c r="X146" s="209"/>
      <c r="Y146" s="209"/>
      <c r="Z146" s="209"/>
      <c r="AA146" s="209"/>
      <c r="AB146" s="209"/>
      <c r="AC146" s="209"/>
      <c r="AD146" s="209"/>
      <c r="AE146" s="209"/>
      <c r="AF146" s="209"/>
      <c r="AG146" s="209"/>
      <c r="AH146" s="209"/>
      <c r="AI146" s="209"/>
      <c r="AJ146" s="209"/>
    </row>
    <row r="147">
      <c r="A147" s="209" t="s">
        <v>5837</v>
      </c>
      <c r="B147" s="209" t="s">
        <v>5381</v>
      </c>
      <c r="C147" s="210" t="s">
        <v>2279</v>
      </c>
      <c r="D147" s="209" t="s">
        <v>1537</v>
      </c>
      <c r="E147" s="209" t="s">
        <v>1336</v>
      </c>
      <c r="F147" s="209" t="s">
        <v>1335</v>
      </c>
      <c r="G147" s="211" t="s">
        <v>5649</v>
      </c>
      <c r="H147" s="211" t="s">
        <v>5609</v>
      </c>
      <c r="I147" s="209">
        <v>1.0</v>
      </c>
      <c r="J147" s="209">
        <v>1.0</v>
      </c>
      <c r="K147" s="209">
        <v>0.0</v>
      </c>
      <c r="L147" s="209">
        <v>0.0</v>
      </c>
      <c r="M147" s="209">
        <v>0.0</v>
      </c>
      <c r="N147" s="209">
        <v>0.0</v>
      </c>
      <c r="O147" s="209">
        <v>0.0</v>
      </c>
      <c r="P147" s="209">
        <v>0.0</v>
      </c>
      <c r="Q147" s="209">
        <v>0.0</v>
      </c>
      <c r="R147" s="209">
        <v>0.0</v>
      </c>
      <c r="S147" s="209"/>
      <c r="T147" s="209"/>
      <c r="U147" s="209"/>
      <c r="V147" s="209"/>
      <c r="W147" s="209"/>
      <c r="X147" s="209"/>
      <c r="Y147" s="209"/>
      <c r="Z147" s="209"/>
      <c r="AA147" s="209"/>
      <c r="AB147" s="209"/>
      <c r="AC147" s="209"/>
      <c r="AD147" s="209"/>
      <c r="AE147" s="209"/>
      <c r="AF147" s="209"/>
      <c r="AG147" s="209"/>
      <c r="AH147" s="209"/>
      <c r="AI147" s="209"/>
      <c r="AJ147" s="209"/>
    </row>
    <row r="148">
      <c r="A148" s="213" t="s">
        <v>5838</v>
      </c>
      <c r="B148" s="209" t="s">
        <v>5381</v>
      </c>
      <c r="C148" s="214" t="s">
        <v>2693</v>
      </c>
      <c r="D148" s="209" t="s">
        <v>1537</v>
      </c>
      <c r="E148" s="213" t="s">
        <v>1273</v>
      </c>
      <c r="F148" s="213" t="s">
        <v>1223</v>
      </c>
      <c r="G148" s="215" t="s">
        <v>5619</v>
      </c>
      <c r="H148" s="215" t="s">
        <v>5457</v>
      </c>
      <c r="I148" s="213">
        <v>5.0</v>
      </c>
      <c r="J148" s="213">
        <v>5.0</v>
      </c>
      <c r="K148" s="213">
        <v>0.0</v>
      </c>
      <c r="L148" s="213">
        <v>0.0</v>
      </c>
      <c r="M148" s="213">
        <v>0.0</v>
      </c>
      <c r="N148" s="213">
        <v>0.0</v>
      </c>
      <c r="O148" s="213">
        <v>0.0</v>
      </c>
      <c r="P148" s="213">
        <v>0.0</v>
      </c>
      <c r="Q148" s="213">
        <v>0.0</v>
      </c>
      <c r="R148" s="213">
        <v>0.0</v>
      </c>
      <c r="S148" s="213"/>
      <c r="T148" s="213"/>
      <c r="U148" s="213"/>
      <c r="V148" s="213"/>
      <c r="W148" s="213"/>
      <c r="X148" s="213"/>
      <c r="Y148" s="213"/>
      <c r="Z148" s="213"/>
      <c r="AA148" s="213"/>
      <c r="AB148" s="213"/>
      <c r="AC148" s="213"/>
      <c r="AD148" s="213"/>
      <c r="AE148" s="213"/>
      <c r="AF148" s="213"/>
      <c r="AG148" s="213"/>
      <c r="AH148" s="213"/>
      <c r="AI148" s="213"/>
      <c r="AJ148" s="213"/>
    </row>
    <row r="149">
      <c r="A149" s="213" t="s">
        <v>5839</v>
      </c>
      <c r="B149" s="209" t="s">
        <v>5381</v>
      </c>
      <c r="C149" s="214" t="s">
        <v>2693</v>
      </c>
      <c r="D149" s="209" t="s">
        <v>1537</v>
      </c>
      <c r="E149" s="213" t="s">
        <v>2067</v>
      </c>
      <c r="F149" s="213" t="s">
        <v>1057</v>
      </c>
      <c r="G149" s="215" t="s">
        <v>5626</v>
      </c>
      <c r="H149" s="215" t="s">
        <v>5487</v>
      </c>
      <c r="I149" s="213">
        <v>1.0</v>
      </c>
      <c r="J149" s="213">
        <v>1.0</v>
      </c>
      <c r="K149" s="213">
        <v>0.0</v>
      </c>
      <c r="L149" s="213">
        <v>0.0</v>
      </c>
      <c r="M149" s="213">
        <v>0.0</v>
      </c>
      <c r="N149" s="213">
        <v>0.0</v>
      </c>
      <c r="O149" s="213">
        <v>0.0</v>
      </c>
      <c r="P149" s="213">
        <v>0.0</v>
      </c>
      <c r="Q149" s="213">
        <v>0.0</v>
      </c>
      <c r="R149" s="213">
        <v>0.0</v>
      </c>
      <c r="S149" s="213"/>
      <c r="T149" s="213"/>
      <c r="U149" s="213"/>
      <c r="V149" s="213"/>
      <c r="W149" s="213"/>
      <c r="X149" s="213"/>
      <c r="Y149" s="213"/>
      <c r="Z149" s="213"/>
      <c r="AA149" s="213"/>
      <c r="AB149" s="213"/>
      <c r="AC149" s="213"/>
      <c r="AD149" s="213"/>
      <c r="AE149" s="213"/>
      <c r="AF149" s="213"/>
      <c r="AG149" s="213"/>
      <c r="AH149" s="213"/>
      <c r="AI149" s="213"/>
      <c r="AJ149" s="213"/>
    </row>
    <row r="150">
      <c r="A150" s="213" t="s">
        <v>5840</v>
      </c>
      <c r="B150" s="209" t="s">
        <v>5381</v>
      </c>
      <c r="C150" s="214" t="s">
        <v>2693</v>
      </c>
      <c r="D150" s="209" t="s">
        <v>1537</v>
      </c>
      <c r="E150" s="213" t="s">
        <v>170</v>
      </c>
      <c r="F150" s="213" t="s">
        <v>160</v>
      </c>
      <c r="G150" s="215" t="s">
        <v>5628</v>
      </c>
      <c r="H150" s="215" t="s">
        <v>5397</v>
      </c>
      <c r="I150" s="213">
        <v>1.0</v>
      </c>
      <c r="J150" s="213">
        <v>1.0</v>
      </c>
      <c r="K150" s="213">
        <v>0.0</v>
      </c>
      <c r="L150" s="213">
        <v>0.0</v>
      </c>
      <c r="M150" s="213">
        <v>0.0</v>
      </c>
      <c r="N150" s="213">
        <v>0.0</v>
      </c>
      <c r="O150" s="213">
        <v>0.0</v>
      </c>
      <c r="P150" s="213">
        <v>0.0</v>
      </c>
      <c r="Q150" s="213">
        <v>0.0</v>
      </c>
      <c r="R150" s="213">
        <v>0.0</v>
      </c>
      <c r="S150" s="213"/>
      <c r="T150" s="213"/>
      <c r="U150" s="213"/>
      <c r="V150" s="213"/>
      <c r="W150" s="213"/>
      <c r="X150" s="213"/>
      <c r="Y150" s="213"/>
      <c r="Z150" s="213"/>
      <c r="AA150" s="213"/>
      <c r="AB150" s="213"/>
      <c r="AC150" s="213"/>
      <c r="AD150" s="213"/>
      <c r="AE150" s="213"/>
      <c r="AF150" s="213"/>
      <c r="AG150" s="213"/>
      <c r="AH150" s="213"/>
      <c r="AI150" s="213"/>
      <c r="AJ150" s="213"/>
    </row>
    <row r="151">
      <c r="A151" s="213" t="s">
        <v>5841</v>
      </c>
      <c r="B151" s="209" t="s">
        <v>5381</v>
      </c>
      <c r="C151" s="214" t="s">
        <v>2693</v>
      </c>
      <c r="D151" s="209" t="s">
        <v>1537</v>
      </c>
      <c r="E151" s="213" t="s">
        <v>5659</v>
      </c>
      <c r="F151" s="213" t="s">
        <v>1766</v>
      </c>
      <c r="G151" s="215" t="s">
        <v>5660</v>
      </c>
      <c r="H151" s="215" t="s">
        <v>5585</v>
      </c>
      <c r="I151" s="213">
        <v>1.0</v>
      </c>
      <c r="J151" s="213">
        <v>1.0</v>
      </c>
      <c r="K151" s="213">
        <v>0.0</v>
      </c>
      <c r="L151" s="213">
        <v>0.0</v>
      </c>
      <c r="M151" s="213">
        <v>0.0</v>
      </c>
      <c r="N151" s="213">
        <v>0.0</v>
      </c>
      <c r="O151" s="213">
        <v>0.0</v>
      </c>
      <c r="P151" s="213">
        <v>0.0</v>
      </c>
      <c r="Q151" s="213">
        <v>0.0</v>
      </c>
      <c r="R151" s="213">
        <v>0.0</v>
      </c>
      <c r="S151" s="213"/>
      <c r="T151" s="213"/>
      <c r="U151" s="213"/>
      <c r="V151" s="213"/>
      <c r="W151" s="213"/>
      <c r="X151" s="213"/>
      <c r="Y151" s="213"/>
      <c r="Z151" s="213"/>
      <c r="AA151" s="213"/>
      <c r="AB151" s="213"/>
      <c r="AC151" s="213"/>
      <c r="AD151" s="213"/>
      <c r="AE151" s="213"/>
      <c r="AF151" s="213"/>
      <c r="AG151" s="213"/>
      <c r="AH151" s="213"/>
      <c r="AI151" s="213"/>
      <c r="AJ151" s="213"/>
    </row>
    <row r="152">
      <c r="A152" s="213" t="s">
        <v>5842</v>
      </c>
      <c r="B152" s="209" t="s">
        <v>5381</v>
      </c>
      <c r="C152" s="214" t="s">
        <v>2693</v>
      </c>
      <c r="D152" s="209" t="s">
        <v>1537</v>
      </c>
      <c r="E152" s="213" t="s">
        <v>1679</v>
      </c>
      <c r="F152" s="213" t="s">
        <v>1472</v>
      </c>
      <c r="G152" s="215" t="s">
        <v>5665</v>
      </c>
      <c r="H152" s="215" t="s">
        <v>5534</v>
      </c>
      <c r="I152" s="213">
        <v>1.0</v>
      </c>
      <c r="J152" s="213">
        <v>1.0</v>
      </c>
      <c r="K152" s="213">
        <v>0.0</v>
      </c>
      <c r="L152" s="213">
        <v>0.0</v>
      </c>
      <c r="M152" s="213">
        <v>0.0</v>
      </c>
      <c r="N152" s="213">
        <v>0.0</v>
      </c>
      <c r="O152" s="213">
        <v>0.0</v>
      </c>
      <c r="P152" s="213">
        <v>0.0</v>
      </c>
      <c r="Q152" s="213">
        <v>0.0</v>
      </c>
      <c r="R152" s="213">
        <v>0.0</v>
      </c>
      <c r="S152" s="213"/>
      <c r="T152" s="213"/>
      <c r="U152" s="213"/>
      <c r="V152" s="213"/>
      <c r="W152" s="213"/>
      <c r="X152" s="213"/>
      <c r="Y152" s="213"/>
      <c r="Z152" s="213"/>
      <c r="AA152" s="213"/>
      <c r="AB152" s="213"/>
      <c r="AC152" s="213"/>
      <c r="AD152" s="213"/>
      <c r="AE152" s="213"/>
      <c r="AF152" s="213"/>
      <c r="AG152" s="213"/>
      <c r="AH152" s="213"/>
      <c r="AI152" s="213"/>
      <c r="AJ152" s="213"/>
    </row>
    <row r="153">
      <c r="A153" s="213" t="s">
        <v>5843</v>
      </c>
      <c r="B153" s="209" t="s">
        <v>5381</v>
      </c>
      <c r="C153" s="214" t="s">
        <v>5844</v>
      </c>
      <c r="D153" s="209" t="s">
        <v>1537</v>
      </c>
      <c r="E153" s="213" t="s">
        <v>1273</v>
      </c>
      <c r="F153" s="213" t="s">
        <v>1223</v>
      </c>
      <c r="G153" s="215" t="s">
        <v>5619</v>
      </c>
      <c r="H153" s="215" t="s">
        <v>5457</v>
      </c>
      <c r="I153" s="213">
        <v>2.0</v>
      </c>
      <c r="J153" s="213">
        <v>2.0</v>
      </c>
      <c r="K153" s="213">
        <v>0.0</v>
      </c>
      <c r="L153" s="213">
        <v>0.0</v>
      </c>
      <c r="M153" s="213">
        <v>0.0</v>
      </c>
      <c r="N153" s="213">
        <v>0.0</v>
      </c>
      <c r="O153" s="213">
        <v>0.0</v>
      </c>
      <c r="P153" s="213">
        <v>0.0</v>
      </c>
      <c r="Q153" s="213">
        <v>0.0</v>
      </c>
      <c r="R153" s="213">
        <v>0.0</v>
      </c>
      <c r="S153" s="213"/>
      <c r="T153" s="213"/>
      <c r="U153" s="213"/>
      <c r="V153" s="213"/>
      <c r="W153" s="213"/>
      <c r="X153" s="213"/>
      <c r="Y153" s="213"/>
      <c r="Z153" s="213"/>
      <c r="AA153" s="213"/>
      <c r="AB153" s="213"/>
      <c r="AC153" s="213"/>
      <c r="AD153" s="213"/>
      <c r="AE153" s="213"/>
      <c r="AF153" s="213"/>
      <c r="AG153" s="213"/>
      <c r="AH153" s="213"/>
      <c r="AI153" s="213"/>
      <c r="AJ153" s="213"/>
    </row>
    <row r="154">
      <c r="A154" s="213" t="s">
        <v>5845</v>
      </c>
      <c r="B154" s="209" t="s">
        <v>5381</v>
      </c>
      <c r="C154" s="214" t="s">
        <v>5844</v>
      </c>
      <c r="D154" s="209" t="s">
        <v>1537</v>
      </c>
      <c r="E154" s="213" t="s">
        <v>5659</v>
      </c>
      <c r="F154" s="213" t="s">
        <v>1766</v>
      </c>
      <c r="G154" s="215" t="s">
        <v>5660</v>
      </c>
      <c r="H154" s="215" t="s">
        <v>5585</v>
      </c>
      <c r="I154" s="213">
        <v>4.0</v>
      </c>
      <c r="J154" s="213">
        <v>4.0</v>
      </c>
      <c r="K154" s="213">
        <v>0.0</v>
      </c>
      <c r="L154" s="213">
        <v>0.0</v>
      </c>
      <c r="M154" s="213">
        <v>0.0</v>
      </c>
      <c r="N154" s="213">
        <v>0.0</v>
      </c>
      <c r="O154" s="213">
        <v>0.0</v>
      </c>
      <c r="P154" s="213">
        <v>0.0</v>
      </c>
      <c r="Q154" s="213">
        <v>0.0</v>
      </c>
      <c r="R154" s="213">
        <v>0.0</v>
      </c>
      <c r="S154" s="213"/>
      <c r="T154" s="213"/>
      <c r="U154" s="213"/>
      <c r="V154" s="213"/>
      <c r="W154" s="213"/>
      <c r="X154" s="213"/>
      <c r="Y154" s="213"/>
      <c r="Z154" s="213"/>
      <c r="AA154" s="213"/>
      <c r="AB154" s="213"/>
      <c r="AC154" s="213"/>
      <c r="AD154" s="213"/>
      <c r="AE154" s="213"/>
      <c r="AF154" s="213"/>
      <c r="AG154" s="213"/>
      <c r="AH154" s="213"/>
      <c r="AI154" s="213"/>
      <c r="AJ154" s="213"/>
    </row>
    <row r="155">
      <c r="A155" s="213" t="s">
        <v>5846</v>
      </c>
      <c r="B155" s="209" t="s">
        <v>5381</v>
      </c>
      <c r="C155" s="214" t="s">
        <v>5844</v>
      </c>
      <c r="D155" s="209" t="s">
        <v>1537</v>
      </c>
      <c r="E155" s="213" t="s">
        <v>73</v>
      </c>
      <c r="F155" s="213" t="s">
        <v>72</v>
      </c>
      <c r="G155" s="215" t="s">
        <v>5662</v>
      </c>
      <c r="H155" s="215" t="s">
        <v>5406</v>
      </c>
      <c r="I155" s="213">
        <v>1.0</v>
      </c>
      <c r="J155" s="213">
        <v>1.0</v>
      </c>
      <c r="K155" s="213">
        <v>0.0</v>
      </c>
      <c r="L155" s="213">
        <v>0.0</v>
      </c>
      <c r="M155" s="213">
        <v>0.0</v>
      </c>
      <c r="N155" s="213">
        <v>0.0</v>
      </c>
      <c r="O155" s="213">
        <v>0.0</v>
      </c>
      <c r="P155" s="213">
        <v>0.0</v>
      </c>
      <c r="Q155" s="213">
        <v>0.0</v>
      </c>
      <c r="R155" s="213">
        <v>0.0</v>
      </c>
      <c r="S155" s="213"/>
      <c r="T155" s="213"/>
      <c r="U155" s="213"/>
      <c r="V155" s="213"/>
      <c r="W155" s="213"/>
      <c r="X155" s="213"/>
      <c r="Y155" s="213"/>
      <c r="Z155" s="213"/>
      <c r="AA155" s="213"/>
      <c r="AB155" s="213"/>
      <c r="AC155" s="213"/>
      <c r="AD155" s="213"/>
      <c r="AE155" s="213"/>
      <c r="AF155" s="213"/>
      <c r="AG155" s="213"/>
      <c r="AH155" s="213"/>
      <c r="AI155" s="213"/>
      <c r="AJ155" s="213"/>
    </row>
    <row r="156">
      <c r="A156" s="213" t="s">
        <v>5847</v>
      </c>
      <c r="B156" s="209" t="s">
        <v>5381</v>
      </c>
      <c r="C156" s="214" t="s">
        <v>5844</v>
      </c>
      <c r="D156" s="209" t="s">
        <v>1537</v>
      </c>
      <c r="E156" s="213" t="s">
        <v>616</v>
      </c>
      <c r="F156" s="213" t="s">
        <v>215</v>
      </c>
      <c r="G156" s="215" t="s">
        <v>5632</v>
      </c>
      <c r="H156" s="215" t="s">
        <v>5430</v>
      </c>
      <c r="I156" s="213">
        <v>1.0</v>
      </c>
      <c r="J156" s="213">
        <v>1.0</v>
      </c>
      <c r="K156" s="213">
        <v>0.0</v>
      </c>
      <c r="L156" s="213">
        <v>0.0</v>
      </c>
      <c r="M156" s="213">
        <v>0.0</v>
      </c>
      <c r="N156" s="213">
        <v>0.0</v>
      </c>
      <c r="O156" s="213">
        <v>0.0</v>
      </c>
      <c r="P156" s="213">
        <v>0.0</v>
      </c>
      <c r="Q156" s="213">
        <v>0.0</v>
      </c>
      <c r="R156" s="213">
        <v>0.0</v>
      </c>
      <c r="S156" s="213"/>
      <c r="T156" s="213"/>
      <c r="U156" s="213"/>
      <c r="V156" s="213"/>
      <c r="W156" s="213"/>
      <c r="X156" s="213"/>
      <c r="Y156" s="213"/>
      <c r="Z156" s="213"/>
      <c r="AA156" s="213"/>
      <c r="AB156" s="213"/>
      <c r="AC156" s="213"/>
      <c r="AD156" s="213"/>
      <c r="AE156" s="213"/>
      <c r="AF156" s="213"/>
      <c r="AG156" s="213"/>
      <c r="AH156" s="213"/>
      <c r="AI156" s="213"/>
      <c r="AJ156" s="213"/>
    </row>
    <row r="157">
      <c r="A157" s="213" t="s">
        <v>5848</v>
      </c>
      <c r="B157" s="209" t="s">
        <v>5381</v>
      </c>
      <c r="C157" s="214" t="s">
        <v>5849</v>
      </c>
      <c r="D157" s="209" t="s">
        <v>1537</v>
      </c>
      <c r="E157" s="213" t="s">
        <v>1625</v>
      </c>
      <c r="F157" s="213" t="s">
        <v>2225</v>
      </c>
      <c r="G157" s="215" t="s">
        <v>5639</v>
      </c>
      <c r="H157" s="215" t="s">
        <v>5601</v>
      </c>
      <c r="I157" s="213">
        <v>1.0</v>
      </c>
      <c r="J157" s="213">
        <v>1.0</v>
      </c>
      <c r="K157" s="213">
        <v>0.0</v>
      </c>
      <c r="L157" s="213">
        <v>0.0</v>
      </c>
      <c r="M157" s="213">
        <v>0.0</v>
      </c>
      <c r="N157" s="213">
        <v>0.0</v>
      </c>
      <c r="O157" s="213">
        <v>0.0</v>
      </c>
      <c r="P157" s="213">
        <v>0.0</v>
      </c>
      <c r="Q157" s="213">
        <v>0.0</v>
      </c>
      <c r="R157" s="213">
        <v>0.0</v>
      </c>
      <c r="S157" s="213"/>
      <c r="T157" s="213"/>
      <c r="U157" s="213"/>
      <c r="V157" s="213"/>
      <c r="W157" s="213"/>
      <c r="X157" s="213"/>
      <c r="Y157" s="213"/>
      <c r="Z157" s="213"/>
      <c r="AA157" s="213"/>
      <c r="AB157" s="213"/>
      <c r="AC157" s="213"/>
      <c r="AD157" s="213"/>
      <c r="AE157" s="213"/>
      <c r="AF157" s="213"/>
      <c r="AG157" s="213"/>
      <c r="AH157" s="213"/>
      <c r="AI157" s="213"/>
      <c r="AJ157" s="213"/>
    </row>
    <row r="158">
      <c r="A158" s="213" t="s">
        <v>5850</v>
      </c>
      <c r="B158" s="209" t="s">
        <v>5381</v>
      </c>
      <c r="C158" s="214" t="s">
        <v>5849</v>
      </c>
      <c r="D158" s="209" t="s">
        <v>1537</v>
      </c>
      <c r="E158" s="213" t="s">
        <v>1273</v>
      </c>
      <c r="F158" s="213" t="s">
        <v>1223</v>
      </c>
      <c r="G158" s="215" t="s">
        <v>5619</v>
      </c>
      <c r="H158" s="215" t="s">
        <v>5457</v>
      </c>
      <c r="I158" s="213">
        <v>3.0</v>
      </c>
      <c r="J158" s="213">
        <v>3.0</v>
      </c>
      <c r="K158" s="213">
        <v>0.0</v>
      </c>
      <c r="L158" s="213">
        <v>0.0</v>
      </c>
      <c r="M158" s="213">
        <v>0.0</v>
      </c>
      <c r="N158" s="213">
        <v>0.0</v>
      </c>
      <c r="O158" s="213">
        <v>0.0</v>
      </c>
      <c r="P158" s="213">
        <v>0.0</v>
      </c>
      <c r="Q158" s="213">
        <v>0.0</v>
      </c>
      <c r="R158" s="213">
        <v>0.0</v>
      </c>
      <c r="S158" s="213"/>
      <c r="T158" s="213"/>
      <c r="U158" s="213"/>
      <c r="V158" s="213"/>
      <c r="W158" s="213"/>
      <c r="X158" s="213"/>
      <c r="Y158" s="213"/>
      <c r="Z158" s="213"/>
      <c r="AA158" s="213"/>
      <c r="AB158" s="213"/>
      <c r="AC158" s="213"/>
      <c r="AD158" s="213"/>
      <c r="AE158" s="213"/>
      <c r="AF158" s="213"/>
      <c r="AG158" s="213"/>
      <c r="AH158" s="213"/>
      <c r="AI158" s="213"/>
      <c r="AJ158" s="213"/>
    </row>
    <row r="159">
      <c r="A159" s="213" t="s">
        <v>5851</v>
      </c>
      <c r="B159" s="209" t="s">
        <v>5381</v>
      </c>
      <c r="C159" s="214" t="s">
        <v>5849</v>
      </c>
      <c r="D159" s="209" t="s">
        <v>1537</v>
      </c>
      <c r="E159" s="213" t="s">
        <v>5834</v>
      </c>
      <c r="F159" s="213" t="s">
        <v>2073</v>
      </c>
      <c r="G159" s="215" t="s">
        <v>5835</v>
      </c>
      <c r="H159" s="215" t="s">
        <v>5496</v>
      </c>
      <c r="I159" s="213">
        <v>1.0</v>
      </c>
      <c r="J159" s="213">
        <v>1.0</v>
      </c>
      <c r="K159" s="213">
        <v>0.0</v>
      </c>
      <c r="L159" s="213">
        <v>0.0</v>
      </c>
      <c r="M159" s="213">
        <v>0.0</v>
      </c>
      <c r="N159" s="213">
        <v>0.0</v>
      </c>
      <c r="O159" s="213">
        <v>0.0</v>
      </c>
      <c r="P159" s="213">
        <v>0.0</v>
      </c>
      <c r="Q159" s="213">
        <v>0.0</v>
      </c>
      <c r="R159" s="213">
        <v>0.0</v>
      </c>
      <c r="S159" s="213"/>
      <c r="T159" s="213"/>
      <c r="U159" s="213"/>
      <c r="V159" s="213"/>
      <c r="W159" s="213"/>
      <c r="X159" s="213"/>
      <c r="Y159" s="213"/>
      <c r="Z159" s="213"/>
      <c r="AA159" s="213"/>
      <c r="AB159" s="213"/>
      <c r="AC159" s="213"/>
      <c r="AD159" s="213"/>
      <c r="AE159" s="213"/>
      <c r="AF159" s="213"/>
      <c r="AG159" s="213"/>
      <c r="AH159" s="213"/>
      <c r="AI159" s="213"/>
      <c r="AJ159" s="213"/>
    </row>
    <row r="160">
      <c r="A160" s="213" t="s">
        <v>5852</v>
      </c>
      <c r="B160" s="209" t="s">
        <v>5381</v>
      </c>
      <c r="C160" s="214" t="s">
        <v>5849</v>
      </c>
      <c r="D160" s="209" t="s">
        <v>1537</v>
      </c>
      <c r="E160" s="213" t="s">
        <v>1560</v>
      </c>
      <c r="F160" s="213" t="s">
        <v>683</v>
      </c>
      <c r="G160" s="215" t="s">
        <v>5656</v>
      </c>
      <c r="H160" s="215" t="s">
        <v>5456</v>
      </c>
      <c r="I160" s="213">
        <v>1.0</v>
      </c>
      <c r="J160" s="213">
        <v>1.0</v>
      </c>
      <c r="K160" s="213">
        <v>0.0</v>
      </c>
      <c r="L160" s="213">
        <v>0.0</v>
      </c>
      <c r="M160" s="213">
        <v>0.0</v>
      </c>
      <c r="N160" s="213">
        <v>0.0</v>
      </c>
      <c r="O160" s="213">
        <v>0.0</v>
      </c>
      <c r="P160" s="213">
        <v>0.0</v>
      </c>
      <c r="Q160" s="213">
        <v>0.0</v>
      </c>
      <c r="R160" s="213">
        <v>0.0</v>
      </c>
      <c r="S160" s="213"/>
      <c r="T160" s="213"/>
      <c r="U160" s="213"/>
      <c r="V160" s="213"/>
      <c r="W160" s="213"/>
      <c r="X160" s="213"/>
      <c r="Y160" s="213"/>
      <c r="Z160" s="213"/>
      <c r="AA160" s="213"/>
      <c r="AB160" s="213"/>
      <c r="AC160" s="213"/>
      <c r="AD160" s="213"/>
      <c r="AE160" s="213"/>
      <c r="AF160" s="213"/>
      <c r="AG160" s="213"/>
      <c r="AH160" s="213"/>
      <c r="AI160" s="213"/>
      <c r="AJ160" s="213"/>
    </row>
    <row r="161">
      <c r="A161" s="213" t="s">
        <v>5853</v>
      </c>
      <c r="B161" s="209" t="s">
        <v>5381</v>
      </c>
      <c r="C161" s="214" t="s">
        <v>5849</v>
      </c>
      <c r="D161" s="209" t="s">
        <v>1537</v>
      </c>
      <c r="E161" s="213" t="s">
        <v>170</v>
      </c>
      <c r="F161" s="213" t="s">
        <v>160</v>
      </c>
      <c r="G161" s="215" t="s">
        <v>5628</v>
      </c>
      <c r="H161" s="215" t="s">
        <v>5397</v>
      </c>
      <c r="I161" s="213">
        <v>2.0</v>
      </c>
      <c r="J161" s="213">
        <v>2.0</v>
      </c>
      <c r="K161" s="213">
        <v>0.0</v>
      </c>
      <c r="L161" s="213">
        <v>0.0</v>
      </c>
      <c r="M161" s="213">
        <v>0.0</v>
      </c>
      <c r="N161" s="213">
        <v>0.0</v>
      </c>
      <c r="O161" s="213">
        <v>0.0</v>
      </c>
      <c r="P161" s="213">
        <v>0.0</v>
      </c>
      <c r="Q161" s="213">
        <v>0.0</v>
      </c>
      <c r="R161" s="213">
        <v>0.0</v>
      </c>
      <c r="S161" s="213"/>
      <c r="T161" s="213"/>
      <c r="U161" s="213"/>
      <c r="V161" s="213"/>
      <c r="W161" s="213"/>
      <c r="X161" s="213"/>
      <c r="Y161" s="213"/>
      <c r="Z161" s="213"/>
      <c r="AA161" s="213"/>
      <c r="AB161" s="213"/>
      <c r="AC161" s="213"/>
      <c r="AD161" s="213"/>
      <c r="AE161" s="213"/>
      <c r="AF161" s="213"/>
      <c r="AG161" s="213"/>
      <c r="AH161" s="213"/>
      <c r="AI161" s="213"/>
      <c r="AJ161" s="213"/>
    </row>
    <row r="162">
      <c r="A162" s="213" t="s">
        <v>5854</v>
      </c>
      <c r="B162" s="209" t="s">
        <v>5381</v>
      </c>
      <c r="C162" s="214" t="s">
        <v>5849</v>
      </c>
      <c r="D162" s="209" t="s">
        <v>1537</v>
      </c>
      <c r="E162" s="213" t="s">
        <v>5659</v>
      </c>
      <c r="F162" s="213" t="s">
        <v>1766</v>
      </c>
      <c r="G162" s="215" t="s">
        <v>5660</v>
      </c>
      <c r="H162" s="215" t="s">
        <v>5585</v>
      </c>
      <c r="I162" s="213">
        <v>2.0</v>
      </c>
      <c r="J162" s="213">
        <v>2.0</v>
      </c>
      <c r="K162" s="213">
        <v>0.0</v>
      </c>
      <c r="L162" s="213">
        <v>0.0</v>
      </c>
      <c r="M162" s="213">
        <v>0.0</v>
      </c>
      <c r="N162" s="213">
        <v>0.0</v>
      </c>
      <c r="O162" s="213">
        <v>0.0</v>
      </c>
      <c r="P162" s="213">
        <v>0.0</v>
      </c>
      <c r="Q162" s="213">
        <v>0.0</v>
      </c>
      <c r="R162" s="213">
        <v>0.0</v>
      </c>
      <c r="S162" s="213"/>
      <c r="T162" s="213"/>
      <c r="U162" s="213"/>
      <c r="V162" s="213"/>
      <c r="W162" s="213"/>
      <c r="X162" s="213"/>
      <c r="Y162" s="213"/>
      <c r="Z162" s="213"/>
      <c r="AA162" s="213"/>
      <c r="AB162" s="213"/>
      <c r="AC162" s="213"/>
      <c r="AD162" s="213"/>
      <c r="AE162" s="213"/>
      <c r="AF162" s="213"/>
      <c r="AG162" s="213"/>
      <c r="AH162" s="213"/>
      <c r="AI162" s="213"/>
      <c r="AJ162" s="213"/>
    </row>
    <row r="163">
      <c r="A163" s="213" t="s">
        <v>5855</v>
      </c>
      <c r="B163" s="209" t="s">
        <v>5381</v>
      </c>
      <c r="C163" s="214" t="s">
        <v>5849</v>
      </c>
      <c r="D163" s="209" t="s">
        <v>1537</v>
      </c>
      <c r="E163" s="213" t="s">
        <v>616</v>
      </c>
      <c r="F163" s="213" t="s">
        <v>215</v>
      </c>
      <c r="G163" s="215" t="s">
        <v>5632</v>
      </c>
      <c r="H163" s="215" t="s">
        <v>5430</v>
      </c>
      <c r="I163" s="213">
        <v>4.0</v>
      </c>
      <c r="J163" s="213">
        <v>4.0</v>
      </c>
      <c r="K163" s="213">
        <v>0.0</v>
      </c>
      <c r="L163" s="213">
        <v>0.0</v>
      </c>
      <c r="M163" s="213">
        <v>0.0</v>
      </c>
      <c r="N163" s="213">
        <v>0.0</v>
      </c>
      <c r="O163" s="213">
        <v>0.0</v>
      </c>
      <c r="P163" s="213">
        <v>0.0</v>
      </c>
      <c r="Q163" s="213">
        <v>0.0</v>
      </c>
      <c r="R163" s="213">
        <v>0.0</v>
      </c>
      <c r="S163" s="213"/>
      <c r="T163" s="213"/>
      <c r="U163" s="213"/>
      <c r="V163" s="213"/>
      <c r="W163" s="213"/>
      <c r="X163" s="213"/>
      <c r="Y163" s="213"/>
      <c r="Z163" s="213"/>
      <c r="AA163" s="213"/>
      <c r="AB163" s="213"/>
      <c r="AC163" s="213"/>
      <c r="AD163" s="213"/>
      <c r="AE163" s="213"/>
      <c r="AF163" s="213"/>
      <c r="AG163" s="213"/>
      <c r="AH163" s="213"/>
      <c r="AI163" s="213"/>
      <c r="AJ163" s="213"/>
    </row>
    <row r="164">
      <c r="A164" s="213" t="s">
        <v>5856</v>
      </c>
      <c r="B164" s="209" t="s">
        <v>5381</v>
      </c>
      <c r="C164" s="214" t="s">
        <v>5849</v>
      </c>
      <c r="D164" s="209" t="s">
        <v>1537</v>
      </c>
      <c r="E164" s="213" t="s">
        <v>1679</v>
      </c>
      <c r="F164" s="213" t="s">
        <v>1472</v>
      </c>
      <c r="G164" s="215" t="s">
        <v>5665</v>
      </c>
      <c r="H164" s="215" t="s">
        <v>5534</v>
      </c>
      <c r="I164" s="213">
        <v>2.0</v>
      </c>
      <c r="J164" s="213">
        <v>2.0</v>
      </c>
      <c r="K164" s="213">
        <v>0.0</v>
      </c>
      <c r="L164" s="213">
        <v>0.0</v>
      </c>
      <c r="M164" s="213">
        <v>0.0</v>
      </c>
      <c r="N164" s="213">
        <v>0.0</v>
      </c>
      <c r="O164" s="213">
        <v>0.0</v>
      </c>
      <c r="P164" s="213">
        <v>0.0</v>
      </c>
      <c r="Q164" s="213">
        <v>0.0</v>
      </c>
      <c r="R164" s="213">
        <v>0.0</v>
      </c>
      <c r="S164" s="213"/>
      <c r="T164" s="213"/>
      <c r="U164" s="213"/>
      <c r="V164" s="213"/>
      <c r="W164" s="213"/>
      <c r="X164" s="213"/>
      <c r="Y164" s="213"/>
      <c r="Z164" s="213"/>
      <c r="AA164" s="213"/>
      <c r="AB164" s="213"/>
      <c r="AC164" s="213"/>
      <c r="AD164" s="213"/>
      <c r="AE164" s="213"/>
      <c r="AF164" s="213"/>
      <c r="AG164" s="213"/>
      <c r="AH164" s="213"/>
      <c r="AI164" s="213"/>
      <c r="AJ164" s="213"/>
    </row>
    <row r="165">
      <c r="A165" s="213" t="s">
        <v>5857</v>
      </c>
      <c r="B165" s="209" t="s">
        <v>5381</v>
      </c>
      <c r="C165" s="214" t="s">
        <v>5849</v>
      </c>
      <c r="D165" s="209" t="s">
        <v>1537</v>
      </c>
      <c r="E165" s="213" t="s">
        <v>1336</v>
      </c>
      <c r="F165" s="213" t="s">
        <v>1335</v>
      </c>
      <c r="G165" s="215" t="s">
        <v>5649</v>
      </c>
      <c r="H165" s="215" t="s">
        <v>5609</v>
      </c>
      <c r="I165" s="213">
        <v>1.0</v>
      </c>
      <c r="J165" s="213">
        <v>1.0</v>
      </c>
      <c r="K165" s="213">
        <v>0.0</v>
      </c>
      <c r="L165" s="213">
        <v>0.0</v>
      </c>
      <c r="M165" s="213">
        <v>0.0</v>
      </c>
      <c r="N165" s="213">
        <v>0.0</v>
      </c>
      <c r="O165" s="213">
        <v>0.0</v>
      </c>
      <c r="P165" s="213">
        <v>0.0</v>
      </c>
      <c r="Q165" s="213">
        <v>0.0</v>
      </c>
      <c r="R165" s="213">
        <v>0.0</v>
      </c>
      <c r="S165" s="213"/>
      <c r="T165" s="213"/>
      <c r="U165" s="213"/>
      <c r="V165" s="213"/>
      <c r="W165" s="213"/>
      <c r="X165" s="213"/>
      <c r="Y165" s="213"/>
      <c r="Z165" s="213"/>
      <c r="AA165" s="213"/>
      <c r="AB165" s="213"/>
      <c r="AC165" s="213"/>
      <c r="AD165" s="213"/>
      <c r="AE165" s="213"/>
      <c r="AF165" s="213"/>
      <c r="AG165" s="213"/>
      <c r="AH165" s="213"/>
      <c r="AI165" s="213"/>
      <c r="AJ165" s="213"/>
    </row>
    <row r="166">
      <c r="A166" s="213" t="s">
        <v>5858</v>
      </c>
      <c r="B166" s="209" t="s">
        <v>5381</v>
      </c>
      <c r="C166" s="214" t="s">
        <v>5859</v>
      </c>
      <c r="D166" s="209" t="s">
        <v>1537</v>
      </c>
      <c r="E166" s="213" t="s">
        <v>1273</v>
      </c>
      <c r="F166" s="213" t="s">
        <v>1223</v>
      </c>
      <c r="G166" s="215" t="s">
        <v>5619</v>
      </c>
      <c r="H166" s="215" t="s">
        <v>5457</v>
      </c>
      <c r="I166" s="213">
        <v>3.0</v>
      </c>
      <c r="J166" s="213">
        <v>3.0</v>
      </c>
      <c r="K166" s="213">
        <v>0.0</v>
      </c>
      <c r="L166" s="213">
        <v>0.0</v>
      </c>
      <c r="M166" s="213">
        <v>0.0</v>
      </c>
      <c r="N166" s="213">
        <v>0.0</v>
      </c>
      <c r="O166" s="213">
        <v>0.0</v>
      </c>
      <c r="P166" s="213">
        <v>0.0</v>
      </c>
      <c r="Q166" s="213">
        <v>0.0</v>
      </c>
      <c r="R166" s="213">
        <v>0.0</v>
      </c>
      <c r="S166" s="213"/>
      <c r="T166" s="213"/>
      <c r="U166" s="213"/>
      <c r="V166" s="213"/>
      <c r="W166" s="213"/>
      <c r="X166" s="213"/>
      <c r="Y166" s="213"/>
      <c r="Z166" s="213"/>
      <c r="AA166" s="213"/>
      <c r="AB166" s="213"/>
      <c r="AC166" s="213"/>
      <c r="AD166" s="213"/>
      <c r="AE166" s="213"/>
      <c r="AF166" s="213"/>
      <c r="AG166" s="213"/>
      <c r="AH166" s="213"/>
      <c r="AI166" s="213"/>
      <c r="AJ166" s="213"/>
    </row>
    <row r="167">
      <c r="A167" s="213" t="s">
        <v>5860</v>
      </c>
      <c r="B167" s="209" t="s">
        <v>5381</v>
      </c>
      <c r="C167" s="214" t="s">
        <v>5859</v>
      </c>
      <c r="D167" s="209" t="s">
        <v>1537</v>
      </c>
      <c r="E167" s="213" t="s">
        <v>5621</v>
      </c>
      <c r="F167" s="213" t="s">
        <v>5622</v>
      </c>
      <c r="G167" s="215" t="s">
        <v>5623</v>
      </c>
      <c r="H167" s="215" t="s">
        <v>5624</v>
      </c>
      <c r="I167" s="213">
        <v>1.0</v>
      </c>
      <c r="J167" s="213">
        <v>1.0</v>
      </c>
      <c r="K167" s="213">
        <v>0.0</v>
      </c>
      <c r="L167" s="213">
        <v>0.0</v>
      </c>
      <c r="M167" s="213">
        <v>0.0</v>
      </c>
      <c r="N167" s="213">
        <v>0.0</v>
      </c>
      <c r="O167" s="213">
        <v>0.0</v>
      </c>
      <c r="P167" s="213">
        <v>0.0</v>
      </c>
      <c r="Q167" s="213">
        <v>0.0</v>
      </c>
      <c r="R167" s="213">
        <v>0.0</v>
      </c>
      <c r="S167" s="213"/>
      <c r="T167" s="213"/>
      <c r="U167" s="213"/>
      <c r="V167" s="213"/>
      <c r="W167" s="213"/>
      <c r="X167" s="213"/>
      <c r="Y167" s="213"/>
      <c r="Z167" s="213"/>
      <c r="AA167" s="213"/>
      <c r="AB167" s="213"/>
      <c r="AC167" s="213"/>
      <c r="AD167" s="213"/>
      <c r="AE167" s="213"/>
      <c r="AF167" s="213"/>
      <c r="AG167" s="213"/>
      <c r="AH167" s="213"/>
      <c r="AI167" s="213"/>
      <c r="AJ167" s="213"/>
    </row>
    <row r="168">
      <c r="A168" s="213" t="s">
        <v>5861</v>
      </c>
      <c r="B168" s="209" t="s">
        <v>5381</v>
      </c>
      <c r="C168" s="214" t="s">
        <v>5859</v>
      </c>
      <c r="D168" s="209" t="s">
        <v>1537</v>
      </c>
      <c r="E168" s="213" t="s">
        <v>170</v>
      </c>
      <c r="F168" s="213" t="s">
        <v>160</v>
      </c>
      <c r="G168" s="215" t="s">
        <v>5628</v>
      </c>
      <c r="H168" s="215" t="s">
        <v>5397</v>
      </c>
      <c r="I168" s="213">
        <v>2.0</v>
      </c>
      <c r="J168" s="213">
        <v>2.0</v>
      </c>
      <c r="K168" s="213">
        <v>0.0</v>
      </c>
      <c r="L168" s="213">
        <v>0.0</v>
      </c>
      <c r="M168" s="213">
        <v>0.0</v>
      </c>
      <c r="N168" s="213">
        <v>0.0</v>
      </c>
      <c r="O168" s="213">
        <v>0.0</v>
      </c>
      <c r="P168" s="213">
        <v>0.0</v>
      </c>
      <c r="Q168" s="213">
        <v>0.0</v>
      </c>
      <c r="R168" s="213">
        <v>0.0</v>
      </c>
      <c r="S168" s="213"/>
      <c r="T168" s="213"/>
      <c r="U168" s="213"/>
      <c r="V168" s="213"/>
      <c r="W168" s="213"/>
      <c r="X168" s="213"/>
      <c r="Y168" s="213"/>
      <c r="Z168" s="213"/>
      <c r="AA168" s="213"/>
      <c r="AB168" s="213"/>
      <c r="AC168" s="213"/>
      <c r="AD168" s="213"/>
      <c r="AE168" s="213"/>
      <c r="AF168" s="213"/>
      <c r="AG168" s="213"/>
      <c r="AH168" s="213"/>
      <c r="AI168" s="213"/>
      <c r="AJ168" s="213"/>
    </row>
    <row r="169">
      <c r="A169" s="213" t="s">
        <v>5862</v>
      </c>
      <c r="B169" s="209" t="s">
        <v>5381</v>
      </c>
      <c r="C169" s="214" t="s">
        <v>5859</v>
      </c>
      <c r="D169" s="209" t="s">
        <v>1537</v>
      </c>
      <c r="E169" s="213" t="s">
        <v>1336</v>
      </c>
      <c r="F169" s="213" t="s">
        <v>1335</v>
      </c>
      <c r="G169" s="215" t="s">
        <v>5649</v>
      </c>
      <c r="H169" s="215" t="s">
        <v>5609</v>
      </c>
      <c r="I169" s="213">
        <v>2.0</v>
      </c>
      <c r="J169" s="213">
        <v>2.0</v>
      </c>
      <c r="K169" s="213">
        <v>0.0</v>
      </c>
      <c r="L169" s="213">
        <v>0.0</v>
      </c>
      <c r="M169" s="213">
        <v>0.0</v>
      </c>
      <c r="N169" s="213">
        <v>0.0</v>
      </c>
      <c r="O169" s="213">
        <v>0.0</v>
      </c>
      <c r="P169" s="213">
        <v>0.0</v>
      </c>
      <c r="Q169" s="213">
        <v>0.0</v>
      </c>
      <c r="R169" s="213">
        <v>0.0</v>
      </c>
      <c r="S169" s="213"/>
      <c r="T169" s="213"/>
      <c r="U169" s="213"/>
      <c r="V169" s="213"/>
      <c r="W169" s="213"/>
      <c r="X169" s="213"/>
      <c r="Y169" s="213"/>
      <c r="Z169" s="213"/>
      <c r="AA169" s="213"/>
      <c r="AB169" s="213"/>
      <c r="AC169" s="213"/>
      <c r="AD169" s="213"/>
      <c r="AE169" s="213"/>
      <c r="AF169" s="213"/>
      <c r="AG169" s="213"/>
      <c r="AH169" s="213"/>
      <c r="AI169" s="213"/>
      <c r="AJ169" s="213"/>
    </row>
    <row r="170">
      <c r="A170" s="216" t="s">
        <v>5863</v>
      </c>
      <c r="B170" s="209" t="s">
        <v>5381</v>
      </c>
      <c r="C170" s="217" t="s">
        <v>2282</v>
      </c>
      <c r="D170" s="209" t="s">
        <v>1537</v>
      </c>
      <c r="E170" s="216" t="s">
        <v>2283</v>
      </c>
      <c r="F170" s="216" t="s">
        <v>2145</v>
      </c>
      <c r="G170" s="218" t="s">
        <v>5725</v>
      </c>
      <c r="H170" s="218" t="s">
        <v>5543</v>
      </c>
      <c r="I170" s="216">
        <v>1.0</v>
      </c>
      <c r="J170" s="216">
        <v>1.0</v>
      </c>
      <c r="K170" s="216">
        <v>0.0</v>
      </c>
      <c r="L170" s="216">
        <v>30.0</v>
      </c>
      <c r="M170" s="216">
        <v>0.0</v>
      </c>
      <c r="N170" s="216">
        <v>0.0</v>
      </c>
      <c r="O170" s="216">
        <v>0.0</v>
      </c>
      <c r="P170" s="216">
        <v>0.0</v>
      </c>
      <c r="Q170" s="216">
        <v>0.0</v>
      </c>
      <c r="R170" s="216">
        <v>0.0</v>
      </c>
      <c r="S170" s="216"/>
      <c r="T170" s="216"/>
      <c r="U170" s="216"/>
      <c r="V170" s="216"/>
      <c r="W170" s="216"/>
      <c r="X170" s="216"/>
      <c r="Y170" s="216"/>
      <c r="Z170" s="216"/>
      <c r="AA170" s="216"/>
      <c r="AB170" s="216"/>
      <c r="AC170" s="216"/>
      <c r="AD170" s="216"/>
      <c r="AE170" s="216"/>
      <c r="AF170" s="216"/>
      <c r="AG170" s="216"/>
      <c r="AH170" s="216"/>
      <c r="AI170" s="216"/>
      <c r="AJ170" s="216"/>
    </row>
    <row r="171">
      <c r="A171" s="213" t="s">
        <v>5864</v>
      </c>
      <c r="B171" s="209" t="s">
        <v>5381</v>
      </c>
      <c r="C171" s="214" t="s">
        <v>2282</v>
      </c>
      <c r="D171" s="209" t="s">
        <v>1537</v>
      </c>
      <c r="E171" s="213" t="s">
        <v>5865</v>
      </c>
      <c r="F171" s="213" t="s">
        <v>5866</v>
      </c>
      <c r="G171" s="215" t="s">
        <v>5867</v>
      </c>
      <c r="H171" s="215" t="s">
        <v>5532</v>
      </c>
      <c r="I171" s="213">
        <v>1.0</v>
      </c>
      <c r="J171" s="213">
        <v>1.0</v>
      </c>
      <c r="K171" s="213">
        <v>0.0</v>
      </c>
      <c r="L171" s="213">
        <v>0.0</v>
      </c>
      <c r="M171" s="213">
        <v>0.0</v>
      </c>
      <c r="N171" s="213">
        <v>0.0</v>
      </c>
      <c r="O171" s="213">
        <v>0.0</v>
      </c>
      <c r="P171" s="213">
        <v>0.0</v>
      </c>
      <c r="Q171" s="213">
        <v>0.0</v>
      </c>
      <c r="R171" s="213">
        <v>0.0</v>
      </c>
      <c r="S171" s="213"/>
      <c r="T171" s="213"/>
      <c r="U171" s="213"/>
      <c r="V171" s="213"/>
      <c r="W171" s="213"/>
      <c r="X171" s="213"/>
      <c r="Y171" s="213"/>
      <c r="Z171" s="213"/>
      <c r="AA171" s="213"/>
      <c r="AB171" s="213"/>
      <c r="AC171" s="213"/>
      <c r="AD171" s="213"/>
      <c r="AE171" s="213"/>
      <c r="AF171" s="213"/>
      <c r="AG171" s="213"/>
      <c r="AH171" s="213"/>
      <c r="AI171" s="213"/>
      <c r="AJ171" s="213"/>
    </row>
    <row r="172">
      <c r="A172" s="213" t="s">
        <v>5868</v>
      </c>
      <c r="B172" s="209" t="s">
        <v>5381</v>
      </c>
      <c r="C172" s="214" t="s">
        <v>2282</v>
      </c>
      <c r="D172" s="209" t="s">
        <v>1537</v>
      </c>
      <c r="E172" s="213" t="s">
        <v>5805</v>
      </c>
      <c r="F172" s="213" t="s">
        <v>2107</v>
      </c>
      <c r="G172" s="215" t="s">
        <v>5806</v>
      </c>
      <c r="H172" s="215" t="s">
        <v>5510</v>
      </c>
      <c r="I172" s="213">
        <v>1.0</v>
      </c>
      <c r="J172" s="213">
        <v>1.0</v>
      </c>
      <c r="K172" s="213">
        <v>0.0</v>
      </c>
      <c r="L172" s="213">
        <v>0.0</v>
      </c>
      <c r="M172" s="213">
        <v>0.0</v>
      </c>
      <c r="N172" s="213">
        <v>0.0</v>
      </c>
      <c r="O172" s="213">
        <v>0.0</v>
      </c>
      <c r="P172" s="213">
        <v>0.0</v>
      </c>
      <c r="Q172" s="213">
        <v>0.0</v>
      </c>
      <c r="R172" s="213">
        <v>0.0</v>
      </c>
      <c r="S172" s="213"/>
      <c r="T172" s="213"/>
      <c r="U172" s="213"/>
      <c r="V172" s="213"/>
      <c r="W172" s="213"/>
      <c r="X172" s="213"/>
      <c r="Y172" s="213"/>
      <c r="Z172" s="213"/>
      <c r="AA172" s="213"/>
      <c r="AB172" s="213"/>
      <c r="AC172" s="213"/>
      <c r="AD172" s="213"/>
      <c r="AE172" s="213"/>
      <c r="AF172" s="213"/>
      <c r="AG172" s="213"/>
      <c r="AH172" s="213"/>
      <c r="AI172" s="213"/>
      <c r="AJ172" s="213"/>
    </row>
    <row r="173">
      <c r="A173" s="213" t="s">
        <v>5869</v>
      </c>
      <c r="B173" s="209" t="s">
        <v>5381</v>
      </c>
      <c r="C173" s="214" t="s">
        <v>2282</v>
      </c>
      <c r="D173" s="209" t="s">
        <v>1537</v>
      </c>
      <c r="E173" s="213" t="s">
        <v>1273</v>
      </c>
      <c r="F173" s="213" t="s">
        <v>1223</v>
      </c>
      <c r="G173" s="215" t="s">
        <v>5619</v>
      </c>
      <c r="H173" s="215" t="s">
        <v>5457</v>
      </c>
      <c r="I173" s="213">
        <v>5.0</v>
      </c>
      <c r="J173" s="213">
        <v>5.0</v>
      </c>
      <c r="K173" s="213">
        <v>0.0</v>
      </c>
      <c r="L173" s="213">
        <v>0.0</v>
      </c>
      <c r="M173" s="213">
        <v>0.0</v>
      </c>
      <c r="N173" s="213">
        <v>0.0</v>
      </c>
      <c r="O173" s="213">
        <v>0.0</v>
      </c>
      <c r="P173" s="213">
        <v>0.0</v>
      </c>
      <c r="Q173" s="213">
        <v>0.0</v>
      </c>
      <c r="R173" s="213">
        <v>0.0</v>
      </c>
      <c r="S173" s="213"/>
      <c r="T173" s="213"/>
      <c r="U173" s="213"/>
      <c r="V173" s="213"/>
      <c r="W173" s="213"/>
      <c r="X173" s="213"/>
      <c r="Y173" s="213"/>
      <c r="Z173" s="213"/>
      <c r="AA173" s="213"/>
      <c r="AB173" s="213"/>
      <c r="AC173" s="213"/>
      <c r="AD173" s="213"/>
      <c r="AE173" s="213"/>
      <c r="AF173" s="213"/>
      <c r="AG173" s="213"/>
      <c r="AH173" s="213"/>
      <c r="AI173" s="213"/>
      <c r="AJ173" s="213"/>
    </row>
    <row r="174">
      <c r="A174" s="213" t="s">
        <v>5870</v>
      </c>
      <c r="B174" s="209" t="s">
        <v>5381</v>
      </c>
      <c r="C174" s="214" t="s">
        <v>2282</v>
      </c>
      <c r="D174" s="209" t="s">
        <v>1537</v>
      </c>
      <c r="E174" s="213" t="s">
        <v>170</v>
      </c>
      <c r="F174" s="213" t="s">
        <v>160</v>
      </c>
      <c r="G174" s="215" t="s">
        <v>5628</v>
      </c>
      <c r="H174" s="215" t="s">
        <v>5397</v>
      </c>
      <c r="I174" s="213">
        <v>1.0</v>
      </c>
      <c r="J174" s="213">
        <v>1.0</v>
      </c>
      <c r="K174" s="213">
        <v>0.0</v>
      </c>
      <c r="L174" s="213">
        <v>0.0</v>
      </c>
      <c r="M174" s="213">
        <v>0.0</v>
      </c>
      <c r="N174" s="213">
        <v>0.0</v>
      </c>
      <c r="O174" s="213">
        <v>0.0</v>
      </c>
      <c r="P174" s="213">
        <v>0.0</v>
      </c>
      <c r="Q174" s="213">
        <v>0.0</v>
      </c>
      <c r="R174" s="213">
        <v>0.0</v>
      </c>
      <c r="S174" s="213"/>
      <c r="T174" s="213"/>
      <c r="U174" s="213"/>
      <c r="V174" s="213"/>
      <c r="W174" s="213"/>
      <c r="X174" s="213"/>
      <c r="Y174" s="213"/>
      <c r="Z174" s="213"/>
      <c r="AA174" s="213"/>
      <c r="AB174" s="213"/>
      <c r="AC174" s="213"/>
      <c r="AD174" s="213"/>
      <c r="AE174" s="213"/>
      <c r="AF174" s="213"/>
      <c r="AG174" s="213"/>
      <c r="AH174" s="213"/>
      <c r="AI174" s="213"/>
      <c r="AJ174" s="213"/>
    </row>
    <row r="175">
      <c r="A175" s="213" t="s">
        <v>5871</v>
      </c>
      <c r="B175" s="209" t="s">
        <v>5381</v>
      </c>
      <c r="C175" s="214" t="s">
        <v>2282</v>
      </c>
      <c r="D175" s="209" t="s">
        <v>1537</v>
      </c>
      <c r="E175" s="213" t="s">
        <v>5659</v>
      </c>
      <c r="F175" s="213" t="s">
        <v>1766</v>
      </c>
      <c r="G175" s="215" t="s">
        <v>5660</v>
      </c>
      <c r="H175" s="215" t="s">
        <v>5585</v>
      </c>
      <c r="I175" s="213">
        <v>2.0</v>
      </c>
      <c r="J175" s="213">
        <v>2.0</v>
      </c>
      <c r="K175" s="213">
        <v>0.0</v>
      </c>
      <c r="L175" s="213">
        <v>0.0</v>
      </c>
      <c r="M175" s="213">
        <v>0.0</v>
      </c>
      <c r="N175" s="213">
        <v>0.0</v>
      </c>
      <c r="O175" s="213">
        <v>0.0</v>
      </c>
      <c r="P175" s="213">
        <v>0.0</v>
      </c>
      <c r="Q175" s="213">
        <v>0.0</v>
      </c>
      <c r="R175" s="213">
        <v>0.0</v>
      </c>
      <c r="S175" s="213"/>
      <c r="T175" s="213"/>
      <c r="U175" s="213"/>
      <c r="V175" s="213"/>
      <c r="W175" s="213"/>
      <c r="X175" s="213"/>
      <c r="Y175" s="213"/>
      <c r="Z175" s="213"/>
      <c r="AA175" s="213"/>
      <c r="AB175" s="213"/>
      <c r="AC175" s="213"/>
      <c r="AD175" s="213"/>
      <c r="AE175" s="213"/>
      <c r="AF175" s="213"/>
      <c r="AG175" s="213"/>
      <c r="AH175" s="213"/>
      <c r="AI175" s="213"/>
      <c r="AJ175" s="213"/>
    </row>
    <row r="176">
      <c r="A176" s="213" t="s">
        <v>5872</v>
      </c>
      <c r="B176" s="209" t="s">
        <v>5381</v>
      </c>
      <c r="C176" s="214" t="s">
        <v>2282</v>
      </c>
      <c r="D176" s="209" t="s">
        <v>1537</v>
      </c>
      <c r="E176" s="213" t="s">
        <v>616</v>
      </c>
      <c r="F176" s="213" t="s">
        <v>215</v>
      </c>
      <c r="G176" s="215" t="s">
        <v>5632</v>
      </c>
      <c r="H176" s="215" t="s">
        <v>5430</v>
      </c>
      <c r="I176" s="213">
        <v>1.0</v>
      </c>
      <c r="J176" s="213">
        <v>1.0</v>
      </c>
      <c r="K176" s="213">
        <v>0.0</v>
      </c>
      <c r="L176" s="213">
        <v>0.0</v>
      </c>
      <c r="M176" s="213">
        <v>0.0</v>
      </c>
      <c r="N176" s="213">
        <v>0.0</v>
      </c>
      <c r="O176" s="213">
        <v>0.0</v>
      </c>
      <c r="P176" s="213">
        <v>0.0</v>
      </c>
      <c r="Q176" s="213">
        <v>0.0</v>
      </c>
      <c r="R176" s="213">
        <v>0.0</v>
      </c>
      <c r="S176" s="213"/>
      <c r="T176" s="213"/>
      <c r="U176" s="213"/>
      <c r="V176" s="213"/>
      <c r="W176" s="213"/>
      <c r="X176" s="213"/>
      <c r="Y176" s="213"/>
      <c r="Z176" s="213"/>
      <c r="AA176" s="213"/>
      <c r="AB176" s="213"/>
      <c r="AC176" s="213"/>
      <c r="AD176" s="213"/>
      <c r="AE176" s="213"/>
      <c r="AF176" s="213"/>
      <c r="AG176" s="213"/>
      <c r="AH176" s="213"/>
      <c r="AI176" s="213"/>
      <c r="AJ176" s="213"/>
    </row>
    <row r="177">
      <c r="A177" s="213" t="s">
        <v>5873</v>
      </c>
      <c r="B177" s="209" t="s">
        <v>5381</v>
      </c>
      <c r="C177" s="214" t="s">
        <v>2696</v>
      </c>
      <c r="D177" s="209" t="s">
        <v>1537</v>
      </c>
      <c r="E177" s="213" t="s">
        <v>616</v>
      </c>
      <c r="F177" s="213" t="s">
        <v>215</v>
      </c>
      <c r="G177" s="215" t="s">
        <v>5632</v>
      </c>
      <c r="H177" s="215" t="s">
        <v>5430</v>
      </c>
      <c r="I177" s="213">
        <v>3.0</v>
      </c>
      <c r="J177" s="213">
        <v>3.0</v>
      </c>
      <c r="K177" s="213">
        <v>0.0</v>
      </c>
      <c r="L177" s="213">
        <v>0.0</v>
      </c>
      <c r="M177" s="213">
        <v>0.0</v>
      </c>
      <c r="N177" s="213">
        <v>0.0</v>
      </c>
      <c r="O177" s="213">
        <v>0.0</v>
      </c>
      <c r="P177" s="213">
        <v>0.0</v>
      </c>
      <c r="Q177" s="213">
        <v>0.0</v>
      </c>
      <c r="R177" s="213">
        <v>0.0</v>
      </c>
      <c r="S177" s="213"/>
      <c r="T177" s="213"/>
      <c r="U177" s="213"/>
      <c r="V177" s="213"/>
      <c r="W177" s="213"/>
      <c r="X177" s="213"/>
      <c r="Y177" s="213"/>
      <c r="Z177" s="213"/>
      <c r="AA177" s="213"/>
      <c r="AB177" s="213"/>
      <c r="AC177" s="213"/>
      <c r="AD177" s="213"/>
      <c r="AE177" s="213"/>
      <c r="AF177" s="213"/>
      <c r="AG177" s="213"/>
      <c r="AH177" s="213"/>
      <c r="AI177" s="213"/>
      <c r="AJ177" s="213"/>
    </row>
    <row r="178">
      <c r="A178" s="213" t="s">
        <v>5874</v>
      </c>
      <c r="B178" s="209" t="s">
        <v>5381</v>
      </c>
      <c r="C178" s="214" t="s">
        <v>2696</v>
      </c>
      <c r="D178" s="209" t="s">
        <v>1537</v>
      </c>
      <c r="E178" s="213" t="s">
        <v>2283</v>
      </c>
      <c r="F178" s="213" t="s">
        <v>2145</v>
      </c>
      <c r="G178" s="215" t="s">
        <v>5725</v>
      </c>
      <c r="H178" s="215" t="s">
        <v>5543</v>
      </c>
      <c r="I178" s="213">
        <v>1.0</v>
      </c>
      <c r="J178" s="213">
        <v>1.0</v>
      </c>
      <c r="K178" s="213">
        <v>0.0</v>
      </c>
      <c r="L178" s="213">
        <v>0.0</v>
      </c>
      <c r="M178" s="213">
        <v>0.0</v>
      </c>
      <c r="N178" s="213">
        <v>0.0</v>
      </c>
      <c r="O178" s="213">
        <v>0.0</v>
      </c>
      <c r="P178" s="213">
        <v>0.0</v>
      </c>
      <c r="Q178" s="213">
        <v>0.0</v>
      </c>
      <c r="R178" s="213">
        <v>0.0</v>
      </c>
      <c r="S178" s="213"/>
      <c r="T178" s="213"/>
      <c r="U178" s="213"/>
      <c r="V178" s="213"/>
      <c r="W178" s="213"/>
      <c r="X178" s="213"/>
      <c r="Y178" s="213"/>
      <c r="Z178" s="213"/>
      <c r="AA178" s="213"/>
      <c r="AB178" s="213"/>
      <c r="AC178" s="213"/>
      <c r="AD178" s="213"/>
      <c r="AE178" s="213"/>
      <c r="AF178" s="213"/>
      <c r="AG178" s="213"/>
      <c r="AH178" s="213"/>
      <c r="AI178" s="213"/>
      <c r="AJ178" s="213"/>
    </row>
    <row r="179">
      <c r="A179" s="213" t="s">
        <v>5875</v>
      </c>
      <c r="B179" s="209" t="s">
        <v>5381</v>
      </c>
      <c r="C179" s="214" t="s">
        <v>2696</v>
      </c>
      <c r="D179" s="209" t="s">
        <v>1537</v>
      </c>
      <c r="E179" s="213" t="s">
        <v>5805</v>
      </c>
      <c r="F179" s="213" t="s">
        <v>2107</v>
      </c>
      <c r="G179" s="215" t="s">
        <v>5806</v>
      </c>
      <c r="H179" s="215" t="s">
        <v>5510</v>
      </c>
      <c r="I179" s="213">
        <v>2.0</v>
      </c>
      <c r="J179" s="213">
        <v>2.0</v>
      </c>
      <c r="K179" s="213">
        <v>0.0</v>
      </c>
      <c r="L179" s="213">
        <v>0.0</v>
      </c>
      <c r="M179" s="213">
        <v>0.0</v>
      </c>
      <c r="N179" s="213">
        <v>0.0</v>
      </c>
      <c r="O179" s="213">
        <v>0.0</v>
      </c>
      <c r="P179" s="213">
        <v>0.0</v>
      </c>
      <c r="Q179" s="213">
        <v>0.0</v>
      </c>
      <c r="R179" s="213">
        <v>0.0</v>
      </c>
      <c r="S179" s="213"/>
      <c r="T179" s="213"/>
      <c r="U179" s="213"/>
      <c r="V179" s="213"/>
      <c r="W179" s="213"/>
      <c r="X179" s="213"/>
      <c r="Y179" s="213"/>
      <c r="Z179" s="213"/>
      <c r="AA179" s="213"/>
      <c r="AB179" s="213"/>
      <c r="AC179" s="213"/>
      <c r="AD179" s="213"/>
      <c r="AE179" s="213"/>
      <c r="AF179" s="213"/>
      <c r="AG179" s="213"/>
      <c r="AH179" s="213"/>
      <c r="AI179" s="213"/>
      <c r="AJ179" s="213"/>
    </row>
    <row r="180">
      <c r="A180" s="213" t="s">
        <v>5876</v>
      </c>
      <c r="B180" s="209" t="s">
        <v>5381</v>
      </c>
      <c r="C180" s="214" t="s">
        <v>2696</v>
      </c>
      <c r="D180" s="209" t="s">
        <v>1537</v>
      </c>
      <c r="E180" s="213" t="s">
        <v>1625</v>
      </c>
      <c r="F180" s="213" t="s">
        <v>2225</v>
      </c>
      <c r="G180" s="215" t="s">
        <v>5639</v>
      </c>
      <c r="H180" s="215" t="s">
        <v>5601</v>
      </c>
      <c r="I180" s="213">
        <v>1.0</v>
      </c>
      <c r="J180" s="213">
        <v>1.0</v>
      </c>
      <c r="K180" s="213">
        <v>0.0</v>
      </c>
      <c r="L180" s="213">
        <v>0.0</v>
      </c>
      <c r="M180" s="213">
        <v>0.0</v>
      </c>
      <c r="N180" s="213">
        <v>0.0</v>
      </c>
      <c r="O180" s="213">
        <v>0.0</v>
      </c>
      <c r="P180" s="213">
        <v>0.0</v>
      </c>
      <c r="Q180" s="213">
        <v>0.0</v>
      </c>
      <c r="R180" s="213">
        <v>0.0</v>
      </c>
      <c r="S180" s="213"/>
      <c r="T180" s="213"/>
      <c r="U180" s="213"/>
      <c r="V180" s="213"/>
      <c r="W180" s="213"/>
      <c r="X180" s="213"/>
      <c r="Y180" s="213"/>
      <c r="Z180" s="213"/>
      <c r="AA180" s="213"/>
      <c r="AB180" s="213"/>
      <c r="AC180" s="213"/>
      <c r="AD180" s="213"/>
      <c r="AE180" s="213"/>
      <c r="AF180" s="213"/>
      <c r="AG180" s="213"/>
      <c r="AH180" s="213"/>
      <c r="AI180" s="213"/>
      <c r="AJ180" s="213"/>
    </row>
    <row r="181">
      <c r="A181" s="213" t="s">
        <v>5877</v>
      </c>
      <c r="B181" s="209" t="s">
        <v>5381</v>
      </c>
      <c r="C181" s="214" t="s">
        <v>2696</v>
      </c>
      <c r="D181" s="209" t="s">
        <v>1537</v>
      </c>
      <c r="E181" s="213" t="s">
        <v>2067</v>
      </c>
      <c r="F181" s="213" t="s">
        <v>1057</v>
      </c>
      <c r="G181" s="215" t="s">
        <v>5626</v>
      </c>
      <c r="H181" s="215" t="s">
        <v>5487</v>
      </c>
      <c r="I181" s="213">
        <v>3.0</v>
      </c>
      <c r="J181" s="213">
        <v>3.0</v>
      </c>
      <c r="K181" s="213">
        <v>0.0</v>
      </c>
      <c r="L181" s="213">
        <v>0.0</v>
      </c>
      <c r="M181" s="213">
        <v>0.0</v>
      </c>
      <c r="N181" s="213">
        <v>0.0</v>
      </c>
      <c r="O181" s="213">
        <v>0.0</v>
      </c>
      <c r="P181" s="213">
        <v>0.0</v>
      </c>
      <c r="Q181" s="213">
        <v>0.0</v>
      </c>
      <c r="R181" s="213">
        <v>0.0</v>
      </c>
      <c r="S181" s="213"/>
      <c r="T181" s="213"/>
      <c r="U181" s="213"/>
      <c r="V181" s="213"/>
      <c r="W181" s="213"/>
      <c r="X181" s="213"/>
      <c r="Y181" s="213"/>
      <c r="Z181" s="213"/>
      <c r="AA181" s="213"/>
      <c r="AB181" s="213"/>
      <c r="AC181" s="213"/>
      <c r="AD181" s="213"/>
      <c r="AE181" s="213"/>
      <c r="AF181" s="213"/>
      <c r="AG181" s="213"/>
      <c r="AH181" s="213"/>
      <c r="AI181" s="213"/>
      <c r="AJ181" s="213"/>
    </row>
    <row r="182">
      <c r="A182" s="213" t="s">
        <v>5878</v>
      </c>
      <c r="B182" s="209" t="s">
        <v>5381</v>
      </c>
      <c r="C182" s="214" t="s">
        <v>2696</v>
      </c>
      <c r="D182" s="209" t="s">
        <v>1537</v>
      </c>
      <c r="E182" s="213" t="s">
        <v>170</v>
      </c>
      <c r="F182" s="213" t="s">
        <v>160</v>
      </c>
      <c r="G182" s="215" t="s">
        <v>5628</v>
      </c>
      <c r="H182" s="215" t="s">
        <v>5397</v>
      </c>
      <c r="I182" s="213">
        <v>1.0</v>
      </c>
      <c r="J182" s="213">
        <v>1.0</v>
      </c>
      <c r="K182" s="213">
        <v>0.0</v>
      </c>
      <c r="L182" s="213">
        <v>0.0</v>
      </c>
      <c r="M182" s="213">
        <v>0.0</v>
      </c>
      <c r="N182" s="213">
        <v>0.0</v>
      </c>
      <c r="O182" s="213">
        <v>0.0</v>
      </c>
      <c r="P182" s="213">
        <v>0.0</v>
      </c>
      <c r="Q182" s="213">
        <v>0.0</v>
      </c>
      <c r="R182" s="213">
        <v>0.0</v>
      </c>
      <c r="S182" s="213"/>
      <c r="T182" s="213"/>
      <c r="U182" s="213"/>
      <c r="V182" s="213"/>
      <c r="W182" s="213"/>
      <c r="X182" s="213"/>
      <c r="Y182" s="213"/>
      <c r="Z182" s="213"/>
      <c r="AA182" s="213"/>
      <c r="AB182" s="213"/>
      <c r="AC182" s="213"/>
      <c r="AD182" s="213"/>
      <c r="AE182" s="213"/>
      <c r="AF182" s="213"/>
      <c r="AG182" s="213"/>
      <c r="AH182" s="213"/>
      <c r="AI182" s="213"/>
      <c r="AJ182" s="213"/>
    </row>
    <row r="183">
      <c r="A183" s="213" t="s">
        <v>5879</v>
      </c>
      <c r="B183" s="209" t="s">
        <v>5381</v>
      </c>
      <c r="C183" s="214" t="s">
        <v>2696</v>
      </c>
      <c r="D183" s="209" t="s">
        <v>1537</v>
      </c>
      <c r="E183" s="213" t="s">
        <v>369</v>
      </c>
      <c r="F183" s="213" t="s">
        <v>310</v>
      </c>
      <c r="G183" s="215" t="s">
        <v>5676</v>
      </c>
      <c r="H183" s="215" t="s">
        <v>5454</v>
      </c>
      <c r="I183" s="213">
        <v>1.0</v>
      </c>
      <c r="J183" s="213">
        <v>1.0</v>
      </c>
      <c r="K183" s="213">
        <v>0.0</v>
      </c>
      <c r="L183" s="213">
        <v>0.0</v>
      </c>
      <c r="M183" s="213">
        <v>0.0</v>
      </c>
      <c r="N183" s="213">
        <v>0.0</v>
      </c>
      <c r="O183" s="213">
        <v>0.0</v>
      </c>
      <c r="P183" s="213">
        <v>0.0</v>
      </c>
      <c r="Q183" s="213">
        <v>0.0</v>
      </c>
      <c r="R183" s="213">
        <v>0.0</v>
      </c>
      <c r="S183" s="213"/>
      <c r="T183" s="213"/>
      <c r="U183" s="213"/>
      <c r="V183" s="213"/>
      <c r="W183" s="213"/>
      <c r="X183" s="213"/>
      <c r="Y183" s="213"/>
      <c r="Z183" s="213"/>
      <c r="AA183" s="213"/>
      <c r="AB183" s="213"/>
      <c r="AC183" s="213"/>
      <c r="AD183" s="213"/>
      <c r="AE183" s="213"/>
      <c r="AF183" s="213"/>
      <c r="AG183" s="213"/>
      <c r="AH183" s="213"/>
      <c r="AI183" s="213"/>
      <c r="AJ183" s="213"/>
    </row>
    <row r="184">
      <c r="A184" s="213" t="s">
        <v>5880</v>
      </c>
      <c r="B184" s="209" t="s">
        <v>5381</v>
      </c>
      <c r="C184" s="214" t="s">
        <v>2696</v>
      </c>
      <c r="D184" s="209" t="s">
        <v>1537</v>
      </c>
      <c r="E184" s="213" t="s">
        <v>1679</v>
      </c>
      <c r="F184" s="213" t="s">
        <v>1472</v>
      </c>
      <c r="G184" s="215" t="s">
        <v>5665</v>
      </c>
      <c r="H184" s="215" t="s">
        <v>5534</v>
      </c>
      <c r="I184" s="213">
        <v>1.0</v>
      </c>
      <c r="J184" s="213">
        <v>1.0</v>
      </c>
      <c r="K184" s="213">
        <v>0.0</v>
      </c>
      <c r="L184" s="213">
        <v>0.0</v>
      </c>
      <c r="M184" s="213">
        <v>0.0</v>
      </c>
      <c r="N184" s="213">
        <v>0.0</v>
      </c>
      <c r="O184" s="213">
        <v>0.0</v>
      </c>
      <c r="P184" s="213">
        <v>0.0</v>
      </c>
      <c r="Q184" s="213">
        <v>0.0</v>
      </c>
      <c r="R184" s="213">
        <v>0.0</v>
      </c>
      <c r="S184" s="213"/>
      <c r="T184" s="213"/>
      <c r="U184" s="213"/>
      <c r="V184" s="213"/>
      <c r="W184" s="213"/>
      <c r="X184" s="213"/>
      <c r="Y184" s="213"/>
      <c r="Z184" s="213"/>
      <c r="AA184" s="213"/>
      <c r="AB184" s="213"/>
      <c r="AC184" s="213"/>
      <c r="AD184" s="213"/>
      <c r="AE184" s="213"/>
      <c r="AF184" s="213"/>
      <c r="AG184" s="213"/>
      <c r="AH184" s="213"/>
      <c r="AI184" s="213"/>
      <c r="AJ184" s="213"/>
    </row>
    <row r="185">
      <c r="A185" s="213" t="s">
        <v>5881</v>
      </c>
      <c r="B185" s="209" t="s">
        <v>5381</v>
      </c>
      <c r="C185" s="214" t="s">
        <v>2696</v>
      </c>
      <c r="D185" s="209" t="s">
        <v>1537</v>
      </c>
      <c r="E185" s="213" t="s">
        <v>1336</v>
      </c>
      <c r="F185" s="213" t="s">
        <v>1335</v>
      </c>
      <c r="G185" s="215" t="s">
        <v>5649</v>
      </c>
      <c r="H185" s="215" t="s">
        <v>5609</v>
      </c>
      <c r="I185" s="213">
        <v>1.0</v>
      </c>
      <c r="J185" s="213">
        <v>1.0</v>
      </c>
      <c r="K185" s="213">
        <v>0.0</v>
      </c>
      <c r="L185" s="213">
        <v>0.0</v>
      </c>
      <c r="M185" s="213">
        <v>0.0</v>
      </c>
      <c r="N185" s="213">
        <v>0.0</v>
      </c>
      <c r="O185" s="213">
        <v>0.0</v>
      </c>
      <c r="P185" s="213">
        <v>0.0</v>
      </c>
      <c r="Q185" s="213">
        <v>0.0</v>
      </c>
      <c r="R185" s="213">
        <v>0.0</v>
      </c>
      <c r="S185" s="213"/>
      <c r="T185" s="213"/>
      <c r="U185" s="213"/>
      <c r="V185" s="213"/>
      <c r="W185" s="213"/>
      <c r="X185" s="213"/>
      <c r="Y185" s="213"/>
      <c r="Z185" s="213"/>
      <c r="AA185" s="213"/>
      <c r="AB185" s="213"/>
      <c r="AC185" s="213"/>
      <c r="AD185" s="213"/>
      <c r="AE185" s="213"/>
      <c r="AF185" s="213"/>
      <c r="AG185" s="213"/>
      <c r="AH185" s="213"/>
      <c r="AI185" s="213"/>
      <c r="AJ185" s="213"/>
    </row>
    <row r="186">
      <c r="A186" s="213" t="s">
        <v>5882</v>
      </c>
      <c r="B186" s="209" t="s">
        <v>5381</v>
      </c>
      <c r="C186" s="214" t="s">
        <v>5883</v>
      </c>
      <c r="D186" s="209" t="s">
        <v>1537</v>
      </c>
      <c r="E186" s="213" t="s">
        <v>2283</v>
      </c>
      <c r="F186" s="213" t="s">
        <v>2145</v>
      </c>
      <c r="G186" s="215" t="s">
        <v>5725</v>
      </c>
      <c r="H186" s="215" t="s">
        <v>5543</v>
      </c>
      <c r="I186" s="213">
        <v>1.0</v>
      </c>
      <c r="J186" s="213">
        <v>1.0</v>
      </c>
      <c r="K186" s="213">
        <v>0.0</v>
      </c>
      <c r="L186" s="213">
        <v>0.0</v>
      </c>
      <c r="M186" s="213">
        <v>0.0</v>
      </c>
      <c r="N186" s="213">
        <v>0.0</v>
      </c>
      <c r="O186" s="213">
        <v>0.0</v>
      </c>
      <c r="P186" s="213">
        <v>0.0</v>
      </c>
      <c r="Q186" s="213">
        <v>0.0</v>
      </c>
      <c r="R186" s="213">
        <v>0.0</v>
      </c>
      <c r="S186" s="213"/>
      <c r="T186" s="213"/>
      <c r="U186" s="213"/>
      <c r="V186" s="213"/>
      <c r="W186" s="213"/>
      <c r="X186" s="213"/>
      <c r="Y186" s="213"/>
      <c r="Z186" s="213"/>
      <c r="AA186" s="213"/>
      <c r="AB186" s="213"/>
      <c r="AC186" s="213"/>
      <c r="AD186" s="213"/>
      <c r="AE186" s="213"/>
      <c r="AF186" s="213"/>
      <c r="AG186" s="213"/>
      <c r="AH186" s="213"/>
      <c r="AI186" s="213"/>
      <c r="AJ186" s="213"/>
    </row>
    <row r="187">
      <c r="A187" s="213" t="s">
        <v>5884</v>
      </c>
      <c r="B187" s="209" t="s">
        <v>5381</v>
      </c>
      <c r="C187" s="214" t="s">
        <v>5883</v>
      </c>
      <c r="D187" s="209" t="s">
        <v>1537</v>
      </c>
      <c r="E187" s="213" t="s">
        <v>5805</v>
      </c>
      <c r="F187" s="213" t="s">
        <v>2107</v>
      </c>
      <c r="G187" s="215" t="s">
        <v>5806</v>
      </c>
      <c r="H187" s="215" t="s">
        <v>5510</v>
      </c>
      <c r="I187" s="213">
        <v>5.0</v>
      </c>
      <c r="J187" s="213">
        <v>5.0</v>
      </c>
      <c r="K187" s="213">
        <v>0.0</v>
      </c>
      <c r="L187" s="213">
        <v>0.0</v>
      </c>
      <c r="M187" s="213">
        <v>0.0</v>
      </c>
      <c r="N187" s="213">
        <v>0.0</v>
      </c>
      <c r="O187" s="213">
        <v>0.0</v>
      </c>
      <c r="P187" s="213">
        <v>0.0</v>
      </c>
      <c r="Q187" s="213">
        <v>0.0</v>
      </c>
      <c r="R187" s="213">
        <v>0.0</v>
      </c>
      <c r="S187" s="213"/>
      <c r="T187" s="213"/>
      <c r="U187" s="213"/>
      <c r="V187" s="213"/>
      <c r="W187" s="213"/>
      <c r="X187" s="213"/>
      <c r="Y187" s="213"/>
      <c r="Z187" s="213"/>
      <c r="AA187" s="213"/>
      <c r="AB187" s="213"/>
      <c r="AC187" s="213"/>
      <c r="AD187" s="213"/>
      <c r="AE187" s="213"/>
      <c r="AF187" s="213"/>
      <c r="AG187" s="213"/>
      <c r="AH187" s="213"/>
      <c r="AI187" s="213"/>
      <c r="AJ187" s="213"/>
    </row>
    <row r="188">
      <c r="A188" s="213" t="s">
        <v>5885</v>
      </c>
      <c r="B188" s="209" t="s">
        <v>5381</v>
      </c>
      <c r="C188" s="214" t="s">
        <v>5883</v>
      </c>
      <c r="D188" s="209" t="s">
        <v>1537</v>
      </c>
      <c r="E188" s="213" t="s">
        <v>1625</v>
      </c>
      <c r="F188" s="213" t="s">
        <v>2225</v>
      </c>
      <c r="G188" s="215" t="s">
        <v>5639</v>
      </c>
      <c r="H188" s="215" t="s">
        <v>5601</v>
      </c>
      <c r="I188" s="213">
        <v>2.0</v>
      </c>
      <c r="J188" s="213">
        <v>2.0</v>
      </c>
      <c r="K188" s="213">
        <v>0.0</v>
      </c>
      <c r="L188" s="213">
        <v>0.0</v>
      </c>
      <c r="M188" s="213">
        <v>0.0</v>
      </c>
      <c r="N188" s="213">
        <v>0.0</v>
      </c>
      <c r="O188" s="213">
        <v>0.0</v>
      </c>
      <c r="P188" s="213">
        <v>0.0</v>
      </c>
      <c r="Q188" s="213">
        <v>0.0</v>
      </c>
      <c r="R188" s="213">
        <v>0.0</v>
      </c>
      <c r="S188" s="213"/>
      <c r="T188" s="213"/>
      <c r="U188" s="213"/>
      <c r="V188" s="213"/>
      <c r="W188" s="213"/>
      <c r="X188" s="213"/>
      <c r="Y188" s="213"/>
      <c r="Z188" s="213"/>
      <c r="AA188" s="213"/>
      <c r="AB188" s="213"/>
      <c r="AC188" s="213"/>
      <c r="AD188" s="213"/>
      <c r="AE188" s="213"/>
      <c r="AF188" s="213"/>
      <c r="AG188" s="213"/>
      <c r="AH188" s="213"/>
      <c r="AI188" s="213"/>
      <c r="AJ188" s="213"/>
    </row>
    <row r="189">
      <c r="A189" s="213" t="s">
        <v>5886</v>
      </c>
      <c r="B189" s="209" t="s">
        <v>5381</v>
      </c>
      <c r="C189" s="214" t="s">
        <v>5883</v>
      </c>
      <c r="D189" s="209" t="s">
        <v>1537</v>
      </c>
      <c r="E189" s="213" t="s">
        <v>1273</v>
      </c>
      <c r="F189" s="213" t="s">
        <v>1223</v>
      </c>
      <c r="G189" s="215" t="s">
        <v>5619</v>
      </c>
      <c r="H189" s="215" t="s">
        <v>5457</v>
      </c>
      <c r="I189" s="213">
        <v>2.0</v>
      </c>
      <c r="J189" s="213">
        <v>2.0</v>
      </c>
      <c r="K189" s="213">
        <v>0.0</v>
      </c>
      <c r="L189" s="213">
        <v>0.0</v>
      </c>
      <c r="M189" s="213">
        <v>0.0</v>
      </c>
      <c r="N189" s="213">
        <v>0.0</v>
      </c>
      <c r="O189" s="213">
        <v>0.0</v>
      </c>
      <c r="P189" s="213">
        <v>0.0</v>
      </c>
      <c r="Q189" s="213">
        <v>0.0</v>
      </c>
      <c r="R189" s="213">
        <v>0.0</v>
      </c>
      <c r="S189" s="213"/>
      <c r="T189" s="213"/>
      <c r="U189" s="213"/>
      <c r="V189" s="213"/>
      <c r="W189" s="213"/>
      <c r="X189" s="213"/>
      <c r="Y189" s="213"/>
      <c r="Z189" s="213"/>
      <c r="AA189" s="213"/>
      <c r="AB189" s="213"/>
      <c r="AC189" s="213"/>
      <c r="AD189" s="213"/>
      <c r="AE189" s="213"/>
      <c r="AF189" s="213"/>
      <c r="AG189" s="213"/>
      <c r="AH189" s="213"/>
      <c r="AI189" s="213"/>
      <c r="AJ189" s="213"/>
    </row>
    <row r="190">
      <c r="A190" s="213" t="s">
        <v>5887</v>
      </c>
      <c r="B190" s="209" t="s">
        <v>5381</v>
      </c>
      <c r="C190" s="214" t="s">
        <v>5883</v>
      </c>
      <c r="D190" s="209" t="s">
        <v>1537</v>
      </c>
      <c r="E190" s="213" t="s">
        <v>170</v>
      </c>
      <c r="F190" s="213" t="s">
        <v>160</v>
      </c>
      <c r="G190" s="215" t="s">
        <v>5628</v>
      </c>
      <c r="H190" s="215" t="s">
        <v>5397</v>
      </c>
      <c r="I190" s="213">
        <v>4.0</v>
      </c>
      <c r="J190" s="213">
        <v>4.0</v>
      </c>
      <c r="K190" s="213">
        <v>0.0</v>
      </c>
      <c r="L190" s="213">
        <v>0.0</v>
      </c>
      <c r="M190" s="213">
        <v>0.0</v>
      </c>
      <c r="N190" s="213">
        <v>0.0</v>
      </c>
      <c r="O190" s="213">
        <v>0.0</v>
      </c>
      <c r="P190" s="213">
        <v>0.0</v>
      </c>
      <c r="Q190" s="213">
        <v>0.0</v>
      </c>
      <c r="R190" s="213">
        <v>0.0</v>
      </c>
      <c r="S190" s="213"/>
      <c r="T190" s="213"/>
      <c r="U190" s="213"/>
      <c r="V190" s="213"/>
      <c r="W190" s="213"/>
      <c r="X190" s="213"/>
      <c r="Y190" s="213"/>
      <c r="Z190" s="213"/>
      <c r="AA190" s="213"/>
      <c r="AB190" s="213"/>
      <c r="AC190" s="213"/>
      <c r="AD190" s="213"/>
      <c r="AE190" s="213"/>
      <c r="AF190" s="213"/>
      <c r="AG190" s="213"/>
      <c r="AH190" s="213"/>
      <c r="AI190" s="213"/>
      <c r="AJ190" s="213"/>
    </row>
    <row r="191">
      <c r="A191" s="213" t="s">
        <v>5888</v>
      </c>
      <c r="B191" s="209" t="s">
        <v>5381</v>
      </c>
      <c r="C191" s="214" t="s">
        <v>5883</v>
      </c>
      <c r="D191" s="209" t="s">
        <v>1537</v>
      </c>
      <c r="E191" s="213" t="s">
        <v>2248</v>
      </c>
      <c r="F191" s="213" t="s">
        <v>445</v>
      </c>
      <c r="G191" s="215" t="s">
        <v>5634</v>
      </c>
      <c r="H191" s="215" t="s">
        <v>5513</v>
      </c>
      <c r="I191" s="213">
        <v>2.0</v>
      </c>
      <c r="J191" s="213">
        <v>2.0</v>
      </c>
      <c r="K191" s="213">
        <v>0.0</v>
      </c>
      <c r="L191" s="213">
        <v>0.0</v>
      </c>
      <c r="M191" s="213">
        <v>0.0</v>
      </c>
      <c r="N191" s="213">
        <v>0.0</v>
      </c>
      <c r="O191" s="213">
        <v>0.0</v>
      </c>
      <c r="P191" s="213">
        <v>0.0</v>
      </c>
      <c r="Q191" s="213">
        <v>0.0</v>
      </c>
      <c r="R191" s="213">
        <v>0.0</v>
      </c>
      <c r="S191" s="213"/>
      <c r="T191" s="213"/>
      <c r="U191" s="213"/>
      <c r="V191" s="213"/>
      <c r="W191" s="213"/>
      <c r="X191" s="213"/>
      <c r="Y191" s="213"/>
      <c r="Z191" s="213"/>
      <c r="AA191" s="213"/>
      <c r="AB191" s="213"/>
      <c r="AC191" s="213"/>
      <c r="AD191" s="213"/>
      <c r="AE191" s="213"/>
      <c r="AF191" s="213"/>
      <c r="AG191" s="213"/>
      <c r="AH191" s="213"/>
      <c r="AI191" s="213"/>
      <c r="AJ191" s="213"/>
    </row>
    <row r="192">
      <c r="A192" s="213" t="s">
        <v>5889</v>
      </c>
      <c r="B192" s="209" t="s">
        <v>5381</v>
      </c>
      <c r="C192" s="214" t="s">
        <v>5890</v>
      </c>
      <c r="D192" s="209" t="s">
        <v>1537</v>
      </c>
      <c r="E192" s="213" t="s">
        <v>5659</v>
      </c>
      <c r="F192" s="213" t="s">
        <v>1766</v>
      </c>
      <c r="G192" s="215" t="s">
        <v>5660</v>
      </c>
      <c r="H192" s="215" t="s">
        <v>5585</v>
      </c>
      <c r="I192" s="213">
        <v>1.0</v>
      </c>
      <c r="J192" s="213">
        <v>1.0</v>
      </c>
      <c r="K192" s="213">
        <v>0.0</v>
      </c>
      <c r="L192" s="213">
        <v>0.0</v>
      </c>
      <c r="M192" s="213">
        <v>0.0</v>
      </c>
      <c r="N192" s="213">
        <v>0.0</v>
      </c>
      <c r="O192" s="213">
        <v>0.0</v>
      </c>
      <c r="P192" s="213">
        <v>0.0</v>
      </c>
      <c r="Q192" s="213">
        <v>0.0</v>
      </c>
      <c r="R192" s="213">
        <v>0.0</v>
      </c>
      <c r="S192" s="213"/>
      <c r="T192" s="213"/>
      <c r="U192" s="213"/>
      <c r="V192" s="213"/>
      <c r="W192" s="213"/>
      <c r="X192" s="213"/>
      <c r="Y192" s="213"/>
      <c r="Z192" s="213"/>
      <c r="AA192" s="213"/>
      <c r="AB192" s="213"/>
      <c r="AC192" s="213"/>
      <c r="AD192" s="213"/>
      <c r="AE192" s="213"/>
      <c r="AF192" s="213"/>
      <c r="AG192" s="213"/>
      <c r="AH192" s="213"/>
      <c r="AI192" s="213"/>
      <c r="AJ192" s="213"/>
    </row>
    <row r="193">
      <c r="A193" s="213" t="s">
        <v>5891</v>
      </c>
      <c r="B193" s="209" t="s">
        <v>5381</v>
      </c>
      <c r="C193" s="214" t="s">
        <v>5890</v>
      </c>
      <c r="D193" s="209" t="s">
        <v>1537</v>
      </c>
      <c r="E193" s="213" t="s">
        <v>73</v>
      </c>
      <c r="F193" s="213" t="s">
        <v>72</v>
      </c>
      <c r="G193" s="215" t="s">
        <v>5662</v>
      </c>
      <c r="H193" s="215" t="s">
        <v>5406</v>
      </c>
      <c r="I193" s="213">
        <v>2.0</v>
      </c>
      <c r="J193" s="213">
        <v>2.0</v>
      </c>
      <c r="K193" s="213">
        <v>0.0</v>
      </c>
      <c r="L193" s="213">
        <v>0.0</v>
      </c>
      <c r="M193" s="213">
        <v>0.0</v>
      </c>
      <c r="N193" s="213">
        <v>0.0</v>
      </c>
      <c r="O193" s="213">
        <v>0.0</v>
      </c>
      <c r="P193" s="213">
        <v>0.0</v>
      </c>
      <c r="Q193" s="213">
        <v>0.0</v>
      </c>
      <c r="R193" s="213">
        <v>0.0</v>
      </c>
      <c r="S193" s="213"/>
      <c r="T193" s="213"/>
      <c r="U193" s="213"/>
      <c r="V193" s="213"/>
      <c r="W193" s="213"/>
      <c r="X193" s="213"/>
      <c r="Y193" s="213"/>
      <c r="Z193" s="213"/>
      <c r="AA193" s="213"/>
      <c r="AB193" s="213"/>
      <c r="AC193" s="213"/>
      <c r="AD193" s="213"/>
      <c r="AE193" s="213"/>
      <c r="AF193" s="213"/>
      <c r="AG193" s="213"/>
      <c r="AH193" s="213"/>
      <c r="AI193" s="213"/>
      <c r="AJ193" s="213"/>
    </row>
    <row r="194">
      <c r="A194" s="213" t="s">
        <v>5892</v>
      </c>
      <c r="B194" s="209" t="s">
        <v>5381</v>
      </c>
      <c r="C194" s="214" t="s">
        <v>5890</v>
      </c>
      <c r="D194" s="209" t="s">
        <v>1537</v>
      </c>
      <c r="E194" s="213" t="s">
        <v>2248</v>
      </c>
      <c r="F194" s="213" t="s">
        <v>445</v>
      </c>
      <c r="G194" s="215" t="s">
        <v>5634</v>
      </c>
      <c r="H194" s="215" t="s">
        <v>5513</v>
      </c>
      <c r="I194" s="213">
        <v>3.0</v>
      </c>
      <c r="J194" s="213">
        <v>3.0</v>
      </c>
      <c r="K194" s="213">
        <v>0.0</v>
      </c>
      <c r="L194" s="213">
        <v>0.0</v>
      </c>
      <c r="M194" s="213">
        <v>0.0</v>
      </c>
      <c r="N194" s="213">
        <v>0.0</v>
      </c>
      <c r="O194" s="213">
        <v>0.0</v>
      </c>
      <c r="P194" s="213">
        <v>0.0</v>
      </c>
      <c r="Q194" s="213">
        <v>0.0</v>
      </c>
      <c r="R194" s="213">
        <v>0.0</v>
      </c>
      <c r="S194" s="213"/>
      <c r="T194" s="213"/>
      <c r="U194" s="213"/>
      <c r="V194" s="213"/>
      <c r="W194" s="213"/>
      <c r="X194" s="213"/>
      <c r="Y194" s="213"/>
      <c r="Z194" s="213"/>
      <c r="AA194" s="213"/>
      <c r="AB194" s="213"/>
      <c r="AC194" s="213"/>
      <c r="AD194" s="213"/>
      <c r="AE194" s="213"/>
      <c r="AF194" s="213"/>
      <c r="AG194" s="213"/>
      <c r="AH194" s="213"/>
      <c r="AI194" s="213"/>
      <c r="AJ194" s="213"/>
    </row>
    <row r="195">
      <c r="A195" s="213" t="s">
        <v>5893</v>
      </c>
      <c r="B195" s="209" t="s">
        <v>5381</v>
      </c>
      <c r="C195" s="214" t="s">
        <v>5890</v>
      </c>
      <c r="D195" s="209" t="s">
        <v>1537</v>
      </c>
      <c r="E195" s="213" t="s">
        <v>5732</v>
      </c>
      <c r="F195" s="213" t="s">
        <v>5733</v>
      </c>
      <c r="G195" s="215" t="s">
        <v>5734</v>
      </c>
      <c r="H195" s="215" t="s">
        <v>5735</v>
      </c>
      <c r="I195" s="213">
        <v>1.0</v>
      </c>
      <c r="J195" s="213">
        <v>1.0</v>
      </c>
      <c r="K195" s="213">
        <v>0.0</v>
      </c>
      <c r="L195" s="213">
        <v>0.0</v>
      </c>
      <c r="M195" s="213">
        <v>0.0</v>
      </c>
      <c r="N195" s="213">
        <v>0.0</v>
      </c>
      <c r="O195" s="213">
        <v>0.0</v>
      </c>
      <c r="P195" s="213">
        <v>0.0</v>
      </c>
      <c r="Q195" s="213">
        <v>0.0</v>
      </c>
      <c r="R195" s="213">
        <v>0.0</v>
      </c>
      <c r="S195" s="213"/>
      <c r="T195" s="213"/>
      <c r="U195" s="213"/>
      <c r="V195" s="213"/>
      <c r="W195" s="213"/>
      <c r="X195" s="213"/>
      <c r="Y195" s="213"/>
      <c r="Z195" s="213"/>
      <c r="AA195" s="213"/>
      <c r="AB195" s="213"/>
      <c r="AC195" s="213"/>
      <c r="AD195" s="213"/>
      <c r="AE195" s="213"/>
      <c r="AF195" s="213"/>
      <c r="AG195" s="213"/>
      <c r="AH195" s="213"/>
      <c r="AI195" s="213"/>
      <c r="AJ195" s="213"/>
    </row>
    <row r="196">
      <c r="A196" s="213" t="s">
        <v>5894</v>
      </c>
      <c r="B196" s="209" t="s">
        <v>5381</v>
      </c>
      <c r="C196" s="214" t="s">
        <v>5895</v>
      </c>
      <c r="D196" s="209" t="s">
        <v>1537</v>
      </c>
      <c r="E196" s="213" t="s">
        <v>2283</v>
      </c>
      <c r="F196" s="213" t="s">
        <v>2145</v>
      </c>
      <c r="G196" s="215" t="s">
        <v>5725</v>
      </c>
      <c r="H196" s="215" t="s">
        <v>5543</v>
      </c>
      <c r="I196" s="213">
        <v>1.0</v>
      </c>
      <c r="J196" s="213">
        <v>1.0</v>
      </c>
      <c r="K196" s="213">
        <v>0.0</v>
      </c>
      <c r="L196" s="213">
        <v>0.0</v>
      </c>
      <c r="M196" s="213">
        <v>0.0</v>
      </c>
      <c r="N196" s="213">
        <v>0.0</v>
      </c>
      <c r="O196" s="213">
        <v>0.0</v>
      </c>
      <c r="P196" s="213">
        <v>0.0</v>
      </c>
      <c r="Q196" s="213">
        <v>0.0</v>
      </c>
      <c r="R196" s="213">
        <v>0.0</v>
      </c>
      <c r="S196" s="213"/>
      <c r="T196" s="213"/>
      <c r="U196" s="213"/>
      <c r="V196" s="213"/>
      <c r="W196" s="213"/>
      <c r="X196" s="213"/>
      <c r="Y196" s="213"/>
      <c r="Z196" s="213"/>
      <c r="AA196" s="213"/>
      <c r="AB196" s="213"/>
      <c r="AC196" s="213"/>
      <c r="AD196" s="213"/>
      <c r="AE196" s="213"/>
      <c r="AF196" s="213"/>
      <c r="AG196" s="213"/>
      <c r="AH196" s="213"/>
      <c r="AI196" s="213"/>
      <c r="AJ196" s="213"/>
    </row>
    <row r="197">
      <c r="A197" s="213" t="s">
        <v>5896</v>
      </c>
      <c r="B197" s="209" t="s">
        <v>5381</v>
      </c>
      <c r="C197" s="214" t="s">
        <v>5895</v>
      </c>
      <c r="D197" s="209" t="s">
        <v>1537</v>
      </c>
      <c r="E197" s="213" t="s">
        <v>5805</v>
      </c>
      <c r="F197" s="213" t="s">
        <v>2107</v>
      </c>
      <c r="G197" s="215" t="s">
        <v>5806</v>
      </c>
      <c r="H197" s="215" t="s">
        <v>5510</v>
      </c>
      <c r="I197" s="213">
        <v>2.0</v>
      </c>
      <c r="J197" s="213">
        <v>2.0</v>
      </c>
      <c r="K197" s="213">
        <v>0.0</v>
      </c>
      <c r="L197" s="213">
        <v>0.0</v>
      </c>
      <c r="M197" s="213">
        <v>0.0</v>
      </c>
      <c r="N197" s="213">
        <v>0.0</v>
      </c>
      <c r="O197" s="213">
        <v>0.0</v>
      </c>
      <c r="P197" s="213">
        <v>0.0</v>
      </c>
      <c r="Q197" s="213">
        <v>0.0</v>
      </c>
      <c r="R197" s="213">
        <v>0.0</v>
      </c>
      <c r="S197" s="213"/>
      <c r="T197" s="213"/>
      <c r="U197" s="213"/>
      <c r="V197" s="213"/>
      <c r="W197" s="213"/>
      <c r="X197" s="213"/>
      <c r="Y197" s="213"/>
      <c r="Z197" s="213"/>
      <c r="AA197" s="213"/>
      <c r="AB197" s="213"/>
      <c r="AC197" s="213"/>
      <c r="AD197" s="213"/>
      <c r="AE197" s="213"/>
      <c r="AF197" s="213"/>
      <c r="AG197" s="213"/>
      <c r="AH197" s="213"/>
      <c r="AI197" s="213"/>
      <c r="AJ197" s="213"/>
    </row>
    <row r="198">
      <c r="A198" s="213" t="s">
        <v>5897</v>
      </c>
      <c r="B198" s="209" t="s">
        <v>5381</v>
      </c>
      <c r="C198" s="214" t="s">
        <v>5895</v>
      </c>
      <c r="D198" s="209" t="s">
        <v>1537</v>
      </c>
      <c r="E198" s="213" t="s">
        <v>73</v>
      </c>
      <c r="F198" s="213" t="s">
        <v>72</v>
      </c>
      <c r="G198" s="215" t="s">
        <v>5662</v>
      </c>
      <c r="H198" s="215" t="s">
        <v>5406</v>
      </c>
      <c r="I198" s="213">
        <v>4.0</v>
      </c>
      <c r="J198" s="213">
        <v>4.0</v>
      </c>
      <c r="K198" s="213">
        <v>0.0</v>
      </c>
      <c r="L198" s="213">
        <v>0.0</v>
      </c>
      <c r="M198" s="213">
        <v>0.0</v>
      </c>
      <c r="N198" s="213">
        <v>0.0</v>
      </c>
      <c r="O198" s="213">
        <v>0.0</v>
      </c>
      <c r="P198" s="213">
        <v>0.0</v>
      </c>
      <c r="Q198" s="213">
        <v>0.0</v>
      </c>
      <c r="R198" s="213">
        <v>0.0</v>
      </c>
      <c r="S198" s="213"/>
      <c r="T198" s="213"/>
      <c r="U198" s="213"/>
      <c r="V198" s="213"/>
      <c r="W198" s="213"/>
      <c r="X198" s="213"/>
      <c r="Y198" s="213"/>
      <c r="Z198" s="213"/>
      <c r="AA198" s="213"/>
      <c r="AB198" s="213"/>
      <c r="AC198" s="213"/>
      <c r="AD198" s="213"/>
      <c r="AE198" s="213"/>
      <c r="AF198" s="213"/>
      <c r="AG198" s="213"/>
      <c r="AH198" s="213"/>
      <c r="AI198" s="213"/>
      <c r="AJ198" s="213"/>
    </row>
    <row r="199">
      <c r="A199" s="213" t="s">
        <v>5898</v>
      </c>
      <c r="B199" s="209" t="s">
        <v>5381</v>
      </c>
      <c r="C199" s="214" t="s">
        <v>5895</v>
      </c>
      <c r="D199" s="209" t="s">
        <v>1537</v>
      </c>
      <c r="E199" s="213" t="s">
        <v>616</v>
      </c>
      <c r="F199" s="213" t="s">
        <v>215</v>
      </c>
      <c r="G199" s="215" t="s">
        <v>5632</v>
      </c>
      <c r="H199" s="215" t="s">
        <v>5430</v>
      </c>
      <c r="I199" s="213">
        <v>2.0</v>
      </c>
      <c r="J199" s="213">
        <v>2.0</v>
      </c>
      <c r="K199" s="213">
        <v>0.0</v>
      </c>
      <c r="L199" s="213">
        <v>0.0</v>
      </c>
      <c r="M199" s="213">
        <v>0.0</v>
      </c>
      <c r="N199" s="213">
        <v>0.0</v>
      </c>
      <c r="O199" s="213">
        <v>0.0</v>
      </c>
      <c r="P199" s="213">
        <v>0.0</v>
      </c>
      <c r="Q199" s="213">
        <v>0.0</v>
      </c>
      <c r="R199" s="213">
        <v>0.0</v>
      </c>
      <c r="S199" s="213"/>
      <c r="T199" s="213"/>
      <c r="U199" s="213"/>
      <c r="V199" s="213"/>
      <c r="W199" s="213"/>
      <c r="X199" s="213"/>
      <c r="Y199" s="213"/>
      <c r="Z199" s="213"/>
      <c r="AA199" s="213"/>
      <c r="AB199" s="213"/>
      <c r="AC199" s="213"/>
      <c r="AD199" s="213"/>
      <c r="AE199" s="213"/>
      <c r="AF199" s="213"/>
      <c r="AG199" s="213"/>
      <c r="AH199" s="213"/>
      <c r="AI199" s="213"/>
      <c r="AJ199" s="213"/>
    </row>
    <row r="200">
      <c r="A200" s="213" t="s">
        <v>5899</v>
      </c>
      <c r="B200" s="209" t="s">
        <v>5381</v>
      </c>
      <c r="C200" s="214" t="s">
        <v>5895</v>
      </c>
      <c r="D200" s="209" t="s">
        <v>1537</v>
      </c>
      <c r="E200" s="213" t="s">
        <v>2248</v>
      </c>
      <c r="F200" s="213" t="s">
        <v>445</v>
      </c>
      <c r="G200" s="215" t="s">
        <v>5634</v>
      </c>
      <c r="H200" s="215" t="s">
        <v>5513</v>
      </c>
      <c r="I200" s="213">
        <v>1.0</v>
      </c>
      <c r="J200" s="213">
        <v>1.0</v>
      </c>
      <c r="K200" s="213">
        <v>0.0</v>
      </c>
      <c r="L200" s="213">
        <v>0.0</v>
      </c>
      <c r="M200" s="213">
        <v>0.0</v>
      </c>
      <c r="N200" s="213">
        <v>0.0</v>
      </c>
      <c r="O200" s="213">
        <v>0.0</v>
      </c>
      <c r="P200" s="213">
        <v>0.0</v>
      </c>
      <c r="Q200" s="213">
        <v>0.0</v>
      </c>
      <c r="R200" s="213">
        <v>0.0</v>
      </c>
      <c r="S200" s="213"/>
      <c r="T200" s="213"/>
      <c r="U200" s="213"/>
      <c r="V200" s="213"/>
      <c r="W200" s="213"/>
      <c r="X200" s="213"/>
      <c r="Y200" s="213"/>
      <c r="Z200" s="213"/>
      <c r="AA200" s="213"/>
      <c r="AB200" s="213"/>
      <c r="AC200" s="213"/>
      <c r="AD200" s="213"/>
      <c r="AE200" s="213"/>
      <c r="AF200" s="213"/>
      <c r="AG200" s="213"/>
      <c r="AH200" s="213"/>
      <c r="AI200" s="213"/>
      <c r="AJ200" s="213"/>
    </row>
    <row r="201">
      <c r="A201" s="213" t="s">
        <v>5902</v>
      </c>
      <c r="B201" s="209" t="s">
        <v>5381</v>
      </c>
      <c r="C201" s="214" t="s">
        <v>5903</v>
      </c>
      <c r="D201" s="209" t="s">
        <v>1537</v>
      </c>
      <c r="E201" s="213" t="s">
        <v>5805</v>
      </c>
      <c r="F201" s="213" t="s">
        <v>2107</v>
      </c>
      <c r="G201" s="215" t="s">
        <v>5806</v>
      </c>
      <c r="H201" s="215" t="s">
        <v>5510</v>
      </c>
      <c r="I201" s="213">
        <v>4.0</v>
      </c>
      <c r="J201" s="213">
        <v>4.0</v>
      </c>
      <c r="K201" s="213">
        <v>0.0</v>
      </c>
      <c r="L201" s="213">
        <v>17.0</v>
      </c>
      <c r="M201" s="213">
        <v>0.0</v>
      </c>
      <c r="N201" s="213">
        <v>0.0</v>
      </c>
      <c r="O201" s="213">
        <v>0.0</v>
      </c>
      <c r="P201" s="213">
        <v>0.0</v>
      </c>
      <c r="Q201" s="213">
        <v>0.0</v>
      </c>
      <c r="R201" s="213">
        <v>0.0</v>
      </c>
      <c r="S201" s="213"/>
      <c r="T201" s="213"/>
      <c r="U201" s="213"/>
      <c r="V201" s="213"/>
      <c r="W201" s="213"/>
      <c r="X201" s="213"/>
      <c r="Y201" s="213"/>
      <c r="Z201" s="213"/>
      <c r="AA201" s="213"/>
      <c r="AB201" s="213"/>
      <c r="AC201" s="213"/>
      <c r="AD201" s="213"/>
      <c r="AE201" s="213"/>
      <c r="AF201" s="213"/>
      <c r="AG201" s="213"/>
      <c r="AH201" s="213"/>
      <c r="AI201" s="213"/>
      <c r="AJ201" s="213"/>
    </row>
    <row r="202">
      <c r="A202" s="213" t="s">
        <v>5904</v>
      </c>
      <c r="B202" s="209" t="s">
        <v>5381</v>
      </c>
      <c r="C202" s="214" t="s">
        <v>5903</v>
      </c>
      <c r="D202" s="209" t="s">
        <v>1537</v>
      </c>
      <c r="E202" s="213" t="s">
        <v>1273</v>
      </c>
      <c r="F202" s="213" t="s">
        <v>1223</v>
      </c>
      <c r="G202" s="215" t="s">
        <v>5619</v>
      </c>
      <c r="H202" s="215" t="s">
        <v>5457</v>
      </c>
      <c r="I202" s="213">
        <v>5.0</v>
      </c>
      <c r="J202" s="213">
        <v>5.0</v>
      </c>
      <c r="K202" s="213">
        <v>0.0</v>
      </c>
      <c r="L202" s="213">
        <v>0.0</v>
      </c>
      <c r="M202" s="213">
        <v>0.0</v>
      </c>
      <c r="N202" s="213">
        <v>0.0</v>
      </c>
      <c r="O202" s="213">
        <v>0.0</v>
      </c>
      <c r="P202" s="213">
        <v>0.0</v>
      </c>
      <c r="Q202" s="213">
        <v>0.0</v>
      </c>
      <c r="R202" s="213">
        <v>0.0</v>
      </c>
      <c r="S202" s="213"/>
      <c r="T202" s="213"/>
      <c r="U202" s="213"/>
      <c r="V202" s="213"/>
      <c r="W202" s="213"/>
      <c r="X202" s="213"/>
      <c r="Y202" s="213"/>
      <c r="Z202" s="213"/>
      <c r="AA202" s="213"/>
      <c r="AB202" s="213"/>
      <c r="AC202" s="213"/>
      <c r="AD202" s="213"/>
      <c r="AE202" s="213"/>
      <c r="AF202" s="213"/>
      <c r="AG202" s="213"/>
      <c r="AH202" s="213"/>
      <c r="AI202" s="213"/>
      <c r="AJ202" s="213"/>
    </row>
    <row r="203">
      <c r="A203" s="213" t="s">
        <v>5905</v>
      </c>
      <c r="B203" s="209" t="s">
        <v>5381</v>
      </c>
      <c r="C203" s="214" t="s">
        <v>5903</v>
      </c>
      <c r="D203" s="209" t="s">
        <v>1537</v>
      </c>
      <c r="E203" s="213" t="s">
        <v>5659</v>
      </c>
      <c r="F203" s="213" t="s">
        <v>1766</v>
      </c>
      <c r="G203" s="215" t="s">
        <v>5660</v>
      </c>
      <c r="H203" s="215" t="s">
        <v>5585</v>
      </c>
      <c r="I203" s="213">
        <v>2.0</v>
      </c>
      <c r="J203" s="213">
        <v>2.0</v>
      </c>
      <c r="K203" s="213">
        <v>0.0</v>
      </c>
      <c r="L203" s="213">
        <v>0.0</v>
      </c>
      <c r="M203" s="213">
        <v>0.0</v>
      </c>
      <c r="N203" s="213">
        <v>0.0</v>
      </c>
      <c r="O203" s="213">
        <v>0.0</v>
      </c>
      <c r="P203" s="213">
        <v>0.0</v>
      </c>
      <c r="Q203" s="213">
        <v>0.0</v>
      </c>
      <c r="R203" s="213">
        <v>0.0</v>
      </c>
      <c r="S203" s="213"/>
      <c r="T203" s="213"/>
      <c r="U203" s="213"/>
      <c r="V203" s="213"/>
      <c r="W203" s="213"/>
      <c r="X203" s="213"/>
      <c r="Y203" s="213"/>
      <c r="Z203" s="213"/>
      <c r="AA203" s="213"/>
      <c r="AB203" s="213"/>
      <c r="AC203" s="213"/>
      <c r="AD203" s="213"/>
      <c r="AE203" s="213"/>
      <c r="AF203" s="213"/>
      <c r="AG203" s="213"/>
      <c r="AH203" s="213"/>
      <c r="AI203" s="213"/>
      <c r="AJ203" s="213"/>
    </row>
    <row r="204">
      <c r="A204" s="213" t="s">
        <v>5906</v>
      </c>
      <c r="B204" s="209" t="s">
        <v>5381</v>
      </c>
      <c r="C204" s="214" t="s">
        <v>5903</v>
      </c>
      <c r="D204" s="209" t="s">
        <v>1537</v>
      </c>
      <c r="E204" s="213" t="s">
        <v>616</v>
      </c>
      <c r="F204" s="213" t="s">
        <v>215</v>
      </c>
      <c r="G204" s="215" t="s">
        <v>5632</v>
      </c>
      <c r="H204" s="215" t="s">
        <v>5430</v>
      </c>
      <c r="I204" s="213">
        <v>5.0</v>
      </c>
      <c r="J204" s="213">
        <v>5.0</v>
      </c>
      <c r="K204" s="213">
        <v>0.0</v>
      </c>
      <c r="L204" s="213">
        <v>0.0</v>
      </c>
      <c r="M204" s="213">
        <v>0.0</v>
      </c>
      <c r="N204" s="213">
        <v>0.0</v>
      </c>
      <c r="O204" s="213">
        <v>0.0</v>
      </c>
      <c r="P204" s="213">
        <v>0.0</v>
      </c>
      <c r="Q204" s="213">
        <v>0.0</v>
      </c>
      <c r="R204" s="213">
        <v>0.0</v>
      </c>
      <c r="S204" s="213"/>
      <c r="T204" s="213"/>
      <c r="U204" s="213"/>
      <c r="V204" s="213"/>
      <c r="W204" s="213"/>
      <c r="X204" s="213"/>
      <c r="Y204" s="213"/>
      <c r="Z204" s="213"/>
      <c r="AA204" s="213"/>
      <c r="AB204" s="213"/>
      <c r="AC204" s="213"/>
      <c r="AD204" s="213"/>
      <c r="AE204" s="213"/>
      <c r="AF204" s="213"/>
      <c r="AG204" s="213"/>
      <c r="AH204" s="213"/>
      <c r="AI204" s="213"/>
      <c r="AJ204" s="213"/>
    </row>
    <row r="205">
      <c r="A205" s="213" t="s">
        <v>5907</v>
      </c>
      <c r="B205" s="209" t="s">
        <v>5381</v>
      </c>
      <c r="C205" s="214" t="s">
        <v>5903</v>
      </c>
      <c r="D205" s="209" t="s">
        <v>1537</v>
      </c>
      <c r="E205" s="213" t="s">
        <v>1679</v>
      </c>
      <c r="F205" s="213" t="s">
        <v>1472</v>
      </c>
      <c r="G205" s="215" t="s">
        <v>5665</v>
      </c>
      <c r="H205" s="215" t="s">
        <v>5534</v>
      </c>
      <c r="I205" s="213">
        <v>1.0</v>
      </c>
      <c r="J205" s="213">
        <v>1.0</v>
      </c>
      <c r="K205" s="213">
        <v>0.0</v>
      </c>
      <c r="L205" s="213">
        <v>0.0</v>
      </c>
      <c r="M205" s="213">
        <v>0.0</v>
      </c>
      <c r="N205" s="213">
        <v>0.0</v>
      </c>
      <c r="O205" s="213">
        <v>0.0</v>
      </c>
      <c r="P205" s="213">
        <v>0.0</v>
      </c>
      <c r="Q205" s="213">
        <v>0.0</v>
      </c>
      <c r="R205" s="213">
        <v>0.0</v>
      </c>
      <c r="S205" s="213"/>
      <c r="T205" s="213"/>
      <c r="U205" s="213"/>
      <c r="V205" s="213"/>
      <c r="W205" s="213"/>
      <c r="X205" s="213"/>
      <c r="Y205" s="213"/>
      <c r="Z205" s="213"/>
      <c r="AA205" s="213"/>
      <c r="AB205" s="213"/>
      <c r="AC205" s="213"/>
      <c r="AD205" s="213"/>
      <c r="AE205" s="213"/>
      <c r="AF205" s="213"/>
      <c r="AG205" s="213"/>
      <c r="AH205" s="213"/>
      <c r="AI205" s="213"/>
      <c r="AJ205" s="213"/>
    </row>
    <row r="206">
      <c r="A206" s="213" t="s">
        <v>5908</v>
      </c>
      <c r="B206" s="209" t="s">
        <v>5381</v>
      </c>
      <c r="C206" s="214" t="s">
        <v>5903</v>
      </c>
      <c r="D206" s="209" t="s">
        <v>1537</v>
      </c>
      <c r="E206" s="213" t="s">
        <v>1336</v>
      </c>
      <c r="F206" s="213" t="s">
        <v>1335</v>
      </c>
      <c r="G206" s="215" t="s">
        <v>5649</v>
      </c>
      <c r="H206" s="215" t="s">
        <v>5609</v>
      </c>
      <c r="I206" s="213">
        <v>8.0</v>
      </c>
      <c r="J206" s="213">
        <v>8.0</v>
      </c>
      <c r="K206" s="213">
        <v>0.0</v>
      </c>
      <c r="L206" s="213">
        <v>0.0</v>
      </c>
      <c r="M206" s="213">
        <v>0.0</v>
      </c>
      <c r="N206" s="213">
        <v>0.0</v>
      </c>
      <c r="O206" s="213">
        <v>0.0</v>
      </c>
      <c r="P206" s="213">
        <v>0.0</v>
      </c>
      <c r="Q206" s="213">
        <v>0.0</v>
      </c>
      <c r="R206" s="213">
        <v>0.0</v>
      </c>
      <c r="S206" s="213"/>
      <c r="T206" s="213"/>
      <c r="U206" s="213"/>
      <c r="V206" s="213"/>
      <c r="W206" s="213"/>
      <c r="X206" s="213"/>
      <c r="Y206" s="213"/>
      <c r="Z206" s="213"/>
      <c r="AA206" s="213"/>
      <c r="AB206" s="213"/>
      <c r="AC206" s="213"/>
      <c r="AD206" s="213"/>
      <c r="AE206" s="213"/>
      <c r="AF206" s="213"/>
      <c r="AG206" s="213"/>
      <c r="AH206" s="213"/>
      <c r="AI206" s="213"/>
      <c r="AJ206" s="213"/>
    </row>
    <row r="207">
      <c r="A207" s="213" t="s">
        <v>5909</v>
      </c>
      <c r="B207" s="209" t="s">
        <v>5381</v>
      </c>
      <c r="C207" s="214" t="s">
        <v>5903</v>
      </c>
      <c r="D207" s="209" t="s">
        <v>1537</v>
      </c>
      <c r="E207" s="213" t="s">
        <v>2248</v>
      </c>
      <c r="F207" s="213" t="s">
        <v>445</v>
      </c>
      <c r="G207" s="215" t="s">
        <v>5634</v>
      </c>
      <c r="H207" s="215" t="s">
        <v>5513</v>
      </c>
      <c r="I207" s="213">
        <v>3.0</v>
      </c>
      <c r="J207" s="213">
        <v>3.0</v>
      </c>
      <c r="K207" s="213">
        <v>0.0</v>
      </c>
      <c r="L207" s="213">
        <v>0.0</v>
      </c>
      <c r="M207" s="213">
        <v>0.0</v>
      </c>
      <c r="N207" s="213">
        <v>0.0</v>
      </c>
      <c r="O207" s="213">
        <v>0.0</v>
      </c>
      <c r="P207" s="213">
        <v>0.0</v>
      </c>
      <c r="Q207" s="213">
        <v>0.0</v>
      </c>
      <c r="R207" s="213">
        <v>0.0</v>
      </c>
      <c r="S207" s="213"/>
      <c r="T207" s="213"/>
      <c r="U207" s="213"/>
      <c r="V207" s="213"/>
      <c r="W207" s="213"/>
      <c r="X207" s="213"/>
      <c r="Y207" s="213"/>
      <c r="Z207" s="213"/>
      <c r="AA207" s="213"/>
      <c r="AB207" s="213"/>
      <c r="AC207" s="213"/>
      <c r="AD207" s="213"/>
      <c r="AE207" s="213"/>
      <c r="AF207" s="213"/>
      <c r="AG207" s="213"/>
      <c r="AH207" s="213"/>
      <c r="AI207" s="213"/>
      <c r="AJ207" s="213"/>
    </row>
    <row r="208">
      <c r="A208" s="213" t="s">
        <v>5912</v>
      </c>
      <c r="B208" s="209" t="s">
        <v>5381</v>
      </c>
      <c r="C208" s="214" t="s">
        <v>5913</v>
      </c>
      <c r="D208" s="209" t="s">
        <v>1537</v>
      </c>
      <c r="E208" s="213" t="s">
        <v>5805</v>
      </c>
      <c r="F208" s="213" t="s">
        <v>2107</v>
      </c>
      <c r="G208" s="215" t="s">
        <v>5806</v>
      </c>
      <c r="H208" s="215" t="s">
        <v>5510</v>
      </c>
      <c r="I208" s="213">
        <v>1.0</v>
      </c>
      <c r="J208" s="213">
        <v>1.0</v>
      </c>
      <c r="K208" s="213">
        <v>0.0</v>
      </c>
      <c r="L208" s="213">
        <v>0.0</v>
      </c>
      <c r="M208" s="213">
        <v>0.0</v>
      </c>
      <c r="N208" s="213">
        <v>0.0</v>
      </c>
      <c r="O208" s="213">
        <v>0.0</v>
      </c>
      <c r="P208" s="213">
        <v>0.0</v>
      </c>
      <c r="Q208" s="213">
        <v>0.0</v>
      </c>
      <c r="R208" s="213">
        <v>0.0</v>
      </c>
      <c r="S208" s="213"/>
      <c r="T208" s="213"/>
      <c r="U208" s="213"/>
      <c r="V208" s="213"/>
      <c r="W208" s="213"/>
      <c r="X208" s="213"/>
      <c r="Y208" s="213"/>
      <c r="Z208" s="213"/>
      <c r="AA208" s="213"/>
      <c r="AB208" s="213"/>
      <c r="AC208" s="213"/>
      <c r="AD208" s="213"/>
      <c r="AE208" s="213"/>
      <c r="AF208" s="213"/>
      <c r="AG208" s="213"/>
      <c r="AH208" s="213"/>
      <c r="AI208" s="213"/>
      <c r="AJ208" s="213"/>
    </row>
    <row r="209">
      <c r="A209" s="213" t="s">
        <v>5914</v>
      </c>
      <c r="B209" s="209" t="s">
        <v>5381</v>
      </c>
      <c r="C209" s="214" t="s">
        <v>5913</v>
      </c>
      <c r="D209" s="209" t="s">
        <v>1537</v>
      </c>
      <c r="E209" s="213" t="s">
        <v>1273</v>
      </c>
      <c r="F209" s="213" t="s">
        <v>1223</v>
      </c>
      <c r="G209" s="215" t="s">
        <v>5619</v>
      </c>
      <c r="H209" s="215" t="s">
        <v>5457</v>
      </c>
      <c r="I209" s="213">
        <v>5.0</v>
      </c>
      <c r="J209" s="213">
        <v>5.0</v>
      </c>
      <c r="K209" s="213">
        <v>0.0</v>
      </c>
      <c r="L209" s="213">
        <v>0.0</v>
      </c>
      <c r="M209" s="213">
        <v>0.0</v>
      </c>
      <c r="N209" s="213">
        <v>0.0</v>
      </c>
      <c r="O209" s="213">
        <v>0.0</v>
      </c>
      <c r="P209" s="213">
        <v>0.0</v>
      </c>
      <c r="Q209" s="213">
        <v>0.0</v>
      </c>
      <c r="R209" s="213">
        <v>0.0</v>
      </c>
      <c r="S209" s="213"/>
      <c r="T209" s="213"/>
      <c r="U209" s="213"/>
      <c r="V209" s="213"/>
      <c r="W209" s="213"/>
      <c r="X209" s="213"/>
      <c r="Y209" s="213"/>
      <c r="Z209" s="213"/>
      <c r="AA209" s="213"/>
      <c r="AB209" s="213"/>
      <c r="AC209" s="213"/>
      <c r="AD209" s="213"/>
      <c r="AE209" s="213"/>
      <c r="AF209" s="213"/>
      <c r="AG209" s="213"/>
      <c r="AH209" s="213"/>
      <c r="AI209" s="213"/>
      <c r="AJ209" s="213"/>
    </row>
    <row r="210">
      <c r="A210" s="213" t="s">
        <v>5915</v>
      </c>
      <c r="B210" s="209" t="s">
        <v>5381</v>
      </c>
      <c r="C210" s="214" t="s">
        <v>5913</v>
      </c>
      <c r="D210" s="209" t="s">
        <v>1537</v>
      </c>
      <c r="E210" s="213" t="s">
        <v>5834</v>
      </c>
      <c r="F210" s="213" t="s">
        <v>2073</v>
      </c>
      <c r="G210" s="215" t="s">
        <v>5835</v>
      </c>
      <c r="H210" s="215" t="s">
        <v>5496</v>
      </c>
      <c r="I210" s="213">
        <v>1.0</v>
      </c>
      <c r="J210" s="213">
        <v>1.0</v>
      </c>
      <c r="K210" s="213">
        <v>0.0</v>
      </c>
      <c r="L210" s="213">
        <v>0.0</v>
      </c>
      <c r="M210" s="213">
        <v>0.0</v>
      </c>
      <c r="N210" s="213">
        <v>0.0</v>
      </c>
      <c r="O210" s="213">
        <v>0.0</v>
      </c>
      <c r="P210" s="213">
        <v>0.0</v>
      </c>
      <c r="Q210" s="213">
        <v>0.0</v>
      </c>
      <c r="R210" s="213">
        <v>0.0</v>
      </c>
      <c r="S210" s="213"/>
      <c r="T210" s="213"/>
      <c r="U210" s="213"/>
      <c r="V210" s="213"/>
      <c r="W210" s="213"/>
      <c r="X210" s="213"/>
      <c r="Y210" s="213"/>
      <c r="Z210" s="213"/>
      <c r="AA210" s="213"/>
      <c r="AB210" s="213"/>
      <c r="AC210" s="213"/>
      <c r="AD210" s="213"/>
      <c r="AE210" s="213"/>
      <c r="AF210" s="213"/>
      <c r="AG210" s="213"/>
      <c r="AH210" s="213"/>
      <c r="AI210" s="213"/>
      <c r="AJ210" s="213"/>
    </row>
    <row r="211">
      <c r="A211" s="213" t="s">
        <v>5916</v>
      </c>
      <c r="B211" s="209" t="s">
        <v>5381</v>
      </c>
      <c r="C211" s="214" t="s">
        <v>5913</v>
      </c>
      <c r="D211" s="209" t="s">
        <v>1537</v>
      </c>
      <c r="E211" s="213" t="s">
        <v>616</v>
      </c>
      <c r="F211" s="213" t="s">
        <v>215</v>
      </c>
      <c r="G211" s="215" t="s">
        <v>5632</v>
      </c>
      <c r="H211" s="215" t="s">
        <v>5430</v>
      </c>
      <c r="I211" s="213">
        <v>4.0</v>
      </c>
      <c r="J211" s="213">
        <v>4.0</v>
      </c>
      <c r="K211" s="213">
        <v>0.0</v>
      </c>
      <c r="L211" s="213">
        <v>0.0</v>
      </c>
      <c r="M211" s="213">
        <v>0.0</v>
      </c>
      <c r="N211" s="213">
        <v>0.0</v>
      </c>
      <c r="O211" s="213">
        <v>0.0</v>
      </c>
      <c r="P211" s="213">
        <v>0.0</v>
      </c>
      <c r="Q211" s="213">
        <v>0.0</v>
      </c>
      <c r="R211" s="213">
        <v>0.0</v>
      </c>
      <c r="S211" s="213"/>
      <c r="T211" s="213"/>
      <c r="U211" s="213"/>
      <c r="V211" s="213"/>
      <c r="W211" s="213"/>
      <c r="X211" s="213"/>
      <c r="Y211" s="213"/>
      <c r="Z211" s="213"/>
      <c r="AA211" s="213"/>
      <c r="AB211" s="213"/>
      <c r="AC211" s="213"/>
      <c r="AD211" s="213"/>
      <c r="AE211" s="213"/>
      <c r="AF211" s="213"/>
      <c r="AG211" s="213"/>
      <c r="AH211" s="213"/>
      <c r="AI211" s="213"/>
      <c r="AJ211" s="213"/>
    </row>
    <row r="212">
      <c r="A212" s="213" t="s">
        <v>5917</v>
      </c>
      <c r="B212" s="209" t="s">
        <v>5381</v>
      </c>
      <c r="C212" s="214" t="s">
        <v>5913</v>
      </c>
      <c r="D212" s="209" t="s">
        <v>1537</v>
      </c>
      <c r="E212" s="213" t="s">
        <v>2245</v>
      </c>
      <c r="F212" s="213" t="s">
        <v>176</v>
      </c>
      <c r="G212" s="215" t="s">
        <v>5918</v>
      </c>
      <c r="H212" s="215" t="s">
        <v>5503</v>
      </c>
      <c r="I212" s="213">
        <v>3.0</v>
      </c>
      <c r="J212" s="213">
        <v>3.0</v>
      </c>
      <c r="K212" s="213">
        <v>0.0</v>
      </c>
      <c r="L212" s="213">
        <v>0.0</v>
      </c>
      <c r="M212" s="213">
        <v>0.0</v>
      </c>
      <c r="N212" s="213">
        <v>0.0</v>
      </c>
      <c r="O212" s="213">
        <v>0.0</v>
      </c>
      <c r="P212" s="213">
        <v>0.0</v>
      </c>
      <c r="Q212" s="213">
        <v>0.0</v>
      </c>
      <c r="R212" s="213">
        <v>0.0</v>
      </c>
      <c r="S212" s="213"/>
      <c r="T212" s="213"/>
      <c r="U212" s="213"/>
      <c r="V212" s="213"/>
      <c r="W212" s="213"/>
      <c r="X212" s="213"/>
      <c r="Y212" s="213"/>
      <c r="Z212" s="213"/>
      <c r="AA212" s="213"/>
      <c r="AB212" s="213"/>
      <c r="AC212" s="213"/>
      <c r="AD212" s="213"/>
      <c r="AE212" s="213"/>
      <c r="AF212" s="213"/>
      <c r="AG212" s="213"/>
      <c r="AH212" s="213"/>
      <c r="AI212" s="213"/>
      <c r="AJ212" s="213"/>
    </row>
    <row r="213">
      <c r="A213" s="213" t="s">
        <v>5919</v>
      </c>
      <c r="B213" s="209" t="s">
        <v>5381</v>
      </c>
      <c r="C213" s="214" t="s">
        <v>5913</v>
      </c>
      <c r="D213" s="209" t="s">
        <v>1537</v>
      </c>
      <c r="E213" s="213" t="s">
        <v>1336</v>
      </c>
      <c r="F213" s="213" t="s">
        <v>1335</v>
      </c>
      <c r="G213" s="215" t="s">
        <v>5649</v>
      </c>
      <c r="H213" s="215" t="s">
        <v>5609</v>
      </c>
      <c r="I213" s="213">
        <v>1.0</v>
      </c>
      <c r="J213" s="213">
        <v>1.0</v>
      </c>
      <c r="K213" s="213">
        <v>0.0</v>
      </c>
      <c r="L213" s="213">
        <v>0.0</v>
      </c>
      <c r="M213" s="213">
        <v>0.0</v>
      </c>
      <c r="N213" s="213">
        <v>0.0</v>
      </c>
      <c r="O213" s="213">
        <v>0.0</v>
      </c>
      <c r="P213" s="213">
        <v>0.0</v>
      </c>
      <c r="Q213" s="213">
        <v>0.0</v>
      </c>
      <c r="R213" s="213">
        <v>0.0</v>
      </c>
      <c r="S213" s="213"/>
      <c r="T213" s="213"/>
      <c r="U213" s="213"/>
      <c r="V213" s="213"/>
      <c r="W213" s="213"/>
      <c r="X213" s="213"/>
      <c r="Y213" s="213"/>
      <c r="Z213" s="213"/>
      <c r="AA213" s="213"/>
      <c r="AB213" s="213"/>
      <c r="AC213" s="213"/>
      <c r="AD213" s="213"/>
      <c r="AE213" s="213"/>
      <c r="AF213" s="213"/>
      <c r="AG213" s="213"/>
      <c r="AH213" s="213"/>
      <c r="AI213" s="213"/>
      <c r="AJ213" s="213"/>
    </row>
    <row r="214">
      <c r="A214" s="213" t="s">
        <v>5920</v>
      </c>
      <c r="B214" s="209" t="s">
        <v>5381</v>
      </c>
      <c r="C214" s="214" t="s">
        <v>5913</v>
      </c>
      <c r="D214" s="209" t="s">
        <v>1537</v>
      </c>
      <c r="E214" s="213" t="s">
        <v>2248</v>
      </c>
      <c r="F214" s="213" t="s">
        <v>445</v>
      </c>
      <c r="G214" s="215" t="s">
        <v>5634</v>
      </c>
      <c r="H214" s="215" t="s">
        <v>5513</v>
      </c>
      <c r="I214" s="213">
        <v>1.0</v>
      </c>
      <c r="J214" s="213">
        <v>1.0</v>
      </c>
      <c r="K214" s="213">
        <v>0.0</v>
      </c>
      <c r="L214" s="213">
        <v>0.0</v>
      </c>
      <c r="M214" s="213">
        <v>0.0</v>
      </c>
      <c r="N214" s="213">
        <v>0.0</v>
      </c>
      <c r="O214" s="213">
        <v>0.0</v>
      </c>
      <c r="P214" s="213">
        <v>0.0</v>
      </c>
      <c r="Q214" s="213">
        <v>0.0</v>
      </c>
      <c r="R214" s="213">
        <v>0.0</v>
      </c>
      <c r="S214" s="213"/>
      <c r="T214" s="213"/>
      <c r="U214" s="213"/>
      <c r="V214" s="213"/>
      <c r="W214" s="213"/>
      <c r="X214" s="213"/>
      <c r="Y214" s="213"/>
      <c r="Z214" s="213"/>
      <c r="AA214" s="213"/>
      <c r="AB214" s="213"/>
      <c r="AC214" s="213"/>
      <c r="AD214" s="213"/>
      <c r="AE214" s="213"/>
      <c r="AF214" s="213"/>
      <c r="AG214" s="213"/>
      <c r="AH214" s="213"/>
      <c r="AI214" s="213"/>
      <c r="AJ214" s="213"/>
    </row>
    <row r="215">
      <c r="A215" s="213" t="s">
        <v>5923</v>
      </c>
      <c r="B215" s="209" t="s">
        <v>5381</v>
      </c>
      <c r="C215" s="214" t="s">
        <v>2700</v>
      </c>
      <c r="D215" s="209" t="s">
        <v>1537</v>
      </c>
      <c r="E215" s="213" t="s">
        <v>1273</v>
      </c>
      <c r="F215" s="213" t="s">
        <v>1223</v>
      </c>
      <c r="G215" s="215" t="s">
        <v>5619</v>
      </c>
      <c r="H215" s="215" t="s">
        <v>5457</v>
      </c>
      <c r="I215" s="213">
        <v>2.0</v>
      </c>
      <c r="J215" s="213">
        <v>2.0</v>
      </c>
      <c r="K215" s="213">
        <v>0.0</v>
      </c>
      <c r="L215" s="213">
        <v>0.0</v>
      </c>
      <c r="M215" s="213">
        <v>0.0</v>
      </c>
      <c r="N215" s="213">
        <v>0.0</v>
      </c>
      <c r="O215" s="213">
        <v>0.0</v>
      </c>
      <c r="P215" s="213">
        <v>0.0</v>
      </c>
      <c r="Q215" s="213">
        <v>0.0</v>
      </c>
      <c r="R215" s="213">
        <v>0.0</v>
      </c>
      <c r="S215" s="213"/>
      <c r="T215" s="213"/>
      <c r="U215" s="213"/>
      <c r="V215" s="213"/>
      <c r="W215" s="213"/>
      <c r="X215" s="213"/>
      <c r="Y215" s="213"/>
      <c r="Z215" s="213"/>
      <c r="AA215" s="213"/>
      <c r="AB215" s="213"/>
      <c r="AC215" s="213"/>
      <c r="AD215" s="213"/>
      <c r="AE215" s="213"/>
      <c r="AF215" s="213"/>
      <c r="AG215" s="213"/>
      <c r="AH215" s="213"/>
      <c r="AI215" s="213"/>
      <c r="AJ215" s="213"/>
    </row>
    <row r="216">
      <c r="A216" s="213" t="s">
        <v>5924</v>
      </c>
      <c r="B216" s="209" t="s">
        <v>5381</v>
      </c>
      <c r="C216" s="214" t="s">
        <v>2700</v>
      </c>
      <c r="D216" s="209" t="s">
        <v>1537</v>
      </c>
      <c r="E216" s="213" t="s">
        <v>2067</v>
      </c>
      <c r="F216" s="213" t="s">
        <v>1057</v>
      </c>
      <c r="G216" s="215" t="s">
        <v>5626</v>
      </c>
      <c r="H216" s="215" t="s">
        <v>5487</v>
      </c>
      <c r="I216" s="213">
        <v>2.0</v>
      </c>
      <c r="J216" s="213">
        <v>2.0</v>
      </c>
      <c r="K216" s="213">
        <v>0.0</v>
      </c>
      <c r="L216" s="213">
        <v>0.0</v>
      </c>
      <c r="M216" s="213">
        <v>0.0</v>
      </c>
      <c r="N216" s="213">
        <v>0.0</v>
      </c>
      <c r="O216" s="213">
        <v>0.0</v>
      </c>
      <c r="P216" s="213">
        <v>0.0</v>
      </c>
      <c r="Q216" s="213">
        <v>0.0</v>
      </c>
      <c r="R216" s="213">
        <v>0.0</v>
      </c>
      <c r="S216" s="213"/>
      <c r="T216" s="213"/>
      <c r="U216" s="213"/>
      <c r="V216" s="213"/>
      <c r="W216" s="213"/>
      <c r="X216" s="213"/>
      <c r="Y216" s="213"/>
      <c r="Z216" s="213"/>
      <c r="AA216" s="213"/>
      <c r="AB216" s="213"/>
      <c r="AC216" s="213"/>
      <c r="AD216" s="213"/>
      <c r="AE216" s="213"/>
      <c r="AF216" s="213"/>
      <c r="AG216" s="213"/>
      <c r="AH216" s="213"/>
      <c r="AI216" s="213"/>
      <c r="AJ216" s="213"/>
    </row>
    <row r="217">
      <c r="A217" s="213" t="s">
        <v>5925</v>
      </c>
      <c r="B217" s="209" t="s">
        <v>5381</v>
      </c>
      <c r="C217" s="214" t="s">
        <v>2700</v>
      </c>
      <c r="D217" s="209" t="s">
        <v>1537</v>
      </c>
      <c r="E217" s="213" t="s">
        <v>1560</v>
      </c>
      <c r="F217" s="213" t="s">
        <v>683</v>
      </c>
      <c r="G217" s="215" t="s">
        <v>5656</v>
      </c>
      <c r="H217" s="215" t="s">
        <v>5456</v>
      </c>
      <c r="I217" s="213">
        <v>1.0</v>
      </c>
      <c r="J217" s="213">
        <v>1.0</v>
      </c>
      <c r="K217" s="213">
        <v>0.0</v>
      </c>
      <c r="L217" s="213">
        <v>0.0</v>
      </c>
      <c r="M217" s="213">
        <v>0.0</v>
      </c>
      <c r="N217" s="213">
        <v>0.0</v>
      </c>
      <c r="O217" s="213">
        <v>0.0</v>
      </c>
      <c r="P217" s="213">
        <v>0.0</v>
      </c>
      <c r="Q217" s="213">
        <v>0.0</v>
      </c>
      <c r="R217" s="213">
        <v>0.0</v>
      </c>
      <c r="S217" s="213"/>
      <c r="T217" s="213"/>
      <c r="U217" s="213"/>
      <c r="V217" s="213"/>
      <c r="W217" s="213"/>
      <c r="X217" s="213"/>
      <c r="Y217" s="213"/>
      <c r="Z217" s="213"/>
      <c r="AA217" s="213"/>
      <c r="AB217" s="213"/>
      <c r="AC217" s="213"/>
      <c r="AD217" s="213"/>
      <c r="AE217" s="213"/>
      <c r="AF217" s="213"/>
      <c r="AG217" s="213"/>
      <c r="AH217" s="213"/>
      <c r="AI217" s="213"/>
      <c r="AJ217" s="213"/>
    </row>
    <row r="218">
      <c r="A218" s="213" t="s">
        <v>5926</v>
      </c>
      <c r="B218" s="209" t="s">
        <v>5381</v>
      </c>
      <c r="C218" s="214" t="s">
        <v>2700</v>
      </c>
      <c r="D218" s="209" t="s">
        <v>1537</v>
      </c>
      <c r="E218" s="213" t="s">
        <v>1290</v>
      </c>
      <c r="F218" s="213" t="s">
        <v>588</v>
      </c>
      <c r="G218" s="215" t="s">
        <v>5630</v>
      </c>
      <c r="H218" s="215" t="s">
        <v>5548</v>
      </c>
      <c r="I218" s="213">
        <v>2.0</v>
      </c>
      <c r="J218" s="213">
        <v>2.0</v>
      </c>
      <c r="K218" s="213">
        <v>0.0</v>
      </c>
      <c r="L218" s="213">
        <v>0.0</v>
      </c>
      <c r="M218" s="213">
        <v>0.0</v>
      </c>
      <c r="N218" s="213">
        <v>0.0</v>
      </c>
      <c r="O218" s="213">
        <v>0.0</v>
      </c>
      <c r="P218" s="213">
        <v>0.0</v>
      </c>
      <c r="Q218" s="213">
        <v>0.0</v>
      </c>
      <c r="R218" s="213">
        <v>0.0</v>
      </c>
      <c r="S218" s="213"/>
      <c r="T218" s="213"/>
      <c r="U218" s="213"/>
      <c r="V218" s="213"/>
      <c r="W218" s="213"/>
      <c r="X218" s="213"/>
      <c r="Y218" s="213"/>
      <c r="Z218" s="213"/>
      <c r="AA218" s="213"/>
      <c r="AB218" s="213"/>
      <c r="AC218" s="213"/>
      <c r="AD218" s="213"/>
      <c r="AE218" s="213"/>
      <c r="AF218" s="213"/>
      <c r="AG218" s="213"/>
      <c r="AH218" s="213"/>
      <c r="AI218" s="213"/>
      <c r="AJ218" s="213"/>
    </row>
    <row r="219">
      <c r="A219" s="213" t="s">
        <v>5927</v>
      </c>
      <c r="B219" s="209" t="s">
        <v>5381</v>
      </c>
      <c r="C219" s="214" t="s">
        <v>2700</v>
      </c>
      <c r="D219" s="209" t="s">
        <v>1537</v>
      </c>
      <c r="E219" s="213" t="s">
        <v>73</v>
      </c>
      <c r="F219" s="213" t="s">
        <v>72</v>
      </c>
      <c r="G219" s="215" t="s">
        <v>5662</v>
      </c>
      <c r="H219" s="215" t="s">
        <v>5406</v>
      </c>
      <c r="I219" s="213">
        <v>3.0</v>
      </c>
      <c r="J219" s="213">
        <v>3.0</v>
      </c>
      <c r="K219" s="213">
        <v>0.0</v>
      </c>
      <c r="L219" s="213">
        <v>0.0</v>
      </c>
      <c r="M219" s="213">
        <v>0.0</v>
      </c>
      <c r="N219" s="213">
        <v>0.0</v>
      </c>
      <c r="O219" s="213">
        <v>0.0</v>
      </c>
      <c r="P219" s="213">
        <v>0.0</v>
      </c>
      <c r="Q219" s="213">
        <v>0.0</v>
      </c>
      <c r="R219" s="213">
        <v>0.0</v>
      </c>
      <c r="S219" s="213"/>
      <c r="T219" s="213"/>
      <c r="U219" s="213"/>
      <c r="V219" s="213"/>
      <c r="W219" s="213"/>
      <c r="X219" s="213"/>
      <c r="Y219" s="213"/>
      <c r="Z219" s="213"/>
      <c r="AA219" s="213"/>
      <c r="AB219" s="213"/>
      <c r="AC219" s="213"/>
      <c r="AD219" s="213"/>
      <c r="AE219" s="213"/>
      <c r="AF219" s="213"/>
      <c r="AG219" s="213"/>
      <c r="AH219" s="213"/>
      <c r="AI219" s="213"/>
      <c r="AJ219" s="213"/>
    </row>
    <row r="220">
      <c r="A220" s="213" t="s">
        <v>5928</v>
      </c>
      <c r="B220" s="209" t="s">
        <v>5381</v>
      </c>
      <c r="C220" s="214" t="s">
        <v>2700</v>
      </c>
      <c r="D220" s="209" t="s">
        <v>1537</v>
      </c>
      <c r="E220" s="213" t="s">
        <v>616</v>
      </c>
      <c r="F220" s="213" t="s">
        <v>215</v>
      </c>
      <c r="G220" s="215" t="s">
        <v>5632</v>
      </c>
      <c r="H220" s="215" t="s">
        <v>5430</v>
      </c>
      <c r="I220" s="213">
        <v>9.0</v>
      </c>
      <c r="J220" s="213">
        <v>9.0</v>
      </c>
      <c r="K220" s="213">
        <v>0.0</v>
      </c>
      <c r="L220" s="213">
        <v>0.0</v>
      </c>
      <c r="M220" s="213">
        <v>0.0</v>
      </c>
      <c r="N220" s="213">
        <v>0.0</v>
      </c>
      <c r="O220" s="213">
        <v>0.0</v>
      </c>
      <c r="P220" s="213">
        <v>0.0</v>
      </c>
      <c r="Q220" s="213">
        <v>0.0</v>
      </c>
      <c r="R220" s="213">
        <v>0.0</v>
      </c>
      <c r="S220" s="213"/>
      <c r="T220" s="213"/>
      <c r="U220" s="213"/>
      <c r="V220" s="213"/>
      <c r="W220" s="213"/>
      <c r="X220" s="213"/>
      <c r="Y220" s="213"/>
      <c r="Z220" s="213"/>
      <c r="AA220" s="213"/>
      <c r="AB220" s="213"/>
      <c r="AC220" s="213"/>
      <c r="AD220" s="213"/>
      <c r="AE220" s="213"/>
      <c r="AF220" s="213"/>
      <c r="AG220" s="213"/>
      <c r="AH220" s="213"/>
      <c r="AI220" s="213"/>
      <c r="AJ220" s="213"/>
    </row>
    <row r="221">
      <c r="A221" s="213" t="s">
        <v>5929</v>
      </c>
      <c r="B221" s="209" t="s">
        <v>5381</v>
      </c>
      <c r="C221" s="214" t="s">
        <v>2700</v>
      </c>
      <c r="D221" s="209" t="s">
        <v>1537</v>
      </c>
      <c r="E221" s="213" t="s">
        <v>2245</v>
      </c>
      <c r="F221" s="213" t="s">
        <v>176</v>
      </c>
      <c r="G221" s="215" t="s">
        <v>5918</v>
      </c>
      <c r="H221" s="215" t="s">
        <v>5503</v>
      </c>
      <c r="I221" s="213">
        <v>1.0</v>
      </c>
      <c r="J221" s="213">
        <v>1.0</v>
      </c>
      <c r="K221" s="213">
        <v>0.0</v>
      </c>
      <c r="L221" s="213">
        <v>0.0</v>
      </c>
      <c r="M221" s="213">
        <v>0.0</v>
      </c>
      <c r="N221" s="213">
        <v>0.0</v>
      </c>
      <c r="O221" s="213">
        <v>0.0</v>
      </c>
      <c r="P221" s="213">
        <v>0.0</v>
      </c>
      <c r="Q221" s="213">
        <v>0.0</v>
      </c>
      <c r="R221" s="213">
        <v>3.0</v>
      </c>
      <c r="S221" s="213"/>
      <c r="T221" s="213"/>
      <c r="U221" s="213"/>
      <c r="V221" s="213"/>
      <c r="W221" s="213"/>
      <c r="X221" s="213"/>
      <c r="Y221" s="213"/>
      <c r="Z221" s="213"/>
      <c r="AA221" s="213"/>
      <c r="AB221" s="213"/>
      <c r="AC221" s="213"/>
      <c r="AD221" s="213"/>
      <c r="AE221" s="213"/>
      <c r="AF221" s="213"/>
      <c r="AG221" s="213"/>
      <c r="AH221" s="213"/>
      <c r="AI221" s="213"/>
      <c r="AJ221" s="213"/>
    </row>
    <row r="222">
      <c r="A222" s="213" t="s">
        <v>5930</v>
      </c>
      <c r="B222" s="209" t="s">
        <v>5381</v>
      </c>
      <c r="C222" s="214" t="s">
        <v>5931</v>
      </c>
      <c r="D222" s="209" t="s">
        <v>1537</v>
      </c>
      <c r="E222" s="213" t="s">
        <v>365</v>
      </c>
      <c r="F222" s="213" t="s">
        <v>355</v>
      </c>
      <c r="G222" s="215" t="s">
        <v>5932</v>
      </c>
      <c r="H222" s="215" t="s">
        <v>5574</v>
      </c>
      <c r="I222" s="213">
        <v>1.0</v>
      </c>
      <c r="J222" s="213">
        <v>1.0</v>
      </c>
      <c r="K222" s="213">
        <v>0.0</v>
      </c>
      <c r="L222" s="213">
        <v>2.0</v>
      </c>
      <c r="M222" s="213">
        <v>0.0</v>
      </c>
      <c r="N222" s="213">
        <v>0.0</v>
      </c>
      <c r="O222" s="213">
        <v>0.0</v>
      </c>
      <c r="P222" s="213">
        <v>0.0</v>
      </c>
      <c r="Q222" s="213">
        <v>0.0</v>
      </c>
      <c r="R222" s="213">
        <v>0.0</v>
      </c>
      <c r="S222" s="213"/>
      <c r="T222" s="213"/>
      <c r="U222" s="213"/>
      <c r="V222" s="213"/>
      <c r="W222" s="213"/>
      <c r="X222" s="213"/>
      <c r="Y222" s="213"/>
      <c r="Z222" s="213"/>
      <c r="AA222" s="213"/>
      <c r="AB222" s="213"/>
      <c r="AC222" s="213"/>
      <c r="AD222" s="213"/>
      <c r="AE222" s="213"/>
      <c r="AF222" s="213"/>
      <c r="AG222" s="213"/>
      <c r="AH222" s="213"/>
      <c r="AI222" s="213"/>
      <c r="AJ222" s="213"/>
    </row>
    <row r="223">
      <c r="A223" s="213" t="s">
        <v>5933</v>
      </c>
      <c r="B223" s="209" t="s">
        <v>5381</v>
      </c>
      <c r="C223" s="214" t="s">
        <v>5931</v>
      </c>
      <c r="D223" s="209" t="s">
        <v>1537</v>
      </c>
      <c r="E223" s="213" t="s">
        <v>1625</v>
      </c>
      <c r="F223" s="213" t="s">
        <v>2225</v>
      </c>
      <c r="G223" s="215" t="s">
        <v>5639</v>
      </c>
      <c r="H223" s="215" t="s">
        <v>5601</v>
      </c>
      <c r="I223" s="213">
        <v>4.0</v>
      </c>
      <c r="J223" s="213">
        <v>4.0</v>
      </c>
      <c r="K223" s="213">
        <v>0.0</v>
      </c>
      <c r="L223" s="213">
        <v>0.0</v>
      </c>
      <c r="M223" s="213">
        <v>0.0</v>
      </c>
      <c r="N223" s="213">
        <v>0.0</v>
      </c>
      <c r="O223" s="213">
        <v>0.0</v>
      </c>
      <c r="P223" s="213">
        <v>0.0</v>
      </c>
      <c r="Q223" s="213">
        <v>0.0</v>
      </c>
      <c r="R223" s="213">
        <v>0.0</v>
      </c>
      <c r="S223" s="213"/>
      <c r="T223" s="213"/>
      <c r="U223" s="213"/>
      <c r="V223" s="213"/>
      <c r="W223" s="213"/>
      <c r="X223" s="213"/>
      <c r="Y223" s="213"/>
      <c r="Z223" s="213"/>
      <c r="AA223" s="213"/>
      <c r="AB223" s="213"/>
      <c r="AC223" s="213"/>
      <c r="AD223" s="213"/>
      <c r="AE223" s="213"/>
      <c r="AF223" s="213"/>
      <c r="AG223" s="213"/>
      <c r="AH223" s="213"/>
      <c r="AI223" s="213"/>
      <c r="AJ223" s="213"/>
    </row>
    <row r="224">
      <c r="A224" s="213" t="s">
        <v>5934</v>
      </c>
      <c r="B224" s="209" t="s">
        <v>5381</v>
      </c>
      <c r="C224" s="214" t="s">
        <v>5931</v>
      </c>
      <c r="D224" s="209" t="s">
        <v>1537</v>
      </c>
      <c r="E224" s="213" t="s">
        <v>1273</v>
      </c>
      <c r="F224" s="213" t="s">
        <v>1223</v>
      </c>
      <c r="G224" s="215" t="s">
        <v>5619</v>
      </c>
      <c r="H224" s="215" t="s">
        <v>5457</v>
      </c>
      <c r="I224" s="213">
        <v>3.0</v>
      </c>
      <c r="J224" s="213">
        <v>3.0</v>
      </c>
      <c r="K224" s="213">
        <v>0.0</v>
      </c>
      <c r="L224" s="213">
        <v>0.0</v>
      </c>
      <c r="M224" s="213">
        <v>0.0</v>
      </c>
      <c r="N224" s="213">
        <v>0.0</v>
      </c>
      <c r="O224" s="213">
        <v>0.0</v>
      </c>
      <c r="P224" s="213">
        <v>0.0</v>
      </c>
      <c r="Q224" s="213">
        <v>0.0</v>
      </c>
      <c r="R224" s="213">
        <v>0.0</v>
      </c>
      <c r="S224" s="213"/>
      <c r="T224" s="213"/>
      <c r="U224" s="213"/>
      <c r="V224" s="213"/>
      <c r="W224" s="213"/>
      <c r="X224" s="213"/>
      <c r="Y224" s="213"/>
      <c r="Z224" s="213"/>
      <c r="AA224" s="213"/>
      <c r="AB224" s="213"/>
      <c r="AC224" s="213"/>
      <c r="AD224" s="213"/>
      <c r="AE224" s="213"/>
      <c r="AF224" s="213"/>
      <c r="AG224" s="213"/>
      <c r="AH224" s="213"/>
      <c r="AI224" s="213"/>
      <c r="AJ224" s="213"/>
    </row>
    <row r="225">
      <c r="A225" s="213" t="s">
        <v>5935</v>
      </c>
      <c r="B225" s="209" t="s">
        <v>5381</v>
      </c>
      <c r="C225" s="214" t="s">
        <v>5931</v>
      </c>
      <c r="D225" s="209" t="s">
        <v>1537</v>
      </c>
      <c r="E225" s="213" t="s">
        <v>2067</v>
      </c>
      <c r="F225" s="213" t="s">
        <v>1057</v>
      </c>
      <c r="G225" s="215" t="s">
        <v>5626</v>
      </c>
      <c r="H225" s="215" t="s">
        <v>5487</v>
      </c>
      <c r="I225" s="213">
        <v>1.0</v>
      </c>
      <c r="J225" s="213">
        <v>1.0</v>
      </c>
      <c r="K225" s="213">
        <v>0.0</v>
      </c>
      <c r="L225" s="213">
        <v>0.0</v>
      </c>
      <c r="M225" s="213">
        <v>0.0</v>
      </c>
      <c r="N225" s="213">
        <v>0.0</v>
      </c>
      <c r="O225" s="213">
        <v>0.0</v>
      </c>
      <c r="P225" s="213">
        <v>0.0</v>
      </c>
      <c r="Q225" s="213">
        <v>0.0</v>
      </c>
      <c r="R225" s="213">
        <v>0.0</v>
      </c>
      <c r="S225" s="213"/>
      <c r="T225" s="213"/>
      <c r="U225" s="213"/>
      <c r="V225" s="213"/>
      <c r="W225" s="213"/>
      <c r="X225" s="213"/>
      <c r="Y225" s="213"/>
      <c r="Z225" s="213"/>
      <c r="AA225" s="213"/>
      <c r="AB225" s="213"/>
      <c r="AC225" s="213"/>
      <c r="AD225" s="213"/>
      <c r="AE225" s="213"/>
      <c r="AF225" s="213"/>
      <c r="AG225" s="213"/>
      <c r="AH225" s="213"/>
      <c r="AI225" s="213"/>
      <c r="AJ225" s="213"/>
    </row>
    <row r="226">
      <c r="A226" s="213" t="s">
        <v>5936</v>
      </c>
      <c r="B226" s="209" t="s">
        <v>5381</v>
      </c>
      <c r="C226" s="214" t="s">
        <v>5931</v>
      </c>
      <c r="D226" s="209" t="s">
        <v>1537</v>
      </c>
      <c r="E226" s="213" t="s">
        <v>1290</v>
      </c>
      <c r="F226" s="213" t="s">
        <v>588</v>
      </c>
      <c r="G226" s="215" t="s">
        <v>5630</v>
      </c>
      <c r="H226" s="215" t="s">
        <v>5548</v>
      </c>
      <c r="I226" s="213">
        <v>1.0</v>
      </c>
      <c r="J226" s="213">
        <v>1.0</v>
      </c>
      <c r="K226" s="213">
        <v>0.0</v>
      </c>
      <c r="L226" s="213">
        <v>0.0</v>
      </c>
      <c r="M226" s="213">
        <v>0.0</v>
      </c>
      <c r="N226" s="213">
        <v>0.0</v>
      </c>
      <c r="O226" s="213">
        <v>0.0</v>
      </c>
      <c r="P226" s="213">
        <v>0.0</v>
      </c>
      <c r="Q226" s="213">
        <v>0.0</v>
      </c>
      <c r="R226" s="213">
        <v>0.0</v>
      </c>
      <c r="S226" s="213"/>
      <c r="T226" s="213"/>
      <c r="U226" s="213"/>
      <c r="V226" s="213"/>
      <c r="W226" s="213"/>
      <c r="X226" s="213"/>
      <c r="Y226" s="213"/>
      <c r="Z226" s="213"/>
      <c r="AA226" s="213"/>
      <c r="AB226" s="213"/>
      <c r="AC226" s="213"/>
      <c r="AD226" s="213"/>
      <c r="AE226" s="213"/>
      <c r="AF226" s="213"/>
      <c r="AG226" s="213"/>
      <c r="AH226" s="213"/>
      <c r="AI226" s="213"/>
      <c r="AJ226" s="213"/>
    </row>
    <row r="227">
      <c r="A227" s="213" t="s">
        <v>5937</v>
      </c>
      <c r="B227" s="209" t="s">
        <v>5381</v>
      </c>
      <c r="C227" s="214" t="s">
        <v>5931</v>
      </c>
      <c r="D227" s="209" t="s">
        <v>1537</v>
      </c>
      <c r="E227" s="213" t="s">
        <v>5659</v>
      </c>
      <c r="F227" s="213" t="s">
        <v>1766</v>
      </c>
      <c r="G227" s="215" t="s">
        <v>5660</v>
      </c>
      <c r="H227" s="215" t="s">
        <v>5585</v>
      </c>
      <c r="I227" s="213">
        <v>2.0</v>
      </c>
      <c r="J227" s="213">
        <v>2.0</v>
      </c>
      <c r="K227" s="213">
        <v>0.0</v>
      </c>
      <c r="L227" s="213">
        <v>0.0</v>
      </c>
      <c r="M227" s="213">
        <v>0.0</v>
      </c>
      <c r="N227" s="213">
        <v>0.0</v>
      </c>
      <c r="O227" s="213">
        <v>0.0</v>
      </c>
      <c r="P227" s="213">
        <v>0.0</v>
      </c>
      <c r="Q227" s="213">
        <v>0.0</v>
      </c>
      <c r="R227" s="213">
        <v>0.0</v>
      </c>
      <c r="S227" s="213"/>
      <c r="T227" s="213"/>
      <c r="U227" s="213"/>
      <c r="V227" s="213"/>
      <c r="W227" s="213"/>
      <c r="X227" s="213"/>
      <c r="Y227" s="213"/>
      <c r="Z227" s="213"/>
      <c r="AA227" s="213"/>
      <c r="AB227" s="213"/>
      <c r="AC227" s="213"/>
      <c r="AD227" s="213"/>
      <c r="AE227" s="213"/>
      <c r="AF227" s="213"/>
      <c r="AG227" s="213"/>
      <c r="AH227" s="213"/>
      <c r="AI227" s="213"/>
      <c r="AJ227" s="213"/>
    </row>
    <row r="228">
      <c r="A228" s="213" t="s">
        <v>5938</v>
      </c>
      <c r="B228" s="209" t="s">
        <v>5381</v>
      </c>
      <c r="C228" s="214" t="s">
        <v>5931</v>
      </c>
      <c r="D228" s="209" t="s">
        <v>1537</v>
      </c>
      <c r="E228" s="213" t="s">
        <v>616</v>
      </c>
      <c r="F228" s="213" t="s">
        <v>215</v>
      </c>
      <c r="G228" s="215" t="s">
        <v>5632</v>
      </c>
      <c r="H228" s="215" t="s">
        <v>5430</v>
      </c>
      <c r="I228" s="213">
        <v>1.0</v>
      </c>
      <c r="J228" s="213">
        <v>1.0</v>
      </c>
      <c r="K228" s="213">
        <v>0.0</v>
      </c>
      <c r="L228" s="213">
        <v>0.0</v>
      </c>
      <c r="M228" s="213">
        <v>0.0</v>
      </c>
      <c r="N228" s="213">
        <v>0.0</v>
      </c>
      <c r="O228" s="213">
        <v>0.0</v>
      </c>
      <c r="P228" s="213">
        <v>0.0</v>
      </c>
      <c r="Q228" s="213">
        <v>0.0</v>
      </c>
      <c r="R228" s="213">
        <v>0.0</v>
      </c>
      <c r="S228" s="213"/>
      <c r="T228" s="213"/>
      <c r="U228" s="213"/>
      <c r="V228" s="213"/>
      <c r="W228" s="213"/>
      <c r="X228" s="213"/>
      <c r="Y228" s="213"/>
      <c r="Z228" s="213"/>
      <c r="AA228" s="213"/>
      <c r="AB228" s="213"/>
      <c r="AC228" s="213"/>
      <c r="AD228" s="213"/>
      <c r="AE228" s="213"/>
      <c r="AF228" s="213"/>
      <c r="AG228" s="213"/>
      <c r="AH228" s="213"/>
      <c r="AI228" s="213"/>
      <c r="AJ228" s="213"/>
    </row>
    <row r="229">
      <c r="A229" s="213" t="s">
        <v>5939</v>
      </c>
      <c r="B229" s="209" t="s">
        <v>5381</v>
      </c>
      <c r="C229" s="214" t="s">
        <v>5931</v>
      </c>
      <c r="D229" s="209" t="s">
        <v>1537</v>
      </c>
      <c r="E229" s="213" t="s">
        <v>369</v>
      </c>
      <c r="F229" s="213" t="s">
        <v>310</v>
      </c>
      <c r="G229" s="215" t="s">
        <v>5676</v>
      </c>
      <c r="H229" s="215" t="s">
        <v>5454</v>
      </c>
      <c r="I229" s="213">
        <v>3.0</v>
      </c>
      <c r="J229" s="213">
        <v>3.0</v>
      </c>
      <c r="K229" s="213">
        <v>0.0</v>
      </c>
      <c r="L229" s="213">
        <v>0.0</v>
      </c>
      <c r="M229" s="213">
        <v>0.0</v>
      </c>
      <c r="N229" s="213">
        <v>0.0</v>
      </c>
      <c r="O229" s="213">
        <v>0.0</v>
      </c>
      <c r="P229" s="213">
        <v>0.0</v>
      </c>
      <c r="Q229" s="213">
        <v>0.0</v>
      </c>
      <c r="R229" s="213">
        <v>0.0</v>
      </c>
      <c r="S229" s="213"/>
      <c r="T229" s="213"/>
      <c r="U229" s="213"/>
      <c r="V229" s="213"/>
      <c r="W229" s="213"/>
      <c r="X229" s="213"/>
      <c r="Y229" s="213"/>
      <c r="Z229" s="213"/>
      <c r="AA229" s="213"/>
      <c r="AB229" s="213"/>
      <c r="AC229" s="213"/>
      <c r="AD229" s="213"/>
      <c r="AE229" s="213"/>
      <c r="AF229" s="213"/>
      <c r="AG229" s="213"/>
      <c r="AH229" s="213"/>
      <c r="AI229" s="213"/>
      <c r="AJ229" s="213"/>
    </row>
    <row r="230">
      <c r="A230" s="213" t="s">
        <v>5940</v>
      </c>
      <c r="B230" s="209" t="s">
        <v>5381</v>
      </c>
      <c r="C230" s="214" t="s">
        <v>5931</v>
      </c>
      <c r="D230" s="209" t="s">
        <v>1537</v>
      </c>
      <c r="E230" s="213" t="s">
        <v>1336</v>
      </c>
      <c r="F230" s="213" t="s">
        <v>1335</v>
      </c>
      <c r="G230" s="215" t="s">
        <v>5649</v>
      </c>
      <c r="H230" s="215" t="s">
        <v>5609</v>
      </c>
      <c r="I230" s="213">
        <v>2.0</v>
      </c>
      <c r="J230" s="213">
        <v>2.0</v>
      </c>
      <c r="K230" s="213">
        <v>0.0</v>
      </c>
      <c r="L230" s="213">
        <v>0.0</v>
      </c>
      <c r="M230" s="213">
        <v>0.0</v>
      </c>
      <c r="N230" s="213">
        <v>0.0</v>
      </c>
      <c r="O230" s="213">
        <v>0.0</v>
      </c>
      <c r="P230" s="213">
        <v>0.0</v>
      </c>
      <c r="Q230" s="213">
        <v>0.0</v>
      </c>
      <c r="R230" s="213">
        <v>0.0</v>
      </c>
      <c r="S230" s="213"/>
      <c r="T230" s="213"/>
      <c r="U230" s="213"/>
      <c r="V230" s="213"/>
      <c r="W230" s="213"/>
      <c r="X230" s="213"/>
      <c r="Y230" s="213"/>
      <c r="Z230" s="213"/>
      <c r="AA230" s="213"/>
      <c r="AB230" s="213"/>
      <c r="AC230" s="213"/>
      <c r="AD230" s="213"/>
      <c r="AE230" s="213"/>
      <c r="AF230" s="213"/>
      <c r="AG230" s="213"/>
      <c r="AH230" s="213"/>
      <c r="AI230" s="213"/>
      <c r="AJ230" s="213"/>
    </row>
    <row r="231">
      <c r="A231" s="213" t="s">
        <v>5941</v>
      </c>
      <c r="B231" s="209" t="s">
        <v>5381</v>
      </c>
      <c r="C231" s="214" t="s">
        <v>5931</v>
      </c>
      <c r="D231" s="209" t="s">
        <v>1537</v>
      </c>
      <c r="E231" s="213" t="s">
        <v>2248</v>
      </c>
      <c r="F231" s="213" t="s">
        <v>445</v>
      </c>
      <c r="G231" s="215" t="s">
        <v>5634</v>
      </c>
      <c r="H231" s="215" t="s">
        <v>5513</v>
      </c>
      <c r="I231" s="213">
        <v>1.0</v>
      </c>
      <c r="J231" s="213">
        <v>1.0</v>
      </c>
      <c r="K231" s="213">
        <v>0.0</v>
      </c>
      <c r="L231" s="213">
        <v>0.0</v>
      </c>
      <c r="M231" s="213">
        <v>0.0</v>
      </c>
      <c r="N231" s="213">
        <v>0.0</v>
      </c>
      <c r="O231" s="213">
        <v>0.0</v>
      </c>
      <c r="P231" s="213">
        <v>0.0</v>
      </c>
      <c r="Q231" s="213">
        <v>0.0</v>
      </c>
      <c r="R231" s="213">
        <v>0.0</v>
      </c>
      <c r="S231" s="213"/>
      <c r="T231" s="213"/>
      <c r="U231" s="213"/>
      <c r="V231" s="213"/>
      <c r="W231" s="213"/>
      <c r="X231" s="213"/>
      <c r="Y231" s="213"/>
      <c r="Z231" s="213"/>
      <c r="AA231" s="213"/>
      <c r="AB231" s="213"/>
      <c r="AC231" s="213"/>
      <c r="AD231" s="213"/>
      <c r="AE231" s="213"/>
      <c r="AF231" s="213"/>
      <c r="AG231" s="213"/>
      <c r="AH231" s="213"/>
      <c r="AI231" s="213"/>
      <c r="AJ231" s="213"/>
    </row>
    <row r="232">
      <c r="A232" s="213" t="s">
        <v>5943</v>
      </c>
      <c r="B232" s="209" t="s">
        <v>5381</v>
      </c>
      <c r="C232" s="214" t="s">
        <v>2705</v>
      </c>
      <c r="D232" s="209" t="s">
        <v>1537</v>
      </c>
      <c r="E232" s="213" t="s">
        <v>2067</v>
      </c>
      <c r="F232" s="213" t="s">
        <v>1057</v>
      </c>
      <c r="G232" s="215" t="s">
        <v>5626</v>
      </c>
      <c r="H232" s="215" t="s">
        <v>5487</v>
      </c>
      <c r="I232" s="213">
        <v>1.0</v>
      </c>
      <c r="J232" s="213">
        <v>1.0</v>
      </c>
      <c r="K232" s="213">
        <v>0.0</v>
      </c>
      <c r="L232" s="213">
        <v>0.0</v>
      </c>
      <c r="M232" s="213">
        <v>0.0</v>
      </c>
      <c r="N232" s="213">
        <v>0.0</v>
      </c>
      <c r="O232" s="213">
        <v>0.0</v>
      </c>
      <c r="P232" s="213">
        <v>0.0</v>
      </c>
      <c r="Q232" s="213">
        <v>0.0</v>
      </c>
      <c r="R232" s="213">
        <v>0.0</v>
      </c>
      <c r="S232" s="213"/>
      <c r="T232" s="213"/>
      <c r="U232" s="213"/>
      <c r="V232" s="213"/>
      <c r="W232" s="213"/>
      <c r="X232" s="213"/>
      <c r="Y232" s="213"/>
      <c r="Z232" s="213"/>
      <c r="AA232" s="213"/>
      <c r="AB232" s="213"/>
      <c r="AC232" s="213"/>
      <c r="AD232" s="213"/>
      <c r="AE232" s="213"/>
      <c r="AF232" s="213"/>
      <c r="AG232" s="213"/>
      <c r="AH232" s="213"/>
      <c r="AI232" s="213"/>
      <c r="AJ232" s="213"/>
    </row>
    <row r="233">
      <c r="A233" s="213" t="s">
        <v>5944</v>
      </c>
      <c r="B233" s="209" t="s">
        <v>5381</v>
      </c>
      <c r="C233" s="214" t="s">
        <v>2705</v>
      </c>
      <c r="D233" s="209" t="s">
        <v>1537</v>
      </c>
      <c r="E233" s="213" t="s">
        <v>5805</v>
      </c>
      <c r="F233" s="213" t="s">
        <v>2107</v>
      </c>
      <c r="G233" s="215" t="s">
        <v>5806</v>
      </c>
      <c r="H233" s="215" t="s">
        <v>5510</v>
      </c>
      <c r="I233" s="213">
        <v>8.0</v>
      </c>
      <c r="J233" s="213">
        <v>8.0</v>
      </c>
      <c r="K233" s="213">
        <v>0.0</v>
      </c>
      <c r="L233" s="213">
        <v>0.0</v>
      </c>
      <c r="M233" s="213">
        <v>0.0</v>
      </c>
      <c r="N233" s="213">
        <v>0.0</v>
      </c>
      <c r="O233" s="213">
        <v>0.0</v>
      </c>
      <c r="P233" s="213">
        <v>0.0</v>
      </c>
      <c r="Q233" s="213">
        <v>0.0</v>
      </c>
      <c r="R233" s="213">
        <v>0.0</v>
      </c>
      <c r="S233" s="213"/>
      <c r="T233" s="213"/>
      <c r="U233" s="213"/>
      <c r="V233" s="213"/>
      <c r="W233" s="213"/>
      <c r="X233" s="213"/>
      <c r="Y233" s="213"/>
      <c r="Z233" s="213"/>
      <c r="AA233" s="213"/>
      <c r="AB233" s="213"/>
      <c r="AC233" s="213"/>
      <c r="AD233" s="213"/>
      <c r="AE233" s="213"/>
      <c r="AF233" s="213"/>
      <c r="AG233" s="213"/>
      <c r="AH233" s="213"/>
      <c r="AI233" s="213"/>
      <c r="AJ233" s="213"/>
    </row>
    <row r="234">
      <c r="A234" s="213" t="s">
        <v>5945</v>
      </c>
      <c r="B234" s="209" t="s">
        <v>5381</v>
      </c>
      <c r="C234" s="214" t="s">
        <v>2705</v>
      </c>
      <c r="D234" s="209" t="s">
        <v>1537</v>
      </c>
      <c r="E234" s="213" t="s">
        <v>1625</v>
      </c>
      <c r="F234" s="213" t="s">
        <v>2225</v>
      </c>
      <c r="G234" s="215" t="s">
        <v>5639</v>
      </c>
      <c r="H234" s="215" t="s">
        <v>5601</v>
      </c>
      <c r="I234" s="213">
        <v>3.0</v>
      </c>
      <c r="J234" s="213">
        <v>3.0</v>
      </c>
      <c r="K234" s="213">
        <v>0.0</v>
      </c>
      <c r="L234" s="213">
        <v>0.0</v>
      </c>
      <c r="M234" s="213">
        <v>0.0</v>
      </c>
      <c r="N234" s="213">
        <v>0.0</v>
      </c>
      <c r="O234" s="213">
        <v>0.0</v>
      </c>
      <c r="P234" s="213">
        <v>0.0</v>
      </c>
      <c r="Q234" s="213">
        <v>0.0</v>
      </c>
      <c r="R234" s="213">
        <v>0.0</v>
      </c>
      <c r="S234" s="213"/>
      <c r="T234" s="213"/>
      <c r="U234" s="213"/>
      <c r="V234" s="213"/>
      <c r="W234" s="213"/>
      <c r="X234" s="213"/>
      <c r="Y234" s="213"/>
      <c r="Z234" s="213"/>
      <c r="AA234" s="213"/>
      <c r="AB234" s="213"/>
      <c r="AC234" s="213"/>
      <c r="AD234" s="213"/>
      <c r="AE234" s="213"/>
      <c r="AF234" s="213"/>
      <c r="AG234" s="213"/>
      <c r="AH234" s="213"/>
      <c r="AI234" s="213"/>
      <c r="AJ234" s="213"/>
    </row>
    <row r="235">
      <c r="A235" s="213" t="s">
        <v>5946</v>
      </c>
      <c r="B235" s="209" t="s">
        <v>5381</v>
      </c>
      <c r="C235" s="214" t="s">
        <v>2705</v>
      </c>
      <c r="D235" s="209" t="s">
        <v>1537</v>
      </c>
      <c r="E235" s="213" t="s">
        <v>1290</v>
      </c>
      <c r="F235" s="213" t="s">
        <v>588</v>
      </c>
      <c r="G235" s="215" t="s">
        <v>5630</v>
      </c>
      <c r="H235" s="215" t="s">
        <v>5548</v>
      </c>
      <c r="I235" s="213">
        <v>1.0</v>
      </c>
      <c r="J235" s="213">
        <v>1.0</v>
      </c>
      <c r="K235" s="213">
        <v>0.0</v>
      </c>
      <c r="L235" s="213">
        <v>0.0</v>
      </c>
      <c r="M235" s="213">
        <v>0.0</v>
      </c>
      <c r="N235" s="213">
        <v>0.0</v>
      </c>
      <c r="O235" s="213">
        <v>0.0</v>
      </c>
      <c r="P235" s="213">
        <v>0.0</v>
      </c>
      <c r="Q235" s="213">
        <v>0.0</v>
      </c>
      <c r="R235" s="213">
        <v>0.0</v>
      </c>
      <c r="S235" s="213"/>
      <c r="T235" s="213"/>
      <c r="U235" s="213"/>
      <c r="V235" s="213"/>
      <c r="W235" s="213"/>
      <c r="X235" s="213"/>
      <c r="Y235" s="213"/>
      <c r="Z235" s="213"/>
      <c r="AA235" s="213"/>
      <c r="AB235" s="213"/>
      <c r="AC235" s="213"/>
      <c r="AD235" s="213"/>
      <c r="AE235" s="213"/>
      <c r="AF235" s="213"/>
      <c r="AG235" s="213"/>
      <c r="AH235" s="213"/>
      <c r="AI235" s="213"/>
      <c r="AJ235" s="213"/>
    </row>
    <row r="236">
      <c r="A236" s="213" t="s">
        <v>5947</v>
      </c>
      <c r="B236" s="209" t="s">
        <v>5381</v>
      </c>
      <c r="C236" s="214" t="s">
        <v>2705</v>
      </c>
      <c r="D236" s="209" t="s">
        <v>1537</v>
      </c>
      <c r="E236" s="213" t="s">
        <v>5659</v>
      </c>
      <c r="F236" s="213" t="s">
        <v>1766</v>
      </c>
      <c r="G236" s="215" t="s">
        <v>5660</v>
      </c>
      <c r="H236" s="215" t="s">
        <v>5585</v>
      </c>
      <c r="I236" s="213">
        <v>1.0</v>
      </c>
      <c r="J236" s="213">
        <v>1.0</v>
      </c>
      <c r="K236" s="213">
        <v>0.0</v>
      </c>
      <c r="L236" s="213">
        <v>0.0</v>
      </c>
      <c r="M236" s="213">
        <v>0.0</v>
      </c>
      <c r="N236" s="213">
        <v>0.0</v>
      </c>
      <c r="O236" s="213">
        <v>0.0</v>
      </c>
      <c r="P236" s="213">
        <v>0.0</v>
      </c>
      <c r="Q236" s="213">
        <v>0.0</v>
      </c>
      <c r="R236" s="213">
        <v>0.0</v>
      </c>
      <c r="S236" s="213"/>
      <c r="T236" s="213"/>
      <c r="U236" s="213"/>
      <c r="V236" s="213"/>
      <c r="W236" s="213"/>
      <c r="X236" s="213"/>
      <c r="Y236" s="213"/>
      <c r="Z236" s="213"/>
      <c r="AA236" s="213"/>
      <c r="AB236" s="213"/>
      <c r="AC236" s="213"/>
      <c r="AD236" s="213"/>
      <c r="AE236" s="213"/>
      <c r="AF236" s="213"/>
      <c r="AG236" s="213"/>
      <c r="AH236" s="213"/>
      <c r="AI236" s="213"/>
      <c r="AJ236" s="213"/>
    </row>
    <row r="237">
      <c r="A237" s="213" t="s">
        <v>5948</v>
      </c>
      <c r="B237" s="209" t="s">
        <v>5381</v>
      </c>
      <c r="C237" s="214" t="s">
        <v>2705</v>
      </c>
      <c r="D237" s="209" t="s">
        <v>1537</v>
      </c>
      <c r="E237" s="213" t="s">
        <v>616</v>
      </c>
      <c r="F237" s="213" t="s">
        <v>215</v>
      </c>
      <c r="G237" s="215" t="s">
        <v>5632</v>
      </c>
      <c r="H237" s="215" t="s">
        <v>5430</v>
      </c>
      <c r="I237" s="213">
        <v>1.0</v>
      </c>
      <c r="J237" s="213">
        <v>1.0</v>
      </c>
      <c r="K237" s="213">
        <v>0.0</v>
      </c>
      <c r="L237" s="213">
        <v>0.0</v>
      </c>
      <c r="M237" s="213">
        <v>0.0</v>
      </c>
      <c r="N237" s="213">
        <v>0.0</v>
      </c>
      <c r="O237" s="213">
        <v>0.0</v>
      </c>
      <c r="P237" s="213">
        <v>0.0</v>
      </c>
      <c r="Q237" s="213">
        <v>0.0</v>
      </c>
      <c r="R237" s="213">
        <v>0.0</v>
      </c>
      <c r="S237" s="213"/>
      <c r="T237" s="213"/>
      <c r="U237" s="213"/>
      <c r="V237" s="213"/>
      <c r="W237" s="213"/>
      <c r="X237" s="213"/>
      <c r="Y237" s="213"/>
      <c r="Z237" s="213"/>
      <c r="AA237" s="213"/>
      <c r="AB237" s="213"/>
      <c r="AC237" s="213"/>
      <c r="AD237" s="213"/>
      <c r="AE237" s="213"/>
      <c r="AF237" s="213"/>
      <c r="AG237" s="213"/>
      <c r="AH237" s="213"/>
      <c r="AI237" s="213"/>
      <c r="AJ237" s="213"/>
    </row>
    <row r="238">
      <c r="A238" s="213" t="s">
        <v>5949</v>
      </c>
      <c r="B238" s="209" t="s">
        <v>5381</v>
      </c>
      <c r="C238" s="214" t="s">
        <v>2705</v>
      </c>
      <c r="D238" s="209" t="s">
        <v>1537</v>
      </c>
      <c r="E238" s="213" t="s">
        <v>2245</v>
      </c>
      <c r="F238" s="213" t="s">
        <v>176</v>
      </c>
      <c r="G238" s="215" t="s">
        <v>5918</v>
      </c>
      <c r="H238" s="215" t="s">
        <v>5503</v>
      </c>
      <c r="I238" s="213">
        <v>1.0</v>
      </c>
      <c r="J238" s="213">
        <v>1.0</v>
      </c>
      <c r="K238" s="213">
        <v>0.0</v>
      </c>
      <c r="L238" s="213">
        <v>0.0</v>
      </c>
      <c r="M238" s="213">
        <v>0.0</v>
      </c>
      <c r="N238" s="213">
        <v>0.0</v>
      </c>
      <c r="O238" s="213">
        <v>0.0</v>
      </c>
      <c r="P238" s="213">
        <v>0.0</v>
      </c>
      <c r="Q238" s="213">
        <v>0.0</v>
      </c>
      <c r="R238" s="213">
        <v>0.0</v>
      </c>
      <c r="S238" s="213"/>
      <c r="T238" s="213"/>
      <c r="U238" s="213"/>
      <c r="V238" s="213"/>
      <c r="W238" s="213"/>
      <c r="X238" s="213"/>
      <c r="Y238" s="213"/>
      <c r="Z238" s="213"/>
      <c r="AA238" s="213"/>
      <c r="AB238" s="213"/>
      <c r="AC238" s="213"/>
      <c r="AD238" s="213"/>
      <c r="AE238" s="213"/>
      <c r="AF238" s="213"/>
      <c r="AG238" s="213"/>
      <c r="AH238" s="213"/>
      <c r="AI238" s="213"/>
      <c r="AJ238" s="213"/>
    </row>
    <row r="239">
      <c r="A239" s="213" t="s">
        <v>5951</v>
      </c>
      <c r="B239" s="209" t="s">
        <v>5381</v>
      </c>
      <c r="C239" s="214" t="s">
        <v>5952</v>
      </c>
      <c r="D239" s="209" t="s">
        <v>1537</v>
      </c>
      <c r="E239" s="213" t="s">
        <v>1625</v>
      </c>
      <c r="F239" s="213" t="s">
        <v>2225</v>
      </c>
      <c r="G239" s="215" t="s">
        <v>5639</v>
      </c>
      <c r="H239" s="215" t="s">
        <v>5601</v>
      </c>
      <c r="I239" s="213">
        <v>3.0</v>
      </c>
      <c r="J239" s="213">
        <v>3.0</v>
      </c>
      <c r="K239" s="213">
        <v>0.0</v>
      </c>
      <c r="L239" s="213">
        <v>23.0</v>
      </c>
      <c r="M239" s="213">
        <v>0.0</v>
      </c>
      <c r="N239" s="213">
        <v>0.0</v>
      </c>
      <c r="O239" s="213">
        <v>0.0</v>
      </c>
      <c r="P239" s="213">
        <v>0.0</v>
      </c>
      <c r="Q239" s="213">
        <v>0.0</v>
      </c>
      <c r="R239" s="213">
        <v>0.0</v>
      </c>
      <c r="S239" s="213"/>
      <c r="T239" s="213"/>
      <c r="U239" s="213"/>
      <c r="V239" s="213"/>
      <c r="W239" s="213"/>
      <c r="X239" s="213"/>
      <c r="Y239" s="213"/>
      <c r="Z239" s="213"/>
      <c r="AA239" s="213"/>
      <c r="AB239" s="213"/>
      <c r="AC239" s="213"/>
      <c r="AD239" s="213"/>
      <c r="AE239" s="213"/>
      <c r="AF239" s="213"/>
      <c r="AG239" s="213"/>
      <c r="AH239" s="213"/>
      <c r="AI239" s="213"/>
      <c r="AJ239" s="213"/>
    </row>
    <row r="240">
      <c r="A240" s="213" t="s">
        <v>5953</v>
      </c>
      <c r="B240" s="209" t="s">
        <v>5381</v>
      </c>
      <c r="C240" s="214" t="s">
        <v>5952</v>
      </c>
      <c r="D240" s="209" t="s">
        <v>1537</v>
      </c>
      <c r="E240" s="213" t="s">
        <v>1273</v>
      </c>
      <c r="F240" s="213" t="s">
        <v>1223</v>
      </c>
      <c r="G240" s="215" t="s">
        <v>5619</v>
      </c>
      <c r="H240" s="215" t="s">
        <v>5457</v>
      </c>
      <c r="I240" s="213">
        <v>5.0</v>
      </c>
      <c r="J240" s="213">
        <v>5.0</v>
      </c>
      <c r="K240" s="213">
        <v>0.0</v>
      </c>
      <c r="L240" s="213">
        <v>0.0</v>
      </c>
      <c r="M240" s="213">
        <v>0.0</v>
      </c>
      <c r="N240" s="213">
        <v>0.0</v>
      </c>
      <c r="O240" s="213">
        <v>0.0</v>
      </c>
      <c r="P240" s="213">
        <v>0.0</v>
      </c>
      <c r="Q240" s="213">
        <v>0.0</v>
      </c>
      <c r="R240" s="213">
        <v>0.0</v>
      </c>
      <c r="S240" s="213"/>
      <c r="T240" s="213"/>
      <c r="U240" s="213"/>
      <c r="V240" s="213"/>
      <c r="W240" s="213"/>
      <c r="X240" s="213"/>
      <c r="Y240" s="213"/>
      <c r="Z240" s="213"/>
      <c r="AA240" s="213"/>
      <c r="AB240" s="213"/>
      <c r="AC240" s="213"/>
      <c r="AD240" s="213"/>
      <c r="AE240" s="213"/>
      <c r="AF240" s="213"/>
      <c r="AG240" s="213"/>
      <c r="AH240" s="213"/>
      <c r="AI240" s="213"/>
      <c r="AJ240" s="213"/>
    </row>
    <row r="241">
      <c r="A241" s="213" t="s">
        <v>5954</v>
      </c>
      <c r="B241" s="209" t="s">
        <v>5381</v>
      </c>
      <c r="C241" s="214" t="s">
        <v>5952</v>
      </c>
      <c r="D241" s="209" t="s">
        <v>1537</v>
      </c>
      <c r="E241" s="213" t="s">
        <v>2067</v>
      </c>
      <c r="F241" s="213" t="s">
        <v>1057</v>
      </c>
      <c r="G241" s="215" t="s">
        <v>5626</v>
      </c>
      <c r="H241" s="215" t="s">
        <v>5487</v>
      </c>
      <c r="I241" s="213">
        <v>1.0</v>
      </c>
      <c r="J241" s="213">
        <v>1.0</v>
      </c>
      <c r="K241" s="213">
        <v>0.0</v>
      </c>
      <c r="L241" s="213">
        <v>0.0</v>
      </c>
      <c r="M241" s="213">
        <v>0.0</v>
      </c>
      <c r="N241" s="213">
        <v>0.0</v>
      </c>
      <c r="O241" s="213">
        <v>0.0</v>
      </c>
      <c r="P241" s="213">
        <v>0.0</v>
      </c>
      <c r="Q241" s="213">
        <v>0.0</v>
      </c>
      <c r="R241" s="213">
        <v>0.0</v>
      </c>
      <c r="S241" s="213"/>
      <c r="T241" s="213"/>
      <c r="U241" s="213"/>
      <c r="V241" s="213"/>
      <c r="W241" s="213"/>
      <c r="X241" s="213"/>
      <c r="Y241" s="213"/>
      <c r="Z241" s="213"/>
      <c r="AA241" s="213"/>
      <c r="AB241" s="213"/>
      <c r="AC241" s="213"/>
      <c r="AD241" s="213"/>
      <c r="AE241" s="213"/>
      <c r="AF241" s="213"/>
      <c r="AG241" s="213"/>
      <c r="AH241" s="213"/>
      <c r="AI241" s="213"/>
      <c r="AJ241" s="213"/>
    </row>
    <row r="242">
      <c r="A242" s="213" t="s">
        <v>5955</v>
      </c>
      <c r="B242" s="209" t="s">
        <v>5381</v>
      </c>
      <c r="C242" s="214" t="s">
        <v>5952</v>
      </c>
      <c r="D242" s="209" t="s">
        <v>1537</v>
      </c>
      <c r="E242" s="213" t="s">
        <v>5659</v>
      </c>
      <c r="F242" s="213" t="s">
        <v>1766</v>
      </c>
      <c r="G242" s="215" t="s">
        <v>5660</v>
      </c>
      <c r="H242" s="215" t="s">
        <v>5585</v>
      </c>
      <c r="I242" s="213">
        <v>4.0</v>
      </c>
      <c r="J242" s="213">
        <v>4.0</v>
      </c>
      <c r="K242" s="213">
        <v>0.0</v>
      </c>
      <c r="L242" s="213">
        <v>0.0</v>
      </c>
      <c r="M242" s="213">
        <v>0.0</v>
      </c>
      <c r="N242" s="213">
        <v>0.0</v>
      </c>
      <c r="O242" s="213">
        <v>0.0</v>
      </c>
      <c r="P242" s="213">
        <v>0.0</v>
      </c>
      <c r="Q242" s="213">
        <v>0.0</v>
      </c>
      <c r="R242" s="213">
        <v>0.0</v>
      </c>
      <c r="S242" s="213"/>
      <c r="T242" s="213"/>
      <c r="U242" s="213"/>
      <c r="V242" s="213"/>
      <c r="W242" s="213"/>
      <c r="X242" s="213"/>
      <c r="Y242" s="213"/>
      <c r="Z242" s="213"/>
      <c r="AA242" s="213"/>
      <c r="AB242" s="213"/>
      <c r="AC242" s="213"/>
      <c r="AD242" s="213"/>
      <c r="AE242" s="213"/>
      <c r="AF242" s="213"/>
      <c r="AG242" s="213"/>
      <c r="AH242" s="213"/>
      <c r="AI242" s="213"/>
      <c r="AJ242" s="213"/>
    </row>
    <row r="243">
      <c r="A243" s="213" t="s">
        <v>5956</v>
      </c>
      <c r="B243" s="209" t="s">
        <v>5381</v>
      </c>
      <c r="C243" s="214" t="s">
        <v>5952</v>
      </c>
      <c r="D243" s="209" t="s">
        <v>1537</v>
      </c>
      <c r="E243" s="213" t="s">
        <v>365</v>
      </c>
      <c r="F243" s="213" t="s">
        <v>355</v>
      </c>
      <c r="G243" s="215" t="s">
        <v>5932</v>
      </c>
      <c r="H243" s="215" t="s">
        <v>5574</v>
      </c>
      <c r="I243" s="213">
        <v>1.0</v>
      </c>
      <c r="J243" s="213">
        <v>1.0</v>
      </c>
      <c r="K243" s="213">
        <v>0.0</v>
      </c>
      <c r="L243" s="213">
        <v>0.0</v>
      </c>
      <c r="M243" s="213">
        <v>0.0</v>
      </c>
      <c r="N243" s="213">
        <v>0.0</v>
      </c>
      <c r="O243" s="213">
        <v>0.0</v>
      </c>
      <c r="P243" s="213">
        <v>0.0</v>
      </c>
      <c r="Q243" s="213">
        <v>0.0</v>
      </c>
      <c r="R243" s="213">
        <v>0.0</v>
      </c>
      <c r="S243" s="213"/>
      <c r="T243" s="213"/>
      <c r="U243" s="213"/>
      <c r="V243" s="213"/>
      <c r="W243" s="213"/>
      <c r="X243" s="213"/>
      <c r="Y243" s="213"/>
      <c r="Z243" s="213"/>
      <c r="AA243" s="213"/>
      <c r="AB243" s="213"/>
      <c r="AC243" s="213"/>
      <c r="AD243" s="213"/>
      <c r="AE243" s="213"/>
      <c r="AF243" s="213"/>
      <c r="AG243" s="213"/>
      <c r="AH243" s="213"/>
      <c r="AI243" s="213"/>
      <c r="AJ243" s="213"/>
    </row>
    <row r="244">
      <c r="A244" s="213" t="s">
        <v>5957</v>
      </c>
      <c r="B244" s="209" t="s">
        <v>5381</v>
      </c>
      <c r="C244" s="214" t="s">
        <v>5952</v>
      </c>
      <c r="D244" s="209" t="s">
        <v>1537</v>
      </c>
      <c r="E244" s="213" t="s">
        <v>369</v>
      </c>
      <c r="F244" s="213" t="s">
        <v>310</v>
      </c>
      <c r="G244" s="215" t="s">
        <v>5676</v>
      </c>
      <c r="H244" s="215" t="s">
        <v>5454</v>
      </c>
      <c r="I244" s="213">
        <v>3.0</v>
      </c>
      <c r="J244" s="213">
        <v>3.0</v>
      </c>
      <c r="K244" s="213">
        <v>0.0</v>
      </c>
      <c r="L244" s="213">
        <v>0.0</v>
      </c>
      <c r="M244" s="213">
        <v>0.0</v>
      </c>
      <c r="N244" s="213">
        <v>0.0</v>
      </c>
      <c r="O244" s="213">
        <v>0.0</v>
      </c>
      <c r="P244" s="213">
        <v>0.0</v>
      </c>
      <c r="Q244" s="213">
        <v>0.0</v>
      </c>
      <c r="R244" s="213">
        <v>0.0</v>
      </c>
      <c r="S244" s="213"/>
      <c r="T244" s="213"/>
      <c r="U244" s="213"/>
      <c r="V244" s="213"/>
      <c r="W244" s="213"/>
      <c r="X244" s="213"/>
      <c r="Y244" s="213"/>
      <c r="Z244" s="213"/>
      <c r="AA244" s="213"/>
      <c r="AB244" s="213"/>
      <c r="AC244" s="213"/>
      <c r="AD244" s="213"/>
      <c r="AE244" s="213"/>
      <c r="AF244" s="213"/>
      <c r="AG244" s="213"/>
      <c r="AH244" s="213"/>
      <c r="AI244" s="213"/>
      <c r="AJ244" s="213"/>
    </row>
    <row r="245">
      <c r="A245" s="213" t="s">
        <v>5958</v>
      </c>
      <c r="B245" s="209" t="s">
        <v>5381</v>
      </c>
      <c r="C245" s="214" t="s">
        <v>5952</v>
      </c>
      <c r="D245" s="209" t="s">
        <v>1537</v>
      </c>
      <c r="E245" s="213" t="s">
        <v>1336</v>
      </c>
      <c r="F245" s="213" t="s">
        <v>1335</v>
      </c>
      <c r="G245" s="215" t="s">
        <v>5649</v>
      </c>
      <c r="H245" s="215" t="s">
        <v>5609</v>
      </c>
      <c r="I245" s="213">
        <v>1.0</v>
      </c>
      <c r="J245" s="213">
        <v>1.0</v>
      </c>
      <c r="K245" s="213">
        <v>0.0</v>
      </c>
      <c r="L245" s="213">
        <v>0.0</v>
      </c>
      <c r="M245" s="213">
        <v>0.0</v>
      </c>
      <c r="N245" s="213">
        <v>0.0</v>
      </c>
      <c r="O245" s="213">
        <v>0.0</v>
      </c>
      <c r="P245" s="213">
        <v>0.0</v>
      </c>
      <c r="Q245" s="213">
        <v>0.0</v>
      </c>
      <c r="R245" s="213">
        <v>0.0</v>
      </c>
      <c r="S245" s="213"/>
      <c r="T245" s="213"/>
      <c r="U245" s="213"/>
      <c r="V245" s="213"/>
      <c r="W245" s="213"/>
      <c r="X245" s="213"/>
      <c r="Y245" s="213"/>
      <c r="Z245" s="213"/>
      <c r="AA245" s="213"/>
      <c r="AB245" s="213"/>
      <c r="AC245" s="213"/>
      <c r="AD245" s="213"/>
      <c r="AE245" s="213"/>
      <c r="AF245" s="213"/>
      <c r="AG245" s="213"/>
      <c r="AH245" s="213"/>
      <c r="AI245" s="213"/>
      <c r="AJ245" s="213"/>
    </row>
    <row r="246">
      <c r="A246" s="213" t="s">
        <v>5959</v>
      </c>
      <c r="B246" s="209" t="s">
        <v>5381</v>
      </c>
      <c r="C246" s="214" t="s">
        <v>5952</v>
      </c>
      <c r="D246" s="209" t="s">
        <v>1537</v>
      </c>
      <c r="E246" s="213" t="s">
        <v>2248</v>
      </c>
      <c r="F246" s="213" t="s">
        <v>445</v>
      </c>
      <c r="G246" s="215" t="s">
        <v>5634</v>
      </c>
      <c r="H246" s="215" t="s">
        <v>5513</v>
      </c>
      <c r="I246" s="213">
        <v>3.0</v>
      </c>
      <c r="J246" s="213">
        <v>3.0</v>
      </c>
      <c r="K246" s="213">
        <v>0.0</v>
      </c>
      <c r="L246" s="213">
        <v>0.0</v>
      </c>
      <c r="M246" s="213">
        <v>0.0</v>
      </c>
      <c r="N246" s="213">
        <v>0.0</v>
      </c>
      <c r="O246" s="213">
        <v>0.0</v>
      </c>
      <c r="P246" s="213">
        <v>0.0</v>
      </c>
      <c r="Q246" s="213">
        <v>0.0</v>
      </c>
      <c r="R246" s="213">
        <v>0.0</v>
      </c>
      <c r="S246" s="213"/>
      <c r="T246" s="213"/>
      <c r="U246" s="213"/>
      <c r="V246" s="213"/>
      <c r="W246" s="213"/>
      <c r="X246" s="213"/>
      <c r="Y246" s="213"/>
      <c r="Z246" s="213"/>
      <c r="AA246" s="213"/>
      <c r="AB246" s="213"/>
      <c r="AC246" s="213"/>
      <c r="AD246" s="213"/>
      <c r="AE246" s="213"/>
      <c r="AF246" s="213"/>
      <c r="AG246" s="213"/>
      <c r="AH246" s="213"/>
      <c r="AI246" s="213"/>
      <c r="AJ246" s="213"/>
    </row>
    <row r="247">
      <c r="A247" s="213" t="s">
        <v>5960</v>
      </c>
      <c r="B247" s="209" t="s">
        <v>5381</v>
      </c>
      <c r="C247" s="214" t="s">
        <v>5961</v>
      </c>
      <c r="D247" s="209" t="s">
        <v>1537</v>
      </c>
      <c r="E247" s="213" t="s">
        <v>2067</v>
      </c>
      <c r="F247" s="213" t="s">
        <v>1057</v>
      </c>
      <c r="G247" s="215" t="s">
        <v>5626</v>
      </c>
      <c r="H247" s="215" t="s">
        <v>5487</v>
      </c>
      <c r="I247" s="213">
        <v>1.0</v>
      </c>
      <c r="J247" s="213">
        <v>1.0</v>
      </c>
      <c r="K247" s="213">
        <v>0.0</v>
      </c>
      <c r="L247" s="213">
        <v>0.0</v>
      </c>
      <c r="M247" s="213">
        <v>0.0</v>
      </c>
      <c r="N247" s="213">
        <v>0.0</v>
      </c>
      <c r="O247" s="213">
        <v>0.0</v>
      </c>
      <c r="P247" s="213">
        <v>0.0</v>
      </c>
      <c r="Q247" s="213">
        <v>0.0</v>
      </c>
      <c r="R247" s="213">
        <v>0.0</v>
      </c>
      <c r="S247" s="213"/>
      <c r="T247" s="213"/>
      <c r="U247" s="213"/>
      <c r="V247" s="213"/>
      <c r="W247" s="213"/>
      <c r="X247" s="213"/>
      <c r="Y247" s="213"/>
      <c r="Z247" s="213"/>
      <c r="AA247" s="213"/>
      <c r="AB247" s="213"/>
      <c r="AC247" s="213"/>
      <c r="AD247" s="213"/>
      <c r="AE247" s="213"/>
      <c r="AF247" s="213"/>
      <c r="AG247" s="213"/>
      <c r="AH247" s="213"/>
      <c r="AI247" s="213"/>
      <c r="AJ247" s="213"/>
    </row>
    <row r="248">
      <c r="A248" s="213" t="s">
        <v>5962</v>
      </c>
      <c r="B248" s="209" t="s">
        <v>5381</v>
      </c>
      <c r="C248" s="214" t="s">
        <v>5961</v>
      </c>
      <c r="D248" s="209" t="s">
        <v>1537</v>
      </c>
      <c r="E248" s="213" t="s">
        <v>73</v>
      </c>
      <c r="F248" s="213" t="s">
        <v>72</v>
      </c>
      <c r="G248" s="215" t="s">
        <v>5662</v>
      </c>
      <c r="H248" s="215" t="s">
        <v>5406</v>
      </c>
      <c r="I248" s="213">
        <v>2.0</v>
      </c>
      <c r="J248" s="213">
        <v>2.0</v>
      </c>
      <c r="K248" s="213">
        <v>0.0</v>
      </c>
      <c r="L248" s="213">
        <v>0.0</v>
      </c>
      <c r="M248" s="213">
        <v>0.0</v>
      </c>
      <c r="N248" s="213">
        <v>0.0</v>
      </c>
      <c r="O248" s="213">
        <v>0.0</v>
      </c>
      <c r="P248" s="213">
        <v>0.0</v>
      </c>
      <c r="Q248" s="213">
        <v>0.0</v>
      </c>
      <c r="R248" s="213">
        <v>0.0</v>
      </c>
      <c r="S248" s="213"/>
      <c r="T248" s="213"/>
      <c r="U248" s="213"/>
      <c r="V248" s="213"/>
      <c r="W248" s="213"/>
      <c r="X248" s="213"/>
      <c r="Y248" s="213"/>
      <c r="Z248" s="213"/>
      <c r="AA248" s="213"/>
      <c r="AB248" s="213"/>
      <c r="AC248" s="213"/>
      <c r="AD248" s="213"/>
      <c r="AE248" s="213"/>
      <c r="AF248" s="213"/>
      <c r="AG248" s="213"/>
      <c r="AH248" s="213"/>
      <c r="AI248" s="213"/>
      <c r="AJ248" s="213"/>
    </row>
    <row r="249">
      <c r="A249" s="213" t="s">
        <v>5963</v>
      </c>
      <c r="B249" s="209" t="s">
        <v>5381</v>
      </c>
      <c r="C249" s="214" t="s">
        <v>5961</v>
      </c>
      <c r="D249" s="209" t="s">
        <v>1537</v>
      </c>
      <c r="E249" s="213" t="s">
        <v>616</v>
      </c>
      <c r="F249" s="213" t="s">
        <v>215</v>
      </c>
      <c r="G249" s="215" t="s">
        <v>5632</v>
      </c>
      <c r="H249" s="215" t="s">
        <v>5430</v>
      </c>
      <c r="I249" s="213">
        <v>10.0</v>
      </c>
      <c r="J249" s="213">
        <v>10.0</v>
      </c>
      <c r="K249" s="213">
        <v>0.0</v>
      </c>
      <c r="L249" s="213">
        <v>0.0</v>
      </c>
      <c r="M249" s="213">
        <v>0.0</v>
      </c>
      <c r="N249" s="213">
        <v>0.0</v>
      </c>
      <c r="O249" s="213">
        <v>0.0</v>
      </c>
      <c r="P249" s="213">
        <v>0.0</v>
      </c>
      <c r="Q249" s="213">
        <v>0.0</v>
      </c>
      <c r="R249" s="213">
        <v>0.0</v>
      </c>
      <c r="S249" s="213"/>
      <c r="T249" s="213"/>
      <c r="U249" s="213"/>
      <c r="V249" s="213"/>
      <c r="W249" s="213"/>
      <c r="X249" s="213"/>
      <c r="Y249" s="213"/>
      <c r="Z249" s="213"/>
      <c r="AA249" s="213"/>
      <c r="AB249" s="213"/>
      <c r="AC249" s="213"/>
      <c r="AD249" s="213"/>
      <c r="AE249" s="213"/>
      <c r="AF249" s="213"/>
      <c r="AG249" s="213"/>
      <c r="AH249" s="213"/>
      <c r="AI249" s="213"/>
      <c r="AJ249" s="213"/>
    </row>
    <row r="250">
      <c r="A250" s="213" t="s">
        <v>5964</v>
      </c>
      <c r="B250" s="209" t="s">
        <v>5381</v>
      </c>
      <c r="C250" s="214" t="s">
        <v>5961</v>
      </c>
      <c r="D250" s="209" t="s">
        <v>1537</v>
      </c>
      <c r="E250" s="213" t="s">
        <v>369</v>
      </c>
      <c r="F250" s="213" t="s">
        <v>310</v>
      </c>
      <c r="G250" s="215" t="s">
        <v>5676</v>
      </c>
      <c r="H250" s="215" t="s">
        <v>5454</v>
      </c>
      <c r="I250" s="213">
        <v>1.0</v>
      </c>
      <c r="J250" s="213">
        <v>1.0</v>
      </c>
      <c r="K250" s="213">
        <v>0.0</v>
      </c>
      <c r="L250" s="213">
        <v>0.0</v>
      </c>
      <c r="M250" s="213">
        <v>0.0</v>
      </c>
      <c r="N250" s="213">
        <v>0.0</v>
      </c>
      <c r="O250" s="213">
        <v>0.0</v>
      </c>
      <c r="P250" s="213">
        <v>0.0</v>
      </c>
      <c r="Q250" s="213">
        <v>0.0</v>
      </c>
      <c r="R250" s="213">
        <v>0.0</v>
      </c>
      <c r="S250" s="213"/>
      <c r="T250" s="213"/>
      <c r="U250" s="213"/>
      <c r="V250" s="213"/>
      <c r="W250" s="213"/>
      <c r="X250" s="213"/>
      <c r="Y250" s="213"/>
      <c r="Z250" s="213"/>
      <c r="AA250" s="213"/>
      <c r="AB250" s="213"/>
      <c r="AC250" s="213"/>
      <c r="AD250" s="213"/>
      <c r="AE250" s="213"/>
      <c r="AF250" s="213"/>
      <c r="AG250" s="213"/>
      <c r="AH250" s="213"/>
      <c r="AI250" s="213"/>
      <c r="AJ250" s="213"/>
    </row>
    <row r="251">
      <c r="A251" s="213" t="s">
        <v>5965</v>
      </c>
      <c r="B251" s="209" t="s">
        <v>5381</v>
      </c>
      <c r="C251" s="214" t="s">
        <v>5966</v>
      </c>
      <c r="D251" s="209" t="s">
        <v>1537</v>
      </c>
      <c r="E251" s="213" t="s">
        <v>616</v>
      </c>
      <c r="F251" s="213" t="s">
        <v>215</v>
      </c>
      <c r="G251" s="215" t="s">
        <v>5632</v>
      </c>
      <c r="H251" s="215" t="s">
        <v>5430</v>
      </c>
      <c r="I251" s="213">
        <v>2.0</v>
      </c>
      <c r="J251" s="213">
        <v>2.0</v>
      </c>
      <c r="K251" s="213">
        <v>0.0</v>
      </c>
      <c r="L251" s="213">
        <v>0.0</v>
      </c>
      <c r="M251" s="213">
        <v>0.0</v>
      </c>
      <c r="N251" s="213">
        <v>0.0</v>
      </c>
      <c r="O251" s="213">
        <v>0.0</v>
      </c>
      <c r="P251" s="213">
        <v>0.0</v>
      </c>
      <c r="Q251" s="213">
        <v>0.0</v>
      </c>
      <c r="R251" s="213">
        <v>0.0</v>
      </c>
      <c r="S251" s="213"/>
      <c r="T251" s="213"/>
      <c r="U251" s="213"/>
      <c r="V251" s="213"/>
      <c r="W251" s="213"/>
      <c r="X251" s="213"/>
      <c r="Y251" s="213"/>
      <c r="Z251" s="213"/>
      <c r="AA251" s="213"/>
      <c r="AB251" s="213"/>
      <c r="AC251" s="213"/>
      <c r="AD251" s="213"/>
      <c r="AE251" s="213"/>
      <c r="AF251" s="213"/>
      <c r="AG251" s="213"/>
      <c r="AH251" s="213"/>
      <c r="AI251" s="213"/>
      <c r="AJ251" s="213"/>
    </row>
    <row r="252">
      <c r="A252" s="213" t="s">
        <v>5967</v>
      </c>
      <c r="B252" s="209" t="s">
        <v>5381</v>
      </c>
      <c r="C252" s="214" t="s">
        <v>5966</v>
      </c>
      <c r="D252" s="209" t="s">
        <v>1537</v>
      </c>
      <c r="E252" s="213" t="s">
        <v>1273</v>
      </c>
      <c r="F252" s="213" t="s">
        <v>1223</v>
      </c>
      <c r="G252" s="215" t="s">
        <v>5619</v>
      </c>
      <c r="H252" s="215" t="s">
        <v>5457</v>
      </c>
      <c r="I252" s="213">
        <v>3.0</v>
      </c>
      <c r="J252" s="213">
        <v>3.0</v>
      </c>
      <c r="K252" s="213">
        <v>0.0</v>
      </c>
      <c r="L252" s="213">
        <v>0.0</v>
      </c>
      <c r="M252" s="213">
        <v>0.0</v>
      </c>
      <c r="N252" s="213">
        <v>0.0</v>
      </c>
      <c r="O252" s="213">
        <v>0.0</v>
      </c>
      <c r="P252" s="213">
        <v>0.0</v>
      </c>
      <c r="Q252" s="213">
        <v>0.0</v>
      </c>
      <c r="R252" s="213">
        <v>0.0</v>
      </c>
      <c r="S252" s="213"/>
      <c r="T252" s="213"/>
      <c r="U252" s="213"/>
      <c r="V252" s="213"/>
      <c r="W252" s="213"/>
      <c r="X252" s="213"/>
      <c r="Y252" s="213"/>
      <c r="Z252" s="213"/>
      <c r="AA252" s="213"/>
      <c r="AB252" s="213"/>
      <c r="AC252" s="213"/>
      <c r="AD252" s="213"/>
      <c r="AE252" s="213"/>
      <c r="AF252" s="213"/>
      <c r="AG252" s="213"/>
      <c r="AH252" s="213"/>
      <c r="AI252" s="213"/>
      <c r="AJ252" s="213"/>
    </row>
    <row r="253">
      <c r="A253" s="213" t="s">
        <v>5968</v>
      </c>
      <c r="B253" s="209" t="s">
        <v>5381</v>
      </c>
      <c r="C253" s="214" t="s">
        <v>5966</v>
      </c>
      <c r="D253" s="209" t="s">
        <v>1537</v>
      </c>
      <c r="E253" s="213" t="s">
        <v>5659</v>
      </c>
      <c r="F253" s="213" t="s">
        <v>1766</v>
      </c>
      <c r="G253" s="215" t="s">
        <v>5660</v>
      </c>
      <c r="H253" s="215" t="s">
        <v>5585</v>
      </c>
      <c r="I253" s="213">
        <v>4.0</v>
      </c>
      <c r="J253" s="213">
        <v>4.0</v>
      </c>
      <c r="K253" s="213">
        <v>0.0</v>
      </c>
      <c r="L253" s="213">
        <v>0.0</v>
      </c>
      <c r="M253" s="213">
        <v>0.0</v>
      </c>
      <c r="N253" s="213">
        <v>0.0</v>
      </c>
      <c r="O253" s="213">
        <v>0.0</v>
      </c>
      <c r="P253" s="213">
        <v>0.0</v>
      </c>
      <c r="Q253" s="213">
        <v>0.0</v>
      </c>
      <c r="R253" s="213">
        <v>0.0</v>
      </c>
      <c r="S253" s="213"/>
      <c r="T253" s="213"/>
      <c r="U253" s="213"/>
      <c r="V253" s="213"/>
      <c r="W253" s="213"/>
      <c r="X253" s="213"/>
      <c r="Y253" s="213"/>
      <c r="Z253" s="213"/>
      <c r="AA253" s="213"/>
      <c r="AB253" s="213"/>
      <c r="AC253" s="213"/>
      <c r="AD253" s="213"/>
      <c r="AE253" s="213"/>
      <c r="AF253" s="213"/>
      <c r="AG253" s="213"/>
      <c r="AH253" s="213"/>
      <c r="AI253" s="213"/>
      <c r="AJ253" s="213"/>
    </row>
    <row r="254">
      <c r="A254" s="213" t="s">
        <v>5969</v>
      </c>
      <c r="B254" s="209" t="s">
        <v>5381</v>
      </c>
      <c r="C254" s="214" t="s">
        <v>5966</v>
      </c>
      <c r="D254" s="209" t="s">
        <v>1537</v>
      </c>
      <c r="E254" s="213" t="s">
        <v>73</v>
      </c>
      <c r="F254" s="213" t="s">
        <v>72</v>
      </c>
      <c r="G254" s="215" t="s">
        <v>5662</v>
      </c>
      <c r="H254" s="215" t="s">
        <v>5406</v>
      </c>
      <c r="I254" s="213">
        <v>2.0</v>
      </c>
      <c r="J254" s="213">
        <v>2.0</v>
      </c>
      <c r="K254" s="213">
        <v>0.0</v>
      </c>
      <c r="L254" s="213">
        <v>0.0</v>
      </c>
      <c r="M254" s="213">
        <v>0.0</v>
      </c>
      <c r="N254" s="213">
        <v>0.0</v>
      </c>
      <c r="O254" s="213">
        <v>0.0</v>
      </c>
      <c r="P254" s="213">
        <v>0.0</v>
      </c>
      <c r="Q254" s="213">
        <v>0.0</v>
      </c>
      <c r="R254" s="213">
        <v>0.0</v>
      </c>
      <c r="S254" s="213"/>
      <c r="T254" s="213"/>
      <c r="U254" s="213"/>
      <c r="V254" s="213"/>
      <c r="W254" s="213"/>
      <c r="X254" s="213"/>
      <c r="Y254" s="213"/>
      <c r="Z254" s="213"/>
      <c r="AA254" s="213"/>
      <c r="AB254" s="213"/>
      <c r="AC254" s="213"/>
      <c r="AD254" s="213"/>
      <c r="AE254" s="213"/>
      <c r="AF254" s="213"/>
      <c r="AG254" s="213"/>
      <c r="AH254" s="213"/>
      <c r="AI254" s="213"/>
      <c r="AJ254" s="213"/>
    </row>
    <row r="255">
      <c r="A255" s="213" t="s">
        <v>5970</v>
      </c>
      <c r="B255" s="209" t="s">
        <v>5381</v>
      </c>
      <c r="C255" s="214" t="s">
        <v>5966</v>
      </c>
      <c r="D255" s="209" t="s">
        <v>1537</v>
      </c>
      <c r="E255" s="213" t="s">
        <v>1679</v>
      </c>
      <c r="F255" s="213" t="s">
        <v>1472</v>
      </c>
      <c r="G255" s="215" t="s">
        <v>5665</v>
      </c>
      <c r="H255" s="215" t="s">
        <v>5534</v>
      </c>
      <c r="I255" s="213">
        <v>2.0</v>
      </c>
      <c r="J255" s="213">
        <v>2.0</v>
      </c>
      <c r="K255" s="213">
        <v>0.0</v>
      </c>
      <c r="L255" s="213">
        <v>0.0</v>
      </c>
      <c r="M255" s="213">
        <v>0.0</v>
      </c>
      <c r="N255" s="213">
        <v>0.0</v>
      </c>
      <c r="O255" s="213">
        <v>0.0</v>
      </c>
      <c r="P255" s="213">
        <v>0.0</v>
      </c>
      <c r="Q255" s="213">
        <v>0.0</v>
      </c>
      <c r="R255" s="213">
        <v>0.0</v>
      </c>
      <c r="S255" s="213"/>
      <c r="T255" s="213"/>
      <c r="U255" s="213"/>
      <c r="V255" s="213"/>
      <c r="W255" s="213"/>
      <c r="X255" s="213"/>
      <c r="Y255" s="213"/>
      <c r="Z255" s="213"/>
      <c r="AA255" s="213"/>
      <c r="AB255" s="213"/>
      <c r="AC255" s="213"/>
      <c r="AD255" s="213"/>
      <c r="AE255" s="213"/>
      <c r="AF255" s="213"/>
      <c r="AG255" s="213"/>
      <c r="AH255" s="213"/>
      <c r="AI255" s="213"/>
      <c r="AJ255" s="213"/>
    </row>
    <row r="256">
      <c r="A256" s="213" t="s">
        <v>5971</v>
      </c>
      <c r="B256" s="209" t="s">
        <v>5381</v>
      </c>
      <c r="C256" s="214" t="s">
        <v>5966</v>
      </c>
      <c r="D256" s="209" t="s">
        <v>1537</v>
      </c>
      <c r="E256" s="213" t="s">
        <v>1336</v>
      </c>
      <c r="F256" s="213" t="s">
        <v>1335</v>
      </c>
      <c r="G256" s="215" t="s">
        <v>5649</v>
      </c>
      <c r="H256" s="215" t="s">
        <v>5609</v>
      </c>
      <c r="I256" s="213">
        <v>1.0</v>
      </c>
      <c r="J256" s="213">
        <v>1.0</v>
      </c>
      <c r="K256" s="213">
        <v>0.0</v>
      </c>
      <c r="L256" s="213">
        <v>0.0</v>
      </c>
      <c r="M256" s="213">
        <v>0.0</v>
      </c>
      <c r="N256" s="213">
        <v>0.0</v>
      </c>
      <c r="O256" s="213">
        <v>0.0</v>
      </c>
      <c r="P256" s="213">
        <v>0.0</v>
      </c>
      <c r="Q256" s="213">
        <v>0.0</v>
      </c>
      <c r="R256" s="213">
        <v>0.0</v>
      </c>
      <c r="S256" s="213"/>
      <c r="T256" s="213"/>
      <c r="U256" s="213"/>
      <c r="V256" s="213"/>
      <c r="W256" s="213"/>
      <c r="X256" s="213"/>
      <c r="Y256" s="213"/>
      <c r="Z256" s="213"/>
      <c r="AA256" s="213"/>
      <c r="AB256" s="213"/>
      <c r="AC256" s="213"/>
      <c r="AD256" s="213"/>
      <c r="AE256" s="213"/>
      <c r="AF256" s="213"/>
      <c r="AG256" s="213"/>
      <c r="AH256" s="213"/>
      <c r="AI256" s="213"/>
      <c r="AJ256" s="213"/>
    </row>
    <row r="257">
      <c r="A257" s="213" t="s">
        <v>5972</v>
      </c>
      <c r="B257" s="209" t="s">
        <v>5381</v>
      </c>
      <c r="C257" s="214" t="s">
        <v>5973</v>
      </c>
      <c r="D257" s="209" t="s">
        <v>1537</v>
      </c>
      <c r="E257" s="213" t="s">
        <v>1625</v>
      </c>
      <c r="F257" s="213" t="s">
        <v>2225</v>
      </c>
      <c r="G257" s="215" t="s">
        <v>5639</v>
      </c>
      <c r="H257" s="215" t="s">
        <v>5601</v>
      </c>
      <c r="I257" s="213">
        <v>1.0</v>
      </c>
      <c r="J257" s="213">
        <v>1.0</v>
      </c>
      <c r="K257" s="213">
        <v>0.0</v>
      </c>
      <c r="L257" s="213">
        <v>0.0</v>
      </c>
      <c r="M257" s="213">
        <v>0.0</v>
      </c>
      <c r="N257" s="213">
        <v>0.0</v>
      </c>
      <c r="O257" s="213">
        <v>0.0</v>
      </c>
      <c r="P257" s="213">
        <v>0.0</v>
      </c>
      <c r="Q257" s="213">
        <v>0.0</v>
      </c>
      <c r="R257" s="213">
        <v>0.0</v>
      </c>
      <c r="S257" s="213"/>
      <c r="T257" s="213"/>
      <c r="U257" s="213"/>
      <c r="V257" s="213"/>
      <c r="W257" s="213"/>
      <c r="X257" s="213"/>
      <c r="Y257" s="213"/>
      <c r="Z257" s="213"/>
      <c r="AA257" s="213"/>
      <c r="AB257" s="213"/>
      <c r="AC257" s="213"/>
      <c r="AD257" s="213"/>
      <c r="AE257" s="213"/>
      <c r="AF257" s="213"/>
      <c r="AG257" s="213"/>
      <c r="AH257" s="213"/>
      <c r="AI257" s="213"/>
      <c r="AJ257" s="213"/>
    </row>
    <row r="258">
      <c r="A258" s="213" t="s">
        <v>5974</v>
      </c>
      <c r="B258" s="209" t="s">
        <v>5381</v>
      </c>
      <c r="C258" s="214" t="s">
        <v>5973</v>
      </c>
      <c r="D258" s="209" t="s">
        <v>1537</v>
      </c>
      <c r="E258" s="213" t="s">
        <v>1273</v>
      </c>
      <c r="F258" s="213" t="s">
        <v>1223</v>
      </c>
      <c r="G258" s="215" t="s">
        <v>5619</v>
      </c>
      <c r="H258" s="215" t="s">
        <v>5457</v>
      </c>
      <c r="I258" s="213">
        <v>3.0</v>
      </c>
      <c r="J258" s="213">
        <v>3.0</v>
      </c>
      <c r="K258" s="213">
        <v>0.0</v>
      </c>
      <c r="L258" s="213">
        <v>0.0</v>
      </c>
      <c r="M258" s="213">
        <v>0.0</v>
      </c>
      <c r="N258" s="213">
        <v>0.0</v>
      </c>
      <c r="O258" s="213">
        <v>0.0</v>
      </c>
      <c r="P258" s="213">
        <v>0.0</v>
      </c>
      <c r="Q258" s="213">
        <v>0.0</v>
      </c>
      <c r="R258" s="213">
        <v>0.0</v>
      </c>
      <c r="S258" s="213"/>
      <c r="T258" s="213"/>
      <c r="U258" s="213"/>
      <c r="V258" s="213"/>
      <c r="W258" s="213"/>
      <c r="X258" s="213"/>
      <c r="Y258" s="213"/>
      <c r="Z258" s="213"/>
      <c r="AA258" s="213"/>
      <c r="AB258" s="213"/>
      <c r="AC258" s="213"/>
      <c r="AD258" s="213"/>
      <c r="AE258" s="213"/>
      <c r="AF258" s="213"/>
      <c r="AG258" s="213"/>
      <c r="AH258" s="213"/>
      <c r="AI258" s="213"/>
      <c r="AJ258" s="213"/>
    </row>
    <row r="259">
      <c r="A259" s="213" t="s">
        <v>5975</v>
      </c>
      <c r="B259" s="209" t="s">
        <v>5381</v>
      </c>
      <c r="C259" s="214" t="s">
        <v>5973</v>
      </c>
      <c r="D259" s="209" t="s">
        <v>1537</v>
      </c>
      <c r="E259" s="213" t="s">
        <v>5659</v>
      </c>
      <c r="F259" s="213" t="s">
        <v>1766</v>
      </c>
      <c r="G259" s="215" t="s">
        <v>5660</v>
      </c>
      <c r="H259" s="215" t="s">
        <v>5585</v>
      </c>
      <c r="I259" s="213">
        <v>1.0</v>
      </c>
      <c r="J259" s="213">
        <v>1.0</v>
      </c>
      <c r="K259" s="213">
        <v>0.0</v>
      </c>
      <c r="L259" s="213">
        <v>0.0</v>
      </c>
      <c r="M259" s="213">
        <v>0.0</v>
      </c>
      <c r="N259" s="213">
        <v>0.0</v>
      </c>
      <c r="O259" s="213">
        <v>0.0</v>
      </c>
      <c r="P259" s="213">
        <v>0.0</v>
      </c>
      <c r="Q259" s="213">
        <v>0.0</v>
      </c>
      <c r="R259" s="213">
        <v>0.0</v>
      </c>
      <c r="S259" s="213"/>
      <c r="T259" s="213"/>
      <c r="U259" s="213"/>
      <c r="V259" s="213"/>
      <c r="W259" s="213"/>
      <c r="X259" s="213"/>
      <c r="Y259" s="213"/>
      <c r="Z259" s="213"/>
      <c r="AA259" s="213"/>
      <c r="AB259" s="213"/>
      <c r="AC259" s="213"/>
      <c r="AD259" s="213"/>
      <c r="AE259" s="213"/>
      <c r="AF259" s="213"/>
      <c r="AG259" s="213"/>
      <c r="AH259" s="213"/>
      <c r="AI259" s="213"/>
      <c r="AJ259" s="213"/>
    </row>
    <row r="260">
      <c r="A260" s="213" t="s">
        <v>5976</v>
      </c>
      <c r="B260" s="209" t="s">
        <v>5381</v>
      </c>
      <c r="C260" s="214" t="s">
        <v>5973</v>
      </c>
      <c r="D260" s="209" t="s">
        <v>1537</v>
      </c>
      <c r="E260" s="213" t="s">
        <v>73</v>
      </c>
      <c r="F260" s="213" t="s">
        <v>72</v>
      </c>
      <c r="G260" s="215" t="s">
        <v>5662</v>
      </c>
      <c r="H260" s="215" t="s">
        <v>5406</v>
      </c>
      <c r="I260" s="213">
        <v>1.0</v>
      </c>
      <c r="J260" s="213">
        <v>1.0</v>
      </c>
      <c r="K260" s="213">
        <v>0.0</v>
      </c>
      <c r="L260" s="213">
        <v>0.0</v>
      </c>
      <c r="M260" s="213">
        <v>0.0</v>
      </c>
      <c r="N260" s="213">
        <v>0.0</v>
      </c>
      <c r="O260" s="213">
        <v>0.0</v>
      </c>
      <c r="P260" s="213">
        <v>0.0</v>
      </c>
      <c r="Q260" s="213">
        <v>0.0</v>
      </c>
      <c r="R260" s="213">
        <v>0.0</v>
      </c>
      <c r="S260" s="213"/>
      <c r="T260" s="213"/>
      <c r="U260" s="213"/>
      <c r="V260" s="213"/>
      <c r="W260" s="213"/>
      <c r="X260" s="213"/>
      <c r="Y260" s="213"/>
      <c r="Z260" s="213"/>
      <c r="AA260" s="213"/>
      <c r="AB260" s="213"/>
      <c r="AC260" s="213"/>
      <c r="AD260" s="213"/>
      <c r="AE260" s="213"/>
      <c r="AF260" s="213"/>
      <c r="AG260" s="213"/>
      <c r="AH260" s="213"/>
      <c r="AI260" s="213"/>
      <c r="AJ260" s="213"/>
    </row>
    <row r="261">
      <c r="A261" s="213" t="s">
        <v>5977</v>
      </c>
      <c r="B261" s="209" t="s">
        <v>5381</v>
      </c>
      <c r="C261" s="214" t="s">
        <v>5973</v>
      </c>
      <c r="D261" s="209" t="s">
        <v>1537</v>
      </c>
      <c r="E261" s="213" t="s">
        <v>616</v>
      </c>
      <c r="F261" s="213" t="s">
        <v>215</v>
      </c>
      <c r="G261" s="215" t="s">
        <v>5632</v>
      </c>
      <c r="H261" s="215" t="s">
        <v>5430</v>
      </c>
      <c r="I261" s="213">
        <v>6.0</v>
      </c>
      <c r="J261" s="213">
        <v>6.0</v>
      </c>
      <c r="K261" s="213">
        <v>0.0</v>
      </c>
      <c r="L261" s="213">
        <v>0.0</v>
      </c>
      <c r="M261" s="213">
        <v>0.0</v>
      </c>
      <c r="N261" s="213">
        <v>0.0</v>
      </c>
      <c r="O261" s="213">
        <v>0.0</v>
      </c>
      <c r="P261" s="213">
        <v>0.0</v>
      </c>
      <c r="Q261" s="213">
        <v>0.0</v>
      </c>
      <c r="R261" s="213">
        <v>0.0</v>
      </c>
      <c r="S261" s="213"/>
      <c r="T261" s="213"/>
      <c r="U261" s="213"/>
      <c r="V261" s="213"/>
      <c r="W261" s="213"/>
      <c r="X261" s="213"/>
      <c r="Y261" s="213"/>
      <c r="Z261" s="213"/>
      <c r="AA261" s="213"/>
      <c r="AB261" s="213"/>
      <c r="AC261" s="213"/>
      <c r="AD261" s="213"/>
      <c r="AE261" s="213"/>
      <c r="AF261" s="213"/>
      <c r="AG261" s="213"/>
      <c r="AH261" s="213"/>
      <c r="AI261" s="213"/>
      <c r="AJ261" s="213"/>
    </row>
    <row r="262">
      <c r="A262" s="213" t="s">
        <v>5978</v>
      </c>
      <c r="B262" s="209" t="s">
        <v>5381</v>
      </c>
      <c r="C262" s="214" t="s">
        <v>5979</v>
      </c>
      <c r="D262" s="209" t="s">
        <v>1537</v>
      </c>
      <c r="E262" s="213" t="s">
        <v>1273</v>
      </c>
      <c r="F262" s="213" t="s">
        <v>1223</v>
      </c>
      <c r="G262" s="215" t="s">
        <v>5619</v>
      </c>
      <c r="H262" s="215" t="s">
        <v>5457</v>
      </c>
      <c r="I262" s="213">
        <v>2.0</v>
      </c>
      <c r="J262" s="213">
        <v>2.0</v>
      </c>
      <c r="K262" s="213">
        <v>0.0</v>
      </c>
      <c r="L262" s="213">
        <v>0.0</v>
      </c>
      <c r="M262" s="213">
        <v>0.0</v>
      </c>
      <c r="N262" s="213">
        <v>0.0</v>
      </c>
      <c r="O262" s="213">
        <v>0.0</v>
      </c>
      <c r="P262" s="213">
        <v>0.0</v>
      </c>
      <c r="Q262" s="213">
        <v>0.0</v>
      </c>
      <c r="R262" s="213">
        <v>0.0</v>
      </c>
      <c r="S262" s="213"/>
      <c r="T262" s="213"/>
      <c r="U262" s="213"/>
      <c r="V262" s="213"/>
      <c r="W262" s="213"/>
      <c r="X262" s="213"/>
      <c r="Y262" s="213"/>
      <c r="Z262" s="213"/>
      <c r="AA262" s="213"/>
      <c r="AB262" s="213"/>
      <c r="AC262" s="213"/>
      <c r="AD262" s="213"/>
      <c r="AE262" s="213"/>
      <c r="AF262" s="213"/>
      <c r="AG262" s="213"/>
      <c r="AH262" s="213"/>
      <c r="AI262" s="213"/>
      <c r="AJ262" s="213"/>
    </row>
    <row r="263">
      <c r="A263" s="213" t="s">
        <v>5980</v>
      </c>
      <c r="B263" s="209" t="s">
        <v>5381</v>
      </c>
      <c r="C263" s="214" t="s">
        <v>5979</v>
      </c>
      <c r="D263" s="209" t="s">
        <v>1537</v>
      </c>
      <c r="E263" s="213" t="s">
        <v>5669</v>
      </c>
      <c r="F263" s="213" t="s">
        <v>5670</v>
      </c>
      <c r="G263" s="215" t="s">
        <v>5671</v>
      </c>
      <c r="H263" s="215" t="s">
        <v>5672</v>
      </c>
      <c r="I263" s="213">
        <v>2.0</v>
      </c>
      <c r="J263" s="213">
        <v>2.0</v>
      </c>
      <c r="K263" s="213">
        <v>0.0</v>
      </c>
      <c r="L263" s="213">
        <v>0.0</v>
      </c>
      <c r="M263" s="213">
        <v>0.0</v>
      </c>
      <c r="N263" s="213">
        <v>0.0</v>
      </c>
      <c r="O263" s="213">
        <v>0.0</v>
      </c>
      <c r="P263" s="213">
        <v>0.0</v>
      </c>
      <c r="Q263" s="213">
        <v>0.0</v>
      </c>
      <c r="R263" s="213">
        <v>0.0</v>
      </c>
      <c r="S263" s="213"/>
      <c r="T263" s="213"/>
      <c r="U263" s="213"/>
      <c r="V263" s="213"/>
      <c r="W263" s="213"/>
      <c r="X263" s="213"/>
      <c r="Y263" s="213"/>
      <c r="Z263" s="213"/>
      <c r="AA263" s="213"/>
      <c r="AB263" s="213"/>
      <c r="AC263" s="213"/>
      <c r="AD263" s="213"/>
      <c r="AE263" s="213"/>
      <c r="AF263" s="213"/>
      <c r="AG263" s="213"/>
      <c r="AH263" s="213"/>
      <c r="AI263" s="213"/>
      <c r="AJ263" s="213"/>
    </row>
    <row r="264">
      <c r="A264" s="213" t="s">
        <v>5981</v>
      </c>
      <c r="B264" s="209" t="s">
        <v>5381</v>
      </c>
      <c r="C264" s="214" t="s">
        <v>5979</v>
      </c>
      <c r="D264" s="209" t="s">
        <v>1537</v>
      </c>
      <c r="E264" s="213" t="s">
        <v>5643</v>
      </c>
      <c r="F264" s="213" t="s">
        <v>5644</v>
      </c>
      <c r="G264" s="215" t="s">
        <v>5645</v>
      </c>
      <c r="H264" s="215" t="s">
        <v>5646</v>
      </c>
      <c r="I264" s="213">
        <v>1.0</v>
      </c>
      <c r="J264" s="213">
        <v>1.0</v>
      </c>
      <c r="K264" s="213">
        <v>0.0</v>
      </c>
      <c r="L264" s="213">
        <v>0.0</v>
      </c>
      <c r="M264" s="213">
        <v>0.0</v>
      </c>
      <c r="N264" s="213">
        <v>0.0</v>
      </c>
      <c r="O264" s="213">
        <v>0.0</v>
      </c>
      <c r="P264" s="213">
        <v>0.0</v>
      </c>
      <c r="Q264" s="213">
        <v>0.0</v>
      </c>
      <c r="R264" s="213">
        <v>0.0</v>
      </c>
      <c r="S264" s="213"/>
      <c r="T264" s="213"/>
      <c r="U264" s="213"/>
      <c r="V264" s="213"/>
      <c r="W264" s="213"/>
      <c r="X264" s="213"/>
      <c r="Y264" s="213"/>
      <c r="Z264" s="213"/>
      <c r="AA264" s="213"/>
      <c r="AB264" s="213"/>
      <c r="AC264" s="213"/>
      <c r="AD264" s="213"/>
      <c r="AE264" s="213"/>
      <c r="AF264" s="213"/>
      <c r="AG264" s="213"/>
      <c r="AH264" s="213"/>
      <c r="AI264" s="213"/>
      <c r="AJ264" s="213"/>
    </row>
    <row r="265">
      <c r="A265" s="213" t="s">
        <v>5982</v>
      </c>
      <c r="B265" s="209" t="s">
        <v>5381</v>
      </c>
      <c r="C265" s="214" t="s">
        <v>5979</v>
      </c>
      <c r="D265" s="209" t="s">
        <v>1537</v>
      </c>
      <c r="E265" s="213" t="s">
        <v>170</v>
      </c>
      <c r="F265" s="213" t="s">
        <v>160</v>
      </c>
      <c r="G265" s="215" t="s">
        <v>5628</v>
      </c>
      <c r="H265" s="215" t="s">
        <v>5397</v>
      </c>
      <c r="I265" s="213">
        <v>2.0</v>
      </c>
      <c r="J265" s="213">
        <v>2.0</v>
      </c>
      <c r="K265" s="213">
        <v>0.0</v>
      </c>
      <c r="L265" s="213">
        <v>0.0</v>
      </c>
      <c r="M265" s="213">
        <v>0.0</v>
      </c>
      <c r="N265" s="213">
        <v>0.0</v>
      </c>
      <c r="O265" s="213">
        <v>0.0</v>
      </c>
      <c r="P265" s="213">
        <v>0.0</v>
      </c>
      <c r="Q265" s="213">
        <v>0.0</v>
      </c>
      <c r="R265" s="213">
        <v>0.0</v>
      </c>
      <c r="S265" s="213"/>
      <c r="T265" s="213"/>
      <c r="U265" s="213"/>
      <c r="V265" s="213"/>
      <c r="W265" s="213"/>
      <c r="X265" s="213"/>
      <c r="Y265" s="213"/>
      <c r="Z265" s="213"/>
      <c r="AA265" s="213"/>
      <c r="AB265" s="213"/>
      <c r="AC265" s="213"/>
      <c r="AD265" s="213"/>
      <c r="AE265" s="213"/>
      <c r="AF265" s="213"/>
      <c r="AG265" s="213"/>
      <c r="AH265" s="213"/>
      <c r="AI265" s="213"/>
      <c r="AJ265" s="213"/>
    </row>
    <row r="266">
      <c r="A266" s="213" t="s">
        <v>5983</v>
      </c>
      <c r="B266" s="209" t="s">
        <v>5381</v>
      </c>
      <c r="C266" s="214" t="s">
        <v>5979</v>
      </c>
      <c r="D266" s="209" t="s">
        <v>1537</v>
      </c>
      <c r="E266" s="213" t="s">
        <v>5659</v>
      </c>
      <c r="F266" s="213" t="s">
        <v>1766</v>
      </c>
      <c r="G266" s="215" t="s">
        <v>5660</v>
      </c>
      <c r="H266" s="215" t="s">
        <v>5585</v>
      </c>
      <c r="I266" s="213">
        <v>1.0</v>
      </c>
      <c r="J266" s="213">
        <v>1.0</v>
      </c>
      <c r="K266" s="213">
        <v>0.0</v>
      </c>
      <c r="L266" s="213">
        <v>0.0</v>
      </c>
      <c r="M266" s="213">
        <v>0.0</v>
      </c>
      <c r="N266" s="213">
        <v>0.0</v>
      </c>
      <c r="O266" s="213">
        <v>0.0</v>
      </c>
      <c r="P266" s="213">
        <v>0.0</v>
      </c>
      <c r="Q266" s="213">
        <v>0.0</v>
      </c>
      <c r="R266" s="213">
        <v>0.0</v>
      </c>
      <c r="S266" s="213"/>
      <c r="T266" s="213"/>
      <c r="U266" s="213"/>
      <c r="V266" s="213"/>
      <c r="W266" s="213"/>
      <c r="X266" s="213"/>
      <c r="Y266" s="213"/>
      <c r="Z266" s="213"/>
      <c r="AA266" s="213"/>
      <c r="AB266" s="213"/>
      <c r="AC266" s="213"/>
      <c r="AD266" s="213"/>
      <c r="AE266" s="213"/>
      <c r="AF266" s="213"/>
      <c r="AG266" s="213"/>
      <c r="AH266" s="213"/>
      <c r="AI266" s="213"/>
      <c r="AJ266" s="213"/>
    </row>
    <row r="267">
      <c r="A267" s="213" t="s">
        <v>5984</v>
      </c>
      <c r="B267" s="209" t="s">
        <v>5381</v>
      </c>
      <c r="C267" s="214" t="s">
        <v>5979</v>
      </c>
      <c r="D267" s="209" t="s">
        <v>1537</v>
      </c>
      <c r="E267" s="213" t="s">
        <v>616</v>
      </c>
      <c r="F267" s="213" t="s">
        <v>215</v>
      </c>
      <c r="G267" s="215" t="s">
        <v>5632</v>
      </c>
      <c r="H267" s="215" t="s">
        <v>5430</v>
      </c>
      <c r="I267" s="213">
        <v>4.0</v>
      </c>
      <c r="J267" s="213">
        <v>4.0</v>
      </c>
      <c r="K267" s="213">
        <v>0.0</v>
      </c>
      <c r="L267" s="213">
        <v>0.0</v>
      </c>
      <c r="M267" s="213">
        <v>0.0</v>
      </c>
      <c r="N267" s="213">
        <v>0.0</v>
      </c>
      <c r="O267" s="213">
        <v>0.0</v>
      </c>
      <c r="P267" s="213">
        <v>0.0</v>
      </c>
      <c r="Q267" s="213">
        <v>0.0</v>
      </c>
      <c r="R267" s="213">
        <v>0.0</v>
      </c>
      <c r="S267" s="213"/>
      <c r="T267" s="213"/>
      <c r="U267" s="213"/>
      <c r="V267" s="213"/>
      <c r="W267" s="213"/>
      <c r="X267" s="213"/>
      <c r="Y267" s="213"/>
      <c r="Z267" s="213"/>
      <c r="AA267" s="213"/>
      <c r="AB267" s="213"/>
      <c r="AC267" s="213"/>
      <c r="AD267" s="213"/>
      <c r="AE267" s="213"/>
      <c r="AF267" s="213"/>
      <c r="AG267" s="213"/>
      <c r="AH267" s="213"/>
      <c r="AI267" s="213"/>
      <c r="AJ267" s="213"/>
    </row>
    <row r="268">
      <c r="A268" s="213" t="s">
        <v>5985</v>
      </c>
      <c r="B268" s="209" t="s">
        <v>5381</v>
      </c>
      <c r="C268" s="214" t="s">
        <v>5979</v>
      </c>
      <c r="D268" s="209" t="s">
        <v>1537</v>
      </c>
      <c r="E268" s="213" t="s">
        <v>5826</v>
      </c>
      <c r="F268" s="213" t="s">
        <v>5827</v>
      </c>
      <c r="G268" s="215" t="s">
        <v>5828</v>
      </c>
      <c r="H268" s="215" t="s">
        <v>5829</v>
      </c>
      <c r="I268" s="213">
        <v>2.0</v>
      </c>
      <c r="J268" s="213">
        <v>2.0</v>
      </c>
      <c r="K268" s="213">
        <v>0.0</v>
      </c>
      <c r="L268" s="213">
        <v>0.0</v>
      </c>
      <c r="M268" s="213">
        <v>0.0</v>
      </c>
      <c r="N268" s="213">
        <v>0.0</v>
      </c>
      <c r="O268" s="213">
        <v>0.0</v>
      </c>
      <c r="P268" s="213">
        <v>0.0</v>
      </c>
      <c r="Q268" s="213">
        <v>0.0</v>
      </c>
      <c r="R268" s="213">
        <v>0.0</v>
      </c>
      <c r="S268" s="213"/>
      <c r="T268" s="213"/>
      <c r="U268" s="213"/>
      <c r="V268" s="213"/>
      <c r="W268" s="213"/>
      <c r="X268" s="213"/>
      <c r="Y268" s="213"/>
      <c r="Z268" s="213"/>
      <c r="AA268" s="213"/>
      <c r="AB268" s="213"/>
      <c r="AC268" s="213"/>
      <c r="AD268" s="213"/>
      <c r="AE268" s="213"/>
      <c r="AF268" s="213"/>
      <c r="AG268" s="213"/>
      <c r="AH268" s="213"/>
      <c r="AI268" s="213"/>
      <c r="AJ268" s="213"/>
    </row>
    <row r="269">
      <c r="A269" s="213" t="s">
        <v>5986</v>
      </c>
      <c r="B269" s="209" t="s">
        <v>5381</v>
      </c>
      <c r="C269" s="214" t="s">
        <v>5987</v>
      </c>
      <c r="D269" s="209" t="s">
        <v>1537</v>
      </c>
      <c r="E269" s="213" t="s">
        <v>616</v>
      </c>
      <c r="F269" s="213" t="s">
        <v>215</v>
      </c>
      <c r="G269" s="215" t="s">
        <v>5632</v>
      </c>
      <c r="H269" s="215" t="s">
        <v>5430</v>
      </c>
      <c r="I269" s="213">
        <v>6.0</v>
      </c>
      <c r="J269" s="213">
        <v>6.0</v>
      </c>
      <c r="K269" s="213">
        <v>0.0</v>
      </c>
      <c r="L269" s="213">
        <v>0.0</v>
      </c>
      <c r="M269" s="213">
        <v>0.0</v>
      </c>
      <c r="N269" s="213">
        <v>0.0</v>
      </c>
      <c r="O269" s="213">
        <v>0.0</v>
      </c>
      <c r="P269" s="213">
        <v>0.0</v>
      </c>
      <c r="Q269" s="213">
        <v>0.0</v>
      </c>
      <c r="R269" s="213">
        <v>0.0</v>
      </c>
      <c r="S269" s="213"/>
      <c r="T269" s="213"/>
      <c r="U269" s="213"/>
      <c r="V269" s="213"/>
      <c r="W269" s="213"/>
      <c r="X269" s="213"/>
      <c r="Y269" s="213"/>
      <c r="Z269" s="213"/>
      <c r="AA269" s="213"/>
      <c r="AB269" s="213"/>
      <c r="AC269" s="213"/>
      <c r="AD269" s="213"/>
      <c r="AE269" s="213"/>
      <c r="AF269" s="213"/>
      <c r="AG269" s="213"/>
      <c r="AH269" s="213"/>
      <c r="AI269" s="213"/>
      <c r="AJ269" s="213"/>
    </row>
    <row r="270">
      <c r="A270" s="213" t="s">
        <v>5988</v>
      </c>
      <c r="B270" s="209" t="s">
        <v>5381</v>
      </c>
      <c r="C270" s="214" t="s">
        <v>5987</v>
      </c>
      <c r="D270" s="209" t="s">
        <v>1537</v>
      </c>
      <c r="E270" s="213" t="s">
        <v>5683</v>
      </c>
      <c r="F270" s="213" t="s">
        <v>5684</v>
      </c>
      <c r="G270" s="215" t="s">
        <v>5685</v>
      </c>
      <c r="H270" s="215" t="s">
        <v>5686</v>
      </c>
      <c r="I270" s="213">
        <v>1.0</v>
      </c>
      <c r="J270" s="213">
        <v>1.0</v>
      </c>
      <c r="K270" s="213">
        <v>0.0</v>
      </c>
      <c r="L270" s="213">
        <v>0.0</v>
      </c>
      <c r="M270" s="213">
        <v>0.0</v>
      </c>
      <c r="N270" s="213">
        <v>0.0</v>
      </c>
      <c r="O270" s="213">
        <v>0.0</v>
      </c>
      <c r="P270" s="213">
        <v>0.0</v>
      </c>
      <c r="Q270" s="213">
        <v>0.0</v>
      </c>
      <c r="R270" s="213">
        <v>0.0</v>
      </c>
      <c r="S270" s="213"/>
      <c r="T270" s="213"/>
      <c r="U270" s="213"/>
      <c r="V270" s="213"/>
      <c r="W270" s="213"/>
      <c r="X270" s="213"/>
      <c r="Y270" s="213"/>
      <c r="Z270" s="213"/>
      <c r="AA270" s="213"/>
      <c r="AB270" s="213"/>
      <c r="AC270" s="213"/>
      <c r="AD270" s="213"/>
      <c r="AE270" s="213"/>
      <c r="AF270" s="213"/>
      <c r="AG270" s="213"/>
      <c r="AH270" s="213"/>
      <c r="AI270" s="213"/>
      <c r="AJ270" s="213"/>
    </row>
    <row r="271">
      <c r="A271" s="213" t="s">
        <v>5989</v>
      </c>
      <c r="B271" s="209" t="s">
        <v>5381</v>
      </c>
      <c r="C271" s="214" t="s">
        <v>5987</v>
      </c>
      <c r="D271" s="209" t="s">
        <v>1537</v>
      </c>
      <c r="E271" s="213" t="s">
        <v>1273</v>
      </c>
      <c r="F271" s="213" t="s">
        <v>1223</v>
      </c>
      <c r="G271" s="215" t="s">
        <v>5619</v>
      </c>
      <c r="H271" s="215" t="s">
        <v>5457</v>
      </c>
      <c r="I271" s="213">
        <v>2.0</v>
      </c>
      <c r="J271" s="213">
        <v>2.0</v>
      </c>
      <c r="K271" s="213">
        <v>0.0</v>
      </c>
      <c r="L271" s="213">
        <v>0.0</v>
      </c>
      <c r="M271" s="213">
        <v>0.0</v>
      </c>
      <c r="N271" s="213">
        <v>0.0</v>
      </c>
      <c r="O271" s="213">
        <v>0.0</v>
      </c>
      <c r="P271" s="213">
        <v>0.0</v>
      </c>
      <c r="Q271" s="213">
        <v>0.0</v>
      </c>
      <c r="R271" s="213">
        <v>0.0</v>
      </c>
      <c r="S271" s="213"/>
      <c r="T271" s="213"/>
      <c r="U271" s="213"/>
      <c r="V271" s="213"/>
      <c r="W271" s="213"/>
      <c r="X271" s="213"/>
      <c r="Y271" s="213"/>
      <c r="Z271" s="213"/>
      <c r="AA271" s="213"/>
      <c r="AB271" s="213"/>
      <c r="AC271" s="213"/>
      <c r="AD271" s="213"/>
      <c r="AE271" s="213"/>
      <c r="AF271" s="213"/>
      <c r="AG271" s="213"/>
      <c r="AH271" s="213"/>
      <c r="AI271" s="213"/>
      <c r="AJ271" s="213"/>
    </row>
    <row r="272">
      <c r="A272" s="213" t="s">
        <v>5990</v>
      </c>
      <c r="B272" s="209" t="s">
        <v>5381</v>
      </c>
      <c r="C272" s="214" t="s">
        <v>5987</v>
      </c>
      <c r="D272" s="209" t="s">
        <v>1537</v>
      </c>
      <c r="E272" s="213" t="s">
        <v>1560</v>
      </c>
      <c r="F272" s="213" t="s">
        <v>683</v>
      </c>
      <c r="G272" s="215" t="s">
        <v>5656</v>
      </c>
      <c r="H272" s="215" t="s">
        <v>5456</v>
      </c>
      <c r="I272" s="213">
        <v>4.0</v>
      </c>
      <c r="J272" s="213">
        <v>4.0</v>
      </c>
      <c r="K272" s="213">
        <v>0.0</v>
      </c>
      <c r="L272" s="213">
        <v>0.0</v>
      </c>
      <c r="M272" s="213">
        <v>0.0</v>
      </c>
      <c r="N272" s="213">
        <v>0.0</v>
      </c>
      <c r="O272" s="213">
        <v>0.0</v>
      </c>
      <c r="P272" s="213">
        <v>0.0</v>
      </c>
      <c r="Q272" s="213">
        <v>0.0</v>
      </c>
      <c r="R272" s="213">
        <v>0.0</v>
      </c>
      <c r="S272" s="213"/>
      <c r="T272" s="213"/>
      <c r="U272" s="213"/>
      <c r="V272" s="213"/>
      <c r="W272" s="213"/>
      <c r="X272" s="213"/>
      <c r="Y272" s="213"/>
      <c r="Z272" s="213"/>
      <c r="AA272" s="213"/>
      <c r="AB272" s="213"/>
      <c r="AC272" s="213"/>
      <c r="AD272" s="213"/>
      <c r="AE272" s="213"/>
      <c r="AF272" s="213"/>
      <c r="AG272" s="213"/>
      <c r="AH272" s="213"/>
      <c r="AI272" s="213"/>
      <c r="AJ272" s="213"/>
    </row>
    <row r="273">
      <c r="A273" s="213" t="s">
        <v>5991</v>
      </c>
      <c r="B273" s="209" t="s">
        <v>5381</v>
      </c>
      <c r="C273" s="214" t="s">
        <v>5987</v>
      </c>
      <c r="D273" s="209" t="s">
        <v>1537</v>
      </c>
      <c r="E273" s="213" t="s">
        <v>170</v>
      </c>
      <c r="F273" s="213" t="s">
        <v>160</v>
      </c>
      <c r="G273" s="215" t="s">
        <v>5628</v>
      </c>
      <c r="H273" s="215" t="s">
        <v>5397</v>
      </c>
      <c r="I273" s="213">
        <v>7.0</v>
      </c>
      <c r="J273" s="213">
        <v>7.0</v>
      </c>
      <c r="K273" s="213">
        <v>0.0</v>
      </c>
      <c r="L273" s="213">
        <v>0.0</v>
      </c>
      <c r="M273" s="213">
        <v>0.0</v>
      </c>
      <c r="N273" s="213">
        <v>0.0</v>
      </c>
      <c r="O273" s="213">
        <v>0.0</v>
      </c>
      <c r="P273" s="213">
        <v>0.0</v>
      </c>
      <c r="Q273" s="213">
        <v>0.0</v>
      </c>
      <c r="R273" s="213">
        <v>0.0</v>
      </c>
      <c r="S273" s="213"/>
      <c r="T273" s="213"/>
      <c r="U273" s="213"/>
      <c r="V273" s="213"/>
      <c r="W273" s="213"/>
      <c r="X273" s="213"/>
      <c r="Y273" s="213"/>
      <c r="Z273" s="213"/>
      <c r="AA273" s="213"/>
      <c r="AB273" s="213"/>
      <c r="AC273" s="213"/>
      <c r="AD273" s="213"/>
      <c r="AE273" s="213"/>
      <c r="AF273" s="213"/>
      <c r="AG273" s="213"/>
      <c r="AH273" s="213"/>
      <c r="AI273" s="213"/>
      <c r="AJ273" s="213"/>
    </row>
    <row r="274">
      <c r="A274" s="213" t="s">
        <v>5992</v>
      </c>
      <c r="B274" s="209" t="s">
        <v>5381</v>
      </c>
      <c r="C274" s="214" t="s">
        <v>5987</v>
      </c>
      <c r="D274" s="209" t="s">
        <v>1537</v>
      </c>
      <c r="E274" s="213" t="s">
        <v>1679</v>
      </c>
      <c r="F274" s="213" t="s">
        <v>1472</v>
      </c>
      <c r="G274" s="215" t="s">
        <v>5665</v>
      </c>
      <c r="H274" s="215" t="s">
        <v>5534</v>
      </c>
      <c r="I274" s="213">
        <v>1.0</v>
      </c>
      <c r="J274" s="213">
        <v>1.0</v>
      </c>
      <c r="K274" s="213">
        <v>0.0</v>
      </c>
      <c r="L274" s="213">
        <v>0.0</v>
      </c>
      <c r="M274" s="213">
        <v>0.0</v>
      </c>
      <c r="N274" s="213">
        <v>0.0</v>
      </c>
      <c r="O274" s="213">
        <v>0.0</v>
      </c>
      <c r="P274" s="213">
        <v>0.0</v>
      </c>
      <c r="Q274" s="213">
        <v>0.0</v>
      </c>
      <c r="R274" s="213">
        <v>0.0</v>
      </c>
      <c r="S274" s="213"/>
      <c r="T274" s="213"/>
      <c r="U274" s="213"/>
      <c r="V274" s="213"/>
      <c r="W274" s="213"/>
      <c r="X274" s="213"/>
      <c r="Y274" s="213"/>
      <c r="Z274" s="213"/>
      <c r="AA274" s="213"/>
      <c r="AB274" s="213"/>
      <c r="AC274" s="213"/>
      <c r="AD274" s="213"/>
      <c r="AE274" s="213"/>
      <c r="AF274" s="213"/>
      <c r="AG274" s="213"/>
      <c r="AH274" s="213"/>
      <c r="AI274" s="213"/>
      <c r="AJ274" s="213"/>
    </row>
    <row r="275">
      <c r="A275" s="213" t="s">
        <v>5993</v>
      </c>
      <c r="B275" s="209" t="s">
        <v>5381</v>
      </c>
      <c r="C275" s="214" t="s">
        <v>5994</v>
      </c>
      <c r="D275" s="209" t="s">
        <v>1537</v>
      </c>
      <c r="E275" s="213" t="s">
        <v>5995</v>
      </c>
      <c r="F275" s="213" t="s">
        <v>5996</v>
      </c>
      <c r="G275" s="215" t="s">
        <v>5997</v>
      </c>
      <c r="H275" s="215" t="s">
        <v>5510</v>
      </c>
      <c r="I275" s="213">
        <v>2.0</v>
      </c>
      <c r="J275" s="213">
        <v>2.0</v>
      </c>
      <c r="K275" s="213">
        <v>0.0</v>
      </c>
      <c r="L275" s="213">
        <v>0.0</v>
      </c>
      <c r="M275" s="213">
        <v>0.0</v>
      </c>
      <c r="N275" s="213">
        <v>0.0</v>
      </c>
      <c r="O275" s="213">
        <v>0.0</v>
      </c>
      <c r="P275" s="213">
        <v>0.0</v>
      </c>
      <c r="Q275" s="213">
        <v>0.0</v>
      </c>
      <c r="R275" s="213">
        <v>0.0</v>
      </c>
      <c r="S275" s="213"/>
      <c r="T275" s="213"/>
      <c r="U275" s="213"/>
      <c r="V275" s="213"/>
      <c r="W275" s="213"/>
      <c r="X275" s="213"/>
      <c r="Y275" s="213"/>
      <c r="Z275" s="213"/>
      <c r="AA275" s="213"/>
      <c r="AB275" s="213"/>
      <c r="AC275" s="213"/>
      <c r="AD275" s="213"/>
      <c r="AE275" s="213"/>
      <c r="AF275" s="213"/>
      <c r="AG275" s="213"/>
      <c r="AH275" s="213"/>
      <c r="AI275" s="213"/>
      <c r="AJ275" s="213"/>
    </row>
    <row r="276">
      <c r="A276" s="213" t="s">
        <v>5998</v>
      </c>
      <c r="B276" s="209" t="s">
        <v>5381</v>
      </c>
      <c r="C276" s="214" t="s">
        <v>5994</v>
      </c>
      <c r="D276" s="209" t="s">
        <v>1537</v>
      </c>
      <c r="E276" s="213" t="s">
        <v>1273</v>
      </c>
      <c r="F276" s="213" t="s">
        <v>1223</v>
      </c>
      <c r="G276" s="215" t="s">
        <v>5619</v>
      </c>
      <c r="H276" s="215" t="s">
        <v>5457</v>
      </c>
      <c r="I276" s="213">
        <v>3.0</v>
      </c>
      <c r="J276" s="213">
        <v>3.0</v>
      </c>
      <c r="K276" s="213">
        <v>0.0</v>
      </c>
      <c r="L276" s="213">
        <v>0.0</v>
      </c>
      <c r="M276" s="213">
        <v>0.0</v>
      </c>
      <c r="N276" s="213">
        <v>0.0</v>
      </c>
      <c r="O276" s="213">
        <v>0.0</v>
      </c>
      <c r="P276" s="213">
        <v>0.0</v>
      </c>
      <c r="Q276" s="213">
        <v>0.0</v>
      </c>
      <c r="R276" s="213">
        <v>0.0</v>
      </c>
      <c r="S276" s="213"/>
      <c r="T276" s="213"/>
      <c r="U276" s="213"/>
      <c r="V276" s="213"/>
      <c r="W276" s="213"/>
      <c r="X276" s="213"/>
      <c r="Y276" s="213"/>
      <c r="Z276" s="213"/>
      <c r="AA276" s="213"/>
      <c r="AB276" s="213"/>
      <c r="AC276" s="213"/>
      <c r="AD276" s="213"/>
      <c r="AE276" s="213"/>
      <c r="AF276" s="213"/>
      <c r="AG276" s="213"/>
      <c r="AH276" s="213"/>
      <c r="AI276" s="213"/>
      <c r="AJ276" s="213"/>
    </row>
    <row r="277">
      <c r="A277" s="213" t="s">
        <v>5999</v>
      </c>
      <c r="B277" s="209" t="s">
        <v>5381</v>
      </c>
      <c r="C277" s="214" t="s">
        <v>5994</v>
      </c>
      <c r="D277" s="209" t="s">
        <v>1537</v>
      </c>
      <c r="E277" s="213" t="s">
        <v>5643</v>
      </c>
      <c r="F277" s="213" t="s">
        <v>5644</v>
      </c>
      <c r="G277" s="215" t="s">
        <v>5645</v>
      </c>
      <c r="H277" s="215" t="s">
        <v>5646</v>
      </c>
      <c r="I277" s="213">
        <v>2.0</v>
      </c>
      <c r="J277" s="213">
        <v>2.0</v>
      </c>
      <c r="K277" s="213">
        <v>0.0</v>
      </c>
      <c r="L277" s="213">
        <v>0.0</v>
      </c>
      <c r="M277" s="213">
        <v>0.0</v>
      </c>
      <c r="N277" s="213">
        <v>0.0</v>
      </c>
      <c r="O277" s="213">
        <v>0.0</v>
      </c>
      <c r="P277" s="213">
        <v>0.0</v>
      </c>
      <c r="Q277" s="213">
        <v>0.0</v>
      </c>
      <c r="R277" s="213">
        <v>0.0</v>
      </c>
      <c r="S277" s="213"/>
      <c r="T277" s="213"/>
      <c r="U277" s="213"/>
      <c r="V277" s="213"/>
      <c r="W277" s="213"/>
      <c r="X277" s="213"/>
      <c r="Y277" s="213"/>
      <c r="Z277" s="213"/>
      <c r="AA277" s="213"/>
      <c r="AB277" s="213"/>
      <c r="AC277" s="213"/>
      <c r="AD277" s="213"/>
      <c r="AE277" s="213"/>
      <c r="AF277" s="213"/>
      <c r="AG277" s="213"/>
      <c r="AH277" s="213"/>
      <c r="AI277" s="213"/>
      <c r="AJ277" s="213"/>
    </row>
    <row r="278">
      <c r="A278" s="213" t="s">
        <v>6000</v>
      </c>
      <c r="B278" s="209" t="s">
        <v>5381</v>
      </c>
      <c r="C278" s="214" t="s">
        <v>5994</v>
      </c>
      <c r="D278" s="209" t="s">
        <v>1537</v>
      </c>
      <c r="E278" s="213" t="s">
        <v>1560</v>
      </c>
      <c r="F278" s="213" t="s">
        <v>683</v>
      </c>
      <c r="G278" s="215" t="s">
        <v>5656</v>
      </c>
      <c r="H278" s="215" t="s">
        <v>5456</v>
      </c>
      <c r="I278" s="213">
        <v>1.0</v>
      </c>
      <c r="J278" s="213">
        <v>1.0</v>
      </c>
      <c r="K278" s="213">
        <v>0.0</v>
      </c>
      <c r="L278" s="213">
        <v>0.0</v>
      </c>
      <c r="M278" s="213">
        <v>0.0</v>
      </c>
      <c r="N278" s="213">
        <v>0.0</v>
      </c>
      <c r="O278" s="213">
        <v>0.0</v>
      </c>
      <c r="P278" s="213">
        <v>0.0</v>
      </c>
      <c r="Q278" s="213">
        <v>0.0</v>
      </c>
      <c r="R278" s="213">
        <v>0.0</v>
      </c>
      <c r="S278" s="213"/>
      <c r="T278" s="213"/>
      <c r="U278" s="213"/>
      <c r="V278" s="213"/>
      <c r="W278" s="213"/>
      <c r="X278" s="213"/>
      <c r="Y278" s="213"/>
      <c r="Z278" s="213"/>
      <c r="AA278" s="213"/>
      <c r="AB278" s="213"/>
      <c r="AC278" s="213"/>
      <c r="AD278" s="213"/>
      <c r="AE278" s="213"/>
      <c r="AF278" s="213"/>
      <c r="AG278" s="213"/>
      <c r="AH278" s="213"/>
      <c r="AI278" s="213"/>
      <c r="AJ278" s="213"/>
    </row>
    <row r="279">
      <c r="A279" s="213" t="s">
        <v>6001</v>
      </c>
      <c r="B279" s="209" t="s">
        <v>5381</v>
      </c>
      <c r="C279" s="214" t="s">
        <v>5994</v>
      </c>
      <c r="D279" s="209" t="s">
        <v>1537</v>
      </c>
      <c r="E279" s="213" t="s">
        <v>5659</v>
      </c>
      <c r="F279" s="213" t="s">
        <v>1766</v>
      </c>
      <c r="G279" s="215" t="s">
        <v>5660</v>
      </c>
      <c r="H279" s="215" t="s">
        <v>5585</v>
      </c>
      <c r="I279" s="213">
        <v>4.0</v>
      </c>
      <c r="J279" s="213">
        <v>4.0</v>
      </c>
      <c r="K279" s="213">
        <v>0.0</v>
      </c>
      <c r="L279" s="213">
        <v>0.0</v>
      </c>
      <c r="M279" s="213">
        <v>0.0</v>
      </c>
      <c r="N279" s="213">
        <v>0.0</v>
      </c>
      <c r="O279" s="213">
        <v>0.0</v>
      </c>
      <c r="P279" s="213">
        <v>0.0</v>
      </c>
      <c r="Q279" s="213">
        <v>0.0</v>
      </c>
      <c r="R279" s="213">
        <v>0.0</v>
      </c>
      <c r="S279" s="213"/>
      <c r="T279" s="213"/>
      <c r="U279" s="213"/>
      <c r="V279" s="213"/>
      <c r="W279" s="213"/>
      <c r="X279" s="213"/>
      <c r="Y279" s="213"/>
      <c r="Z279" s="213"/>
      <c r="AA279" s="213"/>
      <c r="AB279" s="213"/>
      <c r="AC279" s="213"/>
      <c r="AD279" s="213"/>
      <c r="AE279" s="213"/>
      <c r="AF279" s="213"/>
      <c r="AG279" s="213"/>
      <c r="AH279" s="213"/>
      <c r="AI279" s="213"/>
      <c r="AJ279" s="213"/>
    </row>
    <row r="280">
      <c r="A280" s="213" t="s">
        <v>6002</v>
      </c>
      <c r="B280" s="209" t="s">
        <v>5381</v>
      </c>
      <c r="C280" s="214" t="s">
        <v>5994</v>
      </c>
      <c r="D280" s="209" t="s">
        <v>1537</v>
      </c>
      <c r="E280" s="213" t="s">
        <v>616</v>
      </c>
      <c r="F280" s="213" t="s">
        <v>215</v>
      </c>
      <c r="G280" s="215" t="s">
        <v>5632</v>
      </c>
      <c r="H280" s="215" t="s">
        <v>5430</v>
      </c>
      <c r="I280" s="213">
        <v>1.0</v>
      </c>
      <c r="J280" s="213">
        <v>1.0</v>
      </c>
      <c r="K280" s="213">
        <v>0.0</v>
      </c>
      <c r="L280" s="213">
        <v>0.0</v>
      </c>
      <c r="M280" s="213">
        <v>0.0</v>
      </c>
      <c r="N280" s="213">
        <v>0.0</v>
      </c>
      <c r="O280" s="213">
        <v>0.0</v>
      </c>
      <c r="P280" s="213">
        <v>0.0</v>
      </c>
      <c r="Q280" s="213">
        <v>0.0</v>
      </c>
      <c r="R280" s="213">
        <v>0.0</v>
      </c>
      <c r="S280" s="213"/>
      <c r="T280" s="213"/>
      <c r="U280" s="213"/>
      <c r="V280" s="213"/>
      <c r="W280" s="213"/>
      <c r="X280" s="213"/>
      <c r="Y280" s="213"/>
      <c r="Z280" s="213"/>
      <c r="AA280" s="213"/>
      <c r="AB280" s="213"/>
      <c r="AC280" s="213"/>
      <c r="AD280" s="213"/>
      <c r="AE280" s="213"/>
      <c r="AF280" s="213"/>
      <c r="AG280" s="213"/>
      <c r="AH280" s="213"/>
      <c r="AI280" s="213"/>
      <c r="AJ280" s="213"/>
    </row>
    <row r="281">
      <c r="A281" s="213" t="s">
        <v>6003</v>
      </c>
      <c r="B281" s="209" t="s">
        <v>5381</v>
      </c>
      <c r="C281" s="214" t="s">
        <v>5994</v>
      </c>
      <c r="D281" s="209" t="s">
        <v>1537</v>
      </c>
      <c r="E281" s="213" t="s">
        <v>1679</v>
      </c>
      <c r="F281" s="213" t="s">
        <v>1472</v>
      </c>
      <c r="G281" s="215" t="s">
        <v>5665</v>
      </c>
      <c r="H281" s="215" t="s">
        <v>5534</v>
      </c>
      <c r="I281" s="213">
        <v>3.0</v>
      </c>
      <c r="J281" s="213">
        <v>3.0</v>
      </c>
      <c r="K281" s="213">
        <v>0.0</v>
      </c>
      <c r="L281" s="213">
        <v>0.0</v>
      </c>
      <c r="M281" s="213">
        <v>0.0</v>
      </c>
      <c r="N281" s="213">
        <v>0.0</v>
      </c>
      <c r="O281" s="213">
        <v>0.0</v>
      </c>
      <c r="P281" s="213">
        <v>0.0</v>
      </c>
      <c r="Q281" s="213">
        <v>0.0</v>
      </c>
      <c r="R281" s="213">
        <v>0.0</v>
      </c>
      <c r="S281" s="213"/>
      <c r="T281" s="213"/>
      <c r="U281" s="213"/>
      <c r="V281" s="213"/>
      <c r="W281" s="213"/>
      <c r="X281" s="213"/>
      <c r="Y281" s="213"/>
      <c r="Z281" s="213"/>
      <c r="AA281" s="213"/>
      <c r="AB281" s="213"/>
      <c r="AC281" s="213"/>
      <c r="AD281" s="213"/>
      <c r="AE281" s="213"/>
      <c r="AF281" s="213"/>
      <c r="AG281" s="213"/>
      <c r="AH281" s="213"/>
      <c r="AI281" s="213"/>
      <c r="AJ281" s="213"/>
    </row>
    <row r="282">
      <c r="A282" s="213" t="s">
        <v>6004</v>
      </c>
      <c r="B282" s="209" t="s">
        <v>5381</v>
      </c>
      <c r="C282" s="214" t="s">
        <v>5994</v>
      </c>
      <c r="D282" s="209" t="s">
        <v>1537</v>
      </c>
      <c r="E282" s="213" t="s">
        <v>2248</v>
      </c>
      <c r="F282" s="213" t="s">
        <v>445</v>
      </c>
      <c r="G282" s="215" t="s">
        <v>5634</v>
      </c>
      <c r="H282" s="215" t="s">
        <v>5513</v>
      </c>
      <c r="I282" s="213">
        <v>1.0</v>
      </c>
      <c r="J282" s="213">
        <v>1.0</v>
      </c>
      <c r="K282" s="213">
        <v>0.0</v>
      </c>
      <c r="L282" s="213">
        <v>0.0</v>
      </c>
      <c r="M282" s="213">
        <v>0.0</v>
      </c>
      <c r="N282" s="213">
        <v>0.0</v>
      </c>
      <c r="O282" s="213">
        <v>0.0</v>
      </c>
      <c r="P282" s="213">
        <v>0.0</v>
      </c>
      <c r="Q282" s="213">
        <v>0.0</v>
      </c>
      <c r="R282" s="213">
        <v>0.0</v>
      </c>
      <c r="S282" s="213"/>
      <c r="T282" s="213"/>
      <c r="U282" s="213"/>
      <c r="V282" s="213"/>
      <c r="W282" s="213"/>
      <c r="X282" s="213"/>
      <c r="Y282" s="213"/>
      <c r="Z282" s="213"/>
      <c r="AA282" s="213"/>
      <c r="AB282" s="213"/>
      <c r="AC282" s="213"/>
      <c r="AD282" s="213"/>
      <c r="AE282" s="213"/>
      <c r="AF282" s="213"/>
      <c r="AG282" s="213"/>
      <c r="AH282" s="213"/>
      <c r="AI282" s="213"/>
      <c r="AJ282" s="213"/>
    </row>
    <row r="283">
      <c r="A283" s="213" t="s">
        <v>6005</v>
      </c>
      <c r="B283" s="209" t="s">
        <v>5381</v>
      </c>
      <c r="C283" s="214" t="s">
        <v>5994</v>
      </c>
      <c r="D283" s="209" t="s">
        <v>1537</v>
      </c>
      <c r="E283" s="213" t="s">
        <v>5732</v>
      </c>
      <c r="F283" s="213" t="s">
        <v>5733</v>
      </c>
      <c r="G283" s="215" t="s">
        <v>5734</v>
      </c>
      <c r="H283" s="215" t="s">
        <v>5735</v>
      </c>
      <c r="I283" s="213">
        <v>1.0</v>
      </c>
      <c r="J283" s="213">
        <v>1.0</v>
      </c>
      <c r="K283" s="213">
        <v>0.0</v>
      </c>
      <c r="L283" s="213">
        <v>0.0</v>
      </c>
      <c r="M283" s="213">
        <v>0.0</v>
      </c>
      <c r="N283" s="213">
        <v>0.0</v>
      </c>
      <c r="O283" s="213">
        <v>0.0</v>
      </c>
      <c r="P283" s="213">
        <v>0.0</v>
      </c>
      <c r="Q283" s="213">
        <v>0.0</v>
      </c>
      <c r="R283" s="213">
        <v>0.0</v>
      </c>
      <c r="S283" s="213"/>
      <c r="T283" s="213"/>
      <c r="U283" s="213"/>
      <c r="V283" s="213"/>
      <c r="W283" s="213"/>
      <c r="X283" s="213"/>
      <c r="Y283" s="213"/>
      <c r="Z283" s="213"/>
      <c r="AA283" s="213"/>
      <c r="AB283" s="213"/>
      <c r="AC283" s="213"/>
      <c r="AD283" s="213"/>
      <c r="AE283" s="213"/>
      <c r="AF283" s="213"/>
      <c r="AG283" s="213"/>
      <c r="AH283" s="213"/>
      <c r="AI283" s="213"/>
      <c r="AJ283" s="213"/>
    </row>
    <row r="284">
      <c r="A284" s="213" t="s">
        <v>6006</v>
      </c>
      <c r="B284" s="209" t="s">
        <v>5381</v>
      </c>
      <c r="C284" s="214" t="s">
        <v>6007</v>
      </c>
      <c r="D284" s="209" t="s">
        <v>1537</v>
      </c>
      <c r="E284" s="213" t="s">
        <v>1273</v>
      </c>
      <c r="F284" s="213" t="s">
        <v>1223</v>
      </c>
      <c r="G284" s="215" t="s">
        <v>5619</v>
      </c>
      <c r="H284" s="215" t="s">
        <v>5457</v>
      </c>
      <c r="I284" s="213">
        <v>1.0</v>
      </c>
      <c r="J284" s="213">
        <v>1.0</v>
      </c>
      <c r="K284" s="213">
        <v>0.0</v>
      </c>
      <c r="L284" s="213">
        <v>0.0</v>
      </c>
      <c r="M284" s="213">
        <v>0.0</v>
      </c>
      <c r="N284" s="213">
        <v>0.0</v>
      </c>
      <c r="O284" s="213">
        <v>0.0</v>
      </c>
      <c r="P284" s="213">
        <v>0.0</v>
      </c>
      <c r="Q284" s="213">
        <v>0.0</v>
      </c>
      <c r="R284" s="213">
        <v>0.0</v>
      </c>
      <c r="S284" s="213"/>
      <c r="T284" s="213"/>
      <c r="U284" s="213"/>
      <c r="V284" s="213"/>
      <c r="W284" s="213"/>
      <c r="X284" s="213"/>
      <c r="Y284" s="213"/>
      <c r="Z284" s="213"/>
      <c r="AA284" s="213"/>
      <c r="AB284" s="213"/>
      <c r="AC284" s="213"/>
      <c r="AD284" s="213"/>
      <c r="AE284" s="213"/>
      <c r="AF284" s="213"/>
      <c r="AG284" s="213"/>
      <c r="AH284" s="213"/>
      <c r="AI284" s="213"/>
      <c r="AJ284" s="213"/>
    </row>
    <row r="285">
      <c r="A285" s="213" t="s">
        <v>6008</v>
      </c>
      <c r="B285" s="209" t="s">
        <v>5381</v>
      </c>
      <c r="C285" s="214" t="s">
        <v>6007</v>
      </c>
      <c r="D285" s="209" t="s">
        <v>1537</v>
      </c>
      <c r="E285" s="213" t="s">
        <v>2067</v>
      </c>
      <c r="F285" s="213" t="s">
        <v>1057</v>
      </c>
      <c r="G285" s="215" t="s">
        <v>5626</v>
      </c>
      <c r="H285" s="215" t="s">
        <v>5487</v>
      </c>
      <c r="I285" s="213">
        <v>1.0</v>
      </c>
      <c r="J285" s="213">
        <v>1.0</v>
      </c>
      <c r="K285" s="213">
        <v>0.0</v>
      </c>
      <c r="L285" s="213">
        <v>0.0</v>
      </c>
      <c r="M285" s="213">
        <v>0.0</v>
      </c>
      <c r="N285" s="213">
        <v>0.0</v>
      </c>
      <c r="O285" s="213">
        <v>0.0</v>
      </c>
      <c r="P285" s="213">
        <v>0.0</v>
      </c>
      <c r="Q285" s="213">
        <v>0.0</v>
      </c>
      <c r="R285" s="213">
        <v>0.0</v>
      </c>
      <c r="S285" s="213"/>
      <c r="T285" s="213"/>
      <c r="U285" s="213"/>
      <c r="V285" s="213"/>
      <c r="W285" s="213"/>
      <c r="X285" s="213"/>
      <c r="Y285" s="213"/>
      <c r="Z285" s="213"/>
      <c r="AA285" s="213"/>
      <c r="AB285" s="213"/>
      <c r="AC285" s="213"/>
      <c r="AD285" s="213"/>
      <c r="AE285" s="213"/>
      <c r="AF285" s="213"/>
      <c r="AG285" s="213"/>
      <c r="AH285" s="213"/>
      <c r="AI285" s="213"/>
      <c r="AJ285" s="213"/>
    </row>
    <row r="286">
      <c r="A286" s="213" t="s">
        <v>6009</v>
      </c>
      <c r="B286" s="209" t="s">
        <v>5381</v>
      </c>
      <c r="C286" s="214" t="s">
        <v>6007</v>
      </c>
      <c r="D286" s="209" t="s">
        <v>1537</v>
      </c>
      <c r="E286" s="213" t="s">
        <v>170</v>
      </c>
      <c r="F286" s="213" t="s">
        <v>160</v>
      </c>
      <c r="G286" s="215" t="s">
        <v>5628</v>
      </c>
      <c r="H286" s="215" t="s">
        <v>5397</v>
      </c>
      <c r="I286" s="213">
        <v>1.0</v>
      </c>
      <c r="J286" s="213">
        <v>1.0</v>
      </c>
      <c r="K286" s="213">
        <v>0.0</v>
      </c>
      <c r="L286" s="213">
        <v>0.0</v>
      </c>
      <c r="M286" s="213">
        <v>0.0</v>
      </c>
      <c r="N286" s="213">
        <v>0.0</v>
      </c>
      <c r="O286" s="213">
        <v>0.0</v>
      </c>
      <c r="P286" s="213">
        <v>0.0</v>
      </c>
      <c r="Q286" s="213">
        <v>0.0</v>
      </c>
      <c r="R286" s="213">
        <v>0.0</v>
      </c>
      <c r="S286" s="213"/>
      <c r="T286" s="213"/>
      <c r="U286" s="213"/>
      <c r="V286" s="213"/>
      <c r="W286" s="213"/>
      <c r="X286" s="213"/>
      <c r="Y286" s="213"/>
      <c r="Z286" s="213"/>
      <c r="AA286" s="213"/>
      <c r="AB286" s="213"/>
      <c r="AC286" s="213"/>
      <c r="AD286" s="213"/>
      <c r="AE286" s="213"/>
      <c r="AF286" s="213"/>
      <c r="AG286" s="213"/>
      <c r="AH286" s="213"/>
      <c r="AI286" s="213"/>
      <c r="AJ286" s="213"/>
    </row>
    <row r="287">
      <c r="A287" s="213" t="s">
        <v>6010</v>
      </c>
      <c r="B287" s="209" t="s">
        <v>5381</v>
      </c>
      <c r="C287" s="214" t="s">
        <v>6007</v>
      </c>
      <c r="D287" s="209" t="s">
        <v>1537</v>
      </c>
      <c r="E287" s="213" t="s">
        <v>5659</v>
      </c>
      <c r="F287" s="213" t="s">
        <v>1766</v>
      </c>
      <c r="G287" s="215" t="s">
        <v>5660</v>
      </c>
      <c r="H287" s="215" t="s">
        <v>5585</v>
      </c>
      <c r="I287" s="213">
        <v>5.0</v>
      </c>
      <c r="J287" s="213">
        <v>5.0</v>
      </c>
      <c r="K287" s="213">
        <v>0.0</v>
      </c>
      <c r="L287" s="213">
        <v>0.0</v>
      </c>
      <c r="M287" s="213">
        <v>0.0</v>
      </c>
      <c r="N287" s="213">
        <v>0.0</v>
      </c>
      <c r="O287" s="213">
        <v>0.0</v>
      </c>
      <c r="P287" s="213">
        <v>0.0</v>
      </c>
      <c r="Q287" s="213">
        <v>0.0</v>
      </c>
      <c r="R287" s="213">
        <v>0.0</v>
      </c>
      <c r="S287" s="213"/>
      <c r="T287" s="213"/>
      <c r="U287" s="213"/>
      <c r="V287" s="213"/>
      <c r="W287" s="213"/>
      <c r="X287" s="213"/>
      <c r="Y287" s="213"/>
      <c r="Z287" s="213"/>
      <c r="AA287" s="213"/>
      <c r="AB287" s="213"/>
      <c r="AC287" s="213"/>
      <c r="AD287" s="213"/>
      <c r="AE287" s="213"/>
      <c r="AF287" s="213"/>
      <c r="AG287" s="213"/>
      <c r="AH287" s="213"/>
      <c r="AI287" s="213"/>
      <c r="AJ287" s="213"/>
    </row>
    <row r="288">
      <c r="A288" s="213" t="s">
        <v>6011</v>
      </c>
      <c r="B288" s="209" t="s">
        <v>5381</v>
      </c>
      <c r="C288" s="214" t="s">
        <v>6007</v>
      </c>
      <c r="D288" s="209" t="s">
        <v>1537</v>
      </c>
      <c r="E288" s="213" t="s">
        <v>73</v>
      </c>
      <c r="F288" s="213" t="s">
        <v>72</v>
      </c>
      <c r="G288" s="215" t="s">
        <v>5662</v>
      </c>
      <c r="H288" s="215" t="s">
        <v>5406</v>
      </c>
      <c r="I288" s="213">
        <v>1.0</v>
      </c>
      <c r="J288" s="213">
        <v>1.0</v>
      </c>
      <c r="K288" s="213">
        <v>0.0</v>
      </c>
      <c r="L288" s="213">
        <v>0.0</v>
      </c>
      <c r="M288" s="213">
        <v>0.0</v>
      </c>
      <c r="N288" s="213">
        <v>0.0</v>
      </c>
      <c r="O288" s="213">
        <v>0.0</v>
      </c>
      <c r="P288" s="213">
        <v>0.0</v>
      </c>
      <c r="Q288" s="213">
        <v>0.0</v>
      </c>
      <c r="R288" s="213">
        <v>0.0</v>
      </c>
      <c r="S288" s="213"/>
      <c r="T288" s="213"/>
      <c r="U288" s="213"/>
      <c r="V288" s="213"/>
      <c r="W288" s="213"/>
      <c r="X288" s="213"/>
      <c r="Y288" s="213"/>
      <c r="Z288" s="213"/>
      <c r="AA288" s="213"/>
      <c r="AB288" s="213"/>
      <c r="AC288" s="213"/>
      <c r="AD288" s="213"/>
      <c r="AE288" s="213"/>
      <c r="AF288" s="213"/>
      <c r="AG288" s="213"/>
      <c r="AH288" s="213"/>
      <c r="AI288" s="213"/>
      <c r="AJ288" s="213"/>
    </row>
    <row r="289">
      <c r="A289" s="213" t="s">
        <v>6012</v>
      </c>
      <c r="B289" s="209" t="s">
        <v>5381</v>
      </c>
      <c r="C289" s="214" t="s">
        <v>6007</v>
      </c>
      <c r="D289" s="209" t="s">
        <v>1537</v>
      </c>
      <c r="E289" s="213" t="s">
        <v>616</v>
      </c>
      <c r="F289" s="213" t="s">
        <v>215</v>
      </c>
      <c r="G289" s="215" t="s">
        <v>5632</v>
      </c>
      <c r="H289" s="215" t="s">
        <v>5430</v>
      </c>
      <c r="I289" s="213">
        <v>1.0</v>
      </c>
      <c r="J289" s="213">
        <v>1.0</v>
      </c>
      <c r="K289" s="213">
        <v>0.0</v>
      </c>
      <c r="L289" s="213">
        <v>0.0</v>
      </c>
      <c r="M289" s="213">
        <v>0.0</v>
      </c>
      <c r="N289" s="213">
        <v>0.0</v>
      </c>
      <c r="O289" s="213">
        <v>0.0</v>
      </c>
      <c r="P289" s="213">
        <v>0.0</v>
      </c>
      <c r="Q289" s="213">
        <v>0.0</v>
      </c>
      <c r="R289" s="213">
        <v>0.0</v>
      </c>
      <c r="S289" s="213"/>
      <c r="T289" s="213"/>
      <c r="U289" s="213"/>
      <c r="V289" s="213"/>
      <c r="W289" s="213"/>
      <c r="X289" s="213"/>
      <c r="Y289" s="213"/>
      <c r="Z289" s="213"/>
      <c r="AA289" s="213"/>
      <c r="AB289" s="213"/>
      <c r="AC289" s="213"/>
      <c r="AD289" s="213"/>
      <c r="AE289" s="213"/>
      <c r="AF289" s="213"/>
      <c r="AG289" s="213"/>
      <c r="AH289" s="213"/>
      <c r="AI289" s="213"/>
      <c r="AJ289" s="213"/>
    </row>
    <row r="290">
      <c r="A290" s="213" t="s">
        <v>6013</v>
      </c>
      <c r="B290" s="209" t="s">
        <v>5381</v>
      </c>
      <c r="C290" s="214" t="s">
        <v>6007</v>
      </c>
      <c r="D290" s="209" t="s">
        <v>1537</v>
      </c>
      <c r="E290" s="213" t="s">
        <v>365</v>
      </c>
      <c r="F290" s="213" t="s">
        <v>355</v>
      </c>
      <c r="G290" s="215" t="s">
        <v>5932</v>
      </c>
      <c r="H290" s="215" t="s">
        <v>5574</v>
      </c>
      <c r="I290" s="213">
        <v>8.0</v>
      </c>
      <c r="J290" s="213">
        <v>8.0</v>
      </c>
      <c r="K290" s="213">
        <v>0.0</v>
      </c>
      <c r="L290" s="213">
        <v>0.0</v>
      </c>
      <c r="M290" s="213">
        <v>0.0</v>
      </c>
      <c r="N290" s="213">
        <v>0.0</v>
      </c>
      <c r="O290" s="213">
        <v>0.0</v>
      </c>
      <c r="P290" s="213">
        <v>0.0</v>
      </c>
      <c r="Q290" s="213">
        <v>0.0</v>
      </c>
      <c r="R290" s="213">
        <v>0.0</v>
      </c>
      <c r="S290" s="213"/>
      <c r="T290" s="213"/>
      <c r="U290" s="213"/>
      <c r="V290" s="213"/>
      <c r="W290" s="213"/>
      <c r="X290" s="213"/>
      <c r="Y290" s="213"/>
      <c r="Z290" s="213"/>
      <c r="AA290" s="213"/>
      <c r="AB290" s="213"/>
      <c r="AC290" s="213"/>
      <c r="AD290" s="213"/>
      <c r="AE290" s="213"/>
      <c r="AF290" s="213"/>
      <c r="AG290" s="213"/>
      <c r="AH290" s="213"/>
      <c r="AI290" s="213"/>
      <c r="AJ290" s="213"/>
    </row>
    <row r="291">
      <c r="A291" s="213" t="s">
        <v>6014</v>
      </c>
      <c r="B291" s="209" t="s">
        <v>5381</v>
      </c>
      <c r="C291" s="214" t="s">
        <v>6015</v>
      </c>
      <c r="D291" s="209" t="s">
        <v>1537</v>
      </c>
      <c r="E291" s="213" t="s">
        <v>5659</v>
      </c>
      <c r="F291" s="213" t="s">
        <v>1766</v>
      </c>
      <c r="G291" s="215" t="s">
        <v>5660</v>
      </c>
      <c r="H291" s="215" t="s">
        <v>5585</v>
      </c>
      <c r="I291" s="213">
        <v>2.0</v>
      </c>
      <c r="J291" s="213">
        <v>2.0</v>
      </c>
      <c r="K291" s="213">
        <v>0.0</v>
      </c>
      <c r="L291" s="213">
        <v>0.0</v>
      </c>
      <c r="M291" s="213">
        <v>0.0</v>
      </c>
      <c r="N291" s="213">
        <v>0.0</v>
      </c>
      <c r="O291" s="213">
        <v>0.0</v>
      </c>
      <c r="P291" s="213">
        <v>0.0</v>
      </c>
      <c r="Q291" s="213">
        <v>0.0</v>
      </c>
      <c r="R291" s="213">
        <v>0.0</v>
      </c>
      <c r="S291" s="213"/>
      <c r="T291" s="213"/>
      <c r="U291" s="213"/>
      <c r="V291" s="213"/>
      <c r="W291" s="213"/>
      <c r="X291" s="213"/>
      <c r="Y291" s="213"/>
      <c r="Z291" s="213"/>
      <c r="AA291" s="213"/>
      <c r="AB291" s="213"/>
      <c r="AC291" s="213"/>
      <c r="AD291" s="213"/>
      <c r="AE291" s="213"/>
      <c r="AF291" s="213"/>
      <c r="AG291" s="213"/>
      <c r="AH291" s="213"/>
      <c r="AI291" s="213"/>
      <c r="AJ291" s="213"/>
    </row>
    <row r="292">
      <c r="A292" s="213" t="s">
        <v>6016</v>
      </c>
      <c r="B292" s="209" t="s">
        <v>5381</v>
      </c>
      <c r="C292" s="214" t="s">
        <v>6015</v>
      </c>
      <c r="D292" s="209" t="s">
        <v>1537</v>
      </c>
      <c r="E292" s="213" t="s">
        <v>2245</v>
      </c>
      <c r="F292" s="213" t="s">
        <v>176</v>
      </c>
      <c r="G292" s="215" t="s">
        <v>5918</v>
      </c>
      <c r="H292" s="215" t="s">
        <v>5503</v>
      </c>
      <c r="I292" s="213">
        <v>2.0</v>
      </c>
      <c r="J292" s="213">
        <v>2.0</v>
      </c>
      <c r="K292" s="213">
        <v>0.0</v>
      </c>
      <c r="L292" s="213">
        <v>0.0</v>
      </c>
      <c r="M292" s="213">
        <v>0.0</v>
      </c>
      <c r="N292" s="213">
        <v>0.0</v>
      </c>
      <c r="O292" s="213">
        <v>0.0</v>
      </c>
      <c r="P292" s="213">
        <v>0.0</v>
      </c>
      <c r="Q292" s="213">
        <v>0.0</v>
      </c>
      <c r="R292" s="213">
        <v>0.0</v>
      </c>
      <c r="S292" s="213"/>
      <c r="T292" s="213"/>
      <c r="U292" s="213"/>
      <c r="V292" s="213"/>
      <c r="W292" s="213"/>
      <c r="X292" s="213"/>
      <c r="Y292" s="213"/>
      <c r="Z292" s="213"/>
      <c r="AA292" s="213"/>
      <c r="AB292" s="213"/>
      <c r="AC292" s="213"/>
      <c r="AD292" s="213"/>
      <c r="AE292" s="213"/>
      <c r="AF292" s="213"/>
      <c r="AG292" s="213"/>
      <c r="AH292" s="213"/>
      <c r="AI292" s="213"/>
      <c r="AJ292" s="213"/>
    </row>
    <row r="293">
      <c r="A293" s="213" t="s">
        <v>6017</v>
      </c>
      <c r="B293" s="209" t="s">
        <v>5381</v>
      </c>
      <c r="C293" s="214" t="s">
        <v>6018</v>
      </c>
      <c r="D293" s="209" t="s">
        <v>1537</v>
      </c>
      <c r="E293" s="213" t="s">
        <v>1273</v>
      </c>
      <c r="F293" s="213" t="s">
        <v>1223</v>
      </c>
      <c r="G293" s="215" t="s">
        <v>5619</v>
      </c>
      <c r="H293" s="215" t="s">
        <v>5457</v>
      </c>
      <c r="I293" s="213">
        <v>2.0</v>
      </c>
      <c r="J293" s="213">
        <v>2.0</v>
      </c>
      <c r="K293" s="213">
        <v>0.0</v>
      </c>
      <c r="L293" s="213">
        <v>0.0</v>
      </c>
      <c r="M293" s="213">
        <v>0.0</v>
      </c>
      <c r="N293" s="213">
        <v>0.0</v>
      </c>
      <c r="O293" s="213">
        <v>0.0</v>
      </c>
      <c r="P293" s="213">
        <v>0.0</v>
      </c>
      <c r="Q293" s="213">
        <v>0.0</v>
      </c>
      <c r="R293" s="213">
        <v>0.0</v>
      </c>
      <c r="S293" s="213"/>
      <c r="T293" s="213"/>
      <c r="U293" s="213"/>
      <c r="V293" s="213"/>
      <c r="W293" s="213"/>
      <c r="X293" s="213"/>
      <c r="Y293" s="213"/>
      <c r="Z293" s="213"/>
      <c r="AA293" s="213"/>
      <c r="AB293" s="213"/>
      <c r="AC293" s="213"/>
      <c r="AD293" s="213"/>
      <c r="AE293" s="213"/>
      <c r="AF293" s="213"/>
      <c r="AG293" s="213"/>
      <c r="AH293" s="213"/>
      <c r="AI293" s="213"/>
      <c r="AJ293" s="213"/>
    </row>
    <row r="294">
      <c r="A294" s="213" t="s">
        <v>6019</v>
      </c>
      <c r="B294" s="209" t="s">
        <v>5381</v>
      </c>
      <c r="C294" s="214" t="s">
        <v>6018</v>
      </c>
      <c r="D294" s="209" t="s">
        <v>1537</v>
      </c>
      <c r="E294" s="213" t="s">
        <v>1560</v>
      </c>
      <c r="F294" s="213" t="s">
        <v>683</v>
      </c>
      <c r="G294" s="215" t="s">
        <v>5656</v>
      </c>
      <c r="H294" s="215" t="s">
        <v>5456</v>
      </c>
      <c r="I294" s="213">
        <v>1.0</v>
      </c>
      <c r="J294" s="213">
        <v>1.0</v>
      </c>
      <c r="K294" s="213">
        <v>0.0</v>
      </c>
      <c r="L294" s="213">
        <v>0.0</v>
      </c>
      <c r="M294" s="213">
        <v>0.0</v>
      </c>
      <c r="N294" s="213">
        <v>0.0</v>
      </c>
      <c r="O294" s="213">
        <v>0.0</v>
      </c>
      <c r="P294" s="213">
        <v>0.0</v>
      </c>
      <c r="Q294" s="213">
        <v>0.0</v>
      </c>
      <c r="R294" s="213">
        <v>0.0</v>
      </c>
      <c r="S294" s="213"/>
      <c r="T294" s="213"/>
      <c r="U294" s="213"/>
      <c r="V294" s="213"/>
      <c r="W294" s="213"/>
      <c r="X294" s="213"/>
      <c r="Y294" s="213"/>
      <c r="Z294" s="213"/>
      <c r="AA294" s="213"/>
      <c r="AB294" s="213"/>
      <c r="AC294" s="213"/>
      <c r="AD294" s="213"/>
      <c r="AE294" s="213"/>
      <c r="AF294" s="213"/>
      <c r="AG294" s="213"/>
      <c r="AH294" s="213"/>
      <c r="AI294" s="213"/>
      <c r="AJ294" s="213"/>
    </row>
    <row r="295">
      <c r="A295" s="213" t="s">
        <v>6020</v>
      </c>
      <c r="B295" s="209" t="s">
        <v>5381</v>
      </c>
      <c r="C295" s="214" t="s">
        <v>6018</v>
      </c>
      <c r="D295" s="209" t="s">
        <v>1537</v>
      </c>
      <c r="E295" s="213" t="s">
        <v>5659</v>
      </c>
      <c r="F295" s="213" t="s">
        <v>1766</v>
      </c>
      <c r="G295" s="215" t="s">
        <v>5660</v>
      </c>
      <c r="H295" s="215" t="s">
        <v>5585</v>
      </c>
      <c r="I295" s="213">
        <v>3.0</v>
      </c>
      <c r="J295" s="213">
        <v>3.0</v>
      </c>
      <c r="K295" s="213">
        <v>0.0</v>
      </c>
      <c r="L295" s="213">
        <v>0.0</v>
      </c>
      <c r="M295" s="213">
        <v>0.0</v>
      </c>
      <c r="N295" s="213">
        <v>0.0</v>
      </c>
      <c r="O295" s="213">
        <v>0.0</v>
      </c>
      <c r="P295" s="213">
        <v>0.0</v>
      </c>
      <c r="Q295" s="213">
        <v>0.0</v>
      </c>
      <c r="R295" s="213">
        <v>0.0</v>
      </c>
      <c r="S295" s="213"/>
      <c r="T295" s="213"/>
      <c r="U295" s="213"/>
      <c r="V295" s="213"/>
      <c r="W295" s="213"/>
      <c r="X295" s="213"/>
      <c r="Y295" s="213"/>
      <c r="Z295" s="213"/>
      <c r="AA295" s="213"/>
      <c r="AB295" s="213"/>
      <c r="AC295" s="213"/>
      <c r="AD295" s="213"/>
      <c r="AE295" s="213"/>
      <c r="AF295" s="213"/>
      <c r="AG295" s="213"/>
      <c r="AH295" s="213"/>
      <c r="AI295" s="213"/>
      <c r="AJ295" s="213"/>
    </row>
    <row r="296">
      <c r="A296" s="213" t="s">
        <v>6021</v>
      </c>
      <c r="B296" s="209" t="s">
        <v>5381</v>
      </c>
      <c r="C296" s="214" t="s">
        <v>2709</v>
      </c>
      <c r="D296" s="209" t="s">
        <v>1537</v>
      </c>
      <c r="E296" s="213" t="s">
        <v>616</v>
      </c>
      <c r="F296" s="213" t="s">
        <v>215</v>
      </c>
      <c r="G296" s="215" t="s">
        <v>5632</v>
      </c>
      <c r="H296" s="215" t="s">
        <v>5430</v>
      </c>
      <c r="I296" s="213">
        <v>3.0</v>
      </c>
      <c r="J296" s="213">
        <v>3.0</v>
      </c>
      <c r="K296" s="213">
        <v>0.0</v>
      </c>
      <c r="L296" s="213">
        <v>3.0</v>
      </c>
      <c r="M296" s="213">
        <v>0.0</v>
      </c>
      <c r="N296" s="213">
        <v>0.0</v>
      </c>
      <c r="O296" s="213">
        <v>0.0</v>
      </c>
      <c r="P296" s="213">
        <v>0.0</v>
      </c>
      <c r="Q296" s="213">
        <v>0.0</v>
      </c>
      <c r="R296" s="213">
        <v>0.0</v>
      </c>
      <c r="S296" s="213"/>
      <c r="T296" s="213"/>
      <c r="U296" s="213"/>
      <c r="V296" s="213"/>
      <c r="W296" s="213"/>
      <c r="X296" s="213"/>
      <c r="Y296" s="213"/>
      <c r="Z296" s="213"/>
      <c r="AA296" s="213"/>
      <c r="AB296" s="213"/>
      <c r="AC296" s="213"/>
      <c r="AD296" s="213"/>
      <c r="AE296" s="213"/>
      <c r="AF296" s="213"/>
      <c r="AG296" s="213"/>
      <c r="AH296" s="213"/>
      <c r="AI296" s="213"/>
      <c r="AJ296" s="213"/>
    </row>
    <row r="297">
      <c r="A297" s="213" t="s">
        <v>6022</v>
      </c>
      <c r="B297" s="209" t="s">
        <v>5381</v>
      </c>
      <c r="C297" s="214" t="s">
        <v>2709</v>
      </c>
      <c r="D297" s="209" t="s">
        <v>1537</v>
      </c>
      <c r="E297" s="213" t="s">
        <v>170</v>
      </c>
      <c r="F297" s="213" t="s">
        <v>160</v>
      </c>
      <c r="G297" s="215" t="s">
        <v>5628</v>
      </c>
      <c r="H297" s="215" t="s">
        <v>5397</v>
      </c>
      <c r="I297" s="213">
        <v>1.0</v>
      </c>
      <c r="J297" s="213">
        <v>1.0</v>
      </c>
      <c r="K297" s="213">
        <v>0.0</v>
      </c>
      <c r="L297" s="213">
        <v>2.0</v>
      </c>
      <c r="M297" s="213">
        <v>0.0</v>
      </c>
      <c r="N297" s="213">
        <v>0.0</v>
      </c>
      <c r="O297" s="213">
        <v>0.0</v>
      </c>
      <c r="P297" s="213">
        <v>0.0</v>
      </c>
      <c r="Q297" s="213">
        <v>0.0</v>
      </c>
      <c r="R297" s="213">
        <v>3.0</v>
      </c>
      <c r="S297" s="213"/>
      <c r="T297" s="213"/>
      <c r="U297" s="213"/>
      <c r="V297" s="213"/>
      <c r="W297" s="213"/>
      <c r="X297" s="213"/>
      <c r="Y297" s="213"/>
      <c r="Z297" s="213"/>
      <c r="AA297" s="213"/>
      <c r="AB297" s="213"/>
      <c r="AC297" s="213"/>
      <c r="AD297" s="213"/>
      <c r="AE297" s="213"/>
      <c r="AF297" s="213"/>
      <c r="AG297" s="213"/>
      <c r="AH297" s="213"/>
      <c r="AI297" s="213"/>
      <c r="AJ297" s="213"/>
    </row>
    <row r="298">
      <c r="A298" s="213" t="s">
        <v>6023</v>
      </c>
      <c r="B298" s="209" t="s">
        <v>5381</v>
      </c>
      <c r="C298" s="214" t="s">
        <v>2709</v>
      </c>
      <c r="D298" s="209" t="s">
        <v>1537</v>
      </c>
      <c r="E298" s="213" t="s">
        <v>1273</v>
      </c>
      <c r="F298" s="213" t="s">
        <v>1223</v>
      </c>
      <c r="G298" s="215" t="s">
        <v>5619</v>
      </c>
      <c r="H298" s="215" t="s">
        <v>5457</v>
      </c>
      <c r="I298" s="213">
        <v>1.0</v>
      </c>
      <c r="J298" s="213">
        <v>1.0</v>
      </c>
      <c r="K298" s="213">
        <v>0.0</v>
      </c>
      <c r="L298" s="213">
        <v>0.0</v>
      </c>
      <c r="M298" s="213">
        <v>0.0</v>
      </c>
      <c r="N298" s="213">
        <v>0.0</v>
      </c>
      <c r="O298" s="213">
        <v>0.0</v>
      </c>
      <c r="P298" s="213">
        <v>0.0</v>
      </c>
      <c r="Q298" s="213">
        <v>0.0</v>
      </c>
      <c r="R298" s="213">
        <v>0.0</v>
      </c>
      <c r="S298" s="213"/>
      <c r="T298" s="213"/>
      <c r="U298" s="213"/>
      <c r="V298" s="213"/>
      <c r="W298" s="213"/>
      <c r="X298" s="213"/>
      <c r="Y298" s="213"/>
      <c r="Z298" s="213"/>
      <c r="AA298" s="213"/>
      <c r="AB298" s="213"/>
      <c r="AC298" s="213"/>
      <c r="AD298" s="213"/>
      <c r="AE298" s="213"/>
      <c r="AF298" s="213"/>
      <c r="AG298" s="213"/>
      <c r="AH298" s="213"/>
      <c r="AI298" s="213"/>
      <c r="AJ298" s="213"/>
    </row>
    <row r="299">
      <c r="A299" s="213" t="s">
        <v>6024</v>
      </c>
      <c r="B299" s="209" t="s">
        <v>5381</v>
      </c>
      <c r="C299" s="214" t="s">
        <v>2709</v>
      </c>
      <c r="D299" s="209" t="s">
        <v>1537</v>
      </c>
      <c r="E299" s="213" t="s">
        <v>2067</v>
      </c>
      <c r="F299" s="213" t="s">
        <v>1057</v>
      </c>
      <c r="G299" s="215" t="s">
        <v>5626</v>
      </c>
      <c r="H299" s="215" t="s">
        <v>5487</v>
      </c>
      <c r="I299" s="213">
        <v>4.0</v>
      </c>
      <c r="J299" s="213">
        <v>4.0</v>
      </c>
      <c r="K299" s="213">
        <v>0.0</v>
      </c>
      <c r="L299" s="213">
        <v>0.0</v>
      </c>
      <c r="M299" s="213">
        <v>0.0</v>
      </c>
      <c r="N299" s="213">
        <v>0.0</v>
      </c>
      <c r="O299" s="213">
        <v>0.0</v>
      </c>
      <c r="P299" s="213">
        <v>0.0</v>
      </c>
      <c r="Q299" s="213">
        <v>0.0</v>
      </c>
      <c r="R299" s="213">
        <v>0.0</v>
      </c>
      <c r="S299" s="213"/>
      <c r="T299" s="213"/>
      <c r="U299" s="213"/>
      <c r="V299" s="213"/>
      <c r="W299" s="213"/>
      <c r="X299" s="213"/>
      <c r="Y299" s="213"/>
      <c r="Z299" s="213"/>
      <c r="AA299" s="213"/>
      <c r="AB299" s="213"/>
      <c r="AC299" s="213"/>
      <c r="AD299" s="213"/>
      <c r="AE299" s="213"/>
      <c r="AF299" s="213"/>
      <c r="AG299" s="213"/>
      <c r="AH299" s="213"/>
      <c r="AI299" s="213"/>
      <c r="AJ299" s="213"/>
    </row>
    <row r="300">
      <c r="A300" s="213" t="s">
        <v>6025</v>
      </c>
      <c r="B300" s="209" t="s">
        <v>5381</v>
      </c>
      <c r="C300" s="214" t="s">
        <v>2709</v>
      </c>
      <c r="D300" s="209" t="s">
        <v>1537</v>
      </c>
      <c r="E300" s="213" t="s">
        <v>5659</v>
      </c>
      <c r="F300" s="213" t="s">
        <v>1766</v>
      </c>
      <c r="G300" s="215" t="s">
        <v>5660</v>
      </c>
      <c r="H300" s="215" t="s">
        <v>5585</v>
      </c>
      <c r="I300" s="213">
        <v>2.0</v>
      </c>
      <c r="J300" s="213">
        <v>2.0</v>
      </c>
      <c r="K300" s="213">
        <v>0.0</v>
      </c>
      <c r="L300" s="213">
        <v>0.0</v>
      </c>
      <c r="M300" s="213">
        <v>0.0</v>
      </c>
      <c r="N300" s="213">
        <v>0.0</v>
      </c>
      <c r="O300" s="213">
        <v>0.0</v>
      </c>
      <c r="P300" s="213">
        <v>0.0</v>
      </c>
      <c r="Q300" s="213">
        <v>0.0</v>
      </c>
      <c r="R300" s="213">
        <v>0.0</v>
      </c>
      <c r="S300" s="213"/>
      <c r="T300" s="213"/>
      <c r="U300" s="213"/>
      <c r="V300" s="213"/>
      <c r="W300" s="213"/>
      <c r="X300" s="213"/>
      <c r="Y300" s="213"/>
      <c r="Z300" s="213"/>
      <c r="AA300" s="213"/>
      <c r="AB300" s="213"/>
      <c r="AC300" s="213"/>
      <c r="AD300" s="213"/>
      <c r="AE300" s="213"/>
      <c r="AF300" s="213"/>
      <c r="AG300" s="213"/>
      <c r="AH300" s="213"/>
      <c r="AI300" s="213"/>
      <c r="AJ300" s="213"/>
    </row>
    <row r="301">
      <c r="A301" s="213" t="s">
        <v>6026</v>
      </c>
      <c r="B301" s="209" t="s">
        <v>5381</v>
      </c>
      <c r="C301" s="214" t="s">
        <v>2709</v>
      </c>
      <c r="D301" s="209" t="s">
        <v>1537</v>
      </c>
      <c r="E301" s="213" t="s">
        <v>73</v>
      </c>
      <c r="F301" s="213" t="s">
        <v>72</v>
      </c>
      <c r="G301" s="215" t="s">
        <v>5662</v>
      </c>
      <c r="H301" s="215" t="s">
        <v>5406</v>
      </c>
      <c r="I301" s="213">
        <v>1.0</v>
      </c>
      <c r="J301" s="213">
        <v>1.0</v>
      </c>
      <c r="K301" s="213">
        <v>0.0</v>
      </c>
      <c r="L301" s="213">
        <v>0.0</v>
      </c>
      <c r="M301" s="213">
        <v>0.0</v>
      </c>
      <c r="N301" s="213">
        <v>0.0</v>
      </c>
      <c r="O301" s="213">
        <v>0.0</v>
      </c>
      <c r="P301" s="213">
        <v>0.0</v>
      </c>
      <c r="Q301" s="213">
        <v>0.0</v>
      </c>
      <c r="R301" s="213">
        <v>0.0</v>
      </c>
      <c r="S301" s="213"/>
      <c r="T301" s="213"/>
      <c r="U301" s="213"/>
      <c r="V301" s="213"/>
      <c r="W301" s="213"/>
      <c r="X301" s="213"/>
      <c r="Y301" s="213"/>
      <c r="Z301" s="213"/>
      <c r="AA301" s="213"/>
      <c r="AB301" s="213"/>
      <c r="AC301" s="213"/>
      <c r="AD301" s="213"/>
      <c r="AE301" s="213"/>
      <c r="AF301" s="213"/>
      <c r="AG301" s="213"/>
      <c r="AH301" s="213"/>
      <c r="AI301" s="213"/>
      <c r="AJ301" s="213"/>
    </row>
    <row r="302">
      <c r="A302" s="213" t="s">
        <v>6027</v>
      </c>
      <c r="B302" s="209" t="s">
        <v>5381</v>
      </c>
      <c r="C302" s="214" t="s">
        <v>6028</v>
      </c>
      <c r="D302" s="209" t="s">
        <v>1537</v>
      </c>
      <c r="E302" s="213" t="s">
        <v>1273</v>
      </c>
      <c r="F302" s="213" t="s">
        <v>1223</v>
      </c>
      <c r="G302" s="215" t="s">
        <v>5619</v>
      </c>
      <c r="H302" s="215" t="s">
        <v>5457</v>
      </c>
      <c r="I302" s="213">
        <v>1.0</v>
      </c>
      <c r="J302" s="213">
        <v>1.0</v>
      </c>
      <c r="K302" s="213">
        <v>0.0</v>
      </c>
      <c r="L302" s="213">
        <v>0.0</v>
      </c>
      <c r="M302" s="213">
        <v>0.0</v>
      </c>
      <c r="N302" s="213">
        <v>0.0</v>
      </c>
      <c r="O302" s="213">
        <v>0.0</v>
      </c>
      <c r="P302" s="213">
        <v>0.0</v>
      </c>
      <c r="Q302" s="213">
        <v>0.0</v>
      </c>
      <c r="R302" s="213">
        <v>0.0</v>
      </c>
      <c r="S302" s="213"/>
      <c r="T302" s="213"/>
      <c r="U302" s="213"/>
      <c r="V302" s="213"/>
      <c r="W302" s="213"/>
      <c r="X302" s="213"/>
      <c r="Y302" s="213"/>
      <c r="Z302" s="213"/>
      <c r="AA302" s="213"/>
      <c r="AB302" s="213"/>
      <c r="AC302" s="213"/>
      <c r="AD302" s="213"/>
      <c r="AE302" s="213"/>
      <c r="AF302" s="213"/>
      <c r="AG302" s="213"/>
      <c r="AH302" s="213"/>
      <c r="AI302" s="213"/>
      <c r="AJ302" s="213"/>
    </row>
    <row r="303">
      <c r="A303" s="213" t="s">
        <v>6029</v>
      </c>
      <c r="B303" s="209" t="s">
        <v>5381</v>
      </c>
      <c r="C303" s="214" t="s">
        <v>6028</v>
      </c>
      <c r="D303" s="209" t="s">
        <v>1537</v>
      </c>
      <c r="E303" s="213" t="s">
        <v>2067</v>
      </c>
      <c r="F303" s="213" t="s">
        <v>1057</v>
      </c>
      <c r="G303" s="215" t="s">
        <v>5626</v>
      </c>
      <c r="H303" s="215" t="s">
        <v>5487</v>
      </c>
      <c r="I303" s="213">
        <v>1.0</v>
      </c>
      <c r="J303" s="213">
        <v>1.0</v>
      </c>
      <c r="K303" s="213">
        <v>0.0</v>
      </c>
      <c r="L303" s="213">
        <v>0.0</v>
      </c>
      <c r="M303" s="213">
        <v>0.0</v>
      </c>
      <c r="N303" s="213">
        <v>0.0</v>
      </c>
      <c r="O303" s="213">
        <v>0.0</v>
      </c>
      <c r="P303" s="213">
        <v>0.0</v>
      </c>
      <c r="Q303" s="213">
        <v>0.0</v>
      </c>
      <c r="R303" s="213">
        <v>0.0</v>
      </c>
      <c r="S303" s="213"/>
      <c r="T303" s="213"/>
      <c r="U303" s="213"/>
      <c r="V303" s="213"/>
      <c r="W303" s="213"/>
      <c r="X303" s="213"/>
      <c r="Y303" s="213"/>
      <c r="Z303" s="213"/>
      <c r="AA303" s="213"/>
      <c r="AB303" s="213"/>
      <c r="AC303" s="213"/>
      <c r="AD303" s="213"/>
      <c r="AE303" s="213"/>
      <c r="AF303" s="213"/>
      <c r="AG303" s="213"/>
      <c r="AH303" s="213"/>
      <c r="AI303" s="213"/>
      <c r="AJ303" s="213"/>
    </row>
    <row r="304">
      <c r="A304" s="213" t="s">
        <v>6030</v>
      </c>
      <c r="B304" s="209" t="s">
        <v>5381</v>
      </c>
      <c r="C304" s="214" t="s">
        <v>6028</v>
      </c>
      <c r="D304" s="209" t="s">
        <v>1537</v>
      </c>
      <c r="E304" s="213" t="s">
        <v>616</v>
      </c>
      <c r="F304" s="213" t="s">
        <v>215</v>
      </c>
      <c r="G304" s="215" t="s">
        <v>5632</v>
      </c>
      <c r="H304" s="215" t="s">
        <v>5430</v>
      </c>
      <c r="I304" s="213">
        <v>3.0</v>
      </c>
      <c r="J304" s="213">
        <v>3.0</v>
      </c>
      <c r="K304" s="213">
        <v>0.0</v>
      </c>
      <c r="L304" s="213">
        <v>0.0</v>
      </c>
      <c r="M304" s="213">
        <v>0.0</v>
      </c>
      <c r="N304" s="213">
        <v>0.0</v>
      </c>
      <c r="O304" s="213">
        <v>0.0</v>
      </c>
      <c r="P304" s="213">
        <v>0.0</v>
      </c>
      <c r="Q304" s="213">
        <v>0.0</v>
      </c>
      <c r="R304" s="213">
        <v>0.0</v>
      </c>
      <c r="S304" s="213"/>
      <c r="T304" s="213"/>
      <c r="U304" s="213"/>
      <c r="V304" s="213"/>
      <c r="W304" s="213"/>
      <c r="X304" s="213"/>
      <c r="Y304" s="213"/>
      <c r="Z304" s="213"/>
      <c r="AA304" s="213"/>
      <c r="AB304" s="213"/>
      <c r="AC304" s="213"/>
      <c r="AD304" s="213"/>
      <c r="AE304" s="213"/>
      <c r="AF304" s="213"/>
      <c r="AG304" s="213"/>
      <c r="AH304" s="213"/>
      <c r="AI304" s="213"/>
      <c r="AJ304" s="213"/>
    </row>
    <row r="305">
      <c r="A305" s="213" t="s">
        <v>6031</v>
      </c>
      <c r="B305" s="209" t="s">
        <v>5381</v>
      </c>
      <c r="C305" s="214" t="s">
        <v>6028</v>
      </c>
      <c r="D305" s="209" t="s">
        <v>1537</v>
      </c>
      <c r="E305" s="213" t="s">
        <v>5826</v>
      </c>
      <c r="F305" s="213" t="s">
        <v>5827</v>
      </c>
      <c r="G305" s="215" t="s">
        <v>5828</v>
      </c>
      <c r="H305" s="215" t="s">
        <v>5829</v>
      </c>
      <c r="I305" s="213">
        <v>3.0</v>
      </c>
      <c r="J305" s="213">
        <v>3.0</v>
      </c>
      <c r="K305" s="213">
        <v>0.0</v>
      </c>
      <c r="L305" s="213">
        <v>0.0</v>
      </c>
      <c r="M305" s="213">
        <v>0.0</v>
      </c>
      <c r="N305" s="213">
        <v>0.0</v>
      </c>
      <c r="O305" s="213">
        <v>0.0</v>
      </c>
      <c r="P305" s="213">
        <v>0.0</v>
      </c>
      <c r="Q305" s="213">
        <v>0.0</v>
      </c>
      <c r="R305" s="213">
        <v>0.0</v>
      </c>
      <c r="S305" s="213"/>
      <c r="T305" s="213"/>
      <c r="U305" s="213"/>
      <c r="V305" s="213"/>
      <c r="W305" s="213"/>
      <c r="X305" s="213"/>
      <c r="Y305" s="213"/>
      <c r="Z305" s="213"/>
      <c r="AA305" s="213"/>
      <c r="AB305" s="213"/>
      <c r="AC305" s="213"/>
      <c r="AD305" s="213"/>
      <c r="AE305" s="213"/>
      <c r="AF305" s="213"/>
      <c r="AG305" s="213"/>
      <c r="AH305" s="213"/>
      <c r="AI305" s="213"/>
      <c r="AJ305" s="213"/>
    </row>
    <row r="306">
      <c r="A306" s="213" t="s">
        <v>6032</v>
      </c>
      <c r="B306" s="209" t="s">
        <v>5381</v>
      </c>
      <c r="C306" s="214" t="s">
        <v>6028</v>
      </c>
      <c r="D306" s="209" t="s">
        <v>1537</v>
      </c>
      <c r="E306" s="213" t="s">
        <v>1679</v>
      </c>
      <c r="F306" s="213" t="s">
        <v>1472</v>
      </c>
      <c r="G306" s="215" t="s">
        <v>5665</v>
      </c>
      <c r="H306" s="215" t="s">
        <v>5534</v>
      </c>
      <c r="I306" s="213">
        <v>1.0</v>
      </c>
      <c r="J306" s="213">
        <v>1.0</v>
      </c>
      <c r="K306" s="213">
        <v>0.0</v>
      </c>
      <c r="L306" s="213">
        <v>0.0</v>
      </c>
      <c r="M306" s="213">
        <v>0.0</v>
      </c>
      <c r="N306" s="213">
        <v>0.0</v>
      </c>
      <c r="O306" s="213">
        <v>0.0</v>
      </c>
      <c r="P306" s="213">
        <v>0.0</v>
      </c>
      <c r="Q306" s="213">
        <v>0.0</v>
      </c>
      <c r="R306" s="213">
        <v>0.0</v>
      </c>
      <c r="S306" s="213"/>
      <c r="T306" s="213"/>
      <c r="U306" s="213"/>
      <c r="V306" s="213"/>
      <c r="W306" s="213"/>
      <c r="X306" s="213"/>
      <c r="Y306" s="213"/>
      <c r="Z306" s="213"/>
      <c r="AA306" s="213"/>
      <c r="AB306" s="213"/>
      <c r="AC306" s="213"/>
      <c r="AD306" s="213"/>
      <c r="AE306" s="213"/>
      <c r="AF306" s="213"/>
      <c r="AG306" s="213"/>
      <c r="AH306" s="213"/>
      <c r="AI306" s="213"/>
      <c r="AJ306" s="213"/>
    </row>
    <row r="307">
      <c r="A307" s="213" t="s">
        <v>6033</v>
      </c>
      <c r="B307" s="209" t="s">
        <v>5381</v>
      </c>
      <c r="C307" s="214" t="s">
        <v>6028</v>
      </c>
      <c r="D307" s="209" t="s">
        <v>1537</v>
      </c>
      <c r="E307" s="213" t="s">
        <v>1336</v>
      </c>
      <c r="F307" s="213" t="s">
        <v>1335</v>
      </c>
      <c r="G307" s="215" t="s">
        <v>5649</v>
      </c>
      <c r="H307" s="215" t="s">
        <v>5609</v>
      </c>
      <c r="I307" s="213">
        <v>1.0</v>
      </c>
      <c r="J307" s="213">
        <v>1.0</v>
      </c>
      <c r="K307" s="213">
        <v>0.0</v>
      </c>
      <c r="L307" s="213">
        <v>0.0</v>
      </c>
      <c r="M307" s="213">
        <v>0.0</v>
      </c>
      <c r="N307" s="213">
        <v>0.0</v>
      </c>
      <c r="O307" s="213">
        <v>0.0</v>
      </c>
      <c r="P307" s="213">
        <v>0.0</v>
      </c>
      <c r="Q307" s="213">
        <v>0.0</v>
      </c>
      <c r="R307" s="213">
        <v>0.0</v>
      </c>
      <c r="S307" s="213"/>
      <c r="T307" s="213"/>
      <c r="U307" s="213"/>
      <c r="V307" s="213"/>
      <c r="W307" s="213"/>
      <c r="X307" s="213"/>
      <c r="Y307" s="213"/>
      <c r="Z307" s="213"/>
      <c r="AA307" s="213"/>
      <c r="AB307" s="213"/>
      <c r="AC307" s="213"/>
      <c r="AD307" s="213"/>
      <c r="AE307" s="213"/>
      <c r="AF307" s="213"/>
      <c r="AG307" s="213"/>
      <c r="AH307" s="213"/>
      <c r="AI307" s="213"/>
      <c r="AJ307" s="213"/>
    </row>
    <row r="308">
      <c r="A308" s="213" t="s">
        <v>6034</v>
      </c>
      <c r="B308" s="209" t="s">
        <v>5381</v>
      </c>
      <c r="C308" s="214" t="s">
        <v>6035</v>
      </c>
      <c r="D308" s="209" t="s">
        <v>1537</v>
      </c>
      <c r="E308" s="213" t="s">
        <v>1625</v>
      </c>
      <c r="F308" s="213" t="s">
        <v>2225</v>
      </c>
      <c r="G308" s="215" t="s">
        <v>5639</v>
      </c>
      <c r="H308" s="215" t="s">
        <v>5601</v>
      </c>
      <c r="I308" s="213">
        <v>1.0</v>
      </c>
      <c r="J308" s="213">
        <v>1.0</v>
      </c>
      <c r="K308" s="213">
        <v>0.0</v>
      </c>
      <c r="L308" s="213">
        <v>0.0</v>
      </c>
      <c r="M308" s="213">
        <v>0.0</v>
      </c>
      <c r="N308" s="213">
        <v>0.0</v>
      </c>
      <c r="O308" s="213">
        <v>0.0</v>
      </c>
      <c r="P308" s="213">
        <v>0.0</v>
      </c>
      <c r="Q308" s="213">
        <v>0.0</v>
      </c>
      <c r="R308" s="213">
        <v>0.0</v>
      </c>
      <c r="S308" s="213"/>
      <c r="T308" s="213"/>
      <c r="U308" s="213"/>
      <c r="V308" s="213"/>
      <c r="W308" s="213"/>
      <c r="X308" s="213"/>
      <c r="Y308" s="213"/>
      <c r="Z308" s="213"/>
      <c r="AA308" s="213"/>
      <c r="AB308" s="213"/>
      <c r="AC308" s="213"/>
      <c r="AD308" s="213"/>
      <c r="AE308" s="213"/>
      <c r="AF308" s="213"/>
      <c r="AG308" s="213"/>
      <c r="AH308" s="213"/>
      <c r="AI308" s="213"/>
      <c r="AJ308" s="213"/>
    </row>
    <row r="309">
      <c r="A309" s="213" t="s">
        <v>6036</v>
      </c>
      <c r="B309" s="209" t="s">
        <v>5381</v>
      </c>
      <c r="C309" s="214" t="s">
        <v>6035</v>
      </c>
      <c r="D309" s="209" t="s">
        <v>1537</v>
      </c>
      <c r="E309" s="213" t="s">
        <v>5659</v>
      </c>
      <c r="F309" s="213" t="s">
        <v>1766</v>
      </c>
      <c r="G309" s="215" t="s">
        <v>5660</v>
      </c>
      <c r="H309" s="215" t="s">
        <v>5585</v>
      </c>
      <c r="I309" s="213">
        <v>3.0</v>
      </c>
      <c r="J309" s="213">
        <v>3.0</v>
      </c>
      <c r="K309" s="213">
        <v>0.0</v>
      </c>
      <c r="L309" s="213">
        <v>0.0</v>
      </c>
      <c r="M309" s="213">
        <v>0.0</v>
      </c>
      <c r="N309" s="213">
        <v>0.0</v>
      </c>
      <c r="O309" s="213">
        <v>0.0</v>
      </c>
      <c r="P309" s="213">
        <v>0.0</v>
      </c>
      <c r="Q309" s="213">
        <v>0.0</v>
      </c>
      <c r="R309" s="213">
        <v>0.0</v>
      </c>
      <c r="S309" s="213"/>
      <c r="T309" s="213"/>
      <c r="U309" s="213"/>
      <c r="V309" s="213"/>
      <c r="W309" s="213"/>
      <c r="X309" s="213"/>
      <c r="Y309" s="213"/>
      <c r="Z309" s="213"/>
      <c r="AA309" s="213"/>
      <c r="AB309" s="213"/>
      <c r="AC309" s="213"/>
      <c r="AD309" s="213"/>
      <c r="AE309" s="213"/>
      <c r="AF309" s="213"/>
      <c r="AG309" s="213"/>
      <c r="AH309" s="213"/>
      <c r="AI309" s="213"/>
      <c r="AJ309" s="213"/>
    </row>
    <row r="310">
      <c r="A310" s="213" t="s">
        <v>6037</v>
      </c>
      <c r="B310" s="209" t="s">
        <v>5381</v>
      </c>
      <c r="C310" s="214" t="s">
        <v>6035</v>
      </c>
      <c r="D310" s="209" t="s">
        <v>1537</v>
      </c>
      <c r="E310" s="213" t="s">
        <v>616</v>
      </c>
      <c r="F310" s="213" t="s">
        <v>215</v>
      </c>
      <c r="G310" s="215" t="s">
        <v>5632</v>
      </c>
      <c r="H310" s="215" t="s">
        <v>5430</v>
      </c>
      <c r="I310" s="213">
        <v>1.0</v>
      </c>
      <c r="J310" s="213">
        <v>1.0</v>
      </c>
      <c r="K310" s="213">
        <v>0.0</v>
      </c>
      <c r="L310" s="213">
        <v>0.0</v>
      </c>
      <c r="M310" s="213">
        <v>0.0</v>
      </c>
      <c r="N310" s="213">
        <v>0.0</v>
      </c>
      <c r="O310" s="213">
        <v>0.0</v>
      </c>
      <c r="P310" s="213">
        <v>0.0</v>
      </c>
      <c r="Q310" s="213">
        <v>0.0</v>
      </c>
      <c r="R310" s="213">
        <v>0.0</v>
      </c>
      <c r="S310" s="213"/>
      <c r="T310" s="213"/>
      <c r="U310" s="213"/>
      <c r="V310" s="213"/>
      <c r="W310" s="213"/>
      <c r="X310" s="213"/>
      <c r="Y310" s="213"/>
      <c r="Z310" s="213"/>
      <c r="AA310" s="213"/>
      <c r="AB310" s="213"/>
      <c r="AC310" s="213"/>
      <c r="AD310" s="213"/>
      <c r="AE310" s="213"/>
      <c r="AF310" s="213"/>
      <c r="AG310" s="213"/>
      <c r="AH310" s="213"/>
      <c r="AI310" s="213"/>
      <c r="AJ310" s="213"/>
    </row>
    <row r="311">
      <c r="A311" s="213" t="s">
        <v>6039</v>
      </c>
      <c r="B311" s="209" t="s">
        <v>5381</v>
      </c>
      <c r="C311" s="214" t="s">
        <v>6040</v>
      </c>
      <c r="D311" s="209" t="s">
        <v>1537</v>
      </c>
      <c r="E311" s="213" t="s">
        <v>616</v>
      </c>
      <c r="F311" s="213" t="s">
        <v>215</v>
      </c>
      <c r="G311" s="215" t="s">
        <v>5632</v>
      </c>
      <c r="H311" s="215" t="s">
        <v>5430</v>
      </c>
      <c r="I311" s="213">
        <v>5.0</v>
      </c>
      <c r="J311" s="213">
        <v>5.0</v>
      </c>
      <c r="K311" s="213">
        <v>0.0</v>
      </c>
      <c r="L311" s="213">
        <v>3.0</v>
      </c>
      <c r="M311" s="213">
        <v>0.0</v>
      </c>
      <c r="N311" s="213">
        <v>0.0</v>
      </c>
      <c r="O311" s="213">
        <v>0.0</v>
      </c>
      <c r="P311" s="213">
        <v>0.0</v>
      </c>
      <c r="Q311" s="213">
        <v>0.0</v>
      </c>
      <c r="R311" s="213">
        <v>0.0</v>
      </c>
      <c r="S311" s="213"/>
      <c r="T311" s="213"/>
      <c r="U311" s="213"/>
      <c r="V311" s="213"/>
      <c r="W311" s="213"/>
      <c r="X311" s="213"/>
      <c r="Y311" s="213"/>
      <c r="Z311" s="213"/>
      <c r="AA311" s="213"/>
      <c r="AB311" s="213"/>
      <c r="AC311" s="213"/>
      <c r="AD311" s="213"/>
      <c r="AE311" s="213"/>
      <c r="AF311" s="213"/>
      <c r="AG311" s="213"/>
      <c r="AH311" s="213"/>
      <c r="AI311" s="213"/>
      <c r="AJ311" s="213"/>
    </row>
    <row r="312">
      <c r="A312" s="213" t="s">
        <v>6041</v>
      </c>
      <c r="B312" s="209" t="s">
        <v>5381</v>
      </c>
      <c r="C312" s="214" t="s">
        <v>6040</v>
      </c>
      <c r="D312" s="209" t="s">
        <v>1537</v>
      </c>
      <c r="E312" s="213" t="s">
        <v>1625</v>
      </c>
      <c r="F312" s="213" t="s">
        <v>2225</v>
      </c>
      <c r="G312" s="215" t="s">
        <v>5639</v>
      </c>
      <c r="H312" s="215" t="s">
        <v>5601</v>
      </c>
      <c r="I312" s="213">
        <v>2.0</v>
      </c>
      <c r="J312" s="213">
        <v>2.0</v>
      </c>
      <c r="K312" s="213">
        <v>0.0</v>
      </c>
      <c r="L312" s="213">
        <v>0.0</v>
      </c>
      <c r="M312" s="213">
        <v>0.0</v>
      </c>
      <c r="N312" s="213">
        <v>0.0</v>
      </c>
      <c r="O312" s="213">
        <v>0.0</v>
      </c>
      <c r="P312" s="213">
        <v>0.0</v>
      </c>
      <c r="Q312" s="213">
        <v>0.0</v>
      </c>
      <c r="R312" s="213">
        <v>0.0</v>
      </c>
      <c r="S312" s="213"/>
      <c r="T312" s="213"/>
      <c r="U312" s="213"/>
      <c r="V312" s="213"/>
      <c r="W312" s="213"/>
      <c r="X312" s="213"/>
      <c r="Y312" s="213"/>
      <c r="Z312" s="213"/>
      <c r="AA312" s="213"/>
      <c r="AB312" s="213"/>
      <c r="AC312" s="213"/>
      <c r="AD312" s="213"/>
      <c r="AE312" s="213"/>
      <c r="AF312" s="213"/>
      <c r="AG312" s="213"/>
      <c r="AH312" s="213"/>
      <c r="AI312" s="213"/>
      <c r="AJ312" s="213"/>
    </row>
    <row r="313">
      <c r="A313" s="213" t="s">
        <v>6042</v>
      </c>
      <c r="B313" s="209" t="s">
        <v>5381</v>
      </c>
      <c r="C313" s="214" t="s">
        <v>6040</v>
      </c>
      <c r="D313" s="209" t="s">
        <v>1537</v>
      </c>
      <c r="E313" s="213" t="s">
        <v>369</v>
      </c>
      <c r="F313" s="213" t="s">
        <v>310</v>
      </c>
      <c r="G313" s="215" t="s">
        <v>5676</v>
      </c>
      <c r="H313" s="215" t="s">
        <v>5454</v>
      </c>
      <c r="I313" s="213">
        <v>1.0</v>
      </c>
      <c r="J313" s="213">
        <v>1.0</v>
      </c>
      <c r="K313" s="213">
        <v>0.0</v>
      </c>
      <c r="L313" s="213">
        <v>0.0</v>
      </c>
      <c r="M313" s="213">
        <v>0.0</v>
      </c>
      <c r="N313" s="213">
        <v>0.0</v>
      </c>
      <c r="O313" s="213">
        <v>0.0</v>
      </c>
      <c r="P313" s="213">
        <v>0.0</v>
      </c>
      <c r="Q313" s="213">
        <v>0.0</v>
      </c>
      <c r="R313" s="213">
        <v>0.0</v>
      </c>
      <c r="S313" s="213"/>
      <c r="T313" s="213"/>
      <c r="U313" s="213"/>
      <c r="V313" s="213"/>
      <c r="W313" s="213"/>
      <c r="X313" s="213"/>
      <c r="Y313" s="213"/>
      <c r="Z313" s="213"/>
      <c r="AA313" s="213"/>
      <c r="AB313" s="213"/>
      <c r="AC313" s="213"/>
      <c r="AD313" s="213"/>
      <c r="AE313" s="213"/>
      <c r="AF313" s="213"/>
      <c r="AG313" s="213"/>
      <c r="AH313" s="213"/>
      <c r="AI313" s="213"/>
      <c r="AJ313" s="213"/>
    </row>
    <row r="314">
      <c r="A314" s="213" t="s">
        <v>6043</v>
      </c>
      <c r="B314" s="209" t="s">
        <v>5381</v>
      </c>
      <c r="C314" s="214" t="s">
        <v>6044</v>
      </c>
      <c r="D314" s="209" t="s">
        <v>1537</v>
      </c>
      <c r="E314" s="213" t="s">
        <v>5659</v>
      </c>
      <c r="F314" s="213" t="s">
        <v>1766</v>
      </c>
      <c r="G314" s="215" t="s">
        <v>5660</v>
      </c>
      <c r="H314" s="215" t="s">
        <v>5585</v>
      </c>
      <c r="I314" s="213">
        <v>2.0</v>
      </c>
      <c r="J314" s="213">
        <v>2.0</v>
      </c>
      <c r="K314" s="213">
        <v>0.0</v>
      </c>
      <c r="L314" s="213">
        <v>0.0</v>
      </c>
      <c r="M314" s="213">
        <v>0.0</v>
      </c>
      <c r="N314" s="213">
        <v>0.0</v>
      </c>
      <c r="O314" s="213">
        <v>0.0</v>
      </c>
      <c r="P314" s="213">
        <v>0.0</v>
      </c>
      <c r="Q314" s="213">
        <v>0.0</v>
      </c>
      <c r="R314" s="213">
        <v>0.0</v>
      </c>
      <c r="S314" s="213"/>
      <c r="T314" s="213"/>
      <c r="U314" s="213"/>
      <c r="V314" s="213"/>
      <c r="W314" s="213"/>
      <c r="X314" s="213"/>
      <c r="Y314" s="213"/>
      <c r="Z314" s="213"/>
      <c r="AA314" s="213"/>
      <c r="AB314" s="213"/>
      <c r="AC314" s="213"/>
      <c r="AD314" s="213"/>
      <c r="AE314" s="213"/>
      <c r="AF314" s="213"/>
      <c r="AG314" s="213"/>
      <c r="AH314" s="213"/>
      <c r="AI314" s="213"/>
      <c r="AJ314" s="213"/>
    </row>
    <row r="315">
      <c r="A315" s="213" t="s">
        <v>6045</v>
      </c>
      <c r="B315" s="209" t="s">
        <v>5381</v>
      </c>
      <c r="C315" s="214" t="s">
        <v>6044</v>
      </c>
      <c r="D315" s="209" t="s">
        <v>1537</v>
      </c>
      <c r="E315" s="213" t="s">
        <v>616</v>
      </c>
      <c r="F315" s="213" t="s">
        <v>215</v>
      </c>
      <c r="G315" s="215" t="s">
        <v>5632</v>
      </c>
      <c r="H315" s="215" t="s">
        <v>5430</v>
      </c>
      <c r="I315" s="213">
        <v>4.0</v>
      </c>
      <c r="J315" s="213">
        <v>4.0</v>
      </c>
      <c r="K315" s="213">
        <v>0.0</v>
      </c>
      <c r="L315" s="213">
        <v>0.0</v>
      </c>
      <c r="M315" s="213">
        <v>0.0</v>
      </c>
      <c r="N315" s="213">
        <v>0.0</v>
      </c>
      <c r="O315" s="213">
        <v>0.0</v>
      </c>
      <c r="P315" s="213">
        <v>0.0</v>
      </c>
      <c r="Q315" s="213">
        <v>0.0</v>
      </c>
      <c r="R315" s="213">
        <v>0.0</v>
      </c>
      <c r="S315" s="213"/>
      <c r="T315" s="213"/>
      <c r="U315" s="213"/>
      <c r="V315" s="213"/>
      <c r="W315" s="213"/>
      <c r="X315" s="213"/>
      <c r="Y315" s="213"/>
      <c r="Z315" s="213"/>
      <c r="AA315" s="213"/>
      <c r="AB315" s="213"/>
      <c r="AC315" s="213"/>
      <c r="AD315" s="213"/>
      <c r="AE315" s="213"/>
      <c r="AF315" s="213"/>
      <c r="AG315" s="213"/>
      <c r="AH315" s="213"/>
      <c r="AI315" s="213"/>
      <c r="AJ315" s="213"/>
    </row>
    <row r="316">
      <c r="A316" s="213" t="s">
        <v>6046</v>
      </c>
      <c r="B316" s="209" t="s">
        <v>5381</v>
      </c>
      <c r="C316" s="214" t="s">
        <v>6044</v>
      </c>
      <c r="D316" s="209" t="s">
        <v>1537</v>
      </c>
      <c r="E316" s="213" t="s">
        <v>369</v>
      </c>
      <c r="F316" s="213" t="s">
        <v>310</v>
      </c>
      <c r="G316" s="215" t="s">
        <v>5676</v>
      </c>
      <c r="H316" s="215" t="s">
        <v>5454</v>
      </c>
      <c r="I316" s="213">
        <v>3.0</v>
      </c>
      <c r="J316" s="213">
        <v>3.0</v>
      </c>
      <c r="K316" s="213">
        <v>0.0</v>
      </c>
      <c r="L316" s="213">
        <v>0.0</v>
      </c>
      <c r="M316" s="213">
        <v>0.0</v>
      </c>
      <c r="N316" s="213">
        <v>0.0</v>
      </c>
      <c r="O316" s="213">
        <v>0.0</v>
      </c>
      <c r="P316" s="213">
        <v>0.0</v>
      </c>
      <c r="Q316" s="213">
        <v>0.0</v>
      </c>
      <c r="R316" s="213">
        <v>0.0</v>
      </c>
      <c r="S316" s="213"/>
      <c r="T316" s="213"/>
      <c r="U316" s="213"/>
      <c r="V316" s="213"/>
      <c r="W316" s="213"/>
      <c r="X316" s="213"/>
      <c r="Y316" s="213"/>
      <c r="Z316" s="213"/>
      <c r="AA316" s="213"/>
      <c r="AB316" s="213"/>
      <c r="AC316" s="213"/>
      <c r="AD316" s="213"/>
      <c r="AE316" s="213"/>
      <c r="AF316" s="213"/>
      <c r="AG316" s="213"/>
      <c r="AH316" s="213"/>
      <c r="AI316" s="213"/>
      <c r="AJ316" s="213"/>
    </row>
    <row r="317">
      <c r="A317" s="213" t="s">
        <v>6047</v>
      </c>
      <c r="B317" s="209" t="s">
        <v>5381</v>
      </c>
      <c r="C317" s="214" t="s">
        <v>6044</v>
      </c>
      <c r="D317" s="209" t="s">
        <v>1537</v>
      </c>
      <c r="E317" s="213" t="s">
        <v>2245</v>
      </c>
      <c r="F317" s="213" t="s">
        <v>176</v>
      </c>
      <c r="G317" s="215" t="s">
        <v>5918</v>
      </c>
      <c r="H317" s="215" t="s">
        <v>5503</v>
      </c>
      <c r="I317" s="213">
        <v>1.0</v>
      </c>
      <c r="J317" s="213">
        <v>1.0</v>
      </c>
      <c r="K317" s="213">
        <v>0.0</v>
      </c>
      <c r="L317" s="213">
        <v>0.0</v>
      </c>
      <c r="M317" s="213">
        <v>0.0</v>
      </c>
      <c r="N317" s="213">
        <v>0.0</v>
      </c>
      <c r="O317" s="213">
        <v>0.0</v>
      </c>
      <c r="P317" s="213">
        <v>0.0</v>
      </c>
      <c r="Q317" s="213">
        <v>0.0</v>
      </c>
      <c r="R317" s="213">
        <v>0.0</v>
      </c>
      <c r="S317" s="213"/>
      <c r="T317" s="213"/>
      <c r="U317" s="213"/>
      <c r="V317" s="213"/>
      <c r="W317" s="213"/>
      <c r="X317" s="213"/>
      <c r="Y317" s="213"/>
      <c r="Z317" s="213"/>
      <c r="AA317" s="213"/>
      <c r="AB317" s="213"/>
      <c r="AC317" s="213"/>
      <c r="AD317" s="213"/>
      <c r="AE317" s="213"/>
      <c r="AF317" s="213"/>
      <c r="AG317" s="213"/>
      <c r="AH317" s="213"/>
      <c r="AI317" s="213"/>
      <c r="AJ317" s="213"/>
    </row>
    <row r="318">
      <c r="A318" s="213" t="s">
        <v>6048</v>
      </c>
      <c r="B318" s="209" t="s">
        <v>5381</v>
      </c>
      <c r="C318" s="214" t="s">
        <v>6049</v>
      </c>
      <c r="D318" s="209" t="s">
        <v>1537</v>
      </c>
      <c r="E318" s="213" t="s">
        <v>1625</v>
      </c>
      <c r="F318" s="213" t="s">
        <v>2225</v>
      </c>
      <c r="G318" s="215" t="s">
        <v>5639</v>
      </c>
      <c r="H318" s="215" t="s">
        <v>5601</v>
      </c>
      <c r="I318" s="213">
        <v>2.0</v>
      </c>
      <c r="J318" s="213">
        <v>2.0</v>
      </c>
      <c r="K318" s="213">
        <v>0.0</v>
      </c>
      <c r="L318" s="213">
        <v>0.0</v>
      </c>
      <c r="M318" s="213">
        <v>0.0</v>
      </c>
      <c r="N318" s="213">
        <v>0.0</v>
      </c>
      <c r="O318" s="213">
        <v>0.0</v>
      </c>
      <c r="P318" s="213">
        <v>0.0</v>
      </c>
      <c r="Q318" s="213">
        <v>0.0</v>
      </c>
      <c r="R318" s="213">
        <v>0.0</v>
      </c>
      <c r="S318" s="213"/>
      <c r="T318" s="213"/>
      <c r="U318" s="213"/>
      <c r="V318" s="213"/>
      <c r="W318" s="213"/>
      <c r="X318" s="213"/>
      <c r="Y318" s="213"/>
      <c r="Z318" s="213"/>
      <c r="AA318" s="213"/>
      <c r="AB318" s="213"/>
      <c r="AC318" s="213"/>
      <c r="AD318" s="213"/>
      <c r="AE318" s="213"/>
      <c r="AF318" s="213"/>
      <c r="AG318" s="213"/>
      <c r="AH318" s="213"/>
      <c r="AI318" s="213"/>
      <c r="AJ318" s="213"/>
    </row>
    <row r="319">
      <c r="A319" s="213" t="s">
        <v>6050</v>
      </c>
      <c r="B319" s="209" t="s">
        <v>5381</v>
      </c>
      <c r="C319" s="214" t="s">
        <v>6049</v>
      </c>
      <c r="D319" s="209" t="s">
        <v>1537</v>
      </c>
      <c r="E319" s="213" t="s">
        <v>73</v>
      </c>
      <c r="F319" s="213" t="s">
        <v>72</v>
      </c>
      <c r="G319" s="215" t="s">
        <v>5662</v>
      </c>
      <c r="H319" s="215" t="s">
        <v>5406</v>
      </c>
      <c r="I319" s="213">
        <v>1.0</v>
      </c>
      <c r="J319" s="213">
        <v>1.0</v>
      </c>
      <c r="K319" s="213">
        <v>0.0</v>
      </c>
      <c r="L319" s="213">
        <v>0.0</v>
      </c>
      <c r="M319" s="213">
        <v>0.0</v>
      </c>
      <c r="N319" s="213">
        <v>0.0</v>
      </c>
      <c r="O319" s="213">
        <v>0.0</v>
      </c>
      <c r="P319" s="213">
        <v>0.0</v>
      </c>
      <c r="Q319" s="213">
        <v>0.0</v>
      </c>
      <c r="R319" s="213">
        <v>0.0</v>
      </c>
      <c r="S319" s="213"/>
      <c r="T319" s="213"/>
      <c r="U319" s="213"/>
      <c r="V319" s="213"/>
      <c r="W319" s="213"/>
      <c r="X319" s="213"/>
      <c r="Y319" s="213"/>
      <c r="Z319" s="213"/>
      <c r="AA319" s="213"/>
      <c r="AB319" s="213"/>
      <c r="AC319" s="213"/>
      <c r="AD319" s="213"/>
      <c r="AE319" s="213"/>
      <c r="AF319" s="213"/>
      <c r="AG319" s="213"/>
      <c r="AH319" s="213"/>
      <c r="AI319" s="213"/>
      <c r="AJ319" s="213"/>
    </row>
    <row r="320">
      <c r="A320" s="213" t="s">
        <v>6051</v>
      </c>
      <c r="B320" s="209" t="s">
        <v>5381</v>
      </c>
      <c r="C320" s="214" t="s">
        <v>6049</v>
      </c>
      <c r="D320" s="209" t="s">
        <v>1537</v>
      </c>
      <c r="E320" s="213" t="s">
        <v>616</v>
      </c>
      <c r="F320" s="213" t="s">
        <v>215</v>
      </c>
      <c r="G320" s="215" t="s">
        <v>5632</v>
      </c>
      <c r="H320" s="215" t="s">
        <v>5430</v>
      </c>
      <c r="I320" s="213">
        <v>1.0</v>
      </c>
      <c r="J320" s="213">
        <v>1.0</v>
      </c>
      <c r="K320" s="213">
        <v>0.0</v>
      </c>
      <c r="L320" s="213">
        <v>0.0</v>
      </c>
      <c r="M320" s="213">
        <v>0.0</v>
      </c>
      <c r="N320" s="213">
        <v>0.0</v>
      </c>
      <c r="O320" s="213">
        <v>0.0</v>
      </c>
      <c r="P320" s="213">
        <v>0.0</v>
      </c>
      <c r="Q320" s="213">
        <v>0.0</v>
      </c>
      <c r="R320" s="213">
        <v>0.0</v>
      </c>
      <c r="S320" s="213"/>
      <c r="T320" s="213"/>
      <c r="U320" s="213"/>
      <c r="V320" s="213"/>
      <c r="W320" s="213"/>
      <c r="X320" s="213"/>
      <c r="Y320" s="213"/>
      <c r="Z320" s="213"/>
      <c r="AA320" s="213"/>
      <c r="AB320" s="213"/>
      <c r="AC320" s="213"/>
      <c r="AD320" s="213"/>
      <c r="AE320" s="213"/>
      <c r="AF320" s="213"/>
      <c r="AG320" s="213"/>
      <c r="AH320" s="213"/>
      <c r="AI320" s="213"/>
      <c r="AJ320" s="213"/>
    </row>
    <row r="321">
      <c r="A321" s="213" t="s">
        <v>6052</v>
      </c>
      <c r="B321" s="209" t="s">
        <v>5381</v>
      </c>
      <c r="C321" s="214" t="s">
        <v>6053</v>
      </c>
      <c r="D321" s="209" t="s">
        <v>1537</v>
      </c>
      <c r="E321" s="213" t="s">
        <v>1625</v>
      </c>
      <c r="F321" s="213" t="s">
        <v>2225</v>
      </c>
      <c r="G321" s="215" t="s">
        <v>5639</v>
      </c>
      <c r="H321" s="215" t="s">
        <v>5601</v>
      </c>
      <c r="I321" s="213">
        <v>1.0</v>
      </c>
      <c r="J321" s="213">
        <v>1.0</v>
      </c>
      <c r="K321" s="213">
        <v>0.0</v>
      </c>
      <c r="L321" s="213">
        <v>0.0</v>
      </c>
      <c r="M321" s="213">
        <v>0.0</v>
      </c>
      <c r="N321" s="213">
        <v>0.0</v>
      </c>
      <c r="O321" s="213">
        <v>0.0</v>
      </c>
      <c r="P321" s="213">
        <v>0.0</v>
      </c>
      <c r="Q321" s="213">
        <v>0.0</v>
      </c>
      <c r="R321" s="213">
        <v>0.0</v>
      </c>
      <c r="S321" s="213"/>
      <c r="T321" s="213"/>
      <c r="U321" s="213"/>
      <c r="V321" s="213"/>
      <c r="W321" s="213"/>
      <c r="X321" s="213"/>
      <c r="Y321" s="213"/>
      <c r="Z321" s="213"/>
      <c r="AA321" s="213"/>
      <c r="AB321" s="213"/>
      <c r="AC321" s="213"/>
      <c r="AD321" s="213"/>
      <c r="AE321" s="213"/>
      <c r="AF321" s="213"/>
      <c r="AG321" s="213"/>
      <c r="AH321" s="213"/>
      <c r="AI321" s="213"/>
      <c r="AJ321" s="213"/>
    </row>
    <row r="322">
      <c r="A322" s="213" t="s">
        <v>6057</v>
      </c>
      <c r="B322" s="209" t="s">
        <v>5381</v>
      </c>
      <c r="C322" s="210" t="s">
        <v>6058</v>
      </c>
      <c r="D322" s="209" t="s">
        <v>1537</v>
      </c>
      <c r="E322" s="213" t="s">
        <v>2283</v>
      </c>
      <c r="F322" s="213" t="s">
        <v>2145</v>
      </c>
      <c r="G322" s="215" t="s">
        <v>5725</v>
      </c>
      <c r="H322" s="215" t="s">
        <v>5543</v>
      </c>
      <c r="I322" s="209">
        <v>1.0</v>
      </c>
      <c r="J322" s="209">
        <v>1.0</v>
      </c>
      <c r="K322" s="209">
        <v>7.0</v>
      </c>
      <c r="L322" s="209">
        <v>7.0</v>
      </c>
      <c r="M322" s="209">
        <v>0.0</v>
      </c>
      <c r="N322" s="209">
        <v>0.0</v>
      </c>
      <c r="O322" s="209">
        <v>0.0</v>
      </c>
      <c r="P322" s="209">
        <v>0.0</v>
      </c>
      <c r="Q322" s="209">
        <v>0.0</v>
      </c>
      <c r="R322" s="209">
        <v>0.0</v>
      </c>
      <c r="S322" s="209"/>
      <c r="T322" s="209"/>
      <c r="U322" s="209"/>
      <c r="V322" s="209"/>
      <c r="W322" s="209"/>
      <c r="X322" s="209"/>
      <c r="Y322" s="209"/>
      <c r="Z322" s="209"/>
      <c r="AA322" s="209"/>
      <c r="AB322" s="209"/>
      <c r="AC322" s="209"/>
      <c r="AD322" s="209"/>
      <c r="AE322" s="209"/>
      <c r="AF322" s="209"/>
      <c r="AG322" s="209"/>
      <c r="AH322" s="209"/>
      <c r="AI322" s="209"/>
      <c r="AJ322" s="209"/>
    </row>
    <row r="323">
      <c r="A323" s="213" t="s">
        <v>6059</v>
      </c>
      <c r="B323" s="209" t="s">
        <v>5381</v>
      </c>
      <c r="C323" s="210" t="s">
        <v>6060</v>
      </c>
      <c r="D323" s="209" t="s">
        <v>1537</v>
      </c>
      <c r="E323" s="213" t="s">
        <v>6061</v>
      </c>
      <c r="F323" s="213" t="s">
        <v>6062</v>
      </c>
      <c r="G323" s="215" t="s">
        <v>6063</v>
      </c>
      <c r="H323" s="215" t="s">
        <v>6064</v>
      </c>
      <c r="I323" s="209">
        <v>1.0</v>
      </c>
      <c r="J323" s="209">
        <v>1.0</v>
      </c>
      <c r="K323" s="209">
        <v>60.0</v>
      </c>
      <c r="L323" s="209">
        <v>60.0</v>
      </c>
      <c r="M323" s="209">
        <v>0.0</v>
      </c>
      <c r="N323" s="209">
        <v>0.0</v>
      </c>
      <c r="O323" s="209">
        <v>0.0</v>
      </c>
      <c r="P323" s="209">
        <v>0.0</v>
      </c>
      <c r="Q323" s="209">
        <v>0.0</v>
      </c>
      <c r="R323" s="209">
        <v>0.0</v>
      </c>
      <c r="S323" s="209"/>
      <c r="T323" s="209"/>
      <c r="U323" s="209"/>
      <c r="V323" s="209"/>
      <c r="W323" s="209"/>
      <c r="X323" s="209"/>
      <c r="Y323" s="209"/>
      <c r="Z323" s="209"/>
      <c r="AA323" s="209"/>
      <c r="AB323" s="209"/>
      <c r="AC323" s="209"/>
      <c r="AD323" s="209"/>
      <c r="AE323" s="209"/>
      <c r="AF323" s="209"/>
      <c r="AG323" s="209"/>
      <c r="AH323" s="209"/>
      <c r="AI323" s="209"/>
      <c r="AJ323" s="209"/>
    </row>
    <row r="324">
      <c r="A324" s="213" t="s">
        <v>6066</v>
      </c>
      <c r="B324" s="209" t="s">
        <v>5381</v>
      </c>
      <c r="C324" s="210" t="s">
        <v>6067</v>
      </c>
      <c r="D324" s="209" t="s">
        <v>1537</v>
      </c>
      <c r="E324" s="213" t="s">
        <v>6068</v>
      </c>
      <c r="F324" s="213" t="s">
        <v>6069</v>
      </c>
      <c r="G324" s="215" t="s">
        <v>6070</v>
      </c>
      <c r="H324" s="215" t="s">
        <v>6071</v>
      </c>
      <c r="I324" s="209">
        <v>1.0</v>
      </c>
      <c r="J324" s="209">
        <v>1.0</v>
      </c>
      <c r="K324" s="209">
        <v>6.0</v>
      </c>
      <c r="L324" s="209">
        <v>6.0</v>
      </c>
      <c r="M324" s="209">
        <v>0.0</v>
      </c>
      <c r="N324" s="209">
        <v>0.0</v>
      </c>
      <c r="O324" s="209">
        <v>0.0</v>
      </c>
      <c r="P324" s="209">
        <v>0.0</v>
      </c>
      <c r="Q324" s="209">
        <v>0.0</v>
      </c>
      <c r="R324" s="209">
        <v>0.0</v>
      </c>
      <c r="S324" s="209"/>
      <c r="T324" s="209"/>
      <c r="U324" s="209"/>
      <c r="V324" s="209"/>
      <c r="W324" s="209"/>
      <c r="X324" s="209"/>
      <c r="Y324" s="209"/>
      <c r="Z324" s="209"/>
      <c r="AA324" s="209"/>
      <c r="AB324" s="209"/>
      <c r="AC324" s="209"/>
      <c r="AD324" s="209"/>
      <c r="AE324" s="209"/>
      <c r="AF324" s="209"/>
      <c r="AG324" s="209"/>
      <c r="AH324" s="209"/>
      <c r="AI324" s="209"/>
      <c r="AJ324" s="209"/>
    </row>
    <row r="325">
      <c r="A325" s="213" t="s">
        <v>6087</v>
      </c>
      <c r="B325" s="209" t="s">
        <v>5381</v>
      </c>
      <c r="C325" s="210" t="s">
        <v>6084</v>
      </c>
      <c r="D325" s="209" t="s">
        <v>1537</v>
      </c>
      <c r="E325" s="213" t="s">
        <v>73</v>
      </c>
      <c r="F325" s="213" t="s">
        <v>72</v>
      </c>
      <c r="G325" s="215" t="s">
        <v>5662</v>
      </c>
      <c r="H325" s="215" t="s">
        <v>5406</v>
      </c>
      <c r="I325" s="209">
        <v>1.0</v>
      </c>
      <c r="J325" s="209">
        <v>1.0</v>
      </c>
      <c r="K325" s="209">
        <v>10.0</v>
      </c>
      <c r="L325" s="209">
        <v>10.0</v>
      </c>
      <c r="M325" s="209">
        <v>0.0</v>
      </c>
      <c r="N325" s="209">
        <v>0.0</v>
      </c>
      <c r="O325" s="209">
        <v>0.0</v>
      </c>
      <c r="P325" s="209">
        <v>0.0</v>
      </c>
      <c r="Q325" s="209">
        <v>0.0</v>
      </c>
      <c r="R325" s="209">
        <v>0.0</v>
      </c>
      <c r="S325" s="209"/>
      <c r="T325" s="209"/>
      <c r="U325" s="209"/>
      <c r="V325" s="209"/>
      <c r="W325" s="209"/>
      <c r="X325" s="209"/>
      <c r="Y325" s="209"/>
      <c r="Z325" s="209"/>
      <c r="AA325" s="209"/>
      <c r="AB325" s="209"/>
      <c r="AC325" s="209"/>
      <c r="AD325" s="209"/>
      <c r="AE325" s="209"/>
      <c r="AF325" s="209"/>
      <c r="AG325" s="209"/>
      <c r="AH325" s="209"/>
      <c r="AI325" s="209"/>
      <c r="AJ325" s="209"/>
    </row>
    <row r="326">
      <c r="A326" s="224" t="s">
        <v>6092</v>
      </c>
      <c r="B326" s="209" t="s">
        <v>5381</v>
      </c>
      <c r="C326" s="225" t="s">
        <v>6090</v>
      </c>
      <c r="D326" s="209" t="s">
        <v>1537</v>
      </c>
      <c r="E326" s="224" t="s">
        <v>6093</v>
      </c>
      <c r="F326" s="224" t="s">
        <v>1829</v>
      </c>
      <c r="G326" s="226" t="s">
        <v>6094</v>
      </c>
      <c r="H326" s="226" t="s">
        <v>5599</v>
      </c>
      <c r="I326" s="208">
        <v>1.0</v>
      </c>
      <c r="J326" s="208">
        <v>1.0</v>
      </c>
      <c r="K326" s="208">
        <v>6.0</v>
      </c>
      <c r="L326" s="208">
        <v>6.0</v>
      </c>
      <c r="M326" s="208">
        <v>0.0</v>
      </c>
      <c r="N326" s="208">
        <v>0.0</v>
      </c>
      <c r="O326" s="208">
        <v>0.0</v>
      </c>
      <c r="P326" s="208">
        <v>0.0</v>
      </c>
      <c r="Q326" s="208">
        <v>0.0</v>
      </c>
      <c r="R326" s="208">
        <v>0.0</v>
      </c>
      <c r="S326" s="208"/>
      <c r="T326" s="208"/>
      <c r="U326" s="208"/>
      <c r="V326" s="208"/>
      <c r="W326" s="208"/>
      <c r="X326" s="208"/>
      <c r="Y326" s="208"/>
      <c r="Z326" s="208"/>
      <c r="AA326" s="208"/>
      <c r="AB326" s="208"/>
      <c r="AC326" s="208"/>
      <c r="AD326" s="208"/>
      <c r="AE326" s="208"/>
      <c r="AF326" s="208"/>
      <c r="AG326" s="208"/>
      <c r="AH326" s="208"/>
      <c r="AI326" s="208"/>
      <c r="AJ326" s="208"/>
    </row>
    <row r="327">
      <c r="A327" s="219" t="s">
        <v>6073</v>
      </c>
      <c r="B327" s="219" t="s">
        <v>2301</v>
      </c>
      <c r="C327" s="207" t="s">
        <v>6074</v>
      </c>
      <c r="D327" s="206" t="s">
        <v>1537</v>
      </c>
      <c r="E327" s="220" t="s">
        <v>6075</v>
      </c>
      <c r="F327" s="220" t="s">
        <v>2316</v>
      </c>
      <c r="G327" s="25" t="str">
        <f t="shared" ref="G327:G332" si="1">LEFT(F327,FIND(",",F327)-1)</f>
        <v>5.152149</v>
      </c>
      <c r="H327" s="25" t="str">
        <f t="shared" ref="H327:H331" si="2">RIGHT(F327,FIND(",", F327))</f>
        <v>46.199615</v>
      </c>
      <c r="I327" s="206">
        <v>27.0</v>
      </c>
      <c r="J327" s="206">
        <v>27.0</v>
      </c>
      <c r="K327" s="206">
        <v>0.0</v>
      </c>
      <c r="L327" s="206">
        <v>0.0</v>
      </c>
      <c r="M327" s="206">
        <v>0.0</v>
      </c>
      <c r="N327" s="206">
        <v>0.0</v>
      </c>
      <c r="O327" s="206">
        <v>0.0</v>
      </c>
      <c r="P327" s="206">
        <v>0.0</v>
      </c>
      <c r="Q327" s="208">
        <v>0.0</v>
      </c>
      <c r="R327" s="208">
        <v>0.0</v>
      </c>
    </row>
    <row r="328">
      <c r="A328" s="219" t="s">
        <v>6076</v>
      </c>
      <c r="B328" s="219" t="s">
        <v>2301</v>
      </c>
      <c r="C328" s="207" t="s">
        <v>6074</v>
      </c>
      <c r="D328" s="206" t="s">
        <v>1537</v>
      </c>
      <c r="E328" s="220" t="s">
        <v>6075</v>
      </c>
      <c r="F328" s="220" t="s">
        <v>2316</v>
      </c>
      <c r="G328" s="25" t="str">
        <f t="shared" si="1"/>
        <v>5.152149</v>
      </c>
      <c r="H328" s="25" t="str">
        <f t="shared" si="2"/>
        <v>46.199615</v>
      </c>
      <c r="I328" s="206">
        <v>10.0</v>
      </c>
      <c r="J328" s="206">
        <v>10.0</v>
      </c>
      <c r="K328" s="206">
        <v>0.0</v>
      </c>
      <c r="L328" s="206">
        <v>0.0</v>
      </c>
      <c r="M328" s="206">
        <v>0.0</v>
      </c>
      <c r="N328" s="206">
        <v>0.0</v>
      </c>
      <c r="O328" s="206">
        <v>0.0</v>
      </c>
      <c r="P328" s="206">
        <v>0.0</v>
      </c>
      <c r="Q328" s="208">
        <v>0.0</v>
      </c>
      <c r="R328" s="208">
        <v>0.0</v>
      </c>
    </row>
    <row r="329">
      <c r="A329" s="219" t="s">
        <v>6077</v>
      </c>
      <c r="B329" s="219" t="s">
        <v>2301</v>
      </c>
      <c r="C329" s="207" t="s">
        <v>6078</v>
      </c>
      <c r="D329" s="206" t="s">
        <v>1537</v>
      </c>
      <c r="E329" s="220" t="s">
        <v>6079</v>
      </c>
      <c r="F329" s="220" t="s">
        <v>6080</v>
      </c>
      <c r="G329" s="25" t="str">
        <f t="shared" si="1"/>
        <v>6.565672</v>
      </c>
      <c r="H329" s="25" t="str">
        <f t="shared" si="2"/>
        <v>47.763756</v>
      </c>
      <c r="I329" s="206">
        <v>7.0</v>
      </c>
      <c r="J329" s="206">
        <v>7.0</v>
      </c>
      <c r="K329" s="206">
        <v>0.0</v>
      </c>
      <c r="L329" s="206">
        <v>0.0</v>
      </c>
      <c r="M329" s="206">
        <v>0.0</v>
      </c>
      <c r="N329" s="206">
        <v>0.0</v>
      </c>
      <c r="O329" s="206">
        <v>0.0</v>
      </c>
      <c r="P329" s="206">
        <v>0.0</v>
      </c>
      <c r="Q329" s="208">
        <v>0.0</v>
      </c>
      <c r="R329" s="208">
        <v>0.0</v>
      </c>
    </row>
    <row r="330">
      <c r="A330" s="219" t="s">
        <v>6083</v>
      </c>
      <c r="B330" s="219" t="s">
        <v>2301</v>
      </c>
      <c r="C330" s="207" t="s">
        <v>6084</v>
      </c>
      <c r="D330" s="206" t="s">
        <v>1537</v>
      </c>
      <c r="E330" s="220" t="s">
        <v>6085</v>
      </c>
      <c r="F330" s="220" t="s">
        <v>2702</v>
      </c>
      <c r="G330" s="25" t="str">
        <f t="shared" si="1"/>
        <v>4.655952</v>
      </c>
      <c r="H330" s="25" t="str">
        <f t="shared" si="2"/>
        <v>47.856315</v>
      </c>
      <c r="I330" s="206">
        <v>6.0</v>
      </c>
      <c r="J330" s="206">
        <v>6.0</v>
      </c>
      <c r="K330" s="206">
        <v>0.0</v>
      </c>
      <c r="L330" s="206">
        <v>0.0</v>
      </c>
      <c r="M330" s="206">
        <v>0.0</v>
      </c>
      <c r="N330" s="206">
        <v>0.0</v>
      </c>
      <c r="O330" s="206">
        <v>0.0</v>
      </c>
      <c r="P330" s="206">
        <v>0.0</v>
      </c>
      <c r="Q330" s="208">
        <v>0.0</v>
      </c>
      <c r="R330" s="208">
        <v>0.0</v>
      </c>
    </row>
    <row r="331">
      <c r="A331" s="221" t="s">
        <v>6086</v>
      </c>
      <c r="B331" s="219" t="s">
        <v>2301</v>
      </c>
      <c r="C331" s="222" t="s">
        <v>6084</v>
      </c>
      <c r="D331" s="206" t="s">
        <v>1537</v>
      </c>
      <c r="E331" s="220" t="s">
        <v>6085</v>
      </c>
      <c r="F331" s="220" t="s">
        <v>2702</v>
      </c>
      <c r="G331" s="25" t="str">
        <f t="shared" si="1"/>
        <v>4.655952</v>
      </c>
      <c r="H331" s="25" t="str">
        <f t="shared" si="2"/>
        <v>47.856315</v>
      </c>
      <c r="I331" s="223">
        <v>0.0</v>
      </c>
      <c r="J331" s="223">
        <v>0.0</v>
      </c>
      <c r="K331" s="223">
        <v>0.0</v>
      </c>
      <c r="L331" s="223">
        <v>0.0</v>
      </c>
      <c r="M331" s="223">
        <v>0.0</v>
      </c>
      <c r="N331" s="223">
        <v>0.0</v>
      </c>
      <c r="O331" s="223">
        <v>0.0</v>
      </c>
      <c r="P331" s="223">
        <v>0.0</v>
      </c>
      <c r="Q331" s="208">
        <v>0.0</v>
      </c>
      <c r="R331" s="208">
        <v>0.0</v>
      </c>
    </row>
    <row r="332">
      <c r="A332" s="206" t="s">
        <v>3618</v>
      </c>
      <c r="B332" s="206" t="s">
        <v>2719</v>
      </c>
      <c r="C332" s="207" t="s">
        <v>3619</v>
      </c>
      <c r="D332" s="206" t="s">
        <v>1537</v>
      </c>
      <c r="E332" s="206" t="s">
        <v>3377</v>
      </c>
      <c r="F332" s="206" t="s">
        <v>3017</v>
      </c>
      <c r="G332" s="25" t="str">
        <f t="shared" si="1"/>
        <v>16.930413</v>
      </c>
      <c r="H332" s="25" t="str">
        <f>RIGHT(F332,FIND(",",F332)-1)</f>
        <v>49.365314</v>
      </c>
      <c r="I332" s="206">
        <v>0.0</v>
      </c>
      <c r="J332" s="206">
        <v>0.0</v>
      </c>
      <c r="K332" s="206">
        <v>0.0</v>
      </c>
      <c r="L332" s="206">
        <v>0.0</v>
      </c>
      <c r="M332" s="206">
        <v>0.0</v>
      </c>
      <c r="N332" s="206">
        <v>0.0</v>
      </c>
      <c r="O332" s="206">
        <v>0.0</v>
      </c>
      <c r="P332" s="206">
        <v>0.0</v>
      </c>
      <c r="Q332" s="208">
        <v>0.0</v>
      </c>
      <c r="R332" s="208">
        <v>0.0</v>
      </c>
    </row>
    <row r="333">
      <c r="A333" s="206" t="s">
        <v>3620</v>
      </c>
      <c r="B333" s="206" t="s">
        <v>2719</v>
      </c>
      <c r="C333" s="207" t="s">
        <v>3621</v>
      </c>
      <c r="D333" s="206" t="s">
        <v>1537</v>
      </c>
      <c r="E333" s="206" t="s">
        <v>1263</v>
      </c>
      <c r="F333" s="206" t="s">
        <v>38</v>
      </c>
      <c r="G333" s="206" t="s">
        <v>38</v>
      </c>
      <c r="H333" s="206" t="s">
        <v>38</v>
      </c>
      <c r="I333" s="206">
        <v>0.0</v>
      </c>
      <c r="J333" s="206">
        <v>0.0</v>
      </c>
      <c r="K333" s="206">
        <v>0.0</v>
      </c>
      <c r="L333" s="206">
        <v>0.0</v>
      </c>
      <c r="M333" s="206">
        <v>0.0</v>
      </c>
      <c r="N333" s="206">
        <v>0.0</v>
      </c>
      <c r="O333" s="206">
        <v>0.0</v>
      </c>
      <c r="P333" s="206">
        <v>0.0</v>
      </c>
      <c r="Q333" s="208">
        <v>0.0</v>
      </c>
      <c r="R333" s="208">
        <v>0.0</v>
      </c>
    </row>
    <row r="334">
      <c r="A334" s="206" t="s">
        <v>3622</v>
      </c>
      <c r="B334" s="206" t="s">
        <v>2719</v>
      </c>
      <c r="C334" s="207" t="s">
        <v>2251</v>
      </c>
      <c r="D334" s="206" t="s">
        <v>1537</v>
      </c>
      <c r="E334" s="206" t="s">
        <v>3513</v>
      </c>
      <c r="F334" s="206" t="s">
        <v>3512</v>
      </c>
      <c r="G334" s="25" t="str">
        <f t="shared" ref="G334:G336" si="3">LEFT(F334,FIND(",",F334)-1)</f>
        <v>13.521919</v>
      </c>
      <c r="H334" s="25" t="str">
        <f t="shared" ref="H334:H336" si="4">RIGHT(F334,FIND(",",F334)-1)</f>
        <v>46.711592</v>
      </c>
      <c r="I334" s="206">
        <v>4.0</v>
      </c>
      <c r="J334" s="206">
        <v>4.0</v>
      </c>
      <c r="K334" s="206">
        <v>0.0</v>
      </c>
      <c r="L334" s="206">
        <v>0.0</v>
      </c>
      <c r="M334" s="206">
        <v>0.0</v>
      </c>
      <c r="N334" s="206">
        <v>0.0</v>
      </c>
      <c r="O334" s="206">
        <v>0.0</v>
      </c>
      <c r="P334" s="206">
        <v>0.0</v>
      </c>
      <c r="Q334" s="208">
        <v>0.0</v>
      </c>
      <c r="R334" s="208">
        <v>0.0</v>
      </c>
    </row>
    <row r="335">
      <c r="A335" s="206" t="s">
        <v>3623</v>
      </c>
      <c r="B335" s="206" t="s">
        <v>2719</v>
      </c>
      <c r="C335" s="207" t="s">
        <v>5748</v>
      </c>
      <c r="D335" s="206" t="s">
        <v>1537</v>
      </c>
      <c r="E335" s="206" t="s">
        <v>2867</v>
      </c>
      <c r="F335" s="206" t="s">
        <v>2866</v>
      </c>
      <c r="G335" s="25" t="str">
        <f t="shared" si="3"/>
        <v>13.988914</v>
      </c>
      <c r="H335" s="25" t="str">
        <f t="shared" si="4"/>
        <v>45.577100</v>
      </c>
      <c r="I335" s="206">
        <v>0.0</v>
      </c>
      <c r="J335" s="206">
        <v>0.0</v>
      </c>
      <c r="K335" s="206">
        <v>0.0</v>
      </c>
      <c r="L335" s="206">
        <v>0.0</v>
      </c>
      <c r="M335" s="206">
        <v>0.0</v>
      </c>
      <c r="N335" s="206">
        <v>0.0</v>
      </c>
      <c r="O335" s="206">
        <v>0.0</v>
      </c>
      <c r="P335" s="206">
        <v>0.0</v>
      </c>
      <c r="Q335" s="208">
        <v>0.0</v>
      </c>
      <c r="R335" s="208">
        <v>0.0</v>
      </c>
    </row>
    <row r="336">
      <c r="A336" s="223" t="s">
        <v>6089</v>
      </c>
      <c r="B336" s="206" t="s">
        <v>2719</v>
      </c>
      <c r="C336" s="222" t="s">
        <v>6090</v>
      </c>
      <c r="D336" s="206" t="s">
        <v>1537</v>
      </c>
      <c r="E336" s="206" t="s">
        <v>6091</v>
      </c>
      <c r="F336" s="206" t="s">
        <v>2866</v>
      </c>
      <c r="G336" s="25" t="str">
        <f t="shared" si="3"/>
        <v>13.988914</v>
      </c>
      <c r="H336" s="25" t="str">
        <f t="shared" si="4"/>
        <v>45.577100</v>
      </c>
      <c r="I336" s="223">
        <v>5.0</v>
      </c>
      <c r="J336" s="223">
        <v>8.0</v>
      </c>
      <c r="K336" s="223">
        <v>0.0</v>
      </c>
      <c r="L336" s="223">
        <v>0.0</v>
      </c>
      <c r="M336" s="223">
        <v>0.0</v>
      </c>
      <c r="N336" s="223">
        <v>0.0</v>
      </c>
      <c r="O336" s="223">
        <v>0.0</v>
      </c>
      <c r="P336" s="223">
        <v>0.0</v>
      </c>
      <c r="Q336" s="208">
        <v>0.0</v>
      </c>
      <c r="R336" s="208">
        <v>0.0</v>
      </c>
    </row>
    <row r="337">
      <c r="C337" s="364"/>
    </row>
    <row r="338">
      <c r="C338" s="364"/>
    </row>
    <row r="339">
      <c r="C339" s="364"/>
    </row>
    <row r="340">
      <c r="C340" s="364"/>
    </row>
    <row r="341">
      <c r="C341" s="364"/>
    </row>
    <row r="342">
      <c r="C342" s="364"/>
    </row>
    <row r="343">
      <c r="C343" s="364"/>
    </row>
    <row r="344">
      <c r="C344" s="364"/>
    </row>
    <row r="345">
      <c r="C345" s="364"/>
    </row>
    <row r="346">
      <c r="C346" s="364"/>
    </row>
    <row r="347">
      <c r="C347" s="364"/>
    </row>
    <row r="348">
      <c r="C348" s="364"/>
    </row>
    <row r="349">
      <c r="C349" s="364"/>
    </row>
    <row r="350">
      <c r="C350" s="364"/>
    </row>
    <row r="351">
      <c r="C351" s="364"/>
    </row>
    <row r="352">
      <c r="C352" s="364"/>
    </row>
    <row r="353">
      <c r="C353" s="364"/>
    </row>
    <row r="354">
      <c r="C354" s="364"/>
    </row>
    <row r="355">
      <c r="C355" s="364"/>
    </row>
    <row r="356">
      <c r="C356" s="364"/>
    </row>
    <row r="357">
      <c r="C357" s="364"/>
    </row>
    <row r="358">
      <c r="C358" s="364"/>
    </row>
    <row r="359">
      <c r="C359" s="364"/>
    </row>
    <row r="360">
      <c r="C360" s="364"/>
    </row>
    <row r="361">
      <c r="C361" s="364"/>
    </row>
    <row r="362">
      <c r="C362" s="364"/>
    </row>
    <row r="363">
      <c r="C363" s="364"/>
    </row>
    <row r="364">
      <c r="C364" s="364"/>
    </row>
    <row r="365">
      <c r="C365" s="364"/>
    </row>
    <row r="366">
      <c r="C366" s="364"/>
    </row>
    <row r="367">
      <c r="C367" s="364"/>
    </row>
    <row r="368">
      <c r="C368" s="364"/>
    </row>
    <row r="369">
      <c r="C369" s="364"/>
    </row>
    <row r="370">
      <c r="C370" s="364"/>
    </row>
    <row r="371">
      <c r="C371" s="364"/>
    </row>
    <row r="372">
      <c r="C372" s="364"/>
    </row>
    <row r="373">
      <c r="C373" s="364"/>
    </row>
    <row r="374">
      <c r="C374" s="364"/>
    </row>
    <row r="375">
      <c r="C375" s="364"/>
    </row>
    <row r="376">
      <c r="C376" s="364"/>
    </row>
    <row r="377">
      <c r="C377" s="364"/>
    </row>
    <row r="378">
      <c r="C378" s="364"/>
    </row>
    <row r="379">
      <c r="C379" s="364"/>
    </row>
    <row r="380">
      <c r="C380" s="364"/>
    </row>
    <row r="381">
      <c r="C381" s="364"/>
    </row>
    <row r="382">
      <c r="C382" s="364"/>
    </row>
    <row r="383">
      <c r="C383" s="364"/>
    </row>
    <row r="384">
      <c r="C384" s="364"/>
    </row>
    <row r="385">
      <c r="C385" s="364"/>
    </row>
    <row r="386">
      <c r="C386" s="364"/>
    </row>
    <row r="387">
      <c r="C387" s="364"/>
    </row>
    <row r="388">
      <c r="C388" s="364"/>
    </row>
    <row r="389">
      <c r="C389" s="364"/>
    </row>
    <row r="390">
      <c r="C390" s="364"/>
    </row>
    <row r="391">
      <c r="C391" s="364"/>
    </row>
    <row r="392">
      <c r="C392" s="364"/>
    </row>
    <row r="393">
      <c r="C393" s="364"/>
    </row>
    <row r="394">
      <c r="C394" s="364"/>
    </row>
    <row r="395">
      <c r="C395" s="364"/>
    </row>
    <row r="396">
      <c r="C396" s="364"/>
    </row>
    <row r="397">
      <c r="C397" s="364"/>
    </row>
    <row r="398">
      <c r="C398" s="364"/>
    </row>
    <row r="399">
      <c r="C399" s="364"/>
    </row>
    <row r="400">
      <c r="C400" s="364"/>
    </row>
    <row r="401">
      <c r="C401" s="364"/>
    </row>
    <row r="402">
      <c r="C402" s="364"/>
    </row>
    <row r="403">
      <c r="C403" s="364"/>
    </row>
    <row r="404">
      <c r="C404" s="364"/>
    </row>
    <row r="405">
      <c r="C405" s="364"/>
    </row>
    <row r="406">
      <c r="C406" s="364"/>
    </row>
    <row r="407">
      <c r="C407" s="364"/>
    </row>
    <row r="408">
      <c r="C408" s="364"/>
    </row>
    <row r="409">
      <c r="C409" s="364"/>
    </row>
    <row r="410">
      <c r="C410" s="364"/>
    </row>
    <row r="411">
      <c r="C411" s="364"/>
    </row>
    <row r="412">
      <c r="C412" s="364"/>
    </row>
    <row r="413">
      <c r="C413" s="364"/>
    </row>
    <row r="414">
      <c r="C414" s="364"/>
    </row>
    <row r="415">
      <c r="C415" s="364"/>
    </row>
    <row r="416">
      <c r="C416" s="364"/>
    </row>
    <row r="417">
      <c r="C417" s="364"/>
    </row>
    <row r="418">
      <c r="C418" s="364"/>
    </row>
    <row r="419">
      <c r="C419" s="364"/>
    </row>
    <row r="420">
      <c r="C420" s="364"/>
    </row>
    <row r="421">
      <c r="C421" s="364"/>
    </row>
    <row r="422">
      <c r="C422" s="364"/>
    </row>
    <row r="423">
      <c r="C423" s="364"/>
    </row>
    <row r="424">
      <c r="C424" s="364"/>
    </row>
    <row r="425">
      <c r="C425" s="364"/>
    </row>
    <row r="426">
      <c r="C426" s="364"/>
    </row>
    <row r="427">
      <c r="C427" s="364"/>
    </row>
    <row r="428">
      <c r="C428" s="364"/>
    </row>
    <row r="429">
      <c r="C429" s="364"/>
    </row>
    <row r="430">
      <c r="C430" s="364"/>
    </row>
    <row r="431">
      <c r="C431" s="364"/>
    </row>
    <row r="432">
      <c r="C432" s="364"/>
    </row>
    <row r="433">
      <c r="C433" s="364"/>
    </row>
    <row r="434">
      <c r="C434" s="364"/>
    </row>
    <row r="435">
      <c r="C435" s="364"/>
    </row>
    <row r="436">
      <c r="C436" s="364"/>
    </row>
    <row r="437">
      <c r="C437" s="364"/>
    </row>
    <row r="438">
      <c r="C438" s="364"/>
    </row>
    <row r="439">
      <c r="C439" s="364"/>
    </row>
    <row r="440">
      <c r="C440" s="364"/>
    </row>
    <row r="441">
      <c r="C441" s="364"/>
    </row>
    <row r="442">
      <c r="C442" s="364"/>
    </row>
    <row r="443">
      <c r="C443" s="364"/>
    </row>
    <row r="444">
      <c r="C444" s="364"/>
    </row>
    <row r="445">
      <c r="C445" s="364"/>
    </row>
    <row r="446">
      <c r="C446" s="364"/>
    </row>
    <row r="447">
      <c r="C447" s="364"/>
    </row>
    <row r="448">
      <c r="C448" s="364"/>
    </row>
    <row r="449">
      <c r="C449" s="364"/>
    </row>
    <row r="450">
      <c r="C450" s="364"/>
    </row>
    <row r="451">
      <c r="C451" s="364"/>
    </row>
    <row r="452">
      <c r="C452" s="364"/>
    </row>
    <row r="453">
      <c r="C453" s="364"/>
    </row>
    <row r="454">
      <c r="C454" s="364"/>
    </row>
    <row r="455">
      <c r="C455" s="364"/>
    </row>
    <row r="456">
      <c r="C456" s="364"/>
    </row>
    <row r="457">
      <c r="C457" s="364"/>
    </row>
    <row r="458">
      <c r="C458" s="364"/>
    </row>
    <row r="459">
      <c r="C459" s="364"/>
    </row>
    <row r="460">
      <c r="C460" s="364"/>
    </row>
    <row r="461">
      <c r="C461" s="364"/>
    </row>
    <row r="462">
      <c r="C462" s="364"/>
    </row>
    <row r="463">
      <c r="C463" s="364"/>
    </row>
    <row r="464">
      <c r="C464" s="364"/>
    </row>
    <row r="465">
      <c r="C465" s="364"/>
    </row>
    <row r="466">
      <c r="C466" s="364"/>
    </row>
    <row r="467">
      <c r="C467" s="364"/>
    </row>
    <row r="468">
      <c r="C468" s="364"/>
    </row>
    <row r="469">
      <c r="C469" s="364"/>
    </row>
    <row r="470">
      <c r="C470" s="364"/>
    </row>
    <row r="471">
      <c r="C471" s="364"/>
    </row>
    <row r="472">
      <c r="C472" s="364"/>
    </row>
    <row r="473">
      <c r="C473" s="364"/>
    </row>
    <row r="474">
      <c r="C474" s="364"/>
    </row>
    <row r="475">
      <c r="C475" s="364"/>
    </row>
    <row r="476">
      <c r="C476" s="364"/>
    </row>
    <row r="477">
      <c r="C477" s="364"/>
    </row>
    <row r="478">
      <c r="C478" s="364"/>
    </row>
    <row r="479">
      <c r="C479" s="364"/>
    </row>
    <row r="480">
      <c r="C480" s="364"/>
    </row>
    <row r="481">
      <c r="C481" s="364"/>
    </row>
    <row r="482">
      <c r="C482" s="364"/>
    </row>
    <row r="483">
      <c r="C483" s="364"/>
    </row>
    <row r="484">
      <c r="C484" s="364"/>
    </row>
    <row r="485">
      <c r="C485" s="364"/>
    </row>
    <row r="486">
      <c r="C486" s="364"/>
    </row>
    <row r="487">
      <c r="C487" s="364"/>
    </row>
    <row r="488">
      <c r="C488" s="364"/>
    </row>
    <row r="489">
      <c r="C489" s="364"/>
    </row>
    <row r="490">
      <c r="C490" s="364"/>
    </row>
    <row r="491">
      <c r="C491" s="364"/>
    </row>
    <row r="492">
      <c r="C492" s="364"/>
    </row>
    <row r="493">
      <c r="C493" s="364"/>
    </row>
    <row r="494">
      <c r="C494" s="364"/>
    </row>
    <row r="495">
      <c r="C495" s="364"/>
    </row>
    <row r="496">
      <c r="C496" s="364"/>
    </row>
    <row r="497">
      <c r="C497" s="364"/>
    </row>
    <row r="498">
      <c r="C498" s="364"/>
    </row>
    <row r="499">
      <c r="C499" s="364"/>
    </row>
    <row r="500">
      <c r="C500" s="364"/>
    </row>
    <row r="501">
      <c r="C501" s="364"/>
    </row>
    <row r="502">
      <c r="C502" s="364"/>
    </row>
    <row r="503">
      <c r="C503" s="364"/>
    </row>
    <row r="504">
      <c r="C504" s="364"/>
    </row>
    <row r="505">
      <c r="C505" s="364"/>
    </row>
    <row r="506">
      <c r="C506" s="364"/>
    </row>
    <row r="507">
      <c r="C507" s="364"/>
    </row>
    <row r="508">
      <c r="C508" s="364"/>
    </row>
    <row r="509">
      <c r="C509" s="364"/>
    </row>
    <row r="510">
      <c r="C510" s="364"/>
    </row>
    <row r="511">
      <c r="C511" s="364"/>
    </row>
    <row r="512">
      <c r="C512" s="364"/>
    </row>
    <row r="513">
      <c r="C513" s="364"/>
    </row>
    <row r="514">
      <c r="C514" s="364"/>
    </row>
    <row r="515">
      <c r="C515" s="364"/>
    </row>
    <row r="516">
      <c r="C516" s="364"/>
    </row>
    <row r="517">
      <c r="C517" s="364"/>
    </row>
    <row r="518">
      <c r="C518" s="364"/>
    </row>
    <row r="519">
      <c r="C519" s="364"/>
    </row>
    <row r="520">
      <c r="C520" s="364"/>
    </row>
    <row r="521">
      <c r="C521" s="364"/>
    </row>
    <row r="522">
      <c r="C522" s="364"/>
    </row>
    <row r="523">
      <c r="C523" s="364"/>
    </row>
    <row r="524">
      <c r="C524" s="364"/>
    </row>
    <row r="525">
      <c r="C525" s="364"/>
    </row>
    <row r="526">
      <c r="C526" s="364"/>
    </row>
    <row r="527">
      <c r="C527" s="364"/>
    </row>
    <row r="528">
      <c r="C528" s="364"/>
    </row>
    <row r="529">
      <c r="C529" s="364"/>
    </row>
    <row r="530">
      <c r="C530" s="364"/>
    </row>
    <row r="531">
      <c r="C531" s="364"/>
    </row>
    <row r="532">
      <c r="C532" s="364"/>
    </row>
    <row r="533">
      <c r="C533" s="364"/>
    </row>
    <row r="534">
      <c r="C534" s="364"/>
    </row>
    <row r="535">
      <c r="C535" s="364"/>
    </row>
    <row r="536">
      <c r="C536" s="364"/>
    </row>
    <row r="537">
      <c r="C537" s="364"/>
    </row>
    <row r="538">
      <c r="C538" s="364"/>
    </row>
    <row r="539">
      <c r="C539" s="364"/>
    </row>
    <row r="540">
      <c r="C540" s="364"/>
    </row>
    <row r="541">
      <c r="C541" s="364"/>
    </row>
    <row r="542">
      <c r="C542" s="364"/>
    </row>
    <row r="543">
      <c r="C543" s="364"/>
    </row>
    <row r="544">
      <c r="C544" s="364"/>
    </row>
    <row r="545">
      <c r="C545" s="364"/>
    </row>
    <row r="546">
      <c r="C546" s="364"/>
    </row>
    <row r="547">
      <c r="C547" s="364"/>
    </row>
    <row r="548">
      <c r="C548" s="364"/>
    </row>
    <row r="549">
      <c r="C549" s="364"/>
    </row>
    <row r="550">
      <c r="C550" s="364"/>
    </row>
    <row r="551">
      <c r="C551" s="364"/>
    </row>
    <row r="552">
      <c r="C552" s="364"/>
    </row>
    <row r="553">
      <c r="C553" s="364"/>
    </row>
    <row r="554">
      <c r="C554" s="364"/>
    </row>
    <row r="555">
      <c r="C555" s="364"/>
    </row>
    <row r="556">
      <c r="C556" s="364"/>
    </row>
    <row r="557">
      <c r="C557" s="364"/>
    </row>
    <row r="558">
      <c r="C558" s="364"/>
    </row>
    <row r="559">
      <c r="C559" s="364"/>
    </row>
    <row r="560">
      <c r="C560" s="364"/>
    </row>
    <row r="561">
      <c r="C561" s="364"/>
    </row>
    <row r="562">
      <c r="C562" s="364"/>
    </row>
    <row r="563">
      <c r="C563" s="364"/>
    </row>
    <row r="564">
      <c r="C564" s="364"/>
    </row>
    <row r="565">
      <c r="C565" s="364"/>
    </row>
    <row r="566">
      <c r="C566" s="364"/>
    </row>
    <row r="567">
      <c r="C567" s="364"/>
    </row>
    <row r="568">
      <c r="C568" s="364"/>
    </row>
    <row r="569">
      <c r="C569" s="364"/>
    </row>
    <row r="570">
      <c r="C570" s="364"/>
    </row>
    <row r="571">
      <c r="C571" s="364"/>
    </row>
    <row r="572">
      <c r="C572" s="364"/>
    </row>
    <row r="573">
      <c r="C573" s="364"/>
    </row>
    <row r="574">
      <c r="C574" s="364"/>
    </row>
    <row r="575">
      <c r="C575" s="364"/>
    </row>
    <row r="576">
      <c r="C576" s="364"/>
    </row>
    <row r="577">
      <c r="C577" s="364"/>
    </row>
    <row r="578">
      <c r="C578" s="364"/>
    </row>
    <row r="579">
      <c r="C579" s="364"/>
    </row>
    <row r="580">
      <c r="C580" s="364"/>
    </row>
    <row r="581">
      <c r="C581" s="364"/>
    </row>
    <row r="582">
      <c r="C582" s="364"/>
    </row>
    <row r="583">
      <c r="C583" s="364"/>
    </row>
    <row r="584">
      <c r="C584" s="364"/>
    </row>
    <row r="585">
      <c r="C585" s="364"/>
    </row>
    <row r="586">
      <c r="C586" s="364"/>
    </row>
    <row r="587">
      <c r="C587" s="364"/>
    </row>
    <row r="588">
      <c r="C588" s="364"/>
    </row>
    <row r="589">
      <c r="C589" s="364"/>
    </row>
    <row r="590">
      <c r="C590" s="364"/>
    </row>
    <row r="591">
      <c r="C591" s="364"/>
    </row>
    <row r="592">
      <c r="C592" s="364"/>
    </row>
    <row r="593">
      <c r="C593" s="364"/>
    </row>
    <row r="594">
      <c r="C594" s="364"/>
    </row>
    <row r="595">
      <c r="C595" s="364"/>
    </row>
    <row r="596">
      <c r="C596" s="364"/>
    </row>
    <row r="597">
      <c r="C597" s="364"/>
    </row>
    <row r="598">
      <c r="C598" s="364"/>
    </row>
    <row r="599">
      <c r="C599" s="364"/>
    </row>
    <row r="600">
      <c r="C600" s="364"/>
    </row>
    <row r="601">
      <c r="C601" s="364"/>
    </row>
    <row r="602">
      <c r="C602" s="364"/>
    </row>
    <row r="603">
      <c r="C603" s="364"/>
    </row>
    <row r="604">
      <c r="C604" s="364"/>
    </row>
    <row r="605">
      <c r="C605" s="364"/>
    </row>
    <row r="606">
      <c r="C606" s="364"/>
    </row>
    <row r="607">
      <c r="C607" s="364"/>
    </row>
    <row r="608">
      <c r="C608" s="364"/>
    </row>
    <row r="609">
      <c r="C609" s="364"/>
    </row>
    <row r="610">
      <c r="C610" s="364"/>
    </row>
    <row r="611">
      <c r="C611" s="364"/>
    </row>
    <row r="612">
      <c r="C612" s="364"/>
    </row>
    <row r="613">
      <c r="C613" s="364"/>
    </row>
    <row r="614">
      <c r="C614" s="364"/>
    </row>
    <row r="615">
      <c r="C615" s="364"/>
    </row>
    <row r="616">
      <c r="C616" s="364"/>
    </row>
    <row r="617">
      <c r="C617" s="364"/>
    </row>
    <row r="618">
      <c r="C618" s="364"/>
    </row>
    <row r="619">
      <c r="C619" s="364"/>
    </row>
    <row r="620">
      <c r="C620" s="364"/>
    </row>
    <row r="621">
      <c r="C621" s="364"/>
    </row>
    <row r="622">
      <c r="C622" s="364"/>
    </row>
    <row r="623">
      <c r="C623" s="364"/>
    </row>
    <row r="624">
      <c r="C624" s="364"/>
    </row>
    <row r="625">
      <c r="C625" s="364"/>
    </row>
    <row r="626">
      <c r="C626" s="364"/>
    </row>
    <row r="627">
      <c r="C627" s="364"/>
    </row>
    <row r="628">
      <c r="C628" s="364"/>
    </row>
    <row r="629">
      <c r="C629" s="364"/>
    </row>
    <row r="630">
      <c r="C630" s="364"/>
    </row>
    <row r="631">
      <c r="C631" s="364"/>
    </row>
    <row r="632">
      <c r="C632" s="364"/>
    </row>
    <row r="633">
      <c r="C633" s="364"/>
    </row>
    <row r="634">
      <c r="C634" s="364"/>
    </row>
    <row r="635">
      <c r="C635" s="364"/>
    </row>
    <row r="636">
      <c r="C636" s="364"/>
    </row>
    <row r="637">
      <c r="C637" s="364"/>
    </row>
    <row r="638">
      <c r="C638" s="364"/>
    </row>
    <row r="639">
      <c r="C639" s="364"/>
    </row>
    <row r="640">
      <c r="C640" s="364"/>
    </row>
    <row r="641">
      <c r="C641" s="364"/>
    </row>
    <row r="642">
      <c r="C642" s="364"/>
    </row>
    <row r="643">
      <c r="C643" s="364"/>
    </row>
    <row r="644">
      <c r="C644" s="364"/>
    </row>
    <row r="645">
      <c r="C645" s="364"/>
    </row>
    <row r="646">
      <c r="C646" s="364"/>
    </row>
    <row r="647">
      <c r="C647" s="364"/>
    </row>
    <row r="648">
      <c r="C648" s="364"/>
    </row>
    <row r="649">
      <c r="C649" s="364"/>
    </row>
    <row r="650">
      <c r="C650" s="364"/>
    </row>
    <row r="651">
      <c r="C651" s="364"/>
    </row>
    <row r="652">
      <c r="C652" s="364"/>
    </row>
    <row r="653">
      <c r="C653" s="364"/>
    </row>
    <row r="654">
      <c r="C654" s="364"/>
    </row>
    <row r="655">
      <c r="C655" s="364"/>
    </row>
    <row r="656">
      <c r="C656" s="364"/>
    </row>
    <row r="657">
      <c r="C657" s="364"/>
    </row>
    <row r="658">
      <c r="C658" s="364"/>
    </row>
    <row r="659">
      <c r="C659" s="364"/>
    </row>
    <row r="660">
      <c r="C660" s="364"/>
    </row>
    <row r="661">
      <c r="C661" s="364"/>
    </row>
    <row r="662">
      <c r="C662" s="364"/>
    </row>
    <row r="663">
      <c r="C663" s="364"/>
    </row>
    <row r="664">
      <c r="C664" s="364"/>
    </row>
    <row r="665">
      <c r="C665" s="364"/>
    </row>
    <row r="666">
      <c r="C666" s="364"/>
    </row>
    <row r="667">
      <c r="C667" s="364"/>
    </row>
    <row r="668">
      <c r="C668" s="364"/>
    </row>
    <row r="669">
      <c r="C669" s="364"/>
    </row>
    <row r="670">
      <c r="C670" s="364"/>
    </row>
    <row r="671">
      <c r="C671" s="364"/>
    </row>
    <row r="672">
      <c r="C672" s="364"/>
    </row>
    <row r="673">
      <c r="C673" s="364"/>
    </row>
    <row r="674">
      <c r="C674" s="364"/>
    </row>
    <row r="675">
      <c r="C675" s="364"/>
    </row>
    <row r="676">
      <c r="C676" s="364"/>
    </row>
    <row r="677">
      <c r="C677" s="364"/>
    </row>
    <row r="678">
      <c r="C678" s="364"/>
    </row>
    <row r="679">
      <c r="C679" s="364"/>
    </row>
    <row r="680">
      <c r="C680" s="364"/>
    </row>
    <row r="681">
      <c r="C681" s="364"/>
    </row>
    <row r="682">
      <c r="C682" s="364"/>
    </row>
    <row r="683">
      <c r="C683" s="364"/>
    </row>
    <row r="684">
      <c r="C684" s="364"/>
    </row>
    <row r="685">
      <c r="C685" s="364"/>
    </row>
    <row r="686">
      <c r="C686" s="364"/>
    </row>
    <row r="687">
      <c r="C687" s="364"/>
    </row>
    <row r="688">
      <c r="C688" s="364"/>
    </row>
    <row r="689">
      <c r="C689" s="364"/>
    </row>
    <row r="690">
      <c r="C690" s="364"/>
    </row>
    <row r="691">
      <c r="C691" s="364"/>
    </row>
    <row r="692">
      <c r="C692" s="364"/>
    </row>
    <row r="693">
      <c r="C693" s="364"/>
    </row>
    <row r="694">
      <c r="C694" s="364"/>
    </row>
    <row r="695">
      <c r="C695" s="364"/>
    </row>
    <row r="696">
      <c r="C696" s="364"/>
    </row>
    <row r="697">
      <c r="C697" s="364"/>
    </row>
    <row r="698">
      <c r="C698" s="364"/>
    </row>
    <row r="699">
      <c r="C699" s="364"/>
    </row>
    <row r="700">
      <c r="C700" s="364"/>
    </row>
    <row r="701">
      <c r="C701" s="364"/>
    </row>
    <row r="702">
      <c r="C702" s="364"/>
    </row>
    <row r="703">
      <c r="C703" s="364"/>
    </row>
    <row r="704">
      <c r="C704" s="364"/>
    </row>
    <row r="705">
      <c r="C705" s="364"/>
    </row>
    <row r="706">
      <c r="C706" s="364"/>
    </row>
    <row r="707">
      <c r="C707" s="364"/>
    </row>
    <row r="708">
      <c r="C708" s="364"/>
    </row>
    <row r="709">
      <c r="C709" s="364"/>
    </row>
    <row r="710">
      <c r="C710" s="364"/>
    </row>
    <row r="711">
      <c r="C711" s="364"/>
    </row>
    <row r="712">
      <c r="C712" s="364"/>
    </row>
    <row r="713">
      <c r="C713" s="364"/>
    </row>
    <row r="714">
      <c r="C714" s="364"/>
    </row>
    <row r="715">
      <c r="C715" s="364"/>
    </row>
    <row r="716">
      <c r="C716" s="364"/>
    </row>
    <row r="717">
      <c r="C717" s="364"/>
    </row>
    <row r="718">
      <c r="C718" s="364"/>
    </row>
    <row r="719">
      <c r="C719" s="364"/>
    </row>
    <row r="720">
      <c r="C720" s="364"/>
    </row>
    <row r="721">
      <c r="C721" s="364"/>
    </row>
    <row r="722">
      <c r="C722" s="364"/>
    </row>
    <row r="723">
      <c r="C723" s="364"/>
    </row>
    <row r="724">
      <c r="C724" s="364"/>
    </row>
    <row r="725">
      <c r="C725" s="364"/>
    </row>
    <row r="726">
      <c r="C726" s="364"/>
    </row>
    <row r="727">
      <c r="C727" s="364"/>
    </row>
    <row r="728">
      <c r="C728" s="364"/>
    </row>
    <row r="729">
      <c r="C729" s="364"/>
    </row>
    <row r="730">
      <c r="C730" s="364"/>
    </row>
    <row r="731">
      <c r="C731" s="364"/>
    </row>
    <row r="732">
      <c r="C732" s="364"/>
    </row>
    <row r="733">
      <c r="C733" s="364"/>
    </row>
    <row r="734">
      <c r="C734" s="364"/>
    </row>
    <row r="735">
      <c r="C735" s="364"/>
    </row>
    <row r="736">
      <c r="C736" s="364"/>
    </row>
    <row r="737">
      <c r="C737" s="364"/>
    </row>
    <row r="738">
      <c r="C738" s="364"/>
    </row>
    <row r="739">
      <c r="C739" s="364"/>
    </row>
    <row r="740">
      <c r="C740" s="364"/>
    </row>
    <row r="741">
      <c r="C741" s="364"/>
    </row>
    <row r="742">
      <c r="C742" s="364"/>
    </row>
    <row r="743">
      <c r="C743" s="364"/>
    </row>
    <row r="744">
      <c r="C744" s="364"/>
    </row>
    <row r="745">
      <c r="C745" s="364"/>
    </row>
    <row r="746">
      <c r="C746" s="364"/>
    </row>
    <row r="747">
      <c r="C747" s="364"/>
    </row>
    <row r="748">
      <c r="C748" s="364"/>
    </row>
    <row r="749">
      <c r="C749" s="364"/>
    </row>
    <row r="750">
      <c r="C750" s="364"/>
    </row>
    <row r="751">
      <c r="C751" s="364"/>
    </row>
    <row r="752">
      <c r="C752" s="364"/>
    </row>
    <row r="753">
      <c r="C753" s="364"/>
    </row>
    <row r="754">
      <c r="C754" s="364"/>
    </row>
    <row r="755">
      <c r="C755" s="364"/>
    </row>
    <row r="756">
      <c r="C756" s="364"/>
    </row>
    <row r="757">
      <c r="C757" s="364"/>
    </row>
    <row r="758">
      <c r="C758" s="364"/>
    </row>
    <row r="759">
      <c r="C759" s="364"/>
    </row>
    <row r="760">
      <c r="C760" s="364"/>
    </row>
    <row r="761">
      <c r="C761" s="364"/>
    </row>
    <row r="762">
      <c r="C762" s="364"/>
    </row>
    <row r="763">
      <c r="C763" s="364"/>
    </row>
    <row r="764">
      <c r="C764" s="364"/>
    </row>
    <row r="765">
      <c r="C765" s="364"/>
    </row>
    <row r="766">
      <c r="C766" s="364"/>
    </row>
    <row r="767">
      <c r="C767" s="364"/>
    </row>
    <row r="768">
      <c r="C768" s="364"/>
    </row>
    <row r="769">
      <c r="C769" s="364"/>
    </row>
    <row r="770">
      <c r="C770" s="364"/>
    </row>
    <row r="771">
      <c r="C771" s="364"/>
    </row>
    <row r="772">
      <c r="C772" s="364"/>
    </row>
    <row r="773">
      <c r="C773" s="364"/>
    </row>
    <row r="774">
      <c r="C774" s="364"/>
    </row>
    <row r="775">
      <c r="C775" s="364"/>
    </row>
    <row r="776">
      <c r="C776" s="364"/>
    </row>
    <row r="777">
      <c r="C777" s="364"/>
    </row>
    <row r="778">
      <c r="C778" s="364"/>
    </row>
    <row r="779">
      <c r="C779" s="364"/>
    </row>
    <row r="780">
      <c r="C780" s="364"/>
    </row>
    <row r="781">
      <c r="C781" s="364"/>
    </row>
    <row r="782">
      <c r="C782" s="364"/>
    </row>
    <row r="783">
      <c r="C783" s="364"/>
    </row>
    <row r="784">
      <c r="C784" s="364"/>
    </row>
    <row r="785">
      <c r="C785" s="364"/>
    </row>
    <row r="786">
      <c r="C786" s="364"/>
    </row>
    <row r="787">
      <c r="C787" s="364"/>
    </row>
    <row r="788">
      <c r="C788" s="364"/>
    </row>
    <row r="789">
      <c r="C789" s="364"/>
    </row>
    <row r="790">
      <c r="C790" s="364"/>
    </row>
    <row r="791">
      <c r="C791" s="364"/>
    </row>
    <row r="792">
      <c r="C792" s="364"/>
    </row>
    <row r="793">
      <c r="C793" s="364"/>
    </row>
    <row r="794">
      <c r="C794" s="364"/>
    </row>
    <row r="795">
      <c r="C795" s="364"/>
    </row>
    <row r="796">
      <c r="C796" s="364"/>
    </row>
    <row r="797">
      <c r="C797" s="364"/>
    </row>
    <row r="798">
      <c r="C798" s="364"/>
    </row>
    <row r="799">
      <c r="C799" s="364"/>
    </row>
    <row r="800">
      <c r="C800" s="364"/>
    </row>
    <row r="801">
      <c r="C801" s="364"/>
    </row>
    <row r="802">
      <c r="C802" s="364"/>
    </row>
    <row r="803">
      <c r="C803" s="364"/>
    </row>
    <row r="804">
      <c r="C804" s="364"/>
    </row>
    <row r="805">
      <c r="C805" s="364"/>
    </row>
    <row r="806">
      <c r="C806" s="364"/>
    </row>
    <row r="807">
      <c r="C807" s="364"/>
    </row>
    <row r="808">
      <c r="C808" s="364"/>
    </row>
    <row r="809">
      <c r="C809" s="364"/>
    </row>
    <row r="810">
      <c r="C810" s="364"/>
    </row>
    <row r="811">
      <c r="C811" s="364"/>
    </row>
    <row r="812">
      <c r="C812" s="364"/>
    </row>
    <row r="813">
      <c r="C813" s="364"/>
    </row>
    <row r="814">
      <c r="C814" s="364"/>
    </row>
    <row r="815">
      <c r="C815" s="364"/>
    </row>
    <row r="816">
      <c r="C816" s="364"/>
    </row>
    <row r="817">
      <c r="C817" s="364"/>
    </row>
    <row r="818">
      <c r="C818" s="364"/>
    </row>
    <row r="819">
      <c r="C819" s="364"/>
    </row>
    <row r="820">
      <c r="C820" s="364"/>
    </row>
    <row r="821">
      <c r="C821" s="364"/>
    </row>
    <row r="822">
      <c r="C822" s="364"/>
    </row>
    <row r="823">
      <c r="C823" s="364"/>
    </row>
    <row r="824">
      <c r="C824" s="364"/>
    </row>
    <row r="825">
      <c r="C825" s="364"/>
    </row>
    <row r="826">
      <c r="C826" s="364"/>
    </row>
    <row r="827">
      <c r="C827" s="364"/>
    </row>
    <row r="828">
      <c r="C828" s="364"/>
    </row>
    <row r="829">
      <c r="C829" s="364"/>
    </row>
    <row r="830">
      <c r="C830" s="364"/>
    </row>
    <row r="831">
      <c r="C831" s="364"/>
    </row>
    <row r="832">
      <c r="C832" s="364"/>
    </row>
    <row r="833">
      <c r="C833" s="364"/>
    </row>
    <row r="834">
      <c r="C834" s="364"/>
    </row>
    <row r="835">
      <c r="C835" s="364"/>
    </row>
    <row r="836">
      <c r="C836" s="364"/>
    </row>
    <row r="837">
      <c r="C837" s="364"/>
    </row>
    <row r="838">
      <c r="C838" s="364"/>
    </row>
    <row r="839">
      <c r="C839" s="364"/>
    </row>
    <row r="840">
      <c r="C840" s="364"/>
    </row>
    <row r="841">
      <c r="C841" s="364"/>
    </row>
    <row r="842">
      <c r="C842" s="364"/>
    </row>
    <row r="843">
      <c r="C843" s="364"/>
    </row>
    <row r="844">
      <c r="C844" s="364"/>
    </row>
    <row r="845">
      <c r="C845" s="364"/>
    </row>
    <row r="846">
      <c r="C846" s="364"/>
    </row>
    <row r="847">
      <c r="C847" s="364"/>
    </row>
    <row r="848">
      <c r="C848" s="364"/>
    </row>
    <row r="849">
      <c r="C849" s="364"/>
    </row>
    <row r="850">
      <c r="C850" s="364"/>
    </row>
    <row r="851">
      <c r="C851" s="364"/>
    </row>
    <row r="852">
      <c r="C852" s="364"/>
    </row>
    <row r="853">
      <c r="C853" s="364"/>
    </row>
    <row r="854">
      <c r="C854" s="364"/>
    </row>
    <row r="855">
      <c r="C855" s="364"/>
    </row>
    <row r="856">
      <c r="C856" s="364"/>
    </row>
    <row r="857">
      <c r="C857" s="364"/>
    </row>
    <row r="858">
      <c r="C858" s="364"/>
    </row>
    <row r="859">
      <c r="C859" s="364"/>
    </row>
    <row r="860">
      <c r="C860" s="364"/>
    </row>
    <row r="861">
      <c r="C861" s="364"/>
    </row>
    <row r="862">
      <c r="C862" s="364"/>
    </row>
    <row r="863">
      <c r="C863" s="364"/>
    </row>
    <row r="864">
      <c r="C864" s="364"/>
    </row>
    <row r="865">
      <c r="C865" s="364"/>
    </row>
    <row r="866">
      <c r="C866" s="364"/>
    </row>
    <row r="867">
      <c r="C867" s="364"/>
    </row>
    <row r="868">
      <c r="C868" s="364"/>
    </row>
    <row r="869">
      <c r="C869" s="364"/>
    </row>
    <row r="870">
      <c r="C870" s="364"/>
    </row>
    <row r="871">
      <c r="C871" s="364"/>
    </row>
    <row r="872">
      <c r="C872" s="364"/>
    </row>
    <row r="873">
      <c r="C873" s="364"/>
    </row>
    <row r="874">
      <c r="C874" s="364"/>
    </row>
    <row r="875">
      <c r="C875" s="364"/>
    </row>
    <row r="876">
      <c r="C876" s="364"/>
    </row>
    <row r="877">
      <c r="C877" s="364"/>
    </row>
    <row r="878">
      <c r="C878" s="364"/>
    </row>
    <row r="879">
      <c r="C879" s="364"/>
    </row>
    <row r="880">
      <c r="C880" s="364"/>
    </row>
    <row r="881">
      <c r="C881" s="364"/>
    </row>
    <row r="882">
      <c r="C882" s="364"/>
    </row>
    <row r="883">
      <c r="C883" s="364"/>
    </row>
    <row r="884">
      <c r="C884" s="364"/>
    </row>
    <row r="885">
      <c r="C885" s="364"/>
    </row>
    <row r="886">
      <c r="C886" s="364"/>
    </row>
    <row r="887">
      <c r="C887" s="364"/>
    </row>
    <row r="888">
      <c r="C888" s="364"/>
    </row>
    <row r="889">
      <c r="C889" s="364"/>
    </row>
    <row r="890">
      <c r="C890" s="364"/>
    </row>
    <row r="891">
      <c r="C891" s="364"/>
    </row>
    <row r="892">
      <c r="C892" s="364"/>
    </row>
    <row r="893">
      <c r="C893" s="364"/>
    </row>
    <row r="894">
      <c r="C894" s="364"/>
    </row>
    <row r="895">
      <c r="C895" s="364"/>
    </row>
    <row r="896">
      <c r="C896" s="364"/>
    </row>
    <row r="897">
      <c r="C897" s="364"/>
    </row>
    <row r="898">
      <c r="C898" s="364"/>
    </row>
    <row r="899">
      <c r="C899" s="364"/>
    </row>
    <row r="900">
      <c r="C900" s="364"/>
    </row>
    <row r="901">
      <c r="C901" s="364"/>
    </row>
    <row r="902">
      <c r="C902" s="364"/>
    </row>
    <row r="903">
      <c r="C903" s="364"/>
    </row>
    <row r="904">
      <c r="C904" s="364"/>
    </row>
    <row r="905">
      <c r="C905" s="364"/>
    </row>
    <row r="906">
      <c r="C906" s="364"/>
    </row>
    <row r="907">
      <c r="C907" s="364"/>
    </row>
    <row r="908">
      <c r="C908" s="364"/>
    </row>
    <row r="909">
      <c r="C909" s="364"/>
    </row>
    <row r="910">
      <c r="C910" s="364"/>
    </row>
    <row r="911">
      <c r="C911" s="364"/>
    </row>
    <row r="912">
      <c r="C912" s="364"/>
    </row>
    <row r="913">
      <c r="C913" s="364"/>
    </row>
    <row r="914">
      <c r="C914" s="364"/>
    </row>
    <row r="915">
      <c r="C915" s="364"/>
    </row>
    <row r="916">
      <c r="C916" s="364"/>
    </row>
    <row r="917">
      <c r="C917" s="364"/>
    </row>
    <row r="918">
      <c r="C918" s="364"/>
    </row>
    <row r="919">
      <c r="C919" s="364"/>
    </row>
    <row r="920">
      <c r="C920" s="364"/>
    </row>
    <row r="921">
      <c r="C921" s="364"/>
    </row>
    <row r="922">
      <c r="C922" s="364"/>
    </row>
    <row r="923">
      <c r="C923" s="364"/>
    </row>
    <row r="924">
      <c r="C924" s="364"/>
    </row>
    <row r="925">
      <c r="C925" s="364"/>
    </row>
    <row r="926">
      <c r="C926" s="364"/>
    </row>
    <row r="927">
      <c r="C927" s="364"/>
    </row>
    <row r="928">
      <c r="C928" s="364"/>
    </row>
    <row r="929">
      <c r="C929" s="364"/>
    </row>
    <row r="930">
      <c r="C930" s="364"/>
    </row>
    <row r="931">
      <c r="C931" s="364"/>
    </row>
    <row r="932">
      <c r="C932" s="364"/>
    </row>
    <row r="933">
      <c r="C933" s="364"/>
    </row>
    <row r="934">
      <c r="C934" s="364"/>
    </row>
    <row r="935">
      <c r="C935" s="364"/>
    </row>
    <row r="936">
      <c r="C936" s="364"/>
    </row>
    <row r="937">
      <c r="C937" s="364"/>
    </row>
    <row r="938">
      <c r="C938" s="364"/>
    </row>
    <row r="939">
      <c r="C939" s="364"/>
    </row>
    <row r="940">
      <c r="C940" s="364"/>
    </row>
    <row r="941">
      <c r="C941" s="364"/>
    </row>
    <row r="942">
      <c r="C942" s="364"/>
    </row>
    <row r="943">
      <c r="C943" s="364"/>
    </row>
    <row r="944">
      <c r="C944" s="364"/>
    </row>
    <row r="945">
      <c r="C945" s="364"/>
    </row>
    <row r="946">
      <c r="C946" s="364"/>
    </row>
    <row r="947">
      <c r="C947" s="364"/>
    </row>
    <row r="948">
      <c r="C948" s="364"/>
    </row>
    <row r="949">
      <c r="C949" s="364"/>
    </row>
    <row r="950">
      <c r="C950" s="364"/>
    </row>
    <row r="951">
      <c r="C951" s="364"/>
    </row>
    <row r="952">
      <c r="C952" s="364"/>
    </row>
    <row r="953">
      <c r="C953" s="364"/>
    </row>
    <row r="954">
      <c r="C954" s="364"/>
    </row>
    <row r="955">
      <c r="C955" s="364"/>
    </row>
    <row r="956">
      <c r="C956" s="364"/>
    </row>
    <row r="957">
      <c r="C957" s="364"/>
    </row>
    <row r="958">
      <c r="C958" s="364"/>
    </row>
    <row r="959">
      <c r="C959" s="364"/>
    </row>
    <row r="960">
      <c r="C960" s="364"/>
    </row>
    <row r="961">
      <c r="C961" s="364"/>
    </row>
    <row r="962">
      <c r="C962" s="364"/>
    </row>
    <row r="963">
      <c r="C963" s="364"/>
    </row>
    <row r="964">
      <c r="C964" s="364"/>
    </row>
    <row r="965">
      <c r="C965" s="364"/>
    </row>
    <row r="966">
      <c r="C966" s="364"/>
    </row>
    <row r="967">
      <c r="C967" s="364"/>
    </row>
    <row r="968">
      <c r="C968" s="364"/>
    </row>
    <row r="969">
      <c r="C969" s="364"/>
    </row>
    <row r="970">
      <c r="C970" s="364"/>
    </row>
    <row r="971">
      <c r="C971" s="364"/>
    </row>
    <row r="972">
      <c r="C972" s="364"/>
    </row>
    <row r="973">
      <c r="C973" s="364"/>
    </row>
    <row r="974">
      <c r="C974" s="364"/>
    </row>
    <row r="975">
      <c r="C975" s="364"/>
    </row>
    <row r="976">
      <c r="C976" s="364"/>
    </row>
    <row r="977">
      <c r="C977" s="364"/>
    </row>
    <row r="978">
      <c r="C978" s="364"/>
    </row>
    <row r="979">
      <c r="C979" s="364"/>
    </row>
    <row r="980">
      <c r="C980" s="364"/>
    </row>
    <row r="981">
      <c r="C981" s="364"/>
    </row>
    <row r="982">
      <c r="C982" s="364"/>
    </row>
    <row r="983">
      <c r="C983" s="364"/>
    </row>
    <row r="984">
      <c r="C984" s="364"/>
    </row>
    <row r="985">
      <c r="C985" s="364"/>
    </row>
    <row r="986">
      <c r="C986" s="364"/>
    </row>
    <row r="987">
      <c r="C987" s="364"/>
    </row>
    <row r="988">
      <c r="C988" s="364"/>
    </row>
    <row r="989">
      <c r="C989" s="364"/>
    </row>
    <row r="990">
      <c r="C990" s="364"/>
    </row>
    <row r="991">
      <c r="C991" s="364"/>
    </row>
    <row r="992">
      <c r="C992" s="364"/>
    </row>
    <row r="993">
      <c r="C993" s="364"/>
    </row>
    <row r="994">
      <c r="C994" s="364"/>
    </row>
    <row r="995">
      <c r="C995" s="364"/>
    </row>
    <row r="996">
      <c r="C996" s="364"/>
    </row>
    <row r="997">
      <c r="C997" s="364"/>
    </row>
    <row r="998">
      <c r="C998" s="364"/>
    </row>
    <row r="999">
      <c r="C999" s="364"/>
    </row>
    <row r="1000">
      <c r="C1000" s="364"/>
    </row>
    <row r="1001">
      <c r="C1001" s="364"/>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9" width="5.0"/>
    <col customWidth="1" min="10" max="13" width="22.57"/>
  </cols>
  <sheetData>
    <row r="1">
      <c r="A1" s="46" t="s">
        <v>0</v>
      </c>
      <c r="B1" s="46" t="s">
        <v>1</v>
      </c>
      <c r="C1" s="47" t="s">
        <v>2</v>
      </c>
      <c r="D1" s="46" t="s">
        <v>3</v>
      </c>
      <c r="E1" s="48" t="s">
        <v>2284</v>
      </c>
      <c r="F1" s="4" t="s">
        <v>2285</v>
      </c>
      <c r="G1" s="4" t="s">
        <v>8</v>
      </c>
      <c r="H1" s="5" t="s">
        <v>9</v>
      </c>
      <c r="I1" s="5" t="s">
        <v>10</v>
      </c>
      <c r="J1" s="6" t="s">
        <v>11</v>
      </c>
      <c r="K1" s="7" t="s">
        <v>12</v>
      </c>
      <c r="L1" s="7" t="s">
        <v>2286</v>
      </c>
      <c r="M1" s="7" t="s">
        <v>2287</v>
      </c>
      <c r="N1" s="49" t="s">
        <v>2288</v>
      </c>
      <c r="O1" s="49" t="s">
        <v>2289</v>
      </c>
      <c r="P1" s="49" t="s">
        <v>2290</v>
      </c>
      <c r="Q1" s="49" t="s">
        <v>2291</v>
      </c>
      <c r="R1" s="49" t="s">
        <v>21</v>
      </c>
      <c r="S1" s="49" t="s">
        <v>22</v>
      </c>
      <c r="T1" s="50" t="s">
        <v>2292</v>
      </c>
      <c r="U1" s="50" t="s">
        <v>2293</v>
      </c>
      <c r="V1" s="50" t="s">
        <v>2294</v>
      </c>
      <c r="W1" s="50" t="s">
        <v>2295</v>
      </c>
      <c r="X1" s="50" t="s">
        <v>2296</v>
      </c>
      <c r="Y1" s="50" t="s">
        <v>2297</v>
      </c>
      <c r="Z1" s="50" t="s">
        <v>2298</v>
      </c>
      <c r="AA1" s="51" t="s">
        <v>2299</v>
      </c>
      <c r="AB1" s="51" t="s">
        <v>31</v>
      </c>
      <c r="AC1" s="51"/>
      <c r="AD1" s="51" t="s">
        <v>33</v>
      </c>
      <c r="AE1" s="52"/>
      <c r="AF1" s="52"/>
      <c r="AG1" s="52"/>
      <c r="AH1" s="52"/>
      <c r="AI1" s="52"/>
      <c r="AJ1" s="52"/>
    </row>
    <row r="2">
      <c r="A2" s="20" t="s">
        <v>2300</v>
      </c>
      <c r="B2" s="21" t="s">
        <v>2301</v>
      </c>
      <c r="C2" s="22" t="s">
        <v>2302</v>
      </c>
      <c r="D2" s="21" t="s">
        <v>2303</v>
      </c>
      <c r="E2" s="23" t="s">
        <v>2304</v>
      </c>
      <c r="F2" s="23" t="str">
        <f t="shared" ref="F2:F108" si="1">CONCATENATE(E2, ", Somalia")</f>
        <v>Ras Kamboni, Somalia</v>
      </c>
      <c r="G2" s="24" t="s">
        <v>2305</v>
      </c>
      <c r="H2" s="23"/>
      <c r="I2" s="23"/>
      <c r="J2" s="20" t="s">
        <v>2306</v>
      </c>
      <c r="K2" s="21" t="s">
        <v>2305</v>
      </c>
      <c r="L2" s="25" t="str">
        <f t="shared" ref="L2:L76" si="2">LEFT(K2,FIND(",",K2)-1)</f>
        <v>-1.636037</v>
      </c>
      <c r="M2" s="25" t="str">
        <f t="shared" ref="M2:M3" si="3">RIGHT(K2,FIND(",", K2)-1)</f>
        <v>41.583711</v>
      </c>
      <c r="N2" s="20" t="s">
        <v>2307</v>
      </c>
      <c r="O2" s="20">
        <v>1.0</v>
      </c>
      <c r="P2" s="20">
        <v>0.0</v>
      </c>
      <c r="Q2" s="20" t="s">
        <v>2308</v>
      </c>
      <c r="R2" s="20">
        <v>1.0</v>
      </c>
      <c r="S2" s="20">
        <v>1.0</v>
      </c>
      <c r="T2" s="20">
        <v>8.0</v>
      </c>
      <c r="U2" s="20">
        <v>10.0</v>
      </c>
      <c r="V2" s="20">
        <v>2.0</v>
      </c>
      <c r="W2" s="20">
        <v>2.0</v>
      </c>
      <c r="X2" s="20">
        <v>0.0</v>
      </c>
      <c r="Y2" s="20">
        <v>1.0</v>
      </c>
      <c r="Z2" s="20">
        <v>1.0</v>
      </c>
      <c r="AA2" s="20">
        <v>3.0</v>
      </c>
      <c r="AB2" s="26" t="str">
        <f t="shared" ref="AB2:AB50" si="4">$AC$2&amp;$A2</f>
        <v>http://www.thebureauinvestigates.com/2012/02/22/get-the-data-somalias-hidden-war/#SOM001</v>
      </c>
      <c r="AC2" s="26" t="s">
        <v>2309</v>
      </c>
      <c r="AD2" s="20">
        <v>1.0</v>
      </c>
      <c r="AE2" s="20" t="s">
        <v>2307</v>
      </c>
      <c r="AF2" s="53"/>
      <c r="AG2" s="53"/>
      <c r="AH2" s="53"/>
      <c r="AI2" s="53"/>
      <c r="AJ2" s="53"/>
    </row>
    <row r="3">
      <c r="A3" s="20" t="s">
        <v>2310</v>
      </c>
      <c r="B3" s="21" t="s">
        <v>2301</v>
      </c>
      <c r="C3" s="22" t="s">
        <v>2311</v>
      </c>
      <c r="D3" s="21" t="s">
        <v>2303</v>
      </c>
      <c r="E3" s="23" t="s">
        <v>2312</v>
      </c>
      <c r="F3" s="23" t="str">
        <f t="shared" si="1"/>
        <v>Hayo, Garer, Bankajirow and Badmadow, Ras Kamboni, Somalia</v>
      </c>
      <c r="G3" s="24" t="s">
        <v>2305</v>
      </c>
      <c r="H3" s="23"/>
      <c r="I3" s="23"/>
      <c r="J3" s="20" t="s">
        <v>2313</v>
      </c>
      <c r="K3" s="21" t="s">
        <v>2305</v>
      </c>
      <c r="L3" s="25" t="str">
        <f t="shared" si="2"/>
        <v>-1.636037</v>
      </c>
      <c r="M3" s="25" t="str">
        <f t="shared" si="3"/>
        <v>41.583711</v>
      </c>
      <c r="N3" s="20" t="s">
        <v>2307</v>
      </c>
      <c r="O3" s="20">
        <v>1.0</v>
      </c>
      <c r="P3" s="20">
        <v>0.0</v>
      </c>
      <c r="Q3" s="20" t="s">
        <v>2308</v>
      </c>
      <c r="R3" s="20">
        <v>1.0</v>
      </c>
      <c r="S3" s="20">
        <v>1.0</v>
      </c>
      <c r="T3" s="20">
        <v>5.0</v>
      </c>
      <c r="U3" s="20">
        <v>10.0</v>
      </c>
      <c r="V3" s="20">
        <v>0.0</v>
      </c>
      <c r="W3" s="20">
        <v>0.0</v>
      </c>
      <c r="X3" s="20">
        <v>0.0</v>
      </c>
      <c r="Y3" s="20">
        <v>0.0</v>
      </c>
      <c r="Z3" s="20">
        <v>4.0</v>
      </c>
      <c r="AA3" s="20">
        <v>5.0</v>
      </c>
      <c r="AB3" s="26" t="str">
        <f t="shared" si="4"/>
        <v>http://www.thebureauinvestigates.com/2012/02/22/get-the-data-somalias-hidden-war/#SOM002</v>
      </c>
      <c r="AC3" s="20"/>
      <c r="AD3" s="20">
        <v>2.0</v>
      </c>
      <c r="AE3" s="20" t="s">
        <v>2307</v>
      </c>
      <c r="AF3" s="53"/>
      <c r="AG3" s="53"/>
      <c r="AH3" s="53"/>
      <c r="AI3" s="53"/>
      <c r="AJ3" s="53"/>
    </row>
    <row r="4">
      <c r="A4" s="20" t="s">
        <v>2314</v>
      </c>
      <c r="B4" s="21" t="s">
        <v>2301</v>
      </c>
      <c r="C4" s="22" t="s">
        <v>2311</v>
      </c>
      <c r="D4" s="21" t="s">
        <v>2303</v>
      </c>
      <c r="E4" s="23" t="s">
        <v>2315</v>
      </c>
      <c r="F4" s="23" t="str">
        <f t="shared" si="1"/>
        <v>Hayo, Somalia</v>
      </c>
      <c r="G4" s="24" t="s">
        <v>2316</v>
      </c>
      <c r="H4" s="23"/>
      <c r="I4" s="23"/>
      <c r="J4" s="20" t="s">
        <v>2317</v>
      </c>
      <c r="K4" s="21" t="s">
        <v>2316</v>
      </c>
      <c r="L4" s="25" t="str">
        <f t="shared" si="2"/>
        <v>5.152149</v>
      </c>
      <c r="M4" s="25" t="str">
        <f t="shared" ref="M4:M10" si="5">RIGHT(K4,FIND(",", K4))</f>
        <v>46.199615</v>
      </c>
      <c r="N4" s="20" t="s">
        <v>2318</v>
      </c>
      <c r="O4" s="20">
        <v>1.0</v>
      </c>
      <c r="P4" s="20">
        <v>0.0</v>
      </c>
      <c r="Q4" s="20" t="s">
        <v>2319</v>
      </c>
      <c r="R4" s="20">
        <v>1.0</v>
      </c>
      <c r="S4" s="20">
        <v>1.0</v>
      </c>
      <c r="T4" s="20">
        <v>4.0</v>
      </c>
      <c r="U4" s="20">
        <v>31.0</v>
      </c>
      <c r="V4" s="20">
        <v>4.0</v>
      </c>
      <c r="W4" s="20">
        <v>31.0</v>
      </c>
      <c r="X4" s="20">
        <v>0.0</v>
      </c>
      <c r="Y4" s="20">
        <v>1.0</v>
      </c>
      <c r="Z4" s="20">
        <v>0.0</v>
      </c>
      <c r="AA4" s="20">
        <v>0.0</v>
      </c>
      <c r="AB4" s="26" t="str">
        <f t="shared" si="4"/>
        <v>http://www.thebureauinvestigates.com/2012/02/22/get-the-data-somalias-hidden-war/#SOM003</v>
      </c>
      <c r="AC4" s="20"/>
      <c r="AD4" s="20">
        <v>3.0</v>
      </c>
      <c r="AE4" s="20" t="s">
        <v>2318</v>
      </c>
      <c r="AF4" s="53"/>
      <c r="AG4" s="53"/>
      <c r="AH4" s="53"/>
      <c r="AI4" s="53"/>
      <c r="AJ4" s="53"/>
    </row>
    <row r="5">
      <c r="A5" s="20" t="s">
        <v>2320</v>
      </c>
      <c r="B5" s="21" t="s">
        <v>2301</v>
      </c>
      <c r="C5" s="22" t="s">
        <v>2321</v>
      </c>
      <c r="D5" s="21" t="s">
        <v>2303</v>
      </c>
      <c r="E5" s="23" t="s">
        <v>2322</v>
      </c>
      <c r="F5" s="23" t="str">
        <f t="shared" si="1"/>
        <v>Waldena, Somalia</v>
      </c>
      <c r="G5" s="24" t="s">
        <v>2316</v>
      </c>
      <c r="H5" s="23"/>
      <c r="I5" s="23"/>
      <c r="J5" s="20" t="s">
        <v>2323</v>
      </c>
      <c r="K5" s="21" t="s">
        <v>2316</v>
      </c>
      <c r="L5" s="25" t="str">
        <f t="shared" si="2"/>
        <v>5.152149</v>
      </c>
      <c r="M5" s="25" t="str">
        <f t="shared" si="5"/>
        <v>46.199615</v>
      </c>
      <c r="N5" s="20" t="s">
        <v>2307</v>
      </c>
      <c r="O5" s="20">
        <v>1.0</v>
      </c>
      <c r="P5" s="20">
        <v>0.0</v>
      </c>
      <c r="Q5" s="20" t="s">
        <v>2324</v>
      </c>
      <c r="R5" s="20">
        <v>1.0</v>
      </c>
      <c r="S5" s="20">
        <v>1.0</v>
      </c>
      <c r="T5" s="20">
        <v>8.0</v>
      </c>
      <c r="U5" s="20">
        <v>8.0</v>
      </c>
      <c r="V5" s="20">
        <v>0.0</v>
      </c>
      <c r="W5" s="20">
        <v>0.0</v>
      </c>
      <c r="X5" s="20">
        <v>0.0</v>
      </c>
      <c r="Y5" s="20">
        <v>0.0</v>
      </c>
      <c r="Z5" s="20">
        <v>0.0</v>
      </c>
      <c r="AA5" s="20">
        <v>0.0</v>
      </c>
      <c r="AB5" s="26" t="str">
        <f t="shared" si="4"/>
        <v>http://www.thebureauinvestigates.com/2012/02/22/get-the-data-somalias-hidden-war/#SOM004</v>
      </c>
      <c r="AC5" s="20"/>
      <c r="AD5" s="20">
        <v>4.0</v>
      </c>
      <c r="AE5" s="20" t="s">
        <v>2307</v>
      </c>
      <c r="AF5" s="53"/>
      <c r="AG5" s="53"/>
      <c r="AH5" s="53"/>
      <c r="AI5" s="53"/>
      <c r="AJ5" s="53"/>
    </row>
    <row r="6">
      <c r="A6" s="20" t="s">
        <v>2325</v>
      </c>
      <c r="B6" s="21" t="s">
        <v>2301</v>
      </c>
      <c r="C6" s="22" t="s">
        <v>2326</v>
      </c>
      <c r="D6" s="21" t="s">
        <v>2303</v>
      </c>
      <c r="E6" s="23" t="s">
        <v>2327</v>
      </c>
      <c r="F6" s="23" t="str">
        <f t="shared" si="1"/>
        <v>Bargal, Somalia</v>
      </c>
      <c r="G6" s="24" t="s">
        <v>2328</v>
      </c>
      <c r="H6" s="23"/>
      <c r="I6" s="23"/>
      <c r="J6" s="20" t="s">
        <v>2329</v>
      </c>
      <c r="K6" s="21" t="s">
        <v>2328</v>
      </c>
      <c r="L6" s="25" t="str">
        <f t="shared" si="2"/>
        <v>11.285478</v>
      </c>
      <c r="M6" s="25" t="str">
        <f t="shared" si="5"/>
        <v>,51.076253</v>
      </c>
      <c r="N6" s="20" t="s">
        <v>2307</v>
      </c>
      <c r="O6" s="20">
        <v>0.0</v>
      </c>
      <c r="P6" s="20">
        <v>0.0</v>
      </c>
      <c r="Q6" s="20" t="s">
        <v>2330</v>
      </c>
      <c r="R6" s="20">
        <v>1.0</v>
      </c>
      <c r="S6" s="20">
        <v>1.0</v>
      </c>
      <c r="T6" s="20">
        <v>8.0</v>
      </c>
      <c r="U6" s="20">
        <v>12.0</v>
      </c>
      <c r="V6" s="20">
        <v>0.0</v>
      </c>
      <c r="W6" s="20">
        <v>0.0</v>
      </c>
      <c r="X6" s="20">
        <v>0.0</v>
      </c>
      <c r="Y6" s="20">
        <v>0.0</v>
      </c>
      <c r="Z6" s="20">
        <v>0.0</v>
      </c>
      <c r="AA6" s="20">
        <v>0.0</v>
      </c>
      <c r="AB6" s="26" t="str">
        <f t="shared" si="4"/>
        <v>http://www.thebureauinvestigates.com/2012/02/22/get-the-data-somalias-hidden-war/#SOM005</v>
      </c>
      <c r="AC6" s="20"/>
      <c r="AD6" s="20">
        <v>5.0</v>
      </c>
      <c r="AE6" s="20" t="s">
        <v>2307</v>
      </c>
      <c r="AF6" s="53"/>
      <c r="AG6" s="53"/>
      <c r="AH6" s="53"/>
      <c r="AI6" s="53"/>
      <c r="AJ6" s="53"/>
    </row>
    <row r="7">
      <c r="A7" s="20" t="s">
        <v>2331</v>
      </c>
      <c r="B7" s="21" t="s">
        <v>2301</v>
      </c>
      <c r="C7" s="22" t="s">
        <v>2332</v>
      </c>
      <c r="D7" s="21" t="s">
        <v>2303</v>
      </c>
      <c r="E7" s="23" t="s">
        <v>2333</v>
      </c>
      <c r="F7" s="23" t="str">
        <f t="shared" si="1"/>
        <v>Dhobley, Somalia</v>
      </c>
      <c r="G7" s="24" t="s">
        <v>2316</v>
      </c>
      <c r="H7" s="23"/>
      <c r="I7" s="23"/>
      <c r="J7" s="20" t="s">
        <v>2334</v>
      </c>
      <c r="K7" s="21" t="s">
        <v>2316</v>
      </c>
      <c r="L7" s="25" t="str">
        <f t="shared" si="2"/>
        <v>5.152149</v>
      </c>
      <c r="M7" s="25" t="str">
        <f t="shared" si="5"/>
        <v>46.199615</v>
      </c>
      <c r="N7" s="20" t="s">
        <v>2307</v>
      </c>
      <c r="O7" s="20">
        <v>0.0</v>
      </c>
      <c r="P7" s="20">
        <v>0.0</v>
      </c>
      <c r="Q7" s="20" t="s">
        <v>2335</v>
      </c>
      <c r="R7" s="20">
        <v>1.0</v>
      </c>
      <c r="S7" s="20">
        <v>1.0</v>
      </c>
      <c r="T7" s="20">
        <v>0.0</v>
      </c>
      <c r="U7" s="20">
        <v>6.0</v>
      </c>
      <c r="V7" s="20">
        <v>0.0</v>
      </c>
      <c r="W7" s="20">
        <v>4.0</v>
      </c>
      <c r="X7" s="20">
        <v>0.0</v>
      </c>
      <c r="Y7" s="20">
        <v>0.0</v>
      </c>
      <c r="Z7" s="20">
        <v>3.0</v>
      </c>
      <c r="AA7" s="20">
        <v>8.0</v>
      </c>
      <c r="AB7" s="26" t="str">
        <f t="shared" si="4"/>
        <v>http://www.thebureauinvestigates.com/2012/02/22/get-the-data-somalias-hidden-war/#SOM006</v>
      </c>
      <c r="AC7" s="20"/>
      <c r="AD7" s="20">
        <v>6.0</v>
      </c>
      <c r="AE7" s="20" t="s">
        <v>2307</v>
      </c>
      <c r="AF7" s="53"/>
      <c r="AG7" s="53"/>
      <c r="AH7" s="53"/>
      <c r="AI7" s="53"/>
      <c r="AJ7" s="53"/>
    </row>
    <row r="8">
      <c r="A8" s="20" t="s">
        <v>2336</v>
      </c>
      <c r="B8" s="21" t="s">
        <v>2301</v>
      </c>
      <c r="C8" s="22" t="s">
        <v>2337</v>
      </c>
      <c r="D8" s="21" t="s">
        <v>2303</v>
      </c>
      <c r="E8" s="23" t="s">
        <v>2338</v>
      </c>
      <c r="F8" s="23" t="str">
        <f t="shared" si="1"/>
        <v>Dusa Marreb, Somalia</v>
      </c>
      <c r="G8" s="24" t="s">
        <v>2339</v>
      </c>
      <c r="H8" s="23"/>
      <c r="I8" s="23"/>
      <c r="J8" s="20" t="s">
        <v>2340</v>
      </c>
      <c r="K8" s="21" t="s">
        <v>2339</v>
      </c>
      <c r="L8" s="25" t="str">
        <f t="shared" si="2"/>
        <v>5.538062</v>
      </c>
      <c r="M8" s="25" t="str">
        <f t="shared" si="5"/>
        <v>46.386467</v>
      </c>
      <c r="N8" s="20" t="s">
        <v>2307</v>
      </c>
      <c r="O8" s="20">
        <v>0.0</v>
      </c>
      <c r="P8" s="20">
        <v>0.0</v>
      </c>
      <c r="Q8" s="20" t="s">
        <v>2341</v>
      </c>
      <c r="R8" s="20">
        <v>1.0</v>
      </c>
      <c r="S8" s="20">
        <v>1.0</v>
      </c>
      <c r="T8" s="20">
        <v>8.0</v>
      </c>
      <c r="U8" s="20">
        <v>15.0</v>
      </c>
      <c r="V8" s="20">
        <v>5.0</v>
      </c>
      <c r="W8" s="20">
        <v>10.0</v>
      </c>
      <c r="X8" s="20">
        <v>0.0</v>
      </c>
      <c r="Y8" s="20">
        <v>0.0</v>
      </c>
      <c r="Z8" s="20">
        <v>0.0</v>
      </c>
      <c r="AA8" s="20">
        <v>0.0</v>
      </c>
      <c r="AB8" s="26" t="str">
        <f t="shared" si="4"/>
        <v>http://www.thebureauinvestigates.com/2012/02/22/get-the-data-somalias-hidden-war/#SOM007</v>
      </c>
      <c r="AC8" s="20"/>
      <c r="AD8" s="20">
        <v>7.0</v>
      </c>
      <c r="AE8" s="20" t="s">
        <v>2307</v>
      </c>
      <c r="AF8" s="53"/>
      <c r="AG8" s="53"/>
      <c r="AH8" s="53"/>
      <c r="AI8" s="53"/>
      <c r="AJ8" s="53"/>
    </row>
    <row r="9">
      <c r="A9" s="20" t="s">
        <v>2342</v>
      </c>
      <c r="B9" s="21" t="s">
        <v>2301</v>
      </c>
      <c r="C9" s="22" t="s">
        <v>2343</v>
      </c>
      <c r="D9" s="21" t="s">
        <v>37</v>
      </c>
      <c r="E9" s="23" t="s">
        <v>2344</v>
      </c>
      <c r="F9" s="23" t="str">
        <f t="shared" si="1"/>
        <v>Barawe, Somalia</v>
      </c>
      <c r="G9" s="24" t="s">
        <v>2345</v>
      </c>
      <c r="H9" s="23"/>
      <c r="I9" s="23"/>
      <c r="J9" s="20" t="s">
        <v>2346</v>
      </c>
      <c r="K9" s="21" t="s">
        <v>2345</v>
      </c>
      <c r="L9" s="25" t="str">
        <f t="shared" si="2"/>
        <v>1.116195</v>
      </c>
      <c r="M9" s="25" t="str">
        <f t="shared" si="5"/>
        <v>44.031816</v>
      </c>
      <c r="N9" s="20" t="s">
        <v>2307</v>
      </c>
      <c r="O9" s="20">
        <v>1.0</v>
      </c>
      <c r="P9" s="20">
        <v>0.0</v>
      </c>
      <c r="Q9" s="20" t="s">
        <v>2347</v>
      </c>
      <c r="R9" s="20">
        <v>1.0</v>
      </c>
      <c r="S9" s="20">
        <v>1.0</v>
      </c>
      <c r="T9" s="20">
        <v>2.0</v>
      </c>
      <c r="U9" s="20">
        <v>6.0</v>
      </c>
      <c r="V9" s="20">
        <v>0.0</v>
      </c>
      <c r="W9" s="20">
        <v>0.0</v>
      </c>
      <c r="X9" s="20">
        <v>0.0</v>
      </c>
      <c r="Y9" s="20">
        <v>0.0</v>
      </c>
      <c r="Z9" s="20">
        <v>2.0</v>
      </c>
      <c r="AA9" s="20">
        <v>2.0</v>
      </c>
      <c r="AB9" s="26" t="str">
        <f t="shared" si="4"/>
        <v>http://www.thebureauinvestigates.com/2012/02/22/get-the-data-somalias-hidden-war/#SOM008</v>
      </c>
      <c r="AC9" s="20"/>
      <c r="AD9" s="20">
        <v>8.0</v>
      </c>
      <c r="AE9" s="20" t="s">
        <v>2307</v>
      </c>
      <c r="AF9" s="53"/>
      <c r="AG9" s="53"/>
      <c r="AH9" s="53"/>
      <c r="AI9" s="53"/>
      <c r="AJ9" s="53"/>
    </row>
    <row r="10">
      <c r="A10" s="20" t="s">
        <v>2348</v>
      </c>
      <c r="B10" s="21" t="s">
        <v>2301</v>
      </c>
      <c r="C10" s="22" t="s">
        <v>2349</v>
      </c>
      <c r="D10" s="21" t="s">
        <v>37</v>
      </c>
      <c r="E10" s="23" t="s">
        <v>2333</v>
      </c>
      <c r="F10" s="23" t="str">
        <f t="shared" si="1"/>
        <v>Dhobley, Somalia</v>
      </c>
      <c r="G10" s="24" t="s">
        <v>2316</v>
      </c>
      <c r="H10" s="23"/>
      <c r="I10" s="23"/>
      <c r="J10" s="20" t="s">
        <v>2334</v>
      </c>
      <c r="K10" s="21" t="s">
        <v>2316</v>
      </c>
      <c r="L10" s="25" t="str">
        <f t="shared" si="2"/>
        <v>5.152149</v>
      </c>
      <c r="M10" s="25" t="str">
        <f t="shared" si="5"/>
        <v>46.199615</v>
      </c>
      <c r="N10" s="20" t="s">
        <v>2318</v>
      </c>
      <c r="O10" s="20">
        <v>1.0</v>
      </c>
      <c r="P10" s="20">
        <v>0.0</v>
      </c>
      <c r="Q10" s="20" t="s">
        <v>2350</v>
      </c>
      <c r="R10" s="20">
        <v>1.0</v>
      </c>
      <c r="S10" s="20">
        <v>1.0</v>
      </c>
      <c r="T10" s="20">
        <v>1.0</v>
      </c>
      <c r="U10" s="20">
        <v>36.0</v>
      </c>
      <c r="V10" s="20">
        <v>0.0</v>
      </c>
      <c r="W10" s="20">
        <v>0.0</v>
      </c>
      <c r="X10" s="20">
        <v>0.0</v>
      </c>
      <c r="Y10" s="20">
        <v>0.0</v>
      </c>
      <c r="Z10" s="20">
        <v>0.0</v>
      </c>
      <c r="AA10" s="20">
        <v>0.0</v>
      </c>
      <c r="AB10" s="26" t="str">
        <f t="shared" si="4"/>
        <v>http://www.thebureauinvestigates.com/2012/02/22/get-the-data-somalias-hidden-war/#SOM009</v>
      </c>
      <c r="AC10" s="20"/>
      <c r="AD10" s="20">
        <v>9.0</v>
      </c>
      <c r="AE10" s="20" t="s">
        <v>2318</v>
      </c>
      <c r="AF10" s="53"/>
      <c r="AG10" s="53"/>
      <c r="AH10" s="53"/>
      <c r="AI10" s="53"/>
      <c r="AJ10" s="53"/>
    </row>
    <row r="11">
      <c r="A11" s="20" t="s">
        <v>2351</v>
      </c>
      <c r="B11" s="21" t="s">
        <v>2301</v>
      </c>
      <c r="C11" s="22" t="s">
        <v>2352</v>
      </c>
      <c r="D11" s="21" t="s">
        <v>37</v>
      </c>
      <c r="E11" s="23" t="s">
        <v>2353</v>
      </c>
      <c r="F11" s="23" t="str">
        <f t="shared" si="1"/>
        <v>Kismayo, Somalia</v>
      </c>
      <c r="G11" s="24" t="s">
        <v>2354</v>
      </c>
      <c r="H11" s="23"/>
      <c r="I11" s="23"/>
      <c r="J11" s="20" t="s">
        <v>2355</v>
      </c>
      <c r="K11" s="21" t="s">
        <v>2354</v>
      </c>
      <c r="L11" s="25" t="str">
        <f t="shared" si="2"/>
        <v>-0.356045</v>
      </c>
      <c r="M11" s="25" t="str">
        <f>RIGHT(K11,FIND(",", K11)-1)</f>
        <v>42.546057</v>
      </c>
      <c r="N11" s="20" t="s">
        <v>2307</v>
      </c>
      <c r="O11" s="20">
        <v>1.0</v>
      </c>
      <c r="P11" s="20">
        <v>1.0</v>
      </c>
      <c r="Q11" s="20" t="s">
        <v>2356</v>
      </c>
      <c r="R11" s="20">
        <v>1.0</v>
      </c>
      <c r="S11" s="20">
        <v>1.0</v>
      </c>
      <c r="T11" s="20">
        <v>2.0</v>
      </c>
      <c r="U11" s="20">
        <v>2.0</v>
      </c>
      <c r="V11" s="20">
        <v>0.0</v>
      </c>
      <c r="W11" s="20">
        <v>0.0</v>
      </c>
      <c r="X11" s="20">
        <v>0.0</v>
      </c>
      <c r="Y11" s="20">
        <v>0.0</v>
      </c>
      <c r="Z11" s="20">
        <v>2.0</v>
      </c>
      <c r="AA11" s="20">
        <v>3.0</v>
      </c>
      <c r="AB11" s="26" t="str">
        <f t="shared" si="4"/>
        <v>http://www.thebureauinvestigates.com/2012/02/22/get-the-data-somalias-hidden-war/#SOM010</v>
      </c>
      <c r="AC11" s="20"/>
      <c r="AD11" s="20">
        <v>10.0</v>
      </c>
      <c r="AE11" s="20" t="s">
        <v>2307</v>
      </c>
      <c r="AF11" s="53"/>
      <c r="AG11" s="53"/>
      <c r="AH11" s="53"/>
      <c r="AI11" s="53"/>
      <c r="AJ11" s="53"/>
    </row>
    <row r="12">
      <c r="A12" s="20" t="s">
        <v>2357</v>
      </c>
      <c r="B12" s="21" t="s">
        <v>2301</v>
      </c>
      <c r="C12" s="22" t="s">
        <v>2358</v>
      </c>
      <c r="D12" s="21" t="s">
        <v>37</v>
      </c>
      <c r="E12" s="23" t="s">
        <v>2359</v>
      </c>
      <c r="F12" s="23" t="str">
        <f t="shared" si="1"/>
        <v>Juba, Somalia</v>
      </c>
      <c r="G12" s="24" t="s">
        <v>2360</v>
      </c>
      <c r="H12" s="23"/>
      <c r="I12" s="23"/>
      <c r="J12" s="20" t="s">
        <v>2361</v>
      </c>
      <c r="K12" s="21" t="s">
        <v>2360</v>
      </c>
      <c r="L12" s="25" t="str">
        <f t="shared" si="2"/>
        <v>1.960222</v>
      </c>
      <c r="M12" s="25" t="str">
        <f>RIGHT(K12,FIND(",", K12))</f>
        <v>42.431968</v>
      </c>
      <c r="N12" s="20" t="s">
        <v>2318</v>
      </c>
      <c r="O12" s="20">
        <v>1.0</v>
      </c>
      <c r="P12" s="20">
        <v>1.0</v>
      </c>
      <c r="Q12" s="20" t="s">
        <v>2362</v>
      </c>
      <c r="R12" s="20">
        <v>1.0</v>
      </c>
      <c r="S12" s="20">
        <v>1.0</v>
      </c>
      <c r="T12" s="20">
        <v>0.0</v>
      </c>
      <c r="U12" s="20">
        <v>0.0</v>
      </c>
      <c r="V12" s="20">
        <v>0.0</v>
      </c>
      <c r="W12" s="20">
        <v>0.0</v>
      </c>
      <c r="X12" s="20">
        <v>0.0</v>
      </c>
      <c r="Y12" s="20">
        <v>0.0</v>
      </c>
      <c r="Z12" s="20">
        <v>0.0</v>
      </c>
      <c r="AA12" s="20">
        <v>0.0</v>
      </c>
      <c r="AB12" s="26" t="str">
        <f t="shared" si="4"/>
        <v>http://www.thebureauinvestigates.com/2012/02/22/get-the-data-somalias-hidden-war/#SOM011</v>
      </c>
      <c r="AC12" s="20"/>
      <c r="AD12" s="20">
        <v>11.0</v>
      </c>
      <c r="AE12" s="20" t="s">
        <v>2318</v>
      </c>
      <c r="AF12" s="53"/>
      <c r="AG12" s="53"/>
      <c r="AH12" s="53"/>
      <c r="AI12" s="53"/>
      <c r="AJ12" s="53"/>
    </row>
    <row r="13">
      <c r="A13" s="20" t="s">
        <v>2363</v>
      </c>
      <c r="B13" s="21" t="s">
        <v>2301</v>
      </c>
      <c r="C13" s="22" t="s">
        <v>2364</v>
      </c>
      <c r="D13" s="21" t="s">
        <v>37</v>
      </c>
      <c r="E13" s="23" t="s">
        <v>2353</v>
      </c>
      <c r="F13" s="23" t="str">
        <f t="shared" si="1"/>
        <v>Kismayo, Somalia</v>
      </c>
      <c r="G13" s="24" t="s">
        <v>2354</v>
      </c>
      <c r="H13" s="23"/>
      <c r="I13" s="23"/>
      <c r="J13" s="20" t="s">
        <v>2355</v>
      </c>
      <c r="K13" s="21" t="s">
        <v>2354</v>
      </c>
      <c r="L13" s="25" t="str">
        <f t="shared" si="2"/>
        <v>-0.356045</v>
      </c>
      <c r="M13" s="25" t="str">
        <f>RIGHT(K13,FIND(",", K13)-1)</f>
        <v>42.546057</v>
      </c>
      <c r="N13" s="20" t="s">
        <v>2318</v>
      </c>
      <c r="O13" s="20">
        <v>1.0</v>
      </c>
      <c r="P13" s="20">
        <v>1.0</v>
      </c>
      <c r="Q13" s="20" t="s">
        <v>2365</v>
      </c>
      <c r="R13" s="20">
        <v>1.0</v>
      </c>
      <c r="S13" s="20">
        <v>1.0</v>
      </c>
      <c r="T13" s="20">
        <v>0.0</v>
      </c>
      <c r="U13" s="20">
        <v>0.0</v>
      </c>
      <c r="V13" s="20">
        <v>0.0</v>
      </c>
      <c r="W13" s="20">
        <v>0.0</v>
      </c>
      <c r="X13" s="20">
        <v>0.0</v>
      </c>
      <c r="Y13" s="20">
        <v>0.0</v>
      </c>
      <c r="Z13" s="20">
        <v>0.0</v>
      </c>
      <c r="AA13" s="20">
        <v>0.0</v>
      </c>
      <c r="AB13" s="26" t="str">
        <f t="shared" si="4"/>
        <v>http://www.thebureauinvestigates.com/2012/02/22/get-the-data-somalias-hidden-war/#SOM012</v>
      </c>
      <c r="AC13" s="20"/>
      <c r="AD13" s="20">
        <v>12.0</v>
      </c>
      <c r="AE13" s="20" t="s">
        <v>2318</v>
      </c>
      <c r="AF13" s="53"/>
      <c r="AG13" s="53"/>
      <c r="AH13" s="53"/>
      <c r="AI13" s="53"/>
      <c r="AJ13" s="53"/>
    </row>
    <row r="14">
      <c r="A14" s="20" t="s">
        <v>2366</v>
      </c>
      <c r="B14" s="21" t="s">
        <v>2301</v>
      </c>
      <c r="C14" s="22" t="s">
        <v>2367</v>
      </c>
      <c r="D14" s="21" t="s">
        <v>37</v>
      </c>
      <c r="E14" s="23" t="s">
        <v>2368</v>
      </c>
      <c r="F14" s="23" t="str">
        <f t="shared" si="1"/>
        <v>Afgoye, Somalia</v>
      </c>
      <c r="G14" s="24" t="s">
        <v>2369</v>
      </c>
      <c r="H14" s="23"/>
      <c r="I14" s="23"/>
      <c r="J14" s="20" t="s">
        <v>2370</v>
      </c>
      <c r="K14" s="21" t="s">
        <v>2369</v>
      </c>
      <c r="L14" s="25" t="str">
        <f t="shared" si="2"/>
        <v>2.142622</v>
      </c>
      <c r="M14" s="25" t="str">
        <f t="shared" ref="M14:M19" si="6">RIGHT(K14,FIND(",", K14))</f>
        <v>45.116716</v>
      </c>
      <c r="N14" s="20" t="s">
        <v>2318</v>
      </c>
      <c r="O14" s="20">
        <v>1.0</v>
      </c>
      <c r="P14" s="20">
        <v>1.0</v>
      </c>
      <c r="Q14" s="20" t="s">
        <v>2365</v>
      </c>
      <c r="R14" s="20">
        <v>1.0</v>
      </c>
      <c r="S14" s="20">
        <v>1.0</v>
      </c>
      <c r="T14" s="20">
        <v>0.0</v>
      </c>
      <c r="U14" s="20">
        <v>2.0</v>
      </c>
      <c r="V14" s="20">
        <v>0.0</v>
      </c>
      <c r="W14" s="20">
        <v>0.0</v>
      </c>
      <c r="X14" s="20">
        <v>0.0</v>
      </c>
      <c r="Y14" s="20">
        <v>0.0</v>
      </c>
      <c r="Z14" s="20">
        <v>0.0</v>
      </c>
      <c r="AA14" s="20">
        <v>0.0</v>
      </c>
      <c r="AB14" s="26" t="str">
        <f t="shared" si="4"/>
        <v>http://www.thebureauinvestigates.com/2012/02/22/get-the-data-somalias-hidden-war/#SOM013</v>
      </c>
      <c r="AC14" s="20"/>
      <c r="AD14" s="20">
        <v>13.0</v>
      </c>
      <c r="AE14" s="20" t="s">
        <v>2318</v>
      </c>
      <c r="AF14" s="53"/>
      <c r="AG14" s="53"/>
      <c r="AH14" s="53"/>
      <c r="AI14" s="53"/>
      <c r="AJ14" s="53"/>
    </row>
    <row r="15">
      <c r="A15" s="20" t="s">
        <v>2371</v>
      </c>
      <c r="B15" s="21" t="s">
        <v>2301</v>
      </c>
      <c r="C15" s="22" t="s">
        <v>2372</v>
      </c>
      <c r="D15" s="21" t="s">
        <v>37</v>
      </c>
      <c r="E15" s="23" t="s">
        <v>2373</v>
      </c>
      <c r="F15" s="23" t="str">
        <f t="shared" si="1"/>
        <v>Elasha Biyaha, Somalia</v>
      </c>
      <c r="G15" s="24" t="s">
        <v>2316</v>
      </c>
      <c r="H15" s="23"/>
      <c r="I15" s="23"/>
      <c r="J15" s="20" t="s">
        <v>2374</v>
      </c>
      <c r="K15" s="21" t="s">
        <v>2316</v>
      </c>
      <c r="L15" s="25" t="str">
        <f t="shared" si="2"/>
        <v>5.152149</v>
      </c>
      <c r="M15" s="25" t="str">
        <f t="shared" si="6"/>
        <v>46.199615</v>
      </c>
      <c r="N15" s="20" t="s">
        <v>2307</v>
      </c>
      <c r="O15" s="20">
        <v>1.0</v>
      </c>
      <c r="P15" s="20">
        <v>1.0</v>
      </c>
      <c r="Q15" s="20" t="s">
        <v>2365</v>
      </c>
      <c r="R15" s="20">
        <v>1.0</v>
      </c>
      <c r="S15" s="20">
        <v>1.0</v>
      </c>
      <c r="T15" s="20">
        <v>1.0</v>
      </c>
      <c r="U15" s="20">
        <v>1.0</v>
      </c>
      <c r="V15" s="20">
        <v>0.0</v>
      </c>
      <c r="W15" s="20">
        <v>0.0</v>
      </c>
      <c r="X15" s="20">
        <v>0.0</v>
      </c>
      <c r="Y15" s="20">
        <v>0.0</v>
      </c>
      <c r="Z15" s="20">
        <v>0.0</v>
      </c>
      <c r="AA15" s="20">
        <v>0.0</v>
      </c>
      <c r="AB15" s="26" t="str">
        <f t="shared" si="4"/>
        <v>http://www.thebureauinvestigates.com/2012/02/22/get-the-data-somalias-hidden-war/#SOM014</v>
      </c>
      <c r="AC15" s="20"/>
      <c r="AD15" s="20">
        <v>14.0</v>
      </c>
      <c r="AE15" s="20" t="s">
        <v>2307</v>
      </c>
      <c r="AF15" s="53"/>
      <c r="AG15" s="53"/>
      <c r="AH15" s="53"/>
      <c r="AI15" s="53"/>
      <c r="AJ15" s="53"/>
    </row>
    <row r="16">
      <c r="A16" s="20" t="s">
        <v>2375</v>
      </c>
      <c r="B16" s="21" t="s">
        <v>2301</v>
      </c>
      <c r="C16" s="22" t="s">
        <v>2376</v>
      </c>
      <c r="D16" s="21" t="s">
        <v>37</v>
      </c>
      <c r="E16" s="23" t="s">
        <v>2377</v>
      </c>
      <c r="F16" s="23" t="str">
        <f t="shared" si="1"/>
        <v>Lower Shabelle, Somalia</v>
      </c>
      <c r="G16" s="24" t="s">
        <v>2378</v>
      </c>
      <c r="H16" s="23"/>
      <c r="I16" s="23"/>
      <c r="J16" s="20" t="s">
        <v>2379</v>
      </c>
      <c r="K16" s="21" t="s">
        <v>2378</v>
      </c>
      <c r="L16" s="25" t="str">
        <f t="shared" si="2"/>
        <v>1.876645</v>
      </c>
      <c r="M16" s="25" t="str">
        <f t="shared" si="6"/>
        <v>44.247901</v>
      </c>
      <c r="N16" s="20" t="s">
        <v>2307</v>
      </c>
      <c r="O16" s="20">
        <v>1.0</v>
      </c>
      <c r="P16" s="20">
        <v>1.0</v>
      </c>
      <c r="Q16" s="20" t="s">
        <v>2365</v>
      </c>
      <c r="R16" s="20">
        <v>1.0</v>
      </c>
      <c r="S16" s="20">
        <v>1.0</v>
      </c>
      <c r="T16" s="20">
        <v>3.0</v>
      </c>
      <c r="U16" s="20">
        <v>7.0</v>
      </c>
      <c r="V16" s="20">
        <v>0.0</v>
      </c>
      <c r="W16" s="20">
        <v>1.0</v>
      </c>
      <c r="X16" s="20">
        <v>0.0</v>
      </c>
      <c r="Y16" s="20">
        <v>0.0</v>
      </c>
      <c r="Z16" s="20">
        <v>0.0</v>
      </c>
      <c r="AA16" s="20">
        <v>0.0</v>
      </c>
      <c r="AB16" s="26" t="str">
        <f t="shared" si="4"/>
        <v>http://www.thebureauinvestigates.com/2012/02/22/get-the-data-somalias-hidden-war/#SOM015</v>
      </c>
      <c r="AC16" s="20"/>
      <c r="AD16" s="20">
        <v>15.0</v>
      </c>
      <c r="AE16" s="20" t="s">
        <v>2307</v>
      </c>
      <c r="AF16" s="53"/>
      <c r="AG16" s="53"/>
      <c r="AH16" s="53"/>
      <c r="AI16" s="53"/>
      <c r="AJ16" s="53"/>
    </row>
    <row r="17">
      <c r="A17" s="20" t="s">
        <v>2380</v>
      </c>
      <c r="B17" s="21" t="s">
        <v>2301</v>
      </c>
      <c r="C17" s="22" t="s">
        <v>2381</v>
      </c>
      <c r="D17" s="21" t="s">
        <v>37</v>
      </c>
      <c r="E17" s="23" t="s">
        <v>2382</v>
      </c>
      <c r="F17" s="23" t="str">
        <f t="shared" si="1"/>
        <v>Gumh, Puntland, Somalia</v>
      </c>
      <c r="G17" s="24" t="s">
        <v>2383</v>
      </c>
      <c r="H17" s="23"/>
      <c r="I17" s="23"/>
      <c r="J17" s="20" t="s">
        <v>2384</v>
      </c>
      <c r="K17" s="21" t="s">
        <v>2383</v>
      </c>
      <c r="L17" s="25" t="str">
        <f t="shared" si="2"/>
        <v>9.786588</v>
      </c>
      <c r="M17" s="25" t="str">
        <f t="shared" si="6"/>
        <v>49.365314</v>
      </c>
      <c r="N17" s="20" t="s">
        <v>2318</v>
      </c>
      <c r="O17" s="20">
        <v>1.0</v>
      </c>
      <c r="P17" s="20">
        <v>0.0</v>
      </c>
      <c r="Q17" s="20" t="s">
        <v>2350</v>
      </c>
      <c r="R17" s="20">
        <v>1.0</v>
      </c>
      <c r="S17" s="20">
        <v>1.0</v>
      </c>
      <c r="T17" s="20">
        <v>0.0</v>
      </c>
      <c r="U17" s="20">
        <v>0.0</v>
      </c>
      <c r="V17" s="20">
        <v>0.0</v>
      </c>
      <c r="W17" s="20">
        <v>0.0</v>
      </c>
      <c r="X17" s="20">
        <v>0.0</v>
      </c>
      <c r="Y17" s="20">
        <v>0.0</v>
      </c>
      <c r="Z17" s="20">
        <v>2.0</v>
      </c>
      <c r="AA17" s="20">
        <v>2.0</v>
      </c>
      <c r="AB17" s="26" t="str">
        <f t="shared" si="4"/>
        <v>http://www.thebureauinvestigates.com/2012/02/22/get-the-data-somalias-hidden-war/#SOM016</v>
      </c>
      <c r="AC17" s="20"/>
      <c r="AD17" s="20">
        <v>16.0</v>
      </c>
      <c r="AE17" s="20" t="s">
        <v>2318</v>
      </c>
      <c r="AF17" s="53"/>
      <c r="AG17" s="53"/>
      <c r="AH17" s="53"/>
      <c r="AI17" s="53"/>
      <c r="AJ17" s="53"/>
    </row>
    <row r="18">
      <c r="A18" s="20" t="s">
        <v>2385</v>
      </c>
      <c r="B18" s="21" t="s">
        <v>2301</v>
      </c>
      <c r="C18" s="22" t="s">
        <v>2386</v>
      </c>
      <c r="D18" s="21" t="s">
        <v>37</v>
      </c>
      <c r="E18" s="23" t="s">
        <v>2387</v>
      </c>
      <c r="F18" s="23" t="str">
        <f t="shared" si="1"/>
        <v>Barawe, Shabeellaha Hoose, Somalia</v>
      </c>
      <c r="G18" s="24" t="s">
        <v>2345</v>
      </c>
      <c r="H18" s="23"/>
      <c r="I18" s="23"/>
      <c r="J18" s="20" t="s">
        <v>2388</v>
      </c>
      <c r="K18" s="21" t="s">
        <v>2345</v>
      </c>
      <c r="L18" s="25" t="str">
        <f t="shared" si="2"/>
        <v>1.116195</v>
      </c>
      <c r="M18" s="25" t="str">
        <f t="shared" si="6"/>
        <v>44.031816</v>
      </c>
      <c r="N18" s="20" t="s">
        <v>2307</v>
      </c>
      <c r="O18" s="20">
        <v>0.0</v>
      </c>
      <c r="P18" s="20">
        <v>0.0</v>
      </c>
      <c r="Q18" s="20" t="s">
        <v>2389</v>
      </c>
      <c r="R18" s="20">
        <v>1.0</v>
      </c>
      <c r="S18" s="20">
        <v>1.0</v>
      </c>
      <c r="T18" s="20">
        <v>1.0</v>
      </c>
      <c r="U18" s="20">
        <v>7.0</v>
      </c>
      <c r="V18" s="20">
        <v>0.0</v>
      </c>
      <c r="W18" s="20">
        <v>0.0</v>
      </c>
      <c r="X18" s="20">
        <v>0.0</v>
      </c>
      <c r="Y18" s="20">
        <v>0.0</v>
      </c>
      <c r="Z18" s="20">
        <v>1.0</v>
      </c>
      <c r="AA18" s="20">
        <v>1.0</v>
      </c>
      <c r="AB18" s="26" t="str">
        <f t="shared" si="4"/>
        <v>http://www.thebureauinvestigates.com/2012/02/22/get-the-data-somalias-hidden-war/#SOM017</v>
      </c>
      <c r="AC18" s="20"/>
      <c r="AD18" s="20">
        <v>17.0</v>
      </c>
      <c r="AE18" s="20" t="s">
        <v>2307</v>
      </c>
      <c r="AF18" s="53"/>
      <c r="AG18" s="53"/>
      <c r="AH18" s="53"/>
      <c r="AI18" s="53"/>
      <c r="AJ18" s="53"/>
    </row>
    <row r="19">
      <c r="A19" s="20" t="s">
        <v>2390</v>
      </c>
      <c r="B19" s="21" t="s">
        <v>2301</v>
      </c>
      <c r="C19" s="22" t="s">
        <v>2391</v>
      </c>
      <c r="D19" s="21" t="s">
        <v>37</v>
      </c>
      <c r="E19" s="23" t="s">
        <v>2392</v>
      </c>
      <c r="F19" s="23" t="str">
        <f t="shared" si="1"/>
        <v>Jillib, Middle Juba, Somalia</v>
      </c>
      <c r="G19" s="24" t="s">
        <v>2393</v>
      </c>
      <c r="H19" s="23"/>
      <c r="I19" s="23"/>
      <c r="J19" s="20" t="s">
        <v>2394</v>
      </c>
      <c r="K19" s="21" t="s">
        <v>2393</v>
      </c>
      <c r="L19" s="25" t="str">
        <f t="shared" si="2"/>
        <v>0.491919</v>
      </c>
      <c r="M19" s="25" t="str">
        <f t="shared" si="6"/>
        <v>42.778436</v>
      </c>
      <c r="N19" s="20" t="s">
        <v>2307</v>
      </c>
      <c r="O19" s="20">
        <v>1.0</v>
      </c>
      <c r="P19" s="20">
        <v>1.0</v>
      </c>
      <c r="Q19" s="20" t="s">
        <v>2365</v>
      </c>
      <c r="R19" s="20">
        <v>1.0</v>
      </c>
      <c r="S19" s="20">
        <v>1.0</v>
      </c>
      <c r="T19" s="20">
        <v>2.0</v>
      </c>
      <c r="U19" s="20">
        <v>3.0</v>
      </c>
      <c r="V19" s="20">
        <v>0.0</v>
      </c>
      <c r="W19" s="20">
        <v>0.0</v>
      </c>
      <c r="X19" s="20">
        <v>0.0</v>
      </c>
      <c r="Y19" s="20">
        <v>0.0</v>
      </c>
      <c r="Z19" s="20">
        <v>0.0</v>
      </c>
      <c r="AA19" s="20">
        <v>0.0</v>
      </c>
      <c r="AB19" s="26" t="str">
        <f t="shared" si="4"/>
        <v>http://www.thebureauinvestigates.com/2012/02/22/get-the-data-somalias-hidden-war/#SOM018</v>
      </c>
      <c r="AC19" s="20"/>
      <c r="AD19" s="20">
        <v>18.0</v>
      </c>
      <c r="AE19" s="20" t="s">
        <v>2307</v>
      </c>
      <c r="AF19" s="53"/>
      <c r="AG19" s="53"/>
      <c r="AH19" s="53"/>
      <c r="AI19" s="53"/>
      <c r="AJ19" s="53"/>
    </row>
    <row r="20">
      <c r="A20" s="20" t="s">
        <v>2395</v>
      </c>
      <c r="B20" s="21" t="s">
        <v>2301</v>
      </c>
      <c r="C20" s="22" t="s">
        <v>2396</v>
      </c>
      <c r="D20" s="21" t="s">
        <v>37</v>
      </c>
      <c r="E20" s="23" t="s">
        <v>2397</v>
      </c>
      <c r="F20" s="23" t="str">
        <f t="shared" si="1"/>
        <v>Hawai, Lower Shabelle, Somalia</v>
      </c>
      <c r="G20" s="24" t="s">
        <v>2398</v>
      </c>
      <c r="H20" s="24" t="s">
        <v>2399</v>
      </c>
      <c r="I20" s="24" t="s">
        <v>2398</v>
      </c>
      <c r="J20" s="20" t="s">
        <v>2400</v>
      </c>
      <c r="K20" s="21" t="s">
        <v>2398</v>
      </c>
      <c r="L20" s="25" t="str">
        <f t="shared" si="2"/>
        <v>1.9879983</v>
      </c>
      <c r="M20" s="25">
        <f>-RIGHT(K20,FIND(",", K20))</f>
        <v>-42.9894478</v>
      </c>
      <c r="N20" s="20" t="s">
        <v>2307</v>
      </c>
      <c r="O20" s="20">
        <v>1.0</v>
      </c>
      <c r="P20" s="20">
        <v>1.0</v>
      </c>
      <c r="Q20" s="20" t="s">
        <v>2365</v>
      </c>
      <c r="R20" s="20">
        <v>1.0</v>
      </c>
      <c r="S20" s="20">
        <v>1.0</v>
      </c>
      <c r="T20" s="20">
        <v>2.0</v>
      </c>
      <c r="U20" s="20">
        <v>9.0</v>
      </c>
      <c r="V20" s="20">
        <v>0.0</v>
      </c>
      <c r="W20" s="20">
        <v>2.0</v>
      </c>
      <c r="X20" s="20">
        <v>0.0</v>
      </c>
      <c r="Y20" s="20">
        <v>2.0</v>
      </c>
      <c r="Z20" s="20">
        <v>0.0</v>
      </c>
      <c r="AA20" s="20">
        <v>1.0</v>
      </c>
      <c r="AB20" s="26" t="str">
        <f t="shared" si="4"/>
        <v>http://www.thebureauinvestigates.com/2012/02/22/get-the-data-somalias-hidden-war/#SOM019</v>
      </c>
      <c r="AC20" s="20"/>
      <c r="AD20" s="20">
        <v>19.0</v>
      </c>
      <c r="AE20" s="20" t="s">
        <v>2307</v>
      </c>
      <c r="AF20" s="53"/>
      <c r="AG20" s="53"/>
      <c r="AH20" s="53"/>
      <c r="AI20" s="53"/>
      <c r="AJ20" s="53"/>
    </row>
    <row r="21">
      <c r="A21" s="20" t="s">
        <v>2401</v>
      </c>
      <c r="B21" s="21" t="s">
        <v>2301</v>
      </c>
      <c r="C21" s="22" t="s">
        <v>2402</v>
      </c>
      <c r="D21" s="21" t="s">
        <v>37</v>
      </c>
      <c r="E21" s="23" t="s">
        <v>2403</v>
      </c>
      <c r="F21" s="23" t="str">
        <f t="shared" si="1"/>
        <v>Barawe, Lower Shabelle, Somalia</v>
      </c>
      <c r="G21" s="24" t="s">
        <v>2345</v>
      </c>
      <c r="H21" s="23"/>
      <c r="I21" s="23"/>
      <c r="J21" s="20" t="s">
        <v>2404</v>
      </c>
      <c r="K21" s="21" t="s">
        <v>2345</v>
      </c>
      <c r="L21" s="25" t="str">
        <f t="shared" si="2"/>
        <v>1.116195</v>
      </c>
      <c r="M21" s="25" t="str">
        <f t="shared" ref="M21:M43" si="7">RIGHT(K21,FIND(",", K21))</f>
        <v>44.031816</v>
      </c>
      <c r="N21" s="20" t="s">
        <v>2307</v>
      </c>
      <c r="O21" s="20">
        <v>1.0</v>
      </c>
      <c r="P21" s="20">
        <v>1.0</v>
      </c>
      <c r="Q21" s="20" t="s">
        <v>2365</v>
      </c>
      <c r="R21" s="20">
        <v>1.0</v>
      </c>
      <c r="S21" s="20">
        <v>1.0</v>
      </c>
      <c r="T21" s="20">
        <v>6.0</v>
      </c>
      <c r="U21" s="20">
        <v>6.0</v>
      </c>
      <c r="V21" s="20">
        <v>0.0</v>
      </c>
      <c r="W21" s="20">
        <v>0.0</v>
      </c>
      <c r="X21" s="20">
        <v>0.0</v>
      </c>
      <c r="Y21" s="20">
        <v>0.0</v>
      </c>
      <c r="Z21" s="20">
        <v>0.0</v>
      </c>
      <c r="AA21" s="20">
        <v>0.0</v>
      </c>
      <c r="AB21" s="26" t="str">
        <f t="shared" si="4"/>
        <v>http://www.thebureauinvestigates.com/2012/02/22/get-the-data-somalias-hidden-war/#SOM020</v>
      </c>
      <c r="AC21" s="20"/>
      <c r="AD21" s="20">
        <v>20.0</v>
      </c>
      <c r="AE21" s="20" t="s">
        <v>2307</v>
      </c>
      <c r="AF21" s="53"/>
      <c r="AG21" s="53"/>
      <c r="AH21" s="53"/>
      <c r="AI21" s="53"/>
      <c r="AJ21" s="53"/>
    </row>
    <row r="22">
      <c r="A22" s="20" t="s">
        <v>2405</v>
      </c>
      <c r="B22" s="21" t="s">
        <v>2301</v>
      </c>
      <c r="C22" s="22" t="s">
        <v>2406</v>
      </c>
      <c r="D22" s="21" t="s">
        <v>37</v>
      </c>
      <c r="E22" s="23" t="s">
        <v>2407</v>
      </c>
      <c r="F22" s="23" t="str">
        <f t="shared" si="1"/>
        <v>Saakow, Somalia</v>
      </c>
      <c r="G22" s="24" t="s">
        <v>2408</v>
      </c>
      <c r="H22" s="23"/>
      <c r="I22" s="23"/>
      <c r="J22" s="20" t="s">
        <v>2409</v>
      </c>
      <c r="K22" s="21" t="s">
        <v>2408</v>
      </c>
      <c r="L22" s="25" t="str">
        <f t="shared" si="2"/>
        <v>1.642951</v>
      </c>
      <c r="M22" s="25" t="str">
        <f t="shared" si="7"/>
        <v>42.450357</v>
      </c>
      <c r="N22" s="20" t="s">
        <v>2307</v>
      </c>
      <c r="O22" s="20">
        <v>1.0</v>
      </c>
      <c r="P22" s="20">
        <v>1.0</v>
      </c>
      <c r="Q22" s="20" t="s">
        <v>2365</v>
      </c>
      <c r="R22" s="20">
        <v>1.0</v>
      </c>
      <c r="S22" s="20">
        <v>1.0</v>
      </c>
      <c r="T22" s="20">
        <v>2.0</v>
      </c>
      <c r="U22" s="20">
        <v>3.0</v>
      </c>
      <c r="V22" s="20">
        <v>0.0</v>
      </c>
      <c r="W22" s="20">
        <v>0.0</v>
      </c>
      <c r="X22" s="20">
        <v>0.0</v>
      </c>
      <c r="Y22" s="20">
        <v>0.0</v>
      </c>
      <c r="Z22" s="20">
        <v>0.0</v>
      </c>
      <c r="AA22" s="20">
        <v>0.0</v>
      </c>
      <c r="AB22" s="26" t="str">
        <f t="shared" si="4"/>
        <v>http://www.thebureauinvestigates.com/2012/02/22/get-the-data-somalias-hidden-war/#SOM021</v>
      </c>
      <c r="AC22" s="20"/>
      <c r="AD22" s="20">
        <v>21.0</v>
      </c>
      <c r="AE22" s="20" t="s">
        <v>2307</v>
      </c>
      <c r="AF22" s="53"/>
      <c r="AG22" s="53"/>
      <c r="AH22" s="53"/>
      <c r="AI22" s="53"/>
      <c r="AJ22" s="53"/>
    </row>
    <row r="23">
      <c r="A23" s="20" t="s">
        <v>2410</v>
      </c>
      <c r="B23" s="21" t="s">
        <v>2301</v>
      </c>
      <c r="C23" s="22" t="s">
        <v>2411</v>
      </c>
      <c r="D23" s="21" t="s">
        <v>37</v>
      </c>
      <c r="E23" s="23" t="s">
        <v>2412</v>
      </c>
      <c r="F23" s="23" t="str">
        <f t="shared" si="1"/>
        <v>Dugule, Lower Shabelle, Somalia</v>
      </c>
      <c r="G23" s="24" t="s">
        <v>2378</v>
      </c>
      <c r="H23" s="23"/>
      <c r="I23" s="23"/>
      <c r="J23" s="20" t="s">
        <v>2413</v>
      </c>
      <c r="K23" s="21" t="s">
        <v>2378</v>
      </c>
      <c r="L23" s="25" t="str">
        <f t="shared" si="2"/>
        <v>1.876645</v>
      </c>
      <c r="M23" s="25" t="str">
        <f t="shared" si="7"/>
        <v>44.247901</v>
      </c>
      <c r="N23" s="20" t="s">
        <v>2318</v>
      </c>
      <c r="O23" s="20">
        <v>1.0</v>
      </c>
      <c r="P23" s="20">
        <v>1.0</v>
      </c>
      <c r="Q23" s="20" t="s">
        <v>2365</v>
      </c>
      <c r="R23" s="20">
        <v>1.0</v>
      </c>
      <c r="S23" s="20">
        <v>1.0</v>
      </c>
      <c r="T23" s="20">
        <v>40.0</v>
      </c>
      <c r="U23" s="20">
        <v>60.0</v>
      </c>
      <c r="V23" s="20">
        <v>0.0</v>
      </c>
      <c r="W23" s="20">
        <v>0.0</v>
      </c>
      <c r="X23" s="20">
        <v>0.0</v>
      </c>
      <c r="Y23" s="20">
        <v>0.0</v>
      </c>
      <c r="Z23" s="20">
        <v>0.0</v>
      </c>
      <c r="AA23" s="20">
        <v>0.0</v>
      </c>
      <c r="AB23" s="26" t="str">
        <f t="shared" si="4"/>
        <v>http://www.thebureauinvestigates.com/2012/02/22/get-the-data-somalias-hidden-war/#SOM022</v>
      </c>
      <c r="AC23" s="20"/>
      <c r="AD23" s="20">
        <v>22.0</v>
      </c>
      <c r="AE23" s="20" t="s">
        <v>2318</v>
      </c>
      <c r="AF23" s="53"/>
      <c r="AG23" s="53"/>
      <c r="AH23" s="53"/>
      <c r="AI23" s="53"/>
      <c r="AJ23" s="53"/>
    </row>
    <row r="24">
      <c r="A24" s="20" t="s">
        <v>2414</v>
      </c>
      <c r="B24" s="21" t="s">
        <v>2301</v>
      </c>
      <c r="C24" s="22" t="s">
        <v>2411</v>
      </c>
      <c r="D24" s="21" t="s">
        <v>37</v>
      </c>
      <c r="E24" s="23" t="s">
        <v>2415</v>
      </c>
      <c r="F24" s="23" t="str">
        <f t="shared" si="1"/>
        <v>Dinsoor, Bay Region, Somalia</v>
      </c>
      <c r="G24" s="24" t="s">
        <v>2416</v>
      </c>
      <c r="H24" s="23"/>
      <c r="I24" s="23"/>
      <c r="J24" s="20" t="s">
        <v>2417</v>
      </c>
      <c r="K24" s="21" t="s">
        <v>2416</v>
      </c>
      <c r="L24" s="25" t="str">
        <f t="shared" si="2"/>
        <v>2.407457</v>
      </c>
      <c r="M24" s="25" t="str">
        <f t="shared" si="7"/>
        <v>42.970883</v>
      </c>
      <c r="N24" s="20" t="s">
        <v>2307</v>
      </c>
      <c r="O24" s="20">
        <v>1.0</v>
      </c>
      <c r="P24" s="20">
        <v>1.0</v>
      </c>
      <c r="Q24" s="20" t="s">
        <v>2365</v>
      </c>
      <c r="R24" s="20">
        <v>1.0</v>
      </c>
      <c r="S24" s="20">
        <v>1.0</v>
      </c>
      <c r="T24" s="20">
        <v>2.0</v>
      </c>
      <c r="U24" s="20">
        <v>9.0</v>
      </c>
      <c r="V24" s="20">
        <v>0.0</v>
      </c>
      <c r="W24" s="20">
        <v>4.0</v>
      </c>
      <c r="X24" s="20">
        <v>0.0</v>
      </c>
      <c r="Y24" s="20">
        <v>0.0</v>
      </c>
      <c r="Z24" s="20">
        <v>0.0</v>
      </c>
      <c r="AA24" s="20">
        <v>4.0</v>
      </c>
      <c r="AB24" s="26" t="str">
        <f t="shared" si="4"/>
        <v>http://www.thebureauinvestigates.com/2012/02/22/get-the-data-somalias-hidden-war/#SOM023</v>
      </c>
      <c r="AC24" s="20"/>
      <c r="AD24" s="20">
        <v>23.0</v>
      </c>
      <c r="AE24" s="20" t="s">
        <v>2307</v>
      </c>
      <c r="AF24" s="53"/>
      <c r="AG24" s="53"/>
      <c r="AH24" s="53"/>
      <c r="AI24" s="53"/>
      <c r="AJ24" s="53"/>
    </row>
    <row r="25">
      <c r="A25" s="20" t="s">
        <v>2418</v>
      </c>
      <c r="B25" s="21" t="s">
        <v>2301</v>
      </c>
      <c r="C25" s="22" t="s">
        <v>2419</v>
      </c>
      <c r="D25" s="21" t="s">
        <v>37</v>
      </c>
      <c r="E25" s="23" t="s">
        <v>2420</v>
      </c>
      <c r="F25" s="23" t="str">
        <f t="shared" si="1"/>
        <v>Abaq Xaluul village, Baardheere, Gedo region, Somalia</v>
      </c>
      <c r="G25" s="24" t="s">
        <v>2421</v>
      </c>
      <c r="H25" s="23"/>
      <c r="I25" s="23"/>
      <c r="J25" s="20" t="s">
        <v>2422</v>
      </c>
      <c r="K25" s="21" t="s">
        <v>2421</v>
      </c>
      <c r="L25" s="25" t="str">
        <f t="shared" si="2"/>
        <v>2.339046</v>
      </c>
      <c r="M25" s="25" t="str">
        <f t="shared" si="7"/>
        <v>42.288005</v>
      </c>
      <c r="N25" s="20" t="s">
        <v>2307</v>
      </c>
      <c r="O25" s="20">
        <v>1.0</v>
      </c>
      <c r="P25" s="20">
        <v>1.0</v>
      </c>
      <c r="Q25" s="20" t="s">
        <v>2365</v>
      </c>
      <c r="R25" s="20">
        <v>1.0</v>
      </c>
      <c r="S25" s="20">
        <v>1.0</v>
      </c>
      <c r="T25" s="20">
        <v>3.0</v>
      </c>
      <c r="U25" s="20">
        <v>3.0</v>
      </c>
      <c r="V25" s="20">
        <v>0.0</v>
      </c>
      <c r="W25" s="20">
        <v>0.0</v>
      </c>
      <c r="X25" s="20">
        <v>0.0</v>
      </c>
      <c r="Y25" s="20">
        <v>0.0</v>
      </c>
      <c r="Z25" s="20">
        <v>0.0</v>
      </c>
      <c r="AA25" s="20">
        <v>0.0</v>
      </c>
      <c r="AB25" s="26" t="str">
        <f t="shared" si="4"/>
        <v>http://www.thebureauinvestigates.com/2012/02/22/get-the-data-somalias-hidden-war/#SOM024</v>
      </c>
      <c r="AC25" s="20"/>
      <c r="AD25" s="20">
        <v>24.0</v>
      </c>
      <c r="AE25" s="20" t="s">
        <v>2307</v>
      </c>
      <c r="AF25" s="53"/>
      <c r="AG25" s="53"/>
      <c r="AH25" s="53"/>
      <c r="AI25" s="53"/>
      <c r="AJ25" s="53"/>
    </row>
    <row r="26">
      <c r="A26" s="20" t="s">
        <v>2423</v>
      </c>
      <c r="B26" s="21" t="s">
        <v>2301</v>
      </c>
      <c r="C26" s="22" t="s">
        <v>2424</v>
      </c>
      <c r="D26" s="21" t="s">
        <v>37</v>
      </c>
      <c r="E26" s="23" t="s">
        <v>2425</v>
      </c>
      <c r="F26" s="23" t="str">
        <f t="shared" si="1"/>
        <v>Baardheere, Gedo Region, Somalia</v>
      </c>
      <c r="G26" s="24" t="s">
        <v>2421</v>
      </c>
      <c r="H26" s="23"/>
      <c r="I26" s="23"/>
      <c r="J26" s="20" t="s">
        <v>2426</v>
      </c>
      <c r="K26" s="21" t="s">
        <v>2421</v>
      </c>
      <c r="L26" s="25" t="str">
        <f t="shared" si="2"/>
        <v>2.339046</v>
      </c>
      <c r="M26" s="25" t="str">
        <f t="shared" si="7"/>
        <v>42.288005</v>
      </c>
      <c r="N26" s="20" t="s">
        <v>2307</v>
      </c>
      <c r="O26" s="20">
        <v>1.0</v>
      </c>
      <c r="P26" s="20">
        <v>1.0</v>
      </c>
      <c r="Q26" s="20" t="s">
        <v>2365</v>
      </c>
      <c r="R26" s="20">
        <v>1.0</v>
      </c>
      <c r="S26" s="20">
        <v>1.0</v>
      </c>
      <c r="T26" s="20">
        <v>2.0</v>
      </c>
      <c r="U26" s="20">
        <v>3.0</v>
      </c>
      <c r="V26" s="20">
        <v>0.0</v>
      </c>
      <c r="W26" s="20">
        <v>0.0</v>
      </c>
      <c r="X26" s="20">
        <v>0.0</v>
      </c>
      <c r="Y26" s="20">
        <v>0.0</v>
      </c>
      <c r="Z26" s="20">
        <v>0.0</v>
      </c>
      <c r="AA26" s="20">
        <v>0.0</v>
      </c>
      <c r="AB26" s="26" t="str">
        <f t="shared" si="4"/>
        <v>http://www.thebureauinvestigates.com/2012/02/22/get-the-data-somalias-hidden-war/#SOM025</v>
      </c>
      <c r="AC26" s="20"/>
      <c r="AD26" s="20">
        <v>25.0</v>
      </c>
      <c r="AE26" s="20" t="s">
        <v>2307</v>
      </c>
      <c r="AF26" s="53"/>
      <c r="AG26" s="53"/>
      <c r="AH26" s="53"/>
      <c r="AI26" s="53"/>
      <c r="AJ26" s="53"/>
    </row>
    <row r="27">
      <c r="A27" s="20" t="s">
        <v>2427</v>
      </c>
      <c r="B27" s="21" t="s">
        <v>2301</v>
      </c>
      <c r="C27" s="22" t="s">
        <v>2424</v>
      </c>
      <c r="D27" s="21" t="s">
        <v>37</v>
      </c>
      <c r="E27" s="23" t="s">
        <v>2425</v>
      </c>
      <c r="F27" s="23" t="str">
        <f t="shared" si="1"/>
        <v>Baardheere, Gedo Region, Somalia</v>
      </c>
      <c r="G27" s="24" t="s">
        <v>2421</v>
      </c>
      <c r="H27" s="23"/>
      <c r="I27" s="23"/>
      <c r="J27" s="20" t="s">
        <v>2426</v>
      </c>
      <c r="K27" s="21" t="s">
        <v>2421</v>
      </c>
      <c r="L27" s="25" t="str">
        <f t="shared" si="2"/>
        <v>2.339046</v>
      </c>
      <c r="M27" s="25" t="str">
        <f t="shared" si="7"/>
        <v>42.288005</v>
      </c>
      <c r="N27" s="20" t="s">
        <v>2307</v>
      </c>
      <c r="O27" s="20">
        <v>1.0</v>
      </c>
      <c r="P27" s="20">
        <v>1.0</v>
      </c>
      <c r="Q27" s="20" t="s">
        <v>2365</v>
      </c>
      <c r="R27" s="20">
        <v>5.0</v>
      </c>
      <c r="S27" s="20">
        <v>5.0</v>
      </c>
      <c r="T27" s="20">
        <v>0.0</v>
      </c>
      <c r="U27" s="20">
        <v>0.0</v>
      </c>
      <c r="V27" s="20">
        <v>0.0</v>
      </c>
      <c r="W27" s="20">
        <v>0.0</v>
      </c>
      <c r="X27" s="20">
        <v>0.0</v>
      </c>
      <c r="Y27" s="20">
        <v>0.0</v>
      </c>
      <c r="Z27" s="20">
        <v>0.0</v>
      </c>
      <c r="AA27" s="20">
        <v>0.0</v>
      </c>
      <c r="AB27" s="26" t="str">
        <f t="shared" si="4"/>
        <v>http://www.thebureauinvestigates.com/2012/02/22/get-the-data-somalias-hidden-war/#SOM026</v>
      </c>
      <c r="AC27" s="20"/>
      <c r="AD27" s="20">
        <v>26.0</v>
      </c>
      <c r="AE27" s="20" t="s">
        <v>2307</v>
      </c>
      <c r="AF27" s="53"/>
      <c r="AG27" s="53"/>
      <c r="AH27" s="53"/>
      <c r="AI27" s="53"/>
      <c r="AJ27" s="53"/>
    </row>
    <row r="28">
      <c r="A28" s="20" t="s">
        <v>2428</v>
      </c>
      <c r="B28" s="21" t="s">
        <v>2301</v>
      </c>
      <c r="C28" s="22" t="s">
        <v>2429</v>
      </c>
      <c r="D28" s="21" t="s">
        <v>37</v>
      </c>
      <c r="E28" s="23" t="s">
        <v>2430</v>
      </c>
      <c r="F28" s="23" t="str">
        <f t="shared" si="1"/>
        <v>Balad Amin, Lower Shabelle, Somalia</v>
      </c>
      <c r="G28" s="24" t="s">
        <v>2378</v>
      </c>
      <c r="H28" s="23"/>
      <c r="I28" s="23"/>
      <c r="J28" s="20" t="s">
        <v>2431</v>
      </c>
      <c r="K28" s="21" t="s">
        <v>2378</v>
      </c>
      <c r="L28" s="25" t="str">
        <f t="shared" si="2"/>
        <v>1.876645</v>
      </c>
      <c r="M28" s="25" t="str">
        <f t="shared" si="7"/>
        <v>44.247901</v>
      </c>
      <c r="N28" s="20" t="s">
        <v>2307</v>
      </c>
      <c r="O28" s="20">
        <v>1.0</v>
      </c>
      <c r="P28" s="20">
        <v>1.0</v>
      </c>
      <c r="Q28" s="20" t="s">
        <v>2365</v>
      </c>
      <c r="R28" s="20">
        <v>1.0</v>
      </c>
      <c r="S28" s="20">
        <v>1.0</v>
      </c>
      <c r="T28" s="20">
        <v>5.0</v>
      </c>
      <c r="U28" s="20">
        <v>10.0</v>
      </c>
      <c r="V28" s="20">
        <v>0.0</v>
      </c>
      <c r="W28" s="20">
        <v>0.0</v>
      </c>
      <c r="X28" s="20">
        <v>0.0</v>
      </c>
      <c r="Y28" s="20">
        <v>0.0</v>
      </c>
      <c r="Z28" s="20">
        <v>0.0</v>
      </c>
      <c r="AA28" s="20">
        <v>0.0</v>
      </c>
      <c r="AB28" s="26" t="str">
        <f t="shared" si="4"/>
        <v>http://www.thebureauinvestigates.com/2012/02/22/get-the-data-somalias-hidden-war/#SOM027</v>
      </c>
      <c r="AC28" s="20"/>
      <c r="AD28" s="20">
        <v>27.0</v>
      </c>
      <c r="AE28" s="20" t="s">
        <v>2307</v>
      </c>
      <c r="AF28" s="53"/>
      <c r="AG28" s="53"/>
      <c r="AH28" s="53"/>
      <c r="AI28" s="53"/>
      <c r="AJ28" s="53"/>
    </row>
    <row r="29">
      <c r="A29" s="20" t="s">
        <v>2432</v>
      </c>
      <c r="B29" s="21" t="s">
        <v>2301</v>
      </c>
      <c r="C29" s="22" t="s">
        <v>2433</v>
      </c>
      <c r="D29" s="21" t="s">
        <v>37</v>
      </c>
      <c r="E29" s="23" t="s">
        <v>2434</v>
      </c>
      <c r="F29" s="23" t="str">
        <f t="shared" si="1"/>
        <v>Yasooman, Ceeldheer and Ceel Lahelay villages, Hiraan region, Somalia</v>
      </c>
      <c r="G29" s="24" t="s">
        <v>2435</v>
      </c>
      <c r="H29" s="23"/>
      <c r="I29" s="23"/>
      <c r="J29" s="20" t="s">
        <v>2436</v>
      </c>
      <c r="K29" s="21" t="s">
        <v>2435</v>
      </c>
      <c r="L29" s="25" t="str">
        <f t="shared" si="2"/>
        <v>4.072249</v>
      </c>
      <c r="M29" s="25" t="str">
        <f t="shared" si="7"/>
        <v>46.980510</v>
      </c>
      <c r="N29" s="20" t="s">
        <v>2318</v>
      </c>
      <c r="O29" s="20">
        <v>1.0</v>
      </c>
      <c r="P29" s="20">
        <v>0.0</v>
      </c>
      <c r="Q29" s="20" t="s">
        <v>2350</v>
      </c>
      <c r="R29" s="20">
        <v>1.0</v>
      </c>
      <c r="S29" s="20">
        <v>1.0</v>
      </c>
      <c r="T29" s="20">
        <v>0.0</v>
      </c>
      <c r="U29" s="20">
        <v>0.0</v>
      </c>
      <c r="V29" s="20">
        <v>0.0</v>
      </c>
      <c r="W29" s="20">
        <v>0.0</v>
      </c>
      <c r="X29" s="20">
        <v>0.0</v>
      </c>
      <c r="Y29" s="20">
        <v>0.0</v>
      </c>
      <c r="Z29" s="20">
        <v>0.0</v>
      </c>
      <c r="AA29" s="20">
        <v>0.0</v>
      </c>
      <c r="AB29" s="26" t="str">
        <f t="shared" si="4"/>
        <v>http://www.thebureauinvestigates.com/2012/02/22/get-the-data-somalias-hidden-war/#SOM028</v>
      </c>
      <c r="AC29" s="20"/>
      <c r="AD29" s="20">
        <v>29.0</v>
      </c>
      <c r="AE29" s="20" t="s">
        <v>2318</v>
      </c>
      <c r="AF29" s="53"/>
      <c r="AG29" s="53"/>
      <c r="AH29" s="53"/>
      <c r="AI29" s="53"/>
      <c r="AJ29" s="53"/>
    </row>
    <row r="30">
      <c r="A30" s="20" t="s">
        <v>2437</v>
      </c>
      <c r="B30" s="21" t="s">
        <v>2301</v>
      </c>
      <c r="C30" s="22" t="s">
        <v>2438</v>
      </c>
      <c r="D30" s="21" t="s">
        <v>37</v>
      </c>
      <c r="E30" s="23" t="s">
        <v>2439</v>
      </c>
      <c r="F30" s="23" t="str">
        <f t="shared" si="1"/>
        <v>Kunyo-Barow, Lower Shabelle, Somalia</v>
      </c>
      <c r="G30" s="24" t="s">
        <v>2378</v>
      </c>
      <c r="H30" s="23"/>
      <c r="I30" s="23"/>
      <c r="J30" s="20" t="s">
        <v>2440</v>
      </c>
      <c r="K30" s="21" t="s">
        <v>2378</v>
      </c>
      <c r="L30" s="25" t="str">
        <f t="shared" si="2"/>
        <v>1.876645</v>
      </c>
      <c r="M30" s="25" t="str">
        <f t="shared" si="7"/>
        <v>44.247901</v>
      </c>
      <c r="N30" s="20" t="s">
        <v>2307</v>
      </c>
      <c r="O30" s="20">
        <v>1.0</v>
      </c>
      <c r="P30" s="20">
        <v>1.0</v>
      </c>
      <c r="Q30" s="20" t="s">
        <v>2365</v>
      </c>
      <c r="R30" s="20">
        <v>1.0</v>
      </c>
      <c r="S30" s="20">
        <v>1.0</v>
      </c>
      <c r="T30" s="20">
        <v>3.0</v>
      </c>
      <c r="U30" s="20">
        <v>3.0</v>
      </c>
      <c r="V30" s="20">
        <v>0.0</v>
      </c>
      <c r="W30" s="20">
        <v>0.0</v>
      </c>
      <c r="X30" s="20">
        <v>0.0</v>
      </c>
      <c r="Y30" s="20">
        <v>0.0</v>
      </c>
      <c r="Z30" s="20">
        <v>0.0</v>
      </c>
      <c r="AA30" s="20">
        <v>0.0</v>
      </c>
      <c r="AB30" s="26" t="str">
        <f t="shared" si="4"/>
        <v>http://www.thebureauinvestigates.com/2012/02/22/get-the-data-somalias-hidden-war/#SOM029</v>
      </c>
      <c r="AC30" s="20"/>
      <c r="AD30" s="20">
        <v>28.0</v>
      </c>
      <c r="AE30" s="20" t="s">
        <v>2307</v>
      </c>
      <c r="AF30" s="53"/>
      <c r="AG30" s="53"/>
      <c r="AH30" s="53"/>
      <c r="AI30" s="53"/>
      <c r="AJ30" s="53"/>
    </row>
    <row r="31">
      <c r="A31" s="20" t="s">
        <v>2441</v>
      </c>
      <c r="B31" s="21" t="s">
        <v>2301</v>
      </c>
      <c r="C31" s="22" t="s">
        <v>2442</v>
      </c>
      <c r="D31" s="21" t="s">
        <v>37</v>
      </c>
      <c r="E31" s="23" t="s">
        <v>2443</v>
      </c>
      <c r="F31" s="23" t="str">
        <f t="shared" si="1"/>
        <v>Kuntuwarey district, Lower Shabelle, Somalia</v>
      </c>
      <c r="G31" s="24" t="s">
        <v>2378</v>
      </c>
      <c r="H31" s="23"/>
      <c r="I31" s="23"/>
      <c r="J31" s="20" t="s">
        <v>2444</v>
      </c>
      <c r="K31" s="21" t="s">
        <v>2378</v>
      </c>
      <c r="L31" s="25" t="str">
        <f t="shared" si="2"/>
        <v>1.876645</v>
      </c>
      <c r="M31" s="25" t="str">
        <f t="shared" si="7"/>
        <v>44.247901</v>
      </c>
      <c r="N31" s="20" t="s">
        <v>2307</v>
      </c>
      <c r="O31" s="20">
        <v>1.0</v>
      </c>
      <c r="P31" s="20">
        <v>1.0</v>
      </c>
      <c r="Q31" s="20" t="s">
        <v>2365</v>
      </c>
      <c r="R31" s="20">
        <v>1.0</v>
      </c>
      <c r="S31" s="20">
        <v>1.0</v>
      </c>
      <c r="T31" s="20">
        <v>5.0</v>
      </c>
      <c r="U31" s="20">
        <v>5.0</v>
      </c>
      <c r="V31" s="20">
        <v>0.0</v>
      </c>
      <c r="W31" s="20">
        <v>0.0</v>
      </c>
      <c r="X31" s="20">
        <v>0.0</v>
      </c>
      <c r="Y31" s="20">
        <v>0.0</v>
      </c>
      <c r="Z31" s="20">
        <v>0.0</v>
      </c>
      <c r="AA31" s="20">
        <v>0.0</v>
      </c>
      <c r="AB31" s="26" t="str">
        <f t="shared" si="4"/>
        <v>http://www.thebureauinvestigates.com/2012/02/22/get-the-data-somalias-hidden-war/#SOM030</v>
      </c>
      <c r="AC31" s="20"/>
      <c r="AD31" s="20">
        <v>30.0</v>
      </c>
      <c r="AE31" s="20" t="s">
        <v>2307</v>
      </c>
      <c r="AF31" s="53"/>
      <c r="AG31" s="53"/>
      <c r="AH31" s="53"/>
      <c r="AI31" s="53"/>
      <c r="AJ31" s="53"/>
    </row>
    <row r="32">
      <c r="A32" s="20" t="s">
        <v>2445</v>
      </c>
      <c r="B32" s="21" t="s">
        <v>2301</v>
      </c>
      <c r="C32" s="22" t="s">
        <v>929</v>
      </c>
      <c r="D32" s="21" t="s">
        <v>37</v>
      </c>
      <c r="E32" s="27" t="s">
        <v>2446</v>
      </c>
      <c r="F32" s="23" t="str">
        <f t="shared" si="1"/>
        <v>Raso Camp, Hiraaan, Somalia</v>
      </c>
      <c r="G32" s="24" t="s">
        <v>2316</v>
      </c>
      <c r="H32" s="23"/>
      <c r="I32" s="23"/>
      <c r="J32" s="20" t="s">
        <v>2447</v>
      </c>
      <c r="K32" s="21" t="s">
        <v>2316</v>
      </c>
      <c r="L32" s="25" t="str">
        <f t="shared" si="2"/>
        <v>5.152149</v>
      </c>
      <c r="M32" s="25" t="str">
        <f t="shared" si="7"/>
        <v>46.199615</v>
      </c>
      <c r="N32" s="20" t="s">
        <v>2307</v>
      </c>
      <c r="O32" s="20">
        <v>1.0</v>
      </c>
      <c r="P32" s="20">
        <v>1.0</v>
      </c>
      <c r="Q32" s="20" t="s">
        <v>2362</v>
      </c>
      <c r="R32" s="20">
        <v>1.0</v>
      </c>
      <c r="S32" s="20">
        <v>1.0</v>
      </c>
      <c r="T32" s="20">
        <v>150.0</v>
      </c>
      <c r="U32" s="20">
        <v>200.0</v>
      </c>
      <c r="V32" s="20">
        <v>0.0</v>
      </c>
      <c r="W32" s="20">
        <v>0.0</v>
      </c>
      <c r="X32" s="20">
        <v>0.0</v>
      </c>
      <c r="Y32" s="20">
        <v>0.0</v>
      </c>
      <c r="Z32" s="20">
        <v>0.0</v>
      </c>
      <c r="AA32" s="20">
        <v>0.0</v>
      </c>
      <c r="AB32" s="26" t="str">
        <f t="shared" si="4"/>
        <v>http://www.thebureauinvestigates.com/2012/02/22/get-the-data-somalias-hidden-war/#SOM031</v>
      </c>
      <c r="AC32" s="20"/>
      <c r="AD32" s="20">
        <v>31.0</v>
      </c>
      <c r="AE32" s="20" t="s">
        <v>2307</v>
      </c>
      <c r="AF32" s="53"/>
      <c r="AG32" s="53"/>
      <c r="AH32" s="53"/>
      <c r="AI32" s="53"/>
      <c r="AJ32" s="53"/>
    </row>
    <row r="33">
      <c r="A33" s="20" t="s">
        <v>2448</v>
      </c>
      <c r="B33" s="21" t="s">
        <v>2301</v>
      </c>
      <c r="C33" s="22" t="s">
        <v>2449</v>
      </c>
      <c r="D33" s="21" t="s">
        <v>37</v>
      </c>
      <c r="E33" s="27" t="s">
        <v>2450</v>
      </c>
      <c r="F33" s="23" t="str">
        <f t="shared" si="1"/>
        <v>Awdhegle, Lower Shabelle, Somalia</v>
      </c>
      <c r="G33" s="24" t="s">
        <v>2451</v>
      </c>
      <c r="H33" s="23"/>
      <c r="I33" s="23"/>
      <c r="J33" s="20" t="s">
        <v>2452</v>
      </c>
      <c r="K33" s="21" t="s">
        <v>2451</v>
      </c>
      <c r="L33" s="25" t="str">
        <f t="shared" si="2"/>
        <v>1.980536</v>
      </c>
      <c r="M33" s="25" t="str">
        <f t="shared" si="7"/>
        <v>44.833004</v>
      </c>
      <c r="N33" s="20" t="s">
        <v>2307</v>
      </c>
      <c r="O33" s="20">
        <v>0.0</v>
      </c>
      <c r="P33" s="20">
        <v>0.0</v>
      </c>
      <c r="Q33" s="20" t="s">
        <v>2453</v>
      </c>
      <c r="R33" s="20">
        <v>1.0</v>
      </c>
      <c r="S33" s="20">
        <v>1.0</v>
      </c>
      <c r="T33" s="20">
        <v>19.0</v>
      </c>
      <c r="U33" s="20">
        <v>19.0</v>
      </c>
      <c r="V33" s="20">
        <v>0.0</v>
      </c>
      <c r="W33" s="20">
        <v>0.0</v>
      </c>
      <c r="X33" s="20">
        <v>0.0</v>
      </c>
      <c r="Y33" s="20">
        <v>0.0</v>
      </c>
      <c r="Z33" s="20">
        <v>0.0</v>
      </c>
      <c r="AA33" s="20">
        <v>0.0</v>
      </c>
      <c r="AB33" s="26" t="str">
        <f t="shared" si="4"/>
        <v>http://www.thebureauinvestigates.com/2012/02/22/get-the-data-somalias-hidden-war/#SOM032</v>
      </c>
      <c r="AC33" s="20"/>
      <c r="AD33" s="20">
        <v>32.0</v>
      </c>
      <c r="AE33" s="20" t="s">
        <v>2307</v>
      </c>
      <c r="AF33" s="53"/>
      <c r="AG33" s="53"/>
      <c r="AH33" s="53"/>
      <c r="AI33" s="53"/>
      <c r="AJ33" s="53"/>
    </row>
    <row r="34">
      <c r="A34" s="20" t="s">
        <v>2454</v>
      </c>
      <c r="B34" s="21" t="s">
        <v>2301</v>
      </c>
      <c r="C34" s="22" t="s">
        <v>2455</v>
      </c>
      <c r="D34" s="21" t="s">
        <v>37</v>
      </c>
      <c r="E34" s="27" t="s">
        <v>2392</v>
      </c>
      <c r="F34" s="23" t="str">
        <f t="shared" si="1"/>
        <v>Jillib, Middle Juba, Somalia</v>
      </c>
      <c r="G34" s="24" t="s">
        <v>2393</v>
      </c>
      <c r="H34" s="23"/>
      <c r="I34" s="23"/>
      <c r="J34" s="20" t="s">
        <v>2394</v>
      </c>
      <c r="K34" s="21" t="s">
        <v>2393</v>
      </c>
      <c r="L34" s="25" t="str">
        <f t="shared" si="2"/>
        <v>0.491919</v>
      </c>
      <c r="M34" s="25" t="str">
        <f t="shared" si="7"/>
        <v>42.778436</v>
      </c>
      <c r="N34" s="20" t="s">
        <v>2307</v>
      </c>
      <c r="O34" s="20">
        <v>1.0</v>
      </c>
      <c r="P34" s="20">
        <v>1.0</v>
      </c>
      <c r="Q34" s="20" t="s">
        <v>2365</v>
      </c>
      <c r="R34" s="20">
        <v>1.0</v>
      </c>
      <c r="S34" s="20">
        <v>1.0</v>
      </c>
      <c r="T34" s="20">
        <v>3.0</v>
      </c>
      <c r="U34" s="20">
        <v>3.0</v>
      </c>
      <c r="V34" s="20">
        <v>0.0</v>
      </c>
      <c r="W34" s="20">
        <v>0.0</v>
      </c>
      <c r="X34" s="20">
        <v>0.0</v>
      </c>
      <c r="Y34" s="20">
        <v>0.0</v>
      </c>
      <c r="Z34" s="20">
        <v>0.0</v>
      </c>
      <c r="AA34" s="20">
        <v>0.0</v>
      </c>
      <c r="AB34" s="26" t="str">
        <f t="shared" si="4"/>
        <v>http://www.thebureauinvestigates.com/2012/02/22/get-the-data-somalias-hidden-war/#SOM033</v>
      </c>
      <c r="AC34" s="20"/>
      <c r="AD34" s="20">
        <v>33.0</v>
      </c>
      <c r="AE34" s="20" t="s">
        <v>2307</v>
      </c>
      <c r="AF34" s="53"/>
      <c r="AG34" s="53"/>
      <c r="AH34" s="53"/>
      <c r="AI34" s="53"/>
      <c r="AJ34" s="53"/>
    </row>
    <row r="35">
      <c r="A35" s="20" t="s">
        <v>2456</v>
      </c>
      <c r="B35" s="21" t="s">
        <v>2301</v>
      </c>
      <c r="C35" s="22" t="s">
        <v>2457</v>
      </c>
      <c r="D35" s="21" t="s">
        <v>37</v>
      </c>
      <c r="E35" s="27" t="s">
        <v>38</v>
      </c>
      <c r="F35" s="23" t="str">
        <f t="shared" si="1"/>
        <v>Unknown, Somalia</v>
      </c>
      <c r="G35" s="24" t="s">
        <v>2316</v>
      </c>
      <c r="H35" s="24" t="s">
        <v>38</v>
      </c>
      <c r="I35" s="24" t="s">
        <v>38</v>
      </c>
      <c r="J35" s="21" t="s">
        <v>38</v>
      </c>
      <c r="K35" s="21" t="s">
        <v>38</v>
      </c>
      <c r="L35" s="25" t="str">
        <f t="shared" si="2"/>
        <v>#VALUE!</v>
      </c>
      <c r="M35" s="25" t="str">
        <f t="shared" si="7"/>
        <v>#VALUE!</v>
      </c>
      <c r="N35" s="20" t="s">
        <v>2307</v>
      </c>
      <c r="O35" s="20">
        <v>1.0</v>
      </c>
      <c r="P35" s="20">
        <v>1.0</v>
      </c>
      <c r="Q35" s="20" t="s">
        <v>2365</v>
      </c>
      <c r="R35" s="20">
        <v>1.0</v>
      </c>
      <c r="S35" s="20">
        <v>1.0</v>
      </c>
      <c r="T35" s="20">
        <v>0.0</v>
      </c>
      <c r="U35" s="20">
        <v>22.0</v>
      </c>
      <c r="V35" s="20">
        <v>0.0</v>
      </c>
      <c r="W35" s="20">
        <v>0.0</v>
      </c>
      <c r="X35" s="20">
        <v>0.0</v>
      </c>
      <c r="Y35" s="20">
        <v>0.0</v>
      </c>
      <c r="Z35" s="20">
        <v>0.0</v>
      </c>
      <c r="AA35" s="20">
        <v>0.0</v>
      </c>
      <c r="AB35" s="26" t="str">
        <f t="shared" si="4"/>
        <v>http://www.thebureauinvestigates.com/2012/02/22/get-the-data-somalias-hidden-war/#SOM034</v>
      </c>
      <c r="AC35" s="20"/>
      <c r="AD35" s="20">
        <v>34.0</v>
      </c>
      <c r="AE35" s="20" t="s">
        <v>2307</v>
      </c>
      <c r="AF35" s="53"/>
      <c r="AG35" s="53"/>
      <c r="AH35" s="53"/>
      <c r="AI35" s="53"/>
      <c r="AJ35" s="53"/>
    </row>
    <row r="36">
      <c r="A36" s="20" t="s">
        <v>2458</v>
      </c>
      <c r="B36" s="21" t="s">
        <v>2301</v>
      </c>
      <c r="C36" s="22" t="s">
        <v>2459</v>
      </c>
      <c r="D36" s="21" t="s">
        <v>37</v>
      </c>
      <c r="E36" s="27" t="s">
        <v>38</v>
      </c>
      <c r="F36" s="23" t="str">
        <f t="shared" si="1"/>
        <v>Unknown, Somalia</v>
      </c>
      <c r="G36" s="24" t="s">
        <v>2316</v>
      </c>
      <c r="H36" s="24" t="s">
        <v>1263</v>
      </c>
      <c r="I36" s="24" t="s">
        <v>38</v>
      </c>
      <c r="J36" s="21" t="s">
        <v>1263</v>
      </c>
      <c r="K36" s="21" t="s">
        <v>38</v>
      </c>
      <c r="L36" s="25" t="str">
        <f t="shared" si="2"/>
        <v>#VALUE!</v>
      </c>
      <c r="M36" s="25" t="str">
        <f t="shared" si="7"/>
        <v>#VALUE!</v>
      </c>
      <c r="N36" s="20" t="s">
        <v>2307</v>
      </c>
      <c r="O36" s="20">
        <v>1.0</v>
      </c>
      <c r="P36" s="20">
        <v>1.0</v>
      </c>
      <c r="Q36" s="20" t="s">
        <v>2365</v>
      </c>
      <c r="R36" s="20">
        <v>1.0</v>
      </c>
      <c r="S36" s="20">
        <v>1.0</v>
      </c>
      <c r="T36" s="20">
        <v>6.0</v>
      </c>
      <c r="U36" s="20">
        <v>6.0</v>
      </c>
      <c r="V36" s="20">
        <v>0.0</v>
      </c>
      <c r="W36" s="20">
        <v>0.0</v>
      </c>
      <c r="X36" s="20">
        <v>0.0</v>
      </c>
      <c r="Y36" s="20">
        <v>0.0</v>
      </c>
      <c r="Z36" s="20">
        <v>0.0</v>
      </c>
      <c r="AA36" s="20">
        <v>0.0</v>
      </c>
      <c r="AB36" s="26" t="str">
        <f t="shared" si="4"/>
        <v>http://www.thebureauinvestigates.com/2012/02/22/get-the-data-somalias-hidden-war/#SOM035</v>
      </c>
      <c r="AC36" s="20"/>
      <c r="AD36" s="20">
        <v>35.0</v>
      </c>
      <c r="AE36" s="20" t="s">
        <v>2307</v>
      </c>
      <c r="AF36" s="53"/>
      <c r="AG36" s="53"/>
      <c r="AH36" s="53"/>
      <c r="AI36" s="53"/>
      <c r="AJ36" s="53"/>
    </row>
    <row r="37">
      <c r="A37" s="20" t="s">
        <v>2460</v>
      </c>
      <c r="B37" s="21" t="s">
        <v>2301</v>
      </c>
      <c r="C37" s="22" t="s">
        <v>2461</v>
      </c>
      <c r="D37" s="21" t="s">
        <v>37</v>
      </c>
      <c r="E37" s="27" t="s">
        <v>2392</v>
      </c>
      <c r="F37" s="23" t="str">
        <f t="shared" si="1"/>
        <v>Jillib, Middle Juba, Somalia</v>
      </c>
      <c r="G37" s="24" t="s">
        <v>2393</v>
      </c>
      <c r="H37" s="23"/>
      <c r="I37" s="23"/>
      <c r="J37" s="20" t="s">
        <v>2394</v>
      </c>
      <c r="K37" s="21" t="s">
        <v>2393</v>
      </c>
      <c r="L37" s="25" t="str">
        <f t="shared" si="2"/>
        <v>0.491919</v>
      </c>
      <c r="M37" s="25" t="str">
        <f t="shared" si="7"/>
        <v>42.778436</v>
      </c>
      <c r="N37" s="20" t="s">
        <v>2307</v>
      </c>
      <c r="O37" s="20">
        <v>1.0</v>
      </c>
      <c r="P37" s="20">
        <v>1.0</v>
      </c>
      <c r="Q37" s="20" t="s">
        <v>2365</v>
      </c>
      <c r="R37" s="20">
        <v>1.0</v>
      </c>
      <c r="S37" s="20">
        <v>1.0</v>
      </c>
      <c r="T37" s="20">
        <v>8.0</v>
      </c>
      <c r="U37" s="20">
        <v>8.0</v>
      </c>
      <c r="V37" s="20">
        <v>0.0</v>
      </c>
      <c r="W37" s="20">
        <v>0.0</v>
      </c>
      <c r="X37" s="20">
        <v>0.0</v>
      </c>
      <c r="Y37" s="20">
        <v>0.0</v>
      </c>
      <c r="Z37" s="20">
        <v>0.0</v>
      </c>
      <c r="AA37" s="20">
        <v>0.0</v>
      </c>
      <c r="AB37" s="26" t="str">
        <f t="shared" si="4"/>
        <v>http://www.thebureauinvestigates.com/2012/02/22/get-the-data-somalias-hidden-war/#SOM036</v>
      </c>
      <c r="AC37" s="20"/>
      <c r="AD37" s="20">
        <v>36.0</v>
      </c>
      <c r="AE37" s="20" t="s">
        <v>2307</v>
      </c>
      <c r="AF37" s="53"/>
      <c r="AG37" s="53"/>
      <c r="AH37" s="53"/>
      <c r="AI37" s="53"/>
      <c r="AJ37" s="53"/>
    </row>
    <row r="38">
      <c r="A38" s="20" t="s">
        <v>2462</v>
      </c>
      <c r="B38" s="21" t="s">
        <v>2301</v>
      </c>
      <c r="C38" s="22" t="s">
        <v>2463</v>
      </c>
      <c r="D38" s="21" t="s">
        <v>37</v>
      </c>
      <c r="E38" s="27" t="s">
        <v>2464</v>
      </c>
      <c r="F38" s="23" t="str">
        <f t="shared" si="1"/>
        <v>Lower Juba, Somalia</v>
      </c>
      <c r="G38" s="24" t="s">
        <v>2465</v>
      </c>
      <c r="H38" s="23"/>
      <c r="I38" s="23"/>
      <c r="J38" s="20" t="s">
        <v>2466</v>
      </c>
      <c r="K38" s="21" t="s">
        <v>2465</v>
      </c>
      <c r="L38" s="25" t="str">
        <f t="shared" si="2"/>
        <v>0.224021</v>
      </c>
      <c r="M38" s="25" t="str">
        <f t="shared" si="7"/>
        <v>41.601181</v>
      </c>
      <c r="N38" s="20" t="s">
        <v>2307</v>
      </c>
      <c r="O38" s="20">
        <v>1.0</v>
      </c>
      <c r="P38" s="20">
        <v>1.0</v>
      </c>
      <c r="Q38" s="20" t="s">
        <v>2365</v>
      </c>
      <c r="R38" s="20">
        <v>1.0</v>
      </c>
      <c r="S38" s="20">
        <v>1.0</v>
      </c>
      <c r="T38" s="20">
        <v>8.0</v>
      </c>
      <c r="U38" s="20">
        <v>12.0</v>
      </c>
      <c r="V38" s="20">
        <v>3.0</v>
      </c>
      <c r="W38" s="20">
        <v>3.0</v>
      </c>
      <c r="X38" s="20">
        <v>0.0</v>
      </c>
      <c r="Y38" s="20">
        <v>0.0</v>
      </c>
      <c r="Z38" s="20">
        <v>0.0</v>
      </c>
      <c r="AA38" s="20">
        <v>0.0</v>
      </c>
      <c r="AB38" s="26" t="str">
        <f t="shared" si="4"/>
        <v>http://www.thebureauinvestigates.com/2012/02/22/get-the-data-somalias-hidden-war/#SOM037</v>
      </c>
      <c r="AC38" s="20"/>
      <c r="AD38" s="20">
        <v>37.0</v>
      </c>
      <c r="AE38" s="20" t="s">
        <v>2307</v>
      </c>
      <c r="AF38" s="53"/>
      <c r="AG38" s="53"/>
      <c r="AH38" s="53"/>
      <c r="AI38" s="53"/>
      <c r="AJ38" s="53"/>
    </row>
    <row r="39">
      <c r="A39" s="20" t="s">
        <v>2467</v>
      </c>
      <c r="B39" s="21" t="s">
        <v>2301</v>
      </c>
      <c r="C39" s="22" t="s">
        <v>1006</v>
      </c>
      <c r="D39" s="21" t="s">
        <v>37</v>
      </c>
      <c r="E39" s="27" t="s">
        <v>2468</v>
      </c>
      <c r="F39" s="23" t="str">
        <f t="shared" si="1"/>
        <v>Afgoye, Lower Shabelle, Somalia</v>
      </c>
      <c r="G39" s="24" t="s">
        <v>2369</v>
      </c>
      <c r="H39" s="23"/>
      <c r="I39" s="23"/>
      <c r="J39" s="20" t="s">
        <v>2469</v>
      </c>
      <c r="K39" s="21" t="s">
        <v>2369</v>
      </c>
      <c r="L39" s="25" t="str">
        <f t="shared" si="2"/>
        <v>2.142622</v>
      </c>
      <c r="M39" s="25" t="str">
        <f t="shared" si="7"/>
        <v>45.116716</v>
      </c>
      <c r="N39" s="20" t="s">
        <v>2307</v>
      </c>
      <c r="O39" s="20">
        <v>1.0</v>
      </c>
      <c r="P39" s="20">
        <v>1.0</v>
      </c>
      <c r="Q39" s="20" t="s">
        <v>2365</v>
      </c>
      <c r="R39" s="20">
        <v>1.0</v>
      </c>
      <c r="S39" s="20">
        <v>1.0</v>
      </c>
      <c r="T39" s="20">
        <v>5.0</v>
      </c>
      <c r="U39" s="20">
        <v>5.0</v>
      </c>
      <c r="V39" s="20">
        <v>0.0</v>
      </c>
      <c r="W39" s="20">
        <v>0.0</v>
      </c>
      <c r="X39" s="20">
        <v>0.0</v>
      </c>
      <c r="Y39" s="20">
        <v>0.0</v>
      </c>
      <c r="Z39" s="20">
        <v>0.0</v>
      </c>
      <c r="AA39" s="20">
        <v>0.0</v>
      </c>
      <c r="AB39" s="26" t="str">
        <f t="shared" si="4"/>
        <v>http://www.thebureauinvestigates.com/2012/02/22/get-the-data-somalias-hidden-war/#SOM038</v>
      </c>
      <c r="AC39" s="20"/>
      <c r="AD39" s="20">
        <v>38.0</v>
      </c>
      <c r="AE39" s="20" t="s">
        <v>2307</v>
      </c>
      <c r="AF39" s="53"/>
      <c r="AG39" s="53"/>
      <c r="AH39" s="53"/>
      <c r="AI39" s="53"/>
      <c r="AJ39" s="53"/>
    </row>
    <row r="40">
      <c r="A40" s="20" t="s">
        <v>2470</v>
      </c>
      <c r="B40" s="21" t="s">
        <v>2301</v>
      </c>
      <c r="C40" s="22" t="s">
        <v>2471</v>
      </c>
      <c r="D40" s="21" t="s">
        <v>37</v>
      </c>
      <c r="E40" s="27" t="s">
        <v>2472</v>
      </c>
      <c r="F40" s="23" t="str">
        <f t="shared" si="1"/>
        <v>South-central Somalia, Somalia</v>
      </c>
      <c r="G40" s="24" t="s">
        <v>2316</v>
      </c>
      <c r="H40" s="23"/>
      <c r="I40" s="23"/>
      <c r="J40" s="20" t="s">
        <v>2473</v>
      </c>
      <c r="K40" s="21" t="s">
        <v>2316</v>
      </c>
      <c r="L40" s="25" t="str">
        <f t="shared" si="2"/>
        <v>5.152149</v>
      </c>
      <c r="M40" s="25" t="str">
        <f t="shared" si="7"/>
        <v>46.199615</v>
      </c>
      <c r="N40" s="20" t="s">
        <v>2307</v>
      </c>
      <c r="O40" s="20">
        <v>1.0</v>
      </c>
      <c r="P40" s="20">
        <v>1.0</v>
      </c>
      <c r="Q40" s="20" t="s">
        <v>2362</v>
      </c>
      <c r="R40" s="20">
        <v>1.0</v>
      </c>
      <c r="S40" s="20">
        <v>1.0</v>
      </c>
      <c r="T40" s="20">
        <v>1.0</v>
      </c>
      <c r="U40" s="20">
        <v>1.0</v>
      </c>
      <c r="V40" s="20">
        <v>0.0</v>
      </c>
      <c r="W40" s="20">
        <v>0.0</v>
      </c>
      <c r="X40" s="20">
        <v>0.0</v>
      </c>
      <c r="Y40" s="20">
        <v>0.0</v>
      </c>
      <c r="Z40" s="20">
        <v>0.0</v>
      </c>
      <c r="AA40" s="20">
        <v>0.0</v>
      </c>
      <c r="AB40" s="26" t="str">
        <f t="shared" si="4"/>
        <v>http://www.thebureauinvestigates.com/2012/02/22/get-the-data-somalias-hidden-war/#SOM039</v>
      </c>
      <c r="AC40" s="20"/>
      <c r="AD40" s="20">
        <v>39.0</v>
      </c>
      <c r="AE40" s="20" t="s">
        <v>2307</v>
      </c>
      <c r="AF40" s="53"/>
      <c r="AG40" s="53"/>
      <c r="AH40" s="53"/>
      <c r="AI40" s="53"/>
      <c r="AJ40" s="53"/>
    </row>
    <row r="41">
      <c r="A41" s="20" t="s">
        <v>2474</v>
      </c>
      <c r="B41" s="21" t="s">
        <v>2301</v>
      </c>
      <c r="C41" s="22" t="s">
        <v>1127</v>
      </c>
      <c r="D41" s="21" t="s">
        <v>37</v>
      </c>
      <c r="E41" s="27" t="s">
        <v>2475</v>
      </c>
      <c r="F41" s="23" t="str">
        <f t="shared" si="1"/>
        <v>Southern Somalia, Somalia</v>
      </c>
      <c r="G41" s="24" t="s">
        <v>2316</v>
      </c>
      <c r="H41" s="23"/>
      <c r="I41" s="23"/>
      <c r="J41" s="20" t="s">
        <v>2476</v>
      </c>
      <c r="K41" s="21" t="s">
        <v>2316</v>
      </c>
      <c r="L41" s="25" t="str">
        <f t="shared" si="2"/>
        <v>5.152149</v>
      </c>
      <c r="M41" s="25" t="str">
        <f t="shared" si="7"/>
        <v>46.199615</v>
      </c>
      <c r="N41" s="20" t="s">
        <v>2307</v>
      </c>
      <c r="O41" s="20">
        <v>1.0</v>
      </c>
      <c r="P41" s="20">
        <v>1.0</v>
      </c>
      <c r="Q41" s="20" t="s">
        <v>2362</v>
      </c>
      <c r="R41" s="20">
        <v>1.0</v>
      </c>
      <c r="S41" s="20">
        <v>1.0</v>
      </c>
      <c r="T41" s="20">
        <v>3.0</v>
      </c>
      <c r="U41" s="20">
        <v>3.0</v>
      </c>
      <c r="V41" s="20">
        <v>0.0</v>
      </c>
      <c r="W41" s="20">
        <v>0.0</v>
      </c>
      <c r="X41" s="20">
        <v>0.0</v>
      </c>
      <c r="Y41" s="20">
        <v>0.0</v>
      </c>
      <c r="Z41" s="20">
        <v>0.0</v>
      </c>
      <c r="AA41" s="20">
        <v>0.0</v>
      </c>
      <c r="AB41" s="26" t="str">
        <f t="shared" si="4"/>
        <v>http://www.thebureauinvestigates.com/2012/02/22/get-the-data-somalias-hidden-war/#SOM040</v>
      </c>
      <c r="AC41" s="20"/>
      <c r="AD41" s="20">
        <v>40.0</v>
      </c>
      <c r="AE41" s="20" t="s">
        <v>2307</v>
      </c>
      <c r="AF41" s="53"/>
      <c r="AG41" s="53"/>
      <c r="AH41" s="53"/>
      <c r="AI41" s="53"/>
      <c r="AJ41" s="53"/>
    </row>
    <row r="42">
      <c r="A42" s="20" t="s">
        <v>2477</v>
      </c>
      <c r="B42" s="21" t="s">
        <v>2301</v>
      </c>
      <c r="C42" s="22" t="s">
        <v>1305</v>
      </c>
      <c r="D42" s="21" t="s">
        <v>37</v>
      </c>
      <c r="E42" s="28" t="s">
        <v>2478</v>
      </c>
      <c r="F42" s="23" t="str">
        <f t="shared" si="1"/>
        <v>Near Gobanale, Somalia</v>
      </c>
      <c r="G42" s="24" t="s">
        <v>2316</v>
      </c>
      <c r="H42" s="23"/>
      <c r="I42" s="23"/>
      <c r="J42" s="20" t="s">
        <v>2479</v>
      </c>
      <c r="K42" s="21" t="s">
        <v>2316</v>
      </c>
      <c r="L42" s="25" t="str">
        <f t="shared" si="2"/>
        <v>5.152149</v>
      </c>
      <c r="M42" s="25" t="str">
        <f t="shared" si="7"/>
        <v>46.199615</v>
      </c>
      <c r="N42" s="20" t="s">
        <v>2307</v>
      </c>
      <c r="O42" s="20">
        <v>1.0</v>
      </c>
      <c r="P42" s="20">
        <v>1.0</v>
      </c>
      <c r="Q42" s="20" t="s">
        <v>2362</v>
      </c>
      <c r="R42" s="20">
        <v>1.0</v>
      </c>
      <c r="S42" s="20">
        <v>1.0</v>
      </c>
      <c r="T42" s="20">
        <v>2.0</v>
      </c>
      <c r="U42" s="20">
        <v>2.0</v>
      </c>
      <c r="V42" s="20">
        <v>0.0</v>
      </c>
      <c r="W42" s="20">
        <v>0.0</v>
      </c>
      <c r="X42" s="20">
        <v>0.0</v>
      </c>
      <c r="Y42" s="20">
        <v>0.0</v>
      </c>
      <c r="Z42" s="20">
        <v>0.0</v>
      </c>
      <c r="AA42" s="20">
        <v>0.0</v>
      </c>
      <c r="AB42" s="26" t="str">
        <f t="shared" si="4"/>
        <v>http://www.thebureauinvestigates.com/2012/02/22/get-the-data-somalias-hidden-war/#SOM041</v>
      </c>
      <c r="AC42" s="20"/>
      <c r="AD42" s="20">
        <v>41.0</v>
      </c>
      <c r="AE42" s="20" t="s">
        <v>2307</v>
      </c>
      <c r="AF42" s="53"/>
      <c r="AG42" s="53"/>
      <c r="AH42" s="53"/>
      <c r="AI42" s="53"/>
      <c r="AJ42" s="53"/>
    </row>
    <row r="43">
      <c r="A43" s="20" t="s">
        <v>2480</v>
      </c>
      <c r="B43" s="21" t="s">
        <v>2301</v>
      </c>
      <c r="C43" s="22" t="s">
        <v>2481</v>
      </c>
      <c r="D43" s="21" t="s">
        <v>37</v>
      </c>
      <c r="E43" s="27" t="s">
        <v>2482</v>
      </c>
      <c r="F43" s="23" t="str">
        <f t="shared" si="1"/>
        <v>Tortoroow, Somalia</v>
      </c>
      <c r="G43" s="24" t="s">
        <v>2316</v>
      </c>
      <c r="H43" s="23"/>
      <c r="I43" s="23"/>
      <c r="J43" s="20" t="s">
        <v>2483</v>
      </c>
      <c r="K43" s="21" t="s">
        <v>2316</v>
      </c>
      <c r="L43" s="25" t="str">
        <f t="shared" si="2"/>
        <v>5.152149</v>
      </c>
      <c r="M43" s="25" t="str">
        <f t="shared" si="7"/>
        <v>46.199615</v>
      </c>
      <c r="N43" s="20" t="s">
        <v>2307</v>
      </c>
      <c r="O43" s="20">
        <v>1.0</v>
      </c>
      <c r="P43" s="20">
        <v>1.0</v>
      </c>
      <c r="Q43" s="20" t="s">
        <v>2362</v>
      </c>
      <c r="R43" s="20">
        <v>2.0</v>
      </c>
      <c r="S43" s="20">
        <v>2.0</v>
      </c>
      <c r="T43" s="20">
        <v>4.0</v>
      </c>
      <c r="U43" s="20">
        <v>4.0</v>
      </c>
      <c r="V43" s="20">
        <v>0.0</v>
      </c>
      <c r="W43" s="20">
        <v>0.0</v>
      </c>
      <c r="X43" s="20">
        <v>0.0</v>
      </c>
      <c r="Y43" s="20">
        <v>0.0</v>
      </c>
      <c r="Z43" s="20">
        <v>0.0</v>
      </c>
      <c r="AA43" s="20">
        <v>0.0</v>
      </c>
      <c r="AB43" s="26" t="str">
        <f t="shared" si="4"/>
        <v>http://www.thebureauinvestigates.com/2012/02/22/get-the-data-somalias-hidden-war/#SOM042</v>
      </c>
      <c r="AC43" s="20"/>
      <c r="AD43" s="20">
        <v>42.0</v>
      </c>
      <c r="AE43" s="20" t="s">
        <v>2307</v>
      </c>
      <c r="AF43" s="53"/>
      <c r="AG43" s="53"/>
      <c r="AH43" s="53"/>
      <c r="AI43" s="53"/>
      <c r="AJ43" s="53"/>
    </row>
    <row r="44">
      <c r="A44" s="20" t="s">
        <v>2484</v>
      </c>
      <c r="B44" s="21" t="s">
        <v>2301</v>
      </c>
      <c r="C44" s="22" t="s">
        <v>2485</v>
      </c>
      <c r="D44" s="21" t="s">
        <v>37</v>
      </c>
      <c r="E44" s="27" t="s">
        <v>2486</v>
      </c>
      <c r="F44" s="23" t="str">
        <f t="shared" si="1"/>
        <v>Caba, near Kismayo, Somalia</v>
      </c>
      <c r="G44" s="24" t="s">
        <v>2354</v>
      </c>
      <c r="H44" s="23"/>
      <c r="I44" s="23"/>
      <c r="J44" s="20" t="s">
        <v>2487</v>
      </c>
      <c r="K44" s="21" t="s">
        <v>2354</v>
      </c>
      <c r="L44" s="25" t="str">
        <f t="shared" si="2"/>
        <v>-0.356045</v>
      </c>
      <c r="M44" s="25" t="str">
        <f>RIGHT(K44,FIND(",", K44)-1)</f>
        <v>42.546057</v>
      </c>
      <c r="N44" s="20" t="s">
        <v>2307</v>
      </c>
      <c r="O44" s="20">
        <v>1.0</v>
      </c>
      <c r="P44" s="20">
        <v>1.0</v>
      </c>
      <c r="Q44" s="20" t="s">
        <v>2362</v>
      </c>
      <c r="R44" s="20">
        <v>1.0</v>
      </c>
      <c r="S44" s="20">
        <v>1.0</v>
      </c>
      <c r="T44" s="20">
        <v>4.0</v>
      </c>
      <c r="U44" s="20">
        <v>4.0</v>
      </c>
      <c r="V44" s="20">
        <v>0.0</v>
      </c>
      <c r="W44" s="20">
        <v>0.0</v>
      </c>
      <c r="X44" s="20">
        <v>0.0</v>
      </c>
      <c r="Y44" s="20">
        <v>0.0</v>
      </c>
      <c r="Z44" s="20">
        <v>0.0</v>
      </c>
      <c r="AA44" s="20">
        <v>0.0</v>
      </c>
      <c r="AB44" s="26" t="str">
        <f t="shared" si="4"/>
        <v>http://www.thebureauinvestigates.com/2012/02/22/get-the-data-somalias-hidden-war/#SOM043</v>
      </c>
      <c r="AC44" s="20"/>
      <c r="AD44" s="20">
        <v>43.0</v>
      </c>
      <c r="AE44" s="20" t="s">
        <v>2307</v>
      </c>
      <c r="AF44" s="53"/>
      <c r="AG44" s="53"/>
      <c r="AH44" s="53"/>
      <c r="AI44" s="53"/>
      <c r="AJ44" s="53"/>
    </row>
    <row r="45">
      <c r="A45" s="20" t="s">
        <v>2488</v>
      </c>
      <c r="B45" s="21" t="s">
        <v>2301</v>
      </c>
      <c r="C45" s="22" t="s">
        <v>1364</v>
      </c>
      <c r="D45" s="21" t="s">
        <v>37</v>
      </c>
      <c r="E45" s="27" t="s">
        <v>2489</v>
      </c>
      <c r="F45" s="23" t="str">
        <f t="shared" si="1"/>
        <v>Galcayo, Galmudug , Somalia</v>
      </c>
      <c r="G45" s="24" t="s">
        <v>2490</v>
      </c>
      <c r="H45" s="23"/>
      <c r="I45" s="23"/>
      <c r="J45" s="20" t="s">
        <v>2491</v>
      </c>
      <c r="K45" s="21" t="s">
        <v>2490</v>
      </c>
      <c r="L45" s="25" t="str">
        <f t="shared" si="2"/>
        <v>6.787272</v>
      </c>
      <c r="M45" s="25" t="str">
        <f t="shared" ref="M45:M46" si="8">RIGHT(K45,FIND(",", K45))</f>
        <v>47.439235</v>
      </c>
      <c r="N45" s="20" t="s">
        <v>2307</v>
      </c>
      <c r="O45" s="20">
        <v>1.0</v>
      </c>
      <c r="P45" s="20">
        <v>1.0</v>
      </c>
      <c r="Q45" s="20" t="s">
        <v>2362</v>
      </c>
      <c r="R45" s="20">
        <v>1.0</v>
      </c>
      <c r="S45" s="20">
        <v>1.0</v>
      </c>
      <c r="T45" s="20">
        <v>10.0</v>
      </c>
      <c r="U45" s="20">
        <v>22.0</v>
      </c>
      <c r="V45" s="20">
        <v>0.0</v>
      </c>
      <c r="W45" s="20">
        <v>2.0</v>
      </c>
      <c r="X45" s="20">
        <v>0.0</v>
      </c>
      <c r="Y45" s="20">
        <v>0.0</v>
      </c>
      <c r="Z45" s="20">
        <v>3.0</v>
      </c>
      <c r="AA45" s="20">
        <v>16.0</v>
      </c>
      <c r="AB45" s="26" t="str">
        <f t="shared" si="4"/>
        <v>http://www.thebureauinvestigates.com/2012/02/22/get-the-data-somalias-hidden-war/#SOM044</v>
      </c>
      <c r="AC45" s="20"/>
      <c r="AD45" s="20">
        <v>44.0</v>
      </c>
      <c r="AE45" s="20" t="s">
        <v>2307</v>
      </c>
      <c r="AF45" s="53"/>
      <c r="AG45" s="53"/>
      <c r="AH45" s="53"/>
      <c r="AI45" s="53"/>
      <c r="AJ45" s="53"/>
    </row>
    <row r="46">
      <c r="A46" s="20" t="s">
        <v>2492</v>
      </c>
      <c r="B46" s="21" t="s">
        <v>2301</v>
      </c>
      <c r="C46" s="22" t="s">
        <v>2493</v>
      </c>
      <c r="D46" s="21" t="s">
        <v>37</v>
      </c>
      <c r="E46" s="27" t="s">
        <v>2494</v>
      </c>
      <c r="F46" s="23" t="str">
        <f t="shared" si="1"/>
        <v>Gaduug, Somalia</v>
      </c>
      <c r="G46" s="24" t="s">
        <v>2316</v>
      </c>
      <c r="H46" s="23"/>
      <c r="I46" s="23"/>
      <c r="J46" s="20" t="s">
        <v>2495</v>
      </c>
      <c r="K46" s="21" t="s">
        <v>2316</v>
      </c>
      <c r="L46" s="25" t="str">
        <f t="shared" si="2"/>
        <v>5.152149</v>
      </c>
      <c r="M46" s="25" t="str">
        <f t="shared" si="8"/>
        <v>46.199615</v>
      </c>
      <c r="N46" s="20" t="s">
        <v>2307</v>
      </c>
      <c r="O46" s="20">
        <v>1.0</v>
      </c>
      <c r="P46" s="20">
        <v>0.0</v>
      </c>
      <c r="Q46" s="20" t="s">
        <v>2362</v>
      </c>
      <c r="R46" s="20">
        <v>1.0</v>
      </c>
      <c r="S46" s="20">
        <v>1.0</v>
      </c>
      <c r="T46" s="20">
        <v>0.0</v>
      </c>
      <c r="U46" s="20">
        <v>0.0</v>
      </c>
      <c r="V46" s="20">
        <v>0.0</v>
      </c>
      <c r="W46" s="20">
        <v>0.0</v>
      </c>
      <c r="X46" s="20">
        <v>0.0</v>
      </c>
      <c r="Y46" s="20">
        <v>0.0</v>
      </c>
      <c r="Z46" s="20">
        <v>0.0</v>
      </c>
      <c r="AA46" s="20">
        <v>0.0</v>
      </c>
      <c r="AB46" s="26" t="str">
        <f t="shared" si="4"/>
        <v>http://www.thebureauinvestigates.com/2012/02/22/get-the-data-somalias-hidden-war/#SOM045</v>
      </c>
      <c r="AC46" s="20"/>
      <c r="AD46" s="20">
        <v>45.0</v>
      </c>
      <c r="AE46" s="20" t="s">
        <v>2307</v>
      </c>
      <c r="AF46" s="53"/>
      <c r="AG46" s="53"/>
      <c r="AH46" s="53"/>
      <c r="AI46" s="53"/>
      <c r="AJ46" s="53"/>
    </row>
    <row r="47">
      <c r="A47" s="20" t="s">
        <v>2496</v>
      </c>
      <c r="B47" s="21" t="s">
        <v>2301</v>
      </c>
      <c r="C47" s="22" t="s">
        <v>2497</v>
      </c>
      <c r="D47" s="21" t="s">
        <v>1537</v>
      </c>
      <c r="E47" s="27" t="s">
        <v>2498</v>
      </c>
      <c r="F47" s="23" t="str">
        <f t="shared" si="1"/>
        <v>Dar es Salam village, Lower Shabelle, Somalia</v>
      </c>
      <c r="G47" s="24" t="s">
        <v>2499</v>
      </c>
      <c r="H47" s="23"/>
      <c r="I47" s="23"/>
      <c r="J47" s="20" t="s">
        <v>2500</v>
      </c>
      <c r="K47" s="21" t="s">
        <v>2499</v>
      </c>
      <c r="L47" s="25" t="str">
        <f t="shared" si="2"/>
        <v>1.9852514</v>
      </c>
      <c r="M47" s="25" t="str">
        <f>RIGHT(K47,FIND(",", K47)-1)</f>
        <v>2.9893911</v>
      </c>
      <c r="N47" s="20" t="s">
        <v>2307</v>
      </c>
      <c r="O47" s="20">
        <v>0.0</v>
      </c>
      <c r="P47" s="20">
        <v>0.0</v>
      </c>
      <c r="Q47" s="20" t="s">
        <v>2501</v>
      </c>
      <c r="R47" s="20">
        <v>1.0</v>
      </c>
      <c r="S47" s="20">
        <v>1.0</v>
      </c>
      <c r="T47" s="20">
        <v>4.0</v>
      </c>
      <c r="U47" s="20">
        <v>9.0</v>
      </c>
      <c r="V47" s="20">
        <v>0.0</v>
      </c>
      <c r="W47" s="20">
        <v>0.0</v>
      </c>
      <c r="X47" s="20">
        <v>0.0</v>
      </c>
      <c r="Y47" s="20">
        <v>0.0</v>
      </c>
      <c r="Z47" s="20">
        <v>0.0</v>
      </c>
      <c r="AA47" s="20">
        <v>0.0</v>
      </c>
      <c r="AB47" s="26" t="str">
        <f t="shared" si="4"/>
        <v>http://www.thebureauinvestigates.com/2012/02/22/get-the-data-somalias-hidden-war/#SOM046</v>
      </c>
      <c r="AC47" s="20"/>
      <c r="AD47" s="20">
        <v>46.0</v>
      </c>
      <c r="AE47" s="20" t="s">
        <v>2307</v>
      </c>
      <c r="AF47" s="53"/>
      <c r="AG47" s="53"/>
      <c r="AH47" s="53"/>
      <c r="AI47" s="53"/>
      <c r="AJ47" s="53"/>
    </row>
    <row r="48">
      <c r="A48" s="20" t="s">
        <v>2502</v>
      </c>
      <c r="B48" s="21" t="s">
        <v>2301</v>
      </c>
      <c r="C48" s="22" t="s">
        <v>2503</v>
      </c>
      <c r="D48" s="21" t="s">
        <v>1537</v>
      </c>
      <c r="E48" s="27" t="s">
        <v>2504</v>
      </c>
      <c r="F48" s="23" t="str">
        <f t="shared" si="1"/>
        <v>Sakow, Middle Juba region, Somalia</v>
      </c>
      <c r="G48" s="24" t="s">
        <v>2408</v>
      </c>
      <c r="H48" s="23"/>
      <c r="I48" s="23"/>
      <c r="J48" s="20" t="s">
        <v>2505</v>
      </c>
      <c r="K48" s="21" t="s">
        <v>2408</v>
      </c>
      <c r="L48" s="25" t="str">
        <f t="shared" si="2"/>
        <v>1.642951</v>
      </c>
      <c r="M48" s="25" t="str">
        <f t="shared" ref="M48:M76" si="9">RIGHT(K48,FIND(",", K48))</f>
        <v>42.450357</v>
      </c>
      <c r="N48" s="20" t="s">
        <v>2307</v>
      </c>
      <c r="O48" s="20">
        <v>1.0</v>
      </c>
      <c r="P48" s="20">
        <v>1.0</v>
      </c>
      <c r="Q48" s="20" t="s">
        <v>2362</v>
      </c>
      <c r="R48" s="20">
        <v>1.0</v>
      </c>
      <c r="S48" s="20">
        <v>1.0</v>
      </c>
      <c r="T48" s="20">
        <v>8.0</v>
      </c>
      <c r="U48" s="20">
        <v>8.0</v>
      </c>
      <c r="V48" s="20">
        <v>0.0</v>
      </c>
      <c r="W48" s="20">
        <v>0.0</v>
      </c>
      <c r="X48" s="20">
        <v>0.0</v>
      </c>
      <c r="Y48" s="20">
        <v>0.0</v>
      </c>
      <c r="Z48" s="20">
        <v>0.0</v>
      </c>
      <c r="AA48" s="20">
        <v>0.0</v>
      </c>
      <c r="AB48" s="26" t="str">
        <f t="shared" si="4"/>
        <v>http://www.thebureauinvestigates.com/2012/02/22/get-the-data-somalias-hidden-war/#SOM047</v>
      </c>
      <c r="AC48" s="20"/>
      <c r="AD48" s="20">
        <v>47.0</v>
      </c>
      <c r="AE48" s="20" t="s">
        <v>2307</v>
      </c>
      <c r="AF48" s="53"/>
      <c r="AG48" s="53"/>
      <c r="AH48" s="53"/>
      <c r="AI48" s="53"/>
      <c r="AJ48" s="53"/>
    </row>
    <row r="49">
      <c r="A49" s="20" t="s">
        <v>2506</v>
      </c>
      <c r="B49" s="21" t="s">
        <v>2301</v>
      </c>
      <c r="C49" s="22" t="s">
        <v>1741</v>
      </c>
      <c r="D49" s="21" t="s">
        <v>1537</v>
      </c>
      <c r="E49" s="27" t="s">
        <v>2507</v>
      </c>
      <c r="F49" s="23" t="str">
        <f t="shared" si="1"/>
        <v>Kunyo Barrow, Lower Shabelle, Somalia</v>
      </c>
      <c r="G49" s="24" t="s">
        <v>2378</v>
      </c>
      <c r="H49" s="23"/>
      <c r="I49" s="23"/>
      <c r="J49" s="20" t="s">
        <v>2508</v>
      </c>
      <c r="K49" s="21" t="s">
        <v>2378</v>
      </c>
      <c r="L49" s="25" t="str">
        <f t="shared" si="2"/>
        <v>1.876645</v>
      </c>
      <c r="M49" s="25" t="str">
        <f t="shared" si="9"/>
        <v>44.247901</v>
      </c>
      <c r="N49" s="20" t="s">
        <v>2307</v>
      </c>
      <c r="O49" s="20">
        <v>1.0</v>
      </c>
      <c r="P49" s="20">
        <v>1.0</v>
      </c>
      <c r="Q49" s="20" t="s">
        <v>2362</v>
      </c>
      <c r="R49" s="20">
        <v>1.0</v>
      </c>
      <c r="S49" s="20">
        <v>1.0</v>
      </c>
      <c r="T49" s="20">
        <v>1.0</v>
      </c>
      <c r="U49" s="20">
        <v>1.0</v>
      </c>
      <c r="V49" s="20">
        <v>0.0</v>
      </c>
      <c r="W49" s="20">
        <v>0.0</v>
      </c>
      <c r="X49" s="20">
        <v>0.0</v>
      </c>
      <c r="Y49" s="20">
        <v>0.0</v>
      </c>
      <c r="Z49" s="20">
        <v>0.0</v>
      </c>
      <c r="AA49" s="20">
        <v>0.0</v>
      </c>
      <c r="AB49" s="26" t="str">
        <f t="shared" si="4"/>
        <v>http://www.thebureauinvestigates.com/2012/02/22/get-the-data-somalias-hidden-war/#SOM048</v>
      </c>
      <c r="AC49" s="20"/>
      <c r="AD49" s="20">
        <v>48.0</v>
      </c>
      <c r="AE49" s="20" t="s">
        <v>2307</v>
      </c>
      <c r="AF49" s="53"/>
      <c r="AG49" s="53"/>
      <c r="AH49" s="53"/>
      <c r="AI49" s="53"/>
      <c r="AJ49" s="53"/>
    </row>
    <row r="50">
      <c r="A50" s="20" t="s">
        <v>2509</v>
      </c>
      <c r="B50" s="21" t="s">
        <v>2301</v>
      </c>
      <c r="C50" s="22" t="s">
        <v>2510</v>
      </c>
      <c r="D50" s="21" t="s">
        <v>1537</v>
      </c>
      <c r="E50" s="27" t="s">
        <v>2511</v>
      </c>
      <c r="F50" s="23" t="str">
        <f t="shared" si="1"/>
        <v>Luglaw, Jubba region, Somalia</v>
      </c>
      <c r="G50" s="24" t="s">
        <v>2465</v>
      </c>
      <c r="H50" s="23"/>
      <c r="I50" s="23"/>
      <c r="J50" s="20" t="s">
        <v>2512</v>
      </c>
      <c r="K50" s="21" t="s">
        <v>2465</v>
      </c>
      <c r="L50" s="25" t="str">
        <f t="shared" si="2"/>
        <v>0.224021</v>
      </c>
      <c r="M50" s="25" t="str">
        <f t="shared" si="9"/>
        <v>41.601181</v>
      </c>
      <c r="N50" s="20" t="s">
        <v>2307</v>
      </c>
      <c r="O50" s="20">
        <v>1.0</v>
      </c>
      <c r="P50" s="20">
        <v>0.0</v>
      </c>
      <c r="Q50" s="20" t="s">
        <v>2513</v>
      </c>
      <c r="R50" s="20">
        <v>1.0</v>
      </c>
      <c r="S50" s="20">
        <v>1.0</v>
      </c>
      <c r="T50" s="20">
        <v>10.0</v>
      </c>
      <c r="U50" s="20">
        <v>13.0</v>
      </c>
      <c r="V50" s="20">
        <v>0.0</v>
      </c>
      <c r="W50" s="20">
        <v>0.0</v>
      </c>
      <c r="X50" s="20">
        <v>0.0</v>
      </c>
      <c r="Y50" s="20">
        <v>0.0</v>
      </c>
      <c r="Z50" s="20">
        <v>10.0</v>
      </c>
      <c r="AA50" s="20">
        <v>10.0</v>
      </c>
      <c r="AB50" s="26" t="str">
        <f t="shared" si="4"/>
        <v>http://www.thebureauinvestigates.com/2012/02/22/get-the-data-somalias-hidden-war/#SOM049</v>
      </c>
      <c r="AC50" s="20"/>
      <c r="AD50" s="20">
        <v>49.0</v>
      </c>
      <c r="AE50" s="29" t="s">
        <v>2307</v>
      </c>
      <c r="AF50" s="53"/>
      <c r="AG50" s="53"/>
      <c r="AH50" s="53"/>
      <c r="AI50" s="53"/>
      <c r="AJ50" s="53"/>
    </row>
    <row r="51">
      <c r="A51" s="20" t="s">
        <v>2514</v>
      </c>
      <c r="B51" s="21" t="s">
        <v>2301</v>
      </c>
      <c r="C51" s="22" t="s">
        <v>2515</v>
      </c>
      <c r="D51" s="21" t="s">
        <v>1537</v>
      </c>
      <c r="E51" s="27" t="s">
        <v>2507</v>
      </c>
      <c r="F51" s="23" t="str">
        <f t="shared" si="1"/>
        <v>Kunyo Barrow, Lower Shabelle, Somalia</v>
      </c>
      <c r="G51" s="24" t="s">
        <v>2378</v>
      </c>
      <c r="H51" s="23"/>
      <c r="I51" s="23"/>
      <c r="J51" s="20" t="s">
        <v>2508</v>
      </c>
      <c r="K51" s="21" t="s">
        <v>2378</v>
      </c>
      <c r="L51" s="25" t="str">
        <f t="shared" si="2"/>
        <v>1.876645</v>
      </c>
      <c r="M51" s="25" t="str">
        <f t="shared" si="9"/>
        <v>44.247901</v>
      </c>
      <c r="N51" s="20" t="s">
        <v>2307</v>
      </c>
      <c r="O51" s="20">
        <v>0.0</v>
      </c>
      <c r="P51" s="20">
        <v>0.0</v>
      </c>
      <c r="Q51" s="20" t="s">
        <v>2516</v>
      </c>
      <c r="R51" s="20">
        <v>1.0</v>
      </c>
      <c r="S51" s="20">
        <v>1.0</v>
      </c>
      <c r="T51" s="20">
        <v>0.0</v>
      </c>
      <c r="U51" s="20">
        <v>0.0</v>
      </c>
      <c r="V51" s="20">
        <v>0.0</v>
      </c>
      <c r="W51" s="20">
        <v>0.0</v>
      </c>
      <c r="X51" s="20">
        <v>0.0</v>
      </c>
      <c r="Y51" s="20">
        <v>0.0</v>
      </c>
      <c r="Z51" s="20">
        <v>0.0</v>
      </c>
      <c r="AA51" s="20">
        <v>0.0</v>
      </c>
      <c r="AB51" s="20"/>
      <c r="AC51" s="20"/>
      <c r="AD51" s="20">
        <v>50.0</v>
      </c>
      <c r="AE51" s="29" t="s">
        <v>2307</v>
      </c>
      <c r="AF51" s="53"/>
      <c r="AG51" s="53"/>
      <c r="AH51" s="53"/>
      <c r="AI51" s="53"/>
      <c r="AJ51" s="53"/>
    </row>
    <row r="52">
      <c r="A52" s="20" t="s">
        <v>2517</v>
      </c>
      <c r="B52" s="21" t="s">
        <v>2301</v>
      </c>
      <c r="C52" s="30" t="s">
        <v>1781</v>
      </c>
      <c r="D52" s="21" t="s">
        <v>1537</v>
      </c>
      <c r="E52" s="31" t="s">
        <v>2475</v>
      </c>
      <c r="F52" s="23" t="str">
        <f t="shared" si="1"/>
        <v>Southern Somalia, Somalia</v>
      </c>
      <c r="G52" s="32" t="s">
        <v>2316</v>
      </c>
      <c r="H52" s="31"/>
      <c r="I52" s="31"/>
      <c r="J52" s="20" t="s">
        <v>2476</v>
      </c>
      <c r="K52" s="33" t="s">
        <v>2316</v>
      </c>
      <c r="L52" s="25" t="str">
        <f t="shared" si="2"/>
        <v>5.152149</v>
      </c>
      <c r="M52" s="25" t="str">
        <f t="shared" si="9"/>
        <v>46.199615</v>
      </c>
      <c r="N52" s="29" t="s">
        <v>2307</v>
      </c>
      <c r="O52" s="29">
        <v>1.0</v>
      </c>
      <c r="P52" s="29">
        <v>0.0</v>
      </c>
      <c r="Q52" s="29" t="s">
        <v>2513</v>
      </c>
      <c r="R52" s="29">
        <v>1.0</v>
      </c>
      <c r="S52" s="29">
        <v>1.0</v>
      </c>
      <c r="T52" s="29">
        <v>0.0</v>
      </c>
      <c r="U52" s="29">
        <v>0.0</v>
      </c>
      <c r="V52" s="29">
        <v>0.0</v>
      </c>
      <c r="W52" s="29">
        <v>0.0</v>
      </c>
      <c r="X52" s="29">
        <v>0.0</v>
      </c>
      <c r="Y52" s="29">
        <v>0.0</v>
      </c>
      <c r="Z52" s="29">
        <v>0.0</v>
      </c>
      <c r="AA52" s="29">
        <v>0.0</v>
      </c>
      <c r="AB52" s="20"/>
      <c r="AC52" s="20"/>
      <c r="AD52" s="20">
        <v>68.0</v>
      </c>
      <c r="AE52" s="29" t="s">
        <v>2307</v>
      </c>
      <c r="AF52" s="53"/>
      <c r="AG52" s="53"/>
      <c r="AH52" s="53"/>
      <c r="AI52" s="53"/>
      <c r="AJ52" s="53"/>
    </row>
    <row r="53">
      <c r="A53" s="20" t="s">
        <v>2518</v>
      </c>
      <c r="B53" s="21" t="s">
        <v>2301</v>
      </c>
      <c r="C53" s="30" t="s">
        <v>1785</v>
      </c>
      <c r="D53" s="21" t="s">
        <v>1537</v>
      </c>
      <c r="E53" s="31" t="s">
        <v>2475</v>
      </c>
      <c r="F53" s="23" t="str">
        <f t="shared" si="1"/>
        <v>Southern Somalia, Somalia</v>
      </c>
      <c r="G53" s="32" t="s">
        <v>2316</v>
      </c>
      <c r="H53" s="31"/>
      <c r="I53" s="31"/>
      <c r="J53" s="20" t="s">
        <v>2476</v>
      </c>
      <c r="K53" s="33" t="s">
        <v>2519</v>
      </c>
      <c r="L53" s="25" t="str">
        <f t="shared" si="2"/>
        <v>5.152149</v>
      </c>
      <c r="M53" s="25" t="str">
        <f t="shared" si="9"/>
        <v>46.199616</v>
      </c>
      <c r="N53" s="29" t="s">
        <v>2307</v>
      </c>
      <c r="O53" s="29">
        <v>1.0</v>
      </c>
      <c r="P53" s="29">
        <v>0.0</v>
      </c>
      <c r="Q53" s="29" t="s">
        <v>2513</v>
      </c>
      <c r="R53" s="29">
        <v>1.0</v>
      </c>
      <c r="S53" s="29">
        <v>1.0</v>
      </c>
      <c r="T53" s="29">
        <v>0.0</v>
      </c>
      <c r="U53" s="29">
        <v>0.0</v>
      </c>
      <c r="V53" s="29">
        <v>0.0</v>
      </c>
      <c r="W53" s="29">
        <v>0.0</v>
      </c>
      <c r="X53" s="29">
        <v>0.0</v>
      </c>
      <c r="Y53" s="29">
        <v>0.0</v>
      </c>
      <c r="Z53" s="29">
        <v>0.0</v>
      </c>
      <c r="AA53" s="29">
        <v>0.0</v>
      </c>
      <c r="AB53" s="20"/>
      <c r="AC53" s="20"/>
      <c r="AD53" s="20">
        <v>69.0</v>
      </c>
      <c r="AE53" s="29" t="s">
        <v>2307</v>
      </c>
      <c r="AF53" s="53"/>
      <c r="AG53" s="53"/>
      <c r="AH53" s="53"/>
      <c r="AI53" s="53"/>
      <c r="AJ53" s="53"/>
    </row>
    <row r="54">
      <c r="A54" s="20" t="s">
        <v>2520</v>
      </c>
      <c r="B54" s="21" t="s">
        <v>2301</v>
      </c>
      <c r="C54" s="30" t="s">
        <v>1793</v>
      </c>
      <c r="D54" s="21" t="s">
        <v>1537</v>
      </c>
      <c r="E54" s="31" t="s">
        <v>2475</v>
      </c>
      <c r="F54" s="23" t="str">
        <f t="shared" si="1"/>
        <v>Southern Somalia, Somalia</v>
      </c>
      <c r="G54" s="32" t="s">
        <v>2316</v>
      </c>
      <c r="H54" s="31"/>
      <c r="I54" s="31"/>
      <c r="J54" s="20" t="s">
        <v>2476</v>
      </c>
      <c r="K54" s="33" t="s">
        <v>2521</v>
      </c>
      <c r="L54" s="25" t="str">
        <f t="shared" si="2"/>
        <v>5.152149</v>
      </c>
      <c r="M54" s="25" t="str">
        <f t="shared" si="9"/>
        <v>46.199617</v>
      </c>
      <c r="N54" s="29" t="s">
        <v>2307</v>
      </c>
      <c r="O54" s="29">
        <v>1.0</v>
      </c>
      <c r="P54" s="29">
        <v>0.0</v>
      </c>
      <c r="Q54" s="29" t="s">
        <v>2513</v>
      </c>
      <c r="R54" s="29">
        <v>1.0</v>
      </c>
      <c r="S54" s="29">
        <v>1.0</v>
      </c>
      <c r="T54" s="29">
        <v>0.0</v>
      </c>
      <c r="U54" s="29">
        <v>0.0</v>
      </c>
      <c r="V54" s="29">
        <v>0.0</v>
      </c>
      <c r="W54" s="29">
        <v>0.0</v>
      </c>
      <c r="X54" s="29">
        <v>0.0</v>
      </c>
      <c r="Y54" s="29">
        <v>0.0</v>
      </c>
      <c r="Z54" s="29">
        <v>0.0</v>
      </c>
      <c r="AA54" s="29">
        <v>0.0</v>
      </c>
      <c r="AB54" s="20"/>
      <c r="AC54" s="20"/>
      <c r="AD54" s="20">
        <v>70.0</v>
      </c>
      <c r="AE54" s="29" t="s">
        <v>2307</v>
      </c>
      <c r="AF54" s="53"/>
      <c r="AG54" s="53"/>
      <c r="AH54" s="53"/>
      <c r="AI54" s="53"/>
      <c r="AJ54" s="53"/>
    </row>
    <row r="55">
      <c r="A55" s="20" t="s">
        <v>2522</v>
      </c>
      <c r="B55" s="21" t="s">
        <v>2301</v>
      </c>
      <c r="C55" s="30" t="s">
        <v>2523</v>
      </c>
      <c r="D55" s="21" t="s">
        <v>1537</v>
      </c>
      <c r="E55" s="31" t="s">
        <v>2475</v>
      </c>
      <c r="F55" s="23" t="str">
        <f t="shared" si="1"/>
        <v>Southern Somalia, Somalia</v>
      </c>
      <c r="G55" s="32" t="s">
        <v>2316</v>
      </c>
      <c r="H55" s="31"/>
      <c r="I55" s="31"/>
      <c r="J55" s="20" t="s">
        <v>2476</v>
      </c>
      <c r="K55" s="33" t="s">
        <v>2524</v>
      </c>
      <c r="L55" s="25" t="str">
        <f t="shared" si="2"/>
        <v>5.152149</v>
      </c>
      <c r="M55" s="25" t="str">
        <f t="shared" si="9"/>
        <v>46.199618</v>
      </c>
      <c r="N55" s="29" t="s">
        <v>2307</v>
      </c>
      <c r="O55" s="29">
        <v>1.0</v>
      </c>
      <c r="P55" s="29">
        <v>0.0</v>
      </c>
      <c r="Q55" s="29" t="s">
        <v>2513</v>
      </c>
      <c r="R55" s="29">
        <v>1.0</v>
      </c>
      <c r="S55" s="29">
        <v>1.0</v>
      </c>
      <c r="T55" s="29">
        <v>0.0</v>
      </c>
      <c r="U55" s="29">
        <v>0.0</v>
      </c>
      <c r="V55" s="29">
        <v>0.0</v>
      </c>
      <c r="W55" s="29">
        <v>0.0</v>
      </c>
      <c r="X55" s="29">
        <v>0.0</v>
      </c>
      <c r="Y55" s="29">
        <v>0.0</v>
      </c>
      <c r="Z55" s="29">
        <v>0.0</v>
      </c>
      <c r="AA55" s="29">
        <v>0.0</v>
      </c>
      <c r="AB55" s="20"/>
      <c r="AC55" s="20"/>
      <c r="AD55" s="20">
        <v>80.0</v>
      </c>
      <c r="AE55" s="20" t="s">
        <v>2307</v>
      </c>
      <c r="AF55" s="53"/>
      <c r="AG55" s="53"/>
      <c r="AH55" s="53"/>
      <c r="AI55" s="53"/>
      <c r="AJ55" s="53"/>
    </row>
    <row r="56">
      <c r="A56" s="20" t="s">
        <v>2525</v>
      </c>
      <c r="B56" s="21" t="s">
        <v>2301</v>
      </c>
      <c r="C56" s="30" t="s">
        <v>2526</v>
      </c>
      <c r="D56" s="21" t="s">
        <v>1537</v>
      </c>
      <c r="E56" s="31" t="s">
        <v>2475</v>
      </c>
      <c r="F56" s="23" t="str">
        <f t="shared" si="1"/>
        <v>Southern Somalia, Somalia</v>
      </c>
      <c r="G56" s="32" t="s">
        <v>2316</v>
      </c>
      <c r="H56" s="31"/>
      <c r="I56" s="31"/>
      <c r="J56" s="20" t="s">
        <v>2476</v>
      </c>
      <c r="K56" s="33" t="s">
        <v>2527</v>
      </c>
      <c r="L56" s="25" t="str">
        <f t="shared" si="2"/>
        <v>5.152149</v>
      </c>
      <c r="M56" s="25" t="str">
        <f t="shared" si="9"/>
        <v>46.199619</v>
      </c>
      <c r="N56" s="29" t="s">
        <v>2307</v>
      </c>
      <c r="O56" s="29">
        <v>1.0</v>
      </c>
      <c r="P56" s="29">
        <v>0.0</v>
      </c>
      <c r="Q56" s="29" t="s">
        <v>2513</v>
      </c>
      <c r="R56" s="29">
        <v>1.0</v>
      </c>
      <c r="S56" s="29">
        <v>1.0</v>
      </c>
      <c r="T56" s="29">
        <v>0.0</v>
      </c>
      <c r="U56" s="29">
        <v>0.0</v>
      </c>
      <c r="V56" s="29">
        <v>0.0</v>
      </c>
      <c r="W56" s="29">
        <v>0.0</v>
      </c>
      <c r="X56" s="29">
        <v>0.0</v>
      </c>
      <c r="Y56" s="29">
        <v>0.0</v>
      </c>
      <c r="Z56" s="29">
        <v>0.0</v>
      </c>
      <c r="AA56" s="29">
        <v>0.0</v>
      </c>
      <c r="AB56" s="20"/>
      <c r="AC56" s="20"/>
      <c r="AD56" s="20">
        <v>81.0</v>
      </c>
      <c r="AE56" s="20" t="s">
        <v>2307</v>
      </c>
      <c r="AF56" s="53"/>
      <c r="AG56" s="53"/>
      <c r="AH56" s="53"/>
      <c r="AI56" s="53"/>
      <c r="AJ56" s="53"/>
    </row>
    <row r="57">
      <c r="A57" s="20" t="s">
        <v>2528</v>
      </c>
      <c r="B57" s="21" t="s">
        <v>2301</v>
      </c>
      <c r="C57" s="22" t="s">
        <v>2526</v>
      </c>
      <c r="D57" s="21" t="s">
        <v>1537</v>
      </c>
      <c r="E57" s="27" t="s">
        <v>2529</v>
      </c>
      <c r="F57" s="23" t="str">
        <f t="shared" si="1"/>
        <v>Tortoroow, Lower Shabelle, Somalia</v>
      </c>
      <c r="G57" s="24" t="s">
        <v>2378</v>
      </c>
      <c r="H57" s="23"/>
      <c r="I57" s="23"/>
      <c r="J57" s="20" t="s">
        <v>2530</v>
      </c>
      <c r="K57" s="21" t="s">
        <v>2378</v>
      </c>
      <c r="L57" s="25" t="str">
        <f t="shared" si="2"/>
        <v>1.876645</v>
      </c>
      <c r="M57" s="25" t="str">
        <f t="shared" si="9"/>
        <v>44.247901</v>
      </c>
      <c r="N57" s="20" t="s">
        <v>2307</v>
      </c>
      <c r="O57" s="20">
        <v>1.0</v>
      </c>
      <c r="P57" s="20">
        <v>0.0</v>
      </c>
      <c r="Q57" s="20" t="s">
        <v>2362</v>
      </c>
      <c r="R57" s="20">
        <v>1.0</v>
      </c>
      <c r="S57" s="20">
        <v>1.0</v>
      </c>
      <c r="T57" s="20">
        <v>1.0</v>
      </c>
      <c r="U57" s="20">
        <v>1.0</v>
      </c>
      <c r="V57" s="20">
        <v>0.0</v>
      </c>
      <c r="W57" s="20">
        <v>0.0</v>
      </c>
      <c r="X57" s="20">
        <v>0.0</v>
      </c>
      <c r="Y57" s="20">
        <v>0.0</v>
      </c>
      <c r="Z57" s="20">
        <v>0.0</v>
      </c>
      <c r="AA57" s="20">
        <v>0.0</v>
      </c>
      <c r="AB57" s="20"/>
      <c r="AC57" s="20"/>
      <c r="AD57" s="20">
        <v>51.0</v>
      </c>
      <c r="AE57" s="20" t="s">
        <v>2307</v>
      </c>
      <c r="AF57" s="53"/>
      <c r="AG57" s="53"/>
      <c r="AH57" s="53"/>
      <c r="AI57" s="53"/>
      <c r="AJ57" s="53"/>
    </row>
    <row r="58">
      <c r="A58" s="20" t="s">
        <v>2531</v>
      </c>
      <c r="B58" s="21" t="s">
        <v>2301</v>
      </c>
      <c r="C58" s="22" t="s">
        <v>1832</v>
      </c>
      <c r="D58" s="21" t="s">
        <v>1537</v>
      </c>
      <c r="E58" s="34" t="s">
        <v>2532</v>
      </c>
      <c r="F58" s="23" t="str">
        <f t="shared" si="1"/>
        <v>Banadiir region, Somalia</v>
      </c>
      <c r="G58" s="24" t="s">
        <v>2533</v>
      </c>
      <c r="H58" s="23"/>
      <c r="I58" s="23"/>
      <c r="J58" s="20" t="s">
        <v>2534</v>
      </c>
      <c r="K58" s="21" t="s">
        <v>2533</v>
      </c>
      <c r="L58" s="25" t="str">
        <f t="shared" si="2"/>
        <v>2.118737</v>
      </c>
      <c r="M58" s="25" t="str">
        <f t="shared" si="9"/>
        <v>45.336945</v>
      </c>
      <c r="N58" s="20" t="s">
        <v>2307</v>
      </c>
      <c r="O58" s="20">
        <v>1.0</v>
      </c>
      <c r="P58" s="20">
        <v>0.0</v>
      </c>
      <c r="Q58" s="20" t="s">
        <v>2362</v>
      </c>
      <c r="R58" s="20">
        <v>2.0</v>
      </c>
      <c r="S58" s="20">
        <v>2.0</v>
      </c>
      <c r="T58" s="20">
        <v>0.0</v>
      </c>
      <c r="U58" s="20">
        <v>1.0</v>
      </c>
      <c r="V58" s="20">
        <v>0.0</v>
      </c>
      <c r="W58" s="20">
        <v>0.0</v>
      </c>
      <c r="X58" s="20">
        <v>0.0</v>
      </c>
      <c r="Y58" s="20">
        <v>0.0</v>
      </c>
      <c r="Z58" s="20">
        <v>0.0</v>
      </c>
      <c r="AA58" s="20">
        <v>0.0</v>
      </c>
      <c r="AB58" s="20"/>
      <c r="AC58" s="20"/>
      <c r="AD58" s="20">
        <v>52.0</v>
      </c>
      <c r="AE58" s="20" t="s">
        <v>2307</v>
      </c>
      <c r="AF58" s="53"/>
      <c r="AG58" s="53"/>
      <c r="AH58" s="53"/>
      <c r="AI58" s="53"/>
      <c r="AJ58" s="53"/>
    </row>
    <row r="59">
      <c r="A59" s="20" t="s">
        <v>2535</v>
      </c>
      <c r="B59" s="21" t="s">
        <v>2301</v>
      </c>
      <c r="C59" s="22" t="s">
        <v>1847</v>
      </c>
      <c r="D59" s="21" t="s">
        <v>1537</v>
      </c>
      <c r="E59" s="27" t="s">
        <v>2392</v>
      </c>
      <c r="F59" s="23" t="str">
        <f t="shared" si="1"/>
        <v>Jillib, Middle Juba, Somalia</v>
      </c>
      <c r="G59" s="24" t="s">
        <v>2393</v>
      </c>
      <c r="H59" s="23"/>
      <c r="I59" s="23"/>
      <c r="J59" s="20" t="s">
        <v>2394</v>
      </c>
      <c r="K59" s="21" t="s">
        <v>2393</v>
      </c>
      <c r="L59" s="25" t="str">
        <f t="shared" si="2"/>
        <v>0.491919</v>
      </c>
      <c r="M59" s="25" t="str">
        <f t="shared" si="9"/>
        <v>42.778436</v>
      </c>
      <c r="N59" s="20" t="s">
        <v>2307</v>
      </c>
      <c r="O59" s="20">
        <v>1.0</v>
      </c>
      <c r="P59" s="20">
        <v>0.0</v>
      </c>
      <c r="Q59" s="20" t="s">
        <v>2536</v>
      </c>
      <c r="R59" s="20">
        <v>1.0</v>
      </c>
      <c r="S59" s="20">
        <v>1.0</v>
      </c>
      <c r="T59" s="20">
        <v>7.0</v>
      </c>
      <c r="U59" s="20">
        <v>7.0</v>
      </c>
      <c r="V59" s="20">
        <v>0.0</v>
      </c>
      <c r="W59" s="20">
        <v>7.0</v>
      </c>
      <c r="X59" s="20">
        <v>0.0</v>
      </c>
      <c r="Y59" s="20">
        <v>0.0</v>
      </c>
      <c r="Z59" s="20">
        <v>0.0</v>
      </c>
      <c r="AA59" s="20">
        <v>0.0</v>
      </c>
      <c r="AB59" s="20"/>
      <c r="AC59" s="20"/>
      <c r="AD59" s="20">
        <v>53.0</v>
      </c>
      <c r="AE59" s="20" t="s">
        <v>2307</v>
      </c>
      <c r="AF59" s="53"/>
      <c r="AG59" s="53"/>
      <c r="AH59" s="53"/>
      <c r="AI59" s="53"/>
      <c r="AJ59" s="53"/>
    </row>
    <row r="60">
      <c r="A60" s="20" t="s">
        <v>2537</v>
      </c>
      <c r="B60" s="21" t="s">
        <v>2301</v>
      </c>
      <c r="C60" s="22" t="s">
        <v>2538</v>
      </c>
      <c r="D60" s="21" t="s">
        <v>1537</v>
      </c>
      <c r="E60" s="35" t="s">
        <v>2539</v>
      </c>
      <c r="F60" s="23" t="str">
        <f t="shared" si="1"/>
        <v>Bariire, Lower Shabelle region, Somalia</v>
      </c>
      <c r="G60" s="24" t="s">
        <v>2540</v>
      </c>
      <c r="H60" s="23"/>
      <c r="I60" s="23"/>
      <c r="J60" s="20" t="s">
        <v>2541</v>
      </c>
      <c r="K60" s="21" t="s">
        <v>2540</v>
      </c>
      <c r="L60" s="25" t="str">
        <f t="shared" si="2"/>
        <v>2.047318</v>
      </c>
      <c r="M60" s="25" t="str">
        <f t="shared" si="9"/>
        <v>44.896136</v>
      </c>
      <c r="N60" s="20" t="s">
        <v>2307</v>
      </c>
      <c r="O60" s="20">
        <v>0.0</v>
      </c>
      <c r="P60" s="20">
        <v>0.0</v>
      </c>
      <c r="Q60" s="36" t="s">
        <v>2542</v>
      </c>
      <c r="R60" s="20">
        <v>1.0</v>
      </c>
      <c r="S60" s="20">
        <v>1.0</v>
      </c>
      <c r="T60" s="20">
        <v>0.0</v>
      </c>
      <c r="U60" s="20">
        <v>10.0</v>
      </c>
      <c r="V60" s="20">
        <v>0.0</v>
      </c>
      <c r="W60" s="20">
        <v>10.0</v>
      </c>
      <c r="X60" s="20">
        <v>0.0</v>
      </c>
      <c r="Y60" s="20">
        <v>3.0</v>
      </c>
      <c r="Z60" s="20">
        <v>0.0</v>
      </c>
      <c r="AA60" s="20">
        <v>0.0</v>
      </c>
      <c r="AB60" s="20"/>
      <c r="AC60" s="20"/>
      <c r="AD60" s="20">
        <v>54.0</v>
      </c>
      <c r="AE60" s="20" t="s">
        <v>2307</v>
      </c>
      <c r="AF60" s="53"/>
      <c r="AG60" s="53"/>
      <c r="AH60" s="53"/>
      <c r="AI60" s="53"/>
      <c r="AJ60" s="53"/>
    </row>
    <row r="61">
      <c r="A61" s="20" t="s">
        <v>2543</v>
      </c>
      <c r="B61" s="21" t="s">
        <v>2301</v>
      </c>
      <c r="C61" s="22" t="s">
        <v>1869</v>
      </c>
      <c r="D61" s="21" t="s">
        <v>1537</v>
      </c>
      <c r="E61" s="27" t="s">
        <v>2403</v>
      </c>
      <c r="F61" s="23" t="str">
        <f t="shared" si="1"/>
        <v>Barawe, Lower Shabelle, Somalia</v>
      </c>
      <c r="G61" s="24" t="s">
        <v>2345</v>
      </c>
      <c r="H61" s="23"/>
      <c r="I61" s="23"/>
      <c r="J61" s="20" t="s">
        <v>2404</v>
      </c>
      <c r="K61" s="21" t="s">
        <v>2345</v>
      </c>
      <c r="L61" s="25" t="str">
        <f t="shared" si="2"/>
        <v>1.116195</v>
      </c>
      <c r="M61" s="25" t="str">
        <f t="shared" si="9"/>
        <v>44.031816</v>
      </c>
      <c r="N61" s="20" t="s">
        <v>2307</v>
      </c>
      <c r="O61" s="20">
        <v>1.0</v>
      </c>
      <c r="P61" s="20">
        <v>1.0</v>
      </c>
      <c r="Q61" s="20" t="s">
        <v>2362</v>
      </c>
      <c r="R61" s="20">
        <v>1.0</v>
      </c>
      <c r="S61" s="20">
        <v>1.0</v>
      </c>
      <c r="T61" s="20">
        <v>1.0</v>
      </c>
      <c r="U61" s="20">
        <v>1.0</v>
      </c>
      <c r="V61" s="20">
        <v>0.0</v>
      </c>
      <c r="W61" s="20">
        <v>0.0</v>
      </c>
      <c r="X61" s="20">
        <v>0.0</v>
      </c>
      <c r="Y61" s="20">
        <v>0.0</v>
      </c>
      <c r="Z61" s="20">
        <v>1.0</v>
      </c>
      <c r="AA61" s="20">
        <v>1.0</v>
      </c>
      <c r="AB61" s="20"/>
      <c r="AC61" s="20"/>
      <c r="AD61" s="20">
        <v>55.0</v>
      </c>
      <c r="AE61" s="20" t="s">
        <v>2307</v>
      </c>
      <c r="AF61" s="53"/>
      <c r="AG61" s="53"/>
      <c r="AH61" s="53"/>
      <c r="AI61" s="53"/>
      <c r="AJ61" s="53"/>
    </row>
    <row r="62">
      <c r="A62" s="20" t="s">
        <v>2544</v>
      </c>
      <c r="B62" s="21" t="s">
        <v>2301</v>
      </c>
      <c r="C62" s="22" t="s">
        <v>1882</v>
      </c>
      <c r="D62" s="21" t="s">
        <v>1537</v>
      </c>
      <c r="E62" s="27" t="s">
        <v>2545</v>
      </c>
      <c r="F62" s="23" t="str">
        <f t="shared" si="1"/>
        <v>Bay region, Somalia</v>
      </c>
      <c r="G62" s="24" t="s">
        <v>2546</v>
      </c>
      <c r="H62" s="23"/>
      <c r="I62" s="23"/>
      <c r="J62" s="20" t="s">
        <v>2547</v>
      </c>
      <c r="K62" s="21" t="s">
        <v>2546</v>
      </c>
      <c r="L62" s="25" t="str">
        <f t="shared" si="2"/>
        <v>2.482519</v>
      </c>
      <c r="M62" s="25" t="str">
        <f t="shared" si="9"/>
        <v>43.483738</v>
      </c>
      <c r="N62" s="20" t="s">
        <v>2307</v>
      </c>
      <c r="O62" s="20">
        <v>1.0</v>
      </c>
      <c r="P62" s="20">
        <v>0.0</v>
      </c>
      <c r="Q62" s="20" t="s">
        <v>2362</v>
      </c>
      <c r="R62" s="20">
        <v>1.0</v>
      </c>
      <c r="S62" s="20">
        <v>1.0</v>
      </c>
      <c r="T62" s="20">
        <v>3.0</v>
      </c>
      <c r="U62" s="20">
        <v>3.0</v>
      </c>
      <c r="V62" s="20">
        <v>0.0</v>
      </c>
      <c r="W62" s="20">
        <v>0.0</v>
      </c>
      <c r="X62" s="20">
        <v>0.0</v>
      </c>
      <c r="Y62" s="20">
        <v>0.0</v>
      </c>
      <c r="Z62" s="20">
        <v>0.0</v>
      </c>
      <c r="AA62" s="20">
        <v>0.0</v>
      </c>
      <c r="AB62" s="20"/>
      <c r="AC62" s="20"/>
      <c r="AD62" s="20">
        <v>56.0</v>
      </c>
      <c r="AE62" s="20" t="s">
        <v>2307</v>
      </c>
      <c r="AF62" s="53"/>
      <c r="AG62" s="53"/>
      <c r="AH62" s="53"/>
      <c r="AI62" s="53"/>
      <c r="AJ62" s="53"/>
    </row>
    <row r="63">
      <c r="A63" s="20" t="s">
        <v>2548</v>
      </c>
      <c r="B63" s="21" t="s">
        <v>2301</v>
      </c>
      <c r="C63" s="22" t="s">
        <v>2549</v>
      </c>
      <c r="D63" s="21" t="s">
        <v>1537</v>
      </c>
      <c r="E63" s="34" t="s">
        <v>2403</v>
      </c>
      <c r="F63" s="23" t="str">
        <f t="shared" si="1"/>
        <v>Barawe, Lower Shabelle, Somalia</v>
      </c>
      <c r="G63" s="24" t="s">
        <v>2345</v>
      </c>
      <c r="H63" s="23"/>
      <c r="I63" s="23"/>
      <c r="J63" s="20" t="s">
        <v>2404</v>
      </c>
      <c r="K63" s="21" t="s">
        <v>2345</v>
      </c>
      <c r="L63" s="25" t="str">
        <f t="shared" si="2"/>
        <v>1.116195</v>
      </c>
      <c r="M63" s="25" t="str">
        <f t="shared" si="9"/>
        <v>44.031816</v>
      </c>
      <c r="N63" s="20" t="s">
        <v>2307</v>
      </c>
      <c r="O63" s="20">
        <v>1.0</v>
      </c>
      <c r="P63" s="20">
        <v>0.0</v>
      </c>
      <c r="Q63" s="20" t="s">
        <v>2362</v>
      </c>
      <c r="R63" s="20">
        <v>1.0</v>
      </c>
      <c r="S63" s="20">
        <v>1.0</v>
      </c>
      <c r="T63" s="20">
        <v>1.0</v>
      </c>
      <c r="U63" s="20">
        <v>1.0</v>
      </c>
      <c r="V63" s="20">
        <v>0.0</v>
      </c>
      <c r="W63" s="20">
        <v>0.0</v>
      </c>
      <c r="X63" s="20">
        <v>0.0</v>
      </c>
      <c r="Y63" s="20">
        <v>0.0</v>
      </c>
      <c r="Z63" s="20">
        <v>0.0</v>
      </c>
      <c r="AA63" s="20">
        <v>0.0</v>
      </c>
      <c r="AB63" s="20"/>
      <c r="AC63" s="20"/>
      <c r="AD63" s="20">
        <v>57.0</v>
      </c>
      <c r="AE63" s="29" t="s">
        <v>2307</v>
      </c>
      <c r="AF63" s="53"/>
      <c r="AG63" s="53"/>
      <c r="AH63" s="53"/>
      <c r="AI63" s="53"/>
      <c r="AJ63" s="53"/>
    </row>
    <row r="64">
      <c r="A64" s="20" t="s">
        <v>2550</v>
      </c>
      <c r="B64" s="21" t="s">
        <v>2301</v>
      </c>
      <c r="C64" s="22" t="s">
        <v>2551</v>
      </c>
      <c r="D64" s="21" t="s">
        <v>1537</v>
      </c>
      <c r="E64" s="27" t="s">
        <v>2475</v>
      </c>
      <c r="F64" s="23" t="str">
        <f t="shared" si="1"/>
        <v>Southern Somalia, Somalia</v>
      </c>
      <c r="G64" s="24" t="s">
        <v>2316</v>
      </c>
      <c r="H64" s="23"/>
      <c r="I64" s="23"/>
      <c r="J64" s="20" t="s">
        <v>2476</v>
      </c>
      <c r="K64" s="21" t="s">
        <v>2316</v>
      </c>
      <c r="L64" s="25" t="str">
        <f t="shared" si="2"/>
        <v>5.152149</v>
      </c>
      <c r="M64" s="25" t="str">
        <f t="shared" si="9"/>
        <v>46.199615</v>
      </c>
      <c r="N64" s="20" t="s">
        <v>2307</v>
      </c>
      <c r="O64" s="20">
        <v>1.0</v>
      </c>
      <c r="P64" s="20">
        <v>0.0</v>
      </c>
      <c r="Q64" s="20" t="s">
        <v>2362</v>
      </c>
      <c r="R64" s="20">
        <v>1.0</v>
      </c>
      <c r="S64" s="20">
        <v>1.0</v>
      </c>
      <c r="T64" s="20">
        <v>6.0</v>
      </c>
      <c r="U64" s="20">
        <v>6.0</v>
      </c>
      <c r="V64" s="20">
        <v>0.0</v>
      </c>
      <c r="W64" s="20">
        <v>0.0</v>
      </c>
      <c r="X64" s="20">
        <v>0.0</v>
      </c>
      <c r="Y64" s="20">
        <v>0.0</v>
      </c>
      <c r="Z64" s="20">
        <v>0.0</v>
      </c>
      <c r="AA64" s="20">
        <v>0.0</v>
      </c>
      <c r="AB64" s="20"/>
      <c r="AC64" s="20"/>
      <c r="AD64" s="20">
        <v>58.0</v>
      </c>
      <c r="AE64" s="29" t="s">
        <v>2307</v>
      </c>
      <c r="AF64" s="53"/>
      <c r="AG64" s="53"/>
      <c r="AH64" s="53"/>
      <c r="AI64" s="53"/>
      <c r="AJ64" s="53"/>
    </row>
    <row r="65">
      <c r="A65" s="20" t="s">
        <v>2552</v>
      </c>
      <c r="B65" s="21" t="s">
        <v>2301</v>
      </c>
      <c r="C65" s="30" t="s">
        <v>1916</v>
      </c>
      <c r="D65" s="21" t="s">
        <v>1537</v>
      </c>
      <c r="E65" s="31" t="s">
        <v>2475</v>
      </c>
      <c r="F65" s="23" t="str">
        <f t="shared" si="1"/>
        <v>Southern Somalia, Somalia</v>
      </c>
      <c r="G65" s="32" t="s">
        <v>2316</v>
      </c>
      <c r="H65" s="31"/>
      <c r="I65" s="31"/>
      <c r="J65" s="20" t="s">
        <v>2476</v>
      </c>
      <c r="K65" s="33" t="s">
        <v>2316</v>
      </c>
      <c r="L65" s="25" t="str">
        <f t="shared" si="2"/>
        <v>5.152149</v>
      </c>
      <c r="M65" s="25" t="str">
        <f t="shared" si="9"/>
        <v>46.199615</v>
      </c>
      <c r="N65" s="29" t="s">
        <v>2307</v>
      </c>
      <c r="O65" s="29">
        <v>1.0</v>
      </c>
      <c r="P65" s="29">
        <v>0.0</v>
      </c>
      <c r="Q65" s="29" t="s">
        <v>2362</v>
      </c>
      <c r="R65" s="29">
        <v>1.0</v>
      </c>
      <c r="S65" s="29">
        <v>1.0</v>
      </c>
      <c r="T65" s="29">
        <v>0.0</v>
      </c>
      <c r="U65" s="29">
        <v>0.0</v>
      </c>
      <c r="V65" s="29">
        <v>0.0</v>
      </c>
      <c r="W65" s="29">
        <v>0.0</v>
      </c>
      <c r="X65" s="29">
        <v>0.0</v>
      </c>
      <c r="Y65" s="29">
        <v>0.0</v>
      </c>
      <c r="Z65" s="29">
        <v>0.0</v>
      </c>
      <c r="AA65" s="29">
        <v>0.0</v>
      </c>
      <c r="AB65" s="20"/>
      <c r="AC65" s="20"/>
      <c r="AD65" s="20">
        <v>82.0</v>
      </c>
      <c r="AE65" s="20" t="s">
        <v>2307</v>
      </c>
      <c r="AF65" s="53"/>
      <c r="AG65" s="53"/>
      <c r="AH65" s="53"/>
      <c r="AI65" s="53"/>
      <c r="AJ65" s="53"/>
    </row>
    <row r="66">
      <c r="A66" s="20" t="s">
        <v>2553</v>
      </c>
      <c r="B66" s="21" t="s">
        <v>2301</v>
      </c>
      <c r="C66" s="30" t="s">
        <v>2554</v>
      </c>
      <c r="D66" s="21" t="s">
        <v>1537</v>
      </c>
      <c r="E66" s="31" t="s">
        <v>2475</v>
      </c>
      <c r="F66" s="23" t="str">
        <f t="shared" si="1"/>
        <v>Southern Somalia, Somalia</v>
      </c>
      <c r="G66" s="32" t="s">
        <v>2316</v>
      </c>
      <c r="H66" s="31"/>
      <c r="I66" s="31"/>
      <c r="J66" s="20" t="s">
        <v>2476</v>
      </c>
      <c r="K66" s="33" t="s">
        <v>2316</v>
      </c>
      <c r="L66" s="25" t="str">
        <f t="shared" si="2"/>
        <v>5.152149</v>
      </c>
      <c r="M66" s="25" t="str">
        <f t="shared" si="9"/>
        <v>46.199615</v>
      </c>
      <c r="N66" s="29" t="s">
        <v>2307</v>
      </c>
      <c r="O66" s="29">
        <v>1.0</v>
      </c>
      <c r="P66" s="29">
        <v>0.0</v>
      </c>
      <c r="Q66" s="29" t="s">
        <v>2362</v>
      </c>
      <c r="R66" s="29">
        <v>1.0</v>
      </c>
      <c r="S66" s="29">
        <v>1.0</v>
      </c>
      <c r="T66" s="29">
        <v>0.0</v>
      </c>
      <c r="U66" s="29">
        <v>0.0</v>
      </c>
      <c r="V66" s="29">
        <v>0.0</v>
      </c>
      <c r="W66" s="29">
        <v>0.0</v>
      </c>
      <c r="X66" s="29">
        <v>0.0</v>
      </c>
      <c r="Y66" s="29">
        <v>0.0</v>
      </c>
      <c r="Z66" s="29">
        <v>0.0</v>
      </c>
      <c r="AA66" s="29">
        <v>0.0</v>
      </c>
      <c r="AB66" s="20"/>
      <c r="AC66" s="20"/>
      <c r="AD66" s="20">
        <v>83.0</v>
      </c>
      <c r="AE66" s="20" t="s">
        <v>2307</v>
      </c>
      <c r="AF66" s="53"/>
      <c r="AG66" s="53"/>
      <c r="AH66" s="53"/>
      <c r="AI66" s="53"/>
      <c r="AJ66" s="53"/>
    </row>
    <row r="67">
      <c r="A67" s="20" t="s">
        <v>2555</v>
      </c>
      <c r="B67" s="21" t="s">
        <v>2301</v>
      </c>
      <c r="C67" s="22" t="s">
        <v>1939</v>
      </c>
      <c r="D67" s="21" t="s">
        <v>1537</v>
      </c>
      <c r="E67" s="27" t="s">
        <v>2539</v>
      </c>
      <c r="F67" s="23" t="str">
        <f t="shared" si="1"/>
        <v>Bariire, Lower Shabelle region, Somalia</v>
      </c>
      <c r="G67" s="24" t="s">
        <v>2540</v>
      </c>
      <c r="H67" s="23"/>
      <c r="I67" s="23"/>
      <c r="J67" s="20" t="s">
        <v>2541</v>
      </c>
      <c r="K67" s="21" t="s">
        <v>2540</v>
      </c>
      <c r="L67" s="25" t="str">
        <f t="shared" si="2"/>
        <v>2.047318</v>
      </c>
      <c r="M67" s="25" t="str">
        <f t="shared" si="9"/>
        <v>44.896136</v>
      </c>
      <c r="N67" s="20" t="s">
        <v>2307</v>
      </c>
      <c r="O67" s="20">
        <v>1.0</v>
      </c>
      <c r="P67" s="20">
        <v>1.0</v>
      </c>
      <c r="Q67" s="20" t="s">
        <v>2362</v>
      </c>
      <c r="R67" s="20">
        <v>1.0</v>
      </c>
      <c r="S67" s="20">
        <v>1.0</v>
      </c>
      <c r="T67" s="20">
        <v>0.0</v>
      </c>
      <c r="U67" s="20">
        <v>0.0</v>
      </c>
      <c r="V67" s="20">
        <v>0.0</v>
      </c>
      <c r="W67" s="20">
        <v>0.0</v>
      </c>
      <c r="X67" s="20">
        <v>0.0</v>
      </c>
      <c r="Y67" s="20">
        <v>0.0</v>
      </c>
      <c r="Z67" s="20">
        <v>0.0</v>
      </c>
      <c r="AA67" s="20">
        <v>8.0</v>
      </c>
      <c r="AB67" s="20"/>
      <c r="AC67" s="20"/>
      <c r="AD67" s="20">
        <v>59.0</v>
      </c>
      <c r="AE67" s="20" t="s">
        <v>2307</v>
      </c>
      <c r="AF67" s="53"/>
      <c r="AG67" s="53"/>
      <c r="AH67" s="53"/>
      <c r="AI67" s="53"/>
      <c r="AJ67" s="53"/>
    </row>
    <row r="68">
      <c r="A68" s="20" t="s">
        <v>2556</v>
      </c>
      <c r="B68" s="21" t="s">
        <v>2301</v>
      </c>
      <c r="C68" s="22" t="s">
        <v>2557</v>
      </c>
      <c r="D68" s="21" t="s">
        <v>1537</v>
      </c>
      <c r="E68" s="34" t="s">
        <v>2558</v>
      </c>
      <c r="F68" s="23" t="str">
        <f t="shared" si="1"/>
        <v>Qandala town, Puntland, Somalia</v>
      </c>
      <c r="G68" s="24" t="s">
        <v>2559</v>
      </c>
      <c r="H68" s="23"/>
      <c r="I68" s="23"/>
      <c r="J68" s="20" t="s">
        <v>2560</v>
      </c>
      <c r="K68" s="21" t="s">
        <v>2559</v>
      </c>
      <c r="L68" s="25" t="str">
        <f t="shared" si="2"/>
        <v>11.472013</v>
      </c>
      <c r="M68" s="25" t="str">
        <f t="shared" si="9"/>
        <v>,49.873926</v>
      </c>
      <c r="N68" s="20" t="s">
        <v>2307</v>
      </c>
      <c r="O68" s="20">
        <v>1.0</v>
      </c>
      <c r="P68" s="20">
        <v>0.0</v>
      </c>
      <c r="Q68" s="20" t="s">
        <v>2362</v>
      </c>
      <c r="R68" s="20">
        <v>2.0</v>
      </c>
      <c r="S68" s="20">
        <v>2.0</v>
      </c>
      <c r="T68" s="20">
        <v>3.0</v>
      </c>
      <c r="U68" s="20">
        <v>20.0</v>
      </c>
      <c r="V68" s="20">
        <v>0.0</v>
      </c>
      <c r="W68" s="20">
        <v>0.0</v>
      </c>
      <c r="X68" s="20">
        <v>0.0</v>
      </c>
      <c r="Y68" s="20">
        <v>0.0</v>
      </c>
      <c r="Z68" s="20">
        <v>0.0</v>
      </c>
      <c r="AA68" s="20">
        <v>0.0</v>
      </c>
      <c r="AB68" s="20"/>
      <c r="AC68" s="20"/>
      <c r="AD68" s="20">
        <v>60.0</v>
      </c>
      <c r="AE68" s="20" t="s">
        <v>2307</v>
      </c>
      <c r="AF68" s="53"/>
      <c r="AG68" s="53"/>
      <c r="AH68" s="53"/>
      <c r="AI68" s="53"/>
      <c r="AJ68" s="53"/>
    </row>
    <row r="69">
      <c r="A69" s="20" t="s">
        <v>2561</v>
      </c>
      <c r="B69" s="21" t="s">
        <v>2301</v>
      </c>
      <c r="C69" s="22" t="s">
        <v>2562</v>
      </c>
      <c r="D69" s="21" t="s">
        <v>1537</v>
      </c>
      <c r="E69" s="27" t="s">
        <v>2545</v>
      </c>
      <c r="F69" s="23" t="str">
        <f t="shared" si="1"/>
        <v>Bay region, Somalia</v>
      </c>
      <c r="G69" s="24" t="s">
        <v>2546</v>
      </c>
      <c r="H69" s="23"/>
      <c r="I69" s="23"/>
      <c r="J69" s="20" t="s">
        <v>2547</v>
      </c>
      <c r="K69" s="21" t="s">
        <v>2546</v>
      </c>
      <c r="L69" s="25" t="str">
        <f t="shared" si="2"/>
        <v>2.482519</v>
      </c>
      <c r="M69" s="25" t="str">
        <f t="shared" si="9"/>
        <v>43.483738</v>
      </c>
      <c r="N69" s="20" t="s">
        <v>2307</v>
      </c>
      <c r="O69" s="20">
        <v>1.0</v>
      </c>
      <c r="P69" s="20">
        <v>0.0</v>
      </c>
      <c r="Q69" s="20" t="s">
        <v>2362</v>
      </c>
      <c r="R69" s="20">
        <v>1.0</v>
      </c>
      <c r="S69" s="20">
        <v>1.0</v>
      </c>
      <c r="T69" s="20">
        <v>3.0</v>
      </c>
      <c r="U69" s="20">
        <v>3.0</v>
      </c>
      <c r="V69" s="20">
        <v>0.0</v>
      </c>
      <c r="W69" s="20">
        <v>0.0</v>
      </c>
      <c r="X69" s="20">
        <v>0.0</v>
      </c>
      <c r="Y69" s="20">
        <v>0.0</v>
      </c>
      <c r="Z69" s="20">
        <v>0.0</v>
      </c>
      <c r="AA69" s="20">
        <v>0.0</v>
      </c>
      <c r="AB69" s="20"/>
      <c r="AC69" s="20"/>
      <c r="AD69" s="20">
        <v>61.0</v>
      </c>
      <c r="AE69" s="20" t="s">
        <v>2307</v>
      </c>
      <c r="AF69" s="53"/>
      <c r="AG69" s="53"/>
      <c r="AH69" s="53"/>
      <c r="AI69" s="53"/>
      <c r="AJ69" s="53"/>
    </row>
    <row r="70">
      <c r="A70" s="20" t="s">
        <v>2563</v>
      </c>
      <c r="B70" s="21" t="s">
        <v>2301</v>
      </c>
      <c r="C70" s="22" t="s">
        <v>2564</v>
      </c>
      <c r="D70" s="21" t="s">
        <v>1537</v>
      </c>
      <c r="E70" s="27" t="s">
        <v>2565</v>
      </c>
      <c r="F70" s="23" t="str">
        <f t="shared" si="1"/>
        <v>Basra village, Lower Shabelle , Somalia</v>
      </c>
      <c r="G70" s="24" t="s">
        <v>2378</v>
      </c>
      <c r="H70" s="23"/>
      <c r="I70" s="23"/>
      <c r="J70" s="20" t="s">
        <v>2566</v>
      </c>
      <c r="K70" s="21" t="s">
        <v>2378</v>
      </c>
      <c r="L70" s="25" t="str">
        <f t="shared" si="2"/>
        <v>1.876645</v>
      </c>
      <c r="M70" s="25" t="str">
        <f t="shared" si="9"/>
        <v>44.247901</v>
      </c>
      <c r="N70" s="20" t="s">
        <v>2307</v>
      </c>
      <c r="O70" s="20">
        <v>1.0</v>
      </c>
      <c r="P70" s="20">
        <v>1.0</v>
      </c>
      <c r="Q70" s="20" t="s">
        <v>2362</v>
      </c>
      <c r="R70" s="20">
        <v>1.0</v>
      </c>
      <c r="S70" s="20">
        <v>1.0</v>
      </c>
      <c r="T70" s="20">
        <v>13.0</v>
      </c>
      <c r="U70" s="20">
        <v>13.0</v>
      </c>
      <c r="V70" s="20">
        <v>0.0</v>
      </c>
      <c r="W70" s="20">
        <v>3.0</v>
      </c>
      <c r="X70" s="20">
        <v>0.0</v>
      </c>
      <c r="Y70" s="20">
        <v>0.0</v>
      </c>
      <c r="Z70" s="20">
        <v>0.0</v>
      </c>
      <c r="AA70" s="20">
        <v>0.0</v>
      </c>
      <c r="AB70" s="20"/>
      <c r="AC70" s="20"/>
      <c r="AD70" s="20">
        <v>62.0</v>
      </c>
      <c r="AE70" s="20" t="s">
        <v>2307</v>
      </c>
      <c r="AF70" s="53"/>
      <c r="AG70" s="53"/>
      <c r="AH70" s="53"/>
      <c r="AI70" s="53"/>
      <c r="AJ70" s="53"/>
    </row>
    <row r="71">
      <c r="A71" s="20" t="s">
        <v>2567</v>
      </c>
      <c r="B71" s="21" t="s">
        <v>2301</v>
      </c>
      <c r="C71" s="22" t="s">
        <v>2568</v>
      </c>
      <c r="D71" s="21" t="s">
        <v>1537</v>
      </c>
      <c r="E71" s="27" t="s">
        <v>2569</v>
      </c>
      <c r="F71" s="23" t="str">
        <f t="shared" si="1"/>
        <v>Gaduud, Somalia</v>
      </c>
      <c r="G71" s="24" t="s">
        <v>2316</v>
      </c>
      <c r="H71" s="23"/>
      <c r="I71" s="23"/>
      <c r="J71" s="20" t="s">
        <v>2570</v>
      </c>
      <c r="K71" s="21" t="s">
        <v>2316</v>
      </c>
      <c r="L71" s="25" t="str">
        <f t="shared" si="2"/>
        <v>5.152149</v>
      </c>
      <c r="M71" s="25" t="str">
        <f t="shared" si="9"/>
        <v>46.199615</v>
      </c>
      <c r="N71" s="20" t="s">
        <v>2307</v>
      </c>
      <c r="O71" s="20">
        <v>1.0</v>
      </c>
      <c r="P71" s="20">
        <v>0.0</v>
      </c>
      <c r="Q71" s="20" t="s">
        <v>2362</v>
      </c>
      <c r="R71" s="20">
        <v>1.0</v>
      </c>
      <c r="S71" s="20">
        <v>1.0</v>
      </c>
      <c r="T71" s="20">
        <v>1.0</v>
      </c>
      <c r="U71" s="20">
        <v>1.0</v>
      </c>
      <c r="V71" s="20">
        <v>0.0</v>
      </c>
      <c r="W71" s="20">
        <v>0.0</v>
      </c>
      <c r="X71" s="20">
        <v>0.0</v>
      </c>
      <c r="Y71" s="20">
        <v>0.0</v>
      </c>
      <c r="Z71" s="20">
        <v>0.0</v>
      </c>
      <c r="AA71" s="20">
        <v>0.0</v>
      </c>
      <c r="AB71" s="20"/>
      <c r="AC71" s="20"/>
      <c r="AD71" s="20">
        <v>63.0</v>
      </c>
      <c r="AE71" s="20" t="s">
        <v>2307</v>
      </c>
      <c r="AF71" s="53"/>
      <c r="AG71" s="53"/>
      <c r="AH71" s="53"/>
      <c r="AI71" s="53"/>
      <c r="AJ71" s="53"/>
    </row>
    <row r="72">
      <c r="A72" s="20" t="s">
        <v>2571</v>
      </c>
      <c r="B72" s="21" t="s">
        <v>2301</v>
      </c>
      <c r="C72" s="22" t="s">
        <v>2572</v>
      </c>
      <c r="D72" s="21" t="s">
        <v>1537</v>
      </c>
      <c r="E72" s="27" t="s">
        <v>2377</v>
      </c>
      <c r="F72" s="23" t="str">
        <f t="shared" si="1"/>
        <v>Lower Shabelle, Somalia</v>
      </c>
      <c r="G72" s="24" t="s">
        <v>2378</v>
      </c>
      <c r="H72" s="23"/>
      <c r="I72" s="23"/>
      <c r="J72" s="20" t="s">
        <v>2379</v>
      </c>
      <c r="K72" s="21" t="s">
        <v>2378</v>
      </c>
      <c r="L72" s="25" t="str">
        <f t="shared" si="2"/>
        <v>1.876645</v>
      </c>
      <c r="M72" s="25" t="str">
        <f t="shared" si="9"/>
        <v>44.247901</v>
      </c>
      <c r="N72" s="20" t="s">
        <v>2307</v>
      </c>
      <c r="O72" s="20">
        <v>1.0</v>
      </c>
      <c r="P72" s="20">
        <v>0.0</v>
      </c>
      <c r="Q72" s="20" t="s">
        <v>2362</v>
      </c>
      <c r="R72" s="20">
        <v>1.0</v>
      </c>
      <c r="S72" s="20">
        <v>1.0</v>
      </c>
      <c r="T72" s="20">
        <v>19.0</v>
      </c>
      <c r="U72" s="20">
        <v>19.0</v>
      </c>
      <c r="V72" s="20">
        <v>0.0</v>
      </c>
      <c r="W72" s="20">
        <v>0.0</v>
      </c>
      <c r="X72" s="20">
        <v>0.0</v>
      </c>
      <c r="Y72" s="20">
        <v>0.0</v>
      </c>
      <c r="Z72" s="20">
        <v>0.0</v>
      </c>
      <c r="AA72" s="20">
        <v>0.0</v>
      </c>
      <c r="AB72" s="20"/>
      <c r="AC72" s="20"/>
      <c r="AD72" s="20">
        <v>64.0</v>
      </c>
      <c r="AE72" s="20" t="s">
        <v>2307</v>
      </c>
      <c r="AF72" s="53"/>
      <c r="AG72" s="53"/>
      <c r="AH72" s="53"/>
      <c r="AI72" s="53"/>
      <c r="AJ72" s="53"/>
    </row>
    <row r="73">
      <c r="A73" s="20" t="s">
        <v>2573</v>
      </c>
      <c r="B73" s="21" t="s">
        <v>2301</v>
      </c>
      <c r="C73" s="22" t="s">
        <v>2572</v>
      </c>
      <c r="D73" s="21" t="s">
        <v>1537</v>
      </c>
      <c r="E73" s="27" t="s">
        <v>2574</v>
      </c>
      <c r="F73" s="23" t="str">
        <f t="shared" si="1"/>
        <v>Puntland, Somalia</v>
      </c>
      <c r="G73" s="24" t="s">
        <v>2383</v>
      </c>
      <c r="H73" s="23"/>
      <c r="I73" s="23"/>
      <c r="J73" s="20" t="s">
        <v>2575</v>
      </c>
      <c r="K73" s="21" t="s">
        <v>2383</v>
      </c>
      <c r="L73" s="25" t="str">
        <f t="shared" si="2"/>
        <v>9.786588</v>
      </c>
      <c r="M73" s="25" t="str">
        <f t="shared" si="9"/>
        <v>49.365314</v>
      </c>
      <c r="N73" s="20" t="s">
        <v>2307</v>
      </c>
      <c r="O73" s="20">
        <v>1.0</v>
      </c>
      <c r="P73" s="20">
        <v>0.0</v>
      </c>
      <c r="Q73" s="20" t="s">
        <v>2362</v>
      </c>
      <c r="R73" s="20">
        <v>1.0</v>
      </c>
      <c r="S73" s="20">
        <v>1.0</v>
      </c>
      <c r="T73" s="20">
        <v>4.0</v>
      </c>
      <c r="U73" s="20">
        <v>4.0</v>
      </c>
      <c r="V73" s="20">
        <v>0.0</v>
      </c>
      <c r="W73" s="20">
        <v>0.0</v>
      </c>
      <c r="X73" s="20">
        <v>0.0</v>
      </c>
      <c r="Y73" s="20">
        <v>0.0</v>
      </c>
      <c r="Z73" s="20">
        <v>0.0</v>
      </c>
      <c r="AA73" s="20">
        <v>0.0</v>
      </c>
      <c r="AB73" s="20"/>
      <c r="AC73" s="20"/>
      <c r="AD73" s="20">
        <v>65.0</v>
      </c>
      <c r="AE73" s="20" t="s">
        <v>2307</v>
      </c>
      <c r="AF73" s="53"/>
      <c r="AG73" s="53"/>
      <c r="AH73" s="53"/>
      <c r="AI73" s="53"/>
      <c r="AJ73" s="53"/>
    </row>
    <row r="74">
      <c r="A74" s="20" t="s">
        <v>2576</v>
      </c>
      <c r="B74" s="21" t="s">
        <v>2301</v>
      </c>
      <c r="C74" s="22" t="s">
        <v>1961</v>
      </c>
      <c r="D74" s="21" t="s">
        <v>1537</v>
      </c>
      <c r="E74" s="27" t="s">
        <v>2577</v>
      </c>
      <c r="F74" s="23" t="str">
        <f t="shared" si="1"/>
        <v>Awhiigle, Gaduud, Somalia</v>
      </c>
      <c r="G74" s="24" t="s">
        <v>2316</v>
      </c>
      <c r="H74" s="23"/>
      <c r="I74" s="23"/>
      <c r="J74" s="20" t="s">
        <v>2578</v>
      </c>
      <c r="K74" s="21" t="s">
        <v>2316</v>
      </c>
      <c r="L74" s="25" t="str">
        <f t="shared" si="2"/>
        <v>5.152149</v>
      </c>
      <c r="M74" s="25" t="str">
        <f t="shared" si="9"/>
        <v>46.199615</v>
      </c>
      <c r="N74" s="20" t="s">
        <v>2307</v>
      </c>
      <c r="O74" s="20">
        <v>1.0</v>
      </c>
      <c r="P74" s="20">
        <v>0.0</v>
      </c>
      <c r="Q74" s="20" t="s">
        <v>2362</v>
      </c>
      <c r="R74" s="20">
        <v>1.0</v>
      </c>
      <c r="S74" s="20">
        <v>1.0</v>
      </c>
      <c r="T74" s="20">
        <v>0.0</v>
      </c>
      <c r="U74" s="20">
        <v>0.0</v>
      </c>
      <c r="V74" s="20">
        <v>0.0</v>
      </c>
      <c r="W74" s="20">
        <v>0.0</v>
      </c>
      <c r="X74" s="20">
        <v>0.0</v>
      </c>
      <c r="Y74" s="20">
        <v>0.0</v>
      </c>
      <c r="Z74" s="20">
        <v>0.0</v>
      </c>
      <c r="AA74" s="20">
        <v>0.0</v>
      </c>
      <c r="AB74" s="20"/>
      <c r="AC74" s="20"/>
      <c r="AD74" s="20">
        <v>66.0</v>
      </c>
      <c r="AE74" s="20" t="s">
        <v>2307</v>
      </c>
      <c r="AF74" s="53"/>
      <c r="AG74" s="53"/>
      <c r="AH74" s="53"/>
      <c r="AI74" s="53"/>
      <c r="AJ74" s="53"/>
    </row>
    <row r="75">
      <c r="A75" s="20" t="s">
        <v>2579</v>
      </c>
      <c r="B75" s="21" t="s">
        <v>2301</v>
      </c>
      <c r="C75" s="22" t="s">
        <v>1965</v>
      </c>
      <c r="D75" s="21" t="s">
        <v>1537</v>
      </c>
      <c r="E75" s="27" t="s">
        <v>2580</v>
      </c>
      <c r="F75" s="23" t="str">
        <f t="shared" si="1"/>
        <v>Idow Jalad, Lower Shabelle, Somalia</v>
      </c>
      <c r="G75" s="24" t="s">
        <v>2378</v>
      </c>
      <c r="H75" s="23"/>
      <c r="I75" s="23"/>
      <c r="J75" s="20" t="s">
        <v>2581</v>
      </c>
      <c r="K75" s="21" t="s">
        <v>2378</v>
      </c>
      <c r="L75" s="25" t="str">
        <f t="shared" si="2"/>
        <v>1.876645</v>
      </c>
      <c r="M75" s="25" t="str">
        <f t="shared" si="9"/>
        <v>44.247901</v>
      </c>
      <c r="N75" s="20" t="s">
        <v>2307</v>
      </c>
      <c r="O75" s="20">
        <v>1.0</v>
      </c>
      <c r="P75" s="20">
        <v>0.0</v>
      </c>
      <c r="Q75" s="20" t="s">
        <v>2362</v>
      </c>
      <c r="R75" s="20">
        <v>1.0</v>
      </c>
      <c r="S75" s="20">
        <v>1.0</v>
      </c>
      <c r="T75" s="20">
        <v>6.0</v>
      </c>
      <c r="U75" s="20">
        <v>6.0</v>
      </c>
      <c r="V75" s="20">
        <v>0.0</v>
      </c>
      <c r="W75" s="20">
        <v>0.0</v>
      </c>
      <c r="X75" s="20">
        <v>0.0</v>
      </c>
      <c r="Y75" s="20">
        <v>0.0</v>
      </c>
      <c r="Z75" s="20">
        <v>0.0</v>
      </c>
      <c r="AA75" s="20">
        <v>0.0</v>
      </c>
      <c r="AB75" s="20"/>
      <c r="AC75" s="20"/>
      <c r="AD75" s="20">
        <v>67.0</v>
      </c>
      <c r="AE75" s="20" t="s">
        <v>2307</v>
      </c>
      <c r="AF75" s="53"/>
      <c r="AG75" s="53"/>
      <c r="AH75" s="53"/>
      <c r="AI75" s="53"/>
      <c r="AJ75" s="53"/>
    </row>
    <row r="76">
      <c r="A76" s="20" t="s">
        <v>2582</v>
      </c>
      <c r="B76" s="21" t="s">
        <v>2301</v>
      </c>
      <c r="C76" s="22" t="s">
        <v>1972</v>
      </c>
      <c r="D76" s="21" t="s">
        <v>1537</v>
      </c>
      <c r="E76" s="27" t="s">
        <v>2545</v>
      </c>
      <c r="F76" s="23" t="str">
        <f t="shared" si="1"/>
        <v>Bay region, Somalia</v>
      </c>
      <c r="G76" s="24" t="s">
        <v>2546</v>
      </c>
      <c r="H76" s="23"/>
      <c r="I76" s="23"/>
      <c r="J76" s="20" t="s">
        <v>2547</v>
      </c>
      <c r="K76" s="21" t="s">
        <v>2546</v>
      </c>
      <c r="L76" s="25" t="str">
        <f t="shared" si="2"/>
        <v>2.482519</v>
      </c>
      <c r="M76" s="25" t="str">
        <f t="shared" si="9"/>
        <v>43.483738</v>
      </c>
      <c r="N76" s="20" t="s">
        <v>2307</v>
      </c>
      <c r="O76" s="20">
        <v>1.0</v>
      </c>
      <c r="P76" s="20">
        <v>0.0</v>
      </c>
      <c r="Q76" s="20" t="s">
        <v>2362</v>
      </c>
      <c r="R76" s="20">
        <v>1.0</v>
      </c>
      <c r="S76" s="20">
        <v>1.0</v>
      </c>
      <c r="T76" s="20">
        <v>100.0</v>
      </c>
      <c r="U76" s="20">
        <v>100.0</v>
      </c>
      <c r="V76" s="20">
        <v>0.0</v>
      </c>
      <c r="W76" s="20">
        <v>0.0</v>
      </c>
      <c r="X76" s="20">
        <v>0.0</v>
      </c>
      <c r="Y76" s="20">
        <v>0.0</v>
      </c>
      <c r="Z76" s="20">
        <v>0.0</v>
      </c>
      <c r="AA76" s="20">
        <v>0.0</v>
      </c>
      <c r="AB76" s="20"/>
      <c r="AC76" s="20"/>
      <c r="AD76" s="20">
        <v>68.0</v>
      </c>
      <c r="AE76" s="20" t="s">
        <v>2307</v>
      </c>
      <c r="AF76" s="53"/>
      <c r="AG76" s="53"/>
      <c r="AH76" s="53"/>
      <c r="AI76" s="53"/>
      <c r="AJ76" s="53"/>
    </row>
    <row r="77">
      <c r="A77" s="20" t="s">
        <v>2583</v>
      </c>
      <c r="B77" s="21" t="s">
        <v>2301</v>
      </c>
      <c r="C77" s="22" t="s">
        <v>1976</v>
      </c>
      <c r="D77" s="21" t="s">
        <v>1537</v>
      </c>
      <c r="E77" s="37" t="s">
        <v>2584</v>
      </c>
      <c r="F77" s="23" t="str">
        <f t="shared" si="1"/>
        <v>Northeastern Somalia, Somalia</v>
      </c>
      <c r="G77" s="24" t="s">
        <v>2585</v>
      </c>
      <c r="H77" s="23"/>
      <c r="I77" s="23"/>
      <c r="J77" s="21" t="s">
        <v>2586</v>
      </c>
      <c r="K77" s="21" t="s">
        <v>38</v>
      </c>
      <c r="L77" s="38" t="s">
        <v>38</v>
      </c>
      <c r="M77" s="38" t="s">
        <v>38</v>
      </c>
      <c r="N77" s="20" t="s">
        <v>2307</v>
      </c>
      <c r="O77" s="20">
        <v>1.0</v>
      </c>
      <c r="P77" s="20">
        <v>0.0</v>
      </c>
      <c r="Q77" s="20" t="s">
        <v>2362</v>
      </c>
      <c r="R77" s="20">
        <v>1.0</v>
      </c>
      <c r="S77" s="20">
        <v>1.0</v>
      </c>
      <c r="T77" s="20">
        <v>1.0</v>
      </c>
      <c r="U77" s="20">
        <v>1.0</v>
      </c>
      <c r="V77" s="20">
        <v>0.0</v>
      </c>
      <c r="W77" s="20">
        <v>0.0</v>
      </c>
      <c r="X77" s="20">
        <v>0.0</v>
      </c>
      <c r="Y77" s="20">
        <v>0.0</v>
      </c>
      <c r="Z77" s="20">
        <v>0.0</v>
      </c>
      <c r="AA77" s="20">
        <v>0.0</v>
      </c>
      <c r="AB77" s="20"/>
      <c r="AC77" s="20"/>
      <c r="AD77" s="20">
        <v>69.0</v>
      </c>
      <c r="AE77" s="20" t="s">
        <v>2307</v>
      </c>
      <c r="AF77" s="53"/>
      <c r="AG77" s="53"/>
      <c r="AH77" s="53"/>
      <c r="AI77" s="53"/>
      <c r="AJ77" s="53"/>
    </row>
    <row r="78">
      <c r="A78" s="20" t="s">
        <v>2587</v>
      </c>
      <c r="B78" s="21" t="s">
        <v>2301</v>
      </c>
      <c r="C78" s="22" t="s">
        <v>2588</v>
      </c>
      <c r="D78" s="21" t="s">
        <v>1537</v>
      </c>
      <c r="E78" s="27" t="s">
        <v>2589</v>
      </c>
      <c r="F78" s="23" t="str">
        <f t="shared" si="1"/>
        <v>Mubarak, Lower Shabelle, Somalia</v>
      </c>
      <c r="G78" s="24" t="s">
        <v>2378</v>
      </c>
      <c r="H78" s="23"/>
      <c r="I78" s="23"/>
      <c r="J78" s="20" t="s">
        <v>2590</v>
      </c>
      <c r="K78" s="21" t="s">
        <v>2378</v>
      </c>
      <c r="L78" s="25" t="str">
        <f t="shared" ref="L78:L84" si="10">LEFT(K78,FIND(",",K78)-1)</f>
        <v>1.876645</v>
      </c>
      <c r="M78" s="25" t="str">
        <f t="shared" ref="M78:M82" si="11">RIGHT(K78,FIND(",", K78))</f>
        <v>44.247901</v>
      </c>
      <c r="N78" s="20" t="s">
        <v>2307</v>
      </c>
      <c r="O78" s="20">
        <v>1.0</v>
      </c>
      <c r="P78" s="20">
        <v>1.0</v>
      </c>
      <c r="Q78" s="20" t="s">
        <v>2362</v>
      </c>
      <c r="R78" s="20">
        <v>1.0</v>
      </c>
      <c r="S78" s="20">
        <v>1.0</v>
      </c>
      <c r="T78" s="20">
        <v>0.0</v>
      </c>
      <c r="U78" s="20">
        <v>0.0</v>
      </c>
      <c r="V78" s="20">
        <v>0.0</v>
      </c>
      <c r="W78" s="20">
        <v>0.0</v>
      </c>
      <c r="X78" s="20">
        <v>0.0</v>
      </c>
      <c r="Y78" s="20">
        <v>0.0</v>
      </c>
      <c r="Z78" s="20">
        <v>0.0</v>
      </c>
      <c r="AA78" s="20">
        <v>0.0</v>
      </c>
      <c r="AB78" s="20"/>
      <c r="AC78" s="20"/>
      <c r="AD78" s="20">
        <v>70.0</v>
      </c>
      <c r="AE78" s="20" t="s">
        <v>2307</v>
      </c>
      <c r="AF78" s="53"/>
      <c r="AG78" s="53"/>
      <c r="AH78" s="53"/>
      <c r="AI78" s="53"/>
      <c r="AJ78" s="53"/>
    </row>
    <row r="79">
      <c r="A79" s="20" t="s">
        <v>2591</v>
      </c>
      <c r="B79" s="21" t="s">
        <v>2301</v>
      </c>
      <c r="C79" s="22" t="s">
        <v>2592</v>
      </c>
      <c r="D79" s="21" t="s">
        <v>1537</v>
      </c>
      <c r="E79" s="27" t="s">
        <v>2593</v>
      </c>
      <c r="F79" s="23" t="str">
        <f t="shared" si="1"/>
        <v>30 miles northwest of Kismayo, Somalia</v>
      </c>
      <c r="G79" s="24" t="s">
        <v>2354</v>
      </c>
      <c r="H79" s="24" t="s">
        <v>2353</v>
      </c>
      <c r="I79" s="23"/>
      <c r="J79" s="21" t="s">
        <v>2353</v>
      </c>
      <c r="K79" s="21" t="s">
        <v>2354</v>
      </c>
      <c r="L79" s="25" t="str">
        <f t="shared" si="10"/>
        <v>-0.356045</v>
      </c>
      <c r="M79" s="25" t="str">
        <f t="shared" si="11"/>
        <v>,42.546057</v>
      </c>
      <c r="N79" s="20" t="s">
        <v>2307</v>
      </c>
      <c r="O79" s="20">
        <v>1.0</v>
      </c>
      <c r="P79" s="20">
        <v>1.0</v>
      </c>
      <c r="Q79" s="20" t="s">
        <v>2362</v>
      </c>
      <c r="R79" s="20">
        <v>1.0</v>
      </c>
      <c r="S79" s="20">
        <v>1.0</v>
      </c>
      <c r="T79" s="20">
        <v>8.0</v>
      </c>
      <c r="U79" s="20">
        <v>8.0</v>
      </c>
      <c r="V79" s="20">
        <v>0.0</v>
      </c>
      <c r="W79" s="20">
        <v>0.0</v>
      </c>
      <c r="X79" s="20">
        <v>0.0</v>
      </c>
      <c r="Y79" s="20">
        <v>0.0</v>
      </c>
      <c r="Z79" s="20">
        <v>0.0</v>
      </c>
      <c r="AA79" s="20">
        <v>0.0</v>
      </c>
      <c r="AB79" s="20"/>
      <c r="AC79" s="20"/>
      <c r="AD79" s="20">
        <v>71.0</v>
      </c>
      <c r="AE79" s="20" t="s">
        <v>2307</v>
      </c>
      <c r="AF79" s="53"/>
      <c r="AG79" s="53"/>
      <c r="AH79" s="53"/>
      <c r="AI79" s="53"/>
      <c r="AJ79" s="53"/>
    </row>
    <row r="80">
      <c r="A80" s="20" t="s">
        <v>2594</v>
      </c>
      <c r="B80" s="21" t="s">
        <v>2301</v>
      </c>
      <c r="C80" s="22" t="s">
        <v>2595</v>
      </c>
      <c r="D80" s="21" t="s">
        <v>1537</v>
      </c>
      <c r="E80" s="27" t="s">
        <v>2475</v>
      </c>
      <c r="F80" s="23" t="str">
        <f t="shared" si="1"/>
        <v>Southern Somalia, Somalia</v>
      </c>
      <c r="G80" s="24" t="s">
        <v>2316</v>
      </c>
      <c r="H80" s="23"/>
      <c r="I80" s="23"/>
      <c r="J80" s="20" t="s">
        <v>2476</v>
      </c>
      <c r="K80" s="21" t="s">
        <v>2316</v>
      </c>
      <c r="L80" s="25" t="str">
        <f t="shared" si="10"/>
        <v>5.152149</v>
      </c>
      <c r="M80" s="25" t="str">
        <f t="shared" si="11"/>
        <v>46.199615</v>
      </c>
      <c r="N80" s="20" t="s">
        <v>2307</v>
      </c>
      <c r="O80" s="20">
        <v>1.0</v>
      </c>
      <c r="P80" s="20">
        <v>0.0</v>
      </c>
      <c r="Q80" s="20" t="s">
        <v>2362</v>
      </c>
      <c r="R80" s="20">
        <v>1.0</v>
      </c>
      <c r="S80" s="20">
        <v>1.0</v>
      </c>
      <c r="T80" s="20">
        <v>13.0</v>
      </c>
      <c r="U80" s="20">
        <v>13.0</v>
      </c>
      <c r="V80" s="20">
        <v>0.0</v>
      </c>
      <c r="W80" s="20">
        <v>0.0</v>
      </c>
      <c r="X80" s="20">
        <v>0.0</v>
      </c>
      <c r="Y80" s="20">
        <v>0.0</v>
      </c>
      <c r="Z80" s="20">
        <v>0.0</v>
      </c>
      <c r="AA80" s="20">
        <v>0.0</v>
      </c>
      <c r="AB80" s="20"/>
      <c r="AC80" s="20"/>
      <c r="AD80" s="20">
        <v>72.0</v>
      </c>
      <c r="AE80" s="20" t="s">
        <v>2307</v>
      </c>
      <c r="AF80" s="53"/>
      <c r="AG80" s="53"/>
      <c r="AH80" s="53"/>
      <c r="AI80" s="53"/>
      <c r="AJ80" s="53"/>
    </row>
    <row r="81">
      <c r="A81" s="20" t="s">
        <v>2596</v>
      </c>
      <c r="B81" s="21" t="s">
        <v>2301</v>
      </c>
      <c r="C81" s="22" t="s">
        <v>2597</v>
      </c>
      <c r="D81" s="21" t="s">
        <v>1537</v>
      </c>
      <c r="E81" s="39" t="s">
        <v>2598</v>
      </c>
      <c r="F81" s="23" t="str">
        <f t="shared" si="1"/>
        <v>25 kilometers west of Mogadishu, Somalia</v>
      </c>
      <c r="G81" s="24" t="s">
        <v>2599</v>
      </c>
      <c r="H81" s="24" t="s">
        <v>2600</v>
      </c>
      <c r="I81" s="23"/>
      <c r="J81" s="21" t="s">
        <v>2600</v>
      </c>
      <c r="K81" s="21" t="s">
        <v>2599</v>
      </c>
      <c r="L81" s="25" t="str">
        <f t="shared" si="10"/>
        <v>2.046934</v>
      </c>
      <c r="M81" s="25" t="str">
        <f t="shared" si="11"/>
        <v>45.318162</v>
      </c>
      <c r="N81" s="20" t="s">
        <v>2307</v>
      </c>
      <c r="O81" s="20">
        <v>1.0</v>
      </c>
      <c r="P81" s="20">
        <v>0.0</v>
      </c>
      <c r="Q81" s="20" t="s">
        <v>2362</v>
      </c>
      <c r="R81" s="20">
        <v>1.0</v>
      </c>
      <c r="S81" s="20">
        <v>1.0</v>
      </c>
      <c r="T81" s="20">
        <v>4.0</v>
      </c>
      <c r="U81" s="20">
        <v>4.0</v>
      </c>
      <c r="V81" s="20">
        <v>0.0</v>
      </c>
      <c r="W81" s="20">
        <v>0.0</v>
      </c>
      <c r="X81" s="20">
        <v>0.0</v>
      </c>
      <c r="Y81" s="20">
        <v>0.0</v>
      </c>
      <c r="Z81" s="20">
        <v>0.0</v>
      </c>
      <c r="AA81" s="20">
        <v>0.0</v>
      </c>
      <c r="AB81" s="20"/>
      <c r="AC81" s="20"/>
      <c r="AD81" s="20">
        <v>73.0</v>
      </c>
      <c r="AE81" s="20" t="s">
        <v>2307</v>
      </c>
      <c r="AF81" s="53"/>
      <c r="AG81" s="53"/>
      <c r="AH81" s="53"/>
      <c r="AI81" s="53"/>
      <c r="AJ81" s="53"/>
    </row>
    <row r="82">
      <c r="A82" s="20" t="s">
        <v>2601</v>
      </c>
      <c r="B82" s="21" t="s">
        <v>2301</v>
      </c>
      <c r="C82" s="22" t="s">
        <v>2602</v>
      </c>
      <c r="D82" s="21" t="s">
        <v>1537</v>
      </c>
      <c r="E82" s="39" t="s">
        <v>2603</v>
      </c>
      <c r="F82" s="23" t="str">
        <f t="shared" si="1"/>
        <v>50 kilometers west of Mogadishu, Somalia</v>
      </c>
      <c r="G82" s="24" t="s">
        <v>2599</v>
      </c>
      <c r="H82" s="24" t="s">
        <v>2600</v>
      </c>
      <c r="I82" s="23"/>
      <c r="J82" s="21" t="s">
        <v>2600</v>
      </c>
      <c r="K82" s="21" t="s">
        <v>2599</v>
      </c>
      <c r="L82" s="25" t="str">
        <f t="shared" si="10"/>
        <v>2.046934</v>
      </c>
      <c r="M82" s="25" t="str">
        <f t="shared" si="11"/>
        <v>45.318162</v>
      </c>
      <c r="N82" s="20" t="s">
        <v>2307</v>
      </c>
      <c r="O82" s="20">
        <v>1.0</v>
      </c>
      <c r="P82" s="20">
        <v>0.0</v>
      </c>
      <c r="Q82" s="20" t="s">
        <v>2362</v>
      </c>
      <c r="R82" s="20">
        <v>1.0</v>
      </c>
      <c r="S82" s="20">
        <v>1.0</v>
      </c>
      <c r="T82" s="20">
        <v>2.0</v>
      </c>
      <c r="U82" s="20">
        <v>2.0</v>
      </c>
      <c r="V82" s="20">
        <v>0.0</v>
      </c>
      <c r="W82" s="20">
        <v>0.0</v>
      </c>
      <c r="X82" s="20">
        <v>0.0</v>
      </c>
      <c r="Y82" s="20">
        <v>0.0</v>
      </c>
      <c r="Z82" s="20">
        <v>0.0</v>
      </c>
      <c r="AA82" s="20">
        <v>0.0</v>
      </c>
      <c r="AB82" s="20"/>
      <c r="AC82" s="20"/>
      <c r="AD82" s="20">
        <v>74.0</v>
      </c>
      <c r="AE82" s="20" t="s">
        <v>2307</v>
      </c>
      <c r="AF82" s="53"/>
      <c r="AG82" s="53"/>
      <c r="AH82" s="53"/>
      <c r="AI82" s="53"/>
      <c r="AJ82" s="53"/>
    </row>
    <row r="83">
      <c r="A83" s="20" t="s">
        <v>2604</v>
      </c>
      <c r="B83" s="21" t="s">
        <v>2301</v>
      </c>
      <c r="C83" s="22" t="s">
        <v>2605</v>
      </c>
      <c r="D83" s="21" t="s">
        <v>1537</v>
      </c>
      <c r="E83" s="39" t="s">
        <v>2606</v>
      </c>
      <c r="F83" s="23" t="str">
        <f t="shared" si="1"/>
        <v>51 kilometers northwest of Kismayo, Somalia</v>
      </c>
      <c r="G83" s="24" t="s">
        <v>2354</v>
      </c>
      <c r="H83" s="24" t="s">
        <v>2353</v>
      </c>
      <c r="I83" s="23"/>
      <c r="J83" s="21" t="s">
        <v>2353</v>
      </c>
      <c r="K83" s="21" t="s">
        <v>2354</v>
      </c>
      <c r="L83" s="25" t="str">
        <f t="shared" si="10"/>
        <v>-0.356045</v>
      </c>
      <c r="M83" s="25" t="str">
        <f>RIGHT(K83,FIND(",", K83)-1)</f>
        <v>42.546057</v>
      </c>
      <c r="N83" s="20" t="s">
        <v>2307</v>
      </c>
      <c r="O83" s="20">
        <v>1.0</v>
      </c>
      <c r="P83" s="20">
        <v>0.0</v>
      </c>
      <c r="Q83" s="20" t="s">
        <v>2362</v>
      </c>
      <c r="R83" s="20">
        <v>1.0</v>
      </c>
      <c r="S83" s="20">
        <v>1.0</v>
      </c>
      <c r="T83" s="20">
        <v>4.0</v>
      </c>
      <c r="U83" s="20">
        <v>4.0</v>
      </c>
      <c r="V83" s="20">
        <v>0.0</v>
      </c>
      <c r="W83" s="20">
        <v>0.0</v>
      </c>
      <c r="X83" s="20">
        <v>0.0</v>
      </c>
      <c r="Y83" s="20">
        <v>0.0</v>
      </c>
      <c r="Z83" s="20">
        <v>0.0</v>
      </c>
      <c r="AA83" s="20">
        <v>0.0</v>
      </c>
      <c r="AB83" s="20"/>
      <c r="AC83" s="20"/>
      <c r="AD83" s="20">
        <v>75.0</v>
      </c>
      <c r="AE83" s="20" t="s">
        <v>2307</v>
      </c>
      <c r="AF83" s="53"/>
      <c r="AG83" s="53"/>
      <c r="AH83" s="53"/>
      <c r="AI83" s="53"/>
      <c r="AJ83" s="53"/>
    </row>
    <row r="84">
      <c r="A84" s="20" t="s">
        <v>2607</v>
      </c>
      <c r="B84" s="21" t="s">
        <v>2301</v>
      </c>
      <c r="C84" s="22" t="s">
        <v>2605</v>
      </c>
      <c r="D84" s="21" t="s">
        <v>1537</v>
      </c>
      <c r="E84" s="27" t="s">
        <v>2608</v>
      </c>
      <c r="F84" s="23" t="str">
        <f t="shared" si="1"/>
        <v>Middle Shabelle region, Somalia</v>
      </c>
      <c r="G84" s="24" t="s">
        <v>2609</v>
      </c>
      <c r="H84" s="23"/>
      <c r="I84" s="23"/>
      <c r="J84" s="20" t="s">
        <v>2610</v>
      </c>
      <c r="K84" s="21" t="s">
        <v>2609</v>
      </c>
      <c r="L84" s="25" t="str">
        <f t="shared" si="10"/>
        <v>2.925024</v>
      </c>
      <c r="M84" s="25" t="str">
        <f>RIGHT(K84,FIND(",", K84))</f>
        <v>45.903968</v>
      </c>
      <c r="N84" s="20" t="s">
        <v>2307</v>
      </c>
      <c r="O84" s="20">
        <v>0.0</v>
      </c>
      <c r="P84" s="20">
        <v>0.0</v>
      </c>
      <c r="Q84" s="36" t="s">
        <v>2542</v>
      </c>
      <c r="R84" s="20">
        <v>1.0</v>
      </c>
      <c r="S84" s="20">
        <v>1.0</v>
      </c>
      <c r="T84" s="20">
        <v>0.0</v>
      </c>
      <c r="U84" s="20">
        <v>5.0</v>
      </c>
      <c r="V84" s="20">
        <v>0.0</v>
      </c>
      <c r="W84" s="20">
        <v>0.0</v>
      </c>
      <c r="X84" s="20">
        <v>0.0</v>
      </c>
      <c r="Y84" s="20">
        <v>5.0</v>
      </c>
      <c r="Z84" s="20">
        <v>0.0</v>
      </c>
      <c r="AA84" s="20">
        <v>6.0</v>
      </c>
      <c r="AB84" s="20"/>
      <c r="AC84" s="20"/>
      <c r="AD84" s="20">
        <v>76.0</v>
      </c>
      <c r="AE84" s="20" t="s">
        <v>2307</v>
      </c>
      <c r="AF84" s="53"/>
      <c r="AG84" s="53"/>
      <c r="AH84" s="53"/>
      <c r="AI84" s="53"/>
      <c r="AJ84" s="53"/>
    </row>
    <row r="85">
      <c r="A85" s="20" t="s">
        <v>2611</v>
      </c>
      <c r="B85" s="21" t="s">
        <v>2301</v>
      </c>
      <c r="C85" s="22" t="s">
        <v>2612</v>
      </c>
      <c r="D85" s="21" t="s">
        <v>1537</v>
      </c>
      <c r="E85" s="35" t="s">
        <v>2507</v>
      </c>
      <c r="F85" s="23" t="str">
        <f t="shared" si="1"/>
        <v>Kunyo Barrow, Lower Shabelle, Somalia</v>
      </c>
      <c r="G85" s="24" t="s">
        <v>2378</v>
      </c>
      <c r="H85" s="23"/>
      <c r="I85" s="23"/>
      <c r="J85" s="20" t="s">
        <v>2508</v>
      </c>
      <c r="K85" s="40" t="s">
        <v>38</v>
      </c>
      <c r="L85" s="40">
        <v>0.783333</v>
      </c>
      <c r="M85" s="40">
        <v>43.416667</v>
      </c>
      <c r="N85" s="20" t="s">
        <v>2307</v>
      </c>
      <c r="O85" s="20">
        <v>1.0</v>
      </c>
      <c r="P85" s="20">
        <v>0.0</v>
      </c>
      <c r="Q85" s="41" t="s">
        <v>2362</v>
      </c>
      <c r="R85" s="20">
        <v>1.0</v>
      </c>
      <c r="S85" s="20">
        <v>1.0</v>
      </c>
      <c r="T85" s="20">
        <v>0.0</v>
      </c>
      <c r="U85" s="20">
        <v>0.0</v>
      </c>
      <c r="V85" s="20">
        <v>0.0</v>
      </c>
      <c r="W85" s="20">
        <v>0.0</v>
      </c>
      <c r="X85" s="20">
        <v>0.0</v>
      </c>
      <c r="Y85" s="20">
        <v>0.0</v>
      </c>
      <c r="Z85" s="20">
        <v>0.0</v>
      </c>
      <c r="AA85" s="20">
        <v>0.0</v>
      </c>
      <c r="AB85" s="20"/>
      <c r="AC85" s="20"/>
      <c r="AD85" s="20">
        <v>81.0</v>
      </c>
      <c r="AE85" s="20" t="s">
        <v>2307</v>
      </c>
      <c r="AF85" s="53"/>
      <c r="AG85" s="53"/>
      <c r="AH85" s="53"/>
      <c r="AI85" s="53"/>
      <c r="AJ85" s="53"/>
    </row>
    <row r="86">
      <c r="A86" s="20" t="s">
        <v>2613</v>
      </c>
      <c r="B86" s="21" t="s">
        <v>2301</v>
      </c>
      <c r="C86" s="22" t="s">
        <v>2614</v>
      </c>
      <c r="D86" s="21" t="s">
        <v>1537</v>
      </c>
      <c r="E86" s="35" t="s">
        <v>2615</v>
      </c>
      <c r="F86" s="23" t="str">
        <f t="shared" si="1"/>
        <v>Jilib, Middle Juba Region, Somalia</v>
      </c>
      <c r="G86" s="24" t="s">
        <v>2393</v>
      </c>
      <c r="H86" s="23"/>
      <c r="I86" s="23"/>
      <c r="J86" s="20" t="s">
        <v>2616</v>
      </c>
      <c r="K86" s="21" t="s">
        <v>2393</v>
      </c>
      <c r="L86" s="25" t="str">
        <f t="shared" ref="L86:L108" si="12">LEFT(K86,FIND(",",K86)-1)</f>
        <v>0.491919</v>
      </c>
      <c r="M86" s="25" t="str">
        <f t="shared" ref="M86:M98" si="13">RIGHT(K86,FIND(",", K86))</f>
        <v>42.778436</v>
      </c>
      <c r="N86" s="20" t="s">
        <v>2307</v>
      </c>
      <c r="O86" s="20">
        <v>1.0</v>
      </c>
      <c r="P86" s="20">
        <v>0.0</v>
      </c>
      <c r="Q86" s="41" t="s">
        <v>2362</v>
      </c>
      <c r="R86" s="20">
        <v>1.0</v>
      </c>
      <c r="S86" s="20">
        <v>1.0</v>
      </c>
      <c r="T86" s="20">
        <v>3.0</v>
      </c>
      <c r="U86" s="20">
        <v>3.0</v>
      </c>
      <c r="V86" s="20">
        <v>0.0</v>
      </c>
      <c r="W86" s="20">
        <v>0.0</v>
      </c>
      <c r="X86" s="20">
        <v>0.0</v>
      </c>
      <c r="Y86" s="20">
        <v>0.0</v>
      </c>
      <c r="Z86" s="20">
        <v>0.0</v>
      </c>
      <c r="AA86" s="20">
        <v>0.0</v>
      </c>
      <c r="AB86" s="20"/>
      <c r="AC86" s="20"/>
      <c r="AD86" s="20">
        <v>77.0</v>
      </c>
      <c r="AE86" s="20" t="s">
        <v>2307</v>
      </c>
      <c r="AF86" s="53"/>
      <c r="AG86" s="53"/>
      <c r="AH86" s="53"/>
      <c r="AI86" s="53"/>
      <c r="AJ86" s="53"/>
    </row>
    <row r="87">
      <c r="A87" s="20" t="s">
        <v>2617</v>
      </c>
      <c r="B87" s="21" t="s">
        <v>2301</v>
      </c>
      <c r="C87" s="22" t="s">
        <v>2618</v>
      </c>
      <c r="D87" s="21" t="s">
        <v>1537</v>
      </c>
      <c r="E87" s="34" t="s">
        <v>2619</v>
      </c>
      <c r="F87" s="23" t="str">
        <f t="shared" si="1"/>
        <v>Jamaame, Lower Juba region, Somalia</v>
      </c>
      <c r="G87" s="24" t="s">
        <v>2620</v>
      </c>
      <c r="H87" s="23"/>
      <c r="I87" s="23"/>
      <c r="J87" s="20" t="s">
        <v>2621</v>
      </c>
      <c r="K87" s="21" t="s">
        <v>2620</v>
      </c>
      <c r="L87" s="25" t="str">
        <f t="shared" si="12"/>
        <v>0.066852</v>
      </c>
      <c r="M87" s="25" t="str">
        <f t="shared" si="13"/>
        <v>42.744257</v>
      </c>
      <c r="N87" s="20" t="s">
        <v>2307</v>
      </c>
      <c r="O87" s="20">
        <v>1.0</v>
      </c>
      <c r="P87" s="20">
        <v>1.0</v>
      </c>
      <c r="Q87" s="41" t="s">
        <v>2362</v>
      </c>
      <c r="R87" s="20">
        <v>1.0</v>
      </c>
      <c r="S87" s="20">
        <v>1.0</v>
      </c>
      <c r="T87" s="20">
        <v>4.0</v>
      </c>
      <c r="U87" s="20">
        <v>5.0</v>
      </c>
      <c r="V87" s="20">
        <v>0.0</v>
      </c>
      <c r="W87" s="20">
        <v>2.0</v>
      </c>
      <c r="X87" s="20">
        <v>0.0</v>
      </c>
      <c r="Y87" s="20">
        <v>0.0</v>
      </c>
      <c r="Z87" s="20">
        <v>0.0</v>
      </c>
      <c r="AA87" s="20">
        <v>0.0</v>
      </c>
      <c r="AB87" s="20"/>
      <c r="AC87" s="20"/>
      <c r="AD87" s="20">
        <v>78.0</v>
      </c>
      <c r="AE87" s="20" t="s">
        <v>2307</v>
      </c>
      <c r="AF87" s="53"/>
      <c r="AG87" s="53"/>
      <c r="AH87" s="53"/>
      <c r="AI87" s="53"/>
      <c r="AJ87" s="53"/>
    </row>
    <row r="88">
      <c r="A88" s="20" t="s">
        <v>2622</v>
      </c>
      <c r="B88" s="21" t="s">
        <v>2301</v>
      </c>
      <c r="C88" s="22" t="s">
        <v>2623</v>
      </c>
      <c r="D88" s="21" t="s">
        <v>1537</v>
      </c>
      <c r="E88" s="34" t="s">
        <v>2615</v>
      </c>
      <c r="F88" s="23" t="str">
        <f t="shared" si="1"/>
        <v>Jilib, Middle Juba Region, Somalia</v>
      </c>
      <c r="G88" s="24" t="s">
        <v>2393</v>
      </c>
      <c r="H88" s="23"/>
      <c r="I88" s="23"/>
      <c r="J88" s="20" t="s">
        <v>2616</v>
      </c>
      <c r="K88" s="21" t="s">
        <v>2393</v>
      </c>
      <c r="L88" s="25" t="str">
        <f t="shared" si="12"/>
        <v>0.491919</v>
      </c>
      <c r="M88" s="25" t="str">
        <f t="shared" si="13"/>
        <v>42.778436</v>
      </c>
      <c r="N88" s="20" t="s">
        <v>2307</v>
      </c>
      <c r="O88" s="20">
        <v>1.0</v>
      </c>
      <c r="P88" s="20">
        <v>1.0</v>
      </c>
      <c r="Q88" s="41" t="s">
        <v>2362</v>
      </c>
      <c r="R88" s="20">
        <v>1.0</v>
      </c>
      <c r="S88" s="20">
        <v>1.0</v>
      </c>
      <c r="T88" s="20">
        <v>2.0</v>
      </c>
      <c r="U88" s="20">
        <v>2.0</v>
      </c>
      <c r="V88" s="20">
        <v>0.0</v>
      </c>
      <c r="W88" s="20">
        <v>0.0</v>
      </c>
      <c r="X88" s="20">
        <v>0.0</v>
      </c>
      <c r="Y88" s="20">
        <v>0.0</v>
      </c>
      <c r="Z88" s="20">
        <v>1.0</v>
      </c>
      <c r="AA88" s="20">
        <v>1.0</v>
      </c>
      <c r="AB88" s="20"/>
      <c r="AC88" s="20"/>
      <c r="AD88" s="20">
        <v>79.0</v>
      </c>
      <c r="AE88" s="20" t="s">
        <v>2307</v>
      </c>
      <c r="AF88" s="53"/>
      <c r="AG88" s="53"/>
      <c r="AH88" s="53"/>
      <c r="AI88" s="53"/>
      <c r="AJ88" s="53"/>
    </row>
    <row r="89">
      <c r="A89" s="20" t="s">
        <v>2624</v>
      </c>
      <c r="B89" s="21" t="s">
        <v>2301</v>
      </c>
      <c r="C89" s="22" t="s">
        <v>2625</v>
      </c>
      <c r="D89" s="21" t="s">
        <v>1537</v>
      </c>
      <c r="E89" s="42" t="s">
        <v>2626</v>
      </c>
      <c r="F89" s="23" t="str">
        <f t="shared" si="1"/>
        <v>Kamsuuma, Lower Juba region, Somalia</v>
      </c>
      <c r="G89" s="24" t="s">
        <v>2627</v>
      </c>
      <c r="H89" s="23"/>
      <c r="I89" s="23"/>
      <c r="J89" s="20" t="s">
        <v>2628</v>
      </c>
      <c r="K89" s="21" t="s">
        <v>2627</v>
      </c>
      <c r="L89" s="25" t="str">
        <f t="shared" si="12"/>
        <v>0.251742</v>
      </c>
      <c r="M89" s="25" t="str">
        <f t="shared" si="13"/>
        <v>42.779946</v>
      </c>
      <c r="N89" s="20" t="s">
        <v>2307</v>
      </c>
      <c r="O89" s="20">
        <v>1.0</v>
      </c>
      <c r="P89" s="20">
        <v>0.0</v>
      </c>
      <c r="Q89" s="41" t="s">
        <v>2362</v>
      </c>
      <c r="R89" s="20">
        <v>1.0</v>
      </c>
      <c r="S89" s="20">
        <v>1.0</v>
      </c>
      <c r="T89" s="20">
        <v>0.0</v>
      </c>
      <c r="U89" s="20">
        <v>0.0</v>
      </c>
      <c r="V89" s="20">
        <v>0.0</v>
      </c>
      <c r="W89" s="20">
        <v>0.0</v>
      </c>
      <c r="X89" s="20">
        <v>0.0</v>
      </c>
      <c r="Y89" s="20">
        <v>0.0</v>
      </c>
      <c r="Z89" s="20">
        <v>0.0</v>
      </c>
      <c r="AA89" s="20">
        <v>0.0</v>
      </c>
      <c r="AB89" s="20"/>
      <c r="AC89" s="20"/>
      <c r="AD89" s="20">
        <v>81.0</v>
      </c>
      <c r="AE89" s="20" t="s">
        <v>2307</v>
      </c>
      <c r="AF89" s="53"/>
      <c r="AG89" s="53"/>
      <c r="AH89" s="53"/>
      <c r="AI89" s="53"/>
      <c r="AJ89" s="53"/>
    </row>
    <row r="90">
      <c r="A90" s="20" t="s">
        <v>2629</v>
      </c>
      <c r="B90" s="21" t="s">
        <v>2301</v>
      </c>
      <c r="C90" s="22" t="s">
        <v>2630</v>
      </c>
      <c r="D90" s="21" t="s">
        <v>1537</v>
      </c>
      <c r="E90" s="27" t="s">
        <v>2631</v>
      </c>
      <c r="F90" s="23" t="str">
        <f t="shared" si="1"/>
        <v>Jamecco, Middle Shabelle, Somalia</v>
      </c>
      <c r="G90" s="24" t="s">
        <v>2609</v>
      </c>
      <c r="H90" s="23"/>
      <c r="I90" s="23"/>
      <c r="J90" s="20" t="s">
        <v>2632</v>
      </c>
      <c r="K90" s="21" t="s">
        <v>2609</v>
      </c>
      <c r="L90" s="25" t="str">
        <f t="shared" si="12"/>
        <v>2.925024</v>
      </c>
      <c r="M90" s="25" t="str">
        <f t="shared" si="13"/>
        <v>45.903968</v>
      </c>
      <c r="N90" s="20" t="s">
        <v>2307</v>
      </c>
      <c r="O90" s="20">
        <v>1.0</v>
      </c>
      <c r="P90" s="20">
        <v>0.0</v>
      </c>
      <c r="Q90" s="41" t="s">
        <v>2362</v>
      </c>
      <c r="R90" s="20">
        <v>1.0</v>
      </c>
      <c r="S90" s="20">
        <v>1.0</v>
      </c>
      <c r="T90" s="20">
        <v>12.0</v>
      </c>
      <c r="U90" s="20">
        <v>12.0</v>
      </c>
      <c r="V90" s="20">
        <v>0.0</v>
      </c>
      <c r="W90" s="20">
        <v>0.0</v>
      </c>
      <c r="X90" s="20">
        <v>0.0</v>
      </c>
      <c r="Y90" s="20">
        <v>0.0</v>
      </c>
      <c r="Z90" s="20">
        <v>15.0</v>
      </c>
      <c r="AA90" s="20">
        <v>15.0</v>
      </c>
      <c r="AB90" s="20"/>
      <c r="AC90" s="20"/>
      <c r="AD90" s="20">
        <v>82.0</v>
      </c>
      <c r="AE90" s="20" t="s">
        <v>2307</v>
      </c>
      <c r="AF90" s="53"/>
      <c r="AG90" s="53"/>
      <c r="AH90" s="53"/>
      <c r="AI90" s="53"/>
      <c r="AJ90" s="53"/>
    </row>
    <row r="91">
      <c r="A91" s="20" t="s">
        <v>2633</v>
      </c>
      <c r="B91" s="21" t="s">
        <v>2301</v>
      </c>
      <c r="C91" s="22" t="s">
        <v>2634</v>
      </c>
      <c r="D91" s="21" t="s">
        <v>1537</v>
      </c>
      <c r="E91" s="27" t="s">
        <v>2589</v>
      </c>
      <c r="F91" s="23" t="str">
        <f t="shared" si="1"/>
        <v>Mubarak, Lower Shabelle, Somalia</v>
      </c>
      <c r="G91" s="24" t="s">
        <v>2378</v>
      </c>
      <c r="H91" s="23"/>
      <c r="I91" s="23"/>
      <c r="J91" s="20" t="s">
        <v>2590</v>
      </c>
      <c r="K91" s="21" t="s">
        <v>2378</v>
      </c>
      <c r="L91" s="25" t="str">
        <f t="shared" si="12"/>
        <v>1.876645</v>
      </c>
      <c r="M91" s="25" t="str">
        <f t="shared" si="13"/>
        <v>44.247901</v>
      </c>
      <c r="N91" s="20" t="s">
        <v>2307</v>
      </c>
      <c r="O91" s="20">
        <v>1.0</v>
      </c>
      <c r="P91" s="20">
        <v>0.0</v>
      </c>
      <c r="Q91" s="41" t="s">
        <v>2362</v>
      </c>
      <c r="R91" s="20">
        <v>1.0</v>
      </c>
      <c r="S91" s="20">
        <v>1.0</v>
      </c>
      <c r="T91" s="20">
        <v>2.0</v>
      </c>
      <c r="U91" s="20">
        <v>2.0</v>
      </c>
      <c r="V91" s="20">
        <v>0.0</v>
      </c>
      <c r="W91" s="20">
        <v>0.0</v>
      </c>
      <c r="X91" s="20">
        <v>0.0</v>
      </c>
      <c r="Y91" s="20">
        <v>0.0</v>
      </c>
      <c r="Z91" s="20">
        <v>3.0</v>
      </c>
      <c r="AA91" s="20">
        <v>3.0</v>
      </c>
      <c r="AB91" s="20"/>
      <c r="AC91" s="20"/>
      <c r="AD91" s="20">
        <v>83.0</v>
      </c>
      <c r="AE91" s="20" t="s">
        <v>2307</v>
      </c>
      <c r="AF91" s="53"/>
      <c r="AG91" s="53"/>
      <c r="AH91" s="53"/>
      <c r="AI91" s="53"/>
      <c r="AJ91" s="53"/>
    </row>
    <row r="92">
      <c r="A92" s="20" t="s">
        <v>2635</v>
      </c>
      <c r="B92" s="21" t="s">
        <v>2301</v>
      </c>
      <c r="C92" s="22" t="s">
        <v>2095</v>
      </c>
      <c r="D92" s="21" t="s">
        <v>1537</v>
      </c>
      <c r="E92" s="27" t="s">
        <v>2636</v>
      </c>
      <c r="F92" s="23" t="str">
        <f t="shared" si="1"/>
        <v>El Burr, Galmudug, Somalia</v>
      </c>
      <c r="G92" s="24" t="s">
        <v>2637</v>
      </c>
      <c r="H92" s="23"/>
      <c r="I92" s="23"/>
      <c r="J92" s="20" t="s">
        <v>2638</v>
      </c>
      <c r="K92" s="21" t="s">
        <v>2637</v>
      </c>
      <c r="L92" s="25" t="str">
        <f t="shared" si="12"/>
        <v>4.683913</v>
      </c>
      <c r="M92" s="25" t="str">
        <f t="shared" si="13"/>
        <v>46.619860</v>
      </c>
      <c r="N92" s="20" t="s">
        <v>2307</v>
      </c>
      <c r="O92" s="20">
        <v>1.0</v>
      </c>
      <c r="P92" s="20">
        <v>1.0</v>
      </c>
      <c r="Q92" s="41" t="s">
        <v>2362</v>
      </c>
      <c r="R92" s="20">
        <v>1.0</v>
      </c>
      <c r="S92" s="20">
        <v>1.0</v>
      </c>
      <c r="T92" s="20">
        <v>2.0</v>
      </c>
      <c r="U92" s="20">
        <v>5.0</v>
      </c>
      <c r="V92" s="20">
        <v>0.0</v>
      </c>
      <c r="W92" s="20">
        <v>3.0</v>
      </c>
      <c r="X92" s="20">
        <v>0.0</v>
      </c>
      <c r="Y92" s="20">
        <v>0.0</v>
      </c>
      <c r="Z92" s="20">
        <v>0.0</v>
      </c>
      <c r="AA92" s="20">
        <v>0.0</v>
      </c>
      <c r="AB92" s="20"/>
      <c r="AC92" s="20"/>
      <c r="AD92" s="20">
        <v>80.0</v>
      </c>
      <c r="AE92" s="20" t="s">
        <v>2307</v>
      </c>
      <c r="AF92" s="53"/>
      <c r="AG92" s="53"/>
      <c r="AH92" s="53"/>
      <c r="AI92" s="53"/>
      <c r="AJ92" s="53"/>
    </row>
    <row r="93">
      <c r="A93" s="20" t="s">
        <v>2639</v>
      </c>
      <c r="B93" s="21" t="s">
        <v>2301</v>
      </c>
      <c r="C93" s="22" t="s">
        <v>2104</v>
      </c>
      <c r="D93" s="21" t="s">
        <v>1537</v>
      </c>
      <c r="E93" s="34" t="s">
        <v>2615</v>
      </c>
      <c r="F93" s="23" t="str">
        <f t="shared" si="1"/>
        <v>Jilib, Middle Juba Region, Somalia</v>
      </c>
      <c r="G93" s="24" t="s">
        <v>2393</v>
      </c>
      <c r="H93" s="23"/>
      <c r="I93" s="23"/>
      <c r="J93" s="20" t="s">
        <v>2616</v>
      </c>
      <c r="K93" s="21" t="s">
        <v>2393</v>
      </c>
      <c r="L93" s="25" t="str">
        <f t="shared" si="12"/>
        <v>0.491919</v>
      </c>
      <c r="M93" s="25" t="str">
        <f t="shared" si="13"/>
        <v>42.778436</v>
      </c>
      <c r="N93" s="20" t="s">
        <v>2307</v>
      </c>
      <c r="O93" s="20">
        <v>1.0</v>
      </c>
      <c r="P93" s="20">
        <v>0.0</v>
      </c>
      <c r="Q93" s="41" t="s">
        <v>2362</v>
      </c>
      <c r="R93" s="20">
        <v>1.0</v>
      </c>
      <c r="S93" s="20">
        <v>1.0</v>
      </c>
      <c r="T93" s="20">
        <v>3.0</v>
      </c>
      <c r="U93" s="20">
        <v>3.0</v>
      </c>
      <c r="V93" s="20">
        <v>0.0</v>
      </c>
      <c r="W93" s="20">
        <v>0.0</v>
      </c>
      <c r="X93" s="20">
        <v>0.0</v>
      </c>
      <c r="Y93" s="20">
        <v>0.0</v>
      </c>
      <c r="Z93" s="20">
        <v>0.0</v>
      </c>
      <c r="AA93" s="20">
        <v>0.0</v>
      </c>
      <c r="AB93" s="20"/>
      <c r="AC93" s="20"/>
      <c r="AD93" s="20">
        <v>84.0</v>
      </c>
      <c r="AE93" s="20" t="s">
        <v>2307</v>
      </c>
      <c r="AF93" s="53"/>
      <c r="AG93" s="53"/>
      <c r="AH93" s="53"/>
      <c r="AI93" s="53"/>
      <c r="AJ93" s="53"/>
    </row>
    <row r="94">
      <c r="A94" s="20" t="s">
        <v>2640</v>
      </c>
      <c r="B94" s="21" t="s">
        <v>2301</v>
      </c>
      <c r="C94" s="22" t="s">
        <v>2641</v>
      </c>
      <c r="D94" s="21" t="s">
        <v>1537</v>
      </c>
      <c r="E94" s="35" t="s">
        <v>2642</v>
      </c>
      <c r="F94" s="23" t="str">
        <f t="shared" si="1"/>
        <v>Jana Cabdalle, Kismayo, Somalia</v>
      </c>
      <c r="G94" s="24" t="s">
        <v>2643</v>
      </c>
      <c r="H94" s="23"/>
      <c r="I94" s="23"/>
      <c r="J94" s="20" t="s">
        <v>2644</v>
      </c>
      <c r="K94" s="21" t="s">
        <v>2643</v>
      </c>
      <c r="L94" s="25" t="str">
        <f t="shared" si="12"/>
        <v>0.028902</v>
      </c>
      <c r="M94" s="25" t="str">
        <f t="shared" si="13"/>
        <v>42.288621</v>
      </c>
      <c r="N94" s="20" t="s">
        <v>2307</v>
      </c>
      <c r="O94" s="20">
        <v>1.0</v>
      </c>
      <c r="P94" s="20">
        <v>0.0</v>
      </c>
      <c r="Q94" s="41" t="s">
        <v>2362</v>
      </c>
      <c r="R94" s="20">
        <v>1.0</v>
      </c>
      <c r="S94" s="20">
        <v>1.0</v>
      </c>
      <c r="T94" s="20">
        <v>0.0</v>
      </c>
      <c r="U94" s="20">
        <v>0.0</v>
      </c>
      <c r="V94" s="20">
        <v>0.0</v>
      </c>
      <c r="W94" s="20">
        <v>0.0</v>
      </c>
      <c r="X94" s="20">
        <v>0.0</v>
      </c>
      <c r="Y94" s="20">
        <v>0.0</v>
      </c>
      <c r="Z94" s="20">
        <v>0.0</v>
      </c>
      <c r="AA94" s="20">
        <v>0.0</v>
      </c>
      <c r="AB94" s="20"/>
      <c r="AC94" s="20"/>
      <c r="AD94" s="20">
        <v>85.0</v>
      </c>
      <c r="AE94" s="20" t="s">
        <v>2307</v>
      </c>
      <c r="AF94" s="53"/>
      <c r="AG94" s="53"/>
      <c r="AH94" s="53"/>
      <c r="AI94" s="53"/>
      <c r="AJ94" s="53"/>
    </row>
    <row r="95">
      <c r="A95" s="20" t="s">
        <v>2645</v>
      </c>
      <c r="B95" s="21" t="s">
        <v>2301</v>
      </c>
      <c r="C95" s="22" t="s">
        <v>2646</v>
      </c>
      <c r="D95" s="21" t="s">
        <v>1537</v>
      </c>
      <c r="E95" s="27" t="s">
        <v>2647</v>
      </c>
      <c r="F95" s="23" t="str">
        <f t="shared" si="1"/>
        <v>Leego, Lower Shabelle , Somalia</v>
      </c>
      <c r="G95" s="24" t="s">
        <v>2378</v>
      </c>
      <c r="H95" s="23"/>
      <c r="I95" s="23"/>
      <c r="J95" s="20" t="s">
        <v>2648</v>
      </c>
      <c r="K95" s="21" t="s">
        <v>2378</v>
      </c>
      <c r="L95" s="25" t="str">
        <f t="shared" si="12"/>
        <v>1.876645</v>
      </c>
      <c r="M95" s="25" t="str">
        <f t="shared" si="13"/>
        <v>44.247901</v>
      </c>
      <c r="N95" s="20" t="s">
        <v>2307</v>
      </c>
      <c r="O95" s="20">
        <v>1.0</v>
      </c>
      <c r="P95" s="20">
        <v>0.0</v>
      </c>
      <c r="Q95" s="41" t="s">
        <v>2362</v>
      </c>
      <c r="R95" s="20">
        <v>1.0</v>
      </c>
      <c r="S95" s="20">
        <v>1.0</v>
      </c>
      <c r="T95" s="20">
        <v>0.0</v>
      </c>
      <c r="U95" s="20">
        <v>0.0</v>
      </c>
      <c r="V95" s="20">
        <v>0.0</v>
      </c>
      <c r="W95" s="20">
        <v>0.0</v>
      </c>
      <c r="X95" s="20">
        <v>0.0</v>
      </c>
      <c r="Y95" s="20">
        <v>0.0</v>
      </c>
      <c r="Z95" s="20">
        <v>0.0</v>
      </c>
      <c r="AA95" s="20">
        <v>0.0</v>
      </c>
      <c r="AB95" s="20"/>
      <c r="AC95" s="20"/>
      <c r="AD95" s="20">
        <v>86.0</v>
      </c>
      <c r="AE95" s="20" t="s">
        <v>2307</v>
      </c>
      <c r="AF95" s="53"/>
      <c r="AG95" s="53"/>
      <c r="AH95" s="53"/>
      <c r="AI95" s="53"/>
      <c r="AJ95" s="53"/>
    </row>
    <row r="96">
      <c r="A96" s="20" t="s">
        <v>2649</v>
      </c>
      <c r="B96" s="21" t="s">
        <v>2301</v>
      </c>
      <c r="C96" s="22" t="s">
        <v>2130</v>
      </c>
      <c r="D96" s="21" t="s">
        <v>1537</v>
      </c>
      <c r="E96" s="27" t="s">
        <v>2650</v>
      </c>
      <c r="F96" s="23" t="str">
        <f t="shared" si="1"/>
        <v>Lower Shabelle , Somalia</v>
      </c>
      <c r="G96" s="24" t="s">
        <v>2378</v>
      </c>
      <c r="H96" s="23"/>
      <c r="I96" s="23"/>
      <c r="J96" s="20" t="s">
        <v>2651</v>
      </c>
      <c r="K96" s="21" t="s">
        <v>2378</v>
      </c>
      <c r="L96" s="25" t="str">
        <f t="shared" si="12"/>
        <v>1.876645</v>
      </c>
      <c r="M96" s="25" t="str">
        <f t="shared" si="13"/>
        <v>44.247901</v>
      </c>
      <c r="N96" s="20" t="s">
        <v>2307</v>
      </c>
      <c r="O96" s="20">
        <v>0.0</v>
      </c>
      <c r="P96" s="20">
        <v>0.0</v>
      </c>
      <c r="Q96" s="20" t="s">
        <v>2652</v>
      </c>
      <c r="R96" s="20">
        <v>1.0</v>
      </c>
      <c r="S96" s="20">
        <v>1.0</v>
      </c>
      <c r="T96" s="20">
        <v>0.0</v>
      </c>
      <c r="U96" s="20">
        <v>5.0</v>
      </c>
      <c r="V96" s="20">
        <v>0.0</v>
      </c>
      <c r="W96" s="20">
        <v>5.0</v>
      </c>
      <c r="X96" s="20">
        <v>0.0</v>
      </c>
      <c r="Y96" s="20">
        <v>0.0</v>
      </c>
      <c r="Z96" s="20">
        <v>0.0</v>
      </c>
      <c r="AA96" s="20">
        <v>0.0</v>
      </c>
      <c r="AB96" s="20"/>
      <c r="AC96" s="20"/>
      <c r="AD96" s="20">
        <v>87.0</v>
      </c>
      <c r="AE96" s="20" t="s">
        <v>2307</v>
      </c>
      <c r="AF96" s="53"/>
      <c r="AG96" s="53"/>
      <c r="AH96" s="53"/>
      <c r="AI96" s="53"/>
      <c r="AJ96" s="53"/>
    </row>
    <row r="97">
      <c r="A97" s="20" t="s">
        <v>2653</v>
      </c>
      <c r="B97" s="21" t="s">
        <v>2301</v>
      </c>
      <c r="C97" s="22" t="s">
        <v>2654</v>
      </c>
      <c r="D97" s="21" t="s">
        <v>1537</v>
      </c>
      <c r="E97" s="27" t="s">
        <v>2650</v>
      </c>
      <c r="F97" s="23" t="str">
        <f t="shared" si="1"/>
        <v>Lower Shabelle , Somalia</v>
      </c>
      <c r="G97" s="24" t="s">
        <v>2378</v>
      </c>
      <c r="H97" s="23"/>
      <c r="I97" s="23"/>
      <c r="J97" s="20" t="s">
        <v>2651</v>
      </c>
      <c r="K97" s="21" t="s">
        <v>2378</v>
      </c>
      <c r="L97" s="25" t="str">
        <f t="shared" si="12"/>
        <v>1.876645</v>
      </c>
      <c r="M97" s="25" t="str">
        <f t="shared" si="13"/>
        <v>44.247901</v>
      </c>
      <c r="N97" s="20" t="s">
        <v>2307</v>
      </c>
      <c r="O97" s="20">
        <v>1.0</v>
      </c>
      <c r="P97" s="20">
        <v>0.0</v>
      </c>
      <c r="Q97" s="20" t="s">
        <v>2362</v>
      </c>
      <c r="R97" s="20">
        <v>1.0</v>
      </c>
      <c r="S97" s="20">
        <v>1.0</v>
      </c>
      <c r="T97" s="20">
        <v>10.0</v>
      </c>
      <c r="U97" s="20">
        <v>10.0</v>
      </c>
      <c r="V97" s="20">
        <v>0.0</v>
      </c>
      <c r="W97" s="20">
        <v>0.0</v>
      </c>
      <c r="X97" s="20">
        <v>0.0</v>
      </c>
      <c r="Y97" s="20">
        <v>0.0</v>
      </c>
      <c r="Z97" s="20">
        <v>0.0</v>
      </c>
      <c r="AA97" s="20">
        <v>0.0</v>
      </c>
      <c r="AB97" s="20"/>
      <c r="AC97" s="20"/>
      <c r="AD97" s="20">
        <v>88.0</v>
      </c>
      <c r="AE97" s="20" t="s">
        <v>2307</v>
      </c>
      <c r="AF97" s="53"/>
      <c r="AG97" s="53"/>
      <c r="AH97" s="53"/>
      <c r="AI97" s="53"/>
      <c r="AJ97" s="53"/>
    </row>
    <row r="98">
      <c r="A98" s="20" t="s">
        <v>2655</v>
      </c>
      <c r="B98" s="21" t="s">
        <v>2301</v>
      </c>
      <c r="C98" s="22" t="s">
        <v>2656</v>
      </c>
      <c r="D98" s="21" t="s">
        <v>1537</v>
      </c>
      <c r="E98" s="27" t="s">
        <v>2657</v>
      </c>
      <c r="F98" s="23" t="str">
        <f t="shared" si="1"/>
        <v>30 miles southwest of Mogadishu, Somalia</v>
      </c>
      <c r="G98" s="24" t="s">
        <v>2599</v>
      </c>
      <c r="H98" s="43" t="s">
        <v>2600</v>
      </c>
      <c r="I98" s="23"/>
      <c r="J98" s="54" t="s">
        <v>2600</v>
      </c>
      <c r="K98" s="21" t="s">
        <v>2599</v>
      </c>
      <c r="L98" s="25" t="str">
        <f t="shared" si="12"/>
        <v>2.046934</v>
      </c>
      <c r="M98" s="25" t="str">
        <f t="shared" si="13"/>
        <v>45.318162</v>
      </c>
      <c r="N98" s="20" t="s">
        <v>2307</v>
      </c>
      <c r="O98" s="20">
        <v>1.0</v>
      </c>
      <c r="P98" s="20">
        <v>0.0</v>
      </c>
      <c r="Q98" s="20" t="s">
        <v>2362</v>
      </c>
      <c r="R98" s="20">
        <v>1.0</v>
      </c>
      <c r="S98" s="20">
        <v>1.0</v>
      </c>
      <c r="T98" s="20">
        <v>12.0</v>
      </c>
      <c r="U98" s="20">
        <v>12.0</v>
      </c>
      <c r="V98" s="20">
        <v>0.0</v>
      </c>
      <c r="W98" s="20">
        <v>0.0</v>
      </c>
      <c r="X98" s="20">
        <v>0.0</v>
      </c>
      <c r="Y98" s="20">
        <v>0.0</v>
      </c>
      <c r="Z98" s="20">
        <v>0.0</v>
      </c>
      <c r="AA98" s="20">
        <v>0.0</v>
      </c>
      <c r="AB98" s="20"/>
      <c r="AC98" s="20"/>
      <c r="AD98" s="20">
        <v>89.0</v>
      </c>
      <c r="AE98" s="20" t="s">
        <v>2307</v>
      </c>
      <c r="AF98" s="53"/>
      <c r="AG98" s="53"/>
      <c r="AH98" s="53"/>
      <c r="AI98" s="53"/>
      <c r="AJ98" s="53"/>
    </row>
    <row r="99">
      <c r="A99" s="20" t="s">
        <v>2658</v>
      </c>
      <c r="B99" s="21" t="s">
        <v>2301</v>
      </c>
      <c r="C99" s="22" t="s">
        <v>2659</v>
      </c>
      <c r="D99" s="21" t="s">
        <v>1537</v>
      </c>
      <c r="E99" s="27" t="s">
        <v>2660</v>
      </c>
      <c r="F99" s="23" t="str">
        <f t="shared" si="1"/>
        <v>26 miles southwest of Bosasso, Somalia</v>
      </c>
      <c r="G99" s="24" t="s">
        <v>2661</v>
      </c>
      <c r="H99" s="24" t="s">
        <v>2662</v>
      </c>
      <c r="I99" s="23"/>
      <c r="J99" s="21" t="s">
        <v>2662</v>
      </c>
      <c r="K99" s="21" t="s">
        <v>2661</v>
      </c>
      <c r="L99" s="25" t="str">
        <f t="shared" si="12"/>
        <v>11.275540</v>
      </c>
      <c r="M99" s="25" t="str">
        <f t="shared" ref="M99:M104" si="14">RIGHT(K99,FIND(",", K99)-1)</f>
        <v>49.187899</v>
      </c>
      <c r="N99" s="20" t="s">
        <v>2307</v>
      </c>
      <c r="O99" s="20">
        <v>1.0</v>
      </c>
      <c r="P99" s="20">
        <v>0.0</v>
      </c>
      <c r="Q99" s="20" t="s">
        <v>2362</v>
      </c>
      <c r="R99" s="20">
        <v>1.0</v>
      </c>
      <c r="S99" s="20">
        <v>1.0</v>
      </c>
      <c r="T99" s="20">
        <v>27.0</v>
      </c>
      <c r="U99" s="20">
        <v>27.0</v>
      </c>
      <c r="V99" s="20">
        <v>0.0</v>
      </c>
      <c r="W99" s="20">
        <v>0.0</v>
      </c>
      <c r="X99" s="20">
        <v>0.0</v>
      </c>
      <c r="Y99" s="20">
        <v>0.0</v>
      </c>
      <c r="Z99" s="20">
        <v>0.0</v>
      </c>
      <c r="AA99" s="20">
        <v>0.0</v>
      </c>
      <c r="AB99" s="20"/>
      <c r="AC99" s="20"/>
      <c r="AD99" s="20">
        <v>90.0</v>
      </c>
      <c r="AE99" s="20" t="s">
        <v>2307</v>
      </c>
      <c r="AF99" s="53"/>
      <c r="AG99" s="53"/>
      <c r="AH99" s="53"/>
      <c r="AI99" s="53"/>
      <c r="AJ99" s="53"/>
    </row>
    <row r="100">
      <c r="A100" s="20" t="s">
        <v>2663</v>
      </c>
      <c r="B100" s="21" t="s">
        <v>2301</v>
      </c>
      <c r="C100" s="22" t="s">
        <v>2664</v>
      </c>
      <c r="D100" s="21" t="s">
        <v>1537</v>
      </c>
      <c r="E100" s="27" t="s">
        <v>2665</v>
      </c>
      <c r="F100" s="23" t="str">
        <f t="shared" si="1"/>
        <v>24 miles southwest of Bosasso, Somalia</v>
      </c>
      <c r="G100" s="24" t="s">
        <v>2661</v>
      </c>
      <c r="H100" s="24" t="s">
        <v>2662</v>
      </c>
      <c r="I100" s="23"/>
      <c r="J100" s="21" t="s">
        <v>2662</v>
      </c>
      <c r="K100" s="21" t="s">
        <v>2661</v>
      </c>
      <c r="L100" s="25" t="str">
        <f t="shared" si="12"/>
        <v>11.275540</v>
      </c>
      <c r="M100" s="25" t="str">
        <f t="shared" si="14"/>
        <v>49.187899</v>
      </c>
      <c r="N100" s="20" t="s">
        <v>2307</v>
      </c>
      <c r="O100" s="20">
        <v>1.0</v>
      </c>
      <c r="P100" s="20">
        <v>0.0</v>
      </c>
      <c r="Q100" s="20" t="s">
        <v>2362</v>
      </c>
      <c r="R100" s="20">
        <v>1.0</v>
      </c>
      <c r="S100" s="20">
        <v>1.0</v>
      </c>
      <c r="T100" s="20">
        <v>0.0</v>
      </c>
      <c r="U100" s="20">
        <v>0.0</v>
      </c>
      <c r="V100" s="20">
        <v>0.0</v>
      </c>
      <c r="W100" s="20">
        <v>0.0</v>
      </c>
      <c r="X100" s="20">
        <v>0.0</v>
      </c>
      <c r="Y100" s="20">
        <v>0.0</v>
      </c>
      <c r="Z100" s="20">
        <v>0.0</v>
      </c>
      <c r="AA100" s="20">
        <v>0.0</v>
      </c>
      <c r="AB100" s="20"/>
      <c r="AC100" s="20"/>
      <c r="AD100" s="20">
        <v>92.0</v>
      </c>
      <c r="AE100" s="20" t="s">
        <v>2307</v>
      </c>
      <c r="AF100" s="53"/>
      <c r="AG100" s="53"/>
      <c r="AH100" s="53"/>
      <c r="AI100" s="53"/>
      <c r="AJ100" s="53"/>
    </row>
    <row r="101">
      <c r="A101" s="20" t="s">
        <v>2666</v>
      </c>
      <c r="B101" s="21" t="s">
        <v>2301</v>
      </c>
      <c r="C101" s="22" t="s">
        <v>2667</v>
      </c>
      <c r="D101" s="21" t="s">
        <v>1537</v>
      </c>
      <c r="E101" s="27" t="s">
        <v>2668</v>
      </c>
      <c r="F101" s="23" t="str">
        <f t="shared" si="1"/>
        <v>Jubaland , Somalia</v>
      </c>
      <c r="G101" s="24" t="s">
        <v>2669</v>
      </c>
      <c r="H101" s="24"/>
      <c r="I101" s="23"/>
      <c r="J101" s="20" t="s">
        <v>2670</v>
      </c>
      <c r="K101" s="21" t="s">
        <v>2669</v>
      </c>
      <c r="L101" s="25" t="str">
        <f t="shared" si="12"/>
        <v>-0.366919</v>
      </c>
      <c r="M101" s="25" t="str">
        <f t="shared" si="14"/>
        <v>42.555720</v>
      </c>
      <c r="N101" s="20" t="s">
        <v>2307</v>
      </c>
      <c r="O101" s="20">
        <v>0.0</v>
      </c>
      <c r="P101" s="20">
        <v>0.0</v>
      </c>
      <c r="Q101" s="20" t="s">
        <v>2671</v>
      </c>
      <c r="R101" s="20">
        <v>1.0</v>
      </c>
      <c r="S101" s="20">
        <v>1.0</v>
      </c>
      <c r="T101" s="20">
        <v>1.0</v>
      </c>
      <c r="U101" s="20">
        <v>1.0</v>
      </c>
      <c r="V101" s="20">
        <v>0.0</v>
      </c>
      <c r="W101" s="20">
        <v>0.0</v>
      </c>
      <c r="X101" s="20">
        <v>0.0</v>
      </c>
      <c r="Y101" s="20">
        <v>0.0</v>
      </c>
      <c r="Z101" s="20">
        <v>5.0</v>
      </c>
      <c r="AA101" s="20">
        <v>5.0</v>
      </c>
      <c r="AB101" s="20"/>
      <c r="AC101" s="20"/>
      <c r="AD101" s="20">
        <v>91.0</v>
      </c>
      <c r="AE101" s="20" t="s">
        <v>2307</v>
      </c>
      <c r="AF101" s="53"/>
      <c r="AG101" s="53"/>
      <c r="AH101" s="53"/>
      <c r="AI101" s="53"/>
      <c r="AJ101" s="53"/>
    </row>
    <row r="102">
      <c r="A102" s="20" t="s">
        <v>2672</v>
      </c>
      <c r="B102" s="21" t="s">
        <v>2301</v>
      </c>
      <c r="C102" s="22" t="s">
        <v>2673</v>
      </c>
      <c r="D102" s="21" t="s">
        <v>1537</v>
      </c>
      <c r="E102" s="27" t="s">
        <v>2674</v>
      </c>
      <c r="F102" s="23" t="str">
        <f t="shared" si="1"/>
        <v>50 kilometres north of Kismayo, Somalia</v>
      </c>
      <c r="G102" s="24" t="s">
        <v>2354</v>
      </c>
      <c r="H102" s="24" t="s">
        <v>2353</v>
      </c>
      <c r="I102" s="23"/>
      <c r="J102" s="21" t="s">
        <v>2353</v>
      </c>
      <c r="K102" s="21" t="s">
        <v>2354</v>
      </c>
      <c r="L102" s="25" t="str">
        <f t="shared" si="12"/>
        <v>-0.356045</v>
      </c>
      <c r="M102" s="25" t="str">
        <f t="shared" si="14"/>
        <v>42.546057</v>
      </c>
      <c r="N102" s="20" t="s">
        <v>2307</v>
      </c>
      <c r="O102" s="20">
        <v>1.0</v>
      </c>
      <c r="P102" s="20">
        <v>0.0</v>
      </c>
      <c r="Q102" s="20" t="s">
        <v>2675</v>
      </c>
      <c r="R102" s="20">
        <v>1.0</v>
      </c>
      <c r="S102" s="20">
        <v>1.0</v>
      </c>
      <c r="T102" s="20">
        <v>0.0</v>
      </c>
      <c r="U102" s="20">
        <v>0.0</v>
      </c>
      <c r="V102" s="20">
        <v>0.0</v>
      </c>
      <c r="W102" s="20">
        <v>0.0</v>
      </c>
      <c r="X102" s="20">
        <v>0.0</v>
      </c>
      <c r="Y102" s="20">
        <v>0.0</v>
      </c>
      <c r="Z102" s="20">
        <v>0.0</v>
      </c>
      <c r="AA102" s="20">
        <v>0.0</v>
      </c>
      <c r="AB102" s="20"/>
      <c r="AC102" s="20"/>
      <c r="AD102" s="20">
        <v>93.0</v>
      </c>
      <c r="AE102" s="20" t="s">
        <v>2307</v>
      </c>
      <c r="AF102" s="53"/>
      <c r="AG102" s="53"/>
      <c r="AH102" s="53"/>
      <c r="AI102" s="53"/>
      <c r="AJ102" s="53"/>
    </row>
    <row r="103">
      <c r="A103" s="20" t="s">
        <v>2676</v>
      </c>
      <c r="B103" s="21" t="s">
        <v>2301</v>
      </c>
      <c r="C103" s="22" t="s">
        <v>2677</v>
      </c>
      <c r="D103" s="21" t="s">
        <v>1537</v>
      </c>
      <c r="E103" s="27" t="s">
        <v>2678</v>
      </c>
      <c r="F103" s="23" t="str">
        <f t="shared" si="1"/>
        <v>74 miles northwest of Mogadishu, Somalia</v>
      </c>
      <c r="G103" s="24" t="s">
        <v>2599</v>
      </c>
      <c r="H103" s="24" t="s">
        <v>2600</v>
      </c>
      <c r="I103" s="23"/>
      <c r="J103" s="21" t="s">
        <v>2600</v>
      </c>
      <c r="K103" s="21" t="s">
        <v>2599</v>
      </c>
      <c r="L103" s="25" t="str">
        <f t="shared" si="12"/>
        <v>2.046934</v>
      </c>
      <c r="M103" s="25" t="str">
        <f t="shared" si="14"/>
        <v>5.318162</v>
      </c>
      <c r="N103" s="20" t="s">
        <v>2307</v>
      </c>
      <c r="O103" s="20">
        <v>1.0</v>
      </c>
      <c r="P103" s="20">
        <v>0.0</v>
      </c>
      <c r="Q103" s="20" t="s">
        <v>2675</v>
      </c>
      <c r="R103" s="20">
        <v>1.0</v>
      </c>
      <c r="S103" s="20">
        <v>1.0</v>
      </c>
      <c r="T103" s="20">
        <v>4.0</v>
      </c>
      <c r="U103" s="20">
        <v>4.0</v>
      </c>
      <c r="V103" s="20">
        <v>0.0</v>
      </c>
      <c r="W103" s="20">
        <v>0.0</v>
      </c>
      <c r="X103" s="20">
        <v>0.0</v>
      </c>
      <c r="Y103" s="20">
        <v>0.0</v>
      </c>
      <c r="Z103" s="20">
        <v>0.0</v>
      </c>
      <c r="AA103" s="20">
        <v>0.0</v>
      </c>
      <c r="AB103" s="20"/>
      <c r="AC103" s="20"/>
      <c r="AD103" s="20">
        <v>96.0</v>
      </c>
      <c r="AE103" s="20" t="s">
        <v>2307</v>
      </c>
      <c r="AF103" s="53"/>
      <c r="AG103" s="53"/>
      <c r="AH103" s="53"/>
      <c r="AI103" s="53"/>
      <c r="AJ103" s="53"/>
    </row>
    <row r="104">
      <c r="A104" s="20" t="s">
        <v>2679</v>
      </c>
      <c r="B104" s="21" t="s">
        <v>2301</v>
      </c>
      <c r="C104" s="22" t="s">
        <v>2680</v>
      </c>
      <c r="D104" s="21" t="s">
        <v>1537</v>
      </c>
      <c r="E104" s="27" t="s">
        <v>2681</v>
      </c>
      <c r="F104" s="23" t="str">
        <f t="shared" si="1"/>
        <v>46 kilometres northeast of Kismayo, Somalia</v>
      </c>
      <c r="G104" s="24" t="s">
        <v>2354</v>
      </c>
      <c r="H104" s="24" t="s">
        <v>2353</v>
      </c>
      <c r="I104" s="23"/>
      <c r="J104" s="21" t="s">
        <v>2353</v>
      </c>
      <c r="K104" s="21" t="s">
        <v>2354</v>
      </c>
      <c r="L104" s="25" t="str">
        <f t="shared" si="12"/>
        <v>-0.356045</v>
      </c>
      <c r="M104" s="25" t="str">
        <f t="shared" si="14"/>
        <v>42.546057</v>
      </c>
      <c r="N104" s="20" t="s">
        <v>2307</v>
      </c>
      <c r="O104" s="20">
        <v>1.0</v>
      </c>
      <c r="P104" s="20">
        <v>0.0</v>
      </c>
      <c r="Q104" s="20" t="s">
        <v>2675</v>
      </c>
      <c r="R104" s="20">
        <v>1.0</v>
      </c>
      <c r="S104" s="20">
        <v>1.0</v>
      </c>
      <c r="T104" s="20">
        <v>2.0</v>
      </c>
      <c r="U104" s="20">
        <v>2.0</v>
      </c>
      <c r="V104" s="20">
        <v>0.0</v>
      </c>
      <c r="W104" s="20">
        <v>0.0</v>
      </c>
      <c r="X104" s="20">
        <v>0.0</v>
      </c>
      <c r="Y104" s="20">
        <v>0.0</v>
      </c>
      <c r="Z104" s="20">
        <v>0.0</v>
      </c>
      <c r="AA104" s="20">
        <v>0.0</v>
      </c>
      <c r="AB104" s="20"/>
      <c r="AC104" s="20"/>
      <c r="AD104" s="20">
        <v>94.0</v>
      </c>
      <c r="AE104" s="20" t="s">
        <v>2307</v>
      </c>
      <c r="AF104" s="53"/>
      <c r="AG104" s="53"/>
      <c r="AH104" s="53"/>
      <c r="AI104" s="53"/>
      <c r="AJ104" s="53"/>
    </row>
    <row r="105">
      <c r="A105" s="20" t="s">
        <v>2682</v>
      </c>
      <c r="B105" s="21" t="s">
        <v>2301</v>
      </c>
      <c r="C105" s="22" t="s">
        <v>2683</v>
      </c>
      <c r="D105" s="21" t="s">
        <v>1537</v>
      </c>
      <c r="E105" s="27" t="s">
        <v>2684</v>
      </c>
      <c r="F105" s="23" t="str">
        <f t="shared" si="1"/>
        <v>40 kilometers southwest of Mogadishu, Somalia</v>
      </c>
      <c r="G105" s="24" t="s">
        <v>2599</v>
      </c>
      <c r="H105" s="24" t="s">
        <v>2600</v>
      </c>
      <c r="I105" s="23"/>
      <c r="J105" s="21" t="s">
        <v>2600</v>
      </c>
      <c r="K105" s="21" t="s">
        <v>2599</v>
      </c>
      <c r="L105" s="25" t="str">
        <f t="shared" si="12"/>
        <v>2.046934</v>
      </c>
      <c r="M105" s="25" t="str">
        <f t="shared" ref="M105:M106" si="15">RIGHT(K105,FIND(",", K105))</f>
        <v>45.318162</v>
      </c>
      <c r="N105" s="20" t="s">
        <v>2307</v>
      </c>
      <c r="O105" s="20">
        <v>1.0</v>
      </c>
      <c r="P105" s="20">
        <v>0.0</v>
      </c>
      <c r="Q105" s="20" t="s">
        <v>2675</v>
      </c>
      <c r="R105" s="20">
        <v>1.0</v>
      </c>
      <c r="S105" s="20">
        <v>1.0</v>
      </c>
      <c r="T105" s="20">
        <v>3.0</v>
      </c>
      <c r="U105" s="20">
        <v>3.0</v>
      </c>
      <c r="V105" s="20">
        <v>0.0</v>
      </c>
      <c r="W105" s="20">
        <v>0.0</v>
      </c>
      <c r="X105" s="20">
        <v>0.0</v>
      </c>
      <c r="Y105" s="20">
        <v>0.0</v>
      </c>
      <c r="Z105" s="20">
        <v>0.0</v>
      </c>
      <c r="AA105" s="20">
        <v>0.0</v>
      </c>
      <c r="AB105" s="20"/>
      <c r="AC105" s="20"/>
      <c r="AD105" s="20">
        <v>95.0</v>
      </c>
      <c r="AE105" s="20" t="s">
        <v>2307</v>
      </c>
      <c r="AF105" s="53"/>
      <c r="AG105" s="53"/>
      <c r="AH105" s="53"/>
      <c r="AI105" s="53"/>
      <c r="AJ105" s="53"/>
    </row>
    <row r="106">
      <c r="A106" s="20" t="s">
        <v>2685</v>
      </c>
      <c r="B106" s="21" t="s">
        <v>2301</v>
      </c>
      <c r="C106" s="22" t="s">
        <v>2686</v>
      </c>
      <c r="D106" s="21" t="s">
        <v>1537</v>
      </c>
      <c r="E106" s="27" t="s">
        <v>2687</v>
      </c>
      <c r="F106" s="23" t="str">
        <f t="shared" si="1"/>
        <v>Mubaraak, 37 miles west of Mogadishu, Somalia</v>
      </c>
      <c r="G106" s="24" t="s">
        <v>2599</v>
      </c>
      <c r="H106" s="24" t="s">
        <v>2688</v>
      </c>
      <c r="I106" s="23"/>
      <c r="J106" s="21" t="s">
        <v>2688</v>
      </c>
      <c r="K106" s="21" t="s">
        <v>2599</v>
      </c>
      <c r="L106" s="25" t="str">
        <f t="shared" si="12"/>
        <v>2.046934</v>
      </c>
      <c r="M106" s="25" t="str">
        <f t="shared" si="15"/>
        <v>45.318162</v>
      </c>
      <c r="N106" s="20" t="s">
        <v>2307</v>
      </c>
      <c r="O106" s="20">
        <v>1.0</v>
      </c>
      <c r="P106" s="20">
        <v>0.0</v>
      </c>
      <c r="Q106" s="20" t="s">
        <v>2675</v>
      </c>
      <c r="R106" s="20">
        <v>1.0</v>
      </c>
      <c r="S106" s="20">
        <v>1.0</v>
      </c>
      <c r="T106" s="20">
        <v>2.0</v>
      </c>
      <c r="U106" s="20">
        <v>2.0</v>
      </c>
      <c r="V106" s="20">
        <v>0.0</v>
      </c>
      <c r="W106" s="20">
        <v>0.0</v>
      </c>
      <c r="X106" s="20">
        <v>0.0</v>
      </c>
      <c r="Y106" s="20">
        <v>0.0</v>
      </c>
      <c r="Z106" s="20">
        <v>1.0</v>
      </c>
      <c r="AA106" s="20">
        <v>1.0</v>
      </c>
      <c r="AB106" s="20"/>
      <c r="AC106" s="20"/>
      <c r="AD106" s="20">
        <v>96.0</v>
      </c>
      <c r="AE106" s="20" t="s">
        <v>2307</v>
      </c>
      <c r="AF106" s="53"/>
      <c r="AG106" s="53"/>
      <c r="AH106" s="53"/>
      <c r="AI106" s="53"/>
      <c r="AJ106" s="53"/>
    </row>
    <row r="107">
      <c r="A107" s="20" t="s">
        <v>2689</v>
      </c>
      <c r="B107" s="21" t="s">
        <v>2301</v>
      </c>
      <c r="C107" s="22" t="s">
        <v>2690</v>
      </c>
      <c r="D107" s="21" t="s">
        <v>1537</v>
      </c>
      <c r="E107" s="27" t="s">
        <v>2691</v>
      </c>
      <c r="F107" s="23" t="str">
        <f t="shared" si="1"/>
        <v>50 kilometres northwest of Kismayo, Lower Juba, Somalia</v>
      </c>
      <c r="G107" s="24" t="s">
        <v>2354</v>
      </c>
      <c r="H107" s="24" t="s">
        <v>2353</v>
      </c>
      <c r="I107" s="23"/>
      <c r="J107" s="21" t="s">
        <v>2353</v>
      </c>
      <c r="K107" s="21" t="s">
        <v>2354</v>
      </c>
      <c r="L107" s="25" t="str">
        <f t="shared" si="12"/>
        <v>-0.356045</v>
      </c>
      <c r="M107" s="25" t="str">
        <f t="shared" ref="M107:M108" si="16">RIGHT(K107,FIND(",", K107)-1)</f>
        <v>42.546057</v>
      </c>
      <c r="N107" s="20" t="s">
        <v>2307</v>
      </c>
      <c r="O107" s="20">
        <v>1.0</v>
      </c>
      <c r="P107" s="20">
        <v>0.0</v>
      </c>
      <c r="Q107" s="20" t="s">
        <v>2675</v>
      </c>
      <c r="R107" s="20">
        <v>1.0</v>
      </c>
      <c r="S107" s="20">
        <v>1.0</v>
      </c>
      <c r="T107" s="20">
        <v>18.0</v>
      </c>
      <c r="U107" s="20">
        <v>18.0</v>
      </c>
      <c r="V107" s="20">
        <v>0.0</v>
      </c>
      <c r="W107" s="20">
        <v>0.0</v>
      </c>
      <c r="X107" s="20">
        <v>0.0</v>
      </c>
      <c r="Y107" s="20">
        <v>0.0</v>
      </c>
      <c r="Z107" s="20">
        <v>0.0</v>
      </c>
      <c r="AA107" s="20">
        <v>0.0</v>
      </c>
      <c r="AB107" s="20"/>
      <c r="AC107" s="20"/>
      <c r="AD107" s="20">
        <v>97.0</v>
      </c>
      <c r="AE107" s="20" t="s">
        <v>2307</v>
      </c>
      <c r="AF107" s="53"/>
      <c r="AG107" s="53"/>
      <c r="AH107" s="53"/>
      <c r="AI107" s="53"/>
      <c r="AJ107" s="53"/>
    </row>
    <row r="108">
      <c r="A108" s="20" t="s">
        <v>2692</v>
      </c>
      <c r="B108" s="21" t="s">
        <v>2301</v>
      </c>
      <c r="C108" s="22" t="s">
        <v>2693</v>
      </c>
      <c r="D108" s="21" t="s">
        <v>1537</v>
      </c>
      <c r="E108" s="27" t="s">
        <v>2694</v>
      </c>
      <c r="F108" s="23" t="str">
        <f t="shared" si="1"/>
        <v>40 kilometres northeast of Kismayo , Somalia</v>
      </c>
      <c r="G108" s="24" t="s">
        <v>2354</v>
      </c>
      <c r="H108" s="24" t="s">
        <v>2353</v>
      </c>
      <c r="I108" s="23"/>
      <c r="J108" s="21" t="s">
        <v>2353</v>
      </c>
      <c r="K108" s="21" t="s">
        <v>2354</v>
      </c>
      <c r="L108" s="25" t="str">
        <f t="shared" si="12"/>
        <v>-0.356045</v>
      </c>
      <c r="M108" s="25" t="str">
        <f t="shared" si="16"/>
        <v>42.546057</v>
      </c>
      <c r="N108" s="20" t="s">
        <v>2307</v>
      </c>
      <c r="O108" s="20">
        <v>1.0</v>
      </c>
      <c r="P108" s="20">
        <v>0.0</v>
      </c>
      <c r="Q108" s="20" t="s">
        <v>2675</v>
      </c>
      <c r="R108" s="20">
        <v>1.0</v>
      </c>
      <c r="S108" s="20">
        <v>1.0</v>
      </c>
      <c r="T108" s="20">
        <v>9.0</v>
      </c>
      <c r="U108" s="20">
        <v>9.0</v>
      </c>
      <c r="V108" s="20">
        <v>0.0</v>
      </c>
      <c r="W108" s="20">
        <v>0.0</v>
      </c>
      <c r="X108" s="20">
        <v>0.0</v>
      </c>
      <c r="Y108" s="20">
        <v>0.0</v>
      </c>
      <c r="Z108" s="20">
        <v>1.0</v>
      </c>
      <c r="AA108" s="20">
        <v>1.0</v>
      </c>
      <c r="AB108" s="20"/>
      <c r="AC108" s="20"/>
      <c r="AD108" s="20">
        <v>98.0</v>
      </c>
      <c r="AE108" s="20" t="s">
        <v>2307</v>
      </c>
      <c r="AF108" s="53"/>
      <c r="AG108" s="53"/>
      <c r="AH108" s="53"/>
      <c r="AI108" s="53"/>
      <c r="AJ108" s="53"/>
    </row>
    <row r="109">
      <c r="A109" s="20" t="s">
        <v>2695</v>
      </c>
      <c r="B109" s="21" t="s">
        <v>2301</v>
      </c>
      <c r="C109" s="22" t="s">
        <v>2696</v>
      </c>
      <c r="D109" s="21" t="s">
        <v>1537</v>
      </c>
      <c r="E109" s="21" t="s">
        <v>2697</v>
      </c>
      <c r="F109" s="40" t="s">
        <v>2698</v>
      </c>
      <c r="G109" s="40">
        <v>0.783333</v>
      </c>
      <c r="H109" s="40">
        <v>43.416667</v>
      </c>
      <c r="I109" s="20">
        <v>1.0</v>
      </c>
      <c r="J109" s="20">
        <v>1.0</v>
      </c>
      <c r="K109" s="20">
        <v>0.0</v>
      </c>
      <c r="L109" s="20">
        <v>0.0</v>
      </c>
      <c r="M109" s="20">
        <v>0.0</v>
      </c>
      <c r="N109" s="20">
        <v>0.0</v>
      </c>
      <c r="O109" s="20">
        <v>0.0</v>
      </c>
      <c r="P109" s="55">
        <f>L109/J109</f>
        <v>0</v>
      </c>
      <c r="Q109" s="20"/>
      <c r="R109" s="20"/>
      <c r="S109" s="20"/>
      <c r="T109" s="53"/>
      <c r="U109" s="53"/>
      <c r="V109" s="53"/>
      <c r="W109" s="53"/>
      <c r="X109" s="53"/>
      <c r="Y109" s="53"/>
    </row>
    <row r="110">
      <c r="A110" s="20" t="s">
        <v>2699</v>
      </c>
      <c r="B110" s="21" t="s">
        <v>2301</v>
      </c>
      <c r="C110" s="22" t="s">
        <v>2700</v>
      </c>
      <c r="D110" s="21" t="s">
        <v>1537</v>
      </c>
      <c r="E110" s="27" t="s">
        <v>2701</v>
      </c>
      <c r="F110" s="23" t="str">
        <f t="shared" ref="F110:F112" si="17">CONCATENATE(E110, ", Somalia")</f>
        <v>Haradere, Galmudug, Somalia</v>
      </c>
      <c r="G110" s="24" t="s">
        <v>2702</v>
      </c>
      <c r="H110" s="23"/>
      <c r="I110" s="23"/>
      <c r="J110" s="20" t="s">
        <v>2703</v>
      </c>
      <c r="K110" s="21" t="s">
        <v>2702</v>
      </c>
      <c r="L110" s="25" t="str">
        <f t="shared" ref="L110:L111" si="18">LEFT(K110,FIND(",",K110)-1)</f>
        <v>4.655952</v>
      </c>
      <c r="M110" s="25" t="str">
        <f t="shared" ref="M110:M111" si="19">RIGHT(K110,FIND(",", K110))</f>
        <v>47.856315</v>
      </c>
      <c r="N110" s="20" t="s">
        <v>2307</v>
      </c>
      <c r="O110" s="20">
        <v>1.0</v>
      </c>
      <c r="P110" s="20">
        <v>1.0</v>
      </c>
      <c r="Q110" s="20" t="s">
        <v>2675</v>
      </c>
      <c r="R110" s="20">
        <v>1.0</v>
      </c>
      <c r="S110" s="20">
        <v>1.0</v>
      </c>
      <c r="T110" s="20">
        <v>60.0</v>
      </c>
      <c r="U110" s="20">
        <v>60.0</v>
      </c>
      <c r="V110" s="20">
        <v>0.0</v>
      </c>
      <c r="W110" s="20">
        <v>0.0</v>
      </c>
      <c r="X110" s="20">
        <v>0.0</v>
      </c>
      <c r="Y110" s="20">
        <v>0.0</v>
      </c>
      <c r="Z110" s="20">
        <v>0.0</v>
      </c>
      <c r="AA110" s="20">
        <v>0.0</v>
      </c>
      <c r="AB110" s="20"/>
      <c r="AC110" s="20"/>
      <c r="AD110" s="20">
        <v>100.0</v>
      </c>
      <c r="AE110" s="20" t="s">
        <v>2307</v>
      </c>
      <c r="AF110" s="53"/>
      <c r="AG110" s="53"/>
      <c r="AH110" s="53"/>
      <c r="AI110" s="53"/>
      <c r="AJ110" s="53"/>
    </row>
    <row r="111">
      <c r="A111" s="20" t="s">
        <v>2704</v>
      </c>
      <c r="B111" s="21" t="s">
        <v>2301</v>
      </c>
      <c r="C111" s="22" t="s">
        <v>2705</v>
      </c>
      <c r="D111" s="21" t="s">
        <v>1537</v>
      </c>
      <c r="E111" s="42" t="s">
        <v>2706</v>
      </c>
      <c r="F111" s="23" t="str">
        <f t="shared" si="17"/>
        <v>Vicinity of Araara, Lower Juba region, Somalia</v>
      </c>
      <c r="G111" s="24" t="s">
        <v>2465</v>
      </c>
      <c r="H111" s="24" t="s">
        <v>2707</v>
      </c>
      <c r="I111" s="23"/>
      <c r="J111" s="21" t="s">
        <v>2707</v>
      </c>
      <c r="K111" s="21" t="s">
        <v>2465</v>
      </c>
      <c r="L111" s="25" t="str">
        <f t="shared" si="18"/>
        <v>0.224021</v>
      </c>
      <c r="M111" s="25" t="str">
        <f t="shared" si="19"/>
        <v>41.601181</v>
      </c>
      <c r="N111" s="20" t="s">
        <v>2307</v>
      </c>
      <c r="O111" s="20">
        <v>1.0</v>
      </c>
      <c r="P111" s="20">
        <v>0.0</v>
      </c>
      <c r="Q111" s="20" t="s">
        <v>2675</v>
      </c>
      <c r="R111" s="20">
        <v>1.0</v>
      </c>
      <c r="S111" s="20">
        <v>1.0</v>
      </c>
      <c r="T111" s="20">
        <v>4.0</v>
      </c>
      <c r="U111" s="20">
        <v>4.0</v>
      </c>
      <c r="V111" s="20">
        <v>0.0</v>
      </c>
      <c r="W111" s="20">
        <v>0.0</v>
      </c>
      <c r="X111" s="20">
        <v>0.0</v>
      </c>
      <c r="Y111" s="20">
        <v>0.0</v>
      </c>
      <c r="Z111" s="20">
        <v>0.0</v>
      </c>
      <c r="AA111" s="20">
        <v>0.0</v>
      </c>
      <c r="AB111" s="20"/>
      <c r="AC111" s="20"/>
      <c r="AD111" s="20">
        <v>102.0</v>
      </c>
      <c r="AF111" s="53"/>
      <c r="AG111" s="53"/>
      <c r="AH111" s="53"/>
      <c r="AI111" s="53"/>
      <c r="AJ111" s="53"/>
    </row>
    <row r="112">
      <c r="A112" s="20" t="s">
        <v>2708</v>
      </c>
      <c r="B112" s="21" t="s">
        <v>2301</v>
      </c>
      <c r="C112" s="22" t="s">
        <v>2709</v>
      </c>
      <c r="D112" s="21" t="s">
        <v>1537</v>
      </c>
      <c r="E112" s="27" t="s">
        <v>2710</v>
      </c>
      <c r="F112" s="23" t="str">
        <f t="shared" si="17"/>
        <v>Vicinity of Kunya Barrow , Somalia</v>
      </c>
      <c r="G112" s="24" t="s">
        <v>38</v>
      </c>
      <c r="H112" s="24" t="s">
        <v>2697</v>
      </c>
      <c r="I112" s="23"/>
      <c r="J112" s="21" t="s">
        <v>2697</v>
      </c>
      <c r="K112" s="40" t="s">
        <v>38</v>
      </c>
      <c r="L112" s="40">
        <v>0.783333</v>
      </c>
      <c r="M112" s="40">
        <v>43.416667</v>
      </c>
      <c r="N112" s="20" t="s">
        <v>2307</v>
      </c>
      <c r="O112" s="20">
        <v>1.0</v>
      </c>
      <c r="P112" s="20">
        <v>0.0</v>
      </c>
      <c r="Q112" s="20" t="s">
        <v>2675</v>
      </c>
      <c r="R112" s="20">
        <v>1.0</v>
      </c>
      <c r="S112" s="20">
        <v>1.0</v>
      </c>
      <c r="T112" s="20">
        <v>2.0</v>
      </c>
      <c r="U112" s="20">
        <v>2.0</v>
      </c>
      <c r="V112" s="20">
        <v>0.0</v>
      </c>
      <c r="W112" s="20">
        <v>0.0</v>
      </c>
      <c r="X112" s="20">
        <v>0.0</v>
      </c>
      <c r="Y112" s="20">
        <v>0.0</v>
      </c>
      <c r="Z112" s="20">
        <v>0.0</v>
      </c>
      <c r="AA112" s="20">
        <v>0.0</v>
      </c>
      <c r="AB112" s="20"/>
      <c r="AC112" s="20"/>
      <c r="AD112" s="20"/>
      <c r="AF112" s="53"/>
      <c r="AG112" s="53"/>
      <c r="AH112" s="53"/>
      <c r="AI112" s="53"/>
      <c r="AJ112" s="53"/>
    </row>
    <row r="113">
      <c r="A113" s="56"/>
      <c r="B113" s="56"/>
      <c r="C113" s="57"/>
      <c r="D113" s="58"/>
      <c r="E113" s="59"/>
      <c r="F113" s="59"/>
      <c r="G113" s="60"/>
      <c r="H113" s="60"/>
      <c r="I113" s="60"/>
      <c r="J113" s="56"/>
      <c r="K113" s="56"/>
      <c r="L113" s="56"/>
      <c r="M113" s="56"/>
      <c r="N113" s="56"/>
      <c r="O113" s="56"/>
      <c r="P113" s="56"/>
      <c r="Q113" s="56"/>
      <c r="R113" s="56"/>
      <c r="S113" s="56"/>
      <c r="T113" s="56"/>
      <c r="U113" s="56"/>
      <c r="V113" s="56"/>
      <c r="W113" s="56"/>
      <c r="X113" s="56"/>
      <c r="Y113" s="56"/>
      <c r="Z113" s="56"/>
      <c r="AA113" s="56"/>
      <c r="AB113" s="53"/>
      <c r="AC113" s="53"/>
      <c r="AD113" s="56"/>
      <c r="AE113" s="53"/>
      <c r="AF113" s="53"/>
      <c r="AG113" s="53"/>
      <c r="AH113" s="53"/>
      <c r="AI113" s="53"/>
      <c r="AJ113" s="53"/>
    </row>
    <row r="114">
      <c r="A114" s="56"/>
      <c r="B114" s="56"/>
      <c r="C114" s="57"/>
      <c r="D114" s="58"/>
      <c r="E114" s="59"/>
      <c r="F114" s="59"/>
      <c r="G114" s="60"/>
      <c r="H114" s="60"/>
      <c r="I114" s="60"/>
      <c r="J114" s="56"/>
      <c r="K114" s="56"/>
      <c r="L114" s="56"/>
      <c r="M114" s="56"/>
      <c r="N114" s="56"/>
      <c r="O114" s="56"/>
      <c r="P114" s="56"/>
      <c r="Q114" s="56"/>
      <c r="R114" s="56"/>
      <c r="S114" s="56"/>
      <c r="T114" s="56"/>
      <c r="U114" s="56"/>
      <c r="V114" s="56"/>
      <c r="W114" s="56"/>
      <c r="X114" s="56"/>
      <c r="Y114" s="56"/>
      <c r="Z114" s="56"/>
      <c r="AA114" s="56"/>
      <c r="AB114" s="53"/>
      <c r="AC114" s="53"/>
      <c r="AD114" s="56"/>
      <c r="AE114" s="53"/>
      <c r="AF114" s="53"/>
      <c r="AG114" s="53"/>
      <c r="AH114" s="53"/>
      <c r="AI114" s="53"/>
      <c r="AJ114" s="53"/>
    </row>
    <row r="115">
      <c r="A115" s="56"/>
      <c r="B115" s="56"/>
      <c r="C115" s="57"/>
      <c r="D115" s="58"/>
      <c r="E115" s="59"/>
      <c r="F115" s="59"/>
      <c r="G115" s="60"/>
      <c r="H115" s="60"/>
      <c r="I115" s="60"/>
      <c r="J115" s="56"/>
      <c r="K115" s="56"/>
      <c r="L115" s="56"/>
      <c r="M115" s="56"/>
      <c r="N115" s="56"/>
      <c r="O115" s="56"/>
      <c r="P115" s="56"/>
      <c r="Q115" s="56"/>
      <c r="R115" s="56"/>
      <c r="S115" s="56"/>
      <c r="T115" s="56"/>
      <c r="U115" s="56"/>
      <c r="V115" s="56"/>
      <c r="W115" s="56"/>
      <c r="X115" s="56"/>
      <c r="Y115" s="56"/>
      <c r="Z115" s="56"/>
      <c r="AA115" s="56"/>
      <c r="AB115" s="53"/>
      <c r="AC115" s="53"/>
      <c r="AD115" s="56"/>
      <c r="AE115" s="53"/>
      <c r="AF115" s="53"/>
      <c r="AG115" s="53"/>
      <c r="AH115" s="53"/>
      <c r="AI115" s="53"/>
      <c r="AJ115" s="53"/>
    </row>
    <row r="116">
      <c r="A116" s="56"/>
      <c r="B116" s="56"/>
      <c r="C116" s="57"/>
      <c r="D116" s="58"/>
      <c r="E116" s="59"/>
      <c r="F116" s="59"/>
      <c r="G116" s="60"/>
      <c r="H116" s="60"/>
      <c r="I116" s="60"/>
      <c r="J116" s="56"/>
      <c r="K116" s="56"/>
      <c r="L116" s="56"/>
      <c r="M116" s="56"/>
      <c r="N116" s="56"/>
      <c r="O116" s="56"/>
      <c r="P116" s="56"/>
      <c r="Q116" s="56"/>
      <c r="R116" s="56"/>
      <c r="S116" s="56"/>
      <c r="T116" s="56"/>
      <c r="U116" s="56"/>
      <c r="V116" s="56"/>
      <c r="W116" s="56"/>
      <c r="X116" s="56"/>
      <c r="Y116" s="56"/>
      <c r="Z116" s="56"/>
      <c r="AA116" s="56"/>
      <c r="AB116" s="53"/>
      <c r="AC116" s="53"/>
      <c r="AD116" s="56"/>
      <c r="AE116" s="53"/>
      <c r="AF116" s="53"/>
      <c r="AG116" s="53"/>
      <c r="AH116" s="53"/>
      <c r="AI116" s="53"/>
      <c r="AJ116" s="53"/>
    </row>
    <row r="117">
      <c r="A117" s="56"/>
      <c r="B117" s="56"/>
      <c r="C117" s="57"/>
      <c r="D117" s="58"/>
      <c r="E117" s="59"/>
      <c r="F117" s="59"/>
      <c r="G117" s="60"/>
      <c r="H117" s="60"/>
      <c r="I117" s="60"/>
      <c r="J117" s="56"/>
      <c r="K117" s="56"/>
      <c r="L117" s="56"/>
      <c r="M117" s="56"/>
      <c r="N117" s="56"/>
      <c r="O117" s="56"/>
      <c r="P117" s="56"/>
      <c r="Q117" s="56"/>
      <c r="R117" s="56"/>
      <c r="S117" s="56"/>
      <c r="T117" s="56"/>
      <c r="U117" s="56"/>
      <c r="V117" s="56"/>
      <c r="W117" s="56"/>
      <c r="X117" s="56"/>
      <c r="Y117" s="56"/>
      <c r="Z117" s="56"/>
      <c r="AA117" s="56"/>
      <c r="AB117" s="53"/>
      <c r="AC117" s="53"/>
      <c r="AD117" s="56"/>
      <c r="AE117" s="53"/>
      <c r="AF117" s="53"/>
      <c r="AG117" s="53"/>
      <c r="AH117" s="53"/>
      <c r="AI117" s="53"/>
      <c r="AJ117" s="53"/>
    </row>
    <row r="118">
      <c r="A118" s="56"/>
      <c r="B118" s="56"/>
      <c r="C118" s="57"/>
      <c r="D118" s="58"/>
      <c r="E118" s="59"/>
      <c r="F118" s="59"/>
      <c r="G118" s="60"/>
      <c r="H118" s="60"/>
      <c r="I118" s="60"/>
      <c r="J118" s="56"/>
      <c r="K118" s="56"/>
      <c r="L118" s="56"/>
      <c r="M118" s="56"/>
      <c r="N118" s="56"/>
      <c r="O118" s="56"/>
      <c r="P118" s="56"/>
      <c r="Q118" s="56"/>
      <c r="R118" s="56"/>
      <c r="S118" s="56"/>
      <c r="T118" s="56"/>
      <c r="U118" s="56"/>
      <c r="V118" s="56"/>
      <c r="W118" s="56"/>
      <c r="X118" s="56"/>
      <c r="Y118" s="56"/>
      <c r="Z118" s="56"/>
      <c r="AA118" s="56"/>
      <c r="AB118" s="53"/>
      <c r="AC118" s="53"/>
      <c r="AD118" s="56"/>
      <c r="AE118" s="53"/>
      <c r="AF118" s="53"/>
      <c r="AG118" s="53"/>
      <c r="AH118" s="53"/>
      <c r="AI118" s="53"/>
      <c r="AJ118" s="53"/>
    </row>
    <row r="119">
      <c r="A119" s="56"/>
      <c r="B119" s="56"/>
      <c r="C119" s="57"/>
      <c r="D119" s="58"/>
      <c r="E119" s="59"/>
      <c r="F119" s="59"/>
      <c r="G119" s="60"/>
      <c r="H119" s="60"/>
      <c r="I119" s="60"/>
      <c r="J119" s="56"/>
      <c r="K119" s="56"/>
      <c r="L119" s="56"/>
      <c r="M119" s="56"/>
      <c r="N119" s="56"/>
      <c r="O119" s="56"/>
      <c r="P119" s="56"/>
      <c r="Q119" s="56"/>
      <c r="R119" s="56"/>
      <c r="S119" s="56"/>
      <c r="T119" s="56"/>
      <c r="U119" s="56"/>
      <c r="V119" s="56"/>
      <c r="W119" s="56"/>
      <c r="X119" s="56"/>
      <c r="Y119" s="56"/>
      <c r="Z119" s="56"/>
      <c r="AA119" s="56"/>
      <c r="AB119" s="53"/>
      <c r="AC119" s="53"/>
      <c r="AD119" s="56"/>
      <c r="AE119" s="53"/>
      <c r="AF119" s="53"/>
      <c r="AG119" s="53"/>
      <c r="AH119" s="53"/>
      <c r="AI119" s="53"/>
      <c r="AJ119" s="53"/>
    </row>
    <row r="120">
      <c r="A120" s="56"/>
      <c r="B120" s="56"/>
      <c r="C120" s="57"/>
      <c r="D120" s="58"/>
      <c r="E120" s="59"/>
      <c r="F120" s="59"/>
      <c r="G120" s="60"/>
      <c r="H120" s="60"/>
      <c r="I120" s="60"/>
      <c r="J120" s="56"/>
      <c r="K120" s="56"/>
      <c r="L120" s="56"/>
      <c r="M120" s="56"/>
      <c r="N120" s="56"/>
      <c r="O120" s="56"/>
      <c r="P120" s="56"/>
      <c r="Q120" s="56"/>
      <c r="R120" s="56"/>
      <c r="S120" s="56"/>
      <c r="T120" s="56"/>
      <c r="U120" s="56"/>
      <c r="V120" s="56"/>
      <c r="W120" s="56"/>
      <c r="X120" s="56"/>
      <c r="Y120" s="56"/>
      <c r="Z120" s="56"/>
      <c r="AA120" s="56"/>
      <c r="AB120" s="53"/>
      <c r="AC120" s="53"/>
      <c r="AD120" s="56"/>
      <c r="AE120" s="53"/>
      <c r="AF120" s="53"/>
      <c r="AG120" s="53"/>
      <c r="AH120" s="53"/>
      <c r="AI120" s="53"/>
      <c r="AJ120" s="53"/>
    </row>
    <row r="121">
      <c r="A121" s="56"/>
      <c r="B121" s="56"/>
      <c r="C121" s="57"/>
      <c r="D121" s="58"/>
      <c r="E121" s="59"/>
      <c r="F121" s="59"/>
      <c r="G121" s="60"/>
      <c r="H121" s="60"/>
      <c r="I121" s="60"/>
      <c r="J121" s="56"/>
      <c r="K121" s="56"/>
      <c r="L121" s="56"/>
      <c r="M121" s="56"/>
      <c r="N121" s="56"/>
      <c r="O121" s="56"/>
      <c r="P121" s="56"/>
      <c r="Q121" s="56"/>
      <c r="R121" s="56"/>
      <c r="S121" s="56"/>
      <c r="T121" s="56"/>
      <c r="U121" s="56"/>
      <c r="V121" s="56"/>
      <c r="W121" s="56"/>
      <c r="X121" s="56"/>
      <c r="Y121" s="56"/>
      <c r="Z121" s="56"/>
      <c r="AA121" s="56"/>
      <c r="AB121" s="53"/>
      <c r="AC121" s="53"/>
      <c r="AD121" s="56"/>
      <c r="AE121" s="53"/>
      <c r="AF121" s="53"/>
      <c r="AG121" s="53"/>
      <c r="AH121" s="53"/>
      <c r="AI121" s="53"/>
      <c r="AJ121" s="53"/>
    </row>
    <row r="122">
      <c r="A122" s="56"/>
      <c r="B122" s="56"/>
      <c r="C122" s="57"/>
      <c r="D122" s="58"/>
      <c r="E122" s="59"/>
      <c r="F122" s="59"/>
      <c r="G122" s="60"/>
      <c r="H122" s="60"/>
      <c r="I122" s="60"/>
      <c r="J122" s="56"/>
      <c r="K122" s="56"/>
      <c r="L122" s="56"/>
      <c r="M122" s="56"/>
      <c r="N122" s="56"/>
      <c r="O122" s="56"/>
      <c r="P122" s="56"/>
      <c r="Q122" s="56"/>
      <c r="R122" s="56"/>
      <c r="S122" s="56"/>
      <c r="T122" s="56"/>
      <c r="U122" s="56"/>
      <c r="V122" s="56"/>
      <c r="W122" s="56"/>
      <c r="X122" s="56"/>
      <c r="Y122" s="56"/>
      <c r="Z122" s="56"/>
      <c r="AA122" s="56"/>
      <c r="AB122" s="53"/>
      <c r="AC122" s="53"/>
      <c r="AD122" s="56"/>
      <c r="AE122" s="53"/>
      <c r="AF122" s="53"/>
      <c r="AG122" s="53"/>
      <c r="AH122" s="53"/>
      <c r="AI122" s="53"/>
      <c r="AJ122" s="53"/>
    </row>
    <row r="123">
      <c r="A123" s="56"/>
      <c r="B123" s="56"/>
      <c r="C123" s="57"/>
      <c r="D123" s="58"/>
      <c r="E123" s="59"/>
      <c r="F123" s="59"/>
      <c r="G123" s="60"/>
      <c r="H123" s="60"/>
      <c r="I123" s="60"/>
      <c r="J123" s="56"/>
      <c r="K123" s="56"/>
      <c r="L123" s="56"/>
      <c r="M123" s="56"/>
      <c r="N123" s="56"/>
      <c r="O123" s="56"/>
      <c r="P123" s="56"/>
      <c r="Q123" s="56"/>
      <c r="R123" s="56"/>
      <c r="S123" s="56"/>
      <c r="T123" s="56"/>
      <c r="U123" s="56"/>
      <c r="V123" s="56"/>
      <c r="W123" s="56"/>
      <c r="X123" s="56"/>
      <c r="Y123" s="56"/>
      <c r="Z123" s="56"/>
      <c r="AA123" s="56"/>
      <c r="AB123" s="53"/>
      <c r="AC123" s="53"/>
      <c r="AD123" s="56"/>
      <c r="AE123" s="53"/>
      <c r="AF123" s="53"/>
      <c r="AG123" s="53"/>
      <c r="AH123" s="53"/>
      <c r="AI123" s="53"/>
      <c r="AJ123" s="53"/>
    </row>
    <row r="124">
      <c r="A124" s="56"/>
      <c r="B124" s="56"/>
      <c r="C124" s="57"/>
      <c r="D124" s="58"/>
      <c r="E124" s="59"/>
      <c r="F124" s="59"/>
      <c r="G124" s="60"/>
      <c r="H124" s="60"/>
      <c r="I124" s="60"/>
      <c r="J124" s="56"/>
      <c r="K124" s="56"/>
      <c r="L124" s="56"/>
      <c r="M124" s="56"/>
      <c r="N124" s="56"/>
      <c r="O124" s="56"/>
      <c r="P124" s="56"/>
      <c r="Q124" s="56"/>
      <c r="R124" s="56"/>
      <c r="S124" s="56"/>
      <c r="T124" s="56"/>
      <c r="U124" s="56"/>
      <c r="V124" s="56"/>
      <c r="W124" s="56"/>
      <c r="X124" s="56"/>
      <c r="Y124" s="56"/>
      <c r="Z124" s="56"/>
      <c r="AA124" s="56"/>
      <c r="AB124" s="53"/>
      <c r="AC124" s="53"/>
      <c r="AD124" s="56"/>
      <c r="AE124" s="53"/>
      <c r="AF124" s="53"/>
      <c r="AG124" s="53"/>
      <c r="AH124" s="53"/>
      <c r="AI124" s="53"/>
      <c r="AJ124" s="53"/>
    </row>
    <row r="125">
      <c r="A125" s="56"/>
      <c r="B125" s="56"/>
      <c r="C125" s="57"/>
      <c r="D125" s="58"/>
      <c r="E125" s="59"/>
      <c r="F125" s="59"/>
      <c r="G125" s="60"/>
      <c r="H125" s="60"/>
      <c r="I125" s="60"/>
      <c r="J125" s="56"/>
      <c r="K125" s="56"/>
      <c r="L125" s="56"/>
      <c r="M125" s="56"/>
      <c r="N125" s="56"/>
      <c r="O125" s="56"/>
      <c r="P125" s="56"/>
      <c r="Q125" s="56"/>
      <c r="R125" s="56"/>
      <c r="S125" s="56"/>
      <c r="T125" s="56"/>
      <c r="U125" s="56"/>
      <c r="V125" s="56"/>
      <c r="W125" s="56"/>
      <c r="X125" s="56"/>
      <c r="Y125" s="56"/>
      <c r="Z125" s="56"/>
      <c r="AA125" s="56"/>
      <c r="AB125" s="53"/>
      <c r="AC125" s="53"/>
      <c r="AD125" s="56"/>
      <c r="AE125" s="53"/>
      <c r="AF125" s="53"/>
      <c r="AG125" s="53"/>
      <c r="AH125" s="53"/>
      <c r="AI125" s="53"/>
      <c r="AJ125" s="53"/>
    </row>
    <row r="126">
      <c r="A126" s="56"/>
      <c r="B126" s="56"/>
      <c r="C126" s="57"/>
      <c r="D126" s="58"/>
      <c r="E126" s="59"/>
      <c r="F126" s="59"/>
      <c r="G126" s="60"/>
      <c r="H126" s="60"/>
      <c r="I126" s="60"/>
      <c r="J126" s="56"/>
      <c r="K126" s="56"/>
      <c r="L126" s="56"/>
      <c r="M126" s="56"/>
      <c r="N126" s="56"/>
      <c r="O126" s="56"/>
      <c r="P126" s="56"/>
      <c r="Q126" s="56"/>
      <c r="R126" s="56"/>
      <c r="S126" s="56"/>
      <c r="T126" s="56"/>
      <c r="U126" s="56"/>
      <c r="V126" s="56"/>
      <c r="W126" s="56"/>
      <c r="X126" s="56"/>
      <c r="Y126" s="56"/>
      <c r="Z126" s="56"/>
      <c r="AA126" s="56"/>
      <c r="AB126" s="53"/>
      <c r="AC126" s="53"/>
      <c r="AD126" s="56"/>
      <c r="AE126" s="53"/>
      <c r="AF126" s="53"/>
      <c r="AG126" s="53"/>
      <c r="AH126" s="53"/>
      <c r="AI126" s="53"/>
      <c r="AJ126" s="53"/>
    </row>
    <row r="127">
      <c r="A127" s="56"/>
      <c r="B127" s="56"/>
      <c r="C127" s="57"/>
      <c r="D127" s="58"/>
      <c r="E127" s="59"/>
      <c r="F127" s="59"/>
      <c r="G127" s="60"/>
      <c r="H127" s="60"/>
      <c r="I127" s="60"/>
      <c r="J127" s="56"/>
      <c r="K127" s="56"/>
      <c r="L127" s="56"/>
      <c r="M127" s="56"/>
      <c r="N127" s="56"/>
      <c r="O127" s="56"/>
      <c r="P127" s="56"/>
      <c r="Q127" s="56"/>
      <c r="R127" s="56"/>
      <c r="S127" s="56"/>
      <c r="T127" s="56"/>
      <c r="U127" s="56"/>
      <c r="V127" s="56"/>
      <c r="W127" s="56"/>
      <c r="X127" s="56"/>
      <c r="Y127" s="56"/>
      <c r="Z127" s="56"/>
      <c r="AA127" s="56"/>
      <c r="AB127" s="53"/>
      <c r="AC127" s="53"/>
      <c r="AD127" s="56"/>
      <c r="AE127" s="53"/>
      <c r="AF127" s="53"/>
      <c r="AG127" s="53"/>
      <c r="AH127" s="53"/>
      <c r="AI127" s="53"/>
      <c r="AJ127" s="53"/>
    </row>
    <row r="128">
      <c r="A128" s="56"/>
      <c r="B128" s="56"/>
      <c r="C128" s="57"/>
      <c r="D128" s="58"/>
      <c r="E128" s="59"/>
      <c r="F128" s="59"/>
      <c r="G128" s="60"/>
      <c r="H128" s="60"/>
      <c r="I128" s="60"/>
      <c r="J128" s="56"/>
      <c r="K128" s="56"/>
      <c r="L128" s="56"/>
      <c r="M128" s="56"/>
      <c r="N128" s="56"/>
      <c r="O128" s="56"/>
      <c r="P128" s="56"/>
      <c r="Q128" s="56"/>
      <c r="R128" s="56"/>
      <c r="S128" s="56"/>
      <c r="T128" s="56"/>
      <c r="U128" s="56"/>
      <c r="V128" s="56"/>
      <c r="W128" s="56"/>
      <c r="X128" s="56"/>
      <c r="Y128" s="56"/>
      <c r="Z128" s="56"/>
      <c r="AA128" s="56"/>
      <c r="AB128" s="53"/>
      <c r="AC128" s="53"/>
      <c r="AD128" s="56"/>
      <c r="AE128" s="53"/>
      <c r="AF128" s="53"/>
      <c r="AG128" s="53"/>
      <c r="AH128" s="53"/>
      <c r="AI128" s="53"/>
      <c r="AJ128" s="53"/>
    </row>
    <row r="129">
      <c r="A129" s="56"/>
      <c r="B129" s="56"/>
      <c r="C129" s="57"/>
      <c r="D129" s="58"/>
      <c r="E129" s="59"/>
      <c r="F129" s="59"/>
      <c r="G129" s="60"/>
      <c r="H129" s="60"/>
      <c r="I129" s="60"/>
      <c r="J129" s="56"/>
      <c r="K129" s="56"/>
      <c r="L129" s="56"/>
      <c r="M129" s="56"/>
      <c r="N129" s="56"/>
      <c r="O129" s="56"/>
      <c r="P129" s="56"/>
      <c r="Q129" s="56"/>
      <c r="R129" s="56"/>
      <c r="S129" s="56"/>
      <c r="T129" s="56"/>
      <c r="U129" s="56"/>
      <c r="V129" s="56"/>
      <c r="W129" s="56"/>
      <c r="X129" s="56"/>
      <c r="Y129" s="56"/>
      <c r="Z129" s="56"/>
      <c r="AA129" s="56"/>
      <c r="AB129" s="53"/>
      <c r="AC129" s="53"/>
      <c r="AD129" s="56"/>
      <c r="AE129" s="53"/>
      <c r="AF129" s="53"/>
      <c r="AG129" s="53"/>
      <c r="AH129" s="53"/>
      <c r="AI129" s="53"/>
      <c r="AJ129" s="53"/>
    </row>
    <row r="130">
      <c r="A130" s="56"/>
      <c r="B130" s="56"/>
      <c r="C130" s="57"/>
      <c r="D130" s="58"/>
      <c r="E130" s="59"/>
      <c r="F130" s="59"/>
      <c r="G130" s="60"/>
      <c r="H130" s="60"/>
      <c r="I130" s="60"/>
      <c r="J130" s="56"/>
      <c r="K130" s="56"/>
      <c r="L130" s="56"/>
      <c r="M130" s="56"/>
      <c r="N130" s="56"/>
      <c r="O130" s="56"/>
      <c r="P130" s="56"/>
      <c r="Q130" s="56"/>
      <c r="R130" s="56"/>
      <c r="S130" s="56"/>
      <c r="T130" s="56"/>
      <c r="U130" s="56"/>
      <c r="V130" s="56"/>
      <c r="W130" s="56"/>
      <c r="X130" s="56"/>
      <c r="Y130" s="56"/>
      <c r="Z130" s="56"/>
      <c r="AA130" s="56"/>
      <c r="AB130" s="53"/>
      <c r="AC130" s="53"/>
      <c r="AD130" s="56"/>
      <c r="AE130" s="53"/>
      <c r="AF130" s="53"/>
      <c r="AG130" s="53"/>
      <c r="AH130" s="53"/>
      <c r="AI130" s="53"/>
      <c r="AJ130" s="53"/>
    </row>
    <row r="131">
      <c r="A131" s="56"/>
      <c r="B131" s="56"/>
      <c r="C131" s="57"/>
      <c r="D131" s="58"/>
      <c r="E131" s="59"/>
      <c r="F131" s="59"/>
      <c r="G131" s="60"/>
      <c r="H131" s="60"/>
      <c r="I131" s="60"/>
      <c r="J131" s="56"/>
      <c r="K131" s="56"/>
      <c r="L131" s="56"/>
      <c r="M131" s="56"/>
      <c r="N131" s="56"/>
      <c r="O131" s="56"/>
      <c r="P131" s="56"/>
      <c r="Q131" s="56"/>
      <c r="R131" s="56"/>
      <c r="S131" s="56"/>
      <c r="T131" s="56"/>
      <c r="U131" s="56"/>
      <c r="V131" s="56"/>
      <c r="W131" s="56"/>
      <c r="X131" s="56"/>
      <c r="Y131" s="56"/>
      <c r="Z131" s="56"/>
      <c r="AA131" s="56"/>
      <c r="AB131" s="53"/>
      <c r="AC131" s="53"/>
      <c r="AD131" s="56"/>
      <c r="AE131" s="53"/>
      <c r="AF131" s="53"/>
      <c r="AG131" s="53"/>
      <c r="AH131" s="53"/>
      <c r="AI131" s="53"/>
      <c r="AJ131" s="53"/>
    </row>
    <row r="132">
      <c r="A132" s="56"/>
      <c r="B132" s="56"/>
      <c r="C132" s="57"/>
      <c r="D132" s="58"/>
      <c r="E132" s="59"/>
      <c r="F132" s="59"/>
      <c r="G132" s="60"/>
      <c r="H132" s="60"/>
      <c r="I132" s="60"/>
      <c r="J132" s="56"/>
      <c r="K132" s="56"/>
      <c r="L132" s="56"/>
      <c r="M132" s="56"/>
      <c r="N132" s="56"/>
      <c r="O132" s="56"/>
      <c r="P132" s="56"/>
      <c r="Q132" s="56"/>
      <c r="R132" s="56"/>
      <c r="S132" s="56"/>
      <c r="T132" s="56"/>
      <c r="U132" s="56"/>
      <c r="V132" s="56"/>
      <c r="W132" s="56"/>
      <c r="X132" s="56"/>
      <c r="Y132" s="56"/>
      <c r="Z132" s="56"/>
      <c r="AA132" s="56"/>
      <c r="AB132" s="53"/>
      <c r="AC132" s="53"/>
      <c r="AD132" s="56"/>
      <c r="AE132" s="53"/>
      <c r="AF132" s="53"/>
      <c r="AG132" s="53"/>
      <c r="AH132" s="53"/>
      <c r="AI132" s="53"/>
      <c r="AJ132" s="53"/>
    </row>
    <row r="133">
      <c r="A133" s="56"/>
      <c r="B133" s="56"/>
      <c r="C133" s="57"/>
      <c r="D133" s="58"/>
      <c r="E133" s="59"/>
      <c r="F133" s="59"/>
      <c r="G133" s="60"/>
      <c r="H133" s="60"/>
      <c r="I133" s="60"/>
      <c r="J133" s="56"/>
      <c r="K133" s="56"/>
      <c r="L133" s="56"/>
      <c r="M133" s="56"/>
      <c r="N133" s="56"/>
      <c r="O133" s="56"/>
      <c r="P133" s="56"/>
      <c r="Q133" s="56"/>
      <c r="R133" s="56"/>
      <c r="S133" s="56"/>
      <c r="T133" s="56"/>
      <c r="U133" s="56"/>
      <c r="V133" s="56"/>
      <c r="W133" s="56"/>
      <c r="X133" s="56"/>
      <c r="Y133" s="56"/>
      <c r="Z133" s="56"/>
      <c r="AA133" s="56"/>
      <c r="AB133" s="53"/>
      <c r="AC133" s="53"/>
      <c r="AD133" s="56"/>
      <c r="AE133" s="53"/>
      <c r="AF133" s="53"/>
      <c r="AG133" s="53"/>
      <c r="AH133" s="53"/>
      <c r="AI133" s="53"/>
      <c r="AJ133" s="53"/>
    </row>
    <row r="134">
      <c r="A134" s="56"/>
      <c r="B134" s="56"/>
      <c r="C134" s="57"/>
      <c r="D134" s="58"/>
      <c r="E134" s="59"/>
      <c r="F134" s="59"/>
      <c r="G134" s="60"/>
      <c r="H134" s="60"/>
      <c r="I134" s="60"/>
      <c r="J134" s="56"/>
      <c r="K134" s="56"/>
      <c r="L134" s="56"/>
      <c r="M134" s="56"/>
      <c r="N134" s="56"/>
      <c r="O134" s="56"/>
      <c r="P134" s="56"/>
      <c r="Q134" s="56"/>
      <c r="R134" s="56"/>
      <c r="S134" s="56"/>
      <c r="T134" s="56"/>
      <c r="U134" s="56"/>
      <c r="V134" s="56"/>
      <c r="W134" s="56"/>
      <c r="X134" s="56"/>
      <c r="Y134" s="56"/>
      <c r="Z134" s="56"/>
      <c r="AA134" s="56"/>
      <c r="AB134" s="53"/>
      <c r="AC134" s="53"/>
      <c r="AD134" s="56"/>
      <c r="AE134" s="53"/>
      <c r="AF134" s="53"/>
      <c r="AG134" s="53"/>
      <c r="AH134" s="53"/>
      <c r="AI134" s="53"/>
      <c r="AJ134" s="53"/>
    </row>
    <row r="135">
      <c r="A135" s="56"/>
      <c r="B135" s="56"/>
      <c r="C135" s="57"/>
      <c r="D135" s="58"/>
      <c r="E135" s="59"/>
      <c r="F135" s="59"/>
      <c r="G135" s="60"/>
      <c r="H135" s="60"/>
      <c r="I135" s="60"/>
      <c r="J135" s="56"/>
      <c r="K135" s="56"/>
      <c r="L135" s="56"/>
      <c r="M135" s="56"/>
      <c r="N135" s="56"/>
      <c r="O135" s="56"/>
      <c r="P135" s="56"/>
      <c r="Q135" s="56"/>
      <c r="R135" s="56"/>
      <c r="S135" s="56"/>
      <c r="T135" s="56"/>
      <c r="U135" s="56"/>
      <c r="V135" s="56"/>
      <c r="W135" s="56"/>
      <c r="X135" s="56"/>
      <c r="Y135" s="56"/>
      <c r="Z135" s="56"/>
      <c r="AA135" s="56"/>
      <c r="AB135" s="53"/>
      <c r="AC135" s="53"/>
      <c r="AD135" s="56"/>
      <c r="AE135" s="53"/>
      <c r="AF135" s="53"/>
      <c r="AG135" s="53"/>
      <c r="AH135" s="53"/>
      <c r="AI135" s="53"/>
      <c r="AJ135" s="53"/>
    </row>
    <row r="136">
      <c r="A136" s="56"/>
      <c r="B136" s="56"/>
      <c r="C136" s="57"/>
      <c r="D136" s="58"/>
      <c r="E136" s="59"/>
      <c r="F136" s="59"/>
      <c r="G136" s="60"/>
      <c r="H136" s="60"/>
      <c r="I136" s="60"/>
      <c r="J136" s="56"/>
      <c r="K136" s="56"/>
      <c r="L136" s="56"/>
      <c r="M136" s="56"/>
      <c r="N136" s="56"/>
      <c r="O136" s="56"/>
      <c r="P136" s="56"/>
      <c r="Q136" s="56"/>
      <c r="R136" s="56"/>
      <c r="S136" s="56"/>
      <c r="T136" s="56"/>
      <c r="U136" s="56"/>
      <c r="V136" s="56"/>
      <c r="W136" s="56"/>
      <c r="X136" s="56"/>
      <c r="Y136" s="56"/>
      <c r="Z136" s="56"/>
      <c r="AA136" s="56"/>
      <c r="AB136" s="53"/>
      <c r="AC136" s="53"/>
      <c r="AD136" s="56"/>
      <c r="AE136" s="53"/>
      <c r="AF136" s="53"/>
      <c r="AG136" s="53"/>
      <c r="AH136" s="53"/>
      <c r="AI136" s="53"/>
      <c r="AJ136" s="53"/>
    </row>
    <row r="137">
      <c r="A137" s="56"/>
      <c r="B137" s="56"/>
      <c r="C137" s="57"/>
      <c r="D137" s="58"/>
      <c r="E137" s="59"/>
      <c r="F137" s="59"/>
      <c r="G137" s="60"/>
      <c r="H137" s="60"/>
      <c r="I137" s="60"/>
      <c r="J137" s="56"/>
      <c r="K137" s="56"/>
      <c r="L137" s="56"/>
      <c r="M137" s="56"/>
      <c r="N137" s="56"/>
      <c r="O137" s="56"/>
      <c r="P137" s="56"/>
      <c r="Q137" s="56"/>
      <c r="R137" s="56"/>
      <c r="S137" s="56"/>
      <c r="T137" s="56"/>
      <c r="U137" s="56"/>
      <c r="V137" s="56"/>
      <c r="W137" s="56"/>
      <c r="X137" s="56"/>
      <c r="Y137" s="56"/>
      <c r="Z137" s="56"/>
      <c r="AA137" s="56"/>
      <c r="AB137" s="53"/>
      <c r="AC137" s="53"/>
      <c r="AD137" s="56"/>
      <c r="AE137" s="53"/>
      <c r="AF137" s="53"/>
      <c r="AG137" s="53"/>
      <c r="AH137" s="53"/>
      <c r="AI137" s="53"/>
      <c r="AJ137" s="53"/>
    </row>
    <row r="138">
      <c r="A138" s="56"/>
      <c r="B138" s="56"/>
      <c r="C138" s="57"/>
      <c r="D138" s="58"/>
      <c r="E138" s="59"/>
      <c r="F138" s="59"/>
      <c r="G138" s="60"/>
      <c r="H138" s="60"/>
      <c r="I138" s="60"/>
      <c r="J138" s="56"/>
      <c r="K138" s="56"/>
      <c r="L138" s="56"/>
      <c r="M138" s="56"/>
      <c r="N138" s="56"/>
      <c r="O138" s="56"/>
      <c r="P138" s="56"/>
      <c r="Q138" s="56"/>
      <c r="R138" s="56"/>
      <c r="S138" s="56"/>
      <c r="T138" s="56"/>
      <c r="U138" s="56"/>
      <c r="V138" s="56"/>
      <c r="W138" s="56"/>
      <c r="X138" s="56"/>
      <c r="Y138" s="56"/>
      <c r="Z138" s="56"/>
      <c r="AA138" s="56"/>
      <c r="AB138" s="53"/>
      <c r="AC138" s="53"/>
      <c r="AD138" s="56"/>
      <c r="AE138" s="53"/>
      <c r="AF138" s="53"/>
      <c r="AG138" s="53"/>
      <c r="AH138" s="53"/>
      <c r="AI138" s="53"/>
      <c r="AJ138" s="53"/>
    </row>
    <row r="139">
      <c r="A139" s="56"/>
      <c r="B139" s="56"/>
      <c r="C139" s="57"/>
      <c r="D139" s="58"/>
      <c r="E139" s="59"/>
      <c r="F139" s="59"/>
      <c r="G139" s="60"/>
      <c r="H139" s="60"/>
      <c r="I139" s="60"/>
      <c r="J139" s="56"/>
      <c r="K139" s="56"/>
      <c r="L139" s="56"/>
      <c r="M139" s="56"/>
      <c r="N139" s="56"/>
      <c r="O139" s="56"/>
      <c r="P139" s="56"/>
      <c r="Q139" s="56"/>
      <c r="R139" s="56"/>
      <c r="S139" s="56"/>
      <c r="T139" s="56"/>
      <c r="U139" s="56"/>
      <c r="V139" s="56"/>
      <c r="W139" s="56"/>
      <c r="X139" s="56"/>
      <c r="Y139" s="56"/>
      <c r="Z139" s="56"/>
      <c r="AA139" s="56"/>
      <c r="AB139" s="53"/>
      <c r="AC139" s="53"/>
      <c r="AD139" s="56"/>
      <c r="AE139" s="53"/>
      <c r="AF139" s="53"/>
      <c r="AG139" s="53"/>
      <c r="AH139" s="53"/>
      <c r="AI139" s="53"/>
      <c r="AJ139" s="53"/>
    </row>
    <row r="140">
      <c r="A140" s="56"/>
      <c r="B140" s="56"/>
      <c r="C140" s="57"/>
      <c r="D140" s="58"/>
      <c r="E140" s="59"/>
      <c r="F140" s="59"/>
      <c r="G140" s="60"/>
      <c r="H140" s="60"/>
      <c r="I140" s="60"/>
      <c r="J140" s="56"/>
      <c r="K140" s="56"/>
      <c r="L140" s="56"/>
      <c r="M140" s="56"/>
      <c r="N140" s="56"/>
      <c r="O140" s="56"/>
      <c r="P140" s="56"/>
      <c r="Q140" s="56"/>
      <c r="R140" s="56"/>
      <c r="S140" s="56"/>
      <c r="T140" s="56"/>
      <c r="U140" s="56"/>
      <c r="V140" s="56"/>
      <c r="W140" s="56"/>
      <c r="X140" s="56"/>
      <c r="Y140" s="56"/>
      <c r="Z140" s="56"/>
      <c r="AA140" s="56"/>
      <c r="AB140" s="53"/>
      <c r="AC140" s="53"/>
      <c r="AD140" s="56"/>
      <c r="AE140" s="53"/>
      <c r="AF140" s="53"/>
      <c r="AG140" s="53"/>
      <c r="AH140" s="53"/>
      <c r="AI140" s="53"/>
      <c r="AJ140" s="53"/>
    </row>
    <row r="141">
      <c r="A141" s="56"/>
      <c r="B141" s="56"/>
      <c r="C141" s="57"/>
      <c r="D141" s="58"/>
      <c r="E141" s="59"/>
      <c r="F141" s="59"/>
      <c r="G141" s="60"/>
      <c r="H141" s="60"/>
      <c r="I141" s="60"/>
      <c r="J141" s="56"/>
      <c r="K141" s="56"/>
      <c r="L141" s="56"/>
      <c r="M141" s="56"/>
      <c r="N141" s="56"/>
      <c r="O141" s="56"/>
      <c r="P141" s="56"/>
      <c r="Q141" s="56"/>
      <c r="R141" s="56"/>
      <c r="S141" s="56"/>
      <c r="T141" s="56"/>
      <c r="U141" s="56"/>
      <c r="V141" s="56"/>
      <c r="W141" s="56"/>
      <c r="X141" s="56"/>
      <c r="Y141" s="56"/>
      <c r="Z141" s="56"/>
      <c r="AA141" s="56"/>
      <c r="AB141" s="53"/>
      <c r="AC141" s="53"/>
      <c r="AD141" s="56"/>
      <c r="AE141" s="53"/>
      <c r="AF141" s="53"/>
      <c r="AG141" s="53"/>
      <c r="AH141" s="53"/>
      <c r="AI141" s="53"/>
      <c r="AJ141" s="53"/>
    </row>
    <row r="142">
      <c r="A142" s="56"/>
      <c r="B142" s="56"/>
      <c r="C142" s="57"/>
      <c r="D142" s="58"/>
      <c r="E142" s="59"/>
      <c r="F142" s="59"/>
      <c r="G142" s="60"/>
      <c r="H142" s="60"/>
      <c r="I142" s="60"/>
      <c r="J142" s="56"/>
      <c r="K142" s="56"/>
      <c r="L142" s="56"/>
      <c r="M142" s="56"/>
      <c r="N142" s="56"/>
      <c r="O142" s="56"/>
      <c r="P142" s="56"/>
      <c r="Q142" s="56"/>
      <c r="R142" s="56"/>
      <c r="S142" s="56"/>
      <c r="T142" s="56"/>
      <c r="U142" s="56"/>
      <c r="V142" s="56"/>
      <c r="W142" s="56"/>
      <c r="X142" s="56"/>
      <c r="Y142" s="56"/>
      <c r="Z142" s="56"/>
      <c r="AA142" s="56"/>
      <c r="AB142" s="53"/>
      <c r="AC142" s="53"/>
      <c r="AD142" s="56"/>
      <c r="AE142" s="53"/>
      <c r="AF142" s="53"/>
      <c r="AG142" s="53"/>
      <c r="AH142" s="53"/>
      <c r="AI142" s="53"/>
      <c r="AJ142" s="53"/>
    </row>
    <row r="143">
      <c r="A143" s="56"/>
      <c r="B143" s="56"/>
      <c r="C143" s="57"/>
      <c r="D143" s="58"/>
      <c r="E143" s="59"/>
      <c r="F143" s="59"/>
      <c r="G143" s="60"/>
      <c r="H143" s="60"/>
      <c r="I143" s="60"/>
      <c r="J143" s="56"/>
      <c r="K143" s="56"/>
      <c r="L143" s="56"/>
      <c r="M143" s="56"/>
      <c r="N143" s="56"/>
      <c r="O143" s="56"/>
      <c r="P143" s="56"/>
      <c r="Q143" s="56"/>
      <c r="R143" s="56"/>
      <c r="S143" s="56"/>
      <c r="T143" s="56"/>
      <c r="U143" s="56"/>
      <c r="V143" s="56"/>
      <c r="W143" s="56"/>
      <c r="X143" s="56"/>
      <c r="Y143" s="56"/>
      <c r="Z143" s="56"/>
      <c r="AA143" s="56"/>
      <c r="AB143" s="53"/>
      <c r="AC143" s="53"/>
      <c r="AD143" s="56"/>
      <c r="AE143" s="53"/>
      <c r="AF143" s="53"/>
      <c r="AG143" s="53"/>
      <c r="AH143" s="53"/>
      <c r="AI143" s="53"/>
      <c r="AJ143" s="53"/>
    </row>
    <row r="144">
      <c r="A144" s="56"/>
      <c r="B144" s="56"/>
      <c r="C144" s="57"/>
      <c r="D144" s="58"/>
      <c r="E144" s="59"/>
      <c r="F144" s="59"/>
      <c r="G144" s="60"/>
      <c r="H144" s="60"/>
      <c r="I144" s="60"/>
      <c r="J144" s="56"/>
      <c r="K144" s="56"/>
      <c r="L144" s="56"/>
      <c r="M144" s="56"/>
      <c r="N144" s="56"/>
      <c r="O144" s="56"/>
      <c r="P144" s="56"/>
      <c r="Q144" s="56"/>
      <c r="R144" s="56"/>
      <c r="S144" s="56"/>
      <c r="T144" s="56"/>
      <c r="U144" s="56"/>
      <c r="V144" s="56"/>
      <c r="W144" s="56"/>
      <c r="X144" s="56"/>
      <c r="Y144" s="56"/>
      <c r="Z144" s="56"/>
      <c r="AA144" s="56"/>
      <c r="AB144" s="53"/>
      <c r="AC144" s="53"/>
      <c r="AD144" s="56"/>
      <c r="AE144" s="53"/>
      <c r="AF144" s="53"/>
      <c r="AG144" s="53"/>
      <c r="AH144" s="53"/>
      <c r="AI144" s="53"/>
      <c r="AJ144" s="53"/>
    </row>
    <row r="145">
      <c r="A145" s="56"/>
      <c r="B145" s="56"/>
      <c r="C145" s="57"/>
      <c r="D145" s="58"/>
      <c r="E145" s="59"/>
      <c r="F145" s="59"/>
      <c r="G145" s="60"/>
      <c r="H145" s="60"/>
      <c r="I145" s="60"/>
      <c r="J145" s="56"/>
      <c r="K145" s="56"/>
      <c r="L145" s="56"/>
      <c r="M145" s="56"/>
      <c r="N145" s="56"/>
      <c r="O145" s="56"/>
      <c r="P145" s="56"/>
      <c r="Q145" s="56"/>
      <c r="R145" s="56"/>
      <c r="S145" s="56"/>
      <c r="T145" s="56"/>
      <c r="U145" s="56"/>
      <c r="V145" s="56"/>
      <c r="W145" s="56"/>
      <c r="X145" s="56"/>
      <c r="Y145" s="56"/>
      <c r="Z145" s="56"/>
      <c r="AA145" s="56"/>
      <c r="AB145" s="53"/>
      <c r="AC145" s="53"/>
      <c r="AD145" s="56"/>
      <c r="AE145" s="53"/>
      <c r="AF145" s="53"/>
      <c r="AG145" s="53"/>
      <c r="AH145" s="53"/>
      <c r="AI145" s="53"/>
      <c r="AJ145" s="53"/>
    </row>
    <row r="146">
      <c r="A146" s="56"/>
      <c r="B146" s="56"/>
      <c r="C146" s="57"/>
      <c r="D146" s="58"/>
      <c r="E146" s="59"/>
      <c r="F146" s="59"/>
      <c r="G146" s="60"/>
      <c r="H146" s="60"/>
      <c r="I146" s="60"/>
      <c r="J146" s="56"/>
      <c r="K146" s="56"/>
      <c r="L146" s="56"/>
      <c r="M146" s="56"/>
      <c r="N146" s="56"/>
      <c r="O146" s="56"/>
      <c r="P146" s="56"/>
      <c r="Q146" s="56"/>
      <c r="R146" s="56"/>
      <c r="S146" s="56"/>
      <c r="T146" s="56"/>
      <c r="U146" s="56"/>
      <c r="V146" s="56"/>
      <c r="W146" s="56"/>
      <c r="X146" s="56"/>
      <c r="Y146" s="56"/>
      <c r="Z146" s="56"/>
      <c r="AA146" s="56"/>
      <c r="AB146" s="53"/>
      <c r="AC146" s="53"/>
      <c r="AD146" s="56"/>
      <c r="AE146" s="53"/>
      <c r="AF146" s="53"/>
      <c r="AG146" s="53"/>
      <c r="AH146" s="53"/>
      <c r="AI146" s="53"/>
      <c r="AJ146" s="53"/>
    </row>
    <row r="147">
      <c r="A147" s="56"/>
      <c r="B147" s="56"/>
      <c r="C147" s="57"/>
      <c r="D147" s="58"/>
      <c r="E147" s="59"/>
      <c r="F147" s="59"/>
      <c r="G147" s="60"/>
      <c r="H147" s="60"/>
      <c r="I147" s="60"/>
      <c r="J147" s="56"/>
      <c r="K147" s="56"/>
      <c r="L147" s="56"/>
      <c r="M147" s="56"/>
      <c r="N147" s="56"/>
      <c r="O147" s="56"/>
      <c r="P147" s="56"/>
      <c r="Q147" s="56"/>
      <c r="R147" s="56"/>
      <c r="S147" s="56"/>
      <c r="T147" s="56"/>
      <c r="U147" s="56"/>
      <c r="V147" s="56"/>
      <c r="W147" s="56"/>
      <c r="X147" s="56"/>
      <c r="Y147" s="56"/>
      <c r="Z147" s="56"/>
      <c r="AA147" s="56"/>
      <c r="AB147" s="53"/>
      <c r="AC147" s="53"/>
      <c r="AD147" s="56"/>
      <c r="AE147" s="53"/>
      <c r="AF147" s="53"/>
      <c r="AG147" s="53"/>
      <c r="AH147" s="53"/>
      <c r="AI147" s="53"/>
      <c r="AJ147" s="53"/>
    </row>
    <row r="148">
      <c r="A148" s="56"/>
      <c r="B148" s="56"/>
      <c r="C148" s="57"/>
      <c r="D148" s="58"/>
      <c r="E148" s="59"/>
      <c r="F148" s="59"/>
      <c r="G148" s="60"/>
      <c r="H148" s="60"/>
      <c r="I148" s="60"/>
      <c r="J148" s="56"/>
      <c r="K148" s="56"/>
      <c r="L148" s="56"/>
      <c r="M148" s="56"/>
      <c r="N148" s="56"/>
      <c r="O148" s="56"/>
      <c r="P148" s="56"/>
      <c r="Q148" s="56"/>
      <c r="R148" s="56"/>
      <c r="S148" s="56"/>
      <c r="T148" s="56"/>
      <c r="U148" s="56"/>
      <c r="V148" s="56"/>
      <c r="W148" s="56"/>
      <c r="X148" s="56"/>
      <c r="Y148" s="56"/>
      <c r="Z148" s="56"/>
      <c r="AA148" s="56"/>
      <c r="AB148" s="53"/>
      <c r="AC148" s="53"/>
      <c r="AD148" s="56"/>
      <c r="AE148" s="53"/>
      <c r="AF148" s="53"/>
      <c r="AG148" s="53"/>
      <c r="AH148" s="53"/>
      <c r="AI148" s="53"/>
      <c r="AJ148" s="53"/>
    </row>
    <row r="149">
      <c r="A149" s="56"/>
      <c r="B149" s="56"/>
      <c r="C149" s="57"/>
      <c r="D149" s="58"/>
      <c r="E149" s="59"/>
      <c r="F149" s="59"/>
      <c r="G149" s="60"/>
      <c r="H149" s="60"/>
      <c r="I149" s="60"/>
      <c r="J149" s="56"/>
      <c r="K149" s="56"/>
      <c r="L149" s="56"/>
      <c r="M149" s="56"/>
      <c r="N149" s="56"/>
      <c r="O149" s="56"/>
      <c r="P149" s="56"/>
      <c r="Q149" s="56"/>
      <c r="R149" s="56"/>
      <c r="S149" s="56"/>
      <c r="T149" s="56"/>
      <c r="U149" s="56"/>
      <c r="V149" s="56"/>
      <c r="W149" s="56"/>
      <c r="X149" s="56"/>
      <c r="Y149" s="56"/>
      <c r="Z149" s="56"/>
      <c r="AA149" s="56"/>
      <c r="AB149" s="53"/>
      <c r="AC149" s="53"/>
      <c r="AD149" s="56"/>
      <c r="AE149" s="53"/>
      <c r="AF149" s="53"/>
      <c r="AG149" s="53"/>
      <c r="AH149" s="53"/>
      <c r="AI149" s="53"/>
      <c r="AJ149" s="53"/>
    </row>
    <row r="150">
      <c r="A150" s="56"/>
      <c r="B150" s="56"/>
      <c r="C150" s="57"/>
      <c r="D150" s="58"/>
      <c r="E150" s="59"/>
      <c r="F150" s="59"/>
      <c r="G150" s="60"/>
      <c r="H150" s="60"/>
      <c r="I150" s="60"/>
      <c r="J150" s="56"/>
      <c r="K150" s="56"/>
      <c r="L150" s="56"/>
      <c r="M150" s="56"/>
      <c r="N150" s="56"/>
      <c r="O150" s="56"/>
      <c r="P150" s="56"/>
      <c r="Q150" s="56"/>
      <c r="R150" s="56"/>
      <c r="S150" s="56"/>
      <c r="T150" s="56"/>
      <c r="U150" s="56"/>
      <c r="V150" s="56"/>
      <c r="W150" s="56"/>
      <c r="X150" s="56"/>
      <c r="Y150" s="56"/>
      <c r="Z150" s="56"/>
      <c r="AA150" s="56"/>
      <c r="AB150" s="53"/>
      <c r="AC150" s="53"/>
      <c r="AD150" s="56"/>
      <c r="AE150" s="53"/>
      <c r="AF150" s="53"/>
      <c r="AG150" s="53"/>
      <c r="AH150" s="53"/>
      <c r="AI150" s="53"/>
      <c r="AJ150" s="53"/>
    </row>
    <row r="151">
      <c r="A151" s="56"/>
      <c r="B151" s="56"/>
      <c r="C151" s="57"/>
      <c r="D151" s="58"/>
      <c r="E151" s="59"/>
      <c r="F151" s="59"/>
      <c r="G151" s="60"/>
      <c r="H151" s="60"/>
      <c r="I151" s="60"/>
      <c r="J151" s="56"/>
      <c r="K151" s="56"/>
      <c r="L151" s="56"/>
      <c r="M151" s="56"/>
      <c r="N151" s="56"/>
      <c r="O151" s="56"/>
      <c r="P151" s="56"/>
      <c r="Q151" s="56"/>
      <c r="R151" s="56"/>
      <c r="S151" s="56"/>
      <c r="T151" s="56"/>
      <c r="U151" s="56"/>
      <c r="V151" s="56"/>
      <c r="W151" s="56"/>
      <c r="X151" s="56"/>
      <c r="Y151" s="56"/>
      <c r="Z151" s="56"/>
      <c r="AA151" s="56"/>
      <c r="AB151" s="53"/>
      <c r="AC151" s="53"/>
      <c r="AD151" s="56"/>
      <c r="AE151" s="53"/>
      <c r="AF151" s="53"/>
      <c r="AG151" s="53"/>
      <c r="AH151" s="53"/>
      <c r="AI151" s="53"/>
      <c r="AJ151" s="53"/>
    </row>
    <row r="152">
      <c r="A152" s="56"/>
      <c r="B152" s="56"/>
      <c r="C152" s="57"/>
      <c r="D152" s="58"/>
      <c r="E152" s="59"/>
      <c r="F152" s="59"/>
      <c r="G152" s="60"/>
      <c r="H152" s="60"/>
      <c r="I152" s="60"/>
      <c r="J152" s="56"/>
      <c r="K152" s="56"/>
      <c r="L152" s="56"/>
      <c r="M152" s="56"/>
      <c r="N152" s="56"/>
      <c r="O152" s="56"/>
      <c r="P152" s="56"/>
      <c r="Q152" s="56"/>
      <c r="R152" s="56"/>
      <c r="S152" s="56"/>
      <c r="T152" s="56"/>
      <c r="U152" s="56"/>
      <c r="V152" s="56"/>
      <c r="W152" s="56"/>
      <c r="X152" s="56"/>
      <c r="Y152" s="56"/>
      <c r="Z152" s="56"/>
      <c r="AA152" s="56"/>
      <c r="AB152" s="53"/>
      <c r="AC152" s="53"/>
      <c r="AD152" s="56"/>
      <c r="AE152" s="53"/>
      <c r="AF152" s="53"/>
      <c r="AG152" s="53"/>
      <c r="AH152" s="53"/>
      <c r="AI152" s="53"/>
      <c r="AJ152" s="53"/>
    </row>
    <row r="153">
      <c r="A153" s="56"/>
      <c r="B153" s="56"/>
      <c r="C153" s="57"/>
      <c r="D153" s="58"/>
      <c r="E153" s="59"/>
      <c r="F153" s="59"/>
      <c r="G153" s="60"/>
      <c r="H153" s="60"/>
      <c r="I153" s="60"/>
      <c r="J153" s="56"/>
      <c r="K153" s="56"/>
      <c r="L153" s="56"/>
      <c r="M153" s="56"/>
      <c r="N153" s="56"/>
      <c r="O153" s="56"/>
      <c r="P153" s="56"/>
      <c r="Q153" s="56"/>
      <c r="R153" s="56"/>
      <c r="S153" s="56"/>
      <c r="T153" s="56"/>
      <c r="U153" s="56"/>
      <c r="V153" s="56"/>
      <c r="W153" s="56"/>
      <c r="X153" s="56"/>
      <c r="Y153" s="56"/>
      <c r="Z153" s="56"/>
      <c r="AA153" s="56"/>
      <c r="AB153" s="53"/>
      <c r="AC153" s="53"/>
      <c r="AD153" s="56"/>
      <c r="AE153" s="53"/>
      <c r="AF153" s="53"/>
      <c r="AG153" s="53"/>
      <c r="AH153" s="53"/>
      <c r="AI153" s="53"/>
      <c r="AJ153" s="53"/>
    </row>
    <row r="154">
      <c r="A154" s="56"/>
      <c r="B154" s="56"/>
      <c r="C154" s="57"/>
      <c r="D154" s="58"/>
      <c r="E154" s="59"/>
      <c r="F154" s="59"/>
      <c r="G154" s="60"/>
      <c r="H154" s="60"/>
      <c r="I154" s="60"/>
      <c r="J154" s="56"/>
      <c r="K154" s="56"/>
      <c r="L154" s="56"/>
      <c r="M154" s="56"/>
      <c r="N154" s="56"/>
      <c r="O154" s="56"/>
      <c r="P154" s="56"/>
      <c r="Q154" s="56"/>
      <c r="R154" s="56"/>
      <c r="S154" s="56"/>
      <c r="T154" s="56"/>
      <c r="U154" s="56"/>
      <c r="V154" s="56"/>
      <c r="W154" s="56"/>
      <c r="X154" s="56"/>
      <c r="Y154" s="56"/>
      <c r="Z154" s="56"/>
      <c r="AA154" s="56"/>
      <c r="AB154" s="53"/>
      <c r="AC154" s="53"/>
      <c r="AD154" s="56"/>
      <c r="AE154" s="53"/>
      <c r="AF154" s="53"/>
      <c r="AG154" s="53"/>
      <c r="AH154" s="53"/>
      <c r="AI154" s="53"/>
      <c r="AJ154" s="53"/>
    </row>
    <row r="155">
      <c r="A155" s="56"/>
      <c r="B155" s="56"/>
      <c r="C155" s="57"/>
      <c r="D155" s="58"/>
      <c r="E155" s="59"/>
      <c r="F155" s="59"/>
      <c r="G155" s="60"/>
      <c r="H155" s="60"/>
      <c r="I155" s="60"/>
      <c r="J155" s="56"/>
      <c r="K155" s="56"/>
      <c r="L155" s="56"/>
      <c r="M155" s="56"/>
      <c r="N155" s="56"/>
      <c r="O155" s="56"/>
      <c r="P155" s="56"/>
      <c r="Q155" s="56"/>
      <c r="R155" s="56"/>
      <c r="S155" s="56"/>
      <c r="T155" s="56"/>
      <c r="U155" s="56"/>
      <c r="V155" s="56"/>
      <c r="W155" s="56"/>
      <c r="X155" s="56"/>
      <c r="Y155" s="56"/>
      <c r="Z155" s="56"/>
      <c r="AA155" s="56"/>
      <c r="AB155" s="53"/>
      <c r="AC155" s="53"/>
      <c r="AD155" s="56"/>
      <c r="AE155" s="53"/>
      <c r="AF155" s="53"/>
      <c r="AG155" s="53"/>
      <c r="AH155" s="53"/>
      <c r="AI155" s="53"/>
      <c r="AJ155" s="53"/>
    </row>
    <row r="156">
      <c r="A156" s="56"/>
      <c r="B156" s="56"/>
      <c r="C156" s="57"/>
      <c r="D156" s="58"/>
      <c r="E156" s="59"/>
      <c r="F156" s="59"/>
      <c r="G156" s="60"/>
      <c r="H156" s="60"/>
      <c r="I156" s="60"/>
      <c r="J156" s="56"/>
      <c r="K156" s="56"/>
      <c r="L156" s="56"/>
      <c r="M156" s="56"/>
      <c r="N156" s="56"/>
      <c r="O156" s="56"/>
      <c r="P156" s="56"/>
      <c r="Q156" s="56"/>
      <c r="R156" s="56"/>
      <c r="S156" s="56"/>
      <c r="T156" s="56"/>
      <c r="U156" s="56"/>
      <c r="V156" s="56"/>
      <c r="W156" s="56"/>
      <c r="X156" s="56"/>
      <c r="Y156" s="56"/>
      <c r="Z156" s="56"/>
      <c r="AA156" s="56"/>
      <c r="AB156" s="53"/>
      <c r="AC156" s="53"/>
      <c r="AD156" s="56"/>
      <c r="AE156" s="53"/>
      <c r="AF156" s="53"/>
      <c r="AG156" s="53"/>
      <c r="AH156" s="53"/>
      <c r="AI156" s="53"/>
      <c r="AJ156" s="53"/>
    </row>
    <row r="157">
      <c r="A157" s="56"/>
      <c r="B157" s="56"/>
      <c r="C157" s="57"/>
      <c r="D157" s="58"/>
      <c r="E157" s="59"/>
      <c r="F157" s="59"/>
      <c r="G157" s="60"/>
      <c r="H157" s="60"/>
      <c r="I157" s="60"/>
      <c r="J157" s="56"/>
      <c r="K157" s="56"/>
      <c r="L157" s="56"/>
      <c r="M157" s="56"/>
      <c r="N157" s="56"/>
      <c r="O157" s="56"/>
      <c r="P157" s="56"/>
      <c r="Q157" s="56"/>
      <c r="R157" s="56"/>
      <c r="S157" s="56"/>
      <c r="T157" s="56"/>
      <c r="U157" s="56"/>
      <c r="V157" s="56"/>
      <c r="W157" s="56"/>
      <c r="X157" s="56"/>
      <c r="Y157" s="56"/>
      <c r="Z157" s="56"/>
      <c r="AA157" s="56"/>
      <c r="AB157" s="53"/>
      <c r="AC157" s="53"/>
      <c r="AD157" s="56"/>
      <c r="AE157" s="53"/>
      <c r="AF157" s="53"/>
      <c r="AG157" s="53"/>
      <c r="AH157" s="53"/>
      <c r="AI157" s="53"/>
      <c r="AJ157" s="53"/>
    </row>
    <row r="158">
      <c r="A158" s="56"/>
      <c r="B158" s="56"/>
      <c r="C158" s="57"/>
      <c r="D158" s="58"/>
      <c r="E158" s="59"/>
      <c r="F158" s="59"/>
      <c r="G158" s="60"/>
      <c r="H158" s="60"/>
      <c r="I158" s="60"/>
      <c r="J158" s="56"/>
      <c r="K158" s="56"/>
      <c r="L158" s="56"/>
      <c r="M158" s="56"/>
      <c r="N158" s="56"/>
      <c r="O158" s="56"/>
      <c r="P158" s="56"/>
      <c r="Q158" s="56"/>
      <c r="R158" s="56"/>
      <c r="S158" s="56"/>
      <c r="T158" s="56"/>
      <c r="U158" s="56"/>
      <c r="V158" s="56"/>
      <c r="W158" s="56"/>
      <c r="X158" s="56"/>
      <c r="Y158" s="56"/>
      <c r="Z158" s="56"/>
      <c r="AA158" s="56"/>
      <c r="AB158" s="53"/>
      <c r="AC158" s="53"/>
      <c r="AD158" s="56"/>
      <c r="AE158" s="53"/>
      <c r="AF158" s="53"/>
      <c r="AG158" s="53"/>
      <c r="AH158" s="53"/>
      <c r="AI158" s="53"/>
      <c r="AJ158" s="53"/>
    </row>
    <row r="159">
      <c r="A159" s="56"/>
      <c r="B159" s="56"/>
      <c r="C159" s="57"/>
      <c r="D159" s="58"/>
      <c r="E159" s="59"/>
      <c r="F159" s="59"/>
      <c r="G159" s="60"/>
      <c r="H159" s="60"/>
      <c r="I159" s="60"/>
      <c r="J159" s="56"/>
      <c r="K159" s="56"/>
      <c r="L159" s="56"/>
      <c r="M159" s="56"/>
      <c r="N159" s="56"/>
      <c r="O159" s="56"/>
      <c r="P159" s="56"/>
      <c r="Q159" s="56"/>
      <c r="R159" s="56"/>
      <c r="S159" s="56"/>
      <c r="T159" s="56"/>
      <c r="U159" s="56"/>
      <c r="V159" s="56"/>
      <c r="W159" s="56"/>
      <c r="X159" s="56"/>
      <c r="Y159" s="56"/>
      <c r="Z159" s="56"/>
      <c r="AA159" s="56"/>
      <c r="AB159" s="53"/>
      <c r="AC159" s="53"/>
      <c r="AD159" s="56"/>
      <c r="AE159" s="53"/>
      <c r="AF159" s="53"/>
      <c r="AG159" s="53"/>
      <c r="AH159" s="53"/>
      <c r="AI159" s="53"/>
      <c r="AJ159" s="53"/>
    </row>
    <row r="160">
      <c r="A160" s="56"/>
      <c r="B160" s="56"/>
      <c r="C160" s="57"/>
      <c r="D160" s="58"/>
      <c r="E160" s="59"/>
      <c r="F160" s="59"/>
      <c r="G160" s="60"/>
      <c r="H160" s="60"/>
      <c r="I160" s="60"/>
      <c r="J160" s="56"/>
      <c r="K160" s="56"/>
      <c r="L160" s="56"/>
      <c r="M160" s="56"/>
      <c r="N160" s="56"/>
      <c r="O160" s="56"/>
      <c r="P160" s="56"/>
      <c r="Q160" s="56"/>
      <c r="R160" s="56"/>
      <c r="S160" s="56"/>
      <c r="T160" s="56"/>
      <c r="U160" s="56"/>
      <c r="V160" s="56"/>
      <c r="W160" s="56"/>
      <c r="X160" s="56"/>
      <c r="Y160" s="56"/>
      <c r="Z160" s="56"/>
      <c r="AA160" s="56"/>
      <c r="AB160" s="53"/>
      <c r="AC160" s="53"/>
      <c r="AD160" s="56"/>
      <c r="AE160" s="53"/>
      <c r="AF160" s="53"/>
      <c r="AG160" s="53"/>
      <c r="AH160" s="53"/>
      <c r="AI160" s="53"/>
      <c r="AJ160" s="53"/>
    </row>
    <row r="161">
      <c r="A161" s="56"/>
      <c r="B161" s="56"/>
      <c r="C161" s="57"/>
      <c r="D161" s="58"/>
      <c r="E161" s="59"/>
      <c r="F161" s="59"/>
      <c r="G161" s="60"/>
      <c r="H161" s="60"/>
      <c r="I161" s="60"/>
      <c r="J161" s="56"/>
      <c r="K161" s="56"/>
      <c r="L161" s="56"/>
      <c r="M161" s="56"/>
      <c r="N161" s="56"/>
      <c r="O161" s="56"/>
      <c r="P161" s="56"/>
      <c r="Q161" s="56"/>
      <c r="R161" s="56"/>
      <c r="S161" s="56"/>
      <c r="T161" s="56"/>
      <c r="U161" s="56"/>
      <c r="V161" s="56"/>
      <c r="W161" s="56"/>
      <c r="X161" s="56"/>
      <c r="Y161" s="56"/>
      <c r="Z161" s="56"/>
      <c r="AA161" s="56"/>
      <c r="AB161" s="53"/>
      <c r="AC161" s="53"/>
      <c r="AD161" s="56"/>
      <c r="AE161" s="53"/>
      <c r="AF161" s="53"/>
      <c r="AG161" s="53"/>
      <c r="AH161" s="53"/>
      <c r="AI161" s="53"/>
      <c r="AJ161" s="53"/>
    </row>
    <row r="162">
      <c r="A162" s="56"/>
      <c r="B162" s="56"/>
      <c r="C162" s="57"/>
      <c r="D162" s="58"/>
      <c r="E162" s="59"/>
      <c r="F162" s="59"/>
      <c r="G162" s="60"/>
      <c r="H162" s="60"/>
      <c r="I162" s="60"/>
      <c r="J162" s="56"/>
      <c r="K162" s="56"/>
      <c r="L162" s="56"/>
      <c r="M162" s="56"/>
      <c r="N162" s="56"/>
      <c r="O162" s="56"/>
      <c r="P162" s="56"/>
      <c r="Q162" s="56"/>
      <c r="R162" s="56"/>
      <c r="S162" s="56"/>
      <c r="T162" s="56"/>
      <c r="U162" s="56"/>
      <c r="V162" s="56"/>
      <c r="W162" s="56"/>
      <c r="X162" s="56"/>
      <c r="Y162" s="56"/>
      <c r="Z162" s="56"/>
      <c r="AA162" s="56"/>
      <c r="AB162" s="53"/>
      <c r="AC162" s="53"/>
      <c r="AD162" s="56"/>
      <c r="AE162" s="53"/>
      <c r="AF162" s="53"/>
      <c r="AG162" s="53"/>
      <c r="AH162" s="53"/>
      <c r="AI162" s="53"/>
      <c r="AJ162" s="53"/>
    </row>
    <row r="163">
      <c r="A163" s="56"/>
      <c r="B163" s="56"/>
      <c r="C163" s="57"/>
      <c r="D163" s="58"/>
      <c r="E163" s="59"/>
      <c r="F163" s="59"/>
      <c r="G163" s="60"/>
      <c r="H163" s="60"/>
      <c r="I163" s="60"/>
      <c r="J163" s="56"/>
      <c r="K163" s="56"/>
      <c r="L163" s="56"/>
      <c r="M163" s="56"/>
      <c r="N163" s="56"/>
      <c r="O163" s="56"/>
      <c r="P163" s="56"/>
      <c r="Q163" s="56"/>
      <c r="R163" s="56"/>
      <c r="S163" s="56"/>
      <c r="T163" s="56"/>
      <c r="U163" s="56"/>
      <c r="V163" s="56"/>
      <c r="W163" s="56"/>
      <c r="X163" s="56"/>
      <c r="Y163" s="56"/>
      <c r="Z163" s="56"/>
      <c r="AA163" s="56"/>
      <c r="AB163" s="53"/>
      <c r="AC163" s="53"/>
      <c r="AD163" s="56"/>
      <c r="AE163" s="53"/>
      <c r="AF163" s="53"/>
      <c r="AG163" s="53"/>
      <c r="AH163" s="53"/>
      <c r="AI163" s="53"/>
      <c r="AJ163" s="53"/>
    </row>
    <row r="164">
      <c r="A164" s="56"/>
      <c r="B164" s="56"/>
      <c r="C164" s="57"/>
      <c r="D164" s="58"/>
      <c r="E164" s="59"/>
      <c r="F164" s="59"/>
      <c r="G164" s="60"/>
      <c r="H164" s="60"/>
      <c r="I164" s="60"/>
      <c r="J164" s="56"/>
      <c r="K164" s="56"/>
      <c r="L164" s="56"/>
      <c r="M164" s="56"/>
      <c r="N164" s="56"/>
      <c r="O164" s="56"/>
      <c r="P164" s="56"/>
      <c r="Q164" s="56"/>
      <c r="R164" s="56"/>
      <c r="S164" s="56"/>
      <c r="T164" s="56"/>
      <c r="U164" s="56"/>
      <c r="V164" s="56"/>
      <c r="W164" s="56"/>
      <c r="X164" s="56"/>
      <c r="Y164" s="56"/>
      <c r="Z164" s="56"/>
      <c r="AA164" s="56"/>
      <c r="AB164" s="53"/>
      <c r="AC164" s="53"/>
      <c r="AD164" s="56"/>
      <c r="AE164" s="53"/>
      <c r="AF164" s="53"/>
      <c r="AG164" s="53"/>
      <c r="AH164" s="53"/>
      <c r="AI164" s="53"/>
      <c r="AJ164" s="53"/>
    </row>
    <row r="165">
      <c r="A165" s="56"/>
      <c r="B165" s="56"/>
      <c r="C165" s="57"/>
      <c r="D165" s="58"/>
      <c r="E165" s="59"/>
      <c r="F165" s="59"/>
      <c r="G165" s="60"/>
      <c r="H165" s="60"/>
      <c r="I165" s="60"/>
      <c r="J165" s="56"/>
      <c r="K165" s="56"/>
      <c r="L165" s="56"/>
      <c r="M165" s="56"/>
      <c r="N165" s="56"/>
      <c r="O165" s="56"/>
      <c r="P165" s="56"/>
      <c r="Q165" s="56"/>
      <c r="R165" s="56"/>
      <c r="S165" s="56"/>
      <c r="T165" s="56"/>
      <c r="U165" s="56"/>
      <c r="V165" s="56"/>
      <c r="W165" s="56"/>
      <c r="X165" s="56"/>
      <c r="Y165" s="56"/>
      <c r="Z165" s="56"/>
      <c r="AA165" s="56"/>
      <c r="AB165" s="53"/>
      <c r="AC165" s="53"/>
      <c r="AD165" s="56"/>
      <c r="AE165" s="53"/>
      <c r="AF165" s="53"/>
      <c r="AG165" s="53"/>
      <c r="AH165" s="53"/>
      <c r="AI165" s="53"/>
      <c r="AJ165" s="53"/>
    </row>
    <row r="166">
      <c r="A166" s="56"/>
      <c r="B166" s="56"/>
      <c r="C166" s="57"/>
      <c r="D166" s="58"/>
      <c r="E166" s="59"/>
      <c r="F166" s="59"/>
      <c r="G166" s="60"/>
      <c r="H166" s="60"/>
      <c r="I166" s="60"/>
      <c r="J166" s="56"/>
      <c r="K166" s="56"/>
      <c r="L166" s="56"/>
      <c r="M166" s="56"/>
      <c r="N166" s="56"/>
      <c r="O166" s="56"/>
      <c r="P166" s="56"/>
      <c r="Q166" s="56"/>
      <c r="R166" s="56"/>
      <c r="S166" s="56"/>
      <c r="T166" s="56"/>
      <c r="U166" s="56"/>
      <c r="V166" s="56"/>
      <c r="W166" s="56"/>
      <c r="X166" s="56"/>
      <c r="Y166" s="56"/>
      <c r="Z166" s="56"/>
      <c r="AA166" s="56"/>
      <c r="AB166" s="53"/>
      <c r="AC166" s="53"/>
      <c r="AD166" s="56"/>
      <c r="AE166" s="53"/>
      <c r="AF166" s="53"/>
      <c r="AG166" s="53"/>
      <c r="AH166" s="53"/>
      <c r="AI166" s="53"/>
      <c r="AJ166" s="53"/>
    </row>
    <row r="167">
      <c r="A167" s="56"/>
      <c r="B167" s="56"/>
      <c r="C167" s="57"/>
      <c r="D167" s="58"/>
      <c r="E167" s="59"/>
      <c r="F167" s="59"/>
      <c r="G167" s="60"/>
      <c r="H167" s="60"/>
      <c r="I167" s="60"/>
      <c r="J167" s="56"/>
      <c r="K167" s="56"/>
      <c r="L167" s="56"/>
      <c r="M167" s="56"/>
      <c r="N167" s="56"/>
      <c r="O167" s="56"/>
      <c r="P167" s="56"/>
      <c r="Q167" s="56"/>
      <c r="R167" s="56"/>
      <c r="S167" s="56"/>
      <c r="T167" s="56"/>
      <c r="U167" s="56"/>
      <c r="V167" s="56"/>
      <c r="W167" s="56"/>
      <c r="X167" s="56"/>
      <c r="Y167" s="56"/>
      <c r="Z167" s="56"/>
      <c r="AA167" s="56"/>
      <c r="AB167" s="53"/>
      <c r="AC167" s="53"/>
      <c r="AD167" s="56"/>
      <c r="AE167" s="53"/>
      <c r="AF167" s="53"/>
      <c r="AG167" s="53"/>
      <c r="AH167" s="53"/>
      <c r="AI167" s="53"/>
      <c r="AJ167" s="53"/>
    </row>
    <row r="168">
      <c r="A168" s="56"/>
      <c r="B168" s="56"/>
      <c r="C168" s="57"/>
      <c r="D168" s="58"/>
      <c r="E168" s="59"/>
      <c r="F168" s="59"/>
      <c r="G168" s="60"/>
      <c r="H168" s="60"/>
      <c r="I168" s="60"/>
      <c r="J168" s="56"/>
      <c r="K168" s="56"/>
      <c r="L168" s="56"/>
      <c r="M168" s="56"/>
      <c r="N168" s="56"/>
      <c r="O168" s="56"/>
      <c r="P168" s="56"/>
      <c r="Q168" s="56"/>
      <c r="R168" s="56"/>
      <c r="S168" s="56"/>
      <c r="T168" s="56"/>
      <c r="U168" s="56"/>
      <c r="V168" s="56"/>
      <c r="W168" s="56"/>
      <c r="X168" s="56"/>
      <c r="Y168" s="56"/>
      <c r="Z168" s="56"/>
      <c r="AA168" s="56"/>
      <c r="AB168" s="53"/>
      <c r="AC168" s="53"/>
      <c r="AD168" s="56"/>
      <c r="AE168" s="53"/>
      <c r="AF168" s="53"/>
      <c r="AG168" s="53"/>
      <c r="AH168" s="53"/>
      <c r="AI168" s="53"/>
      <c r="AJ168" s="53"/>
    </row>
    <row r="169">
      <c r="A169" s="56"/>
      <c r="B169" s="56"/>
      <c r="C169" s="57"/>
      <c r="D169" s="58"/>
      <c r="E169" s="59"/>
      <c r="F169" s="59"/>
      <c r="G169" s="60"/>
      <c r="H169" s="60"/>
      <c r="I169" s="60"/>
      <c r="J169" s="56"/>
      <c r="K169" s="56"/>
      <c r="L169" s="56"/>
      <c r="M169" s="56"/>
      <c r="N169" s="56"/>
      <c r="O169" s="56"/>
      <c r="P169" s="56"/>
      <c r="Q169" s="56"/>
      <c r="R169" s="56"/>
      <c r="S169" s="56"/>
      <c r="T169" s="56"/>
      <c r="U169" s="56"/>
      <c r="V169" s="56"/>
      <c r="W169" s="56"/>
      <c r="X169" s="56"/>
      <c r="Y169" s="56"/>
      <c r="Z169" s="56"/>
      <c r="AA169" s="56"/>
      <c r="AB169" s="53"/>
      <c r="AC169" s="53"/>
      <c r="AD169" s="56"/>
      <c r="AE169" s="53"/>
      <c r="AF169" s="53"/>
      <c r="AG169" s="53"/>
      <c r="AH169" s="53"/>
      <c r="AI169" s="53"/>
      <c r="AJ169" s="53"/>
    </row>
    <row r="170">
      <c r="A170" s="56"/>
      <c r="B170" s="56"/>
      <c r="C170" s="57"/>
      <c r="D170" s="58"/>
      <c r="E170" s="59"/>
      <c r="F170" s="59"/>
      <c r="G170" s="60"/>
      <c r="H170" s="60"/>
      <c r="I170" s="60"/>
      <c r="J170" s="56"/>
      <c r="K170" s="56"/>
      <c r="L170" s="56"/>
      <c r="M170" s="56"/>
      <c r="N170" s="56"/>
      <c r="O170" s="56"/>
      <c r="P170" s="56"/>
      <c r="Q170" s="56"/>
      <c r="R170" s="56"/>
      <c r="S170" s="56"/>
      <c r="T170" s="56"/>
      <c r="U170" s="56"/>
      <c r="V170" s="56"/>
      <c r="W170" s="56"/>
      <c r="X170" s="56"/>
      <c r="Y170" s="56"/>
      <c r="Z170" s="56"/>
      <c r="AA170" s="56"/>
      <c r="AB170" s="53"/>
      <c r="AC170" s="53"/>
      <c r="AD170" s="56"/>
      <c r="AE170" s="53"/>
      <c r="AF170" s="53"/>
      <c r="AG170" s="53"/>
      <c r="AH170" s="53"/>
      <c r="AI170" s="53"/>
      <c r="AJ170" s="53"/>
    </row>
    <row r="171">
      <c r="A171" s="56"/>
      <c r="B171" s="56"/>
      <c r="C171" s="57"/>
      <c r="D171" s="58"/>
      <c r="E171" s="59"/>
      <c r="F171" s="59"/>
      <c r="G171" s="60"/>
      <c r="H171" s="60"/>
      <c r="I171" s="60"/>
      <c r="J171" s="56"/>
      <c r="K171" s="56"/>
      <c r="L171" s="56"/>
      <c r="M171" s="56"/>
      <c r="N171" s="56"/>
      <c r="O171" s="56"/>
      <c r="P171" s="56"/>
      <c r="Q171" s="56"/>
      <c r="R171" s="56"/>
      <c r="S171" s="56"/>
      <c r="T171" s="56"/>
      <c r="U171" s="56"/>
      <c r="V171" s="56"/>
      <c r="W171" s="56"/>
      <c r="X171" s="56"/>
      <c r="Y171" s="56"/>
      <c r="Z171" s="56"/>
      <c r="AA171" s="56"/>
      <c r="AB171" s="53"/>
      <c r="AC171" s="53"/>
      <c r="AD171" s="56"/>
      <c r="AE171" s="53"/>
      <c r="AF171" s="53"/>
      <c r="AG171" s="53"/>
      <c r="AH171" s="53"/>
      <c r="AI171" s="53"/>
      <c r="AJ171" s="53"/>
    </row>
    <row r="172">
      <c r="A172" s="56"/>
      <c r="B172" s="56"/>
      <c r="C172" s="57"/>
      <c r="D172" s="58"/>
      <c r="E172" s="59"/>
      <c r="F172" s="59"/>
      <c r="G172" s="60"/>
      <c r="H172" s="60"/>
      <c r="I172" s="60"/>
      <c r="J172" s="56"/>
      <c r="K172" s="56"/>
      <c r="L172" s="56"/>
      <c r="M172" s="56"/>
      <c r="N172" s="56"/>
      <c r="O172" s="56"/>
      <c r="P172" s="56"/>
      <c r="Q172" s="56"/>
      <c r="R172" s="56"/>
      <c r="S172" s="56"/>
      <c r="T172" s="56"/>
      <c r="U172" s="56"/>
      <c r="V172" s="56"/>
      <c r="W172" s="56"/>
      <c r="X172" s="56"/>
      <c r="Y172" s="56"/>
      <c r="Z172" s="56"/>
      <c r="AA172" s="56"/>
      <c r="AB172" s="53"/>
      <c r="AC172" s="53"/>
      <c r="AD172" s="56"/>
      <c r="AE172" s="53"/>
      <c r="AF172" s="53"/>
      <c r="AG172" s="53"/>
      <c r="AH172" s="53"/>
      <c r="AI172" s="53"/>
      <c r="AJ172" s="53"/>
    </row>
    <row r="173">
      <c r="A173" s="56"/>
      <c r="B173" s="56"/>
      <c r="C173" s="57"/>
      <c r="D173" s="58"/>
      <c r="E173" s="59"/>
      <c r="F173" s="59"/>
      <c r="G173" s="60"/>
      <c r="H173" s="60"/>
      <c r="I173" s="60"/>
      <c r="J173" s="56"/>
      <c r="K173" s="56"/>
      <c r="L173" s="56"/>
      <c r="M173" s="56"/>
      <c r="N173" s="56"/>
      <c r="O173" s="56"/>
      <c r="P173" s="56"/>
      <c r="Q173" s="56"/>
      <c r="R173" s="56"/>
      <c r="S173" s="56"/>
      <c r="T173" s="56"/>
      <c r="U173" s="56"/>
      <c r="V173" s="56"/>
      <c r="W173" s="56"/>
      <c r="X173" s="56"/>
      <c r="Y173" s="56"/>
      <c r="Z173" s="56"/>
      <c r="AA173" s="56"/>
      <c r="AB173" s="53"/>
      <c r="AC173" s="53"/>
      <c r="AD173" s="56"/>
      <c r="AE173" s="53"/>
      <c r="AF173" s="53"/>
      <c r="AG173" s="53"/>
      <c r="AH173" s="53"/>
      <c r="AI173" s="53"/>
      <c r="AJ173" s="53"/>
    </row>
    <row r="174">
      <c r="A174" s="56"/>
      <c r="B174" s="56"/>
      <c r="C174" s="57"/>
      <c r="D174" s="58"/>
      <c r="E174" s="59"/>
      <c r="F174" s="59"/>
      <c r="G174" s="60"/>
      <c r="H174" s="60"/>
      <c r="I174" s="60"/>
      <c r="J174" s="56"/>
      <c r="K174" s="56"/>
      <c r="L174" s="56"/>
      <c r="M174" s="56"/>
      <c r="N174" s="56"/>
      <c r="O174" s="56"/>
      <c r="P174" s="56"/>
      <c r="Q174" s="56"/>
      <c r="R174" s="56"/>
      <c r="S174" s="56"/>
      <c r="T174" s="56"/>
      <c r="U174" s="56"/>
      <c r="V174" s="56"/>
      <c r="W174" s="56"/>
      <c r="X174" s="56"/>
      <c r="Y174" s="56"/>
      <c r="Z174" s="56"/>
      <c r="AA174" s="56"/>
      <c r="AB174" s="53"/>
      <c r="AC174" s="53"/>
      <c r="AD174" s="56"/>
      <c r="AE174" s="53"/>
      <c r="AF174" s="53"/>
      <c r="AG174" s="53"/>
      <c r="AH174" s="53"/>
      <c r="AI174" s="53"/>
      <c r="AJ174" s="53"/>
    </row>
    <row r="175">
      <c r="A175" s="56"/>
      <c r="B175" s="56"/>
      <c r="C175" s="57"/>
      <c r="D175" s="58"/>
      <c r="E175" s="59"/>
      <c r="F175" s="59"/>
      <c r="G175" s="60"/>
      <c r="H175" s="60"/>
      <c r="I175" s="60"/>
      <c r="J175" s="56"/>
      <c r="K175" s="56"/>
      <c r="L175" s="56"/>
      <c r="M175" s="56"/>
      <c r="N175" s="56"/>
      <c r="O175" s="56"/>
      <c r="P175" s="56"/>
      <c r="Q175" s="56"/>
      <c r="R175" s="56"/>
      <c r="S175" s="56"/>
      <c r="T175" s="56"/>
      <c r="U175" s="56"/>
      <c r="V175" s="56"/>
      <c r="W175" s="56"/>
      <c r="X175" s="56"/>
      <c r="Y175" s="56"/>
      <c r="Z175" s="56"/>
      <c r="AA175" s="56"/>
      <c r="AB175" s="53"/>
      <c r="AC175" s="53"/>
      <c r="AD175" s="56"/>
      <c r="AE175" s="53"/>
      <c r="AF175" s="53"/>
      <c r="AG175" s="53"/>
      <c r="AH175" s="53"/>
      <c r="AI175" s="53"/>
      <c r="AJ175" s="53"/>
    </row>
    <row r="176">
      <c r="A176" s="56"/>
      <c r="B176" s="56"/>
      <c r="C176" s="57"/>
      <c r="D176" s="58"/>
      <c r="E176" s="59"/>
      <c r="F176" s="59"/>
      <c r="G176" s="60"/>
      <c r="H176" s="60"/>
      <c r="I176" s="60"/>
      <c r="J176" s="56"/>
      <c r="K176" s="56"/>
      <c r="L176" s="56"/>
      <c r="M176" s="56"/>
      <c r="N176" s="56"/>
      <c r="O176" s="56"/>
      <c r="P176" s="56"/>
      <c r="Q176" s="56"/>
      <c r="R176" s="56"/>
      <c r="S176" s="56"/>
      <c r="T176" s="56"/>
      <c r="U176" s="56"/>
      <c r="V176" s="56"/>
      <c r="W176" s="56"/>
      <c r="X176" s="56"/>
      <c r="Y176" s="56"/>
      <c r="Z176" s="56"/>
      <c r="AA176" s="56"/>
      <c r="AB176" s="53"/>
      <c r="AC176" s="53"/>
      <c r="AD176" s="56"/>
      <c r="AE176" s="53"/>
      <c r="AF176" s="53"/>
      <c r="AG176" s="53"/>
      <c r="AH176" s="53"/>
      <c r="AI176" s="53"/>
      <c r="AJ176" s="53"/>
    </row>
    <row r="177">
      <c r="A177" s="56"/>
      <c r="B177" s="56"/>
      <c r="C177" s="57"/>
      <c r="D177" s="58"/>
      <c r="E177" s="59"/>
      <c r="F177" s="59"/>
      <c r="G177" s="60"/>
      <c r="H177" s="60"/>
      <c r="I177" s="60"/>
      <c r="J177" s="56"/>
      <c r="K177" s="56"/>
      <c r="L177" s="56"/>
      <c r="M177" s="56"/>
      <c r="N177" s="56"/>
      <c r="O177" s="56"/>
      <c r="P177" s="56"/>
      <c r="Q177" s="56"/>
      <c r="R177" s="56"/>
      <c r="S177" s="56"/>
      <c r="T177" s="56"/>
      <c r="U177" s="56"/>
      <c r="V177" s="56"/>
      <c r="W177" s="56"/>
      <c r="X177" s="56"/>
      <c r="Y177" s="56"/>
      <c r="Z177" s="56"/>
      <c r="AA177" s="56"/>
      <c r="AB177" s="53"/>
      <c r="AC177" s="53"/>
      <c r="AD177" s="56"/>
      <c r="AE177" s="53"/>
      <c r="AF177" s="53"/>
      <c r="AG177" s="53"/>
      <c r="AH177" s="53"/>
      <c r="AI177" s="53"/>
      <c r="AJ177" s="53"/>
    </row>
    <row r="178">
      <c r="A178" s="56"/>
      <c r="B178" s="56"/>
      <c r="C178" s="57"/>
      <c r="D178" s="58"/>
      <c r="E178" s="59"/>
      <c r="F178" s="59"/>
      <c r="G178" s="60"/>
      <c r="H178" s="60"/>
      <c r="I178" s="60"/>
      <c r="J178" s="56"/>
      <c r="K178" s="56"/>
      <c r="L178" s="56"/>
      <c r="M178" s="56"/>
      <c r="N178" s="56"/>
      <c r="O178" s="56"/>
      <c r="P178" s="56"/>
      <c r="Q178" s="56"/>
      <c r="R178" s="56"/>
      <c r="S178" s="56"/>
      <c r="T178" s="56"/>
      <c r="U178" s="56"/>
      <c r="V178" s="56"/>
      <c r="W178" s="56"/>
      <c r="X178" s="56"/>
      <c r="Y178" s="56"/>
      <c r="Z178" s="56"/>
      <c r="AA178" s="56"/>
      <c r="AB178" s="53"/>
      <c r="AC178" s="53"/>
      <c r="AD178" s="56"/>
      <c r="AE178" s="53"/>
      <c r="AF178" s="53"/>
      <c r="AG178" s="53"/>
      <c r="AH178" s="53"/>
      <c r="AI178" s="53"/>
      <c r="AJ178" s="53"/>
    </row>
    <row r="179">
      <c r="A179" s="56"/>
      <c r="B179" s="56"/>
      <c r="C179" s="57"/>
      <c r="D179" s="58"/>
      <c r="E179" s="59"/>
      <c r="F179" s="59"/>
      <c r="G179" s="60"/>
      <c r="H179" s="60"/>
      <c r="I179" s="60"/>
      <c r="J179" s="56"/>
      <c r="K179" s="56"/>
      <c r="L179" s="56"/>
      <c r="M179" s="56"/>
      <c r="N179" s="56"/>
      <c r="O179" s="56"/>
      <c r="P179" s="56"/>
      <c r="Q179" s="56"/>
      <c r="R179" s="56"/>
      <c r="S179" s="56"/>
      <c r="T179" s="56"/>
      <c r="U179" s="56"/>
      <c r="V179" s="56"/>
      <c r="W179" s="56"/>
      <c r="X179" s="56"/>
      <c r="Y179" s="56"/>
      <c r="Z179" s="56"/>
      <c r="AA179" s="56"/>
      <c r="AB179" s="53"/>
      <c r="AC179" s="53"/>
      <c r="AD179" s="56"/>
      <c r="AE179" s="53"/>
      <c r="AF179" s="53"/>
      <c r="AG179" s="53"/>
      <c r="AH179" s="53"/>
      <c r="AI179" s="53"/>
      <c r="AJ179" s="53"/>
    </row>
    <row r="180">
      <c r="A180" s="56"/>
      <c r="B180" s="56"/>
      <c r="C180" s="57"/>
      <c r="D180" s="58"/>
      <c r="E180" s="59"/>
      <c r="F180" s="59"/>
      <c r="G180" s="60"/>
      <c r="H180" s="60"/>
      <c r="I180" s="60"/>
      <c r="J180" s="56"/>
      <c r="K180" s="56"/>
      <c r="L180" s="56"/>
      <c r="M180" s="56"/>
      <c r="N180" s="56"/>
      <c r="O180" s="56"/>
      <c r="P180" s="56"/>
      <c r="Q180" s="56"/>
      <c r="R180" s="56"/>
      <c r="S180" s="56"/>
      <c r="T180" s="56"/>
      <c r="U180" s="56"/>
      <c r="V180" s="56"/>
      <c r="W180" s="56"/>
      <c r="X180" s="56"/>
      <c r="Y180" s="56"/>
      <c r="Z180" s="56"/>
      <c r="AA180" s="56"/>
      <c r="AB180" s="53"/>
      <c r="AC180" s="53"/>
      <c r="AD180" s="56"/>
      <c r="AE180" s="53"/>
      <c r="AF180" s="53"/>
      <c r="AG180" s="53"/>
      <c r="AH180" s="53"/>
      <c r="AI180" s="53"/>
      <c r="AJ180" s="53"/>
    </row>
    <row r="181">
      <c r="A181" s="56"/>
      <c r="B181" s="56"/>
      <c r="C181" s="57"/>
      <c r="D181" s="58"/>
      <c r="E181" s="59"/>
      <c r="F181" s="59"/>
      <c r="G181" s="60"/>
      <c r="H181" s="60"/>
      <c r="I181" s="60"/>
      <c r="J181" s="56"/>
      <c r="K181" s="56"/>
      <c r="L181" s="56"/>
      <c r="M181" s="56"/>
      <c r="N181" s="56"/>
      <c r="O181" s="56"/>
      <c r="P181" s="56"/>
      <c r="Q181" s="56"/>
      <c r="R181" s="56"/>
      <c r="S181" s="56"/>
      <c r="T181" s="56"/>
      <c r="U181" s="56"/>
      <c r="V181" s="56"/>
      <c r="W181" s="56"/>
      <c r="X181" s="56"/>
      <c r="Y181" s="56"/>
      <c r="Z181" s="56"/>
      <c r="AA181" s="56"/>
      <c r="AB181" s="53"/>
      <c r="AC181" s="53"/>
      <c r="AD181" s="56"/>
      <c r="AE181" s="53"/>
      <c r="AF181" s="53"/>
      <c r="AG181" s="53"/>
      <c r="AH181" s="53"/>
      <c r="AI181" s="53"/>
      <c r="AJ181" s="53"/>
    </row>
    <row r="182">
      <c r="A182" s="56"/>
      <c r="B182" s="56"/>
      <c r="C182" s="57"/>
      <c r="D182" s="58"/>
      <c r="E182" s="59"/>
      <c r="F182" s="59"/>
      <c r="G182" s="60"/>
      <c r="H182" s="60"/>
      <c r="I182" s="60"/>
      <c r="J182" s="56"/>
      <c r="K182" s="56"/>
      <c r="L182" s="56"/>
      <c r="M182" s="56"/>
      <c r="N182" s="56"/>
      <c r="O182" s="56"/>
      <c r="P182" s="56"/>
      <c r="Q182" s="56"/>
      <c r="R182" s="56"/>
      <c r="S182" s="56"/>
      <c r="T182" s="56"/>
      <c r="U182" s="56"/>
      <c r="V182" s="56"/>
      <c r="W182" s="56"/>
      <c r="X182" s="56"/>
      <c r="Y182" s="56"/>
      <c r="Z182" s="56"/>
      <c r="AA182" s="56"/>
      <c r="AB182" s="53"/>
      <c r="AC182" s="53"/>
      <c r="AD182" s="56"/>
      <c r="AE182" s="53"/>
      <c r="AF182" s="53"/>
      <c r="AG182" s="53"/>
      <c r="AH182" s="53"/>
      <c r="AI182" s="53"/>
      <c r="AJ182" s="53"/>
    </row>
    <row r="183">
      <c r="A183" s="56"/>
      <c r="B183" s="56"/>
      <c r="C183" s="57"/>
      <c r="D183" s="58"/>
      <c r="E183" s="59"/>
      <c r="F183" s="59"/>
      <c r="G183" s="60"/>
      <c r="H183" s="60"/>
      <c r="I183" s="60"/>
      <c r="J183" s="56"/>
      <c r="K183" s="56"/>
      <c r="L183" s="56"/>
      <c r="M183" s="56"/>
      <c r="N183" s="56"/>
      <c r="O183" s="56"/>
      <c r="P183" s="56"/>
      <c r="Q183" s="56"/>
      <c r="R183" s="56"/>
      <c r="S183" s="56"/>
      <c r="T183" s="56"/>
      <c r="U183" s="56"/>
      <c r="V183" s="56"/>
      <c r="W183" s="56"/>
      <c r="X183" s="56"/>
      <c r="Y183" s="56"/>
      <c r="Z183" s="56"/>
      <c r="AA183" s="56"/>
      <c r="AB183" s="53"/>
      <c r="AC183" s="53"/>
      <c r="AD183" s="56"/>
      <c r="AE183" s="53"/>
      <c r="AF183" s="53"/>
      <c r="AG183" s="53"/>
      <c r="AH183" s="53"/>
      <c r="AI183" s="53"/>
      <c r="AJ183" s="53"/>
    </row>
    <row r="184">
      <c r="A184" s="56"/>
      <c r="B184" s="56"/>
      <c r="C184" s="57"/>
      <c r="D184" s="58"/>
      <c r="E184" s="59"/>
      <c r="F184" s="59"/>
      <c r="G184" s="60"/>
      <c r="H184" s="60"/>
      <c r="I184" s="60"/>
      <c r="J184" s="56"/>
      <c r="K184" s="56"/>
      <c r="L184" s="56"/>
      <c r="M184" s="56"/>
      <c r="N184" s="56"/>
      <c r="O184" s="56"/>
      <c r="P184" s="56"/>
      <c r="Q184" s="56"/>
      <c r="R184" s="56"/>
      <c r="S184" s="56"/>
      <c r="T184" s="56"/>
      <c r="U184" s="56"/>
      <c r="V184" s="56"/>
      <c r="W184" s="56"/>
      <c r="X184" s="56"/>
      <c r="Y184" s="56"/>
      <c r="Z184" s="56"/>
      <c r="AA184" s="56"/>
      <c r="AB184" s="53"/>
      <c r="AC184" s="53"/>
      <c r="AD184" s="56"/>
      <c r="AE184" s="53"/>
      <c r="AF184" s="53"/>
      <c r="AG184" s="53"/>
      <c r="AH184" s="53"/>
      <c r="AI184" s="53"/>
      <c r="AJ184" s="53"/>
    </row>
    <row r="185">
      <c r="A185" s="56"/>
      <c r="B185" s="56"/>
      <c r="C185" s="57"/>
      <c r="D185" s="58"/>
      <c r="E185" s="59"/>
      <c r="F185" s="59"/>
      <c r="G185" s="60"/>
      <c r="H185" s="60"/>
      <c r="I185" s="60"/>
      <c r="J185" s="56"/>
      <c r="K185" s="56"/>
      <c r="L185" s="56"/>
      <c r="M185" s="56"/>
      <c r="N185" s="56"/>
      <c r="O185" s="56"/>
      <c r="P185" s="56"/>
      <c r="Q185" s="56"/>
      <c r="R185" s="56"/>
      <c r="S185" s="56"/>
      <c r="T185" s="56"/>
      <c r="U185" s="56"/>
      <c r="V185" s="56"/>
      <c r="W185" s="56"/>
      <c r="X185" s="56"/>
      <c r="Y185" s="56"/>
      <c r="Z185" s="56"/>
      <c r="AA185" s="56"/>
      <c r="AB185" s="53"/>
      <c r="AC185" s="53"/>
      <c r="AD185" s="56"/>
      <c r="AE185" s="53"/>
      <c r="AF185" s="53"/>
      <c r="AG185" s="53"/>
      <c r="AH185" s="53"/>
      <c r="AI185" s="53"/>
      <c r="AJ185" s="53"/>
    </row>
    <row r="186">
      <c r="A186" s="56"/>
      <c r="B186" s="56"/>
      <c r="C186" s="57"/>
      <c r="D186" s="58"/>
      <c r="E186" s="59"/>
      <c r="F186" s="59"/>
      <c r="G186" s="60"/>
      <c r="H186" s="60"/>
      <c r="I186" s="60"/>
      <c r="J186" s="56"/>
      <c r="K186" s="56"/>
      <c r="L186" s="56"/>
      <c r="M186" s="56"/>
      <c r="N186" s="56"/>
      <c r="O186" s="56"/>
      <c r="P186" s="56"/>
      <c r="Q186" s="56"/>
      <c r="R186" s="56"/>
      <c r="S186" s="56"/>
      <c r="T186" s="56"/>
      <c r="U186" s="56"/>
      <c r="V186" s="56"/>
      <c r="W186" s="56"/>
      <c r="X186" s="56"/>
      <c r="Y186" s="56"/>
      <c r="Z186" s="56"/>
      <c r="AA186" s="56"/>
      <c r="AB186" s="53"/>
      <c r="AC186" s="53"/>
      <c r="AD186" s="56"/>
      <c r="AE186" s="53"/>
      <c r="AF186" s="53"/>
      <c r="AG186" s="53"/>
      <c r="AH186" s="53"/>
      <c r="AI186" s="53"/>
      <c r="AJ186" s="53"/>
    </row>
    <row r="187">
      <c r="A187" s="56"/>
      <c r="B187" s="56"/>
      <c r="C187" s="57"/>
      <c r="D187" s="58"/>
      <c r="E187" s="59"/>
      <c r="F187" s="59"/>
      <c r="G187" s="60"/>
      <c r="H187" s="60"/>
      <c r="I187" s="60"/>
      <c r="J187" s="56"/>
      <c r="K187" s="56"/>
      <c r="L187" s="56"/>
      <c r="M187" s="56"/>
      <c r="N187" s="56"/>
      <c r="O187" s="56"/>
      <c r="P187" s="56"/>
      <c r="Q187" s="56"/>
      <c r="R187" s="56"/>
      <c r="S187" s="56"/>
      <c r="T187" s="56"/>
      <c r="U187" s="56"/>
      <c r="V187" s="56"/>
      <c r="W187" s="56"/>
      <c r="X187" s="56"/>
      <c r="Y187" s="56"/>
      <c r="Z187" s="56"/>
      <c r="AA187" s="56"/>
      <c r="AB187" s="53"/>
      <c r="AC187" s="53"/>
      <c r="AD187" s="56"/>
      <c r="AE187" s="53"/>
      <c r="AF187" s="53"/>
      <c r="AG187" s="53"/>
      <c r="AH187" s="53"/>
      <c r="AI187" s="53"/>
      <c r="AJ187" s="53"/>
    </row>
    <row r="188">
      <c r="A188" s="56"/>
      <c r="B188" s="56"/>
      <c r="C188" s="57"/>
      <c r="D188" s="58"/>
      <c r="E188" s="59"/>
      <c r="F188" s="59"/>
      <c r="G188" s="60"/>
      <c r="H188" s="60"/>
      <c r="I188" s="60"/>
      <c r="J188" s="56"/>
      <c r="K188" s="56"/>
      <c r="L188" s="56"/>
      <c r="M188" s="56"/>
      <c r="N188" s="56"/>
      <c r="O188" s="56"/>
      <c r="P188" s="56"/>
      <c r="Q188" s="56"/>
      <c r="R188" s="56"/>
      <c r="S188" s="56"/>
      <c r="T188" s="56"/>
      <c r="U188" s="56"/>
      <c r="V188" s="56"/>
      <c r="W188" s="56"/>
      <c r="X188" s="56"/>
      <c r="Y188" s="56"/>
      <c r="Z188" s="56"/>
      <c r="AA188" s="56"/>
      <c r="AB188" s="53"/>
      <c r="AC188" s="53"/>
      <c r="AD188" s="56"/>
      <c r="AE188" s="53"/>
      <c r="AF188" s="53"/>
      <c r="AG188" s="53"/>
      <c r="AH188" s="53"/>
      <c r="AI188" s="53"/>
      <c r="AJ188" s="53"/>
    </row>
    <row r="189">
      <c r="A189" s="56"/>
      <c r="B189" s="56"/>
      <c r="C189" s="57"/>
      <c r="D189" s="58"/>
      <c r="E189" s="59"/>
      <c r="F189" s="59"/>
      <c r="G189" s="60"/>
      <c r="H189" s="60"/>
      <c r="I189" s="60"/>
      <c r="J189" s="56"/>
      <c r="K189" s="56"/>
      <c r="L189" s="56"/>
      <c r="M189" s="56"/>
      <c r="N189" s="56"/>
      <c r="O189" s="56"/>
      <c r="P189" s="56"/>
      <c r="Q189" s="56"/>
      <c r="R189" s="56"/>
      <c r="S189" s="56"/>
      <c r="T189" s="56"/>
      <c r="U189" s="56"/>
      <c r="V189" s="56"/>
      <c r="W189" s="56"/>
      <c r="X189" s="56"/>
      <c r="Y189" s="56"/>
      <c r="Z189" s="56"/>
      <c r="AA189" s="56"/>
      <c r="AB189" s="53"/>
      <c r="AC189" s="53"/>
      <c r="AD189" s="56"/>
      <c r="AE189" s="53"/>
      <c r="AF189" s="53"/>
      <c r="AG189" s="53"/>
      <c r="AH189" s="53"/>
      <c r="AI189" s="53"/>
      <c r="AJ189" s="53"/>
    </row>
    <row r="190">
      <c r="A190" s="56"/>
      <c r="B190" s="56"/>
      <c r="C190" s="57"/>
      <c r="D190" s="58"/>
      <c r="E190" s="59"/>
      <c r="F190" s="59"/>
      <c r="G190" s="60"/>
      <c r="H190" s="60"/>
      <c r="I190" s="60"/>
      <c r="J190" s="56"/>
      <c r="K190" s="56"/>
      <c r="L190" s="56"/>
      <c r="M190" s="56"/>
      <c r="N190" s="56"/>
      <c r="O190" s="56"/>
      <c r="P190" s="56"/>
      <c r="Q190" s="56"/>
      <c r="R190" s="56"/>
      <c r="S190" s="56"/>
      <c r="T190" s="56"/>
      <c r="U190" s="56"/>
      <c r="V190" s="56"/>
      <c r="W190" s="56"/>
      <c r="X190" s="56"/>
      <c r="Y190" s="56"/>
      <c r="Z190" s="56"/>
      <c r="AA190" s="56"/>
      <c r="AB190" s="53"/>
      <c r="AC190" s="53"/>
      <c r="AD190" s="56"/>
      <c r="AE190" s="53"/>
      <c r="AF190" s="53"/>
      <c r="AG190" s="53"/>
      <c r="AH190" s="53"/>
      <c r="AI190" s="53"/>
      <c r="AJ190" s="53"/>
    </row>
    <row r="191">
      <c r="A191" s="56"/>
      <c r="B191" s="56"/>
      <c r="C191" s="57"/>
      <c r="D191" s="58"/>
      <c r="E191" s="59"/>
      <c r="F191" s="59"/>
      <c r="G191" s="60"/>
      <c r="H191" s="60"/>
      <c r="I191" s="60"/>
      <c r="J191" s="56"/>
      <c r="K191" s="56"/>
      <c r="L191" s="56"/>
      <c r="M191" s="56"/>
      <c r="N191" s="56"/>
      <c r="O191" s="56"/>
      <c r="P191" s="56"/>
      <c r="Q191" s="56"/>
      <c r="R191" s="56"/>
      <c r="S191" s="56"/>
      <c r="T191" s="56"/>
      <c r="U191" s="56"/>
      <c r="V191" s="56"/>
      <c r="W191" s="56"/>
      <c r="X191" s="56"/>
      <c r="Y191" s="56"/>
      <c r="Z191" s="56"/>
      <c r="AA191" s="56"/>
      <c r="AB191" s="53"/>
      <c r="AC191" s="53"/>
      <c r="AD191" s="56"/>
      <c r="AE191" s="53"/>
      <c r="AF191" s="53"/>
      <c r="AG191" s="53"/>
      <c r="AH191" s="53"/>
      <c r="AI191" s="53"/>
      <c r="AJ191" s="53"/>
    </row>
    <row r="192">
      <c r="A192" s="56"/>
      <c r="B192" s="56"/>
      <c r="C192" s="57"/>
      <c r="D192" s="58"/>
      <c r="E192" s="59"/>
      <c r="F192" s="59"/>
      <c r="G192" s="60"/>
      <c r="H192" s="60"/>
      <c r="I192" s="60"/>
      <c r="J192" s="56"/>
      <c r="K192" s="56"/>
      <c r="L192" s="56"/>
      <c r="M192" s="56"/>
      <c r="N192" s="56"/>
      <c r="O192" s="56"/>
      <c r="P192" s="56"/>
      <c r="Q192" s="56"/>
      <c r="R192" s="56"/>
      <c r="S192" s="56"/>
      <c r="T192" s="56"/>
      <c r="U192" s="56"/>
      <c r="V192" s="56"/>
      <c r="W192" s="56"/>
      <c r="X192" s="56"/>
      <c r="Y192" s="56"/>
      <c r="Z192" s="56"/>
      <c r="AA192" s="56"/>
      <c r="AB192" s="53"/>
      <c r="AC192" s="53"/>
      <c r="AD192" s="56"/>
      <c r="AE192" s="53"/>
      <c r="AF192" s="53"/>
      <c r="AG192" s="53"/>
      <c r="AH192" s="53"/>
      <c r="AI192" s="53"/>
      <c r="AJ192" s="53"/>
    </row>
    <row r="193">
      <c r="A193" s="56"/>
      <c r="B193" s="56"/>
      <c r="C193" s="57"/>
      <c r="D193" s="58"/>
      <c r="E193" s="59"/>
      <c r="F193" s="59"/>
      <c r="G193" s="60"/>
      <c r="H193" s="60"/>
      <c r="I193" s="60"/>
      <c r="J193" s="56"/>
      <c r="K193" s="56"/>
      <c r="L193" s="56"/>
      <c r="M193" s="56"/>
      <c r="N193" s="56"/>
      <c r="O193" s="56"/>
      <c r="P193" s="56"/>
      <c r="Q193" s="56"/>
      <c r="R193" s="56"/>
      <c r="S193" s="56"/>
      <c r="T193" s="56"/>
      <c r="U193" s="56"/>
      <c r="V193" s="56"/>
      <c r="W193" s="56"/>
      <c r="X193" s="56"/>
      <c r="Y193" s="56"/>
      <c r="Z193" s="56"/>
      <c r="AA193" s="56"/>
      <c r="AB193" s="53"/>
      <c r="AC193" s="53"/>
      <c r="AD193" s="56"/>
      <c r="AE193" s="53"/>
      <c r="AF193" s="53"/>
      <c r="AG193" s="53"/>
      <c r="AH193" s="53"/>
      <c r="AI193" s="53"/>
      <c r="AJ193" s="53"/>
    </row>
    <row r="194">
      <c r="A194" s="56"/>
      <c r="B194" s="56"/>
      <c r="C194" s="57"/>
      <c r="D194" s="58"/>
      <c r="E194" s="59"/>
      <c r="F194" s="59"/>
      <c r="G194" s="60"/>
      <c r="H194" s="60"/>
      <c r="I194" s="60"/>
      <c r="J194" s="56"/>
      <c r="K194" s="56"/>
      <c r="L194" s="56"/>
      <c r="M194" s="56"/>
      <c r="N194" s="56"/>
      <c r="O194" s="56"/>
      <c r="P194" s="56"/>
      <c r="Q194" s="56"/>
      <c r="R194" s="56"/>
      <c r="S194" s="56"/>
      <c r="T194" s="56"/>
      <c r="U194" s="56"/>
      <c r="V194" s="56"/>
      <c r="W194" s="56"/>
      <c r="X194" s="56"/>
      <c r="Y194" s="56"/>
      <c r="Z194" s="56"/>
      <c r="AA194" s="56"/>
      <c r="AB194" s="53"/>
      <c r="AC194" s="53"/>
      <c r="AD194" s="56"/>
      <c r="AE194" s="53"/>
      <c r="AF194" s="53"/>
      <c r="AG194" s="53"/>
      <c r="AH194" s="53"/>
      <c r="AI194" s="53"/>
      <c r="AJ194" s="53"/>
    </row>
    <row r="195">
      <c r="A195" s="56"/>
      <c r="B195" s="56"/>
      <c r="C195" s="57"/>
      <c r="D195" s="58"/>
      <c r="E195" s="59"/>
      <c r="F195" s="59"/>
      <c r="G195" s="60"/>
      <c r="H195" s="60"/>
      <c r="I195" s="60"/>
      <c r="J195" s="56"/>
      <c r="K195" s="56"/>
      <c r="L195" s="56"/>
      <c r="M195" s="56"/>
      <c r="N195" s="56"/>
      <c r="O195" s="56"/>
      <c r="P195" s="56"/>
      <c r="Q195" s="56"/>
      <c r="R195" s="56"/>
      <c r="S195" s="56"/>
      <c r="T195" s="56"/>
      <c r="U195" s="56"/>
      <c r="V195" s="56"/>
      <c r="W195" s="56"/>
      <c r="X195" s="56"/>
      <c r="Y195" s="56"/>
      <c r="Z195" s="56"/>
      <c r="AA195" s="56"/>
      <c r="AB195" s="53"/>
      <c r="AC195" s="53"/>
      <c r="AD195" s="56"/>
      <c r="AE195" s="53"/>
      <c r="AF195" s="53"/>
      <c r="AG195" s="53"/>
      <c r="AH195" s="53"/>
      <c r="AI195" s="53"/>
      <c r="AJ195" s="53"/>
    </row>
    <row r="196">
      <c r="A196" s="56"/>
      <c r="B196" s="56"/>
      <c r="C196" s="57"/>
      <c r="D196" s="58"/>
      <c r="E196" s="59"/>
      <c r="F196" s="59"/>
      <c r="G196" s="60"/>
      <c r="H196" s="60"/>
      <c r="I196" s="60"/>
      <c r="J196" s="56"/>
      <c r="K196" s="56"/>
      <c r="L196" s="56"/>
      <c r="M196" s="56"/>
      <c r="N196" s="56"/>
      <c r="O196" s="56"/>
      <c r="P196" s="56"/>
      <c r="Q196" s="56"/>
      <c r="R196" s="56"/>
      <c r="S196" s="56"/>
      <c r="T196" s="56"/>
      <c r="U196" s="56"/>
      <c r="V196" s="56"/>
      <c r="W196" s="56"/>
      <c r="X196" s="56"/>
      <c r="Y196" s="56"/>
      <c r="Z196" s="56"/>
      <c r="AA196" s="56"/>
      <c r="AB196" s="53"/>
      <c r="AC196" s="53"/>
      <c r="AD196" s="56"/>
      <c r="AE196" s="53"/>
      <c r="AF196" s="53"/>
      <c r="AG196" s="53"/>
      <c r="AH196" s="53"/>
      <c r="AI196" s="53"/>
      <c r="AJ196" s="53"/>
    </row>
    <row r="197">
      <c r="A197" s="56"/>
      <c r="B197" s="56"/>
      <c r="C197" s="57"/>
      <c r="D197" s="58"/>
      <c r="E197" s="59"/>
      <c r="F197" s="59"/>
      <c r="G197" s="60"/>
      <c r="H197" s="60"/>
      <c r="I197" s="60"/>
      <c r="J197" s="56"/>
      <c r="K197" s="56"/>
      <c r="L197" s="56"/>
      <c r="M197" s="56"/>
      <c r="N197" s="56"/>
      <c r="O197" s="56"/>
      <c r="P197" s="56"/>
      <c r="Q197" s="56"/>
      <c r="R197" s="56"/>
      <c r="S197" s="56"/>
      <c r="T197" s="56"/>
      <c r="U197" s="56"/>
      <c r="V197" s="56"/>
      <c r="W197" s="56"/>
      <c r="X197" s="56"/>
      <c r="Y197" s="56"/>
      <c r="Z197" s="56"/>
      <c r="AA197" s="56"/>
      <c r="AB197" s="53"/>
      <c r="AC197" s="53"/>
      <c r="AD197" s="56"/>
      <c r="AE197" s="53"/>
      <c r="AF197" s="53"/>
      <c r="AG197" s="53"/>
      <c r="AH197" s="53"/>
      <c r="AI197" s="53"/>
      <c r="AJ197" s="53"/>
    </row>
    <row r="198">
      <c r="A198" s="56"/>
      <c r="B198" s="56"/>
      <c r="C198" s="57"/>
      <c r="D198" s="58"/>
      <c r="E198" s="59"/>
      <c r="F198" s="59"/>
      <c r="G198" s="60"/>
      <c r="H198" s="60"/>
      <c r="I198" s="60"/>
      <c r="J198" s="56"/>
      <c r="K198" s="56"/>
      <c r="L198" s="56"/>
      <c r="M198" s="56"/>
      <c r="N198" s="56"/>
      <c r="O198" s="56"/>
      <c r="P198" s="56"/>
      <c r="Q198" s="56"/>
      <c r="R198" s="56"/>
      <c r="S198" s="56"/>
      <c r="T198" s="56"/>
      <c r="U198" s="56"/>
      <c r="V198" s="56"/>
      <c r="W198" s="56"/>
      <c r="X198" s="56"/>
      <c r="Y198" s="56"/>
      <c r="Z198" s="56"/>
      <c r="AA198" s="56"/>
      <c r="AB198" s="53"/>
      <c r="AC198" s="53"/>
      <c r="AD198" s="56"/>
      <c r="AE198" s="53"/>
      <c r="AF198" s="53"/>
      <c r="AG198" s="53"/>
      <c r="AH198" s="53"/>
      <c r="AI198" s="53"/>
      <c r="AJ198" s="53"/>
    </row>
    <row r="199">
      <c r="A199" s="56"/>
      <c r="B199" s="56"/>
      <c r="C199" s="57"/>
      <c r="D199" s="58"/>
      <c r="E199" s="59"/>
      <c r="F199" s="59"/>
      <c r="G199" s="60"/>
      <c r="H199" s="60"/>
      <c r="I199" s="60"/>
      <c r="J199" s="56"/>
      <c r="K199" s="56"/>
      <c r="L199" s="56"/>
      <c r="M199" s="56"/>
      <c r="N199" s="56"/>
      <c r="O199" s="56"/>
      <c r="P199" s="56"/>
      <c r="Q199" s="56"/>
      <c r="R199" s="56"/>
      <c r="S199" s="56"/>
      <c r="T199" s="56"/>
      <c r="U199" s="56"/>
      <c r="V199" s="56"/>
      <c r="W199" s="56"/>
      <c r="X199" s="56"/>
      <c r="Y199" s="56"/>
      <c r="Z199" s="56"/>
      <c r="AA199" s="56"/>
      <c r="AB199" s="53"/>
      <c r="AC199" s="53"/>
      <c r="AD199" s="56"/>
      <c r="AE199" s="53"/>
      <c r="AF199" s="53"/>
      <c r="AG199" s="53"/>
      <c r="AH199" s="53"/>
      <c r="AI199" s="53"/>
      <c r="AJ199" s="53"/>
    </row>
    <row r="200">
      <c r="A200" s="56"/>
      <c r="B200" s="56"/>
      <c r="C200" s="57"/>
      <c r="D200" s="58"/>
      <c r="E200" s="59"/>
      <c r="F200" s="59"/>
      <c r="G200" s="60"/>
      <c r="H200" s="60"/>
      <c r="I200" s="60"/>
      <c r="J200" s="56"/>
      <c r="K200" s="56"/>
      <c r="L200" s="56"/>
      <c r="M200" s="56"/>
      <c r="N200" s="56"/>
      <c r="O200" s="56"/>
      <c r="P200" s="56"/>
      <c r="Q200" s="56"/>
      <c r="R200" s="56"/>
      <c r="S200" s="56"/>
      <c r="T200" s="56"/>
      <c r="U200" s="56"/>
      <c r="V200" s="56"/>
      <c r="W200" s="56"/>
      <c r="X200" s="56"/>
      <c r="Y200" s="56"/>
      <c r="Z200" s="56"/>
      <c r="AA200" s="56"/>
      <c r="AB200" s="53"/>
      <c r="AC200" s="53"/>
      <c r="AD200" s="56"/>
      <c r="AE200" s="53"/>
      <c r="AF200" s="53"/>
      <c r="AG200" s="53"/>
      <c r="AH200" s="53"/>
      <c r="AI200" s="53"/>
      <c r="AJ200" s="53"/>
    </row>
    <row r="201">
      <c r="A201" s="56"/>
      <c r="B201" s="56"/>
      <c r="C201" s="57"/>
      <c r="D201" s="58"/>
      <c r="E201" s="59"/>
      <c r="F201" s="59"/>
      <c r="G201" s="60"/>
      <c r="H201" s="60"/>
      <c r="I201" s="60"/>
      <c r="J201" s="56"/>
      <c r="K201" s="56"/>
      <c r="L201" s="56"/>
      <c r="M201" s="56"/>
      <c r="N201" s="56"/>
      <c r="O201" s="56"/>
      <c r="P201" s="56"/>
      <c r="Q201" s="56"/>
      <c r="R201" s="56"/>
      <c r="S201" s="56"/>
      <c r="T201" s="56"/>
      <c r="U201" s="56"/>
      <c r="V201" s="56"/>
      <c r="W201" s="56"/>
      <c r="X201" s="56"/>
      <c r="Y201" s="56"/>
      <c r="Z201" s="56"/>
      <c r="AA201" s="56"/>
      <c r="AB201" s="53"/>
      <c r="AC201" s="53"/>
      <c r="AD201" s="56"/>
      <c r="AE201" s="53"/>
      <c r="AF201" s="53"/>
      <c r="AG201" s="53"/>
      <c r="AH201" s="53"/>
      <c r="AI201" s="53"/>
      <c r="AJ201" s="53"/>
    </row>
    <row r="202">
      <c r="A202" s="56"/>
      <c r="B202" s="56"/>
      <c r="C202" s="57"/>
      <c r="D202" s="58"/>
      <c r="E202" s="59"/>
      <c r="F202" s="59"/>
      <c r="G202" s="60"/>
      <c r="H202" s="60"/>
      <c r="I202" s="60"/>
      <c r="J202" s="56"/>
      <c r="K202" s="56"/>
      <c r="L202" s="56"/>
      <c r="M202" s="56"/>
      <c r="N202" s="56"/>
      <c r="O202" s="56"/>
      <c r="P202" s="56"/>
      <c r="Q202" s="56"/>
      <c r="R202" s="56"/>
      <c r="S202" s="56"/>
      <c r="T202" s="56"/>
      <c r="U202" s="56"/>
      <c r="V202" s="56"/>
      <c r="W202" s="56"/>
      <c r="X202" s="56"/>
      <c r="Y202" s="56"/>
      <c r="Z202" s="56"/>
      <c r="AA202" s="56"/>
      <c r="AB202" s="53"/>
      <c r="AC202" s="53"/>
      <c r="AD202" s="56"/>
      <c r="AE202" s="53"/>
      <c r="AF202" s="53"/>
      <c r="AG202" s="53"/>
      <c r="AH202" s="53"/>
      <c r="AI202" s="53"/>
      <c r="AJ202" s="53"/>
    </row>
    <row r="203">
      <c r="A203" s="56"/>
      <c r="B203" s="56"/>
      <c r="C203" s="57"/>
      <c r="D203" s="58"/>
      <c r="E203" s="59"/>
      <c r="F203" s="59"/>
      <c r="G203" s="60"/>
      <c r="H203" s="60"/>
      <c r="I203" s="60"/>
      <c r="J203" s="56"/>
      <c r="K203" s="56"/>
      <c r="L203" s="56"/>
      <c r="M203" s="56"/>
      <c r="N203" s="56"/>
      <c r="O203" s="56"/>
      <c r="P203" s="56"/>
      <c r="Q203" s="56"/>
      <c r="R203" s="56"/>
      <c r="S203" s="56"/>
      <c r="T203" s="56"/>
      <c r="U203" s="56"/>
      <c r="V203" s="56"/>
      <c r="W203" s="56"/>
      <c r="X203" s="56"/>
      <c r="Y203" s="56"/>
      <c r="Z203" s="56"/>
      <c r="AA203" s="56"/>
      <c r="AB203" s="53"/>
      <c r="AC203" s="53"/>
      <c r="AD203" s="56"/>
      <c r="AE203" s="53"/>
      <c r="AF203" s="53"/>
      <c r="AG203" s="53"/>
      <c r="AH203" s="53"/>
      <c r="AI203" s="53"/>
      <c r="AJ203" s="53"/>
    </row>
    <row r="204">
      <c r="A204" s="56"/>
      <c r="B204" s="56"/>
      <c r="C204" s="57"/>
      <c r="D204" s="58"/>
      <c r="E204" s="59"/>
      <c r="F204" s="59"/>
      <c r="G204" s="60"/>
      <c r="H204" s="60"/>
      <c r="I204" s="60"/>
      <c r="J204" s="56"/>
      <c r="K204" s="56"/>
      <c r="L204" s="56"/>
      <c r="M204" s="56"/>
      <c r="N204" s="56"/>
      <c r="O204" s="56"/>
      <c r="P204" s="56"/>
      <c r="Q204" s="56"/>
      <c r="R204" s="56"/>
      <c r="S204" s="56"/>
      <c r="T204" s="56"/>
      <c r="U204" s="56"/>
      <c r="V204" s="56"/>
      <c r="W204" s="56"/>
      <c r="X204" s="56"/>
      <c r="Y204" s="56"/>
      <c r="Z204" s="56"/>
      <c r="AA204" s="56"/>
      <c r="AB204" s="53"/>
      <c r="AC204" s="53"/>
      <c r="AD204" s="56"/>
      <c r="AE204" s="53"/>
      <c r="AF204" s="53"/>
      <c r="AG204" s="53"/>
      <c r="AH204" s="53"/>
      <c r="AI204" s="53"/>
      <c r="AJ204" s="53"/>
    </row>
    <row r="205">
      <c r="A205" s="56"/>
      <c r="B205" s="56"/>
      <c r="C205" s="57"/>
      <c r="D205" s="58"/>
      <c r="E205" s="59"/>
      <c r="F205" s="59"/>
      <c r="G205" s="60"/>
      <c r="H205" s="60"/>
      <c r="I205" s="60"/>
      <c r="J205" s="56"/>
      <c r="K205" s="56"/>
      <c r="L205" s="56"/>
      <c r="M205" s="56"/>
      <c r="N205" s="56"/>
      <c r="O205" s="56"/>
      <c r="P205" s="56"/>
      <c r="Q205" s="56"/>
      <c r="R205" s="56"/>
      <c r="S205" s="56"/>
      <c r="T205" s="56"/>
      <c r="U205" s="56"/>
      <c r="V205" s="56"/>
      <c r="W205" s="56"/>
      <c r="X205" s="56"/>
      <c r="Y205" s="56"/>
      <c r="Z205" s="56"/>
      <c r="AA205" s="56"/>
      <c r="AB205" s="53"/>
      <c r="AC205" s="53"/>
      <c r="AD205" s="56"/>
      <c r="AE205" s="53"/>
      <c r="AF205" s="53"/>
      <c r="AG205" s="53"/>
      <c r="AH205" s="53"/>
      <c r="AI205" s="53"/>
      <c r="AJ205" s="53"/>
    </row>
    <row r="206">
      <c r="A206" s="56"/>
      <c r="B206" s="56"/>
      <c r="C206" s="57"/>
      <c r="D206" s="58"/>
      <c r="E206" s="59"/>
      <c r="F206" s="59"/>
      <c r="G206" s="60"/>
      <c r="H206" s="60"/>
      <c r="I206" s="60"/>
      <c r="J206" s="56"/>
      <c r="K206" s="56"/>
      <c r="L206" s="56"/>
      <c r="M206" s="56"/>
      <c r="N206" s="56"/>
      <c r="O206" s="56"/>
      <c r="P206" s="56"/>
      <c r="Q206" s="56"/>
      <c r="R206" s="56"/>
      <c r="S206" s="56"/>
      <c r="T206" s="56"/>
      <c r="U206" s="56"/>
      <c r="V206" s="56"/>
      <c r="W206" s="56"/>
      <c r="X206" s="56"/>
      <c r="Y206" s="56"/>
      <c r="Z206" s="56"/>
      <c r="AA206" s="56"/>
      <c r="AB206" s="53"/>
      <c r="AC206" s="53"/>
      <c r="AD206" s="56"/>
      <c r="AE206" s="53"/>
      <c r="AF206" s="53"/>
      <c r="AG206" s="53"/>
      <c r="AH206" s="53"/>
      <c r="AI206" s="53"/>
      <c r="AJ206" s="53"/>
    </row>
    <row r="207">
      <c r="A207" s="56"/>
      <c r="B207" s="56"/>
      <c r="C207" s="57"/>
      <c r="D207" s="58"/>
      <c r="E207" s="59"/>
      <c r="F207" s="59"/>
      <c r="G207" s="60"/>
      <c r="H207" s="60"/>
      <c r="I207" s="60"/>
      <c r="J207" s="56"/>
      <c r="K207" s="56"/>
      <c r="L207" s="56"/>
      <c r="M207" s="56"/>
      <c r="N207" s="56"/>
      <c r="O207" s="56"/>
      <c r="P207" s="56"/>
      <c r="Q207" s="56"/>
      <c r="R207" s="56"/>
      <c r="S207" s="56"/>
      <c r="T207" s="56"/>
      <c r="U207" s="56"/>
      <c r="V207" s="56"/>
      <c r="W207" s="56"/>
      <c r="X207" s="56"/>
      <c r="Y207" s="56"/>
      <c r="Z207" s="56"/>
      <c r="AA207" s="56"/>
      <c r="AB207" s="53"/>
      <c r="AC207" s="53"/>
      <c r="AD207" s="56"/>
      <c r="AE207" s="53"/>
      <c r="AF207" s="53"/>
      <c r="AG207" s="53"/>
      <c r="AH207" s="53"/>
      <c r="AI207" s="53"/>
      <c r="AJ207" s="53"/>
    </row>
    <row r="208">
      <c r="A208" s="56"/>
      <c r="B208" s="56"/>
      <c r="C208" s="57"/>
      <c r="D208" s="58"/>
      <c r="E208" s="59"/>
      <c r="F208" s="59"/>
      <c r="G208" s="60"/>
      <c r="H208" s="60"/>
      <c r="I208" s="60"/>
      <c r="J208" s="56"/>
      <c r="K208" s="56"/>
      <c r="L208" s="56"/>
      <c r="M208" s="56"/>
      <c r="N208" s="56"/>
      <c r="O208" s="56"/>
      <c r="P208" s="56"/>
      <c r="Q208" s="56"/>
      <c r="R208" s="56"/>
      <c r="S208" s="56"/>
      <c r="T208" s="56"/>
      <c r="U208" s="56"/>
      <c r="V208" s="56"/>
      <c r="W208" s="56"/>
      <c r="X208" s="56"/>
      <c r="Y208" s="56"/>
      <c r="Z208" s="56"/>
      <c r="AA208" s="56"/>
      <c r="AB208" s="53"/>
      <c r="AC208" s="53"/>
      <c r="AD208" s="56"/>
      <c r="AE208" s="53"/>
      <c r="AF208" s="53"/>
      <c r="AG208" s="53"/>
      <c r="AH208" s="53"/>
      <c r="AI208" s="53"/>
      <c r="AJ208" s="53"/>
    </row>
    <row r="209">
      <c r="A209" s="56"/>
      <c r="B209" s="56"/>
      <c r="C209" s="57"/>
      <c r="D209" s="58"/>
      <c r="E209" s="59"/>
      <c r="F209" s="59"/>
      <c r="G209" s="60"/>
      <c r="H209" s="60"/>
      <c r="I209" s="60"/>
      <c r="J209" s="56"/>
      <c r="K209" s="56"/>
      <c r="L209" s="56"/>
      <c r="M209" s="56"/>
      <c r="N209" s="56"/>
      <c r="O209" s="56"/>
      <c r="P209" s="56"/>
      <c r="Q209" s="56"/>
      <c r="R209" s="56"/>
      <c r="S209" s="56"/>
      <c r="T209" s="56"/>
      <c r="U209" s="56"/>
      <c r="V209" s="56"/>
      <c r="W209" s="56"/>
      <c r="X209" s="56"/>
      <c r="Y209" s="56"/>
      <c r="Z209" s="56"/>
      <c r="AA209" s="56"/>
      <c r="AB209" s="53"/>
      <c r="AC209" s="53"/>
      <c r="AD209" s="56"/>
      <c r="AE209" s="53"/>
      <c r="AF209" s="53"/>
      <c r="AG209" s="53"/>
      <c r="AH209" s="53"/>
      <c r="AI209" s="53"/>
      <c r="AJ209" s="53"/>
    </row>
    <row r="210">
      <c r="A210" s="56"/>
      <c r="B210" s="56"/>
      <c r="C210" s="57"/>
      <c r="D210" s="58"/>
      <c r="E210" s="59"/>
      <c r="F210" s="59"/>
      <c r="G210" s="60"/>
      <c r="H210" s="60"/>
      <c r="I210" s="60"/>
      <c r="J210" s="56"/>
      <c r="K210" s="56"/>
      <c r="L210" s="56"/>
      <c r="M210" s="56"/>
      <c r="N210" s="56"/>
      <c r="O210" s="56"/>
      <c r="P210" s="56"/>
      <c r="Q210" s="56"/>
      <c r="R210" s="56"/>
      <c r="S210" s="56"/>
      <c r="T210" s="56"/>
      <c r="U210" s="56"/>
      <c r="V210" s="56"/>
      <c r="W210" s="56"/>
      <c r="X210" s="56"/>
      <c r="Y210" s="56"/>
      <c r="Z210" s="56"/>
      <c r="AA210" s="56"/>
      <c r="AB210" s="53"/>
      <c r="AC210" s="53"/>
      <c r="AD210" s="56"/>
      <c r="AE210" s="53"/>
      <c r="AF210" s="53"/>
      <c r="AG210" s="53"/>
      <c r="AH210" s="53"/>
      <c r="AI210" s="53"/>
      <c r="AJ210" s="53"/>
    </row>
    <row r="211">
      <c r="A211" s="56"/>
      <c r="B211" s="56"/>
      <c r="C211" s="57"/>
      <c r="D211" s="58"/>
      <c r="E211" s="59"/>
      <c r="F211" s="59"/>
      <c r="G211" s="60"/>
      <c r="H211" s="60"/>
      <c r="I211" s="60"/>
      <c r="J211" s="56"/>
      <c r="K211" s="56"/>
      <c r="L211" s="56"/>
      <c r="M211" s="56"/>
      <c r="N211" s="56"/>
      <c r="O211" s="56"/>
      <c r="P211" s="56"/>
      <c r="Q211" s="56"/>
      <c r="R211" s="56"/>
      <c r="S211" s="56"/>
      <c r="T211" s="56"/>
      <c r="U211" s="56"/>
      <c r="V211" s="56"/>
      <c r="W211" s="56"/>
      <c r="X211" s="56"/>
      <c r="Y211" s="56"/>
      <c r="Z211" s="56"/>
      <c r="AA211" s="56"/>
      <c r="AB211" s="53"/>
      <c r="AC211" s="53"/>
      <c r="AD211" s="56"/>
      <c r="AE211" s="53"/>
      <c r="AF211" s="53"/>
      <c r="AG211" s="53"/>
      <c r="AH211" s="53"/>
      <c r="AI211" s="53"/>
      <c r="AJ211" s="53"/>
    </row>
    <row r="212">
      <c r="A212" s="56"/>
      <c r="B212" s="56"/>
      <c r="C212" s="57"/>
      <c r="D212" s="58"/>
      <c r="E212" s="59"/>
      <c r="F212" s="59"/>
      <c r="G212" s="60"/>
      <c r="H212" s="60"/>
      <c r="I212" s="60"/>
      <c r="J212" s="56"/>
      <c r="K212" s="56"/>
      <c r="L212" s="56"/>
      <c r="M212" s="56"/>
      <c r="N212" s="56"/>
      <c r="O212" s="56"/>
      <c r="P212" s="56"/>
      <c r="Q212" s="56"/>
      <c r="R212" s="56"/>
      <c r="S212" s="56"/>
      <c r="T212" s="56"/>
      <c r="U212" s="56"/>
      <c r="V212" s="56"/>
      <c r="W212" s="56"/>
      <c r="X212" s="56"/>
      <c r="Y212" s="56"/>
      <c r="Z212" s="56"/>
      <c r="AA212" s="56"/>
      <c r="AB212" s="53"/>
      <c r="AC212" s="53"/>
      <c r="AD212" s="56"/>
      <c r="AE212" s="53"/>
      <c r="AF212" s="53"/>
      <c r="AG212" s="53"/>
      <c r="AH212" s="53"/>
      <c r="AI212" s="53"/>
      <c r="AJ212" s="53"/>
    </row>
    <row r="213">
      <c r="A213" s="56"/>
      <c r="B213" s="56"/>
      <c r="C213" s="57"/>
      <c r="D213" s="58"/>
      <c r="E213" s="59"/>
      <c r="F213" s="59"/>
      <c r="G213" s="60"/>
      <c r="H213" s="60"/>
      <c r="I213" s="60"/>
      <c r="J213" s="56"/>
      <c r="K213" s="56"/>
      <c r="L213" s="56"/>
      <c r="M213" s="56"/>
      <c r="N213" s="56"/>
      <c r="O213" s="56"/>
      <c r="P213" s="56"/>
      <c r="Q213" s="56"/>
      <c r="R213" s="56"/>
      <c r="S213" s="56"/>
      <c r="T213" s="56"/>
      <c r="U213" s="56"/>
      <c r="V213" s="56"/>
      <c r="W213" s="56"/>
      <c r="X213" s="56"/>
      <c r="Y213" s="56"/>
      <c r="Z213" s="56"/>
      <c r="AA213" s="56"/>
      <c r="AB213" s="53"/>
      <c r="AC213" s="53"/>
      <c r="AD213" s="56"/>
      <c r="AE213" s="53"/>
      <c r="AF213" s="53"/>
      <c r="AG213" s="53"/>
      <c r="AH213" s="53"/>
      <c r="AI213" s="53"/>
      <c r="AJ213" s="53"/>
    </row>
    <row r="214">
      <c r="A214" s="56"/>
      <c r="B214" s="56"/>
      <c r="C214" s="57"/>
      <c r="D214" s="58"/>
      <c r="E214" s="59"/>
      <c r="F214" s="59"/>
      <c r="G214" s="60"/>
      <c r="H214" s="60"/>
      <c r="I214" s="60"/>
      <c r="J214" s="56"/>
      <c r="K214" s="56"/>
      <c r="L214" s="56"/>
      <c r="M214" s="56"/>
      <c r="N214" s="56"/>
      <c r="O214" s="56"/>
      <c r="P214" s="56"/>
      <c r="Q214" s="56"/>
      <c r="R214" s="56"/>
      <c r="S214" s="56"/>
      <c r="T214" s="56"/>
      <c r="U214" s="56"/>
      <c r="V214" s="56"/>
      <c r="W214" s="56"/>
      <c r="X214" s="56"/>
      <c r="Y214" s="56"/>
      <c r="Z214" s="56"/>
      <c r="AA214" s="56"/>
      <c r="AB214" s="53"/>
      <c r="AC214" s="53"/>
      <c r="AD214" s="56"/>
      <c r="AE214" s="53"/>
      <c r="AF214" s="53"/>
      <c r="AG214" s="53"/>
      <c r="AH214" s="53"/>
      <c r="AI214" s="53"/>
      <c r="AJ214" s="53"/>
    </row>
    <row r="215">
      <c r="A215" s="56"/>
      <c r="B215" s="56"/>
      <c r="C215" s="57"/>
      <c r="D215" s="58"/>
      <c r="E215" s="59"/>
      <c r="F215" s="59"/>
      <c r="G215" s="60"/>
      <c r="H215" s="60"/>
      <c r="I215" s="60"/>
      <c r="J215" s="56"/>
      <c r="K215" s="56"/>
      <c r="L215" s="56"/>
      <c r="M215" s="56"/>
      <c r="N215" s="56"/>
      <c r="O215" s="56"/>
      <c r="P215" s="56"/>
      <c r="Q215" s="56"/>
      <c r="R215" s="56"/>
      <c r="S215" s="56"/>
      <c r="T215" s="56"/>
      <c r="U215" s="56"/>
      <c r="V215" s="56"/>
      <c r="W215" s="56"/>
      <c r="X215" s="56"/>
      <c r="Y215" s="56"/>
      <c r="Z215" s="56"/>
      <c r="AA215" s="56"/>
      <c r="AB215" s="53"/>
      <c r="AC215" s="53"/>
      <c r="AD215" s="56"/>
      <c r="AE215" s="53"/>
      <c r="AF215" s="53"/>
      <c r="AG215" s="53"/>
      <c r="AH215" s="53"/>
      <c r="AI215" s="53"/>
      <c r="AJ215" s="53"/>
    </row>
    <row r="216">
      <c r="A216" s="56"/>
      <c r="B216" s="56"/>
      <c r="C216" s="57"/>
      <c r="D216" s="58"/>
      <c r="E216" s="59"/>
      <c r="F216" s="59"/>
      <c r="G216" s="60"/>
      <c r="H216" s="60"/>
      <c r="I216" s="60"/>
      <c r="J216" s="56"/>
      <c r="K216" s="56"/>
      <c r="L216" s="56"/>
      <c r="M216" s="56"/>
      <c r="N216" s="56"/>
      <c r="O216" s="56"/>
      <c r="P216" s="56"/>
      <c r="Q216" s="56"/>
      <c r="R216" s="56"/>
      <c r="S216" s="56"/>
      <c r="T216" s="56"/>
      <c r="U216" s="56"/>
      <c r="V216" s="56"/>
      <c r="W216" s="56"/>
      <c r="X216" s="56"/>
      <c r="Y216" s="56"/>
      <c r="Z216" s="56"/>
      <c r="AA216" s="56"/>
      <c r="AB216" s="53"/>
      <c r="AC216" s="53"/>
      <c r="AD216" s="56"/>
      <c r="AE216" s="53"/>
      <c r="AF216" s="53"/>
      <c r="AG216" s="53"/>
      <c r="AH216" s="53"/>
      <c r="AI216" s="53"/>
      <c r="AJ216" s="53"/>
    </row>
    <row r="217">
      <c r="A217" s="56"/>
      <c r="B217" s="56"/>
      <c r="C217" s="57"/>
      <c r="D217" s="58"/>
      <c r="E217" s="59"/>
      <c r="F217" s="59"/>
      <c r="G217" s="60"/>
      <c r="H217" s="60"/>
      <c r="I217" s="60"/>
      <c r="J217" s="56"/>
      <c r="K217" s="56"/>
      <c r="L217" s="56"/>
      <c r="M217" s="56"/>
      <c r="N217" s="56"/>
      <c r="O217" s="56"/>
      <c r="P217" s="56"/>
      <c r="Q217" s="56"/>
      <c r="R217" s="56"/>
      <c r="S217" s="56"/>
      <c r="T217" s="56"/>
      <c r="U217" s="56"/>
      <c r="V217" s="56"/>
      <c r="W217" s="56"/>
      <c r="X217" s="56"/>
      <c r="Y217" s="56"/>
      <c r="Z217" s="56"/>
      <c r="AA217" s="56"/>
      <c r="AB217" s="53"/>
      <c r="AC217" s="53"/>
      <c r="AD217" s="56"/>
      <c r="AE217" s="53"/>
      <c r="AF217" s="53"/>
      <c r="AG217" s="53"/>
      <c r="AH217" s="53"/>
      <c r="AI217" s="53"/>
      <c r="AJ217" s="53"/>
    </row>
    <row r="218">
      <c r="A218" s="56"/>
      <c r="B218" s="56"/>
      <c r="C218" s="57"/>
      <c r="D218" s="58"/>
      <c r="E218" s="59"/>
      <c r="F218" s="59"/>
      <c r="G218" s="60"/>
      <c r="H218" s="60"/>
      <c r="I218" s="60"/>
      <c r="J218" s="56"/>
      <c r="K218" s="56"/>
      <c r="L218" s="56"/>
      <c r="M218" s="56"/>
      <c r="N218" s="56"/>
      <c r="O218" s="56"/>
      <c r="P218" s="56"/>
      <c r="Q218" s="56"/>
      <c r="R218" s="56"/>
      <c r="S218" s="56"/>
      <c r="T218" s="56"/>
      <c r="U218" s="56"/>
      <c r="V218" s="56"/>
      <c r="W218" s="56"/>
      <c r="X218" s="56"/>
      <c r="Y218" s="56"/>
      <c r="Z218" s="56"/>
      <c r="AA218" s="56"/>
      <c r="AB218" s="53"/>
      <c r="AC218" s="53"/>
      <c r="AD218" s="56"/>
      <c r="AE218" s="53"/>
      <c r="AF218" s="53"/>
      <c r="AG218" s="53"/>
      <c r="AH218" s="53"/>
      <c r="AI218" s="53"/>
      <c r="AJ218" s="53"/>
    </row>
    <row r="219">
      <c r="A219" s="56"/>
      <c r="B219" s="56"/>
      <c r="C219" s="57"/>
      <c r="D219" s="58"/>
      <c r="E219" s="59"/>
      <c r="F219" s="59"/>
      <c r="G219" s="60"/>
      <c r="H219" s="60"/>
      <c r="I219" s="60"/>
      <c r="J219" s="56"/>
      <c r="K219" s="56"/>
      <c r="L219" s="56"/>
      <c r="M219" s="56"/>
      <c r="N219" s="56"/>
      <c r="O219" s="56"/>
      <c r="P219" s="56"/>
      <c r="Q219" s="56"/>
      <c r="R219" s="56"/>
      <c r="S219" s="56"/>
      <c r="T219" s="56"/>
      <c r="U219" s="56"/>
      <c r="V219" s="56"/>
      <c r="W219" s="56"/>
      <c r="X219" s="56"/>
      <c r="Y219" s="56"/>
      <c r="Z219" s="56"/>
      <c r="AA219" s="56"/>
      <c r="AB219" s="53"/>
      <c r="AC219" s="53"/>
      <c r="AD219" s="56"/>
      <c r="AE219" s="53"/>
      <c r="AF219" s="53"/>
      <c r="AG219" s="53"/>
      <c r="AH219" s="53"/>
      <c r="AI219" s="53"/>
      <c r="AJ219" s="53"/>
    </row>
    <row r="220">
      <c r="A220" s="56"/>
      <c r="B220" s="56"/>
      <c r="C220" s="57"/>
      <c r="D220" s="58"/>
      <c r="E220" s="59"/>
      <c r="F220" s="59"/>
      <c r="G220" s="60"/>
      <c r="H220" s="60"/>
      <c r="I220" s="60"/>
      <c r="J220" s="56"/>
      <c r="K220" s="56"/>
      <c r="L220" s="56"/>
      <c r="M220" s="56"/>
      <c r="N220" s="56"/>
      <c r="O220" s="56"/>
      <c r="P220" s="56"/>
      <c r="Q220" s="56"/>
      <c r="R220" s="56"/>
      <c r="S220" s="56"/>
      <c r="T220" s="56"/>
      <c r="U220" s="56"/>
      <c r="V220" s="56"/>
      <c r="W220" s="56"/>
      <c r="X220" s="56"/>
      <c r="Y220" s="56"/>
      <c r="Z220" s="56"/>
      <c r="AA220" s="56"/>
      <c r="AB220" s="53"/>
      <c r="AC220" s="53"/>
      <c r="AD220" s="56"/>
      <c r="AE220" s="53"/>
      <c r="AF220" s="53"/>
      <c r="AG220" s="53"/>
      <c r="AH220" s="53"/>
      <c r="AI220" s="53"/>
      <c r="AJ220" s="53"/>
    </row>
    <row r="221">
      <c r="A221" s="56"/>
      <c r="B221" s="56"/>
      <c r="C221" s="57"/>
      <c r="D221" s="58"/>
      <c r="E221" s="59"/>
      <c r="F221" s="59"/>
      <c r="G221" s="60"/>
      <c r="H221" s="60"/>
      <c r="I221" s="60"/>
      <c r="J221" s="56"/>
      <c r="K221" s="56"/>
      <c r="L221" s="56"/>
      <c r="M221" s="56"/>
      <c r="N221" s="56"/>
      <c r="O221" s="56"/>
      <c r="P221" s="56"/>
      <c r="Q221" s="56"/>
      <c r="R221" s="56"/>
      <c r="S221" s="56"/>
      <c r="T221" s="56"/>
      <c r="U221" s="56"/>
      <c r="V221" s="56"/>
      <c r="W221" s="56"/>
      <c r="X221" s="56"/>
      <c r="Y221" s="56"/>
      <c r="Z221" s="56"/>
      <c r="AA221" s="56"/>
      <c r="AB221" s="53"/>
      <c r="AC221" s="53"/>
      <c r="AD221" s="56"/>
      <c r="AE221" s="53"/>
      <c r="AF221" s="53"/>
      <c r="AG221" s="53"/>
      <c r="AH221" s="53"/>
      <c r="AI221" s="53"/>
      <c r="AJ221" s="53"/>
    </row>
    <row r="222">
      <c r="A222" s="56"/>
      <c r="B222" s="56"/>
      <c r="C222" s="57"/>
      <c r="D222" s="58"/>
      <c r="E222" s="59"/>
      <c r="F222" s="59"/>
      <c r="G222" s="60"/>
      <c r="H222" s="60"/>
      <c r="I222" s="60"/>
      <c r="J222" s="56"/>
      <c r="K222" s="56"/>
      <c r="L222" s="56"/>
      <c r="M222" s="56"/>
      <c r="N222" s="56"/>
      <c r="O222" s="56"/>
      <c r="P222" s="56"/>
      <c r="Q222" s="56"/>
      <c r="R222" s="56"/>
      <c r="S222" s="56"/>
      <c r="T222" s="56"/>
      <c r="U222" s="56"/>
      <c r="V222" s="56"/>
      <c r="W222" s="56"/>
      <c r="X222" s="56"/>
      <c r="Y222" s="56"/>
      <c r="Z222" s="56"/>
      <c r="AA222" s="56"/>
      <c r="AB222" s="53"/>
      <c r="AC222" s="53"/>
      <c r="AD222" s="56"/>
      <c r="AE222" s="53"/>
      <c r="AF222" s="53"/>
      <c r="AG222" s="53"/>
      <c r="AH222" s="53"/>
      <c r="AI222" s="53"/>
      <c r="AJ222" s="53"/>
    </row>
    <row r="223">
      <c r="A223" s="56"/>
      <c r="B223" s="56"/>
      <c r="C223" s="57"/>
      <c r="D223" s="58"/>
      <c r="E223" s="59"/>
      <c r="F223" s="59"/>
      <c r="G223" s="60"/>
      <c r="H223" s="60"/>
      <c r="I223" s="60"/>
      <c r="J223" s="56"/>
      <c r="K223" s="56"/>
      <c r="L223" s="56"/>
      <c r="M223" s="56"/>
      <c r="N223" s="56"/>
      <c r="O223" s="56"/>
      <c r="P223" s="56"/>
      <c r="Q223" s="56"/>
      <c r="R223" s="56"/>
      <c r="S223" s="56"/>
      <c r="T223" s="56"/>
      <c r="U223" s="56"/>
      <c r="V223" s="56"/>
      <c r="W223" s="56"/>
      <c r="X223" s="56"/>
      <c r="Y223" s="56"/>
      <c r="Z223" s="56"/>
      <c r="AA223" s="56"/>
      <c r="AB223" s="53"/>
      <c r="AC223" s="53"/>
      <c r="AD223" s="56"/>
      <c r="AE223" s="53"/>
      <c r="AF223" s="53"/>
      <c r="AG223" s="53"/>
      <c r="AH223" s="53"/>
      <c r="AI223" s="53"/>
      <c r="AJ223" s="53"/>
    </row>
    <row r="224">
      <c r="A224" s="56"/>
      <c r="B224" s="56"/>
      <c r="C224" s="57"/>
      <c r="D224" s="58"/>
      <c r="E224" s="59"/>
      <c r="F224" s="59"/>
      <c r="G224" s="60"/>
      <c r="H224" s="60"/>
      <c r="I224" s="60"/>
      <c r="J224" s="56"/>
      <c r="K224" s="56"/>
      <c r="L224" s="56"/>
      <c r="M224" s="56"/>
      <c r="N224" s="56"/>
      <c r="O224" s="56"/>
      <c r="P224" s="56"/>
      <c r="Q224" s="56"/>
      <c r="R224" s="56"/>
      <c r="S224" s="56"/>
      <c r="T224" s="56"/>
      <c r="U224" s="56"/>
      <c r="V224" s="56"/>
      <c r="W224" s="56"/>
      <c r="X224" s="56"/>
      <c r="Y224" s="56"/>
      <c r="Z224" s="56"/>
      <c r="AA224" s="56"/>
      <c r="AB224" s="53"/>
      <c r="AC224" s="53"/>
      <c r="AD224" s="56"/>
      <c r="AE224" s="53"/>
      <c r="AF224" s="53"/>
      <c r="AG224" s="53"/>
      <c r="AH224" s="53"/>
      <c r="AI224" s="53"/>
      <c r="AJ224" s="53"/>
    </row>
    <row r="225">
      <c r="A225" s="56"/>
      <c r="B225" s="56"/>
      <c r="C225" s="57"/>
      <c r="D225" s="58"/>
      <c r="E225" s="59"/>
      <c r="F225" s="59"/>
      <c r="G225" s="60"/>
      <c r="H225" s="60"/>
      <c r="I225" s="60"/>
      <c r="J225" s="56"/>
      <c r="K225" s="56"/>
      <c r="L225" s="56"/>
      <c r="M225" s="56"/>
      <c r="N225" s="56"/>
      <c r="O225" s="56"/>
      <c r="P225" s="56"/>
      <c r="Q225" s="56"/>
      <c r="R225" s="56"/>
      <c r="S225" s="56"/>
      <c r="T225" s="56"/>
      <c r="U225" s="56"/>
      <c r="V225" s="56"/>
      <c r="W225" s="56"/>
      <c r="X225" s="56"/>
      <c r="Y225" s="56"/>
      <c r="Z225" s="56"/>
      <c r="AA225" s="56"/>
      <c r="AB225" s="53"/>
      <c r="AC225" s="53"/>
      <c r="AD225" s="56"/>
      <c r="AE225" s="53"/>
      <c r="AF225" s="53"/>
      <c r="AG225" s="53"/>
      <c r="AH225" s="53"/>
      <c r="AI225" s="53"/>
      <c r="AJ225" s="53"/>
    </row>
    <row r="226">
      <c r="A226" s="56"/>
      <c r="B226" s="56"/>
      <c r="C226" s="57"/>
      <c r="D226" s="58"/>
      <c r="E226" s="59"/>
      <c r="F226" s="59"/>
      <c r="G226" s="60"/>
      <c r="H226" s="60"/>
      <c r="I226" s="60"/>
      <c r="J226" s="56"/>
      <c r="K226" s="56"/>
      <c r="L226" s="56"/>
      <c r="M226" s="56"/>
      <c r="N226" s="56"/>
      <c r="O226" s="56"/>
      <c r="P226" s="56"/>
      <c r="Q226" s="56"/>
      <c r="R226" s="56"/>
      <c r="S226" s="56"/>
      <c r="T226" s="56"/>
      <c r="U226" s="56"/>
      <c r="V226" s="56"/>
      <c r="W226" s="56"/>
      <c r="X226" s="56"/>
      <c r="Y226" s="56"/>
      <c r="Z226" s="56"/>
      <c r="AA226" s="56"/>
      <c r="AB226" s="53"/>
      <c r="AC226" s="53"/>
      <c r="AD226" s="56"/>
      <c r="AE226" s="53"/>
      <c r="AF226" s="53"/>
      <c r="AG226" s="53"/>
      <c r="AH226" s="53"/>
      <c r="AI226" s="53"/>
      <c r="AJ226" s="53"/>
    </row>
    <row r="227">
      <c r="A227" s="56"/>
      <c r="B227" s="56"/>
      <c r="C227" s="57"/>
      <c r="D227" s="58"/>
      <c r="E227" s="59"/>
      <c r="F227" s="59"/>
      <c r="G227" s="60"/>
      <c r="H227" s="60"/>
      <c r="I227" s="60"/>
      <c r="J227" s="56"/>
      <c r="K227" s="56"/>
      <c r="L227" s="56"/>
      <c r="M227" s="56"/>
      <c r="N227" s="56"/>
      <c r="O227" s="56"/>
      <c r="P227" s="56"/>
      <c r="Q227" s="56"/>
      <c r="R227" s="56"/>
      <c r="S227" s="56"/>
      <c r="T227" s="56"/>
      <c r="U227" s="56"/>
      <c r="V227" s="56"/>
      <c r="W227" s="56"/>
      <c r="X227" s="56"/>
      <c r="Y227" s="56"/>
      <c r="Z227" s="56"/>
      <c r="AA227" s="56"/>
      <c r="AB227" s="53"/>
      <c r="AC227" s="53"/>
      <c r="AD227" s="56"/>
      <c r="AE227" s="53"/>
      <c r="AF227" s="53"/>
      <c r="AG227" s="53"/>
      <c r="AH227" s="53"/>
      <c r="AI227" s="53"/>
      <c r="AJ227" s="53"/>
    </row>
    <row r="228">
      <c r="A228" s="56"/>
      <c r="B228" s="56"/>
      <c r="C228" s="57"/>
      <c r="D228" s="58"/>
      <c r="E228" s="59"/>
      <c r="F228" s="59"/>
      <c r="G228" s="60"/>
      <c r="H228" s="60"/>
      <c r="I228" s="60"/>
      <c r="J228" s="56"/>
      <c r="K228" s="56"/>
      <c r="L228" s="56"/>
      <c r="M228" s="56"/>
      <c r="N228" s="56"/>
      <c r="O228" s="56"/>
      <c r="P228" s="56"/>
      <c r="Q228" s="56"/>
      <c r="R228" s="56"/>
      <c r="S228" s="56"/>
      <c r="T228" s="56"/>
      <c r="U228" s="56"/>
      <c r="V228" s="56"/>
      <c r="W228" s="56"/>
      <c r="X228" s="56"/>
      <c r="Y228" s="56"/>
      <c r="Z228" s="56"/>
      <c r="AA228" s="56"/>
      <c r="AB228" s="53"/>
      <c r="AC228" s="53"/>
      <c r="AD228" s="56"/>
      <c r="AE228" s="53"/>
      <c r="AF228" s="53"/>
      <c r="AG228" s="53"/>
      <c r="AH228" s="53"/>
      <c r="AI228" s="53"/>
      <c r="AJ228" s="53"/>
    </row>
    <row r="229">
      <c r="A229" s="56"/>
      <c r="B229" s="56"/>
      <c r="C229" s="57"/>
      <c r="D229" s="58"/>
      <c r="E229" s="59"/>
      <c r="F229" s="59"/>
      <c r="G229" s="60"/>
      <c r="H229" s="60"/>
      <c r="I229" s="60"/>
      <c r="J229" s="56"/>
      <c r="K229" s="56"/>
      <c r="L229" s="56"/>
      <c r="M229" s="56"/>
      <c r="N229" s="56"/>
      <c r="O229" s="56"/>
      <c r="P229" s="56"/>
      <c r="Q229" s="56"/>
      <c r="R229" s="56"/>
      <c r="S229" s="56"/>
      <c r="T229" s="56"/>
      <c r="U229" s="56"/>
      <c r="V229" s="56"/>
      <c r="W229" s="56"/>
      <c r="X229" s="56"/>
      <c r="Y229" s="56"/>
      <c r="Z229" s="56"/>
      <c r="AA229" s="56"/>
      <c r="AB229" s="53"/>
      <c r="AC229" s="53"/>
      <c r="AD229" s="56"/>
      <c r="AE229" s="53"/>
      <c r="AF229" s="53"/>
      <c r="AG229" s="53"/>
      <c r="AH229" s="53"/>
      <c r="AI229" s="53"/>
      <c r="AJ229" s="53"/>
    </row>
    <row r="230">
      <c r="A230" s="56"/>
      <c r="B230" s="56"/>
      <c r="C230" s="57"/>
      <c r="D230" s="58"/>
      <c r="E230" s="59"/>
      <c r="F230" s="59"/>
      <c r="G230" s="60"/>
      <c r="H230" s="60"/>
      <c r="I230" s="60"/>
      <c r="J230" s="56"/>
      <c r="K230" s="56"/>
      <c r="L230" s="56"/>
      <c r="M230" s="56"/>
      <c r="N230" s="56"/>
      <c r="O230" s="56"/>
      <c r="P230" s="56"/>
      <c r="Q230" s="56"/>
      <c r="R230" s="56"/>
      <c r="S230" s="56"/>
      <c r="T230" s="56"/>
      <c r="U230" s="56"/>
      <c r="V230" s="56"/>
      <c r="W230" s="56"/>
      <c r="X230" s="56"/>
      <c r="Y230" s="56"/>
      <c r="Z230" s="56"/>
      <c r="AA230" s="56"/>
      <c r="AB230" s="53"/>
      <c r="AC230" s="53"/>
      <c r="AD230" s="56"/>
      <c r="AE230" s="53"/>
      <c r="AF230" s="53"/>
      <c r="AG230" s="53"/>
      <c r="AH230" s="53"/>
      <c r="AI230" s="53"/>
      <c r="AJ230" s="53"/>
    </row>
    <row r="231">
      <c r="A231" s="56"/>
      <c r="B231" s="56"/>
      <c r="C231" s="57"/>
      <c r="D231" s="58"/>
      <c r="E231" s="59"/>
      <c r="F231" s="59"/>
      <c r="G231" s="60"/>
      <c r="H231" s="60"/>
      <c r="I231" s="60"/>
      <c r="J231" s="56"/>
      <c r="K231" s="56"/>
      <c r="L231" s="56"/>
      <c r="M231" s="56"/>
      <c r="N231" s="56"/>
      <c r="O231" s="56"/>
      <c r="P231" s="56"/>
      <c r="Q231" s="56"/>
      <c r="R231" s="56"/>
      <c r="S231" s="56"/>
      <c r="T231" s="56"/>
      <c r="U231" s="56"/>
      <c r="V231" s="56"/>
      <c r="W231" s="56"/>
      <c r="X231" s="56"/>
      <c r="Y231" s="56"/>
      <c r="Z231" s="56"/>
      <c r="AA231" s="56"/>
      <c r="AB231" s="53"/>
      <c r="AC231" s="53"/>
      <c r="AD231" s="56"/>
      <c r="AE231" s="53"/>
      <c r="AF231" s="53"/>
      <c r="AG231" s="53"/>
      <c r="AH231" s="53"/>
      <c r="AI231" s="53"/>
      <c r="AJ231" s="53"/>
    </row>
    <row r="232">
      <c r="A232" s="56"/>
      <c r="B232" s="56"/>
      <c r="C232" s="57"/>
      <c r="D232" s="58"/>
      <c r="E232" s="59"/>
      <c r="F232" s="59"/>
      <c r="G232" s="60"/>
      <c r="H232" s="60"/>
      <c r="I232" s="60"/>
      <c r="J232" s="56"/>
      <c r="K232" s="56"/>
      <c r="L232" s="56"/>
      <c r="M232" s="56"/>
      <c r="N232" s="56"/>
      <c r="O232" s="56"/>
      <c r="P232" s="56"/>
      <c r="Q232" s="56"/>
      <c r="R232" s="56"/>
      <c r="S232" s="56"/>
      <c r="T232" s="56"/>
      <c r="U232" s="56"/>
      <c r="V232" s="56"/>
      <c r="W232" s="56"/>
      <c r="X232" s="56"/>
      <c r="Y232" s="56"/>
      <c r="Z232" s="56"/>
      <c r="AA232" s="56"/>
      <c r="AB232" s="53"/>
      <c r="AC232" s="53"/>
      <c r="AD232" s="56"/>
      <c r="AE232" s="53"/>
      <c r="AF232" s="53"/>
      <c r="AG232" s="53"/>
      <c r="AH232" s="53"/>
      <c r="AI232" s="53"/>
      <c r="AJ232" s="53"/>
    </row>
    <row r="233">
      <c r="A233" s="56"/>
      <c r="B233" s="56"/>
      <c r="C233" s="57"/>
      <c r="D233" s="58"/>
      <c r="E233" s="59"/>
      <c r="F233" s="59"/>
      <c r="G233" s="60"/>
      <c r="H233" s="60"/>
      <c r="I233" s="60"/>
      <c r="J233" s="56"/>
      <c r="K233" s="56"/>
      <c r="L233" s="56"/>
      <c r="M233" s="56"/>
      <c r="N233" s="56"/>
      <c r="O233" s="56"/>
      <c r="P233" s="56"/>
      <c r="Q233" s="56"/>
      <c r="R233" s="56"/>
      <c r="S233" s="56"/>
      <c r="T233" s="56"/>
      <c r="U233" s="56"/>
      <c r="V233" s="56"/>
      <c r="W233" s="56"/>
      <c r="X233" s="56"/>
      <c r="Y233" s="56"/>
      <c r="Z233" s="56"/>
      <c r="AA233" s="56"/>
      <c r="AB233" s="53"/>
      <c r="AC233" s="53"/>
      <c r="AD233" s="56"/>
      <c r="AE233" s="53"/>
      <c r="AF233" s="53"/>
      <c r="AG233" s="53"/>
      <c r="AH233" s="53"/>
      <c r="AI233" s="53"/>
      <c r="AJ233" s="53"/>
    </row>
    <row r="234">
      <c r="A234" s="56"/>
      <c r="B234" s="56"/>
      <c r="C234" s="57"/>
      <c r="D234" s="58"/>
      <c r="E234" s="59"/>
      <c r="F234" s="59"/>
      <c r="G234" s="60"/>
      <c r="H234" s="60"/>
      <c r="I234" s="60"/>
      <c r="J234" s="56"/>
      <c r="K234" s="56"/>
      <c r="L234" s="56"/>
      <c r="M234" s="56"/>
      <c r="N234" s="56"/>
      <c r="O234" s="56"/>
      <c r="P234" s="56"/>
      <c r="Q234" s="56"/>
      <c r="R234" s="56"/>
      <c r="S234" s="56"/>
      <c r="T234" s="56"/>
      <c r="U234" s="56"/>
      <c r="V234" s="56"/>
      <c r="W234" s="56"/>
      <c r="X234" s="56"/>
      <c r="Y234" s="56"/>
      <c r="Z234" s="56"/>
      <c r="AA234" s="56"/>
      <c r="AB234" s="53"/>
      <c r="AC234" s="53"/>
      <c r="AD234" s="56"/>
      <c r="AE234" s="53"/>
      <c r="AF234" s="53"/>
      <c r="AG234" s="53"/>
      <c r="AH234" s="53"/>
      <c r="AI234" s="53"/>
      <c r="AJ234" s="53"/>
    </row>
    <row r="235">
      <c r="A235" s="56"/>
      <c r="B235" s="56"/>
      <c r="C235" s="57"/>
      <c r="D235" s="58"/>
      <c r="E235" s="59"/>
      <c r="F235" s="59"/>
      <c r="G235" s="60"/>
      <c r="H235" s="60"/>
      <c r="I235" s="60"/>
      <c r="J235" s="56"/>
      <c r="K235" s="56"/>
      <c r="L235" s="56"/>
      <c r="M235" s="56"/>
      <c r="N235" s="56"/>
      <c r="O235" s="56"/>
      <c r="P235" s="56"/>
      <c r="Q235" s="56"/>
      <c r="R235" s="56"/>
      <c r="S235" s="56"/>
      <c r="T235" s="56"/>
      <c r="U235" s="56"/>
      <c r="V235" s="56"/>
      <c r="W235" s="56"/>
      <c r="X235" s="56"/>
      <c r="Y235" s="56"/>
      <c r="Z235" s="56"/>
      <c r="AA235" s="56"/>
      <c r="AB235" s="53"/>
      <c r="AC235" s="53"/>
      <c r="AD235" s="56"/>
      <c r="AE235" s="53"/>
      <c r="AF235" s="53"/>
      <c r="AG235" s="53"/>
      <c r="AH235" s="53"/>
      <c r="AI235" s="53"/>
      <c r="AJ235" s="53"/>
    </row>
    <row r="236">
      <c r="A236" s="56"/>
      <c r="B236" s="56"/>
      <c r="C236" s="57"/>
      <c r="D236" s="58"/>
      <c r="E236" s="59"/>
      <c r="F236" s="59"/>
      <c r="G236" s="60"/>
      <c r="H236" s="60"/>
      <c r="I236" s="60"/>
      <c r="J236" s="56"/>
      <c r="K236" s="56"/>
      <c r="L236" s="56"/>
      <c r="M236" s="56"/>
      <c r="N236" s="56"/>
      <c r="O236" s="56"/>
      <c r="P236" s="56"/>
      <c r="Q236" s="56"/>
      <c r="R236" s="56"/>
      <c r="S236" s="56"/>
      <c r="T236" s="56"/>
      <c r="U236" s="56"/>
      <c r="V236" s="56"/>
      <c r="W236" s="56"/>
      <c r="X236" s="56"/>
      <c r="Y236" s="56"/>
      <c r="Z236" s="56"/>
      <c r="AA236" s="56"/>
      <c r="AB236" s="53"/>
      <c r="AC236" s="53"/>
      <c r="AD236" s="56"/>
      <c r="AE236" s="53"/>
      <c r="AF236" s="53"/>
      <c r="AG236" s="53"/>
      <c r="AH236" s="53"/>
      <c r="AI236" s="53"/>
      <c r="AJ236" s="53"/>
    </row>
    <row r="237">
      <c r="A237" s="56"/>
      <c r="B237" s="56"/>
      <c r="C237" s="57"/>
      <c r="D237" s="58"/>
      <c r="E237" s="59"/>
      <c r="F237" s="59"/>
      <c r="G237" s="60"/>
      <c r="H237" s="60"/>
      <c r="I237" s="60"/>
      <c r="J237" s="56"/>
      <c r="K237" s="56"/>
      <c r="L237" s="56"/>
      <c r="M237" s="56"/>
      <c r="N237" s="56"/>
      <c r="O237" s="56"/>
      <c r="P237" s="56"/>
      <c r="Q237" s="56"/>
      <c r="R237" s="56"/>
      <c r="S237" s="56"/>
      <c r="T237" s="56"/>
      <c r="U237" s="56"/>
      <c r="V237" s="56"/>
      <c r="W237" s="56"/>
      <c r="X237" s="56"/>
      <c r="Y237" s="56"/>
      <c r="Z237" s="56"/>
      <c r="AA237" s="56"/>
      <c r="AB237" s="53"/>
      <c r="AC237" s="53"/>
      <c r="AD237" s="56"/>
      <c r="AE237" s="53"/>
      <c r="AF237" s="53"/>
      <c r="AG237" s="53"/>
      <c r="AH237" s="53"/>
      <c r="AI237" s="53"/>
      <c r="AJ237" s="53"/>
    </row>
    <row r="238">
      <c r="A238" s="56"/>
      <c r="B238" s="56"/>
      <c r="C238" s="57"/>
      <c r="D238" s="58"/>
      <c r="E238" s="59"/>
      <c r="F238" s="59"/>
      <c r="G238" s="60"/>
      <c r="H238" s="60"/>
      <c r="I238" s="60"/>
      <c r="J238" s="56"/>
      <c r="K238" s="56"/>
      <c r="L238" s="56"/>
      <c r="M238" s="56"/>
      <c r="N238" s="56"/>
      <c r="O238" s="56"/>
      <c r="P238" s="56"/>
      <c r="Q238" s="56"/>
      <c r="R238" s="56"/>
      <c r="S238" s="56"/>
      <c r="T238" s="56"/>
      <c r="U238" s="56"/>
      <c r="V238" s="56"/>
      <c r="W238" s="56"/>
      <c r="X238" s="56"/>
      <c r="Y238" s="56"/>
      <c r="Z238" s="56"/>
      <c r="AA238" s="56"/>
      <c r="AB238" s="53"/>
      <c r="AC238" s="53"/>
      <c r="AD238" s="56"/>
      <c r="AE238" s="53"/>
      <c r="AF238" s="53"/>
      <c r="AG238" s="53"/>
      <c r="AH238" s="53"/>
      <c r="AI238" s="53"/>
      <c r="AJ238" s="53"/>
    </row>
    <row r="239">
      <c r="A239" s="56"/>
      <c r="B239" s="56"/>
      <c r="C239" s="57"/>
      <c r="D239" s="58"/>
      <c r="E239" s="59"/>
      <c r="F239" s="59"/>
      <c r="G239" s="60"/>
      <c r="H239" s="60"/>
      <c r="I239" s="60"/>
      <c r="J239" s="56"/>
      <c r="K239" s="56"/>
      <c r="L239" s="56"/>
      <c r="M239" s="56"/>
      <c r="N239" s="56"/>
      <c r="O239" s="56"/>
      <c r="P239" s="56"/>
      <c r="Q239" s="56"/>
      <c r="R239" s="56"/>
      <c r="S239" s="56"/>
      <c r="T239" s="56"/>
      <c r="U239" s="56"/>
      <c r="V239" s="56"/>
      <c r="W239" s="56"/>
      <c r="X239" s="56"/>
      <c r="Y239" s="56"/>
      <c r="Z239" s="56"/>
      <c r="AA239" s="56"/>
      <c r="AB239" s="53"/>
      <c r="AC239" s="53"/>
      <c r="AD239" s="56"/>
      <c r="AE239" s="53"/>
      <c r="AF239" s="53"/>
      <c r="AG239" s="53"/>
      <c r="AH239" s="53"/>
      <c r="AI239" s="53"/>
      <c r="AJ239" s="53"/>
    </row>
    <row r="240">
      <c r="A240" s="56"/>
      <c r="B240" s="56"/>
      <c r="C240" s="57"/>
      <c r="D240" s="58"/>
      <c r="E240" s="59"/>
      <c r="F240" s="59"/>
      <c r="G240" s="60"/>
      <c r="H240" s="60"/>
      <c r="I240" s="60"/>
      <c r="J240" s="56"/>
      <c r="K240" s="56"/>
      <c r="L240" s="56"/>
      <c r="M240" s="56"/>
      <c r="N240" s="56"/>
      <c r="O240" s="56"/>
      <c r="P240" s="56"/>
      <c r="Q240" s="56"/>
      <c r="R240" s="56"/>
      <c r="S240" s="56"/>
      <c r="T240" s="56"/>
      <c r="U240" s="56"/>
      <c r="V240" s="56"/>
      <c r="W240" s="56"/>
      <c r="X240" s="56"/>
      <c r="Y240" s="56"/>
      <c r="Z240" s="56"/>
      <c r="AA240" s="56"/>
      <c r="AB240" s="53"/>
      <c r="AC240" s="53"/>
      <c r="AD240" s="56"/>
      <c r="AE240" s="53"/>
      <c r="AF240" s="53"/>
      <c r="AG240" s="53"/>
      <c r="AH240" s="53"/>
      <c r="AI240" s="53"/>
      <c r="AJ240" s="53"/>
    </row>
    <row r="241">
      <c r="A241" s="56"/>
      <c r="B241" s="56"/>
      <c r="C241" s="57"/>
      <c r="D241" s="58"/>
      <c r="E241" s="59"/>
      <c r="F241" s="59"/>
      <c r="G241" s="60"/>
      <c r="H241" s="60"/>
      <c r="I241" s="60"/>
      <c r="J241" s="56"/>
      <c r="K241" s="56"/>
      <c r="L241" s="56"/>
      <c r="M241" s="56"/>
      <c r="N241" s="56"/>
      <c r="O241" s="56"/>
      <c r="P241" s="56"/>
      <c r="Q241" s="56"/>
      <c r="R241" s="56"/>
      <c r="S241" s="56"/>
      <c r="T241" s="56"/>
      <c r="U241" s="56"/>
      <c r="V241" s="56"/>
      <c r="W241" s="56"/>
      <c r="X241" s="56"/>
      <c r="Y241" s="56"/>
      <c r="Z241" s="56"/>
      <c r="AA241" s="56"/>
      <c r="AB241" s="53"/>
      <c r="AC241" s="53"/>
      <c r="AD241" s="56"/>
      <c r="AE241" s="53"/>
      <c r="AF241" s="53"/>
      <c r="AG241" s="53"/>
      <c r="AH241" s="53"/>
      <c r="AI241" s="53"/>
      <c r="AJ241" s="53"/>
    </row>
    <row r="242">
      <c r="A242" s="56"/>
      <c r="B242" s="56"/>
      <c r="C242" s="57"/>
      <c r="D242" s="58"/>
      <c r="E242" s="59"/>
      <c r="F242" s="59"/>
      <c r="G242" s="60"/>
      <c r="H242" s="60"/>
      <c r="I242" s="60"/>
      <c r="J242" s="56"/>
      <c r="K242" s="56"/>
      <c r="L242" s="56"/>
      <c r="M242" s="56"/>
      <c r="N242" s="56"/>
      <c r="O242" s="56"/>
      <c r="P242" s="56"/>
      <c r="Q242" s="56"/>
      <c r="R242" s="56"/>
      <c r="S242" s="56"/>
      <c r="T242" s="56"/>
      <c r="U242" s="56"/>
      <c r="V242" s="56"/>
      <c r="W242" s="56"/>
      <c r="X242" s="56"/>
      <c r="Y242" s="56"/>
      <c r="Z242" s="56"/>
      <c r="AA242" s="56"/>
      <c r="AB242" s="53"/>
      <c r="AC242" s="53"/>
      <c r="AD242" s="56"/>
      <c r="AE242" s="53"/>
      <c r="AF242" s="53"/>
      <c r="AG242" s="53"/>
      <c r="AH242" s="53"/>
      <c r="AI242" s="53"/>
      <c r="AJ242" s="53"/>
    </row>
    <row r="243">
      <c r="A243" s="56"/>
      <c r="B243" s="56"/>
      <c r="C243" s="57"/>
      <c r="D243" s="58"/>
      <c r="E243" s="59"/>
      <c r="F243" s="59"/>
      <c r="G243" s="60"/>
      <c r="H243" s="60"/>
      <c r="I243" s="60"/>
      <c r="J243" s="56"/>
      <c r="K243" s="56"/>
      <c r="L243" s="56"/>
      <c r="M243" s="56"/>
      <c r="N243" s="56"/>
      <c r="O243" s="56"/>
      <c r="P243" s="56"/>
      <c r="Q243" s="56"/>
      <c r="R243" s="56"/>
      <c r="S243" s="56"/>
      <c r="T243" s="56"/>
      <c r="U243" s="56"/>
      <c r="V243" s="56"/>
      <c r="W243" s="56"/>
      <c r="X243" s="56"/>
      <c r="Y243" s="56"/>
      <c r="Z243" s="56"/>
      <c r="AA243" s="56"/>
      <c r="AB243" s="53"/>
      <c r="AC243" s="53"/>
      <c r="AD243" s="56"/>
      <c r="AE243" s="53"/>
      <c r="AF243" s="53"/>
      <c r="AG243" s="53"/>
      <c r="AH243" s="53"/>
      <c r="AI243" s="53"/>
      <c r="AJ243" s="53"/>
    </row>
    <row r="244">
      <c r="A244" s="56"/>
      <c r="B244" s="56"/>
      <c r="C244" s="57"/>
      <c r="D244" s="58"/>
      <c r="E244" s="59"/>
      <c r="F244" s="59"/>
      <c r="G244" s="60"/>
      <c r="H244" s="60"/>
      <c r="I244" s="60"/>
      <c r="J244" s="56"/>
      <c r="K244" s="56"/>
      <c r="L244" s="56"/>
      <c r="M244" s="56"/>
      <c r="N244" s="56"/>
      <c r="O244" s="56"/>
      <c r="P244" s="56"/>
      <c r="Q244" s="56"/>
      <c r="R244" s="56"/>
      <c r="S244" s="56"/>
      <c r="T244" s="56"/>
      <c r="U244" s="56"/>
      <c r="V244" s="56"/>
      <c r="W244" s="56"/>
      <c r="X244" s="56"/>
      <c r="Y244" s="56"/>
      <c r="Z244" s="56"/>
      <c r="AA244" s="56"/>
      <c r="AB244" s="53"/>
      <c r="AC244" s="53"/>
      <c r="AD244" s="56"/>
      <c r="AE244" s="53"/>
      <c r="AF244" s="53"/>
      <c r="AG244" s="53"/>
      <c r="AH244" s="53"/>
      <c r="AI244" s="53"/>
      <c r="AJ244" s="53"/>
    </row>
    <row r="245">
      <c r="A245" s="56"/>
      <c r="B245" s="56"/>
      <c r="C245" s="57"/>
      <c r="D245" s="58"/>
      <c r="E245" s="59"/>
      <c r="F245" s="59"/>
      <c r="G245" s="60"/>
      <c r="H245" s="60"/>
      <c r="I245" s="60"/>
      <c r="J245" s="56"/>
      <c r="K245" s="56"/>
      <c r="L245" s="56"/>
      <c r="M245" s="56"/>
      <c r="N245" s="56"/>
      <c r="O245" s="56"/>
      <c r="P245" s="56"/>
      <c r="Q245" s="56"/>
      <c r="R245" s="56"/>
      <c r="S245" s="56"/>
      <c r="T245" s="56"/>
      <c r="U245" s="56"/>
      <c r="V245" s="56"/>
      <c r="W245" s="56"/>
      <c r="X245" s="56"/>
      <c r="Y245" s="56"/>
      <c r="Z245" s="56"/>
      <c r="AA245" s="56"/>
      <c r="AB245" s="53"/>
      <c r="AC245" s="53"/>
      <c r="AD245" s="56"/>
      <c r="AE245" s="53"/>
      <c r="AF245" s="53"/>
      <c r="AG245" s="53"/>
      <c r="AH245" s="53"/>
      <c r="AI245" s="53"/>
      <c r="AJ245" s="53"/>
    </row>
    <row r="246">
      <c r="A246" s="56"/>
      <c r="B246" s="56"/>
      <c r="C246" s="57"/>
      <c r="D246" s="58"/>
      <c r="E246" s="59"/>
      <c r="F246" s="59"/>
      <c r="G246" s="60"/>
      <c r="H246" s="60"/>
      <c r="I246" s="60"/>
      <c r="J246" s="56"/>
      <c r="K246" s="56"/>
      <c r="L246" s="56"/>
      <c r="M246" s="56"/>
      <c r="N246" s="56"/>
      <c r="O246" s="56"/>
      <c r="P246" s="56"/>
      <c r="Q246" s="56"/>
      <c r="R246" s="56"/>
      <c r="S246" s="56"/>
      <c r="T246" s="56"/>
      <c r="U246" s="56"/>
      <c r="V246" s="56"/>
      <c r="W246" s="56"/>
      <c r="X246" s="56"/>
      <c r="Y246" s="56"/>
      <c r="Z246" s="56"/>
      <c r="AA246" s="56"/>
      <c r="AB246" s="53"/>
      <c r="AC246" s="53"/>
      <c r="AD246" s="56"/>
      <c r="AE246" s="53"/>
      <c r="AF246" s="53"/>
      <c r="AG246" s="53"/>
      <c r="AH246" s="53"/>
      <c r="AI246" s="53"/>
      <c r="AJ246" s="53"/>
    </row>
    <row r="247">
      <c r="A247" s="56"/>
      <c r="B247" s="56"/>
      <c r="C247" s="57"/>
      <c r="D247" s="58"/>
      <c r="E247" s="59"/>
      <c r="F247" s="59"/>
      <c r="G247" s="60"/>
      <c r="H247" s="60"/>
      <c r="I247" s="60"/>
      <c r="J247" s="56"/>
      <c r="K247" s="56"/>
      <c r="L247" s="56"/>
      <c r="M247" s="56"/>
      <c r="N247" s="56"/>
      <c r="O247" s="56"/>
      <c r="P247" s="56"/>
      <c r="Q247" s="56"/>
      <c r="R247" s="56"/>
      <c r="S247" s="56"/>
      <c r="T247" s="56"/>
      <c r="U247" s="56"/>
      <c r="V247" s="56"/>
      <c r="W247" s="56"/>
      <c r="X247" s="56"/>
      <c r="Y247" s="56"/>
      <c r="Z247" s="56"/>
      <c r="AA247" s="56"/>
      <c r="AB247" s="53"/>
      <c r="AC247" s="53"/>
      <c r="AD247" s="56"/>
      <c r="AE247" s="53"/>
      <c r="AF247" s="53"/>
      <c r="AG247" s="53"/>
      <c r="AH247" s="53"/>
      <c r="AI247" s="53"/>
      <c r="AJ247" s="53"/>
    </row>
    <row r="248">
      <c r="A248" s="56"/>
      <c r="B248" s="56"/>
      <c r="C248" s="57"/>
      <c r="D248" s="58"/>
      <c r="E248" s="59"/>
      <c r="F248" s="59"/>
      <c r="G248" s="60"/>
      <c r="H248" s="60"/>
      <c r="I248" s="60"/>
      <c r="J248" s="56"/>
      <c r="K248" s="56"/>
      <c r="L248" s="56"/>
      <c r="M248" s="56"/>
      <c r="N248" s="56"/>
      <c r="O248" s="56"/>
      <c r="P248" s="56"/>
      <c r="Q248" s="56"/>
      <c r="R248" s="56"/>
      <c r="S248" s="56"/>
      <c r="T248" s="56"/>
      <c r="U248" s="56"/>
      <c r="V248" s="56"/>
      <c r="W248" s="56"/>
      <c r="X248" s="56"/>
      <c r="Y248" s="56"/>
      <c r="Z248" s="56"/>
      <c r="AA248" s="56"/>
      <c r="AB248" s="53"/>
      <c r="AC248" s="53"/>
      <c r="AD248" s="56"/>
      <c r="AE248" s="53"/>
      <c r="AF248" s="53"/>
      <c r="AG248" s="53"/>
      <c r="AH248" s="53"/>
      <c r="AI248" s="53"/>
      <c r="AJ248" s="53"/>
    </row>
    <row r="249">
      <c r="A249" s="56"/>
      <c r="B249" s="56"/>
      <c r="C249" s="57"/>
      <c r="D249" s="58"/>
      <c r="E249" s="59"/>
      <c r="F249" s="59"/>
      <c r="G249" s="60"/>
      <c r="H249" s="60"/>
      <c r="I249" s="60"/>
      <c r="J249" s="56"/>
      <c r="K249" s="56"/>
      <c r="L249" s="56"/>
      <c r="M249" s="56"/>
      <c r="N249" s="56"/>
      <c r="O249" s="56"/>
      <c r="P249" s="56"/>
      <c r="Q249" s="56"/>
      <c r="R249" s="56"/>
      <c r="S249" s="56"/>
      <c r="T249" s="56"/>
      <c r="U249" s="56"/>
      <c r="V249" s="56"/>
      <c r="W249" s="56"/>
      <c r="X249" s="56"/>
      <c r="Y249" s="56"/>
      <c r="Z249" s="56"/>
      <c r="AA249" s="56"/>
      <c r="AB249" s="53"/>
      <c r="AC249" s="53"/>
      <c r="AD249" s="56"/>
      <c r="AE249" s="53"/>
      <c r="AF249" s="53"/>
      <c r="AG249" s="53"/>
      <c r="AH249" s="53"/>
      <c r="AI249" s="53"/>
      <c r="AJ249" s="53"/>
    </row>
    <row r="250">
      <c r="A250" s="56"/>
      <c r="B250" s="56"/>
      <c r="C250" s="57"/>
      <c r="D250" s="58"/>
      <c r="E250" s="59"/>
      <c r="F250" s="59"/>
      <c r="G250" s="60"/>
      <c r="H250" s="60"/>
      <c r="I250" s="60"/>
      <c r="J250" s="56"/>
      <c r="K250" s="56"/>
      <c r="L250" s="56"/>
      <c r="M250" s="56"/>
      <c r="N250" s="56"/>
      <c r="O250" s="56"/>
      <c r="P250" s="56"/>
      <c r="Q250" s="56"/>
      <c r="R250" s="56"/>
      <c r="S250" s="56"/>
      <c r="T250" s="56"/>
      <c r="U250" s="56"/>
      <c r="V250" s="56"/>
      <c r="W250" s="56"/>
      <c r="X250" s="56"/>
      <c r="Y250" s="56"/>
      <c r="Z250" s="56"/>
      <c r="AA250" s="56"/>
      <c r="AB250" s="53"/>
      <c r="AC250" s="53"/>
      <c r="AD250" s="56"/>
      <c r="AE250" s="53"/>
      <c r="AF250" s="53"/>
      <c r="AG250" s="53"/>
      <c r="AH250" s="53"/>
      <c r="AI250" s="53"/>
      <c r="AJ250" s="53"/>
    </row>
    <row r="251">
      <c r="A251" s="56"/>
      <c r="B251" s="56"/>
      <c r="C251" s="57"/>
      <c r="D251" s="58"/>
      <c r="E251" s="59"/>
      <c r="F251" s="59"/>
      <c r="G251" s="60"/>
      <c r="H251" s="60"/>
      <c r="I251" s="60"/>
      <c r="J251" s="56"/>
      <c r="K251" s="56"/>
      <c r="L251" s="56"/>
      <c r="M251" s="56"/>
      <c r="N251" s="56"/>
      <c r="O251" s="56"/>
      <c r="P251" s="56"/>
      <c r="Q251" s="56"/>
      <c r="R251" s="56"/>
      <c r="S251" s="56"/>
      <c r="T251" s="56"/>
      <c r="U251" s="56"/>
      <c r="V251" s="56"/>
      <c r="W251" s="56"/>
      <c r="X251" s="56"/>
      <c r="Y251" s="56"/>
      <c r="Z251" s="56"/>
      <c r="AA251" s="56"/>
      <c r="AB251" s="53"/>
      <c r="AC251" s="53"/>
      <c r="AD251" s="56"/>
      <c r="AE251" s="53"/>
      <c r="AF251" s="53"/>
      <c r="AG251" s="53"/>
      <c r="AH251" s="53"/>
      <c r="AI251" s="53"/>
      <c r="AJ251" s="53"/>
    </row>
    <row r="252">
      <c r="A252" s="56"/>
      <c r="B252" s="56"/>
      <c r="C252" s="57"/>
      <c r="D252" s="58"/>
      <c r="E252" s="59"/>
      <c r="F252" s="59"/>
      <c r="G252" s="60"/>
      <c r="H252" s="60"/>
      <c r="I252" s="60"/>
      <c r="J252" s="56"/>
      <c r="K252" s="56"/>
      <c r="L252" s="56"/>
      <c r="M252" s="56"/>
      <c r="N252" s="56"/>
      <c r="O252" s="56"/>
      <c r="P252" s="56"/>
      <c r="Q252" s="56"/>
      <c r="R252" s="56"/>
      <c r="S252" s="56"/>
      <c r="T252" s="56"/>
      <c r="U252" s="56"/>
      <c r="V252" s="56"/>
      <c r="W252" s="56"/>
      <c r="X252" s="56"/>
      <c r="Y252" s="56"/>
      <c r="Z252" s="56"/>
      <c r="AA252" s="56"/>
      <c r="AB252" s="53"/>
      <c r="AC252" s="53"/>
      <c r="AD252" s="56"/>
      <c r="AE252" s="53"/>
      <c r="AF252" s="53"/>
      <c r="AG252" s="53"/>
      <c r="AH252" s="53"/>
      <c r="AI252" s="53"/>
      <c r="AJ252" s="53"/>
    </row>
    <row r="253">
      <c r="A253" s="56"/>
      <c r="B253" s="56"/>
      <c r="C253" s="57"/>
      <c r="D253" s="58"/>
      <c r="E253" s="59"/>
      <c r="F253" s="59"/>
      <c r="G253" s="60"/>
      <c r="H253" s="60"/>
      <c r="I253" s="60"/>
      <c r="J253" s="56"/>
      <c r="K253" s="56"/>
      <c r="L253" s="56"/>
      <c r="M253" s="56"/>
      <c r="N253" s="56"/>
      <c r="O253" s="56"/>
      <c r="P253" s="56"/>
      <c r="Q253" s="56"/>
      <c r="R253" s="56"/>
      <c r="S253" s="56"/>
      <c r="T253" s="56"/>
      <c r="U253" s="56"/>
      <c r="V253" s="56"/>
      <c r="W253" s="56"/>
      <c r="X253" s="56"/>
      <c r="Y253" s="56"/>
      <c r="Z253" s="56"/>
      <c r="AA253" s="56"/>
      <c r="AB253" s="53"/>
      <c r="AC253" s="53"/>
      <c r="AD253" s="56"/>
      <c r="AE253" s="53"/>
      <c r="AF253" s="53"/>
      <c r="AG253" s="53"/>
      <c r="AH253" s="53"/>
      <c r="AI253" s="53"/>
      <c r="AJ253" s="53"/>
    </row>
    <row r="254">
      <c r="A254" s="56"/>
      <c r="B254" s="56"/>
      <c r="C254" s="57"/>
      <c r="D254" s="58"/>
      <c r="E254" s="59"/>
      <c r="F254" s="59"/>
      <c r="G254" s="60"/>
      <c r="H254" s="60"/>
      <c r="I254" s="60"/>
      <c r="J254" s="56"/>
      <c r="K254" s="56"/>
      <c r="L254" s="56"/>
      <c r="M254" s="56"/>
      <c r="N254" s="56"/>
      <c r="O254" s="56"/>
      <c r="P254" s="56"/>
      <c r="Q254" s="56"/>
      <c r="R254" s="56"/>
      <c r="S254" s="56"/>
      <c r="T254" s="56"/>
      <c r="U254" s="56"/>
      <c r="V254" s="56"/>
      <c r="W254" s="56"/>
      <c r="X254" s="56"/>
      <c r="Y254" s="56"/>
      <c r="Z254" s="56"/>
      <c r="AA254" s="56"/>
      <c r="AB254" s="53"/>
      <c r="AC254" s="53"/>
      <c r="AD254" s="56"/>
      <c r="AE254" s="53"/>
      <c r="AF254" s="53"/>
      <c r="AG254" s="53"/>
      <c r="AH254" s="53"/>
      <c r="AI254" s="53"/>
      <c r="AJ254" s="53"/>
    </row>
    <row r="255">
      <c r="A255" s="56"/>
      <c r="B255" s="56"/>
      <c r="C255" s="57"/>
      <c r="D255" s="58"/>
      <c r="E255" s="59"/>
      <c r="F255" s="59"/>
      <c r="G255" s="60"/>
      <c r="H255" s="60"/>
      <c r="I255" s="60"/>
      <c r="J255" s="56"/>
      <c r="K255" s="56"/>
      <c r="L255" s="56"/>
      <c r="M255" s="56"/>
      <c r="N255" s="56"/>
      <c r="O255" s="56"/>
      <c r="P255" s="56"/>
      <c r="Q255" s="56"/>
      <c r="R255" s="56"/>
      <c r="S255" s="56"/>
      <c r="T255" s="56"/>
      <c r="U255" s="56"/>
      <c r="V255" s="56"/>
      <c r="W255" s="56"/>
      <c r="X255" s="56"/>
      <c r="Y255" s="56"/>
      <c r="Z255" s="56"/>
      <c r="AA255" s="56"/>
      <c r="AB255" s="53"/>
      <c r="AC255" s="53"/>
      <c r="AD255" s="56"/>
      <c r="AE255" s="53"/>
      <c r="AF255" s="53"/>
      <c r="AG255" s="53"/>
      <c r="AH255" s="53"/>
      <c r="AI255" s="53"/>
      <c r="AJ255" s="53"/>
    </row>
    <row r="256">
      <c r="A256" s="56"/>
      <c r="B256" s="56"/>
      <c r="C256" s="57"/>
      <c r="D256" s="58"/>
      <c r="E256" s="59"/>
      <c r="F256" s="59"/>
      <c r="G256" s="60"/>
      <c r="H256" s="60"/>
      <c r="I256" s="60"/>
      <c r="J256" s="56"/>
      <c r="K256" s="56"/>
      <c r="L256" s="56"/>
      <c r="M256" s="56"/>
      <c r="N256" s="56"/>
      <c r="O256" s="56"/>
      <c r="P256" s="56"/>
      <c r="Q256" s="56"/>
      <c r="R256" s="56"/>
      <c r="S256" s="56"/>
      <c r="T256" s="56"/>
      <c r="U256" s="56"/>
      <c r="V256" s="56"/>
      <c r="W256" s="56"/>
      <c r="X256" s="56"/>
      <c r="Y256" s="56"/>
      <c r="Z256" s="56"/>
      <c r="AA256" s="56"/>
      <c r="AB256" s="53"/>
      <c r="AC256" s="53"/>
      <c r="AD256" s="56"/>
      <c r="AE256" s="53"/>
      <c r="AF256" s="53"/>
      <c r="AG256" s="53"/>
      <c r="AH256" s="53"/>
      <c r="AI256" s="53"/>
      <c r="AJ256" s="53"/>
    </row>
    <row r="257">
      <c r="A257" s="56"/>
      <c r="B257" s="56"/>
      <c r="C257" s="57"/>
      <c r="D257" s="58"/>
      <c r="E257" s="59"/>
      <c r="F257" s="59"/>
      <c r="G257" s="60"/>
      <c r="H257" s="60"/>
      <c r="I257" s="60"/>
      <c r="J257" s="56"/>
      <c r="K257" s="56"/>
      <c r="L257" s="56"/>
      <c r="M257" s="56"/>
      <c r="N257" s="56"/>
      <c r="O257" s="56"/>
      <c r="P257" s="56"/>
      <c r="Q257" s="56"/>
      <c r="R257" s="56"/>
      <c r="S257" s="56"/>
      <c r="T257" s="56"/>
      <c r="U257" s="56"/>
      <c r="V257" s="56"/>
      <c r="W257" s="56"/>
      <c r="X257" s="56"/>
      <c r="Y257" s="56"/>
      <c r="Z257" s="56"/>
      <c r="AA257" s="56"/>
      <c r="AB257" s="53"/>
      <c r="AC257" s="53"/>
      <c r="AD257" s="56"/>
      <c r="AE257" s="53"/>
      <c r="AF257" s="53"/>
      <c r="AG257" s="53"/>
      <c r="AH257" s="53"/>
      <c r="AI257" s="53"/>
      <c r="AJ257" s="53"/>
    </row>
    <row r="258">
      <c r="A258" s="56"/>
      <c r="B258" s="56"/>
      <c r="C258" s="57"/>
      <c r="D258" s="58"/>
      <c r="E258" s="59"/>
      <c r="F258" s="59"/>
      <c r="G258" s="60"/>
      <c r="H258" s="60"/>
      <c r="I258" s="60"/>
      <c r="J258" s="56"/>
      <c r="K258" s="56"/>
      <c r="L258" s="56"/>
      <c r="M258" s="56"/>
      <c r="N258" s="56"/>
      <c r="O258" s="56"/>
      <c r="P258" s="56"/>
      <c r="Q258" s="56"/>
      <c r="R258" s="56"/>
      <c r="S258" s="56"/>
      <c r="T258" s="56"/>
      <c r="U258" s="56"/>
      <c r="V258" s="56"/>
      <c r="W258" s="56"/>
      <c r="X258" s="56"/>
      <c r="Y258" s="56"/>
      <c r="Z258" s="56"/>
      <c r="AA258" s="56"/>
      <c r="AB258" s="53"/>
      <c r="AC258" s="53"/>
      <c r="AD258" s="56"/>
      <c r="AE258" s="53"/>
      <c r="AF258" s="53"/>
      <c r="AG258" s="53"/>
      <c r="AH258" s="53"/>
      <c r="AI258" s="53"/>
      <c r="AJ258" s="53"/>
    </row>
    <row r="259">
      <c r="A259" s="56"/>
      <c r="B259" s="56"/>
      <c r="C259" s="57"/>
      <c r="D259" s="58"/>
      <c r="E259" s="59"/>
      <c r="F259" s="59"/>
      <c r="G259" s="60"/>
      <c r="H259" s="60"/>
      <c r="I259" s="60"/>
      <c r="J259" s="56"/>
      <c r="K259" s="56"/>
      <c r="L259" s="56"/>
      <c r="M259" s="56"/>
      <c r="N259" s="56"/>
      <c r="O259" s="56"/>
      <c r="P259" s="56"/>
      <c r="Q259" s="56"/>
      <c r="R259" s="56"/>
      <c r="S259" s="56"/>
      <c r="T259" s="56"/>
      <c r="U259" s="56"/>
      <c r="V259" s="56"/>
      <c r="W259" s="56"/>
      <c r="X259" s="56"/>
      <c r="Y259" s="56"/>
      <c r="Z259" s="56"/>
      <c r="AA259" s="56"/>
      <c r="AB259" s="53"/>
      <c r="AC259" s="53"/>
      <c r="AD259" s="56"/>
      <c r="AE259" s="53"/>
      <c r="AF259" s="53"/>
      <c r="AG259" s="53"/>
      <c r="AH259" s="53"/>
      <c r="AI259" s="53"/>
      <c r="AJ259" s="53"/>
    </row>
    <row r="260">
      <c r="A260" s="56"/>
      <c r="B260" s="56"/>
      <c r="C260" s="57"/>
      <c r="D260" s="58"/>
      <c r="E260" s="59"/>
      <c r="F260" s="59"/>
      <c r="G260" s="60"/>
      <c r="H260" s="60"/>
      <c r="I260" s="60"/>
      <c r="J260" s="56"/>
      <c r="K260" s="56"/>
      <c r="L260" s="56"/>
      <c r="M260" s="56"/>
      <c r="N260" s="56"/>
      <c r="O260" s="56"/>
      <c r="P260" s="56"/>
      <c r="Q260" s="56"/>
      <c r="R260" s="56"/>
      <c r="S260" s="56"/>
      <c r="T260" s="56"/>
      <c r="U260" s="56"/>
      <c r="V260" s="56"/>
      <c r="W260" s="56"/>
      <c r="X260" s="56"/>
      <c r="Y260" s="56"/>
      <c r="Z260" s="56"/>
      <c r="AA260" s="56"/>
      <c r="AB260" s="53"/>
      <c r="AC260" s="53"/>
      <c r="AD260" s="56"/>
      <c r="AE260" s="53"/>
      <c r="AF260" s="53"/>
      <c r="AG260" s="53"/>
      <c r="AH260" s="53"/>
      <c r="AI260" s="53"/>
      <c r="AJ260" s="53"/>
    </row>
    <row r="261">
      <c r="A261" s="56"/>
      <c r="B261" s="56"/>
      <c r="C261" s="57"/>
      <c r="D261" s="58"/>
      <c r="E261" s="59"/>
      <c r="F261" s="59"/>
      <c r="G261" s="60"/>
      <c r="H261" s="60"/>
      <c r="I261" s="60"/>
      <c r="J261" s="56"/>
      <c r="K261" s="56"/>
      <c r="L261" s="56"/>
      <c r="M261" s="56"/>
      <c r="N261" s="56"/>
      <c r="O261" s="56"/>
      <c r="P261" s="56"/>
      <c r="Q261" s="56"/>
      <c r="R261" s="56"/>
      <c r="S261" s="56"/>
      <c r="T261" s="56"/>
      <c r="U261" s="56"/>
      <c r="V261" s="56"/>
      <c r="W261" s="56"/>
      <c r="X261" s="56"/>
      <c r="Y261" s="56"/>
      <c r="Z261" s="56"/>
      <c r="AA261" s="56"/>
      <c r="AB261" s="53"/>
      <c r="AC261" s="53"/>
      <c r="AD261" s="56"/>
      <c r="AE261" s="53"/>
      <c r="AF261" s="53"/>
      <c r="AG261" s="53"/>
      <c r="AH261" s="53"/>
      <c r="AI261" s="53"/>
      <c r="AJ261" s="53"/>
    </row>
    <row r="262">
      <c r="A262" s="56"/>
      <c r="B262" s="56"/>
      <c r="C262" s="57"/>
      <c r="D262" s="58"/>
      <c r="E262" s="59"/>
      <c r="F262" s="59"/>
      <c r="G262" s="60"/>
      <c r="H262" s="60"/>
      <c r="I262" s="60"/>
      <c r="J262" s="56"/>
      <c r="K262" s="56"/>
      <c r="L262" s="56"/>
      <c r="M262" s="56"/>
      <c r="N262" s="56"/>
      <c r="O262" s="56"/>
      <c r="P262" s="56"/>
      <c r="Q262" s="56"/>
      <c r="R262" s="56"/>
      <c r="S262" s="56"/>
      <c r="T262" s="56"/>
      <c r="U262" s="56"/>
      <c r="V262" s="56"/>
      <c r="W262" s="56"/>
      <c r="X262" s="56"/>
      <c r="Y262" s="56"/>
      <c r="Z262" s="56"/>
      <c r="AA262" s="56"/>
      <c r="AB262" s="53"/>
      <c r="AC262" s="53"/>
      <c r="AD262" s="56"/>
      <c r="AE262" s="53"/>
      <c r="AF262" s="53"/>
      <c r="AG262" s="53"/>
      <c r="AH262" s="53"/>
      <c r="AI262" s="53"/>
      <c r="AJ262" s="53"/>
    </row>
    <row r="263">
      <c r="A263" s="56"/>
      <c r="B263" s="56"/>
      <c r="C263" s="57"/>
      <c r="D263" s="58"/>
      <c r="E263" s="59"/>
      <c r="F263" s="59"/>
      <c r="G263" s="60"/>
      <c r="H263" s="60"/>
      <c r="I263" s="60"/>
      <c r="J263" s="56"/>
      <c r="K263" s="56"/>
      <c r="L263" s="56"/>
      <c r="M263" s="56"/>
      <c r="N263" s="56"/>
      <c r="O263" s="56"/>
      <c r="P263" s="56"/>
      <c r="Q263" s="56"/>
      <c r="R263" s="56"/>
      <c r="S263" s="56"/>
      <c r="T263" s="56"/>
      <c r="U263" s="56"/>
      <c r="V263" s="56"/>
      <c r="W263" s="56"/>
      <c r="X263" s="56"/>
      <c r="Y263" s="56"/>
      <c r="Z263" s="56"/>
      <c r="AA263" s="56"/>
      <c r="AB263" s="53"/>
      <c r="AC263" s="53"/>
      <c r="AD263" s="56"/>
      <c r="AE263" s="53"/>
      <c r="AF263" s="53"/>
      <c r="AG263" s="53"/>
      <c r="AH263" s="53"/>
      <c r="AI263" s="53"/>
      <c r="AJ263" s="53"/>
    </row>
    <row r="264">
      <c r="A264" s="56"/>
      <c r="B264" s="56"/>
      <c r="C264" s="57"/>
      <c r="D264" s="58"/>
      <c r="E264" s="59"/>
      <c r="F264" s="59"/>
      <c r="G264" s="60"/>
      <c r="H264" s="60"/>
      <c r="I264" s="60"/>
      <c r="J264" s="56"/>
      <c r="K264" s="56"/>
      <c r="L264" s="56"/>
      <c r="M264" s="56"/>
      <c r="N264" s="56"/>
      <c r="O264" s="56"/>
      <c r="P264" s="56"/>
      <c r="Q264" s="56"/>
      <c r="R264" s="56"/>
      <c r="S264" s="56"/>
      <c r="T264" s="56"/>
      <c r="U264" s="56"/>
      <c r="V264" s="56"/>
      <c r="W264" s="56"/>
      <c r="X264" s="56"/>
      <c r="Y264" s="56"/>
      <c r="Z264" s="56"/>
      <c r="AA264" s="56"/>
      <c r="AB264" s="53"/>
      <c r="AC264" s="53"/>
      <c r="AD264" s="56"/>
      <c r="AE264" s="53"/>
      <c r="AF264" s="53"/>
      <c r="AG264" s="53"/>
      <c r="AH264" s="53"/>
      <c r="AI264" s="53"/>
      <c r="AJ264" s="53"/>
    </row>
    <row r="265">
      <c r="A265" s="56"/>
      <c r="B265" s="56"/>
      <c r="C265" s="57"/>
      <c r="D265" s="58"/>
      <c r="E265" s="59"/>
      <c r="F265" s="59"/>
      <c r="G265" s="60"/>
      <c r="H265" s="60"/>
      <c r="I265" s="60"/>
      <c r="J265" s="56"/>
      <c r="K265" s="56"/>
      <c r="L265" s="56"/>
      <c r="M265" s="56"/>
      <c r="N265" s="56"/>
      <c r="O265" s="56"/>
      <c r="P265" s="56"/>
      <c r="Q265" s="56"/>
      <c r="R265" s="56"/>
      <c r="S265" s="56"/>
      <c r="T265" s="56"/>
      <c r="U265" s="56"/>
      <c r="V265" s="56"/>
      <c r="W265" s="56"/>
      <c r="X265" s="56"/>
      <c r="Y265" s="56"/>
      <c r="Z265" s="56"/>
      <c r="AA265" s="56"/>
      <c r="AB265" s="53"/>
      <c r="AC265" s="53"/>
      <c r="AD265" s="56"/>
      <c r="AE265" s="53"/>
      <c r="AF265" s="53"/>
      <c r="AG265" s="53"/>
      <c r="AH265" s="53"/>
      <c r="AI265" s="53"/>
      <c r="AJ265" s="53"/>
    </row>
    <row r="266">
      <c r="A266" s="56"/>
      <c r="B266" s="56"/>
      <c r="C266" s="57"/>
      <c r="D266" s="58"/>
      <c r="E266" s="59"/>
      <c r="F266" s="59"/>
      <c r="G266" s="60"/>
      <c r="H266" s="60"/>
      <c r="I266" s="60"/>
      <c r="J266" s="56"/>
      <c r="K266" s="56"/>
      <c r="L266" s="56"/>
      <c r="M266" s="56"/>
      <c r="N266" s="56"/>
      <c r="O266" s="56"/>
      <c r="P266" s="56"/>
      <c r="Q266" s="56"/>
      <c r="R266" s="56"/>
      <c r="S266" s="56"/>
      <c r="T266" s="56"/>
      <c r="U266" s="56"/>
      <c r="V266" s="56"/>
      <c r="W266" s="56"/>
      <c r="X266" s="56"/>
      <c r="Y266" s="56"/>
      <c r="Z266" s="56"/>
      <c r="AA266" s="56"/>
      <c r="AB266" s="53"/>
      <c r="AC266" s="53"/>
      <c r="AD266" s="56"/>
      <c r="AE266" s="53"/>
      <c r="AF266" s="53"/>
      <c r="AG266" s="53"/>
      <c r="AH266" s="53"/>
      <c r="AI266" s="53"/>
      <c r="AJ266" s="53"/>
    </row>
    <row r="267">
      <c r="A267" s="56"/>
      <c r="B267" s="56"/>
      <c r="C267" s="57"/>
      <c r="D267" s="58"/>
      <c r="E267" s="59"/>
      <c r="F267" s="59"/>
      <c r="G267" s="60"/>
      <c r="H267" s="60"/>
      <c r="I267" s="60"/>
      <c r="J267" s="56"/>
      <c r="K267" s="56"/>
      <c r="L267" s="56"/>
      <c r="M267" s="56"/>
      <c r="N267" s="56"/>
      <c r="O267" s="56"/>
      <c r="P267" s="56"/>
      <c r="Q267" s="56"/>
      <c r="R267" s="56"/>
      <c r="S267" s="56"/>
      <c r="T267" s="56"/>
      <c r="U267" s="56"/>
      <c r="V267" s="56"/>
      <c r="W267" s="56"/>
      <c r="X267" s="56"/>
      <c r="Y267" s="56"/>
      <c r="Z267" s="56"/>
      <c r="AA267" s="56"/>
      <c r="AB267" s="53"/>
      <c r="AC267" s="53"/>
      <c r="AD267" s="56"/>
      <c r="AE267" s="53"/>
      <c r="AF267" s="53"/>
      <c r="AG267" s="53"/>
      <c r="AH267" s="53"/>
      <c r="AI267" s="53"/>
      <c r="AJ267" s="53"/>
    </row>
    <row r="268">
      <c r="A268" s="56"/>
      <c r="B268" s="56"/>
      <c r="C268" s="57"/>
      <c r="D268" s="58"/>
      <c r="E268" s="59"/>
      <c r="F268" s="59"/>
      <c r="G268" s="60"/>
      <c r="H268" s="60"/>
      <c r="I268" s="60"/>
      <c r="J268" s="56"/>
      <c r="K268" s="56"/>
      <c r="L268" s="56"/>
      <c r="M268" s="56"/>
      <c r="N268" s="56"/>
      <c r="O268" s="56"/>
      <c r="P268" s="56"/>
      <c r="Q268" s="56"/>
      <c r="R268" s="56"/>
      <c r="S268" s="56"/>
      <c r="T268" s="56"/>
      <c r="U268" s="56"/>
      <c r="V268" s="56"/>
      <c r="W268" s="56"/>
      <c r="X268" s="56"/>
      <c r="Y268" s="56"/>
      <c r="Z268" s="56"/>
      <c r="AA268" s="56"/>
      <c r="AB268" s="53"/>
      <c r="AC268" s="53"/>
      <c r="AD268" s="56"/>
      <c r="AE268" s="53"/>
      <c r="AF268" s="53"/>
      <c r="AG268" s="53"/>
      <c r="AH268" s="53"/>
      <c r="AI268" s="53"/>
      <c r="AJ268" s="53"/>
    </row>
    <row r="269">
      <c r="A269" s="56"/>
      <c r="B269" s="56"/>
      <c r="C269" s="57"/>
      <c r="D269" s="58"/>
      <c r="E269" s="59"/>
      <c r="F269" s="59"/>
      <c r="G269" s="60"/>
      <c r="H269" s="60"/>
      <c r="I269" s="60"/>
      <c r="J269" s="56"/>
      <c r="K269" s="56"/>
      <c r="L269" s="56"/>
      <c r="M269" s="56"/>
      <c r="N269" s="56"/>
      <c r="O269" s="56"/>
      <c r="P269" s="56"/>
      <c r="Q269" s="56"/>
      <c r="R269" s="56"/>
      <c r="S269" s="56"/>
      <c r="T269" s="56"/>
      <c r="U269" s="56"/>
      <c r="V269" s="56"/>
      <c r="W269" s="56"/>
      <c r="X269" s="56"/>
      <c r="Y269" s="56"/>
      <c r="Z269" s="56"/>
      <c r="AA269" s="56"/>
      <c r="AB269" s="53"/>
      <c r="AC269" s="53"/>
      <c r="AD269" s="56"/>
      <c r="AE269" s="53"/>
      <c r="AF269" s="53"/>
      <c r="AG269" s="53"/>
      <c r="AH269" s="53"/>
      <c r="AI269" s="53"/>
      <c r="AJ269" s="53"/>
    </row>
    <row r="270">
      <c r="A270" s="56"/>
      <c r="B270" s="56"/>
      <c r="C270" s="57"/>
      <c r="D270" s="58"/>
      <c r="E270" s="59"/>
      <c r="F270" s="59"/>
      <c r="G270" s="60"/>
      <c r="H270" s="60"/>
      <c r="I270" s="60"/>
      <c r="J270" s="56"/>
      <c r="K270" s="56"/>
      <c r="L270" s="56"/>
      <c r="M270" s="56"/>
      <c r="N270" s="56"/>
      <c r="O270" s="56"/>
      <c r="P270" s="56"/>
      <c r="Q270" s="56"/>
      <c r="R270" s="56"/>
      <c r="S270" s="56"/>
      <c r="T270" s="56"/>
      <c r="U270" s="56"/>
      <c r="V270" s="56"/>
      <c r="W270" s="56"/>
      <c r="X270" s="56"/>
      <c r="Y270" s="56"/>
      <c r="Z270" s="56"/>
      <c r="AA270" s="56"/>
      <c r="AB270" s="53"/>
      <c r="AC270" s="53"/>
      <c r="AD270" s="56"/>
      <c r="AE270" s="53"/>
      <c r="AF270" s="53"/>
      <c r="AG270" s="53"/>
      <c r="AH270" s="53"/>
      <c r="AI270" s="53"/>
      <c r="AJ270" s="53"/>
    </row>
    <row r="271">
      <c r="A271" s="56"/>
      <c r="B271" s="56"/>
      <c r="C271" s="57"/>
      <c r="D271" s="58"/>
      <c r="E271" s="59"/>
      <c r="F271" s="59"/>
      <c r="G271" s="60"/>
      <c r="H271" s="60"/>
      <c r="I271" s="60"/>
      <c r="J271" s="56"/>
      <c r="K271" s="56"/>
      <c r="L271" s="56"/>
      <c r="M271" s="56"/>
      <c r="N271" s="56"/>
      <c r="O271" s="56"/>
      <c r="P271" s="56"/>
      <c r="Q271" s="56"/>
      <c r="R271" s="56"/>
      <c r="S271" s="56"/>
      <c r="T271" s="56"/>
      <c r="U271" s="56"/>
      <c r="V271" s="56"/>
      <c r="W271" s="56"/>
      <c r="X271" s="56"/>
      <c r="Y271" s="56"/>
      <c r="Z271" s="56"/>
      <c r="AA271" s="56"/>
      <c r="AB271" s="53"/>
      <c r="AC271" s="53"/>
      <c r="AD271" s="56"/>
      <c r="AE271" s="53"/>
      <c r="AF271" s="53"/>
      <c r="AG271" s="53"/>
      <c r="AH271" s="53"/>
      <c r="AI271" s="53"/>
      <c r="AJ271" s="53"/>
    </row>
    <row r="272">
      <c r="A272" s="56"/>
      <c r="B272" s="56"/>
      <c r="C272" s="57"/>
      <c r="D272" s="58"/>
      <c r="E272" s="59"/>
      <c r="F272" s="59"/>
      <c r="G272" s="60"/>
      <c r="H272" s="60"/>
      <c r="I272" s="60"/>
      <c r="J272" s="56"/>
      <c r="K272" s="56"/>
      <c r="L272" s="56"/>
      <c r="M272" s="56"/>
      <c r="N272" s="56"/>
      <c r="O272" s="56"/>
      <c r="P272" s="56"/>
      <c r="Q272" s="56"/>
      <c r="R272" s="56"/>
      <c r="S272" s="56"/>
      <c r="T272" s="56"/>
      <c r="U272" s="56"/>
      <c r="V272" s="56"/>
      <c r="W272" s="56"/>
      <c r="X272" s="56"/>
      <c r="Y272" s="56"/>
      <c r="Z272" s="56"/>
      <c r="AA272" s="56"/>
      <c r="AB272" s="53"/>
      <c r="AC272" s="53"/>
      <c r="AD272" s="56"/>
      <c r="AE272" s="53"/>
      <c r="AF272" s="53"/>
      <c r="AG272" s="53"/>
      <c r="AH272" s="53"/>
      <c r="AI272" s="53"/>
      <c r="AJ272" s="53"/>
    </row>
    <row r="273">
      <c r="A273" s="56"/>
      <c r="B273" s="56"/>
      <c r="C273" s="57"/>
      <c r="D273" s="58"/>
      <c r="E273" s="59"/>
      <c r="F273" s="59"/>
      <c r="G273" s="60"/>
      <c r="H273" s="60"/>
      <c r="I273" s="60"/>
      <c r="J273" s="56"/>
      <c r="K273" s="56"/>
      <c r="L273" s="56"/>
      <c r="M273" s="56"/>
      <c r="N273" s="56"/>
      <c r="O273" s="56"/>
      <c r="P273" s="56"/>
      <c r="Q273" s="56"/>
      <c r="R273" s="56"/>
      <c r="S273" s="56"/>
      <c r="T273" s="56"/>
      <c r="U273" s="56"/>
      <c r="V273" s="56"/>
      <c r="W273" s="56"/>
      <c r="X273" s="56"/>
      <c r="Y273" s="56"/>
      <c r="Z273" s="56"/>
      <c r="AA273" s="56"/>
      <c r="AB273" s="53"/>
      <c r="AC273" s="53"/>
      <c r="AD273" s="56"/>
      <c r="AE273" s="53"/>
      <c r="AF273" s="53"/>
      <c r="AG273" s="53"/>
      <c r="AH273" s="53"/>
      <c r="AI273" s="53"/>
      <c r="AJ273" s="53"/>
    </row>
    <row r="274">
      <c r="A274" s="56"/>
      <c r="B274" s="56"/>
      <c r="C274" s="57"/>
      <c r="D274" s="58"/>
      <c r="E274" s="59"/>
      <c r="F274" s="59"/>
      <c r="G274" s="60"/>
      <c r="H274" s="60"/>
      <c r="I274" s="60"/>
      <c r="J274" s="56"/>
      <c r="K274" s="56"/>
      <c r="L274" s="56"/>
      <c r="M274" s="56"/>
      <c r="N274" s="56"/>
      <c r="O274" s="56"/>
      <c r="P274" s="56"/>
      <c r="Q274" s="56"/>
      <c r="R274" s="56"/>
      <c r="S274" s="56"/>
      <c r="T274" s="56"/>
      <c r="U274" s="56"/>
      <c r="V274" s="56"/>
      <c r="W274" s="56"/>
      <c r="X274" s="56"/>
      <c r="Y274" s="56"/>
      <c r="Z274" s="56"/>
      <c r="AA274" s="56"/>
      <c r="AB274" s="53"/>
      <c r="AC274" s="53"/>
      <c r="AD274" s="56"/>
      <c r="AE274" s="53"/>
      <c r="AF274" s="53"/>
      <c r="AG274" s="53"/>
      <c r="AH274" s="53"/>
      <c r="AI274" s="53"/>
      <c r="AJ274" s="53"/>
    </row>
    <row r="275">
      <c r="A275" s="56"/>
      <c r="B275" s="56"/>
      <c r="C275" s="57"/>
      <c r="D275" s="58"/>
      <c r="E275" s="59"/>
      <c r="F275" s="59"/>
      <c r="G275" s="60"/>
      <c r="H275" s="60"/>
      <c r="I275" s="60"/>
      <c r="J275" s="56"/>
      <c r="K275" s="56"/>
      <c r="L275" s="56"/>
      <c r="M275" s="56"/>
      <c r="N275" s="56"/>
      <c r="O275" s="56"/>
      <c r="P275" s="56"/>
      <c r="Q275" s="56"/>
      <c r="R275" s="56"/>
      <c r="S275" s="56"/>
      <c r="T275" s="56"/>
      <c r="U275" s="56"/>
      <c r="V275" s="56"/>
      <c r="W275" s="56"/>
      <c r="X275" s="56"/>
      <c r="Y275" s="56"/>
      <c r="Z275" s="56"/>
      <c r="AA275" s="56"/>
      <c r="AB275" s="53"/>
      <c r="AC275" s="53"/>
      <c r="AD275" s="56"/>
      <c r="AE275" s="53"/>
      <c r="AF275" s="53"/>
      <c r="AG275" s="53"/>
      <c r="AH275" s="53"/>
      <c r="AI275" s="53"/>
      <c r="AJ275" s="53"/>
    </row>
    <row r="276">
      <c r="A276" s="56"/>
      <c r="B276" s="56"/>
      <c r="C276" s="57"/>
      <c r="D276" s="58"/>
      <c r="E276" s="59"/>
      <c r="F276" s="59"/>
      <c r="G276" s="60"/>
      <c r="H276" s="60"/>
      <c r="I276" s="60"/>
      <c r="J276" s="56"/>
      <c r="K276" s="56"/>
      <c r="L276" s="56"/>
      <c r="M276" s="56"/>
      <c r="N276" s="56"/>
      <c r="O276" s="56"/>
      <c r="P276" s="56"/>
      <c r="Q276" s="56"/>
      <c r="R276" s="56"/>
      <c r="S276" s="56"/>
      <c r="T276" s="56"/>
      <c r="U276" s="56"/>
      <c r="V276" s="56"/>
      <c r="W276" s="56"/>
      <c r="X276" s="56"/>
      <c r="Y276" s="56"/>
      <c r="Z276" s="56"/>
      <c r="AA276" s="56"/>
      <c r="AB276" s="53"/>
      <c r="AC276" s="53"/>
      <c r="AD276" s="56"/>
      <c r="AE276" s="53"/>
      <c r="AF276" s="53"/>
      <c r="AG276" s="53"/>
      <c r="AH276" s="53"/>
      <c r="AI276" s="53"/>
      <c r="AJ276" s="53"/>
    </row>
    <row r="277">
      <c r="A277" s="56"/>
      <c r="B277" s="56"/>
      <c r="C277" s="57"/>
      <c r="D277" s="58"/>
      <c r="E277" s="59"/>
      <c r="F277" s="59"/>
      <c r="G277" s="60"/>
      <c r="H277" s="60"/>
      <c r="I277" s="60"/>
      <c r="J277" s="56"/>
      <c r="K277" s="56"/>
      <c r="L277" s="56"/>
      <c r="M277" s="56"/>
      <c r="N277" s="56"/>
      <c r="O277" s="56"/>
      <c r="P277" s="56"/>
      <c r="Q277" s="56"/>
      <c r="R277" s="56"/>
      <c r="S277" s="56"/>
      <c r="T277" s="56"/>
      <c r="U277" s="56"/>
      <c r="V277" s="56"/>
      <c r="W277" s="56"/>
      <c r="X277" s="56"/>
      <c r="Y277" s="56"/>
      <c r="Z277" s="56"/>
      <c r="AA277" s="56"/>
      <c r="AB277" s="53"/>
      <c r="AC277" s="53"/>
      <c r="AD277" s="56"/>
      <c r="AE277" s="53"/>
      <c r="AF277" s="53"/>
      <c r="AG277" s="53"/>
      <c r="AH277" s="53"/>
      <c r="AI277" s="53"/>
      <c r="AJ277" s="53"/>
    </row>
    <row r="278">
      <c r="A278" s="56"/>
      <c r="B278" s="56"/>
      <c r="C278" s="57"/>
      <c r="D278" s="58"/>
      <c r="E278" s="59"/>
      <c r="F278" s="59"/>
      <c r="G278" s="60"/>
      <c r="H278" s="60"/>
      <c r="I278" s="60"/>
      <c r="J278" s="56"/>
      <c r="K278" s="56"/>
      <c r="L278" s="56"/>
      <c r="M278" s="56"/>
      <c r="N278" s="56"/>
      <c r="O278" s="56"/>
      <c r="P278" s="56"/>
      <c r="Q278" s="56"/>
      <c r="R278" s="56"/>
      <c r="S278" s="56"/>
      <c r="T278" s="56"/>
      <c r="U278" s="56"/>
      <c r="V278" s="56"/>
      <c r="W278" s="56"/>
      <c r="X278" s="56"/>
      <c r="Y278" s="56"/>
      <c r="Z278" s="56"/>
      <c r="AA278" s="56"/>
      <c r="AB278" s="53"/>
      <c r="AC278" s="53"/>
      <c r="AD278" s="56"/>
      <c r="AE278" s="53"/>
      <c r="AF278" s="53"/>
      <c r="AG278" s="53"/>
      <c r="AH278" s="53"/>
      <c r="AI278" s="53"/>
      <c r="AJ278" s="53"/>
    </row>
    <row r="279">
      <c r="A279" s="56"/>
      <c r="B279" s="56"/>
      <c r="C279" s="57"/>
      <c r="D279" s="58"/>
      <c r="E279" s="59"/>
      <c r="F279" s="59"/>
      <c r="G279" s="60"/>
      <c r="H279" s="60"/>
      <c r="I279" s="60"/>
      <c r="J279" s="56"/>
      <c r="K279" s="56"/>
      <c r="L279" s="56"/>
      <c r="M279" s="56"/>
      <c r="N279" s="56"/>
      <c r="O279" s="56"/>
      <c r="P279" s="56"/>
      <c r="Q279" s="56"/>
      <c r="R279" s="56"/>
      <c r="S279" s="56"/>
      <c r="T279" s="56"/>
      <c r="U279" s="56"/>
      <c r="V279" s="56"/>
      <c r="W279" s="56"/>
      <c r="X279" s="56"/>
      <c r="Y279" s="56"/>
      <c r="Z279" s="56"/>
      <c r="AA279" s="56"/>
      <c r="AB279" s="53"/>
      <c r="AC279" s="53"/>
      <c r="AD279" s="56"/>
      <c r="AE279" s="53"/>
      <c r="AF279" s="53"/>
      <c r="AG279" s="53"/>
      <c r="AH279" s="53"/>
      <c r="AI279" s="53"/>
      <c r="AJ279" s="53"/>
    </row>
    <row r="280">
      <c r="A280" s="56"/>
      <c r="B280" s="56"/>
      <c r="C280" s="57"/>
      <c r="D280" s="58"/>
      <c r="E280" s="59"/>
      <c r="F280" s="59"/>
      <c r="G280" s="60"/>
      <c r="H280" s="60"/>
      <c r="I280" s="60"/>
      <c r="J280" s="56"/>
      <c r="K280" s="56"/>
      <c r="L280" s="56"/>
      <c r="M280" s="56"/>
      <c r="N280" s="56"/>
      <c r="O280" s="56"/>
      <c r="P280" s="56"/>
      <c r="Q280" s="56"/>
      <c r="R280" s="56"/>
      <c r="S280" s="56"/>
      <c r="T280" s="56"/>
      <c r="U280" s="56"/>
      <c r="V280" s="56"/>
      <c r="W280" s="56"/>
      <c r="X280" s="56"/>
      <c r="Y280" s="56"/>
      <c r="Z280" s="56"/>
      <c r="AA280" s="56"/>
      <c r="AB280" s="53"/>
      <c r="AC280" s="53"/>
      <c r="AD280" s="56"/>
      <c r="AE280" s="53"/>
      <c r="AF280" s="53"/>
      <c r="AG280" s="53"/>
      <c r="AH280" s="53"/>
      <c r="AI280" s="53"/>
      <c r="AJ280" s="53"/>
    </row>
    <row r="281">
      <c r="A281" s="56"/>
      <c r="B281" s="56"/>
      <c r="C281" s="57"/>
      <c r="D281" s="58"/>
      <c r="E281" s="59"/>
      <c r="F281" s="59"/>
      <c r="G281" s="60"/>
      <c r="H281" s="60"/>
      <c r="I281" s="60"/>
      <c r="J281" s="56"/>
      <c r="K281" s="56"/>
      <c r="L281" s="56"/>
      <c r="M281" s="56"/>
      <c r="N281" s="56"/>
      <c r="O281" s="56"/>
      <c r="P281" s="56"/>
      <c r="Q281" s="56"/>
      <c r="R281" s="56"/>
      <c r="S281" s="56"/>
      <c r="T281" s="56"/>
      <c r="U281" s="56"/>
      <c r="V281" s="56"/>
      <c r="W281" s="56"/>
      <c r="X281" s="56"/>
      <c r="Y281" s="56"/>
      <c r="Z281" s="56"/>
      <c r="AA281" s="56"/>
      <c r="AB281" s="53"/>
      <c r="AC281" s="53"/>
      <c r="AD281" s="56"/>
      <c r="AE281" s="53"/>
      <c r="AF281" s="53"/>
      <c r="AG281" s="53"/>
      <c r="AH281" s="53"/>
      <c r="AI281" s="53"/>
      <c r="AJ281" s="53"/>
    </row>
    <row r="282">
      <c r="A282" s="56"/>
      <c r="B282" s="56"/>
      <c r="C282" s="57"/>
      <c r="D282" s="58"/>
      <c r="E282" s="59"/>
      <c r="F282" s="59"/>
      <c r="G282" s="60"/>
      <c r="H282" s="60"/>
      <c r="I282" s="60"/>
      <c r="J282" s="56"/>
      <c r="K282" s="56"/>
      <c r="L282" s="56"/>
      <c r="M282" s="56"/>
      <c r="N282" s="56"/>
      <c r="O282" s="56"/>
      <c r="P282" s="56"/>
      <c r="Q282" s="56"/>
      <c r="R282" s="56"/>
      <c r="S282" s="56"/>
      <c r="T282" s="56"/>
      <c r="U282" s="56"/>
      <c r="V282" s="56"/>
      <c r="W282" s="56"/>
      <c r="X282" s="56"/>
      <c r="Y282" s="56"/>
      <c r="Z282" s="56"/>
      <c r="AA282" s="56"/>
      <c r="AB282" s="53"/>
      <c r="AC282" s="53"/>
      <c r="AD282" s="56"/>
      <c r="AE282" s="53"/>
      <c r="AF282" s="53"/>
      <c r="AG282" s="53"/>
      <c r="AH282" s="53"/>
      <c r="AI282" s="53"/>
      <c r="AJ282" s="53"/>
    </row>
    <row r="283">
      <c r="A283" s="56"/>
      <c r="B283" s="56"/>
      <c r="C283" s="57"/>
      <c r="D283" s="58"/>
      <c r="E283" s="59"/>
      <c r="F283" s="59"/>
      <c r="G283" s="60"/>
      <c r="H283" s="60"/>
      <c r="I283" s="60"/>
      <c r="J283" s="56"/>
      <c r="K283" s="56"/>
      <c r="L283" s="56"/>
      <c r="M283" s="56"/>
      <c r="N283" s="56"/>
      <c r="O283" s="56"/>
      <c r="P283" s="56"/>
      <c r="Q283" s="56"/>
      <c r="R283" s="56"/>
      <c r="S283" s="56"/>
      <c r="T283" s="56"/>
      <c r="U283" s="56"/>
      <c r="V283" s="56"/>
      <c r="W283" s="56"/>
      <c r="X283" s="56"/>
      <c r="Y283" s="56"/>
      <c r="Z283" s="56"/>
      <c r="AA283" s="56"/>
      <c r="AB283" s="53"/>
      <c r="AC283" s="53"/>
      <c r="AD283" s="56"/>
      <c r="AE283" s="53"/>
      <c r="AF283" s="53"/>
      <c r="AG283" s="53"/>
      <c r="AH283" s="53"/>
      <c r="AI283" s="53"/>
      <c r="AJ283" s="53"/>
    </row>
    <row r="284">
      <c r="A284" s="56"/>
      <c r="B284" s="56"/>
      <c r="C284" s="57"/>
      <c r="D284" s="58"/>
      <c r="E284" s="59"/>
      <c r="F284" s="59"/>
      <c r="G284" s="60"/>
      <c r="H284" s="60"/>
      <c r="I284" s="60"/>
      <c r="J284" s="56"/>
      <c r="K284" s="56"/>
      <c r="L284" s="56"/>
      <c r="M284" s="56"/>
      <c r="N284" s="56"/>
      <c r="O284" s="56"/>
      <c r="P284" s="56"/>
      <c r="Q284" s="56"/>
      <c r="R284" s="56"/>
      <c r="S284" s="56"/>
      <c r="T284" s="56"/>
      <c r="U284" s="56"/>
      <c r="V284" s="56"/>
      <c r="W284" s="56"/>
      <c r="X284" s="56"/>
      <c r="Y284" s="56"/>
      <c r="Z284" s="56"/>
      <c r="AA284" s="56"/>
      <c r="AB284" s="53"/>
      <c r="AC284" s="53"/>
      <c r="AD284" s="56"/>
      <c r="AE284" s="53"/>
      <c r="AF284" s="53"/>
      <c r="AG284" s="53"/>
      <c r="AH284" s="53"/>
      <c r="AI284" s="53"/>
      <c r="AJ284" s="53"/>
    </row>
    <row r="285">
      <c r="A285" s="56"/>
      <c r="B285" s="56"/>
      <c r="C285" s="57"/>
      <c r="D285" s="58"/>
      <c r="E285" s="59"/>
      <c r="F285" s="59"/>
      <c r="G285" s="60"/>
      <c r="H285" s="60"/>
      <c r="I285" s="60"/>
      <c r="J285" s="56"/>
      <c r="K285" s="56"/>
      <c r="L285" s="56"/>
      <c r="M285" s="56"/>
      <c r="N285" s="56"/>
      <c r="O285" s="56"/>
      <c r="P285" s="56"/>
      <c r="Q285" s="56"/>
      <c r="R285" s="56"/>
      <c r="S285" s="56"/>
      <c r="T285" s="56"/>
      <c r="U285" s="56"/>
      <c r="V285" s="56"/>
      <c r="W285" s="56"/>
      <c r="X285" s="56"/>
      <c r="Y285" s="56"/>
      <c r="Z285" s="56"/>
      <c r="AA285" s="56"/>
      <c r="AB285" s="53"/>
      <c r="AC285" s="53"/>
      <c r="AD285" s="56"/>
      <c r="AE285" s="53"/>
      <c r="AF285" s="53"/>
      <c r="AG285" s="53"/>
      <c r="AH285" s="53"/>
      <c r="AI285" s="53"/>
      <c r="AJ285" s="53"/>
    </row>
    <row r="286">
      <c r="A286" s="56"/>
      <c r="B286" s="56"/>
      <c r="C286" s="57"/>
      <c r="D286" s="58"/>
      <c r="E286" s="59"/>
      <c r="F286" s="59"/>
      <c r="G286" s="60"/>
      <c r="H286" s="60"/>
      <c r="I286" s="60"/>
      <c r="J286" s="56"/>
      <c r="K286" s="56"/>
      <c r="L286" s="56"/>
      <c r="M286" s="56"/>
      <c r="N286" s="56"/>
      <c r="O286" s="56"/>
      <c r="P286" s="56"/>
      <c r="Q286" s="56"/>
      <c r="R286" s="56"/>
      <c r="S286" s="56"/>
      <c r="T286" s="56"/>
      <c r="U286" s="56"/>
      <c r="V286" s="56"/>
      <c r="W286" s="56"/>
      <c r="X286" s="56"/>
      <c r="Y286" s="56"/>
      <c r="Z286" s="56"/>
      <c r="AA286" s="56"/>
      <c r="AB286" s="53"/>
      <c r="AC286" s="53"/>
      <c r="AD286" s="56"/>
      <c r="AE286" s="53"/>
      <c r="AF286" s="53"/>
      <c r="AG286" s="53"/>
      <c r="AH286" s="53"/>
      <c r="AI286" s="53"/>
      <c r="AJ286" s="53"/>
    </row>
    <row r="287">
      <c r="A287" s="56"/>
      <c r="B287" s="56"/>
      <c r="C287" s="57"/>
      <c r="D287" s="58"/>
      <c r="E287" s="59"/>
      <c r="F287" s="59"/>
      <c r="G287" s="60"/>
      <c r="H287" s="60"/>
      <c r="I287" s="60"/>
      <c r="J287" s="56"/>
      <c r="K287" s="56"/>
      <c r="L287" s="56"/>
      <c r="M287" s="56"/>
      <c r="N287" s="56"/>
      <c r="O287" s="56"/>
      <c r="P287" s="56"/>
      <c r="Q287" s="56"/>
      <c r="R287" s="56"/>
      <c r="S287" s="56"/>
      <c r="T287" s="56"/>
      <c r="U287" s="56"/>
      <c r="V287" s="56"/>
      <c r="W287" s="56"/>
      <c r="X287" s="56"/>
      <c r="Y287" s="56"/>
      <c r="Z287" s="56"/>
      <c r="AA287" s="56"/>
      <c r="AB287" s="53"/>
      <c r="AC287" s="53"/>
      <c r="AD287" s="56"/>
      <c r="AE287" s="53"/>
      <c r="AF287" s="53"/>
      <c r="AG287" s="53"/>
      <c r="AH287" s="53"/>
      <c r="AI287" s="53"/>
      <c r="AJ287" s="53"/>
    </row>
    <row r="288">
      <c r="A288" s="56"/>
      <c r="B288" s="56"/>
      <c r="C288" s="57"/>
      <c r="D288" s="58"/>
      <c r="E288" s="59"/>
      <c r="F288" s="59"/>
      <c r="G288" s="60"/>
      <c r="H288" s="60"/>
      <c r="I288" s="60"/>
      <c r="J288" s="56"/>
      <c r="K288" s="56"/>
      <c r="L288" s="56"/>
      <c r="M288" s="56"/>
      <c r="N288" s="56"/>
      <c r="O288" s="56"/>
      <c r="P288" s="56"/>
      <c r="Q288" s="56"/>
      <c r="R288" s="56"/>
      <c r="S288" s="56"/>
      <c r="T288" s="56"/>
      <c r="U288" s="56"/>
      <c r="V288" s="56"/>
      <c r="W288" s="56"/>
      <c r="X288" s="56"/>
      <c r="Y288" s="56"/>
      <c r="Z288" s="56"/>
      <c r="AA288" s="56"/>
      <c r="AB288" s="53"/>
      <c r="AC288" s="53"/>
      <c r="AD288" s="56"/>
      <c r="AE288" s="53"/>
      <c r="AF288" s="53"/>
      <c r="AG288" s="53"/>
      <c r="AH288" s="53"/>
      <c r="AI288" s="53"/>
      <c r="AJ288" s="53"/>
    </row>
    <row r="289">
      <c r="A289" s="56"/>
      <c r="B289" s="56"/>
      <c r="C289" s="57"/>
      <c r="D289" s="58"/>
      <c r="E289" s="59"/>
      <c r="F289" s="59"/>
      <c r="G289" s="60"/>
      <c r="H289" s="60"/>
      <c r="I289" s="60"/>
      <c r="J289" s="56"/>
      <c r="K289" s="56"/>
      <c r="L289" s="56"/>
      <c r="M289" s="56"/>
      <c r="N289" s="56"/>
      <c r="O289" s="56"/>
      <c r="P289" s="56"/>
      <c r="Q289" s="56"/>
      <c r="R289" s="56"/>
      <c r="S289" s="56"/>
      <c r="T289" s="56"/>
      <c r="U289" s="56"/>
      <c r="V289" s="56"/>
      <c r="W289" s="56"/>
      <c r="X289" s="56"/>
      <c r="Y289" s="56"/>
      <c r="Z289" s="56"/>
      <c r="AA289" s="56"/>
      <c r="AB289" s="53"/>
      <c r="AC289" s="53"/>
      <c r="AD289" s="56"/>
      <c r="AE289" s="53"/>
      <c r="AF289" s="53"/>
      <c r="AG289" s="53"/>
      <c r="AH289" s="53"/>
      <c r="AI289" s="53"/>
      <c r="AJ289" s="53"/>
    </row>
    <row r="290">
      <c r="A290" s="56"/>
      <c r="B290" s="56"/>
      <c r="C290" s="57"/>
      <c r="D290" s="58"/>
      <c r="E290" s="59"/>
      <c r="F290" s="59"/>
      <c r="G290" s="60"/>
      <c r="H290" s="60"/>
      <c r="I290" s="60"/>
      <c r="J290" s="56"/>
      <c r="K290" s="56"/>
      <c r="L290" s="56"/>
      <c r="M290" s="56"/>
      <c r="N290" s="56"/>
      <c r="O290" s="56"/>
      <c r="P290" s="56"/>
      <c r="Q290" s="56"/>
      <c r="R290" s="56"/>
      <c r="S290" s="56"/>
      <c r="T290" s="56"/>
      <c r="U290" s="56"/>
      <c r="V290" s="56"/>
      <c r="W290" s="56"/>
      <c r="X290" s="56"/>
      <c r="Y290" s="56"/>
      <c r="Z290" s="56"/>
      <c r="AA290" s="56"/>
      <c r="AB290" s="53"/>
      <c r="AC290" s="53"/>
      <c r="AD290" s="56"/>
      <c r="AE290" s="53"/>
      <c r="AF290" s="53"/>
      <c r="AG290" s="53"/>
      <c r="AH290" s="53"/>
      <c r="AI290" s="53"/>
      <c r="AJ290" s="53"/>
    </row>
    <row r="291">
      <c r="A291" s="56"/>
      <c r="B291" s="56"/>
      <c r="C291" s="57"/>
      <c r="D291" s="58"/>
      <c r="E291" s="59"/>
      <c r="F291" s="59"/>
      <c r="G291" s="60"/>
      <c r="H291" s="60"/>
      <c r="I291" s="60"/>
      <c r="J291" s="56"/>
      <c r="K291" s="56"/>
      <c r="L291" s="56"/>
      <c r="M291" s="56"/>
      <c r="N291" s="56"/>
      <c r="O291" s="56"/>
      <c r="P291" s="56"/>
      <c r="Q291" s="56"/>
      <c r="R291" s="56"/>
      <c r="S291" s="56"/>
      <c r="T291" s="56"/>
      <c r="U291" s="56"/>
      <c r="V291" s="56"/>
      <c r="W291" s="56"/>
      <c r="X291" s="56"/>
      <c r="Y291" s="56"/>
      <c r="Z291" s="56"/>
      <c r="AA291" s="56"/>
      <c r="AB291" s="53"/>
      <c r="AC291" s="53"/>
      <c r="AD291" s="56"/>
      <c r="AE291" s="53"/>
      <c r="AF291" s="53"/>
      <c r="AG291" s="53"/>
      <c r="AH291" s="53"/>
      <c r="AI291" s="53"/>
      <c r="AJ291" s="53"/>
    </row>
    <row r="292">
      <c r="A292" s="56"/>
      <c r="B292" s="56"/>
      <c r="C292" s="57"/>
      <c r="D292" s="58"/>
      <c r="E292" s="59"/>
      <c r="F292" s="59"/>
      <c r="G292" s="60"/>
      <c r="H292" s="60"/>
      <c r="I292" s="60"/>
      <c r="J292" s="56"/>
      <c r="K292" s="56"/>
      <c r="L292" s="56"/>
      <c r="M292" s="56"/>
      <c r="N292" s="56"/>
      <c r="O292" s="56"/>
      <c r="P292" s="56"/>
      <c r="Q292" s="56"/>
      <c r="R292" s="56"/>
      <c r="S292" s="56"/>
      <c r="T292" s="56"/>
      <c r="U292" s="56"/>
      <c r="V292" s="56"/>
      <c r="W292" s="56"/>
      <c r="X292" s="56"/>
      <c r="Y292" s="56"/>
      <c r="Z292" s="56"/>
      <c r="AA292" s="56"/>
      <c r="AB292" s="53"/>
      <c r="AC292" s="53"/>
      <c r="AD292" s="56"/>
      <c r="AE292" s="53"/>
      <c r="AF292" s="53"/>
      <c r="AG292" s="53"/>
      <c r="AH292" s="53"/>
      <c r="AI292" s="53"/>
      <c r="AJ292" s="53"/>
    </row>
    <row r="293">
      <c r="A293" s="56"/>
      <c r="B293" s="56"/>
      <c r="C293" s="57"/>
      <c r="D293" s="58"/>
      <c r="E293" s="59"/>
      <c r="F293" s="59"/>
      <c r="G293" s="60"/>
      <c r="H293" s="60"/>
      <c r="I293" s="60"/>
      <c r="J293" s="56"/>
      <c r="K293" s="56"/>
      <c r="L293" s="56"/>
      <c r="M293" s="56"/>
      <c r="N293" s="56"/>
      <c r="O293" s="56"/>
      <c r="P293" s="56"/>
      <c r="Q293" s="56"/>
      <c r="R293" s="56"/>
      <c r="S293" s="56"/>
      <c r="T293" s="56"/>
      <c r="U293" s="56"/>
      <c r="V293" s="56"/>
      <c r="W293" s="56"/>
      <c r="X293" s="56"/>
      <c r="Y293" s="56"/>
      <c r="Z293" s="56"/>
      <c r="AA293" s="56"/>
      <c r="AB293" s="53"/>
      <c r="AC293" s="53"/>
      <c r="AD293" s="56"/>
      <c r="AE293" s="53"/>
      <c r="AF293" s="53"/>
      <c r="AG293" s="53"/>
      <c r="AH293" s="53"/>
      <c r="AI293" s="53"/>
      <c r="AJ293" s="53"/>
    </row>
    <row r="294">
      <c r="A294" s="56"/>
      <c r="B294" s="56"/>
      <c r="C294" s="57"/>
      <c r="D294" s="58"/>
      <c r="E294" s="59"/>
      <c r="F294" s="59"/>
      <c r="G294" s="60"/>
      <c r="H294" s="60"/>
      <c r="I294" s="60"/>
      <c r="J294" s="56"/>
      <c r="K294" s="56"/>
      <c r="L294" s="56"/>
      <c r="M294" s="56"/>
      <c r="N294" s="56"/>
      <c r="O294" s="56"/>
      <c r="P294" s="56"/>
      <c r="Q294" s="56"/>
      <c r="R294" s="56"/>
      <c r="S294" s="56"/>
      <c r="T294" s="56"/>
      <c r="U294" s="56"/>
      <c r="V294" s="56"/>
      <c r="W294" s="56"/>
      <c r="X294" s="56"/>
      <c r="Y294" s="56"/>
      <c r="Z294" s="56"/>
      <c r="AA294" s="56"/>
      <c r="AB294" s="53"/>
      <c r="AC294" s="53"/>
      <c r="AD294" s="56"/>
      <c r="AE294" s="53"/>
      <c r="AF294" s="53"/>
      <c r="AG294" s="53"/>
      <c r="AH294" s="53"/>
      <c r="AI294" s="53"/>
      <c r="AJ294" s="53"/>
    </row>
    <row r="295">
      <c r="A295" s="56"/>
      <c r="B295" s="56"/>
      <c r="C295" s="57"/>
      <c r="D295" s="58"/>
      <c r="E295" s="59"/>
      <c r="F295" s="59"/>
      <c r="G295" s="60"/>
      <c r="H295" s="60"/>
      <c r="I295" s="60"/>
      <c r="J295" s="56"/>
      <c r="K295" s="56"/>
      <c r="L295" s="56"/>
      <c r="M295" s="56"/>
      <c r="N295" s="56"/>
      <c r="O295" s="56"/>
      <c r="P295" s="56"/>
      <c r="Q295" s="56"/>
      <c r="R295" s="56"/>
      <c r="S295" s="56"/>
      <c r="T295" s="56"/>
      <c r="U295" s="56"/>
      <c r="V295" s="56"/>
      <c r="W295" s="56"/>
      <c r="X295" s="56"/>
      <c r="Y295" s="56"/>
      <c r="Z295" s="56"/>
      <c r="AA295" s="56"/>
      <c r="AB295" s="53"/>
      <c r="AC295" s="53"/>
      <c r="AD295" s="56"/>
      <c r="AE295" s="53"/>
      <c r="AF295" s="53"/>
      <c r="AG295" s="53"/>
      <c r="AH295" s="53"/>
      <c r="AI295" s="53"/>
      <c r="AJ295" s="53"/>
    </row>
    <row r="296">
      <c r="A296" s="56"/>
      <c r="B296" s="56"/>
      <c r="C296" s="57"/>
      <c r="D296" s="58"/>
      <c r="E296" s="59"/>
      <c r="F296" s="59"/>
      <c r="G296" s="60"/>
      <c r="H296" s="60"/>
      <c r="I296" s="60"/>
      <c r="J296" s="56"/>
      <c r="K296" s="56"/>
      <c r="L296" s="56"/>
      <c r="M296" s="56"/>
      <c r="N296" s="56"/>
      <c r="O296" s="56"/>
      <c r="P296" s="56"/>
      <c r="Q296" s="56"/>
      <c r="R296" s="56"/>
      <c r="S296" s="56"/>
      <c r="T296" s="56"/>
      <c r="U296" s="56"/>
      <c r="V296" s="56"/>
      <c r="W296" s="56"/>
      <c r="X296" s="56"/>
      <c r="Y296" s="56"/>
      <c r="Z296" s="56"/>
      <c r="AA296" s="56"/>
      <c r="AB296" s="53"/>
      <c r="AC296" s="53"/>
      <c r="AD296" s="56"/>
      <c r="AE296" s="53"/>
      <c r="AF296" s="53"/>
      <c r="AG296" s="53"/>
      <c r="AH296" s="53"/>
      <c r="AI296" s="53"/>
      <c r="AJ296" s="53"/>
    </row>
    <row r="297">
      <c r="A297" s="56"/>
      <c r="B297" s="56"/>
      <c r="C297" s="57"/>
      <c r="D297" s="58"/>
      <c r="E297" s="59"/>
      <c r="F297" s="59"/>
      <c r="G297" s="60"/>
      <c r="H297" s="60"/>
      <c r="I297" s="60"/>
      <c r="J297" s="56"/>
      <c r="K297" s="56"/>
      <c r="L297" s="56"/>
      <c r="M297" s="56"/>
      <c r="N297" s="56"/>
      <c r="O297" s="56"/>
      <c r="P297" s="56"/>
      <c r="Q297" s="56"/>
      <c r="R297" s="56"/>
      <c r="S297" s="56"/>
      <c r="T297" s="56"/>
      <c r="U297" s="56"/>
      <c r="V297" s="56"/>
      <c r="W297" s="56"/>
      <c r="X297" s="56"/>
      <c r="Y297" s="56"/>
      <c r="Z297" s="56"/>
      <c r="AA297" s="56"/>
      <c r="AB297" s="53"/>
      <c r="AC297" s="53"/>
      <c r="AD297" s="56"/>
      <c r="AE297" s="53"/>
      <c r="AF297" s="53"/>
      <c r="AG297" s="53"/>
      <c r="AH297" s="53"/>
      <c r="AI297" s="53"/>
      <c r="AJ297" s="53"/>
    </row>
    <row r="298">
      <c r="A298" s="56"/>
      <c r="B298" s="56"/>
      <c r="C298" s="57"/>
      <c r="D298" s="58"/>
      <c r="E298" s="59"/>
      <c r="F298" s="59"/>
      <c r="G298" s="60"/>
      <c r="H298" s="60"/>
      <c r="I298" s="60"/>
      <c r="J298" s="56"/>
      <c r="K298" s="56"/>
      <c r="L298" s="56"/>
      <c r="M298" s="56"/>
      <c r="N298" s="56"/>
      <c r="O298" s="56"/>
      <c r="P298" s="56"/>
      <c r="Q298" s="56"/>
      <c r="R298" s="56"/>
      <c r="S298" s="56"/>
      <c r="T298" s="56"/>
      <c r="U298" s="56"/>
      <c r="V298" s="56"/>
      <c r="W298" s="56"/>
      <c r="X298" s="56"/>
      <c r="Y298" s="56"/>
      <c r="Z298" s="56"/>
      <c r="AA298" s="56"/>
      <c r="AB298" s="53"/>
      <c r="AC298" s="53"/>
      <c r="AD298" s="56"/>
      <c r="AE298" s="53"/>
      <c r="AF298" s="53"/>
      <c r="AG298" s="53"/>
      <c r="AH298" s="53"/>
      <c r="AI298" s="53"/>
      <c r="AJ298" s="53"/>
    </row>
    <row r="299">
      <c r="A299" s="56"/>
      <c r="B299" s="56"/>
      <c r="C299" s="57"/>
      <c r="D299" s="58"/>
      <c r="E299" s="59"/>
      <c r="F299" s="59"/>
      <c r="G299" s="60"/>
      <c r="H299" s="60"/>
      <c r="I299" s="60"/>
      <c r="J299" s="56"/>
      <c r="K299" s="56"/>
      <c r="L299" s="56"/>
      <c r="M299" s="56"/>
      <c r="N299" s="56"/>
      <c r="O299" s="56"/>
      <c r="P299" s="56"/>
      <c r="Q299" s="56"/>
      <c r="R299" s="56"/>
      <c r="S299" s="56"/>
      <c r="T299" s="56"/>
      <c r="U299" s="56"/>
      <c r="V299" s="56"/>
      <c r="W299" s="56"/>
      <c r="X299" s="56"/>
      <c r="Y299" s="56"/>
      <c r="Z299" s="56"/>
      <c r="AA299" s="56"/>
      <c r="AB299" s="53"/>
      <c r="AC299" s="53"/>
      <c r="AD299" s="56"/>
      <c r="AE299" s="53"/>
      <c r="AF299" s="53"/>
      <c r="AG299" s="53"/>
      <c r="AH299" s="53"/>
      <c r="AI299" s="53"/>
      <c r="AJ299" s="53"/>
    </row>
    <row r="300">
      <c r="A300" s="56"/>
      <c r="B300" s="56"/>
      <c r="C300" s="57"/>
      <c r="D300" s="58"/>
      <c r="E300" s="59"/>
      <c r="F300" s="59"/>
      <c r="G300" s="60"/>
      <c r="H300" s="60"/>
      <c r="I300" s="60"/>
      <c r="J300" s="56"/>
      <c r="K300" s="56"/>
      <c r="L300" s="56"/>
      <c r="M300" s="56"/>
      <c r="N300" s="56"/>
      <c r="O300" s="56"/>
      <c r="P300" s="56"/>
      <c r="Q300" s="56"/>
      <c r="R300" s="56"/>
      <c r="S300" s="56"/>
      <c r="T300" s="56"/>
      <c r="U300" s="56"/>
      <c r="V300" s="56"/>
      <c r="W300" s="56"/>
      <c r="X300" s="56"/>
      <c r="Y300" s="56"/>
      <c r="Z300" s="56"/>
      <c r="AA300" s="56"/>
      <c r="AB300" s="53"/>
      <c r="AC300" s="53"/>
      <c r="AD300" s="56"/>
      <c r="AE300" s="53"/>
      <c r="AF300" s="53"/>
      <c r="AG300" s="53"/>
      <c r="AH300" s="53"/>
      <c r="AI300" s="53"/>
      <c r="AJ300" s="53"/>
    </row>
    <row r="301">
      <c r="A301" s="56"/>
      <c r="B301" s="56"/>
      <c r="C301" s="57"/>
      <c r="D301" s="58"/>
      <c r="E301" s="59"/>
      <c r="F301" s="59"/>
      <c r="G301" s="60"/>
      <c r="H301" s="60"/>
      <c r="I301" s="60"/>
      <c r="J301" s="56"/>
      <c r="K301" s="56"/>
      <c r="L301" s="56"/>
      <c r="M301" s="56"/>
      <c r="N301" s="56"/>
      <c r="O301" s="56"/>
      <c r="P301" s="56"/>
      <c r="Q301" s="56"/>
      <c r="R301" s="56"/>
      <c r="S301" s="56"/>
      <c r="T301" s="56"/>
      <c r="U301" s="56"/>
      <c r="V301" s="56"/>
      <c r="W301" s="56"/>
      <c r="X301" s="56"/>
      <c r="Y301" s="56"/>
      <c r="Z301" s="56"/>
      <c r="AA301" s="56"/>
      <c r="AB301" s="53"/>
      <c r="AC301" s="53"/>
      <c r="AD301" s="56"/>
      <c r="AE301" s="53"/>
      <c r="AF301" s="53"/>
      <c r="AG301" s="53"/>
      <c r="AH301" s="53"/>
      <c r="AI301" s="53"/>
      <c r="AJ301" s="53"/>
    </row>
    <row r="302">
      <c r="A302" s="56"/>
      <c r="B302" s="56"/>
      <c r="C302" s="57"/>
      <c r="D302" s="58"/>
      <c r="E302" s="59"/>
      <c r="F302" s="59"/>
      <c r="G302" s="60"/>
      <c r="H302" s="60"/>
      <c r="I302" s="60"/>
      <c r="J302" s="56"/>
      <c r="K302" s="56"/>
      <c r="L302" s="56"/>
      <c r="M302" s="56"/>
      <c r="N302" s="56"/>
      <c r="O302" s="56"/>
      <c r="P302" s="56"/>
      <c r="Q302" s="56"/>
      <c r="R302" s="56"/>
      <c r="S302" s="56"/>
      <c r="T302" s="56"/>
      <c r="U302" s="56"/>
      <c r="V302" s="56"/>
      <c r="W302" s="56"/>
      <c r="X302" s="56"/>
      <c r="Y302" s="56"/>
      <c r="Z302" s="56"/>
      <c r="AA302" s="56"/>
      <c r="AB302" s="53"/>
      <c r="AC302" s="53"/>
      <c r="AD302" s="56"/>
      <c r="AE302" s="53"/>
      <c r="AF302" s="53"/>
      <c r="AG302" s="53"/>
      <c r="AH302" s="53"/>
      <c r="AI302" s="53"/>
      <c r="AJ302" s="53"/>
    </row>
    <row r="303">
      <c r="A303" s="56"/>
      <c r="B303" s="56"/>
      <c r="C303" s="57"/>
      <c r="D303" s="58"/>
      <c r="E303" s="59"/>
      <c r="F303" s="59"/>
      <c r="G303" s="60"/>
      <c r="H303" s="60"/>
      <c r="I303" s="60"/>
      <c r="J303" s="56"/>
      <c r="K303" s="56"/>
      <c r="L303" s="56"/>
      <c r="M303" s="56"/>
      <c r="N303" s="56"/>
      <c r="O303" s="56"/>
      <c r="P303" s="56"/>
      <c r="Q303" s="56"/>
      <c r="R303" s="56"/>
      <c r="S303" s="56"/>
      <c r="T303" s="56"/>
      <c r="U303" s="56"/>
      <c r="V303" s="56"/>
      <c r="W303" s="56"/>
      <c r="X303" s="56"/>
      <c r="Y303" s="56"/>
      <c r="Z303" s="56"/>
      <c r="AA303" s="56"/>
      <c r="AB303" s="53"/>
      <c r="AC303" s="53"/>
      <c r="AD303" s="56"/>
      <c r="AE303" s="53"/>
      <c r="AF303" s="53"/>
      <c r="AG303" s="53"/>
      <c r="AH303" s="53"/>
      <c r="AI303" s="53"/>
      <c r="AJ303" s="53"/>
    </row>
    <row r="304">
      <c r="A304" s="56"/>
      <c r="B304" s="56"/>
      <c r="C304" s="57"/>
      <c r="D304" s="58"/>
      <c r="E304" s="59"/>
      <c r="F304" s="59"/>
      <c r="G304" s="60"/>
      <c r="H304" s="60"/>
      <c r="I304" s="60"/>
      <c r="J304" s="56"/>
      <c r="K304" s="56"/>
      <c r="L304" s="56"/>
      <c r="M304" s="56"/>
      <c r="N304" s="56"/>
      <c r="O304" s="56"/>
      <c r="P304" s="56"/>
      <c r="Q304" s="56"/>
      <c r="R304" s="56"/>
      <c r="S304" s="56"/>
      <c r="T304" s="56"/>
      <c r="U304" s="56"/>
      <c r="V304" s="56"/>
      <c r="W304" s="56"/>
      <c r="X304" s="56"/>
      <c r="Y304" s="56"/>
      <c r="Z304" s="56"/>
      <c r="AA304" s="56"/>
      <c r="AB304" s="53"/>
      <c r="AC304" s="53"/>
      <c r="AD304" s="56"/>
      <c r="AE304" s="53"/>
      <c r="AF304" s="53"/>
      <c r="AG304" s="53"/>
      <c r="AH304" s="53"/>
      <c r="AI304" s="53"/>
      <c r="AJ304" s="53"/>
    </row>
    <row r="305">
      <c r="A305" s="56"/>
      <c r="B305" s="56"/>
      <c r="C305" s="57"/>
      <c r="D305" s="58"/>
      <c r="E305" s="59"/>
      <c r="F305" s="59"/>
      <c r="G305" s="60"/>
      <c r="H305" s="60"/>
      <c r="I305" s="60"/>
      <c r="J305" s="56"/>
      <c r="K305" s="56"/>
      <c r="L305" s="56"/>
      <c r="M305" s="56"/>
      <c r="N305" s="56"/>
      <c r="O305" s="56"/>
      <c r="P305" s="56"/>
      <c r="Q305" s="56"/>
      <c r="R305" s="56"/>
      <c r="S305" s="56"/>
      <c r="T305" s="56"/>
      <c r="U305" s="56"/>
      <c r="V305" s="56"/>
      <c r="W305" s="56"/>
      <c r="X305" s="56"/>
      <c r="Y305" s="56"/>
      <c r="Z305" s="56"/>
      <c r="AA305" s="56"/>
      <c r="AB305" s="53"/>
      <c r="AC305" s="53"/>
      <c r="AD305" s="56"/>
      <c r="AE305" s="53"/>
      <c r="AF305" s="53"/>
      <c r="AG305" s="53"/>
      <c r="AH305" s="53"/>
      <c r="AI305" s="53"/>
      <c r="AJ305" s="53"/>
    </row>
    <row r="306">
      <c r="A306" s="56"/>
      <c r="B306" s="56"/>
      <c r="C306" s="57"/>
      <c r="D306" s="58"/>
      <c r="E306" s="59"/>
      <c r="F306" s="59"/>
      <c r="G306" s="60"/>
      <c r="H306" s="60"/>
      <c r="I306" s="60"/>
      <c r="J306" s="56"/>
      <c r="K306" s="56"/>
      <c r="L306" s="56"/>
      <c r="M306" s="56"/>
      <c r="N306" s="56"/>
      <c r="O306" s="56"/>
      <c r="P306" s="56"/>
      <c r="Q306" s="56"/>
      <c r="R306" s="56"/>
      <c r="S306" s="56"/>
      <c r="T306" s="56"/>
      <c r="U306" s="56"/>
      <c r="V306" s="56"/>
      <c r="W306" s="56"/>
      <c r="X306" s="56"/>
      <c r="Y306" s="56"/>
      <c r="Z306" s="56"/>
      <c r="AA306" s="56"/>
      <c r="AB306" s="53"/>
      <c r="AC306" s="53"/>
      <c r="AD306" s="56"/>
      <c r="AE306" s="53"/>
      <c r="AF306" s="53"/>
      <c r="AG306" s="53"/>
      <c r="AH306" s="53"/>
      <c r="AI306" s="53"/>
      <c r="AJ306" s="53"/>
    </row>
    <row r="307">
      <c r="A307" s="56"/>
      <c r="B307" s="56"/>
      <c r="C307" s="57"/>
      <c r="D307" s="58"/>
      <c r="E307" s="59"/>
      <c r="F307" s="59"/>
      <c r="G307" s="60"/>
      <c r="H307" s="60"/>
      <c r="I307" s="60"/>
      <c r="J307" s="56"/>
      <c r="K307" s="56"/>
      <c r="L307" s="56"/>
      <c r="M307" s="56"/>
      <c r="N307" s="56"/>
      <c r="O307" s="56"/>
      <c r="P307" s="56"/>
      <c r="Q307" s="56"/>
      <c r="R307" s="56"/>
      <c r="S307" s="56"/>
      <c r="T307" s="56"/>
      <c r="U307" s="56"/>
      <c r="V307" s="56"/>
      <c r="W307" s="56"/>
      <c r="X307" s="56"/>
      <c r="Y307" s="56"/>
      <c r="Z307" s="56"/>
      <c r="AA307" s="56"/>
      <c r="AB307" s="53"/>
      <c r="AC307" s="53"/>
      <c r="AD307" s="56"/>
      <c r="AE307" s="53"/>
      <c r="AF307" s="53"/>
      <c r="AG307" s="53"/>
      <c r="AH307" s="53"/>
      <c r="AI307" s="53"/>
      <c r="AJ307" s="53"/>
    </row>
    <row r="308">
      <c r="A308" s="56"/>
      <c r="B308" s="56"/>
      <c r="C308" s="57"/>
      <c r="D308" s="58"/>
      <c r="E308" s="59"/>
      <c r="F308" s="59"/>
      <c r="G308" s="60"/>
      <c r="H308" s="60"/>
      <c r="I308" s="60"/>
      <c r="J308" s="56"/>
      <c r="K308" s="56"/>
      <c r="L308" s="56"/>
      <c r="M308" s="56"/>
      <c r="N308" s="56"/>
      <c r="O308" s="56"/>
      <c r="P308" s="56"/>
      <c r="Q308" s="56"/>
      <c r="R308" s="56"/>
      <c r="S308" s="56"/>
      <c r="T308" s="56"/>
      <c r="U308" s="56"/>
      <c r="V308" s="56"/>
      <c r="W308" s="56"/>
      <c r="X308" s="56"/>
      <c r="Y308" s="56"/>
      <c r="Z308" s="56"/>
      <c r="AA308" s="56"/>
      <c r="AB308" s="53"/>
      <c r="AC308" s="53"/>
      <c r="AD308" s="56"/>
      <c r="AE308" s="53"/>
      <c r="AF308" s="53"/>
      <c r="AG308" s="53"/>
      <c r="AH308" s="53"/>
      <c r="AI308" s="53"/>
      <c r="AJ308" s="53"/>
    </row>
    <row r="309">
      <c r="A309" s="56"/>
      <c r="B309" s="56"/>
      <c r="C309" s="57"/>
      <c r="D309" s="58"/>
      <c r="E309" s="59"/>
      <c r="F309" s="59"/>
      <c r="G309" s="60"/>
      <c r="H309" s="60"/>
      <c r="I309" s="60"/>
      <c r="J309" s="56"/>
      <c r="K309" s="56"/>
      <c r="L309" s="56"/>
      <c r="M309" s="56"/>
      <c r="N309" s="56"/>
      <c r="O309" s="56"/>
      <c r="P309" s="56"/>
      <c r="Q309" s="56"/>
      <c r="R309" s="56"/>
      <c r="S309" s="56"/>
      <c r="T309" s="56"/>
      <c r="U309" s="56"/>
      <c r="V309" s="56"/>
      <c r="W309" s="56"/>
      <c r="X309" s="56"/>
      <c r="Y309" s="56"/>
      <c r="Z309" s="56"/>
      <c r="AA309" s="56"/>
      <c r="AB309" s="53"/>
      <c r="AC309" s="53"/>
      <c r="AD309" s="56"/>
      <c r="AE309" s="53"/>
      <c r="AF309" s="53"/>
      <c r="AG309" s="53"/>
      <c r="AH309" s="53"/>
      <c r="AI309" s="53"/>
      <c r="AJ309" s="53"/>
    </row>
    <row r="310">
      <c r="A310" s="56"/>
      <c r="B310" s="56"/>
      <c r="C310" s="57"/>
      <c r="D310" s="58"/>
      <c r="E310" s="59"/>
      <c r="F310" s="59"/>
      <c r="G310" s="60"/>
      <c r="H310" s="60"/>
      <c r="I310" s="60"/>
      <c r="J310" s="56"/>
      <c r="K310" s="56"/>
      <c r="L310" s="56"/>
      <c r="M310" s="56"/>
      <c r="N310" s="56"/>
      <c r="O310" s="56"/>
      <c r="P310" s="56"/>
      <c r="Q310" s="56"/>
      <c r="R310" s="56"/>
      <c r="S310" s="56"/>
      <c r="T310" s="56"/>
      <c r="U310" s="56"/>
      <c r="V310" s="56"/>
      <c r="W310" s="56"/>
      <c r="X310" s="56"/>
      <c r="Y310" s="56"/>
      <c r="Z310" s="56"/>
      <c r="AA310" s="56"/>
      <c r="AB310" s="53"/>
      <c r="AC310" s="53"/>
      <c r="AD310" s="56"/>
      <c r="AE310" s="53"/>
      <c r="AF310" s="53"/>
      <c r="AG310" s="53"/>
      <c r="AH310" s="53"/>
      <c r="AI310" s="53"/>
      <c r="AJ310" s="53"/>
    </row>
    <row r="311">
      <c r="A311" s="56"/>
      <c r="B311" s="56"/>
      <c r="C311" s="57"/>
      <c r="D311" s="58"/>
      <c r="E311" s="59"/>
      <c r="F311" s="59"/>
      <c r="G311" s="60"/>
      <c r="H311" s="60"/>
      <c r="I311" s="60"/>
      <c r="J311" s="56"/>
      <c r="K311" s="56"/>
      <c r="L311" s="56"/>
      <c r="M311" s="56"/>
      <c r="N311" s="56"/>
      <c r="O311" s="56"/>
      <c r="P311" s="56"/>
      <c r="Q311" s="56"/>
      <c r="R311" s="56"/>
      <c r="S311" s="56"/>
      <c r="T311" s="56"/>
      <c r="U311" s="56"/>
      <c r="V311" s="56"/>
      <c r="W311" s="56"/>
      <c r="X311" s="56"/>
      <c r="Y311" s="56"/>
      <c r="Z311" s="56"/>
      <c r="AA311" s="56"/>
      <c r="AB311" s="53"/>
      <c r="AC311" s="53"/>
      <c r="AD311" s="56"/>
      <c r="AE311" s="53"/>
      <c r="AF311" s="53"/>
      <c r="AG311" s="53"/>
      <c r="AH311" s="53"/>
      <c r="AI311" s="53"/>
      <c r="AJ311" s="53"/>
    </row>
    <row r="312">
      <c r="A312" s="56"/>
      <c r="B312" s="56"/>
      <c r="C312" s="57"/>
      <c r="D312" s="58"/>
      <c r="E312" s="59"/>
      <c r="F312" s="59"/>
      <c r="G312" s="60"/>
      <c r="H312" s="60"/>
      <c r="I312" s="60"/>
      <c r="J312" s="56"/>
      <c r="K312" s="56"/>
      <c r="L312" s="56"/>
      <c r="M312" s="56"/>
      <c r="N312" s="56"/>
      <c r="O312" s="56"/>
      <c r="P312" s="56"/>
      <c r="Q312" s="56"/>
      <c r="R312" s="56"/>
      <c r="S312" s="56"/>
      <c r="T312" s="56"/>
      <c r="U312" s="56"/>
      <c r="V312" s="56"/>
      <c r="W312" s="56"/>
      <c r="X312" s="56"/>
      <c r="Y312" s="56"/>
      <c r="Z312" s="56"/>
      <c r="AA312" s="56"/>
      <c r="AB312" s="53"/>
      <c r="AC312" s="53"/>
      <c r="AD312" s="56"/>
      <c r="AE312" s="53"/>
      <c r="AF312" s="53"/>
      <c r="AG312" s="53"/>
      <c r="AH312" s="53"/>
      <c r="AI312" s="53"/>
      <c r="AJ312" s="53"/>
    </row>
    <row r="313">
      <c r="A313" s="56"/>
      <c r="B313" s="56"/>
      <c r="C313" s="57"/>
      <c r="D313" s="58"/>
      <c r="E313" s="59"/>
      <c r="F313" s="59"/>
      <c r="G313" s="60"/>
      <c r="H313" s="60"/>
      <c r="I313" s="60"/>
      <c r="J313" s="56"/>
      <c r="K313" s="56"/>
      <c r="L313" s="56"/>
      <c r="M313" s="56"/>
      <c r="N313" s="56"/>
      <c r="O313" s="56"/>
      <c r="P313" s="56"/>
      <c r="Q313" s="56"/>
      <c r="R313" s="56"/>
      <c r="S313" s="56"/>
      <c r="T313" s="56"/>
      <c r="U313" s="56"/>
      <c r="V313" s="56"/>
      <c r="W313" s="56"/>
      <c r="X313" s="56"/>
      <c r="Y313" s="56"/>
      <c r="Z313" s="56"/>
      <c r="AA313" s="56"/>
      <c r="AB313" s="53"/>
      <c r="AC313" s="53"/>
      <c r="AD313" s="56"/>
      <c r="AE313" s="53"/>
      <c r="AF313" s="53"/>
      <c r="AG313" s="53"/>
      <c r="AH313" s="53"/>
      <c r="AI313" s="53"/>
      <c r="AJ313" s="53"/>
    </row>
    <row r="314">
      <c r="A314" s="56"/>
      <c r="B314" s="56"/>
      <c r="C314" s="57"/>
      <c r="D314" s="58"/>
      <c r="E314" s="59"/>
      <c r="F314" s="59"/>
      <c r="G314" s="60"/>
      <c r="H314" s="60"/>
      <c r="I314" s="60"/>
      <c r="J314" s="56"/>
      <c r="K314" s="56"/>
      <c r="L314" s="56"/>
      <c r="M314" s="56"/>
      <c r="N314" s="56"/>
      <c r="O314" s="56"/>
      <c r="P314" s="56"/>
      <c r="Q314" s="56"/>
      <c r="R314" s="56"/>
      <c r="S314" s="56"/>
      <c r="T314" s="56"/>
      <c r="U314" s="56"/>
      <c r="V314" s="56"/>
      <c r="W314" s="56"/>
      <c r="X314" s="56"/>
      <c r="Y314" s="56"/>
      <c r="Z314" s="56"/>
      <c r="AA314" s="56"/>
      <c r="AB314" s="53"/>
      <c r="AC314" s="53"/>
      <c r="AD314" s="56"/>
      <c r="AE314" s="53"/>
      <c r="AF314" s="53"/>
      <c r="AG314" s="53"/>
      <c r="AH314" s="53"/>
      <c r="AI314" s="53"/>
      <c r="AJ314" s="53"/>
    </row>
    <row r="315">
      <c r="A315" s="56"/>
      <c r="B315" s="56"/>
      <c r="C315" s="57"/>
      <c r="D315" s="58"/>
      <c r="E315" s="59"/>
      <c r="F315" s="59"/>
      <c r="G315" s="60"/>
      <c r="H315" s="60"/>
      <c r="I315" s="60"/>
      <c r="J315" s="56"/>
      <c r="K315" s="56"/>
      <c r="L315" s="56"/>
      <c r="M315" s="56"/>
      <c r="N315" s="56"/>
      <c r="O315" s="56"/>
      <c r="P315" s="56"/>
      <c r="Q315" s="56"/>
      <c r="R315" s="56"/>
      <c r="S315" s="56"/>
      <c r="T315" s="56"/>
      <c r="U315" s="56"/>
      <c r="V315" s="56"/>
      <c r="W315" s="56"/>
      <c r="X315" s="56"/>
      <c r="Y315" s="56"/>
      <c r="Z315" s="56"/>
      <c r="AA315" s="56"/>
      <c r="AB315" s="53"/>
      <c r="AC315" s="53"/>
      <c r="AD315" s="56"/>
      <c r="AE315" s="53"/>
      <c r="AF315" s="53"/>
      <c r="AG315" s="53"/>
      <c r="AH315" s="53"/>
      <c r="AI315" s="53"/>
      <c r="AJ315" s="53"/>
    </row>
    <row r="316">
      <c r="A316" s="56"/>
      <c r="B316" s="56"/>
      <c r="C316" s="57"/>
      <c r="D316" s="58"/>
      <c r="E316" s="59"/>
      <c r="F316" s="59"/>
      <c r="G316" s="60"/>
      <c r="H316" s="60"/>
      <c r="I316" s="60"/>
      <c r="J316" s="56"/>
      <c r="K316" s="56"/>
      <c r="L316" s="56"/>
      <c r="M316" s="56"/>
      <c r="N316" s="56"/>
      <c r="O316" s="56"/>
      <c r="P316" s="56"/>
      <c r="Q316" s="56"/>
      <c r="R316" s="56"/>
      <c r="S316" s="56"/>
      <c r="T316" s="56"/>
      <c r="U316" s="56"/>
      <c r="V316" s="56"/>
      <c r="W316" s="56"/>
      <c r="X316" s="56"/>
      <c r="Y316" s="56"/>
      <c r="Z316" s="56"/>
      <c r="AA316" s="56"/>
      <c r="AB316" s="53"/>
      <c r="AC316" s="53"/>
      <c r="AD316" s="56"/>
      <c r="AE316" s="53"/>
      <c r="AF316" s="53"/>
      <c r="AG316" s="53"/>
      <c r="AH316" s="53"/>
      <c r="AI316" s="53"/>
      <c r="AJ316" s="53"/>
    </row>
    <row r="317">
      <c r="A317" s="56"/>
      <c r="B317" s="56"/>
      <c r="C317" s="57"/>
      <c r="D317" s="58"/>
      <c r="E317" s="59"/>
      <c r="F317" s="59"/>
      <c r="G317" s="60"/>
      <c r="H317" s="60"/>
      <c r="I317" s="60"/>
      <c r="J317" s="56"/>
      <c r="K317" s="56"/>
      <c r="L317" s="56"/>
      <c r="M317" s="56"/>
      <c r="N317" s="56"/>
      <c r="O317" s="56"/>
      <c r="P317" s="56"/>
      <c r="Q317" s="56"/>
      <c r="R317" s="56"/>
      <c r="S317" s="56"/>
      <c r="T317" s="56"/>
      <c r="U317" s="56"/>
      <c r="V317" s="56"/>
      <c r="W317" s="56"/>
      <c r="X317" s="56"/>
      <c r="Y317" s="56"/>
      <c r="Z317" s="56"/>
      <c r="AA317" s="56"/>
      <c r="AB317" s="53"/>
      <c r="AC317" s="53"/>
      <c r="AD317" s="56"/>
      <c r="AE317" s="53"/>
      <c r="AF317" s="53"/>
      <c r="AG317" s="53"/>
      <c r="AH317" s="53"/>
      <c r="AI317" s="53"/>
      <c r="AJ317" s="53"/>
    </row>
    <row r="318">
      <c r="A318" s="56"/>
      <c r="B318" s="56"/>
      <c r="C318" s="57"/>
      <c r="D318" s="58"/>
      <c r="E318" s="59"/>
      <c r="F318" s="59"/>
      <c r="G318" s="60"/>
      <c r="H318" s="60"/>
      <c r="I318" s="60"/>
      <c r="J318" s="56"/>
      <c r="K318" s="56"/>
      <c r="L318" s="56"/>
      <c r="M318" s="56"/>
      <c r="N318" s="56"/>
      <c r="O318" s="56"/>
      <c r="P318" s="56"/>
      <c r="Q318" s="56"/>
      <c r="R318" s="56"/>
      <c r="S318" s="56"/>
      <c r="T318" s="56"/>
      <c r="U318" s="56"/>
      <c r="V318" s="56"/>
      <c r="W318" s="56"/>
      <c r="X318" s="56"/>
      <c r="Y318" s="56"/>
      <c r="Z318" s="56"/>
      <c r="AA318" s="56"/>
      <c r="AB318" s="53"/>
      <c r="AC318" s="53"/>
      <c r="AD318" s="56"/>
      <c r="AE318" s="53"/>
      <c r="AF318" s="53"/>
      <c r="AG318" s="53"/>
      <c r="AH318" s="53"/>
      <c r="AI318" s="53"/>
      <c r="AJ318" s="53"/>
    </row>
    <row r="319">
      <c r="A319" s="56"/>
      <c r="B319" s="56"/>
      <c r="C319" s="57"/>
      <c r="D319" s="58"/>
      <c r="E319" s="59"/>
      <c r="F319" s="59"/>
      <c r="G319" s="60"/>
      <c r="H319" s="60"/>
      <c r="I319" s="60"/>
      <c r="J319" s="56"/>
      <c r="K319" s="56"/>
      <c r="L319" s="56"/>
      <c r="M319" s="56"/>
      <c r="N319" s="56"/>
      <c r="O319" s="56"/>
      <c r="P319" s="56"/>
      <c r="Q319" s="56"/>
      <c r="R319" s="56"/>
      <c r="S319" s="56"/>
      <c r="T319" s="56"/>
      <c r="U319" s="56"/>
      <c r="V319" s="56"/>
      <c r="W319" s="56"/>
      <c r="X319" s="56"/>
      <c r="Y319" s="56"/>
      <c r="Z319" s="56"/>
      <c r="AA319" s="56"/>
      <c r="AB319" s="53"/>
      <c r="AC319" s="53"/>
      <c r="AD319" s="56"/>
      <c r="AE319" s="53"/>
      <c r="AF319" s="53"/>
      <c r="AG319" s="53"/>
      <c r="AH319" s="53"/>
      <c r="AI319" s="53"/>
      <c r="AJ319" s="53"/>
    </row>
    <row r="320">
      <c r="A320" s="56"/>
      <c r="B320" s="56"/>
      <c r="C320" s="57"/>
      <c r="D320" s="58"/>
      <c r="E320" s="59"/>
      <c r="F320" s="59"/>
      <c r="G320" s="60"/>
      <c r="H320" s="60"/>
      <c r="I320" s="60"/>
      <c r="J320" s="56"/>
      <c r="K320" s="56"/>
      <c r="L320" s="56"/>
      <c r="M320" s="56"/>
      <c r="N320" s="56"/>
      <c r="O320" s="56"/>
      <c r="P320" s="56"/>
      <c r="Q320" s="56"/>
      <c r="R320" s="56"/>
      <c r="S320" s="56"/>
      <c r="T320" s="56"/>
      <c r="U320" s="56"/>
      <c r="V320" s="56"/>
      <c r="W320" s="56"/>
      <c r="X320" s="56"/>
      <c r="Y320" s="56"/>
      <c r="Z320" s="56"/>
      <c r="AA320" s="56"/>
      <c r="AB320" s="53"/>
      <c r="AC320" s="53"/>
      <c r="AD320" s="56"/>
      <c r="AE320" s="53"/>
      <c r="AF320" s="53"/>
      <c r="AG320" s="53"/>
      <c r="AH320" s="53"/>
      <c r="AI320" s="53"/>
      <c r="AJ320" s="53"/>
    </row>
    <row r="321">
      <c r="A321" s="56"/>
      <c r="B321" s="56"/>
      <c r="C321" s="57"/>
      <c r="D321" s="58"/>
      <c r="E321" s="59"/>
      <c r="F321" s="59"/>
      <c r="G321" s="60"/>
      <c r="H321" s="60"/>
      <c r="I321" s="60"/>
      <c r="J321" s="56"/>
      <c r="K321" s="56"/>
      <c r="L321" s="56"/>
      <c r="M321" s="56"/>
      <c r="N321" s="56"/>
      <c r="O321" s="56"/>
      <c r="P321" s="56"/>
      <c r="Q321" s="56"/>
      <c r="R321" s="56"/>
      <c r="S321" s="56"/>
      <c r="T321" s="56"/>
      <c r="U321" s="56"/>
      <c r="V321" s="56"/>
      <c r="W321" s="56"/>
      <c r="X321" s="56"/>
      <c r="Y321" s="56"/>
      <c r="Z321" s="56"/>
      <c r="AA321" s="56"/>
      <c r="AB321" s="53"/>
      <c r="AC321" s="53"/>
      <c r="AD321" s="56"/>
      <c r="AE321" s="53"/>
      <c r="AF321" s="53"/>
      <c r="AG321" s="53"/>
      <c r="AH321" s="53"/>
      <c r="AI321" s="53"/>
      <c r="AJ321" s="53"/>
    </row>
    <row r="322">
      <c r="A322" s="56"/>
      <c r="B322" s="56"/>
      <c r="C322" s="57"/>
      <c r="D322" s="58"/>
      <c r="E322" s="59"/>
      <c r="F322" s="59"/>
      <c r="G322" s="60"/>
      <c r="H322" s="60"/>
      <c r="I322" s="60"/>
      <c r="J322" s="56"/>
      <c r="K322" s="56"/>
      <c r="L322" s="56"/>
      <c r="M322" s="56"/>
      <c r="N322" s="56"/>
      <c r="O322" s="56"/>
      <c r="P322" s="56"/>
      <c r="Q322" s="56"/>
      <c r="R322" s="56"/>
      <c r="S322" s="56"/>
      <c r="T322" s="56"/>
      <c r="U322" s="56"/>
      <c r="V322" s="56"/>
      <c r="W322" s="56"/>
      <c r="X322" s="56"/>
      <c r="Y322" s="56"/>
      <c r="Z322" s="56"/>
      <c r="AA322" s="56"/>
      <c r="AB322" s="53"/>
      <c r="AC322" s="53"/>
      <c r="AD322" s="56"/>
      <c r="AE322" s="53"/>
      <c r="AF322" s="53"/>
      <c r="AG322" s="53"/>
      <c r="AH322" s="53"/>
      <c r="AI322" s="53"/>
      <c r="AJ322" s="53"/>
    </row>
    <row r="323">
      <c r="A323" s="56"/>
      <c r="B323" s="56"/>
      <c r="C323" s="57"/>
      <c r="D323" s="58"/>
      <c r="E323" s="59"/>
      <c r="F323" s="59"/>
      <c r="G323" s="60"/>
      <c r="H323" s="60"/>
      <c r="I323" s="60"/>
      <c r="J323" s="56"/>
      <c r="K323" s="56"/>
      <c r="L323" s="56"/>
      <c r="M323" s="56"/>
      <c r="N323" s="56"/>
      <c r="O323" s="56"/>
      <c r="P323" s="56"/>
      <c r="Q323" s="56"/>
      <c r="R323" s="56"/>
      <c r="S323" s="56"/>
      <c r="T323" s="56"/>
      <c r="U323" s="56"/>
      <c r="V323" s="56"/>
      <c r="W323" s="56"/>
      <c r="X323" s="56"/>
      <c r="Y323" s="56"/>
      <c r="Z323" s="56"/>
      <c r="AA323" s="56"/>
      <c r="AB323" s="53"/>
      <c r="AC323" s="53"/>
      <c r="AD323" s="56"/>
      <c r="AE323" s="53"/>
      <c r="AF323" s="53"/>
      <c r="AG323" s="53"/>
      <c r="AH323" s="53"/>
      <c r="AI323" s="53"/>
      <c r="AJ323" s="53"/>
    </row>
    <row r="324">
      <c r="A324" s="56"/>
      <c r="B324" s="56"/>
      <c r="C324" s="57"/>
      <c r="D324" s="58"/>
      <c r="E324" s="59"/>
      <c r="F324" s="59"/>
      <c r="G324" s="60"/>
      <c r="H324" s="60"/>
      <c r="I324" s="60"/>
      <c r="J324" s="56"/>
      <c r="K324" s="56"/>
      <c r="L324" s="56"/>
      <c r="M324" s="56"/>
      <c r="N324" s="56"/>
      <c r="O324" s="56"/>
      <c r="P324" s="56"/>
      <c r="Q324" s="56"/>
      <c r="R324" s="56"/>
      <c r="S324" s="56"/>
      <c r="T324" s="56"/>
      <c r="U324" s="56"/>
      <c r="V324" s="56"/>
      <c r="W324" s="56"/>
      <c r="X324" s="56"/>
      <c r="Y324" s="56"/>
      <c r="Z324" s="56"/>
      <c r="AA324" s="56"/>
      <c r="AB324" s="53"/>
      <c r="AC324" s="53"/>
      <c r="AD324" s="56"/>
      <c r="AE324" s="53"/>
      <c r="AF324" s="53"/>
      <c r="AG324" s="53"/>
      <c r="AH324" s="53"/>
      <c r="AI324" s="53"/>
      <c r="AJ324" s="53"/>
    </row>
    <row r="325">
      <c r="A325" s="56"/>
      <c r="B325" s="56"/>
      <c r="C325" s="57"/>
      <c r="D325" s="58"/>
      <c r="E325" s="59"/>
      <c r="F325" s="59"/>
      <c r="G325" s="60"/>
      <c r="H325" s="60"/>
      <c r="I325" s="60"/>
      <c r="J325" s="56"/>
      <c r="K325" s="56"/>
      <c r="L325" s="56"/>
      <c r="M325" s="56"/>
      <c r="N325" s="56"/>
      <c r="O325" s="56"/>
      <c r="P325" s="56"/>
      <c r="Q325" s="56"/>
      <c r="R325" s="56"/>
      <c r="S325" s="56"/>
      <c r="T325" s="56"/>
      <c r="U325" s="56"/>
      <c r="V325" s="56"/>
      <c r="W325" s="56"/>
      <c r="X325" s="56"/>
      <c r="Y325" s="56"/>
      <c r="Z325" s="56"/>
      <c r="AA325" s="56"/>
      <c r="AB325" s="53"/>
      <c r="AC325" s="53"/>
      <c r="AD325" s="56"/>
      <c r="AE325" s="53"/>
      <c r="AF325" s="53"/>
      <c r="AG325" s="53"/>
      <c r="AH325" s="53"/>
      <c r="AI325" s="53"/>
      <c r="AJ325" s="53"/>
    </row>
    <row r="326">
      <c r="A326" s="56"/>
      <c r="B326" s="56"/>
      <c r="C326" s="57"/>
      <c r="D326" s="58"/>
      <c r="E326" s="59"/>
      <c r="F326" s="59"/>
      <c r="G326" s="60"/>
      <c r="H326" s="60"/>
      <c r="I326" s="60"/>
      <c r="J326" s="56"/>
      <c r="K326" s="56"/>
      <c r="L326" s="56"/>
      <c r="M326" s="56"/>
      <c r="N326" s="56"/>
      <c r="O326" s="56"/>
      <c r="P326" s="56"/>
      <c r="Q326" s="56"/>
      <c r="R326" s="56"/>
      <c r="S326" s="56"/>
      <c r="T326" s="56"/>
      <c r="U326" s="56"/>
      <c r="V326" s="56"/>
      <c r="W326" s="56"/>
      <c r="X326" s="56"/>
      <c r="Y326" s="56"/>
      <c r="Z326" s="56"/>
      <c r="AA326" s="56"/>
      <c r="AB326" s="53"/>
      <c r="AC326" s="53"/>
      <c r="AD326" s="56"/>
      <c r="AE326" s="53"/>
      <c r="AF326" s="53"/>
      <c r="AG326" s="53"/>
      <c r="AH326" s="53"/>
      <c r="AI326" s="53"/>
      <c r="AJ326" s="53"/>
    </row>
    <row r="327">
      <c r="A327" s="56"/>
      <c r="B327" s="56"/>
      <c r="C327" s="57"/>
      <c r="D327" s="58"/>
      <c r="E327" s="59"/>
      <c r="F327" s="59"/>
      <c r="G327" s="60"/>
      <c r="H327" s="60"/>
      <c r="I327" s="60"/>
      <c r="J327" s="56"/>
      <c r="K327" s="56"/>
      <c r="L327" s="56"/>
      <c r="M327" s="56"/>
      <c r="N327" s="56"/>
      <c r="O327" s="56"/>
      <c r="P327" s="56"/>
      <c r="Q327" s="56"/>
      <c r="R327" s="56"/>
      <c r="S327" s="56"/>
      <c r="T327" s="56"/>
      <c r="U327" s="56"/>
      <c r="V327" s="56"/>
      <c r="W327" s="56"/>
      <c r="X327" s="56"/>
      <c r="Y327" s="56"/>
      <c r="Z327" s="56"/>
      <c r="AA327" s="56"/>
      <c r="AB327" s="53"/>
      <c r="AC327" s="53"/>
      <c r="AD327" s="56"/>
      <c r="AE327" s="53"/>
      <c r="AF327" s="53"/>
      <c r="AG327" s="53"/>
      <c r="AH327" s="53"/>
      <c r="AI327" s="53"/>
      <c r="AJ327" s="53"/>
    </row>
    <row r="328">
      <c r="A328" s="56"/>
      <c r="B328" s="56"/>
      <c r="C328" s="57"/>
      <c r="D328" s="58"/>
      <c r="E328" s="59"/>
      <c r="F328" s="59"/>
      <c r="G328" s="60"/>
      <c r="H328" s="60"/>
      <c r="I328" s="60"/>
      <c r="J328" s="56"/>
      <c r="K328" s="56"/>
      <c r="L328" s="56"/>
      <c r="M328" s="56"/>
      <c r="N328" s="56"/>
      <c r="O328" s="56"/>
      <c r="P328" s="56"/>
      <c r="Q328" s="56"/>
      <c r="R328" s="56"/>
      <c r="S328" s="56"/>
      <c r="T328" s="56"/>
      <c r="U328" s="56"/>
      <c r="V328" s="56"/>
      <c r="W328" s="56"/>
      <c r="X328" s="56"/>
      <c r="Y328" s="56"/>
      <c r="Z328" s="56"/>
      <c r="AA328" s="56"/>
      <c r="AB328" s="53"/>
      <c r="AC328" s="53"/>
      <c r="AD328" s="56"/>
      <c r="AE328" s="53"/>
      <c r="AF328" s="53"/>
      <c r="AG328" s="53"/>
      <c r="AH328" s="53"/>
      <c r="AI328" s="53"/>
      <c r="AJ328" s="53"/>
    </row>
    <row r="329">
      <c r="A329" s="56"/>
      <c r="B329" s="56"/>
      <c r="C329" s="57"/>
      <c r="D329" s="58"/>
      <c r="E329" s="59"/>
      <c r="F329" s="59"/>
      <c r="G329" s="60"/>
      <c r="H329" s="60"/>
      <c r="I329" s="60"/>
      <c r="J329" s="56"/>
      <c r="K329" s="56"/>
      <c r="L329" s="56"/>
      <c r="M329" s="56"/>
      <c r="N329" s="56"/>
      <c r="O329" s="56"/>
      <c r="P329" s="56"/>
      <c r="Q329" s="56"/>
      <c r="R329" s="56"/>
      <c r="S329" s="56"/>
      <c r="T329" s="56"/>
      <c r="U329" s="56"/>
      <c r="V329" s="56"/>
      <c r="W329" s="56"/>
      <c r="X329" s="56"/>
      <c r="Y329" s="56"/>
      <c r="Z329" s="56"/>
      <c r="AA329" s="56"/>
      <c r="AB329" s="53"/>
      <c r="AC329" s="53"/>
      <c r="AD329" s="56"/>
      <c r="AE329" s="53"/>
      <c r="AF329" s="53"/>
      <c r="AG329" s="53"/>
      <c r="AH329" s="53"/>
      <c r="AI329" s="53"/>
      <c r="AJ329" s="53"/>
    </row>
    <row r="330">
      <c r="A330" s="56"/>
      <c r="B330" s="56"/>
      <c r="C330" s="57"/>
      <c r="D330" s="58"/>
      <c r="E330" s="59"/>
      <c r="F330" s="59"/>
      <c r="G330" s="60"/>
      <c r="H330" s="60"/>
      <c r="I330" s="60"/>
      <c r="J330" s="56"/>
      <c r="K330" s="56"/>
      <c r="L330" s="56"/>
      <c r="M330" s="56"/>
      <c r="N330" s="56"/>
      <c r="O330" s="56"/>
      <c r="P330" s="56"/>
      <c r="Q330" s="56"/>
      <c r="R330" s="56"/>
      <c r="S330" s="56"/>
      <c r="T330" s="56"/>
      <c r="U330" s="56"/>
      <c r="V330" s="56"/>
      <c r="W330" s="56"/>
      <c r="X330" s="56"/>
      <c r="Y330" s="56"/>
      <c r="Z330" s="56"/>
      <c r="AA330" s="56"/>
      <c r="AB330" s="53"/>
      <c r="AC330" s="53"/>
      <c r="AD330" s="56"/>
      <c r="AE330" s="53"/>
      <c r="AF330" s="53"/>
      <c r="AG330" s="53"/>
      <c r="AH330" s="53"/>
      <c r="AI330" s="53"/>
      <c r="AJ330" s="53"/>
    </row>
    <row r="331">
      <c r="A331" s="56"/>
      <c r="B331" s="56"/>
      <c r="C331" s="57"/>
      <c r="D331" s="58"/>
      <c r="E331" s="59"/>
      <c r="F331" s="59"/>
      <c r="G331" s="60"/>
      <c r="H331" s="60"/>
      <c r="I331" s="60"/>
      <c r="J331" s="56"/>
      <c r="K331" s="56"/>
      <c r="L331" s="56"/>
      <c r="M331" s="56"/>
      <c r="N331" s="56"/>
      <c r="O331" s="56"/>
      <c r="P331" s="56"/>
      <c r="Q331" s="56"/>
      <c r="R331" s="56"/>
      <c r="S331" s="56"/>
      <c r="T331" s="56"/>
      <c r="U331" s="56"/>
      <c r="V331" s="56"/>
      <c r="W331" s="56"/>
      <c r="X331" s="56"/>
      <c r="Y331" s="56"/>
      <c r="Z331" s="56"/>
      <c r="AA331" s="56"/>
      <c r="AB331" s="53"/>
      <c r="AC331" s="53"/>
      <c r="AD331" s="56"/>
      <c r="AE331" s="53"/>
      <c r="AF331" s="53"/>
      <c r="AG331" s="53"/>
      <c r="AH331" s="53"/>
      <c r="AI331" s="53"/>
      <c r="AJ331" s="53"/>
    </row>
    <row r="332">
      <c r="A332" s="56"/>
      <c r="B332" s="56"/>
      <c r="C332" s="57"/>
      <c r="D332" s="58"/>
      <c r="E332" s="59"/>
      <c r="F332" s="59"/>
      <c r="G332" s="60"/>
      <c r="H332" s="60"/>
      <c r="I332" s="60"/>
      <c r="J332" s="56"/>
      <c r="K332" s="56"/>
      <c r="L332" s="56"/>
      <c r="M332" s="56"/>
      <c r="N332" s="56"/>
      <c r="O332" s="56"/>
      <c r="P332" s="56"/>
      <c r="Q332" s="56"/>
      <c r="R332" s="56"/>
      <c r="S332" s="56"/>
      <c r="T332" s="56"/>
      <c r="U332" s="56"/>
      <c r="V332" s="56"/>
      <c r="W332" s="56"/>
      <c r="X332" s="56"/>
      <c r="Y332" s="56"/>
      <c r="Z332" s="56"/>
      <c r="AA332" s="56"/>
      <c r="AB332" s="53"/>
      <c r="AC332" s="53"/>
      <c r="AD332" s="56"/>
      <c r="AE332" s="53"/>
      <c r="AF332" s="53"/>
      <c r="AG332" s="53"/>
      <c r="AH332" s="53"/>
      <c r="AI332" s="53"/>
      <c r="AJ332" s="53"/>
    </row>
    <row r="333">
      <c r="A333" s="56"/>
      <c r="B333" s="56"/>
      <c r="C333" s="57"/>
      <c r="D333" s="58"/>
      <c r="E333" s="59"/>
      <c r="F333" s="59"/>
      <c r="G333" s="60"/>
      <c r="H333" s="60"/>
      <c r="I333" s="60"/>
      <c r="J333" s="56"/>
      <c r="K333" s="56"/>
      <c r="L333" s="56"/>
      <c r="M333" s="56"/>
      <c r="N333" s="56"/>
      <c r="O333" s="56"/>
      <c r="P333" s="56"/>
      <c r="Q333" s="56"/>
      <c r="R333" s="56"/>
      <c r="S333" s="56"/>
      <c r="T333" s="56"/>
      <c r="U333" s="56"/>
      <c r="V333" s="56"/>
      <c r="W333" s="56"/>
      <c r="X333" s="56"/>
      <c r="Y333" s="56"/>
      <c r="Z333" s="56"/>
      <c r="AA333" s="56"/>
      <c r="AB333" s="53"/>
      <c r="AC333" s="53"/>
      <c r="AD333" s="56"/>
      <c r="AE333" s="53"/>
      <c r="AF333" s="53"/>
      <c r="AG333" s="53"/>
      <c r="AH333" s="53"/>
      <c r="AI333" s="53"/>
      <c r="AJ333" s="53"/>
    </row>
    <row r="334">
      <c r="A334" s="56"/>
      <c r="B334" s="56"/>
      <c r="C334" s="57"/>
      <c r="D334" s="58"/>
      <c r="E334" s="59"/>
      <c r="F334" s="59"/>
      <c r="G334" s="60"/>
      <c r="H334" s="60"/>
      <c r="I334" s="60"/>
      <c r="J334" s="56"/>
      <c r="K334" s="56"/>
      <c r="L334" s="56"/>
      <c r="M334" s="56"/>
      <c r="N334" s="56"/>
      <c r="O334" s="56"/>
      <c r="P334" s="56"/>
      <c r="Q334" s="56"/>
      <c r="R334" s="56"/>
      <c r="S334" s="56"/>
      <c r="T334" s="56"/>
      <c r="U334" s="56"/>
      <c r="V334" s="56"/>
      <c r="W334" s="56"/>
      <c r="X334" s="56"/>
      <c r="Y334" s="56"/>
      <c r="Z334" s="56"/>
      <c r="AA334" s="56"/>
      <c r="AB334" s="53"/>
      <c r="AC334" s="53"/>
      <c r="AD334" s="56"/>
      <c r="AE334" s="53"/>
      <c r="AF334" s="53"/>
      <c r="AG334" s="53"/>
      <c r="AH334" s="53"/>
      <c r="AI334" s="53"/>
      <c r="AJ334" s="53"/>
    </row>
    <row r="335">
      <c r="A335" s="56"/>
      <c r="B335" s="56"/>
      <c r="C335" s="57"/>
      <c r="D335" s="58"/>
      <c r="E335" s="59"/>
      <c r="F335" s="59"/>
      <c r="G335" s="60"/>
      <c r="H335" s="60"/>
      <c r="I335" s="60"/>
      <c r="J335" s="56"/>
      <c r="K335" s="56"/>
      <c r="L335" s="56"/>
      <c r="M335" s="56"/>
      <c r="N335" s="56"/>
      <c r="O335" s="56"/>
      <c r="P335" s="56"/>
      <c r="Q335" s="56"/>
      <c r="R335" s="56"/>
      <c r="S335" s="56"/>
      <c r="T335" s="56"/>
      <c r="U335" s="56"/>
      <c r="V335" s="56"/>
      <c r="W335" s="56"/>
      <c r="X335" s="56"/>
      <c r="Y335" s="56"/>
      <c r="Z335" s="56"/>
      <c r="AA335" s="56"/>
      <c r="AB335" s="53"/>
      <c r="AC335" s="53"/>
      <c r="AD335" s="56"/>
      <c r="AE335" s="53"/>
      <c r="AF335" s="53"/>
      <c r="AG335" s="53"/>
      <c r="AH335" s="53"/>
      <c r="AI335" s="53"/>
      <c r="AJ335" s="53"/>
    </row>
    <row r="336">
      <c r="A336" s="56"/>
      <c r="B336" s="56"/>
      <c r="C336" s="57"/>
      <c r="D336" s="58"/>
      <c r="E336" s="59"/>
      <c r="F336" s="59"/>
      <c r="G336" s="60"/>
      <c r="H336" s="60"/>
      <c r="I336" s="60"/>
      <c r="J336" s="56"/>
      <c r="K336" s="56"/>
      <c r="L336" s="56"/>
      <c r="M336" s="56"/>
      <c r="N336" s="56"/>
      <c r="O336" s="56"/>
      <c r="P336" s="56"/>
      <c r="Q336" s="56"/>
      <c r="R336" s="56"/>
      <c r="S336" s="56"/>
      <c r="T336" s="56"/>
      <c r="U336" s="56"/>
      <c r="V336" s="56"/>
      <c r="W336" s="56"/>
      <c r="X336" s="56"/>
      <c r="Y336" s="56"/>
      <c r="Z336" s="56"/>
      <c r="AA336" s="56"/>
      <c r="AB336" s="53"/>
      <c r="AC336" s="53"/>
      <c r="AD336" s="56"/>
      <c r="AE336" s="53"/>
      <c r="AF336" s="53"/>
      <c r="AG336" s="53"/>
      <c r="AH336" s="53"/>
      <c r="AI336" s="53"/>
      <c r="AJ336" s="53"/>
    </row>
    <row r="337">
      <c r="A337" s="56"/>
      <c r="B337" s="56"/>
      <c r="C337" s="57"/>
      <c r="D337" s="58"/>
      <c r="E337" s="59"/>
      <c r="F337" s="59"/>
      <c r="G337" s="60"/>
      <c r="H337" s="60"/>
      <c r="I337" s="60"/>
      <c r="J337" s="56"/>
      <c r="K337" s="56"/>
      <c r="L337" s="56"/>
      <c r="M337" s="56"/>
      <c r="N337" s="56"/>
      <c r="O337" s="56"/>
      <c r="P337" s="56"/>
      <c r="Q337" s="56"/>
      <c r="R337" s="56"/>
      <c r="S337" s="56"/>
      <c r="T337" s="56"/>
      <c r="U337" s="56"/>
      <c r="V337" s="56"/>
      <c r="W337" s="56"/>
      <c r="X337" s="56"/>
      <c r="Y337" s="56"/>
      <c r="Z337" s="56"/>
      <c r="AA337" s="56"/>
      <c r="AB337" s="53"/>
      <c r="AC337" s="53"/>
      <c r="AD337" s="56"/>
      <c r="AE337" s="53"/>
      <c r="AF337" s="53"/>
      <c r="AG337" s="53"/>
      <c r="AH337" s="53"/>
      <c r="AI337" s="53"/>
      <c r="AJ337" s="53"/>
    </row>
    <row r="338">
      <c r="A338" s="56"/>
      <c r="B338" s="56"/>
      <c r="C338" s="57"/>
      <c r="D338" s="58"/>
      <c r="E338" s="59"/>
      <c r="F338" s="59"/>
      <c r="G338" s="60"/>
      <c r="H338" s="60"/>
      <c r="I338" s="60"/>
      <c r="J338" s="56"/>
      <c r="K338" s="56"/>
      <c r="L338" s="56"/>
      <c r="M338" s="56"/>
      <c r="N338" s="56"/>
      <c r="O338" s="56"/>
      <c r="P338" s="56"/>
      <c r="Q338" s="56"/>
      <c r="R338" s="56"/>
      <c r="S338" s="56"/>
      <c r="T338" s="56"/>
      <c r="U338" s="56"/>
      <c r="V338" s="56"/>
      <c r="W338" s="56"/>
      <c r="X338" s="56"/>
      <c r="Y338" s="56"/>
      <c r="Z338" s="56"/>
      <c r="AA338" s="56"/>
      <c r="AB338" s="53"/>
      <c r="AC338" s="53"/>
      <c r="AD338" s="56"/>
      <c r="AE338" s="53"/>
      <c r="AF338" s="53"/>
      <c r="AG338" s="53"/>
      <c r="AH338" s="53"/>
      <c r="AI338" s="53"/>
      <c r="AJ338" s="53"/>
    </row>
    <row r="339">
      <c r="A339" s="56"/>
      <c r="B339" s="56"/>
      <c r="C339" s="57"/>
      <c r="D339" s="58"/>
      <c r="E339" s="59"/>
      <c r="F339" s="59"/>
      <c r="G339" s="60"/>
      <c r="H339" s="60"/>
      <c r="I339" s="60"/>
      <c r="J339" s="56"/>
      <c r="K339" s="56"/>
      <c r="L339" s="56"/>
      <c r="M339" s="56"/>
      <c r="N339" s="56"/>
      <c r="O339" s="56"/>
      <c r="P339" s="56"/>
      <c r="Q339" s="56"/>
      <c r="R339" s="56"/>
      <c r="S339" s="56"/>
      <c r="T339" s="56"/>
      <c r="U339" s="56"/>
      <c r="V339" s="56"/>
      <c r="W339" s="56"/>
      <c r="X339" s="56"/>
      <c r="Y339" s="56"/>
      <c r="Z339" s="56"/>
      <c r="AA339" s="56"/>
      <c r="AB339" s="53"/>
      <c r="AC339" s="53"/>
      <c r="AD339" s="56"/>
      <c r="AE339" s="53"/>
      <c r="AF339" s="53"/>
      <c r="AG339" s="53"/>
      <c r="AH339" s="53"/>
      <c r="AI339" s="53"/>
      <c r="AJ339" s="53"/>
    </row>
    <row r="340">
      <c r="A340" s="56"/>
      <c r="B340" s="56"/>
      <c r="C340" s="57"/>
      <c r="D340" s="58"/>
      <c r="E340" s="59"/>
      <c r="F340" s="59"/>
      <c r="G340" s="60"/>
      <c r="H340" s="60"/>
      <c r="I340" s="60"/>
      <c r="J340" s="56"/>
      <c r="K340" s="56"/>
      <c r="L340" s="56"/>
      <c r="M340" s="56"/>
      <c r="N340" s="56"/>
      <c r="O340" s="56"/>
      <c r="P340" s="56"/>
      <c r="Q340" s="56"/>
      <c r="R340" s="56"/>
      <c r="S340" s="56"/>
      <c r="T340" s="56"/>
      <c r="U340" s="56"/>
      <c r="V340" s="56"/>
      <c r="W340" s="56"/>
      <c r="X340" s="56"/>
      <c r="Y340" s="56"/>
      <c r="Z340" s="56"/>
      <c r="AA340" s="56"/>
      <c r="AB340" s="53"/>
      <c r="AC340" s="53"/>
      <c r="AD340" s="56"/>
      <c r="AE340" s="53"/>
      <c r="AF340" s="53"/>
      <c r="AG340" s="53"/>
      <c r="AH340" s="53"/>
      <c r="AI340" s="53"/>
      <c r="AJ340" s="53"/>
    </row>
    <row r="341">
      <c r="A341" s="56"/>
      <c r="B341" s="56"/>
      <c r="C341" s="57"/>
      <c r="D341" s="58"/>
      <c r="E341" s="59"/>
      <c r="F341" s="59"/>
      <c r="G341" s="60"/>
      <c r="H341" s="60"/>
      <c r="I341" s="60"/>
      <c r="J341" s="56"/>
      <c r="K341" s="56"/>
      <c r="L341" s="56"/>
      <c r="M341" s="56"/>
      <c r="N341" s="56"/>
      <c r="O341" s="56"/>
      <c r="P341" s="56"/>
      <c r="Q341" s="56"/>
      <c r="R341" s="56"/>
      <c r="S341" s="56"/>
      <c r="T341" s="56"/>
      <c r="U341" s="56"/>
      <c r="V341" s="56"/>
      <c r="W341" s="56"/>
      <c r="X341" s="56"/>
      <c r="Y341" s="56"/>
      <c r="Z341" s="56"/>
      <c r="AA341" s="56"/>
      <c r="AB341" s="53"/>
      <c r="AC341" s="53"/>
      <c r="AD341" s="56"/>
      <c r="AE341" s="53"/>
      <c r="AF341" s="53"/>
      <c r="AG341" s="53"/>
      <c r="AH341" s="53"/>
      <c r="AI341" s="53"/>
      <c r="AJ341" s="53"/>
    </row>
    <row r="342">
      <c r="A342" s="56"/>
      <c r="B342" s="56"/>
      <c r="C342" s="57"/>
      <c r="D342" s="58"/>
      <c r="E342" s="59"/>
      <c r="F342" s="59"/>
      <c r="G342" s="60"/>
      <c r="H342" s="60"/>
      <c r="I342" s="60"/>
      <c r="J342" s="56"/>
      <c r="K342" s="56"/>
      <c r="L342" s="56"/>
      <c r="M342" s="56"/>
      <c r="N342" s="56"/>
      <c r="O342" s="56"/>
      <c r="P342" s="56"/>
      <c r="Q342" s="56"/>
      <c r="R342" s="56"/>
      <c r="S342" s="56"/>
      <c r="T342" s="56"/>
      <c r="U342" s="56"/>
      <c r="V342" s="56"/>
      <c r="W342" s="56"/>
      <c r="X342" s="56"/>
      <c r="Y342" s="56"/>
      <c r="Z342" s="56"/>
      <c r="AA342" s="56"/>
      <c r="AB342" s="53"/>
      <c r="AC342" s="53"/>
      <c r="AD342" s="56"/>
      <c r="AE342" s="53"/>
      <c r="AF342" s="53"/>
      <c r="AG342" s="53"/>
      <c r="AH342" s="53"/>
      <c r="AI342" s="53"/>
      <c r="AJ342" s="53"/>
    </row>
    <row r="343">
      <c r="A343" s="56"/>
      <c r="B343" s="56"/>
      <c r="C343" s="57"/>
      <c r="D343" s="58"/>
      <c r="E343" s="59"/>
      <c r="F343" s="59"/>
      <c r="G343" s="60"/>
      <c r="H343" s="60"/>
      <c r="I343" s="60"/>
      <c r="J343" s="56"/>
      <c r="K343" s="56"/>
      <c r="L343" s="56"/>
      <c r="M343" s="56"/>
      <c r="N343" s="56"/>
      <c r="O343" s="56"/>
      <c r="P343" s="56"/>
      <c r="Q343" s="56"/>
      <c r="R343" s="56"/>
      <c r="S343" s="56"/>
      <c r="T343" s="56"/>
      <c r="U343" s="56"/>
      <c r="V343" s="56"/>
      <c r="W343" s="56"/>
      <c r="X343" s="56"/>
      <c r="Y343" s="56"/>
      <c r="Z343" s="56"/>
      <c r="AA343" s="56"/>
      <c r="AB343" s="53"/>
      <c r="AC343" s="53"/>
      <c r="AD343" s="56"/>
      <c r="AE343" s="53"/>
      <c r="AF343" s="53"/>
      <c r="AG343" s="53"/>
      <c r="AH343" s="53"/>
      <c r="AI343" s="53"/>
      <c r="AJ343" s="53"/>
    </row>
    <row r="344">
      <c r="A344" s="56"/>
      <c r="B344" s="56"/>
      <c r="C344" s="57"/>
      <c r="D344" s="58"/>
      <c r="E344" s="59"/>
      <c r="F344" s="59"/>
      <c r="G344" s="60"/>
      <c r="H344" s="60"/>
      <c r="I344" s="60"/>
      <c r="J344" s="56"/>
      <c r="K344" s="56"/>
      <c r="L344" s="56"/>
      <c r="M344" s="56"/>
      <c r="N344" s="56"/>
      <c r="O344" s="56"/>
      <c r="P344" s="56"/>
      <c r="Q344" s="56"/>
      <c r="R344" s="56"/>
      <c r="S344" s="56"/>
      <c r="T344" s="56"/>
      <c r="U344" s="56"/>
      <c r="V344" s="56"/>
      <c r="W344" s="56"/>
      <c r="X344" s="56"/>
      <c r="Y344" s="56"/>
      <c r="Z344" s="56"/>
      <c r="AA344" s="56"/>
      <c r="AB344" s="53"/>
      <c r="AC344" s="53"/>
      <c r="AD344" s="56"/>
      <c r="AE344" s="53"/>
      <c r="AF344" s="53"/>
      <c r="AG344" s="53"/>
      <c r="AH344" s="53"/>
      <c r="AI344" s="53"/>
      <c r="AJ344" s="53"/>
    </row>
    <row r="345">
      <c r="A345" s="56"/>
      <c r="B345" s="56"/>
      <c r="C345" s="57"/>
      <c r="D345" s="58"/>
      <c r="E345" s="59"/>
      <c r="F345" s="59"/>
      <c r="G345" s="60"/>
      <c r="H345" s="60"/>
      <c r="I345" s="60"/>
      <c r="J345" s="56"/>
      <c r="K345" s="56"/>
      <c r="L345" s="56"/>
      <c r="M345" s="56"/>
      <c r="N345" s="56"/>
      <c r="O345" s="56"/>
      <c r="P345" s="56"/>
      <c r="Q345" s="56"/>
      <c r="R345" s="56"/>
      <c r="S345" s="56"/>
      <c r="T345" s="56"/>
      <c r="U345" s="56"/>
      <c r="V345" s="56"/>
      <c r="W345" s="56"/>
      <c r="X345" s="56"/>
      <c r="Y345" s="56"/>
      <c r="Z345" s="56"/>
      <c r="AA345" s="56"/>
      <c r="AB345" s="53"/>
      <c r="AC345" s="53"/>
      <c r="AD345" s="56"/>
      <c r="AE345" s="53"/>
      <c r="AF345" s="53"/>
      <c r="AG345" s="53"/>
      <c r="AH345" s="53"/>
      <c r="AI345" s="53"/>
      <c r="AJ345" s="53"/>
    </row>
    <row r="346">
      <c r="A346" s="56"/>
      <c r="B346" s="56"/>
      <c r="C346" s="57"/>
      <c r="D346" s="58"/>
      <c r="E346" s="59"/>
      <c r="F346" s="59"/>
      <c r="G346" s="60"/>
      <c r="H346" s="60"/>
      <c r="I346" s="60"/>
      <c r="J346" s="56"/>
      <c r="K346" s="56"/>
      <c r="L346" s="56"/>
      <c r="M346" s="56"/>
      <c r="N346" s="56"/>
      <c r="O346" s="56"/>
      <c r="P346" s="56"/>
      <c r="Q346" s="56"/>
      <c r="R346" s="56"/>
      <c r="S346" s="56"/>
      <c r="T346" s="56"/>
      <c r="U346" s="56"/>
      <c r="V346" s="56"/>
      <c r="W346" s="56"/>
      <c r="X346" s="56"/>
      <c r="Y346" s="56"/>
      <c r="Z346" s="56"/>
      <c r="AA346" s="56"/>
      <c r="AB346" s="53"/>
      <c r="AC346" s="53"/>
      <c r="AD346" s="56"/>
      <c r="AE346" s="53"/>
      <c r="AF346" s="53"/>
      <c r="AG346" s="53"/>
      <c r="AH346" s="53"/>
      <c r="AI346" s="53"/>
      <c r="AJ346" s="53"/>
    </row>
    <row r="347">
      <c r="A347" s="56"/>
      <c r="B347" s="56"/>
      <c r="C347" s="57"/>
      <c r="D347" s="58"/>
      <c r="E347" s="59"/>
      <c r="F347" s="59"/>
      <c r="G347" s="60"/>
      <c r="H347" s="60"/>
      <c r="I347" s="60"/>
      <c r="J347" s="56"/>
      <c r="K347" s="56"/>
      <c r="L347" s="56"/>
      <c r="M347" s="56"/>
      <c r="N347" s="56"/>
      <c r="O347" s="56"/>
      <c r="P347" s="56"/>
      <c r="Q347" s="56"/>
      <c r="R347" s="56"/>
      <c r="S347" s="56"/>
      <c r="T347" s="56"/>
      <c r="U347" s="56"/>
      <c r="V347" s="56"/>
      <c r="W347" s="56"/>
      <c r="X347" s="56"/>
      <c r="Y347" s="56"/>
      <c r="Z347" s="56"/>
      <c r="AA347" s="56"/>
      <c r="AB347" s="53"/>
      <c r="AC347" s="53"/>
      <c r="AD347" s="56"/>
      <c r="AE347" s="53"/>
      <c r="AF347" s="53"/>
      <c r="AG347" s="53"/>
      <c r="AH347" s="53"/>
      <c r="AI347" s="53"/>
      <c r="AJ347" s="53"/>
    </row>
    <row r="348">
      <c r="A348" s="56"/>
      <c r="B348" s="56"/>
      <c r="C348" s="57"/>
      <c r="D348" s="58"/>
      <c r="E348" s="59"/>
      <c r="F348" s="59"/>
      <c r="G348" s="60"/>
      <c r="H348" s="60"/>
      <c r="I348" s="60"/>
      <c r="J348" s="56"/>
      <c r="K348" s="56"/>
      <c r="L348" s="56"/>
      <c r="M348" s="56"/>
      <c r="N348" s="56"/>
      <c r="O348" s="56"/>
      <c r="P348" s="56"/>
      <c r="Q348" s="56"/>
      <c r="R348" s="56"/>
      <c r="S348" s="56"/>
      <c r="T348" s="56"/>
      <c r="U348" s="56"/>
      <c r="V348" s="56"/>
      <c r="W348" s="56"/>
      <c r="X348" s="56"/>
      <c r="Y348" s="56"/>
      <c r="Z348" s="56"/>
      <c r="AA348" s="56"/>
      <c r="AB348" s="53"/>
      <c r="AC348" s="53"/>
      <c r="AD348" s="56"/>
      <c r="AE348" s="53"/>
      <c r="AF348" s="53"/>
      <c r="AG348" s="53"/>
      <c r="AH348" s="53"/>
      <c r="AI348" s="53"/>
      <c r="AJ348" s="53"/>
    </row>
    <row r="349">
      <c r="A349" s="56"/>
      <c r="B349" s="56"/>
      <c r="C349" s="57"/>
      <c r="D349" s="58"/>
      <c r="E349" s="59"/>
      <c r="F349" s="59"/>
      <c r="G349" s="60"/>
      <c r="H349" s="60"/>
      <c r="I349" s="60"/>
      <c r="J349" s="56"/>
      <c r="K349" s="56"/>
      <c r="L349" s="56"/>
      <c r="M349" s="56"/>
      <c r="N349" s="56"/>
      <c r="O349" s="56"/>
      <c r="P349" s="56"/>
      <c r="Q349" s="56"/>
      <c r="R349" s="56"/>
      <c r="S349" s="56"/>
      <c r="T349" s="56"/>
      <c r="U349" s="56"/>
      <c r="V349" s="56"/>
      <c r="W349" s="56"/>
      <c r="X349" s="56"/>
      <c r="Y349" s="56"/>
      <c r="Z349" s="56"/>
      <c r="AA349" s="56"/>
      <c r="AB349" s="53"/>
      <c r="AC349" s="53"/>
      <c r="AD349" s="56"/>
      <c r="AE349" s="53"/>
      <c r="AF349" s="53"/>
      <c r="AG349" s="53"/>
      <c r="AH349" s="53"/>
      <c r="AI349" s="53"/>
      <c r="AJ349" s="53"/>
    </row>
    <row r="350">
      <c r="A350" s="56"/>
      <c r="B350" s="56"/>
      <c r="C350" s="57"/>
      <c r="D350" s="58"/>
      <c r="E350" s="59"/>
      <c r="F350" s="59"/>
      <c r="G350" s="60"/>
      <c r="H350" s="60"/>
      <c r="I350" s="60"/>
      <c r="J350" s="56"/>
      <c r="K350" s="56"/>
      <c r="L350" s="56"/>
      <c r="M350" s="56"/>
      <c r="N350" s="56"/>
      <c r="O350" s="56"/>
      <c r="P350" s="56"/>
      <c r="Q350" s="56"/>
      <c r="R350" s="56"/>
      <c r="S350" s="56"/>
      <c r="T350" s="56"/>
      <c r="U350" s="56"/>
      <c r="V350" s="56"/>
      <c r="W350" s="56"/>
      <c r="X350" s="56"/>
      <c r="Y350" s="56"/>
      <c r="Z350" s="56"/>
      <c r="AA350" s="56"/>
      <c r="AB350" s="53"/>
      <c r="AC350" s="53"/>
      <c r="AD350" s="56"/>
      <c r="AE350" s="53"/>
      <c r="AF350" s="53"/>
      <c r="AG350" s="53"/>
      <c r="AH350" s="53"/>
      <c r="AI350" s="53"/>
      <c r="AJ350" s="53"/>
    </row>
    <row r="351">
      <c r="A351" s="56"/>
      <c r="B351" s="56"/>
      <c r="C351" s="57"/>
      <c r="D351" s="58"/>
      <c r="E351" s="59"/>
      <c r="F351" s="59"/>
      <c r="G351" s="60"/>
      <c r="H351" s="60"/>
      <c r="I351" s="60"/>
      <c r="J351" s="56"/>
      <c r="K351" s="56"/>
      <c r="L351" s="56"/>
      <c r="M351" s="56"/>
      <c r="N351" s="56"/>
      <c r="O351" s="56"/>
      <c r="P351" s="56"/>
      <c r="Q351" s="56"/>
      <c r="R351" s="56"/>
      <c r="S351" s="56"/>
      <c r="T351" s="56"/>
      <c r="U351" s="56"/>
      <c r="V351" s="56"/>
      <c r="W351" s="56"/>
      <c r="X351" s="56"/>
      <c r="Y351" s="56"/>
      <c r="Z351" s="56"/>
      <c r="AA351" s="56"/>
      <c r="AB351" s="53"/>
      <c r="AC351" s="53"/>
      <c r="AD351" s="56"/>
      <c r="AE351" s="53"/>
      <c r="AF351" s="53"/>
      <c r="AG351" s="53"/>
      <c r="AH351" s="53"/>
      <c r="AI351" s="53"/>
      <c r="AJ351" s="53"/>
    </row>
    <row r="352">
      <c r="A352" s="56"/>
      <c r="B352" s="56"/>
      <c r="C352" s="57"/>
      <c r="D352" s="58"/>
      <c r="E352" s="59"/>
      <c r="F352" s="59"/>
      <c r="G352" s="60"/>
      <c r="H352" s="60"/>
      <c r="I352" s="60"/>
      <c r="J352" s="56"/>
      <c r="K352" s="56"/>
      <c r="L352" s="56"/>
      <c r="M352" s="56"/>
      <c r="N352" s="56"/>
      <c r="O352" s="56"/>
      <c r="P352" s="56"/>
      <c r="Q352" s="56"/>
      <c r="R352" s="56"/>
      <c r="S352" s="56"/>
      <c r="T352" s="56"/>
      <c r="U352" s="56"/>
      <c r="V352" s="56"/>
      <c r="W352" s="56"/>
      <c r="X352" s="56"/>
      <c r="Y352" s="56"/>
      <c r="Z352" s="56"/>
      <c r="AA352" s="56"/>
      <c r="AB352" s="53"/>
      <c r="AC352" s="53"/>
      <c r="AD352" s="56"/>
      <c r="AE352" s="53"/>
      <c r="AF352" s="53"/>
      <c r="AG352" s="53"/>
      <c r="AH352" s="53"/>
      <c r="AI352" s="53"/>
      <c r="AJ352" s="53"/>
    </row>
    <row r="353">
      <c r="A353" s="56"/>
      <c r="B353" s="56"/>
      <c r="C353" s="57"/>
      <c r="D353" s="58"/>
      <c r="E353" s="59"/>
      <c r="F353" s="59"/>
      <c r="G353" s="60"/>
      <c r="H353" s="60"/>
      <c r="I353" s="60"/>
      <c r="J353" s="56"/>
      <c r="K353" s="56"/>
      <c r="L353" s="56"/>
      <c r="M353" s="56"/>
      <c r="N353" s="56"/>
      <c r="O353" s="56"/>
      <c r="P353" s="56"/>
      <c r="Q353" s="56"/>
      <c r="R353" s="56"/>
      <c r="S353" s="56"/>
      <c r="T353" s="56"/>
      <c r="U353" s="56"/>
      <c r="V353" s="56"/>
      <c r="W353" s="56"/>
      <c r="X353" s="56"/>
      <c r="Y353" s="56"/>
      <c r="Z353" s="56"/>
      <c r="AA353" s="56"/>
      <c r="AB353" s="53"/>
      <c r="AC353" s="53"/>
      <c r="AD353" s="56"/>
      <c r="AE353" s="53"/>
      <c r="AF353" s="53"/>
      <c r="AG353" s="53"/>
      <c r="AH353" s="53"/>
      <c r="AI353" s="53"/>
      <c r="AJ353" s="53"/>
    </row>
    <row r="354">
      <c r="A354" s="56"/>
      <c r="B354" s="56"/>
      <c r="C354" s="57"/>
      <c r="D354" s="58"/>
      <c r="E354" s="59"/>
      <c r="F354" s="59"/>
      <c r="G354" s="60"/>
      <c r="H354" s="60"/>
      <c r="I354" s="60"/>
      <c r="J354" s="56"/>
      <c r="K354" s="56"/>
      <c r="L354" s="56"/>
      <c r="M354" s="56"/>
      <c r="N354" s="56"/>
      <c r="O354" s="56"/>
      <c r="P354" s="56"/>
      <c r="Q354" s="56"/>
      <c r="R354" s="56"/>
      <c r="S354" s="56"/>
      <c r="T354" s="56"/>
      <c r="U354" s="56"/>
      <c r="V354" s="56"/>
      <c r="W354" s="56"/>
      <c r="X354" s="56"/>
      <c r="Y354" s="56"/>
      <c r="Z354" s="56"/>
      <c r="AA354" s="56"/>
      <c r="AB354" s="53"/>
      <c r="AC354" s="53"/>
      <c r="AD354" s="56"/>
      <c r="AE354" s="53"/>
      <c r="AF354" s="53"/>
      <c r="AG354" s="53"/>
      <c r="AH354" s="53"/>
      <c r="AI354" s="53"/>
      <c r="AJ354" s="53"/>
    </row>
    <row r="355">
      <c r="A355" s="56"/>
      <c r="B355" s="56"/>
      <c r="C355" s="57"/>
      <c r="D355" s="58"/>
      <c r="E355" s="59"/>
      <c r="F355" s="59"/>
      <c r="G355" s="60"/>
      <c r="H355" s="60"/>
      <c r="I355" s="60"/>
      <c r="J355" s="56"/>
      <c r="K355" s="56"/>
      <c r="L355" s="56"/>
      <c r="M355" s="56"/>
      <c r="N355" s="56"/>
      <c r="O355" s="56"/>
      <c r="P355" s="56"/>
      <c r="Q355" s="56"/>
      <c r="R355" s="56"/>
      <c r="S355" s="56"/>
      <c r="T355" s="56"/>
      <c r="U355" s="56"/>
      <c r="V355" s="56"/>
      <c r="W355" s="56"/>
      <c r="X355" s="56"/>
      <c r="Y355" s="56"/>
      <c r="Z355" s="56"/>
      <c r="AA355" s="56"/>
      <c r="AB355" s="53"/>
      <c r="AC355" s="53"/>
      <c r="AD355" s="56"/>
      <c r="AE355" s="53"/>
      <c r="AF355" s="53"/>
      <c r="AG355" s="53"/>
      <c r="AH355" s="53"/>
      <c r="AI355" s="53"/>
      <c r="AJ355" s="53"/>
    </row>
    <row r="356">
      <c r="A356" s="56"/>
      <c r="B356" s="56"/>
      <c r="C356" s="57"/>
      <c r="D356" s="58"/>
      <c r="E356" s="59"/>
      <c r="F356" s="59"/>
      <c r="G356" s="60"/>
      <c r="H356" s="60"/>
      <c r="I356" s="60"/>
      <c r="J356" s="56"/>
      <c r="K356" s="56"/>
      <c r="L356" s="56"/>
      <c r="M356" s="56"/>
      <c r="N356" s="56"/>
      <c r="O356" s="56"/>
      <c r="P356" s="56"/>
      <c r="Q356" s="56"/>
      <c r="R356" s="56"/>
      <c r="S356" s="56"/>
      <c r="T356" s="56"/>
      <c r="U356" s="56"/>
      <c r="V356" s="56"/>
      <c r="W356" s="56"/>
      <c r="X356" s="56"/>
      <c r="Y356" s="56"/>
      <c r="Z356" s="56"/>
      <c r="AA356" s="56"/>
      <c r="AB356" s="53"/>
      <c r="AC356" s="53"/>
      <c r="AD356" s="56"/>
      <c r="AE356" s="53"/>
      <c r="AF356" s="53"/>
      <c r="AG356" s="53"/>
      <c r="AH356" s="53"/>
      <c r="AI356" s="53"/>
      <c r="AJ356" s="53"/>
    </row>
    <row r="357">
      <c r="A357" s="56"/>
      <c r="B357" s="56"/>
      <c r="C357" s="57"/>
      <c r="D357" s="58"/>
      <c r="E357" s="59"/>
      <c r="F357" s="59"/>
      <c r="G357" s="60"/>
      <c r="H357" s="60"/>
      <c r="I357" s="60"/>
      <c r="J357" s="56"/>
      <c r="K357" s="56"/>
      <c r="L357" s="56"/>
      <c r="M357" s="56"/>
      <c r="N357" s="56"/>
      <c r="O357" s="56"/>
      <c r="P357" s="56"/>
      <c r="Q357" s="56"/>
      <c r="R357" s="56"/>
      <c r="S357" s="56"/>
      <c r="T357" s="56"/>
      <c r="U357" s="56"/>
      <c r="V357" s="56"/>
      <c r="W357" s="56"/>
      <c r="X357" s="56"/>
      <c r="Y357" s="56"/>
      <c r="Z357" s="56"/>
      <c r="AA357" s="56"/>
      <c r="AB357" s="53"/>
      <c r="AC357" s="53"/>
      <c r="AD357" s="56"/>
      <c r="AE357" s="53"/>
      <c r="AF357" s="53"/>
      <c r="AG357" s="53"/>
      <c r="AH357" s="53"/>
      <c r="AI357" s="53"/>
      <c r="AJ357" s="53"/>
    </row>
    <row r="358">
      <c r="A358" s="56"/>
      <c r="B358" s="56"/>
      <c r="C358" s="57"/>
      <c r="D358" s="58"/>
      <c r="E358" s="59"/>
      <c r="F358" s="59"/>
      <c r="G358" s="60"/>
      <c r="H358" s="60"/>
      <c r="I358" s="60"/>
      <c r="J358" s="56"/>
      <c r="K358" s="56"/>
      <c r="L358" s="56"/>
      <c r="M358" s="56"/>
      <c r="N358" s="56"/>
      <c r="O358" s="56"/>
      <c r="P358" s="56"/>
      <c r="Q358" s="56"/>
      <c r="R358" s="56"/>
      <c r="S358" s="56"/>
      <c r="T358" s="56"/>
      <c r="U358" s="56"/>
      <c r="V358" s="56"/>
      <c r="W358" s="56"/>
      <c r="X358" s="56"/>
      <c r="Y358" s="56"/>
      <c r="Z358" s="56"/>
      <c r="AA358" s="56"/>
      <c r="AB358" s="53"/>
      <c r="AC358" s="53"/>
      <c r="AD358" s="56"/>
      <c r="AE358" s="53"/>
      <c r="AF358" s="53"/>
      <c r="AG358" s="53"/>
      <c r="AH358" s="53"/>
      <c r="AI358" s="53"/>
      <c r="AJ358" s="53"/>
    </row>
    <row r="359">
      <c r="A359" s="56"/>
      <c r="B359" s="56"/>
      <c r="C359" s="57"/>
      <c r="D359" s="58"/>
      <c r="E359" s="59"/>
      <c r="F359" s="59"/>
      <c r="G359" s="60"/>
      <c r="H359" s="60"/>
      <c r="I359" s="60"/>
      <c r="J359" s="56"/>
      <c r="K359" s="56"/>
      <c r="L359" s="56"/>
      <c r="M359" s="56"/>
      <c r="N359" s="56"/>
      <c r="O359" s="56"/>
      <c r="P359" s="56"/>
      <c r="Q359" s="56"/>
      <c r="R359" s="56"/>
      <c r="S359" s="56"/>
      <c r="T359" s="56"/>
      <c r="U359" s="56"/>
      <c r="V359" s="56"/>
      <c r="W359" s="56"/>
      <c r="X359" s="56"/>
      <c r="Y359" s="56"/>
      <c r="Z359" s="56"/>
      <c r="AA359" s="56"/>
      <c r="AB359" s="53"/>
      <c r="AC359" s="53"/>
      <c r="AD359" s="56"/>
      <c r="AE359" s="53"/>
      <c r="AF359" s="53"/>
      <c r="AG359" s="53"/>
      <c r="AH359" s="53"/>
      <c r="AI359" s="53"/>
      <c r="AJ359" s="53"/>
    </row>
    <row r="360">
      <c r="A360" s="56"/>
      <c r="B360" s="56"/>
      <c r="C360" s="57"/>
      <c r="D360" s="58"/>
      <c r="E360" s="59"/>
      <c r="F360" s="59"/>
      <c r="G360" s="60"/>
      <c r="H360" s="60"/>
      <c r="I360" s="60"/>
      <c r="J360" s="56"/>
      <c r="K360" s="56"/>
      <c r="L360" s="56"/>
      <c r="M360" s="56"/>
      <c r="N360" s="56"/>
      <c r="O360" s="56"/>
      <c r="P360" s="56"/>
      <c r="Q360" s="56"/>
      <c r="R360" s="56"/>
      <c r="S360" s="56"/>
      <c r="T360" s="56"/>
      <c r="U360" s="56"/>
      <c r="V360" s="56"/>
      <c r="W360" s="56"/>
      <c r="X360" s="56"/>
      <c r="Y360" s="56"/>
      <c r="Z360" s="56"/>
      <c r="AA360" s="56"/>
      <c r="AB360" s="53"/>
      <c r="AC360" s="53"/>
      <c r="AD360" s="56"/>
      <c r="AE360" s="53"/>
      <c r="AF360" s="53"/>
      <c r="AG360" s="53"/>
      <c r="AH360" s="53"/>
      <c r="AI360" s="53"/>
      <c r="AJ360" s="53"/>
    </row>
    <row r="361">
      <c r="A361" s="56"/>
      <c r="B361" s="56"/>
      <c r="C361" s="57"/>
      <c r="D361" s="58"/>
      <c r="E361" s="59"/>
      <c r="F361" s="59"/>
      <c r="G361" s="60"/>
      <c r="H361" s="60"/>
      <c r="I361" s="60"/>
      <c r="J361" s="56"/>
      <c r="K361" s="56"/>
      <c r="L361" s="56"/>
      <c r="M361" s="56"/>
      <c r="N361" s="56"/>
      <c r="O361" s="56"/>
      <c r="P361" s="56"/>
      <c r="Q361" s="56"/>
      <c r="R361" s="56"/>
      <c r="S361" s="56"/>
      <c r="T361" s="56"/>
      <c r="U361" s="56"/>
      <c r="V361" s="56"/>
      <c r="W361" s="56"/>
      <c r="X361" s="56"/>
      <c r="Y361" s="56"/>
      <c r="Z361" s="56"/>
      <c r="AA361" s="56"/>
      <c r="AB361" s="53"/>
      <c r="AC361" s="53"/>
      <c r="AD361" s="56"/>
      <c r="AE361" s="53"/>
      <c r="AF361" s="53"/>
      <c r="AG361" s="53"/>
      <c r="AH361" s="53"/>
      <c r="AI361" s="53"/>
      <c r="AJ361" s="53"/>
    </row>
    <row r="362">
      <c r="A362" s="56"/>
      <c r="B362" s="56"/>
      <c r="C362" s="57"/>
      <c r="D362" s="58"/>
      <c r="E362" s="59"/>
      <c r="F362" s="59"/>
      <c r="G362" s="60"/>
      <c r="H362" s="60"/>
      <c r="I362" s="60"/>
      <c r="J362" s="56"/>
      <c r="K362" s="56"/>
      <c r="L362" s="56"/>
      <c r="M362" s="56"/>
      <c r="N362" s="56"/>
      <c r="O362" s="56"/>
      <c r="P362" s="56"/>
      <c r="Q362" s="56"/>
      <c r="R362" s="56"/>
      <c r="S362" s="56"/>
      <c r="T362" s="56"/>
      <c r="U362" s="56"/>
      <c r="V362" s="56"/>
      <c r="W362" s="56"/>
      <c r="X362" s="56"/>
      <c r="Y362" s="56"/>
      <c r="Z362" s="56"/>
      <c r="AA362" s="56"/>
      <c r="AB362" s="53"/>
      <c r="AC362" s="53"/>
      <c r="AD362" s="56"/>
      <c r="AE362" s="53"/>
      <c r="AF362" s="53"/>
      <c r="AG362" s="53"/>
      <c r="AH362" s="53"/>
      <c r="AI362" s="53"/>
      <c r="AJ362" s="53"/>
    </row>
    <row r="363">
      <c r="A363" s="56"/>
      <c r="B363" s="56"/>
      <c r="C363" s="57"/>
      <c r="D363" s="58"/>
      <c r="E363" s="59"/>
      <c r="F363" s="59"/>
      <c r="G363" s="60"/>
      <c r="H363" s="60"/>
      <c r="I363" s="60"/>
      <c r="J363" s="56"/>
      <c r="K363" s="56"/>
      <c r="L363" s="56"/>
      <c r="M363" s="56"/>
      <c r="N363" s="56"/>
      <c r="O363" s="56"/>
      <c r="P363" s="56"/>
      <c r="Q363" s="56"/>
      <c r="R363" s="56"/>
      <c r="S363" s="56"/>
      <c r="T363" s="56"/>
      <c r="U363" s="56"/>
      <c r="V363" s="56"/>
      <c r="W363" s="56"/>
      <c r="X363" s="56"/>
      <c r="Y363" s="56"/>
      <c r="Z363" s="56"/>
      <c r="AA363" s="56"/>
      <c r="AB363" s="53"/>
      <c r="AC363" s="53"/>
      <c r="AD363" s="56"/>
      <c r="AE363" s="53"/>
      <c r="AF363" s="53"/>
      <c r="AG363" s="53"/>
      <c r="AH363" s="53"/>
      <c r="AI363" s="53"/>
      <c r="AJ363" s="53"/>
    </row>
    <row r="364">
      <c r="A364" s="56"/>
      <c r="B364" s="56"/>
      <c r="C364" s="57"/>
      <c r="D364" s="58"/>
      <c r="E364" s="59"/>
      <c r="F364" s="59"/>
      <c r="G364" s="60"/>
      <c r="H364" s="60"/>
      <c r="I364" s="60"/>
      <c r="J364" s="56"/>
      <c r="K364" s="56"/>
      <c r="L364" s="56"/>
      <c r="M364" s="56"/>
      <c r="N364" s="56"/>
      <c r="O364" s="56"/>
      <c r="P364" s="56"/>
      <c r="Q364" s="56"/>
      <c r="R364" s="56"/>
      <c r="S364" s="56"/>
      <c r="T364" s="56"/>
      <c r="U364" s="56"/>
      <c r="V364" s="56"/>
      <c r="W364" s="56"/>
      <c r="X364" s="56"/>
      <c r="Y364" s="56"/>
      <c r="Z364" s="56"/>
      <c r="AA364" s="56"/>
      <c r="AB364" s="53"/>
      <c r="AC364" s="53"/>
      <c r="AD364" s="56"/>
      <c r="AE364" s="53"/>
      <c r="AF364" s="53"/>
      <c r="AG364" s="53"/>
      <c r="AH364" s="53"/>
      <c r="AI364" s="53"/>
      <c r="AJ364" s="53"/>
    </row>
    <row r="365">
      <c r="A365" s="56"/>
      <c r="B365" s="56"/>
      <c r="C365" s="57"/>
      <c r="D365" s="58"/>
      <c r="E365" s="59"/>
      <c r="F365" s="59"/>
      <c r="G365" s="60"/>
      <c r="H365" s="60"/>
      <c r="I365" s="60"/>
      <c r="J365" s="56"/>
      <c r="K365" s="56"/>
      <c r="L365" s="56"/>
      <c r="M365" s="56"/>
      <c r="N365" s="56"/>
      <c r="O365" s="56"/>
      <c r="P365" s="56"/>
      <c r="Q365" s="56"/>
      <c r="R365" s="56"/>
      <c r="S365" s="56"/>
      <c r="T365" s="56"/>
      <c r="U365" s="56"/>
      <c r="V365" s="56"/>
      <c r="W365" s="56"/>
      <c r="X365" s="56"/>
      <c r="Y365" s="56"/>
      <c r="Z365" s="56"/>
      <c r="AA365" s="56"/>
      <c r="AB365" s="53"/>
      <c r="AC365" s="53"/>
      <c r="AD365" s="56"/>
      <c r="AE365" s="53"/>
      <c r="AF365" s="53"/>
      <c r="AG365" s="53"/>
      <c r="AH365" s="53"/>
      <c r="AI365" s="53"/>
      <c r="AJ365" s="53"/>
    </row>
    <row r="366">
      <c r="A366" s="56"/>
      <c r="B366" s="56"/>
      <c r="C366" s="57"/>
      <c r="D366" s="58"/>
      <c r="E366" s="59"/>
      <c r="F366" s="59"/>
      <c r="G366" s="60"/>
      <c r="H366" s="60"/>
      <c r="I366" s="60"/>
      <c r="J366" s="56"/>
      <c r="K366" s="56"/>
      <c r="L366" s="56"/>
      <c r="M366" s="56"/>
      <c r="N366" s="56"/>
      <c r="O366" s="56"/>
      <c r="P366" s="56"/>
      <c r="Q366" s="56"/>
      <c r="R366" s="56"/>
      <c r="S366" s="56"/>
      <c r="T366" s="56"/>
      <c r="U366" s="56"/>
      <c r="V366" s="56"/>
      <c r="W366" s="56"/>
      <c r="X366" s="56"/>
      <c r="Y366" s="56"/>
      <c r="Z366" s="56"/>
      <c r="AA366" s="56"/>
      <c r="AB366" s="53"/>
      <c r="AC366" s="53"/>
      <c r="AD366" s="56"/>
      <c r="AE366" s="53"/>
      <c r="AF366" s="53"/>
      <c r="AG366" s="53"/>
      <c r="AH366" s="53"/>
      <c r="AI366" s="53"/>
      <c r="AJ366" s="53"/>
    </row>
    <row r="367">
      <c r="A367" s="56"/>
      <c r="B367" s="56"/>
      <c r="C367" s="57"/>
      <c r="D367" s="58"/>
      <c r="E367" s="59"/>
      <c r="F367" s="59"/>
      <c r="G367" s="60"/>
      <c r="H367" s="60"/>
      <c r="I367" s="60"/>
      <c r="J367" s="56"/>
      <c r="K367" s="56"/>
      <c r="L367" s="56"/>
      <c r="M367" s="56"/>
      <c r="N367" s="56"/>
      <c r="O367" s="56"/>
      <c r="P367" s="56"/>
      <c r="Q367" s="56"/>
      <c r="R367" s="56"/>
      <c r="S367" s="56"/>
      <c r="T367" s="56"/>
      <c r="U367" s="56"/>
      <c r="V367" s="56"/>
      <c r="W367" s="56"/>
      <c r="X367" s="56"/>
      <c r="Y367" s="56"/>
      <c r="Z367" s="56"/>
      <c r="AA367" s="56"/>
      <c r="AB367" s="53"/>
      <c r="AC367" s="53"/>
      <c r="AD367" s="56"/>
      <c r="AE367" s="53"/>
      <c r="AF367" s="53"/>
      <c r="AG367" s="53"/>
      <c r="AH367" s="53"/>
      <c r="AI367" s="53"/>
      <c r="AJ367" s="53"/>
    </row>
    <row r="368">
      <c r="A368" s="56"/>
      <c r="B368" s="56"/>
      <c r="C368" s="57"/>
      <c r="D368" s="58"/>
      <c r="E368" s="59"/>
      <c r="F368" s="59"/>
      <c r="G368" s="60"/>
      <c r="H368" s="60"/>
      <c r="I368" s="60"/>
      <c r="J368" s="56"/>
      <c r="K368" s="56"/>
      <c r="L368" s="56"/>
      <c r="M368" s="56"/>
      <c r="N368" s="56"/>
      <c r="O368" s="56"/>
      <c r="P368" s="56"/>
      <c r="Q368" s="56"/>
      <c r="R368" s="56"/>
      <c r="S368" s="56"/>
      <c r="T368" s="56"/>
      <c r="U368" s="56"/>
      <c r="V368" s="56"/>
      <c r="W368" s="56"/>
      <c r="X368" s="56"/>
      <c r="Y368" s="56"/>
      <c r="Z368" s="56"/>
      <c r="AA368" s="56"/>
      <c r="AB368" s="53"/>
      <c r="AC368" s="53"/>
      <c r="AD368" s="56"/>
      <c r="AE368" s="53"/>
      <c r="AF368" s="53"/>
      <c r="AG368" s="53"/>
      <c r="AH368" s="53"/>
      <c r="AI368" s="53"/>
      <c r="AJ368" s="53"/>
    </row>
    <row r="369">
      <c r="A369" s="56"/>
      <c r="B369" s="56"/>
      <c r="C369" s="57"/>
      <c r="D369" s="58"/>
      <c r="E369" s="59"/>
      <c r="F369" s="59"/>
      <c r="G369" s="60"/>
      <c r="H369" s="60"/>
      <c r="I369" s="60"/>
      <c r="J369" s="56"/>
      <c r="K369" s="56"/>
      <c r="L369" s="56"/>
      <c r="M369" s="56"/>
      <c r="N369" s="56"/>
      <c r="O369" s="56"/>
      <c r="P369" s="56"/>
      <c r="Q369" s="56"/>
      <c r="R369" s="56"/>
      <c r="S369" s="56"/>
      <c r="T369" s="56"/>
      <c r="U369" s="56"/>
      <c r="V369" s="56"/>
      <c r="W369" s="56"/>
      <c r="X369" s="56"/>
      <c r="Y369" s="56"/>
      <c r="Z369" s="56"/>
      <c r="AA369" s="56"/>
      <c r="AB369" s="53"/>
      <c r="AC369" s="53"/>
      <c r="AD369" s="56"/>
      <c r="AE369" s="53"/>
      <c r="AF369" s="53"/>
      <c r="AG369" s="53"/>
      <c r="AH369" s="53"/>
      <c r="AI369" s="53"/>
      <c r="AJ369" s="53"/>
    </row>
    <row r="370">
      <c r="A370" s="56"/>
      <c r="B370" s="56"/>
      <c r="C370" s="57"/>
      <c r="D370" s="58"/>
      <c r="E370" s="59"/>
      <c r="F370" s="59"/>
      <c r="G370" s="60"/>
      <c r="H370" s="60"/>
      <c r="I370" s="60"/>
      <c r="J370" s="56"/>
      <c r="K370" s="56"/>
      <c r="L370" s="56"/>
      <c r="M370" s="56"/>
      <c r="N370" s="56"/>
      <c r="O370" s="56"/>
      <c r="P370" s="56"/>
      <c r="Q370" s="56"/>
      <c r="R370" s="56"/>
      <c r="S370" s="56"/>
      <c r="T370" s="56"/>
      <c r="U370" s="56"/>
      <c r="V370" s="56"/>
      <c r="W370" s="56"/>
      <c r="X370" s="56"/>
      <c r="Y370" s="56"/>
      <c r="Z370" s="56"/>
      <c r="AA370" s="56"/>
      <c r="AB370" s="53"/>
      <c r="AC370" s="53"/>
      <c r="AD370" s="56"/>
      <c r="AE370" s="53"/>
      <c r="AF370" s="53"/>
      <c r="AG370" s="53"/>
      <c r="AH370" s="53"/>
      <c r="AI370" s="53"/>
      <c r="AJ370" s="53"/>
    </row>
    <row r="371">
      <c r="A371" s="56"/>
      <c r="B371" s="56"/>
      <c r="C371" s="57"/>
      <c r="D371" s="58"/>
      <c r="E371" s="59"/>
      <c r="F371" s="59"/>
      <c r="G371" s="60"/>
      <c r="H371" s="60"/>
      <c r="I371" s="60"/>
      <c r="J371" s="56"/>
      <c r="K371" s="56"/>
      <c r="L371" s="56"/>
      <c r="M371" s="56"/>
      <c r="N371" s="56"/>
      <c r="O371" s="56"/>
      <c r="P371" s="56"/>
      <c r="Q371" s="56"/>
      <c r="R371" s="56"/>
      <c r="S371" s="56"/>
      <c r="T371" s="56"/>
      <c r="U371" s="56"/>
      <c r="V371" s="56"/>
      <c r="W371" s="56"/>
      <c r="X371" s="56"/>
      <c r="Y371" s="56"/>
      <c r="Z371" s="56"/>
      <c r="AA371" s="56"/>
      <c r="AB371" s="53"/>
      <c r="AC371" s="53"/>
      <c r="AD371" s="56"/>
      <c r="AE371" s="53"/>
      <c r="AF371" s="53"/>
      <c r="AG371" s="53"/>
      <c r="AH371" s="53"/>
      <c r="AI371" s="53"/>
      <c r="AJ371" s="53"/>
    </row>
    <row r="372">
      <c r="A372" s="56"/>
      <c r="B372" s="56"/>
      <c r="C372" s="57"/>
      <c r="D372" s="58"/>
      <c r="E372" s="59"/>
      <c r="F372" s="59"/>
      <c r="G372" s="60"/>
      <c r="H372" s="60"/>
      <c r="I372" s="60"/>
      <c r="J372" s="56"/>
      <c r="K372" s="56"/>
      <c r="L372" s="56"/>
      <c r="M372" s="56"/>
      <c r="N372" s="56"/>
      <c r="O372" s="56"/>
      <c r="P372" s="56"/>
      <c r="Q372" s="56"/>
      <c r="R372" s="56"/>
      <c r="S372" s="56"/>
      <c r="T372" s="56"/>
      <c r="U372" s="56"/>
      <c r="V372" s="56"/>
      <c r="W372" s="56"/>
      <c r="X372" s="56"/>
      <c r="Y372" s="56"/>
      <c r="Z372" s="56"/>
      <c r="AA372" s="56"/>
      <c r="AB372" s="53"/>
      <c r="AC372" s="53"/>
      <c r="AD372" s="56"/>
      <c r="AE372" s="53"/>
      <c r="AF372" s="53"/>
      <c r="AG372" s="53"/>
      <c r="AH372" s="53"/>
      <c r="AI372" s="53"/>
      <c r="AJ372" s="53"/>
    </row>
    <row r="373">
      <c r="A373" s="56"/>
      <c r="B373" s="56"/>
      <c r="C373" s="57"/>
      <c r="D373" s="58"/>
      <c r="E373" s="59"/>
      <c r="F373" s="59"/>
      <c r="G373" s="60"/>
      <c r="H373" s="60"/>
      <c r="I373" s="60"/>
      <c r="J373" s="56"/>
      <c r="K373" s="56"/>
      <c r="L373" s="56"/>
      <c r="M373" s="56"/>
      <c r="N373" s="56"/>
      <c r="O373" s="56"/>
      <c r="P373" s="56"/>
      <c r="Q373" s="56"/>
      <c r="R373" s="56"/>
      <c r="S373" s="56"/>
      <c r="T373" s="56"/>
      <c r="U373" s="56"/>
      <c r="V373" s="56"/>
      <c r="W373" s="56"/>
      <c r="X373" s="56"/>
      <c r="Y373" s="56"/>
      <c r="Z373" s="56"/>
      <c r="AA373" s="56"/>
      <c r="AB373" s="53"/>
      <c r="AC373" s="53"/>
      <c r="AD373" s="56"/>
      <c r="AE373" s="53"/>
      <c r="AF373" s="53"/>
      <c r="AG373" s="53"/>
      <c r="AH373" s="53"/>
      <c r="AI373" s="53"/>
      <c r="AJ373" s="53"/>
    </row>
    <row r="374">
      <c r="A374" s="56"/>
      <c r="B374" s="56"/>
      <c r="C374" s="57"/>
      <c r="D374" s="58"/>
      <c r="E374" s="59"/>
      <c r="F374" s="59"/>
      <c r="G374" s="60"/>
      <c r="H374" s="60"/>
      <c r="I374" s="60"/>
      <c r="J374" s="56"/>
      <c r="K374" s="56"/>
      <c r="L374" s="56"/>
      <c r="M374" s="56"/>
      <c r="N374" s="56"/>
      <c r="O374" s="56"/>
      <c r="P374" s="56"/>
      <c r="Q374" s="56"/>
      <c r="R374" s="56"/>
      <c r="S374" s="56"/>
      <c r="T374" s="56"/>
      <c r="U374" s="56"/>
      <c r="V374" s="56"/>
      <c r="W374" s="56"/>
      <c r="X374" s="56"/>
      <c r="Y374" s="56"/>
      <c r="Z374" s="56"/>
      <c r="AA374" s="56"/>
      <c r="AB374" s="53"/>
      <c r="AC374" s="53"/>
      <c r="AD374" s="56"/>
      <c r="AE374" s="53"/>
      <c r="AF374" s="53"/>
      <c r="AG374" s="53"/>
      <c r="AH374" s="53"/>
      <c r="AI374" s="53"/>
      <c r="AJ374" s="53"/>
    </row>
    <row r="375">
      <c r="A375" s="56"/>
      <c r="B375" s="56"/>
      <c r="C375" s="57"/>
      <c r="D375" s="58"/>
      <c r="E375" s="59"/>
      <c r="F375" s="59"/>
      <c r="G375" s="60"/>
      <c r="H375" s="60"/>
      <c r="I375" s="60"/>
      <c r="J375" s="56"/>
      <c r="K375" s="56"/>
      <c r="L375" s="56"/>
      <c r="M375" s="56"/>
      <c r="N375" s="56"/>
      <c r="O375" s="56"/>
      <c r="P375" s="56"/>
      <c r="Q375" s="56"/>
      <c r="R375" s="56"/>
      <c r="S375" s="56"/>
      <c r="T375" s="56"/>
      <c r="U375" s="56"/>
      <c r="V375" s="56"/>
      <c r="W375" s="56"/>
      <c r="X375" s="56"/>
      <c r="Y375" s="56"/>
      <c r="Z375" s="56"/>
      <c r="AA375" s="56"/>
      <c r="AB375" s="53"/>
      <c r="AC375" s="53"/>
      <c r="AD375" s="56"/>
      <c r="AE375" s="53"/>
      <c r="AF375" s="53"/>
      <c r="AG375" s="53"/>
      <c r="AH375" s="53"/>
      <c r="AI375" s="53"/>
      <c r="AJ375" s="53"/>
    </row>
    <row r="376">
      <c r="A376" s="56"/>
      <c r="B376" s="56"/>
      <c r="C376" s="57"/>
      <c r="D376" s="58"/>
      <c r="E376" s="59"/>
      <c r="F376" s="59"/>
      <c r="G376" s="60"/>
      <c r="H376" s="60"/>
      <c r="I376" s="60"/>
      <c r="J376" s="56"/>
      <c r="K376" s="56"/>
      <c r="L376" s="56"/>
      <c r="M376" s="56"/>
      <c r="N376" s="56"/>
      <c r="O376" s="56"/>
      <c r="P376" s="56"/>
      <c r="Q376" s="56"/>
      <c r="R376" s="56"/>
      <c r="S376" s="56"/>
      <c r="T376" s="56"/>
      <c r="U376" s="56"/>
      <c r="V376" s="56"/>
      <c r="W376" s="56"/>
      <c r="X376" s="56"/>
      <c r="Y376" s="56"/>
      <c r="Z376" s="56"/>
      <c r="AA376" s="56"/>
      <c r="AB376" s="53"/>
      <c r="AC376" s="53"/>
      <c r="AD376" s="56"/>
      <c r="AE376" s="53"/>
      <c r="AF376" s="53"/>
      <c r="AG376" s="53"/>
      <c r="AH376" s="53"/>
      <c r="AI376" s="53"/>
      <c r="AJ376" s="53"/>
    </row>
    <row r="377">
      <c r="A377" s="56"/>
      <c r="B377" s="56"/>
      <c r="C377" s="57"/>
      <c r="D377" s="58"/>
      <c r="E377" s="59"/>
      <c r="F377" s="59"/>
      <c r="G377" s="60"/>
      <c r="H377" s="60"/>
      <c r="I377" s="60"/>
      <c r="J377" s="56"/>
      <c r="K377" s="56"/>
      <c r="L377" s="56"/>
      <c r="M377" s="56"/>
      <c r="N377" s="56"/>
      <c r="O377" s="56"/>
      <c r="P377" s="56"/>
      <c r="Q377" s="56"/>
      <c r="R377" s="56"/>
      <c r="S377" s="56"/>
      <c r="T377" s="56"/>
      <c r="U377" s="56"/>
      <c r="V377" s="56"/>
      <c r="W377" s="56"/>
      <c r="X377" s="56"/>
      <c r="Y377" s="56"/>
      <c r="Z377" s="56"/>
      <c r="AA377" s="56"/>
      <c r="AB377" s="53"/>
      <c r="AC377" s="53"/>
      <c r="AD377" s="56"/>
      <c r="AE377" s="53"/>
      <c r="AF377" s="53"/>
      <c r="AG377" s="53"/>
      <c r="AH377" s="53"/>
      <c r="AI377" s="53"/>
      <c r="AJ377" s="53"/>
    </row>
    <row r="378">
      <c r="A378" s="56"/>
      <c r="B378" s="56"/>
      <c r="C378" s="57"/>
      <c r="D378" s="58"/>
      <c r="E378" s="59"/>
      <c r="F378" s="59"/>
      <c r="G378" s="60"/>
      <c r="H378" s="60"/>
      <c r="I378" s="60"/>
      <c r="J378" s="56"/>
      <c r="K378" s="56"/>
      <c r="L378" s="56"/>
      <c r="M378" s="56"/>
      <c r="N378" s="56"/>
      <c r="O378" s="56"/>
      <c r="P378" s="56"/>
      <c r="Q378" s="56"/>
      <c r="R378" s="56"/>
      <c r="S378" s="56"/>
      <c r="T378" s="56"/>
      <c r="U378" s="56"/>
      <c r="V378" s="56"/>
      <c r="W378" s="56"/>
      <c r="X378" s="56"/>
      <c r="Y378" s="56"/>
      <c r="Z378" s="56"/>
      <c r="AA378" s="56"/>
      <c r="AB378" s="53"/>
      <c r="AC378" s="53"/>
      <c r="AD378" s="56"/>
      <c r="AE378" s="53"/>
      <c r="AF378" s="53"/>
      <c r="AG378" s="53"/>
      <c r="AH378" s="53"/>
      <c r="AI378" s="53"/>
      <c r="AJ378" s="53"/>
    </row>
    <row r="379">
      <c r="A379" s="56"/>
      <c r="B379" s="56"/>
      <c r="C379" s="57"/>
      <c r="D379" s="58"/>
      <c r="E379" s="59"/>
      <c r="F379" s="59"/>
      <c r="G379" s="60"/>
      <c r="H379" s="60"/>
      <c r="I379" s="60"/>
      <c r="J379" s="56"/>
      <c r="K379" s="56"/>
      <c r="L379" s="56"/>
      <c r="M379" s="56"/>
      <c r="N379" s="56"/>
      <c r="O379" s="56"/>
      <c r="P379" s="56"/>
      <c r="Q379" s="56"/>
      <c r="R379" s="56"/>
      <c r="S379" s="56"/>
      <c r="T379" s="56"/>
      <c r="U379" s="56"/>
      <c r="V379" s="56"/>
      <c r="W379" s="56"/>
      <c r="X379" s="56"/>
      <c r="Y379" s="56"/>
      <c r="Z379" s="56"/>
      <c r="AA379" s="56"/>
      <c r="AB379" s="53"/>
      <c r="AC379" s="53"/>
      <c r="AD379" s="56"/>
      <c r="AE379" s="53"/>
      <c r="AF379" s="53"/>
      <c r="AG379" s="53"/>
      <c r="AH379" s="53"/>
      <c r="AI379" s="53"/>
      <c r="AJ379" s="53"/>
    </row>
    <row r="380">
      <c r="A380" s="56"/>
      <c r="B380" s="56"/>
      <c r="C380" s="57"/>
      <c r="D380" s="58"/>
      <c r="E380" s="59"/>
      <c r="F380" s="59"/>
      <c r="G380" s="60"/>
      <c r="H380" s="60"/>
      <c r="I380" s="60"/>
      <c r="J380" s="56"/>
      <c r="K380" s="56"/>
      <c r="L380" s="56"/>
      <c r="M380" s="56"/>
      <c r="N380" s="56"/>
      <c r="O380" s="56"/>
      <c r="P380" s="56"/>
      <c r="Q380" s="56"/>
      <c r="R380" s="56"/>
      <c r="S380" s="56"/>
      <c r="T380" s="56"/>
      <c r="U380" s="56"/>
      <c r="V380" s="56"/>
      <c r="W380" s="56"/>
      <c r="X380" s="56"/>
      <c r="Y380" s="56"/>
      <c r="Z380" s="56"/>
      <c r="AA380" s="56"/>
      <c r="AB380" s="53"/>
      <c r="AC380" s="53"/>
      <c r="AD380" s="56"/>
      <c r="AE380" s="53"/>
      <c r="AF380" s="53"/>
      <c r="AG380" s="53"/>
      <c r="AH380" s="53"/>
      <c r="AI380" s="53"/>
      <c r="AJ380" s="53"/>
    </row>
    <row r="381">
      <c r="A381" s="56"/>
      <c r="B381" s="56"/>
      <c r="C381" s="57"/>
      <c r="D381" s="58"/>
      <c r="E381" s="59"/>
      <c r="F381" s="59"/>
      <c r="G381" s="60"/>
      <c r="H381" s="60"/>
      <c r="I381" s="60"/>
      <c r="J381" s="56"/>
      <c r="K381" s="56"/>
      <c r="L381" s="56"/>
      <c r="M381" s="56"/>
      <c r="N381" s="56"/>
      <c r="O381" s="56"/>
      <c r="P381" s="56"/>
      <c r="Q381" s="56"/>
      <c r="R381" s="56"/>
      <c r="S381" s="56"/>
      <c r="T381" s="56"/>
      <c r="U381" s="56"/>
      <c r="V381" s="56"/>
      <c r="W381" s="56"/>
      <c r="X381" s="56"/>
      <c r="Y381" s="56"/>
      <c r="Z381" s="56"/>
      <c r="AA381" s="56"/>
      <c r="AB381" s="53"/>
      <c r="AC381" s="53"/>
      <c r="AD381" s="56"/>
      <c r="AE381" s="53"/>
      <c r="AF381" s="53"/>
      <c r="AG381" s="53"/>
      <c r="AH381" s="53"/>
      <c r="AI381" s="53"/>
      <c r="AJ381" s="53"/>
    </row>
    <row r="382">
      <c r="A382" s="56"/>
      <c r="B382" s="56"/>
      <c r="C382" s="57"/>
      <c r="D382" s="58"/>
      <c r="E382" s="59"/>
      <c r="F382" s="59"/>
      <c r="G382" s="60"/>
      <c r="H382" s="60"/>
      <c r="I382" s="60"/>
      <c r="J382" s="56"/>
      <c r="K382" s="56"/>
      <c r="L382" s="56"/>
      <c r="M382" s="56"/>
      <c r="N382" s="56"/>
      <c r="O382" s="56"/>
      <c r="P382" s="56"/>
      <c r="Q382" s="56"/>
      <c r="R382" s="56"/>
      <c r="S382" s="56"/>
      <c r="T382" s="56"/>
      <c r="U382" s="56"/>
      <c r="V382" s="56"/>
      <c r="W382" s="56"/>
      <c r="X382" s="56"/>
      <c r="Y382" s="56"/>
      <c r="Z382" s="56"/>
      <c r="AA382" s="56"/>
      <c r="AB382" s="53"/>
      <c r="AC382" s="53"/>
      <c r="AD382" s="56"/>
      <c r="AE382" s="53"/>
      <c r="AF382" s="53"/>
      <c r="AG382" s="53"/>
      <c r="AH382" s="53"/>
      <c r="AI382" s="53"/>
      <c r="AJ382" s="53"/>
    </row>
    <row r="383">
      <c r="A383" s="56"/>
      <c r="B383" s="56"/>
      <c r="C383" s="57"/>
      <c r="D383" s="58"/>
      <c r="E383" s="59"/>
      <c r="F383" s="59"/>
      <c r="G383" s="60"/>
      <c r="H383" s="60"/>
      <c r="I383" s="60"/>
      <c r="J383" s="56"/>
      <c r="K383" s="56"/>
      <c r="L383" s="56"/>
      <c r="M383" s="56"/>
      <c r="N383" s="56"/>
      <c r="O383" s="56"/>
      <c r="P383" s="56"/>
      <c r="Q383" s="56"/>
      <c r="R383" s="56"/>
      <c r="S383" s="56"/>
      <c r="T383" s="56"/>
      <c r="U383" s="56"/>
      <c r="V383" s="56"/>
      <c r="W383" s="56"/>
      <c r="X383" s="56"/>
      <c r="Y383" s="56"/>
      <c r="Z383" s="56"/>
      <c r="AA383" s="56"/>
      <c r="AB383" s="53"/>
      <c r="AC383" s="53"/>
      <c r="AD383" s="56"/>
      <c r="AE383" s="53"/>
      <c r="AF383" s="53"/>
      <c r="AG383" s="53"/>
      <c r="AH383" s="53"/>
      <c r="AI383" s="53"/>
      <c r="AJ383" s="53"/>
    </row>
    <row r="384">
      <c r="A384" s="56"/>
      <c r="B384" s="56"/>
      <c r="C384" s="57"/>
      <c r="D384" s="58"/>
      <c r="E384" s="59"/>
      <c r="F384" s="59"/>
      <c r="G384" s="60"/>
      <c r="H384" s="60"/>
      <c r="I384" s="60"/>
      <c r="J384" s="56"/>
      <c r="K384" s="56"/>
      <c r="L384" s="56"/>
      <c r="M384" s="56"/>
      <c r="N384" s="56"/>
      <c r="O384" s="56"/>
      <c r="P384" s="56"/>
      <c r="Q384" s="56"/>
      <c r="R384" s="56"/>
      <c r="S384" s="56"/>
      <c r="T384" s="56"/>
      <c r="U384" s="56"/>
      <c r="V384" s="56"/>
      <c r="W384" s="56"/>
      <c r="X384" s="56"/>
      <c r="Y384" s="56"/>
      <c r="Z384" s="56"/>
      <c r="AA384" s="56"/>
      <c r="AB384" s="53"/>
      <c r="AC384" s="53"/>
      <c r="AD384" s="56"/>
      <c r="AE384" s="53"/>
      <c r="AF384" s="53"/>
      <c r="AG384" s="53"/>
      <c r="AH384" s="53"/>
      <c r="AI384" s="53"/>
      <c r="AJ384" s="53"/>
    </row>
    <row r="385">
      <c r="A385" s="56"/>
      <c r="B385" s="56"/>
      <c r="C385" s="57"/>
      <c r="D385" s="58"/>
      <c r="E385" s="59"/>
      <c r="F385" s="59"/>
      <c r="G385" s="60"/>
      <c r="H385" s="60"/>
      <c r="I385" s="60"/>
      <c r="J385" s="56"/>
      <c r="K385" s="56"/>
      <c r="L385" s="56"/>
      <c r="M385" s="56"/>
      <c r="N385" s="56"/>
      <c r="O385" s="56"/>
      <c r="P385" s="56"/>
      <c r="Q385" s="56"/>
      <c r="R385" s="56"/>
      <c r="S385" s="56"/>
      <c r="T385" s="56"/>
      <c r="U385" s="56"/>
      <c r="V385" s="56"/>
      <c r="W385" s="56"/>
      <c r="X385" s="56"/>
      <c r="Y385" s="56"/>
      <c r="Z385" s="56"/>
      <c r="AA385" s="56"/>
      <c r="AB385" s="53"/>
      <c r="AC385" s="53"/>
      <c r="AD385" s="56"/>
      <c r="AE385" s="53"/>
      <c r="AF385" s="53"/>
      <c r="AG385" s="53"/>
      <c r="AH385" s="53"/>
      <c r="AI385" s="53"/>
      <c r="AJ385" s="53"/>
    </row>
    <row r="386">
      <c r="A386" s="56"/>
      <c r="B386" s="56"/>
      <c r="C386" s="57"/>
      <c r="D386" s="58"/>
      <c r="E386" s="59"/>
      <c r="F386" s="59"/>
      <c r="G386" s="60"/>
      <c r="H386" s="60"/>
      <c r="I386" s="60"/>
      <c r="J386" s="56"/>
      <c r="K386" s="56"/>
      <c r="L386" s="56"/>
      <c r="M386" s="56"/>
      <c r="N386" s="56"/>
      <c r="O386" s="56"/>
      <c r="P386" s="56"/>
      <c r="Q386" s="56"/>
      <c r="R386" s="56"/>
      <c r="S386" s="56"/>
      <c r="T386" s="56"/>
      <c r="U386" s="56"/>
      <c r="V386" s="56"/>
      <c r="W386" s="56"/>
      <c r="X386" s="56"/>
      <c r="Y386" s="56"/>
      <c r="Z386" s="56"/>
      <c r="AA386" s="56"/>
      <c r="AB386" s="53"/>
      <c r="AC386" s="53"/>
      <c r="AD386" s="56"/>
      <c r="AE386" s="53"/>
      <c r="AF386" s="53"/>
      <c r="AG386" s="53"/>
      <c r="AH386" s="53"/>
      <c r="AI386" s="53"/>
      <c r="AJ386" s="53"/>
    </row>
    <row r="387">
      <c r="A387" s="56"/>
      <c r="B387" s="56"/>
      <c r="C387" s="57"/>
      <c r="D387" s="58"/>
      <c r="E387" s="59"/>
      <c r="F387" s="59"/>
      <c r="G387" s="60"/>
      <c r="H387" s="60"/>
      <c r="I387" s="60"/>
      <c r="J387" s="56"/>
      <c r="K387" s="56"/>
      <c r="L387" s="56"/>
      <c r="M387" s="56"/>
      <c r="N387" s="56"/>
      <c r="O387" s="56"/>
      <c r="P387" s="56"/>
      <c r="Q387" s="56"/>
      <c r="R387" s="56"/>
      <c r="S387" s="56"/>
      <c r="T387" s="56"/>
      <c r="U387" s="56"/>
      <c r="V387" s="56"/>
      <c r="W387" s="56"/>
      <c r="X387" s="56"/>
      <c r="Y387" s="56"/>
      <c r="Z387" s="56"/>
      <c r="AA387" s="56"/>
      <c r="AB387" s="53"/>
      <c r="AC387" s="53"/>
      <c r="AD387" s="56"/>
      <c r="AE387" s="53"/>
      <c r="AF387" s="53"/>
      <c r="AG387" s="53"/>
      <c r="AH387" s="53"/>
      <c r="AI387" s="53"/>
      <c r="AJ387" s="53"/>
    </row>
    <row r="388">
      <c r="A388" s="56"/>
      <c r="B388" s="56"/>
      <c r="C388" s="57"/>
      <c r="D388" s="58"/>
      <c r="E388" s="59"/>
      <c r="F388" s="59"/>
      <c r="G388" s="60"/>
      <c r="H388" s="60"/>
      <c r="I388" s="60"/>
      <c r="J388" s="56"/>
      <c r="K388" s="56"/>
      <c r="L388" s="56"/>
      <c r="M388" s="56"/>
      <c r="N388" s="56"/>
      <c r="O388" s="56"/>
      <c r="P388" s="56"/>
      <c r="Q388" s="56"/>
      <c r="R388" s="56"/>
      <c r="S388" s="56"/>
      <c r="T388" s="56"/>
      <c r="U388" s="56"/>
      <c r="V388" s="56"/>
      <c r="W388" s="56"/>
      <c r="X388" s="56"/>
      <c r="Y388" s="56"/>
      <c r="Z388" s="56"/>
      <c r="AA388" s="56"/>
      <c r="AB388" s="53"/>
      <c r="AC388" s="53"/>
      <c r="AD388" s="56"/>
      <c r="AE388" s="53"/>
      <c r="AF388" s="53"/>
      <c r="AG388" s="53"/>
      <c r="AH388" s="53"/>
      <c r="AI388" s="53"/>
      <c r="AJ388" s="53"/>
    </row>
    <row r="389">
      <c r="A389" s="56"/>
      <c r="B389" s="56"/>
      <c r="C389" s="57"/>
      <c r="D389" s="58"/>
      <c r="E389" s="59"/>
      <c r="F389" s="59"/>
      <c r="G389" s="60"/>
      <c r="H389" s="60"/>
      <c r="I389" s="60"/>
      <c r="J389" s="56"/>
      <c r="K389" s="56"/>
      <c r="L389" s="56"/>
      <c r="M389" s="56"/>
      <c r="N389" s="56"/>
      <c r="O389" s="56"/>
      <c r="P389" s="56"/>
      <c r="Q389" s="56"/>
      <c r="R389" s="56"/>
      <c r="S389" s="56"/>
      <c r="T389" s="56"/>
      <c r="U389" s="56"/>
      <c r="V389" s="56"/>
      <c r="W389" s="56"/>
      <c r="X389" s="56"/>
      <c r="Y389" s="56"/>
      <c r="Z389" s="56"/>
      <c r="AA389" s="56"/>
      <c r="AB389" s="53"/>
      <c r="AC389" s="53"/>
      <c r="AD389" s="56"/>
      <c r="AE389" s="53"/>
      <c r="AF389" s="53"/>
      <c r="AG389" s="53"/>
      <c r="AH389" s="53"/>
      <c r="AI389" s="53"/>
      <c r="AJ389" s="53"/>
    </row>
    <row r="390">
      <c r="A390" s="56"/>
      <c r="B390" s="56"/>
      <c r="C390" s="57"/>
      <c r="D390" s="58"/>
      <c r="E390" s="59"/>
      <c r="F390" s="59"/>
      <c r="G390" s="60"/>
      <c r="H390" s="60"/>
      <c r="I390" s="60"/>
      <c r="J390" s="56"/>
      <c r="K390" s="56"/>
      <c r="L390" s="56"/>
      <c r="M390" s="56"/>
      <c r="N390" s="56"/>
      <c r="O390" s="56"/>
      <c r="P390" s="56"/>
      <c r="Q390" s="56"/>
      <c r="R390" s="56"/>
      <c r="S390" s="56"/>
      <c r="T390" s="56"/>
      <c r="U390" s="56"/>
      <c r="V390" s="56"/>
      <c r="W390" s="56"/>
      <c r="X390" s="56"/>
      <c r="Y390" s="56"/>
      <c r="Z390" s="56"/>
      <c r="AA390" s="56"/>
      <c r="AB390" s="53"/>
      <c r="AC390" s="53"/>
      <c r="AD390" s="56"/>
      <c r="AE390" s="53"/>
      <c r="AF390" s="53"/>
      <c r="AG390" s="53"/>
      <c r="AH390" s="53"/>
      <c r="AI390" s="53"/>
      <c r="AJ390" s="53"/>
    </row>
    <row r="391">
      <c r="A391" s="56"/>
      <c r="B391" s="56"/>
      <c r="C391" s="57"/>
      <c r="D391" s="58"/>
      <c r="E391" s="59"/>
      <c r="F391" s="59"/>
      <c r="G391" s="60"/>
      <c r="H391" s="60"/>
      <c r="I391" s="60"/>
      <c r="J391" s="56"/>
      <c r="K391" s="56"/>
      <c r="L391" s="56"/>
      <c r="M391" s="56"/>
      <c r="N391" s="56"/>
      <c r="O391" s="56"/>
      <c r="P391" s="56"/>
      <c r="Q391" s="56"/>
      <c r="R391" s="56"/>
      <c r="S391" s="56"/>
      <c r="T391" s="56"/>
      <c r="U391" s="56"/>
      <c r="V391" s="56"/>
      <c r="W391" s="56"/>
      <c r="X391" s="56"/>
      <c r="Y391" s="56"/>
      <c r="Z391" s="56"/>
      <c r="AA391" s="56"/>
      <c r="AB391" s="53"/>
      <c r="AC391" s="53"/>
      <c r="AD391" s="56"/>
      <c r="AE391" s="53"/>
      <c r="AF391" s="53"/>
      <c r="AG391" s="53"/>
      <c r="AH391" s="53"/>
      <c r="AI391" s="53"/>
      <c r="AJ391" s="53"/>
    </row>
    <row r="392">
      <c r="A392" s="56"/>
      <c r="B392" s="56"/>
      <c r="C392" s="57"/>
      <c r="D392" s="58"/>
      <c r="E392" s="59"/>
      <c r="F392" s="59"/>
      <c r="G392" s="60"/>
      <c r="H392" s="60"/>
      <c r="I392" s="60"/>
      <c r="J392" s="56"/>
      <c r="K392" s="56"/>
      <c r="L392" s="56"/>
      <c r="M392" s="56"/>
      <c r="N392" s="56"/>
      <c r="O392" s="56"/>
      <c r="P392" s="56"/>
      <c r="Q392" s="56"/>
      <c r="R392" s="56"/>
      <c r="S392" s="56"/>
      <c r="T392" s="56"/>
      <c r="U392" s="56"/>
      <c r="V392" s="56"/>
      <c r="W392" s="56"/>
      <c r="X392" s="56"/>
      <c r="Y392" s="56"/>
      <c r="Z392" s="56"/>
      <c r="AA392" s="56"/>
      <c r="AB392" s="53"/>
      <c r="AC392" s="53"/>
      <c r="AD392" s="56"/>
      <c r="AE392" s="53"/>
      <c r="AF392" s="53"/>
      <c r="AG392" s="53"/>
      <c r="AH392" s="53"/>
      <c r="AI392" s="53"/>
      <c r="AJ392" s="53"/>
    </row>
    <row r="393">
      <c r="A393" s="56"/>
      <c r="B393" s="56"/>
      <c r="C393" s="57"/>
      <c r="D393" s="58"/>
      <c r="E393" s="59"/>
      <c r="F393" s="59"/>
      <c r="G393" s="60"/>
      <c r="H393" s="60"/>
      <c r="I393" s="60"/>
      <c r="J393" s="56"/>
      <c r="K393" s="56"/>
      <c r="L393" s="56"/>
      <c r="M393" s="56"/>
      <c r="N393" s="56"/>
      <c r="O393" s="56"/>
      <c r="P393" s="56"/>
      <c r="Q393" s="56"/>
      <c r="R393" s="56"/>
      <c r="S393" s="56"/>
      <c r="T393" s="56"/>
      <c r="U393" s="56"/>
      <c r="V393" s="56"/>
      <c r="W393" s="56"/>
      <c r="X393" s="56"/>
      <c r="Y393" s="56"/>
      <c r="Z393" s="56"/>
      <c r="AA393" s="56"/>
      <c r="AB393" s="53"/>
      <c r="AC393" s="53"/>
      <c r="AD393" s="56"/>
      <c r="AE393" s="53"/>
      <c r="AF393" s="53"/>
      <c r="AG393" s="53"/>
      <c r="AH393" s="53"/>
      <c r="AI393" s="53"/>
      <c r="AJ393" s="53"/>
    </row>
    <row r="394">
      <c r="A394" s="56"/>
      <c r="B394" s="56"/>
      <c r="C394" s="57"/>
      <c r="D394" s="58"/>
      <c r="E394" s="59"/>
      <c r="F394" s="59"/>
      <c r="G394" s="60"/>
      <c r="H394" s="60"/>
      <c r="I394" s="60"/>
      <c r="J394" s="56"/>
      <c r="K394" s="56"/>
      <c r="L394" s="56"/>
      <c r="M394" s="56"/>
      <c r="N394" s="56"/>
      <c r="O394" s="56"/>
      <c r="P394" s="56"/>
      <c r="Q394" s="56"/>
      <c r="R394" s="56"/>
      <c r="S394" s="56"/>
      <c r="T394" s="56"/>
      <c r="U394" s="56"/>
      <c r="V394" s="56"/>
      <c r="W394" s="56"/>
      <c r="X394" s="56"/>
      <c r="Y394" s="56"/>
      <c r="Z394" s="56"/>
      <c r="AA394" s="56"/>
      <c r="AB394" s="53"/>
      <c r="AC394" s="53"/>
      <c r="AD394" s="56"/>
      <c r="AE394" s="53"/>
      <c r="AF394" s="53"/>
      <c r="AG394" s="53"/>
      <c r="AH394" s="53"/>
      <c r="AI394" s="53"/>
      <c r="AJ394" s="53"/>
    </row>
    <row r="395">
      <c r="A395" s="56"/>
      <c r="B395" s="56"/>
      <c r="C395" s="57"/>
      <c r="D395" s="58"/>
      <c r="E395" s="59"/>
      <c r="F395" s="59"/>
      <c r="G395" s="60"/>
      <c r="H395" s="60"/>
      <c r="I395" s="60"/>
      <c r="J395" s="56"/>
      <c r="K395" s="56"/>
      <c r="L395" s="56"/>
      <c r="M395" s="56"/>
      <c r="N395" s="56"/>
      <c r="O395" s="56"/>
      <c r="P395" s="56"/>
      <c r="Q395" s="56"/>
      <c r="R395" s="56"/>
      <c r="S395" s="56"/>
      <c r="T395" s="56"/>
      <c r="U395" s="56"/>
      <c r="V395" s="56"/>
      <c r="W395" s="56"/>
      <c r="X395" s="56"/>
      <c r="Y395" s="56"/>
      <c r="Z395" s="56"/>
      <c r="AA395" s="56"/>
      <c r="AB395" s="53"/>
      <c r="AC395" s="53"/>
      <c r="AD395" s="56"/>
      <c r="AE395" s="53"/>
      <c r="AF395" s="53"/>
      <c r="AG395" s="53"/>
      <c r="AH395" s="53"/>
      <c r="AI395" s="53"/>
      <c r="AJ395" s="53"/>
    </row>
    <row r="396">
      <c r="A396" s="56"/>
      <c r="B396" s="56"/>
      <c r="C396" s="57"/>
      <c r="D396" s="58"/>
      <c r="E396" s="59"/>
      <c r="F396" s="59"/>
      <c r="G396" s="60"/>
      <c r="H396" s="60"/>
      <c r="I396" s="60"/>
      <c r="J396" s="56"/>
      <c r="K396" s="56"/>
      <c r="L396" s="56"/>
      <c r="M396" s="56"/>
      <c r="N396" s="56"/>
      <c r="O396" s="56"/>
      <c r="P396" s="56"/>
      <c r="Q396" s="56"/>
      <c r="R396" s="56"/>
      <c r="S396" s="56"/>
      <c r="T396" s="56"/>
      <c r="U396" s="56"/>
      <c r="V396" s="56"/>
      <c r="W396" s="56"/>
      <c r="X396" s="56"/>
      <c r="Y396" s="56"/>
      <c r="Z396" s="56"/>
      <c r="AA396" s="56"/>
      <c r="AB396" s="53"/>
      <c r="AC396" s="53"/>
      <c r="AD396" s="56"/>
      <c r="AE396" s="53"/>
      <c r="AF396" s="53"/>
      <c r="AG396" s="53"/>
      <c r="AH396" s="53"/>
      <c r="AI396" s="53"/>
      <c r="AJ396" s="53"/>
    </row>
    <row r="397">
      <c r="A397" s="56"/>
      <c r="B397" s="56"/>
      <c r="C397" s="57"/>
      <c r="D397" s="58"/>
      <c r="E397" s="59"/>
      <c r="F397" s="59"/>
      <c r="G397" s="60"/>
      <c r="H397" s="60"/>
      <c r="I397" s="60"/>
      <c r="J397" s="56"/>
      <c r="K397" s="56"/>
      <c r="L397" s="56"/>
      <c r="M397" s="56"/>
      <c r="N397" s="56"/>
      <c r="O397" s="56"/>
      <c r="P397" s="56"/>
      <c r="Q397" s="56"/>
      <c r="R397" s="56"/>
      <c r="S397" s="56"/>
      <c r="T397" s="56"/>
      <c r="U397" s="56"/>
      <c r="V397" s="56"/>
      <c r="W397" s="56"/>
      <c r="X397" s="56"/>
      <c r="Y397" s="56"/>
      <c r="Z397" s="56"/>
      <c r="AA397" s="56"/>
      <c r="AB397" s="53"/>
      <c r="AC397" s="53"/>
      <c r="AD397" s="56"/>
      <c r="AE397" s="53"/>
      <c r="AF397" s="53"/>
      <c r="AG397" s="53"/>
      <c r="AH397" s="53"/>
      <c r="AI397" s="53"/>
      <c r="AJ397" s="53"/>
    </row>
    <row r="398">
      <c r="A398" s="56"/>
      <c r="B398" s="56"/>
      <c r="C398" s="57"/>
      <c r="D398" s="58"/>
      <c r="E398" s="59"/>
      <c r="F398" s="59"/>
      <c r="G398" s="60"/>
      <c r="H398" s="60"/>
      <c r="I398" s="60"/>
      <c r="J398" s="56"/>
      <c r="K398" s="56"/>
      <c r="L398" s="56"/>
      <c r="M398" s="56"/>
      <c r="N398" s="56"/>
      <c r="O398" s="56"/>
      <c r="P398" s="56"/>
      <c r="Q398" s="56"/>
      <c r="R398" s="56"/>
      <c r="S398" s="56"/>
      <c r="T398" s="56"/>
      <c r="U398" s="56"/>
      <c r="V398" s="56"/>
      <c r="W398" s="56"/>
      <c r="X398" s="56"/>
      <c r="Y398" s="56"/>
      <c r="Z398" s="56"/>
      <c r="AA398" s="56"/>
      <c r="AB398" s="53"/>
      <c r="AC398" s="53"/>
      <c r="AD398" s="56"/>
      <c r="AE398" s="53"/>
      <c r="AF398" s="53"/>
      <c r="AG398" s="53"/>
      <c r="AH398" s="53"/>
      <c r="AI398" s="53"/>
      <c r="AJ398" s="53"/>
    </row>
    <row r="399">
      <c r="A399" s="56"/>
      <c r="B399" s="56"/>
      <c r="C399" s="57"/>
      <c r="D399" s="58"/>
      <c r="E399" s="59"/>
      <c r="F399" s="59"/>
      <c r="G399" s="60"/>
      <c r="H399" s="60"/>
      <c r="I399" s="60"/>
      <c r="J399" s="56"/>
      <c r="K399" s="56"/>
      <c r="L399" s="56"/>
      <c r="M399" s="56"/>
      <c r="N399" s="56"/>
      <c r="O399" s="56"/>
      <c r="P399" s="56"/>
      <c r="Q399" s="56"/>
      <c r="R399" s="56"/>
      <c r="S399" s="56"/>
      <c r="T399" s="56"/>
      <c r="U399" s="56"/>
      <c r="V399" s="56"/>
      <c r="W399" s="56"/>
      <c r="X399" s="56"/>
      <c r="Y399" s="56"/>
      <c r="Z399" s="56"/>
      <c r="AA399" s="56"/>
      <c r="AB399" s="53"/>
      <c r="AC399" s="53"/>
      <c r="AD399" s="56"/>
      <c r="AE399" s="53"/>
      <c r="AF399" s="53"/>
      <c r="AG399" s="53"/>
      <c r="AH399" s="53"/>
      <c r="AI399" s="53"/>
      <c r="AJ399" s="53"/>
    </row>
    <row r="400">
      <c r="A400" s="56"/>
      <c r="B400" s="56"/>
      <c r="C400" s="57"/>
      <c r="D400" s="58"/>
      <c r="E400" s="59"/>
      <c r="F400" s="59"/>
      <c r="G400" s="60"/>
      <c r="H400" s="60"/>
      <c r="I400" s="60"/>
      <c r="J400" s="56"/>
      <c r="K400" s="56"/>
      <c r="L400" s="56"/>
      <c r="M400" s="56"/>
      <c r="N400" s="56"/>
      <c r="O400" s="56"/>
      <c r="P400" s="56"/>
      <c r="Q400" s="56"/>
      <c r="R400" s="56"/>
      <c r="S400" s="56"/>
      <c r="T400" s="56"/>
      <c r="U400" s="56"/>
      <c r="V400" s="56"/>
      <c r="W400" s="56"/>
      <c r="X400" s="56"/>
      <c r="Y400" s="56"/>
      <c r="Z400" s="56"/>
      <c r="AA400" s="56"/>
      <c r="AB400" s="53"/>
      <c r="AC400" s="53"/>
      <c r="AD400" s="56"/>
      <c r="AE400" s="53"/>
      <c r="AF400" s="53"/>
      <c r="AG400" s="53"/>
      <c r="AH400" s="53"/>
      <c r="AI400" s="53"/>
      <c r="AJ400" s="53"/>
    </row>
    <row r="401">
      <c r="A401" s="56"/>
      <c r="B401" s="56"/>
      <c r="C401" s="57"/>
      <c r="D401" s="58"/>
      <c r="E401" s="59"/>
      <c r="F401" s="59"/>
      <c r="G401" s="60"/>
      <c r="H401" s="60"/>
      <c r="I401" s="60"/>
      <c r="J401" s="56"/>
      <c r="K401" s="56"/>
      <c r="L401" s="56"/>
      <c r="M401" s="56"/>
      <c r="N401" s="56"/>
      <c r="O401" s="56"/>
      <c r="P401" s="56"/>
      <c r="Q401" s="56"/>
      <c r="R401" s="56"/>
      <c r="S401" s="56"/>
      <c r="T401" s="56"/>
      <c r="U401" s="56"/>
      <c r="V401" s="56"/>
      <c r="W401" s="56"/>
      <c r="X401" s="56"/>
      <c r="Y401" s="56"/>
      <c r="Z401" s="56"/>
      <c r="AA401" s="56"/>
      <c r="AB401" s="53"/>
      <c r="AC401" s="53"/>
      <c r="AD401" s="56"/>
      <c r="AE401" s="53"/>
      <c r="AF401" s="53"/>
      <c r="AG401" s="53"/>
      <c r="AH401" s="53"/>
      <c r="AI401" s="53"/>
      <c r="AJ401" s="53"/>
    </row>
    <row r="402">
      <c r="A402" s="56"/>
      <c r="B402" s="56"/>
      <c r="C402" s="57"/>
      <c r="D402" s="58"/>
      <c r="E402" s="59"/>
      <c r="F402" s="59"/>
      <c r="G402" s="60"/>
      <c r="H402" s="60"/>
      <c r="I402" s="60"/>
      <c r="J402" s="56"/>
      <c r="K402" s="56"/>
      <c r="L402" s="56"/>
      <c r="M402" s="56"/>
      <c r="N402" s="56"/>
      <c r="O402" s="56"/>
      <c r="P402" s="56"/>
      <c r="Q402" s="56"/>
      <c r="R402" s="56"/>
      <c r="S402" s="56"/>
      <c r="T402" s="56"/>
      <c r="U402" s="56"/>
      <c r="V402" s="56"/>
      <c r="W402" s="56"/>
      <c r="X402" s="56"/>
      <c r="Y402" s="56"/>
      <c r="Z402" s="56"/>
      <c r="AA402" s="56"/>
      <c r="AB402" s="53"/>
      <c r="AC402" s="53"/>
      <c r="AD402" s="56"/>
      <c r="AE402" s="53"/>
      <c r="AF402" s="53"/>
      <c r="AG402" s="53"/>
      <c r="AH402" s="53"/>
      <c r="AI402" s="53"/>
      <c r="AJ402" s="53"/>
    </row>
    <row r="403">
      <c r="A403" s="56"/>
      <c r="B403" s="56"/>
      <c r="C403" s="57"/>
      <c r="D403" s="58"/>
      <c r="E403" s="59"/>
      <c r="F403" s="59"/>
      <c r="G403" s="60"/>
      <c r="H403" s="60"/>
      <c r="I403" s="60"/>
      <c r="J403" s="56"/>
      <c r="K403" s="56"/>
      <c r="L403" s="56"/>
      <c r="M403" s="56"/>
      <c r="N403" s="56"/>
      <c r="O403" s="56"/>
      <c r="P403" s="56"/>
      <c r="Q403" s="56"/>
      <c r="R403" s="56"/>
      <c r="S403" s="56"/>
      <c r="T403" s="56"/>
      <c r="U403" s="56"/>
      <c r="V403" s="56"/>
      <c r="W403" s="56"/>
      <c r="X403" s="56"/>
      <c r="Y403" s="56"/>
      <c r="Z403" s="56"/>
      <c r="AA403" s="56"/>
      <c r="AB403" s="53"/>
      <c r="AC403" s="53"/>
      <c r="AD403" s="56"/>
      <c r="AE403" s="53"/>
      <c r="AF403" s="53"/>
      <c r="AG403" s="53"/>
      <c r="AH403" s="53"/>
      <c r="AI403" s="53"/>
      <c r="AJ403" s="53"/>
    </row>
    <row r="404">
      <c r="A404" s="56"/>
      <c r="B404" s="56"/>
      <c r="C404" s="57"/>
      <c r="D404" s="58"/>
      <c r="E404" s="59"/>
      <c r="F404" s="59"/>
      <c r="G404" s="60"/>
      <c r="H404" s="60"/>
      <c r="I404" s="60"/>
      <c r="J404" s="56"/>
      <c r="K404" s="56"/>
      <c r="L404" s="56"/>
      <c r="M404" s="56"/>
      <c r="N404" s="56"/>
      <c r="O404" s="56"/>
      <c r="P404" s="56"/>
      <c r="Q404" s="56"/>
      <c r="R404" s="56"/>
      <c r="S404" s="56"/>
      <c r="T404" s="56"/>
      <c r="U404" s="56"/>
      <c r="V404" s="56"/>
      <c r="W404" s="56"/>
      <c r="X404" s="56"/>
      <c r="Y404" s="56"/>
      <c r="Z404" s="56"/>
      <c r="AA404" s="56"/>
      <c r="AB404" s="53"/>
      <c r="AC404" s="53"/>
      <c r="AD404" s="56"/>
      <c r="AE404" s="53"/>
      <c r="AF404" s="53"/>
      <c r="AG404" s="53"/>
      <c r="AH404" s="53"/>
      <c r="AI404" s="53"/>
      <c r="AJ404" s="53"/>
    </row>
    <row r="405">
      <c r="A405" s="56"/>
      <c r="B405" s="56"/>
      <c r="C405" s="57"/>
      <c r="D405" s="58"/>
      <c r="E405" s="59"/>
      <c r="F405" s="59"/>
      <c r="G405" s="60"/>
      <c r="H405" s="60"/>
      <c r="I405" s="60"/>
      <c r="J405" s="56"/>
      <c r="K405" s="56"/>
      <c r="L405" s="56"/>
      <c r="M405" s="56"/>
      <c r="N405" s="56"/>
      <c r="O405" s="56"/>
      <c r="P405" s="56"/>
      <c r="Q405" s="56"/>
      <c r="R405" s="56"/>
      <c r="S405" s="56"/>
      <c r="T405" s="56"/>
      <c r="U405" s="56"/>
      <c r="V405" s="56"/>
      <c r="W405" s="56"/>
      <c r="X405" s="56"/>
      <c r="Y405" s="56"/>
      <c r="Z405" s="56"/>
      <c r="AA405" s="56"/>
      <c r="AB405" s="53"/>
      <c r="AC405" s="53"/>
      <c r="AD405" s="56"/>
      <c r="AE405" s="53"/>
      <c r="AF405" s="53"/>
      <c r="AG405" s="53"/>
      <c r="AH405" s="53"/>
      <c r="AI405" s="53"/>
      <c r="AJ405" s="53"/>
    </row>
    <row r="406">
      <c r="A406" s="56"/>
      <c r="B406" s="56"/>
      <c r="C406" s="57"/>
      <c r="D406" s="58"/>
      <c r="E406" s="59"/>
      <c r="F406" s="59"/>
      <c r="G406" s="60"/>
      <c r="H406" s="60"/>
      <c r="I406" s="60"/>
      <c r="J406" s="56"/>
      <c r="K406" s="56"/>
      <c r="L406" s="56"/>
      <c r="M406" s="56"/>
      <c r="N406" s="56"/>
      <c r="O406" s="56"/>
      <c r="P406" s="56"/>
      <c r="Q406" s="56"/>
      <c r="R406" s="56"/>
      <c r="S406" s="56"/>
      <c r="T406" s="56"/>
      <c r="U406" s="56"/>
      <c r="V406" s="56"/>
      <c r="W406" s="56"/>
      <c r="X406" s="56"/>
      <c r="Y406" s="56"/>
      <c r="Z406" s="56"/>
      <c r="AA406" s="56"/>
      <c r="AB406" s="53"/>
      <c r="AC406" s="53"/>
      <c r="AD406" s="56"/>
      <c r="AE406" s="53"/>
      <c r="AF406" s="53"/>
      <c r="AG406" s="53"/>
      <c r="AH406" s="53"/>
      <c r="AI406" s="53"/>
      <c r="AJ406" s="53"/>
    </row>
    <row r="407">
      <c r="A407" s="56"/>
      <c r="B407" s="56"/>
      <c r="C407" s="57"/>
      <c r="D407" s="58"/>
      <c r="E407" s="59"/>
      <c r="F407" s="59"/>
      <c r="G407" s="60"/>
      <c r="H407" s="60"/>
      <c r="I407" s="60"/>
      <c r="J407" s="56"/>
      <c r="K407" s="56"/>
      <c r="L407" s="56"/>
      <c r="M407" s="56"/>
      <c r="N407" s="56"/>
      <c r="O407" s="56"/>
      <c r="P407" s="56"/>
      <c r="Q407" s="56"/>
      <c r="R407" s="56"/>
      <c r="S407" s="56"/>
      <c r="T407" s="56"/>
      <c r="U407" s="56"/>
      <c r="V407" s="56"/>
      <c r="W407" s="56"/>
      <c r="X407" s="56"/>
      <c r="Y407" s="56"/>
      <c r="Z407" s="56"/>
      <c r="AA407" s="56"/>
      <c r="AB407" s="53"/>
      <c r="AC407" s="53"/>
      <c r="AD407" s="56"/>
      <c r="AE407" s="53"/>
      <c r="AF407" s="53"/>
      <c r="AG407" s="53"/>
      <c r="AH407" s="53"/>
      <c r="AI407" s="53"/>
      <c r="AJ407" s="53"/>
    </row>
    <row r="408">
      <c r="A408" s="56"/>
      <c r="B408" s="56"/>
      <c r="C408" s="57"/>
      <c r="D408" s="58"/>
      <c r="E408" s="59"/>
      <c r="F408" s="59"/>
      <c r="G408" s="60"/>
      <c r="H408" s="60"/>
      <c r="I408" s="60"/>
      <c r="J408" s="56"/>
      <c r="K408" s="56"/>
      <c r="L408" s="56"/>
      <c r="M408" s="56"/>
      <c r="N408" s="56"/>
      <c r="O408" s="56"/>
      <c r="P408" s="56"/>
      <c r="Q408" s="56"/>
      <c r="R408" s="56"/>
      <c r="S408" s="56"/>
      <c r="T408" s="56"/>
      <c r="U408" s="56"/>
      <c r="V408" s="56"/>
      <c r="W408" s="56"/>
      <c r="X408" s="56"/>
      <c r="Y408" s="56"/>
      <c r="Z408" s="56"/>
      <c r="AA408" s="56"/>
      <c r="AB408" s="53"/>
      <c r="AC408" s="53"/>
      <c r="AD408" s="56"/>
      <c r="AE408" s="53"/>
      <c r="AF408" s="53"/>
      <c r="AG408" s="53"/>
      <c r="AH408" s="53"/>
      <c r="AI408" s="53"/>
      <c r="AJ408" s="53"/>
    </row>
    <row r="409">
      <c r="A409" s="56"/>
      <c r="B409" s="56"/>
      <c r="C409" s="57"/>
      <c r="D409" s="58"/>
      <c r="E409" s="59"/>
      <c r="F409" s="59"/>
      <c r="G409" s="60"/>
      <c r="H409" s="60"/>
      <c r="I409" s="60"/>
      <c r="J409" s="56"/>
      <c r="K409" s="56"/>
      <c r="L409" s="56"/>
      <c r="M409" s="56"/>
      <c r="N409" s="56"/>
      <c r="O409" s="56"/>
      <c r="P409" s="56"/>
      <c r="Q409" s="56"/>
      <c r="R409" s="56"/>
      <c r="S409" s="56"/>
      <c r="T409" s="56"/>
      <c r="U409" s="56"/>
      <c r="V409" s="56"/>
      <c r="W409" s="56"/>
      <c r="X409" s="56"/>
      <c r="Y409" s="56"/>
      <c r="Z409" s="56"/>
      <c r="AA409" s="56"/>
      <c r="AB409" s="53"/>
      <c r="AC409" s="53"/>
      <c r="AD409" s="56"/>
      <c r="AE409" s="53"/>
      <c r="AF409" s="53"/>
      <c r="AG409" s="53"/>
      <c r="AH409" s="53"/>
      <c r="AI409" s="53"/>
      <c r="AJ409" s="53"/>
    </row>
    <row r="410">
      <c r="A410" s="56"/>
      <c r="B410" s="56"/>
      <c r="C410" s="57"/>
      <c r="D410" s="58"/>
      <c r="E410" s="59"/>
      <c r="F410" s="59"/>
      <c r="G410" s="60"/>
      <c r="H410" s="60"/>
      <c r="I410" s="60"/>
      <c r="J410" s="56"/>
      <c r="K410" s="56"/>
      <c r="L410" s="56"/>
      <c r="M410" s="56"/>
      <c r="N410" s="56"/>
      <c r="O410" s="56"/>
      <c r="P410" s="56"/>
      <c r="Q410" s="56"/>
      <c r="R410" s="56"/>
      <c r="S410" s="56"/>
      <c r="T410" s="56"/>
      <c r="U410" s="56"/>
      <c r="V410" s="56"/>
      <c r="W410" s="56"/>
      <c r="X410" s="56"/>
      <c r="Y410" s="56"/>
      <c r="Z410" s="56"/>
      <c r="AA410" s="56"/>
      <c r="AB410" s="53"/>
      <c r="AC410" s="53"/>
      <c r="AD410" s="56"/>
      <c r="AE410" s="53"/>
      <c r="AF410" s="53"/>
      <c r="AG410" s="53"/>
      <c r="AH410" s="53"/>
      <c r="AI410" s="53"/>
      <c r="AJ410" s="53"/>
    </row>
    <row r="411">
      <c r="A411" s="56"/>
      <c r="B411" s="56"/>
      <c r="C411" s="57"/>
      <c r="D411" s="58"/>
      <c r="E411" s="59"/>
      <c r="F411" s="59"/>
      <c r="G411" s="60"/>
      <c r="H411" s="60"/>
      <c r="I411" s="60"/>
      <c r="J411" s="56"/>
      <c r="K411" s="56"/>
      <c r="L411" s="56"/>
      <c r="M411" s="56"/>
      <c r="N411" s="56"/>
      <c r="O411" s="56"/>
      <c r="P411" s="56"/>
      <c r="Q411" s="56"/>
      <c r="R411" s="56"/>
      <c r="S411" s="56"/>
      <c r="T411" s="56"/>
      <c r="U411" s="56"/>
      <c r="V411" s="56"/>
      <c r="W411" s="56"/>
      <c r="X411" s="56"/>
      <c r="Y411" s="56"/>
      <c r="Z411" s="56"/>
      <c r="AA411" s="56"/>
      <c r="AB411" s="53"/>
      <c r="AC411" s="53"/>
      <c r="AD411" s="56"/>
      <c r="AE411" s="53"/>
      <c r="AF411" s="53"/>
      <c r="AG411" s="53"/>
      <c r="AH411" s="53"/>
      <c r="AI411" s="53"/>
      <c r="AJ411" s="53"/>
    </row>
    <row r="412">
      <c r="A412" s="56"/>
      <c r="B412" s="56"/>
      <c r="C412" s="57"/>
      <c r="D412" s="58"/>
      <c r="E412" s="59"/>
      <c r="F412" s="59"/>
      <c r="G412" s="60"/>
      <c r="H412" s="60"/>
      <c r="I412" s="60"/>
      <c r="J412" s="56"/>
      <c r="K412" s="56"/>
      <c r="L412" s="56"/>
      <c r="M412" s="56"/>
      <c r="N412" s="56"/>
      <c r="O412" s="56"/>
      <c r="P412" s="56"/>
      <c r="Q412" s="56"/>
      <c r="R412" s="56"/>
      <c r="S412" s="56"/>
      <c r="T412" s="56"/>
      <c r="U412" s="56"/>
      <c r="V412" s="56"/>
      <c r="W412" s="56"/>
      <c r="X412" s="56"/>
      <c r="Y412" s="56"/>
      <c r="Z412" s="56"/>
      <c r="AA412" s="56"/>
      <c r="AB412" s="53"/>
      <c r="AC412" s="53"/>
      <c r="AD412" s="56"/>
      <c r="AE412" s="53"/>
      <c r="AF412" s="53"/>
      <c r="AG412" s="53"/>
      <c r="AH412" s="53"/>
      <c r="AI412" s="53"/>
      <c r="AJ412" s="53"/>
    </row>
    <row r="413">
      <c r="A413" s="56"/>
      <c r="B413" s="56"/>
      <c r="C413" s="57"/>
      <c r="D413" s="58"/>
      <c r="E413" s="59"/>
      <c r="F413" s="59"/>
      <c r="G413" s="60"/>
      <c r="H413" s="60"/>
      <c r="I413" s="60"/>
      <c r="J413" s="56"/>
      <c r="K413" s="56"/>
      <c r="L413" s="56"/>
      <c r="M413" s="56"/>
      <c r="N413" s="56"/>
      <c r="O413" s="56"/>
      <c r="P413" s="56"/>
      <c r="Q413" s="56"/>
      <c r="R413" s="56"/>
      <c r="S413" s="56"/>
      <c r="T413" s="56"/>
      <c r="U413" s="56"/>
      <c r="V413" s="56"/>
      <c r="W413" s="56"/>
      <c r="X413" s="56"/>
      <c r="Y413" s="56"/>
      <c r="Z413" s="56"/>
      <c r="AA413" s="56"/>
      <c r="AB413" s="53"/>
      <c r="AC413" s="53"/>
      <c r="AD413" s="56"/>
      <c r="AE413" s="53"/>
      <c r="AF413" s="53"/>
      <c r="AG413" s="53"/>
      <c r="AH413" s="53"/>
      <c r="AI413" s="53"/>
      <c r="AJ413" s="53"/>
    </row>
    <row r="414">
      <c r="A414" s="56"/>
      <c r="B414" s="56"/>
      <c r="C414" s="57"/>
      <c r="D414" s="58"/>
      <c r="E414" s="59"/>
      <c r="F414" s="59"/>
      <c r="G414" s="60"/>
      <c r="H414" s="60"/>
      <c r="I414" s="60"/>
      <c r="J414" s="56"/>
      <c r="K414" s="56"/>
      <c r="L414" s="56"/>
      <c r="M414" s="56"/>
      <c r="N414" s="56"/>
      <c r="O414" s="56"/>
      <c r="P414" s="56"/>
      <c r="Q414" s="56"/>
      <c r="R414" s="56"/>
      <c r="S414" s="56"/>
      <c r="T414" s="56"/>
      <c r="U414" s="56"/>
      <c r="V414" s="56"/>
      <c r="W414" s="56"/>
      <c r="X414" s="56"/>
      <c r="Y414" s="56"/>
      <c r="Z414" s="56"/>
      <c r="AA414" s="56"/>
      <c r="AB414" s="53"/>
      <c r="AC414" s="53"/>
      <c r="AD414" s="56"/>
      <c r="AE414" s="53"/>
      <c r="AF414" s="53"/>
      <c r="AG414" s="53"/>
      <c r="AH414" s="53"/>
      <c r="AI414" s="53"/>
      <c r="AJ414" s="53"/>
    </row>
    <row r="415">
      <c r="A415" s="56"/>
      <c r="B415" s="56"/>
      <c r="C415" s="57"/>
      <c r="D415" s="58"/>
      <c r="E415" s="59"/>
      <c r="F415" s="59"/>
      <c r="G415" s="60"/>
      <c r="H415" s="60"/>
      <c r="I415" s="60"/>
      <c r="J415" s="56"/>
      <c r="K415" s="56"/>
      <c r="L415" s="56"/>
      <c r="M415" s="56"/>
      <c r="N415" s="56"/>
      <c r="O415" s="56"/>
      <c r="P415" s="56"/>
      <c r="Q415" s="56"/>
      <c r="R415" s="56"/>
      <c r="S415" s="56"/>
      <c r="T415" s="56"/>
      <c r="U415" s="56"/>
      <c r="V415" s="56"/>
      <c r="W415" s="56"/>
      <c r="X415" s="56"/>
      <c r="Y415" s="56"/>
      <c r="Z415" s="56"/>
      <c r="AA415" s="56"/>
      <c r="AB415" s="53"/>
      <c r="AC415" s="53"/>
      <c r="AD415" s="56"/>
      <c r="AE415" s="53"/>
      <c r="AF415" s="53"/>
      <c r="AG415" s="53"/>
      <c r="AH415" s="53"/>
      <c r="AI415" s="53"/>
      <c r="AJ415" s="53"/>
    </row>
    <row r="416">
      <c r="A416" s="56"/>
      <c r="B416" s="56"/>
      <c r="C416" s="57"/>
      <c r="D416" s="58"/>
      <c r="E416" s="59"/>
      <c r="F416" s="59"/>
      <c r="G416" s="60"/>
      <c r="H416" s="60"/>
      <c r="I416" s="60"/>
      <c r="J416" s="56"/>
      <c r="K416" s="56"/>
      <c r="L416" s="56"/>
      <c r="M416" s="56"/>
      <c r="N416" s="56"/>
      <c r="O416" s="56"/>
      <c r="P416" s="56"/>
      <c r="Q416" s="56"/>
      <c r="R416" s="56"/>
      <c r="S416" s="56"/>
      <c r="T416" s="56"/>
      <c r="U416" s="56"/>
      <c r="V416" s="56"/>
      <c r="W416" s="56"/>
      <c r="X416" s="56"/>
      <c r="Y416" s="56"/>
      <c r="Z416" s="56"/>
      <c r="AA416" s="56"/>
      <c r="AB416" s="53"/>
      <c r="AC416" s="53"/>
      <c r="AD416" s="56"/>
      <c r="AE416" s="53"/>
      <c r="AF416" s="53"/>
      <c r="AG416" s="53"/>
      <c r="AH416" s="53"/>
      <c r="AI416" s="53"/>
      <c r="AJ416" s="53"/>
    </row>
    <row r="417">
      <c r="A417" s="56"/>
      <c r="B417" s="56"/>
      <c r="C417" s="57"/>
      <c r="D417" s="58"/>
      <c r="E417" s="59"/>
      <c r="F417" s="59"/>
      <c r="G417" s="60"/>
      <c r="H417" s="60"/>
      <c r="I417" s="60"/>
      <c r="J417" s="56"/>
      <c r="K417" s="56"/>
      <c r="L417" s="56"/>
      <c r="M417" s="56"/>
      <c r="N417" s="56"/>
      <c r="O417" s="56"/>
      <c r="P417" s="56"/>
      <c r="Q417" s="56"/>
      <c r="R417" s="56"/>
      <c r="S417" s="56"/>
      <c r="T417" s="56"/>
      <c r="U417" s="56"/>
      <c r="V417" s="56"/>
      <c r="W417" s="56"/>
      <c r="X417" s="56"/>
      <c r="Y417" s="56"/>
      <c r="Z417" s="56"/>
      <c r="AA417" s="56"/>
      <c r="AB417" s="53"/>
      <c r="AC417" s="53"/>
      <c r="AD417" s="56"/>
      <c r="AE417" s="53"/>
      <c r="AF417" s="53"/>
      <c r="AG417" s="53"/>
      <c r="AH417" s="53"/>
      <c r="AI417" s="53"/>
      <c r="AJ417" s="53"/>
    </row>
    <row r="418">
      <c r="A418" s="56"/>
      <c r="B418" s="56"/>
      <c r="C418" s="57"/>
      <c r="D418" s="58"/>
      <c r="E418" s="59"/>
      <c r="F418" s="59"/>
      <c r="G418" s="60"/>
      <c r="H418" s="60"/>
      <c r="I418" s="60"/>
      <c r="J418" s="56"/>
      <c r="K418" s="56"/>
      <c r="L418" s="56"/>
      <c r="M418" s="56"/>
      <c r="N418" s="56"/>
      <c r="O418" s="56"/>
      <c r="P418" s="56"/>
      <c r="Q418" s="56"/>
      <c r="R418" s="56"/>
      <c r="S418" s="56"/>
      <c r="T418" s="56"/>
      <c r="U418" s="56"/>
      <c r="V418" s="56"/>
      <c r="W418" s="56"/>
      <c r="X418" s="56"/>
      <c r="Y418" s="56"/>
      <c r="Z418" s="56"/>
      <c r="AA418" s="56"/>
      <c r="AB418" s="53"/>
      <c r="AC418" s="53"/>
      <c r="AD418" s="56"/>
      <c r="AE418" s="53"/>
      <c r="AF418" s="53"/>
      <c r="AG418" s="53"/>
      <c r="AH418" s="53"/>
      <c r="AI418" s="53"/>
      <c r="AJ418" s="53"/>
    </row>
    <row r="419">
      <c r="A419" s="56"/>
      <c r="B419" s="56"/>
      <c r="C419" s="57"/>
      <c r="D419" s="58"/>
      <c r="E419" s="59"/>
      <c r="F419" s="59"/>
      <c r="G419" s="60"/>
      <c r="H419" s="60"/>
      <c r="I419" s="60"/>
      <c r="J419" s="56"/>
      <c r="K419" s="56"/>
      <c r="L419" s="56"/>
      <c r="M419" s="56"/>
      <c r="N419" s="56"/>
      <c r="O419" s="56"/>
      <c r="P419" s="56"/>
      <c r="Q419" s="56"/>
      <c r="R419" s="56"/>
      <c r="S419" s="56"/>
      <c r="T419" s="56"/>
      <c r="U419" s="56"/>
      <c r="V419" s="56"/>
      <c r="W419" s="56"/>
      <c r="X419" s="56"/>
      <c r="Y419" s="56"/>
      <c r="Z419" s="56"/>
      <c r="AA419" s="56"/>
      <c r="AB419" s="53"/>
      <c r="AC419" s="53"/>
      <c r="AD419" s="56"/>
      <c r="AE419" s="53"/>
      <c r="AF419" s="53"/>
      <c r="AG419" s="53"/>
      <c r="AH419" s="53"/>
      <c r="AI419" s="53"/>
      <c r="AJ419" s="53"/>
    </row>
    <row r="420">
      <c r="A420" s="56"/>
      <c r="B420" s="56"/>
      <c r="C420" s="57"/>
      <c r="D420" s="58"/>
      <c r="E420" s="59"/>
      <c r="F420" s="59"/>
      <c r="G420" s="60"/>
      <c r="H420" s="60"/>
      <c r="I420" s="60"/>
      <c r="J420" s="56"/>
      <c r="K420" s="56"/>
      <c r="L420" s="56"/>
      <c r="M420" s="56"/>
      <c r="N420" s="56"/>
      <c r="O420" s="56"/>
      <c r="P420" s="56"/>
      <c r="Q420" s="56"/>
      <c r="R420" s="56"/>
      <c r="S420" s="56"/>
      <c r="T420" s="56"/>
      <c r="U420" s="56"/>
      <c r="V420" s="56"/>
      <c r="W420" s="56"/>
      <c r="X420" s="56"/>
      <c r="Y420" s="56"/>
      <c r="Z420" s="56"/>
      <c r="AA420" s="56"/>
      <c r="AB420" s="53"/>
      <c r="AC420" s="53"/>
      <c r="AD420" s="56"/>
      <c r="AE420" s="53"/>
      <c r="AF420" s="53"/>
      <c r="AG420" s="53"/>
      <c r="AH420" s="53"/>
      <c r="AI420" s="53"/>
      <c r="AJ420" s="53"/>
    </row>
    <row r="421">
      <c r="A421" s="56"/>
      <c r="B421" s="56"/>
      <c r="C421" s="57"/>
      <c r="D421" s="58"/>
      <c r="E421" s="59"/>
      <c r="F421" s="59"/>
      <c r="G421" s="60"/>
      <c r="H421" s="60"/>
      <c r="I421" s="60"/>
      <c r="J421" s="56"/>
      <c r="K421" s="56"/>
      <c r="L421" s="56"/>
      <c r="M421" s="56"/>
      <c r="N421" s="56"/>
      <c r="O421" s="56"/>
      <c r="P421" s="56"/>
      <c r="Q421" s="56"/>
      <c r="R421" s="56"/>
      <c r="S421" s="56"/>
      <c r="T421" s="56"/>
      <c r="U421" s="56"/>
      <c r="V421" s="56"/>
      <c r="W421" s="56"/>
      <c r="X421" s="56"/>
      <c r="Y421" s="56"/>
      <c r="Z421" s="56"/>
      <c r="AA421" s="56"/>
      <c r="AB421" s="53"/>
      <c r="AC421" s="53"/>
      <c r="AD421" s="56"/>
      <c r="AE421" s="53"/>
      <c r="AF421" s="53"/>
      <c r="AG421" s="53"/>
      <c r="AH421" s="53"/>
      <c r="AI421" s="53"/>
      <c r="AJ421" s="53"/>
    </row>
    <row r="422">
      <c r="A422" s="56"/>
      <c r="B422" s="56"/>
      <c r="C422" s="57"/>
      <c r="D422" s="58"/>
      <c r="E422" s="59"/>
      <c r="F422" s="59"/>
      <c r="G422" s="60"/>
      <c r="H422" s="60"/>
      <c r="I422" s="60"/>
      <c r="J422" s="56"/>
      <c r="K422" s="56"/>
      <c r="L422" s="56"/>
      <c r="M422" s="56"/>
      <c r="N422" s="56"/>
      <c r="O422" s="56"/>
      <c r="P422" s="56"/>
      <c r="Q422" s="56"/>
      <c r="R422" s="56"/>
      <c r="S422" s="56"/>
      <c r="T422" s="56"/>
      <c r="U422" s="56"/>
      <c r="V422" s="56"/>
      <c r="W422" s="56"/>
      <c r="X422" s="56"/>
      <c r="Y422" s="56"/>
      <c r="Z422" s="56"/>
      <c r="AA422" s="56"/>
      <c r="AB422" s="53"/>
      <c r="AC422" s="53"/>
      <c r="AD422" s="56"/>
      <c r="AE422" s="53"/>
      <c r="AF422" s="53"/>
      <c r="AG422" s="53"/>
      <c r="AH422" s="53"/>
      <c r="AI422" s="53"/>
      <c r="AJ422" s="53"/>
    </row>
    <row r="423">
      <c r="A423" s="56"/>
      <c r="B423" s="56"/>
      <c r="C423" s="57"/>
      <c r="D423" s="58"/>
      <c r="E423" s="59"/>
      <c r="F423" s="59"/>
      <c r="G423" s="60"/>
      <c r="H423" s="60"/>
      <c r="I423" s="60"/>
      <c r="J423" s="56"/>
      <c r="K423" s="56"/>
      <c r="L423" s="56"/>
      <c r="M423" s="56"/>
      <c r="N423" s="56"/>
      <c r="O423" s="56"/>
      <c r="P423" s="56"/>
      <c r="Q423" s="56"/>
      <c r="R423" s="56"/>
      <c r="S423" s="56"/>
      <c r="T423" s="56"/>
      <c r="U423" s="56"/>
      <c r="V423" s="56"/>
      <c r="W423" s="56"/>
      <c r="X423" s="56"/>
      <c r="Y423" s="56"/>
      <c r="Z423" s="56"/>
      <c r="AA423" s="56"/>
      <c r="AB423" s="53"/>
      <c r="AC423" s="53"/>
      <c r="AD423" s="56"/>
      <c r="AE423" s="53"/>
      <c r="AF423" s="53"/>
      <c r="AG423" s="53"/>
      <c r="AH423" s="53"/>
      <c r="AI423" s="53"/>
      <c r="AJ423" s="53"/>
    </row>
    <row r="424">
      <c r="A424" s="56"/>
      <c r="B424" s="56"/>
      <c r="C424" s="57"/>
      <c r="D424" s="58"/>
      <c r="E424" s="59"/>
      <c r="F424" s="59"/>
      <c r="G424" s="60"/>
      <c r="H424" s="60"/>
      <c r="I424" s="60"/>
      <c r="J424" s="56"/>
      <c r="K424" s="56"/>
      <c r="L424" s="56"/>
      <c r="M424" s="56"/>
      <c r="N424" s="56"/>
      <c r="O424" s="56"/>
      <c r="P424" s="56"/>
      <c r="Q424" s="56"/>
      <c r="R424" s="56"/>
      <c r="S424" s="56"/>
      <c r="T424" s="56"/>
      <c r="U424" s="56"/>
      <c r="V424" s="56"/>
      <c r="W424" s="56"/>
      <c r="X424" s="56"/>
      <c r="Y424" s="56"/>
      <c r="Z424" s="56"/>
      <c r="AA424" s="56"/>
      <c r="AB424" s="53"/>
      <c r="AC424" s="53"/>
      <c r="AD424" s="56"/>
      <c r="AE424" s="53"/>
      <c r="AF424" s="53"/>
      <c r="AG424" s="53"/>
      <c r="AH424" s="53"/>
      <c r="AI424" s="53"/>
      <c r="AJ424" s="53"/>
    </row>
    <row r="425">
      <c r="A425" s="56"/>
      <c r="B425" s="56"/>
      <c r="C425" s="57"/>
      <c r="D425" s="58"/>
      <c r="E425" s="59"/>
      <c r="F425" s="59"/>
      <c r="G425" s="60"/>
      <c r="H425" s="60"/>
      <c r="I425" s="60"/>
      <c r="J425" s="56"/>
      <c r="K425" s="56"/>
      <c r="L425" s="56"/>
      <c r="M425" s="56"/>
      <c r="N425" s="56"/>
      <c r="O425" s="56"/>
      <c r="P425" s="56"/>
      <c r="Q425" s="56"/>
      <c r="R425" s="56"/>
      <c r="S425" s="56"/>
      <c r="T425" s="56"/>
      <c r="U425" s="56"/>
      <c r="V425" s="56"/>
      <c r="W425" s="56"/>
      <c r="X425" s="56"/>
      <c r="Y425" s="56"/>
      <c r="Z425" s="56"/>
      <c r="AA425" s="56"/>
      <c r="AB425" s="53"/>
      <c r="AC425" s="53"/>
      <c r="AD425" s="56"/>
      <c r="AE425" s="53"/>
      <c r="AF425" s="53"/>
      <c r="AG425" s="53"/>
      <c r="AH425" s="53"/>
      <c r="AI425" s="53"/>
      <c r="AJ425" s="53"/>
    </row>
    <row r="426">
      <c r="A426" s="56"/>
      <c r="B426" s="56"/>
      <c r="C426" s="57"/>
      <c r="D426" s="58"/>
      <c r="E426" s="59"/>
      <c r="F426" s="59"/>
      <c r="G426" s="60"/>
      <c r="H426" s="60"/>
      <c r="I426" s="60"/>
      <c r="J426" s="56"/>
      <c r="K426" s="56"/>
      <c r="L426" s="56"/>
      <c r="M426" s="56"/>
      <c r="N426" s="56"/>
      <c r="O426" s="56"/>
      <c r="P426" s="56"/>
      <c r="Q426" s="56"/>
      <c r="R426" s="56"/>
      <c r="S426" s="56"/>
      <c r="T426" s="56"/>
      <c r="U426" s="56"/>
      <c r="V426" s="56"/>
      <c r="W426" s="56"/>
      <c r="X426" s="56"/>
      <c r="Y426" s="56"/>
      <c r="Z426" s="56"/>
      <c r="AA426" s="56"/>
      <c r="AB426" s="53"/>
      <c r="AC426" s="53"/>
      <c r="AD426" s="56"/>
      <c r="AE426" s="53"/>
      <c r="AF426" s="53"/>
      <c r="AG426" s="53"/>
      <c r="AH426" s="53"/>
      <c r="AI426" s="53"/>
      <c r="AJ426" s="53"/>
    </row>
    <row r="427">
      <c r="A427" s="56"/>
      <c r="B427" s="56"/>
      <c r="C427" s="57"/>
      <c r="D427" s="58"/>
      <c r="E427" s="59"/>
      <c r="F427" s="59"/>
      <c r="G427" s="60"/>
      <c r="H427" s="60"/>
      <c r="I427" s="60"/>
      <c r="J427" s="56"/>
      <c r="K427" s="56"/>
      <c r="L427" s="56"/>
      <c r="M427" s="56"/>
      <c r="N427" s="56"/>
      <c r="O427" s="56"/>
      <c r="P427" s="56"/>
      <c r="Q427" s="56"/>
      <c r="R427" s="56"/>
      <c r="S427" s="56"/>
      <c r="T427" s="56"/>
      <c r="U427" s="56"/>
      <c r="V427" s="56"/>
      <c r="W427" s="56"/>
      <c r="X427" s="56"/>
      <c r="Y427" s="56"/>
      <c r="Z427" s="56"/>
      <c r="AA427" s="56"/>
      <c r="AB427" s="53"/>
      <c r="AC427" s="53"/>
      <c r="AD427" s="56"/>
      <c r="AE427" s="53"/>
      <c r="AF427" s="53"/>
      <c r="AG427" s="53"/>
      <c r="AH427" s="53"/>
      <c r="AI427" s="53"/>
      <c r="AJ427" s="53"/>
    </row>
    <row r="428">
      <c r="A428" s="56"/>
      <c r="B428" s="56"/>
      <c r="C428" s="57"/>
      <c r="D428" s="58"/>
      <c r="E428" s="59"/>
      <c r="F428" s="59"/>
      <c r="G428" s="60"/>
      <c r="H428" s="60"/>
      <c r="I428" s="60"/>
      <c r="J428" s="56"/>
      <c r="K428" s="56"/>
      <c r="L428" s="56"/>
      <c r="M428" s="56"/>
      <c r="N428" s="56"/>
      <c r="O428" s="56"/>
      <c r="P428" s="56"/>
      <c r="Q428" s="56"/>
      <c r="R428" s="56"/>
      <c r="S428" s="56"/>
      <c r="T428" s="56"/>
      <c r="U428" s="56"/>
      <c r="V428" s="56"/>
      <c r="W428" s="56"/>
      <c r="X428" s="56"/>
      <c r="Y428" s="56"/>
      <c r="Z428" s="56"/>
      <c r="AA428" s="56"/>
      <c r="AB428" s="53"/>
      <c r="AC428" s="53"/>
      <c r="AD428" s="56"/>
      <c r="AE428" s="53"/>
      <c r="AF428" s="53"/>
      <c r="AG428" s="53"/>
      <c r="AH428" s="53"/>
      <c r="AI428" s="53"/>
      <c r="AJ428" s="53"/>
    </row>
    <row r="429">
      <c r="A429" s="56"/>
      <c r="B429" s="56"/>
      <c r="C429" s="57"/>
      <c r="D429" s="58"/>
      <c r="E429" s="59"/>
      <c r="F429" s="59"/>
      <c r="G429" s="60"/>
      <c r="H429" s="60"/>
      <c r="I429" s="60"/>
      <c r="J429" s="56"/>
      <c r="K429" s="56"/>
      <c r="L429" s="56"/>
      <c r="M429" s="56"/>
      <c r="N429" s="56"/>
      <c r="O429" s="56"/>
      <c r="P429" s="56"/>
      <c r="Q429" s="56"/>
      <c r="R429" s="56"/>
      <c r="S429" s="56"/>
      <c r="T429" s="56"/>
      <c r="U429" s="56"/>
      <c r="V429" s="56"/>
      <c r="W429" s="56"/>
      <c r="X429" s="56"/>
      <c r="Y429" s="56"/>
      <c r="Z429" s="56"/>
      <c r="AA429" s="56"/>
      <c r="AB429" s="53"/>
      <c r="AC429" s="53"/>
      <c r="AD429" s="56"/>
      <c r="AE429" s="53"/>
      <c r="AF429" s="53"/>
      <c r="AG429" s="53"/>
      <c r="AH429" s="53"/>
      <c r="AI429" s="53"/>
      <c r="AJ429" s="53"/>
    </row>
    <row r="430">
      <c r="A430" s="56"/>
      <c r="B430" s="56"/>
      <c r="C430" s="57"/>
      <c r="D430" s="58"/>
      <c r="E430" s="59"/>
      <c r="F430" s="59"/>
      <c r="G430" s="60"/>
      <c r="H430" s="60"/>
      <c r="I430" s="60"/>
      <c r="J430" s="56"/>
      <c r="K430" s="56"/>
      <c r="L430" s="56"/>
      <c r="M430" s="56"/>
      <c r="N430" s="56"/>
      <c r="O430" s="56"/>
      <c r="P430" s="56"/>
      <c r="Q430" s="56"/>
      <c r="R430" s="56"/>
      <c r="S430" s="56"/>
      <c r="T430" s="56"/>
      <c r="U430" s="56"/>
      <c r="V430" s="56"/>
      <c r="W430" s="56"/>
      <c r="X430" s="56"/>
      <c r="Y430" s="56"/>
      <c r="Z430" s="56"/>
      <c r="AA430" s="56"/>
      <c r="AB430" s="53"/>
      <c r="AC430" s="53"/>
      <c r="AD430" s="56"/>
      <c r="AE430" s="53"/>
      <c r="AF430" s="53"/>
      <c r="AG430" s="53"/>
      <c r="AH430" s="53"/>
      <c r="AI430" s="53"/>
      <c r="AJ430" s="53"/>
    </row>
    <row r="431">
      <c r="A431" s="56"/>
      <c r="B431" s="56"/>
      <c r="C431" s="57"/>
      <c r="D431" s="58"/>
      <c r="E431" s="59"/>
      <c r="F431" s="59"/>
      <c r="G431" s="60"/>
      <c r="H431" s="60"/>
      <c r="I431" s="60"/>
      <c r="J431" s="56"/>
      <c r="K431" s="56"/>
      <c r="L431" s="56"/>
      <c r="M431" s="56"/>
      <c r="N431" s="56"/>
      <c r="O431" s="56"/>
      <c r="P431" s="56"/>
      <c r="Q431" s="56"/>
      <c r="R431" s="56"/>
      <c r="S431" s="56"/>
      <c r="T431" s="56"/>
      <c r="U431" s="56"/>
      <c r="V431" s="56"/>
      <c r="W431" s="56"/>
      <c r="X431" s="56"/>
      <c r="Y431" s="56"/>
      <c r="Z431" s="56"/>
      <c r="AA431" s="56"/>
      <c r="AB431" s="53"/>
      <c r="AC431" s="53"/>
      <c r="AD431" s="56"/>
      <c r="AE431" s="53"/>
      <c r="AF431" s="53"/>
      <c r="AG431" s="53"/>
      <c r="AH431" s="53"/>
      <c r="AI431" s="53"/>
      <c r="AJ431" s="53"/>
    </row>
    <row r="432">
      <c r="A432" s="56"/>
      <c r="B432" s="56"/>
      <c r="C432" s="57"/>
      <c r="D432" s="58"/>
      <c r="E432" s="59"/>
      <c r="F432" s="59"/>
      <c r="G432" s="60"/>
      <c r="H432" s="60"/>
      <c r="I432" s="60"/>
      <c r="J432" s="56"/>
      <c r="K432" s="56"/>
      <c r="L432" s="56"/>
      <c r="M432" s="56"/>
      <c r="N432" s="56"/>
      <c r="O432" s="56"/>
      <c r="P432" s="56"/>
      <c r="Q432" s="56"/>
      <c r="R432" s="56"/>
      <c r="S432" s="56"/>
      <c r="T432" s="56"/>
      <c r="U432" s="56"/>
      <c r="V432" s="56"/>
      <c r="W432" s="56"/>
      <c r="X432" s="56"/>
      <c r="Y432" s="56"/>
      <c r="Z432" s="56"/>
      <c r="AA432" s="56"/>
      <c r="AB432" s="53"/>
      <c r="AC432" s="53"/>
      <c r="AD432" s="56"/>
      <c r="AE432" s="53"/>
      <c r="AF432" s="53"/>
      <c r="AG432" s="53"/>
      <c r="AH432" s="53"/>
      <c r="AI432" s="53"/>
      <c r="AJ432" s="53"/>
    </row>
    <row r="433">
      <c r="A433" s="56"/>
      <c r="B433" s="56"/>
      <c r="C433" s="57"/>
      <c r="D433" s="58"/>
      <c r="E433" s="59"/>
      <c r="F433" s="59"/>
      <c r="G433" s="60"/>
      <c r="H433" s="60"/>
      <c r="I433" s="60"/>
      <c r="J433" s="56"/>
      <c r="K433" s="56"/>
      <c r="L433" s="56"/>
      <c r="M433" s="56"/>
      <c r="N433" s="56"/>
      <c r="O433" s="56"/>
      <c r="P433" s="56"/>
      <c r="Q433" s="56"/>
      <c r="R433" s="56"/>
      <c r="S433" s="56"/>
      <c r="T433" s="56"/>
      <c r="U433" s="56"/>
      <c r="V433" s="56"/>
      <c r="W433" s="56"/>
      <c r="X433" s="56"/>
      <c r="Y433" s="56"/>
      <c r="Z433" s="56"/>
      <c r="AA433" s="56"/>
      <c r="AB433" s="53"/>
      <c r="AC433" s="53"/>
      <c r="AD433" s="56"/>
      <c r="AE433" s="53"/>
      <c r="AF433" s="53"/>
      <c r="AG433" s="53"/>
      <c r="AH433" s="53"/>
      <c r="AI433" s="53"/>
      <c r="AJ433" s="53"/>
    </row>
    <row r="434">
      <c r="A434" s="56"/>
      <c r="B434" s="56"/>
      <c r="C434" s="57"/>
      <c r="D434" s="58"/>
      <c r="E434" s="59"/>
      <c r="F434" s="59"/>
      <c r="G434" s="60"/>
      <c r="H434" s="60"/>
      <c r="I434" s="60"/>
      <c r="J434" s="56"/>
      <c r="K434" s="56"/>
      <c r="L434" s="56"/>
      <c r="M434" s="56"/>
      <c r="N434" s="56"/>
      <c r="O434" s="56"/>
      <c r="P434" s="56"/>
      <c r="Q434" s="56"/>
      <c r="R434" s="56"/>
      <c r="S434" s="56"/>
      <c r="T434" s="56"/>
      <c r="U434" s="56"/>
      <c r="V434" s="56"/>
      <c r="W434" s="56"/>
      <c r="X434" s="56"/>
      <c r="Y434" s="56"/>
      <c r="Z434" s="56"/>
      <c r="AA434" s="56"/>
      <c r="AB434" s="53"/>
      <c r="AC434" s="53"/>
      <c r="AD434" s="56"/>
      <c r="AE434" s="53"/>
      <c r="AF434" s="53"/>
      <c r="AG434" s="53"/>
      <c r="AH434" s="53"/>
      <c r="AI434" s="53"/>
      <c r="AJ434" s="53"/>
    </row>
    <row r="435">
      <c r="A435" s="56"/>
      <c r="B435" s="56"/>
      <c r="C435" s="57"/>
      <c r="D435" s="58"/>
      <c r="E435" s="59"/>
      <c r="F435" s="59"/>
      <c r="G435" s="60"/>
      <c r="H435" s="60"/>
      <c r="I435" s="60"/>
      <c r="J435" s="56"/>
      <c r="K435" s="56"/>
      <c r="L435" s="56"/>
      <c r="M435" s="56"/>
      <c r="N435" s="56"/>
      <c r="O435" s="56"/>
      <c r="P435" s="56"/>
      <c r="Q435" s="56"/>
      <c r="R435" s="56"/>
      <c r="S435" s="56"/>
      <c r="T435" s="56"/>
      <c r="U435" s="56"/>
      <c r="V435" s="56"/>
      <c r="W435" s="56"/>
      <c r="X435" s="56"/>
      <c r="Y435" s="56"/>
      <c r="Z435" s="56"/>
      <c r="AA435" s="56"/>
      <c r="AB435" s="53"/>
      <c r="AC435" s="53"/>
      <c r="AD435" s="56"/>
      <c r="AE435" s="53"/>
      <c r="AF435" s="53"/>
      <c r="AG435" s="53"/>
      <c r="AH435" s="53"/>
      <c r="AI435" s="53"/>
      <c r="AJ435" s="53"/>
    </row>
    <row r="436">
      <c r="A436" s="56"/>
      <c r="B436" s="56"/>
      <c r="C436" s="57"/>
      <c r="D436" s="58"/>
      <c r="E436" s="59"/>
      <c r="F436" s="59"/>
      <c r="G436" s="60"/>
      <c r="H436" s="60"/>
      <c r="I436" s="60"/>
      <c r="J436" s="56"/>
      <c r="K436" s="56"/>
      <c r="L436" s="56"/>
      <c r="M436" s="56"/>
      <c r="N436" s="56"/>
      <c r="O436" s="56"/>
      <c r="P436" s="56"/>
      <c r="Q436" s="56"/>
      <c r="R436" s="56"/>
      <c r="S436" s="56"/>
      <c r="T436" s="56"/>
      <c r="U436" s="56"/>
      <c r="V436" s="56"/>
      <c r="W436" s="56"/>
      <c r="X436" s="56"/>
      <c r="Y436" s="56"/>
      <c r="Z436" s="56"/>
      <c r="AA436" s="56"/>
      <c r="AB436" s="53"/>
      <c r="AC436" s="53"/>
      <c r="AD436" s="56"/>
      <c r="AE436" s="53"/>
      <c r="AF436" s="53"/>
      <c r="AG436" s="53"/>
      <c r="AH436" s="53"/>
      <c r="AI436" s="53"/>
      <c r="AJ436" s="53"/>
    </row>
    <row r="437">
      <c r="A437" s="56"/>
      <c r="B437" s="56"/>
      <c r="C437" s="57"/>
      <c r="D437" s="58"/>
      <c r="E437" s="59"/>
      <c r="F437" s="59"/>
      <c r="G437" s="60"/>
      <c r="H437" s="60"/>
      <c r="I437" s="60"/>
      <c r="J437" s="56"/>
      <c r="K437" s="56"/>
      <c r="L437" s="56"/>
      <c r="M437" s="56"/>
      <c r="N437" s="56"/>
      <c r="O437" s="56"/>
      <c r="P437" s="56"/>
      <c r="Q437" s="56"/>
      <c r="R437" s="56"/>
      <c r="S437" s="56"/>
      <c r="T437" s="56"/>
      <c r="U437" s="56"/>
      <c r="V437" s="56"/>
      <c r="W437" s="56"/>
      <c r="X437" s="56"/>
      <c r="Y437" s="56"/>
      <c r="Z437" s="56"/>
      <c r="AA437" s="56"/>
      <c r="AB437" s="53"/>
      <c r="AC437" s="53"/>
      <c r="AD437" s="56"/>
      <c r="AE437" s="53"/>
      <c r="AF437" s="53"/>
      <c r="AG437" s="53"/>
      <c r="AH437" s="53"/>
      <c r="AI437" s="53"/>
      <c r="AJ437" s="53"/>
    </row>
    <row r="438">
      <c r="A438" s="56"/>
      <c r="B438" s="56"/>
      <c r="C438" s="57"/>
      <c r="D438" s="58"/>
      <c r="E438" s="59"/>
      <c r="F438" s="59"/>
      <c r="G438" s="60"/>
      <c r="H438" s="60"/>
      <c r="I438" s="60"/>
      <c r="J438" s="56"/>
      <c r="K438" s="56"/>
      <c r="L438" s="56"/>
      <c r="M438" s="56"/>
      <c r="N438" s="56"/>
      <c r="O438" s="56"/>
      <c r="P438" s="56"/>
      <c r="Q438" s="56"/>
      <c r="R438" s="56"/>
      <c r="S438" s="56"/>
      <c r="T438" s="56"/>
      <c r="U438" s="56"/>
      <c r="V438" s="56"/>
      <c r="W438" s="56"/>
      <c r="X438" s="56"/>
      <c r="Y438" s="56"/>
      <c r="Z438" s="56"/>
      <c r="AA438" s="56"/>
      <c r="AB438" s="53"/>
      <c r="AC438" s="53"/>
      <c r="AD438" s="56"/>
      <c r="AE438" s="53"/>
      <c r="AF438" s="53"/>
      <c r="AG438" s="53"/>
      <c r="AH438" s="53"/>
      <c r="AI438" s="53"/>
      <c r="AJ438" s="53"/>
    </row>
    <row r="439">
      <c r="A439" s="56"/>
      <c r="B439" s="56"/>
      <c r="C439" s="57"/>
      <c r="D439" s="58"/>
      <c r="E439" s="59"/>
      <c r="F439" s="59"/>
      <c r="G439" s="60"/>
      <c r="H439" s="60"/>
      <c r="I439" s="60"/>
      <c r="J439" s="56"/>
      <c r="K439" s="56"/>
      <c r="L439" s="56"/>
      <c r="M439" s="56"/>
      <c r="N439" s="56"/>
      <c r="O439" s="56"/>
      <c r="P439" s="56"/>
      <c r="Q439" s="56"/>
      <c r="R439" s="56"/>
      <c r="S439" s="56"/>
      <c r="T439" s="56"/>
      <c r="U439" s="56"/>
      <c r="V439" s="56"/>
      <c r="W439" s="56"/>
      <c r="X439" s="56"/>
      <c r="Y439" s="56"/>
      <c r="Z439" s="56"/>
      <c r="AA439" s="56"/>
      <c r="AB439" s="53"/>
      <c r="AC439" s="53"/>
      <c r="AD439" s="56"/>
      <c r="AE439" s="53"/>
      <c r="AF439" s="53"/>
      <c r="AG439" s="53"/>
      <c r="AH439" s="53"/>
      <c r="AI439" s="53"/>
      <c r="AJ439" s="53"/>
    </row>
    <row r="440">
      <c r="A440" s="56"/>
      <c r="B440" s="56"/>
      <c r="C440" s="57"/>
      <c r="D440" s="58"/>
      <c r="E440" s="59"/>
      <c r="F440" s="59"/>
      <c r="G440" s="60"/>
      <c r="H440" s="60"/>
      <c r="I440" s="60"/>
      <c r="J440" s="56"/>
      <c r="K440" s="56"/>
      <c r="L440" s="56"/>
      <c r="M440" s="56"/>
      <c r="N440" s="56"/>
      <c r="O440" s="56"/>
      <c r="P440" s="56"/>
      <c r="Q440" s="56"/>
      <c r="R440" s="56"/>
      <c r="S440" s="56"/>
      <c r="T440" s="56"/>
      <c r="U440" s="56"/>
      <c r="V440" s="56"/>
      <c r="W440" s="56"/>
      <c r="X440" s="56"/>
      <c r="Y440" s="56"/>
      <c r="Z440" s="56"/>
      <c r="AA440" s="56"/>
      <c r="AB440" s="53"/>
      <c r="AC440" s="53"/>
      <c r="AD440" s="56"/>
      <c r="AE440" s="53"/>
      <c r="AF440" s="53"/>
      <c r="AG440" s="53"/>
      <c r="AH440" s="53"/>
      <c r="AI440" s="53"/>
      <c r="AJ440" s="53"/>
    </row>
    <row r="441">
      <c r="A441" s="56"/>
      <c r="B441" s="56"/>
      <c r="C441" s="57"/>
      <c r="D441" s="58"/>
      <c r="E441" s="59"/>
      <c r="F441" s="59"/>
      <c r="G441" s="60"/>
      <c r="H441" s="60"/>
      <c r="I441" s="60"/>
      <c r="J441" s="56"/>
      <c r="K441" s="56"/>
      <c r="L441" s="56"/>
      <c r="M441" s="56"/>
      <c r="N441" s="56"/>
      <c r="O441" s="56"/>
      <c r="P441" s="56"/>
      <c r="Q441" s="56"/>
      <c r="R441" s="56"/>
      <c r="S441" s="56"/>
      <c r="T441" s="56"/>
      <c r="U441" s="56"/>
      <c r="V441" s="56"/>
      <c r="W441" s="56"/>
      <c r="X441" s="56"/>
      <c r="Y441" s="56"/>
      <c r="Z441" s="56"/>
      <c r="AA441" s="56"/>
      <c r="AB441" s="53"/>
      <c r="AC441" s="53"/>
      <c r="AD441" s="56"/>
      <c r="AE441" s="53"/>
      <c r="AF441" s="53"/>
      <c r="AG441" s="53"/>
      <c r="AH441" s="53"/>
      <c r="AI441" s="53"/>
      <c r="AJ441" s="53"/>
    </row>
    <row r="442">
      <c r="A442" s="56"/>
      <c r="B442" s="56"/>
      <c r="C442" s="57"/>
      <c r="D442" s="58"/>
      <c r="E442" s="59"/>
      <c r="F442" s="59"/>
      <c r="G442" s="60"/>
      <c r="H442" s="60"/>
      <c r="I442" s="60"/>
      <c r="J442" s="56"/>
      <c r="K442" s="56"/>
      <c r="L442" s="56"/>
      <c r="M442" s="56"/>
      <c r="N442" s="56"/>
      <c r="O442" s="56"/>
      <c r="P442" s="56"/>
      <c r="Q442" s="56"/>
      <c r="R442" s="56"/>
      <c r="S442" s="56"/>
      <c r="T442" s="56"/>
      <c r="U442" s="56"/>
      <c r="V442" s="56"/>
      <c r="W442" s="56"/>
      <c r="X442" s="56"/>
      <c r="Y442" s="56"/>
      <c r="Z442" s="56"/>
      <c r="AA442" s="56"/>
      <c r="AB442" s="53"/>
      <c r="AC442" s="53"/>
      <c r="AD442" s="56"/>
      <c r="AE442" s="53"/>
      <c r="AF442" s="53"/>
      <c r="AG442" s="53"/>
      <c r="AH442" s="53"/>
      <c r="AI442" s="53"/>
      <c r="AJ442" s="53"/>
    </row>
    <row r="443">
      <c r="A443" s="56"/>
      <c r="B443" s="56"/>
      <c r="C443" s="57"/>
      <c r="D443" s="58"/>
      <c r="E443" s="59"/>
      <c r="F443" s="59"/>
      <c r="G443" s="60"/>
      <c r="H443" s="60"/>
      <c r="I443" s="60"/>
      <c r="J443" s="56"/>
      <c r="K443" s="56"/>
      <c r="L443" s="56"/>
      <c r="M443" s="56"/>
      <c r="N443" s="56"/>
      <c r="O443" s="56"/>
      <c r="P443" s="56"/>
      <c r="Q443" s="56"/>
      <c r="R443" s="56"/>
      <c r="S443" s="56"/>
      <c r="T443" s="56"/>
      <c r="U443" s="56"/>
      <c r="V443" s="56"/>
      <c r="W443" s="56"/>
      <c r="X443" s="56"/>
      <c r="Y443" s="56"/>
      <c r="Z443" s="56"/>
      <c r="AA443" s="56"/>
      <c r="AB443" s="53"/>
      <c r="AC443" s="53"/>
      <c r="AD443" s="56"/>
      <c r="AE443" s="53"/>
      <c r="AF443" s="53"/>
      <c r="AG443" s="53"/>
      <c r="AH443" s="53"/>
      <c r="AI443" s="53"/>
      <c r="AJ443" s="53"/>
    </row>
    <row r="444">
      <c r="A444" s="56"/>
      <c r="B444" s="56"/>
      <c r="C444" s="57"/>
      <c r="D444" s="58"/>
      <c r="E444" s="59"/>
      <c r="F444" s="59"/>
      <c r="G444" s="60"/>
      <c r="H444" s="60"/>
      <c r="I444" s="60"/>
      <c r="J444" s="56"/>
      <c r="K444" s="56"/>
      <c r="L444" s="56"/>
      <c r="M444" s="56"/>
      <c r="N444" s="56"/>
      <c r="O444" s="56"/>
      <c r="P444" s="56"/>
      <c r="Q444" s="56"/>
      <c r="R444" s="56"/>
      <c r="S444" s="56"/>
      <c r="T444" s="56"/>
      <c r="U444" s="56"/>
      <c r="V444" s="56"/>
      <c r="W444" s="56"/>
      <c r="X444" s="56"/>
      <c r="Y444" s="56"/>
      <c r="Z444" s="56"/>
      <c r="AA444" s="56"/>
      <c r="AB444" s="53"/>
      <c r="AC444" s="53"/>
      <c r="AD444" s="56"/>
      <c r="AE444" s="53"/>
      <c r="AF444" s="53"/>
      <c r="AG444" s="53"/>
      <c r="AH444" s="53"/>
      <c r="AI444" s="53"/>
      <c r="AJ444" s="53"/>
    </row>
    <row r="445">
      <c r="A445" s="56"/>
      <c r="B445" s="56"/>
      <c r="C445" s="57"/>
      <c r="D445" s="58"/>
      <c r="E445" s="59"/>
      <c r="F445" s="59"/>
      <c r="G445" s="60"/>
      <c r="H445" s="60"/>
      <c r="I445" s="60"/>
      <c r="J445" s="56"/>
      <c r="K445" s="56"/>
      <c r="L445" s="56"/>
      <c r="M445" s="56"/>
      <c r="N445" s="56"/>
      <c r="O445" s="56"/>
      <c r="P445" s="56"/>
      <c r="Q445" s="56"/>
      <c r="R445" s="56"/>
      <c r="S445" s="56"/>
      <c r="T445" s="56"/>
      <c r="U445" s="56"/>
      <c r="V445" s="56"/>
      <c r="W445" s="56"/>
      <c r="X445" s="56"/>
      <c r="Y445" s="56"/>
      <c r="Z445" s="56"/>
      <c r="AA445" s="56"/>
      <c r="AB445" s="53"/>
      <c r="AC445" s="53"/>
      <c r="AD445" s="56"/>
      <c r="AE445" s="53"/>
      <c r="AF445" s="53"/>
      <c r="AG445" s="53"/>
      <c r="AH445" s="53"/>
      <c r="AI445" s="53"/>
      <c r="AJ445" s="53"/>
    </row>
    <row r="446">
      <c r="A446" s="56"/>
      <c r="B446" s="56"/>
      <c r="C446" s="57"/>
      <c r="D446" s="58"/>
      <c r="E446" s="59"/>
      <c r="F446" s="59"/>
      <c r="G446" s="60"/>
      <c r="H446" s="60"/>
      <c r="I446" s="60"/>
      <c r="J446" s="56"/>
      <c r="K446" s="56"/>
      <c r="L446" s="56"/>
      <c r="M446" s="56"/>
      <c r="N446" s="56"/>
      <c r="O446" s="56"/>
      <c r="P446" s="56"/>
      <c r="Q446" s="56"/>
      <c r="R446" s="56"/>
      <c r="S446" s="56"/>
      <c r="T446" s="56"/>
      <c r="U446" s="56"/>
      <c r="V446" s="56"/>
      <c r="W446" s="56"/>
      <c r="X446" s="56"/>
      <c r="Y446" s="56"/>
      <c r="Z446" s="56"/>
      <c r="AA446" s="56"/>
      <c r="AB446" s="53"/>
      <c r="AC446" s="53"/>
      <c r="AD446" s="56"/>
      <c r="AE446" s="53"/>
      <c r="AF446" s="53"/>
      <c r="AG446" s="53"/>
      <c r="AH446" s="53"/>
      <c r="AI446" s="53"/>
      <c r="AJ446" s="53"/>
    </row>
    <row r="447">
      <c r="A447" s="56"/>
      <c r="B447" s="56"/>
      <c r="C447" s="57"/>
      <c r="D447" s="58"/>
      <c r="E447" s="59"/>
      <c r="F447" s="59"/>
      <c r="G447" s="60"/>
      <c r="H447" s="60"/>
      <c r="I447" s="60"/>
      <c r="J447" s="56"/>
      <c r="K447" s="56"/>
      <c r="L447" s="56"/>
      <c r="M447" s="56"/>
      <c r="N447" s="56"/>
      <c r="O447" s="56"/>
      <c r="P447" s="56"/>
      <c r="Q447" s="56"/>
      <c r="R447" s="56"/>
      <c r="S447" s="56"/>
      <c r="T447" s="56"/>
      <c r="U447" s="56"/>
      <c r="V447" s="56"/>
      <c r="W447" s="56"/>
      <c r="X447" s="56"/>
      <c r="Y447" s="56"/>
      <c r="Z447" s="56"/>
      <c r="AA447" s="56"/>
      <c r="AB447" s="53"/>
      <c r="AC447" s="53"/>
      <c r="AD447" s="56"/>
      <c r="AE447" s="53"/>
      <c r="AF447" s="53"/>
      <c r="AG447" s="53"/>
      <c r="AH447" s="53"/>
      <c r="AI447" s="53"/>
      <c r="AJ447" s="53"/>
    </row>
    <row r="448">
      <c r="A448" s="56"/>
      <c r="B448" s="56"/>
      <c r="C448" s="57"/>
      <c r="D448" s="58"/>
      <c r="E448" s="59"/>
      <c r="F448" s="59"/>
      <c r="G448" s="60"/>
      <c r="H448" s="60"/>
      <c r="I448" s="60"/>
      <c r="J448" s="56"/>
      <c r="K448" s="56"/>
      <c r="L448" s="56"/>
      <c r="M448" s="56"/>
      <c r="N448" s="56"/>
      <c r="O448" s="56"/>
      <c r="P448" s="56"/>
      <c r="Q448" s="56"/>
      <c r="R448" s="56"/>
      <c r="S448" s="56"/>
      <c r="T448" s="56"/>
      <c r="U448" s="56"/>
      <c r="V448" s="56"/>
      <c r="W448" s="56"/>
      <c r="X448" s="56"/>
      <c r="Y448" s="56"/>
      <c r="Z448" s="56"/>
      <c r="AA448" s="56"/>
      <c r="AB448" s="53"/>
      <c r="AC448" s="53"/>
      <c r="AD448" s="56"/>
      <c r="AE448" s="53"/>
      <c r="AF448" s="53"/>
      <c r="AG448" s="53"/>
      <c r="AH448" s="53"/>
      <c r="AI448" s="53"/>
      <c r="AJ448" s="53"/>
    </row>
    <row r="449">
      <c r="A449" s="56"/>
      <c r="B449" s="56"/>
      <c r="C449" s="57"/>
      <c r="D449" s="58"/>
      <c r="E449" s="59"/>
      <c r="F449" s="59"/>
      <c r="G449" s="60"/>
      <c r="H449" s="60"/>
      <c r="I449" s="60"/>
      <c r="J449" s="56"/>
      <c r="K449" s="56"/>
      <c r="L449" s="56"/>
      <c r="M449" s="56"/>
      <c r="N449" s="56"/>
      <c r="O449" s="56"/>
      <c r="P449" s="56"/>
      <c r="Q449" s="56"/>
      <c r="R449" s="56"/>
      <c r="S449" s="56"/>
      <c r="T449" s="56"/>
      <c r="U449" s="56"/>
      <c r="V449" s="56"/>
      <c r="W449" s="56"/>
      <c r="X449" s="56"/>
      <c r="Y449" s="56"/>
      <c r="Z449" s="56"/>
      <c r="AA449" s="56"/>
      <c r="AB449" s="53"/>
      <c r="AC449" s="53"/>
      <c r="AD449" s="56"/>
      <c r="AE449" s="53"/>
      <c r="AF449" s="53"/>
      <c r="AG449" s="53"/>
      <c r="AH449" s="53"/>
      <c r="AI449" s="53"/>
      <c r="AJ449" s="53"/>
    </row>
    <row r="450">
      <c r="A450" s="56"/>
      <c r="B450" s="56"/>
      <c r="C450" s="57"/>
      <c r="D450" s="58"/>
      <c r="E450" s="59"/>
      <c r="F450" s="59"/>
      <c r="G450" s="60"/>
      <c r="H450" s="60"/>
      <c r="I450" s="60"/>
      <c r="J450" s="56"/>
      <c r="K450" s="56"/>
      <c r="L450" s="56"/>
      <c r="M450" s="56"/>
      <c r="N450" s="56"/>
      <c r="O450" s="56"/>
      <c r="P450" s="56"/>
      <c r="Q450" s="56"/>
      <c r="R450" s="56"/>
      <c r="S450" s="56"/>
      <c r="T450" s="56"/>
      <c r="U450" s="56"/>
      <c r="V450" s="56"/>
      <c r="W450" s="56"/>
      <c r="X450" s="56"/>
      <c r="Y450" s="56"/>
      <c r="Z450" s="56"/>
      <c r="AA450" s="56"/>
      <c r="AB450" s="53"/>
      <c r="AC450" s="53"/>
      <c r="AD450" s="56"/>
      <c r="AE450" s="53"/>
      <c r="AF450" s="53"/>
      <c r="AG450" s="53"/>
      <c r="AH450" s="53"/>
      <c r="AI450" s="53"/>
      <c r="AJ450" s="53"/>
    </row>
    <row r="451">
      <c r="A451" s="56"/>
      <c r="B451" s="56"/>
      <c r="C451" s="57"/>
      <c r="D451" s="58"/>
      <c r="E451" s="59"/>
      <c r="F451" s="59"/>
      <c r="G451" s="60"/>
      <c r="H451" s="60"/>
      <c r="I451" s="60"/>
      <c r="J451" s="56"/>
      <c r="K451" s="56"/>
      <c r="L451" s="56"/>
      <c r="M451" s="56"/>
      <c r="N451" s="56"/>
      <c r="O451" s="56"/>
      <c r="P451" s="56"/>
      <c r="Q451" s="56"/>
      <c r="R451" s="56"/>
      <c r="S451" s="56"/>
      <c r="T451" s="56"/>
      <c r="U451" s="56"/>
      <c r="V451" s="56"/>
      <c r="W451" s="56"/>
      <c r="X451" s="56"/>
      <c r="Y451" s="56"/>
      <c r="Z451" s="56"/>
      <c r="AA451" s="56"/>
      <c r="AB451" s="53"/>
      <c r="AC451" s="53"/>
      <c r="AD451" s="56"/>
      <c r="AE451" s="53"/>
      <c r="AF451" s="53"/>
      <c r="AG451" s="53"/>
      <c r="AH451" s="53"/>
      <c r="AI451" s="53"/>
      <c r="AJ451" s="53"/>
    </row>
    <row r="452">
      <c r="A452" s="56"/>
      <c r="B452" s="56"/>
      <c r="C452" s="57"/>
      <c r="D452" s="58"/>
      <c r="E452" s="59"/>
      <c r="F452" s="59"/>
      <c r="G452" s="60"/>
      <c r="H452" s="60"/>
      <c r="I452" s="60"/>
      <c r="J452" s="56"/>
      <c r="K452" s="56"/>
      <c r="L452" s="56"/>
      <c r="M452" s="56"/>
      <c r="N452" s="56"/>
      <c r="O452" s="56"/>
      <c r="P452" s="56"/>
      <c r="Q452" s="56"/>
      <c r="R452" s="56"/>
      <c r="S452" s="56"/>
      <c r="T452" s="56"/>
      <c r="U452" s="56"/>
      <c r="V452" s="56"/>
      <c r="W452" s="56"/>
      <c r="X452" s="56"/>
      <c r="Y452" s="56"/>
      <c r="Z452" s="56"/>
      <c r="AA452" s="56"/>
      <c r="AB452" s="53"/>
      <c r="AC452" s="53"/>
      <c r="AD452" s="56"/>
      <c r="AE452" s="53"/>
      <c r="AF452" s="53"/>
      <c r="AG452" s="53"/>
      <c r="AH452" s="53"/>
      <c r="AI452" s="53"/>
      <c r="AJ452" s="53"/>
    </row>
    <row r="453">
      <c r="A453" s="56"/>
      <c r="B453" s="56"/>
      <c r="C453" s="57"/>
      <c r="D453" s="58"/>
      <c r="E453" s="59"/>
      <c r="F453" s="59"/>
      <c r="G453" s="60"/>
      <c r="H453" s="60"/>
      <c r="I453" s="60"/>
      <c r="J453" s="56"/>
      <c r="K453" s="56"/>
      <c r="L453" s="56"/>
      <c r="M453" s="56"/>
      <c r="N453" s="56"/>
      <c r="O453" s="56"/>
      <c r="P453" s="56"/>
      <c r="Q453" s="56"/>
      <c r="R453" s="56"/>
      <c r="S453" s="56"/>
      <c r="T453" s="56"/>
      <c r="U453" s="56"/>
      <c r="V453" s="56"/>
      <c r="W453" s="56"/>
      <c r="X453" s="56"/>
      <c r="Y453" s="56"/>
      <c r="Z453" s="56"/>
      <c r="AA453" s="56"/>
      <c r="AB453" s="53"/>
      <c r="AC453" s="53"/>
      <c r="AD453" s="56"/>
      <c r="AE453" s="53"/>
      <c r="AF453" s="53"/>
      <c r="AG453" s="53"/>
      <c r="AH453" s="53"/>
      <c r="AI453" s="53"/>
      <c r="AJ453" s="53"/>
    </row>
    <row r="454">
      <c r="A454" s="56"/>
      <c r="B454" s="56"/>
      <c r="C454" s="57"/>
      <c r="D454" s="58"/>
      <c r="E454" s="59"/>
      <c r="F454" s="59"/>
      <c r="G454" s="60"/>
      <c r="H454" s="60"/>
      <c r="I454" s="60"/>
      <c r="J454" s="56"/>
      <c r="K454" s="56"/>
      <c r="L454" s="56"/>
      <c r="M454" s="56"/>
      <c r="N454" s="56"/>
      <c r="O454" s="56"/>
      <c r="P454" s="56"/>
      <c r="Q454" s="56"/>
      <c r="R454" s="56"/>
      <c r="S454" s="56"/>
      <c r="T454" s="56"/>
      <c r="U454" s="56"/>
      <c r="V454" s="56"/>
      <c r="W454" s="56"/>
      <c r="X454" s="56"/>
      <c r="Y454" s="56"/>
      <c r="Z454" s="56"/>
      <c r="AA454" s="56"/>
      <c r="AB454" s="53"/>
      <c r="AC454" s="53"/>
      <c r="AD454" s="56"/>
      <c r="AE454" s="53"/>
      <c r="AF454" s="53"/>
      <c r="AG454" s="53"/>
      <c r="AH454" s="53"/>
      <c r="AI454" s="53"/>
      <c r="AJ454" s="53"/>
    </row>
    <row r="455">
      <c r="A455" s="56"/>
      <c r="B455" s="56"/>
      <c r="C455" s="57"/>
      <c r="D455" s="58"/>
      <c r="E455" s="59"/>
      <c r="F455" s="59"/>
      <c r="G455" s="60"/>
      <c r="H455" s="60"/>
      <c r="I455" s="60"/>
      <c r="J455" s="56"/>
      <c r="K455" s="56"/>
      <c r="L455" s="56"/>
      <c r="M455" s="56"/>
      <c r="N455" s="56"/>
      <c r="O455" s="56"/>
      <c r="P455" s="56"/>
      <c r="Q455" s="56"/>
      <c r="R455" s="56"/>
      <c r="S455" s="56"/>
      <c r="T455" s="56"/>
      <c r="U455" s="56"/>
      <c r="V455" s="56"/>
      <c r="W455" s="56"/>
      <c r="X455" s="56"/>
      <c r="Y455" s="56"/>
      <c r="Z455" s="56"/>
      <c r="AA455" s="56"/>
      <c r="AB455" s="53"/>
      <c r="AC455" s="53"/>
      <c r="AD455" s="56"/>
      <c r="AE455" s="53"/>
      <c r="AF455" s="53"/>
      <c r="AG455" s="53"/>
      <c r="AH455" s="53"/>
      <c r="AI455" s="53"/>
      <c r="AJ455" s="53"/>
    </row>
    <row r="456">
      <c r="A456" s="56"/>
      <c r="B456" s="56"/>
      <c r="C456" s="57"/>
      <c r="D456" s="58"/>
      <c r="E456" s="59"/>
      <c r="F456" s="59"/>
      <c r="G456" s="60"/>
      <c r="H456" s="60"/>
      <c r="I456" s="60"/>
      <c r="J456" s="56"/>
      <c r="K456" s="56"/>
      <c r="L456" s="56"/>
      <c r="M456" s="56"/>
      <c r="N456" s="56"/>
      <c r="O456" s="56"/>
      <c r="P456" s="56"/>
      <c r="Q456" s="56"/>
      <c r="R456" s="56"/>
      <c r="S456" s="56"/>
      <c r="T456" s="56"/>
      <c r="U456" s="56"/>
      <c r="V456" s="56"/>
      <c r="W456" s="56"/>
      <c r="X456" s="56"/>
      <c r="Y456" s="56"/>
      <c r="Z456" s="56"/>
      <c r="AA456" s="56"/>
      <c r="AB456" s="53"/>
      <c r="AC456" s="53"/>
      <c r="AD456" s="56"/>
      <c r="AE456" s="53"/>
      <c r="AF456" s="53"/>
      <c r="AG456" s="53"/>
      <c r="AH456" s="53"/>
      <c r="AI456" s="53"/>
      <c r="AJ456" s="53"/>
    </row>
    <row r="457">
      <c r="A457" s="56"/>
      <c r="B457" s="56"/>
      <c r="C457" s="57"/>
      <c r="D457" s="58"/>
      <c r="E457" s="59"/>
      <c r="F457" s="59"/>
      <c r="G457" s="60"/>
      <c r="H457" s="60"/>
      <c r="I457" s="60"/>
      <c r="J457" s="56"/>
      <c r="K457" s="56"/>
      <c r="L457" s="56"/>
      <c r="M457" s="56"/>
      <c r="N457" s="56"/>
      <c r="O457" s="56"/>
      <c r="P457" s="56"/>
      <c r="Q457" s="56"/>
      <c r="R457" s="56"/>
      <c r="S457" s="56"/>
      <c r="T457" s="56"/>
      <c r="U457" s="56"/>
      <c r="V457" s="56"/>
      <c r="W457" s="56"/>
      <c r="X457" s="56"/>
      <c r="Y457" s="56"/>
      <c r="Z457" s="56"/>
      <c r="AA457" s="56"/>
      <c r="AB457" s="53"/>
      <c r="AC457" s="53"/>
      <c r="AD457" s="56"/>
      <c r="AE457" s="53"/>
      <c r="AF457" s="53"/>
      <c r="AG457" s="53"/>
      <c r="AH457" s="53"/>
      <c r="AI457" s="53"/>
      <c r="AJ457" s="53"/>
    </row>
    <row r="458">
      <c r="A458" s="56"/>
      <c r="B458" s="56"/>
      <c r="C458" s="57"/>
      <c r="D458" s="58"/>
      <c r="E458" s="59"/>
      <c r="F458" s="59"/>
      <c r="G458" s="60"/>
      <c r="H458" s="60"/>
      <c r="I458" s="60"/>
      <c r="J458" s="56"/>
      <c r="K458" s="56"/>
      <c r="L458" s="56"/>
      <c r="M458" s="56"/>
      <c r="N458" s="56"/>
      <c r="O458" s="56"/>
      <c r="P458" s="56"/>
      <c r="Q458" s="56"/>
      <c r="R458" s="56"/>
      <c r="S458" s="56"/>
      <c r="T458" s="56"/>
      <c r="U458" s="56"/>
      <c r="V458" s="56"/>
      <c r="W458" s="56"/>
      <c r="X458" s="56"/>
      <c r="Y458" s="56"/>
      <c r="Z458" s="56"/>
      <c r="AA458" s="56"/>
      <c r="AB458" s="53"/>
      <c r="AC458" s="53"/>
      <c r="AD458" s="56"/>
      <c r="AE458" s="53"/>
      <c r="AF458" s="53"/>
      <c r="AG458" s="53"/>
      <c r="AH458" s="53"/>
      <c r="AI458" s="53"/>
      <c r="AJ458" s="53"/>
    </row>
    <row r="459">
      <c r="A459" s="56"/>
      <c r="B459" s="56"/>
      <c r="C459" s="57"/>
      <c r="D459" s="58"/>
      <c r="E459" s="59"/>
      <c r="F459" s="59"/>
      <c r="G459" s="60"/>
      <c r="H459" s="60"/>
      <c r="I459" s="60"/>
      <c r="J459" s="56"/>
      <c r="K459" s="56"/>
      <c r="L459" s="56"/>
      <c r="M459" s="56"/>
      <c r="N459" s="56"/>
      <c r="O459" s="56"/>
      <c r="P459" s="56"/>
      <c r="Q459" s="56"/>
      <c r="R459" s="56"/>
      <c r="S459" s="56"/>
      <c r="T459" s="56"/>
      <c r="U459" s="56"/>
      <c r="V459" s="56"/>
      <c r="W459" s="56"/>
      <c r="X459" s="56"/>
      <c r="Y459" s="56"/>
      <c r="Z459" s="56"/>
      <c r="AA459" s="56"/>
      <c r="AB459" s="53"/>
      <c r="AC459" s="53"/>
      <c r="AD459" s="56"/>
      <c r="AE459" s="53"/>
      <c r="AF459" s="53"/>
      <c r="AG459" s="53"/>
      <c r="AH459" s="53"/>
      <c r="AI459" s="53"/>
      <c r="AJ459" s="53"/>
    </row>
    <row r="460">
      <c r="A460" s="56"/>
      <c r="B460" s="56"/>
      <c r="C460" s="57"/>
      <c r="D460" s="58"/>
      <c r="E460" s="59"/>
      <c r="F460" s="59"/>
      <c r="G460" s="60"/>
      <c r="H460" s="60"/>
      <c r="I460" s="60"/>
      <c r="J460" s="56"/>
      <c r="K460" s="56"/>
      <c r="L460" s="56"/>
      <c r="M460" s="56"/>
      <c r="N460" s="56"/>
      <c r="O460" s="56"/>
      <c r="P460" s="56"/>
      <c r="Q460" s="56"/>
      <c r="R460" s="56"/>
      <c r="S460" s="56"/>
      <c r="T460" s="56"/>
      <c r="U460" s="56"/>
      <c r="V460" s="56"/>
      <c r="W460" s="56"/>
      <c r="X460" s="56"/>
      <c r="Y460" s="56"/>
      <c r="Z460" s="56"/>
      <c r="AA460" s="56"/>
      <c r="AB460" s="53"/>
      <c r="AC460" s="53"/>
      <c r="AD460" s="56"/>
      <c r="AE460" s="53"/>
      <c r="AF460" s="53"/>
      <c r="AG460" s="53"/>
      <c r="AH460" s="53"/>
      <c r="AI460" s="53"/>
      <c r="AJ460" s="53"/>
    </row>
    <row r="461">
      <c r="A461" s="56"/>
      <c r="B461" s="56"/>
      <c r="C461" s="57"/>
      <c r="D461" s="58"/>
      <c r="E461" s="59"/>
      <c r="F461" s="59"/>
      <c r="G461" s="60"/>
      <c r="H461" s="60"/>
      <c r="I461" s="60"/>
      <c r="J461" s="56"/>
      <c r="K461" s="56"/>
      <c r="L461" s="56"/>
      <c r="M461" s="56"/>
      <c r="N461" s="56"/>
      <c r="O461" s="56"/>
      <c r="P461" s="56"/>
      <c r="Q461" s="56"/>
      <c r="R461" s="56"/>
      <c r="S461" s="56"/>
      <c r="T461" s="56"/>
      <c r="U461" s="56"/>
      <c r="V461" s="56"/>
      <c r="W461" s="56"/>
      <c r="X461" s="56"/>
      <c r="Y461" s="56"/>
      <c r="Z461" s="56"/>
      <c r="AA461" s="56"/>
      <c r="AB461" s="53"/>
      <c r="AC461" s="53"/>
      <c r="AD461" s="56"/>
      <c r="AE461" s="53"/>
      <c r="AF461" s="53"/>
      <c r="AG461" s="53"/>
      <c r="AH461" s="53"/>
      <c r="AI461" s="53"/>
      <c r="AJ461" s="53"/>
    </row>
    <row r="462">
      <c r="A462" s="56"/>
      <c r="B462" s="56"/>
      <c r="C462" s="57"/>
      <c r="D462" s="58"/>
      <c r="E462" s="59"/>
      <c r="F462" s="59"/>
      <c r="G462" s="60"/>
      <c r="H462" s="60"/>
      <c r="I462" s="60"/>
      <c r="J462" s="56"/>
      <c r="K462" s="56"/>
      <c r="L462" s="56"/>
      <c r="M462" s="56"/>
      <c r="N462" s="56"/>
      <c r="O462" s="56"/>
      <c r="P462" s="56"/>
      <c r="Q462" s="56"/>
      <c r="R462" s="56"/>
      <c r="S462" s="56"/>
      <c r="T462" s="56"/>
      <c r="U462" s="56"/>
      <c r="V462" s="56"/>
      <c r="W462" s="56"/>
      <c r="X462" s="56"/>
      <c r="Y462" s="56"/>
      <c r="Z462" s="56"/>
      <c r="AA462" s="56"/>
      <c r="AB462" s="53"/>
      <c r="AC462" s="53"/>
      <c r="AD462" s="56"/>
      <c r="AE462" s="53"/>
      <c r="AF462" s="53"/>
      <c r="AG462" s="53"/>
      <c r="AH462" s="53"/>
      <c r="AI462" s="53"/>
      <c r="AJ462" s="53"/>
    </row>
    <row r="463">
      <c r="A463" s="56"/>
      <c r="B463" s="56"/>
      <c r="C463" s="57"/>
      <c r="D463" s="58"/>
      <c r="E463" s="59"/>
      <c r="F463" s="59"/>
      <c r="G463" s="60"/>
      <c r="H463" s="60"/>
      <c r="I463" s="60"/>
      <c r="J463" s="56"/>
      <c r="K463" s="56"/>
      <c r="L463" s="56"/>
      <c r="M463" s="56"/>
      <c r="N463" s="56"/>
      <c r="O463" s="56"/>
      <c r="P463" s="56"/>
      <c r="Q463" s="56"/>
      <c r="R463" s="56"/>
      <c r="S463" s="56"/>
      <c r="T463" s="56"/>
      <c r="U463" s="56"/>
      <c r="V463" s="56"/>
      <c r="W463" s="56"/>
      <c r="X463" s="56"/>
      <c r="Y463" s="56"/>
      <c r="Z463" s="56"/>
      <c r="AA463" s="56"/>
      <c r="AB463" s="53"/>
      <c r="AC463" s="53"/>
      <c r="AD463" s="56"/>
      <c r="AE463" s="53"/>
      <c r="AF463" s="53"/>
      <c r="AG463" s="53"/>
      <c r="AH463" s="53"/>
      <c r="AI463" s="53"/>
      <c r="AJ463" s="53"/>
    </row>
    <row r="464">
      <c r="A464" s="56"/>
      <c r="B464" s="56"/>
      <c r="C464" s="57"/>
      <c r="D464" s="58"/>
      <c r="E464" s="59"/>
      <c r="F464" s="59"/>
      <c r="G464" s="60"/>
      <c r="H464" s="60"/>
      <c r="I464" s="60"/>
      <c r="J464" s="56"/>
      <c r="K464" s="56"/>
      <c r="L464" s="56"/>
      <c r="M464" s="56"/>
      <c r="N464" s="56"/>
      <c r="O464" s="56"/>
      <c r="P464" s="56"/>
      <c r="Q464" s="56"/>
      <c r="R464" s="56"/>
      <c r="S464" s="56"/>
      <c r="T464" s="56"/>
      <c r="U464" s="56"/>
      <c r="V464" s="56"/>
      <c r="W464" s="56"/>
      <c r="X464" s="56"/>
      <c r="Y464" s="56"/>
      <c r="Z464" s="56"/>
      <c r="AA464" s="56"/>
      <c r="AB464" s="53"/>
      <c r="AC464" s="53"/>
      <c r="AD464" s="56"/>
      <c r="AE464" s="53"/>
      <c r="AF464" s="53"/>
      <c r="AG464" s="53"/>
      <c r="AH464" s="53"/>
      <c r="AI464" s="53"/>
      <c r="AJ464" s="53"/>
    </row>
    <row r="465">
      <c r="A465" s="56"/>
      <c r="B465" s="56"/>
      <c r="C465" s="57"/>
      <c r="D465" s="58"/>
      <c r="E465" s="59"/>
      <c r="F465" s="59"/>
      <c r="G465" s="60"/>
      <c r="H465" s="60"/>
      <c r="I465" s="60"/>
      <c r="J465" s="56"/>
      <c r="K465" s="56"/>
      <c r="L465" s="56"/>
      <c r="M465" s="56"/>
      <c r="N465" s="56"/>
      <c r="O465" s="56"/>
      <c r="P465" s="56"/>
      <c r="Q465" s="56"/>
      <c r="R465" s="56"/>
      <c r="S465" s="56"/>
      <c r="T465" s="56"/>
      <c r="U465" s="56"/>
      <c r="V465" s="56"/>
      <c r="W465" s="56"/>
      <c r="X465" s="56"/>
      <c r="Y465" s="56"/>
      <c r="Z465" s="56"/>
      <c r="AA465" s="56"/>
      <c r="AB465" s="53"/>
      <c r="AC465" s="53"/>
      <c r="AD465" s="56"/>
      <c r="AE465" s="53"/>
      <c r="AF465" s="53"/>
      <c r="AG465" s="53"/>
      <c r="AH465" s="53"/>
      <c r="AI465" s="53"/>
      <c r="AJ465" s="53"/>
    </row>
    <row r="466">
      <c r="A466" s="56"/>
      <c r="B466" s="56"/>
      <c r="C466" s="57"/>
      <c r="D466" s="58"/>
      <c r="E466" s="59"/>
      <c r="F466" s="59"/>
      <c r="G466" s="60"/>
      <c r="H466" s="60"/>
      <c r="I466" s="60"/>
      <c r="J466" s="56"/>
      <c r="K466" s="56"/>
      <c r="L466" s="56"/>
      <c r="M466" s="56"/>
      <c r="N466" s="56"/>
      <c r="O466" s="56"/>
      <c r="P466" s="56"/>
      <c r="Q466" s="56"/>
      <c r="R466" s="56"/>
      <c r="S466" s="56"/>
      <c r="T466" s="56"/>
      <c r="U466" s="56"/>
      <c r="V466" s="56"/>
      <c r="W466" s="56"/>
      <c r="X466" s="56"/>
      <c r="Y466" s="56"/>
      <c r="Z466" s="56"/>
      <c r="AA466" s="56"/>
      <c r="AB466" s="53"/>
      <c r="AC466" s="53"/>
      <c r="AD466" s="56"/>
      <c r="AE466" s="53"/>
      <c r="AF466" s="53"/>
      <c r="AG466" s="53"/>
      <c r="AH466" s="53"/>
      <c r="AI466" s="53"/>
      <c r="AJ466" s="53"/>
    </row>
    <row r="467">
      <c r="A467" s="56"/>
      <c r="B467" s="56"/>
      <c r="C467" s="57"/>
      <c r="D467" s="58"/>
      <c r="E467" s="59"/>
      <c r="F467" s="59"/>
      <c r="G467" s="60"/>
      <c r="H467" s="60"/>
      <c r="I467" s="60"/>
      <c r="J467" s="56"/>
      <c r="K467" s="56"/>
      <c r="L467" s="56"/>
      <c r="M467" s="56"/>
      <c r="N467" s="56"/>
      <c r="O467" s="56"/>
      <c r="P467" s="56"/>
      <c r="Q467" s="56"/>
      <c r="R467" s="56"/>
      <c r="S467" s="56"/>
      <c r="T467" s="56"/>
      <c r="U467" s="56"/>
      <c r="V467" s="56"/>
      <c r="W467" s="56"/>
      <c r="X467" s="56"/>
      <c r="Y467" s="56"/>
      <c r="Z467" s="56"/>
      <c r="AA467" s="56"/>
      <c r="AB467" s="53"/>
      <c r="AC467" s="53"/>
      <c r="AD467" s="56"/>
      <c r="AE467" s="53"/>
      <c r="AF467" s="53"/>
      <c r="AG467" s="53"/>
      <c r="AH467" s="53"/>
      <c r="AI467" s="53"/>
      <c r="AJ467" s="53"/>
    </row>
    <row r="468">
      <c r="A468" s="56"/>
      <c r="B468" s="56"/>
      <c r="C468" s="57"/>
      <c r="D468" s="58"/>
      <c r="E468" s="59"/>
      <c r="F468" s="59"/>
      <c r="G468" s="60"/>
      <c r="H468" s="60"/>
      <c r="I468" s="60"/>
      <c r="J468" s="56"/>
      <c r="K468" s="56"/>
      <c r="L468" s="56"/>
      <c r="M468" s="56"/>
      <c r="N468" s="56"/>
      <c r="O468" s="56"/>
      <c r="P468" s="56"/>
      <c r="Q468" s="56"/>
      <c r="R468" s="56"/>
      <c r="S468" s="56"/>
      <c r="T468" s="56"/>
      <c r="U468" s="56"/>
      <c r="V468" s="56"/>
      <c r="W468" s="56"/>
      <c r="X468" s="56"/>
      <c r="Y468" s="56"/>
      <c r="Z468" s="56"/>
      <c r="AA468" s="56"/>
      <c r="AB468" s="53"/>
      <c r="AC468" s="53"/>
      <c r="AD468" s="56"/>
      <c r="AE468" s="53"/>
      <c r="AF468" s="53"/>
      <c r="AG468" s="53"/>
      <c r="AH468" s="53"/>
      <c r="AI468" s="53"/>
      <c r="AJ468" s="53"/>
    </row>
    <row r="469">
      <c r="A469" s="56"/>
      <c r="B469" s="56"/>
      <c r="C469" s="57"/>
      <c r="D469" s="58"/>
      <c r="E469" s="59"/>
      <c r="F469" s="59"/>
      <c r="G469" s="60"/>
      <c r="H469" s="60"/>
      <c r="I469" s="60"/>
      <c r="J469" s="56"/>
      <c r="K469" s="56"/>
      <c r="L469" s="56"/>
      <c r="M469" s="56"/>
      <c r="N469" s="56"/>
      <c r="O469" s="56"/>
      <c r="P469" s="56"/>
      <c r="Q469" s="56"/>
      <c r="R469" s="56"/>
      <c r="S469" s="56"/>
      <c r="T469" s="56"/>
      <c r="U469" s="56"/>
      <c r="V469" s="56"/>
      <c r="W469" s="56"/>
      <c r="X469" s="56"/>
      <c r="Y469" s="56"/>
      <c r="Z469" s="56"/>
      <c r="AA469" s="56"/>
      <c r="AB469" s="53"/>
      <c r="AC469" s="53"/>
      <c r="AD469" s="56"/>
      <c r="AE469" s="53"/>
      <c r="AF469" s="53"/>
      <c r="AG469" s="53"/>
      <c r="AH469" s="53"/>
      <c r="AI469" s="53"/>
      <c r="AJ469" s="53"/>
    </row>
    <row r="470">
      <c r="A470" s="56"/>
      <c r="B470" s="56"/>
      <c r="C470" s="57"/>
      <c r="D470" s="58"/>
      <c r="E470" s="59"/>
      <c r="F470" s="59"/>
      <c r="G470" s="60"/>
      <c r="H470" s="60"/>
      <c r="I470" s="60"/>
      <c r="J470" s="56"/>
      <c r="K470" s="56"/>
      <c r="L470" s="56"/>
      <c r="M470" s="56"/>
      <c r="N470" s="56"/>
      <c r="O470" s="56"/>
      <c r="P470" s="56"/>
      <c r="Q470" s="56"/>
      <c r="R470" s="56"/>
      <c r="S470" s="56"/>
      <c r="T470" s="56"/>
      <c r="U470" s="56"/>
      <c r="V470" s="56"/>
      <c r="W470" s="56"/>
      <c r="X470" s="56"/>
      <c r="Y470" s="56"/>
      <c r="Z470" s="56"/>
      <c r="AA470" s="56"/>
      <c r="AB470" s="53"/>
      <c r="AC470" s="53"/>
      <c r="AD470" s="56"/>
      <c r="AE470" s="53"/>
      <c r="AF470" s="53"/>
      <c r="AG470" s="53"/>
      <c r="AH470" s="53"/>
      <c r="AI470" s="53"/>
      <c r="AJ470" s="53"/>
    </row>
    <row r="471">
      <c r="A471" s="56"/>
      <c r="B471" s="56"/>
      <c r="C471" s="57"/>
      <c r="D471" s="58"/>
      <c r="E471" s="59"/>
      <c r="F471" s="59"/>
      <c r="G471" s="60"/>
      <c r="H471" s="60"/>
      <c r="I471" s="60"/>
      <c r="J471" s="56"/>
      <c r="K471" s="56"/>
      <c r="L471" s="56"/>
      <c r="M471" s="56"/>
      <c r="N471" s="56"/>
      <c r="O471" s="56"/>
      <c r="P471" s="56"/>
      <c r="Q471" s="56"/>
      <c r="R471" s="56"/>
      <c r="S471" s="56"/>
      <c r="T471" s="56"/>
      <c r="U471" s="56"/>
      <c r="V471" s="56"/>
      <c r="W471" s="56"/>
      <c r="X471" s="56"/>
      <c r="Y471" s="56"/>
      <c r="Z471" s="56"/>
      <c r="AA471" s="56"/>
      <c r="AB471" s="53"/>
      <c r="AC471" s="53"/>
      <c r="AD471" s="56"/>
      <c r="AE471" s="53"/>
      <c r="AF471" s="53"/>
      <c r="AG471" s="53"/>
      <c r="AH471" s="53"/>
      <c r="AI471" s="53"/>
      <c r="AJ471" s="53"/>
    </row>
    <row r="472">
      <c r="A472" s="56"/>
      <c r="B472" s="56"/>
      <c r="C472" s="57"/>
      <c r="D472" s="58"/>
      <c r="E472" s="59"/>
      <c r="F472" s="59"/>
      <c r="G472" s="60"/>
      <c r="H472" s="60"/>
      <c r="I472" s="60"/>
      <c r="J472" s="56"/>
      <c r="K472" s="56"/>
      <c r="L472" s="56"/>
      <c r="M472" s="56"/>
      <c r="N472" s="56"/>
      <c r="O472" s="56"/>
      <c r="P472" s="56"/>
      <c r="Q472" s="56"/>
      <c r="R472" s="56"/>
      <c r="S472" s="56"/>
      <c r="T472" s="56"/>
      <c r="U472" s="56"/>
      <c r="V472" s="56"/>
      <c r="W472" s="56"/>
      <c r="X472" s="56"/>
      <c r="Y472" s="56"/>
      <c r="Z472" s="56"/>
      <c r="AA472" s="56"/>
      <c r="AB472" s="53"/>
      <c r="AC472" s="53"/>
      <c r="AD472" s="56"/>
      <c r="AE472" s="53"/>
      <c r="AF472" s="53"/>
      <c r="AG472" s="53"/>
      <c r="AH472" s="53"/>
      <c r="AI472" s="53"/>
      <c r="AJ472" s="53"/>
    </row>
    <row r="473">
      <c r="A473" s="56"/>
      <c r="B473" s="56"/>
      <c r="C473" s="57"/>
      <c r="D473" s="58"/>
      <c r="E473" s="59"/>
      <c r="F473" s="59"/>
      <c r="G473" s="60"/>
      <c r="H473" s="60"/>
      <c r="I473" s="60"/>
      <c r="J473" s="56"/>
      <c r="K473" s="56"/>
      <c r="L473" s="56"/>
      <c r="M473" s="56"/>
      <c r="N473" s="56"/>
      <c r="O473" s="56"/>
      <c r="P473" s="56"/>
      <c r="Q473" s="56"/>
      <c r="R473" s="56"/>
      <c r="S473" s="56"/>
      <c r="T473" s="56"/>
      <c r="U473" s="56"/>
      <c r="V473" s="56"/>
      <c r="W473" s="56"/>
      <c r="X473" s="56"/>
      <c r="Y473" s="56"/>
      <c r="Z473" s="56"/>
      <c r="AA473" s="56"/>
      <c r="AB473" s="53"/>
      <c r="AC473" s="53"/>
      <c r="AD473" s="56"/>
      <c r="AE473" s="53"/>
      <c r="AF473" s="53"/>
      <c r="AG473" s="53"/>
      <c r="AH473" s="53"/>
      <c r="AI473" s="53"/>
      <c r="AJ473" s="53"/>
    </row>
    <row r="474">
      <c r="A474" s="56"/>
      <c r="B474" s="56"/>
      <c r="C474" s="57"/>
      <c r="D474" s="58"/>
      <c r="E474" s="59"/>
      <c r="F474" s="59"/>
      <c r="G474" s="60"/>
      <c r="H474" s="60"/>
      <c r="I474" s="60"/>
      <c r="J474" s="56"/>
      <c r="K474" s="56"/>
      <c r="L474" s="56"/>
      <c r="M474" s="56"/>
      <c r="N474" s="56"/>
      <c r="O474" s="56"/>
      <c r="P474" s="56"/>
      <c r="Q474" s="56"/>
      <c r="R474" s="56"/>
      <c r="S474" s="56"/>
      <c r="T474" s="56"/>
      <c r="U474" s="56"/>
      <c r="V474" s="56"/>
      <c r="W474" s="56"/>
      <c r="X474" s="56"/>
      <c r="Y474" s="56"/>
      <c r="Z474" s="56"/>
      <c r="AA474" s="56"/>
      <c r="AB474" s="53"/>
      <c r="AC474" s="53"/>
      <c r="AD474" s="56"/>
      <c r="AE474" s="53"/>
      <c r="AF474" s="53"/>
      <c r="AG474" s="53"/>
      <c r="AH474" s="53"/>
      <c r="AI474" s="53"/>
      <c r="AJ474" s="53"/>
    </row>
    <row r="475">
      <c r="A475" s="56"/>
      <c r="B475" s="56"/>
      <c r="C475" s="57"/>
      <c r="D475" s="58"/>
      <c r="E475" s="59"/>
      <c r="F475" s="59"/>
      <c r="G475" s="60"/>
      <c r="H475" s="60"/>
      <c r="I475" s="60"/>
      <c r="J475" s="56"/>
      <c r="K475" s="56"/>
      <c r="L475" s="56"/>
      <c r="M475" s="56"/>
      <c r="N475" s="56"/>
      <c r="O475" s="56"/>
      <c r="P475" s="56"/>
      <c r="Q475" s="56"/>
      <c r="R475" s="56"/>
      <c r="S475" s="56"/>
      <c r="T475" s="56"/>
      <c r="U475" s="56"/>
      <c r="V475" s="56"/>
      <c r="W475" s="56"/>
      <c r="X475" s="56"/>
      <c r="Y475" s="56"/>
      <c r="Z475" s="56"/>
      <c r="AA475" s="56"/>
      <c r="AB475" s="53"/>
      <c r="AC475" s="53"/>
      <c r="AD475" s="56"/>
      <c r="AE475" s="53"/>
      <c r="AF475" s="53"/>
      <c r="AG475" s="53"/>
      <c r="AH475" s="53"/>
      <c r="AI475" s="53"/>
      <c r="AJ475" s="53"/>
    </row>
    <row r="476">
      <c r="A476" s="56"/>
      <c r="B476" s="56"/>
      <c r="C476" s="57"/>
      <c r="D476" s="58"/>
      <c r="E476" s="59"/>
      <c r="F476" s="59"/>
      <c r="G476" s="60"/>
      <c r="H476" s="60"/>
      <c r="I476" s="60"/>
      <c r="J476" s="56"/>
      <c r="K476" s="56"/>
      <c r="L476" s="56"/>
      <c r="M476" s="56"/>
      <c r="N476" s="56"/>
      <c r="O476" s="56"/>
      <c r="P476" s="56"/>
      <c r="Q476" s="56"/>
      <c r="R476" s="56"/>
      <c r="S476" s="56"/>
      <c r="T476" s="56"/>
      <c r="U476" s="56"/>
      <c r="V476" s="56"/>
      <c r="W476" s="56"/>
      <c r="X476" s="56"/>
      <c r="Y476" s="56"/>
      <c r="Z476" s="56"/>
      <c r="AA476" s="56"/>
      <c r="AB476" s="53"/>
      <c r="AC476" s="53"/>
      <c r="AD476" s="56"/>
      <c r="AE476" s="53"/>
      <c r="AF476" s="53"/>
      <c r="AG476" s="53"/>
      <c r="AH476" s="53"/>
      <c r="AI476" s="53"/>
      <c r="AJ476" s="53"/>
    </row>
    <row r="477">
      <c r="A477" s="56"/>
      <c r="B477" s="56"/>
      <c r="C477" s="57"/>
      <c r="D477" s="58"/>
      <c r="E477" s="59"/>
      <c r="F477" s="59"/>
      <c r="G477" s="60"/>
      <c r="H477" s="60"/>
      <c r="I477" s="60"/>
      <c r="J477" s="56"/>
      <c r="K477" s="56"/>
      <c r="L477" s="56"/>
      <c r="M477" s="56"/>
      <c r="N477" s="56"/>
      <c r="O477" s="56"/>
      <c r="P477" s="56"/>
      <c r="Q477" s="56"/>
      <c r="R477" s="56"/>
      <c r="S477" s="56"/>
      <c r="T477" s="56"/>
      <c r="U477" s="56"/>
      <c r="V477" s="56"/>
      <c r="W477" s="56"/>
      <c r="X477" s="56"/>
      <c r="Y477" s="56"/>
      <c r="Z477" s="56"/>
      <c r="AA477" s="56"/>
      <c r="AB477" s="53"/>
      <c r="AC477" s="53"/>
      <c r="AD477" s="56"/>
      <c r="AE477" s="53"/>
      <c r="AF477" s="53"/>
      <c r="AG477" s="53"/>
      <c r="AH477" s="53"/>
      <c r="AI477" s="53"/>
      <c r="AJ477" s="53"/>
    </row>
    <row r="478">
      <c r="A478" s="56"/>
      <c r="B478" s="56"/>
      <c r="C478" s="57"/>
      <c r="D478" s="58"/>
      <c r="E478" s="59"/>
      <c r="F478" s="59"/>
      <c r="G478" s="60"/>
      <c r="H478" s="60"/>
      <c r="I478" s="60"/>
      <c r="J478" s="56"/>
      <c r="K478" s="56"/>
      <c r="L478" s="56"/>
      <c r="M478" s="56"/>
      <c r="N478" s="56"/>
      <c r="O478" s="56"/>
      <c r="P478" s="56"/>
      <c r="Q478" s="56"/>
      <c r="R478" s="56"/>
      <c r="S478" s="56"/>
      <c r="T478" s="56"/>
      <c r="U478" s="56"/>
      <c r="V478" s="56"/>
      <c r="W478" s="56"/>
      <c r="X478" s="56"/>
      <c r="Y478" s="56"/>
      <c r="Z478" s="56"/>
      <c r="AA478" s="56"/>
      <c r="AB478" s="53"/>
      <c r="AC478" s="53"/>
      <c r="AD478" s="56"/>
      <c r="AE478" s="53"/>
      <c r="AF478" s="53"/>
      <c r="AG478" s="53"/>
      <c r="AH478" s="53"/>
      <c r="AI478" s="53"/>
      <c r="AJ478" s="53"/>
    </row>
    <row r="479">
      <c r="A479" s="56"/>
      <c r="B479" s="56"/>
      <c r="C479" s="57"/>
      <c r="D479" s="58"/>
      <c r="E479" s="59"/>
      <c r="F479" s="59"/>
      <c r="G479" s="60"/>
      <c r="H479" s="60"/>
      <c r="I479" s="60"/>
      <c r="J479" s="56"/>
      <c r="K479" s="56"/>
      <c r="L479" s="56"/>
      <c r="M479" s="56"/>
      <c r="N479" s="56"/>
      <c r="O479" s="56"/>
      <c r="P479" s="56"/>
      <c r="Q479" s="56"/>
      <c r="R479" s="56"/>
      <c r="S479" s="56"/>
      <c r="T479" s="56"/>
      <c r="U479" s="56"/>
      <c r="V479" s="56"/>
      <c r="W479" s="56"/>
      <c r="X479" s="56"/>
      <c r="Y479" s="56"/>
      <c r="Z479" s="56"/>
      <c r="AA479" s="56"/>
      <c r="AB479" s="53"/>
      <c r="AC479" s="53"/>
      <c r="AD479" s="56"/>
      <c r="AE479" s="53"/>
      <c r="AF479" s="53"/>
      <c r="AG479" s="53"/>
      <c r="AH479" s="53"/>
      <c r="AI479" s="53"/>
      <c r="AJ479" s="53"/>
    </row>
    <row r="480">
      <c r="A480" s="56"/>
      <c r="B480" s="56"/>
      <c r="C480" s="57"/>
      <c r="D480" s="58"/>
      <c r="E480" s="59"/>
      <c r="F480" s="59"/>
      <c r="G480" s="60"/>
      <c r="H480" s="60"/>
      <c r="I480" s="60"/>
      <c r="J480" s="56"/>
      <c r="K480" s="56"/>
      <c r="L480" s="56"/>
      <c r="M480" s="56"/>
      <c r="N480" s="56"/>
      <c r="O480" s="56"/>
      <c r="P480" s="56"/>
      <c r="Q480" s="56"/>
      <c r="R480" s="56"/>
      <c r="S480" s="56"/>
      <c r="T480" s="56"/>
      <c r="U480" s="56"/>
      <c r="V480" s="56"/>
      <c r="W480" s="56"/>
      <c r="X480" s="56"/>
      <c r="Y480" s="56"/>
      <c r="Z480" s="56"/>
      <c r="AA480" s="56"/>
      <c r="AB480" s="53"/>
      <c r="AC480" s="53"/>
      <c r="AD480" s="56"/>
      <c r="AE480" s="53"/>
      <c r="AF480" s="53"/>
      <c r="AG480" s="53"/>
      <c r="AH480" s="53"/>
      <c r="AI480" s="53"/>
      <c r="AJ480" s="53"/>
    </row>
    <row r="481">
      <c r="A481" s="56"/>
      <c r="B481" s="56"/>
      <c r="C481" s="57"/>
      <c r="D481" s="58"/>
      <c r="E481" s="59"/>
      <c r="F481" s="59"/>
      <c r="G481" s="60"/>
      <c r="H481" s="60"/>
      <c r="I481" s="60"/>
      <c r="J481" s="56"/>
      <c r="K481" s="56"/>
      <c r="L481" s="56"/>
      <c r="M481" s="56"/>
      <c r="N481" s="56"/>
      <c r="O481" s="56"/>
      <c r="P481" s="56"/>
      <c r="Q481" s="56"/>
      <c r="R481" s="56"/>
      <c r="S481" s="56"/>
      <c r="T481" s="56"/>
      <c r="U481" s="56"/>
      <c r="V481" s="56"/>
      <c r="W481" s="56"/>
      <c r="X481" s="56"/>
      <c r="Y481" s="56"/>
      <c r="Z481" s="56"/>
      <c r="AA481" s="56"/>
      <c r="AB481" s="53"/>
      <c r="AC481" s="53"/>
      <c r="AD481" s="56"/>
      <c r="AE481" s="53"/>
      <c r="AF481" s="53"/>
      <c r="AG481" s="53"/>
      <c r="AH481" s="53"/>
      <c r="AI481" s="53"/>
      <c r="AJ481" s="53"/>
    </row>
    <row r="482">
      <c r="A482" s="56"/>
      <c r="B482" s="56"/>
      <c r="C482" s="57"/>
      <c r="D482" s="58"/>
      <c r="E482" s="59"/>
      <c r="F482" s="59"/>
      <c r="G482" s="60"/>
      <c r="H482" s="60"/>
      <c r="I482" s="60"/>
      <c r="J482" s="56"/>
      <c r="K482" s="56"/>
      <c r="L482" s="56"/>
      <c r="M482" s="56"/>
      <c r="N482" s="56"/>
      <c r="O482" s="56"/>
      <c r="P482" s="56"/>
      <c r="Q482" s="56"/>
      <c r="R482" s="56"/>
      <c r="S482" s="56"/>
      <c r="T482" s="56"/>
      <c r="U482" s="56"/>
      <c r="V482" s="56"/>
      <c r="W482" s="56"/>
      <c r="X482" s="56"/>
      <c r="Y482" s="56"/>
      <c r="Z482" s="56"/>
      <c r="AA482" s="56"/>
      <c r="AB482" s="53"/>
      <c r="AC482" s="53"/>
      <c r="AD482" s="56"/>
      <c r="AE482" s="53"/>
      <c r="AF482" s="53"/>
      <c r="AG482" s="53"/>
      <c r="AH482" s="53"/>
      <c r="AI482" s="53"/>
      <c r="AJ482" s="53"/>
    </row>
    <row r="483">
      <c r="A483" s="56"/>
      <c r="B483" s="56"/>
      <c r="C483" s="57"/>
      <c r="D483" s="58"/>
      <c r="E483" s="59"/>
      <c r="F483" s="59"/>
      <c r="G483" s="60"/>
      <c r="H483" s="60"/>
      <c r="I483" s="60"/>
      <c r="J483" s="56"/>
      <c r="K483" s="56"/>
      <c r="L483" s="56"/>
      <c r="M483" s="56"/>
      <c r="N483" s="56"/>
      <c r="O483" s="56"/>
      <c r="P483" s="56"/>
      <c r="Q483" s="56"/>
      <c r="R483" s="56"/>
      <c r="S483" s="56"/>
      <c r="T483" s="56"/>
      <c r="U483" s="56"/>
      <c r="V483" s="56"/>
      <c r="W483" s="56"/>
      <c r="X483" s="56"/>
      <c r="Y483" s="56"/>
      <c r="Z483" s="56"/>
      <c r="AA483" s="56"/>
      <c r="AB483" s="53"/>
      <c r="AC483" s="53"/>
      <c r="AD483" s="56"/>
      <c r="AE483" s="53"/>
      <c r="AF483" s="53"/>
      <c r="AG483" s="53"/>
      <c r="AH483" s="53"/>
      <c r="AI483" s="53"/>
      <c r="AJ483" s="53"/>
    </row>
    <row r="484">
      <c r="A484" s="56"/>
      <c r="B484" s="56"/>
      <c r="C484" s="57"/>
      <c r="D484" s="58"/>
      <c r="E484" s="59"/>
      <c r="F484" s="59"/>
      <c r="G484" s="60"/>
      <c r="H484" s="60"/>
      <c r="I484" s="60"/>
      <c r="J484" s="56"/>
      <c r="K484" s="56"/>
      <c r="L484" s="56"/>
      <c r="M484" s="56"/>
      <c r="N484" s="56"/>
      <c r="O484" s="56"/>
      <c r="P484" s="56"/>
      <c r="Q484" s="56"/>
      <c r="R484" s="56"/>
      <c r="S484" s="56"/>
      <c r="T484" s="56"/>
      <c r="U484" s="56"/>
      <c r="V484" s="56"/>
      <c r="W484" s="56"/>
      <c r="X484" s="56"/>
      <c r="Y484" s="56"/>
      <c r="Z484" s="56"/>
      <c r="AA484" s="56"/>
      <c r="AB484" s="53"/>
      <c r="AC484" s="53"/>
      <c r="AD484" s="56"/>
      <c r="AE484" s="53"/>
      <c r="AF484" s="53"/>
      <c r="AG484" s="53"/>
      <c r="AH484" s="53"/>
      <c r="AI484" s="53"/>
      <c r="AJ484" s="53"/>
    </row>
    <row r="485">
      <c r="A485" s="56"/>
      <c r="B485" s="56"/>
      <c r="C485" s="57"/>
      <c r="D485" s="58"/>
      <c r="E485" s="59"/>
      <c r="F485" s="59"/>
      <c r="G485" s="60"/>
      <c r="H485" s="60"/>
      <c r="I485" s="60"/>
      <c r="J485" s="56"/>
      <c r="K485" s="56"/>
      <c r="L485" s="56"/>
      <c r="M485" s="56"/>
      <c r="N485" s="56"/>
      <c r="O485" s="56"/>
      <c r="P485" s="56"/>
      <c r="Q485" s="56"/>
      <c r="R485" s="56"/>
      <c r="S485" s="56"/>
      <c r="T485" s="56"/>
      <c r="U485" s="56"/>
      <c r="V485" s="56"/>
      <c r="W485" s="56"/>
      <c r="X485" s="56"/>
      <c r="Y485" s="56"/>
      <c r="Z485" s="56"/>
      <c r="AA485" s="56"/>
      <c r="AB485" s="53"/>
      <c r="AC485" s="53"/>
      <c r="AD485" s="56"/>
      <c r="AE485" s="53"/>
      <c r="AF485" s="53"/>
      <c r="AG485" s="53"/>
      <c r="AH485" s="53"/>
      <c r="AI485" s="53"/>
      <c r="AJ485" s="53"/>
    </row>
    <row r="486">
      <c r="A486" s="56"/>
      <c r="B486" s="56"/>
      <c r="C486" s="57"/>
      <c r="D486" s="58"/>
      <c r="E486" s="59"/>
      <c r="F486" s="59"/>
      <c r="G486" s="60"/>
      <c r="H486" s="60"/>
      <c r="I486" s="60"/>
      <c r="J486" s="56"/>
      <c r="K486" s="56"/>
      <c r="L486" s="56"/>
      <c r="M486" s="56"/>
      <c r="N486" s="56"/>
      <c r="O486" s="56"/>
      <c r="P486" s="56"/>
      <c r="Q486" s="56"/>
      <c r="R486" s="56"/>
      <c r="S486" s="56"/>
      <c r="T486" s="56"/>
      <c r="U486" s="56"/>
      <c r="V486" s="56"/>
      <c r="W486" s="56"/>
      <c r="X486" s="56"/>
      <c r="Y486" s="56"/>
      <c r="Z486" s="56"/>
      <c r="AA486" s="56"/>
      <c r="AB486" s="53"/>
      <c r="AC486" s="53"/>
      <c r="AD486" s="56"/>
      <c r="AE486" s="53"/>
      <c r="AF486" s="53"/>
      <c r="AG486" s="53"/>
      <c r="AH486" s="53"/>
      <c r="AI486" s="53"/>
      <c r="AJ486" s="53"/>
    </row>
    <row r="487">
      <c r="A487" s="56"/>
      <c r="B487" s="56"/>
      <c r="C487" s="57"/>
      <c r="D487" s="58"/>
      <c r="E487" s="59"/>
      <c r="F487" s="59"/>
      <c r="G487" s="60"/>
      <c r="H487" s="60"/>
      <c r="I487" s="60"/>
      <c r="J487" s="56"/>
      <c r="K487" s="56"/>
      <c r="L487" s="56"/>
      <c r="M487" s="56"/>
      <c r="N487" s="56"/>
      <c r="O487" s="56"/>
      <c r="P487" s="56"/>
      <c r="Q487" s="56"/>
      <c r="R487" s="56"/>
      <c r="S487" s="56"/>
      <c r="T487" s="56"/>
      <c r="U487" s="56"/>
      <c r="V487" s="56"/>
      <c r="W487" s="56"/>
      <c r="X487" s="56"/>
      <c r="Y487" s="56"/>
      <c r="Z487" s="56"/>
      <c r="AA487" s="56"/>
      <c r="AB487" s="53"/>
      <c r="AC487" s="53"/>
      <c r="AD487" s="56"/>
      <c r="AE487" s="53"/>
      <c r="AF487" s="53"/>
      <c r="AG487" s="53"/>
      <c r="AH487" s="53"/>
      <c r="AI487" s="53"/>
      <c r="AJ487" s="53"/>
    </row>
    <row r="488">
      <c r="A488" s="56"/>
      <c r="B488" s="56"/>
      <c r="C488" s="57"/>
      <c r="D488" s="58"/>
      <c r="E488" s="59"/>
      <c r="F488" s="59"/>
      <c r="G488" s="60"/>
      <c r="H488" s="60"/>
      <c r="I488" s="60"/>
      <c r="J488" s="56"/>
      <c r="K488" s="56"/>
      <c r="L488" s="56"/>
      <c r="M488" s="56"/>
      <c r="N488" s="56"/>
      <c r="O488" s="56"/>
      <c r="P488" s="56"/>
      <c r="Q488" s="56"/>
      <c r="R488" s="56"/>
      <c r="S488" s="56"/>
      <c r="T488" s="56"/>
      <c r="U488" s="56"/>
      <c r="V488" s="56"/>
      <c r="W488" s="56"/>
      <c r="X488" s="56"/>
      <c r="Y488" s="56"/>
      <c r="Z488" s="56"/>
      <c r="AA488" s="56"/>
      <c r="AB488" s="53"/>
      <c r="AC488" s="53"/>
      <c r="AD488" s="56"/>
      <c r="AE488" s="53"/>
      <c r="AF488" s="53"/>
      <c r="AG488" s="53"/>
      <c r="AH488" s="53"/>
      <c r="AI488" s="53"/>
      <c r="AJ488" s="53"/>
    </row>
    <row r="489">
      <c r="A489" s="56"/>
      <c r="B489" s="56"/>
      <c r="C489" s="57"/>
      <c r="D489" s="58"/>
      <c r="E489" s="59"/>
      <c r="F489" s="59"/>
      <c r="G489" s="60"/>
      <c r="H489" s="60"/>
      <c r="I489" s="60"/>
      <c r="J489" s="56"/>
      <c r="K489" s="56"/>
      <c r="L489" s="56"/>
      <c r="M489" s="56"/>
      <c r="N489" s="56"/>
      <c r="O489" s="56"/>
      <c r="P489" s="56"/>
      <c r="Q489" s="56"/>
      <c r="R489" s="56"/>
      <c r="S489" s="56"/>
      <c r="T489" s="56"/>
      <c r="U489" s="56"/>
      <c r="V489" s="56"/>
      <c r="W489" s="56"/>
      <c r="X489" s="56"/>
      <c r="Y489" s="56"/>
      <c r="Z489" s="56"/>
      <c r="AA489" s="56"/>
      <c r="AB489" s="53"/>
      <c r="AC489" s="53"/>
      <c r="AD489" s="56"/>
      <c r="AE489" s="53"/>
      <c r="AF489" s="53"/>
      <c r="AG489" s="53"/>
      <c r="AH489" s="53"/>
      <c r="AI489" s="53"/>
      <c r="AJ489" s="53"/>
    </row>
    <row r="490">
      <c r="A490" s="56"/>
      <c r="B490" s="56"/>
      <c r="C490" s="57"/>
      <c r="D490" s="58"/>
      <c r="E490" s="59"/>
      <c r="F490" s="59"/>
      <c r="G490" s="60"/>
      <c r="H490" s="60"/>
      <c r="I490" s="60"/>
      <c r="J490" s="56"/>
      <c r="K490" s="56"/>
      <c r="L490" s="56"/>
      <c r="M490" s="56"/>
      <c r="N490" s="56"/>
      <c r="O490" s="56"/>
      <c r="P490" s="56"/>
      <c r="Q490" s="56"/>
      <c r="R490" s="56"/>
      <c r="S490" s="56"/>
      <c r="T490" s="56"/>
      <c r="U490" s="56"/>
      <c r="V490" s="56"/>
      <c r="W490" s="56"/>
      <c r="X490" s="56"/>
      <c r="Y490" s="56"/>
      <c r="Z490" s="56"/>
      <c r="AA490" s="56"/>
      <c r="AB490" s="53"/>
      <c r="AC490" s="53"/>
      <c r="AD490" s="56"/>
      <c r="AE490" s="53"/>
      <c r="AF490" s="53"/>
      <c r="AG490" s="53"/>
      <c r="AH490" s="53"/>
      <c r="AI490" s="53"/>
      <c r="AJ490" s="53"/>
    </row>
    <row r="491">
      <c r="A491" s="56"/>
      <c r="B491" s="56"/>
      <c r="C491" s="57"/>
      <c r="D491" s="58"/>
      <c r="E491" s="59"/>
      <c r="F491" s="59"/>
      <c r="G491" s="60"/>
      <c r="H491" s="60"/>
      <c r="I491" s="60"/>
      <c r="J491" s="56"/>
      <c r="K491" s="56"/>
      <c r="L491" s="56"/>
      <c r="M491" s="56"/>
      <c r="N491" s="56"/>
      <c r="O491" s="56"/>
      <c r="P491" s="56"/>
      <c r="Q491" s="56"/>
      <c r="R491" s="56"/>
      <c r="S491" s="56"/>
      <c r="T491" s="56"/>
      <c r="U491" s="56"/>
      <c r="V491" s="56"/>
      <c r="W491" s="56"/>
      <c r="X491" s="56"/>
      <c r="Y491" s="56"/>
      <c r="Z491" s="56"/>
      <c r="AA491" s="56"/>
      <c r="AB491" s="53"/>
      <c r="AC491" s="53"/>
      <c r="AD491" s="56"/>
      <c r="AE491" s="53"/>
      <c r="AF491" s="53"/>
      <c r="AG491" s="53"/>
      <c r="AH491" s="53"/>
      <c r="AI491" s="53"/>
      <c r="AJ491" s="53"/>
    </row>
    <row r="492">
      <c r="A492" s="56"/>
      <c r="B492" s="56"/>
      <c r="C492" s="57"/>
      <c r="D492" s="58"/>
      <c r="E492" s="59"/>
      <c r="F492" s="59"/>
      <c r="G492" s="60"/>
      <c r="H492" s="60"/>
      <c r="I492" s="60"/>
      <c r="J492" s="56"/>
      <c r="K492" s="56"/>
      <c r="L492" s="56"/>
      <c r="M492" s="56"/>
      <c r="N492" s="56"/>
      <c r="O492" s="56"/>
      <c r="P492" s="56"/>
      <c r="Q492" s="56"/>
      <c r="R492" s="56"/>
      <c r="S492" s="56"/>
      <c r="T492" s="56"/>
      <c r="U492" s="56"/>
      <c r="V492" s="56"/>
      <c r="W492" s="56"/>
      <c r="X492" s="56"/>
      <c r="Y492" s="56"/>
      <c r="Z492" s="56"/>
      <c r="AA492" s="56"/>
      <c r="AB492" s="53"/>
      <c r="AC492" s="53"/>
      <c r="AD492" s="56"/>
      <c r="AE492" s="53"/>
      <c r="AF492" s="53"/>
      <c r="AG492" s="53"/>
      <c r="AH492" s="53"/>
      <c r="AI492" s="53"/>
      <c r="AJ492" s="53"/>
    </row>
    <row r="493">
      <c r="A493" s="56"/>
      <c r="B493" s="56"/>
      <c r="C493" s="57"/>
      <c r="D493" s="58"/>
      <c r="E493" s="59"/>
      <c r="F493" s="59"/>
      <c r="G493" s="60"/>
      <c r="H493" s="60"/>
      <c r="I493" s="60"/>
      <c r="J493" s="56"/>
      <c r="K493" s="56"/>
      <c r="L493" s="56"/>
      <c r="M493" s="56"/>
      <c r="N493" s="56"/>
      <c r="O493" s="56"/>
      <c r="P493" s="56"/>
      <c r="Q493" s="56"/>
      <c r="R493" s="56"/>
      <c r="S493" s="56"/>
      <c r="T493" s="56"/>
      <c r="U493" s="56"/>
      <c r="V493" s="56"/>
      <c r="W493" s="56"/>
      <c r="X493" s="56"/>
      <c r="Y493" s="56"/>
      <c r="Z493" s="56"/>
      <c r="AA493" s="56"/>
      <c r="AB493" s="53"/>
      <c r="AC493" s="53"/>
      <c r="AD493" s="56"/>
      <c r="AE493" s="53"/>
      <c r="AF493" s="53"/>
      <c r="AG493" s="53"/>
      <c r="AH493" s="53"/>
      <c r="AI493" s="53"/>
      <c r="AJ493" s="53"/>
    </row>
    <row r="494">
      <c r="A494" s="56"/>
      <c r="B494" s="56"/>
      <c r="C494" s="57"/>
      <c r="D494" s="58"/>
      <c r="E494" s="59"/>
      <c r="F494" s="59"/>
      <c r="G494" s="60"/>
      <c r="H494" s="60"/>
      <c r="I494" s="60"/>
      <c r="J494" s="56"/>
      <c r="K494" s="56"/>
      <c r="L494" s="56"/>
      <c r="M494" s="56"/>
      <c r="N494" s="56"/>
      <c r="O494" s="56"/>
      <c r="P494" s="56"/>
      <c r="Q494" s="56"/>
      <c r="R494" s="56"/>
      <c r="S494" s="56"/>
      <c r="T494" s="56"/>
      <c r="U494" s="56"/>
      <c r="V494" s="56"/>
      <c r="W494" s="56"/>
      <c r="X494" s="56"/>
      <c r="Y494" s="56"/>
      <c r="Z494" s="56"/>
      <c r="AA494" s="56"/>
      <c r="AB494" s="53"/>
      <c r="AC494" s="53"/>
      <c r="AD494" s="56"/>
      <c r="AE494" s="53"/>
      <c r="AF494" s="53"/>
      <c r="AG494" s="53"/>
      <c r="AH494" s="53"/>
      <c r="AI494" s="53"/>
      <c r="AJ494" s="53"/>
    </row>
    <row r="495">
      <c r="A495" s="56"/>
      <c r="B495" s="56"/>
      <c r="C495" s="57"/>
      <c r="D495" s="58"/>
      <c r="E495" s="59"/>
      <c r="F495" s="59"/>
      <c r="G495" s="60"/>
      <c r="H495" s="60"/>
      <c r="I495" s="60"/>
      <c r="J495" s="56"/>
      <c r="K495" s="56"/>
      <c r="L495" s="56"/>
      <c r="M495" s="56"/>
      <c r="N495" s="56"/>
      <c r="O495" s="56"/>
      <c r="P495" s="56"/>
      <c r="Q495" s="56"/>
      <c r="R495" s="56"/>
      <c r="S495" s="56"/>
      <c r="T495" s="56"/>
      <c r="U495" s="56"/>
      <c r="V495" s="56"/>
      <c r="W495" s="56"/>
      <c r="X495" s="56"/>
      <c r="Y495" s="56"/>
      <c r="Z495" s="56"/>
      <c r="AA495" s="56"/>
      <c r="AB495" s="53"/>
      <c r="AC495" s="53"/>
      <c r="AD495" s="56"/>
      <c r="AE495" s="53"/>
      <c r="AF495" s="53"/>
      <c r="AG495" s="53"/>
      <c r="AH495" s="53"/>
      <c r="AI495" s="53"/>
      <c r="AJ495" s="53"/>
    </row>
    <row r="496">
      <c r="A496" s="56"/>
      <c r="B496" s="56"/>
      <c r="C496" s="57"/>
      <c r="D496" s="58"/>
      <c r="E496" s="59"/>
      <c r="F496" s="59"/>
      <c r="G496" s="60"/>
      <c r="H496" s="60"/>
      <c r="I496" s="60"/>
      <c r="J496" s="56"/>
      <c r="K496" s="56"/>
      <c r="L496" s="56"/>
      <c r="M496" s="56"/>
      <c r="N496" s="56"/>
      <c r="O496" s="56"/>
      <c r="P496" s="56"/>
      <c r="Q496" s="56"/>
      <c r="R496" s="56"/>
      <c r="S496" s="56"/>
      <c r="T496" s="56"/>
      <c r="U496" s="56"/>
      <c r="V496" s="56"/>
      <c r="W496" s="56"/>
      <c r="X496" s="56"/>
      <c r="Y496" s="56"/>
      <c r="Z496" s="56"/>
      <c r="AA496" s="56"/>
      <c r="AB496" s="53"/>
      <c r="AC496" s="53"/>
      <c r="AD496" s="56"/>
      <c r="AE496" s="53"/>
      <c r="AF496" s="53"/>
      <c r="AG496" s="53"/>
      <c r="AH496" s="53"/>
      <c r="AI496" s="53"/>
      <c r="AJ496" s="53"/>
    </row>
    <row r="497">
      <c r="A497" s="56"/>
      <c r="B497" s="56"/>
      <c r="C497" s="57"/>
      <c r="D497" s="58"/>
      <c r="E497" s="59"/>
      <c r="F497" s="59"/>
      <c r="G497" s="60"/>
      <c r="H497" s="60"/>
      <c r="I497" s="60"/>
      <c r="J497" s="56"/>
      <c r="K497" s="56"/>
      <c r="L497" s="56"/>
      <c r="M497" s="56"/>
      <c r="N497" s="56"/>
      <c r="O497" s="56"/>
      <c r="P497" s="56"/>
      <c r="Q497" s="56"/>
      <c r="R497" s="56"/>
      <c r="S497" s="56"/>
      <c r="T497" s="56"/>
      <c r="U497" s="56"/>
      <c r="V497" s="56"/>
      <c r="W497" s="56"/>
      <c r="X497" s="56"/>
      <c r="Y497" s="56"/>
      <c r="Z497" s="56"/>
      <c r="AA497" s="56"/>
      <c r="AB497" s="53"/>
      <c r="AC497" s="53"/>
      <c r="AD497" s="56"/>
      <c r="AE497" s="53"/>
      <c r="AF497" s="53"/>
      <c r="AG497" s="53"/>
      <c r="AH497" s="53"/>
      <c r="AI497" s="53"/>
      <c r="AJ497" s="53"/>
    </row>
    <row r="498">
      <c r="A498" s="56"/>
      <c r="B498" s="56"/>
      <c r="C498" s="57"/>
      <c r="D498" s="58"/>
      <c r="E498" s="59"/>
      <c r="F498" s="59"/>
      <c r="G498" s="60"/>
      <c r="H498" s="60"/>
      <c r="I498" s="60"/>
      <c r="J498" s="56"/>
      <c r="K498" s="56"/>
      <c r="L498" s="56"/>
      <c r="M498" s="56"/>
      <c r="N498" s="56"/>
      <c r="O498" s="56"/>
      <c r="P498" s="56"/>
      <c r="Q498" s="56"/>
      <c r="R498" s="56"/>
      <c r="S498" s="56"/>
      <c r="T498" s="56"/>
      <c r="U498" s="56"/>
      <c r="V498" s="56"/>
      <c r="W498" s="56"/>
      <c r="X498" s="56"/>
      <c r="Y498" s="56"/>
      <c r="Z498" s="56"/>
      <c r="AA498" s="56"/>
      <c r="AB498" s="53"/>
      <c r="AC498" s="53"/>
      <c r="AD498" s="56"/>
      <c r="AE498" s="53"/>
      <c r="AF498" s="53"/>
      <c r="AG498" s="53"/>
      <c r="AH498" s="53"/>
      <c r="AI498" s="53"/>
      <c r="AJ498" s="53"/>
    </row>
    <row r="499">
      <c r="A499" s="56"/>
      <c r="B499" s="56"/>
      <c r="C499" s="57"/>
      <c r="D499" s="58"/>
      <c r="E499" s="59"/>
      <c r="F499" s="59"/>
      <c r="G499" s="60"/>
      <c r="H499" s="60"/>
      <c r="I499" s="60"/>
      <c r="J499" s="56"/>
      <c r="K499" s="56"/>
      <c r="L499" s="56"/>
      <c r="M499" s="56"/>
      <c r="N499" s="56"/>
      <c r="O499" s="56"/>
      <c r="P499" s="56"/>
      <c r="Q499" s="56"/>
      <c r="R499" s="56"/>
      <c r="S499" s="56"/>
      <c r="T499" s="56"/>
      <c r="U499" s="56"/>
      <c r="V499" s="56"/>
      <c r="W499" s="56"/>
      <c r="X499" s="56"/>
      <c r="Y499" s="56"/>
      <c r="Z499" s="56"/>
      <c r="AA499" s="56"/>
      <c r="AB499" s="53"/>
      <c r="AC499" s="53"/>
      <c r="AD499" s="56"/>
      <c r="AE499" s="53"/>
      <c r="AF499" s="53"/>
      <c r="AG499" s="53"/>
      <c r="AH499" s="53"/>
      <c r="AI499" s="53"/>
      <c r="AJ499" s="53"/>
    </row>
    <row r="500">
      <c r="A500" s="56"/>
      <c r="B500" s="56"/>
      <c r="C500" s="57"/>
      <c r="D500" s="58"/>
      <c r="E500" s="59"/>
      <c r="F500" s="59"/>
      <c r="G500" s="60"/>
      <c r="H500" s="60"/>
      <c r="I500" s="60"/>
      <c r="J500" s="56"/>
      <c r="K500" s="56"/>
      <c r="L500" s="56"/>
      <c r="M500" s="56"/>
      <c r="N500" s="56"/>
      <c r="O500" s="56"/>
      <c r="P500" s="56"/>
      <c r="Q500" s="56"/>
      <c r="R500" s="56"/>
      <c r="S500" s="56"/>
      <c r="T500" s="56"/>
      <c r="U500" s="56"/>
      <c r="V500" s="56"/>
      <c r="W500" s="56"/>
      <c r="X500" s="56"/>
      <c r="Y500" s="56"/>
      <c r="Z500" s="56"/>
      <c r="AA500" s="56"/>
      <c r="AB500" s="53"/>
      <c r="AC500" s="53"/>
      <c r="AD500" s="56"/>
      <c r="AE500" s="53"/>
      <c r="AF500" s="53"/>
      <c r="AG500" s="53"/>
      <c r="AH500" s="53"/>
      <c r="AI500" s="53"/>
      <c r="AJ500" s="53"/>
    </row>
    <row r="501">
      <c r="A501" s="56"/>
      <c r="B501" s="56"/>
      <c r="C501" s="57"/>
      <c r="D501" s="58"/>
      <c r="E501" s="59"/>
      <c r="F501" s="59"/>
      <c r="G501" s="60"/>
      <c r="H501" s="60"/>
      <c r="I501" s="60"/>
      <c r="J501" s="56"/>
      <c r="K501" s="56"/>
      <c r="L501" s="56"/>
      <c r="M501" s="56"/>
      <c r="N501" s="56"/>
      <c r="O501" s="56"/>
      <c r="P501" s="56"/>
      <c r="Q501" s="56"/>
      <c r="R501" s="56"/>
      <c r="S501" s="56"/>
      <c r="T501" s="56"/>
      <c r="U501" s="56"/>
      <c r="V501" s="56"/>
      <c r="W501" s="56"/>
      <c r="X501" s="56"/>
      <c r="Y501" s="56"/>
      <c r="Z501" s="56"/>
      <c r="AA501" s="56"/>
      <c r="AB501" s="53"/>
      <c r="AC501" s="53"/>
      <c r="AD501" s="56"/>
      <c r="AE501" s="53"/>
      <c r="AF501" s="53"/>
      <c r="AG501" s="53"/>
      <c r="AH501" s="53"/>
      <c r="AI501" s="53"/>
      <c r="AJ501" s="53"/>
    </row>
    <row r="502">
      <c r="A502" s="56"/>
      <c r="B502" s="56"/>
      <c r="C502" s="57"/>
      <c r="D502" s="58"/>
      <c r="E502" s="59"/>
      <c r="F502" s="59"/>
      <c r="G502" s="60"/>
      <c r="H502" s="60"/>
      <c r="I502" s="60"/>
      <c r="J502" s="56"/>
      <c r="K502" s="56"/>
      <c r="L502" s="56"/>
      <c r="M502" s="56"/>
      <c r="N502" s="56"/>
      <c r="O502" s="56"/>
      <c r="P502" s="56"/>
      <c r="Q502" s="56"/>
      <c r="R502" s="56"/>
      <c r="S502" s="56"/>
      <c r="T502" s="56"/>
      <c r="U502" s="56"/>
      <c r="V502" s="56"/>
      <c r="W502" s="56"/>
      <c r="X502" s="56"/>
      <c r="Y502" s="56"/>
      <c r="Z502" s="56"/>
      <c r="AA502" s="56"/>
      <c r="AB502" s="53"/>
      <c r="AC502" s="53"/>
      <c r="AD502" s="56"/>
      <c r="AE502" s="53"/>
      <c r="AF502" s="53"/>
      <c r="AG502" s="53"/>
      <c r="AH502" s="53"/>
      <c r="AI502" s="53"/>
      <c r="AJ502" s="53"/>
    </row>
    <row r="503">
      <c r="A503" s="56"/>
      <c r="B503" s="56"/>
      <c r="C503" s="57"/>
      <c r="D503" s="58"/>
      <c r="E503" s="59"/>
      <c r="F503" s="59"/>
      <c r="G503" s="60"/>
      <c r="H503" s="60"/>
      <c r="I503" s="60"/>
      <c r="J503" s="56"/>
      <c r="K503" s="56"/>
      <c r="L503" s="56"/>
      <c r="M503" s="56"/>
      <c r="N503" s="56"/>
      <c r="O503" s="56"/>
      <c r="P503" s="56"/>
      <c r="Q503" s="56"/>
      <c r="R503" s="56"/>
      <c r="S503" s="56"/>
      <c r="T503" s="56"/>
      <c r="U503" s="56"/>
      <c r="V503" s="56"/>
      <c r="W503" s="56"/>
      <c r="X503" s="56"/>
      <c r="Y503" s="56"/>
      <c r="Z503" s="56"/>
      <c r="AA503" s="56"/>
      <c r="AB503" s="53"/>
      <c r="AC503" s="53"/>
      <c r="AD503" s="56"/>
      <c r="AE503" s="53"/>
      <c r="AF503" s="53"/>
      <c r="AG503" s="53"/>
      <c r="AH503" s="53"/>
      <c r="AI503" s="53"/>
      <c r="AJ503" s="53"/>
    </row>
    <row r="504">
      <c r="A504" s="56"/>
      <c r="B504" s="56"/>
      <c r="C504" s="57"/>
      <c r="D504" s="58"/>
      <c r="E504" s="59"/>
      <c r="F504" s="59"/>
      <c r="G504" s="60"/>
      <c r="H504" s="60"/>
      <c r="I504" s="60"/>
      <c r="J504" s="56"/>
      <c r="K504" s="56"/>
      <c r="L504" s="56"/>
      <c r="M504" s="56"/>
      <c r="N504" s="56"/>
      <c r="O504" s="56"/>
      <c r="P504" s="56"/>
      <c r="Q504" s="56"/>
      <c r="R504" s="56"/>
      <c r="S504" s="56"/>
      <c r="T504" s="56"/>
      <c r="U504" s="56"/>
      <c r="V504" s="56"/>
      <c r="W504" s="56"/>
      <c r="X504" s="56"/>
      <c r="Y504" s="56"/>
      <c r="Z504" s="56"/>
      <c r="AA504" s="56"/>
      <c r="AB504" s="53"/>
      <c r="AC504" s="53"/>
      <c r="AD504" s="56"/>
      <c r="AE504" s="53"/>
      <c r="AF504" s="53"/>
      <c r="AG504" s="53"/>
      <c r="AH504" s="53"/>
      <c r="AI504" s="53"/>
      <c r="AJ504" s="53"/>
    </row>
    <row r="505">
      <c r="A505" s="56"/>
      <c r="B505" s="56"/>
      <c r="C505" s="57"/>
      <c r="D505" s="58"/>
      <c r="E505" s="59"/>
      <c r="F505" s="59"/>
      <c r="G505" s="60"/>
      <c r="H505" s="60"/>
      <c r="I505" s="60"/>
      <c r="J505" s="56"/>
      <c r="K505" s="56"/>
      <c r="L505" s="56"/>
      <c r="M505" s="56"/>
      <c r="N505" s="56"/>
      <c r="O505" s="56"/>
      <c r="P505" s="56"/>
      <c r="Q505" s="56"/>
      <c r="R505" s="56"/>
      <c r="S505" s="56"/>
      <c r="T505" s="56"/>
      <c r="U505" s="56"/>
      <c r="V505" s="56"/>
      <c r="W505" s="56"/>
      <c r="X505" s="56"/>
      <c r="Y505" s="56"/>
      <c r="Z505" s="56"/>
      <c r="AA505" s="56"/>
      <c r="AB505" s="53"/>
      <c r="AC505" s="53"/>
      <c r="AD505" s="56"/>
      <c r="AE505" s="53"/>
      <c r="AF505" s="53"/>
      <c r="AG505" s="53"/>
      <c r="AH505" s="53"/>
      <c r="AI505" s="53"/>
      <c r="AJ505" s="53"/>
    </row>
    <row r="506">
      <c r="A506" s="56"/>
      <c r="B506" s="56"/>
      <c r="C506" s="57"/>
      <c r="D506" s="58"/>
      <c r="E506" s="59"/>
      <c r="F506" s="59"/>
      <c r="G506" s="60"/>
      <c r="H506" s="60"/>
      <c r="I506" s="60"/>
      <c r="J506" s="56"/>
      <c r="K506" s="56"/>
      <c r="L506" s="56"/>
      <c r="M506" s="56"/>
      <c r="N506" s="56"/>
      <c r="O506" s="56"/>
      <c r="P506" s="56"/>
      <c r="Q506" s="56"/>
      <c r="R506" s="56"/>
      <c r="S506" s="56"/>
      <c r="T506" s="56"/>
      <c r="U506" s="56"/>
      <c r="V506" s="56"/>
      <c r="W506" s="56"/>
      <c r="X506" s="56"/>
      <c r="Y506" s="56"/>
      <c r="Z506" s="56"/>
      <c r="AA506" s="56"/>
      <c r="AB506" s="53"/>
      <c r="AC506" s="53"/>
      <c r="AD506" s="56"/>
      <c r="AE506" s="53"/>
      <c r="AF506" s="53"/>
      <c r="AG506" s="53"/>
      <c r="AH506" s="53"/>
      <c r="AI506" s="53"/>
      <c r="AJ506" s="53"/>
    </row>
    <row r="507">
      <c r="A507" s="56"/>
      <c r="B507" s="56"/>
      <c r="C507" s="57"/>
      <c r="D507" s="58"/>
      <c r="E507" s="59"/>
      <c r="F507" s="59"/>
      <c r="G507" s="60"/>
      <c r="H507" s="60"/>
      <c r="I507" s="60"/>
      <c r="J507" s="56"/>
      <c r="K507" s="56"/>
      <c r="L507" s="56"/>
      <c r="M507" s="56"/>
      <c r="N507" s="56"/>
      <c r="O507" s="56"/>
      <c r="P507" s="56"/>
      <c r="Q507" s="56"/>
      <c r="R507" s="56"/>
      <c r="S507" s="56"/>
      <c r="T507" s="56"/>
      <c r="U507" s="56"/>
      <c r="V507" s="56"/>
      <c r="W507" s="56"/>
      <c r="X507" s="56"/>
      <c r="Y507" s="56"/>
      <c r="Z507" s="56"/>
      <c r="AA507" s="56"/>
      <c r="AB507" s="53"/>
      <c r="AC507" s="53"/>
      <c r="AD507" s="56"/>
      <c r="AE507" s="53"/>
      <c r="AF507" s="53"/>
      <c r="AG507" s="53"/>
      <c r="AH507" s="53"/>
      <c r="AI507" s="53"/>
      <c r="AJ507" s="53"/>
    </row>
    <row r="508">
      <c r="A508" s="56"/>
      <c r="B508" s="56"/>
      <c r="C508" s="57"/>
      <c r="D508" s="58"/>
      <c r="E508" s="59"/>
      <c r="F508" s="59"/>
      <c r="G508" s="60"/>
      <c r="H508" s="60"/>
      <c r="I508" s="60"/>
      <c r="J508" s="56"/>
      <c r="K508" s="56"/>
      <c r="L508" s="56"/>
      <c r="M508" s="56"/>
      <c r="N508" s="56"/>
      <c r="O508" s="56"/>
      <c r="P508" s="56"/>
      <c r="Q508" s="56"/>
      <c r="R508" s="56"/>
      <c r="S508" s="56"/>
      <c r="T508" s="56"/>
      <c r="U508" s="56"/>
      <c r="V508" s="56"/>
      <c r="W508" s="56"/>
      <c r="X508" s="56"/>
      <c r="Y508" s="56"/>
      <c r="Z508" s="56"/>
      <c r="AA508" s="56"/>
      <c r="AB508" s="53"/>
      <c r="AC508" s="53"/>
      <c r="AD508" s="56"/>
      <c r="AE508" s="53"/>
      <c r="AF508" s="53"/>
      <c r="AG508" s="53"/>
      <c r="AH508" s="53"/>
      <c r="AI508" s="53"/>
      <c r="AJ508" s="53"/>
    </row>
    <row r="509">
      <c r="A509" s="56"/>
      <c r="B509" s="56"/>
      <c r="C509" s="57"/>
      <c r="D509" s="58"/>
      <c r="E509" s="59"/>
      <c r="F509" s="59"/>
      <c r="G509" s="60"/>
      <c r="H509" s="60"/>
      <c r="I509" s="60"/>
      <c r="J509" s="56"/>
      <c r="K509" s="56"/>
      <c r="L509" s="56"/>
      <c r="M509" s="56"/>
      <c r="N509" s="56"/>
      <c r="O509" s="56"/>
      <c r="P509" s="56"/>
      <c r="Q509" s="56"/>
      <c r="R509" s="56"/>
      <c r="S509" s="56"/>
      <c r="T509" s="56"/>
      <c r="U509" s="56"/>
      <c r="V509" s="56"/>
      <c r="W509" s="56"/>
      <c r="X509" s="56"/>
      <c r="Y509" s="56"/>
      <c r="Z509" s="56"/>
      <c r="AA509" s="56"/>
      <c r="AB509" s="53"/>
      <c r="AC509" s="53"/>
      <c r="AD509" s="56"/>
      <c r="AE509" s="53"/>
      <c r="AF509" s="53"/>
      <c r="AG509" s="53"/>
      <c r="AH509" s="53"/>
      <c r="AI509" s="53"/>
      <c r="AJ509" s="53"/>
    </row>
    <row r="510">
      <c r="A510" s="56"/>
      <c r="B510" s="56"/>
      <c r="C510" s="57"/>
      <c r="D510" s="58"/>
      <c r="E510" s="59"/>
      <c r="F510" s="59"/>
      <c r="G510" s="60"/>
      <c r="H510" s="60"/>
      <c r="I510" s="60"/>
      <c r="J510" s="56"/>
      <c r="K510" s="56"/>
      <c r="L510" s="56"/>
      <c r="M510" s="56"/>
      <c r="N510" s="56"/>
      <c r="O510" s="56"/>
      <c r="P510" s="56"/>
      <c r="Q510" s="56"/>
      <c r="R510" s="56"/>
      <c r="S510" s="56"/>
      <c r="T510" s="56"/>
      <c r="U510" s="56"/>
      <c r="V510" s="56"/>
      <c r="W510" s="56"/>
      <c r="X510" s="56"/>
      <c r="Y510" s="56"/>
      <c r="Z510" s="56"/>
      <c r="AA510" s="56"/>
      <c r="AB510" s="53"/>
      <c r="AC510" s="53"/>
      <c r="AD510" s="56"/>
      <c r="AE510" s="53"/>
      <c r="AF510" s="53"/>
      <c r="AG510" s="53"/>
      <c r="AH510" s="53"/>
      <c r="AI510" s="53"/>
      <c r="AJ510" s="53"/>
    </row>
    <row r="511">
      <c r="A511" s="56"/>
      <c r="B511" s="56"/>
      <c r="C511" s="57"/>
      <c r="D511" s="58"/>
      <c r="E511" s="59"/>
      <c r="F511" s="59"/>
      <c r="G511" s="60"/>
      <c r="H511" s="60"/>
      <c r="I511" s="60"/>
      <c r="J511" s="56"/>
      <c r="K511" s="56"/>
      <c r="L511" s="56"/>
      <c r="M511" s="56"/>
      <c r="N511" s="56"/>
      <c r="O511" s="56"/>
      <c r="P511" s="56"/>
      <c r="Q511" s="56"/>
      <c r="R511" s="56"/>
      <c r="S511" s="56"/>
      <c r="T511" s="56"/>
      <c r="U511" s="56"/>
      <c r="V511" s="56"/>
      <c r="W511" s="56"/>
      <c r="X511" s="56"/>
      <c r="Y511" s="56"/>
      <c r="Z511" s="56"/>
      <c r="AA511" s="56"/>
      <c r="AB511" s="53"/>
      <c r="AC511" s="53"/>
      <c r="AD511" s="56"/>
      <c r="AE511" s="53"/>
      <c r="AF511" s="53"/>
      <c r="AG511" s="53"/>
      <c r="AH511" s="53"/>
      <c r="AI511" s="53"/>
      <c r="AJ511" s="53"/>
    </row>
    <row r="512">
      <c r="A512" s="56"/>
      <c r="B512" s="56"/>
      <c r="C512" s="57"/>
      <c r="D512" s="58"/>
      <c r="E512" s="59"/>
      <c r="F512" s="59"/>
      <c r="G512" s="60"/>
      <c r="H512" s="60"/>
      <c r="I512" s="60"/>
      <c r="J512" s="56"/>
      <c r="K512" s="56"/>
      <c r="L512" s="56"/>
      <c r="M512" s="56"/>
      <c r="N512" s="56"/>
      <c r="O512" s="56"/>
      <c r="P512" s="56"/>
      <c r="Q512" s="56"/>
      <c r="R512" s="56"/>
      <c r="S512" s="56"/>
      <c r="T512" s="56"/>
      <c r="U512" s="56"/>
      <c r="V512" s="56"/>
      <c r="W512" s="56"/>
      <c r="X512" s="56"/>
      <c r="Y512" s="56"/>
      <c r="Z512" s="56"/>
      <c r="AA512" s="56"/>
      <c r="AB512" s="53"/>
      <c r="AC512" s="53"/>
      <c r="AD512" s="56"/>
      <c r="AE512" s="53"/>
      <c r="AF512" s="53"/>
      <c r="AG512" s="53"/>
      <c r="AH512" s="53"/>
      <c r="AI512" s="53"/>
      <c r="AJ512" s="53"/>
    </row>
    <row r="513">
      <c r="A513" s="56"/>
      <c r="B513" s="56"/>
      <c r="C513" s="57"/>
      <c r="D513" s="58"/>
      <c r="E513" s="59"/>
      <c r="F513" s="59"/>
      <c r="G513" s="60"/>
      <c r="H513" s="60"/>
      <c r="I513" s="60"/>
      <c r="J513" s="56"/>
      <c r="K513" s="56"/>
      <c r="L513" s="56"/>
      <c r="M513" s="56"/>
      <c r="N513" s="56"/>
      <c r="O513" s="56"/>
      <c r="P513" s="56"/>
      <c r="Q513" s="56"/>
      <c r="R513" s="56"/>
      <c r="S513" s="56"/>
      <c r="T513" s="56"/>
      <c r="U513" s="56"/>
      <c r="V513" s="56"/>
      <c r="W513" s="56"/>
      <c r="X513" s="56"/>
      <c r="Y513" s="56"/>
      <c r="Z513" s="56"/>
      <c r="AA513" s="56"/>
      <c r="AB513" s="53"/>
      <c r="AC513" s="53"/>
      <c r="AD513" s="56"/>
      <c r="AE513" s="53"/>
      <c r="AF513" s="53"/>
      <c r="AG513" s="53"/>
      <c r="AH513" s="53"/>
      <c r="AI513" s="53"/>
      <c r="AJ513" s="53"/>
    </row>
    <row r="514">
      <c r="A514" s="56"/>
      <c r="B514" s="56"/>
      <c r="C514" s="57"/>
      <c r="D514" s="58"/>
      <c r="E514" s="59"/>
      <c r="F514" s="59"/>
      <c r="G514" s="60"/>
      <c r="H514" s="60"/>
      <c r="I514" s="60"/>
      <c r="J514" s="56"/>
      <c r="K514" s="56"/>
      <c r="L514" s="56"/>
      <c r="M514" s="56"/>
      <c r="N514" s="56"/>
      <c r="O514" s="56"/>
      <c r="P514" s="56"/>
      <c r="Q514" s="56"/>
      <c r="R514" s="56"/>
      <c r="S514" s="56"/>
      <c r="T514" s="56"/>
      <c r="U514" s="56"/>
      <c r="V514" s="56"/>
      <c r="W514" s="56"/>
      <c r="X514" s="56"/>
      <c r="Y514" s="56"/>
      <c r="Z514" s="56"/>
      <c r="AA514" s="56"/>
      <c r="AB514" s="53"/>
      <c r="AC514" s="53"/>
      <c r="AD514" s="56"/>
      <c r="AE514" s="53"/>
      <c r="AF514" s="53"/>
      <c r="AG514" s="53"/>
      <c r="AH514" s="53"/>
      <c r="AI514" s="53"/>
      <c r="AJ514" s="53"/>
    </row>
    <row r="515">
      <c r="A515" s="56"/>
      <c r="B515" s="56"/>
      <c r="C515" s="57"/>
      <c r="D515" s="58"/>
      <c r="E515" s="59"/>
      <c r="F515" s="59"/>
      <c r="G515" s="60"/>
      <c r="H515" s="60"/>
      <c r="I515" s="60"/>
      <c r="J515" s="56"/>
      <c r="K515" s="56"/>
      <c r="L515" s="56"/>
      <c r="M515" s="56"/>
      <c r="N515" s="56"/>
      <c r="O515" s="56"/>
      <c r="P515" s="56"/>
      <c r="Q515" s="56"/>
      <c r="R515" s="56"/>
      <c r="S515" s="56"/>
      <c r="T515" s="56"/>
      <c r="U515" s="56"/>
      <c r="V515" s="56"/>
      <c r="W515" s="56"/>
      <c r="X515" s="56"/>
      <c r="Y515" s="56"/>
      <c r="Z515" s="56"/>
      <c r="AA515" s="56"/>
      <c r="AB515" s="53"/>
      <c r="AC515" s="53"/>
      <c r="AD515" s="56"/>
      <c r="AE515" s="53"/>
      <c r="AF515" s="53"/>
      <c r="AG515" s="53"/>
      <c r="AH515" s="53"/>
      <c r="AI515" s="53"/>
      <c r="AJ515" s="53"/>
    </row>
    <row r="516">
      <c r="A516" s="56"/>
      <c r="B516" s="56"/>
      <c r="C516" s="57"/>
      <c r="D516" s="58"/>
      <c r="E516" s="59"/>
      <c r="F516" s="59"/>
      <c r="G516" s="60"/>
      <c r="H516" s="60"/>
      <c r="I516" s="60"/>
      <c r="J516" s="56"/>
      <c r="K516" s="56"/>
      <c r="L516" s="56"/>
      <c r="M516" s="56"/>
      <c r="N516" s="56"/>
      <c r="O516" s="56"/>
      <c r="P516" s="56"/>
      <c r="Q516" s="56"/>
      <c r="R516" s="56"/>
      <c r="S516" s="56"/>
      <c r="T516" s="56"/>
      <c r="U516" s="56"/>
      <c r="V516" s="56"/>
      <c r="W516" s="56"/>
      <c r="X516" s="56"/>
      <c r="Y516" s="56"/>
      <c r="Z516" s="56"/>
      <c r="AA516" s="56"/>
      <c r="AB516" s="53"/>
      <c r="AC516" s="53"/>
      <c r="AD516" s="56"/>
      <c r="AE516" s="53"/>
      <c r="AF516" s="53"/>
      <c r="AG516" s="53"/>
      <c r="AH516" s="53"/>
      <c r="AI516" s="53"/>
      <c r="AJ516" s="53"/>
    </row>
    <row r="517">
      <c r="A517" s="56"/>
      <c r="B517" s="56"/>
      <c r="C517" s="57"/>
      <c r="D517" s="58"/>
      <c r="E517" s="59"/>
      <c r="F517" s="59"/>
      <c r="G517" s="60"/>
      <c r="H517" s="60"/>
      <c r="I517" s="60"/>
      <c r="J517" s="56"/>
      <c r="K517" s="56"/>
      <c r="L517" s="56"/>
      <c r="M517" s="56"/>
      <c r="N517" s="56"/>
      <c r="O517" s="56"/>
      <c r="P517" s="56"/>
      <c r="Q517" s="56"/>
      <c r="R517" s="56"/>
      <c r="S517" s="56"/>
      <c r="T517" s="56"/>
      <c r="U517" s="56"/>
      <c r="V517" s="56"/>
      <c r="W517" s="56"/>
      <c r="X517" s="56"/>
      <c r="Y517" s="56"/>
      <c r="Z517" s="56"/>
      <c r="AA517" s="56"/>
      <c r="AB517" s="53"/>
      <c r="AC517" s="53"/>
      <c r="AD517" s="56"/>
      <c r="AE517" s="53"/>
      <c r="AF517" s="53"/>
      <c r="AG517" s="53"/>
      <c r="AH517" s="53"/>
      <c r="AI517" s="53"/>
      <c r="AJ517" s="53"/>
    </row>
    <row r="518">
      <c r="A518" s="56"/>
      <c r="B518" s="56"/>
      <c r="C518" s="57"/>
      <c r="D518" s="58"/>
      <c r="E518" s="59"/>
      <c r="F518" s="59"/>
      <c r="G518" s="60"/>
      <c r="H518" s="60"/>
      <c r="I518" s="60"/>
      <c r="J518" s="56"/>
      <c r="K518" s="56"/>
      <c r="L518" s="56"/>
      <c r="M518" s="56"/>
      <c r="N518" s="56"/>
      <c r="O518" s="56"/>
      <c r="P518" s="56"/>
      <c r="Q518" s="56"/>
      <c r="R518" s="56"/>
      <c r="S518" s="56"/>
      <c r="T518" s="56"/>
      <c r="U518" s="56"/>
      <c r="V518" s="56"/>
      <c r="W518" s="56"/>
      <c r="X518" s="56"/>
      <c r="Y518" s="56"/>
      <c r="Z518" s="56"/>
      <c r="AA518" s="56"/>
      <c r="AB518" s="53"/>
      <c r="AC518" s="53"/>
      <c r="AD518" s="56"/>
      <c r="AE518" s="53"/>
      <c r="AF518" s="53"/>
      <c r="AG518" s="53"/>
      <c r="AH518" s="53"/>
      <c r="AI518" s="53"/>
      <c r="AJ518" s="53"/>
    </row>
    <row r="519">
      <c r="A519" s="56"/>
      <c r="B519" s="56"/>
      <c r="C519" s="57"/>
      <c r="D519" s="58"/>
      <c r="E519" s="59"/>
      <c r="F519" s="59"/>
      <c r="G519" s="60"/>
      <c r="H519" s="60"/>
      <c r="I519" s="60"/>
      <c r="J519" s="56"/>
      <c r="K519" s="56"/>
      <c r="L519" s="56"/>
      <c r="M519" s="56"/>
      <c r="N519" s="56"/>
      <c r="O519" s="56"/>
      <c r="P519" s="56"/>
      <c r="Q519" s="56"/>
      <c r="R519" s="56"/>
      <c r="S519" s="56"/>
      <c r="T519" s="56"/>
      <c r="U519" s="56"/>
      <c r="V519" s="56"/>
      <c r="W519" s="56"/>
      <c r="X519" s="56"/>
      <c r="Y519" s="56"/>
      <c r="Z519" s="56"/>
      <c r="AA519" s="56"/>
      <c r="AB519" s="53"/>
      <c r="AC519" s="53"/>
      <c r="AD519" s="56"/>
      <c r="AE519" s="53"/>
      <c r="AF519" s="53"/>
      <c r="AG519" s="53"/>
      <c r="AH519" s="53"/>
      <c r="AI519" s="53"/>
      <c r="AJ519" s="53"/>
    </row>
    <row r="520">
      <c r="A520" s="56"/>
      <c r="B520" s="56"/>
      <c r="C520" s="57"/>
      <c r="D520" s="58"/>
      <c r="E520" s="59"/>
      <c r="F520" s="59"/>
      <c r="G520" s="60"/>
      <c r="H520" s="60"/>
      <c r="I520" s="60"/>
      <c r="J520" s="56"/>
      <c r="K520" s="56"/>
      <c r="L520" s="56"/>
      <c r="M520" s="56"/>
      <c r="N520" s="56"/>
      <c r="O520" s="56"/>
      <c r="P520" s="56"/>
      <c r="Q520" s="56"/>
      <c r="R520" s="56"/>
      <c r="S520" s="56"/>
      <c r="T520" s="56"/>
      <c r="U520" s="56"/>
      <c r="V520" s="56"/>
      <c r="W520" s="56"/>
      <c r="X520" s="56"/>
      <c r="Y520" s="56"/>
      <c r="Z520" s="56"/>
      <c r="AA520" s="56"/>
      <c r="AB520" s="53"/>
      <c r="AC520" s="53"/>
      <c r="AD520" s="56"/>
      <c r="AE520" s="53"/>
      <c r="AF520" s="53"/>
      <c r="AG520" s="53"/>
      <c r="AH520" s="53"/>
      <c r="AI520" s="53"/>
      <c r="AJ520" s="53"/>
    </row>
    <row r="521">
      <c r="A521" s="56"/>
      <c r="B521" s="56"/>
      <c r="C521" s="57"/>
      <c r="D521" s="58"/>
      <c r="E521" s="59"/>
      <c r="F521" s="59"/>
      <c r="G521" s="60"/>
      <c r="H521" s="60"/>
      <c r="I521" s="60"/>
      <c r="J521" s="56"/>
      <c r="K521" s="56"/>
      <c r="L521" s="56"/>
      <c r="M521" s="56"/>
      <c r="N521" s="56"/>
      <c r="O521" s="56"/>
      <c r="P521" s="56"/>
      <c r="Q521" s="56"/>
      <c r="R521" s="56"/>
      <c r="S521" s="56"/>
      <c r="T521" s="56"/>
      <c r="U521" s="56"/>
      <c r="V521" s="56"/>
      <c r="W521" s="56"/>
      <c r="X521" s="56"/>
      <c r="Y521" s="56"/>
      <c r="Z521" s="56"/>
      <c r="AA521" s="56"/>
      <c r="AB521" s="53"/>
      <c r="AC521" s="53"/>
      <c r="AD521" s="56"/>
      <c r="AE521" s="53"/>
      <c r="AF521" s="53"/>
      <c r="AG521" s="53"/>
      <c r="AH521" s="53"/>
      <c r="AI521" s="53"/>
      <c r="AJ521" s="53"/>
    </row>
    <row r="522">
      <c r="A522" s="56"/>
      <c r="B522" s="56"/>
      <c r="C522" s="57"/>
      <c r="D522" s="58"/>
      <c r="E522" s="59"/>
      <c r="F522" s="59"/>
      <c r="G522" s="60"/>
      <c r="H522" s="60"/>
      <c r="I522" s="60"/>
      <c r="J522" s="56"/>
      <c r="K522" s="56"/>
      <c r="L522" s="56"/>
      <c r="M522" s="56"/>
      <c r="N522" s="56"/>
      <c r="O522" s="56"/>
      <c r="P522" s="56"/>
      <c r="Q522" s="56"/>
      <c r="R522" s="56"/>
      <c r="S522" s="56"/>
      <c r="T522" s="56"/>
      <c r="U522" s="56"/>
      <c r="V522" s="56"/>
      <c r="W522" s="56"/>
      <c r="X522" s="56"/>
      <c r="Y522" s="56"/>
      <c r="Z522" s="56"/>
      <c r="AA522" s="56"/>
      <c r="AB522" s="53"/>
      <c r="AC522" s="53"/>
      <c r="AD522" s="56"/>
      <c r="AE522" s="53"/>
      <c r="AF522" s="53"/>
      <c r="AG522" s="53"/>
      <c r="AH522" s="53"/>
      <c r="AI522" s="53"/>
      <c r="AJ522" s="53"/>
    </row>
    <row r="523">
      <c r="A523" s="56"/>
      <c r="B523" s="56"/>
      <c r="C523" s="57"/>
      <c r="D523" s="58"/>
      <c r="E523" s="59"/>
      <c r="F523" s="59"/>
      <c r="G523" s="60"/>
      <c r="H523" s="60"/>
      <c r="I523" s="60"/>
      <c r="J523" s="56"/>
      <c r="K523" s="56"/>
      <c r="L523" s="56"/>
      <c r="M523" s="56"/>
      <c r="N523" s="56"/>
      <c r="O523" s="56"/>
      <c r="P523" s="56"/>
      <c r="Q523" s="56"/>
      <c r="R523" s="56"/>
      <c r="S523" s="56"/>
      <c r="T523" s="56"/>
      <c r="U523" s="56"/>
      <c r="V523" s="56"/>
      <c r="W523" s="56"/>
      <c r="X523" s="56"/>
      <c r="Y523" s="56"/>
      <c r="Z523" s="56"/>
      <c r="AA523" s="56"/>
      <c r="AB523" s="53"/>
      <c r="AC523" s="53"/>
      <c r="AD523" s="56"/>
      <c r="AE523" s="53"/>
      <c r="AF523" s="53"/>
      <c r="AG523" s="53"/>
      <c r="AH523" s="53"/>
      <c r="AI523" s="53"/>
      <c r="AJ523" s="53"/>
    </row>
    <row r="524">
      <c r="A524" s="56"/>
      <c r="B524" s="56"/>
      <c r="C524" s="57"/>
      <c r="D524" s="58"/>
      <c r="E524" s="59"/>
      <c r="F524" s="59"/>
      <c r="G524" s="60"/>
      <c r="H524" s="60"/>
      <c r="I524" s="60"/>
      <c r="J524" s="56"/>
      <c r="K524" s="56"/>
      <c r="L524" s="56"/>
      <c r="M524" s="56"/>
      <c r="N524" s="56"/>
      <c r="O524" s="56"/>
      <c r="P524" s="56"/>
      <c r="Q524" s="56"/>
      <c r="R524" s="56"/>
      <c r="S524" s="56"/>
      <c r="T524" s="56"/>
      <c r="U524" s="56"/>
      <c r="V524" s="56"/>
      <c r="W524" s="56"/>
      <c r="X524" s="56"/>
      <c r="Y524" s="56"/>
      <c r="Z524" s="56"/>
      <c r="AA524" s="56"/>
      <c r="AB524" s="53"/>
      <c r="AC524" s="53"/>
      <c r="AD524" s="56"/>
      <c r="AE524" s="53"/>
      <c r="AF524" s="53"/>
      <c r="AG524" s="53"/>
      <c r="AH524" s="53"/>
      <c r="AI524" s="53"/>
      <c r="AJ524" s="53"/>
    </row>
    <row r="525">
      <c r="A525" s="56"/>
      <c r="B525" s="56"/>
      <c r="C525" s="57"/>
      <c r="D525" s="58"/>
      <c r="E525" s="59"/>
      <c r="F525" s="59"/>
      <c r="G525" s="60"/>
      <c r="H525" s="60"/>
      <c r="I525" s="60"/>
      <c r="J525" s="56"/>
      <c r="K525" s="56"/>
      <c r="L525" s="56"/>
      <c r="M525" s="56"/>
      <c r="N525" s="56"/>
      <c r="O525" s="56"/>
      <c r="P525" s="56"/>
      <c r="Q525" s="56"/>
      <c r="R525" s="56"/>
      <c r="S525" s="56"/>
      <c r="T525" s="56"/>
      <c r="U525" s="56"/>
      <c r="V525" s="56"/>
      <c r="W525" s="56"/>
      <c r="X525" s="56"/>
      <c r="Y525" s="56"/>
      <c r="Z525" s="56"/>
      <c r="AA525" s="56"/>
      <c r="AB525" s="53"/>
      <c r="AC525" s="53"/>
      <c r="AD525" s="56"/>
      <c r="AE525" s="53"/>
      <c r="AF525" s="53"/>
      <c r="AG525" s="53"/>
      <c r="AH525" s="53"/>
      <c r="AI525" s="53"/>
      <c r="AJ525" s="53"/>
    </row>
    <row r="526">
      <c r="A526" s="56"/>
      <c r="B526" s="56"/>
      <c r="C526" s="57"/>
      <c r="D526" s="58"/>
      <c r="E526" s="59"/>
      <c r="F526" s="59"/>
      <c r="G526" s="60"/>
      <c r="H526" s="60"/>
      <c r="I526" s="60"/>
      <c r="J526" s="56"/>
      <c r="K526" s="56"/>
      <c r="L526" s="56"/>
      <c r="M526" s="56"/>
      <c r="N526" s="56"/>
      <c r="O526" s="56"/>
      <c r="P526" s="56"/>
      <c r="Q526" s="56"/>
      <c r="R526" s="56"/>
      <c r="S526" s="56"/>
      <c r="T526" s="56"/>
      <c r="U526" s="56"/>
      <c r="V526" s="56"/>
      <c r="W526" s="56"/>
      <c r="X526" s="56"/>
      <c r="Y526" s="56"/>
      <c r="Z526" s="56"/>
      <c r="AA526" s="56"/>
      <c r="AB526" s="53"/>
      <c r="AC526" s="53"/>
      <c r="AD526" s="56"/>
      <c r="AE526" s="53"/>
      <c r="AF526" s="53"/>
      <c r="AG526" s="53"/>
      <c r="AH526" s="53"/>
      <c r="AI526" s="53"/>
      <c r="AJ526" s="53"/>
    </row>
    <row r="527">
      <c r="A527" s="56"/>
      <c r="B527" s="56"/>
      <c r="C527" s="57"/>
      <c r="D527" s="58"/>
      <c r="E527" s="59"/>
      <c r="F527" s="59"/>
      <c r="G527" s="60"/>
      <c r="H527" s="60"/>
      <c r="I527" s="60"/>
      <c r="J527" s="56"/>
      <c r="K527" s="56"/>
      <c r="L527" s="56"/>
      <c r="M527" s="56"/>
      <c r="N527" s="56"/>
      <c r="O527" s="56"/>
      <c r="P527" s="56"/>
      <c r="Q527" s="56"/>
      <c r="R527" s="56"/>
      <c r="S527" s="56"/>
      <c r="T527" s="56"/>
      <c r="U527" s="56"/>
      <c r="V527" s="56"/>
      <c r="W527" s="56"/>
      <c r="X527" s="56"/>
      <c r="Y527" s="56"/>
      <c r="Z527" s="56"/>
      <c r="AA527" s="56"/>
      <c r="AB527" s="53"/>
      <c r="AC527" s="53"/>
      <c r="AD527" s="56"/>
      <c r="AE527" s="53"/>
      <c r="AF527" s="53"/>
      <c r="AG527" s="53"/>
      <c r="AH527" s="53"/>
      <c r="AI527" s="53"/>
      <c r="AJ527" s="53"/>
    </row>
    <row r="528">
      <c r="A528" s="56"/>
      <c r="B528" s="56"/>
      <c r="C528" s="57"/>
      <c r="D528" s="58"/>
      <c r="E528" s="59"/>
      <c r="F528" s="59"/>
      <c r="G528" s="60"/>
      <c r="H528" s="60"/>
      <c r="I528" s="60"/>
      <c r="J528" s="56"/>
      <c r="K528" s="56"/>
      <c r="L528" s="56"/>
      <c r="M528" s="56"/>
      <c r="N528" s="56"/>
      <c r="O528" s="56"/>
      <c r="P528" s="56"/>
      <c r="Q528" s="56"/>
      <c r="R528" s="56"/>
      <c r="S528" s="56"/>
      <c r="T528" s="56"/>
      <c r="U528" s="56"/>
      <c r="V528" s="56"/>
      <c r="W528" s="56"/>
      <c r="X528" s="56"/>
      <c r="Y528" s="56"/>
      <c r="Z528" s="56"/>
      <c r="AA528" s="56"/>
      <c r="AB528" s="53"/>
      <c r="AC528" s="53"/>
      <c r="AD528" s="56"/>
      <c r="AE528" s="53"/>
      <c r="AF528" s="53"/>
      <c r="AG528" s="53"/>
      <c r="AH528" s="53"/>
      <c r="AI528" s="53"/>
      <c r="AJ528" s="53"/>
    </row>
    <row r="529">
      <c r="A529" s="56"/>
      <c r="B529" s="56"/>
      <c r="C529" s="57"/>
      <c r="D529" s="58"/>
      <c r="E529" s="59"/>
      <c r="F529" s="59"/>
      <c r="G529" s="60"/>
      <c r="H529" s="60"/>
      <c r="I529" s="60"/>
      <c r="J529" s="56"/>
      <c r="K529" s="56"/>
      <c r="L529" s="56"/>
      <c r="M529" s="56"/>
      <c r="N529" s="56"/>
      <c r="O529" s="56"/>
      <c r="P529" s="56"/>
      <c r="Q529" s="56"/>
      <c r="R529" s="56"/>
      <c r="S529" s="56"/>
      <c r="T529" s="56"/>
      <c r="U529" s="56"/>
      <c r="V529" s="56"/>
      <c r="W529" s="56"/>
      <c r="X529" s="56"/>
      <c r="Y529" s="56"/>
      <c r="Z529" s="56"/>
      <c r="AA529" s="56"/>
      <c r="AB529" s="53"/>
      <c r="AC529" s="53"/>
      <c r="AD529" s="56"/>
      <c r="AE529" s="53"/>
      <c r="AF529" s="53"/>
      <c r="AG529" s="53"/>
      <c r="AH529" s="53"/>
      <c r="AI529" s="53"/>
      <c r="AJ529" s="53"/>
    </row>
    <row r="530">
      <c r="A530" s="56"/>
      <c r="B530" s="56"/>
      <c r="C530" s="57"/>
      <c r="D530" s="58"/>
      <c r="E530" s="59"/>
      <c r="F530" s="59"/>
      <c r="G530" s="60"/>
      <c r="H530" s="60"/>
      <c r="I530" s="60"/>
      <c r="J530" s="56"/>
      <c r="K530" s="56"/>
      <c r="L530" s="56"/>
      <c r="M530" s="56"/>
      <c r="N530" s="56"/>
      <c r="O530" s="56"/>
      <c r="P530" s="56"/>
      <c r="Q530" s="56"/>
      <c r="R530" s="56"/>
      <c r="S530" s="56"/>
      <c r="T530" s="56"/>
      <c r="U530" s="56"/>
      <c r="V530" s="56"/>
      <c r="W530" s="56"/>
      <c r="X530" s="56"/>
      <c r="Y530" s="56"/>
      <c r="Z530" s="56"/>
      <c r="AA530" s="56"/>
      <c r="AB530" s="53"/>
      <c r="AC530" s="53"/>
      <c r="AD530" s="56"/>
      <c r="AE530" s="53"/>
      <c r="AF530" s="53"/>
      <c r="AG530" s="53"/>
      <c r="AH530" s="53"/>
      <c r="AI530" s="53"/>
      <c r="AJ530" s="53"/>
    </row>
    <row r="531">
      <c r="A531" s="56"/>
      <c r="B531" s="56"/>
      <c r="C531" s="57"/>
      <c r="D531" s="58"/>
      <c r="E531" s="59"/>
      <c r="F531" s="59"/>
      <c r="G531" s="60"/>
      <c r="H531" s="60"/>
      <c r="I531" s="60"/>
      <c r="J531" s="56"/>
      <c r="K531" s="56"/>
      <c r="L531" s="56"/>
      <c r="M531" s="56"/>
      <c r="N531" s="56"/>
      <c r="O531" s="56"/>
      <c r="P531" s="56"/>
      <c r="Q531" s="56"/>
      <c r="R531" s="56"/>
      <c r="S531" s="56"/>
      <c r="T531" s="56"/>
      <c r="U531" s="56"/>
      <c r="V531" s="56"/>
      <c r="W531" s="56"/>
      <c r="X531" s="56"/>
      <c r="Y531" s="56"/>
      <c r="Z531" s="56"/>
      <c r="AA531" s="56"/>
      <c r="AB531" s="53"/>
      <c r="AC531" s="53"/>
      <c r="AD531" s="56"/>
      <c r="AE531" s="53"/>
      <c r="AF531" s="53"/>
      <c r="AG531" s="53"/>
      <c r="AH531" s="53"/>
      <c r="AI531" s="53"/>
      <c r="AJ531" s="53"/>
    </row>
    <row r="532">
      <c r="A532" s="56"/>
      <c r="B532" s="56"/>
      <c r="C532" s="57"/>
      <c r="D532" s="58"/>
      <c r="E532" s="59"/>
      <c r="F532" s="59"/>
      <c r="G532" s="60"/>
      <c r="H532" s="60"/>
      <c r="I532" s="60"/>
      <c r="J532" s="56"/>
      <c r="K532" s="56"/>
      <c r="L532" s="56"/>
      <c r="M532" s="56"/>
      <c r="N532" s="56"/>
      <c r="O532" s="56"/>
      <c r="P532" s="56"/>
      <c r="Q532" s="56"/>
      <c r="R532" s="56"/>
      <c r="S532" s="56"/>
      <c r="T532" s="56"/>
      <c r="U532" s="56"/>
      <c r="V532" s="56"/>
      <c r="W532" s="56"/>
      <c r="X532" s="56"/>
      <c r="Y532" s="56"/>
      <c r="Z532" s="56"/>
      <c r="AA532" s="56"/>
      <c r="AB532" s="53"/>
      <c r="AC532" s="53"/>
      <c r="AD532" s="56"/>
      <c r="AE532" s="53"/>
      <c r="AF532" s="53"/>
      <c r="AG532" s="53"/>
      <c r="AH532" s="53"/>
      <c r="AI532" s="53"/>
      <c r="AJ532" s="53"/>
    </row>
    <row r="533">
      <c r="A533" s="56"/>
      <c r="B533" s="56"/>
      <c r="C533" s="57"/>
      <c r="D533" s="58"/>
      <c r="E533" s="59"/>
      <c r="F533" s="59"/>
      <c r="G533" s="60"/>
      <c r="H533" s="60"/>
      <c r="I533" s="60"/>
      <c r="J533" s="56"/>
      <c r="K533" s="56"/>
      <c r="L533" s="56"/>
      <c r="M533" s="56"/>
      <c r="N533" s="56"/>
      <c r="O533" s="56"/>
      <c r="P533" s="56"/>
      <c r="Q533" s="56"/>
      <c r="R533" s="56"/>
      <c r="S533" s="56"/>
      <c r="T533" s="56"/>
      <c r="U533" s="56"/>
      <c r="V533" s="56"/>
      <c r="W533" s="56"/>
      <c r="X533" s="56"/>
      <c r="Y533" s="56"/>
      <c r="Z533" s="56"/>
      <c r="AA533" s="56"/>
      <c r="AB533" s="53"/>
      <c r="AC533" s="53"/>
      <c r="AD533" s="56"/>
      <c r="AE533" s="53"/>
      <c r="AF533" s="53"/>
      <c r="AG533" s="53"/>
      <c r="AH533" s="53"/>
      <c r="AI533" s="53"/>
      <c r="AJ533" s="53"/>
    </row>
    <row r="534">
      <c r="A534" s="56"/>
      <c r="B534" s="56"/>
      <c r="C534" s="57"/>
      <c r="D534" s="58"/>
      <c r="E534" s="59"/>
      <c r="F534" s="59"/>
      <c r="G534" s="60"/>
      <c r="H534" s="60"/>
      <c r="I534" s="60"/>
      <c r="J534" s="56"/>
      <c r="K534" s="56"/>
      <c r="L534" s="56"/>
      <c r="M534" s="56"/>
      <c r="N534" s="56"/>
      <c r="O534" s="56"/>
      <c r="P534" s="56"/>
      <c r="Q534" s="56"/>
      <c r="R534" s="56"/>
      <c r="S534" s="56"/>
      <c r="T534" s="56"/>
      <c r="U534" s="56"/>
      <c r="V534" s="56"/>
      <c r="W534" s="56"/>
      <c r="X534" s="56"/>
      <c r="Y534" s="56"/>
      <c r="Z534" s="56"/>
      <c r="AA534" s="56"/>
      <c r="AB534" s="53"/>
      <c r="AC534" s="53"/>
      <c r="AD534" s="56"/>
      <c r="AE534" s="53"/>
      <c r="AF534" s="53"/>
      <c r="AG534" s="53"/>
      <c r="AH534" s="53"/>
      <c r="AI534" s="53"/>
      <c r="AJ534" s="53"/>
    </row>
    <row r="535">
      <c r="A535" s="56"/>
      <c r="B535" s="56"/>
      <c r="C535" s="57"/>
      <c r="D535" s="58"/>
      <c r="E535" s="59"/>
      <c r="F535" s="59"/>
      <c r="G535" s="60"/>
      <c r="H535" s="60"/>
      <c r="I535" s="60"/>
      <c r="J535" s="56"/>
      <c r="K535" s="56"/>
      <c r="L535" s="56"/>
      <c r="M535" s="56"/>
      <c r="N535" s="56"/>
      <c r="O535" s="56"/>
      <c r="P535" s="56"/>
      <c r="Q535" s="56"/>
      <c r="R535" s="56"/>
      <c r="S535" s="56"/>
      <c r="T535" s="56"/>
      <c r="U535" s="56"/>
      <c r="V535" s="56"/>
      <c r="W535" s="56"/>
      <c r="X535" s="56"/>
      <c r="Y535" s="56"/>
      <c r="Z535" s="56"/>
      <c r="AA535" s="56"/>
      <c r="AB535" s="53"/>
      <c r="AC535" s="53"/>
      <c r="AD535" s="56"/>
      <c r="AE535" s="53"/>
      <c r="AF535" s="53"/>
      <c r="AG535" s="53"/>
      <c r="AH535" s="53"/>
      <c r="AI535" s="53"/>
      <c r="AJ535" s="53"/>
    </row>
    <row r="536">
      <c r="A536" s="56"/>
      <c r="B536" s="56"/>
      <c r="C536" s="57"/>
      <c r="D536" s="58"/>
      <c r="E536" s="59"/>
      <c r="F536" s="59"/>
      <c r="G536" s="60"/>
      <c r="H536" s="60"/>
      <c r="I536" s="60"/>
      <c r="J536" s="56"/>
      <c r="K536" s="56"/>
      <c r="L536" s="56"/>
      <c r="M536" s="56"/>
      <c r="N536" s="56"/>
      <c r="O536" s="56"/>
      <c r="P536" s="56"/>
      <c r="Q536" s="56"/>
      <c r="R536" s="56"/>
      <c r="S536" s="56"/>
      <c r="T536" s="56"/>
      <c r="U536" s="56"/>
      <c r="V536" s="56"/>
      <c r="W536" s="56"/>
      <c r="X536" s="56"/>
      <c r="Y536" s="56"/>
      <c r="Z536" s="56"/>
      <c r="AA536" s="56"/>
      <c r="AB536" s="53"/>
      <c r="AC536" s="53"/>
      <c r="AD536" s="56"/>
      <c r="AE536" s="53"/>
      <c r="AF536" s="53"/>
      <c r="AG536" s="53"/>
      <c r="AH536" s="53"/>
      <c r="AI536" s="53"/>
      <c r="AJ536" s="53"/>
    </row>
    <row r="537">
      <c r="A537" s="56"/>
      <c r="B537" s="56"/>
      <c r="C537" s="57"/>
      <c r="D537" s="58"/>
      <c r="E537" s="59"/>
      <c r="F537" s="59"/>
      <c r="G537" s="60"/>
      <c r="H537" s="60"/>
      <c r="I537" s="60"/>
      <c r="J537" s="56"/>
      <c r="K537" s="56"/>
      <c r="L537" s="56"/>
      <c r="M537" s="56"/>
      <c r="N537" s="56"/>
      <c r="O537" s="56"/>
      <c r="P537" s="56"/>
      <c r="Q537" s="56"/>
      <c r="R537" s="56"/>
      <c r="S537" s="56"/>
      <c r="T537" s="56"/>
      <c r="U537" s="56"/>
      <c r="V537" s="56"/>
      <c r="W537" s="56"/>
      <c r="X537" s="56"/>
      <c r="Y537" s="56"/>
      <c r="Z537" s="56"/>
      <c r="AA537" s="56"/>
      <c r="AB537" s="53"/>
      <c r="AC537" s="53"/>
      <c r="AD537" s="56"/>
      <c r="AE537" s="53"/>
      <c r="AF537" s="53"/>
      <c r="AG537" s="53"/>
      <c r="AH537" s="53"/>
      <c r="AI537" s="53"/>
      <c r="AJ537" s="53"/>
    </row>
    <row r="538">
      <c r="A538" s="56"/>
      <c r="B538" s="56"/>
      <c r="C538" s="57"/>
      <c r="D538" s="58"/>
      <c r="E538" s="59"/>
      <c r="F538" s="59"/>
      <c r="G538" s="60"/>
      <c r="H538" s="60"/>
      <c r="I538" s="60"/>
      <c r="J538" s="56"/>
      <c r="K538" s="56"/>
      <c r="L538" s="56"/>
      <c r="M538" s="56"/>
      <c r="N538" s="56"/>
      <c r="O538" s="56"/>
      <c r="P538" s="56"/>
      <c r="Q538" s="56"/>
      <c r="R538" s="56"/>
      <c r="S538" s="56"/>
      <c r="T538" s="56"/>
      <c r="U538" s="56"/>
      <c r="V538" s="56"/>
      <c r="W538" s="56"/>
      <c r="X538" s="56"/>
      <c r="Y538" s="56"/>
      <c r="Z538" s="56"/>
      <c r="AA538" s="56"/>
      <c r="AB538" s="53"/>
      <c r="AC538" s="53"/>
      <c r="AD538" s="56"/>
      <c r="AE538" s="53"/>
      <c r="AF538" s="53"/>
      <c r="AG538" s="53"/>
      <c r="AH538" s="53"/>
      <c r="AI538" s="53"/>
      <c r="AJ538" s="53"/>
    </row>
    <row r="539">
      <c r="A539" s="56"/>
      <c r="B539" s="56"/>
      <c r="C539" s="57"/>
      <c r="D539" s="58"/>
      <c r="E539" s="59"/>
      <c r="F539" s="59"/>
      <c r="G539" s="60"/>
      <c r="H539" s="60"/>
      <c r="I539" s="60"/>
      <c r="J539" s="56"/>
      <c r="K539" s="56"/>
      <c r="L539" s="56"/>
      <c r="M539" s="56"/>
      <c r="N539" s="56"/>
      <c r="O539" s="56"/>
      <c r="P539" s="56"/>
      <c r="Q539" s="56"/>
      <c r="R539" s="56"/>
      <c r="S539" s="56"/>
      <c r="T539" s="56"/>
      <c r="U539" s="56"/>
      <c r="V539" s="56"/>
      <c r="W539" s="56"/>
      <c r="X539" s="56"/>
      <c r="Y539" s="56"/>
      <c r="Z539" s="56"/>
      <c r="AA539" s="56"/>
      <c r="AB539" s="53"/>
      <c r="AC539" s="53"/>
      <c r="AD539" s="56"/>
      <c r="AE539" s="53"/>
      <c r="AF539" s="53"/>
      <c r="AG539" s="53"/>
      <c r="AH539" s="53"/>
      <c r="AI539" s="53"/>
      <c r="AJ539" s="53"/>
    </row>
    <row r="540">
      <c r="A540" s="56"/>
      <c r="B540" s="56"/>
      <c r="C540" s="57"/>
      <c r="D540" s="58"/>
      <c r="E540" s="59"/>
      <c r="F540" s="59"/>
      <c r="G540" s="60"/>
      <c r="H540" s="60"/>
      <c r="I540" s="60"/>
      <c r="J540" s="56"/>
      <c r="K540" s="56"/>
      <c r="L540" s="56"/>
      <c r="M540" s="56"/>
      <c r="N540" s="56"/>
      <c r="O540" s="56"/>
      <c r="P540" s="56"/>
      <c r="Q540" s="56"/>
      <c r="R540" s="56"/>
      <c r="S540" s="56"/>
      <c r="T540" s="56"/>
      <c r="U540" s="56"/>
      <c r="V540" s="56"/>
      <c r="W540" s="56"/>
      <c r="X540" s="56"/>
      <c r="Y540" s="56"/>
      <c r="Z540" s="56"/>
      <c r="AA540" s="56"/>
      <c r="AB540" s="53"/>
      <c r="AC540" s="53"/>
      <c r="AD540" s="56"/>
      <c r="AE540" s="53"/>
      <c r="AF540" s="53"/>
      <c r="AG540" s="53"/>
      <c r="AH540" s="53"/>
      <c r="AI540" s="53"/>
      <c r="AJ540" s="53"/>
    </row>
    <row r="541">
      <c r="A541" s="56"/>
      <c r="B541" s="56"/>
      <c r="C541" s="57"/>
      <c r="D541" s="58"/>
      <c r="E541" s="59"/>
      <c r="F541" s="59"/>
      <c r="G541" s="60"/>
      <c r="H541" s="60"/>
      <c r="I541" s="60"/>
      <c r="J541" s="56"/>
      <c r="K541" s="56"/>
      <c r="L541" s="56"/>
      <c r="M541" s="56"/>
      <c r="N541" s="56"/>
      <c r="O541" s="56"/>
      <c r="P541" s="56"/>
      <c r="Q541" s="56"/>
      <c r="R541" s="56"/>
      <c r="S541" s="56"/>
      <c r="T541" s="56"/>
      <c r="U541" s="56"/>
      <c r="V541" s="56"/>
      <c r="W541" s="56"/>
      <c r="X541" s="56"/>
      <c r="Y541" s="56"/>
      <c r="Z541" s="56"/>
      <c r="AA541" s="56"/>
      <c r="AB541" s="53"/>
      <c r="AC541" s="53"/>
      <c r="AD541" s="56"/>
      <c r="AE541" s="53"/>
      <c r="AF541" s="53"/>
      <c r="AG541" s="53"/>
      <c r="AH541" s="53"/>
      <c r="AI541" s="53"/>
      <c r="AJ541" s="53"/>
    </row>
    <row r="542">
      <c r="A542" s="56"/>
      <c r="B542" s="56"/>
      <c r="C542" s="57"/>
      <c r="D542" s="58"/>
      <c r="E542" s="59"/>
      <c r="F542" s="59"/>
      <c r="G542" s="60"/>
      <c r="H542" s="60"/>
      <c r="I542" s="60"/>
      <c r="J542" s="56"/>
      <c r="K542" s="56"/>
      <c r="L542" s="56"/>
      <c r="M542" s="56"/>
      <c r="N542" s="56"/>
      <c r="O542" s="56"/>
      <c r="P542" s="56"/>
      <c r="Q542" s="56"/>
      <c r="R542" s="56"/>
      <c r="S542" s="56"/>
      <c r="T542" s="56"/>
      <c r="U542" s="56"/>
      <c r="V542" s="56"/>
      <c r="W542" s="56"/>
      <c r="X542" s="56"/>
      <c r="Y542" s="56"/>
      <c r="Z542" s="56"/>
      <c r="AA542" s="56"/>
      <c r="AB542" s="53"/>
      <c r="AC542" s="53"/>
      <c r="AD542" s="56"/>
      <c r="AE542" s="53"/>
      <c r="AF542" s="53"/>
      <c r="AG542" s="53"/>
      <c r="AH542" s="53"/>
      <c r="AI542" s="53"/>
      <c r="AJ542" s="53"/>
    </row>
    <row r="543">
      <c r="A543" s="56"/>
      <c r="B543" s="56"/>
      <c r="C543" s="57"/>
      <c r="D543" s="58"/>
      <c r="E543" s="59"/>
      <c r="F543" s="59"/>
      <c r="G543" s="60"/>
      <c r="H543" s="60"/>
      <c r="I543" s="60"/>
      <c r="J543" s="56"/>
      <c r="K543" s="56"/>
      <c r="L543" s="56"/>
      <c r="M543" s="56"/>
      <c r="N543" s="56"/>
      <c r="O543" s="56"/>
      <c r="P543" s="56"/>
      <c r="Q543" s="56"/>
      <c r="R543" s="56"/>
      <c r="S543" s="56"/>
      <c r="T543" s="56"/>
      <c r="U543" s="56"/>
      <c r="V543" s="56"/>
      <c r="W543" s="56"/>
      <c r="X543" s="56"/>
      <c r="Y543" s="56"/>
      <c r="Z543" s="56"/>
      <c r="AA543" s="56"/>
      <c r="AB543" s="53"/>
      <c r="AC543" s="53"/>
      <c r="AD543" s="56"/>
      <c r="AE543" s="53"/>
      <c r="AF543" s="53"/>
      <c r="AG543" s="53"/>
      <c r="AH543" s="53"/>
      <c r="AI543" s="53"/>
      <c r="AJ543" s="53"/>
    </row>
    <row r="544">
      <c r="A544" s="56"/>
      <c r="B544" s="56"/>
      <c r="C544" s="57"/>
      <c r="D544" s="58"/>
      <c r="E544" s="59"/>
      <c r="F544" s="59"/>
      <c r="G544" s="60"/>
      <c r="H544" s="60"/>
      <c r="I544" s="60"/>
      <c r="J544" s="56"/>
      <c r="K544" s="56"/>
      <c r="L544" s="56"/>
      <c r="M544" s="56"/>
      <c r="N544" s="56"/>
      <c r="O544" s="56"/>
      <c r="P544" s="56"/>
      <c r="Q544" s="56"/>
      <c r="R544" s="56"/>
      <c r="S544" s="56"/>
      <c r="T544" s="56"/>
      <c r="U544" s="56"/>
      <c r="V544" s="56"/>
      <c r="W544" s="56"/>
      <c r="X544" s="56"/>
      <c r="Y544" s="56"/>
      <c r="Z544" s="56"/>
      <c r="AA544" s="56"/>
      <c r="AB544" s="53"/>
      <c r="AC544" s="53"/>
      <c r="AD544" s="56"/>
      <c r="AE544" s="53"/>
      <c r="AF544" s="53"/>
      <c r="AG544" s="53"/>
      <c r="AH544" s="53"/>
      <c r="AI544" s="53"/>
      <c r="AJ544" s="53"/>
    </row>
    <row r="545">
      <c r="A545" s="56"/>
      <c r="B545" s="56"/>
      <c r="C545" s="57"/>
      <c r="D545" s="58"/>
      <c r="E545" s="59"/>
      <c r="F545" s="59"/>
      <c r="G545" s="60"/>
      <c r="H545" s="60"/>
      <c r="I545" s="60"/>
      <c r="J545" s="56"/>
      <c r="K545" s="56"/>
      <c r="L545" s="56"/>
      <c r="M545" s="56"/>
      <c r="N545" s="56"/>
      <c r="O545" s="56"/>
      <c r="P545" s="56"/>
      <c r="Q545" s="56"/>
      <c r="R545" s="56"/>
      <c r="S545" s="56"/>
      <c r="T545" s="56"/>
      <c r="U545" s="56"/>
      <c r="V545" s="56"/>
      <c r="W545" s="56"/>
      <c r="X545" s="56"/>
      <c r="Y545" s="56"/>
      <c r="Z545" s="56"/>
      <c r="AA545" s="56"/>
      <c r="AB545" s="53"/>
      <c r="AC545" s="53"/>
      <c r="AD545" s="56"/>
      <c r="AE545" s="53"/>
      <c r="AF545" s="53"/>
      <c r="AG545" s="53"/>
      <c r="AH545" s="53"/>
      <c r="AI545" s="53"/>
      <c r="AJ545" s="53"/>
    </row>
    <row r="546">
      <c r="A546" s="56"/>
      <c r="B546" s="56"/>
      <c r="C546" s="57"/>
      <c r="D546" s="58"/>
      <c r="E546" s="59"/>
      <c r="F546" s="59"/>
      <c r="G546" s="60"/>
      <c r="H546" s="60"/>
      <c r="I546" s="60"/>
      <c r="J546" s="56"/>
      <c r="K546" s="56"/>
      <c r="L546" s="56"/>
      <c r="M546" s="56"/>
      <c r="N546" s="56"/>
      <c r="O546" s="56"/>
      <c r="P546" s="56"/>
      <c r="Q546" s="56"/>
      <c r="R546" s="56"/>
      <c r="S546" s="56"/>
      <c r="T546" s="56"/>
      <c r="U546" s="56"/>
      <c r="V546" s="56"/>
      <c r="W546" s="56"/>
      <c r="X546" s="56"/>
      <c r="Y546" s="56"/>
      <c r="Z546" s="56"/>
      <c r="AA546" s="56"/>
      <c r="AB546" s="53"/>
      <c r="AC546" s="53"/>
      <c r="AD546" s="56"/>
      <c r="AE546" s="53"/>
      <c r="AF546" s="53"/>
      <c r="AG546" s="53"/>
      <c r="AH546" s="53"/>
      <c r="AI546" s="53"/>
      <c r="AJ546" s="53"/>
    </row>
    <row r="547">
      <c r="A547" s="56"/>
      <c r="B547" s="56"/>
      <c r="C547" s="57"/>
      <c r="D547" s="58"/>
      <c r="E547" s="59"/>
      <c r="F547" s="59"/>
      <c r="G547" s="60"/>
      <c r="H547" s="60"/>
      <c r="I547" s="60"/>
      <c r="J547" s="56"/>
      <c r="K547" s="56"/>
      <c r="L547" s="56"/>
      <c r="M547" s="56"/>
      <c r="N547" s="56"/>
      <c r="O547" s="56"/>
      <c r="P547" s="56"/>
      <c r="Q547" s="56"/>
      <c r="R547" s="56"/>
      <c r="S547" s="56"/>
      <c r="T547" s="56"/>
      <c r="U547" s="56"/>
      <c r="V547" s="56"/>
      <c r="W547" s="56"/>
      <c r="X547" s="56"/>
      <c r="Y547" s="56"/>
      <c r="Z547" s="56"/>
      <c r="AA547" s="56"/>
      <c r="AB547" s="53"/>
      <c r="AC547" s="53"/>
      <c r="AD547" s="56"/>
      <c r="AE547" s="53"/>
      <c r="AF547" s="53"/>
      <c r="AG547" s="53"/>
      <c r="AH547" s="53"/>
      <c r="AI547" s="53"/>
      <c r="AJ547" s="53"/>
    </row>
    <row r="548">
      <c r="A548" s="56"/>
      <c r="B548" s="56"/>
      <c r="C548" s="57"/>
      <c r="D548" s="58"/>
      <c r="E548" s="59"/>
      <c r="F548" s="59"/>
      <c r="G548" s="60"/>
      <c r="H548" s="60"/>
      <c r="I548" s="60"/>
      <c r="J548" s="56"/>
      <c r="K548" s="56"/>
      <c r="L548" s="56"/>
      <c r="M548" s="56"/>
      <c r="N548" s="56"/>
      <c r="O548" s="56"/>
      <c r="P548" s="56"/>
      <c r="Q548" s="56"/>
      <c r="R548" s="56"/>
      <c r="S548" s="56"/>
      <c r="T548" s="56"/>
      <c r="U548" s="56"/>
      <c r="V548" s="56"/>
      <c r="W548" s="56"/>
      <c r="X548" s="56"/>
      <c r="Y548" s="56"/>
      <c r="Z548" s="56"/>
      <c r="AA548" s="56"/>
      <c r="AB548" s="53"/>
      <c r="AC548" s="53"/>
      <c r="AD548" s="56"/>
      <c r="AE548" s="53"/>
      <c r="AF548" s="53"/>
      <c r="AG548" s="53"/>
      <c r="AH548" s="53"/>
      <c r="AI548" s="53"/>
      <c r="AJ548" s="53"/>
    </row>
    <row r="549">
      <c r="A549" s="56"/>
      <c r="B549" s="56"/>
      <c r="C549" s="57"/>
      <c r="D549" s="58"/>
      <c r="E549" s="59"/>
      <c r="F549" s="59"/>
      <c r="G549" s="60"/>
      <c r="H549" s="60"/>
      <c r="I549" s="60"/>
      <c r="J549" s="56"/>
      <c r="K549" s="56"/>
      <c r="L549" s="56"/>
      <c r="M549" s="56"/>
      <c r="N549" s="56"/>
      <c r="O549" s="56"/>
      <c r="P549" s="56"/>
      <c r="Q549" s="56"/>
      <c r="R549" s="56"/>
      <c r="S549" s="56"/>
      <c r="T549" s="56"/>
      <c r="U549" s="56"/>
      <c r="V549" s="56"/>
      <c r="W549" s="56"/>
      <c r="X549" s="56"/>
      <c r="Y549" s="56"/>
      <c r="Z549" s="56"/>
      <c r="AA549" s="56"/>
      <c r="AB549" s="53"/>
      <c r="AC549" s="53"/>
      <c r="AD549" s="56"/>
      <c r="AE549" s="53"/>
      <c r="AF549" s="53"/>
      <c r="AG549" s="53"/>
      <c r="AH549" s="53"/>
      <c r="AI549" s="53"/>
      <c r="AJ549" s="53"/>
    </row>
    <row r="550">
      <c r="A550" s="56"/>
      <c r="B550" s="56"/>
      <c r="C550" s="57"/>
      <c r="D550" s="58"/>
      <c r="E550" s="59"/>
      <c r="F550" s="59"/>
      <c r="G550" s="60"/>
      <c r="H550" s="60"/>
      <c r="I550" s="60"/>
      <c r="J550" s="56"/>
      <c r="K550" s="56"/>
      <c r="L550" s="56"/>
      <c r="M550" s="56"/>
      <c r="N550" s="56"/>
      <c r="O550" s="56"/>
      <c r="P550" s="56"/>
      <c r="Q550" s="56"/>
      <c r="R550" s="56"/>
      <c r="S550" s="56"/>
      <c r="T550" s="56"/>
      <c r="U550" s="56"/>
      <c r="V550" s="56"/>
      <c r="W550" s="56"/>
      <c r="X550" s="56"/>
      <c r="Y550" s="56"/>
      <c r="Z550" s="56"/>
      <c r="AA550" s="56"/>
      <c r="AB550" s="53"/>
      <c r="AC550" s="53"/>
      <c r="AD550" s="56"/>
      <c r="AE550" s="53"/>
      <c r="AF550" s="53"/>
      <c r="AG550" s="53"/>
      <c r="AH550" s="53"/>
      <c r="AI550" s="53"/>
      <c r="AJ550" s="53"/>
    </row>
    <row r="551">
      <c r="A551" s="56"/>
      <c r="B551" s="56"/>
      <c r="C551" s="57"/>
      <c r="D551" s="58"/>
      <c r="E551" s="59"/>
      <c r="F551" s="59"/>
      <c r="G551" s="60"/>
      <c r="H551" s="60"/>
      <c r="I551" s="60"/>
      <c r="J551" s="56"/>
      <c r="K551" s="56"/>
      <c r="L551" s="56"/>
      <c r="M551" s="56"/>
      <c r="N551" s="56"/>
      <c r="O551" s="56"/>
      <c r="P551" s="56"/>
      <c r="Q551" s="56"/>
      <c r="R551" s="56"/>
      <c r="S551" s="56"/>
      <c r="T551" s="56"/>
      <c r="U551" s="56"/>
      <c r="V551" s="56"/>
      <c r="W551" s="56"/>
      <c r="X551" s="56"/>
      <c r="Y551" s="56"/>
      <c r="Z551" s="56"/>
      <c r="AA551" s="56"/>
      <c r="AB551" s="53"/>
      <c r="AC551" s="53"/>
      <c r="AD551" s="56"/>
      <c r="AE551" s="53"/>
      <c r="AF551" s="53"/>
      <c r="AG551" s="53"/>
      <c r="AH551" s="53"/>
      <c r="AI551" s="53"/>
      <c r="AJ551" s="53"/>
    </row>
    <row r="552">
      <c r="A552" s="56"/>
      <c r="B552" s="56"/>
      <c r="C552" s="57"/>
      <c r="D552" s="58"/>
      <c r="E552" s="59"/>
      <c r="F552" s="59"/>
      <c r="G552" s="60"/>
      <c r="H552" s="60"/>
      <c r="I552" s="60"/>
      <c r="J552" s="56"/>
      <c r="K552" s="56"/>
      <c r="L552" s="56"/>
      <c r="M552" s="56"/>
      <c r="N552" s="56"/>
      <c r="O552" s="56"/>
      <c r="P552" s="56"/>
      <c r="Q552" s="56"/>
      <c r="R552" s="56"/>
      <c r="S552" s="56"/>
      <c r="T552" s="56"/>
      <c r="U552" s="56"/>
      <c r="V552" s="56"/>
      <c r="W552" s="56"/>
      <c r="X552" s="56"/>
      <c r="Y552" s="56"/>
      <c r="Z552" s="56"/>
      <c r="AA552" s="56"/>
      <c r="AB552" s="53"/>
      <c r="AC552" s="53"/>
      <c r="AD552" s="56"/>
      <c r="AE552" s="53"/>
      <c r="AF552" s="53"/>
      <c r="AG552" s="53"/>
      <c r="AH552" s="53"/>
      <c r="AI552" s="53"/>
      <c r="AJ552" s="53"/>
    </row>
    <row r="553">
      <c r="A553" s="56"/>
      <c r="B553" s="56"/>
      <c r="C553" s="57"/>
      <c r="D553" s="58"/>
      <c r="E553" s="59"/>
      <c r="F553" s="59"/>
      <c r="G553" s="60"/>
      <c r="H553" s="60"/>
      <c r="I553" s="60"/>
      <c r="J553" s="56"/>
      <c r="K553" s="56"/>
      <c r="L553" s="56"/>
      <c r="M553" s="56"/>
      <c r="N553" s="56"/>
      <c r="O553" s="56"/>
      <c r="P553" s="56"/>
      <c r="Q553" s="56"/>
      <c r="R553" s="56"/>
      <c r="S553" s="56"/>
      <c r="T553" s="56"/>
      <c r="U553" s="56"/>
      <c r="V553" s="56"/>
      <c r="W553" s="56"/>
      <c r="X553" s="56"/>
      <c r="Y553" s="56"/>
      <c r="Z553" s="56"/>
      <c r="AA553" s="56"/>
      <c r="AB553" s="53"/>
      <c r="AC553" s="53"/>
      <c r="AD553" s="56"/>
      <c r="AE553" s="53"/>
      <c r="AF553" s="53"/>
      <c r="AG553" s="53"/>
      <c r="AH553" s="53"/>
      <c r="AI553" s="53"/>
      <c r="AJ553" s="53"/>
    </row>
    <row r="554">
      <c r="A554" s="56"/>
      <c r="B554" s="56"/>
      <c r="C554" s="57"/>
      <c r="D554" s="58"/>
      <c r="E554" s="59"/>
      <c r="F554" s="59"/>
      <c r="G554" s="60"/>
      <c r="H554" s="60"/>
      <c r="I554" s="60"/>
      <c r="J554" s="56"/>
      <c r="K554" s="56"/>
      <c r="L554" s="56"/>
      <c r="M554" s="56"/>
      <c r="N554" s="56"/>
      <c r="O554" s="56"/>
      <c r="P554" s="56"/>
      <c r="Q554" s="56"/>
      <c r="R554" s="56"/>
      <c r="S554" s="56"/>
      <c r="T554" s="56"/>
      <c r="U554" s="56"/>
      <c r="V554" s="56"/>
      <c r="W554" s="56"/>
      <c r="X554" s="56"/>
      <c r="Y554" s="56"/>
      <c r="Z554" s="56"/>
      <c r="AA554" s="56"/>
      <c r="AB554" s="53"/>
      <c r="AC554" s="53"/>
      <c r="AD554" s="56"/>
      <c r="AE554" s="53"/>
      <c r="AF554" s="53"/>
      <c r="AG554" s="53"/>
      <c r="AH554" s="53"/>
      <c r="AI554" s="53"/>
      <c r="AJ554" s="53"/>
    </row>
    <row r="555">
      <c r="A555" s="56"/>
      <c r="B555" s="56"/>
      <c r="C555" s="57"/>
      <c r="D555" s="58"/>
      <c r="E555" s="59"/>
      <c r="F555" s="59"/>
      <c r="G555" s="60"/>
      <c r="H555" s="60"/>
      <c r="I555" s="60"/>
      <c r="J555" s="56"/>
      <c r="K555" s="56"/>
      <c r="L555" s="56"/>
      <c r="M555" s="56"/>
      <c r="N555" s="56"/>
      <c r="O555" s="56"/>
      <c r="P555" s="56"/>
      <c r="Q555" s="56"/>
      <c r="R555" s="56"/>
      <c r="S555" s="56"/>
      <c r="T555" s="56"/>
      <c r="U555" s="56"/>
      <c r="V555" s="56"/>
      <c r="W555" s="56"/>
      <c r="X555" s="56"/>
      <c r="Y555" s="56"/>
      <c r="Z555" s="56"/>
      <c r="AA555" s="56"/>
      <c r="AB555" s="53"/>
      <c r="AC555" s="53"/>
      <c r="AD555" s="56"/>
      <c r="AE555" s="53"/>
      <c r="AF555" s="53"/>
      <c r="AG555" s="53"/>
      <c r="AH555" s="53"/>
      <c r="AI555" s="53"/>
      <c r="AJ555" s="53"/>
    </row>
    <row r="556">
      <c r="A556" s="56"/>
      <c r="B556" s="56"/>
      <c r="C556" s="57"/>
      <c r="D556" s="58"/>
      <c r="E556" s="59"/>
      <c r="F556" s="59"/>
      <c r="G556" s="60"/>
      <c r="H556" s="60"/>
      <c r="I556" s="60"/>
      <c r="J556" s="56"/>
      <c r="K556" s="56"/>
      <c r="L556" s="56"/>
      <c r="M556" s="56"/>
      <c r="N556" s="56"/>
      <c r="O556" s="56"/>
      <c r="P556" s="56"/>
      <c r="Q556" s="56"/>
      <c r="R556" s="56"/>
      <c r="S556" s="56"/>
      <c r="T556" s="56"/>
      <c r="U556" s="56"/>
      <c r="V556" s="56"/>
      <c r="W556" s="56"/>
      <c r="X556" s="56"/>
      <c r="Y556" s="56"/>
      <c r="Z556" s="56"/>
      <c r="AA556" s="56"/>
      <c r="AB556" s="53"/>
      <c r="AC556" s="53"/>
      <c r="AD556" s="56"/>
      <c r="AE556" s="53"/>
      <c r="AF556" s="53"/>
      <c r="AG556" s="53"/>
      <c r="AH556" s="53"/>
      <c r="AI556" s="53"/>
      <c r="AJ556" s="53"/>
    </row>
    <row r="557">
      <c r="A557" s="56"/>
      <c r="B557" s="56"/>
      <c r="C557" s="57"/>
      <c r="D557" s="58"/>
      <c r="E557" s="59"/>
      <c r="F557" s="59"/>
      <c r="G557" s="60"/>
      <c r="H557" s="60"/>
      <c r="I557" s="60"/>
      <c r="J557" s="56"/>
      <c r="K557" s="56"/>
      <c r="L557" s="56"/>
      <c r="M557" s="56"/>
      <c r="N557" s="56"/>
      <c r="O557" s="56"/>
      <c r="P557" s="56"/>
      <c r="Q557" s="56"/>
      <c r="R557" s="56"/>
      <c r="S557" s="56"/>
      <c r="T557" s="56"/>
      <c r="U557" s="56"/>
      <c r="V557" s="56"/>
      <c r="W557" s="56"/>
      <c r="X557" s="56"/>
      <c r="Y557" s="56"/>
      <c r="Z557" s="56"/>
      <c r="AA557" s="56"/>
      <c r="AB557" s="53"/>
      <c r="AC557" s="53"/>
      <c r="AD557" s="56"/>
      <c r="AE557" s="53"/>
      <c r="AF557" s="53"/>
      <c r="AG557" s="53"/>
      <c r="AH557" s="53"/>
      <c r="AI557" s="53"/>
      <c r="AJ557" s="53"/>
    </row>
    <row r="558">
      <c r="A558" s="56"/>
      <c r="B558" s="56"/>
      <c r="C558" s="57"/>
      <c r="D558" s="58"/>
      <c r="E558" s="59"/>
      <c r="F558" s="59"/>
      <c r="G558" s="60"/>
      <c r="H558" s="60"/>
      <c r="I558" s="60"/>
      <c r="J558" s="56"/>
      <c r="K558" s="56"/>
      <c r="L558" s="56"/>
      <c r="M558" s="56"/>
      <c r="N558" s="56"/>
      <c r="O558" s="56"/>
      <c r="P558" s="56"/>
      <c r="Q558" s="56"/>
      <c r="R558" s="56"/>
      <c r="S558" s="56"/>
      <c r="T558" s="56"/>
      <c r="U558" s="56"/>
      <c r="V558" s="56"/>
      <c r="W558" s="56"/>
      <c r="X558" s="56"/>
      <c r="Y558" s="56"/>
      <c r="Z558" s="56"/>
      <c r="AA558" s="56"/>
      <c r="AB558" s="53"/>
      <c r="AC558" s="53"/>
      <c r="AD558" s="56"/>
      <c r="AE558" s="53"/>
      <c r="AF558" s="53"/>
      <c r="AG558" s="53"/>
      <c r="AH558" s="53"/>
      <c r="AI558" s="53"/>
      <c r="AJ558" s="53"/>
    </row>
    <row r="559">
      <c r="A559" s="56"/>
      <c r="B559" s="56"/>
      <c r="C559" s="57"/>
      <c r="D559" s="58"/>
      <c r="E559" s="59"/>
      <c r="F559" s="59"/>
      <c r="G559" s="60"/>
      <c r="H559" s="60"/>
      <c r="I559" s="60"/>
      <c r="J559" s="56"/>
      <c r="K559" s="56"/>
      <c r="L559" s="56"/>
      <c r="M559" s="56"/>
      <c r="N559" s="56"/>
      <c r="O559" s="56"/>
      <c r="P559" s="56"/>
      <c r="Q559" s="56"/>
      <c r="R559" s="56"/>
      <c r="S559" s="56"/>
      <c r="T559" s="56"/>
      <c r="U559" s="56"/>
      <c r="V559" s="56"/>
      <c r="W559" s="56"/>
      <c r="X559" s="56"/>
      <c r="Y559" s="56"/>
      <c r="Z559" s="56"/>
      <c r="AA559" s="56"/>
      <c r="AB559" s="53"/>
      <c r="AC559" s="53"/>
      <c r="AD559" s="56"/>
      <c r="AE559" s="53"/>
      <c r="AF559" s="53"/>
      <c r="AG559" s="53"/>
      <c r="AH559" s="53"/>
      <c r="AI559" s="53"/>
      <c r="AJ559" s="53"/>
    </row>
    <row r="560">
      <c r="A560" s="56"/>
      <c r="B560" s="56"/>
      <c r="C560" s="57"/>
      <c r="D560" s="58"/>
      <c r="E560" s="59"/>
      <c r="F560" s="59"/>
      <c r="G560" s="60"/>
      <c r="H560" s="60"/>
      <c r="I560" s="60"/>
      <c r="J560" s="56"/>
      <c r="K560" s="56"/>
      <c r="L560" s="56"/>
      <c r="M560" s="56"/>
      <c r="N560" s="56"/>
      <c r="O560" s="56"/>
      <c r="P560" s="56"/>
      <c r="Q560" s="56"/>
      <c r="R560" s="56"/>
      <c r="S560" s="56"/>
      <c r="T560" s="56"/>
      <c r="U560" s="56"/>
      <c r="V560" s="56"/>
      <c r="W560" s="56"/>
      <c r="X560" s="56"/>
      <c r="Y560" s="56"/>
      <c r="Z560" s="56"/>
      <c r="AA560" s="56"/>
      <c r="AB560" s="53"/>
      <c r="AC560" s="53"/>
      <c r="AD560" s="56"/>
      <c r="AE560" s="53"/>
      <c r="AF560" s="53"/>
      <c r="AG560" s="53"/>
      <c r="AH560" s="53"/>
      <c r="AI560" s="53"/>
      <c r="AJ560" s="53"/>
    </row>
    <row r="561">
      <c r="A561" s="56"/>
      <c r="B561" s="56"/>
      <c r="C561" s="57"/>
      <c r="D561" s="58"/>
      <c r="E561" s="59"/>
      <c r="F561" s="59"/>
      <c r="G561" s="60"/>
      <c r="H561" s="60"/>
      <c r="I561" s="60"/>
      <c r="J561" s="56"/>
      <c r="K561" s="56"/>
      <c r="L561" s="56"/>
      <c r="M561" s="56"/>
      <c r="N561" s="56"/>
      <c r="O561" s="56"/>
      <c r="P561" s="56"/>
      <c r="Q561" s="56"/>
      <c r="R561" s="56"/>
      <c r="S561" s="56"/>
      <c r="T561" s="56"/>
      <c r="U561" s="56"/>
      <c r="V561" s="56"/>
      <c r="W561" s="56"/>
      <c r="X561" s="56"/>
      <c r="Y561" s="56"/>
      <c r="Z561" s="56"/>
      <c r="AA561" s="56"/>
      <c r="AB561" s="53"/>
      <c r="AC561" s="53"/>
      <c r="AD561" s="56"/>
      <c r="AE561" s="53"/>
      <c r="AF561" s="53"/>
      <c r="AG561" s="53"/>
      <c r="AH561" s="53"/>
      <c r="AI561" s="53"/>
      <c r="AJ561" s="53"/>
    </row>
    <row r="562">
      <c r="A562" s="56"/>
      <c r="B562" s="56"/>
      <c r="C562" s="57"/>
      <c r="D562" s="58"/>
      <c r="E562" s="59"/>
      <c r="F562" s="59"/>
      <c r="G562" s="60"/>
      <c r="H562" s="60"/>
      <c r="I562" s="60"/>
      <c r="J562" s="56"/>
      <c r="K562" s="56"/>
      <c r="L562" s="56"/>
      <c r="M562" s="56"/>
      <c r="N562" s="56"/>
      <c r="O562" s="56"/>
      <c r="P562" s="56"/>
      <c r="Q562" s="56"/>
      <c r="R562" s="56"/>
      <c r="S562" s="56"/>
      <c r="T562" s="56"/>
      <c r="U562" s="56"/>
      <c r="V562" s="56"/>
      <c r="W562" s="56"/>
      <c r="X562" s="56"/>
      <c r="Y562" s="56"/>
      <c r="Z562" s="56"/>
      <c r="AA562" s="56"/>
      <c r="AB562" s="53"/>
      <c r="AC562" s="53"/>
      <c r="AD562" s="56"/>
      <c r="AE562" s="53"/>
      <c r="AF562" s="53"/>
      <c r="AG562" s="53"/>
      <c r="AH562" s="53"/>
      <c r="AI562" s="53"/>
      <c r="AJ562" s="53"/>
    </row>
    <row r="563">
      <c r="A563" s="56"/>
      <c r="B563" s="56"/>
      <c r="C563" s="57"/>
      <c r="D563" s="58"/>
      <c r="E563" s="59"/>
      <c r="F563" s="59"/>
      <c r="G563" s="60"/>
      <c r="H563" s="60"/>
      <c r="I563" s="60"/>
      <c r="J563" s="56"/>
      <c r="K563" s="56"/>
      <c r="L563" s="56"/>
      <c r="M563" s="56"/>
      <c r="N563" s="56"/>
      <c r="O563" s="56"/>
      <c r="P563" s="56"/>
      <c r="Q563" s="56"/>
      <c r="R563" s="56"/>
      <c r="S563" s="56"/>
      <c r="T563" s="56"/>
      <c r="U563" s="56"/>
      <c r="V563" s="56"/>
      <c r="W563" s="56"/>
      <c r="X563" s="56"/>
      <c r="Y563" s="56"/>
      <c r="Z563" s="56"/>
      <c r="AA563" s="56"/>
      <c r="AB563" s="53"/>
      <c r="AC563" s="53"/>
      <c r="AD563" s="56"/>
      <c r="AE563" s="53"/>
      <c r="AF563" s="53"/>
      <c r="AG563" s="53"/>
      <c r="AH563" s="53"/>
      <c r="AI563" s="53"/>
      <c r="AJ563" s="53"/>
    </row>
    <row r="564">
      <c r="A564" s="56"/>
      <c r="B564" s="56"/>
      <c r="C564" s="57"/>
      <c r="D564" s="58"/>
      <c r="E564" s="59"/>
      <c r="F564" s="59"/>
      <c r="G564" s="60"/>
      <c r="H564" s="60"/>
      <c r="I564" s="60"/>
      <c r="J564" s="56"/>
      <c r="K564" s="56"/>
      <c r="L564" s="56"/>
      <c r="M564" s="56"/>
      <c r="N564" s="56"/>
      <c r="O564" s="56"/>
      <c r="P564" s="56"/>
      <c r="Q564" s="56"/>
      <c r="R564" s="56"/>
      <c r="S564" s="56"/>
      <c r="T564" s="56"/>
      <c r="U564" s="56"/>
      <c r="V564" s="56"/>
      <c r="W564" s="56"/>
      <c r="X564" s="56"/>
      <c r="Y564" s="56"/>
      <c r="Z564" s="56"/>
      <c r="AA564" s="56"/>
      <c r="AB564" s="53"/>
      <c r="AC564" s="53"/>
      <c r="AD564" s="56"/>
      <c r="AE564" s="53"/>
      <c r="AF564" s="53"/>
      <c r="AG564" s="53"/>
      <c r="AH564" s="53"/>
      <c r="AI564" s="53"/>
      <c r="AJ564" s="53"/>
    </row>
    <row r="565">
      <c r="A565" s="56"/>
      <c r="B565" s="56"/>
      <c r="C565" s="57"/>
      <c r="D565" s="58"/>
      <c r="E565" s="59"/>
      <c r="F565" s="59"/>
      <c r="G565" s="60"/>
      <c r="H565" s="60"/>
      <c r="I565" s="60"/>
      <c r="J565" s="56"/>
      <c r="K565" s="56"/>
      <c r="L565" s="56"/>
      <c r="M565" s="56"/>
      <c r="N565" s="56"/>
      <c r="O565" s="56"/>
      <c r="P565" s="56"/>
      <c r="Q565" s="56"/>
      <c r="R565" s="56"/>
      <c r="S565" s="56"/>
      <c r="T565" s="56"/>
      <c r="U565" s="56"/>
      <c r="V565" s="56"/>
      <c r="W565" s="56"/>
      <c r="X565" s="56"/>
      <c r="Y565" s="56"/>
      <c r="Z565" s="56"/>
      <c r="AA565" s="56"/>
      <c r="AB565" s="53"/>
      <c r="AC565" s="53"/>
      <c r="AD565" s="56"/>
      <c r="AE565" s="53"/>
      <c r="AF565" s="53"/>
      <c r="AG565" s="53"/>
      <c r="AH565" s="53"/>
      <c r="AI565" s="53"/>
      <c r="AJ565" s="53"/>
    </row>
    <row r="566">
      <c r="A566" s="56"/>
      <c r="B566" s="56"/>
      <c r="C566" s="57"/>
      <c r="D566" s="58"/>
      <c r="E566" s="59"/>
      <c r="F566" s="59"/>
      <c r="G566" s="60"/>
      <c r="H566" s="60"/>
      <c r="I566" s="60"/>
      <c r="J566" s="56"/>
      <c r="K566" s="56"/>
      <c r="L566" s="56"/>
      <c r="M566" s="56"/>
      <c r="N566" s="56"/>
      <c r="O566" s="56"/>
      <c r="P566" s="56"/>
      <c r="Q566" s="56"/>
      <c r="R566" s="56"/>
      <c r="S566" s="56"/>
      <c r="T566" s="56"/>
      <c r="U566" s="56"/>
      <c r="V566" s="56"/>
      <c r="W566" s="56"/>
      <c r="X566" s="56"/>
      <c r="Y566" s="56"/>
      <c r="Z566" s="56"/>
      <c r="AA566" s="56"/>
      <c r="AB566" s="53"/>
      <c r="AC566" s="53"/>
      <c r="AD566" s="56"/>
      <c r="AE566" s="53"/>
      <c r="AF566" s="53"/>
      <c r="AG566" s="53"/>
      <c r="AH566" s="53"/>
      <c r="AI566" s="53"/>
      <c r="AJ566" s="53"/>
    </row>
    <row r="567">
      <c r="A567" s="56"/>
      <c r="B567" s="56"/>
      <c r="C567" s="57"/>
      <c r="D567" s="58"/>
      <c r="E567" s="59"/>
      <c r="F567" s="59"/>
      <c r="G567" s="60"/>
      <c r="H567" s="60"/>
      <c r="I567" s="60"/>
      <c r="J567" s="56"/>
      <c r="K567" s="56"/>
      <c r="L567" s="56"/>
      <c r="M567" s="56"/>
      <c r="N567" s="56"/>
      <c r="O567" s="56"/>
      <c r="P567" s="56"/>
      <c r="Q567" s="56"/>
      <c r="R567" s="56"/>
      <c r="S567" s="56"/>
      <c r="T567" s="56"/>
      <c r="U567" s="56"/>
      <c r="V567" s="56"/>
      <c r="W567" s="56"/>
      <c r="X567" s="56"/>
      <c r="Y567" s="56"/>
      <c r="Z567" s="56"/>
      <c r="AA567" s="56"/>
      <c r="AB567" s="53"/>
      <c r="AC567" s="53"/>
      <c r="AD567" s="56"/>
      <c r="AE567" s="53"/>
      <c r="AF567" s="53"/>
      <c r="AG567" s="53"/>
      <c r="AH567" s="53"/>
      <c r="AI567" s="53"/>
      <c r="AJ567" s="53"/>
    </row>
    <row r="568">
      <c r="A568" s="56"/>
      <c r="B568" s="56"/>
      <c r="C568" s="57"/>
      <c r="D568" s="58"/>
      <c r="E568" s="59"/>
      <c r="F568" s="59"/>
      <c r="G568" s="60"/>
      <c r="H568" s="60"/>
      <c r="I568" s="60"/>
      <c r="J568" s="56"/>
      <c r="K568" s="56"/>
      <c r="L568" s="56"/>
      <c r="M568" s="56"/>
      <c r="N568" s="56"/>
      <c r="O568" s="56"/>
      <c r="P568" s="56"/>
      <c r="Q568" s="56"/>
      <c r="R568" s="56"/>
      <c r="S568" s="56"/>
      <c r="T568" s="56"/>
      <c r="U568" s="56"/>
      <c r="V568" s="56"/>
      <c r="W568" s="56"/>
      <c r="X568" s="56"/>
      <c r="Y568" s="56"/>
      <c r="Z568" s="56"/>
      <c r="AA568" s="56"/>
      <c r="AB568" s="53"/>
      <c r="AC568" s="53"/>
      <c r="AD568" s="56"/>
      <c r="AE568" s="53"/>
      <c r="AF568" s="53"/>
      <c r="AG568" s="53"/>
      <c r="AH568" s="53"/>
      <c r="AI568" s="53"/>
      <c r="AJ568" s="53"/>
    </row>
    <row r="569">
      <c r="A569" s="56"/>
      <c r="B569" s="56"/>
      <c r="C569" s="57"/>
      <c r="D569" s="58"/>
      <c r="E569" s="59"/>
      <c r="F569" s="59"/>
      <c r="G569" s="60"/>
      <c r="H569" s="60"/>
      <c r="I569" s="60"/>
      <c r="J569" s="56"/>
      <c r="K569" s="56"/>
      <c r="L569" s="56"/>
      <c r="M569" s="56"/>
      <c r="N569" s="56"/>
      <c r="O569" s="56"/>
      <c r="P569" s="56"/>
      <c r="Q569" s="56"/>
      <c r="R569" s="56"/>
      <c r="S569" s="56"/>
      <c r="T569" s="56"/>
      <c r="U569" s="56"/>
      <c r="V569" s="56"/>
      <c r="W569" s="56"/>
      <c r="X569" s="56"/>
      <c r="Y569" s="56"/>
      <c r="Z569" s="56"/>
      <c r="AA569" s="56"/>
      <c r="AB569" s="53"/>
      <c r="AC569" s="53"/>
      <c r="AD569" s="56"/>
      <c r="AE569" s="53"/>
      <c r="AF569" s="53"/>
      <c r="AG569" s="53"/>
      <c r="AH569" s="53"/>
      <c r="AI569" s="53"/>
      <c r="AJ569" s="53"/>
    </row>
    <row r="570">
      <c r="A570" s="56"/>
      <c r="B570" s="56"/>
      <c r="C570" s="57"/>
      <c r="D570" s="58"/>
      <c r="E570" s="59"/>
      <c r="F570" s="59"/>
      <c r="G570" s="60"/>
      <c r="H570" s="60"/>
      <c r="I570" s="60"/>
      <c r="J570" s="56"/>
      <c r="K570" s="56"/>
      <c r="L570" s="56"/>
      <c r="M570" s="56"/>
      <c r="N570" s="56"/>
      <c r="O570" s="56"/>
      <c r="P570" s="56"/>
      <c r="Q570" s="56"/>
      <c r="R570" s="56"/>
      <c r="S570" s="56"/>
      <c r="T570" s="56"/>
      <c r="U570" s="56"/>
      <c r="V570" s="56"/>
      <c r="W570" s="56"/>
      <c r="X570" s="56"/>
      <c r="Y570" s="56"/>
      <c r="Z570" s="56"/>
      <c r="AA570" s="56"/>
      <c r="AB570" s="53"/>
      <c r="AC570" s="53"/>
      <c r="AD570" s="56"/>
      <c r="AE570" s="53"/>
      <c r="AF570" s="53"/>
      <c r="AG570" s="53"/>
      <c r="AH570" s="53"/>
      <c r="AI570" s="53"/>
      <c r="AJ570" s="53"/>
    </row>
    <row r="571">
      <c r="A571" s="56"/>
      <c r="B571" s="56"/>
      <c r="C571" s="57"/>
      <c r="D571" s="58"/>
      <c r="E571" s="59"/>
      <c r="F571" s="59"/>
      <c r="G571" s="60"/>
      <c r="H571" s="60"/>
      <c r="I571" s="60"/>
      <c r="J571" s="56"/>
      <c r="K571" s="56"/>
      <c r="L571" s="56"/>
      <c r="M571" s="56"/>
      <c r="N571" s="56"/>
      <c r="O571" s="56"/>
      <c r="P571" s="56"/>
      <c r="Q571" s="56"/>
      <c r="R571" s="56"/>
      <c r="S571" s="56"/>
      <c r="T571" s="56"/>
      <c r="U571" s="56"/>
      <c r="V571" s="56"/>
      <c r="W571" s="56"/>
      <c r="X571" s="56"/>
      <c r="Y571" s="56"/>
      <c r="Z571" s="56"/>
      <c r="AA571" s="56"/>
      <c r="AB571" s="53"/>
      <c r="AC571" s="53"/>
      <c r="AD571" s="56"/>
      <c r="AE571" s="53"/>
      <c r="AF571" s="53"/>
      <c r="AG571" s="53"/>
      <c r="AH571" s="53"/>
      <c r="AI571" s="53"/>
      <c r="AJ571" s="53"/>
    </row>
    <row r="572">
      <c r="A572" s="56"/>
      <c r="B572" s="56"/>
      <c r="C572" s="57"/>
      <c r="D572" s="58"/>
      <c r="E572" s="59"/>
      <c r="F572" s="59"/>
      <c r="G572" s="60"/>
      <c r="H572" s="60"/>
      <c r="I572" s="60"/>
      <c r="J572" s="56"/>
      <c r="K572" s="56"/>
      <c r="L572" s="56"/>
      <c r="M572" s="56"/>
      <c r="N572" s="56"/>
      <c r="O572" s="56"/>
      <c r="P572" s="56"/>
      <c r="Q572" s="56"/>
      <c r="R572" s="56"/>
      <c r="S572" s="56"/>
      <c r="T572" s="56"/>
      <c r="U572" s="56"/>
      <c r="V572" s="56"/>
      <c r="W572" s="56"/>
      <c r="X572" s="56"/>
      <c r="Y572" s="56"/>
      <c r="Z572" s="56"/>
      <c r="AA572" s="56"/>
      <c r="AB572" s="53"/>
      <c r="AC572" s="53"/>
      <c r="AD572" s="56"/>
      <c r="AE572" s="53"/>
      <c r="AF572" s="53"/>
      <c r="AG572" s="53"/>
      <c r="AH572" s="53"/>
      <c r="AI572" s="53"/>
      <c r="AJ572" s="53"/>
    </row>
    <row r="573">
      <c r="A573" s="56"/>
      <c r="B573" s="56"/>
      <c r="C573" s="57"/>
      <c r="D573" s="58"/>
      <c r="E573" s="59"/>
      <c r="F573" s="59"/>
      <c r="G573" s="60"/>
      <c r="H573" s="60"/>
      <c r="I573" s="60"/>
      <c r="J573" s="56"/>
      <c r="K573" s="56"/>
      <c r="L573" s="56"/>
      <c r="M573" s="56"/>
      <c r="N573" s="56"/>
      <c r="O573" s="56"/>
      <c r="P573" s="56"/>
      <c r="Q573" s="56"/>
      <c r="R573" s="56"/>
      <c r="S573" s="56"/>
      <c r="T573" s="56"/>
      <c r="U573" s="56"/>
      <c r="V573" s="56"/>
      <c r="W573" s="56"/>
      <c r="X573" s="56"/>
      <c r="Y573" s="56"/>
      <c r="Z573" s="56"/>
      <c r="AA573" s="56"/>
      <c r="AB573" s="53"/>
      <c r="AC573" s="53"/>
      <c r="AD573" s="56"/>
      <c r="AE573" s="53"/>
      <c r="AF573" s="53"/>
      <c r="AG573" s="53"/>
      <c r="AH573" s="53"/>
      <c r="AI573" s="53"/>
      <c r="AJ573" s="53"/>
    </row>
    <row r="574">
      <c r="A574" s="56"/>
      <c r="B574" s="56"/>
      <c r="C574" s="57"/>
      <c r="D574" s="58"/>
      <c r="E574" s="59"/>
      <c r="F574" s="59"/>
      <c r="G574" s="60"/>
      <c r="H574" s="60"/>
      <c r="I574" s="60"/>
      <c r="J574" s="56"/>
      <c r="K574" s="56"/>
      <c r="L574" s="56"/>
      <c r="M574" s="56"/>
      <c r="N574" s="56"/>
      <c r="O574" s="56"/>
      <c r="P574" s="56"/>
      <c r="Q574" s="56"/>
      <c r="R574" s="56"/>
      <c r="S574" s="56"/>
      <c r="T574" s="56"/>
      <c r="U574" s="56"/>
      <c r="V574" s="56"/>
      <c r="W574" s="56"/>
      <c r="X574" s="56"/>
      <c r="Y574" s="56"/>
      <c r="Z574" s="56"/>
      <c r="AA574" s="56"/>
      <c r="AB574" s="53"/>
      <c r="AC574" s="53"/>
      <c r="AD574" s="56"/>
      <c r="AE574" s="53"/>
      <c r="AF574" s="53"/>
      <c r="AG574" s="53"/>
      <c r="AH574" s="53"/>
      <c r="AI574" s="53"/>
      <c r="AJ574" s="53"/>
    </row>
    <row r="575">
      <c r="A575" s="56"/>
      <c r="B575" s="56"/>
      <c r="C575" s="57"/>
      <c r="D575" s="58"/>
      <c r="E575" s="59"/>
      <c r="F575" s="59"/>
      <c r="G575" s="60"/>
      <c r="H575" s="60"/>
      <c r="I575" s="60"/>
      <c r="J575" s="56"/>
      <c r="K575" s="56"/>
      <c r="L575" s="56"/>
      <c r="M575" s="56"/>
      <c r="N575" s="56"/>
      <c r="O575" s="56"/>
      <c r="P575" s="56"/>
      <c r="Q575" s="56"/>
      <c r="R575" s="56"/>
      <c r="S575" s="56"/>
      <c r="T575" s="56"/>
      <c r="U575" s="56"/>
      <c r="V575" s="56"/>
      <c r="W575" s="56"/>
      <c r="X575" s="56"/>
      <c r="Y575" s="56"/>
      <c r="Z575" s="56"/>
      <c r="AA575" s="56"/>
      <c r="AB575" s="53"/>
      <c r="AC575" s="53"/>
      <c r="AD575" s="56"/>
      <c r="AE575" s="53"/>
      <c r="AF575" s="53"/>
      <c r="AG575" s="53"/>
      <c r="AH575" s="53"/>
      <c r="AI575" s="53"/>
      <c r="AJ575" s="53"/>
    </row>
    <row r="576">
      <c r="A576" s="56"/>
      <c r="B576" s="56"/>
      <c r="C576" s="57"/>
      <c r="D576" s="58"/>
      <c r="E576" s="59"/>
      <c r="F576" s="59"/>
      <c r="G576" s="60"/>
      <c r="H576" s="60"/>
      <c r="I576" s="60"/>
      <c r="J576" s="56"/>
      <c r="K576" s="56"/>
      <c r="L576" s="56"/>
      <c r="M576" s="56"/>
      <c r="N576" s="56"/>
      <c r="O576" s="56"/>
      <c r="P576" s="56"/>
      <c r="Q576" s="56"/>
      <c r="R576" s="56"/>
      <c r="S576" s="56"/>
      <c r="T576" s="56"/>
      <c r="U576" s="56"/>
      <c r="V576" s="56"/>
      <c r="W576" s="56"/>
      <c r="X576" s="56"/>
      <c r="Y576" s="56"/>
      <c r="Z576" s="56"/>
      <c r="AA576" s="56"/>
      <c r="AB576" s="53"/>
      <c r="AC576" s="53"/>
      <c r="AD576" s="56"/>
      <c r="AE576" s="53"/>
      <c r="AF576" s="53"/>
      <c r="AG576" s="53"/>
      <c r="AH576" s="53"/>
      <c r="AI576" s="53"/>
      <c r="AJ576" s="53"/>
    </row>
    <row r="577">
      <c r="A577" s="56"/>
      <c r="B577" s="56"/>
      <c r="C577" s="57"/>
      <c r="D577" s="58"/>
      <c r="E577" s="59"/>
      <c r="F577" s="59"/>
      <c r="G577" s="60"/>
      <c r="H577" s="60"/>
      <c r="I577" s="60"/>
      <c r="J577" s="56"/>
      <c r="K577" s="56"/>
      <c r="L577" s="56"/>
      <c r="M577" s="56"/>
      <c r="N577" s="56"/>
      <c r="O577" s="56"/>
      <c r="P577" s="56"/>
      <c r="Q577" s="56"/>
      <c r="R577" s="56"/>
      <c r="S577" s="56"/>
      <c r="T577" s="56"/>
      <c r="U577" s="56"/>
      <c r="V577" s="56"/>
      <c r="W577" s="56"/>
      <c r="X577" s="56"/>
      <c r="Y577" s="56"/>
      <c r="Z577" s="56"/>
      <c r="AA577" s="56"/>
      <c r="AB577" s="53"/>
      <c r="AC577" s="53"/>
      <c r="AD577" s="56"/>
      <c r="AE577" s="53"/>
      <c r="AF577" s="53"/>
      <c r="AG577" s="53"/>
      <c r="AH577" s="53"/>
      <c r="AI577" s="53"/>
      <c r="AJ577" s="53"/>
    </row>
    <row r="578">
      <c r="A578" s="56"/>
      <c r="B578" s="56"/>
      <c r="C578" s="57"/>
      <c r="D578" s="58"/>
      <c r="E578" s="59"/>
      <c r="F578" s="59"/>
      <c r="G578" s="60"/>
      <c r="H578" s="60"/>
      <c r="I578" s="60"/>
      <c r="J578" s="56"/>
      <c r="K578" s="56"/>
      <c r="L578" s="56"/>
      <c r="M578" s="56"/>
      <c r="N578" s="56"/>
      <c r="O578" s="56"/>
      <c r="P578" s="56"/>
      <c r="Q578" s="56"/>
      <c r="R578" s="56"/>
      <c r="S578" s="56"/>
      <c r="T578" s="56"/>
      <c r="U578" s="56"/>
      <c r="V578" s="56"/>
      <c r="W578" s="56"/>
      <c r="X578" s="56"/>
      <c r="Y578" s="56"/>
      <c r="Z578" s="56"/>
      <c r="AA578" s="56"/>
      <c r="AB578" s="53"/>
      <c r="AC578" s="53"/>
      <c r="AD578" s="56"/>
      <c r="AE578" s="53"/>
      <c r="AF578" s="53"/>
      <c r="AG578" s="53"/>
      <c r="AH578" s="53"/>
      <c r="AI578" s="53"/>
      <c r="AJ578" s="53"/>
    </row>
    <row r="579">
      <c r="A579" s="56"/>
      <c r="B579" s="56"/>
      <c r="C579" s="57"/>
      <c r="D579" s="58"/>
      <c r="E579" s="59"/>
      <c r="F579" s="59"/>
      <c r="G579" s="60"/>
      <c r="H579" s="60"/>
      <c r="I579" s="60"/>
      <c r="J579" s="56"/>
      <c r="K579" s="56"/>
      <c r="L579" s="56"/>
      <c r="M579" s="56"/>
      <c r="N579" s="56"/>
      <c r="O579" s="56"/>
      <c r="P579" s="56"/>
      <c r="Q579" s="56"/>
      <c r="R579" s="56"/>
      <c r="S579" s="56"/>
      <c r="T579" s="56"/>
      <c r="U579" s="56"/>
      <c r="V579" s="56"/>
      <c r="W579" s="56"/>
      <c r="X579" s="56"/>
      <c r="Y579" s="56"/>
      <c r="Z579" s="56"/>
      <c r="AA579" s="56"/>
      <c r="AB579" s="53"/>
      <c r="AC579" s="53"/>
      <c r="AD579" s="56"/>
      <c r="AE579" s="53"/>
      <c r="AF579" s="53"/>
      <c r="AG579" s="53"/>
      <c r="AH579" s="53"/>
      <c r="AI579" s="53"/>
      <c r="AJ579" s="53"/>
    </row>
    <row r="580">
      <c r="A580" s="56"/>
      <c r="B580" s="56"/>
      <c r="C580" s="57"/>
      <c r="D580" s="58"/>
      <c r="E580" s="59"/>
      <c r="F580" s="59"/>
      <c r="G580" s="60"/>
      <c r="H580" s="60"/>
      <c r="I580" s="60"/>
      <c r="J580" s="56"/>
      <c r="K580" s="56"/>
      <c r="L580" s="56"/>
      <c r="M580" s="56"/>
      <c r="N580" s="56"/>
      <c r="O580" s="56"/>
      <c r="P580" s="56"/>
      <c r="Q580" s="56"/>
      <c r="R580" s="56"/>
      <c r="S580" s="56"/>
      <c r="T580" s="56"/>
      <c r="U580" s="56"/>
      <c r="V580" s="56"/>
      <c r="W580" s="56"/>
      <c r="X580" s="56"/>
      <c r="Y580" s="56"/>
      <c r="Z580" s="56"/>
      <c r="AA580" s="56"/>
      <c r="AB580" s="53"/>
      <c r="AC580" s="53"/>
      <c r="AD580" s="56"/>
      <c r="AE580" s="53"/>
      <c r="AF580" s="53"/>
      <c r="AG580" s="53"/>
      <c r="AH580" s="53"/>
      <c r="AI580" s="53"/>
      <c r="AJ580" s="53"/>
    </row>
    <row r="581">
      <c r="A581" s="56"/>
      <c r="B581" s="56"/>
      <c r="C581" s="57"/>
      <c r="D581" s="58"/>
      <c r="E581" s="59"/>
      <c r="F581" s="59"/>
      <c r="G581" s="60"/>
      <c r="H581" s="60"/>
      <c r="I581" s="60"/>
      <c r="J581" s="56"/>
      <c r="K581" s="56"/>
      <c r="L581" s="56"/>
      <c r="M581" s="56"/>
      <c r="N581" s="56"/>
      <c r="O581" s="56"/>
      <c r="P581" s="56"/>
      <c r="Q581" s="56"/>
      <c r="R581" s="56"/>
      <c r="S581" s="56"/>
      <c r="T581" s="56"/>
      <c r="U581" s="56"/>
      <c r="V581" s="56"/>
      <c r="W581" s="56"/>
      <c r="X581" s="56"/>
      <c r="Y581" s="56"/>
      <c r="Z581" s="56"/>
      <c r="AA581" s="56"/>
      <c r="AB581" s="53"/>
      <c r="AC581" s="53"/>
      <c r="AD581" s="56"/>
      <c r="AE581" s="53"/>
      <c r="AF581" s="53"/>
      <c r="AG581" s="53"/>
      <c r="AH581" s="53"/>
      <c r="AI581" s="53"/>
      <c r="AJ581" s="53"/>
    </row>
    <row r="582">
      <c r="A582" s="56"/>
      <c r="B582" s="56"/>
      <c r="C582" s="57"/>
      <c r="D582" s="58"/>
      <c r="E582" s="59"/>
      <c r="F582" s="59"/>
      <c r="G582" s="60"/>
      <c r="H582" s="60"/>
      <c r="I582" s="60"/>
      <c r="J582" s="56"/>
      <c r="K582" s="56"/>
      <c r="L582" s="56"/>
      <c r="M582" s="56"/>
      <c r="N582" s="56"/>
      <c r="O582" s="56"/>
      <c r="P582" s="56"/>
      <c r="Q582" s="56"/>
      <c r="R582" s="56"/>
      <c r="S582" s="56"/>
      <c r="T582" s="56"/>
      <c r="U582" s="56"/>
      <c r="V582" s="56"/>
      <c r="W582" s="56"/>
      <c r="X582" s="56"/>
      <c r="Y582" s="56"/>
      <c r="Z582" s="56"/>
      <c r="AA582" s="56"/>
      <c r="AB582" s="53"/>
      <c r="AC582" s="53"/>
      <c r="AD582" s="56"/>
      <c r="AE582" s="53"/>
      <c r="AF582" s="53"/>
      <c r="AG582" s="53"/>
      <c r="AH582" s="53"/>
      <c r="AI582" s="53"/>
      <c r="AJ582" s="53"/>
    </row>
    <row r="583">
      <c r="A583" s="56"/>
      <c r="B583" s="56"/>
      <c r="C583" s="57"/>
      <c r="D583" s="58"/>
      <c r="E583" s="59"/>
      <c r="F583" s="59"/>
      <c r="G583" s="60"/>
      <c r="H583" s="60"/>
      <c r="I583" s="60"/>
      <c r="J583" s="56"/>
      <c r="K583" s="56"/>
      <c r="L583" s="56"/>
      <c r="M583" s="56"/>
      <c r="N583" s="56"/>
      <c r="O583" s="56"/>
      <c r="P583" s="56"/>
      <c r="Q583" s="56"/>
      <c r="R583" s="56"/>
      <c r="S583" s="56"/>
      <c r="T583" s="56"/>
      <c r="U583" s="56"/>
      <c r="V583" s="56"/>
      <c r="W583" s="56"/>
      <c r="X583" s="56"/>
      <c r="Y583" s="56"/>
      <c r="Z583" s="56"/>
      <c r="AA583" s="56"/>
      <c r="AB583" s="53"/>
      <c r="AC583" s="53"/>
      <c r="AD583" s="56"/>
      <c r="AE583" s="53"/>
      <c r="AF583" s="53"/>
      <c r="AG583" s="53"/>
      <c r="AH583" s="53"/>
      <c r="AI583" s="53"/>
      <c r="AJ583" s="53"/>
    </row>
    <row r="584">
      <c r="A584" s="56"/>
      <c r="B584" s="56"/>
      <c r="C584" s="57"/>
      <c r="D584" s="58"/>
      <c r="E584" s="59"/>
      <c r="F584" s="59"/>
      <c r="G584" s="60"/>
      <c r="H584" s="60"/>
      <c r="I584" s="60"/>
      <c r="J584" s="56"/>
      <c r="K584" s="56"/>
      <c r="L584" s="56"/>
      <c r="M584" s="56"/>
      <c r="N584" s="56"/>
      <c r="O584" s="56"/>
      <c r="P584" s="56"/>
      <c r="Q584" s="56"/>
      <c r="R584" s="56"/>
      <c r="S584" s="56"/>
      <c r="T584" s="56"/>
      <c r="U584" s="56"/>
      <c r="V584" s="56"/>
      <c r="W584" s="56"/>
      <c r="X584" s="56"/>
      <c r="Y584" s="56"/>
      <c r="Z584" s="56"/>
      <c r="AA584" s="56"/>
      <c r="AB584" s="53"/>
      <c r="AC584" s="53"/>
      <c r="AD584" s="56"/>
      <c r="AE584" s="53"/>
      <c r="AF584" s="53"/>
      <c r="AG584" s="53"/>
      <c r="AH584" s="53"/>
      <c r="AI584" s="53"/>
      <c r="AJ584" s="53"/>
    </row>
    <row r="585">
      <c r="A585" s="56"/>
      <c r="B585" s="56"/>
      <c r="C585" s="57"/>
      <c r="D585" s="58"/>
      <c r="E585" s="59"/>
      <c r="F585" s="59"/>
      <c r="G585" s="60"/>
      <c r="H585" s="60"/>
      <c r="I585" s="60"/>
      <c r="J585" s="56"/>
      <c r="K585" s="56"/>
      <c r="L585" s="56"/>
      <c r="M585" s="56"/>
      <c r="N585" s="56"/>
      <c r="O585" s="56"/>
      <c r="P585" s="56"/>
      <c r="Q585" s="56"/>
      <c r="R585" s="56"/>
      <c r="S585" s="56"/>
      <c r="T585" s="56"/>
      <c r="U585" s="56"/>
      <c r="V585" s="56"/>
      <c r="W585" s="56"/>
      <c r="X585" s="56"/>
      <c r="Y585" s="56"/>
      <c r="Z585" s="56"/>
      <c r="AA585" s="56"/>
      <c r="AB585" s="53"/>
      <c r="AC585" s="53"/>
      <c r="AD585" s="56"/>
      <c r="AE585" s="53"/>
      <c r="AF585" s="53"/>
      <c r="AG585" s="53"/>
      <c r="AH585" s="53"/>
      <c r="AI585" s="53"/>
      <c r="AJ585" s="53"/>
    </row>
    <row r="586">
      <c r="A586" s="56"/>
      <c r="B586" s="56"/>
      <c r="C586" s="57"/>
      <c r="D586" s="58"/>
      <c r="E586" s="59"/>
      <c r="F586" s="59"/>
      <c r="G586" s="60"/>
      <c r="H586" s="60"/>
      <c r="I586" s="60"/>
      <c r="J586" s="56"/>
      <c r="K586" s="56"/>
      <c r="L586" s="56"/>
      <c r="M586" s="56"/>
      <c r="N586" s="56"/>
      <c r="O586" s="56"/>
      <c r="P586" s="56"/>
      <c r="Q586" s="56"/>
      <c r="R586" s="56"/>
      <c r="S586" s="56"/>
      <c r="T586" s="56"/>
      <c r="U586" s="56"/>
      <c r="V586" s="56"/>
      <c r="W586" s="56"/>
      <c r="X586" s="56"/>
      <c r="Y586" s="56"/>
      <c r="Z586" s="56"/>
      <c r="AA586" s="56"/>
      <c r="AB586" s="53"/>
      <c r="AC586" s="53"/>
      <c r="AD586" s="56"/>
      <c r="AE586" s="53"/>
      <c r="AF586" s="53"/>
      <c r="AG586" s="53"/>
      <c r="AH586" s="53"/>
      <c r="AI586" s="53"/>
      <c r="AJ586" s="53"/>
    </row>
    <row r="587">
      <c r="A587" s="56"/>
      <c r="B587" s="56"/>
      <c r="C587" s="57"/>
      <c r="D587" s="58"/>
      <c r="E587" s="59"/>
      <c r="F587" s="59"/>
      <c r="G587" s="60"/>
      <c r="H587" s="60"/>
      <c r="I587" s="60"/>
      <c r="J587" s="56"/>
      <c r="K587" s="56"/>
      <c r="L587" s="56"/>
      <c r="M587" s="56"/>
      <c r="N587" s="56"/>
      <c r="O587" s="56"/>
      <c r="P587" s="56"/>
      <c r="Q587" s="56"/>
      <c r="R587" s="56"/>
      <c r="S587" s="56"/>
      <c r="T587" s="56"/>
      <c r="U587" s="56"/>
      <c r="V587" s="56"/>
      <c r="W587" s="56"/>
      <c r="X587" s="56"/>
      <c r="Y587" s="56"/>
      <c r="Z587" s="56"/>
      <c r="AA587" s="56"/>
      <c r="AB587" s="53"/>
      <c r="AC587" s="53"/>
      <c r="AD587" s="56"/>
      <c r="AE587" s="53"/>
      <c r="AF587" s="53"/>
      <c r="AG587" s="53"/>
      <c r="AH587" s="53"/>
      <c r="AI587" s="53"/>
      <c r="AJ587" s="53"/>
    </row>
    <row r="588">
      <c r="A588" s="56"/>
      <c r="B588" s="56"/>
      <c r="C588" s="57"/>
      <c r="D588" s="58"/>
      <c r="E588" s="59"/>
      <c r="F588" s="59"/>
      <c r="G588" s="60"/>
      <c r="H588" s="60"/>
      <c r="I588" s="60"/>
      <c r="J588" s="56"/>
      <c r="K588" s="56"/>
      <c r="L588" s="56"/>
      <c r="M588" s="56"/>
      <c r="N588" s="56"/>
      <c r="O588" s="56"/>
      <c r="P588" s="56"/>
      <c r="Q588" s="56"/>
      <c r="R588" s="56"/>
      <c r="S588" s="56"/>
      <c r="T588" s="56"/>
      <c r="U588" s="56"/>
      <c r="V588" s="56"/>
      <c r="W588" s="56"/>
      <c r="X588" s="56"/>
      <c r="Y588" s="56"/>
      <c r="Z588" s="56"/>
      <c r="AA588" s="56"/>
      <c r="AB588" s="53"/>
      <c r="AC588" s="53"/>
      <c r="AD588" s="56"/>
      <c r="AE588" s="53"/>
      <c r="AF588" s="53"/>
      <c r="AG588" s="53"/>
      <c r="AH588" s="53"/>
      <c r="AI588" s="53"/>
      <c r="AJ588" s="53"/>
    </row>
    <row r="589">
      <c r="A589" s="56"/>
      <c r="B589" s="56"/>
      <c r="C589" s="57"/>
      <c r="D589" s="58"/>
      <c r="E589" s="59"/>
      <c r="F589" s="59"/>
      <c r="G589" s="60"/>
      <c r="H589" s="60"/>
      <c r="I589" s="60"/>
      <c r="J589" s="56"/>
      <c r="K589" s="56"/>
      <c r="L589" s="56"/>
      <c r="M589" s="56"/>
      <c r="N589" s="56"/>
      <c r="O589" s="56"/>
      <c r="P589" s="56"/>
      <c r="Q589" s="56"/>
      <c r="R589" s="56"/>
      <c r="S589" s="56"/>
      <c r="T589" s="56"/>
      <c r="U589" s="56"/>
      <c r="V589" s="56"/>
      <c r="W589" s="56"/>
      <c r="X589" s="56"/>
      <c r="Y589" s="56"/>
      <c r="Z589" s="56"/>
      <c r="AA589" s="56"/>
      <c r="AB589" s="53"/>
      <c r="AC589" s="53"/>
      <c r="AD589" s="56"/>
      <c r="AE589" s="53"/>
      <c r="AF589" s="53"/>
      <c r="AG589" s="53"/>
      <c r="AH589" s="53"/>
      <c r="AI589" s="53"/>
      <c r="AJ589" s="53"/>
    </row>
    <row r="590">
      <c r="A590" s="56"/>
      <c r="B590" s="56"/>
      <c r="C590" s="57"/>
      <c r="D590" s="58"/>
      <c r="E590" s="59"/>
      <c r="F590" s="59"/>
      <c r="G590" s="60"/>
      <c r="H590" s="60"/>
      <c r="I590" s="60"/>
      <c r="J590" s="56"/>
      <c r="K590" s="56"/>
      <c r="L590" s="56"/>
      <c r="M590" s="56"/>
      <c r="N590" s="56"/>
      <c r="O590" s="56"/>
      <c r="P590" s="56"/>
      <c r="Q590" s="56"/>
      <c r="R590" s="56"/>
      <c r="S590" s="56"/>
      <c r="T590" s="56"/>
      <c r="U590" s="56"/>
      <c r="V590" s="56"/>
      <c r="W590" s="56"/>
      <c r="X590" s="56"/>
      <c r="Y590" s="56"/>
      <c r="Z590" s="56"/>
      <c r="AA590" s="56"/>
      <c r="AB590" s="53"/>
      <c r="AC590" s="53"/>
      <c r="AD590" s="56"/>
      <c r="AE590" s="53"/>
      <c r="AF590" s="53"/>
      <c r="AG590" s="53"/>
      <c r="AH590" s="53"/>
      <c r="AI590" s="53"/>
      <c r="AJ590" s="53"/>
    </row>
    <row r="591">
      <c r="A591" s="56"/>
      <c r="B591" s="56"/>
      <c r="C591" s="57"/>
      <c r="D591" s="58"/>
      <c r="E591" s="59"/>
      <c r="F591" s="59"/>
      <c r="G591" s="60"/>
      <c r="H591" s="60"/>
      <c r="I591" s="60"/>
      <c r="J591" s="56"/>
      <c r="K591" s="56"/>
      <c r="L591" s="56"/>
      <c r="M591" s="56"/>
      <c r="N591" s="56"/>
      <c r="O591" s="56"/>
      <c r="P591" s="56"/>
      <c r="Q591" s="56"/>
      <c r="R591" s="56"/>
      <c r="S591" s="56"/>
      <c r="T591" s="56"/>
      <c r="U591" s="56"/>
      <c r="V591" s="56"/>
      <c r="W591" s="56"/>
      <c r="X591" s="56"/>
      <c r="Y591" s="56"/>
      <c r="Z591" s="56"/>
      <c r="AA591" s="56"/>
      <c r="AB591" s="53"/>
      <c r="AC591" s="53"/>
      <c r="AD591" s="56"/>
      <c r="AE591" s="53"/>
      <c r="AF591" s="53"/>
      <c r="AG591" s="53"/>
      <c r="AH591" s="53"/>
      <c r="AI591" s="53"/>
      <c r="AJ591" s="53"/>
    </row>
    <row r="592">
      <c r="A592" s="56"/>
      <c r="B592" s="56"/>
      <c r="C592" s="57"/>
      <c r="D592" s="58"/>
      <c r="E592" s="59"/>
      <c r="F592" s="59"/>
      <c r="G592" s="60"/>
      <c r="H592" s="60"/>
      <c r="I592" s="60"/>
      <c r="J592" s="56"/>
      <c r="K592" s="56"/>
      <c r="L592" s="56"/>
      <c r="M592" s="56"/>
      <c r="N592" s="56"/>
      <c r="O592" s="56"/>
      <c r="P592" s="56"/>
      <c r="Q592" s="56"/>
      <c r="R592" s="56"/>
      <c r="S592" s="56"/>
      <c r="T592" s="56"/>
      <c r="U592" s="56"/>
      <c r="V592" s="56"/>
      <c r="W592" s="56"/>
      <c r="X592" s="56"/>
      <c r="Y592" s="56"/>
      <c r="Z592" s="56"/>
      <c r="AA592" s="56"/>
      <c r="AB592" s="53"/>
      <c r="AC592" s="53"/>
      <c r="AD592" s="56"/>
      <c r="AE592" s="53"/>
      <c r="AF592" s="53"/>
      <c r="AG592" s="53"/>
      <c r="AH592" s="53"/>
      <c r="AI592" s="53"/>
      <c r="AJ592" s="53"/>
    </row>
    <row r="593">
      <c r="A593" s="56"/>
      <c r="B593" s="56"/>
      <c r="C593" s="57"/>
      <c r="D593" s="58"/>
      <c r="E593" s="59"/>
      <c r="F593" s="59"/>
      <c r="G593" s="60"/>
      <c r="H593" s="60"/>
      <c r="I593" s="60"/>
      <c r="J593" s="56"/>
      <c r="K593" s="56"/>
      <c r="L593" s="56"/>
      <c r="M593" s="56"/>
      <c r="N593" s="56"/>
      <c r="O593" s="56"/>
      <c r="P593" s="56"/>
      <c r="Q593" s="56"/>
      <c r="R593" s="56"/>
      <c r="S593" s="56"/>
      <c r="T593" s="56"/>
      <c r="U593" s="56"/>
      <c r="V593" s="56"/>
      <c r="W593" s="56"/>
      <c r="X593" s="56"/>
      <c r="Y593" s="56"/>
      <c r="Z593" s="56"/>
      <c r="AA593" s="56"/>
      <c r="AB593" s="53"/>
      <c r="AC593" s="53"/>
      <c r="AD593" s="56"/>
      <c r="AE593" s="53"/>
      <c r="AF593" s="53"/>
      <c r="AG593" s="53"/>
      <c r="AH593" s="53"/>
      <c r="AI593" s="53"/>
      <c r="AJ593" s="53"/>
    </row>
    <row r="594">
      <c r="A594" s="56"/>
      <c r="B594" s="56"/>
      <c r="C594" s="57"/>
      <c r="D594" s="58"/>
      <c r="E594" s="59"/>
      <c r="F594" s="59"/>
      <c r="G594" s="60"/>
      <c r="H594" s="60"/>
      <c r="I594" s="60"/>
      <c r="J594" s="56"/>
      <c r="K594" s="56"/>
      <c r="L594" s="56"/>
      <c r="M594" s="56"/>
      <c r="N594" s="56"/>
      <c r="O594" s="56"/>
      <c r="P594" s="56"/>
      <c r="Q594" s="56"/>
      <c r="R594" s="56"/>
      <c r="S594" s="56"/>
      <c r="T594" s="56"/>
      <c r="U594" s="56"/>
      <c r="V594" s="56"/>
      <c r="W594" s="56"/>
      <c r="X594" s="56"/>
      <c r="Y594" s="56"/>
      <c r="Z594" s="56"/>
      <c r="AA594" s="56"/>
      <c r="AB594" s="53"/>
      <c r="AC594" s="53"/>
      <c r="AD594" s="56"/>
      <c r="AE594" s="53"/>
      <c r="AF594" s="53"/>
      <c r="AG594" s="53"/>
      <c r="AH594" s="53"/>
      <c r="AI594" s="53"/>
      <c r="AJ594" s="53"/>
    </row>
    <row r="595">
      <c r="A595" s="56"/>
      <c r="B595" s="56"/>
      <c r="C595" s="57"/>
      <c r="D595" s="58"/>
      <c r="E595" s="59"/>
      <c r="F595" s="59"/>
      <c r="G595" s="60"/>
      <c r="H595" s="60"/>
      <c r="I595" s="60"/>
      <c r="J595" s="56"/>
      <c r="K595" s="56"/>
      <c r="L595" s="56"/>
      <c r="M595" s="56"/>
      <c r="N595" s="56"/>
      <c r="O595" s="56"/>
      <c r="P595" s="56"/>
      <c r="Q595" s="56"/>
      <c r="R595" s="56"/>
      <c r="S595" s="56"/>
      <c r="T595" s="56"/>
      <c r="U595" s="56"/>
      <c r="V595" s="56"/>
      <c r="W595" s="56"/>
      <c r="X595" s="56"/>
      <c r="Y595" s="56"/>
      <c r="Z595" s="56"/>
      <c r="AA595" s="56"/>
      <c r="AB595" s="53"/>
      <c r="AC595" s="53"/>
      <c r="AD595" s="56"/>
      <c r="AE595" s="53"/>
      <c r="AF595" s="53"/>
      <c r="AG595" s="53"/>
      <c r="AH595" s="53"/>
      <c r="AI595" s="53"/>
      <c r="AJ595" s="53"/>
    </row>
    <row r="596">
      <c r="A596" s="56"/>
      <c r="B596" s="56"/>
      <c r="C596" s="57"/>
      <c r="D596" s="58"/>
      <c r="E596" s="59"/>
      <c r="F596" s="59"/>
      <c r="G596" s="60"/>
      <c r="H596" s="60"/>
      <c r="I596" s="60"/>
      <c r="J596" s="56"/>
      <c r="K596" s="56"/>
      <c r="L596" s="56"/>
      <c r="M596" s="56"/>
      <c r="N596" s="56"/>
      <c r="O596" s="56"/>
      <c r="P596" s="56"/>
      <c r="Q596" s="56"/>
      <c r="R596" s="56"/>
      <c r="S596" s="56"/>
      <c r="T596" s="56"/>
      <c r="U596" s="56"/>
      <c r="V596" s="56"/>
      <c r="W596" s="56"/>
      <c r="X596" s="56"/>
      <c r="Y596" s="56"/>
      <c r="Z596" s="56"/>
      <c r="AA596" s="56"/>
      <c r="AB596" s="53"/>
      <c r="AC596" s="53"/>
      <c r="AD596" s="56"/>
      <c r="AE596" s="53"/>
      <c r="AF596" s="53"/>
      <c r="AG596" s="53"/>
      <c r="AH596" s="53"/>
      <c r="AI596" s="53"/>
      <c r="AJ596" s="53"/>
    </row>
    <row r="597">
      <c r="A597" s="56"/>
      <c r="B597" s="56"/>
      <c r="C597" s="57"/>
      <c r="D597" s="58"/>
      <c r="E597" s="59"/>
      <c r="F597" s="59"/>
      <c r="G597" s="60"/>
      <c r="H597" s="60"/>
      <c r="I597" s="60"/>
      <c r="J597" s="56"/>
      <c r="K597" s="56"/>
      <c r="L597" s="56"/>
      <c r="M597" s="56"/>
      <c r="N597" s="56"/>
      <c r="O597" s="56"/>
      <c r="P597" s="56"/>
      <c r="Q597" s="56"/>
      <c r="R597" s="56"/>
      <c r="S597" s="56"/>
      <c r="T597" s="56"/>
      <c r="U597" s="56"/>
      <c r="V597" s="56"/>
      <c r="W597" s="56"/>
      <c r="X597" s="56"/>
      <c r="Y597" s="56"/>
      <c r="Z597" s="56"/>
      <c r="AA597" s="56"/>
      <c r="AB597" s="53"/>
      <c r="AC597" s="53"/>
      <c r="AD597" s="56"/>
      <c r="AE597" s="53"/>
      <c r="AF597" s="53"/>
      <c r="AG597" s="53"/>
      <c r="AH597" s="53"/>
      <c r="AI597" s="53"/>
      <c r="AJ597" s="53"/>
    </row>
    <row r="598">
      <c r="A598" s="56"/>
      <c r="B598" s="56"/>
      <c r="C598" s="57"/>
      <c r="D598" s="58"/>
      <c r="E598" s="59"/>
      <c r="F598" s="59"/>
      <c r="G598" s="60"/>
      <c r="H598" s="60"/>
      <c r="I598" s="60"/>
      <c r="J598" s="56"/>
      <c r="K598" s="56"/>
      <c r="L598" s="56"/>
      <c r="M598" s="56"/>
      <c r="N598" s="56"/>
      <c r="O598" s="56"/>
      <c r="P598" s="56"/>
      <c r="Q598" s="56"/>
      <c r="R598" s="56"/>
      <c r="S598" s="56"/>
      <c r="T598" s="56"/>
      <c r="U598" s="56"/>
      <c r="V598" s="56"/>
      <c r="W598" s="56"/>
      <c r="X598" s="56"/>
      <c r="Y598" s="56"/>
      <c r="Z598" s="56"/>
      <c r="AA598" s="56"/>
      <c r="AB598" s="53"/>
      <c r="AC598" s="53"/>
      <c r="AD598" s="56"/>
      <c r="AE598" s="53"/>
      <c r="AF598" s="53"/>
      <c r="AG598" s="53"/>
      <c r="AH598" s="53"/>
      <c r="AI598" s="53"/>
      <c r="AJ598" s="53"/>
    </row>
    <row r="599">
      <c r="A599" s="56"/>
      <c r="B599" s="56"/>
      <c r="C599" s="57"/>
      <c r="D599" s="58"/>
      <c r="E599" s="59"/>
      <c r="F599" s="59"/>
      <c r="G599" s="60"/>
      <c r="H599" s="60"/>
      <c r="I599" s="60"/>
      <c r="J599" s="56"/>
      <c r="K599" s="56"/>
      <c r="L599" s="56"/>
      <c r="M599" s="56"/>
      <c r="N599" s="56"/>
      <c r="O599" s="56"/>
      <c r="P599" s="56"/>
      <c r="Q599" s="56"/>
      <c r="R599" s="56"/>
      <c r="S599" s="56"/>
      <c r="T599" s="56"/>
      <c r="U599" s="56"/>
      <c r="V599" s="56"/>
      <c r="W599" s="56"/>
      <c r="X599" s="56"/>
      <c r="Y599" s="56"/>
      <c r="Z599" s="56"/>
      <c r="AA599" s="56"/>
      <c r="AB599" s="53"/>
      <c r="AC599" s="53"/>
      <c r="AD599" s="56"/>
      <c r="AE599" s="53"/>
      <c r="AF599" s="53"/>
      <c r="AG599" s="53"/>
      <c r="AH599" s="53"/>
      <c r="AI599" s="53"/>
      <c r="AJ599" s="53"/>
    </row>
    <row r="600">
      <c r="A600" s="56"/>
      <c r="B600" s="56"/>
      <c r="C600" s="57"/>
      <c r="D600" s="58"/>
      <c r="E600" s="59"/>
      <c r="F600" s="59"/>
      <c r="G600" s="60"/>
      <c r="H600" s="60"/>
      <c r="I600" s="60"/>
      <c r="J600" s="56"/>
      <c r="K600" s="56"/>
      <c r="L600" s="56"/>
      <c r="M600" s="56"/>
      <c r="N600" s="56"/>
      <c r="O600" s="56"/>
      <c r="P600" s="56"/>
      <c r="Q600" s="56"/>
      <c r="R600" s="56"/>
      <c r="S600" s="56"/>
      <c r="T600" s="56"/>
      <c r="U600" s="56"/>
      <c r="V600" s="56"/>
      <c r="W600" s="56"/>
      <c r="X600" s="56"/>
      <c r="Y600" s="56"/>
      <c r="Z600" s="56"/>
      <c r="AA600" s="56"/>
      <c r="AB600" s="53"/>
      <c r="AC600" s="53"/>
      <c r="AD600" s="56"/>
      <c r="AE600" s="53"/>
      <c r="AF600" s="53"/>
      <c r="AG600" s="53"/>
      <c r="AH600" s="53"/>
      <c r="AI600" s="53"/>
      <c r="AJ600" s="53"/>
    </row>
    <row r="601">
      <c r="A601" s="56"/>
      <c r="B601" s="56"/>
      <c r="C601" s="57"/>
      <c r="D601" s="58"/>
      <c r="E601" s="59"/>
      <c r="F601" s="59"/>
      <c r="G601" s="60"/>
      <c r="H601" s="60"/>
      <c r="I601" s="60"/>
      <c r="J601" s="56"/>
      <c r="K601" s="56"/>
      <c r="L601" s="56"/>
      <c r="M601" s="56"/>
      <c r="N601" s="56"/>
      <c r="O601" s="56"/>
      <c r="P601" s="56"/>
      <c r="Q601" s="56"/>
      <c r="R601" s="56"/>
      <c r="S601" s="56"/>
      <c r="T601" s="56"/>
      <c r="U601" s="56"/>
      <c r="V601" s="56"/>
      <c r="W601" s="56"/>
      <c r="X601" s="56"/>
      <c r="Y601" s="56"/>
      <c r="Z601" s="56"/>
      <c r="AA601" s="56"/>
      <c r="AB601" s="53"/>
      <c r="AC601" s="53"/>
      <c r="AD601" s="56"/>
      <c r="AE601" s="53"/>
      <c r="AF601" s="53"/>
      <c r="AG601" s="53"/>
      <c r="AH601" s="53"/>
      <c r="AI601" s="53"/>
      <c r="AJ601" s="53"/>
    </row>
    <row r="602">
      <c r="A602" s="56"/>
      <c r="B602" s="56"/>
      <c r="C602" s="57"/>
      <c r="D602" s="58"/>
      <c r="E602" s="59"/>
      <c r="F602" s="59"/>
      <c r="G602" s="60"/>
      <c r="H602" s="60"/>
      <c r="I602" s="60"/>
      <c r="J602" s="56"/>
      <c r="K602" s="56"/>
      <c r="L602" s="56"/>
      <c r="M602" s="56"/>
      <c r="N602" s="56"/>
      <c r="O602" s="56"/>
      <c r="P602" s="56"/>
      <c r="Q602" s="56"/>
      <c r="R602" s="56"/>
      <c r="S602" s="56"/>
      <c r="T602" s="56"/>
      <c r="U602" s="56"/>
      <c r="V602" s="56"/>
      <c r="W602" s="56"/>
      <c r="X602" s="56"/>
      <c r="Y602" s="56"/>
      <c r="Z602" s="56"/>
      <c r="AA602" s="56"/>
      <c r="AB602" s="53"/>
      <c r="AC602" s="53"/>
      <c r="AD602" s="56"/>
      <c r="AE602" s="53"/>
      <c r="AF602" s="53"/>
      <c r="AG602" s="53"/>
      <c r="AH602" s="53"/>
      <c r="AI602" s="53"/>
      <c r="AJ602" s="53"/>
    </row>
    <row r="603">
      <c r="A603" s="56"/>
      <c r="B603" s="56"/>
      <c r="C603" s="57"/>
      <c r="D603" s="58"/>
      <c r="E603" s="59"/>
      <c r="F603" s="59"/>
      <c r="G603" s="60"/>
      <c r="H603" s="60"/>
      <c r="I603" s="60"/>
      <c r="J603" s="56"/>
      <c r="K603" s="56"/>
      <c r="L603" s="56"/>
      <c r="M603" s="56"/>
      <c r="N603" s="56"/>
      <c r="O603" s="56"/>
      <c r="P603" s="56"/>
      <c r="Q603" s="56"/>
      <c r="R603" s="56"/>
      <c r="S603" s="56"/>
      <c r="T603" s="56"/>
      <c r="U603" s="56"/>
      <c r="V603" s="56"/>
      <c r="W603" s="56"/>
      <c r="X603" s="56"/>
      <c r="Y603" s="56"/>
      <c r="Z603" s="56"/>
      <c r="AA603" s="56"/>
      <c r="AB603" s="53"/>
      <c r="AC603" s="53"/>
      <c r="AD603" s="56"/>
      <c r="AE603" s="53"/>
      <c r="AF603" s="53"/>
      <c r="AG603" s="53"/>
      <c r="AH603" s="53"/>
      <c r="AI603" s="53"/>
      <c r="AJ603" s="53"/>
    </row>
    <row r="604">
      <c r="A604" s="56"/>
      <c r="B604" s="56"/>
      <c r="C604" s="57"/>
      <c r="D604" s="58"/>
      <c r="E604" s="59"/>
      <c r="F604" s="59"/>
      <c r="G604" s="60"/>
      <c r="H604" s="60"/>
      <c r="I604" s="60"/>
      <c r="J604" s="56"/>
      <c r="K604" s="56"/>
      <c r="L604" s="56"/>
      <c r="M604" s="56"/>
      <c r="N604" s="56"/>
      <c r="O604" s="56"/>
      <c r="P604" s="56"/>
      <c r="Q604" s="56"/>
      <c r="R604" s="56"/>
      <c r="S604" s="56"/>
      <c r="T604" s="56"/>
      <c r="U604" s="56"/>
      <c r="V604" s="56"/>
      <c r="W604" s="56"/>
      <c r="X604" s="56"/>
      <c r="Y604" s="56"/>
      <c r="Z604" s="56"/>
      <c r="AA604" s="56"/>
      <c r="AB604" s="53"/>
      <c r="AC604" s="53"/>
      <c r="AD604" s="56"/>
      <c r="AE604" s="53"/>
      <c r="AF604" s="53"/>
      <c r="AG604" s="53"/>
      <c r="AH604" s="53"/>
      <c r="AI604" s="53"/>
      <c r="AJ604" s="53"/>
    </row>
    <row r="605">
      <c r="A605" s="56"/>
      <c r="B605" s="56"/>
      <c r="C605" s="57"/>
      <c r="D605" s="58"/>
      <c r="E605" s="59"/>
      <c r="F605" s="59"/>
      <c r="G605" s="60"/>
      <c r="H605" s="60"/>
      <c r="I605" s="60"/>
      <c r="J605" s="56"/>
      <c r="K605" s="56"/>
      <c r="L605" s="56"/>
      <c r="M605" s="56"/>
      <c r="N605" s="56"/>
      <c r="O605" s="56"/>
      <c r="P605" s="56"/>
      <c r="Q605" s="56"/>
      <c r="R605" s="56"/>
      <c r="S605" s="56"/>
      <c r="T605" s="56"/>
      <c r="U605" s="56"/>
      <c r="V605" s="56"/>
      <c r="W605" s="56"/>
      <c r="X605" s="56"/>
      <c r="Y605" s="56"/>
      <c r="Z605" s="56"/>
      <c r="AA605" s="56"/>
      <c r="AB605" s="53"/>
      <c r="AC605" s="53"/>
      <c r="AD605" s="56"/>
      <c r="AE605" s="53"/>
      <c r="AF605" s="53"/>
      <c r="AG605" s="53"/>
      <c r="AH605" s="53"/>
      <c r="AI605" s="53"/>
      <c r="AJ605" s="53"/>
    </row>
    <row r="606">
      <c r="A606" s="56"/>
      <c r="B606" s="56"/>
      <c r="C606" s="57"/>
      <c r="D606" s="58"/>
      <c r="E606" s="59"/>
      <c r="F606" s="59"/>
      <c r="G606" s="60"/>
      <c r="H606" s="60"/>
      <c r="I606" s="60"/>
      <c r="J606" s="56"/>
      <c r="K606" s="56"/>
      <c r="L606" s="56"/>
      <c r="M606" s="56"/>
      <c r="N606" s="56"/>
      <c r="O606" s="56"/>
      <c r="P606" s="56"/>
      <c r="Q606" s="56"/>
      <c r="R606" s="56"/>
      <c r="S606" s="56"/>
      <c r="T606" s="56"/>
      <c r="U606" s="56"/>
      <c r="V606" s="56"/>
      <c r="W606" s="56"/>
      <c r="X606" s="56"/>
      <c r="Y606" s="56"/>
      <c r="Z606" s="56"/>
      <c r="AA606" s="56"/>
      <c r="AB606" s="53"/>
      <c r="AC606" s="53"/>
      <c r="AD606" s="56"/>
      <c r="AE606" s="53"/>
      <c r="AF606" s="53"/>
      <c r="AG606" s="53"/>
      <c r="AH606" s="53"/>
      <c r="AI606" s="53"/>
      <c r="AJ606" s="53"/>
    </row>
    <row r="607">
      <c r="A607" s="56"/>
      <c r="B607" s="56"/>
      <c r="C607" s="57"/>
      <c r="D607" s="58"/>
      <c r="E607" s="59"/>
      <c r="F607" s="59"/>
      <c r="G607" s="60"/>
      <c r="H607" s="60"/>
      <c r="I607" s="60"/>
      <c r="J607" s="56"/>
      <c r="K607" s="56"/>
      <c r="L607" s="56"/>
      <c r="M607" s="56"/>
      <c r="N607" s="56"/>
      <c r="O607" s="56"/>
      <c r="P607" s="56"/>
      <c r="Q607" s="56"/>
      <c r="R607" s="56"/>
      <c r="S607" s="56"/>
      <c r="T607" s="56"/>
      <c r="U607" s="56"/>
      <c r="V607" s="56"/>
      <c r="W607" s="56"/>
      <c r="X607" s="56"/>
      <c r="Y607" s="56"/>
      <c r="Z607" s="56"/>
      <c r="AA607" s="56"/>
      <c r="AB607" s="53"/>
      <c r="AC607" s="53"/>
      <c r="AD607" s="56"/>
      <c r="AE607" s="53"/>
      <c r="AF607" s="53"/>
      <c r="AG607" s="53"/>
      <c r="AH607" s="53"/>
      <c r="AI607" s="53"/>
      <c r="AJ607" s="53"/>
    </row>
    <row r="608">
      <c r="A608" s="56"/>
      <c r="B608" s="56"/>
      <c r="C608" s="57"/>
      <c r="D608" s="58"/>
      <c r="E608" s="59"/>
      <c r="F608" s="59"/>
      <c r="G608" s="60"/>
      <c r="H608" s="60"/>
      <c r="I608" s="60"/>
      <c r="J608" s="56"/>
      <c r="K608" s="56"/>
      <c r="L608" s="56"/>
      <c r="M608" s="56"/>
      <c r="N608" s="56"/>
      <c r="O608" s="56"/>
      <c r="P608" s="56"/>
      <c r="Q608" s="56"/>
      <c r="R608" s="56"/>
      <c r="S608" s="56"/>
      <c r="T608" s="56"/>
      <c r="U608" s="56"/>
      <c r="V608" s="56"/>
      <c r="W608" s="56"/>
      <c r="X608" s="56"/>
      <c r="Y608" s="56"/>
      <c r="Z608" s="56"/>
      <c r="AA608" s="56"/>
      <c r="AB608" s="53"/>
      <c r="AC608" s="53"/>
      <c r="AD608" s="56"/>
      <c r="AE608" s="53"/>
      <c r="AF608" s="53"/>
      <c r="AG608" s="53"/>
      <c r="AH608" s="53"/>
      <c r="AI608" s="53"/>
      <c r="AJ608" s="53"/>
    </row>
    <row r="609">
      <c r="A609" s="56"/>
      <c r="B609" s="56"/>
      <c r="C609" s="57"/>
      <c r="D609" s="58"/>
      <c r="E609" s="59"/>
      <c r="F609" s="59"/>
      <c r="G609" s="60"/>
      <c r="H609" s="60"/>
      <c r="I609" s="60"/>
      <c r="J609" s="56"/>
      <c r="K609" s="56"/>
      <c r="L609" s="56"/>
      <c r="M609" s="56"/>
      <c r="N609" s="56"/>
      <c r="O609" s="56"/>
      <c r="P609" s="56"/>
      <c r="Q609" s="56"/>
      <c r="R609" s="56"/>
      <c r="S609" s="56"/>
      <c r="T609" s="56"/>
      <c r="U609" s="56"/>
      <c r="V609" s="56"/>
      <c r="W609" s="56"/>
      <c r="X609" s="56"/>
      <c r="Y609" s="56"/>
      <c r="Z609" s="56"/>
      <c r="AA609" s="56"/>
      <c r="AB609" s="53"/>
      <c r="AC609" s="53"/>
      <c r="AD609" s="56"/>
      <c r="AE609" s="53"/>
      <c r="AF609" s="53"/>
      <c r="AG609" s="53"/>
      <c r="AH609" s="53"/>
      <c r="AI609" s="53"/>
      <c r="AJ609" s="53"/>
    </row>
    <row r="610">
      <c r="A610" s="56"/>
      <c r="B610" s="56"/>
      <c r="C610" s="57"/>
      <c r="D610" s="58"/>
      <c r="E610" s="59"/>
      <c r="F610" s="59"/>
      <c r="G610" s="60"/>
      <c r="H610" s="60"/>
      <c r="I610" s="60"/>
      <c r="J610" s="56"/>
      <c r="K610" s="56"/>
      <c r="L610" s="56"/>
      <c r="M610" s="56"/>
      <c r="N610" s="56"/>
      <c r="O610" s="56"/>
      <c r="P610" s="56"/>
      <c r="Q610" s="56"/>
      <c r="R610" s="56"/>
      <c r="S610" s="56"/>
      <c r="T610" s="56"/>
      <c r="U610" s="56"/>
      <c r="V610" s="56"/>
      <c r="W610" s="56"/>
      <c r="X610" s="56"/>
      <c r="Y610" s="56"/>
      <c r="Z610" s="56"/>
      <c r="AA610" s="56"/>
      <c r="AB610" s="53"/>
      <c r="AC610" s="53"/>
      <c r="AD610" s="56"/>
      <c r="AE610" s="53"/>
      <c r="AF610" s="53"/>
      <c r="AG610" s="53"/>
      <c r="AH610" s="53"/>
      <c r="AI610" s="53"/>
      <c r="AJ610" s="53"/>
    </row>
    <row r="611">
      <c r="A611" s="56"/>
      <c r="B611" s="56"/>
      <c r="C611" s="57"/>
      <c r="D611" s="58"/>
      <c r="E611" s="59"/>
      <c r="F611" s="59"/>
      <c r="G611" s="60"/>
      <c r="H611" s="60"/>
      <c r="I611" s="60"/>
      <c r="J611" s="56"/>
      <c r="K611" s="56"/>
      <c r="L611" s="56"/>
      <c r="M611" s="56"/>
      <c r="N611" s="56"/>
      <c r="O611" s="56"/>
      <c r="P611" s="56"/>
      <c r="Q611" s="56"/>
      <c r="R611" s="56"/>
      <c r="S611" s="56"/>
      <c r="T611" s="56"/>
      <c r="U611" s="56"/>
      <c r="V611" s="56"/>
      <c r="W611" s="56"/>
      <c r="X611" s="56"/>
      <c r="Y611" s="56"/>
      <c r="Z611" s="56"/>
      <c r="AA611" s="56"/>
      <c r="AB611" s="53"/>
      <c r="AC611" s="53"/>
      <c r="AD611" s="56"/>
      <c r="AE611" s="53"/>
      <c r="AF611" s="53"/>
      <c r="AG611" s="53"/>
      <c r="AH611" s="53"/>
      <c r="AI611" s="53"/>
      <c r="AJ611" s="53"/>
    </row>
    <row r="612">
      <c r="A612" s="56"/>
      <c r="B612" s="56"/>
      <c r="C612" s="57"/>
      <c r="D612" s="58"/>
      <c r="E612" s="59"/>
      <c r="F612" s="59"/>
      <c r="G612" s="60"/>
      <c r="H612" s="60"/>
      <c r="I612" s="60"/>
      <c r="J612" s="56"/>
      <c r="K612" s="56"/>
      <c r="L612" s="56"/>
      <c r="M612" s="56"/>
      <c r="N612" s="56"/>
      <c r="O612" s="56"/>
      <c r="P612" s="56"/>
      <c r="Q612" s="56"/>
      <c r="R612" s="56"/>
      <c r="S612" s="56"/>
      <c r="T612" s="56"/>
      <c r="U612" s="56"/>
      <c r="V612" s="56"/>
      <c r="W612" s="56"/>
      <c r="X612" s="56"/>
      <c r="Y612" s="56"/>
      <c r="Z612" s="56"/>
      <c r="AA612" s="56"/>
      <c r="AB612" s="53"/>
      <c r="AC612" s="53"/>
      <c r="AD612" s="56"/>
      <c r="AE612" s="53"/>
      <c r="AF612" s="53"/>
      <c r="AG612" s="53"/>
      <c r="AH612" s="53"/>
      <c r="AI612" s="53"/>
      <c r="AJ612" s="53"/>
    </row>
    <row r="613">
      <c r="A613" s="56"/>
      <c r="B613" s="56"/>
      <c r="C613" s="57"/>
      <c r="D613" s="58"/>
      <c r="E613" s="59"/>
      <c r="F613" s="59"/>
      <c r="G613" s="60"/>
      <c r="H613" s="60"/>
      <c r="I613" s="60"/>
      <c r="J613" s="56"/>
      <c r="K613" s="56"/>
      <c r="L613" s="56"/>
      <c r="M613" s="56"/>
      <c r="N613" s="56"/>
      <c r="O613" s="56"/>
      <c r="P613" s="56"/>
      <c r="Q613" s="56"/>
      <c r="R613" s="56"/>
      <c r="S613" s="56"/>
      <c r="T613" s="56"/>
      <c r="U613" s="56"/>
      <c r="V613" s="56"/>
      <c r="W613" s="56"/>
      <c r="X613" s="56"/>
      <c r="Y613" s="56"/>
      <c r="Z613" s="56"/>
      <c r="AA613" s="56"/>
      <c r="AB613" s="53"/>
      <c r="AC613" s="53"/>
      <c r="AD613" s="56"/>
      <c r="AE613" s="53"/>
      <c r="AF613" s="53"/>
      <c r="AG613" s="53"/>
      <c r="AH613" s="53"/>
      <c r="AI613" s="53"/>
      <c r="AJ613" s="53"/>
    </row>
    <row r="614">
      <c r="A614" s="56"/>
      <c r="B614" s="56"/>
      <c r="C614" s="57"/>
      <c r="D614" s="58"/>
      <c r="E614" s="59"/>
      <c r="F614" s="59"/>
      <c r="G614" s="60"/>
      <c r="H614" s="60"/>
      <c r="I614" s="60"/>
      <c r="J614" s="56"/>
      <c r="K614" s="56"/>
      <c r="L614" s="56"/>
      <c r="M614" s="56"/>
      <c r="N614" s="56"/>
      <c r="O614" s="56"/>
      <c r="P614" s="56"/>
      <c r="Q614" s="56"/>
      <c r="R614" s="56"/>
      <c r="S614" s="56"/>
      <c r="T614" s="56"/>
      <c r="U614" s="56"/>
      <c r="V614" s="56"/>
      <c r="W614" s="56"/>
      <c r="X614" s="56"/>
      <c r="Y614" s="56"/>
      <c r="Z614" s="56"/>
      <c r="AA614" s="56"/>
      <c r="AB614" s="53"/>
      <c r="AC614" s="53"/>
      <c r="AD614" s="56"/>
      <c r="AE614" s="53"/>
      <c r="AF614" s="53"/>
      <c r="AG614" s="53"/>
      <c r="AH614" s="53"/>
      <c r="AI614" s="53"/>
      <c r="AJ614" s="53"/>
    </row>
    <row r="615">
      <c r="A615" s="56"/>
      <c r="B615" s="56"/>
      <c r="C615" s="57"/>
      <c r="D615" s="58"/>
      <c r="E615" s="59"/>
      <c r="F615" s="59"/>
      <c r="G615" s="60"/>
      <c r="H615" s="60"/>
      <c r="I615" s="60"/>
      <c r="J615" s="56"/>
      <c r="K615" s="56"/>
      <c r="L615" s="56"/>
      <c r="M615" s="56"/>
      <c r="N615" s="56"/>
      <c r="O615" s="56"/>
      <c r="P615" s="56"/>
      <c r="Q615" s="56"/>
      <c r="R615" s="56"/>
      <c r="S615" s="56"/>
      <c r="T615" s="56"/>
      <c r="U615" s="56"/>
      <c r="V615" s="56"/>
      <c r="W615" s="56"/>
      <c r="X615" s="56"/>
      <c r="Y615" s="56"/>
      <c r="Z615" s="56"/>
      <c r="AA615" s="56"/>
      <c r="AB615" s="53"/>
      <c r="AC615" s="53"/>
      <c r="AD615" s="56"/>
      <c r="AE615" s="53"/>
      <c r="AF615" s="53"/>
      <c r="AG615" s="53"/>
      <c r="AH615" s="53"/>
      <c r="AI615" s="53"/>
      <c r="AJ615" s="53"/>
    </row>
    <row r="616">
      <c r="A616" s="56"/>
      <c r="B616" s="56"/>
      <c r="C616" s="57"/>
      <c r="D616" s="58"/>
      <c r="E616" s="59"/>
      <c r="F616" s="59"/>
      <c r="G616" s="60"/>
      <c r="H616" s="60"/>
      <c r="I616" s="60"/>
      <c r="J616" s="56"/>
      <c r="K616" s="56"/>
      <c r="L616" s="56"/>
      <c r="M616" s="56"/>
      <c r="N616" s="56"/>
      <c r="O616" s="56"/>
      <c r="P616" s="56"/>
      <c r="Q616" s="56"/>
      <c r="R616" s="56"/>
      <c r="S616" s="56"/>
      <c r="T616" s="56"/>
      <c r="U616" s="56"/>
      <c r="V616" s="56"/>
      <c r="W616" s="56"/>
      <c r="X616" s="56"/>
      <c r="Y616" s="56"/>
      <c r="Z616" s="56"/>
      <c r="AA616" s="56"/>
      <c r="AB616" s="53"/>
      <c r="AC616" s="53"/>
      <c r="AD616" s="56"/>
      <c r="AE616" s="53"/>
      <c r="AF616" s="53"/>
      <c r="AG616" s="53"/>
      <c r="AH616" s="53"/>
      <c r="AI616" s="53"/>
      <c r="AJ616" s="53"/>
    </row>
    <row r="617">
      <c r="A617" s="56"/>
      <c r="B617" s="56"/>
      <c r="C617" s="57"/>
      <c r="D617" s="58"/>
      <c r="E617" s="59"/>
      <c r="F617" s="59"/>
      <c r="G617" s="60"/>
      <c r="H617" s="60"/>
      <c r="I617" s="60"/>
      <c r="J617" s="56"/>
      <c r="K617" s="56"/>
      <c r="L617" s="56"/>
      <c r="M617" s="56"/>
      <c r="N617" s="56"/>
      <c r="O617" s="56"/>
      <c r="P617" s="56"/>
      <c r="Q617" s="56"/>
      <c r="R617" s="56"/>
      <c r="S617" s="56"/>
      <c r="T617" s="56"/>
      <c r="U617" s="56"/>
      <c r="V617" s="56"/>
      <c r="W617" s="56"/>
      <c r="X617" s="56"/>
      <c r="Y617" s="56"/>
      <c r="Z617" s="56"/>
      <c r="AA617" s="56"/>
      <c r="AB617" s="53"/>
      <c r="AC617" s="53"/>
      <c r="AD617" s="56"/>
      <c r="AE617" s="53"/>
      <c r="AF617" s="53"/>
      <c r="AG617" s="53"/>
      <c r="AH617" s="53"/>
      <c r="AI617" s="53"/>
      <c r="AJ617" s="53"/>
    </row>
    <row r="618">
      <c r="A618" s="56"/>
      <c r="B618" s="56"/>
      <c r="C618" s="57"/>
      <c r="D618" s="58"/>
      <c r="E618" s="59"/>
      <c r="F618" s="59"/>
      <c r="G618" s="60"/>
      <c r="H618" s="60"/>
      <c r="I618" s="60"/>
      <c r="J618" s="56"/>
      <c r="K618" s="56"/>
      <c r="L618" s="56"/>
      <c r="M618" s="56"/>
      <c r="N618" s="56"/>
      <c r="O618" s="56"/>
      <c r="P618" s="56"/>
      <c r="Q618" s="56"/>
      <c r="R618" s="56"/>
      <c r="S618" s="56"/>
      <c r="T618" s="56"/>
      <c r="U618" s="56"/>
      <c r="V618" s="56"/>
      <c r="W618" s="56"/>
      <c r="X618" s="56"/>
      <c r="Y618" s="56"/>
      <c r="Z618" s="56"/>
      <c r="AA618" s="56"/>
      <c r="AB618" s="53"/>
      <c r="AC618" s="53"/>
      <c r="AD618" s="56"/>
      <c r="AE618" s="53"/>
      <c r="AF618" s="53"/>
      <c r="AG618" s="53"/>
      <c r="AH618" s="53"/>
      <c r="AI618" s="53"/>
      <c r="AJ618" s="53"/>
    </row>
    <row r="619">
      <c r="A619" s="56"/>
      <c r="B619" s="56"/>
      <c r="C619" s="57"/>
      <c r="D619" s="58"/>
      <c r="E619" s="59"/>
      <c r="F619" s="59"/>
      <c r="G619" s="60"/>
      <c r="H619" s="60"/>
      <c r="I619" s="60"/>
      <c r="J619" s="56"/>
      <c r="K619" s="56"/>
      <c r="L619" s="56"/>
      <c r="M619" s="56"/>
      <c r="N619" s="56"/>
      <c r="O619" s="56"/>
      <c r="P619" s="56"/>
      <c r="Q619" s="56"/>
      <c r="R619" s="56"/>
      <c r="S619" s="56"/>
      <c r="T619" s="56"/>
      <c r="U619" s="56"/>
      <c r="V619" s="56"/>
      <c r="W619" s="56"/>
      <c r="X619" s="56"/>
      <c r="Y619" s="56"/>
      <c r="Z619" s="56"/>
      <c r="AA619" s="56"/>
      <c r="AB619" s="53"/>
      <c r="AC619" s="53"/>
      <c r="AD619" s="56"/>
      <c r="AE619" s="53"/>
      <c r="AF619" s="53"/>
      <c r="AG619" s="53"/>
      <c r="AH619" s="53"/>
      <c r="AI619" s="53"/>
      <c r="AJ619" s="53"/>
    </row>
    <row r="620">
      <c r="A620" s="56"/>
      <c r="B620" s="56"/>
      <c r="C620" s="57"/>
      <c r="D620" s="58"/>
      <c r="E620" s="59"/>
      <c r="F620" s="59"/>
      <c r="G620" s="60"/>
      <c r="H620" s="60"/>
      <c r="I620" s="60"/>
      <c r="J620" s="56"/>
      <c r="K620" s="56"/>
      <c r="L620" s="56"/>
      <c r="M620" s="56"/>
      <c r="N620" s="56"/>
      <c r="O620" s="56"/>
      <c r="P620" s="56"/>
      <c r="Q620" s="56"/>
      <c r="R620" s="56"/>
      <c r="S620" s="56"/>
      <c r="T620" s="56"/>
      <c r="U620" s="56"/>
      <c r="V620" s="56"/>
      <c r="W620" s="56"/>
      <c r="X620" s="56"/>
      <c r="Y620" s="56"/>
      <c r="Z620" s="56"/>
      <c r="AA620" s="56"/>
      <c r="AB620" s="53"/>
      <c r="AC620" s="53"/>
      <c r="AD620" s="56"/>
      <c r="AE620" s="53"/>
      <c r="AF620" s="53"/>
      <c r="AG620" s="53"/>
      <c r="AH620" s="53"/>
      <c r="AI620" s="53"/>
      <c r="AJ620" s="53"/>
    </row>
    <row r="621">
      <c r="A621" s="56"/>
      <c r="B621" s="56"/>
      <c r="C621" s="57"/>
      <c r="D621" s="58"/>
      <c r="E621" s="59"/>
      <c r="F621" s="59"/>
      <c r="G621" s="60"/>
      <c r="H621" s="60"/>
      <c r="I621" s="60"/>
      <c r="J621" s="56"/>
      <c r="K621" s="56"/>
      <c r="L621" s="56"/>
      <c r="M621" s="56"/>
      <c r="N621" s="56"/>
      <c r="O621" s="56"/>
      <c r="P621" s="56"/>
      <c r="Q621" s="56"/>
      <c r="R621" s="56"/>
      <c r="S621" s="56"/>
      <c r="T621" s="56"/>
      <c r="U621" s="56"/>
      <c r="V621" s="56"/>
      <c r="W621" s="56"/>
      <c r="X621" s="56"/>
      <c r="Y621" s="56"/>
      <c r="Z621" s="56"/>
      <c r="AA621" s="56"/>
      <c r="AB621" s="53"/>
      <c r="AC621" s="53"/>
      <c r="AD621" s="56"/>
      <c r="AE621" s="53"/>
      <c r="AF621" s="53"/>
      <c r="AG621" s="53"/>
      <c r="AH621" s="53"/>
      <c r="AI621" s="53"/>
      <c r="AJ621" s="53"/>
    </row>
    <row r="622">
      <c r="A622" s="56"/>
      <c r="B622" s="56"/>
      <c r="C622" s="57"/>
      <c r="D622" s="58"/>
      <c r="E622" s="59"/>
      <c r="F622" s="59"/>
      <c r="G622" s="60"/>
      <c r="H622" s="60"/>
      <c r="I622" s="60"/>
      <c r="J622" s="56"/>
      <c r="K622" s="56"/>
      <c r="L622" s="56"/>
      <c r="M622" s="56"/>
      <c r="N622" s="56"/>
      <c r="O622" s="56"/>
      <c r="P622" s="56"/>
      <c r="Q622" s="56"/>
      <c r="R622" s="56"/>
      <c r="S622" s="56"/>
      <c r="T622" s="56"/>
      <c r="U622" s="56"/>
      <c r="V622" s="56"/>
      <c r="W622" s="56"/>
      <c r="X622" s="56"/>
      <c r="Y622" s="56"/>
      <c r="Z622" s="56"/>
      <c r="AA622" s="56"/>
      <c r="AB622" s="53"/>
      <c r="AC622" s="53"/>
      <c r="AD622" s="56"/>
      <c r="AE622" s="53"/>
      <c r="AF622" s="53"/>
      <c r="AG622" s="53"/>
      <c r="AH622" s="53"/>
      <c r="AI622" s="53"/>
      <c r="AJ622" s="53"/>
    </row>
    <row r="623">
      <c r="A623" s="56"/>
      <c r="B623" s="56"/>
      <c r="C623" s="57"/>
      <c r="D623" s="58"/>
      <c r="E623" s="59"/>
      <c r="F623" s="59"/>
      <c r="G623" s="60"/>
      <c r="H623" s="60"/>
      <c r="I623" s="60"/>
      <c r="J623" s="56"/>
      <c r="K623" s="56"/>
      <c r="L623" s="56"/>
      <c r="M623" s="56"/>
      <c r="N623" s="56"/>
      <c r="O623" s="56"/>
      <c r="P623" s="56"/>
      <c r="Q623" s="56"/>
      <c r="R623" s="56"/>
      <c r="S623" s="56"/>
      <c r="T623" s="56"/>
      <c r="U623" s="56"/>
      <c r="V623" s="56"/>
      <c r="W623" s="56"/>
      <c r="X623" s="56"/>
      <c r="Y623" s="56"/>
      <c r="Z623" s="56"/>
      <c r="AA623" s="56"/>
      <c r="AB623" s="53"/>
      <c r="AC623" s="53"/>
      <c r="AD623" s="56"/>
      <c r="AE623" s="53"/>
      <c r="AF623" s="53"/>
      <c r="AG623" s="53"/>
      <c r="AH623" s="53"/>
      <c r="AI623" s="53"/>
      <c r="AJ623" s="53"/>
    </row>
    <row r="624">
      <c r="A624" s="56"/>
      <c r="B624" s="56"/>
      <c r="C624" s="57"/>
      <c r="D624" s="58"/>
      <c r="E624" s="59"/>
      <c r="F624" s="59"/>
      <c r="G624" s="60"/>
      <c r="H624" s="60"/>
      <c r="I624" s="60"/>
      <c r="J624" s="56"/>
      <c r="K624" s="56"/>
      <c r="L624" s="56"/>
      <c r="M624" s="56"/>
      <c r="N624" s="56"/>
      <c r="O624" s="56"/>
      <c r="P624" s="56"/>
      <c r="Q624" s="56"/>
      <c r="R624" s="56"/>
      <c r="S624" s="56"/>
      <c r="T624" s="56"/>
      <c r="U624" s="56"/>
      <c r="V624" s="56"/>
      <c r="W624" s="56"/>
      <c r="X624" s="56"/>
      <c r="Y624" s="56"/>
      <c r="Z624" s="56"/>
      <c r="AA624" s="56"/>
      <c r="AB624" s="53"/>
      <c r="AC624" s="53"/>
      <c r="AD624" s="56"/>
      <c r="AE624" s="53"/>
      <c r="AF624" s="53"/>
      <c r="AG624" s="53"/>
      <c r="AH624" s="53"/>
      <c r="AI624" s="53"/>
      <c r="AJ624" s="53"/>
    </row>
    <row r="625">
      <c r="A625" s="56"/>
      <c r="B625" s="56"/>
      <c r="C625" s="57"/>
      <c r="D625" s="58"/>
      <c r="E625" s="59"/>
      <c r="F625" s="59"/>
      <c r="G625" s="60"/>
      <c r="H625" s="60"/>
      <c r="I625" s="60"/>
      <c r="J625" s="56"/>
      <c r="K625" s="56"/>
      <c r="L625" s="56"/>
      <c r="M625" s="56"/>
      <c r="N625" s="56"/>
      <c r="O625" s="56"/>
      <c r="P625" s="56"/>
      <c r="Q625" s="56"/>
      <c r="R625" s="56"/>
      <c r="S625" s="56"/>
      <c r="T625" s="56"/>
      <c r="U625" s="56"/>
      <c r="V625" s="56"/>
      <c r="W625" s="56"/>
      <c r="X625" s="56"/>
      <c r="Y625" s="56"/>
      <c r="Z625" s="56"/>
      <c r="AA625" s="56"/>
      <c r="AB625" s="53"/>
      <c r="AC625" s="53"/>
      <c r="AD625" s="56"/>
      <c r="AE625" s="53"/>
      <c r="AF625" s="53"/>
      <c r="AG625" s="53"/>
      <c r="AH625" s="53"/>
      <c r="AI625" s="53"/>
      <c r="AJ625" s="53"/>
    </row>
    <row r="626">
      <c r="A626" s="56"/>
      <c r="B626" s="56"/>
      <c r="C626" s="57"/>
      <c r="D626" s="58"/>
      <c r="E626" s="59"/>
      <c r="F626" s="59"/>
      <c r="G626" s="60"/>
      <c r="H626" s="60"/>
      <c r="I626" s="60"/>
      <c r="J626" s="56"/>
      <c r="K626" s="56"/>
      <c r="L626" s="56"/>
      <c r="M626" s="56"/>
      <c r="N626" s="56"/>
      <c r="O626" s="56"/>
      <c r="P626" s="56"/>
      <c r="Q626" s="56"/>
      <c r="R626" s="56"/>
      <c r="S626" s="56"/>
      <c r="T626" s="56"/>
      <c r="U626" s="56"/>
      <c r="V626" s="56"/>
      <c r="W626" s="56"/>
      <c r="X626" s="56"/>
      <c r="Y626" s="56"/>
      <c r="Z626" s="56"/>
      <c r="AA626" s="56"/>
      <c r="AB626" s="53"/>
      <c r="AC626" s="53"/>
      <c r="AD626" s="56"/>
      <c r="AE626" s="53"/>
      <c r="AF626" s="53"/>
      <c r="AG626" s="53"/>
      <c r="AH626" s="53"/>
      <c r="AI626" s="53"/>
      <c r="AJ626" s="53"/>
    </row>
    <row r="627">
      <c r="A627" s="56"/>
      <c r="B627" s="56"/>
      <c r="C627" s="57"/>
      <c r="D627" s="58"/>
      <c r="E627" s="59"/>
      <c r="F627" s="59"/>
      <c r="G627" s="60"/>
      <c r="H627" s="60"/>
      <c r="I627" s="60"/>
      <c r="J627" s="56"/>
      <c r="K627" s="56"/>
      <c r="L627" s="56"/>
      <c r="M627" s="56"/>
      <c r="N627" s="56"/>
      <c r="O627" s="56"/>
      <c r="P627" s="56"/>
      <c r="Q627" s="56"/>
      <c r="R627" s="56"/>
      <c r="S627" s="56"/>
      <c r="T627" s="56"/>
      <c r="U627" s="56"/>
      <c r="V627" s="56"/>
      <c r="W627" s="56"/>
      <c r="X627" s="56"/>
      <c r="Y627" s="56"/>
      <c r="Z627" s="56"/>
      <c r="AA627" s="56"/>
      <c r="AB627" s="53"/>
      <c r="AC627" s="53"/>
      <c r="AD627" s="56"/>
      <c r="AE627" s="53"/>
      <c r="AF627" s="53"/>
      <c r="AG627" s="53"/>
      <c r="AH627" s="53"/>
      <c r="AI627" s="53"/>
      <c r="AJ627" s="53"/>
    </row>
    <row r="628">
      <c r="A628" s="56"/>
      <c r="B628" s="56"/>
      <c r="C628" s="57"/>
      <c r="D628" s="58"/>
      <c r="E628" s="59"/>
      <c r="F628" s="59"/>
      <c r="G628" s="60"/>
      <c r="H628" s="60"/>
      <c r="I628" s="60"/>
      <c r="J628" s="56"/>
      <c r="K628" s="56"/>
      <c r="L628" s="56"/>
      <c r="M628" s="56"/>
      <c r="N628" s="56"/>
      <c r="O628" s="56"/>
      <c r="P628" s="56"/>
      <c r="Q628" s="56"/>
      <c r="R628" s="56"/>
      <c r="S628" s="56"/>
      <c r="T628" s="56"/>
      <c r="U628" s="56"/>
      <c r="V628" s="56"/>
      <c r="W628" s="56"/>
      <c r="X628" s="56"/>
      <c r="Y628" s="56"/>
      <c r="Z628" s="56"/>
      <c r="AA628" s="56"/>
      <c r="AB628" s="53"/>
      <c r="AC628" s="53"/>
      <c r="AD628" s="56"/>
      <c r="AE628" s="53"/>
      <c r="AF628" s="53"/>
      <c r="AG628" s="53"/>
      <c r="AH628" s="53"/>
      <c r="AI628" s="53"/>
      <c r="AJ628" s="53"/>
    </row>
    <row r="629">
      <c r="A629" s="56"/>
      <c r="B629" s="56"/>
      <c r="C629" s="57"/>
      <c r="D629" s="58"/>
      <c r="E629" s="59"/>
      <c r="F629" s="59"/>
      <c r="G629" s="60"/>
      <c r="H629" s="60"/>
      <c r="I629" s="60"/>
      <c r="J629" s="56"/>
      <c r="K629" s="56"/>
      <c r="L629" s="56"/>
      <c r="M629" s="56"/>
      <c r="N629" s="56"/>
      <c r="O629" s="56"/>
      <c r="P629" s="56"/>
      <c r="Q629" s="56"/>
      <c r="R629" s="56"/>
      <c r="S629" s="56"/>
      <c r="T629" s="56"/>
      <c r="U629" s="56"/>
      <c r="V629" s="56"/>
      <c r="W629" s="56"/>
      <c r="X629" s="56"/>
      <c r="Y629" s="56"/>
      <c r="Z629" s="56"/>
      <c r="AA629" s="56"/>
      <c r="AB629" s="53"/>
      <c r="AC629" s="53"/>
      <c r="AD629" s="56"/>
      <c r="AE629" s="53"/>
      <c r="AF629" s="53"/>
      <c r="AG629" s="53"/>
      <c r="AH629" s="53"/>
      <c r="AI629" s="53"/>
      <c r="AJ629" s="53"/>
    </row>
    <row r="630">
      <c r="A630" s="56"/>
      <c r="B630" s="56"/>
      <c r="C630" s="57"/>
      <c r="D630" s="58"/>
      <c r="E630" s="59"/>
      <c r="F630" s="59"/>
      <c r="G630" s="60"/>
      <c r="H630" s="60"/>
      <c r="I630" s="60"/>
      <c r="J630" s="56"/>
      <c r="K630" s="56"/>
      <c r="L630" s="56"/>
      <c r="M630" s="56"/>
      <c r="N630" s="56"/>
      <c r="O630" s="56"/>
      <c r="P630" s="56"/>
      <c r="Q630" s="56"/>
      <c r="R630" s="56"/>
      <c r="S630" s="56"/>
      <c r="T630" s="56"/>
      <c r="U630" s="56"/>
      <c r="V630" s="56"/>
      <c r="W630" s="56"/>
      <c r="X630" s="56"/>
      <c r="Y630" s="56"/>
      <c r="Z630" s="56"/>
      <c r="AA630" s="56"/>
      <c r="AB630" s="53"/>
      <c r="AC630" s="53"/>
      <c r="AD630" s="56"/>
      <c r="AE630" s="53"/>
      <c r="AF630" s="53"/>
      <c r="AG630" s="53"/>
      <c r="AH630" s="53"/>
      <c r="AI630" s="53"/>
      <c r="AJ630" s="53"/>
    </row>
    <row r="631">
      <c r="A631" s="56"/>
      <c r="B631" s="56"/>
      <c r="C631" s="57"/>
      <c r="D631" s="58"/>
      <c r="E631" s="59"/>
      <c r="F631" s="59"/>
      <c r="G631" s="60"/>
      <c r="H631" s="60"/>
      <c r="I631" s="60"/>
      <c r="J631" s="56"/>
      <c r="K631" s="56"/>
      <c r="L631" s="56"/>
      <c r="M631" s="56"/>
      <c r="N631" s="56"/>
      <c r="O631" s="56"/>
      <c r="P631" s="56"/>
      <c r="Q631" s="56"/>
      <c r="R631" s="56"/>
      <c r="S631" s="56"/>
      <c r="T631" s="56"/>
      <c r="U631" s="56"/>
      <c r="V631" s="56"/>
      <c r="W631" s="56"/>
      <c r="X631" s="56"/>
      <c r="Y631" s="56"/>
      <c r="Z631" s="56"/>
      <c r="AA631" s="56"/>
      <c r="AB631" s="53"/>
      <c r="AC631" s="53"/>
      <c r="AD631" s="56"/>
      <c r="AE631" s="53"/>
      <c r="AF631" s="53"/>
      <c r="AG631" s="53"/>
      <c r="AH631" s="53"/>
      <c r="AI631" s="53"/>
      <c r="AJ631" s="53"/>
    </row>
    <row r="632">
      <c r="A632" s="56"/>
      <c r="B632" s="56"/>
      <c r="C632" s="57"/>
      <c r="D632" s="58"/>
      <c r="E632" s="59"/>
      <c r="F632" s="59"/>
      <c r="G632" s="60"/>
      <c r="H632" s="60"/>
      <c r="I632" s="60"/>
      <c r="J632" s="56"/>
      <c r="K632" s="56"/>
      <c r="L632" s="56"/>
      <c r="M632" s="56"/>
      <c r="N632" s="56"/>
      <c r="O632" s="56"/>
      <c r="P632" s="56"/>
      <c r="Q632" s="56"/>
      <c r="R632" s="56"/>
      <c r="S632" s="56"/>
      <c r="T632" s="56"/>
      <c r="U632" s="56"/>
      <c r="V632" s="56"/>
      <c r="W632" s="56"/>
      <c r="X632" s="56"/>
      <c r="Y632" s="56"/>
      <c r="Z632" s="56"/>
      <c r="AA632" s="56"/>
      <c r="AB632" s="53"/>
      <c r="AC632" s="53"/>
      <c r="AD632" s="56"/>
      <c r="AE632" s="53"/>
      <c r="AF632" s="53"/>
      <c r="AG632" s="53"/>
      <c r="AH632" s="53"/>
      <c r="AI632" s="53"/>
      <c r="AJ632" s="53"/>
    </row>
    <row r="633">
      <c r="A633" s="56"/>
      <c r="B633" s="56"/>
      <c r="C633" s="57"/>
      <c r="D633" s="58"/>
      <c r="E633" s="59"/>
      <c r="F633" s="59"/>
      <c r="G633" s="60"/>
      <c r="H633" s="60"/>
      <c r="I633" s="60"/>
      <c r="J633" s="56"/>
      <c r="K633" s="56"/>
      <c r="L633" s="56"/>
      <c r="M633" s="56"/>
      <c r="N633" s="56"/>
      <c r="O633" s="56"/>
      <c r="P633" s="56"/>
      <c r="Q633" s="56"/>
      <c r="R633" s="56"/>
      <c r="S633" s="56"/>
      <c r="T633" s="56"/>
      <c r="U633" s="56"/>
      <c r="V633" s="56"/>
      <c r="W633" s="56"/>
      <c r="X633" s="56"/>
      <c r="Y633" s="56"/>
      <c r="Z633" s="56"/>
      <c r="AA633" s="56"/>
      <c r="AB633" s="53"/>
      <c r="AC633" s="53"/>
      <c r="AD633" s="56"/>
      <c r="AE633" s="53"/>
      <c r="AF633" s="53"/>
      <c r="AG633" s="53"/>
      <c r="AH633" s="53"/>
      <c r="AI633" s="53"/>
      <c r="AJ633" s="53"/>
    </row>
    <row r="634">
      <c r="A634" s="56"/>
      <c r="B634" s="56"/>
      <c r="C634" s="57"/>
      <c r="D634" s="58"/>
      <c r="E634" s="59"/>
      <c r="F634" s="59"/>
      <c r="G634" s="60"/>
      <c r="H634" s="60"/>
      <c r="I634" s="60"/>
      <c r="J634" s="56"/>
      <c r="K634" s="56"/>
      <c r="L634" s="56"/>
      <c r="M634" s="56"/>
      <c r="N634" s="56"/>
      <c r="O634" s="56"/>
      <c r="P634" s="56"/>
      <c r="Q634" s="56"/>
      <c r="R634" s="56"/>
      <c r="S634" s="56"/>
      <c r="T634" s="56"/>
      <c r="U634" s="56"/>
      <c r="V634" s="56"/>
      <c r="W634" s="56"/>
      <c r="X634" s="56"/>
      <c r="Y634" s="56"/>
      <c r="Z634" s="56"/>
      <c r="AA634" s="56"/>
      <c r="AB634" s="53"/>
      <c r="AC634" s="53"/>
      <c r="AD634" s="56"/>
      <c r="AE634" s="53"/>
      <c r="AF634" s="53"/>
      <c r="AG634" s="53"/>
      <c r="AH634" s="53"/>
      <c r="AI634" s="53"/>
      <c r="AJ634" s="53"/>
    </row>
    <row r="635">
      <c r="A635" s="56"/>
      <c r="B635" s="56"/>
      <c r="C635" s="57"/>
      <c r="D635" s="58"/>
      <c r="E635" s="59"/>
      <c r="F635" s="59"/>
      <c r="G635" s="60"/>
      <c r="H635" s="60"/>
      <c r="I635" s="60"/>
      <c r="J635" s="56"/>
      <c r="K635" s="56"/>
      <c r="L635" s="56"/>
      <c r="M635" s="56"/>
      <c r="N635" s="56"/>
      <c r="O635" s="56"/>
      <c r="P635" s="56"/>
      <c r="Q635" s="56"/>
      <c r="R635" s="56"/>
      <c r="S635" s="56"/>
      <c r="T635" s="56"/>
      <c r="U635" s="56"/>
      <c r="V635" s="56"/>
      <c r="W635" s="56"/>
      <c r="X635" s="56"/>
      <c r="Y635" s="56"/>
      <c r="Z635" s="56"/>
      <c r="AA635" s="56"/>
      <c r="AB635" s="53"/>
      <c r="AC635" s="53"/>
      <c r="AD635" s="56"/>
      <c r="AE635" s="53"/>
      <c r="AF635" s="53"/>
      <c r="AG635" s="53"/>
      <c r="AH635" s="53"/>
      <c r="AI635" s="53"/>
      <c r="AJ635" s="53"/>
    </row>
    <row r="636">
      <c r="A636" s="56"/>
      <c r="B636" s="56"/>
      <c r="C636" s="57"/>
      <c r="D636" s="58"/>
      <c r="E636" s="59"/>
      <c r="F636" s="59"/>
      <c r="G636" s="60"/>
      <c r="H636" s="60"/>
      <c r="I636" s="60"/>
      <c r="J636" s="56"/>
      <c r="K636" s="56"/>
      <c r="L636" s="56"/>
      <c r="M636" s="56"/>
      <c r="N636" s="56"/>
      <c r="O636" s="56"/>
      <c r="P636" s="56"/>
      <c r="Q636" s="56"/>
      <c r="R636" s="56"/>
      <c r="S636" s="56"/>
      <c r="T636" s="56"/>
      <c r="U636" s="56"/>
      <c r="V636" s="56"/>
      <c r="W636" s="56"/>
      <c r="X636" s="56"/>
      <c r="Y636" s="56"/>
      <c r="Z636" s="56"/>
      <c r="AA636" s="56"/>
      <c r="AB636" s="53"/>
      <c r="AC636" s="53"/>
      <c r="AD636" s="56"/>
      <c r="AE636" s="53"/>
      <c r="AF636" s="53"/>
      <c r="AG636" s="53"/>
      <c r="AH636" s="53"/>
      <c r="AI636" s="53"/>
      <c r="AJ636" s="53"/>
    </row>
    <row r="637">
      <c r="A637" s="56"/>
      <c r="B637" s="56"/>
      <c r="C637" s="57"/>
      <c r="D637" s="58"/>
      <c r="E637" s="59"/>
      <c r="F637" s="59"/>
      <c r="G637" s="60"/>
      <c r="H637" s="60"/>
      <c r="I637" s="60"/>
      <c r="J637" s="56"/>
      <c r="K637" s="56"/>
      <c r="L637" s="56"/>
      <c r="M637" s="56"/>
      <c r="N637" s="56"/>
      <c r="O637" s="56"/>
      <c r="P637" s="56"/>
      <c r="Q637" s="56"/>
      <c r="R637" s="56"/>
      <c r="S637" s="56"/>
      <c r="T637" s="56"/>
      <c r="U637" s="56"/>
      <c r="V637" s="56"/>
      <c r="W637" s="56"/>
      <c r="X637" s="56"/>
      <c r="Y637" s="56"/>
      <c r="Z637" s="56"/>
      <c r="AA637" s="56"/>
      <c r="AB637" s="53"/>
      <c r="AC637" s="53"/>
      <c r="AD637" s="56"/>
      <c r="AE637" s="53"/>
      <c r="AF637" s="53"/>
      <c r="AG637" s="53"/>
      <c r="AH637" s="53"/>
      <c r="AI637" s="53"/>
      <c r="AJ637" s="53"/>
    </row>
    <row r="638">
      <c r="A638" s="56"/>
      <c r="B638" s="56"/>
      <c r="C638" s="57"/>
      <c r="D638" s="58"/>
      <c r="E638" s="59"/>
      <c r="F638" s="59"/>
      <c r="G638" s="60"/>
      <c r="H638" s="60"/>
      <c r="I638" s="60"/>
      <c r="J638" s="56"/>
      <c r="K638" s="56"/>
      <c r="L638" s="56"/>
      <c r="M638" s="56"/>
      <c r="N638" s="56"/>
      <c r="O638" s="56"/>
      <c r="P638" s="56"/>
      <c r="Q638" s="56"/>
      <c r="R638" s="56"/>
      <c r="S638" s="56"/>
      <c r="T638" s="56"/>
      <c r="U638" s="56"/>
      <c r="V638" s="56"/>
      <c r="W638" s="56"/>
      <c r="X638" s="56"/>
      <c r="Y638" s="56"/>
      <c r="Z638" s="56"/>
      <c r="AA638" s="56"/>
      <c r="AB638" s="53"/>
      <c r="AC638" s="53"/>
      <c r="AD638" s="56"/>
      <c r="AE638" s="53"/>
      <c r="AF638" s="53"/>
      <c r="AG638" s="53"/>
      <c r="AH638" s="53"/>
      <c r="AI638" s="53"/>
      <c r="AJ638" s="53"/>
    </row>
    <row r="639">
      <c r="A639" s="56"/>
      <c r="B639" s="56"/>
      <c r="C639" s="57"/>
      <c r="D639" s="58"/>
      <c r="E639" s="59"/>
      <c r="F639" s="59"/>
      <c r="G639" s="60"/>
      <c r="H639" s="60"/>
      <c r="I639" s="60"/>
      <c r="J639" s="56"/>
      <c r="K639" s="56"/>
      <c r="L639" s="56"/>
      <c r="M639" s="56"/>
      <c r="N639" s="56"/>
      <c r="O639" s="56"/>
      <c r="P639" s="56"/>
      <c r="Q639" s="56"/>
      <c r="R639" s="56"/>
      <c r="S639" s="56"/>
      <c r="T639" s="56"/>
      <c r="U639" s="56"/>
      <c r="V639" s="56"/>
      <c r="W639" s="56"/>
      <c r="X639" s="56"/>
      <c r="Y639" s="56"/>
      <c r="Z639" s="56"/>
      <c r="AA639" s="56"/>
      <c r="AB639" s="53"/>
      <c r="AC639" s="53"/>
      <c r="AD639" s="56"/>
      <c r="AE639" s="53"/>
      <c r="AF639" s="53"/>
      <c r="AG639" s="53"/>
      <c r="AH639" s="53"/>
      <c r="AI639" s="53"/>
      <c r="AJ639" s="53"/>
    </row>
    <row r="640">
      <c r="A640" s="56"/>
      <c r="B640" s="56"/>
      <c r="C640" s="57"/>
      <c r="D640" s="58"/>
      <c r="E640" s="59"/>
      <c r="F640" s="59"/>
      <c r="G640" s="60"/>
      <c r="H640" s="60"/>
      <c r="I640" s="60"/>
      <c r="J640" s="56"/>
      <c r="K640" s="56"/>
      <c r="L640" s="56"/>
      <c r="M640" s="56"/>
      <c r="N640" s="56"/>
      <c r="O640" s="56"/>
      <c r="P640" s="56"/>
      <c r="Q640" s="56"/>
      <c r="R640" s="56"/>
      <c r="S640" s="56"/>
      <c r="T640" s="56"/>
      <c r="U640" s="56"/>
      <c r="V640" s="56"/>
      <c r="W640" s="56"/>
      <c r="X640" s="56"/>
      <c r="Y640" s="56"/>
      <c r="Z640" s="56"/>
      <c r="AA640" s="56"/>
      <c r="AB640" s="53"/>
      <c r="AC640" s="53"/>
      <c r="AD640" s="56"/>
      <c r="AE640" s="53"/>
      <c r="AF640" s="53"/>
      <c r="AG640" s="53"/>
      <c r="AH640" s="53"/>
      <c r="AI640" s="53"/>
      <c r="AJ640" s="53"/>
    </row>
    <row r="641">
      <c r="A641" s="56"/>
      <c r="B641" s="56"/>
      <c r="C641" s="57"/>
      <c r="D641" s="58"/>
      <c r="E641" s="59"/>
      <c r="F641" s="59"/>
      <c r="G641" s="60"/>
      <c r="H641" s="60"/>
      <c r="I641" s="60"/>
      <c r="J641" s="56"/>
      <c r="K641" s="56"/>
      <c r="L641" s="56"/>
      <c r="M641" s="56"/>
      <c r="N641" s="56"/>
      <c r="O641" s="56"/>
      <c r="P641" s="56"/>
      <c r="Q641" s="56"/>
      <c r="R641" s="56"/>
      <c r="S641" s="56"/>
      <c r="T641" s="56"/>
      <c r="U641" s="56"/>
      <c r="V641" s="56"/>
      <c r="W641" s="56"/>
      <c r="X641" s="56"/>
      <c r="Y641" s="56"/>
      <c r="Z641" s="56"/>
      <c r="AA641" s="56"/>
      <c r="AB641" s="53"/>
      <c r="AC641" s="53"/>
      <c r="AD641" s="56"/>
      <c r="AE641" s="53"/>
      <c r="AF641" s="53"/>
      <c r="AG641" s="53"/>
      <c r="AH641" s="53"/>
      <c r="AI641" s="53"/>
      <c r="AJ641" s="53"/>
    </row>
    <row r="642">
      <c r="A642" s="56"/>
      <c r="B642" s="56"/>
      <c r="C642" s="57"/>
      <c r="D642" s="58"/>
      <c r="E642" s="59"/>
      <c r="F642" s="59"/>
      <c r="G642" s="60"/>
      <c r="H642" s="60"/>
      <c r="I642" s="60"/>
      <c r="J642" s="56"/>
      <c r="K642" s="56"/>
      <c r="L642" s="56"/>
      <c r="M642" s="56"/>
      <c r="N642" s="56"/>
      <c r="O642" s="56"/>
      <c r="P642" s="56"/>
      <c r="Q642" s="56"/>
      <c r="R642" s="56"/>
      <c r="S642" s="56"/>
      <c r="T642" s="56"/>
      <c r="U642" s="56"/>
      <c r="V642" s="56"/>
      <c r="W642" s="56"/>
      <c r="X642" s="56"/>
      <c r="Y642" s="56"/>
      <c r="Z642" s="56"/>
      <c r="AA642" s="56"/>
      <c r="AB642" s="53"/>
      <c r="AC642" s="53"/>
      <c r="AD642" s="56"/>
      <c r="AE642" s="53"/>
      <c r="AF642" s="53"/>
      <c r="AG642" s="53"/>
      <c r="AH642" s="53"/>
      <c r="AI642" s="53"/>
      <c r="AJ642" s="53"/>
    </row>
    <row r="643">
      <c r="A643" s="56"/>
      <c r="B643" s="56"/>
      <c r="C643" s="57"/>
      <c r="D643" s="58"/>
      <c r="E643" s="59"/>
      <c r="F643" s="59"/>
      <c r="G643" s="60"/>
      <c r="H643" s="60"/>
      <c r="I643" s="60"/>
      <c r="J643" s="56"/>
      <c r="K643" s="56"/>
      <c r="L643" s="56"/>
      <c r="M643" s="56"/>
      <c r="N643" s="56"/>
      <c r="O643" s="56"/>
      <c r="P643" s="56"/>
      <c r="Q643" s="56"/>
      <c r="R643" s="56"/>
      <c r="S643" s="56"/>
      <c r="T643" s="56"/>
      <c r="U643" s="56"/>
      <c r="V643" s="56"/>
      <c r="W643" s="56"/>
      <c r="X643" s="56"/>
      <c r="Y643" s="56"/>
      <c r="Z643" s="56"/>
      <c r="AA643" s="56"/>
      <c r="AB643" s="53"/>
      <c r="AC643" s="53"/>
      <c r="AD643" s="56"/>
      <c r="AE643" s="53"/>
      <c r="AF643" s="53"/>
      <c r="AG643" s="53"/>
      <c r="AH643" s="53"/>
      <c r="AI643" s="53"/>
      <c r="AJ643" s="53"/>
    </row>
    <row r="644">
      <c r="A644" s="56"/>
      <c r="B644" s="56"/>
      <c r="C644" s="57"/>
      <c r="D644" s="58"/>
      <c r="E644" s="59"/>
      <c r="F644" s="59"/>
      <c r="G644" s="60"/>
      <c r="H644" s="60"/>
      <c r="I644" s="60"/>
      <c r="J644" s="56"/>
      <c r="K644" s="56"/>
      <c r="L644" s="56"/>
      <c r="M644" s="56"/>
      <c r="N644" s="56"/>
      <c r="O644" s="56"/>
      <c r="P644" s="56"/>
      <c r="Q644" s="56"/>
      <c r="R644" s="56"/>
      <c r="S644" s="56"/>
      <c r="T644" s="56"/>
      <c r="U644" s="56"/>
      <c r="V644" s="56"/>
      <c r="W644" s="56"/>
      <c r="X644" s="56"/>
      <c r="Y644" s="56"/>
      <c r="Z644" s="56"/>
      <c r="AA644" s="56"/>
      <c r="AB644" s="53"/>
      <c r="AC644" s="53"/>
      <c r="AD644" s="56"/>
      <c r="AE644" s="53"/>
      <c r="AF644" s="53"/>
      <c r="AG644" s="53"/>
      <c r="AH644" s="53"/>
      <c r="AI644" s="53"/>
      <c r="AJ644" s="53"/>
    </row>
    <row r="645">
      <c r="A645" s="56"/>
      <c r="B645" s="56"/>
      <c r="C645" s="57"/>
      <c r="D645" s="58"/>
      <c r="E645" s="59"/>
      <c r="F645" s="59"/>
      <c r="G645" s="60"/>
      <c r="H645" s="60"/>
      <c r="I645" s="60"/>
      <c r="J645" s="56"/>
      <c r="K645" s="56"/>
      <c r="L645" s="56"/>
      <c r="M645" s="56"/>
      <c r="N645" s="56"/>
      <c r="O645" s="56"/>
      <c r="P645" s="56"/>
      <c r="Q645" s="56"/>
      <c r="R645" s="56"/>
      <c r="S645" s="56"/>
      <c r="T645" s="56"/>
      <c r="U645" s="56"/>
      <c r="V645" s="56"/>
      <c r="W645" s="56"/>
      <c r="X645" s="56"/>
      <c r="Y645" s="56"/>
      <c r="Z645" s="56"/>
      <c r="AA645" s="56"/>
      <c r="AB645" s="53"/>
      <c r="AC645" s="53"/>
      <c r="AD645" s="56"/>
      <c r="AE645" s="53"/>
      <c r="AF645" s="53"/>
      <c r="AG645" s="53"/>
      <c r="AH645" s="53"/>
      <c r="AI645" s="53"/>
      <c r="AJ645" s="53"/>
    </row>
    <row r="646">
      <c r="A646" s="56"/>
      <c r="B646" s="56"/>
      <c r="C646" s="57"/>
      <c r="D646" s="58"/>
      <c r="E646" s="59"/>
      <c r="F646" s="59"/>
      <c r="G646" s="60"/>
      <c r="H646" s="60"/>
      <c r="I646" s="60"/>
      <c r="J646" s="56"/>
      <c r="K646" s="56"/>
      <c r="L646" s="56"/>
      <c r="M646" s="56"/>
      <c r="N646" s="56"/>
      <c r="O646" s="56"/>
      <c r="P646" s="56"/>
      <c r="Q646" s="56"/>
      <c r="R646" s="56"/>
      <c r="S646" s="56"/>
      <c r="T646" s="56"/>
      <c r="U646" s="56"/>
      <c r="V646" s="56"/>
      <c r="W646" s="56"/>
      <c r="X646" s="56"/>
      <c r="Y646" s="56"/>
      <c r="Z646" s="56"/>
      <c r="AA646" s="56"/>
      <c r="AB646" s="53"/>
      <c r="AC646" s="53"/>
      <c r="AD646" s="56"/>
      <c r="AE646" s="53"/>
      <c r="AF646" s="53"/>
      <c r="AG646" s="53"/>
      <c r="AH646" s="53"/>
      <c r="AI646" s="53"/>
      <c r="AJ646" s="53"/>
    </row>
    <row r="647">
      <c r="A647" s="56"/>
      <c r="B647" s="56"/>
      <c r="C647" s="57"/>
      <c r="D647" s="58"/>
      <c r="E647" s="59"/>
      <c r="F647" s="59"/>
      <c r="G647" s="60"/>
      <c r="H647" s="60"/>
      <c r="I647" s="60"/>
      <c r="J647" s="56"/>
      <c r="K647" s="56"/>
      <c r="L647" s="56"/>
      <c r="M647" s="56"/>
      <c r="N647" s="56"/>
      <c r="O647" s="56"/>
      <c r="P647" s="56"/>
      <c r="Q647" s="56"/>
      <c r="R647" s="56"/>
      <c r="S647" s="56"/>
      <c r="T647" s="56"/>
      <c r="U647" s="56"/>
      <c r="V647" s="56"/>
      <c r="W647" s="56"/>
      <c r="X647" s="56"/>
      <c r="Y647" s="56"/>
      <c r="Z647" s="56"/>
      <c r="AA647" s="56"/>
      <c r="AB647" s="53"/>
      <c r="AC647" s="53"/>
      <c r="AD647" s="56"/>
      <c r="AE647" s="53"/>
      <c r="AF647" s="53"/>
      <c r="AG647" s="53"/>
      <c r="AH647" s="53"/>
      <c r="AI647" s="53"/>
      <c r="AJ647" s="53"/>
    </row>
    <row r="648">
      <c r="A648" s="56"/>
      <c r="B648" s="56"/>
      <c r="C648" s="57"/>
      <c r="D648" s="58"/>
      <c r="E648" s="59"/>
      <c r="F648" s="59"/>
      <c r="G648" s="60"/>
      <c r="H648" s="60"/>
      <c r="I648" s="60"/>
      <c r="J648" s="56"/>
      <c r="K648" s="56"/>
      <c r="L648" s="56"/>
      <c r="M648" s="56"/>
      <c r="N648" s="56"/>
      <c r="O648" s="56"/>
      <c r="P648" s="56"/>
      <c r="Q648" s="56"/>
      <c r="R648" s="56"/>
      <c r="S648" s="56"/>
      <c r="T648" s="56"/>
      <c r="U648" s="56"/>
      <c r="V648" s="56"/>
      <c r="W648" s="56"/>
      <c r="X648" s="56"/>
      <c r="Y648" s="56"/>
      <c r="Z648" s="56"/>
      <c r="AA648" s="56"/>
      <c r="AB648" s="53"/>
      <c r="AC648" s="53"/>
      <c r="AD648" s="56"/>
      <c r="AE648" s="53"/>
      <c r="AF648" s="53"/>
      <c r="AG648" s="53"/>
      <c r="AH648" s="53"/>
      <c r="AI648" s="53"/>
      <c r="AJ648" s="53"/>
    </row>
    <row r="649">
      <c r="A649" s="56"/>
      <c r="B649" s="56"/>
      <c r="C649" s="57"/>
      <c r="D649" s="58"/>
      <c r="E649" s="59"/>
      <c r="F649" s="59"/>
      <c r="G649" s="60"/>
      <c r="H649" s="60"/>
      <c r="I649" s="60"/>
      <c r="J649" s="56"/>
      <c r="K649" s="56"/>
      <c r="L649" s="56"/>
      <c r="M649" s="56"/>
      <c r="N649" s="56"/>
      <c r="O649" s="56"/>
      <c r="P649" s="56"/>
      <c r="Q649" s="56"/>
      <c r="R649" s="56"/>
      <c r="S649" s="56"/>
      <c r="T649" s="56"/>
      <c r="U649" s="56"/>
      <c r="V649" s="56"/>
      <c r="W649" s="56"/>
      <c r="X649" s="56"/>
      <c r="Y649" s="56"/>
      <c r="Z649" s="56"/>
      <c r="AA649" s="56"/>
      <c r="AB649" s="53"/>
      <c r="AC649" s="53"/>
      <c r="AD649" s="56"/>
      <c r="AE649" s="53"/>
      <c r="AF649" s="53"/>
      <c r="AG649" s="53"/>
      <c r="AH649" s="53"/>
      <c r="AI649" s="53"/>
      <c r="AJ649" s="53"/>
    </row>
    <row r="650">
      <c r="A650" s="56"/>
      <c r="B650" s="56"/>
      <c r="C650" s="57"/>
      <c r="D650" s="58"/>
      <c r="E650" s="59"/>
      <c r="F650" s="59"/>
      <c r="G650" s="60"/>
      <c r="H650" s="60"/>
      <c r="I650" s="60"/>
      <c r="J650" s="56"/>
      <c r="K650" s="56"/>
      <c r="L650" s="56"/>
      <c r="M650" s="56"/>
      <c r="N650" s="56"/>
      <c r="O650" s="56"/>
      <c r="P650" s="56"/>
      <c r="Q650" s="56"/>
      <c r="R650" s="56"/>
      <c r="S650" s="56"/>
      <c r="T650" s="56"/>
      <c r="U650" s="56"/>
      <c r="V650" s="56"/>
      <c r="W650" s="56"/>
      <c r="X650" s="56"/>
      <c r="Y650" s="56"/>
      <c r="Z650" s="56"/>
      <c r="AA650" s="56"/>
      <c r="AB650" s="53"/>
      <c r="AC650" s="53"/>
      <c r="AD650" s="56"/>
      <c r="AE650" s="53"/>
      <c r="AF650" s="53"/>
      <c r="AG650" s="53"/>
      <c r="AH650" s="53"/>
      <c r="AI650" s="53"/>
      <c r="AJ650" s="53"/>
    </row>
    <row r="651">
      <c r="A651" s="56"/>
      <c r="B651" s="56"/>
      <c r="C651" s="57"/>
      <c r="D651" s="58"/>
      <c r="E651" s="59"/>
      <c r="F651" s="59"/>
      <c r="G651" s="60"/>
      <c r="H651" s="60"/>
      <c r="I651" s="60"/>
      <c r="J651" s="56"/>
      <c r="K651" s="56"/>
      <c r="L651" s="56"/>
      <c r="M651" s="56"/>
      <c r="N651" s="56"/>
      <c r="O651" s="56"/>
      <c r="P651" s="56"/>
      <c r="Q651" s="56"/>
      <c r="R651" s="56"/>
      <c r="S651" s="56"/>
      <c r="T651" s="56"/>
      <c r="U651" s="56"/>
      <c r="V651" s="56"/>
      <c r="W651" s="56"/>
      <c r="X651" s="56"/>
      <c r="Y651" s="56"/>
      <c r="Z651" s="56"/>
      <c r="AA651" s="56"/>
      <c r="AB651" s="53"/>
      <c r="AC651" s="53"/>
      <c r="AD651" s="56"/>
      <c r="AE651" s="53"/>
      <c r="AF651" s="53"/>
      <c r="AG651" s="53"/>
      <c r="AH651" s="53"/>
      <c r="AI651" s="53"/>
      <c r="AJ651" s="53"/>
    </row>
    <row r="652">
      <c r="A652" s="56"/>
      <c r="B652" s="56"/>
      <c r="C652" s="57"/>
      <c r="D652" s="58"/>
      <c r="E652" s="59"/>
      <c r="F652" s="59"/>
      <c r="G652" s="60"/>
      <c r="H652" s="60"/>
      <c r="I652" s="60"/>
      <c r="J652" s="56"/>
      <c r="K652" s="56"/>
      <c r="L652" s="56"/>
      <c r="M652" s="56"/>
      <c r="N652" s="56"/>
      <c r="O652" s="56"/>
      <c r="P652" s="56"/>
      <c r="Q652" s="56"/>
      <c r="R652" s="56"/>
      <c r="S652" s="56"/>
      <c r="T652" s="56"/>
      <c r="U652" s="56"/>
      <c r="V652" s="56"/>
      <c r="W652" s="56"/>
      <c r="X652" s="56"/>
      <c r="Y652" s="56"/>
      <c r="Z652" s="56"/>
      <c r="AA652" s="56"/>
      <c r="AB652" s="53"/>
      <c r="AC652" s="53"/>
      <c r="AD652" s="56"/>
      <c r="AE652" s="53"/>
      <c r="AF652" s="53"/>
      <c r="AG652" s="53"/>
      <c r="AH652" s="53"/>
      <c r="AI652" s="53"/>
      <c r="AJ652" s="53"/>
    </row>
    <row r="653">
      <c r="A653" s="56"/>
      <c r="B653" s="56"/>
      <c r="C653" s="57"/>
      <c r="D653" s="58"/>
      <c r="E653" s="59"/>
      <c r="F653" s="59"/>
      <c r="G653" s="60"/>
      <c r="H653" s="60"/>
      <c r="I653" s="60"/>
      <c r="J653" s="56"/>
      <c r="K653" s="56"/>
      <c r="L653" s="56"/>
      <c r="M653" s="56"/>
      <c r="N653" s="56"/>
      <c r="O653" s="56"/>
      <c r="P653" s="56"/>
      <c r="Q653" s="56"/>
      <c r="R653" s="56"/>
      <c r="S653" s="56"/>
      <c r="T653" s="56"/>
      <c r="U653" s="56"/>
      <c r="V653" s="56"/>
      <c r="W653" s="56"/>
      <c r="X653" s="56"/>
      <c r="Y653" s="56"/>
      <c r="Z653" s="56"/>
      <c r="AA653" s="56"/>
      <c r="AB653" s="53"/>
      <c r="AC653" s="53"/>
      <c r="AD653" s="56"/>
      <c r="AE653" s="53"/>
      <c r="AF653" s="53"/>
      <c r="AG653" s="53"/>
      <c r="AH653" s="53"/>
      <c r="AI653" s="53"/>
      <c r="AJ653" s="53"/>
    </row>
    <row r="654">
      <c r="A654" s="56"/>
      <c r="B654" s="56"/>
      <c r="C654" s="57"/>
      <c r="D654" s="58"/>
      <c r="E654" s="59"/>
      <c r="F654" s="59"/>
      <c r="G654" s="60"/>
      <c r="H654" s="60"/>
      <c r="I654" s="60"/>
      <c r="J654" s="56"/>
      <c r="K654" s="56"/>
      <c r="L654" s="56"/>
      <c r="M654" s="56"/>
      <c r="N654" s="56"/>
      <c r="O654" s="56"/>
      <c r="P654" s="56"/>
      <c r="Q654" s="56"/>
      <c r="R654" s="56"/>
      <c r="S654" s="56"/>
      <c r="T654" s="56"/>
      <c r="U654" s="56"/>
      <c r="V654" s="56"/>
      <c r="W654" s="56"/>
      <c r="X654" s="56"/>
      <c r="Y654" s="56"/>
      <c r="Z654" s="56"/>
      <c r="AA654" s="56"/>
      <c r="AB654" s="53"/>
      <c r="AC654" s="53"/>
      <c r="AD654" s="56"/>
      <c r="AE654" s="53"/>
      <c r="AF654" s="53"/>
      <c r="AG654" s="53"/>
      <c r="AH654" s="53"/>
      <c r="AI654" s="53"/>
      <c r="AJ654" s="53"/>
    </row>
    <row r="655">
      <c r="A655" s="56"/>
      <c r="B655" s="56"/>
      <c r="C655" s="57"/>
      <c r="D655" s="58"/>
      <c r="E655" s="59"/>
      <c r="F655" s="59"/>
      <c r="G655" s="60"/>
      <c r="H655" s="60"/>
      <c r="I655" s="60"/>
      <c r="J655" s="56"/>
      <c r="K655" s="56"/>
      <c r="L655" s="56"/>
      <c r="M655" s="56"/>
      <c r="N655" s="56"/>
      <c r="O655" s="56"/>
      <c r="P655" s="56"/>
      <c r="Q655" s="56"/>
      <c r="R655" s="56"/>
      <c r="S655" s="56"/>
      <c r="T655" s="56"/>
      <c r="U655" s="56"/>
      <c r="V655" s="56"/>
      <c r="W655" s="56"/>
      <c r="X655" s="56"/>
      <c r="Y655" s="56"/>
      <c r="Z655" s="56"/>
      <c r="AA655" s="56"/>
      <c r="AB655" s="53"/>
      <c r="AC655" s="53"/>
      <c r="AD655" s="56"/>
      <c r="AE655" s="53"/>
      <c r="AF655" s="53"/>
      <c r="AG655" s="53"/>
      <c r="AH655" s="53"/>
      <c r="AI655" s="53"/>
      <c r="AJ655" s="53"/>
    </row>
    <row r="656">
      <c r="A656" s="56"/>
      <c r="B656" s="56"/>
      <c r="C656" s="57"/>
      <c r="D656" s="58"/>
      <c r="E656" s="59"/>
      <c r="F656" s="59"/>
      <c r="G656" s="60"/>
      <c r="H656" s="60"/>
      <c r="I656" s="60"/>
      <c r="J656" s="56"/>
      <c r="K656" s="56"/>
      <c r="L656" s="56"/>
      <c r="M656" s="56"/>
      <c r="N656" s="56"/>
      <c r="O656" s="56"/>
      <c r="P656" s="56"/>
      <c r="Q656" s="56"/>
      <c r="R656" s="56"/>
      <c r="S656" s="56"/>
      <c r="T656" s="56"/>
      <c r="U656" s="56"/>
      <c r="V656" s="56"/>
      <c r="W656" s="56"/>
      <c r="X656" s="56"/>
      <c r="Y656" s="56"/>
      <c r="Z656" s="56"/>
      <c r="AA656" s="56"/>
      <c r="AB656" s="53"/>
      <c r="AC656" s="53"/>
      <c r="AD656" s="56"/>
      <c r="AE656" s="53"/>
      <c r="AF656" s="53"/>
      <c r="AG656" s="53"/>
      <c r="AH656" s="53"/>
      <c r="AI656" s="53"/>
      <c r="AJ656" s="53"/>
    </row>
    <row r="657">
      <c r="A657" s="56"/>
      <c r="B657" s="56"/>
      <c r="C657" s="57"/>
      <c r="D657" s="58"/>
      <c r="E657" s="59"/>
      <c r="F657" s="59"/>
      <c r="G657" s="60"/>
      <c r="H657" s="60"/>
      <c r="I657" s="60"/>
      <c r="J657" s="56"/>
      <c r="K657" s="56"/>
      <c r="L657" s="56"/>
      <c r="M657" s="56"/>
      <c r="N657" s="56"/>
      <c r="O657" s="56"/>
      <c r="P657" s="56"/>
      <c r="Q657" s="56"/>
      <c r="R657" s="56"/>
      <c r="S657" s="56"/>
      <c r="T657" s="56"/>
      <c r="U657" s="56"/>
      <c r="V657" s="56"/>
      <c r="W657" s="56"/>
      <c r="X657" s="56"/>
      <c r="Y657" s="56"/>
      <c r="Z657" s="56"/>
      <c r="AA657" s="56"/>
      <c r="AB657" s="53"/>
      <c r="AC657" s="53"/>
      <c r="AD657" s="56"/>
      <c r="AE657" s="53"/>
      <c r="AF657" s="53"/>
      <c r="AG657" s="53"/>
      <c r="AH657" s="53"/>
      <c r="AI657" s="53"/>
      <c r="AJ657" s="53"/>
    </row>
    <row r="658">
      <c r="A658" s="56"/>
      <c r="B658" s="56"/>
      <c r="C658" s="57"/>
      <c r="D658" s="58"/>
      <c r="E658" s="59"/>
      <c r="F658" s="59"/>
      <c r="G658" s="60"/>
      <c r="H658" s="60"/>
      <c r="I658" s="60"/>
      <c r="J658" s="56"/>
      <c r="K658" s="56"/>
      <c r="L658" s="56"/>
      <c r="M658" s="56"/>
      <c r="N658" s="56"/>
      <c r="O658" s="56"/>
      <c r="P658" s="56"/>
      <c r="Q658" s="56"/>
      <c r="R658" s="56"/>
      <c r="S658" s="56"/>
      <c r="T658" s="56"/>
      <c r="U658" s="56"/>
      <c r="V658" s="56"/>
      <c r="W658" s="56"/>
      <c r="X658" s="56"/>
      <c r="Y658" s="56"/>
      <c r="Z658" s="56"/>
      <c r="AA658" s="56"/>
      <c r="AB658" s="53"/>
      <c r="AC658" s="53"/>
      <c r="AD658" s="56"/>
      <c r="AE658" s="53"/>
      <c r="AF658" s="53"/>
      <c r="AG658" s="53"/>
      <c r="AH658" s="53"/>
      <c r="AI658" s="53"/>
      <c r="AJ658" s="53"/>
    </row>
    <row r="659">
      <c r="A659" s="56"/>
      <c r="B659" s="56"/>
      <c r="C659" s="57"/>
      <c r="D659" s="58"/>
      <c r="E659" s="59"/>
      <c r="F659" s="59"/>
      <c r="G659" s="60"/>
      <c r="H659" s="60"/>
      <c r="I659" s="60"/>
      <c r="J659" s="56"/>
      <c r="K659" s="56"/>
      <c r="L659" s="56"/>
      <c r="M659" s="56"/>
      <c r="N659" s="56"/>
      <c r="O659" s="56"/>
      <c r="P659" s="56"/>
      <c r="Q659" s="56"/>
      <c r="R659" s="56"/>
      <c r="S659" s="56"/>
      <c r="T659" s="56"/>
      <c r="U659" s="56"/>
      <c r="V659" s="56"/>
      <c r="W659" s="56"/>
      <c r="X659" s="56"/>
      <c r="Y659" s="56"/>
      <c r="Z659" s="56"/>
      <c r="AA659" s="56"/>
      <c r="AB659" s="53"/>
      <c r="AC659" s="53"/>
      <c r="AD659" s="56"/>
      <c r="AE659" s="53"/>
      <c r="AF659" s="53"/>
      <c r="AG659" s="53"/>
      <c r="AH659" s="53"/>
      <c r="AI659" s="53"/>
      <c r="AJ659" s="53"/>
    </row>
    <row r="660">
      <c r="A660" s="56"/>
      <c r="B660" s="56"/>
      <c r="C660" s="57"/>
      <c r="D660" s="58"/>
      <c r="E660" s="59"/>
      <c r="F660" s="59"/>
      <c r="G660" s="60"/>
      <c r="H660" s="60"/>
      <c r="I660" s="60"/>
      <c r="J660" s="56"/>
      <c r="K660" s="56"/>
      <c r="L660" s="56"/>
      <c r="M660" s="56"/>
      <c r="N660" s="56"/>
      <c r="O660" s="56"/>
      <c r="P660" s="56"/>
      <c r="Q660" s="56"/>
      <c r="R660" s="56"/>
      <c r="S660" s="56"/>
      <c r="T660" s="56"/>
      <c r="U660" s="56"/>
      <c r="V660" s="56"/>
      <c r="W660" s="56"/>
      <c r="X660" s="56"/>
      <c r="Y660" s="56"/>
      <c r="Z660" s="56"/>
      <c r="AA660" s="56"/>
      <c r="AB660" s="53"/>
      <c r="AC660" s="53"/>
      <c r="AD660" s="56"/>
      <c r="AE660" s="53"/>
      <c r="AF660" s="53"/>
      <c r="AG660" s="53"/>
      <c r="AH660" s="53"/>
      <c r="AI660" s="53"/>
      <c r="AJ660" s="53"/>
    </row>
    <row r="661">
      <c r="A661" s="56"/>
      <c r="B661" s="56"/>
      <c r="C661" s="57"/>
      <c r="D661" s="58"/>
      <c r="E661" s="59"/>
      <c r="F661" s="59"/>
      <c r="G661" s="60"/>
      <c r="H661" s="60"/>
      <c r="I661" s="60"/>
      <c r="J661" s="56"/>
      <c r="K661" s="56"/>
      <c r="L661" s="56"/>
      <c r="M661" s="56"/>
      <c r="N661" s="56"/>
      <c r="O661" s="56"/>
      <c r="P661" s="56"/>
      <c r="Q661" s="56"/>
      <c r="R661" s="56"/>
      <c r="S661" s="56"/>
      <c r="T661" s="56"/>
      <c r="U661" s="56"/>
      <c r="V661" s="56"/>
      <c r="W661" s="56"/>
      <c r="X661" s="56"/>
      <c r="Y661" s="56"/>
      <c r="Z661" s="56"/>
      <c r="AA661" s="56"/>
      <c r="AB661" s="53"/>
      <c r="AC661" s="53"/>
      <c r="AD661" s="56"/>
      <c r="AE661" s="53"/>
      <c r="AF661" s="53"/>
      <c r="AG661" s="53"/>
      <c r="AH661" s="53"/>
      <c r="AI661" s="53"/>
      <c r="AJ661" s="53"/>
    </row>
    <row r="662">
      <c r="A662" s="56"/>
      <c r="B662" s="56"/>
      <c r="C662" s="57"/>
      <c r="D662" s="58"/>
      <c r="E662" s="59"/>
      <c r="F662" s="59"/>
      <c r="G662" s="60"/>
      <c r="H662" s="60"/>
      <c r="I662" s="60"/>
      <c r="J662" s="56"/>
      <c r="K662" s="56"/>
      <c r="L662" s="56"/>
      <c r="M662" s="56"/>
      <c r="N662" s="56"/>
      <c r="O662" s="56"/>
      <c r="P662" s="56"/>
      <c r="Q662" s="56"/>
      <c r="R662" s="56"/>
      <c r="S662" s="56"/>
      <c r="T662" s="56"/>
      <c r="U662" s="56"/>
      <c r="V662" s="56"/>
      <c r="W662" s="56"/>
      <c r="X662" s="56"/>
      <c r="Y662" s="56"/>
      <c r="Z662" s="56"/>
      <c r="AA662" s="56"/>
      <c r="AB662" s="53"/>
      <c r="AC662" s="53"/>
      <c r="AD662" s="56"/>
      <c r="AE662" s="53"/>
      <c r="AF662" s="53"/>
      <c r="AG662" s="53"/>
      <c r="AH662" s="53"/>
      <c r="AI662" s="53"/>
      <c r="AJ662" s="53"/>
    </row>
    <row r="663">
      <c r="A663" s="56"/>
      <c r="B663" s="56"/>
      <c r="C663" s="57"/>
      <c r="D663" s="58"/>
      <c r="E663" s="59"/>
      <c r="F663" s="59"/>
      <c r="G663" s="60"/>
      <c r="H663" s="60"/>
      <c r="I663" s="60"/>
      <c r="J663" s="56"/>
      <c r="K663" s="56"/>
      <c r="L663" s="56"/>
      <c r="M663" s="56"/>
      <c r="N663" s="56"/>
      <c r="O663" s="56"/>
      <c r="P663" s="56"/>
      <c r="Q663" s="56"/>
      <c r="R663" s="56"/>
      <c r="S663" s="56"/>
      <c r="T663" s="56"/>
      <c r="U663" s="56"/>
      <c r="V663" s="56"/>
      <c r="W663" s="56"/>
      <c r="X663" s="56"/>
      <c r="Y663" s="56"/>
      <c r="Z663" s="56"/>
      <c r="AA663" s="56"/>
      <c r="AB663" s="53"/>
      <c r="AC663" s="53"/>
      <c r="AD663" s="56"/>
      <c r="AE663" s="53"/>
      <c r="AF663" s="53"/>
      <c r="AG663" s="53"/>
      <c r="AH663" s="53"/>
      <c r="AI663" s="53"/>
      <c r="AJ663" s="53"/>
    </row>
    <row r="664">
      <c r="A664" s="56"/>
      <c r="B664" s="56"/>
      <c r="C664" s="57"/>
      <c r="D664" s="58"/>
      <c r="E664" s="59"/>
      <c r="F664" s="59"/>
      <c r="G664" s="60"/>
      <c r="H664" s="60"/>
      <c r="I664" s="60"/>
      <c r="J664" s="56"/>
      <c r="K664" s="56"/>
      <c r="L664" s="56"/>
      <c r="M664" s="56"/>
      <c r="N664" s="56"/>
      <c r="O664" s="56"/>
      <c r="P664" s="56"/>
      <c r="Q664" s="56"/>
      <c r="R664" s="56"/>
      <c r="S664" s="56"/>
      <c r="T664" s="56"/>
      <c r="U664" s="56"/>
      <c r="V664" s="56"/>
      <c r="W664" s="56"/>
      <c r="X664" s="56"/>
      <c r="Y664" s="56"/>
      <c r="Z664" s="56"/>
      <c r="AA664" s="56"/>
      <c r="AB664" s="53"/>
      <c r="AC664" s="53"/>
      <c r="AD664" s="56"/>
      <c r="AE664" s="53"/>
      <c r="AF664" s="53"/>
      <c r="AG664" s="53"/>
      <c r="AH664" s="53"/>
      <c r="AI664" s="53"/>
      <c r="AJ664" s="53"/>
    </row>
    <row r="665">
      <c r="A665" s="56"/>
      <c r="B665" s="56"/>
      <c r="C665" s="57"/>
      <c r="D665" s="58"/>
      <c r="E665" s="59"/>
      <c r="F665" s="59"/>
      <c r="G665" s="60"/>
      <c r="H665" s="60"/>
      <c r="I665" s="60"/>
      <c r="J665" s="56"/>
      <c r="K665" s="56"/>
      <c r="L665" s="56"/>
      <c r="M665" s="56"/>
      <c r="N665" s="56"/>
      <c r="O665" s="56"/>
      <c r="P665" s="56"/>
      <c r="Q665" s="56"/>
      <c r="R665" s="56"/>
      <c r="S665" s="56"/>
      <c r="T665" s="56"/>
      <c r="U665" s="56"/>
      <c r="V665" s="56"/>
      <c r="W665" s="56"/>
      <c r="X665" s="56"/>
      <c r="Y665" s="56"/>
      <c r="Z665" s="56"/>
      <c r="AA665" s="56"/>
      <c r="AB665" s="53"/>
      <c r="AC665" s="53"/>
      <c r="AD665" s="56"/>
      <c r="AE665" s="53"/>
      <c r="AF665" s="53"/>
      <c r="AG665" s="53"/>
      <c r="AH665" s="53"/>
      <c r="AI665" s="53"/>
      <c r="AJ665" s="53"/>
    </row>
    <row r="666">
      <c r="A666" s="56"/>
      <c r="B666" s="56"/>
      <c r="C666" s="57"/>
      <c r="D666" s="58"/>
      <c r="E666" s="59"/>
      <c r="F666" s="59"/>
      <c r="G666" s="60"/>
      <c r="H666" s="60"/>
      <c r="I666" s="60"/>
      <c r="J666" s="56"/>
      <c r="K666" s="56"/>
      <c r="L666" s="56"/>
      <c r="M666" s="56"/>
      <c r="N666" s="56"/>
      <c r="O666" s="56"/>
      <c r="P666" s="56"/>
      <c r="Q666" s="56"/>
      <c r="R666" s="56"/>
      <c r="S666" s="56"/>
      <c r="T666" s="56"/>
      <c r="U666" s="56"/>
      <c r="V666" s="56"/>
      <c r="W666" s="56"/>
      <c r="X666" s="56"/>
      <c r="Y666" s="56"/>
      <c r="Z666" s="56"/>
      <c r="AA666" s="56"/>
      <c r="AB666" s="53"/>
      <c r="AC666" s="53"/>
      <c r="AD666" s="56"/>
      <c r="AE666" s="53"/>
      <c r="AF666" s="53"/>
      <c r="AG666" s="53"/>
      <c r="AH666" s="53"/>
      <c r="AI666" s="53"/>
      <c r="AJ666" s="53"/>
    </row>
    <row r="667">
      <c r="A667" s="56"/>
      <c r="B667" s="56"/>
      <c r="C667" s="57"/>
      <c r="D667" s="58"/>
      <c r="E667" s="59"/>
      <c r="F667" s="59"/>
      <c r="G667" s="60"/>
      <c r="H667" s="60"/>
      <c r="I667" s="60"/>
      <c r="J667" s="56"/>
      <c r="K667" s="56"/>
      <c r="L667" s="56"/>
      <c r="M667" s="56"/>
      <c r="N667" s="56"/>
      <c r="O667" s="56"/>
      <c r="P667" s="56"/>
      <c r="Q667" s="56"/>
      <c r="R667" s="56"/>
      <c r="S667" s="56"/>
      <c r="T667" s="56"/>
      <c r="U667" s="56"/>
      <c r="V667" s="56"/>
      <c r="W667" s="56"/>
      <c r="X667" s="56"/>
      <c r="Y667" s="56"/>
      <c r="Z667" s="56"/>
      <c r="AA667" s="56"/>
      <c r="AB667" s="53"/>
      <c r="AC667" s="53"/>
      <c r="AD667" s="56"/>
      <c r="AE667" s="53"/>
      <c r="AF667" s="53"/>
      <c r="AG667" s="53"/>
      <c r="AH667" s="53"/>
      <c r="AI667" s="53"/>
      <c r="AJ667" s="53"/>
    </row>
    <row r="668">
      <c r="A668" s="56"/>
      <c r="B668" s="56"/>
      <c r="C668" s="57"/>
      <c r="D668" s="58"/>
      <c r="E668" s="59"/>
      <c r="F668" s="59"/>
      <c r="G668" s="60"/>
      <c r="H668" s="60"/>
      <c r="I668" s="60"/>
      <c r="J668" s="56"/>
      <c r="K668" s="56"/>
      <c r="L668" s="56"/>
      <c r="M668" s="56"/>
      <c r="N668" s="56"/>
      <c r="O668" s="56"/>
      <c r="P668" s="56"/>
      <c r="Q668" s="56"/>
      <c r="R668" s="56"/>
      <c r="S668" s="56"/>
      <c r="T668" s="56"/>
      <c r="U668" s="56"/>
      <c r="V668" s="56"/>
      <c r="W668" s="56"/>
      <c r="X668" s="56"/>
      <c r="Y668" s="56"/>
      <c r="Z668" s="56"/>
      <c r="AA668" s="56"/>
      <c r="AB668" s="53"/>
      <c r="AC668" s="53"/>
      <c r="AD668" s="56"/>
      <c r="AE668" s="53"/>
      <c r="AF668" s="53"/>
      <c r="AG668" s="53"/>
      <c r="AH668" s="53"/>
      <c r="AI668" s="53"/>
      <c r="AJ668" s="53"/>
    </row>
    <row r="669">
      <c r="A669" s="56"/>
      <c r="B669" s="56"/>
      <c r="C669" s="57"/>
      <c r="D669" s="58"/>
      <c r="E669" s="59"/>
      <c r="F669" s="59"/>
      <c r="G669" s="60"/>
      <c r="H669" s="60"/>
      <c r="I669" s="60"/>
      <c r="J669" s="56"/>
      <c r="K669" s="56"/>
      <c r="L669" s="56"/>
      <c r="M669" s="56"/>
      <c r="N669" s="56"/>
      <c r="O669" s="56"/>
      <c r="P669" s="56"/>
      <c r="Q669" s="56"/>
      <c r="R669" s="56"/>
      <c r="S669" s="56"/>
      <c r="T669" s="56"/>
      <c r="U669" s="56"/>
      <c r="V669" s="56"/>
      <c r="W669" s="56"/>
      <c r="X669" s="56"/>
      <c r="Y669" s="56"/>
      <c r="Z669" s="56"/>
      <c r="AA669" s="56"/>
      <c r="AB669" s="53"/>
      <c r="AC669" s="53"/>
      <c r="AD669" s="56"/>
      <c r="AE669" s="53"/>
      <c r="AF669" s="53"/>
      <c r="AG669" s="53"/>
      <c r="AH669" s="53"/>
      <c r="AI669" s="53"/>
      <c r="AJ669" s="53"/>
    </row>
    <row r="670">
      <c r="A670" s="56"/>
      <c r="B670" s="56"/>
      <c r="C670" s="57"/>
      <c r="D670" s="58"/>
      <c r="E670" s="59"/>
      <c r="F670" s="59"/>
      <c r="G670" s="60"/>
      <c r="H670" s="60"/>
      <c r="I670" s="60"/>
      <c r="J670" s="56"/>
      <c r="K670" s="56"/>
      <c r="L670" s="56"/>
      <c r="M670" s="56"/>
      <c r="N670" s="56"/>
      <c r="O670" s="56"/>
      <c r="P670" s="56"/>
      <c r="Q670" s="56"/>
      <c r="R670" s="56"/>
      <c r="S670" s="56"/>
      <c r="T670" s="56"/>
      <c r="U670" s="56"/>
      <c r="V670" s="56"/>
      <c r="W670" s="56"/>
      <c r="X670" s="56"/>
      <c r="Y670" s="56"/>
      <c r="Z670" s="56"/>
      <c r="AA670" s="56"/>
      <c r="AB670" s="53"/>
      <c r="AC670" s="53"/>
      <c r="AD670" s="56"/>
      <c r="AE670" s="53"/>
      <c r="AF670" s="53"/>
      <c r="AG670" s="53"/>
      <c r="AH670" s="53"/>
      <c r="AI670" s="53"/>
      <c r="AJ670" s="53"/>
    </row>
    <row r="671">
      <c r="A671" s="56"/>
      <c r="B671" s="56"/>
      <c r="C671" s="57"/>
      <c r="D671" s="58"/>
      <c r="E671" s="59"/>
      <c r="F671" s="59"/>
      <c r="G671" s="60"/>
      <c r="H671" s="60"/>
      <c r="I671" s="60"/>
      <c r="J671" s="56"/>
      <c r="K671" s="56"/>
      <c r="L671" s="56"/>
      <c r="M671" s="56"/>
      <c r="N671" s="56"/>
      <c r="O671" s="56"/>
      <c r="P671" s="56"/>
      <c r="Q671" s="56"/>
      <c r="R671" s="56"/>
      <c r="S671" s="56"/>
      <c r="T671" s="56"/>
      <c r="U671" s="56"/>
      <c r="V671" s="56"/>
      <c r="W671" s="56"/>
      <c r="X671" s="56"/>
      <c r="Y671" s="56"/>
      <c r="Z671" s="56"/>
      <c r="AA671" s="56"/>
      <c r="AB671" s="53"/>
      <c r="AC671" s="53"/>
      <c r="AD671" s="56"/>
      <c r="AE671" s="53"/>
      <c r="AF671" s="53"/>
      <c r="AG671" s="53"/>
      <c r="AH671" s="53"/>
      <c r="AI671" s="53"/>
      <c r="AJ671" s="53"/>
    </row>
    <row r="672">
      <c r="A672" s="56"/>
      <c r="B672" s="56"/>
      <c r="C672" s="57"/>
      <c r="D672" s="58"/>
      <c r="E672" s="59"/>
      <c r="F672" s="59"/>
      <c r="G672" s="60"/>
      <c r="H672" s="60"/>
      <c r="I672" s="60"/>
      <c r="J672" s="56"/>
      <c r="K672" s="56"/>
      <c r="L672" s="56"/>
      <c r="M672" s="56"/>
      <c r="N672" s="56"/>
      <c r="O672" s="56"/>
      <c r="P672" s="56"/>
      <c r="Q672" s="56"/>
      <c r="R672" s="56"/>
      <c r="S672" s="56"/>
      <c r="T672" s="56"/>
      <c r="U672" s="56"/>
      <c r="V672" s="56"/>
      <c r="W672" s="56"/>
      <c r="X672" s="56"/>
      <c r="Y672" s="56"/>
      <c r="Z672" s="56"/>
      <c r="AA672" s="56"/>
      <c r="AB672" s="53"/>
      <c r="AC672" s="53"/>
      <c r="AD672" s="56"/>
      <c r="AE672" s="53"/>
      <c r="AF672" s="53"/>
      <c r="AG672" s="53"/>
      <c r="AH672" s="53"/>
      <c r="AI672" s="53"/>
      <c r="AJ672" s="53"/>
    </row>
    <row r="673">
      <c r="A673" s="56"/>
      <c r="B673" s="56"/>
      <c r="C673" s="57"/>
      <c r="D673" s="58"/>
      <c r="E673" s="59"/>
      <c r="F673" s="59"/>
      <c r="G673" s="60"/>
      <c r="H673" s="60"/>
      <c r="I673" s="60"/>
      <c r="J673" s="56"/>
      <c r="K673" s="56"/>
      <c r="L673" s="56"/>
      <c r="M673" s="56"/>
      <c r="N673" s="56"/>
      <c r="O673" s="56"/>
      <c r="P673" s="56"/>
      <c r="Q673" s="56"/>
      <c r="R673" s="56"/>
      <c r="S673" s="56"/>
      <c r="T673" s="56"/>
      <c r="U673" s="56"/>
      <c r="V673" s="56"/>
      <c r="W673" s="56"/>
      <c r="X673" s="56"/>
      <c r="Y673" s="56"/>
      <c r="Z673" s="56"/>
      <c r="AA673" s="56"/>
      <c r="AB673" s="53"/>
      <c r="AC673" s="53"/>
      <c r="AD673" s="56"/>
      <c r="AE673" s="53"/>
      <c r="AF673" s="53"/>
      <c r="AG673" s="53"/>
      <c r="AH673" s="53"/>
      <c r="AI673" s="53"/>
      <c r="AJ673" s="53"/>
    </row>
    <row r="674">
      <c r="A674" s="56"/>
      <c r="B674" s="56"/>
      <c r="C674" s="57"/>
      <c r="D674" s="58"/>
      <c r="E674" s="59"/>
      <c r="F674" s="59"/>
      <c r="G674" s="60"/>
      <c r="H674" s="60"/>
      <c r="I674" s="60"/>
      <c r="J674" s="56"/>
      <c r="K674" s="56"/>
      <c r="L674" s="56"/>
      <c r="M674" s="56"/>
      <c r="N674" s="56"/>
      <c r="O674" s="56"/>
      <c r="P674" s="56"/>
      <c r="Q674" s="56"/>
      <c r="R674" s="56"/>
      <c r="S674" s="56"/>
      <c r="T674" s="56"/>
      <c r="U674" s="56"/>
      <c r="V674" s="56"/>
      <c r="W674" s="56"/>
      <c r="X674" s="56"/>
      <c r="Y674" s="56"/>
      <c r="Z674" s="56"/>
      <c r="AA674" s="56"/>
      <c r="AB674" s="53"/>
      <c r="AC674" s="53"/>
      <c r="AD674" s="56"/>
      <c r="AE674" s="53"/>
      <c r="AF674" s="53"/>
      <c r="AG674" s="53"/>
      <c r="AH674" s="53"/>
      <c r="AI674" s="53"/>
      <c r="AJ674" s="53"/>
    </row>
    <row r="675">
      <c r="A675" s="56"/>
      <c r="B675" s="56"/>
      <c r="C675" s="57"/>
      <c r="D675" s="58"/>
      <c r="E675" s="59"/>
      <c r="F675" s="59"/>
      <c r="G675" s="60"/>
      <c r="H675" s="60"/>
      <c r="I675" s="60"/>
      <c r="J675" s="56"/>
      <c r="K675" s="56"/>
      <c r="L675" s="56"/>
      <c r="M675" s="56"/>
      <c r="N675" s="56"/>
      <c r="O675" s="56"/>
      <c r="P675" s="56"/>
      <c r="Q675" s="56"/>
      <c r="R675" s="56"/>
      <c r="S675" s="56"/>
      <c r="T675" s="56"/>
      <c r="U675" s="56"/>
      <c r="V675" s="56"/>
      <c r="W675" s="56"/>
      <c r="X675" s="56"/>
      <c r="Y675" s="56"/>
      <c r="Z675" s="56"/>
      <c r="AA675" s="56"/>
      <c r="AB675" s="53"/>
      <c r="AC675" s="53"/>
      <c r="AD675" s="56"/>
      <c r="AE675" s="53"/>
      <c r="AF675" s="53"/>
      <c r="AG675" s="53"/>
      <c r="AH675" s="53"/>
      <c r="AI675" s="53"/>
      <c r="AJ675" s="53"/>
    </row>
    <row r="676">
      <c r="A676" s="56"/>
      <c r="B676" s="56"/>
      <c r="C676" s="57"/>
      <c r="D676" s="58"/>
      <c r="E676" s="59"/>
      <c r="F676" s="59"/>
      <c r="G676" s="60"/>
      <c r="H676" s="60"/>
      <c r="I676" s="60"/>
      <c r="J676" s="56"/>
      <c r="K676" s="56"/>
      <c r="L676" s="56"/>
      <c r="M676" s="56"/>
      <c r="N676" s="56"/>
      <c r="O676" s="56"/>
      <c r="P676" s="56"/>
      <c r="Q676" s="56"/>
      <c r="R676" s="56"/>
      <c r="S676" s="56"/>
      <c r="T676" s="56"/>
      <c r="U676" s="56"/>
      <c r="V676" s="56"/>
      <c r="W676" s="56"/>
      <c r="X676" s="56"/>
      <c r="Y676" s="56"/>
      <c r="Z676" s="56"/>
      <c r="AA676" s="56"/>
      <c r="AB676" s="53"/>
      <c r="AC676" s="53"/>
      <c r="AD676" s="56"/>
      <c r="AE676" s="53"/>
      <c r="AF676" s="53"/>
      <c r="AG676" s="53"/>
      <c r="AH676" s="53"/>
      <c r="AI676" s="53"/>
      <c r="AJ676" s="53"/>
    </row>
    <row r="677">
      <c r="A677" s="56"/>
      <c r="B677" s="56"/>
      <c r="C677" s="57"/>
      <c r="D677" s="58"/>
      <c r="E677" s="59"/>
      <c r="F677" s="59"/>
      <c r="G677" s="60"/>
      <c r="H677" s="60"/>
      <c r="I677" s="60"/>
      <c r="J677" s="56"/>
      <c r="K677" s="56"/>
      <c r="L677" s="56"/>
      <c r="M677" s="56"/>
      <c r="N677" s="56"/>
      <c r="O677" s="56"/>
      <c r="P677" s="56"/>
      <c r="Q677" s="56"/>
      <c r="R677" s="56"/>
      <c r="S677" s="56"/>
      <c r="T677" s="56"/>
      <c r="U677" s="56"/>
      <c r="V677" s="56"/>
      <c r="W677" s="56"/>
      <c r="X677" s="56"/>
      <c r="Y677" s="56"/>
      <c r="Z677" s="56"/>
      <c r="AA677" s="56"/>
      <c r="AB677" s="53"/>
      <c r="AC677" s="53"/>
      <c r="AD677" s="56"/>
      <c r="AE677" s="53"/>
      <c r="AF677" s="53"/>
      <c r="AG677" s="53"/>
      <c r="AH677" s="53"/>
      <c r="AI677" s="53"/>
      <c r="AJ677" s="53"/>
    </row>
    <row r="678">
      <c r="A678" s="56"/>
      <c r="B678" s="56"/>
      <c r="C678" s="57"/>
      <c r="D678" s="58"/>
      <c r="E678" s="59"/>
      <c r="F678" s="59"/>
      <c r="G678" s="60"/>
      <c r="H678" s="60"/>
      <c r="I678" s="60"/>
      <c r="J678" s="56"/>
      <c r="K678" s="56"/>
      <c r="L678" s="56"/>
      <c r="M678" s="56"/>
      <c r="N678" s="56"/>
      <c r="O678" s="56"/>
      <c r="P678" s="56"/>
      <c r="Q678" s="56"/>
      <c r="R678" s="56"/>
      <c r="S678" s="56"/>
      <c r="T678" s="56"/>
      <c r="U678" s="56"/>
      <c r="V678" s="56"/>
      <c r="W678" s="56"/>
      <c r="X678" s="56"/>
      <c r="Y678" s="56"/>
      <c r="Z678" s="56"/>
      <c r="AA678" s="56"/>
      <c r="AB678" s="53"/>
      <c r="AC678" s="53"/>
      <c r="AD678" s="56"/>
      <c r="AE678" s="53"/>
      <c r="AF678" s="53"/>
      <c r="AG678" s="53"/>
      <c r="AH678" s="53"/>
      <c r="AI678" s="53"/>
      <c r="AJ678" s="53"/>
    </row>
    <row r="679">
      <c r="A679" s="56"/>
      <c r="B679" s="56"/>
      <c r="C679" s="57"/>
      <c r="D679" s="58"/>
      <c r="E679" s="59"/>
      <c r="F679" s="59"/>
      <c r="G679" s="60"/>
      <c r="H679" s="60"/>
      <c r="I679" s="60"/>
      <c r="J679" s="56"/>
      <c r="K679" s="56"/>
      <c r="L679" s="56"/>
      <c r="M679" s="56"/>
      <c r="N679" s="56"/>
      <c r="O679" s="56"/>
      <c r="P679" s="56"/>
      <c r="Q679" s="56"/>
      <c r="R679" s="56"/>
      <c r="S679" s="56"/>
      <c r="T679" s="56"/>
      <c r="U679" s="56"/>
      <c r="V679" s="56"/>
      <c r="W679" s="56"/>
      <c r="X679" s="56"/>
      <c r="Y679" s="56"/>
      <c r="Z679" s="56"/>
      <c r="AA679" s="56"/>
      <c r="AB679" s="53"/>
      <c r="AC679" s="53"/>
      <c r="AD679" s="56"/>
      <c r="AE679" s="53"/>
      <c r="AF679" s="53"/>
      <c r="AG679" s="53"/>
      <c r="AH679" s="53"/>
      <c r="AI679" s="53"/>
      <c r="AJ679" s="53"/>
    </row>
    <row r="680">
      <c r="A680" s="56"/>
      <c r="B680" s="56"/>
      <c r="C680" s="57"/>
      <c r="D680" s="58"/>
      <c r="E680" s="59"/>
      <c r="F680" s="59"/>
      <c r="G680" s="60"/>
      <c r="H680" s="60"/>
      <c r="I680" s="60"/>
      <c r="J680" s="56"/>
      <c r="K680" s="56"/>
      <c r="L680" s="56"/>
      <c r="M680" s="56"/>
      <c r="N680" s="56"/>
      <c r="O680" s="56"/>
      <c r="P680" s="56"/>
      <c r="Q680" s="56"/>
      <c r="R680" s="56"/>
      <c r="S680" s="56"/>
      <c r="T680" s="56"/>
      <c r="U680" s="56"/>
      <c r="V680" s="56"/>
      <c r="W680" s="56"/>
      <c r="X680" s="56"/>
      <c r="Y680" s="56"/>
      <c r="Z680" s="56"/>
      <c r="AA680" s="56"/>
      <c r="AB680" s="53"/>
      <c r="AC680" s="53"/>
      <c r="AD680" s="56"/>
      <c r="AE680" s="53"/>
      <c r="AF680" s="53"/>
      <c r="AG680" s="53"/>
      <c r="AH680" s="53"/>
      <c r="AI680" s="53"/>
      <c r="AJ680" s="53"/>
    </row>
    <row r="681">
      <c r="A681" s="56"/>
      <c r="B681" s="56"/>
      <c r="C681" s="57"/>
      <c r="D681" s="58"/>
      <c r="E681" s="59"/>
      <c r="F681" s="59"/>
      <c r="G681" s="60"/>
      <c r="H681" s="60"/>
      <c r="I681" s="60"/>
      <c r="J681" s="56"/>
      <c r="K681" s="56"/>
      <c r="L681" s="56"/>
      <c r="M681" s="56"/>
      <c r="N681" s="56"/>
      <c r="O681" s="56"/>
      <c r="P681" s="56"/>
      <c r="Q681" s="56"/>
      <c r="R681" s="56"/>
      <c r="S681" s="56"/>
      <c r="T681" s="56"/>
      <c r="U681" s="56"/>
      <c r="V681" s="56"/>
      <c r="W681" s="56"/>
      <c r="X681" s="56"/>
      <c r="Y681" s="56"/>
      <c r="Z681" s="56"/>
      <c r="AA681" s="56"/>
      <c r="AB681" s="53"/>
      <c r="AC681" s="53"/>
      <c r="AD681" s="56"/>
      <c r="AE681" s="53"/>
      <c r="AF681" s="53"/>
      <c r="AG681" s="53"/>
      <c r="AH681" s="53"/>
      <c r="AI681" s="53"/>
      <c r="AJ681" s="53"/>
    </row>
    <row r="682">
      <c r="A682" s="56"/>
      <c r="B682" s="56"/>
      <c r="C682" s="57"/>
      <c r="D682" s="58"/>
      <c r="E682" s="59"/>
      <c r="F682" s="59"/>
      <c r="G682" s="60"/>
      <c r="H682" s="60"/>
      <c r="I682" s="60"/>
      <c r="J682" s="56"/>
      <c r="K682" s="56"/>
      <c r="L682" s="56"/>
      <c r="M682" s="56"/>
      <c r="N682" s="56"/>
      <c r="O682" s="56"/>
      <c r="P682" s="56"/>
      <c r="Q682" s="56"/>
      <c r="R682" s="56"/>
      <c r="S682" s="56"/>
      <c r="T682" s="56"/>
      <c r="U682" s="56"/>
      <c r="V682" s="56"/>
      <c r="W682" s="56"/>
      <c r="X682" s="56"/>
      <c r="Y682" s="56"/>
      <c r="Z682" s="56"/>
      <c r="AA682" s="56"/>
      <c r="AB682" s="53"/>
      <c r="AC682" s="53"/>
      <c r="AD682" s="56"/>
      <c r="AE682" s="53"/>
      <c r="AF682" s="53"/>
      <c r="AG682" s="53"/>
      <c r="AH682" s="53"/>
      <c r="AI682" s="53"/>
      <c r="AJ682" s="53"/>
    </row>
    <row r="683">
      <c r="A683" s="56"/>
      <c r="B683" s="56"/>
      <c r="C683" s="57"/>
      <c r="D683" s="58"/>
      <c r="E683" s="59"/>
      <c r="F683" s="59"/>
      <c r="G683" s="60"/>
      <c r="H683" s="60"/>
      <c r="I683" s="60"/>
      <c r="J683" s="56"/>
      <c r="K683" s="56"/>
      <c r="L683" s="56"/>
      <c r="M683" s="56"/>
      <c r="N683" s="56"/>
      <c r="O683" s="56"/>
      <c r="P683" s="56"/>
      <c r="Q683" s="56"/>
      <c r="R683" s="56"/>
      <c r="S683" s="56"/>
      <c r="T683" s="56"/>
      <c r="U683" s="56"/>
      <c r="V683" s="56"/>
      <c r="W683" s="56"/>
      <c r="X683" s="56"/>
      <c r="Y683" s="56"/>
      <c r="Z683" s="56"/>
      <c r="AA683" s="56"/>
      <c r="AB683" s="53"/>
      <c r="AC683" s="53"/>
      <c r="AD683" s="56"/>
      <c r="AE683" s="53"/>
      <c r="AF683" s="53"/>
      <c r="AG683" s="53"/>
      <c r="AH683" s="53"/>
      <c r="AI683" s="53"/>
      <c r="AJ683" s="53"/>
    </row>
    <row r="684">
      <c r="A684" s="56"/>
      <c r="B684" s="56"/>
      <c r="C684" s="57"/>
      <c r="D684" s="58"/>
      <c r="E684" s="59"/>
      <c r="F684" s="59"/>
      <c r="G684" s="60"/>
      <c r="H684" s="60"/>
      <c r="I684" s="60"/>
      <c r="J684" s="56"/>
      <c r="K684" s="56"/>
      <c r="L684" s="56"/>
      <c r="M684" s="56"/>
      <c r="N684" s="56"/>
      <c r="O684" s="56"/>
      <c r="P684" s="56"/>
      <c r="Q684" s="56"/>
      <c r="R684" s="56"/>
      <c r="S684" s="56"/>
      <c r="T684" s="56"/>
      <c r="U684" s="56"/>
      <c r="V684" s="56"/>
      <c r="W684" s="56"/>
      <c r="X684" s="56"/>
      <c r="Y684" s="56"/>
      <c r="Z684" s="56"/>
      <c r="AA684" s="56"/>
      <c r="AB684" s="53"/>
      <c r="AC684" s="53"/>
      <c r="AD684" s="56"/>
      <c r="AE684" s="53"/>
      <c r="AF684" s="53"/>
      <c r="AG684" s="53"/>
      <c r="AH684" s="53"/>
      <c r="AI684" s="53"/>
      <c r="AJ684" s="53"/>
    </row>
    <row r="685">
      <c r="A685" s="56"/>
      <c r="B685" s="56"/>
      <c r="C685" s="57"/>
      <c r="D685" s="58"/>
      <c r="E685" s="59"/>
      <c r="F685" s="59"/>
      <c r="G685" s="60"/>
      <c r="H685" s="60"/>
      <c r="I685" s="60"/>
      <c r="J685" s="56"/>
      <c r="K685" s="56"/>
      <c r="L685" s="56"/>
      <c r="M685" s="56"/>
      <c r="N685" s="56"/>
      <c r="O685" s="56"/>
      <c r="P685" s="56"/>
      <c r="Q685" s="56"/>
      <c r="R685" s="56"/>
      <c r="S685" s="56"/>
      <c r="T685" s="56"/>
      <c r="U685" s="56"/>
      <c r="V685" s="56"/>
      <c r="W685" s="56"/>
      <c r="X685" s="56"/>
      <c r="Y685" s="56"/>
      <c r="Z685" s="56"/>
      <c r="AA685" s="56"/>
      <c r="AB685" s="53"/>
      <c r="AC685" s="53"/>
      <c r="AD685" s="56"/>
      <c r="AE685" s="53"/>
      <c r="AF685" s="53"/>
      <c r="AG685" s="53"/>
      <c r="AH685" s="53"/>
      <c r="AI685" s="53"/>
      <c r="AJ685" s="53"/>
    </row>
    <row r="686">
      <c r="A686" s="56"/>
      <c r="B686" s="56"/>
      <c r="C686" s="57"/>
      <c r="D686" s="58"/>
      <c r="E686" s="59"/>
      <c r="F686" s="59"/>
      <c r="G686" s="60"/>
      <c r="H686" s="60"/>
      <c r="I686" s="60"/>
      <c r="J686" s="56"/>
      <c r="K686" s="56"/>
      <c r="L686" s="56"/>
      <c r="M686" s="56"/>
      <c r="N686" s="56"/>
      <c r="O686" s="56"/>
      <c r="P686" s="56"/>
      <c r="Q686" s="56"/>
      <c r="R686" s="56"/>
      <c r="S686" s="56"/>
      <c r="T686" s="56"/>
      <c r="U686" s="56"/>
      <c r="V686" s="56"/>
      <c r="W686" s="56"/>
      <c r="X686" s="56"/>
      <c r="Y686" s="56"/>
      <c r="Z686" s="56"/>
      <c r="AA686" s="56"/>
      <c r="AB686" s="53"/>
      <c r="AC686" s="53"/>
      <c r="AD686" s="56"/>
      <c r="AE686" s="53"/>
      <c r="AF686" s="53"/>
      <c r="AG686" s="53"/>
      <c r="AH686" s="53"/>
      <c r="AI686" s="53"/>
      <c r="AJ686" s="53"/>
    </row>
    <row r="687">
      <c r="A687" s="56"/>
      <c r="B687" s="56"/>
      <c r="C687" s="57"/>
      <c r="D687" s="58"/>
      <c r="E687" s="59"/>
      <c r="F687" s="59"/>
      <c r="G687" s="60"/>
      <c r="H687" s="60"/>
      <c r="I687" s="60"/>
      <c r="J687" s="56"/>
      <c r="K687" s="56"/>
      <c r="L687" s="56"/>
      <c r="M687" s="56"/>
      <c r="N687" s="56"/>
      <c r="O687" s="56"/>
      <c r="P687" s="56"/>
      <c r="Q687" s="56"/>
      <c r="R687" s="56"/>
      <c r="S687" s="56"/>
      <c r="T687" s="56"/>
      <c r="U687" s="56"/>
      <c r="V687" s="56"/>
      <c r="W687" s="56"/>
      <c r="X687" s="56"/>
      <c r="Y687" s="56"/>
      <c r="Z687" s="56"/>
      <c r="AA687" s="56"/>
      <c r="AB687" s="53"/>
      <c r="AC687" s="53"/>
      <c r="AD687" s="56"/>
      <c r="AE687" s="53"/>
      <c r="AF687" s="53"/>
      <c r="AG687" s="53"/>
      <c r="AH687" s="53"/>
      <c r="AI687" s="53"/>
      <c r="AJ687" s="53"/>
    </row>
    <row r="688">
      <c r="A688" s="56"/>
      <c r="B688" s="56"/>
      <c r="C688" s="57"/>
      <c r="D688" s="58"/>
      <c r="E688" s="59"/>
      <c r="F688" s="59"/>
      <c r="G688" s="60"/>
      <c r="H688" s="60"/>
      <c r="I688" s="60"/>
      <c r="J688" s="56"/>
      <c r="K688" s="56"/>
      <c r="L688" s="56"/>
      <c r="M688" s="56"/>
      <c r="N688" s="56"/>
      <c r="O688" s="56"/>
      <c r="P688" s="56"/>
      <c r="Q688" s="56"/>
      <c r="R688" s="56"/>
      <c r="S688" s="56"/>
      <c r="T688" s="56"/>
      <c r="U688" s="56"/>
      <c r="V688" s="56"/>
      <c r="W688" s="56"/>
      <c r="X688" s="56"/>
      <c r="Y688" s="56"/>
      <c r="Z688" s="56"/>
      <c r="AA688" s="56"/>
      <c r="AB688" s="53"/>
      <c r="AC688" s="53"/>
      <c r="AD688" s="56"/>
      <c r="AE688" s="53"/>
      <c r="AF688" s="53"/>
      <c r="AG688" s="53"/>
      <c r="AH688" s="53"/>
      <c r="AI688" s="53"/>
      <c r="AJ688" s="53"/>
    </row>
    <row r="689">
      <c r="A689" s="56"/>
      <c r="B689" s="56"/>
      <c r="C689" s="57"/>
      <c r="D689" s="58"/>
      <c r="E689" s="59"/>
      <c r="F689" s="59"/>
      <c r="G689" s="60"/>
      <c r="H689" s="60"/>
      <c r="I689" s="60"/>
      <c r="J689" s="56"/>
      <c r="K689" s="56"/>
      <c r="L689" s="56"/>
      <c r="M689" s="56"/>
      <c r="N689" s="56"/>
      <c r="O689" s="56"/>
      <c r="P689" s="56"/>
      <c r="Q689" s="56"/>
      <c r="R689" s="56"/>
      <c r="S689" s="56"/>
      <c r="T689" s="56"/>
      <c r="U689" s="56"/>
      <c r="V689" s="56"/>
      <c r="W689" s="56"/>
      <c r="X689" s="56"/>
      <c r="Y689" s="56"/>
      <c r="Z689" s="56"/>
      <c r="AA689" s="56"/>
      <c r="AB689" s="53"/>
      <c r="AC689" s="53"/>
      <c r="AD689" s="56"/>
      <c r="AE689" s="53"/>
      <c r="AF689" s="53"/>
      <c r="AG689" s="53"/>
      <c r="AH689" s="53"/>
      <c r="AI689" s="53"/>
      <c r="AJ689" s="53"/>
    </row>
    <row r="690">
      <c r="A690" s="56"/>
      <c r="B690" s="56"/>
      <c r="C690" s="57"/>
      <c r="D690" s="58"/>
      <c r="E690" s="59"/>
      <c r="F690" s="59"/>
      <c r="G690" s="60"/>
      <c r="H690" s="60"/>
      <c r="I690" s="60"/>
      <c r="J690" s="56"/>
      <c r="K690" s="56"/>
      <c r="L690" s="56"/>
      <c r="M690" s="56"/>
      <c r="N690" s="56"/>
      <c r="O690" s="56"/>
      <c r="P690" s="56"/>
      <c r="Q690" s="56"/>
      <c r="R690" s="56"/>
      <c r="S690" s="56"/>
      <c r="T690" s="56"/>
      <c r="U690" s="56"/>
      <c r="V690" s="56"/>
      <c r="W690" s="56"/>
      <c r="X690" s="56"/>
      <c r="Y690" s="56"/>
      <c r="Z690" s="56"/>
      <c r="AA690" s="56"/>
      <c r="AB690" s="53"/>
      <c r="AC690" s="53"/>
      <c r="AD690" s="56"/>
      <c r="AE690" s="53"/>
      <c r="AF690" s="53"/>
      <c r="AG690" s="53"/>
      <c r="AH690" s="53"/>
      <c r="AI690" s="53"/>
      <c r="AJ690" s="53"/>
    </row>
    <row r="691">
      <c r="A691" s="56"/>
      <c r="B691" s="56"/>
      <c r="C691" s="57"/>
      <c r="D691" s="58"/>
      <c r="E691" s="59"/>
      <c r="F691" s="59"/>
      <c r="G691" s="60"/>
      <c r="H691" s="60"/>
      <c r="I691" s="60"/>
      <c r="J691" s="56"/>
      <c r="K691" s="56"/>
      <c r="L691" s="56"/>
      <c r="M691" s="56"/>
      <c r="N691" s="56"/>
      <c r="O691" s="56"/>
      <c r="P691" s="56"/>
      <c r="Q691" s="56"/>
      <c r="R691" s="56"/>
      <c r="S691" s="56"/>
      <c r="T691" s="56"/>
      <c r="U691" s="56"/>
      <c r="V691" s="56"/>
      <c r="W691" s="56"/>
      <c r="X691" s="56"/>
      <c r="Y691" s="56"/>
      <c r="Z691" s="56"/>
      <c r="AA691" s="56"/>
      <c r="AB691" s="53"/>
      <c r="AC691" s="53"/>
      <c r="AD691" s="56"/>
      <c r="AE691" s="53"/>
      <c r="AF691" s="53"/>
      <c r="AG691" s="53"/>
      <c r="AH691" s="53"/>
      <c r="AI691" s="53"/>
      <c r="AJ691" s="53"/>
    </row>
    <row r="692">
      <c r="A692" s="56"/>
      <c r="B692" s="56"/>
      <c r="C692" s="57"/>
      <c r="D692" s="58"/>
      <c r="E692" s="59"/>
      <c r="F692" s="59"/>
      <c r="G692" s="60"/>
      <c r="H692" s="60"/>
      <c r="I692" s="60"/>
      <c r="J692" s="56"/>
      <c r="K692" s="56"/>
      <c r="L692" s="56"/>
      <c r="M692" s="56"/>
      <c r="N692" s="56"/>
      <c r="O692" s="56"/>
      <c r="P692" s="56"/>
      <c r="Q692" s="56"/>
      <c r="R692" s="56"/>
      <c r="S692" s="56"/>
      <c r="T692" s="56"/>
      <c r="U692" s="56"/>
      <c r="V692" s="56"/>
      <c r="W692" s="56"/>
      <c r="X692" s="56"/>
      <c r="Y692" s="56"/>
      <c r="Z692" s="56"/>
      <c r="AA692" s="56"/>
      <c r="AB692" s="53"/>
      <c r="AC692" s="53"/>
      <c r="AD692" s="56"/>
      <c r="AE692" s="53"/>
      <c r="AF692" s="53"/>
      <c r="AG692" s="53"/>
      <c r="AH692" s="53"/>
      <c r="AI692" s="53"/>
      <c r="AJ692" s="53"/>
    </row>
    <row r="693">
      <c r="A693" s="56"/>
      <c r="B693" s="56"/>
      <c r="C693" s="57"/>
      <c r="D693" s="58"/>
      <c r="E693" s="59"/>
      <c r="F693" s="59"/>
      <c r="G693" s="60"/>
      <c r="H693" s="60"/>
      <c r="I693" s="60"/>
      <c r="J693" s="56"/>
      <c r="K693" s="56"/>
      <c r="L693" s="56"/>
      <c r="M693" s="56"/>
      <c r="N693" s="56"/>
      <c r="O693" s="56"/>
      <c r="P693" s="56"/>
      <c r="Q693" s="56"/>
      <c r="R693" s="56"/>
      <c r="S693" s="56"/>
      <c r="T693" s="56"/>
      <c r="U693" s="56"/>
      <c r="V693" s="56"/>
      <c r="W693" s="56"/>
      <c r="X693" s="56"/>
      <c r="Y693" s="56"/>
      <c r="Z693" s="56"/>
      <c r="AA693" s="56"/>
      <c r="AB693" s="53"/>
      <c r="AC693" s="53"/>
      <c r="AD693" s="56"/>
      <c r="AE693" s="53"/>
      <c r="AF693" s="53"/>
      <c r="AG693" s="53"/>
      <c r="AH693" s="53"/>
      <c r="AI693" s="53"/>
      <c r="AJ693" s="53"/>
    </row>
    <row r="694">
      <c r="A694" s="56"/>
      <c r="B694" s="56"/>
      <c r="C694" s="57"/>
      <c r="D694" s="58"/>
      <c r="E694" s="59"/>
      <c r="F694" s="59"/>
      <c r="G694" s="60"/>
      <c r="H694" s="60"/>
      <c r="I694" s="60"/>
      <c r="J694" s="56"/>
      <c r="K694" s="56"/>
      <c r="L694" s="56"/>
      <c r="M694" s="56"/>
      <c r="N694" s="56"/>
      <c r="O694" s="56"/>
      <c r="P694" s="56"/>
      <c r="Q694" s="56"/>
      <c r="R694" s="56"/>
      <c r="S694" s="56"/>
      <c r="T694" s="56"/>
      <c r="U694" s="56"/>
      <c r="V694" s="56"/>
      <c r="W694" s="56"/>
      <c r="X694" s="56"/>
      <c r="Y694" s="56"/>
      <c r="Z694" s="56"/>
      <c r="AA694" s="56"/>
      <c r="AB694" s="53"/>
      <c r="AC694" s="53"/>
      <c r="AD694" s="56"/>
      <c r="AE694" s="53"/>
      <c r="AF694" s="53"/>
      <c r="AG694" s="53"/>
      <c r="AH694" s="53"/>
      <c r="AI694" s="53"/>
      <c r="AJ694" s="53"/>
    </row>
    <row r="695">
      <c r="A695" s="56"/>
      <c r="B695" s="56"/>
      <c r="C695" s="57"/>
      <c r="D695" s="58"/>
      <c r="E695" s="59"/>
      <c r="F695" s="59"/>
      <c r="G695" s="60"/>
      <c r="H695" s="60"/>
      <c r="I695" s="60"/>
      <c r="J695" s="56"/>
      <c r="K695" s="56"/>
      <c r="L695" s="56"/>
      <c r="M695" s="56"/>
      <c r="N695" s="56"/>
      <c r="O695" s="56"/>
      <c r="P695" s="56"/>
      <c r="Q695" s="56"/>
      <c r="R695" s="56"/>
      <c r="S695" s="56"/>
      <c r="T695" s="56"/>
      <c r="U695" s="56"/>
      <c r="V695" s="56"/>
      <c r="W695" s="56"/>
      <c r="X695" s="56"/>
      <c r="Y695" s="56"/>
      <c r="Z695" s="56"/>
      <c r="AA695" s="56"/>
      <c r="AB695" s="53"/>
      <c r="AC695" s="53"/>
      <c r="AD695" s="56"/>
      <c r="AE695" s="53"/>
      <c r="AF695" s="53"/>
      <c r="AG695" s="53"/>
      <c r="AH695" s="53"/>
      <c r="AI695" s="53"/>
      <c r="AJ695" s="53"/>
    </row>
    <row r="696">
      <c r="A696" s="56"/>
      <c r="B696" s="56"/>
      <c r="C696" s="57"/>
      <c r="D696" s="58"/>
      <c r="E696" s="59"/>
      <c r="F696" s="59"/>
      <c r="G696" s="60"/>
      <c r="H696" s="60"/>
      <c r="I696" s="60"/>
      <c r="J696" s="56"/>
      <c r="K696" s="56"/>
      <c r="L696" s="56"/>
      <c r="M696" s="56"/>
      <c r="N696" s="56"/>
      <c r="O696" s="56"/>
      <c r="P696" s="56"/>
      <c r="Q696" s="56"/>
      <c r="R696" s="56"/>
      <c r="S696" s="56"/>
      <c r="T696" s="56"/>
      <c r="U696" s="56"/>
      <c r="V696" s="56"/>
      <c r="W696" s="56"/>
      <c r="X696" s="56"/>
      <c r="Y696" s="56"/>
      <c r="Z696" s="56"/>
      <c r="AA696" s="56"/>
      <c r="AB696" s="53"/>
      <c r="AC696" s="53"/>
      <c r="AD696" s="56"/>
      <c r="AE696" s="53"/>
      <c r="AF696" s="53"/>
      <c r="AG696" s="53"/>
      <c r="AH696" s="53"/>
      <c r="AI696" s="53"/>
      <c r="AJ696" s="53"/>
    </row>
    <row r="697">
      <c r="A697" s="56"/>
      <c r="B697" s="56"/>
      <c r="C697" s="57"/>
      <c r="D697" s="58"/>
      <c r="E697" s="59"/>
      <c r="F697" s="59"/>
      <c r="G697" s="60"/>
      <c r="H697" s="60"/>
      <c r="I697" s="60"/>
      <c r="J697" s="56"/>
      <c r="K697" s="56"/>
      <c r="L697" s="56"/>
      <c r="M697" s="56"/>
      <c r="N697" s="56"/>
      <c r="O697" s="56"/>
      <c r="P697" s="56"/>
      <c r="Q697" s="56"/>
      <c r="R697" s="56"/>
      <c r="S697" s="56"/>
      <c r="T697" s="56"/>
      <c r="U697" s="56"/>
      <c r="V697" s="56"/>
      <c r="W697" s="56"/>
      <c r="X697" s="56"/>
      <c r="Y697" s="56"/>
      <c r="Z697" s="56"/>
      <c r="AA697" s="56"/>
      <c r="AB697" s="53"/>
      <c r="AC697" s="53"/>
      <c r="AD697" s="56"/>
      <c r="AE697" s="53"/>
      <c r="AF697" s="53"/>
      <c r="AG697" s="53"/>
      <c r="AH697" s="53"/>
      <c r="AI697" s="53"/>
      <c r="AJ697" s="53"/>
    </row>
    <row r="698">
      <c r="A698" s="56"/>
      <c r="B698" s="56"/>
      <c r="C698" s="57"/>
      <c r="D698" s="58"/>
      <c r="E698" s="59"/>
      <c r="F698" s="59"/>
      <c r="G698" s="60"/>
      <c r="H698" s="60"/>
      <c r="I698" s="60"/>
      <c r="J698" s="56"/>
      <c r="K698" s="56"/>
      <c r="L698" s="56"/>
      <c r="M698" s="56"/>
      <c r="N698" s="56"/>
      <c r="O698" s="56"/>
      <c r="P698" s="56"/>
      <c r="Q698" s="56"/>
      <c r="R698" s="56"/>
      <c r="S698" s="56"/>
      <c r="T698" s="56"/>
      <c r="U698" s="56"/>
      <c r="V698" s="56"/>
      <c r="W698" s="56"/>
      <c r="X698" s="56"/>
      <c r="Y698" s="56"/>
      <c r="Z698" s="56"/>
      <c r="AA698" s="56"/>
      <c r="AB698" s="53"/>
      <c r="AC698" s="53"/>
      <c r="AD698" s="56"/>
      <c r="AE698" s="53"/>
      <c r="AF698" s="53"/>
      <c r="AG698" s="53"/>
      <c r="AH698" s="53"/>
      <c r="AI698" s="53"/>
      <c r="AJ698" s="53"/>
    </row>
    <row r="699">
      <c r="A699" s="56"/>
      <c r="B699" s="56"/>
      <c r="C699" s="57"/>
      <c r="D699" s="58"/>
      <c r="E699" s="59"/>
      <c r="F699" s="59"/>
      <c r="G699" s="60"/>
      <c r="H699" s="60"/>
      <c r="I699" s="60"/>
      <c r="J699" s="56"/>
      <c r="K699" s="56"/>
      <c r="L699" s="56"/>
      <c r="M699" s="56"/>
      <c r="N699" s="56"/>
      <c r="O699" s="56"/>
      <c r="P699" s="56"/>
      <c r="Q699" s="56"/>
      <c r="R699" s="56"/>
      <c r="S699" s="56"/>
      <c r="T699" s="56"/>
      <c r="U699" s="56"/>
      <c r="V699" s="56"/>
      <c r="W699" s="56"/>
      <c r="X699" s="56"/>
      <c r="Y699" s="56"/>
      <c r="Z699" s="56"/>
      <c r="AA699" s="56"/>
      <c r="AB699" s="53"/>
      <c r="AC699" s="53"/>
      <c r="AD699" s="56"/>
      <c r="AE699" s="53"/>
      <c r="AF699" s="53"/>
      <c r="AG699" s="53"/>
      <c r="AH699" s="53"/>
      <c r="AI699" s="53"/>
      <c r="AJ699" s="53"/>
    </row>
    <row r="700">
      <c r="A700" s="56"/>
      <c r="B700" s="56"/>
      <c r="C700" s="57"/>
      <c r="D700" s="58"/>
      <c r="E700" s="59"/>
      <c r="F700" s="59"/>
      <c r="G700" s="60"/>
      <c r="H700" s="60"/>
      <c r="I700" s="60"/>
      <c r="J700" s="56"/>
      <c r="K700" s="56"/>
      <c r="L700" s="56"/>
      <c r="M700" s="56"/>
      <c r="N700" s="56"/>
      <c r="O700" s="56"/>
      <c r="P700" s="56"/>
      <c r="Q700" s="56"/>
      <c r="R700" s="56"/>
      <c r="S700" s="56"/>
      <c r="T700" s="56"/>
      <c r="U700" s="56"/>
      <c r="V700" s="56"/>
      <c r="W700" s="56"/>
      <c r="X700" s="56"/>
      <c r="Y700" s="56"/>
      <c r="Z700" s="56"/>
      <c r="AA700" s="56"/>
      <c r="AB700" s="53"/>
      <c r="AC700" s="53"/>
      <c r="AD700" s="56"/>
      <c r="AE700" s="53"/>
      <c r="AF700" s="53"/>
      <c r="AG700" s="53"/>
      <c r="AH700" s="53"/>
      <c r="AI700" s="53"/>
      <c r="AJ700" s="53"/>
    </row>
    <row r="701">
      <c r="A701" s="56"/>
      <c r="B701" s="56"/>
      <c r="C701" s="57"/>
      <c r="D701" s="58"/>
      <c r="E701" s="59"/>
      <c r="F701" s="59"/>
      <c r="G701" s="60"/>
      <c r="H701" s="60"/>
      <c r="I701" s="60"/>
      <c r="J701" s="56"/>
      <c r="K701" s="56"/>
      <c r="L701" s="56"/>
      <c r="M701" s="56"/>
      <c r="N701" s="56"/>
      <c r="O701" s="56"/>
      <c r="P701" s="56"/>
      <c r="Q701" s="56"/>
      <c r="R701" s="56"/>
      <c r="S701" s="56"/>
      <c r="T701" s="56"/>
      <c r="U701" s="56"/>
      <c r="V701" s="56"/>
      <c r="W701" s="56"/>
      <c r="X701" s="56"/>
      <c r="Y701" s="56"/>
      <c r="Z701" s="56"/>
      <c r="AA701" s="56"/>
      <c r="AB701" s="53"/>
      <c r="AC701" s="53"/>
      <c r="AD701" s="56"/>
      <c r="AE701" s="53"/>
      <c r="AF701" s="53"/>
      <c r="AG701" s="53"/>
      <c r="AH701" s="53"/>
      <c r="AI701" s="53"/>
      <c r="AJ701" s="53"/>
    </row>
    <row r="702">
      <c r="A702" s="56"/>
      <c r="B702" s="56"/>
      <c r="C702" s="57"/>
      <c r="D702" s="58"/>
      <c r="E702" s="59"/>
      <c r="F702" s="59"/>
      <c r="G702" s="60"/>
      <c r="H702" s="60"/>
      <c r="I702" s="60"/>
      <c r="J702" s="56"/>
      <c r="K702" s="56"/>
      <c r="L702" s="56"/>
      <c r="M702" s="56"/>
      <c r="N702" s="56"/>
      <c r="O702" s="56"/>
      <c r="P702" s="56"/>
      <c r="Q702" s="56"/>
      <c r="R702" s="56"/>
      <c r="S702" s="56"/>
      <c r="T702" s="56"/>
      <c r="U702" s="56"/>
      <c r="V702" s="56"/>
      <c r="W702" s="56"/>
      <c r="X702" s="56"/>
      <c r="Y702" s="56"/>
      <c r="Z702" s="56"/>
      <c r="AA702" s="56"/>
      <c r="AB702" s="53"/>
      <c r="AC702" s="53"/>
      <c r="AD702" s="56"/>
      <c r="AE702" s="53"/>
      <c r="AF702" s="53"/>
      <c r="AG702" s="53"/>
      <c r="AH702" s="53"/>
      <c r="AI702" s="53"/>
      <c r="AJ702" s="53"/>
    </row>
    <row r="703">
      <c r="A703" s="56"/>
      <c r="B703" s="56"/>
      <c r="C703" s="57"/>
      <c r="D703" s="58"/>
      <c r="E703" s="59"/>
      <c r="F703" s="59"/>
      <c r="G703" s="60"/>
      <c r="H703" s="60"/>
      <c r="I703" s="60"/>
      <c r="J703" s="56"/>
      <c r="K703" s="56"/>
      <c r="L703" s="56"/>
      <c r="M703" s="56"/>
      <c r="N703" s="56"/>
      <c r="O703" s="56"/>
      <c r="P703" s="56"/>
      <c r="Q703" s="56"/>
      <c r="R703" s="56"/>
      <c r="S703" s="56"/>
      <c r="T703" s="56"/>
      <c r="U703" s="56"/>
      <c r="V703" s="56"/>
      <c r="W703" s="56"/>
      <c r="X703" s="56"/>
      <c r="Y703" s="56"/>
      <c r="Z703" s="56"/>
      <c r="AA703" s="56"/>
      <c r="AB703" s="53"/>
      <c r="AC703" s="53"/>
      <c r="AD703" s="56"/>
      <c r="AE703" s="53"/>
      <c r="AF703" s="53"/>
      <c r="AG703" s="53"/>
      <c r="AH703" s="53"/>
      <c r="AI703" s="53"/>
      <c r="AJ703" s="53"/>
    </row>
    <row r="704">
      <c r="A704" s="56"/>
      <c r="B704" s="56"/>
      <c r="C704" s="57"/>
      <c r="D704" s="58"/>
      <c r="E704" s="59"/>
      <c r="F704" s="59"/>
      <c r="G704" s="60"/>
      <c r="H704" s="60"/>
      <c r="I704" s="60"/>
      <c r="J704" s="56"/>
      <c r="K704" s="56"/>
      <c r="L704" s="56"/>
      <c r="M704" s="56"/>
      <c r="N704" s="56"/>
      <c r="O704" s="56"/>
      <c r="P704" s="56"/>
      <c r="Q704" s="56"/>
      <c r="R704" s="56"/>
      <c r="S704" s="56"/>
      <c r="T704" s="56"/>
      <c r="U704" s="56"/>
      <c r="V704" s="56"/>
      <c r="W704" s="56"/>
      <c r="X704" s="56"/>
      <c r="Y704" s="56"/>
      <c r="Z704" s="56"/>
      <c r="AA704" s="56"/>
      <c r="AB704" s="53"/>
      <c r="AC704" s="53"/>
      <c r="AD704" s="56"/>
      <c r="AE704" s="53"/>
      <c r="AF704" s="53"/>
      <c r="AG704" s="53"/>
      <c r="AH704" s="53"/>
      <c r="AI704" s="53"/>
      <c r="AJ704" s="53"/>
    </row>
    <row r="705">
      <c r="A705" s="56"/>
      <c r="B705" s="56"/>
      <c r="C705" s="57"/>
      <c r="D705" s="58"/>
      <c r="E705" s="59"/>
      <c r="F705" s="59"/>
      <c r="G705" s="60"/>
      <c r="H705" s="60"/>
      <c r="I705" s="60"/>
      <c r="J705" s="56"/>
      <c r="K705" s="56"/>
      <c r="L705" s="56"/>
      <c r="M705" s="56"/>
      <c r="N705" s="56"/>
      <c r="O705" s="56"/>
      <c r="P705" s="56"/>
      <c r="Q705" s="56"/>
      <c r="R705" s="56"/>
      <c r="S705" s="56"/>
      <c r="T705" s="56"/>
      <c r="U705" s="56"/>
      <c r="V705" s="56"/>
      <c r="W705" s="56"/>
      <c r="X705" s="56"/>
      <c r="Y705" s="56"/>
      <c r="Z705" s="56"/>
      <c r="AA705" s="56"/>
      <c r="AB705" s="53"/>
      <c r="AC705" s="53"/>
      <c r="AD705" s="56"/>
      <c r="AE705" s="53"/>
      <c r="AF705" s="53"/>
      <c r="AG705" s="53"/>
      <c r="AH705" s="53"/>
      <c r="AI705" s="53"/>
      <c r="AJ705" s="53"/>
    </row>
    <row r="706">
      <c r="A706" s="56"/>
      <c r="B706" s="56"/>
      <c r="C706" s="57"/>
      <c r="D706" s="58"/>
      <c r="E706" s="59"/>
      <c r="F706" s="59"/>
      <c r="G706" s="60"/>
      <c r="H706" s="60"/>
      <c r="I706" s="60"/>
      <c r="J706" s="56"/>
      <c r="K706" s="56"/>
      <c r="L706" s="56"/>
      <c r="M706" s="56"/>
      <c r="N706" s="56"/>
      <c r="O706" s="56"/>
      <c r="P706" s="56"/>
      <c r="Q706" s="56"/>
      <c r="R706" s="56"/>
      <c r="S706" s="56"/>
      <c r="T706" s="56"/>
      <c r="U706" s="56"/>
      <c r="V706" s="56"/>
      <c r="W706" s="56"/>
      <c r="X706" s="56"/>
      <c r="Y706" s="56"/>
      <c r="Z706" s="56"/>
      <c r="AA706" s="56"/>
      <c r="AB706" s="53"/>
      <c r="AC706" s="53"/>
      <c r="AD706" s="56"/>
      <c r="AE706" s="53"/>
      <c r="AF706" s="53"/>
      <c r="AG706" s="53"/>
      <c r="AH706" s="53"/>
      <c r="AI706" s="53"/>
      <c r="AJ706" s="53"/>
    </row>
    <row r="707">
      <c r="A707" s="56"/>
      <c r="B707" s="56"/>
      <c r="C707" s="57"/>
      <c r="D707" s="58"/>
      <c r="E707" s="59"/>
      <c r="F707" s="59"/>
      <c r="G707" s="60"/>
      <c r="H707" s="60"/>
      <c r="I707" s="60"/>
      <c r="J707" s="56"/>
      <c r="K707" s="56"/>
      <c r="L707" s="56"/>
      <c r="M707" s="56"/>
      <c r="N707" s="56"/>
      <c r="O707" s="56"/>
      <c r="P707" s="56"/>
      <c r="Q707" s="56"/>
      <c r="R707" s="56"/>
      <c r="S707" s="56"/>
      <c r="T707" s="56"/>
      <c r="U707" s="56"/>
      <c r="V707" s="56"/>
      <c r="W707" s="56"/>
      <c r="X707" s="56"/>
      <c r="Y707" s="56"/>
      <c r="Z707" s="56"/>
      <c r="AA707" s="56"/>
      <c r="AB707" s="53"/>
      <c r="AC707" s="53"/>
      <c r="AD707" s="56"/>
      <c r="AE707" s="53"/>
      <c r="AF707" s="53"/>
      <c r="AG707" s="53"/>
      <c r="AH707" s="53"/>
      <c r="AI707" s="53"/>
      <c r="AJ707" s="53"/>
    </row>
    <row r="708">
      <c r="A708" s="56"/>
      <c r="B708" s="56"/>
      <c r="C708" s="57"/>
      <c r="D708" s="58"/>
      <c r="E708" s="59"/>
      <c r="F708" s="59"/>
      <c r="G708" s="60"/>
      <c r="H708" s="60"/>
      <c r="I708" s="60"/>
      <c r="J708" s="56"/>
      <c r="K708" s="56"/>
      <c r="L708" s="56"/>
      <c r="M708" s="56"/>
      <c r="N708" s="56"/>
      <c r="O708" s="56"/>
      <c r="P708" s="56"/>
      <c r="Q708" s="56"/>
      <c r="R708" s="56"/>
      <c r="S708" s="56"/>
      <c r="T708" s="56"/>
      <c r="U708" s="56"/>
      <c r="V708" s="56"/>
      <c r="W708" s="56"/>
      <c r="X708" s="56"/>
      <c r="Y708" s="56"/>
      <c r="Z708" s="56"/>
      <c r="AA708" s="56"/>
      <c r="AB708" s="53"/>
      <c r="AC708" s="53"/>
      <c r="AD708" s="56"/>
      <c r="AE708" s="53"/>
      <c r="AF708" s="53"/>
      <c r="AG708" s="53"/>
      <c r="AH708" s="53"/>
      <c r="AI708" s="53"/>
      <c r="AJ708" s="53"/>
    </row>
    <row r="709">
      <c r="A709" s="56"/>
      <c r="B709" s="56"/>
      <c r="C709" s="57"/>
      <c r="D709" s="58"/>
      <c r="E709" s="59"/>
      <c r="F709" s="59"/>
      <c r="G709" s="60"/>
      <c r="H709" s="60"/>
      <c r="I709" s="60"/>
      <c r="J709" s="56"/>
      <c r="K709" s="56"/>
      <c r="L709" s="56"/>
      <c r="M709" s="56"/>
      <c r="N709" s="56"/>
      <c r="O709" s="56"/>
      <c r="P709" s="56"/>
      <c r="Q709" s="56"/>
      <c r="R709" s="56"/>
      <c r="S709" s="56"/>
      <c r="T709" s="56"/>
      <c r="U709" s="56"/>
      <c r="V709" s="56"/>
      <c r="W709" s="56"/>
      <c r="X709" s="56"/>
      <c r="Y709" s="56"/>
      <c r="Z709" s="56"/>
      <c r="AA709" s="56"/>
      <c r="AB709" s="53"/>
      <c r="AC709" s="53"/>
      <c r="AD709" s="56"/>
      <c r="AE709" s="53"/>
      <c r="AF709" s="53"/>
      <c r="AG709" s="53"/>
      <c r="AH709" s="53"/>
      <c r="AI709" s="53"/>
      <c r="AJ709" s="53"/>
    </row>
    <row r="710">
      <c r="A710" s="56"/>
      <c r="B710" s="56"/>
      <c r="C710" s="57"/>
      <c r="D710" s="58"/>
      <c r="E710" s="59"/>
      <c r="F710" s="59"/>
      <c r="G710" s="60"/>
      <c r="H710" s="60"/>
      <c r="I710" s="60"/>
      <c r="J710" s="56"/>
      <c r="K710" s="56"/>
      <c r="L710" s="56"/>
      <c r="M710" s="56"/>
      <c r="N710" s="56"/>
      <c r="O710" s="56"/>
      <c r="P710" s="56"/>
      <c r="Q710" s="56"/>
      <c r="R710" s="56"/>
      <c r="S710" s="56"/>
      <c r="T710" s="56"/>
      <c r="U710" s="56"/>
      <c r="V710" s="56"/>
      <c r="W710" s="56"/>
      <c r="X710" s="56"/>
      <c r="Y710" s="56"/>
      <c r="Z710" s="56"/>
      <c r="AA710" s="56"/>
      <c r="AB710" s="53"/>
      <c r="AC710" s="53"/>
      <c r="AD710" s="56"/>
      <c r="AE710" s="53"/>
      <c r="AF710" s="53"/>
      <c r="AG710" s="53"/>
      <c r="AH710" s="53"/>
      <c r="AI710" s="53"/>
      <c r="AJ710" s="53"/>
    </row>
    <row r="711">
      <c r="A711" s="56"/>
      <c r="B711" s="56"/>
      <c r="C711" s="57"/>
      <c r="D711" s="58"/>
      <c r="E711" s="59"/>
      <c r="F711" s="59"/>
      <c r="G711" s="60"/>
      <c r="H711" s="60"/>
      <c r="I711" s="60"/>
      <c r="J711" s="56"/>
      <c r="K711" s="56"/>
      <c r="L711" s="56"/>
      <c r="M711" s="56"/>
      <c r="N711" s="56"/>
      <c r="O711" s="56"/>
      <c r="P711" s="56"/>
      <c r="Q711" s="56"/>
      <c r="R711" s="56"/>
      <c r="S711" s="56"/>
      <c r="T711" s="56"/>
      <c r="U711" s="56"/>
      <c r="V711" s="56"/>
      <c r="W711" s="56"/>
      <c r="X711" s="56"/>
      <c r="Y711" s="56"/>
      <c r="Z711" s="56"/>
      <c r="AA711" s="56"/>
      <c r="AB711" s="53"/>
      <c r="AC711" s="53"/>
      <c r="AD711" s="56"/>
      <c r="AE711" s="53"/>
      <c r="AF711" s="53"/>
      <c r="AG711" s="53"/>
      <c r="AH711" s="53"/>
      <c r="AI711" s="53"/>
      <c r="AJ711" s="53"/>
    </row>
    <row r="712">
      <c r="A712" s="56"/>
      <c r="B712" s="56"/>
      <c r="C712" s="57"/>
      <c r="D712" s="58"/>
      <c r="E712" s="59"/>
      <c r="F712" s="59"/>
      <c r="G712" s="60"/>
      <c r="H712" s="60"/>
      <c r="I712" s="60"/>
      <c r="J712" s="56"/>
      <c r="K712" s="56"/>
      <c r="L712" s="56"/>
      <c r="M712" s="56"/>
      <c r="N712" s="56"/>
      <c r="O712" s="56"/>
      <c r="P712" s="56"/>
      <c r="Q712" s="56"/>
      <c r="R712" s="56"/>
      <c r="S712" s="56"/>
      <c r="T712" s="56"/>
      <c r="U712" s="56"/>
      <c r="V712" s="56"/>
      <c r="W712" s="56"/>
      <c r="X712" s="56"/>
      <c r="Y712" s="56"/>
      <c r="Z712" s="56"/>
      <c r="AA712" s="56"/>
      <c r="AB712" s="53"/>
      <c r="AC712" s="53"/>
      <c r="AD712" s="56"/>
      <c r="AE712" s="53"/>
      <c r="AF712" s="53"/>
      <c r="AG712" s="53"/>
      <c r="AH712" s="53"/>
      <c r="AI712" s="53"/>
      <c r="AJ712" s="53"/>
    </row>
    <row r="713">
      <c r="A713" s="56"/>
      <c r="B713" s="56"/>
      <c r="C713" s="57"/>
      <c r="D713" s="58"/>
      <c r="E713" s="59"/>
      <c r="F713" s="59"/>
      <c r="G713" s="60"/>
      <c r="H713" s="60"/>
      <c r="I713" s="60"/>
      <c r="J713" s="56"/>
      <c r="K713" s="56"/>
      <c r="L713" s="56"/>
      <c r="M713" s="56"/>
      <c r="N713" s="56"/>
      <c r="O713" s="56"/>
      <c r="P713" s="56"/>
      <c r="Q713" s="56"/>
      <c r="R713" s="56"/>
      <c r="S713" s="56"/>
      <c r="T713" s="56"/>
      <c r="U713" s="56"/>
      <c r="V713" s="56"/>
      <c r="W713" s="56"/>
      <c r="X713" s="56"/>
      <c r="Y713" s="56"/>
      <c r="Z713" s="56"/>
      <c r="AA713" s="56"/>
      <c r="AB713" s="53"/>
      <c r="AC713" s="53"/>
      <c r="AD713" s="56"/>
      <c r="AE713" s="53"/>
      <c r="AF713" s="53"/>
      <c r="AG713" s="53"/>
      <c r="AH713" s="53"/>
      <c r="AI713" s="53"/>
      <c r="AJ713" s="53"/>
    </row>
    <row r="714">
      <c r="A714" s="56"/>
      <c r="B714" s="56"/>
      <c r="C714" s="57"/>
      <c r="D714" s="58"/>
      <c r="E714" s="59"/>
      <c r="F714" s="59"/>
      <c r="G714" s="60"/>
      <c r="H714" s="60"/>
      <c r="I714" s="60"/>
      <c r="J714" s="56"/>
      <c r="K714" s="56"/>
      <c r="L714" s="56"/>
      <c r="M714" s="56"/>
      <c r="N714" s="56"/>
      <c r="O714" s="56"/>
      <c r="P714" s="56"/>
      <c r="Q714" s="56"/>
      <c r="R714" s="56"/>
      <c r="S714" s="56"/>
      <c r="T714" s="56"/>
      <c r="U714" s="56"/>
      <c r="V714" s="56"/>
      <c r="W714" s="56"/>
      <c r="X714" s="56"/>
      <c r="Y714" s="56"/>
      <c r="Z714" s="56"/>
      <c r="AA714" s="56"/>
      <c r="AB714" s="53"/>
      <c r="AC714" s="53"/>
      <c r="AD714" s="56"/>
      <c r="AE714" s="53"/>
      <c r="AF714" s="53"/>
      <c r="AG714" s="53"/>
      <c r="AH714" s="53"/>
      <c r="AI714" s="53"/>
      <c r="AJ714" s="53"/>
    </row>
    <row r="715">
      <c r="A715" s="56"/>
      <c r="B715" s="56"/>
      <c r="C715" s="57"/>
      <c r="D715" s="58"/>
      <c r="E715" s="59"/>
      <c r="F715" s="59"/>
      <c r="G715" s="60"/>
      <c r="H715" s="60"/>
      <c r="I715" s="60"/>
      <c r="J715" s="56"/>
      <c r="K715" s="56"/>
      <c r="L715" s="56"/>
      <c r="M715" s="56"/>
      <c r="N715" s="56"/>
      <c r="O715" s="56"/>
      <c r="P715" s="56"/>
      <c r="Q715" s="56"/>
      <c r="R715" s="56"/>
      <c r="S715" s="56"/>
      <c r="T715" s="56"/>
      <c r="U715" s="56"/>
      <c r="V715" s="56"/>
      <c r="W715" s="56"/>
      <c r="X715" s="56"/>
      <c r="Y715" s="56"/>
      <c r="Z715" s="56"/>
      <c r="AA715" s="56"/>
      <c r="AB715" s="53"/>
      <c r="AC715" s="53"/>
      <c r="AD715" s="56"/>
      <c r="AE715" s="53"/>
      <c r="AF715" s="53"/>
      <c r="AG715" s="53"/>
      <c r="AH715" s="53"/>
      <c r="AI715" s="53"/>
      <c r="AJ715" s="53"/>
    </row>
    <row r="716">
      <c r="A716" s="56"/>
      <c r="B716" s="56"/>
      <c r="C716" s="57"/>
      <c r="D716" s="58"/>
      <c r="E716" s="59"/>
      <c r="F716" s="59"/>
      <c r="G716" s="60"/>
      <c r="H716" s="60"/>
      <c r="I716" s="60"/>
      <c r="J716" s="56"/>
      <c r="K716" s="56"/>
      <c r="L716" s="56"/>
      <c r="M716" s="56"/>
      <c r="N716" s="56"/>
      <c r="O716" s="56"/>
      <c r="P716" s="56"/>
      <c r="Q716" s="56"/>
      <c r="R716" s="56"/>
      <c r="S716" s="56"/>
      <c r="T716" s="56"/>
      <c r="U716" s="56"/>
      <c r="V716" s="56"/>
      <c r="W716" s="56"/>
      <c r="X716" s="56"/>
      <c r="Y716" s="56"/>
      <c r="Z716" s="56"/>
      <c r="AA716" s="56"/>
      <c r="AB716" s="53"/>
      <c r="AC716" s="53"/>
      <c r="AD716" s="56"/>
      <c r="AE716" s="53"/>
      <c r="AF716" s="53"/>
      <c r="AG716" s="53"/>
      <c r="AH716" s="53"/>
      <c r="AI716" s="53"/>
      <c r="AJ716" s="53"/>
    </row>
    <row r="717">
      <c r="A717" s="56"/>
      <c r="B717" s="56"/>
      <c r="C717" s="57"/>
      <c r="D717" s="58"/>
      <c r="E717" s="59"/>
      <c r="F717" s="59"/>
      <c r="G717" s="60"/>
      <c r="H717" s="60"/>
      <c r="I717" s="60"/>
      <c r="J717" s="56"/>
      <c r="K717" s="56"/>
      <c r="L717" s="56"/>
      <c r="M717" s="56"/>
      <c r="N717" s="56"/>
      <c r="O717" s="56"/>
      <c r="P717" s="56"/>
      <c r="Q717" s="56"/>
      <c r="R717" s="56"/>
      <c r="S717" s="56"/>
      <c r="T717" s="56"/>
      <c r="U717" s="56"/>
      <c r="V717" s="56"/>
      <c r="W717" s="56"/>
      <c r="X717" s="56"/>
      <c r="Y717" s="56"/>
      <c r="Z717" s="56"/>
      <c r="AA717" s="56"/>
      <c r="AB717" s="53"/>
      <c r="AC717" s="53"/>
      <c r="AD717" s="56"/>
      <c r="AE717" s="53"/>
      <c r="AF717" s="53"/>
      <c r="AG717" s="53"/>
      <c r="AH717" s="53"/>
      <c r="AI717" s="53"/>
      <c r="AJ717" s="53"/>
    </row>
    <row r="718">
      <c r="A718" s="56"/>
      <c r="B718" s="56"/>
      <c r="C718" s="57"/>
      <c r="D718" s="58"/>
      <c r="E718" s="59"/>
      <c r="F718" s="59"/>
      <c r="G718" s="60"/>
      <c r="H718" s="60"/>
      <c r="I718" s="60"/>
      <c r="J718" s="56"/>
      <c r="K718" s="56"/>
      <c r="L718" s="56"/>
      <c r="M718" s="56"/>
      <c r="N718" s="56"/>
      <c r="O718" s="56"/>
      <c r="P718" s="56"/>
      <c r="Q718" s="56"/>
      <c r="R718" s="56"/>
      <c r="S718" s="56"/>
      <c r="T718" s="56"/>
      <c r="U718" s="56"/>
      <c r="V718" s="56"/>
      <c r="W718" s="56"/>
      <c r="X718" s="56"/>
      <c r="Y718" s="56"/>
      <c r="Z718" s="56"/>
      <c r="AA718" s="56"/>
      <c r="AB718" s="53"/>
      <c r="AC718" s="53"/>
      <c r="AD718" s="56"/>
      <c r="AE718" s="53"/>
      <c r="AF718" s="53"/>
      <c r="AG718" s="53"/>
      <c r="AH718" s="53"/>
      <c r="AI718" s="53"/>
      <c r="AJ718" s="53"/>
    </row>
    <row r="719">
      <c r="A719" s="56"/>
      <c r="B719" s="56"/>
      <c r="C719" s="57"/>
      <c r="D719" s="58"/>
      <c r="E719" s="59"/>
      <c r="F719" s="59"/>
      <c r="G719" s="60"/>
      <c r="H719" s="60"/>
      <c r="I719" s="60"/>
      <c r="J719" s="56"/>
      <c r="K719" s="56"/>
      <c r="L719" s="56"/>
      <c r="M719" s="56"/>
      <c r="N719" s="56"/>
      <c r="O719" s="56"/>
      <c r="P719" s="56"/>
      <c r="Q719" s="56"/>
      <c r="R719" s="56"/>
      <c r="S719" s="56"/>
      <c r="T719" s="56"/>
      <c r="U719" s="56"/>
      <c r="V719" s="56"/>
      <c r="W719" s="56"/>
      <c r="X719" s="56"/>
      <c r="Y719" s="56"/>
      <c r="Z719" s="56"/>
      <c r="AA719" s="56"/>
      <c r="AB719" s="53"/>
      <c r="AC719" s="53"/>
      <c r="AD719" s="56"/>
      <c r="AE719" s="53"/>
      <c r="AF719" s="53"/>
      <c r="AG719" s="53"/>
      <c r="AH719" s="53"/>
      <c r="AI719" s="53"/>
      <c r="AJ719" s="53"/>
    </row>
    <row r="720">
      <c r="A720" s="56"/>
      <c r="B720" s="56"/>
      <c r="C720" s="57"/>
      <c r="D720" s="58"/>
      <c r="E720" s="59"/>
      <c r="F720" s="59"/>
      <c r="G720" s="60"/>
      <c r="H720" s="60"/>
      <c r="I720" s="60"/>
      <c r="J720" s="56"/>
      <c r="K720" s="56"/>
      <c r="L720" s="56"/>
      <c r="M720" s="56"/>
      <c r="N720" s="56"/>
      <c r="O720" s="56"/>
      <c r="P720" s="56"/>
      <c r="Q720" s="56"/>
      <c r="R720" s="56"/>
      <c r="S720" s="56"/>
      <c r="T720" s="56"/>
      <c r="U720" s="56"/>
      <c r="V720" s="56"/>
      <c r="W720" s="56"/>
      <c r="X720" s="56"/>
      <c r="Y720" s="56"/>
      <c r="Z720" s="56"/>
      <c r="AA720" s="56"/>
      <c r="AB720" s="53"/>
      <c r="AC720" s="53"/>
      <c r="AD720" s="56"/>
      <c r="AE720" s="53"/>
      <c r="AF720" s="53"/>
      <c r="AG720" s="53"/>
      <c r="AH720" s="53"/>
      <c r="AI720" s="53"/>
      <c r="AJ720" s="53"/>
    </row>
    <row r="721">
      <c r="A721" s="56"/>
      <c r="B721" s="56"/>
      <c r="C721" s="57"/>
      <c r="D721" s="58"/>
      <c r="E721" s="59"/>
      <c r="F721" s="59"/>
      <c r="G721" s="60"/>
      <c r="H721" s="60"/>
      <c r="I721" s="60"/>
      <c r="J721" s="56"/>
      <c r="K721" s="56"/>
      <c r="L721" s="56"/>
      <c r="M721" s="56"/>
      <c r="N721" s="56"/>
      <c r="O721" s="56"/>
      <c r="P721" s="56"/>
      <c r="Q721" s="56"/>
      <c r="R721" s="56"/>
      <c r="S721" s="56"/>
      <c r="T721" s="56"/>
      <c r="U721" s="56"/>
      <c r="V721" s="56"/>
      <c r="W721" s="56"/>
      <c r="X721" s="56"/>
      <c r="Y721" s="56"/>
      <c r="Z721" s="56"/>
      <c r="AA721" s="56"/>
      <c r="AB721" s="53"/>
      <c r="AC721" s="53"/>
      <c r="AD721" s="56"/>
      <c r="AE721" s="53"/>
      <c r="AF721" s="53"/>
      <c r="AG721" s="53"/>
      <c r="AH721" s="53"/>
      <c r="AI721" s="53"/>
      <c r="AJ721" s="53"/>
    </row>
    <row r="722">
      <c r="A722" s="56"/>
      <c r="B722" s="56"/>
      <c r="C722" s="57"/>
      <c r="D722" s="58"/>
      <c r="E722" s="59"/>
      <c r="F722" s="59"/>
      <c r="G722" s="60"/>
      <c r="H722" s="60"/>
      <c r="I722" s="60"/>
      <c r="J722" s="56"/>
      <c r="K722" s="56"/>
      <c r="L722" s="56"/>
      <c r="M722" s="56"/>
      <c r="N722" s="56"/>
      <c r="O722" s="56"/>
      <c r="P722" s="56"/>
      <c r="Q722" s="56"/>
      <c r="R722" s="56"/>
      <c r="S722" s="56"/>
      <c r="T722" s="56"/>
      <c r="U722" s="56"/>
      <c r="V722" s="56"/>
      <c r="W722" s="56"/>
      <c r="X722" s="56"/>
      <c r="Y722" s="56"/>
      <c r="Z722" s="56"/>
      <c r="AA722" s="56"/>
      <c r="AB722" s="53"/>
      <c r="AC722" s="53"/>
      <c r="AD722" s="56"/>
      <c r="AE722" s="53"/>
      <c r="AF722" s="53"/>
      <c r="AG722" s="53"/>
      <c r="AH722" s="53"/>
      <c r="AI722" s="53"/>
      <c r="AJ722" s="53"/>
    </row>
    <row r="723">
      <c r="A723" s="56"/>
      <c r="B723" s="56"/>
      <c r="C723" s="57"/>
      <c r="D723" s="58"/>
      <c r="E723" s="59"/>
      <c r="F723" s="59"/>
      <c r="G723" s="60"/>
      <c r="H723" s="60"/>
      <c r="I723" s="60"/>
      <c r="J723" s="56"/>
      <c r="K723" s="56"/>
      <c r="L723" s="56"/>
      <c r="M723" s="56"/>
      <c r="N723" s="56"/>
      <c r="O723" s="56"/>
      <c r="P723" s="56"/>
      <c r="Q723" s="56"/>
      <c r="R723" s="56"/>
      <c r="S723" s="56"/>
      <c r="T723" s="56"/>
      <c r="U723" s="56"/>
      <c r="V723" s="56"/>
      <c r="W723" s="56"/>
      <c r="X723" s="56"/>
      <c r="Y723" s="56"/>
      <c r="Z723" s="56"/>
      <c r="AA723" s="56"/>
      <c r="AB723" s="53"/>
      <c r="AC723" s="53"/>
      <c r="AD723" s="56"/>
      <c r="AE723" s="53"/>
      <c r="AF723" s="53"/>
      <c r="AG723" s="53"/>
      <c r="AH723" s="53"/>
      <c r="AI723" s="53"/>
      <c r="AJ723" s="53"/>
    </row>
    <row r="724">
      <c r="A724" s="56"/>
      <c r="B724" s="56"/>
      <c r="C724" s="57"/>
      <c r="D724" s="58"/>
      <c r="E724" s="59"/>
      <c r="F724" s="59"/>
      <c r="G724" s="60"/>
      <c r="H724" s="60"/>
      <c r="I724" s="60"/>
      <c r="J724" s="56"/>
      <c r="K724" s="56"/>
      <c r="L724" s="56"/>
      <c r="M724" s="56"/>
      <c r="N724" s="56"/>
      <c r="O724" s="56"/>
      <c r="P724" s="56"/>
      <c r="Q724" s="56"/>
      <c r="R724" s="56"/>
      <c r="S724" s="56"/>
      <c r="T724" s="56"/>
      <c r="U724" s="56"/>
      <c r="V724" s="56"/>
      <c r="W724" s="56"/>
      <c r="X724" s="56"/>
      <c r="Y724" s="56"/>
      <c r="Z724" s="56"/>
      <c r="AA724" s="56"/>
      <c r="AB724" s="53"/>
      <c r="AC724" s="53"/>
      <c r="AD724" s="56"/>
      <c r="AE724" s="53"/>
      <c r="AF724" s="53"/>
      <c r="AG724" s="53"/>
      <c r="AH724" s="53"/>
      <c r="AI724" s="53"/>
      <c r="AJ724" s="53"/>
    </row>
    <row r="725">
      <c r="A725" s="56"/>
      <c r="B725" s="56"/>
      <c r="C725" s="57"/>
      <c r="D725" s="58"/>
      <c r="E725" s="59"/>
      <c r="F725" s="59"/>
      <c r="G725" s="60"/>
      <c r="H725" s="60"/>
      <c r="I725" s="60"/>
      <c r="J725" s="56"/>
      <c r="K725" s="56"/>
      <c r="L725" s="56"/>
      <c r="M725" s="56"/>
      <c r="N725" s="56"/>
      <c r="O725" s="56"/>
      <c r="P725" s="56"/>
      <c r="Q725" s="56"/>
      <c r="R725" s="56"/>
      <c r="S725" s="56"/>
      <c r="T725" s="56"/>
      <c r="U725" s="56"/>
      <c r="V725" s="56"/>
      <c r="W725" s="56"/>
      <c r="X725" s="56"/>
      <c r="Y725" s="56"/>
      <c r="Z725" s="56"/>
      <c r="AA725" s="56"/>
      <c r="AB725" s="53"/>
      <c r="AC725" s="53"/>
      <c r="AD725" s="56"/>
      <c r="AE725" s="53"/>
      <c r="AF725" s="53"/>
      <c r="AG725" s="53"/>
      <c r="AH725" s="53"/>
      <c r="AI725" s="53"/>
      <c r="AJ725" s="53"/>
    </row>
    <row r="726">
      <c r="A726" s="56"/>
      <c r="B726" s="56"/>
      <c r="C726" s="57"/>
      <c r="D726" s="58"/>
      <c r="E726" s="59"/>
      <c r="F726" s="59"/>
      <c r="G726" s="60"/>
      <c r="H726" s="60"/>
      <c r="I726" s="60"/>
      <c r="J726" s="56"/>
      <c r="K726" s="56"/>
      <c r="L726" s="56"/>
      <c r="M726" s="56"/>
      <c r="N726" s="56"/>
      <c r="O726" s="56"/>
      <c r="P726" s="56"/>
      <c r="Q726" s="56"/>
      <c r="R726" s="56"/>
      <c r="S726" s="56"/>
      <c r="T726" s="56"/>
      <c r="U726" s="56"/>
      <c r="V726" s="56"/>
      <c r="W726" s="56"/>
      <c r="X726" s="56"/>
      <c r="Y726" s="56"/>
      <c r="Z726" s="56"/>
      <c r="AA726" s="56"/>
      <c r="AB726" s="53"/>
      <c r="AC726" s="53"/>
      <c r="AD726" s="56"/>
      <c r="AE726" s="53"/>
      <c r="AF726" s="53"/>
      <c r="AG726" s="53"/>
      <c r="AH726" s="53"/>
      <c r="AI726" s="53"/>
      <c r="AJ726" s="53"/>
    </row>
    <row r="727">
      <c r="A727" s="56"/>
      <c r="B727" s="56"/>
      <c r="C727" s="57"/>
      <c r="D727" s="58"/>
      <c r="E727" s="59"/>
      <c r="F727" s="59"/>
      <c r="G727" s="60"/>
      <c r="H727" s="60"/>
      <c r="I727" s="60"/>
      <c r="J727" s="56"/>
      <c r="K727" s="56"/>
      <c r="L727" s="56"/>
      <c r="M727" s="56"/>
      <c r="N727" s="56"/>
      <c r="O727" s="56"/>
      <c r="P727" s="56"/>
      <c r="Q727" s="56"/>
      <c r="R727" s="56"/>
      <c r="S727" s="56"/>
      <c r="T727" s="56"/>
      <c r="U727" s="56"/>
      <c r="V727" s="56"/>
      <c r="W727" s="56"/>
      <c r="X727" s="56"/>
      <c r="Y727" s="56"/>
      <c r="Z727" s="56"/>
      <c r="AA727" s="56"/>
      <c r="AB727" s="53"/>
      <c r="AC727" s="53"/>
      <c r="AD727" s="56"/>
      <c r="AE727" s="53"/>
      <c r="AF727" s="53"/>
      <c r="AG727" s="53"/>
      <c r="AH727" s="53"/>
      <c r="AI727" s="53"/>
      <c r="AJ727" s="53"/>
    </row>
    <row r="728">
      <c r="A728" s="56"/>
      <c r="B728" s="56"/>
      <c r="C728" s="57"/>
      <c r="D728" s="58"/>
      <c r="E728" s="59"/>
      <c r="F728" s="59"/>
      <c r="G728" s="60"/>
      <c r="H728" s="60"/>
      <c r="I728" s="60"/>
      <c r="J728" s="56"/>
      <c r="K728" s="56"/>
      <c r="L728" s="56"/>
      <c r="M728" s="56"/>
      <c r="N728" s="56"/>
      <c r="O728" s="56"/>
      <c r="P728" s="56"/>
      <c r="Q728" s="56"/>
      <c r="R728" s="56"/>
      <c r="S728" s="56"/>
      <c r="T728" s="56"/>
      <c r="U728" s="56"/>
      <c r="V728" s="56"/>
      <c r="W728" s="56"/>
      <c r="X728" s="56"/>
      <c r="Y728" s="56"/>
      <c r="Z728" s="56"/>
      <c r="AA728" s="56"/>
      <c r="AB728" s="53"/>
      <c r="AC728" s="53"/>
      <c r="AD728" s="56"/>
      <c r="AE728" s="53"/>
      <c r="AF728" s="53"/>
      <c r="AG728" s="53"/>
      <c r="AH728" s="53"/>
      <c r="AI728" s="53"/>
      <c r="AJ728" s="53"/>
    </row>
    <row r="729">
      <c r="A729" s="56"/>
      <c r="B729" s="56"/>
      <c r="C729" s="57"/>
      <c r="D729" s="58"/>
      <c r="E729" s="59"/>
      <c r="F729" s="59"/>
      <c r="G729" s="60"/>
      <c r="H729" s="60"/>
      <c r="I729" s="60"/>
      <c r="J729" s="56"/>
      <c r="K729" s="56"/>
      <c r="L729" s="56"/>
      <c r="M729" s="56"/>
      <c r="N729" s="56"/>
      <c r="O729" s="56"/>
      <c r="P729" s="56"/>
      <c r="Q729" s="56"/>
      <c r="R729" s="56"/>
      <c r="S729" s="56"/>
      <c r="T729" s="56"/>
      <c r="U729" s="56"/>
      <c r="V729" s="56"/>
      <c r="W729" s="56"/>
      <c r="X729" s="56"/>
      <c r="Y729" s="56"/>
      <c r="Z729" s="56"/>
      <c r="AA729" s="56"/>
      <c r="AB729" s="53"/>
      <c r="AC729" s="53"/>
      <c r="AD729" s="56"/>
      <c r="AE729" s="53"/>
      <c r="AF729" s="53"/>
      <c r="AG729" s="53"/>
      <c r="AH729" s="53"/>
      <c r="AI729" s="53"/>
      <c r="AJ729" s="53"/>
    </row>
    <row r="730">
      <c r="A730" s="56"/>
      <c r="B730" s="56"/>
      <c r="C730" s="57"/>
      <c r="D730" s="58"/>
      <c r="E730" s="59"/>
      <c r="F730" s="59"/>
      <c r="G730" s="60"/>
      <c r="H730" s="60"/>
      <c r="I730" s="60"/>
      <c r="J730" s="56"/>
      <c r="K730" s="56"/>
      <c r="L730" s="56"/>
      <c r="M730" s="56"/>
      <c r="N730" s="56"/>
      <c r="O730" s="56"/>
      <c r="P730" s="56"/>
      <c r="Q730" s="56"/>
      <c r="R730" s="56"/>
      <c r="S730" s="56"/>
      <c r="T730" s="56"/>
      <c r="U730" s="56"/>
      <c r="V730" s="56"/>
      <c r="W730" s="56"/>
      <c r="X730" s="56"/>
      <c r="Y730" s="56"/>
      <c r="Z730" s="56"/>
      <c r="AA730" s="56"/>
      <c r="AB730" s="53"/>
      <c r="AC730" s="53"/>
      <c r="AD730" s="56"/>
      <c r="AE730" s="53"/>
      <c r="AF730" s="53"/>
      <c r="AG730" s="53"/>
      <c r="AH730" s="53"/>
      <c r="AI730" s="53"/>
      <c r="AJ730" s="53"/>
    </row>
    <row r="731">
      <c r="A731" s="56"/>
      <c r="B731" s="56"/>
      <c r="C731" s="57"/>
      <c r="D731" s="58"/>
      <c r="E731" s="59"/>
      <c r="F731" s="59"/>
      <c r="G731" s="60"/>
      <c r="H731" s="60"/>
      <c r="I731" s="60"/>
      <c r="J731" s="56"/>
      <c r="K731" s="56"/>
      <c r="L731" s="56"/>
      <c r="M731" s="56"/>
      <c r="N731" s="56"/>
      <c r="O731" s="56"/>
      <c r="P731" s="56"/>
      <c r="Q731" s="56"/>
      <c r="R731" s="56"/>
      <c r="S731" s="56"/>
      <c r="T731" s="56"/>
      <c r="U731" s="56"/>
      <c r="V731" s="56"/>
      <c r="W731" s="56"/>
      <c r="X731" s="56"/>
      <c r="Y731" s="56"/>
      <c r="Z731" s="56"/>
      <c r="AA731" s="56"/>
      <c r="AB731" s="53"/>
      <c r="AC731" s="53"/>
      <c r="AD731" s="56"/>
      <c r="AE731" s="53"/>
      <c r="AF731" s="53"/>
      <c r="AG731" s="53"/>
      <c r="AH731" s="53"/>
      <c r="AI731" s="53"/>
      <c r="AJ731" s="53"/>
    </row>
    <row r="732">
      <c r="A732" s="56"/>
      <c r="B732" s="56"/>
      <c r="C732" s="57"/>
      <c r="D732" s="58"/>
      <c r="E732" s="59"/>
      <c r="F732" s="59"/>
      <c r="G732" s="60"/>
      <c r="H732" s="60"/>
      <c r="I732" s="60"/>
      <c r="J732" s="56"/>
      <c r="K732" s="56"/>
      <c r="L732" s="56"/>
      <c r="M732" s="56"/>
      <c r="N732" s="56"/>
      <c r="O732" s="56"/>
      <c r="P732" s="56"/>
      <c r="Q732" s="56"/>
      <c r="R732" s="56"/>
      <c r="S732" s="56"/>
      <c r="T732" s="56"/>
      <c r="U732" s="56"/>
      <c r="V732" s="56"/>
      <c r="W732" s="56"/>
      <c r="X732" s="56"/>
      <c r="Y732" s="56"/>
      <c r="Z732" s="56"/>
      <c r="AA732" s="56"/>
      <c r="AB732" s="53"/>
      <c r="AC732" s="53"/>
      <c r="AD732" s="56"/>
      <c r="AE732" s="53"/>
      <c r="AF732" s="53"/>
      <c r="AG732" s="53"/>
      <c r="AH732" s="53"/>
      <c r="AI732" s="53"/>
      <c r="AJ732" s="53"/>
    </row>
    <row r="733">
      <c r="A733" s="56"/>
      <c r="B733" s="56"/>
      <c r="C733" s="57"/>
      <c r="D733" s="58"/>
      <c r="E733" s="59"/>
      <c r="F733" s="59"/>
      <c r="G733" s="60"/>
      <c r="H733" s="60"/>
      <c r="I733" s="60"/>
      <c r="J733" s="56"/>
      <c r="K733" s="56"/>
      <c r="L733" s="56"/>
      <c r="M733" s="56"/>
      <c r="N733" s="56"/>
      <c r="O733" s="56"/>
      <c r="P733" s="56"/>
      <c r="Q733" s="56"/>
      <c r="R733" s="56"/>
      <c r="S733" s="56"/>
      <c r="T733" s="56"/>
      <c r="U733" s="56"/>
      <c r="V733" s="56"/>
      <c r="W733" s="56"/>
      <c r="X733" s="56"/>
      <c r="Y733" s="56"/>
      <c r="Z733" s="56"/>
      <c r="AA733" s="56"/>
      <c r="AB733" s="53"/>
      <c r="AC733" s="53"/>
      <c r="AD733" s="56"/>
      <c r="AE733" s="53"/>
      <c r="AF733" s="53"/>
      <c r="AG733" s="53"/>
      <c r="AH733" s="53"/>
      <c r="AI733" s="53"/>
      <c r="AJ733" s="53"/>
    </row>
    <row r="734">
      <c r="A734" s="56"/>
      <c r="B734" s="56"/>
      <c r="C734" s="57"/>
      <c r="D734" s="58"/>
      <c r="E734" s="59"/>
      <c r="F734" s="59"/>
      <c r="G734" s="60"/>
      <c r="H734" s="60"/>
      <c r="I734" s="60"/>
      <c r="J734" s="56"/>
      <c r="K734" s="56"/>
      <c r="L734" s="56"/>
      <c r="M734" s="56"/>
      <c r="N734" s="56"/>
      <c r="O734" s="56"/>
      <c r="P734" s="56"/>
      <c r="Q734" s="56"/>
      <c r="R734" s="56"/>
      <c r="S734" s="56"/>
      <c r="T734" s="56"/>
      <c r="U734" s="56"/>
      <c r="V734" s="56"/>
      <c r="W734" s="56"/>
      <c r="X734" s="56"/>
      <c r="Y734" s="56"/>
      <c r="Z734" s="56"/>
      <c r="AA734" s="56"/>
      <c r="AB734" s="53"/>
      <c r="AC734" s="53"/>
      <c r="AD734" s="56"/>
      <c r="AE734" s="53"/>
      <c r="AF734" s="53"/>
      <c r="AG734" s="53"/>
      <c r="AH734" s="53"/>
      <c r="AI734" s="53"/>
      <c r="AJ734" s="53"/>
    </row>
    <row r="735">
      <c r="A735" s="56"/>
      <c r="B735" s="56"/>
      <c r="C735" s="57"/>
      <c r="D735" s="58"/>
      <c r="E735" s="59"/>
      <c r="F735" s="59"/>
      <c r="G735" s="60"/>
      <c r="H735" s="60"/>
      <c r="I735" s="60"/>
      <c r="J735" s="56"/>
      <c r="K735" s="56"/>
      <c r="L735" s="56"/>
      <c r="M735" s="56"/>
      <c r="N735" s="56"/>
      <c r="O735" s="56"/>
      <c r="P735" s="56"/>
      <c r="Q735" s="56"/>
      <c r="R735" s="56"/>
      <c r="S735" s="56"/>
      <c r="T735" s="56"/>
      <c r="U735" s="56"/>
      <c r="V735" s="56"/>
      <c r="W735" s="56"/>
      <c r="X735" s="56"/>
      <c r="Y735" s="56"/>
      <c r="Z735" s="56"/>
      <c r="AA735" s="56"/>
      <c r="AB735" s="53"/>
      <c r="AC735" s="53"/>
      <c r="AD735" s="56"/>
      <c r="AE735" s="53"/>
      <c r="AF735" s="53"/>
      <c r="AG735" s="53"/>
      <c r="AH735" s="53"/>
      <c r="AI735" s="53"/>
      <c r="AJ735" s="53"/>
    </row>
    <row r="736">
      <c r="A736" s="56"/>
      <c r="B736" s="56"/>
      <c r="C736" s="57"/>
      <c r="D736" s="58"/>
      <c r="E736" s="59"/>
      <c r="F736" s="59"/>
      <c r="G736" s="60"/>
      <c r="H736" s="60"/>
      <c r="I736" s="60"/>
      <c r="J736" s="56"/>
      <c r="K736" s="56"/>
      <c r="L736" s="56"/>
      <c r="M736" s="56"/>
      <c r="N736" s="56"/>
      <c r="O736" s="56"/>
      <c r="P736" s="56"/>
      <c r="Q736" s="56"/>
      <c r="R736" s="56"/>
      <c r="S736" s="56"/>
      <c r="T736" s="56"/>
      <c r="U736" s="56"/>
      <c r="V736" s="56"/>
      <c r="W736" s="56"/>
      <c r="X736" s="56"/>
      <c r="Y736" s="56"/>
      <c r="Z736" s="56"/>
      <c r="AA736" s="56"/>
      <c r="AB736" s="53"/>
      <c r="AC736" s="53"/>
      <c r="AD736" s="56"/>
      <c r="AE736" s="53"/>
      <c r="AF736" s="53"/>
      <c r="AG736" s="53"/>
      <c r="AH736" s="53"/>
      <c r="AI736" s="53"/>
      <c r="AJ736" s="53"/>
    </row>
    <row r="737">
      <c r="A737" s="56"/>
      <c r="B737" s="56"/>
      <c r="C737" s="57"/>
      <c r="D737" s="58"/>
      <c r="E737" s="59"/>
      <c r="F737" s="59"/>
      <c r="G737" s="60"/>
      <c r="H737" s="60"/>
      <c r="I737" s="60"/>
      <c r="J737" s="56"/>
      <c r="K737" s="56"/>
      <c r="L737" s="56"/>
      <c r="M737" s="56"/>
      <c r="N737" s="56"/>
      <c r="O737" s="56"/>
      <c r="P737" s="56"/>
      <c r="Q737" s="56"/>
      <c r="R737" s="56"/>
      <c r="S737" s="56"/>
      <c r="T737" s="56"/>
      <c r="U737" s="56"/>
      <c r="V737" s="56"/>
      <c r="W737" s="56"/>
      <c r="X737" s="56"/>
      <c r="Y737" s="56"/>
      <c r="Z737" s="56"/>
      <c r="AA737" s="56"/>
      <c r="AB737" s="53"/>
      <c r="AC737" s="53"/>
      <c r="AD737" s="56"/>
      <c r="AE737" s="53"/>
      <c r="AF737" s="53"/>
      <c r="AG737" s="53"/>
      <c r="AH737" s="53"/>
      <c r="AI737" s="53"/>
      <c r="AJ737" s="53"/>
    </row>
    <row r="738">
      <c r="A738" s="56"/>
      <c r="B738" s="56"/>
      <c r="C738" s="57"/>
      <c r="D738" s="58"/>
      <c r="E738" s="59"/>
      <c r="F738" s="59"/>
      <c r="G738" s="60"/>
      <c r="H738" s="60"/>
      <c r="I738" s="60"/>
      <c r="J738" s="56"/>
      <c r="K738" s="56"/>
      <c r="L738" s="56"/>
      <c r="M738" s="56"/>
      <c r="N738" s="56"/>
      <c r="O738" s="56"/>
      <c r="P738" s="56"/>
      <c r="Q738" s="56"/>
      <c r="R738" s="56"/>
      <c r="S738" s="56"/>
      <c r="T738" s="56"/>
      <c r="U738" s="56"/>
      <c r="V738" s="56"/>
      <c r="W738" s="56"/>
      <c r="X738" s="56"/>
      <c r="Y738" s="56"/>
      <c r="Z738" s="56"/>
      <c r="AA738" s="56"/>
      <c r="AB738" s="53"/>
      <c r="AC738" s="53"/>
      <c r="AD738" s="56"/>
      <c r="AE738" s="53"/>
      <c r="AF738" s="53"/>
      <c r="AG738" s="53"/>
      <c r="AH738" s="53"/>
      <c r="AI738" s="53"/>
      <c r="AJ738" s="53"/>
    </row>
    <row r="739">
      <c r="A739" s="56"/>
      <c r="B739" s="56"/>
      <c r="C739" s="57"/>
      <c r="D739" s="58"/>
      <c r="E739" s="59"/>
      <c r="F739" s="59"/>
      <c r="G739" s="60"/>
      <c r="H739" s="60"/>
      <c r="I739" s="60"/>
      <c r="J739" s="56"/>
      <c r="K739" s="56"/>
      <c r="L739" s="56"/>
      <c r="M739" s="56"/>
      <c r="N739" s="56"/>
      <c r="O739" s="56"/>
      <c r="P739" s="56"/>
      <c r="Q739" s="56"/>
      <c r="R739" s="56"/>
      <c r="S739" s="56"/>
      <c r="T739" s="56"/>
      <c r="U739" s="56"/>
      <c r="V739" s="56"/>
      <c r="W739" s="56"/>
      <c r="X739" s="56"/>
      <c r="Y739" s="56"/>
      <c r="Z739" s="56"/>
      <c r="AA739" s="56"/>
      <c r="AB739" s="53"/>
      <c r="AC739" s="53"/>
      <c r="AD739" s="56"/>
      <c r="AE739" s="53"/>
      <c r="AF739" s="53"/>
      <c r="AG739" s="53"/>
      <c r="AH739" s="53"/>
      <c r="AI739" s="53"/>
      <c r="AJ739" s="53"/>
    </row>
    <row r="740">
      <c r="A740" s="56"/>
      <c r="B740" s="56"/>
      <c r="C740" s="57"/>
      <c r="D740" s="58"/>
      <c r="E740" s="59"/>
      <c r="F740" s="59"/>
      <c r="G740" s="60"/>
      <c r="H740" s="60"/>
      <c r="I740" s="60"/>
      <c r="J740" s="56"/>
      <c r="K740" s="56"/>
      <c r="L740" s="56"/>
      <c r="M740" s="56"/>
      <c r="N740" s="56"/>
      <c r="O740" s="56"/>
      <c r="P740" s="56"/>
      <c r="Q740" s="56"/>
      <c r="R740" s="56"/>
      <c r="S740" s="56"/>
      <c r="T740" s="56"/>
      <c r="U740" s="56"/>
      <c r="V740" s="56"/>
      <c r="W740" s="56"/>
      <c r="X740" s="56"/>
      <c r="Y740" s="56"/>
      <c r="Z740" s="56"/>
      <c r="AA740" s="56"/>
      <c r="AB740" s="53"/>
      <c r="AC740" s="53"/>
      <c r="AD740" s="56"/>
      <c r="AE740" s="53"/>
      <c r="AF740" s="53"/>
      <c r="AG740" s="53"/>
      <c r="AH740" s="53"/>
      <c r="AI740" s="53"/>
      <c r="AJ740" s="53"/>
    </row>
    <row r="741">
      <c r="A741" s="56"/>
      <c r="B741" s="56"/>
      <c r="C741" s="57"/>
      <c r="D741" s="58"/>
      <c r="E741" s="59"/>
      <c r="F741" s="59"/>
      <c r="G741" s="60"/>
      <c r="H741" s="60"/>
      <c r="I741" s="60"/>
      <c r="J741" s="56"/>
      <c r="K741" s="56"/>
      <c r="L741" s="56"/>
      <c r="M741" s="56"/>
      <c r="N741" s="56"/>
      <c r="O741" s="56"/>
      <c r="P741" s="56"/>
      <c r="Q741" s="56"/>
      <c r="R741" s="56"/>
      <c r="S741" s="56"/>
      <c r="T741" s="56"/>
      <c r="U741" s="56"/>
      <c r="V741" s="56"/>
      <c r="W741" s="56"/>
      <c r="X741" s="56"/>
      <c r="Y741" s="56"/>
      <c r="Z741" s="56"/>
      <c r="AA741" s="56"/>
      <c r="AB741" s="53"/>
      <c r="AC741" s="53"/>
      <c r="AD741" s="56"/>
      <c r="AE741" s="53"/>
      <c r="AF741" s="53"/>
      <c r="AG741" s="53"/>
      <c r="AH741" s="53"/>
      <c r="AI741" s="53"/>
      <c r="AJ741" s="53"/>
    </row>
    <row r="742">
      <c r="A742" s="56"/>
      <c r="B742" s="56"/>
      <c r="C742" s="57"/>
      <c r="D742" s="58"/>
      <c r="E742" s="59"/>
      <c r="F742" s="59"/>
      <c r="G742" s="60"/>
      <c r="H742" s="60"/>
      <c r="I742" s="60"/>
      <c r="J742" s="56"/>
      <c r="K742" s="56"/>
      <c r="L742" s="56"/>
      <c r="M742" s="56"/>
      <c r="N742" s="56"/>
      <c r="O742" s="56"/>
      <c r="P742" s="56"/>
      <c r="Q742" s="56"/>
      <c r="R742" s="56"/>
      <c r="S742" s="56"/>
      <c r="T742" s="56"/>
      <c r="U742" s="56"/>
      <c r="V742" s="56"/>
      <c r="W742" s="56"/>
      <c r="X742" s="56"/>
      <c r="Y742" s="56"/>
      <c r="Z742" s="56"/>
      <c r="AA742" s="56"/>
      <c r="AB742" s="53"/>
      <c r="AC742" s="53"/>
      <c r="AD742" s="56"/>
      <c r="AE742" s="53"/>
      <c r="AF742" s="53"/>
      <c r="AG742" s="53"/>
      <c r="AH742" s="53"/>
      <c r="AI742" s="53"/>
      <c r="AJ742" s="53"/>
    </row>
    <row r="743">
      <c r="A743" s="56"/>
      <c r="B743" s="56"/>
      <c r="C743" s="57"/>
      <c r="D743" s="58"/>
      <c r="E743" s="59"/>
      <c r="F743" s="59"/>
      <c r="G743" s="60"/>
      <c r="H743" s="60"/>
      <c r="I743" s="60"/>
      <c r="J743" s="56"/>
      <c r="K743" s="56"/>
      <c r="L743" s="56"/>
      <c r="M743" s="56"/>
      <c r="N743" s="56"/>
      <c r="O743" s="56"/>
      <c r="P743" s="56"/>
      <c r="Q743" s="56"/>
      <c r="R743" s="56"/>
      <c r="S743" s="56"/>
      <c r="T743" s="56"/>
      <c r="U743" s="56"/>
      <c r="V743" s="56"/>
      <c r="W743" s="56"/>
      <c r="X743" s="56"/>
      <c r="Y743" s="56"/>
      <c r="Z743" s="56"/>
      <c r="AA743" s="56"/>
      <c r="AB743" s="53"/>
      <c r="AC743" s="53"/>
      <c r="AD743" s="56"/>
      <c r="AE743" s="53"/>
      <c r="AF743" s="53"/>
      <c r="AG743" s="53"/>
      <c r="AH743" s="53"/>
      <c r="AI743" s="53"/>
      <c r="AJ743" s="53"/>
    </row>
    <row r="744">
      <c r="A744" s="56"/>
      <c r="B744" s="56"/>
      <c r="C744" s="57"/>
      <c r="D744" s="58"/>
      <c r="E744" s="59"/>
      <c r="F744" s="59"/>
      <c r="G744" s="60"/>
      <c r="H744" s="60"/>
      <c r="I744" s="60"/>
      <c r="J744" s="56"/>
      <c r="K744" s="56"/>
      <c r="L744" s="56"/>
      <c r="M744" s="56"/>
      <c r="N744" s="56"/>
      <c r="O744" s="56"/>
      <c r="P744" s="56"/>
      <c r="Q744" s="56"/>
      <c r="R744" s="56"/>
      <c r="S744" s="56"/>
      <c r="T744" s="56"/>
      <c r="U744" s="56"/>
      <c r="V744" s="56"/>
      <c r="W744" s="56"/>
      <c r="X744" s="56"/>
      <c r="Y744" s="56"/>
      <c r="Z744" s="56"/>
      <c r="AA744" s="56"/>
      <c r="AB744" s="53"/>
      <c r="AC744" s="53"/>
      <c r="AD744" s="56"/>
      <c r="AE744" s="53"/>
      <c r="AF744" s="53"/>
      <c r="AG744" s="53"/>
      <c r="AH744" s="53"/>
      <c r="AI744" s="53"/>
      <c r="AJ744" s="53"/>
    </row>
    <row r="745">
      <c r="A745" s="56"/>
      <c r="B745" s="56"/>
      <c r="C745" s="57"/>
      <c r="D745" s="58"/>
      <c r="E745" s="59"/>
      <c r="F745" s="59"/>
      <c r="G745" s="60"/>
      <c r="H745" s="60"/>
      <c r="I745" s="60"/>
      <c r="J745" s="56"/>
      <c r="K745" s="56"/>
      <c r="L745" s="56"/>
      <c r="M745" s="56"/>
      <c r="N745" s="56"/>
      <c r="O745" s="56"/>
      <c r="P745" s="56"/>
      <c r="Q745" s="56"/>
      <c r="R745" s="56"/>
      <c r="S745" s="56"/>
      <c r="T745" s="56"/>
      <c r="U745" s="56"/>
      <c r="V745" s="56"/>
      <c r="W745" s="56"/>
      <c r="X745" s="56"/>
      <c r="Y745" s="56"/>
      <c r="Z745" s="56"/>
      <c r="AA745" s="56"/>
      <c r="AB745" s="53"/>
      <c r="AC745" s="53"/>
      <c r="AD745" s="56"/>
      <c r="AE745" s="53"/>
      <c r="AF745" s="53"/>
      <c r="AG745" s="53"/>
      <c r="AH745" s="53"/>
      <c r="AI745" s="53"/>
      <c r="AJ745" s="53"/>
    </row>
    <row r="746">
      <c r="A746" s="56"/>
      <c r="B746" s="56"/>
      <c r="C746" s="57"/>
      <c r="D746" s="58"/>
      <c r="E746" s="59"/>
      <c r="F746" s="59"/>
      <c r="G746" s="60"/>
      <c r="H746" s="60"/>
      <c r="I746" s="60"/>
      <c r="J746" s="56"/>
      <c r="K746" s="56"/>
      <c r="L746" s="56"/>
      <c r="M746" s="56"/>
      <c r="N746" s="56"/>
      <c r="O746" s="56"/>
      <c r="P746" s="56"/>
      <c r="Q746" s="56"/>
      <c r="R746" s="56"/>
      <c r="S746" s="56"/>
      <c r="T746" s="56"/>
      <c r="U746" s="56"/>
      <c r="V746" s="56"/>
      <c r="W746" s="56"/>
      <c r="X746" s="56"/>
      <c r="Y746" s="56"/>
      <c r="Z746" s="56"/>
      <c r="AA746" s="56"/>
      <c r="AB746" s="53"/>
      <c r="AC746" s="53"/>
      <c r="AD746" s="56"/>
      <c r="AE746" s="53"/>
      <c r="AF746" s="53"/>
      <c r="AG746" s="53"/>
      <c r="AH746" s="53"/>
      <c r="AI746" s="53"/>
      <c r="AJ746" s="53"/>
    </row>
    <row r="747">
      <c r="A747" s="56"/>
      <c r="B747" s="56"/>
      <c r="C747" s="57"/>
      <c r="D747" s="58"/>
      <c r="E747" s="59"/>
      <c r="F747" s="59"/>
      <c r="G747" s="60"/>
      <c r="H747" s="60"/>
      <c r="I747" s="60"/>
      <c r="J747" s="56"/>
      <c r="K747" s="56"/>
      <c r="L747" s="56"/>
      <c r="M747" s="56"/>
      <c r="N747" s="56"/>
      <c r="O747" s="56"/>
      <c r="P747" s="56"/>
      <c r="Q747" s="56"/>
      <c r="R747" s="56"/>
      <c r="S747" s="56"/>
      <c r="T747" s="56"/>
      <c r="U747" s="56"/>
      <c r="V747" s="56"/>
      <c r="W747" s="56"/>
      <c r="X747" s="56"/>
      <c r="Y747" s="56"/>
      <c r="Z747" s="56"/>
      <c r="AA747" s="56"/>
      <c r="AB747" s="53"/>
      <c r="AC747" s="53"/>
      <c r="AD747" s="56"/>
      <c r="AE747" s="53"/>
      <c r="AF747" s="53"/>
      <c r="AG747" s="53"/>
      <c r="AH747" s="53"/>
      <c r="AI747" s="53"/>
      <c r="AJ747" s="53"/>
    </row>
    <row r="748">
      <c r="A748" s="56"/>
      <c r="B748" s="56"/>
      <c r="C748" s="57"/>
      <c r="D748" s="58"/>
      <c r="E748" s="59"/>
      <c r="F748" s="59"/>
      <c r="G748" s="60"/>
      <c r="H748" s="60"/>
      <c r="I748" s="60"/>
      <c r="J748" s="56"/>
      <c r="K748" s="56"/>
      <c r="L748" s="56"/>
      <c r="M748" s="56"/>
      <c r="N748" s="56"/>
      <c r="O748" s="56"/>
      <c r="P748" s="56"/>
      <c r="Q748" s="56"/>
      <c r="R748" s="56"/>
      <c r="S748" s="56"/>
      <c r="T748" s="56"/>
      <c r="U748" s="56"/>
      <c r="V748" s="56"/>
      <c r="W748" s="56"/>
      <c r="X748" s="56"/>
      <c r="Y748" s="56"/>
      <c r="Z748" s="56"/>
      <c r="AA748" s="56"/>
      <c r="AB748" s="53"/>
      <c r="AC748" s="53"/>
      <c r="AD748" s="56"/>
      <c r="AE748" s="53"/>
      <c r="AF748" s="53"/>
      <c r="AG748" s="53"/>
      <c r="AH748" s="53"/>
      <c r="AI748" s="53"/>
      <c r="AJ748" s="53"/>
    </row>
    <row r="749">
      <c r="A749" s="56"/>
      <c r="B749" s="56"/>
      <c r="C749" s="57"/>
      <c r="D749" s="58"/>
      <c r="E749" s="59"/>
      <c r="F749" s="59"/>
      <c r="G749" s="60"/>
      <c r="H749" s="60"/>
      <c r="I749" s="60"/>
      <c r="J749" s="56"/>
      <c r="K749" s="56"/>
      <c r="L749" s="56"/>
      <c r="M749" s="56"/>
      <c r="N749" s="56"/>
      <c r="O749" s="56"/>
      <c r="P749" s="56"/>
      <c r="Q749" s="56"/>
      <c r="R749" s="56"/>
      <c r="S749" s="56"/>
      <c r="T749" s="56"/>
      <c r="U749" s="56"/>
      <c r="V749" s="56"/>
      <c r="W749" s="56"/>
      <c r="X749" s="56"/>
      <c r="Y749" s="56"/>
      <c r="Z749" s="56"/>
      <c r="AA749" s="56"/>
      <c r="AB749" s="53"/>
      <c r="AC749" s="53"/>
      <c r="AD749" s="56"/>
      <c r="AE749" s="53"/>
      <c r="AF749" s="53"/>
      <c r="AG749" s="53"/>
      <c r="AH749" s="53"/>
      <c r="AI749" s="53"/>
      <c r="AJ749" s="53"/>
    </row>
    <row r="750">
      <c r="A750" s="56"/>
      <c r="B750" s="56"/>
      <c r="C750" s="57"/>
      <c r="D750" s="58"/>
      <c r="E750" s="59"/>
      <c r="F750" s="59"/>
      <c r="G750" s="60"/>
      <c r="H750" s="60"/>
      <c r="I750" s="60"/>
      <c r="J750" s="56"/>
      <c r="K750" s="56"/>
      <c r="L750" s="56"/>
      <c r="M750" s="56"/>
      <c r="N750" s="56"/>
      <c r="O750" s="56"/>
      <c r="P750" s="56"/>
      <c r="Q750" s="56"/>
      <c r="R750" s="56"/>
      <c r="S750" s="56"/>
      <c r="T750" s="56"/>
      <c r="U750" s="56"/>
      <c r="V750" s="56"/>
      <c r="W750" s="56"/>
      <c r="X750" s="56"/>
      <c r="Y750" s="56"/>
      <c r="Z750" s="56"/>
      <c r="AA750" s="56"/>
      <c r="AB750" s="53"/>
      <c r="AC750" s="53"/>
      <c r="AD750" s="56"/>
      <c r="AE750" s="53"/>
      <c r="AF750" s="53"/>
      <c r="AG750" s="53"/>
      <c r="AH750" s="53"/>
      <c r="AI750" s="53"/>
      <c r="AJ750" s="53"/>
    </row>
    <row r="751">
      <c r="A751" s="56"/>
      <c r="B751" s="56"/>
      <c r="C751" s="57"/>
      <c r="D751" s="58"/>
      <c r="E751" s="59"/>
      <c r="F751" s="59"/>
      <c r="G751" s="60"/>
      <c r="H751" s="60"/>
      <c r="I751" s="60"/>
      <c r="J751" s="56"/>
      <c r="K751" s="56"/>
      <c r="L751" s="56"/>
      <c r="M751" s="56"/>
      <c r="N751" s="56"/>
      <c r="O751" s="56"/>
      <c r="P751" s="56"/>
      <c r="Q751" s="56"/>
      <c r="R751" s="56"/>
      <c r="S751" s="56"/>
      <c r="T751" s="56"/>
      <c r="U751" s="56"/>
      <c r="V751" s="56"/>
      <c r="W751" s="56"/>
      <c r="X751" s="56"/>
      <c r="Y751" s="56"/>
      <c r="Z751" s="56"/>
      <c r="AA751" s="56"/>
      <c r="AB751" s="53"/>
      <c r="AC751" s="53"/>
      <c r="AD751" s="56"/>
      <c r="AE751" s="53"/>
      <c r="AF751" s="53"/>
      <c r="AG751" s="53"/>
      <c r="AH751" s="53"/>
      <c r="AI751" s="53"/>
      <c r="AJ751" s="53"/>
    </row>
    <row r="752">
      <c r="A752" s="56"/>
      <c r="B752" s="56"/>
      <c r="C752" s="57"/>
      <c r="D752" s="58"/>
      <c r="E752" s="59"/>
      <c r="F752" s="59"/>
      <c r="G752" s="60"/>
      <c r="H752" s="60"/>
      <c r="I752" s="60"/>
      <c r="J752" s="56"/>
      <c r="K752" s="56"/>
      <c r="L752" s="56"/>
      <c r="M752" s="56"/>
      <c r="N752" s="56"/>
      <c r="O752" s="56"/>
      <c r="P752" s="56"/>
      <c r="Q752" s="56"/>
      <c r="R752" s="56"/>
      <c r="S752" s="56"/>
      <c r="T752" s="56"/>
      <c r="U752" s="56"/>
      <c r="V752" s="56"/>
      <c r="W752" s="56"/>
      <c r="X752" s="56"/>
      <c r="Y752" s="56"/>
      <c r="Z752" s="56"/>
      <c r="AA752" s="56"/>
      <c r="AB752" s="53"/>
      <c r="AC752" s="53"/>
      <c r="AD752" s="56"/>
      <c r="AE752" s="53"/>
      <c r="AF752" s="53"/>
      <c r="AG752" s="53"/>
      <c r="AH752" s="53"/>
      <c r="AI752" s="53"/>
      <c r="AJ752" s="53"/>
    </row>
    <row r="753">
      <c r="A753" s="56"/>
      <c r="B753" s="56"/>
      <c r="C753" s="57"/>
      <c r="D753" s="58"/>
      <c r="E753" s="59"/>
      <c r="F753" s="59"/>
      <c r="G753" s="60"/>
      <c r="H753" s="60"/>
      <c r="I753" s="60"/>
      <c r="J753" s="56"/>
      <c r="K753" s="56"/>
      <c r="L753" s="56"/>
      <c r="M753" s="56"/>
      <c r="N753" s="56"/>
      <c r="O753" s="56"/>
      <c r="P753" s="56"/>
      <c r="Q753" s="56"/>
      <c r="R753" s="56"/>
      <c r="S753" s="56"/>
      <c r="T753" s="56"/>
      <c r="U753" s="56"/>
      <c r="V753" s="56"/>
      <c r="W753" s="56"/>
      <c r="X753" s="56"/>
      <c r="Y753" s="56"/>
      <c r="Z753" s="56"/>
      <c r="AA753" s="56"/>
      <c r="AB753" s="53"/>
      <c r="AC753" s="53"/>
      <c r="AD753" s="56"/>
      <c r="AE753" s="53"/>
      <c r="AF753" s="53"/>
      <c r="AG753" s="53"/>
      <c r="AH753" s="53"/>
      <c r="AI753" s="53"/>
      <c r="AJ753" s="53"/>
    </row>
    <row r="754">
      <c r="A754" s="56"/>
      <c r="B754" s="56"/>
      <c r="C754" s="57"/>
      <c r="D754" s="58"/>
      <c r="E754" s="59"/>
      <c r="F754" s="59"/>
      <c r="G754" s="60"/>
      <c r="H754" s="60"/>
      <c r="I754" s="60"/>
      <c r="J754" s="56"/>
      <c r="K754" s="56"/>
      <c r="L754" s="56"/>
      <c r="M754" s="56"/>
      <c r="N754" s="56"/>
      <c r="O754" s="56"/>
      <c r="P754" s="56"/>
      <c r="Q754" s="56"/>
      <c r="R754" s="56"/>
      <c r="S754" s="56"/>
      <c r="T754" s="56"/>
      <c r="U754" s="56"/>
      <c r="V754" s="56"/>
      <c r="W754" s="56"/>
      <c r="X754" s="56"/>
      <c r="Y754" s="56"/>
      <c r="Z754" s="56"/>
      <c r="AA754" s="56"/>
      <c r="AB754" s="53"/>
      <c r="AC754" s="53"/>
      <c r="AD754" s="56"/>
      <c r="AE754" s="53"/>
      <c r="AF754" s="53"/>
      <c r="AG754" s="53"/>
      <c r="AH754" s="53"/>
      <c r="AI754" s="53"/>
      <c r="AJ754" s="53"/>
    </row>
    <row r="755">
      <c r="A755" s="56"/>
      <c r="B755" s="56"/>
      <c r="C755" s="57"/>
      <c r="D755" s="58"/>
      <c r="E755" s="59"/>
      <c r="F755" s="59"/>
      <c r="G755" s="60"/>
      <c r="H755" s="60"/>
      <c r="I755" s="60"/>
      <c r="J755" s="56"/>
      <c r="K755" s="56"/>
      <c r="L755" s="56"/>
      <c r="M755" s="56"/>
      <c r="N755" s="56"/>
      <c r="O755" s="56"/>
      <c r="P755" s="56"/>
      <c r="Q755" s="56"/>
      <c r="R755" s="56"/>
      <c r="S755" s="56"/>
      <c r="T755" s="56"/>
      <c r="U755" s="56"/>
      <c r="V755" s="56"/>
      <c r="W755" s="56"/>
      <c r="X755" s="56"/>
      <c r="Y755" s="56"/>
      <c r="Z755" s="56"/>
      <c r="AA755" s="56"/>
      <c r="AB755" s="53"/>
      <c r="AC755" s="53"/>
      <c r="AD755" s="56"/>
      <c r="AE755" s="53"/>
      <c r="AF755" s="53"/>
      <c r="AG755" s="53"/>
      <c r="AH755" s="53"/>
      <c r="AI755" s="53"/>
      <c r="AJ755" s="53"/>
    </row>
    <row r="756">
      <c r="A756" s="56"/>
      <c r="B756" s="56"/>
      <c r="C756" s="57"/>
      <c r="D756" s="58"/>
      <c r="E756" s="59"/>
      <c r="F756" s="59"/>
      <c r="G756" s="60"/>
      <c r="H756" s="60"/>
      <c r="I756" s="60"/>
      <c r="J756" s="56"/>
      <c r="K756" s="56"/>
      <c r="L756" s="56"/>
      <c r="M756" s="56"/>
      <c r="N756" s="56"/>
      <c r="O756" s="56"/>
      <c r="P756" s="56"/>
      <c r="Q756" s="56"/>
      <c r="R756" s="56"/>
      <c r="S756" s="56"/>
      <c r="T756" s="56"/>
      <c r="U756" s="56"/>
      <c r="V756" s="56"/>
      <c r="W756" s="56"/>
      <c r="X756" s="56"/>
      <c r="Y756" s="56"/>
      <c r="Z756" s="56"/>
      <c r="AA756" s="56"/>
      <c r="AB756" s="53"/>
      <c r="AC756" s="53"/>
      <c r="AD756" s="56"/>
      <c r="AE756" s="53"/>
      <c r="AF756" s="53"/>
      <c r="AG756" s="53"/>
      <c r="AH756" s="53"/>
      <c r="AI756" s="53"/>
      <c r="AJ756" s="53"/>
    </row>
    <row r="757">
      <c r="A757" s="56"/>
      <c r="B757" s="56"/>
      <c r="C757" s="57"/>
      <c r="D757" s="58"/>
      <c r="E757" s="59"/>
      <c r="F757" s="59"/>
      <c r="G757" s="60"/>
      <c r="H757" s="60"/>
      <c r="I757" s="60"/>
      <c r="J757" s="56"/>
      <c r="K757" s="56"/>
      <c r="L757" s="56"/>
      <c r="M757" s="56"/>
      <c r="N757" s="56"/>
      <c r="O757" s="56"/>
      <c r="P757" s="56"/>
      <c r="Q757" s="56"/>
      <c r="R757" s="56"/>
      <c r="S757" s="56"/>
      <c r="T757" s="56"/>
      <c r="U757" s="56"/>
      <c r="V757" s="56"/>
      <c r="W757" s="56"/>
      <c r="X757" s="56"/>
      <c r="Y757" s="56"/>
      <c r="Z757" s="56"/>
      <c r="AA757" s="56"/>
      <c r="AB757" s="53"/>
      <c r="AC757" s="53"/>
      <c r="AD757" s="56"/>
      <c r="AE757" s="53"/>
      <c r="AF757" s="53"/>
      <c r="AG757" s="53"/>
      <c r="AH757" s="53"/>
      <c r="AI757" s="53"/>
      <c r="AJ757" s="53"/>
    </row>
    <row r="758">
      <c r="A758" s="56"/>
      <c r="B758" s="56"/>
      <c r="C758" s="57"/>
      <c r="D758" s="58"/>
      <c r="E758" s="59"/>
      <c r="F758" s="59"/>
      <c r="G758" s="60"/>
      <c r="H758" s="60"/>
      <c r="I758" s="60"/>
      <c r="J758" s="56"/>
      <c r="K758" s="56"/>
      <c r="L758" s="56"/>
      <c r="M758" s="56"/>
      <c r="N758" s="56"/>
      <c r="O758" s="56"/>
      <c r="P758" s="56"/>
      <c r="Q758" s="56"/>
      <c r="R758" s="56"/>
      <c r="S758" s="56"/>
      <c r="T758" s="56"/>
      <c r="U758" s="56"/>
      <c r="V758" s="56"/>
      <c r="W758" s="56"/>
      <c r="X758" s="56"/>
      <c r="Y758" s="56"/>
      <c r="Z758" s="56"/>
      <c r="AA758" s="56"/>
      <c r="AB758" s="53"/>
      <c r="AC758" s="53"/>
      <c r="AD758" s="56"/>
      <c r="AE758" s="53"/>
      <c r="AF758" s="53"/>
      <c r="AG758" s="53"/>
      <c r="AH758" s="53"/>
      <c r="AI758" s="53"/>
      <c r="AJ758" s="53"/>
    </row>
    <row r="759">
      <c r="A759" s="56"/>
      <c r="B759" s="56"/>
      <c r="C759" s="57"/>
      <c r="D759" s="58"/>
      <c r="E759" s="59"/>
      <c r="F759" s="59"/>
      <c r="G759" s="60"/>
      <c r="H759" s="60"/>
      <c r="I759" s="60"/>
      <c r="J759" s="56"/>
      <c r="K759" s="56"/>
      <c r="L759" s="56"/>
      <c r="M759" s="56"/>
      <c r="N759" s="56"/>
      <c r="O759" s="56"/>
      <c r="P759" s="56"/>
      <c r="Q759" s="56"/>
      <c r="R759" s="56"/>
      <c r="S759" s="56"/>
      <c r="T759" s="56"/>
      <c r="U759" s="56"/>
      <c r="V759" s="56"/>
      <c r="W759" s="56"/>
      <c r="X759" s="56"/>
      <c r="Y759" s="56"/>
      <c r="Z759" s="56"/>
      <c r="AA759" s="56"/>
      <c r="AB759" s="53"/>
      <c r="AC759" s="53"/>
      <c r="AD759" s="56"/>
      <c r="AE759" s="53"/>
      <c r="AF759" s="53"/>
      <c r="AG759" s="53"/>
      <c r="AH759" s="53"/>
      <c r="AI759" s="53"/>
      <c r="AJ759" s="53"/>
    </row>
    <row r="760">
      <c r="A760" s="56"/>
      <c r="B760" s="56"/>
      <c r="C760" s="57"/>
      <c r="D760" s="58"/>
      <c r="E760" s="59"/>
      <c r="F760" s="59"/>
      <c r="G760" s="60"/>
      <c r="H760" s="60"/>
      <c r="I760" s="60"/>
      <c r="J760" s="56"/>
      <c r="K760" s="56"/>
      <c r="L760" s="56"/>
      <c r="M760" s="56"/>
      <c r="N760" s="56"/>
      <c r="O760" s="56"/>
      <c r="P760" s="56"/>
      <c r="Q760" s="56"/>
      <c r="R760" s="56"/>
      <c r="S760" s="56"/>
      <c r="T760" s="56"/>
      <c r="U760" s="56"/>
      <c r="V760" s="56"/>
      <c r="W760" s="56"/>
      <c r="X760" s="56"/>
      <c r="Y760" s="56"/>
      <c r="Z760" s="56"/>
      <c r="AA760" s="56"/>
      <c r="AB760" s="53"/>
      <c r="AC760" s="53"/>
      <c r="AD760" s="56"/>
      <c r="AE760" s="53"/>
      <c r="AF760" s="53"/>
      <c r="AG760" s="53"/>
      <c r="AH760" s="53"/>
      <c r="AI760" s="53"/>
      <c r="AJ760" s="53"/>
    </row>
    <row r="761">
      <c r="A761" s="56"/>
      <c r="B761" s="56"/>
      <c r="C761" s="57"/>
      <c r="D761" s="58"/>
      <c r="E761" s="59"/>
      <c r="F761" s="59"/>
      <c r="G761" s="60"/>
      <c r="H761" s="60"/>
      <c r="I761" s="60"/>
      <c r="J761" s="56"/>
      <c r="K761" s="56"/>
      <c r="L761" s="56"/>
      <c r="M761" s="56"/>
      <c r="N761" s="56"/>
      <c r="O761" s="56"/>
      <c r="P761" s="56"/>
      <c r="Q761" s="56"/>
      <c r="R761" s="56"/>
      <c r="S761" s="56"/>
      <c r="T761" s="56"/>
      <c r="U761" s="56"/>
      <c r="V761" s="56"/>
      <c r="W761" s="56"/>
      <c r="X761" s="56"/>
      <c r="Y761" s="56"/>
      <c r="Z761" s="56"/>
      <c r="AA761" s="56"/>
      <c r="AB761" s="53"/>
      <c r="AC761" s="53"/>
      <c r="AD761" s="56"/>
      <c r="AE761" s="53"/>
      <c r="AF761" s="53"/>
      <c r="AG761" s="53"/>
      <c r="AH761" s="53"/>
      <c r="AI761" s="53"/>
      <c r="AJ761" s="53"/>
    </row>
    <row r="762">
      <c r="A762" s="56"/>
      <c r="B762" s="56"/>
      <c r="C762" s="57"/>
      <c r="D762" s="58"/>
      <c r="E762" s="59"/>
      <c r="F762" s="59"/>
      <c r="G762" s="60"/>
      <c r="H762" s="60"/>
      <c r="I762" s="60"/>
      <c r="J762" s="56"/>
      <c r="K762" s="56"/>
      <c r="L762" s="56"/>
      <c r="M762" s="56"/>
      <c r="N762" s="56"/>
      <c r="O762" s="56"/>
      <c r="P762" s="56"/>
      <c r="Q762" s="56"/>
      <c r="R762" s="56"/>
      <c r="S762" s="56"/>
      <c r="T762" s="56"/>
      <c r="U762" s="56"/>
      <c r="V762" s="56"/>
      <c r="W762" s="56"/>
      <c r="X762" s="56"/>
      <c r="Y762" s="56"/>
      <c r="Z762" s="56"/>
      <c r="AA762" s="56"/>
      <c r="AB762" s="53"/>
      <c r="AC762" s="53"/>
      <c r="AD762" s="56"/>
      <c r="AE762" s="53"/>
      <c r="AF762" s="53"/>
      <c r="AG762" s="53"/>
      <c r="AH762" s="53"/>
      <c r="AI762" s="53"/>
      <c r="AJ762" s="53"/>
    </row>
    <row r="763">
      <c r="A763" s="56"/>
      <c r="B763" s="56"/>
      <c r="C763" s="57"/>
      <c r="D763" s="58"/>
      <c r="E763" s="59"/>
      <c r="F763" s="59"/>
      <c r="G763" s="60"/>
      <c r="H763" s="60"/>
      <c r="I763" s="60"/>
      <c r="J763" s="56"/>
      <c r="K763" s="56"/>
      <c r="L763" s="56"/>
      <c r="M763" s="56"/>
      <c r="N763" s="56"/>
      <c r="O763" s="56"/>
      <c r="P763" s="56"/>
      <c r="Q763" s="56"/>
      <c r="R763" s="56"/>
      <c r="S763" s="56"/>
      <c r="T763" s="56"/>
      <c r="U763" s="56"/>
      <c r="V763" s="56"/>
      <c r="W763" s="56"/>
      <c r="X763" s="56"/>
      <c r="Y763" s="56"/>
      <c r="Z763" s="56"/>
      <c r="AA763" s="56"/>
      <c r="AB763" s="53"/>
      <c r="AC763" s="53"/>
      <c r="AD763" s="56"/>
      <c r="AE763" s="53"/>
      <c r="AF763" s="53"/>
      <c r="AG763" s="53"/>
      <c r="AH763" s="53"/>
      <c r="AI763" s="53"/>
      <c r="AJ763" s="53"/>
    </row>
    <row r="764">
      <c r="A764" s="56"/>
      <c r="B764" s="56"/>
      <c r="C764" s="57"/>
      <c r="D764" s="58"/>
      <c r="E764" s="59"/>
      <c r="F764" s="59"/>
      <c r="G764" s="60"/>
      <c r="H764" s="60"/>
      <c r="I764" s="60"/>
      <c r="J764" s="56"/>
      <c r="K764" s="56"/>
      <c r="L764" s="56"/>
      <c r="M764" s="56"/>
      <c r="N764" s="56"/>
      <c r="O764" s="56"/>
      <c r="P764" s="56"/>
      <c r="Q764" s="56"/>
      <c r="R764" s="56"/>
      <c r="S764" s="56"/>
      <c r="T764" s="56"/>
      <c r="U764" s="56"/>
      <c r="V764" s="56"/>
      <c r="W764" s="56"/>
      <c r="X764" s="56"/>
      <c r="Y764" s="56"/>
      <c r="Z764" s="56"/>
      <c r="AA764" s="56"/>
      <c r="AB764" s="53"/>
      <c r="AC764" s="53"/>
      <c r="AD764" s="56"/>
      <c r="AE764" s="53"/>
      <c r="AF764" s="53"/>
      <c r="AG764" s="53"/>
      <c r="AH764" s="53"/>
      <c r="AI764" s="53"/>
      <c r="AJ764" s="53"/>
    </row>
    <row r="765">
      <c r="A765" s="56"/>
      <c r="B765" s="56"/>
      <c r="C765" s="57"/>
      <c r="D765" s="58"/>
      <c r="E765" s="59"/>
      <c r="F765" s="59"/>
      <c r="G765" s="60"/>
      <c r="H765" s="60"/>
      <c r="I765" s="60"/>
      <c r="J765" s="56"/>
      <c r="K765" s="56"/>
      <c r="L765" s="56"/>
      <c r="M765" s="56"/>
      <c r="N765" s="56"/>
      <c r="O765" s="56"/>
      <c r="P765" s="56"/>
      <c r="Q765" s="56"/>
      <c r="R765" s="56"/>
      <c r="S765" s="56"/>
      <c r="T765" s="56"/>
      <c r="U765" s="56"/>
      <c r="V765" s="56"/>
      <c r="W765" s="56"/>
      <c r="X765" s="56"/>
      <c r="Y765" s="56"/>
      <c r="Z765" s="56"/>
      <c r="AA765" s="56"/>
      <c r="AB765" s="53"/>
      <c r="AC765" s="53"/>
      <c r="AD765" s="56"/>
      <c r="AE765" s="53"/>
      <c r="AF765" s="53"/>
      <c r="AG765" s="53"/>
      <c r="AH765" s="53"/>
      <c r="AI765" s="53"/>
      <c r="AJ765" s="53"/>
    </row>
    <row r="766">
      <c r="A766" s="56"/>
      <c r="B766" s="56"/>
      <c r="C766" s="57"/>
      <c r="D766" s="58"/>
      <c r="E766" s="59"/>
      <c r="F766" s="59"/>
      <c r="G766" s="60"/>
      <c r="H766" s="60"/>
      <c r="I766" s="60"/>
      <c r="J766" s="56"/>
      <c r="K766" s="56"/>
      <c r="L766" s="56"/>
      <c r="M766" s="56"/>
      <c r="N766" s="56"/>
      <c r="O766" s="56"/>
      <c r="P766" s="56"/>
      <c r="Q766" s="56"/>
      <c r="R766" s="56"/>
      <c r="S766" s="56"/>
      <c r="T766" s="56"/>
      <c r="U766" s="56"/>
      <c r="V766" s="56"/>
      <c r="W766" s="56"/>
      <c r="X766" s="56"/>
      <c r="Y766" s="56"/>
      <c r="Z766" s="56"/>
      <c r="AA766" s="56"/>
      <c r="AB766" s="53"/>
      <c r="AC766" s="53"/>
      <c r="AD766" s="56"/>
      <c r="AE766" s="53"/>
      <c r="AF766" s="53"/>
      <c r="AG766" s="53"/>
      <c r="AH766" s="53"/>
      <c r="AI766" s="53"/>
      <c r="AJ766" s="53"/>
    </row>
    <row r="767">
      <c r="A767" s="56"/>
      <c r="B767" s="56"/>
      <c r="C767" s="57"/>
      <c r="D767" s="58"/>
      <c r="E767" s="59"/>
      <c r="F767" s="59"/>
      <c r="G767" s="60"/>
      <c r="H767" s="60"/>
      <c r="I767" s="60"/>
      <c r="J767" s="56"/>
      <c r="K767" s="56"/>
      <c r="L767" s="56"/>
      <c r="M767" s="56"/>
      <c r="N767" s="56"/>
      <c r="O767" s="56"/>
      <c r="P767" s="56"/>
      <c r="Q767" s="56"/>
      <c r="R767" s="56"/>
      <c r="S767" s="56"/>
      <c r="T767" s="56"/>
      <c r="U767" s="56"/>
      <c r="V767" s="56"/>
      <c r="W767" s="56"/>
      <c r="X767" s="56"/>
      <c r="Y767" s="56"/>
      <c r="Z767" s="56"/>
      <c r="AA767" s="56"/>
      <c r="AB767" s="53"/>
      <c r="AC767" s="53"/>
      <c r="AD767" s="56"/>
      <c r="AE767" s="53"/>
      <c r="AF767" s="53"/>
      <c r="AG767" s="53"/>
      <c r="AH767" s="53"/>
      <c r="AI767" s="53"/>
      <c r="AJ767" s="53"/>
    </row>
    <row r="768">
      <c r="A768" s="56"/>
      <c r="B768" s="56"/>
      <c r="C768" s="57"/>
      <c r="D768" s="58"/>
      <c r="E768" s="59"/>
      <c r="F768" s="59"/>
      <c r="G768" s="60"/>
      <c r="H768" s="60"/>
      <c r="I768" s="60"/>
      <c r="J768" s="56"/>
      <c r="K768" s="56"/>
      <c r="L768" s="56"/>
      <c r="M768" s="56"/>
      <c r="N768" s="56"/>
      <c r="O768" s="56"/>
      <c r="P768" s="56"/>
      <c r="Q768" s="56"/>
      <c r="R768" s="56"/>
      <c r="S768" s="56"/>
      <c r="T768" s="56"/>
      <c r="U768" s="56"/>
      <c r="V768" s="56"/>
      <c r="W768" s="56"/>
      <c r="X768" s="56"/>
      <c r="Y768" s="56"/>
      <c r="Z768" s="56"/>
      <c r="AA768" s="56"/>
      <c r="AB768" s="53"/>
      <c r="AC768" s="53"/>
      <c r="AD768" s="56"/>
      <c r="AE768" s="53"/>
      <c r="AF768" s="53"/>
      <c r="AG768" s="53"/>
      <c r="AH768" s="53"/>
      <c r="AI768" s="53"/>
      <c r="AJ768" s="53"/>
    </row>
    <row r="769">
      <c r="A769" s="56"/>
      <c r="B769" s="56"/>
      <c r="C769" s="57"/>
      <c r="D769" s="58"/>
      <c r="E769" s="59"/>
      <c r="F769" s="59"/>
      <c r="G769" s="60"/>
      <c r="H769" s="60"/>
      <c r="I769" s="60"/>
      <c r="J769" s="56"/>
      <c r="K769" s="56"/>
      <c r="L769" s="56"/>
      <c r="M769" s="56"/>
      <c r="N769" s="56"/>
      <c r="O769" s="56"/>
      <c r="P769" s="56"/>
      <c r="Q769" s="56"/>
      <c r="R769" s="56"/>
      <c r="S769" s="56"/>
      <c r="T769" s="56"/>
      <c r="U769" s="56"/>
      <c r="V769" s="56"/>
      <c r="W769" s="56"/>
      <c r="X769" s="56"/>
      <c r="Y769" s="56"/>
      <c r="Z769" s="56"/>
      <c r="AA769" s="56"/>
      <c r="AB769" s="53"/>
      <c r="AC769" s="53"/>
      <c r="AD769" s="56"/>
      <c r="AE769" s="53"/>
      <c r="AF769" s="53"/>
      <c r="AG769" s="53"/>
      <c r="AH769" s="53"/>
      <c r="AI769" s="53"/>
      <c r="AJ769" s="53"/>
    </row>
    <row r="770">
      <c r="A770" s="56"/>
      <c r="B770" s="56"/>
      <c r="C770" s="57"/>
      <c r="D770" s="58"/>
      <c r="E770" s="59"/>
      <c r="F770" s="59"/>
      <c r="G770" s="60"/>
      <c r="H770" s="60"/>
      <c r="I770" s="60"/>
      <c r="J770" s="56"/>
      <c r="K770" s="56"/>
      <c r="L770" s="56"/>
      <c r="M770" s="56"/>
      <c r="N770" s="56"/>
      <c r="O770" s="56"/>
      <c r="P770" s="56"/>
      <c r="Q770" s="56"/>
      <c r="R770" s="56"/>
      <c r="S770" s="56"/>
      <c r="T770" s="56"/>
      <c r="U770" s="56"/>
      <c r="V770" s="56"/>
      <c r="W770" s="56"/>
      <c r="X770" s="56"/>
      <c r="Y770" s="56"/>
      <c r="Z770" s="56"/>
      <c r="AA770" s="56"/>
      <c r="AB770" s="53"/>
      <c r="AC770" s="53"/>
      <c r="AD770" s="56"/>
      <c r="AE770" s="53"/>
      <c r="AF770" s="53"/>
      <c r="AG770" s="53"/>
      <c r="AH770" s="53"/>
      <c r="AI770" s="53"/>
      <c r="AJ770" s="53"/>
    </row>
    <row r="771">
      <c r="A771" s="56"/>
      <c r="B771" s="56"/>
      <c r="C771" s="57"/>
      <c r="D771" s="58"/>
      <c r="E771" s="59"/>
      <c r="F771" s="59"/>
      <c r="G771" s="60"/>
      <c r="H771" s="60"/>
      <c r="I771" s="60"/>
      <c r="J771" s="56"/>
      <c r="K771" s="56"/>
      <c r="L771" s="56"/>
      <c r="M771" s="56"/>
      <c r="N771" s="56"/>
      <c r="O771" s="56"/>
      <c r="P771" s="56"/>
      <c r="Q771" s="56"/>
      <c r="R771" s="56"/>
      <c r="S771" s="56"/>
      <c r="T771" s="56"/>
      <c r="U771" s="56"/>
      <c r="V771" s="56"/>
      <c r="W771" s="56"/>
      <c r="X771" s="56"/>
      <c r="Y771" s="56"/>
      <c r="Z771" s="56"/>
      <c r="AA771" s="56"/>
      <c r="AB771" s="53"/>
      <c r="AC771" s="53"/>
      <c r="AD771" s="56"/>
      <c r="AE771" s="53"/>
      <c r="AF771" s="53"/>
      <c r="AG771" s="53"/>
      <c r="AH771" s="53"/>
      <c r="AI771" s="53"/>
      <c r="AJ771" s="53"/>
    </row>
    <row r="772">
      <c r="A772" s="56"/>
      <c r="B772" s="56"/>
      <c r="C772" s="57"/>
      <c r="D772" s="58"/>
      <c r="E772" s="59"/>
      <c r="F772" s="59"/>
      <c r="G772" s="60"/>
      <c r="H772" s="60"/>
      <c r="I772" s="60"/>
      <c r="J772" s="56"/>
      <c r="K772" s="56"/>
      <c r="L772" s="56"/>
      <c r="M772" s="56"/>
      <c r="N772" s="56"/>
      <c r="O772" s="56"/>
      <c r="P772" s="56"/>
      <c r="Q772" s="56"/>
      <c r="R772" s="56"/>
      <c r="S772" s="56"/>
      <c r="T772" s="56"/>
      <c r="U772" s="56"/>
      <c r="V772" s="56"/>
      <c r="W772" s="56"/>
      <c r="X772" s="56"/>
      <c r="Y772" s="56"/>
      <c r="Z772" s="56"/>
      <c r="AA772" s="56"/>
      <c r="AB772" s="53"/>
      <c r="AC772" s="53"/>
      <c r="AD772" s="56"/>
      <c r="AE772" s="53"/>
      <c r="AF772" s="53"/>
      <c r="AG772" s="53"/>
      <c r="AH772" s="53"/>
      <c r="AI772" s="53"/>
      <c r="AJ772" s="53"/>
    </row>
    <row r="773">
      <c r="A773" s="56"/>
      <c r="B773" s="56"/>
      <c r="C773" s="57"/>
      <c r="D773" s="58"/>
      <c r="E773" s="59"/>
      <c r="F773" s="59"/>
      <c r="G773" s="60"/>
      <c r="H773" s="60"/>
      <c r="I773" s="60"/>
      <c r="J773" s="56"/>
      <c r="K773" s="56"/>
      <c r="L773" s="56"/>
      <c r="M773" s="56"/>
      <c r="N773" s="56"/>
      <c r="O773" s="56"/>
      <c r="P773" s="56"/>
      <c r="Q773" s="56"/>
      <c r="R773" s="56"/>
      <c r="S773" s="56"/>
      <c r="T773" s="56"/>
      <c r="U773" s="56"/>
      <c r="V773" s="56"/>
      <c r="W773" s="56"/>
      <c r="X773" s="56"/>
      <c r="Y773" s="56"/>
      <c r="Z773" s="56"/>
      <c r="AA773" s="56"/>
      <c r="AB773" s="53"/>
      <c r="AC773" s="53"/>
      <c r="AD773" s="56"/>
      <c r="AE773" s="53"/>
      <c r="AF773" s="53"/>
      <c r="AG773" s="53"/>
      <c r="AH773" s="53"/>
      <c r="AI773" s="53"/>
      <c r="AJ773" s="53"/>
    </row>
    <row r="774">
      <c r="A774" s="56"/>
      <c r="B774" s="56"/>
      <c r="C774" s="57"/>
      <c r="D774" s="58"/>
      <c r="E774" s="59"/>
      <c r="F774" s="59"/>
      <c r="G774" s="60"/>
      <c r="H774" s="60"/>
      <c r="I774" s="60"/>
      <c r="J774" s="56"/>
      <c r="K774" s="56"/>
      <c r="L774" s="56"/>
      <c r="M774" s="56"/>
      <c r="N774" s="56"/>
      <c r="O774" s="56"/>
      <c r="P774" s="56"/>
      <c r="Q774" s="56"/>
      <c r="R774" s="56"/>
      <c r="S774" s="56"/>
      <c r="T774" s="56"/>
      <c r="U774" s="56"/>
      <c r="V774" s="56"/>
      <c r="W774" s="56"/>
      <c r="X774" s="56"/>
      <c r="Y774" s="56"/>
      <c r="Z774" s="56"/>
      <c r="AA774" s="56"/>
      <c r="AB774" s="53"/>
      <c r="AC774" s="53"/>
      <c r="AD774" s="56"/>
      <c r="AE774" s="53"/>
      <c r="AF774" s="53"/>
      <c r="AG774" s="53"/>
      <c r="AH774" s="53"/>
      <c r="AI774" s="53"/>
      <c r="AJ774" s="53"/>
    </row>
    <row r="775">
      <c r="A775" s="56"/>
      <c r="B775" s="56"/>
      <c r="C775" s="57"/>
      <c r="D775" s="58"/>
      <c r="E775" s="59"/>
      <c r="F775" s="59"/>
      <c r="G775" s="60"/>
      <c r="H775" s="60"/>
      <c r="I775" s="60"/>
      <c r="J775" s="56"/>
      <c r="K775" s="56"/>
      <c r="L775" s="56"/>
      <c r="M775" s="56"/>
      <c r="N775" s="56"/>
      <c r="O775" s="56"/>
      <c r="P775" s="56"/>
      <c r="Q775" s="56"/>
      <c r="R775" s="56"/>
      <c r="S775" s="56"/>
      <c r="T775" s="56"/>
      <c r="U775" s="56"/>
      <c r="V775" s="56"/>
      <c r="W775" s="56"/>
      <c r="X775" s="56"/>
      <c r="Y775" s="56"/>
      <c r="Z775" s="56"/>
      <c r="AA775" s="56"/>
      <c r="AB775" s="53"/>
      <c r="AC775" s="53"/>
      <c r="AD775" s="56"/>
      <c r="AE775" s="53"/>
      <c r="AF775" s="53"/>
      <c r="AG775" s="53"/>
      <c r="AH775" s="53"/>
      <c r="AI775" s="53"/>
      <c r="AJ775" s="53"/>
    </row>
    <row r="776">
      <c r="A776" s="56"/>
      <c r="B776" s="56"/>
      <c r="C776" s="57"/>
      <c r="D776" s="58"/>
      <c r="E776" s="59"/>
      <c r="F776" s="59"/>
      <c r="G776" s="60"/>
      <c r="H776" s="60"/>
      <c r="I776" s="60"/>
      <c r="J776" s="56"/>
      <c r="K776" s="56"/>
      <c r="L776" s="56"/>
      <c r="M776" s="56"/>
      <c r="N776" s="56"/>
      <c r="O776" s="56"/>
      <c r="P776" s="56"/>
      <c r="Q776" s="56"/>
      <c r="R776" s="56"/>
      <c r="S776" s="56"/>
      <c r="T776" s="56"/>
      <c r="U776" s="56"/>
      <c r="V776" s="56"/>
      <c r="W776" s="56"/>
      <c r="X776" s="56"/>
      <c r="Y776" s="56"/>
      <c r="Z776" s="56"/>
      <c r="AA776" s="56"/>
      <c r="AB776" s="53"/>
      <c r="AC776" s="53"/>
      <c r="AD776" s="56"/>
      <c r="AE776" s="53"/>
      <c r="AF776" s="53"/>
      <c r="AG776" s="53"/>
      <c r="AH776" s="53"/>
      <c r="AI776" s="53"/>
      <c r="AJ776" s="53"/>
    </row>
    <row r="777">
      <c r="A777" s="56"/>
      <c r="B777" s="56"/>
      <c r="C777" s="57"/>
      <c r="D777" s="58"/>
      <c r="E777" s="59"/>
      <c r="F777" s="59"/>
      <c r="G777" s="60"/>
      <c r="H777" s="60"/>
      <c r="I777" s="60"/>
      <c r="J777" s="56"/>
      <c r="K777" s="56"/>
      <c r="L777" s="56"/>
      <c r="M777" s="56"/>
      <c r="N777" s="56"/>
      <c r="O777" s="56"/>
      <c r="P777" s="56"/>
      <c r="Q777" s="56"/>
      <c r="R777" s="56"/>
      <c r="S777" s="56"/>
      <c r="T777" s="56"/>
      <c r="U777" s="56"/>
      <c r="V777" s="56"/>
      <c r="W777" s="56"/>
      <c r="X777" s="56"/>
      <c r="Y777" s="56"/>
      <c r="Z777" s="56"/>
      <c r="AA777" s="56"/>
      <c r="AB777" s="53"/>
      <c r="AC777" s="53"/>
      <c r="AD777" s="56"/>
      <c r="AE777" s="53"/>
      <c r="AF777" s="53"/>
      <c r="AG777" s="53"/>
      <c r="AH777" s="53"/>
      <c r="AI777" s="53"/>
      <c r="AJ777" s="53"/>
    </row>
    <row r="778">
      <c r="A778" s="56"/>
      <c r="B778" s="56"/>
      <c r="C778" s="57"/>
      <c r="D778" s="58"/>
      <c r="E778" s="59"/>
      <c r="F778" s="59"/>
      <c r="G778" s="60"/>
      <c r="H778" s="60"/>
      <c r="I778" s="60"/>
      <c r="J778" s="56"/>
      <c r="K778" s="56"/>
      <c r="L778" s="56"/>
      <c r="M778" s="56"/>
      <c r="N778" s="56"/>
      <c r="O778" s="56"/>
      <c r="P778" s="56"/>
      <c r="Q778" s="56"/>
      <c r="R778" s="56"/>
      <c r="S778" s="56"/>
      <c r="T778" s="56"/>
      <c r="U778" s="56"/>
      <c r="V778" s="56"/>
      <c r="W778" s="56"/>
      <c r="X778" s="56"/>
      <c r="Y778" s="56"/>
      <c r="Z778" s="56"/>
      <c r="AA778" s="56"/>
      <c r="AB778" s="53"/>
      <c r="AC778" s="53"/>
      <c r="AD778" s="56"/>
      <c r="AE778" s="53"/>
      <c r="AF778" s="53"/>
      <c r="AG778" s="53"/>
      <c r="AH778" s="53"/>
      <c r="AI778" s="53"/>
      <c r="AJ778" s="53"/>
    </row>
    <row r="779">
      <c r="A779" s="56"/>
      <c r="B779" s="56"/>
      <c r="C779" s="57"/>
      <c r="D779" s="58"/>
      <c r="E779" s="59"/>
      <c r="F779" s="59"/>
      <c r="G779" s="60"/>
      <c r="H779" s="60"/>
      <c r="I779" s="60"/>
      <c r="J779" s="56"/>
      <c r="K779" s="56"/>
      <c r="L779" s="56"/>
      <c r="M779" s="56"/>
      <c r="N779" s="56"/>
      <c r="O779" s="56"/>
      <c r="P779" s="56"/>
      <c r="Q779" s="56"/>
      <c r="R779" s="56"/>
      <c r="S779" s="56"/>
      <c r="T779" s="56"/>
      <c r="U779" s="56"/>
      <c r="V779" s="56"/>
      <c r="W779" s="56"/>
      <c r="X779" s="56"/>
      <c r="Y779" s="56"/>
      <c r="Z779" s="56"/>
      <c r="AA779" s="56"/>
      <c r="AB779" s="53"/>
      <c r="AC779" s="53"/>
      <c r="AD779" s="56"/>
      <c r="AE779" s="53"/>
      <c r="AF779" s="53"/>
      <c r="AG779" s="53"/>
      <c r="AH779" s="53"/>
      <c r="AI779" s="53"/>
      <c r="AJ779" s="53"/>
    </row>
    <row r="780">
      <c r="A780" s="56"/>
      <c r="B780" s="56"/>
      <c r="C780" s="57"/>
      <c r="D780" s="58"/>
      <c r="E780" s="59"/>
      <c r="F780" s="59"/>
      <c r="G780" s="60"/>
      <c r="H780" s="60"/>
      <c r="I780" s="60"/>
      <c r="J780" s="56"/>
      <c r="K780" s="56"/>
      <c r="L780" s="56"/>
      <c r="M780" s="56"/>
      <c r="N780" s="56"/>
      <c r="O780" s="56"/>
      <c r="P780" s="56"/>
      <c r="Q780" s="56"/>
      <c r="R780" s="56"/>
      <c r="S780" s="56"/>
      <c r="T780" s="56"/>
      <c r="U780" s="56"/>
      <c r="V780" s="56"/>
      <c r="W780" s="56"/>
      <c r="X780" s="56"/>
      <c r="Y780" s="56"/>
      <c r="Z780" s="56"/>
      <c r="AA780" s="56"/>
      <c r="AB780" s="53"/>
      <c r="AC780" s="53"/>
      <c r="AD780" s="56"/>
      <c r="AE780" s="53"/>
      <c r="AF780" s="53"/>
      <c r="AG780" s="53"/>
      <c r="AH780" s="53"/>
      <c r="AI780" s="53"/>
      <c r="AJ780" s="53"/>
    </row>
    <row r="781">
      <c r="A781" s="56"/>
      <c r="B781" s="56"/>
      <c r="C781" s="57"/>
      <c r="D781" s="58"/>
      <c r="E781" s="59"/>
      <c r="F781" s="59"/>
      <c r="G781" s="60"/>
      <c r="H781" s="60"/>
      <c r="I781" s="60"/>
      <c r="J781" s="56"/>
      <c r="K781" s="56"/>
      <c r="L781" s="56"/>
      <c r="M781" s="56"/>
      <c r="N781" s="56"/>
      <c r="O781" s="56"/>
      <c r="P781" s="56"/>
      <c r="Q781" s="56"/>
      <c r="R781" s="56"/>
      <c r="S781" s="56"/>
      <c r="T781" s="56"/>
      <c r="U781" s="56"/>
      <c r="V781" s="56"/>
      <c r="W781" s="56"/>
      <c r="X781" s="56"/>
      <c r="Y781" s="56"/>
      <c r="Z781" s="56"/>
      <c r="AA781" s="56"/>
      <c r="AB781" s="53"/>
      <c r="AC781" s="53"/>
      <c r="AD781" s="56"/>
      <c r="AE781" s="53"/>
      <c r="AF781" s="53"/>
      <c r="AG781" s="53"/>
      <c r="AH781" s="53"/>
      <c r="AI781" s="53"/>
      <c r="AJ781" s="53"/>
    </row>
    <row r="782">
      <c r="A782" s="56"/>
      <c r="B782" s="56"/>
      <c r="C782" s="57"/>
      <c r="D782" s="58"/>
      <c r="E782" s="59"/>
      <c r="F782" s="59"/>
      <c r="G782" s="60"/>
      <c r="H782" s="60"/>
      <c r="I782" s="60"/>
      <c r="J782" s="56"/>
      <c r="K782" s="56"/>
      <c r="L782" s="56"/>
      <c r="M782" s="56"/>
      <c r="N782" s="56"/>
      <c r="O782" s="56"/>
      <c r="P782" s="56"/>
      <c r="Q782" s="56"/>
      <c r="R782" s="56"/>
      <c r="S782" s="56"/>
      <c r="T782" s="56"/>
      <c r="U782" s="56"/>
      <c r="V782" s="56"/>
      <c r="W782" s="56"/>
      <c r="X782" s="56"/>
      <c r="Y782" s="56"/>
      <c r="Z782" s="56"/>
      <c r="AA782" s="56"/>
      <c r="AB782" s="53"/>
      <c r="AC782" s="53"/>
      <c r="AD782" s="56"/>
      <c r="AE782" s="53"/>
      <c r="AF782" s="53"/>
      <c r="AG782" s="53"/>
      <c r="AH782" s="53"/>
      <c r="AI782" s="53"/>
      <c r="AJ782" s="53"/>
    </row>
    <row r="783">
      <c r="A783" s="56"/>
      <c r="B783" s="56"/>
      <c r="C783" s="57"/>
      <c r="D783" s="58"/>
      <c r="E783" s="59"/>
      <c r="F783" s="59"/>
      <c r="G783" s="60"/>
      <c r="H783" s="60"/>
      <c r="I783" s="60"/>
      <c r="J783" s="56"/>
      <c r="K783" s="56"/>
      <c r="L783" s="56"/>
      <c r="M783" s="56"/>
      <c r="N783" s="56"/>
      <c r="O783" s="56"/>
      <c r="P783" s="56"/>
      <c r="Q783" s="56"/>
      <c r="R783" s="56"/>
      <c r="S783" s="56"/>
      <c r="T783" s="56"/>
      <c r="U783" s="56"/>
      <c r="V783" s="56"/>
      <c r="W783" s="56"/>
      <c r="X783" s="56"/>
      <c r="Y783" s="56"/>
      <c r="Z783" s="56"/>
      <c r="AA783" s="56"/>
      <c r="AB783" s="53"/>
      <c r="AC783" s="53"/>
      <c r="AD783" s="56"/>
      <c r="AE783" s="53"/>
      <c r="AF783" s="53"/>
      <c r="AG783" s="53"/>
      <c r="AH783" s="53"/>
      <c r="AI783" s="53"/>
      <c r="AJ783" s="53"/>
    </row>
    <row r="784">
      <c r="A784" s="56"/>
      <c r="B784" s="56"/>
      <c r="C784" s="57"/>
      <c r="D784" s="58"/>
      <c r="E784" s="59"/>
      <c r="F784" s="59"/>
      <c r="G784" s="60"/>
      <c r="H784" s="60"/>
      <c r="I784" s="60"/>
      <c r="J784" s="56"/>
      <c r="K784" s="56"/>
      <c r="L784" s="56"/>
      <c r="M784" s="56"/>
      <c r="N784" s="56"/>
      <c r="O784" s="56"/>
      <c r="P784" s="56"/>
      <c r="Q784" s="56"/>
      <c r="R784" s="56"/>
      <c r="S784" s="56"/>
      <c r="T784" s="56"/>
      <c r="U784" s="56"/>
      <c r="V784" s="56"/>
      <c r="W784" s="56"/>
      <c r="X784" s="56"/>
      <c r="Y784" s="56"/>
      <c r="Z784" s="56"/>
      <c r="AA784" s="56"/>
      <c r="AB784" s="53"/>
      <c r="AC784" s="53"/>
      <c r="AD784" s="56"/>
      <c r="AE784" s="53"/>
      <c r="AF784" s="53"/>
      <c r="AG784" s="53"/>
      <c r="AH784" s="53"/>
      <c r="AI784" s="53"/>
      <c r="AJ784" s="53"/>
    </row>
    <row r="785">
      <c r="A785" s="56"/>
      <c r="B785" s="56"/>
      <c r="C785" s="57"/>
      <c r="D785" s="58"/>
      <c r="E785" s="59"/>
      <c r="F785" s="59"/>
      <c r="G785" s="60"/>
      <c r="H785" s="60"/>
      <c r="I785" s="60"/>
      <c r="J785" s="56"/>
      <c r="K785" s="56"/>
      <c r="L785" s="56"/>
      <c r="M785" s="56"/>
      <c r="N785" s="56"/>
      <c r="O785" s="56"/>
      <c r="P785" s="56"/>
      <c r="Q785" s="56"/>
      <c r="R785" s="56"/>
      <c r="S785" s="56"/>
      <c r="T785" s="56"/>
      <c r="U785" s="56"/>
      <c r="V785" s="56"/>
      <c r="W785" s="56"/>
      <c r="X785" s="56"/>
      <c r="Y785" s="56"/>
      <c r="Z785" s="56"/>
      <c r="AA785" s="56"/>
      <c r="AB785" s="53"/>
      <c r="AC785" s="53"/>
      <c r="AD785" s="56"/>
      <c r="AE785" s="53"/>
      <c r="AF785" s="53"/>
      <c r="AG785" s="53"/>
      <c r="AH785" s="53"/>
      <c r="AI785" s="53"/>
      <c r="AJ785" s="53"/>
    </row>
    <row r="786">
      <c r="A786" s="56"/>
      <c r="B786" s="56"/>
      <c r="C786" s="57"/>
      <c r="D786" s="58"/>
      <c r="E786" s="59"/>
      <c r="F786" s="59"/>
      <c r="G786" s="60"/>
      <c r="H786" s="60"/>
      <c r="I786" s="60"/>
      <c r="J786" s="56"/>
      <c r="K786" s="56"/>
      <c r="L786" s="56"/>
      <c r="M786" s="56"/>
      <c r="N786" s="56"/>
      <c r="O786" s="56"/>
      <c r="P786" s="56"/>
      <c r="Q786" s="56"/>
      <c r="R786" s="56"/>
      <c r="S786" s="56"/>
      <c r="T786" s="56"/>
      <c r="U786" s="56"/>
      <c r="V786" s="56"/>
      <c r="W786" s="56"/>
      <c r="X786" s="56"/>
      <c r="Y786" s="56"/>
      <c r="Z786" s="56"/>
      <c r="AA786" s="56"/>
      <c r="AB786" s="53"/>
      <c r="AC786" s="53"/>
      <c r="AD786" s="56"/>
      <c r="AE786" s="53"/>
      <c r="AF786" s="53"/>
      <c r="AG786" s="53"/>
      <c r="AH786" s="53"/>
      <c r="AI786" s="53"/>
      <c r="AJ786" s="53"/>
    </row>
    <row r="787">
      <c r="A787" s="56"/>
      <c r="B787" s="56"/>
      <c r="C787" s="57"/>
      <c r="D787" s="58"/>
      <c r="E787" s="59"/>
      <c r="F787" s="59"/>
      <c r="G787" s="60"/>
      <c r="H787" s="60"/>
      <c r="I787" s="60"/>
      <c r="J787" s="56"/>
      <c r="K787" s="56"/>
      <c r="L787" s="56"/>
      <c r="M787" s="56"/>
      <c r="N787" s="56"/>
      <c r="O787" s="56"/>
      <c r="P787" s="56"/>
      <c r="Q787" s="56"/>
      <c r="R787" s="56"/>
      <c r="S787" s="56"/>
      <c r="T787" s="56"/>
      <c r="U787" s="56"/>
      <c r="V787" s="56"/>
      <c r="W787" s="56"/>
      <c r="X787" s="56"/>
      <c r="Y787" s="56"/>
      <c r="Z787" s="56"/>
      <c r="AA787" s="56"/>
      <c r="AB787" s="53"/>
      <c r="AC787" s="53"/>
      <c r="AD787" s="56"/>
      <c r="AE787" s="53"/>
      <c r="AF787" s="53"/>
      <c r="AG787" s="53"/>
      <c r="AH787" s="53"/>
      <c r="AI787" s="53"/>
      <c r="AJ787" s="53"/>
    </row>
    <row r="788">
      <c r="A788" s="56"/>
      <c r="B788" s="56"/>
      <c r="C788" s="57"/>
      <c r="D788" s="58"/>
      <c r="E788" s="59"/>
      <c r="F788" s="59"/>
      <c r="G788" s="60"/>
      <c r="H788" s="60"/>
      <c r="I788" s="60"/>
      <c r="J788" s="56"/>
      <c r="K788" s="56"/>
      <c r="L788" s="56"/>
      <c r="M788" s="56"/>
      <c r="N788" s="56"/>
      <c r="O788" s="56"/>
      <c r="P788" s="56"/>
      <c r="Q788" s="56"/>
      <c r="R788" s="56"/>
      <c r="S788" s="56"/>
      <c r="T788" s="56"/>
      <c r="U788" s="56"/>
      <c r="V788" s="56"/>
      <c r="W788" s="56"/>
      <c r="X788" s="56"/>
      <c r="Y788" s="56"/>
      <c r="Z788" s="56"/>
      <c r="AA788" s="56"/>
      <c r="AB788" s="53"/>
      <c r="AC788" s="53"/>
      <c r="AD788" s="56"/>
      <c r="AE788" s="53"/>
      <c r="AF788" s="53"/>
      <c r="AG788" s="53"/>
      <c r="AH788" s="53"/>
      <c r="AI788" s="53"/>
      <c r="AJ788" s="53"/>
    </row>
    <row r="789">
      <c r="A789" s="56"/>
      <c r="B789" s="56"/>
      <c r="C789" s="57"/>
      <c r="D789" s="58"/>
      <c r="E789" s="59"/>
      <c r="F789" s="59"/>
      <c r="G789" s="60"/>
      <c r="H789" s="60"/>
      <c r="I789" s="60"/>
      <c r="J789" s="56"/>
      <c r="K789" s="56"/>
      <c r="L789" s="56"/>
      <c r="M789" s="56"/>
      <c r="N789" s="56"/>
      <c r="O789" s="56"/>
      <c r="P789" s="56"/>
      <c r="Q789" s="56"/>
      <c r="R789" s="56"/>
      <c r="S789" s="56"/>
      <c r="T789" s="56"/>
      <c r="U789" s="56"/>
      <c r="V789" s="56"/>
      <c r="W789" s="56"/>
      <c r="X789" s="56"/>
      <c r="Y789" s="56"/>
      <c r="Z789" s="56"/>
      <c r="AA789" s="56"/>
      <c r="AB789" s="53"/>
      <c r="AC789" s="53"/>
      <c r="AD789" s="56"/>
      <c r="AE789" s="53"/>
      <c r="AF789" s="53"/>
      <c r="AG789" s="53"/>
      <c r="AH789" s="53"/>
      <c r="AI789" s="53"/>
      <c r="AJ789" s="53"/>
    </row>
    <row r="790">
      <c r="A790" s="56"/>
      <c r="B790" s="56"/>
      <c r="C790" s="57"/>
      <c r="D790" s="58"/>
      <c r="E790" s="59"/>
      <c r="F790" s="59"/>
      <c r="G790" s="60"/>
      <c r="H790" s="60"/>
      <c r="I790" s="60"/>
      <c r="J790" s="56"/>
      <c r="K790" s="56"/>
      <c r="L790" s="56"/>
      <c r="M790" s="56"/>
      <c r="N790" s="56"/>
      <c r="O790" s="56"/>
      <c r="P790" s="56"/>
      <c r="Q790" s="56"/>
      <c r="R790" s="56"/>
      <c r="S790" s="56"/>
      <c r="T790" s="56"/>
      <c r="U790" s="56"/>
      <c r="V790" s="56"/>
      <c r="W790" s="56"/>
      <c r="X790" s="56"/>
      <c r="Y790" s="56"/>
      <c r="Z790" s="56"/>
      <c r="AA790" s="56"/>
      <c r="AB790" s="53"/>
      <c r="AC790" s="53"/>
      <c r="AD790" s="56"/>
      <c r="AE790" s="53"/>
      <c r="AF790" s="53"/>
      <c r="AG790" s="53"/>
      <c r="AH790" s="53"/>
      <c r="AI790" s="53"/>
      <c r="AJ790" s="53"/>
    </row>
    <row r="791">
      <c r="A791" s="56"/>
      <c r="B791" s="56"/>
      <c r="C791" s="57"/>
      <c r="D791" s="58"/>
      <c r="E791" s="59"/>
      <c r="F791" s="59"/>
      <c r="G791" s="60"/>
      <c r="H791" s="60"/>
      <c r="I791" s="60"/>
      <c r="J791" s="56"/>
      <c r="K791" s="56"/>
      <c r="L791" s="56"/>
      <c r="M791" s="56"/>
      <c r="N791" s="56"/>
      <c r="O791" s="56"/>
      <c r="P791" s="56"/>
      <c r="Q791" s="56"/>
      <c r="R791" s="56"/>
      <c r="S791" s="56"/>
      <c r="T791" s="56"/>
      <c r="U791" s="56"/>
      <c r="V791" s="56"/>
      <c r="W791" s="56"/>
      <c r="X791" s="56"/>
      <c r="Y791" s="56"/>
      <c r="Z791" s="56"/>
      <c r="AA791" s="56"/>
      <c r="AB791" s="53"/>
      <c r="AC791" s="53"/>
      <c r="AD791" s="56"/>
      <c r="AE791" s="53"/>
      <c r="AF791" s="53"/>
      <c r="AG791" s="53"/>
      <c r="AH791" s="53"/>
      <c r="AI791" s="53"/>
      <c r="AJ791" s="53"/>
    </row>
    <row r="792">
      <c r="A792" s="56"/>
      <c r="B792" s="56"/>
      <c r="C792" s="57"/>
      <c r="D792" s="58"/>
      <c r="E792" s="59"/>
      <c r="F792" s="59"/>
      <c r="G792" s="60"/>
      <c r="H792" s="60"/>
      <c r="I792" s="60"/>
      <c r="J792" s="56"/>
      <c r="K792" s="56"/>
      <c r="L792" s="56"/>
      <c r="M792" s="56"/>
      <c r="N792" s="56"/>
      <c r="O792" s="56"/>
      <c r="P792" s="56"/>
      <c r="Q792" s="56"/>
      <c r="R792" s="56"/>
      <c r="S792" s="56"/>
      <c r="T792" s="56"/>
      <c r="U792" s="56"/>
      <c r="V792" s="56"/>
      <c r="W792" s="56"/>
      <c r="X792" s="56"/>
      <c r="Y792" s="56"/>
      <c r="Z792" s="56"/>
      <c r="AA792" s="56"/>
      <c r="AB792" s="53"/>
      <c r="AC792" s="53"/>
      <c r="AD792" s="56"/>
      <c r="AE792" s="53"/>
      <c r="AF792" s="53"/>
      <c r="AG792" s="53"/>
      <c r="AH792" s="53"/>
      <c r="AI792" s="53"/>
      <c r="AJ792" s="53"/>
    </row>
    <row r="793">
      <c r="A793" s="56"/>
      <c r="B793" s="56"/>
      <c r="C793" s="57"/>
      <c r="D793" s="58"/>
      <c r="E793" s="59"/>
      <c r="F793" s="59"/>
      <c r="G793" s="60"/>
      <c r="H793" s="60"/>
      <c r="I793" s="60"/>
      <c r="J793" s="56"/>
      <c r="K793" s="56"/>
      <c r="L793" s="56"/>
      <c r="M793" s="56"/>
      <c r="N793" s="56"/>
      <c r="O793" s="56"/>
      <c r="P793" s="56"/>
      <c r="Q793" s="56"/>
      <c r="R793" s="56"/>
      <c r="S793" s="56"/>
      <c r="T793" s="56"/>
      <c r="U793" s="56"/>
      <c r="V793" s="56"/>
      <c r="W793" s="56"/>
      <c r="X793" s="56"/>
      <c r="Y793" s="56"/>
      <c r="Z793" s="56"/>
      <c r="AA793" s="56"/>
      <c r="AB793" s="53"/>
      <c r="AC793" s="53"/>
      <c r="AD793" s="56"/>
      <c r="AE793" s="53"/>
      <c r="AF793" s="53"/>
      <c r="AG793" s="53"/>
      <c r="AH793" s="53"/>
      <c r="AI793" s="53"/>
      <c r="AJ793" s="53"/>
    </row>
    <row r="794">
      <c r="A794" s="56"/>
      <c r="B794" s="56"/>
      <c r="C794" s="57"/>
      <c r="D794" s="58"/>
      <c r="E794" s="59"/>
      <c r="F794" s="59"/>
      <c r="G794" s="60"/>
      <c r="H794" s="60"/>
      <c r="I794" s="60"/>
      <c r="J794" s="56"/>
      <c r="K794" s="56"/>
      <c r="L794" s="56"/>
      <c r="M794" s="56"/>
      <c r="N794" s="56"/>
      <c r="O794" s="56"/>
      <c r="P794" s="56"/>
      <c r="Q794" s="56"/>
      <c r="R794" s="56"/>
      <c r="S794" s="56"/>
      <c r="T794" s="56"/>
      <c r="U794" s="56"/>
      <c r="V794" s="56"/>
      <c r="W794" s="56"/>
      <c r="X794" s="56"/>
      <c r="Y794" s="56"/>
      <c r="Z794" s="56"/>
      <c r="AA794" s="56"/>
      <c r="AB794" s="53"/>
      <c r="AC794" s="53"/>
      <c r="AD794" s="56"/>
      <c r="AE794" s="53"/>
      <c r="AF794" s="53"/>
      <c r="AG794" s="53"/>
      <c r="AH794" s="53"/>
      <c r="AI794" s="53"/>
      <c r="AJ794" s="53"/>
    </row>
    <row r="795">
      <c r="A795" s="56"/>
      <c r="B795" s="56"/>
      <c r="C795" s="57"/>
      <c r="D795" s="58"/>
      <c r="E795" s="59"/>
      <c r="F795" s="59"/>
      <c r="G795" s="60"/>
      <c r="H795" s="60"/>
      <c r="I795" s="60"/>
      <c r="J795" s="56"/>
      <c r="K795" s="56"/>
      <c r="L795" s="56"/>
      <c r="M795" s="56"/>
      <c r="N795" s="56"/>
      <c r="O795" s="56"/>
      <c r="P795" s="56"/>
      <c r="Q795" s="56"/>
      <c r="R795" s="56"/>
      <c r="S795" s="56"/>
      <c r="T795" s="56"/>
      <c r="U795" s="56"/>
      <c r="V795" s="56"/>
      <c r="W795" s="56"/>
      <c r="X795" s="56"/>
      <c r="Y795" s="56"/>
      <c r="Z795" s="56"/>
      <c r="AA795" s="56"/>
      <c r="AB795" s="53"/>
      <c r="AC795" s="53"/>
      <c r="AD795" s="56"/>
      <c r="AE795" s="53"/>
      <c r="AF795" s="53"/>
      <c r="AG795" s="53"/>
      <c r="AH795" s="53"/>
      <c r="AI795" s="53"/>
      <c r="AJ795" s="53"/>
    </row>
    <row r="796">
      <c r="A796" s="56"/>
      <c r="B796" s="56"/>
      <c r="C796" s="57"/>
      <c r="D796" s="58"/>
      <c r="E796" s="59"/>
      <c r="F796" s="59"/>
      <c r="G796" s="60"/>
      <c r="H796" s="60"/>
      <c r="I796" s="60"/>
      <c r="J796" s="56"/>
      <c r="K796" s="56"/>
      <c r="L796" s="56"/>
      <c r="M796" s="56"/>
      <c r="N796" s="56"/>
      <c r="O796" s="56"/>
      <c r="P796" s="56"/>
      <c r="Q796" s="56"/>
      <c r="R796" s="56"/>
      <c r="S796" s="56"/>
      <c r="T796" s="56"/>
      <c r="U796" s="56"/>
      <c r="V796" s="56"/>
      <c r="W796" s="56"/>
      <c r="X796" s="56"/>
      <c r="Y796" s="56"/>
      <c r="Z796" s="56"/>
      <c r="AA796" s="56"/>
      <c r="AB796" s="53"/>
      <c r="AC796" s="53"/>
      <c r="AD796" s="56"/>
      <c r="AE796" s="53"/>
      <c r="AF796" s="53"/>
      <c r="AG796" s="53"/>
      <c r="AH796" s="53"/>
      <c r="AI796" s="53"/>
      <c r="AJ796" s="53"/>
    </row>
    <row r="797">
      <c r="A797" s="56"/>
      <c r="B797" s="56"/>
      <c r="C797" s="57"/>
      <c r="D797" s="58"/>
      <c r="E797" s="59"/>
      <c r="F797" s="59"/>
      <c r="G797" s="60"/>
      <c r="H797" s="60"/>
      <c r="I797" s="60"/>
      <c r="J797" s="56"/>
      <c r="K797" s="56"/>
      <c r="L797" s="56"/>
      <c r="M797" s="56"/>
      <c r="N797" s="56"/>
      <c r="O797" s="56"/>
      <c r="P797" s="56"/>
      <c r="Q797" s="56"/>
      <c r="R797" s="56"/>
      <c r="S797" s="56"/>
      <c r="T797" s="56"/>
      <c r="U797" s="56"/>
      <c r="V797" s="56"/>
      <c r="W797" s="56"/>
      <c r="X797" s="56"/>
      <c r="Y797" s="56"/>
      <c r="Z797" s="56"/>
      <c r="AA797" s="56"/>
      <c r="AB797" s="53"/>
      <c r="AC797" s="53"/>
      <c r="AD797" s="56"/>
      <c r="AE797" s="53"/>
      <c r="AF797" s="53"/>
      <c r="AG797" s="53"/>
      <c r="AH797" s="53"/>
      <c r="AI797" s="53"/>
      <c r="AJ797" s="53"/>
    </row>
    <row r="798">
      <c r="A798" s="56"/>
      <c r="B798" s="56"/>
      <c r="C798" s="57"/>
      <c r="D798" s="58"/>
      <c r="E798" s="59"/>
      <c r="F798" s="59"/>
      <c r="G798" s="60"/>
      <c r="H798" s="60"/>
      <c r="I798" s="60"/>
      <c r="J798" s="56"/>
      <c r="K798" s="56"/>
      <c r="L798" s="56"/>
      <c r="M798" s="56"/>
      <c r="N798" s="56"/>
      <c r="O798" s="56"/>
      <c r="P798" s="56"/>
      <c r="Q798" s="56"/>
      <c r="R798" s="56"/>
      <c r="S798" s="56"/>
      <c r="T798" s="56"/>
      <c r="U798" s="56"/>
      <c r="V798" s="56"/>
      <c r="W798" s="56"/>
      <c r="X798" s="56"/>
      <c r="Y798" s="56"/>
      <c r="Z798" s="56"/>
      <c r="AA798" s="56"/>
      <c r="AB798" s="53"/>
      <c r="AC798" s="53"/>
      <c r="AD798" s="56"/>
      <c r="AE798" s="53"/>
      <c r="AF798" s="53"/>
      <c r="AG798" s="53"/>
      <c r="AH798" s="53"/>
      <c r="AI798" s="53"/>
      <c r="AJ798" s="53"/>
    </row>
    <row r="799">
      <c r="A799" s="56"/>
      <c r="B799" s="56"/>
      <c r="C799" s="57"/>
      <c r="D799" s="58"/>
      <c r="E799" s="59"/>
      <c r="F799" s="59"/>
      <c r="G799" s="60"/>
      <c r="H799" s="60"/>
      <c r="I799" s="60"/>
      <c r="J799" s="56"/>
      <c r="K799" s="56"/>
      <c r="L799" s="56"/>
      <c r="M799" s="56"/>
      <c r="N799" s="56"/>
      <c r="O799" s="56"/>
      <c r="P799" s="56"/>
      <c r="Q799" s="56"/>
      <c r="R799" s="56"/>
      <c r="S799" s="56"/>
      <c r="T799" s="56"/>
      <c r="U799" s="56"/>
      <c r="V799" s="56"/>
      <c r="W799" s="56"/>
      <c r="X799" s="56"/>
      <c r="Y799" s="56"/>
      <c r="Z799" s="56"/>
      <c r="AA799" s="56"/>
      <c r="AB799" s="53"/>
      <c r="AC799" s="53"/>
      <c r="AD799" s="56"/>
      <c r="AE799" s="53"/>
      <c r="AF799" s="53"/>
      <c r="AG799" s="53"/>
      <c r="AH799" s="53"/>
      <c r="AI799" s="53"/>
      <c r="AJ799" s="53"/>
    </row>
    <row r="800">
      <c r="A800" s="56"/>
      <c r="B800" s="56"/>
      <c r="C800" s="57"/>
      <c r="D800" s="58"/>
      <c r="E800" s="59"/>
      <c r="F800" s="59"/>
      <c r="G800" s="60"/>
      <c r="H800" s="60"/>
      <c r="I800" s="60"/>
      <c r="J800" s="56"/>
      <c r="K800" s="56"/>
      <c r="L800" s="56"/>
      <c r="M800" s="56"/>
      <c r="N800" s="56"/>
      <c r="O800" s="56"/>
      <c r="P800" s="56"/>
      <c r="Q800" s="56"/>
      <c r="R800" s="56"/>
      <c r="S800" s="56"/>
      <c r="T800" s="56"/>
      <c r="U800" s="56"/>
      <c r="V800" s="56"/>
      <c r="W800" s="56"/>
      <c r="X800" s="56"/>
      <c r="Y800" s="56"/>
      <c r="Z800" s="56"/>
      <c r="AA800" s="56"/>
      <c r="AB800" s="53"/>
      <c r="AC800" s="53"/>
      <c r="AD800" s="56"/>
      <c r="AE800" s="53"/>
      <c r="AF800" s="53"/>
      <c r="AG800" s="53"/>
      <c r="AH800" s="53"/>
      <c r="AI800" s="53"/>
      <c r="AJ800" s="53"/>
    </row>
    <row r="801">
      <c r="A801" s="56"/>
      <c r="B801" s="56"/>
      <c r="C801" s="57"/>
      <c r="D801" s="58"/>
      <c r="E801" s="59"/>
      <c r="F801" s="59"/>
      <c r="G801" s="60"/>
      <c r="H801" s="60"/>
      <c r="I801" s="60"/>
      <c r="J801" s="56"/>
      <c r="K801" s="56"/>
      <c r="L801" s="56"/>
      <c r="M801" s="56"/>
      <c r="N801" s="56"/>
      <c r="O801" s="56"/>
      <c r="P801" s="56"/>
      <c r="Q801" s="56"/>
      <c r="R801" s="56"/>
      <c r="S801" s="56"/>
      <c r="T801" s="56"/>
      <c r="U801" s="56"/>
      <c r="V801" s="56"/>
      <c r="W801" s="56"/>
      <c r="X801" s="56"/>
      <c r="Y801" s="56"/>
      <c r="Z801" s="56"/>
      <c r="AA801" s="56"/>
      <c r="AB801" s="53"/>
      <c r="AC801" s="53"/>
      <c r="AD801" s="56"/>
      <c r="AE801" s="53"/>
      <c r="AF801" s="53"/>
      <c r="AG801" s="53"/>
      <c r="AH801" s="53"/>
      <c r="AI801" s="53"/>
      <c r="AJ801" s="53"/>
    </row>
    <row r="802">
      <c r="A802" s="56"/>
      <c r="B802" s="56"/>
      <c r="C802" s="57"/>
      <c r="D802" s="58"/>
      <c r="E802" s="59"/>
      <c r="F802" s="59"/>
      <c r="G802" s="60"/>
      <c r="H802" s="60"/>
      <c r="I802" s="60"/>
      <c r="J802" s="56"/>
      <c r="K802" s="56"/>
      <c r="L802" s="56"/>
      <c r="M802" s="56"/>
      <c r="N802" s="56"/>
      <c r="O802" s="56"/>
      <c r="P802" s="56"/>
      <c r="Q802" s="56"/>
      <c r="R802" s="56"/>
      <c r="S802" s="56"/>
      <c r="T802" s="56"/>
      <c r="U802" s="56"/>
      <c r="V802" s="56"/>
      <c r="W802" s="56"/>
      <c r="X802" s="56"/>
      <c r="Y802" s="56"/>
      <c r="Z802" s="56"/>
      <c r="AA802" s="56"/>
      <c r="AB802" s="53"/>
      <c r="AC802" s="53"/>
      <c r="AD802" s="56"/>
      <c r="AE802" s="53"/>
      <c r="AF802" s="53"/>
      <c r="AG802" s="53"/>
      <c r="AH802" s="53"/>
      <c r="AI802" s="53"/>
      <c r="AJ802" s="53"/>
    </row>
    <row r="803">
      <c r="A803" s="56"/>
      <c r="B803" s="56"/>
      <c r="C803" s="57"/>
      <c r="D803" s="58"/>
      <c r="E803" s="59"/>
      <c r="F803" s="59"/>
      <c r="G803" s="60"/>
      <c r="H803" s="60"/>
      <c r="I803" s="60"/>
      <c r="J803" s="56"/>
      <c r="K803" s="56"/>
      <c r="L803" s="56"/>
      <c r="M803" s="56"/>
      <c r="N803" s="56"/>
      <c r="O803" s="56"/>
      <c r="P803" s="56"/>
      <c r="Q803" s="56"/>
      <c r="R803" s="56"/>
      <c r="S803" s="56"/>
      <c r="T803" s="56"/>
      <c r="U803" s="56"/>
      <c r="V803" s="56"/>
      <c r="W803" s="56"/>
      <c r="X803" s="56"/>
      <c r="Y803" s="56"/>
      <c r="Z803" s="56"/>
      <c r="AA803" s="56"/>
      <c r="AB803" s="53"/>
      <c r="AC803" s="53"/>
      <c r="AD803" s="56"/>
      <c r="AE803" s="53"/>
      <c r="AF803" s="53"/>
      <c r="AG803" s="53"/>
      <c r="AH803" s="53"/>
      <c r="AI803" s="53"/>
      <c r="AJ803" s="53"/>
    </row>
    <row r="804">
      <c r="A804" s="56"/>
      <c r="B804" s="56"/>
      <c r="C804" s="57"/>
      <c r="D804" s="58"/>
      <c r="E804" s="59"/>
      <c r="F804" s="59"/>
      <c r="G804" s="60"/>
      <c r="H804" s="60"/>
      <c r="I804" s="60"/>
      <c r="J804" s="56"/>
      <c r="K804" s="56"/>
      <c r="L804" s="56"/>
      <c r="M804" s="56"/>
      <c r="N804" s="56"/>
      <c r="O804" s="56"/>
      <c r="P804" s="56"/>
      <c r="Q804" s="56"/>
      <c r="R804" s="56"/>
      <c r="S804" s="56"/>
      <c r="T804" s="56"/>
      <c r="U804" s="56"/>
      <c r="V804" s="56"/>
      <c r="W804" s="56"/>
      <c r="X804" s="56"/>
      <c r="Y804" s="56"/>
      <c r="Z804" s="56"/>
      <c r="AA804" s="56"/>
      <c r="AB804" s="53"/>
      <c r="AC804" s="53"/>
      <c r="AD804" s="56"/>
      <c r="AE804" s="53"/>
      <c r="AF804" s="53"/>
      <c r="AG804" s="53"/>
      <c r="AH804" s="53"/>
      <c r="AI804" s="53"/>
      <c r="AJ804" s="53"/>
    </row>
    <row r="805">
      <c r="A805" s="56"/>
      <c r="B805" s="56"/>
      <c r="C805" s="57"/>
      <c r="D805" s="58"/>
      <c r="E805" s="59"/>
      <c r="F805" s="59"/>
      <c r="G805" s="60"/>
      <c r="H805" s="60"/>
      <c r="I805" s="60"/>
      <c r="J805" s="56"/>
      <c r="K805" s="56"/>
      <c r="L805" s="56"/>
      <c r="M805" s="56"/>
      <c r="N805" s="56"/>
      <c r="O805" s="56"/>
      <c r="P805" s="56"/>
      <c r="Q805" s="56"/>
      <c r="R805" s="56"/>
      <c r="S805" s="56"/>
      <c r="T805" s="56"/>
      <c r="U805" s="56"/>
      <c r="V805" s="56"/>
      <c r="W805" s="56"/>
      <c r="X805" s="56"/>
      <c r="Y805" s="56"/>
      <c r="Z805" s="56"/>
      <c r="AA805" s="56"/>
      <c r="AB805" s="53"/>
      <c r="AC805" s="53"/>
      <c r="AD805" s="56"/>
      <c r="AE805" s="53"/>
      <c r="AF805" s="53"/>
      <c r="AG805" s="53"/>
      <c r="AH805" s="53"/>
      <c r="AI805" s="53"/>
      <c r="AJ805" s="53"/>
    </row>
    <row r="806">
      <c r="A806" s="56"/>
      <c r="B806" s="56"/>
      <c r="C806" s="57"/>
      <c r="D806" s="58"/>
      <c r="E806" s="59"/>
      <c r="F806" s="59"/>
      <c r="G806" s="60"/>
      <c r="H806" s="60"/>
      <c r="I806" s="60"/>
      <c r="J806" s="56"/>
      <c r="K806" s="56"/>
      <c r="L806" s="56"/>
      <c r="M806" s="56"/>
      <c r="N806" s="56"/>
      <c r="O806" s="56"/>
      <c r="P806" s="56"/>
      <c r="Q806" s="56"/>
      <c r="R806" s="56"/>
      <c r="S806" s="56"/>
      <c r="T806" s="56"/>
      <c r="U806" s="56"/>
      <c r="V806" s="56"/>
      <c r="W806" s="56"/>
      <c r="X806" s="56"/>
      <c r="Y806" s="56"/>
      <c r="Z806" s="56"/>
      <c r="AA806" s="56"/>
      <c r="AB806" s="53"/>
      <c r="AC806" s="53"/>
      <c r="AD806" s="56"/>
      <c r="AE806" s="53"/>
      <c r="AF806" s="53"/>
      <c r="AG806" s="53"/>
      <c r="AH806" s="53"/>
      <c r="AI806" s="53"/>
      <c r="AJ806" s="53"/>
    </row>
    <row r="807">
      <c r="A807" s="56"/>
      <c r="B807" s="56"/>
      <c r="C807" s="57"/>
      <c r="D807" s="58"/>
      <c r="E807" s="59"/>
      <c r="F807" s="59"/>
      <c r="G807" s="60"/>
      <c r="H807" s="60"/>
      <c r="I807" s="60"/>
      <c r="J807" s="56"/>
      <c r="K807" s="56"/>
      <c r="L807" s="56"/>
      <c r="M807" s="56"/>
      <c r="N807" s="56"/>
      <c r="O807" s="56"/>
      <c r="P807" s="56"/>
      <c r="Q807" s="56"/>
      <c r="R807" s="56"/>
      <c r="S807" s="56"/>
      <c r="T807" s="56"/>
      <c r="U807" s="56"/>
      <c r="V807" s="56"/>
      <c r="W807" s="56"/>
      <c r="X807" s="56"/>
      <c r="Y807" s="56"/>
      <c r="Z807" s="56"/>
      <c r="AA807" s="56"/>
      <c r="AB807" s="53"/>
      <c r="AC807" s="53"/>
      <c r="AD807" s="56"/>
      <c r="AE807" s="53"/>
      <c r="AF807" s="53"/>
      <c r="AG807" s="53"/>
      <c r="AH807" s="53"/>
      <c r="AI807" s="53"/>
      <c r="AJ807" s="53"/>
    </row>
    <row r="808">
      <c r="A808" s="56"/>
      <c r="B808" s="56"/>
      <c r="C808" s="57"/>
      <c r="D808" s="58"/>
      <c r="E808" s="59"/>
      <c r="F808" s="59"/>
      <c r="G808" s="60"/>
      <c r="H808" s="60"/>
      <c r="I808" s="60"/>
      <c r="J808" s="56"/>
      <c r="K808" s="56"/>
      <c r="L808" s="56"/>
      <c r="M808" s="56"/>
      <c r="N808" s="56"/>
      <c r="O808" s="56"/>
      <c r="P808" s="56"/>
      <c r="Q808" s="56"/>
      <c r="R808" s="56"/>
      <c r="S808" s="56"/>
      <c r="T808" s="56"/>
      <c r="U808" s="56"/>
      <c r="V808" s="56"/>
      <c r="W808" s="56"/>
      <c r="X808" s="56"/>
      <c r="Y808" s="56"/>
      <c r="Z808" s="56"/>
      <c r="AA808" s="56"/>
      <c r="AB808" s="53"/>
      <c r="AC808" s="53"/>
      <c r="AD808" s="56"/>
      <c r="AE808" s="53"/>
      <c r="AF808" s="53"/>
      <c r="AG808" s="53"/>
      <c r="AH808" s="53"/>
      <c r="AI808" s="53"/>
      <c r="AJ808" s="53"/>
    </row>
    <row r="809">
      <c r="A809" s="56"/>
      <c r="B809" s="56"/>
      <c r="C809" s="57"/>
      <c r="D809" s="58"/>
      <c r="E809" s="59"/>
      <c r="F809" s="59"/>
      <c r="G809" s="60"/>
      <c r="H809" s="60"/>
      <c r="I809" s="60"/>
      <c r="J809" s="56"/>
      <c r="K809" s="56"/>
      <c r="L809" s="56"/>
      <c r="M809" s="56"/>
      <c r="N809" s="56"/>
      <c r="O809" s="56"/>
      <c r="P809" s="56"/>
      <c r="Q809" s="56"/>
      <c r="R809" s="56"/>
      <c r="S809" s="56"/>
      <c r="T809" s="56"/>
      <c r="U809" s="56"/>
      <c r="V809" s="56"/>
      <c r="W809" s="56"/>
      <c r="X809" s="56"/>
      <c r="Y809" s="56"/>
      <c r="Z809" s="56"/>
      <c r="AA809" s="56"/>
      <c r="AB809" s="53"/>
      <c r="AC809" s="53"/>
      <c r="AD809" s="56"/>
      <c r="AE809" s="53"/>
      <c r="AF809" s="53"/>
      <c r="AG809" s="53"/>
      <c r="AH809" s="53"/>
      <c r="AI809" s="53"/>
      <c r="AJ809" s="53"/>
    </row>
    <row r="810">
      <c r="A810" s="56"/>
      <c r="B810" s="56"/>
      <c r="C810" s="57"/>
      <c r="D810" s="58"/>
      <c r="E810" s="59"/>
      <c r="F810" s="59"/>
      <c r="G810" s="60"/>
      <c r="H810" s="60"/>
      <c r="I810" s="60"/>
      <c r="J810" s="56"/>
      <c r="K810" s="56"/>
      <c r="L810" s="56"/>
      <c r="M810" s="56"/>
      <c r="N810" s="56"/>
      <c r="O810" s="56"/>
      <c r="P810" s="56"/>
      <c r="Q810" s="56"/>
      <c r="R810" s="56"/>
      <c r="S810" s="56"/>
      <c r="T810" s="56"/>
      <c r="U810" s="56"/>
      <c r="V810" s="56"/>
      <c r="W810" s="56"/>
      <c r="X810" s="56"/>
      <c r="Y810" s="56"/>
      <c r="Z810" s="56"/>
      <c r="AA810" s="56"/>
      <c r="AB810" s="53"/>
      <c r="AC810" s="53"/>
      <c r="AD810" s="56"/>
      <c r="AE810" s="53"/>
      <c r="AF810" s="53"/>
      <c r="AG810" s="53"/>
      <c r="AH810" s="53"/>
      <c r="AI810" s="53"/>
      <c r="AJ810" s="53"/>
    </row>
    <row r="811">
      <c r="A811" s="56"/>
      <c r="B811" s="56"/>
      <c r="C811" s="57"/>
      <c r="D811" s="58"/>
      <c r="E811" s="59"/>
      <c r="F811" s="59"/>
      <c r="G811" s="60"/>
      <c r="H811" s="60"/>
      <c r="I811" s="60"/>
      <c r="J811" s="56"/>
      <c r="K811" s="56"/>
      <c r="L811" s="56"/>
      <c r="M811" s="56"/>
      <c r="N811" s="56"/>
      <c r="O811" s="56"/>
      <c r="P811" s="56"/>
      <c r="Q811" s="56"/>
      <c r="R811" s="56"/>
      <c r="S811" s="56"/>
      <c r="T811" s="56"/>
      <c r="U811" s="56"/>
      <c r="V811" s="56"/>
      <c r="W811" s="56"/>
      <c r="X811" s="56"/>
      <c r="Y811" s="56"/>
      <c r="Z811" s="56"/>
      <c r="AA811" s="56"/>
      <c r="AB811" s="53"/>
      <c r="AC811" s="53"/>
      <c r="AD811" s="56"/>
      <c r="AE811" s="53"/>
      <c r="AF811" s="53"/>
      <c r="AG811" s="53"/>
      <c r="AH811" s="53"/>
      <c r="AI811" s="53"/>
      <c r="AJ811" s="53"/>
    </row>
    <row r="812">
      <c r="A812" s="56"/>
      <c r="B812" s="56"/>
      <c r="C812" s="57"/>
      <c r="D812" s="58"/>
      <c r="E812" s="59"/>
      <c r="F812" s="59"/>
      <c r="G812" s="60"/>
      <c r="H812" s="60"/>
      <c r="I812" s="60"/>
      <c r="J812" s="56"/>
      <c r="K812" s="56"/>
      <c r="L812" s="56"/>
      <c r="M812" s="56"/>
      <c r="N812" s="56"/>
      <c r="O812" s="56"/>
      <c r="P812" s="56"/>
      <c r="Q812" s="56"/>
      <c r="R812" s="56"/>
      <c r="S812" s="56"/>
      <c r="T812" s="56"/>
      <c r="U812" s="56"/>
      <c r="V812" s="56"/>
      <c r="W812" s="56"/>
      <c r="X812" s="56"/>
      <c r="Y812" s="56"/>
      <c r="Z812" s="56"/>
      <c r="AA812" s="56"/>
      <c r="AB812" s="53"/>
      <c r="AC812" s="53"/>
      <c r="AD812" s="56"/>
      <c r="AE812" s="53"/>
      <c r="AF812" s="53"/>
      <c r="AG812" s="53"/>
      <c r="AH812" s="53"/>
      <c r="AI812" s="53"/>
      <c r="AJ812" s="53"/>
    </row>
    <row r="813">
      <c r="A813" s="56"/>
      <c r="B813" s="56"/>
      <c r="C813" s="57"/>
      <c r="D813" s="58"/>
      <c r="E813" s="59"/>
      <c r="F813" s="59"/>
      <c r="G813" s="60"/>
      <c r="H813" s="60"/>
      <c r="I813" s="60"/>
      <c r="J813" s="56"/>
      <c r="K813" s="56"/>
      <c r="L813" s="56"/>
      <c r="M813" s="56"/>
      <c r="N813" s="56"/>
      <c r="O813" s="56"/>
      <c r="P813" s="56"/>
      <c r="Q813" s="56"/>
      <c r="R813" s="56"/>
      <c r="S813" s="56"/>
      <c r="T813" s="56"/>
      <c r="U813" s="56"/>
      <c r="V813" s="56"/>
      <c r="W813" s="56"/>
      <c r="X813" s="56"/>
      <c r="Y813" s="56"/>
      <c r="Z813" s="56"/>
      <c r="AA813" s="56"/>
      <c r="AB813" s="53"/>
      <c r="AC813" s="53"/>
      <c r="AD813" s="56"/>
      <c r="AE813" s="53"/>
      <c r="AF813" s="53"/>
      <c r="AG813" s="53"/>
      <c r="AH813" s="53"/>
      <c r="AI813" s="53"/>
      <c r="AJ813" s="53"/>
    </row>
    <row r="814">
      <c r="A814" s="56"/>
      <c r="B814" s="56"/>
      <c r="C814" s="57"/>
      <c r="D814" s="58"/>
      <c r="E814" s="59"/>
      <c r="F814" s="59"/>
      <c r="G814" s="60"/>
      <c r="H814" s="60"/>
      <c r="I814" s="60"/>
      <c r="J814" s="56"/>
      <c r="K814" s="56"/>
      <c r="L814" s="56"/>
      <c r="M814" s="56"/>
      <c r="N814" s="56"/>
      <c r="O814" s="56"/>
      <c r="P814" s="56"/>
      <c r="Q814" s="56"/>
      <c r="R814" s="56"/>
      <c r="S814" s="56"/>
      <c r="T814" s="56"/>
      <c r="U814" s="56"/>
      <c r="V814" s="56"/>
      <c r="W814" s="56"/>
      <c r="X814" s="56"/>
      <c r="Y814" s="56"/>
      <c r="Z814" s="56"/>
      <c r="AA814" s="56"/>
      <c r="AB814" s="53"/>
      <c r="AC814" s="53"/>
      <c r="AD814" s="56"/>
      <c r="AE814" s="53"/>
      <c r="AF814" s="53"/>
      <c r="AG814" s="53"/>
      <c r="AH814" s="53"/>
      <c r="AI814" s="53"/>
      <c r="AJ814" s="53"/>
    </row>
    <row r="815">
      <c r="A815" s="56"/>
      <c r="B815" s="56"/>
      <c r="C815" s="57"/>
      <c r="D815" s="58"/>
      <c r="E815" s="59"/>
      <c r="F815" s="59"/>
      <c r="G815" s="60"/>
      <c r="H815" s="60"/>
      <c r="I815" s="60"/>
      <c r="J815" s="56"/>
      <c r="K815" s="56"/>
      <c r="L815" s="56"/>
      <c r="M815" s="56"/>
      <c r="N815" s="56"/>
      <c r="O815" s="56"/>
      <c r="P815" s="56"/>
      <c r="Q815" s="56"/>
      <c r="R815" s="56"/>
      <c r="S815" s="56"/>
      <c r="T815" s="56"/>
      <c r="U815" s="56"/>
      <c r="V815" s="56"/>
      <c r="W815" s="56"/>
      <c r="X815" s="56"/>
      <c r="Y815" s="56"/>
      <c r="Z815" s="56"/>
      <c r="AA815" s="56"/>
      <c r="AB815" s="53"/>
      <c r="AC815" s="53"/>
      <c r="AD815" s="56"/>
      <c r="AE815" s="53"/>
      <c r="AF815" s="53"/>
      <c r="AG815" s="53"/>
      <c r="AH815" s="53"/>
      <c r="AI815" s="53"/>
      <c r="AJ815" s="53"/>
    </row>
    <row r="816">
      <c r="A816" s="56"/>
      <c r="B816" s="56"/>
      <c r="C816" s="57"/>
      <c r="D816" s="58"/>
      <c r="E816" s="59"/>
      <c r="F816" s="59"/>
      <c r="G816" s="60"/>
      <c r="H816" s="60"/>
      <c r="I816" s="60"/>
      <c r="J816" s="56"/>
      <c r="K816" s="56"/>
      <c r="L816" s="56"/>
      <c r="M816" s="56"/>
      <c r="N816" s="56"/>
      <c r="O816" s="56"/>
      <c r="P816" s="56"/>
      <c r="Q816" s="56"/>
      <c r="R816" s="56"/>
      <c r="S816" s="56"/>
      <c r="T816" s="56"/>
      <c r="U816" s="56"/>
      <c r="V816" s="56"/>
      <c r="W816" s="56"/>
      <c r="X816" s="56"/>
      <c r="Y816" s="56"/>
      <c r="Z816" s="56"/>
      <c r="AA816" s="56"/>
      <c r="AB816" s="53"/>
      <c r="AC816" s="53"/>
      <c r="AD816" s="56"/>
      <c r="AE816" s="53"/>
      <c r="AF816" s="53"/>
      <c r="AG816" s="53"/>
      <c r="AH816" s="53"/>
      <c r="AI816" s="53"/>
      <c r="AJ816" s="53"/>
    </row>
    <row r="817">
      <c r="A817" s="56"/>
      <c r="B817" s="56"/>
      <c r="C817" s="57"/>
      <c r="D817" s="58"/>
      <c r="E817" s="59"/>
      <c r="F817" s="59"/>
      <c r="G817" s="60"/>
      <c r="H817" s="60"/>
      <c r="I817" s="60"/>
      <c r="J817" s="56"/>
      <c r="K817" s="56"/>
      <c r="L817" s="56"/>
      <c r="M817" s="56"/>
      <c r="N817" s="56"/>
      <c r="O817" s="56"/>
      <c r="P817" s="56"/>
      <c r="Q817" s="56"/>
      <c r="R817" s="56"/>
      <c r="S817" s="56"/>
      <c r="T817" s="56"/>
      <c r="U817" s="56"/>
      <c r="V817" s="56"/>
      <c r="W817" s="56"/>
      <c r="X817" s="56"/>
      <c r="Y817" s="56"/>
      <c r="Z817" s="56"/>
      <c r="AA817" s="56"/>
      <c r="AB817" s="53"/>
      <c r="AC817" s="53"/>
      <c r="AD817" s="56"/>
      <c r="AE817" s="53"/>
      <c r="AF817" s="53"/>
      <c r="AG817" s="53"/>
      <c r="AH817" s="53"/>
      <c r="AI817" s="53"/>
      <c r="AJ817" s="53"/>
    </row>
    <row r="818">
      <c r="A818" s="56"/>
      <c r="B818" s="56"/>
      <c r="C818" s="57"/>
      <c r="D818" s="58"/>
      <c r="E818" s="59"/>
      <c r="F818" s="59"/>
      <c r="G818" s="60"/>
      <c r="H818" s="60"/>
      <c r="I818" s="60"/>
      <c r="J818" s="56"/>
      <c r="K818" s="56"/>
      <c r="L818" s="56"/>
      <c r="M818" s="56"/>
      <c r="N818" s="56"/>
      <c r="O818" s="56"/>
      <c r="P818" s="56"/>
      <c r="Q818" s="56"/>
      <c r="R818" s="56"/>
      <c r="S818" s="56"/>
      <c r="T818" s="56"/>
      <c r="U818" s="56"/>
      <c r="V818" s="56"/>
      <c r="W818" s="56"/>
      <c r="X818" s="56"/>
      <c r="Y818" s="56"/>
      <c r="Z818" s="56"/>
      <c r="AA818" s="56"/>
      <c r="AB818" s="53"/>
      <c r="AC818" s="53"/>
      <c r="AD818" s="56"/>
      <c r="AE818" s="53"/>
      <c r="AF818" s="53"/>
      <c r="AG818" s="53"/>
      <c r="AH818" s="53"/>
      <c r="AI818" s="53"/>
      <c r="AJ818" s="53"/>
    </row>
    <row r="819">
      <c r="A819" s="56"/>
      <c r="B819" s="56"/>
      <c r="C819" s="57"/>
      <c r="D819" s="58"/>
      <c r="E819" s="59"/>
      <c r="F819" s="59"/>
      <c r="G819" s="60"/>
      <c r="H819" s="60"/>
      <c r="I819" s="60"/>
      <c r="J819" s="56"/>
      <c r="K819" s="56"/>
      <c r="L819" s="56"/>
      <c r="M819" s="56"/>
      <c r="N819" s="56"/>
      <c r="O819" s="56"/>
      <c r="P819" s="56"/>
      <c r="Q819" s="56"/>
      <c r="R819" s="56"/>
      <c r="S819" s="56"/>
      <c r="T819" s="56"/>
      <c r="U819" s="56"/>
      <c r="V819" s="56"/>
      <c r="W819" s="56"/>
      <c r="X819" s="56"/>
      <c r="Y819" s="56"/>
      <c r="Z819" s="56"/>
      <c r="AA819" s="56"/>
      <c r="AB819" s="53"/>
      <c r="AC819" s="53"/>
      <c r="AD819" s="56"/>
      <c r="AE819" s="53"/>
      <c r="AF819" s="53"/>
      <c r="AG819" s="53"/>
      <c r="AH819" s="53"/>
      <c r="AI819" s="53"/>
      <c r="AJ819" s="53"/>
    </row>
    <row r="820">
      <c r="A820" s="56"/>
      <c r="B820" s="56"/>
      <c r="C820" s="57"/>
      <c r="D820" s="58"/>
      <c r="E820" s="59"/>
      <c r="F820" s="59"/>
      <c r="G820" s="60"/>
      <c r="H820" s="60"/>
      <c r="I820" s="60"/>
      <c r="J820" s="56"/>
      <c r="K820" s="56"/>
      <c r="L820" s="56"/>
      <c r="M820" s="56"/>
      <c r="N820" s="56"/>
      <c r="O820" s="56"/>
      <c r="P820" s="56"/>
      <c r="Q820" s="56"/>
      <c r="R820" s="56"/>
      <c r="S820" s="56"/>
      <c r="T820" s="56"/>
      <c r="U820" s="56"/>
      <c r="V820" s="56"/>
      <c r="W820" s="56"/>
      <c r="X820" s="56"/>
      <c r="Y820" s="56"/>
      <c r="Z820" s="56"/>
      <c r="AA820" s="56"/>
      <c r="AB820" s="53"/>
      <c r="AC820" s="53"/>
      <c r="AD820" s="56"/>
      <c r="AE820" s="53"/>
      <c r="AF820" s="53"/>
      <c r="AG820" s="53"/>
      <c r="AH820" s="53"/>
      <c r="AI820" s="53"/>
      <c r="AJ820" s="53"/>
    </row>
    <row r="821">
      <c r="A821" s="56"/>
      <c r="B821" s="56"/>
      <c r="C821" s="57"/>
      <c r="D821" s="58"/>
      <c r="E821" s="59"/>
      <c r="F821" s="59"/>
      <c r="G821" s="60"/>
      <c r="H821" s="60"/>
      <c r="I821" s="60"/>
      <c r="J821" s="56"/>
      <c r="K821" s="56"/>
      <c r="L821" s="56"/>
      <c r="M821" s="56"/>
      <c r="N821" s="56"/>
      <c r="O821" s="56"/>
      <c r="P821" s="56"/>
      <c r="Q821" s="56"/>
      <c r="R821" s="56"/>
      <c r="S821" s="56"/>
      <c r="T821" s="56"/>
      <c r="U821" s="56"/>
      <c r="V821" s="56"/>
      <c r="W821" s="56"/>
      <c r="X821" s="56"/>
      <c r="Y821" s="56"/>
      <c r="Z821" s="56"/>
      <c r="AA821" s="56"/>
      <c r="AB821" s="53"/>
      <c r="AC821" s="53"/>
      <c r="AD821" s="56"/>
      <c r="AE821" s="53"/>
      <c r="AF821" s="53"/>
      <c r="AG821" s="53"/>
      <c r="AH821" s="53"/>
      <c r="AI821" s="53"/>
      <c r="AJ821" s="53"/>
    </row>
    <row r="822">
      <c r="A822" s="56"/>
      <c r="B822" s="56"/>
      <c r="C822" s="57"/>
      <c r="D822" s="58"/>
      <c r="E822" s="59"/>
      <c r="F822" s="59"/>
      <c r="G822" s="60"/>
      <c r="H822" s="60"/>
      <c r="I822" s="60"/>
      <c r="J822" s="56"/>
      <c r="K822" s="56"/>
      <c r="L822" s="56"/>
      <c r="M822" s="56"/>
      <c r="N822" s="56"/>
      <c r="O822" s="56"/>
      <c r="P822" s="56"/>
      <c r="Q822" s="56"/>
      <c r="R822" s="56"/>
      <c r="S822" s="56"/>
      <c r="T822" s="56"/>
      <c r="U822" s="56"/>
      <c r="V822" s="56"/>
      <c r="W822" s="56"/>
      <c r="X822" s="56"/>
      <c r="Y822" s="56"/>
      <c r="Z822" s="56"/>
      <c r="AA822" s="56"/>
      <c r="AB822" s="53"/>
      <c r="AC822" s="53"/>
      <c r="AD822" s="56"/>
      <c r="AE822" s="53"/>
      <c r="AF822" s="53"/>
      <c r="AG822" s="53"/>
      <c r="AH822" s="53"/>
      <c r="AI822" s="53"/>
      <c r="AJ822" s="53"/>
    </row>
    <row r="823">
      <c r="A823" s="56"/>
      <c r="B823" s="56"/>
      <c r="C823" s="57"/>
      <c r="D823" s="58"/>
      <c r="E823" s="59"/>
      <c r="F823" s="59"/>
      <c r="G823" s="60"/>
      <c r="H823" s="60"/>
      <c r="I823" s="60"/>
      <c r="J823" s="56"/>
      <c r="K823" s="56"/>
      <c r="L823" s="56"/>
      <c r="M823" s="56"/>
      <c r="N823" s="56"/>
      <c r="O823" s="56"/>
      <c r="P823" s="56"/>
      <c r="Q823" s="56"/>
      <c r="R823" s="56"/>
      <c r="S823" s="56"/>
      <c r="T823" s="56"/>
      <c r="U823" s="56"/>
      <c r="V823" s="56"/>
      <c r="W823" s="56"/>
      <c r="X823" s="56"/>
      <c r="Y823" s="56"/>
      <c r="Z823" s="56"/>
      <c r="AA823" s="56"/>
      <c r="AB823" s="53"/>
      <c r="AC823" s="53"/>
      <c r="AD823" s="56"/>
      <c r="AE823" s="53"/>
      <c r="AF823" s="53"/>
      <c r="AG823" s="53"/>
      <c r="AH823" s="53"/>
      <c r="AI823" s="53"/>
      <c r="AJ823" s="53"/>
    </row>
    <row r="824">
      <c r="A824" s="56"/>
      <c r="B824" s="56"/>
      <c r="C824" s="57"/>
      <c r="D824" s="58"/>
      <c r="E824" s="59"/>
      <c r="F824" s="59"/>
      <c r="G824" s="60"/>
      <c r="H824" s="60"/>
      <c r="I824" s="60"/>
      <c r="J824" s="56"/>
      <c r="K824" s="56"/>
      <c r="L824" s="56"/>
      <c r="M824" s="56"/>
      <c r="N824" s="56"/>
      <c r="O824" s="56"/>
      <c r="P824" s="56"/>
      <c r="Q824" s="56"/>
      <c r="R824" s="56"/>
      <c r="S824" s="56"/>
      <c r="T824" s="56"/>
      <c r="U824" s="56"/>
      <c r="V824" s="56"/>
      <c r="W824" s="56"/>
      <c r="X824" s="56"/>
      <c r="Y824" s="56"/>
      <c r="Z824" s="56"/>
      <c r="AA824" s="56"/>
      <c r="AB824" s="53"/>
      <c r="AC824" s="53"/>
      <c r="AD824" s="56"/>
      <c r="AE824" s="53"/>
      <c r="AF824" s="53"/>
      <c r="AG824" s="53"/>
      <c r="AH824" s="53"/>
      <c r="AI824" s="53"/>
      <c r="AJ824" s="53"/>
    </row>
    <row r="825">
      <c r="A825" s="56"/>
      <c r="B825" s="56"/>
      <c r="C825" s="57"/>
      <c r="D825" s="58"/>
      <c r="E825" s="59"/>
      <c r="F825" s="59"/>
      <c r="G825" s="60"/>
      <c r="H825" s="60"/>
      <c r="I825" s="60"/>
      <c r="J825" s="56"/>
      <c r="K825" s="56"/>
      <c r="L825" s="56"/>
      <c r="M825" s="56"/>
      <c r="N825" s="56"/>
      <c r="O825" s="56"/>
      <c r="P825" s="56"/>
      <c r="Q825" s="56"/>
      <c r="R825" s="56"/>
      <c r="S825" s="56"/>
      <c r="T825" s="56"/>
      <c r="U825" s="56"/>
      <c r="V825" s="56"/>
      <c r="W825" s="56"/>
      <c r="X825" s="56"/>
      <c r="Y825" s="56"/>
      <c r="Z825" s="56"/>
      <c r="AA825" s="56"/>
      <c r="AB825" s="53"/>
      <c r="AC825" s="53"/>
      <c r="AD825" s="56"/>
      <c r="AE825" s="53"/>
      <c r="AF825" s="53"/>
      <c r="AG825" s="53"/>
      <c r="AH825" s="53"/>
      <c r="AI825" s="53"/>
      <c r="AJ825" s="53"/>
    </row>
    <row r="826">
      <c r="A826" s="56"/>
      <c r="B826" s="56"/>
      <c r="C826" s="57"/>
      <c r="D826" s="58"/>
      <c r="E826" s="59"/>
      <c r="F826" s="59"/>
      <c r="G826" s="60"/>
      <c r="H826" s="60"/>
      <c r="I826" s="60"/>
      <c r="J826" s="56"/>
      <c r="K826" s="56"/>
      <c r="L826" s="56"/>
      <c r="M826" s="56"/>
      <c r="N826" s="56"/>
      <c r="O826" s="56"/>
      <c r="P826" s="56"/>
      <c r="Q826" s="56"/>
      <c r="R826" s="56"/>
      <c r="S826" s="56"/>
      <c r="T826" s="56"/>
      <c r="U826" s="56"/>
      <c r="V826" s="56"/>
      <c r="W826" s="56"/>
      <c r="X826" s="56"/>
      <c r="Y826" s="56"/>
      <c r="Z826" s="56"/>
      <c r="AA826" s="56"/>
      <c r="AB826" s="53"/>
      <c r="AC826" s="53"/>
      <c r="AD826" s="56"/>
      <c r="AE826" s="53"/>
      <c r="AF826" s="53"/>
      <c r="AG826" s="53"/>
      <c r="AH826" s="53"/>
      <c r="AI826" s="53"/>
      <c r="AJ826" s="53"/>
    </row>
    <row r="827">
      <c r="A827" s="56"/>
      <c r="B827" s="56"/>
      <c r="C827" s="57"/>
      <c r="D827" s="58"/>
      <c r="E827" s="59"/>
      <c r="F827" s="59"/>
      <c r="G827" s="60"/>
      <c r="H827" s="60"/>
      <c r="I827" s="60"/>
      <c r="J827" s="56"/>
      <c r="K827" s="56"/>
      <c r="L827" s="56"/>
      <c r="M827" s="56"/>
      <c r="N827" s="56"/>
      <c r="O827" s="56"/>
      <c r="P827" s="56"/>
      <c r="Q827" s="56"/>
      <c r="R827" s="56"/>
      <c r="S827" s="56"/>
      <c r="T827" s="56"/>
      <c r="U827" s="56"/>
      <c r="V827" s="56"/>
      <c r="W827" s="56"/>
      <c r="X827" s="56"/>
      <c r="Y827" s="56"/>
      <c r="Z827" s="56"/>
      <c r="AA827" s="56"/>
      <c r="AB827" s="53"/>
      <c r="AC827" s="53"/>
      <c r="AD827" s="56"/>
      <c r="AE827" s="53"/>
      <c r="AF827" s="53"/>
      <c r="AG827" s="53"/>
      <c r="AH827" s="53"/>
      <c r="AI827" s="53"/>
      <c r="AJ827" s="53"/>
    </row>
    <row r="828">
      <c r="A828" s="56"/>
      <c r="B828" s="56"/>
      <c r="C828" s="57"/>
      <c r="D828" s="58"/>
      <c r="E828" s="59"/>
      <c r="F828" s="59"/>
      <c r="G828" s="60"/>
      <c r="H828" s="60"/>
      <c r="I828" s="60"/>
      <c r="J828" s="56"/>
      <c r="K828" s="56"/>
      <c r="L828" s="56"/>
      <c r="M828" s="56"/>
      <c r="N828" s="56"/>
      <c r="O828" s="56"/>
      <c r="P828" s="56"/>
      <c r="Q828" s="56"/>
      <c r="R828" s="56"/>
      <c r="S828" s="56"/>
      <c r="T828" s="56"/>
      <c r="U828" s="56"/>
      <c r="V828" s="56"/>
      <c r="W828" s="56"/>
      <c r="X828" s="56"/>
      <c r="Y828" s="56"/>
      <c r="Z828" s="56"/>
      <c r="AA828" s="56"/>
      <c r="AB828" s="53"/>
      <c r="AC828" s="53"/>
      <c r="AD828" s="56"/>
      <c r="AE828" s="53"/>
      <c r="AF828" s="53"/>
      <c r="AG828" s="53"/>
      <c r="AH828" s="53"/>
      <c r="AI828" s="53"/>
      <c r="AJ828" s="53"/>
    </row>
    <row r="829">
      <c r="A829" s="56"/>
      <c r="B829" s="56"/>
      <c r="C829" s="57"/>
      <c r="D829" s="58"/>
      <c r="E829" s="59"/>
      <c r="F829" s="59"/>
      <c r="G829" s="60"/>
      <c r="H829" s="60"/>
      <c r="I829" s="60"/>
      <c r="J829" s="56"/>
      <c r="K829" s="56"/>
      <c r="L829" s="56"/>
      <c r="M829" s="56"/>
      <c r="N829" s="56"/>
      <c r="O829" s="56"/>
      <c r="P829" s="56"/>
      <c r="Q829" s="56"/>
      <c r="R829" s="56"/>
      <c r="S829" s="56"/>
      <c r="T829" s="56"/>
      <c r="U829" s="56"/>
      <c r="V829" s="56"/>
      <c r="W829" s="56"/>
      <c r="X829" s="56"/>
      <c r="Y829" s="56"/>
      <c r="Z829" s="56"/>
      <c r="AA829" s="56"/>
      <c r="AB829" s="53"/>
      <c r="AC829" s="53"/>
      <c r="AD829" s="56"/>
      <c r="AE829" s="53"/>
      <c r="AF829" s="53"/>
      <c r="AG829" s="53"/>
      <c r="AH829" s="53"/>
      <c r="AI829" s="53"/>
      <c r="AJ829" s="53"/>
    </row>
    <row r="830">
      <c r="A830" s="56"/>
      <c r="B830" s="56"/>
      <c r="C830" s="57"/>
      <c r="D830" s="58"/>
      <c r="E830" s="59"/>
      <c r="F830" s="59"/>
      <c r="G830" s="60"/>
      <c r="H830" s="60"/>
      <c r="I830" s="60"/>
      <c r="J830" s="56"/>
      <c r="K830" s="56"/>
      <c r="L830" s="56"/>
      <c r="M830" s="56"/>
      <c r="N830" s="56"/>
      <c r="O830" s="56"/>
      <c r="P830" s="56"/>
      <c r="Q830" s="56"/>
      <c r="R830" s="56"/>
      <c r="S830" s="56"/>
      <c r="T830" s="56"/>
      <c r="U830" s="56"/>
      <c r="V830" s="56"/>
      <c r="W830" s="56"/>
      <c r="X830" s="56"/>
      <c r="Y830" s="56"/>
      <c r="Z830" s="56"/>
      <c r="AA830" s="56"/>
      <c r="AB830" s="53"/>
      <c r="AC830" s="53"/>
      <c r="AD830" s="56"/>
      <c r="AE830" s="53"/>
      <c r="AF830" s="53"/>
      <c r="AG830" s="53"/>
      <c r="AH830" s="53"/>
      <c r="AI830" s="53"/>
      <c r="AJ830" s="53"/>
    </row>
    <row r="831">
      <c r="A831" s="56"/>
      <c r="B831" s="56"/>
      <c r="C831" s="57"/>
      <c r="D831" s="58"/>
      <c r="E831" s="59"/>
      <c r="F831" s="59"/>
      <c r="G831" s="60"/>
      <c r="H831" s="60"/>
      <c r="I831" s="60"/>
      <c r="J831" s="56"/>
      <c r="K831" s="56"/>
      <c r="L831" s="56"/>
      <c r="M831" s="56"/>
      <c r="N831" s="56"/>
      <c r="O831" s="56"/>
      <c r="P831" s="56"/>
      <c r="Q831" s="56"/>
      <c r="R831" s="56"/>
      <c r="S831" s="56"/>
      <c r="T831" s="56"/>
      <c r="U831" s="56"/>
      <c r="V831" s="56"/>
      <c r="W831" s="56"/>
      <c r="X831" s="56"/>
      <c r="Y831" s="56"/>
      <c r="Z831" s="56"/>
      <c r="AA831" s="56"/>
      <c r="AB831" s="53"/>
      <c r="AC831" s="53"/>
      <c r="AD831" s="56"/>
      <c r="AE831" s="53"/>
      <c r="AF831" s="53"/>
      <c r="AG831" s="53"/>
      <c r="AH831" s="53"/>
      <c r="AI831" s="53"/>
      <c r="AJ831" s="53"/>
    </row>
    <row r="832">
      <c r="A832" s="56"/>
      <c r="B832" s="56"/>
      <c r="C832" s="57"/>
      <c r="D832" s="58"/>
      <c r="E832" s="59"/>
      <c r="F832" s="59"/>
      <c r="G832" s="60"/>
      <c r="H832" s="60"/>
      <c r="I832" s="60"/>
      <c r="J832" s="56"/>
      <c r="K832" s="56"/>
      <c r="L832" s="56"/>
      <c r="M832" s="56"/>
      <c r="N832" s="56"/>
      <c r="O832" s="56"/>
      <c r="P832" s="56"/>
      <c r="Q832" s="56"/>
      <c r="R832" s="56"/>
      <c r="S832" s="56"/>
      <c r="T832" s="56"/>
      <c r="U832" s="56"/>
      <c r="V832" s="56"/>
      <c r="W832" s="56"/>
      <c r="X832" s="56"/>
      <c r="Y832" s="56"/>
      <c r="Z832" s="56"/>
      <c r="AA832" s="56"/>
      <c r="AB832" s="53"/>
      <c r="AC832" s="53"/>
      <c r="AD832" s="56"/>
      <c r="AE832" s="53"/>
      <c r="AF832" s="53"/>
      <c r="AG832" s="53"/>
      <c r="AH832" s="53"/>
      <c r="AI832" s="53"/>
      <c r="AJ832" s="53"/>
    </row>
    <row r="833">
      <c r="A833" s="56"/>
      <c r="B833" s="56"/>
      <c r="C833" s="57"/>
      <c r="D833" s="58"/>
      <c r="E833" s="59"/>
      <c r="F833" s="59"/>
      <c r="G833" s="60"/>
      <c r="H833" s="60"/>
      <c r="I833" s="60"/>
      <c r="J833" s="56"/>
      <c r="K833" s="56"/>
      <c r="L833" s="56"/>
      <c r="M833" s="56"/>
      <c r="N833" s="56"/>
      <c r="O833" s="56"/>
      <c r="P833" s="56"/>
      <c r="Q833" s="56"/>
      <c r="R833" s="56"/>
      <c r="S833" s="56"/>
      <c r="T833" s="56"/>
      <c r="U833" s="56"/>
      <c r="V833" s="56"/>
      <c r="W833" s="56"/>
      <c r="X833" s="56"/>
      <c r="Y833" s="56"/>
      <c r="Z833" s="56"/>
      <c r="AA833" s="56"/>
      <c r="AB833" s="53"/>
      <c r="AC833" s="53"/>
      <c r="AD833" s="56"/>
      <c r="AE833" s="53"/>
      <c r="AF833" s="53"/>
      <c r="AG833" s="53"/>
      <c r="AH833" s="53"/>
      <c r="AI833" s="53"/>
      <c r="AJ833" s="53"/>
    </row>
    <row r="834">
      <c r="A834" s="56"/>
      <c r="B834" s="56"/>
      <c r="C834" s="57"/>
      <c r="D834" s="58"/>
      <c r="E834" s="59"/>
      <c r="F834" s="59"/>
      <c r="G834" s="60"/>
      <c r="H834" s="60"/>
      <c r="I834" s="60"/>
      <c r="J834" s="56"/>
      <c r="K834" s="56"/>
      <c r="L834" s="56"/>
      <c r="M834" s="56"/>
      <c r="N834" s="56"/>
      <c r="O834" s="56"/>
      <c r="P834" s="56"/>
      <c r="Q834" s="56"/>
      <c r="R834" s="56"/>
      <c r="S834" s="56"/>
      <c r="T834" s="56"/>
      <c r="U834" s="56"/>
      <c r="V834" s="56"/>
      <c r="W834" s="56"/>
      <c r="X834" s="56"/>
      <c r="Y834" s="56"/>
      <c r="Z834" s="56"/>
      <c r="AA834" s="56"/>
      <c r="AB834" s="53"/>
      <c r="AC834" s="53"/>
      <c r="AD834" s="56"/>
      <c r="AE834" s="53"/>
      <c r="AF834" s="53"/>
      <c r="AG834" s="53"/>
      <c r="AH834" s="53"/>
      <c r="AI834" s="53"/>
      <c r="AJ834" s="53"/>
    </row>
    <row r="835">
      <c r="A835" s="56"/>
      <c r="B835" s="56"/>
      <c r="C835" s="57"/>
      <c r="D835" s="58"/>
      <c r="E835" s="59"/>
      <c r="F835" s="59"/>
      <c r="G835" s="60"/>
      <c r="H835" s="60"/>
      <c r="I835" s="60"/>
      <c r="J835" s="56"/>
      <c r="K835" s="56"/>
      <c r="L835" s="56"/>
      <c r="M835" s="56"/>
      <c r="N835" s="56"/>
      <c r="O835" s="56"/>
      <c r="P835" s="56"/>
      <c r="Q835" s="56"/>
      <c r="R835" s="56"/>
      <c r="S835" s="56"/>
      <c r="T835" s="56"/>
      <c r="U835" s="56"/>
      <c r="V835" s="56"/>
      <c r="W835" s="56"/>
      <c r="X835" s="56"/>
      <c r="Y835" s="56"/>
      <c r="Z835" s="56"/>
      <c r="AA835" s="56"/>
      <c r="AB835" s="53"/>
      <c r="AC835" s="53"/>
      <c r="AD835" s="56"/>
      <c r="AE835" s="53"/>
      <c r="AF835" s="53"/>
      <c r="AG835" s="53"/>
      <c r="AH835" s="53"/>
      <c r="AI835" s="53"/>
      <c r="AJ835" s="53"/>
    </row>
    <row r="836">
      <c r="A836" s="56"/>
      <c r="B836" s="56"/>
      <c r="C836" s="57"/>
      <c r="D836" s="58"/>
      <c r="E836" s="59"/>
      <c r="F836" s="59"/>
      <c r="G836" s="60"/>
      <c r="H836" s="60"/>
      <c r="I836" s="60"/>
      <c r="J836" s="56"/>
      <c r="K836" s="56"/>
      <c r="L836" s="56"/>
      <c r="M836" s="56"/>
      <c r="N836" s="56"/>
      <c r="O836" s="56"/>
      <c r="P836" s="56"/>
      <c r="Q836" s="56"/>
      <c r="R836" s="56"/>
      <c r="S836" s="56"/>
      <c r="T836" s="56"/>
      <c r="U836" s="56"/>
      <c r="V836" s="56"/>
      <c r="W836" s="56"/>
      <c r="X836" s="56"/>
      <c r="Y836" s="56"/>
      <c r="Z836" s="56"/>
      <c r="AA836" s="56"/>
      <c r="AB836" s="53"/>
      <c r="AC836" s="53"/>
      <c r="AD836" s="56"/>
      <c r="AE836" s="53"/>
      <c r="AF836" s="53"/>
      <c r="AG836" s="53"/>
      <c r="AH836" s="53"/>
      <c r="AI836" s="53"/>
      <c r="AJ836" s="53"/>
    </row>
    <row r="837">
      <c r="A837" s="56"/>
      <c r="B837" s="56"/>
      <c r="C837" s="57"/>
      <c r="D837" s="58"/>
      <c r="E837" s="59"/>
      <c r="F837" s="59"/>
      <c r="G837" s="60"/>
      <c r="H837" s="60"/>
      <c r="I837" s="60"/>
      <c r="J837" s="56"/>
      <c r="K837" s="56"/>
      <c r="L837" s="56"/>
      <c r="M837" s="56"/>
      <c r="N837" s="56"/>
      <c r="O837" s="56"/>
      <c r="P837" s="56"/>
      <c r="Q837" s="56"/>
      <c r="R837" s="56"/>
      <c r="S837" s="56"/>
      <c r="T837" s="56"/>
      <c r="U837" s="56"/>
      <c r="V837" s="56"/>
      <c r="W837" s="56"/>
      <c r="X837" s="56"/>
      <c r="Y837" s="56"/>
      <c r="Z837" s="56"/>
      <c r="AA837" s="56"/>
      <c r="AB837" s="53"/>
      <c r="AC837" s="53"/>
      <c r="AD837" s="56"/>
      <c r="AE837" s="53"/>
      <c r="AF837" s="53"/>
      <c r="AG837" s="53"/>
      <c r="AH837" s="53"/>
      <c r="AI837" s="53"/>
      <c r="AJ837" s="53"/>
    </row>
    <row r="838">
      <c r="A838" s="56"/>
      <c r="B838" s="56"/>
      <c r="C838" s="57"/>
      <c r="D838" s="58"/>
      <c r="E838" s="59"/>
      <c r="F838" s="59"/>
      <c r="G838" s="60"/>
      <c r="H838" s="60"/>
      <c r="I838" s="60"/>
      <c r="J838" s="56"/>
      <c r="K838" s="56"/>
      <c r="L838" s="56"/>
      <c r="M838" s="56"/>
      <c r="N838" s="56"/>
      <c r="O838" s="56"/>
      <c r="P838" s="56"/>
      <c r="Q838" s="56"/>
      <c r="R838" s="56"/>
      <c r="S838" s="56"/>
      <c r="T838" s="56"/>
      <c r="U838" s="56"/>
      <c r="V838" s="56"/>
      <c r="W838" s="56"/>
      <c r="X838" s="56"/>
      <c r="Y838" s="56"/>
      <c r="Z838" s="56"/>
      <c r="AA838" s="56"/>
      <c r="AB838" s="53"/>
      <c r="AC838" s="53"/>
      <c r="AD838" s="56"/>
      <c r="AE838" s="53"/>
      <c r="AF838" s="53"/>
      <c r="AG838" s="53"/>
      <c r="AH838" s="53"/>
      <c r="AI838" s="53"/>
      <c r="AJ838" s="53"/>
    </row>
    <row r="839">
      <c r="A839" s="56"/>
      <c r="B839" s="56"/>
      <c r="C839" s="57"/>
      <c r="D839" s="58"/>
      <c r="E839" s="59"/>
      <c r="F839" s="59"/>
      <c r="G839" s="60"/>
      <c r="H839" s="60"/>
      <c r="I839" s="60"/>
      <c r="J839" s="56"/>
      <c r="K839" s="56"/>
      <c r="L839" s="56"/>
      <c r="M839" s="56"/>
      <c r="N839" s="56"/>
      <c r="O839" s="56"/>
      <c r="P839" s="56"/>
      <c r="Q839" s="56"/>
      <c r="R839" s="56"/>
      <c r="S839" s="56"/>
      <c r="T839" s="56"/>
      <c r="U839" s="56"/>
      <c r="V839" s="56"/>
      <c r="W839" s="56"/>
      <c r="X839" s="56"/>
      <c r="Y839" s="56"/>
      <c r="Z839" s="56"/>
      <c r="AA839" s="56"/>
      <c r="AB839" s="53"/>
      <c r="AC839" s="53"/>
      <c r="AD839" s="56"/>
      <c r="AE839" s="53"/>
      <c r="AF839" s="53"/>
      <c r="AG839" s="53"/>
      <c r="AH839" s="53"/>
      <c r="AI839" s="53"/>
      <c r="AJ839" s="53"/>
    </row>
    <row r="840">
      <c r="A840" s="56"/>
      <c r="B840" s="56"/>
      <c r="C840" s="57"/>
      <c r="D840" s="58"/>
      <c r="E840" s="59"/>
      <c r="F840" s="59"/>
      <c r="G840" s="60"/>
      <c r="H840" s="60"/>
      <c r="I840" s="60"/>
      <c r="J840" s="56"/>
      <c r="K840" s="56"/>
      <c r="L840" s="56"/>
      <c r="M840" s="56"/>
      <c r="N840" s="56"/>
      <c r="O840" s="56"/>
      <c r="P840" s="56"/>
      <c r="Q840" s="56"/>
      <c r="R840" s="56"/>
      <c r="S840" s="56"/>
      <c r="T840" s="56"/>
      <c r="U840" s="56"/>
      <c r="V840" s="56"/>
      <c r="W840" s="56"/>
      <c r="X840" s="56"/>
      <c r="Y840" s="56"/>
      <c r="Z840" s="56"/>
      <c r="AA840" s="56"/>
      <c r="AB840" s="53"/>
      <c r="AC840" s="53"/>
      <c r="AD840" s="56"/>
      <c r="AE840" s="53"/>
      <c r="AF840" s="53"/>
      <c r="AG840" s="53"/>
      <c r="AH840" s="53"/>
      <c r="AI840" s="53"/>
      <c r="AJ840" s="53"/>
    </row>
    <row r="841">
      <c r="A841" s="56"/>
      <c r="B841" s="56"/>
      <c r="C841" s="57"/>
      <c r="D841" s="58"/>
      <c r="E841" s="59"/>
      <c r="F841" s="59"/>
      <c r="G841" s="60"/>
      <c r="H841" s="60"/>
      <c r="I841" s="60"/>
      <c r="J841" s="56"/>
      <c r="K841" s="56"/>
      <c r="L841" s="56"/>
      <c r="M841" s="56"/>
      <c r="N841" s="56"/>
      <c r="O841" s="56"/>
      <c r="P841" s="56"/>
      <c r="Q841" s="56"/>
      <c r="R841" s="56"/>
      <c r="S841" s="56"/>
      <c r="T841" s="56"/>
      <c r="U841" s="56"/>
      <c r="V841" s="56"/>
      <c r="W841" s="56"/>
      <c r="X841" s="56"/>
      <c r="Y841" s="56"/>
      <c r="Z841" s="56"/>
      <c r="AA841" s="56"/>
      <c r="AB841" s="53"/>
      <c r="AC841" s="53"/>
      <c r="AD841" s="56"/>
      <c r="AE841" s="53"/>
      <c r="AF841" s="53"/>
      <c r="AG841" s="53"/>
      <c r="AH841" s="53"/>
      <c r="AI841" s="53"/>
      <c r="AJ841" s="53"/>
    </row>
    <row r="842">
      <c r="A842" s="56"/>
      <c r="B842" s="56"/>
      <c r="C842" s="57"/>
      <c r="D842" s="58"/>
      <c r="E842" s="59"/>
      <c r="F842" s="59"/>
      <c r="G842" s="60"/>
      <c r="H842" s="60"/>
      <c r="I842" s="60"/>
      <c r="J842" s="56"/>
      <c r="K842" s="56"/>
      <c r="L842" s="56"/>
      <c r="M842" s="56"/>
      <c r="N842" s="56"/>
      <c r="O842" s="56"/>
      <c r="P842" s="56"/>
      <c r="Q842" s="56"/>
      <c r="R842" s="56"/>
      <c r="S842" s="56"/>
      <c r="T842" s="56"/>
      <c r="U842" s="56"/>
      <c r="V842" s="56"/>
      <c r="W842" s="56"/>
      <c r="X842" s="56"/>
      <c r="Y842" s="56"/>
      <c r="Z842" s="56"/>
      <c r="AA842" s="56"/>
      <c r="AB842" s="53"/>
      <c r="AC842" s="53"/>
      <c r="AD842" s="56"/>
      <c r="AE842" s="53"/>
      <c r="AF842" s="53"/>
      <c r="AG842" s="53"/>
      <c r="AH842" s="53"/>
      <c r="AI842" s="53"/>
      <c r="AJ842" s="53"/>
    </row>
    <row r="843">
      <c r="A843" s="56"/>
      <c r="B843" s="56"/>
      <c r="C843" s="57"/>
      <c r="D843" s="58"/>
      <c r="E843" s="59"/>
      <c r="F843" s="59"/>
      <c r="G843" s="60"/>
      <c r="H843" s="60"/>
      <c r="I843" s="60"/>
      <c r="J843" s="56"/>
      <c r="K843" s="56"/>
      <c r="L843" s="56"/>
      <c r="M843" s="56"/>
      <c r="N843" s="56"/>
      <c r="O843" s="56"/>
      <c r="P843" s="56"/>
      <c r="Q843" s="56"/>
      <c r="R843" s="56"/>
      <c r="S843" s="56"/>
      <c r="T843" s="56"/>
      <c r="U843" s="56"/>
      <c r="V843" s="56"/>
      <c r="W843" s="56"/>
      <c r="X843" s="56"/>
      <c r="Y843" s="56"/>
      <c r="Z843" s="56"/>
      <c r="AA843" s="56"/>
      <c r="AB843" s="53"/>
      <c r="AC843" s="53"/>
      <c r="AD843" s="56"/>
      <c r="AE843" s="53"/>
      <c r="AF843" s="53"/>
      <c r="AG843" s="53"/>
      <c r="AH843" s="53"/>
      <c r="AI843" s="53"/>
      <c r="AJ843" s="53"/>
    </row>
    <row r="844">
      <c r="A844" s="56"/>
      <c r="B844" s="56"/>
      <c r="C844" s="57"/>
      <c r="D844" s="58"/>
      <c r="E844" s="59"/>
      <c r="F844" s="59"/>
      <c r="G844" s="60"/>
      <c r="H844" s="60"/>
      <c r="I844" s="60"/>
      <c r="J844" s="56"/>
      <c r="K844" s="56"/>
      <c r="L844" s="56"/>
      <c r="M844" s="56"/>
      <c r="N844" s="56"/>
      <c r="O844" s="56"/>
      <c r="P844" s="56"/>
      <c r="Q844" s="56"/>
      <c r="R844" s="56"/>
      <c r="S844" s="56"/>
      <c r="T844" s="56"/>
      <c r="U844" s="56"/>
      <c r="V844" s="56"/>
      <c r="W844" s="56"/>
      <c r="X844" s="56"/>
      <c r="Y844" s="56"/>
      <c r="Z844" s="56"/>
      <c r="AA844" s="56"/>
      <c r="AB844" s="53"/>
      <c r="AC844" s="53"/>
      <c r="AD844" s="56"/>
      <c r="AE844" s="53"/>
      <c r="AF844" s="53"/>
      <c r="AG844" s="53"/>
      <c r="AH844" s="53"/>
      <c r="AI844" s="53"/>
      <c r="AJ844" s="53"/>
    </row>
    <row r="845">
      <c r="A845" s="56"/>
      <c r="B845" s="56"/>
      <c r="C845" s="57"/>
      <c r="D845" s="58"/>
      <c r="E845" s="59"/>
      <c r="F845" s="59"/>
      <c r="G845" s="60"/>
      <c r="H845" s="60"/>
      <c r="I845" s="60"/>
      <c r="J845" s="56"/>
      <c r="K845" s="56"/>
      <c r="L845" s="56"/>
      <c r="M845" s="56"/>
      <c r="N845" s="56"/>
      <c r="O845" s="56"/>
      <c r="P845" s="56"/>
      <c r="Q845" s="56"/>
      <c r="R845" s="56"/>
      <c r="S845" s="56"/>
      <c r="T845" s="56"/>
      <c r="U845" s="56"/>
      <c r="V845" s="56"/>
      <c r="W845" s="56"/>
      <c r="X845" s="56"/>
      <c r="Y845" s="56"/>
      <c r="Z845" s="56"/>
      <c r="AA845" s="56"/>
      <c r="AB845" s="53"/>
      <c r="AC845" s="53"/>
      <c r="AD845" s="56"/>
      <c r="AE845" s="53"/>
      <c r="AF845" s="53"/>
      <c r="AG845" s="53"/>
      <c r="AH845" s="53"/>
      <c r="AI845" s="53"/>
      <c r="AJ845" s="53"/>
    </row>
    <row r="846">
      <c r="A846" s="56"/>
      <c r="B846" s="56"/>
      <c r="C846" s="57"/>
      <c r="D846" s="58"/>
      <c r="E846" s="59"/>
      <c r="F846" s="59"/>
      <c r="G846" s="60"/>
      <c r="H846" s="60"/>
      <c r="I846" s="60"/>
      <c r="J846" s="56"/>
      <c r="K846" s="56"/>
      <c r="L846" s="56"/>
      <c r="M846" s="56"/>
      <c r="N846" s="56"/>
      <c r="O846" s="56"/>
      <c r="P846" s="56"/>
      <c r="Q846" s="56"/>
      <c r="R846" s="56"/>
      <c r="S846" s="56"/>
      <c r="T846" s="56"/>
      <c r="U846" s="56"/>
      <c r="V846" s="56"/>
      <c r="W846" s="56"/>
      <c r="X846" s="56"/>
      <c r="Y846" s="56"/>
      <c r="Z846" s="56"/>
      <c r="AA846" s="56"/>
      <c r="AB846" s="53"/>
      <c r="AC846" s="53"/>
      <c r="AD846" s="56"/>
      <c r="AE846" s="53"/>
      <c r="AF846" s="53"/>
      <c r="AG846" s="53"/>
      <c r="AH846" s="53"/>
      <c r="AI846" s="53"/>
      <c r="AJ846" s="53"/>
    </row>
    <row r="847">
      <c r="A847" s="56"/>
      <c r="B847" s="56"/>
      <c r="C847" s="57"/>
      <c r="D847" s="58"/>
      <c r="E847" s="59"/>
      <c r="F847" s="59"/>
      <c r="G847" s="60"/>
      <c r="H847" s="60"/>
      <c r="I847" s="60"/>
      <c r="J847" s="56"/>
      <c r="K847" s="56"/>
      <c r="L847" s="56"/>
      <c r="M847" s="56"/>
      <c r="N847" s="56"/>
      <c r="O847" s="56"/>
      <c r="P847" s="56"/>
      <c r="Q847" s="56"/>
      <c r="R847" s="56"/>
      <c r="S847" s="56"/>
      <c r="T847" s="56"/>
      <c r="U847" s="56"/>
      <c r="V847" s="56"/>
      <c r="W847" s="56"/>
      <c r="X847" s="56"/>
      <c r="Y847" s="56"/>
      <c r="Z847" s="56"/>
      <c r="AA847" s="56"/>
      <c r="AB847" s="53"/>
      <c r="AC847" s="53"/>
      <c r="AD847" s="56"/>
      <c r="AE847" s="53"/>
      <c r="AF847" s="53"/>
      <c r="AG847" s="53"/>
      <c r="AH847" s="53"/>
      <c r="AI847" s="53"/>
      <c r="AJ847" s="53"/>
    </row>
    <row r="848">
      <c r="A848" s="56"/>
      <c r="B848" s="56"/>
      <c r="C848" s="57"/>
      <c r="D848" s="58"/>
      <c r="E848" s="59"/>
      <c r="F848" s="59"/>
      <c r="G848" s="60"/>
      <c r="H848" s="60"/>
      <c r="I848" s="60"/>
      <c r="J848" s="56"/>
      <c r="K848" s="56"/>
      <c r="L848" s="56"/>
      <c r="M848" s="56"/>
      <c r="N848" s="56"/>
      <c r="O848" s="56"/>
      <c r="P848" s="56"/>
      <c r="Q848" s="56"/>
      <c r="R848" s="56"/>
      <c r="S848" s="56"/>
      <c r="T848" s="56"/>
      <c r="U848" s="56"/>
      <c r="V848" s="56"/>
      <c r="W848" s="56"/>
      <c r="X848" s="56"/>
      <c r="Y848" s="56"/>
      <c r="Z848" s="56"/>
      <c r="AA848" s="56"/>
      <c r="AB848" s="53"/>
      <c r="AC848" s="53"/>
      <c r="AD848" s="56"/>
      <c r="AE848" s="53"/>
      <c r="AF848" s="53"/>
      <c r="AG848" s="53"/>
      <c r="AH848" s="53"/>
      <c r="AI848" s="53"/>
      <c r="AJ848" s="53"/>
    </row>
    <row r="849">
      <c r="A849" s="56"/>
      <c r="B849" s="56"/>
      <c r="C849" s="57"/>
      <c r="D849" s="58"/>
      <c r="E849" s="59"/>
      <c r="F849" s="59"/>
      <c r="G849" s="60"/>
      <c r="H849" s="60"/>
      <c r="I849" s="60"/>
      <c r="J849" s="56"/>
      <c r="K849" s="56"/>
      <c r="L849" s="56"/>
      <c r="M849" s="56"/>
      <c r="N849" s="56"/>
      <c r="O849" s="56"/>
      <c r="P849" s="56"/>
      <c r="Q849" s="56"/>
      <c r="R849" s="56"/>
      <c r="S849" s="56"/>
      <c r="T849" s="56"/>
      <c r="U849" s="56"/>
      <c r="V849" s="56"/>
      <c r="W849" s="56"/>
      <c r="X849" s="56"/>
      <c r="Y849" s="56"/>
      <c r="Z849" s="56"/>
      <c r="AA849" s="56"/>
      <c r="AB849" s="53"/>
      <c r="AC849" s="53"/>
      <c r="AD849" s="56"/>
      <c r="AE849" s="53"/>
      <c r="AF849" s="53"/>
      <c r="AG849" s="53"/>
      <c r="AH849" s="53"/>
      <c r="AI849" s="53"/>
      <c r="AJ849" s="53"/>
    </row>
    <row r="850">
      <c r="A850" s="56"/>
      <c r="B850" s="56"/>
      <c r="C850" s="57"/>
      <c r="D850" s="58"/>
      <c r="E850" s="59"/>
      <c r="F850" s="59"/>
      <c r="G850" s="60"/>
      <c r="H850" s="60"/>
      <c r="I850" s="60"/>
      <c r="J850" s="56"/>
      <c r="K850" s="56"/>
      <c r="L850" s="56"/>
      <c r="M850" s="56"/>
      <c r="N850" s="56"/>
      <c r="O850" s="56"/>
      <c r="P850" s="56"/>
      <c r="Q850" s="56"/>
      <c r="R850" s="56"/>
      <c r="S850" s="56"/>
      <c r="T850" s="56"/>
      <c r="U850" s="56"/>
      <c r="V850" s="56"/>
      <c r="W850" s="56"/>
      <c r="X850" s="56"/>
      <c r="Y850" s="56"/>
      <c r="Z850" s="56"/>
      <c r="AA850" s="56"/>
      <c r="AB850" s="53"/>
      <c r="AC850" s="53"/>
      <c r="AD850" s="56"/>
      <c r="AE850" s="53"/>
      <c r="AF850" s="53"/>
      <c r="AG850" s="53"/>
      <c r="AH850" s="53"/>
      <c r="AI850" s="53"/>
      <c r="AJ850" s="53"/>
    </row>
    <row r="851">
      <c r="A851" s="56"/>
      <c r="B851" s="56"/>
      <c r="C851" s="57"/>
      <c r="D851" s="58"/>
      <c r="E851" s="59"/>
      <c r="F851" s="59"/>
      <c r="G851" s="60"/>
      <c r="H851" s="60"/>
      <c r="I851" s="60"/>
      <c r="J851" s="56"/>
      <c r="K851" s="56"/>
      <c r="L851" s="56"/>
      <c r="M851" s="56"/>
      <c r="N851" s="56"/>
      <c r="O851" s="56"/>
      <c r="P851" s="56"/>
      <c r="Q851" s="56"/>
      <c r="R851" s="56"/>
      <c r="S851" s="56"/>
      <c r="T851" s="56"/>
      <c r="U851" s="56"/>
      <c r="V851" s="56"/>
      <c r="W851" s="56"/>
      <c r="X851" s="56"/>
      <c r="Y851" s="56"/>
      <c r="Z851" s="56"/>
      <c r="AA851" s="56"/>
      <c r="AB851" s="53"/>
      <c r="AC851" s="53"/>
      <c r="AD851" s="56"/>
      <c r="AE851" s="53"/>
      <c r="AF851" s="53"/>
      <c r="AG851" s="53"/>
      <c r="AH851" s="53"/>
      <c r="AI851" s="53"/>
      <c r="AJ851" s="53"/>
    </row>
    <row r="852">
      <c r="A852" s="56"/>
      <c r="B852" s="56"/>
      <c r="C852" s="57"/>
      <c r="D852" s="58"/>
      <c r="E852" s="59"/>
      <c r="F852" s="59"/>
      <c r="G852" s="60"/>
      <c r="H852" s="60"/>
      <c r="I852" s="60"/>
      <c r="J852" s="56"/>
      <c r="K852" s="56"/>
      <c r="L852" s="56"/>
      <c r="M852" s="56"/>
      <c r="N852" s="56"/>
      <c r="O852" s="56"/>
      <c r="P852" s="56"/>
      <c r="Q852" s="56"/>
      <c r="R852" s="56"/>
      <c r="S852" s="56"/>
      <c r="T852" s="56"/>
      <c r="U852" s="56"/>
      <c r="V852" s="56"/>
      <c r="W852" s="56"/>
      <c r="X852" s="56"/>
      <c r="Y852" s="56"/>
      <c r="Z852" s="56"/>
      <c r="AA852" s="56"/>
      <c r="AB852" s="53"/>
      <c r="AC852" s="53"/>
      <c r="AD852" s="56"/>
      <c r="AE852" s="53"/>
      <c r="AF852" s="53"/>
      <c r="AG852" s="53"/>
      <c r="AH852" s="53"/>
      <c r="AI852" s="53"/>
      <c r="AJ852" s="53"/>
    </row>
    <row r="853">
      <c r="A853" s="56"/>
      <c r="B853" s="56"/>
      <c r="C853" s="57"/>
      <c r="D853" s="58"/>
      <c r="E853" s="59"/>
      <c r="F853" s="59"/>
      <c r="G853" s="60"/>
      <c r="H853" s="60"/>
      <c r="I853" s="60"/>
      <c r="J853" s="56"/>
      <c r="K853" s="56"/>
      <c r="L853" s="56"/>
      <c r="M853" s="56"/>
      <c r="N853" s="56"/>
      <c r="O853" s="56"/>
      <c r="P853" s="56"/>
      <c r="Q853" s="56"/>
      <c r="R853" s="56"/>
      <c r="S853" s="56"/>
      <c r="T853" s="56"/>
      <c r="U853" s="56"/>
      <c r="V853" s="56"/>
      <c r="W853" s="56"/>
      <c r="X853" s="56"/>
      <c r="Y853" s="56"/>
      <c r="Z853" s="56"/>
      <c r="AA853" s="56"/>
      <c r="AB853" s="53"/>
      <c r="AC853" s="53"/>
      <c r="AD853" s="56"/>
      <c r="AE853" s="53"/>
      <c r="AF853" s="53"/>
      <c r="AG853" s="53"/>
      <c r="AH853" s="53"/>
      <c r="AI853" s="53"/>
      <c r="AJ853" s="53"/>
    </row>
    <row r="854">
      <c r="A854" s="56"/>
      <c r="B854" s="56"/>
      <c r="C854" s="57"/>
      <c r="D854" s="58"/>
      <c r="E854" s="59"/>
      <c r="F854" s="59"/>
      <c r="G854" s="60"/>
      <c r="H854" s="60"/>
      <c r="I854" s="60"/>
      <c r="J854" s="56"/>
      <c r="K854" s="56"/>
      <c r="L854" s="56"/>
      <c r="M854" s="56"/>
      <c r="N854" s="56"/>
      <c r="O854" s="56"/>
      <c r="P854" s="56"/>
      <c r="Q854" s="56"/>
      <c r="R854" s="56"/>
      <c r="S854" s="56"/>
      <c r="T854" s="56"/>
      <c r="U854" s="56"/>
      <c r="V854" s="56"/>
      <c r="W854" s="56"/>
      <c r="X854" s="56"/>
      <c r="Y854" s="56"/>
      <c r="Z854" s="56"/>
      <c r="AA854" s="56"/>
      <c r="AB854" s="53"/>
      <c r="AC854" s="53"/>
      <c r="AD854" s="56"/>
      <c r="AE854" s="53"/>
      <c r="AF854" s="53"/>
      <c r="AG854" s="53"/>
      <c r="AH854" s="53"/>
      <c r="AI854" s="53"/>
      <c r="AJ854" s="53"/>
    </row>
    <row r="855">
      <c r="A855" s="56"/>
      <c r="B855" s="56"/>
      <c r="C855" s="57"/>
      <c r="D855" s="58"/>
      <c r="E855" s="59"/>
      <c r="F855" s="59"/>
      <c r="G855" s="60"/>
      <c r="H855" s="60"/>
      <c r="I855" s="60"/>
      <c r="J855" s="56"/>
      <c r="K855" s="56"/>
      <c r="L855" s="56"/>
      <c r="M855" s="56"/>
      <c r="N855" s="56"/>
      <c r="O855" s="56"/>
      <c r="P855" s="56"/>
      <c r="Q855" s="56"/>
      <c r="R855" s="56"/>
      <c r="S855" s="56"/>
      <c r="T855" s="56"/>
      <c r="U855" s="56"/>
      <c r="V855" s="56"/>
      <c r="W855" s="56"/>
      <c r="X855" s="56"/>
      <c r="Y855" s="56"/>
      <c r="Z855" s="56"/>
      <c r="AA855" s="56"/>
      <c r="AB855" s="53"/>
      <c r="AC855" s="53"/>
      <c r="AD855" s="56"/>
      <c r="AE855" s="53"/>
      <c r="AF855" s="53"/>
      <c r="AG855" s="53"/>
      <c r="AH855" s="53"/>
      <c r="AI855" s="53"/>
      <c r="AJ855" s="53"/>
    </row>
    <row r="856">
      <c r="A856" s="56"/>
      <c r="B856" s="56"/>
      <c r="C856" s="57"/>
      <c r="D856" s="58"/>
      <c r="E856" s="59"/>
      <c r="F856" s="59"/>
      <c r="G856" s="60"/>
      <c r="H856" s="60"/>
      <c r="I856" s="60"/>
      <c r="J856" s="56"/>
      <c r="K856" s="56"/>
      <c r="L856" s="56"/>
      <c r="M856" s="56"/>
      <c r="N856" s="56"/>
      <c r="O856" s="56"/>
      <c r="P856" s="56"/>
      <c r="Q856" s="56"/>
      <c r="R856" s="56"/>
      <c r="S856" s="56"/>
      <c r="T856" s="56"/>
      <c r="U856" s="56"/>
      <c r="V856" s="56"/>
      <c r="W856" s="56"/>
      <c r="X856" s="56"/>
      <c r="Y856" s="56"/>
      <c r="Z856" s="56"/>
      <c r="AA856" s="56"/>
      <c r="AB856" s="53"/>
      <c r="AC856" s="53"/>
      <c r="AD856" s="56"/>
      <c r="AE856" s="53"/>
      <c r="AF856" s="53"/>
      <c r="AG856" s="53"/>
      <c r="AH856" s="53"/>
      <c r="AI856" s="53"/>
      <c r="AJ856" s="53"/>
    </row>
    <row r="857">
      <c r="A857" s="56"/>
      <c r="B857" s="56"/>
      <c r="C857" s="57"/>
      <c r="D857" s="58"/>
      <c r="E857" s="59"/>
      <c r="F857" s="59"/>
      <c r="G857" s="60"/>
      <c r="H857" s="60"/>
      <c r="I857" s="60"/>
      <c r="J857" s="56"/>
      <c r="K857" s="56"/>
      <c r="L857" s="56"/>
      <c r="M857" s="56"/>
      <c r="N857" s="56"/>
      <c r="O857" s="56"/>
      <c r="P857" s="56"/>
      <c r="Q857" s="56"/>
      <c r="R857" s="56"/>
      <c r="S857" s="56"/>
      <c r="T857" s="56"/>
      <c r="U857" s="56"/>
      <c r="V857" s="56"/>
      <c r="W857" s="56"/>
      <c r="X857" s="56"/>
      <c r="Y857" s="56"/>
      <c r="Z857" s="56"/>
      <c r="AA857" s="56"/>
      <c r="AB857" s="53"/>
      <c r="AC857" s="53"/>
      <c r="AD857" s="56"/>
      <c r="AE857" s="53"/>
      <c r="AF857" s="53"/>
      <c r="AG857" s="53"/>
      <c r="AH857" s="53"/>
      <c r="AI857" s="53"/>
      <c r="AJ857" s="53"/>
    </row>
    <row r="858">
      <c r="A858" s="56"/>
      <c r="B858" s="56"/>
      <c r="C858" s="57"/>
      <c r="D858" s="58"/>
      <c r="E858" s="59"/>
      <c r="F858" s="59"/>
      <c r="G858" s="60"/>
      <c r="H858" s="60"/>
      <c r="I858" s="60"/>
      <c r="J858" s="56"/>
      <c r="K858" s="56"/>
      <c r="L858" s="56"/>
      <c r="M858" s="56"/>
      <c r="N858" s="56"/>
      <c r="O858" s="56"/>
      <c r="P858" s="56"/>
      <c r="Q858" s="56"/>
      <c r="R858" s="56"/>
      <c r="S858" s="56"/>
      <c r="T858" s="56"/>
      <c r="U858" s="56"/>
      <c r="V858" s="56"/>
      <c r="W858" s="56"/>
      <c r="X858" s="56"/>
      <c r="Y858" s="56"/>
      <c r="Z858" s="56"/>
      <c r="AA858" s="56"/>
      <c r="AB858" s="53"/>
      <c r="AC858" s="53"/>
      <c r="AD858" s="56"/>
      <c r="AE858" s="53"/>
      <c r="AF858" s="53"/>
      <c r="AG858" s="53"/>
      <c r="AH858" s="53"/>
      <c r="AI858" s="53"/>
      <c r="AJ858" s="53"/>
    </row>
    <row r="859">
      <c r="A859" s="56"/>
      <c r="B859" s="56"/>
      <c r="C859" s="57"/>
      <c r="D859" s="58"/>
      <c r="E859" s="59"/>
      <c r="F859" s="59"/>
      <c r="G859" s="60"/>
      <c r="H859" s="60"/>
      <c r="I859" s="60"/>
      <c r="J859" s="56"/>
      <c r="K859" s="56"/>
      <c r="L859" s="56"/>
      <c r="M859" s="56"/>
      <c r="N859" s="56"/>
      <c r="O859" s="56"/>
      <c r="P859" s="56"/>
      <c r="Q859" s="56"/>
      <c r="R859" s="56"/>
      <c r="S859" s="56"/>
      <c r="T859" s="56"/>
      <c r="U859" s="56"/>
      <c r="V859" s="56"/>
      <c r="W859" s="56"/>
      <c r="X859" s="56"/>
      <c r="Y859" s="56"/>
      <c r="Z859" s="56"/>
      <c r="AA859" s="56"/>
      <c r="AB859" s="53"/>
      <c r="AC859" s="53"/>
      <c r="AD859" s="56"/>
      <c r="AE859" s="53"/>
      <c r="AF859" s="53"/>
      <c r="AG859" s="53"/>
      <c r="AH859" s="53"/>
      <c r="AI859" s="53"/>
      <c r="AJ859" s="53"/>
    </row>
    <row r="860">
      <c r="A860" s="56"/>
      <c r="B860" s="56"/>
      <c r="C860" s="57"/>
      <c r="D860" s="58"/>
      <c r="E860" s="59"/>
      <c r="F860" s="59"/>
      <c r="G860" s="60"/>
      <c r="H860" s="60"/>
      <c r="I860" s="60"/>
      <c r="J860" s="56"/>
      <c r="K860" s="56"/>
      <c r="L860" s="56"/>
      <c r="M860" s="56"/>
      <c r="N860" s="56"/>
      <c r="O860" s="56"/>
      <c r="P860" s="56"/>
      <c r="Q860" s="56"/>
      <c r="R860" s="56"/>
      <c r="S860" s="56"/>
      <c r="T860" s="56"/>
      <c r="U860" s="56"/>
      <c r="V860" s="56"/>
      <c r="W860" s="56"/>
      <c r="X860" s="56"/>
      <c r="Y860" s="56"/>
      <c r="Z860" s="56"/>
      <c r="AA860" s="56"/>
      <c r="AB860" s="53"/>
      <c r="AC860" s="53"/>
      <c r="AD860" s="56"/>
      <c r="AE860" s="53"/>
      <c r="AF860" s="53"/>
      <c r="AG860" s="53"/>
      <c r="AH860" s="53"/>
      <c r="AI860" s="53"/>
      <c r="AJ860" s="53"/>
    </row>
    <row r="861">
      <c r="A861" s="56"/>
      <c r="B861" s="56"/>
      <c r="C861" s="57"/>
      <c r="D861" s="58"/>
      <c r="E861" s="59"/>
      <c r="F861" s="59"/>
      <c r="G861" s="60"/>
      <c r="H861" s="60"/>
      <c r="I861" s="60"/>
      <c r="J861" s="56"/>
      <c r="K861" s="56"/>
      <c r="L861" s="56"/>
      <c r="M861" s="56"/>
      <c r="N861" s="56"/>
      <c r="O861" s="56"/>
      <c r="P861" s="56"/>
      <c r="Q861" s="56"/>
      <c r="R861" s="56"/>
      <c r="S861" s="56"/>
      <c r="T861" s="56"/>
      <c r="U861" s="56"/>
      <c r="V861" s="56"/>
      <c r="W861" s="56"/>
      <c r="X861" s="56"/>
      <c r="Y861" s="56"/>
      <c r="Z861" s="56"/>
      <c r="AA861" s="56"/>
      <c r="AB861" s="53"/>
      <c r="AC861" s="53"/>
      <c r="AD861" s="56"/>
      <c r="AE861" s="53"/>
      <c r="AF861" s="53"/>
      <c r="AG861" s="53"/>
      <c r="AH861" s="53"/>
      <c r="AI861" s="53"/>
      <c r="AJ861" s="53"/>
    </row>
    <row r="862">
      <c r="A862" s="56"/>
      <c r="B862" s="56"/>
      <c r="C862" s="57"/>
      <c r="D862" s="58"/>
      <c r="E862" s="59"/>
      <c r="F862" s="59"/>
      <c r="G862" s="60"/>
      <c r="H862" s="60"/>
      <c r="I862" s="60"/>
      <c r="J862" s="56"/>
      <c r="K862" s="56"/>
      <c r="L862" s="56"/>
      <c r="M862" s="56"/>
      <c r="N862" s="56"/>
      <c r="O862" s="56"/>
      <c r="P862" s="56"/>
      <c r="Q862" s="56"/>
      <c r="R862" s="56"/>
      <c r="S862" s="56"/>
      <c r="T862" s="56"/>
      <c r="U862" s="56"/>
      <c r="V862" s="56"/>
      <c r="W862" s="56"/>
      <c r="X862" s="56"/>
      <c r="Y862" s="56"/>
      <c r="Z862" s="56"/>
      <c r="AA862" s="56"/>
      <c r="AB862" s="53"/>
      <c r="AC862" s="53"/>
      <c r="AD862" s="56"/>
      <c r="AE862" s="53"/>
      <c r="AF862" s="53"/>
      <c r="AG862" s="53"/>
      <c r="AH862" s="53"/>
      <c r="AI862" s="53"/>
      <c r="AJ862" s="53"/>
    </row>
    <row r="863">
      <c r="A863" s="56"/>
      <c r="B863" s="56"/>
      <c r="C863" s="57"/>
      <c r="D863" s="58"/>
      <c r="E863" s="59"/>
      <c r="F863" s="59"/>
      <c r="G863" s="60"/>
      <c r="H863" s="60"/>
      <c r="I863" s="60"/>
      <c r="J863" s="56"/>
      <c r="K863" s="56"/>
      <c r="L863" s="56"/>
      <c r="M863" s="56"/>
      <c r="N863" s="56"/>
      <c r="O863" s="56"/>
      <c r="P863" s="56"/>
      <c r="Q863" s="56"/>
      <c r="R863" s="56"/>
      <c r="S863" s="56"/>
      <c r="T863" s="56"/>
      <c r="U863" s="56"/>
      <c r="V863" s="56"/>
      <c r="W863" s="56"/>
      <c r="X863" s="56"/>
      <c r="Y863" s="56"/>
      <c r="Z863" s="56"/>
      <c r="AA863" s="56"/>
      <c r="AB863" s="53"/>
      <c r="AC863" s="53"/>
      <c r="AD863" s="56"/>
      <c r="AE863" s="53"/>
      <c r="AF863" s="53"/>
      <c r="AG863" s="53"/>
      <c r="AH863" s="53"/>
      <c r="AI863" s="53"/>
      <c r="AJ863" s="53"/>
    </row>
    <row r="864">
      <c r="A864" s="56"/>
      <c r="B864" s="56"/>
      <c r="C864" s="57"/>
      <c r="D864" s="58"/>
      <c r="E864" s="59"/>
      <c r="F864" s="59"/>
      <c r="G864" s="60"/>
      <c r="H864" s="60"/>
      <c r="I864" s="60"/>
      <c r="J864" s="56"/>
      <c r="K864" s="56"/>
      <c r="L864" s="56"/>
      <c r="M864" s="56"/>
      <c r="N864" s="56"/>
      <c r="O864" s="56"/>
      <c r="P864" s="56"/>
      <c r="Q864" s="56"/>
      <c r="R864" s="56"/>
      <c r="S864" s="56"/>
      <c r="T864" s="56"/>
      <c r="U864" s="56"/>
      <c r="V864" s="56"/>
      <c r="W864" s="56"/>
      <c r="X864" s="56"/>
      <c r="Y864" s="56"/>
      <c r="Z864" s="56"/>
      <c r="AA864" s="56"/>
      <c r="AB864" s="53"/>
      <c r="AC864" s="53"/>
      <c r="AD864" s="56"/>
      <c r="AE864" s="53"/>
      <c r="AF864" s="53"/>
      <c r="AG864" s="53"/>
      <c r="AH864" s="53"/>
      <c r="AI864" s="53"/>
      <c r="AJ864" s="53"/>
    </row>
    <row r="865">
      <c r="A865" s="56"/>
      <c r="B865" s="56"/>
      <c r="C865" s="57"/>
      <c r="D865" s="58"/>
      <c r="E865" s="59"/>
      <c r="F865" s="59"/>
      <c r="G865" s="60"/>
      <c r="H865" s="60"/>
      <c r="I865" s="60"/>
      <c r="J865" s="56"/>
      <c r="K865" s="56"/>
      <c r="L865" s="56"/>
      <c r="M865" s="56"/>
      <c r="N865" s="56"/>
      <c r="O865" s="56"/>
      <c r="P865" s="56"/>
      <c r="Q865" s="56"/>
      <c r="R865" s="56"/>
      <c r="S865" s="56"/>
      <c r="T865" s="56"/>
      <c r="U865" s="56"/>
      <c r="V865" s="56"/>
      <c r="W865" s="56"/>
      <c r="X865" s="56"/>
      <c r="Y865" s="56"/>
      <c r="Z865" s="56"/>
      <c r="AA865" s="56"/>
      <c r="AB865" s="53"/>
      <c r="AC865" s="53"/>
      <c r="AD865" s="56"/>
      <c r="AE865" s="53"/>
      <c r="AF865" s="53"/>
      <c r="AG865" s="53"/>
      <c r="AH865" s="53"/>
      <c r="AI865" s="53"/>
      <c r="AJ865" s="53"/>
    </row>
    <row r="866">
      <c r="A866" s="56"/>
      <c r="B866" s="56"/>
      <c r="C866" s="57"/>
      <c r="D866" s="58"/>
      <c r="E866" s="59"/>
      <c r="F866" s="59"/>
      <c r="G866" s="60"/>
      <c r="H866" s="60"/>
      <c r="I866" s="60"/>
      <c r="J866" s="56"/>
      <c r="K866" s="56"/>
      <c r="L866" s="56"/>
      <c r="M866" s="56"/>
      <c r="N866" s="56"/>
      <c r="O866" s="56"/>
      <c r="P866" s="56"/>
      <c r="Q866" s="56"/>
      <c r="R866" s="56"/>
      <c r="S866" s="56"/>
      <c r="T866" s="56"/>
      <c r="U866" s="56"/>
      <c r="V866" s="56"/>
      <c r="W866" s="56"/>
      <c r="X866" s="56"/>
      <c r="Y866" s="56"/>
      <c r="Z866" s="56"/>
      <c r="AA866" s="56"/>
      <c r="AB866" s="53"/>
      <c r="AC866" s="53"/>
      <c r="AD866" s="56"/>
      <c r="AE866" s="53"/>
      <c r="AF866" s="53"/>
      <c r="AG866" s="53"/>
      <c r="AH866" s="53"/>
      <c r="AI866" s="53"/>
      <c r="AJ866" s="53"/>
    </row>
    <row r="867">
      <c r="A867" s="56"/>
      <c r="B867" s="56"/>
      <c r="C867" s="57"/>
      <c r="D867" s="58"/>
      <c r="E867" s="59"/>
      <c r="F867" s="59"/>
      <c r="G867" s="60"/>
      <c r="H867" s="60"/>
      <c r="I867" s="60"/>
      <c r="J867" s="56"/>
      <c r="K867" s="56"/>
      <c r="L867" s="56"/>
      <c r="M867" s="56"/>
      <c r="N867" s="56"/>
      <c r="O867" s="56"/>
      <c r="P867" s="56"/>
      <c r="Q867" s="56"/>
      <c r="R867" s="56"/>
      <c r="S867" s="56"/>
      <c r="T867" s="56"/>
      <c r="U867" s="56"/>
      <c r="V867" s="56"/>
      <c r="W867" s="56"/>
      <c r="X867" s="56"/>
      <c r="Y867" s="56"/>
      <c r="Z867" s="56"/>
      <c r="AA867" s="56"/>
      <c r="AB867" s="53"/>
      <c r="AC867" s="53"/>
      <c r="AD867" s="56"/>
      <c r="AE867" s="53"/>
      <c r="AF867" s="53"/>
      <c r="AG867" s="53"/>
      <c r="AH867" s="53"/>
      <c r="AI867" s="53"/>
      <c r="AJ867" s="53"/>
    </row>
    <row r="868">
      <c r="A868" s="56"/>
      <c r="B868" s="56"/>
      <c r="C868" s="57"/>
      <c r="D868" s="58"/>
      <c r="E868" s="59"/>
      <c r="F868" s="59"/>
      <c r="G868" s="60"/>
      <c r="H868" s="60"/>
      <c r="I868" s="60"/>
      <c r="J868" s="56"/>
      <c r="K868" s="56"/>
      <c r="L868" s="56"/>
      <c r="M868" s="56"/>
      <c r="N868" s="56"/>
      <c r="O868" s="56"/>
      <c r="P868" s="56"/>
      <c r="Q868" s="56"/>
      <c r="R868" s="56"/>
      <c r="S868" s="56"/>
      <c r="T868" s="56"/>
      <c r="U868" s="56"/>
      <c r="V868" s="56"/>
      <c r="W868" s="56"/>
      <c r="X868" s="56"/>
      <c r="Y868" s="56"/>
      <c r="Z868" s="56"/>
      <c r="AA868" s="56"/>
      <c r="AB868" s="53"/>
      <c r="AC868" s="53"/>
      <c r="AD868" s="56"/>
      <c r="AE868" s="53"/>
      <c r="AF868" s="53"/>
      <c r="AG868" s="53"/>
      <c r="AH868" s="53"/>
      <c r="AI868" s="53"/>
      <c r="AJ868" s="53"/>
    </row>
    <row r="869">
      <c r="A869" s="56"/>
      <c r="B869" s="56"/>
      <c r="C869" s="57"/>
      <c r="D869" s="58"/>
      <c r="E869" s="59"/>
      <c r="F869" s="59"/>
      <c r="G869" s="60"/>
      <c r="H869" s="60"/>
      <c r="I869" s="60"/>
      <c r="J869" s="56"/>
      <c r="K869" s="56"/>
      <c r="L869" s="56"/>
      <c r="M869" s="56"/>
      <c r="N869" s="56"/>
      <c r="O869" s="56"/>
      <c r="P869" s="56"/>
      <c r="Q869" s="56"/>
      <c r="R869" s="56"/>
      <c r="S869" s="56"/>
      <c r="T869" s="56"/>
      <c r="U869" s="56"/>
      <c r="V869" s="56"/>
      <c r="W869" s="56"/>
      <c r="X869" s="56"/>
      <c r="Y869" s="56"/>
      <c r="Z869" s="56"/>
      <c r="AA869" s="56"/>
      <c r="AB869" s="53"/>
      <c r="AC869" s="53"/>
      <c r="AD869" s="56"/>
      <c r="AE869" s="53"/>
      <c r="AF869" s="53"/>
      <c r="AG869" s="53"/>
      <c r="AH869" s="53"/>
      <c r="AI869" s="53"/>
      <c r="AJ869" s="53"/>
    </row>
    <row r="870">
      <c r="A870" s="56"/>
      <c r="B870" s="56"/>
      <c r="C870" s="57"/>
      <c r="D870" s="58"/>
      <c r="E870" s="59"/>
      <c r="F870" s="59"/>
      <c r="G870" s="60"/>
      <c r="H870" s="60"/>
      <c r="I870" s="60"/>
      <c r="J870" s="56"/>
      <c r="K870" s="56"/>
      <c r="L870" s="56"/>
      <c r="M870" s="56"/>
      <c r="N870" s="56"/>
      <c r="O870" s="56"/>
      <c r="P870" s="56"/>
      <c r="Q870" s="56"/>
      <c r="R870" s="56"/>
      <c r="S870" s="56"/>
      <c r="T870" s="56"/>
      <c r="U870" s="56"/>
      <c r="V870" s="56"/>
      <c r="W870" s="56"/>
      <c r="X870" s="56"/>
      <c r="Y870" s="56"/>
      <c r="Z870" s="56"/>
      <c r="AA870" s="56"/>
      <c r="AB870" s="53"/>
      <c r="AC870" s="53"/>
      <c r="AD870" s="56"/>
      <c r="AE870" s="53"/>
      <c r="AF870" s="53"/>
      <c r="AG870" s="53"/>
      <c r="AH870" s="53"/>
      <c r="AI870" s="53"/>
      <c r="AJ870" s="53"/>
    </row>
    <row r="871">
      <c r="A871" s="56"/>
      <c r="B871" s="56"/>
      <c r="C871" s="57"/>
      <c r="D871" s="58"/>
      <c r="E871" s="59"/>
      <c r="F871" s="59"/>
      <c r="G871" s="60"/>
      <c r="H871" s="60"/>
      <c r="I871" s="60"/>
      <c r="J871" s="56"/>
      <c r="K871" s="56"/>
      <c r="L871" s="56"/>
      <c r="M871" s="56"/>
      <c r="N871" s="56"/>
      <c r="O871" s="56"/>
      <c r="P871" s="56"/>
      <c r="Q871" s="56"/>
      <c r="R871" s="56"/>
      <c r="S871" s="56"/>
      <c r="T871" s="56"/>
      <c r="U871" s="56"/>
      <c r="V871" s="56"/>
      <c r="W871" s="56"/>
      <c r="X871" s="56"/>
      <c r="Y871" s="56"/>
      <c r="Z871" s="56"/>
      <c r="AA871" s="56"/>
      <c r="AB871" s="53"/>
      <c r="AC871" s="53"/>
      <c r="AD871" s="56"/>
      <c r="AE871" s="53"/>
      <c r="AF871" s="53"/>
      <c r="AG871" s="53"/>
      <c r="AH871" s="53"/>
      <c r="AI871" s="53"/>
      <c r="AJ871" s="53"/>
    </row>
    <row r="872">
      <c r="A872" s="56"/>
      <c r="B872" s="56"/>
      <c r="C872" s="57"/>
      <c r="D872" s="58"/>
      <c r="E872" s="59"/>
      <c r="F872" s="59"/>
      <c r="G872" s="60"/>
      <c r="H872" s="60"/>
      <c r="I872" s="60"/>
      <c r="J872" s="56"/>
      <c r="K872" s="56"/>
      <c r="L872" s="56"/>
      <c r="M872" s="56"/>
      <c r="N872" s="56"/>
      <c r="O872" s="56"/>
      <c r="P872" s="56"/>
      <c r="Q872" s="56"/>
      <c r="R872" s="56"/>
      <c r="S872" s="56"/>
      <c r="T872" s="56"/>
      <c r="U872" s="56"/>
      <c r="V872" s="56"/>
      <c r="W872" s="56"/>
      <c r="X872" s="56"/>
      <c r="Y872" s="56"/>
      <c r="Z872" s="56"/>
      <c r="AA872" s="56"/>
      <c r="AB872" s="53"/>
      <c r="AC872" s="53"/>
      <c r="AD872" s="56"/>
      <c r="AE872" s="53"/>
      <c r="AF872" s="53"/>
      <c r="AG872" s="53"/>
      <c r="AH872" s="53"/>
      <c r="AI872" s="53"/>
      <c r="AJ872" s="53"/>
    </row>
    <row r="873">
      <c r="A873" s="56"/>
      <c r="B873" s="56"/>
      <c r="C873" s="57"/>
      <c r="D873" s="58"/>
      <c r="E873" s="59"/>
      <c r="F873" s="59"/>
      <c r="G873" s="60"/>
      <c r="H873" s="60"/>
      <c r="I873" s="60"/>
      <c r="J873" s="56"/>
      <c r="K873" s="56"/>
      <c r="L873" s="56"/>
      <c r="M873" s="56"/>
      <c r="N873" s="56"/>
      <c r="O873" s="56"/>
      <c r="P873" s="56"/>
      <c r="Q873" s="56"/>
      <c r="R873" s="56"/>
      <c r="S873" s="56"/>
      <c r="T873" s="56"/>
      <c r="U873" s="56"/>
      <c r="V873" s="56"/>
      <c r="W873" s="56"/>
      <c r="X873" s="56"/>
      <c r="Y873" s="56"/>
      <c r="Z873" s="56"/>
      <c r="AA873" s="56"/>
      <c r="AB873" s="53"/>
      <c r="AC873" s="53"/>
      <c r="AD873" s="56"/>
      <c r="AE873" s="53"/>
      <c r="AF873" s="53"/>
      <c r="AG873" s="53"/>
      <c r="AH873" s="53"/>
      <c r="AI873" s="53"/>
      <c r="AJ873" s="53"/>
    </row>
    <row r="874">
      <c r="A874" s="56"/>
      <c r="B874" s="56"/>
      <c r="C874" s="57"/>
      <c r="D874" s="58"/>
      <c r="E874" s="59"/>
      <c r="F874" s="59"/>
      <c r="G874" s="60"/>
      <c r="H874" s="60"/>
      <c r="I874" s="60"/>
      <c r="J874" s="56"/>
      <c r="K874" s="56"/>
      <c r="L874" s="56"/>
      <c r="M874" s="56"/>
      <c r="N874" s="56"/>
      <c r="O874" s="56"/>
      <c r="P874" s="56"/>
      <c r="Q874" s="56"/>
      <c r="R874" s="56"/>
      <c r="S874" s="56"/>
      <c r="T874" s="56"/>
      <c r="U874" s="56"/>
      <c r="V874" s="56"/>
      <c r="W874" s="56"/>
      <c r="X874" s="56"/>
      <c r="Y874" s="56"/>
      <c r="Z874" s="56"/>
      <c r="AA874" s="56"/>
      <c r="AB874" s="53"/>
      <c r="AC874" s="53"/>
      <c r="AD874" s="56"/>
      <c r="AE874" s="53"/>
      <c r="AF874" s="53"/>
      <c r="AG874" s="53"/>
      <c r="AH874" s="53"/>
      <c r="AI874" s="53"/>
      <c r="AJ874" s="53"/>
    </row>
    <row r="875">
      <c r="A875" s="56"/>
      <c r="B875" s="56"/>
      <c r="C875" s="57"/>
      <c r="D875" s="58"/>
      <c r="E875" s="59"/>
      <c r="F875" s="59"/>
      <c r="G875" s="60"/>
      <c r="H875" s="60"/>
      <c r="I875" s="60"/>
      <c r="J875" s="56"/>
      <c r="K875" s="56"/>
      <c r="L875" s="56"/>
      <c r="M875" s="56"/>
      <c r="N875" s="56"/>
      <c r="O875" s="56"/>
      <c r="P875" s="56"/>
      <c r="Q875" s="56"/>
      <c r="R875" s="56"/>
      <c r="S875" s="56"/>
      <c r="T875" s="56"/>
      <c r="U875" s="56"/>
      <c r="V875" s="56"/>
      <c r="W875" s="56"/>
      <c r="X875" s="56"/>
      <c r="Y875" s="56"/>
      <c r="Z875" s="56"/>
      <c r="AA875" s="56"/>
      <c r="AB875" s="53"/>
      <c r="AC875" s="53"/>
      <c r="AD875" s="56"/>
      <c r="AE875" s="53"/>
      <c r="AF875" s="53"/>
      <c r="AG875" s="53"/>
      <c r="AH875" s="53"/>
      <c r="AI875" s="53"/>
      <c r="AJ875" s="53"/>
    </row>
    <row r="876">
      <c r="A876" s="56"/>
      <c r="B876" s="56"/>
      <c r="C876" s="57"/>
      <c r="D876" s="58"/>
      <c r="E876" s="59"/>
      <c r="F876" s="59"/>
      <c r="G876" s="60"/>
      <c r="H876" s="60"/>
      <c r="I876" s="60"/>
      <c r="J876" s="56"/>
      <c r="K876" s="56"/>
      <c r="L876" s="56"/>
      <c r="M876" s="56"/>
      <c r="N876" s="56"/>
      <c r="O876" s="56"/>
      <c r="P876" s="56"/>
      <c r="Q876" s="56"/>
      <c r="R876" s="56"/>
      <c r="S876" s="56"/>
      <c r="T876" s="56"/>
      <c r="U876" s="56"/>
      <c r="V876" s="56"/>
      <c r="W876" s="56"/>
      <c r="X876" s="56"/>
      <c r="Y876" s="56"/>
      <c r="Z876" s="56"/>
      <c r="AA876" s="56"/>
      <c r="AB876" s="53"/>
      <c r="AC876" s="53"/>
      <c r="AD876" s="56"/>
      <c r="AE876" s="53"/>
      <c r="AF876" s="53"/>
      <c r="AG876" s="53"/>
      <c r="AH876" s="53"/>
      <c r="AI876" s="53"/>
      <c r="AJ876" s="53"/>
    </row>
    <row r="877">
      <c r="A877" s="56"/>
      <c r="B877" s="56"/>
      <c r="C877" s="57"/>
      <c r="D877" s="58"/>
      <c r="E877" s="59"/>
      <c r="F877" s="59"/>
      <c r="G877" s="60"/>
      <c r="H877" s="60"/>
      <c r="I877" s="60"/>
      <c r="J877" s="56"/>
      <c r="K877" s="56"/>
      <c r="L877" s="56"/>
      <c r="M877" s="56"/>
      <c r="N877" s="56"/>
      <c r="O877" s="56"/>
      <c r="P877" s="56"/>
      <c r="Q877" s="56"/>
      <c r="R877" s="56"/>
      <c r="S877" s="56"/>
      <c r="T877" s="56"/>
      <c r="U877" s="56"/>
      <c r="V877" s="56"/>
      <c r="W877" s="56"/>
      <c r="X877" s="56"/>
      <c r="Y877" s="56"/>
      <c r="Z877" s="56"/>
      <c r="AA877" s="56"/>
      <c r="AB877" s="53"/>
      <c r="AC877" s="53"/>
      <c r="AD877" s="56"/>
      <c r="AE877" s="53"/>
      <c r="AF877" s="53"/>
      <c r="AG877" s="53"/>
      <c r="AH877" s="53"/>
      <c r="AI877" s="53"/>
      <c r="AJ877" s="53"/>
    </row>
    <row r="878">
      <c r="A878" s="56"/>
      <c r="B878" s="56"/>
      <c r="C878" s="57"/>
      <c r="D878" s="58"/>
      <c r="E878" s="59"/>
      <c r="F878" s="59"/>
      <c r="G878" s="60"/>
      <c r="H878" s="60"/>
      <c r="I878" s="60"/>
      <c r="J878" s="56"/>
      <c r="K878" s="56"/>
      <c r="L878" s="56"/>
      <c r="M878" s="56"/>
      <c r="N878" s="56"/>
      <c r="O878" s="56"/>
      <c r="P878" s="56"/>
      <c r="Q878" s="56"/>
      <c r="R878" s="56"/>
      <c r="S878" s="56"/>
      <c r="T878" s="56"/>
      <c r="U878" s="56"/>
      <c r="V878" s="56"/>
      <c r="W878" s="56"/>
      <c r="X878" s="56"/>
      <c r="Y878" s="56"/>
      <c r="Z878" s="56"/>
      <c r="AA878" s="56"/>
      <c r="AB878" s="53"/>
      <c r="AC878" s="53"/>
      <c r="AD878" s="56"/>
      <c r="AE878" s="53"/>
      <c r="AF878" s="53"/>
      <c r="AG878" s="53"/>
      <c r="AH878" s="53"/>
      <c r="AI878" s="53"/>
      <c r="AJ878" s="53"/>
    </row>
    <row r="879">
      <c r="A879" s="56"/>
      <c r="B879" s="56"/>
      <c r="C879" s="57"/>
      <c r="D879" s="58"/>
      <c r="E879" s="59"/>
      <c r="F879" s="59"/>
      <c r="G879" s="60"/>
      <c r="H879" s="60"/>
      <c r="I879" s="60"/>
      <c r="J879" s="56"/>
      <c r="K879" s="56"/>
      <c r="L879" s="56"/>
      <c r="M879" s="56"/>
      <c r="N879" s="56"/>
      <c r="O879" s="56"/>
      <c r="P879" s="56"/>
      <c r="Q879" s="56"/>
      <c r="R879" s="56"/>
      <c r="S879" s="56"/>
      <c r="T879" s="56"/>
      <c r="U879" s="56"/>
      <c r="V879" s="56"/>
      <c r="W879" s="56"/>
      <c r="X879" s="56"/>
      <c r="Y879" s="56"/>
      <c r="Z879" s="56"/>
      <c r="AA879" s="56"/>
      <c r="AB879" s="53"/>
      <c r="AC879" s="53"/>
      <c r="AD879" s="56"/>
      <c r="AE879" s="53"/>
      <c r="AF879" s="53"/>
      <c r="AG879" s="53"/>
      <c r="AH879" s="53"/>
      <c r="AI879" s="53"/>
      <c r="AJ879" s="53"/>
    </row>
    <row r="880">
      <c r="A880" s="56"/>
      <c r="B880" s="56"/>
      <c r="C880" s="57"/>
      <c r="D880" s="58"/>
      <c r="E880" s="59"/>
      <c r="F880" s="59"/>
      <c r="G880" s="60"/>
      <c r="H880" s="60"/>
      <c r="I880" s="60"/>
      <c r="J880" s="56"/>
      <c r="K880" s="56"/>
      <c r="L880" s="56"/>
      <c r="M880" s="56"/>
      <c r="N880" s="56"/>
      <c r="O880" s="56"/>
      <c r="P880" s="56"/>
      <c r="Q880" s="56"/>
      <c r="R880" s="56"/>
      <c r="S880" s="56"/>
      <c r="T880" s="56"/>
      <c r="U880" s="56"/>
      <c r="V880" s="56"/>
      <c r="W880" s="56"/>
      <c r="X880" s="56"/>
      <c r="Y880" s="56"/>
      <c r="Z880" s="56"/>
      <c r="AA880" s="56"/>
      <c r="AB880" s="53"/>
      <c r="AC880" s="53"/>
      <c r="AD880" s="56"/>
      <c r="AE880" s="53"/>
      <c r="AF880" s="53"/>
      <c r="AG880" s="53"/>
      <c r="AH880" s="53"/>
      <c r="AI880" s="53"/>
      <c r="AJ880" s="53"/>
    </row>
    <row r="881">
      <c r="A881" s="56"/>
      <c r="B881" s="56"/>
      <c r="C881" s="57"/>
      <c r="D881" s="58"/>
      <c r="E881" s="59"/>
      <c r="F881" s="59"/>
      <c r="G881" s="60"/>
      <c r="H881" s="60"/>
      <c r="I881" s="60"/>
      <c r="J881" s="56"/>
      <c r="K881" s="56"/>
      <c r="L881" s="56"/>
      <c r="M881" s="56"/>
      <c r="N881" s="56"/>
      <c r="O881" s="56"/>
      <c r="P881" s="56"/>
      <c r="Q881" s="56"/>
      <c r="R881" s="56"/>
      <c r="S881" s="56"/>
      <c r="T881" s="56"/>
      <c r="U881" s="56"/>
      <c r="V881" s="56"/>
      <c r="W881" s="56"/>
      <c r="X881" s="56"/>
      <c r="Y881" s="56"/>
      <c r="Z881" s="56"/>
      <c r="AA881" s="56"/>
      <c r="AB881" s="53"/>
      <c r="AC881" s="53"/>
      <c r="AD881" s="56"/>
      <c r="AE881" s="53"/>
      <c r="AF881" s="53"/>
      <c r="AG881" s="53"/>
      <c r="AH881" s="53"/>
      <c r="AI881" s="53"/>
      <c r="AJ881" s="53"/>
    </row>
    <row r="882">
      <c r="A882" s="56"/>
      <c r="B882" s="56"/>
      <c r="C882" s="57"/>
      <c r="D882" s="58"/>
      <c r="E882" s="59"/>
      <c r="F882" s="59"/>
      <c r="G882" s="60"/>
      <c r="H882" s="60"/>
      <c r="I882" s="60"/>
      <c r="J882" s="56"/>
      <c r="K882" s="56"/>
      <c r="L882" s="56"/>
      <c r="M882" s="56"/>
      <c r="N882" s="56"/>
      <c r="O882" s="56"/>
      <c r="P882" s="56"/>
      <c r="Q882" s="56"/>
      <c r="R882" s="56"/>
      <c r="S882" s="56"/>
      <c r="T882" s="56"/>
      <c r="U882" s="56"/>
      <c r="V882" s="56"/>
      <c r="W882" s="56"/>
      <c r="X882" s="56"/>
      <c r="Y882" s="56"/>
      <c r="Z882" s="56"/>
      <c r="AA882" s="56"/>
      <c r="AB882" s="53"/>
      <c r="AC882" s="53"/>
      <c r="AD882" s="56"/>
      <c r="AE882" s="53"/>
      <c r="AF882" s="53"/>
      <c r="AG882" s="53"/>
      <c r="AH882" s="53"/>
      <c r="AI882" s="53"/>
      <c r="AJ882" s="53"/>
    </row>
    <row r="883">
      <c r="A883" s="56"/>
      <c r="B883" s="56"/>
      <c r="C883" s="57"/>
      <c r="D883" s="58"/>
      <c r="E883" s="59"/>
      <c r="F883" s="59"/>
      <c r="G883" s="60"/>
      <c r="H883" s="60"/>
      <c r="I883" s="60"/>
      <c r="J883" s="56"/>
      <c r="K883" s="56"/>
      <c r="L883" s="56"/>
      <c r="M883" s="56"/>
      <c r="N883" s="56"/>
      <c r="O883" s="56"/>
      <c r="P883" s="56"/>
      <c r="Q883" s="56"/>
      <c r="R883" s="56"/>
      <c r="S883" s="56"/>
      <c r="T883" s="56"/>
      <c r="U883" s="56"/>
      <c r="V883" s="56"/>
      <c r="W883" s="56"/>
      <c r="X883" s="56"/>
      <c r="Y883" s="56"/>
      <c r="Z883" s="56"/>
      <c r="AA883" s="56"/>
      <c r="AB883" s="53"/>
      <c r="AC883" s="53"/>
      <c r="AD883" s="56"/>
      <c r="AE883" s="53"/>
      <c r="AF883" s="53"/>
      <c r="AG883" s="53"/>
      <c r="AH883" s="53"/>
      <c r="AI883" s="53"/>
      <c r="AJ883" s="53"/>
    </row>
    <row r="884">
      <c r="A884" s="56"/>
      <c r="B884" s="56"/>
      <c r="C884" s="57"/>
      <c r="D884" s="58"/>
      <c r="E884" s="59"/>
      <c r="F884" s="59"/>
      <c r="G884" s="60"/>
      <c r="H884" s="60"/>
      <c r="I884" s="60"/>
      <c r="J884" s="56"/>
      <c r="K884" s="56"/>
      <c r="L884" s="56"/>
      <c r="M884" s="56"/>
      <c r="N884" s="56"/>
      <c r="O884" s="56"/>
      <c r="P884" s="56"/>
      <c r="Q884" s="56"/>
      <c r="R884" s="56"/>
      <c r="S884" s="56"/>
      <c r="T884" s="56"/>
      <c r="U884" s="56"/>
      <c r="V884" s="56"/>
      <c r="W884" s="56"/>
      <c r="X884" s="56"/>
      <c r="Y884" s="56"/>
      <c r="Z884" s="56"/>
      <c r="AA884" s="56"/>
      <c r="AB884" s="53"/>
      <c r="AC884" s="53"/>
      <c r="AD884" s="56"/>
      <c r="AE884" s="53"/>
      <c r="AF884" s="53"/>
      <c r="AG884" s="53"/>
      <c r="AH884" s="53"/>
      <c r="AI884" s="53"/>
      <c r="AJ884" s="53"/>
    </row>
    <row r="885">
      <c r="A885" s="56"/>
      <c r="B885" s="56"/>
      <c r="C885" s="57"/>
      <c r="D885" s="58"/>
      <c r="E885" s="59"/>
      <c r="F885" s="59"/>
      <c r="G885" s="60"/>
      <c r="H885" s="60"/>
      <c r="I885" s="60"/>
      <c r="J885" s="56"/>
      <c r="K885" s="56"/>
      <c r="L885" s="56"/>
      <c r="M885" s="56"/>
      <c r="N885" s="56"/>
      <c r="O885" s="56"/>
      <c r="P885" s="56"/>
      <c r="Q885" s="56"/>
      <c r="R885" s="56"/>
      <c r="S885" s="56"/>
      <c r="T885" s="56"/>
      <c r="U885" s="56"/>
      <c r="V885" s="56"/>
      <c r="W885" s="56"/>
      <c r="X885" s="56"/>
      <c r="Y885" s="56"/>
      <c r="Z885" s="56"/>
      <c r="AA885" s="56"/>
      <c r="AB885" s="53"/>
      <c r="AC885" s="53"/>
      <c r="AD885" s="56"/>
      <c r="AE885" s="53"/>
      <c r="AF885" s="53"/>
      <c r="AG885" s="53"/>
      <c r="AH885" s="53"/>
      <c r="AI885" s="53"/>
      <c r="AJ885" s="53"/>
    </row>
    <row r="886">
      <c r="A886" s="56"/>
      <c r="B886" s="56"/>
      <c r="C886" s="57"/>
      <c r="D886" s="58"/>
      <c r="E886" s="59"/>
      <c r="F886" s="59"/>
      <c r="G886" s="60"/>
      <c r="H886" s="60"/>
      <c r="I886" s="60"/>
      <c r="J886" s="56"/>
      <c r="K886" s="56"/>
      <c r="L886" s="56"/>
      <c r="M886" s="56"/>
      <c r="N886" s="56"/>
      <c r="O886" s="56"/>
      <c r="P886" s="56"/>
      <c r="Q886" s="56"/>
      <c r="R886" s="56"/>
      <c r="S886" s="56"/>
      <c r="T886" s="56"/>
      <c r="U886" s="56"/>
      <c r="V886" s="56"/>
      <c r="W886" s="56"/>
      <c r="X886" s="56"/>
      <c r="Y886" s="56"/>
      <c r="Z886" s="56"/>
      <c r="AA886" s="56"/>
      <c r="AB886" s="53"/>
      <c r="AC886" s="53"/>
      <c r="AD886" s="56"/>
      <c r="AE886" s="53"/>
      <c r="AF886" s="53"/>
      <c r="AG886" s="53"/>
      <c r="AH886" s="53"/>
      <c r="AI886" s="53"/>
      <c r="AJ886" s="53"/>
    </row>
    <row r="887">
      <c r="A887" s="56"/>
      <c r="B887" s="56"/>
      <c r="C887" s="57"/>
      <c r="D887" s="58"/>
      <c r="E887" s="59"/>
      <c r="F887" s="59"/>
      <c r="G887" s="60"/>
      <c r="H887" s="60"/>
      <c r="I887" s="60"/>
      <c r="J887" s="56"/>
      <c r="K887" s="56"/>
      <c r="L887" s="56"/>
      <c r="M887" s="56"/>
      <c r="N887" s="56"/>
      <c r="O887" s="56"/>
      <c r="P887" s="56"/>
      <c r="Q887" s="56"/>
      <c r="R887" s="56"/>
      <c r="S887" s="56"/>
      <c r="T887" s="56"/>
      <c r="U887" s="56"/>
      <c r="V887" s="56"/>
      <c r="W887" s="56"/>
      <c r="X887" s="56"/>
      <c r="Y887" s="56"/>
      <c r="Z887" s="56"/>
      <c r="AA887" s="56"/>
      <c r="AB887" s="53"/>
      <c r="AC887" s="53"/>
      <c r="AD887" s="56"/>
      <c r="AE887" s="53"/>
      <c r="AF887" s="53"/>
      <c r="AG887" s="53"/>
      <c r="AH887" s="53"/>
      <c r="AI887" s="53"/>
      <c r="AJ887" s="53"/>
    </row>
    <row r="888">
      <c r="A888" s="56"/>
      <c r="B888" s="56"/>
      <c r="C888" s="57"/>
      <c r="D888" s="58"/>
      <c r="E888" s="59"/>
      <c r="F888" s="59"/>
      <c r="G888" s="60"/>
      <c r="H888" s="60"/>
      <c r="I888" s="60"/>
      <c r="J888" s="56"/>
      <c r="K888" s="56"/>
      <c r="L888" s="56"/>
      <c r="M888" s="56"/>
      <c r="N888" s="56"/>
      <c r="O888" s="56"/>
      <c r="P888" s="56"/>
      <c r="Q888" s="56"/>
      <c r="R888" s="56"/>
      <c r="S888" s="56"/>
      <c r="T888" s="56"/>
      <c r="U888" s="56"/>
      <c r="V888" s="56"/>
      <c r="W888" s="56"/>
      <c r="X888" s="56"/>
      <c r="Y888" s="56"/>
      <c r="Z888" s="56"/>
      <c r="AA888" s="56"/>
      <c r="AB888" s="53"/>
      <c r="AC888" s="53"/>
      <c r="AD888" s="56"/>
      <c r="AE888" s="53"/>
      <c r="AF888" s="53"/>
      <c r="AG888" s="53"/>
      <c r="AH888" s="53"/>
      <c r="AI888" s="53"/>
      <c r="AJ888" s="53"/>
    </row>
    <row r="889">
      <c r="A889" s="56"/>
      <c r="B889" s="56"/>
      <c r="C889" s="57"/>
      <c r="D889" s="58"/>
      <c r="E889" s="59"/>
      <c r="F889" s="59"/>
      <c r="G889" s="60"/>
      <c r="H889" s="60"/>
      <c r="I889" s="60"/>
      <c r="J889" s="56"/>
      <c r="K889" s="56"/>
      <c r="L889" s="56"/>
      <c r="M889" s="56"/>
      <c r="N889" s="56"/>
      <c r="O889" s="56"/>
      <c r="P889" s="56"/>
      <c r="Q889" s="56"/>
      <c r="R889" s="56"/>
      <c r="S889" s="56"/>
      <c r="T889" s="56"/>
      <c r="U889" s="56"/>
      <c r="V889" s="56"/>
      <c r="W889" s="56"/>
      <c r="X889" s="56"/>
      <c r="Y889" s="56"/>
      <c r="Z889" s="56"/>
      <c r="AA889" s="56"/>
      <c r="AB889" s="53"/>
      <c r="AC889" s="53"/>
      <c r="AD889" s="56"/>
      <c r="AE889" s="53"/>
      <c r="AF889" s="53"/>
      <c r="AG889" s="53"/>
      <c r="AH889" s="53"/>
      <c r="AI889" s="53"/>
      <c r="AJ889" s="53"/>
    </row>
    <row r="890">
      <c r="A890" s="56"/>
      <c r="B890" s="56"/>
      <c r="C890" s="57"/>
      <c r="D890" s="58"/>
      <c r="E890" s="59"/>
      <c r="F890" s="59"/>
      <c r="G890" s="60"/>
      <c r="H890" s="60"/>
      <c r="I890" s="60"/>
      <c r="J890" s="56"/>
      <c r="K890" s="56"/>
      <c r="L890" s="56"/>
      <c r="M890" s="56"/>
      <c r="N890" s="56"/>
      <c r="O890" s="56"/>
      <c r="P890" s="56"/>
      <c r="Q890" s="56"/>
      <c r="R890" s="56"/>
      <c r="S890" s="56"/>
      <c r="T890" s="56"/>
      <c r="U890" s="56"/>
      <c r="V890" s="56"/>
      <c r="W890" s="56"/>
      <c r="X890" s="56"/>
      <c r="Y890" s="56"/>
      <c r="Z890" s="56"/>
      <c r="AA890" s="56"/>
      <c r="AB890" s="53"/>
      <c r="AC890" s="53"/>
      <c r="AD890" s="56"/>
      <c r="AE890" s="53"/>
      <c r="AF890" s="53"/>
      <c r="AG890" s="53"/>
      <c r="AH890" s="53"/>
      <c r="AI890" s="53"/>
      <c r="AJ890" s="53"/>
    </row>
    <row r="891">
      <c r="A891" s="56"/>
      <c r="B891" s="56"/>
      <c r="C891" s="57"/>
      <c r="D891" s="58"/>
      <c r="E891" s="59"/>
      <c r="F891" s="59"/>
      <c r="G891" s="60"/>
      <c r="H891" s="60"/>
      <c r="I891" s="60"/>
      <c r="J891" s="56"/>
      <c r="K891" s="56"/>
      <c r="L891" s="56"/>
      <c r="M891" s="56"/>
      <c r="N891" s="56"/>
      <c r="O891" s="56"/>
      <c r="P891" s="56"/>
      <c r="Q891" s="56"/>
      <c r="R891" s="56"/>
      <c r="S891" s="56"/>
      <c r="T891" s="56"/>
      <c r="U891" s="56"/>
      <c r="V891" s="56"/>
      <c r="W891" s="56"/>
      <c r="X891" s="56"/>
      <c r="Y891" s="56"/>
      <c r="Z891" s="56"/>
      <c r="AA891" s="56"/>
      <c r="AB891" s="53"/>
      <c r="AC891" s="53"/>
      <c r="AD891" s="56"/>
      <c r="AE891" s="53"/>
      <c r="AF891" s="53"/>
      <c r="AG891" s="53"/>
      <c r="AH891" s="53"/>
      <c r="AI891" s="53"/>
      <c r="AJ891" s="53"/>
    </row>
    <row r="892">
      <c r="A892" s="56"/>
      <c r="B892" s="56"/>
      <c r="C892" s="57"/>
      <c r="D892" s="58"/>
      <c r="E892" s="59"/>
      <c r="F892" s="59"/>
      <c r="G892" s="60"/>
      <c r="H892" s="60"/>
      <c r="I892" s="60"/>
      <c r="J892" s="56"/>
      <c r="K892" s="56"/>
      <c r="L892" s="56"/>
      <c r="M892" s="56"/>
      <c r="N892" s="56"/>
      <c r="O892" s="56"/>
      <c r="P892" s="56"/>
      <c r="Q892" s="56"/>
      <c r="R892" s="56"/>
      <c r="S892" s="56"/>
      <c r="T892" s="56"/>
      <c r="U892" s="56"/>
      <c r="V892" s="56"/>
      <c r="W892" s="56"/>
      <c r="X892" s="56"/>
      <c r="Y892" s="56"/>
      <c r="Z892" s="56"/>
      <c r="AA892" s="56"/>
      <c r="AB892" s="53"/>
      <c r="AC892" s="53"/>
      <c r="AD892" s="56"/>
      <c r="AE892" s="53"/>
      <c r="AF892" s="53"/>
      <c r="AG892" s="53"/>
      <c r="AH892" s="53"/>
      <c r="AI892" s="53"/>
      <c r="AJ892" s="53"/>
    </row>
    <row r="893">
      <c r="A893" s="56"/>
      <c r="B893" s="56"/>
      <c r="C893" s="57"/>
      <c r="D893" s="58"/>
      <c r="E893" s="59"/>
      <c r="F893" s="59"/>
      <c r="G893" s="60"/>
      <c r="H893" s="60"/>
      <c r="I893" s="60"/>
      <c r="J893" s="56"/>
      <c r="K893" s="56"/>
      <c r="L893" s="56"/>
      <c r="M893" s="56"/>
      <c r="N893" s="56"/>
      <c r="O893" s="56"/>
      <c r="P893" s="56"/>
      <c r="Q893" s="56"/>
      <c r="R893" s="56"/>
      <c r="S893" s="56"/>
      <c r="T893" s="56"/>
      <c r="U893" s="56"/>
      <c r="V893" s="56"/>
      <c r="W893" s="56"/>
      <c r="X893" s="56"/>
      <c r="Y893" s="56"/>
      <c r="Z893" s="56"/>
      <c r="AA893" s="56"/>
      <c r="AB893" s="53"/>
      <c r="AC893" s="53"/>
      <c r="AD893" s="56"/>
      <c r="AE893" s="53"/>
      <c r="AF893" s="53"/>
      <c r="AG893" s="53"/>
      <c r="AH893" s="53"/>
      <c r="AI893" s="53"/>
      <c r="AJ893" s="53"/>
    </row>
    <row r="894">
      <c r="A894" s="56"/>
      <c r="B894" s="56"/>
      <c r="C894" s="57"/>
      <c r="D894" s="58"/>
      <c r="E894" s="59"/>
      <c r="F894" s="59"/>
      <c r="G894" s="60"/>
      <c r="H894" s="60"/>
      <c r="I894" s="60"/>
      <c r="J894" s="56"/>
      <c r="K894" s="56"/>
      <c r="L894" s="56"/>
      <c r="M894" s="56"/>
      <c r="N894" s="56"/>
      <c r="O894" s="56"/>
      <c r="P894" s="56"/>
      <c r="Q894" s="56"/>
      <c r="R894" s="56"/>
      <c r="S894" s="56"/>
      <c r="T894" s="56"/>
      <c r="U894" s="56"/>
      <c r="V894" s="56"/>
      <c r="W894" s="56"/>
      <c r="X894" s="56"/>
      <c r="Y894" s="56"/>
      <c r="Z894" s="56"/>
      <c r="AA894" s="56"/>
      <c r="AB894" s="53"/>
      <c r="AC894" s="53"/>
      <c r="AD894" s="56"/>
      <c r="AE894" s="53"/>
      <c r="AF894" s="53"/>
      <c r="AG894" s="53"/>
      <c r="AH894" s="53"/>
      <c r="AI894" s="53"/>
      <c r="AJ894" s="53"/>
    </row>
    <row r="895">
      <c r="A895" s="56"/>
      <c r="B895" s="56"/>
      <c r="C895" s="57"/>
      <c r="D895" s="58"/>
      <c r="E895" s="59"/>
      <c r="F895" s="59"/>
      <c r="G895" s="60"/>
      <c r="H895" s="60"/>
      <c r="I895" s="60"/>
      <c r="J895" s="56"/>
      <c r="K895" s="56"/>
      <c r="L895" s="56"/>
      <c r="M895" s="56"/>
      <c r="N895" s="56"/>
      <c r="O895" s="56"/>
      <c r="P895" s="56"/>
      <c r="Q895" s="56"/>
      <c r="R895" s="56"/>
      <c r="S895" s="56"/>
      <c r="T895" s="56"/>
      <c r="U895" s="56"/>
      <c r="V895" s="56"/>
      <c r="W895" s="56"/>
      <c r="X895" s="56"/>
      <c r="Y895" s="56"/>
      <c r="Z895" s="56"/>
      <c r="AA895" s="56"/>
      <c r="AB895" s="53"/>
      <c r="AC895" s="53"/>
      <c r="AD895" s="56"/>
      <c r="AE895" s="53"/>
      <c r="AF895" s="53"/>
      <c r="AG895" s="53"/>
      <c r="AH895" s="53"/>
      <c r="AI895" s="53"/>
      <c r="AJ895" s="53"/>
    </row>
    <row r="896">
      <c r="A896" s="56"/>
      <c r="B896" s="56"/>
      <c r="C896" s="57"/>
      <c r="D896" s="58"/>
      <c r="E896" s="59"/>
      <c r="F896" s="59"/>
      <c r="G896" s="60"/>
      <c r="H896" s="60"/>
      <c r="I896" s="60"/>
      <c r="J896" s="56"/>
      <c r="K896" s="56"/>
      <c r="L896" s="56"/>
      <c r="M896" s="56"/>
      <c r="N896" s="56"/>
      <c r="O896" s="56"/>
      <c r="P896" s="56"/>
      <c r="Q896" s="56"/>
      <c r="R896" s="56"/>
      <c r="S896" s="56"/>
      <c r="T896" s="56"/>
      <c r="U896" s="56"/>
      <c r="V896" s="56"/>
      <c r="W896" s="56"/>
      <c r="X896" s="56"/>
      <c r="Y896" s="56"/>
      <c r="Z896" s="56"/>
      <c r="AA896" s="56"/>
      <c r="AB896" s="53"/>
      <c r="AC896" s="53"/>
      <c r="AD896" s="56"/>
      <c r="AE896" s="53"/>
      <c r="AF896" s="53"/>
      <c r="AG896" s="53"/>
      <c r="AH896" s="53"/>
      <c r="AI896" s="53"/>
      <c r="AJ896" s="53"/>
    </row>
    <row r="897">
      <c r="A897" s="56"/>
      <c r="B897" s="56"/>
      <c r="C897" s="57"/>
      <c r="D897" s="58"/>
      <c r="E897" s="59"/>
      <c r="F897" s="59"/>
      <c r="G897" s="60"/>
      <c r="H897" s="60"/>
      <c r="I897" s="60"/>
      <c r="J897" s="56"/>
      <c r="K897" s="56"/>
      <c r="L897" s="56"/>
      <c r="M897" s="56"/>
      <c r="N897" s="56"/>
      <c r="O897" s="56"/>
      <c r="P897" s="56"/>
      <c r="Q897" s="56"/>
      <c r="R897" s="56"/>
      <c r="S897" s="56"/>
      <c r="T897" s="56"/>
      <c r="U897" s="56"/>
      <c r="V897" s="56"/>
      <c r="W897" s="56"/>
      <c r="X897" s="56"/>
      <c r="Y897" s="56"/>
      <c r="Z897" s="56"/>
      <c r="AA897" s="56"/>
      <c r="AB897" s="53"/>
      <c r="AC897" s="53"/>
      <c r="AD897" s="56"/>
      <c r="AE897" s="53"/>
      <c r="AF897" s="53"/>
      <c r="AG897" s="53"/>
      <c r="AH897" s="53"/>
      <c r="AI897" s="53"/>
      <c r="AJ897" s="53"/>
    </row>
    <row r="898">
      <c r="A898" s="56"/>
      <c r="B898" s="56"/>
      <c r="C898" s="57"/>
      <c r="D898" s="58"/>
      <c r="E898" s="59"/>
      <c r="F898" s="59"/>
      <c r="G898" s="60"/>
      <c r="H898" s="60"/>
      <c r="I898" s="60"/>
      <c r="J898" s="56"/>
      <c r="K898" s="56"/>
      <c r="L898" s="56"/>
      <c r="M898" s="56"/>
      <c r="N898" s="56"/>
      <c r="O898" s="56"/>
      <c r="P898" s="56"/>
      <c r="Q898" s="56"/>
      <c r="R898" s="56"/>
      <c r="S898" s="56"/>
      <c r="T898" s="56"/>
      <c r="U898" s="56"/>
      <c r="V898" s="56"/>
      <c r="W898" s="56"/>
      <c r="X898" s="56"/>
      <c r="Y898" s="56"/>
      <c r="Z898" s="56"/>
      <c r="AA898" s="56"/>
      <c r="AB898" s="53"/>
      <c r="AC898" s="53"/>
      <c r="AD898" s="56"/>
      <c r="AE898" s="53"/>
      <c r="AF898" s="53"/>
      <c r="AG898" s="53"/>
      <c r="AH898" s="53"/>
      <c r="AI898" s="53"/>
      <c r="AJ898" s="53"/>
    </row>
    <row r="899">
      <c r="A899" s="56"/>
      <c r="B899" s="56"/>
      <c r="C899" s="57"/>
      <c r="D899" s="58"/>
      <c r="E899" s="59"/>
      <c r="F899" s="59"/>
      <c r="G899" s="60"/>
      <c r="H899" s="60"/>
      <c r="I899" s="60"/>
      <c r="J899" s="56"/>
      <c r="K899" s="56"/>
      <c r="L899" s="56"/>
      <c r="M899" s="56"/>
      <c r="N899" s="56"/>
      <c r="O899" s="56"/>
      <c r="P899" s="56"/>
      <c r="Q899" s="56"/>
      <c r="R899" s="56"/>
      <c r="S899" s="56"/>
      <c r="T899" s="56"/>
      <c r="U899" s="56"/>
      <c r="V899" s="56"/>
      <c r="W899" s="56"/>
      <c r="X899" s="56"/>
      <c r="Y899" s="56"/>
      <c r="Z899" s="56"/>
      <c r="AA899" s="56"/>
      <c r="AB899" s="53"/>
      <c r="AC899" s="53"/>
      <c r="AD899" s="56"/>
      <c r="AE899" s="53"/>
      <c r="AF899" s="53"/>
      <c r="AG899" s="53"/>
      <c r="AH899" s="53"/>
      <c r="AI899" s="53"/>
      <c r="AJ899" s="53"/>
    </row>
    <row r="900">
      <c r="A900" s="56"/>
      <c r="B900" s="56"/>
      <c r="C900" s="57"/>
      <c r="D900" s="58"/>
      <c r="E900" s="59"/>
      <c r="F900" s="59"/>
      <c r="G900" s="60"/>
      <c r="H900" s="60"/>
      <c r="I900" s="60"/>
      <c r="J900" s="56"/>
      <c r="K900" s="56"/>
      <c r="L900" s="56"/>
      <c r="M900" s="56"/>
      <c r="N900" s="56"/>
      <c r="O900" s="56"/>
      <c r="P900" s="56"/>
      <c r="Q900" s="56"/>
      <c r="R900" s="56"/>
      <c r="S900" s="56"/>
      <c r="T900" s="56"/>
      <c r="U900" s="56"/>
      <c r="V900" s="56"/>
      <c r="W900" s="56"/>
      <c r="X900" s="56"/>
      <c r="Y900" s="56"/>
      <c r="Z900" s="56"/>
      <c r="AA900" s="56"/>
      <c r="AB900" s="53"/>
      <c r="AC900" s="53"/>
      <c r="AD900" s="56"/>
      <c r="AE900" s="53"/>
      <c r="AF900" s="53"/>
      <c r="AG900" s="53"/>
      <c r="AH900" s="53"/>
      <c r="AI900" s="53"/>
      <c r="AJ900" s="53"/>
    </row>
    <row r="901">
      <c r="A901" s="56"/>
      <c r="B901" s="56"/>
      <c r="C901" s="57"/>
      <c r="D901" s="58"/>
      <c r="E901" s="59"/>
      <c r="F901" s="59"/>
      <c r="G901" s="60"/>
      <c r="H901" s="60"/>
      <c r="I901" s="60"/>
      <c r="J901" s="56"/>
      <c r="K901" s="56"/>
      <c r="L901" s="56"/>
      <c r="M901" s="56"/>
      <c r="N901" s="56"/>
      <c r="O901" s="56"/>
      <c r="P901" s="56"/>
      <c r="Q901" s="56"/>
      <c r="R901" s="56"/>
      <c r="S901" s="56"/>
      <c r="T901" s="56"/>
      <c r="U901" s="56"/>
      <c r="V901" s="56"/>
      <c r="W901" s="56"/>
      <c r="X901" s="56"/>
      <c r="Y901" s="56"/>
      <c r="Z901" s="56"/>
      <c r="AA901" s="56"/>
      <c r="AB901" s="53"/>
      <c r="AC901" s="53"/>
      <c r="AD901" s="56"/>
      <c r="AE901" s="53"/>
      <c r="AF901" s="53"/>
      <c r="AG901" s="53"/>
      <c r="AH901" s="53"/>
      <c r="AI901" s="53"/>
      <c r="AJ901" s="53"/>
    </row>
    <row r="902">
      <c r="A902" s="56"/>
      <c r="B902" s="56"/>
      <c r="C902" s="57"/>
      <c r="D902" s="58"/>
      <c r="E902" s="59"/>
      <c r="F902" s="59"/>
      <c r="G902" s="60"/>
      <c r="H902" s="60"/>
      <c r="I902" s="60"/>
      <c r="J902" s="56"/>
      <c r="K902" s="56"/>
      <c r="L902" s="56"/>
      <c r="M902" s="56"/>
      <c r="N902" s="56"/>
      <c r="O902" s="56"/>
      <c r="P902" s="56"/>
      <c r="Q902" s="56"/>
      <c r="R902" s="56"/>
      <c r="S902" s="56"/>
      <c r="T902" s="56"/>
      <c r="U902" s="56"/>
      <c r="V902" s="56"/>
      <c r="W902" s="56"/>
      <c r="X902" s="56"/>
      <c r="Y902" s="56"/>
      <c r="Z902" s="56"/>
      <c r="AA902" s="56"/>
      <c r="AB902" s="53"/>
      <c r="AC902" s="53"/>
      <c r="AD902" s="56"/>
      <c r="AE902" s="53"/>
      <c r="AF902" s="53"/>
      <c r="AG902" s="53"/>
      <c r="AH902" s="53"/>
      <c r="AI902" s="53"/>
      <c r="AJ902" s="53"/>
    </row>
    <row r="903">
      <c r="A903" s="56"/>
      <c r="B903" s="56"/>
      <c r="C903" s="57"/>
      <c r="D903" s="58"/>
      <c r="E903" s="59"/>
      <c r="F903" s="59"/>
      <c r="G903" s="60"/>
      <c r="H903" s="60"/>
      <c r="I903" s="60"/>
      <c r="J903" s="56"/>
      <c r="K903" s="56"/>
      <c r="L903" s="56"/>
      <c r="M903" s="56"/>
      <c r="N903" s="56"/>
      <c r="O903" s="56"/>
      <c r="P903" s="56"/>
      <c r="Q903" s="56"/>
      <c r="R903" s="56"/>
      <c r="S903" s="56"/>
      <c r="T903" s="56"/>
      <c r="U903" s="56"/>
      <c r="V903" s="56"/>
      <c r="W903" s="56"/>
      <c r="X903" s="56"/>
      <c r="Y903" s="56"/>
      <c r="Z903" s="56"/>
      <c r="AA903" s="56"/>
      <c r="AB903" s="53"/>
      <c r="AC903" s="53"/>
      <c r="AD903" s="56"/>
      <c r="AE903" s="53"/>
      <c r="AF903" s="53"/>
      <c r="AG903" s="53"/>
      <c r="AH903" s="53"/>
      <c r="AI903" s="53"/>
      <c r="AJ903" s="53"/>
    </row>
    <row r="904">
      <c r="A904" s="56"/>
      <c r="B904" s="56"/>
      <c r="C904" s="57"/>
      <c r="D904" s="58"/>
      <c r="E904" s="59"/>
      <c r="F904" s="59"/>
      <c r="G904" s="60"/>
      <c r="H904" s="60"/>
      <c r="I904" s="60"/>
      <c r="J904" s="56"/>
      <c r="K904" s="56"/>
      <c r="L904" s="56"/>
      <c r="M904" s="56"/>
      <c r="N904" s="56"/>
      <c r="O904" s="56"/>
      <c r="P904" s="56"/>
      <c r="Q904" s="56"/>
      <c r="R904" s="56"/>
      <c r="S904" s="56"/>
      <c r="T904" s="56"/>
      <c r="U904" s="56"/>
      <c r="V904" s="56"/>
      <c r="W904" s="56"/>
      <c r="X904" s="56"/>
      <c r="Y904" s="56"/>
      <c r="Z904" s="56"/>
      <c r="AA904" s="56"/>
      <c r="AB904" s="53"/>
      <c r="AC904" s="53"/>
      <c r="AD904" s="56"/>
      <c r="AE904" s="53"/>
      <c r="AF904" s="53"/>
      <c r="AG904" s="53"/>
      <c r="AH904" s="53"/>
      <c r="AI904" s="53"/>
      <c r="AJ904" s="53"/>
    </row>
    <row r="905">
      <c r="A905" s="56"/>
      <c r="B905" s="56"/>
      <c r="C905" s="57"/>
      <c r="D905" s="58"/>
      <c r="E905" s="59"/>
      <c r="F905" s="59"/>
      <c r="G905" s="60"/>
      <c r="H905" s="60"/>
      <c r="I905" s="60"/>
      <c r="J905" s="56"/>
      <c r="K905" s="56"/>
      <c r="L905" s="56"/>
      <c r="M905" s="56"/>
      <c r="N905" s="56"/>
      <c r="O905" s="56"/>
      <c r="P905" s="56"/>
      <c r="Q905" s="56"/>
      <c r="R905" s="56"/>
      <c r="S905" s="56"/>
      <c r="T905" s="56"/>
      <c r="U905" s="56"/>
      <c r="V905" s="56"/>
      <c r="W905" s="56"/>
      <c r="X905" s="56"/>
      <c r="Y905" s="56"/>
      <c r="Z905" s="56"/>
      <c r="AA905" s="56"/>
      <c r="AB905" s="53"/>
      <c r="AC905" s="53"/>
      <c r="AD905" s="56"/>
      <c r="AE905" s="53"/>
      <c r="AF905" s="53"/>
      <c r="AG905" s="53"/>
      <c r="AH905" s="53"/>
      <c r="AI905" s="53"/>
      <c r="AJ905" s="53"/>
    </row>
    <row r="906">
      <c r="A906" s="56"/>
      <c r="B906" s="56"/>
      <c r="C906" s="57"/>
      <c r="D906" s="58"/>
      <c r="E906" s="59"/>
      <c r="F906" s="59"/>
      <c r="G906" s="60"/>
      <c r="H906" s="60"/>
      <c r="I906" s="60"/>
      <c r="J906" s="56"/>
      <c r="K906" s="56"/>
      <c r="L906" s="56"/>
      <c r="M906" s="56"/>
      <c r="N906" s="56"/>
      <c r="O906" s="56"/>
      <c r="P906" s="56"/>
      <c r="Q906" s="56"/>
      <c r="R906" s="56"/>
      <c r="S906" s="56"/>
      <c r="T906" s="56"/>
      <c r="U906" s="56"/>
      <c r="V906" s="56"/>
      <c r="W906" s="56"/>
      <c r="X906" s="56"/>
      <c r="Y906" s="56"/>
      <c r="Z906" s="56"/>
      <c r="AA906" s="56"/>
      <c r="AB906" s="53"/>
      <c r="AC906" s="53"/>
      <c r="AD906" s="56"/>
      <c r="AE906" s="53"/>
      <c r="AF906" s="53"/>
      <c r="AG906" s="53"/>
      <c r="AH906" s="53"/>
      <c r="AI906" s="53"/>
      <c r="AJ906" s="53"/>
    </row>
    <row r="907">
      <c r="A907" s="56"/>
      <c r="B907" s="56"/>
      <c r="C907" s="57"/>
      <c r="D907" s="58"/>
      <c r="E907" s="59"/>
      <c r="F907" s="59"/>
      <c r="G907" s="60"/>
      <c r="H907" s="60"/>
      <c r="I907" s="60"/>
      <c r="J907" s="56"/>
      <c r="K907" s="56"/>
      <c r="L907" s="56"/>
      <c r="M907" s="56"/>
      <c r="N907" s="56"/>
      <c r="O907" s="56"/>
      <c r="P907" s="56"/>
      <c r="Q907" s="56"/>
      <c r="R907" s="56"/>
      <c r="S907" s="56"/>
      <c r="T907" s="56"/>
      <c r="U907" s="56"/>
      <c r="V907" s="56"/>
      <c r="W907" s="56"/>
      <c r="X907" s="56"/>
      <c r="Y907" s="56"/>
      <c r="Z907" s="56"/>
      <c r="AA907" s="56"/>
      <c r="AB907" s="53"/>
      <c r="AC907" s="53"/>
      <c r="AD907" s="56"/>
      <c r="AE907" s="53"/>
      <c r="AF907" s="53"/>
      <c r="AG907" s="53"/>
      <c r="AH907" s="53"/>
      <c r="AI907" s="53"/>
      <c r="AJ907" s="53"/>
    </row>
    <row r="908">
      <c r="A908" s="56"/>
      <c r="B908" s="56"/>
      <c r="C908" s="57"/>
      <c r="D908" s="58"/>
      <c r="E908" s="59"/>
      <c r="F908" s="59"/>
      <c r="G908" s="60"/>
      <c r="H908" s="60"/>
      <c r="I908" s="60"/>
      <c r="J908" s="56"/>
      <c r="K908" s="56"/>
      <c r="L908" s="56"/>
      <c r="M908" s="56"/>
      <c r="N908" s="56"/>
      <c r="O908" s="56"/>
      <c r="P908" s="56"/>
      <c r="Q908" s="56"/>
      <c r="R908" s="56"/>
      <c r="S908" s="56"/>
      <c r="T908" s="56"/>
      <c r="U908" s="56"/>
      <c r="V908" s="56"/>
      <c r="W908" s="56"/>
      <c r="X908" s="56"/>
      <c r="Y908" s="56"/>
      <c r="Z908" s="56"/>
      <c r="AA908" s="56"/>
      <c r="AB908" s="53"/>
      <c r="AC908" s="53"/>
      <c r="AD908" s="56"/>
      <c r="AE908" s="53"/>
      <c r="AF908" s="53"/>
      <c r="AG908" s="53"/>
      <c r="AH908" s="53"/>
      <c r="AI908" s="53"/>
      <c r="AJ908" s="53"/>
    </row>
    <row r="909">
      <c r="A909" s="56"/>
      <c r="B909" s="56"/>
      <c r="C909" s="57"/>
      <c r="D909" s="58"/>
      <c r="E909" s="59"/>
      <c r="F909" s="59"/>
      <c r="G909" s="60"/>
      <c r="H909" s="60"/>
      <c r="I909" s="60"/>
      <c r="J909" s="56"/>
      <c r="K909" s="56"/>
      <c r="L909" s="56"/>
      <c r="M909" s="56"/>
      <c r="N909" s="56"/>
      <c r="O909" s="56"/>
      <c r="P909" s="56"/>
      <c r="Q909" s="56"/>
      <c r="R909" s="56"/>
      <c r="S909" s="56"/>
      <c r="T909" s="56"/>
      <c r="U909" s="56"/>
      <c r="V909" s="56"/>
      <c r="W909" s="56"/>
      <c r="X909" s="56"/>
      <c r="Y909" s="56"/>
      <c r="Z909" s="56"/>
      <c r="AA909" s="56"/>
      <c r="AB909" s="53"/>
      <c r="AC909" s="53"/>
      <c r="AD909" s="56"/>
      <c r="AE909" s="53"/>
      <c r="AF909" s="53"/>
      <c r="AG909" s="53"/>
      <c r="AH909" s="53"/>
      <c r="AI909" s="53"/>
      <c r="AJ909" s="53"/>
    </row>
    <row r="910">
      <c r="A910" s="56"/>
      <c r="B910" s="56"/>
      <c r="C910" s="57"/>
      <c r="D910" s="58"/>
      <c r="E910" s="59"/>
      <c r="F910" s="59"/>
      <c r="G910" s="60"/>
      <c r="H910" s="60"/>
      <c r="I910" s="60"/>
      <c r="J910" s="56"/>
      <c r="K910" s="56"/>
      <c r="L910" s="56"/>
      <c r="M910" s="56"/>
      <c r="N910" s="56"/>
      <c r="O910" s="56"/>
      <c r="P910" s="56"/>
      <c r="Q910" s="56"/>
      <c r="R910" s="56"/>
      <c r="S910" s="56"/>
      <c r="T910" s="56"/>
      <c r="U910" s="56"/>
      <c r="V910" s="56"/>
      <c r="W910" s="56"/>
      <c r="X910" s="56"/>
      <c r="Y910" s="56"/>
      <c r="Z910" s="56"/>
      <c r="AA910" s="56"/>
      <c r="AB910" s="53"/>
      <c r="AC910" s="53"/>
      <c r="AD910" s="56"/>
      <c r="AE910" s="53"/>
      <c r="AF910" s="53"/>
      <c r="AG910" s="53"/>
      <c r="AH910" s="53"/>
      <c r="AI910" s="53"/>
      <c r="AJ910" s="53"/>
    </row>
    <row r="911">
      <c r="A911" s="56"/>
      <c r="B911" s="56"/>
      <c r="C911" s="57"/>
      <c r="D911" s="58"/>
      <c r="E911" s="59"/>
      <c r="F911" s="59"/>
      <c r="G911" s="60"/>
      <c r="H911" s="60"/>
      <c r="I911" s="60"/>
      <c r="J911" s="56"/>
      <c r="K911" s="56"/>
      <c r="L911" s="56"/>
      <c r="M911" s="56"/>
      <c r="N911" s="56"/>
      <c r="O911" s="56"/>
      <c r="P911" s="56"/>
      <c r="Q911" s="56"/>
      <c r="R911" s="56"/>
      <c r="S911" s="56"/>
      <c r="T911" s="56"/>
      <c r="U911" s="56"/>
      <c r="V911" s="56"/>
      <c r="W911" s="56"/>
      <c r="X911" s="56"/>
      <c r="Y911" s="56"/>
      <c r="Z911" s="56"/>
      <c r="AA911" s="56"/>
      <c r="AB911" s="53"/>
      <c r="AC911" s="53"/>
      <c r="AD911" s="56"/>
      <c r="AE911" s="53"/>
      <c r="AF911" s="53"/>
      <c r="AG911" s="53"/>
      <c r="AH911" s="53"/>
      <c r="AI911" s="53"/>
      <c r="AJ911" s="53"/>
    </row>
    <row r="912">
      <c r="A912" s="56"/>
      <c r="B912" s="56"/>
      <c r="C912" s="57"/>
      <c r="D912" s="58"/>
      <c r="E912" s="59"/>
      <c r="F912" s="59"/>
      <c r="G912" s="60"/>
      <c r="H912" s="60"/>
      <c r="I912" s="60"/>
      <c r="J912" s="56"/>
      <c r="K912" s="56"/>
      <c r="L912" s="56"/>
      <c r="M912" s="56"/>
      <c r="N912" s="56"/>
      <c r="O912" s="56"/>
      <c r="P912" s="56"/>
      <c r="Q912" s="56"/>
      <c r="R912" s="56"/>
      <c r="S912" s="56"/>
      <c r="T912" s="56"/>
      <c r="U912" s="56"/>
      <c r="V912" s="56"/>
      <c r="W912" s="56"/>
      <c r="X912" s="56"/>
      <c r="Y912" s="56"/>
      <c r="Z912" s="56"/>
      <c r="AA912" s="56"/>
      <c r="AB912" s="53"/>
      <c r="AC912" s="53"/>
      <c r="AD912" s="56"/>
      <c r="AE912" s="53"/>
      <c r="AF912" s="53"/>
      <c r="AG912" s="53"/>
      <c r="AH912" s="53"/>
      <c r="AI912" s="53"/>
      <c r="AJ912" s="53"/>
    </row>
    <row r="913">
      <c r="A913" s="56"/>
      <c r="B913" s="56"/>
      <c r="C913" s="57"/>
      <c r="D913" s="58"/>
      <c r="E913" s="59"/>
      <c r="F913" s="59"/>
      <c r="G913" s="60"/>
      <c r="H913" s="60"/>
      <c r="I913" s="60"/>
      <c r="J913" s="56"/>
      <c r="K913" s="56"/>
      <c r="L913" s="56"/>
      <c r="M913" s="56"/>
      <c r="N913" s="56"/>
      <c r="O913" s="56"/>
      <c r="P913" s="56"/>
      <c r="Q913" s="56"/>
      <c r="R913" s="56"/>
      <c r="S913" s="56"/>
      <c r="T913" s="56"/>
      <c r="U913" s="56"/>
      <c r="V913" s="56"/>
      <c r="W913" s="56"/>
      <c r="X913" s="56"/>
      <c r="Y913" s="56"/>
      <c r="Z913" s="56"/>
      <c r="AA913" s="56"/>
      <c r="AB913" s="53"/>
      <c r="AC913" s="53"/>
      <c r="AD913" s="56"/>
      <c r="AE913" s="53"/>
      <c r="AF913" s="53"/>
      <c r="AG913" s="53"/>
      <c r="AH913" s="53"/>
      <c r="AI913" s="53"/>
      <c r="AJ913" s="53"/>
    </row>
    <row r="914">
      <c r="A914" s="56"/>
      <c r="B914" s="56"/>
      <c r="C914" s="57"/>
      <c r="D914" s="58"/>
      <c r="E914" s="59"/>
      <c r="F914" s="59"/>
      <c r="G914" s="60"/>
      <c r="H914" s="60"/>
      <c r="I914" s="60"/>
      <c r="J914" s="56"/>
      <c r="K914" s="56"/>
      <c r="L914" s="56"/>
      <c r="M914" s="56"/>
      <c r="N914" s="56"/>
      <c r="O914" s="56"/>
      <c r="P914" s="56"/>
      <c r="Q914" s="56"/>
      <c r="R914" s="56"/>
      <c r="S914" s="56"/>
      <c r="T914" s="56"/>
      <c r="U914" s="56"/>
      <c r="V914" s="56"/>
      <c r="W914" s="56"/>
      <c r="X914" s="56"/>
      <c r="Y914" s="56"/>
      <c r="Z914" s="56"/>
      <c r="AA914" s="56"/>
      <c r="AB914" s="53"/>
      <c r="AC914" s="53"/>
      <c r="AD914" s="56"/>
      <c r="AE914" s="53"/>
      <c r="AF914" s="53"/>
      <c r="AG914" s="53"/>
      <c r="AH914" s="53"/>
      <c r="AI914" s="53"/>
      <c r="AJ914" s="53"/>
    </row>
    <row r="915">
      <c r="A915" s="56"/>
      <c r="B915" s="56"/>
      <c r="C915" s="57"/>
      <c r="D915" s="58"/>
      <c r="E915" s="59"/>
      <c r="F915" s="59"/>
      <c r="G915" s="60"/>
      <c r="H915" s="60"/>
      <c r="I915" s="60"/>
      <c r="J915" s="56"/>
      <c r="K915" s="56"/>
      <c r="L915" s="56"/>
      <c r="M915" s="56"/>
      <c r="N915" s="56"/>
      <c r="O915" s="56"/>
      <c r="P915" s="56"/>
      <c r="Q915" s="56"/>
      <c r="R915" s="56"/>
      <c r="S915" s="56"/>
      <c r="T915" s="56"/>
      <c r="U915" s="56"/>
      <c r="V915" s="56"/>
      <c r="W915" s="56"/>
      <c r="X915" s="56"/>
      <c r="Y915" s="56"/>
      <c r="Z915" s="56"/>
      <c r="AA915" s="56"/>
      <c r="AB915" s="53"/>
      <c r="AC915" s="53"/>
      <c r="AD915" s="56"/>
      <c r="AE915" s="53"/>
      <c r="AF915" s="53"/>
      <c r="AG915" s="53"/>
      <c r="AH915" s="53"/>
      <c r="AI915" s="53"/>
      <c r="AJ915" s="53"/>
    </row>
    <row r="916">
      <c r="A916" s="56"/>
      <c r="B916" s="56"/>
      <c r="C916" s="57"/>
      <c r="D916" s="58"/>
      <c r="E916" s="59"/>
      <c r="F916" s="59"/>
      <c r="G916" s="60"/>
      <c r="H916" s="60"/>
      <c r="I916" s="60"/>
      <c r="J916" s="56"/>
      <c r="K916" s="56"/>
      <c r="L916" s="56"/>
      <c r="M916" s="56"/>
      <c r="N916" s="56"/>
      <c r="O916" s="56"/>
      <c r="P916" s="56"/>
      <c r="Q916" s="56"/>
      <c r="R916" s="56"/>
      <c r="S916" s="56"/>
      <c r="T916" s="56"/>
      <c r="U916" s="56"/>
      <c r="V916" s="56"/>
      <c r="W916" s="56"/>
      <c r="X916" s="56"/>
      <c r="Y916" s="56"/>
      <c r="Z916" s="56"/>
      <c r="AA916" s="56"/>
      <c r="AB916" s="53"/>
      <c r="AC916" s="53"/>
      <c r="AD916" s="56"/>
      <c r="AE916" s="53"/>
      <c r="AF916" s="53"/>
      <c r="AG916" s="53"/>
      <c r="AH916" s="53"/>
      <c r="AI916" s="53"/>
      <c r="AJ916" s="53"/>
    </row>
    <row r="917">
      <c r="A917" s="56"/>
      <c r="B917" s="56"/>
      <c r="C917" s="57"/>
      <c r="D917" s="58"/>
      <c r="E917" s="59"/>
      <c r="F917" s="59"/>
      <c r="G917" s="60"/>
      <c r="H917" s="60"/>
      <c r="I917" s="60"/>
      <c r="J917" s="56"/>
      <c r="K917" s="56"/>
      <c r="L917" s="56"/>
      <c r="M917" s="56"/>
      <c r="N917" s="56"/>
      <c r="O917" s="56"/>
      <c r="P917" s="56"/>
      <c r="Q917" s="56"/>
      <c r="R917" s="56"/>
      <c r="S917" s="56"/>
      <c r="T917" s="56"/>
      <c r="U917" s="56"/>
      <c r="V917" s="56"/>
      <c r="W917" s="56"/>
      <c r="X917" s="56"/>
      <c r="Y917" s="56"/>
      <c r="Z917" s="56"/>
      <c r="AA917" s="56"/>
      <c r="AB917" s="53"/>
      <c r="AC917" s="53"/>
      <c r="AD917" s="56"/>
      <c r="AE917" s="53"/>
      <c r="AF917" s="53"/>
      <c r="AG917" s="53"/>
      <c r="AH917" s="53"/>
      <c r="AI917" s="53"/>
      <c r="AJ917" s="53"/>
    </row>
    <row r="918">
      <c r="A918" s="56"/>
      <c r="B918" s="56"/>
      <c r="C918" s="57"/>
      <c r="D918" s="58"/>
      <c r="E918" s="59"/>
      <c r="F918" s="59"/>
      <c r="G918" s="60"/>
      <c r="H918" s="60"/>
      <c r="I918" s="60"/>
      <c r="J918" s="56"/>
      <c r="K918" s="56"/>
      <c r="L918" s="56"/>
      <c r="M918" s="56"/>
      <c r="N918" s="56"/>
      <c r="O918" s="56"/>
      <c r="P918" s="56"/>
      <c r="Q918" s="56"/>
      <c r="R918" s="56"/>
      <c r="S918" s="56"/>
      <c r="T918" s="56"/>
      <c r="U918" s="56"/>
      <c r="V918" s="56"/>
      <c r="W918" s="56"/>
      <c r="X918" s="56"/>
      <c r="Y918" s="56"/>
      <c r="Z918" s="56"/>
      <c r="AA918" s="56"/>
      <c r="AB918" s="53"/>
      <c r="AC918" s="53"/>
      <c r="AD918" s="56"/>
      <c r="AE918" s="53"/>
      <c r="AF918" s="53"/>
      <c r="AG918" s="53"/>
      <c r="AH918" s="53"/>
      <c r="AI918" s="53"/>
      <c r="AJ918" s="53"/>
    </row>
    <row r="919">
      <c r="A919" s="56"/>
      <c r="B919" s="56"/>
      <c r="C919" s="57"/>
      <c r="D919" s="58"/>
      <c r="E919" s="59"/>
      <c r="F919" s="59"/>
      <c r="G919" s="60"/>
      <c r="H919" s="60"/>
      <c r="I919" s="60"/>
      <c r="J919" s="56"/>
      <c r="K919" s="56"/>
      <c r="L919" s="56"/>
      <c r="M919" s="56"/>
      <c r="N919" s="56"/>
      <c r="O919" s="56"/>
      <c r="P919" s="56"/>
      <c r="Q919" s="56"/>
      <c r="R919" s="56"/>
      <c r="S919" s="56"/>
      <c r="T919" s="56"/>
      <c r="U919" s="56"/>
      <c r="V919" s="56"/>
      <c r="W919" s="56"/>
      <c r="X919" s="56"/>
      <c r="Y919" s="56"/>
      <c r="Z919" s="56"/>
      <c r="AA919" s="56"/>
      <c r="AB919" s="53"/>
      <c r="AC919" s="53"/>
      <c r="AD919" s="56"/>
      <c r="AE919" s="53"/>
      <c r="AF919" s="53"/>
      <c r="AG919" s="53"/>
      <c r="AH919" s="53"/>
      <c r="AI919" s="53"/>
      <c r="AJ919" s="53"/>
    </row>
    <row r="920">
      <c r="A920" s="56"/>
      <c r="B920" s="56"/>
      <c r="C920" s="57"/>
      <c r="D920" s="58"/>
      <c r="E920" s="59"/>
      <c r="F920" s="59"/>
      <c r="G920" s="60"/>
      <c r="H920" s="60"/>
      <c r="I920" s="60"/>
      <c r="J920" s="56"/>
      <c r="K920" s="56"/>
      <c r="L920" s="56"/>
      <c r="M920" s="56"/>
      <c r="N920" s="56"/>
      <c r="O920" s="56"/>
      <c r="P920" s="56"/>
      <c r="Q920" s="56"/>
      <c r="R920" s="56"/>
      <c r="S920" s="56"/>
      <c r="T920" s="56"/>
      <c r="U920" s="56"/>
      <c r="V920" s="56"/>
      <c r="W920" s="56"/>
      <c r="X920" s="56"/>
      <c r="Y920" s="56"/>
      <c r="Z920" s="56"/>
      <c r="AA920" s="56"/>
      <c r="AB920" s="53"/>
      <c r="AC920" s="53"/>
      <c r="AD920" s="56"/>
      <c r="AE920" s="53"/>
      <c r="AF920" s="53"/>
      <c r="AG920" s="53"/>
      <c r="AH920" s="53"/>
      <c r="AI920" s="53"/>
      <c r="AJ920" s="53"/>
    </row>
    <row r="921">
      <c r="A921" s="56"/>
      <c r="B921" s="56"/>
      <c r="C921" s="57"/>
      <c r="D921" s="58"/>
      <c r="E921" s="59"/>
      <c r="F921" s="59"/>
      <c r="G921" s="60"/>
      <c r="H921" s="60"/>
      <c r="I921" s="60"/>
      <c r="J921" s="56"/>
      <c r="K921" s="56"/>
      <c r="L921" s="56"/>
      <c r="M921" s="56"/>
      <c r="N921" s="56"/>
      <c r="O921" s="56"/>
      <c r="P921" s="56"/>
      <c r="Q921" s="56"/>
      <c r="R921" s="56"/>
      <c r="S921" s="56"/>
      <c r="T921" s="56"/>
      <c r="U921" s="56"/>
      <c r="V921" s="56"/>
      <c r="W921" s="56"/>
      <c r="X921" s="56"/>
      <c r="Y921" s="56"/>
      <c r="Z921" s="56"/>
      <c r="AA921" s="56"/>
      <c r="AB921" s="53"/>
      <c r="AC921" s="53"/>
      <c r="AD921" s="56"/>
      <c r="AE921" s="53"/>
      <c r="AF921" s="53"/>
      <c r="AG921" s="53"/>
      <c r="AH921" s="53"/>
      <c r="AI921" s="53"/>
      <c r="AJ921" s="53"/>
    </row>
    <row r="922">
      <c r="A922" s="56"/>
      <c r="B922" s="56"/>
      <c r="C922" s="57"/>
      <c r="D922" s="58"/>
      <c r="E922" s="59"/>
      <c r="F922" s="59"/>
      <c r="G922" s="60"/>
      <c r="H922" s="60"/>
      <c r="I922" s="60"/>
      <c r="J922" s="56"/>
      <c r="K922" s="56"/>
      <c r="L922" s="56"/>
      <c r="M922" s="56"/>
      <c r="N922" s="56"/>
      <c r="O922" s="56"/>
      <c r="P922" s="56"/>
      <c r="Q922" s="56"/>
      <c r="R922" s="56"/>
      <c r="S922" s="56"/>
      <c r="T922" s="56"/>
      <c r="U922" s="56"/>
      <c r="V922" s="56"/>
      <c r="W922" s="56"/>
      <c r="X922" s="56"/>
      <c r="Y922" s="56"/>
      <c r="Z922" s="56"/>
      <c r="AA922" s="56"/>
      <c r="AB922" s="53"/>
      <c r="AC922" s="53"/>
      <c r="AD922" s="56"/>
      <c r="AE922" s="53"/>
      <c r="AF922" s="53"/>
      <c r="AG922" s="53"/>
      <c r="AH922" s="53"/>
      <c r="AI922" s="53"/>
      <c r="AJ922" s="53"/>
    </row>
    <row r="923">
      <c r="A923" s="56"/>
      <c r="B923" s="56"/>
      <c r="C923" s="57"/>
      <c r="D923" s="58"/>
      <c r="E923" s="59"/>
      <c r="F923" s="59"/>
      <c r="G923" s="60"/>
      <c r="H923" s="60"/>
      <c r="I923" s="60"/>
      <c r="J923" s="56"/>
      <c r="K923" s="56"/>
      <c r="L923" s="56"/>
      <c r="M923" s="56"/>
      <c r="N923" s="56"/>
      <c r="O923" s="56"/>
      <c r="P923" s="56"/>
      <c r="Q923" s="56"/>
      <c r="R923" s="56"/>
      <c r="S923" s="56"/>
      <c r="T923" s="56"/>
      <c r="U923" s="56"/>
      <c r="V923" s="56"/>
      <c r="W923" s="56"/>
      <c r="X923" s="56"/>
      <c r="Y923" s="56"/>
      <c r="Z923" s="56"/>
      <c r="AA923" s="56"/>
      <c r="AB923" s="53"/>
      <c r="AC923" s="53"/>
      <c r="AD923" s="56"/>
      <c r="AE923" s="53"/>
      <c r="AF923" s="53"/>
      <c r="AG923" s="53"/>
      <c r="AH923" s="53"/>
      <c r="AI923" s="53"/>
      <c r="AJ923" s="53"/>
    </row>
    <row r="924">
      <c r="A924" s="56"/>
      <c r="B924" s="56"/>
      <c r="C924" s="57"/>
      <c r="D924" s="58"/>
      <c r="E924" s="59"/>
      <c r="F924" s="59"/>
      <c r="G924" s="60"/>
      <c r="H924" s="60"/>
      <c r="I924" s="60"/>
      <c r="J924" s="56"/>
      <c r="K924" s="56"/>
      <c r="L924" s="56"/>
      <c r="M924" s="56"/>
      <c r="N924" s="56"/>
      <c r="O924" s="56"/>
      <c r="P924" s="56"/>
      <c r="Q924" s="56"/>
      <c r="R924" s="56"/>
      <c r="S924" s="56"/>
      <c r="T924" s="56"/>
      <c r="U924" s="56"/>
      <c r="V924" s="56"/>
      <c r="W924" s="56"/>
      <c r="X924" s="56"/>
      <c r="Y924" s="56"/>
      <c r="Z924" s="56"/>
      <c r="AA924" s="56"/>
      <c r="AB924" s="53"/>
      <c r="AC924" s="53"/>
      <c r="AD924" s="56"/>
      <c r="AE924" s="53"/>
      <c r="AF924" s="53"/>
      <c r="AG924" s="53"/>
      <c r="AH924" s="53"/>
      <c r="AI924" s="53"/>
      <c r="AJ924" s="53"/>
    </row>
    <row r="925">
      <c r="A925" s="56"/>
      <c r="B925" s="56"/>
      <c r="C925" s="57"/>
      <c r="D925" s="58"/>
      <c r="E925" s="59"/>
      <c r="F925" s="59"/>
      <c r="G925" s="60"/>
      <c r="H925" s="60"/>
      <c r="I925" s="60"/>
      <c r="J925" s="56"/>
      <c r="K925" s="56"/>
      <c r="L925" s="56"/>
      <c r="M925" s="56"/>
      <c r="N925" s="56"/>
      <c r="O925" s="56"/>
      <c r="P925" s="56"/>
      <c r="Q925" s="56"/>
      <c r="R925" s="56"/>
      <c r="S925" s="56"/>
      <c r="T925" s="56"/>
      <c r="U925" s="56"/>
      <c r="V925" s="56"/>
      <c r="W925" s="56"/>
      <c r="X925" s="56"/>
      <c r="Y925" s="56"/>
      <c r="Z925" s="56"/>
      <c r="AA925" s="56"/>
      <c r="AB925" s="53"/>
      <c r="AC925" s="53"/>
      <c r="AD925" s="56"/>
      <c r="AE925" s="53"/>
      <c r="AF925" s="53"/>
      <c r="AG925" s="53"/>
      <c r="AH925" s="53"/>
      <c r="AI925" s="53"/>
      <c r="AJ925" s="53"/>
    </row>
    <row r="926">
      <c r="A926" s="56"/>
      <c r="B926" s="56"/>
      <c r="C926" s="57"/>
      <c r="D926" s="58"/>
      <c r="E926" s="59"/>
      <c r="F926" s="59"/>
      <c r="G926" s="60"/>
      <c r="H926" s="60"/>
      <c r="I926" s="60"/>
      <c r="J926" s="56"/>
      <c r="K926" s="56"/>
      <c r="L926" s="56"/>
      <c r="M926" s="56"/>
      <c r="N926" s="56"/>
      <c r="O926" s="56"/>
      <c r="P926" s="56"/>
      <c r="Q926" s="56"/>
      <c r="R926" s="56"/>
      <c r="S926" s="56"/>
      <c r="T926" s="56"/>
      <c r="U926" s="56"/>
      <c r="V926" s="56"/>
      <c r="W926" s="56"/>
      <c r="X926" s="56"/>
      <c r="Y926" s="56"/>
      <c r="Z926" s="56"/>
      <c r="AA926" s="56"/>
      <c r="AB926" s="53"/>
      <c r="AC926" s="53"/>
      <c r="AD926" s="56"/>
      <c r="AE926" s="53"/>
      <c r="AF926" s="53"/>
      <c r="AG926" s="53"/>
      <c r="AH926" s="53"/>
      <c r="AI926" s="53"/>
      <c r="AJ926" s="53"/>
    </row>
    <row r="927">
      <c r="A927" s="56"/>
      <c r="B927" s="56"/>
      <c r="C927" s="57"/>
      <c r="D927" s="58"/>
      <c r="E927" s="59"/>
      <c r="F927" s="59"/>
      <c r="G927" s="60"/>
      <c r="H927" s="60"/>
      <c r="I927" s="60"/>
      <c r="J927" s="56"/>
      <c r="K927" s="56"/>
      <c r="L927" s="56"/>
      <c r="M927" s="56"/>
      <c r="N927" s="56"/>
      <c r="O927" s="56"/>
      <c r="P927" s="56"/>
      <c r="Q927" s="56"/>
      <c r="R927" s="56"/>
      <c r="S927" s="56"/>
      <c r="T927" s="56"/>
      <c r="U927" s="56"/>
      <c r="V927" s="56"/>
      <c r="W927" s="56"/>
      <c r="X927" s="56"/>
      <c r="Y927" s="56"/>
      <c r="Z927" s="56"/>
      <c r="AA927" s="56"/>
      <c r="AB927" s="53"/>
      <c r="AC927" s="53"/>
      <c r="AD927" s="56"/>
      <c r="AE927" s="53"/>
      <c r="AF927" s="53"/>
      <c r="AG927" s="53"/>
      <c r="AH927" s="53"/>
      <c r="AI927" s="53"/>
      <c r="AJ927" s="53"/>
    </row>
    <row r="928">
      <c r="A928" s="56"/>
      <c r="B928" s="56"/>
      <c r="C928" s="57"/>
      <c r="D928" s="58"/>
      <c r="E928" s="59"/>
      <c r="F928" s="59"/>
      <c r="G928" s="60"/>
      <c r="H928" s="60"/>
      <c r="I928" s="60"/>
      <c r="J928" s="56"/>
      <c r="K928" s="56"/>
      <c r="L928" s="56"/>
      <c r="M928" s="56"/>
      <c r="N928" s="56"/>
      <c r="O928" s="56"/>
      <c r="P928" s="56"/>
      <c r="Q928" s="56"/>
      <c r="R928" s="56"/>
      <c r="S928" s="56"/>
      <c r="T928" s="56"/>
      <c r="U928" s="56"/>
      <c r="V928" s="56"/>
      <c r="W928" s="56"/>
      <c r="X928" s="56"/>
      <c r="Y928" s="56"/>
      <c r="Z928" s="56"/>
      <c r="AA928" s="56"/>
      <c r="AB928" s="53"/>
      <c r="AC928" s="53"/>
      <c r="AD928" s="56"/>
      <c r="AE928" s="53"/>
      <c r="AF928" s="53"/>
      <c r="AG928" s="53"/>
      <c r="AH928" s="53"/>
      <c r="AI928" s="53"/>
      <c r="AJ928" s="53"/>
    </row>
    <row r="929">
      <c r="A929" s="56"/>
      <c r="B929" s="56"/>
      <c r="C929" s="57"/>
      <c r="D929" s="58"/>
      <c r="E929" s="59"/>
      <c r="F929" s="59"/>
      <c r="G929" s="60"/>
      <c r="H929" s="60"/>
      <c r="I929" s="60"/>
      <c r="J929" s="56"/>
      <c r="K929" s="56"/>
      <c r="L929" s="56"/>
      <c r="M929" s="56"/>
      <c r="N929" s="56"/>
      <c r="O929" s="56"/>
      <c r="P929" s="56"/>
      <c r="Q929" s="56"/>
      <c r="R929" s="56"/>
      <c r="S929" s="56"/>
      <c r="T929" s="56"/>
      <c r="U929" s="56"/>
      <c r="V929" s="56"/>
      <c r="W929" s="56"/>
      <c r="X929" s="56"/>
      <c r="Y929" s="56"/>
      <c r="Z929" s="56"/>
      <c r="AA929" s="56"/>
      <c r="AB929" s="53"/>
      <c r="AC929" s="53"/>
      <c r="AD929" s="56"/>
      <c r="AE929" s="53"/>
      <c r="AF929" s="53"/>
      <c r="AG929" s="53"/>
      <c r="AH929" s="53"/>
      <c r="AI929" s="53"/>
      <c r="AJ929" s="53"/>
    </row>
    <row r="930">
      <c r="A930" s="56"/>
      <c r="B930" s="56"/>
      <c r="C930" s="57"/>
      <c r="D930" s="58"/>
      <c r="E930" s="59"/>
      <c r="F930" s="59"/>
      <c r="G930" s="60"/>
      <c r="H930" s="60"/>
      <c r="I930" s="60"/>
      <c r="J930" s="56"/>
      <c r="K930" s="56"/>
      <c r="L930" s="56"/>
      <c r="M930" s="56"/>
      <c r="N930" s="56"/>
      <c r="O930" s="56"/>
      <c r="P930" s="56"/>
      <c r="Q930" s="56"/>
      <c r="R930" s="56"/>
      <c r="S930" s="56"/>
      <c r="T930" s="56"/>
      <c r="U930" s="56"/>
      <c r="V930" s="56"/>
      <c r="W930" s="56"/>
      <c r="X930" s="56"/>
      <c r="Y930" s="56"/>
      <c r="Z930" s="56"/>
      <c r="AA930" s="56"/>
      <c r="AB930" s="53"/>
      <c r="AC930" s="53"/>
      <c r="AD930" s="56"/>
      <c r="AE930" s="53"/>
      <c r="AF930" s="53"/>
      <c r="AG930" s="53"/>
      <c r="AH930" s="53"/>
      <c r="AI930" s="53"/>
      <c r="AJ930" s="53"/>
    </row>
    <row r="931">
      <c r="A931" s="56"/>
      <c r="B931" s="56"/>
      <c r="C931" s="57"/>
      <c r="D931" s="58"/>
      <c r="E931" s="59"/>
      <c r="F931" s="59"/>
      <c r="G931" s="60"/>
      <c r="H931" s="60"/>
      <c r="I931" s="60"/>
      <c r="J931" s="56"/>
      <c r="K931" s="56"/>
      <c r="L931" s="56"/>
      <c r="M931" s="56"/>
      <c r="N931" s="56"/>
      <c r="O931" s="56"/>
      <c r="P931" s="56"/>
      <c r="Q931" s="56"/>
      <c r="R931" s="56"/>
      <c r="S931" s="56"/>
      <c r="T931" s="56"/>
      <c r="U931" s="56"/>
      <c r="V931" s="56"/>
      <c r="W931" s="56"/>
      <c r="X931" s="56"/>
      <c r="Y931" s="56"/>
      <c r="Z931" s="56"/>
      <c r="AA931" s="56"/>
      <c r="AB931" s="53"/>
      <c r="AC931" s="53"/>
      <c r="AD931" s="56"/>
      <c r="AE931" s="53"/>
      <c r="AF931" s="53"/>
      <c r="AG931" s="53"/>
      <c r="AH931" s="53"/>
      <c r="AI931" s="53"/>
      <c r="AJ931" s="53"/>
    </row>
    <row r="932">
      <c r="A932" s="56"/>
      <c r="B932" s="56"/>
      <c r="C932" s="57"/>
      <c r="D932" s="58"/>
      <c r="E932" s="59"/>
      <c r="F932" s="59"/>
      <c r="G932" s="60"/>
      <c r="H932" s="60"/>
      <c r="I932" s="60"/>
      <c r="J932" s="56"/>
      <c r="K932" s="56"/>
      <c r="L932" s="56"/>
      <c r="M932" s="56"/>
      <c r="N932" s="56"/>
      <c r="O932" s="56"/>
      <c r="P932" s="56"/>
      <c r="Q932" s="56"/>
      <c r="R932" s="56"/>
      <c r="S932" s="56"/>
      <c r="T932" s="56"/>
      <c r="U932" s="56"/>
      <c r="V932" s="56"/>
      <c r="W932" s="56"/>
      <c r="X932" s="56"/>
      <c r="Y932" s="56"/>
      <c r="Z932" s="56"/>
      <c r="AA932" s="56"/>
      <c r="AB932" s="53"/>
      <c r="AC932" s="53"/>
      <c r="AD932" s="56"/>
      <c r="AE932" s="53"/>
      <c r="AF932" s="53"/>
      <c r="AG932" s="53"/>
      <c r="AH932" s="53"/>
      <c r="AI932" s="53"/>
      <c r="AJ932" s="53"/>
    </row>
    <row r="933">
      <c r="A933" s="56"/>
      <c r="B933" s="56"/>
      <c r="C933" s="57"/>
      <c r="D933" s="58"/>
      <c r="E933" s="59"/>
      <c r="F933" s="59"/>
      <c r="G933" s="60"/>
      <c r="H933" s="60"/>
      <c r="I933" s="60"/>
      <c r="J933" s="56"/>
      <c r="K933" s="56"/>
      <c r="L933" s="56"/>
      <c r="M933" s="56"/>
      <c r="N933" s="56"/>
      <c r="O933" s="56"/>
      <c r="P933" s="56"/>
      <c r="Q933" s="56"/>
      <c r="R933" s="56"/>
      <c r="S933" s="56"/>
      <c r="T933" s="56"/>
      <c r="U933" s="56"/>
      <c r="V933" s="56"/>
      <c r="W933" s="56"/>
      <c r="X933" s="56"/>
      <c r="Y933" s="56"/>
      <c r="Z933" s="56"/>
      <c r="AA933" s="56"/>
      <c r="AB933" s="53"/>
      <c r="AC933" s="53"/>
      <c r="AD933" s="56"/>
      <c r="AE933" s="53"/>
      <c r="AF933" s="53"/>
      <c r="AG933" s="53"/>
      <c r="AH933" s="53"/>
      <c r="AI933" s="53"/>
      <c r="AJ933" s="53"/>
    </row>
    <row r="934">
      <c r="A934" s="56"/>
      <c r="B934" s="56"/>
      <c r="C934" s="57"/>
      <c r="D934" s="58"/>
      <c r="E934" s="59"/>
      <c r="F934" s="59"/>
      <c r="G934" s="60"/>
      <c r="H934" s="60"/>
      <c r="I934" s="60"/>
      <c r="J934" s="56"/>
      <c r="K934" s="56"/>
      <c r="L934" s="56"/>
      <c r="M934" s="56"/>
      <c r="N934" s="56"/>
      <c r="O934" s="56"/>
      <c r="P934" s="56"/>
      <c r="Q934" s="56"/>
      <c r="R934" s="56"/>
      <c r="S934" s="56"/>
      <c r="T934" s="56"/>
      <c r="U934" s="56"/>
      <c r="V934" s="56"/>
      <c r="W934" s="56"/>
      <c r="X934" s="56"/>
      <c r="Y934" s="56"/>
      <c r="Z934" s="56"/>
      <c r="AA934" s="56"/>
      <c r="AB934" s="53"/>
      <c r="AC934" s="53"/>
      <c r="AD934" s="56"/>
      <c r="AE934" s="53"/>
      <c r="AF934" s="53"/>
      <c r="AG934" s="53"/>
      <c r="AH934" s="53"/>
      <c r="AI934" s="53"/>
      <c r="AJ934" s="53"/>
    </row>
    <row r="935">
      <c r="A935" s="56"/>
      <c r="B935" s="56"/>
      <c r="C935" s="57"/>
      <c r="D935" s="58"/>
      <c r="E935" s="59"/>
      <c r="F935" s="59"/>
      <c r="G935" s="60"/>
      <c r="H935" s="60"/>
      <c r="I935" s="60"/>
      <c r="J935" s="56"/>
      <c r="K935" s="56"/>
      <c r="L935" s="56"/>
      <c r="M935" s="56"/>
      <c r="N935" s="56"/>
      <c r="O935" s="56"/>
      <c r="P935" s="56"/>
      <c r="Q935" s="56"/>
      <c r="R935" s="56"/>
      <c r="S935" s="56"/>
      <c r="T935" s="56"/>
      <c r="U935" s="56"/>
      <c r="V935" s="56"/>
      <c r="W935" s="56"/>
      <c r="X935" s="56"/>
      <c r="Y935" s="56"/>
      <c r="Z935" s="56"/>
      <c r="AA935" s="56"/>
      <c r="AB935" s="53"/>
      <c r="AC935" s="53"/>
      <c r="AD935" s="56"/>
      <c r="AE935" s="53"/>
      <c r="AF935" s="53"/>
      <c r="AG935" s="53"/>
      <c r="AH935" s="53"/>
      <c r="AI935" s="53"/>
      <c r="AJ935" s="53"/>
    </row>
    <row r="936">
      <c r="A936" s="56"/>
      <c r="B936" s="56"/>
      <c r="C936" s="57"/>
      <c r="D936" s="58"/>
      <c r="E936" s="59"/>
      <c r="F936" s="59"/>
      <c r="G936" s="60"/>
      <c r="H936" s="60"/>
      <c r="I936" s="60"/>
      <c r="J936" s="56"/>
      <c r="K936" s="56"/>
      <c r="L936" s="56"/>
      <c r="M936" s="56"/>
      <c r="N936" s="56"/>
      <c r="O936" s="56"/>
      <c r="P936" s="56"/>
      <c r="Q936" s="56"/>
      <c r="R936" s="56"/>
      <c r="S936" s="56"/>
      <c r="T936" s="56"/>
      <c r="U936" s="56"/>
      <c r="V936" s="56"/>
      <c r="W936" s="56"/>
      <c r="X936" s="56"/>
      <c r="Y936" s="56"/>
      <c r="Z936" s="56"/>
      <c r="AA936" s="56"/>
      <c r="AB936" s="53"/>
      <c r="AC936" s="53"/>
      <c r="AD936" s="56"/>
      <c r="AE936" s="53"/>
      <c r="AF936" s="53"/>
      <c r="AG936" s="53"/>
      <c r="AH936" s="53"/>
      <c r="AI936" s="53"/>
      <c r="AJ936" s="53"/>
    </row>
    <row r="937">
      <c r="A937" s="56"/>
      <c r="B937" s="56"/>
      <c r="C937" s="57"/>
      <c r="D937" s="58"/>
      <c r="E937" s="59"/>
      <c r="F937" s="59"/>
      <c r="G937" s="60"/>
      <c r="H937" s="60"/>
      <c r="I937" s="60"/>
      <c r="J937" s="56"/>
      <c r="K937" s="56"/>
      <c r="L937" s="56"/>
      <c r="M937" s="56"/>
      <c r="N937" s="56"/>
      <c r="O937" s="56"/>
      <c r="P937" s="56"/>
      <c r="Q937" s="56"/>
      <c r="R937" s="56"/>
      <c r="S937" s="56"/>
      <c r="T937" s="56"/>
      <c r="U937" s="56"/>
      <c r="V937" s="56"/>
      <c r="W937" s="56"/>
      <c r="X937" s="56"/>
      <c r="Y937" s="56"/>
      <c r="Z937" s="56"/>
      <c r="AA937" s="56"/>
      <c r="AB937" s="53"/>
      <c r="AC937" s="53"/>
      <c r="AD937" s="56"/>
      <c r="AE937" s="53"/>
      <c r="AF937" s="53"/>
      <c r="AG937" s="53"/>
      <c r="AH937" s="53"/>
      <c r="AI937" s="53"/>
      <c r="AJ937" s="53"/>
    </row>
    <row r="938">
      <c r="A938" s="56"/>
      <c r="B938" s="56"/>
      <c r="C938" s="57"/>
      <c r="D938" s="58"/>
      <c r="E938" s="59"/>
      <c r="F938" s="59"/>
      <c r="G938" s="60"/>
      <c r="H938" s="60"/>
      <c r="I938" s="60"/>
      <c r="J938" s="56"/>
      <c r="K938" s="56"/>
      <c r="L938" s="56"/>
      <c r="M938" s="56"/>
      <c r="N938" s="56"/>
      <c r="O938" s="56"/>
      <c r="P938" s="56"/>
      <c r="Q938" s="56"/>
      <c r="R938" s="56"/>
      <c r="S938" s="56"/>
      <c r="T938" s="56"/>
      <c r="U938" s="56"/>
      <c r="V938" s="56"/>
      <c r="W938" s="56"/>
      <c r="X938" s="56"/>
      <c r="Y938" s="56"/>
      <c r="Z938" s="56"/>
      <c r="AA938" s="56"/>
      <c r="AB938" s="53"/>
      <c r="AC938" s="53"/>
      <c r="AD938" s="56"/>
      <c r="AE938" s="53"/>
      <c r="AF938" s="53"/>
      <c r="AG938" s="53"/>
      <c r="AH938" s="53"/>
      <c r="AI938" s="53"/>
      <c r="AJ938" s="53"/>
    </row>
    <row r="939">
      <c r="A939" s="56"/>
      <c r="B939" s="56"/>
      <c r="C939" s="57"/>
      <c r="D939" s="58"/>
      <c r="E939" s="59"/>
      <c r="F939" s="59"/>
      <c r="G939" s="60"/>
      <c r="H939" s="60"/>
      <c r="I939" s="60"/>
      <c r="J939" s="56"/>
      <c r="K939" s="56"/>
      <c r="L939" s="56"/>
      <c r="M939" s="56"/>
      <c r="N939" s="56"/>
      <c r="O939" s="56"/>
      <c r="P939" s="56"/>
      <c r="Q939" s="56"/>
      <c r="R939" s="56"/>
      <c r="S939" s="56"/>
      <c r="T939" s="56"/>
      <c r="U939" s="56"/>
      <c r="V939" s="56"/>
      <c r="W939" s="56"/>
      <c r="X939" s="56"/>
      <c r="Y939" s="56"/>
      <c r="Z939" s="56"/>
      <c r="AA939" s="56"/>
      <c r="AB939" s="53"/>
      <c r="AC939" s="53"/>
      <c r="AD939" s="56"/>
      <c r="AE939" s="53"/>
      <c r="AF939" s="53"/>
      <c r="AG939" s="53"/>
      <c r="AH939" s="53"/>
      <c r="AI939" s="53"/>
      <c r="AJ939" s="53"/>
    </row>
    <row r="940">
      <c r="A940" s="56"/>
      <c r="B940" s="56"/>
      <c r="C940" s="57"/>
      <c r="D940" s="58"/>
      <c r="E940" s="59"/>
      <c r="F940" s="59"/>
      <c r="G940" s="60"/>
      <c r="H940" s="60"/>
      <c r="I940" s="60"/>
      <c r="J940" s="56"/>
      <c r="K940" s="56"/>
      <c r="L940" s="56"/>
      <c r="M940" s="56"/>
      <c r="N940" s="56"/>
      <c r="O940" s="56"/>
      <c r="P940" s="56"/>
      <c r="Q940" s="56"/>
      <c r="R940" s="56"/>
      <c r="S940" s="56"/>
      <c r="T940" s="56"/>
      <c r="U940" s="56"/>
      <c r="V940" s="56"/>
      <c r="W940" s="56"/>
      <c r="X940" s="56"/>
      <c r="Y940" s="56"/>
      <c r="Z940" s="56"/>
      <c r="AA940" s="56"/>
      <c r="AB940" s="53"/>
      <c r="AC940" s="53"/>
      <c r="AD940" s="56"/>
      <c r="AE940" s="53"/>
      <c r="AF940" s="53"/>
      <c r="AG940" s="53"/>
      <c r="AH940" s="53"/>
      <c r="AI940" s="53"/>
      <c r="AJ940" s="53"/>
    </row>
    <row r="941">
      <c r="A941" s="56"/>
      <c r="B941" s="56"/>
      <c r="C941" s="57"/>
      <c r="D941" s="58"/>
      <c r="E941" s="59"/>
      <c r="F941" s="59"/>
      <c r="G941" s="60"/>
      <c r="H941" s="60"/>
      <c r="I941" s="60"/>
      <c r="J941" s="56"/>
      <c r="K941" s="56"/>
      <c r="L941" s="56"/>
      <c r="M941" s="56"/>
      <c r="N941" s="56"/>
      <c r="O941" s="56"/>
      <c r="P941" s="56"/>
      <c r="Q941" s="56"/>
      <c r="R941" s="56"/>
      <c r="S941" s="56"/>
      <c r="T941" s="56"/>
      <c r="U941" s="56"/>
      <c r="V941" s="56"/>
      <c r="W941" s="56"/>
      <c r="X941" s="56"/>
      <c r="Y941" s="56"/>
      <c r="Z941" s="56"/>
      <c r="AA941" s="56"/>
      <c r="AB941" s="53"/>
      <c r="AC941" s="53"/>
      <c r="AD941" s="56"/>
      <c r="AE941" s="53"/>
      <c r="AF941" s="53"/>
      <c r="AG941" s="53"/>
      <c r="AH941" s="53"/>
      <c r="AI941" s="53"/>
      <c r="AJ941" s="53"/>
    </row>
    <row r="942">
      <c r="A942" s="56"/>
      <c r="B942" s="56"/>
      <c r="C942" s="57"/>
      <c r="D942" s="58"/>
      <c r="E942" s="59"/>
      <c r="F942" s="59"/>
      <c r="G942" s="60"/>
      <c r="H942" s="60"/>
      <c r="I942" s="60"/>
      <c r="J942" s="56"/>
      <c r="K942" s="56"/>
      <c r="L942" s="56"/>
      <c r="M942" s="56"/>
      <c r="N942" s="56"/>
      <c r="O942" s="56"/>
      <c r="P942" s="56"/>
      <c r="Q942" s="56"/>
      <c r="R942" s="56"/>
      <c r="S942" s="56"/>
      <c r="T942" s="56"/>
      <c r="U942" s="56"/>
      <c r="V942" s="56"/>
      <c r="W942" s="56"/>
      <c r="X942" s="56"/>
      <c r="Y942" s="56"/>
      <c r="Z942" s="56"/>
      <c r="AA942" s="56"/>
      <c r="AB942" s="53"/>
      <c r="AC942" s="53"/>
      <c r="AD942" s="56"/>
      <c r="AE942" s="53"/>
      <c r="AF942" s="53"/>
      <c r="AG942" s="53"/>
      <c r="AH942" s="53"/>
      <c r="AI942" s="53"/>
      <c r="AJ942" s="53"/>
    </row>
    <row r="943">
      <c r="A943" s="56"/>
      <c r="B943" s="56"/>
      <c r="C943" s="57"/>
      <c r="D943" s="58"/>
      <c r="E943" s="59"/>
      <c r="F943" s="59"/>
      <c r="G943" s="60"/>
      <c r="H943" s="60"/>
      <c r="I943" s="60"/>
      <c r="J943" s="56"/>
      <c r="K943" s="56"/>
      <c r="L943" s="56"/>
      <c r="M943" s="56"/>
      <c r="N943" s="56"/>
      <c r="O943" s="56"/>
      <c r="P943" s="56"/>
      <c r="Q943" s="56"/>
      <c r="R943" s="56"/>
      <c r="S943" s="56"/>
      <c r="T943" s="56"/>
      <c r="U943" s="56"/>
      <c r="V943" s="56"/>
      <c r="W943" s="56"/>
      <c r="X943" s="56"/>
      <c r="Y943" s="56"/>
      <c r="Z943" s="56"/>
      <c r="AA943" s="56"/>
      <c r="AB943" s="53"/>
      <c r="AC943" s="53"/>
      <c r="AD943" s="56"/>
      <c r="AE943" s="53"/>
      <c r="AF943" s="53"/>
      <c r="AG943" s="53"/>
      <c r="AH943" s="53"/>
      <c r="AI943" s="53"/>
      <c r="AJ943" s="53"/>
    </row>
    <row r="944">
      <c r="A944" s="56"/>
      <c r="B944" s="56"/>
      <c r="C944" s="57"/>
      <c r="D944" s="58"/>
      <c r="E944" s="59"/>
      <c r="F944" s="59"/>
      <c r="G944" s="60"/>
      <c r="H944" s="60"/>
      <c r="I944" s="60"/>
      <c r="J944" s="56"/>
      <c r="K944" s="56"/>
      <c r="L944" s="56"/>
      <c r="M944" s="56"/>
      <c r="N944" s="56"/>
      <c r="O944" s="56"/>
      <c r="P944" s="56"/>
      <c r="Q944" s="56"/>
      <c r="R944" s="56"/>
      <c r="S944" s="56"/>
      <c r="T944" s="56"/>
      <c r="U944" s="56"/>
      <c r="V944" s="56"/>
      <c r="W944" s="56"/>
      <c r="X944" s="56"/>
      <c r="Y944" s="56"/>
      <c r="Z944" s="56"/>
      <c r="AA944" s="56"/>
      <c r="AB944" s="53"/>
      <c r="AC944" s="53"/>
      <c r="AD944" s="56"/>
      <c r="AE944" s="53"/>
      <c r="AF944" s="53"/>
      <c r="AG944" s="53"/>
      <c r="AH944" s="53"/>
      <c r="AI944" s="53"/>
      <c r="AJ944" s="53"/>
    </row>
    <row r="945">
      <c r="A945" s="56"/>
      <c r="B945" s="56"/>
      <c r="C945" s="57"/>
      <c r="D945" s="58"/>
      <c r="E945" s="59"/>
      <c r="F945" s="59"/>
      <c r="G945" s="60"/>
      <c r="H945" s="60"/>
      <c r="I945" s="60"/>
      <c r="J945" s="56"/>
      <c r="K945" s="56"/>
      <c r="L945" s="56"/>
      <c r="M945" s="56"/>
      <c r="N945" s="56"/>
      <c r="O945" s="56"/>
      <c r="P945" s="56"/>
      <c r="Q945" s="56"/>
      <c r="R945" s="56"/>
      <c r="S945" s="56"/>
      <c r="T945" s="56"/>
      <c r="U945" s="56"/>
      <c r="V945" s="56"/>
      <c r="W945" s="56"/>
      <c r="X945" s="56"/>
      <c r="Y945" s="56"/>
      <c r="Z945" s="56"/>
      <c r="AA945" s="56"/>
      <c r="AB945" s="53"/>
      <c r="AC945" s="53"/>
      <c r="AD945" s="56"/>
      <c r="AE945" s="53"/>
      <c r="AF945" s="53"/>
      <c r="AG945" s="53"/>
      <c r="AH945" s="53"/>
      <c r="AI945" s="53"/>
      <c r="AJ945" s="53"/>
    </row>
    <row r="946">
      <c r="A946" s="56"/>
      <c r="B946" s="56"/>
      <c r="C946" s="57"/>
      <c r="D946" s="58"/>
      <c r="E946" s="59"/>
      <c r="F946" s="59"/>
      <c r="G946" s="60"/>
      <c r="H946" s="60"/>
      <c r="I946" s="60"/>
      <c r="J946" s="56"/>
      <c r="K946" s="56"/>
      <c r="L946" s="56"/>
      <c r="M946" s="56"/>
      <c r="N946" s="56"/>
      <c r="O946" s="56"/>
      <c r="P946" s="56"/>
      <c r="Q946" s="56"/>
      <c r="R946" s="56"/>
      <c r="S946" s="56"/>
      <c r="T946" s="56"/>
      <c r="U946" s="56"/>
      <c r="V946" s="56"/>
      <c r="W946" s="56"/>
      <c r="X946" s="56"/>
      <c r="Y946" s="56"/>
      <c r="Z946" s="56"/>
      <c r="AA946" s="56"/>
      <c r="AB946" s="53"/>
      <c r="AC946" s="53"/>
      <c r="AD946" s="56"/>
      <c r="AE946" s="53"/>
      <c r="AF946" s="53"/>
      <c r="AG946" s="53"/>
      <c r="AH946" s="53"/>
      <c r="AI946" s="53"/>
      <c r="AJ946" s="53"/>
    </row>
    <row r="947">
      <c r="A947" s="56"/>
      <c r="B947" s="56"/>
      <c r="C947" s="57"/>
      <c r="D947" s="58"/>
      <c r="E947" s="59"/>
      <c r="F947" s="59"/>
      <c r="G947" s="60"/>
      <c r="H947" s="60"/>
      <c r="I947" s="60"/>
      <c r="J947" s="56"/>
      <c r="K947" s="56"/>
      <c r="L947" s="56"/>
      <c r="M947" s="56"/>
      <c r="N947" s="56"/>
      <c r="O947" s="56"/>
      <c r="P947" s="56"/>
      <c r="Q947" s="56"/>
      <c r="R947" s="56"/>
      <c r="S947" s="56"/>
      <c r="T947" s="56"/>
      <c r="U947" s="56"/>
      <c r="V947" s="56"/>
      <c r="W947" s="56"/>
      <c r="X947" s="56"/>
      <c r="Y947" s="56"/>
      <c r="Z947" s="56"/>
      <c r="AA947" s="56"/>
      <c r="AB947" s="53"/>
      <c r="AC947" s="53"/>
      <c r="AD947" s="56"/>
      <c r="AE947" s="53"/>
      <c r="AF947" s="53"/>
      <c r="AG947" s="53"/>
      <c r="AH947" s="53"/>
      <c r="AI947" s="53"/>
      <c r="AJ947" s="53"/>
    </row>
    <row r="948">
      <c r="A948" s="56"/>
      <c r="B948" s="56"/>
      <c r="C948" s="57"/>
      <c r="D948" s="58"/>
      <c r="E948" s="59"/>
      <c r="F948" s="59"/>
      <c r="G948" s="60"/>
      <c r="H948" s="60"/>
      <c r="I948" s="60"/>
      <c r="J948" s="56"/>
      <c r="K948" s="56"/>
      <c r="L948" s="56"/>
      <c r="M948" s="56"/>
      <c r="N948" s="56"/>
      <c r="O948" s="56"/>
      <c r="P948" s="56"/>
      <c r="Q948" s="56"/>
      <c r="R948" s="56"/>
      <c r="S948" s="56"/>
      <c r="T948" s="56"/>
      <c r="U948" s="56"/>
      <c r="V948" s="56"/>
      <c r="W948" s="56"/>
      <c r="X948" s="56"/>
      <c r="Y948" s="56"/>
      <c r="Z948" s="56"/>
      <c r="AA948" s="56"/>
      <c r="AB948" s="53"/>
      <c r="AC948" s="53"/>
      <c r="AD948" s="56"/>
      <c r="AE948" s="53"/>
      <c r="AF948" s="53"/>
      <c r="AG948" s="53"/>
      <c r="AH948" s="53"/>
      <c r="AI948" s="53"/>
      <c r="AJ948" s="53"/>
    </row>
    <row r="949">
      <c r="A949" s="56"/>
      <c r="B949" s="56"/>
      <c r="C949" s="57"/>
      <c r="D949" s="58"/>
      <c r="E949" s="59"/>
      <c r="F949" s="59"/>
      <c r="G949" s="60"/>
      <c r="H949" s="60"/>
      <c r="I949" s="60"/>
      <c r="J949" s="56"/>
      <c r="K949" s="56"/>
      <c r="L949" s="56"/>
      <c r="M949" s="56"/>
      <c r="N949" s="56"/>
      <c r="O949" s="56"/>
      <c r="P949" s="56"/>
      <c r="Q949" s="56"/>
      <c r="R949" s="56"/>
      <c r="S949" s="56"/>
      <c r="T949" s="56"/>
      <c r="U949" s="56"/>
      <c r="V949" s="56"/>
      <c r="W949" s="56"/>
      <c r="X949" s="56"/>
      <c r="Y949" s="56"/>
      <c r="Z949" s="56"/>
      <c r="AA949" s="56"/>
      <c r="AB949" s="53"/>
      <c r="AC949" s="53"/>
      <c r="AD949" s="56"/>
      <c r="AE949" s="53"/>
      <c r="AF949" s="53"/>
      <c r="AG949" s="53"/>
      <c r="AH949" s="53"/>
      <c r="AI949" s="53"/>
      <c r="AJ949" s="53"/>
    </row>
    <row r="950">
      <c r="A950" s="56"/>
      <c r="B950" s="56"/>
      <c r="C950" s="57"/>
      <c r="D950" s="58"/>
      <c r="E950" s="59"/>
      <c r="F950" s="59"/>
      <c r="G950" s="60"/>
      <c r="H950" s="60"/>
      <c r="I950" s="60"/>
      <c r="J950" s="56"/>
      <c r="K950" s="56"/>
      <c r="L950" s="56"/>
      <c r="M950" s="56"/>
      <c r="N950" s="56"/>
      <c r="O950" s="56"/>
      <c r="P950" s="56"/>
      <c r="Q950" s="56"/>
      <c r="R950" s="56"/>
      <c r="S950" s="56"/>
      <c r="T950" s="56"/>
      <c r="U950" s="56"/>
      <c r="V950" s="56"/>
      <c r="W950" s="56"/>
      <c r="X950" s="56"/>
      <c r="Y950" s="56"/>
      <c r="Z950" s="56"/>
      <c r="AA950" s="56"/>
      <c r="AB950" s="53"/>
      <c r="AC950" s="53"/>
      <c r="AD950" s="56"/>
      <c r="AE950" s="53"/>
      <c r="AF950" s="53"/>
      <c r="AG950" s="53"/>
      <c r="AH950" s="53"/>
      <c r="AI950" s="53"/>
      <c r="AJ950" s="53"/>
    </row>
    <row r="951">
      <c r="A951" s="56"/>
      <c r="B951" s="56"/>
      <c r="C951" s="57"/>
      <c r="D951" s="58"/>
      <c r="E951" s="59"/>
      <c r="F951" s="59"/>
      <c r="G951" s="60"/>
      <c r="H951" s="60"/>
      <c r="I951" s="60"/>
      <c r="J951" s="56"/>
      <c r="K951" s="56"/>
      <c r="L951" s="56"/>
      <c r="M951" s="56"/>
      <c r="N951" s="56"/>
      <c r="O951" s="56"/>
      <c r="P951" s="56"/>
      <c r="Q951" s="56"/>
      <c r="R951" s="56"/>
      <c r="S951" s="56"/>
      <c r="T951" s="56"/>
      <c r="U951" s="56"/>
      <c r="V951" s="56"/>
      <c r="W951" s="56"/>
      <c r="X951" s="56"/>
      <c r="Y951" s="56"/>
      <c r="Z951" s="56"/>
      <c r="AA951" s="56"/>
      <c r="AB951" s="53"/>
      <c r="AC951" s="53"/>
      <c r="AD951" s="56"/>
      <c r="AE951" s="53"/>
      <c r="AF951" s="53"/>
      <c r="AG951" s="53"/>
      <c r="AH951" s="53"/>
      <c r="AI951" s="53"/>
      <c r="AJ951" s="53"/>
    </row>
    <row r="952">
      <c r="A952" s="56"/>
      <c r="B952" s="56"/>
      <c r="C952" s="57"/>
      <c r="D952" s="58"/>
      <c r="E952" s="59"/>
      <c r="F952" s="59"/>
      <c r="G952" s="60"/>
      <c r="H952" s="60"/>
      <c r="I952" s="60"/>
      <c r="J952" s="56"/>
      <c r="K952" s="56"/>
      <c r="L952" s="56"/>
      <c r="M952" s="56"/>
      <c r="N952" s="56"/>
      <c r="O952" s="56"/>
      <c r="P952" s="56"/>
      <c r="Q952" s="56"/>
      <c r="R952" s="56"/>
      <c r="S952" s="56"/>
      <c r="T952" s="56"/>
      <c r="U952" s="56"/>
      <c r="V952" s="56"/>
      <c r="W952" s="56"/>
      <c r="X952" s="56"/>
      <c r="Y952" s="56"/>
      <c r="Z952" s="56"/>
      <c r="AA952" s="56"/>
      <c r="AB952" s="53"/>
      <c r="AC952" s="53"/>
      <c r="AD952" s="56"/>
      <c r="AE952" s="53"/>
      <c r="AF952" s="53"/>
      <c r="AG952" s="53"/>
      <c r="AH952" s="53"/>
      <c r="AI952" s="53"/>
      <c r="AJ952" s="53"/>
    </row>
    <row r="953">
      <c r="A953" s="56"/>
      <c r="B953" s="56"/>
      <c r="C953" s="57"/>
      <c r="D953" s="58"/>
      <c r="E953" s="59"/>
      <c r="F953" s="59"/>
      <c r="G953" s="60"/>
      <c r="H953" s="60"/>
      <c r="I953" s="60"/>
      <c r="J953" s="56"/>
      <c r="K953" s="56"/>
      <c r="L953" s="56"/>
      <c r="M953" s="56"/>
      <c r="N953" s="56"/>
      <c r="O953" s="56"/>
      <c r="P953" s="56"/>
      <c r="Q953" s="56"/>
      <c r="R953" s="56"/>
      <c r="S953" s="56"/>
      <c r="T953" s="56"/>
      <c r="U953" s="56"/>
      <c r="V953" s="56"/>
      <c r="W953" s="56"/>
      <c r="X953" s="56"/>
      <c r="Y953" s="56"/>
      <c r="Z953" s="56"/>
      <c r="AA953" s="56"/>
      <c r="AB953" s="53"/>
      <c r="AC953" s="53"/>
      <c r="AD953" s="56"/>
      <c r="AE953" s="53"/>
      <c r="AF953" s="53"/>
      <c r="AG953" s="53"/>
      <c r="AH953" s="53"/>
      <c r="AI953" s="53"/>
      <c r="AJ953" s="53"/>
    </row>
    <row r="954">
      <c r="A954" s="56"/>
      <c r="B954" s="56"/>
      <c r="C954" s="57"/>
      <c r="D954" s="58"/>
      <c r="E954" s="59"/>
      <c r="F954" s="59"/>
      <c r="G954" s="60"/>
      <c r="H954" s="60"/>
      <c r="I954" s="60"/>
      <c r="J954" s="56"/>
      <c r="K954" s="56"/>
      <c r="L954" s="56"/>
      <c r="M954" s="56"/>
      <c r="N954" s="56"/>
      <c r="O954" s="56"/>
      <c r="P954" s="56"/>
      <c r="Q954" s="56"/>
      <c r="R954" s="56"/>
      <c r="S954" s="56"/>
      <c r="T954" s="56"/>
      <c r="U954" s="56"/>
      <c r="V954" s="56"/>
      <c r="W954" s="56"/>
      <c r="X954" s="56"/>
      <c r="Y954" s="56"/>
      <c r="Z954" s="56"/>
      <c r="AA954" s="56"/>
      <c r="AB954" s="53"/>
      <c r="AC954" s="53"/>
      <c r="AD954" s="56"/>
      <c r="AE954" s="53"/>
      <c r="AF954" s="53"/>
      <c r="AG954" s="53"/>
      <c r="AH954" s="53"/>
      <c r="AI954" s="53"/>
      <c r="AJ954" s="53"/>
    </row>
    <row r="955">
      <c r="A955" s="56"/>
      <c r="B955" s="56"/>
      <c r="C955" s="57"/>
      <c r="D955" s="58"/>
      <c r="E955" s="59"/>
      <c r="F955" s="59"/>
      <c r="G955" s="60"/>
      <c r="H955" s="60"/>
      <c r="I955" s="60"/>
      <c r="J955" s="56"/>
      <c r="K955" s="56"/>
      <c r="L955" s="56"/>
      <c r="M955" s="56"/>
      <c r="N955" s="56"/>
      <c r="O955" s="56"/>
      <c r="P955" s="56"/>
      <c r="Q955" s="56"/>
      <c r="R955" s="56"/>
      <c r="S955" s="56"/>
      <c r="T955" s="56"/>
      <c r="U955" s="56"/>
      <c r="V955" s="56"/>
      <c r="W955" s="56"/>
      <c r="X955" s="56"/>
      <c r="Y955" s="56"/>
      <c r="Z955" s="56"/>
      <c r="AA955" s="56"/>
      <c r="AB955" s="53"/>
      <c r="AC955" s="53"/>
      <c r="AD955" s="56"/>
      <c r="AE955" s="53"/>
      <c r="AF955" s="53"/>
      <c r="AG955" s="53"/>
      <c r="AH955" s="53"/>
      <c r="AI955" s="53"/>
      <c r="AJ955" s="53"/>
    </row>
    <row r="956">
      <c r="A956" s="56"/>
      <c r="B956" s="56"/>
      <c r="C956" s="57"/>
      <c r="D956" s="58"/>
      <c r="E956" s="59"/>
      <c r="F956" s="59"/>
      <c r="G956" s="60"/>
      <c r="H956" s="60"/>
      <c r="I956" s="60"/>
      <c r="J956" s="56"/>
      <c r="K956" s="56"/>
      <c r="L956" s="56"/>
      <c r="M956" s="56"/>
      <c r="N956" s="56"/>
      <c r="O956" s="56"/>
      <c r="P956" s="56"/>
      <c r="Q956" s="56"/>
      <c r="R956" s="56"/>
      <c r="S956" s="56"/>
      <c r="T956" s="56"/>
      <c r="U956" s="56"/>
      <c r="V956" s="56"/>
      <c r="W956" s="56"/>
      <c r="X956" s="56"/>
      <c r="Y956" s="56"/>
      <c r="Z956" s="56"/>
      <c r="AA956" s="56"/>
      <c r="AB956" s="53"/>
      <c r="AC956" s="53"/>
      <c r="AD956" s="56"/>
      <c r="AE956" s="53"/>
      <c r="AF956" s="53"/>
      <c r="AG956" s="53"/>
      <c r="AH956" s="53"/>
      <c r="AI956" s="53"/>
      <c r="AJ956" s="53"/>
    </row>
    <row r="957">
      <c r="A957" s="56"/>
      <c r="B957" s="56"/>
      <c r="C957" s="57"/>
      <c r="D957" s="58"/>
      <c r="E957" s="59"/>
      <c r="F957" s="59"/>
      <c r="G957" s="60"/>
      <c r="H957" s="60"/>
      <c r="I957" s="60"/>
      <c r="J957" s="56"/>
      <c r="K957" s="56"/>
      <c r="L957" s="56"/>
      <c r="M957" s="56"/>
      <c r="N957" s="56"/>
      <c r="O957" s="56"/>
      <c r="P957" s="56"/>
      <c r="Q957" s="56"/>
      <c r="R957" s="56"/>
      <c r="S957" s="56"/>
      <c r="T957" s="56"/>
      <c r="U957" s="56"/>
      <c r="V957" s="56"/>
      <c r="W957" s="56"/>
      <c r="X957" s="56"/>
      <c r="Y957" s="56"/>
      <c r="Z957" s="56"/>
      <c r="AA957" s="56"/>
      <c r="AB957" s="53"/>
      <c r="AC957" s="53"/>
      <c r="AD957" s="56"/>
      <c r="AE957" s="53"/>
      <c r="AF957" s="53"/>
      <c r="AG957" s="53"/>
      <c r="AH957" s="53"/>
      <c r="AI957" s="53"/>
      <c r="AJ957" s="53"/>
    </row>
    <row r="958">
      <c r="A958" s="56"/>
      <c r="B958" s="56"/>
      <c r="C958" s="57"/>
      <c r="D958" s="58"/>
      <c r="E958" s="59"/>
      <c r="F958" s="59"/>
      <c r="G958" s="60"/>
      <c r="H958" s="60"/>
      <c r="I958" s="60"/>
      <c r="J958" s="56"/>
      <c r="K958" s="56"/>
      <c r="L958" s="56"/>
      <c r="M958" s="56"/>
      <c r="N958" s="56"/>
      <c r="O958" s="56"/>
      <c r="P958" s="56"/>
      <c r="Q958" s="56"/>
      <c r="R958" s="56"/>
      <c r="S958" s="56"/>
      <c r="T958" s="56"/>
      <c r="U958" s="56"/>
      <c r="V958" s="56"/>
      <c r="W958" s="56"/>
      <c r="X958" s="56"/>
      <c r="Y958" s="56"/>
      <c r="Z958" s="56"/>
      <c r="AA958" s="56"/>
      <c r="AB958" s="53"/>
      <c r="AC958" s="53"/>
      <c r="AD958" s="56"/>
      <c r="AE958" s="53"/>
      <c r="AF958" s="53"/>
      <c r="AG958" s="53"/>
      <c r="AH958" s="53"/>
      <c r="AI958" s="53"/>
      <c r="AJ958" s="53"/>
    </row>
    <row r="959">
      <c r="A959" s="56"/>
      <c r="B959" s="56"/>
      <c r="C959" s="57"/>
      <c r="D959" s="58"/>
      <c r="E959" s="59"/>
      <c r="F959" s="59"/>
      <c r="G959" s="60"/>
      <c r="H959" s="60"/>
      <c r="I959" s="60"/>
      <c r="J959" s="56"/>
      <c r="K959" s="56"/>
      <c r="L959" s="56"/>
      <c r="M959" s="56"/>
      <c r="N959" s="56"/>
      <c r="O959" s="56"/>
      <c r="P959" s="56"/>
      <c r="Q959" s="56"/>
      <c r="R959" s="56"/>
      <c r="S959" s="56"/>
      <c r="T959" s="56"/>
      <c r="U959" s="56"/>
      <c r="V959" s="56"/>
      <c r="W959" s="56"/>
      <c r="X959" s="56"/>
      <c r="Y959" s="56"/>
      <c r="Z959" s="56"/>
      <c r="AA959" s="56"/>
      <c r="AB959" s="53"/>
      <c r="AC959" s="53"/>
      <c r="AD959" s="56"/>
      <c r="AE959" s="53"/>
      <c r="AF959" s="53"/>
      <c r="AG959" s="53"/>
      <c r="AH959" s="53"/>
      <c r="AI959" s="53"/>
      <c r="AJ959" s="53"/>
    </row>
    <row r="960">
      <c r="A960" s="56"/>
      <c r="B960" s="56"/>
      <c r="C960" s="57"/>
      <c r="D960" s="58"/>
      <c r="E960" s="59"/>
      <c r="F960" s="59"/>
      <c r="G960" s="60"/>
      <c r="H960" s="60"/>
      <c r="I960" s="60"/>
      <c r="J960" s="56"/>
      <c r="K960" s="56"/>
      <c r="L960" s="56"/>
      <c r="M960" s="56"/>
      <c r="N960" s="56"/>
      <c r="O960" s="56"/>
      <c r="P960" s="56"/>
      <c r="Q960" s="56"/>
      <c r="R960" s="56"/>
      <c r="S960" s="56"/>
      <c r="T960" s="56"/>
      <c r="U960" s="56"/>
      <c r="V960" s="56"/>
      <c r="W960" s="56"/>
      <c r="X960" s="56"/>
      <c r="Y960" s="56"/>
      <c r="Z960" s="56"/>
      <c r="AA960" s="56"/>
      <c r="AB960" s="53"/>
      <c r="AC960" s="53"/>
      <c r="AD960" s="56"/>
      <c r="AE960" s="53"/>
      <c r="AF960" s="53"/>
      <c r="AG960" s="53"/>
      <c r="AH960" s="53"/>
      <c r="AI960" s="53"/>
      <c r="AJ960" s="53"/>
    </row>
    <row r="961">
      <c r="A961" s="56"/>
      <c r="B961" s="56"/>
      <c r="C961" s="57"/>
      <c r="D961" s="58"/>
      <c r="E961" s="59"/>
      <c r="F961" s="59"/>
      <c r="G961" s="60"/>
      <c r="H961" s="60"/>
      <c r="I961" s="60"/>
      <c r="J961" s="56"/>
      <c r="K961" s="56"/>
      <c r="L961" s="56"/>
      <c r="M961" s="56"/>
      <c r="N961" s="56"/>
      <c r="O961" s="56"/>
      <c r="P961" s="56"/>
      <c r="Q961" s="56"/>
      <c r="R961" s="56"/>
      <c r="S961" s="56"/>
      <c r="T961" s="56"/>
      <c r="U961" s="56"/>
      <c r="V961" s="56"/>
      <c r="W961" s="56"/>
      <c r="X961" s="56"/>
      <c r="Y961" s="56"/>
      <c r="Z961" s="56"/>
      <c r="AA961" s="56"/>
      <c r="AB961" s="53"/>
      <c r="AC961" s="53"/>
      <c r="AD961" s="56"/>
      <c r="AE961" s="53"/>
      <c r="AF961" s="53"/>
      <c r="AG961" s="53"/>
      <c r="AH961" s="53"/>
      <c r="AI961" s="53"/>
      <c r="AJ961" s="53"/>
    </row>
    <row r="962">
      <c r="A962" s="56"/>
      <c r="B962" s="56"/>
      <c r="C962" s="57"/>
      <c r="D962" s="58"/>
      <c r="E962" s="59"/>
      <c r="F962" s="59"/>
      <c r="G962" s="60"/>
      <c r="H962" s="60"/>
      <c r="I962" s="60"/>
      <c r="J962" s="56"/>
      <c r="K962" s="56"/>
      <c r="L962" s="56"/>
      <c r="M962" s="56"/>
      <c r="N962" s="56"/>
      <c r="O962" s="56"/>
      <c r="P962" s="56"/>
      <c r="Q962" s="56"/>
      <c r="R962" s="56"/>
      <c r="S962" s="56"/>
      <c r="T962" s="56"/>
      <c r="U962" s="56"/>
      <c r="V962" s="56"/>
      <c r="W962" s="56"/>
      <c r="X962" s="56"/>
      <c r="Y962" s="56"/>
      <c r="Z962" s="56"/>
      <c r="AA962" s="56"/>
      <c r="AB962" s="53"/>
      <c r="AC962" s="53"/>
      <c r="AD962" s="56"/>
      <c r="AE962" s="53"/>
      <c r="AF962" s="53"/>
      <c r="AG962" s="53"/>
      <c r="AH962" s="53"/>
      <c r="AI962" s="53"/>
      <c r="AJ962" s="53"/>
    </row>
    <row r="963">
      <c r="A963" s="56"/>
      <c r="B963" s="56"/>
      <c r="C963" s="57"/>
      <c r="D963" s="58"/>
      <c r="E963" s="59"/>
      <c r="F963" s="59"/>
      <c r="G963" s="60"/>
      <c r="H963" s="60"/>
      <c r="I963" s="60"/>
      <c r="J963" s="56"/>
      <c r="K963" s="56"/>
      <c r="L963" s="56"/>
      <c r="M963" s="56"/>
      <c r="N963" s="56"/>
      <c r="O963" s="56"/>
      <c r="P963" s="56"/>
      <c r="Q963" s="56"/>
      <c r="R963" s="56"/>
      <c r="S963" s="56"/>
      <c r="T963" s="56"/>
      <c r="U963" s="56"/>
      <c r="V963" s="56"/>
      <c r="W963" s="56"/>
      <c r="X963" s="56"/>
      <c r="Y963" s="56"/>
      <c r="Z963" s="56"/>
      <c r="AA963" s="56"/>
      <c r="AB963" s="53"/>
      <c r="AC963" s="53"/>
      <c r="AD963" s="56"/>
      <c r="AE963" s="53"/>
      <c r="AF963" s="53"/>
      <c r="AG963" s="53"/>
      <c r="AH963" s="53"/>
      <c r="AI963" s="53"/>
      <c r="AJ963" s="53"/>
    </row>
    <row r="964">
      <c r="A964" s="56"/>
      <c r="B964" s="56"/>
      <c r="C964" s="57"/>
      <c r="D964" s="58"/>
      <c r="E964" s="59"/>
      <c r="F964" s="59"/>
      <c r="G964" s="60"/>
      <c r="H964" s="60"/>
      <c r="I964" s="60"/>
      <c r="J964" s="56"/>
      <c r="K964" s="56"/>
      <c r="L964" s="56"/>
      <c r="M964" s="56"/>
      <c r="N964" s="56"/>
      <c r="O964" s="56"/>
      <c r="P964" s="56"/>
      <c r="Q964" s="56"/>
      <c r="R964" s="56"/>
      <c r="S964" s="56"/>
      <c r="T964" s="56"/>
      <c r="U964" s="56"/>
      <c r="V964" s="56"/>
      <c r="W964" s="56"/>
      <c r="X964" s="56"/>
      <c r="Y964" s="56"/>
      <c r="Z964" s="56"/>
      <c r="AA964" s="56"/>
      <c r="AB964" s="53"/>
      <c r="AC964" s="53"/>
      <c r="AD964" s="56"/>
      <c r="AE964" s="53"/>
      <c r="AF964" s="53"/>
      <c r="AG964" s="53"/>
      <c r="AH964" s="53"/>
      <c r="AI964" s="53"/>
      <c r="AJ964" s="53"/>
    </row>
    <row r="965">
      <c r="A965" s="56"/>
      <c r="B965" s="56"/>
      <c r="C965" s="57"/>
      <c r="D965" s="58"/>
      <c r="E965" s="59"/>
      <c r="F965" s="59"/>
      <c r="G965" s="60"/>
      <c r="H965" s="60"/>
      <c r="I965" s="60"/>
      <c r="J965" s="56"/>
      <c r="K965" s="56"/>
      <c r="L965" s="56"/>
      <c r="M965" s="56"/>
      <c r="N965" s="56"/>
      <c r="O965" s="56"/>
      <c r="P965" s="56"/>
      <c r="Q965" s="56"/>
      <c r="R965" s="56"/>
      <c r="S965" s="56"/>
      <c r="T965" s="56"/>
      <c r="U965" s="56"/>
      <c r="V965" s="56"/>
      <c r="W965" s="56"/>
      <c r="X965" s="56"/>
      <c r="Y965" s="56"/>
      <c r="Z965" s="56"/>
      <c r="AA965" s="56"/>
      <c r="AB965" s="53"/>
      <c r="AC965" s="53"/>
      <c r="AD965" s="56"/>
      <c r="AE965" s="53"/>
      <c r="AF965" s="53"/>
      <c r="AG965" s="53"/>
      <c r="AH965" s="53"/>
      <c r="AI965" s="53"/>
      <c r="AJ965" s="53"/>
    </row>
    <row r="966">
      <c r="A966" s="56"/>
      <c r="B966" s="56"/>
      <c r="C966" s="57"/>
      <c r="D966" s="58"/>
      <c r="E966" s="59"/>
      <c r="F966" s="59"/>
      <c r="G966" s="60"/>
      <c r="H966" s="60"/>
      <c r="I966" s="60"/>
      <c r="J966" s="56"/>
      <c r="K966" s="56"/>
      <c r="L966" s="56"/>
      <c r="M966" s="56"/>
      <c r="N966" s="56"/>
      <c r="O966" s="56"/>
      <c r="P966" s="56"/>
      <c r="Q966" s="56"/>
      <c r="R966" s="56"/>
      <c r="S966" s="56"/>
      <c r="T966" s="56"/>
      <c r="U966" s="56"/>
      <c r="V966" s="56"/>
      <c r="W966" s="56"/>
      <c r="X966" s="56"/>
      <c r="Y966" s="56"/>
      <c r="Z966" s="56"/>
      <c r="AA966" s="56"/>
      <c r="AB966" s="53"/>
      <c r="AC966" s="53"/>
      <c r="AD966" s="56"/>
      <c r="AE966" s="53"/>
      <c r="AF966" s="53"/>
      <c r="AG966" s="53"/>
      <c r="AH966" s="53"/>
      <c r="AI966" s="53"/>
      <c r="AJ966" s="53"/>
    </row>
    <row r="967">
      <c r="A967" s="56"/>
      <c r="B967" s="56"/>
      <c r="C967" s="57"/>
      <c r="D967" s="58"/>
      <c r="E967" s="59"/>
      <c r="F967" s="59"/>
      <c r="G967" s="60"/>
      <c r="H967" s="60"/>
      <c r="I967" s="60"/>
      <c r="J967" s="56"/>
      <c r="K967" s="56"/>
      <c r="L967" s="56"/>
      <c r="M967" s="56"/>
      <c r="N967" s="56"/>
      <c r="O967" s="56"/>
      <c r="P967" s="56"/>
      <c r="Q967" s="56"/>
      <c r="R967" s="56"/>
      <c r="S967" s="56"/>
      <c r="T967" s="56"/>
      <c r="U967" s="56"/>
      <c r="V967" s="56"/>
      <c r="W967" s="56"/>
      <c r="X967" s="56"/>
      <c r="Y967" s="56"/>
      <c r="Z967" s="56"/>
      <c r="AA967" s="56"/>
      <c r="AB967" s="53"/>
      <c r="AC967" s="53"/>
      <c r="AD967" s="56"/>
      <c r="AE967" s="53"/>
      <c r="AF967" s="53"/>
      <c r="AG967" s="53"/>
      <c r="AH967" s="53"/>
      <c r="AI967" s="53"/>
      <c r="AJ967" s="53"/>
    </row>
    <row r="968">
      <c r="A968" s="56"/>
      <c r="B968" s="56"/>
      <c r="C968" s="57"/>
      <c r="D968" s="58"/>
      <c r="E968" s="59"/>
      <c r="F968" s="59"/>
      <c r="G968" s="60"/>
      <c r="H968" s="60"/>
      <c r="I968" s="60"/>
      <c r="J968" s="56"/>
      <c r="K968" s="56"/>
      <c r="L968" s="56"/>
      <c r="M968" s="56"/>
      <c r="N968" s="56"/>
      <c r="O968" s="56"/>
      <c r="P968" s="56"/>
      <c r="Q968" s="56"/>
      <c r="R968" s="56"/>
      <c r="S968" s="56"/>
      <c r="T968" s="56"/>
      <c r="U968" s="56"/>
      <c r="V968" s="56"/>
      <c r="W968" s="56"/>
      <c r="X968" s="56"/>
      <c r="Y968" s="56"/>
      <c r="Z968" s="56"/>
      <c r="AA968" s="56"/>
      <c r="AB968" s="53"/>
      <c r="AC968" s="53"/>
      <c r="AD968" s="56"/>
      <c r="AE968" s="53"/>
      <c r="AF968" s="53"/>
      <c r="AG968" s="53"/>
      <c r="AH968" s="53"/>
      <c r="AI968" s="53"/>
      <c r="AJ968" s="53"/>
    </row>
    <row r="969">
      <c r="A969" s="56"/>
      <c r="B969" s="56"/>
      <c r="C969" s="57"/>
      <c r="D969" s="58"/>
      <c r="E969" s="59"/>
      <c r="F969" s="59"/>
      <c r="G969" s="60"/>
      <c r="H969" s="60"/>
      <c r="I969" s="60"/>
      <c r="J969" s="56"/>
      <c r="K969" s="56"/>
      <c r="L969" s="56"/>
      <c r="M969" s="56"/>
      <c r="N969" s="56"/>
      <c r="O969" s="56"/>
      <c r="P969" s="56"/>
      <c r="Q969" s="56"/>
      <c r="R969" s="56"/>
      <c r="S969" s="56"/>
      <c r="T969" s="56"/>
      <c r="U969" s="56"/>
      <c r="V969" s="56"/>
      <c r="W969" s="56"/>
      <c r="X969" s="56"/>
      <c r="Y969" s="56"/>
      <c r="Z969" s="56"/>
      <c r="AA969" s="56"/>
      <c r="AB969" s="53"/>
      <c r="AC969" s="53"/>
      <c r="AD969" s="56"/>
      <c r="AE969" s="53"/>
      <c r="AF969" s="53"/>
      <c r="AG969" s="53"/>
      <c r="AH969" s="53"/>
      <c r="AI969" s="53"/>
      <c r="AJ969" s="53"/>
    </row>
    <row r="970">
      <c r="A970" s="56"/>
      <c r="B970" s="56"/>
      <c r="C970" s="57"/>
      <c r="D970" s="58"/>
      <c r="E970" s="59"/>
      <c r="F970" s="59"/>
      <c r="G970" s="60"/>
      <c r="H970" s="60"/>
      <c r="I970" s="60"/>
      <c r="J970" s="56"/>
      <c r="K970" s="56"/>
      <c r="L970" s="56"/>
      <c r="M970" s="56"/>
      <c r="N970" s="56"/>
      <c r="O970" s="56"/>
      <c r="P970" s="56"/>
      <c r="Q970" s="56"/>
      <c r="R970" s="56"/>
      <c r="S970" s="56"/>
      <c r="T970" s="56"/>
      <c r="U970" s="56"/>
      <c r="V970" s="56"/>
      <c r="W970" s="56"/>
      <c r="X970" s="56"/>
      <c r="Y970" s="56"/>
      <c r="Z970" s="56"/>
      <c r="AA970" s="56"/>
      <c r="AB970" s="53"/>
      <c r="AC970" s="53"/>
      <c r="AD970" s="56"/>
      <c r="AE970" s="53"/>
      <c r="AF970" s="53"/>
      <c r="AG970" s="53"/>
      <c r="AH970" s="53"/>
      <c r="AI970" s="53"/>
      <c r="AJ970" s="53"/>
    </row>
    <row r="971">
      <c r="A971" s="56"/>
      <c r="B971" s="56"/>
      <c r="C971" s="57"/>
      <c r="D971" s="58"/>
      <c r="E971" s="59"/>
      <c r="F971" s="59"/>
      <c r="G971" s="60"/>
      <c r="H971" s="60"/>
      <c r="I971" s="60"/>
      <c r="J971" s="56"/>
      <c r="K971" s="56"/>
      <c r="L971" s="56"/>
      <c r="M971" s="56"/>
      <c r="N971" s="56"/>
      <c r="O971" s="56"/>
      <c r="P971" s="56"/>
      <c r="Q971" s="56"/>
      <c r="R971" s="56"/>
      <c r="S971" s="56"/>
      <c r="T971" s="56"/>
      <c r="U971" s="56"/>
      <c r="V971" s="56"/>
      <c r="W971" s="56"/>
      <c r="X971" s="56"/>
      <c r="Y971" s="56"/>
      <c r="Z971" s="56"/>
      <c r="AA971" s="56"/>
      <c r="AB971" s="53"/>
      <c r="AC971" s="53"/>
      <c r="AD971" s="56"/>
      <c r="AE971" s="53"/>
      <c r="AF971" s="53"/>
      <c r="AG971" s="53"/>
      <c r="AH971" s="53"/>
      <c r="AI971" s="53"/>
      <c r="AJ971" s="53"/>
    </row>
    <row r="972">
      <c r="A972" s="56"/>
      <c r="B972" s="56"/>
      <c r="C972" s="57"/>
      <c r="D972" s="58"/>
      <c r="E972" s="59"/>
      <c r="F972" s="59"/>
      <c r="G972" s="60"/>
      <c r="H972" s="60"/>
      <c r="I972" s="60"/>
      <c r="J972" s="56"/>
      <c r="K972" s="56"/>
      <c r="L972" s="56"/>
      <c r="M972" s="56"/>
      <c r="N972" s="56"/>
      <c r="O972" s="56"/>
      <c r="P972" s="56"/>
      <c r="Q972" s="56"/>
      <c r="R972" s="56"/>
      <c r="S972" s="56"/>
      <c r="T972" s="56"/>
      <c r="U972" s="56"/>
      <c r="V972" s="56"/>
      <c r="W972" s="56"/>
      <c r="X972" s="56"/>
      <c r="Y972" s="56"/>
      <c r="Z972" s="56"/>
      <c r="AA972" s="56"/>
      <c r="AB972" s="53"/>
      <c r="AC972" s="53"/>
      <c r="AD972" s="56"/>
      <c r="AE972" s="53"/>
      <c r="AF972" s="53"/>
      <c r="AG972" s="53"/>
      <c r="AH972" s="53"/>
      <c r="AI972" s="53"/>
      <c r="AJ972" s="53"/>
    </row>
    <row r="973">
      <c r="A973" s="56"/>
      <c r="B973" s="56"/>
      <c r="C973" s="57"/>
      <c r="D973" s="58"/>
      <c r="E973" s="59"/>
      <c r="F973" s="59"/>
      <c r="G973" s="60"/>
      <c r="H973" s="60"/>
      <c r="I973" s="60"/>
      <c r="J973" s="56"/>
      <c r="K973" s="56"/>
      <c r="L973" s="56"/>
      <c r="M973" s="56"/>
      <c r="N973" s="56"/>
      <c r="O973" s="56"/>
      <c r="P973" s="56"/>
      <c r="Q973" s="56"/>
      <c r="R973" s="56"/>
      <c r="S973" s="56"/>
      <c r="T973" s="56"/>
      <c r="U973" s="56"/>
      <c r="V973" s="56"/>
      <c r="W973" s="56"/>
      <c r="X973" s="56"/>
      <c r="Y973" s="56"/>
      <c r="Z973" s="56"/>
      <c r="AA973" s="56"/>
      <c r="AB973" s="53"/>
      <c r="AC973" s="53"/>
      <c r="AD973" s="56"/>
      <c r="AE973" s="53"/>
      <c r="AF973" s="53"/>
      <c r="AG973" s="53"/>
      <c r="AH973" s="53"/>
      <c r="AI973" s="53"/>
      <c r="AJ973" s="53"/>
    </row>
    <row r="974">
      <c r="A974" s="56"/>
      <c r="B974" s="56"/>
      <c r="C974" s="57"/>
      <c r="D974" s="58"/>
      <c r="E974" s="59"/>
      <c r="F974" s="59"/>
      <c r="G974" s="60"/>
      <c r="H974" s="60"/>
      <c r="I974" s="60"/>
      <c r="J974" s="56"/>
      <c r="K974" s="56"/>
      <c r="L974" s="56"/>
      <c r="M974" s="56"/>
      <c r="N974" s="56"/>
      <c r="O974" s="56"/>
      <c r="P974" s="56"/>
      <c r="Q974" s="56"/>
      <c r="R974" s="56"/>
      <c r="S974" s="56"/>
      <c r="T974" s="56"/>
      <c r="U974" s="56"/>
      <c r="V974" s="56"/>
      <c r="W974" s="56"/>
      <c r="X974" s="56"/>
      <c r="Y974" s="56"/>
      <c r="Z974" s="56"/>
      <c r="AA974" s="56"/>
      <c r="AB974" s="53"/>
      <c r="AC974" s="53"/>
      <c r="AD974" s="56"/>
      <c r="AE974" s="53"/>
      <c r="AF974" s="53"/>
      <c r="AG974" s="53"/>
      <c r="AH974" s="53"/>
      <c r="AI974" s="53"/>
      <c r="AJ974" s="53"/>
    </row>
    <row r="975">
      <c r="A975" s="56"/>
      <c r="B975" s="56"/>
      <c r="C975" s="57"/>
      <c r="D975" s="58"/>
      <c r="E975" s="59"/>
      <c r="F975" s="59"/>
      <c r="G975" s="60"/>
      <c r="H975" s="60"/>
      <c r="I975" s="60"/>
      <c r="J975" s="56"/>
      <c r="K975" s="56"/>
      <c r="L975" s="56"/>
      <c r="M975" s="56"/>
      <c r="N975" s="56"/>
      <c r="O975" s="56"/>
      <c r="P975" s="56"/>
      <c r="Q975" s="56"/>
      <c r="R975" s="56"/>
      <c r="S975" s="56"/>
      <c r="T975" s="56"/>
      <c r="U975" s="56"/>
      <c r="V975" s="56"/>
      <c r="W975" s="56"/>
      <c r="X975" s="56"/>
      <c r="Y975" s="56"/>
      <c r="Z975" s="56"/>
      <c r="AA975" s="56"/>
      <c r="AB975" s="53"/>
      <c r="AC975" s="53"/>
      <c r="AD975" s="56"/>
      <c r="AE975" s="53"/>
      <c r="AF975" s="53"/>
      <c r="AG975" s="53"/>
      <c r="AH975" s="53"/>
      <c r="AI975" s="53"/>
      <c r="AJ975" s="53"/>
    </row>
    <row r="976">
      <c r="A976" s="56"/>
      <c r="B976" s="56"/>
      <c r="C976" s="57"/>
      <c r="D976" s="58"/>
      <c r="E976" s="59"/>
      <c r="F976" s="59"/>
      <c r="G976" s="60"/>
      <c r="H976" s="60"/>
      <c r="I976" s="60"/>
      <c r="J976" s="56"/>
      <c r="K976" s="56"/>
      <c r="L976" s="56"/>
      <c r="M976" s="56"/>
      <c r="N976" s="56"/>
      <c r="O976" s="56"/>
      <c r="P976" s="56"/>
      <c r="Q976" s="56"/>
      <c r="R976" s="56"/>
      <c r="S976" s="56"/>
      <c r="T976" s="56"/>
      <c r="U976" s="56"/>
      <c r="V976" s="56"/>
      <c r="W976" s="56"/>
      <c r="X976" s="56"/>
      <c r="Y976" s="56"/>
      <c r="Z976" s="56"/>
      <c r="AA976" s="56"/>
      <c r="AB976" s="53"/>
      <c r="AC976" s="53"/>
      <c r="AD976" s="56"/>
      <c r="AE976" s="53"/>
      <c r="AF976" s="53"/>
      <c r="AG976" s="53"/>
      <c r="AH976" s="53"/>
      <c r="AI976" s="53"/>
      <c r="AJ976" s="53"/>
    </row>
    <row r="977">
      <c r="A977" s="56"/>
      <c r="B977" s="56"/>
      <c r="C977" s="57"/>
      <c r="D977" s="58"/>
      <c r="E977" s="59"/>
      <c r="F977" s="59"/>
      <c r="G977" s="60"/>
      <c r="H977" s="60"/>
      <c r="I977" s="60"/>
      <c r="J977" s="56"/>
      <c r="K977" s="56"/>
      <c r="L977" s="56"/>
      <c r="M977" s="56"/>
      <c r="N977" s="56"/>
      <c r="O977" s="56"/>
      <c r="P977" s="56"/>
      <c r="Q977" s="56"/>
      <c r="R977" s="56"/>
      <c r="S977" s="56"/>
      <c r="T977" s="56"/>
      <c r="U977" s="56"/>
      <c r="V977" s="56"/>
      <c r="W977" s="56"/>
      <c r="X977" s="56"/>
      <c r="Y977" s="56"/>
      <c r="Z977" s="56"/>
      <c r="AA977" s="56"/>
      <c r="AB977" s="53"/>
      <c r="AC977" s="53"/>
      <c r="AD977" s="56"/>
      <c r="AE977" s="53"/>
      <c r="AF977" s="53"/>
      <c r="AG977" s="53"/>
      <c r="AH977" s="53"/>
      <c r="AI977" s="53"/>
      <c r="AJ977" s="53"/>
    </row>
    <row r="978">
      <c r="A978" s="56"/>
      <c r="B978" s="56"/>
      <c r="C978" s="57"/>
      <c r="D978" s="58"/>
      <c r="E978" s="59"/>
      <c r="F978" s="59"/>
      <c r="G978" s="60"/>
      <c r="H978" s="60"/>
      <c r="I978" s="60"/>
      <c r="J978" s="56"/>
      <c r="K978" s="56"/>
      <c r="L978" s="56"/>
      <c r="M978" s="56"/>
      <c r="N978" s="56"/>
      <c r="O978" s="56"/>
      <c r="P978" s="56"/>
      <c r="Q978" s="56"/>
      <c r="R978" s="56"/>
      <c r="S978" s="56"/>
      <c r="T978" s="56"/>
      <c r="U978" s="56"/>
      <c r="V978" s="56"/>
      <c r="W978" s="56"/>
      <c r="X978" s="56"/>
      <c r="Y978" s="56"/>
      <c r="Z978" s="56"/>
      <c r="AA978" s="56"/>
      <c r="AB978" s="53"/>
      <c r="AC978" s="53"/>
      <c r="AD978" s="56"/>
      <c r="AE978" s="53"/>
      <c r="AF978" s="53"/>
      <c r="AG978" s="53"/>
      <c r="AH978" s="53"/>
      <c r="AI978" s="53"/>
      <c r="AJ978" s="53"/>
    </row>
    <row r="979">
      <c r="A979" s="56"/>
      <c r="B979" s="56"/>
      <c r="C979" s="57"/>
      <c r="D979" s="58"/>
      <c r="E979" s="59"/>
      <c r="F979" s="59"/>
      <c r="G979" s="60"/>
      <c r="H979" s="60"/>
      <c r="I979" s="60"/>
      <c r="J979" s="56"/>
      <c r="K979" s="56"/>
      <c r="L979" s="56"/>
      <c r="M979" s="56"/>
      <c r="N979" s="56"/>
      <c r="O979" s="56"/>
      <c r="P979" s="56"/>
      <c r="Q979" s="56"/>
      <c r="R979" s="56"/>
      <c r="S979" s="56"/>
      <c r="T979" s="56"/>
      <c r="U979" s="56"/>
      <c r="V979" s="56"/>
      <c r="W979" s="56"/>
      <c r="X979" s="56"/>
      <c r="Y979" s="56"/>
      <c r="Z979" s="56"/>
      <c r="AA979" s="56"/>
      <c r="AB979" s="53"/>
      <c r="AC979" s="53"/>
      <c r="AD979" s="56"/>
      <c r="AE979" s="53"/>
      <c r="AF979" s="53"/>
      <c r="AG979" s="53"/>
      <c r="AH979" s="53"/>
      <c r="AI979" s="53"/>
      <c r="AJ979" s="53"/>
    </row>
    <row r="980">
      <c r="A980" s="56"/>
      <c r="B980" s="56"/>
      <c r="C980" s="57"/>
      <c r="D980" s="58"/>
      <c r="E980" s="59"/>
      <c r="F980" s="59"/>
      <c r="G980" s="60"/>
      <c r="H980" s="60"/>
      <c r="I980" s="60"/>
      <c r="J980" s="56"/>
      <c r="K980" s="56"/>
      <c r="L980" s="56"/>
      <c r="M980" s="56"/>
      <c r="N980" s="56"/>
      <c r="O980" s="56"/>
      <c r="P980" s="56"/>
      <c r="Q980" s="56"/>
      <c r="R980" s="56"/>
      <c r="S980" s="56"/>
      <c r="T980" s="56"/>
      <c r="U980" s="56"/>
      <c r="V980" s="56"/>
      <c r="W980" s="56"/>
      <c r="X980" s="56"/>
      <c r="Y980" s="56"/>
      <c r="Z980" s="56"/>
      <c r="AA980" s="56"/>
      <c r="AB980" s="53"/>
      <c r="AC980" s="53"/>
      <c r="AD980" s="56"/>
      <c r="AE980" s="53"/>
      <c r="AF980" s="53"/>
      <c r="AG980" s="53"/>
      <c r="AH980" s="53"/>
      <c r="AI980" s="53"/>
      <c r="AJ980" s="53"/>
    </row>
    <row r="981">
      <c r="A981" s="56"/>
      <c r="B981" s="56"/>
      <c r="C981" s="57"/>
      <c r="D981" s="58"/>
      <c r="E981" s="59"/>
      <c r="F981" s="59"/>
      <c r="G981" s="60"/>
      <c r="H981" s="60"/>
      <c r="I981" s="60"/>
      <c r="J981" s="56"/>
      <c r="K981" s="56"/>
      <c r="L981" s="56"/>
      <c r="M981" s="56"/>
      <c r="N981" s="56"/>
      <c r="O981" s="56"/>
      <c r="P981" s="56"/>
      <c r="Q981" s="56"/>
      <c r="R981" s="56"/>
      <c r="S981" s="56"/>
      <c r="T981" s="56"/>
      <c r="U981" s="56"/>
      <c r="V981" s="56"/>
      <c r="W981" s="56"/>
      <c r="X981" s="56"/>
      <c r="Y981" s="56"/>
      <c r="Z981" s="56"/>
      <c r="AA981" s="56"/>
      <c r="AB981" s="53"/>
      <c r="AC981" s="53"/>
      <c r="AD981" s="56"/>
      <c r="AE981" s="53"/>
      <c r="AF981" s="53"/>
      <c r="AG981" s="53"/>
      <c r="AH981" s="53"/>
      <c r="AI981" s="53"/>
      <c r="AJ981" s="53"/>
    </row>
    <row r="982">
      <c r="A982" s="56"/>
      <c r="B982" s="56"/>
      <c r="C982" s="57"/>
      <c r="D982" s="58"/>
      <c r="E982" s="59"/>
      <c r="F982" s="59"/>
      <c r="G982" s="60"/>
      <c r="H982" s="60"/>
      <c r="I982" s="60"/>
      <c r="J982" s="56"/>
      <c r="K982" s="56"/>
      <c r="L982" s="56"/>
      <c r="M982" s="56"/>
      <c r="N982" s="56"/>
      <c r="O982" s="56"/>
      <c r="P982" s="56"/>
      <c r="Q982" s="56"/>
      <c r="R982" s="56"/>
      <c r="S982" s="56"/>
      <c r="T982" s="56"/>
      <c r="U982" s="56"/>
      <c r="V982" s="56"/>
      <c r="W982" s="56"/>
      <c r="X982" s="56"/>
      <c r="Y982" s="56"/>
      <c r="Z982" s="56"/>
      <c r="AA982" s="56"/>
      <c r="AB982" s="53"/>
      <c r="AC982" s="53"/>
      <c r="AD982" s="56"/>
      <c r="AE982" s="53"/>
      <c r="AF982" s="53"/>
      <c r="AG982" s="53"/>
      <c r="AH982" s="53"/>
      <c r="AI982" s="53"/>
      <c r="AJ982" s="53"/>
    </row>
    <row r="983">
      <c r="A983" s="56"/>
      <c r="B983" s="56"/>
      <c r="C983" s="57"/>
      <c r="D983" s="58"/>
      <c r="E983" s="59"/>
      <c r="F983" s="59"/>
      <c r="G983" s="60"/>
      <c r="H983" s="60"/>
      <c r="I983" s="60"/>
      <c r="J983" s="56"/>
      <c r="K983" s="56"/>
      <c r="L983" s="56"/>
      <c r="M983" s="56"/>
      <c r="N983" s="56"/>
      <c r="O983" s="56"/>
      <c r="P983" s="56"/>
      <c r="Q983" s="56"/>
      <c r="R983" s="56"/>
      <c r="S983" s="56"/>
      <c r="T983" s="56"/>
      <c r="U983" s="56"/>
      <c r="V983" s="56"/>
      <c r="W983" s="56"/>
      <c r="X983" s="56"/>
      <c r="Y983" s="56"/>
      <c r="Z983" s="56"/>
      <c r="AA983" s="56"/>
      <c r="AB983" s="53"/>
      <c r="AC983" s="53"/>
      <c r="AD983" s="56"/>
      <c r="AE983" s="53"/>
      <c r="AF983" s="53"/>
      <c r="AG983" s="53"/>
      <c r="AH983" s="53"/>
      <c r="AI983" s="53"/>
      <c r="AJ983" s="53"/>
    </row>
    <row r="984">
      <c r="A984" s="56"/>
      <c r="B984" s="56"/>
      <c r="C984" s="57"/>
      <c r="D984" s="58"/>
      <c r="E984" s="59"/>
      <c r="F984" s="59"/>
      <c r="G984" s="60"/>
      <c r="H984" s="60"/>
      <c r="I984" s="60"/>
      <c r="J984" s="56"/>
      <c r="K984" s="56"/>
      <c r="L984" s="56"/>
      <c r="M984" s="56"/>
      <c r="N984" s="56"/>
      <c r="O984" s="56"/>
      <c r="P984" s="56"/>
      <c r="Q984" s="56"/>
      <c r="R984" s="56"/>
      <c r="S984" s="56"/>
      <c r="T984" s="56"/>
      <c r="U984" s="56"/>
      <c r="V984" s="56"/>
      <c r="W984" s="56"/>
      <c r="X984" s="56"/>
      <c r="Y984" s="56"/>
      <c r="Z984" s="56"/>
      <c r="AA984" s="56"/>
      <c r="AB984" s="53"/>
      <c r="AC984" s="53"/>
      <c r="AD984" s="56"/>
      <c r="AE984" s="53"/>
      <c r="AF984" s="53"/>
      <c r="AG984" s="53"/>
      <c r="AH984" s="53"/>
      <c r="AI984" s="53"/>
      <c r="AJ984" s="53"/>
    </row>
    <row r="985">
      <c r="A985" s="56"/>
      <c r="B985" s="56"/>
      <c r="C985" s="57"/>
      <c r="D985" s="58"/>
      <c r="E985" s="59"/>
      <c r="F985" s="59"/>
      <c r="G985" s="60"/>
      <c r="H985" s="60"/>
      <c r="I985" s="60"/>
      <c r="J985" s="56"/>
      <c r="K985" s="56"/>
      <c r="L985" s="56"/>
      <c r="M985" s="56"/>
      <c r="N985" s="56"/>
      <c r="O985" s="56"/>
      <c r="P985" s="56"/>
      <c r="Q985" s="56"/>
      <c r="R985" s="56"/>
      <c r="S985" s="56"/>
      <c r="T985" s="56"/>
      <c r="U985" s="56"/>
      <c r="V985" s="56"/>
      <c r="W985" s="56"/>
      <c r="X985" s="56"/>
      <c r="Y985" s="56"/>
      <c r="Z985" s="56"/>
      <c r="AA985" s="56"/>
      <c r="AB985" s="53"/>
      <c r="AC985" s="53"/>
      <c r="AD985" s="56"/>
      <c r="AE985" s="53"/>
      <c r="AF985" s="53"/>
      <c r="AG985" s="53"/>
      <c r="AH985" s="53"/>
      <c r="AI985" s="53"/>
      <c r="AJ985" s="53"/>
    </row>
    <row r="986">
      <c r="A986" s="56"/>
      <c r="B986" s="56"/>
      <c r="C986" s="57"/>
      <c r="D986" s="58"/>
      <c r="E986" s="59"/>
      <c r="F986" s="59"/>
      <c r="G986" s="60"/>
      <c r="H986" s="60"/>
      <c r="I986" s="60"/>
      <c r="J986" s="56"/>
      <c r="K986" s="56"/>
      <c r="L986" s="56"/>
      <c r="M986" s="56"/>
      <c r="N986" s="56"/>
      <c r="O986" s="56"/>
      <c r="P986" s="56"/>
      <c r="Q986" s="56"/>
      <c r="R986" s="56"/>
      <c r="S986" s="56"/>
      <c r="T986" s="56"/>
      <c r="U986" s="56"/>
      <c r="V986" s="56"/>
      <c r="W986" s="56"/>
      <c r="X986" s="56"/>
      <c r="Y986" s="56"/>
      <c r="Z986" s="56"/>
      <c r="AA986" s="56"/>
      <c r="AB986" s="53"/>
      <c r="AC986" s="53"/>
      <c r="AD986" s="56"/>
      <c r="AE986" s="53"/>
      <c r="AF986" s="53"/>
      <c r="AG986" s="53"/>
      <c r="AH986" s="53"/>
      <c r="AI986" s="53"/>
      <c r="AJ986" s="53"/>
    </row>
    <row r="987">
      <c r="A987" s="56"/>
      <c r="B987" s="56"/>
      <c r="C987" s="57"/>
      <c r="D987" s="58"/>
      <c r="E987" s="59"/>
      <c r="F987" s="59"/>
      <c r="G987" s="60"/>
      <c r="H987" s="60"/>
      <c r="I987" s="60"/>
      <c r="J987" s="56"/>
      <c r="K987" s="56"/>
      <c r="L987" s="56"/>
      <c r="M987" s="56"/>
      <c r="N987" s="56"/>
      <c r="O987" s="56"/>
      <c r="P987" s="56"/>
      <c r="Q987" s="56"/>
      <c r="R987" s="56"/>
      <c r="S987" s="56"/>
      <c r="T987" s="56"/>
      <c r="U987" s="56"/>
      <c r="V987" s="56"/>
      <c r="W987" s="56"/>
      <c r="X987" s="56"/>
      <c r="Y987" s="56"/>
      <c r="Z987" s="56"/>
      <c r="AA987" s="56"/>
      <c r="AB987" s="53"/>
      <c r="AC987" s="53"/>
      <c r="AD987" s="56"/>
      <c r="AE987" s="53"/>
      <c r="AF987" s="53"/>
      <c r="AG987" s="53"/>
      <c r="AH987" s="53"/>
      <c r="AI987" s="53"/>
      <c r="AJ987" s="53"/>
    </row>
    <row r="988">
      <c r="A988" s="56"/>
      <c r="B988" s="56"/>
      <c r="C988" s="57"/>
      <c r="D988" s="58"/>
      <c r="E988" s="59"/>
      <c r="F988" s="59"/>
      <c r="G988" s="60"/>
      <c r="H988" s="60"/>
      <c r="I988" s="60"/>
      <c r="J988" s="56"/>
      <c r="K988" s="56"/>
      <c r="L988" s="56"/>
      <c r="M988" s="56"/>
      <c r="N988" s="56"/>
      <c r="O988" s="56"/>
      <c r="P988" s="56"/>
      <c r="Q988" s="56"/>
      <c r="R988" s="56"/>
      <c r="S988" s="56"/>
      <c r="T988" s="56"/>
      <c r="U988" s="56"/>
      <c r="V988" s="56"/>
      <c r="W988" s="56"/>
      <c r="X988" s="56"/>
      <c r="Y988" s="56"/>
      <c r="Z988" s="56"/>
      <c r="AA988" s="56"/>
      <c r="AB988" s="53"/>
      <c r="AC988" s="53"/>
      <c r="AD988" s="56"/>
      <c r="AE988" s="53"/>
      <c r="AF988" s="53"/>
      <c r="AG988" s="53"/>
      <c r="AH988" s="53"/>
      <c r="AI988" s="53"/>
      <c r="AJ988" s="53"/>
    </row>
    <row r="989">
      <c r="A989" s="56"/>
      <c r="B989" s="56"/>
      <c r="C989" s="57"/>
      <c r="D989" s="58"/>
      <c r="E989" s="59"/>
      <c r="F989" s="59"/>
      <c r="G989" s="60"/>
      <c r="H989" s="60"/>
      <c r="I989" s="60"/>
      <c r="J989" s="56"/>
      <c r="K989" s="56"/>
      <c r="L989" s="56"/>
      <c r="M989" s="56"/>
      <c r="N989" s="56"/>
      <c r="O989" s="56"/>
      <c r="P989" s="56"/>
      <c r="Q989" s="56"/>
      <c r="R989" s="56"/>
      <c r="S989" s="56"/>
      <c r="T989" s="56"/>
      <c r="U989" s="56"/>
      <c r="V989" s="56"/>
      <c r="W989" s="56"/>
      <c r="X989" s="56"/>
      <c r="Y989" s="56"/>
      <c r="Z989" s="56"/>
      <c r="AA989" s="56"/>
      <c r="AB989" s="53"/>
      <c r="AC989" s="53"/>
      <c r="AD989" s="56"/>
      <c r="AE989" s="53"/>
      <c r="AF989" s="53"/>
      <c r="AG989" s="53"/>
      <c r="AH989" s="53"/>
      <c r="AI989" s="53"/>
      <c r="AJ989" s="53"/>
    </row>
    <row r="990">
      <c r="A990" s="56"/>
      <c r="B990" s="56"/>
      <c r="C990" s="57"/>
      <c r="D990" s="58"/>
      <c r="E990" s="59"/>
      <c r="F990" s="59"/>
      <c r="G990" s="60"/>
      <c r="H990" s="60"/>
      <c r="I990" s="60"/>
      <c r="J990" s="56"/>
      <c r="K990" s="56"/>
      <c r="L990" s="56"/>
      <c r="M990" s="56"/>
      <c r="N990" s="56"/>
      <c r="O990" s="56"/>
      <c r="P990" s="56"/>
      <c r="Q990" s="56"/>
      <c r="R990" s="56"/>
      <c r="S990" s="56"/>
      <c r="T990" s="56"/>
      <c r="U990" s="56"/>
      <c r="V990" s="56"/>
      <c r="W990" s="56"/>
      <c r="X990" s="56"/>
      <c r="Y990" s="56"/>
      <c r="Z990" s="56"/>
      <c r="AA990" s="56"/>
      <c r="AB990" s="53"/>
      <c r="AC990" s="53"/>
      <c r="AD990" s="56"/>
      <c r="AE990" s="53"/>
      <c r="AF990" s="53"/>
      <c r="AG990" s="53"/>
      <c r="AH990" s="53"/>
      <c r="AI990" s="53"/>
      <c r="AJ990" s="53"/>
    </row>
    <row r="991">
      <c r="A991" s="56"/>
      <c r="B991" s="56"/>
      <c r="C991" s="57"/>
      <c r="D991" s="58"/>
      <c r="E991" s="59"/>
      <c r="F991" s="59"/>
      <c r="G991" s="60"/>
      <c r="H991" s="60"/>
      <c r="I991" s="60"/>
      <c r="J991" s="56"/>
      <c r="K991" s="56"/>
      <c r="L991" s="56"/>
      <c r="M991" s="56"/>
      <c r="N991" s="56"/>
      <c r="O991" s="56"/>
      <c r="P991" s="56"/>
      <c r="Q991" s="56"/>
      <c r="R991" s="56"/>
      <c r="S991" s="56"/>
      <c r="T991" s="56"/>
      <c r="U991" s="56"/>
      <c r="V991" s="56"/>
      <c r="W991" s="56"/>
      <c r="X991" s="56"/>
      <c r="Y991" s="56"/>
      <c r="Z991" s="56"/>
      <c r="AA991" s="56"/>
      <c r="AB991" s="53"/>
      <c r="AC991" s="53"/>
      <c r="AD991" s="56"/>
      <c r="AE991" s="53"/>
      <c r="AF991" s="53"/>
      <c r="AG991" s="53"/>
      <c r="AH991" s="53"/>
      <c r="AI991" s="53"/>
      <c r="AJ991" s="53"/>
    </row>
    <row r="992">
      <c r="A992" s="56"/>
      <c r="B992" s="56"/>
      <c r="C992" s="57"/>
      <c r="D992" s="58"/>
      <c r="E992" s="59"/>
      <c r="F992" s="59"/>
      <c r="G992" s="60"/>
      <c r="H992" s="60"/>
      <c r="I992" s="60"/>
      <c r="J992" s="56"/>
      <c r="K992" s="56"/>
      <c r="L992" s="56"/>
      <c r="M992" s="56"/>
      <c r="N992" s="56"/>
      <c r="O992" s="56"/>
      <c r="P992" s="56"/>
      <c r="Q992" s="56"/>
      <c r="R992" s="56"/>
      <c r="S992" s="56"/>
      <c r="T992" s="56"/>
      <c r="U992" s="56"/>
      <c r="V992" s="56"/>
      <c r="W992" s="56"/>
      <c r="X992" s="56"/>
      <c r="Y992" s="56"/>
      <c r="Z992" s="56"/>
      <c r="AA992" s="56"/>
      <c r="AB992" s="53"/>
      <c r="AC992" s="53"/>
      <c r="AD992" s="56"/>
      <c r="AE992" s="53"/>
      <c r="AF992" s="53"/>
      <c r="AG992" s="53"/>
      <c r="AH992" s="53"/>
      <c r="AI992" s="53"/>
      <c r="AJ992" s="53"/>
    </row>
    <row r="993">
      <c r="A993" s="56"/>
      <c r="B993" s="56"/>
      <c r="C993" s="57"/>
      <c r="D993" s="58"/>
      <c r="E993" s="59"/>
      <c r="F993" s="59"/>
      <c r="G993" s="60"/>
      <c r="H993" s="60"/>
      <c r="I993" s="60"/>
      <c r="J993" s="56"/>
      <c r="K993" s="56"/>
      <c r="L993" s="56"/>
      <c r="M993" s="56"/>
      <c r="N993" s="56"/>
      <c r="O993" s="56"/>
      <c r="P993" s="56"/>
      <c r="Q993" s="56"/>
      <c r="R993" s="56"/>
      <c r="S993" s="56"/>
      <c r="T993" s="56"/>
      <c r="U993" s="56"/>
      <c r="V993" s="56"/>
      <c r="W993" s="56"/>
      <c r="X993" s="56"/>
      <c r="Y993" s="56"/>
      <c r="Z993" s="56"/>
      <c r="AA993" s="56"/>
      <c r="AB993" s="53"/>
      <c r="AC993" s="53"/>
      <c r="AD993" s="56"/>
      <c r="AE993" s="53"/>
      <c r="AF993" s="53"/>
      <c r="AG993" s="53"/>
      <c r="AH993" s="53"/>
      <c r="AI993" s="53"/>
      <c r="AJ993" s="53"/>
    </row>
    <row r="994">
      <c r="A994" s="56"/>
      <c r="B994" s="56"/>
      <c r="C994" s="57"/>
      <c r="D994" s="58"/>
      <c r="E994" s="59"/>
      <c r="F994" s="59"/>
      <c r="G994" s="60"/>
      <c r="H994" s="60"/>
      <c r="I994" s="60"/>
      <c r="J994" s="56"/>
      <c r="K994" s="56"/>
      <c r="L994" s="56"/>
      <c r="M994" s="56"/>
      <c r="N994" s="56"/>
      <c r="O994" s="56"/>
      <c r="P994" s="56"/>
      <c r="Q994" s="56"/>
      <c r="R994" s="56"/>
      <c r="S994" s="56"/>
      <c r="T994" s="56"/>
      <c r="U994" s="56"/>
      <c r="V994" s="56"/>
      <c r="W994" s="56"/>
      <c r="X994" s="56"/>
      <c r="Y994" s="56"/>
      <c r="Z994" s="56"/>
      <c r="AA994" s="56"/>
      <c r="AB994" s="53"/>
      <c r="AC994" s="53"/>
      <c r="AD994" s="56"/>
      <c r="AE994" s="53"/>
      <c r="AF994" s="53"/>
      <c r="AG994" s="53"/>
      <c r="AH994" s="53"/>
      <c r="AI994" s="53"/>
      <c r="AJ994" s="53"/>
    </row>
    <row r="995">
      <c r="A995" s="56"/>
      <c r="B995" s="56"/>
      <c r="C995" s="57"/>
      <c r="D995" s="58"/>
      <c r="E995" s="59"/>
      <c r="F995" s="59"/>
      <c r="G995" s="60"/>
      <c r="H995" s="60"/>
      <c r="I995" s="60"/>
      <c r="J995" s="56"/>
      <c r="K995" s="56"/>
      <c r="L995" s="56"/>
      <c r="M995" s="56"/>
      <c r="N995" s="56"/>
      <c r="O995" s="56"/>
      <c r="P995" s="56"/>
      <c r="Q995" s="56"/>
      <c r="R995" s="56"/>
      <c r="S995" s="56"/>
      <c r="T995" s="56"/>
      <c r="U995" s="56"/>
      <c r="V995" s="56"/>
      <c r="W995" s="56"/>
      <c r="X995" s="56"/>
      <c r="Y995" s="56"/>
      <c r="Z995" s="56"/>
      <c r="AA995" s="56"/>
      <c r="AB995" s="53"/>
      <c r="AC995" s="53"/>
      <c r="AD995" s="56"/>
      <c r="AE995" s="53"/>
      <c r="AF995" s="53"/>
      <c r="AG995" s="53"/>
      <c r="AH995" s="53"/>
      <c r="AI995" s="53"/>
      <c r="AJ995" s="53"/>
    </row>
    <row r="996">
      <c r="A996" s="56"/>
      <c r="B996" s="56"/>
      <c r="C996" s="57"/>
      <c r="D996" s="58"/>
      <c r="E996" s="59"/>
      <c r="F996" s="59"/>
      <c r="G996" s="60"/>
      <c r="H996" s="60"/>
      <c r="I996" s="60"/>
      <c r="J996" s="56"/>
      <c r="K996" s="56"/>
      <c r="L996" s="56"/>
      <c r="M996" s="56"/>
      <c r="N996" s="56"/>
      <c r="O996" s="56"/>
      <c r="P996" s="56"/>
      <c r="Q996" s="56"/>
      <c r="R996" s="56"/>
      <c r="S996" s="56"/>
      <c r="T996" s="56"/>
      <c r="U996" s="56"/>
      <c r="V996" s="56"/>
      <c r="W996" s="56"/>
      <c r="X996" s="56"/>
      <c r="Y996" s="56"/>
      <c r="Z996" s="56"/>
      <c r="AA996" s="56"/>
      <c r="AB996" s="53"/>
      <c r="AC996" s="53"/>
      <c r="AD996" s="56"/>
      <c r="AE996" s="53"/>
      <c r="AF996" s="53"/>
      <c r="AG996" s="53"/>
      <c r="AH996" s="53"/>
      <c r="AI996" s="53"/>
      <c r="AJ996" s="53"/>
    </row>
    <row r="997">
      <c r="A997" s="56"/>
      <c r="B997" s="56"/>
      <c r="C997" s="57"/>
      <c r="D997" s="58"/>
      <c r="E997" s="59"/>
      <c r="F997" s="59"/>
      <c r="G997" s="60"/>
      <c r="H997" s="60"/>
      <c r="I997" s="60"/>
      <c r="J997" s="56"/>
      <c r="K997" s="56"/>
      <c r="L997" s="56"/>
      <c r="M997" s="56"/>
      <c r="N997" s="56"/>
      <c r="O997" s="56"/>
      <c r="P997" s="56"/>
      <c r="Q997" s="56"/>
      <c r="R997" s="56"/>
      <c r="S997" s="56"/>
      <c r="T997" s="56"/>
      <c r="U997" s="56"/>
      <c r="V997" s="56"/>
      <c r="W997" s="56"/>
      <c r="X997" s="56"/>
      <c r="Y997" s="56"/>
      <c r="Z997" s="56"/>
      <c r="AA997" s="56"/>
      <c r="AB997" s="53"/>
      <c r="AC997" s="53"/>
      <c r="AD997" s="56"/>
      <c r="AE997" s="53"/>
      <c r="AF997" s="53"/>
      <c r="AG997" s="53"/>
      <c r="AH997" s="53"/>
      <c r="AI997" s="53"/>
      <c r="AJ997" s="53"/>
    </row>
    <row r="998">
      <c r="A998" s="56"/>
      <c r="B998" s="56"/>
      <c r="C998" s="57"/>
      <c r="D998" s="58"/>
      <c r="E998" s="59"/>
      <c r="F998" s="59"/>
      <c r="G998" s="60"/>
      <c r="H998" s="60"/>
      <c r="I998" s="60"/>
      <c r="J998" s="56"/>
      <c r="K998" s="56"/>
      <c r="L998" s="56"/>
      <c r="M998" s="56"/>
      <c r="N998" s="56"/>
      <c r="O998" s="56"/>
      <c r="P998" s="56"/>
      <c r="Q998" s="56"/>
      <c r="R998" s="56"/>
      <c r="S998" s="56"/>
      <c r="T998" s="56"/>
      <c r="U998" s="56"/>
      <c r="V998" s="56"/>
      <c r="W998" s="56"/>
      <c r="X998" s="56"/>
      <c r="Y998" s="56"/>
      <c r="Z998" s="56"/>
      <c r="AA998" s="56"/>
      <c r="AB998" s="53"/>
      <c r="AC998" s="53"/>
      <c r="AD998" s="56"/>
      <c r="AE998" s="53"/>
      <c r="AF998" s="53"/>
      <c r="AG998" s="53"/>
      <c r="AH998" s="53"/>
      <c r="AI998" s="53"/>
      <c r="AJ998" s="53"/>
    </row>
    <row r="999">
      <c r="A999" s="56"/>
      <c r="B999" s="56"/>
      <c r="C999" s="57"/>
      <c r="D999" s="58"/>
      <c r="E999" s="59"/>
      <c r="F999" s="59"/>
      <c r="G999" s="60"/>
      <c r="H999" s="60"/>
      <c r="I999" s="60"/>
      <c r="J999" s="56"/>
      <c r="K999" s="56"/>
      <c r="L999" s="56"/>
      <c r="M999" s="56"/>
      <c r="N999" s="56"/>
      <c r="O999" s="56"/>
      <c r="P999" s="56"/>
      <c r="Q999" s="56"/>
      <c r="R999" s="56"/>
      <c r="S999" s="56"/>
      <c r="T999" s="56"/>
      <c r="U999" s="56"/>
      <c r="V999" s="56"/>
      <c r="W999" s="56"/>
      <c r="X999" s="56"/>
      <c r="Y999" s="56"/>
      <c r="Z999" s="56"/>
      <c r="AA999" s="56"/>
      <c r="AB999" s="53"/>
      <c r="AC999" s="53"/>
      <c r="AD999" s="56"/>
      <c r="AE999" s="53"/>
      <c r="AF999" s="53"/>
      <c r="AG999" s="53"/>
      <c r="AH999" s="53"/>
      <c r="AI999" s="53"/>
      <c r="AJ999" s="53"/>
    </row>
    <row r="1000">
      <c r="A1000" s="56"/>
      <c r="B1000" s="56"/>
      <c r="C1000" s="57"/>
      <c r="D1000" s="58"/>
      <c r="E1000" s="59"/>
      <c r="F1000" s="59"/>
      <c r="G1000" s="60"/>
      <c r="H1000" s="60"/>
      <c r="I1000" s="60"/>
      <c r="J1000" s="56"/>
      <c r="K1000" s="56"/>
      <c r="L1000" s="56"/>
      <c r="M1000" s="56"/>
      <c r="N1000" s="56"/>
      <c r="O1000" s="56"/>
      <c r="P1000" s="56"/>
      <c r="Q1000" s="56"/>
      <c r="R1000" s="56"/>
      <c r="S1000" s="56"/>
      <c r="T1000" s="56"/>
      <c r="U1000" s="56"/>
      <c r="V1000" s="56"/>
      <c r="W1000" s="56"/>
      <c r="X1000" s="56"/>
      <c r="Y1000" s="56"/>
      <c r="Z1000" s="56"/>
      <c r="AA1000" s="56"/>
      <c r="AB1000" s="53"/>
      <c r="AC1000" s="53"/>
      <c r="AD1000" s="56"/>
      <c r="AE1000" s="53"/>
      <c r="AF1000" s="53"/>
      <c r="AG1000" s="53"/>
      <c r="AH1000" s="53"/>
      <c r="AI1000" s="53"/>
      <c r="AJ1000" s="53"/>
    </row>
    <row r="1001">
      <c r="A1001" s="56"/>
      <c r="B1001" s="56"/>
      <c r="C1001" s="57"/>
      <c r="D1001" s="58"/>
      <c r="E1001" s="59"/>
      <c r="F1001" s="59"/>
      <c r="G1001" s="60"/>
      <c r="H1001" s="60"/>
      <c r="I1001" s="60"/>
      <c r="J1001" s="56"/>
      <c r="K1001" s="56"/>
      <c r="L1001" s="56"/>
      <c r="M1001" s="56"/>
      <c r="N1001" s="56"/>
      <c r="O1001" s="56"/>
      <c r="P1001" s="56"/>
      <c r="Q1001" s="56"/>
      <c r="R1001" s="56"/>
      <c r="S1001" s="56"/>
      <c r="T1001" s="56"/>
      <c r="U1001" s="56"/>
      <c r="V1001" s="56"/>
      <c r="W1001" s="56"/>
      <c r="X1001" s="56"/>
      <c r="Y1001" s="56"/>
      <c r="Z1001" s="56"/>
      <c r="AA1001" s="56"/>
      <c r="AB1001" s="53"/>
      <c r="AC1001" s="53"/>
      <c r="AD1001" s="56"/>
      <c r="AE1001" s="53"/>
      <c r="AF1001" s="53"/>
      <c r="AG1001" s="53"/>
      <c r="AH1001" s="53"/>
      <c r="AI1001" s="53"/>
      <c r="AJ1001" s="53"/>
    </row>
    <row r="1002">
      <c r="A1002" s="56"/>
      <c r="B1002" s="56"/>
      <c r="C1002" s="57"/>
      <c r="D1002" s="58"/>
      <c r="E1002" s="59"/>
      <c r="F1002" s="59"/>
      <c r="G1002" s="60"/>
      <c r="H1002" s="60"/>
      <c r="I1002" s="60"/>
      <c r="J1002" s="56"/>
      <c r="K1002" s="56"/>
      <c r="L1002" s="56"/>
      <c r="M1002" s="56"/>
      <c r="N1002" s="56"/>
      <c r="O1002" s="56"/>
      <c r="P1002" s="56"/>
      <c r="Q1002" s="56"/>
      <c r="R1002" s="56"/>
      <c r="S1002" s="56"/>
      <c r="T1002" s="56"/>
      <c r="U1002" s="56"/>
      <c r="V1002" s="56"/>
      <c r="W1002" s="56"/>
      <c r="X1002" s="56"/>
      <c r="Y1002" s="56"/>
      <c r="Z1002" s="56"/>
      <c r="AA1002" s="56"/>
      <c r="AB1002" s="53"/>
      <c r="AC1002" s="53"/>
      <c r="AD1002" s="56"/>
      <c r="AE1002" s="53"/>
      <c r="AF1002" s="53"/>
      <c r="AG1002" s="53"/>
      <c r="AH1002" s="53"/>
      <c r="AI1002" s="53"/>
      <c r="AJ1002" s="53"/>
    </row>
    <row r="1003">
      <c r="A1003" s="56"/>
      <c r="B1003" s="56"/>
      <c r="C1003" s="57"/>
      <c r="D1003" s="58"/>
      <c r="E1003" s="59"/>
      <c r="F1003" s="59"/>
      <c r="G1003" s="60"/>
      <c r="H1003" s="60"/>
      <c r="I1003" s="60"/>
      <c r="J1003" s="56"/>
      <c r="K1003" s="56"/>
      <c r="L1003" s="56"/>
      <c r="M1003" s="56"/>
      <c r="N1003" s="56"/>
      <c r="O1003" s="56"/>
      <c r="P1003" s="56"/>
      <c r="Q1003" s="56"/>
      <c r="R1003" s="56"/>
      <c r="S1003" s="56"/>
      <c r="T1003" s="56"/>
      <c r="U1003" s="56"/>
      <c r="V1003" s="56"/>
      <c r="W1003" s="56"/>
      <c r="X1003" s="56"/>
      <c r="Y1003" s="56"/>
      <c r="Z1003" s="56"/>
      <c r="AA1003" s="56"/>
      <c r="AB1003" s="53"/>
      <c r="AC1003" s="53"/>
      <c r="AD1003" s="56"/>
      <c r="AE1003" s="53"/>
      <c r="AF1003" s="53"/>
      <c r="AG1003" s="53"/>
      <c r="AH1003" s="53"/>
      <c r="AI1003" s="53"/>
      <c r="AJ1003" s="53"/>
    </row>
    <row r="1004">
      <c r="A1004" s="56"/>
      <c r="B1004" s="56"/>
      <c r="C1004" s="57"/>
      <c r="D1004" s="58"/>
      <c r="E1004" s="59"/>
      <c r="F1004" s="59"/>
      <c r="G1004" s="60"/>
      <c r="H1004" s="60"/>
      <c r="I1004" s="60"/>
      <c r="J1004" s="56"/>
      <c r="K1004" s="56"/>
      <c r="L1004" s="56"/>
      <c r="M1004" s="56"/>
      <c r="N1004" s="56"/>
      <c r="O1004" s="56"/>
      <c r="P1004" s="56"/>
      <c r="Q1004" s="56"/>
      <c r="R1004" s="56"/>
      <c r="S1004" s="56"/>
      <c r="T1004" s="56"/>
      <c r="U1004" s="56"/>
      <c r="V1004" s="56"/>
      <c r="W1004" s="56"/>
      <c r="X1004" s="56"/>
      <c r="Y1004" s="56"/>
      <c r="Z1004" s="56"/>
      <c r="AA1004" s="56"/>
      <c r="AB1004" s="53"/>
      <c r="AC1004" s="53"/>
      <c r="AD1004" s="56"/>
      <c r="AE1004" s="53"/>
      <c r="AF1004" s="53"/>
      <c r="AG1004" s="53"/>
      <c r="AH1004" s="53"/>
      <c r="AI1004" s="53"/>
      <c r="AJ1004" s="53"/>
    </row>
    <row r="1005">
      <c r="A1005" s="56"/>
      <c r="B1005" s="56"/>
      <c r="C1005" s="57"/>
      <c r="D1005" s="58"/>
      <c r="E1005" s="59"/>
      <c r="F1005" s="59"/>
      <c r="G1005" s="60"/>
      <c r="H1005" s="60"/>
      <c r="I1005" s="60"/>
      <c r="J1005" s="56"/>
      <c r="K1005" s="56"/>
      <c r="L1005" s="56"/>
      <c r="M1005" s="56"/>
      <c r="N1005" s="56"/>
      <c r="O1005" s="56"/>
      <c r="P1005" s="56"/>
      <c r="Q1005" s="56"/>
      <c r="R1005" s="56"/>
      <c r="S1005" s="56"/>
      <c r="T1005" s="56"/>
      <c r="U1005" s="56"/>
      <c r="V1005" s="56"/>
      <c r="W1005" s="56"/>
      <c r="X1005" s="56"/>
      <c r="Y1005" s="56"/>
      <c r="Z1005" s="56"/>
      <c r="AA1005" s="56"/>
      <c r="AB1005" s="53"/>
      <c r="AC1005" s="53"/>
      <c r="AD1005" s="56"/>
      <c r="AE1005" s="53"/>
      <c r="AF1005" s="53"/>
      <c r="AG1005" s="53"/>
      <c r="AH1005" s="53"/>
      <c r="AI1005" s="53"/>
      <c r="AJ1005" s="53"/>
    </row>
    <row r="1006">
      <c r="A1006" s="56"/>
      <c r="B1006" s="56"/>
      <c r="C1006" s="57"/>
      <c r="D1006" s="58"/>
      <c r="E1006" s="59"/>
      <c r="F1006" s="59"/>
      <c r="G1006" s="60"/>
      <c r="H1006" s="60"/>
      <c r="I1006" s="60"/>
      <c r="J1006" s="56"/>
      <c r="K1006" s="56"/>
      <c r="L1006" s="56"/>
      <c r="M1006" s="56"/>
      <c r="N1006" s="56"/>
      <c r="O1006" s="56"/>
      <c r="P1006" s="56"/>
      <c r="Q1006" s="56"/>
      <c r="R1006" s="56"/>
      <c r="S1006" s="56"/>
      <c r="T1006" s="56"/>
      <c r="U1006" s="56"/>
      <c r="V1006" s="56"/>
      <c r="W1006" s="56"/>
      <c r="X1006" s="56"/>
      <c r="Y1006" s="56"/>
      <c r="Z1006" s="56"/>
      <c r="AA1006" s="56"/>
      <c r="AB1006" s="53"/>
      <c r="AC1006" s="53"/>
      <c r="AD1006" s="56"/>
      <c r="AE1006" s="53"/>
      <c r="AF1006" s="53"/>
      <c r="AG1006" s="53"/>
      <c r="AH1006" s="53"/>
      <c r="AI1006" s="53"/>
      <c r="AJ1006" s="53"/>
    </row>
    <row r="1007">
      <c r="A1007" s="56"/>
      <c r="B1007" s="56"/>
      <c r="C1007" s="57"/>
      <c r="D1007" s="58"/>
      <c r="E1007" s="59"/>
      <c r="F1007" s="59"/>
      <c r="G1007" s="60"/>
      <c r="H1007" s="60"/>
      <c r="I1007" s="60"/>
      <c r="J1007" s="56"/>
      <c r="K1007" s="56"/>
      <c r="L1007" s="56"/>
      <c r="M1007" s="56"/>
      <c r="N1007" s="56"/>
      <c r="O1007" s="56"/>
      <c r="P1007" s="56"/>
      <c r="Q1007" s="56"/>
      <c r="R1007" s="56"/>
      <c r="S1007" s="56"/>
      <c r="T1007" s="56"/>
      <c r="U1007" s="56"/>
      <c r="V1007" s="56"/>
      <c r="W1007" s="56"/>
      <c r="X1007" s="56"/>
      <c r="Y1007" s="56"/>
      <c r="Z1007" s="56"/>
      <c r="AA1007" s="56"/>
      <c r="AB1007" s="53"/>
      <c r="AC1007" s="53"/>
      <c r="AD1007" s="56"/>
      <c r="AE1007" s="53"/>
      <c r="AF1007" s="53"/>
      <c r="AG1007" s="53"/>
      <c r="AH1007" s="53"/>
      <c r="AI1007" s="53"/>
      <c r="AJ1007" s="53"/>
    </row>
    <row r="1008">
      <c r="A1008" s="56"/>
      <c r="B1008" s="56"/>
      <c r="C1008" s="57"/>
      <c r="D1008" s="58"/>
      <c r="E1008" s="59"/>
      <c r="F1008" s="59"/>
      <c r="G1008" s="60"/>
      <c r="H1008" s="60"/>
      <c r="I1008" s="60"/>
      <c r="J1008" s="56"/>
      <c r="K1008" s="56"/>
      <c r="L1008" s="56"/>
      <c r="M1008" s="56"/>
      <c r="N1008" s="56"/>
      <c r="O1008" s="56"/>
      <c r="P1008" s="56"/>
      <c r="Q1008" s="56"/>
      <c r="R1008" s="56"/>
      <c r="S1008" s="56"/>
      <c r="T1008" s="56"/>
      <c r="U1008" s="56"/>
      <c r="V1008" s="56"/>
      <c r="W1008" s="56"/>
      <c r="X1008" s="56"/>
      <c r="Y1008" s="56"/>
      <c r="Z1008" s="56"/>
      <c r="AA1008" s="56"/>
      <c r="AB1008" s="53"/>
      <c r="AC1008" s="53"/>
      <c r="AD1008" s="56"/>
      <c r="AE1008" s="53"/>
      <c r="AF1008" s="53"/>
      <c r="AG1008" s="53"/>
      <c r="AH1008" s="53"/>
      <c r="AI1008" s="53"/>
      <c r="AJ1008" s="53"/>
    </row>
    <row r="1009">
      <c r="A1009" s="56"/>
      <c r="B1009" s="56"/>
      <c r="C1009" s="57"/>
      <c r="D1009" s="58"/>
      <c r="E1009" s="59"/>
      <c r="F1009" s="59"/>
      <c r="G1009" s="60"/>
      <c r="H1009" s="60"/>
      <c r="I1009" s="60"/>
      <c r="J1009" s="56"/>
      <c r="K1009" s="56"/>
      <c r="L1009" s="56"/>
      <c r="M1009" s="56"/>
      <c r="N1009" s="56"/>
      <c r="O1009" s="56"/>
      <c r="P1009" s="56"/>
      <c r="Q1009" s="56"/>
      <c r="R1009" s="56"/>
      <c r="S1009" s="56"/>
      <c r="T1009" s="56"/>
      <c r="U1009" s="56"/>
      <c r="V1009" s="56"/>
      <c r="W1009" s="56"/>
      <c r="X1009" s="56"/>
      <c r="Y1009" s="56"/>
      <c r="Z1009" s="56"/>
      <c r="AA1009" s="56"/>
      <c r="AB1009" s="53"/>
      <c r="AC1009" s="53"/>
      <c r="AD1009" s="56"/>
      <c r="AE1009" s="53"/>
      <c r="AF1009" s="53"/>
      <c r="AG1009" s="53"/>
      <c r="AH1009" s="53"/>
      <c r="AI1009" s="53"/>
      <c r="AJ1009" s="53"/>
    </row>
    <row r="1010">
      <c r="A1010" s="56"/>
      <c r="B1010" s="56"/>
      <c r="C1010" s="57"/>
      <c r="D1010" s="58"/>
      <c r="E1010" s="59"/>
      <c r="F1010" s="59"/>
      <c r="G1010" s="60"/>
      <c r="H1010" s="60"/>
      <c r="I1010" s="60"/>
      <c r="J1010" s="56"/>
      <c r="K1010" s="56"/>
      <c r="L1010" s="56"/>
      <c r="M1010" s="56"/>
      <c r="N1010" s="56"/>
      <c r="O1010" s="56"/>
      <c r="P1010" s="56"/>
      <c r="Q1010" s="56"/>
      <c r="R1010" s="56"/>
      <c r="S1010" s="56"/>
      <c r="T1010" s="56"/>
      <c r="U1010" s="56"/>
      <c r="V1010" s="56"/>
      <c r="W1010" s="56"/>
      <c r="X1010" s="56"/>
      <c r="Y1010" s="56"/>
      <c r="Z1010" s="56"/>
      <c r="AA1010" s="56"/>
      <c r="AB1010" s="53"/>
      <c r="AC1010" s="53"/>
      <c r="AD1010" s="56"/>
      <c r="AE1010" s="53"/>
      <c r="AF1010" s="53"/>
      <c r="AG1010" s="53"/>
      <c r="AH1010" s="53"/>
      <c r="AI1010" s="53"/>
      <c r="AJ1010" s="53"/>
    </row>
    <row r="1011">
      <c r="A1011" s="56"/>
      <c r="B1011" s="56"/>
      <c r="C1011" s="57"/>
      <c r="D1011" s="58"/>
      <c r="E1011" s="59"/>
      <c r="F1011" s="59"/>
      <c r="G1011" s="60"/>
      <c r="H1011" s="60"/>
      <c r="I1011" s="60"/>
      <c r="J1011" s="56"/>
      <c r="K1011" s="56"/>
      <c r="L1011" s="56"/>
      <c r="M1011" s="56"/>
      <c r="N1011" s="56"/>
      <c r="O1011" s="56"/>
      <c r="P1011" s="56"/>
      <c r="Q1011" s="56"/>
      <c r="R1011" s="56"/>
      <c r="S1011" s="56"/>
      <c r="T1011" s="56"/>
      <c r="U1011" s="56"/>
      <c r="V1011" s="56"/>
      <c r="W1011" s="56"/>
      <c r="X1011" s="56"/>
      <c r="Y1011" s="56"/>
      <c r="Z1011" s="56"/>
      <c r="AA1011" s="56"/>
      <c r="AB1011" s="53"/>
      <c r="AC1011" s="53"/>
      <c r="AD1011" s="56"/>
      <c r="AE1011" s="53"/>
      <c r="AF1011" s="53"/>
      <c r="AG1011" s="53"/>
      <c r="AH1011" s="53"/>
      <c r="AI1011" s="53"/>
      <c r="AJ1011" s="53"/>
    </row>
    <row r="1012">
      <c r="A1012" s="56"/>
      <c r="B1012" s="56"/>
      <c r="C1012" s="57"/>
      <c r="D1012" s="58"/>
      <c r="E1012" s="59"/>
      <c r="F1012" s="59"/>
      <c r="G1012" s="60"/>
      <c r="H1012" s="60"/>
      <c r="I1012" s="60"/>
      <c r="J1012" s="56"/>
      <c r="K1012" s="56"/>
      <c r="L1012" s="56"/>
      <c r="M1012" s="56"/>
      <c r="N1012" s="56"/>
      <c r="O1012" s="56"/>
      <c r="P1012" s="56"/>
      <c r="Q1012" s="56"/>
      <c r="R1012" s="56"/>
      <c r="S1012" s="56"/>
      <c r="T1012" s="56"/>
      <c r="U1012" s="56"/>
      <c r="V1012" s="56"/>
      <c r="W1012" s="56"/>
      <c r="X1012" s="56"/>
      <c r="Y1012" s="56"/>
      <c r="Z1012" s="56"/>
      <c r="AA1012" s="56"/>
      <c r="AB1012" s="53"/>
      <c r="AC1012" s="53"/>
      <c r="AD1012" s="56"/>
      <c r="AE1012" s="53"/>
      <c r="AF1012" s="53"/>
      <c r="AG1012" s="53"/>
      <c r="AH1012" s="53"/>
      <c r="AI1012" s="53"/>
      <c r="AJ1012" s="53"/>
    </row>
    <row r="1013">
      <c r="A1013" s="56"/>
      <c r="B1013" s="56"/>
      <c r="C1013" s="57"/>
      <c r="D1013" s="58"/>
      <c r="E1013" s="59"/>
      <c r="F1013" s="59"/>
      <c r="G1013" s="60"/>
      <c r="H1013" s="60"/>
      <c r="I1013" s="60"/>
      <c r="J1013" s="56"/>
      <c r="K1013" s="56"/>
      <c r="L1013" s="56"/>
      <c r="M1013" s="56"/>
      <c r="N1013" s="56"/>
      <c r="O1013" s="56"/>
      <c r="P1013" s="56"/>
      <c r="Q1013" s="56"/>
      <c r="R1013" s="56"/>
      <c r="S1013" s="56"/>
      <c r="T1013" s="56"/>
      <c r="U1013" s="56"/>
      <c r="V1013" s="56"/>
      <c r="W1013" s="56"/>
      <c r="X1013" s="56"/>
      <c r="Y1013" s="56"/>
      <c r="Z1013" s="56"/>
      <c r="AA1013" s="56"/>
      <c r="AB1013" s="53"/>
      <c r="AC1013" s="53"/>
      <c r="AD1013" s="56"/>
      <c r="AE1013" s="53"/>
      <c r="AF1013" s="53"/>
      <c r="AG1013" s="53"/>
      <c r="AH1013" s="53"/>
      <c r="AI1013" s="53"/>
      <c r="AJ1013" s="53"/>
    </row>
    <row r="1014">
      <c r="A1014" s="56"/>
      <c r="B1014" s="56"/>
      <c r="C1014" s="57"/>
      <c r="D1014" s="58"/>
      <c r="E1014" s="59"/>
      <c r="F1014" s="59"/>
      <c r="G1014" s="60"/>
      <c r="H1014" s="60"/>
      <c r="I1014" s="60"/>
      <c r="J1014" s="56"/>
      <c r="K1014" s="56"/>
      <c r="L1014" s="56"/>
      <c r="M1014" s="56"/>
      <c r="N1014" s="56"/>
      <c r="O1014" s="56"/>
      <c r="P1014" s="56"/>
      <c r="Q1014" s="56"/>
      <c r="R1014" s="56"/>
      <c r="S1014" s="56"/>
      <c r="T1014" s="56"/>
      <c r="U1014" s="56"/>
      <c r="V1014" s="56"/>
      <c r="W1014" s="56"/>
      <c r="X1014" s="56"/>
      <c r="Y1014" s="56"/>
      <c r="Z1014" s="56"/>
      <c r="AA1014" s="56"/>
      <c r="AB1014" s="53"/>
      <c r="AC1014" s="53"/>
      <c r="AD1014" s="56"/>
      <c r="AE1014" s="53"/>
      <c r="AF1014" s="53"/>
      <c r="AG1014" s="53"/>
      <c r="AH1014" s="53"/>
      <c r="AI1014" s="53"/>
      <c r="AJ1014" s="53"/>
    </row>
    <row r="1015">
      <c r="A1015" s="56"/>
      <c r="B1015" s="56"/>
      <c r="C1015" s="57"/>
      <c r="D1015" s="58"/>
      <c r="E1015" s="59"/>
      <c r="F1015" s="59"/>
      <c r="G1015" s="60"/>
      <c r="H1015" s="60"/>
      <c r="I1015" s="60"/>
      <c r="J1015" s="56"/>
      <c r="K1015" s="56"/>
      <c r="L1015" s="56"/>
      <c r="M1015" s="56"/>
      <c r="N1015" s="56"/>
      <c r="O1015" s="56"/>
      <c r="P1015" s="56"/>
      <c r="Q1015" s="56"/>
      <c r="R1015" s="56"/>
      <c r="S1015" s="56"/>
      <c r="T1015" s="56"/>
      <c r="U1015" s="56"/>
      <c r="V1015" s="56"/>
      <c r="W1015" s="56"/>
      <c r="X1015" s="56"/>
      <c r="Y1015" s="56"/>
      <c r="Z1015" s="56"/>
      <c r="AA1015" s="56"/>
      <c r="AB1015" s="53"/>
      <c r="AC1015" s="53"/>
      <c r="AD1015" s="56"/>
      <c r="AE1015" s="53"/>
      <c r="AF1015" s="53"/>
      <c r="AG1015" s="53"/>
      <c r="AH1015" s="53"/>
      <c r="AI1015" s="53"/>
      <c r="AJ1015" s="53"/>
    </row>
    <row r="1016">
      <c r="A1016" s="56"/>
      <c r="B1016" s="56"/>
      <c r="C1016" s="57"/>
      <c r="D1016" s="58"/>
      <c r="E1016" s="59"/>
      <c r="F1016" s="59"/>
      <c r="G1016" s="60"/>
      <c r="H1016" s="60"/>
      <c r="I1016" s="60"/>
      <c r="J1016" s="56"/>
      <c r="K1016" s="56"/>
      <c r="L1016" s="56"/>
      <c r="M1016" s="56"/>
      <c r="N1016" s="56"/>
      <c r="O1016" s="56"/>
      <c r="P1016" s="56"/>
      <c r="Q1016" s="56"/>
      <c r="R1016" s="56"/>
      <c r="S1016" s="56"/>
      <c r="T1016" s="56"/>
      <c r="U1016" s="56"/>
      <c r="V1016" s="56"/>
      <c r="W1016" s="56"/>
      <c r="X1016" s="56"/>
      <c r="Y1016" s="56"/>
      <c r="Z1016" s="56"/>
      <c r="AA1016" s="56"/>
      <c r="AB1016" s="53"/>
      <c r="AC1016" s="53"/>
      <c r="AD1016" s="56"/>
      <c r="AE1016" s="53"/>
      <c r="AF1016" s="53"/>
      <c r="AG1016" s="53"/>
      <c r="AH1016" s="53"/>
      <c r="AI1016" s="53"/>
      <c r="AJ1016" s="53"/>
    </row>
    <row r="1017">
      <c r="A1017" s="56"/>
      <c r="B1017" s="56"/>
      <c r="C1017" s="57"/>
      <c r="D1017" s="58"/>
      <c r="E1017" s="59"/>
      <c r="F1017" s="59"/>
      <c r="G1017" s="60"/>
      <c r="H1017" s="60"/>
      <c r="I1017" s="60"/>
      <c r="J1017" s="56"/>
      <c r="K1017" s="56"/>
      <c r="L1017" s="56"/>
      <c r="M1017" s="56"/>
      <c r="N1017" s="56"/>
      <c r="O1017" s="56"/>
      <c r="P1017" s="56"/>
      <c r="Q1017" s="56"/>
      <c r="R1017" s="56"/>
      <c r="S1017" s="56"/>
      <c r="T1017" s="56"/>
      <c r="U1017" s="56"/>
      <c r="V1017" s="56"/>
      <c r="W1017" s="56"/>
      <c r="X1017" s="56"/>
      <c r="Y1017" s="56"/>
      <c r="Z1017" s="56"/>
      <c r="AA1017" s="56"/>
      <c r="AB1017" s="53"/>
      <c r="AC1017" s="53"/>
      <c r="AD1017" s="56"/>
      <c r="AE1017" s="53"/>
      <c r="AF1017" s="53"/>
      <c r="AG1017" s="53"/>
      <c r="AH1017" s="53"/>
      <c r="AI1017" s="53"/>
      <c r="AJ1017" s="53"/>
    </row>
    <row r="1018">
      <c r="A1018" s="56"/>
      <c r="B1018" s="56"/>
      <c r="C1018" s="57"/>
      <c r="D1018" s="58"/>
      <c r="E1018" s="59"/>
      <c r="F1018" s="59"/>
      <c r="G1018" s="60"/>
      <c r="H1018" s="60"/>
      <c r="I1018" s="60"/>
      <c r="J1018" s="56"/>
      <c r="K1018" s="56"/>
      <c r="L1018" s="56"/>
      <c r="M1018" s="56"/>
      <c r="N1018" s="56"/>
      <c r="O1018" s="56"/>
      <c r="P1018" s="56"/>
      <c r="Q1018" s="56"/>
      <c r="R1018" s="56"/>
      <c r="S1018" s="56"/>
      <c r="T1018" s="56"/>
      <c r="U1018" s="56"/>
      <c r="V1018" s="56"/>
      <c r="W1018" s="56"/>
      <c r="X1018" s="56"/>
      <c r="Y1018" s="56"/>
      <c r="Z1018" s="56"/>
      <c r="AA1018" s="56"/>
      <c r="AB1018" s="53"/>
      <c r="AC1018" s="53"/>
      <c r="AD1018" s="56"/>
      <c r="AE1018" s="53"/>
      <c r="AF1018" s="53"/>
      <c r="AG1018" s="53"/>
      <c r="AH1018" s="53"/>
      <c r="AI1018" s="53"/>
      <c r="AJ1018" s="53"/>
    </row>
    <row r="1019">
      <c r="A1019" s="56"/>
      <c r="B1019" s="56"/>
      <c r="C1019" s="57"/>
      <c r="D1019" s="58"/>
      <c r="E1019" s="59"/>
      <c r="F1019" s="59"/>
      <c r="G1019" s="60"/>
      <c r="H1019" s="60"/>
      <c r="I1019" s="60"/>
      <c r="J1019" s="56"/>
      <c r="K1019" s="56"/>
      <c r="L1019" s="56"/>
      <c r="M1019" s="56"/>
      <c r="N1019" s="56"/>
      <c r="O1019" s="56"/>
      <c r="P1019" s="56"/>
      <c r="Q1019" s="56"/>
      <c r="R1019" s="56"/>
      <c r="S1019" s="56"/>
      <c r="T1019" s="56"/>
      <c r="U1019" s="56"/>
      <c r="V1019" s="56"/>
      <c r="W1019" s="56"/>
      <c r="X1019" s="56"/>
      <c r="Y1019" s="56"/>
      <c r="Z1019" s="56"/>
      <c r="AA1019" s="56"/>
      <c r="AB1019" s="53"/>
      <c r="AC1019" s="53"/>
      <c r="AD1019" s="56"/>
      <c r="AE1019" s="53"/>
      <c r="AF1019" s="53"/>
      <c r="AG1019" s="53"/>
      <c r="AH1019" s="53"/>
      <c r="AI1019" s="53"/>
      <c r="AJ1019" s="53"/>
    </row>
    <row r="1020">
      <c r="A1020" s="56"/>
      <c r="B1020" s="56"/>
      <c r="C1020" s="57"/>
      <c r="D1020" s="58"/>
      <c r="E1020" s="59"/>
      <c r="F1020" s="59"/>
      <c r="G1020" s="60"/>
      <c r="H1020" s="60"/>
      <c r="I1020" s="60"/>
      <c r="J1020" s="56"/>
      <c r="K1020" s="56"/>
      <c r="L1020" s="56"/>
      <c r="M1020" s="56"/>
      <c r="N1020" s="56"/>
      <c r="O1020" s="56"/>
      <c r="P1020" s="56"/>
      <c r="Q1020" s="56"/>
      <c r="R1020" s="56"/>
      <c r="S1020" s="56"/>
      <c r="T1020" s="56"/>
      <c r="U1020" s="56"/>
      <c r="V1020" s="56"/>
      <c r="W1020" s="56"/>
      <c r="X1020" s="56"/>
      <c r="Y1020" s="56"/>
      <c r="Z1020" s="56"/>
      <c r="AA1020" s="56"/>
      <c r="AB1020" s="53"/>
      <c r="AC1020" s="53"/>
      <c r="AD1020" s="56"/>
      <c r="AE1020" s="53"/>
      <c r="AF1020" s="53"/>
      <c r="AG1020" s="53"/>
      <c r="AH1020" s="53"/>
      <c r="AI1020" s="53"/>
      <c r="AJ1020" s="53"/>
    </row>
    <row r="1021">
      <c r="A1021" s="56"/>
      <c r="B1021" s="56"/>
      <c r="C1021" s="57"/>
      <c r="D1021" s="58"/>
      <c r="E1021" s="59"/>
      <c r="F1021" s="59"/>
      <c r="G1021" s="60"/>
      <c r="H1021" s="60"/>
      <c r="I1021" s="60"/>
      <c r="J1021" s="56"/>
      <c r="K1021" s="56"/>
      <c r="L1021" s="56"/>
      <c r="M1021" s="56"/>
      <c r="N1021" s="56"/>
      <c r="O1021" s="56"/>
      <c r="P1021" s="56"/>
      <c r="Q1021" s="56"/>
      <c r="R1021" s="56"/>
      <c r="S1021" s="56"/>
      <c r="T1021" s="56"/>
      <c r="U1021" s="56"/>
      <c r="V1021" s="56"/>
      <c r="W1021" s="56"/>
      <c r="X1021" s="56"/>
      <c r="Y1021" s="56"/>
      <c r="Z1021" s="56"/>
      <c r="AA1021" s="56"/>
      <c r="AB1021" s="53"/>
      <c r="AC1021" s="53"/>
      <c r="AD1021" s="56"/>
      <c r="AE1021" s="53"/>
      <c r="AF1021" s="53"/>
      <c r="AG1021" s="53"/>
      <c r="AH1021" s="53"/>
      <c r="AI1021" s="53"/>
      <c r="AJ1021" s="53"/>
    </row>
    <row r="1022">
      <c r="A1022" s="56"/>
      <c r="B1022" s="56"/>
      <c r="C1022" s="57"/>
      <c r="D1022" s="58"/>
      <c r="E1022" s="59"/>
      <c r="F1022" s="59"/>
      <c r="G1022" s="60"/>
      <c r="H1022" s="60"/>
      <c r="I1022" s="60"/>
      <c r="J1022" s="56"/>
      <c r="K1022" s="56"/>
      <c r="L1022" s="56"/>
      <c r="M1022" s="56"/>
      <c r="N1022" s="56"/>
      <c r="O1022" s="56"/>
      <c r="P1022" s="56"/>
      <c r="Q1022" s="56"/>
      <c r="R1022" s="56"/>
      <c r="S1022" s="56"/>
      <c r="T1022" s="56"/>
      <c r="U1022" s="56"/>
      <c r="V1022" s="56"/>
      <c r="W1022" s="56"/>
      <c r="X1022" s="56"/>
      <c r="Y1022" s="56"/>
      <c r="Z1022" s="56"/>
      <c r="AA1022" s="56"/>
      <c r="AB1022" s="53"/>
      <c r="AC1022" s="53"/>
      <c r="AD1022" s="56"/>
      <c r="AE1022" s="53"/>
      <c r="AF1022" s="53"/>
      <c r="AG1022" s="53"/>
      <c r="AH1022" s="53"/>
      <c r="AI1022" s="53"/>
      <c r="AJ1022" s="53"/>
    </row>
    <row r="1023">
      <c r="A1023" s="56"/>
      <c r="B1023" s="56"/>
      <c r="C1023" s="57"/>
      <c r="D1023" s="58"/>
      <c r="E1023" s="59"/>
      <c r="F1023" s="59"/>
      <c r="G1023" s="60"/>
      <c r="H1023" s="60"/>
      <c r="I1023" s="60"/>
      <c r="J1023" s="56"/>
      <c r="K1023" s="56"/>
      <c r="L1023" s="56"/>
      <c r="M1023" s="56"/>
      <c r="N1023" s="56"/>
      <c r="O1023" s="56"/>
      <c r="P1023" s="56"/>
      <c r="Q1023" s="56"/>
      <c r="R1023" s="56"/>
      <c r="S1023" s="56"/>
      <c r="T1023" s="56"/>
      <c r="U1023" s="56"/>
      <c r="V1023" s="56"/>
      <c r="W1023" s="56"/>
      <c r="X1023" s="56"/>
      <c r="Y1023" s="56"/>
      <c r="Z1023" s="56"/>
      <c r="AA1023" s="56"/>
      <c r="AB1023" s="53"/>
      <c r="AC1023" s="53"/>
      <c r="AD1023" s="56"/>
      <c r="AE1023" s="53"/>
      <c r="AF1023" s="53"/>
      <c r="AG1023" s="53"/>
      <c r="AH1023" s="53"/>
      <c r="AI1023" s="53"/>
      <c r="AJ1023" s="53"/>
    </row>
    <row r="1024">
      <c r="A1024" s="56"/>
      <c r="B1024" s="56"/>
      <c r="C1024" s="57"/>
      <c r="D1024" s="58"/>
      <c r="E1024" s="59"/>
      <c r="F1024" s="59"/>
      <c r="G1024" s="60"/>
      <c r="H1024" s="60"/>
      <c r="I1024" s="60"/>
      <c r="J1024" s="56"/>
      <c r="K1024" s="56"/>
      <c r="L1024" s="56"/>
      <c r="M1024" s="56"/>
      <c r="N1024" s="56"/>
      <c r="O1024" s="56"/>
      <c r="P1024" s="56"/>
      <c r="Q1024" s="56"/>
      <c r="R1024" s="56"/>
      <c r="S1024" s="56"/>
      <c r="T1024" s="56"/>
      <c r="U1024" s="56"/>
      <c r="V1024" s="56"/>
      <c r="W1024" s="56"/>
      <c r="X1024" s="56"/>
      <c r="Y1024" s="56"/>
      <c r="Z1024" s="56"/>
      <c r="AA1024" s="56"/>
      <c r="AB1024" s="53"/>
      <c r="AC1024" s="53"/>
      <c r="AD1024" s="56"/>
      <c r="AE1024" s="53"/>
      <c r="AF1024" s="53"/>
      <c r="AG1024" s="53"/>
      <c r="AH1024" s="53"/>
      <c r="AI1024" s="53"/>
      <c r="AJ1024" s="53"/>
    </row>
    <row r="1025">
      <c r="A1025" s="56"/>
      <c r="B1025" s="56"/>
      <c r="C1025" s="57"/>
      <c r="D1025" s="58"/>
      <c r="E1025" s="59"/>
      <c r="F1025" s="59"/>
      <c r="G1025" s="60"/>
      <c r="H1025" s="60"/>
      <c r="I1025" s="60"/>
      <c r="J1025" s="56"/>
      <c r="K1025" s="56"/>
      <c r="L1025" s="56"/>
      <c r="M1025" s="56"/>
      <c r="N1025" s="56"/>
      <c r="O1025" s="56"/>
      <c r="P1025" s="56"/>
      <c r="Q1025" s="56"/>
      <c r="R1025" s="56"/>
      <c r="S1025" s="56"/>
      <c r="T1025" s="56"/>
      <c r="U1025" s="56"/>
      <c r="V1025" s="56"/>
      <c r="W1025" s="56"/>
      <c r="X1025" s="56"/>
      <c r="Y1025" s="56"/>
      <c r="Z1025" s="56"/>
      <c r="AA1025" s="56"/>
      <c r="AB1025" s="53"/>
      <c r="AC1025" s="53"/>
      <c r="AD1025" s="56"/>
      <c r="AE1025" s="53"/>
      <c r="AF1025" s="53"/>
      <c r="AG1025" s="53"/>
      <c r="AH1025" s="53"/>
      <c r="AI1025" s="53"/>
      <c r="AJ1025" s="53"/>
    </row>
    <row r="1026">
      <c r="A1026" s="56"/>
      <c r="B1026" s="56"/>
      <c r="C1026" s="57"/>
      <c r="D1026" s="58"/>
      <c r="E1026" s="59"/>
      <c r="F1026" s="59"/>
      <c r="G1026" s="60"/>
      <c r="H1026" s="60"/>
      <c r="I1026" s="60"/>
      <c r="J1026" s="56"/>
      <c r="K1026" s="56"/>
      <c r="L1026" s="56"/>
      <c r="M1026" s="56"/>
      <c r="N1026" s="56"/>
      <c r="O1026" s="56"/>
      <c r="P1026" s="56"/>
      <c r="Q1026" s="56"/>
      <c r="R1026" s="56"/>
      <c r="S1026" s="56"/>
      <c r="T1026" s="56"/>
      <c r="U1026" s="56"/>
      <c r="V1026" s="56"/>
      <c r="W1026" s="56"/>
      <c r="X1026" s="56"/>
      <c r="Y1026" s="56"/>
      <c r="Z1026" s="56"/>
      <c r="AA1026" s="56"/>
      <c r="AB1026" s="53"/>
      <c r="AC1026" s="53"/>
      <c r="AD1026" s="56"/>
      <c r="AE1026" s="53"/>
      <c r="AF1026" s="53"/>
      <c r="AG1026" s="53"/>
      <c r="AH1026" s="53"/>
      <c r="AI1026" s="53"/>
      <c r="AJ1026" s="53"/>
    </row>
    <row r="1027">
      <c r="A1027" s="56"/>
      <c r="B1027" s="56"/>
      <c r="C1027" s="57"/>
      <c r="D1027" s="58"/>
      <c r="E1027" s="59"/>
      <c r="F1027" s="59"/>
      <c r="G1027" s="60"/>
      <c r="H1027" s="60"/>
      <c r="I1027" s="60"/>
      <c r="J1027" s="56"/>
      <c r="K1027" s="56"/>
      <c r="L1027" s="56"/>
      <c r="M1027" s="56"/>
      <c r="N1027" s="56"/>
      <c r="O1027" s="56"/>
      <c r="P1027" s="56"/>
      <c r="Q1027" s="56"/>
      <c r="R1027" s="56"/>
      <c r="S1027" s="56"/>
      <c r="T1027" s="56"/>
      <c r="U1027" s="56"/>
      <c r="V1027" s="56"/>
      <c r="W1027" s="56"/>
      <c r="X1027" s="56"/>
      <c r="Y1027" s="56"/>
      <c r="Z1027" s="56"/>
      <c r="AA1027" s="56"/>
      <c r="AB1027" s="53"/>
      <c r="AC1027" s="53"/>
      <c r="AD1027" s="56"/>
      <c r="AE1027" s="53"/>
      <c r="AF1027" s="53"/>
      <c r="AG1027" s="53"/>
      <c r="AH1027" s="53"/>
      <c r="AI1027" s="53"/>
      <c r="AJ1027" s="53"/>
    </row>
    <row r="1028">
      <c r="A1028" s="56"/>
      <c r="B1028" s="56"/>
      <c r="C1028" s="57"/>
      <c r="D1028" s="58"/>
      <c r="E1028" s="59"/>
      <c r="F1028" s="59"/>
      <c r="G1028" s="60"/>
      <c r="H1028" s="60"/>
      <c r="I1028" s="60"/>
      <c r="J1028" s="56"/>
      <c r="K1028" s="56"/>
      <c r="L1028" s="56"/>
      <c r="M1028" s="56"/>
      <c r="N1028" s="56"/>
      <c r="O1028" s="56"/>
      <c r="P1028" s="56"/>
      <c r="Q1028" s="56"/>
      <c r="R1028" s="56"/>
      <c r="S1028" s="56"/>
      <c r="T1028" s="56"/>
      <c r="U1028" s="56"/>
      <c r="V1028" s="56"/>
      <c r="W1028" s="56"/>
      <c r="X1028" s="56"/>
      <c r="Y1028" s="56"/>
      <c r="Z1028" s="56"/>
      <c r="AA1028" s="56"/>
      <c r="AB1028" s="53"/>
      <c r="AC1028" s="53"/>
      <c r="AD1028" s="56"/>
      <c r="AE1028" s="53"/>
      <c r="AF1028" s="53"/>
      <c r="AG1028" s="53"/>
      <c r="AH1028" s="53"/>
      <c r="AI1028" s="53"/>
      <c r="AJ1028" s="53"/>
    </row>
    <row r="1029">
      <c r="A1029" s="56"/>
      <c r="B1029" s="56"/>
      <c r="C1029" s="57"/>
      <c r="D1029" s="58"/>
      <c r="E1029" s="59"/>
      <c r="F1029" s="59"/>
      <c r="G1029" s="60"/>
      <c r="H1029" s="60"/>
      <c r="I1029" s="60"/>
      <c r="J1029" s="56"/>
      <c r="K1029" s="56"/>
      <c r="L1029" s="56"/>
      <c r="M1029" s="56"/>
      <c r="N1029" s="56"/>
      <c r="O1029" s="56"/>
      <c r="P1029" s="56"/>
      <c r="Q1029" s="56"/>
      <c r="R1029" s="56"/>
      <c r="S1029" s="56"/>
      <c r="T1029" s="56"/>
      <c r="U1029" s="56"/>
      <c r="V1029" s="56"/>
      <c r="W1029" s="56"/>
      <c r="X1029" s="56"/>
      <c r="Y1029" s="56"/>
      <c r="Z1029" s="56"/>
      <c r="AA1029" s="56"/>
      <c r="AB1029" s="53"/>
      <c r="AC1029" s="53"/>
      <c r="AD1029" s="56"/>
      <c r="AE1029" s="53"/>
      <c r="AF1029" s="53"/>
      <c r="AG1029" s="53"/>
      <c r="AH1029" s="53"/>
      <c r="AI1029" s="53"/>
      <c r="AJ1029" s="53"/>
    </row>
    <row r="1030">
      <c r="A1030" s="56"/>
      <c r="B1030" s="56"/>
      <c r="C1030" s="57"/>
      <c r="D1030" s="58"/>
      <c r="E1030" s="59"/>
      <c r="F1030" s="59"/>
      <c r="G1030" s="60"/>
      <c r="H1030" s="60"/>
      <c r="I1030" s="60"/>
      <c r="J1030" s="56"/>
      <c r="K1030" s="56"/>
      <c r="L1030" s="56"/>
      <c r="M1030" s="56"/>
      <c r="N1030" s="56"/>
      <c r="O1030" s="56"/>
      <c r="P1030" s="56"/>
      <c r="Q1030" s="56"/>
      <c r="R1030" s="56"/>
      <c r="S1030" s="56"/>
      <c r="T1030" s="56"/>
      <c r="U1030" s="56"/>
      <c r="V1030" s="56"/>
      <c r="W1030" s="56"/>
      <c r="X1030" s="56"/>
      <c r="Y1030" s="56"/>
      <c r="Z1030" s="56"/>
      <c r="AA1030" s="56"/>
      <c r="AB1030" s="53"/>
      <c r="AC1030" s="53"/>
      <c r="AD1030" s="56"/>
      <c r="AE1030" s="53"/>
      <c r="AF1030" s="53"/>
      <c r="AG1030" s="53"/>
      <c r="AH1030" s="53"/>
      <c r="AI1030" s="53"/>
      <c r="AJ1030" s="53"/>
    </row>
    <row r="1031">
      <c r="A1031" s="56"/>
      <c r="B1031" s="56"/>
      <c r="C1031" s="57"/>
      <c r="D1031" s="58"/>
      <c r="E1031" s="59"/>
      <c r="F1031" s="59"/>
      <c r="G1031" s="60"/>
      <c r="H1031" s="60"/>
      <c r="I1031" s="60"/>
      <c r="J1031" s="56"/>
      <c r="K1031" s="56"/>
      <c r="L1031" s="56"/>
      <c r="M1031" s="56"/>
      <c r="N1031" s="56"/>
      <c r="O1031" s="56"/>
      <c r="P1031" s="56"/>
      <c r="Q1031" s="56"/>
      <c r="R1031" s="56"/>
      <c r="S1031" s="56"/>
      <c r="T1031" s="56"/>
      <c r="U1031" s="56"/>
      <c r="V1031" s="56"/>
      <c r="W1031" s="56"/>
      <c r="X1031" s="56"/>
      <c r="Y1031" s="56"/>
      <c r="Z1031" s="56"/>
      <c r="AA1031" s="56"/>
      <c r="AB1031" s="53"/>
      <c r="AC1031" s="53"/>
      <c r="AD1031" s="56"/>
      <c r="AE1031" s="53"/>
      <c r="AF1031" s="53"/>
      <c r="AG1031" s="53"/>
      <c r="AH1031" s="53"/>
      <c r="AI1031" s="53"/>
      <c r="AJ1031" s="53"/>
    </row>
    <row r="1032">
      <c r="A1032" s="56"/>
      <c r="B1032" s="56"/>
      <c r="C1032" s="57"/>
      <c r="D1032" s="58"/>
      <c r="E1032" s="59"/>
      <c r="F1032" s="59"/>
      <c r="G1032" s="60"/>
      <c r="H1032" s="60"/>
      <c r="I1032" s="60"/>
      <c r="J1032" s="56"/>
      <c r="K1032" s="56"/>
      <c r="L1032" s="56"/>
      <c r="M1032" s="56"/>
      <c r="N1032" s="56"/>
      <c r="O1032" s="56"/>
      <c r="P1032" s="56"/>
      <c r="Q1032" s="56"/>
      <c r="R1032" s="56"/>
      <c r="S1032" s="56"/>
      <c r="T1032" s="56"/>
      <c r="U1032" s="56"/>
      <c r="V1032" s="56"/>
      <c r="W1032" s="56"/>
      <c r="X1032" s="56"/>
      <c r="Y1032" s="56"/>
      <c r="Z1032" s="56"/>
      <c r="AA1032" s="56"/>
      <c r="AB1032" s="53"/>
      <c r="AC1032" s="53"/>
      <c r="AD1032" s="56"/>
      <c r="AE1032" s="53"/>
      <c r="AF1032" s="53"/>
      <c r="AG1032" s="53"/>
      <c r="AH1032" s="53"/>
      <c r="AI1032" s="53"/>
      <c r="AJ1032" s="53"/>
    </row>
    <row r="1033">
      <c r="A1033" s="56"/>
      <c r="B1033" s="56"/>
      <c r="C1033" s="57"/>
      <c r="D1033" s="58"/>
      <c r="E1033" s="59"/>
      <c r="F1033" s="59"/>
      <c r="G1033" s="60"/>
      <c r="H1033" s="60"/>
      <c r="I1033" s="60"/>
      <c r="J1033" s="56"/>
      <c r="K1033" s="56"/>
      <c r="L1033" s="56"/>
      <c r="M1033" s="56"/>
      <c r="N1033" s="56"/>
      <c r="O1033" s="56"/>
      <c r="P1033" s="56"/>
      <c r="Q1033" s="56"/>
      <c r="R1033" s="56"/>
      <c r="S1033" s="56"/>
      <c r="T1033" s="56"/>
      <c r="U1033" s="56"/>
      <c r="V1033" s="56"/>
      <c r="W1033" s="56"/>
      <c r="X1033" s="56"/>
      <c r="Y1033" s="56"/>
      <c r="Z1033" s="56"/>
      <c r="AA1033" s="56"/>
      <c r="AB1033" s="53"/>
      <c r="AC1033" s="53"/>
      <c r="AD1033" s="56"/>
      <c r="AE1033" s="53"/>
      <c r="AF1033" s="53"/>
      <c r="AG1033" s="53"/>
      <c r="AH1033" s="53"/>
      <c r="AI1033" s="53"/>
      <c r="AJ1033" s="53"/>
    </row>
    <row r="1034">
      <c r="A1034" s="56"/>
      <c r="B1034" s="56"/>
      <c r="C1034" s="57"/>
      <c r="D1034" s="58"/>
      <c r="E1034" s="59"/>
      <c r="F1034" s="59"/>
      <c r="G1034" s="60"/>
      <c r="H1034" s="60"/>
      <c r="I1034" s="60"/>
      <c r="J1034" s="56"/>
      <c r="K1034" s="56"/>
      <c r="L1034" s="56"/>
      <c r="M1034" s="56"/>
      <c r="N1034" s="56"/>
      <c r="O1034" s="56"/>
      <c r="P1034" s="56"/>
      <c r="Q1034" s="56"/>
      <c r="R1034" s="56"/>
      <c r="S1034" s="56"/>
      <c r="T1034" s="56"/>
      <c r="U1034" s="56"/>
      <c r="V1034" s="56"/>
      <c r="W1034" s="56"/>
      <c r="X1034" s="56"/>
      <c r="Y1034" s="56"/>
      <c r="Z1034" s="56"/>
      <c r="AA1034" s="56"/>
      <c r="AB1034" s="53"/>
      <c r="AC1034" s="53"/>
      <c r="AD1034" s="56"/>
      <c r="AE1034" s="53"/>
      <c r="AF1034" s="53"/>
      <c r="AG1034" s="53"/>
      <c r="AH1034" s="53"/>
      <c r="AI1034" s="53"/>
      <c r="AJ1034" s="53"/>
    </row>
    <row r="1035">
      <c r="A1035" s="56"/>
      <c r="B1035" s="56"/>
      <c r="C1035" s="57"/>
      <c r="D1035" s="58"/>
      <c r="E1035" s="59"/>
      <c r="F1035" s="59"/>
      <c r="G1035" s="60"/>
      <c r="H1035" s="60"/>
      <c r="I1035" s="60"/>
      <c r="J1035" s="56"/>
      <c r="K1035" s="56"/>
      <c r="L1035" s="56"/>
      <c r="M1035" s="56"/>
      <c r="N1035" s="56"/>
      <c r="O1035" s="56"/>
      <c r="P1035" s="56"/>
      <c r="Q1035" s="56"/>
      <c r="R1035" s="56"/>
      <c r="S1035" s="56"/>
      <c r="T1035" s="56"/>
      <c r="U1035" s="56"/>
      <c r="V1035" s="56"/>
      <c r="W1035" s="56"/>
      <c r="X1035" s="56"/>
      <c r="Y1035" s="56"/>
      <c r="Z1035" s="56"/>
      <c r="AA1035" s="56"/>
      <c r="AB1035" s="53"/>
      <c r="AC1035" s="53"/>
      <c r="AD1035" s="56"/>
      <c r="AE1035" s="53"/>
      <c r="AF1035" s="53"/>
      <c r="AG1035" s="53"/>
      <c r="AH1035" s="53"/>
      <c r="AI1035" s="53"/>
      <c r="AJ1035" s="53"/>
    </row>
    <row r="1036">
      <c r="A1036" s="56"/>
      <c r="B1036" s="56"/>
      <c r="C1036" s="57"/>
      <c r="D1036" s="58"/>
      <c r="E1036" s="59"/>
      <c r="F1036" s="59"/>
      <c r="G1036" s="60"/>
      <c r="H1036" s="60"/>
      <c r="I1036" s="60"/>
      <c r="J1036" s="56"/>
      <c r="K1036" s="56"/>
      <c r="L1036" s="56"/>
      <c r="M1036" s="56"/>
      <c r="N1036" s="56"/>
      <c r="O1036" s="56"/>
      <c r="P1036" s="56"/>
      <c r="Q1036" s="56"/>
      <c r="R1036" s="56"/>
      <c r="S1036" s="56"/>
      <c r="T1036" s="56"/>
      <c r="U1036" s="56"/>
      <c r="V1036" s="56"/>
      <c r="W1036" s="56"/>
      <c r="X1036" s="56"/>
      <c r="Y1036" s="56"/>
      <c r="Z1036" s="56"/>
      <c r="AA1036" s="56"/>
      <c r="AB1036" s="53"/>
      <c r="AC1036" s="53"/>
      <c r="AD1036" s="56"/>
      <c r="AE1036" s="53"/>
      <c r="AF1036" s="53"/>
      <c r="AG1036" s="53"/>
      <c r="AH1036" s="53"/>
      <c r="AI1036" s="53"/>
      <c r="AJ1036" s="53"/>
    </row>
    <row r="1037">
      <c r="A1037" s="56"/>
      <c r="B1037" s="56"/>
      <c r="C1037" s="57"/>
      <c r="D1037" s="58"/>
      <c r="E1037" s="59"/>
      <c r="F1037" s="59"/>
      <c r="G1037" s="60"/>
      <c r="H1037" s="60"/>
      <c r="I1037" s="60"/>
      <c r="J1037" s="56"/>
      <c r="K1037" s="56"/>
      <c r="L1037" s="56"/>
      <c r="M1037" s="56"/>
      <c r="N1037" s="56"/>
      <c r="O1037" s="56"/>
      <c r="P1037" s="56"/>
      <c r="Q1037" s="56"/>
      <c r="R1037" s="56"/>
      <c r="S1037" s="56"/>
      <c r="T1037" s="56"/>
      <c r="U1037" s="56"/>
      <c r="V1037" s="56"/>
      <c r="W1037" s="56"/>
      <c r="X1037" s="56"/>
      <c r="Y1037" s="56"/>
      <c r="Z1037" s="56"/>
      <c r="AA1037" s="56"/>
      <c r="AB1037" s="53"/>
      <c r="AC1037" s="53"/>
      <c r="AD1037" s="56"/>
      <c r="AE1037" s="53"/>
      <c r="AF1037" s="53"/>
      <c r="AG1037" s="53"/>
      <c r="AH1037" s="53"/>
      <c r="AI1037" s="53"/>
      <c r="AJ1037" s="53"/>
    </row>
    <row r="1038">
      <c r="A1038" s="56"/>
      <c r="B1038" s="56"/>
      <c r="C1038" s="57"/>
      <c r="D1038" s="58"/>
      <c r="E1038" s="59"/>
      <c r="F1038" s="59"/>
      <c r="G1038" s="60"/>
      <c r="H1038" s="60"/>
      <c r="I1038" s="60"/>
      <c r="J1038" s="56"/>
      <c r="K1038" s="56"/>
      <c r="L1038" s="56"/>
      <c r="M1038" s="56"/>
      <c r="N1038" s="56"/>
      <c r="O1038" s="56"/>
      <c r="P1038" s="56"/>
      <c r="Q1038" s="56"/>
      <c r="R1038" s="56"/>
      <c r="S1038" s="56"/>
      <c r="T1038" s="56"/>
      <c r="U1038" s="56"/>
      <c r="V1038" s="56"/>
      <c r="W1038" s="56"/>
      <c r="X1038" s="56"/>
      <c r="Y1038" s="56"/>
      <c r="Z1038" s="56"/>
      <c r="AA1038" s="56"/>
      <c r="AB1038" s="53"/>
      <c r="AC1038" s="53"/>
      <c r="AD1038" s="56"/>
      <c r="AE1038" s="53"/>
      <c r="AF1038" s="53"/>
      <c r="AG1038" s="53"/>
      <c r="AH1038" s="53"/>
      <c r="AI1038" s="53"/>
      <c r="AJ1038" s="53"/>
    </row>
    <row r="1039">
      <c r="A1039" s="56"/>
      <c r="B1039" s="56"/>
      <c r="C1039" s="57"/>
      <c r="D1039" s="58"/>
      <c r="E1039" s="59"/>
      <c r="F1039" s="59"/>
      <c r="G1039" s="60"/>
      <c r="H1039" s="60"/>
      <c r="I1039" s="60"/>
      <c r="J1039" s="56"/>
      <c r="K1039" s="56"/>
      <c r="L1039" s="56"/>
      <c r="M1039" s="56"/>
      <c r="N1039" s="56"/>
      <c r="O1039" s="56"/>
      <c r="P1039" s="56"/>
      <c r="Q1039" s="56"/>
      <c r="R1039" s="56"/>
      <c r="S1039" s="56"/>
      <c r="T1039" s="56"/>
      <c r="U1039" s="56"/>
      <c r="V1039" s="56"/>
      <c r="W1039" s="56"/>
      <c r="X1039" s="56"/>
      <c r="Y1039" s="56"/>
      <c r="Z1039" s="56"/>
      <c r="AA1039" s="56"/>
      <c r="AB1039" s="53"/>
      <c r="AC1039" s="53"/>
      <c r="AD1039" s="56"/>
      <c r="AE1039" s="53"/>
      <c r="AF1039" s="53"/>
      <c r="AG1039" s="53"/>
      <c r="AH1039" s="53"/>
      <c r="AI1039" s="53"/>
      <c r="AJ1039" s="53"/>
    </row>
    <row r="1040">
      <c r="A1040" s="56"/>
      <c r="B1040" s="56"/>
      <c r="C1040" s="57"/>
      <c r="D1040" s="58"/>
      <c r="E1040" s="59"/>
      <c r="F1040" s="59"/>
      <c r="G1040" s="60"/>
      <c r="H1040" s="60"/>
      <c r="I1040" s="60"/>
      <c r="J1040" s="56"/>
      <c r="K1040" s="56"/>
      <c r="L1040" s="56"/>
      <c r="M1040" s="56"/>
      <c r="N1040" s="56"/>
      <c r="O1040" s="56"/>
      <c r="P1040" s="56"/>
      <c r="Q1040" s="56"/>
      <c r="R1040" s="56"/>
      <c r="S1040" s="56"/>
      <c r="T1040" s="56"/>
      <c r="U1040" s="56"/>
      <c r="V1040" s="56"/>
      <c r="W1040" s="56"/>
      <c r="X1040" s="56"/>
      <c r="Y1040" s="56"/>
      <c r="Z1040" s="56"/>
      <c r="AA1040" s="56"/>
      <c r="AB1040" s="53"/>
      <c r="AC1040" s="53"/>
      <c r="AD1040" s="56"/>
      <c r="AE1040" s="53"/>
      <c r="AF1040" s="53"/>
      <c r="AG1040" s="53"/>
      <c r="AH1040" s="53"/>
      <c r="AI1040" s="53"/>
      <c r="AJ1040" s="53"/>
    </row>
    <row r="1041">
      <c r="A1041" s="56"/>
      <c r="B1041" s="56"/>
      <c r="C1041" s="57"/>
      <c r="D1041" s="58"/>
      <c r="E1041" s="59"/>
      <c r="F1041" s="59"/>
      <c r="G1041" s="60"/>
      <c r="H1041" s="60"/>
      <c r="I1041" s="60"/>
      <c r="J1041" s="56"/>
      <c r="K1041" s="56"/>
      <c r="L1041" s="56"/>
      <c r="M1041" s="56"/>
      <c r="N1041" s="56"/>
      <c r="O1041" s="56"/>
      <c r="P1041" s="56"/>
      <c r="Q1041" s="56"/>
      <c r="R1041" s="56"/>
      <c r="S1041" s="56"/>
      <c r="T1041" s="56"/>
      <c r="U1041" s="56"/>
      <c r="V1041" s="56"/>
      <c r="W1041" s="56"/>
      <c r="X1041" s="56"/>
      <c r="Y1041" s="56"/>
      <c r="Z1041" s="56"/>
      <c r="AA1041" s="56"/>
      <c r="AB1041" s="53"/>
      <c r="AC1041" s="53"/>
      <c r="AD1041" s="56"/>
      <c r="AE1041" s="53"/>
      <c r="AF1041" s="53"/>
      <c r="AG1041" s="53"/>
      <c r="AH1041" s="53"/>
      <c r="AI1041" s="53"/>
      <c r="AJ1041" s="53"/>
    </row>
    <row r="1042">
      <c r="A1042" s="56"/>
      <c r="B1042" s="56"/>
      <c r="C1042" s="57"/>
      <c r="D1042" s="58"/>
      <c r="E1042" s="59"/>
      <c r="F1042" s="59"/>
      <c r="G1042" s="60"/>
      <c r="H1042" s="60"/>
      <c r="I1042" s="60"/>
      <c r="J1042" s="56"/>
      <c r="K1042" s="56"/>
      <c r="L1042" s="56"/>
      <c r="M1042" s="56"/>
      <c r="N1042" s="56"/>
      <c r="O1042" s="56"/>
      <c r="P1042" s="56"/>
      <c r="Q1042" s="56"/>
      <c r="R1042" s="56"/>
      <c r="S1042" s="56"/>
      <c r="T1042" s="56"/>
      <c r="U1042" s="56"/>
      <c r="V1042" s="56"/>
      <c r="W1042" s="56"/>
      <c r="X1042" s="56"/>
      <c r="Y1042" s="56"/>
      <c r="Z1042" s="56"/>
      <c r="AA1042" s="56"/>
      <c r="AB1042" s="53"/>
      <c r="AC1042" s="53"/>
      <c r="AD1042" s="56"/>
      <c r="AE1042" s="53"/>
      <c r="AF1042" s="53"/>
      <c r="AG1042" s="53"/>
      <c r="AH1042" s="53"/>
      <c r="AI1042" s="53"/>
      <c r="AJ1042" s="53"/>
    </row>
    <row r="1043">
      <c r="A1043" s="56"/>
      <c r="B1043" s="56"/>
      <c r="C1043" s="57"/>
      <c r="D1043" s="58"/>
      <c r="E1043" s="59"/>
      <c r="F1043" s="59"/>
      <c r="G1043" s="60"/>
      <c r="H1043" s="60"/>
      <c r="I1043" s="60"/>
      <c r="J1043" s="56"/>
      <c r="K1043" s="56"/>
      <c r="L1043" s="56"/>
      <c r="M1043" s="56"/>
      <c r="N1043" s="56"/>
      <c r="O1043" s="56"/>
      <c r="P1043" s="56"/>
      <c r="Q1043" s="56"/>
      <c r="R1043" s="56"/>
      <c r="S1043" s="56"/>
      <c r="T1043" s="56"/>
      <c r="U1043" s="56"/>
      <c r="V1043" s="56"/>
      <c r="W1043" s="56"/>
      <c r="X1043" s="56"/>
      <c r="Y1043" s="56"/>
      <c r="Z1043" s="56"/>
      <c r="AA1043" s="56"/>
      <c r="AB1043" s="53"/>
      <c r="AC1043" s="53"/>
      <c r="AD1043" s="56"/>
      <c r="AE1043" s="53"/>
      <c r="AF1043" s="53"/>
      <c r="AG1043" s="53"/>
      <c r="AH1043" s="53"/>
      <c r="AI1043" s="53"/>
      <c r="AJ1043" s="53"/>
    </row>
    <row r="1044">
      <c r="A1044" s="56"/>
      <c r="B1044" s="56"/>
      <c r="C1044" s="57"/>
      <c r="D1044" s="58"/>
      <c r="E1044" s="59"/>
      <c r="F1044" s="59"/>
      <c r="G1044" s="60"/>
      <c r="H1044" s="60"/>
      <c r="I1044" s="60"/>
      <c r="J1044" s="56"/>
      <c r="K1044" s="56"/>
      <c r="L1044" s="56"/>
      <c r="M1044" s="56"/>
      <c r="N1044" s="56"/>
      <c r="O1044" s="56"/>
      <c r="P1044" s="56"/>
      <c r="Q1044" s="56"/>
      <c r="R1044" s="56"/>
      <c r="S1044" s="56"/>
      <c r="T1044" s="56"/>
      <c r="U1044" s="56"/>
      <c r="V1044" s="56"/>
      <c r="W1044" s="56"/>
      <c r="X1044" s="56"/>
      <c r="Y1044" s="56"/>
      <c r="Z1044" s="56"/>
      <c r="AA1044" s="56"/>
      <c r="AB1044" s="53"/>
      <c r="AC1044" s="53"/>
      <c r="AD1044" s="56"/>
      <c r="AE1044" s="53"/>
      <c r="AF1044" s="53"/>
      <c r="AG1044" s="53"/>
      <c r="AH1044" s="53"/>
      <c r="AI1044" s="53"/>
      <c r="AJ1044" s="53"/>
    </row>
    <row r="1045">
      <c r="A1045" s="56"/>
      <c r="B1045" s="56"/>
      <c r="C1045" s="57"/>
      <c r="D1045" s="58"/>
      <c r="E1045" s="59"/>
      <c r="F1045" s="59"/>
      <c r="G1045" s="60"/>
      <c r="H1045" s="60"/>
      <c r="I1045" s="60"/>
      <c r="J1045" s="56"/>
      <c r="K1045" s="56"/>
      <c r="L1045" s="56"/>
      <c r="M1045" s="56"/>
      <c r="N1045" s="56"/>
      <c r="O1045" s="56"/>
      <c r="P1045" s="56"/>
      <c r="Q1045" s="56"/>
      <c r="R1045" s="56"/>
      <c r="S1045" s="56"/>
      <c r="T1045" s="56"/>
      <c r="U1045" s="56"/>
      <c r="V1045" s="56"/>
      <c r="W1045" s="56"/>
      <c r="X1045" s="56"/>
      <c r="Y1045" s="56"/>
      <c r="Z1045" s="56"/>
      <c r="AA1045" s="56"/>
      <c r="AB1045" s="53"/>
      <c r="AC1045" s="53"/>
      <c r="AD1045" s="56"/>
      <c r="AE1045" s="53"/>
      <c r="AF1045" s="53"/>
      <c r="AG1045" s="53"/>
      <c r="AH1045" s="53"/>
      <c r="AI1045" s="53"/>
      <c r="AJ1045" s="53"/>
    </row>
    <row r="1046">
      <c r="A1046" s="56"/>
      <c r="B1046" s="56"/>
      <c r="C1046" s="57"/>
      <c r="D1046" s="58"/>
      <c r="E1046" s="59"/>
      <c r="F1046" s="59"/>
      <c r="G1046" s="60"/>
      <c r="H1046" s="60"/>
      <c r="I1046" s="60"/>
      <c r="J1046" s="56"/>
      <c r="K1046" s="56"/>
      <c r="L1046" s="56"/>
      <c r="M1046" s="56"/>
      <c r="N1046" s="56"/>
      <c r="O1046" s="56"/>
      <c r="P1046" s="56"/>
      <c r="Q1046" s="56"/>
      <c r="R1046" s="56"/>
      <c r="S1046" s="56"/>
      <c r="T1046" s="56"/>
      <c r="U1046" s="56"/>
      <c r="V1046" s="56"/>
      <c r="W1046" s="56"/>
      <c r="X1046" s="56"/>
      <c r="Y1046" s="56"/>
      <c r="Z1046" s="56"/>
      <c r="AA1046" s="56"/>
      <c r="AB1046" s="53"/>
      <c r="AC1046" s="53"/>
      <c r="AD1046" s="56"/>
      <c r="AE1046" s="53"/>
      <c r="AF1046" s="53"/>
      <c r="AG1046" s="53"/>
      <c r="AH1046" s="53"/>
      <c r="AI1046" s="53"/>
      <c r="AJ1046" s="53"/>
    </row>
    <row r="1047">
      <c r="A1047" s="56"/>
      <c r="B1047" s="56"/>
      <c r="C1047" s="57"/>
      <c r="D1047" s="58"/>
      <c r="E1047" s="59"/>
      <c r="F1047" s="59"/>
      <c r="G1047" s="60"/>
      <c r="H1047" s="60"/>
      <c r="I1047" s="60"/>
      <c r="J1047" s="56"/>
      <c r="K1047" s="56"/>
      <c r="L1047" s="56"/>
      <c r="M1047" s="56"/>
      <c r="N1047" s="56"/>
      <c r="O1047" s="56"/>
      <c r="P1047" s="56"/>
      <c r="Q1047" s="56"/>
      <c r="R1047" s="56"/>
      <c r="S1047" s="56"/>
      <c r="T1047" s="56"/>
      <c r="U1047" s="56"/>
      <c r="V1047" s="56"/>
      <c r="W1047" s="56"/>
      <c r="X1047" s="56"/>
      <c r="Y1047" s="56"/>
      <c r="Z1047" s="56"/>
      <c r="AA1047" s="56"/>
      <c r="AB1047" s="53"/>
      <c r="AC1047" s="53"/>
      <c r="AD1047" s="56"/>
      <c r="AE1047" s="53"/>
      <c r="AF1047" s="53"/>
      <c r="AG1047" s="53"/>
      <c r="AH1047" s="53"/>
      <c r="AI1047" s="53"/>
      <c r="AJ1047" s="53"/>
    </row>
    <row r="1048">
      <c r="A1048" s="56"/>
      <c r="B1048" s="56"/>
      <c r="C1048" s="57"/>
      <c r="D1048" s="58"/>
      <c r="E1048" s="59"/>
      <c r="F1048" s="59"/>
      <c r="G1048" s="60"/>
      <c r="H1048" s="60"/>
      <c r="I1048" s="60"/>
      <c r="J1048" s="56"/>
      <c r="K1048" s="56"/>
      <c r="L1048" s="56"/>
      <c r="M1048" s="56"/>
      <c r="N1048" s="56"/>
      <c r="O1048" s="56"/>
      <c r="P1048" s="56"/>
      <c r="Q1048" s="56"/>
      <c r="R1048" s="56"/>
      <c r="S1048" s="56"/>
      <c r="T1048" s="56"/>
      <c r="U1048" s="56"/>
      <c r="V1048" s="56"/>
      <c r="W1048" s="56"/>
      <c r="X1048" s="56"/>
      <c r="Y1048" s="56"/>
      <c r="Z1048" s="56"/>
      <c r="AA1048" s="56"/>
      <c r="AB1048" s="53"/>
      <c r="AC1048" s="53"/>
      <c r="AD1048" s="56"/>
      <c r="AE1048" s="53"/>
      <c r="AF1048" s="53"/>
      <c r="AG1048" s="53"/>
      <c r="AH1048" s="53"/>
      <c r="AI1048" s="53"/>
      <c r="AJ1048" s="53"/>
    </row>
    <row r="1049">
      <c r="A1049" s="56"/>
      <c r="B1049" s="56"/>
      <c r="C1049" s="57"/>
      <c r="D1049" s="58"/>
      <c r="E1049" s="59"/>
      <c r="F1049" s="59"/>
      <c r="G1049" s="60"/>
      <c r="H1049" s="60"/>
      <c r="I1049" s="60"/>
      <c r="J1049" s="56"/>
      <c r="K1049" s="56"/>
      <c r="L1049" s="56"/>
      <c r="M1049" s="56"/>
      <c r="N1049" s="56"/>
      <c r="O1049" s="56"/>
      <c r="P1049" s="56"/>
      <c r="Q1049" s="56"/>
      <c r="R1049" s="56"/>
      <c r="S1049" s="56"/>
      <c r="T1049" s="56"/>
      <c r="U1049" s="56"/>
      <c r="V1049" s="56"/>
      <c r="W1049" s="56"/>
      <c r="X1049" s="56"/>
      <c r="Y1049" s="56"/>
      <c r="Z1049" s="56"/>
      <c r="AA1049" s="56"/>
      <c r="AB1049" s="53"/>
      <c r="AC1049" s="53"/>
      <c r="AD1049" s="56"/>
      <c r="AE1049" s="53"/>
      <c r="AF1049" s="53"/>
      <c r="AG1049" s="53"/>
      <c r="AH1049" s="53"/>
      <c r="AI1049" s="53"/>
      <c r="AJ1049" s="53"/>
    </row>
    <row r="1050">
      <c r="A1050" s="56"/>
      <c r="B1050" s="56"/>
      <c r="C1050" s="57"/>
      <c r="D1050" s="58"/>
      <c r="E1050" s="59"/>
      <c r="F1050" s="59"/>
      <c r="G1050" s="60"/>
      <c r="H1050" s="60"/>
      <c r="I1050" s="60"/>
      <c r="J1050" s="56"/>
      <c r="K1050" s="56"/>
      <c r="L1050" s="56"/>
      <c r="M1050" s="56"/>
      <c r="N1050" s="56"/>
      <c r="O1050" s="56"/>
      <c r="P1050" s="56"/>
      <c r="Q1050" s="56"/>
      <c r="R1050" s="56"/>
      <c r="S1050" s="56"/>
      <c r="T1050" s="56"/>
      <c r="U1050" s="56"/>
      <c r="V1050" s="56"/>
      <c r="W1050" s="56"/>
      <c r="X1050" s="56"/>
      <c r="Y1050" s="56"/>
      <c r="Z1050" s="56"/>
      <c r="AA1050" s="56"/>
      <c r="AB1050" s="53"/>
      <c r="AC1050" s="53"/>
      <c r="AD1050" s="56"/>
      <c r="AE1050" s="53"/>
      <c r="AF1050" s="53"/>
      <c r="AG1050" s="53"/>
      <c r="AH1050" s="53"/>
      <c r="AI1050" s="53"/>
      <c r="AJ1050" s="53"/>
    </row>
    <row r="1051">
      <c r="A1051" s="56"/>
      <c r="B1051" s="56"/>
      <c r="C1051" s="57"/>
      <c r="D1051" s="58"/>
      <c r="E1051" s="59"/>
      <c r="F1051" s="59"/>
      <c r="G1051" s="60"/>
      <c r="H1051" s="60"/>
      <c r="I1051" s="60"/>
      <c r="J1051" s="56"/>
      <c r="K1051" s="56"/>
      <c r="L1051" s="56"/>
      <c r="M1051" s="56"/>
      <c r="N1051" s="56"/>
      <c r="O1051" s="56"/>
      <c r="P1051" s="56"/>
      <c r="Q1051" s="56"/>
      <c r="R1051" s="56"/>
      <c r="S1051" s="56"/>
      <c r="T1051" s="56"/>
      <c r="U1051" s="56"/>
      <c r="V1051" s="56"/>
      <c r="W1051" s="56"/>
      <c r="X1051" s="56"/>
      <c r="Y1051" s="56"/>
      <c r="Z1051" s="56"/>
      <c r="AA1051" s="56"/>
      <c r="AB1051" s="53"/>
      <c r="AC1051" s="53"/>
      <c r="AD1051" s="56"/>
      <c r="AE1051" s="53"/>
      <c r="AF1051" s="53"/>
      <c r="AG1051" s="53"/>
      <c r="AH1051" s="53"/>
      <c r="AI1051" s="53"/>
      <c r="AJ1051" s="53"/>
    </row>
    <row r="1052">
      <c r="A1052" s="56"/>
      <c r="B1052" s="56"/>
      <c r="C1052" s="57"/>
      <c r="D1052" s="58"/>
      <c r="E1052" s="59"/>
      <c r="F1052" s="59"/>
      <c r="G1052" s="60"/>
      <c r="H1052" s="60"/>
      <c r="I1052" s="60"/>
      <c r="J1052" s="56"/>
      <c r="K1052" s="56"/>
      <c r="L1052" s="56"/>
      <c r="M1052" s="56"/>
      <c r="N1052" s="56"/>
      <c r="O1052" s="56"/>
      <c r="P1052" s="56"/>
      <c r="Q1052" s="56"/>
      <c r="R1052" s="56"/>
      <c r="S1052" s="56"/>
      <c r="T1052" s="56"/>
      <c r="U1052" s="56"/>
      <c r="V1052" s="56"/>
      <c r="W1052" s="56"/>
      <c r="X1052" s="56"/>
      <c r="Y1052" s="56"/>
      <c r="Z1052" s="56"/>
      <c r="AA1052" s="56"/>
      <c r="AB1052" s="53"/>
      <c r="AC1052" s="53"/>
      <c r="AD1052" s="56"/>
      <c r="AE1052" s="53"/>
      <c r="AF1052" s="53"/>
      <c r="AG1052" s="53"/>
      <c r="AH1052" s="53"/>
      <c r="AI1052" s="53"/>
      <c r="AJ1052" s="53"/>
    </row>
    <row r="1053">
      <c r="A1053" s="56"/>
      <c r="B1053" s="56"/>
      <c r="C1053" s="57"/>
      <c r="D1053" s="58"/>
      <c r="E1053" s="59"/>
      <c r="F1053" s="59"/>
      <c r="G1053" s="60"/>
      <c r="H1053" s="60"/>
      <c r="I1053" s="60"/>
      <c r="J1053" s="56"/>
      <c r="K1053" s="56"/>
      <c r="L1053" s="56"/>
      <c r="M1053" s="56"/>
      <c r="N1053" s="56"/>
      <c r="O1053" s="56"/>
      <c r="P1053" s="56"/>
      <c r="Q1053" s="56"/>
      <c r="R1053" s="56"/>
      <c r="S1053" s="56"/>
      <c r="T1053" s="56"/>
      <c r="U1053" s="56"/>
      <c r="V1053" s="56"/>
      <c r="W1053" s="56"/>
      <c r="X1053" s="56"/>
      <c r="Y1053" s="56"/>
      <c r="Z1053" s="56"/>
      <c r="AA1053" s="56"/>
      <c r="AB1053" s="53"/>
      <c r="AC1053" s="53"/>
      <c r="AD1053" s="56"/>
      <c r="AE1053" s="53"/>
      <c r="AF1053" s="53"/>
      <c r="AG1053" s="53"/>
      <c r="AH1053" s="53"/>
      <c r="AI1053" s="53"/>
      <c r="AJ1053" s="53"/>
    </row>
  </sheetData>
  <hyperlinks>
    <hyperlink r:id="rId2" ref="AC2"/>
  </hyperlinks>
  <drawing r:id="rId3"/>
  <legacy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8" width="4.43"/>
    <col customWidth="1" min="9" max="10" width="22.71"/>
    <col customWidth="1" min="11" max="14" width="29.29"/>
  </cols>
  <sheetData>
    <row r="1">
      <c r="A1" s="61" t="s">
        <v>0</v>
      </c>
      <c r="B1" s="62" t="s">
        <v>1</v>
      </c>
      <c r="C1" s="63" t="s">
        <v>2</v>
      </c>
      <c r="D1" s="62" t="s">
        <v>3</v>
      </c>
      <c r="E1" s="64" t="s">
        <v>2284</v>
      </c>
      <c r="F1" s="64" t="s">
        <v>6</v>
      </c>
      <c r="G1" s="65" t="s">
        <v>2711</v>
      </c>
      <c r="H1" s="65" t="s">
        <v>2712</v>
      </c>
      <c r="I1" s="5" t="s">
        <v>2713</v>
      </c>
      <c r="J1" s="5" t="s">
        <v>10</v>
      </c>
      <c r="K1" s="6" t="s">
        <v>11</v>
      </c>
      <c r="L1" s="6" t="s">
        <v>12</v>
      </c>
      <c r="M1" s="6" t="s">
        <v>2286</v>
      </c>
      <c r="N1" s="6" t="s">
        <v>2287</v>
      </c>
      <c r="O1" s="66" t="s">
        <v>13</v>
      </c>
      <c r="P1" s="66" t="s">
        <v>2714</v>
      </c>
      <c r="Q1" s="66" t="s">
        <v>2715</v>
      </c>
      <c r="R1" s="66" t="s">
        <v>2290</v>
      </c>
      <c r="S1" s="67" t="s">
        <v>2716</v>
      </c>
      <c r="T1" s="67" t="s">
        <v>2717</v>
      </c>
      <c r="U1" s="68" t="s">
        <v>2292</v>
      </c>
      <c r="V1" s="68" t="s">
        <v>2293</v>
      </c>
      <c r="W1" s="68" t="s">
        <v>25</v>
      </c>
      <c r="X1" s="68" t="s">
        <v>26</v>
      </c>
      <c r="Y1" s="68" t="s">
        <v>27</v>
      </c>
      <c r="Z1" s="68" t="s">
        <v>28</v>
      </c>
      <c r="AA1" s="68" t="s">
        <v>2298</v>
      </c>
      <c r="AB1" s="67" t="s">
        <v>2299</v>
      </c>
      <c r="AC1" s="69" t="s">
        <v>31</v>
      </c>
      <c r="AD1" s="70"/>
      <c r="AE1" s="70" t="s">
        <v>33</v>
      </c>
      <c r="AF1" s="71"/>
      <c r="AG1" s="71"/>
      <c r="AH1" s="71"/>
      <c r="AI1" s="71"/>
      <c r="AJ1" s="71"/>
    </row>
    <row r="2">
      <c r="A2" s="72" t="s">
        <v>2718</v>
      </c>
      <c r="B2" s="73" t="s">
        <v>2719</v>
      </c>
      <c r="C2" s="74" t="s">
        <v>2720</v>
      </c>
      <c r="D2" s="73" t="s">
        <v>2303</v>
      </c>
      <c r="E2" s="75" t="s">
        <v>38</v>
      </c>
      <c r="F2" s="75" t="s">
        <v>2721</v>
      </c>
      <c r="G2" s="75" t="str">
        <f t="shared" ref="G2:G8" si="1">CONCATENATE(E2, ", ", F2, ", Yemen")</f>
        <v>Unknown, Marib, Yemen</v>
      </c>
      <c r="H2" s="76" t="s">
        <v>2722</v>
      </c>
      <c r="I2" s="76"/>
      <c r="J2" s="75"/>
      <c r="K2" s="77" t="s">
        <v>2723</v>
      </c>
      <c r="L2" s="77" t="s">
        <v>2722</v>
      </c>
      <c r="M2" s="25" t="str">
        <f t="shared" ref="M2:M8" si="2">LEFT(L2,FIND(",",L2)-1)</f>
        <v>15.470031</v>
      </c>
      <c r="N2" s="25" t="str">
        <f t="shared" ref="N2:N8" si="3">RIGHT(L2,FIND(",",L2)-1)</f>
        <v>45.322857</v>
      </c>
      <c r="O2" s="78" t="s">
        <v>2290</v>
      </c>
      <c r="P2" s="78" t="s">
        <v>2307</v>
      </c>
      <c r="Q2" s="78">
        <v>1.0</v>
      </c>
      <c r="R2" s="78">
        <v>1.0</v>
      </c>
      <c r="S2" s="78">
        <v>1.0</v>
      </c>
      <c r="T2" s="78">
        <v>1.0</v>
      </c>
      <c r="U2" s="78">
        <v>6.0</v>
      </c>
      <c r="V2" s="78">
        <v>6.0</v>
      </c>
      <c r="W2" s="78">
        <v>0.0</v>
      </c>
      <c r="X2" s="78">
        <v>0.0</v>
      </c>
      <c r="Y2" s="78">
        <v>0.0</v>
      </c>
      <c r="Z2" s="78">
        <v>0.0</v>
      </c>
      <c r="AA2" s="78">
        <v>0.0</v>
      </c>
      <c r="AB2" s="78">
        <v>0.0</v>
      </c>
      <c r="AC2" s="79" t="str">
        <f t="shared" ref="AC2:AC8" si="4">$AD$2&amp;$A2</f>
        <v>www.thebureauinvestigates.com/2012/03/29/yemen-reported-us-covert-actions-since-2001/#YEM001</v>
      </c>
      <c r="AD2" s="80" t="s">
        <v>2724</v>
      </c>
      <c r="AE2" s="81">
        <v>1.0</v>
      </c>
      <c r="AF2" s="55"/>
      <c r="AG2" s="55"/>
      <c r="AH2" s="55"/>
      <c r="AI2" s="55"/>
      <c r="AJ2" s="55"/>
    </row>
    <row r="3">
      <c r="A3" s="72" t="s">
        <v>2725</v>
      </c>
      <c r="B3" s="73" t="s">
        <v>2719</v>
      </c>
      <c r="C3" s="74" t="s">
        <v>2726</v>
      </c>
      <c r="D3" s="73" t="s">
        <v>37</v>
      </c>
      <c r="E3" s="75" t="s">
        <v>2727</v>
      </c>
      <c r="F3" s="75" t="s">
        <v>2728</v>
      </c>
      <c r="G3" s="75" t="str">
        <f t="shared" si="1"/>
        <v>Al Majala, Abyan, Yemen</v>
      </c>
      <c r="H3" s="76" t="s">
        <v>2729</v>
      </c>
      <c r="I3" s="75"/>
      <c r="J3" s="75"/>
      <c r="K3" s="82" t="s">
        <v>2730</v>
      </c>
      <c r="L3" s="77" t="s">
        <v>2729</v>
      </c>
      <c r="M3" s="25" t="str">
        <f t="shared" si="2"/>
        <v>13.974467</v>
      </c>
      <c r="N3" s="25" t="str">
        <f t="shared" si="3"/>
        <v>46.454927</v>
      </c>
      <c r="O3" s="78" t="s">
        <v>2731</v>
      </c>
      <c r="P3" s="78" t="s">
        <v>2307</v>
      </c>
      <c r="Q3" s="78">
        <v>0.0</v>
      </c>
      <c r="R3" s="78">
        <v>0.0</v>
      </c>
      <c r="S3" s="78">
        <v>1.0</v>
      </c>
      <c r="T3" s="78">
        <v>1.0</v>
      </c>
      <c r="U3" s="78">
        <v>55.0</v>
      </c>
      <c r="V3" s="78">
        <v>58.0</v>
      </c>
      <c r="W3" s="78">
        <v>44.0</v>
      </c>
      <c r="X3" s="78">
        <v>44.0</v>
      </c>
      <c r="Y3" s="78">
        <v>21.0</v>
      </c>
      <c r="Z3" s="78">
        <v>22.0</v>
      </c>
      <c r="AA3" s="78">
        <v>9.0</v>
      </c>
      <c r="AB3" s="78">
        <v>9.0</v>
      </c>
      <c r="AC3" s="79" t="str">
        <f t="shared" si="4"/>
        <v>www.thebureauinvestigates.com/2012/03/29/yemen-reported-us-covert-actions-since-2001/#YEM002</v>
      </c>
      <c r="AD3" s="81"/>
      <c r="AE3" s="81">
        <v>2.0</v>
      </c>
      <c r="AF3" s="55"/>
      <c r="AG3" s="55"/>
      <c r="AH3" s="55"/>
      <c r="AI3" s="55"/>
      <c r="AJ3" s="55"/>
    </row>
    <row r="4">
      <c r="A4" s="72" t="s">
        <v>2732</v>
      </c>
      <c r="B4" s="73" t="s">
        <v>2719</v>
      </c>
      <c r="C4" s="74" t="s">
        <v>2726</v>
      </c>
      <c r="D4" s="73" t="s">
        <v>37</v>
      </c>
      <c r="E4" s="75" t="s">
        <v>2733</v>
      </c>
      <c r="F4" s="75" t="s">
        <v>2734</v>
      </c>
      <c r="G4" s="75" t="str">
        <f t="shared" si="1"/>
        <v>Arhab, Sanaa, Yemen</v>
      </c>
      <c r="H4" s="76" t="s">
        <v>2735</v>
      </c>
      <c r="I4" s="75"/>
      <c r="J4" s="75"/>
      <c r="K4" s="82" t="s">
        <v>2736</v>
      </c>
      <c r="L4" s="77" t="s">
        <v>2735</v>
      </c>
      <c r="M4" s="25" t="str">
        <f t="shared" si="2"/>
        <v>15.369445</v>
      </c>
      <c r="N4" s="25" t="str">
        <f t="shared" si="3"/>
        <v>44.191006</v>
      </c>
      <c r="O4" s="78" t="s">
        <v>2737</v>
      </c>
      <c r="P4" s="78" t="s">
        <v>2307</v>
      </c>
      <c r="Q4" s="78">
        <v>0.0</v>
      </c>
      <c r="R4" s="78">
        <v>0.0</v>
      </c>
      <c r="S4" s="78">
        <v>1.0</v>
      </c>
      <c r="T4" s="78">
        <v>1.0</v>
      </c>
      <c r="U4" s="78">
        <v>0.0</v>
      </c>
      <c r="V4" s="78">
        <v>0.0</v>
      </c>
      <c r="W4" s="78">
        <v>0.0</v>
      </c>
      <c r="X4" s="78">
        <v>0.0</v>
      </c>
      <c r="Y4" s="78">
        <v>0.0</v>
      </c>
      <c r="Z4" s="78">
        <v>0.0</v>
      </c>
      <c r="AA4" s="78">
        <v>0.0</v>
      </c>
      <c r="AB4" s="78">
        <v>0.0</v>
      </c>
      <c r="AC4" s="79" t="str">
        <f t="shared" si="4"/>
        <v>www.thebureauinvestigates.com/2012/03/29/yemen-reported-us-covert-actions-since-2001/#YEM003</v>
      </c>
      <c r="AD4" s="81"/>
      <c r="AE4" s="81">
        <v>3.0</v>
      </c>
      <c r="AF4" s="55"/>
      <c r="AG4" s="55"/>
      <c r="AH4" s="55"/>
      <c r="AI4" s="55"/>
      <c r="AJ4" s="55"/>
    </row>
    <row r="5">
      <c r="A5" s="72" t="s">
        <v>2738</v>
      </c>
      <c r="B5" s="73" t="s">
        <v>2719</v>
      </c>
      <c r="C5" s="74" t="s">
        <v>2739</v>
      </c>
      <c r="D5" s="73" t="s">
        <v>37</v>
      </c>
      <c r="E5" s="75" t="s">
        <v>2740</v>
      </c>
      <c r="F5" s="75" t="s">
        <v>2741</v>
      </c>
      <c r="G5" s="75" t="str">
        <f t="shared" si="1"/>
        <v>Rafd, Shabwa, Yemen</v>
      </c>
      <c r="H5" s="75"/>
      <c r="I5" s="76" t="s">
        <v>2742</v>
      </c>
      <c r="J5" s="76" t="s">
        <v>2743</v>
      </c>
      <c r="K5" s="82" t="s">
        <v>2744</v>
      </c>
      <c r="L5" s="77" t="s">
        <v>2743</v>
      </c>
      <c r="M5" s="25" t="str">
        <f t="shared" si="2"/>
        <v>14.754630</v>
      </c>
      <c r="N5" s="25" t="str">
        <f t="shared" si="3"/>
        <v>46.516261</v>
      </c>
      <c r="O5" s="78" t="s">
        <v>2745</v>
      </c>
      <c r="P5" s="78" t="s">
        <v>2307</v>
      </c>
      <c r="Q5" s="78">
        <v>1.0</v>
      </c>
      <c r="R5" s="78">
        <v>0.0</v>
      </c>
      <c r="S5" s="78">
        <v>1.0</v>
      </c>
      <c r="T5" s="78">
        <v>1.0</v>
      </c>
      <c r="U5" s="78">
        <v>30.0</v>
      </c>
      <c r="V5" s="78">
        <v>34.0</v>
      </c>
      <c r="W5" s="78">
        <v>0.0</v>
      </c>
      <c r="X5" s="78">
        <v>0.0</v>
      </c>
      <c r="Y5" s="78">
        <v>0.0</v>
      </c>
      <c r="Z5" s="78">
        <v>0.0</v>
      </c>
      <c r="AA5" s="78">
        <v>0.0</v>
      </c>
      <c r="AB5" s="78">
        <v>0.0</v>
      </c>
      <c r="AC5" s="79" t="str">
        <f t="shared" si="4"/>
        <v>www.thebureauinvestigates.com/2012/03/29/yemen-reported-us-covert-actions-since-2001/#YEM004</v>
      </c>
      <c r="AD5" s="81"/>
      <c r="AE5" s="81">
        <v>4.0</v>
      </c>
      <c r="AF5" s="55"/>
      <c r="AG5" s="55"/>
      <c r="AH5" s="55"/>
      <c r="AI5" s="55"/>
      <c r="AJ5" s="55"/>
    </row>
    <row r="6">
      <c r="A6" s="72" t="s">
        <v>2746</v>
      </c>
      <c r="B6" s="73" t="s">
        <v>2719</v>
      </c>
      <c r="C6" s="74" t="s">
        <v>2747</v>
      </c>
      <c r="D6" s="73" t="s">
        <v>37</v>
      </c>
      <c r="E6" s="75" t="s">
        <v>38</v>
      </c>
      <c r="F6" s="75" t="s">
        <v>2741</v>
      </c>
      <c r="G6" s="75" t="str">
        <f t="shared" si="1"/>
        <v>Unknown, Shabwa, Yemen</v>
      </c>
      <c r="H6" s="76" t="s">
        <v>2743</v>
      </c>
      <c r="I6" s="75"/>
      <c r="J6" s="75"/>
      <c r="K6" s="77" t="s">
        <v>2748</v>
      </c>
      <c r="L6" s="77" t="s">
        <v>2743</v>
      </c>
      <c r="M6" s="25" t="str">
        <f t="shared" si="2"/>
        <v>14.754630</v>
      </c>
      <c r="N6" s="25" t="str">
        <f t="shared" si="3"/>
        <v>46.516261</v>
      </c>
      <c r="O6" s="78" t="s">
        <v>2749</v>
      </c>
      <c r="P6" s="78" t="s">
        <v>2318</v>
      </c>
      <c r="Q6" s="78">
        <v>0.0</v>
      </c>
      <c r="R6" s="78">
        <v>0.0</v>
      </c>
      <c r="S6" s="78">
        <v>1.0</v>
      </c>
      <c r="T6" s="78">
        <v>1.0</v>
      </c>
      <c r="U6" s="78">
        <v>1.0</v>
      </c>
      <c r="V6" s="78">
        <v>2.0</v>
      </c>
      <c r="W6" s="78">
        <v>0.0</v>
      </c>
      <c r="X6" s="78">
        <v>0.0</v>
      </c>
      <c r="Y6" s="78">
        <v>0.0</v>
      </c>
      <c r="Z6" s="78">
        <v>0.0</v>
      </c>
      <c r="AA6" s="78">
        <v>0.0</v>
      </c>
      <c r="AB6" s="78">
        <v>0.0</v>
      </c>
      <c r="AC6" s="79" t="str">
        <f t="shared" si="4"/>
        <v>www.thebureauinvestigates.com/2012/03/29/yemen-reported-us-covert-actions-since-2001/#YEM005</v>
      </c>
      <c r="AD6" s="81"/>
      <c r="AE6" s="81">
        <v>5.0</v>
      </c>
      <c r="AF6" s="55"/>
      <c r="AG6" s="55"/>
      <c r="AH6" s="55"/>
      <c r="AI6" s="55"/>
      <c r="AJ6" s="55"/>
    </row>
    <row r="7">
      <c r="A7" s="72" t="s">
        <v>2750</v>
      </c>
      <c r="B7" s="73" t="s">
        <v>2719</v>
      </c>
      <c r="C7" s="74" t="s">
        <v>2751</v>
      </c>
      <c r="D7" s="73" t="s">
        <v>37</v>
      </c>
      <c r="E7" s="75" t="s">
        <v>2752</v>
      </c>
      <c r="F7" s="75" t="s">
        <v>2753</v>
      </c>
      <c r="G7" s="75" t="str">
        <f t="shared" si="1"/>
        <v>Al Ajashir, Saada, Yemen</v>
      </c>
      <c r="H7" s="76" t="s">
        <v>2754</v>
      </c>
      <c r="I7" s="75"/>
      <c r="J7" s="75"/>
      <c r="K7" s="82" t="s">
        <v>2755</v>
      </c>
      <c r="L7" s="77" t="s">
        <v>2754</v>
      </c>
      <c r="M7" s="25" t="str">
        <f t="shared" si="2"/>
        <v>17.183333</v>
      </c>
      <c r="N7" s="25" t="str">
        <f t="shared" si="3"/>
        <v>44.799999</v>
      </c>
      <c r="O7" s="78" t="s">
        <v>2756</v>
      </c>
      <c r="P7" s="78" t="s">
        <v>2318</v>
      </c>
      <c r="Q7" s="78">
        <v>1.0</v>
      </c>
      <c r="R7" s="78">
        <v>0.0</v>
      </c>
      <c r="S7" s="78">
        <v>1.0</v>
      </c>
      <c r="T7" s="78">
        <v>1.0</v>
      </c>
      <c r="U7" s="78">
        <v>0.0</v>
      </c>
      <c r="V7" s="78">
        <v>6.0</v>
      </c>
      <c r="W7" s="78">
        <v>0.0</v>
      </c>
      <c r="X7" s="78">
        <v>0.0</v>
      </c>
      <c r="Y7" s="78">
        <v>0.0</v>
      </c>
      <c r="Z7" s="78">
        <v>0.0</v>
      </c>
      <c r="AA7" s="78">
        <v>0.0</v>
      </c>
      <c r="AB7" s="78">
        <v>0.0</v>
      </c>
      <c r="AC7" s="79" t="str">
        <f t="shared" si="4"/>
        <v>www.thebureauinvestigates.com/2012/03/29/yemen-reported-us-covert-actions-since-2001/#YEM006</v>
      </c>
      <c r="AD7" s="81"/>
      <c r="AE7" s="81">
        <v>6.0</v>
      </c>
      <c r="AF7" s="55"/>
      <c r="AG7" s="55"/>
      <c r="AH7" s="55"/>
      <c r="AI7" s="55"/>
      <c r="AJ7" s="55"/>
    </row>
    <row r="8">
      <c r="A8" s="72" t="s">
        <v>2757</v>
      </c>
      <c r="B8" s="73" t="s">
        <v>2719</v>
      </c>
      <c r="C8" s="74" t="s">
        <v>2758</v>
      </c>
      <c r="D8" s="73" t="s">
        <v>37</v>
      </c>
      <c r="E8" s="75" t="s">
        <v>2759</v>
      </c>
      <c r="F8" s="75" t="s">
        <v>2721</v>
      </c>
      <c r="G8" s="75" t="str">
        <f t="shared" si="1"/>
        <v>Erq al Shawan, Marib, Yemen</v>
      </c>
      <c r="H8" s="76" t="s">
        <v>1141</v>
      </c>
      <c r="I8" s="75"/>
      <c r="J8" s="75"/>
      <c r="K8" s="82" t="s">
        <v>2760</v>
      </c>
      <c r="L8" s="77" t="s">
        <v>1141</v>
      </c>
      <c r="M8" s="25" t="str">
        <f t="shared" si="2"/>
        <v>13.6077214</v>
      </c>
      <c r="N8" s="25" t="str">
        <f t="shared" si="3"/>
        <v>,44.984871</v>
      </c>
      <c r="O8" s="78" t="s">
        <v>2756</v>
      </c>
      <c r="P8" s="78" t="s">
        <v>2318</v>
      </c>
      <c r="Q8" s="78">
        <v>1.0</v>
      </c>
      <c r="R8" s="78">
        <v>0.0</v>
      </c>
      <c r="S8" s="78">
        <v>4.0</v>
      </c>
      <c r="T8" s="78">
        <v>4.0</v>
      </c>
      <c r="U8" s="78">
        <v>2.0</v>
      </c>
      <c r="V8" s="78">
        <v>2.0</v>
      </c>
      <c r="W8" s="78">
        <v>0.0</v>
      </c>
      <c r="X8" s="78">
        <v>0.0</v>
      </c>
      <c r="Y8" s="78">
        <v>0.0</v>
      </c>
      <c r="Z8" s="78">
        <v>0.0</v>
      </c>
      <c r="AA8" s="78">
        <v>0.0</v>
      </c>
      <c r="AB8" s="78">
        <v>0.0</v>
      </c>
      <c r="AC8" s="79" t="str">
        <f t="shared" si="4"/>
        <v>www.thebureauinvestigates.com/2012/03/29/yemen-reported-us-covert-actions-since-2001/#YEM007</v>
      </c>
      <c r="AD8" s="81"/>
      <c r="AE8" s="81">
        <v>7.0</v>
      </c>
      <c r="AF8" s="55"/>
      <c r="AG8" s="55"/>
      <c r="AH8" s="55"/>
      <c r="AI8" s="55"/>
      <c r="AJ8" s="55"/>
    </row>
    <row r="9">
      <c r="A9" s="81" t="s">
        <v>2761</v>
      </c>
      <c r="B9" s="83" t="s">
        <v>2719</v>
      </c>
      <c r="C9" s="84" t="s">
        <v>2762</v>
      </c>
      <c r="D9" s="85" t="s">
        <v>37</v>
      </c>
      <c r="E9" s="86" t="s">
        <v>1263</v>
      </c>
      <c r="F9" s="86" t="s">
        <v>1263</v>
      </c>
      <c r="G9" s="86" t="s">
        <v>1263</v>
      </c>
      <c r="H9" s="86" t="s">
        <v>1263</v>
      </c>
      <c r="I9" s="81">
        <v>0.0</v>
      </c>
      <c r="J9" s="81">
        <v>0.0</v>
      </c>
      <c r="K9" s="81">
        <v>0.0</v>
      </c>
      <c r="L9" s="81">
        <v>0.0</v>
      </c>
      <c r="M9" s="81">
        <v>0.0</v>
      </c>
      <c r="N9" s="81">
        <v>0.0</v>
      </c>
      <c r="O9" s="81">
        <v>0.0</v>
      </c>
      <c r="P9" s="55"/>
      <c r="Q9" s="55"/>
      <c r="R9" s="55"/>
      <c r="S9" s="55"/>
      <c r="T9" s="55"/>
      <c r="U9" s="55"/>
      <c r="V9" s="55"/>
      <c r="W9" s="55"/>
      <c r="X9" s="55"/>
      <c r="Y9" s="55"/>
      <c r="Z9" s="55"/>
      <c r="AA9" s="55"/>
      <c r="AB9" s="55"/>
      <c r="AC9" s="55"/>
      <c r="AD9" s="55"/>
      <c r="AE9" s="55"/>
      <c r="AF9" s="55"/>
      <c r="AG9" s="55"/>
      <c r="AH9" s="55"/>
      <c r="AI9" s="55"/>
      <c r="AJ9" s="55"/>
    </row>
    <row r="10">
      <c r="A10" s="72" t="s">
        <v>2763</v>
      </c>
      <c r="B10" s="73" t="s">
        <v>2719</v>
      </c>
      <c r="C10" s="74" t="s">
        <v>2764</v>
      </c>
      <c r="D10" s="73" t="s">
        <v>37</v>
      </c>
      <c r="E10" s="76" t="s">
        <v>2765</v>
      </c>
      <c r="F10" s="75" t="s">
        <v>2728</v>
      </c>
      <c r="G10" s="75" t="str">
        <f t="shared" ref="G10:G319" si="5">CONCATENATE(E10, ", ", F10, ", Yemen")</f>
        <v>Jeezat al Qotn, Moudia district, Abyan, Yemen</v>
      </c>
      <c r="H10" s="76" t="s">
        <v>2766</v>
      </c>
      <c r="I10" s="75"/>
      <c r="J10" s="75"/>
      <c r="K10" s="77" t="s">
        <v>2767</v>
      </c>
      <c r="L10" s="77" t="s">
        <v>2766</v>
      </c>
      <c r="M10" s="25" t="str">
        <f t="shared" ref="M10:M34" si="6">LEFT(L10,FIND(",",L10)-1)</f>
        <v>15.840860</v>
      </c>
      <c r="N10" s="25" t="str">
        <f t="shared" ref="N10:N210" si="7">RIGHT(L10,FIND(",",L10)-1)</f>
        <v>48.483723</v>
      </c>
      <c r="O10" s="78" t="s">
        <v>2756</v>
      </c>
      <c r="P10" s="78" t="s">
        <v>2307</v>
      </c>
      <c r="Q10" s="78">
        <v>1.0</v>
      </c>
      <c r="R10" s="78">
        <v>0.0</v>
      </c>
      <c r="S10" s="78">
        <v>1.0</v>
      </c>
      <c r="T10" s="78">
        <v>1.0</v>
      </c>
      <c r="U10" s="78">
        <v>2.0</v>
      </c>
      <c r="V10" s="78">
        <v>3.0</v>
      </c>
      <c r="W10" s="78">
        <v>0.0</v>
      </c>
      <c r="X10" s="78">
        <v>0.0</v>
      </c>
      <c r="Y10" s="78">
        <v>0.0</v>
      </c>
      <c r="Z10" s="78">
        <v>0.0</v>
      </c>
      <c r="AA10" s="78">
        <v>0.0</v>
      </c>
      <c r="AB10" s="78">
        <v>0.0</v>
      </c>
      <c r="AC10" s="79" t="str">
        <f t="shared" ref="AC10:AC37" si="8">$AD$2&amp;$A10</f>
        <v>www.thebureauinvestigates.com/2012/03/29/yemen-reported-us-covert-actions-since-2001/#YEM009</v>
      </c>
      <c r="AD10" s="81"/>
      <c r="AE10" s="81">
        <v>9.0</v>
      </c>
      <c r="AF10" s="55"/>
      <c r="AG10" s="55"/>
      <c r="AH10" s="55"/>
      <c r="AI10" s="55"/>
      <c r="AJ10" s="55"/>
    </row>
    <row r="11">
      <c r="A11" s="72" t="s">
        <v>2768</v>
      </c>
      <c r="B11" s="73" t="s">
        <v>2719</v>
      </c>
      <c r="C11" s="87" t="s">
        <v>2769</v>
      </c>
      <c r="D11" s="73" t="s">
        <v>37</v>
      </c>
      <c r="E11" s="75" t="s">
        <v>2770</v>
      </c>
      <c r="F11" s="88" t="s">
        <v>2728</v>
      </c>
      <c r="G11" s="75" t="str">
        <f t="shared" si="5"/>
        <v>Moudia, Abyan, Yemen</v>
      </c>
      <c r="H11" s="76" t="s">
        <v>2771</v>
      </c>
      <c r="I11" s="75"/>
      <c r="J11" s="75"/>
      <c r="K11" s="82" t="s">
        <v>2772</v>
      </c>
      <c r="L11" s="77" t="s">
        <v>2771</v>
      </c>
      <c r="M11" s="25" t="str">
        <f t="shared" si="6"/>
        <v>13.634341</v>
      </c>
      <c r="N11" s="25" t="str">
        <f t="shared" si="7"/>
        <v>46.056321</v>
      </c>
      <c r="O11" s="89" t="s">
        <v>2756</v>
      </c>
      <c r="P11" s="78" t="s">
        <v>2318</v>
      </c>
      <c r="Q11" s="78">
        <v>1.0</v>
      </c>
      <c r="R11" s="78">
        <v>0.0</v>
      </c>
      <c r="S11" s="89">
        <v>1.0</v>
      </c>
      <c r="T11" s="89">
        <v>1.0</v>
      </c>
      <c r="U11" s="89">
        <v>7.0</v>
      </c>
      <c r="V11" s="89">
        <v>20.0</v>
      </c>
      <c r="W11" s="89">
        <v>0.0</v>
      </c>
      <c r="X11" s="89">
        <v>20.0</v>
      </c>
      <c r="Y11" s="89">
        <v>0.0</v>
      </c>
      <c r="Z11" s="89">
        <v>0.0</v>
      </c>
      <c r="AA11" s="89">
        <v>0.0</v>
      </c>
      <c r="AB11" s="89">
        <v>0.0</v>
      </c>
      <c r="AC11" s="79" t="str">
        <f t="shared" si="8"/>
        <v>www.thebureauinvestigates.com/2012/03/29/yemen-reported-us-covert-actions-since-2001/#YEM010</v>
      </c>
      <c r="AD11" s="81"/>
      <c r="AE11" s="81">
        <v>10.0</v>
      </c>
      <c r="AF11" s="55"/>
      <c r="AG11" s="55"/>
      <c r="AH11" s="55"/>
      <c r="AI11" s="55"/>
      <c r="AJ11" s="55"/>
    </row>
    <row r="12">
      <c r="A12" s="72" t="s">
        <v>2773</v>
      </c>
      <c r="B12" s="73" t="s">
        <v>2719</v>
      </c>
      <c r="C12" s="74" t="s">
        <v>2774</v>
      </c>
      <c r="D12" s="73" t="s">
        <v>37</v>
      </c>
      <c r="E12" s="75" t="s">
        <v>38</v>
      </c>
      <c r="F12" s="75" t="s">
        <v>2721</v>
      </c>
      <c r="G12" s="75" t="str">
        <f t="shared" si="5"/>
        <v>Unknown, Marib, Yemen</v>
      </c>
      <c r="H12" s="76" t="s">
        <v>2722</v>
      </c>
      <c r="I12" s="75"/>
      <c r="J12" s="75"/>
      <c r="K12" s="77" t="s">
        <v>2723</v>
      </c>
      <c r="L12" s="77" t="s">
        <v>2722</v>
      </c>
      <c r="M12" s="25" t="str">
        <f t="shared" si="6"/>
        <v>15.470031</v>
      </c>
      <c r="N12" s="25" t="str">
        <f t="shared" si="7"/>
        <v>45.322857</v>
      </c>
      <c r="O12" s="78" t="s">
        <v>2756</v>
      </c>
      <c r="P12" s="78" t="s">
        <v>2307</v>
      </c>
      <c r="Q12" s="78">
        <v>1.0</v>
      </c>
      <c r="R12" s="78">
        <v>0.0</v>
      </c>
      <c r="S12" s="78">
        <v>1.0</v>
      </c>
      <c r="T12" s="78">
        <v>1.0</v>
      </c>
      <c r="U12" s="78">
        <v>3.0</v>
      </c>
      <c r="V12" s="78">
        <v>4.0</v>
      </c>
      <c r="W12" s="78">
        <v>3.0</v>
      </c>
      <c r="X12" s="78">
        <v>4.0</v>
      </c>
      <c r="Y12" s="78">
        <v>0.0</v>
      </c>
      <c r="Z12" s="78">
        <v>0.0</v>
      </c>
      <c r="AA12" s="78">
        <v>2.0</v>
      </c>
      <c r="AB12" s="78">
        <v>3.0</v>
      </c>
      <c r="AC12" s="79" t="str">
        <f t="shared" si="8"/>
        <v>www.thebureauinvestigates.com/2012/03/29/yemen-reported-us-covert-actions-since-2001/#YEM011</v>
      </c>
      <c r="AD12" s="81"/>
      <c r="AE12" s="81">
        <v>11.0</v>
      </c>
      <c r="AF12" s="55"/>
      <c r="AG12" s="55"/>
      <c r="AH12" s="55"/>
      <c r="AI12" s="55"/>
      <c r="AJ12" s="55"/>
    </row>
    <row r="13">
      <c r="A13" s="72" t="s">
        <v>2775</v>
      </c>
      <c r="B13" s="73" t="s">
        <v>2719</v>
      </c>
      <c r="C13" s="74" t="s">
        <v>2776</v>
      </c>
      <c r="D13" s="73" t="s">
        <v>37</v>
      </c>
      <c r="E13" s="75" t="s">
        <v>38</v>
      </c>
      <c r="F13" s="75" t="s">
        <v>2741</v>
      </c>
      <c r="G13" s="75" t="str">
        <f t="shared" si="5"/>
        <v>Unknown, Shabwa, Yemen</v>
      </c>
      <c r="H13" s="76" t="s">
        <v>2743</v>
      </c>
      <c r="I13" s="75"/>
      <c r="J13" s="75"/>
      <c r="K13" s="77" t="s">
        <v>2748</v>
      </c>
      <c r="L13" s="77" t="s">
        <v>2743</v>
      </c>
      <c r="M13" s="25" t="str">
        <f t="shared" si="6"/>
        <v>14.754630</v>
      </c>
      <c r="N13" s="25" t="str">
        <f t="shared" si="7"/>
        <v>46.516261</v>
      </c>
      <c r="O13" s="78" t="s">
        <v>2777</v>
      </c>
      <c r="P13" s="78" t="s">
        <v>2307</v>
      </c>
      <c r="Q13" s="78">
        <v>1.0</v>
      </c>
      <c r="R13" s="78">
        <v>1.0</v>
      </c>
      <c r="S13" s="78">
        <v>1.0</v>
      </c>
      <c r="T13" s="78">
        <v>1.0</v>
      </c>
      <c r="U13" s="78">
        <v>2.0</v>
      </c>
      <c r="V13" s="78">
        <v>2.0</v>
      </c>
      <c r="W13" s="78">
        <v>0.0</v>
      </c>
      <c r="X13" s="78">
        <v>0.0</v>
      </c>
      <c r="Y13" s="78">
        <v>0.0</v>
      </c>
      <c r="Z13" s="78">
        <v>0.0</v>
      </c>
      <c r="AA13" s="78">
        <v>0.0</v>
      </c>
      <c r="AB13" s="78">
        <v>0.0</v>
      </c>
      <c r="AC13" s="79" t="str">
        <f t="shared" si="8"/>
        <v>www.thebureauinvestigates.com/2012/03/29/yemen-reported-us-covert-actions-since-2001/#YEM012</v>
      </c>
      <c r="AD13" s="81"/>
      <c r="AE13" s="81">
        <v>12.0</v>
      </c>
      <c r="AF13" s="55"/>
      <c r="AG13" s="55"/>
      <c r="AH13" s="55"/>
      <c r="AI13" s="55"/>
      <c r="AJ13" s="55"/>
    </row>
    <row r="14">
      <c r="A14" s="72" t="s">
        <v>2778</v>
      </c>
      <c r="B14" s="73" t="s">
        <v>2719</v>
      </c>
      <c r="C14" s="74" t="s">
        <v>2779</v>
      </c>
      <c r="D14" s="73" t="s">
        <v>37</v>
      </c>
      <c r="E14" s="75" t="s">
        <v>2780</v>
      </c>
      <c r="F14" s="75" t="s">
        <v>2728</v>
      </c>
      <c r="G14" s="75" t="str">
        <f t="shared" si="5"/>
        <v>Zinjibar, Abyan, Yemen</v>
      </c>
      <c r="H14" s="76" t="s">
        <v>2781</v>
      </c>
      <c r="I14" s="75"/>
      <c r="J14" s="75"/>
      <c r="K14" s="82" t="s">
        <v>2782</v>
      </c>
      <c r="L14" s="77" t="s">
        <v>2781</v>
      </c>
      <c r="M14" s="25" t="str">
        <f t="shared" si="6"/>
        <v>13.135021</v>
      </c>
      <c r="N14" s="25" t="str">
        <f t="shared" si="7"/>
        <v>45.388639</v>
      </c>
      <c r="O14" s="78" t="s">
        <v>2290</v>
      </c>
      <c r="P14" s="78" t="s">
        <v>2307</v>
      </c>
      <c r="Q14" s="78">
        <v>1.0</v>
      </c>
      <c r="R14" s="78">
        <v>1.0</v>
      </c>
      <c r="S14" s="78">
        <v>1.0</v>
      </c>
      <c r="T14" s="78">
        <v>1.0</v>
      </c>
      <c r="U14" s="78">
        <v>7.0</v>
      </c>
      <c r="V14" s="78">
        <v>7.0</v>
      </c>
      <c r="W14" s="78">
        <v>4.0</v>
      </c>
      <c r="X14" s="78">
        <v>4.0</v>
      </c>
      <c r="Y14" s="78">
        <v>0.0</v>
      </c>
      <c r="Z14" s="78">
        <v>0.0</v>
      </c>
      <c r="AA14" s="78">
        <v>0.0</v>
      </c>
      <c r="AB14" s="78">
        <v>0.0</v>
      </c>
      <c r="AC14" s="79" t="str">
        <f t="shared" si="8"/>
        <v>www.thebureauinvestigates.com/2012/03/29/yemen-reported-us-covert-actions-since-2001/#YEM013</v>
      </c>
      <c r="AD14" s="81"/>
      <c r="AE14" s="81">
        <v>13.0</v>
      </c>
      <c r="AF14" s="55"/>
      <c r="AG14" s="55"/>
      <c r="AH14" s="55"/>
      <c r="AI14" s="55"/>
      <c r="AJ14" s="55"/>
    </row>
    <row r="15">
      <c r="A15" s="72" t="s">
        <v>2783</v>
      </c>
      <c r="B15" s="73" t="s">
        <v>2719</v>
      </c>
      <c r="C15" s="74" t="s">
        <v>2784</v>
      </c>
      <c r="D15" s="73" t="s">
        <v>37</v>
      </c>
      <c r="E15" s="75" t="s">
        <v>2780</v>
      </c>
      <c r="F15" s="75" t="s">
        <v>2728</v>
      </c>
      <c r="G15" s="75" t="str">
        <f t="shared" si="5"/>
        <v>Zinjibar, Abyan, Yemen</v>
      </c>
      <c r="H15" s="76" t="s">
        <v>2781</v>
      </c>
      <c r="I15" s="75"/>
      <c r="J15" s="75"/>
      <c r="K15" s="82" t="s">
        <v>2782</v>
      </c>
      <c r="L15" s="77" t="s">
        <v>2781</v>
      </c>
      <c r="M15" s="25" t="str">
        <f t="shared" si="6"/>
        <v>13.135021</v>
      </c>
      <c r="N15" s="25" t="str">
        <f t="shared" si="7"/>
        <v>45.388639</v>
      </c>
      <c r="O15" s="78" t="s">
        <v>2785</v>
      </c>
      <c r="P15" s="78" t="s">
        <v>2318</v>
      </c>
      <c r="Q15" s="78">
        <v>1.0</v>
      </c>
      <c r="R15" s="78">
        <v>1.0</v>
      </c>
      <c r="S15" s="78">
        <v>1.0</v>
      </c>
      <c r="T15" s="78">
        <v>1.0</v>
      </c>
      <c r="U15" s="78">
        <v>1.0</v>
      </c>
      <c r="V15" s="78">
        <v>1.0</v>
      </c>
      <c r="W15" s="78">
        <v>0.0</v>
      </c>
      <c r="X15" s="78">
        <v>0.0</v>
      </c>
      <c r="Y15" s="78">
        <v>0.0</v>
      </c>
      <c r="Z15" s="78">
        <v>0.0</v>
      </c>
      <c r="AA15" s="78">
        <v>0.0</v>
      </c>
      <c r="AB15" s="78">
        <v>0.0</v>
      </c>
      <c r="AC15" s="79" t="str">
        <f t="shared" si="8"/>
        <v>www.thebureauinvestigates.com/2012/03/29/yemen-reported-us-covert-actions-since-2001/#YEM014</v>
      </c>
      <c r="AD15" s="81"/>
      <c r="AE15" s="81">
        <v>14.0</v>
      </c>
      <c r="AF15" s="55"/>
      <c r="AG15" s="55"/>
      <c r="AH15" s="55"/>
      <c r="AI15" s="55"/>
      <c r="AJ15" s="55"/>
    </row>
    <row r="16">
      <c r="A16" s="72" t="s">
        <v>2786</v>
      </c>
      <c r="B16" s="73" t="s">
        <v>2719</v>
      </c>
      <c r="C16" s="74" t="s">
        <v>2784</v>
      </c>
      <c r="D16" s="73" t="s">
        <v>37</v>
      </c>
      <c r="E16" s="75" t="s">
        <v>2787</v>
      </c>
      <c r="F16" s="75" t="s">
        <v>2728</v>
      </c>
      <c r="G16" s="75" t="str">
        <f t="shared" si="5"/>
        <v>Raia, Abyan, Yemen</v>
      </c>
      <c r="H16" s="76" t="s">
        <v>2771</v>
      </c>
      <c r="I16" s="75"/>
      <c r="J16" s="75"/>
      <c r="K16" s="82" t="s">
        <v>2788</v>
      </c>
      <c r="L16" s="77" t="s">
        <v>2771</v>
      </c>
      <c r="M16" s="25" t="str">
        <f t="shared" si="6"/>
        <v>13.634341</v>
      </c>
      <c r="N16" s="25" t="str">
        <f t="shared" si="7"/>
        <v>46.056321</v>
      </c>
      <c r="O16" s="78" t="s">
        <v>2785</v>
      </c>
      <c r="P16" s="78" t="s">
        <v>2318</v>
      </c>
      <c r="Q16" s="78">
        <v>1.0</v>
      </c>
      <c r="R16" s="78">
        <v>1.0</v>
      </c>
      <c r="S16" s="78">
        <v>1.0</v>
      </c>
      <c r="T16" s="78">
        <v>3.0</v>
      </c>
      <c r="U16" s="78">
        <v>2.0</v>
      </c>
      <c r="V16" s="78">
        <v>3.0</v>
      </c>
      <c r="W16" s="78">
        <v>2.0</v>
      </c>
      <c r="X16" s="78">
        <v>3.0</v>
      </c>
      <c r="Y16" s="78">
        <v>1.0</v>
      </c>
      <c r="Z16" s="78">
        <v>1.0</v>
      </c>
      <c r="AA16" s="78">
        <v>0.0</v>
      </c>
      <c r="AB16" s="78">
        <v>1.0</v>
      </c>
      <c r="AC16" s="79" t="str">
        <f t="shared" si="8"/>
        <v>www.thebureauinvestigates.com/2012/03/29/yemen-reported-us-covert-actions-since-2001/#YEM015</v>
      </c>
      <c r="AD16" s="81"/>
      <c r="AE16" s="81">
        <v>15.0</v>
      </c>
      <c r="AF16" s="55"/>
      <c r="AG16" s="55"/>
      <c r="AH16" s="55"/>
      <c r="AI16" s="55"/>
      <c r="AJ16" s="55"/>
    </row>
    <row r="17">
      <c r="A17" s="72" t="s">
        <v>2789</v>
      </c>
      <c r="B17" s="73" t="s">
        <v>2719</v>
      </c>
      <c r="C17" s="74" t="s">
        <v>2790</v>
      </c>
      <c r="D17" s="73" t="s">
        <v>37</v>
      </c>
      <c r="E17" s="75" t="s">
        <v>2791</v>
      </c>
      <c r="F17" s="75" t="s">
        <v>2728</v>
      </c>
      <c r="G17" s="75" t="str">
        <f t="shared" si="5"/>
        <v>Jaar, Abyan, Yemen</v>
      </c>
      <c r="H17" s="76" t="s">
        <v>2792</v>
      </c>
      <c r="I17" s="75"/>
      <c r="J17" s="75"/>
      <c r="K17" s="82" t="s">
        <v>2793</v>
      </c>
      <c r="L17" s="77" t="s">
        <v>2792</v>
      </c>
      <c r="M17" s="25" t="str">
        <f t="shared" si="6"/>
        <v>13.216737</v>
      </c>
      <c r="N17" s="25" t="str">
        <f t="shared" si="7"/>
        <v>45.306426</v>
      </c>
      <c r="O17" s="78" t="s">
        <v>2785</v>
      </c>
      <c r="P17" s="78" t="s">
        <v>2318</v>
      </c>
      <c r="Q17" s="78">
        <v>1.0</v>
      </c>
      <c r="R17" s="78">
        <v>1.0</v>
      </c>
      <c r="S17" s="78">
        <v>1.0</v>
      </c>
      <c r="T17" s="78">
        <v>1.0</v>
      </c>
      <c r="U17" s="78">
        <v>0.0</v>
      </c>
      <c r="V17" s="78">
        <v>0.0</v>
      </c>
      <c r="W17" s="78">
        <v>0.0</v>
      </c>
      <c r="X17" s="78">
        <v>0.0</v>
      </c>
      <c r="Y17" s="78">
        <v>0.0</v>
      </c>
      <c r="Z17" s="78">
        <v>0.0</v>
      </c>
      <c r="AA17" s="78">
        <v>6.0</v>
      </c>
      <c r="AB17" s="78">
        <v>6.0</v>
      </c>
      <c r="AC17" s="79" t="str">
        <f t="shared" si="8"/>
        <v>www.thebureauinvestigates.com/2012/03/29/yemen-reported-us-covert-actions-since-2001/#YEM016</v>
      </c>
      <c r="AD17" s="81"/>
      <c r="AE17" s="81">
        <v>16.0</v>
      </c>
      <c r="AF17" s="55"/>
      <c r="AG17" s="55"/>
      <c r="AH17" s="55"/>
      <c r="AI17" s="55"/>
      <c r="AJ17" s="55"/>
    </row>
    <row r="18">
      <c r="A18" s="72" t="s">
        <v>2794</v>
      </c>
      <c r="B18" s="73" t="s">
        <v>2719</v>
      </c>
      <c r="C18" s="74" t="s">
        <v>2795</v>
      </c>
      <c r="D18" s="73" t="s">
        <v>37</v>
      </c>
      <c r="E18" s="76" t="s">
        <v>2796</v>
      </c>
      <c r="F18" s="75" t="s">
        <v>2728</v>
      </c>
      <c r="G18" s="75" t="str">
        <f t="shared" si="5"/>
        <v>Wadeea district, Mudiya, Abyan, Yemen</v>
      </c>
      <c r="H18" s="76" t="s">
        <v>2797</v>
      </c>
      <c r="I18" s="75"/>
      <c r="J18" s="75"/>
      <c r="K18" s="77" t="s">
        <v>2798</v>
      </c>
      <c r="L18" s="77" t="s">
        <v>2797</v>
      </c>
      <c r="M18" s="25" t="str">
        <f t="shared" si="6"/>
        <v>13.932401</v>
      </c>
      <c r="N18" s="25" t="str">
        <f t="shared" si="7"/>
        <v>46.080169</v>
      </c>
      <c r="O18" s="78" t="s">
        <v>2290</v>
      </c>
      <c r="P18" s="78" t="s">
        <v>2307</v>
      </c>
      <c r="Q18" s="78">
        <v>1.0</v>
      </c>
      <c r="R18" s="78">
        <v>1.0</v>
      </c>
      <c r="S18" s="78">
        <v>1.0</v>
      </c>
      <c r="T18" s="78">
        <v>1.0</v>
      </c>
      <c r="U18" s="78">
        <v>6.0</v>
      </c>
      <c r="V18" s="78">
        <v>50.0</v>
      </c>
      <c r="W18" s="78">
        <v>30.0</v>
      </c>
      <c r="X18" s="78">
        <v>30.0</v>
      </c>
      <c r="Y18" s="78">
        <v>0.0</v>
      </c>
      <c r="Z18" s="78">
        <v>0.0</v>
      </c>
      <c r="AA18" s="78">
        <v>0.0</v>
      </c>
      <c r="AB18" s="78">
        <v>0.0</v>
      </c>
      <c r="AC18" s="79" t="str">
        <f t="shared" si="8"/>
        <v>www.thebureauinvestigates.com/2012/03/29/yemen-reported-us-covert-actions-since-2001/#YEM017</v>
      </c>
      <c r="AD18" s="81"/>
      <c r="AE18" s="81">
        <v>17.0</v>
      </c>
      <c r="AF18" s="55"/>
      <c r="AG18" s="55"/>
      <c r="AH18" s="55"/>
      <c r="AI18" s="55"/>
      <c r="AJ18" s="55"/>
    </row>
    <row r="19">
      <c r="A19" s="72" t="s">
        <v>2799</v>
      </c>
      <c r="B19" s="73" t="s">
        <v>2719</v>
      </c>
      <c r="C19" s="74" t="s">
        <v>2795</v>
      </c>
      <c r="D19" s="73" t="s">
        <v>37</v>
      </c>
      <c r="E19" s="75" t="s">
        <v>38</v>
      </c>
      <c r="F19" s="75" t="s">
        <v>2728</v>
      </c>
      <c r="G19" s="75" t="str">
        <f t="shared" si="5"/>
        <v>Unknown, Abyan, Yemen</v>
      </c>
      <c r="H19" s="76" t="s">
        <v>2771</v>
      </c>
      <c r="I19" s="75"/>
      <c r="J19" s="75"/>
      <c r="K19" s="77" t="s">
        <v>2800</v>
      </c>
      <c r="L19" s="77" t="s">
        <v>2771</v>
      </c>
      <c r="M19" s="25" t="str">
        <f t="shared" si="6"/>
        <v>13.634341</v>
      </c>
      <c r="N19" s="25" t="str">
        <f t="shared" si="7"/>
        <v>46.056321</v>
      </c>
      <c r="O19" s="78" t="s">
        <v>2290</v>
      </c>
      <c r="P19" s="78" t="s">
        <v>2318</v>
      </c>
      <c r="Q19" s="78">
        <v>1.0</v>
      </c>
      <c r="R19" s="78">
        <v>1.0</v>
      </c>
      <c r="S19" s="78">
        <v>1.0</v>
      </c>
      <c r="T19" s="78">
        <v>1.0</v>
      </c>
      <c r="U19" s="78">
        <v>0.0</v>
      </c>
      <c r="V19" s="78">
        <v>0.0</v>
      </c>
      <c r="W19" s="78">
        <v>0.0</v>
      </c>
      <c r="X19" s="78">
        <v>0.0</v>
      </c>
      <c r="Y19" s="78">
        <v>0.0</v>
      </c>
      <c r="Z19" s="78">
        <v>0.0</v>
      </c>
      <c r="AA19" s="78">
        <v>0.0</v>
      </c>
      <c r="AB19" s="78">
        <v>0.0</v>
      </c>
      <c r="AC19" s="79" t="str">
        <f t="shared" si="8"/>
        <v>www.thebureauinvestigates.com/2012/03/29/yemen-reported-us-covert-actions-since-2001/#YEM018</v>
      </c>
      <c r="AD19" s="81"/>
      <c r="AE19" s="81">
        <v>18.0</v>
      </c>
      <c r="AF19" s="55"/>
      <c r="AG19" s="55"/>
      <c r="AH19" s="55"/>
      <c r="AI19" s="55"/>
      <c r="AJ19" s="55"/>
    </row>
    <row r="20">
      <c r="A20" s="72" t="s">
        <v>2801</v>
      </c>
      <c r="B20" s="73" t="s">
        <v>2719</v>
      </c>
      <c r="C20" s="74" t="s">
        <v>2802</v>
      </c>
      <c r="D20" s="73" t="s">
        <v>37</v>
      </c>
      <c r="E20" s="76" t="s">
        <v>2803</v>
      </c>
      <c r="F20" s="75" t="s">
        <v>2728</v>
      </c>
      <c r="G20" s="75" t="str">
        <f t="shared" si="5"/>
        <v>Karadeef, Zinjibar, Abyan, Yemen</v>
      </c>
      <c r="H20" s="76" t="s">
        <v>2781</v>
      </c>
      <c r="I20" s="75"/>
      <c r="J20" s="75"/>
      <c r="K20" s="77" t="s">
        <v>2804</v>
      </c>
      <c r="L20" s="77" t="s">
        <v>2781</v>
      </c>
      <c r="M20" s="25" t="str">
        <f t="shared" si="6"/>
        <v>13.135021</v>
      </c>
      <c r="N20" s="25" t="str">
        <f t="shared" si="7"/>
        <v>45.388639</v>
      </c>
      <c r="O20" s="78" t="s">
        <v>2785</v>
      </c>
      <c r="P20" s="78" t="s">
        <v>2318</v>
      </c>
      <c r="Q20" s="78">
        <v>1.0</v>
      </c>
      <c r="R20" s="78">
        <v>1.0</v>
      </c>
      <c r="S20" s="78">
        <v>1.0</v>
      </c>
      <c r="T20" s="78">
        <v>1.0</v>
      </c>
      <c r="U20" s="78">
        <v>5.0</v>
      </c>
      <c r="V20" s="78">
        <v>5.0</v>
      </c>
      <c r="W20" s="78">
        <v>0.0</v>
      </c>
      <c r="X20" s="78">
        <v>0.0</v>
      </c>
      <c r="Y20" s="78">
        <v>0.0</v>
      </c>
      <c r="Z20" s="78">
        <v>0.0</v>
      </c>
      <c r="AA20" s="78">
        <v>0.0</v>
      </c>
      <c r="AB20" s="78">
        <v>0.0</v>
      </c>
      <c r="AC20" s="79" t="str">
        <f t="shared" si="8"/>
        <v>www.thebureauinvestigates.com/2012/03/29/yemen-reported-us-covert-actions-since-2001/#YEM019</v>
      </c>
      <c r="AD20" s="81"/>
      <c r="AE20" s="81">
        <v>19.0</v>
      </c>
      <c r="AF20" s="55"/>
      <c r="AG20" s="55"/>
      <c r="AH20" s="55"/>
      <c r="AI20" s="55"/>
      <c r="AJ20" s="55"/>
    </row>
    <row r="21">
      <c r="A21" s="72" t="s">
        <v>2805</v>
      </c>
      <c r="B21" s="73" t="s">
        <v>2719</v>
      </c>
      <c r="C21" s="74" t="s">
        <v>2806</v>
      </c>
      <c r="D21" s="73" t="s">
        <v>37</v>
      </c>
      <c r="E21" s="75" t="s">
        <v>2807</v>
      </c>
      <c r="F21" s="75" t="s">
        <v>2728</v>
      </c>
      <c r="G21" s="75" t="str">
        <f t="shared" si="5"/>
        <v>Al Khamila, Abyan, Yemen</v>
      </c>
      <c r="H21" s="76" t="s">
        <v>2771</v>
      </c>
      <c r="I21" s="75"/>
      <c r="J21" s="75"/>
      <c r="K21" s="82" t="s">
        <v>2808</v>
      </c>
      <c r="L21" s="77" t="s">
        <v>2771</v>
      </c>
      <c r="M21" s="25" t="str">
        <f t="shared" si="6"/>
        <v>13.634341</v>
      </c>
      <c r="N21" s="25" t="str">
        <f t="shared" si="7"/>
        <v>46.056321</v>
      </c>
      <c r="O21" s="78" t="s">
        <v>2809</v>
      </c>
      <c r="P21" s="78" t="s">
        <v>2307</v>
      </c>
      <c r="Q21" s="78">
        <v>1.0</v>
      </c>
      <c r="R21" s="78">
        <v>1.0</v>
      </c>
      <c r="S21" s="78">
        <v>2.0</v>
      </c>
      <c r="T21" s="78">
        <v>4.0</v>
      </c>
      <c r="U21" s="78">
        <v>13.0</v>
      </c>
      <c r="V21" s="78">
        <v>16.0</v>
      </c>
      <c r="W21" s="78">
        <v>0.0</v>
      </c>
      <c r="X21" s="78">
        <v>0.0</v>
      </c>
      <c r="Y21" s="78">
        <v>0.0</v>
      </c>
      <c r="Z21" s="78">
        <v>0.0</v>
      </c>
      <c r="AA21" s="78">
        <v>12.0</v>
      </c>
      <c r="AB21" s="78">
        <v>17.0</v>
      </c>
      <c r="AC21" s="79" t="str">
        <f t="shared" si="8"/>
        <v>www.thebureauinvestigates.com/2012/03/29/yemen-reported-us-covert-actions-since-2001/#YEM020</v>
      </c>
      <c r="AD21" s="81"/>
      <c r="AE21" s="81">
        <v>20.0</v>
      </c>
      <c r="AF21" s="55"/>
      <c r="AG21" s="55"/>
      <c r="AH21" s="55"/>
      <c r="AI21" s="55"/>
      <c r="AJ21" s="55"/>
    </row>
    <row r="22">
      <c r="A22" s="72" t="s">
        <v>2810</v>
      </c>
      <c r="B22" s="73" t="s">
        <v>2719</v>
      </c>
      <c r="C22" s="74" t="s">
        <v>2811</v>
      </c>
      <c r="D22" s="73" t="s">
        <v>37</v>
      </c>
      <c r="E22" s="75" t="s">
        <v>2780</v>
      </c>
      <c r="F22" s="75" t="s">
        <v>2728</v>
      </c>
      <c r="G22" s="75" t="str">
        <f t="shared" si="5"/>
        <v>Zinjibar, Abyan, Yemen</v>
      </c>
      <c r="H22" s="76" t="s">
        <v>2781</v>
      </c>
      <c r="I22" s="75"/>
      <c r="J22" s="75"/>
      <c r="K22" s="82" t="s">
        <v>2782</v>
      </c>
      <c r="L22" s="77" t="s">
        <v>2781</v>
      </c>
      <c r="M22" s="25" t="str">
        <f t="shared" si="6"/>
        <v>13.135021</v>
      </c>
      <c r="N22" s="25" t="str">
        <f t="shared" si="7"/>
        <v>45.388639</v>
      </c>
      <c r="O22" s="78" t="s">
        <v>2756</v>
      </c>
      <c r="P22" s="78" t="s">
        <v>2318</v>
      </c>
      <c r="Q22" s="78">
        <v>1.0</v>
      </c>
      <c r="R22" s="78">
        <v>0.0</v>
      </c>
      <c r="S22" s="78">
        <v>1.0</v>
      </c>
      <c r="T22" s="78">
        <v>1.0</v>
      </c>
      <c r="U22" s="78">
        <v>30.0</v>
      </c>
      <c r="V22" s="78">
        <v>30.0</v>
      </c>
      <c r="W22" s="78">
        <v>0.0</v>
      </c>
      <c r="X22" s="78">
        <v>0.0</v>
      </c>
      <c r="Y22" s="78">
        <v>0.0</v>
      </c>
      <c r="Z22" s="78">
        <v>0.0</v>
      </c>
      <c r="AA22" s="78">
        <v>40.0</v>
      </c>
      <c r="AB22" s="78">
        <v>40.0</v>
      </c>
      <c r="AC22" s="79" t="str">
        <f t="shared" si="8"/>
        <v>www.thebureauinvestigates.com/2012/03/29/yemen-reported-us-covert-actions-since-2001/#YEM021</v>
      </c>
      <c r="AD22" s="81"/>
      <c r="AE22" s="81">
        <v>21.0</v>
      </c>
      <c r="AF22" s="55"/>
      <c r="AG22" s="55"/>
      <c r="AH22" s="55"/>
      <c r="AI22" s="55"/>
      <c r="AJ22" s="55"/>
    </row>
    <row r="23">
      <c r="A23" s="72" t="s">
        <v>2812</v>
      </c>
      <c r="B23" s="73" t="s">
        <v>2719</v>
      </c>
      <c r="C23" s="74" t="s">
        <v>2811</v>
      </c>
      <c r="D23" s="73" t="s">
        <v>37</v>
      </c>
      <c r="E23" s="75" t="s">
        <v>2813</v>
      </c>
      <c r="F23" s="75" t="s">
        <v>2728</v>
      </c>
      <c r="G23" s="75" t="str">
        <f t="shared" si="5"/>
        <v>Arkoub, Abyan, Yemen</v>
      </c>
      <c r="H23" s="76" t="s">
        <v>2771</v>
      </c>
      <c r="I23" s="75"/>
      <c r="J23" s="75"/>
      <c r="K23" s="82" t="s">
        <v>2814</v>
      </c>
      <c r="L23" s="77" t="s">
        <v>2771</v>
      </c>
      <c r="M23" s="25" t="str">
        <f t="shared" si="6"/>
        <v>13.634341</v>
      </c>
      <c r="N23" s="25" t="str">
        <f t="shared" si="7"/>
        <v>46.056321</v>
      </c>
      <c r="O23" s="78" t="s">
        <v>2785</v>
      </c>
      <c r="P23" s="78" t="s">
        <v>2318</v>
      </c>
      <c r="Q23" s="78">
        <v>1.0</v>
      </c>
      <c r="R23" s="78">
        <v>1.0</v>
      </c>
      <c r="S23" s="78">
        <v>1.0</v>
      </c>
      <c r="T23" s="78">
        <v>1.0</v>
      </c>
      <c r="U23" s="78">
        <v>6.0</v>
      </c>
      <c r="V23" s="78">
        <v>6.0</v>
      </c>
      <c r="W23" s="78">
        <v>0.0</v>
      </c>
      <c r="X23" s="78">
        <v>0.0</v>
      </c>
      <c r="Y23" s="78">
        <v>0.0</v>
      </c>
      <c r="Z23" s="78">
        <v>0.0</v>
      </c>
      <c r="AA23" s="78">
        <v>0.0</v>
      </c>
      <c r="AB23" s="78">
        <v>0.0</v>
      </c>
      <c r="AC23" s="79" t="str">
        <f t="shared" si="8"/>
        <v>www.thebureauinvestigates.com/2012/03/29/yemen-reported-us-covert-actions-since-2001/#YEM022</v>
      </c>
      <c r="AD23" s="81"/>
      <c r="AE23" s="81">
        <v>22.0</v>
      </c>
      <c r="AF23" s="55"/>
      <c r="AG23" s="55"/>
      <c r="AH23" s="55"/>
      <c r="AI23" s="55"/>
      <c r="AJ23" s="55"/>
    </row>
    <row r="24">
      <c r="A24" s="72" t="s">
        <v>2815</v>
      </c>
      <c r="B24" s="73" t="s">
        <v>2719</v>
      </c>
      <c r="C24" s="74" t="s">
        <v>2816</v>
      </c>
      <c r="D24" s="73" t="s">
        <v>37</v>
      </c>
      <c r="E24" s="75" t="s">
        <v>2817</v>
      </c>
      <c r="F24" s="75" t="s">
        <v>2728</v>
      </c>
      <c r="G24" s="75" t="str">
        <f t="shared" si="5"/>
        <v>Wadi Hassan, Abyan, Yemen</v>
      </c>
      <c r="H24" s="76" t="s">
        <v>2771</v>
      </c>
      <c r="I24" s="75"/>
      <c r="J24" s="75"/>
      <c r="K24" s="82" t="s">
        <v>2818</v>
      </c>
      <c r="L24" s="77" t="s">
        <v>2771</v>
      </c>
      <c r="M24" s="25" t="str">
        <f t="shared" si="6"/>
        <v>13.634341</v>
      </c>
      <c r="N24" s="25" t="str">
        <f t="shared" si="7"/>
        <v>46.056321</v>
      </c>
      <c r="O24" s="78" t="s">
        <v>2756</v>
      </c>
      <c r="P24" s="78" t="s">
        <v>2318</v>
      </c>
      <c r="Q24" s="78">
        <v>1.0</v>
      </c>
      <c r="R24" s="78">
        <v>0.0</v>
      </c>
      <c r="S24" s="78">
        <v>1.0</v>
      </c>
      <c r="T24" s="78">
        <v>1.0</v>
      </c>
      <c r="U24" s="78">
        <v>8.0</v>
      </c>
      <c r="V24" s="78">
        <v>8.0</v>
      </c>
      <c r="W24" s="78">
        <v>0.0</v>
      </c>
      <c r="X24" s="78">
        <v>0.0</v>
      </c>
      <c r="Y24" s="78">
        <v>0.0</v>
      </c>
      <c r="Z24" s="78">
        <v>0.0</v>
      </c>
      <c r="AA24" s="78">
        <v>3.0</v>
      </c>
      <c r="AB24" s="78">
        <v>3.0</v>
      </c>
      <c r="AC24" s="79" t="str">
        <f t="shared" si="8"/>
        <v>www.thebureauinvestigates.com/2012/03/29/yemen-reported-us-covert-actions-since-2001/#YEM023</v>
      </c>
      <c r="AD24" s="81"/>
      <c r="AE24" s="81">
        <v>23.0</v>
      </c>
      <c r="AF24" s="55"/>
      <c r="AG24" s="55"/>
      <c r="AH24" s="55"/>
      <c r="AI24" s="55"/>
      <c r="AJ24" s="55"/>
    </row>
    <row r="25">
      <c r="A25" s="72" t="s">
        <v>2819</v>
      </c>
      <c r="B25" s="73" t="s">
        <v>2719</v>
      </c>
      <c r="C25" s="74" t="s">
        <v>2820</v>
      </c>
      <c r="D25" s="73" t="s">
        <v>37</v>
      </c>
      <c r="E25" s="75" t="s">
        <v>38</v>
      </c>
      <c r="F25" s="75" t="s">
        <v>2728</v>
      </c>
      <c r="G25" s="75" t="str">
        <f t="shared" si="5"/>
        <v>Unknown, Abyan, Yemen</v>
      </c>
      <c r="H25" s="76" t="s">
        <v>2771</v>
      </c>
      <c r="I25" s="75"/>
      <c r="J25" s="75"/>
      <c r="K25" s="77" t="s">
        <v>2800</v>
      </c>
      <c r="L25" s="77" t="s">
        <v>2771</v>
      </c>
      <c r="M25" s="25" t="str">
        <f t="shared" si="6"/>
        <v>13.634341</v>
      </c>
      <c r="N25" s="25" t="str">
        <f t="shared" si="7"/>
        <v>46.056321</v>
      </c>
      <c r="O25" s="78" t="s">
        <v>2756</v>
      </c>
      <c r="P25" s="78" t="s">
        <v>2307</v>
      </c>
      <c r="Q25" s="78">
        <v>1.0</v>
      </c>
      <c r="R25" s="78">
        <v>0.0</v>
      </c>
      <c r="S25" s="78">
        <v>2.0</v>
      </c>
      <c r="T25" s="78">
        <v>2.0</v>
      </c>
      <c r="U25" s="78">
        <v>30.0</v>
      </c>
      <c r="V25" s="78">
        <v>30.0</v>
      </c>
      <c r="W25" s="78">
        <v>0.0</v>
      </c>
      <c r="X25" s="78">
        <v>0.0</v>
      </c>
      <c r="Y25" s="78">
        <v>0.0</v>
      </c>
      <c r="Z25" s="78">
        <v>0.0</v>
      </c>
      <c r="AA25" s="78">
        <v>0.0</v>
      </c>
      <c r="AB25" s="78">
        <v>0.0</v>
      </c>
      <c r="AC25" s="79" t="str">
        <f t="shared" si="8"/>
        <v>www.thebureauinvestigates.com/2012/03/29/yemen-reported-us-covert-actions-since-2001/#YEM024</v>
      </c>
      <c r="AD25" s="81"/>
      <c r="AE25" s="81">
        <v>24.0</v>
      </c>
      <c r="AF25" s="55"/>
      <c r="AG25" s="55"/>
      <c r="AH25" s="55"/>
      <c r="AI25" s="55"/>
      <c r="AJ25" s="55"/>
    </row>
    <row r="26">
      <c r="A26" s="72" t="s">
        <v>2821</v>
      </c>
      <c r="B26" s="73" t="s">
        <v>2719</v>
      </c>
      <c r="C26" s="74" t="s">
        <v>2822</v>
      </c>
      <c r="D26" s="73" t="s">
        <v>37</v>
      </c>
      <c r="E26" s="75" t="s">
        <v>2791</v>
      </c>
      <c r="F26" s="75" t="s">
        <v>2728</v>
      </c>
      <c r="G26" s="75" t="str">
        <f t="shared" si="5"/>
        <v>Jaar, Abyan, Yemen</v>
      </c>
      <c r="H26" s="76" t="s">
        <v>2792</v>
      </c>
      <c r="I26" s="75"/>
      <c r="J26" s="75"/>
      <c r="K26" s="82" t="s">
        <v>2793</v>
      </c>
      <c r="L26" s="77" t="s">
        <v>2792</v>
      </c>
      <c r="M26" s="25" t="str">
        <f t="shared" si="6"/>
        <v>13.216737</v>
      </c>
      <c r="N26" s="25" t="str">
        <f t="shared" si="7"/>
        <v>45.306426</v>
      </c>
      <c r="O26" s="78" t="s">
        <v>2756</v>
      </c>
      <c r="P26" s="78" t="s">
        <v>2318</v>
      </c>
      <c r="Q26" s="78">
        <v>1.0</v>
      </c>
      <c r="R26" s="78">
        <v>0.0</v>
      </c>
      <c r="S26" s="78">
        <v>1.0</v>
      </c>
      <c r="T26" s="78">
        <v>1.0</v>
      </c>
      <c r="U26" s="78">
        <v>3.0</v>
      </c>
      <c r="V26" s="78">
        <v>7.0</v>
      </c>
      <c r="W26" s="78">
        <v>3.0</v>
      </c>
      <c r="X26" s="78">
        <v>7.0</v>
      </c>
      <c r="Y26" s="78">
        <v>0.0</v>
      </c>
      <c r="Z26" s="78">
        <v>0.0</v>
      </c>
      <c r="AA26" s="78">
        <v>4.0</v>
      </c>
      <c r="AB26" s="78">
        <v>4.0</v>
      </c>
      <c r="AC26" s="79" t="str">
        <f t="shared" si="8"/>
        <v>www.thebureauinvestigates.com/2012/03/29/yemen-reported-us-covert-actions-since-2001/#YEM025</v>
      </c>
      <c r="AD26" s="81"/>
      <c r="AE26" s="81">
        <v>25.0</v>
      </c>
      <c r="AF26" s="55"/>
      <c r="AG26" s="55"/>
      <c r="AH26" s="55"/>
      <c r="AI26" s="55"/>
      <c r="AJ26" s="55"/>
    </row>
    <row r="27">
      <c r="A27" s="72" t="s">
        <v>2823</v>
      </c>
      <c r="B27" s="73" t="s">
        <v>2719</v>
      </c>
      <c r="C27" s="74" t="s">
        <v>2822</v>
      </c>
      <c r="D27" s="73" t="s">
        <v>37</v>
      </c>
      <c r="E27" s="75" t="s">
        <v>2791</v>
      </c>
      <c r="F27" s="75" t="s">
        <v>2728</v>
      </c>
      <c r="G27" s="75" t="str">
        <f t="shared" si="5"/>
        <v>Jaar, Abyan, Yemen</v>
      </c>
      <c r="H27" s="76" t="s">
        <v>2792</v>
      </c>
      <c r="I27" s="75"/>
      <c r="J27" s="75"/>
      <c r="K27" s="82" t="s">
        <v>2793</v>
      </c>
      <c r="L27" s="77" t="s">
        <v>2792</v>
      </c>
      <c r="M27" s="25" t="str">
        <f t="shared" si="6"/>
        <v>13.216737</v>
      </c>
      <c r="N27" s="25" t="str">
        <f t="shared" si="7"/>
        <v>45.306426</v>
      </c>
      <c r="O27" s="78" t="s">
        <v>2756</v>
      </c>
      <c r="P27" s="78" t="s">
        <v>2318</v>
      </c>
      <c r="Q27" s="78">
        <v>1.0</v>
      </c>
      <c r="R27" s="78">
        <v>0.0</v>
      </c>
      <c r="S27" s="78">
        <v>2.0</v>
      </c>
      <c r="T27" s="78">
        <v>2.0</v>
      </c>
      <c r="U27" s="78">
        <v>9.0</v>
      </c>
      <c r="V27" s="78">
        <v>11.0</v>
      </c>
      <c r="W27" s="78">
        <v>1.0</v>
      </c>
      <c r="X27" s="78">
        <v>1.0</v>
      </c>
      <c r="Y27" s="78">
        <v>1.0</v>
      </c>
      <c r="Z27" s="78">
        <v>1.0</v>
      </c>
      <c r="AA27" s="78">
        <v>2.0</v>
      </c>
      <c r="AB27" s="78">
        <v>2.0</v>
      </c>
      <c r="AC27" s="79" t="str">
        <f t="shared" si="8"/>
        <v>www.thebureauinvestigates.com/2012/03/29/yemen-reported-us-covert-actions-since-2001/#YEM026</v>
      </c>
      <c r="AD27" s="81"/>
      <c r="AE27" s="81">
        <v>26.0</v>
      </c>
      <c r="AF27" s="55"/>
      <c r="AG27" s="55"/>
      <c r="AH27" s="55"/>
      <c r="AI27" s="55"/>
      <c r="AJ27" s="55"/>
    </row>
    <row r="28">
      <c r="A28" s="72" t="s">
        <v>2824</v>
      </c>
      <c r="B28" s="73" t="s">
        <v>2719</v>
      </c>
      <c r="C28" s="74" t="s">
        <v>2825</v>
      </c>
      <c r="D28" s="73" t="s">
        <v>37</v>
      </c>
      <c r="E28" s="75" t="s">
        <v>2826</v>
      </c>
      <c r="F28" s="75" t="s">
        <v>2728</v>
      </c>
      <c r="G28" s="75" t="str">
        <f t="shared" si="5"/>
        <v>Mahfed, Abyan, Yemen</v>
      </c>
      <c r="H28" s="76" t="s">
        <v>2827</v>
      </c>
      <c r="I28" s="75"/>
      <c r="J28" s="75"/>
      <c r="K28" s="82" t="s">
        <v>2828</v>
      </c>
      <c r="L28" s="77" t="s">
        <v>2827</v>
      </c>
      <c r="M28" s="25" t="str">
        <f t="shared" si="6"/>
        <v>14.061619</v>
      </c>
      <c r="N28" s="25" t="str">
        <f t="shared" si="7"/>
        <v>46.914966</v>
      </c>
      <c r="O28" s="78" t="s">
        <v>2290</v>
      </c>
      <c r="P28" s="78" t="s">
        <v>2307</v>
      </c>
      <c r="Q28" s="78">
        <v>1.0</v>
      </c>
      <c r="R28" s="78">
        <v>1.0</v>
      </c>
      <c r="S28" s="78">
        <v>2.0</v>
      </c>
      <c r="T28" s="78">
        <v>3.0</v>
      </c>
      <c r="U28" s="78">
        <v>3.0</v>
      </c>
      <c r="V28" s="78">
        <v>10.0</v>
      </c>
      <c r="W28" s="78">
        <v>0.0</v>
      </c>
      <c r="X28" s="78">
        <v>0.0</v>
      </c>
      <c r="Y28" s="78">
        <v>0.0</v>
      </c>
      <c r="Z28" s="78">
        <v>0.0</v>
      </c>
      <c r="AA28" s="78">
        <v>2.0</v>
      </c>
      <c r="AB28" s="78">
        <v>24.0</v>
      </c>
      <c r="AC28" s="79" t="str">
        <f t="shared" si="8"/>
        <v>www.thebureauinvestigates.com/2012/03/29/yemen-reported-us-covert-actions-since-2001/#YEM027</v>
      </c>
      <c r="AD28" s="81"/>
      <c r="AE28" s="81">
        <v>27.0</v>
      </c>
      <c r="AF28" s="55"/>
      <c r="AG28" s="55"/>
      <c r="AH28" s="55"/>
      <c r="AI28" s="55"/>
      <c r="AJ28" s="55"/>
    </row>
    <row r="29">
      <c r="A29" s="72" t="s">
        <v>2829</v>
      </c>
      <c r="B29" s="73" t="s">
        <v>2719</v>
      </c>
      <c r="C29" s="74" t="s">
        <v>2830</v>
      </c>
      <c r="D29" s="73" t="s">
        <v>37</v>
      </c>
      <c r="E29" s="75" t="s">
        <v>2826</v>
      </c>
      <c r="F29" s="75" t="s">
        <v>2728</v>
      </c>
      <c r="G29" s="75" t="str">
        <f t="shared" si="5"/>
        <v>Mahfed, Abyan, Yemen</v>
      </c>
      <c r="H29" s="76" t="s">
        <v>2827</v>
      </c>
      <c r="I29" s="75"/>
      <c r="J29" s="75"/>
      <c r="K29" s="82" t="s">
        <v>2828</v>
      </c>
      <c r="L29" s="77" t="s">
        <v>2827</v>
      </c>
      <c r="M29" s="25" t="str">
        <f t="shared" si="6"/>
        <v>14.061619</v>
      </c>
      <c r="N29" s="25" t="str">
        <f t="shared" si="7"/>
        <v>46.914966</v>
      </c>
      <c r="O29" s="78" t="s">
        <v>2290</v>
      </c>
      <c r="P29" s="78" t="s">
        <v>2307</v>
      </c>
      <c r="Q29" s="78">
        <v>1.0</v>
      </c>
      <c r="R29" s="78">
        <v>1.0</v>
      </c>
      <c r="S29" s="78">
        <v>1.0</v>
      </c>
      <c r="T29" s="78">
        <v>1.0</v>
      </c>
      <c r="U29" s="78">
        <v>4.0</v>
      </c>
      <c r="V29" s="78">
        <v>4.0</v>
      </c>
      <c r="W29" s="78">
        <v>0.0</v>
      </c>
      <c r="X29" s="78">
        <v>0.0</v>
      </c>
      <c r="Y29" s="78">
        <v>0.0</v>
      </c>
      <c r="Z29" s="78">
        <v>0.0</v>
      </c>
      <c r="AA29" s="78">
        <v>0.0</v>
      </c>
      <c r="AB29" s="78">
        <v>0.0</v>
      </c>
      <c r="AC29" s="79" t="str">
        <f t="shared" si="8"/>
        <v>www.thebureauinvestigates.com/2012/03/29/yemen-reported-us-covert-actions-since-2001/#YEM028</v>
      </c>
      <c r="AD29" s="81"/>
      <c r="AE29" s="81">
        <v>28.0</v>
      </c>
      <c r="AF29" s="55"/>
      <c r="AG29" s="55"/>
      <c r="AH29" s="55"/>
      <c r="AI29" s="55"/>
      <c r="AJ29" s="55"/>
    </row>
    <row r="30">
      <c r="A30" s="72" t="s">
        <v>2831</v>
      </c>
      <c r="B30" s="73" t="s">
        <v>2719</v>
      </c>
      <c r="C30" s="74" t="s">
        <v>2830</v>
      </c>
      <c r="D30" s="73" t="s">
        <v>37</v>
      </c>
      <c r="E30" s="75" t="s">
        <v>2832</v>
      </c>
      <c r="F30" s="75" t="s">
        <v>2728</v>
      </c>
      <c r="G30" s="75" t="str">
        <f t="shared" si="5"/>
        <v>Shaqra, Abyan, Yemen</v>
      </c>
      <c r="H30" s="76" t="s">
        <v>2833</v>
      </c>
      <c r="I30" s="75"/>
      <c r="J30" s="75"/>
      <c r="K30" s="82" t="s">
        <v>2834</v>
      </c>
      <c r="L30" s="77" t="s">
        <v>2833</v>
      </c>
      <c r="M30" s="25" t="str">
        <f t="shared" si="6"/>
        <v>13.357462</v>
      </c>
      <c r="N30" s="25" t="str">
        <f t="shared" si="7"/>
        <v>45.698821</v>
      </c>
      <c r="O30" s="78" t="s">
        <v>2756</v>
      </c>
      <c r="P30" s="78" t="s">
        <v>2318</v>
      </c>
      <c r="Q30" s="78">
        <v>1.0</v>
      </c>
      <c r="R30" s="78">
        <v>0.0</v>
      </c>
      <c r="S30" s="78">
        <v>1.0</v>
      </c>
      <c r="T30" s="78">
        <v>1.0</v>
      </c>
      <c r="U30" s="78">
        <v>6.0</v>
      </c>
      <c r="V30" s="78">
        <v>7.0</v>
      </c>
      <c r="W30" s="78">
        <v>0.0</v>
      </c>
      <c r="X30" s="78">
        <v>0.0</v>
      </c>
      <c r="Y30" s="78">
        <v>0.0</v>
      </c>
      <c r="Z30" s="78">
        <v>0.0</v>
      </c>
      <c r="AA30" s="78">
        <v>3.0</v>
      </c>
      <c r="AB30" s="78">
        <v>3.0</v>
      </c>
      <c r="AC30" s="79" t="str">
        <f t="shared" si="8"/>
        <v>www.thebureauinvestigates.com/2012/03/29/yemen-reported-us-covert-actions-since-2001/#YEM029</v>
      </c>
      <c r="AD30" s="81"/>
      <c r="AE30" s="81">
        <v>29.0</v>
      </c>
      <c r="AF30" s="55"/>
      <c r="AG30" s="55"/>
      <c r="AH30" s="55"/>
      <c r="AI30" s="55"/>
      <c r="AJ30" s="55"/>
    </row>
    <row r="31">
      <c r="A31" s="72" t="s">
        <v>2835</v>
      </c>
      <c r="B31" s="73" t="s">
        <v>2719</v>
      </c>
      <c r="C31" s="74" t="s">
        <v>2836</v>
      </c>
      <c r="D31" s="73" t="s">
        <v>37</v>
      </c>
      <c r="E31" s="75" t="s">
        <v>38</v>
      </c>
      <c r="F31" s="75" t="s">
        <v>2837</v>
      </c>
      <c r="G31" s="75" t="str">
        <f t="shared" si="5"/>
        <v>Unknown, Jawf, Yemen</v>
      </c>
      <c r="H31" s="76" t="s">
        <v>2838</v>
      </c>
      <c r="I31" s="75"/>
      <c r="J31" s="75"/>
      <c r="K31" s="77" t="s">
        <v>2839</v>
      </c>
      <c r="L31" s="77" t="s">
        <v>2838</v>
      </c>
      <c r="M31" s="25" t="str">
        <f t="shared" si="6"/>
        <v>16.790181</v>
      </c>
      <c r="N31" s="25" t="str">
        <f t="shared" si="7"/>
        <v>45.299386</v>
      </c>
      <c r="O31" s="78" t="s">
        <v>2290</v>
      </c>
      <c r="P31" s="78" t="s">
        <v>2307</v>
      </c>
      <c r="Q31" s="78">
        <v>1.0</v>
      </c>
      <c r="R31" s="78">
        <v>1.0</v>
      </c>
      <c r="S31" s="78">
        <v>1.0</v>
      </c>
      <c r="T31" s="78">
        <v>1.0</v>
      </c>
      <c r="U31" s="78">
        <v>4.0</v>
      </c>
      <c r="V31" s="78">
        <v>4.0</v>
      </c>
      <c r="W31" s="78">
        <v>0.0</v>
      </c>
      <c r="X31" s="78">
        <v>0.0</v>
      </c>
      <c r="Y31" s="78">
        <v>0.0</v>
      </c>
      <c r="Z31" s="78">
        <v>0.0</v>
      </c>
      <c r="AA31" s="78">
        <v>0.0</v>
      </c>
      <c r="AB31" s="78">
        <v>0.0</v>
      </c>
      <c r="AC31" s="79" t="str">
        <f t="shared" si="8"/>
        <v>www.thebureauinvestigates.com/2012/03/29/yemen-reported-us-covert-actions-since-2001/#YEM030</v>
      </c>
      <c r="AD31" s="81"/>
      <c r="AE31" s="81">
        <v>30.0</v>
      </c>
      <c r="AF31" s="55"/>
      <c r="AG31" s="55"/>
      <c r="AH31" s="55"/>
      <c r="AI31" s="55"/>
      <c r="AJ31" s="55"/>
    </row>
    <row r="32">
      <c r="A32" s="72" t="s">
        <v>2840</v>
      </c>
      <c r="B32" s="73" t="s">
        <v>2719</v>
      </c>
      <c r="C32" s="74" t="s">
        <v>2841</v>
      </c>
      <c r="D32" s="73" t="s">
        <v>37</v>
      </c>
      <c r="E32" s="75" t="s">
        <v>2842</v>
      </c>
      <c r="F32" s="75" t="s">
        <v>2728</v>
      </c>
      <c r="G32" s="75" t="str">
        <f t="shared" si="5"/>
        <v>Al Arqoub, Abyan, Yemen</v>
      </c>
      <c r="H32" s="76" t="s">
        <v>1141</v>
      </c>
      <c r="I32" s="75"/>
      <c r="J32" s="75"/>
      <c r="K32" s="82" t="s">
        <v>2843</v>
      </c>
      <c r="L32" s="77" t="s">
        <v>1141</v>
      </c>
      <c r="M32" s="25" t="str">
        <f t="shared" si="6"/>
        <v>13.6077214</v>
      </c>
      <c r="N32" s="25" t="str">
        <f t="shared" si="7"/>
        <v>,44.984871</v>
      </c>
      <c r="O32" s="78" t="s">
        <v>2785</v>
      </c>
      <c r="P32" s="78" t="s">
        <v>2318</v>
      </c>
      <c r="Q32" s="78">
        <v>1.0</v>
      </c>
      <c r="R32" s="78">
        <v>1.0</v>
      </c>
      <c r="S32" s="78">
        <v>1.0</v>
      </c>
      <c r="T32" s="78">
        <v>1.0</v>
      </c>
      <c r="U32" s="78">
        <v>5.0</v>
      </c>
      <c r="V32" s="78">
        <v>5.0</v>
      </c>
      <c r="W32" s="78">
        <v>0.0</v>
      </c>
      <c r="X32" s="78">
        <v>0.0</v>
      </c>
      <c r="Y32" s="78">
        <v>0.0</v>
      </c>
      <c r="Z32" s="78">
        <v>0.0</v>
      </c>
      <c r="AA32" s="78">
        <v>7.0</v>
      </c>
      <c r="AB32" s="78">
        <v>7.0</v>
      </c>
      <c r="AC32" s="79" t="str">
        <f t="shared" si="8"/>
        <v>www.thebureauinvestigates.com/2012/03/29/yemen-reported-us-covert-actions-since-2001/#YEM031</v>
      </c>
      <c r="AD32" s="81"/>
      <c r="AE32" s="81">
        <v>31.0</v>
      </c>
      <c r="AF32" s="55"/>
      <c r="AG32" s="55"/>
      <c r="AH32" s="55"/>
      <c r="AI32" s="55"/>
      <c r="AJ32" s="55"/>
    </row>
    <row r="33">
      <c r="A33" s="72" t="s">
        <v>2844</v>
      </c>
      <c r="B33" s="73" t="s">
        <v>2719</v>
      </c>
      <c r="C33" s="74" t="s">
        <v>2845</v>
      </c>
      <c r="D33" s="73" t="s">
        <v>37</v>
      </c>
      <c r="E33" s="75" t="s">
        <v>2846</v>
      </c>
      <c r="F33" s="75" t="s">
        <v>2741</v>
      </c>
      <c r="G33" s="75" t="str">
        <f t="shared" si="5"/>
        <v>Azzan, Shabwa, Yemen</v>
      </c>
      <c r="H33" s="76" t="s">
        <v>2847</v>
      </c>
      <c r="I33" s="75"/>
      <c r="J33" s="75"/>
      <c r="K33" s="82" t="s">
        <v>2848</v>
      </c>
      <c r="L33" s="77" t="s">
        <v>2847</v>
      </c>
      <c r="M33" s="25" t="str">
        <f t="shared" si="6"/>
        <v>14.325435</v>
      </c>
      <c r="N33" s="25" t="str">
        <f t="shared" si="7"/>
        <v>47.446588</v>
      </c>
      <c r="O33" s="78" t="s">
        <v>2290</v>
      </c>
      <c r="P33" s="78" t="s">
        <v>2307</v>
      </c>
      <c r="Q33" s="78">
        <v>1.0</v>
      </c>
      <c r="R33" s="78">
        <v>1.0</v>
      </c>
      <c r="S33" s="78">
        <v>1.0</v>
      </c>
      <c r="T33" s="78">
        <v>1.0</v>
      </c>
      <c r="U33" s="78">
        <v>0.0</v>
      </c>
      <c r="V33" s="78">
        <v>0.0</v>
      </c>
      <c r="W33" s="78">
        <v>0.0</v>
      </c>
      <c r="X33" s="78">
        <v>0.0</v>
      </c>
      <c r="Y33" s="78">
        <v>0.0</v>
      </c>
      <c r="Z33" s="78">
        <v>0.0</v>
      </c>
      <c r="AA33" s="78">
        <v>0.0</v>
      </c>
      <c r="AB33" s="78">
        <v>0.0</v>
      </c>
      <c r="AC33" s="79" t="str">
        <f t="shared" si="8"/>
        <v>www.thebureauinvestigates.com/2012/03/29/yemen-reported-us-covert-actions-since-2001/#YEM032</v>
      </c>
      <c r="AD33" s="81"/>
      <c r="AE33" s="81">
        <v>32.0</v>
      </c>
      <c r="AF33" s="55"/>
      <c r="AG33" s="55"/>
      <c r="AH33" s="55"/>
      <c r="AI33" s="55"/>
      <c r="AJ33" s="55"/>
    </row>
    <row r="34">
      <c r="A34" s="72" t="s">
        <v>2849</v>
      </c>
      <c r="B34" s="73" t="s">
        <v>2719</v>
      </c>
      <c r="C34" s="74" t="s">
        <v>2845</v>
      </c>
      <c r="D34" s="73" t="s">
        <v>37</v>
      </c>
      <c r="E34" s="75" t="s">
        <v>2846</v>
      </c>
      <c r="F34" s="75" t="s">
        <v>2741</v>
      </c>
      <c r="G34" s="75" t="str">
        <f t="shared" si="5"/>
        <v>Azzan, Shabwa, Yemen</v>
      </c>
      <c r="H34" s="76" t="s">
        <v>2847</v>
      </c>
      <c r="I34" s="75"/>
      <c r="J34" s="75"/>
      <c r="K34" s="82" t="s">
        <v>2848</v>
      </c>
      <c r="L34" s="77" t="s">
        <v>2847</v>
      </c>
      <c r="M34" s="25" t="str">
        <f t="shared" si="6"/>
        <v>14.325435</v>
      </c>
      <c r="N34" s="25" t="str">
        <f t="shared" si="7"/>
        <v>47.446588</v>
      </c>
      <c r="O34" s="78" t="s">
        <v>2290</v>
      </c>
      <c r="P34" s="78" t="s">
        <v>2307</v>
      </c>
      <c r="Q34" s="78">
        <v>1.0</v>
      </c>
      <c r="R34" s="78">
        <v>1.0</v>
      </c>
      <c r="S34" s="78">
        <v>1.0</v>
      </c>
      <c r="T34" s="78">
        <v>1.0</v>
      </c>
      <c r="U34" s="78">
        <v>7.0</v>
      </c>
      <c r="V34" s="78">
        <v>9.0</v>
      </c>
      <c r="W34" s="78">
        <v>2.0</v>
      </c>
      <c r="X34" s="78">
        <v>2.0</v>
      </c>
      <c r="Y34" s="78">
        <v>2.0</v>
      </c>
      <c r="Z34" s="78">
        <v>2.0</v>
      </c>
      <c r="AA34" s="78">
        <v>0.0</v>
      </c>
      <c r="AB34" s="78">
        <v>0.0</v>
      </c>
      <c r="AC34" s="79" t="str">
        <f t="shared" si="8"/>
        <v>www.thebureauinvestigates.com/2012/03/29/yemen-reported-us-covert-actions-since-2001/#YEM033</v>
      </c>
      <c r="AD34" s="81"/>
      <c r="AE34" s="81">
        <v>33.0</v>
      </c>
      <c r="AF34" s="55"/>
      <c r="AG34" s="55"/>
      <c r="AH34" s="55"/>
      <c r="AI34" s="55"/>
      <c r="AJ34" s="55"/>
    </row>
    <row r="35">
      <c r="A35" s="72" t="s">
        <v>2850</v>
      </c>
      <c r="B35" s="73" t="s">
        <v>2719</v>
      </c>
      <c r="C35" s="74" t="s">
        <v>2845</v>
      </c>
      <c r="D35" s="73" t="s">
        <v>37</v>
      </c>
      <c r="E35" s="75" t="s">
        <v>38</v>
      </c>
      <c r="F35" s="75" t="s">
        <v>2851</v>
      </c>
      <c r="G35" s="75" t="str">
        <f t="shared" si="5"/>
        <v>Unknown, Southern Yemen, Yemen</v>
      </c>
      <c r="H35" s="76" t="s">
        <v>2852</v>
      </c>
      <c r="I35" s="75"/>
      <c r="J35" s="75"/>
      <c r="K35" s="77" t="s">
        <v>38</v>
      </c>
      <c r="L35" s="77" t="s">
        <v>38</v>
      </c>
      <c r="M35" s="77" t="s">
        <v>38</v>
      </c>
      <c r="N35" s="25" t="str">
        <f t="shared" si="7"/>
        <v>#VALUE!</v>
      </c>
      <c r="O35" s="78" t="s">
        <v>2785</v>
      </c>
      <c r="P35" s="78" t="s">
        <v>2318</v>
      </c>
      <c r="Q35" s="78">
        <v>1.0</v>
      </c>
      <c r="R35" s="78">
        <v>1.0</v>
      </c>
      <c r="S35" s="78">
        <v>1.0</v>
      </c>
      <c r="T35" s="78">
        <v>1.0</v>
      </c>
      <c r="U35" s="78">
        <v>15.0</v>
      </c>
      <c r="V35" s="78">
        <v>17.0</v>
      </c>
      <c r="W35" s="78">
        <v>0.0</v>
      </c>
      <c r="X35" s="78">
        <v>0.0</v>
      </c>
      <c r="Y35" s="78">
        <v>0.0</v>
      </c>
      <c r="Z35" s="78">
        <v>0.0</v>
      </c>
      <c r="AA35" s="78">
        <v>0.0</v>
      </c>
      <c r="AB35" s="78">
        <v>0.0</v>
      </c>
      <c r="AC35" s="79" t="str">
        <f t="shared" si="8"/>
        <v>www.thebureauinvestigates.com/2012/03/29/yemen-reported-us-covert-actions-since-2001/#YEM034</v>
      </c>
      <c r="AD35" s="81"/>
      <c r="AE35" s="81">
        <v>34.0</v>
      </c>
      <c r="AF35" s="55"/>
      <c r="AG35" s="55"/>
      <c r="AH35" s="55"/>
      <c r="AI35" s="55"/>
      <c r="AJ35" s="55"/>
    </row>
    <row r="36">
      <c r="A36" s="72" t="s">
        <v>2853</v>
      </c>
      <c r="B36" s="73" t="s">
        <v>2719</v>
      </c>
      <c r="C36" s="74" t="s">
        <v>2845</v>
      </c>
      <c r="D36" s="73" t="s">
        <v>37</v>
      </c>
      <c r="E36" s="75" t="s">
        <v>2846</v>
      </c>
      <c r="F36" s="75" t="s">
        <v>2741</v>
      </c>
      <c r="G36" s="75" t="str">
        <f t="shared" si="5"/>
        <v>Azzan, Shabwa, Yemen</v>
      </c>
      <c r="H36" s="76" t="s">
        <v>2847</v>
      </c>
      <c r="I36" s="75"/>
      <c r="J36" s="75"/>
      <c r="K36" s="82" t="s">
        <v>2848</v>
      </c>
      <c r="L36" s="77" t="s">
        <v>2847</v>
      </c>
      <c r="M36" s="25" t="str">
        <f t="shared" ref="M36:M319" si="9">LEFT(L36,FIND(",",L36)-1)</f>
        <v>14.325435</v>
      </c>
      <c r="N36" s="25" t="str">
        <f t="shared" si="7"/>
        <v>47.446588</v>
      </c>
      <c r="O36" s="78" t="s">
        <v>2785</v>
      </c>
      <c r="P36" s="78" t="s">
        <v>2318</v>
      </c>
      <c r="Q36" s="78">
        <v>1.0</v>
      </c>
      <c r="R36" s="78">
        <v>1.0</v>
      </c>
      <c r="S36" s="78">
        <v>1.0</v>
      </c>
      <c r="T36" s="78">
        <v>1.0</v>
      </c>
      <c r="U36" s="78">
        <v>2.0</v>
      </c>
      <c r="V36" s="78">
        <v>2.0</v>
      </c>
      <c r="W36" s="78">
        <v>1.0</v>
      </c>
      <c r="X36" s="78">
        <v>2.0</v>
      </c>
      <c r="Y36" s="78">
        <v>1.0</v>
      </c>
      <c r="Z36" s="78">
        <v>1.0</v>
      </c>
      <c r="AA36" s="78">
        <v>0.0</v>
      </c>
      <c r="AB36" s="78">
        <v>0.0</v>
      </c>
      <c r="AC36" s="79" t="str">
        <f t="shared" si="8"/>
        <v>www.thebureauinvestigates.com/2012/03/29/yemen-reported-us-covert-actions-since-2001/#YEM035</v>
      </c>
      <c r="AD36" s="81"/>
      <c r="AE36" s="81">
        <v>35.0</v>
      </c>
      <c r="AF36" s="55"/>
      <c r="AG36" s="55"/>
      <c r="AH36" s="55"/>
      <c r="AI36" s="55"/>
      <c r="AJ36" s="55"/>
    </row>
    <row r="37">
      <c r="A37" s="72" t="s">
        <v>2854</v>
      </c>
      <c r="B37" s="73" t="s">
        <v>2719</v>
      </c>
      <c r="C37" s="74" t="s">
        <v>2855</v>
      </c>
      <c r="D37" s="73" t="s">
        <v>37</v>
      </c>
      <c r="E37" s="75" t="s">
        <v>2780</v>
      </c>
      <c r="F37" s="75" t="s">
        <v>2728</v>
      </c>
      <c r="G37" s="75" t="str">
        <f t="shared" si="5"/>
        <v>Zinjibar, Abyan, Yemen</v>
      </c>
      <c r="H37" s="76" t="s">
        <v>2781</v>
      </c>
      <c r="I37" s="75"/>
      <c r="J37" s="75"/>
      <c r="K37" s="82" t="s">
        <v>2782</v>
      </c>
      <c r="L37" s="77" t="s">
        <v>2781</v>
      </c>
      <c r="M37" s="25" t="str">
        <f t="shared" si="9"/>
        <v>13.135021</v>
      </c>
      <c r="N37" s="25" t="str">
        <f t="shared" si="7"/>
        <v>45.388639</v>
      </c>
      <c r="O37" s="78" t="s">
        <v>2785</v>
      </c>
      <c r="P37" s="78" t="s">
        <v>2318</v>
      </c>
      <c r="Q37" s="78">
        <v>1.0</v>
      </c>
      <c r="R37" s="78">
        <v>1.0</v>
      </c>
      <c r="S37" s="78">
        <v>1.0</v>
      </c>
      <c r="T37" s="78">
        <v>1.0</v>
      </c>
      <c r="U37" s="78">
        <v>1.0</v>
      </c>
      <c r="V37" s="78">
        <v>1.0</v>
      </c>
      <c r="W37" s="78">
        <v>0.0</v>
      </c>
      <c r="X37" s="78">
        <v>0.0</v>
      </c>
      <c r="Y37" s="78">
        <v>0.0</v>
      </c>
      <c r="Z37" s="78">
        <v>0.0</v>
      </c>
      <c r="AA37" s="78">
        <v>0.0</v>
      </c>
      <c r="AB37" s="78">
        <v>0.0</v>
      </c>
      <c r="AC37" s="79" t="str">
        <f t="shared" si="8"/>
        <v>www.thebureauinvestigates.com/2012/03/29/yemen-reported-us-covert-actions-since-2001/#YEM036</v>
      </c>
      <c r="AD37" s="81"/>
      <c r="AE37" s="81">
        <v>36.0</v>
      </c>
      <c r="AF37" s="55"/>
      <c r="AG37" s="55"/>
      <c r="AH37" s="55"/>
      <c r="AI37" s="55"/>
      <c r="AJ37" s="55"/>
    </row>
    <row r="38">
      <c r="A38" s="72" t="s">
        <v>2856</v>
      </c>
      <c r="B38" s="73" t="s">
        <v>2719</v>
      </c>
      <c r="C38" s="74" t="s">
        <v>2857</v>
      </c>
      <c r="D38" s="73" t="s">
        <v>37</v>
      </c>
      <c r="E38" s="75" t="s">
        <v>2858</v>
      </c>
      <c r="F38" s="75" t="s">
        <v>2728</v>
      </c>
      <c r="G38" s="75" t="str">
        <f t="shared" si="5"/>
        <v>Lawder, Abyan, Yemen</v>
      </c>
      <c r="H38" s="76" t="s">
        <v>2859</v>
      </c>
      <c r="I38" s="75"/>
      <c r="J38" s="75"/>
      <c r="K38" s="82" t="s">
        <v>2860</v>
      </c>
      <c r="L38" s="77" t="s">
        <v>2859</v>
      </c>
      <c r="M38" s="25" t="str">
        <f t="shared" si="9"/>
        <v>13.879273</v>
      </c>
      <c r="N38" s="25" t="str">
        <f t="shared" si="7"/>
        <v>45.869518</v>
      </c>
      <c r="O38" s="78" t="s">
        <v>2290</v>
      </c>
      <c r="P38" s="78" t="s">
        <v>2307</v>
      </c>
      <c r="Q38" s="78">
        <v>1.0</v>
      </c>
      <c r="R38" s="78">
        <v>1.0</v>
      </c>
      <c r="S38" s="78">
        <v>1.0</v>
      </c>
      <c r="T38" s="78">
        <v>1.0</v>
      </c>
      <c r="U38" s="78">
        <v>10.0</v>
      </c>
      <c r="V38" s="78">
        <v>14.0</v>
      </c>
      <c r="W38" s="78">
        <v>0.0</v>
      </c>
      <c r="X38" s="78">
        <v>0.0</v>
      </c>
      <c r="Y38" s="78">
        <v>0.0</v>
      </c>
      <c r="Z38" s="78">
        <v>0.0</v>
      </c>
      <c r="AA38" s="78">
        <v>0.0</v>
      </c>
      <c r="AB38" s="78">
        <v>0.0</v>
      </c>
      <c r="AC38" s="79" t="str">
        <f t="shared" ref="AC38:AC115" si="10">$AD$38&amp;$A38</f>
        <v>www.thebureauinvestigates.com/2012/05/08/yemen-reported-us-covert-action-2012/#YEM037</v>
      </c>
      <c r="AD38" s="80" t="s">
        <v>2861</v>
      </c>
      <c r="AE38" s="81">
        <v>37.0</v>
      </c>
      <c r="AF38" s="55"/>
      <c r="AG38" s="55"/>
      <c r="AH38" s="55"/>
      <c r="AI38" s="55"/>
      <c r="AJ38" s="55"/>
    </row>
    <row r="39">
      <c r="A39" s="72" t="s">
        <v>2862</v>
      </c>
      <c r="B39" s="73" t="s">
        <v>2719</v>
      </c>
      <c r="C39" s="74" t="s">
        <v>2857</v>
      </c>
      <c r="D39" s="73" t="s">
        <v>37</v>
      </c>
      <c r="E39" s="75" t="s">
        <v>38</v>
      </c>
      <c r="F39" s="75" t="s">
        <v>2728</v>
      </c>
      <c r="G39" s="75" t="str">
        <f t="shared" si="5"/>
        <v>Unknown, Abyan, Yemen</v>
      </c>
      <c r="H39" s="76" t="s">
        <v>2771</v>
      </c>
      <c r="I39" s="75"/>
      <c r="J39" s="75"/>
      <c r="K39" s="77" t="s">
        <v>2800</v>
      </c>
      <c r="L39" s="77" t="s">
        <v>2771</v>
      </c>
      <c r="M39" s="25" t="str">
        <f t="shared" si="9"/>
        <v>13.634341</v>
      </c>
      <c r="N39" s="25" t="str">
        <f t="shared" si="7"/>
        <v>46.056321</v>
      </c>
      <c r="O39" s="78" t="s">
        <v>2756</v>
      </c>
      <c r="P39" s="78" t="s">
        <v>2307</v>
      </c>
      <c r="Q39" s="78">
        <v>1.0</v>
      </c>
      <c r="R39" s="78">
        <v>0.0</v>
      </c>
      <c r="S39" s="78">
        <v>3.0</v>
      </c>
      <c r="T39" s="78">
        <v>3.0</v>
      </c>
      <c r="U39" s="78">
        <v>0.0</v>
      </c>
      <c r="V39" s="78">
        <v>0.0</v>
      </c>
      <c r="W39" s="78">
        <v>0.0</v>
      </c>
      <c r="X39" s="78">
        <v>0.0</v>
      </c>
      <c r="Y39" s="78">
        <v>0.0</v>
      </c>
      <c r="Z39" s="78">
        <v>0.0</v>
      </c>
      <c r="AA39" s="78">
        <v>0.0</v>
      </c>
      <c r="AB39" s="78">
        <v>0.0</v>
      </c>
      <c r="AC39" s="79" t="str">
        <f t="shared" si="10"/>
        <v>www.thebureauinvestigates.com/2012/05/08/yemen-reported-us-covert-action-2012/#YEM038</v>
      </c>
      <c r="AD39" s="81"/>
      <c r="AE39" s="81">
        <v>38.0</v>
      </c>
      <c r="AF39" s="55"/>
      <c r="AG39" s="55"/>
      <c r="AH39" s="55"/>
      <c r="AI39" s="55"/>
      <c r="AJ39" s="55"/>
    </row>
    <row r="40">
      <c r="A40" s="72" t="s">
        <v>2863</v>
      </c>
      <c r="B40" s="73" t="s">
        <v>2719</v>
      </c>
      <c r="C40" s="74" t="s">
        <v>2864</v>
      </c>
      <c r="D40" s="73" t="s">
        <v>37</v>
      </c>
      <c r="E40" s="75" t="s">
        <v>38</v>
      </c>
      <c r="F40" s="75" t="s">
        <v>2865</v>
      </c>
      <c r="G40" s="75" t="str">
        <f t="shared" si="5"/>
        <v>Unknown, Bayda, Yemen</v>
      </c>
      <c r="H40" s="76" t="s">
        <v>2866</v>
      </c>
      <c r="I40" s="75"/>
      <c r="J40" s="75"/>
      <c r="K40" s="77" t="s">
        <v>2867</v>
      </c>
      <c r="L40" s="77" t="s">
        <v>2866</v>
      </c>
      <c r="M40" s="25" t="str">
        <f t="shared" si="9"/>
        <v>13.988914</v>
      </c>
      <c r="N40" s="25" t="str">
        <f t="shared" si="7"/>
        <v>45.577100</v>
      </c>
      <c r="O40" s="78" t="s">
        <v>2290</v>
      </c>
      <c r="P40" s="78" t="s">
        <v>2307</v>
      </c>
      <c r="Q40" s="78">
        <v>1.0</v>
      </c>
      <c r="R40" s="78">
        <v>1.0</v>
      </c>
      <c r="S40" s="78">
        <v>1.0</v>
      </c>
      <c r="T40" s="78">
        <v>1.0</v>
      </c>
      <c r="U40" s="78">
        <v>23.0</v>
      </c>
      <c r="V40" s="78">
        <v>34.0</v>
      </c>
      <c r="W40" s="78">
        <v>2.0</v>
      </c>
      <c r="X40" s="78">
        <v>2.0</v>
      </c>
      <c r="Y40" s="78">
        <v>0.0</v>
      </c>
      <c r="Z40" s="78">
        <v>0.0</v>
      </c>
      <c r="AA40" s="78">
        <v>0.0</v>
      </c>
      <c r="AB40" s="78">
        <v>55.0</v>
      </c>
      <c r="AC40" s="79" t="str">
        <f t="shared" si="10"/>
        <v>www.thebureauinvestigates.com/2012/05/08/yemen-reported-us-covert-action-2012/#YEM039</v>
      </c>
      <c r="AD40" s="81"/>
      <c r="AE40" s="81">
        <v>39.0</v>
      </c>
      <c r="AF40" s="55"/>
      <c r="AG40" s="55"/>
      <c r="AH40" s="55"/>
      <c r="AI40" s="55"/>
      <c r="AJ40" s="55"/>
    </row>
    <row r="41">
      <c r="A41" s="72" t="s">
        <v>2868</v>
      </c>
      <c r="B41" s="73" t="s">
        <v>2719</v>
      </c>
      <c r="C41" s="74" t="s">
        <v>2869</v>
      </c>
      <c r="D41" s="73" t="s">
        <v>37</v>
      </c>
      <c r="E41" s="75" t="s">
        <v>2870</v>
      </c>
      <c r="F41" s="75" t="s">
        <v>2728</v>
      </c>
      <c r="G41" s="75" t="str">
        <f t="shared" si="5"/>
        <v>Jaar and Zinjibar, Abyan, Yemen</v>
      </c>
      <c r="H41" s="76" t="s">
        <v>2792</v>
      </c>
      <c r="I41" s="75"/>
      <c r="J41" s="75"/>
      <c r="K41" s="82" t="s">
        <v>2871</v>
      </c>
      <c r="L41" s="77" t="s">
        <v>2792</v>
      </c>
      <c r="M41" s="25" t="str">
        <f t="shared" si="9"/>
        <v>13.216737</v>
      </c>
      <c r="N41" s="25" t="str">
        <f t="shared" si="7"/>
        <v>45.306426</v>
      </c>
      <c r="O41" s="78" t="s">
        <v>2290</v>
      </c>
      <c r="P41" s="78" t="s">
        <v>2307</v>
      </c>
      <c r="Q41" s="78">
        <v>1.0</v>
      </c>
      <c r="R41" s="78">
        <v>1.0</v>
      </c>
      <c r="S41" s="78">
        <v>2.0</v>
      </c>
      <c r="T41" s="78">
        <v>2.0</v>
      </c>
      <c r="U41" s="78">
        <v>24.0</v>
      </c>
      <c r="V41" s="78">
        <v>24.0</v>
      </c>
      <c r="W41" s="78">
        <v>0.0</v>
      </c>
      <c r="X41" s="78">
        <v>0.0</v>
      </c>
      <c r="Y41" s="78">
        <v>0.0</v>
      </c>
      <c r="Z41" s="78">
        <v>0.0</v>
      </c>
      <c r="AA41" s="78">
        <v>0.0</v>
      </c>
      <c r="AB41" s="78">
        <v>0.0</v>
      </c>
      <c r="AC41" s="79" t="str">
        <f t="shared" si="10"/>
        <v>www.thebureauinvestigates.com/2012/05/08/yemen-reported-us-covert-action-2012/#YEM040</v>
      </c>
      <c r="AD41" s="81"/>
      <c r="AE41" s="81">
        <v>40.0</v>
      </c>
      <c r="AF41" s="55"/>
      <c r="AG41" s="55"/>
      <c r="AH41" s="55"/>
      <c r="AI41" s="55"/>
      <c r="AJ41" s="55"/>
    </row>
    <row r="42">
      <c r="A42" s="72" t="s">
        <v>2872</v>
      </c>
      <c r="B42" s="73" t="s">
        <v>2719</v>
      </c>
      <c r="C42" s="74" t="s">
        <v>2873</v>
      </c>
      <c r="D42" s="73" t="s">
        <v>37</v>
      </c>
      <c r="E42" s="76" t="s">
        <v>2874</v>
      </c>
      <c r="F42" s="75" t="s">
        <v>2728</v>
      </c>
      <c r="G42" s="75" t="str">
        <f t="shared" si="5"/>
        <v>Jebel Khanfar, Near Jaar, Abyan, Yemen</v>
      </c>
      <c r="H42" s="76" t="s">
        <v>2771</v>
      </c>
      <c r="I42" s="75"/>
      <c r="J42" s="75"/>
      <c r="K42" s="77" t="s">
        <v>2875</v>
      </c>
      <c r="L42" s="77" t="s">
        <v>2771</v>
      </c>
      <c r="M42" s="25" t="str">
        <f t="shared" si="9"/>
        <v>13.634341</v>
      </c>
      <c r="N42" s="25" t="str">
        <f t="shared" si="7"/>
        <v>46.056321</v>
      </c>
      <c r="O42" s="78" t="s">
        <v>2290</v>
      </c>
      <c r="P42" s="78" t="s">
        <v>2307</v>
      </c>
      <c r="Q42" s="78">
        <v>1.0</v>
      </c>
      <c r="R42" s="78">
        <v>1.0</v>
      </c>
      <c r="S42" s="78">
        <v>1.0</v>
      </c>
      <c r="T42" s="78">
        <v>1.0</v>
      </c>
      <c r="U42" s="78">
        <v>3.0</v>
      </c>
      <c r="V42" s="78">
        <v>6.0</v>
      </c>
      <c r="W42" s="78">
        <v>0.0</v>
      </c>
      <c r="X42" s="78">
        <v>0.0</v>
      </c>
      <c r="Y42" s="78">
        <v>0.0</v>
      </c>
      <c r="Z42" s="78">
        <v>0.0</v>
      </c>
      <c r="AA42" s="78">
        <v>0.0</v>
      </c>
      <c r="AB42" s="78">
        <v>0.0</v>
      </c>
      <c r="AC42" s="79" t="str">
        <f t="shared" si="10"/>
        <v>www.thebureauinvestigates.com/2012/05/08/yemen-reported-us-covert-action-2012/#YEM041</v>
      </c>
      <c r="AD42" s="81"/>
      <c r="AE42" s="81">
        <v>41.0</v>
      </c>
      <c r="AF42" s="55"/>
      <c r="AG42" s="55"/>
      <c r="AH42" s="55"/>
      <c r="AI42" s="55"/>
      <c r="AJ42" s="55"/>
    </row>
    <row r="43">
      <c r="A43" s="72" t="s">
        <v>2876</v>
      </c>
      <c r="B43" s="73" t="s">
        <v>2719</v>
      </c>
      <c r="C43" s="74" t="s">
        <v>2877</v>
      </c>
      <c r="D43" s="73" t="s">
        <v>37</v>
      </c>
      <c r="E43" s="75" t="s">
        <v>38</v>
      </c>
      <c r="F43" s="75" t="s">
        <v>2865</v>
      </c>
      <c r="G43" s="75" t="str">
        <f t="shared" si="5"/>
        <v>Unknown, Bayda, Yemen</v>
      </c>
      <c r="H43" s="76" t="s">
        <v>2866</v>
      </c>
      <c r="I43" s="75"/>
      <c r="J43" s="75"/>
      <c r="K43" s="77" t="s">
        <v>2867</v>
      </c>
      <c r="L43" s="77" t="s">
        <v>2866</v>
      </c>
      <c r="M43" s="25" t="str">
        <f t="shared" si="9"/>
        <v>13.988914</v>
      </c>
      <c r="N43" s="25" t="str">
        <f t="shared" si="7"/>
        <v>45.577100</v>
      </c>
      <c r="O43" s="78" t="s">
        <v>2290</v>
      </c>
      <c r="P43" s="78" t="s">
        <v>2307</v>
      </c>
      <c r="Q43" s="78">
        <v>1.0</v>
      </c>
      <c r="R43" s="78">
        <v>1.0</v>
      </c>
      <c r="S43" s="78">
        <v>1.0</v>
      </c>
      <c r="T43" s="78">
        <v>7.0</v>
      </c>
      <c r="U43" s="78">
        <v>4.0</v>
      </c>
      <c r="V43" s="78">
        <v>5.0</v>
      </c>
      <c r="W43" s="78">
        <v>0.0</v>
      </c>
      <c r="X43" s="78">
        <v>0.0</v>
      </c>
      <c r="Y43" s="78">
        <v>0.0</v>
      </c>
      <c r="Z43" s="78">
        <v>0.0</v>
      </c>
      <c r="AA43" s="78">
        <v>0.0</v>
      </c>
      <c r="AB43" s="78">
        <v>0.0</v>
      </c>
      <c r="AC43" s="79" t="str">
        <f t="shared" si="10"/>
        <v>www.thebureauinvestigates.com/2012/05/08/yemen-reported-us-covert-action-2012/#YEM042</v>
      </c>
      <c r="AD43" s="81"/>
      <c r="AE43" s="81">
        <v>42.0</v>
      </c>
      <c r="AF43" s="55"/>
      <c r="AG43" s="55"/>
      <c r="AH43" s="55"/>
      <c r="AI43" s="55"/>
      <c r="AJ43" s="55"/>
    </row>
    <row r="44">
      <c r="A44" s="72" t="s">
        <v>2878</v>
      </c>
      <c r="B44" s="73" t="s">
        <v>2719</v>
      </c>
      <c r="C44" s="74" t="s">
        <v>2879</v>
      </c>
      <c r="D44" s="73" t="s">
        <v>37</v>
      </c>
      <c r="E44" s="75" t="s">
        <v>2780</v>
      </c>
      <c r="F44" s="75" t="s">
        <v>2728</v>
      </c>
      <c r="G44" s="75" t="str">
        <f t="shared" si="5"/>
        <v>Zinjibar, Abyan, Yemen</v>
      </c>
      <c r="H44" s="76" t="s">
        <v>2781</v>
      </c>
      <c r="I44" s="75"/>
      <c r="J44" s="75"/>
      <c r="K44" s="82" t="s">
        <v>2782</v>
      </c>
      <c r="L44" s="77" t="s">
        <v>2781</v>
      </c>
      <c r="M44" s="25" t="str">
        <f t="shared" si="9"/>
        <v>13.135021</v>
      </c>
      <c r="N44" s="25" t="str">
        <f t="shared" si="7"/>
        <v>45.388639</v>
      </c>
      <c r="O44" s="78" t="s">
        <v>2880</v>
      </c>
      <c r="P44" s="78" t="s">
        <v>2318</v>
      </c>
      <c r="Q44" s="78">
        <v>1.0</v>
      </c>
      <c r="R44" s="78">
        <v>1.0</v>
      </c>
      <c r="S44" s="78">
        <v>1.0</v>
      </c>
      <c r="T44" s="78">
        <v>2.0</v>
      </c>
      <c r="U44" s="78">
        <v>14.0</v>
      </c>
      <c r="V44" s="78">
        <v>18.0</v>
      </c>
      <c r="W44" s="78">
        <v>0.0</v>
      </c>
      <c r="X44" s="78">
        <v>0.0</v>
      </c>
      <c r="Y44" s="78">
        <v>0.0</v>
      </c>
      <c r="Z44" s="78">
        <v>0.0</v>
      </c>
      <c r="AA44" s="78">
        <v>0.0</v>
      </c>
      <c r="AB44" s="78">
        <v>0.0</v>
      </c>
      <c r="AC44" s="79" t="str">
        <f t="shared" si="10"/>
        <v>www.thebureauinvestigates.com/2012/05/08/yemen-reported-us-covert-action-2012/#YEM043</v>
      </c>
      <c r="AD44" s="81"/>
      <c r="AE44" s="81">
        <v>43.0</v>
      </c>
      <c r="AF44" s="55"/>
      <c r="AG44" s="55"/>
      <c r="AH44" s="55"/>
      <c r="AI44" s="55"/>
      <c r="AJ44" s="55"/>
    </row>
    <row r="45">
      <c r="A45" s="72" t="s">
        <v>2881</v>
      </c>
      <c r="B45" s="73" t="s">
        <v>2719</v>
      </c>
      <c r="C45" s="74" t="s">
        <v>2879</v>
      </c>
      <c r="D45" s="73" t="s">
        <v>37</v>
      </c>
      <c r="E45" s="75" t="s">
        <v>2791</v>
      </c>
      <c r="F45" s="75" t="s">
        <v>2728</v>
      </c>
      <c r="G45" s="75" t="str">
        <f t="shared" si="5"/>
        <v>Jaar, Abyan, Yemen</v>
      </c>
      <c r="H45" s="76" t="s">
        <v>2792</v>
      </c>
      <c r="I45" s="75"/>
      <c r="J45" s="75"/>
      <c r="K45" s="82" t="s">
        <v>2793</v>
      </c>
      <c r="L45" s="77" t="s">
        <v>2792</v>
      </c>
      <c r="M45" s="25" t="str">
        <f t="shared" si="9"/>
        <v>13.216737</v>
      </c>
      <c r="N45" s="25" t="str">
        <f t="shared" si="7"/>
        <v>45.306426</v>
      </c>
      <c r="O45" s="78" t="s">
        <v>2756</v>
      </c>
      <c r="P45" s="78" t="s">
        <v>2318</v>
      </c>
      <c r="Q45" s="78">
        <v>1.0</v>
      </c>
      <c r="R45" s="78">
        <v>0.0</v>
      </c>
      <c r="S45" s="78">
        <v>1.0</v>
      </c>
      <c r="T45" s="78">
        <v>1.0</v>
      </c>
      <c r="U45" s="78">
        <v>8.0</v>
      </c>
      <c r="V45" s="78">
        <v>8.0</v>
      </c>
      <c r="W45" s="78">
        <v>0.0</v>
      </c>
      <c r="X45" s="78">
        <v>0.0</v>
      </c>
      <c r="Y45" s="78">
        <v>0.0</v>
      </c>
      <c r="Z45" s="78">
        <v>0.0</v>
      </c>
      <c r="AA45" s="78">
        <v>0.0</v>
      </c>
      <c r="AB45" s="78">
        <v>0.0</v>
      </c>
      <c r="AC45" s="79" t="str">
        <f t="shared" si="10"/>
        <v>www.thebureauinvestigates.com/2012/05/08/yemen-reported-us-covert-action-2012/#YEM044</v>
      </c>
      <c r="AD45" s="81"/>
      <c r="AE45" s="81">
        <v>44.0</v>
      </c>
      <c r="AF45" s="55"/>
      <c r="AG45" s="55"/>
      <c r="AH45" s="55"/>
      <c r="AI45" s="55"/>
      <c r="AJ45" s="55"/>
    </row>
    <row r="46">
      <c r="A46" s="72" t="s">
        <v>2882</v>
      </c>
      <c r="B46" s="73" t="s">
        <v>2719</v>
      </c>
      <c r="C46" s="74" t="s">
        <v>2883</v>
      </c>
      <c r="D46" s="73" t="s">
        <v>37</v>
      </c>
      <c r="E46" s="75" t="s">
        <v>2780</v>
      </c>
      <c r="F46" s="75" t="s">
        <v>2728</v>
      </c>
      <c r="G46" s="75" t="str">
        <f t="shared" si="5"/>
        <v>Zinjibar, Abyan, Yemen</v>
      </c>
      <c r="H46" s="76" t="s">
        <v>2781</v>
      </c>
      <c r="I46" s="75"/>
      <c r="J46" s="75"/>
      <c r="K46" s="82" t="s">
        <v>2782</v>
      </c>
      <c r="L46" s="77" t="s">
        <v>2781</v>
      </c>
      <c r="M46" s="25" t="str">
        <f t="shared" si="9"/>
        <v>13.135021</v>
      </c>
      <c r="N46" s="25" t="str">
        <f t="shared" si="7"/>
        <v>45.388639</v>
      </c>
      <c r="O46" s="78" t="s">
        <v>2884</v>
      </c>
      <c r="P46" s="78" t="s">
        <v>2307</v>
      </c>
      <c r="Q46" s="78">
        <v>1.0</v>
      </c>
      <c r="R46" s="78">
        <v>1.0</v>
      </c>
      <c r="S46" s="78">
        <v>3.0</v>
      </c>
      <c r="T46" s="78">
        <v>4.0</v>
      </c>
      <c r="U46" s="78">
        <v>29.0</v>
      </c>
      <c r="V46" s="78">
        <v>30.0</v>
      </c>
      <c r="W46" s="78">
        <v>0.0</v>
      </c>
      <c r="X46" s="78">
        <v>0.0</v>
      </c>
      <c r="Y46" s="78">
        <v>0.0</v>
      </c>
      <c r="Z46" s="78">
        <v>0.0</v>
      </c>
      <c r="AA46" s="78">
        <v>24.0</v>
      </c>
      <c r="AB46" s="78">
        <v>24.0</v>
      </c>
      <c r="AC46" s="79" t="str">
        <f t="shared" si="10"/>
        <v>www.thebureauinvestigates.com/2012/05/08/yemen-reported-us-covert-action-2012/#YEM045</v>
      </c>
      <c r="AD46" s="81"/>
      <c r="AE46" s="81">
        <v>45.0</v>
      </c>
      <c r="AF46" s="55"/>
      <c r="AG46" s="55"/>
      <c r="AH46" s="55"/>
      <c r="AI46" s="55"/>
      <c r="AJ46" s="55"/>
    </row>
    <row r="47">
      <c r="A47" s="72" t="s">
        <v>2885</v>
      </c>
      <c r="B47" s="73" t="s">
        <v>2719</v>
      </c>
      <c r="C47" s="74" t="s">
        <v>2886</v>
      </c>
      <c r="D47" s="73" t="s">
        <v>37</v>
      </c>
      <c r="E47" s="75" t="s">
        <v>2846</v>
      </c>
      <c r="F47" s="75" t="s">
        <v>2741</v>
      </c>
      <c r="G47" s="75" t="str">
        <f t="shared" si="5"/>
        <v>Azzan, Shabwa, Yemen</v>
      </c>
      <c r="H47" s="76" t="s">
        <v>2847</v>
      </c>
      <c r="I47" s="75"/>
      <c r="J47" s="75"/>
      <c r="K47" s="82" t="s">
        <v>2848</v>
      </c>
      <c r="L47" s="77" t="s">
        <v>2847</v>
      </c>
      <c r="M47" s="25" t="str">
        <f t="shared" si="9"/>
        <v>14.325435</v>
      </c>
      <c r="N47" s="25" t="str">
        <f t="shared" si="7"/>
        <v>47.446588</v>
      </c>
      <c r="O47" s="78" t="s">
        <v>2290</v>
      </c>
      <c r="P47" s="78" t="s">
        <v>2307</v>
      </c>
      <c r="Q47" s="78">
        <v>1.0</v>
      </c>
      <c r="R47" s="78">
        <v>1.0</v>
      </c>
      <c r="S47" s="78">
        <v>2.0</v>
      </c>
      <c r="T47" s="78">
        <v>2.0</v>
      </c>
      <c r="U47" s="78">
        <v>5.0</v>
      </c>
      <c r="V47" s="78">
        <v>5.0</v>
      </c>
      <c r="W47" s="78">
        <v>1.0</v>
      </c>
      <c r="X47" s="78">
        <v>1.0</v>
      </c>
      <c r="Y47" s="78">
        <v>0.0</v>
      </c>
      <c r="Z47" s="78">
        <v>0.0</v>
      </c>
      <c r="AA47" s="78">
        <v>6.0</v>
      </c>
      <c r="AB47" s="78">
        <v>9.0</v>
      </c>
      <c r="AC47" s="79" t="str">
        <f t="shared" si="10"/>
        <v>www.thebureauinvestigates.com/2012/05/08/yemen-reported-us-covert-action-2012/#YEM046</v>
      </c>
      <c r="AD47" s="81"/>
      <c r="AE47" s="81">
        <v>46.0</v>
      </c>
      <c r="AF47" s="55"/>
      <c r="AG47" s="55"/>
      <c r="AH47" s="55"/>
      <c r="AI47" s="55"/>
      <c r="AJ47" s="55"/>
    </row>
    <row r="48">
      <c r="A48" s="72" t="s">
        <v>2887</v>
      </c>
      <c r="B48" s="73" t="s">
        <v>2719</v>
      </c>
      <c r="C48" s="74" t="s">
        <v>2888</v>
      </c>
      <c r="D48" s="73" t="s">
        <v>37</v>
      </c>
      <c r="E48" s="75" t="s">
        <v>38</v>
      </c>
      <c r="F48" s="75" t="s">
        <v>2741</v>
      </c>
      <c r="G48" s="75" t="str">
        <f t="shared" si="5"/>
        <v>Unknown, Shabwa, Yemen</v>
      </c>
      <c r="H48" s="76" t="s">
        <v>2743</v>
      </c>
      <c r="I48" s="75"/>
      <c r="J48" s="75"/>
      <c r="K48" s="77" t="s">
        <v>2748</v>
      </c>
      <c r="L48" s="77" t="s">
        <v>2743</v>
      </c>
      <c r="M48" s="25" t="str">
        <f t="shared" si="9"/>
        <v>14.754630</v>
      </c>
      <c r="N48" s="25" t="str">
        <f t="shared" si="7"/>
        <v>46.516261</v>
      </c>
      <c r="O48" s="78" t="s">
        <v>2290</v>
      </c>
      <c r="P48" s="78" t="s">
        <v>2307</v>
      </c>
      <c r="Q48" s="78">
        <v>1.0</v>
      </c>
      <c r="R48" s="78">
        <v>1.0</v>
      </c>
      <c r="S48" s="78">
        <v>1.0</v>
      </c>
      <c r="T48" s="78">
        <v>1.0</v>
      </c>
      <c r="U48" s="78">
        <v>0.0</v>
      </c>
      <c r="V48" s="78">
        <v>8.0</v>
      </c>
      <c r="W48" s="78">
        <v>0.0</v>
      </c>
      <c r="X48" s="78">
        <v>0.0</v>
      </c>
      <c r="Y48" s="78">
        <v>0.0</v>
      </c>
      <c r="Z48" s="78">
        <v>0.0</v>
      </c>
      <c r="AA48" s="78">
        <v>0.0</v>
      </c>
      <c r="AB48" s="78">
        <v>0.0</v>
      </c>
      <c r="AC48" s="79" t="str">
        <f t="shared" si="10"/>
        <v>www.thebureauinvestigates.com/2012/05/08/yemen-reported-us-covert-action-2012/#YEM047</v>
      </c>
      <c r="AD48" s="81"/>
      <c r="AE48" s="81">
        <v>47.0</v>
      </c>
      <c r="AF48" s="55"/>
      <c r="AG48" s="55"/>
      <c r="AH48" s="55"/>
      <c r="AI48" s="55"/>
      <c r="AJ48" s="55"/>
    </row>
    <row r="49">
      <c r="A49" s="72" t="s">
        <v>2889</v>
      </c>
      <c r="B49" s="73" t="s">
        <v>2719</v>
      </c>
      <c r="C49" s="74" t="s">
        <v>2890</v>
      </c>
      <c r="D49" s="73" t="s">
        <v>37</v>
      </c>
      <c r="E49" s="75" t="s">
        <v>38</v>
      </c>
      <c r="F49" s="75" t="s">
        <v>2728</v>
      </c>
      <c r="G49" s="75" t="str">
        <f t="shared" si="5"/>
        <v>Unknown, Abyan, Yemen</v>
      </c>
      <c r="H49" s="76" t="s">
        <v>2771</v>
      </c>
      <c r="I49" s="75"/>
      <c r="J49" s="75"/>
      <c r="K49" s="77" t="s">
        <v>2800</v>
      </c>
      <c r="L49" s="77" t="s">
        <v>2771</v>
      </c>
      <c r="M49" s="25" t="str">
        <f t="shared" si="9"/>
        <v>13.634341</v>
      </c>
      <c r="N49" s="25" t="str">
        <f t="shared" si="7"/>
        <v>46.056321</v>
      </c>
      <c r="O49" s="78" t="s">
        <v>2891</v>
      </c>
      <c r="P49" s="78" t="s">
        <v>2318</v>
      </c>
      <c r="Q49" s="78">
        <v>1.0</v>
      </c>
      <c r="R49" s="78">
        <v>1.0</v>
      </c>
      <c r="S49" s="78">
        <v>2.0</v>
      </c>
      <c r="T49" s="78">
        <v>2.0</v>
      </c>
      <c r="U49" s="78">
        <v>16.0</v>
      </c>
      <c r="V49" s="78">
        <v>16.0</v>
      </c>
      <c r="W49" s="78">
        <v>0.0</v>
      </c>
      <c r="X49" s="78">
        <v>0.0</v>
      </c>
      <c r="Y49" s="78">
        <v>0.0</v>
      </c>
      <c r="Z49" s="78">
        <v>0.0</v>
      </c>
      <c r="AA49" s="78">
        <v>0.0</v>
      </c>
      <c r="AB49" s="78">
        <v>0.0</v>
      </c>
      <c r="AC49" s="79" t="str">
        <f t="shared" si="10"/>
        <v>www.thebureauinvestigates.com/2012/05/08/yemen-reported-us-covert-action-2012/#YEM048</v>
      </c>
      <c r="AD49" s="81"/>
      <c r="AE49" s="81">
        <v>48.0</v>
      </c>
      <c r="AF49" s="55"/>
      <c r="AG49" s="55"/>
      <c r="AH49" s="55"/>
      <c r="AI49" s="55"/>
      <c r="AJ49" s="55"/>
    </row>
    <row r="50">
      <c r="A50" s="72" t="s">
        <v>2892</v>
      </c>
      <c r="B50" s="73" t="s">
        <v>2719</v>
      </c>
      <c r="C50" s="74" t="s">
        <v>2893</v>
      </c>
      <c r="D50" s="73" t="s">
        <v>37</v>
      </c>
      <c r="E50" s="75" t="s">
        <v>2858</v>
      </c>
      <c r="F50" s="75" t="s">
        <v>2728</v>
      </c>
      <c r="G50" s="75" t="str">
        <f t="shared" si="5"/>
        <v>Lawder, Abyan, Yemen</v>
      </c>
      <c r="H50" s="76" t="s">
        <v>2859</v>
      </c>
      <c r="I50" s="75"/>
      <c r="J50" s="75"/>
      <c r="K50" s="82" t="s">
        <v>2860</v>
      </c>
      <c r="L50" s="77" t="s">
        <v>2859</v>
      </c>
      <c r="M50" s="25" t="str">
        <f t="shared" si="9"/>
        <v>13.879273</v>
      </c>
      <c r="N50" s="25" t="str">
        <f t="shared" si="7"/>
        <v>45.869518</v>
      </c>
      <c r="O50" s="78" t="s">
        <v>2785</v>
      </c>
      <c r="P50" s="78" t="s">
        <v>2318</v>
      </c>
      <c r="Q50" s="78">
        <v>1.0</v>
      </c>
      <c r="R50" s="78">
        <v>1.0</v>
      </c>
      <c r="S50" s="78">
        <v>1.0</v>
      </c>
      <c r="T50" s="78">
        <v>1.0</v>
      </c>
      <c r="U50" s="78">
        <v>10.0</v>
      </c>
      <c r="V50" s="78">
        <v>14.0</v>
      </c>
      <c r="W50" s="78">
        <v>0.0</v>
      </c>
      <c r="X50" s="78">
        <v>0.0</v>
      </c>
      <c r="Y50" s="78">
        <v>0.0</v>
      </c>
      <c r="Z50" s="78">
        <v>0.0</v>
      </c>
      <c r="AA50" s="78">
        <v>10.0</v>
      </c>
      <c r="AB50" s="78">
        <v>10.0</v>
      </c>
      <c r="AC50" s="79" t="str">
        <f t="shared" si="10"/>
        <v>www.thebureauinvestigates.com/2012/05/08/yemen-reported-us-covert-action-2012/#YEM049</v>
      </c>
      <c r="AD50" s="81"/>
      <c r="AE50" s="81">
        <v>49.0</v>
      </c>
      <c r="AF50" s="55"/>
      <c r="AG50" s="55"/>
      <c r="AH50" s="55"/>
      <c r="AI50" s="55"/>
      <c r="AJ50" s="55"/>
    </row>
    <row r="51">
      <c r="A51" s="72" t="s">
        <v>2894</v>
      </c>
      <c r="B51" s="73" t="s">
        <v>2719</v>
      </c>
      <c r="C51" s="74" t="s">
        <v>2895</v>
      </c>
      <c r="D51" s="73" t="s">
        <v>37</v>
      </c>
      <c r="E51" s="75" t="s">
        <v>2896</v>
      </c>
      <c r="F51" s="75" t="s">
        <v>2865</v>
      </c>
      <c r="G51" s="75" t="str">
        <f t="shared" si="5"/>
        <v>Al Zahir, Bayda, Yemen</v>
      </c>
      <c r="H51" s="76" t="s">
        <v>2897</v>
      </c>
      <c r="I51" s="75"/>
      <c r="J51" s="75"/>
      <c r="K51" s="82" t="s">
        <v>2898</v>
      </c>
      <c r="L51" s="77" t="s">
        <v>2897</v>
      </c>
      <c r="M51" s="25" t="str">
        <f t="shared" si="9"/>
        <v>13.962564</v>
      </c>
      <c r="N51" s="25" t="str">
        <f t="shared" si="7"/>
        <v>45.467465</v>
      </c>
      <c r="O51" s="78" t="s">
        <v>2290</v>
      </c>
      <c r="P51" s="78" t="s">
        <v>2307</v>
      </c>
      <c r="Q51" s="78">
        <v>1.0</v>
      </c>
      <c r="R51" s="78">
        <v>1.0</v>
      </c>
      <c r="S51" s="78">
        <v>1.0</v>
      </c>
      <c r="T51" s="78">
        <v>1.0</v>
      </c>
      <c r="U51" s="78">
        <v>3.0</v>
      </c>
      <c r="V51" s="78">
        <v>7.0</v>
      </c>
      <c r="W51" s="78">
        <v>0.0</v>
      </c>
      <c r="X51" s="78">
        <v>0.0</v>
      </c>
      <c r="Y51" s="78">
        <v>0.0</v>
      </c>
      <c r="Z51" s="78">
        <v>0.0</v>
      </c>
      <c r="AA51" s="78">
        <v>0.0</v>
      </c>
      <c r="AB51" s="78">
        <v>0.0</v>
      </c>
      <c r="AC51" s="79" t="str">
        <f t="shared" si="10"/>
        <v>www.thebureauinvestigates.com/2012/05/08/yemen-reported-us-covert-action-2012/#YEM050</v>
      </c>
      <c r="AD51" s="81"/>
      <c r="AE51" s="81">
        <v>50.0</v>
      </c>
      <c r="AF51" s="55"/>
      <c r="AG51" s="55"/>
      <c r="AH51" s="55"/>
      <c r="AI51" s="55"/>
      <c r="AJ51" s="55"/>
    </row>
    <row r="52">
      <c r="A52" s="72" t="s">
        <v>2899</v>
      </c>
      <c r="B52" s="73" t="s">
        <v>2719</v>
      </c>
      <c r="C52" s="74" t="s">
        <v>2900</v>
      </c>
      <c r="D52" s="73" t="s">
        <v>37</v>
      </c>
      <c r="E52" s="75" t="s">
        <v>2846</v>
      </c>
      <c r="F52" s="75" t="s">
        <v>2741</v>
      </c>
      <c r="G52" s="75" t="str">
        <f t="shared" si="5"/>
        <v>Azzan, Shabwa, Yemen</v>
      </c>
      <c r="H52" s="76" t="s">
        <v>2847</v>
      </c>
      <c r="I52" s="75"/>
      <c r="J52" s="75"/>
      <c r="K52" s="82" t="s">
        <v>2848</v>
      </c>
      <c r="L52" s="77" t="s">
        <v>2847</v>
      </c>
      <c r="M52" s="25" t="str">
        <f t="shared" si="9"/>
        <v>14.325435</v>
      </c>
      <c r="N52" s="25" t="str">
        <f t="shared" si="7"/>
        <v>47.446588</v>
      </c>
      <c r="O52" s="78" t="s">
        <v>2290</v>
      </c>
      <c r="P52" s="78" t="s">
        <v>2307</v>
      </c>
      <c r="Q52" s="78">
        <v>1.0</v>
      </c>
      <c r="R52" s="78">
        <v>1.0</v>
      </c>
      <c r="S52" s="78">
        <v>1.0</v>
      </c>
      <c r="T52" s="78">
        <v>5.0</v>
      </c>
      <c r="U52" s="78">
        <v>5.0</v>
      </c>
      <c r="V52" s="78">
        <v>7.0</v>
      </c>
      <c r="W52" s="78">
        <v>0.0</v>
      </c>
      <c r="X52" s="78">
        <v>0.0</v>
      </c>
      <c r="Y52" s="78">
        <v>0.0</v>
      </c>
      <c r="Z52" s="78">
        <v>0.0</v>
      </c>
      <c r="AA52" s="78">
        <v>0.0</v>
      </c>
      <c r="AB52" s="78">
        <v>0.0</v>
      </c>
      <c r="AC52" s="79" t="str">
        <f t="shared" si="10"/>
        <v>www.thebureauinvestigates.com/2012/05/08/yemen-reported-us-covert-action-2012/#YEM051</v>
      </c>
      <c r="AD52" s="81"/>
      <c r="AE52" s="81">
        <v>51.0</v>
      </c>
      <c r="AF52" s="55"/>
      <c r="AG52" s="55"/>
      <c r="AH52" s="55"/>
      <c r="AI52" s="55"/>
      <c r="AJ52" s="55"/>
    </row>
    <row r="53">
      <c r="A53" s="72" t="s">
        <v>2901</v>
      </c>
      <c r="B53" s="73" t="s">
        <v>2719</v>
      </c>
      <c r="C53" s="74" t="s">
        <v>2902</v>
      </c>
      <c r="D53" s="73" t="s">
        <v>37</v>
      </c>
      <c r="E53" s="75" t="s">
        <v>2903</v>
      </c>
      <c r="F53" s="75" t="s">
        <v>2728</v>
      </c>
      <c r="G53" s="75" t="str">
        <f t="shared" si="5"/>
        <v>Lawder and Jaar, Abyan, Yemen</v>
      </c>
      <c r="H53" s="76" t="s">
        <v>2792</v>
      </c>
      <c r="I53" s="75"/>
      <c r="J53" s="75"/>
      <c r="K53" s="82" t="s">
        <v>2904</v>
      </c>
      <c r="L53" s="77" t="s">
        <v>2792</v>
      </c>
      <c r="M53" s="25" t="str">
        <f t="shared" si="9"/>
        <v>13.216737</v>
      </c>
      <c r="N53" s="25" t="str">
        <f t="shared" si="7"/>
        <v>45.306426</v>
      </c>
      <c r="O53" s="78" t="s">
        <v>2785</v>
      </c>
      <c r="P53" s="78" t="s">
        <v>2318</v>
      </c>
      <c r="Q53" s="78">
        <v>1.0</v>
      </c>
      <c r="R53" s="78">
        <v>1.0</v>
      </c>
      <c r="S53" s="78">
        <v>1.0</v>
      </c>
      <c r="T53" s="78">
        <v>3.0</v>
      </c>
      <c r="U53" s="78">
        <v>6.0</v>
      </c>
      <c r="V53" s="78">
        <v>10.0</v>
      </c>
      <c r="W53" s="78">
        <v>0.0</v>
      </c>
      <c r="X53" s="78">
        <v>0.0</v>
      </c>
      <c r="Y53" s="78">
        <v>0.0</v>
      </c>
      <c r="Z53" s="78">
        <v>0.0</v>
      </c>
      <c r="AA53" s="78">
        <v>0.0</v>
      </c>
      <c r="AB53" s="78">
        <v>0.0</v>
      </c>
      <c r="AC53" s="79" t="str">
        <f t="shared" si="10"/>
        <v>www.thebureauinvestigates.com/2012/05/08/yemen-reported-us-covert-action-2012/#YEM052</v>
      </c>
      <c r="AD53" s="81"/>
      <c r="AE53" s="81">
        <v>52.0</v>
      </c>
      <c r="AF53" s="55"/>
      <c r="AG53" s="55"/>
      <c r="AH53" s="55"/>
      <c r="AI53" s="55"/>
      <c r="AJ53" s="55"/>
    </row>
    <row r="54">
      <c r="A54" s="72" t="s">
        <v>2905</v>
      </c>
      <c r="B54" s="73" t="s">
        <v>2719</v>
      </c>
      <c r="C54" s="74" t="s">
        <v>2906</v>
      </c>
      <c r="D54" s="73" t="s">
        <v>37</v>
      </c>
      <c r="E54" s="75" t="s">
        <v>2858</v>
      </c>
      <c r="F54" s="75" t="s">
        <v>2728</v>
      </c>
      <c r="G54" s="75" t="str">
        <f t="shared" si="5"/>
        <v>Lawder, Abyan, Yemen</v>
      </c>
      <c r="H54" s="76" t="s">
        <v>2859</v>
      </c>
      <c r="I54" s="75"/>
      <c r="J54" s="75"/>
      <c r="K54" s="82" t="s">
        <v>2860</v>
      </c>
      <c r="L54" s="77" t="s">
        <v>2859</v>
      </c>
      <c r="M54" s="25" t="str">
        <f t="shared" si="9"/>
        <v>13.879273</v>
      </c>
      <c r="N54" s="25" t="str">
        <f t="shared" si="7"/>
        <v>45.869518</v>
      </c>
      <c r="O54" s="78" t="s">
        <v>2785</v>
      </c>
      <c r="P54" s="78" t="s">
        <v>2318</v>
      </c>
      <c r="Q54" s="78">
        <v>1.0</v>
      </c>
      <c r="R54" s="78">
        <v>1.0</v>
      </c>
      <c r="S54" s="78">
        <v>2.0</v>
      </c>
      <c r="T54" s="78">
        <v>2.0</v>
      </c>
      <c r="U54" s="78">
        <v>12.0</v>
      </c>
      <c r="V54" s="78">
        <v>17.0</v>
      </c>
      <c r="W54" s="78">
        <v>0.0</v>
      </c>
      <c r="X54" s="78">
        <v>0.0</v>
      </c>
      <c r="Y54" s="78">
        <v>0.0</v>
      </c>
      <c r="Z54" s="78">
        <v>0.0</v>
      </c>
      <c r="AA54" s="78">
        <v>0.0</v>
      </c>
      <c r="AB54" s="78">
        <v>5.0</v>
      </c>
      <c r="AC54" s="79" t="str">
        <f t="shared" si="10"/>
        <v>www.thebureauinvestigates.com/2012/05/08/yemen-reported-us-covert-action-2012/#YEM053</v>
      </c>
      <c r="AD54" s="81"/>
      <c r="AE54" s="81">
        <v>53.0</v>
      </c>
      <c r="AF54" s="55"/>
      <c r="AG54" s="55"/>
      <c r="AH54" s="55"/>
      <c r="AI54" s="55"/>
      <c r="AJ54" s="55"/>
    </row>
    <row r="55">
      <c r="A55" s="72" t="s">
        <v>2907</v>
      </c>
      <c r="B55" s="73" t="s">
        <v>2719</v>
      </c>
      <c r="C55" s="74" t="s">
        <v>2908</v>
      </c>
      <c r="D55" s="73" t="s">
        <v>37</v>
      </c>
      <c r="E55" s="75" t="s">
        <v>2909</v>
      </c>
      <c r="F55" s="75" t="s">
        <v>2721</v>
      </c>
      <c r="G55" s="75" t="str">
        <f t="shared" si="5"/>
        <v>Sanda, Marib, Yemen</v>
      </c>
      <c r="H55" s="76" t="s">
        <v>2722</v>
      </c>
      <c r="I55" s="75"/>
      <c r="J55" s="75"/>
      <c r="K55" s="82" t="s">
        <v>2910</v>
      </c>
      <c r="L55" s="77" t="s">
        <v>2722</v>
      </c>
      <c r="M55" s="25" t="str">
        <f t="shared" si="9"/>
        <v>15.470031</v>
      </c>
      <c r="N55" s="25" t="str">
        <f t="shared" si="7"/>
        <v>45.322857</v>
      </c>
      <c r="O55" s="78" t="s">
        <v>2290</v>
      </c>
      <c r="P55" s="78" t="s">
        <v>2307</v>
      </c>
      <c r="Q55" s="78">
        <v>1.0</v>
      </c>
      <c r="R55" s="78">
        <v>1.0</v>
      </c>
      <c r="S55" s="78">
        <v>1.0</v>
      </c>
      <c r="T55" s="78">
        <v>1.0</v>
      </c>
      <c r="U55" s="78">
        <v>4.0</v>
      </c>
      <c r="V55" s="78">
        <v>4.0</v>
      </c>
      <c r="W55" s="78">
        <v>0.0</v>
      </c>
      <c r="X55" s="78">
        <v>0.0</v>
      </c>
      <c r="Y55" s="78">
        <v>0.0</v>
      </c>
      <c r="Z55" s="78">
        <v>0.0</v>
      </c>
      <c r="AA55" s="78">
        <v>0.0</v>
      </c>
      <c r="AB55" s="78">
        <v>0.0</v>
      </c>
      <c r="AC55" s="79" t="str">
        <f t="shared" si="10"/>
        <v>www.thebureauinvestigates.com/2012/05/08/yemen-reported-us-covert-action-2012/#YEM054</v>
      </c>
      <c r="AD55" s="81"/>
      <c r="AE55" s="81">
        <v>54.0</v>
      </c>
      <c r="AF55" s="55"/>
      <c r="AG55" s="55"/>
      <c r="AH55" s="55"/>
      <c r="AI55" s="55"/>
      <c r="AJ55" s="55"/>
    </row>
    <row r="56">
      <c r="A56" s="72" t="s">
        <v>2911</v>
      </c>
      <c r="B56" s="73" t="s">
        <v>2719</v>
      </c>
      <c r="C56" s="74" t="s">
        <v>2912</v>
      </c>
      <c r="D56" s="73" t="s">
        <v>37</v>
      </c>
      <c r="E56" s="75" t="s">
        <v>2913</v>
      </c>
      <c r="F56" s="75" t="s">
        <v>2741</v>
      </c>
      <c r="G56" s="75" t="str">
        <f t="shared" si="5"/>
        <v>Nasab, Shabwa, Yemen</v>
      </c>
      <c r="H56" s="76" t="s">
        <v>2743</v>
      </c>
      <c r="I56" s="75"/>
      <c r="J56" s="75"/>
      <c r="K56" s="82" t="s">
        <v>2914</v>
      </c>
      <c r="L56" s="77" t="s">
        <v>2743</v>
      </c>
      <c r="M56" s="25" t="str">
        <f t="shared" si="9"/>
        <v>14.754630</v>
      </c>
      <c r="N56" s="25" t="str">
        <f t="shared" si="7"/>
        <v>46.516261</v>
      </c>
      <c r="O56" s="78" t="s">
        <v>2785</v>
      </c>
      <c r="P56" s="78" t="s">
        <v>2307</v>
      </c>
      <c r="Q56" s="78">
        <v>1.0</v>
      </c>
      <c r="R56" s="78">
        <v>1.0</v>
      </c>
      <c r="S56" s="78">
        <v>1.0</v>
      </c>
      <c r="T56" s="78">
        <v>1.0</v>
      </c>
      <c r="U56" s="78">
        <v>3.0</v>
      </c>
      <c r="V56" s="78">
        <v>3.0</v>
      </c>
      <c r="W56" s="78">
        <v>0.0</v>
      </c>
      <c r="X56" s="78">
        <v>0.0</v>
      </c>
      <c r="Y56" s="78">
        <v>0.0</v>
      </c>
      <c r="Z56" s="78">
        <v>0.0</v>
      </c>
      <c r="AA56" s="78">
        <v>2.0</v>
      </c>
      <c r="AB56" s="78">
        <v>2.0</v>
      </c>
      <c r="AC56" s="79" t="str">
        <f t="shared" si="10"/>
        <v>www.thebureauinvestigates.com/2012/05/08/yemen-reported-us-covert-action-2012/#YEM055</v>
      </c>
      <c r="AD56" s="81"/>
      <c r="AE56" s="81">
        <v>55.0</v>
      </c>
      <c r="AF56" s="55"/>
      <c r="AG56" s="55"/>
      <c r="AH56" s="55"/>
      <c r="AI56" s="55"/>
      <c r="AJ56" s="55"/>
    </row>
    <row r="57">
      <c r="A57" s="72" t="s">
        <v>2915</v>
      </c>
      <c r="B57" s="73" t="s">
        <v>2719</v>
      </c>
      <c r="C57" s="74" t="s">
        <v>2912</v>
      </c>
      <c r="D57" s="73" t="s">
        <v>37</v>
      </c>
      <c r="E57" s="75" t="s">
        <v>2858</v>
      </c>
      <c r="F57" s="75" t="s">
        <v>2728</v>
      </c>
      <c r="G57" s="75" t="str">
        <f t="shared" si="5"/>
        <v>Lawder, Abyan, Yemen</v>
      </c>
      <c r="H57" s="76" t="s">
        <v>2859</v>
      </c>
      <c r="I57" s="75"/>
      <c r="J57" s="75"/>
      <c r="K57" s="82" t="s">
        <v>2860</v>
      </c>
      <c r="L57" s="77" t="s">
        <v>2859</v>
      </c>
      <c r="M57" s="25" t="str">
        <f t="shared" si="9"/>
        <v>13.879273</v>
      </c>
      <c r="N57" s="25" t="str">
        <f t="shared" si="7"/>
        <v>45.869518</v>
      </c>
      <c r="O57" s="78" t="s">
        <v>2785</v>
      </c>
      <c r="P57" s="78" t="s">
        <v>2318</v>
      </c>
      <c r="Q57" s="78">
        <v>1.0</v>
      </c>
      <c r="R57" s="78">
        <v>1.0</v>
      </c>
      <c r="S57" s="78">
        <v>1.0</v>
      </c>
      <c r="T57" s="78">
        <v>1.0</v>
      </c>
      <c r="U57" s="78">
        <v>0.0</v>
      </c>
      <c r="V57" s="78">
        <v>4.0</v>
      </c>
      <c r="W57" s="78">
        <v>0.0</v>
      </c>
      <c r="X57" s="78">
        <v>0.0</v>
      </c>
      <c r="Y57" s="78">
        <v>0.0</v>
      </c>
      <c r="Z57" s="78">
        <v>0.0</v>
      </c>
      <c r="AA57" s="78">
        <v>0.0</v>
      </c>
      <c r="AB57" s="78">
        <v>0.0</v>
      </c>
      <c r="AC57" s="79" t="str">
        <f t="shared" si="10"/>
        <v>www.thebureauinvestigates.com/2012/05/08/yemen-reported-us-covert-action-2012/#YEM056</v>
      </c>
      <c r="AD57" s="81"/>
      <c r="AE57" s="81">
        <v>56.0</v>
      </c>
      <c r="AF57" s="55"/>
      <c r="AG57" s="55"/>
      <c r="AH57" s="55"/>
      <c r="AI57" s="55"/>
      <c r="AJ57" s="55"/>
    </row>
    <row r="58">
      <c r="A58" s="72" t="s">
        <v>2916</v>
      </c>
      <c r="B58" s="73" t="s">
        <v>2719</v>
      </c>
      <c r="C58" s="74" t="s">
        <v>2917</v>
      </c>
      <c r="D58" s="73" t="s">
        <v>37</v>
      </c>
      <c r="E58" s="75" t="s">
        <v>2770</v>
      </c>
      <c r="F58" s="75" t="s">
        <v>2728</v>
      </c>
      <c r="G58" s="75" t="str">
        <f t="shared" si="5"/>
        <v>Moudia, Abyan, Yemen</v>
      </c>
      <c r="H58" s="76" t="s">
        <v>2771</v>
      </c>
      <c r="I58" s="75"/>
      <c r="J58" s="75"/>
      <c r="K58" s="82" t="s">
        <v>2772</v>
      </c>
      <c r="L58" s="77" t="s">
        <v>2771</v>
      </c>
      <c r="M58" s="25" t="str">
        <f t="shared" si="9"/>
        <v>13.634341</v>
      </c>
      <c r="N58" s="25" t="str">
        <f t="shared" si="7"/>
        <v>46.056321</v>
      </c>
      <c r="O58" s="78" t="s">
        <v>2785</v>
      </c>
      <c r="P58" s="78" t="s">
        <v>2318</v>
      </c>
      <c r="Q58" s="78">
        <v>1.0</v>
      </c>
      <c r="R58" s="78">
        <v>1.0</v>
      </c>
      <c r="S58" s="78">
        <v>1.0</v>
      </c>
      <c r="T58" s="78">
        <v>1.0</v>
      </c>
      <c r="U58" s="78">
        <v>3.0</v>
      </c>
      <c r="V58" s="78">
        <v>3.0</v>
      </c>
      <c r="W58" s="78">
        <v>0.0</v>
      </c>
      <c r="X58" s="78">
        <v>0.0</v>
      </c>
      <c r="Y58" s="78">
        <v>0.0</v>
      </c>
      <c r="Z58" s="78">
        <v>0.0</v>
      </c>
      <c r="AA58" s="78">
        <v>0.0</v>
      </c>
      <c r="AB58" s="78">
        <v>0.0</v>
      </c>
      <c r="AC58" s="79" t="str">
        <f t="shared" si="10"/>
        <v>www.thebureauinvestigates.com/2012/05/08/yemen-reported-us-covert-action-2012/#YEM057</v>
      </c>
      <c r="AD58" s="81"/>
      <c r="AE58" s="81">
        <v>57.0</v>
      </c>
      <c r="AF58" s="55"/>
      <c r="AG58" s="55"/>
      <c r="AH58" s="55"/>
      <c r="AI58" s="55"/>
      <c r="AJ58" s="55"/>
    </row>
    <row r="59">
      <c r="A59" s="72" t="s">
        <v>2918</v>
      </c>
      <c r="B59" s="73" t="s">
        <v>2719</v>
      </c>
      <c r="C59" s="74" t="s">
        <v>2919</v>
      </c>
      <c r="D59" s="73" t="s">
        <v>37</v>
      </c>
      <c r="E59" s="75" t="s">
        <v>38</v>
      </c>
      <c r="F59" s="75" t="s">
        <v>2837</v>
      </c>
      <c r="G59" s="75" t="str">
        <f t="shared" si="5"/>
        <v>Unknown, Jawf, Yemen</v>
      </c>
      <c r="H59" s="76" t="s">
        <v>2838</v>
      </c>
      <c r="I59" s="75"/>
      <c r="J59" s="75"/>
      <c r="K59" s="77" t="s">
        <v>2839</v>
      </c>
      <c r="L59" s="77" t="s">
        <v>2838</v>
      </c>
      <c r="M59" s="25" t="str">
        <f t="shared" si="9"/>
        <v>16.790181</v>
      </c>
      <c r="N59" s="25" t="str">
        <f t="shared" si="7"/>
        <v>45.299386</v>
      </c>
      <c r="O59" s="78" t="s">
        <v>2785</v>
      </c>
      <c r="P59" s="78" t="s">
        <v>2318</v>
      </c>
      <c r="Q59" s="78">
        <v>1.0</v>
      </c>
      <c r="R59" s="78">
        <v>1.0</v>
      </c>
      <c r="S59" s="78">
        <v>1.0</v>
      </c>
      <c r="T59" s="78">
        <v>1.0</v>
      </c>
      <c r="U59" s="78">
        <v>3.0</v>
      </c>
      <c r="V59" s="78">
        <v>3.0</v>
      </c>
      <c r="W59" s="78">
        <v>0.0</v>
      </c>
      <c r="X59" s="78">
        <v>0.0</v>
      </c>
      <c r="Y59" s="78">
        <v>0.0</v>
      </c>
      <c r="Z59" s="78">
        <v>0.0</v>
      </c>
      <c r="AA59" s="78">
        <v>0.0</v>
      </c>
      <c r="AB59" s="78">
        <v>0.0</v>
      </c>
      <c r="AC59" s="79" t="str">
        <f t="shared" si="10"/>
        <v>www.thebureauinvestigates.com/2012/05/08/yemen-reported-us-covert-action-2012/#YEM058</v>
      </c>
      <c r="AD59" s="81"/>
      <c r="AE59" s="81">
        <v>58.0</v>
      </c>
      <c r="AF59" s="55"/>
      <c r="AG59" s="55"/>
      <c r="AH59" s="55"/>
      <c r="AI59" s="55"/>
      <c r="AJ59" s="55"/>
    </row>
    <row r="60">
      <c r="A60" s="72" t="s">
        <v>2920</v>
      </c>
      <c r="B60" s="73" t="s">
        <v>2719</v>
      </c>
      <c r="C60" s="74" t="s">
        <v>2921</v>
      </c>
      <c r="D60" s="73" t="s">
        <v>37</v>
      </c>
      <c r="E60" s="75" t="s">
        <v>2858</v>
      </c>
      <c r="F60" s="75" t="s">
        <v>2728</v>
      </c>
      <c r="G60" s="75" t="str">
        <f t="shared" si="5"/>
        <v>Lawder, Abyan, Yemen</v>
      </c>
      <c r="H60" s="76" t="s">
        <v>2859</v>
      </c>
      <c r="I60" s="75"/>
      <c r="J60" s="75"/>
      <c r="K60" s="82" t="s">
        <v>2860</v>
      </c>
      <c r="L60" s="77" t="s">
        <v>2859</v>
      </c>
      <c r="M60" s="25" t="str">
        <f t="shared" si="9"/>
        <v>13.879273</v>
      </c>
      <c r="N60" s="25" t="str">
        <f t="shared" si="7"/>
        <v>45.869518</v>
      </c>
      <c r="O60" s="78" t="s">
        <v>2785</v>
      </c>
      <c r="P60" s="78" t="s">
        <v>2318</v>
      </c>
      <c r="Q60" s="78">
        <v>1.0</v>
      </c>
      <c r="R60" s="78">
        <v>1.0</v>
      </c>
      <c r="S60" s="78">
        <v>1.0</v>
      </c>
      <c r="T60" s="78">
        <v>1.0</v>
      </c>
      <c r="U60" s="78">
        <v>4.0</v>
      </c>
      <c r="V60" s="78">
        <v>4.0</v>
      </c>
      <c r="W60" s="78">
        <v>0.0</v>
      </c>
      <c r="X60" s="78">
        <v>0.0</v>
      </c>
      <c r="Y60" s="78">
        <v>0.0</v>
      </c>
      <c r="Z60" s="78">
        <v>0.0</v>
      </c>
      <c r="AA60" s="78">
        <v>0.0</v>
      </c>
      <c r="AB60" s="78">
        <v>0.0</v>
      </c>
      <c r="AC60" s="79" t="str">
        <f t="shared" si="10"/>
        <v>www.thebureauinvestigates.com/2012/05/08/yemen-reported-us-covert-action-2012/#YEM059</v>
      </c>
      <c r="AD60" s="81"/>
      <c r="AE60" s="81">
        <v>59.0</v>
      </c>
      <c r="AF60" s="55"/>
      <c r="AG60" s="55"/>
      <c r="AH60" s="55"/>
      <c r="AI60" s="55"/>
      <c r="AJ60" s="55"/>
    </row>
    <row r="61">
      <c r="A61" s="72" t="s">
        <v>2922</v>
      </c>
      <c r="B61" s="73" t="s">
        <v>2719</v>
      </c>
      <c r="C61" s="74" t="s">
        <v>2921</v>
      </c>
      <c r="D61" s="73" t="s">
        <v>37</v>
      </c>
      <c r="E61" s="75" t="s">
        <v>2791</v>
      </c>
      <c r="F61" s="75" t="s">
        <v>2728</v>
      </c>
      <c r="G61" s="75" t="str">
        <f t="shared" si="5"/>
        <v>Jaar, Abyan, Yemen</v>
      </c>
      <c r="H61" s="76" t="s">
        <v>2792</v>
      </c>
      <c r="I61" s="75"/>
      <c r="J61" s="75"/>
      <c r="K61" s="82" t="s">
        <v>2793</v>
      </c>
      <c r="L61" s="77" t="s">
        <v>2792</v>
      </c>
      <c r="M61" s="25" t="str">
        <f t="shared" si="9"/>
        <v>13.216737</v>
      </c>
      <c r="N61" s="25" t="str">
        <f t="shared" si="7"/>
        <v>45.306426</v>
      </c>
      <c r="O61" s="78" t="s">
        <v>2785</v>
      </c>
      <c r="P61" s="78" t="s">
        <v>2318</v>
      </c>
      <c r="Q61" s="78">
        <v>1.0</v>
      </c>
      <c r="R61" s="78">
        <v>1.0</v>
      </c>
      <c r="S61" s="78">
        <v>1.0</v>
      </c>
      <c r="T61" s="78">
        <v>1.0</v>
      </c>
      <c r="U61" s="78">
        <v>3.0</v>
      </c>
      <c r="V61" s="78">
        <v>3.0</v>
      </c>
      <c r="W61" s="78">
        <v>0.0</v>
      </c>
      <c r="X61" s="78">
        <v>0.0</v>
      </c>
      <c r="Y61" s="78">
        <v>0.0</v>
      </c>
      <c r="Z61" s="78">
        <v>0.0</v>
      </c>
      <c r="AA61" s="78">
        <v>0.0</v>
      </c>
      <c r="AB61" s="78">
        <v>0.0</v>
      </c>
      <c r="AC61" s="79" t="str">
        <f t="shared" si="10"/>
        <v>www.thebureauinvestigates.com/2012/05/08/yemen-reported-us-covert-action-2012/#YEM060</v>
      </c>
      <c r="AD61" s="81"/>
      <c r="AE61" s="81">
        <v>61.0</v>
      </c>
      <c r="AF61" s="55"/>
      <c r="AG61" s="55"/>
      <c r="AH61" s="55"/>
      <c r="AI61" s="55"/>
      <c r="AJ61" s="55"/>
    </row>
    <row r="62">
      <c r="A62" s="72" t="s">
        <v>2923</v>
      </c>
      <c r="B62" s="73" t="s">
        <v>2719</v>
      </c>
      <c r="C62" s="74" t="s">
        <v>2924</v>
      </c>
      <c r="D62" s="73" t="s">
        <v>37</v>
      </c>
      <c r="E62" s="75" t="s">
        <v>2780</v>
      </c>
      <c r="F62" s="75" t="s">
        <v>2728</v>
      </c>
      <c r="G62" s="75" t="str">
        <f t="shared" si="5"/>
        <v>Zinjibar, Abyan, Yemen</v>
      </c>
      <c r="H62" s="76" t="s">
        <v>2781</v>
      </c>
      <c r="I62" s="75"/>
      <c r="J62" s="75"/>
      <c r="K62" s="82" t="s">
        <v>2782</v>
      </c>
      <c r="L62" s="77" t="s">
        <v>2781</v>
      </c>
      <c r="M62" s="25" t="str">
        <f t="shared" si="9"/>
        <v>13.135021</v>
      </c>
      <c r="N62" s="25" t="str">
        <f t="shared" si="7"/>
        <v>45.388639</v>
      </c>
      <c r="O62" s="78" t="s">
        <v>2785</v>
      </c>
      <c r="P62" s="78" t="s">
        <v>2318</v>
      </c>
      <c r="Q62" s="78">
        <v>1.0</v>
      </c>
      <c r="R62" s="78">
        <v>1.0</v>
      </c>
      <c r="S62" s="78">
        <v>1.0</v>
      </c>
      <c r="T62" s="78">
        <v>1.0</v>
      </c>
      <c r="U62" s="78">
        <v>10.0</v>
      </c>
      <c r="V62" s="78">
        <v>15.0</v>
      </c>
      <c r="W62" s="78">
        <v>0.0</v>
      </c>
      <c r="X62" s="78">
        <v>0.0</v>
      </c>
      <c r="Y62" s="78">
        <v>0.0</v>
      </c>
      <c r="Z62" s="78">
        <v>0.0</v>
      </c>
      <c r="AA62" s="78">
        <v>0.0</v>
      </c>
      <c r="AB62" s="78">
        <v>0.0</v>
      </c>
      <c r="AC62" s="79" t="str">
        <f t="shared" si="10"/>
        <v>www.thebureauinvestigates.com/2012/05/08/yemen-reported-us-covert-action-2012/#YEM061</v>
      </c>
      <c r="AD62" s="81"/>
      <c r="AE62" s="81">
        <v>60.0</v>
      </c>
      <c r="AF62" s="55"/>
      <c r="AG62" s="55"/>
      <c r="AH62" s="55"/>
      <c r="AI62" s="55"/>
      <c r="AJ62" s="55"/>
    </row>
    <row r="63">
      <c r="A63" s="72" t="s">
        <v>2925</v>
      </c>
      <c r="B63" s="73" t="s">
        <v>2719</v>
      </c>
      <c r="C63" s="74" t="s">
        <v>2926</v>
      </c>
      <c r="D63" s="73" t="s">
        <v>37</v>
      </c>
      <c r="E63" s="75" t="s">
        <v>2927</v>
      </c>
      <c r="F63" s="75" t="s">
        <v>2741</v>
      </c>
      <c r="G63" s="75" t="str">
        <f t="shared" si="5"/>
        <v>Wadi Rafad, Shabwa, Yemen</v>
      </c>
      <c r="H63" s="76"/>
      <c r="I63" s="76" t="s">
        <v>2748</v>
      </c>
      <c r="J63" s="76" t="s">
        <v>2743</v>
      </c>
      <c r="K63" s="77" t="s">
        <v>2748</v>
      </c>
      <c r="L63" s="77" t="s">
        <v>2743</v>
      </c>
      <c r="M63" s="25" t="str">
        <f t="shared" si="9"/>
        <v>14.754630</v>
      </c>
      <c r="N63" s="25" t="str">
        <f t="shared" si="7"/>
        <v>46.516261</v>
      </c>
      <c r="O63" s="78" t="s">
        <v>2290</v>
      </c>
      <c r="P63" s="78" t="s">
        <v>2307</v>
      </c>
      <c r="Q63" s="78">
        <v>1.0</v>
      </c>
      <c r="R63" s="78">
        <v>1.0</v>
      </c>
      <c r="S63" s="78">
        <v>1.0</v>
      </c>
      <c r="T63" s="78">
        <v>1.0</v>
      </c>
      <c r="U63" s="78">
        <v>2.0</v>
      </c>
      <c r="V63" s="78">
        <v>4.0</v>
      </c>
      <c r="W63" s="78">
        <v>1.0</v>
      </c>
      <c r="X63" s="78">
        <v>1.0</v>
      </c>
      <c r="Y63" s="78">
        <v>0.0</v>
      </c>
      <c r="Z63" s="78">
        <v>0.0</v>
      </c>
      <c r="AA63" s="78">
        <v>0.0</v>
      </c>
      <c r="AB63" s="78">
        <v>0.0</v>
      </c>
      <c r="AC63" s="79" t="str">
        <f t="shared" si="10"/>
        <v>www.thebureauinvestigates.com/2012/05/08/yemen-reported-us-covert-action-2012/#YEM062</v>
      </c>
      <c r="AD63" s="81"/>
      <c r="AE63" s="81">
        <v>62.0</v>
      </c>
      <c r="AF63" s="55"/>
      <c r="AG63" s="55"/>
      <c r="AH63" s="55"/>
      <c r="AI63" s="55"/>
      <c r="AJ63" s="55"/>
    </row>
    <row r="64">
      <c r="A64" s="72" t="s">
        <v>2928</v>
      </c>
      <c r="B64" s="73" t="s">
        <v>2719</v>
      </c>
      <c r="C64" s="74" t="s">
        <v>2929</v>
      </c>
      <c r="D64" s="73" t="s">
        <v>37</v>
      </c>
      <c r="E64" s="75" t="s">
        <v>2791</v>
      </c>
      <c r="F64" s="75" t="s">
        <v>2728</v>
      </c>
      <c r="G64" s="75" t="str">
        <f t="shared" si="5"/>
        <v>Jaar, Abyan, Yemen</v>
      </c>
      <c r="H64" s="76" t="s">
        <v>2792</v>
      </c>
      <c r="I64" s="75"/>
      <c r="J64" s="75"/>
      <c r="K64" s="82" t="s">
        <v>2793</v>
      </c>
      <c r="L64" s="77" t="s">
        <v>2792</v>
      </c>
      <c r="M64" s="25" t="str">
        <f t="shared" si="9"/>
        <v>13.216737</v>
      </c>
      <c r="N64" s="25" t="str">
        <f t="shared" si="7"/>
        <v>45.306426</v>
      </c>
      <c r="O64" s="78" t="s">
        <v>2880</v>
      </c>
      <c r="P64" s="78" t="s">
        <v>2318</v>
      </c>
      <c r="Q64" s="78">
        <v>1.0</v>
      </c>
      <c r="R64" s="78">
        <v>1.0</v>
      </c>
      <c r="S64" s="78">
        <v>2.0</v>
      </c>
      <c r="T64" s="78">
        <v>2.0</v>
      </c>
      <c r="U64" s="78">
        <v>5.0</v>
      </c>
      <c r="V64" s="78">
        <v>12.0</v>
      </c>
      <c r="W64" s="78">
        <v>0.0</v>
      </c>
      <c r="X64" s="78">
        <v>0.0</v>
      </c>
      <c r="Y64" s="78">
        <v>0.0</v>
      </c>
      <c r="Z64" s="78">
        <v>0.0</v>
      </c>
      <c r="AA64" s="78">
        <v>0.0</v>
      </c>
      <c r="AB64" s="78">
        <v>0.0</v>
      </c>
      <c r="AC64" s="79" t="str">
        <f t="shared" si="10"/>
        <v>www.thebureauinvestigates.com/2012/05/08/yemen-reported-us-covert-action-2012/#YEM063</v>
      </c>
      <c r="AD64" s="81"/>
      <c r="AE64" s="81">
        <v>63.0</v>
      </c>
      <c r="AF64" s="55"/>
      <c r="AG64" s="55"/>
      <c r="AH64" s="55"/>
      <c r="AI64" s="55"/>
      <c r="AJ64" s="55"/>
    </row>
    <row r="65">
      <c r="A65" s="72" t="s">
        <v>2930</v>
      </c>
      <c r="B65" s="73" t="s">
        <v>2719</v>
      </c>
      <c r="C65" s="74" t="s">
        <v>2929</v>
      </c>
      <c r="D65" s="73" t="s">
        <v>37</v>
      </c>
      <c r="E65" s="75" t="s">
        <v>2832</v>
      </c>
      <c r="F65" s="75" t="s">
        <v>2728</v>
      </c>
      <c r="G65" s="75" t="str">
        <f t="shared" si="5"/>
        <v>Shaqra, Abyan, Yemen</v>
      </c>
      <c r="H65" s="76" t="s">
        <v>2833</v>
      </c>
      <c r="I65" s="75"/>
      <c r="J65" s="75"/>
      <c r="K65" s="82" t="s">
        <v>2834</v>
      </c>
      <c r="L65" s="77" t="s">
        <v>2833</v>
      </c>
      <c r="M65" s="25" t="str">
        <f t="shared" si="9"/>
        <v>13.357462</v>
      </c>
      <c r="N65" s="25" t="str">
        <f t="shared" si="7"/>
        <v>45.698821</v>
      </c>
      <c r="O65" s="78" t="s">
        <v>2880</v>
      </c>
      <c r="P65" s="78" t="s">
        <v>2318</v>
      </c>
      <c r="Q65" s="78">
        <v>1.0</v>
      </c>
      <c r="R65" s="78">
        <v>1.0</v>
      </c>
      <c r="S65" s="78">
        <v>1.0</v>
      </c>
      <c r="T65" s="78">
        <v>1.0</v>
      </c>
      <c r="U65" s="78">
        <v>2.0</v>
      </c>
      <c r="V65" s="78">
        <v>4.0</v>
      </c>
      <c r="W65" s="78">
        <v>0.0</v>
      </c>
      <c r="X65" s="78">
        <v>0.0</v>
      </c>
      <c r="Y65" s="78">
        <v>0.0</v>
      </c>
      <c r="Z65" s="78">
        <v>0.0</v>
      </c>
      <c r="AA65" s="78">
        <v>0.0</v>
      </c>
      <c r="AB65" s="78">
        <v>0.0</v>
      </c>
      <c r="AC65" s="79" t="str">
        <f t="shared" si="10"/>
        <v>www.thebureauinvestigates.com/2012/05/08/yemen-reported-us-covert-action-2012/#YEM064</v>
      </c>
      <c r="AD65" s="81"/>
      <c r="AE65" s="81">
        <v>64.0</v>
      </c>
      <c r="AF65" s="55"/>
      <c r="AG65" s="55"/>
      <c r="AH65" s="55"/>
      <c r="AI65" s="55"/>
      <c r="AJ65" s="55"/>
    </row>
    <row r="66">
      <c r="A66" s="72" t="s">
        <v>2931</v>
      </c>
      <c r="B66" s="73" t="s">
        <v>2719</v>
      </c>
      <c r="C66" s="74" t="s">
        <v>2932</v>
      </c>
      <c r="D66" s="73" t="s">
        <v>37</v>
      </c>
      <c r="E66" s="75" t="s">
        <v>2933</v>
      </c>
      <c r="F66" s="75" t="s">
        <v>2721</v>
      </c>
      <c r="G66" s="75" t="str">
        <f t="shared" si="5"/>
        <v>Al Hosoon, Marib, Yemen</v>
      </c>
      <c r="H66" s="76" t="s">
        <v>1141</v>
      </c>
      <c r="I66" s="75"/>
      <c r="J66" s="75"/>
      <c r="K66" s="82" t="s">
        <v>2934</v>
      </c>
      <c r="L66" s="77" t="s">
        <v>1141</v>
      </c>
      <c r="M66" s="25" t="str">
        <f t="shared" si="9"/>
        <v>13.6077214</v>
      </c>
      <c r="N66" s="25" t="str">
        <f t="shared" si="7"/>
        <v>,44.984871</v>
      </c>
      <c r="O66" s="78" t="s">
        <v>2290</v>
      </c>
      <c r="P66" s="78" t="s">
        <v>2307</v>
      </c>
      <c r="Q66" s="78">
        <v>1.0</v>
      </c>
      <c r="R66" s="78">
        <v>1.0</v>
      </c>
      <c r="S66" s="78">
        <v>1.0</v>
      </c>
      <c r="T66" s="78">
        <v>1.0</v>
      </c>
      <c r="U66" s="78">
        <v>6.0</v>
      </c>
      <c r="V66" s="78">
        <v>7.0</v>
      </c>
      <c r="W66" s="78">
        <v>0.0</v>
      </c>
      <c r="X66" s="78">
        <v>0.0</v>
      </c>
      <c r="Y66" s="78">
        <v>0.0</v>
      </c>
      <c r="Z66" s="78">
        <v>0.0</v>
      </c>
      <c r="AA66" s="78">
        <v>0.0</v>
      </c>
      <c r="AB66" s="78">
        <v>0.0</v>
      </c>
      <c r="AC66" s="79" t="str">
        <f t="shared" si="10"/>
        <v>www.thebureauinvestigates.com/2012/05/08/yemen-reported-us-covert-action-2012/#YEM065</v>
      </c>
      <c r="AD66" s="81"/>
      <c r="AE66" s="81">
        <v>65.0</v>
      </c>
      <c r="AF66" s="55"/>
      <c r="AG66" s="55"/>
      <c r="AH66" s="55"/>
      <c r="AI66" s="55"/>
      <c r="AJ66" s="55"/>
    </row>
    <row r="67">
      <c r="A67" s="72" t="s">
        <v>2935</v>
      </c>
      <c r="B67" s="73" t="s">
        <v>2719</v>
      </c>
      <c r="C67" s="74" t="s">
        <v>2932</v>
      </c>
      <c r="D67" s="73" t="s">
        <v>37</v>
      </c>
      <c r="E67" s="75" t="s">
        <v>38</v>
      </c>
      <c r="F67" s="75" t="s">
        <v>2936</v>
      </c>
      <c r="G67" s="75" t="str">
        <f t="shared" si="5"/>
        <v>Unknown, Between Marib and Shabwa, Yemen</v>
      </c>
      <c r="H67" s="76" t="s">
        <v>2722</v>
      </c>
      <c r="I67" s="75"/>
      <c r="J67" s="75"/>
      <c r="K67" s="77" t="s">
        <v>2937</v>
      </c>
      <c r="L67" s="77" t="s">
        <v>2722</v>
      </c>
      <c r="M67" s="25" t="str">
        <f t="shared" si="9"/>
        <v>15.470031</v>
      </c>
      <c r="N67" s="25" t="str">
        <f t="shared" si="7"/>
        <v>45.322857</v>
      </c>
      <c r="O67" s="78" t="s">
        <v>2290</v>
      </c>
      <c r="P67" s="78" t="s">
        <v>2307</v>
      </c>
      <c r="Q67" s="78">
        <v>1.0</v>
      </c>
      <c r="R67" s="78">
        <v>1.0</v>
      </c>
      <c r="S67" s="78">
        <v>1.0</v>
      </c>
      <c r="T67" s="78">
        <v>1.0</v>
      </c>
      <c r="U67" s="78">
        <v>10.0</v>
      </c>
      <c r="V67" s="78">
        <v>10.0</v>
      </c>
      <c r="W67" s="78">
        <v>0.0</v>
      </c>
      <c r="X67" s="78">
        <v>0.0</v>
      </c>
      <c r="Y67" s="78">
        <v>0.0</v>
      </c>
      <c r="Z67" s="78">
        <v>0.0</v>
      </c>
      <c r="AA67" s="78">
        <v>0.0</v>
      </c>
      <c r="AB67" s="78">
        <v>0.0</v>
      </c>
      <c r="AC67" s="79" t="str">
        <f t="shared" si="10"/>
        <v>www.thebureauinvestigates.com/2012/05/08/yemen-reported-us-covert-action-2012/#YEM066</v>
      </c>
      <c r="AD67" s="81"/>
      <c r="AE67" s="81">
        <v>66.0</v>
      </c>
      <c r="AF67" s="55"/>
      <c r="AG67" s="55"/>
      <c r="AH67" s="55"/>
      <c r="AI67" s="55"/>
      <c r="AJ67" s="55"/>
    </row>
    <row r="68">
      <c r="A68" s="72" t="s">
        <v>2938</v>
      </c>
      <c r="B68" s="73" t="s">
        <v>2719</v>
      </c>
      <c r="C68" s="74" t="s">
        <v>2932</v>
      </c>
      <c r="D68" s="73" t="s">
        <v>37</v>
      </c>
      <c r="E68" s="75" t="s">
        <v>2939</v>
      </c>
      <c r="F68" s="75" t="s">
        <v>2940</v>
      </c>
      <c r="G68" s="75" t="str">
        <f t="shared" si="5"/>
        <v>Al Ain, Shabwa/Hadramout, Yemen</v>
      </c>
      <c r="H68" s="76" t="s">
        <v>2941</v>
      </c>
      <c r="I68" s="76" t="s">
        <v>2748</v>
      </c>
      <c r="J68" s="76" t="s">
        <v>2941</v>
      </c>
      <c r="K68" s="82" t="s">
        <v>2942</v>
      </c>
      <c r="L68" s="77" t="s">
        <v>2941</v>
      </c>
      <c r="M68" s="25" t="str">
        <f t="shared" si="9"/>
        <v>14.6464749</v>
      </c>
      <c r="N68" s="25" t="str">
        <f t="shared" si="7"/>
        <v>45.8893292</v>
      </c>
      <c r="O68" s="78" t="s">
        <v>2785</v>
      </c>
      <c r="P68" s="78" t="s">
        <v>2318</v>
      </c>
      <c r="Q68" s="78">
        <v>1.0</v>
      </c>
      <c r="R68" s="78">
        <v>1.0</v>
      </c>
      <c r="S68" s="78">
        <v>1.0</v>
      </c>
      <c r="T68" s="78">
        <v>1.0</v>
      </c>
      <c r="U68" s="78">
        <v>6.0</v>
      </c>
      <c r="V68" s="78">
        <v>10.0</v>
      </c>
      <c r="W68" s="78">
        <v>0.0</v>
      </c>
      <c r="X68" s="78">
        <v>0.0</v>
      </c>
      <c r="Y68" s="78">
        <v>0.0</v>
      </c>
      <c r="Z68" s="78">
        <v>0.0</v>
      </c>
      <c r="AA68" s="78">
        <v>0.0</v>
      </c>
      <c r="AB68" s="78">
        <v>0.0</v>
      </c>
      <c r="AC68" s="79" t="str">
        <f t="shared" si="10"/>
        <v>www.thebureauinvestigates.com/2012/05/08/yemen-reported-us-covert-action-2012/#YEM067</v>
      </c>
      <c r="AD68" s="81"/>
      <c r="AE68" s="81">
        <v>67.0</v>
      </c>
      <c r="AF68" s="55"/>
      <c r="AG68" s="55"/>
      <c r="AH68" s="55"/>
      <c r="AI68" s="55"/>
      <c r="AJ68" s="55"/>
    </row>
    <row r="69">
      <c r="A69" s="72" t="s">
        <v>2943</v>
      </c>
      <c r="B69" s="73" t="s">
        <v>2719</v>
      </c>
      <c r="C69" s="74" t="s">
        <v>2944</v>
      </c>
      <c r="D69" s="73" t="s">
        <v>37</v>
      </c>
      <c r="E69" s="75" t="s">
        <v>2832</v>
      </c>
      <c r="F69" s="75" t="s">
        <v>2728</v>
      </c>
      <c r="G69" s="75" t="str">
        <f t="shared" si="5"/>
        <v>Shaqra, Abyan, Yemen</v>
      </c>
      <c r="H69" s="76" t="s">
        <v>2833</v>
      </c>
      <c r="I69" s="75"/>
      <c r="J69" s="75"/>
      <c r="K69" s="82" t="s">
        <v>2834</v>
      </c>
      <c r="L69" s="77" t="s">
        <v>2833</v>
      </c>
      <c r="M69" s="25" t="str">
        <f t="shared" si="9"/>
        <v>13.357462</v>
      </c>
      <c r="N69" s="25" t="str">
        <f t="shared" si="7"/>
        <v>45.698821</v>
      </c>
      <c r="O69" s="78" t="s">
        <v>2785</v>
      </c>
      <c r="P69" s="78" t="s">
        <v>2318</v>
      </c>
      <c r="Q69" s="78">
        <v>1.0</v>
      </c>
      <c r="R69" s="78">
        <v>1.0</v>
      </c>
      <c r="S69" s="78">
        <v>1.0</v>
      </c>
      <c r="T69" s="78">
        <v>1.0</v>
      </c>
      <c r="U69" s="78">
        <v>10.0</v>
      </c>
      <c r="V69" s="78">
        <v>10.0</v>
      </c>
      <c r="W69" s="78">
        <v>0.0</v>
      </c>
      <c r="X69" s="78">
        <v>0.0</v>
      </c>
      <c r="Y69" s="78">
        <v>0.0</v>
      </c>
      <c r="Z69" s="78">
        <v>0.0</v>
      </c>
      <c r="AA69" s="78">
        <v>0.0</v>
      </c>
      <c r="AB69" s="78">
        <v>0.0</v>
      </c>
      <c r="AC69" s="79" t="str">
        <f t="shared" si="10"/>
        <v>www.thebureauinvestigates.com/2012/05/08/yemen-reported-us-covert-action-2012/#YEM068</v>
      </c>
      <c r="AD69" s="81"/>
      <c r="AE69" s="81">
        <v>68.0</v>
      </c>
      <c r="AF69" s="55"/>
      <c r="AG69" s="55"/>
      <c r="AH69" s="55"/>
      <c r="AI69" s="55"/>
      <c r="AJ69" s="55"/>
    </row>
    <row r="70">
      <c r="A70" s="72" t="s">
        <v>2945</v>
      </c>
      <c r="B70" s="73" t="s">
        <v>2719</v>
      </c>
      <c r="C70" s="74" t="s">
        <v>2944</v>
      </c>
      <c r="D70" s="73" t="s">
        <v>37</v>
      </c>
      <c r="E70" s="75" t="s">
        <v>2858</v>
      </c>
      <c r="F70" s="75" t="s">
        <v>2728</v>
      </c>
      <c r="G70" s="75" t="str">
        <f t="shared" si="5"/>
        <v>Lawder, Abyan, Yemen</v>
      </c>
      <c r="H70" s="76" t="s">
        <v>2859</v>
      </c>
      <c r="I70" s="75"/>
      <c r="J70" s="75"/>
      <c r="K70" s="82" t="s">
        <v>2860</v>
      </c>
      <c r="L70" s="77" t="s">
        <v>2859</v>
      </c>
      <c r="M70" s="25" t="str">
        <f t="shared" si="9"/>
        <v>13.879273</v>
      </c>
      <c r="N70" s="25" t="str">
        <f t="shared" si="7"/>
        <v>45.869518</v>
      </c>
      <c r="O70" s="78" t="s">
        <v>2785</v>
      </c>
      <c r="P70" s="78" t="s">
        <v>2318</v>
      </c>
      <c r="Q70" s="78">
        <v>1.0</v>
      </c>
      <c r="R70" s="78">
        <v>1.0</v>
      </c>
      <c r="S70" s="78">
        <v>1.0</v>
      </c>
      <c r="T70" s="78">
        <v>1.0</v>
      </c>
      <c r="U70" s="78">
        <v>6.0</v>
      </c>
      <c r="V70" s="78">
        <v>6.0</v>
      </c>
      <c r="W70" s="78">
        <v>0.0</v>
      </c>
      <c r="X70" s="78">
        <v>0.0</v>
      </c>
      <c r="Y70" s="78">
        <v>0.0</v>
      </c>
      <c r="Z70" s="78">
        <v>0.0</v>
      </c>
      <c r="AA70" s="78">
        <v>0.0</v>
      </c>
      <c r="AB70" s="78">
        <v>0.0</v>
      </c>
      <c r="AC70" s="79" t="str">
        <f t="shared" si="10"/>
        <v>www.thebureauinvestigates.com/2012/05/08/yemen-reported-us-covert-action-2012/#YEM069</v>
      </c>
      <c r="AD70" s="81"/>
      <c r="AE70" s="81">
        <v>70.0</v>
      </c>
      <c r="AF70" s="55"/>
      <c r="AG70" s="55"/>
      <c r="AH70" s="55"/>
      <c r="AI70" s="55"/>
      <c r="AJ70" s="55"/>
    </row>
    <row r="71">
      <c r="A71" s="72" t="s">
        <v>2946</v>
      </c>
      <c r="B71" s="73" t="s">
        <v>2719</v>
      </c>
      <c r="C71" s="74" t="s">
        <v>2944</v>
      </c>
      <c r="D71" s="73" t="s">
        <v>37</v>
      </c>
      <c r="E71" s="75" t="s">
        <v>2791</v>
      </c>
      <c r="F71" s="75" t="s">
        <v>2728</v>
      </c>
      <c r="G71" s="75" t="str">
        <f t="shared" si="5"/>
        <v>Jaar, Abyan, Yemen</v>
      </c>
      <c r="H71" s="76" t="s">
        <v>2792</v>
      </c>
      <c r="I71" s="75"/>
      <c r="J71" s="75"/>
      <c r="K71" s="82" t="s">
        <v>2793</v>
      </c>
      <c r="L71" s="77" t="s">
        <v>2792</v>
      </c>
      <c r="M71" s="25" t="str">
        <f t="shared" si="9"/>
        <v>13.216737</v>
      </c>
      <c r="N71" s="25" t="str">
        <f t="shared" si="7"/>
        <v>45.306426</v>
      </c>
      <c r="O71" s="78" t="s">
        <v>2756</v>
      </c>
      <c r="P71" s="78" t="s">
        <v>2318</v>
      </c>
      <c r="Q71" s="78">
        <v>1.0</v>
      </c>
      <c r="R71" s="78">
        <v>0.0</v>
      </c>
      <c r="S71" s="78">
        <v>1.0</v>
      </c>
      <c r="T71" s="78">
        <v>1.0</v>
      </c>
      <c r="U71" s="78">
        <v>0.0</v>
      </c>
      <c r="V71" s="78">
        <v>0.0</v>
      </c>
      <c r="W71" s="78">
        <v>0.0</v>
      </c>
      <c r="X71" s="78">
        <v>0.0</v>
      </c>
      <c r="Y71" s="78">
        <v>0.0</v>
      </c>
      <c r="Z71" s="78">
        <v>0.0</v>
      </c>
      <c r="AA71" s="78">
        <v>2.0</v>
      </c>
      <c r="AB71" s="78">
        <v>2.0</v>
      </c>
      <c r="AC71" s="79" t="str">
        <f t="shared" si="10"/>
        <v>www.thebureauinvestigates.com/2012/05/08/yemen-reported-us-covert-action-2012/#YEM070</v>
      </c>
      <c r="AD71" s="81"/>
      <c r="AE71" s="81">
        <v>71.0</v>
      </c>
      <c r="AF71" s="55"/>
      <c r="AG71" s="55"/>
      <c r="AH71" s="55"/>
      <c r="AI71" s="55"/>
      <c r="AJ71" s="55"/>
    </row>
    <row r="72">
      <c r="A72" s="72" t="s">
        <v>2947</v>
      </c>
      <c r="B72" s="73" t="s">
        <v>2719</v>
      </c>
      <c r="C72" s="74" t="s">
        <v>2948</v>
      </c>
      <c r="D72" s="73" t="s">
        <v>37</v>
      </c>
      <c r="E72" s="75" t="s">
        <v>2791</v>
      </c>
      <c r="F72" s="75" t="s">
        <v>2728</v>
      </c>
      <c r="G72" s="75" t="str">
        <f t="shared" si="5"/>
        <v>Jaar, Abyan, Yemen</v>
      </c>
      <c r="H72" s="76" t="s">
        <v>2792</v>
      </c>
      <c r="I72" s="75"/>
      <c r="J72" s="75"/>
      <c r="K72" s="82" t="s">
        <v>2793</v>
      </c>
      <c r="L72" s="77" t="s">
        <v>2792</v>
      </c>
      <c r="M72" s="25" t="str">
        <f t="shared" si="9"/>
        <v>13.216737</v>
      </c>
      <c r="N72" s="25" t="str">
        <f t="shared" si="7"/>
        <v>45.306426</v>
      </c>
      <c r="O72" s="78" t="s">
        <v>2785</v>
      </c>
      <c r="P72" s="78" t="s">
        <v>2318</v>
      </c>
      <c r="Q72" s="78">
        <v>1.0</v>
      </c>
      <c r="R72" s="78">
        <v>1.0</v>
      </c>
      <c r="S72" s="78">
        <v>2.0</v>
      </c>
      <c r="T72" s="78">
        <v>4.0</v>
      </c>
      <c r="U72" s="78">
        <v>14.0</v>
      </c>
      <c r="V72" s="78">
        <v>42.0</v>
      </c>
      <c r="W72" s="78">
        <v>14.0</v>
      </c>
      <c r="X72" s="78">
        <v>26.0</v>
      </c>
      <c r="Y72" s="78">
        <v>0.0</v>
      </c>
      <c r="Z72" s="78">
        <v>0.0</v>
      </c>
      <c r="AA72" s="78">
        <v>20.0</v>
      </c>
      <c r="AB72" s="78">
        <v>21.0</v>
      </c>
      <c r="AC72" s="79" t="str">
        <f t="shared" si="10"/>
        <v>www.thebureauinvestigates.com/2012/05/08/yemen-reported-us-covert-action-2012/#YEM071</v>
      </c>
      <c r="AD72" s="81"/>
      <c r="AE72" s="81">
        <v>69.0</v>
      </c>
      <c r="AF72" s="55"/>
      <c r="AG72" s="55"/>
      <c r="AH72" s="55"/>
      <c r="AI72" s="55"/>
      <c r="AJ72" s="55"/>
    </row>
    <row r="73">
      <c r="A73" s="72" t="s">
        <v>2949</v>
      </c>
      <c r="B73" s="73" t="s">
        <v>2719</v>
      </c>
      <c r="C73" s="74" t="s">
        <v>2950</v>
      </c>
      <c r="D73" s="73" t="s">
        <v>37</v>
      </c>
      <c r="E73" s="75" t="s">
        <v>2770</v>
      </c>
      <c r="F73" s="75" t="s">
        <v>2728</v>
      </c>
      <c r="G73" s="75" t="str">
        <f t="shared" si="5"/>
        <v>Moudia, Abyan, Yemen</v>
      </c>
      <c r="H73" s="76" t="s">
        <v>2771</v>
      </c>
      <c r="I73" s="75"/>
      <c r="J73" s="75"/>
      <c r="K73" s="82" t="s">
        <v>2772</v>
      </c>
      <c r="L73" s="77" t="s">
        <v>2771</v>
      </c>
      <c r="M73" s="25" t="str">
        <f t="shared" si="9"/>
        <v>13.634341</v>
      </c>
      <c r="N73" s="25" t="str">
        <f t="shared" si="7"/>
        <v>46.056321</v>
      </c>
      <c r="O73" s="78" t="s">
        <v>2880</v>
      </c>
      <c r="P73" s="78" t="s">
        <v>2318</v>
      </c>
      <c r="Q73" s="78">
        <v>1.0</v>
      </c>
      <c r="R73" s="78">
        <v>1.0</v>
      </c>
      <c r="S73" s="78">
        <v>1.0</v>
      </c>
      <c r="T73" s="78">
        <v>2.0</v>
      </c>
      <c r="U73" s="78">
        <v>16.0</v>
      </c>
      <c r="V73" s="78">
        <v>16.0</v>
      </c>
      <c r="W73" s="78">
        <v>0.0</v>
      </c>
      <c r="X73" s="78">
        <v>0.0</v>
      </c>
      <c r="Y73" s="78">
        <v>0.0</v>
      </c>
      <c r="Z73" s="78">
        <v>0.0</v>
      </c>
      <c r="AA73" s="78">
        <v>5.0</v>
      </c>
      <c r="AB73" s="78">
        <v>14.0</v>
      </c>
      <c r="AC73" s="79" t="str">
        <f t="shared" si="10"/>
        <v>www.thebureauinvestigates.com/2012/05/08/yemen-reported-us-covert-action-2012/#YEM072</v>
      </c>
      <c r="AD73" s="81"/>
      <c r="AE73" s="81">
        <v>72.0</v>
      </c>
      <c r="AF73" s="55"/>
      <c r="AG73" s="55"/>
      <c r="AH73" s="55"/>
      <c r="AI73" s="55"/>
      <c r="AJ73" s="55"/>
    </row>
    <row r="74">
      <c r="A74" s="72" t="s">
        <v>2951</v>
      </c>
      <c r="B74" s="73" t="s">
        <v>2719</v>
      </c>
      <c r="C74" s="74" t="s">
        <v>2952</v>
      </c>
      <c r="D74" s="73" t="s">
        <v>37</v>
      </c>
      <c r="E74" s="75" t="s">
        <v>2953</v>
      </c>
      <c r="F74" s="75" t="s">
        <v>2954</v>
      </c>
      <c r="G74" s="75" t="str">
        <f t="shared" si="5"/>
        <v>Shibam, Hadhramout, Yemen</v>
      </c>
      <c r="H74" s="76" t="s">
        <v>2955</v>
      </c>
      <c r="I74" s="75"/>
      <c r="J74" s="75"/>
      <c r="K74" s="82" t="s">
        <v>2956</v>
      </c>
      <c r="L74" s="77" t="s">
        <v>2955</v>
      </c>
      <c r="M74" s="25" t="str">
        <f t="shared" si="9"/>
        <v>15.921257</v>
      </c>
      <c r="N74" s="25" t="str">
        <f t="shared" si="7"/>
        <v>48.636381</v>
      </c>
      <c r="O74" s="78" t="s">
        <v>2290</v>
      </c>
      <c r="P74" s="78" t="s">
        <v>2307</v>
      </c>
      <c r="Q74" s="78">
        <v>1.0</v>
      </c>
      <c r="R74" s="78">
        <v>1.0</v>
      </c>
      <c r="S74" s="78">
        <v>1.0</v>
      </c>
      <c r="T74" s="78">
        <v>1.0</v>
      </c>
      <c r="U74" s="78">
        <v>2.0</v>
      </c>
      <c r="V74" s="78">
        <v>3.0</v>
      </c>
      <c r="W74" s="78">
        <v>0.0</v>
      </c>
      <c r="X74" s="78">
        <v>0.0</v>
      </c>
      <c r="Y74" s="78">
        <v>0.0</v>
      </c>
      <c r="Z74" s="78">
        <v>0.0</v>
      </c>
      <c r="AA74" s="78">
        <v>0.0</v>
      </c>
      <c r="AB74" s="78">
        <v>2.0</v>
      </c>
      <c r="AC74" s="79" t="str">
        <f t="shared" si="10"/>
        <v>www.thebureauinvestigates.com/2012/05/08/yemen-reported-us-covert-action-2012/#YEM073</v>
      </c>
      <c r="AD74" s="81"/>
      <c r="AE74" s="81">
        <v>73.0</v>
      </c>
      <c r="AF74" s="55"/>
      <c r="AG74" s="55"/>
      <c r="AH74" s="55"/>
      <c r="AI74" s="55"/>
      <c r="AJ74" s="55"/>
    </row>
    <row r="75">
      <c r="A75" s="72" t="s">
        <v>2957</v>
      </c>
      <c r="B75" s="73" t="s">
        <v>2719</v>
      </c>
      <c r="C75" s="74" t="s">
        <v>2952</v>
      </c>
      <c r="D75" s="73" t="s">
        <v>37</v>
      </c>
      <c r="E75" s="75" t="s">
        <v>2832</v>
      </c>
      <c r="F75" s="75" t="s">
        <v>2728</v>
      </c>
      <c r="G75" s="75" t="str">
        <f t="shared" si="5"/>
        <v>Shaqra, Abyan, Yemen</v>
      </c>
      <c r="H75" s="76" t="s">
        <v>2833</v>
      </c>
      <c r="I75" s="75"/>
      <c r="J75" s="75"/>
      <c r="K75" s="82" t="s">
        <v>2834</v>
      </c>
      <c r="L75" s="77" t="s">
        <v>2833</v>
      </c>
      <c r="M75" s="25" t="str">
        <f t="shared" si="9"/>
        <v>13.357462</v>
      </c>
      <c r="N75" s="25" t="str">
        <f t="shared" si="7"/>
        <v>45.698821</v>
      </c>
      <c r="O75" s="78" t="s">
        <v>2756</v>
      </c>
      <c r="P75" s="78" t="s">
        <v>2318</v>
      </c>
      <c r="Q75" s="78">
        <v>1.0</v>
      </c>
      <c r="R75" s="78">
        <v>0.0</v>
      </c>
      <c r="S75" s="78">
        <v>1.0</v>
      </c>
      <c r="T75" s="78">
        <v>1.0</v>
      </c>
      <c r="U75" s="78">
        <v>5.0</v>
      </c>
      <c r="V75" s="78">
        <v>6.0</v>
      </c>
      <c r="W75" s="78">
        <v>0.0</v>
      </c>
      <c r="X75" s="78">
        <v>2.0</v>
      </c>
      <c r="Y75" s="78">
        <v>0.0</v>
      </c>
      <c r="Z75" s="78">
        <v>0.0</v>
      </c>
      <c r="AA75" s="78">
        <v>0.0</v>
      </c>
      <c r="AB75" s="78">
        <v>0.0</v>
      </c>
      <c r="AC75" s="79" t="str">
        <f t="shared" si="10"/>
        <v>www.thebureauinvestigates.com/2012/05/08/yemen-reported-us-covert-action-2012/#YEM074</v>
      </c>
      <c r="AD75" s="81"/>
      <c r="AE75" s="81">
        <v>74.0</v>
      </c>
      <c r="AF75" s="55"/>
      <c r="AG75" s="55"/>
      <c r="AH75" s="55"/>
      <c r="AI75" s="55"/>
      <c r="AJ75" s="55"/>
    </row>
    <row r="76">
      <c r="A76" s="72" t="s">
        <v>2958</v>
      </c>
      <c r="B76" s="73" t="s">
        <v>2719</v>
      </c>
      <c r="C76" s="74" t="s">
        <v>2959</v>
      </c>
      <c r="D76" s="73" t="s">
        <v>37</v>
      </c>
      <c r="E76" s="75" t="s">
        <v>2791</v>
      </c>
      <c r="F76" s="75" t="s">
        <v>2728</v>
      </c>
      <c r="G76" s="75" t="str">
        <f t="shared" si="5"/>
        <v>Jaar, Abyan, Yemen</v>
      </c>
      <c r="H76" s="76" t="s">
        <v>2792</v>
      </c>
      <c r="I76" s="75"/>
      <c r="J76" s="75"/>
      <c r="K76" s="82" t="s">
        <v>2793</v>
      </c>
      <c r="L76" s="77" t="s">
        <v>2792</v>
      </c>
      <c r="M76" s="25" t="str">
        <f t="shared" si="9"/>
        <v>13.216737</v>
      </c>
      <c r="N76" s="25" t="str">
        <f t="shared" si="7"/>
        <v>45.306426</v>
      </c>
      <c r="O76" s="78" t="s">
        <v>2756</v>
      </c>
      <c r="P76" s="78" t="s">
        <v>2318</v>
      </c>
      <c r="Q76" s="78">
        <v>1.0</v>
      </c>
      <c r="R76" s="78">
        <v>0.0</v>
      </c>
      <c r="S76" s="78">
        <v>1.0</v>
      </c>
      <c r="T76" s="78">
        <v>1.0</v>
      </c>
      <c r="U76" s="78">
        <v>3.0</v>
      </c>
      <c r="V76" s="78">
        <v>5.0</v>
      </c>
      <c r="W76" s="78">
        <v>0.0</v>
      </c>
      <c r="X76" s="78">
        <v>0.0</v>
      </c>
      <c r="Y76" s="78">
        <v>0.0</v>
      </c>
      <c r="Z76" s="78">
        <v>0.0</v>
      </c>
      <c r="AA76" s="78">
        <v>0.0</v>
      </c>
      <c r="AB76" s="78">
        <v>0.0</v>
      </c>
      <c r="AC76" s="79" t="str">
        <f t="shared" si="10"/>
        <v>www.thebureauinvestigates.com/2012/05/08/yemen-reported-us-covert-action-2012/#YEM075</v>
      </c>
      <c r="AD76" s="81"/>
      <c r="AE76" s="81">
        <v>75.0</v>
      </c>
      <c r="AF76" s="55"/>
      <c r="AG76" s="55"/>
      <c r="AH76" s="55"/>
      <c r="AI76" s="55"/>
      <c r="AJ76" s="55"/>
    </row>
    <row r="77">
      <c r="A77" s="72" t="s">
        <v>2960</v>
      </c>
      <c r="B77" s="73" t="s">
        <v>2719</v>
      </c>
      <c r="C77" s="74" t="s">
        <v>2959</v>
      </c>
      <c r="D77" s="73" t="s">
        <v>37</v>
      </c>
      <c r="E77" s="75" t="s">
        <v>38</v>
      </c>
      <c r="F77" s="75" t="s">
        <v>2865</v>
      </c>
      <c r="G77" s="75" t="str">
        <f t="shared" si="5"/>
        <v>Unknown, Bayda, Yemen</v>
      </c>
      <c r="H77" s="76" t="s">
        <v>2866</v>
      </c>
      <c r="I77" s="75"/>
      <c r="J77" s="75"/>
      <c r="K77" s="77" t="s">
        <v>2867</v>
      </c>
      <c r="L77" s="77" t="s">
        <v>2866</v>
      </c>
      <c r="M77" s="25" t="str">
        <f t="shared" si="9"/>
        <v>13.988914</v>
      </c>
      <c r="N77" s="25" t="str">
        <f t="shared" si="7"/>
        <v>45.577100</v>
      </c>
      <c r="O77" s="78" t="s">
        <v>2785</v>
      </c>
      <c r="P77" s="78" t="s">
        <v>2318</v>
      </c>
      <c r="Q77" s="78">
        <v>1.0</v>
      </c>
      <c r="R77" s="78">
        <v>1.0</v>
      </c>
      <c r="S77" s="78">
        <v>1.0</v>
      </c>
      <c r="T77" s="78">
        <v>1.0</v>
      </c>
      <c r="U77" s="78">
        <v>2.0</v>
      </c>
      <c r="V77" s="78">
        <v>2.0</v>
      </c>
      <c r="W77" s="78">
        <v>0.0</v>
      </c>
      <c r="X77" s="78">
        <v>0.0</v>
      </c>
      <c r="Y77" s="78">
        <v>0.0</v>
      </c>
      <c r="Z77" s="78">
        <v>0.0</v>
      </c>
      <c r="AA77" s="78">
        <v>0.0</v>
      </c>
      <c r="AB77" s="78">
        <v>0.0</v>
      </c>
      <c r="AC77" s="79" t="str">
        <f t="shared" si="10"/>
        <v>www.thebureauinvestigates.com/2012/05/08/yemen-reported-us-covert-action-2012/#YEM076</v>
      </c>
      <c r="AD77" s="81"/>
      <c r="AE77" s="81">
        <v>76.0</v>
      </c>
      <c r="AF77" s="55"/>
      <c r="AG77" s="55"/>
      <c r="AH77" s="55"/>
      <c r="AI77" s="55"/>
      <c r="AJ77" s="55"/>
    </row>
    <row r="78">
      <c r="A78" s="72" t="s">
        <v>2961</v>
      </c>
      <c r="B78" s="73" t="s">
        <v>2719</v>
      </c>
      <c r="C78" s="74" t="s">
        <v>2962</v>
      </c>
      <c r="D78" s="73" t="s">
        <v>37</v>
      </c>
      <c r="E78" s="75" t="s">
        <v>2791</v>
      </c>
      <c r="F78" s="75" t="s">
        <v>2728</v>
      </c>
      <c r="G78" s="75" t="str">
        <f t="shared" si="5"/>
        <v>Jaar, Abyan, Yemen</v>
      </c>
      <c r="H78" s="76" t="s">
        <v>2792</v>
      </c>
      <c r="I78" s="75"/>
      <c r="J78" s="75"/>
      <c r="K78" s="82" t="s">
        <v>2793</v>
      </c>
      <c r="L78" s="77" t="s">
        <v>2792</v>
      </c>
      <c r="M78" s="25" t="str">
        <f t="shared" si="9"/>
        <v>13.216737</v>
      </c>
      <c r="N78" s="25" t="str">
        <f t="shared" si="7"/>
        <v>45.306426</v>
      </c>
      <c r="O78" s="78" t="s">
        <v>2756</v>
      </c>
      <c r="P78" s="78" t="s">
        <v>2318</v>
      </c>
      <c r="Q78" s="78">
        <v>1.0</v>
      </c>
      <c r="R78" s="78">
        <v>0.0</v>
      </c>
      <c r="S78" s="78">
        <v>1.0</v>
      </c>
      <c r="T78" s="78">
        <v>1.0</v>
      </c>
      <c r="U78" s="78">
        <v>0.0</v>
      </c>
      <c r="V78" s="78">
        <v>9.0</v>
      </c>
      <c r="W78" s="78">
        <v>0.0</v>
      </c>
      <c r="X78" s="78">
        <v>0.0</v>
      </c>
      <c r="Y78" s="78">
        <v>0.0</v>
      </c>
      <c r="Z78" s="78">
        <v>0.0</v>
      </c>
      <c r="AA78" s="78">
        <v>0.0</v>
      </c>
      <c r="AB78" s="78">
        <v>0.0</v>
      </c>
      <c r="AC78" s="79" t="str">
        <f t="shared" si="10"/>
        <v>www.thebureauinvestigates.com/2012/05/08/yemen-reported-us-covert-action-2012/#YEM077</v>
      </c>
      <c r="AD78" s="81"/>
      <c r="AE78" s="81">
        <v>77.0</v>
      </c>
      <c r="AF78" s="55"/>
      <c r="AG78" s="55"/>
      <c r="AH78" s="55"/>
      <c r="AI78" s="55"/>
      <c r="AJ78" s="55"/>
    </row>
    <row r="79">
      <c r="A79" s="72" t="s">
        <v>2963</v>
      </c>
      <c r="B79" s="73" t="s">
        <v>2719</v>
      </c>
      <c r="C79" s="74" t="s">
        <v>2964</v>
      </c>
      <c r="D79" s="73" t="s">
        <v>37</v>
      </c>
      <c r="E79" s="75" t="s">
        <v>2965</v>
      </c>
      <c r="F79" s="75" t="s">
        <v>2865</v>
      </c>
      <c r="G79" s="75" t="str">
        <f t="shared" si="5"/>
        <v>Manaseh, Bayda, Yemen</v>
      </c>
      <c r="H79" s="76" t="s">
        <v>2866</v>
      </c>
      <c r="I79" s="75"/>
      <c r="J79" s="75"/>
      <c r="K79" s="82" t="s">
        <v>2966</v>
      </c>
      <c r="L79" s="77" t="s">
        <v>2866</v>
      </c>
      <c r="M79" s="25" t="str">
        <f t="shared" si="9"/>
        <v>13.988914</v>
      </c>
      <c r="N79" s="25" t="str">
        <f t="shared" si="7"/>
        <v>45.577100</v>
      </c>
      <c r="O79" s="78" t="s">
        <v>2290</v>
      </c>
      <c r="P79" s="78" t="s">
        <v>2307</v>
      </c>
      <c r="Q79" s="78">
        <v>1.0</v>
      </c>
      <c r="R79" s="78">
        <v>1.0</v>
      </c>
      <c r="S79" s="78">
        <v>1.0</v>
      </c>
      <c r="T79" s="78">
        <v>1.0</v>
      </c>
      <c r="U79" s="78">
        <v>3.0</v>
      </c>
      <c r="V79" s="78">
        <v>5.0</v>
      </c>
      <c r="W79" s="78">
        <v>0.0</v>
      </c>
      <c r="X79" s="78">
        <v>2.0</v>
      </c>
      <c r="Y79" s="78">
        <v>0.0</v>
      </c>
      <c r="Z79" s="78">
        <v>0.0</v>
      </c>
      <c r="AA79" s="78">
        <v>4.0</v>
      </c>
      <c r="AB79" s="78">
        <v>4.0</v>
      </c>
      <c r="AC79" s="79" t="str">
        <f t="shared" si="10"/>
        <v>www.thebureauinvestigates.com/2012/05/08/yemen-reported-us-covert-action-2012/#YEM078</v>
      </c>
      <c r="AD79" s="81"/>
      <c r="AE79" s="81">
        <v>78.0</v>
      </c>
      <c r="AF79" s="55"/>
      <c r="AG79" s="55"/>
      <c r="AH79" s="55"/>
      <c r="AI79" s="55"/>
      <c r="AJ79" s="55"/>
    </row>
    <row r="80">
      <c r="A80" s="72" t="s">
        <v>2967</v>
      </c>
      <c r="B80" s="73" t="s">
        <v>2719</v>
      </c>
      <c r="C80" s="74" t="s">
        <v>2964</v>
      </c>
      <c r="D80" s="73" t="s">
        <v>37</v>
      </c>
      <c r="E80" s="75" t="s">
        <v>2968</v>
      </c>
      <c r="F80" s="75" t="s">
        <v>2728</v>
      </c>
      <c r="G80" s="75" t="str">
        <f t="shared" si="5"/>
        <v>Mukalla, Abyan, Yemen</v>
      </c>
      <c r="H80" s="76" t="s">
        <v>2969</v>
      </c>
      <c r="I80" s="75"/>
      <c r="J80" s="75"/>
      <c r="K80" s="82" t="s">
        <v>2970</v>
      </c>
      <c r="L80" s="77" t="s">
        <v>2969</v>
      </c>
      <c r="M80" s="25" t="str">
        <f t="shared" si="9"/>
        <v>14.540432</v>
      </c>
      <c r="N80" s="25" t="str">
        <f t="shared" si="7"/>
        <v>49.127197</v>
      </c>
      <c r="O80" s="78" t="s">
        <v>2880</v>
      </c>
      <c r="P80" s="78" t="s">
        <v>2318</v>
      </c>
      <c r="Q80" s="78">
        <v>1.0</v>
      </c>
      <c r="R80" s="78">
        <v>1.0</v>
      </c>
      <c r="S80" s="78">
        <v>1.0</v>
      </c>
      <c r="T80" s="78">
        <v>1.0</v>
      </c>
      <c r="U80" s="78">
        <v>5.0</v>
      </c>
      <c r="V80" s="78">
        <v>5.0</v>
      </c>
      <c r="W80" s="78">
        <v>0.0</v>
      </c>
      <c r="X80" s="78">
        <v>0.0</v>
      </c>
      <c r="Y80" s="78">
        <v>0.0</v>
      </c>
      <c r="Z80" s="78">
        <v>0.0</v>
      </c>
      <c r="AA80" s="78">
        <v>0.0</v>
      </c>
      <c r="AB80" s="78">
        <v>0.0</v>
      </c>
      <c r="AC80" s="79" t="str">
        <f t="shared" si="10"/>
        <v>www.thebureauinvestigates.com/2012/05/08/yemen-reported-us-covert-action-2012/#YEM079</v>
      </c>
      <c r="AD80" s="81"/>
      <c r="AE80" s="81">
        <v>79.0</v>
      </c>
      <c r="AF80" s="55"/>
      <c r="AG80" s="55"/>
      <c r="AH80" s="55"/>
      <c r="AI80" s="55"/>
      <c r="AJ80" s="55"/>
    </row>
    <row r="81">
      <c r="A81" s="72" t="s">
        <v>2971</v>
      </c>
      <c r="B81" s="73" t="s">
        <v>2719</v>
      </c>
      <c r="C81" s="74" t="s">
        <v>2972</v>
      </c>
      <c r="D81" s="73" t="s">
        <v>37</v>
      </c>
      <c r="E81" s="75" t="s">
        <v>2826</v>
      </c>
      <c r="F81" s="75" t="s">
        <v>2728</v>
      </c>
      <c r="G81" s="75" t="str">
        <f t="shared" si="5"/>
        <v>Mahfed, Abyan, Yemen</v>
      </c>
      <c r="H81" s="76" t="s">
        <v>2827</v>
      </c>
      <c r="I81" s="75"/>
      <c r="J81" s="75"/>
      <c r="K81" s="82" t="s">
        <v>2828</v>
      </c>
      <c r="L81" s="77" t="s">
        <v>2827</v>
      </c>
      <c r="M81" s="25" t="str">
        <f t="shared" si="9"/>
        <v>14.061619</v>
      </c>
      <c r="N81" s="25" t="str">
        <f t="shared" si="7"/>
        <v>46.914966</v>
      </c>
      <c r="O81" s="78" t="s">
        <v>2785</v>
      </c>
      <c r="P81" s="78" t="s">
        <v>2318</v>
      </c>
      <c r="Q81" s="78">
        <v>1.0</v>
      </c>
      <c r="R81" s="78">
        <v>1.0</v>
      </c>
      <c r="S81" s="78">
        <v>1.0</v>
      </c>
      <c r="T81" s="78">
        <v>1.0</v>
      </c>
      <c r="U81" s="78">
        <v>11.0</v>
      </c>
      <c r="V81" s="78">
        <v>12.0</v>
      </c>
      <c r="W81" s="78">
        <v>0.0</v>
      </c>
      <c r="X81" s="78">
        <v>0.0</v>
      </c>
      <c r="Y81" s="78">
        <v>0.0</v>
      </c>
      <c r="Z81" s="78">
        <v>0.0</v>
      </c>
      <c r="AA81" s="78">
        <v>0.0</v>
      </c>
      <c r="AB81" s="78">
        <v>0.0</v>
      </c>
      <c r="AC81" s="79" t="str">
        <f t="shared" si="10"/>
        <v>www.thebureauinvestigates.com/2012/05/08/yemen-reported-us-covert-action-2012/#YEM080</v>
      </c>
      <c r="AD81" s="81"/>
      <c r="AE81" s="81">
        <v>80.0</v>
      </c>
      <c r="AF81" s="55"/>
      <c r="AG81" s="55"/>
      <c r="AH81" s="55"/>
      <c r="AI81" s="55"/>
      <c r="AJ81" s="55"/>
    </row>
    <row r="82">
      <c r="A82" s="72" t="s">
        <v>2973</v>
      </c>
      <c r="B82" s="73" t="s">
        <v>2719</v>
      </c>
      <c r="C82" s="74" t="s">
        <v>2974</v>
      </c>
      <c r="D82" s="73" t="s">
        <v>37</v>
      </c>
      <c r="E82" s="75" t="s">
        <v>2770</v>
      </c>
      <c r="F82" s="75" t="s">
        <v>2728</v>
      </c>
      <c r="G82" s="75" t="str">
        <f t="shared" si="5"/>
        <v>Moudia, Abyan, Yemen</v>
      </c>
      <c r="H82" s="76" t="s">
        <v>2771</v>
      </c>
      <c r="I82" s="75"/>
      <c r="J82" s="75"/>
      <c r="K82" s="82" t="s">
        <v>2772</v>
      </c>
      <c r="L82" s="77" t="s">
        <v>2771</v>
      </c>
      <c r="M82" s="25" t="str">
        <f t="shared" si="9"/>
        <v>13.634341</v>
      </c>
      <c r="N82" s="25" t="str">
        <f t="shared" si="7"/>
        <v>46.056321</v>
      </c>
      <c r="O82" s="78" t="s">
        <v>2756</v>
      </c>
      <c r="P82" s="78" t="s">
        <v>2318</v>
      </c>
      <c r="Q82" s="78">
        <v>1.0</v>
      </c>
      <c r="R82" s="78">
        <v>0.0</v>
      </c>
      <c r="S82" s="78">
        <v>1.0</v>
      </c>
      <c r="T82" s="78">
        <v>1.0</v>
      </c>
      <c r="U82" s="78">
        <v>2.0</v>
      </c>
      <c r="V82" s="78">
        <v>2.0</v>
      </c>
      <c r="W82" s="78">
        <v>0.0</v>
      </c>
      <c r="X82" s="78">
        <v>0.0</v>
      </c>
      <c r="Y82" s="78">
        <v>0.0</v>
      </c>
      <c r="Z82" s="78">
        <v>0.0</v>
      </c>
      <c r="AA82" s="78">
        <v>7.0</v>
      </c>
      <c r="AB82" s="78">
        <v>7.0</v>
      </c>
      <c r="AC82" s="79" t="str">
        <f t="shared" si="10"/>
        <v>www.thebureauinvestigates.com/2012/05/08/yemen-reported-us-covert-action-2012/#YEM081</v>
      </c>
      <c r="AD82" s="81"/>
      <c r="AE82" s="81">
        <v>81.0</v>
      </c>
      <c r="AF82" s="55"/>
      <c r="AG82" s="55"/>
      <c r="AH82" s="55"/>
      <c r="AI82" s="55"/>
      <c r="AJ82" s="55"/>
    </row>
    <row r="83">
      <c r="A83" s="72" t="s">
        <v>2975</v>
      </c>
      <c r="B83" s="73" t="s">
        <v>2719</v>
      </c>
      <c r="C83" s="74" t="s">
        <v>2974</v>
      </c>
      <c r="D83" s="73" t="s">
        <v>37</v>
      </c>
      <c r="E83" s="75" t="s">
        <v>2791</v>
      </c>
      <c r="F83" s="75" t="s">
        <v>2728</v>
      </c>
      <c r="G83" s="75" t="str">
        <f t="shared" si="5"/>
        <v>Jaar, Abyan, Yemen</v>
      </c>
      <c r="H83" s="76" t="s">
        <v>2792</v>
      </c>
      <c r="I83" s="75"/>
      <c r="J83" s="75"/>
      <c r="K83" s="82" t="s">
        <v>2793</v>
      </c>
      <c r="L83" s="77" t="s">
        <v>2792</v>
      </c>
      <c r="M83" s="25" t="str">
        <f t="shared" si="9"/>
        <v>13.216737</v>
      </c>
      <c r="N83" s="25" t="str">
        <f t="shared" si="7"/>
        <v>45.306426</v>
      </c>
      <c r="O83" s="78" t="s">
        <v>2785</v>
      </c>
      <c r="P83" s="78" t="s">
        <v>2318</v>
      </c>
      <c r="Q83" s="78">
        <v>1.0</v>
      </c>
      <c r="R83" s="78">
        <v>1.0</v>
      </c>
      <c r="S83" s="78">
        <v>1.0</v>
      </c>
      <c r="T83" s="78">
        <v>1.0</v>
      </c>
      <c r="U83" s="78">
        <v>3.0</v>
      </c>
      <c r="V83" s="78">
        <v>3.0</v>
      </c>
      <c r="W83" s="78">
        <v>0.0</v>
      </c>
      <c r="X83" s="78">
        <v>0.0</v>
      </c>
      <c r="Y83" s="78">
        <v>0.0</v>
      </c>
      <c r="Z83" s="78">
        <v>0.0</v>
      </c>
      <c r="AA83" s="78">
        <v>0.0</v>
      </c>
      <c r="AB83" s="78">
        <v>0.0</v>
      </c>
      <c r="AC83" s="79" t="str">
        <f t="shared" si="10"/>
        <v>www.thebureauinvestigates.com/2012/05/08/yemen-reported-us-covert-action-2012/#YEM082</v>
      </c>
      <c r="AD83" s="81"/>
      <c r="AE83" s="81">
        <v>82.0</v>
      </c>
      <c r="AF83" s="55"/>
      <c r="AG83" s="55"/>
      <c r="AH83" s="55"/>
      <c r="AI83" s="55"/>
      <c r="AJ83" s="55"/>
    </row>
    <row r="84">
      <c r="A84" s="72" t="s">
        <v>2976</v>
      </c>
      <c r="B84" s="73" t="s">
        <v>2719</v>
      </c>
      <c r="C84" s="74" t="s">
        <v>2974</v>
      </c>
      <c r="D84" s="73" t="s">
        <v>37</v>
      </c>
      <c r="E84" s="75" t="s">
        <v>2791</v>
      </c>
      <c r="F84" s="75" t="s">
        <v>2728</v>
      </c>
      <c r="G84" s="75" t="str">
        <f t="shared" si="5"/>
        <v>Jaar, Abyan, Yemen</v>
      </c>
      <c r="H84" s="76" t="s">
        <v>2792</v>
      </c>
      <c r="I84" s="75"/>
      <c r="J84" s="75"/>
      <c r="K84" s="82" t="s">
        <v>2793</v>
      </c>
      <c r="L84" s="77" t="s">
        <v>2792</v>
      </c>
      <c r="M84" s="25" t="str">
        <f t="shared" si="9"/>
        <v>13.216737</v>
      </c>
      <c r="N84" s="25" t="str">
        <f t="shared" si="7"/>
        <v>45.306426</v>
      </c>
      <c r="O84" s="78" t="s">
        <v>2756</v>
      </c>
      <c r="P84" s="78" t="s">
        <v>2318</v>
      </c>
      <c r="Q84" s="78">
        <v>1.0</v>
      </c>
      <c r="R84" s="78">
        <v>0.0</v>
      </c>
      <c r="S84" s="78">
        <v>1.0</v>
      </c>
      <c r="T84" s="78">
        <v>1.0</v>
      </c>
      <c r="U84" s="78">
        <v>5.0</v>
      </c>
      <c r="V84" s="78">
        <v>5.0</v>
      </c>
      <c r="W84" s="78">
        <v>0.0</v>
      </c>
      <c r="X84" s="78">
        <v>0.0</v>
      </c>
      <c r="Y84" s="78">
        <v>0.0</v>
      </c>
      <c r="Z84" s="78">
        <v>0.0</v>
      </c>
      <c r="AA84" s="78">
        <v>3.0</v>
      </c>
      <c r="AB84" s="78">
        <v>3.0</v>
      </c>
      <c r="AC84" s="79" t="str">
        <f t="shared" si="10"/>
        <v>www.thebureauinvestigates.com/2012/05/08/yemen-reported-us-covert-action-2012/#YEM083</v>
      </c>
      <c r="AD84" s="81"/>
      <c r="AE84" s="81">
        <v>83.0</v>
      </c>
      <c r="AF84" s="55"/>
      <c r="AG84" s="55"/>
      <c r="AH84" s="55"/>
      <c r="AI84" s="55"/>
      <c r="AJ84" s="55"/>
    </row>
    <row r="85">
      <c r="A85" s="72" t="s">
        <v>2977</v>
      </c>
      <c r="B85" s="73" t="s">
        <v>2719</v>
      </c>
      <c r="C85" s="74" t="s">
        <v>2978</v>
      </c>
      <c r="D85" s="73" t="s">
        <v>37</v>
      </c>
      <c r="E85" s="75" t="s">
        <v>2846</v>
      </c>
      <c r="F85" s="75" t="s">
        <v>2741</v>
      </c>
      <c r="G85" s="75" t="str">
        <f t="shared" si="5"/>
        <v>Azzan, Shabwa, Yemen</v>
      </c>
      <c r="H85" s="76" t="s">
        <v>2847</v>
      </c>
      <c r="I85" s="75"/>
      <c r="J85" s="75"/>
      <c r="K85" s="82" t="s">
        <v>2848</v>
      </c>
      <c r="L85" s="77" t="s">
        <v>2847</v>
      </c>
      <c r="M85" s="25" t="str">
        <f t="shared" si="9"/>
        <v>14.325435</v>
      </c>
      <c r="N85" s="25" t="str">
        <f t="shared" si="7"/>
        <v>47.446588</v>
      </c>
      <c r="O85" s="78" t="s">
        <v>2756</v>
      </c>
      <c r="P85" s="78" t="s">
        <v>2318</v>
      </c>
      <c r="Q85" s="78">
        <v>1.0</v>
      </c>
      <c r="R85" s="78">
        <v>0.0</v>
      </c>
      <c r="S85" s="78">
        <v>1.0</v>
      </c>
      <c r="T85" s="78">
        <v>1.0</v>
      </c>
      <c r="U85" s="78">
        <v>16.0</v>
      </c>
      <c r="V85" s="78">
        <v>16.0</v>
      </c>
      <c r="W85" s="78">
        <v>0.0</v>
      </c>
      <c r="X85" s="78">
        <v>0.0</v>
      </c>
      <c r="Y85" s="78">
        <v>0.0</v>
      </c>
      <c r="Z85" s="78">
        <v>0.0</v>
      </c>
      <c r="AA85" s="78">
        <v>0.0</v>
      </c>
      <c r="AB85" s="78">
        <v>0.0</v>
      </c>
      <c r="AC85" s="79" t="str">
        <f t="shared" si="10"/>
        <v>www.thebureauinvestigates.com/2012/05/08/yemen-reported-us-covert-action-2012/#YEM084</v>
      </c>
      <c r="AD85" s="81"/>
      <c r="AE85" s="81">
        <v>85.0</v>
      </c>
      <c r="AF85" s="55"/>
      <c r="AG85" s="55"/>
      <c r="AH85" s="55"/>
      <c r="AI85" s="55"/>
      <c r="AJ85" s="55"/>
    </row>
    <row r="86">
      <c r="A86" s="72" t="s">
        <v>2979</v>
      </c>
      <c r="B86" s="73" t="s">
        <v>2719</v>
      </c>
      <c r="C86" s="74" t="s">
        <v>2980</v>
      </c>
      <c r="D86" s="73" t="s">
        <v>37</v>
      </c>
      <c r="E86" s="75" t="s">
        <v>2791</v>
      </c>
      <c r="F86" s="75" t="s">
        <v>2728</v>
      </c>
      <c r="G86" s="75" t="str">
        <f t="shared" si="5"/>
        <v>Jaar, Abyan, Yemen</v>
      </c>
      <c r="H86" s="76" t="s">
        <v>2792</v>
      </c>
      <c r="I86" s="75"/>
      <c r="J86" s="75"/>
      <c r="K86" s="82" t="s">
        <v>2793</v>
      </c>
      <c r="L86" s="77" t="s">
        <v>2792</v>
      </c>
      <c r="M86" s="25" t="str">
        <f t="shared" si="9"/>
        <v>13.216737</v>
      </c>
      <c r="N86" s="25" t="str">
        <f t="shared" si="7"/>
        <v>45.306426</v>
      </c>
      <c r="O86" s="78" t="s">
        <v>2785</v>
      </c>
      <c r="P86" s="78" t="s">
        <v>2318</v>
      </c>
      <c r="Q86" s="78">
        <v>1.0</v>
      </c>
      <c r="R86" s="78">
        <v>1.0</v>
      </c>
      <c r="S86" s="78">
        <v>1.0</v>
      </c>
      <c r="T86" s="78">
        <v>4.0</v>
      </c>
      <c r="U86" s="78">
        <v>10.0</v>
      </c>
      <c r="V86" s="78">
        <v>18.0</v>
      </c>
      <c r="W86" s="78">
        <v>0.0</v>
      </c>
      <c r="X86" s="78">
        <v>0.0</v>
      </c>
      <c r="Y86" s="78">
        <v>0.0</v>
      </c>
      <c r="Z86" s="78">
        <v>0.0</v>
      </c>
      <c r="AA86" s="78">
        <v>1.0</v>
      </c>
      <c r="AB86" s="78">
        <v>1.0</v>
      </c>
      <c r="AC86" s="79" t="str">
        <f t="shared" si="10"/>
        <v>www.thebureauinvestigates.com/2012/05/08/yemen-reported-us-covert-action-2012/#YEM085</v>
      </c>
      <c r="AD86" s="81"/>
      <c r="AE86" s="81">
        <v>84.0</v>
      </c>
      <c r="AF86" s="55"/>
      <c r="AG86" s="55"/>
      <c r="AH86" s="55"/>
      <c r="AI86" s="55"/>
      <c r="AJ86" s="55"/>
    </row>
    <row r="87">
      <c r="A87" s="72" t="s">
        <v>2981</v>
      </c>
      <c r="B87" s="73" t="s">
        <v>2719</v>
      </c>
      <c r="C87" s="74" t="s">
        <v>2980</v>
      </c>
      <c r="D87" s="73" t="s">
        <v>37</v>
      </c>
      <c r="E87" s="75" t="s">
        <v>2846</v>
      </c>
      <c r="F87" s="75" t="s">
        <v>2741</v>
      </c>
      <c r="G87" s="75" t="str">
        <f t="shared" si="5"/>
        <v>Azzan, Shabwa, Yemen</v>
      </c>
      <c r="H87" s="76" t="s">
        <v>2847</v>
      </c>
      <c r="I87" s="75"/>
      <c r="J87" s="75"/>
      <c r="K87" s="82" t="s">
        <v>2848</v>
      </c>
      <c r="L87" s="77" t="s">
        <v>2847</v>
      </c>
      <c r="M87" s="25" t="str">
        <f t="shared" si="9"/>
        <v>14.325435</v>
      </c>
      <c r="N87" s="25" t="str">
        <f t="shared" si="7"/>
        <v>47.446588</v>
      </c>
      <c r="O87" s="78" t="s">
        <v>2290</v>
      </c>
      <c r="P87" s="78" t="s">
        <v>2307</v>
      </c>
      <c r="Q87" s="78">
        <v>1.0</v>
      </c>
      <c r="R87" s="78">
        <v>1.0</v>
      </c>
      <c r="S87" s="78">
        <v>1.0</v>
      </c>
      <c r="T87" s="78">
        <v>1.0</v>
      </c>
      <c r="U87" s="78">
        <v>9.0</v>
      </c>
      <c r="V87" s="78">
        <v>9.0</v>
      </c>
      <c r="W87" s="78">
        <v>0.0</v>
      </c>
      <c r="X87" s="78">
        <v>0.0</v>
      </c>
      <c r="Y87" s="78">
        <v>0.0</v>
      </c>
      <c r="Z87" s="78">
        <v>0.0</v>
      </c>
      <c r="AA87" s="78">
        <v>0.0</v>
      </c>
      <c r="AB87" s="78">
        <v>0.0</v>
      </c>
      <c r="AC87" s="79" t="str">
        <f t="shared" si="10"/>
        <v>www.thebureauinvestigates.com/2012/05/08/yemen-reported-us-covert-action-2012/#YEM086</v>
      </c>
      <c r="AD87" s="81"/>
      <c r="AE87" s="81">
        <v>86.0</v>
      </c>
      <c r="AF87" s="55"/>
      <c r="AG87" s="55"/>
      <c r="AH87" s="55"/>
      <c r="AI87" s="55"/>
      <c r="AJ87" s="55"/>
    </row>
    <row r="88">
      <c r="A88" s="72" t="s">
        <v>2982</v>
      </c>
      <c r="B88" s="73" t="s">
        <v>2719</v>
      </c>
      <c r="C88" s="74" t="s">
        <v>2983</v>
      </c>
      <c r="D88" s="73" t="s">
        <v>37</v>
      </c>
      <c r="E88" s="75" t="s">
        <v>2846</v>
      </c>
      <c r="F88" s="75" t="s">
        <v>2741</v>
      </c>
      <c r="G88" s="75" t="str">
        <f t="shared" si="5"/>
        <v>Azzan, Shabwa, Yemen</v>
      </c>
      <c r="H88" s="76" t="s">
        <v>2847</v>
      </c>
      <c r="I88" s="75"/>
      <c r="J88" s="75"/>
      <c r="K88" s="82" t="s">
        <v>2848</v>
      </c>
      <c r="L88" s="77" t="s">
        <v>2847</v>
      </c>
      <c r="M88" s="25" t="str">
        <f t="shared" si="9"/>
        <v>14.325435</v>
      </c>
      <c r="N88" s="25" t="str">
        <f t="shared" si="7"/>
        <v>47.446588</v>
      </c>
      <c r="O88" s="78" t="s">
        <v>2756</v>
      </c>
      <c r="P88" s="78" t="s">
        <v>2318</v>
      </c>
      <c r="Q88" s="78">
        <v>1.0</v>
      </c>
      <c r="R88" s="78">
        <v>0.0</v>
      </c>
      <c r="S88" s="78">
        <v>1.0</v>
      </c>
      <c r="T88" s="78">
        <v>1.0</v>
      </c>
      <c r="U88" s="78">
        <v>5.0</v>
      </c>
      <c r="V88" s="78">
        <v>5.0</v>
      </c>
      <c r="W88" s="78">
        <v>0.0</v>
      </c>
      <c r="X88" s="78">
        <v>0.0</v>
      </c>
      <c r="Y88" s="78">
        <v>0.0</v>
      </c>
      <c r="Z88" s="78">
        <v>0.0</v>
      </c>
      <c r="AA88" s="78">
        <v>2.0</v>
      </c>
      <c r="AB88" s="78">
        <v>2.0</v>
      </c>
      <c r="AC88" s="79" t="str">
        <f t="shared" si="10"/>
        <v>www.thebureauinvestigates.com/2012/05/08/yemen-reported-us-covert-action-2012/#YEM087</v>
      </c>
      <c r="AD88" s="81"/>
      <c r="AE88" s="81">
        <v>87.0</v>
      </c>
      <c r="AF88" s="55"/>
      <c r="AG88" s="55"/>
      <c r="AH88" s="55"/>
      <c r="AI88" s="55"/>
      <c r="AJ88" s="55"/>
    </row>
    <row r="89">
      <c r="A89" s="72" t="s">
        <v>2984</v>
      </c>
      <c r="B89" s="73" t="s">
        <v>2719</v>
      </c>
      <c r="C89" s="74" t="s">
        <v>2983</v>
      </c>
      <c r="D89" s="73" t="s">
        <v>37</v>
      </c>
      <c r="E89" s="75" t="s">
        <v>2832</v>
      </c>
      <c r="F89" s="75" t="s">
        <v>2728</v>
      </c>
      <c r="G89" s="75" t="str">
        <f t="shared" si="5"/>
        <v>Shaqra, Abyan, Yemen</v>
      </c>
      <c r="H89" s="76" t="s">
        <v>2833</v>
      </c>
      <c r="I89" s="75"/>
      <c r="J89" s="75"/>
      <c r="K89" s="82" t="s">
        <v>2834</v>
      </c>
      <c r="L89" s="77" t="s">
        <v>2833</v>
      </c>
      <c r="M89" s="25" t="str">
        <f t="shared" si="9"/>
        <v>13.357462</v>
      </c>
      <c r="N89" s="25" t="str">
        <f t="shared" si="7"/>
        <v>45.698821</v>
      </c>
      <c r="O89" s="78" t="s">
        <v>2785</v>
      </c>
      <c r="P89" s="78" t="s">
        <v>2318</v>
      </c>
      <c r="Q89" s="78">
        <v>1.0</v>
      </c>
      <c r="R89" s="78">
        <v>1.0</v>
      </c>
      <c r="S89" s="78">
        <v>1.0</v>
      </c>
      <c r="T89" s="78">
        <v>1.0</v>
      </c>
      <c r="U89" s="78">
        <v>5.0</v>
      </c>
      <c r="V89" s="78">
        <v>7.0</v>
      </c>
      <c r="W89" s="78">
        <v>5.0</v>
      </c>
      <c r="X89" s="78">
        <v>7.0</v>
      </c>
      <c r="Y89" s="78">
        <v>4.0</v>
      </c>
      <c r="Z89" s="78">
        <v>6.0</v>
      </c>
      <c r="AA89" s="78">
        <v>4.0</v>
      </c>
      <c r="AB89" s="78">
        <v>5.0</v>
      </c>
      <c r="AC89" s="79" t="str">
        <f t="shared" si="10"/>
        <v>www.thebureauinvestigates.com/2012/05/08/yemen-reported-us-covert-action-2012/#YEM088</v>
      </c>
      <c r="AD89" s="81"/>
      <c r="AE89" s="81">
        <v>91.0</v>
      </c>
      <c r="AF89" s="55"/>
      <c r="AG89" s="55"/>
      <c r="AH89" s="55"/>
      <c r="AI89" s="55"/>
      <c r="AJ89" s="55"/>
    </row>
    <row r="90">
      <c r="A90" s="72" t="s">
        <v>2985</v>
      </c>
      <c r="B90" s="73" t="s">
        <v>2719</v>
      </c>
      <c r="C90" s="74" t="s">
        <v>2986</v>
      </c>
      <c r="D90" s="73" t="s">
        <v>37</v>
      </c>
      <c r="E90" s="75" t="s">
        <v>38</v>
      </c>
      <c r="F90" s="75" t="s">
        <v>2741</v>
      </c>
      <c r="G90" s="75" t="str">
        <f t="shared" si="5"/>
        <v>Unknown, Shabwa, Yemen</v>
      </c>
      <c r="H90" s="76" t="s">
        <v>2743</v>
      </c>
      <c r="I90" s="75"/>
      <c r="J90" s="75"/>
      <c r="K90" s="77" t="s">
        <v>2748</v>
      </c>
      <c r="L90" s="77" t="s">
        <v>2743</v>
      </c>
      <c r="M90" s="25" t="str">
        <f t="shared" si="9"/>
        <v>14.754630</v>
      </c>
      <c r="N90" s="25" t="str">
        <f t="shared" si="7"/>
        <v>46.516261</v>
      </c>
      <c r="O90" s="78" t="s">
        <v>2785</v>
      </c>
      <c r="P90" s="78" t="s">
        <v>2318</v>
      </c>
      <c r="Q90" s="78">
        <v>1.0</v>
      </c>
      <c r="R90" s="78">
        <v>1.0</v>
      </c>
      <c r="S90" s="78">
        <v>1.0</v>
      </c>
      <c r="T90" s="78">
        <v>1.0</v>
      </c>
      <c r="U90" s="78">
        <v>3.0</v>
      </c>
      <c r="V90" s="78">
        <v>3.0</v>
      </c>
      <c r="W90" s="78">
        <v>0.0</v>
      </c>
      <c r="X90" s="78">
        <v>0.0</v>
      </c>
      <c r="Y90" s="78">
        <v>0.0</v>
      </c>
      <c r="Z90" s="78">
        <v>0.0</v>
      </c>
      <c r="AA90" s="78">
        <v>0.0</v>
      </c>
      <c r="AB90" s="78">
        <v>0.0</v>
      </c>
      <c r="AC90" s="79" t="str">
        <f t="shared" si="10"/>
        <v>www.thebureauinvestigates.com/2012/05/08/yemen-reported-us-covert-action-2012/#YEM089</v>
      </c>
      <c r="AD90" s="81"/>
      <c r="AE90" s="81">
        <v>88.0</v>
      </c>
      <c r="AF90" s="55"/>
      <c r="AG90" s="55"/>
      <c r="AH90" s="55"/>
      <c r="AI90" s="55"/>
      <c r="AJ90" s="55"/>
    </row>
    <row r="91">
      <c r="A91" s="72" t="s">
        <v>2987</v>
      </c>
      <c r="B91" s="73" t="s">
        <v>2719</v>
      </c>
      <c r="C91" s="74" t="s">
        <v>2988</v>
      </c>
      <c r="D91" s="73" t="s">
        <v>37</v>
      </c>
      <c r="E91" s="75" t="s">
        <v>2826</v>
      </c>
      <c r="F91" s="75" t="s">
        <v>2728</v>
      </c>
      <c r="G91" s="75" t="str">
        <f t="shared" si="5"/>
        <v>Mahfed, Abyan, Yemen</v>
      </c>
      <c r="H91" s="76" t="s">
        <v>2827</v>
      </c>
      <c r="I91" s="75"/>
      <c r="J91" s="75"/>
      <c r="K91" s="82" t="s">
        <v>2828</v>
      </c>
      <c r="L91" s="77" t="s">
        <v>2827</v>
      </c>
      <c r="M91" s="25" t="str">
        <f t="shared" si="9"/>
        <v>14.061619</v>
      </c>
      <c r="N91" s="25" t="str">
        <f t="shared" si="7"/>
        <v>46.914966</v>
      </c>
      <c r="O91" s="78" t="s">
        <v>2785</v>
      </c>
      <c r="P91" s="78" t="s">
        <v>2318</v>
      </c>
      <c r="Q91" s="78">
        <v>1.0</v>
      </c>
      <c r="R91" s="78">
        <v>1.0</v>
      </c>
      <c r="S91" s="78">
        <v>1.0</v>
      </c>
      <c r="T91" s="78">
        <v>1.0</v>
      </c>
      <c r="U91" s="78">
        <v>1.0</v>
      </c>
      <c r="V91" s="78">
        <v>1.0</v>
      </c>
      <c r="W91" s="78">
        <v>1.0</v>
      </c>
      <c r="X91" s="78">
        <v>1.0</v>
      </c>
      <c r="Y91" s="78">
        <v>0.0</v>
      </c>
      <c r="Z91" s="78">
        <v>0.0</v>
      </c>
      <c r="AA91" s="78">
        <v>0.0</v>
      </c>
      <c r="AB91" s="78">
        <v>0.0</v>
      </c>
      <c r="AC91" s="79" t="str">
        <f t="shared" si="10"/>
        <v>www.thebureauinvestigates.com/2012/05/08/yemen-reported-us-covert-action-2012/#YEM090</v>
      </c>
      <c r="AD91" s="81"/>
      <c r="AE91" s="81">
        <v>89.0</v>
      </c>
      <c r="AF91" s="55"/>
      <c r="AG91" s="55"/>
      <c r="AH91" s="55"/>
      <c r="AI91" s="55"/>
      <c r="AJ91" s="55"/>
    </row>
    <row r="92">
      <c r="A92" s="72" t="s">
        <v>2989</v>
      </c>
      <c r="B92" s="73" t="s">
        <v>2719</v>
      </c>
      <c r="C92" s="74" t="s">
        <v>2988</v>
      </c>
      <c r="D92" s="73" t="s">
        <v>37</v>
      </c>
      <c r="E92" s="75" t="s">
        <v>2990</v>
      </c>
      <c r="F92" s="75" t="s">
        <v>2865</v>
      </c>
      <c r="G92" s="75" t="str">
        <f t="shared" si="5"/>
        <v>Al Yafea, Bayda, Yemen</v>
      </c>
      <c r="H92" s="76" t="s">
        <v>2866</v>
      </c>
      <c r="I92" s="75"/>
      <c r="J92" s="75"/>
      <c r="K92" s="82" t="s">
        <v>2991</v>
      </c>
      <c r="L92" s="77" t="s">
        <v>2866</v>
      </c>
      <c r="M92" s="25" t="str">
        <f t="shared" si="9"/>
        <v>13.988914</v>
      </c>
      <c r="N92" s="25" t="str">
        <f t="shared" si="7"/>
        <v>45.577100</v>
      </c>
      <c r="O92" s="78" t="s">
        <v>2756</v>
      </c>
      <c r="P92" s="78" t="s">
        <v>2318</v>
      </c>
      <c r="Q92" s="78">
        <v>1.0</v>
      </c>
      <c r="R92" s="78">
        <v>0.0</v>
      </c>
      <c r="S92" s="78">
        <v>6.0</v>
      </c>
      <c r="T92" s="78">
        <v>6.0</v>
      </c>
      <c r="U92" s="78">
        <v>5.0</v>
      </c>
      <c r="V92" s="78">
        <v>30.0</v>
      </c>
      <c r="W92" s="78">
        <v>0.0</v>
      </c>
      <c r="X92" s="78">
        <v>0.0</v>
      </c>
      <c r="Y92" s="78">
        <v>0.0</v>
      </c>
      <c r="Z92" s="78">
        <v>0.0</v>
      </c>
      <c r="AA92" s="78">
        <v>6.0</v>
      </c>
      <c r="AB92" s="78">
        <v>6.0</v>
      </c>
      <c r="AC92" s="79" t="str">
        <f t="shared" si="10"/>
        <v>www.thebureauinvestigates.com/2012/05/08/yemen-reported-us-covert-action-2012/#YEM091</v>
      </c>
      <c r="AD92" s="81"/>
      <c r="AE92" s="81">
        <v>90.0</v>
      </c>
      <c r="AF92" s="55"/>
      <c r="AG92" s="55"/>
      <c r="AH92" s="55"/>
      <c r="AI92" s="55"/>
      <c r="AJ92" s="55"/>
    </row>
    <row r="93">
      <c r="A93" s="72" t="s">
        <v>2992</v>
      </c>
      <c r="B93" s="73" t="s">
        <v>2719</v>
      </c>
      <c r="C93" s="74" t="s">
        <v>2993</v>
      </c>
      <c r="D93" s="73" t="s">
        <v>37</v>
      </c>
      <c r="E93" s="75" t="s">
        <v>2826</v>
      </c>
      <c r="F93" s="75" t="s">
        <v>2728</v>
      </c>
      <c r="G93" s="75" t="str">
        <f t="shared" si="5"/>
        <v>Mahfed, Abyan, Yemen</v>
      </c>
      <c r="H93" s="76" t="s">
        <v>2827</v>
      </c>
      <c r="I93" s="75"/>
      <c r="J93" s="75"/>
      <c r="K93" s="82" t="s">
        <v>2828</v>
      </c>
      <c r="L93" s="77" t="s">
        <v>2827</v>
      </c>
      <c r="M93" s="25" t="str">
        <f t="shared" si="9"/>
        <v>14.061619</v>
      </c>
      <c r="N93" s="25" t="str">
        <f t="shared" si="7"/>
        <v>46.914966</v>
      </c>
      <c r="O93" s="78" t="s">
        <v>2290</v>
      </c>
      <c r="P93" s="78" t="s">
        <v>2307</v>
      </c>
      <c r="Q93" s="78">
        <v>1.0</v>
      </c>
      <c r="R93" s="78">
        <v>1.0</v>
      </c>
      <c r="S93" s="78">
        <v>1.0</v>
      </c>
      <c r="T93" s="78">
        <v>1.0</v>
      </c>
      <c r="U93" s="78">
        <v>3.0</v>
      </c>
      <c r="V93" s="78">
        <v>3.0</v>
      </c>
      <c r="W93" s="78">
        <v>0.0</v>
      </c>
      <c r="X93" s="78">
        <v>0.0</v>
      </c>
      <c r="Y93" s="78">
        <v>0.0</v>
      </c>
      <c r="Z93" s="78">
        <v>0.0</v>
      </c>
      <c r="AA93" s="78">
        <v>0.0</v>
      </c>
      <c r="AB93" s="78">
        <v>0.0</v>
      </c>
      <c r="AC93" s="79" t="str">
        <f t="shared" si="10"/>
        <v>www.thebureauinvestigates.com/2012/05/08/yemen-reported-us-covert-action-2012/#YEM092</v>
      </c>
      <c r="AD93" s="81"/>
      <c r="AE93" s="81">
        <v>92.0</v>
      </c>
      <c r="AF93" s="55"/>
      <c r="AG93" s="55"/>
      <c r="AH93" s="55"/>
      <c r="AI93" s="55"/>
      <c r="AJ93" s="55"/>
    </row>
    <row r="94">
      <c r="A94" s="72" t="s">
        <v>2994</v>
      </c>
      <c r="B94" s="73" t="s">
        <v>2719</v>
      </c>
      <c r="C94" s="74" t="s">
        <v>2995</v>
      </c>
      <c r="D94" s="73" t="s">
        <v>37</v>
      </c>
      <c r="E94" s="75" t="s">
        <v>2996</v>
      </c>
      <c r="F94" s="75" t="s">
        <v>2741</v>
      </c>
      <c r="G94" s="75" t="str">
        <f t="shared" si="5"/>
        <v>Bayhan, Shabwa, Yemen</v>
      </c>
      <c r="H94" s="76" t="s">
        <v>2997</v>
      </c>
      <c r="I94" s="75"/>
      <c r="J94" s="75"/>
      <c r="K94" s="82" t="s">
        <v>2998</v>
      </c>
      <c r="L94" s="77" t="s">
        <v>2997</v>
      </c>
      <c r="M94" s="25" t="str">
        <f t="shared" si="9"/>
        <v>14.797618</v>
      </c>
      <c r="N94" s="25" t="str">
        <f t="shared" si="7"/>
        <v>45.718941</v>
      </c>
      <c r="O94" s="78" t="s">
        <v>2290</v>
      </c>
      <c r="P94" s="78" t="s">
        <v>2307</v>
      </c>
      <c r="Q94" s="78">
        <v>1.0</v>
      </c>
      <c r="R94" s="78">
        <v>1.0</v>
      </c>
      <c r="S94" s="78">
        <v>1.0</v>
      </c>
      <c r="T94" s="78">
        <v>1.0</v>
      </c>
      <c r="U94" s="78">
        <v>2.0</v>
      </c>
      <c r="V94" s="78">
        <v>5.0</v>
      </c>
      <c r="W94" s="78">
        <v>0.0</v>
      </c>
      <c r="X94" s="78">
        <v>0.0</v>
      </c>
      <c r="Y94" s="78">
        <v>0.0</v>
      </c>
      <c r="Z94" s="78">
        <v>0.0</v>
      </c>
      <c r="AA94" s="78">
        <v>2.0</v>
      </c>
      <c r="AB94" s="78">
        <v>2.0</v>
      </c>
      <c r="AC94" s="79" t="str">
        <f t="shared" si="10"/>
        <v>www.thebureauinvestigates.com/2012/05/08/yemen-reported-us-covert-action-2012/#YEM093</v>
      </c>
      <c r="AD94" s="81"/>
      <c r="AE94" s="81">
        <v>93.0</v>
      </c>
      <c r="AF94" s="55"/>
      <c r="AG94" s="55"/>
      <c r="AH94" s="55"/>
      <c r="AI94" s="55"/>
      <c r="AJ94" s="55"/>
    </row>
    <row r="95">
      <c r="A95" s="72" t="s">
        <v>2999</v>
      </c>
      <c r="B95" s="73" t="s">
        <v>2719</v>
      </c>
      <c r="C95" s="74" t="s">
        <v>3000</v>
      </c>
      <c r="D95" s="73" t="s">
        <v>37</v>
      </c>
      <c r="E95" s="75" t="s">
        <v>2826</v>
      </c>
      <c r="F95" s="75" t="s">
        <v>2728</v>
      </c>
      <c r="G95" s="75" t="str">
        <f t="shared" si="5"/>
        <v>Mahfed, Abyan, Yemen</v>
      </c>
      <c r="H95" s="76" t="s">
        <v>2827</v>
      </c>
      <c r="I95" s="75"/>
      <c r="J95" s="75"/>
      <c r="K95" s="82" t="s">
        <v>2828</v>
      </c>
      <c r="L95" s="77" t="s">
        <v>2827</v>
      </c>
      <c r="M95" s="25" t="str">
        <f t="shared" si="9"/>
        <v>14.061619</v>
      </c>
      <c r="N95" s="25" t="str">
        <f t="shared" si="7"/>
        <v>46.914966</v>
      </c>
      <c r="O95" s="78" t="s">
        <v>2756</v>
      </c>
      <c r="P95" s="78" t="s">
        <v>2318</v>
      </c>
      <c r="Q95" s="78">
        <v>1.0</v>
      </c>
      <c r="R95" s="78">
        <v>0.0</v>
      </c>
      <c r="S95" s="78">
        <v>1.0</v>
      </c>
      <c r="T95" s="78">
        <v>4.0</v>
      </c>
      <c r="U95" s="78">
        <v>3.0</v>
      </c>
      <c r="V95" s="78">
        <v>13.0</v>
      </c>
      <c r="W95" s="78">
        <v>0.0</v>
      </c>
      <c r="X95" s="78">
        <v>0.0</v>
      </c>
      <c r="Y95" s="78">
        <v>0.0</v>
      </c>
      <c r="Z95" s="78">
        <v>0.0</v>
      </c>
      <c r="AA95" s="78">
        <v>7.0</v>
      </c>
      <c r="AB95" s="78">
        <v>7.0</v>
      </c>
      <c r="AC95" s="79" t="str">
        <f t="shared" si="10"/>
        <v>www.thebureauinvestigates.com/2012/05/08/yemen-reported-us-covert-action-2012/#YEM094</v>
      </c>
      <c r="AD95" s="81"/>
      <c r="AE95" s="81">
        <v>94.0</v>
      </c>
      <c r="AF95" s="55"/>
      <c r="AG95" s="55"/>
      <c r="AH95" s="55"/>
      <c r="AI95" s="55"/>
      <c r="AJ95" s="55"/>
    </row>
    <row r="96">
      <c r="A96" s="72" t="s">
        <v>3001</v>
      </c>
      <c r="B96" s="73" t="s">
        <v>2719</v>
      </c>
      <c r="C96" s="74" t="s">
        <v>3002</v>
      </c>
      <c r="D96" s="73" t="s">
        <v>37</v>
      </c>
      <c r="E96" s="75" t="s">
        <v>2826</v>
      </c>
      <c r="F96" s="75" t="s">
        <v>2728</v>
      </c>
      <c r="G96" s="75" t="str">
        <f t="shared" si="5"/>
        <v>Mahfed, Abyan, Yemen</v>
      </c>
      <c r="H96" s="76" t="s">
        <v>2827</v>
      </c>
      <c r="I96" s="75"/>
      <c r="J96" s="75"/>
      <c r="K96" s="82" t="s">
        <v>2828</v>
      </c>
      <c r="L96" s="77" t="s">
        <v>2827</v>
      </c>
      <c r="M96" s="25" t="str">
        <f t="shared" si="9"/>
        <v>14.061619</v>
      </c>
      <c r="N96" s="25" t="str">
        <f t="shared" si="7"/>
        <v>46.914966</v>
      </c>
      <c r="O96" s="78" t="s">
        <v>2756</v>
      </c>
      <c r="P96" s="78" t="s">
        <v>2318</v>
      </c>
      <c r="Q96" s="78">
        <v>1.0</v>
      </c>
      <c r="R96" s="78">
        <v>0.0</v>
      </c>
      <c r="S96" s="78">
        <v>1.0</v>
      </c>
      <c r="T96" s="78">
        <v>1.0</v>
      </c>
      <c r="U96" s="78">
        <v>5.0</v>
      </c>
      <c r="V96" s="78">
        <v>5.0</v>
      </c>
      <c r="W96" s="78">
        <v>0.0</v>
      </c>
      <c r="X96" s="78">
        <v>0.0</v>
      </c>
      <c r="Y96" s="78">
        <v>0.0</v>
      </c>
      <c r="Z96" s="78">
        <v>0.0</v>
      </c>
      <c r="AA96" s="78">
        <v>0.0</v>
      </c>
      <c r="AB96" s="78">
        <v>0.0</v>
      </c>
      <c r="AC96" s="79" t="str">
        <f t="shared" si="10"/>
        <v>www.thebureauinvestigates.com/2012/05/08/yemen-reported-us-covert-action-2012/#YEM095</v>
      </c>
      <c r="AD96" s="81"/>
      <c r="AE96" s="81">
        <v>95.0</v>
      </c>
      <c r="AF96" s="55"/>
      <c r="AG96" s="55"/>
      <c r="AH96" s="55"/>
      <c r="AI96" s="55"/>
      <c r="AJ96" s="55"/>
    </row>
    <row r="97">
      <c r="A97" s="72" t="s">
        <v>3003</v>
      </c>
      <c r="B97" s="73" t="s">
        <v>2719</v>
      </c>
      <c r="C97" s="74" t="s">
        <v>3004</v>
      </c>
      <c r="D97" s="73" t="s">
        <v>37</v>
      </c>
      <c r="E97" s="75" t="s">
        <v>3005</v>
      </c>
      <c r="F97" s="75" t="s">
        <v>2954</v>
      </c>
      <c r="G97" s="75" t="str">
        <f t="shared" si="5"/>
        <v>Al Qotn, Hadhramout, Yemen</v>
      </c>
      <c r="H97" s="76" t="s">
        <v>2766</v>
      </c>
      <c r="I97" s="75"/>
      <c r="J97" s="75"/>
      <c r="K97" s="82" t="s">
        <v>3006</v>
      </c>
      <c r="L97" s="77" t="s">
        <v>2766</v>
      </c>
      <c r="M97" s="25" t="str">
        <f t="shared" si="9"/>
        <v>15.840860</v>
      </c>
      <c r="N97" s="25" t="str">
        <f t="shared" si="7"/>
        <v>48.483723</v>
      </c>
      <c r="O97" s="78" t="s">
        <v>2290</v>
      </c>
      <c r="P97" s="78" t="s">
        <v>2307</v>
      </c>
      <c r="Q97" s="78">
        <v>1.0</v>
      </c>
      <c r="R97" s="78">
        <v>1.0</v>
      </c>
      <c r="S97" s="78">
        <v>1.0</v>
      </c>
      <c r="T97" s="78">
        <v>1.0</v>
      </c>
      <c r="U97" s="78">
        <v>3.0</v>
      </c>
      <c r="V97" s="78">
        <v>5.0</v>
      </c>
      <c r="W97" s="78">
        <v>0.0</v>
      </c>
      <c r="X97" s="78">
        <v>0.0</v>
      </c>
      <c r="Y97" s="78">
        <v>0.0</v>
      </c>
      <c r="Z97" s="78">
        <v>0.0</v>
      </c>
      <c r="AA97" s="78">
        <v>2.0</v>
      </c>
      <c r="AB97" s="78">
        <v>2.0</v>
      </c>
      <c r="AC97" s="79" t="str">
        <f t="shared" si="10"/>
        <v>www.thebureauinvestigates.com/2012/05/08/yemen-reported-us-covert-action-2012/#YEM096</v>
      </c>
      <c r="AD97" s="81"/>
      <c r="AE97" s="81">
        <v>96.0</v>
      </c>
      <c r="AF97" s="55"/>
      <c r="AG97" s="55"/>
      <c r="AH97" s="55"/>
      <c r="AI97" s="55"/>
      <c r="AJ97" s="55"/>
    </row>
    <row r="98">
      <c r="A98" s="72" t="s">
        <v>3007</v>
      </c>
      <c r="B98" s="73" t="s">
        <v>2719</v>
      </c>
      <c r="C98" s="74" t="s">
        <v>3008</v>
      </c>
      <c r="D98" s="73" t="s">
        <v>37</v>
      </c>
      <c r="E98" s="75" t="s">
        <v>3009</v>
      </c>
      <c r="F98" s="75" t="s">
        <v>2865</v>
      </c>
      <c r="G98" s="75" t="str">
        <f t="shared" si="5"/>
        <v>Radaa, Bayda, Yemen</v>
      </c>
      <c r="H98" s="76" t="s">
        <v>3010</v>
      </c>
      <c r="I98" s="75"/>
      <c r="J98" s="75"/>
      <c r="K98" s="82" t="s">
        <v>3011</v>
      </c>
      <c r="L98" s="77" t="s">
        <v>3010</v>
      </c>
      <c r="M98" s="25" t="str">
        <f t="shared" si="9"/>
        <v>14.411870</v>
      </c>
      <c r="N98" s="25" t="str">
        <f t="shared" si="7"/>
        <v>44.836513</v>
      </c>
      <c r="O98" s="78" t="s">
        <v>2290</v>
      </c>
      <c r="P98" s="78" t="s">
        <v>2307</v>
      </c>
      <c r="Q98" s="78">
        <v>1.0</v>
      </c>
      <c r="R98" s="78">
        <v>1.0</v>
      </c>
      <c r="S98" s="78">
        <v>1.0</v>
      </c>
      <c r="T98" s="78">
        <v>1.0</v>
      </c>
      <c r="U98" s="78">
        <v>7.0</v>
      </c>
      <c r="V98" s="78">
        <v>7.0</v>
      </c>
      <c r="W98" s="78">
        <v>0.0</v>
      </c>
      <c r="X98" s="78">
        <v>0.0</v>
      </c>
      <c r="Y98" s="78">
        <v>0.0</v>
      </c>
      <c r="Z98" s="78">
        <v>0.0</v>
      </c>
      <c r="AA98" s="78">
        <v>0.0</v>
      </c>
      <c r="AB98" s="78">
        <v>0.0</v>
      </c>
      <c r="AC98" s="79" t="str">
        <f t="shared" si="10"/>
        <v>www.thebureauinvestigates.com/2012/05/08/yemen-reported-us-covert-action-2012/#YEM097</v>
      </c>
      <c r="AD98" s="81"/>
      <c r="AE98" s="81">
        <v>97.0</v>
      </c>
      <c r="AF98" s="55"/>
      <c r="AG98" s="55"/>
      <c r="AH98" s="55"/>
      <c r="AI98" s="55"/>
      <c r="AJ98" s="55"/>
    </row>
    <row r="99">
      <c r="A99" s="72" t="s">
        <v>3012</v>
      </c>
      <c r="B99" s="73" t="s">
        <v>2719</v>
      </c>
      <c r="C99" s="74" t="s">
        <v>3013</v>
      </c>
      <c r="D99" s="73" t="s">
        <v>37</v>
      </c>
      <c r="E99" s="75" t="s">
        <v>3005</v>
      </c>
      <c r="F99" s="75" t="s">
        <v>2954</v>
      </c>
      <c r="G99" s="75" t="str">
        <f t="shared" si="5"/>
        <v>Al Qotn, Hadhramout, Yemen</v>
      </c>
      <c r="H99" s="76" t="s">
        <v>2766</v>
      </c>
      <c r="I99" s="75"/>
      <c r="J99" s="75"/>
      <c r="K99" s="82" t="s">
        <v>3006</v>
      </c>
      <c r="L99" s="77" t="s">
        <v>2766</v>
      </c>
      <c r="M99" s="25" t="str">
        <f t="shared" si="9"/>
        <v>15.840860</v>
      </c>
      <c r="N99" s="25" t="str">
        <f t="shared" si="7"/>
        <v>48.483723</v>
      </c>
      <c r="O99" s="78" t="s">
        <v>2785</v>
      </c>
      <c r="P99" s="78" t="s">
        <v>2318</v>
      </c>
      <c r="Q99" s="78">
        <v>1.0</v>
      </c>
      <c r="R99" s="78">
        <v>1.0</v>
      </c>
      <c r="S99" s="78">
        <v>1.0</v>
      </c>
      <c r="T99" s="78">
        <v>1.0</v>
      </c>
      <c r="U99" s="78">
        <v>2.0</v>
      </c>
      <c r="V99" s="78">
        <v>3.0</v>
      </c>
      <c r="W99" s="78">
        <v>0.0</v>
      </c>
      <c r="X99" s="78">
        <v>0.0</v>
      </c>
      <c r="Y99" s="78">
        <v>0.0</v>
      </c>
      <c r="Z99" s="78">
        <v>0.0</v>
      </c>
      <c r="AA99" s="78">
        <v>2.0</v>
      </c>
      <c r="AB99" s="78">
        <v>2.0</v>
      </c>
      <c r="AC99" s="79" t="str">
        <f t="shared" si="10"/>
        <v>www.thebureauinvestigates.com/2012/05/08/yemen-reported-us-covert-action-2012/#YEM098</v>
      </c>
      <c r="AD99" s="81"/>
      <c r="AE99" s="81">
        <v>98.0</v>
      </c>
      <c r="AF99" s="55"/>
      <c r="AG99" s="55"/>
      <c r="AH99" s="55"/>
      <c r="AI99" s="55"/>
      <c r="AJ99" s="55"/>
    </row>
    <row r="100">
      <c r="A100" s="72" t="s">
        <v>3014</v>
      </c>
      <c r="B100" s="73" t="s">
        <v>2719</v>
      </c>
      <c r="C100" s="74" t="s">
        <v>3015</v>
      </c>
      <c r="D100" s="73" t="s">
        <v>37</v>
      </c>
      <c r="E100" s="75" t="s">
        <v>3016</v>
      </c>
      <c r="F100" s="75" t="s">
        <v>2954</v>
      </c>
      <c r="G100" s="75" t="str">
        <f t="shared" si="5"/>
        <v>Qahb al-Hisan, Hadhramout, Yemen</v>
      </c>
      <c r="H100" s="76" t="s">
        <v>3017</v>
      </c>
      <c r="I100" s="75"/>
      <c r="J100" s="75"/>
      <c r="K100" s="82" t="s">
        <v>3018</v>
      </c>
      <c r="L100" s="77" t="s">
        <v>3017</v>
      </c>
      <c r="M100" s="25" t="str">
        <f t="shared" si="9"/>
        <v>16.930413</v>
      </c>
      <c r="N100" s="25" t="str">
        <f t="shared" si="7"/>
        <v>49.365314</v>
      </c>
      <c r="O100" s="78" t="s">
        <v>2290</v>
      </c>
      <c r="P100" s="78" t="s">
        <v>2307</v>
      </c>
      <c r="Q100" s="78">
        <v>1.0</v>
      </c>
      <c r="R100" s="78">
        <v>1.0</v>
      </c>
      <c r="S100" s="78">
        <v>1.0</v>
      </c>
      <c r="T100" s="78">
        <v>1.0</v>
      </c>
      <c r="U100" s="78">
        <v>2.0</v>
      </c>
      <c r="V100" s="78">
        <v>3.0</v>
      </c>
      <c r="W100" s="78">
        <v>0.0</v>
      </c>
      <c r="X100" s="78">
        <v>0.0</v>
      </c>
      <c r="Y100" s="78">
        <v>0.0</v>
      </c>
      <c r="Z100" s="78">
        <v>0.0</v>
      </c>
      <c r="AA100" s="78">
        <v>0.0</v>
      </c>
      <c r="AB100" s="78">
        <v>0.0</v>
      </c>
      <c r="AC100" s="79" t="str">
        <f t="shared" si="10"/>
        <v>www.thebureauinvestigates.com/2012/05/08/yemen-reported-us-covert-action-2012/#YEM099</v>
      </c>
      <c r="AD100" s="81"/>
      <c r="AE100" s="81">
        <v>99.0</v>
      </c>
      <c r="AF100" s="55"/>
      <c r="AG100" s="55"/>
      <c r="AH100" s="55"/>
      <c r="AI100" s="55"/>
      <c r="AJ100" s="55"/>
    </row>
    <row r="101">
      <c r="A101" s="72" t="s">
        <v>3019</v>
      </c>
      <c r="B101" s="73" t="s">
        <v>2719</v>
      </c>
      <c r="C101" s="74" t="s">
        <v>3020</v>
      </c>
      <c r="D101" s="73" t="s">
        <v>37</v>
      </c>
      <c r="E101" s="75" t="s">
        <v>3005</v>
      </c>
      <c r="F101" s="75" t="s">
        <v>2954</v>
      </c>
      <c r="G101" s="75" t="str">
        <f t="shared" si="5"/>
        <v>Al Qotn, Hadhramout, Yemen</v>
      </c>
      <c r="H101" s="76" t="s">
        <v>2766</v>
      </c>
      <c r="I101" s="75"/>
      <c r="J101" s="75"/>
      <c r="K101" s="82" t="s">
        <v>3006</v>
      </c>
      <c r="L101" s="77" t="s">
        <v>2766</v>
      </c>
      <c r="M101" s="25" t="str">
        <f t="shared" si="9"/>
        <v>15.840860</v>
      </c>
      <c r="N101" s="25" t="str">
        <f t="shared" si="7"/>
        <v>48.483723</v>
      </c>
      <c r="O101" s="78" t="s">
        <v>2290</v>
      </c>
      <c r="P101" s="78" t="s">
        <v>2307</v>
      </c>
      <c r="Q101" s="78">
        <v>1.0</v>
      </c>
      <c r="R101" s="78">
        <v>1.0</v>
      </c>
      <c r="S101" s="78">
        <v>1.0</v>
      </c>
      <c r="T101" s="78">
        <v>1.0</v>
      </c>
      <c r="U101" s="78">
        <v>5.0</v>
      </c>
      <c r="V101" s="78">
        <v>5.0</v>
      </c>
      <c r="W101" s="78">
        <v>2.0</v>
      </c>
      <c r="X101" s="78">
        <v>2.0</v>
      </c>
      <c r="Y101" s="78">
        <v>0.0</v>
      </c>
      <c r="Z101" s="78">
        <v>0.0</v>
      </c>
      <c r="AA101" s="78">
        <v>0.0</v>
      </c>
      <c r="AB101" s="78">
        <v>0.0</v>
      </c>
      <c r="AC101" s="79" t="str">
        <f t="shared" si="10"/>
        <v>www.thebureauinvestigates.com/2012/05/08/yemen-reported-us-covert-action-2012/#YEM100</v>
      </c>
      <c r="AD101" s="81"/>
      <c r="AE101" s="81">
        <v>100.0</v>
      </c>
      <c r="AF101" s="55"/>
      <c r="AG101" s="55"/>
      <c r="AH101" s="55"/>
      <c r="AI101" s="55"/>
      <c r="AJ101" s="55"/>
    </row>
    <row r="102">
      <c r="A102" s="72" t="s">
        <v>3021</v>
      </c>
      <c r="B102" s="73" t="s">
        <v>2719</v>
      </c>
      <c r="C102" s="74" t="s">
        <v>3022</v>
      </c>
      <c r="D102" s="73" t="s">
        <v>37</v>
      </c>
      <c r="E102" s="75" t="s">
        <v>3023</v>
      </c>
      <c r="F102" s="75" t="s">
        <v>2954</v>
      </c>
      <c r="G102" s="75" t="str">
        <f t="shared" si="5"/>
        <v>Hawda, Hadhramout, Yemen</v>
      </c>
      <c r="H102" s="76" t="s">
        <v>3024</v>
      </c>
      <c r="I102" s="75"/>
      <c r="J102" s="75"/>
      <c r="K102" s="82" t="s">
        <v>3025</v>
      </c>
      <c r="L102" s="77" t="s">
        <v>3024</v>
      </c>
      <c r="M102" s="25" t="str">
        <f t="shared" si="9"/>
        <v>15.5110948</v>
      </c>
      <c r="N102" s="25" t="str">
        <f t="shared" si="7"/>
        <v>45.9153573</v>
      </c>
      <c r="O102" s="78" t="s">
        <v>2290</v>
      </c>
      <c r="P102" s="78" t="s">
        <v>2307</v>
      </c>
      <c r="Q102" s="78">
        <v>1.0</v>
      </c>
      <c r="R102" s="78">
        <v>1.0</v>
      </c>
      <c r="S102" s="78">
        <v>1.0</v>
      </c>
      <c r="T102" s="78">
        <v>1.0</v>
      </c>
      <c r="U102" s="78">
        <v>8.0</v>
      </c>
      <c r="V102" s="78">
        <v>8.0</v>
      </c>
      <c r="W102" s="78">
        <v>0.0</v>
      </c>
      <c r="X102" s="78">
        <v>0.0</v>
      </c>
      <c r="Y102" s="78">
        <v>0.0</v>
      </c>
      <c r="Z102" s="78">
        <v>0.0</v>
      </c>
      <c r="AA102" s="78">
        <v>0.0</v>
      </c>
      <c r="AB102" s="78">
        <v>0.0</v>
      </c>
      <c r="AC102" s="79" t="str">
        <f t="shared" si="10"/>
        <v>www.thebureauinvestigates.com/2012/05/08/yemen-reported-us-covert-action-2012/#YEM101</v>
      </c>
      <c r="AD102" s="81"/>
      <c r="AE102" s="81">
        <v>101.0</v>
      </c>
      <c r="AF102" s="55"/>
      <c r="AG102" s="55"/>
      <c r="AH102" s="55"/>
      <c r="AI102" s="55"/>
      <c r="AJ102" s="55"/>
    </row>
    <row r="103">
      <c r="A103" s="72" t="s">
        <v>3026</v>
      </c>
      <c r="B103" s="73" t="s">
        <v>2719</v>
      </c>
      <c r="C103" s="74" t="s">
        <v>3027</v>
      </c>
      <c r="D103" s="73" t="s">
        <v>37</v>
      </c>
      <c r="E103" s="75" t="s">
        <v>3009</v>
      </c>
      <c r="F103" s="75" t="s">
        <v>2865</v>
      </c>
      <c r="G103" s="75" t="str">
        <f t="shared" si="5"/>
        <v>Radaa, Bayda, Yemen</v>
      </c>
      <c r="H103" s="76" t="s">
        <v>3010</v>
      </c>
      <c r="I103" s="75"/>
      <c r="J103" s="75"/>
      <c r="K103" s="82" t="s">
        <v>3011</v>
      </c>
      <c r="L103" s="77" t="s">
        <v>3010</v>
      </c>
      <c r="M103" s="25" t="str">
        <f t="shared" si="9"/>
        <v>14.411870</v>
      </c>
      <c r="N103" s="25" t="str">
        <f t="shared" si="7"/>
        <v>44.836513</v>
      </c>
      <c r="O103" s="78" t="s">
        <v>3028</v>
      </c>
      <c r="P103" s="78" t="s">
        <v>2307</v>
      </c>
      <c r="Q103" s="78">
        <v>1.0</v>
      </c>
      <c r="R103" s="78">
        <v>0.0</v>
      </c>
      <c r="S103" s="78">
        <v>1.0</v>
      </c>
      <c r="T103" s="78">
        <v>1.0</v>
      </c>
      <c r="U103" s="78">
        <v>12.0</v>
      </c>
      <c r="V103" s="78">
        <v>12.0</v>
      </c>
      <c r="W103" s="78">
        <v>12.0</v>
      </c>
      <c r="X103" s="78">
        <v>12.0</v>
      </c>
      <c r="Y103" s="78">
        <v>3.0</v>
      </c>
      <c r="Z103" s="78">
        <v>3.0</v>
      </c>
      <c r="AA103" s="78">
        <v>4.0</v>
      </c>
      <c r="AB103" s="78">
        <v>11.0</v>
      </c>
      <c r="AC103" s="79" t="str">
        <f t="shared" si="10"/>
        <v>www.thebureauinvestigates.com/2012/05/08/yemen-reported-us-covert-action-2012/#YEM102</v>
      </c>
      <c r="AD103" s="81"/>
      <c r="AE103" s="81">
        <v>102.0</v>
      </c>
      <c r="AF103" s="55"/>
      <c r="AG103" s="55"/>
      <c r="AH103" s="55"/>
      <c r="AI103" s="55"/>
      <c r="AJ103" s="55"/>
    </row>
    <row r="104">
      <c r="A104" s="72" t="s">
        <v>3029</v>
      </c>
      <c r="B104" s="73" t="s">
        <v>2719</v>
      </c>
      <c r="C104" s="74" t="s">
        <v>3030</v>
      </c>
      <c r="D104" s="73" t="s">
        <v>37</v>
      </c>
      <c r="E104" s="75" t="s">
        <v>2939</v>
      </c>
      <c r="F104" s="75" t="s">
        <v>2940</v>
      </c>
      <c r="G104" s="75" t="str">
        <f t="shared" si="5"/>
        <v>Al Ain, Shabwa/Hadramout, Yemen</v>
      </c>
      <c r="H104" s="76" t="s">
        <v>2941</v>
      </c>
      <c r="I104" s="76" t="s">
        <v>3031</v>
      </c>
      <c r="J104" s="76" t="s">
        <v>3032</v>
      </c>
      <c r="K104" s="77" t="s">
        <v>3031</v>
      </c>
      <c r="L104" s="77" t="s">
        <v>3032</v>
      </c>
      <c r="M104" s="25" t="str">
        <f t="shared" si="9"/>
        <v>16.0000181</v>
      </c>
      <c r="N104" s="25" t="str">
        <f t="shared" si="7"/>
        <v>47.7079339</v>
      </c>
      <c r="O104" s="78" t="s">
        <v>2290</v>
      </c>
      <c r="P104" s="78" t="s">
        <v>2307</v>
      </c>
      <c r="Q104" s="78">
        <v>1.0</v>
      </c>
      <c r="R104" s="78">
        <v>1.0</v>
      </c>
      <c r="S104" s="78">
        <v>1.0</v>
      </c>
      <c r="T104" s="78">
        <v>1.0</v>
      </c>
      <c r="U104" s="78">
        <v>4.0</v>
      </c>
      <c r="V104" s="78">
        <v>6.0</v>
      </c>
      <c r="W104" s="78">
        <v>1.0</v>
      </c>
      <c r="X104" s="78">
        <v>4.0</v>
      </c>
      <c r="Y104" s="78">
        <v>0.0</v>
      </c>
      <c r="Z104" s="78">
        <v>0.0</v>
      </c>
      <c r="AA104" s="78">
        <v>3.0</v>
      </c>
      <c r="AB104" s="78">
        <v>3.0</v>
      </c>
      <c r="AC104" s="79" t="str">
        <f t="shared" si="10"/>
        <v>www.thebureauinvestigates.com/2012/05/08/yemen-reported-us-covert-action-2012/#YEM103</v>
      </c>
      <c r="AD104" s="81"/>
      <c r="AE104" s="81">
        <v>103.0</v>
      </c>
      <c r="AF104" s="55"/>
      <c r="AG104" s="55"/>
      <c r="AH104" s="55"/>
      <c r="AI104" s="55"/>
      <c r="AJ104" s="55"/>
    </row>
    <row r="105">
      <c r="A105" s="72" t="s">
        <v>3033</v>
      </c>
      <c r="B105" s="73" t="s">
        <v>2719</v>
      </c>
      <c r="C105" s="74" t="s">
        <v>3034</v>
      </c>
      <c r="D105" s="73" t="s">
        <v>37</v>
      </c>
      <c r="E105" s="75" t="s">
        <v>2939</v>
      </c>
      <c r="F105" s="75" t="s">
        <v>2940</v>
      </c>
      <c r="G105" s="75" t="str">
        <f t="shared" si="5"/>
        <v>Al Ain, Shabwa/Hadramout, Yemen</v>
      </c>
      <c r="H105" s="76" t="s">
        <v>2941</v>
      </c>
      <c r="I105" s="76" t="s">
        <v>3031</v>
      </c>
      <c r="J105" s="76" t="s">
        <v>3032</v>
      </c>
      <c r="K105" s="77" t="s">
        <v>3031</v>
      </c>
      <c r="L105" s="77" t="s">
        <v>3032</v>
      </c>
      <c r="M105" s="25" t="str">
        <f t="shared" si="9"/>
        <v>16.0000181</v>
      </c>
      <c r="N105" s="25" t="str">
        <f t="shared" si="7"/>
        <v>47.7079339</v>
      </c>
      <c r="O105" s="78" t="s">
        <v>2290</v>
      </c>
      <c r="P105" s="78" t="s">
        <v>2307</v>
      </c>
      <c r="Q105" s="78">
        <v>1.0</v>
      </c>
      <c r="R105" s="78">
        <v>1.0</v>
      </c>
      <c r="S105" s="78">
        <v>1.0</v>
      </c>
      <c r="T105" s="78">
        <v>2.0</v>
      </c>
      <c r="U105" s="78">
        <v>6.0</v>
      </c>
      <c r="V105" s="78">
        <v>15.0</v>
      </c>
      <c r="W105" s="78">
        <v>0.0</v>
      </c>
      <c r="X105" s="78">
        <v>0.0</v>
      </c>
      <c r="Y105" s="78">
        <v>0.0</v>
      </c>
      <c r="Z105" s="78">
        <v>0.0</v>
      </c>
      <c r="AA105" s="78">
        <v>3.0</v>
      </c>
      <c r="AB105" s="78">
        <v>3.0</v>
      </c>
      <c r="AC105" s="79" t="str">
        <f t="shared" si="10"/>
        <v>www.thebureauinvestigates.com/2012/05/08/yemen-reported-us-covert-action-2012/#YEM104</v>
      </c>
      <c r="AD105" s="81"/>
      <c r="AE105" s="81">
        <v>104.0</v>
      </c>
      <c r="AF105" s="55"/>
      <c r="AG105" s="55"/>
      <c r="AH105" s="55"/>
      <c r="AI105" s="55"/>
      <c r="AJ105" s="55"/>
    </row>
    <row r="106">
      <c r="A106" s="72" t="s">
        <v>3035</v>
      </c>
      <c r="B106" s="73" t="s">
        <v>2719</v>
      </c>
      <c r="C106" s="74" t="s">
        <v>3036</v>
      </c>
      <c r="D106" s="73" t="s">
        <v>37</v>
      </c>
      <c r="E106" s="75" t="s">
        <v>2826</v>
      </c>
      <c r="F106" s="75" t="s">
        <v>2728</v>
      </c>
      <c r="G106" s="75" t="str">
        <f t="shared" si="5"/>
        <v>Mahfed, Abyan, Yemen</v>
      </c>
      <c r="H106" s="76" t="s">
        <v>2827</v>
      </c>
      <c r="I106" s="75"/>
      <c r="J106" s="75"/>
      <c r="K106" s="82" t="s">
        <v>2828</v>
      </c>
      <c r="L106" s="77" t="s">
        <v>2827</v>
      </c>
      <c r="M106" s="25" t="str">
        <f t="shared" si="9"/>
        <v>14.061619</v>
      </c>
      <c r="N106" s="25" t="str">
        <f t="shared" si="7"/>
        <v>46.914966</v>
      </c>
      <c r="O106" s="78" t="s">
        <v>2785</v>
      </c>
      <c r="P106" s="78" t="s">
        <v>2318</v>
      </c>
      <c r="Q106" s="78">
        <v>1.0</v>
      </c>
      <c r="R106" s="78">
        <v>1.0</v>
      </c>
      <c r="S106" s="78">
        <v>1.0</v>
      </c>
      <c r="T106" s="78">
        <v>2.0</v>
      </c>
      <c r="U106" s="78">
        <v>2.0</v>
      </c>
      <c r="V106" s="78">
        <v>4.0</v>
      </c>
      <c r="W106" s="78">
        <v>0.0</v>
      </c>
      <c r="X106" s="78">
        <v>0.0</v>
      </c>
      <c r="Y106" s="78">
        <v>0.0</v>
      </c>
      <c r="Z106" s="78">
        <v>0.0</v>
      </c>
      <c r="AA106" s="78">
        <v>3.0</v>
      </c>
      <c r="AB106" s="78">
        <v>3.0</v>
      </c>
      <c r="AC106" s="79" t="str">
        <f t="shared" si="10"/>
        <v>www.thebureauinvestigates.com/2012/05/08/yemen-reported-us-covert-action-2012/#YEM105</v>
      </c>
      <c r="AD106" s="81"/>
      <c r="AE106" s="81">
        <v>105.0</v>
      </c>
      <c r="AF106" s="55"/>
      <c r="AG106" s="55"/>
      <c r="AH106" s="55"/>
      <c r="AI106" s="55"/>
      <c r="AJ106" s="55"/>
    </row>
    <row r="107">
      <c r="A107" s="72" t="s">
        <v>3037</v>
      </c>
      <c r="B107" s="73" t="s">
        <v>2719</v>
      </c>
      <c r="C107" s="74" t="s">
        <v>3038</v>
      </c>
      <c r="D107" s="73" t="s">
        <v>37</v>
      </c>
      <c r="E107" s="75" t="s">
        <v>3039</v>
      </c>
      <c r="F107" s="75" t="s">
        <v>2741</v>
      </c>
      <c r="G107" s="75" t="str">
        <f t="shared" si="5"/>
        <v>Al Saeed, Shabwa, Yemen</v>
      </c>
      <c r="H107" s="76" t="s">
        <v>2743</v>
      </c>
      <c r="I107" s="75"/>
      <c r="J107" s="75"/>
      <c r="K107" s="82" t="s">
        <v>3040</v>
      </c>
      <c r="L107" s="77" t="s">
        <v>2743</v>
      </c>
      <c r="M107" s="25" t="str">
        <f t="shared" si="9"/>
        <v>14.754630</v>
      </c>
      <c r="N107" s="25" t="str">
        <f t="shared" si="7"/>
        <v>46.516261</v>
      </c>
      <c r="O107" s="78" t="s">
        <v>2290</v>
      </c>
      <c r="P107" s="78" t="s">
        <v>2307</v>
      </c>
      <c r="Q107" s="78">
        <v>1.0</v>
      </c>
      <c r="R107" s="78">
        <v>1.0</v>
      </c>
      <c r="S107" s="78">
        <v>1.0</v>
      </c>
      <c r="T107" s="78">
        <v>2.0</v>
      </c>
      <c r="U107" s="78">
        <v>3.0</v>
      </c>
      <c r="V107" s="78">
        <v>6.0</v>
      </c>
      <c r="W107" s="78">
        <v>0.0</v>
      </c>
      <c r="X107" s="78">
        <v>0.0</v>
      </c>
      <c r="Y107" s="78">
        <v>0.0</v>
      </c>
      <c r="Z107" s="78">
        <v>0.0</v>
      </c>
      <c r="AA107" s="78">
        <v>2.0</v>
      </c>
      <c r="AB107" s="78">
        <v>4.0</v>
      </c>
      <c r="AC107" s="79" t="str">
        <f t="shared" si="10"/>
        <v>www.thebureauinvestigates.com/2012/05/08/yemen-reported-us-covert-action-2012/#YEM106</v>
      </c>
      <c r="AD107" s="81"/>
      <c r="AE107" s="81">
        <v>106.0</v>
      </c>
      <c r="AF107" s="55"/>
      <c r="AG107" s="55"/>
      <c r="AH107" s="55"/>
      <c r="AI107" s="55"/>
      <c r="AJ107" s="55"/>
    </row>
    <row r="108">
      <c r="A108" s="72" t="s">
        <v>3041</v>
      </c>
      <c r="B108" s="73" t="s">
        <v>2719</v>
      </c>
      <c r="C108" s="74" t="s">
        <v>3042</v>
      </c>
      <c r="D108" s="73" t="s">
        <v>37</v>
      </c>
      <c r="E108" s="75" t="s">
        <v>2791</v>
      </c>
      <c r="F108" s="75" t="s">
        <v>2728</v>
      </c>
      <c r="G108" s="75" t="str">
        <f t="shared" si="5"/>
        <v>Jaar, Abyan, Yemen</v>
      </c>
      <c r="H108" s="76" t="s">
        <v>2792</v>
      </c>
      <c r="I108" s="75"/>
      <c r="J108" s="75"/>
      <c r="K108" s="82" t="s">
        <v>2793</v>
      </c>
      <c r="L108" s="77" t="s">
        <v>2792</v>
      </c>
      <c r="M108" s="25" t="str">
        <f t="shared" si="9"/>
        <v>13.216737</v>
      </c>
      <c r="N108" s="25" t="str">
        <f t="shared" si="7"/>
        <v>45.306426</v>
      </c>
      <c r="O108" s="78" t="s">
        <v>2290</v>
      </c>
      <c r="P108" s="78" t="s">
        <v>2307</v>
      </c>
      <c r="Q108" s="78">
        <v>1.0</v>
      </c>
      <c r="R108" s="78">
        <v>1.0</v>
      </c>
      <c r="S108" s="78">
        <v>2.0</v>
      </c>
      <c r="T108" s="78">
        <v>3.0</v>
      </c>
      <c r="U108" s="78">
        <v>7.0</v>
      </c>
      <c r="V108" s="78">
        <v>9.0</v>
      </c>
      <c r="W108" s="78">
        <v>0.0</v>
      </c>
      <c r="X108" s="78">
        <v>0.0</v>
      </c>
      <c r="Y108" s="78">
        <v>0.0</v>
      </c>
      <c r="Z108" s="78">
        <v>0.0</v>
      </c>
      <c r="AA108" s="78">
        <v>0.0</v>
      </c>
      <c r="AB108" s="78">
        <v>0.0</v>
      </c>
      <c r="AC108" s="79" t="str">
        <f t="shared" si="10"/>
        <v>www.thebureauinvestigates.com/2012/05/08/yemen-reported-us-covert-action-2012/#YEM107</v>
      </c>
      <c r="AD108" s="81"/>
      <c r="AE108" s="81">
        <v>107.0</v>
      </c>
      <c r="AF108" s="55"/>
      <c r="AG108" s="55"/>
      <c r="AH108" s="55"/>
      <c r="AI108" s="55"/>
      <c r="AJ108" s="55"/>
    </row>
    <row r="109">
      <c r="A109" s="72" t="s">
        <v>3043</v>
      </c>
      <c r="B109" s="73" t="s">
        <v>2719</v>
      </c>
      <c r="C109" s="74" t="s">
        <v>3044</v>
      </c>
      <c r="D109" s="73" t="s">
        <v>37</v>
      </c>
      <c r="E109" s="75" t="s">
        <v>3045</v>
      </c>
      <c r="F109" s="75" t="s">
        <v>2721</v>
      </c>
      <c r="G109" s="75" t="str">
        <f t="shared" si="5"/>
        <v>Maarib, Marib, Yemen</v>
      </c>
      <c r="H109" s="76" t="s">
        <v>2722</v>
      </c>
      <c r="I109" s="75"/>
      <c r="J109" s="75"/>
      <c r="K109" s="82" t="s">
        <v>3046</v>
      </c>
      <c r="L109" s="77" t="s">
        <v>2722</v>
      </c>
      <c r="M109" s="25" t="str">
        <f t="shared" si="9"/>
        <v>15.470031</v>
      </c>
      <c r="N109" s="25" t="str">
        <f t="shared" si="7"/>
        <v>45.322857</v>
      </c>
      <c r="O109" s="78" t="s">
        <v>2290</v>
      </c>
      <c r="P109" s="78" t="s">
        <v>2307</v>
      </c>
      <c r="Q109" s="78">
        <v>1.0</v>
      </c>
      <c r="R109" s="78">
        <v>1.0</v>
      </c>
      <c r="S109" s="78">
        <v>1.0</v>
      </c>
      <c r="T109" s="78">
        <v>1.0</v>
      </c>
      <c r="U109" s="78">
        <v>4.0</v>
      </c>
      <c r="V109" s="78">
        <v>4.0</v>
      </c>
      <c r="W109" s="78">
        <v>0.0</v>
      </c>
      <c r="X109" s="78">
        <v>0.0</v>
      </c>
      <c r="Y109" s="78">
        <v>0.0</v>
      </c>
      <c r="Z109" s="78">
        <v>0.0</v>
      </c>
      <c r="AA109" s="78">
        <v>0.0</v>
      </c>
      <c r="AB109" s="78">
        <v>0.0</v>
      </c>
      <c r="AC109" s="79" t="str">
        <f t="shared" si="10"/>
        <v>www.thebureauinvestigates.com/2012/05/08/yemen-reported-us-covert-action-2012/#YEM108</v>
      </c>
      <c r="AD109" s="81"/>
      <c r="AE109" s="81">
        <v>108.0</v>
      </c>
      <c r="AF109" s="55"/>
      <c r="AG109" s="55"/>
      <c r="AH109" s="55"/>
      <c r="AI109" s="55"/>
      <c r="AJ109" s="55"/>
    </row>
    <row r="110">
      <c r="A110" s="72" t="s">
        <v>3047</v>
      </c>
      <c r="B110" s="73" t="s">
        <v>2719</v>
      </c>
      <c r="C110" s="74" t="s">
        <v>3048</v>
      </c>
      <c r="D110" s="73" t="s">
        <v>37</v>
      </c>
      <c r="E110" s="75" t="s">
        <v>3049</v>
      </c>
      <c r="F110" s="75" t="s">
        <v>2753</v>
      </c>
      <c r="G110" s="75" t="str">
        <f t="shared" si="5"/>
        <v>Wadi al Abu Jabara, Saada, Yemen</v>
      </c>
      <c r="H110" s="76" t="s">
        <v>3050</v>
      </c>
      <c r="I110" s="75"/>
      <c r="J110" s="75"/>
      <c r="K110" s="82" t="s">
        <v>3051</v>
      </c>
      <c r="L110" s="77" t="s">
        <v>3050</v>
      </c>
      <c r="M110" s="25" t="str">
        <f t="shared" si="9"/>
        <v>16.847652</v>
      </c>
      <c r="N110" s="25" t="str">
        <f t="shared" si="7"/>
        <v>43.943678</v>
      </c>
      <c r="O110" s="78" t="s">
        <v>2290</v>
      </c>
      <c r="P110" s="78" t="s">
        <v>2307</v>
      </c>
      <c r="Q110" s="78">
        <v>1.0</v>
      </c>
      <c r="R110" s="78">
        <v>1.0</v>
      </c>
      <c r="S110" s="78">
        <v>1.0</v>
      </c>
      <c r="T110" s="78">
        <v>1.0</v>
      </c>
      <c r="U110" s="78">
        <v>4.0</v>
      </c>
      <c r="V110" s="78">
        <v>4.0</v>
      </c>
      <c r="W110" s="78">
        <v>0.0</v>
      </c>
      <c r="X110" s="78">
        <v>0.0</v>
      </c>
      <c r="Y110" s="78">
        <v>0.0</v>
      </c>
      <c r="Z110" s="78">
        <v>0.0</v>
      </c>
      <c r="AA110" s="78">
        <v>1.0</v>
      </c>
      <c r="AB110" s="78">
        <v>1.0</v>
      </c>
      <c r="AC110" s="79" t="str">
        <f t="shared" si="10"/>
        <v>www.thebureauinvestigates.com/2012/05/08/yemen-reported-us-covert-action-2012/#YEM109</v>
      </c>
      <c r="AD110" s="81"/>
      <c r="AE110" s="81">
        <v>109.0</v>
      </c>
      <c r="AF110" s="55"/>
      <c r="AG110" s="55"/>
      <c r="AH110" s="55"/>
      <c r="AI110" s="55"/>
      <c r="AJ110" s="55"/>
    </row>
    <row r="111">
      <c r="A111" s="72" t="s">
        <v>3052</v>
      </c>
      <c r="B111" s="73" t="s">
        <v>2719</v>
      </c>
      <c r="C111" s="74" t="s">
        <v>3053</v>
      </c>
      <c r="D111" s="73" t="s">
        <v>37</v>
      </c>
      <c r="E111" s="75" t="s">
        <v>3054</v>
      </c>
      <c r="F111" s="75" t="s">
        <v>2734</v>
      </c>
      <c r="G111" s="75" t="str">
        <f t="shared" si="5"/>
        <v>Beit al Ahan, Sanaa, Yemen</v>
      </c>
      <c r="H111" s="76" t="s">
        <v>3055</v>
      </c>
      <c r="I111" s="75"/>
      <c r="J111" s="75"/>
      <c r="K111" s="82" t="s">
        <v>3056</v>
      </c>
      <c r="L111" s="77" t="s">
        <v>3055</v>
      </c>
      <c r="M111" s="25" t="str">
        <f t="shared" si="9"/>
        <v>14.521675</v>
      </c>
      <c r="N111" s="25" t="str">
        <f t="shared" si="7"/>
        <v>43.324637</v>
      </c>
      <c r="O111" s="78" t="s">
        <v>2290</v>
      </c>
      <c r="P111" s="78" t="s">
        <v>2307</v>
      </c>
      <c r="Q111" s="78">
        <v>1.0</v>
      </c>
      <c r="R111" s="78">
        <v>1.0</v>
      </c>
      <c r="S111" s="78">
        <v>1.0</v>
      </c>
      <c r="T111" s="78">
        <v>1.0</v>
      </c>
      <c r="U111" s="78">
        <v>2.0</v>
      </c>
      <c r="V111" s="78">
        <v>2.0</v>
      </c>
      <c r="W111" s="78">
        <v>0.0</v>
      </c>
      <c r="X111" s="78">
        <v>0.0</v>
      </c>
      <c r="Y111" s="78">
        <v>0.0</v>
      </c>
      <c r="Z111" s="78">
        <v>0.0</v>
      </c>
      <c r="AA111" s="78">
        <v>2.0</v>
      </c>
      <c r="AB111" s="78">
        <v>3.0</v>
      </c>
      <c r="AC111" s="79" t="str">
        <f t="shared" si="10"/>
        <v>www.thebureauinvestigates.com/2012/05/08/yemen-reported-us-covert-action-2012/#YEM110</v>
      </c>
      <c r="AD111" s="81"/>
      <c r="AE111" s="81">
        <v>110.0</v>
      </c>
      <c r="AF111" s="55"/>
      <c r="AG111" s="55"/>
      <c r="AH111" s="55"/>
      <c r="AI111" s="55"/>
      <c r="AJ111" s="55"/>
    </row>
    <row r="112">
      <c r="A112" s="72" t="s">
        <v>3057</v>
      </c>
      <c r="B112" s="73" t="s">
        <v>2719</v>
      </c>
      <c r="C112" s="74" t="s">
        <v>3058</v>
      </c>
      <c r="D112" s="73" t="s">
        <v>37</v>
      </c>
      <c r="E112" s="75" t="s">
        <v>2965</v>
      </c>
      <c r="F112" s="75" t="s">
        <v>2865</v>
      </c>
      <c r="G112" s="75" t="str">
        <f t="shared" si="5"/>
        <v>Manaseh, Bayda, Yemen</v>
      </c>
      <c r="H112" s="76" t="s">
        <v>2866</v>
      </c>
      <c r="I112" s="75"/>
      <c r="J112" s="75"/>
      <c r="K112" s="82" t="s">
        <v>2966</v>
      </c>
      <c r="L112" s="77" t="s">
        <v>2866</v>
      </c>
      <c r="M112" s="25" t="str">
        <f t="shared" si="9"/>
        <v>13.988914</v>
      </c>
      <c r="N112" s="25" t="str">
        <f t="shared" si="7"/>
        <v>45.577100</v>
      </c>
      <c r="O112" s="78" t="s">
        <v>2785</v>
      </c>
      <c r="P112" s="78" t="s">
        <v>2318</v>
      </c>
      <c r="Q112" s="78">
        <v>1.0</v>
      </c>
      <c r="R112" s="78">
        <v>1.0</v>
      </c>
      <c r="S112" s="78">
        <v>1.0</v>
      </c>
      <c r="T112" s="78">
        <v>1.0</v>
      </c>
      <c r="U112" s="78">
        <v>2.0</v>
      </c>
      <c r="V112" s="78">
        <v>3.0</v>
      </c>
      <c r="W112" s="78">
        <v>0.0</v>
      </c>
      <c r="X112" s="78">
        <v>0.0</v>
      </c>
      <c r="Y112" s="78">
        <v>0.0</v>
      </c>
      <c r="Z112" s="78">
        <v>0.0</v>
      </c>
      <c r="AA112" s="78">
        <v>3.0</v>
      </c>
      <c r="AB112" s="78">
        <v>3.0</v>
      </c>
      <c r="AC112" s="79" t="str">
        <f t="shared" si="10"/>
        <v>www.thebureauinvestigates.com/2012/05/08/yemen-reported-us-covert-action-2012/#YEM111</v>
      </c>
      <c r="AD112" s="81"/>
      <c r="AE112" s="81">
        <v>111.0</v>
      </c>
      <c r="AF112" s="55"/>
      <c r="AG112" s="55"/>
      <c r="AH112" s="55"/>
      <c r="AI112" s="55"/>
      <c r="AJ112" s="55"/>
    </row>
    <row r="113">
      <c r="A113" s="72" t="s">
        <v>3059</v>
      </c>
      <c r="B113" s="73" t="s">
        <v>2719</v>
      </c>
      <c r="C113" s="74" t="s">
        <v>3058</v>
      </c>
      <c r="D113" s="73" t="s">
        <v>37</v>
      </c>
      <c r="E113" s="75" t="s">
        <v>3060</v>
      </c>
      <c r="F113" s="75" t="s">
        <v>2954</v>
      </c>
      <c r="G113" s="75" t="str">
        <f t="shared" si="5"/>
        <v>Shehr, Hadhramout, Yemen</v>
      </c>
      <c r="H113" s="76" t="s">
        <v>3017</v>
      </c>
      <c r="I113" s="75"/>
      <c r="J113" s="75"/>
      <c r="K113" s="82" t="s">
        <v>3061</v>
      </c>
      <c r="L113" s="77" t="s">
        <v>3017</v>
      </c>
      <c r="M113" s="25" t="str">
        <f t="shared" si="9"/>
        <v>16.930413</v>
      </c>
      <c r="N113" s="25" t="str">
        <f t="shared" si="7"/>
        <v>49.365314</v>
      </c>
      <c r="O113" s="78" t="s">
        <v>2785</v>
      </c>
      <c r="P113" s="78" t="s">
        <v>2318</v>
      </c>
      <c r="Q113" s="78">
        <v>1.0</v>
      </c>
      <c r="R113" s="78">
        <v>1.0</v>
      </c>
      <c r="S113" s="78">
        <v>1.0</v>
      </c>
      <c r="T113" s="78">
        <v>3.0</v>
      </c>
      <c r="U113" s="78">
        <v>3.0</v>
      </c>
      <c r="V113" s="78">
        <v>7.0</v>
      </c>
      <c r="W113" s="78">
        <v>0.0</v>
      </c>
      <c r="X113" s="78">
        <v>0.0</v>
      </c>
      <c r="Y113" s="78">
        <v>0.0</v>
      </c>
      <c r="Z113" s="78">
        <v>0.0</v>
      </c>
      <c r="AA113" s="78">
        <v>1.0</v>
      </c>
      <c r="AB113" s="78">
        <v>1.0</v>
      </c>
      <c r="AC113" s="79" t="str">
        <f t="shared" si="10"/>
        <v>www.thebureauinvestigates.com/2012/05/08/yemen-reported-us-covert-action-2012/#YEM112</v>
      </c>
      <c r="AD113" s="81"/>
      <c r="AE113" s="81">
        <v>112.0</v>
      </c>
      <c r="AF113" s="55"/>
      <c r="AG113" s="55"/>
      <c r="AH113" s="55"/>
      <c r="AI113" s="55"/>
      <c r="AJ113" s="55"/>
    </row>
    <row r="114">
      <c r="A114" s="72" t="s">
        <v>3062</v>
      </c>
      <c r="B114" s="73" t="s">
        <v>2719</v>
      </c>
      <c r="C114" s="74" t="s">
        <v>3063</v>
      </c>
      <c r="D114" s="73" t="s">
        <v>37</v>
      </c>
      <c r="E114" s="75" t="s">
        <v>3060</v>
      </c>
      <c r="F114" s="75" t="s">
        <v>2954</v>
      </c>
      <c r="G114" s="75" t="str">
        <f t="shared" si="5"/>
        <v>Shehr, Hadhramout, Yemen</v>
      </c>
      <c r="H114" s="76" t="s">
        <v>3017</v>
      </c>
      <c r="I114" s="75"/>
      <c r="J114" s="75"/>
      <c r="K114" s="82" t="s">
        <v>3061</v>
      </c>
      <c r="L114" s="77" t="s">
        <v>3017</v>
      </c>
      <c r="M114" s="25" t="str">
        <f t="shared" si="9"/>
        <v>16.930413</v>
      </c>
      <c r="N114" s="25" t="str">
        <f t="shared" si="7"/>
        <v>49.365314</v>
      </c>
      <c r="O114" s="78" t="s">
        <v>2785</v>
      </c>
      <c r="P114" s="78" t="s">
        <v>2318</v>
      </c>
      <c r="Q114" s="78">
        <v>1.0</v>
      </c>
      <c r="R114" s="78">
        <v>1.0</v>
      </c>
      <c r="S114" s="78">
        <v>1.0</v>
      </c>
      <c r="T114" s="78">
        <v>2.0</v>
      </c>
      <c r="U114" s="78">
        <v>2.0</v>
      </c>
      <c r="V114" s="78">
        <v>3.0</v>
      </c>
      <c r="W114" s="78">
        <v>0.0</v>
      </c>
      <c r="X114" s="78">
        <v>0.0</v>
      </c>
      <c r="Y114" s="78">
        <v>0.0</v>
      </c>
      <c r="Z114" s="78">
        <v>0.0</v>
      </c>
      <c r="AA114" s="78">
        <v>0.0</v>
      </c>
      <c r="AB114" s="78">
        <v>1.0</v>
      </c>
      <c r="AC114" s="79" t="str">
        <f t="shared" si="10"/>
        <v>www.thebureauinvestigates.com/2012/05/08/yemen-reported-us-covert-action-2012/#YEM113</v>
      </c>
      <c r="AD114" s="81"/>
      <c r="AE114" s="81">
        <v>113.0</v>
      </c>
      <c r="AF114" s="55"/>
      <c r="AG114" s="55"/>
      <c r="AH114" s="55"/>
      <c r="AI114" s="55"/>
      <c r="AJ114" s="55"/>
    </row>
    <row r="115">
      <c r="A115" s="72" t="s">
        <v>3064</v>
      </c>
      <c r="B115" s="73" t="s">
        <v>2719</v>
      </c>
      <c r="C115" s="74" t="s">
        <v>3065</v>
      </c>
      <c r="D115" s="73" t="s">
        <v>37</v>
      </c>
      <c r="E115" s="75" t="s">
        <v>2965</v>
      </c>
      <c r="F115" s="75" t="s">
        <v>2865</v>
      </c>
      <c r="G115" s="75" t="str">
        <f t="shared" si="5"/>
        <v>Manaseh, Bayda, Yemen</v>
      </c>
      <c r="H115" s="76" t="s">
        <v>2866</v>
      </c>
      <c r="I115" s="75"/>
      <c r="J115" s="75"/>
      <c r="K115" s="82" t="s">
        <v>2966</v>
      </c>
      <c r="L115" s="77" t="s">
        <v>2866</v>
      </c>
      <c r="M115" s="25" t="str">
        <f t="shared" si="9"/>
        <v>13.988914</v>
      </c>
      <c r="N115" s="25" t="str">
        <f t="shared" si="7"/>
        <v>45.577100</v>
      </c>
      <c r="O115" s="78" t="s">
        <v>2785</v>
      </c>
      <c r="P115" s="78" t="s">
        <v>2318</v>
      </c>
      <c r="Q115" s="78">
        <v>1.0</v>
      </c>
      <c r="R115" s="78">
        <v>1.0</v>
      </c>
      <c r="S115" s="78">
        <v>1.0</v>
      </c>
      <c r="T115" s="78">
        <v>1.0</v>
      </c>
      <c r="U115" s="78">
        <v>3.0</v>
      </c>
      <c r="V115" s="78">
        <v>4.0</v>
      </c>
      <c r="W115" s="78">
        <v>0.0</v>
      </c>
      <c r="X115" s="78">
        <v>0.0</v>
      </c>
      <c r="Y115" s="78">
        <v>0.0</v>
      </c>
      <c r="Z115" s="78">
        <v>0.0</v>
      </c>
      <c r="AA115" s="78">
        <v>0.0</v>
      </c>
      <c r="AB115" s="78">
        <v>2.0</v>
      </c>
      <c r="AC115" s="79" t="str">
        <f t="shared" si="10"/>
        <v>www.thebureauinvestigates.com/2012/05/08/yemen-reported-us-covert-action-2012/#YEM114</v>
      </c>
      <c r="AD115" s="81"/>
      <c r="AE115" s="81">
        <v>114.0</v>
      </c>
      <c r="AF115" s="55"/>
      <c r="AG115" s="55"/>
      <c r="AH115" s="55"/>
      <c r="AI115" s="55"/>
      <c r="AJ115" s="55"/>
    </row>
    <row r="116">
      <c r="A116" s="72" t="s">
        <v>3066</v>
      </c>
      <c r="B116" s="73" t="s">
        <v>2719</v>
      </c>
      <c r="C116" s="74" t="s">
        <v>3067</v>
      </c>
      <c r="D116" s="73" t="s">
        <v>37</v>
      </c>
      <c r="E116" s="75" t="s">
        <v>38</v>
      </c>
      <c r="F116" s="75" t="s">
        <v>2741</v>
      </c>
      <c r="G116" s="75" t="str">
        <f t="shared" si="5"/>
        <v>Unknown, Shabwa, Yemen</v>
      </c>
      <c r="H116" s="76" t="s">
        <v>2743</v>
      </c>
      <c r="I116" s="75"/>
      <c r="J116" s="75"/>
      <c r="K116" s="77" t="s">
        <v>2748</v>
      </c>
      <c r="L116" s="77" t="s">
        <v>2743</v>
      </c>
      <c r="M116" s="25" t="str">
        <f t="shared" si="9"/>
        <v>14.754630</v>
      </c>
      <c r="N116" s="25" t="str">
        <f t="shared" si="7"/>
        <v>46.516261</v>
      </c>
      <c r="O116" s="78" t="s">
        <v>2785</v>
      </c>
      <c r="P116" s="78" t="s">
        <v>2318</v>
      </c>
      <c r="Q116" s="78">
        <v>1.0</v>
      </c>
      <c r="R116" s="78">
        <v>1.0</v>
      </c>
      <c r="S116" s="78">
        <v>1.0</v>
      </c>
      <c r="T116" s="78">
        <v>1.0</v>
      </c>
      <c r="U116" s="78">
        <v>1.0</v>
      </c>
      <c r="V116" s="78">
        <v>1.0</v>
      </c>
      <c r="W116" s="78">
        <v>0.0</v>
      </c>
      <c r="X116" s="78">
        <v>0.0</v>
      </c>
      <c r="Y116" s="78">
        <v>0.0</v>
      </c>
      <c r="Z116" s="78">
        <v>0.0</v>
      </c>
      <c r="AA116" s="78">
        <v>0.0</v>
      </c>
      <c r="AB116" s="78">
        <v>0.0</v>
      </c>
      <c r="AC116" s="79" t="str">
        <f t="shared" ref="AC116:AC147" si="11">$AD$116&amp;$A116</f>
        <v>www.thebureauinvestigates.com/2013/01/03/yemen-reported-us-covert-actions-2013/#YEM115</v>
      </c>
      <c r="AD116" s="80" t="s">
        <v>3068</v>
      </c>
      <c r="AE116" s="81">
        <v>124.0</v>
      </c>
      <c r="AF116" s="55"/>
      <c r="AG116" s="55"/>
      <c r="AH116" s="55"/>
      <c r="AI116" s="55"/>
      <c r="AJ116" s="55"/>
    </row>
    <row r="117">
      <c r="A117" s="72" t="s">
        <v>3069</v>
      </c>
      <c r="B117" s="73" t="s">
        <v>2719</v>
      </c>
      <c r="C117" s="74" t="s">
        <v>3070</v>
      </c>
      <c r="D117" s="73" t="s">
        <v>37</v>
      </c>
      <c r="E117" s="75" t="s">
        <v>3009</v>
      </c>
      <c r="F117" s="75" t="s">
        <v>2865</v>
      </c>
      <c r="G117" s="75" t="str">
        <f t="shared" si="5"/>
        <v>Radaa, Bayda, Yemen</v>
      </c>
      <c r="H117" s="76" t="s">
        <v>3010</v>
      </c>
      <c r="I117" s="75"/>
      <c r="J117" s="75"/>
      <c r="K117" s="82" t="s">
        <v>3011</v>
      </c>
      <c r="L117" s="77" t="s">
        <v>3010</v>
      </c>
      <c r="M117" s="25" t="str">
        <f t="shared" si="9"/>
        <v>14.411870</v>
      </c>
      <c r="N117" s="25" t="str">
        <f t="shared" si="7"/>
        <v>44.836513</v>
      </c>
      <c r="O117" s="78" t="s">
        <v>2290</v>
      </c>
      <c r="P117" s="78" t="s">
        <v>2307</v>
      </c>
      <c r="Q117" s="78">
        <v>1.0</v>
      </c>
      <c r="R117" s="78">
        <v>1.0</v>
      </c>
      <c r="S117" s="78">
        <v>1.0</v>
      </c>
      <c r="T117" s="78">
        <v>1.0</v>
      </c>
      <c r="U117" s="78">
        <v>3.0</v>
      </c>
      <c r="V117" s="78">
        <v>3.0</v>
      </c>
      <c r="W117" s="78">
        <v>0.0</v>
      </c>
      <c r="X117" s="78">
        <v>0.0</v>
      </c>
      <c r="Y117" s="78">
        <v>0.0</v>
      </c>
      <c r="Z117" s="78">
        <v>0.0</v>
      </c>
      <c r="AA117" s="78">
        <v>0.0</v>
      </c>
      <c r="AB117" s="78">
        <v>0.0</v>
      </c>
      <c r="AC117" s="79" t="str">
        <f t="shared" si="11"/>
        <v>www.thebureauinvestigates.com/2013/01/03/yemen-reported-us-covert-actions-2013/#YEM116</v>
      </c>
      <c r="AD117" s="81"/>
      <c r="AE117" s="81">
        <v>115.0</v>
      </c>
      <c r="AF117" s="55"/>
      <c r="AG117" s="55"/>
      <c r="AH117" s="55"/>
      <c r="AI117" s="55"/>
      <c r="AJ117" s="55"/>
    </row>
    <row r="118">
      <c r="A118" s="72" t="s">
        <v>3071</v>
      </c>
      <c r="B118" s="73" t="s">
        <v>2719</v>
      </c>
      <c r="C118" s="74" t="s">
        <v>3072</v>
      </c>
      <c r="D118" s="73" t="s">
        <v>37</v>
      </c>
      <c r="E118" s="75" t="s">
        <v>3073</v>
      </c>
      <c r="F118" s="75" t="s">
        <v>2721</v>
      </c>
      <c r="G118" s="75" t="str">
        <f t="shared" si="5"/>
        <v>Wadi Abida, Marib, Yemen</v>
      </c>
      <c r="H118" s="76" t="s">
        <v>2722</v>
      </c>
      <c r="I118" s="75"/>
      <c r="J118" s="75"/>
      <c r="K118" s="82" t="s">
        <v>3074</v>
      </c>
      <c r="L118" s="77" t="s">
        <v>2722</v>
      </c>
      <c r="M118" s="25" t="str">
        <f t="shared" si="9"/>
        <v>15.470031</v>
      </c>
      <c r="N118" s="25" t="str">
        <f t="shared" si="7"/>
        <v>45.322857</v>
      </c>
      <c r="O118" s="78" t="s">
        <v>2290</v>
      </c>
      <c r="P118" s="78" t="s">
        <v>2307</v>
      </c>
      <c r="Q118" s="78">
        <v>1.0</v>
      </c>
      <c r="R118" s="78">
        <v>1.0</v>
      </c>
      <c r="S118" s="78">
        <v>1.0</v>
      </c>
      <c r="T118" s="78">
        <v>1.0</v>
      </c>
      <c r="U118" s="78">
        <v>0.0</v>
      </c>
      <c r="V118" s="78">
        <v>0.0</v>
      </c>
      <c r="W118" s="78">
        <v>0.0</v>
      </c>
      <c r="X118" s="78">
        <v>0.0</v>
      </c>
      <c r="Y118" s="78">
        <v>0.0</v>
      </c>
      <c r="Z118" s="78">
        <v>0.0</v>
      </c>
      <c r="AA118" s="78">
        <v>0.0</v>
      </c>
      <c r="AB118" s="78">
        <v>0.0</v>
      </c>
      <c r="AC118" s="79" t="str">
        <f t="shared" si="11"/>
        <v>www.thebureauinvestigates.com/2013/01/03/yemen-reported-us-covert-actions-2013/#YEM117</v>
      </c>
      <c r="AD118" s="81"/>
      <c r="AE118" s="81">
        <v>116.0</v>
      </c>
      <c r="AF118" s="55"/>
      <c r="AG118" s="55"/>
      <c r="AH118" s="55"/>
      <c r="AI118" s="55"/>
      <c r="AJ118" s="55"/>
    </row>
    <row r="119">
      <c r="A119" s="72" t="s">
        <v>3075</v>
      </c>
      <c r="B119" s="73" t="s">
        <v>2719</v>
      </c>
      <c r="C119" s="74" t="s">
        <v>3072</v>
      </c>
      <c r="D119" s="73" t="s">
        <v>37</v>
      </c>
      <c r="E119" s="75" t="s">
        <v>3073</v>
      </c>
      <c r="F119" s="75" t="s">
        <v>2721</v>
      </c>
      <c r="G119" s="75" t="str">
        <f t="shared" si="5"/>
        <v>Wadi Abida, Marib, Yemen</v>
      </c>
      <c r="H119" s="76" t="s">
        <v>2722</v>
      </c>
      <c r="I119" s="75"/>
      <c r="J119" s="75"/>
      <c r="K119" s="82" t="s">
        <v>3074</v>
      </c>
      <c r="L119" s="77" t="s">
        <v>2722</v>
      </c>
      <c r="M119" s="25" t="str">
        <f t="shared" si="9"/>
        <v>15.470031</v>
      </c>
      <c r="N119" s="25" t="str">
        <f t="shared" si="7"/>
        <v>45.322857</v>
      </c>
      <c r="O119" s="78" t="s">
        <v>2290</v>
      </c>
      <c r="P119" s="78" t="s">
        <v>2307</v>
      </c>
      <c r="Q119" s="78">
        <v>1.0</v>
      </c>
      <c r="R119" s="78">
        <v>1.0</v>
      </c>
      <c r="S119" s="78">
        <v>1.0</v>
      </c>
      <c r="T119" s="78">
        <v>1.0</v>
      </c>
      <c r="U119" s="78">
        <v>2.0</v>
      </c>
      <c r="V119" s="78">
        <v>4.0</v>
      </c>
      <c r="W119" s="78">
        <v>0.0</v>
      </c>
      <c r="X119" s="78">
        <v>3.0</v>
      </c>
      <c r="Y119" s="78">
        <v>0.0</v>
      </c>
      <c r="Z119" s="78">
        <v>0.0</v>
      </c>
      <c r="AA119" s="78">
        <v>0.0</v>
      </c>
      <c r="AB119" s="78">
        <v>0.0</v>
      </c>
      <c r="AC119" s="79" t="str">
        <f t="shared" si="11"/>
        <v>www.thebureauinvestigates.com/2013/01/03/yemen-reported-us-covert-actions-2013/#YEM118</v>
      </c>
      <c r="AD119" s="81"/>
      <c r="AE119" s="81">
        <v>117.0</v>
      </c>
      <c r="AF119" s="55"/>
      <c r="AG119" s="55"/>
      <c r="AH119" s="55"/>
      <c r="AI119" s="55"/>
      <c r="AJ119" s="55"/>
    </row>
    <row r="120">
      <c r="A120" s="72" t="s">
        <v>3076</v>
      </c>
      <c r="B120" s="73" t="s">
        <v>2719</v>
      </c>
      <c r="C120" s="74" t="s">
        <v>3072</v>
      </c>
      <c r="D120" s="73" t="s">
        <v>37</v>
      </c>
      <c r="E120" s="75" t="s">
        <v>3073</v>
      </c>
      <c r="F120" s="75" t="s">
        <v>2721</v>
      </c>
      <c r="G120" s="75" t="str">
        <f t="shared" si="5"/>
        <v>Wadi Abida, Marib, Yemen</v>
      </c>
      <c r="H120" s="76" t="s">
        <v>2722</v>
      </c>
      <c r="I120" s="75"/>
      <c r="J120" s="75"/>
      <c r="K120" s="82" t="s">
        <v>3074</v>
      </c>
      <c r="L120" s="77" t="s">
        <v>2722</v>
      </c>
      <c r="M120" s="25" t="str">
        <f t="shared" si="9"/>
        <v>15.470031</v>
      </c>
      <c r="N120" s="25" t="str">
        <f t="shared" si="7"/>
        <v>45.322857</v>
      </c>
      <c r="O120" s="78" t="s">
        <v>2290</v>
      </c>
      <c r="P120" s="78" t="s">
        <v>2307</v>
      </c>
      <c r="Q120" s="78">
        <v>1.0</v>
      </c>
      <c r="R120" s="78">
        <v>1.0</v>
      </c>
      <c r="S120" s="78">
        <v>1.0</v>
      </c>
      <c r="T120" s="78">
        <v>1.0</v>
      </c>
      <c r="U120" s="78">
        <v>4.0</v>
      </c>
      <c r="V120" s="78">
        <v>6.0</v>
      </c>
      <c r="W120" s="78">
        <v>0.0</v>
      </c>
      <c r="X120" s="78">
        <v>4.0</v>
      </c>
      <c r="Y120" s="78">
        <v>0.0</v>
      </c>
      <c r="Z120" s="78">
        <v>0.0</v>
      </c>
      <c r="AA120" s="78">
        <v>0.0</v>
      </c>
      <c r="AB120" s="78">
        <v>0.0</v>
      </c>
      <c r="AC120" s="79" t="str">
        <f t="shared" si="11"/>
        <v>www.thebureauinvestigates.com/2013/01/03/yemen-reported-us-covert-actions-2013/#YEM119</v>
      </c>
      <c r="AD120" s="81"/>
      <c r="AE120" s="81">
        <v>118.0</v>
      </c>
      <c r="AF120" s="55"/>
      <c r="AG120" s="55"/>
      <c r="AH120" s="55"/>
      <c r="AI120" s="55"/>
      <c r="AJ120" s="55"/>
    </row>
    <row r="121">
      <c r="A121" s="72" t="s">
        <v>3077</v>
      </c>
      <c r="B121" s="73" t="s">
        <v>2719</v>
      </c>
      <c r="C121" s="74" t="s">
        <v>3078</v>
      </c>
      <c r="D121" s="73" t="s">
        <v>37</v>
      </c>
      <c r="E121" s="75" t="s">
        <v>3079</v>
      </c>
      <c r="F121" s="75" t="s">
        <v>2721</v>
      </c>
      <c r="G121" s="75" t="str">
        <f t="shared" si="5"/>
        <v>Al Kanais, Marib, Yemen</v>
      </c>
      <c r="H121" s="76" t="s">
        <v>2722</v>
      </c>
      <c r="I121" s="75"/>
      <c r="J121" s="75"/>
      <c r="K121" s="82" t="s">
        <v>3080</v>
      </c>
      <c r="L121" s="77" t="s">
        <v>2722</v>
      </c>
      <c r="M121" s="25" t="str">
        <f t="shared" si="9"/>
        <v>15.470031</v>
      </c>
      <c r="N121" s="25" t="str">
        <f t="shared" si="7"/>
        <v>45.322857</v>
      </c>
      <c r="O121" s="78" t="s">
        <v>2785</v>
      </c>
      <c r="P121" s="78" t="s">
        <v>2318</v>
      </c>
      <c r="Q121" s="78">
        <v>1.0</v>
      </c>
      <c r="R121" s="78">
        <v>1.0</v>
      </c>
      <c r="S121" s="78">
        <v>1.0</v>
      </c>
      <c r="T121" s="78">
        <v>1.0</v>
      </c>
      <c r="U121" s="78">
        <v>3.0</v>
      </c>
      <c r="V121" s="78">
        <v>3.0</v>
      </c>
      <c r="W121" s="78">
        <v>0.0</v>
      </c>
      <c r="X121" s="78">
        <v>0.0</v>
      </c>
      <c r="Y121" s="78">
        <v>0.0</v>
      </c>
      <c r="Z121" s="78">
        <v>0.0</v>
      </c>
      <c r="AA121" s="78">
        <v>0.0</v>
      </c>
      <c r="AB121" s="78">
        <v>0.0</v>
      </c>
      <c r="AC121" s="79" t="str">
        <f t="shared" si="11"/>
        <v>www.thebureauinvestigates.com/2013/01/03/yemen-reported-us-covert-actions-2013/#YEM120</v>
      </c>
      <c r="AD121" s="81"/>
      <c r="AE121" s="81">
        <v>119.0</v>
      </c>
      <c r="AF121" s="55"/>
      <c r="AG121" s="55"/>
      <c r="AH121" s="55"/>
      <c r="AI121" s="55"/>
      <c r="AJ121" s="55"/>
    </row>
    <row r="122">
      <c r="A122" s="72" t="s">
        <v>3081</v>
      </c>
      <c r="B122" s="73" t="s">
        <v>2719</v>
      </c>
      <c r="C122" s="74" t="s">
        <v>3082</v>
      </c>
      <c r="D122" s="73" t="s">
        <v>37</v>
      </c>
      <c r="E122" s="75" t="s">
        <v>3083</v>
      </c>
      <c r="F122" s="75" t="s">
        <v>2721</v>
      </c>
      <c r="G122" s="75" t="str">
        <f t="shared" si="5"/>
        <v>Nakhla, Marib, Yemen</v>
      </c>
      <c r="H122" s="76" t="s">
        <v>2722</v>
      </c>
      <c r="I122" s="75"/>
      <c r="J122" s="75"/>
      <c r="K122" s="82" t="s">
        <v>3084</v>
      </c>
      <c r="L122" s="77" t="s">
        <v>2722</v>
      </c>
      <c r="M122" s="25" t="str">
        <f t="shared" si="9"/>
        <v>15.470031</v>
      </c>
      <c r="N122" s="25" t="str">
        <f t="shared" si="7"/>
        <v>45.322857</v>
      </c>
      <c r="O122" s="78" t="s">
        <v>2290</v>
      </c>
      <c r="P122" s="78" t="s">
        <v>2307</v>
      </c>
      <c r="Q122" s="78">
        <v>1.0</v>
      </c>
      <c r="R122" s="78">
        <v>1.0</v>
      </c>
      <c r="S122" s="78">
        <v>1.0</v>
      </c>
      <c r="T122" s="78">
        <v>1.0</v>
      </c>
      <c r="U122" s="78">
        <v>2.0</v>
      </c>
      <c r="V122" s="78">
        <v>4.0</v>
      </c>
      <c r="W122" s="78">
        <v>0.0</v>
      </c>
      <c r="X122" s="78">
        <v>0.0</v>
      </c>
      <c r="Y122" s="78">
        <v>0.0</v>
      </c>
      <c r="Z122" s="78">
        <v>0.0</v>
      </c>
      <c r="AA122" s="78">
        <v>2.0</v>
      </c>
      <c r="AB122" s="78">
        <v>2.0</v>
      </c>
      <c r="AC122" s="79" t="str">
        <f t="shared" si="11"/>
        <v>www.thebureauinvestigates.com/2013/01/03/yemen-reported-us-covert-actions-2013/#YEM121</v>
      </c>
      <c r="AD122" s="81"/>
      <c r="AE122" s="81">
        <v>120.0</v>
      </c>
      <c r="AF122" s="55"/>
      <c r="AG122" s="55"/>
      <c r="AH122" s="55"/>
      <c r="AI122" s="55"/>
      <c r="AJ122" s="55"/>
    </row>
    <row r="123">
      <c r="A123" s="72" t="s">
        <v>3085</v>
      </c>
      <c r="B123" s="73" t="s">
        <v>2719</v>
      </c>
      <c r="C123" s="74" t="s">
        <v>3086</v>
      </c>
      <c r="D123" s="73" t="s">
        <v>37</v>
      </c>
      <c r="E123" s="75" t="s">
        <v>3087</v>
      </c>
      <c r="F123" s="75" t="s">
        <v>2837</v>
      </c>
      <c r="G123" s="75" t="str">
        <f t="shared" si="5"/>
        <v>Al Boka, Jawf, Yemen</v>
      </c>
      <c r="H123" s="76" t="s">
        <v>2838</v>
      </c>
      <c r="I123" s="75"/>
      <c r="J123" s="75"/>
      <c r="K123" s="82" t="s">
        <v>3088</v>
      </c>
      <c r="L123" s="77" t="s">
        <v>2838</v>
      </c>
      <c r="M123" s="25" t="str">
        <f t="shared" si="9"/>
        <v>16.790181</v>
      </c>
      <c r="N123" s="25" t="str">
        <f t="shared" si="7"/>
        <v>45.299386</v>
      </c>
      <c r="O123" s="78" t="s">
        <v>2290</v>
      </c>
      <c r="P123" s="78" t="s">
        <v>2307</v>
      </c>
      <c r="Q123" s="78">
        <v>1.0</v>
      </c>
      <c r="R123" s="78">
        <v>1.0</v>
      </c>
      <c r="S123" s="78">
        <v>1.0</v>
      </c>
      <c r="T123" s="78">
        <v>1.0</v>
      </c>
      <c r="U123" s="78">
        <v>3.0</v>
      </c>
      <c r="V123" s="78">
        <v>5.0</v>
      </c>
      <c r="W123" s="78">
        <v>0.0</v>
      </c>
      <c r="X123" s="78">
        <v>0.0</v>
      </c>
      <c r="Y123" s="78">
        <v>0.0</v>
      </c>
      <c r="Z123" s="78">
        <v>0.0</v>
      </c>
      <c r="AA123" s="78">
        <v>0.0</v>
      </c>
      <c r="AB123" s="78">
        <v>0.0</v>
      </c>
      <c r="AC123" s="79" t="str">
        <f t="shared" si="11"/>
        <v>www.thebureauinvestigates.com/2013/01/03/yemen-reported-us-covert-actions-2013/#YEM122</v>
      </c>
      <c r="AD123" s="81"/>
      <c r="AE123" s="81">
        <v>121.0</v>
      </c>
      <c r="AF123" s="55"/>
      <c r="AG123" s="55"/>
      <c r="AH123" s="55"/>
      <c r="AI123" s="55"/>
      <c r="AJ123" s="55"/>
    </row>
    <row r="124">
      <c r="A124" s="72" t="s">
        <v>3089</v>
      </c>
      <c r="B124" s="73" t="s">
        <v>2719</v>
      </c>
      <c r="C124" s="74" t="s">
        <v>3090</v>
      </c>
      <c r="D124" s="73" t="s">
        <v>37</v>
      </c>
      <c r="E124" s="75" t="s">
        <v>3091</v>
      </c>
      <c r="F124" s="75" t="s">
        <v>2734</v>
      </c>
      <c r="G124" s="75" t="str">
        <f t="shared" si="5"/>
        <v>Khawlan, Sanaa, Yemen</v>
      </c>
      <c r="H124" s="76" t="s">
        <v>3092</v>
      </c>
      <c r="I124" s="75"/>
      <c r="J124" s="75"/>
      <c r="K124" s="82" t="s">
        <v>3093</v>
      </c>
      <c r="L124" s="77" t="s">
        <v>3092</v>
      </c>
      <c r="M124" s="25" t="str">
        <f t="shared" si="9"/>
        <v>15.185167</v>
      </c>
      <c r="N124" s="25" t="str">
        <f t="shared" si="7"/>
        <v>44.493660</v>
      </c>
      <c r="O124" s="78" t="s">
        <v>2290</v>
      </c>
      <c r="P124" s="78" t="s">
        <v>2307</v>
      </c>
      <c r="Q124" s="78">
        <v>1.0</v>
      </c>
      <c r="R124" s="78">
        <v>1.0</v>
      </c>
      <c r="S124" s="78">
        <v>1.0</v>
      </c>
      <c r="T124" s="78">
        <v>1.0</v>
      </c>
      <c r="U124" s="78">
        <v>4.0</v>
      </c>
      <c r="V124" s="78">
        <v>4.0</v>
      </c>
      <c r="W124" s="78">
        <v>2.0</v>
      </c>
      <c r="X124" s="78">
        <v>2.0</v>
      </c>
      <c r="Y124" s="78">
        <v>0.0</v>
      </c>
      <c r="Z124" s="78">
        <v>0.0</v>
      </c>
      <c r="AA124" s="78">
        <v>0.0</v>
      </c>
      <c r="AB124" s="78">
        <v>0.0</v>
      </c>
      <c r="AC124" s="79" t="str">
        <f t="shared" si="11"/>
        <v>www.thebureauinvestigates.com/2013/01/03/yemen-reported-us-covert-actions-2013/#YEM123</v>
      </c>
      <c r="AD124" s="81"/>
      <c r="AE124" s="81">
        <v>122.0</v>
      </c>
      <c r="AF124" s="55"/>
      <c r="AG124" s="55"/>
      <c r="AH124" s="55"/>
      <c r="AI124" s="55"/>
      <c r="AJ124" s="55"/>
    </row>
    <row r="125">
      <c r="A125" s="72" t="s">
        <v>3094</v>
      </c>
      <c r="B125" s="73" t="s">
        <v>2719</v>
      </c>
      <c r="C125" s="74" t="s">
        <v>3090</v>
      </c>
      <c r="D125" s="73" t="s">
        <v>37</v>
      </c>
      <c r="E125" s="75" t="s">
        <v>3095</v>
      </c>
      <c r="F125" s="75" t="s">
        <v>2865</v>
      </c>
      <c r="G125" s="75" t="str">
        <f t="shared" si="5"/>
        <v>Qayfa, Bayda, Yemen</v>
      </c>
      <c r="H125" s="76" t="s">
        <v>2866</v>
      </c>
      <c r="I125" s="75"/>
      <c r="J125" s="75"/>
      <c r="K125" s="82" t="s">
        <v>3096</v>
      </c>
      <c r="L125" s="77" t="s">
        <v>2866</v>
      </c>
      <c r="M125" s="25" t="str">
        <f t="shared" si="9"/>
        <v>13.988914</v>
      </c>
      <c r="N125" s="25" t="str">
        <f t="shared" si="7"/>
        <v>45.577100</v>
      </c>
      <c r="O125" s="78" t="s">
        <v>2785</v>
      </c>
      <c r="P125" s="78" t="s">
        <v>2318</v>
      </c>
      <c r="Q125" s="78">
        <v>1.0</v>
      </c>
      <c r="R125" s="78">
        <v>1.0</v>
      </c>
      <c r="S125" s="78">
        <v>1.0</v>
      </c>
      <c r="T125" s="78">
        <v>1.0</v>
      </c>
      <c r="U125" s="78">
        <v>3.0</v>
      </c>
      <c r="V125" s="78">
        <v>5.0</v>
      </c>
      <c r="W125" s="78">
        <v>0.0</v>
      </c>
      <c r="X125" s="78">
        <v>0.0</v>
      </c>
      <c r="Y125" s="78">
        <v>0.0</v>
      </c>
      <c r="Z125" s="78">
        <v>0.0</v>
      </c>
      <c r="AA125" s="78">
        <v>0.0</v>
      </c>
      <c r="AB125" s="78">
        <v>0.0</v>
      </c>
      <c r="AC125" s="79" t="str">
        <f t="shared" si="11"/>
        <v>www.thebureauinvestigates.com/2013/01/03/yemen-reported-us-covert-actions-2013/#YEM124</v>
      </c>
      <c r="AD125" s="81"/>
      <c r="AE125" s="81">
        <v>123.0</v>
      </c>
      <c r="AF125" s="55"/>
      <c r="AG125" s="55"/>
      <c r="AH125" s="55"/>
      <c r="AI125" s="55"/>
      <c r="AJ125" s="55"/>
    </row>
    <row r="126">
      <c r="A126" s="72" t="s">
        <v>3097</v>
      </c>
      <c r="B126" s="73" t="s">
        <v>2719</v>
      </c>
      <c r="C126" s="74" t="s">
        <v>3098</v>
      </c>
      <c r="D126" s="73" t="s">
        <v>37</v>
      </c>
      <c r="E126" s="75" t="s">
        <v>3099</v>
      </c>
      <c r="F126" s="75" t="s">
        <v>3100</v>
      </c>
      <c r="G126" s="75" t="str">
        <f t="shared" si="5"/>
        <v>Wassab al Ali, Damar, Yemen</v>
      </c>
      <c r="H126" s="76" t="s">
        <v>3101</v>
      </c>
      <c r="I126" s="75"/>
      <c r="J126" s="75"/>
      <c r="K126" s="82" t="s">
        <v>3102</v>
      </c>
      <c r="L126" s="77" t="s">
        <v>3101</v>
      </c>
      <c r="M126" s="25" t="str">
        <f t="shared" si="9"/>
        <v>14.545544</v>
      </c>
      <c r="N126" s="25" t="str">
        <f t="shared" si="7"/>
        <v>44.408734</v>
      </c>
      <c r="O126" s="78" t="s">
        <v>2290</v>
      </c>
      <c r="P126" s="78" t="s">
        <v>2307</v>
      </c>
      <c r="Q126" s="78">
        <v>1.0</v>
      </c>
      <c r="R126" s="78">
        <v>1.0</v>
      </c>
      <c r="S126" s="78">
        <v>1.0</v>
      </c>
      <c r="T126" s="78">
        <v>1.0</v>
      </c>
      <c r="U126" s="78">
        <v>4.0</v>
      </c>
      <c r="V126" s="78">
        <v>4.0</v>
      </c>
      <c r="W126" s="78">
        <v>0.0</v>
      </c>
      <c r="X126" s="78">
        <v>4.0</v>
      </c>
      <c r="Y126" s="78">
        <v>0.0</v>
      </c>
      <c r="Z126" s="78">
        <v>0.0</v>
      </c>
      <c r="AA126" s="78">
        <v>0.0</v>
      </c>
      <c r="AB126" s="78">
        <v>0.0</v>
      </c>
      <c r="AC126" s="79" t="str">
        <f t="shared" si="11"/>
        <v>www.thebureauinvestigates.com/2013/01/03/yemen-reported-us-covert-actions-2013/#YEM125</v>
      </c>
      <c r="AD126" s="81"/>
      <c r="AE126" s="81">
        <v>125.0</v>
      </c>
      <c r="AF126" s="55"/>
      <c r="AG126" s="55"/>
      <c r="AH126" s="55"/>
      <c r="AI126" s="55"/>
      <c r="AJ126" s="55"/>
    </row>
    <row r="127">
      <c r="A127" s="72" t="s">
        <v>3103</v>
      </c>
      <c r="B127" s="73" t="s">
        <v>2719</v>
      </c>
      <c r="C127" s="74" t="s">
        <v>3104</v>
      </c>
      <c r="D127" s="73" t="s">
        <v>37</v>
      </c>
      <c r="E127" s="75" t="s">
        <v>3073</v>
      </c>
      <c r="F127" s="75" t="s">
        <v>2721</v>
      </c>
      <c r="G127" s="75" t="str">
        <f t="shared" si="5"/>
        <v>Wadi Abida, Marib, Yemen</v>
      </c>
      <c r="H127" s="76" t="s">
        <v>2722</v>
      </c>
      <c r="I127" s="75"/>
      <c r="J127" s="75"/>
      <c r="K127" s="82" t="s">
        <v>3074</v>
      </c>
      <c r="L127" s="77" t="s">
        <v>2722</v>
      </c>
      <c r="M127" s="25" t="str">
        <f t="shared" si="9"/>
        <v>15.470031</v>
      </c>
      <c r="N127" s="25" t="str">
        <f t="shared" si="7"/>
        <v>45.322857</v>
      </c>
      <c r="O127" s="78" t="s">
        <v>2785</v>
      </c>
      <c r="P127" s="78" t="s">
        <v>2318</v>
      </c>
      <c r="Q127" s="78">
        <v>1.0</v>
      </c>
      <c r="R127" s="78">
        <v>1.0</v>
      </c>
      <c r="S127" s="78">
        <v>1.0</v>
      </c>
      <c r="T127" s="78">
        <v>1.0</v>
      </c>
      <c r="U127" s="78">
        <v>2.0</v>
      </c>
      <c r="V127" s="78">
        <v>2.0</v>
      </c>
      <c r="W127" s="78">
        <v>0.0</v>
      </c>
      <c r="X127" s="78">
        <v>0.0</v>
      </c>
      <c r="Y127" s="78">
        <v>0.0</v>
      </c>
      <c r="Z127" s="78">
        <v>0.0</v>
      </c>
      <c r="AA127" s="78">
        <v>2.0</v>
      </c>
      <c r="AB127" s="78">
        <v>3.0</v>
      </c>
      <c r="AC127" s="79" t="str">
        <f t="shared" si="11"/>
        <v>www.thebureauinvestigates.com/2013/01/03/yemen-reported-us-covert-actions-2013/#YEM126</v>
      </c>
      <c r="AD127" s="81"/>
      <c r="AE127" s="81">
        <v>126.0</v>
      </c>
      <c r="AF127" s="55"/>
      <c r="AG127" s="55"/>
      <c r="AH127" s="55"/>
      <c r="AI127" s="55"/>
      <c r="AJ127" s="55"/>
    </row>
    <row r="128">
      <c r="A128" s="72" t="s">
        <v>3105</v>
      </c>
      <c r="B128" s="73" t="s">
        <v>2719</v>
      </c>
      <c r="C128" s="74" t="s">
        <v>3106</v>
      </c>
      <c r="D128" s="73" t="s">
        <v>37</v>
      </c>
      <c r="E128" s="75" t="s">
        <v>2826</v>
      </c>
      <c r="F128" s="75" t="s">
        <v>2728</v>
      </c>
      <c r="G128" s="75" t="str">
        <f t="shared" si="5"/>
        <v>Mahfed, Abyan, Yemen</v>
      </c>
      <c r="H128" s="76" t="s">
        <v>2827</v>
      </c>
      <c r="I128" s="75"/>
      <c r="J128" s="75"/>
      <c r="K128" s="82" t="s">
        <v>2828</v>
      </c>
      <c r="L128" s="77" t="s">
        <v>2827</v>
      </c>
      <c r="M128" s="25" t="str">
        <f t="shared" si="9"/>
        <v>14.061619</v>
      </c>
      <c r="N128" s="25" t="str">
        <f t="shared" si="7"/>
        <v>46.914966</v>
      </c>
      <c r="O128" s="78" t="s">
        <v>2290</v>
      </c>
      <c r="P128" s="78" t="s">
        <v>2307</v>
      </c>
      <c r="Q128" s="78">
        <v>1.0</v>
      </c>
      <c r="R128" s="78">
        <v>1.0</v>
      </c>
      <c r="S128" s="78">
        <v>1.0</v>
      </c>
      <c r="T128" s="78">
        <v>1.0</v>
      </c>
      <c r="U128" s="78">
        <v>4.0</v>
      </c>
      <c r="V128" s="78">
        <v>9.0</v>
      </c>
      <c r="W128" s="78">
        <v>0.0</v>
      </c>
      <c r="X128" s="78">
        <v>0.0</v>
      </c>
      <c r="Y128" s="78">
        <v>0.0</v>
      </c>
      <c r="Z128" s="78">
        <v>0.0</v>
      </c>
      <c r="AA128" s="78">
        <v>0.0</v>
      </c>
      <c r="AB128" s="78">
        <v>0.0</v>
      </c>
      <c r="AC128" s="79" t="str">
        <f t="shared" si="11"/>
        <v>www.thebureauinvestigates.com/2013/01/03/yemen-reported-us-covert-actions-2013/#YEM127</v>
      </c>
      <c r="AD128" s="81"/>
      <c r="AE128" s="81">
        <v>127.0</v>
      </c>
      <c r="AF128" s="55"/>
      <c r="AG128" s="55"/>
      <c r="AH128" s="55"/>
      <c r="AI128" s="55"/>
      <c r="AJ128" s="55"/>
    </row>
    <row r="129">
      <c r="A129" s="72" t="s">
        <v>3107</v>
      </c>
      <c r="B129" s="73" t="s">
        <v>2719</v>
      </c>
      <c r="C129" s="74" t="s">
        <v>3108</v>
      </c>
      <c r="D129" s="73" t="s">
        <v>37</v>
      </c>
      <c r="E129" s="75" t="s">
        <v>3009</v>
      </c>
      <c r="F129" s="75" t="s">
        <v>2865</v>
      </c>
      <c r="G129" s="75" t="str">
        <f t="shared" si="5"/>
        <v>Radaa, Bayda, Yemen</v>
      </c>
      <c r="H129" s="76" t="s">
        <v>3010</v>
      </c>
      <c r="I129" s="75"/>
      <c r="J129" s="75"/>
      <c r="K129" s="82" t="s">
        <v>3011</v>
      </c>
      <c r="L129" s="77" t="s">
        <v>3010</v>
      </c>
      <c r="M129" s="25" t="str">
        <f t="shared" si="9"/>
        <v>14.411870</v>
      </c>
      <c r="N129" s="25" t="str">
        <f t="shared" si="7"/>
        <v>44.836513</v>
      </c>
      <c r="O129" s="78" t="s">
        <v>2785</v>
      </c>
      <c r="P129" s="78" t="s">
        <v>2318</v>
      </c>
      <c r="Q129" s="78">
        <v>1.0</v>
      </c>
      <c r="R129" s="78">
        <v>1.0</v>
      </c>
      <c r="S129" s="78">
        <v>1.0</v>
      </c>
      <c r="T129" s="78">
        <v>1.0</v>
      </c>
      <c r="U129" s="78">
        <v>2.0</v>
      </c>
      <c r="V129" s="78">
        <v>2.0</v>
      </c>
      <c r="W129" s="78">
        <v>0.0</v>
      </c>
      <c r="X129" s="78">
        <v>0.0</v>
      </c>
      <c r="Y129" s="78">
        <v>0.0</v>
      </c>
      <c r="Z129" s="78">
        <v>0.0</v>
      </c>
      <c r="AA129" s="78">
        <v>0.0</v>
      </c>
      <c r="AB129" s="78">
        <v>0.0</v>
      </c>
      <c r="AC129" s="79" t="str">
        <f t="shared" si="11"/>
        <v>www.thebureauinvestigates.com/2013/01/03/yemen-reported-us-covert-actions-2013/#YEM128</v>
      </c>
      <c r="AD129" s="81"/>
      <c r="AE129" s="81">
        <v>128.0</v>
      </c>
      <c r="AF129" s="55"/>
      <c r="AG129" s="55"/>
      <c r="AH129" s="55"/>
      <c r="AI129" s="55"/>
      <c r="AJ129" s="55"/>
    </row>
    <row r="130">
      <c r="A130" s="72" t="s">
        <v>3109</v>
      </c>
      <c r="B130" s="73" t="s">
        <v>2719</v>
      </c>
      <c r="C130" s="74" t="s">
        <v>3110</v>
      </c>
      <c r="D130" s="73" t="s">
        <v>37</v>
      </c>
      <c r="E130" s="75" t="s">
        <v>2826</v>
      </c>
      <c r="F130" s="75" t="s">
        <v>2728</v>
      </c>
      <c r="G130" s="75" t="str">
        <f t="shared" si="5"/>
        <v>Mahfed, Abyan, Yemen</v>
      </c>
      <c r="H130" s="76" t="s">
        <v>2827</v>
      </c>
      <c r="I130" s="75"/>
      <c r="J130" s="75"/>
      <c r="K130" s="82" t="s">
        <v>2828</v>
      </c>
      <c r="L130" s="77" t="s">
        <v>2827</v>
      </c>
      <c r="M130" s="25" t="str">
        <f t="shared" si="9"/>
        <v>14.061619</v>
      </c>
      <c r="N130" s="25" t="str">
        <f t="shared" si="7"/>
        <v>46.914966</v>
      </c>
      <c r="O130" s="78" t="s">
        <v>2785</v>
      </c>
      <c r="P130" s="78" t="s">
        <v>2318</v>
      </c>
      <c r="Q130" s="78">
        <v>1.0</v>
      </c>
      <c r="R130" s="78">
        <v>1.0</v>
      </c>
      <c r="S130" s="78">
        <v>1.0</v>
      </c>
      <c r="T130" s="78">
        <v>2.0</v>
      </c>
      <c r="U130" s="78">
        <v>7.0</v>
      </c>
      <c r="V130" s="78">
        <v>8.0</v>
      </c>
      <c r="W130" s="78">
        <v>0.0</v>
      </c>
      <c r="X130" s="78">
        <v>0.0</v>
      </c>
      <c r="Y130" s="78">
        <v>0.0</v>
      </c>
      <c r="Z130" s="78">
        <v>0.0</v>
      </c>
      <c r="AA130" s="78">
        <v>2.0</v>
      </c>
      <c r="AB130" s="78">
        <v>3.0</v>
      </c>
      <c r="AC130" s="79" t="str">
        <f t="shared" si="11"/>
        <v>www.thebureauinvestigates.com/2013/01/03/yemen-reported-us-covert-actions-2013/#YEM129</v>
      </c>
      <c r="AD130" s="81"/>
      <c r="AE130" s="81">
        <v>129.0</v>
      </c>
      <c r="AF130" s="55"/>
      <c r="AG130" s="55"/>
      <c r="AH130" s="55"/>
      <c r="AI130" s="55"/>
      <c r="AJ130" s="55"/>
    </row>
    <row r="131">
      <c r="A131" s="72" t="s">
        <v>3111</v>
      </c>
      <c r="B131" s="73" t="s">
        <v>2719</v>
      </c>
      <c r="C131" s="74" t="s">
        <v>3112</v>
      </c>
      <c r="D131" s="73" t="s">
        <v>37</v>
      </c>
      <c r="E131" s="76" t="s">
        <v>3113</v>
      </c>
      <c r="F131" s="75" t="s">
        <v>2837</v>
      </c>
      <c r="G131" s="75" t="str">
        <f t="shared" si="5"/>
        <v>Al Makashma/Khab al Shath, Jawf, Yemen</v>
      </c>
      <c r="H131" s="76" t="s">
        <v>3114</v>
      </c>
      <c r="I131" s="76" t="s">
        <v>2839</v>
      </c>
      <c r="J131" s="76" t="s">
        <v>2838</v>
      </c>
      <c r="K131" s="77" t="s">
        <v>2839</v>
      </c>
      <c r="L131" s="77" t="s">
        <v>2838</v>
      </c>
      <c r="M131" s="25" t="str">
        <f t="shared" si="9"/>
        <v>16.790181</v>
      </c>
      <c r="N131" s="25" t="str">
        <f t="shared" si="7"/>
        <v>45.299386</v>
      </c>
      <c r="O131" s="78" t="s">
        <v>2290</v>
      </c>
      <c r="P131" s="78" t="s">
        <v>2307</v>
      </c>
      <c r="Q131" s="78">
        <v>1.0</v>
      </c>
      <c r="R131" s="78">
        <v>1.0</v>
      </c>
      <c r="S131" s="78">
        <v>1.0</v>
      </c>
      <c r="T131" s="78">
        <v>1.0</v>
      </c>
      <c r="U131" s="78">
        <v>2.0</v>
      </c>
      <c r="V131" s="78">
        <v>7.0</v>
      </c>
      <c r="W131" s="78">
        <v>1.0</v>
      </c>
      <c r="X131" s="78">
        <v>1.0</v>
      </c>
      <c r="Y131" s="78">
        <v>1.0</v>
      </c>
      <c r="Z131" s="78">
        <v>1.0</v>
      </c>
      <c r="AA131" s="78">
        <v>0.0</v>
      </c>
      <c r="AB131" s="78">
        <v>0.0</v>
      </c>
      <c r="AC131" s="79" t="str">
        <f t="shared" si="11"/>
        <v>www.thebureauinvestigates.com/2013/01/03/yemen-reported-us-covert-actions-2013/#YEM130</v>
      </c>
      <c r="AD131" s="81"/>
      <c r="AE131" s="81">
        <v>130.0</v>
      </c>
      <c r="AF131" s="55"/>
      <c r="AG131" s="55"/>
      <c r="AH131" s="55"/>
      <c r="AI131" s="55"/>
      <c r="AJ131" s="55"/>
    </row>
    <row r="132">
      <c r="A132" s="72" t="s">
        <v>3115</v>
      </c>
      <c r="B132" s="73" t="s">
        <v>2719</v>
      </c>
      <c r="C132" s="74" t="s">
        <v>3116</v>
      </c>
      <c r="D132" s="73" t="s">
        <v>37</v>
      </c>
      <c r="E132" s="75" t="s">
        <v>2826</v>
      </c>
      <c r="F132" s="75" t="s">
        <v>2728</v>
      </c>
      <c r="G132" s="75" t="str">
        <f t="shared" si="5"/>
        <v>Mahfed, Abyan, Yemen</v>
      </c>
      <c r="H132" s="76" t="s">
        <v>2827</v>
      </c>
      <c r="I132" s="75"/>
      <c r="J132" s="75"/>
      <c r="K132" s="82" t="s">
        <v>2828</v>
      </c>
      <c r="L132" s="77" t="s">
        <v>2827</v>
      </c>
      <c r="M132" s="25" t="str">
        <f t="shared" si="9"/>
        <v>14.061619</v>
      </c>
      <c r="N132" s="25" t="str">
        <f t="shared" si="7"/>
        <v>46.914966</v>
      </c>
      <c r="O132" s="78" t="s">
        <v>2290</v>
      </c>
      <c r="P132" s="78" t="s">
        <v>2307</v>
      </c>
      <c r="Q132" s="78">
        <v>1.0</v>
      </c>
      <c r="R132" s="78">
        <v>1.0</v>
      </c>
      <c r="S132" s="78">
        <v>1.0</v>
      </c>
      <c r="T132" s="78">
        <v>1.0</v>
      </c>
      <c r="U132" s="78">
        <v>4.0</v>
      </c>
      <c r="V132" s="78">
        <v>9.0</v>
      </c>
      <c r="W132" s="78">
        <v>0.0</v>
      </c>
      <c r="X132" s="78">
        <v>0.0</v>
      </c>
      <c r="Y132" s="78">
        <v>0.0</v>
      </c>
      <c r="Z132" s="78">
        <v>0.0</v>
      </c>
      <c r="AA132" s="78">
        <v>0.0</v>
      </c>
      <c r="AB132" s="78">
        <v>0.0</v>
      </c>
      <c r="AC132" s="79" t="str">
        <f t="shared" si="11"/>
        <v>www.thebureauinvestigates.com/2013/01/03/yemen-reported-us-covert-actions-2013/#YEM131</v>
      </c>
      <c r="AD132" s="81"/>
      <c r="AE132" s="81">
        <v>131.0</v>
      </c>
      <c r="AF132" s="55"/>
      <c r="AG132" s="55"/>
      <c r="AH132" s="55"/>
      <c r="AI132" s="55"/>
      <c r="AJ132" s="55"/>
    </row>
    <row r="133">
      <c r="A133" s="72" t="s">
        <v>3117</v>
      </c>
      <c r="B133" s="73" t="s">
        <v>2719</v>
      </c>
      <c r="C133" s="74" t="s">
        <v>3118</v>
      </c>
      <c r="D133" s="73" t="s">
        <v>37</v>
      </c>
      <c r="E133" s="75" t="s">
        <v>3039</v>
      </c>
      <c r="F133" s="75" t="s">
        <v>2741</v>
      </c>
      <c r="G133" s="75" t="str">
        <f t="shared" si="5"/>
        <v>Al Saeed, Shabwa, Yemen</v>
      </c>
      <c r="H133" s="76" t="s">
        <v>2743</v>
      </c>
      <c r="I133" s="75"/>
      <c r="J133" s="75"/>
      <c r="K133" s="82" t="s">
        <v>3040</v>
      </c>
      <c r="L133" s="77" t="s">
        <v>2743</v>
      </c>
      <c r="M133" s="25" t="str">
        <f t="shared" si="9"/>
        <v>14.754630</v>
      </c>
      <c r="N133" s="25" t="str">
        <f t="shared" si="7"/>
        <v>46.516261</v>
      </c>
      <c r="O133" s="78" t="s">
        <v>2290</v>
      </c>
      <c r="P133" s="78" t="s">
        <v>2307</v>
      </c>
      <c r="Q133" s="78">
        <v>1.0</v>
      </c>
      <c r="R133" s="78">
        <v>1.0</v>
      </c>
      <c r="S133" s="78">
        <v>1.0</v>
      </c>
      <c r="T133" s="78">
        <v>1.0</v>
      </c>
      <c r="U133" s="78">
        <v>3.0</v>
      </c>
      <c r="V133" s="78">
        <v>4.0</v>
      </c>
      <c r="W133" s="78">
        <v>0.0</v>
      </c>
      <c r="X133" s="78">
        <v>0.0</v>
      </c>
      <c r="Y133" s="78">
        <v>0.0</v>
      </c>
      <c r="Z133" s="78">
        <v>0.0</v>
      </c>
      <c r="AA133" s="78">
        <v>0.0</v>
      </c>
      <c r="AB133" s="78">
        <v>0.0</v>
      </c>
      <c r="AC133" s="79" t="str">
        <f t="shared" si="11"/>
        <v>www.thebureauinvestigates.com/2013/01/03/yemen-reported-us-covert-actions-2013/#YEM132</v>
      </c>
      <c r="AD133" s="81"/>
      <c r="AE133" s="81">
        <v>132.0</v>
      </c>
      <c r="AF133" s="55"/>
      <c r="AG133" s="55"/>
      <c r="AH133" s="55"/>
      <c r="AI133" s="55"/>
      <c r="AJ133" s="55"/>
    </row>
    <row r="134">
      <c r="A134" s="72" t="s">
        <v>3119</v>
      </c>
      <c r="B134" s="73" t="s">
        <v>2719</v>
      </c>
      <c r="C134" s="74" t="s">
        <v>3120</v>
      </c>
      <c r="D134" s="73" t="s">
        <v>37</v>
      </c>
      <c r="E134" s="75" t="s">
        <v>3121</v>
      </c>
      <c r="F134" s="75" t="s">
        <v>2954</v>
      </c>
      <c r="G134" s="75" t="str">
        <f t="shared" si="5"/>
        <v>Wadi Ser, Hadhramout, Yemen</v>
      </c>
      <c r="H134" s="76" t="s">
        <v>3017</v>
      </c>
      <c r="I134" s="75"/>
      <c r="J134" s="75"/>
      <c r="K134" s="82" t="s">
        <v>3122</v>
      </c>
      <c r="L134" s="77" t="s">
        <v>3017</v>
      </c>
      <c r="M134" s="25" t="str">
        <f t="shared" si="9"/>
        <v>16.930413</v>
      </c>
      <c r="N134" s="25" t="str">
        <f t="shared" si="7"/>
        <v>49.365314</v>
      </c>
      <c r="O134" s="78" t="s">
        <v>2290</v>
      </c>
      <c r="P134" s="78" t="s">
        <v>2307</v>
      </c>
      <c r="Q134" s="78">
        <v>1.0</v>
      </c>
      <c r="R134" s="78">
        <v>1.0</v>
      </c>
      <c r="S134" s="78">
        <v>1.0</v>
      </c>
      <c r="T134" s="78">
        <v>1.0</v>
      </c>
      <c r="U134" s="78">
        <v>3.0</v>
      </c>
      <c r="V134" s="78">
        <v>5.0</v>
      </c>
      <c r="W134" s="78">
        <v>4.0</v>
      </c>
      <c r="X134" s="78">
        <v>5.0</v>
      </c>
      <c r="Y134" s="78">
        <v>1.0</v>
      </c>
      <c r="Z134" s="78">
        <v>1.0</v>
      </c>
      <c r="AA134" s="78">
        <v>3.0</v>
      </c>
      <c r="AB134" s="78">
        <v>3.0</v>
      </c>
      <c r="AC134" s="79" t="str">
        <f t="shared" si="11"/>
        <v>www.thebureauinvestigates.com/2013/01/03/yemen-reported-us-covert-actions-2013/#YEM133</v>
      </c>
      <c r="AD134" s="81"/>
      <c r="AE134" s="81">
        <v>133.0</v>
      </c>
      <c r="AF134" s="55"/>
      <c r="AG134" s="55"/>
      <c r="AH134" s="55"/>
      <c r="AI134" s="55"/>
      <c r="AJ134" s="55"/>
    </row>
    <row r="135">
      <c r="A135" s="72" t="s">
        <v>3123</v>
      </c>
      <c r="B135" s="73" t="s">
        <v>2719</v>
      </c>
      <c r="C135" s="74" t="s">
        <v>3124</v>
      </c>
      <c r="D135" s="73" t="s">
        <v>37</v>
      </c>
      <c r="E135" s="75" t="s">
        <v>3073</v>
      </c>
      <c r="F135" s="75" t="s">
        <v>2721</v>
      </c>
      <c r="G135" s="75" t="str">
        <f t="shared" si="5"/>
        <v>Wadi Abida, Marib, Yemen</v>
      </c>
      <c r="H135" s="76" t="s">
        <v>2722</v>
      </c>
      <c r="I135" s="75"/>
      <c r="J135" s="75"/>
      <c r="K135" s="82" t="s">
        <v>3074</v>
      </c>
      <c r="L135" s="77" t="s">
        <v>2722</v>
      </c>
      <c r="M135" s="25" t="str">
        <f t="shared" si="9"/>
        <v>15.470031</v>
      </c>
      <c r="N135" s="25" t="str">
        <f t="shared" si="7"/>
        <v>45.322857</v>
      </c>
      <c r="O135" s="78" t="s">
        <v>2290</v>
      </c>
      <c r="P135" s="78" t="s">
        <v>2307</v>
      </c>
      <c r="Q135" s="78">
        <v>1.0</v>
      </c>
      <c r="R135" s="78">
        <v>1.0</v>
      </c>
      <c r="S135" s="78">
        <v>1.0</v>
      </c>
      <c r="T135" s="78">
        <v>1.0</v>
      </c>
      <c r="U135" s="78">
        <v>4.0</v>
      </c>
      <c r="V135" s="78">
        <v>4.0</v>
      </c>
      <c r="W135" s="78">
        <v>0.0</v>
      </c>
      <c r="X135" s="78">
        <v>0.0</v>
      </c>
      <c r="Y135" s="78">
        <v>0.0</v>
      </c>
      <c r="Z135" s="78">
        <v>0.0</v>
      </c>
      <c r="AA135" s="78">
        <v>0.0</v>
      </c>
      <c r="AB135" s="78">
        <v>0.0</v>
      </c>
      <c r="AC135" s="79" t="str">
        <f t="shared" si="11"/>
        <v>www.thebureauinvestigates.com/2013/01/03/yemen-reported-us-covert-actions-2013/#YEM134</v>
      </c>
      <c r="AD135" s="81"/>
      <c r="AE135" s="81">
        <v>134.0</v>
      </c>
      <c r="AF135" s="55"/>
      <c r="AG135" s="55"/>
      <c r="AH135" s="55"/>
      <c r="AI135" s="55"/>
      <c r="AJ135" s="55"/>
    </row>
    <row r="136">
      <c r="A136" s="72" t="s">
        <v>3125</v>
      </c>
      <c r="B136" s="73" t="s">
        <v>2719</v>
      </c>
      <c r="C136" s="74" t="s">
        <v>3126</v>
      </c>
      <c r="D136" s="73" t="s">
        <v>37</v>
      </c>
      <c r="E136" s="75" t="s">
        <v>3127</v>
      </c>
      <c r="F136" s="75" t="s">
        <v>2741</v>
      </c>
      <c r="G136" s="75" t="str">
        <f t="shared" si="5"/>
        <v>Markha, Shabwa, Yemen</v>
      </c>
      <c r="H136" s="76" t="s">
        <v>2743</v>
      </c>
      <c r="I136" s="75"/>
      <c r="J136" s="75"/>
      <c r="K136" s="82" t="s">
        <v>3128</v>
      </c>
      <c r="L136" s="77" t="s">
        <v>2743</v>
      </c>
      <c r="M136" s="25" t="str">
        <f t="shared" si="9"/>
        <v>14.754630</v>
      </c>
      <c r="N136" s="25" t="str">
        <f t="shared" si="7"/>
        <v>46.516261</v>
      </c>
      <c r="O136" s="78" t="s">
        <v>2290</v>
      </c>
      <c r="P136" s="78" t="s">
        <v>2307</v>
      </c>
      <c r="Q136" s="78">
        <v>1.0</v>
      </c>
      <c r="R136" s="78">
        <v>1.0</v>
      </c>
      <c r="S136" s="78">
        <v>1.0</v>
      </c>
      <c r="T136" s="78">
        <v>1.0</v>
      </c>
      <c r="U136" s="78">
        <v>6.0</v>
      </c>
      <c r="V136" s="78">
        <v>8.0</v>
      </c>
      <c r="W136" s="78">
        <v>0.0</v>
      </c>
      <c r="X136" s="78">
        <v>0.0</v>
      </c>
      <c r="Y136" s="78">
        <v>0.0</v>
      </c>
      <c r="Z136" s="78">
        <v>0.0</v>
      </c>
      <c r="AA136" s="78">
        <v>0.0</v>
      </c>
      <c r="AB136" s="78">
        <v>0.0</v>
      </c>
      <c r="AC136" s="79" t="str">
        <f t="shared" si="11"/>
        <v>www.thebureauinvestigates.com/2013/01/03/yemen-reported-us-covert-actions-2013/#YEM135</v>
      </c>
      <c r="AD136" s="81"/>
      <c r="AE136" s="81">
        <v>135.0</v>
      </c>
      <c r="AF136" s="55"/>
      <c r="AG136" s="55"/>
      <c r="AH136" s="55"/>
      <c r="AI136" s="55"/>
      <c r="AJ136" s="55"/>
    </row>
    <row r="137">
      <c r="A137" s="72" t="s">
        <v>3129</v>
      </c>
      <c r="B137" s="73" t="s">
        <v>2719</v>
      </c>
      <c r="C137" s="74" t="s">
        <v>3130</v>
      </c>
      <c r="D137" s="73" t="s">
        <v>37</v>
      </c>
      <c r="E137" s="75" t="s">
        <v>3073</v>
      </c>
      <c r="F137" s="75" t="s">
        <v>2721</v>
      </c>
      <c r="G137" s="75" t="str">
        <f t="shared" si="5"/>
        <v>Wadi Abida, Marib, Yemen</v>
      </c>
      <c r="H137" s="76" t="s">
        <v>2722</v>
      </c>
      <c r="I137" s="75"/>
      <c r="J137" s="75"/>
      <c r="K137" s="82" t="s">
        <v>3074</v>
      </c>
      <c r="L137" s="77" t="s">
        <v>2722</v>
      </c>
      <c r="M137" s="25" t="str">
        <f t="shared" si="9"/>
        <v>15.470031</v>
      </c>
      <c r="N137" s="25" t="str">
        <f t="shared" si="7"/>
        <v>45.322857</v>
      </c>
      <c r="O137" s="78" t="s">
        <v>2290</v>
      </c>
      <c r="P137" s="78" t="s">
        <v>2307</v>
      </c>
      <c r="Q137" s="78">
        <v>1.0</v>
      </c>
      <c r="R137" s="78">
        <v>1.0</v>
      </c>
      <c r="S137" s="78">
        <v>1.0</v>
      </c>
      <c r="T137" s="78">
        <v>1.0</v>
      </c>
      <c r="U137" s="78">
        <v>3.0</v>
      </c>
      <c r="V137" s="78">
        <v>8.0</v>
      </c>
      <c r="W137" s="78">
        <v>2.0</v>
      </c>
      <c r="X137" s="78">
        <v>2.0</v>
      </c>
      <c r="Y137" s="78">
        <v>2.0</v>
      </c>
      <c r="Z137" s="78">
        <v>2.0</v>
      </c>
      <c r="AA137" s="78">
        <v>0.0</v>
      </c>
      <c r="AB137" s="78">
        <v>0.0</v>
      </c>
      <c r="AC137" s="79" t="str">
        <f t="shared" si="11"/>
        <v>www.thebureauinvestigates.com/2013/01/03/yemen-reported-us-covert-actions-2013/#YEM136</v>
      </c>
      <c r="AD137" s="81"/>
      <c r="AE137" s="81">
        <v>136.0</v>
      </c>
      <c r="AF137" s="55"/>
      <c r="AG137" s="55"/>
      <c r="AH137" s="55"/>
      <c r="AI137" s="55"/>
      <c r="AJ137" s="55"/>
    </row>
    <row r="138">
      <c r="A138" s="72" t="s">
        <v>3131</v>
      </c>
      <c r="B138" s="73" t="s">
        <v>2719</v>
      </c>
      <c r="C138" s="74" t="s">
        <v>3130</v>
      </c>
      <c r="D138" s="73" t="s">
        <v>37</v>
      </c>
      <c r="E138" s="75" t="s">
        <v>3132</v>
      </c>
      <c r="F138" s="75" t="s">
        <v>2954</v>
      </c>
      <c r="G138" s="75" t="str">
        <f t="shared" si="5"/>
        <v>Al Ayoun, Hadhramout, Yemen</v>
      </c>
      <c r="H138" s="76" t="s">
        <v>3017</v>
      </c>
      <c r="I138" s="75"/>
      <c r="J138" s="75"/>
      <c r="K138" s="82" t="s">
        <v>3133</v>
      </c>
      <c r="L138" s="77" t="s">
        <v>3017</v>
      </c>
      <c r="M138" s="25" t="str">
        <f t="shared" si="9"/>
        <v>16.930413</v>
      </c>
      <c r="N138" s="25" t="str">
        <f t="shared" si="7"/>
        <v>49.365314</v>
      </c>
      <c r="O138" s="78" t="s">
        <v>2290</v>
      </c>
      <c r="P138" s="78" t="s">
        <v>2307</v>
      </c>
      <c r="Q138" s="78">
        <v>1.0</v>
      </c>
      <c r="R138" s="78">
        <v>1.0</v>
      </c>
      <c r="S138" s="78">
        <v>1.0</v>
      </c>
      <c r="T138" s="78">
        <v>1.0</v>
      </c>
      <c r="U138" s="78">
        <v>2.0</v>
      </c>
      <c r="V138" s="78">
        <v>7.0</v>
      </c>
      <c r="W138" s="78">
        <v>0.0</v>
      </c>
      <c r="X138" s="78">
        <v>0.0</v>
      </c>
      <c r="Y138" s="78">
        <v>0.0</v>
      </c>
      <c r="Z138" s="78">
        <v>0.0</v>
      </c>
      <c r="AA138" s="78">
        <v>0.0</v>
      </c>
      <c r="AB138" s="78">
        <v>0.0</v>
      </c>
      <c r="AC138" s="79" t="str">
        <f t="shared" si="11"/>
        <v>www.thebureauinvestigates.com/2013/01/03/yemen-reported-us-covert-actions-2013/#YEM137</v>
      </c>
      <c r="AD138" s="81"/>
      <c r="AE138" s="81">
        <v>137.0</v>
      </c>
      <c r="AF138" s="55"/>
      <c r="AG138" s="55"/>
      <c r="AH138" s="55"/>
      <c r="AI138" s="55"/>
      <c r="AJ138" s="55"/>
    </row>
    <row r="139">
      <c r="A139" s="72" t="s">
        <v>3134</v>
      </c>
      <c r="B139" s="73" t="s">
        <v>2719</v>
      </c>
      <c r="C139" s="74" t="s">
        <v>3130</v>
      </c>
      <c r="D139" s="73" t="s">
        <v>37</v>
      </c>
      <c r="E139" s="75" t="s">
        <v>3005</v>
      </c>
      <c r="F139" s="75" t="s">
        <v>2954</v>
      </c>
      <c r="G139" s="75" t="str">
        <f t="shared" si="5"/>
        <v>Al Qotn, Hadhramout, Yemen</v>
      </c>
      <c r="H139" s="76" t="s">
        <v>2766</v>
      </c>
      <c r="I139" s="75"/>
      <c r="J139" s="75"/>
      <c r="K139" s="82" t="s">
        <v>3006</v>
      </c>
      <c r="L139" s="77" t="s">
        <v>2766</v>
      </c>
      <c r="M139" s="25" t="str">
        <f t="shared" si="9"/>
        <v>15.840860</v>
      </c>
      <c r="N139" s="25" t="str">
        <f t="shared" si="7"/>
        <v>48.483723</v>
      </c>
      <c r="O139" s="78" t="s">
        <v>2290</v>
      </c>
      <c r="P139" s="78" t="s">
        <v>2307</v>
      </c>
      <c r="Q139" s="78">
        <v>1.0</v>
      </c>
      <c r="R139" s="78">
        <v>1.0</v>
      </c>
      <c r="S139" s="78">
        <v>1.0</v>
      </c>
      <c r="T139" s="78">
        <v>1.0</v>
      </c>
      <c r="U139" s="78">
        <v>3.0</v>
      </c>
      <c r="V139" s="78">
        <v>5.0</v>
      </c>
      <c r="W139" s="78">
        <v>0.0</v>
      </c>
      <c r="X139" s="78">
        <v>0.0</v>
      </c>
      <c r="Y139" s="78">
        <v>0.0</v>
      </c>
      <c r="Z139" s="78">
        <v>0.0</v>
      </c>
      <c r="AA139" s="78">
        <v>0.0</v>
      </c>
      <c r="AB139" s="78">
        <v>0.0</v>
      </c>
      <c r="AC139" s="79" t="str">
        <f t="shared" si="11"/>
        <v>www.thebureauinvestigates.com/2013/01/03/yemen-reported-us-covert-actions-2013/#YEM138</v>
      </c>
      <c r="AD139" s="81"/>
      <c r="AE139" s="81">
        <v>138.0</v>
      </c>
      <c r="AF139" s="55"/>
      <c r="AG139" s="55"/>
      <c r="AH139" s="55"/>
      <c r="AI139" s="55"/>
      <c r="AJ139" s="55"/>
    </row>
    <row r="140">
      <c r="A140" s="72" t="s">
        <v>3135</v>
      </c>
      <c r="B140" s="73" t="s">
        <v>2719</v>
      </c>
      <c r="C140" s="74" t="s">
        <v>3136</v>
      </c>
      <c r="D140" s="73" t="s">
        <v>37</v>
      </c>
      <c r="E140" s="75" t="s">
        <v>3137</v>
      </c>
      <c r="F140" s="75" t="s">
        <v>3138</v>
      </c>
      <c r="G140" s="75" t="str">
        <f t="shared" si="5"/>
        <v>Al Askariya, Lahj, Yemen</v>
      </c>
      <c r="H140" s="76" t="s">
        <v>1141</v>
      </c>
      <c r="I140" s="75"/>
      <c r="J140" s="75"/>
      <c r="K140" s="82" t="s">
        <v>3139</v>
      </c>
      <c r="L140" s="77" t="s">
        <v>1141</v>
      </c>
      <c r="M140" s="25" t="str">
        <f t="shared" si="9"/>
        <v>13.6077214</v>
      </c>
      <c r="N140" s="25" t="str">
        <f t="shared" si="7"/>
        <v>,44.984871</v>
      </c>
      <c r="O140" s="78" t="s">
        <v>2290</v>
      </c>
      <c r="P140" s="78" t="s">
        <v>2307</v>
      </c>
      <c r="Q140" s="78">
        <v>1.0</v>
      </c>
      <c r="R140" s="78">
        <v>1.0</v>
      </c>
      <c r="S140" s="78">
        <v>1.0</v>
      </c>
      <c r="T140" s="78">
        <v>1.0</v>
      </c>
      <c r="U140" s="78">
        <v>2.0</v>
      </c>
      <c r="V140" s="78">
        <v>5.0</v>
      </c>
      <c r="W140" s="78">
        <v>0.0</v>
      </c>
      <c r="X140" s="78">
        <v>0.0</v>
      </c>
      <c r="Y140" s="78">
        <v>0.0</v>
      </c>
      <c r="Z140" s="78">
        <v>0.0</v>
      </c>
      <c r="AA140" s="78">
        <v>2.0</v>
      </c>
      <c r="AB140" s="78">
        <v>5.0</v>
      </c>
      <c r="AC140" s="79" t="str">
        <f t="shared" si="11"/>
        <v>www.thebureauinvestigates.com/2013/01/03/yemen-reported-us-covert-actions-2013/#YEM139</v>
      </c>
      <c r="AD140" s="81"/>
      <c r="AE140" s="81">
        <v>139.0</v>
      </c>
      <c r="AF140" s="55"/>
      <c r="AG140" s="55"/>
      <c r="AH140" s="55"/>
      <c r="AI140" s="55"/>
      <c r="AJ140" s="55"/>
    </row>
    <row r="141">
      <c r="A141" s="72" t="s">
        <v>3140</v>
      </c>
      <c r="B141" s="73" t="s">
        <v>2719</v>
      </c>
      <c r="C141" s="74" t="s">
        <v>3141</v>
      </c>
      <c r="D141" s="73" t="s">
        <v>37</v>
      </c>
      <c r="E141" s="75" t="s">
        <v>2965</v>
      </c>
      <c r="F141" s="75" t="s">
        <v>2865</v>
      </c>
      <c r="G141" s="75" t="str">
        <f t="shared" si="5"/>
        <v>Manaseh, Bayda, Yemen</v>
      </c>
      <c r="H141" s="76" t="s">
        <v>2866</v>
      </c>
      <c r="I141" s="75"/>
      <c r="J141" s="75"/>
      <c r="K141" s="82" t="s">
        <v>2966</v>
      </c>
      <c r="L141" s="77" t="s">
        <v>2866</v>
      </c>
      <c r="M141" s="25" t="str">
        <f t="shared" si="9"/>
        <v>13.988914</v>
      </c>
      <c r="N141" s="25" t="str">
        <f t="shared" si="7"/>
        <v>45.577100</v>
      </c>
      <c r="O141" s="78" t="s">
        <v>2290</v>
      </c>
      <c r="P141" s="78" t="s">
        <v>2307</v>
      </c>
      <c r="Q141" s="78">
        <v>1.0</v>
      </c>
      <c r="R141" s="78">
        <v>1.0</v>
      </c>
      <c r="S141" s="78">
        <v>1.0</v>
      </c>
      <c r="T141" s="78">
        <v>1.0</v>
      </c>
      <c r="U141" s="78">
        <v>4.0</v>
      </c>
      <c r="V141" s="78">
        <v>6.0</v>
      </c>
      <c r="W141" s="78">
        <v>0.0</v>
      </c>
      <c r="X141" s="78">
        <v>0.0</v>
      </c>
      <c r="Y141" s="78">
        <v>0.0</v>
      </c>
      <c r="Z141" s="78">
        <v>0.0</v>
      </c>
      <c r="AA141" s="78">
        <v>0.0</v>
      </c>
      <c r="AB141" s="78">
        <v>0.0</v>
      </c>
      <c r="AC141" s="79" t="str">
        <f t="shared" si="11"/>
        <v>www.thebureauinvestigates.com/2013/01/03/yemen-reported-us-covert-actions-2013/#YEM140</v>
      </c>
      <c r="AD141" s="81"/>
      <c r="AE141" s="81">
        <v>140.0</v>
      </c>
      <c r="AF141" s="55"/>
      <c r="AG141" s="55"/>
      <c r="AH141" s="55"/>
      <c r="AI141" s="55"/>
      <c r="AJ141" s="55"/>
    </row>
    <row r="142">
      <c r="A142" s="72" t="s">
        <v>3142</v>
      </c>
      <c r="B142" s="73" t="s">
        <v>2719</v>
      </c>
      <c r="C142" s="74" t="s">
        <v>3143</v>
      </c>
      <c r="D142" s="73" t="s">
        <v>37</v>
      </c>
      <c r="E142" s="75" t="s">
        <v>3144</v>
      </c>
      <c r="F142" s="75" t="s">
        <v>2954</v>
      </c>
      <c r="G142" s="75" t="str">
        <f t="shared" si="5"/>
        <v>Ghayl Bawazir, Hadhramout, Yemen</v>
      </c>
      <c r="H142" s="76" t="s">
        <v>3145</v>
      </c>
      <c r="I142" s="75"/>
      <c r="J142" s="75"/>
      <c r="K142" s="82" t="s">
        <v>3146</v>
      </c>
      <c r="L142" s="77" t="s">
        <v>3145</v>
      </c>
      <c r="M142" s="25" t="str">
        <f t="shared" si="9"/>
        <v>14.773124</v>
      </c>
      <c r="N142" s="25" t="str">
        <f t="shared" si="7"/>
        <v>49.380547</v>
      </c>
      <c r="O142" s="78" t="s">
        <v>3028</v>
      </c>
      <c r="P142" s="78" t="s">
        <v>2307</v>
      </c>
      <c r="Q142" s="78">
        <v>1.0</v>
      </c>
      <c r="R142" s="78">
        <v>1.0</v>
      </c>
      <c r="S142" s="78">
        <v>1.0</v>
      </c>
      <c r="T142" s="78">
        <v>1.0</v>
      </c>
      <c r="U142" s="78">
        <v>5.0</v>
      </c>
      <c r="V142" s="78">
        <v>5.0</v>
      </c>
      <c r="W142" s="78">
        <v>0.0</v>
      </c>
      <c r="X142" s="78">
        <v>0.0</v>
      </c>
      <c r="Y142" s="78">
        <v>0.0</v>
      </c>
      <c r="Z142" s="78">
        <v>0.0</v>
      </c>
      <c r="AA142" s="78">
        <v>0.0</v>
      </c>
      <c r="AB142" s="78">
        <v>0.0</v>
      </c>
      <c r="AC142" s="79" t="str">
        <f t="shared" si="11"/>
        <v>www.thebureauinvestigates.com/2013/01/03/yemen-reported-us-covert-actions-2013/#YEM141</v>
      </c>
      <c r="AD142" s="81"/>
      <c r="AE142" s="81">
        <v>141.0</v>
      </c>
      <c r="AF142" s="55"/>
      <c r="AG142" s="55"/>
      <c r="AH142" s="55"/>
      <c r="AI142" s="55"/>
      <c r="AJ142" s="55"/>
    </row>
    <row r="143">
      <c r="A143" s="72" t="s">
        <v>3147</v>
      </c>
      <c r="B143" s="73" t="s">
        <v>2719</v>
      </c>
      <c r="C143" s="74" t="s">
        <v>3148</v>
      </c>
      <c r="D143" s="73" t="s">
        <v>37</v>
      </c>
      <c r="E143" s="75" t="s">
        <v>2826</v>
      </c>
      <c r="F143" s="75" t="s">
        <v>2728</v>
      </c>
      <c r="G143" s="75" t="str">
        <f t="shared" si="5"/>
        <v>Mahfed, Abyan, Yemen</v>
      </c>
      <c r="H143" s="76" t="s">
        <v>2827</v>
      </c>
      <c r="I143" s="75"/>
      <c r="J143" s="75"/>
      <c r="K143" s="82" t="s">
        <v>2828</v>
      </c>
      <c r="L143" s="77" t="s">
        <v>2827</v>
      </c>
      <c r="M143" s="25" t="str">
        <f t="shared" si="9"/>
        <v>14.061619</v>
      </c>
      <c r="N143" s="25" t="str">
        <f t="shared" si="7"/>
        <v>46.914966</v>
      </c>
      <c r="O143" s="78" t="s">
        <v>2785</v>
      </c>
      <c r="P143" s="78" t="s">
        <v>2318</v>
      </c>
      <c r="Q143" s="78">
        <v>1.0</v>
      </c>
      <c r="R143" s="78">
        <v>1.0</v>
      </c>
      <c r="S143" s="78">
        <v>1.0</v>
      </c>
      <c r="T143" s="78">
        <v>1.0</v>
      </c>
      <c r="U143" s="78">
        <v>12.0</v>
      </c>
      <c r="V143" s="78">
        <v>12.0</v>
      </c>
      <c r="W143" s="78">
        <v>0.0</v>
      </c>
      <c r="X143" s="78">
        <v>0.0</v>
      </c>
      <c r="Y143" s="78">
        <v>0.0</v>
      </c>
      <c r="Z143" s="78">
        <v>0.0</v>
      </c>
      <c r="AA143" s="78">
        <v>0.0</v>
      </c>
      <c r="AB143" s="78">
        <v>0.0</v>
      </c>
      <c r="AC143" s="79" t="str">
        <f t="shared" si="11"/>
        <v>www.thebureauinvestigates.com/2013/01/03/yemen-reported-us-covert-actions-2013/#YEM142</v>
      </c>
      <c r="AD143" s="81"/>
      <c r="AE143" s="81">
        <v>142.0</v>
      </c>
      <c r="AF143" s="55"/>
      <c r="AG143" s="55"/>
      <c r="AH143" s="55"/>
      <c r="AI143" s="55"/>
      <c r="AJ143" s="55"/>
    </row>
    <row r="144">
      <c r="A144" s="72" t="s">
        <v>3149</v>
      </c>
      <c r="B144" s="73" t="s">
        <v>2719</v>
      </c>
      <c r="C144" s="74" t="s">
        <v>3150</v>
      </c>
      <c r="D144" s="73" t="s">
        <v>37</v>
      </c>
      <c r="E144" s="75" t="s">
        <v>3005</v>
      </c>
      <c r="F144" s="75" t="s">
        <v>2954</v>
      </c>
      <c r="G144" s="75" t="str">
        <f t="shared" si="5"/>
        <v>Al Qotn, Hadhramout, Yemen</v>
      </c>
      <c r="H144" s="76" t="s">
        <v>2766</v>
      </c>
      <c r="I144" s="75"/>
      <c r="J144" s="75"/>
      <c r="K144" s="82" t="s">
        <v>3006</v>
      </c>
      <c r="L144" s="77" t="s">
        <v>2766</v>
      </c>
      <c r="M144" s="25" t="str">
        <f t="shared" si="9"/>
        <v>15.840860</v>
      </c>
      <c r="N144" s="25" t="str">
        <f t="shared" si="7"/>
        <v>48.483723</v>
      </c>
      <c r="O144" s="78" t="s">
        <v>2785</v>
      </c>
      <c r="P144" s="78" t="s">
        <v>2318</v>
      </c>
      <c r="Q144" s="78">
        <v>1.0</v>
      </c>
      <c r="R144" s="78">
        <v>1.0</v>
      </c>
      <c r="S144" s="78">
        <v>1.0</v>
      </c>
      <c r="T144" s="78">
        <v>1.0</v>
      </c>
      <c r="U144" s="78">
        <v>3.0</v>
      </c>
      <c r="V144" s="78">
        <v>3.0</v>
      </c>
      <c r="W144" s="78">
        <v>0.0</v>
      </c>
      <c r="X144" s="78">
        <v>0.0</v>
      </c>
      <c r="Y144" s="78">
        <v>0.0</v>
      </c>
      <c r="Z144" s="78">
        <v>0.0</v>
      </c>
      <c r="AA144" s="78">
        <v>0.0</v>
      </c>
      <c r="AB144" s="78">
        <v>0.0</v>
      </c>
      <c r="AC144" s="79" t="str">
        <f t="shared" si="11"/>
        <v>www.thebureauinvestigates.com/2013/01/03/yemen-reported-us-covert-actions-2013/#YEM143</v>
      </c>
      <c r="AD144" s="81"/>
      <c r="AE144" s="81">
        <v>143.0</v>
      </c>
      <c r="AF144" s="55"/>
      <c r="AG144" s="55"/>
      <c r="AH144" s="55"/>
      <c r="AI144" s="55"/>
      <c r="AJ144" s="55"/>
    </row>
    <row r="145">
      <c r="A145" s="72" t="s">
        <v>3151</v>
      </c>
      <c r="B145" s="73" t="s">
        <v>2719</v>
      </c>
      <c r="C145" s="74" t="s">
        <v>3152</v>
      </c>
      <c r="D145" s="73" t="s">
        <v>37</v>
      </c>
      <c r="E145" s="75" t="s">
        <v>3009</v>
      </c>
      <c r="F145" s="75" t="s">
        <v>2865</v>
      </c>
      <c r="G145" s="75" t="str">
        <f t="shared" si="5"/>
        <v>Radaa, Bayda, Yemen</v>
      </c>
      <c r="H145" s="76" t="s">
        <v>3010</v>
      </c>
      <c r="I145" s="75"/>
      <c r="J145" s="75"/>
      <c r="K145" s="82" t="s">
        <v>3011</v>
      </c>
      <c r="L145" s="77" t="s">
        <v>3010</v>
      </c>
      <c r="M145" s="25" t="str">
        <f t="shared" si="9"/>
        <v>14.411870</v>
      </c>
      <c r="N145" s="25" t="str">
        <f t="shared" si="7"/>
        <v>44.836513</v>
      </c>
      <c r="O145" s="78" t="s">
        <v>2290</v>
      </c>
      <c r="P145" s="78" t="s">
        <v>2307</v>
      </c>
      <c r="Q145" s="78">
        <v>1.0</v>
      </c>
      <c r="R145" s="78">
        <v>1.0</v>
      </c>
      <c r="S145" s="78">
        <v>1.0</v>
      </c>
      <c r="T145" s="78">
        <v>1.0</v>
      </c>
      <c r="U145" s="78">
        <v>12.0</v>
      </c>
      <c r="V145" s="78">
        <v>17.0</v>
      </c>
      <c r="W145" s="78">
        <v>8.0</v>
      </c>
      <c r="X145" s="78">
        <v>16.0</v>
      </c>
      <c r="Y145" s="78">
        <v>0.0</v>
      </c>
      <c r="Z145" s="78">
        <v>0.0</v>
      </c>
      <c r="AA145" s="78">
        <v>5.0</v>
      </c>
      <c r="AB145" s="78">
        <v>30.0</v>
      </c>
      <c r="AC145" s="79" t="str">
        <f t="shared" si="11"/>
        <v>www.thebureauinvestigates.com/2013/01/03/yemen-reported-us-covert-actions-2013/#YEM144</v>
      </c>
      <c r="AD145" s="81"/>
      <c r="AE145" s="81">
        <v>144.0</v>
      </c>
      <c r="AF145" s="55"/>
      <c r="AG145" s="55"/>
      <c r="AH145" s="55"/>
      <c r="AI145" s="55"/>
      <c r="AJ145" s="55"/>
    </row>
    <row r="146">
      <c r="A146" s="72" t="s">
        <v>3153</v>
      </c>
      <c r="B146" s="73" t="s">
        <v>2719</v>
      </c>
      <c r="C146" s="74" t="s">
        <v>3154</v>
      </c>
      <c r="D146" s="73" t="s">
        <v>37</v>
      </c>
      <c r="E146" s="75" t="s">
        <v>2953</v>
      </c>
      <c r="F146" s="75" t="s">
        <v>2954</v>
      </c>
      <c r="G146" s="75" t="str">
        <f t="shared" si="5"/>
        <v>Shibam, Hadhramout, Yemen</v>
      </c>
      <c r="H146" s="76" t="s">
        <v>2955</v>
      </c>
      <c r="I146" s="75"/>
      <c r="J146" s="75"/>
      <c r="K146" s="82" t="s">
        <v>2956</v>
      </c>
      <c r="L146" s="77" t="s">
        <v>2955</v>
      </c>
      <c r="M146" s="25" t="str">
        <f t="shared" si="9"/>
        <v>15.921257</v>
      </c>
      <c r="N146" s="25" t="str">
        <f t="shared" si="7"/>
        <v>48.636381</v>
      </c>
      <c r="O146" s="78" t="s">
        <v>2785</v>
      </c>
      <c r="P146" s="78" t="s">
        <v>2318</v>
      </c>
      <c r="Q146" s="78">
        <v>1.0</v>
      </c>
      <c r="R146" s="78">
        <v>1.0</v>
      </c>
      <c r="S146" s="78">
        <v>1.0</v>
      </c>
      <c r="T146" s="78">
        <v>1.0</v>
      </c>
      <c r="U146" s="78">
        <v>1.0</v>
      </c>
      <c r="V146" s="78">
        <v>6.0</v>
      </c>
      <c r="W146" s="78">
        <v>0.0</v>
      </c>
      <c r="X146" s="78">
        <v>0.0</v>
      </c>
      <c r="Y146" s="78">
        <v>0.0</v>
      </c>
      <c r="Z146" s="78">
        <v>0.0</v>
      </c>
      <c r="AA146" s="78">
        <v>0.0</v>
      </c>
      <c r="AB146" s="78">
        <v>0.0</v>
      </c>
      <c r="AC146" s="79" t="str">
        <f t="shared" si="11"/>
        <v>www.thebureauinvestigates.com/2013/01/03/yemen-reported-us-covert-actions-2013/#YEM145</v>
      </c>
      <c r="AD146" s="81"/>
      <c r="AE146" s="81">
        <v>145.0</v>
      </c>
      <c r="AF146" s="55"/>
      <c r="AG146" s="55"/>
      <c r="AH146" s="55"/>
      <c r="AI146" s="55"/>
      <c r="AJ146" s="55"/>
    </row>
    <row r="147">
      <c r="A147" s="72" t="s">
        <v>3155</v>
      </c>
      <c r="B147" s="73" t="s">
        <v>2719</v>
      </c>
      <c r="C147" s="74" t="s">
        <v>3156</v>
      </c>
      <c r="D147" s="73" t="s">
        <v>37</v>
      </c>
      <c r="E147" s="75" t="s">
        <v>2826</v>
      </c>
      <c r="F147" s="75" t="s">
        <v>2728</v>
      </c>
      <c r="G147" s="75" t="str">
        <f t="shared" si="5"/>
        <v>Mahfed, Abyan, Yemen</v>
      </c>
      <c r="H147" s="76" t="s">
        <v>2827</v>
      </c>
      <c r="I147" s="75"/>
      <c r="J147" s="75"/>
      <c r="K147" s="82" t="s">
        <v>2828</v>
      </c>
      <c r="L147" s="77" t="s">
        <v>2827</v>
      </c>
      <c r="M147" s="25" t="str">
        <f t="shared" si="9"/>
        <v>14.061619</v>
      </c>
      <c r="N147" s="25" t="str">
        <f t="shared" si="7"/>
        <v>46.914966</v>
      </c>
      <c r="O147" s="78" t="s">
        <v>2785</v>
      </c>
      <c r="P147" s="78" t="s">
        <v>2318</v>
      </c>
      <c r="Q147" s="78">
        <v>1.0</v>
      </c>
      <c r="R147" s="78">
        <v>1.0</v>
      </c>
      <c r="S147" s="78">
        <v>1.0</v>
      </c>
      <c r="T147" s="78">
        <v>1.0</v>
      </c>
      <c r="U147" s="78">
        <v>2.0</v>
      </c>
      <c r="V147" s="78">
        <v>6.0</v>
      </c>
      <c r="W147" s="78">
        <v>0.0</v>
      </c>
      <c r="X147" s="78">
        <v>0.0</v>
      </c>
      <c r="Y147" s="78">
        <v>0.0</v>
      </c>
      <c r="Z147" s="78">
        <v>0.0</v>
      </c>
      <c r="AA147" s="78">
        <v>0.0</v>
      </c>
      <c r="AB147" s="78">
        <v>3.0</v>
      </c>
      <c r="AC147" s="79" t="str">
        <f t="shared" si="11"/>
        <v>www.thebureauinvestigates.com/2013/01/03/yemen-reported-us-covert-actions-2013/#YEM146</v>
      </c>
      <c r="AD147" s="81"/>
      <c r="AE147" s="81">
        <v>146.0</v>
      </c>
      <c r="AF147" s="55"/>
      <c r="AG147" s="55"/>
      <c r="AH147" s="55"/>
      <c r="AI147" s="55"/>
      <c r="AJ147" s="55"/>
    </row>
    <row r="148">
      <c r="A148" s="72" t="s">
        <v>3157</v>
      </c>
      <c r="B148" s="73" t="s">
        <v>2719</v>
      </c>
      <c r="C148" s="74" t="s">
        <v>3158</v>
      </c>
      <c r="D148" s="73" t="s">
        <v>37</v>
      </c>
      <c r="E148" s="75" t="s">
        <v>3009</v>
      </c>
      <c r="F148" s="75" t="s">
        <v>2865</v>
      </c>
      <c r="G148" s="75" t="str">
        <f t="shared" si="5"/>
        <v>Radaa, Bayda, Yemen</v>
      </c>
      <c r="H148" s="76" t="s">
        <v>3010</v>
      </c>
      <c r="I148" s="75"/>
      <c r="J148" s="75"/>
      <c r="K148" s="82" t="s">
        <v>3011</v>
      </c>
      <c r="L148" s="77" t="s">
        <v>3010</v>
      </c>
      <c r="M148" s="25" t="str">
        <f t="shared" si="9"/>
        <v>14.411870</v>
      </c>
      <c r="N148" s="25" t="str">
        <f t="shared" si="7"/>
        <v>44.836513</v>
      </c>
      <c r="O148" s="78" t="s">
        <v>2290</v>
      </c>
      <c r="P148" s="78" t="s">
        <v>2307</v>
      </c>
      <c r="Q148" s="78">
        <v>1.0</v>
      </c>
      <c r="R148" s="78">
        <v>1.0</v>
      </c>
      <c r="S148" s="78">
        <v>1.0</v>
      </c>
      <c r="T148" s="78">
        <v>1.0</v>
      </c>
      <c r="U148" s="78">
        <v>0.0</v>
      </c>
      <c r="V148" s="78">
        <v>0.0</v>
      </c>
      <c r="W148" s="78">
        <v>0.0</v>
      </c>
      <c r="X148" s="78">
        <v>0.0</v>
      </c>
      <c r="Y148" s="78">
        <v>0.0</v>
      </c>
      <c r="Z148" s="78">
        <v>0.0</v>
      </c>
      <c r="AA148" s="78">
        <v>0.0</v>
      </c>
      <c r="AB148" s="78">
        <v>2.0</v>
      </c>
      <c r="AC148" s="79" t="str">
        <f t="shared" ref="AC148:AC179" si="12">$AD$148&amp;$A148</f>
        <v>www.thebureauinvestigates.com/2014/01/06/yemen-reported-us-covert-actions-2014/#YEM147</v>
      </c>
      <c r="AD148" s="80" t="s">
        <v>3159</v>
      </c>
      <c r="AE148" s="81">
        <v>147.0</v>
      </c>
      <c r="AF148" s="55"/>
      <c r="AG148" s="55"/>
      <c r="AH148" s="55"/>
      <c r="AI148" s="55"/>
      <c r="AJ148" s="55"/>
    </row>
    <row r="149">
      <c r="A149" s="72" t="s">
        <v>3160</v>
      </c>
      <c r="B149" s="73" t="s">
        <v>2719</v>
      </c>
      <c r="C149" s="74" t="s">
        <v>3161</v>
      </c>
      <c r="D149" s="73" t="s">
        <v>37</v>
      </c>
      <c r="E149" s="75" t="s">
        <v>3005</v>
      </c>
      <c r="F149" s="75" t="s">
        <v>2954</v>
      </c>
      <c r="G149" s="75" t="str">
        <f t="shared" si="5"/>
        <v>Al Qotn, Hadhramout, Yemen</v>
      </c>
      <c r="H149" s="76" t="s">
        <v>2766</v>
      </c>
      <c r="I149" s="75"/>
      <c r="J149" s="75"/>
      <c r="K149" s="82" t="s">
        <v>3006</v>
      </c>
      <c r="L149" s="77" t="s">
        <v>2766</v>
      </c>
      <c r="M149" s="25" t="str">
        <f t="shared" si="9"/>
        <v>15.840860</v>
      </c>
      <c r="N149" s="25" t="str">
        <f t="shared" si="7"/>
        <v>48.483723</v>
      </c>
      <c r="O149" s="78" t="s">
        <v>2290</v>
      </c>
      <c r="P149" s="78" t="s">
        <v>2307</v>
      </c>
      <c r="Q149" s="78">
        <v>1.0</v>
      </c>
      <c r="R149" s="78">
        <v>1.0</v>
      </c>
      <c r="S149" s="78">
        <v>1.0</v>
      </c>
      <c r="T149" s="78">
        <v>1.0</v>
      </c>
      <c r="U149" s="78">
        <v>2.0</v>
      </c>
      <c r="V149" s="78">
        <v>2.0</v>
      </c>
      <c r="W149" s="78">
        <v>0.0</v>
      </c>
      <c r="X149" s="78">
        <v>0.0</v>
      </c>
      <c r="Y149" s="78">
        <v>0.0</v>
      </c>
      <c r="Z149" s="78">
        <v>0.0</v>
      </c>
      <c r="AA149" s="78">
        <v>0.0</v>
      </c>
      <c r="AB149" s="78">
        <v>2.0</v>
      </c>
      <c r="AC149" s="79" t="str">
        <f t="shared" si="12"/>
        <v>www.thebureauinvestigates.com/2014/01/06/yemen-reported-us-covert-actions-2014/#YEM148</v>
      </c>
      <c r="AD149" s="81"/>
      <c r="AE149" s="81">
        <v>148.0</v>
      </c>
      <c r="AF149" s="55"/>
      <c r="AG149" s="55"/>
      <c r="AH149" s="55"/>
      <c r="AI149" s="55"/>
      <c r="AJ149" s="55"/>
    </row>
    <row r="150">
      <c r="A150" s="72" t="s">
        <v>3162</v>
      </c>
      <c r="B150" s="73" t="s">
        <v>2719</v>
      </c>
      <c r="C150" s="74" t="s">
        <v>3163</v>
      </c>
      <c r="D150" s="73" t="s">
        <v>37</v>
      </c>
      <c r="E150" s="75" t="s">
        <v>2953</v>
      </c>
      <c r="F150" s="75" t="s">
        <v>2954</v>
      </c>
      <c r="G150" s="75" t="str">
        <f t="shared" si="5"/>
        <v>Shibam, Hadhramout, Yemen</v>
      </c>
      <c r="H150" s="76" t="s">
        <v>2955</v>
      </c>
      <c r="I150" s="75"/>
      <c r="J150" s="75"/>
      <c r="K150" s="82" t="s">
        <v>2956</v>
      </c>
      <c r="L150" s="77" t="s">
        <v>2955</v>
      </c>
      <c r="M150" s="25" t="str">
        <f t="shared" si="9"/>
        <v>15.921257</v>
      </c>
      <c r="N150" s="25" t="str">
        <f t="shared" si="7"/>
        <v>48.636381</v>
      </c>
      <c r="O150" s="78" t="s">
        <v>2785</v>
      </c>
      <c r="P150" s="78" t="s">
        <v>2318</v>
      </c>
      <c r="Q150" s="78">
        <v>1.0</v>
      </c>
      <c r="R150" s="78">
        <v>1.0</v>
      </c>
      <c r="S150" s="78">
        <v>1.0</v>
      </c>
      <c r="T150" s="78">
        <v>1.0</v>
      </c>
      <c r="U150" s="78">
        <v>1.0</v>
      </c>
      <c r="V150" s="78">
        <v>1.0</v>
      </c>
      <c r="W150" s="78">
        <v>1.0</v>
      </c>
      <c r="X150" s="78">
        <v>1.0</v>
      </c>
      <c r="Y150" s="78">
        <v>0.0</v>
      </c>
      <c r="Z150" s="78">
        <v>0.0</v>
      </c>
      <c r="AA150" s="78">
        <v>0.0</v>
      </c>
      <c r="AB150" s="78">
        <v>0.0</v>
      </c>
      <c r="AC150" s="79" t="str">
        <f t="shared" si="12"/>
        <v>www.thebureauinvestigates.com/2014/01/06/yemen-reported-us-covert-actions-2014/#YEM149</v>
      </c>
      <c r="AD150" s="81"/>
      <c r="AE150" s="81">
        <v>149.0</v>
      </c>
      <c r="AF150" s="55"/>
      <c r="AG150" s="55"/>
      <c r="AH150" s="55"/>
      <c r="AI150" s="55"/>
      <c r="AJ150" s="55"/>
    </row>
    <row r="151">
      <c r="A151" s="72" t="s">
        <v>3164</v>
      </c>
      <c r="B151" s="73" t="s">
        <v>2719</v>
      </c>
      <c r="C151" s="74" t="s">
        <v>3165</v>
      </c>
      <c r="D151" s="73" t="s">
        <v>37</v>
      </c>
      <c r="E151" s="75" t="s">
        <v>3073</v>
      </c>
      <c r="F151" s="75" t="s">
        <v>2721</v>
      </c>
      <c r="G151" s="75" t="str">
        <f t="shared" si="5"/>
        <v>Wadi Abida, Marib, Yemen</v>
      </c>
      <c r="H151" s="76" t="s">
        <v>2722</v>
      </c>
      <c r="I151" s="75"/>
      <c r="J151" s="75"/>
      <c r="K151" s="82" t="s">
        <v>3074</v>
      </c>
      <c r="L151" s="77" t="s">
        <v>2722</v>
      </c>
      <c r="M151" s="25" t="str">
        <f t="shared" si="9"/>
        <v>15.470031</v>
      </c>
      <c r="N151" s="25" t="str">
        <f t="shared" si="7"/>
        <v>45.322857</v>
      </c>
      <c r="O151" s="78" t="s">
        <v>2290</v>
      </c>
      <c r="P151" s="78" t="s">
        <v>2307</v>
      </c>
      <c r="Q151" s="78">
        <v>1.0</v>
      </c>
      <c r="R151" s="78">
        <v>1.0</v>
      </c>
      <c r="S151" s="78">
        <v>1.0</v>
      </c>
      <c r="T151" s="78">
        <v>1.0</v>
      </c>
      <c r="U151" s="78">
        <v>3.0</v>
      </c>
      <c r="V151" s="78">
        <v>4.0</v>
      </c>
      <c r="W151" s="78">
        <v>0.0</v>
      </c>
      <c r="X151" s="78">
        <v>0.0</v>
      </c>
      <c r="Y151" s="78">
        <v>0.0</v>
      </c>
      <c r="Z151" s="78">
        <v>0.0</v>
      </c>
      <c r="AA151" s="78">
        <v>0.0</v>
      </c>
      <c r="AB151" s="78">
        <v>0.0</v>
      </c>
      <c r="AC151" s="79" t="str">
        <f t="shared" si="12"/>
        <v>www.thebureauinvestigates.com/2014/01/06/yemen-reported-us-covert-actions-2014/#YEM150</v>
      </c>
      <c r="AD151" s="81"/>
      <c r="AE151" s="81">
        <v>150.0</v>
      </c>
      <c r="AF151" s="55"/>
      <c r="AG151" s="55"/>
      <c r="AH151" s="55"/>
      <c r="AI151" s="55"/>
      <c r="AJ151" s="55"/>
    </row>
    <row r="152">
      <c r="A152" s="72" t="s">
        <v>3166</v>
      </c>
      <c r="B152" s="73" t="s">
        <v>2719</v>
      </c>
      <c r="C152" s="74" t="s">
        <v>3167</v>
      </c>
      <c r="D152" s="73" t="s">
        <v>37</v>
      </c>
      <c r="E152" s="75" t="s">
        <v>2826</v>
      </c>
      <c r="F152" s="75" t="s">
        <v>2728</v>
      </c>
      <c r="G152" s="75" t="str">
        <f t="shared" si="5"/>
        <v>Mahfed, Abyan, Yemen</v>
      </c>
      <c r="H152" s="76" t="s">
        <v>2827</v>
      </c>
      <c r="I152" s="75"/>
      <c r="J152" s="75"/>
      <c r="K152" s="82" t="s">
        <v>2828</v>
      </c>
      <c r="L152" s="77" t="s">
        <v>2827</v>
      </c>
      <c r="M152" s="25" t="str">
        <f t="shared" si="9"/>
        <v>14.061619</v>
      </c>
      <c r="N152" s="25" t="str">
        <f t="shared" si="7"/>
        <v>46.914966</v>
      </c>
      <c r="O152" s="78" t="s">
        <v>2785</v>
      </c>
      <c r="P152" s="78" t="s">
        <v>2318</v>
      </c>
      <c r="Q152" s="78">
        <v>1.0</v>
      </c>
      <c r="R152" s="78">
        <v>1.0</v>
      </c>
      <c r="S152" s="78">
        <v>1.0</v>
      </c>
      <c r="T152" s="78">
        <v>1.0</v>
      </c>
      <c r="U152" s="78">
        <v>0.0</v>
      </c>
      <c r="V152" s="78">
        <v>4.0</v>
      </c>
      <c r="W152" s="78">
        <v>0.0</v>
      </c>
      <c r="X152" s="78">
        <v>0.0</v>
      </c>
      <c r="Y152" s="78">
        <v>0.0</v>
      </c>
      <c r="Z152" s="78">
        <v>0.0</v>
      </c>
      <c r="AA152" s="78">
        <v>0.0</v>
      </c>
      <c r="AB152" s="78">
        <v>2.0</v>
      </c>
      <c r="AC152" s="79" t="str">
        <f t="shared" si="12"/>
        <v>www.thebureauinvestigates.com/2014/01/06/yemen-reported-us-covert-actions-2014/#YEM151</v>
      </c>
      <c r="AD152" s="81"/>
      <c r="AE152" s="81">
        <v>151.0</v>
      </c>
      <c r="AF152" s="55"/>
      <c r="AG152" s="55"/>
      <c r="AH152" s="55"/>
      <c r="AI152" s="55"/>
      <c r="AJ152" s="55"/>
    </row>
    <row r="153">
      <c r="A153" s="72" t="s">
        <v>3168</v>
      </c>
      <c r="B153" s="73" t="s">
        <v>2719</v>
      </c>
      <c r="C153" s="74" t="s">
        <v>3169</v>
      </c>
      <c r="D153" s="73" t="s">
        <v>37</v>
      </c>
      <c r="E153" s="75" t="s">
        <v>3170</v>
      </c>
      <c r="F153" s="75" t="s">
        <v>2721</v>
      </c>
      <c r="G153" s="75" t="str">
        <f t="shared" si="5"/>
        <v>Shabwan, Marib, Yemen</v>
      </c>
      <c r="H153" s="76" t="s">
        <v>3171</v>
      </c>
      <c r="I153" s="75"/>
      <c r="J153" s="75"/>
      <c r="K153" s="82" t="s">
        <v>3172</v>
      </c>
      <c r="L153" s="77" t="s">
        <v>3171</v>
      </c>
      <c r="M153" s="25" t="str">
        <f t="shared" si="9"/>
        <v>15.515888</v>
      </c>
      <c r="N153" s="25" t="str">
        <f t="shared" si="7"/>
        <v>45.449806</v>
      </c>
      <c r="O153" s="78" t="s">
        <v>2290</v>
      </c>
      <c r="P153" s="78" t="s">
        <v>2307</v>
      </c>
      <c r="Q153" s="78">
        <v>1.0</v>
      </c>
      <c r="R153" s="78">
        <v>1.0</v>
      </c>
      <c r="S153" s="78">
        <v>1.0</v>
      </c>
      <c r="T153" s="78">
        <v>1.0</v>
      </c>
      <c r="U153" s="78">
        <v>2.0</v>
      </c>
      <c r="V153" s="78">
        <v>3.0</v>
      </c>
      <c r="W153" s="78">
        <v>0.0</v>
      </c>
      <c r="X153" s="78">
        <v>0.0</v>
      </c>
      <c r="Y153" s="78">
        <v>0.0</v>
      </c>
      <c r="Z153" s="78">
        <v>0.0</v>
      </c>
      <c r="AA153" s="78">
        <v>2.0</v>
      </c>
      <c r="AB153" s="78">
        <v>2.0</v>
      </c>
      <c r="AC153" s="79" t="str">
        <f t="shared" si="12"/>
        <v>www.thebureauinvestigates.com/2014/01/06/yemen-reported-us-covert-actions-2014/#YEM152</v>
      </c>
      <c r="AD153" s="81"/>
      <c r="AE153" s="81">
        <v>152.0</v>
      </c>
      <c r="AF153" s="55"/>
      <c r="AG153" s="55"/>
      <c r="AH153" s="55"/>
      <c r="AI153" s="55"/>
      <c r="AJ153" s="55"/>
    </row>
    <row r="154">
      <c r="A154" s="72" t="s">
        <v>3173</v>
      </c>
      <c r="B154" s="73" t="s">
        <v>2719</v>
      </c>
      <c r="C154" s="74" t="s">
        <v>3174</v>
      </c>
      <c r="D154" s="73" t="s">
        <v>37</v>
      </c>
      <c r="E154" s="75" t="s">
        <v>2826</v>
      </c>
      <c r="F154" s="75" t="s">
        <v>2728</v>
      </c>
      <c r="G154" s="75" t="str">
        <f t="shared" si="5"/>
        <v>Mahfed, Abyan, Yemen</v>
      </c>
      <c r="H154" s="76" t="s">
        <v>2827</v>
      </c>
      <c r="I154" s="75"/>
      <c r="J154" s="75"/>
      <c r="K154" s="82" t="s">
        <v>2828</v>
      </c>
      <c r="L154" s="77" t="s">
        <v>2827</v>
      </c>
      <c r="M154" s="25" t="str">
        <f t="shared" si="9"/>
        <v>14.061619</v>
      </c>
      <c r="N154" s="25" t="str">
        <f t="shared" si="7"/>
        <v>46.914966</v>
      </c>
      <c r="O154" s="78" t="s">
        <v>2785</v>
      </c>
      <c r="P154" s="78" t="s">
        <v>2318</v>
      </c>
      <c r="Q154" s="78">
        <v>1.0</v>
      </c>
      <c r="R154" s="78">
        <v>1.0</v>
      </c>
      <c r="S154" s="78">
        <v>1.0</v>
      </c>
      <c r="T154" s="78">
        <v>1.0</v>
      </c>
      <c r="U154" s="78">
        <v>1.0</v>
      </c>
      <c r="V154" s="78">
        <v>1.0</v>
      </c>
      <c r="W154" s="78">
        <v>0.0</v>
      </c>
      <c r="X154" s="78">
        <v>0.0</v>
      </c>
      <c r="Y154" s="78">
        <v>0.0</v>
      </c>
      <c r="Z154" s="78">
        <v>0.0</v>
      </c>
      <c r="AA154" s="78">
        <v>0.0</v>
      </c>
      <c r="AB154" s="78">
        <v>0.0</v>
      </c>
      <c r="AC154" s="79" t="str">
        <f t="shared" si="12"/>
        <v>www.thebureauinvestigates.com/2014/01/06/yemen-reported-us-covert-actions-2014/#YEM153</v>
      </c>
      <c r="AD154" s="81"/>
      <c r="AE154" s="81">
        <v>153.0</v>
      </c>
      <c r="AF154" s="55"/>
      <c r="AG154" s="55"/>
      <c r="AH154" s="55"/>
      <c r="AI154" s="55"/>
      <c r="AJ154" s="55"/>
    </row>
    <row r="155">
      <c r="A155" s="72" t="s">
        <v>3175</v>
      </c>
      <c r="B155" s="73" t="s">
        <v>2719</v>
      </c>
      <c r="C155" s="74" t="s">
        <v>3174</v>
      </c>
      <c r="D155" s="73" t="s">
        <v>37</v>
      </c>
      <c r="E155" s="75" t="s">
        <v>3176</v>
      </c>
      <c r="F155" s="75" t="s">
        <v>2741</v>
      </c>
      <c r="G155" s="75" t="str">
        <f t="shared" si="5"/>
        <v>Radhum, Shabwa, Yemen</v>
      </c>
      <c r="H155" s="76" t="s">
        <v>2743</v>
      </c>
      <c r="I155" s="75"/>
      <c r="J155" s="75"/>
      <c r="K155" s="82" t="s">
        <v>3177</v>
      </c>
      <c r="L155" s="77" t="s">
        <v>2743</v>
      </c>
      <c r="M155" s="25" t="str">
        <f t="shared" si="9"/>
        <v>14.754630</v>
      </c>
      <c r="N155" s="25" t="str">
        <f t="shared" si="7"/>
        <v>46.516261</v>
      </c>
      <c r="O155" s="78" t="s">
        <v>2785</v>
      </c>
      <c r="P155" s="78" t="s">
        <v>2318</v>
      </c>
      <c r="Q155" s="78">
        <v>1.0</v>
      </c>
      <c r="R155" s="78">
        <v>1.0</v>
      </c>
      <c r="S155" s="78">
        <v>1.0</v>
      </c>
      <c r="T155" s="78">
        <v>1.0</v>
      </c>
      <c r="U155" s="78">
        <v>2.0</v>
      </c>
      <c r="V155" s="78">
        <v>4.0</v>
      </c>
      <c r="W155" s="78">
        <v>0.0</v>
      </c>
      <c r="X155" s="78">
        <v>0.0</v>
      </c>
      <c r="Y155" s="78">
        <v>0.0</v>
      </c>
      <c r="Z155" s="78">
        <v>0.0</v>
      </c>
      <c r="AA155" s="78">
        <v>2.0</v>
      </c>
      <c r="AB155" s="78">
        <v>2.0</v>
      </c>
      <c r="AC155" s="79" t="str">
        <f t="shared" si="12"/>
        <v>www.thebureauinvestigates.com/2014/01/06/yemen-reported-us-covert-actions-2014/#YEM154</v>
      </c>
      <c r="AD155" s="81"/>
      <c r="AE155" s="81">
        <v>154.0</v>
      </c>
      <c r="AF155" s="55"/>
      <c r="AG155" s="55"/>
      <c r="AH155" s="55"/>
      <c r="AI155" s="55"/>
      <c r="AJ155" s="55"/>
    </row>
    <row r="156">
      <c r="A156" s="72" t="s">
        <v>3178</v>
      </c>
      <c r="B156" s="73" t="s">
        <v>2719</v>
      </c>
      <c r="C156" s="74" t="s">
        <v>3179</v>
      </c>
      <c r="D156" s="73" t="s">
        <v>37</v>
      </c>
      <c r="E156" s="75" t="s">
        <v>3180</v>
      </c>
      <c r="F156" s="75" t="s">
        <v>2837</v>
      </c>
      <c r="G156" s="75" t="str">
        <f t="shared" si="5"/>
        <v>Khalek, Jawf, Yemen</v>
      </c>
      <c r="H156" s="76" t="s">
        <v>2838</v>
      </c>
      <c r="I156" s="75"/>
      <c r="J156" s="75"/>
      <c r="K156" s="82" t="s">
        <v>3181</v>
      </c>
      <c r="L156" s="77" t="s">
        <v>2838</v>
      </c>
      <c r="M156" s="25" t="str">
        <f t="shared" si="9"/>
        <v>16.790181</v>
      </c>
      <c r="N156" s="25" t="str">
        <f t="shared" si="7"/>
        <v>45.299386</v>
      </c>
      <c r="O156" s="78" t="s">
        <v>2290</v>
      </c>
      <c r="P156" s="78" t="s">
        <v>2307</v>
      </c>
      <c r="Q156" s="78">
        <v>1.0</v>
      </c>
      <c r="R156" s="78">
        <v>1.0</v>
      </c>
      <c r="S156" s="78">
        <v>1.0</v>
      </c>
      <c r="T156" s="78">
        <v>1.0</v>
      </c>
      <c r="U156" s="78">
        <v>2.0</v>
      </c>
      <c r="V156" s="78">
        <v>4.0</v>
      </c>
      <c r="W156" s="78">
        <v>0.0</v>
      </c>
      <c r="X156" s="78">
        <v>0.0</v>
      </c>
      <c r="Y156" s="78">
        <v>0.0</v>
      </c>
      <c r="Z156" s="78">
        <v>0.0</v>
      </c>
      <c r="AA156" s="78">
        <v>0.0</v>
      </c>
      <c r="AB156" s="78">
        <v>0.0</v>
      </c>
      <c r="AC156" s="79" t="str">
        <f t="shared" si="12"/>
        <v>www.thebureauinvestigates.com/2014/01/06/yemen-reported-us-covert-actions-2014/#YEM155</v>
      </c>
      <c r="AD156" s="81"/>
      <c r="AE156" s="81">
        <v>155.0</v>
      </c>
      <c r="AF156" s="55"/>
      <c r="AG156" s="55"/>
      <c r="AH156" s="55"/>
      <c r="AI156" s="55"/>
      <c r="AJ156" s="55"/>
    </row>
    <row r="157">
      <c r="A157" s="72" t="s">
        <v>3182</v>
      </c>
      <c r="B157" s="73" t="s">
        <v>2719</v>
      </c>
      <c r="C157" s="74" t="s">
        <v>3183</v>
      </c>
      <c r="D157" s="73" t="s">
        <v>37</v>
      </c>
      <c r="E157" s="75" t="s">
        <v>3073</v>
      </c>
      <c r="F157" s="75" t="s">
        <v>2721</v>
      </c>
      <c r="G157" s="75" t="str">
        <f t="shared" si="5"/>
        <v>Wadi Abida, Marib, Yemen</v>
      </c>
      <c r="H157" s="76" t="s">
        <v>2722</v>
      </c>
      <c r="I157" s="75"/>
      <c r="J157" s="75"/>
      <c r="K157" s="82" t="s">
        <v>3074</v>
      </c>
      <c r="L157" s="77" t="s">
        <v>2722</v>
      </c>
      <c r="M157" s="25" t="str">
        <f t="shared" si="9"/>
        <v>15.470031</v>
      </c>
      <c r="N157" s="25" t="str">
        <f t="shared" si="7"/>
        <v>45.322857</v>
      </c>
      <c r="O157" s="78" t="s">
        <v>2785</v>
      </c>
      <c r="P157" s="78" t="s">
        <v>2318</v>
      </c>
      <c r="Q157" s="78">
        <v>1.0</v>
      </c>
      <c r="R157" s="78">
        <v>1.0</v>
      </c>
      <c r="S157" s="78">
        <v>1.0</v>
      </c>
      <c r="T157" s="78">
        <v>1.0</v>
      </c>
      <c r="U157" s="78">
        <v>1.0</v>
      </c>
      <c r="V157" s="78">
        <v>4.0</v>
      </c>
      <c r="W157" s="78">
        <v>0.0</v>
      </c>
      <c r="X157" s="78">
        <v>1.0</v>
      </c>
      <c r="Y157" s="78">
        <v>0.0</v>
      </c>
      <c r="Z157" s="78">
        <v>1.0</v>
      </c>
      <c r="AA157" s="78">
        <v>0.0</v>
      </c>
      <c r="AB157" s="78">
        <v>0.0</v>
      </c>
      <c r="AC157" s="79" t="str">
        <f t="shared" si="12"/>
        <v>www.thebureauinvestigates.com/2014/01/06/yemen-reported-us-covert-actions-2014/#YEM156</v>
      </c>
      <c r="AD157" s="81"/>
      <c r="AE157" s="81">
        <v>156.0</v>
      </c>
      <c r="AF157" s="55"/>
      <c r="AG157" s="55"/>
      <c r="AH157" s="55"/>
      <c r="AI157" s="55"/>
      <c r="AJ157" s="55"/>
    </row>
    <row r="158">
      <c r="A158" s="72" t="s">
        <v>3184</v>
      </c>
      <c r="B158" s="73" t="s">
        <v>2719</v>
      </c>
      <c r="C158" s="74" t="s">
        <v>3185</v>
      </c>
      <c r="D158" s="73" t="s">
        <v>37</v>
      </c>
      <c r="E158" s="75" t="s">
        <v>3186</v>
      </c>
      <c r="F158" s="75" t="s">
        <v>2837</v>
      </c>
      <c r="G158" s="75" t="str">
        <f t="shared" si="5"/>
        <v>Khab Wal Saaf, Jawf, Yemen</v>
      </c>
      <c r="H158" s="76" t="s">
        <v>3114</v>
      </c>
      <c r="I158" s="75"/>
      <c r="J158" s="75"/>
      <c r="K158" s="82" t="s">
        <v>3187</v>
      </c>
      <c r="L158" s="77" t="s">
        <v>3114</v>
      </c>
      <c r="M158" s="25" t="str">
        <f t="shared" si="9"/>
        <v>16.714858</v>
      </c>
      <c r="N158" s="25" t="str">
        <f t="shared" si="7"/>
        <v>44.875452</v>
      </c>
      <c r="O158" s="78" t="s">
        <v>2785</v>
      </c>
      <c r="P158" s="78" t="s">
        <v>2318</v>
      </c>
      <c r="Q158" s="78">
        <v>1.0</v>
      </c>
      <c r="R158" s="78">
        <v>1.0</v>
      </c>
      <c r="S158" s="78">
        <v>1.0</v>
      </c>
      <c r="T158" s="78">
        <v>1.0</v>
      </c>
      <c r="U158" s="78">
        <v>2.0</v>
      </c>
      <c r="V158" s="78">
        <v>3.0</v>
      </c>
      <c r="W158" s="78">
        <v>0.0</v>
      </c>
      <c r="X158" s="78">
        <v>0.0</v>
      </c>
      <c r="Y158" s="78">
        <v>0.0</v>
      </c>
      <c r="Z158" s="78">
        <v>0.0</v>
      </c>
      <c r="AA158" s="78">
        <v>0.0</v>
      </c>
      <c r="AB158" s="78">
        <v>0.0</v>
      </c>
      <c r="AC158" s="79" t="str">
        <f t="shared" si="12"/>
        <v>www.thebureauinvestigates.com/2014/01/06/yemen-reported-us-covert-actions-2014/#YEM157</v>
      </c>
      <c r="AD158" s="81"/>
      <c r="AE158" s="81">
        <v>157.0</v>
      </c>
      <c r="AF158" s="55"/>
      <c r="AG158" s="55"/>
      <c r="AH158" s="55"/>
      <c r="AI158" s="55"/>
      <c r="AJ158" s="55"/>
    </row>
    <row r="159">
      <c r="A159" s="72" t="s">
        <v>3188</v>
      </c>
      <c r="B159" s="73" t="s">
        <v>2719</v>
      </c>
      <c r="C159" s="74" t="s">
        <v>3189</v>
      </c>
      <c r="D159" s="73" t="s">
        <v>37</v>
      </c>
      <c r="E159" s="75" t="s">
        <v>2826</v>
      </c>
      <c r="F159" s="75" t="s">
        <v>2728</v>
      </c>
      <c r="G159" s="75" t="str">
        <f t="shared" si="5"/>
        <v>Mahfed, Abyan, Yemen</v>
      </c>
      <c r="H159" s="76" t="s">
        <v>2827</v>
      </c>
      <c r="I159" s="75"/>
      <c r="J159" s="75"/>
      <c r="K159" s="82" t="s">
        <v>2828</v>
      </c>
      <c r="L159" s="77" t="s">
        <v>2827</v>
      </c>
      <c r="M159" s="25" t="str">
        <f t="shared" si="9"/>
        <v>14.061619</v>
      </c>
      <c r="N159" s="25" t="str">
        <f t="shared" si="7"/>
        <v>46.914966</v>
      </c>
      <c r="O159" s="78" t="s">
        <v>2785</v>
      </c>
      <c r="P159" s="78" t="s">
        <v>2318</v>
      </c>
      <c r="Q159" s="78">
        <v>1.0</v>
      </c>
      <c r="R159" s="78">
        <v>1.0</v>
      </c>
      <c r="S159" s="78">
        <v>1.0</v>
      </c>
      <c r="T159" s="78">
        <v>1.0</v>
      </c>
      <c r="U159" s="78">
        <v>3.0</v>
      </c>
      <c r="V159" s="78">
        <v>3.0</v>
      </c>
      <c r="W159" s="78">
        <v>0.0</v>
      </c>
      <c r="X159" s="78">
        <v>0.0</v>
      </c>
      <c r="Y159" s="78">
        <v>0.0</v>
      </c>
      <c r="Z159" s="78">
        <v>0.0</v>
      </c>
      <c r="AA159" s="78">
        <v>4.0</v>
      </c>
      <c r="AB159" s="78">
        <v>4.0</v>
      </c>
      <c r="AC159" s="79" t="str">
        <f t="shared" si="12"/>
        <v>www.thebureauinvestigates.com/2014/01/06/yemen-reported-us-covert-actions-2014/#YEM158</v>
      </c>
      <c r="AD159" s="81"/>
      <c r="AE159" s="81">
        <v>158.0</v>
      </c>
      <c r="AF159" s="55"/>
      <c r="AG159" s="55"/>
      <c r="AH159" s="55"/>
      <c r="AI159" s="55"/>
      <c r="AJ159" s="55"/>
    </row>
    <row r="160">
      <c r="A160" s="72" t="s">
        <v>3190</v>
      </c>
      <c r="B160" s="73" t="s">
        <v>2719</v>
      </c>
      <c r="C160" s="74" t="s">
        <v>3191</v>
      </c>
      <c r="D160" s="73" t="s">
        <v>37</v>
      </c>
      <c r="E160" s="75" t="s">
        <v>3192</v>
      </c>
      <c r="F160" s="75" t="s">
        <v>2865</v>
      </c>
      <c r="G160" s="75" t="str">
        <f t="shared" si="5"/>
        <v>Sawmaa, Bayda, Yemen</v>
      </c>
      <c r="H160" s="76" t="s">
        <v>2866</v>
      </c>
      <c r="I160" s="75"/>
      <c r="J160" s="75"/>
      <c r="K160" s="82" t="s">
        <v>3193</v>
      </c>
      <c r="L160" s="77" t="s">
        <v>2866</v>
      </c>
      <c r="M160" s="25" t="str">
        <f t="shared" si="9"/>
        <v>13.988914</v>
      </c>
      <c r="N160" s="25" t="str">
        <f t="shared" si="7"/>
        <v>45.577100</v>
      </c>
      <c r="O160" s="78" t="s">
        <v>2290</v>
      </c>
      <c r="P160" s="78" t="s">
        <v>2307</v>
      </c>
      <c r="Q160" s="78">
        <v>1.0</v>
      </c>
      <c r="R160" s="78">
        <v>1.0</v>
      </c>
      <c r="S160" s="78">
        <v>1.0</v>
      </c>
      <c r="T160" s="78">
        <v>1.0</v>
      </c>
      <c r="U160" s="78">
        <v>13.0</v>
      </c>
      <c r="V160" s="78">
        <v>21.0</v>
      </c>
      <c r="W160" s="78">
        <v>3.0</v>
      </c>
      <c r="X160" s="78">
        <v>8.0</v>
      </c>
      <c r="Y160" s="78">
        <v>0.0</v>
      </c>
      <c r="Z160" s="78">
        <v>0.0</v>
      </c>
      <c r="AA160" s="78">
        <v>1.0</v>
      </c>
      <c r="AB160" s="78">
        <v>6.0</v>
      </c>
      <c r="AC160" s="79" t="str">
        <f t="shared" si="12"/>
        <v>www.thebureauinvestigates.com/2014/01/06/yemen-reported-us-covert-actions-2014/#YEM159</v>
      </c>
      <c r="AD160" s="81"/>
      <c r="AE160" s="81">
        <v>159.0</v>
      </c>
      <c r="AF160" s="55"/>
      <c r="AG160" s="55"/>
      <c r="AH160" s="55"/>
      <c r="AI160" s="55"/>
      <c r="AJ160" s="55"/>
    </row>
    <row r="161">
      <c r="A161" s="72" t="s">
        <v>3194</v>
      </c>
      <c r="B161" s="73" t="s">
        <v>2719</v>
      </c>
      <c r="C161" s="74" t="s">
        <v>3195</v>
      </c>
      <c r="D161" s="73" t="s">
        <v>37</v>
      </c>
      <c r="E161" s="75" t="s">
        <v>2826</v>
      </c>
      <c r="F161" s="75" t="s">
        <v>2728</v>
      </c>
      <c r="G161" s="75" t="str">
        <f t="shared" si="5"/>
        <v>Mahfed, Abyan, Yemen</v>
      </c>
      <c r="H161" s="76" t="s">
        <v>2827</v>
      </c>
      <c r="I161" s="75"/>
      <c r="J161" s="75"/>
      <c r="K161" s="82" t="s">
        <v>2828</v>
      </c>
      <c r="L161" s="77" t="s">
        <v>2827</v>
      </c>
      <c r="M161" s="25" t="str">
        <f t="shared" si="9"/>
        <v>14.061619</v>
      </c>
      <c r="N161" s="25" t="str">
        <f t="shared" si="7"/>
        <v>46.914966</v>
      </c>
      <c r="O161" s="78" t="s">
        <v>3196</v>
      </c>
      <c r="P161" s="78" t="s">
        <v>2307</v>
      </c>
      <c r="Q161" s="78">
        <v>1.0</v>
      </c>
      <c r="R161" s="78">
        <v>1.0</v>
      </c>
      <c r="S161" s="78">
        <v>1.0</v>
      </c>
      <c r="T161" s="78">
        <v>3.0</v>
      </c>
      <c r="U161" s="78">
        <v>24.0</v>
      </c>
      <c r="V161" s="78">
        <v>31.0</v>
      </c>
      <c r="W161" s="78">
        <v>1.0</v>
      </c>
      <c r="X161" s="78">
        <v>1.0</v>
      </c>
      <c r="Y161" s="78">
        <v>1.0</v>
      </c>
      <c r="Z161" s="78">
        <v>1.0</v>
      </c>
      <c r="AA161" s="78">
        <v>1.0</v>
      </c>
      <c r="AB161" s="78">
        <v>3.0</v>
      </c>
      <c r="AC161" s="79" t="str">
        <f t="shared" si="12"/>
        <v>www.thebureauinvestigates.com/2014/01/06/yemen-reported-us-covert-actions-2014/#YEM160</v>
      </c>
      <c r="AD161" s="81"/>
      <c r="AE161" s="81">
        <v>160.0</v>
      </c>
      <c r="AF161" s="55"/>
      <c r="AG161" s="55"/>
      <c r="AH161" s="55"/>
      <c r="AI161" s="55"/>
      <c r="AJ161" s="55"/>
    </row>
    <row r="162">
      <c r="A162" s="72" t="s">
        <v>3197</v>
      </c>
      <c r="B162" s="73" t="s">
        <v>2719</v>
      </c>
      <c r="C162" s="74" t="s">
        <v>3198</v>
      </c>
      <c r="D162" s="73" t="s">
        <v>37</v>
      </c>
      <c r="E162" s="75" t="s">
        <v>3199</v>
      </c>
      <c r="F162" s="75" t="s">
        <v>2741</v>
      </c>
      <c r="G162" s="75" t="str">
        <f t="shared" si="5"/>
        <v>Usylan, Shabwa, Yemen</v>
      </c>
      <c r="H162" s="76" t="s">
        <v>2743</v>
      </c>
      <c r="I162" s="75"/>
      <c r="J162" s="75"/>
      <c r="K162" s="82" t="s">
        <v>3200</v>
      </c>
      <c r="L162" s="77" t="s">
        <v>2743</v>
      </c>
      <c r="M162" s="25" t="str">
        <f t="shared" si="9"/>
        <v>14.754630</v>
      </c>
      <c r="N162" s="25" t="str">
        <f t="shared" si="7"/>
        <v>46.516261</v>
      </c>
      <c r="O162" s="78" t="s">
        <v>2737</v>
      </c>
      <c r="P162" s="78" t="s">
        <v>2307</v>
      </c>
      <c r="Q162" s="78">
        <v>0.0</v>
      </c>
      <c r="R162" s="78">
        <v>0.0</v>
      </c>
      <c r="S162" s="78">
        <v>1.0</v>
      </c>
      <c r="T162" s="78">
        <v>1.0</v>
      </c>
      <c r="U162" s="78">
        <v>3.0</v>
      </c>
      <c r="V162" s="78">
        <v>4.0</v>
      </c>
      <c r="W162" s="78">
        <v>1.0</v>
      </c>
      <c r="X162" s="78">
        <v>1.0</v>
      </c>
      <c r="Y162" s="78">
        <v>1.0</v>
      </c>
      <c r="Z162" s="78">
        <v>1.0</v>
      </c>
      <c r="AA162" s="78">
        <v>0.0</v>
      </c>
      <c r="AB162" s="78">
        <v>0.0</v>
      </c>
      <c r="AC162" s="79" t="str">
        <f t="shared" si="12"/>
        <v>www.thebureauinvestigates.com/2014/01/06/yemen-reported-us-covert-actions-2014/#YEM161</v>
      </c>
      <c r="AD162" s="81"/>
      <c r="AE162" s="81">
        <v>161.0</v>
      </c>
      <c r="AF162" s="55"/>
      <c r="AG162" s="55"/>
      <c r="AH162" s="55"/>
      <c r="AI162" s="55"/>
      <c r="AJ162" s="55"/>
    </row>
    <row r="163">
      <c r="A163" s="72" t="s">
        <v>3201</v>
      </c>
      <c r="B163" s="73" t="s">
        <v>2719</v>
      </c>
      <c r="C163" s="74" t="s">
        <v>3202</v>
      </c>
      <c r="D163" s="73" t="s">
        <v>37</v>
      </c>
      <c r="E163" s="75" t="s">
        <v>3073</v>
      </c>
      <c r="F163" s="75" t="s">
        <v>2721</v>
      </c>
      <c r="G163" s="75" t="str">
        <f t="shared" si="5"/>
        <v>Wadi Abida, Marib, Yemen</v>
      </c>
      <c r="H163" s="76" t="s">
        <v>2722</v>
      </c>
      <c r="I163" s="75"/>
      <c r="J163" s="75"/>
      <c r="K163" s="82" t="s">
        <v>3074</v>
      </c>
      <c r="L163" s="77" t="s">
        <v>2722</v>
      </c>
      <c r="M163" s="25" t="str">
        <f t="shared" si="9"/>
        <v>15.470031</v>
      </c>
      <c r="N163" s="25" t="str">
        <f t="shared" si="7"/>
        <v>45.322857</v>
      </c>
      <c r="O163" s="78" t="s">
        <v>2290</v>
      </c>
      <c r="P163" s="78" t="s">
        <v>2307</v>
      </c>
      <c r="Q163" s="78">
        <v>1.0</v>
      </c>
      <c r="R163" s="78">
        <v>1.0</v>
      </c>
      <c r="S163" s="78">
        <v>1.0</v>
      </c>
      <c r="T163" s="78">
        <v>1.0</v>
      </c>
      <c r="U163" s="78">
        <v>4.0</v>
      </c>
      <c r="V163" s="78">
        <v>6.0</v>
      </c>
      <c r="W163" s="78">
        <v>0.0</v>
      </c>
      <c r="X163" s="78">
        <v>0.0</v>
      </c>
      <c r="Y163" s="78">
        <v>0.0</v>
      </c>
      <c r="Z163" s="78">
        <v>0.0</v>
      </c>
      <c r="AA163" s="78">
        <v>0.0</v>
      </c>
      <c r="AB163" s="78">
        <v>0.0</v>
      </c>
      <c r="AC163" s="79" t="str">
        <f t="shared" si="12"/>
        <v>www.thebureauinvestigates.com/2014/01/06/yemen-reported-us-covert-actions-2014/#YEM162</v>
      </c>
      <c r="AD163" s="81"/>
      <c r="AE163" s="81">
        <v>162.0</v>
      </c>
      <c r="AF163" s="55"/>
      <c r="AG163" s="55"/>
      <c r="AH163" s="55"/>
      <c r="AI163" s="55"/>
      <c r="AJ163" s="55"/>
    </row>
    <row r="164">
      <c r="A164" s="72" t="s">
        <v>3203</v>
      </c>
      <c r="B164" s="73" t="s">
        <v>2719</v>
      </c>
      <c r="C164" s="74" t="s">
        <v>3204</v>
      </c>
      <c r="D164" s="73" t="s">
        <v>37</v>
      </c>
      <c r="E164" s="75" t="s">
        <v>3073</v>
      </c>
      <c r="F164" s="75" t="s">
        <v>2721</v>
      </c>
      <c r="G164" s="75" t="str">
        <f t="shared" si="5"/>
        <v>Wadi Abida, Marib, Yemen</v>
      </c>
      <c r="H164" s="76" t="s">
        <v>2722</v>
      </c>
      <c r="I164" s="75"/>
      <c r="J164" s="75"/>
      <c r="K164" s="82" t="s">
        <v>3074</v>
      </c>
      <c r="L164" s="77" t="s">
        <v>2722</v>
      </c>
      <c r="M164" s="25" t="str">
        <f t="shared" si="9"/>
        <v>15.470031</v>
      </c>
      <c r="N164" s="25" t="str">
        <f t="shared" si="7"/>
        <v>45.322857</v>
      </c>
      <c r="O164" s="78" t="s">
        <v>2785</v>
      </c>
      <c r="P164" s="78" t="s">
        <v>2318</v>
      </c>
      <c r="Q164" s="78">
        <v>1.0</v>
      </c>
      <c r="R164" s="78">
        <v>1.0</v>
      </c>
      <c r="S164" s="78">
        <v>1.0</v>
      </c>
      <c r="T164" s="78">
        <v>1.0</v>
      </c>
      <c r="U164" s="78">
        <v>3.0</v>
      </c>
      <c r="V164" s="78">
        <v>4.0</v>
      </c>
      <c r="W164" s="78">
        <v>0.0</v>
      </c>
      <c r="X164" s="78">
        <v>0.0</v>
      </c>
      <c r="Y164" s="78">
        <v>0.0</v>
      </c>
      <c r="Z164" s="78">
        <v>0.0</v>
      </c>
      <c r="AA164" s="78">
        <v>0.0</v>
      </c>
      <c r="AB164" s="78">
        <v>0.0</v>
      </c>
      <c r="AC164" s="79" t="str">
        <f t="shared" si="12"/>
        <v>www.thebureauinvestigates.com/2014/01/06/yemen-reported-us-covert-actions-2014/#YEM163</v>
      </c>
      <c r="AD164" s="81"/>
      <c r="AE164" s="81">
        <v>163.0</v>
      </c>
      <c r="AF164" s="55"/>
      <c r="AG164" s="55"/>
      <c r="AH164" s="55"/>
      <c r="AI164" s="55"/>
      <c r="AJ164" s="55"/>
    </row>
    <row r="165">
      <c r="A165" s="72" t="s">
        <v>3205</v>
      </c>
      <c r="B165" s="73" t="s">
        <v>2719</v>
      </c>
      <c r="C165" s="74" t="s">
        <v>3206</v>
      </c>
      <c r="D165" s="73" t="s">
        <v>37</v>
      </c>
      <c r="E165" s="75" t="s">
        <v>3207</v>
      </c>
      <c r="F165" s="75" t="s">
        <v>2721</v>
      </c>
      <c r="G165" s="75" t="str">
        <f t="shared" si="5"/>
        <v>Mafraq al Saeed, Marib, Yemen</v>
      </c>
      <c r="H165" s="76" t="s">
        <v>3208</v>
      </c>
      <c r="I165" s="75"/>
      <c r="J165" s="75"/>
      <c r="K165" s="77" t="s">
        <v>2723</v>
      </c>
      <c r="L165" s="77" t="s">
        <v>3208</v>
      </c>
      <c r="M165" s="25" t="str">
        <f t="shared" si="9"/>
        <v>15.4747097</v>
      </c>
      <c r="N165" s="25" t="str">
        <f t="shared" si="7"/>
        <v>45.3052453</v>
      </c>
      <c r="O165" s="78" t="s">
        <v>2290</v>
      </c>
      <c r="P165" s="78" t="s">
        <v>2307</v>
      </c>
      <c r="Q165" s="78">
        <v>1.0</v>
      </c>
      <c r="R165" s="78">
        <v>1.0</v>
      </c>
      <c r="S165" s="78">
        <v>1.0</v>
      </c>
      <c r="T165" s="78">
        <v>1.0</v>
      </c>
      <c r="U165" s="78">
        <v>5.0</v>
      </c>
      <c r="V165" s="78">
        <v>6.0</v>
      </c>
      <c r="W165" s="78">
        <v>0.0</v>
      </c>
      <c r="X165" s="78">
        <v>0.0</v>
      </c>
      <c r="Y165" s="78">
        <v>0.0</v>
      </c>
      <c r="Z165" s="78">
        <v>0.0</v>
      </c>
      <c r="AA165" s="78">
        <v>0.0</v>
      </c>
      <c r="AB165" s="78">
        <v>0.0</v>
      </c>
      <c r="AC165" s="79" t="str">
        <f t="shared" si="12"/>
        <v>www.thebureauinvestigates.com/2014/01/06/yemen-reported-us-covert-actions-2014/#YEM164</v>
      </c>
      <c r="AD165" s="81"/>
      <c r="AE165" s="81">
        <v>164.0</v>
      </c>
      <c r="AF165" s="55"/>
      <c r="AG165" s="55"/>
      <c r="AH165" s="55"/>
      <c r="AI165" s="55"/>
      <c r="AJ165" s="55"/>
    </row>
    <row r="166">
      <c r="A166" s="72" t="s">
        <v>3209</v>
      </c>
      <c r="B166" s="73" t="s">
        <v>2719</v>
      </c>
      <c r="C166" s="74" t="s">
        <v>3210</v>
      </c>
      <c r="D166" s="73" t="s">
        <v>37</v>
      </c>
      <c r="E166" s="75" t="s">
        <v>38</v>
      </c>
      <c r="F166" s="75" t="s">
        <v>2865</v>
      </c>
      <c r="G166" s="75" t="str">
        <f t="shared" si="5"/>
        <v>Unknown, Bayda, Yemen</v>
      </c>
      <c r="H166" s="76" t="s">
        <v>2866</v>
      </c>
      <c r="I166" s="75"/>
      <c r="J166" s="75"/>
      <c r="K166" s="77" t="s">
        <v>2867</v>
      </c>
      <c r="L166" s="77" t="s">
        <v>2866</v>
      </c>
      <c r="M166" s="25" t="str">
        <f t="shared" si="9"/>
        <v>13.988914</v>
      </c>
      <c r="N166" s="25" t="str">
        <f t="shared" si="7"/>
        <v>45.577100</v>
      </c>
      <c r="O166" s="78" t="s">
        <v>2785</v>
      </c>
      <c r="P166" s="78" t="s">
        <v>2318</v>
      </c>
      <c r="Q166" s="78">
        <v>1.0</v>
      </c>
      <c r="R166" s="78">
        <v>1.0</v>
      </c>
      <c r="S166" s="78">
        <v>1.0</v>
      </c>
      <c r="T166" s="78">
        <v>1.0</v>
      </c>
      <c r="U166" s="78">
        <v>0.0</v>
      </c>
      <c r="V166" s="78">
        <v>0.0</v>
      </c>
      <c r="W166" s="78">
        <v>0.0</v>
      </c>
      <c r="X166" s="78">
        <v>0.0</v>
      </c>
      <c r="Y166" s="78">
        <v>0.0</v>
      </c>
      <c r="Z166" s="78">
        <v>0.0</v>
      </c>
      <c r="AA166" s="78">
        <v>0.0</v>
      </c>
      <c r="AB166" s="78">
        <v>0.0</v>
      </c>
      <c r="AC166" s="79" t="str">
        <f t="shared" si="12"/>
        <v>www.thebureauinvestigates.com/2014/01/06/yemen-reported-us-covert-actions-2014/#YEM165</v>
      </c>
      <c r="AD166" s="81"/>
      <c r="AE166" s="81">
        <v>165.0</v>
      </c>
      <c r="AF166" s="55"/>
      <c r="AG166" s="55"/>
      <c r="AH166" s="55"/>
      <c r="AI166" s="55"/>
      <c r="AJ166" s="55"/>
    </row>
    <row r="167">
      <c r="A167" s="72" t="s">
        <v>3211</v>
      </c>
      <c r="B167" s="73" t="s">
        <v>2719</v>
      </c>
      <c r="C167" s="84" t="s">
        <v>3212</v>
      </c>
      <c r="D167" s="73" t="s">
        <v>37</v>
      </c>
      <c r="E167" s="90" t="s">
        <v>3073</v>
      </c>
      <c r="F167" s="75" t="s">
        <v>2721</v>
      </c>
      <c r="G167" s="75" t="str">
        <f t="shared" si="5"/>
        <v>Wadi Abida, Marib, Yemen</v>
      </c>
      <c r="H167" s="76" t="s">
        <v>2722</v>
      </c>
      <c r="I167" s="75"/>
      <c r="J167" s="75"/>
      <c r="K167" s="82" t="s">
        <v>3074</v>
      </c>
      <c r="L167" s="91" t="s">
        <v>2722</v>
      </c>
      <c r="M167" s="25" t="str">
        <f t="shared" si="9"/>
        <v>15.470031</v>
      </c>
      <c r="N167" s="25" t="str">
        <f t="shared" si="7"/>
        <v>45.322857</v>
      </c>
      <c r="O167" s="89" t="s">
        <v>2290</v>
      </c>
      <c r="P167" s="78" t="s">
        <v>2307</v>
      </c>
      <c r="Q167" s="78">
        <v>1.0</v>
      </c>
      <c r="R167" s="78">
        <v>1.0</v>
      </c>
      <c r="S167" s="78">
        <v>1.0</v>
      </c>
      <c r="T167" s="78">
        <v>1.0</v>
      </c>
      <c r="U167" s="78">
        <v>3.0</v>
      </c>
      <c r="V167" s="78">
        <v>3.0</v>
      </c>
      <c r="W167" s="78">
        <v>0.0</v>
      </c>
      <c r="X167" s="78">
        <v>0.0</v>
      </c>
      <c r="Y167" s="78">
        <v>0.0</v>
      </c>
      <c r="Z167" s="78">
        <v>0.0</v>
      </c>
      <c r="AA167" s="78">
        <v>2.0</v>
      </c>
      <c r="AB167" s="78">
        <v>2.0</v>
      </c>
      <c r="AC167" s="79" t="str">
        <f t="shared" si="12"/>
        <v>www.thebureauinvestigates.com/2014/01/06/yemen-reported-us-covert-actions-2014/#YEM166</v>
      </c>
      <c r="AD167" s="81"/>
      <c r="AE167" s="81">
        <v>166.0</v>
      </c>
      <c r="AF167" s="55"/>
      <c r="AG167" s="55"/>
      <c r="AH167" s="55"/>
      <c r="AI167" s="55"/>
      <c r="AJ167" s="55"/>
    </row>
    <row r="168">
      <c r="A168" s="92" t="s">
        <v>3213</v>
      </c>
      <c r="B168" s="73" t="s">
        <v>2719</v>
      </c>
      <c r="C168" s="84" t="s">
        <v>3214</v>
      </c>
      <c r="D168" s="73" t="s">
        <v>37</v>
      </c>
      <c r="E168" s="90" t="s">
        <v>38</v>
      </c>
      <c r="F168" s="93" t="s">
        <v>2954</v>
      </c>
      <c r="G168" s="75" t="str">
        <f t="shared" si="5"/>
        <v>Unknown, Hadhramout, Yemen</v>
      </c>
      <c r="H168" s="76" t="s">
        <v>3017</v>
      </c>
      <c r="I168" s="93"/>
      <c r="J168" s="75"/>
      <c r="K168" s="77" t="s">
        <v>3215</v>
      </c>
      <c r="L168" s="94" t="s">
        <v>3017</v>
      </c>
      <c r="M168" s="25" t="str">
        <f t="shared" si="9"/>
        <v>16.930413</v>
      </c>
      <c r="N168" s="25" t="str">
        <f t="shared" si="7"/>
        <v>49.365314</v>
      </c>
      <c r="O168" s="78" t="s">
        <v>2785</v>
      </c>
      <c r="P168" s="78" t="s">
        <v>2318</v>
      </c>
      <c r="Q168" s="78">
        <v>1.0</v>
      </c>
      <c r="R168" s="78">
        <v>1.0</v>
      </c>
      <c r="S168" s="81">
        <v>1.0</v>
      </c>
      <c r="T168" s="81">
        <v>1.0</v>
      </c>
      <c r="U168" s="81">
        <v>3.0</v>
      </c>
      <c r="V168" s="81">
        <v>3.0</v>
      </c>
      <c r="W168" s="81">
        <v>0.0</v>
      </c>
      <c r="X168" s="81">
        <v>0.0</v>
      </c>
      <c r="Y168" s="81">
        <v>0.0</v>
      </c>
      <c r="Z168" s="81">
        <v>0.0</v>
      </c>
      <c r="AA168" s="81">
        <v>0.0</v>
      </c>
      <c r="AB168" s="81">
        <v>0.0</v>
      </c>
      <c r="AC168" s="79" t="str">
        <f t="shared" si="12"/>
        <v>www.thebureauinvestigates.com/2014/01/06/yemen-reported-us-covert-actions-2014/#YEM167</v>
      </c>
      <c r="AD168" s="81"/>
      <c r="AE168" s="81">
        <v>167.0</v>
      </c>
      <c r="AF168" s="55"/>
      <c r="AG168" s="55"/>
      <c r="AH168" s="55"/>
      <c r="AI168" s="55"/>
      <c r="AJ168" s="55"/>
    </row>
    <row r="169">
      <c r="A169" s="92" t="s">
        <v>3216</v>
      </c>
      <c r="B169" s="73" t="s">
        <v>2719</v>
      </c>
      <c r="C169" s="84" t="s">
        <v>3217</v>
      </c>
      <c r="D169" s="73" t="s">
        <v>37</v>
      </c>
      <c r="E169" s="90" t="s">
        <v>38</v>
      </c>
      <c r="F169" s="90" t="s">
        <v>2741</v>
      </c>
      <c r="G169" s="75" t="str">
        <f t="shared" si="5"/>
        <v>Unknown, Shabwa, Yemen</v>
      </c>
      <c r="H169" s="76" t="s">
        <v>2743</v>
      </c>
      <c r="I169" s="90"/>
      <c r="J169" s="75"/>
      <c r="K169" s="77" t="s">
        <v>2748</v>
      </c>
      <c r="L169" s="86" t="s">
        <v>2743</v>
      </c>
      <c r="M169" s="25" t="str">
        <f t="shared" si="9"/>
        <v>14.754630</v>
      </c>
      <c r="N169" s="25" t="str">
        <f t="shared" si="7"/>
        <v>46.516261</v>
      </c>
      <c r="O169" s="81" t="s">
        <v>2290</v>
      </c>
      <c r="P169" s="78" t="s">
        <v>2307</v>
      </c>
      <c r="Q169" s="78">
        <v>1.0</v>
      </c>
      <c r="R169" s="78">
        <v>1.0</v>
      </c>
      <c r="S169" s="81">
        <v>1.0</v>
      </c>
      <c r="T169" s="81">
        <v>1.0</v>
      </c>
      <c r="U169" s="81">
        <v>4.0</v>
      </c>
      <c r="V169" s="81">
        <v>5.0</v>
      </c>
      <c r="W169" s="81">
        <v>0.0</v>
      </c>
      <c r="X169" s="81">
        <v>0.0</v>
      </c>
      <c r="Y169" s="81">
        <v>0.0</v>
      </c>
      <c r="Z169" s="81">
        <v>0.0</v>
      </c>
      <c r="AA169" s="81">
        <v>0.0</v>
      </c>
      <c r="AB169" s="81">
        <v>0.0</v>
      </c>
      <c r="AC169" s="79" t="str">
        <f t="shared" si="12"/>
        <v>www.thebureauinvestigates.com/2014/01/06/yemen-reported-us-covert-actions-2014/#YEM168</v>
      </c>
      <c r="AD169" s="81"/>
      <c r="AE169" s="81">
        <v>168.0</v>
      </c>
      <c r="AF169" s="55"/>
      <c r="AG169" s="55"/>
      <c r="AH169" s="55"/>
      <c r="AI169" s="55"/>
      <c r="AJ169" s="55"/>
    </row>
    <row r="170">
      <c r="A170" s="92" t="s">
        <v>3218</v>
      </c>
      <c r="B170" s="73" t="s">
        <v>2719</v>
      </c>
      <c r="C170" s="84" t="s">
        <v>3219</v>
      </c>
      <c r="D170" s="73" t="s">
        <v>37</v>
      </c>
      <c r="E170" s="95" t="s">
        <v>3220</v>
      </c>
      <c r="F170" s="90" t="s">
        <v>2741</v>
      </c>
      <c r="G170" s="75" t="str">
        <f t="shared" si="5"/>
        <v>Nasab, Near Ataq, Shabwa, Yemen</v>
      </c>
      <c r="H170" s="76" t="s">
        <v>2743</v>
      </c>
      <c r="I170" s="75"/>
      <c r="J170" s="75"/>
      <c r="K170" s="77" t="s">
        <v>2914</v>
      </c>
      <c r="L170" s="86" t="s">
        <v>2743</v>
      </c>
      <c r="M170" s="25" t="str">
        <f t="shared" si="9"/>
        <v>14.754630</v>
      </c>
      <c r="N170" s="25" t="str">
        <f t="shared" si="7"/>
        <v>46.516261</v>
      </c>
      <c r="O170" s="78" t="s">
        <v>2785</v>
      </c>
      <c r="P170" s="78" t="s">
        <v>2318</v>
      </c>
      <c r="Q170" s="78">
        <v>1.0</v>
      </c>
      <c r="R170" s="78">
        <v>1.0</v>
      </c>
      <c r="S170" s="81">
        <v>1.0</v>
      </c>
      <c r="T170" s="81">
        <v>1.0</v>
      </c>
      <c r="U170" s="81">
        <v>4.0</v>
      </c>
      <c r="V170" s="81">
        <v>5.0</v>
      </c>
      <c r="W170" s="81">
        <v>0.0</v>
      </c>
      <c r="X170" s="81">
        <v>0.0</v>
      </c>
      <c r="Y170" s="81">
        <v>0.0</v>
      </c>
      <c r="Z170" s="81">
        <v>0.0</v>
      </c>
      <c r="AA170" s="81">
        <v>0.0</v>
      </c>
      <c r="AB170" s="81">
        <v>0.0</v>
      </c>
      <c r="AC170" s="79" t="str">
        <f t="shared" si="12"/>
        <v>www.thebureauinvestigates.com/2014/01/06/yemen-reported-us-covert-actions-2014/#YEM169</v>
      </c>
      <c r="AD170" s="81"/>
      <c r="AE170" s="81">
        <v>169.0</v>
      </c>
      <c r="AF170" s="55"/>
      <c r="AG170" s="55"/>
      <c r="AH170" s="55"/>
      <c r="AI170" s="55"/>
      <c r="AJ170" s="55"/>
    </row>
    <row r="171">
      <c r="A171" s="92" t="s">
        <v>3221</v>
      </c>
      <c r="B171" s="73" t="s">
        <v>2719</v>
      </c>
      <c r="C171" s="84" t="s">
        <v>3222</v>
      </c>
      <c r="D171" s="73" t="s">
        <v>37</v>
      </c>
      <c r="E171" s="90" t="s">
        <v>3223</v>
      </c>
      <c r="F171" s="75" t="s">
        <v>2837</v>
      </c>
      <c r="G171" s="75" t="str">
        <f t="shared" si="5"/>
        <v>Khasaf, Jawf, Yemen</v>
      </c>
      <c r="H171" s="76" t="s">
        <v>2838</v>
      </c>
      <c r="I171" s="75"/>
      <c r="J171" s="75"/>
      <c r="K171" s="82" t="s">
        <v>3224</v>
      </c>
      <c r="L171" s="77" t="s">
        <v>2838</v>
      </c>
      <c r="M171" s="25" t="str">
        <f t="shared" si="9"/>
        <v>16.790181</v>
      </c>
      <c r="N171" s="25" t="str">
        <f t="shared" si="7"/>
        <v>45.299386</v>
      </c>
      <c r="O171" s="78" t="s">
        <v>2785</v>
      </c>
      <c r="P171" s="78" t="s">
        <v>2318</v>
      </c>
      <c r="Q171" s="78">
        <v>1.0</v>
      </c>
      <c r="R171" s="78">
        <v>1.0</v>
      </c>
      <c r="S171" s="81">
        <v>1.0</v>
      </c>
      <c r="T171" s="81">
        <v>1.0</v>
      </c>
      <c r="U171" s="81">
        <v>2.0</v>
      </c>
      <c r="V171" s="81">
        <v>3.0</v>
      </c>
      <c r="W171" s="81">
        <v>0.0</v>
      </c>
      <c r="X171" s="81">
        <v>0.0</v>
      </c>
      <c r="Y171" s="81">
        <v>0.0</v>
      </c>
      <c r="Z171" s="81">
        <v>0.0</v>
      </c>
      <c r="AA171" s="81">
        <v>3.0</v>
      </c>
      <c r="AB171" s="81">
        <v>3.0</v>
      </c>
      <c r="AC171" s="79" t="str">
        <f t="shared" si="12"/>
        <v>www.thebureauinvestigates.com/2014/01/06/yemen-reported-us-covert-actions-2014/#YEM170</v>
      </c>
      <c r="AD171" s="81"/>
      <c r="AE171" s="81">
        <v>170.0</v>
      </c>
      <c r="AF171" s="55"/>
      <c r="AG171" s="55"/>
      <c r="AH171" s="55"/>
      <c r="AI171" s="55"/>
      <c r="AJ171" s="55"/>
    </row>
    <row r="172">
      <c r="A172" s="92" t="s">
        <v>3225</v>
      </c>
      <c r="B172" s="73" t="s">
        <v>2719</v>
      </c>
      <c r="C172" s="84" t="s">
        <v>3226</v>
      </c>
      <c r="D172" s="73" t="s">
        <v>37</v>
      </c>
      <c r="E172" s="95" t="s">
        <v>3227</v>
      </c>
      <c r="F172" s="90" t="s">
        <v>2741</v>
      </c>
      <c r="G172" s="75" t="str">
        <f t="shared" si="5"/>
        <v>Bani Assaf, Mayfaa, Shabwa, Yemen</v>
      </c>
      <c r="H172" s="76"/>
      <c r="I172" s="76" t="s">
        <v>3228</v>
      </c>
      <c r="J172" s="76" t="s">
        <v>2743</v>
      </c>
      <c r="K172" s="77" t="s">
        <v>3228</v>
      </c>
      <c r="L172" s="86" t="s">
        <v>2743</v>
      </c>
      <c r="M172" s="25" t="str">
        <f t="shared" si="9"/>
        <v>14.754630</v>
      </c>
      <c r="N172" s="25" t="str">
        <f t="shared" si="7"/>
        <v>46.516261</v>
      </c>
      <c r="O172" s="81" t="s">
        <v>2290</v>
      </c>
      <c r="P172" s="78" t="s">
        <v>2307</v>
      </c>
      <c r="Q172" s="78">
        <v>1.0</v>
      </c>
      <c r="R172" s="78">
        <v>1.0</v>
      </c>
      <c r="S172" s="81">
        <v>1.0</v>
      </c>
      <c r="T172" s="81">
        <v>1.0</v>
      </c>
      <c r="U172" s="81">
        <v>4.0</v>
      </c>
      <c r="V172" s="81">
        <v>4.0</v>
      </c>
      <c r="W172" s="81">
        <v>0.0</v>
      </c>
      <c r="X172" s="81">
        <v>0.0</v>
      </c>
      <c r="Y172" s="81">
        <v>0.0</v>
      </c>
      <c r="Z172" s="81">
        <v>0.0</v>
      </c>
      <c r="AA172" s="81">
        <v>0.0</v>
      </c>
      <c r="AB172" s="81">
        <v>0.0</v>
      </c>
      <c r="AC172" s="79" t="str">
        <f t="shared" si="12"/>
        <v>www.thebureauinvestigates.com/2014/01/06/yemen-reported-us-covert-actions-2014/#YEM171</v>
      </c>
      <c r="AD172" s="81"/>
      <c r="AE172" s="81">
        <v>171.0</v>
      </c>
      <c r="AF172" s="55"/>
      <c r="AG172" s="55"/>
      <c r="AH172" s="55"/>
      <c r="AI172" s="55"/>
      <c r="AJ172" s="55"/>
    </row>
    <row r="173">
      <c r="A173" s="92" t="s">
        <v>3229</v>
      </c>
      <c r="B173" s="73" t="s">
        <v>2719</v>
      </c>
      <c r="C173" s="84" t="s">
        <v>3230</v>
      </c>
      <c r="D173" s="73" t="s">
        <v>37</v>
      </c>
      <c r="E173" s="90" t="s">
        <v>3009</v>
      </c>
      <c r="F173" s="90" t="s">
        <v>2865</v>
      </c>
      <c r="G173" s="75" t="str">
        <f t="shared" si="5"/>
        <v>Radaa, Bayda, Yemen</v>
      </c>
      <c r="H173" s="76" t="s">
        <v>3010</v>
      </c>
      <c r="I173" s="75"/>
      <c r="J173" s="75"/>
      <c r="K173" s="82" t="s">
        <v>3011</v>
      </c>
      <c r="L173" s="86" t="s">
        <v>3010</v>
      </c>
      <c r="M173" s="25" t="str">
        <f t="shared" si="9"/>
        <v>14.411870</v>
      </c>
      <c r="N173" s="25" t="str">
        <f t="shared" si="7"/>
        <v>44.836513</v>
      </c>
      <c r="O173" s="78" t="s">
        <v>2785</v>
      </c>
      <c r="P173" s="78" t="s">
        <v>2318</v>
      </c>
      <c r="Q173" s="78">
        <v>1.0</v>
      </c>
      <c r="R173" s="78">
        <v>1.0</v>
      </c>
      <c r="S173" s="81">
        <v>1.0</v>
      </c>
      <c r="T173" s="81">
        <v>1.0</v>
      </c>
      <c r="U173" s="81">
        <v>3.0</v>
      </c>
      <c r="V173" s="81">
        <v>10.0</v>
      </c>
      <c r="W173" s="81">
        <v>0.0</v>
      </c>
      <c r="X173" s="81">
        <v>10.0</v>
      </c>
      <c r="Y173" s="81">
        <v>0.0</v>
      </c>
      <c r="Z173" s="81">
        <v>0.0</v>
      </c>
      <c r="AA173" s="81">
        <v>0.0</v>
      </c>
      <c r="AB173" s="81">
        <v>0.0</v>
      </c>
      <c r="AC173" s="79" t="str">
        <f t="shared" si="12"/>
        <v>www.thebureauinvestigates.com/2014/01/06/yemen-reported-us-covert-actions-2014/#YEM172</v>
      </c>
      <c r="AD173" s="81"/>
      <c r="AE173" s="81">
        <v>172.0</v>
      </c>
      <c r="AF173" s="55"/>
      <c r="AG173" s="55"/>
      <c r="AH173" s="55"/>
      <c r="AI173" s="55"/>
      <c r="AJ173" s="55"/>
    </row>
    <row r="174">
      <c r="A174" s="92" t="s">
        <v>3231</v>
      </c>
      <c r="B174" s="73" t="s">
        <v>2719</v>
      </c>
      <c r="C174" s="84" t="s">
        <v>3232</v>
      </c>
      <c r="D174" s="73" t="s">
        <v>37</v>
      </c>
      <c r="E174" s="90" t="s">
        <v>3009</v>
      </c>
      <c r="F174" s="90" t="s">
        <v>3233</v>
      </c>
      <c r="G174" s="75" t="str">
        <f t="shared" si="5"/>
        <v>Radaa,  Bayda, Yemen</v>
      </c>
      <c r="H174" s="76" t="s">
        <v>3010</v>
      </c>
      <c r="I174" s="75"/>
      <c r="J174" s="75"/>
      <c r="K174" s="82" t="s">
        <v>3234</v>
      </c>
      <c r="L174" s="86" t="s">
        <v>3010</v>
      </c>
      <c r="M174" s="25" t="str">
        <f t="shared" si="9"/>
        <v>14.411870</v>
      </c>
      <c r="N174" s="25" t="str">
        <f t="shared" si="7"/>
        <v>44.836513</v>
      </c>
      <c r="O174" s="81" t="s">
        <v>3235</v>
      </c>
      <c r="P174" s="78" t="s">
        <v>2318</v>
      </c>
      <c r="Q174" s="78">
        <v>1.0</v>
      </c>
      <c r="R174" s="78">
        <v>1.0</v>
      </c>
      <c r="S174" s="81">
        <v>1.0</v>
      </c>
      <c r="T174" s="81">
        <v>1.0</v>
      </c>
      <c r="U174" s="81">
        <v>12.0</v>
      </c>
      <c r="V174" s="81">
        <v>20.0</v>
      </c>
      <c r="W174" s="81">
        <v>2.0</v>
      </c>
      <c r="X174" s="81">
        <v>10.0</v>
      </c>
      <c r="Y174" s="81">
        <v>0.0</v>
      </c>
      <c r="Z174" s="81">
        <v>0.0</v>
      </c>
      <c r="AA174" s="81">
        <v>0.0</v>
      </c>
      <c r="AB174" s="81">
        <v>0.0</v>
      </c>
      <c r="AC174" s="79" t="str">
        <f t="shared" si="12"/>
        <v>www.thebureauinvestigates.com/2014/01/06/yemen-reported-us-covert-actions-2014/#YEM173</v>
      </c>
      <c r="AD174" s="81"/>
      <c r="AE174" s="81">
        <v>173.0</v>
      </c>
      <c r="AF174" s="55"/>
      <c r="AG174" s="55"/>
      <c r="AH174" s="55"/>
      <c r="AI174" s="55"/>
      <c r="AJ174" s="55"/>
    </row>
    <row r="175">
      <c r="A175" s="92" t="s">
        <v>3236</v>
      </c>
      <c r="B175" s="73" t="s">
        <v>2719</v>
      </c>
      <c r="C175" s="84" t="s">
        <v>3237</v>
      </c>
      <c r="D175" s="73" t="s">
        <v>37</v>
      </c>
      <c r="E175" s="90" t="s">
        <v>3009</v>
      </c>
      <c r="F175" s="90" t="s">
        <v>3233</v>
      </c>
      <c r="G175" s="75" t="str">
        <f t="shared" si="5"/>
        <v>Radaa,  Bayda, Yemen</v>
      </c>
      <c r="H175" s="76" t="s">
        <v>3010</v>
      </c>
      <c r="I175" s="75"/>
      <c r="J175" s="75"/>
      <c r="K175" s="82" t="s">
        <v>3234</v>
      </c>
      <c r="L175" s="86" t="s">
        <v>3010</v>
      </c>
      <c r="M175" s="25" t="str">
        <f t="shared" si="9"/>
        <v>14.411870</v>
      </c>
      <c r="N175" s="25" t="str">
        <f t="shared" si="7"/>
        <v>44.836513</v>
      </c>
      <c r="O175" s="81" t="s">
        <v>2290</v>
      </c>
      <c r="P175" s="78" t="s">
        <v>2307</v>
      </c>
      <c r="Q175" s="78">
        <v>1.0</v>
      </c>
      <c r="R175" s="78">
        <v>1.0</v>
      </c>
      <c r="S175" s="81">
        <v>3.0</v>
      </c>
      <c r="T175" s="81">
        <v>3.0</v>
      </c>
      <c r="U175" s="81">
        <v>9.0</v>
      </c>
      <c r="V175" s="81">
        <v>20.0</v>
      </c>
      <c r="W175" s="81">
        <v>0.0</v>
      </c>
      <c r="X175" s="81">
        <v>0.0</v>
      </c>
      <c r="Y175" s="81">
        <v>0.0</v>
      </c>
      <c r="Z175" s="81">
        <v>0.0</v>
      </c>
      <c r="AA175" s="81">
        <v>0.0</v>
      </c>
      <c r="AB175" s="81">
        <v>0.0</v>
      </c>
      <c r="AC175" s="79" t="str">
        <f t="shared" si="12"/>
        <v>www.thebureauinvestigates.com/2014/01/06/yemen-reported-us-covert-actions-2014/#YEM174</v>
      </c>
      <c r="AD175" s="81"/>
      <c r="AE175" s="81">
        <v>174.0</v>
      </c>
      <c r="AF175" s="55"/>
      <c r="AG175" s="55"/>
      <c r="AH175" s="55"/>
      <c r="AI175" s="55"/>
      <c r="AJ175" s="55"/>
    </row>
    <row r="176">
      <c r="A176" s="92" t="s">
        <v>3238</v>
      </c>
      <c r="B176" s="73" t="s">
        <v>2719</v>
      </c>
      <c r="C176" s="84" t="s">
        <v>3239</v>
      </c>
      <c r="D176" s="73" t="s">
        <v>37</v>
      </c>
      <c r="E176" s="75" t="s">
        <v>2846</v>
      </c>
      <c r="F176" s="90" t="s">
        <v>2741</v>
      </c>
      <c r="G176" s="75" t="str">
        <f t="shared" si="5"/>
        <v>Azzan, Shabwa, Yemen</v>
      </c>
      <c r="H176" s="76" t="s">
        <v>2847</v>
      </c>
      <c r="I176" s="75"/>
      <c r="J176" s="75"/>
      <c r="K176" s="82" t="s">
        <v>2848</v>
      </c>
      <c r="L176" s="86" t="s">
        <v>2847</v>
      </c>
      <c r="M176" s="25" t="str">
        <f t="shared" si="9"/>
        <v>14.325435</v>
      </c>
      <c r="N176" s="25" t="str">
        <f t="shared" si="7"/>
        <v>47.446588</v>
      </c>
      <c r="O176" s="81" t="s">
        <v>2290</v>
      </c>
      <c r="P176" s="78" t="s">
        <v>2307</v>
      </c>
      <c r="Q176" s="78">
        <v>1.0</v>
      </c>
      <c r="R176" s="78">
        <v>1.0</v>
      </c>
      <c r="S176" s="81">
        <v>1.0</v>
      </c>
      <c r="T176" s="81">
        <v>1.0</v>
      </c>
      <c r="U176" s="81">
        <v>6.0</v>
      </c>
      <c r="V176" s="81">
        <v>8.0</v>
      </c>
      <c r="W176" s="81">
        <v>0.0</v>
      </c>
      <c r="X176" s="81">
        <v>0.0</v>
      </c>
      <c r="Y176" s="81">
        <v>0.0</v>
      </c>
      <c r="Z176" s="81">
        <v>0.0</v>
      </c>
      <c r="AA176" s="81">
        <v>0.0</v>
      </c>
      <c r="AB176" s="81">
        <v>0.0</v>
      </c>
      <c r="AC176" s="79" t="str">
        <f t="shared" si="12"/>
        <v>www.thebureauinvestigates.com/2014/01/06/yemen-reported-us-covert-actions-2014/#YEM175</v>
      </c>
      <c r="AD176" s="81"/>
      <c r="AE176" s="81">
        <v>175.0</v>
      </c>
      <c r="AF176" s="55"/>
      <c r="AG176" s="55"/>
      <c r="AH176" s="55"/>
      <c r="AI176" s="55"/>
      <c r="AJ176" s="55"/>
    </row>
    <row r="177">
      <c r="A177" s="92" t="s">
        <v>3240</v>
      </c>
      <c r="B177" s="73" t="s">
        <v>2719</v>
      </c>
      <c r="C177" s="84" t="s">
        <v>3241</v>
      </c>
      <c r="D177" s="73" t="s">
        <v>37</v>
      </c>
      <c r="E177" s="75" t="s">
        <v>3242</v>
      </c>
      <c r="F177" s="90" t="s">
        <v>2954</v>
      </c>
      <c r="G177" s="75" t="str">
        <f t="shared" si="5"/>
        <v>Hagr al Saiaar, Hadhramout, Yemen</v>
      </c>
      <c r="H177" s="76" t="s">
        <v>3017</v>
      </c>
      <c r="I177" s="75"/>
      <c r="J177" s="75"/>
      <c r="K177" s="82" t="s">
        <v>3243</v>
      </c>
      <c r="L177" s="86" t="s">
        <v>3017</v>
      </c>
      <c r="M177" s="25" t="str">
        <f t="shared" si="9"/>
        <v>16.930413</v>
      </c>
      <c r="N177" s="25" t="str">
        <f t="shared" si="7"/>
        <v>49.365314</v>
      </c>
      <c r="O177" s="81" t="s">
        <v>3244</v>
      </c>
      <c r="P177" s="81" t="s">
        <v>2307</v>
      </c>
      <c r="Q177" s="81">
        <v>0.0</v>
      </c>
      <c r="R177" s="96">
        <v>0.0</v>
      </c>
      <c r="S177" s="78">
        <v>1.0</v>
      </c>
      <c r="T177" s="78">
        <v>1.0</v>
      </c>
      <c r="U177" s="81">
        <v>7.0</v>
      </c>
      <c r="V177" s="81">
        <v>7.0</v>
      </c>
      <c r="W177" s="81">
        <v>0.0</v>
      </c>
      <c r="X177" s="81">
        <v>0.0</v>
      </c>
      <c r="Y177" s="81">
        <v>0.0</v>
      </c>
      <c r="Z177" s="81">
        <v>0.0</v>
      </c>
      <c r="AA177" s="81">
        <v>0.0</v>
      </c>
      <c r="AB177" s="81">
        <v>0.0</v>
      </c>
      <c r="AC177" s="79" t="str">
        <f t="shared" si="12"/>
        <v>www.thebureauinvestigates.com/2014/01/06/yemen-reported-us-covert-actions-2014/#YEM176</v>
      </c>
      <c r="AD177" s="81"/>
      <c r="AE177" s="81">
        <v>176.0</v>
      </c>
      <c r="AF177" s="55"/>
      <c r="AG177" s="55"/>
      <c r="AH177" s="55"/>
      <c r="AI177" s="55"/>
      <c r="AJ177" s="55"/>
    </row>
    <row r="178">
      <c r="A178" s="92" t="s">
        <v>3245</v>
      </c>
      <c r="B178" s="73" t="s">
        <v>2719</v>
      </c>
      <c r="C178" s="84" t="s">
        <v>3246</v>
      </c>
      <c r="D178" s="73" t="s">
        <v>37</v>
      </c>
      <c r="E178" s="90" t="s">
        <v>2913</v>
      </c>
      <c r="F178" s="90" t="s">
        <v>2741</v>
      </c>
      <c r="G178" s="75" t="str">
        <f t="shared" si="5"/>
        <v>Nasab, Shabwa, Yemen</v>
      </c>
      <c r="H178" s="76" t="s">
        <v>2743</v>
      </c>
      <c r="I178" s="75"/>
      <c r="J178" s="75"/>
      <c r="K178" s="82" t="s">
        <v>2914</v>
      </c>
      <c r="L178" s="86" t="s">
        <v>2743</v>
      </c>
      <c r="M178" s="25" t="str">
        <f t="shared" si="9"/>
        <v>14.754630</v>
      </c>
      <c r="N178" s="25" t="str">
        <f t="shared" si="7"/>
        <v>46.516261</v>
      </c>
      <c r="O178" s="81" t="s">
        <v>3247</v>
      </c>
      <c r="P178" s="81" t="s">
        <v>2307</v>
      </c>
      <c r="Q178" s="81">
        <v>1.0</v>
      </c>
      <c r="R178" s="81">
        <v>1.0</v>
      </c>
      <c r="S178" s="81">
        <v>1.0</v>
      </c>
      <c r="T178" s="81">
        <v>1.0</v>
      </c>
      <c r="U178" s="81">
        <v>9.0</v>
      </c>
      <c r="V178" s="81">
        <v>10.0</v>
      </c>
      <c r="W178" s="81">
        <v>0.0</v>
      </c>
      <c r="X178" s="81">
        <v>0.0</v>
      </c>
      <c r="Y178" s="81">
        <v>0.0</v>
      </c>
      <c r="Z178" s="81">
        <v>0.0</v>
      </c>
      <c r="AA178" s="81">
        <v>3.0</v>
      </c>
      <c r="AB178" s="81">
        <v>3.0</v>
      </c>
      <c r="AC178" s="79" t="str">
        <f t="shared" si="12"/>
        <v>www.thebureauinvestigates.com/2014/01/06/yemen-reported-us-covert-actions-2014/#YEM177</v>
      </c>
      <c r="AD178" s="81"/>
      <c r="AE178" s="81">
        <v>177.0</v>
      </c>
      <c r="AF178" s="55"/>
      <c r="AG178" s="55"/>
      <c r="AH178" s="55"/>
      <c r="AI178" s="55"/>
      <c r="AJ178" s="55"/>
    </row>
    <row r="179">
      <c r="A179" s="92" t="s">
        <v>3248</v>
      </c>
      <c r="B179" s="73" t="s">
        <v>2719</v>
      </c>
      <c r="C179" s="84" t="s">
        <v>3246</v>
      </c>
      <c r="D179" s="73" t="s">
        <v>37</v>
      </c>
      <c r="E179" s="90" t="s">
        <v>3249</v>
      </c>
      <c r="F179" s="90" t="s">
        <v>2741</v>
      </c>
      <c r="G179" s="75" t="str">
        <f t="shared" si="5"/>
        <v>Dafaar, Shabwa, Yemen</v>
      </c>
      <c r="H179" s="76" t="s">
        <v>2743</v>
      </c>
      <c r="I179" s="75"/>
      <c r="J179" s="75"/>
      <c r="K179" s="82" t="s">
        <v>3250</v>
      </c>
      <c r="L179" s="86" t="s">
        <v>2743</v>
      </c>
      <c r="M179" s="25" t="str">
        <f t="shared" si="9"/>
        <v>14.754630</v>
      </c>
      <c r="N179" s="25" t="str">
        <f t="shared" si="7"/>
        <v>46.516261</v>
      </c>
      <c r="O179" s="81" t="s">
        <v>3251</v>
      </c>
      <c r="P179" s="81" t="s">
        <v>2307</v>
      </c>
      <c r="Q179" s="81">
        <v>0.0</v>
      </c>
      <c r="R179" s="81">
        <v>0.0</v>
      </c>
      <c r="S179" s="81">
        <v>1.0</v>
      </c>
      <c r="T179" s="81">
        <v>1.0</v>
      </c>
      <c r="U179" s="81">
        <v>11.0</v>
      </c>
      <c r="V179" s="81">
        <v>11.0</v>
      </c>
      <c r="W179" s="81">
        <v>8.0</v>
      </c>
      <c r="X179" s="81">
        <v>8.0</v>
      </c>
      <c r="Y179" s="81">
        <v>1.0</v>
      </c>
      <c r="Z179" s="81">
        <v>1.0</v>
      </c>
      <c r="AA179" s="81">
        <v>0.0</v>
      </c>
      <c r="AB179" s="81">
        <v>0.0</v>
      </c>
      <c r="AC179" s="79" t="str">
        <f t="shared" si="12"/>
        <v>www.thebureauinvestigates.com/2014/01/06/yemen-reported-us-covert-actions-2014/#YEM178</v>
      </c>
      <c r="AD179" s="81"/>
      <c r="AE179" s="81">
        <v>178.0</v>
      </c>
      <c r="AF179" s="55"/>
      <c r="AG179" s="55"/>
      <c r="AH179" s="55"/>
      <c r="AI179" s="55"/>
      <c r="AJ179" s="55"/>
    </row>
    <row r="180">
      <c r="A180" s="92" t="s">
        <v>3252</v>
      </c>
      <c r="B180" s="73" t="s">
        <v>2719</v>
      </c>
      <c r="C180" s="84" t="s">
        <v>3253</v>
      </c>
      <c r="D180" s="73" t="s">
        <v>37</v>
      </c>
      <c r="E180" s="90" t="s">
        <v>3254</v>
      </c>
      <c r="F180" s="90" t="s">
        <v>3255</v>
      </c>
      <c r="G180" s="75" t="str">
        <f t="shared" si="5"/>
        <v>Hareeb, Shabwa/Mareb border, Yemen</v>
      </c>
      <c r="H180" s="76" t="s">
        <v>3256</v>
      </c>
      <c r="I180" s="76" t="s">
        <v>3257</v>
      </c>
      <c r="J180" s="75"/>
      <c r="K180" s="77" t="s">
        <v>3257</v>
      </c>
      <c r="L180" s="86" t="s">
        <v>3258</v>
      </c>
      <c r="M180" s="25" t="str">
        <f t="shared" si="9"/>
        <v>14.926530</v>
      </c>
      <c r="N180" s="25" t="str">
        <f t="shared" si="7"/>
        <v>45.507141</v>
      </c>
      <c r="O180" s="81" t="s">
        <v>3247</v>
      </c>
      <c r="P180" s="81" t="s">
        <v>2307</v>
      </c>
      <c r="Q180" s="81">
        <v>1.0</v>
      </c>
      <c r="R180" s="81">
        <v>1.0</v>
      </c>
      <c r="S180" s="81">
        <v>1.0</v>
      </c>
      <c r="T180" s="81">
        <v>1.0</v>
      </c>
      <c r="U180" s="81">
        <v>3.0</v>
      </c>
      <c r="V180" s="81">
        <v>3.0</v>
      </c>
      <c r="W180" s="81">
        <v>1.0</v>
      </c>
      <c r="X180" s="81">
        <v>2.0</v>
      </c>
      <c r="Y180" s="81">
        <v>1.0</v>
      </c>
      <c r="Z180" s="81">
        <v>1.0</v>
      </c>
      <c r="AA180" s="81">
        <v>0.0</v>
      </c>
      <c r="AB180" s="81">
        <v>0.0</v>
      </c>
      <c r="AC180" s="79" t="str">
        <f t="shared" ref="AC180:AC203" si="13">$AD$180&amp;$A180</f>
        <v>http://www.thebureauinvestigates.com/2015/01/26/yemen-reported-us-covert-actions-2015/#YEM179</v>
      </c>
      <c r="AD180" s="80" t="s">
        <v>3259</v>
      </c>
      <c r="AE180" s="81">
        <v>179.0</v>
      </c>
      <c r="AF180" s="55"/>
      <c r="AG180" s="55"/>
      <c r="AH180" s="55"/>
      <c r="AI180" s="55"/>
      <c r="AJ180" s="55"/>
    </row>
    <row r="181">
      <c r="A181" s="92" t="s">
        <v>3260</v>
      </c>
      <c r="B181" s="73" t="s">
        <v>2719</v>
      </c>
      <c r="C181" s="84" t="s">
        <v>2411</v>
      </c>
      <c r="D181" s="73" t="s">
        <v>37</v>
      </c>
      <c r="E181" s="90" t="s">
        <v>3039</v>
      </c>
      <c r="F181" s="90" t="s">
        <v>2741</v>
      </c>
      <c r="G181" s="75" t="str">
        <f t="shared" si="5"/>
        <v>Al Saeed, Shabwa, Yemen</v>
      </c>
      <c r="H181" s="76" t="s">
        <v>2743</v>
      </c>
      <c r="I181" s="75"/>
      <c r="J181" s="75"/>
      <c r="K181" s="82" t="s">
        <v>3040</v>
      </c>
      <c r="L181" s="86" t="s">
        <v>2743</v>
      </c>
      <c r="M181" s="25" t="str">
        <f t="shared" si="9"/>
        <v>14.754630</v>
      </c>
      <c r="N181" s="25" t="str">
        <f t="shared" si="7"/>
        <v>46.516261</v>
      </c>
      <c r="O181" s="81" t="s">
        <v>3247</v>
      </c>
      <c r="P181" s="81" t="s">
        <v>2307</v>
      </c>
      <c r="Q181" s="81">
        <v>1.0</v>
      </c>
      <c r="R181" s="81">
        <v>1.0</v>
      </c>
      <c r="S181" s="81">
        <v>1.0</v>
      </c>
      <c r="T181" s="81">
        <v>1.0</v>
      </c>
      <c r="U181" s="81">
        <v>4.0</v>
      </c>
      <c r="V181" s="81">
        <v>4.0</v>
      </c>
      <c r="W181" s="81">
        <v>0.0</v>
      </c>
      <c r="X181" s="81">
        <v>0.0</v>
      </c>
      <c r="Y181" s="81">
        <v>0.0</v>
      </c>
      <c r="Z181" s="81">
        <v>0.0</v>
      </c>
      <c r="AA181" s="81">
        <v>0.0</v>
      </c>
      <c r="AB181" s="81">
        <v>0.0</v>
      </c>
      <c r="AC181" s="79" t="str">
        <f t="shared" si="13"/>
        <v>http://www.thebureauinvestigates.com/2015/01/26/yemen-reported-us-covert-actions-2015/#YEM180</v>
      </c>
      <c r="AD181" s="81"/>
      <c r="AE181" s="81">
        <v>180.0</v>
      </c>
      <c r="AF181" s="55"/>
      <c r="AG181" s="55"/>
      <c r="AH181" s="55"/>
      <c r="AI181" s="55"/>
      <c r="AJ181" s="55"/>
    </row>
    <row r="182">
      <c r="A182" s="92" t="s">
        <v>3261</v>
      </c>
      <c r="B182" s="73" t="s">
        <v>2719</v>
      </c>
      <c r="C182" s="84" t="s">
        <v>3262</v>
      </c>
      <c r="D182" s="73" t="s">
        <v>37</v>
      </c>
      <c r="E182" s="90" t="s">
        <v>38</v>
      </c>
      <c r="F182" s="90" t="s">
        <v>2865</v>
      </c>
      <c r="G182" s="75" t="str">
        <f t="shared" si="5"/>
        <v>Unknown, Bayda, Yemen</v>
      </c>
      <c r="H182" s="76" t="s">
        <v>2866</v>
      </c>
      <c r="I182" s="90"/>
      <c r="J182" s="75"/>
      <c r="K182" s="77" t="s">
        <v>2867</v>
      </c>
      <c r="L182" s="86" t="s">
        <v>2866</v>
      </c>
      <c r="M182" s="25" t="str">
        <f t="shared" si="9"/>
        <v>13.988914</v>
      </c>
      <c r="N182" s="25" t="str">
        <f t="shared" si="7"/>
        <v>45.577100</v>
      </c>
      <c r="O182" s="81" t="s">
        <v>3247</v>
      </c>
      <c r="P182" s="81" t="s">
        <v>2307</v>
      </c>
      <c r="Q182" s="81">
        <v>1.0</v>
      </c>
      <c r="R182" s="81">
        <v>1.0</v>
      </c>
      <c r="S182" s="81">
        <v>1.0</v>
      </c>
      <c r="T182" s="81">
        <v>1.0</v>
      </c>
      <c r="U182" s="81">
        <v>3.0</v>
      </c>
      <c r="V182" s="81">
        <v>6.0</v>
      </c>
      <c r="W182" s="81">
        <v>0.0</v>
      </c>
      <c r="X182" s="81">
        <v>0.0</v>
      </c>
      <c r="Y182" s="81">
        <v>0.0</v>
      </c>
      <c r="Z182" s="81">
        <v>0.0</v>
      </c>
      <c r="AA182" s="81">
        <v>0.0</v>
      </c>
      <c r="AB182" s="81">
        <v>0.0</v>
      </c>
      <c r="AC182" s="79" t="str">
        <f t="shared" si="13"/>
        <v>http://www.thebureauinvestigates.com/2015/01/26/yemen-reported-us-covert-actions-2015/#YEM181</v>
      </c>
      <c r="AD182" s="81"/>
      <c r="AE182" s="81">
        <v>181.0</v>
      </c>
      <c r="AF182" s="55"/>
      <c r="AG182" s="55"/>
      <c r="AH182" s="55"/>
      <c r="AI182" s="55"/>
      <c r="AJ182" s="55"/>
    </row>
    <row r="183">
      <c r="A183" s="92" t="s">
        <v>3263</v>
      </c>
      <c r="B183" s="73" t="s">
        <v>2719</v>
      </c>
      <c r="C183" s="84" t="s">
        <v>3264</v>
      </c>
      <c r="D183" s="73" t="s">
        <v>37</v>
      </c>
      <c r="E183" s="90" t="s">
        <v>3265</v>
      </c>
      <c r="F183" s="90" t="s">
        <v>2741</v>
      </c>
      <c r="G183" s="75" t="str">
        <f t="shared" si="5"/>
        <v>Al Houta, Shabwa, Yemen</v>
      </c>
      <c r="H183" s="76" t="s">
        <v>3266</v>
      </c>
      <c r="I183" s="75"/>
      <c r="J183" s="75"/>
      <c r="K183" s="82" t="s">
        <v>3267</v>
      </c>
      <c r="L183" s="86" t="s">
        <v>3266</v>
      </c>
      <c r="M183" s="25" t="str">
        <f t="shared" si="9"/>
        <v>13.057841</v>
      </c>
      <c r="N183" s="25" t="str">
        <f t="shared" si="7"/>
        <v>44.883283</v>
      </c>
      <c r="O183" s="78" t="s">
        <v>2785</v>
      </c>
      <c r="P183" s="78" t="s">
        <v>2318</v>
      </c>
      <c r="Q183" s="81">
        <v>1.0</v>
      </c>
      <c r="R183" s="81">
        <v>1.0</v>
      </c>
      <c r="S183" s="81">
        <v>1.0</v>
      </c>
      <c r="T183" s="81">
        <v>1.0</v>
      </c>
      <c r="U183" s="81">
        <v>2.0</v>
      </c>
      <c r="V183" s="81">
        <v>3.0</v>
      </c>
      <c r="W183" s="81">
        <v>0.0</v>
      </c>
      <c r="X183" s="81">
        <v>0.0</v>
      </c>
      <c r="Y183" s="81">
        <v>0.0</v>
      </c>
      <c r="Z183" s="81">
        <v>0.0</v>
      </c>
      <c r="AA183" s="81">
        <v>0.0</v>
      </c>
      <c r="AB183" s="81">
        <v>0.0</v>
      </c>
      <c r="AC183" s="79" t="str">
        <f t="shared" si="13"/>
        <v>http://www.thebureauinvestigates.com/2015/01/26/yemen-reported-us-covert-actions-2015/#YEM182</v>
      </c>
      <c r="AD183" s="81"/>
      <c r="AE183" s="81">
        <v>182.0</v>
      </c>
      <c r="AF183" s="55"/>
      <c r="AG183" s="55"/>
      <c r="AH183" s="55"/>
      <c r="AI183" s="55"/>
      <c r="AJ183" s="55"/>
    </row>
    <row r="184">
      <c r="A184" s="92" t="s">
        <v>3268</v>
      </c>
      <c r="B184" s="73" t="s">
        <v>2719</v>
      </c>
      <c r="C184" s="84" t="s">
        <v>3269</v>
      </c>
      <c r="D184" s="73" t="s">
        <v>37</v>
      </c>
      <c r="E184" s="90" t="s">
        <v>3270</v>
      </c>
      <c r="F184" s="90" t="s">
        <v>2741</v>
      </c>
      <c r="G184" s="75" t="str">
        <f t="shared" si="5"/>
        <v>Bihan region, Shabwa, Yemen</v>
      </c>
      <c r="H184" s="76" t="s">
        <v>2997</v>
      </c>
      <c r="I184" s="75"/>
      <c r="J184" s="75"/>
      <c r="K184" s="82" t="s">
        <v>3271</v>
      </c>
      <c r="L184" s="86" t="s">
        <v>2997</v>
      </c>
      <c r="M184" s="25" t="str">
        <f t="shared" si="9"/>
        <v>14.797618</v>
      </c>
      <c r="N184" s="25" t="str">
        <f t="shared" si="7"/>
        <v>45.718941</v>
      </c>
      <c r="O184" s="78" t="s">
        <v>2785</v>
      </c>
      <c r="P184" s="78" t="s">
        <v>2318</v>
      </c>
      <c r="Q184" s="81">
        <v>1.0</v>
      </c>
      <c r="R184" s="81">
        <v>1.0</v>
      </c>
      <c r="S184" s="81">
        <v>1.0</v>
      </c>
      <c r="T184" s="81">
        <v>1.0</v>
      </c>
      <c r="U184" s="81">
        <v>3.0</v>
      </c>
      <c r="V184" s="81">
        <v>4.0</v>
      </c>
      <c r="W184" s="81">
        <v>0.0</v>
      </c>
      <c r="X184" s="81">
        <v>0.0</v>
      </c>
      <c r="Y184" s="81">
        <v>0.0</v>
      </c>
      <c r="Z184" s="81">
        <v>0.0</v>
      </c>
      <c r="AA184" s="81">
        <v>0.0</v>
      </c>
      <c r="AB184" s="81">
        <v>0.0</v>
      </c>
      <c r="AC184" s="79" t="str">
        <f t="shared" si="13"/>
        <v>http://www.thebureauinvestigates.com/2015/01/26/yemen-reported-us-covert-actions-2015/#YEM183</v>
      </c>
      <c r="AD184" s="81"/>
      <c r="AE184" s="81">
        <v>183.0</v>
      </c>
      <c r="AF184" s="55"/>
      <c r="AG184" s="55"/>
      <c r="AH184" s="55"/>
      <c r="AI184" s="55"/>
      <c r="AJ184" s="55"/>
    </row>
    <row r="185">
      <c r="A185" s="92" t="s">
        <v>3272</v>
      </c>
      <c r="B185" s="73" t="s">
        <v>2719</v>
      </c>
      <c r="C185" s="84" t="s">
        <v>3273</v>
      </c>
      <c r="D185" s="73" t="s">
        <v>37</v>
      </c>
      <c r="E185" s="90" t="s">
        <v>3274</v>
      </c>
      <c r="F185" s="90" t="s">
        <v>2741</v>
      </c>
      <c r="G185" s="75" t="str">
        <f t="shared" si="5"/>
        <v>Markha district, Shabwa, Yemen</v>
      </c>
      <c r="H185" s="76" t="s">
        <v>2743</v>
      </c>
      <c r="I185" s="75"/>
      <c r="J185" s="75"/>
      <c r="K185" s="82" t="s">
        <v>3275</v>
      </c>
      <c r="L185" s="86" t="s">
        <v>2743</v>
      </c>
      <c r="M185" s="25" t="str">
        <f t="shared" si="9"/>
        <v>14.754630</v>
      </c>
      <c r="N185" s="25" t="str">
        <f t="shared" si="7"/>
        <v>46.516261</v>
      </c>
      <c r="O185" s="78" t="s">
        <v>2785</v>
      </c>
      <c r="P185" s="78" t="s">
        <v>2318</v>
      </c>
      <c r="Q185" s="81">
        <v>1.0</v>
      </c>
      <c r="R185" s="81">
        <v>1.0</v>
      </c>
      <c r="S185" s="81">
        <v>1.0</v>
      </c>
      <c r="T185" s="81">
        <v>1.0</v>
      </c>
      <c r="U185" s="81">
        <v>2.0</v>
      </c>
      <c r="V185" s="81">
        <v>3.0</v>
      </c>
      <c r="W185" s="81">
        <v>0.0</v>
      </c>
      <c r="X185" s="81">
        <v>0.0</v>
      </c>
      <c r="Y185" s="81">
        <v>0.0</v>
      </c>
      <c r="Z185" s="81">
        <v>0.0</v>
      </c>
      <c r="AA185" s="81">
        <v>3.0</v>
      </c>
      <c r="AB185" s="81">
        <v>3.0</v>
      </c>
      <c r="AC185" s="79" t="str">
        <f t="shared" si="13"/>
        <v>http://www.thebureauinvestigates.com/2015/01/26/yemen-reported-us-covert-actions-2015/#YEM184</v>
      </c>
      <c r="AD185" s="81"/>
      <c r="AE185" s="81">
        <v>184.0</v>
      </c>
      <c r="AF185" s="55"/>
      <c r="AG185" s="55"/>
      <c r="AH185" s="55"/>
      <c r="AI185" s="55"/>
      <c r="AJ185" s="55"/>
    </row>
    <row r="186">
      <c r="A186" s="92" t="s">
        <v>3276</v>
      </c>
      <c r="B186" s="73" t="s">
        <v>2719</v>
      </c>
      <c r="C186" s="84" t="s">
        <v>187</v>
      </c>
      <c r="D186" s="73" t="s">
        <v>37</v>
      </c>
      <c r="E186" s="90" t="s">
        <v>2968</v>
      </c>
      <c r="F186" s="90" t="s">
        <v>2954</v>
      </c>
      <c r="G186" s="75" t="str">
        <f t="shared" si="5"/>
        <v>Mukalla, Hadhramout, Yemen</v>
      </c>
      <c r="H186" s="76" t="s">
        <v>2969</v>
      </c>
      <c r="I186" s="75"/>
      <c r="J186" s="75"/>
      <c r="K186" s="82" t="s">
        <v>3277</v>
      </c>
      <c r="L186" s="86" t="s">
        <v>2969</v>
      </c>
      <c r="M186" s="25" t="str">
        <f t="shared" si="9"/>
        <v>14.540432</v>
      </c>
      <c r="N186" s="25" t="str">
        <f t="shared" si="7"/>
        <v>49.127197</v>
      </c>
      <c r="O186" s="78" t="s">
        <v>3278</v>
      </c>
      <c r="P186" s="81" t="s">
        <v>2307</v>
      </c>
      <c r="Q186" s="81">
        <v>1.0</v>
      </c>
      <c r="R186" s="81">
        <v>1.0</v>
      </c>
      <c r="S186" s="81">
        <v>1.0</v>
      </c>
      <c r="T186" s="81">
        <v>1.0</v>
      </c>
      <c r="U186" s="81">
        <v>3.0</v>
      </c>
      <c r="V186" s="81">
        <v>7.0</v>
      </c>
      <c r="W186" s="81">
        <v>0.0</v>
      </c>
      <c r="X186" s="81">
        <v>0.0</v>
      </c>
      <c r="Y186" s="81">
        <v>0.0</v>
      </c>
      <c r="Z186" s="81">
        <v>0.0</v>
      </c>
      <c r="AA186" s="81">
        <v>0.0</v>
      </c>
      <c r="AB186" s="81">
        <v>0.0</v>
      </c>
      <c r="AC186" s="79" t="str">
        <f t="shared" si="13"/>
        <v>http://www.thebureauinvestigates.com/2015/01/26/yemen-reported-us-covert-actions-2015/#YEM185</v>
      </c>
      <c r="AD186" s="81"/>
      <c r="AE186" s="81">
        <v>185.0</v>
      </c>
      <c r="AF186" s="55"/>
      <c r="AG186" s="55"/>
      <c r="AH186" s="55"/>
      <c r="AI186" s="55"/>
      <c r="AJ186" s="55"/>
    </row>
    <row r="187">
      <c r="A187" s="92" t="s">
        <v>3279</v>
      </c>
      <c r="B187" s="73" t="s">
        <v>2719</v>
      </c>
      <c r="C187" s="84" t="s">
        <v>3280</v>
      </c>
      <c r="D187" s="73" t="s">
        <v>37</v>
      </c>
      <c r="E187" s="90" t="s">
        <v>3281</v>
      </c>
      <c r="F187" s="90" t="s">
        <v>2741</v>
      </c>
      <c r="G187" s="75" t="str">
        <f t="shared" si="5"/>
        <v>Habban, Shabwa, Yemen</v>
      </c>
      <c r="H187" s="76" t="s">
        <v>3282</v>
      </c>
      <c r="I187" s="75"/>
      <c r="J187" s="75"/>
      <c r="K187" s="82" t="s">
        <v>3283</v>
      </c>
      <c r="L187" s="86" t="s">
        <v>3282</v>
      </c>
      <c r="M187" s="25" t="str">
        <f t="shared" si="9"/>
        <v>14.354508</v>
      </c>
      <c r="N187" s="25" t="str">
        <f t="shared" si="7"/>
        <v>47.080202</v>
      </c>
      <c r="O187" s="78" t="s">
        <v>3278</v>
      </c>
      <c r="P187" s="81" t="s">
        <v>2307</v>
      </c>
      <c r="Q187" s="81">
        <v>1.0</v>
      </c>
      <c r="R187" s="81">
        <v>1.0</v>
      </c>
      <c r="S187" s="81">
        <v>1.0</v>
      </c>
      <c r="T187" s="81">
        <v>1.0</v>
      </c>
      <c r="U187" s="81">
        <v>2.0</v>
      </c>
      <c r="V187" s="81">
        <v>2.0</v>
      </c>
      <c r="W187" s="81">
        <v>0.0</v>
      </c>
      <c r="X187" s="81">
        <v>0.0</v>
      </c>
      <c r="Y187" s="81">
        <v>0.0</v>
      </c>
      <c r="Z187" s="81">
        <v>0.0</v>
      </c>
      <c r="AA187" s="81">
        <v>0.0</v>
      </c>
      <c r="AB187" s="81">
        <v>0.0</v>
      </c>
      <c r="AC187" s="79" t="str">
        <f t="shared" si="13"/>
        <v>http://www.thebureauinvestigates.com/2015/01/26/yemen-reported-us-covert-actions-2015/#YEM186</v>
      </c>
      <c r="AD187" s="81"/>
      <c r="AE187" s="81">
        <v>186.0</v>
      </c>
      <c r="AF187" s="55"/>
      <c r="AG187" s="55"/>
      <c r="AH187" s="55"/>
      <c r="AI187" s="55"/>
      <c r="AJ187" s="55"/>
    </row>
    <row r="188">
      <c r="A188" s="92" t="s">
        <v>3284</v>
      </c>
      <c r="B188" s="73" t="s">
        <v>2719</v>
      </c>
      <c r="C188" s="84" t="s">
        <v>3285</v>
      </c>
      <c r="D188" s="73" t="s">
        <v>37</v>
      </c>
      <c r="E188" s="90" t="s">
        <v>3286</v>
      </c>
      <c r="F188" s="90" t="s">
        <v>2741</v>
      </c>
      <c r="G188" s="75" t="str">
        <f t="shared" si="5"/>
        <v>Saeed district, Shabwa, Yemen</v>
      </c>
      <c r="H188" s="76" t="s">
        <v>2743</v>
      </c>
      <c r="I188" s="75"/>
      <c r="J188" s="75"/>
      <c r="K188" s="82" t="s">
        <v>3287</v>
      </c>
      <c r="L188" s="86" t="s">
        <v>2743</v>
      </c>
      <c r="M188" s="25" t="str">
        <f t="shared" si="9"/>
        <v>14.754630</v>
      </c>
      <c r="N188" s="25" t="str">
        <f t="shared" si="7"/>
        <v>46.516261</v>
      </c>
      <c r="O188" s="78" t="s">
        <v>3278</v>
      </c>
      <c r="P188" s="81" t="s">
        <v>2307</v>
      </c>
      <c r="Q188" s="81">
        <v>1.0</v>
      </c>
      <c r="R188" s="81">
        <v>1.0</v>
      </c>
      <c r="S188" s="81">
        <v>1.0</v>
      </c>
      <c r="T188" s="81">
        <v>1.0</v>
      </c>
      <c r="U188" s="81">
        <v>2.0</v>
      </c>
      <c r="V188" s="81">
        <v>6.0</v>
      </c>
      <c r="W188" s="81">
        <v>0.0</v>
      </c>
      <c r="X188" s="81">
        <v>0.0</v>
      </c>
      <c r="Y188" s="81">
        <v>0.0</v>
      </c>
      <c r="Z188" s="81">
        <v>0.0</v>
      </c>
      <c r="AA188" s="81">
        <v>0.0</v>
      </c>
      <c r="AB188" s="81">
        <v>0.0</v>
      </c>
      <c r="AC188" s="79" t="str">
        <f t="shared" si="13"/>
        <v>http://www.thebureauinvestigates.com/2015/01/26/yemen-reported-us-covert-actions-2015/#YEM187</v>
      </c>
      <c r="AD188" s="81"/>
      <c r="AE188" s="81">
        <v>187.0</v>
      </c>
      <c r="AF188" s="55"/>
      <c r="AG188" s="55"/>
      <c r="AH188" s="55"/>
      <c r="AI188" s="55"/>
      <c r="AJ188" s="55"/>
    </row>
    <row r="189">
      <c r="A189" s="92" t="s">
        <v>3288</v>
      </c>
      <c r="B189" s="73" t="s">
        <v>2719</v>
      </c>
      <c r="C189" s="84" t="s">
        <v>3289</v>
      </c>
      <c r="D189" s="73" t="s">
        <v>37</v>
      </c>
      <c r="E189" s="90" t="s">
        <v>2968</v>
      </c>
      <c r="F189" s="90" t="s">
        <v>3290</v>
      </c>
      <c r="G189" s="75" t="str">
        <f t="shared" si="5"/>
        <v>Mukalla, Hadramout, Yemen</v>
      </c>
      <c r="H189" s="76" t="s">
        <v>2969</v>
      </c>
      <c r="I189" s="75"/>
      <c r="J189" s="75"/>
      <c r="K189" s="82" t="s">
        <v>3291</v>
      </c>
      <c r="L189" s="86" t="s">
        <v>2969</v>
      </c>
      <c r="M189" s="25" t="str">
        <f t="shared" si="9"/>
        <v>14.540432</v>
      </c>
      <c r="N189" s="25" t="str">
        <f t="shared" si="7"/>
        <v>49.127197</v>
      </c>
      <c r="O189" s="78" t="s">
        <v>3278</v>
      </c>
      <c r="P189" s="81" t="s">
        <v>2307</v>
      </c>
      <c r="Q189" s="81">
        <v>1.0</v>
      </c>
      <c r="R189" s="81">
        <v>1.0</v>
      </c>
      <c r="S189" s="81">
        <v>1.0</v>
      </c>
      <c r="T189" s="81">
        <v>2.0</v>
      </c>
      <c r="U189" s="81">
        <v>5.0</v>
      </c>
      <c r="V189" s="81">
        <v>7.0</v>
      </c>
      <c r="W189" s="81">
        <v>0.0</v>
      </c>
      <c r="X189" s="81">
        <v>1.0</v>
      </c>
      <c r="Y189" s="81">
        <v>0.0</v>
      </c>
      <c r="Z189" s="81">
        <v>1.0</v>
      </c>
      <c r="AA189" s="81">
        <v>0.0</v>
      </c>
      <c r="AB189" s="81">
        <v>0.0</v>
      </c>
      <c r="AC189" s="79" t="str">
        <f t="shared" si="13"/>
        <v>http://www.thebureauinvestigates.com/2015/01/26/yemen-reported-us-covert-actions-2015/#YEM188</v>
      </c>
      <c r="AD189" s="81"/>
      <c r="AE189" s="81">
        <v>188.0</v>
      </c>
      <c r="AF189" s="55"/>
      <c r="AG189" s="55"/>
      <c r="AH189" s="55"/>
      <c r="AI189" s="55"/>
      <c r="AJ189" s="55"/>
    </row>
    <row r="190">
      <c r="A190" s="92" t="s">
        <v>3292</v>
      </c>
      <c r="B190" s="73" t="s">
        <v>2719</v>
      </c>
      <c r="C190" s="84" t="s">
        <v>3293</v>
      </c>
      <c r="D190" s="73" t="s">
        <v>37</v>
      </c>
      <c r="E190" s="90" t="s">
        <v>3294</v>
      </c>
      <c r="F190" s="90" t="s">
        <v>2741</v>
      </c>
      <c r="G190" s="75" t="str">
        <f t="shared" si="5"/>
        <v>Mafraq, Shabwa, Yemen</v>
      </c>
      <c r="H190" s="76" t="s">
        <v>3208</v>
      </c>
      <c r="I190" s="75"/>
      <c r="J190" s="75"/>
      <c r="K190" s="82" t="s">
        <v>3295</v>
      </c>
      <c r="L190" s="86" t="s">
        <v>3208</v>
      </c>
      <c r="M190" s="25" t="str">
        <f t="shared" si="9"/>
        <v>15.4747097</v>
      </c>
      <c r="N190" s="25" t="str">
        <f t="shared" si="7"/>
        <v>45.3052453</v>
      </c>
      <c r="O190" s="78" t="s">
        <v>3296</v>
      </c>
      <c r="P190" s="78" t="s">
        <v>2318</v>
      </c>
      <c r="Q190" s="81">
        <v>1.0</v>
      </c>
      <c r="R190" s="81">
        <v>1.0</v>
      </c>
      <c r="S190" s="81">
        <v>1.0</v>
      </c>
      <c r="T190" s="81">
        <v>1.0</v>
      </c>
      <c r="U190" s="81">
        <v>3.0</v>
      </c>
      <c r="V190" s="81">
        <v>3.0</v>
      </c>
      <c r="W190" s="81">
        <v>0.0</v>
      </c>
      <c r="X190" s="81">
        <v>0.0</v>
      </c>
      <c r="Y190" s="81">
        <v>0.0</v>
      </c>
      <c r="Z190" s="81">
        <v>0.0</v>
      </c>
      <c r="AA190" s="81">
        <v>0.0</v>
      </c>
      <c r="AB190" s="81">
        <v>0.0</v>
      </c>
      <c r="AC190" s="79" t="str">
        <f t="shared" si="13"/>
        <v>http://www.thebureauinvestigates.com/2015/01/26/yemen-reported-us-covert-actions-2015/#YEM189</v>
      </c>
      <c r="AD190" s="81"/>
      <c r="AE190" s="81">
        <v>189.0</v>
      </c>
      <c r="AF190" s="55"/>
      <c r="AG190" s="55"/>
      <c r="AH190" s="55"/>
      <c r="AI190" s="55"/>
      <c r="AJ190" s="55"/>
    </row>
    <row r="191">
      <c r="A191" s="92" t="s">
        <v>3297</v>
      </c>
      <c r="B191" s="73" t="s">
        <v>2719</v>
      </c>
      <c r="C191" s="84" t="s">
        <v>3298</v>
      </c>
      <c r="D191" s="73" t="s">
        <v>37</v>
      </c>
      <c r="E191" s="90" t="s">
        <v>3299</v>
      </c>
      <c r="F191" s="90" t="s">
        <v>2741</v>
      </c>
      <c r="G191" s="75" t="str">
        <f t="shared" si="5"/>
        <v>Ataq, Shabwa, Yemen</v>
      </c>
      <c r="H191" s="76" t="s">
        <v>3300</v>
      </c>
      <c r="I191" s="75"/>
      <c r="J191" s="75"/>
      <c r="K191" s="82" t="s">
        <v>3301</v>
      </c>
      <c r="L191" s="86" t="s">
        <v>3300</v>
      </c>
      <c r="M191" s="25" t="str">
        <f t="shared" si="9"/>
        <v>14.529564</v>
      </c>
      <c r="N191" s="25" t="str">
        <f t="shared" si="7"/>
        <v>46.830127</v>
      </c>
      <c r="O191" s="78" t="s">
        <v>3296</v>
      </c>
      <c r="P191" s="78" t="s">
        <v>2318</v>
      </c>
      <c r="Q191" s="81">
        <v>1.0</v>
      </c>
      <c r="R191" s="81">
        <v>1.0</v>
      </c>
      <c r="S191" s="81">
        <v>1.0</v>
      </c>
      <c r="T191" s="81">
        <v>1.0</v>
      </c>
      <c r="U191" s="81">
        <v>1.0</v>
      </c>
      <c r="V191" s="81">
        <v>4.0</v>
      </c>
      <c r="W191" s="81">
        <v>0.0</v>
      </c>
      <c r="X191" s="81">
        <v>0.0</v>
      </c>
      <c r="Y191" s="81">
        <v>0.0</v>
      </c>
      <c r="Z191" s="81">
        <v>0.0</v>
      </c>
      <c r="AA191" s="81">
        <v>0.0</v>
      </c>
      <c r="AB191" s="81">
        <v>0.0</v>
      </c>
      <c r="AC191" s="79" t="str">
        <f t="shared" si="13"/>
        <v>http://www.thebureauinvestigates.com/2015/01/26/yemen-reported-us-covert-actions-2015/#YEM190</v>
      </c>
      <c r="AD191" s="81"/>
      <c r="AE191" s="81">
        <v>190.0</v>
      </c>
      <c r="AF191" s="55"/>
      <c r="AG191" s="55"/>
      <c r="AH191" s="55"/>
      <c r="AI191" s="55"/>
      <c r="AJ191" s="55"/>
    </row>
    <row r="192">
      <c r="A192" s="92" t="s">
        <v>3302</v>
      </c>
      <c r="B192" s="73" t="s">
        <v>2719</v>
      </c>
      <c r="C192" s="84" t="s">
        <v>3303</v>
      </c>
      <c r="D192" s="73" t="s">
        <v>37</v>
      </c>
      <c r="E192" s="90" t="s">
        <v>2968</v>
      </c>
      <c r="F192" s="90" t="s">
        <v>3290</v>
      </c>
      <c r="G192" s="75" t="str">
        <f t="shared" si="5"/>
        <v>Mukalla, Hadramout, Yemen</v>
      </c>
      <c r="H192" s="76" t="s">
        <v>2969</v>
      </c>
      <c r="I192" s="75"/>
      <c r="J192" s="75"/>
      <c r="K192" s="82" t="s">
        <v>3291</v>
      </c>
      <c r="L192" s="86" t="s">
        <v>2969</v>
      </c>
      <c r="M192" s="25" t="str">
        <f t="shared" si="9"/>
        <v>14.540432</v>
      </c>
      <c r="N192" s="25" t="str">
        <f t="shared" si="7"/>
        <v>49.127197</v>
      </c>
      <c r="O192" s="78" t="s">
        <v>3278</v>
      </c>
      <c r="P192" s="81" t="s">
        <v>2307</v>
      </c>
      <c r="Q192" s="81">
        <v>1.0</v>
      </c>
      <c r="R192" s="81">
        <v>1.0</v>
      </c>
      <c r="S192" s="81">
        <v>1.0</v>
      </c>
      <c r="T192" s="81">
        <v>1.0</v>
      </c>
      <c r="U192" s="81">
        <v>4.0</v>
      </c>
      <c r="V192" s="81">
        <v>4.0</v>
      </c>
      <c r="W192" s="81">
        <v>0.0</v>
      </c>
      <c r="X192" s="81">
        <v>0.0</v>
      </c>
      <c r="Y192" s="81">
        <v>0.0</v>
      </c>
      <c r="Z192" s="81">
        <v>0.0</v>
      </c>
      <c r="AA192" s="81">
        <v>2.0</v>
      </c>
      <c r="AB192" s="81">
        <v>2.0</v>
      </c>
      <c r="AC192" s="79" t="str">
        <f t="shared" si="13"/>
        <v>http://www.thebureauinvestigates.com/2015/01/26/yemen-reported-us-covert-actions-2015/#YEM191</v>
      </c>
      <c r="AD192" s="81"/>
      <c r="AE192" s="81">
        <v>191.0</v>
      </c>
      <c r="AF192" s="55"/>
      <c r="AG192" s="55"/>
      <c r="AH192" s="55"/>
      <c r="AI192" s="55"/>
      <c r="AJ192" s="55"/>
    </row>
    <row r="193">
      <c r="A193" s="92" t="s">
        <v>3304</v>
      </c>
      <c r="B193" s="73" t="s">
        <v>2719</v>
      </c>
      <c r="C193" s="84" t="s">
        <v>3305</v>
      </c>
      <c r="D193" s="73" t="s">
        <v>37</v>
      </c>
      <c r="E193" s="90" t="s">
        <v>38</v>
      </c>
      <c r="F193" s="90" t="s">
        <v>2741</v>
      </c>
      <c r="G193" s="75" t="str">
        <f t="shared" si="5"/>
        <v>Unknown, Shabwa, Yemen</v>
      </c>
      <c r="H193" s="76" t="s">
        <v>2743</v>
      </c>
      <c r="I193" s="90"/>
      <c r="J193" s="75"/>
      <c r="K193" s="77" t="s">
        <v>2748</v>
      </c>
      <c r="L193" s="86" t="s">
        <v>2743</v>
      </c>
      <c r="M193" s="25" t="str">
        <f t="shared" si="9"/>
        <v>14.754630</v>
      </c>
      <c r="N193" s="25" t="str">
        <f t="shared" si="7"/>
        <v>46.516261</v>
      </c>
      <c r="O193" s="78" t="s">
        <v>3278</v>
      </c>
      <c r="P193" s="81" t="s">
        <v>2307</v>
      </c>
      <c r="Q193" s="81">
        <v>1.0</v>
      </c>
      <c r="R193" s="81">
        <v>1.0</v>
      </c>
      <c r="S193" s="81">
        <v>1.0</v>
      </c>
      <c r="T193" s="81">
        <v>1.0</v>
      </c>
      <c r="U193" s="81">
        <v>3.0</v>
      </c>
      <c r="V193" s="81">
        <v>3.0</v>
      </c>
      <c r="W193" s="81">
        <v>0.0</v>
      </c>
      <c r="X193" s="81">
        <v>0.0</v>
      </c>
      <c r="Y193" s="81">
        <v>0.0</v>
      </c>
      <c r="Z193" s="81">
        <v>0.0</v>
      </c>
      <c r="AA193" s="81">
        <v>0.0</v>
      </c>
      <c r="AB193" s="81">
        <v>0.0</v>
      </c>
      <c r="AC193" s="79" t="str">
        <f t="shared" si="13"/>
        <v>http://www.thebureauinvestigates.com/2015/01/26/yemen-reported-us-covert-actions-2015/#YEM192</v>
      </c>
      <c r="AD193" s="81"/>
      <c r="AE193" s="81">
        <v>192.0</v>
      </c>
      <c r="AF193" s="55"/>
      <c r="AG193" s="55"/>
      <c r="AH193" s="55"/>
      <c r="AI193" s="55"/>
      <c r="AJ193" s="55"/>
    </row>
    <row r="194">
      <c r="A194" s="92" t="s">
        <v>3306</v>
      </c>
      <c r="B194" s="73" t="s">
        <v>2719</v>
      </c>
      <c r="C194" s="84" t="s">
        <v>3307</v>
      </c>
      <c r="D194" s="73" t="s">
        <v>37</v>
      </c>
      <c r="E194" s="90" t="s">
        <v>38</v>
      </c>
      <c r="F194" s="90" t="s">
        <v>2741</v>
      </c>
      <c r="G194" s="75" t="str">
        <f t="shared" si="5"/>
        <v>Unknown, Shabwa, Yemen</v>
      </c>
      <c r="H194" s="76" t="s">
        <v>2743</v>
      </c>
      <c r="I194" s="90"/>
      <c r="J194" s="75"/>
      <c r="K194" s="77" t="s">
        <v>2748</v>
      </c>
      <c r="L194" s="86" t="s">
        <v>2743</v>
      </c>
      <c r="M194" s="25" t="str">
        <f t="shared" si="9"/>
        <v>14.754630</v>
      </c>
      <c r="N194" s="25" t="str">
        <f t="shared" si="7"/>
        <v>46.516261</v>
      </c>
      <c r="O194" s="81" t="s">
        <v>3278</v>
      </c>
      <c r="P194" s="81" t="s">
        <v>2307</v>
      </c>
      <c r="Q194" s="81">
        <v>1.0</v>
      </c>
      <c r="R194" s="81">
        <v>1.0</v>
      </c>
      <c r="S194" s="81">
        <v>1.0</v>
      </c>
      <c r="T194" s="81">
        <v>1.0</v>
      </c>
      <c r="U194" s="81">
        <v>3.0</v>
      </c>
      <c r="V194" s="81">
        <v>5.0</v>
      </c>
      <c r="W194" s="81">
        <v>0.0</v>
      </c>
      <c r="X194" s="81">
        <v>0.0</v>
      </c>
      <c r="Y194" s="81">
        <v>0.0</v>
      </c>
      <c r="Z194" s="81">
        <v>0.0</v>
      </c>
      <c r="AA194" s="81">
        <v>0.0</v>
      </c>
      <c r="AB194" s="81">
        <v>0.0</v>
      </c>
      <c r="AC194" s="79" t="str">
        <f t="shared" si="13"/>
        <v>http://www.thebureauinvestigates.com/2015/01/26/yemen-reported-us-covert-actions-2015/#YEM193</v>
      </c>
      <c r="AD194" s="81"/>
      <c r="AE194" s="81">
        <v>193.0</v>
      </c>
      <c r="AF194" s="55"/>
      <c r="AG194" s="55"/>
      <c r="AH194" s="55"/>
      <c r="AI194" s="55"/>
      <c r="AJ194" s="55"/>
    </row>
    <row r="195">
      <c r="A195" s="92" t="s">
        <v>3308</v>
      </c>
      <c r="B195" s="73" t="s">
        <v>2719</v>
      </c>
      <c r="C195" s="84" t="s">
        <v>3309</v>
      </c>
      <c r="D195" s="73" t="s">
        <v>37</v>
      </c>
      <c r="E195" s="90" t="s">
        <v>38</v>
      </c>
      <c r="F195" s="90" t="s">
        <v>2837</v>
      </c>
      <c r="G195" s="75" t="str">
        <f t="shared" si="5"/>
        <v>Unknown, Jawf, Yemen</v>
      </c>
      <c r="H195" s="76" t="s">
        <v>2838</v>
      </c>
      <c r="I195" s="90"/>
      <c r="J195" s="75"/>
      <c r="K195" s="77" t="s">
        <v>2839</v>
      </c>
      <c r="L195" s="86" t="s">
        <v>2838</v>
      </c>
      <c r="M195" s="25" t="str">
        <f t="shared" si="9"/>
        <v>16.790181</v>
      </c>
      <c r="N195" s="25" t="str">
        <f t="shared" si="7"/>
        <v>45.299386</v>
      </c>
      <c r="O195" s="78" t="s">
        <v>3296</v>
      </c>
      <c r="P195" s="78" t="s">
        <v>2318</v>
      </c>
      <c r="Q195" s="81">
        <v>1.0</v>
      </c>
      <c r="R195" s="81">
        <v>1.0</v>
      </c>
      <c r="S195" s="81">
        <v>1.0</v>
      </c>
      <c r="T195" s="81">
        <v>1.0</v>
      </c>
      <c r="U195" s="81">
        <v>5.0</v>
      </c>
      <c r="V195" s="81">
        <v>20.0</v>
      </c>
      <c r="W195" s="81">
        <v>0.0</v>
      </c>
      <c r="X195" s="81">
        <v>0.0</v>
      </c>
      <c r="Y195" s="81">
        <v>0.0</v>
      </c>
      <c r="Z195" s="81">
        <v>0.0</v>
      </c>
      <c r="AA195" s="81">
        <v>0.0</v>
      </c>
      <c r="AB195" s="81">
        <v>0.0</v>
      </c>
      <c r="AC195" s="79" t="str">
        <f t="shared" si="13"/>
        <v>http://www.thebureauinvestigates.com/2015/01/26/yemen-reported-us-covert-actions-2015/#YEM194</v>
      </c>
      <c r="AD195" s="81"/>
      <c r="AE195" s="81">
        <v>194.0</v>
      </c>
      <c r="AF195" s="55"/>
      <c r="AG195" s="55"/>
      <c r="AH195" s="55"/>
      <c r="AI195" s="55"/>
      <c r="AJ195" s="55"/>
    </row>
    <row r="196">
      <c r="A196" s="92" t="s">
        <v>3310</v>
      </c>
      <c r="B196" s="73" t="s">
        <v>2719</v>
      </c>
      <c r="C196" s="84" t="s">
        <v>3311</v>
      </c>
      <c r="D196" s="73" t="s">
        <v>37</v>
      </c>
      <c r="E196" s="90" t="s">
        <v>2968</v>
      </c>
      <c r="F196" s="90" t="s">
        <v>3290</v>
      </c>
      <c r="G196" s="75" t="str">
        <f t="shared" si="5"/>
        <v>Mukalla, Hadramout, Yemen</v>
      </c>
      <c r="H196" s="76" t="s">
        <v>2969</v>
      </c>
      <c r="I196" s="75"/>
      <c r="J196" s="75"/>
      <c r="K196" s="82" t="s">
        <v>3291</v>
      </c>
      <c r="L196" s="86" t="s">
        <v>2969</v>
      </c>
      <c r="M196" s="25" t="str">
        <f t="shared" si="9"/>
        <v>14.540432</v>
      </c>
      <c r="N196" s="25" t="str">
        <f t="shared" si="7"/>
        <v>49.127197</v>
      </c>
      <c r="O196" s="78" t="s">
        <v>3278</v>
      </c>
      <c r="P196" s="81" t="s">
        <v>2307</v>
      </c>
      <c r="Q196" s="81">
        <v>1.0</v>
      </c>
      <c r="R196" s="81">
        <v>1.0</v>
      </c>
      <c r="S196" s="81">
        <v>1.0</v>
      </c>
      <c r="T196" s="81">
        <v>1.0</v>
      </c>
      <c r="U196" s="81">
        <v>3.0</v>
      </c>
      <c r="V196" s="81">
        <v>3.0</v>
      </c>
      <c r="W196" s="81">
        <v>0.0</v>
      </c>
      <c r="X196" s="81">
        <v>0.0</v>
      </c>
      <c r="Y196" s="81">
        <v>0.0</v>
      </c>
      <c r="Z196" s="81">
        <v>0.0</v>
      </c>
      <c r="AA196" s="81">
        <v>2.0</v>
      </c>
      <c r="AB196" s="81">
        <v>2.0</v>
      </c>
      <c r="AC196" s="79" t="str">
        <f t="shared" si="13"/>
        <v>http://www.thebureauinvestigates.com/2015/01/26/yemen-reported-us-covert-actions-2015/#YEM195</v>
      </c>
      <c r="AD196" s="81"/>
      <c r="AE196" s="81">
        <v>195.0</v>
      </c>
      <c r="AF196" s="55"/>
      <c r="AG196" s="55"/>
      <c r="AH196" s="55"/>
      <c r="AI196" s="55"/>
      <c r="AJ196" s="55"/>
    </row>
    <row r="197">
      <c r="A197" s="92" t="s">
        <v>3312</v>
      </c>
      <c r="B197" s="73" t="s">
        <v>2719</v>
      </c>
      <c r="C197" s="84" t="s">
        <v>3313</v>
      </c>
      <c r="D197" s="73" t="s">
        <v>37</v>
      </c>
      <c r="E197" s="90" t="s">
        <v>2968</v>
      </c>
      <c r="F197" s="90" t="s">
        <v>3290</v>
      </c>
      <c r="G197" s="75" t="str">
        <f t="shared" si="5"/>
        <v>Mukalla, Hadramout, Yemen</v>
      </c>
      <c r="H197" s="76" t="s">
        <v>2969</v>
      </c>
      <c r="I197" s="75"/>
      <c r="J197" s="75"/>
      <c r="K197" s="82" t="s">
        <v>3291</v>
      </c>
      <c r="L197" s="86" t="s">
        <v>2969</v>
      </c>
      <c r="M197" s="25" t="str">
        <f t="shared" si="9"/>
        <v>14.540432</v>
      </c>
      <c r="N197" s="25" t="str">
        <f t="shared" si="7"/>
        <v>49.127197</v>
      </c>
      <c r="O197" s="78" t="s">
        <v>3278</v>
      </c>
      <c r="P197" s="81" t="s">
        <v>2307</v>
      </c>
      <c r="Q197" s="81">
        <v>1.0</v>
      </c>
      <c r="R197" s="81">
        <v>1.0</v>
      </c>
      <c r="S197" s="81">
        <v>1.0</v>
      </c>
      <c r="T197" s="81">
        <v>1.0</v>
      </c>
      <c r="U197" s="81">
        <v>4.0</v>
      </c>
      <c r="V197" s="81">
        <v>5.0</v>
      </c>
      <c r="W197" s="81">
        <v>0.0</v>
      </c>
      <c r="X197" s="81">
        <v>0.0</v>
      </c>
      <c r="Y197" s="81">
        <v>0.0</v>
      </c>
      <c r="Z197" s="81">
        <v>0.0</v>
      </c>
      <c r="AA197" s="81">
        <v>2.0</v>
      </c>
      <c r="AB197" s="81">
        <v>2.0</v>
      </c>
      <c r="AC197" s="79" t="str">
        <f t="shared" si="13"/>
        <v>http://www.thebureauinvestigates.com/2015/01/26/yemen-reported-us-covert-actions-2015/#YEM196</v>
      </c>
      <c r="AD197" s="81"/>
      <c r="AE197" s="81">
        <v>196.0</v>
      </c>
      <c r="AF197" s="55"/>
      <c r="AG197" s="55"/>
      <c r="AH197" s="55"/>
      <c r="AI197" s="55"/>
      <c r="AJ197" s="55"/>
    </row>
    <row r="198">
      <c r="A198" s="92" t="s">
        <v>3314</v>
      </c>
      <c r="B198" s="73" t="s">
        <v>2719</v>
      </c>
      <c r="C198" s="84" t="s">
        <v>364</v>
      </c>
      <c r="D198" s="73" t="s">
        <v>37</v>
      </c>
      <c r="E198" s="90" t="s">
        <v>3315</v>
      </c>
      <c r="F198" s="90" t="s">
        <v>2741</v>
      </c>
      <c r="G198" s="75" t="str">
        <f t="shared" si="5"/>
        <v>Rafadh, Shabwa, Yemen</v>
      </c>
      <c r="H198" s="76" t="s">
        <v>2743</v>
      </c>
      <c r="I198" s="75"/>
      <c r="J198" s="75"/>
      <c r="K198" s="82" t="s">
        <v>3316</v>
      </c>
      <c r="L198" s="86" t="s">
        <v>2743</v>
      </c>
      <c r="M198" s="25" t="str">
        <f t="shared" si="9"/>
        <v>14.754630</v>
      </c>
      <c r="N198" s="25" t="str">
        <f t="shared" si="7"/>
        <v>46.516261</v>
      </c>
      <c r="O198" s="78" t="s">
        <v>3296</v>
      </c>
      <c r="P198" s="78" t="s">
        <v>2318</v>
      </c>
      <c r="Q198" s="81">
        <v>1.0</v>
      </c>
      <c r="R198" s="81">
        <v>1.0</v>
      </c>
      <c r="S198" s="81">
        <v>1.0</v>
      </c>
      <c r="T198" s="81">
        <v>1.0</v>
      </c>
      <c r="U198" s="81">
        <v>4.0</v>
      </c>
      <c r="V198" s="81">
        <v>4.0</v>
      </c>
      <c r="W198" s="81">
        <v>0.0</v>
      </c>
      <c r="X198" s="81">
        <v>0.0</v>
      </c>
      <c r="Y198" s="81">
        <v>0.0</v>
      </c>
      <c r="Z198" s="81">
        <v>0.0</v>
      </c>
      <c r="AA198" s="81">
        <v>0.0</v>
      </c>
      <c r="AB198" s="81">
        <v>0.0</v>
      </c>
      <c r="AC198" s="79" t="str">
        <f t="shared" si="13"/>
        <v>http://www.thebureauinvestigates.com/2015/01/26/yemen-reported-us-covert-actions-2015/#YEM197</v>
      </c>
      <c r="AD198" s="81"/>
      <c r="AE198" s="81">
        <v>197.0</v>
      </c>
      <c r="AF198" s="55"/>
      <c r="AG198" s="55"/>
      <c r="AH198" s="55"/>
      <c r="AI198" s="55"/>
      <c r="AJ198" s="55"/>
    </row>
    <row r="199">
      <c r="A199" s="92" t="s">
        <v>3317</v>
      </c>
      <c r="B199" s="73" t="s">
        <v>2719</v>
      </c>
      <c r="C199" s="84" t="s">
        <v>364</v>
      </c>
      <c r="D199" s="73" t="s">
        <v>37</v>
      </c>
      <c r="E199" s="90" t="s">
        <v>2968</v>
      </c>
      <c r="F199" s="90" t="s">
        <v>3290</v>
      </c>
      <c r="G199" s="75" t="str">
        <f t="shared" si="5"/>
        <v>Mukalla, Hadramout, Yemen</v>
      </c>
      <c r="H199" s="76" t="s">
        <v>2969</v>
      </c>
      <c r="I199" s="75"/>
      <c r="J199" s="75"/>
      <c r="K199" s="82" t="s">
        <v>3291</v>
      </c>
      <c r="L199" s="86" t="s">
        <v>2969</v>
      </c>
      <c r="M199" s="25" t="str">
        <f t="shared" si="9"/>
        <v>14.540432</v>
      </c>
      <c r="N199" s="25" t="str">
        <f t="shared" si="7"/>
        <v>49.127197</v>
      </c>
      <c r="O199" s="78" t="s">
        <v>3296</v>
      </c>
      <c r="P199" s="78" t="s">
        <v>2318</v>
      </c>
      <c r="Q199" s="81">
        <v>1.0</v>
      </c>
      <c r="R199" s="81">
        <v>1.0</v>
      </c>
      <c r="S199" s="81">
        <v>1.0</v>
      </c>
      <c r="T199" s="81">
        <v>1.0</v>
      </c>
      <c r="U199" s="81">
        <v>4.0</v>
      </c>
      <c r="V199" s="81">
        <v>4.0</v>
      </c>
      <c r="W199" s="81">
        <v>0.0</v>
      </c>
      <c r="X199" s="81">
        <v>0.0</v>
      </c>
      <c r="Y199" s="81">
        <v>0.0</v>
      </c>
      <c r="Z199" s="81">
        <v>0.0</v>
      </c>
      <c r="AA199" s="81">
        <v>0.0</v>
      </c>
      <c r="AB199" s="81">
        <v>0.0</v>
      </c>
      <c r="AC199" s="79" t="str">
        <f t="shared" si="13"/>
        <v>http://www.thebureauinvestigates.com/2015/01/26/yemen-reported-us-covert-actions-2015/#YEM198</v>
      </c>
      <c r="AD199" s="81"/>
      <c r="AE199" s="81">
        <v>198.0</v>
      </c>
      <c r="AF199" s="55"/>
      <c r="AG199" s="55"/>
      <c r="AH199" s="55"/>
      <c r="AI199" s="55"/>
      <c r="AJ199" s="55"/>
    </row>
    <row r="200">
      <c r="A200" s="92" t="s">
        <v>3318</v>
      </c>
      <c r="B200" s="73" t="s">
        <v>2719</v>
      </c>
      <c r="C200" s="84" t="s">
        <v>3319</v>
      </c>
      <c r="D200" s="73" t="s">
        <v>37</v>
      </c>
      <c r="E200" s="90" t="s">
        <v>2968</v>
      </c>
      <c r="F200" s="90" t="s">
        <v>3290</v>
      </c>
      <c r="G200" s="75" t="str">
        <f t="shared" si="5"/>
        <v>Mukalla, Hadramout, Yemen</v>
      </c>
      <c r="H200" s="76" t="s">
        <v>2969</v>
      </c>
      <c r="I200" s="75"/>
      <c r="J200" s="75"/>
      <c r="K200" s="82" t="s">
        <v>3291</v>
      </c>
      <c r="L200" s="86" t="s">
        <v>2969</v>
      </c>
      <c r="M200" s="25" t="str">
        <f t="shared" si="9"/>
        <v>14.540432</v>
      </c>
      <c r="N200" s="25" t="str">
        <f t="shared" si="7"/>
        <v>49.127197</v>
      </c>
      <c r="O200" s="78" t="s">
        <v>3278</v>
      </c>
      <c r="P200" s="81" t="s">
        <v>2307</v>
      </c>
      <c r="Q200" s="81">
        <v>1.0</v>
      </c>
      <c r="R200" s="81">
        <v>1.0</v>
      </c>
      <c r="S200" s="81">
        <v>1.0</v>
      </c>
      <c r="T200" s="81">
        <v>1.0</v>
      </c>
      <c r="U200" s="81">
        <v>4.0</v>
      </c>
      <c r="V200" s="81">
        <v>4.0</v>
      </c>
      <c r="W200" s="81">
        <v>0.0</v>
      </c>
      <c r="X200" s="81">
        <v>0.0</v>
      </c>
      <c r="Y200" s="81">
        <v>0.0</v>
      </c>
      <c r="Z200" s="81">
        <v>0.0</v>
      </c>
      <c r="AA200" s="81">
        <v>0.0</v>
      </c>
      <c r="AB200" s="81">
        <v>0.0</v>
      </c>
      <c r="AC200" s="79" t="str">
        <f t="shared" si="13"/>
        <v>http://www.thebureauinvestigates.com/2015/01/26/yemen-reported-us-covert-actions-2015/#YEM199</v>
      </c>
      <c r="AD200" s="81"/>
      <c r="AE200" s="81">
        <v>199.0</v>
      </c>
      <c r="AF200" s="55"/>
      <c r="AG200" s="55"/>
      <c r="AH200" s="55"/>
      <c r="AI200" s="55"/>
      <c r="AJ200" s="55"/>
    </row>
    <row r="201">
      <c r="A201" s="92" t="s">
        <v>3320</v>
      </c>
      <c r="B201" s="73" t="s">
        <v>2719</v>
      </c>
      <c r="C201" s="84" t="s">
        <v>426</v>
      </c>
      <c r="D201" s="73" t="s">
        <v>37</v>
      </c>
      <c r="E201" s="90" t="s">
        <v>2968</v>
      </c>
      <c r="F201" s="90" t="s">
        <v>3290</v>
      </c>
      <c r="G201" s="75" t="str">
        <f t="shared" si="5"/>
        <v>Mukalla, Hadramout, Yemen</v>
      </c>
      <c r="H201" s="76" t="s">
        <v>2969</v>
      </c>
      <c r="I201" s="75"/>
      <c r="J201" s="75"/>
      <c r="K201" s="82" t="s">
        <v>3291</v>
      </c>
      <c r="L201" s="86" t="s">
        <v>2969</v>
      </c>
      <c r="M201" s="25" t="str">
        <f t="shared" si="9"/>
        <v>14.540432</v>
      </c>
      <c r="N201" s="25" t="str">
        <f t="shared" si="7"/>
        <v>49.127197</v>
      </c>
      <c r="O201" s="96" t="s">
        <v>3278</v>
      </c>
      <c r="P201" s="81" t="s">
        <v>2307</v>
      </c>
      <c r="Q201" s="81">
        <v>1.0</v>
      </c>
      <c r="R201" s="81">
        <v>1.0</v>
      </c>
      <c r="S201" s="81">
        <v>1.0</v>
      </c>
      <c r="T201" s="81">
        <v>1.0</v>
      </c>
      <c r="U201" s="81">
        <v>3.0</v>
      </c>
      <c r="V201" s="81">
        <v>10.0</v>
      </c>
      <c r="W201" s="81">
        <v>0.0</v>
      </c>
      <c r="X201" s="81">
        <v>0.0</v>
      </c>
      <c r="Y201" s="81">
        <v>0.0</v>
      </c>
      <c r="Z201" s="81">
        <v>0.0</v>
      </c>
      <c r="AA201" s="81">
        <v>0.0</v>
      </c>
      <c r="AB201" s="81">
        <v>0.0</v>
      </c>
      <c r="AC201" s="79" t="str">
        <f t="shared" si="13"/>
        <v>http://www.thebureauinvestigates.com/2015/01/26/yemen-reported-us-covert-actions-2015/#YEM200</v>
      </c>
      <c r="AD201" s="81"/>
      <c r="AE201" s="81">
        <v>200.0</v>
      </c>
      <c r="AF201" s="55"/>
      <c r="AG201" s="55"/>
      <c r="AH201" s="55"/>
      <c r="AI201" s="55"/>
      <c r="AJ201" s="55"/>
    </row>
    <row r="202">
      <c r="A202" s="92" t="s">
        <v>3321</v>
      </c>
      <c r="B202" s="73" t="s">
        <v>2719</v>
      </c>
      <c r="C202" s="84" t="s">
        <v>463</v>
      </c>
      <c r="D202" s="73" t="s">
        <v>37</v>
      </c>
      <c r="E202" s="90" t="s">
        <v>3322</v>
      </c>
      <c r="F202" s="90" t="s">
        <v>2728</v>
      </c>
      <c r="G202" s="75" t="str">
        <f t="shared" si="5"/>
        <v>Wadi Dikha, Abyan, Yemen</v>
      </c>
      <c r="H202" s="76" t="s">
        <v>2771</v>
      </c>
      <c r="I202" s="75"/>
      <c r="J202" s="75"/>
      <c r="K202" s="82" t="s">
        <v>3323</v>
      </c>
      <c r="L202" s="86" t="s">
        <v>2771</v>
      </c>
      <c r="M202" s="25" t="str">
        <f t="shared" si="9"/>
        <v>13.634341</v>
      </c>
      <c r="N202" s="25" t="str">
        <f t="shared" si="7"/>
        <v>46.056321</v>
      </c>
      <c r="O202" s="81" t="s">
        <v>3278</v>
      </c>
      <c r="P202" s="81" t="s">
        <v>2307</v>
      </c>
      <c r="Q202" s="81">
        <v>1.0</v>
      </c>
      <c r="R202" s="81">
        <v>1.0</v>
      </c>
      <c r="S202" s="81">
        <v>1.0</v>
      </c>
      <c r="T202" s="81">
        <v>1.0</v>
      </c>
      <c r="U202" s="81">
        <v>4.0</v>
      </c>
      <c r="V202" s="81">
        <v>5.0</v>
      </c>
      <c r="W202" s="81">
        <v>0.0</v>
      </c>
      <c r="X202" s="81">
        <v>0.0</v>
      </c>
      <c r="Y202" s="81">
        <v>0.0</v>
      </c>
      <c r="Z202" s="81">
        <v>0.0</v>
      </c>
      <c r="AA202" s="81">
        <v>0.0</v>
      </c>
      <c r="AB202" s="81">
        <v>0.0</v>
      </c>
      <c r="AC202" s="79" t="str">
        <f t="shared" si="13"/>
        <v>http://www.thebureauinvestigates.com/2015/01/26/yemen-reported-us-covert-actions-2015/#YEM201</v>
      </c>
      <c r="AD202" s="81"/>
      <c r="AE202" s="81">
        <v>201.0</v>
      </c>
      <c r="AF202" s="55"/>
      <c r="AG202" s="55"/>
      <c r="AH202" s="55"/>
      <c r="AI202" s="55"/>
      <c r="AJ202" s="55"/>
    </row>
    <row r="203">
      <c r="A203" s="92" t="s">
        <v>3324</v>
      </c>
      <c r="B203" s="73" t="s">
        <v>2719</v>
      </c>
      <c r="C203" s="84" t="s">
        <v>3325</v>
      </c>
      <c r="D203" s="73" t="s">
        <v>37</v>
      </c>
      <c r="E203" s="97" t="s">
        <v>3326</v>
      </c>
      <c r="F203" s="90" t="s">
        <v>3290</v>
      </c>
      <c r="G203" s="75" t="str">
        <f t="shared" si="5"/>
        <v>Mukalla-Rukob road, Hadramout, Yemen</v>
      </c>
      <c r="H203" s="76" t="s">
        <v>3327</v>
      </c>
      <c r="I203" s="75"/>
      <c r="J203" s="75"/>
      <c r="K203" s="82" t="s">
        <v>3328</v>
      </c>
      <c r="L203" s="86" t="s">
        <v>3327</v>
      </c>
      <c r="M203" s="25" t="str">
        <f t="shared" si="9"/>
        <v>14.580239</v>
      </c>
      <c r="N203" s="25" t="str">
        <f t="shared" si="7"/>
        <v>49.215742</v>
      </c>
      <c r="O203" s="81" t="s">
        <v>3278</v>
      </c>
      <c r="P203" s="81" t="s">
        <v>2307</v>
      </c>
      <c r="Q203" s="81">
        <v>1.0</v>
      </c>
      <c r="R203" s="81">
        <v>1.0</v>
      </c>
      <c r="S203" s="81">
        <v>1.0</v>
      </c>
      <c r="T203" s="81">
        <v>1.0</v>
      </c>
      <c r="U203" s="81">
        <v>5.0</v>
      </c>
      <c r="V203" s="81">
        <v>5.0</v>
      </c>
      <c r="W203" s="81">
        <v>0.0</v>
      </c>
      <c r="X203" s="81">
        <v>0.0</v>
      </c>
      <c r="Y203" s="81">
        <v>0.0</v>
      </c>
      <c r="Z203" s="81">
        <v>0.0</v>
      </c>
      <c r="AA203" s="81">
        <v>0.0</v>
      </c>
      <c r="AB203" s="81">
        <v>0.0</v>
      </c>
      <c r="AC203" s="79" t="str">
        <f t="shared" si="13"/>
        <v>http://www.thebureauinvestigates.com/2015/01/26/yemen-reported-us-covert-actions-2015/#YEM202</v>
      </c>
      <c r="AD203" s="81"/>
      <c r="AE203" s="81">
        <v>202.0</v>
      </c>
      <c r="AF203" s="55"/>
      <c r="AG203" s="55"/>
      <c r="AH203" s="55"/>
      <c r="AI203" s="55"/>
      <c r="AJ203" s="55"/>
    </row>
    <row r="204">
      <c r="A204" s="92" t="s">
        <v>3329</v>
      </c>
      <c r="B204" s="73" t="s">
        <v>2719</v>
      </c>
      <c r="C204" s="84" t="s">
        <v>3330</v>
      </c>
      <c r="D204" s="73" t="s">
        <v>37</v>
      </c>
      <c r="E204" s="97" t="s">
        <v>3331</v>
      </c>
      <c r="F204" s="90" t="s">
        <v>2721</v>
      </c>
      <c r="G204" s="75" t="str">
        <f t="shared" si="5"/>
        <v>Harib, Marib, Yemen</v>
      </c>
      <c r="H204" s="76" t="s">
        <v>3256</v>
      </c>
      <c r="I204" s="75"/>
      <c r="J204" s="75"/>
      <c r="K204" s="82" t="s">
        <v>3332</v>
      </c>
      <c r="L204" s="86" t="s">
        <v>3258</v>
      </c>
      <c r="M204" s="25" t="str">
        <f t="shared" si="9"/>
        <v>14.926530</v>
      </c>
      <c r="N204" s="25" t="str">
        <f t="shared" si="7"/>
        <v>45.507141</v>
      </c>
      <c r="O204" s="81" t="s">
        <v>3333</v>
      </c>
      <c r="P204" s="78" t="s">
        <v>2318</v>
      </c>
      <c r="Q204" s="81">
        <v>1.0</v>
      </c>
      <c r="R204" s="81">
        <v>1.0</v>
      </c>
      <c r="S204" s="81">
        <v>1.0</v>
      </c>
      <c r="T204" s="81">
        <v>1.0</v>
      </c>
      <c r="U204" s="81">
        <v>3.0</v>
      </c>
      <c r="V204" s="81">
        <v>3.0</v>
      </c>
      <c r="W204" s="81">
        <v>0.0</v>
      </c>
      <c r="X204" s="81">
        <v>0.0</v>
      </c>
      <c r="Y204" s="81">
        <v>0.0</v>
      </c>
      <c r="Z204" s="81">
        <v>0.0</v>
      </c>
      <c r="AA204" s="81">
        <v>0.0</v>
      </c>
      <c r="AB204" s="81">
        <v>0.0</v>
      </c>
      <c r="AC204" s="79" t="s">
        <v>3334</v>
      </c>
      <c r="AD204" s="81"/>
      <c r="AE204" s="81">
        <v>203.0</v>
      </c>
      <c r="AF204" s="55"/>
      <c r="AG204" s="55"/>
      <c r="AH204" s="55"/>
      <c r="AI204" s="55"/>
      <c r="AJ204" s="55"/>
    </row>
    <row r="205">
      <c r="A205" s="92" t="s">
        <v>3335</v>
      </c>
      <c r="B205" s="73" t="s">
        <v>2719</v>
      </c>
      <c r="C205" s="84" t="s">
        <v>506</v>
      </c>
      <c r="D205" s="73" t="s">
        <v>37</v>
      </c>
      <c r="E205" s="97" t="s">
        <v>2968</v>
      </c>
      <c r="F205" s="90" t="s">
        <v>3336</v>
      </c>
      <c r="G205" s="75" t="str">
        <f t="shared" si="5"/>
        <v>Mukalla, Hadaramout, Yemen</v>
      </c>
      <c r="H205" s="76" t="s">
        <v>2969</v>
      </c>
      <c r="I205" s="75"/>
      <c r="J205" s="75"/>
      <c r="K205" s="82" t="s">
        <v>3337</v>
      </c>
      <c r="L205" s="86" t="s">
        <v>2969</v>
      </c>
      <c r="M205" s="25" t="str">
        <f t="shared" si="9"/>
        <v>14.540432</v>
      </c>
      <c r="N205" s="25" t="str">
        <f t="shared" si="7"/>
        <v>49.127197</v>
      </c>
      <c r="O205" s="81" t="s">
        <v>3278</v>
      </c>
      <c r="P205" s="81" t="s">
        <v>2307</v>
      </c>
      <c r="Q205" s="81">
        <v>1.0</v>
      </c>
      <c r="R205" s="81">
        <v>1.0</v>
      </c>
      <c r="S205" s="81">
        <v>1.0</v>
      </c>
      <c r="T205" s="81">
        <v>1.0</v>
      </c>
      <c r="U205" s="81">
        <v>4.0</v>
      </c>
      <c r="V205" s="81">
        <v>4.0</v>
      </c>
      <c r="W205" s="81">
        <v>0.0</v>
      </c>
      <c r="X205" s="81">
        <v>0.0</v>
      </c>
      <c r="Y205" s="81">
        <v>0.0</v>
      </c>
      <c r="Z205" s="81">
        <v>0.0</v>
      </c>
      <c r="AA205" s="81">
        <v>0.0</v>
      </c>
      <c r="AB205" s="81">
        <v>0.0</v>
      </c>
      <c r="AC205" s="79" t="str">
        <f t="shared" ref="AC205:AC211" si="14">$AD$180&amp;$A205</f>
        <v>http://www.thebureauinvestigates.com/2015/01/26/yemen-reported-us-covert-actions-2015/#YEM204</v>
      </c>
      <c r="AD205" s="81"/>
      <c r="AE205" s="81">
        <v>204.0</v>
      </c>
      <c r="AF205" s="55"/>
      <c r="AG205" s="55"/>
      <c r="AH205" s="55"/>
      <c r="AI205" s="55"/>
      <c r="AJ205" s="55"/>
    </row>
    <row r="206">
      <c r="A206" s="92" t="s">
        <v>3338</v>
      </c>
      <c r="B206" s="73" t="s">
        <v>2719</v>
      </c>
      <c r="C206" s="84" t="s">
        <v>512</v>
      </c>
      <c r="D206" s="73" t="s">
        <v>37</v>
      </c>
      <c r="E206" s="97" t="s">
        <v>2968</v>
      </c>
      <c r="F206" s="90" t="s">
        <v>3290</v>
      </c>
      <c r="G206" s="75" t="str">
        <f t="shared" si="5"/>
        <v>Mukalla, Hadramout, Yemen</v>
      </c>
      <c r="H206" s="76" t="s">
        <v>2969</v>
      </c>
      <c r="I206" s="75"/>
      <c r="J206" s="75"/>
      <c r="K206" s="82" t="s">
        <v>3291</v>
      </c>
      <c r="L206" s="86" t="s">
        <v>2969</v>
      </c>
      <c r="M206" s="25" t="str">
        <f t="shared" si="9"/>
        <v>14.540432</v>
      </c>
      <c r="N206" s="25" t="str">
        <f t="shared" si="7"/>
        <v>49.127197</v>
      </c>
      <c r="O206" s="81" t="s">
        <v>3278</v>
      </c>
      <c r="P206" s="81" t="s">
        <v>2307</v>
      </c>
      <c r="Q206" s="81">
        <v>1.0</v>
      </c>
      <c r="R206" s="81">
        <v>1.0</v>
      </c>
      <c r="S206" s="81">
        <v>1.0</v>
      </c>
      <c r="T206" s="81">
        <v>1.0</v>
      </c>
      <c r="U206" s="81">
        <v>5.0</v>
      </c>
      <c r="V206" s="81">
        <v>5.0</v>
      </c>
      <c r="W206" s="81">
        <v>0.0</v>
      </c>
      <c r="X206" s="81">
        <v>0.0</v>
      </c>
      <c r="Y206" s="81">
        <v>0.0</v>
      </c>
      <c r="Z206" s="81">
        <v>0.0</v>
      </c>
      <c r="AA206" s="81">
        <v>0.0</v>
      </c>
      <c r="AB206" s="81">
        <v>0.0</v>
      </c>
      <c r="AC206" s="79" t="str">
        <f t="shared" si="14"/>
        <v>http://www.thebureauinvestigates.com/2015/01/26/yemen-reported-us-covert-actions-2015/#YEM205</v>
      </c>
      <c r="AD206" s="81"/>
      <c r="AE206" s="81">
        <v>205.0</v>
      </c>
      <c r="AF206" s="55"/>
      <c r="AG206" s="55"/>
      <c r="AH206" s="55"/>
      <c r="AI206" s="55"/>
      <c r="AJ206" s="55"/>
    </row>
    <row r="207">
      <c r="A207" s="92" t="s">
        <v>3339</v>
      </c>
      <c r="B207" s="73" t="s">
        <v>2719</v>
      </c>
      <c r="C207" s="84" t="s">
        <v>3340</v>
      </c>
      <c r="D207" s="73" t="s">
        <v>37</v>
      </c>
      <c r="E207" s="97" t="s">
        <v>2968</v>
      </c>
      <c r="F207" s="90" t="s">
        <v>3290</v>
      </c>
      <c r="G207" s="75" t="str">
        <f t="shared" si="5"/>
        <v>Mukalla, Hadramout, Yemen</v>
      </c>
      <c r="H207" s="76" t="s">
        <v>2969</v>
      </c>
      <c r="I207" s="75"/>
      <c r="J207" s="75"/>
      <c r="K207" s="82" t="s">
        <v>3291</v>
      </c>
      <c r="L207" s="86" t="s">
        <v>2969</v>
      </c>
      <c r="M207" s="25" t="str">
        <f t="shared" si="9"/>
        <v>14.540432</v>
      </c>
      <c r="N207" s="25" t="str">
        <f t="shared" si="7"/>
        <v>49.127197</v>
      </c>
      <c r="O207" s="81" t="s">
        <v>3278</v>
      </c>
      <c r="P207" s="81" t="s">
        <v>2307</v>
      </c>
      <c r="Q207" s="81">
        <v>1.0</v>
      </c>
      <c r="R207" s="81">
        <v>1.0</v>
      </c>
      <c r="S207" s="81">
        <v>1.0</v>
      </c>
      <c r="T207" s="81">
        <v>1.0</v>
      </c>
      <c r="U207" s="81">
        <v>3.0</v>
      </c>
      <c r="V207" s="81">
        <v>6.0</v>
      </c>
      <c r="W207" s="81">
        <v>0.0</v>
      </c>
      <c r="X207" s="81">
        <v>4.0</v>
      </c>
      <c r="Y207" s="81">
        <v>0.0</v>
      </c>
      <c r="Z207" s="81">
        <v>0.0</v>
      </c>
      <c r="AA207" s="81">
        <v>2.0</v>
      </c>
      <c r="AB207" s="81">
        <v>2.0</v>
      </c>
      <c r="AC207" s="79" t="str">
        <f t="shared" si="14"/>
        <v>http://www.thebureauinvestigates.com/2015/01/26/yemen-reported-us-covert-actions-2015/#YEM206</v>
      </c>
      <c r="AD207" s="81"/>
      <c r="AE207" s="81">
        <v>206.0</v>
      </c>
      <c r="AF207" s="55"/>
      <c r="AG207" s="55"/>
      <c r="AH207" s="55"/>
      <c r="AI207" s="55"/>
      <c r="AJ207" s="55"/>
    </row>
    <row r="208">
      <c r="A208" s="92" t="s">
        <v>3341</v>
      </c>
      <c r="B208" s="73" t="s">
        <v>2719</v>
      </c>
      <c r="C208" s="84" t="s">
        <v>3342</v>
      </c>
      <c r="D208" s="73" t="s">
        <v>37</v>
      </c>
      <c r="E208" s="97" t="s">
        <v>38</v>
      </c>
      <c r="F208" s="90" t="s">
        <v>3343</v>
      </c>
      <c r="G208" s="75" t="str">
        <f t="shared" si="5"/>
        <v>Unknown, Jawf-Mareb border, Yemen</v>
      </c>
      <c r="H208" s="76" t="s">
        <v>2838</v>
      </c>
      <c r="I208" s="90"/>
      <c r="J208" s="76"/>
      <c r="K208" s="77" t="s">
        <v>3344</v>
      </c>
      <c r="L208" s="86" t="s">
        <v>2838</v>
      </c>
      <c r="M208" s="25" t="str">
        <f t="shared" si="9"/>
        <v>16.790181</v>
      </c>
      <c r="N208" s="25" t="str">
        <f t="shared" si="7"/>
        <v>45.299386</v>
      </c>
      <c r="O208" s="81" t="s">
        <v>3333</v>
      </c>
      <c r="P208" s="78" t="s">
        <v>2318</v>
      </c>
      <c r="Q208" s="81">
        <v>1.0</v>
      </c>
      <c r="R208" s="81">
        <v>1.0</v>
      </c>
      <c r="S208" s="81">
        <v>1.0</v>
      </c>
      <c r="T208" s="81">
        <v>1.0</v>
      </c>
      <c r="U208" s="81">
        <v>4.0</v>
      </c>
      <c r="V208" s="81">
        <v>4.0</v>
      </c>
      <c r="W208" s="81">
        <v>0.0</v>
      </c>
      <c r="X208" s="81">
        <v>0.0</v>
      </c>
      <c r="Y208" s="81">
        <v>0.0</v>
      </c>
      <c r="Z208" s="81">
        <v>0.0</v>
      </c>
      <c r="AA208" s="81">
        <v>0.0</v>
      </c>
      <c r="AB208" s="81">
        <v>0.0</v>
      </c>
      <c r="AC208" s="79" t="str">
        <f t="shared" si="14"/>
        <v>http://www.thebureauinvestigates.com/2015/01/26/yemen-reported-us-covert-actions-2015/#YEM207</v>
      </c>
      <c r="AD208" s="81"/>
      <c r="AE208" s="81">
        <v>208.0</v>
      </c>
      <c r="AF208" s="55"/>
      <c r="AG208" s="55"/>
      <c r="AH208" s="55"/>
      <c r="AI208" s="55"/>
      <c r="AJ208" s="55"/>
    </row>
    <row r="209">
      <c r="A209" s="92" t="s">
        <v>3345</v>
      </c>
      <c r="B209" s="73" t="s">
        <v>2719</v>
      </c>
      <c r="C209" s="84" t="s">
        <v>3346</v>
      </c>
      <c r="D209" s="73" t="s">
        <v>37</v>
      </c>
      <c r="E209" s="97" t="s">
        <v>2968</v>
      </c>
      <c r="F209" s="90" t="s">
        <v>3290</v>
      </c>
      <c r="G209" s="75" t="str">
        <f t="shared" si="5"/>
        <v>Mukalla, Hadramout, Yemen</v>
      </c>
      <c r="H209" s="76" t="s">
        <v>2969</v>
      </c>
      <c r="I209" s="75"/>
      <c r="J209" s="75"/>
      <c r="K209" s="82" t="s">
        <v>3291</v>
      </c>
      <c r="L209" s="86" t="s">
        <v>2969</v>
      </c>
      <c r="M209" s="25" t="str">
        <f t="shared" si="9"/>
        <v>14.540432</v>
      </c>
      <c r="N209" s="25" t="str">
        <f t="shared" si="7"/>
        <v>49.127197</v>
      </c>
      <c r="O209" s="81" t="s">
        <v>3278</v>
      </c>
      <c r="P209" s="81" t="s">
        <v>2307</v>
      </c>
      <c r="Q209" s="81">
        <v>1.0</v>
      </c>
      <c r="R209" s="81">
        <v>1.0</v>
      </c>
      <c r="S209" s="81">
        <v>1.0</v>
      </c>
      <c r="T209" s="81">
        <v>1.0</v>
      </c>
      <c r="U209" s="81">
        <v>4.0</v>
      </c>
      <c r="V209" s="81">
        <v>5.0</v>
      </c>
      <c r="W209" s="81">
        <v>0.0</v>
      </c>
      <c r="X209" s="81">
        <v>0.0</v>
      </c>
      <c r="Y209" s="81">
        <v>0.0</v>
      </c>
      <c r="Z209" s="81">
        <v>0.0</v>
      </c>
      <c r="AA209" s="81">
        <v>0.0</v>
      </c>
      <c r="AB209" s="81">
        <v>0.0</v>
      </c>
      <c r="AC209" s="79" t="str">
        <f t="shared" si="14"/>
        <v>http://www.thebureauinvestigates.com/2015/01/26/yemen-reported-us-covert-actions-2015/#YEM208</v>
      </c>
      <c r="AD209" s="81"/>
      <c r="AE209" s="81">
        <v>207.0</v>
      </c>
      <c r="AF209" s="55"/>
      <c r="AG209" s="55"/>
      <c r="AH209" s="55"/>
      <c r="AI209" s="55"/>
      <c r="AJ209" s="55"/>
    </row>
    <row r="210">
      <c r="A210" s="92" t="s">
        <v>3347</v>
      </c>
      <c r="B210" s="73" t="s">
        <v>2719</v>
      </c>
      <c r="C210" s="84" t="s">
        <v>3348</v>
      </c>
      <c r="D210" s="73" t="s">
        <v>37</v>
      </c>
      <c r="E210" s="97" t="s">
        <v>3349</v>
      </c>
      <c r="F210" s="90" t="s">
        <v>2721</v>
      </c>
      <c r="G210" s="75" t="str">
        <f t="shared" si="5"/>
        <v>Marib city, Marib, Yemen</v>
      </c>
      <c r="H210" s="76" t="s">
        <v>2722</v>
      </c>
      <c r="I210" s="75"/>
      <c r="J210" s="75"/>
      <c r="K210" s="82" t="s">
        <v>3350</v>
      </c>
      <c r="L210" s="86" t="s">
        <v>2722</v>
      </c>
      <c r="M210" s="25" t="str">
        <f t="shared" si="9"/>
        <v>15.470031</v>
      </c>
      <c r="N210" s="25" t="str">
        <f t="shared" si="7"/>
        <v>45.322857</v>
      </c>
      <c r="O210" s="81" t="s">
        <v>3333</v>
      </c>
      <c r="P210" s="78" t="s">
        <v>2318</v>
      </c>
      <c r="Q210" s="81">
        <v>1.0</v>
      </c>
      <c r="R210" s="81">
        <v>1.0</v>
      </c>
      <c r="S210" s="81">
        <v>1.0</v>
      </c>
      <c r="T210" s="81">
        <v>1.0</v>
      </c>
      <c r="U210" s="81">
        <v>2.0</v>
      </c>
      <c r="V210" s="81">
        <v>2.0</v>
      </c>
      <c r="W210" s="81">
        <v>0.0</v>
      </c>
      <c r="X210" s="81">
        <v>0.0</v>
      </c>
      <c r="Y210" s="81">
        <v>0.0</v>
      </c>
      <c r="Z210" s="81">
        <v>0.0</v>
      </c>
      <c r="AA210" s="81">
        <v>0.0</v>
      </c>
      <c r="AB210" s="81">
        <v>0.0</v>
      </c>
      <c r="AC210" s="79" t="str">
        <f t="shared" si="14"/>
        <v>http://www.thebureauinvestigates.com/2015/01/26/yemen-reported-us-covert-actions-2015/#YEM209</v>
      </c>
      <c r="AD210" s="81"/>
      <c r="AE210" s="81">
        <v>209.0</v>
      </c>
      <c r="AF210" s="55"/>
      <c r="AG210" s="55"/>
      <c r="AH210" s="55"/>
      <c r="AI210" s="55"/>
      <c r="AJ210" s="55"/>
    </row>
    <row r="211">
      <c r="A211" s="92" t="s">
        <v>3351</v>
      </c>
      <c r="B211" s="73" t="s">
        <v>2719</v>
      </c>
      <c r="C211" s="84" t="s">
        <v>732</v>
      </c>
      <c r="D211" s="73" t="s">
        <v>37</v>
      </c>
      <c r="E211" s="97" t="s">
        <v>3352</v>
      </c>
      <c r="F211" s="97" t="s">
        <v>3353</v>
      </c>
      <c r="G211" s="75" t="str">
        <f t="shared" si="5"/>
        <v>Nata district, Bayda-Shabwa border, Yemen</v>
      </c>
      <c r="H211" s="76" t="s">
        <v>3354</v>
      </c>
      <c r="I211" s="77" t="s">
        <v>2867</v>
      </c>
      <c r="J211" s="76" t="s">
        <v>3354</v>
      </c>
      <c r="K211" s="82" t="s">
        <v>3355</v>
      </c>
      <c r="L211" s="86" t="s">
        <v>3354</v>
      </c>
      <c r="M211" s="25" t="str">
        <f t="shared" si="9"/>
        <v>4.3023025</v>
      </c>
      <c r="N211" s="25">
        <f>-RIGHT(L211,FIND(",",L211))</f>
        <v>-44.7539069</v>
      </c>
      <c r="O211" s="81" t="s">
        <v>3278</v>
      </c>
      <c r="P211" s="81" t="s">
        <v>2307</v>
      </c>
      <c r="Q211" s="81">
        <v>1.0</v>
      </c>
      <c r="R211" s="81">
        <v>1.0</v>
      </c>
      <c r="S211" s="81">
        <v>1.0</v>
      </c>
      <c r="T211" s="81">
        <v>1.0</v>
      </c>
      <c r="U211" s="81">
        <v>4.0</v>
      </c>
      <c r="V211" s="81">
        <v>4.0</v>
      </c>
      <c r="W211" s="81">
        <v>0.0</v>
      </c>
      <c r="X211" s="81">
        <v>0.0</v>
      </c>
      <c r="Y211" s="81">
        <v>0.0</v>
      </c>
      <c r="Z211" s="81">
        <v>0.0</v>
      </c>
      <c r="AA211" s="81">
        <v>0.0</v>
      </c>
      <c r="AB211" s="81">
        <v>0.0</v>
      </c>
      <c r="AC211" s="79" t="str">
        <f t="shared" si="14"/>
        <v>http://www.thebureauinvestigates.com/2015/01/26/yemen-reported-us-covert-actions-2015/#YEM210</v>
      </c>
      <c r="AD211" s="81"/>
      <c r="AE211" s="81">
        <v>210.0</v>
      </c>
      <c r="AF211" s="55"/>
      <c r="AG211" s="55"/>
      <c r="AH211" s="55"/>
      <c r="AI211" s="55"/>
      <c r="AJ211" s="55"/>
    </row>
    <row r="212">
      <c r="A212" s="92" t="s">
        <v>3356</v>
      </c>
      <c r="B212" s="73" t="s">
        <v>2719</v>
      </c>
      <c r="C212" s="84" t="s">
        <v>3357</v>
      </c>
      <c r="D212" s="73" t="s">
        <v>37</v>
      </c>
      <c r="E212" s="90" t="s">
        <v>3315</v>
      </c>
      <c r="F212" s="90" t="s">
        <v>2741</v>
      </c>
      <c r="G212" s="75" t="str">
        <f t="shared" si="5"/>
        <v>Rafadh, Shabwa, Yemen</v>
      </c>
      <c r="H212" s="76" t="s">
        <v>2743</v>
      </c>
      <c r="I212" s="75"/>
      <c r="J212" s="75"/>
      <c r="K212" s="82" t="s">
        <v>3316</v>
      </c>
      <c r="L212" s="86" t="s">
        <v>2743</v>
      </c>
      <c r="M212" s="25" t="str">
        <f t="shared" si="9"/>
        <v>14.754630</v>
      </c>
      <c r="N212" s="25" t="str">
        <f t="shared" ref="N212:N276" si="15">RIGHT(L212,FIND(",",L212)-1)</f>
        <v>46.516261</v>
      </c>
      <c r="O212" s="81" t="s">
        <v>3278</v>
      </c>
      <c r="P212" s="81" t="s">
        <v>2307</v>
      </c>
      <c r="Q212" s="81">
        <v>1.0</v>
      </c>
      <c r="R212" s="81">
        <v>1.0</v>
      </c>
      <c r="S212" s="81">
        <v>1.0</v>
      </c>
      <c r="T212" s="81">
        <v>1.0</v>
      </c>
      <c r="U212" s="81">
        <v>3.0</v>
      </c>
      <c r="V212" s="81">
        <v>3.0</v>
      </c>
      <c r="W212" s="81">
        <v>0.0</v>
      </c>
      <c r="X212" s="81">
        <v>0.0</v>
      </c>
      <c r="Y212" s="81">
        <v>0.0</v>
      </c>
      <c r="Z212" s="81">
        <v>0.0</v>
      </c>
      <c r="AA212" s="81">
        <v>0.0</v>
      </c>
      <c r="AB212" s="81">
        <v>0.0</v>
      </c>
      <c r="AC212" s="79" t="str">
        <f t="shared" ref="AC212:AC257" si="16">$AD$212&amp;$A212</f>
        <v>https://www.thebureauinvestigates.com/2016/01/18/yemen-reported-us-covert-actions-2016/#YEM211</v>
      </c>
      <c r="AD212" s="80" t="s">
        <v>3358</v>
      </c>
      <c r="AE212" s="81">
        <v>211.0</v>
      </c>
      <c r="AF212" s="55"/>
      <c r="AG212" s="55"/>
      <c r="AH212" s="55"/>
      <c r="AI212" s="55"/>
      <c r="AJ212" s="55"/>
    </row>
    <row r="213">
      <c r="A213" s="92" t="s">
        <v>3359</v>
      </c>
      <c r="B213" s="73" t="s">
        <v>2719</v>
      </c>
      <c r="C213" s="84" t="s">
        <v>808</v>
      </c>
      <c r="D213" s="73" t="s">
        <v>37</v>
      </c>
      <c r="E213" s="97" t="s">
        <v>3360</v>
      </c>
      <c r="F213" s="90" t="s">
        <v>3290</v>
      </c>
      <c r="G213" s="75" t="str">
        <f t="shared" si="5"/>
        <v>Sayoun, Hadramout, Yemen</v>
      </c>
      <c r="H213" s="76" t="s">
        <v>3361</v>
      </c>
      <c r="I213" s="75"/>
      <c r="J213" s="75"/>
      <c r="K213" s="82" t="s">
        <v>3362</v>
      </c>
      <c r="L213" s="86" t="s">
        <v>3361</v>
      </c>
      <c r="M213" s="25" t="str">
        <f t="shared" si="9"/>
        <v>15.949543</v>
      </c>
      <c r="N213" s="25" t="str">
        <f t="shared" si="15"/>
        <v>48.809566</v>
      </c>
      <c r="O213" s="81" t="s">
        <v>3278</v>
      </c>
      <c r="P213" s="81" t="s">
        <v>2307</v>
      </c>
      <c r="Q213" s="81">
        <v>1.0</v>
      </c>
      <c r="R213" s="81">
        <v>1.0</v>
      </c>
      <c r="S213" s="81">
        <v>1.0</v>
      </c>
      <c r="T213" s="81">
        <v>1.0</v>
      </c>
      <c r="U213" s="81">
        <v>2.0</v>
      </c>
      <c r="V213" s="81">
        <v>2.0</v>
      </c>
      <c r="W213" s="81">
        <v>0.0</v>
      </c>
      <c r="X213" s="81">
        <v>0.0</v>
      </c>
      <c r="Y213" s="81">
        <v>0.0</v>
      </c>
      <c r="Z213" s="81">
        <v>0.0</v>
      </c>
      <c r="AA213" s="81">
        <v>0.0</v>
      </c>
      <c r="AB213" s="81">
        <v>0.0</v>
      </c>
      <c r="AC213" s="79" t="str">
        <f t="shared" si="16"/>
        <v>https://www.thebureauinvestigates.com/2016/01/18/yemen-reported-us-covert-actions-2016/#YEM212</v>
      </c>
      <c r="AD213" s="81"/>
      <c r="AE213" s="81">
        <v>212.0</v>
      </c>
      <c r="AF213" s="55"/>
      <c r="AG213" s="55"/>
      <c r="AH213" s="55"/>
      <c r="AI213" s="55"/>
      <c r="AJ213" s="55"/>
    </row>
    <row r="214">
      <c r="A214" s="92" t="s">
        <v>3363</v>
      </c>
      <c r="B214" s="73" t="s">
        <v>2719</v>
      </c>
      <c r="C214" s="84" t="s">
        <v>3364</v>
      </c>
      <c r="D214" s="73" t="s">
        <v>37</v>
      </c>
      <c r="E214" s="97" t="s">
        <v>3365</v>
      </c>
      <c r="F214" s="90" t="s">
        <v>2741</v>
      </c>
      <c r="G214" s="75" t="str">
        <f t="shared" si="5"/>
        <v>Rawda city, Shabwa, Yemen</v>
      </c>
      <c r="H214" s="76" t="s">
        <v>3366</v>
      </c>
      <c r="I214" s="75"/>
      <c r="J214" s="75"/>
      <c r="K214" s="82" t="s">
        <v>3367</v>
      </c>
      <c r="L214" s="86" t="s">
        <v>3366</v>
      </c>
      <c r="M214" s="25" t="str">
        <f t="shared" si="9"/>
        <v>15.369026</v>
      </c>
      <c r="N214" s="25" t="str">
        <f t="shared" si="15"/>
        <v>47.027292</v>
      </c>
      <c r="O214" s="81" t="s">
        <v>3278</v>
      </c>
      <c r="P214" s="81" t="s">
        <v>2307</v>
      </c>
      <c r="Q214" s="81">
        <v>1.0</v>
      </c>
      <c r="R214" s="81">
        <v>1.0</v>
      </c>
      <c r="S214" s="81">
        <v>1.0</v>
      </c>
      <c r="T214" s="81">
        <v>1.0</v>
      </c>
      <c r="U214" s="81">
        <v>6.0</v>
      </c>
      <c r="V214" s="81">
        <v>6.0</v>
      </c>
      <c r="W214" s="81">
        <v>0.0</v>
      </c>
      <c r="X214" s="81">
        <v>0.0</v>
      </c>
      <c r="Y214" s="81">
        <v>0.0</v>
      </c>
      <c r="Z214" s="81">
        <v>0.0</v>
      </c>
      <c r="AA214" s="81">
        <v>0.0</v>
      </c>
      <c r="AB214" s="81">
        <v>0.0</v>
      </c>
      <c r="AC214" s="79" t="str">
        <f t="shared" si="16"/>
        <v>https://www.thebureauinvestigates.com/2016/01/18/yemen-reported-us-covert-actions-2016/#YEM213</v>
      </c>
      <c r="AD214" s="81"/>
      <c r="AE214" s="81">
        <v>213.0</v>
      </c>
      <c r="AF214" s="55"/>
      <c r="AG214" s="55"/>
      <c r="AH214" s="55"/>
      <c r="AI214" s="55"/>
      <c r="AJ214" s="55"/>
    </row>
    <row r="215">
      <c r="A215" s="92" t="s">
        <v>3368</v>
      </c>
      <c r="B215" s="73" t="s">
        <v>2719</v>
      </c>
      <c r="C215" s="84" t="s">
        <v>3364</v>
      </c>
      <c r="D215" s="73" t="s">
        <v>37</v>
      </c>
      <c r="E215" s="97" t="s">
        <v>3369</v>
      </c>
      <c r="F215" s="90" t="s">
        <v>2728</v>
      </c>
      <c r="G215" s="75" t="str">
        <f t="shared" si="5"/>
        <v>Maraquesha, Abyan, Yemen</v>
      </c>
      <c r="H215" s="76" t="s">
        <v>2771</v>
      </c>
      <c r="I215" s="75"/>
      <c r="J215" s="75"/>
      <c r="K215" s="82" t="s">
        <v>3370</v>
      </c>
      <c r="L215" s="86" t="s">
        <v>2771</v>
      </c>
      <c r="M215" s="25" t="str">
        <f t="shared" si="9"/>
        <v>13.634341</v>
      </c>
      <c r="N215" s="25" t="str">
        <f t="shared" si="15"/>
        <v>46.056321</v>
      </c>
      <c r="O215" s="81" t="s">
        <v>3278</v>
      </c>
      <c r="P215" s="81" t="s">
        <v>2307</v>
      </c>
      <c r="Q215" s="81">
        <v>1.0</v>
      </c>
      <c r="R215" s="81">
        <v>1.0</v>
      </c>
      <c r="S215" s="81">
        <v>1.0</v>
      </c>
      <c r="T215" s="81">
        <v>1.0</v>
      </c>
      <c r="U215" s="81">
        <v>3.0</v>
      </c>
      <c r="V215" s="81">
        <v>3.0</v>
      </c>
      <c r="W215" s="81">
        <v>0.0</v>
      </c>
      <c r="X215" s="81">
        <v>0.0</v>
      </c>
      <c r="Y215" s="81">
        <v>0.0</v>
      </c>
      <c r="Z215" s="81">
        <v>0.0</v>
      </c>
      <c r="AA215" s="81">
        <v>0.0</v>
      </c>
      <c r="AB215" s="81">
        <v>0.0</v>
      </c>
      <c r="AC215" s="79" t="str">
        <f t="shared" si="16"/>
        <v>https://www.thebureauinvestigates.com/2016/01/18/yemen-reported-us-covert-actions-2016/#YEM214</v>
      </c>
      <c r="AD215" s="81"/>
      <c r="AE215" s="81">
        <v>214.0</v>
      </c>
      <c r="AF215" s="55"/>
      <c r="AG215" s="55"/>
      <c r="AH215" s="55"/>
      <c r="AI215" s="55"/>
      <c r="AJ215" s="55"/>
    </row>
    <row r="216">
      <c r="A216" s="92" t="s">
        <v>3371</v>
      </c>
      <c r="B216" s="73" t="s">
        <v>2719</v>
      </c>
      <c r="C216" s="84" t="s">
        <v>892</v>
      </c>
      <c r="D216" s="73" t="s">
        <v>37</v>
      </c>
      <c r="E216" s="97" t="s">
        <v>3372</v>
      </c>
      <c r="F216" s="90" t="s">
        <v>3373</v>
      </c>
      <c r="G216" s="75" t="str">
        <f t="shared" si="5"/>
        <v>Huta, Lahij, Yemen</v>
      </c>
      <c r="H216" s="76"/>
      <c r="I216" s="76" t="s">
        <v>3374</v>
      </c>
      <c r="J216" s="76" t="s">
        <v>3266</v>
      </c>
      <c r="K216" s="77" t="s">
        <v>3374</v>
      </c>
      <c r="L216" s="77" t="s">
        <v>3266</v>
      </c>
      <c r="M216" s="25" t="str">
        <f t="shared" si="9"/>
        <v>13.057841</v>
      </c>
      <c r="N216" s="25" t="str">
        <f t="shared" si="15"/>
        <v>44.883283</v>
      </c>
      <c r="O216" s="81" t="s">
        <v>3333</v>
      </c>
      <c r="P216" s="81" t="s">
        <v>2318</v>
      </c>
      <c r="Q216" s="81">
        <v>1.0</v>
      </c>
      <c r="R216" s="81">
        <v>1.0</v>
      </c>
      <c r="S216" s="81">
        <v>1.0</v>
      </c>
      <c r="T216" s="81">
        <v>1.0</v>
      </c>
      <c r="U216" s="81">
        <v>3.0</v>
      </c>
      <c r="V216" s="81">
        <v>3.0</v>
      </c>
      <c r="W216" s="81">
        <v>0.0</v>
      </c>
      <c r="X216" s="81">
        <v>0.0</v>
      </c>
      <c r="Y216" s="81">
        <v>0.0</v>
      </c>
      <c r="Z216" s="81">
        <v>0.0</v>
      </c>
      <c r="AA216" s="81">
        <v>0.0</v>
      </c>
      <c r="AB216" s="81">
        <v>0.0</v>
      </c>
      <c r="AC216" s="79" t="str">
        <f t="shared" si="16"/>
        <v>https://www.thebureauinvestigates.com/2016/01/18/yemen-reported-us-covert-actions-2016/#YEM215</v>
      </c>
      <c r="AD216" s="81"/>
      <c r="AE216" s="81">
        <v>215.0</v>
      </c>
      <c r="AF216" s="55"/>
      <c r="AG216" s="55"/>
      <c r="AH216" s="55"/>
      <c r="AI216" s="55"/>
      <c r="AJ216" s="55"/>
    </row>
    <row r="217">
      <c r="A217" s="98" t="s">
        <v>3375</v>
      </c>
      <c r="B217" s="73" t="s">
        <v>2719</v>
      </c>
      <c r="C217" s="99" t="s">
        <v>3376</v>
      </c>
      <c r="D217" s="73" t="s">
        <v>37</v>
      </c>
      <c r="E217" s="97" t="s">
        <v>38</v>
      </c>
      <c r="F217" s="97" t="s">
        <v>3290</v>
      </c>
      <c r="G217" s="75" t="str">
        <f t="shared" si="5"/>
        <v>Unknown, Hadramout, Yemen</v>
      </c>
      <c r="H217" s="76" t="s">
        <v>3017</v>
      </c>
      <c r="I217" s="97"/>
      <c r="J217" s="75"/>
      <c r="K217" s="77" t="s">
        <v>3377</v>
      </c>
      <c r="L217" s="100" t="s">
        <v>3017</v>
      </c>
      <c r="M217" s="25" t="str">
        <f t="shared" si="9"/>
        <v>16.930413</v>
      </c>
      <c r="N217" s="25" t="str">
        <f t="shared" si="15"/>
        <v>49.365314</v>
      </c>
      <c r="O217" s="101" t="s">
        <v>3378</v>
      </c>
      <c r="P217" s="101" t="s">
        <v>2307</v>
      </c>
      <c r="Q217" s="81">
        <v>1.0</v>
      </c>
      <c r="R217" s="101">
        <v>1.0</v>
      </c>
      <c r="S217" s="101">
        <v>1.0</v>
      </c>
      <c r="T217" s="101">
        <v>1.0</v>
      </c>
      <c r="U217" s="101">
        <v>3.0</v>
      </c>
      <c r="V217" s="101">
        <v>3.0</v>
      </c>
      <c r="W217" s="101">
        <v>0.0</v>
      </c>
      <c r="X217" s="101">
        <v>0.0</v>
      </c>
      <c r="Y217" s="101">
        <v>0.0</v>
      </c>
      <c r="Z217" s="101">
        <v>0.0</v>
      </c>
      <c r="AA217" s="101">
        <v>0.0</v>
      </c>
      <c r="AB217" s="101">
        <v>0.0</v>
      </c>
      <c r="AC217" s="79" t="str">
        <f t="shared" si="16"/>
        <v>https://www.thebureauinvestigates.com/2016/01/18/yemen-reported-us-covert-actions-2016/#YEM216</v>
      </c>
      <c r="AD217" s="81"/>
      <c r="AE217" s="101">
        <v>229.0</v>
      </c>
      <c r="AF217" s="55"/>
      <c r="AG217" s="55"/>
      <c r="AH217" s="55"/>
      <c r="AI217" s="55"/>
      <c r="AJ217" s="55"/>
    </row>
    <row r="218">
      <c r="A218" s="92" t="s">
        <v>3379</v>
      </c>
      <c r="B218" s="73" t="s">
        <v>2719</v>
      </c>
      <c r="C218" s="84" t="s">
        <v>3380</v>
      </c>
      <c r="D218" s="73" t="s">
        <v>37</v>
      </c>
      <c r="E218" s="97" t="s">
        <v>3176</v>
      </c>
      <c r="F218" s="90" t="s">
        <v>2741</v>
      </c>
      <c r="G218" s="75" t="str">
        <f t="shared" si="5"/>
        <v>Radhum, Shabwa, Yemen</v>
      </c>
      <c r="H218" s="76" t="s">
        <v>2743</v>
      </c>
      <c r="I218" s="75"/>
      <c r="J218" s="75"/>
      <c r="K218" s="82" t="s">
        <v>3177</v>
      </c>
      <c r="L218" s="86" t="s">
        <v>2743</v>
      </c>
      <c r="M218" s="25" t="str">
        <f t="shared" si="9"/>
        <v>14.754630</v>
      </c>
      <c r="N218" s="25" t="str">
        <f t="shared" si="15"/>
        <v>46.516261</v>
      </c>
      <c r="O218" s="81" t="s">
        <v>3278</v>
      </c>
      <c r="P218" s="81" t="s">
        <v>2307</v>
      </c>
      <c r="Q218" s="81">
        <v>1.0</v>
      </c>
      <c r="R218" s="81">
        <v>1.0</v>
      </c>
      <c r="S218" s="81">
        <v>1.0</v>
      </c>
      <c r="T218" s="81">
        <v>1.0</v>
      </c>
      <c r="U218" s="81">
        <v>4.0</v>
      </c>
      <c r="V218" s="81">
        <v>4.0</v>
      </c>
      <c r="W218" s="81">
        <v>0.0</v>
      </c>
      <c r="X218" s="81">
        <v>0.0</v>
      </c>
      <c r="Y218" s="81">
        <v>0.0</v>
      </c>
      <c r="Z218" s="81">
        <v>0.0</v>
      </c>
      <c r="AA218" s="81">
        <v>0.0</v>
      </c>
      <c r="AB218" s="81">
        <v>0.0</v>
      </c>
      <c r="AC218" s="79" t="str">
        <f t="shared" si="16"/>
        <v>https://www.thebureauinvestigates.com/2016/01/18/yemen-reported-us-covert-actions-2016/#YEM217</v>
      </c>
      <c r="AD218" s="81"/>
      <c r="AE218" s="81">
        <v>216.0</v>
      </c>
      <c r="AF218" s="55"/>
      <c r="AG218" s="55"/>
      <c r="AH218" s="55"/>
      <c r="AI218" s="55"/>
      <c r="AJ218" s="55"/>
    </row>
    <row r="219">
      <c r="A219" s="92" t="s">
        <v>3381</v>
      </c>
      <c r="B219" s="73" t="s">
        <v>2719</v>
      </c>
      <c r="C219" s="84" t="s">
        <v>941</v>
      </c>
      <c r="D219" s="73" t="s">
        <v>37</v>
      </c>
      <c r="E219" s="97" t="s">
        <v>3382</v>
      </c>
      <c r="F219" s="90" t="s">
        <v>3290</v>
      </c>
      <c r="G219" s="75" t="str">
        <f t="shared" si="5"/>
        <v>Hajr (75km W of Mukalla), Hadramout, Yemen</v>
      </c>
      <c r="H219" s="76" t="s">
        <v>3017</v>
      </c>
      <c r="I219" s="76"/>
      <c r="J219" s="75"/>
      <c r="K219" s="77" t="s">
        <v>3383</v>
      </c>
      <c r="L219" s="86" t="s">
        <v>3017</v>
      </c>
      <c r="M219" s="25" t="str">
        <f t="shared" si="9"/>
        <v>16.930413</v>
      </c>
      <c r="N219" s="25" t="str">
        <f t="shared" si="15"/>
        <v>49.365314</v>
      </c>
      <c r="O219" s="81" t="s">
        <v>3384</v>
      </c>
      <c r="P219" s="81" t="s">
        <v>2307</v>
      </c>
      <c r="Q219" s="81">
        <v>1.0</v>
      </c>
      <c r="R219" s="81">
        <v>0.0</v>
      </c>
      <c r="S219" s="81">
        <v>1.0</v>
      </c>
      <c r="T219" s="81">
        <v>1.0</v>
      </c>
      <c r="U219" s="81">
        <v>50.0</v>
      </c>
      <c r="V219" s="81">
        <v>71.0</v>
      </c>
      <c r="W219" s="81">
        <v>0.0</v>
      </c>
      <c r="X219" s="81">
        <v>0.0</v>
      </c>
      <c r="Y219" s="81">
        <v>0.0</v>
      </c>
      <c r="Z219" s="81">
        <v>0.0</v>
      </c>
      <c r="AA219" s="81">
        <v>28.0</v>
      </c>
      <c r="AB219" s="81">
        <v>30.0</v>
      </c>
      <c r="AC219" s="79" t="str">
        <f t="shared" si="16"/>
        <v>https://www.thebureauinvestigates.com/2016/01/18/yemen-reported-us-covert-actions-2016/#YEM218</v>
      </c>
      <c r="AD219" s="81"/>
      <c r="AE219" s="81">
        <v>217.0</v>
      </c>
      <c r="AF219" s="55"/>
      <c r="AG219" s="55"/>
      <c r="AH219" s="55"/>
      <c r="AI219" s="55"/>
      <c r="AJ219" s="55"/>
    </row>
    <row r="220">
      <c r="A220" s="92" t="s">
        <v>3385</v>
      </c>
      <c r="B220" s="73" t="s">
        <v>2719</v>
      </c>
      <c r="C220" s="84" t="s">
        <v>951</v>
      </c>
      <c r="D220" s="73" t="s">
        <v>37</v>
      </c>
      <c r="E220" s="97" t="s">
        <v>3386</v>
      </c>
      <c r="F220" s="90" t="s">
        <v>2728</v>
      </c>
      <c r="G220" s="75" t="str">
        <f t="shared" si="5"/>
        <v>Al Hudhn and Naqeel al Hayala villages, Abyan, Yemen</v>
      </c>
      <c r="H220" s="76" t="s">
        <v>2771</v>
      </c>
      <c r="I220" s="76" t="s">
        <v>2800</v>
      </c>
      <c r="J220" s="76" t="s">
        <v>2771</v>
      </c>
      <c r="K220" s="77" t="s">
        <v>2800</v>
      </c>
      <c r="L220" s="77" t="s">
        <v>2771</v>
      </c>
      <c r="M220" s="25" t="str">
        <f t="shared" si="9"/>
        <v>13.634341</v>
      </c>
      <c r="N220" s="25" t="str">
        <f t="shared" si="15"/>
        <v>46.056321</v>
      </c>
      <c r="O220" s="81" t="s">
        <v>3333</v>
      </c>
      <c r="P220" s="81" t="s">
        <v>2318</v>
      </c>
      <c r="Q220" s="81">
        <v>1.0</v>
      </c>
      <c r="R220" s="81">
        <v>1.0</v>
      </c>
      <c r="S220" s="81">
        <v>2.0</v>
      </c>
      <c r="T220" s="81">
        <v>2.0</v>
      </c>
      <c r="U220" s="81">
        <v>8.0</v>
      </c>
      <c r="V220" s="81">
        <v>8.0</v>
      </c>
      <c r="W220" s="81">
        <v>0.0</v>
      </c>
      <c r="X220" s="81">
        <v>0.0</v>
      </c>
      <c r="Y220" s="81">
        <v>0.0</v>
      </c>
      <c r="Z220" s="81">
        <v>0.0</v>
      </c>
      <c r="AA220" s="81">
        <v>0.0</v>
      </c>
      <c r="AB220" s="81">
        <v>0.0</v>
      </c>
      <c r="AC220" s="79" t="str">
        <f t="shared" si="16"/>
        <v>https://www.thebureauinvestigates.com/2016/01/18/yemen-reported-us-covert-actions-2016/#YEM219</v>
      </c>
      <c r="AD220" s="81"/>
      <c r="AE220" s="81">
        <v>218.0</v>
      </c>
      <c r="AF220" s="55"/>
      <c r="AG220" s="55"/>
      <c r="AH220" s="55"/>
      <c r="AI220" s="55"/>
      <c r="AJ220" s="55"/>
    </row>
    <row r="221">
      <c r="A221" s="92" t="s">
        <v>3387</v>
      </c>
      <c r="B221" s="73" t="s">
        <v>2719</v>
      </c>
      <c r="C221" s="84" t="s">
        <v>951</v>
      </c>
      <c r="D221" s="73" t="s">
        <v>37</v>
      </c>
      <c r="E221" s="97" t="s">
        <v>2780</v>
      </c>
      <c r="F221" s="90" t="s">
        <v>2728</v>
      </c>
      <c r="G221" s="75" t="str">
        <f t="shared" si="5"/>
        <v>Zinjibar, Abyan, Yemen</v>
      </c>
      <c r="H221" s="76" t="s">
        <v>2781</v>
      </c>
      <c r="I221" s="75"/>
      <c r="J221" s="75"/>
      <c r="K221" s="82" t="s">
        <v>2782</v>
      </c>
      <c r="L221" s="86" t="s">
        <v>2781</v>
      </c>
      <c r="M221" s="25" t="str">
        <f t="shared" si="9"/>
        <v>13.135021</v>
      </c>
      <c r="N221" s="25" t="str">
        <f t="shared" si="15"/>
        <v>45.388639</v>
      </c>
      <c r="O221" s="81" t="s">
        <v>3333</v>
      </c>
      <c r="P221" s="81" t="s">
        <v>2318</v>
      </c>
      <c r="Q221" s="81">
        <v>1.0</v>
      </c>
      <c r="R221" s="81">
        <v>1.0</v>
      </c>
      <c r="S221" s="81">
        <v>1.0</v>
      </c>
      <c r="T221" s="81">
        <v>1.0</v>
      </c>
      <c r="U221" s="81">
        <v>6.0</v>
      </c>
      <c r="V221" s="81">
        <v>6.0</v>
      </c>
      <c r="W221" s="81">
        <v>0.0</v>
      </c>
      <c r="X221" s="81">
        <v>0.0</v>
      </c>
      <c r="Y221" s="81">
        <v>0.0</v>
      </c>
      <c r="Z221" s="81">
        <v>0.0</v>
      </c>
      <c r="AA221" s="81">
        <v>0.0</v>
      </c>
      <c r="AB221" s="81">
        <v>0.0</v>
      </c>
      <c r="AC221" s="79" t="str">
        <f t="shared" si="16"/>
        <v>https://www.thebureauinvestigates.com/2016/01/18/yemen-reported-us-covert-actions-2016/#YEM220</v>
      </c>
      <c r="AD221" s="81"/>
      <c r="AE221" s="81">
        <v>219.0</v>
      </c>
      <c r="AF221" s="55"/>
      <c r="AG221" s="55"/>
      <c r="AH221" s="55"/>
      <c r="AI221" s="55"/>
      <c r="AJ221" s="55"/>
    </row>
    <row r="222">
      <c r="A222" s="92" t="s">
        <v>3388</v>
      </c>
      <c r="B222" s="73" t="s">
        <v>2719</v>
      </c>
      <c r="C222" s="84" t="s">
        <v>3389</v>
      </c>
      <c r="D222" s="73" t="s">
        <v>37</v>
      </c>
      <c r="E222" s="97" t="s">
        <v>2968</v>
      </c>
      <c r="F222" s="90" t="s">
        <v>3290</v>
      </c>
      <c r="G222" s="75" t="str">
        <f t="shared" si="5"/>
        <v>Mukalla, Hadramout, Yemen</v>
      </c>
      <c r="H222" s="76" t="s">
        <v>2969</v>
      </c>
      <c r="I222" s="75"/>
      <c r="J222" s="75"/>
      <c r="K222" s="82" t="s">
        <v>3291</v>
      </c>
      <c r="L222" s="86" t="s">
        <v>2969</v>
      </c>
      <c r="M222" s="25" t="str">
        <f t="shared" si="9"/>
        <v>14.540432</v>
      </c>
      <c r="N222" s="25" t="str">
        <f t="shared" si="15"/>
        <v>49.127197</v>
      </c>
      <c r="O222" s="78" t="s">
        <v>2756</v>
      </c>
      <c r="P222" s="81" t="s">
        <v>2318</v>
      </c>
      <c r="Q222" s="81">
        <v>1.0</v>
      </c>
      <c r="R222" s="81">
        <v>0.0</v>
      </c>
      <c r="S222" s="81">
        <v>1.0</v>
      </c>
      <c r="T222" s="81">
        <v>1.0</v>
      </c>
      <c r="U222" s="81">
        <v>5.0</v>
      </c>
      <c r="V222" s="81">
        <v>5.0</v>
      </c>
      <c r="W222" s="81">
        <v>3.0</v>
      </c>
      <c r="X222" s="81">
        <v>3.0</v>
      </c>
      <c r="Y222" s="81">
        <v>0.0</v>
      </c>
      <c r="Z222" s="81">
        <v>0.0</v>
      </c>
      <c r="AA222" s="81">
        <v>0.0</v>
      </c>
      <c r="AB222" s="81">
        <v>0.0</v>
      </c>
      <c r="AC222" s="79" t="str">
        <f t="shared" si="16"/>
        <v>https://www.thebureauinvestigates.com/2016/01/18/yemen-reported-us-covert-actions-2016/#YEM221</v>
      </c>
      <c r="AD222" s="81"/>
      <c r="AE222" s="81">
        <v>220.0</v>
      </c>
      <c r="AF222" s="55"/>
      <c r="AG222" s="55"/>
      <c r="AH222" s="55"/>
      <c r="AI222" s="55"/>
      <c r="AJ222" s="55"/>
    </row>
    <row r="223">
      <c r="A223" s="92" t="s">
        <v>3390</v>
      </c>
      <c r="B223" s="73" t="s">
        <v>2719</v>
      </c>
      <c r="C223" s="84" t="s">
        <v>3391</v>
      </c>
      <c r="D223" s="73" t="s">
        <v>37</v>
      </c>
      <c r="E223" s="97" t="s">
        <v>2846</v>
      </c>
      <c r="F223" s="90" t="s">
        <v>2741</v>
      </c>
      <c r="G223" s="75" t="str">
        <f t="shared" si="5"/>
        <v>Azzan, Shabwa, Yemen</v>
      </c>
      <c r="H223" s="76" t="s">
        <v>2847</v>
      </c>
      <c r="I223" s="75"/>
      <c r="J223" s="75"/>
      <c r="K223" s="82" t="s">
        <v>2848</v>
      </c>
      <c r="L223" s="86" t="s">
        <v>2847</v>
      </c>
      <c r="M223" s="25" t="str">
        <f t="shared" si="9"/>
        <v>14.325435</v>
      </c>
      <c r="N223" s="25" t="str">
        <f t="shared" si="15"/>
        <v>47.446588</v>
      </c>
      <c r="O223" s="81" t="s">
        <v>3247</v>
      </c>
      <c r="P223" s="81" t="s">
        <v>2307</v>
      </c>
      <c r="Q223" s="81">
        <v>1.0</v>
      </c>
      <c r="R223" s="81">
        <v>1.0</v>
      </c>
      <c r="S223" s="81">
        <v>1.0</v>
      </c>
      <c r="T223" s="81">
        <v>1.0</v>
      </c>
      <c r="U223" s="81">
        <v>2.0</v>
      </c>
      <c r="V223" s="81">
        <v>5.0</v>
      </c>
      <c r="W223" s="81">
        <v>0.0</v>
      </c>
      <c r="X223" s="81">
        <v>0.0</v>
      </c>
      <c r="Y223" s="81">
        <v>0.0</v>
      </c>
      <c r="Z223" s="81">
        <v>0.0</v>
      </c>
      <c r="AA223" s="81">
        <v>0.0</v>
      </c>
      <c r="AB223" s="81">
        <v>0.0</v>
      </c>
      <c r="AC223" s="79" t="str">
        <f t="shared" si="16"/>
        <v>https://www.thebureauinvestigates.com/2016/01/18/yemen-reported-us-covert-actions-2016/#YEM222</v>
      </c>
      <c r="AD223" s="81"/>
      <c r="AE223" s="81">
        <v>221.0</v>
      </c>
      <c r="AF223" s="55"/>
      <c r="AG223" s="55"/>
      <c r="AH223" s="55"/>
      <c r="AI223" s="55"/>
      <c r="AJ223" s="55"/>
    </row>
    <row r="224">
      <c r="A224" s="92" t="s">
        <v>3392</v>
      </c>
      <c r="B224" s="73" t="s">
        <v>2719</v>
      </c>
      <c r="C224" s="84" t="s">
        <v>3391</v>
      </c>
      <c r="D224" s="73" t="s">
        <v>37</v>
      </c>
      <c r="E224" s="97" t="s">
        <v>2968</v>
      </c>
      <c r="F224" s="90" t="s">
        <v>3290</v>
      </c>
      <c r="G224" s="75" t="str">
        <f t="shared" si="5"/>
        <v>Mukalla, Hadramout, Yemen</v>
      </c>
      <c r="H224" s="76" t="s">
        <v>2969</v>
      </c>
      <c r="I224" s="75"/>
      <c r="J224" s="75"/>
      <c r="K224" s="82" t="s">
        <v>3291</v>
      </c>
      <c r="L224" s="86" t="s">
        <v>2969</v>
      </c>
      <c r="M224" s="25" t="str">
        <f t="shared" si="9"/>
        <v>14.540432</v>
      </c>
      <c r="N224" s="25" t="str">
        <f t="shared" si="15"/>
        <v>49.127197</v>
      </c>
      <c r="O224" s="78" t="s">
        <v>2756</v>
      </c>
      <c r="P224" s="81" t="s">
        <v>2318</v>
      </c>
      <c r="Q224" s="81">
        <v>1.0</v>
      </c>
      <c r="R224" s="81">
        <v>0.0</v>
      </c>
      <c r="S224" s="81">
        <v>3.0</v>
      </c>
      <c r="T224" s="81">
        <v>3.0</v>
      </c>
      <c r="U224" s="81">
        <v>0.0</v>
      </c>
      <c r="V224" s="81">
        <v>0.0</v>
      </c>
      <c r="W224" s="81">
        <v>0.0</v>
      </c>
      <c r="X224" s="81">
        <v>0.0</v>
      </c>
      <c r="Y224" s="81">
        <v>0.0</v>
      </c>
      <c r="Z224" s="81">
        <v>0.0</v>
      </c>
      <c r="AA224" s="81">
        <v>0.0</v>
      </c>
      <c r="AB224" s="81">
        <v>0.0</v>
      </c>
      <c r="AC224" s="79" t="str">
        <f t="shared" si="16"/>
        <v>https://www.thebureauinvestigates.com/2016/01/18/yemen-reported-us-covert-actions-2016/#YEM223</v>
      </c>
      <c r="AD224" s="81"/>
      <c r="AE224" s="81">
        <v>222.0</v>
      </c>
      <c r="AF224" s="55"/>
      <c r="AG224" s="55"/>
      <c r="AH224" s="55"/>
      <c r="AI224" s="55"/>
      <c r="AJ224" s="55"/>
    </row>
    <row r="225">
      <c r="A225" s="92" t="s">
        <v>3393</v>
      </c>
      <c r="B225" s="73" t="s">
        <v>2719</v>
      </c>
      <c r="C225" s="84" t="s">
        <v>3394</v>
      </c>
      <c r="D225" s="73" t="s">
        <v>37</v>
      </c>
      <c r="E225" s="97" t="s">
        <v>2968</v>
      </c>
      <c r="F225" s="90" t="s">
        <v>3290</v>
      </c>
      <c r="G225" s="75" t="str">
        <f t="shared" si="5"/>
        <v>Mukalla, Hadramout, Yemen</v>
      </c>
      <c r="H225" s="76" t="s">
        <v>2969</v>
      </c>
      <c r="I225" s="75"/>
      <c r="J225" s="75"/>
      <c r="K225" s="82" t="s">
        <v>3291</v>
      </c>
      <c r="L225" s="86" t="s">
        <v>2969</v>
      </c>
      <c r="M225" s="25" t="str">
        <f t="shared" si="9"/>
        <v>14.540432</v>
      </c>
      <c r="N225" s="25" t="str">
        <f t="shared" si="15"/>
        <v>49.127197</v>
      </c>
      <c r="O225" s="81" t="s">
        <v>3333</v>
      </c>
      <c r="P225" s="81" t="s">
        <v>2318</v>
      </c>
      <c r="Q225" s="81">
        <v>1.0</v>
      </c>
      <c r="R225" s="81">
        <v>1.0</v>
      </c>
      <c r="S225" s="81">
        <v>4.0</v>
      </c>
      <c r="T225" s="81">
        <v>5.0</v>
      </c>
      <c r="U225" s="81">
        <v>0.0</v>
      </c>
      <c r="V225" s="81">
        <v>0.0</v>
      </c>
      <c r="W225" s="81">
        <v>0.0</v>
      </c>
      <c r="X225" s="81">
        <v>0.0</v>
      </c>
      <c r="Y225" s="81">
        <v>0.0</v>
      </c>
      <c r="Z225" s="81">
        <v>0.0</v>
      </c>
      <c r="AA225" s="81">
        <v>0.0</v>
      </c>
      <c r="AB225" s="81">
        <v>0.0</v>
      </c>
      <c r="AC225" s="79" t="str">
        <f t="shared" si="16"/>
        <v>https://www.thebureauinvestigates.com/2016/01/18/yemen-reported-us-covert-actions-2016/#YEM224</v>
      </c>
      <c r="AD225" s="81"/>
      <c r="AE225" s="81">
        <v>223.0</v>
      </c>
      <c r="AF225" s="55"/>
      <c r="AG225" s="55"/>
      <c r="AH225" s="55"/>
      <c r="AI225" s="55"/>
      <c r="AJ225" s="55"/>
    </row>
    <row r="226">
      <c r="A226" s="92" t="s">
        <v>3395</v>
      </c>
      <c r="B226" s="73" t="s">
        <v>2719</v>
      </c>
      <c r="C226" s="84" t="s">
        <v>955</v>
      </c>
      <c r="D226" s="73" t="s">
        <v>37</v>
      </c>
      <c r="E226" s="97" t="s">
        <v>2780</v>
      </c>
      <c r="F226" s="90" t="s">
        <v>2728</v>
      </c>
      <c r="G226" s="75" t="str">
        <f t="shared" si="5"/>
        <v>Zinjibar, Abyan, Yemen</v>
      </c>
      <c r="H226" s="76" t="s">
        <v>2781</v>
      </c>
      <c r="I226" s="75"/>
      <c r="J226" s="75"/>
      <c r="K226" s="82" t="s">
        <v>2782</v>
      </c>
      <c r="L226" s="86" t="s">
        <v>2781</v>
      </c>
      <c r="M226" s="25" t="str">
        <f t="shared" si="9"/>
        <v>13.135021</v>
      </c>
      <c r="N226" s="25" t="str">
        <f t="shared" si="15"/>
        <v>45.388639</v>
      </c>
      <c r="O226" s="78" t="s">
        <v>2756</v>
      </c>
      <c r="P226" s="81" t="s">
        <v>2318</v>
      </c>
      <c r="Q226" s="81">
        <v>1.0</v>
      </c>
      <c r="R226" s="81">
        <v>0.0</v>
      </c>
      <c r="S226" s="81">
        <v>2.0</v>
      </c>
      <c r="T226" s="81">
        <v>2.0</v>
      </c>
      <c r="U226" s="81">
        <v>0.0</v>
      </c>
      <c r="V226" s="81">
        <v>0.0</v>
      </c>
      <c r="W226" s="81">
        <v>0.0</v>
      </c>
      <c r="X226" s="81">
        <v>0.0</v>
      </c>
      <c r="Y226" s="81">
        <v>0.0</v>
      </c>
      <c r="Z226" s="81">
        <v>0.0</v>
      </c>
      <c r="AA226" s="81">
        <v>0.0</v>
      </c>
      <c r="AB226" s="81">
        <v>0.0</v>
      </c>
      <c r="AC226" s="79" t="str">
        <f t="shared" si="16"/>
        <v>https://www.thebureauinvestigates.com/2016/01/18/yemen-reported-us-covert-actions-2016/#YEM225</v>
      </c>
      <c r="AD226" s="81"/>
      <c r="AE226" s="81">
        <v>224.0</v>
      </c>
      <c r="AF226" s="55"/>
      <c r="AG226" s="55"/>
      <c r="AH226" s="55"/>
      <c r="AI226" s="55"/>
      <c r="AJ226" s="55"/>
    </row>
    <row r="227">
      <c r="A227" s="92" t="s">
        <v>3396</v>
      </c>
      <c r="B227" s="73" t="s">
        <v>2719</v>
      </c>
      <c r="C227" s="84" t="s">
        <v>3397</v>
      </c>
      <c r="D227" s="73" t="s">
        <v>37</v>
      </c>
      <c r="E227" s="97" t="s">
        <v>3398</v>
      </c>
      <c r="F227" s="90" t="s">
        <v>3399</v>
      </c>
      <c r="G227" s="75" t="str">
        <f t="shared" si="5"/>
        <v>Alemien, Mareb, Yemen</v>
      </c>
      <c r="H227" s="76"/>
      <c r="I227" s="76" t="s">
        <v>3400</v>
      </c>
      <c r="J227" s="76" t="s">
        <v>2722</v>
      </c>
      <c r="K227" s="77" t="s">
        <v>3400</v>
      </c>
      <c r="L227" s="77" t="s">
        <v>2722</v>
      </c>
      <c r="M227" s="25" t="str">
        <f t="shared" si="9"/>
        <v>15.470031</v>
      </c>
      <c r="N227" s="25" t="str">
        <f t="shared" si="15"/>
        <v>45.322857</v>
      </c>
      <c r="O227" s="81" t="s">
        <v>3247</v>
      </c>
      <c r="P227" s="81" t="s">
        <v>2307</v>
      </c>
      <c r="Q227" s="81">
        <v>1.0</v>
      </c>
      <c r="R227" s="81">
        <v>1.0</v>
      </c>
      <c r="S227" s="81">
        <v>1.0</v>
      </c>
      <c r="T227" s="81">
        <v>1.0</v>
      </c>
      <c r="U227" s="81">
        <v>2.0</v>
      </c>
      <c r="V227" s="81">
        <v>2.0</v>
      </c>
      <c r="W227" s="81">
        <v>0.0</v>
      </c>
      <c r="X227" s="81">
        <v>0.0</v>
      </c>
      <c r="Y227" s="81">
        <v>0.0</v>
      </c>
      <c r="Z227" s="81">
        <v>0.0</v>
      </c>
      <c r="AA227" s="81">
        <v>0.0</v>
      </c>
      <c r="AB227" s="81">
        <v>0.0</v>
      </c>
      <c r="AC227" s="79" t="str">
        <f t="shared" si="16"/>
        <v>https://www.thebureauinvestigates.com/2016/01/18/yemen-reported-us-covert-actions-2016/#YEM226</v>
      </c>
      <c r="AD227" s="81"/>
      <c r="AE227" s="81">
        <v>225.0</v>
      </c>
      <c r="AF227" s="55"/>
      <c r="AG227" s="55"/>
      <c r="AH227" s="55"/>
      <c r="AI227" s="55"/>
      <c r="AJ227" s="55"/>
    </row>
    <row r="228">
      <c r="A228" s="92" t="s">
        <v>3401</v>
      </c>
      <c r="B228" s="73" t="s">
        <v>2719</v>
      </c>
      <c r="C228" s="84" t="s">
        <v>3402</v>
      </c>
      <c r="D228" s="73" t="s">
        <v>37</v>
      </c>
      <c r="E228" s="97" t="s">
        <v>2780</v>
      </c>
      <c r="F228" s="90" t="s">
        <v>2728</v>
      </c>
      <c r="G228" s="75" t="str">
        <f t="shared" si="5"/>
        <v>Zinjibar, Abyan, Yemen</v>
      </c>
      <c r="H228" s="76" t="s">
        <v>2781</v>
      </c>
      <c r="I228" s="75"/>
      <c r="J228" s="75"/>
      <c r="K228" s="82" t="s">
        <v>2782</v>
      </c>
      <c r="L228" s="86" t="s">
        <v>2781</v>
      </c>
      <c r="M228" s="25" t="str">
        <f t="shared" si="9"/>
        <v>13.135021</v>
      </c>
      <c r="N228" s="25" t="str">
        <f t="shared" si="15"/>
        <v>45.388639</v>
      </c>
      <c r="O228" s="81" t="s">
        <v>3247</v>
      </c>
      <c r="P228" s="81" t="s">
        <v>2307</v>
      </c>
      <c r="Q228" s="81">
        <v>1.0</v>
      </c>
      <c r="R228" s="81">
        <v>1.0</v>
      </c>
      <c r="S228" s="81">
        <v>1.0</v>
      </c>
      <c r="T228" s="81">
        <v>1.0</v>
      </c>
      <c r="U228" s="81">
        <v>3.0</v>
      </c>
      <c r="V228" s="81">
        <v>6.0</v>
      </c>
      <c r="W228" s="81">
        <v>0.0</v>
      </c>
      <c r="X228" s="81">
        <v>0.0</v>
      </c>
      <c r="Y228" s="81">
        <v>0.0</v>
      </c>
      <c r="Z228" s="81">
        <v>0.0</v>
      </c>
      <c r="AA228" s="81">
        <v>0.0</v>
      </c>
      <c r="AB228" s="81">
        <v>0.0</v>
      </c>
      <c r="AC228" s="79" t="str">
        <f t="shared" si="16"/>
        <v>https://www.thebureauinvestigates.com/2016/01/18/yemen-reported-us-covert-actions-2016/#YEM227</v>
      </c>
      <c r="AD228" s="81"/>
      <c r="AE228" s="81">
        <v>226.0</v>
      </c>
      <c r="AF228" s="55"/>
      <c r="AG228" s="55"/>
      <c r="AH228" s="55"/>
      <c r="AI228" s="55"/>
      <c r="AJ228" s="55"/>
    </row>
    <row r="229">
      <c r="A229" s="92" t="s">
        <v>3403</v>
      </c>
      <c r="B229" s="73" t="s">
        <v>2719</v>
      </c>
      <c r="C229" s="99" t="s">
        <v>3402</v>
      </c>
      <c r="D229" s="73" t="s">
        <v>37</v>
      </c>
      <c r="E229" s="97" t="s">
        <v>2846</v>
      </c>
      <c r="F229" s="97" t="s">
        <v>2741</v>
      </c>
      <c r="G229" s="75" t="str">
        <f t="shared" si="5"/>
        <v>Azzan, Shabwa, Yemen</v>
      </c>
      <c r="H229" s="76" t="s">
        <v>2847</v>
      </c>
      <c r="I229" s="75"/>
      <c r="J229" s="75"/>
      <c r="K229" s="82" t="s">
        <v>2848</v>
      </c>
      <c r="L229" s="86" t="s">
        <v>2847</v>
      </c>
      <c r="M229" s="25" t="str">
        <f t="shared" si="9"/>
        <v>14.325435</v>
      </c>
      <c r="N229" s="25" t="str">
        <f t="shared" si="15"/>
        <v>47.446588</v>
      </c>
      <c r="O229" s="81" t="s">
        <v>3247</v>
      </c>
      <c r="P229" s="81" t="s">
        <v>2307</v>
      </c>
      <c r="Q229" s="81">
        <v>1.0</v>
      </c>
      <c r="R229" s="81">
        <v>1.0</v>
      </c>
      <c r="S229" s="81">
        <v>1.0</v>
      </c>
      <c r="T229" s="81">
        <v>1.0</v>
      </c>
      <c r="U229" s="101">
        <v>2.0</v>
      </c>
      <c r="V229" s="101">
        <v>10.0</v>
      </c>
      <c r="W229" s="101">
        <v>0.0</v>
      </c>
      <c r="X229" s="101">
        <v>0.0</v>
      </c>
      <c r="Y229" s="101">
        <v>0.0</v>
      </c>
      <c r="Z229" s="101">
        <v>0.0</v>
      </c>
      <c r="AA229" s="101">
        <v>0.0</v>
      </c>
      <c r="AB229" s="101">
        <v>0.0</v>
      </c>
      <c r="AC229" s="79" t="str">
        <f t="shared" si="16"/>
        <v>https://www.thebureauinvestigates.com/2016/01/18/yemen-reported-us-covert-actions-2016/#YEM228</v>
      </c>
      <c r="AD229" s="81"/>
      <c r="AE229" s="101">
        <v>227.0</v>
      </c>
      <c r="AF229" s="55"/>
      <c r="AG229" s="55"/>
      <c r="AH229" s="55"/>
      <c r="AI229" s="55"/>
      <c r="AJ229" s="55"/>
    </row>
    <row r="230">
      <c r="A230" s="92" t="s">
        <v>3404</v>
      </c>
      <c r="B230" s="73" t="s">
        <v>2719</v>
      </c>
      <c r="C230" s="84" t="s">
        <v>983</v>
      </c>
      <c r="D230" s="73" t="s">
        <v>37</v>
      </c>
      <c r="E230" s="97" t="s">
        <v>38</v>
      </c>
      <c r="F230" s="90" t="s">
        <v>2741</v>
      </c>
      <c r="G230" s="75" t="str">
        <f t="shared" si="5"/>
        <v>Unknown, Shabwa, Yemen</v>
      </c>
      <c r="H230" s="76" t="s">
        <v>2743</v>
      </c>
      <c r="I230" s="90"/>
      <c r="J230" s="75"/>
      <c r="K230" s="77" t="s">
        <v>2748</v>
      </c>
      <c r="L230" s="86" t="s">
        <v>2743</v>
      </c>
      <c r="M230" s="25" t="str">
        <f t="shared" si="9"/>
        <v>14.754630</v>
      </c>
      <c r="N230" s="25" t="str">
        <f t="shared" si="15"/>
        <v>46.516261</v>
      </c>
      <c r="O230" s="81" t="s">
        <v>3247</v>
      </c>
      <c r="P230" s="81" t="s">
        <v>2307</v>
      </c>
      <c r="Q230" s="81">
        <v>1.0</v>
      </c>
      <c r="R230" s="81">
        <v>1.0</v>
      </c>
      <c r="S230" s="81">
        <v>1.0</v>
      </c>
      <c r="T230" s="81">
        <v>1.0</v>
      </c>
      <c r="U230" s="81">
        <v>4.0</v>
      </c>
      <c r="V230" s="81">
        <v>4.0</v>
      </c>
      <c r="W230" s="81">
        <v>0.0</v>
      </c>
      <c r="X230" s="81">
        <v>0.0</v>
      </c>
      <c r="Y230" s="81">
        <v>0.0</v>
      </c>
      <c r="Z230" s="81">
        <v>0.0</v>
      </c>
      <c r="AA230" s="81">
        <v>1.0</v>
      </c>
      <c r="AB230" s="81">
        <v>1.0</v>
      </c>
      <c r="AC230" s="79" t="str">
        <f t="shared" si="16"/>
        <v>https://www.thebureauinvestigates.com/2016/01/18/yemen-reported-us-covert-actions-2016/#YEM229</v>
      </c>
      <c r="AD230" s="81"/>
      <c r="AE230" s="81">
        <v>228.0</v>
      </c>
      <c r="AF230" s="55"/>
      <c r="AG230" s="55"/>
      <c r="AH230" s="55"/>
      <c r="AI230" s="55"/>
      <c r="AJ230" s="55"/>
    </row>
    <row r="231">
      <c r="A231" s="92" t="s">
        <v>3405</v>
      </c>
      <c r="B231" s="73" t="s">
        <v>2719</v>
      </c>
      <c r="C231" s="84" t="s">
        <v>3406</v>
      </c>
      <c r="D231" s="73" t="s">
        <v>37</v>
      </c>
      <c r="E231" s="97" t="s">
        <v>38</v>
      </c>
      <c r="F231" s="90" t="s">
        <v>2741</v>
      </c>
      <c r="G231" s="75" t="str">
        <f t="shared" si="5"/>
        <v>Unknown, Shabwa, Yemen</v>
      </c>
      <c r="H231" s="76" t="s">
        <v>2743</v>
      </c>
      <c r="I231" s="90"/>
      <c r="J231" s="75"/>
      <c r="K231" s="77" t="s">
        <v>2748</v>
      </c>
      <c r="L231" s="86" t="s">
        <v>2743</v>
      </c>
      <c r="M231" s="25" t="str">
        <f t="shared" si="9"/>
        <v>14.754630</v>
      </c>
      <c r="N231" s="25" t="str">
        <f t="shared" si="15"/>
        <v>46.516261</v>
      </c>
      <c r="O231" s="81" t="s">
        <v>3247</v>
      </c>
      <c r="P231" s="81" t="s">
        <v>2307</v>
      </c>
      <c r="Q231" s="81">
        <v>1.0</v>
      </c>
      <c r="R231" s="81">
        <v>1.0</v>
      </c>
      <c r="S231" s="81">
        <v>1.0</v>
      </c>
      <c r="T231" s="81">
        <v>1.0</v>
      </c>
      <c r="U231" s="81">
        <v>4.0</v>
      </c>
      <c r="V231" s="81">
        <v>4.0</v>
      </c>
      <c r="W231" s="81">
        <v>0.0</v>
      </c>
      <c r="X231" s="81">
        <v>0.0</v>
      </c>
      <c r="Y231" s="81">
        <v>0.0</v>
      </c>
      <c r="Z231" s="81">
        <v>0.0</v>
      </c>
      <c r="AA231" s="81">
        <v>0.0</v>
      </c>
      <c r="AB231" s="81">
        <v>0.0</v>
      </c>
      <c r="AC231" s="79" t="str">
        <f t="shared" si="16"/>
        <v>https://www.thebureauinvestigates.com/2016/01/18/yemen-reported-us-covert-actions-2016/#YEM230</v>
      </c>
      <c r="AD231" s="81"/>
      <c r="AE231" s="81">
        <v>230.0</v>
      </c>
      <c r="AF231" s="55"/>
      <c r="AG231" s="55"/>
      <c r="AH231" s="55"/>
      <c r="AI231" s="55"/>
      <c r="AJ231" s="55"/>
    </row>
    <row r="232">
      <c r="A232" s="92" t="s">
        <v>3407</v>
      </c>
      <c r="B232" s="73" t="s">
        <v>2719</v>
      </c>
      <c r="C232" s="84" t="s">
        <v>3408</v>
      </c>
      <c r="D232" s="73" t="s">
        <v>37</v>
      </c>
      <c r="E232" s="97" t="s">
        <v>38</v>
      </c>
      <c r="F232" s="90" t="s">
        <v>2865</v>
      </c>
      <c r="G232" s="75" t="str">
        <f t="shared" si="5"/>
        <v>Unknown, Bayda, Yemen</v>
      </c>
      <c r="H232" s="76" t="s">
        <v>2866</v>
      </c>
      <c r="I232" s="90"/>
      <c r="J232" s="75"/>
      <c r="K232" s="77" t="s">
        <v>2867</v>
      </c>
      <c r="L232" s="86" t="s">
        <v>2866</v>
      </c>
      <c r="M232" s="25" t="str">
        <f t="shared" si="9"/>
        <v>13.988914</v>
      </c>
      <c r="N232" s="25" t="str">
        <f t="shared" si="15"/>
        <v>45.577100</v>
      </c>
      <c r="O232" s="81" t="s">
        <v>3247</v>
      </c>
      <c r="P232" s="81" t="s">
        <v>2307</v>
      </c>
      <c r="Q232" s="81">
        <v>1.0</v>
      </c>
      <c r="R232" s="81">
        <v>1.0</v>
      </c>
      <c r="S232" s="81">
        <v>1.0</v>
      </c>
      <c r="T232" s="81">
        <v>1.0</v>
      </c>
      <c r="U232" s="81">
        <v>2.0</v>
      </c>
      <c r="V232" s="81">
        <v>2.0</v>
      </c>
      <c r="W232" s="81">
        <v>0.0</v>
      </c>
      <c r="X232" s="81">
        <v>0.0</v>
      </c>
      <c r="Y232" s="81">
        <v>0.0</v>
      </c>
      <c r="Z232" s="81">
        <v>0.0</v>
      </c>
      <c r="AA232" s="81">
        <v>0.0</v>
      </c>
      <c r="AB232" s="81">
        <v>0.0</v>
      </c>
      <c r="AC232" s="79" t="str">
        <f t="shared" si="16"/>
        <v>https://www.thebureauinvestigates.com/2016/01/18/yemen-reported-us-covert-actions-2016/#YEM231</v>
      </c>
      <c r="AD232" s="81"/>
      <c r="AE232" s="81">
        <v>231.0</v>
      </c>
      <c r="AF232" s="55"/>
      <c r="AG232" s="55"/>
      <c r="AH232" s="55"/>
      <c r="AI232" s="55"/>
      <c r="AJ232" s="55"/>
    </row>
    <row r="233">
      <c r="A233" s="98" t="s">
        <v>3409</v>
      </c>
      <c r="B233" s="73" t="s">
        <v>2719</v>
      </c>
      <c r="C233" s="99" t="s">
        <v>3410</v>
      </c>
      <c r="D233" s="73" t="s">
        <v>37</v>
      </c>
      <c r="E233" s="97" t="s">
        <v>38</v>
      </c>
      <c r="F233" s="97" t="s">
        <v>3399</v>
      </c>
      <c r="G233" s="75" t="str">
        <f t="shared" si="5"/>
        <v>Unknown, Mareb, Yemen</v>
      </c>
      <c r="H233" s="76" t="s">
        <v>2722</v>
      </c>
      <c r="I233" s="97"/>
      <c r="J233" s="75"/>
      <c r="K233" s="77" t="s">
        <v>3400</v>
      </c>
      <c r="L233" s="86" t="s">
        <v>2722</v>
      </c>
      <c r="M233" s="25" t="str">
        <f t="shared" si="9"/>
        <v>15.470031</v>
      </c>
      <c r="N233" s="25" t="str">
        <f t="shared" si="15"/>
        <v>45.322857</v>
      </c>
      <c r="O233" s="81" t="s">
        <v>3247</v>
      </c>
      <c r="P233" s="81" t="s">
        <v>2307</v>
      </c>
      <c r="Q233" s="81">
        <v>1.0</v>
      </c>
      <c r="R233" s="81">
        <v>1.0</v>
      </c>
      <c r="S233" s="81">
        <v>1.0</v>
      </c>
      <c r="T233" s="81">
        <v>1.0</v>
      </c>
      <c r="U233" s="81">
        <v>2.0</v>
      </c>
      <c r="V233" s="81">
        <v>2.0</v>
      </c>
      <c r="W233" s="81">
        <v>0.0</v>
      </c>
      <c r="X233" s="81">
        <v>0.0</v>
      </c>
      <c r="Y233" s="81">
        <v>0.0</v>
      </c>
      <c r="Z233" s="81">
        <v>0.0</v>
      </c>
      <c r="AA233" s="81">
        <v>0.0</v>
      </c>
      <c r="AB233" s="81">
        <v>0.0</v>
      </c>
      <c r="AC233" s="79" t="str">
        <f t="shared" si="16"/>
        <v>https://www.thebureauinvestigates.com/2016/01/18/yemen-reported-us-covert-actions-2016/#YEM232</v>
      </c>
      <c r="AD233" s="81"/>
      <c r="AE233" s="101">
        <v>233.0</v>
      </c>
      <c r="AF233" s="55"/>
      <c r="AG233" s="55"/>
      <c r="AH233" s="55"/>
      <c r="AI233" s="55"/>
      <c r="AJ233" s="55"/>
    </row>
    <row r="234">
      <c r="A234" s="92" t="s">
        <v>3411</v>
      </c>
      <c r="B234" s="73" t="s">
        <v>2719</v>
      </c>
      <c r="C234" s="84" t="s">
        <v>3412</v>
      </c>
      <c r="D234" s="73" t="s">
        <v>37</v>
      </c>
      <c r="E234" s="97" t="s">
        <v>3413</v>
      </c>
      <c r="F234" s="90" t="s">
        <v>2741</v>
      </c>
      <c r="G234" s="75" t="str">
        <f t="shared" si="5"/>
        <v>Haban, Shabwa, Yemen</v>
      </c>
      <c r="H234" s="76" t="s">
        <v>2743</v>
      </c>
      <c r="I234" s="75"/>
      <c r="J234" s="75"/>
      <c r="K234" s="82" t="s">
        <v>3414</v>
      </c>
      <c r="L234" s="86" t="s">
        <v>2743</v>
      </c>
      <c r="M234" s="25" t="str">
        <f t="shared" si="9"/>
        <v>14.754630</v>
      </c>
      <c r="N234" s="25" t="str">
        <f t="shared" si="15"/>
        <v>46.516261</v>
      </c>
      <c r="O234" s="81" t="s">
        <v>3247</v>
      </c>
      <c r="P234" s="81" t="s">
        <v>2307</v>
      </c>
      <c r="Q234" s="81">
        <v>1.0</v>
      </c>
      <c r="R234" s="81">
        <v>1.0</v>
      </c>
      <c r="S234" s="81">
        <v>1.0</v>
      </c>
      <c r="T234" s="81">
        <v>1.0</v>
      </c>
      <c r="U234" s="81">
        <v>2.0</v>
      </c>
      <c r="V234" s="81">
        <v>3.0</v>
      </c>
      <c r="W234" s="81">
        <v>0.0</v>
      </c>
      <c r="X234" s="81">
        <v>0.0</v>
      </c>
      <c r="Y234" s="81">
        <v>0.0</v>
      </c>
      <c r="Z234" s="81">
        <v>0.0</v>
      </c>
      <c r="AA234" s="81">
        <v>1.0</v>
      </c>
      <c r="AB234" s="81">
        <v>1.0</v>
      </c>
      <c r="AC234" s="79" t="str">
        <f t="shared" si="16"/>
        <v>https://www.thebureauinvestigates.com/2016/01/18/yemen-reported-us-covert-actions-2016/#YEM233</v>
      </c>
      <c r="AD234" s="81"/>
      <c r="AE234" s="81">
        <v>232.0</v>
      </c>
      <c r="AF234" s="55"/>
      <c r="AG234" s="55"/>
      <c r="AH234" s="55"/>
      <c r="AI234" s="55"/>
      <c r="AJ234" s="55"/>
    </row>
    <row r="235">
      <c r="A235" s="92" t="s">
        <v>3415</v>
      </c>
      <c r="B235" s="73" t="s">
        <v>2719</v>
      </c>
      <c r="C235" s="84" t="s">
        <v>3416</v>
      </c>
      <c r="D235" s="73" t="s">
        <v>37</v>
      </c>
      <c r="E235" s="97" t="s">
        <v>3417</v>
      </c>
      <c r="F235" s="90" t="s">
        <v>2741</v>
      </c>
      <c r="G235" s="75" t="str">
        <f t="shared" si="5"/>
        <v>Gardan, Shabwa, Yemen</v>
      </c>
      <c r="H235" s="76" t="s">
        <v>2743</v>
      </c>
      <c r="I235" s="75"/>
      <c r="J235" s="75"/>
      <c r="K235" s="82" t="s">
        <v>3418</v>
      </c>
      <c r="L235" s="86" t="s">
        <v>2743</v>
      </c>
      <c r="M235" s="25" t="str">
        <f t="shared" si="9"/>
        <v>14.754630</v>
      </c>
      <c r="N235" s="25" t="str">
        <f t="shared" si="15"/>
        <v>46.516261</v>
      </c>
      <c r="O235" s="81" t="s">
        <v>3247</v>
      </c>
      <c r="P235" s="81" t="s">
        <v>2307</v>
      </c>
      <c r="Q235" s="81">
        <v>1.0</v>
      </c>
      <c r="R235" s="81">
        <v>1.0</v>
      </c>
      <c r="S235" s="81">
        <v>1.0</v>
      </c>
      <c r="T235" s="81">
        <v>1.0</v>
      </c>
      <c r="U235" s="81">
        <v>3.0</v>
      </c>
      <c r="V235" s="81">
        <v>6.0</v>
      </c>
      <c r="W235" s="81">
        <v>0.0</v>
      </c>
      <c r="X235" s="81">
        <v>0.0</v>
      </c>
      <c r="Y235" s="81">
        <v>0.0</v>
      </c>
      <c r="Z235" s="81">
        <v>0.0</v>
      </c>
      <c r="AA235" s="81">
        <v>0.0</v>
      </c>
      <c r="AB235" s="81">
        <v>0.0</v>
      </c>
      <c r="AC235" s="79" t="str">
        <f t="shared" si="16"/>
        <v>https://www.thebureauinvestigates.com/2016/01/18/yemen-reported-us-covert-actions-2016/#YEM234</v>
      </c>
      <c r="AD235" s="81"/>
      <c r="AE235" s="81">
        <v>234.0</v>
      </c>
      <c r="AF235" s="55"/>
      <c r="AG235" s="55"/>
      <c r="AH235" s="55"/>
      <c r="AI235" s="55"/>
      <c r="AJ235" s="55"/>
    </row>
    <row r="236">
      <c r="A236" s="92" t="s">
        <v>3419</v>
      </c>
      <c r="B236" s="73" t="s">
        <v>2719</v>
      </c>
      <c r="C236" s="84" t="s">
        <v>3420</v>
      </c>
      <c r="D236" s="73" t="s">
        <v>37</v>
      </c>
      <c r="E236" s="97" t="s">
        <v>3421</v>
      </c>
      <c r="F236" s="90" t="s">
        <v>2741</v>
      </c>
      <c r="G236" s="75" t="str">
        <f t="shared" si="5"/>
        <v>Musaina, Shabwa, Yemen</v>
      </c>
      <c r="H236" s="76"/>
      <c r="I236" s="76" t="s">
        <v>2748</v>
      </c>
      <c r="J236" s="76" t="s">
        <v>2743</v>
      </c>
      <c r="K236" s="77" t="s">
        <v>2748</v>
      </c>
      <c r="L236" s="77" t="s">
        <v>2743</v>
      </c>
      <c r="M236" s="25" t="str">
        <f t="shared" si="9"/>
        <v>14.754630</v>
      </c>
      <c r="N236" s="25" t="str">
        <f t="shared" si="15"/>
        <v>46.516261</v>
      </c>
      <c r="O236" s="81" t="s">
        <v>3247</v>
      </c>
      <c r="P236" s="81" t="s">
        <v>2307</v>
      </c>
      <c r="Q236" s="81">
        <v>1.0</v>
      </c>
      <c r="R236" s="81">
        <v>1.0</v>
      </c>
      <c r="S236" s="81">
        <v>1.0</v>
      </c>
      <c r="T236" s="81">
        <v>1.0</v>
      </c>
      <c r="U236" s="81">
        <v>2.0</v>
      </c>
      <c r="V236" s="81">
        <v>3.0</v>
      </c>
      <c r="W236" s="81">
        <v>0.0</v>
      </c>
      <c r="X236" s="81">
        <v>0.0</v>
      </c>
      <c r="Y236" s="81">
        <v>0.0</v>
      </c>
      <c r="Z236" s="81">
        <v>0.0</v>
      </c>
      <c r="AA236" s="81">
        <v>0.0</v>
      </c>
      <c r="AB236" s="81">
        <v>1.0</v>
      </c>
      <c r="AC236" s="79" t="str">
        <f t="shared" si="16"/>
        <v>https://www.thebureauinvestigates.com/2016/01/18/yemen-reported-us-covert-actions-2016/#YEM235</v>
      </c>
      <c r="AD236" s="81"/>
      <c r="AE236" s="81">
        <v>235.0</v>
      </c>
      <c r="AF236" s="55"/>
      <c r="AG236" s="55"/>
      <c r="AH236" s="55"/>
      <c r="AI236" s="55"/>
      <c r="AJ236" s="55"/>
    </row>
    <row r="237">
      <c r="A237" s="92" t="s">
        <v>3422</v>
      </c>
      <c r="B237" s="73" t="s">
        <v>2719</v>
      </c>
      <c r="C237" s="84" t="s">
        <v>1192</v>
      </c>
      <c r="D237" s="73" t="s">
        <v>37</v>
      </c>
      <c r="E237" s="90" t="s">
        <v>38</v>
      </c>
      <c r="F237" s="90" t="s">
        <v>3423</v>
      </c>
      <c r="G237" s="75" t="str">
        <f t="shared" si="5"/>
        <v>Unknown, Central Yemen, Yemen</v>
      </c>
      <c r="H237" s="76" t="s">
        <v>3424</v>
      </c>
      <c r="I237" s="90"/>
      <c r="J237" s="75"/>
      <c r="K237" s="77" t="s">
        <v>3425</v>
      </c>
      <c r="L237" s="86" t="s">
        <v>3424</v>
      </c>
      <c r="M237" s="25" t="str">
        <f t="shared" si="9"/>
        <v>15.552727</v>
      </c>
      <c r="N237" s="25" t="str">
        <f t="shared" si="15"/>
        <v>48.516388</v>
      </c>
      <c r="O237" s="81" t="s">
        <v>3247</v>
      </c>
      <c r="P237" s="81" t="s">
        <v>2307</v>
      </c>
      <c r="Q237" s="81">
        <v>1.0</v>
      </c>
      <c r="R237" s="81">
        <v>1.0</v>
      </c>
      <c r="S237" s="81">
        <v>1.0</v>
      </c>
      <c r="T237" s="81">
        <v>1.0</v>
      </c>
      <c r="U237" s="81">
        <v>1.0</v>
      </c>
      <c r="V237" s="81">
        <v>1.0</v>
      </c>
      <c r="W237" s="81">
        <v>0.0</v>
      </c>
      <c r="X237" s="81">
        <v>0.0</v>
      </c>
      <c r="Y237" s="81">
        <v>0.0</v>
      </c>
      <c r="Z237" s="81">
        <v>0.0</v>
      </c>
      <c r="AA237" s="81">
        <v>0.0</v>
      </c>
      <c r="AB237" s="81">
        <v>0.0</v>
      </c>
      <c r="AC237" s="79" t="str">
        <f t="shared" si="16"/>
        <v>https://www.thebureauinvestigates.com/2016/01/18/yemen-reported-us-covert-actions-2016/#YEM236</v>
      </c>
      <c r="AD237" s="81"/>
      <c r="AE237" s="81">
        <v>238.0</v>
      </c>
      <c r="AF237" s="55"/>
      <c r="AG237" s="55"/>
      <c r="AH237" s="55"/>
      <c r="AI237" s="55"/>
      <c r="AJ237" s="55"/>
    </row>
    <row r="238">
      <c r="A238" s="92" t="s">
        <v>3426</v>
      </c>
      <c r="B238" s="73" t="s">
        <v>2719</v>
      </c>
      <c r="C238" s="84" t="s">
        <v>3427</v>
      </c>
      <c r="D238" s="73" t="s">
        <v>37</v>
      </c>
      <c r="E238" s="97" t="s">
        <v>3428</v>
      </c>
      <c r="F238" s="90" t="s">
        <v>3399</v>
      </c>
      <c r="G238" s="75" t="str">
        <f t="shared" si="5"/>
        <v>Jabul, Mareb, Yemen</v>
      </c>
      <c r="H238" s="76"/>
      <c r="I238" s="75"/>
      <c r="J238" s="75"/>
      <c r="K238" s="82" t="s">
        <v>3429</v>
      </c>
      <c r="L238" s="86"/>
      <c r="M238" s="25" t="str">
        <f t="shared" si="9"/>
        <v>#VALUE!</v>
      </c>
      <c r="N238" s="25" t="str">
        <f t="shared" si="15"/>
        <v>#VALUE!</v>
      </c>
      <c r="O238" s="81" t="s">
        <v>3247</v>
      </c>
      <c r="P238" s="81" t="s">
        <v>2318</v>
      </c>
      <c r="Q238" s="81">
        <v>1.0</v>
      </c>
      <c r="R238" s="81">
        <v>1.0</v>
      </c>
      <c r="S238" s="81">
        <v>1.0</v>
      </c>
      <c r="T238" s="81">
        <v>1.0</v>
      </c>
      <c r="U238" s="81">
        <v>0.0</v>
      </c>
      <c r="V238" s="81">
        <v>0.0</v>
      </c>
      <c r="W238" s="81">
        <v>0.0</v>
      </c>
      <c r="X238" s="81">
        <v>0.0</v>
      </c>
      <c r="Y238" s="81">
        <v>0.0</v>
      </c>
      <c r="Z238" s="81">
        <v>0.0</v>
      </c>
      <c r="AA238" s="81">
        <v>4.0</v>
      </c>
      <c r="AB238" s="81">
        <v>4.0</v>
      </c>
      <c r="AC238" s="79" t="str">
        <f t="shared" si="16"/>
        <v>https://www.thebureauinvestigates.com/2016/01/18/yemen-reported-us-covert-actions-2016/#YEM237</v>
      </c>
      <c r="AD238" s="81"/>
      <c r="AE238" s="81">
        <v>236.0</v>
      </c>
      <c r="AF238" s="55"/>
      <c r="AG238" s="55"/>
      <c r="AH238" s="55"/>
      <c r="AI238" s="55"/>
      <c r="AJ238" s="55"/>
    </row>
    <row r="239">
      <c r="A239" s="92" t="s">
        <v>3430</v>
      </c>
      <c r="B239" s="73" t="s">
        <v>2719</v>
      </c>
      <c r="C239" s="84" t="s">
        <v>1228</v>
      </c>
      <c r="D239" s="73" t="s">
        <v>37</v>
      </c>
      <c r="E239" s="97" t="s">
        <v>3431</v>
      </c>
      <c r="F239" s="90" t="s">
        <v>2741</v>
      </c>
      <c r="G239" s="75" t="str">
        <f t="shared" si="5"/>
        <v>Al Uqlah, Shabwa, Yemen</v>
      </c>
      <c r="H239" s="76" t="s">
        <v>3432</v>
      </c>
      <c r="I239" s="75"/>
      <c r="J239" s="75"/>
      <c r="K239" s="82" t="s">
        <v>3433</v>
      </c>
      <c r="L239" s="86" t="s">
        <v>3434</v>
      </c>
      <c r="M239" s="25" t="str">
        <f t="shared" si="9"/>
        <v>16.050000</v>
      </c>
      <c r="N239" s="25" t="str">
        <f t="shared" si="15"/>
        <v>48.533332</v>
      </c>
      <c r="O239" s="81" t="s">
        <v>3247</v>
      </c>
      <c r="P239" s="81" t="s">
        <v>2307</v>
      </c>
      <c r="Q239" s="81">
        <v>1.0</v>
      </c>
      <c r="R239" s="81">
        <v>1.0</v>
      </c>
      <c r="S239" s="81">
        <v>1.0</v>
      </c>
      <c r="T239" s="81">
        <v>1.0</v>
      </c>
      <c r="U239" s="81">
        <v>2.0</v>
      </c>
      <c r="V239" s="81">
        <v>4.0</v>
      </c>
      <c r="W239" s="81">
        <v>0.0</v>
      </c>
      <c r="X239" s="81">
        <v>0.0</v>
      </c>
      <c r="Y239" s="81">
        <v>0.0</v>
      </c>
      <c r="Z239" s="81">
        <v>0.0</v>
      </c>
      <c r="AA239" s="81">
        <v>0.0</v>
      </c>
      <c r="AB239" s="81">
        <v>2.0</v>
      </c>
      <c r="AC239" s="79" t="str">
        <f t="shared" si="16"/>
        <v>https://www.thebureauinvestigates.com/2016/01/18/yemen-reported-us-covert-actions-2016/#YEM238</v>
      </c>
      <c r="AD239" s="81"/>
      <c r="AE239" s="81">
        <v>237.0</v>
      </c>
      <c r="AF239" s="55"/>
      <c r="AG239" s="55"/>
      <c r="AH239" s="55"/>
      <c r="AI239" s="55"/>
      <c r="AJ239" s="55"/>
    </row>
    <row r="240">
      <c r="A240" s="92" t="s">
        <v>3435</v>
      </c>
      <c r="B240" s="73" t="s">
        <v>2719</v>
      </c>
      <c r="C240" s="84" t="s">
        <v>3436</v>
      </c>
      <c r="D240" s="73" t="s">
        <v>37</v>
      </c>
      <c r="E240" s="97" t="s">
        <v>2846</v>
      </c>
      <c r="F240" s="90" t="s">
        <v>2741</v>
      </c>
      <c r="G240" s="75" t="str">
        <f t="shared" si="5"/>
        <v>Azzan, Shabwa, Yemen</v>
      </c>
      <c r="H240" s="76" t="s">
        <v>2847</v>
      </c>
      <c r="I240" s="75"/>
      <c r="J240" s="75"/>
      <c r="K240" s="82" t="s">
        <v>2848</v>
      </c>
      <c r="L240" s="86" t="s">
        <v>2847</v>
      </c>
      <c r="M240" s="25" t="str">
        <f t="shared" si="9"/>
        <v>14.325435</v>
      </c>
      <c r="N240" s="25" t="str">
        <f t="shared" si="15"/>
        <v>47.446588</v>
      </c>
      <c r="O240" s="81" t="s">
        <v>3247</v>
      </c>
      <c r="P240" s="81" t="s">
        <v>2307</v>
      </c>
      <c r="Q240" s="81">
        <v>1.0</v>
      </c>
      <c r="R240" s="81">
        <v>1.0</v>
      </c>
      <c r="S240" s="81">
        <v>1.0</v>
      </c>
      <c r="T240" s="81">
        <v>1.0</v>
      </c>
      <c r="U240" s="81">
        <v>2.0</v>
      </c>
      <c r="V240" s="81">
        <v>4.0</v>
      </c>
      <c r="W240" s="81">
        <v>0.0</v>
      </c>
      <c r="X240" s="81">
        <v>0.0</v>
      </c>
      <c r="Y240" s="81">
        <v>0.0</v>
      </c>
      <c r="Z240" s="81">
        <v>0.0</v>
      </c>
      <c r="AA240" s="81">
        <v>2.0</v>
      </c>
      <c r="AB240" s="81">
        <v>4.0</v>
      </c>
      <c r="AC240" s="79" t="str">
        <f t="shared" si="16"/>
        <v>https://www.thebureauinvestigates.com/2016/01/18/yemen-reported-us-covert-actions-2016/#YEM239</v>
      </c>
      <c r="AD240" s="81"/>
      <c r="AE240" s="81">
        <v>239.0</v>
      </c>
      <c r="AF240" s="55"/>
      <c r="AG240" s="55"/>
      <c r="AH240" s="55"/>
      <c r="AI240" s="55"/>
      <c r="AJ240" s="55"/>
    </row>
    <row r="241">
      <c r="A241" s="92" t="s">
        <v>3437</v>
      </c>
      <c r="B241" s="73" t="s">
        <v>2719</v>
      </c>
      <c r="C241" s="84" t="s">
        <v>1289</v>
      </c>
      <c r="D241" s="73" t="s">
        <v>37</v>
      </c>
      <c r="E241" s="97" t="s">
        <v>38</v>
      </c>
      <c r="F241" s="90" t="s">
        <v>2741</v>
      </c>
      <c r="G241" s="75" t="str">
        <f t="shared" si="5"/>
        <v>Unknown, Shabwa, Yemen</v>
      </c>
      <c r="H241" s="76" t="s">
        <v>2743</v>
      </c>
      <c r="I241" s="90"/>
      <c r="J241" s="75"/>
      <c r="K241" s="77" t="s">
        <v>2748</v>
      </c>
      <c r="L241" s="86" t="s">
        <v>2743</v>
      </c>
      <c r="M241" s="25" t="str">
        <f t="shared" si="9"/>
        <v>14.754630</v>
      </c>
      <c r="N241" s="25" t="str">
        <f t="shared" si="15"/>
        <v>46.516261</v>
      </c>
      <c r="O241" s="81" t="s">
        <v>3247</v>
      </c>
      <c r="P241" s="81" t="s">
        <v>2307</v>
      </c>
      <c r="Q241" s="81">
        <v>1.0</v>
      </c>
      <c r="R241" s="81">
        <v>1.0</v>
      </c>
      <c r="S241" s="81">
        <v>1.0</v>
      </c>
      <c r="T241" s="81">
        <v>1.0</v>
      </c>
      <c r="U241" s="81">
        <v>4.0</v>
      </c>
      <c r="V241" s="81">
        <v>5.0</v>
      </c>
      <c r="W241" s="81">
        <v>0.0</v>
      </c>
      <c r="X241" s="81">
        <v>0.0</v>
      </c>
      <c r="Y241" s="81">
        <v>0.0</v>
      </c>
      <c r="Z241" s="81">
        <v>0.0</v>
      </c>
      <c r="AA241" s="81">
        <v>0.0</v>
      </c>
      <c r="AB241" s="81">
        <v>0.0</v>
      </c>
      <c r="AC241" s="79" t="str">
        <f t="shared" si="16"/>
        <v>https://www.thebureauinvestigates.com/2016/01/18/yemen-reported-us-covert-actions-2016/#YEM240</v>
      </c>
      <c r="AD241" s="81"/>
      <c r="AE241" s="81">
        <v>241.0</v>
      </c>
      <c r="AF241" s="55"/>
      <c r="AG241" s="55"/>
      <c r="AH241" s="55"/>
      <c r="AI241" s="55"/>
      <c r="AJ241" s="55"/>
    </row>
    <row r="242">
      <c r="A242" s="92" t="s">
        <v>3438</v>
      </c>
      <c r="B242" s="73" t="s">
        <v>2719</v>
      </c>
      <c r="C242" s="84" t="s">
        <v>1305</v>
      </c>
      <c r="D242" s="73" t="s">
        <v>37</v>
      </c>
      <c r="E242" s="97" t="s">
        <v>38</v>
      </c>
      <c r="F242" s="90" t="s">
        <v>2741</v>
      </c>
      <c r="G242" s="75" t="str">
        <f t="shared" si="5"/>
        <v>Unknown, Shabwa, Yemen</v>
      </c>
      <c r="H242" s="76" t="s">
        <v>2743</v>
      </c>
      <c r="I242" s="90"/>
      <c r="J242" s="75"/>
      <c r="K242" s="77" t="s">
        <v>2748</v>
      </c>
      <c r="L242" s="86" t="s">
        <v>2743</v>
      </c>
      <c r="M242" s="25" t="str">
        <f t="shared" si="9"/>
        <v>14.754630</v>
      </c>
      <c r="N242" s="25" t="str">
        <f t="shared" si="15"/>
        <v>46.516261</v>
      </c>
      <c r="O242" s="81" t="s">
        <v>3439</v>
      </c>
      <c r="P242" s="81" t="s">
        <v>2307</v>
      </c>
      <c r="Q242" s="81">
        <v>1.0</v>
      </c>
      <c r="R242" s="81">
        <v>1.0</v>
      </c>
      <c r="S242" s="81">
        <v>1.0</v>
      </c>
      <c r="T242" s="81">
        <v>1.0</v>
      </c>
      <c r="U242" s="81">
        <v>3.0</v>
      </c>
      <c r="V242" s="81">
        <v>3.0</v>
      </c>
      <c r="W242" s="81">
        <v>0.0</v>
      </c>
      <c r="X242" s="81">
        <v>0.0</v>
      </c>
      <c r="Y242" s="81">
        <v>0.0</v>
      </c>
      <c r="Z242" s="81">
        <v>0.0</v>
      </c>
      <c r="AA242" s="81">
        <v>0.0</v>
      </c>
      <c r="AB242" s="81">
        <v>0.0</v>
      </c>
      <c r="AC242" s="79" t="str">
        <f t="shared" si="16"/>
        <v>https://www.thebureauinvestigates.com/2016/01/18/yemen-reported-us-covert-actions-2016/#YEM241</v>
      </c>
      <c r="AD242" s="81"/>
      <c r="AE242" s="81">
        <v>242.0</v>
      </c>
      <c r="AF242" s="55"/>
      <c r="AG242" s="55"/>
      <c r="AH242" s="55"/>
      <c r="AI242" s="55"/>
      <c r="AJ242" s="55"/>
    </row>
    <row r="243">
      <c r="A243" s="92" t="s">
        <v>3440</v>
      </c>
      <c r="B243" s="73" t="s">
        <v>2719</v>
      </c>
      <c r="C243" s="84" t="s">
        <v>3441</v>
      </c>
      <c r="D243" s="73" t="s">
        <v>37</v>
      </c>
      <c r="E243" s="97" t="s">
        <v>38</v>
      </c>
      <c r="F243" s="90" t="s">
        <v>2741</v>
      </c>
      <c r="G243" s="75" t="str">
        <f t="shared" si="5"/>
        <v>Unknown, Shabwa, Yemen</v>
      </c>
      <c r="H243" s="76" t="s">
        <v>2743</v>
      </c>
      <c r="I243" s="90"/>
      <c r="J243" s="75"/>
      <c r="K243" s="77" t="s">
        <v>2748</v>
      </c>
      <c r="L243" s="86" t="s">
        <v>2743</v>
      </c>
      <c r="M243" s="25" t="str">
        <f t="shared" si="9"/>
        <v>14.754630</v>
      </c>
      <c r="N243" s="25" t="str">
        <f t="shared" si="15"/>
        <v>46.516261</v>
      </c>
      <c r="O243" s="81" t="s">
        <v>3442</v>
      </c>
      <c r="P243" s="81" t="s">
        <v>2307</v>
      </c>
      <c r="Q243" s="81">
        <v>1.0</v>
      </c>
      <c r="R243" s="81">
        <v>1.0</v>
      </c>
      <c r="S243" s="81">
        <v>1.0</v>
      </c>
      <c r="T243" s="81">
        <v>1.0</v>
      </c>
      <c r="U243" s="81">
        <v>6.0</v>
      </c>
      <c r="V243" s="81">
        <v>9.0</v>
      </c>
      <c r="W243" s="81">
        <v>0.0</v>
      </c>
      <c r="X243" s="81">
        <v>0.0</v>
      </c>
      <c r="Y243" s="81">
        <v>0.0</v>
      </c>
      <c r="Z243" s="81">
        <v>0.0</v>
      </c>
      <c r="AA243" s="81">
        <v>0.0</v>
      </c>
      <c r="AB243" s="81">
        <v>0.0</v>
      </c>
      <c r="AC243" s="79" t="str">
        <f t="shared" si="16"/>
        <v>https://www.thebureauinvestigates.com/2016/01/18/yemen-reported-us-covert-actions-2016/#YEM242</v>
      </c>
      <c r="AD243" s="81"/>
      <c r="AE243" s="81">
        <v>240.0</v>
      </c>
      <c r="AF243" s="55"/>
      <c r="AG243" s="55"/>
      <c r="AH243" s="55"/>
      <c r="AI243" s="55"/>
      <c r="AJ243" s="55"/>
    </row>
    <row r="244">
      <c r="A244" s="92" t="s">
        <v>3443</v>
      </c>
      <c r="B244" s="73" t="s">
        <v>2719</v>
      </c>
      <c r="C244" s="84" t="s">
        <v>3444</v>
      </c>
      <c r="D244" s="73" t="s">
        <v>37</v>
      </c>
      <c r="E244" s="97" t="s">
        <v>3445</v>
      </c>
      <c r="F244" s="90" t="s">
        <v>3446</v>
      </c>
      <c r="G244" s="75" t="str">
        <f t="shared" si="5"/>
        <v>Radaa area, Bayda , Yemen</v>
      </c>
      <c r="H244" s="76" t="s">
        <v>3010</v>
      </c>
      <c r="I244" s="75"/>
      <c r="J244" s="75"/>
      <c r="K244" s="77" t="s">
        <v>3447</v>
      </c>
      <c r="L244" s="86" t="s">
        <v>3010</v>
      </c>
      <c r="M244" s="25" t="str">
        <f t="shared" si="9"/>
        <v>14.411870</v>
      </c>
      <c r="N244" s="25" t="str">
        <f t="shared" si="15"/>
        <v>44.836513</v>
      </c>
      <c r="O244" s="81" t="s">
        <v>3448</v>
      </c>
      <c r="P244" s="81" t="s">
        <v>2307</v>
      </c>
      <c r="Q244" s="81">
        <v>1.0</v>
      </c>
      <c r="R244" s="81">
        <v>1.0</v>
      </c>
      <c r="S244" s="81">
        <v>1.0</v>
      </c>
      <c r="T244" s="81">
        <v>1.0</v>
      </c>
      <c r="U244" s="81">
        <v>5.0</v>
      </c>
      <c r="V244" s="81">
        <v>5.0</v>
      </c>
      <c r="W244" s="81">
        <v>0.0</v>
      </c>
      <c r="X244" s="81">
        <v>0.0</v>
      </c>
      <c r="Y244" s="81">
        <v>0.0</v>
      </c>
      <c r="Z244" s="81">
        <v>0.0</v>
      </c>
      <c r="AA244" s="81">
        <v>0.0</v>
      </c>
      <c r="AB244" s="81">
        <v>0.0</v>
      </c>
      <c r="AC244" s="79" t="str">
        <f t="shared" si="16"/>
        <v>https://www.thebureauinvestigates.com/2016/01/18/yemen-reported-us-covert-actions-2016/#YEM243</v>
      </c>
      <c r="AD244" s="81"/>
      <c r="AE244" s="81">
        <v>243.0</v>
      </c>
      <c r="AF244" s="55"/>
      <c r="AG244" s="55"/>
      <c r="AH244" s="55"/>
      <c r="AI244" s="55"/>
      <c r="AJ244" s="55"/>
    </row>
    <row r="245">
      <c r="A245" s="92" t="s">
        <v>3449</v>
      </c>
      <c r="B245" s="73" t="s">
        <v>2719</v>
      </c>
      <c r="C245" s="84" t="s">
        <v>3450</v>
      </c>
      <c r="D245" s="73" t="s">
        <v>37</v>
      </c>
      <c r="E245" s="97" t="s">
        <v>3073</v>
      </c>
      <c r="F245" s="90" t="s">
        <v>2721</v>
      </c>
      <c r="G245" s="75" t="str">
        <f t="shared" si="5"/>
        <v>Wadi Abida, Marib, Yemen</v>
      </c>
      <c r="H245" s="76" t="s">
        <v>2722</v>
      </c>
      <c r="I245" s="75"/>
      <c r="J245" s="75"/>
      <c r="K245" s="82" t="s">
        <v>3074</v>
      </c>
      <c r="L245" s="86" t="s">
        <v>2722</v>
      </c>
      <c r="M245" s="25" t="str">
        <f t="shared" si="9"/>
        <v>15.470031</v>
      </c>
      <c r="N245" s="25" t="str">
        <f t="shared" si="15"/>
        <v>45.322857</v>
      </c>
      <c r="O245" s="81" t="s">
        <v>3378</v>
      </c>
      <c r="P245" s="81" t="s">
        <v>2307</v>
      </c>
      <c r="Q245" s="81">
        <v>1.0</v>
      </c>
      <c r="R245" s="81">
        <v>1.0</v>
      </c>
      <c r="S245" s="81">
        <v>1.0</v>
      </c>
      <c r="T245" s="81">
        <v>1.0</v>
      </c>
      <c r="U245" s="81">
        <v>2.0</v>
      </c>
      <c r="V245" s="81">
        <v>2.0</v>
      </c>
      <c r="W245" s="81">
        <v>0.0</v>
      </c>
      <c r="X245" s="81">
        <v>0.0</v>
      </c>
      <c r="Y245" s="81">
        <v>0.0</v>
      </c>
      <c r="Z245" s="81">
        <v>0.0</v>
      </c>
      <c r="AA245" s="81">
        <v>0.0</v>
      </c>
      <c r="AB245" s="81">
        <v>0.0</v>
      </c>
      <c r="AC245" s="79" t="str">
        <f t="shared" si="16"/>
        <v>https://www.thebureauinvestigates.com/2016/01/18/yemen-reported-us-covert-actions-2016/#YEM244</v>
      </c>
      <c r="AD245" s="81"/>
      <c r="AE245" s="81">
        <v>246.0</v>
      </c>
      <c r="AF245" s="55"/>
      <c r="AG245" s="55"/>
      <c r="AH245" s="55"/>
      <c r="AI245" s="55"/>
      <c r="AJ245" s="55"/>
    </row>
    <row r="246">
      <c r="A246" s="92" t="s">
        <v>3451</v>
      </c>
      <c r="B246" s="73" t="s">
        <v>2719</v>
      </c>
      <c r="C246" s="84" t="s">
        <v>1345</v>
      </c>
      <c r="D246" s="73" t="s">
        <v>37</v>
      </c>
      <c r="E246" s="97" t="s">
        <v>3452</v>
      </c>
      <c r="F246" s="90" t="s">
        <v>2865</v>
      </c>
      <c r="G246" s="75" t="str">
        <f t="shared" si="5"/>
        <v>Sawmaa district, Bayda, Yemen</v>
      </c>
      <c r="H246" s="76" t="s">
        <v>2866</v>
      </c>
      <c r="I246" s="75"/>
      <c r="J246" s="75"/>
      <c r="K246" s="82" t="s">
        <v>3453</v>
      </c>
      <c r="L246" s="86" t="s">
        <v>2866</v>
      </c>
      <c r="M246" s="25" t="str">
        <f t="shared" si="9"/>
        <v>13.988914</v>
      </c>
      <c r="N246" s="25" t="str">
        <f t="shared" si="15"/>
        <v>45.577100</v>
      </c>
      <c r="O246" s="81" t="s">
        <v>3442</v>
      </c>
      <c r="P246" s="81" t="s">
        <v>2307</v>
      </c>
      <c r="Q246" s="81">
        <v>1.0</v>
      </c>
      <c r="R246" s="81">
        <v>1.0</v>
      </c>
      <c r="S246" s="81">
        <v>1.0</v>
      </c>
      <c r="T246" s="81">
        <v>1.0</v>
      </c>
      <c r="U246" s="81">
        <v>2.0</v>
      </c>
      <c r="V246" s="81">
        <v>3.0</v>
      </c>
      <c r="W246" s="81">
        <v>0.0</v>
      </c>
      <c r="X246" s="81">
        <v>0.0</v>
      </c>
      <c r="Y246" s="81">
        <v>0.0</v>
      </c>
      <c r="Z246" s="81">
        <v>0.0</v>
      </c>
      <c r="AA246" s="81">
        <v>0.0</v>
      </c>
      <c r="AB246" s="81">
        <v>0.0</v>
      </c>
      <c r="AC246" s="79" t="str">
        <f t="shared" si="16"/>
        <v>https://www.thebureauinvestigates.com/2016/01/18/yemen-reported-us-covert-actions-2016/#YEM245</v>
      </c>
      <c r="AD246" s="81"/>
      <c r="AE246" s="81">
        <v>244.0</v>
      </c>
      <c r="AF246" s="55"/>
      <c r="AG246" s="55"/>
      <c r="AH246" s="55"/>
      <c r="AI246" s="55"/>
      <c r="AJ246" s="55"/>
    </row>
    <row r="247">
      <c r="A247" s="92" t="s">
        <v>3454</v>
      </c>
      <c r="B247" s="73" t="s">
        <v>2719</v>
      </c>
      <c r="C247" s="84" t="s">
        <v>3455</v>
      </c>
      <c r="D247" s="73" t="s">
        <v>37</v>
      </c>
      <c r="E247" s="97" t="s">
        <v>38</v>
      </c>
      <c r="F247" s="90" t="s">
        <v>3399</v>
      </c>
      <c r="G247" s="75" t="str">
        <f t="shared" si="5"/>
        <v>Unknown, Mareb, Yemen</v>
      </c>
      <c r="H247" s="76" t="s">
        <v>2722</v>
      </c>
      <c r="I247" s="90"/>
      <c r="J247" s="75"/>
      <c r="K247" s="77" t="s">
        <v>3400</v>
      </c>
      <c r="L247" s="86" t="s">
        <v>2722</v>
      </c>
      <c r="M247" s="25" t="str">
        <f t="shared" si="9"/>
        <v>15.470031</v>
      </c>
      <c r="N247" s="25" t="str">
        <f t="shared" si="15"/>
        <v>45.322857</v>
      </c>
      <c r="O247" s="81" t="s">
        <v>3247</v>
      </c>
      <c r="P247" s="81" t="s">
        <v>2307</v>
      </c>
      <c r="Q247" s="81">
        <v>1.0</v>
      </c>
      <c r="R247" s="81">
        <v>1.0</v>
      </c>
      <c r="S247" s="81">
        <v>1.0</v>
      </c>
      <c r="T247" s="81">
        <v>1.0</v>
      </c>
      <c r="U247" s="81">
        <v>3.0</v>
      </c>
      <c r="V247" s="81">
        <v>5.0</v>
      </c>
      <c r="W247" s="81">
        <v>0.0</v>
      </c>
      <c r="X247" s="81">
        <v>0.0</v>
      </c>
      <c r="Y247" s="81">
        <v>0.0</v>
      </c>
      <c r="Z247" s="81">
        <v>0.0</v>
      </c>
      <c r="AA247" s="81">
        <v>0.0</v>
      </c>
      <c r="AB247" s="81">
        <v>0.0</v>
      </c>
      <c r="AC247" s="79" t="str">
        <f t="shared" si="16"/>
        <v>https://www.thebureauinvestigates.com/2016/01/18/yemen-reported-us-covert-actions-2016/#YEM246</v>
      </c>
      <c r="AD247" s="81"/>
      <c r="AE247" s="81">
        <v>245.0</v>
      </c>
      <c r="AF247" s="55"/>
      <c r="AG247" s="55"/>
      <c r="AH247" s="55"/>
      <c r="AI247" s="55"/>
      <c r="AJ247" s="55"/>
    </row>
    <row r="248">
      <c r="A248" s="92" t="s">
        <v>3456</v>
      </c>
      <c r="B248" s="73" t="s">
        <v>2719</v>
      </c>
      <c r="C248" s="84" t="s">
        <v>3457</v>
      </c>
      <c r="D248" s="73" t="s">
        <v>37</v>
      </c>
      <c r="E248" s="97" t="s">
        <v>38</v>
      </c>
      <c r="F248" s="90" t="s">
        <v>2865</v>
      </c>
      <c r="G248" s="75" t="str">
        <f t="shared" si="5"/>
        <v>Unknown, Bayda, Yemen</v>
      </c>
      <c r="H248" s="76" t="s">
        <v>2866</v>
      </c>
      <c r="I248" s="90"/>
      <c r="J248" s="75"/>
      <c r="K248" s="77" t="s">
        <v>2867</v>
      </c>
      <c r="L248" s="86" t="s">
        <v>2866</v>
      </c>
      <c r="M248" s="25" t="str">
        <f t="shared" si="9"/>
        <v>13.988914</v>
      </c>
      <c r="N248" s="25" t="str">
        <f t="shared" si="15"/>
        <v>45.577100</v>
      </c>
      <c r="O248" s="81" t="s">
        <v>3442</v>
      </c>
      <c r="P248" s="81" t="s">
        <v>2307</v>
      </c>
      <c r="Q248" s="81">
        <v>1.0</v>
      </c>
      <c r="R248" s="81">
        <v>1.0</v>
      </c>
      <c r="S248" s="81">
        <v>1.0</v>
      </c>
      <c r="T248" s="81">
        <v>1.0</v>
      </c>
      <c r="U248" s="81">
        <v>2.0</v>
      </c>
      <c r="V248" s="81">
        <v>2.0</v>
      </c>
      <c r="W248" s="81">
        <v>0.0</v>
      </c>
      <c r="X248" s="81">
        <v>0.0</v>
      </c>
      <c r="Y248" s="81">
        <v>0.0</v>
      </c>
      <c r="Z248" s="81">
        <v>0.0</v>
      </c>
      <c r="AA248" s="81">
        <v>0.0</v>
      </c>
      <c r="AB248" s="81">
        <v>0.0</v>
      </c>
      <c r="AC248" s="79" t="str">
        <f t="shared" si="16"/>
        <v>https://www.thebureauinvestigates.com/2016/01/18/yemen-reported-us-covert-actions-2016/#YEM247</v>
      </c>
      <c r="AD248" s="81"/>
      <c r="AE248" s="81">
        <v>247.0</v>
      </c>
      <c r="AF248" s="55"/>
      <c r="AG248" s="55"/>
      <c r="AH248" s="55"/>
      <c r="AI248" s="55"/>
      <c r="AJ248" s="55"/>
    </row>
    <row r="249">
      <c r="A249" s="92" t="s">
        <v>3458</v>
      </c>
      <c r="B249" s="73" t="s">
        <v>2719</v>
      </c>
      <c r="C249" s="84" t="s">
        <v>3459</v>
      </c>
      <c r="D249" s="73" t="s">
        <v>37</v>
      </c>
      <c r="E249" s="97" t="s">
        <v>3460</v>
      </c>
      <c r="F249" s="95" t="s">
        <v>38</v>
      </c>
      <c r="G249" s="75" t="str">
        <f t="shared" si="5"/>
        <v>North of the Bab el-Mandeb strait, Unknown, Yemen</v>
      </c>
      <c r="H249" s="76" t="s">
        <v>3461</v>
      </c>
      <c r="I249" s="102" t="s">
        <v>3462</v>
      </c>
      <c r="J249" s="76" t="s">
        <v>3461</v>
      </c>
      <c r="K249" s="77" t="s">
        <v>3462</v>
      </c>
      <c r="L249" s="86" t="s">
        <v>3461</v>
      </c>
      <c r="M249" s="25" t="str">
        <f t="shared" si="9"/>
        <v>12.496951</v>
      </c>
      <c r="N249" s="25" t="str">
        <f t="shared" si="15"/>
        <v>43.560694</v>
      </c>
      <c r="O249" s="81" t="s">
        <v>3463</v>
      </c>
      <c r="P249" s="81" t="s">
        <v>2307</v>
      </c>
      <c r="Q249" s="81">
        <v>0.0</v>
      </c>
      <c r="R249" s="81">
        <v>0.0</v>
      </c>
      <c r="S249" s="81">
        <v>3.0</v>
      </c>
      <c r="T249" s="81">
        <v>3.0</v>
      </c>
      <c r="U249" s="81">
        <v>0.0</v>
      </c>
      <c r="V249" s="81">
        <v>0.0</v>
      </c>
      <c r="W249" s="81">
        <v>0.0</v>
      </c>
      <c r="X249" s="81">
        <v>0.0</v>
      </c>
      <c r="Y249" s="81">
        <v>0.0</v>
      </c>
      <c r="Z249" s="81">
        <v>0.0</v>
      </c>
      <c r="AA249" s="81">
        <v>0.0</v>
      </c>
      <c r="AB249" s="81">
        <v>0.0</v>
      </c>
      <c r="AC249" s="79" t="str">
        <f t="shared" si="16"/>
        <v>https://www.thebureauinvestigates.com/2016/01/18/yemen-reported-us-covert-actions-2016/#YEM248</v>
      </c>
      <c r="AD249" s="81"/>
      <c r="AE249" s="81">
        <v>248.0</v>
      </c>
      <c r="AF249" s="55"/>
      <c r="AG249" s="55"/>
      <c r="AH249" s="55"/>
      <c r="AI249" s="55"/>
      <c r="AJ249" s="55"/>
    </row>
    <row r="250">
      <c r="A250" s="92" t="s">
        <v>3458</v>
      </c>
      <c r="B250" s="73" t="s">
        <v>2719</v>
      </c>
      <c r="C250" s="84" t="s">
        <v>3464</v>
      </c>
      <c r="D250" s="73" t="s">
        <v>37</v>
      </c>
      <c r="E250" s="97" t="s">
        <v>38</v>
      </c>
      <c r="F250" s="90" t="s">
        <v>3465</v>
      </c>
      <c r="G250" s="75" t="str">
        <f t="shared" si="5"/>
        <v>Unknown, Shabwah, Yemen</v>
      </c>
      <c r="H250" s="76" t="s">
        <v>2743</v>
      </c>
      <c r="I250" s="75"/>
      <c r="J250" s="75"/>
      <c r="K250" s="77" t="s">
        <v>3466</v>
      </c>
      <c r="L250" s="86" t="s">
        <v>2743</v>
      </c>
      <c r="M250" s="25" t="str">
        <f t="shared" si="9"/>
        <v>14.754630</v>
      </c>
      <c r="N250" s="25" t="str">
        <f t="shared" si="15"/>
        <v>46.516261</v>
      </c>
      <c r="O250" s="81" t="s">
        <v>3442</v>
      </c>
      <c r="P250" s="81" t="s">
        <v>2307</v>
      </c>
      <c r="Q250" s="81">
        <v>1.0</v>
      </c>
      <c r="R250" s="81">
        <v>0.0</v>
      </c>
      <c r="S250" s="81">
        <v>1.0</v>
      </c>
      <c r="T250" s="81">
        <v>1.0</v>
      </c>
      <c r="U250" s="81">
        <v>2.0</v>
      </c>
      <c r="V250" s="81">
        <v>2.0</v>
      </c>
      <c r="W250" s="81">
        <v>0.0</v>
      </c>
      <c r="X250" s="81">
        <v>0.0</v>
      </c>
      <c r="Y250" s="81">
        <v>0.0</v>
      </c>
      <c r="Z250" s="81">
        <v>0.0</v>
      </c>
      <c r="AA250" s="81">
        <v>0.0</v>
      </c>
      <c r="AB250" s="81">
        <v>0.0</v>
      </c>
      <c r="AC250" s="79" t="str">
        <f t="shared" si="16"/>
        <v>https://www.thebureauinvestigates.com/2016/01/18/yemen-reported-us-covert-actions-2016/#YEM248</v>
      </c>
      <c r="AD250" s="81"/>
      <c r="AE250" s="81">
        <v>250.0</v>
      </c>
      <c r="AF250" s="55"/>
      <c r="AG250" s="55"/>
      <c r="AH250" s="55"/>
      <c r="AI250" s="55"/>
      <c r="AJ250" s="55"/>
    </row>
    <row r="251">
      <c r="A251" s="92" t="s">
        <v>3467</v>
      </c>
      <c r="B251" s="73" t="s">
        <v>2719</v>
      </c>
      <c r="C251" s="84" t="s">
        <v>3468</v>
      </c>
      <c r="D251" s="73" t="s">
        <v>37</v>
      </c>
      <c r="E251" s="97" t="s">
        <v>38</v>
      </c>
      <c r="F251" s="90" t="s">
        <v>3465</v>
      </c>
      <c r="G251" s="75" t="str">
        <f t="shared" si="5"/>
        <v>Unknown, Shabwah, Yemen</v>
      </c>
      <c r="H251" s="76" t="s">
        <v>2743</v>
      </c>
      <c r="I251" s="90"/>
      <c r="J251" s="75"/>
      <c r="K251" s="77" t="s">
        <v>3466</v>
      </c>
      <c r="L251" s="86" t="s">
        <v>2743</v>
      </c>
      <c r="M251" s="25" t="str">
        <f t="shared" si="9"/>
        <v>14.754630</v>
      </c>
      <c r="N251" s="25" t="str">
        <f t="shared" si="15"/>
        <v>46.516261</v>
      </c>
      <c r="O251" s="81" t="s">
        <v>3442</v>
      </c>
      <c r="P251" s="81" t="s">
        <v>2307</v>
      </c>
      <c r="Q251" s="81">
        <v>1.0</v>
      </c>
      <c r="R251" s="81">
        <v>1.0</v>
      </c>
      <c r="S251" s="81">
        <v>1.0</v>
      </c>
      <c r="T251" s="81">
        <v>1.0</v>
      </c>
      <c r="U251" s="81">
        <v>3.0</v>
      </c>
      <c r="V251" s="81">
        <v>8.0</v>
      </c>
      <c r="W251" s="81">
        <v>0.0</v>
      </c>
      <c r="X251" s="81">
        <v>0.0</v>
      </c>
      <c r="Y251" s="81">
        <v>0.0</v>
      </c>
      <c r="Z251" s="81">
        <v>0.0</v>
      </c>
      <c r="AA251" s="81">
        <v>2.0</v>
      </c>
      <c r="AB251" s="81">
        <v>2.0</v>
      </c>
      <c r="AC251" s="79" t="str">
        <f t="shared" si="16"/>
        <v>https://www.thebureauinvestigates.com/2016/01/18/yemen-reported-us-covert-actions-2016/#YEM249</v>
      </c>
      <c r="AD251" s="81"/>
      <c r="AE251" s="81">
        <v>249.0</v>
      </c>
      <c r="AF251" s="55"/>
      <c r="AG251" s="55"/>
      <c r="AH251" s="55"/>
      <c r="AI251" s="55"/>
      <c r="AJ251" s="55"/>
    </row>
    <row r="252">
      <c r="A252" s="92" t="s">
        <v>3469</v>
      </c>
      <c r="B252" s="73" t="s">
        <v>2719</v>
      </c>
      <c r="C252" s="84" t="s">
        <v>3470</v>
      </c>
      <c r="D252" s="73" t="s">
        <v>37</v>
      </c>
      <c r="E252" s="97" t="s">
        <v>38</v>
      </c>
      <c r="F252" s="90" t="s">
        <v>2721</v>
      </c>
      <c r="G252" s="75" t="str">
        <f t="shared" si="5"/>
        <v>Unknown, Marib, Yemen</v>
      </c>
      <c r="H252" s="76" t="s">
        <v>2722</v>
      </c>
      <c r="I252" s="90"/>
      <c r="J252" s="75"/>
      <c r="K252" s="77" t="s">
        <v>2723</v>
      </c>
      <c r="L252" s="86" t="s">
        <v>2722</v>
      </c>
      <c r="M252" s="25" t="str">
        <f t="shared" si="9"/>
        <v>15.470031</v>
      </c>
      <c r="N252" s="25" t="str">
        <f t="shared" si="15"/>
        <v>45.322857</v>
      </c>
      <c r="O252" s="81" t="s">
        <v>3442</v>
      </c>
      <c r="P252" s="81" t="s">
        <v>2307</v>
      </c>
      <c r="Q252" s="81">
        <v>1.0</v>
      </c>
      <c r="R252" s="81">
        <v>0.0</v>
      </c>
      <c r="S252" s="81">
        <v>1.0</v>
      </c>
      <c r="T252" s="81">
        <v>1.0</v>
      </c>
      <c r="U252" s="81">
        <v>5.0</v>
      </c>
      <c r="V252" s="81">
        <v>5.0</v>
      </c>
      <c r="W252" s="81">
        <v>0.0</v>
      </c>
      <c r="X252" s="81">
        <v>0.0</v>
      </c>
      <c r="Y252" s="81">
        <v>0.0</v>
      </c>
      <c r="Z252" s="81">
        <v>0.0</v>
      </c>
      <c r="AA252" s="81">
        <v>0.0</v>
      </c>
      <c r="AB252" s="81">
        <v>0.0</v>
      </c>
      <c r="AC252" s="79" t="str">
        <f t="shared" si="16"/>
        <v>https://www.thebureauinvestigates.com/2016/01/18/yemen-reported-us-covert-actions-2016/#YEM250</v>
      </c>
      <c r="AD252" s="81"/>
      <c r="AE252" s="81">
        <v>251.0</v>
      </c>
      <c r="AF252" s="55"/>
      <c r="AG252" s="55"/>
      <c r="AH252" s="55"/>
      <c r="AI252" s="55"/>
      <c r="AJ252" s="55"/>
    </row>
    <row r="253">
      <c r="A253" s="92" t="s">
        <v>3471</v>
      </c>
      <c r="B253" s="73" t="s">
        <v>2719</v>
      </c>
      <c r="C253" s="84" t="s">
        <v>3472</v>
      </c>
      <c r="D253" s="73" t="s">
        <v>37</v>
      </c>
      <c r="E253" s="90" t="s">
        <v>38</v>
      </c>
      <c r="F253" s="90" t="s">
        <v>2865</v>
      </c>
      <c r="G253" s="75" t="str">
        <f t="shared" si="5"/>
        <v>Unknown, Bayda, Yemen</v>
      </c>
      <c r="H253" s="76" t="s">
        <v>2866</v>
      </c>
      <c r="I253" s="90"/>
      <c r="J253" s="75"/>
      <c r="K253" s="77" t="s">
        <v>2867</v>
      </c>
      <c r="L253" s="86" t="s">
        <v>2866</v>
      </c>
      <c r="M253" s="25" t="str">
        <f t="shared" si="9"/>
        <v>13.988914</v>
      </c>
      <c r="N253" s="25" t="str">
        <f t="shared" si="15"/>
        <v>45.577100</v>
      </c>
      <c r="O253" s="81" t="s">
        <v>3442</v>
      </c>
      <c r="P253" s="81" t="s">
        <v>2307</v>
      </c>
      <c r="Q253" s="81">
        <v>1.0</v>
      </c>
      <c r="R253" s="81">
        <v>1.0</v>
      </c>
      <c r="S253" s="81">
        <v>1.0</v>
      </c>
      <c r="T253" s="81">
        <v>1.0</v>
      </c>
      <c r="U253" s="81">
        <v>1.0</v>
      </c>
      <c r="V253" s="81">
        <v>1.0</v>
      </c>
      <c r="W253" s="81">
        <v>0.0</v>
      </c>
      <c r="X253" s="81">
        <v>0.0</v>
      </c>
      <c r="Y253" s="81">
        <v>0.0</v>
      </c>
      <c r="Z253" s="81">
        <v>0.0</v>
      </c>
      <c r="AA253" s="81">
        <v>0.0</v>
      </c>
      <c r="AB253" s="81">
        <v>0.0</v>
      </c>
      <c r="AC253" s="79" t="str">
        <f t="shared" si="16"/>
        <v>https://www.thebureauinvestigates.com/2016/01/18/yemen-reported-us-covert-actions-2016/#YEM251</v>
      </c>
      <c r="AD253" s="81"/>
      <c r="AE253" s="81">
        <v>253.0</v>
      </c>
      <c r="AF253" s="55"/>
      <c r="AG253" s="55"/>
      <c r="AH253" s="55"/>
      <c r="AI253" s="55"/>
      <c r="AJ253" s="55"/>
    </row>
    <row r="254">
      <c r="A254" s="92" t="s">
        <v>3473</v>
      </c>
      <c r="B254" s="73" t="s">
        <v>2719</v>
      </c>
      <c r="C254" s="84" t="s">
        <v>3474</v>
      </c>
      <c r="D254" s="73" t="s">
        <v>37</v>
      </c>
      <c r="E254" s="97" t="s">
        <v>3475</v>
      </c>
      <c r="F254" s="90" t="s">
        <v>2865</v>
      </c>
      <c r="G254" s="75" t="str">
        <f t="shared" si="5"/>
        <v>Sawmaah, Bayda, Yemen</v>
      </c>
      <c r="H254" s="76" t="s">
        <v>2866</v>
      </c>
      <c r="I254" s="90"/>
      <c r="J254" s="75"/>
      <c r="K254" s="82" t="s">
        <v>3476</v>
      </c>
      <c r="L254" s="86" t="s">
        <v>2866</v>
      </c>
      <c r="M254" s="25" t="str">
        <f t="shared" si="9"/>
        <v>13.988914</v>
      </c>
      <c r="N254" s="25" t="str">
        <f t="shared" si="15"/>
        <v>45.577100</v>
      </c>
      <c r="O254" s="81" t="s">
        <v>3442</v>
      </c>
      <c r="P254" s="81" t="s">
        <v>2307</v>
      </c>
      <c r="Q254" s="81">
        <v>1.0</v>
      </c>
      <c r="R254" s="81">
        <v>1.0</v>
      </c>
      <c r="S254" s="81">
        <v>1.0</v>
      </c>
      <c r="T254" s="81">
        <v>1.0</v>
      </c>
      <c r="U254" s="81">
        <v>2.0</v>
      </c>
      <c r="V254" s="81">
        <v>2.0</v>
      </c>
      <c r="W254" s="81">
        <v>0.0</v>
      </c>
      <c r="X254" s="81">
        <v>0.0</v>
      </c>
      <c r="Y254" s="81">
        <v>0.0</v>
      </c>
      <c r="Z254" s="81">
        <v>0.0</v>
      </c>
      <c r="AA254" s="81">
        <v>0.0</v>
      </c>
      <c r="AB254" s="81">
        <v>0.0</v>
      </c>
      <c r="AC254" s="79" t="str">
        <f t="shared" si="16"/>
        <v>https://www.thebureauinvestigates.com/2016/01/18/yemen-reported-us-covert-actions-2016/#YEM252</v>
      </c>
      <c r="AD254" s="81"/>
      <c r="AE254" s="81">
        <v>254.0</v>
      </c>
      <c r="AF254" s="55"/>
      <c r="AG254" s="55"/>
      <c r="AH254" s="55"/>
      <c r="AI254" s="55"/>
      <c r="AJ254" s="55"/>
    </row>
    <row r="255">
      <c r="A255" s="92" t="s">
        <v>3477</v>
      </c>
      <c r="B255" s="73" t="s">
        <v>2719</v>
      </c>
      <c r="C255" s="84" t="s">
        <v>3478</v>
      </c>
      <c r="D255" s="73" t="s">
        <v>37</v>
      </c>
      <c r="E255" s="97" t="s">
        <v>38</v>
      </c>
      <c r="F255" s="90" t="s">
        <v>3290</v>
      </c>
      <c r="G255" s="75" t="str">
        <f t="shared" si="5"/>
        <v>Unknown, Hadramout, Yemen</v>
      </c>
      <c r="H255" s="76" t="s">
        <v>3017</v>
      </c>
      <c r="I255" s="90"/>
      <c r="J255" s="75"/>
      <c r="K255" s="77" t="s">
        <v>3377</v>
      </c>
      <c r="L255" s="86" t="s">
        <v>3017</v>
      </c>
      <c r="M255" s="25" t="str">
        <f t="shared" si="9"/>
        <v>16.930413</v>
      </c>
      <c r="N255" s="25" t="str">
        <f t="shared" si="15"/>
        <v>49.365314</v>
      </c>
      <c r="O255" s="81" t="s">
        <v>3442</v>
      </c>
      <c r="P255" s="81" t="s">
        <v>2307</v>
      </c>
      <c r="Q255" s="81">
        <v>1.0</v>
      </c>
      <c r="R255" s="81">
        <v>1.0</v>
      </c>
      <c r="S255" s="81">
        <v>1.0</v>
      </c>
      <c r="T255" s="81">
        <v>1.0</v>
      </c>
      <c r="U255" s="81">
        <v>3.0</v>
      </c>
      <c r="V255" s="81">
        <v>3.0</v>
      </c>
      <c r="W255" s="81">
        <v>0.0</v>
      </c>
      <c r="X255" s="81">
        <v>0.0</v>
      </c>
      <c r="Y255" s="81">
        <v>0.0</v>
      </c>
      <c r="Z255" s="81">
        <v>0.0</v>
      </c>
      <c r="AA255" s="81">
        <v>0.0</v>
      </c>
      <c r="AB255" s="81">
        <v>0.0</v>
      </c>
      <c r="AC255" s="79" t="str">
        <f t="shared" si="16"/>
        <v>https://www.thebureauinvestigates.com/2016/01/18/yemen-reported-us-covert-actions-2016/#YEM253</v>
      </c>
      <c r="AD255" s="81"/>
      <c r="AE255" s="81">
        <v>255.0</v>
      </c>
      <c r="AF255" s="55"/>
      <c r="AG255" s="55"/>
      <c r="AH255" s="55"/>
      <c r="AI255" s="55"/>
      <c r="AJ255" s="55"/>
    </row>
    <row r="256">
      <c r="A256" s="92" t="s">
        <v>3479</v>
      </c>
      <c r="B256" s="73" t="s">
        <v>2719</v>
      </c>
      <c r="C256" s="84" t="s">
        <v>3480</v>
      </c>
      <c r="D256" s="73" t="s">
        <v>37</v>
      </c>
      <c r="E256" s="97" t="s">
        <v>38</v>
      </c>
      <c r="F256" s="90" t="s">
        <v>3481</v>
      </c>
      <c r="G256" s="75" t="str">
        <f t="shared" si="5"/>
        <v>Unknown, Marib/Al Jawf, Yemen</v>
      </c>
      <c r="H256" s="76" t="s">
        <v>2838</v>
      </c>
      <c r="I256" s="90"/>
      <c r="J256" s="75"/>
      <c r="K256" s="77" t="s">
        <v>3482</v>
      </c>
      <c r="L256" s="86" t="s">
        <v>2838</v>
      </c>
      <c r="M256" s="25" t="str">
        <f t="shared" si="9"/>
        <v>16.790181</v>
      </c>
      <c r="N256" s="25" t="str">
        <f t="shared" si="15"/>
        <v>45.299386</v>
      </c>
      <c r="O256" s="81" t="s">
        <v>3442</v>
      </c>
      <c r="P256" s="81" t="s">
        <v>2307</v>
      </c>
      <c r="Q256" s="81">
        <v>1.0</v>
      </c>
      <c r="R256" s="81">
        <v>1.0</v>
      </c>
      <c r="S256" s="81">
        <v>1.0</v>
      </c>
      <c r="T256" s="81">
        <v>1.0</v>
      </c>
      <c r="U256" s="81">
        <v>4.0</v>
      </c>
      <c r="V256" s="81">
        <v>4.0</v>
      </c>
      <c r="W256" s="81">
        <v>0.0</v>
      </c>
      <c r="X256" s="81">
        <v>0.0</v>
      </c>
      <c r="Y256" s="81">
        <v>0.0</v>
      </c>
      <c r="Z256" s="81">
        <v>0.0</v>
      </c>
      <c r="AA256" s="81">
        <v>0.0</v>
      </c>
      <c r="AB256" s="81">
        <v>0.0</v>
      </c>
      <c r="AC256" s="79" t="str">
        <f t="shared" si="16"/>
        <v>https://www.thebureauinvestigates.com/2016/01/18/yemen-reported-us-covert-actions-2016/#YEM254</v>
      </c>
      <c r="AD256" s="81"/>
      <c r="AE256" s="81">
        <v>252.0</v>
      </c>
      <c r="AF256" s="55"/>
      <c r="AG256" s="55"/>
      <c r="AH256" s="55"/>
      <c r="AI256" s="55"/>
      <c r="AJ256" s="55"/>
    </row>
    <row r="257">
      <c r="A257" s="92" t="s">
        <v>3483</v>
      </c>
      <c r="B257" s="73" t="s">
        <v>2719</v>
      </c>
      <c r="C257" s="84" t="s">
        <v>3484</v>
      </c>
      <c r="D257" s="73" t="s">
        <v>37</v>
      </c>
      <c r="E257" s="97" t="s">
        <v>3475</v>
      </c>
      <c r="F257" s="90" t="s">
        <v>3446</v>
      </c>
      <c r="G257" s="75" t="str">
        <f t="shared" si="5"/>
        <v>Sawmaah, Bayda , Yemen</v>
      </c>
      <c r="H257" s="76" t="s">
        <v>2866</v>
      </c>
      <c r="I257" s="90"/>
      <c r="J257" s="75"/>
      <c r="K257" s="77" t="s">
        <v>3476</v>
      </c>
      <c r="L257" s="86" t="s">
        <v>2866</v>
      </c>
      <c r="M257" s="25" t="str">
        <f t="shared" si="9"/>
        <v>13.988914</v>
      </c>
      <c r="N257" s="25" t="str">
        <f t="shared" si="15"/>
        <v>45.577100</v>
      </c>
      <c r="O257" s="81" t="s">
        <v>3442</v>
      </c>
      <c r="P257" s="81" t="s">
        <v>2307</v>
      </c>
      <c r="Q257" s="81">
        <v>1.0</v>
      </c>
      <c r="R257" s="81">
        <v>1.0</v>
      </c>
      <c r="S257" s="81">
        <v>1.0</v>
      </c>
      <c r="T257" s="81">
        <v>1.0</v>
      </c>
      <c r="U257" s="81">
        <v>2.0</v>
      </c>
      <c r="V257" s="81">
        <v>2.0</v>
      </c>
      <c r="W257" s="81">
        <v>0.0</v>
      </c>
      <c r="X257" s="81">
        <v>0.0</v>
      </c>
      <c r="Y257" s="81">
        <v>0.0</v>
      </c>
      <c r="Z257" s="81">
        <v>0.0</v>
      </c>
      <c r="AA257" s="81">
        <v>0.0</v>
      </c>
      <c r="AB257" s="81">
        <v>0.0</v>
      </c>
      <c r="AC257" s="79" t="str">
        <f t="shared" si="16"/>
        <v>https://www.thebureauinvestigates.com/2016/01/18/yemen-reported-us-covert-actions-2016/#YEM255</v>
      </c>
      <c r="AD257" s="103"/>
      <c r="AE257" s="81">
        <v>256.0</v>
      </c>
      <c r="AF257" s="55"/>
      <c r="AG257" s="55"/>
      <c r="AH257" s="55"/>
      <c r="AI257" s="55"/>
      <c r="AJ257" s="55"/>
    </row>
    <row r="258">
      <c r="A258" s="92" t="s">
        <v>3485</v>
      </c>
      <c r="B258" s="73" t="s">
        <v>2719</v>
      </c>
      <c r="C258" s="84" t="s">
        <v>3486</v>
      </c>
      <c r="D258" s="73" t="s">
        <v>37</v>
      </c>
      <c r="E258" s="97" t="s">
        <v>38</v>
      </c>
      <c r="F258" s="90" t="s">
        <v>2865</v>
      </c>
      <c r="G258" s="75" t="str">
        <f t="shared" si="5"/>
        <v>Unknown, Bayda, Yemen</v>
      </c>
      <c r="H258" s="76" t="s">
        <v>2866</v>
      </c>
      <c r="I258" s="90"/>
      <c r="J258" s="75"/>
      <c r="K258" s="77" t="s">
        <v>2867</v>
      </c>
      <c r="L258" s="86" t="s">
        <v>2866</v>
      </c>
      <c r="M258" s="25" t="str">
        <f t="shared" si="9"/>
        <v>13.988914</v>
      </c>
      <c r="N258" s="25" t="str">
        <f t="shared" si="15"/>
        <v>45.577100</v>
      </c>
      <c r="O258" s="81" t="s">
        <v>3442</v>
      </c>
      <c r="P258" s="81" t="s">
        <v>2307</v>
      </c>
      <c r="Q258" s="81">
        <v>1.0</v>
      </c>
      <c r="R258" s="81">
        <v>1.0</v>
      </c>
      <c r="S258" s="81">
        <v>1.0</v>
      </c>
      <c r="T258" s="81">
        <v>1.0</v>
      </c>
      <c r="U258" s="81">
        <v>1.0</v>
      </c>
      <c r="V258" s="81">
        <v>1.0</v>
      </c>
      <c r="W258" s="81">
        <v>0.0</v>
      </c>
      <c r="X258" s="81">
        <v>0.0</v>
      </c>
      <c r="Y258" s="81">
        <v>0.0</v>
      </c>
      <c r="Z258" s="81">
        <v>0.0</v>
      </c>
      <c r="AA258" s="81">
        <v>0.0</v>
      </c>
      <c r="AB258" s="81">
        <v>0.0</v>
      </c>
      <c r="AC258" s="79" t="str">
        <f t="shared" ref="AC258:AC277" si="17">$AD$258&amp;$A258</f>
        <v>https://www.thebureauinvestigates.com/2017/01/13/yemen-reported-us-covert-actions-2017/#YEM256</v>
      </c>
      <c r="AD258" s="80" t="s">
        <v>3487</v>
      </c>
      <c r="AE258" s="81">
        <v>257.0</v>
      </c>
      <c r="AF258" s="55"/>
      <c r="AG258" s="55"/>
      <c r="AH258" s="55"/>
      <c r="AI258" s="55"/>
      <c r="AJ258" s="55"/>
    </row>
    <row r="259">
      <c r="A259" s="92" t="s">
        <v>3488</v>
      </c>
      <c r="B259" s="73" t="s">
        <v>2719</v>
      </c>
      <c r="C259" s="84" t="s">
        <v>1536</v>
      </c>
      <c r="D259" s="83" t="s">
        <v>1537</v>
      </c>
      <c r="E259" s="97" t="s">
        <v>38</v>
      </c>
      <c r="F259" s="90" t="s">
        <v>2865</v>
      </c>
      <c r="G259" s="75" t="str">
        <f t="shared" si="5"/>
        <v>Unknown, Bayda, Yemen</v>
      </c>
      <c r="H259" s="76" t="s">
        <v>2866</v>
      </c>
      <c r="I259" s="90"/>
      <c r="J259" s="75"/>
      <c r="K259" s="77" t="s">
        <v>2867</v>
      </c>
      <c r="L259" s="86" t="s">
        <v>2866</v>
      </c>
      <c r="M259" s="25" t="str">
        <f t="shared" si="9"/>
        <v>13.988914</v>
      </c>
      <c r="N259" s="25" t="str">
        <f t="shared" si="15"/>
        <v>45.577100</v>
      </c>
      <c r="O259" s="81" t="s">
        <v>3442</v>
      </c>
      <c r="P259" s="81" t="s">
        <v>2307</v>
      </c>
      <c r="Q259" s="81">
        <v>1.0</v>
      </c>
      <c r="R259" s="81">
        <v>1.0</v>
      </c>
      <c r="S259" s="81">
        <v>1.0</v>
      </c>
      <c r="T259" s="81">
        <v>1.0</v>
      </c>
      <c r="U259" s="81">
        <v>1.0</v>
      </c>
      <c r="V259" s="81">
        <v>1.0</v>
      </c>
      <c r="W259" s="81">
        <v>0.0</v>
      </c>
      <c r="X259" s="81">
        <v>0.0</v>
      </c>
      <c r="Y259" s="81">
        <v>0.0</v>
      </c>
      <c r="Z259" s="81">
        <v>0.0</v>
      </c>
      <c r="AA259" s="81">
        <v>0.0</v>
      </c>
      <c r="AB259" s="81">
        <v>0.0</v>
      </c>
      <c r="AC259" s="79" t="str">
        <f t="shared" si="17"/>
        <v>https://www.thebureauinvestigates.com/2017/01/13/yemen-reported-us-covert-actions-2017/#YEM257</v>
      </c>
      <c r="AD259" s="103"/>
      <c r="AE259" s="81">
        <v>258.0</v>
      </c>
      <c r="AF259" s="55"/>
      <c r="AG259" s="55"/>
      <c r="AH259" s="55"/>
      <c r="AI259" s="55"/>
      <c r="AJ259" s="55"/>
    </row>
    <row r="260">
      <c r="A260" s="92" t="s">
        <v>3489</v>
      </c>
      <c r="B260" s="73" t="s">
        <v>2719</v>
      </c>
      <c r="C260" s="84" t="s">
        <v>3490</v>
      </c>
      <c r="D260" s="83" t="s">
        <v>1537</v>
      </c>
      <c r="E260" s="97" t="s">
        <v>38</v>
      </c>
      <c r="F260" s="90" t="s">
        <v>2865</v>
      </c>
      <c r="G260" s="75" t="str">
        <f t="shared" si="5"/>
        <v>Unknown, Bayda, Yemen</v>
      </c>
      <c r="H260" s="76" t="s">
        <v>2866</v>
      </c>
      <c r="I260" s="90"/>
      <c r="J260" s="75"/>
      <c r="K260" s="77" t="s">
        <v>2867</v>
      </c>
      <c r="L260" s="86" t="s">
        <v>2866</v>
      </c>
      <c r="M260" s="25" t="str">
        <f t="shared" si="9"/>
        <v>13.988914</v>
      </c>
      <c r="N260" s="25" t="str">
        <f t="shared" si="15"/>
        <v>45.577100</v>
      </c>
      <c r="O260" s="81" t="s">
        <v>3442</v>
      </c>
      <c r="P260" s="81" t="s">
        <v>2307</v>
      </c>
      <c r="Q260" s="81">
        <v>1.0</v>
      </c>
      <c r="R260" s="81">
        <v>1.0</v>
      </c>
      <c r="S260" s="81">
        <v>1.0</v>
      </c>
      <c r="T260" s="81">
        <v>2.0</v>
      </c>
      <c r="U260" s="81">
        <v>3.0</v>
      </c>
      <c r="V260" s="81">
        <v>6.0</v>
      </c>
      <c r="W260" s="81">
        <v>0.0</v>
      </c>
      <c r="X260" s="81">
        <v>0.0</v>
      </c>
      <c r="Y260" s="81">
        <v>0.0</v>
      </c>
      <c r="Z260" s="81">
        <v>0.0</v>
      </c>
      <c r="AA260" s="81">
        <v>0.0</v>
      </c>
      <c r="AB260" s="81">
        <v>0.0</v>
      </c>
      <c r="AC260" s="79" t="str">
        <f t="shared" si="17"/>
        <v>https://www.thebureauinvestigates.com/2017/01/13/yemen-reported-us-covert-actions-2017/#YEM258</v>
      </c>
      <c r="AD260" s="103"/>
      <c r="AE260" s="81">
        <v>289.0</v>
      </c>
      <c r="AF260" s="55"/>
      <c r="AG260" s="55"/>
      <c r="AH260" s="55"/>
      <c r="AI260" s="55"/>
      <c r="AJ260" s="55"/>
    </row>
    <row r="261">
      <c r="A261" s="92" t="s">
        <v>3491</v>
      </c>
      <c r="B261" s="73" t="s">
        <v>2719</v>
      </c>
      <c r="C261" s="84" t="s">
        <v>3492</v>
      </c>
      <c r="D261" s="83" t="s">
        <v>1537</v>
      </c>
      <c r="E261" s="97" t="s">
        <v>38</v>
      </c>
      <c r="F261" s="90" t="s">
        <v>2865</v>
      </c>
      <c r="G261" s="75" t="str">
        <f t="shared" si="5"/>
        <v>Unknown, Bayda, Yemen</v>
      </c>
      <c r="H261" s="76" t="s">
        <v>2866</v>
      </c>
      <c r="I261" s="90"/>
      <c r="J261" s="75"/>
      <c r="K261" s="77" t="s">
        <v>2867</v>
      </c>
      <c r="L261" s="86" t="s">
        <v>2866</v>
      </c>
      <c r="M261" s="25" t="str">
        <f t="shared" si="9"/>
        <v>13.988914</v>
      </c>
      <c r="N261" s="25" t="str">
        <f t="shared" si="15"/>
        <v>45.577100</v>
      </c>
      <c r="O261" s="81" t="s">
        <v>3442</v>
      </c>
      <c r="P261" s="81" t="s">
        <v>2307</v>
      </c>
      <c r="Q261" s="81">
        <v>1.0</v>
      </c>
      <c r="R261" s="81">
        <v>1.0</v>
      </c>
      <c r="S261" s="81">
        <v>1.0</v>
      </c>
      <c r="T261" s="81">
        <v>2.0</v>
      </c>
      <c r="U261" s="81">
        <v>1.0</v>
      </c>
      <c r="V261" s="81">
        <v>3.0</v>
      </c>
      <c r="W261" s="81">
        <v>0.0</v>
      </c>
      <c r="X261" s="81">
        <v>0.0</v>
      </c>
      <c r="Y261" s="81">
        <v>0.0</v>
      </c>
      <c r="Z261" s="81">
        <v>0.0</v>
      </c>
      <c r="AA261" s="81">
        <v>0.0</v>
      </c>
      <c r="AB261" s="81">
        <v>0.0</v>
      </c>
      <c r="AC261" s="79" t="str">
        <f t="shared" si="17"/>
        <v>https://www.thebureauinvestigates.com/2017/01/13/yemen-reported-us-covert-actions-2017/#YEM259</v>
      </c>
      <c r="AD261" s="103"/>
      <c r="AE261" s="81">
        <v>290.0</v>
      </c>
      <c r="AF261" s="55"/>
      <c r="AG261" s="55"/>
      <c r="AH261" s="55"/>
      <c r="AI261" s="55"/>
      <c r="AJ261" s="55"/>
    </row>
    <row r="262">
      <c r="A262" s="92" t="s">
        <v>3493</v>
      </c>
      <c r="B262" s="73" t="s">
        <v>2719</v>
      </c>
      <c r="C262" s="84" t="s">
        <v>1546</v>
      </c>
      <c r="D262" s="83" t="s">
        <v>1537</v>
      </c>
      <c r="E262" s="97" t="s">
        <v>3494</v>
      </c>
      <c r="F262" s="90" t="s">
        <v>2865</v>
      </c>
      <c r="G262" s="75" t="str">
        <f t="shared" si="5"/>
        <v>Yakla, Bayda, Yemen</v>
      </c>
      <c r="H262" s="76" t="s">
        <v>2866</v>
      </c>
      <c r="I262" s="75"/>
      <c r="J262" s="75"/>
      <c r="K262" s="82" t="s">
        <v>3495</v>
      </c>
      <c r="L262" s="86" t="s">
        <v>2866</v>
      </c>
      <c r="M262" s="25" t="str">
        <f t="shared" si="9"/>
        <v>13.988914</v>
      </c>
      <c r="N262" s="25" t="str">
        <f t="shared" si="15"/>
        <v>45.577100</v>
      </c>
      <c r="O262" s="81" t="s">
        <v>3496</v>
      </c>
      <c r="P262" s="81" t="s">
        <v>2307</v>
      </c>
      <c r="Q262" s="81">
        <v>0.0</v>
      </c>
      <c r="R262" s="81">
        <v>0.0</v>
      </c>
      <c r="S262" s="81">
        <v>1.0</v>
      </c>
      <c r="T262" s="81">
        <v>1.0</v>
      </c>
      <c r="U262" s="81">
        <v>39.0</v>
      </c>
      <c r="V262" s="81">
        <v>39.0</v>
      </c>
      <c r="W262" s="81">
        <v>25.0</v>
      </c>
      <c r="X262" s="81">
        <v>25.0</v>
      </c>
      <c r="Y262" s="81">
        <v>10.0</v>
      </c>
      <c r="Z262" s="81">
        <v>10.0</v>
      </c>
      <c r="AA262" s="81">
        <v>7.0</v>
      </c>
      <c r="AB262" s="81">
        <v>7.0</v>
      </c>
      <c r="AC262" s="79" t="str">
        <f t="shared" si="17"/>
        <v>https://www.thebureauinvestigates.com/2017/01/13/yemen-reported-us-covert-actions-2017/#YEM260</v>
      </c>
      <c r="AD262" s="103"/>
      <c r="AE262" s="81">
        <v>259.0</v>
      </c>
      <c r="AF262" s="55"/>
      <c r="AG262" s="55"/>
      <c r="AH262" s="55"/>
      <c r="AI262" s="55"/>
      <c r="AJ262" s="55"/>
    </row>
    <row r="263">
      <c r="A263" s="92" t="s">
        <v>3497</v>
      </c>
      <c r="B263" s="73" t="s">
        <v>2719</v>
      </c>
      <c r="C263" s="84" t="s">
        <v>3498</v>
      </c>
      <c r="D263" s="83" t="s">
        <v>1537</v>
      </c>
      <c r="E263" s="97" t="s">
        <v>3499</v>
      </c>
      <c r="F263" s="90" t="s">
        <v>2741</v>
      </c>
      <c r="G263" s="75" t="str">
        <f t="shared" si="5"/>
        <v>Baihan, Shabwa, Yemen</v>
      </c>
      <c r="H263" s="76" t="s">
        <v>2997</v>
      </c>
      <c r="I263" s="75"/>
      <c r="J263" s="75"/>
      <c r="K263" s="82" t="s">
        <v>3500</v>
      </c>
      <c r="L263" s="86" t="s">
        <v>2997</v>
      </c>
      <c r="M263" s="25" t="str">
        <f t="shared" si="9"/>
        <v>14.797618</v>
      </c>
      <c r="N263" s="25" t="str">
        <f t="shared" si="15"/>
        <v>45.718941</v>
      </c>
      <c r="O263" s="81" t="s">
        <v>3442</v>
      </c>
      <c r="P263" s="81" t="s">
        <v>2307</v>
      </c>
      <c r="Q263" s="81">
        <v>1.0</v>
      </c>
      <c r="R263" s="81">
        <v>1.0</v>
      </c>
      <c r="S263" s="81">
        <v>1.0</v>
      </c>
      <c r="T263" s="81">
        <v>1.0</v>
      </c>
      <c r="U263" s="81">
        <v>2.0</v>
      </c>
      <c r="V263" s="81">
        <v>2.0</v>
      </c>
      <c r="W263" s="81">
        <v>0.0</v>
      </c>
      <c r="X263" s="81">
        <v>0.0</v>
      </c>
      <c r="Y263" s="81">
        <v>0.0</v>
      </c>
      <c r="Z263" s="81">
        <v>0.0</v>
      </c>
      <c r="AA263" s="81">
        <v>0.0</v>
      </c>
      <c r="AB263" s="81">
        <v>0.0</v>
      </c>
      <c r="AC263" s="79" t="str">
        <f t="shared" si="17"/>
        <v>https://www.thebureauinvestigates.com/2017/01/13/yemen-reported-us-covert-actions-2017/#YEM261</v>
      </c>
      <c r="AD263" s="103"/>
      <c r="AE263" s="81">
        <v>260.0</v>
      </c>
      <c r="AF263" s="55"/>
      <c r="AG263" s="55"/>
      <c r="AH263" s="55"/>
      <c r="AI263" s="55"/>
      <c r="AJ263" s="55"/>
    </row>
    <row r="264">
      <c r="A264" s="92" t="s">
        <v>3501</v>
      </c>
      <c r="B264" s="73" t="s">
        <v>2719</v>
      </c>
      <c r="C264" s="84" t="s">
        <v>3502</v>
      </c>
      <c r="D264" s="83" t="s">
        <v>1537</v>
      </c>
      <c r="E264" s="97" t="s">
        <v>38</v>
      </c>
      <c r="F264" s="90" t="s">
        <v>3503</v>
      </c>
      <c r="G264" s="75" t="str">
        <f t="shared" si="5"/>
        <v>Unknown, Across central Yemen , Yemen</v>
      </c>
      <c r="H264" s="76" t="s">
        <v>3424</v>
      </c>
      <c r="I264" s="76" t="s">
        <v>3423</v>
      </c>
      <c r="J264" s="76" t="s">
        <v>3424</v>
      </c>
      <c r="K264" s="77" t="s">
        <v>3425</v>
      </c>
      <c r="L264" s="77" t="s">
        <v>3424</v>
      </c>
      <c r="M264" s="25" t="str">
        <f t="shared" si="9"/>
        <v>15.552727</v>
      </c>
      <c r="N264" s="25" t="str">
        <f t="shared" si="15"/>
        <v>48.516388</v>
      </c>
      <c r="O264" s="81" t="s">
        <v>3504</v>
      </c>
      <c r="P264" s="81" t="s">
        <v>2307</v>
      </c>
      <c r="Q264" s="81">
        <v>1.0</v>
      </c>
      <c r="R264" s="81">
        <v>0.0</v>
      </c>
      <c r="S264" s="81">
        <v>25.0</v>
      </c>
      <c r="T264" s="81">
        <v>25.0</v>
      </c>
      <c r="U264" s="81">
        <v>2.0</v>
      </c>
      <c r="V264" s="81">
        <v>12.0</v>
      </c>
      <c r="W264" s="81">
        <v>0.0</v>
      </c>
      <c r="X264" s="81">
        <v>0.0</v>
      </c>
      <c r="Y264" s="81">
        <v>0.0</v>
      </c>
      <c r="Z264" s="81">
        <v>0.0</v>
      </c>
      <c r="AA264" s="81">
        <v>0.0</v>
      </c>
      <c r="AB264" s="81">
        <v>0.0</v>
      </c>
      <c r="AC264" s="79" t="str">
        <f t="shared" si="17"/>
        <v>https://www.thebureauinvestigates.com/2017/01/13/yemen-reported-us-covert-actions-2017/#YEM262</v>
      </c>
      <c r="AD264" s="103"/>
      <c r="AE264" s="81">
        <v>264.0</v>
      </c>
      <c r="AF264" s="55"/>
      <c r="AG264" s="55"/>
      <c r="AH264" s="55"/>
      <c r="AI264" s="55"/>
      <c r="AJ264" s="55"/>
    </row>
    <row r="265">
      <c r="A265" s="92" t="s">
        <v>3505</v>
      </c>
      <c r="B265" s="73" t="s">
        <v>2719</v>
      </c>
      <c r="C265" s="84" t="s">
        <v>3506</v>
      </c>
      <c r="D265" s="83" t="s">
        <v>1537</v>
      </c>
      <c r="E265" s="97" t="s">
        <v>38</v>
      </c>
      <c r="F265" s="90" t="s">
        <v>2719</v>
      </c>
      <c r="G265" s="75" t="str">
        <f t="shared" si="5"/>
        <v>Unknown, Yemen, Yemen</v>
      </c>
      <c r="H265" s="76" t="s">
        <v>3424</v>
      </c>
      <c r="I265" s="90"/>
      <c r="J265" s="75"/>
      <c r="K265" s="77" t="s">
        <v>3507</v>
      </c>
      <c r="L265" s="86" t="s">
        <v>3424</v>
      </c>
      <c r="M265" s="25" t="str">
        <f t="shared" si="9"/>
        <v>15.552727</v>
      </c>
      <c r="N265" s="25" t="str">
        <f t="shared" si="15"/>
        <v>48.516388</v>
      </c>
      <c r="O265" s="81" t="s">
        <v>3504</v>
      </c>
      <c r="P265" s="81" t="s">
        <v>2307</v>
      </c>
      <c r="Q265" s="81">
        <v>1.0</v>
      </c>
      <c r="R265" s="81">
        <v>0.0</v>
      </c>
      <c r="S265" s="81">
        <v>5.0</v>
      </c>
      <c r="T265" s="81">
        <v>10.0</v>
      </c>
      <c r="U265" s="81">
        <v>1.0</v>
      </c>
      <c r="V265" s="81">
        <v>8.0</v>
      </c>
      <c r="W265" s="81">
        <v>0.0</v>
      </c>
      <c r="X265" s="81">
        <v>0.0</v>
      </c>
      <c r="Y265" s="81">
        <v>0.0</v>
      </c>
      <c r="Z265" s="81">
        <v>0.0</v>
      </c>
      <c r="AA265" s="81">
        <v>0.0</v>
      </c>
      <c r="AB265" s="81">
        <v>0.0</v>
      </c>
      <c r="AC265" s="79" t="str">
        <f t="shared" si="17"/>
        <v>https://www.thebureauinvestigates.com/2017/01/13/yemen-reported-us-covert-actions-2017/#YEM263</v>
      </c>
      <c r="AD265" s="103"/>
      <c r="AE265" s="81">
        <v>265.0</v>
      </c>
      <c r="AF265" s="55"/>
      <c r="AG265" s="55"/>
      <c r="AH265" s="55"/>
      <c r="AI265" s="55"/>
      <c r="AJ265" s="55"/>
    </row>
    <row r="266">
      <c r="A266" s="92" t="s">
        <v>3508</v>
      </c>
      <c r="B266" s="73" t="s">
        <v>2719</v>
      </c>
      <c r="C266" s="84" t="s">
        <v>3509</v>
      </c>
      <c r="D266" s="83" t="s">
        <v>1537</v>
      </c>
      <c r="E266" s="97" t="s">
        <v>3510</v>
      </c>
      <c r="F266" s="90" t="s">
        <v>3511</v>
      </c>
      <c r="G266" s="75" t="str">
        <f t="shared" si="5"/>
        <v>Ahwar, Abyan , Yemen</v>
      </c>
      <c r="H266" s="76" t="s">
        <v>3512</v>
      </c>
      <c r="I266" s="75"/>
      <c r="J266" s="75"/>
      <c r="K266" s="77" t="s">
        <v>3513</v>
      </c>
      <c r="L266" s="86" t="s">
        <v>3512</v>
      </c>
      <c r="M266" s="25" t="str">
        <f t="shared" si="9"/>
        <v>13.521919</v>
      </c>
      <c r="N266" s="25" t="str">
        <f t="shared" si="15"/>
        <v>46.711592</v>
      </c>
      <c r="O266" s="81" t="s">
        <v>3442</v>
      </c>
      <c r="P266" s="81" t="s">
        <v>2307</v>
      </c>
      <c r="Q266" s="81">
        <v>1.0</v>
      </c>
      <c r="R266" s="81">
        <v>1.0</v>
      </c>
      <c r="S266" s="81">
        <v>1.0</v>
      </c>
      <c r="T266" s="81">
        <v>1.0</v>
      </c>
      <c r="U266" s="81">
        <v>2.0</v>
      </c>
      <c r="V266" s="81">
        <v>2.0</v>
      </c>
      <c r="W266" s="81">
        <v>0.0</v>
      </c>
      <c r="X266" s="81">
        <v>0.0</v>
      </c>
      <c r="Y266" s="81">
        <v>0.0</v>
      </c>
      <c r="Z266" s="81">
        <v>0.0</v>
      </c>
      <c r="AA266" s="81">
        <v>0.0</v>
      </c>
      <c r="AB266" s="81">
        <v>0.0</v>
      </c>
      <c r="AC266" s="79" t="str">
        <f t="shared" si="17"/>
        <v>https://www.thebureauinvestigates.com/2017/01/13/yemen-reported-us-covert-actions-2017/#YEM264</v>
      </c>
      <c r="AD266" s="103"/>
      <c r="AE266" s="81">
        <v>266.0</v>
      </c>
      <c r="AF266" s="55"/>
      <c r="AG266" s="55"/>
      <c r="AH266" s="55"/>
      <c r="AI266" s="55"/>
      <c r="AJ266" s="55"/>
    </row>
    <row r="267">
      <c r="A267" s="92" t="s">
        <v>3514</v>
      </c>
      <c r="B267" s="73" t="s">
        <v>2719</v>
      </c>
      <c r="C267" s="84" t="s">
        <v>3515</v>
      </c>
      <c r="D267" s="83" t="s">
        <v>1537</v>
      </c>
      <c r="E267" s="97" t="s">
        <v>38</v>
      </c>
      <c r="F267" s="90" t="s">
        <v>3516</v>
      </c>
      <c r="G267" s="75" t="str">
        <f t="shared" si="5"/>
        <v>Unknown, Multiple provinces, Yemen</v>
      </c>
      <c r="H267" s="76" t="s">
        <v>1148</v>
      </c>
      <c r="I267" s="95" t="s">
        <v>38</v>
      </c>
      <c r="J267" s="95" t="s">
        <v>38</v>
      </c>
      <c r="K267" s="77" t="s">
        <v>38</v>
      </c>
      <c r="L267" s="77" t="s">
        <v>38</v>
      </c>
      <c r="M267" s="25" t="str">
        <f t="shared" si="9"/>
        <v>#VALUE!</v>
      </c>
      <c r="N267" s="25" t="str">
        <f t="shared" si="15"/>
        <v>#VALUE!</v>
      </c>
      <c r="O267" s="81" t="s">
        <v>3504</v>
      </c>
      <c r="P267" s="81" t="s">
        <v>2307</v>
      </c>
      <c r="Q267" s="81">
        <v>1.0</v>
      </c>
      <c r="R267" s="81">
        <v>0.0</v>
      </c>
      <c r="S267" s="81">
        <v>9.0</v>
      </c>
      <c r="T267" s="81">
        <v>4.0</v>
      </c>
      <c r="U267" s="81">
        <v>7.0</v>
      </c>
      <c r="V267" s="81">
        <v>11.0</v>
      </c>
      <c r="W267" s="81">
        <v>0.0</v>
      </c>
      <c r="X267" s="81">
        <v>2.0</v>
      </c>
      <c r="Y267" s="81">
        <v>0.0</v>
      </c>
      <c r="Z267" s="81">
        <v>2.0</v>
      </c>
      <c r="AA267" s="81">
        <v>0.0</v>
      </c>
      <c r="AB267" s="81">
        <v>0.0</v>
      </c>
      <c r="AC267" s="79" t="str">
        <f t="shared" si="17"/>
        <v>https://www.thebureauinvestigates.com/2017/01/13/yemen-reported-us-covert-actions-2017/#YEM265</v>
      </c>
      <c r="AD267" s="103"/>
      <c r="AE267" s="81">
        <v>278.0</v>
      </c>
      <c r="AF267" s="55"/>
      <c r="AG267" s="55"/>
      <c r="AH267" s="55"/>
      <c r="AI267" s="55"/>
      <c r="AJ267" s="55"/>
    </row>
    <row r="268">
      <c r="A268" s="92" t="s">
        <v>3517</v>
      </c>
      <c r="B268" s="73" t="s">
        <v>2719</v>
      </c>
      <c r="C268" s="84" t="s">
        <v>1633</v>
      </c>
      <c r="D268" s="83" t="s">
        <v>1537</v>
      </c>
      <c r="E268" s="97" t="s">
        <v>1263</v>
      </c>
      <c r="F268" s="90" t="s">
        <v>1263</v>
      </c>
      <c r="G268" s="75" t="str">
        <f t="shared" si="5"/>
        <v>Unknown , Unknown , Yemen</v>
      </c>
      <c r="H268" s="76" t="s">
        <v>1148</v>
      </c>
      <c r="I268" s="95" t="s">
        <v>38</v>
      </c>
      <c r="J268" s="76" t="s">
        <v>38</v>
      </c>
      <c r="K268" s="77" t="s">
        <v>38</v>
      </c>
      <c r="L268" s="77" t="s">
        <v>38</v>
      </c>
      <c r="M268" s="25" t="str">
        <f t="shared" si="9"/>
        <v>#VALUE!</v>
      </c>
      <c r="N268" s="25" t="str">
        <f t="shared" si="15"/>
        <v>#VALUE!</v>
      </c>
      <c r="O268" s="81" t="s">
        <v>3504</v>
      </c>
      <c r="P268" s="81" t="s">
        <v>2307</v>
      </c>
      <c r="Q268" s="81">
        <v>1.0</v>
      </c>
      <c r="R268" s="81">
        <v>0.0</v>
      </c>
      <c r="S268" s="81">
        <v>10.0</v>
      </c>
      <c r="T268" s="81">
        <v>10.0</v>
      </c>
      <c r="U268" s="81">
        <v>0.0</v>
      </c>
      <c r="V268" s="81">
        <v>0.0</v>
      </c>
      <c r="W268" s="81">
        <v>0.0</v>
      </c>
      <c r="X268" s="81">
        <v>0.0</v>
      </c>
      <c r="Y268" s="81">
        <v>0.0</v>
      </c>
      <c r="Z268" s="81">
        <v>0.0</v>
      </c>
      <c r="AA268" s="81">
        <v>0.0</v>
      </c>
      <c r="AB268" s="81">
        <v>0.0</v>
      </c>
      <c r="AC268" s="79" t="str">
        <f t="shared" si="17"/>
        <v>https://www.thebureauinvestigates.com/2017/01/13/yemen-reported-us-covert-actions-2017/#YEM266</v>
      </c>
      <c r="AD268" s="103"/>
      <c r="AE268" s="81">
        <v>279.0</v>
      </c>
      <c r="AF268" s="55"/>
      <c r="AG268" s="55"/>
      <c r="AH268" s="55"/>
      <c r="AI268" s="55"/>
      <c r="AJ268" s="55"/>
    </row>
    <row r="269">
      <c r="A269" s="92" t="s">
        <v>3518</v>
      </c>
      <c r="B269" s="73" t="s">
        <v>2719</v>
      </c>
      <c r="C269" s="84" t="s">
        <v>3519</v>
      </c>
      <c r="D269" s="83" t="s">
        <v>1537</v>
      </c>
      <c r="E269" s="97" t="s">
        <v>1263</v>
      </c>
      <c r="F269" s="90" t="s">
        <v>3520</v>
      </c>
      <c r="G269" s="75" t="str">
        <f t="shared" si="5"/>
        <v>Unknown , Shabwah , Yemen</v>
      </c>
      <c r="H269" s="76" t="s">
        <v>2743</v>
      </c>
      <c r="I269" s="90"/>
      <c r="J269" s="75"/>
      <c r="K269" s="77" t="s">
        <v>3466</v>
      </c>
      <c r="L269" s="86" t="s">
        <v>2743</v>
      </c>
      <c r="M269" s="25" t="str">
        <f t="shared" si="9"/>
        <v>14.754630</v>
      </c>
      <c r="N269" s="25" t="str">
        <f t="shared" si="15"/>
        <v>46.516261</v>
      </c>
      <c r="O269" s="81" t="s">
        <v>3504</v>
      </c>
      <c r="P269" s="81" t="s">
        <v>2307</v>
      </c>
      <c r="Q269" s="81">
        <v>1.0</v>
      </c>
      <c r="R269" s="81">
        <v>0.0</v>
      </c>
      <c r="S269" s="81">
        <v>20.0</v>
      </c>
      <c r="T269" s="81">
        <v>20.0</v>
      </c>
      <c r="U269" s="81">
        <v>0.0</v>
      </c>
      <c r="V269" s="81">
        <v>0.0</v>
      </c>
      <c r="W269" s="81">
        <v>0.0</v>
      </c>
      <c r="X269" s="81">
        <v>0.0</v>
      </c>
      <c r="Y269" s="81">
        <v>0.0</v>
      </c>
      <c r="Z269" s="81">
        <v>0.0</v>
      </c>
      <c r="AA269" s="81">
        <v>0.0</v>
      </c>
      <c r="AB269" s="81">
        <v>0.0</v>
      </c>
      <c r="AC269" s="79" t="str">
        <f t="shared" si="17"/>
        <v>https://www.thebureauinvestigates.com/2017/01/13/yemen-reported-us-covert-actions-2017/#YEM267</v>
      </c>
      <c r="AD269" s="103"/>
      <c r="AE269" s="81">
        <v>280.0</v>
      </c>
      <c r="AF269" s="55"/>
      <c r="AG269" s="55"/>
      <c r="AH269" s="55"/>
      <c r="AI269" s="55"/>
      <c r="AJ269" s="55"/>
    </row>
    <row r="270">
      <c r="A270" s="92" t="s">
        <v>3521</v>
      </c>
      <c r="B270" s="73" t="s">
        <v>2719</v>
      </c>
      <c r="C270" s="84" t="s">
        <v>3522</v>
      </c>
      <c r="D270" s="83" t="s">
        <v>1537</v>
      </c>
      <c r="E270" s="97" t="s">
        <v>1263</v>
      </c>
      <c r="F270" s="90" t="s">
        <v>2721</v>
      </c>
      <c r="G270" s="75" t="str">
        <f t="shared" si="5"/>
        <v>Unknown , Marib, Yemen</v>
      </c>
      <c r="H270" s="76" t="s">
        <v>2722</v>
      </c>
      <c r="I270" s="90"/>
      <c r="J270" s="75"/>
      <c r="K270" s="77" t="s">
        <v>2723</v>
      </c>
      <c r="L270" s="86" t="s">
        <v>2722</v>
      </c>
      <c r="M270" s="25" t="str">
        <f t="shared" si="9"/>
        <v>15.470031</v>
      </c>
      <c r="N270" s="25" t="str">
        <f t="shared" si="15"/>
        <v>45.322857</v>
      </c>
      <c r="O270" s="81" t="s">
        <v>3442</v>
      </c>
      <c r="P270" s="81" t="s">
        <v>2307</v>
      </c>
      <c r="Q270" s="81">
        <v>1.0</v>
      </c>
      <c r="R270" s="81">
        <v>1.0</v>
      </c>
      <c r="S270" s="81">
        <v>1.0</v>
      </c>
      <c r="T270" s="81">
        <v>1.0</v>
      </c>
      <c r="U270" s="81">
        <v>3.0</v>
      </c>
      <c r="V270" s="81">
        <v>4.0</v>
      </c>
      <c r="W270" s="81">
        <v>0.0</v>
      </c>
      <c r="X270" s="81">
        <v>0.0</v>
      </c>
      <c r="Y270" s="81">
        <v>0.0</v>
      </c>
      <c r="Z270" s="81">
        <v>0.0</v>
      </c>
      <c r="AA270" s="81">
        <v>0.0</v>
      </c>
      <c r="AB270" s="81">
        <v>0.0</v>
      </c>
      <c r="AC270" s="79" t="str">
        <f t="shared" si="17"/>
        <v>https://www.thebureauinvestigates.com/2017/01/13/yemen-reported-us-covert-actions-2017/#YEM268</v>
      </c>
      <c r="AD270" s="103"/>
      <c r="AE270" s="81">
        <v>282.0</v>
      </c>
      <c r="AF270" s="55"/>
      <c r="AG270" s="55"/>
      <c r="AH270" s="55"/>
      <c r="AI270" s="55"/>
      <c r="AJ270" s="55"/>
    </row>
    <row r="271">
      <c r="A271" s="92" t="s">
        <v>3523</v>
      </c>
      <c r="B271" s="73" t="s">
        <v>2719</v>
      </c>
      <c r="C271" s="84" t="s">
        <v>3524</v>
      </c>
      <c r="D271" s="83" t="s">
        <v>1537</v>
      </c>
      <c r="E271" s="97" t="s">
        <v>3525</v>
      </c>
      <c r="F271" s="90" t="s">
        <v>3520</v>
      </c>
      <c r="G271" s="75" t="str">
        <f t="shared" si="5"/>
        <v>al Said , Shabwah , Yemen</v>
      </c>
      <c r="H271" s="76" t="s">
        <v>2743</v>
      </c>
      <c r="I271" s="75"/>
      <c r="J271" s="75"/>
      <c r="K271" s="77" t="s">
        <v>3526</v>
      </c>
      <c r="L271" s="86" t="s">
        <v>2743</v>
      </c>
      <c r="M271" s="25" t="str">
        <f t="shared" si="9"/>
        <v>14.754630</v>
      </c>
      <c r="N271" s="25" t="str">
        <f t="shared" si="15"/>
        <v>46.516261</v>
      </c>
      <c r="O271" s="81" t="s">
        <v>3442</v>
      </c>
      <c r="P271" s="81" t="s">
        <v>2307</v>
      </c>
      <c r="Q271" s="81">
        <v>1.0</v>
      </c>
      <c r="R271" s="81">
        <v>1.0</v>
      </c>
      <c r="S271" s="81">
        <v>1.0</v>
      </c>
      <c r="T271" s="81">
        <v>1.0</v>
      </c>
      <c r="U271" s="81">
        <v>3.0</v>
      </c>
      <c r="V271" s="81">
        <v>8.0</v>
      </c>
      <c r="W271" s="81">
        <v>3.0</v>
      </c>
      <c r="X271" s="81">
        <v>8.0</v>
      </c>
      <c r="Y271" s="81">
        <v>0.0</v>
      </c>
      <c r="Z271" s="81">
        <v>0.0</v>
      </c>
      <c r="AA271" s="81">
        <v>0.0</v>
      </c>
      <c r="AB271" s="81">
        <v>0.0</v>
      </c>
      <c r="AC271" s="79" t="str">
        <f t="shared" si="17"/>
        <v>https://www.thebureauinvestigates.com/2017/01/13/yemen-reported-us-covert-actions-2017/#YEM269</v>
      </c>
      <c r="AD271" s="103"/>
      <c r="AE271" s="81">
        <v>283.0</v>
      </c>
      <c r="AF271" s="55"/>
      <c r="AG271" s="55"/>
      <c r="AH271" s="55"/>
      <c r="AI271" s="55"/>
      <c r="AJ271" s="55"/>
    </row>
    <row r="272">
      <c r="A272" s="92" t="s">
        <v>3527</v>
      </c>
      <c r="B272" s="73" t="s">
        <v>2719</v>
      </c>
      <c r="C272" s="84" t="s">
        <v>3528</v>
      </c>
      <c r="D272" s="83" t="s">
        <v>1537</v>
      </c>
      <c r="E272" s="97" t="s">
        <v>1263</v>
      </c>
      <c r="F272" s="90" t="s">
        <v>1263</v>
      </c>
      <c r="G272" s="75" t="str">
        <f t="shared" si="5"/>
        <v>Unknown , Unknown , Yemen</v>
      </c>
      <c r="H272" s="76" t="s">
        <v>1148</v>
      </c>
      <c r="I272" s="95" t="s">
        <v>38</v>
      </c>
      <c r="J272" s="76" t="s">
        <v>38</v>
      </c>
      <c r="K272" s="77" t="s">
        <v>38</v>
      </c>
      <c r="L272" s="77" t="s">
        <v>38</v>
      </c>
      <c r="M272" s="25" t="str">
        <f t="shared" si="9"/>
        <v>#VALUE!</v>
      </c>
      <c r="N272" s="25" t="str">
        <f t="shared" si="15"/>
        <v>#VALUE!</v>
      </c>
      <c r="O272" s="81" t="s">
        <v>3442</v>
      </c>
      <c r="P272" s="81" t="s">
        <v>2307</v>
      </c>
      <c r="Q272" s="81">
        <v>1.0</v>
      </c>
      <c r="R272" s="81">
        <v>0.0</v>
      </c>
      <c r="S272" s="81">
        <v>8.0</v>
      </c>
      <c r="T272" s="81">
        <v>8.0</v>
      </c>
      <c r="U272" s="81">
        <v>0.0</v>
      </c>
      <c r="V272" s="81">
        <v>0.0</v>
      </c>
      <c r="W272" s="81">
        <v>0.0</v>
      </c>
      <c r="X272" s="81">
        <v>0.0</v>
      </c>
      <c r="Y272" s="81">
        <v>0.0</v>
      </c>
      <c r="Z272" s="81">
        <v>0.0</v>
      </c>
      <c r="AA272" s="81">
        <v>0.0</v>
      </c>
      <c r="AB272" s="81">
        <v>0.0</v>
      </c>
      <c r="AC272" s="79" t="str">
        <f t="shared" si="17"/>
        <v>https://www.thebureauinvestigates.com/2017/01/13/yemen-reported-us-covert-actions-2017/#YEM270</v>
      </c>
      <c r="AD272" s="103"/>
      <c r="AE272" s="81">
        <v>284.0</v>
      </c>
      <c r="AF272" s="55"/>
      <c r="AG272" s="55"/>
      <c r="AH272" s="55"/>
      <c r="AI272" s="55"/>
      <c r="AJ272" s="55"/>
    </row>
    <row r="273">
      <c r="A273" s="92" t="s">
        <v>3529</v>
      </c>
      <c r="B273" s="73" t="s">
        <v>2719</v>
      </c>
      <c r="C273" s="84" t="s">
        <v>3530</v>
      </c>
      <c r="D273" s="83" t="s">
        <v>1537</v>
      </c>
      <c r="E273" s="97" t="s">
        <v>1263</v>
      </c>
      <c r="F273" s="90" t="s">
        <v>2721</v>
      </c>
      <c r="G273" s="75" t="str">
        <f t="shared" si="5"/>
        <v>Unknown , Marib, Yemen</v>
      </c>
      <c r="H273" s="76" t="s">
        <v>2722</v>
      </c>
      <c r="I273" s="75"/>
      <c r="J273" s="75"/>
      <c r="K273" s="77" t="s">
        <v>2723</v>
      </c>
      <c r="L273" s="86" t="s">
        <v>2722</v>
      </c>
      <c r="M273" s="25" t="str">
        <f t="shared" si="9"/>
        <v>15.470031</v>
      </c>
      <c r="N273" s="25" t="str">
        <f t="shared" si="15"/>
        <v>45.322857</v>
      </c>
      <c r="O273" s="81" t="s">
        <v>3442</v>
      </c>
      <c r="P273" s="81" t="s">
        <v>2307</v>
      </c>
      <c r="Q273" s="81">
        <v>1.0</v>
      </c>
      <c r="R273" s="81">
        <v>1.0</v>
      </c>
      <c r="S273" s="81">
        <v>1.0</v>
      </c>
      <c r="T273" s="81">
        <v>1.0</v>
      </c>
      <c r="U273" s="81">
        <v>4.0</v>
      </c>
      <c r="V273" s="81">
        <v>5.0</v>
      </c>
      <c r="W273" s="81">
        <v>0.0</v>
      </c>
      <c r="X273" s="81">
        <v>0.0</v>
      </c>
      <c r="Y273" s="81">
        <v>0.0</v>
      </c>
      <c r="Z273" s="81">
        <v>0.0</v>
      </c>
      <c r="AA273" s="81">
        <v>0.0</v>
      </c>
      <c r="AB273" s="81">
        <v>0.0</v>
      </c>
      <c r="AC273" s="79" t="str">
        <f t="shared" si="17"/>
        <v>https://www.thebureauinvestigates.com/2017/01/13/yemen-reported-us-covert-actions-2017/#YEM271</v>
      </c>
      <c r="AD273" s="103"/>
      <c r="AE273" s="81">
        <v>285.0</v>
      </c>
      <c r="AF273" s="55"/>
      <c r="AG273" s="55"/>
      <c r="AH273" s="55"/>
      <c r="AI273" s="55"/>
      <c r="AJ273" s="55"/>
    </row>
    <row r="274">
      <c r="A274" s="92" t="s">
        <v>3531</v>
      </c>
      <c r="B274" s="73" t="s">
        <v>2719</v>
      </c>
      <c r="C274" s="84" t="s">
        <v>3530</v>
      </c>
      <c r="D274" s="83" t="s">
        <v>1537</v>
      </c>
      <c r="E274" s="97" t="s">
        <v>1263</v>
      </c>
      <c r="F274" s="90" t="s">
        <v>3520</v>
      </c>
      <c r="G274" s="75" t="str">
        <f t="shared" si="5"/>
        <v>Unknown , Shabwah , Yemen</v>
      </c>
      <c r="H274" s="76" t="s">
        <v>2743</v>
      </c>
      <c r="I274" s="75"/>
      <c r="J274" s="75"/>
      <c r="K274" s="77" t="s">
        <v>3466</v>
      </c>
      <c r="L274" s="86" t="s">
        <v>2743</v>
      </c>
      <c r="M274" s="25" t="str">
        <f t="shared" si="9"/>
        <v>14.754630</v>
      </c>
      <c r="N274" s="25" t="str">
        <f t="shared" si="15"/>
        <v>46.516261</v>
      </c>
      <c r="O274" s="81" t="s">
        <v>3442</v>
      </c>
      <c r="P274" s="81" t="s">
        <v>2307</v>
      </c>
      <c r="Q274" s="81">
        <v>1.0</v>
      </c>
      <c r="R274" s="81">
        <v>0.0</v>
      </c>
      <c r="S274" s="81">
        <v>1.0</v>
      </c>
      <c r="T274" s="81">
        <v>1.0</v>
      </c>
      <c r="U274" s="81">
        <v>3.0</v>
      </c>
      <c r="V274" s="81">
        <v>3.0</v>
      </c>
      <c r="W274" s="81">
        <v>0.0</v>
      </c>
      <c r="X274" s="81">
        <v>0.0</v>
      </c>
      <c r="Y274" s="81">
        <v>0.0</v>
      </c>
      <c r="Z274" s="81">
        <v>0.0</v>
      </c>
      <c r="AA274" s="81">
        <v>0.0</v>
      </c>
      <c r="AB274" s="81">
        <v>0.0</v>
      </c>
      <c r="AC274" s="79" t="str">
        <f t="shared" si="17"/>
        <v>https://www.thebureauinvestigates.com/2017/01/13/yemen-reported-us-covert-actions-2017/#YEM272</v>
      </c>
      <c r="AD274" s="103"/>
      <c r="AE274" s="81">
        <v>286.0</v>
      </c>
      <c r="AF274" s="55"/>
      <c r="AG274" s="55"/>
      <c r="AH274" s="55"/>
      <c r="AI274" s="55"/>
      <c r="AJ274" s="55"/>
    </row>
    <row r="275">
      <c r="A275" s="92" t="s">
        <v>3532</v>
      </c>
      <c r="B275" s="73" t="s">
        <v>2719</v>
      </c>
      <c r="C275" s="84" t="s">
        <v>3533</v>
      </c>
      <c r="D275" s="83" t="s">
        <v>1537</v>
      </c>
      <c r="E275" s="97" t="s">
        <v>3534</v>
      </c>
      <c r="F275" s="90" t="s">
        <v>2721</v>
      </c>
      <c r="G275" s="75" t="str">
        <f t="shared" si="5"/>
        <v>Al Sirim area, Marib, Yemen</v>
      </c>
      <c r="H275" s="76" t="s">
        <v>2722</v>
      </c>
      <c r="I275" s="75"/>
      <c r="J275" s="75"/>
      <c r="K275" s="82" t="s">
        <v>3535</v>
      </c>
      <c r="L275" s="86" t="s">
        <v>2722</v>
      </c>
      <c r="M275" s="25" t="str">
        <f t="shared" si="9"/>
        <v>15.470031</v>
      </c>
      <c r="N275" s="25" t="str">
        <f t="shared" si="15"/>
        <v>45.322857</v>
      </c>
      <c r="O275" s="81" t="s">
        <v>3536</v>
      </c>
      <c r="P275" s="81" t="s">
        <v>2307</v>
      </c>
      <c r="Q275" s="81">
        <v>0.0</v>
      </c>
      <c r="R275" s="81">
        <v>0.0</v>
      </c>
      <c r="S275" s="81">
        <v>1.0</v>
      </c>
      <c r="T275" s="81">
        <v>1.0</v>
      </c>
      <c r="U275" s="81">
        <v>7.0</v>
      </c>
      <c r="V275" s="81">
        <v>12.0</v>
      </c>
      <c r="W275" s="81">
        <v>5.0</v>
      </c>
      <c r="X275" s="81">
        <v>5.0</v>
      </c>
      <c r="Y275" s="81">
        <v>0.0</v>
      </c>
      <c r="Z275" s="81">
        <v>1.0</v>
      </c>
      <c r="AA275" s="81">
        <v>5.0</v>
      </c>
      <c r="AB275" s="81">
        <v>6.0</v>
      </c>
      <c r="AC275" s="79" t="str">
        <f t="shared" si="17"/>
        <v>https://www.thebureauinvestigates.com/2017/01/13/yemen-reported-us-covert-actions-2017/#YEM273</v>
      </c>
      <c r="AD275" s="103"/>
      <c r="AE275" s="81">
        <v>287.0</v>
      </c>
      <c r="AF275" s="55"/>
      <c r="AG275" s="55"/>
      <c r="AH275" s="55"/>
      <c r="AI275" s="55"/>
      <c r="AJ275" s="55"/>
    </row>
    <row r="276">
      <c r="A276" s="92" t="s">
        <v>3537</v>
      </c>
      <c r="B276" s="73" t="s">
        <v>2719</v>
      </c>
      <c r="C276" s="84" t="s">
        <v>3538</v>
      </c>
      <c r="D276" s="83" t="s">
        <v>1537</v>
      </c>
      <c r="E276" s="97" t="s">
        <v>3539</v>
      </c>
      <c r="F276" s="90" t="s">
        <v>3465</v>
      </c>
      <c r="G276" s="75" t="str">
        <f t="shared" si="5"/>
        <v>Al Naqba, Shabwah, Yemen</v>
      </c>
      <c r="H276" s="76" t="s">
        <v>2743</v>
      </c>
      <c r="I276" s="75"/>
      <c r="J276" s="75"/>
      <c r="K276" s="82" t="s">
        <v>3540</v>
      </c>
      <c r="L276" s="86" t="s">
        <v>2743</v>
      </c>
      <c r="M276" s="25" t="str">
        <f t="shared" si="9"/>
        <v>14.754630</v>
      </c>
      <c r="N276" s="25" t="str">
        <f t="shared" si="15"/>
        <v>46.516261</v>
      </c>
      <c r="O276" s="81" t="s">
        <v>3442</v>
      </c>
      <c r="P276" s="81" t="s">
        <v>2307</v>
      </c>
      <c r="Q276" s="81">
        <v>1.0</v>
      </c>
      <c r="R276" s="81">
        <v>1.0</v>
      </c>
      <c r="S276" s="81">
        <v>1.0</v>
      </c>
      <c r="T276" s="81">
        <v>1.0</v>
      </c>
      <c r="U276" s="81">
        <v>2.0</v>
      </c>
      <c r="V276" s="81">
        <v>3.0</v>
      </c>
      <c r="W276" s="81">
        <v>0.0</v>
      </c>
      <c r="X276" s="81">
        <v>0.0</v>
      </c>
      <c r="Y276" s="81">
        <v>0.0</v>
      </c>
      <c r="Z276" s="81">
        <v>0.0</v>
      </c>
      <c r="AA276" s="81">
        <v>0.0</v>
      </c>
      <c r="AB276" s="81">
        <v>0.0</v>
      </c>
      <c r="AC276" s="79" t="str">
        <f t="shared" si="17"/>
        <v>https://www.thebureauinvestigates.com/2017/01/13/yemen-reported-us-covert-actions-2017/#YEM274</v>
      </c>
      <c r="AD276" s="103"/>
      <c r="AE276" s="81">
        <v>288.0</v>
      </c>
      <c r="AF276" s="55"/>
      <c r="AG276" s="55"/>
      <c r="AH276" s="55"/>
      <c r="AI276" s="55"/>
      <c r="AJ276" s="55"/>
    </row>
    <row r="277">
      <c r="A277" s="92" t="s">
        <v>3541</v>
      </c>
      <c r="B277" s="73" t="s">
        <v>2719</v>
      </c>
      <c r="C277" s="84" t="s">
        <v>1733</v>
      </c>
      <c r="D277" s="83" t="s">
        <v>1537</v>
      </c>
      <c r="E277" s="97" t="s">
        <v>3542</v>
      </c>
      <c r="F277" s="90" t="s">
        <v>2728</v>
      </c>
      <c r="G277" s="75" t="str">
        <f t="shared" si="5"/>
        <v>Al Wadei, Abyan, Yemen</v>
      </c>
      <c r="H277" s="76" t="s">
        <v>1141</v>
      </c>
      <c r="I277" s="76" t="s">
        <v>3543</v>
      </c>
      <c r="J277" s="76" t="s">
        <v>1141</v>
      </c>
      <c r="K277" s="82" t="s">
        <v>3544</v>
      </c>
      <c r="L277" s="86" t="s">
        <v>1141</v>
      </c>
      <c r="M277" s="25" t="str">
        <f t="shared" si="9"/>
        <v>13.6077214</v>
      </c>
      <c r="N277" s="25" t="str">
        <f>-RIGHT(L277,FIND(",",L277)-1)</f>
        <v>#VALUE!</v>
      </c>
      <c r="O277" s="81" t="s">
        <v>3442</v>
      </c>
      <c r="P277" s="81" t="s">
        <v>2307</v>
      </c>
      <c r="Q277" s="81">
        <v>1.0</v>
      </c>
      <c r="R277" s="81">
        <v>1.0</v>
      </c>
      <c r="S277" s="81">
        <v>1.0</v>
      </c>
      <c r="T277" s="81">
        <v>1.0</v>
      </c>
      <c r="U277" s="81">
        <v>2.0</v>
      </c>
      <c r="V277" s="81">
        <v>2.0</v>
      </c>
      <c r="W277" s="81">
        <v>0.0</v>
      </c>
      <c r="X277" s="81">
        <v>0.0</v>
      </c>
      <c r="Y277" s="81">
        <v>0.0</v>
      </c>
      <c r="Z277" s="81">
        <v>0.0</v>
      </c>
      <c r="AA277" s="81">
        <v>0.0</v>
      </c>
      <c r="AB277" s="81">
        <v>0.0</v>
      </c>
      <c r="AC277" s="79" t="str">
        <f t="shared" si="17"/>
        <v>https://www.thebureauinvestigates.com/2017/01/13/yemen-reported-us-covert-actions-2017/#YEM275</v>
      </c>
      <c r="AD277" s="103"/>
      <c r="AE277" s="81">
        <v>289.0</v>
      </c>
      <c r="AF277" s="55"/>
      <c r="AG277" s="55"/>
      <c r="AH277" s="55"/>
      <c r="AI277" s="55"/>
      <c r="AJ277" s="55"/>
    </row>
    <row r="278">
      <c r="A278" s="92" t="s">
        <v>3545</v>
      </c>
      <c r="B278" s="73" t="s">
        <v>2719</v>
      </c>
      <c r="C278" s="84" t="s">
        <v>3546</v>
      </c>
      <c r="D278" s="83" t="s">
        <v>1537</v>
      </c>
      <c r="E278" s="35" t="s">
        <v>3547</v>
      </c>
      <c r="F278" s="90" t="s">
        <v>2728</v>
      </c>
      <c r="G278" s="75" t="str">
        <f t="shared" si="5"/>
        <v>Marakishah , Abyan, Yemen</v>
      </c>
      <c r="H278" s="76" t="s">
        <v>2771</v>
      </c>
      <c r="I278" s="75"/>
      <c r="J278" s="75"/>
      <c r="K278" s="77" t="s">
        <v>3548</v>
      </c>
      <c r="L278" s="86" t="s">
        <v>2771</v>
      </c>
      <c r="M278" s="25" t="str">
        <f t="shared" si="9"/>
        <v>13.634341</v>
      </c>
      <c r="N278" s="25" t="str">
        <f t="shared" ref="N278:N319" si="18">RIGHT(L278,FIND(",",L278)-1)</f>
        <v>46.056321</v>
      </c>
      <c r="O278" s="81" t="s">
        <v>3442</v>
      </c>
      <c r="P278" s="81" t="s">
        <v>2307</v>
      </c>
      <c r="Q278" s="81">
        <v>1.0</v>
      </c>
      <c r="R278" s="81">
        <v>1.0</v>
      </c>
      <c r="S278" s="81">
        <v>1.0</v>
      </c>
      <c r="T278" s="81">
        <v>1.0</v>
      </c>
      <c r="U278" s="81">
        <v>0.0</v>
      </c>
      <c r="V278" s="81">
        <v>3.0</v>
      </c>
      <c r="W278" s="81">
        <v>0.0</v>
      </c>
      <c r="X278" s="81">
        <v>0.0</v>
      </c>
      <c r="Y278" s="81">
        <v>0.0</v>
      </c>
      <c r="Z278" s="81">
        <v>0.0</v>
      </c>
      <c r="AA278" s="81">
        <v>0.0</v>
      </c>
      <c r="AB278" s="81">
        <v>0.0</v>
      </c>
      <c r="AC278" s="81"/>
      <c r="AD278" s="103"/>
      <c r="AE278" s="81">
        <v>290.0</v>
      </c>
      <c r="AF278" s="55"/>
      <c r="AG278" s="55"/>
      <c r="AH278" s="55"/>
      <c r="AI278" s="55"/>
      <c r="AJ278" s="55"/>
    </row>
    <row r="279">
      <c r="A279" s="92" t="s">
        <v>3549</v>
      </c>
      <c r="B279" s="73" t="s">
        <v>2719</v>
      </c>
      <c r="C279" s="84" t="s">
        <v>1887</v>
      </c>
      <c r="D279" s="83" t="s">
        <v>1537</v>
      </c>
      <c r="E279" s="97" t="s">
        <v>38</v>
      </c>
      <c r="F279" s="90" t="s">
        <v>3446</v>
      </c>
      <c r="G279" s="75" t="str">
        <f t="shared" si="5"/>
        <v>Unknown, Bayda , Yemen</v>
      </c>
      <c r="H279" s="76" t="s">
        <v>2866</v>
      </c>
      <c r="I279" s="90"/>
      <c r="J279" s="75"/>
      <c r="K279" s="77" t="s">
        <v>2867</v>
      </c>
      <c r="L279" s="86" t="s">
        <v>2866</v>
      </c>
      <c r="M279" s="25" t="str">
        <f t="shared" si="9"/>
        <v>13.988914</v>
      </c>
      <c r="N279" s="25" t="str">
        <f t="shared" si="18"/>
        <v>45.577100</v>
      </c>
      <c r="O279" s="81" t="s">
        <v>3442</v>
      </c>
      <c r="P279" s="81" t="s">
        <v>2307</v>
      </c>
      <c r="Q279" s="81">
        <v>1.0</v>
      </c>
      <c r="R279" s="81">
        <v>0.0</v>
      </c>
      <c r="S279" s="81">
        <v>3.0</v>
      </c>
      <c r="T279" s="81">
        <v>3.0</v>
      </c>
      <c r="U279" s="81">
        <v>2.0</v>
      </c>
      <c r="V279" s="81">
        <v>7.0</v>
      </c>
      <c r="W279" s="81">
        <v>0.0</v>
      </c>
      <c r="X279" s="81">
        <v>0.0</v>
      </c>
      <c r="Y279" s="81">
        <v>0.0</v>
      </c>
      <c r="Z279" s="81">
        <v>0.0</v>
      </c>
      <c r="AA279" s="81">
        <v>0.0</v>
      </c>
      <c r="AB279" s="81">
        <v>0.0</v>
      </c>
      <c r="AC279" s="81"/>
      <c r="AD279" s="103"/>
      <c r="AE279" s="81">
        <v>291.0</v>
      </c>
      <c r="AF279" s="55"/>
      <c r="AG279" s="55"/>
      <c r="AH279" s="55"/>
      <c r="AI279" s="55"/>
      <c r="AJ279" s="55"/>
    </row>
    <row r="280">
      <c r="A280" s="92" t="s">
        <v>3550</v>
      </c>
      <c r="B280" s="73" t="s">
        <v>2719</v>
      </c>
      <c r="C280" s="84" t="s">
        <v>3551</v>
      </c>
      <c r="D280" s="83" t="s">
        <v>1537</v>
      </c>
      <c r="E280" s="97" t="s">
        <v>38</v>
      </c>
      <c r="F280" s="97" t="s">
        <v>38</v>
      </c>
      <c r="G280" s="75" t="str">
        <f t="shared" si="5"/>
        <v>Unknown, Unknown, Yemen</v>
      </c>
      <c r="H280" s="76" t="s">
        <v>1148</v>
      </c>
      <c r="I280" s="95" t="s">
        <v>38</v>
      </c>
      <c r="J280" s="76" t="s">
        <v>38</v>
      </c>
      <c r="K280" s="77" t="s">
        <v>38</v>
      </c>
      <c r="L280" s="77" t="s">
        <v>38</v>
      </c>
      <c r="M280" s="25" t="str">
        <f t="shared" si="9"/>
        <v>#VALUE!</v>
      </c>
      <c r="N280" s="25" t="str">
        <f t="shared" si="18"/>
        <v>#VALUE!</v>
      </c>
      <c r="O280" s="81" t="s">
        <v>3442</v>
      </c>
      <c r="P280" s="81" t="s">
        <v>2307</v>
      </c>
      <c r="Q280" s="81">
        <v>1.0</v>
      </c>
      <c r="R280" s="81">
        <v>0.0</v>
      </c>
      <c r="S280" s="81">
        <v>8.0</v>
      </c>
      <c r="T280" s="81">
        <v>6.0</v>
      </c>
      <c r="U280" s="81">
        <v>0.0</v>
      </c>
      <c r="V280" s="81">
        <v>0.0</v>
      </c>
      <c r="W280" s="81">
        <v>0.0</v>
      </c>
      <c r="X280" s="81">
        <v>0.0</v>
      </c>
      <c r="Y280" s="81">
        <v>0.0</v>
      </c>
      <c r="Z280" s="81">
        <v>0.0</v>
      </c>
      <c r="AA280" s="81">
        <v>0.0</v>
      </c>
      <c r="AB280" s="81">
        <v>0.0</v>
      </c>
      <c r="AC280" s="81"/>
      <c r="AD280" s="103"/>
      <c r="AE280" s="81">
        <v>292.0</v>
      </c>
      <c r="AF280" s="55"/>
      <c r="AG280" s="55"/>
      <c r="AH280" s="55"/>
      <c r="AI280" s="55"/>
      <c r="AJ280" s="55"/>
    </row>
    <row r="281">
      <c r="A281" s="92" t="s">
        <v>3552</v>
      </c>
      <c r="B281" s="73" t="s">
        <v>2719</v>
      </c>
      <c r="C281" s="84" t="s">
        <v>3553</v>
      </c>
      <c r="D281" s="83" t="s">
        <v>1537</v>
      </c>
      <c r="E281" s="97" t="s">
        <v>38</v>
      </c>
      <c r="F281" s="90" t="s">
        <v>3446</v>
      </c>
      <c r="G281" s="75" t="str">
        <f t="shared" si="5"/>
        <v>Unknown, Bayda , Yemen</v>
      </c>
      <c r="H281" s="76" t="s">
        <v>2866</v>
      </c>
      <c r="I281" s="90"/>
      <c r="J281" s="75"/>
      <c r="K281" s="77" t="s">
        <v>2867</v>
      </c>
      <c r="L281" s="86" t="s">
        <v>2866</v>
      </c>
      <c r="M281" s="25" t="str">
        <f t="shared" si="9"/>
        <v>13.988914</v>
      </c>
      <c r="N281" s="25" t="str">
        <f t="shared" si="18"/>
        <v>45.577100</v>
      </c>
      <c r="O281" s="81" t="s">
        <v>3442</v>
      </c>
      <c r="P281" s="81" t="s">
        <v>2307</v>
      </c>
      <c r="Q281" s="81">
        <v>1.0</v>
      </c>
      <c r="R281" s="81">
        <v>1.0</v>
      </c>
      <c r="S281" s="81">
        <v>1.0</v>
      </c>
      <c r="T281" s="81">
        <v>1.0</v>
      </c>
      <c r="U281" s="81">
        <v>1.0</v>
      </c>
      <c r="V281" s="81">
        <v>2.0</v>
      </c>
      <c r="W281" s="81">
        <v>0.0</v>
      </c>
      <c r="X281" s="81">
        <v>0.0</v>
      </c>
      <c r="Y281" s="81">
        <v>0.0</v>
      </c>
      <c r="Z281" s="81">
        <v>0.0</v>
      </c>
      <c r="AA281" s="81">
        <v>0.0</v>
      </c>
      <c r="AB281" s="81">
        <v>0.0</v>
      </c>
      <c r="AC281" s="81"/>
      <c r="AD281" s="103"/>
      <c r="AE281" s="81">
        <v>293.0</v>
      </c>
      <c r="AF281" s="55"/>
      <c r="AG281" s="55"/>
      <c r="AH281" s="55"/>
      <c r="AI281" s="55"/>
      <c r="AJ281" s="55"/>
    </row>
    <row r="282">
      <c r="A282" s="92" t="s">
        <v>3554</v>
      </c>
      <c r="B282" s="73" t="s">
        <v>2719</v>
      </c>
      <c r="C282" s="84" t="s">
        <v>3555</v>
      </c>
      <c r="D282" s="83" t="s">
        <v>1537</v>
      </c>
      <c r="E282" s="97" t="s">
        <v>3556</v>
      </c>
      <c r="F282" s="90" t="s">
        <v>3557</v>
      </c>
      <c r="G282" s="75" t="str">
        <f t="shared" si="5"/>
        <v>Raghwan , Marib , Yemen</v>
      </c>
      <c r="H282" s="76" t="s">
        <v>2722</v>
      </c>
      <c r="I282" s="75"/>
      <c r="J282" s="75"/>
      <c r="K282" s="77" t="s">
        <v>3558</v>
      </c>
      <c r="L282" s="86" t="s">
        <v>2722</v>
      </c>
      <c r="M282" s="25" t="str">
        <f t="shared" si="9"/>
        <v>15.470031</v>
      </c>
      <c r="N282" s="25" t="str">
        <f t="shared" si="18"/>
        <v>45.322857</v>
      </c>
      <c r="O282" s="81" t="s">
        <v>3442</v>
      </c>
      <c r="P282" s="81" t="s">
        <v>2307</v>
      </c>
      <c r="Q282" s="81">
        <v>1.0</v>
      </c>
      <c r="R282" s="81">
        <v>1.0</v>
      </c>
      <c r="S282" s="81">
        <v>1.0</v>
      </c>
      <c r="T282" s="81">
        <v>1.0</v>
      </c>
      <c r="U282" s="81">
        <v>5.0</v>
      </c>
      <c r="V282" s="81">
        <v>5.0</v>
      </c>
      <c r="W282" s="81">
        <v>0.0</v>
      </c>
      <c r="X282" s="81">
        <v>0.0</v>
      </c>
      <c r="Y282" s="81">
        <v>0.0</v>
      </c>
      <c r="Z282" s="81">
        <v>0.0</v>
      </c>
      <c r="AA282" s="81">
        <v>0.0</v>
      </c>
      <c r="AB282" s="81">
        <v>0.0</v>
      </c>
      <c r="AC282" s="81"/>
      <c r="AD282" s="103"/>
      <c r="AE282" s="81">
        <v>294.0</v>
      </c>
      <c r="AF282" s="55"/>
      <c r="AG282" s="55"/>
      <c r="AH282" s="55"/>
      <c r="AI282" s="55"/>
      <c r="AJ282" s="55"/>
    </row>
    <row r="283">
      <c r="A283" s="92" t="s">
        <v>3559</v>
      </c>
      <c r="B283" s="73" t="s">
        <v>2719</v>
      </c>
      <c r="C283" s="84" t="s">
        <v>1939</v>
      </c>
      <c r="D283" s="83" t="s">
        <v>1537</v>
      </c>
      <c r="E283" s="97" t="s">
        <v>38</v>
      </c>
      <c r="F283" s="90" t="s">
        <v>3446</v>
      </c>
      <c r="G283" s="75" t="str">
        <f t="shared" si="5"/>
        <v>Unknown, Bayda , Yemen</v>
      </c>
      <c r="H283" s="76" t="s">
        <v>2866</v>
      </c>
      <c r="I283" s="90"/>
      <c r="J283" s="75"/>
      <c r="K283" s="77" t="s">
        <v>2867</v>
      </c>
      <c r="L283" s="86" t="s">
        <v>2866</v>
      </c>
      <c r="M283" s="25" t="str">
        <f t="shared" si="9"/>
        <v>13.988914</v>
      </c>
      <c r="N283" s="25" t="str">
        <f t="shared" si="18"/>
        <v>45.577100</v>
      </c>
      <c r="O283" s="81" t="s">
        <v>3442</v>
      </c>
      <c r="P283" s="81" t="s">
        <v>2307</v>
      </c>
      <c r="Q283" s="81">
        <v>1.0</v>
      </c>
      <c r="R283" s="81">
        <v>0.0</v>
      </c>
      <c r="S283" s="81">
        <v>2.0</v>
      </c>
      <c r="T283" s="81">
        <v>2.0</v>
      </c>
      <c r="U283" s="81">
        <v>50.0</v>
      </c>
      <c r="V283" s="81">
        <v>50.0</v>
      </c>
      <c r="W283" s="81">
        <v>0.0</v>
      </c>
      <c r="X283" s="81">
        <v>0.0</v>
      </c>
      <c r="Y283" s="81">
        <v>0.0</v>
      </c>
      <c r="Z283" s="81">
        <v>0.0</v>
      </c>
      <c r="AA283" s="81">
        <v>0.0</v>
      </c>
      <c r="AB283" s="81">
        <v>0.0</v>
      </c>
      <c r="AC283" s="81"/>
      <c r="AD283" s="103"/>
      <c r="AE283" s="81">
        <v>295.0</v>
      </c>
      <c r="AF283" s="55"/>
      <c r="AG283" s="55"/>
      <c r="AH283" s="55"/>
      <c r="AI283" s="55"/>
      <c r="AJ283" s="55"/>
    </row>
    <row r="284">
      <c r="A284" s="92" t="s">
        <v>3560</v>
      </c>
      <c r="B284" s="73" t="s">
        <v>2719</v>
      </c>
      <c r="C284" s="84" t="s">
        <v>1944</v>
      </c>
      <c r="D284" s="83" t="s">
        <v>1537</v>
      </c>
      <c r="E284" s="97" t="s">
        <v>38</v>
      </c>
      <c r="F284" s="90" t="s">
        <v>3446</v>
      </c>
      <c r="G284" s="75" t="str">
        <f t="shared" si="5"/>
        <v>Unknown, Bayda , Yemen</v>
      </c>
      <c r="H284" s="76" t="s">
        <v>2866</v>
      </c>
      <c r="I284" s="90"/>
      <c r="J284" s="75"/>
      <c r="K284" s="77" t="s">
        <v>2867</v>
      </c>
      <c r="L284" s="86" t="s">
        <v>2866</v>
      </c>
      <c r="M284" s="25" t="str">
        <f t="shared" si="9"/>
        <v>13.988914</v>
      </c>
      <c r="N284" s="25" t="str">
        <f t="shared" si="18"/>
        <v>45.577100</v>
      </c>
      <c r="O284" s="81" t="s">
        <v>3442</v>
      </c>
      <c r="P284" s="81" t="s">
        <v>2307</v>
      </c>
      <c r="Q284" s="81">
        <v>1.0</v>
      </c>
      <c r="R284" s="81">
        <v>1.0</v>
      </c>
      <c r="S284" s="81">
        <v>1.0</v>
      </c>
      <c r="T284" s="81">
        <v>1.0</v>
      </c>
      <c r="U284" s="81">
        <v>5.0</v>
      </c>
      <c r="V284" s="81">
        <v>5.0</v>
      </c>
      <c r="W284" s="81">
        <v>0.0</v>
      </c>
      <c r="X284" s="81">
        <v>0.0</v>
      </c>
      <c r="Y284" s="81">
        <v>0.0</v>
      </c>
      <c r="Z284" s="81">
        <v>0.0</v>
      </c>
      <c r="AA284" s="81">
        <v>0.0</v>
      </c>
      <c r="AB284" s="81">
        <v>0.0</v>
      </c>
      <c r="AC284" s="81"/>
      <c r="AD284" s="103"/>
      <c r="AE284" s="81">
        <v>296.0</v>
      </c>
      <c r="AF284" s="55"/>
      <c r="AG284" s="55"/>
      <c r="AH284" s="55"/>
      <c r="AI284" s="55"/>
      <c r="AJ284" s="55"/>
    </row>
    <row r="285">
      <c r="A285" s="92" t="s">
        <v>3561</v>
      </c>
      <c r="B285" s="73" t="s">
        <v>2719</v>
      </c>
      <c r="C285" s="84" t="s">
        <v>1944</v>
      </c>
      <c r="D285" s="83" t="s">
        <v>1537</v>
      </c>
      <c r="E285" s="97" t="s">
        <v>1263</v>
      </c>
      <c r="F285" s="90" t="s">
        <v>1263</v>
      </c>
      <c r="G285" s="75" t="str">
        <f t="shared" si="5"/>
        <v>Unknown , Unknown , Yemen</v>
      </c>
      <c r="H285" s="76" t="s">
        <v>1148</v>
      </c>
      <c r="I285" s="95" t="s">
        <v>38</v>
      </c>
      <c r="J285" s="76" t="s">
        <v>38</v>
      </c>
      <c r="K285" s="77" t="s">
        <v>38</v>
      </c>
      <c r="L285" s="77" t="s">
        <v>38</v>
      </c>
      <c r="M285" s="25" t="str">
        <f t="shared" si="9"/>
        <v>#VALUE!</v>
      </c>
      <c r="N285" s="25" t="str">
        <f t="shared" si="18"/>
        <v>#VALUE!</v>
      </c>
      <c r="O285" s="81" t="s">
        <v>3442</v>
      </c>
      <c r="P285" s="81" t="s">
        <v>2307</v>
      </c>
      <c r="Q285" s="81">
        <v>1.0</v>
      </c>
      <c r="R285" s="81">
        <v>0.0</v>
      </c>
      <c r="S285" s="81">
        <v>7.0</v>
      </c>
      <c r="T285" s="81">
        <v>7.0</v>
      </c>
      <c r="U285" s="81">
        <v>0.0</v>
      </c>
      <c r="V285" s="81">
        <v>0.0</v>
      </c>
      <c r="W285" s="81">
        <v>0.0</v>
      </c>
      <c r="X285" s="81">
        <v>0.0</v>
      </c>
      <c r="Y285" s="81">
        <v>0.0</v>
      </c>
      <c r="Z285" s="81">
        <v>0.0</v>
      </c>
      <c r="AA285" s="81">
        <v>0.0</v>
      </c>
      <c r="AB285" s="81">
        <v>0.0</v>
      </c>
      <c r="AC285" s="81"/>
      <c r="AD285" s="103"/>
      <c r="AE285" s="81">
        <v>297.0</v>
      </c>
      <c r="AF285" s="55"/>
      <c r="AG285" s="55"/>
      <c r="AH285" s="55"/>
      <c r="AI285" s="55"/>
      <c r="AJ285" s="55"/>
    </row>
    <row r="286">
      <c r="A286" s="92" t="s">
        <v>3562</v>
      </c>
      <c r="B286" s="73" t="s">
        <v>2719</v>
      </c>
      <c r="C286" s="84" t="s">
        <v>3563</v>
      </c>
      <c r="D286" s="83" t="s">
        <v>1537</v>
      </c>
      <c r="E286" s="97" t="s">
        <v>1263</v>
      </c>
      <c r="F286" s="90" t="s">
        <v>3446</v>
      </c>
      <c r="G286" s="75" t="str">
        <f t="shared" si="5"/>
        <v>Unknown , Bayda , Yemen</v>
      </c>
      <c r="H286" s="76" t="s">
        <v>2866</v>
      </c>
      <c r="I286" s="90"/>
      <c r="J286" s="75"/>
      <c r="K286" s="77" t="s">
        <v>2867</v>
      </c>
      <c r="L286" s="86" t="s">
        <v>2866</v>
      </c>
      <c r="M286" s="25" t="str">
        <f t="shared" si="9"/>
        <v>13.988914</v>
      </c>
      <c r="N286" s="25" t="str">
        <f t="shared" si="18"/>
        <v>45.577100</v>
      </c>
      <c r="O286" s="81" t="s">
        <v>3442</v>
      </c>
      <c r="P286" s="81" t="s">
        <v>2307</v>
      </c>
      <c r="Q286" s="81">
        <v>1.0</v>
      </c>
      <c r="R286" s="81">
        <v>0.0</v>
      </c>
      <c r="S286" s="81">
        <v>2.0</v>
      </c>
      <c r="T286" s="81">
        <v>2.0</v>
      </c>
      <c r="U286" s="81">
        <v>9.0</v>
      </c>
      <c r="V286" s="81">
        <v>13.0</v>
      </c>
      <c r="W286" s="81">
        <v>0.0</v>
      </c>
      <c r="X286" s="81">
        <v>0.0</v>
      </c>
      <c r="Y286" s="81">
        <v>0.0</v>
      </c>
      <c r="Z286" s="81">
        <v>0.0</v>
      </c>
      <c r="AA286" s="81">
        <v>0.0</v>
      </c>
      <c r="AB286" s="81">
        <v>0.0</v>
      </c>
      <c r="AC286" s="81"/>
      <c r="AD286" s="103"/>
      <c r="AE286" s="81">
        <v>298.0</v>
      </c>
      <c r="AF286" s="55"/>
      <c r="AG286" s="55"/>
      <c r="AH286" s="55"/>
      <c r="AI286" s="55"/>
      <c r="AJ286" s="55"/>
    </row>
    <row r="287">
      <c r="A287" s="92" t="s">
        <v>3564</v>
      </c>
      <c r="B287" s="73" t="s">
        <v>2719</v>
      </c>
      <c r="C287" s="84" t="s">
        <v>3565</v>
      </c>
      <c r="D287" s="83" t="s">
        <v>1537</v>
      </c>
      <c r="E287" s="97" t="s">
        <v>3566</v>
      </c>
      <c r="F287" s="90" t="s">
        <v>3557</v>
      </c>
      <c r="G287" s="75" t="str">
        <f t="shared" si="5"/>
        <v>Al Wadi, Marib , Yemen</v>
      </c>
      <c r="H287" s="76" t="s">
        <v>2722</v>
      </c>
      <c r="I287" s="75"/>
      <c r="J287" s="75"/>
      <c r="K287" s="77" t="s">
        <v>3567</v>
      </c>
      <c r="L287" s="86" t="s">
        <v>2722</v>
      </c>
      <c r="M287" s="25" t="str">
        <f t="shared" si="9"/>
        <v>15.470031</v>
      </c>
      <c r="N287" s="25" t="str">
        <f t="shared" si="18"/>
        <v>45.322857</v>
      </c>
      <c r="O287" s="81" t="s">
        <v>3442</v>
      </c>
      <c r="P287" s="81" t="s">
        <v>2307</v>
      </c>
      <c r="Q287" s="81">
        <v>1.0</v>
      </c>
      <c r="R287" s="81">
        <v>1.0</v>
      </c>
      <c r="S287" s="81">
        <v>1.0</v>
      </c>
      <c r="T287" s="81">
        <v>1.0</v>
      </c>
      <c r="U287" s="81">
        <v>2.0</v>
      </c>
      <c r="V287" s="81">
        <v>2.0</v>
      </c>
      <c r="W287" s="81">
        <v>0.0</v>
      </c>
      <c r="X287" s="81">
        <v>0.0</v>
      </c>
      <c r="Y287" s="81">
        <v>0.0</v>
      </c>
      <c r="Z287" s="81">
        <v>0.0</v>
      </c>
      <c r="AA287" s="81">
        <v>0.0</v>
      </c>
      <c r="AB287" s="81">
        <v>0.0</v>
      </c>
      <c r="AC287" s="81"/>
      <c r="AD287" s="103"/>
      <c r="AE287" s="81">
        <v>299.0</v>
      </c>
      <c r="AF287" s="55"/>
      <c r="AG287" s="55"/>
      <c r="AH287" s="55"/>
      <c r="AI287" s="55"/>
      <c r="AJ287" s="55"/>
    </row>
    <row r="288">
      <c r="A288" s="92" t="s">
        <v>3568</v>
      </c>
      <c r="B288" s="73" t="s">
        <v>2719</v>
      </c>
      <c r="C288" s="84" t="s">
        <v>2564</v>
      </c>
      <c r="D288" s="83" t="s">
        <v>1537</v>
      </c>
      <c r="E288" s="97" t="s">
        <v>38</v>
      </c>
      <c r="F288" s="90" t="s">
        <v>2865</v>
      </c>
      <c r="G288" s="75" t="str">
        <f t="shared" si="5"/>
        <v>Unknown, Bayda, Yemen</v>
      </c>
      <c r="H288" s="76" t="s">
        <v>2866</v>
      </c>
      <c r="I288" s="90"/>
      <c r="J288" s="75"/>
      <c r="K288" s="77" t="s">
        <v>2867</v>
      </c>
      <c r="L288" s="86" t="s">
        <v>2866</v>
      </c>
      <c r="M288" s="25" t="str">
        <f t="shared" si="9"/>
        <v>13.988914</v>
      </c>
      <c r="N288" s="25" t="str">
        <f t="shared" si="18"/>
        <v>45.577100</v>
      </c>
      <c r="O288" s="81" t="s">
        <v>3442</v>
      </c>
      <c r="P288" s="81" t="s">
        <v>2307</v>
      </c>
      <c r="Q288" s="81">
        <v>1.0</v>
      </c>
      <c r="R288" s="81">
        <v>1.0</v>
      </c>
      <c r="S288" s="81">
        <v>1.0</v>
      </c>
      <c r="T288" s="81">
        <v>1.0</v>
      </c>
      <c r="U288" s="81">
        <v>2.0</v>
      </c>
      <c r="V288" s="81">
        <v>2.0</v>
      </c>
      <c r="W288" s="81">
        <v>0.0</v>
      </c>
      <c r="X288" s="81">
        <v>0.0</v>
      </c>
      <c r="Y288" s="81">
        <v>0.0</v>
      </c>
      <c r="Z288" s="81">
        <v>0.0</v>
      </c>
      <c r="AA288" s="81">
        <v>0.0</v>
      </c>
      <c r="AB288" s="81">
        <v>0.0</v>
      </c>
      <c r="AC288" s="81"/>
      <c r="AD288" s="103"/>
      <c r="AE288" s="81">
        <v>300.0</v>
      </c>
      <c r="AF288" s="55"/>
      <c r="AG288" s="55"/>
      <c r="AH288" s="55"/>
      <c r="AI288" s="55"/>
      <c r="AJ288" s="55"/>
    </row>
    <row r="289">
      <c r="A289" s="92" t="s">
        <v>3569</v>
      </c>
      <c r="B289" s="73" t="s">
        <v>2719</v>
      </c>
      <c r="C289" s="84" t="s">
        <v>2568</v>
      </c>
      <c r="D289" s="83" t="s">
        <v>1537</v>
      </c>
      <c r="E289" s="97" t="s">
        <v>38</v>
      </c>
      <c r="F289" s="90" t="s">
        <v>2865</v>
      </c>
      <c r="G289" s="75" t="str">
        <f t="shared" si="5"/>
        <v>Unknown, Bayda, Yemen</v>
      </c>
      <c r="H289" s="76" t="s">
        <v>2866</v>
      </c>
      <c r="I289" s="90"/>
      <c r="J289" s="75"/>
      <c r="K289" s="77" t="s">
        <v>2867</v>
      </c>
      <c r="L289" s="86" t="s">
        <v>2866</v>
      </c>
      <c r="M289" s="25" t="str">
        <f t="shared" si="9"/>
        <v>13.988914</v>
      </c>
      <c r="N289" s="25" t="str">
        <f t="shared" si="18"/>
        <v>45.577100</v>
      </c>
      <c r="O289" s="81" t="s">
        <v>3442</v>
      </c>
      <c r="P289" s="81" t="s">
        <v>2307</v>
      </c>
      <c r="Q289" s="81">
        <v>1.0</v>
      </c>
      <c r="R289" s="81">
        <v>1.0</v>
      </c>
      <c r="S289" s="81">
        <v>1.0</v>
      </c>
      <c r="T289" s="81">
        <v>1.0</v>
      </c>
      <c r="U289" s="81">
        <v>1.0</v>
      </c>
      <c r="V289" s="81">
        <v>1.0</v>
      </c>
      <c r="W289" s="81">
        <v>0.0</v>
      </c>
      <c r="X289" s="81">
        <v>0.0</v>
      </c>
      <c r="Y289" s="81">
        <v>0.0</v>
      </c>
      <c r="Z289" s="81">
        <v>0.0</v>
      </c>
      <c r="AA289" s="81">
        <v>0.0</v>
      </c>
      <c r="AB289" s="81">
        <v>0.0</v>
      </c>
      <c r="AC289" s="81"/>
      <c r="AD289" s="103"/>
      <c r="AE289" s="81">
        <v>301.0</v>
      </c>
      <c r="AF289" s="55"/>
      <c r="AG289" s="55"/>
      <c r="AH289" s="55"/>
      <c r="AI289" s="55"/>
      <c r="AJ289" s="55"/>
    </row>
    <row r="290">
      <c r="A290" s="92" t="s">
        <v>3570</v>
      </c>
      <c r="B290" s="73" t="s">
        <v>2719</v>
      </c>
      <c r="C290" s="84" t="s">
        <v>2572</v>
      </c>
      <c r="D290" s="83" t="s">
        <v>1537</v>
      </c>
      <c r="E290" s="97" t="s">
        <v>38</v>
      </c>
      <c r="F290" s="90" t="s">
        <v>2865</v>
      </c>
      <c r="G290" s="75" t="str">
        <f t="shared" si="5"/>
        <v>Unknown, Bayda, Yemen</v>
      </c>
      <c r="H290" s="76" t="s">
        <v>2866</v>
      </c>
      <c r="I290" s="90"/>
      <c r="J290" s="75"/>
      <c r="K290" s="77" t="s">
        <v>2867</v>
      </c>
      <c r="L290" s="86" t="s">
        <v>2866</v>
      </c>
      <c r="M290" s="25" t="str">
        <f t="shared" si="9"/>
        <v>13.988914</v>
      </c>
      <c r="N290" s="25" t="str">
        <f t="shared" si="18"/>
        <v>45.577100</v>
      </c>
      <c r="O290" s="81" t="s">
        <v>3442</v>
      </c>
      <c r="P290" s="81" t="s">
        <v>2307</v>
      </c>
      <c r="Q290" s="81">
        <v>1.0</v>
      </c>
      <c r="R290" s="81">
        <v>1.0</v>
      </c>
      <c r="S290" s="81">
        <v>1.0</v>
      </c>
      <c r="T290" s="81">
        <v>1.0</v>
      </c>
      <c r="U290" s="81">
        <v>2.0</v>
      </c>
      <c r="V290" s="81">
        <v>2.0</v>
      </c>
      <c r="W290" s="81">
        <v>0.0</v>
      </c>
      <c r="X290" s="81">
        <v>0.0</v>
      </c>
      <c r="Y290" s="81">
        <v>0.0</v>
      </c>
      <c r="Z290" s="81">
        <v>0.0</v>
      </c>
      <c r="AA290" s="81">
        <v>0.0</v>
      </c>
      <c r="AB290" s="81">
        <v>0.0</v>
      </c>
      <c r="AC290" s="81"/>
      <c r="AD290" s="103"/>
      <c r="AE290" s="81">
        <v>302.0</v>
      </c>
      <c r="AF290" s="55"/>
      <c r="AG290" s="55"/>
      <c r="AH290" s="55"/>
      <c r="AI290" s="55"/>
      <c r="AJ290" s="55"/>
    </row>
    <row r="291">
      <c r="A291" s="92" t="s">
        <v>3571</v>
      </c>
      <c r="B291" s="73" t="s">
        <v>2719</v>
      </c>
      <c r="C291" s="84" t="s">
        <v>1969</v>
      </c>
      <c r="D291" s="83" t="s">
        <v>1537</v>
      </c>
      <c r="E291" s="97" t="s">
        <v>38</v>
      </c>
      <c r="F291" s="90" t="s">
        <v>2865</v>
      </c>
      <c r="G291" s="75" t="str">
        <f t="shared" si="5"/>
        <v>Unknown, Bayda, Yemen</v>
      </c>
      <c r="H291" s="76" t="s">
        <v>2866</v>
      </c>
      <c r="I291" s="90"/>
      <c r="J291" s="75"/>
      <c r="K291" s="77" t="s">
        <v>2867</v>
      </c>
      <c r="L291" s="86" t="s">
        <v>2866</v>
      </c>
      <c r="M291" s="25" t="str">
        <f t="shared" si="9"/>
        <v>13.988914</v>
      </c>
      <c r="N291" s="25" t="str">
        <f t="shared" si="18"/>
        <v>45.577100</v>
      </c>
      <c r="O291" s="81" t="s">
        <v>3442</v>
      </c>
      <c r="P291" s="81" t="s">
        <v>2307</v>
      </c>
      <c r="Q291" s="81">
        <v>1.0</v>
      </c>
      <c r="R291" s="81">
        <v>0.0</v>
      </c>
      <c r="S291" s="81">
        <v>1.0</v>
      </c>
      <c r="T291" s="81">
        <v>1.0</v>
      </c>
      <c r="U291" s="81">
        <v>2.0</v>
      </c>
      <c r="V291" s="81">
        <v>2.0</v>
      </c>
      <c r="W291" s="81">
        <v>0.0</v>
      </c>
      <c r="X291" s="81">
        <v>0.0</v>
      </c>
      <c r="Y291" s="81">
        <v>0.0</v>
      </c>
      <c r="Z291" s="81">
        <v>0.0</v>
      </c>
      <c r="AA291" s="81">
        <v>0.0</v>
      </c>
      <c r="AB291" s="81">
        <v>0.0</v>
      </c>
      <c r="AC291" s="81"/>
      <c r="AD291" s="103"/>
      <c r="AE291" s="81">
        <v>303.0</v>
      </c>
      <c r="AF291" s="55"/>
      <c r="AG291" s="55"/>
      <c r="AH291" s="55"/>
      <c r="AI291" s="55"/>
      <c r="AJ291" s="55"/>
    </row>
    <row r="292">
      <c r="A292" s="92" t="s">
        <v>3572</v>
      </c>
      <c r="B292" s="73" t="s">
        <v>2719</v>
      </c>
      <c r="C292" s="84" t="s">
        <v>3573</v>
      </c>
      <c r="D292" s="83" t="s">
        <v>1537</v>
      </c>
      <c r="E292" s="97" t="s">
        <v>38</v>
      </c>
      <c r="F292" s="90" t="s">
        <v>2865</v>
      </c>
      <c r="G292" s="75" t="str">
        <f t="shared" si="5"/>
        <v>Unknown, Bayda, Yemen</v>
      </c>
      <c r="H292" s="76" t="s">
        <v>2866</v>
      </c>
      <c r="I292" s="90"/>
      <c r="J292" s="75"/>
      <c r="K292" s="77" t="s">
        <v>2867</v>
      </c>
      <c r="L292" s="86" t="s">
        <v>2866</v>
      </c>
      <c r="M292" s="25" t="str">
        <f t="shared" si="9"/>
        <v>13.988914</v>
      </c>
      <c r="N292" s="25" t="str">
        <f t="shared" si="18"/>
        <v>45.577100</v>
      </c>
      <c r="O292" s="81" t="s">
        <v>3442</v>
      </c>
      <c r="P292" s="81" t="s">
        <v>2307</v>
      </c>
      <c r="Q292" s="81">
        <v>1.0</v>
      </c>
      <c r="R292" s="81">
        <v>0.0</v>
      </c>
      <c r="S292" s="81">
        <v>2.0</v>
      </c>
      <c r="T292" s="81">
        <v>2.0</v>
      </c>
      <c r="U292" s="81">
        <v>5.0</v>
      </c>
      <c r="V292" s="81">
        <v>5.0</v>
      </c>
      <c r="W292" s="81">
        <v>0.0</v>
      </c>
      <c r="X292" s="81">
        <v>0.0</v>
      </c>
      <c r="Y292" s="81">
        <v>0.0</v>
      </c>
      <c r="Z292" s="81">
        <v>0.0</v>
      </c>
      <c r="AA292" s="81">
        <v>0.0</v>
      </c>
      <c r="AB292" s="81">
        <v>0.0</v>
      </c>
      <c r="AC292" s="81"/>
      <c r="AD292" s="103"/>
      <c r="AE292" s="81">
        <v>304.0</v>
      </c>
      <c r="AF292" s="55"/>
      <c r="AG292" s="55"/>
      <c r="AH292" s="55"/>
      <c r="AI292" s="55"/>
      <c r="AJ292" s="55"/>
    </row>
    <row r="293">
      <c r="A293" s="92" t="s">
        <v>3574</v>
      </c>
      <c r="B293" s="73" t="s">
        <v>2719</v>
      </c>
      <c r="C293" s="84" t="s">
        <v>3575</v>
      </c>
      <c r="D293" s="83" t="s">
        <v>1537</v>
      </c>
      <c r="E293" s="97" t="s">
        <v>38</v>
      </c>
      <c r="F293" s="90" t="s">
        <v>2865</v>
      </c>
      <c r="G293" s="75" t="str">
        <f t="shared" si="5"/>
        <v>Unknown, Bayda, Yemen</v>
      </c>
      <c r="H293" s="76" t="s">
        <v>2866</v>
      </c>
      <c r="I293" s="90"/>
      <c r="J293" s="75"/>
      <c r="K293" s="77" t="s">
        <v>2867</v>
      </c>
      <c r="L293" s="86" t="s">
        <v>2866</v>
      </c>
      <c r="M293" s="25" t="str">
        <f t="shared" si="9"/>
        <v>13.988914</v>
      </c>
      <c r="N293" s="25" t="str">
        <f t="shared" si="18"/>
        <v>45.577100</v>
      </c>
      <c r="O293" s="81" t="s">
        <v>3442</v>
      </c>
      <c r="P293" s="81" t="s">
        <v>2307</v>
      </c>
      <c r="Q293" s="81">
        <v>1.0</v>
      </c>
      <c r="R293" s="81">
        <v>0.0</v>
      </c>
      <c r="S293" s="81">
        <v>1.0</v>
      </c>
      <c r="T293" s="81">
        <v>1.0</v>
      </c>
      <c r="U293" s="81">
        <v>2.0</v>
      </c>
      <c r="V293" s="81">
        <v>2.0</v>
      </c>
      <c r="W293" s="81">
        <v>0.0</v>
      </c>
      <c r="X293" s="81">
        <v>0.0</v>
      </c>
      <c r="Y293" s="81">
        <v>0.0</v>
      </c>
      <c r="Z293" s="81">
        <v>0.0</v>
      </c>
      <c r="AA293" s="81">
        <v>0.0</v>
      </c>
      <c r="AB293" s="81">
        <v>0.0</v>
      </c>
      <c r="AC293" s="81"/>
      <c r="AD293" s="103"/>
      <c r="AE293" s="81">
        <v>305.0</v>
      </c>
      <c r="AF293" s="55"/>
      <c r="AG293" s="55"/>
      <c r="AH293" s="55"/>
      <c r="AI293" s="55"/>
      <c r="AJ293" s="55"/>
    </row>
    <row r="294">
      <c r="A294" s="92" t="s">
        <v>3576</v>
      </c>
      <c r="B294" s="73" t="s">
        <v>2719</v>
      </c>
      <c r="C294" s="84" t="s">
        <v>3577</v>
      </c>
      <c r="D294" s="83" t="s">
        <v>1537</v>
      </c>
      <c r="E294" s="97" t="s">
        <v>38</v>
      </c>
      <c r="F294" s="90" t="s">
        <v>3520</v>
      </c>
      <c r="G294" s="75" t="str">
        <f t="shared" si="5"/>
        <v>Unknown, Shabwah , Yemen</v>
      </c>
      <c r="H294" s="76" t="s">
        <v>2743</v>
      </c>
      <c r="I294" s="90"/>
      <c r="J294" s="75"/>
      <c r="K294" s="77" t="s">
        <v>3466</v>
      </c>
      <c r="L294" s="86" t="s">
        <v>2743</v>
      </c>
      <c r="M294" s="25" t="str">
        <f t="shared" si="9"/>
        <v>14.754630</v>
      </c>
      <c r="N294" s="25" t="str">
        <f t="shared" si="18"/>
        <v>46.516261</v>
      </c>
      <c r="O294" s="81" t="s">
        <v>3442</v>
      </c>
      <c r="P294" s="81" t="s">
        <v>2307</v>
      </c>
      <c r="Q294" s="81">
        <v>1.0</v>
      </c>
      <c r="R294" s="81">
        <v>1.0</v>
      </c>
      <c r="S294" s="81">
        <v>1.0</v>
      </c>
      <c r="T294" s="81">
        <v>1.0</v>
      </c>
      <c r="U294" s="81">
        <v>5.0</v>
      </c>
      <c r="V294" s="81">
        <v>7.0</v>
      </c>
      <c r="W294" s="81">
        <v>0.0</v>
      </c>
      <c r="X294" s="81">
        <v>0.0</v>
      </c>
      <c r="Y294" s="81">
        <v>0.0</v>
      </c>
      <c r="Z294" s="81">
        <v>0.0</v>
      </c>
      <c r="AA294" s="81">
        <v>0.0</v>
      </c>
      <c r="AB294" s="81">
        <v>0.0</v>
      </c>
      <c r="AC294" s="81"/>
      <c r="AD294" s="103"/>
      <c r="AE294" s="81">
        <v>306.0</v>
      </c>
      <c r="AF294" s="55"/>
      <c r="AG294" s="55"/>
      <c r="AH294" s="55"/>
      <c r="AI294" s="55"/>
      <c r="AJ294" s="55"/>
    </row>
    <row r="295">
      <c r="A295" s="92" t="s">
        <v>3578</v>
      </c>
      <c r="B295" s="73" t="s">
        <v>2719</v>
      </c>
      <c r="C295" s="84" t="s">
        <v>3579</v>
      </c>
      <c r="D295" s="83" t="s">
        <v>1537</v>
      </c>
      <c r="E295" s="97" t="s">
        <v>3580</v>
      </c>
      <c r="F295" s="90" t="s">
        <v>2865</v>
      </c>
      <c r="G295" s="75" t="str">
        <f t="shared" si="5"/>
        <v>Qaifa , Bayda, Yemen</v>
      </c>
      <c r="H295" s="76" t="s">
        <v>2866</v>
      </c>
      <c r="I295" s="75"/>
      <c r="J295" s="75"/>
      <c r="K295" s="77" t="s">
        <v>3581</v>
      </c>
      <c r="L295" s="86" t="s">
        <v>2866</v>
      </c>
      <c r="M295" s="25" t="str">
        <f t="shared" si="9"/>
        <v>13.988914</v>
      </c>
      <c r="N295" s="25" t="str">
        <f t="shared" si="18"/>
        <v>45.577100</v>
      </c>
      <c r="O295" s="81" t="s">
        <v>3442</v>
      </c>
      <c r="P295" s="81" t="s">
        <v>2307</v>
      </c>
      <c r="Q295" s="81">
        <v>1.0</v>
      </c>
      <c r="R295" s="81">
        <v>1.0</v>
      </c>
      <c r="S295" s="81">
        <v>1.0</v>
      </c>
      <c r="T295" s="81">
        <v>1.0</v>
      </c>
      <c r="U295" s="81">
        <v>3.0</v>
      </c>
      <c r="V295" s="81">
        <v>3.0</v>
      </c>
      <c r="W295" s="81">
        <v>0.0</v>
      </c>
      <c r="X295" s="81">
        <v>0.0</v>
      </c>
      <c r="Y295" s="81">
        <v>0.0</v>
      </c>
      <c r="Z295" s="81">
        <v>0.0</v>
      </c>
      <c r="AA295" s="81">
        <v>0.0</v>
      </c>
      <c r="AB295" s="81">
        <v>0.0</v>
      </c>
      <c r="AC295" s="81"/>
      <c r="AD295" s="103"/>
      <c r="AE295" s="81">
        <v>307.0</v>
      </c>
      <c r="AF295" s="55"/>
      <c r="AG295" s="55"/>
      <c r="AH295" s="55"/>
      <c r="AI295" s="55"/>
      <c r="AJ295" s="55"/>
    </row>
    <row r="296">
      <c r="A296" s="92" t="s">
        <v>3582</v>
      </c>
      <c r="B296" s="73" t="s">
        <v>2719</v>
      </c>
      <c r="C296" s="84" t="s">
        <v>2592</v>
      </c>
      <c r="D296" s="83" t="s">
        <v>1537</v>
      </c>
      <c r="E296" s="97" t="s">
        <v>38</v>
      </c>
      <c r="F296" s="90" t="s">
        <v>2865</v>
      </c>
      <c r="G296" s="75" t="str">
        <f t="shared" si="5"/>
        <v>Unknown, Bayda, Yemen</v>
      </c>
      <c r="H296" s="76" t="s">
        <v>2866</v>
      </c>
      <c r="I296" s="90"/>
      <c r="J296" s="75"/>
      <c r="K296" s="77" t="s">
        <v>2867</v>
      </c>
      <c r="L296" s="86" t="s">
        <v>2866</v>
      </c>
      <c r="M296" s="25" t="str">
        <f t="shared" si="9"/>
        <v>13.988914</v>
      </c>
      <c r="N296" s="25" t="str">
        <f t="shared" si="18"/>
        <v>45.577100</v>
      </c>
      <c r="O296" s="81" t="s">
        <v>3442</v>
      </c>
      <c r="P296" s="81" t="s">
        <v>2307</v>
      </c>
      <c r="Q296" s="81">
        <v>1.0</v>
      </c>
      <c r="R296" s="81">
        <v>0.0</v>
      </c>
      <c r="S296" s="81">
        <v>1.0</v>
      </c>
      <c r="T296" s="81">
        <v>1.0</v>
      </c>
      <c r="U296" s="81">
        <v>1.0</v>
      </c>
      <c r="V296" s="81">
        <v>1.0</v>
      </c>
      <c r="W296" s="81">
        <v>0.0</v>
      </c>
      <c r="X296" s="81">
        <v>0.0</v>
      </c>
      <c r="Y296" s="81">
        <v>0.0</v>
      </c>
      <c r="Z296" s="81">
        <v>0.0</v>
      </c>
      <c r="AA296" s="81">
        <v>0.0</v>
      </c>
      <c r="AB296" s="81">
        <v>0.0</v>
      </c>
      <c r="AC296" s="81"/>
      <c r="AD296" s="103"/>
      <c r="AE296" s="81">
        <v>308.0</v>
      </c>
      <c r="AF296" s="55"/>
      <c r="AG296" s="55"/>
      <c r="AH296" s="55"/>
      <c r="AI296" s="55"/>
      <c r="AJ296" s="55"/>
    </row>
    <row r="297">
      <c r="A297" s="92" t="s">
        <v>3583</v>
      </c>
      <c r="B297" s="73" t="s">
        <v>2719</v>
      </c>
      <c r="C297" s="84" t="s">
        <v>3584</v>
      </c>
      <c r="D297" s="83" t="s">
        <v>1537</v>
      </c>
      <c r="E297" s="97" t="s">
        <v>38</v>
      </c>
      <c r="F297" s="90" t="s">
        <v>2721</v>
      </c>
      <c r="G297" s="75" t="str">
        <f t="shared" si="5"/>
        <v>Unknown, Marib, Yemen</v>
      </c>
      <c r="H297" s="76" t="s">
        <v>2722</v>
      </c>
      <c r="I297" s="90"/>
      <c r="J297" s="75"/>
      <c r="K297" s="77" t="s">
        <v>2723</v>
      </c>
      <c r="L297" s="86" t="s">
        <v>2722</v>
      </c>
      <c r="M297" s="25" t="str">
        <f t="shared" si="9"/>
        <v>15.470031</v>
      </c>
      <c r="N297" s="25" t="str">
        <f t="shared" si="18"/>
        <v>45.322857</v>
      </c>
      <c r="O297" s="81" t="s">
        <v>3442</v>
      </c>
      <c r="P297" s="81" t="s">
        <v>2307</v>
      </c>
      <c r="Q297" s="81">
        <v>1.0</v>
      </c>
      <c r="R297" s="81">
        <v>0.0</v>
      </c>
      <c r="S297" s="81">
        <v>1.0</v>
      </c>
      <c r="T297" s="81">
        <v>1.0</v>
      </c>
      <c r="U297" s="81">
        <v>1.0</v>
      </c>
      <c r="V297" s="81">
        <v>1.0</v>
      </c>
      <c r="W297" s="81">
        <v>0.0</v>
      </c>
      <c r="X297" s="81">
        <v>0.0</v>
      </c>
      <c r="Y297" s="81">
        <v>0.0</v>
      </c>
      <c r="Z297" s="81">
        <v>0.0</v>
      </c>
      <c r="AA297" s="81">
        <v>0.0</v>
      </c>
      <c r="AB297" s="81">
        <v>0.0</v>
      </c>
      <c r="AC297" s="81"/>
      <c r="AD297" s="103"/>
      <c r="AE297" s="81">
        <v>309.0</v>
      </c>
      <c r="AF297" s="55"/>
      <c r="AG297" s="55"/>
      <c r="AH297" s="55"/>
      <c r="AI297" s="55"/>
      <c r="AJ297" s="55"/>
    </row>
    <row r="298">
      <c r="A298" s="92" t="s">
        <v>3585</v>
      </c>
      <c r="B298" s="73" t="s">
        <v>2719</v>
      </c>
      <c r="C298" s="84" t="s">
        <v>3586</v>
      </c>
      <c r="D298" s="83" t="s">
        <v>1537</v>
      </c>
      <c r="E298" s="97" t="s">
        <v>38</v>
      </c>
      <c r="F298" s="90" t="s">
        <v>38</v>
      </c>
      <c r="G298" s="75" t="str">
        <f t="shared" si="5"/>
        <v>Unknown, Unknown, Yemen</v>
      </c>
      <c r="H298" s="76" t="s">
        <v>1148</v>
      </c>
      <c r="I298" s="95" t="s">
        <v>38</v>
      </c>
      <c r="J298" s="76" t="s">
        <v>38</v>
      </c>
      <c r="K298" s="77" t="s">
        <v>38</v>
      </c>
      <c r="L298" s="77" t="s">
        <v>38</v>
      </c>
      <c r="M298" s="25" t="str">
        <f t="shared" si="9"/>
        <v>#VALUE!</v>
      </c>
      <c r="N298" s="25" t="str">
        <f t="shared" si="18"/>
        <v>#VALUE!</v>
      </c>
      <c r="O298" s="81" t="s">
        <v>3442</v>
      </c>
      <c r="P298" s="81" t="s">
        <v>2307</v>
      </c>
      <c r="Q298" s="81">
        <v>1.0</v>
      </c>
      <c r="R298" s="81">
        <v>0.0</v>
      </c>
      <c r="S298" s="81">
        <v>10.0</v>
      </c>
      <c r="T298" s="81">
        <v>10.0</v>
      </c>
      <c r="U298" s="81">
        <v>0.0</v>
      </c>
      <c r="V298" s="81">
        <v>0.0</v>
      </c>
      <c r="W298" s="81">
        <v>0.0</v>
      </c>
      <c r="X298" s="81">
        <v>0.0</v>
      </c>
      <c r="Y298" s="81">
        <v>0.0</v>
      </c>
      <c r="Z298" s="81">
        <v>0.0</v>
      </c>
      <c r="AA298" s="81">
        <v>0.0</v>
      </c>
      <c r="AB298" s="81">
        <v>0.0</v>
      </c>
      <c r="AC298" s="81"/>
      <c r="AD298" s="103"/>
      <c r="AE298" s="81">
        <v>310.0</v>
      </c>
      <c r="AF298" s="55"/>
      <c r="AG298" s="55"/>
      <c r="AH298" s="55"/>
      <c r="AI298" s="55"/>
      <c r="AJ298" s="55"/>
    </row>
    <row r="299">
      <c r="A299" s="92" t="s">
        <v>3587</v>
      </c>
      <c r="B299" s="73" t="s">
        <v>2719</v>
      </c>
      <c r="C299" s="84" t="s">
        <v>3588</v>
      </c>
      <c r="D299" s="83" t="s">
        <v>1537</v>
      </c>
      <c r="E299" s="97" t="s">
        <v>38</v>
      </c>
      <c r="F299" s="90" t="s">
        <v>2865</v>
      </c>
      <c r="G299" s="75" t="str">
        <f t="shared" si="5"/>
        <v>Unknown, Bayda, Yemen</v>
      </c>
      <c r="H299" s="76" t="s">
        <v>2866</v>
      </c>
      <c r="I299" s="90"/>
      <c r="J299" s="75"/>
      <c r="K299" s="77" t="s">
        <v>2867</v>
      </c>
      <c r="L299" s="86" t="s">
        <v>2866</v>
      </c>
      <c r="M299" s="25" t="str">
        <f t="shared" si="9"/>
        <v>13.988914</v>
      </c>
      <c r="N299" s="25" t="str">
        <f t="shared" si="18"/>
        <v>45.577100</v>
      </c>
      <c r="O299" s="81" t="s">
        <v>3442</v>
      </c>
      <c r="P299" s="81" t="s">
        <v>2307</v>
      </c>
      <c r="Q299" s="81">
        <v>1.0</v>
      </c>
      <c r="R299" s="81">
        <v>1.0</v>
      </c>
      <c r="S299" s="81">
        <v>1.0</v>
      </c>
      <c r="T299" s="81">
        <v>1.0</v>
      </c>
      <c r="U299" s="81">
        <v>6.0</v>
      </c>
      <c r="V299" s="81">
        <v>6.0</v>
      </c>
      <c r="W299" s="81">
        <v>0.0</v>
      </c>
      <c r="X299" s="81">
        <v>0.0</v>
      </c>
      <c r="Y299" s="81">
        <v>0.0</v>
      </c>
      <c r="Z299" s="81">
        <v>0.0</v>
      </c>
      <c r="AA299" s="81">
        <v>0.0</v>
      </c>
      <c r="AB299" s="81">
        <v>0.0</v>
      </c>
      <c r="AC299" s="81"/>
      <c r="AD299" s="103"/>
      <c r="AE299" s="81">
        <v>311.0</v>
      </c>
      <c r="AF299" s="55"/>
      <c r="AG299" s="55"/>
      <c r="AH299" s="55"/>
      <c r="AI299" s="55"/>
      <c r="AJ299" s="55"/>
    </row>
    <row r="300">
      <c r="A300" s="92" t="s">
        <v>3589</v>
      </c>
      <c r="B300" s="73" t="s">
        <v>2719</v>
      </c>
      <c r="C300" s="84" t="s">
        <v>2054</v>
      </c>
      <c r="D300" s="83" t="s">
        <v>1537</v>
      </c>
      <c r="E300" s="97" t="s">
        <v>38</v>
      </c>
      <c r="F300" s="90" t="s">
        <v>2865</v>
      </c>
      <c r="G300" s="75" t="str">
        <f t="shared" si="5"/>
        <v>Unknown, Bayda, Yemen</v>
      </c>
      <c r="H300" s="76" t="s">
        <v>2866</v>
      </c>
      <c r="I300" s="90"/>
      <c r="J300" s="75"/>
      <c r="K300" s="77" t="s">
        <v>2867</v>
      </c>
      <c r="L300" s="86" t="s">
        <v>2866</v>
      </c>
      <c r="M300" s="25" t="str">
        <f t="shared" si="9"/>
        <v>13.988914</v>
      </c>
      <c r="N300" s="25" t="str">
        <f t="shared" si="18"/>
        <v>45.577100</v>
      </c>
      <c r="O300" s="81" t="s">
        <v>3442</v>
      </c>
      <c r="P300" s="81" t="s">
        <v>2307</v>
      </c>
      <c r="Q300" s="81">
        <v>1.0</v>
      </c>
      <c r="R300" s="81">
        <v>1.0</v>
      </c>
      <c r="S300" s="81">
        <v>1.0</v>
      </c>
      <c r="T300" s="81">
        <v>1.0</v>
      </c>
      <c r="U300" s="81">
        <v>2.0</v>
      </c>
      <c r="V300" s="81">
        <v>3.0</v>
      </c>
      <c r="W300" s="81">
        <v>0.0</v>
      </c>
      <c r="X300" s="81">
        <v>0.0</v>
      </c>
      <c r="Y300" s="81">
        <v>0.0</v>
      </c>
      <c r="Z300" s="81">
        <v>0.0</v>
      </c>
      <c r="AA300" s="81">
        <v>0.0</v>
      </c>
      <c r="AB300" s="81">
        <v>0.0</v>
      </c>
      <c r="AC300" s="81"/>
      <c r="AD300" s="103"/>
      <c r="AE300" s="81">
        <v>312.0</v>
      </c>
      <c r="AF300" s="55"/>
      <c r="AG300" s="55"/>
      <c r="AH300" s="55"/>
      <c r="AI300" s="55"/>
      <c r="AJ300" s="55"/>
    </row>
    <row r="301">
      <c r="A301" s="92" t="s">
        <v>3590</v>
      </c>
      <c r="B301" s="73" t="s">
        <v>2719</v>
      </c>
      <c r="C301" s="84" t="s">
        <v>3591</v>
      </c>
      <c r="D301" s="83" t="s">
        <v>1537</v>
      </c>
      <c r="E301" s="97" t="s">
        <v>38</v>
      </c>
      <c r="F301" s="97" t="s">
        <v>38</v>
      </c>
      <c r="G301" s="75" t="str">
        <f t="shared" si="5"/>
        <v>Unknown, Unknown, Yemen</v>
      </c>
      <c r="H301" s="76" t="s">
        <v>1148</v>
      </c>
      <c r="I301" s="102" t="s">
        <v>38</v>
      </c>
      <c r="J301" s="76" t="s">
        <v>38</v>
      </c>
      <c r="K301" s="77" t="s">
        <v>38</v>
      </c>
      <c r="L301" s="77" t="s">
        <v>38</v>
      </c>
      <c r="M301" s="25" t="str">
        <f t="shared" si="9"/>
        <v>#VALUE!</v>
      </c>
      <c r="N301" s="25" t="str">
        <f t="shared" si="18"/>
        <v>#VALUE!</v>
      </c>
      <c r="O301" s="81" t="s">
        <v>3442</v>
      </c>
      <c r="P301" s="81" t="s">
        <v>2307</v>
      </c>
      <c r="Q301" s="81">
        <v>1.0</v>
      </c>
      <c r="R301" s="81">
        <v>0.0</v>
      </c>
      <c r="S301" s="81">
        <v>4.0</v>
      </c>
      <c r="T301" s="81">
        <v>4.0</v>
      </c>
      <c r="U301" s="81">
        <v>0.0</v>
      </c>
      <c r="V301" s="81">
        <v>0.0</v>
      </c>
      <c r="W301" s="81">
        <v>0.0</v>
      </c>
      <c r="X301" s="81">
        <v>0.0</v>
      </c>
      <c r="Y301" s="81">
        <v>0.0</v>
      </c>
      <c r="Z301" s="81">
        <v>0.0</v>
      </c>
      <c r="AA301" s="81">
        <v>0.0</v>
      </c>
      <c r="AB301" s="81">
        <v>0.0</v>
      </c>
      <c r="AC301" s="81"/>
      <c r="AD301" s="103"/>
      <c r="AE301" s="81">
        <v>313.0</v>
      </c>
      <c r="AF301" s="55"/>
      <c r="AG301" s="55"/>
      <c r="AH301" s="55"/>
      <c r="AI301" s="55"/>
      <c r="AJ301" s="55"/>
    </row>
    <row r="302">
      <c r="A302" s="92" t="s">
        <v>3592</v>
      </c>
      <c r="B302" s="73" t="s">
        <v>2719</v>
      </c>
      <c r="C302" s="84" t="s">
        <v>3593</v>
      </c>
      <c r="D302" s="83" t="s">
        <v>1537</v>
      </c>
      <c r="E302" s="97" t="s">
        <v>38</v>
      </c>
      <c r="F302" s="97" t="s">
        <v>3290</v>
      </c>
      <c r="G302" s="75" t="str">
        <f t="shared" si="5"/>
        <v>Unknown, Hadramout, Yemen</v>
      </c>
      <c r="H302" s="76" t="s">
        <v>3017</v>
      </c>
      <c r="I302" s="97"/>
      <c r="J302" s="75"/>
      <c r="K302" s="77" t="s">
        <v>3377</v>
      </c>
      <c r="L302" s="86" t="s">
        <v>3017</v>
      </c>
      <c r="M302" s="25" t="str">
        <f t="shared" si="9"/>
        <v>16.930413</v>
      </c>
      <c r="N302" s="25" t="str">
        <f t="shared" si="18"/>
        <v>49.365314</v>
      </c>
      <c r="O302" s="81" t="s">
        <v>3442</v>
      </c>
      <c r="P302" s="81" t="s">
        <v>2307</v>
      </c>
      <c r="Q302" s="81">
        <v>1.0</v>
      </c>
      <c r="R302" s="81">
        <v>1.0</v>
      </c>
      <c r="S302" s="81">
        <v>1.0</v>
      </c>
      <c r="T302" s="81">
        <v>1.0</v>
      </c>
      <c r="U302" s="81">
        <v>1.0</v>
      </c>
      <c r="V302" s="81">
        <v>4.0</v>
      </c>
      <c r="W302" s="81">
        <v>0.0</v>
      </c>
      <c r="X302" s="81">
        <v>1.0</v>
      </c>
      <c r="Y302" s="81">
        <v>0.0</v>
      </c>
      <c r="Z302" s="81">
        <v>1.0</v>
      </c>
      <c r="AA302" s="81">
        <v>0.0</v>
      </c>
      <c r="AB302" s="81">
        <v>1.0</v>
      </c>
      <c r="AC302" s="81"/>
      <c r="AD302" s="103"/>
      <c r="AE302" s="81">
        <v>314.0</v>
      </c>
      <c r="AF302" s="55"/>
      <c r="AG302" s="55"/>
      <c r="AH302" s="55"/>
      <c r="AI302" s="55"/>
      <c r="AJ302" s="55"/>
    </row>
    <row r="303">
      <c r="A303" s="92" t="s">
        <v>3594</v>
      </c>
      <c r="B303" s="73" t="s">
        <v>2719</v>
      </c>
      <c r="C303" s="84" t="s">
        <v>2059</v>
      </c>
      <c r="D303" s="83" t="s">
        <v>1537</v>
      </c>
      <c r="E303" s="97" t="s">
        <v>3595</v>
      </c>
      <c r="F303" s="97" t="s">
        <v>3290</v>
      </c>
      <c r="G303" s="75" t="str">
        <f t="shared" si="5"/>
        <v>Al Hudhi, Hadramout, Yemen</v>
      </c>
      <c r="H303" s="76" t="s">
        <v>3596</v>
      </c>
      <c r="I303" s="75"/>
      <c r="J303" s="75"/>
      <c r="K303" s="82" t="s">
        <v>3597</v>
      </c>
      <c r="L303" s="86" t="s">
        <v>3596</v>
      </c>
      <c r="M303" s="25" t="str">
        <f t="shared" si="9"/>
        <v>15.217020</v>
      </c>
      <c r="N303" s="25" t="str">
        <f t="shared" si="18"/>
        <v>43.070475</v>
      </c>
      <c r="O303" s="81" t="s">
        <v>3442</v>
      </c>
      <c r="P303" s="81" t="s">
        <v>2307</v>
      </c>
      <c r="Q303" s="81">
        <v>1.0</v>
      </c>
      <c r="R303" s="81">
        <v>1.0</v>
      </c>
      <c r="S303" s="81">
        <v>1.0</v>
      </c>
      <c r="T303" s="81">
        <v>1.0</v>
      </c>
      <c r="U303" s="81">
        <v>1.0</v>
      </c>
      <c r="V303" s="81">
        <v>1.0</v>
      </c>
      <c r="W303" s="81">
        <v>1.0</v>
      </c>
      <c r="X303" s="81">
        <v>1.0</v>
      </c>
      <c r="Y303" s="81">
        <v>0.0</v>
      </c>
      <c r="Z303" s="81">
        <v>0.0</v>
      </c>
      <c r="AA303" s="81">
        <v>0.0</v>
      </c>
      <c r="AB303" s="81">
        <v>0.0</v>
      </c>
      <c r="AC303" s="81"/>
      <c r="AD303" s="103"/>
      <c r="AE303" s="81">
        <v>315.0</v>
      </c>
      <c r="AF303" s="55"/>
      <c r="AG303" s="55"/>
      <c r="AH303" s="55"/>
      <c r="AI303" s="55"/>
      <c r="AJ303" s="55"/>
    </row>
    <row r="304">
      <c r="A304" s="92" t="s">
        <v>3598</v>
      </c>
      <c r="B304" s="73" t="s">
        <v>2719</v>
      </c>
      <c r="C304" s="84" t="s">
        <v>2061</v>
      </c>
      <c r="D304" s="83" t="s">
        <v>1537</v>
      </c>
      <c r="E304" s="97" t="s">
        <v>38</v>
      </c>
      <c r="F304" s="97" t="s">
        <v>3290</v>
      </c>
      <c r="G304" s="75" t="str">
        <f t="shared" si="5"/>
        <v>Unknown, Hadramout, Yemen</v>
      </c>
      <c r="H304" s="76" t="s">
        <v>3017</v>
      </c>
      <c r="I304" s="97"/>
      <c r="J304" s="75"/>
      <c r="K304" s="77" t="s">
        <v>3377</v>
      </c>
      <c r="L304" s="86" t="s">
        <v>3017</v>
      </c>
      <c r="M304" s="25" t="str">
        <f t="shared" si="9"/>
        <v>16.930413</v>
      </c>
      <c r="N304" s="25" t="str">
        <f t="shared" si="18"/>
        <v>49.365314</v>
      </c>
      <c r="O304" s="81" t="s">
        <v>3442</v>
      </c>
      <c r="P304" s="81" t="s">
        <v>2307</v>
      </c>
      <c r="Q304" s="81">
        <v>1.0</v>
      </c>
      <c r="R304" s="81">
        <v>0.0</v>
      </c>
      <c r="S304" s="81">
        <v>1.0</v>
      </c>
      <c r="T304" s="81">
        <v>1.0</v>
      </c>
      <c r="U304" s="81">
        <v>0.0</v>
      </c>
      <c r="V304" s="81">
        <v>0.0</v>
      </c>
      <c r="W304" s="81">
        <v>0.0</v>
      </c>
      <c r="X304" s="81">
        <v>0.0</v>
      </c>
      <c r="Y304" s="81">
        <v>0.0</v>
      </c>
      <c r="Z304" s="81">
        <v>0.0</v>
      </c>
      <c r="AA304" s="81">
        <v>0.0</v>
      </c>
      <c r="AB304" s="81">
        <v>0.0</v>
      </c>
      <c r="AC304" s="81"/>
      <c r="AD304" s="103"/>
      <c r="AE304" s="81">
        <v>316.0</v>
      </c>
      <c r="AF304" s="55"/>
      <c r="AG304" s="55"/>
      <c r="AH304" s="55"/>
      <c r="AI304" s="55"/>
      <c r="AJ304" s="55"/>
    </row>
    <row r="305">
      <c r="A305" s="92" t="s">
        <v>3599</v>
      </c>
      <c r="B305" s="73" t="s">
        <v>2719</v>
      </c>
      <c r="C305" s="84" t="s">
        <v>2064</v>
      </c>
      <c r="D305" s="83" t="s">
        <v>1537</v>
      </c>
      <c r="E305" s="97" t="s">
        <v>3600</v>
      </c>
      <c r="F305" s="97" t="s">
        <v>3290</v>
      </c>
      <c r="G305" s="75" t="str">
        <f t="shared" si="5"/>
        <v>Al Abr, Hadramout, Yemen</v>
      </c>
      <c r="H305" s="76" t="s">
        <v>3601</v>
      </c>
      <c r="I305" s="75"/>
      <c r="J305" s="75"/>
      <c r="K305" s="82" t="s">
        <v>3602</v>
      </c>
      <c r="L305" s="86" t="s">
        <v>3601</v>
      </c>
      <c r="M305" s="25" t="str">
        <f t="shared" si="9"/>
        <v>16.133333</v>
      </c>
      <c r="N305" s="25" t="str">
        <f t="shared" si="18"/>
        <v>47.233333</v>
      </c>
      <c r="O305" s="81" t="s">
        <v>3442</v>
      </c>
      <c r="P305" s="81" t="s">
        <v>2318</v>
      </c>
      <c r="Q305" s="81">
        <v>1.0</v>
      </c>
      <c r="R305" s="81">
        <v>1.0</v>
      </c>
      <c r="S305" s="81">
        <v>1.0</v>
      </c>
      <c r="T305" s="81">
        <v>1.0</v>
      </c>
      <c r="U305" s="81">
        <v>6.0</v>
      </c>
      <c r="V305" s="81">
        <v>6.0</v>
      </c>
      <c r="W305" s="81">
        <v>0.0</v>
      </c>
      <c r="X305" s="81">
        <v>6.0</v>
      </c>
      <c r="Y305" s="81">
        <v>0.0</v>
      </c>
      <c r="Z305" s="81">
        <v>0.0</v>
      </c>
      <c r="AA305" s="81">
        <v>0.0</v>
      </c>
      <c r="AB305" s="81">
        <v>0.0</v>
      </c>
      <c r="AC305" s="81"/>
      <c r="AD305" s="103"/>
      <c r="AE305" s="81">
        <v>319.0</v>
      </c>
      <c r="AF305" s="55"/>
      <c r="AG305" s="55"/>
      <c r="AH305" s="55"/>
      <c r="AI305" s="55"/>
      <c r="AJ305" s="55"/>
    </row>
    <row r="306">
      <c r="A306" s="92" t="s">
        <v>3603</v>
      </c>
      <c r="B306" s="73" t="s">
        <v>2719</v>
      </c>
      <c r="C306" s="84" t="s">
        <v>2086</v>
      </c>
      <c r="D306" s="83" t="s">
        <v>1537</v>
      </c>
      <c r="E306" s="97" t="s">
        <v>3073</v>
      </c>
      <c r="F306" s="90" t="s">
        <v>2721</v>
      </c>
      <c r="G306" s="75" t="str">
        <f t="shared" si="5"/>
        <v>Wadi Abida, Marib, Yemen</v>
      </c>
      <c r="H306" s="76" t="s">
        <v>2722</v>
      </c>
      <c r="I306" s="75"/>
      <c r="J306" s="75"/>
      <c r="K306" s="82" t="s">
        <v>3074</v>
      </c>
      <c r="L306" s="86" t="s">
        <v>2722</v>
      </c>
      <c r="M306" s="25" t="str">
        <f t="shared" si="9"/>
        <v>15.470031</v>
      </c>
      <c r="N306" s="25" t="str">
        <f t="shared" si="18"/>
        <v>45.322857</v>
      </c>
      <c r="O306" s="81" t="s">
        <v>3442</v>
      </c>
      <c r="P306" s="81" t="s">
        <v>2318</v>
      </c>
      <c r="Q306" s="81">
        <v>1.0</v>
      </c>
      <c r="R306" s="81">
        <v>1.0</v>
      </c>
      <c r="S306" s="81">
        <v>1.0</v>
      </c>
      <c r="T306" s="81">
        <v>1.0</v>
      </c>
      <c r="U306" s="81">
        <v>5.0</v>
      </c>
      <c r="V306" s="81">
        <v>7.0</v>
      </c>
      <c r="W306" s="81">
        <v>0.0</v>
      </c>
      <c r="X306" s="81">
        <v>0.0</v>
      </c>
      <c r="Y306" s="81">
        <v>0.0</v>
      </c>
      <c r="Z306" s="81">
        <v>0.0</v>
      </c>
      <c r="AA306" s="81">
        <v>0.0</v>
      </c>
      <c r="AB306" s="81">
        <v>0.0</v>
      </c>
      <c r="AC306" s="81"/>
      <c r="AD306" s="103"/>
      <c r="AE306" s="81">
        <v>318.0</v>
      </c>
      <c r="AF306" s="55"/>
      <c r="AG306" s="55"/>
      <c r="AH306" s="55"/>
      <c r="AI306" s="55"/>
      <c r="AJ306" s="55"/>
    </row>
    <row r="307">
      <c r="A307" s="92" t="s">
        <v>3604</v>
      </c>
      <c r="B307" s="73" t="s">
        <v>2719</v>
      </c>
      <c r="C307" s="84" t="s">
        <v>3605</v>
      </c>
      <c r="D307" s="83" t="s">
        <v>1537</v>
      </c>
      <c r="E307" s="97" t="s">
        <v>38</v>
      </c>
      <c r="F307" s="97" t="s">
        <v>3290</v>
      </c>
      <c r="G307" s="75" t="str">
        <f t="shared" si="5"/>
        <v>Unknown, Hadramout, Yemen</v>
      </c>
      <c r="H307" s="76" t="s">
        <v>3017</v>
      </c>
      <c r="I307" s="97"/>
      <c r="J307" s="75"/>
      <c r="K307" s="77" t="s">
        <v>3377</v>
      </c>
      <c r="L307" s="86" t="s">
        <v>3017</v>
      </c>
      <c r="M307" s="25" t="str">
        <f t="shared" si="9"/>
        <v>16.930413</v>
      </c>
      <c r="N307" s="25" t="str">
        <f t="shared" si="18"/>
        <v>49.365314</v>
      </c>
      <c r="O307" s="81" t="s">
        <v>3442</v>
      </c>
      <c r="P307" s="81" t="s">
        <v>2307</v>
      </c>
      <c r="Q307" s="81">
        <v>1.0</v>
      </c>
      <c r="R307" s="81">
        <v>0.0</v>
      </c>
      <c r="S307" s="81">
        <v>3.0</v>
      </c>
      <c r="T307" s="81">
        <v>3.0</v>
      </c>
      <c r="U307" s="81">
        <v>0.0</v>
      </c>
      <c r="V307" s="81">
        <v>0.0</v>
      </c>
      <c r="W307" s="81">
        <v>0.0</v>
      </c>
      <c r="X307" s="81">
        <v>0.0</v>
      </c>
      <c r="Y307" s="81">
        <v>0.0</v>
      </c>
      <c r="Z307" s="81">
        <v>0.0</v>
      </c>
      <c r="AA307" s="81">
        <v>0.0</v>
      </c>
      <c r="AB307" s="81">
        <v>0.0</v>
      </c>
      <c r="AC307" s="81"/>
      <c r="AD307" s="103"/>
      <c r="AE307" s="81">
        <v>317.0</v>
      </c>
      <c r="AF307" s="55"/>
      <c r="AG307" s="55"/>
      <c r="AH307" s="55"/>
      <c r="AI307" s="55"/>
      <c r="AJ307" s="55"/>
    </row>
    <row r="308">
      <c r="A308" s="92" t="s">
        <v>3606</v>
      </c>
      <c r="B308" s="73" t="s">
        <v>2719</v>
      </c>
      <c r="C308" s="84" t="s">
        <v>3607</v>
      </c>
      <c r="D308" s="83" t="s">
        <v>1537</v>
      </c>
      <c r="E308" s="97" t="s">
        <v>3475</v>
      </c>
      <c r="F308" s="90" t="s">
        <v>2865</v>
      </c>
      <c r="G308" s="75" t="str">
        <f t="shared" si="5"/>
        <v>Sawmaah, Bayda, Yemen</v>
      </c>
      <c r="H308" s="76" t="s">
        <v>2866</v>
      </c>
      <c r="I308" s="75"/>
      <c r="J308" s="75"/>
      <c r="K308" s="82" t="s">
        <v>3476</v>
      </c>
      <c r="L308" s="86" t="s">
        <v>2866</v>
      </c>
      <c r="M308" s="25" t="str">
        <f t="shared" si="9"/>
        <v>13.988914</v>
      </c>
      <c r="N308" s="25" t="str">
        <f t="shared" si="18"/>
        <v>45.577100</v>
      </c>
      <c r="O308" s="81" t="s">
        <v>3442</v>
      </c>
      <c r="P308" s="81" t="s">
        <v>2307</v>
      </c>
      <c r="Q308" s="81">
        <v>1.0</v>
      </c>
      <c r="R308" s="81">
        <v>1.0</v>
      </c>
      <c r="S308" s="81">
        <v>1.0</v>
      </c>
      <c r="T308" s="81">
        <v>1.0</v>
      </c>
      <c r="U308" s="81">
        <v>3.0</v>
      </c>
      <c r="V308" s="81">
        <v>4.0</v>
      </c>
      <c r="W308" s="81">
        <v>0.0</v>
      </c>
      <c r="X308" s="81">
        <v>3.0</v>
      </c>
      <c r="Y308" s="81">
        <v>0.0</v>
      </c>
      <c r="Z308" s="81">
        <v>0.0</v>
      </c>
      <c r="AA308" s="81">
        <v>0.0</v>
      </c>
      <c r="AB308" s="81">
        <v>2.0</v>
      </c>
      <c r="AC308" s="81"/>
      <c r="AD308" s="103"/>
      <c r="AE308" s="81">
        <v>320.0</v>
      </c>
      <c r="AF308" s="55"/>
      <c r="AG308" s="55"/>
      <c r="AH308" s="55"/>
      <c r="AI308" s="55"/>
      <c r="AJ308" s="55"/>
    </row>
    <row r="309">
      <c r="A309" s="92" t="s">
        <v>3608</v>
      </c>
      <c r="B309" s="73" t="s">
        <v>2719</v>
      </c>
      <c r="C309" s="84" t="s">
        <v>2641</v>
      </c>
      <c r="D309" s="83" t="s">
        <v>1537</v>
      </c>
      <c r="E309" s="97" t="s">
        <v>38</v>
      </c>
      <c r="F309" s="97" t="s">
        <v>3290</v>
      </c>
      <c r="G309" s="75" t="str">
        <f t="shared" si="5"/>
        <v>Unknown, Hadramout, Yemen</v>
      </c>
      <c r="H309" s="76" t="s">
        <v>3017</v>
      </c>
      <c r="I309" s="97"/>
      <c r="J309" s="75"/>
      <c r="K309" s="77" t="s">
        <v>3377</v>
      </c>
      <c r="L309" s="86" t="s">
        <v>3017</v>
      </c>
      <c r="M309" s="25" t="str">
        <f t="shared" si="9"/>
        <v>16.930413</v>
      </c>
      <c r="N309" s="25" t="str">
        <f t="shared" si="18"/>
        <v>49.365314</v>
      </c>
      <c r="O309" s="81" t="s">
        <v>3442</v>
      </c>
      <c r="P309" s="81" t="s">
        <v>2307</v>
      </c>
      <c r="Q309" s="81">
        <v>1.0</v>
      </c>
      <c r="R309" s="81">
        <v>0.0</v>
      </c>
      <c r="S309" s="81">
        <v>1.0</v>
      </c>
      <c r="T309" s="81">
        <v>1.0</v>
      </c>
      <c r="U309" s="81">
        <v>0.0</v>
      </c>
      <c r="V309" s="81">
        <v>0.0</v>
      </c>
      <c r="W309" s="81">
        <v>0.0</v>
      </c>
      <c r="X309" s="81">
        <v>0.0</v>
      </c>
      <c r="Y309" s="81">
        <v>0.0</v>
      </c>
      <c r="Z309" s="81">
        <v>0.0</v>
      </c>
      <c r="AA309" s="81">
        <v>0.0</v>
      </c>
      <c r="AB309" s="81">
        <v>0.0</v>
      </c>
      <c r="AC309" s="81"/>
      <c r="AD309" s="103"/>
      <c r="AE309" s="81">
        <v>322.0</v>
      </c>
      <c r="AF309" s="55"/>
      <c r="AG309" s="55"/>
      <c r="AH309" s="55"/>
      <c r="AI309" s="55"/>
      <c r="AJ309" s="55"/>
    </row>
    <row r="310">
      <c r="A310" s="92" t="s">
        <v>3609</v>
      </c>
      <c r="B310" s="73" t="s">
        <v>2719</v>
      </c>
      <c r="C310" s="84" t="s">
        <v>2127</v>
      </c>
      <c r="D310" s="83" t="s">
        <v>1537</v>
      </c>
      <c r="E310" s="97" t="s">
        <v>38</v>
      </c>
      <c r="F310" s="97" t="s">
        <v>2865</v>
      </c>
      <c r="G310" s="75" t="str">
        <f t="shared" si="5"/>
        <v>Unknown, Bayda, Yemen</v>
      </c>
      <c r="H310" s="76" t="s">
        <v>2866</v>
      </c>
      <c r="I310" s="97"/>
      <c r="J310" s="75"/>
      <c r="K310" s="77" t="s">
        <v>2867</v>
      </c>
      <c r="L310" s="86" t="s">
        <v>2866</v>
      </c>
      <c r="M310" s="25" t="str">
        <f t="shared" si="9"/>
        <v>13.988914</v>
      </c>
      <c r="N310" s="25" t="str">
        <f t="shared" si="18"/>
        <v>45.577100</v>
      </c>
      <c r="O310" s="81" t="s">
        <v>3442</v>
      </c>
      <c r="P310" s="81" t="s">
        <v>2307</v>
      </c>
      <c r="Q310" s="81">
        <v>1.0</v>
      </c>
      <c r="R310" s="81">
        <v>0.0</v>
      </c>
      <c r="S310" s="81">
        <v>1.0</v>
      </c>
      <c r="T310" s="81">
        <v>1.0</v>
      </c>
      <c r="U310" s="81">
        <v>0.0</v>
      </c>
      <c r="V310" s="81">
        <v>0.0</v>
      </c>
      <c r="W310" s="81">
        <v>0.0</v>
      </c>
      <c r="X310" s="81">
        <v>0.0</v>
      </c>
      <c r="Y310" s="81">
        <v>0.0</v>
      </c>
      <c r="Z310" s="81">
        <v>0.0</v>
      </c>
      <c r="AA310" s="81">
        <v>0.0</v>
      </c>
      <c r="AB310" s="81">
        <v>0.0</v>
      </c>
      <c r="AC310" s="81"/>
      <c r="AD310" s="103"/>
      <c r="AE310" s="81">
        <v>323.0</v>
      </c>
      <c r="AF310" s="55"/>
      <c r="AG310" s="55"/>
      <c r="AH310" s="55"/>
      <c r="AI310" s="55"/>
      <c r="AJ310" s="55"/>
    </row>
    <row r="311">
      <c r="A311" s="92" t="s">
        <v>3610</v>
      </c>
      <c r="B311" s="73" t="s">
        <v>2719</v>
      </c>
      <c r="C311" s="84" t="s">
        <v>3611</v>
      </c>
      <c r="D311" s="83" t="s">
        <v>1537</v>
      </c>
      <c r="E311" s="97" t="s">
        <v>38</v>
      </c>
      <c r="F311" s="97" t="s">
        <v>38</v>
      </c>
      <c r="G311" s="75" t="str">
        <f t="shared" si="5"/>
        <v>Unknown, Unknown, Yemen</v>
      </c>
      <c r="H311" s="76" t="s">
        <v>1148</v>
      </c>
      <c r="I311" s="95" t="s">
        <v>38</v>
      </c>
      <c r="J311" s="76" t="s">
        <v>38</v>
      </c>
      <c r="K311" s="77" t="s">
        <v>38</v>
      </c>
      <c r="L311" s="77" t="s">
        <v>38</v>
      </c>
      <c r="M311" s="25" t="str">
        <f t="shared" si="9"/>
        <v>#VALUE!</v>
      </c>
      <c r="N311" s="25" t="str">
        <f t="shared" si="18"/>
        <v>#VALUE!</v>
      </c>
      <c r="O311" s="81" t="s">
        <v>3442</v>
      </c>
      <c r="P311" s="81" t="s">
        <v>2307</v>
      </c>
      <c r="Q311" s="81">
        <v>1.0</v>
      </c>
      <c r="R311" s="81">
        <v>0.0</v>
      </c>
      <c r="S311" s="81">
        <v>2.0</v>
      </c>
      <c r="T311" s="81">
        <v>2.0</v>
      </c>
      <c r="U311" s="81">
        <v>0.0</v>
      </c>
      <c r="V311" s="81">
        <v>0.0</v>
      </c>
      <c r="W311" s="81">
        <v>0.0</v>
      </c>
      <c r="X311" s="81">
        <v>0.0</v>
      </c>
      <c r="Y311" s="81">
        <v>0.0</v>
      </c>
      <c r="Z311" s="81">
        <v>0.0</v>
      </c>
      <c r="AA311" s="81">
        <v>0.0</v>
      </c>
      <c r="AB311" s="81">
        <v>0.0</v>
      </c>
      <c r="AC311" s="81"/>
      <c r="AD311" s="103"/>
      <c r="AE311" s="81">
        <v>321.0</v>
      </c>
      <c r="AF311" s="55"/>
      <c r="AG311" s="55"/>
      <c r="AH311" s="55"/>
      <c r="AI311" s="55"/>
      <c r="AJ311" s="55"/>
    </row>
    <row r="312">
      <c r="A312" s="92" t="s">
        <v>3612</v>
      </c>
      <c r="B312" s="73" t="s">
        <v>2719</v>
      </c>
      <c r="C312" s="84" t="s">
        <v>3613</v>
      </c>
      <c r="D312" s="83" t="s">
        <v>1537</v>
      </c>
      <c r="E312" s="97" t="s">
        <v>38</v>
      </c>
      <c r="F312" s="90" t="s">
        <v>3465</v>
      </c>
      <c r="G312" s="75" t="str">
        <f t="shared" si="5"/>
        <v>Unknown, Shabwah, Yemen</v>
      </c>
      <c r="H312" s="76" t="s">
        <v>2743</v>
      </c>
      <c r="I312" s="90"/>
      <c r="J312" s="75"/>
      <c r="K312" s="77" t="s">
        <v>3466</v>
      </c>
      <c r="L312" s="86" t="s">
        <v>2743</v>
      </c>
      <c r="M312" s="25" t="str">
        <f t="shared" si="9"/>
        <v>14.754630</v>
      </c>
      <c r="N312" s="25" t="str">
        <f t="shared" si="18"/>
        <v>46.516261</v>
      </c>
      <c r="O312" s="81" t="s">
        <v>3442</v>
      </c>
      <c r="P312" s="81" t="s">
        <v>2307</v>
      </c>
      <c r="Q312" s="81">
        <v>1.0</v>
      </c>
      <c r="R312" s="81">
        <v>1.0</v>
      </c>
      <c r="S312" s="81">
        <v>1.0</v>
      </c>
      <c r="T312" s="81">
        <v>1.0</v>
      </c>
      <c r="U312" s="81">
        <v>3.0</v>
      </c>
      <c r="V312" s="81">
        <v>3.0</v>
      </c>
      <c r="W312" s="81">
        <v>0.0</v>
      </c>
      <c r="X312" s="81">
        <v>0.0</v>
      </c>
      <c r="Y312" s="81">
        <v>0.0</v>
      </c>
      <c r="Z312" s="81">
        <v>0.0</v>
      </c>
      <c r="AA312" s="81">
        <v>0.0</v>
      </c>
      <c r="AB312" s="81">
        <v>0.0</v>
      </c>
      <c r="AC312" s="81"/>
      <c r="AD312" s="103"/>
      <c r="AE312" s="81">
        <v>324.0</v>
      </c>
      <c r="AF312" s="55"/>
      <c r="AG312" s="55"/>
      <c r="AH312" s="55"/>
      <c r="AI312" s="55"/>
      <c r="AJ312" s="55"/>
    </row>
    <row r="313">
      <c r="A313" s="92" t="s">
        <v>3614</v>
      </c>
      <c r="B313" s="73" t="s">
        <v>2719</v>
      </c>
      <c r="C313" s="84" t="s">
        <v>3615</v>
      </c>
      <c r="D313" s="83" t="s">
        <v>1537</v>
      </c>
      <c r="E313" s="97" t="s">
        <v>38</v>
      </c>
      <c r="F313" s="97" t="s">
        <v>38</v>
      </c>
      <c r="G313" s="75" t="str">
        <f t="shared" si="5"/>
        <v>Unknown, Unknown, Yemen</v>
      </c>
      <c r="H313" s="76" t="s">
        <v>1148</v>
      </c>
      <c r="I313" s="95" t="s">
        <v>38</v>
      </c>
      <c r="J313" s="76" t="s">
        <v>38</v>
      </c>
      <c r="K313" s="77" t="s">
        <v>38</v>
      </c>
      <c r="L313" s="77" t="s">
        <v>38</v>
      </c>
      <c r="M313" s="25" t="str">
        <f t="shared" si="9"/>
        <v>#VALUE!</v>
      </c>
      <c r="N313" s="25" t="str">
        <f t="shared" si="18"/>
        <v>#VALUE!</v>
      </c>
      <c r="O313" s="81" t="s">
        <v>3442</v>
      </c>
      <c r="P313" s="81" t="s">
        <v>2307</v>
      </c>
      <c r="Q313" s="81">
        <v>1.0</v>
      </c>
      <c r="R313" s="81">
        <v>0.0</v>
      </c>
      <c r="S313" s="81">
        <v>1.0</v>
      </c>
      <c r="T313" s="81">
        <v>1.0</v>
      </c>
      <c r="U313" s="81">
        <v>0.0</v>
      </c>
      <c r="V313" s="81">
        <v>0.0</v>
      </c>
      <c r="W313" s="81">
        <v>0.0</v>
      </c>
      <c r="X313" s="81">
        <v>0.0</v>
      </c>
      <c r="Y313" s="81">
        <v>0.0</v>
      </c>
      <c r="Z313" s="81">
        <v>0.0</v>
      </c>
      <c r="AA313" s="81">
        <v>0.0</v>
      </c>
      <c r="AB313" s="81">
        <v>0.0</v>
      </c>
      <c r="AC313" s="81"/>
      <c r="AD313" s="103"/>
      <c r="AE313" s="81">
        <v>325.0</v>
      </c>
      <c r="AF313" s="55"/>
      <c r="AG313" s="55"/>
      <c r="AH313" s="55"/>
      <c r="AI313" s="55"/>
      <c r="AJ313" s="55"/>
    </row>
    <row r="314">
      <c r="A314" s="92" t="s">
        <v>3616</v>
      </c>
      <c r="B314" s="73" t="s">
        <v>2719</v>
      </c>
      <c r="C314" s="84" t="s">
        <v>2191</v>
      </c>
      <c r="D314" s="83" t="s">
        <v>1537</v>
      </c>
      <c r="E314" s="97" t="s">
        <v>38</v>
      </c>
      <c r="F314" s="97" t="s">
        <v>38</v>
      </c>
      <c r="G314" s="75" t="str">
        <f t="shared" si="5"/>
        <v>Unknown, Unknown, Yemen</v>
      </c>
      <c r="H314" s="76" t="s">
        <v>1148</v>
      </c>
      <c r="I314" s="95" t="s">
        <v>38</v>
      </c>
      <c r="J314" s="76" t="s">
        <v>38</v>
      </c>
      <c r="K314" s="77" t="s">
        <v>38</v>
      </c>
      <c r="L314" s="77" t="s">
        <v>38</v>
      </c>
      <c r="M314" s="25" t="str">
        <f t="shared" si="9"/>
        <v>#VALUE!</v>
      </c>
      <c r="N314" s="25" t="str">
        <f t="shared" si="18"/>
        <v>#VALUE!</v>
      </c>
      <c r="O314" s="81" t="s">
        <v>3442</v>
      </c>
      <c r="P314" s="81" t="s">
        <v>2307</v>
      </c>
      <c r="Q314" s="81">
        <v>1.0</v>
      </c>
      <c r="R314" s="81">
        <v>0.0</v>
      </c>
      <c r="S314" s="81">
        <v>1.0</v>
      </c>
      <c r="T314" s="81">
        <v>1.0</v>
      </c>
      <c r="U314" s="81">
        <v>0.0</v>
      </c>
      <c r="V314" s="81">
        <v>0.0</v>
      </c>
      <c r="W314" s="81">
        <v>0.0</v>
      </c>
      <c r="X314" s="81">
        <v>0.0</v>
      </c>
      <c r="Y314" s="81">
        <v>0.0</v>
      </c>
      <c r="Z314" s="81">
        <v>0.0</v>
      </c>
      <c r="AA314" s="81">
        <v>0.0</v>
      </c>
      <c r="AB314" s="81">
        <v>0.0</v>
      </c>
      <c r="AC314" s="81"/>
      <c r="AD314" s="103"/>
      <c r="AE314" s="81">
        <v>326.0</v>
      </c>
      <c r="AF314" s="55"/>
      <c r="AG314" s="55"/>
      <c r="AH314" s="55"/>
      <c r="AI314" s="55"/>
      <c r="AJ314" s="55"/>
    </row>
    <row r="315">
      <c r="A315" s="92" t="s">
        <v>3617</v>
      </c>
      <c r="B315" s="73" t="s">
        <v>2719</v>
      </c>
      <c r="C315" s="84" t="s">
        <v>2214</v>
      </c>
      <c r="D315" s="83" t="s">
        <v>1537</v>
      </c>
      <c r="E315" s="97" t="s">
        <v>38</v>
      </c>
      <c r="F315" s="90" t="s">
        <v>3290</v>
      </c>
      <c r="G315" s="75" t="str">
        <f t="shared" si="5"/>
        <v>Unknown, Hadramout, Yemen</v>
      </c>
      <c r="H315" s="76" t="s">
        <v>3017</v>
      </c>
      <c r="I315" s="90"/>
      <c r="J315" s="75"/>
      <c r="K315" s="77" t="s">
        <v>3377</v>
      </c>
      <c r="L315" s="86" t="s">
        <v>3017</v>
      </c>
      <c r="M315" s="25" t="str">
        <f t="shared" si="9"/>
        <v>16.930413</v>
      </c>
      <c r="N315" s="25" t="str">
        <f t="shared" si="18"/>
        <v>49.365314</v>
      </c>
      <c r="O315" s="81" t="s">
        <v>3442</v>
      </c>
      <c r="P315" s="81" t="s">
        <v>2307</v>
      </c>
      <c r="Q315" s="81">
        <v>1.0</v>
      </c>
      <c r="R315" s="81">
        <v>0.0</v>
      </c>
      <c r="S315" s="81">
        <v>1.0</v>
      </c>
      <c r="T315" s="81">
        <v>1.0</v>
      </c>
      <c r="U315" s="81">
        <v>0.0</v>
      </c>
      <c r="V315" s="81">
        <v>0.0</v>
      </c>
      <c r="W315" s="81">
        <v>0.0</v>
      </c>
      <c r="X315" s="81">
        <v>0.0</v>
      </c>
      <c r="Y315" s="81">
        <v>0.0</v>
      </c>
      <c r="Z315" s="81">
        <v>0.0</v>
      </c>
      <c r="AA315" s="81">
        <v>0.0</v>
      </c>
      <c r="AB315" s="81">
        <v>0.0</v>
      </c>
      <c r="AC315" s="81"/>
      <c r="AD315" s="103"/>
      <c r="AE315" s="81">
        <v>327.0</v>
      </c>
      <c r="AF315" s="55"/>
      <c r="AG315" s="55"/>
      <c r="AH315" s="55"/>
      <c r="AI315" s="55"/>
      <c r="AJ315" s="55"/>
    </row>
    <row r="316">
      <c r="A316" s="92" t="s">
        <v>3618</v>
      </c>
      <c r="B316" s="73" t="s">
        <v>2719</v>
      </c>
      <c r="C316" s="84" t="s">
        <v>3619</v>
      </c>
      <c r="D316" s="83" t="s">
        <v>1537</v>
      </c>
      <c r="E316" s="97" t="s">
        <v>38</v>
      </c>
      <c r="F316" s="90" t="s">
        <v>3290</v>
      </c>
      <c r="G316" s="75" t="str">
        <f t="shared" si="5"/>
        <v>Unknown, Hadramout, Yemen</v>
      </c>
      <c r="H316" s="76" t="s">
        <v>3017</v>
      </c>
      <c r="I316" s="90"/>
      <c r="J316" s="75"/>
      <c r="K316" s="77" t="s">
        <v>3377</v>
      </c>
      <c r="L316" s="86" t="s">
        <v>3017</v>
      </c>
      <c r="M316" s="25" t="str">
        <f t="shared" si="9"/>
        <v>16.930413</v>
      </c>
      <c r="N316" s="25" t="str">
        <f t="shared" si="18"/>
        <v>49.365314</v>
      </c>
      <c r="O316" s="81" t="s">
        <v>3442</v>
      </c>
      <c r="P316" s="81" t="s">
        <v>2307</v>
      </c>
      <c r="Q316" s="81">
        <v>1.0</v>
      </c>
      <c r="R316" s="81">
        <v>0.0</v>
      </c>
      <c r="S316" s="81">
        <v>1.0</v>
      </c>
      <c r="T316" s="81">
        <v>1.0</v>
      </c>
      <c r="U316" s="81">
        <v>0.0</v>
      </c>
      <c r="V316" s="81">
        <v>0.0</v>
      </c>
      <c r="W316" s="81">
        <v>0.0</v>
      </c>
      <c r="X316" s="81">
        <v>0.0</v>
      </c>
      <c r="Y316" s="81">
        <v>0.0</v>
      </c>
      <c r="Z316" s="81">
        <v>0.0</v>
      </c>
      <c r="AA316" s="81">
        <v>0.0</v>
      </c>
      <c r="AB316" s="81">
        <v>0.0</v>
      </c>
      <c r="AC316" s="81"/>
      <c r="AD316" s="103"/>
      <c r="AE316" s="81">
        <v>328.0</v>
      </c>
      <c r="AF316" s="55"/>
      <c r="AG316" s="55"/>
      <c r="AH316" s="55"/>
      <c r="AI316" s="55"/>
      <c r="AJ316" s="55"/>
    </row>
    <row r="317">
      <c r="A317" s="92" t="s">
        <v>3620</v>
      </c>
      <c r="B317" s="73" t="s">
        <v>2719</v>
      </c>
      <c r="C317" s="84" t="s">
        <v>3621</v>
      </c>
      <c r="D317" s="83" t="s">
        <v>1537</v>
      </c>
      <c r="E317" s="97" t="s">
        <v>38</v>
      </c>
      <c r="F317" s="90" t="s">
        <v>38</v>
      </c>
      <c r="G317" s="75" t="str">
        <f t="shared" si="5"/>
        <v>Unknown, Unknown, Yemen</v>
      </c>
      <c r="H317" s="76" t="s">
        <v>1148</v>
      </c>
      <c r="I317" s="95" t="s">
        <v>38</v>
      </c>
      <c r="J317" s="76" t="s">
        <v>38</v>
      </c>
      <c r="K317" s="77" t="s">
        <v>38</v>
      </c>
      <c r="L317" s="77" t="s">
        <v>38</v>
      </c>
      <c r="M317" s="25" t="str">
        <f t="shared" si="9"/>
        <v>#VALUE!</v>
      </c>
      <c r="N317" s="25" t="str">
        <f t="shared" si="18"/>
        <v>#VALUE!</v>
      </c>
      <c r="O317" s="81" t="s">
        <v>3442</v>
      </c>
      <c r="P317" s="81" t="s">
        <v>2307</v>
      </c>
      <c r="Q317" s="81">
        <v>1.0</v>
      </c>
      <c r="R317" s="81">
        <v>0.0</v>
      </c>
      <c r="S317" s="81">
        <v>1.0</v>
      </c>
      <c r="T317" s="81">
        <v>1.0</v>
      </c>
      <c r="U317" s="81">
        <v>0.0</v>
      </c>
      <c r="V317" s="81">
        <v>0.0</v>
      </c>
      <c r="W317" s="81">
        <v>0.0</v>
      </c>
      <c r="X317" s="81">
        <v>0.0</v>
      </c>
      <c r="Y317" s="81">
        <v>0.0</v>
      </c>
      <c r="Z317" s="81">
        <v>0.0</v>
      </c>
      <c r="AA317" s="81">
        <v>0.0</v>
      </c>
      <c r="AB317" s="81">
        <v>0.0</v>
      </c>
      <c r="AC317" s="81"/>
      <c r="AD317" s="103"/>
      <c r="AE317" s="81">
        <v>329.0</v>
      </c>
      <c r="AF317" s="55"/>
      <c r="AG317" s="55"/>
      <c r="AH317" s="55"/>
      <c r="AI317" s="55"/>
      <c r="AJ317" s="55"/>
    </row>
    <row r="318">
      <c r="A318" s="92" t="s">
        <v>3622</v>
      </c>
      <c r="B318" s="73" t="s">
        <v>2719</v>
      </c>
      <c r="C318" s="84" t="s">
        <v>2251</v>
      </c>
      <c r="D318" s="83" t="s">
        <v>1537</v>
      </c>
      <c r="E318" s="97" t="s">
        <v>3510</v>
      </c>
      <c r="F318" s="90" t="s">
        <v>2728</v>
      </c>
      <c r="G318" s="75" t="str">
        <f t="shared" si="5"/>
        <v>Ahwar, Abyan, Yemen</v>
      </c>
      <c r="H318" s="76" t="s">
        <v>3512</v>
      </c>
      <c r="I318" s="90"/>
      <c r="J318" s="75"/>
      <c r="K318" s="82" t="s">
        <v>3513</v>
      </c>
      <c r="L318" s="86" t="s">
        <v>3512</v>
      </c>
      <c r="M318" s="25" t="str">
        <f t="shared" si="9"/>
        <v>13.521919</v>
      </c>
      <c r="N318" s="25" t="str">
        <f t="shared" si="18"/>
        <v>46.711592</v>
      </c>
      <c r="O318" s="81" t="s">
        <v>3442</v>
      </c>
      <c r="P318" s="81" t="s">
        <v>2307</v>
      </c>
      <c r="Q318" s="81">
        <v>1.0</v>
      </c>
      <c r="R318" s="81">
        <v>0.0</v>
      </c>
      <c r="S318" s="81">
        <v>1.0</v>
      </c>
      <c r="T318" s="81">
        <v>1.0</v>
      </c>
      <c r="U318" s="81">
        <v>4.0</v>
      </c>
      <c r="V318" s="81">
        <v>4.0</v>
      </c>
      <c r="W318" s="81">
        <v>0.0</v>
      </c>
      <c r="X318" s="81">
        <v>0.0</v>
      </c>
      <c r="Y318" s="81">
        <v>0.0</v>
      </c>
      <c r="Z318" s="81">
        <v>0.0</v>
      </c>
      <c r="AA318" s="81">
        <v>0.0</v>
      </c>
      <c r="AB318" s="81">
        <v>0.0</v>
      </c>
      <c r="AC318" s="81"/>
      <c r="AD318" s="103"/>
      <c r="AE318" s="81">
        <v>330.0</v>
      </c>
      <c r="AF318" s="55"/>
      <c r="AG318" s="55"/>
      <c r="AH318" s="55"/>
      <c r="AI318" s="55"/>
      <c r="AJ318" s="55"/>
    </row>
    <row r="319">
      <c r="A319" s="92" t="s">
        <v>3623</v>
      </c>
      <c r="B319" s="73" t="s">
        <v>2719</v>
      </c>
      <c r="C319" s="84" t="s">
        <v>3624</v>
      </c>
      <c r="D319" s="83" t="s">
        <v>1537</v>
      </c>
      <c r="E319" s="97" t="s">
        <v>38</v>
      </c>
      <c r="F319" s="97" t="s">
        <v>38</v>
      </c>
      <c r="G319" s="75" t="str">
        <f t="shared" si="5"/>
        <v>Unknown, Unknown, Yemen</v>
      </c>
      <c r="H319" s="76" t="s">
        <v>1148</v>
      </c>
      <c r="I319" s="95" t="s">
        <v>38</v>
      </c>
      <c r="J319" s="76" t="s">
        <v>38</v>
      </c>
      <c r="K319" s="77" t="s">
        <v>38</v>
      </c>
      <c r="L319" s="77" t="s">
        <v>38</v>
      </c>
      <c r="M319" s="25" t="str">
        <f t="shared" si="9"/>
        <v>#VALUE!</v>
      </c>
      <c r="N319" s="25" t="str">
        <f t="shared" si="18"/>
        <v>#VALUE!</v>
      </c>
      <c r="O319" s="81" t="s">
        <v>3442</v>
      </c>
      <c r="P319" s="81" t="s">
        <v>2307</v>
      </c>
      <c r="Q319" s="81">
        <v>1.0</v>
      </c>
      <c r="R319" s="81">
        <v>0.0</v>
      </c>
      <c r="S319" s="81">
        <v>1.0</v>
      </c>
      <c r="T319" s="81">
        <v>1.0</v>
      </c>
      <c r="U319" s="81">
        <v>0.0</v>
      </c>
      <c r="V319" s="81">
        <v>0.0</v>
      </c>
      <c r="W319" s="81">
        <v>0.0</v>
      </c>
      <c r="X319" s="81">
        <v>0.0</v>
      </c>
      <c r="Y319" s="81">
        <v>0.0</v>
      </c>
      <c r="Z319" s="81">
        <v>0.0</v>
      </c>
      <c r="AA319" s="81">
        <v>0.0</v>
      </c>
      <c r="AB319" s="81">
        <v>0.0</v>
      </c>
      <c r="AC319" s="81"/>
      <c r="AD319" s="103"/>
      <c r="AE319" s="81">
        <v>331.0</v>
      </c>
      <c r="AF319" s="55"/>
      <c r="AG319" s="55"/>
      <c r="AH319" s="55"/>
      <c r="AI319" s="55"/>
      <c r="AJ319" s="55"/>
    </row>
    <row r="320">
      <c r="A320" s="92"/>
      <c r="B320" s="104"/>
      <c r="C320" s="84"/>
      <c r="D320" s="104"/>
      <c r="E320" s="97"/>
      <c r="F320" s="90"/>
      <c r="G320" s="90"/>
      <c r="H320" s="95"/>
      <c r="I320" s="90"/>
      <c r="J320" s="90"/>
      <c r="K320" s="105"/>
      <c r="L320" s="86"/>
      <c r="M320" s="86"/>
      <c r="N320" s="86"/>
      <c r="O320" s="81"/>
      <c r="P320" s="81"/>
      <c r="Q320" s="81"/>
      <c r="R320" s="81"/>
      <c r="S320" s="81"/>
      <c r="T320" s="81"/>
      <c r="U320" s="81"/>
      <c r="V320" s="81"/>
      <c r="W320" s="81"/>
      <c r="X320" s="81"/>
      <c r="Y320" s="81"/>
      <c r="Z320" s="81"/>
      <c r="AA320" s="81"/>
      <c r="AB320" s="81"/>
      <c r="AC320" s="81"/>
      <c r="AD320" s="103"/>
      <c r="AE320" s="81"/>
      <c r="AF320" s="55"/>
      <c r="AG320" s="55"/>
      <c r="AH320" s="55"/>
      <c r="AI320" s="55"/>
      <c r="AJ320" s="55"/>
    </row>
    <row r="321">
      <c r="A321" s="92"/>
      <c r="B321" s="104"/>
      <c r="C321" s="84"/>
      <c r="D321" s="104"/>
      <c r="E321" s="97"/>
      <c r="F321" s="90"/>
      <c r="G321" s="90"/>
      <c r="H321" s="95"/>
      <c r="I321" s="90"/>
      <c r="J321" s="90"/>
      <c r="K321" s="105"/>
      <c r="L321" s="86"/>
      <c r="M321" s="86"/>
      <c r="N321" s="86"/>
      <c r="O321" s="81"/>
      <c r="P321" s="81"/>
      <c r="Q321" s="81"/>
      <c r="R321" s="81"/>
      <c r="S321" s="81"/>
      <c r="T321" s="81"/>
      <c r="U321" s="81"/>
      <c r="V321" s="81"/>
      <c r="W321" s="81"/>
      <c r="X321" s="81"/>
      <c r="Y321" s="81"/>
      <c r="Z321" s="81"/>
      <c r="AA321" s="81"/>
      <c r="AB321" s="81"/>
      <c r="AC321" s="81"/>
      <c r="AD321" s="103"/>
      <c r="AE321" s="81"/>
      <c r="AF321" s="55"/>
      <c r="AG321" s="55"/>
      <c r="AH321" s="55"/>
      <c r="AI321" s="55"/>
      <c r="AJ321" s="55"/>
    </row>
    <row r="322">
      <c r="A322" s="92"/>
      <c r="B322" s="104"/>
      <c r="C322" s="84"/>
      <c r="D322" s="104"/>
      <c r="E322" s="97"/>
      <c r="F322" s="90"/>
      <c r="G322" s="90"/>
      <c r="H322" s="95"/>
      <c r="I322" s="90"/>
      <c r="J322" s="90"/>
      <c r="K322" s="105"/>
      <c r="L322" s="86"/>
      <c r="M322" s="86"/>
      <c r="N322" s="86"/>
      <c r="O322" s="81"/>
      <c r="P322" s="81"/>
      <c r="Q322" s="81"/>
      <c r="R322" s="81"/>
      <c r="S322" s="81"/>
      <c r="T322" s="81"/>
      <c r="U322" s="81"/>
      <c r="V322" s="81"/>
      <c r="W322" s="81"/>
      <c r="X322" s="81"/>
      <c r="Y322" s="81"/>
      <c r="Z322" s="81"/>
      <c r="AA322" s="81"/>
      <c r="AB322" s="81"/>
      <c r="AC322" s="81"/>
      <c r="AD322" s="103"/>
      <c r="AE322" s="81"/>
      <c r="AF322" s="55"/>
      <c r="AG322" s="55"/>
      <c r="AH322" s="55"/>
      <c r="AI322" s="55"/>
      <c r="AJ322" s="55"/>
    </row>
    <row r="323">
      <c r="A323" s="92"/>
      <c r="B323" s="104"/>
      <c r="C323" s="84"/>
      <c r="D323" s="104"/>
      <c r="E323" s="97"/>
      <c r="F323" s="90"/>
      <c r="G323" s="90"/>
      <c r="H323" s="95"/>
      <c r="I323" s="90"/>
      <c r="J323" s="90"/>
      <c r="K323" s="105"/>
      <c r="L323" s="86"/>
      <c r="M323" s="86"/>
      <c r="N323" s="86"/>
      <c r="O323" s="81"/>
      <c r="P323" s="81"/>
      <c r="Q323" s="81"/>
      <c r="R323" s="81"/>
      <c r="S323" s="81"/>
      <c r="T323" s="81"/>
      <c r="U323" s="81"/>
      <c r="V323" s="81"/>
      <c r="W323" s="81"/>
      <c r="X323" s="81"/>
      <c r="Y323" s="81"/>
      <c r="Z323" s="81"/>
      <c r="AA323" s="81"/>
      <c r="AB323" s="81"/>
      <c r="AC323" s="81"/>
      <c r="AD323" s="103"/>
      <c r="AE323" s="81"/>
      <c r="AF323" s="55"/>
      <c r="AG323" s="55"/>
      <c r="AH323" s="55"/>
      <c r="AI323" s="55"/>
      <c r="AJ323" s="55"/>
    </row>
    <row r="324">
      <c r="A324" s="92"/>
      <c r="B324" s="104"/>
      <c r="C324" s="84"/>
      <c r="D324" s="104"/>
      <c r="E324" s="97"/>
      <c r="F324" s="90"/>
      <c r="G324" s="90"/>
      <c r="H324" s="95"/>
      <c r="I324" s="90"/>
      <c r="J324" s="90"/>
      <c r="K324" s="105"/>
      <c r="L324" s="86"/>
      <c r="M324" s="86"/>
      <c r="N324" s="86"/>
      <c r="O324" s="81"/>
      <c r="P324" s="81"/>
      <c r="Q324" s="81"/>
      <c r="R324" s="81"/>
      <c r="S324" s="81"/>
      <c r="T324" s="81"/>
      <c r="U324" s="81"/>
      <c r="V324" s="81"/>
      <c r="W324" s="81"/>
      <c r="X324" s="81"/>
      <c r="Y324" s="81"/>
      <c r="Z324" s="81"/>
      <c r="AA324" s="81"/>
      <c r="AB324" s="81"/>
      <c r="AC324" s="81"/>
      <c r="AD324" s="103"/>
      <c r="AE324" s="81"/>
      <c r="AF324" s="55"/>
      <c r="AG324" s="55"/>
      <c r="AH324" s="55"/>
      <c r="AI324" s="55"/>
      <c r="AJ324" s="55"/>
    </row>
    <row r="325">
      <c r="A325" s="92"/>
      <c r="B325" s="104"/>
      <c r="C325" s="84"/>
      <c r="D325" s="104"/>
      <c r="E325" s="97"/>
      <c r="F325" s="90"/>
      <c r="G325" s="90"/>
      <c r="H325" s="95"/>
      <c r="I325" s="90"/>
      <c r="J325" s="90"/>
      <c r="K325" s="105"/>
      <c r="L325" s="86"/>
      <c r="M325" s="86"/>
      <c r="N325" s="86"/>
      <c r="O325" s="81"/>
      <c r="P325" s="81"/>
      <c r="Q325" s="81"/>
      <c r="R325" s="81"/>
      <c r="S325" s="81"/>
      <c r="T325" s="81"/>
      <c r="U325" s="81"/>
      <c r="V325" s="81"/>
      <c r="W325" s="81"/>
      <c r="X325" s="81"/>
      <c r="Y325" s="81"/>
      <c r="Z325" s="81"/>
      <c r="AA325" s="81"/>
      <c r="AB325" s="81"/>
      <c r="AC325" s="81"/>
      <c r="AD325" s="103"/>
      <c r="AE325" s="81"/>
      <c r="AF325" s="55"/>
      <c r="AG325" s="55"/>
      <c r="AH325" s="55"/>
      <c r="AI325" s="55"/>
      <c r="AJ325" s="55"/>
    </row>
    <row r="326">
      <c r="A326" s="92"/>
      <c r="B326" s="104"/>
      <c r="C326" s="84"/>
      <c r="D326" s="104"/>
      <c r="E326" s="97"/>
      <c r="F326" s="90"/>
      <c r="G326" s="90"/>
      <c r="H326" s="95"/>
      <c r="I326" s="90"/>
      <c r="J326" s="90"/>
      <c r="K326" s="105"/>
      <c r="L326" s="86"/>
      <c r="M326" s="86"/>
      <c r="N326" s="86"/>
      <c r="O326" s="81"/>
      <c r="P326" s="81"/>
      <c r="Q326" s="81"/>
      <c r="R326" s="81"/>
      <c r="S326" s="81"/>
      <c r="T326" s="81"/>
      <c r="U326" s="81"/>
      <c r="V326" s="81"/>
      <c r="W326" s="81"/>
      <c r="X326" s="81"/>
      <c r="Y326" s="81"/>
      <c r="Z326" s="81"/>
      <c r="AA326" s="81"/>
      <c r="AB326" s="81"/>
      <c r="AC326" s="81"/>
      <c r="AD326" s="103"/>
      <c r="AE326" s="81"/>
      <c r="AF326" s="55"/>
      <c r="AG326" s="55"/>
      <c r="AH326" s="55"/>
      <c r="AI326" s="55"/>
      <c r="AJ326" s="55"/>
    </row>
    <row r="327">
      <c r="A327" s="92"/>
      <c r="B327" s="104"/>
      <c r="C327" s="84"/>
      <c r="D327" s="104"/>
      <c r="E327" s="97"/>
      <c r="F327" s="90"/>
      <c r="G327" s="90"/>
      <c r="H327" s="90"/>
      <c r="I327" s="90"/>
      <c r="J327" s="90"/>
      <c r="K327" s="105"/>
      <c r="L327" s="105"/>
      <c r="M327" s="105"/>
      <c r="N327" s="105"/>
      <c r="O327" s="81"/>
      <c r="P327" s="81"/>
      <c r="Q327" s="81"/>
      <c r="R327" s="81"/>
      <c r="S327" s="81"/>
      <c r="T327" s="81"/>
      <c r="U327" s="81"/>
      <c r="V327" s="81"/>
      <c r="W327" s="81"/>
      <c r="X327" s="81"/>
      <c r="Y327" s="81"/>
      <c r="Z327" s="81"/>
      <c r="AA327" s="81"/>
      <c r="AB327" s="81"/>
      <c r="AC327" s="81"/>
      <c r="AD327" s="103"/>
      <c r="AE327" s="81"/>
      <c r="AF327" s="55"/>
      <c r="AG327" s="55"/>
      <c r="AH327" s="55"/>
      <c r="AI327" s="55"/>
      <c r="AJ327" s="55"/>
    </row>
    <row r="328">
      <c r="A328" s="92"/>
      <c r="B328" s="104"/>
      <c r="C328" s="84"/>
      <c r="D328" s="104"/>
      <c r="E328" s="97"/>
      <c r="F328" s="90"/>
      <c r="G328" s="90"/>
      <c r="H328" s="90"/>
      <c r="I328" s="90"/>
      <c r="J328" s="90"/>
      <c r="K328" s="105"/>
      <c r="L328" s="105"/>
      <c r="M328" s="105"/>
      <c r="N328" s="105"/>
      <c r="O328" s="81"/>
      <c r="P328" s="81"/>
      <c r="Q328" s="81"/>
      <c r="R328" s="81"/>
      <c r="S328" s="81"/>
      <c r="T328" s="81"/>
      <c r="U328" s="81"/>
      <c r="V328" s="81"/>
      <c r="W328" s="81"/>
      <c r="X328" s="81"/>
      <c r="Y328" s="81"/>
      <c r="Z328" s="81"/>
      <c r="AA328" s="81"/>
      <c r="AB328" s="81"/>
      <c r="AC328" s="81"/>
      <c r="AD328" s="103"/>
      <c r="AE328" s="81"/>
      <c r="AF328" s="55"/>
      <c r="AG328" s="55"/>
      <c r="AH328" s="55"/>
      <c r="AI328" s="55"/>
      <c r="AJ328" s="55"/>
    </row>
    <row r="329">
      <c r="A329" s="92"/>
      <c r="B329" s="104"/>
      <c r="C329" s="84"/>
      <c r="D329" s="104"/>
      <c r="E329" s="97"/>
      <c r="F329" s="90"/>
      <c r="G329" s="90"/>
      <c r="H329" s="90"/>
      <c r="I329" s="90"/>
      <c r="J329" s="90"/>
      <c r="K329" s="105"/>
      <c r="L329" s="105"/>
      <c r="M329" s="105"/>
      <c r="N329" s="105"/>
      <c r="O329" s="81"/>
      <c r="P329" s="81"/>
      <c r="Q329" s="81"/>
      <c r="R329" s="81"/>
      <c r="S329" s="81"/>
      <c r="T329" s="81"/>
      <c r="U329" s="81"/>
      <c r="V329" s="81"/>
      <c r="W329" s="81"/>
      <c r="X329" s="81"/>
      <c r="Y329" s="81"/>
      <c r="Z329" s="81"/>
      <c r="AA329" s="81"/>
      <c r="AB329" s="81"/>
      <c r="AC329" s="81"/>
      <c r="AD329" s="103"/>
      <c r="AE329" s="81"/>
      <c r="AF329" s="55"/>
      <c r="AG329" s="55"/>
      <c r="AH329" s="55"/>
      <c r="AI329" s="55"/>
      <c r="AJ329" s="55"/>
    </row>
    <row r="330">
      <c r="A330" s="92"/>
      <c r="B330" s="104"/>
      <c r="C330" s="84"/>
      <c r="D330" s="104"/>
      <c r="E330" s="97"/>
      <c r="F330" s="90"/>
      <c r="G330" s="90"/>
      <c r="H330" s="90"/>
      <c r="I330" s="90"/>
      <c r="J330" s="90"/>
      <c r="K330" s="105"/>
      <c r="L330" s="105"/>
      <c r="M330" s="105"/>
      <c r="N330" s="105"/>
      <c r="O330" s="81"/>
      <c r="P330" s="81"/>
      <c r="Q330" s="81"/>
      <c r="R330" s="81"/>
      <c r="S330" s="81"/>
      <c r="T330" s="81"/>
      <c r="U330" s="81"/>
      <c r="V330" s="81"/>
      <c r="W330" s="81"/>
      <c r="X330" s="81"/>
      <c r="Y330" s="81"/>
      <c r="Z330" s="81"/>
      <c r="AA330" s="81"/>
      <c r="AB330" s="81"/>
      <c r="AC330" s="81"/>
      <c r="AD330" s="103"/>
      <c r="AE330" s="81"/>
      <c r="AF330" s="55"/>
      <c r="AG330" s="55"/>
      <c r="AH330" s="55"/>
      <c r="AI330" s="55"/>
      <c r="AJ330" s="55"/>
    </row>
    <row r="331">
      <c r="A331" s="92"/>
      <c r="B331" s="104"/>
      <c r="C331" s="84"/>
      <c r="D331" s="104"/>
      <c r="E331" s="97"/>
      <c r="F331" s="90"/>
      <c r="G331" s="90"/>
      <c r="H331" s="90"/>
      <c r="I331" s="90"/>
      <c r="J331" s="90"/>
      <c r="K331" s="105"/>
      <c r="L331" s="105"/>
      <c r="M331" s="105"/>
      <c r="N331" s="105"/>
      <c r="O331" s="81"/>
      <c r="P331" s="81"/>
      <c r="Q331" s="81"/>
      <c r="R331" s="81"/>
      <c r="S331" s="81"/>
      <c r="T331" s="81"/>
      <c r="U331" s="81"/>
      <c r="V331" s="81"/>
      <c r="W331" s="81"/>
      <c r="X331" s="81"/>
      <c r="Y331" s="81"/>
      <c r="Z331" s="81"/>
      <c r="AA331" s="81"/>
      <c r="AB331" s="81"/>
      <c r="AC331" s="81"/>
      <c r="AD331" s="103"/>
      <c r="AE331" s="81"/>
      <c r="AF331" s="55"/>
      <c r="AG331" s="55"/>
      <c r="AH331" s="55"/>
      <c r="AI331" s="55"/>
      <c r="AJ331" s="55"/>
    </row>
    <row r="332">
      <c r="A332" s="92"/>
      <c r="B332" s="104"/>
      <c r="C332" s="84"/>
      <c r="D332" s="104"/>
      <c r="E332" s="97"/>
      <c r="F332" s="90"/>
      <c r="G332" s="90"/>
      <c r="H332" s="90"/>
      <c r="I332" s="90"/>
      <c r="J332" s="90"/>
      <c r="K332" s="105"/>
      <c r="L332" s="105"/>
      <c r="M332" s="105"/>
      <c r="N332" s="105"/>
      <c r="O332" s="81"/>
      <c r="P332" s="81"/>
      <c r="Q332" s="81"/>
      <c r="R332" s="81"/>
      <c r="S332" s="81"/>
      <c r="T332" s="81"/>
      <c r="U332" s="81"/>
      <c r="V332" s="81"/>
      <c r="W332" s="81"/>
      <c r="X332" s="81"/>
      <c r="Y332" s="81"/>
      <c r="Z332" s="81"/>
      <c r="AA332" s="81"/>
      <c r="AB332" s="81"/>
      <c r="AC332" s="81"/>
      <c r="AD332" s="103"/>
      <c r="AE332" s="81"/>
      <c r="AF332" s="55"/>
      <c r="AG332" s="55"/>
      <c r="AH332" s="55"/>
      <c r="AI332" s="55"/>
      <c r="AJ332" s="55"/>
    </row>
    <row r="333">
      <c r="A333" s="92"/>
      <c r="B333" s="104"/>
      <c r="C333" s="84"/>
      <c r="D333" s="104"/>
      <c r="E333" s="97"/>
      <c r="F333" s="90"/>
      <c r="G333" s="90"/>
      <c r="H333" s="90"/>
      <c r="I333" s="90"/>
      <c r="J333" s="90"/>
      <c r="K333" s="105"/>
      <c r="L333" s="105"/>
      <c r="M333" s="105"/>
      <c r="N333" s="105"/>
      <c r="O333" s="81"/>
      <c r="P333" s="81"/>
      <c r="Q333" s="81"/>
      <c r="R333" s="81"/>
      <c r="S333" s="81"/>
      <c r="T333" s="81"/>
      <c r="U333" s="81"/>
      <c r="V333" s="81"/>
      <c r="W333" s="81"/>
      <c r="X333" s="81"/>
      <c r="Y333" s="81"/>
      <c r="Z333" s="81"/>
      <c r="AA333" s="81"/>
      <c r="AB333" s="81"/>
      <c r="AC333" s="81"/>
      <c r="AD333" s="103"/>
      <c r="AE333" s="81"/>
      <c r="AF333" s="55"/>
      <c r="AG333" s="55"/>
      <c r="AH333" s="55"/>
      <c r="AI333" s="55"/>
      <c r="AJ333" s="55"/>
    </row>
    <row r="334">
      <c r="A334" s="92"/>
      <c r="B334" s="104"/>
      <c r="C334" s="84"/>
      <c r="D334" s="104"/>
      <c r="E334" s="97"/>
      <c r="F334" s="90"/>
      <c r="G334" s="90"/>
      <c r="H334" s="90"/>
      <c r="I334" s="90"/>
      <c r="J334" s="90"/>
      <c r="K334" s="105"/>
      <c r="L334" s="105"/>
      <c r="M334" s="105"/>
      <c r="N334" s="105"/>
      <c r="O334" s="81"/>
      <c r="P334" s="81"/>
      <c r="Q334" s="81"/>
      <c r="R334" s="81"/>
      <c r="S334" s="81"/>
      <c r="T334" s="81"/>
      <c r="U334" s="81"/>
      <c r="V334" s="81"/>
      <c r="W334" s="81"/>
      <c r="X334" s="81"/>
      <c r="Y334" s="81"/>
      <c r="Z334" s="81"/>
      <c r="AA334" s="81"/>
      <c r="AB334" s="81"/>
      <c r="AC334" s="81"/>
      <c r="AD334" s="103"/>
      <c r="AE334" s="81"/>
      <c r="AF334" s="55"/>
      <c r="AG334" s="55"/>
      <c r="AH334" s="55"/>
      <c r="AI334" s="55"/>
      <c r="AJ334" s="55"/>
    </row>
    <row r="335">
      <c r="A335" s="92"/>
      <c r="B335" s="104"/>
      <c r="C335" s="84"/>
      <c r="D335" s="104"/>
      <c r="E335" s="97"/>
      <c r="F335" s="90"/>
      <c r="G335" s="90"/>
      <c r="H335" s="90"/>
      <c r="I335" s="90"/>
      <c r="J335" s="90"/>
      <c r="K335" s="105"/>
      <c r="L335" s="105"/>
      <c r="M335" s="105"/>
      <c r="N335" s="105"/>
      <c r="O335" s="81"/>
      <c r="P335" s="81"/>
      <c r="Q335" s="81"/>
      <c r="R335" s="81"/>
      <c r="S335" s="81"/>
      <c r="T335" s="81"/>
      <c r="U335" s="81"/>
      <c r="V335" s="81"/>
      <c r="W335" s="81"/>
      <c r="X335" s="81"/>
      <c r="Y335" s="81"/>
      <c r="Z335" s="81"/>
      <c r="AA335" s="81"/>
      <c r="AB335" s="81"/>
      <c r="AC335" s="81"/>
      <c r="AD335" s="103"/>
      <c r="AE335" s="81"/>
      <c r="AF335" s="55"/>
      <c r="AG335" s="55"/>
      <c r="AH335" s="55"/>
      <c r="AI335" s="55"/>
      <c r="AJ335" s="55"/>
    </row>
    <row r="336">
      <c r="A336" s="92"/>
      <c r="B336" s="104"/>
      <c r="C336" s="84"/>
      <c r="D336" s="104"/>
      <c r="E336" s="97"/>
      <c r="F336" s="90"/>
      <c r="G336" s="90"/>
      <c r="H336" s="90"/>
      <c r="I336" s="90"/>
      <c r="J336" s="90"/>
      <c r="K336" s="105"/>
      <c r="L336" s="105"/>
      <c r="M336" s="105"/>
      <c r="N336" s="105"/>
      <c r="O336" s="81"/>
      <c r="P336" s="81"/>
      <c r="Q336" s="81"/>
      <c r="R336" s="81"/>
      <c r="S336" s="81"/>
      <c r="T336" s="81"/>
      <c r="U336" s="81"/>
      <c r="V336" s="81"/>
      <c r="W336" s="81"/>
      <c r="X336" s="81"/>
      <c r="Y336" s="81"/>
      <c r="Z336" s="81"/>
      <c r="AA336" s="81"/>
      <c r="AB336" s="81"/>
      <c r="AC336" s="81"/>
      <c r="AD336" s="103"/>
      <c r="AE336" s="81"/>
      <c r="AF336" s="55"/>
      <c r="AG336" s="55"/>
      <c r="AH336" s="55"/>
      <c r="AI336" s="55"/>
      <c r="AJ336" s="55"/>
    </row>
    <row r="337">
      <c r="A337" s="92"/>
      <c r="B337" s="104"/>
      <c r="C337" s="84"/>
      <c r="D337" s="104"/>
      <c r="E337" s="97"/>
      <c r="F337" s="90"/>
      <c r="G337" s="90"/>
      <c r="H337" s="90"/>
      <c r="I337" s="90"/>
      <c r="J337" s="90"/>
      <c r="K337" s="105"/>
      <c r="L337" s="105"/>
      <c r="M337" s="105"/>
      <c r="N337" s="105"/>
      <c r="O337" s="81"/>
      <c r="P337" s="81"/>
      <c r="Q337" s="81"/>
      <c r="R337" s="81"/>
      <c r="S337" s="81"/>
      <c r="T337" s="81"/>
      <c r="U337" s="81"/>
      <c r="V337" s="81"/>
      <c r="W337" s="81"/>
      <c r="X337" s="81"/>
      <c r="Y337" s="81"/>
      <c r="Z337" s="81"/>
      <c r="AA337" s="81"/>
      <c r="AB337" s="81"/>
      <c r="AC337" s="81"/>
      <c r="AD337" s="103"/>
      <c r="AE337" s="81"/>
      <c r="AF337" s="55"/>
      <c r="AG337" s="55"/>
      <c r="AH337" s="55"/>
      <c r="AI337" s="55"/>
      <c r="AJ337" s="55"/>
    </row>
    <row r="338">
      <c r="A338" s="92"/>
      <c r="B338" s="104"/>
      <c r="C338" s="84"/>
      <c r="D338" s="104"/>
      <c r="E338" s="97"/>
      <c r="F338" s="90"/>
      <c r="G338" s="90"/>
      <c r="H338" s="90"/>
      <c r="I338" s="90"/>
      <c r="J338" s="90"/>
      <c r="K338" s="105"/>
      <c r="L338" s="105"/>
      <c r="M338" s="105"/>
      <c r="N338" s="105"/>
      <c r="O338" s="81"/>
      <c r="P338" s="81"/>
      <c r="Q338" s="81"/>
      <c r="R338" s="81"/>
      <c r="S338" s="81"/>
      <c r="T338" s="81"/>
      <c r="U338" s="81"/>
      <c r="V338" s="81"/>
      <c r="W338" s="81"/>
      <c r="X338" s="81"/>
      <c r="Y338" s="81"/>
      <c r="Z338" s="81"/>
      <c r="AA338" s="81"/>
      <c r="AB338" s="81"/>
      <c r="AC338" s="81"/>
      <c r="AD338" s="103"/>
      <c r="AE338" s="81"/>
      <c r="AF338" s="55"/>
      <c r="AG338" s="55"/>
      <c r="AH338" s="55"/>
      <c r="AI338" s="55"/>
      <c r="AJ338" s="55"/>
    </row>
    <row r="339">
      <c r="A339" s="92"/>
      <c r="B339" s="104"/>
      <c r="C339" s="84"/>
      <c r="D339" s="104"/>
      <c r="E339" s="97"/>
      <c r="F339" s="90"/>
      <c r="G339" s="90"/>
      <c r="H339" s="90"/>
      <c r="I339" s="90"/>
      <c r="J339" s="90"/>
      <c r="K339" s="105"/>
      <c r="L339" s="105"/>
      <c r="M339" s="105"/>
      <c r="N339" s="105"/>
      <c r="O339" s="81"/>
      <c r="P339" s="81"/>
      <c r="Q339" s="81"/>
      <c r="R339" s="81"/>
      <c r="S339" s="81"/>
      <c r="T339" s="81"/>
      <c r="U339" s="81"/>
      <c r="V339" s="81"/>
      <c r="W339" s="81"/>
      <c r="X339" s="81"/>
      <c r="Y339" s="81"/>
      <c r="Z339" s="81"/>
      <c r="AA339" s="81"/>
      <c r="AB339" s="81"/>
      <c r="AC339" s="81"/>
      <c r="AD339" s="103"/>
      <c r="AE339" s="81"/>
      <c r="AF339" s="55"/>
      <c r="AG339" s="55"/>
      <c r="AH339" s="55"/>
      <c r="AI339" s="55"/>
      <c r="AJ339" s="55"/>
    </row>
    <row r="340">
      <c r="A340" s="92"/>
      <c r="B340" s="104"/>
      <c r="C340" s="84"/>
      <c r="D340" s="104"/>
      <c r="E340" s="97"/>
      <c r="F340" s="90"/>
      <c r="G340" s="90"/>
      <c r="H340" s="90"/>
      <c r="I340" s="90"/>
      <c r="J340" s="90"/>
      <c r="K340" s="105"/>
      <c r="L340" s="105"/>
      <c r="M340" s="105"/>
      <c r="N340" s="105"/>
      <c r="O340" s="81"/>
      <c r="P340" s="81"/>
      <c r="Q340" s="81"/>
      <c r="R340" s="81"/>
      <c r="S340" s="81"/>
      <c r="T340" s="81"/>
      <c r="U340" s="81"/>
      <c r="V340" s="81"/>
      <c r="W340" s="81"/>
      <c r="X340" s="81"/>
      <c r="Y340" s="81"/>
      <c r="Z340" s="81"/>
      <c r="AA340" s="81"/>
      <c r="AB340" s="81"/>
      <c r="AC340" s="81"/>
      <c r="AD340" s="103"/>
      <c r="AE340" s="81"/>
      <c r="AF340" s="55"/>
      <c r="AG340" s="55"/>
      <c r="AH340" s="55"/>
      <c r="AI340" s="55"/>
      <c r="AJ340" s="55"/>
    </row>
    <row r="341">
      <c r="A341" s="92"/>
      <c r="B341" s="104"/>
      <c r="C341" s="84"/>
      <c r="D341" s="104"/>
      <c r="E341" s="97"/>
      <c r="F341" s="90"/>
      <c r="G341" s="90"/>
      <c r="H341" s="90"/>
      <c r="I341" s="90"/>
      <c r="J341" s="90"/>
      <c r="K341" s="105"/>
      <c r="L341" s="105"/>
      <c r="M341" s="105"/>
      <c r="N341" s="105"/>
      <c r="O341" s="81"/>
      <c r="P341" s="81"/>
      <c r="Q341" s="81"/>
      <c r="R341" s="81"/>
      <c r="S341" s="81"/>
      <c r="T341" s="81"/>
      <c r="U341" s="81"/>
      <c r="V341" s="81"/>
      <c r="W341" s="81"/>
      <c r="X341" s="81"/>
      <c r="Y341" s="81"/>
      <c r="Z341" s="81"/>
      <c r="AA341" s="81"/>
      <c r="AB341" s="81"/>
      <c r="AC341" s="81"/>
      <c r="AD341" s="103"/>
      <c r="AE341" s="81"/>
      <c r="AF341" s="55"/>
      <c r="AG341" s="55"/>
      <c r="AH341" s="55"/>
      <c r="AI341" s="55"/>
      <c r="AJ341" s="55"/>
    </row>
    <row r="342">
      <c r="A342" s="92"/>
      <c r="B342" s="104"/>
      <c r="C342" s="84"/>
      <c r="D342" s="104"/>
      <c r="E342" s="97"/>
      <c r="F342" s="90"/>
      <c r="G342" s="90"/>
      <c r="H342" s="90"/>
      <c r="I342" s="90"/>
      <c r="J342" s="90"/>
      <c r="K342" s="105"/>
      <c r="L342" s="105"/>
      <c r="M342" s="105"/>
      <c r="N342" s="105"/>
      <c r="O342" s="81"/>
      <c r="P342" s="81"/>
      <c r="Q342" s="81"/>
      <c r="R342" s="81"/>
      <c r="S342" s="81"/>
      <c r="T342" s="81"/>
      <c r="U342" s="81"/>
      <c r="V342" s="81"/>
      <c r="W342" s="81"/>
      <c r="X342" s="81"/>
      <c r="Y342" s="81"/>
      <c r="Z342" s="81"/>
      <c r="AA342" s="81"/>
      <c r="AB342" s="81"/>
      <c r="AC342" s="81"/>
      <c r="AD342" s="103"/>
      <c r="AE342" s="81"/>
      <c r="AF342" s="55"/>
      <c r="AG342" s="55"/>
      <c r="AH342" s="55"/>
      <c r="AI342" s="55"/>
      <c r="AJ342" s="55"/>
    </row>
    <row r="343">
      <c r="A343" s="92"/>
      <c r="B343" s="104"/>
      <c r="C343" s="84"/>
      <c r="D343" s="104"/>
      <c r="E343" s="97"/>
      <c r="F343" s="90"/>
      <c r="G343" s="90"/>
      <c r="H343" s="90"/>
      <c r="I343" s="90"/>
      <c r="J343" s="90"/>
      <c r="K343" s="105"/>
      <c r="L343" s="105"/>
      <c r="M343" s="105"/>
      <c r="N343" s="105"/>
      <c r="O343" s="81"/>
      <c r="P343" s="81"/>
      <c r="Q343" s="81"/>
      <c r="R343" s="81"/>
      <c r="S343" s="81"/>
      <c r="T343" s="81"/>
      <c r="U343" s="81"/>
      <c r="V343" s="81"/>
      <c r="W343" s="81"/>
      <c r="X343" s="81"/>
      <c r="Y343" s="81"/>
      <c r="Z343" s="81"/>
      <c r="AA343" s="81"/>
      <c r="AB343" s="81"/>
      <c r="AC343" s="81"/>
      <c r="AD343" s="103"/>
      <c r="AE343" s="81"/>
      <c r="AF343" s="55"/>
      <c r="AG343" s="55"/>
      <c r="AH343" s="55"/>
      <c r="AI343" s="55"/>
      <c r="AJ343" s="55"/>
    </row>
    <row r="344">
      <c r="A344" s="92"/>
      <c r="B344" s="104"/>
      <c r="C344" s="84"/>
      <c r="D344" s="104"/>
      <c r="E344" s="97"/>
      <c r="F344" s="90"/>
      <c r="G344" s="90"/>
      <c r="H344" s="90"/>
      <c r="I344" s="90"/>
      <c r="J344" s="90"/>
      <c r="K344" s="105"/>
      <c r="L344" s="105"/>
      <c r="M344" s="105"/>
      <c r="N344" s="105"/>
      <c r="O344" s="81"/>
      <c r="P344" s="81"/>
      <c r="Q344" s="81"/>
      <c r="R344" s="81"/>
      <c r="S344" s="81"/>
      <c r="T344" s="81"/>
      <c r="U344" s="81"/>
      <c r="V344" s="81"/>
      <c r="W344" s="81"/>
      <c r="X344" s="81"/>
      <c r="Y344" s="81"/>
      <c r="Z344" s="81"/>
      <c r="AA344" s="81"/>
      <c r="AB344" s="81"/>
      <c r="AC344" s="81"/>
      <c r="AD344" s="103"/>
      <c r="AE344" s="81"/>
      <c r="AF344" s="55"/>
      <c r="AG344" s="55"/>
      <c r="AH344" s="55"/>
      <c r="AI344" s="55"/>
      <c r="AJ344" s="55"/>
    </row>
    <row r="345">
      <c r="A345" s="92"/>
      <c r="B345" s="104"/>
      <c r="C345" s="84"/>
      <c r="D345" s="104"/>
      <c r="E345" s="97"/>
      <c r="F345" s="90"/>
      <c r="G345" s="90"/>
      <c r="H345" s="90"/>
      <c r="I345" s="90"/>
      <c r="J345" s="90"/>
      <c r="K345" s="105"/>
      <c r="L345" s="105"/>
      <c r="M345" s="105"/>
      <c r="N345" s="105"/>
      <c r="O345" s="81"/>
      <c r="P345" s="81"/>
      <c r="Q345" s="81"/>
      <c r="R345" s="81"/>
      <c r="S345" s="81"/>
      <c r="T345" s="81"/>
      <c r="U345" s="81"/>
      <c r="V345" s="81"/>
      <c r="W345" s="81"/>
      <c r="X345" s="81"/>
      <c r="Y345" s="81"/>
      <c r="Z345" s="81"/>
      <c r="AA345" s="81"/>
      <c r="AB345" s="81"/>
      <c r="AC345" s="81"/>
      <c r="AD345" s="103"/>
      <c r="AE345" s="81"/>
      <c r="AF345" s="55"/>
      <c r="AG345" s="55"/>
      <c r="AH345" s="55"/>
      <c r="AI345" s="55"/>
      <c r="AJ345" s="55"/>
    </row>
    <row r="346">
      <c r="A346" s="92"/>
      <c r="B346" s="104"/>
      <c r="C346" s="84"/>
      <c r="D346" s="104"/>
      <c r="E346" s="97"/>
      <c r="F346" s="90"/>
      <c r="G346" s="90"/>
      <c r="H346" s="90"/>
      <c r="I346" s="90"/>
      <c r="J346" s="90"/>
      <c r="K346" s="105"/>
      <c r="L346" s="105"/>
      <c r="M346" s="105"/>
      <c r="N346" s="105"/>
      <c r="O346" s="81"/>
      <c r="P346" s="81"/>
      <c r="Q346" s="81"/>
      <c r="R346" s="81"/>
      <c r="S346" s="81"/>
      <c r="T346" s="81"/>
      <c r="U346" s="81"/>
      <c r="V346" s="81"/>
      <c r="W346" s="81"/>
      <c r="X346" s="81"/>
      <c r="Y346" s="81"/>
      <c r="Z346" s="81"/>
      <c r="AA346" s="81"/>
      <c r="AB346" s="81"/>
      <c r="AC346" s="81"/>
      <c r="AD346" s="103"/>
      <c r="AE346" s="81"/>
      <c r="AF346" s="55"/>
      <c r="AG346" s="55"/>
      <c r="AH346" s="55"/>
      <c r="AI346" s="55"/>
      <c r="AJ346" s="55"/>
    </row>
    <row r="347">
      <c r="A347" s="92"/>
      <c r="B347" s="104"/>
      <c r="C347" s="84"/>
      <c r="D347" s="104"/>
      <c r="E347" s="97"/>
      <c r="F347" s="90"/>
      <c r="G347" s="90"/>
      <c r="H347" s="90"/>
      <c r="I347" s="90"/>
      <c r="J347" s="90"/>
      <c r="K347" s="105"/>
      <c r="L347" s="105"/>
      <c r="M347" s="105"/>
      <c r="N347" s="105"/>
      <c r="O347" s="81"/>
      <c r="P347" s="81"/>
      <c r="Q347" s="81"/>
      <c r="R347" s="81"/>
      <c r="S347" s="81"/>
      <c r="T347" s="81"/>
      <c r="U347" s="81"/>
      <c r="V347" s="81"/>
      <c r="W347" s="81"/>
      <c r="X347" s="81"/>
      <c r="Y347" s="81"/>
      <c r="Z347" s="81"/>
      <c r="AA347" s="81"/>
      <c r="AB347" s="81"/>
      <c r="AC347" s="81"/>
      <c r="AD347" s="103"/>
      <c r="AE347" s="81"/>
      <c r="AF347" s="55"/>
      <c r="AG347" s="55"/>
      <c r="AH347" s="55"/>
      <c r="AI347" s="55"/>
      <c r="AJ347" s="55"/>
    </row>
    <row r="348">
      <c r="A348" s="92"/>
      <c r="B348" s="104"/>
      <c r="C348" s="84"/>
      <c r="D348" s="104"/>
      <c r="E348" s="97"/>
      <c r="F348" s="90"/>
      <c r="G348" s="90"/>
      <c r="H348" s="90"/>
      <c r="I348" s="90"/>
      <c r="J348" s="90"/>
      <c r="K348" s="105"/>
      <c r="L348" s="105"/>
      <c r="M348" s="105"/>
      <c r="N348" s="105"/>
      <c r="O348" s="81"/>
      <c r="P348" s="81"/>
      <c r="Q348" s="81"/>
      <c r="R348" s="81"/>
      <c r="S348" s="81"/>
      <c r="T348" s="81"/>
      <c r="U348" s="81"/>
      <c r="V348" s="81"/>
      <c r="W348" s="81"/>
      <c r="X348" s="81"/>
      <c r="Y348" s="81"/>
      <c r="Z348" s="81"/>
      <c r="AA348" s="81"/>
      <c r="AB348" s="81"/>
      <c r="AC348" s="81"/>
      <c r="AD348" s="103"/>
      <c r="AE348" s="81"/>
      <c r="AF348" s="55"/>
      <c r="AG348" s="55"/>
      <c r="AH348" s="55"/>
      <c r="AI348" s="55"/>
      <c r="AJ348" s="55"/>
    </row>
    <row r="349">
      <c r="A349" s="92"/>
      <c r="B349" s="104"/>
      <c r="C349" s="84"/>
      <c r="D349" s="104"/>
      <c r="E349" s="97"/>
      <c r="F349" s="90"/>
      <c r="G349" s="90"/>
      <c r="H349" s="90"/>
      <c r="I349" s="90"/>
      <c r="J349" s="90"/>
      <c r="K349" s="105"/>
      <c r="L349" s="105"/>
      <c r="M349" s="105"/>
      <c r="N349" s="105"/>
      <c r="O349" s="81"/>
      <c r="P349" s="81"/>
      <c r="Q349" s="81"/>
      <c r="R349" s="81"/>
      <c r="S349" s="81"/>
      <c r="T349" s="81"/>
      <c r="U349" s="81"/>
      <c r="V349" s="81"/>
      <c r="W349" s="81"/>
      <c r="X349" s="81"/>
      <c r="Y349" s="81"/>
      <c r="Z349" s="81"/>
      <c r="AA349" s="81"/>
      <c r="AB349" s="81"/>
      <c r="AC349" s="81"/>
      <c r="AD349" s="103"/>
      <c r="AE349" s="81"/>
      <c r="AF349" s="55"/>
      <c r="AG349" s="55"/>
      <c r="AH349" s="55"/>
      <c r="AI349" s="55"/>
      <c r="AJ349" s="55"/>
    </row>
    <row r="350">
      <c r="A350" s="92"/>
      <c r="B350" s="104"/>
      <c r="C350" s="84"/>
      <c r="D350" s="104"/>
      <c r="E350" s="97"/>
      <c r="F350" s="90"/>
      <c r="G350" s="90"/>
      <c r="H350" s="90"/>
      <c r="I350" s="90"/>
      <c r="J350" s="90"/>
      <c r="K350" s="105"/>
      <c r="L350" s="105"/>
      <c r="M350" s="105"/>
      <c r="N350" s="105"/>
      <c r="O350" s="81"/>
      <c r="P350" s="81"/>
      <c r="Q350" s="81"/>
      <c r="R350" s="81"/>
      <c r="S350" s="81"/>
      <c r="T350" s="81"/>
      <c r="U350" s="81"/>
      <c r="V350" s="81"/>
      <c r="W350" s="81"/>
      <c r="X350" s="81"/>
      <c r="Y350" s="81"/>
      <c r="Z350" s="81"/>
      <c r="AA350" s="81"/>
      <c r="AB350" s="81"/>
      <c r="AC350" s="81"/>
      <c r="AD350" s="103"/>
      <c r="AE350" s="81"/>
      <c r="AF350" s="55"/>
      <c r="AG350" s="55"/>
      <c r="AH350" s="55"/>
      <c r="AI350" s="55"/>
      <c r="AJ350" s="55"/>
    </row>
    <row r="351">
      <c r="A351" s="92"/>
      <c r="B351" s="104"/>
      <c r="C351" s="84"/>
      <c r="D351" s="104"/>
      <c r="E351" s="97"/>
      <c r="F351" s="90"/>
      <c r="G351" s="90"/>
      <c r="H351" s="90"/>
      <c r="I351" s="90"/>
      <c r="J351" s="90"/>
      <c r="K351" s="105"/>
      <c r="L351" s="105"/>
      <c r="M351" s="105"/>
      <c r="N351" s="105"/>
      <c r="O351" s="81"/>
      <c r="P351" s="81"/>
      <c r="Q351" s="81"/>
      <c r="R351" s="81"/>
      <c r="S351" s="81"/>
      <c r="T351" s="81"/>
      <c r="U351" s="81"/>
      <c r="V351" s="81"/>
      <c r="W351" s="81"/>
      <c r="X351" s="81"/>
      <c r="Y351" s="81"/>
      <c r="Z351" s="81"/>
      <c r="AA351" s="81"/>
      <c r="AB351" s="81"/>
      <c r="AC351" s="81"/>
      <c r="AD351" s="103"/>
      <c r="AE351" s="81"/>
      <c r="AF351" s="55"/>
      <c r="AG351" s="55"/>
      <c r="AH351" s="55"/>
      <c r="AI351" s="55"/>
      <c r="AJ351" s="55"/>
    </row>
    <row r="352">
      <c r="A352" s="92"/>
      <c r="B352" s="104"/>
      <c r="C352" s="84"/>
      <c r="D352" s="104"/>
      <c r="E352" s="97"/>
      <c r="F352" s="90"/>
      <c r="G352" s="90"/>
      <c r="H352" s="90"/>
      <c r="I352" s="90"/>
      <c r="J352" s="90"/>
      <c r="K352" s="105"/>
      <c r="L352" s="105"/>
      <c r="M352" s="105"/>
      <c r="N352" s="105"/>
      <c r="O352" s="81"/>
      <c r="P352" s="81"/>
      <c r="Q352" s="81"/>
      <c r="R352" s="81"/>
      <c r="S352" s="81"/>
      <c r="T352" s="81"/>
      <c r="U352" s="81"/>
      <c r="V352" s="81"/>
      <c r="W352" s="81"/>
      <c r="X352" s="81"/>
      <c r="Y352" s="81"/>
      <c r="Z352" s="81"/>
      <c r="AA352" s="81"/>
      <c r="AB352" s="81"/>
      <c r="AC352" s="81"/>
      <c r="AD352" s="103"/>
      <c r="AE352" s="81"/>
      <c r="AF352" s="55"/>
      <c r="AG352" s="55"/>
      <c r="AH352" s="55"/>
      <c r="AI352" s="55"/>
      <c r="AJ352" s="55"/>
    </row>
    <row r="353">
      <c r="A353" s="92"/>
      <c r="B353" s="104"/>
      <c r="C353" s="84"/>
      <c r="D353" s="104"/>
      <c r="E353" s="97"/>
      <c r="F353" s="90"/>
      <c r="G353" s="90"/>
      <c r="H353" s="90"/>
      <c r="I353" s="90"/>
      <c r="J353" s="90"/>
      <c r="K353" s="105"/>
      <c r="L353" s="105"/>
      <c r="M353" s="105"/>
      <c r="N353" s="105"/>
      <c r="O353" s="81"/>
      <c r="P353" s="81"/>
      <c r="Q353" s="81"/>
      <c r="R353" s="81"/>
      <c r="S353" s="81"/>
      <c r="T353" s="81"/>
      <c r="U353" s="81"/>
      <c r="V353" s="81"/>
      <c r="W353" s="81"/>
      <c r="X353" s="81"/>
      <c r="Y353" s="81"/>
      <c r="Z353" s="81"/>
      <c r="AA353" s="81"/>
      <c r="AB353" s="81"/>
      <c r="AC353" s="81"/>
      <c r="AD353" s="103"/>
      <c r="AE353" s="81"/>
      <c r="AF353" s="55"/>
      <c r="AG353" s="55"/>
      <c r="AH353" s="55"/>
      <c r="AI353" s="55"/>
      <c r="AJ353" s="55"/>
    </row>
    <row r="354">
      <c r="A354" s="92"/>
      <c r="B354" s="104"/>
      <c r="C354" s="84"/>
      <c r="D354" s="104"/>
      <c r="E354" s="97"/>
      <c r="F354" s="90"/>
      <c r="G354" s="90"/>
      <c r="H354" s="90"/>
      <c r="I354" s="90"/>
      <c r="J354" s="90"/>
      <c r="K354" s="105"/>
      <c r="L354" s="105"/>
      <c r="M354" s="105"/>
      <c r="N354" s="105"/>
      <c r="O354" s="81"/>
      <c r="P354" s="81"/>
      <c r="Q354" s="81"/>
      <c r="R354" s="81"/>
      <c r="S354" s="81"/>
      <c r="T354" s="81"/>
      <c r="U354" s="81"/>
      <c r="V354" s="81"/>
      <c r="W354" s="81"/>
      <c r="X354" s="81"/>
      <c r="Y354" s="81"/>
      <c r="Z354" s="81"/>
      <c r="AA354" s="81"/>
      <c r="AB354" s="81"/>
      <c r="AC354" s="81"/>
      <c r="AD354" s="103"/>
      <c r="AE354" s="81"/>
      <c r="AF354" s="55"/>
      <c r="AG354" s="55"/>
      <c r="AH354" s="55"/>
      <c r="AI354" s="55"/>
      <c r="AJ354" s="55"/>
    </row>
    <row r="355">
      <c r="A355" s="92"/>
      <c r="B355" s="104"/>
      <c r="C355" s="84"/>
      <c r="D355" s="104"/>
      <c r="E355" s="97"/>
      <c r="F355" s="90"/>
      <c r="G355" s="90"/>
      <c r="H355" s="90"/>
      <c r="I355" s="90"/>
      <c r="J355" s="90"/>
      <c r="K355" s="105"/>
      <c r="L355" s="105"/>
      <c r="M355" s="105"/>
      <c r="N355" s="105"/>
      <c r="O355" s="81"/>
      <c r="P355" s="81"/>
      <c r="Q355" s="81"/>
      <c r="R355" s="81"/>
      <c r="S355" s="81"/>
      <c r="T355" s="81"/>
      <c r="U355" s="81"/>
      <c r="V355" s="81"/>
      <c r="W355" s="81"/>
      <c r="X355" s="81"/>
      <c r="Y355" s="81"/>
      <c r="Z355" s="81"/>
      <c r="AA355" s="81"/>
      <c r="AB355" s="81"/>
      <c r="AC355" s="81"/>
      <c r="AD355" s="103"/>
      <c r="AE355" s="81"/>
      <c r="AF355" s="55"/>
      <c r="AG355" s="55"/>
      <c r="AH355" s="55"/>
      <c r="AI355" s="55"/>
      <c r="AJ355" s="55"/>
    </row>
    <row r="356">
      <c r="A356" s="92"/>
      <c r="B356" s="104"/>
      <c r="C356" s="84"/>
      <c r="D356" s="104"/>
      <c r="E356" s="97"/>
      <c r="F356" s="90"/>
      <c r="G356" s="90"/>
      <c r="H356" s="90"/>
      <c r="I356" s="90"/>
      <c r="J356" s="90"/>
      <c r="K356" s="105"/>
      <c r="L356" s="105"/>
      <c r="M356" s="105"/>
      <c r="N356" s="105"/>
      <c r="O356" s="81"/>
      <c r="P356" s="81"/>
      <c r="Q356" s="81"/>
      <c r="R356" s="81"/>
      <c r="S356" s="81"/>
      <c r="T356" s="81"/>
      <c r="U356" s="81"/>
      <c r="V356" s="81"/>
      <c r="W356" s="81"/>
      <c r="X356" s="81"/>
      <c r="Y356" s="81"/>
      <c r="Z356" s="81"/>
      <c r="AA356" s="81"/>
      <c r="AB356" s="81"/>
      <c r="AC356" s="81"/>
      <c r="AD356" s="103"/>
      <c r="AE356" s="81"/>
      <c r="AF356" s="55"/>
      <c r="AG356" s="55"/>
      <c r="AH356" s="55"/>
      <c r="AI356" s="55"/>
      <c r="AJ356" s="55"/>
    </row>
    <row r="357">
      <c r="A357" s="92"/>
      <c r="B357" s="104"/>
      <c r="C357" s="84"/>
      <c r="D357" s="104"/>
      <c r="E357" s="97"/>
      <c r="F357" s="90"/>
      <c r="G357" s="90"/>
      <c r="H357" s="90"/>
      <c r="I357" s="90"/>
      <c r="J357" s="90"/>
      <c r="K357" s="105"/>
      <c r="L357" s="105"/>
      <c r="M357" s="105"/>
      <c r="N357" s="105"/>
      <c r="O357" s="81"/>
      <c r="P357" s="81"/>
      <c r="Q357" s="81"/>
      <c r="R357" s="81"/>
      <c r="S357" s="81"/>
      <c r="T357" s="81"/>
      <c r="U357" s="81"/>
      <c r="V357" s="81"/>
      <c r="W357" s="81"/>
      <c r="X357" s="81"/>
      <c r="Y357" s="81"/>
      <c r="Z357" s="81"/>
      <c r="AA357" s="81"/>
      <c r="AB357" s="81"/>
      <c r="AC357" s="81"/>
      <c r="AD357" s="103"/>
      <c r="AE357" s="81"/>
      <c r="AF357" s="55"/>
      <c r="AG357" s="55"/>
      <c r="AH357" s="55"/>
      <c r="AI357" s="55"/>
      <c r="AJ357" s="55"/>
    </row>
    <row r="358">
      <c r="A358" s="92"/>
      <c r="B358" s="104"/>
      <c r="C358" s="84"/>
      <c r="D358" s="104"/>
      <c r="E358" s="97"/>
      <c r="F358" s="90"/>
      <c r="G358" s="90"/>
      <c r="H358" s="90"/>
      <c r="I358" s="90"/>
      <c r="J358" s="90"/>
      <c r="K358" s="105"/>
      <c r="L358" s="105"/>
      <c r="M358" s="105"/>
      <c r="N358" s="105"/>
      <c r="O358" s="81"/>
      <c r="P358" s="81"/>
      <c r="Q358" s="81"/>
      <c r="R358" s="81"/>
      <c r="S358" s="81"/>
      <c r="T358" s="81"/>
      <c r="U358" s="81"/>
      <c r="V358" s="81"/>
      <c r="W358" s="81"/>
      <c r="X358" s="81"/>
      <c r="Y358" s="81"/>
      <c r="Z358" s="81"/>
      <c r="AA358" s="81"/>
      <c r="AB358" s="81"/>
      <c r="AC358" s="81"/>
      <c r="AD358" s="103"/>
      <c r="AE358" s="81"/>
      <c r="AF358" s="55"/>
      <c r="AG358" s="55"/>
      <c r="AH358" s="55"/>
      <c r="AI358" s="55"/>
      <c r="AJ358" s="55"/>
    </row>
    <row r="359">
      <c r="A359" s="92"/>
      <c r="B359" s="104"/>
      <c r="C359" s="84"/>
      <c r="D359" s="104"/>
      <c r="E359" s="97"/>
      <c r="F359" s="90"/>
      <c r="G359" s="90"/>
      <c r="H359" s="90"/>
      <c r="I359" s="90"/>
      <c r="J359" s="90"/>
      <c r="K359" s="105"/>
      <c r="L359" s="105"/>
      <c r="M359" s="105"/>
      <c r="N359" s="105"/>
      <c r="O359" s="81"/>
      <c r="P359" s="81"/>
      <c r="Q359" s="81"/>
      <c r="R359" s="81"/>
      <c r="S359" s="81"/>
      <c r="T359" s="81"/>
      <c r="U359" s="81"/>
      <c r="V359" s="81"/>
      <c r="W359" s="81"/>
      <c r="X359" s="81"/>
      <c r="Y359" s="81"/>
      <c r="Z359" s="81"/>
      <c r="AA359" s="81"/>
      <c r="AB359" s="81"/>
      <c r="AC359" s="81"/>
      <c r="AD359" s="103"/>
      <c r="AE359" s="81"/>
      <c r="AF359" s="55"/>
      <c r="AG359" s="55"/>
      <c r="AH359" s="55"/>
      <c r="AI359" s="55"/>
      <c r="AJ359" s="55"/>
    </row>
    <row r="360">
      <c r="A360" s="92"/>
      <c r="B360" s="104"/>
      <c r="C360" s="84"/>
      <c r="D360" s="104"/>
      <c r="E360" s="97"/>
      <c r="F360" s="90"/>
      <c r="G360" s="90"/>
      <c r="H360" s="90"/>
      <c r="I360" s="90"/>
      <c r="J360" s="90"/>
      <c r="K360" s="105"/>
      <c r="L360" s="105"/>
      <c r="M360" s="105"/>
      <c r="N360" s="105"/>
      <c r="O360" s="81"/>
      <c r="P360" s="81"/>
      <c r="Q360" s="81"/>
      <c r="R360" s="81"/>
      <c r="S360" s="81"/>
      <c r="T360" s="81"/>
      <c r="U360" s="81"/>
      <c r="V360" s="81"/>
      <c r="W360" s="81"/>
      <c r="X360" s="81"/>
      <c r="Y360" s="81"/>
      <c r="Z360" s="81"/>
      <c r="AA360" s="81"/>
      <c r="AB360" s="81"/>
      <c r="AC360" s="81"/>
      <c r="AD360" s="103"/>
      <c r="AE360" s="81"/>
      <c r="AF360" s="55"/>
      <c r="AG360" s="55"/>
      <c r="AH360" s="55"/>
      <c r="AI360" s="55"/>
      <c r="AJ360" s="55"/>
    </row>
    <row r="361">
      <c r="A361" s="92"/>
      <c r="B361" s="104"/>
      <c r="C361" s="84"/>
      <c r="D361" s="104"/>
      <c r="E361" s="97"/>
      <c r="F361" s="90"/>
      <c r="G361" s="90"/>
      <c r="H361" s="90"/>
      <c r="I361" s="90"/>
      <c r="J361" s="90"/>
      <c r="K361" s="105"/>
      <c r="L361" s="105"/>
      <c r="M361" s="105"/>
      <c r="N361" s="105"/>
      <c r="O361" s="81"/>
      <c r="P361" s="81"/>
      <c r="Q361" s="81"/>
      <c r="R361" s="81"/>
      <c r="S361" s="81"/>
      <c r="T361" s="81"/>
      <c r="U361" s="81"/>
      <c r="V361" s="81"/>
      <c r="W361" s="81"/>
      <c r="X361" s="81"/>
      <c r="Y361" s="81"/>
      <c r="Z361" s="81"/>
      <c r="AA361" s="81"/>
      <c r="AB361" s="81"/>
      <c r="AC361" s="81"/>
      <c r="AD361" s="103"/>
      <c r="AE361" s="81"/>
      <c r="AF361" s="55"/>
      <c r="AG361" s="55"/>
      <c r="AH361" s="55"/>
      <c r="AI361" s="55"/>
      <c r="AJ361" s="55"/>
    </row>
    <row r="362">
      <c r="A362" s="92"/>
      <c r="B362" s="104"/>
      <c r="C362" s="84"/>
      <c r="D362" s="104"/>
      <c r="E362" s="97"/>
      <c r="F362" s="90"/>
      <c r="G362" s="90"/>
      <c r="H362" s="90"/>
      <c r="I362" s="90"/>
      <c r="J362" s="90"/>
      <c r="K362" s="105"/>
      <c r="L362" s="105"/>
      <c r="M362" s="105"/>
      <c r="N362" s="105"/>
      <c r="O362" s="81"/>
      <c r="P362" s="81"/>
      <c r="Q362" s="81"/>
      <c r="R362" s="81"/>
      <c r="S362" s="81"/>
      <c r="T362" s="81"/>
      <c r="U362" s="81"/>
      <c r="V362" s="81"/>
      <c r="W362" s="81"/>
      <c r="X362" s="81"/>
      <c r="Y362" s="81"/>
      <c r="Z362" s="81"/>
      <c r="AA362" s="81"/>
      <c r="AB362" s="81"/>
      <c r="AC362" s="81"/>
      <c r="AD362" s="103"/>
      <c r="AE362" s="81"/>
      <c r="AF362" s="55"/>
      <c r="AG362" s="55"/>
      <c r="AH362" s="55"/>
      <c r="AI362" s="55"/>
      <c r="AJ362" s="55"/>
    </row>
    <row r="363">
      <c r="A363" s="92"/>
      <c r="B363" s="104"/>
      <c r="C363" s="84"/>
      <c r="D363" s="104"/>
      <c r="E363" s="97"/>
      <c r="F363" s="90"/>
      <c r="G363" s="90"/>
      <c r="H363" s="90"/>
      <c r="I363" s="90"/>
      <c r="J363" s="90"/>
      <c r="K363" s="105"/>
      <c r="L363" s="105"/>
      <c r="M363" s="105"/>
      <c r="N363" s="105"/>
      <c r="O363" s="81"/>
      <c r="P363" s="81"/>
      <c r="Q363" s="81"/>
      <c r="R363" s="81"/>
      <c r="S363" s="81"/>
      <c r="T363" s="81"/>
      <c r="U363" s="81"/>
      <c r="V363" s="81"/>
      <c r="W363" s="81"/>
      <c r="X363" s="81"/>
      <c r="Y363" s="81"/>
      <c r="Z363" s="81"/>
      <c r="AA363" s="81"/>
      <c r="AB363" s="81"/>
      <c r="AC363" s="81"/>
      <c r="AD363" s="103"/>
      <c r="AE363" s="81"/>
      <c r="AF363" s="55"/>
      <c r="AG363" s="55"/>
      <c r="AH363" s="55"/>
      <c r="AI363" s="55"/>
      <c r="AJ363" s="55"/>
    </row>
    <row r="364">
      <c r="A364" s="92"/>
      <c r="B364" s="104"/>
      <c r="C364" s="84"/>
      <c r="D364" s="104"/>
      <c r="E364" s="97"/>
      <c r="F364" s="90"/>
      <c r="G364" s="90"/>
      <c r="H364" s="90"/>
      <c r="I364" s="90"/>
      <c r="J364" s="90"/>
      <c r="K364" s="105"/>
      <c r="L364" s="105"/>
      <c r="M364" s="105"/>
      <c r="N364" s="105"/>
      <c r="O364" s="81"/>
      <c r="P364" s="81"/>
      <c r="Q364" s="81"/>
      <c r="R364" s="81"/>
      <c r="S364" s="81"/>
      <c r="T364" s="81"/>
      <c r="U364" s="81"/>
      <c r="V364" s="81"/>
      <c r="W364" s="81"/>
      <c r="X364" s="81"/>
      <c r="Y364" s="81"/>
      <c r="Z364" s="81"/>
      <c r="AA364" s="81"/>
      <c r="AB364" s="81"/>
      <c r="AC364" s="81"/>
      <c r="AD364" s="103"/>
      <c r="AE364" s="81"/>
      <c r="AF364" s="55"/>
      <c r="AG364" s="55"/>
      <c r="AH364" s="55"/>
      <c r="AI364" s="55"/>
      <c r="AJ364" s="55"/>
    </row>
    <row r="365">
      <c r="A365" s="92"/>
      <c r="B365" s="104"/>
      <c r="C365" s="84"/>
      <c r="D365" s="104"/>
      <c r="E365" s="97"/>
      <c r="F365" s="90"/>
      <c r="G365" s="90"/>
      <c r="H365" s="90"/>
      <c r="I365" s="90"/>
      <c r="J365" s="90"/>
      <c r="K365" s="105"/>
      <c r="L365" s="105"/>
      <c r="M365" s="105"/>
      <c r="N365" s="105"/>
      <c r="O365" s="81"/>
      <c r="P365" s="81"/>
      <c r="Q365" s="81"/>
      <c r="R365" s="81"/>
      <c r="S365" s="81"/>
      <c r="T365" s="81"/>
      <c r="U365" s="81"/>
      <c r="V365" s="81"/>
      <c r="W365" s="81"/>
      <c r="X365" s="81"/>
      <c r="Y365" s="81"/>
      <c r="Z365" s="81"/>
      <c r="AA365" s="81"/>
      <c r="AB365" s="81"/>
      <c r="AC365" s="81"/>
      <c r="AD365" s="103"/>
      <c r="AE365" s="81"/>
      <c r="AF365" s="55"/>
      <c r="AG365" s="55"/>
      <c r="AH365" s="55"/>
      <c r="AI365" s="55"/>
      <c r="AJ365" s="55"/>
    </row>
    <row r="366">
      <c r="A366" s="92"/>
      <c r="B366" s="104"/>
      <c r="C366" s="84"/>
      <c r="D366" s="104"/>
      <c r="E366" s="97"/>
      <c r="F366" s="90"/>
      <c r="G366" s="90"/>
      <c r="H366" s="90"/>
      <c r="I366" s="90"/>
      <c r="J366" s="90"/>
      <c r="K366" s="105"/>
      <c r="L366" s="105"/>
      <c r="M366" s="105"/>
      <c r="N366" s="105"/>
      <c r="O366" s="81"/>
      <c r="P366" s="81"/>
      <c r="Q366" s="81"/>
      <c r="R366" s="81"/>
      <c r="S366" s="81"/>
      <c r="T366" s="81"/>
      <c r="U366" s="81"/>
      <c r="V366" s="81"/>
      <c r="W366" s="81"/>
      <c r="X366" s="81"/>
      <c r="Y366" s="81"/>
      <c r="Z366" s="81"/>
      <c r="AA366" s="81"/>
      <c r="AB366" s="81"/>
      <c r="AC366" s="81"/>
      <c r="AD366" s="103"/>
      <c r="AE366" s="81"/>
      <c r="AF366" s="55"/>
      <c r="AG366" s="55"/>
      <c r="AH366" s="55"/>
      <c r="AI366" s="55"/>
      <c r="AJ366" s="55"/>
    </row>
    <row r="367">
      <c r="A367" s="92"/>
      <c r="B367" s="104"/>
      <c r="C367" s="84"/>
      <c r="D367" s="104"/>
      <c r="E367" s="97"/>
      <c r="F367" s="90"/>
      <c r="G367" s="90"/>
      <c r="H367" s="90"/>
      <c r="I367" s="90"/>
      <c r="J367" s="90"/>
      <c r="K367" s="105"/>
      <c r="L367" s="105"/>
      <c r="M367" s="105"/>
      <c r="N367" s="105"/>
      <c r="O367" s="81"/>
      <c r="P367" s="81"/>
      <c r="Q367" s="81"/>
      <c r="R367" s="81"/>
      <c r="S367" s="81"/>
      <c r="T367" s="81"/>
      <c r="U367" s="81"/>
      <c r="V367" s="81"/>
      <c r="W367" s="81"/>
      <c r="X367" s="81"/>
      <c r="Y367" s="81"/>
      <c r="Z367" s="81"/>
      <c r="AA367" s="81"/>
      <c r="AB367" s="81"/>
      <c r="AC367" s="81"/>
      <c r="AD367" s="103"/>
      <c r="AE367" s="81"/>
      <c r="AF367" s="55"/>
      <c r="AG367" s="55"/>
      <c r="AH367" s="55"/>
      <c r="AI367" s="55"/>
      <c r="AJ367" s="55"/>
    </row>
    <row r="368">
      <c r="A368" s="92"/>
      <c r="B368" s="104"/>
      <c r="C368" s="84"/>
      <c r="D368" s="104"/>
      <c r="E368" s="97"/>
      <c r="F368" s="90"/>
      <c r="G368" s="90"/>
      <c r="H368" s="90"/>
      <c r="I368" s="90"/>
      <c r="J368" s="90"/>
      <c r="K368" s="105"/>
      <c r="L368" s="105"/>
      <c r="M368" s="105"/>
      <c r="N368" s="105"/>
      <c r="O368" s="81"/>
      <c r="P368" s="81"/>
      <c r="Q368" s="81"/>
      <c r="R368" s="81"/>
      <c r="S368" s="81"/>
      <c r="T368" s="81"/>
      <c r="U368" s="81"/>
      <c r="V368" s="81"/>
      <c r="W368" s="81"/>
      <c r="X368" s="81"/>
      <c r="Y368" s="81"/>
      <c r="Z368" s="81"/>
      <c r="AA368" s="81"/>
      <c r="AB368" s="81"/>
      <c r="AC368" s="81"/>
      <c r="AD368" s="103"/>
      <c r="AE368" s="81"/>
      <c r="AF368" s="55"/>
      <c r="AG368" s="55"/>
      <c r="AH368" s="55"/>
      <c r="AI368" s="55"/>
      <c r="AJ368" s="55"/>
    </row>
    <row r="369">
      <c r="A369" s="92"/>
      <c r="B369" s="104"/>
      <c r="C369" s="84"/>
      <c r="D369" s="104"/>
      <c r="E369" s="97"/>
      <c r="F369" s="90"/>
      <c r="G369" s="90"/>
      <c r="H369" s="90"/>
      <c r="I369" s="90"/>
      <c r="J369" s="90"/>
      <c r="K369" s="105"/>
      <c r="L369" s="105"/>
      <c r="M369" s="105"/>
      <c r="N369" s="105"/>
      <c r="O369" s="81"/>
      <c r="P369" s="81"/>
      <c r="Q369" s="81"/>
      <c r="R369" s="81"/>
      <c r="S369" s="81"/>
      <c r="T369" s="81"/>
      <c r="U369" s="81"/>
      <c r="V369" s="81"/>
      <c r="W369" s="81"/>
      <c r="X369" s="81"/>
      <c r="Y369" s="81"/>
      <c r="Z369" s="81"/>
      <c r="AA369" s="81"/>
      <c r="AB369" s="81"/>
      <c r="AC369" s="81"/>
      <c r="AD369" s="103"/>
      <c r="AE369" s="81"/>
      <c r="AF369" s="55"/>
      <c r="AG369" s="55"/>
      <c r="AH369" s="55"/>
      <c r="AI369" s="55"/>
      <c r="AJ369" s="55"/>
    </row>
    <row r="370">
      <c r="A370" s="92"/>
      <c r="B370" s="104"/>
      <c r="C370" s="84"/>
      <c r="D370" s="104"/>
      <c r="E370" s="97"/>
      <c r="F370" s="90"/>
      <c r="G370" s="90"/>
      <c r="H370" s="90"/>
      <c r="I370" s="90"/>
      <c r="J370" s="90"/>
      <c r="K370" s="105"/>
      <c r="L370" s="105"/>
      <c r="M370" s="105"/>
      <c r="N370" s="105"/>
      <c r="O370" s="81"/>
      <c r="P370" s="81"/>
      <c r="Q370" s="81"/>
      <c r="R370" s="81"/>
      <c r="S370" s="81"/>
      <c r="T370" s="81"/>
      <c r="U370" s="81"/>
      <c r="V370" s="81"/>
      <c r="W370" s="81"/>
      <c r="X370" s="81"/>
      <c r="Y370" s="81"/>
      <c r="Z370" s="81"/>
      <c r="AA370" s="81"/>
      <c r="AB370" s="81"/>
      <c r="AC370" s="81"/>
      <c r="AD370" s="103"/>
      <c r="AE370" s="81"/>
      <c r="AF370" s="55"/>
      <c r="AG370" s="55"/>
      <c r="AH370" s="55"/>
      <c r="AI370" s="55"/>
      <c r="AJ370" s="55"/>
    </row>
    <row r="371">
      <c r="A371" s="92"/>
      <c r="B371" s="104"/>
      <c r="C371" s="84"/>
      <c r="D371" s="104"/>
      <c r="E371" s="97"/>
      <c r="F371" s="90"/>
      <c r="G371" s="90"/>
      <c r="H371" s="90"/>
      <c r="I371" s="90"/>
      <c r="J371" s="90"/>
      <c r="K371" s="105"/>
      <c r="L371" s="105"/>
      <c r="M371" s="105"/>
      <c r="N371" s="105"/>
      <c r="O371" s="81"/>
      <c r="P371" s="81"/>
      <c r="Q371" s="81"/>
      <c r="R371" s="81"/>
      <c r="S371" s="81"/>
      <c r="T371" s="81"/>
      <c r="U371" s="81"/>
      <c r="V371" s="81"/>
      <c r="W371" s="81"/>
      <c r="X371" s="81"/>
      <c r="Y371" s="81"/>
      <c r="Z371" s="81"/>
      <c r="AA371" s="81"/>
      <c r="AB371" s="81"/>
      <c r="AC371" s="81"/>
      <c r="AD371" s="103"/>
      <c r="AE371" s="81"/>
      <c r="AF371" s="55"/>
      <c r="AG371" s="55"/>
      <c r="AH371" s="55"/>
      <c r="AI371" s="55"/>
      <c r="AJ371" s="55"/>
    </row>
    <row r="372">
      <c r="A372" s="92"/>
      <c r="B372" s="104"/>
      <c r="C372" s="84"/>
      <c r="D372" s="104"/>
      <c r="E372" s="97"/>
      <c r="F372" s="90"/>
      <c r="G372" s="90"/>
      <c r="H372" s="90"/>
      <c r="I372" s="90"/>
      <c r="J372" s="90"/>
      <c r="K372" s="105"/>
      <c r="L372" s="105"/>
      <c r="M372" s="105"/>
      <c r="N372" s="105"/>
      <c r="O372" s="81"/>
      <c r="P372" s="81"/>
      <c r="Q372" s="81"/>
      <c r="R372" s="81"/>
      <c r="S372" s="81"/>
      <c r="T372" s="81"/>
      <c r="U372" s="81"/>
      <c r="V372" s="81"/>
      <c r="W372" s="81"/>
      <c r="X372" s="81"/>
      <c r="Y372" s="81"/>
      <c r="Z372" s="81"/>
      <c r="AA372" s="81"/>
      <c r="AB372" s="81"/>
      <c r="AC372" s="81"/>
      <c r="AD372" s="103"/>
      <c r="AE372" s="81"/>
      <c r="AF372" s="55"/>
      <c r="AG372" s="55"/>
      <c r="AH372" s="55"/>
      <c r="AI372" s="55"/>
      <c r="AJ372" s="55"/>
    </row>
    <row r="373">
      <c r="A373" s="92"/>
      <c r="B373" s="104"/>
      <c r="C373" s="84"/>
      <c r="D373" s="104"/>
      <c r="E373" s="97"/>
      <c r="F373" s="90"/>
      <c r="G373" s="90"/>
      <c r="H373" s="90"/>
      <c r="I373" s="90"/>
      <c r="J373" s="90"/>
      <c r="K373" s="105"/>
      <c r="L373" s="105"/>
      <c r="M373" s="105"/>
      <c r="N373" s="105"/>
      <c r="O373" s="81"/>
      <c r="P373" s="81"/>
      <c r="Q373" s="81"/>
      <c r="R373" s="81"/>
      <c r="S373" s="81"/>
      <c r="T373" s="81"/>
      <c r="U373" s="81"/>
      <c r="V373" s="81"/>
      <c r="W373" s="81"/>
      <c r="X373" s="81"/>
      <c r="Y373" s="81"/>
      <c r="Z373" s="81"/>
      <c r="AA373" s="81"/>
      <c r="AB373" s="81"/>
      <c r="AC373" s="81"/>
      <c r="AD373" s="103"/>
      <c r="AE373" s="81"/>
      <c r="AF373" s="55"/>
      <c r="AG373" s="55"/>
      <c r="AH373" s="55"/>
      <c r="AI373" s="55"/>
      <c r="AJ373" s="55"/>
    </row>
    <row r="374">
      <c r="A374" s="92"/>
      <c r="B374" s="104"/>
      <c r="C374" s="84"/>
      <c r="D374" s="104"/>
      <c r="E374" s="97"/>
      <c r="F374" s="90"/>
      <c r="G374" s="90"/>
      <c r="H374" s="90"/>
      <c r="I374" s="90"/>
      <c r="J374" s="90"/>
      <c r="K374" s="105"/>
      <c r="L374" s="105"/>
      <c r="M374" s="105"/>
      <c r="N374" s="105"/>
      <c r="O374" s="81"/>
      <c r="P374" s="81"/>
      <c r="Q374" s="81"/>
      <c r="R374" s="81"/>
      <c r="S374" s="81"/>
      <c r="T374" s="81"/>
      <c r="U374" s="81"/>
      <c r="V374" s="81"/>
      <c r="W374" s="81"/>
      <c r="X374" s="81"/>
      <c r="Y374" s="81"/>
      <c r="Z374" s="81"/>
      <c r="AA374" s="81"/>
      <c r="AB374" s="81"/>
      <c r="AC374" s="81"/>
      <c r="AD374" s="103"/>
      <c r="AE374" s="81"/>
      <c r="AF374" s="55"/>
      <c r="AG374" s="55"/>
      <c r="AH374" s="55"/>
      <c r="AI374" s="55"/>
      <c r="AJ374" s="55"/>
    </row>
    <row r="375">
      <c r="A375" s="92"/>
      <c r="B375" s="104"/>
      <c r="C375" s="84"/>
      <c r="D375" s="104"/>
      <c r="E375" s="97"/>
      <c r="F375" s="90"/>
      <c r="G375" s="90"/>
      <c r="H375" s="90"/>
      <c r="I375" s="90"/>
      <c r="J375" s="90"/>
      <c r="K375" s="105"/>
      <c r="L375" s="105"/>
      <c r="M375" s="105"/>
      <c r="N375" s="105"/>
      <c r="O375" s="81"/>
      <c r="P375" s="81"/>
      <c r="Q375" s="81"/>
      <c r="R375" s="81"/>
      <c r="S375" s="81"/>
      <c r="T375" s="81"/>
      <c r="U375" s="81"/>
      <c r="V375" s="81"/>
      <c r="W375" s="81"/>
      <c r="X375" s="81"/>
      <c r="Y375" s="81"/>
      <c r="Z375" s="81"/>
      <c r="AA375" s="81"/>
      <c r="AB375" s="81"/>
      <c r="AC375" s="81"/>
      <c r="AD375" s="103"/>
      <c r="AE375" s="81"/>
      <c r="AF375" s="55"/>
      <c r="AG375" s="55"/>
      <c r="AH375" s="55"/>
      <c r="AI375" s="55"/>
      <c r="AJ375" s="55"/>
    </row>
    <row r="376">
      <c r="A376" s="92"/>
      <c r="B376" s="104"/>
      <c r="C376" s="84"/>
      <c r="D376" s="104"/>
      <c r="E376" s="97"/>
      <c r="F376" s="90"/>
      <c r="G376" s="90"/>
      <c r="H376" s="90"/>
      <c r="I376" s="90"/>
      <c r="J376" s="90"/>
      <c r="K376" s="105"/>
      <c r="L376" s="105"/>
      <c r="M376" s="105"/>
      <c r="N376" s="105"/>
      <c r="O376" s="81"/>
      <c r="P376" s="81"/>
      <c r="Q376" s="81"/>
      <c r="R376" s="81"/>
      <c r="S376" s="81"/>
      <c r="T376" s="81"/>
      <c r="U376" s="81"/>
      <c r="V376" s="81"/>
      <c r="W376" s="81"/>
      <c r="X376" s="81"/>
      <c r="Y376" s="81"/>
      <c r="Z376" s="81"/>
      <c r="AA376" s="81"/>
      <c r="AB376" s="81"/>
      <c r="AC376" s="81"/>
      <c r="AD376" s="103"/>
      <c r="AE376" s="81"/>
      <c r="AF376" s="55"/>
      <c r="AG376" s="55"/>
      <c r="AH376" s="55"/>
      <c r="AI376" s="55"/>
      <c r="AJ376" s="55"/>
    </row>
    <row r="377">
      <c r="A377" s="92"/>
      <c r="B377" s="104"/>
      <c r="C377" s="84"/>
      <c r="D377" s="104"/>
      <c r="E377" s="97"/>
      <c r="F377" s="90"/>
      <c r="G377" s="90"/>
      <c r="H377" s="90"/>
      <c r="I377" s="90"/>
      <c r="J377" s="90"/>
      <c r="K377" s="105"/>
      <c r="L377" s="105"/>
      <c r="M377" s="105"/>
      <c r="N377" s="105"/>
      <c r="O377" s="81"/>
      <c r="P377" s="81"/>
      <c r="Q377" s="81"/>
      <c r="R377" s="81"/>
      <c r="S377" s="81"/>
      <c r="T377" s="81"/>
      <c r="U377" s="81"/>
      <c r="V377" s="81"/>
      <c r="W377" s="81"/>
      <c r="X377" s="81"/>
      <c r="Y377" s="81"/>
      <c r="Z377" s="81"/>
      <c r="AA377" s="81"/>
      <c r="AB377" s="81"/>
      <c r="AC377" s="81"/>
      <c r="AD377" s="103"/>
      <c r="AE377" s="81"/>
      <c r="AF377" s="55"/>
      <c r="AG377" s="55"/>
      <c r="AH377" s="55"/>
      <c r="AI377" s="55"/>
      <c r="AJ377" s="55"/>
    </row>
    <row r="378">
      <c r="A378" s="92"/>
      <c r="B378" s="104"/>
      <c r="C378" s="84"/>
      <c r="D378" s="104"/>
      <c r="E378" s="97"/>
      <c r="F378" s="90"/>
      <c r="G378" s="90"/>
      <c r="H378" s="90"/>
      <c r="I378" s="90"/>
      <c r="J378" s="90"/>
      <c r="K378" s="105"/>
      <c r="L378" s="105"/>
      <c r="M378" s="105"/>
      <c r="N378" s="105"/>
      <c r="O378" s="81"/>
      <c r="P378" s="81"/>
      <c r="Q378" s="81"/>
      <c r="R378" s="81"/>
      <c r="S378" s="81"/>
      <c r="T378" s="81"/>
      <c r="U378" s="81"/>
      <c r="V378" s="81"/>
      <c r="W378" s="81"/>
      <c r="X378" s="81"/>
      <c r="Y378" s="81"/>
      <c r="Z378" s="81"/>
      <c r="AA378" s="81"/>
      <c r="AB378" s="81"/>
      <c r="AC378" s="81"/>
      <c r="AD378" s="103"/>
      <c r="AE378" s="81"/>
      <c r="AF378" s="55"/>
      <c r="AG378" s="55"/>
      <c r="AH378" s="55"/>
      <c r="AI378" s="55"/>
      <c r="AJ378" s="55"/>
    </row>
    <row r="379">
      <c r="A379" s="92"/>
      <c r="B379" s="104"/>
      <c r="C379" s="84"/>
      <c r="D379" s="104"/>
      <c r="E379" s="97"/>
      <c r="F379" s="90"/>
      <c r="G379" s="90"/>
      <c r="H379" s="90"/>
      <c r="I379" s="90"/>
      <c r="J379" s="90"/>
      <c r="K379" s="105"/>
      <c r="L379" s="105"/>
      <c r="M379" s="105"/>
      <c r="N379" s="105"/>
      <c r="O379" s="81"/>
      <c r="P379" s="81"/>
      <c r="Q379" s="81"/>
      <c r="R379" s="81"/>
      <c r="S379" s="81"/>
      <c r="T379" s="81"/>
      <c r="U379" s="81"/>
      <c r="V379" s="81"/>
      <c r="W379" s="81"/>
      <c r="X379" s="81"/>
      <c r="Y379" s="81"/>
      <c r="Z379" s="81"/>
      <c r="AA379" s="81"/>
      <c r="AB379" s="81"/>
      <c r="AC379" s="81"/>
      <c r="AD379" s="103"/>
      <c r="AE379" s="81"/>
      <c r="AF379" s="55"/>
      <c r="AG379" s="55"/>
      <c r="AH379" s="55"/>
      <c r="AI379" s="55"/>
      <c r="AJ379" s="55"/>
    </row>
    <row r="380">
      <c r="A380" s="92"/>
      <c r="B380" s="104"/>
      <c r="C380" s="84"/>
      <c r="D380" s="104"/>
      <c r="E380" s="97"/>
      <c r="F380" s="90"/>
      <c r="G380" s="90"/>
      <c r="H380" s="90"/>
      <c r="I380" s="90"/>
      <c r="J380" s="90"/>
      <c r="K380" s="105"/>
      <c r="L380" s="105"/>
      <c r="M380" s="105"/>
      <c r="N380" s="105"/>
      <c r="O380" s="81"/>
      <c r="P380" s="81"/>
      <c r="Q380" s="81"/>
      <c r="R380" s="81"/>
      <c r="S380" s="81"/>
      <c r="T380" s="81"/>
      <c r="U380" s="81"/>
      <c r="V380" s="81"/>
      <c r="W380" s="81"/>
      <c r="X380" s="81"/>
      <c r="Y380" s="81"/>
      <c r="Z380" s="81"/>
      <c r="AA380" s="81"/>
      <c r="AB380" s="81"/>
      <c r="AC380" s="81"/>
      <c r="AD380" s="103"/>
      <c r="AE380" s="81"/>
      <c r="AF380" s="55"/>
      <c r="AG380" s="55"/>
      <c r="AH380" s="55"/>
      <c r="AI380" s="55"/>
      <c r="AJ380" s="55"/>
    </row>
    <row r="381">
      <c r="A381" s="92"/>
      <c r="B381" s="104"/>
      <c r="C381" s="84"/>
      <c r="D381" s="104"/>
      <c r="E381" s="97"/>
      <c r="F381" s="90"/>
      <c r="G381" s="90"/>
      <c r="H381" s="90"/>
      <c r="I381" s="90"/>
      <c r="J381" s="90"/>
      <c r="K381" s="105"/>
      <c r="L381" s="105"/>
      <c r="M381" s="105"/>
      <c r="N381" s="105"/>
      <c r="O381" s="81"/>
      <c r="P381" s="81"/>
      <c r="Q381" s="81"/>
      <c r="R381" s="81"/>
      <c r="S381" s="81"/>
      <c r="T381" s="81"/>
      <c r="U381" s="81"/>
      <c r="V381" s="81"/>
      <c r="W381" s="81"/>
      <c r="X381" s="81"/>
      <c r="Y381" s="81"/>
      <c r="Z381" s="81"/>
      <c r="AA381" s="81"/>
      <c r="AB381" s="81"/>
      <c r="AC381" s="81"/>
      <c r="AD381" s="103"/>
      <c r="AE381" s="81"/>
      <c r="AF381" s="55"/>
      <c r="AG381" s="55"/>
      <c r="AH381" s="55"/>
      <c r="AI381" s="55"/>
      <c r="AJ381" s="55"/>
    </row>
    <row r="382">
      <c r="A382" s="92"/>
      <c r="B382" s="104"/>
      <c r="C382" s="84"/>
      <c r="D382" s="104"/>
      <c r="E382" s="97"/>
      <c r="F382" s="90"/>
      <c r="G382" s="90"/>
      <c r="H382" s="90"/>
      <c r="I382" s="90"/>
      <c r="J382" s="90"/>
      <c r="K382" s="105"/>
      <c r="L382" s="105"/>
      <c r="M382" s="105"/>
      <c r="N382" s="105"/>
      <c r="O382" s="81"/>
      <c r="P382" s="81"/>
      <c r="Q382" s="81"/>
      <c r="R382" s="81"/>
      <c r="S382" s="81"/>
      <c r="T382" s="81"/>
      <c r="U382" s="81"/>
      <c r="V382" s="81"/>
      <c r="W382" s="81"/>
      <c r="X382" s="81"/>
      <c r="Y382" s="81"/>
      <c r="Z382" s="81"/>
      <c r="AA382" s="81"/>
      <c r="AB382" s="81"/>
      <c r="AC382" s="81"/>
      <c r="AD382" s="103"/>
      <c r="AE382" s="81"/>
      <c r="AF382" s="55"/>
      <c r="AG382" s="55"/>
      <c r="AH382" s="55"/>
      <c r="AI382" s="55"/>
      <c r="AJ382" s="55"/>
    </row>
    <row r="383">
      <c r="A383" s="92"/>
      <c r="B383" s="104"/>
      <c r="C383" s="84"/>
      <c r="D383" s="104"/>
      <c r="E383" s="97"/>
      <c r="F383" s="90"/>
      <c r="G383" s="90"/>
      <c r="H383" s="90"/>
      <c r="I383" s="90"/>
      <c r="J383" s="90"/>
      <c r="K383" s="105"/>
      <c r="L383" s="105"/>
      <c r="M383" s="105"/>
      <c r="N383" s="105"/>
      <c r="O383" s="81"/>
      <c r="P383" s="81"/>
      <c r="Q383" s="81"/>
      <c r="R383" s="81"/>
      <c r="S383" s="81"/>
      <c r="T383" s="81"/>
      <c r="U383" s="81"/>
      <c r="V383" s="81"/>
      <c r="W383" s="81"/>
      <c r="X383" s="81"/>
      <c r="Y383" s="81"/>
      <c r="Z383" s="81"/>
      <c r="AA383" s="81"/>
      <c r="AB383" s="81"/>
      <c r="AC383" s="81"/>
      <c r="AD383" s="103"/>
      <c r="AE383" s="81"/>
      <c r="AF383" s="55"/>
      <c r="AG383" s="55"/>
      <c r="AH383" s="55"/>
      <c r="AI383" s="55"/>
      <c r="AJ383" s="55"/>
    </row>
    <row r="384">
      <c r="A384" s="92"/>
      <c r="B384" s="104"/>
      <c r="C384" s="84"/>
      <c r="D384" s="104"/>
      <c r="E384" s="97"/>
      <c r="F384" s="90"/>
      <c r="G384" s="90"/>
      <c r="H384" s="90"/>
      <c r="I384" s="90"/>
      <c r="J384" s="90"/>
      <c r="K384" s="105"/>
      <c r="L384" s="105"/>
      <c r="M384" s="105"/>
      <c r="N384" s="105"/>
      <c r="O384" s="81"/>
      <c r="P384" s="81"/>
      <c r="Q384" s="81"/>
      <c r="R384" s="81"/>
      <c r="S384" s="81"/>
      <c r="T384" s="81"/>
      <c r="U384" s="81"/>
      <c r="V384" s="81"/>
      <c r="W384" s="81"/>
      <c r="X384" s="81"/>
      <c r="Y384" s="81"/>
      <c r="Z384" s="81"/>
      <c r="AA384" s="81"/>
      <c r="AB384" s="81"/>
      <c r="AC384" s="81"/>
      <c r="AD384" s="103"/>
      <c r="AE384" s="81"/>
      <c r="AF384" s="55"/>
      <c r="AG384" s="55"/>
      <c r="AH384" s="55"/>
      <c r="AI384" s="55"/>
      <c r="AJ384" s="55"/>
    </row>
    <row r="385">
      <c r="A385" s="92"/>
      <c r="B385" s="104"/>
      <c r="C385" s="84"/>
      <c r="D385" s="104"/>
      <c r="E385" s="97"/>
      <c r="F385" s="90"/>
      <c r="G385" s="90"/>
      <c r="H385" s="90"/>
      <c r="I385" s="90"/>
      <c r="J385" s="90"/>
      <c r="K385" s="105"/>
      <c r="L385" s="105"/>
      <c r="M385" s="105"/>
      <c r="N385" s="105"/>
      <c r="O385" s="81"/>
      <c r="P385" s="81"/>
      <c r="Q385" s="81"/>
      <c r="R385" s="81"/>
      <c r="S385" s="81"/>
      <c r="T385" s="81"/>
      <c r="U385" s="81"/>
      <c r="V385" s="81"/>
      <c r="W385" s="81"/>
      <c r="X385" s="81"/>
      <c r="Y385" s="81"/>
      <c r="Z385" s="81"/>
      <c r="AA385" s="81"/>
      <c r="AB385" s="81"/>
      <c r="AC385" s="81"/>
      <c r="AD385" s="103"/>
      <c r="AE385" s="81"/>
      <c r="AF385" s="55"/>
      <c r="AG385" s="55"/>
      <c r="AH385" s="55"/>
      <c r="AI385" s="55"/>
      <c r="AJ385" s="55"/>
    </row>
    <row r="386">
      <c r="A386" s="92"/>
      <c r="B386" s="104"/>
      <c r="C386" s="84"/>
      <c r="D386" s="104"/>
      <c r="E386" s="97"/>
      <c r="F386" s="90"/>
      <c r="G386" s="90"/>
      <c r="H386" s="90"/>
      <c r="I386" s="90"/>
      <c r="J386" s="90"/>
      <c r="K386" s="105"/>
      <c r="L386" s="105"/>
      <c r="M386" s="105"/>
      <c r="N386" s="105"/>
      <c r="O386" s="81"/>
      <c r="P386" s="81"/>
      <c r="Q386" s="81"/>
      <c r="R386" s="81"/>
      <c r="S386" s="81"/>
      <c r="T386" s="81"/>
      <c r="U386" s="81"/>
      <c r="V386" s="81"/>
      <c r="W386" s="81"/>
      <c r="X386" s="81"/>
      <c r="Y386" s="81"/>
      <c r="Z386" s="81"/>
      <c r="AA386" s="81"/>
      <c r="AB386" s="81"/>
      <c r="AC386" s="81"/>
      <c r="AD386" s="103"/>
      <c r="AE386" s="81"/>
      <c r="AF386" s="55"/>
      <c r="AG386" s="55"/>
      <c r="AH386" s="55"/>
      <c r="AI386" s="55"/>
      <c r="AJ386" s="55"/>
    </row>
    <row r="387">
      <c r="A387" s="92"/>
      <c r="B387" s="104"/>
      <c r="C387" s="84"/>
      <c r="D387" s="104"/>
      <c r="E387" s="97"/>
      <c r="F387" s="90"/>
      <c r="G387" s="90"/>
      <c r="H387" s="90"/>
      <c r="I387" s="90"/>
      <c r="J387" s="90"/>
      <c r="K387" s="105"/>
      <c r="L387" s="105"/>
      <c r="M387" s="105"/>
      <c r="N387" s="105"/>
      <c r="O387" s="81"/>
      <c r="P387" s="81"/>
      <c r="Q387" s="81"/>
      <c r="R387" s="81"/>
      <c r="S387" s="81"/>
      <c r="T387" s="81"/>
      <c r="U387" s="81"/>
      <c r="V387" s="81"/>
      <c r="W387" s="81"/>
      <c r="X387" s="81"/>
      <c r="Y387" s="81"/>
      <c r="Z387" s="81"/>
      <c r="AA387" s="81"/>
      <c r="AB387" s="81"/>
      <c r="AC387" s="81"/>
      <c r="AD387" s="103"/>
      <c r="AE387" s="81"/>
      <c r="AF387" s="55"/>
      <c r="AG387" s="55"/>
      <c r="AH387" s="55"/>
      <c r="AI387" s="55"/>
      <c r="AJ387" s="55"/>
    </row>
    <row r="388">
      <c r="A388" s="92"/>
      <c r="B388" s="104"/>
      <c r="C388" s="84"/>
      <c r="D388" s="104"/>
      <c r="E388" s="97"/>
      <c r="F388" s="90"/>
      <c r="G388" s="90"/>
      <c r="H388" s="90"/>
      <c r="I388" s="90"/>
      <c r="J388" s="90"/>
      <c r="K388" s="105"/>
      <c r="L388" s="105"/>
      <c r="M388" s="105"/>
      <c r="N388" s="105"/>
      <c r="O388" s="81"/>
      <c r="P388" s="81"/>
      <c r="Q388" s="81"/>
      <c r="R388" s="81"/>
      <c r="S388" s="81"/>
      <c r="T388" s="81"/>
      <c r="U388" s="81"/>
      <c r="V388" s="81"/>
      <c r="W388" s="81"/>
      <c r="X388" s="81"/>
      <c r="Y388" s="81"/>
      <c r="Z388" s="81"/>
      <c r="AA388" s="81"/>
      <c r="AB388" s="81"/>
      <c r="AC388" s="81"/>
      <c r="AD388" s="103"/>
      <c r="AE388" s="81"/>
      <c r="AF388" s="55"/>
      <c r="AG388" s="55"/>
      <c r="AH388" s="55"/>
      <c r="AI388" s="55"/>
      <c r="AJ388" s="55"/>
    </row>
    <row r="389">
      <c r="A389" s="92"/>
      <c r="B389" s="104"/>
      <c r="C389" s="84"/>
      <c r="D389" s="104"/>
      <c r="E389" s="97"/>
      <c r="F389" s="90"/>
      <c r="G389" s="90"/>
      <c r="H389" s="90"/>
      <c r="I389" s="90"/>
      <c r="J389" s="90"/>
      <c r="K389" s="105"/>
      <c r="L389" s="105"/>
      <c r="M389" s="105"/>
      <c r="N389" s="105"/>
      <c r="O389" s="81"/>
      <c r="P389" s="81"/>
      <c r="Q389" s="81"/>
      <c r="R389" s="81"/>
      <c r="S389" s="81"/>
      <c r="T389" s="81"/>
      <c r="U389" s="81"/>
      <c r="V389" s="81"/>
      <c r="W389" s="81"/>
      <c r="X389" s="81"/>
      <c r="Y389" s="81"/>
      <c r="Z389" s="81"/>
      <c r="AA389" s="81"/>
      <c r="AB389" s="81"/>
      <c r="AC389" s="81"/>
      <c r="AD389" s="103"/>
      <c r="AE389" s="81"/>
      <c r="AF389" s="55"/>
      <c r="AG389" s="55"/>
      <c r="AH389" s="55"/>
      <c r="AI389" s="55"/>
      <c r="AJ389" s="55"/>
    </row>
    <row r="390">
      <c r="A390" s="92"/>
      <c r="B390" s="104"/>
      <c r="C390" s="84"/>
      <c r="D390" s="104"/>
      <c r="E390" s="97"/>
      <c r="F390" s="90"/>
      <c r="G390" s="90"/>
      <c r="H390" s="90"/>
      <c r="I390" s="90"/>
      <c r="J390" s="90"/>
      <c r="K390" s="105"/>
      <c r="L390" s="105"/>
      <c r="M390" s="105"/>
      <c r="N390" s="105"/>
      <c r="O390" s="81"/>
      <c r="P390" s="81"/>
      <c r="Q390" s="81"/>
      <c r="R390" s="81"/>
      <c r="S390" s="81"/>
      <c r="T390" s="81"/>
      <c r="U390" s="81"/>
      <c r="V390" s="81"/>
      <c r="W390" s="81"/>
      <c r="X390" s="81"/>
      <c r="Y390" s="81"/>
      <c r="Z390" s="81"/>
      <c r="AA390" s="81"/>
      <c r="AB390" s="81"/>
      <c r="AC390" s="81"/>
      <c r="AD390" s="103"/>
      <c r="AE390" s="81"/>
      <c r="AF390" s="55"/>
      <c r="AG390" s="55"/>
      <c r="AH390" s="55"/>
      <c r="AI390" s="55"/>
      <c r="AJ390" s="55"/>
    </row>
    <row r="391">
      <c r="A391" s="92"/>
      <c r="B391" s="104"/>
      <c r="C391" s="84"/>
      <c r="D391" s="104"/>
      <c r="E391" s="97"/>
      <c r="F391" s="90"/>
      <c r="G391" s="90"/>
      <c r="H391" s="90"/>
      <c r="I391" s="90"/>
      <c r="J391" s="90"/>
      <c r="K391" s="105"/>
      <c r="L391" s="105"/>
      <c r="M391" s="105"/>
      <c r="N391" s="105"/>
      <c r="O391" s="81"/>
      <c r="P391" s="81"/>
      <c r="Q391" s="81"/>
      <c r="R391" s="81"/>
      <c r="S391" s="81"/>
      <c r="T391" s="81"/>
      <c r="U391" s="81"/>
      <c r="V391" s="81"/>
      <c r="W391" s="81"/>
      <c r="X391" s="81"/>
      <c r="Y391" s="81"/>
      <c r="Z391" s="81"/>
      <c r="AA391" s="81"/>
      <c r="AB391" s="81"/>
      <c r="AC391" s="81"/>
      <c r="AD391" s="103"/>
      <c r="AE391" s="81"/>
      <c r="AF391" s="55"/>
      <c r="AG391" s="55"/>
      <c r="AH391" s="55"/>
      <c r="AI391" s="55"/>
      <c r="AJ391" s="55"/>
    </row>
    <row r="392">
      <c r="A392" s="92"/>
      <c r="B392" s="104"/>
      <c r="C392" s="84"/>
      <c r="D392" s="104"/>
      <c r="E392" s="97"/>
      <c r="F392" s="90"/>
      <c r="G392" s="90"/>
      <c r="H392" s="90"/>
      <c r="I392" s="90"/>
      <c r="J392" s="90"/>
      <c r="K392" s="105"/>
      <c r="L392" s="105"/>
      <c r="M392" s="105"/>
      <c r="N392" s="105"/>
      <c r="O392" s="81"/>
      <c r="P392" s="81"/>
      <c r="Q392" s="81"/>
      <c r="R392" s="81"/>
      <c r="S392" s="81"/>
      <c r="T392" s="81"/>
      <c r="U392" s="81"/>
      <c r="V392" s="81"/>
      <c r="W392" s="81"/>
      <c r="X392" s="81"/>
      <c r="Y392" s="81"/>
      <c r="Z392" s="81"/>
      <c r="AA392" s="81"/>
      <c r="AB392" s="81"/>
      <c r="AC392" s="81"/>
      <c r="AD392" s="103"/>
      <c r="AE392" s="81"/>
      <c r="AF392" s="55"/>
      <c r="AG392" s="55"/>
      <c r="AH392" s="55"/>
      <c r="AI392" s="55"/>
      <c r="AJ392" s="55"/>
    </row>
    <row r="393">
      <c r="A393" s="92"/>
      <c r="B393" s="104"/>
      <c r="C393" s="84"/>
      <c r="D393" s="104"/>
      <c r="E393" s="97"/>
      <c r="F393" s="90"/>
      <c r="G393" s="90"/>
      <c r="H393" s="90"/>
      <c r="I393" s="90"/>
      <c r="J393" s="90"/>
      <c r="K393" s="105"/>
      <c r="L393" s="105"/>
      <c r="M393" s="105"/>
      <c r="N393" s="105"/>
      <c r="O393" s="81"/>
      <c r="P393" s="81"/>
      <c r="Q393" s="81"/>
      <c r="R393" s="81"/>
      <c r="S393" s="81"/>
      <c r="T393" s="81"/>
      <c r="U393" s="81"/>
      <c r="V393" s="81"/>
      <c r="W393" s="81"/>
      <c r="X393" s="81"/>
      <c r="Y393" s="81"/>
      <c r="Z393" s="81"/>
      <c r="AA393" s="81"/>
      <c r="AB393" s="81"/>
      <c r="AC393" s="81"/>
      <c r="AD393" s="103"/>
      <c r="AE393" s="81"/>
      <c r="AF393" s="55"/>
      <c r="AG393" s="55"/>
      <c r="AH393" s="55"/>
      <c r="AI393" s="55"/>
      <c r="AJ393" s="55"/>
    </row>
    <row r="394">
      <c r="A394" s="92"/>
      <c r="B394" s="104"/>
      <c r="C394" s="84"/>
      <c r="D394" s="104"/>
      <c r="E394" s="97"/>
      <c r="F394" s="90"/>
      <c r="G394" s="90"/>
      <c r="H394" s="90"/>
      <c r="I394" s="90"/>
      <c r="J394" s="90"/>
      <c r="K394" s="105"/>
      <c r="L394" s="105"/>
      <c r="M394" s="105"/>
      <c r="N394" s="105"/>
      <c r="O394" s="81"/>
      <c r="P394" s="81"/>
      <c r="Q394" s="81"/>
      <c r="R394" s="81"/>
      <c r="S394" s="81"/>
      <c r="T394" s="81"/>
      <c r="U394" s="81"/>
      <c r="V394" s="81"/>
      <c r="W394" s="81"/>
      <c r="X394" s="81"/>
      <c r="Y394" s="81"/>
      <c r="Z394" s="81"/>
      <c r="AA394" s="81"/>
      <c r="AB394" s="81"/>
      <c r="AC394" s="81"/>
      <c r="AD394" s="103"/>
      <c r="AE394" s="81"/>
      <c r="AF394" s="55"/>
      <c r="AG394" s="55"/>
      <c r="AH394" s="55"/>
      <c r="AI394" s="55"/>
      <c r="AJ394" s="55"/>
    </row>
    <row r="395">
      <c r="A395" s="92"/>
      <c r="B395" s="104"/>
      <c r="C395" s="84"/>
      <c r="D395" s="104"/>
      <c r="E395" s="97"/>
      <c r="F395" s="90"/>
      <c r="G395" s="90"/>
      <c r="H395" s="90"/>
      <c r="I395" s="90"/>
      <c r="J395" s="90"/>
      <c r="K395" s="105"/>
      <c r="L395" s="105"/>
      <c r="M395" s="105"/>
      <c r="N395" s="105"/>
      <c r="O395" s="81"/>
      <c r="P395" s="81"/>
      <c r="Q395" s="81"/>
      <c r="R395" s="81"/>
      <c r="S395" s="81"/>
      <c r="T395" s="81"/>
      <c r="U395" s="81"/>
      <c r="V395" s="81"/>
      <c r="W395" s="81"/>
      <c r="X395" s="81"/>
      <c r="Y395" s="81"/>
      <c r="Z395" s="81"/>
      <c r="AA395" s="81"/>
      <c r="AB395" s="81"/>
      <c r="AC395" s="81"/>
      <c r="AD395" s="103"/>
      <c r="AE395" s="81"/>
      <c r="AF395" s="55"/>
      <c r="AG395" s="55"/>
      <c r="AH395" s="55"/>
      <c r="AI395" s="55"/>
      <c r="AJ395" s="55"/>
    </row>
    <row r="396">
      <c r="A396" s="92"/>
      <c r="B396" s="104"/>
      <c r="C396" s="84"/>
      <c r="D396" s="104"/>
      <c r="E396" s="97"/>
      <c r="F396" s="90"/>
      <c r="G396" s="90"/>
      <c r="H396" s="90"/>
      <c r="I396" s="90"/>
      <c r="J396" s="90"/>
      <c r="K396" s="105"/>
      <c r="L396" s="105"/>
      <c r="M396" s="105"/>
      <c r="N396" s="105"/>
      <c r="O396" s="81"/>
      <c r="P396" s="81"/>
      <c r="Q396" s="81"/>
      <c r="R396" s="81"/>
      <c r="S396" s="81"/>
      <c r="T396" s="81"/>
      <c r="U396" s="81"/>
      <c r="V396" s="81"/>
      <c r="W396" s="81"/>
      <c r="X396" s="81"/>
      <c r="Y396" s="81"/>
      <c r="Z396" s="81"/>
      <c r="AA396" s="81"/>
      <c r="AB396" s="81"/>
      <c r="AC396" s="81"/>
      <c r="AD396" s="103"/>
      <c r="AE396" s="81"/>
      <c r="AF396" s="55"/>
      <c r="AG396" s="55"/>
      <c r="AH396" s="55"/>
      <c r="AI396" s="55"/>
      <c r="AJ396" s="55"/>
    </row>
    <row r="397">
      <c r="A397" s="92"/>
      <c r="B397" s="104"/>
      <c r="C397" s="84"/>
      <c r="D397" s="104"/>
      <c r="E397" s="97"/>
      <c r="F397" s="90"/>
      <c r="G397" s="90"/>
      <c r="H397" s="90"/>
      <c r="I397" s="90"/>
      <c r="J397" s="90"/>
      <c r="K397" s="105"/>
      <c r="L397" s="105"/>
      <c r="M397" s="105"/>
      <c r="N397" s="105"/>
      <c r="O397" s="81"/>
      <c r="P397" s="81"/>
      <c r="Q397" s="81"/>
      <c r="R397" s="81"/>
      <c r="S397" s="81"/>
      <c r="T397" s="81"/>
      <c r="U397" s="81"/>
      <c r="V397" s="81"/>
      <c r="W397" s="81"/>
      <c r="X397" s="81"/>
      <c r="Y397" s="81"/>
      <c r="Z397" s="81"/>
      <c r="AA397" s="81"/>
      <c r="AB397" s="81"/>
      <c r="AC397" s="81"/>
      <c r="AD397" s="103"/>
      <c r="AE397" s="81"/>
      <c r="AF397" s="55"/>
      <c r="AG397" s="55"/>
      <c r="AH397" s="55"/>
      <c r="AI397" s="55"/>
      <c r="AJ397" s="55"/>
    </row>
    <row r="398">
      <c r="A398" s="92"/>
      <c r="B398" s="104"/>
      <c r="C398" s="84"/>
      <c r="D398" s="104"/>
      <c r="E398" s="97"/>
      <c r="F398" s="90"/>
      <c r="G398" s="90"/>
      <c r="H398" s="90"/>
      <c r="I398" s="90"/>
      <c r="J398" s="90"/>
      <c r="K398" s="105"/>
      <c r="L398" s="105"/>
      <c r="M398" s="105"/>
      <c r="N398" s="105"/>
      <c r="O398" s="81"/>
      <c r="P398" s="81"/>
      <c r="Q398" s="81"/>
      <c r="R398" s="81"/>
      <c r="S398" s="81"/>
      <c r="T398" s="81"/>
      <c r="U398" s="81"/>
      <c r="V398" s="81"/>
      <c r="W398" s="81"/>
      <c r="X398" s="81"/>
      <c r="Y398" s="81"/>
      <c r="Z398" s="81"/>
      <c r="AA398" s="81"/>
      <c r="AB398" s="81"/>
      <c r="AC398" s="81"/>
      <c r="AD398" s="103"/>
      <c r="AE398" s="81"/>
      <c r="AF398" s="55"/>
      <c r="AG398" s="55"/>
      <c r="AH398" s="55"/>
      <c r="AI398" s="55"/>
      <c r="AJ398" s="55"/>
    </row>
    <row r="399">
      <c r="A399" s="92"/>
      <c r="B399" s="104"/>
      <c r="C399" s="84"/>
      <c r="D399" s="104"/>
      <c r="E399" s="97"/>
      <c r="F399" s="90"/>
      <c r="G399" s="90"/>
      <c r="H399" s="90"/>
      <c r="I399" s="90"/>
      <c r="J399" s="90"/>
      <c r="K399" s="105"/>
      <c r="L399" s="105"/>
      <c r="M399" s="105"/>
      <c r="N399" s="105"/>
      <c r="O399" s="81"/>
      <c r="P399" s="81"/>
      <c r="Q399" s="81"/>
      <c r="R399" s="81"/>
      <c r="S399" s="81"/>
      <c r="T399" s="81"/>
      <c r="U399" s="81"/>
      <c r="V399" s="81"/>
      <c r="W399" s="81"/>
      <c r="X399" s="81"/>
      <c r="Y399" s="81"/>
      <c r="Z399" s="81"/>
      <c r="AA399" s="81"/>
      <c r="AB399" s="81"/>
      <c r="AC399" s="81"/>
      <c r="AD399" s="103"/>
      <c r="AE399" s="81"/>
      <c r="AF399" s="55"/>
      <c r="AG399" s="55"/>
      <c r="AH399" s="55"/>
      <c r="AI399" s="55"/>
      <c r="AJ399" s="55"/>
    </row>
    <row r="400">
      <c r="A400" s="92"/>
      <c r="B400" s="104"/>
      <c r="C400" s="84"/>
      <c r="D400" s="104"/>
      <c r="E400" s="97"/>
      <c r="F400" s="90"/>
      <c r="G400" s="90"/>
      <c r="H400" s="90"/>
      <c r="I400" s="90"/>
      <c r="J400" s="90"/>
      <c r="K400" s="105"/>
      <c r="L400" s="105"/>
      <c r="M400" s="105"/>
      <c r="N400" s="105"/>
      <c r="O400" s="81"/>
      <c r="P400" s="81"/>
      <c r="Q400" s="81"/>
      <c r="R400" s="81"/>
      <c r="S400" s="81"/>
      <c r="T400" s="81"/>
      <c r="U400" s="81"/>
      <c r="V400" s="81"/>
      <c r="W400" s="81"/>
      <c r="X400" s="81"/>
      <c r="Y400" s="81"/>
      <c r="Z400" s="81"/>
      <c r="AA400" s="81"/>
      <c r="AB400" s="81"/>
      <c r="AC400" s="81"/>
      <c r="AD400" s="103"/>
      <c r="AE400" s="81"/>
      <c r="AF400" s="55"/>
      <c r="AG400" s="55"/>
      <c r="AH400" s="55"/>
      <c r="AI400" s="55"/>
      <c r="AJ400" s="55"/>
    </row>
    <row r="401">
      <c r="A401" s="92"/>
      <c r="B401" s="104"/>
      <c r="C401" s="84"/>
      <c r="D401" s="104"/>
      <c r="E401" s="97"/>
      <c r="F401" s="90"/>
      <c r="G401" s="90"/>
      <c r="H401" s="90"/>
      <c r="I401" s="90"/>
      <c r="J401" s="90"/>
      <c r="K401" s="105"/>
      <c r="L401" s="105"/>
      <c r="M401" s="105"/>
      <c r="N401" s="105"/>
      <c r="O401" s="81"/>
      <c r="P401" s="81"/>
      <c r="Q401" s="81"/>
      <c r="R401" s="81"/>
      <c r="S401" s="81"/>
      <c r="T401" s="81"/>
      <c r="U401" s="81"/>
      <c r="V401" s="81"/>
      <c r="W401" s="81"/>
      <c r="X401" s="81"/>
      <c r="Y401" s="81"/>
      <c r="Z401" s="81"/>
      <c r="AA401" s="81"/>
      <c r="AB401" s="81"/>
      <c r="AC401" s="81"/>
      <c r="AD401" s="103"/>
      <c r="AE401" s="81"/>
      <c r="AF401" s="55"/>
      <c r="AG401" s="55"/>
      <c r="AH401" s="55"/>
      <c r="AI401" s="55"/>
      <c r="AJ401" s="55"/>
    </row>
    <row r="402">
      <c r="A402" s="92"/>
      <c r="B402" s="104"/>
      <c r="C402" s="84"/>
      <c r="D402" s="104"/>
      <c r="E402" s="97"/>
      <c r="F402" s="90"/>
      <c r="G402" s="90"/>
      <c r="H402" s="90"/>
      <c r="I402" s="90"/>
      <c r="J402" s="90"/>
      <c r="K402" s="105"/>
      <c r="L402" s="105"/>
      <c r="M402" s="105"/>
      <c r="N402" s="105"/>
      <c r="O402" s="81"/>
      <c r="P402" s="81"/>
      <c r="Q402" s="81"/>
      <c r="R402" s="81"/>
      <c r="S402" s="81"/>
      <c r="T402" s="81"/>
      <c r="U402" s="81"/>
      <c r="V402" s="81"/>
      <c r="W402" s="81"/>
      <c r="X402" s="81"/>
      <c r="Y402" s="81"/>
      <c r="Z402" s="81"/>
      <c r="AA402" s="81"/>
      <c r="AB402" s="81"/>
      <c r="AC402" s="81"/>
      <c r="AD402" s="103"/>
      <c r="AE402" s="81"/>
      <c r="AF402" s="55"/>
      <c r="AG402" s="55"/>
      <c r="AH402" s="55"/>
      <c r="AI402" s="55"/>
      <c r="AJ402" s="55"/>
    </row>
    <row r="403">
      <c r="A403" s="92"/>
      <c r="B403" s="104"/>
      <c r="C403" s="84"/>
      <c r="D403" s="104"/>
      <c r="E403" s="97"/>
      <c r="F403" s="90"/>
      <c r="G403" s="90"/>
      <c r="H403" s="90"/>
      <c r="I403" s="90"/>
      <c r="J403" s="90"/>
      <c r="K403" s="105"/>
      <c r="L403" s="105"/>
      <c r="M403" s="105"/>
      <c r="N403" s="105"/>
      <c r="O403" s="81"/>
      <c r="P403" s="81"/>
      <c r="Q403" s="81"/>
      <c r="R403" s="81"/>
      <c r="S403" s="81"/>
      <c r="T403" s="81"/>
      <c r="U403" s="81"/>
      <c r="V403" s="81"/>
      <c r="W403" s="81"/>
      <c r="X403" s="81"/>
      <c r="Y403" s="81"/>
      <c r="Z403" s="81"/>
      <c r="AA403" s="81"/>
      <c r="AB403" s="81"/>
      <c r="AC403" s="81"/>
      <c r="AD403" s="103"/>
      <c r="AE403" s="81"/>
      <c r="AF403" s="55"/>
      <c r="AG403" s="55"/>
      <c r="AH403" s="55"/>
      <c r="AI403" s="55"/>
      <c r="AJ403" s="55"/>
    </row>
    <row r="404">
      <c r="A404" s="92"/>
      <c r="B404" s="104"/>
      <c r="C404" s="84"/>
      <c r="D404" s="104"/>
      <c r="E404" s="97"/>
      <c r="F404" s="90"/>
      <c r="G404" s="90"/>
      <c r="H404" s="90"/>
      <c r="I404" s="90"/>
      <c r="J404" s="90"/>
      <c r="K404" s="105"/>
      <c r="L404" s="105"/>
      <c r="M404" s="105"/>
      <c r="N404" s="105"/>
      <c r="O404" s="81"/>
      <c r="P404" s="81"/>
      <c r="Q404" s="81"/>
      <c r="R404" s="81"/>
      <c r="S404" s="81"/>
      <c r="T404" s="81"/>
      <c r="U404" s="81"/>
      <c r="V404" s="81"/>
      <c r="W404" s="81"/>
      <c r="X404" s="81"/>
      <c r="Y404" s="81"/>
      <c r="Z404" s="81"/>
      <c r="AA404" s="81"/>
      <c r="AB404" s="81"/>
      <c r="AC404" s="81"/>
      <c r="AD404" s="103"/>
      <c r="AE404" s="81"/>
      <c r="AF404" s="55"/>
      <c r="AG404" s="55"/>
      <c r="AH404" s="55"/>
      <c r="AI404" s="55"/>
      <c r="AJ404" s="55"/>
    </row>
    <row r="405">
      <c r="A405" s="92"/>
      <c r="B405" s="104"/>
      <c r="C405" s="84"/>
      <c r="D405" s="104"/>
      <c r="E405" s="97"/>
      <c r="F405" s="90"/>
      <c r="G405" s="90"/>
      <c r="H405" s="90"/>
      <c r="I405" s="90"/>
      <c r="J405" s="90"/>
      <c r="K405" s="105"/>
      <c r="L405" s="105"/>
      <c r="M405" s="105"/>
      <c r="N405" s="105"/>
      <c r="O405" s="81"/>
      <c r="P405" s="81"/>
      <c r="Q405" s="81"/>
      <c r="R405" s="81"/>
      <c r="S405" s="81"/>
      <c r="T405" s="81"/>
      <c r="U405" s="81"/>
      <c r="V405" s="81"/>
      <c r="W405" s="81"/>
      <c r="X405" s="81"/>
      <c r="Y405" s="81"/>
      <c r="Z405" s="81"/>
      <c r="AA405" s="81"/>
      <c r="AB405" s="81"/>
      <c r="AC405" s="81"/>
      <c r="AD405" s="103"/>
      <c r="AE405" s="81"/>
      <c r="AF405" s="55"/>
      <c r="AG405" s="55"/>
      <c r="AH405" s="55"/>
      <c r="AI405" s="55"/>
      <c r="AJ405" s="55"/>
    </row>
    <row r="406">
      <c r="A406" s="92"/>
      <c r="B406" s="104"/>
      <c r="C406" s="84"/>
      <c r="D406" s="104"/>
      <c r="E406" s="97"/>
      <c r="F406" s="90"/>
      <c r="G406" s="90"/>
      <c r="H406" s="90"/>
      <c r="I406" s="90"/>
      <c r="J406" s="90"/>
      <c r="K406" s="105"/>
      <c r="L406" s="105"/>
      <c r="M406" s="105"/>
      <c r="N406" s="105"/>
      <c r="O406" s="81"/>
      <c r="P406" s="81"/>
      <c r="Q406" s="81"/>
      <c r="R406" s="81"/>
      <c r="S406" s="81"/>
      <c r="T406" s="81"/>
      <c r="U406" s="81"/>
      <c r="V406" s="81"/>
      <c r="W406" s="81"/>
      <c r="X406" s="81"/>
      <c r="Y406" s="81"/>
      <c r="Z406" s="81"/>
      <c r="AA406" s="81"/>
      <c r="AB406" s="81"/>
      <c r="AC406" s="81"/>
      <c r="AD406" s="103"/>
      <c r="AE406" s="81"/>
      <c r="AF406" s="55"/>
      <c r="AG406" s="55"/>
      <c r="AH406" s="55"/>
      <c r="AI406" s="55"/>
      <c r="AJ406" s="55"/>
    </row>
    <row r="407">
      <c r="A407" s="92"/>
      <c r="B407" s="104"/>
      <c r="C407" s="84"/>
      <c r="D407" s="104"/>
      <c r="E407" s="97"/>
      <c r="F407" s="90"/>
      <c r="G407" s="90"/>
      <c r="H407" s="90"/>
      <c r="I407" s="90"/>
      <c r="J407" s="90"/>
      <c r="K407" s="105"/>
      <c r="L407" s="105"/>
      <c r="M407" s="105"/>
      <c r="N407" s="105"/>
      <c r="O407" s="81"/>
      <c r="P407" s="81"/>
      <c r="Q407" s="81"/>
      <c r="R407" s="81"/>
      <c r="S407" s="81"/>
      <c r="T407" s="81"/>
      <c r="U407" s="81"/>
      <c r="V407" s="81"/>
      <c r="W407" s="81"/>
      <c r="X407" s="81"/>
      <c r="Y407" s="81"/>
      <c r="Z407" s="81"/>
      <c r="AA407" s="81"/>
      <c r="AB407" s="81"/>
      <c r="AC407" s="81"/>
      <c r="AD407" s="103"/>
      <c r="AE407" s="81"/>
      <c r="AF407" s="55"/>
      <c r="AG407" s="55"/>
      <c r="AH407" s="55"/>
      <c r="AI407" s="55"/>
      <c r="AJ407" s="55"/>
    </row>
    <row r="408">
      <c r="A408" s="92"/>
      <c r="B408" s="104"/>
      <c r="C408" s="84"/>
      <c r="D408" s="104"/>
      <c r="E408" s="97"/>
      <c r="F408" s="90"/>
      <c r="G408" s="90"/>
      <c r="H408" s="90"/>
      <c r="I408" s="90"/>
      <c r="J408" s="90"/>
      <c r="K408" s="105"/>
      <c r="L408" s="105"/>
      <c r="M408" s="105"/>
      <c r="N408" s="105"/>
      <c r="O408" s="81"/>
      <c r="P408" s="81"/>
      <c r="Q408" s="81"/>
      <c r="R408" s="81"/>
      <c r="S408" s="81"/>
      <c r="T408" s="81"/>
      <c r="U408" s="81"/>
      <c r="V408" s="81"/>
      <c r="W408" s="81"/>
      <c r="X408" s="81"/>
      <c r="Y408" s="81"/>
      <c r="Z408" s="81"/>
      <c r="AA408" s="81"/>
      <c r="AB408" s="81"/>
      <c r="AC408" s="81"/>
      <c r="AD408" s="103"/>
      <c r="AE408" s="81"/>
      <c r="AF408" s="55"/>
      <c r="AG408" s="55"/>
      <c r="AH408" s="55"/>
      <c r="AI408" s="55"/>
      <c r="AJ408" s="55"/>
    </row>
    <row r="409">
      <c r="A409" s="92"/>
      <c r="B409" s="104"/>
      <c r="C409" s="84"/>
      <c r="D409" s="104"/>
      <c r="E409" s="97"/>
      <c r="F409" s="90"/>
      <c r="G409" s="90"/>
      <c r="H409" s="90"/>
      <c r="I409" s="90"/>
      <c r="J409" s="90"/>
      <c r="K409" s="105"/>
      <c r="L409" s="105"/>
      <c r="M409" s="105"/>
      <c r="N409" s="105"/>
      <c r="O409" s="81"/>
      <c r="P409" s="81"/>
      <c r="Q409" s="81"/>
      <c r="R409" s="81"/>
      <c r="S409" s="81"/>
      <c r="T409" s="81"/>
      <c r="U409" s="81"/>
      <c r="V409" s="81"/>
      <c r="W409" s="81"/>
      <c r="X409" s="81"/>
      <c r="Y409" s="81"/>
      <c r="Z409" s="81"/>
      <c r="AA409" s="81"/>
      <c r="AB409" s="81"/>
      <c r="AC409" s="81"/>
      <c r="AD409" s="103"/>
      <c r="AE409" s="81"/>
      <c r="AF409" s="55"/>
      <c r="AG409" s="55"/>
      <c r="AH409" s="55"/>
      <c r="AI409" s="55"/>
      <c r="AJ409" s="55"/>
    </row>
    <row r="410">
      <c r="A410" s="92"/>
      <c r="B410" s="104"/>
      <c r="C410" s="84"/>
      <c r="D410" s="104"/>
      <c r="E410" s="97"/>
      <c r="F410" s="90"/>
      <c r="G410" s="90"/>
      <c r="H410" s="90"/>
      <c r="I410" s="90"/>
      <c r="J410" s="90"/>
      <c r="K410" s="105"/>
      <c r="L410" s="105"/>
      <c r="M410" s="105"/>
      <c r="N410" s="105"/>
      <c r="O410" s="81"/>
      <c r="P410" s="81"/>
      <c r="Q410" s="81"/>
      <c r="R410" s="81"/>
      <c r="S410" s="81"/>
      <c r="T410" s="81"/>
      <c r="U410" s="81"/>
      <c r="V410" s="81"/>
      <c r="W410" s="81"/>
      <c r="X410" s="81"/>
      <c r="Y410" s="81"/>
      <c r="Z410" s="81"/>
      <c r="AA410" s="81"/>
      <c r="AB410" s="81"/>
      <c r="AC410" s="81"/>
      <c r="AD410" s="103"/>
      <c r="AE410" s="81"/>
      <c r="AF410" s="55"/>
      <c r="AG410" s="55"/>
      <c r="AH410" s="55"/>
      <c r="AI410" s="55"/>
      <c r="AJ410" s="55"/>
    </row>
    <row r="411">
      <c r="A411" s="92"/>
      <c r="B411" s="104"/>
      <c r="C411" s="84"/>
      <c r="D411" s="104"/>
      <c r="E411" s="97"/>
      <c r="F411" s="90"/>
      <c r="G411" s="90"/>
      <c r="H411" s="90"/>
      <c r="I411" s="90"/>
      <c r="J411" s="90"/>
      <c r="K411" s="105"/>
      <c r="L411" s="105"/>
      <c r="M411" s="105"/>
      <c r="N411" s="105"/>
      <c r="O411" s="81"/>
      <c r="P411" s="81"/>
      <c r="Q411" s="81"/>
      <c r="R411" s="81"/>
      <c r="S411" s="81"/>
      <c r="T411" s="81"/>
      <c r="U411" s="81"/>
      <c r="V411" s="81"/>
      <c r="W411" s="81"/>
      <c r="X411" s="81"/>
      <c r="Y411" s="81"/>
      <c r="Z411" s="81"/>
      <c r="AA411" s="81"/>
      <c r="AB411" s="81"/>
      <c r="AC411" s="81"/>
      <c r="AD411" s="103"/>
      <c r="AE411" s="81"/>
      <c r="AF411" s="55"/>
      <c r="AG411" s="55"/>
      <c r="AH411" s="55"/>
      <c r="AI411" s="55"/>
      <c r="AJ411" s="55"/>
    </row>
    <row r="412">
      <c r="A412" s="92"/>
      <c r="B412" s="104"/>
      <c r="C412" s="84"/>
      <c r="D412" s="104"/>
      <c r="E412" s="97"/>
      <c r="F412" s="90"/>
      <c r="G412" s="90"/>
      <c r="H412" s="90"/>
      <c r="I412" s="90"/>
      <c r="J412" s="90"/>
      <c r="K412" s="105"/>
      <c r="L412" s="105"/>
      <c r="M412" s="105"/>
      <c r="N412" s="105"/>
      <c r="O412" s="81"/>
      <c r="P412" s="81"/>
      <c r="Q412" s="81"/>
      <c r="R412" s="81"/>
      <c r="S412" s="81"/>
      <c r="T412" s="81"/>
      <c r="U412" s="81"/>
      <c r="V412" s="81"/>
      <c r="W412" s="81"/>
      <c r="X412" s="81"/>
      <c r="Y412" s="81"/>
      <c r="Z412" s="81"/>
      <c r="AA412" s="81"/>
      <c r="AB412" s="81"/>
      <c r="AC412" s="81"/>
      <c r="AD412" s="103"/>
      <c r="AE412" s="81"/>
      <c r="AF412" s="55"/>
      <c r="AG412" s="55"/>
      <c r="AH412" s="55"/>
      <c r="AI412" s="55"/>
      <c r="AJ412" s="55"/>
    </row>
    <row r="413">
      <c r="A413" s="92"/>
      <c r="B413" s="104"/>
      <c r="C413" s="84"/>
      <c r="D413" s="104"/>
      <c r="E413" s="97"/>
      <c r="F413" s="90"/>
      <c r="G413" s="90"/>
      <c r="H413" s="90"/>
      <c r="I413" s="90"/>
      <c r="J413" s="90"/>
      <c r="K413" s="105"/>
      <c r="L413" s="105"/>
      <c r="M413" s="105"/>
      <c r="N413" s="105"/>
      <c r="O413" s="81"/>
      <c r="P413" s="81"/>
      <c r="Q413" s="81"/>
      <c r="R413" s="81"/>
      <c r="S413" s="81"/>
      <c r="T413" s="81"/>
      <c r="U413" s="81"/>
      <c r="V413" s="81"/>
      <c r="W413" s="81"/>
      <c r="X413" s="81"/>
      <c r="Y413" s="81"/>
      <c r="Z413" s="81"/>
      <c r="AA413" s="81"/>
      <c r="AB413" s="81"/>
      <c r="AC413" s="81"/>
      <c r="AD413" s="103"/>
      <c r="AE413" s="81"/>
      <c r="AF413" s="55"/>
      <c r="AG413" s="55"/>
      <c r="AH413" s="55"/>
      <c r="AI413" s="55"/>
      <c r="AJ413" s="55"/>
    </row>
    <row r="414">
      <c r="A414" s="92"/>
      <c r="B414" s="104"/>
      <c r="C414" s="84"/>
      <c r="D414" s="104"/>
      <c r="E414" s="97"/>
      <c r="F414" s="90"/>
      <c r="G414" s="90"/>
      <c r="H414" s="90"/>
      <c r="I414" s="90"/>
      <c r="J414" s="90"/>
      <c r="K414" s="105"/>
      <c r="L414" s="105"/>
      <c r="M414" s="105"/>
      <c r="N414" s="105"/>
      <c r="O414" s="81"/>
      <c r="P414" s="81"/>
      <c r="Q414" s="81"/>
      <c r="R414" s="81"/>
      <c r="S414" s="81"/>
      <c r="T414" s="81"/>
      <c r="U414" s="81"/>
      <c r="V414" s="81"/>
      <c r="W414" s="81"/>
      <c r="X414" s="81"/>
      <c r="Y414" s="81"/>
      <c r="Z414" s="81"/>
      <c r="AA414" s="81"/>
      <c r="AB414" s="81"/>
      <c r="AC414" s="81"/>
      <c r="AD414" s="103"/>
      <c r="AE414" s="81"/>
      <c r="AF414" s="55"/>
      <c r="AG414" s="55"/>
      <c r="AH414" s="55"/>
      <c r="AI414" s="55"/>
      <c r="AJ414" s="55"/>
    </row>
    <row r="415">
      <c r="A415" s="92"/>
      <c r="B415" s="104"/>
      <c r="C415" s="84"/>
      <c r="D415" s="104"/>
      <c r="E415" s="97"/>
      <c r="F415" s="90"/>
      <c r="G415" s="90"/>
      <c r="H415" s="90"/>
      <c r="I415" s="90"/>
      <c r="J415" s="90"/>
      <c r="K415" s="105"/>
      <c r="L415" s="105"/>
      <c r="M415" s="105"/>
      <c r="N415" s="105"/>
      <c r="O415" s="81"/>
      <c r="P415" s="81"/>
      <c r="Q415" s="81"/>
      <c r="R415" s="81"/>
      <c r="S415" s="81"/>
      <c r="T415" s="81"/>
      <c r="U415" s="81"/>
      <c r="V415" s="81"/>
      <c r="W415" s="81"/>
      <c r="X415" s="81"/>
      <c r="Y415" s="81"/>
      <c r="Z415" s="81"/>
      <c r="AA415" s="81"/>
      <c r="AB415" s="81"/>
      <c r="AC415" s="81"/>
      <c r="AD415" s="103"/>
      <c r="AE415" s="81"/>
      <c r="AF415" s="55"/>
      <c r="AG415" s="55"/>
      <c r="AH415" s="55"/>
      <c r="AI415" s="55"/>
      <c r="AJ415" s="55"/>
    </row>
    <row r="416">
      <c r="A416" s="92"/>
      <c r="B416" s="104"/>
      <c r="C416" s="84"/>
      <c r="D416" s="104"/>
      <c r="E416" s="97"/>
      <c r="F416" s="90"/>
      <c r="G416" s="90"/>
      <c r="H416" s="90"/>
      <c r="I416" s="90"/>
      <c r="J416" s="90"/>
      <c r="K416" s="105"/>
      <c r="L416" s="105"/>
      <c r="M416" s="105"/>
      <c r="N416" s="105"/>
      <c r="O416" s="81"/>
      <c r="P416" s="81"/>
      <c r="Q416" s="81"/>
      <c r="R416" s="81"/>
      <c r="S416" s="81"/>
      <c r="T416" s="81"/>
      <c r="U416" s="81"/>
      <c r="V416" s="81"/>
      <c r="W416" s="81"/>
      <c r="X416" s="81"/>
      <c r="Y416" s="81"/>
      <c r="Z416" s="81"/>
      <c r="AA416" s="81"/>
      <c r="AB416" s="81"/>
      <c r="AC416" s="81"/>
      <c r="AD416" s="103"/>
      <c r="AE416" s="81"/>
      <c r="AF416" s="55"/>
      <c r="AG416" s="55"/>
      <c r="AH416" s="55"/>
      <c r="AI416" s="55"/>
      <c r="AJ416" s="55"/>
    </row>
    <row r="417">
      <c r="A417" s="92"/>
      <c r="B417" s="104"/>
      <c r="C417" s="84"/>
      <c r="D417" s="104"/>
      <c r="E417" s="97"/>
      <c r="F417" s="90"/>
      <c r="G417" s="90"/>
      <c r="H417" s="90"/>
      <c r="I417" s="90"/>
      <c r="J417" s="90"/>
      <c r="K417" s="105"/>
      <c r="L417" s="105"/>
      <c r="M417" s="105"/>
      <c r="N417" s="105"/>
      <c r="O417" s="81"/>
      <c r="P417" s="81"/>
      <c r="Q417" s="81"/>
      <c r="R417" s="81"/>
      <c r="S417" s="81"/>
      <c r="T417" s="81"/>
      <c r="U417" s="81"/>
      <c r="V417" s="81"/>
      <c r="W417" s="81"/>
      <c r="X417" s="81"/>
      <c r="Y417" s="81"/>
      <c r="Z417" s="81"/>
      <c r="AA417" s="81"/>
      <c r="AB417" s="81"/>
      <c r="AC417" s="81"/>
      <c r="AD417" s="103"/>
      <c r="AE417" s="81"/>
      <c r="AF417" s="55"/>
      <c r="AG417" s="55"/>
      <c r="AH417" s="55"/>
      <c r="AI417" s="55"/>
      <c r="AJ417" s="55"/>
    </row>
    <row r="418">
      <c r="A418" s="92"/>
      <c r="B418" s="104"/>
      <c r="C418" s="84"/>
      <c r="D418" s="104"/>
      <c r="E418" s="97"/>
      <c r="F418" s="90"/>
      <c r="G418" s="90"/>
      <c r="H418" s="90"/>
      <c r="I418" s="90"/>
      <c r="J418" s="90"/>
      <c r="K418" s="105"/>
      <c r="L418" s="105"/>
      <c r="M418" s="105"/>
      <c r="N418" s="105"/>
      <c r="O418" s="81"/>
      <c r="P418" s="81"/>
      <c r="Q418" s="81"/>
      <c r="R418" s="81"/>
      <c r="S418" s="81"/>
      <c r="T418" s="81"/>
      <c r="U418" s="81"/>
      <c r="V418" s="81"/>
      <c r="W418" s="81"/>
      <c r="X418" s="81"/>
      <c r="Y418" s="81"/>
      <c r="Z418" s="81"/>
      <c r="AA418" s="81"/>
      <c r="AB418" s="81"/>
      <c r="AC418" s="81"/>
      <c r="AD418" s="103"/>
      <c r="AE418" s="81"/>
      <c r="AF418" s="55"/>
      <c r="AG418" s="55"/>
      <c r="AH418" s="55"/>
      <c r="AI418" s="55"/>
      <c r="AJ418" s="55"/>
    </row>
    <row r="419">
      <c r="A419" s="92"/>
      <c r="B419" s="104"/>
      <c r="C419" s="84"/>
      <c r="D419" s="104"/>
      <c r="E419" s="97"/>
      <c r="F419" s="90"/>
      <c r="G419" s="90"/>
      <c r="H419" s="90"/>
      <c r="I419" s="90"/>
      <c r="J419" s="90"/>
      <c r="K419" s="105"/>
      <c r="L419" s="105"/>
      <c r="M419" s="105"/>
      <c r="N419" s="105"/>
      <c r="O419" s="81"/>
      <c r="P419" s="81"/>
      <c r="Q419" s="81"/>
      <c r="R419" s="81"/>
      <c r="S419" s="81"/>
      <c r="T419" s="81"/>
      <c r="U419" s="81"/>
      <c r="V419" s="81"/>
      <c r="W419" s="81"/>
      <c r="X419" s="81"/>
      <c r="Y419" s="81"/>
      <c r="Z419" s="81"/>
      <c r="AA419" s="81"/>
      <c r="AB419" s="81"/>
      <c r="AC419" s="81"/>
      <c r="AD419" s="103"/>
      <c r="AE419" s="81"/>
      <c r="AF419" s="55"/>
      <c r="AG419" s="55"/>
      <c r="AH419" s="55"/>
      <c r="AI419" s="55"/>
      <c r="AJ419" s="55"/>
    </row>
    <row r="420">
      <c r="A420" s="92"/>
      <c r="B420" s="104"/>
      <c r="C420" s="84"/>
      <c r="D420" s="104"/>
      <c r="E420" s="97"/>
      <c r="F420" s="90"/>
      <c r="G420" s="90"/>
      <c r="H420" s="90"/>
      <c r="I420" s="90"/>
      <c r="J420" s="90"/>
      <c r="K420" s="105"/>
      <c r="L420" s="105"/>
      <c r="M420" s="105"/>
      <c r="N420" s="105"/>
      <c r="O420" s="81"/>
      <c r="P420" s="81"/>
      <c r="Q420" s="81"/>
      <c r="R420" s="81"/>
      <c r="S420" s="81"/>
      <c r="T420" s="81"/>
      <c r="U420" s="81"/>
      <c r="V420" s="81"/>
      <c r="W420" s="81"/>
      <c r="X420" s="81"/>
      <c r="Y420" s="81"/>
      <c r="Z420" s="81"/>
      <c r="AA420" s="81"/>
      <c r="AB420" s="81"/>
      <c r="AC420" s="81"/>
      <c r="AD420" s="103"/>
      <c r="AE420" s="81"/>
      <c r="AF420" s="55"/>
      <c r="AG420" s="55"/>
      <c r="AH420" s="55"/>
      <c r="AI420" s="55"/>
      <c r="AJ420" s="55"/>
    </row>
    <row r="421">
      <c r="A421" s="92"/>
      <c r="B421" s="104"/>
      <c r="C421" s="84"/>
      <c r="D421" s="104"/>
      <c r="E421" s="97"/>
      <c r="F421" s="90"/>
      <c r="G421" s="90"/>
      <c r="H421" s="90"/>
      <c r="I421" s="90"/>
      <c r="J421" s="90"/>
      <c r="K421" s="105"/>
      <c r="L421" s="105"/>
      <c r="M421" s="105"/>
      <c r="N421" s="105"/>
      <c r="O421" s="81"/>
      <c r="P421" s="81"/>
      <c r="Q421" s="81"/>
      <c r="R421" s="81"/>
      <c r="S421" s="81"/>
      <c r="T421" s="81"/>
      <c r="U421" s="81"/>
      <c r="V421" s="81"/>
      <c r="W421" s="81"/>
      <c r="X421" s="81"/>
      <c r="Y421" s="81"/>
      <c r="Z421" s="81"/>
      <c r="AA421" s="81"/>
      <c r="AB421" s="81"/>
      <c r="AC421" s="81"/>
      <c r="AD421" s="103"/>
      <c r="AE421" s="81"/>
      <c r="AF421" s="55"/>
      <c r="AG421" s="55"/>
      <c r="AH421" s="55"/>
      <c r="AI421" s="55"/>
      <c r="AJ421" s="55"/>
    </row>
    <row r="422">
      <c r="A422" s="92"/>
      <c r="B422" s="104"/>
      <c r="C422" s="84"/>
      <c r="D422" s="104"/>
      <c r="E422" s="97"/>
      <c r="F422" s="90"/>
      <c r="G422" s="90"/>
      <c r="H422" s="90"/>
      <c r="I422" s="90"/>
      <c r="J422" s="90"/>
      <c r="K422" s="105"/>
      <c r="L422" s="105"/>
      <c r="M422" s="105"/>
      <c r="N422" s="105"/>
      <c r="O422" s="81"/>
      <c r="P422" s="81"/>
      <c r="Q422" s="81"/>
      <c r="R422" s="81"/>
      <c r="S422" s="81"/>
      <c r="T422" s="81"/>
      <c r="U422" s="81"/>
      <c r="V422" s="81"/>
      <c r="W422" s="81"/>
      <c r="X422" s="81"/>
      <c r="Y422" s="81"/>
      <c r="Z422" s="81"/>
      <c r="AA422" s="81"/>
      <c r="AB422" s="81"/>
      <c r="AC422" s="81"/>
      <c r="AD422" s="103"/>
      <c r="AE422" s="81"/>
      <c r="AF422" s="55"/>
      <c r="AG422" s="55"/>
      <c r="AH422" s="55"/>
      <c r="AI422" s="55"/>
      <c r="AJ422" s="55"/>
    </row>
    <row r="423">
      <c r="A423" s="92"/>
      <c r="B423" s="104"/>
      <c r="C423" s="84"/>
      <c r="D423" s="104"/>
      <c r="E423" s="97"/>
      <c r="F423" s="90"/>
      <c r="G423" s="90"/>
      <c r="H423" s="90"/>
      <c r="I423" s="90"/>
      <c r="J423" s="90"/>
      <c r="K423" s="105"/>
      <c r="L423" s="105"/>
      <c r="M423" s="105"/>
      <c r="N423" s="105"/>
      <c r="O423" s="81"/>
      <c r="P423" s="81"/>
      <c r="Q423" s="81"/>
      <c r="R423" s="81"/>
      <c r="S423" s="81"/>
      <c r="T423" s="81"/>
      <c r="U423" s="81"/>
      <c r="V423" s="81"/>
      <c r="W423" s="81"/>
      <c r="X423" s="81"/>
      <c r="Y423" s="81"/>
      <c r="Z423" s="81"/>
      <c r="AA423" s="81"/>
      <c r="AB423" s="81"/>
      <c r="AC423" s="81"/>
      <c r="AD423" s="103"/>
      <c r="AE423" s="81"/>
      <c r="AF423" s="55"/>
      <c r="AG423" s="55"/>
      <c r="AH423" s="55"/>
      <c r="AI423" s="55"/>
      <c r="AJ423" s="55"/>
    </row>
    <row r="424">
      <c r="A424" s="92"/>
      <c r="B424" s="104"/>
      <c r="C424" s="84"/>
      <c r="D424" s="104"/>
      <c r="E424" s="97"/>
      <c r="F424" s="90"/>
      <c r="G424" s="90"/>
      <c r="H424" s="90"/>
      <c r="I424" s="90"/>
      <c r="J424" s="90"/>
      <c r="K424" s="105"/>
      <c r="L424" s="105"/>
      <c r="M424" s="105"/>
      <c r="N424" s="105"/>
      <c r="O424" s="81"/>
      <c r="P424" s="81"/>
      <c r="Q424" s="81"/>
      <c r="R424" s="81"/>
      <c r="S424" s="81"/>
      <c r="T424" s="81"/>
      <c r="U424" s="81"/>
      <c r="V424" s="81"/>
      <c r="W424" s="81"/>
      <c r="X424" s="81"/>
      <c r="Y424" s="81"/>
      <c r="Z424" s="81"/>
      <c r="AA424" s="81"/>
      <c r="AB424" s="81"/>
      <c r="AC424" s="81"/>
      <c r="AD424" s="103"/>
      <c r="AE424" s="81"/>
      <c r="AF424" s="55"/>
      <c r="AG424" s="55"/>
      <c r="AH424" s="55"/>
      <c r="AI424" s="55"/>
      <c r="AJ424" s="55"/>
    </row>
    <row r="425">
      <c r="A425" s="92"/>
      <c r="B425" s="104"/>
      <c r="C425" s="84"/>
      <c r="D425" s="104"/>
      <c r="E425" s="97"/>
      <c r="F425" s="90"/>
      <c r="G425" s="90"/>
      <c r="H425" s="90"/>
      <c r="I425" s="90"/>
      <c r="J425" s="90"/>
      <c r="K425" s="105"/>
      <c r="L425" s="105"/>
      <c r="M425" s="105"/>
      <c r="N425" s="105"/>
      <c r="O425" s="81"/>
      <c r="P425" s="81"/>
      <c r="Q425" s="81"/>
      <c r="R425" s="81"/>
      <c r="S425" s="81"/>
      <c r="T425" s="81"/>
      <c r="U425" s="81"/>
      <c r="V425" s="81"/>
      <c r="W425" s="81"/>
      <c r="X425" s="81"/>
      <c r="Y425" s="81"/>
      <c r="Z425" s="81"/>
      <c r="AA425" s="81"/>
      <c r="AB425" s="81"/>
      <c r="AC425" s="81"/>
      <c r="AD425" s="103"/>
      <c r="AE425" s="81"/>
      <c r="AF425" s="55"/>
      <c r="AG425" s="55"/>
      <c r="AH425" s="55"/>
      <c r="AI425" s="55"/>
      <c r="AJ425" s="55"/>
    </row>
    <row r="426">
      <c r="A426" s="92"/>
      <c r="B426" s="104"/>
      <c r="C426" s="84"/>
      <c r="D426" s="104"/>
      <c r="E426" s="97"/>
      <c r="F426" s="90"/>
      <c r="G426" s="90"/>
      <c r="H426" s="90"/>
      <c r="I426" s="90"/>
      <c r="J426" s="90"/>
      <c r="K426" s="105"/>
      <c r="L426" s="105"/>
      <c r="M426" s="105"/>
      <c r="N426" s="105"/>
      <c r="O426" s="81"/>
      <c r="P426" s="81"/>
      <c r="Q426" s="81"/>
      <c r="R426" s="81"/>
      <c r="S426" s="81"/>
      <c r="T426" s="81"/>
      <c r="U426" s="81"/>
      <c r="V426" s="81"/>
      <c r="W426" s="81"/>
      <c r="X426" s="81"/>
      <c r="Y426" s="81"/>
      <c r="Z426" s="81"/>
      <c r="AA426" s="81"/>
      <c r="AB426" s="81"/>
      <c r="AC426" s="81"/>
      <c r="AD426" s="103"/>
      <c r="AE426" s="81"/>
      <c r="AF426" s="55"/>
      <c r="AG426" s="55"/>
      <c r="AH426" s="55"/>
      <c r="AI426" s="55"/>
      <c r="AJ426" s="55"/>
    </row>
    <row r="427">
      <c r="A427" s="92"/>
      <c r="B427" s="104"/>
      <c r="C427" s="84"/>
      <c r="D427" s="104"/>
      <c r="E427" s="97"/>
      <c r="F427" s="90"/>
      <c r="G427" s="90"/>
      <c r="H427" s="90"/>
      <c r="I427" s="90"/>
      <c r="J427" s="90"/>
      <c r="K427" s="105"/>
      <c r="L427" s="105"/>
      <c r="M427" s="105"/>
      <c r="N427" s="105"/>
      <c r="O427" s="81"/>
      <c r="P427" s="81"/>
      <c r="Q427" s="81"/>
      <c r="R427" s="81"/>
      <c r="S427" s="81"/>
      <c r="T427" s="81"/>
      <c r="U427" s="81"/>
      <c r="V427" s="81"/>
      <c r="W427" s="81"/>
      <c r="X427" s="81"/>
      <c r="Y427" s="81"/>
      <c r="Z427" s="81"/>
      <c r="AA427" s="81"/>
      <c r="AB427" s="81"/>
      <c r="AC427" s="81"/>
      <c r="AD427" s="103"/>
      <c r="AE427" s="81"/>
      <c r="AF427" s="55"/>
      <c r="AG427" s="55"/>
      <c r="AH427" s="55"/>
      <c r="AI427" s="55"/>
      <c r="AJ427" s="55"/>
    </row>
    <row r="428">
      <c r="A428" s="92"/>
      <c r="B428" s="104"/>
      <c r="C428" s="84"/>
      <c r="D428" s="104"/>
      <c r="E428" s="97"/>
      <c r="F428" s="90"/>
      <c r="G428" s="90"/>
      <c r="H428" s="90"/>
      <c r="I428" s="90"/>
      <c r="J428" s="90"/>
      <c r="K428" s="105"/>
      <c r="L428" s="105"/>
      <c r="M428" s="105"/>
      <c r="N428" s="105"/>
      <c r="O428" s="81"/>
      <c r="P428" s="81"/>
      <c r="Q428" s="81"/>
      <c r="R428" s="81"/>
      <c r="S428" s="81"/>
      <c r="T428" s="81"/>
      <c r="U428" s="81"/>
      <c r="V428" s="81"/>
      <c r="W428" s="81"/>
      <c r="X428" s="81"/>
      <c r="Y428" s="81"/>
      <c r="Z428" s="81"/>
      <c r="AA428" s="81"/>
      <c r="AB428" s="81"/>
      <c r="AC428" s="81"/>
      <c r="AD428" s="103"/>
      <c r="AE428" s="81"/>
      <c r="AF428" s="55"/>
      <c r="AG428" s="55"/>
      <c r="AH428" s="55"/>
      <c r="AI428" s="55"/>
      <c r="AJ428" s="55"/>
    </row>
    <row r="429">
      <c r="A429" s="92"/>
      <c r="B429" s="104"/>
      <c r="C429" s="84"/>
      <c r="D429" s="104"/>
      <c r="E429" s="97"/>
      <c r="F429" s="90"/>
      <c r="G429" s="90"/>
      <c r="H429" s="90"/>
      <c r="I429" s="90"/>
      <c r="J429" s="90"/>
      <c r="K429" s="105"/>
      <c r="L429" s="105"/>
      <c r="M429" s="105"/>
      <c r="N429" s="105"/>
      <c r="O429" s="81"/>
      <c r="P429" s="81"/>
      <c r="Q429" s="81"/>
      <c r="R429" s="81"/>
      <c r="S429" s="81"/>
      <c r="T429" s="81"/>
      <c r="U429" s="81"/>
      <c r="V429" s="81"/>
      <c r="W429" s="81"/>
      <c r="X429" s="81"/>
      <c r="Y429" s="81"/>
      <c r="Z429" s="81"/>
      <c r="AA429" s="81"/>
      <c r="AB429" s="81"/>
      <c r="AC429" s="81"/>
      <c r="AD429" s="103"/>
      <c r="AE429" s="81"/>
      <c r="AF429" s="55"/>
      <c r="AG429" s="55"/>
      <c r="AH429" s="55"/>
      <c r="AI429" s="55"/>
      <c r="AJ429" s="55"/>
    </row>
    <row r="430">
      <c r="A430" s="92"/>
      <c r="B430" s="104"/>
      <c r="C430" s="84"/>
      <c r="D430" s="104"/>
      <c r="E430" s="97"/>
      <c r="F430" s="90"/>
      <c r="G430" s="90"/>
      <c r="H430" s="90"/>
      <c r="I430" s="90"/>
      <c r="J430" s="90"/>
      <c r="K430" s="105"/>
      <c r="L430" s="105"/>
      <c r="M430" s="105"/>
      <c r="N430" s="105"/>
      <c r="O430" s="81"/>
      <c r="P430" s="81"/>
      <c r="Q430" s="81"/>
      <c r="R430" s="81"/>
      <c r="S430" s="81"/>
      <c r="T430" s="81"/>
      <c r="U430" s="81"/>
      <c r="V430" s="81"/>
      <c r="W430" s="81"/>
      <c r="X430" s="81"/>
      <c r="Y430" s="81"/>
      <c r="Z430" s="81"/>
      <c r="AA430" s="81"/>
      <c r="AB430" s="81"/>
      <c r="AC430" s="81"/>
      <c r="AD430" s="103"/>
      <c r="AE430" s="81"/>
      <c r="AF430" s="55"/>
      <c r="AG430" s="55"/>
      <c r="AH430" s="55"/>
      <c r="AI430" s="55"/>
      <c r="AJ430" s="55"/>
    </row>
    <row r="431">
      <c r="A431" s="92"/>
      <c r="B431" s="104"/>
      <c r="C431" s="84"/>
      <c r="D431" s="104"/>
      <c r="E431" s="97"/>
      <c r="F431" s="90"/>
      <c r="G431" s="90"/>
      <c r="H431" s="90"/>
      <c r="I431" s="90"/>
      <c r="J431" s="90"/>
      <c r="K431" s="105"/>
      <c r="L431" s="105"/>
      <c r="M431" s="105"/>
      <c r="N431" s="105"/>
      <c r="O431" s="81"/>
      <c r="P431" s="81"/>
      <c r="Q431" s="81"/>
      <c r="R431" s="81"/>
      <c r="S431" s="81"/>
      <c r="T431" s="81"/>
      <c r="U431" s="81"/>
      <c r="V431" s="81"/>
      <c r="W431" s="81"/>
      <c r="X431" s="81"/>
      <c r="Y431" s="81"/>
      <c r="Z431" s="81"/>
      <c r="AA431" s="81"/>
      <c r="AB431" s="81"/>
      <c r="AC431" s="81"/>
      <c r="AD431" s="103"/>
      <c r="AE431" s="81"/>
      <c r="AF431" s="55"/>
      <c r="AG431" s="55"/>
      <c r="AH431" s="55"/>
      <c r="AI431" s="55"/>
      <c r="AJ431" s="55"/>
    </row>
    <row r="432">
      <c r="A432" s="92"/>
      <c r="B432" s="104"/>
      <c r="C432" s="84"/>
      <c r="D432" s="104"/>
      <c r="E432" s="97"/>
      <c r="F432" s="90"/>
      <c r="G432" s="90"/>
      <c r="H432" s="90"/>
      <c r="I432" s="90"/>
      <c r="J432" s="90"/>
      <c r="K432" s="105"/>
      <c r="L432" s="105"/>
      <c r="M432" s="105"/>
      <c r="N432" s="105"/>
      <c r="O432" s="81"/>
      <c r="P432" s="81"/>
      <c r="Q432" s="81"/>
      <c r="R432" s="81"/>
      <c r="S432" s="81"/>
      <c r="T432" s="81"/>
      <c r="U432" s="81"/>
      <c r="V432" s="81"/>
      <c r="W432" s="81"/>
      <c r="X432" s="81"/>
      <c r="Y432" s="81"/>
      <c r="Z432" s="81"/>
      <c r="AA432" s="81"/>
      <c r="AB432" s="81"/>
      <c r="AC432" s="81"/>
      <c r="AD432" s="103"/>
      <c r="AE432" s="81"/>
      <c r="AF432" s="55"/>
      <c r="AG432" s="55"/>
      <c r="AH432" s="55"/>
      <c r="AI432" s="55"/>
      <c r="AJ432" s="55"/>
    </row>
    <row r="433">
      <c r="A433" s="92"/>
      <c r="B433" s="104"/>
      <c r="C433" s="84"/>
      <c r="D433" s="104"/>
      <c r="E433" s="97"/>
      <c r="F433" s="90"/>
      <c r="G433" s="90"/>
      <c r="H433" s="90"/>
      <c r="I433" s="90"/>
      <c r="J433" s="90"/>
      <c r="K433" s="105"/>
      <c r="L433" s="105"/>
      <c r="M433" s="105"/>
      <c r="N433" s="105"/>
      <c r="O433" s="81"/>
      <c r="P433" s="81"/>
      <c r="Q433" s="81"/>
      <c r="R433" s="81"/>
      <c r="S433" s="81"/>
      <c r="T433" s="81"/>
      <c r="U433" s="81"/>
      <c r="V433" s="81"/>
      <c r="W433" s="81"/>
      <c r="X433" s="81"/>
      <c r="Y433" s="81"/>
      <c r="Z433" s="81"/>
      <c r="AA433" s="81"/>
      <c r="AB433" s="81"/>
      <c r="AC433" s="81"/>
      <c r="AD433" s="103"/>
      <c r="AE433" s="81"/>
      <c r="AF433" s="55"/>
      <c r="AG433" s="55"/>
      <c r="AH433" s="55"/>
      <c r="AI433" s="55"/>
      <c r="AJ433" s="55"/>
    </row>
    <row r="434">
      <c r="A434" s="92"/>
      <c r="B434" s="104"/>
      <c r="C434" s="84"/>
      <c r="D434" s="104"/>
      <c r="E434" s="97"/>
      <c r="F434" s="90"/>
      <c r="G434" s="90"/>
      <c r="H434" s="90"/>
      <c r="I434" s="90"/>
      <c r="J434" s="90"/>
      <c r="K434" s="105"/>
      <c r="L434" s="105"/>
      <c r="M434" s="105"/>
      <c r="N434" s="105"/>
      <c r="O434" s="81"/>
      <c r="P434" s="81"/>
      <c r="Q434" s="81"/>
      <c r="R434" s="81"/>
      <c r="S434" s="81"/>
      <c r="T434" s="81"/>
      <c r="U434" s="81"/>
      <c r="V434" s="81"/>
      <c r="W434" s="81"/>
      <c r="X434" s="81"/>
      <c r="Y434" s="81"/>
      <c r="Z434" s="81"/>
      <c r="AA434" s="81"/>
      <c r="AB434" s="81"/>
      <c r="AC434" s="81"/>
      <c r="AD434" s="103"/>
      <c r="AE434" s="81"/>
      <c r="AF434" s="55"/>
      <c r="AG434" s="55"/>
      <c r="AH434" s="55"/>
      <c r="AI434" s="55"/>
      <c r="AJ434" s="55"/>
    </row>
    <row r="435">
      <c r="A435" s="92"/>
      <c r="B435" s="104"/>
      <c r="C435" s="84"/>
      <c r="D435" s="104"/>
      <c r="E435" s="97"/>
      <c r="F435" s="90"/>
      <c r="G435" s="90"/>
      <c r="H435" s="90"/>
      <c r="I435" s="90"/>
      <c r="J435" s="90"/>
      <c r="K435" s="105"/>
      <c r="L435" s="105"/>
      <c r="M435" s="105"/>
      <c r="N435" s="105"/>
      <c r="O435" s="81"/>
      <c r="P435" s="81"/>
      <c r="Q435" s="81"/>
      <c r="R435" s="81"/>
      <c r="S435" s="81"/>
      <c r="T435" s="81"/>
      <c r="U435" s="81"/>
      <c r="V435" s="81"/>
      <c r="W435" s="81"/>
      <c r="X435" s="81"/>
      <c r="Y435" s="81"/>
      <c r="Z435" s="81"/>
      <c r="AA435" s="81"/>
      <c r="AB435" s="81"/>
      <c r="AC435" s="81"/>
      <c r="AD435" s="103"/>
      <c r="AE435" s="81"/>
      <c r="AF435" s="55"/>
      <c r="AG435" s="55"/>
      <c r="AH435" s="55"/>
      <c r="AI435" s="55"/>
      <c r="AJ435" s="55"/>
    </row>
    <row r="436">
      <c r="A436" s="92"/>
      <c r="B436" s="104"/>
      <c r="C436" s="84"/>
      <c r="D436" s="104"/>
      <c r="E436" s="97"/>
      <c r="F436" s="90"/>
      <c r="G436" s="90"/>
      <c r="H436" s="90"/>
      <c r="I436" s="90"/>
      <c r="J436" s="90"/>
      <c r="K436" s="105"/>
      <c r="L436" s="105"/>
      <c r="M436" s="105"/>
      <c r="N436" s="105"/>
      <c r="O436" s="81"/>
      <c r="P436" s="81"/>
      <c r="Q436" s="81"/>
      <c r="R436" s="81"/>
      <c r="S436" s="81"/>
      <c r="T436" s="81"/>
      <c r="U436" s="81"/>
      <c r="V436" s="81"/>
      <c r="W436" s="81"/>
      <c r="X436" s="81"/>
      <c r="Y436" s="81"/>
      <c r="Z436" s="81"/>
      <c r="AA436" s="81"/>
      <c r="AB436" s="81"/>
      <c r="AC436" s="81"/>
      <c r="AD436" s="103"/>
      <c r="AE436" s="81"/>
      <c r="AF436" s="55"/>
      <c r="AG436" s="55"/>
      <c r="AH436" s="55"/>
      <c r="AI436" s="55"/>
      <c r="AJ436" s="55"/>
    </row>
    <row r="437">
      <c r="A437" s="92"/>
      <c r="B437" s="104"/>
      <c r="C437" s="84"/>
      <c r="D437" s="104"/>
      <c r="E437" s="97"/>
      <c r="F437" s="90"/>
      <c r="G437" s="90"/>
      <c r="H437" s="90"/>
      <c r="I437" s="90"/>
      <c r="J437" s="90"/>
      <c r="K437" s="105"/>
      <c r="L437" s="105"/>
      <c r="M437" s="105"/>
      <c r="N437" s="105"/>
      <c r="O437" s="81"/>
      <c r="P437" s="81"/>
      <c r="Q437" s="81"/>
      <c r="R437" s="81"/>
      <c r="S437" s="81"/>
      <c r="T437" s="81"/>
      <c r="U437" s="81"/>
      <c r="V437" s="81"/>
      <c r="W437" s="81"/>
      <c r="X437" s="81"/>
      <c r="Y437" s="81"/>
      <c r="Z437" s="81"/>
      <c r="AA437" s="81"/>
      <c r="AB437" s="81"/>
      <c r="AC437" s="81"/>
      <c r="AD437" s="103"/>
      <c r="AE437" s="81"/>
      <c r="AF437" s="55"/>
      <c r="AG437" s="55"/>
      <c r="AH437" s="55"/>
      <c r="AI437" s="55"/>
      <c r="AJ437" s="55"/>
    </row>
    <row r="438">
      <c r="A438" s="92"/>
      <c r="B438" s="104"/>
      <c r="C438" s="84"/>
      <c r="D438" s="104"/>
      <c r="E438" s="97"/>
      <c r="F438" s="90"/>
      <c r="G438" s="90"/>
      <c r="H438" s="90"/>
      <c r="I438" s="90"/>
      <c r="J438" s="90"/>
      <c r="K438" s="105"/>
      <c r="L438" s="105"/>
      <c r="M438" s="105"/>
      <c r="N438" s="105"/>
      <c r="O438" s="81"/>
      <c r="P438" s="81"/>
      <c r="Q438" s="81"/>
      <c r="R438" s="81"/>
      <c r="S438" s="81"/>
      <c r="T438" s="81"/>
      <c r="U438" s="81"/>
      <c r="V438" s="81"/>
      <c r="W438" s="81"/>
      <c r="X438" s="81"/>
      <c r="Y438" s="81"/>
      <c r="Z438" s="81"/>
      <c r="AA438" s="81"/>
      <c r="AB438" s="81"/>
      <c r="AC438" s="81"/>
      <c r="AD438" s="103"/>
      <c r="AE438" s="81"/>
      <c r="AF438" s="55"/>
      <c r="AG438" s="55"/>
      <c r="AH438" s="55"/>
      <c r="AI438" s="55"/>
      <c r="AJ438" s="55"/>
    </row>
    <row r="439">
      <c r="A439" s="92"/>
      <c r="B439" s="104"/>
      <c r="C439" s="84"/>
      <c r="D439" s="104"/>
      <c r="E439" s="97"/>
      <c r="F439" s="90"/>
      <c r="G439" s="90"/>
      <c r="H439" s="90"/>
      <c r="I439" s="90"/>
      <c r="J439" s="90"/>
      <c r="K439" s="105"/>
      <c r="L439" s="105"/>
      <c r="M439" s="105"/>
      <c r="N439" s="105"/>
      <c r="O439" s="81"/>
      <c r="P439" s="81"/>
      <c r="Q439" s="81"/>
      <c r="R439" s="81"/>
      <c r="S439" s="81"/>
      <c r="T439" s="81"/>
      <c r="U439" s="81"/>
      <c r="V439" s="81"/>
      <c r="W439" s="81"/>
      <c r="X439" s="81"/>
      <c r="Y439" s="81"/>
      <c r="Z439" s="81"/>
      <c r="AA439" s="81"/>
      <c r="AB439" s="81"/>
      <c r="AC439" s="81"/>
      <c r="AD439" s="103"/>
      <c r="AE439" s="81"/>
      <c r="AF439" s="55"/>
      <c r="AG439" s="55"/>
      <c r="AH439" s="55"/>
      <c r="AI439" s="55"/>
      <c r="AJ439" s="55"/>
    </row>
    <row r="440">
      <c r="A440" s="92"/>
      <c r="B440" s="104"/>
      <c r="C440" s="84"/>
      <c r="D440" s="104"/>
      <c r="E440" s="97"/>
      <c r="F440" s="90"/>
      <c r="G440" s="90"/>
      <c r="H440" s="90"/>
      <c r="I440" s="90"/>
      <c r="J440" s="90"/>
      <c r="K440" s="105"/>
      <c r="L440" s="105"/>
      <c r="M440" s="105"/>
      <c r="N440" s="105"/>
      <c r="O440" s="81"/>
      <c r="P440" s="81"/>
      <c r="Q440" s="81"/>
      <c r="R440" s="81"/>
      <c r="S440" s="81"/>
      <c r="T440" s="81"/>
      <c r="U440" s="81"/>
      <c r="V440" s="81"/>
      <c r="W440" s="81"/>
      <c r="X440" s="81"/>
      <c r="Y440" s="81"/>
      <c r="Z440" s="81"/>
      <c r="AA440" s="81"/>
      <c r="AB440" s="81"/>
      <c r="AC440" s="81"/>
      <c r="AD440" s="103"/>
      <c r="AE440" s="81"/>
      <c r="AF440" s="55"/>
      <c r="AG440" s="55"/>
      <c r="AH440" s="55"/>
      <c r="AI440" s="55"/>
      <c r="AJ440" s="55"/>
    </row>
    <row r="441">
      <c r="A441" s="92"/>
      <c r="B441" s="104"/>
      <c r="C441" s="84"/>
      <c r="D441" s="104"/>
      <c r="E441" s="97"/>
      <c r="F441" s="90"/>
      <c r="G441" s="90"/>
      <c r="H441" s="90"/>
      <c r="I441" s="90"/>
      <c r="J441" s="90"/>
      <c r="K441" s="105"/>
      <c r="L441" s="105"/>
      <c r="M441" s="105"/>
      <c r="N441" s="105"/>
      <c r="O441" s="81"/>
      <c r="P441" s="81"/>
      <c r="Q441" s="81"/>
      <c r="R441" s="81"/>
      <c r="S441" s="81"/>
      <c r="T441" s="81"/>
      <c r="U441" s="81"/>
      <c r="V441" s="81"/>
      <c r="W441" s="81"/>
      <c r="X441" s="81"/>
      <c r="Y441" s="81"/>
      <c r="Z441" s="81"/>
      <c r="AA441" s="81"/>
      <c r="AB441" s="81"/>
      <c r="AC441" s="81"/>
      <c r="AD441" s="103"/>
      <c r="AE441" s="81"/>
      <c r="AF441" s="55"/>
      <c r="AG441" s="55"/>
      <c r="AH441" s="55"/>
      <c r="AI441" s="55"/>
      <c r="AJ441" s="55"/>
    </row>
    <row r="442">
      <c r="A442" s="92"/>
      <c r="B442" s="104"/>
      <c r="C442" s="84"/>
      <c r="D442" s="104"/>
      <c r="E442" s="97"/>
      <c r="F442" s="90"/>
      <c r="G442" s="90"/>
      <c r="H442" s="90"/>
      <c r="I442" s="90"/>
      <c r="J442" s="90"/>
      <c r="K442" s="105"/>
      <c r="L442" s="105"/>
      <c r="M442" s="105"/>
      <c r="N442" s="105"/>
      <c r="O442" s="81"/>
      <c r="P442" s="81"/>
      <c r="Q442" s="81"/>
      <c r="R442" s="81"/>
      <c r="S442" s="81"/>
      <c r="T442" s="81"/>
      <c r="U442" s="81"/>
      <c r="V442" s="81"/>
      <c r="W442" s="81"/>
      <c r="X442" s="81"/>
      <c r="Y442" s="81"/>
      <c r="Z442" s="81"/>
      <c r="AA442" s="81"/>
      <c r="AB442" s="81"/>
      <c r="AC442" s="81"/>
      <c r="AD442" s="103"/>
      <c r="AE442" s="81"/>
      <c r="AF442" s="55"/>
      <c r="AG442" s="55"/>
      <c r="AH442" s="55"/>
      <c r="AI442" s="55"/>
      <c r="AJ442" s="55"/>
    </row>
    <row r="443">
      <c r="A443" s="92"/>
      <c r="B443" s="104"/>
      <c r="C443" s="84"/>
      <c r="D443" s="104"/>
      <c r="E443" s="97"/>
      <c r="F443" s="90"/>
      <c r="G443" s="90"/>
      <c r="H443" s="90"/>
      <c r="I443" s="90"/>
      <c r="J443" s="90"/>
      <c r="K443" s="105"/>
      <c r="L443" s="105"/>
      <c r="M443" s="105"/>
      <c r="N443" s="105"/>
      <c r="O443" s="81"/>
      <c r="P443" s="81"/>
      <c r="Q443" s="81"/>
      <c r="R443" s="81"/>
      <c r="S443" s="81"/>
      <c r="T443" s="81"/>
      <c r="U443" s="81"/>
      <c r="V443" s="81"/>
      <c r="W443" s="81"/>
      <c r="X443" s="81"/>
      <c r="Y443" s="81"/>
      <c r="Z443" s="81"/>
      <c r="AA443" s="81"/>
      <c r="AB443" s="81"/>
      <c r="AC443" s="81"/>
      <c r="AD443" s="103"/>
      <c r="AE443" s="81"/>
      <c r="AF443" s="55"/>
      <c r="AG443" s="55"/>
      <c r="AH443" s="55"/>
      <c r="AI443" s="55"/>
      <c r="AJ443" s="55"/>
    </row>
    <row r="444">
      <c r="A444" s="92"/>
      <c r="B444" s="104"/>
      <c r="C444" s="84"/>
      <c r="D444" s="104"/>
      <c r="E444" s="97"/>
      <c r="F444" s="90"/>
      <c r="G444" s="90"/>
      <c r="H444" s="90"/>
      <c r="I444" s="90"/>
      <c r="J444" s="90"/>
      <c r="K444" s="105"/>
      <c r="L444" s="105"/>
      <c r="M444" s="105"/>
      <c r="N444" s="105"/>
      <c r="O444" s="81"/>
      <c r="P444" s="81"/>
      <c r="Q444" s="81"/>
      <c r="R444" s="81"/>
      <c r="S444" s="81"/>
      <c r="T444" s="81"/>
      <c r="U444" s="81"/>
      <c r="V444" s="81"/>
      <c r="W444" s="81"/>
      <c r="X444" s="81"/>
      <c r="Y444" s="81"/>
      <c r="Z444" s="81"/>
      <c r="AA444" s="81"/>
      <c r="AB444" s="81"/>
      <c r="AC444" s="81"/>
      <c r="AD444" s="103"/>
      <c r="AE444" s="81"/>
      <c r="AF444" s="55"/>
      <c r="AG444" s="55"/>
      <c r="AH444" s="55"/>
      <c r="AI444" s="55"/>
      <c r="AJ444" s="55"/>
    </row>
    <row r="445">
      <c r="A445" s="92"/>
      <c r="B445" s="104"/>
      <c r="C445" s="84"/>
      <c r="D445" s="104"/>
      <c r="E445" s="97"/>
      <c r="F445" s="90"/>
      <c r="G445" s="90"/>
      <c r="H445" s="90"/>
      <c r="I445" s="90"/>
      <c r="J445" s="90"/>
      <c r="K445" s="105"/>
      <c r="L445" s="105"/>
      <c r="M445" s="105"/>
      <c r="N445" s="105"/>
      <c r="O445" s="81"/>
      <c r="P445" s="81"/>
      <c r="Q445" s="81"/>
      <c r="R445" s="81"/>
      <c r="S445" s="81"/>
      <c r="T445" s="81"/>
      <c r="U445" s="81"/>
      <c r="V445" s="81"/>
      <c r="W445" s="81"/>
      <c r="X445" s="81"/>
      <c r="Y445" s="81"/>
      <c r="Z445" s="81"/>
      <c r="AA445" s="81"/>
      <c r="AB445" s="81"/>
      <c r="AC445" s="81"/>
      <c r="AD445" s="103"/>
      <c r="AE445" s="81"/>
      <c r="AF445" s="55"/>
      <c r="AG445" s="55"/>
      <c r="AH445" s="55"/>
      <c r="AI445" s="55"/>
      <c r="AJ445" s="55"/>
    </row>
    <row r="446">
      <c r="A446" s="92"/>
      <c r="B446" s="104"/>
      <c r="C446" s="84"/>
      <c r="D446" s="104"/>
      <c r="E446" s="97"/>
      <c r="F446" s="90"/>
      <c r="G446" s="90"/>
      <c r="H446" s="90"/>
      <c r="I446" s="90"/>
      <c r="J446" s="90"/>
      <c r="K446" s="105"/>
      <c r="L446" s="105"/>
      <c r="M446" s="105"/>
      <c r="N446" s="105"/>
      <c r="O446" s="81"/>
      <c r="P446" s="81"/>
      <c r="Q446" s="81"/>
      <c r="R446" s="81"/>
      <c r="S446" s="81"/>
      <c r="T446" s="81"/>
      <c r="U446" s="81"/>
      <c r="V446" s="81"/>
      <c r="W446" s="81"/>
      <c r="X446" s="81"/>
      <c r="Y446" s="81"/>
      <c r="Z446" s="81"/>
      <c r="AA446" s="81"/>
      <c r="AB446" s="81"/>
      <c r="AC446" s="81"/>
      <c r="AD446" s="103"/>
      <c r="AE446" s="81"/>
      <c r="AF446" s="55"/>
      <c r="AG446" s="55"/>
      <c r="AH446" s="55"/>
      <c r="AI446" s="55"/>
      <c r="AJ446" s="55"/>
    </row>
    <row r="447">
      <c r="A447" s="92"/>
      <c r="B447" s="104"/>
      <c r="C447" s="84"/>
      <c r="D447" s="104"/>
      <c r="E447" s="97"/>
      <c r="F447" s="90"/>
      <c r="G447" s="90"/>
      <c r="H447" s="90"/>
      <c r="I447" s="90"/>
      <c r="J447" s="90"/>
      <c r="K447" s="105"/>
      <c r="L447" s="105"/>
      <c r="M447" s="105"/>
      <c r="N447" s="105"/>
      <c r="O447" s="81"/>
      <c r="P447" s="81"/>
      <c r="Q447" s="81"/>
      <c r="R447" s="81"/>
      <c r="S447" s="81"/>
      <c r="T447" s="81"/>
      <c r="U447" s="81"/>
      <c r="V447" s="81"/>
      <c r="W447" s="81"/>
      <c r="X447" s="81"/>
      <c r="Y447" s="81"/>
      <c r="Z447" s="81"/>
      <c r="AA447" s="81"/>
      <c r="AB447" s="81"/>
      <c r="AC447" s="81"/>
      <c r="AD447" s="103"/>
      <c r="AE447" s="81"/>
      <c r="AF447" s="55"/>
      <c r="AG447" s="55"/>
      <c r="AH447" s="55"/>
      <c r="AI447" s="55"/>
      <c r="AJ447" s="55"/>
    </row>
    <row r="448">
      <c r="A448" s="92"/>
      <c r="B448" s="104"/>
      <c r="C448" s="84"/>
      <c r="D448" s="104"/>
      <c r="E448" s="97"/>
      <c r="F448" s="90"/>
      <c r="G448" s="90"/>
      <c r="H448" s="90"/>
      <c r="I448" s="90"/>
      <c r="J448" s="90"/>
      <c r="K448" s="105"/>
      <c r="L448" s="105"/>
      <c r="M448" s="105"/>
      <c r="N448" s="105"/>
      <c r="O448" s="81"/>
      <c r="P448" s="81"/>
      <c r="Q448" s="81"/>
      <c r="R448" s="81"/>
      <c r="S448" s="81"/>
      <c r="T448" s="81"/>
      <c r="U448" s="81"/>
      <c r="V448" s="81"/>
      <c r="W448" s="81"/>
      <c r="X448" s="81"/>
      <c r="Y448" s="81"/>
      <c r="Z448" s="81"/>
      <c r="AA448" s="81"/>
      <c r="AB448" s="81"/>
      <c r="AC448" s="81"/>
      <c r="AD448" s="103"/>
      <c r="AE448" s="81"/>
      <c r="AF448" s="55"/>
      <c r="AG448" s="55"/>
      <c r="AH448" s="55"/>
      <c r="AI448" s="55"/>
      <c r="AJ448" s="55"/>
    </row>
    <row r="449">
      <c r="A449" s="92"/>
      <c r="B449" s="104"/>
      <c r="C449" s="84"/>
      <c r="D449" s="104"/>
      <c r="E449" s="97"/>
      <c r="F449" s="90"/>
      <c r="G449" s="90"/>
      <c r="H449" s="90"/>
      <c r="I449" s="90"/>
      <c r="J449" s="90"/>
      <c r="K449" s="105"/>
      <c r="L449" s="105"/>
      <c r="M449" s="105"/>
      <c r="N449" s="105"/>
      <c r="O449" s="81"/>
      <c r="P449" s="81"/>
      <c r="Q449" s="81"/>
      <c r="R449" s="81"/>
      <c r="S449" s="81"/>
      <c r="T449" s="81"/>
      <c r="U449" s="81"/>
      <c r="V449" s="81"/>
      <c r="W449" s="81"/>
      <c r="X449" s="81"/>
      <c r="Y449" s="81"/>
      <c r="Z449" s="81"/>
      <c r="AA449" s="81"/>
      <c r="AB449" s="81"/>
      <c r="AC449" s="81"/>
      <c r="AD449" s="103"/>
      <c r="AE449" s="81"/>
      <c r="AF449" s="55"/>
      <c r="AG449" s="55"/>
      <c r="AH449" s="55"/>
      <c r="AI449" s="55"/>
      <c r="AJ449" s="55"/>
    </row>
    <row r="450">
      <c r="A450" s="92"/>
      <c r="B450" s="104"/>
      <c r="C450" s="84"/>
      <c r="D450" s="104"/>
      <c r="E450" s="97"/>
      <c r="F450" s="90"/>
      <c r="G450" s="90"/>
      <c r="H450" s="90"/>
      <c r="I450" s="90"/>
      <c r="J450" s="90"/>
      <c r="K450" s="105"/>
      <c r="L450" s="105"/>
      <c r="M450" s="105"/>
      <c r="N450" s="105"/>
      <c r="O450" s="81"/>
      <c r="P450" s="81"/>
      <c r="Q450" s="81"/>
      <c r="R450" s="81"/>
      <c r="S450" s="81"/>
      <c r="T450" s="81"/>
      <c r="U450" s="81"/>
      <c r="V450" s="81"/>
      <c r="W450" s="81"/>
      <c r="X450" s="81"/>
      <c r="Y450" s="81"/>
      <c r="Z450" s="81"/>
      <c r="AA450" s="81"/>
      <c r="AB450" s="81"/>
      <c r="AC450" s="81"/>
      <c r="AD450" s="103"/>
      <c r="AE450" s="81"/>
      <c r="AF450" s="55"/>
      <c r="AG450" s="55"/>
      <c r="AH450" s="55"/>
      <c r="AI450" s="55"/>
      <c r="AJ450" s="55"/>
    </row>
    <row r="451">
      <c r="A451" s="92"/>
      <c r="B451" s="104"/>
      <c r="C451" s="84"/>
      <c r="D451" s="104"/>
      <c r="E451" s="97"/>
      <c r="F451" s="90"/>
      <c r="G451" s="90"/>
      <c r="H451" s="90"/>
      <c r="I451" s="90"/>
      <c r="J451" s="90"/>
      <c r="K451" s="105"/>
      <c r="L451" s="105"/>
      <c r="M451" s="105"/>
      <c r="N451" s="105"/>
      <c r="O451" s="81"/>
      <c r="P451" s="81"/>
      <c r="Q451" s="81"/>
      <c r="R451" s="81"/>
      <c r="S451" s="81"/>
      <c r="T451" s="81"/>
      <c r="U451" s="81"/>
      <c r="V451" s="81"/>
      <c r="W451" s="81"/>
      <c r="X451" s="81"/>
      <c r="Y451" s="81"/>
      <c r="Z451" s="81"/>
      <c r="AA451" s="81"/>
      <c r="AB451" s="81"/>
      <c r="AC451" s="81"/>
      <c r="AD451" s="103"/>
      <c r="AE451" s="81"/>
      <c r="AF451" s="55"/>
      <c r="AG451" s="55"/>
      <c r="AH451" s="55"/>
      <c r="AI451" s="55"/>
      <c r="AJ451" s="55"/>
    </row>
    <row r="452">
      <c r="A452" s="92"/>
      <c r="B452" s="104"/>
      <c r="C452" s="84"/>
      <c r="D452" s="104"/>
      <c r="E452" s="97"/>
      <c r="F452" s="90"/>
      <c r="G452" s="90"/>
      <c r="H452" s="90"/>
      <c r="I452" s="90"/>
      <c r="J452" s="90"/>
      <c r="K452" s="105"/>
      <c r="L452" s="105"/>
      <c r="M452" s="105"/>
      <c r="N452" s="105"/>
      <c r="O452" s="81"/>
      <c r="P452" s="81"/>
      <c r="Q452" s="81"/>
      <c r="R452" s="81"/>
      <c r="S452" s="81"/>
      <c r="T452" s="81"/>
      <c r="U452" s="81"/>
      <c r="V452" s="81"/>
      <c r="W452" s="81"/>
      <c r="X452" s="81"/>
      <c r="Y452" s="81"/>
      <c r="Z452" s="81"/>
      <c r="AA452" s="81"/>
      <c r="AB452" s="81"/>
      <c r="AC452" s="81"/>
      <c r="AD452" s="103"/>
      <c r="AE452" s="81"/>
      <c r="AF452" s="55"/>
      <c r="AG452" s="55"/>
      <c r="AH452" s="55"/>
      <c r="AI452" s="55"/>
      <c r="AJ452" s="55"/>
    </row>
    <row r="453">
      <c r="A453" s="92"/>
      <c r="B453" s="104"/>
      <c r="C453" s="84"/>
      <c r="D453" s="104"/>
      <c r="E453" s="97"/>
      <c r="F453" s="90"/>
      <c r="G453" s="90"/>
      <c r="H453" s="90"/>
      <c r="I453" s="90"/>
      <c r="J453" s="90"/>
      <c r="K453" s="105"/>
      <c r="L453" s="105"/>
      <c r="M453" s="105"/>
      <c r="N453" s="105"/>
      <c r="O453" s="81"/>
      <c r="P453" s="81"/>
      <c r="Q453" s="81"/>
      <c r="R453" s="81"/>
      <c r="S453" s="81"/>
      <c r="T453" s="81"/>
      <c r="U453" s="81"/>
      <c r="V453" s="81"/>
      <c r="W453" s="81"/>
      <c r="X453" s="81"/>
      <c r="Y453" s="81"/>
      <c r="Z453" s="81"/>
      <c r="AA453" s="81"/>
      <c r="AB453" s="81"/>
      <c r="AC453" s="81"/>
      <c r="AD453" s="103"/>
      <c r="AE453" s="81"/>
      <c r="AF453" s="55"/>
      <c r="AG453" s="55"/>
      <c r="AH453" s="55"/>
      <c r="AI453" s="55"/>
      <c r="AJ453" s="55"/>
    </row>
    <row r="454">
      <c r="A454" s="92"/>
      <c r="B454" s="104"/>
      <c r="C454" s="84"/>
      <c r="D454" s="104"/>
      <c r="E454" s="97"/>
      <c r="F454" s="90"/>
      <c r="G454" s="90"/>
      <c r="H454" s="90"/>
      <c r="I454" s="90"/>
      <c r="J454" s="90"/>
      <c r="K454" s="105"/>
      <c r="L454" s="105"/>
      <c r="M454" s="105"/>
      <c r="N454" s="105"/>
      <c r="O454" s="81"/>
      <c r="P454" s="81"/>
      <c r="Q454" s="81"/>
      <c r="R454" s="81"/>
      <c r="S454" s="81"/>
      <c r="T454" s="81"/>
      <c r="U454" s="81"/>
      <c r="V454" s="81"/>
      <c r="W454" s="81"/>
      <c r="X454" s="81"/>
      <c r="Y454" s="81"/>
      <c r="Z454" s="81"/>
      <c r="AA454" s="81"/>
      <c r="AB454" s="81"/>
      <c r="AC454" s="81"/>
      <c r="AD454" s="103"/>
      <c r="AE454" s="81"/>
      <c r="AF454" s="55"/>
      <c r="AG454" s="55"/>
      <c r="AH454" s="55"/>
      <c r="AI454" s="55"/>
      <c r="AJ454" s="55"/>
    </row>
    <row r="455">
      <c r="A455" s="92"/>
      <c r="B455" s="104"/>
      <c r="C455" s="84"/>
      <c r="D455" s="104"/>
      <c r="E455" s="97"/>
      <c r="F455" s="90"/>
      <c r="G455" s="90"/>
      <c r="H455" s="90"/>
      <c r="I455" s="90"/>
      <c r="J455" s="90"/>
      <c r="K455" s="105"/>
      <c r="L455" s="105"/>
      <c r="M455" s="105"/>
      <c r="N455" s="105"/>
      <c r="O455" s="81"/>
      <c r="P455" s="81"/>
      <c r="Q455" s="81"/>
      <c r="R455" s="81"/>
      <c r="S455" s="81"/>
      <c r="T455" s="81"/>
      <c r="U455" s="81"/>
      <c r="V455" s="81"/>
      <c r="W455" s="81"/>
      <c r="X455" s="81"/>
      <c r="Y455" s="81"/>
      <c r="Z455" s="81"/>
      <c r="AA455" s="81"/>
      <c r="AB455" s="81"/>
      <c r="AC455" s="81"/>
      <c r="AD455" s="103"/>
      <c r="AE455" s="81"/>
      <c r="AF455" s="55"/>
      <c r="AG455" s="55"/>
      <c r="AH455" s="55"/>
      <c r="AI455" s="55"/>
      <c r="AJ455" s="55"/>
    </row>
    <row r="456">
      <c r="A456" s="92"/>
      <c r="B456" s="104"/>
      <c r="C456" s="84"/>
      <c r="D456" s="104"/>
      <c r="E456" s="97"/>
      <c r="F456" s="90"/>
      <c r="G456" s="90"/>
      <c r="H456" s="90"/>
      <c r="I456" s="90"/>
      <c r="J456" s="90"/>
      <c r="K456" s="105"/>
      <c r="L456" s="105"/>
      <c r="M456" s="105"/>
      <c r="N456" s="105"/>
      <c r="O456" s="81"/>
      <c r="P456" s="81"/>
      <c r="Q456" s="81"/>
      <c r="R456" s="81"/>
      <c r="S456" s="81"/>
      <c r="T456" s="81"/>
      <c r="U456" s="81"/>
      <c r="V456" s="81"/>
      <c r="W456" s="81"/>
      <c r="X456" s="81"/>
      <c r="Y456" s="81"/>
      <c r="Z456" s="81"/>
      <c r="AA456" s="81"/>
      <c r="AB456" s="81"/>
      <c r="AC456" s="81"/>
      <c r="AD456" s="103"/>
      <c r="AE456" s="81"/>
      <c r="AF456" s="55"/>
      <c r="AG456" s="55"/>
      <c r="AH456" s="55"/>
      <c r="AI456" s="55"/>
      <c r="AJ456" s="55"/>
    </row>
    <row r="457">
      <c r="A457" s="92"/>
      <c r="B457" s="104"/>
      <c r="C457" s="84"/>
      <c r="D457" s="104"/>
      <c r="E457" s="97"/>
      <c r="F457" s="90"/>
      <c r="G457" s="90"/>
      <c r="H457" s="90"/>
      <c r="I457" s="90"/>
      <c r="J457" s="90"/>
      <c r="K457" s="105"/>
      <c r="L457" s="105"/>
      <c r="M457" s="105"/>
      <c r="N457" s="105"/>
      <c r="O457" s="81"/>
      <c r="P457" s="81"/>
      <c r="Q457" s="81"/>
      <c r="R457" s="81"/>
      <c r="S457" s="81"/>
      <c r="T457" s="81"/>
      <c r="U457" s="81"/>
      <c r="V457" s="81"/>
      <c r="W457" s="81"/>
      <c r="X457" s="81"/>
      <c r="Y457" s="81"/>
      <c r="Z457" s="81"/>
      <c r="AA457" s="81"/>
      <c r="AB457" s="81"/>
      <c r="AC457" s="81"/>
      <c r="AD457" s="103"/>
      <c r="AE457" s="81"/>
      <c r="AF457" s="55"/>
      <c r="AG457" s="55"/>
      <c r="AH457" s="55"/>
      <c r="AI457" s="55"/>
      <c r="AJ457" s="55"/>
    </row>
    <row r="458">
      <c r="A458" s="92"/>
      <c r="B458" s="104"/>
      <c r="C458" s="84"/>
      <c r="D458" s="104"/>
      <c r="E458" s="97"/>
      <c r="F458" s="90"/>
      <c r="G458" s="90"/>
      <c r="H458" s="90"/>
      <c r="I458" s="90"/>
      <c r="J458" s="90"/>
      <c r="K458" s="105"/>
      <c r="L458" s="105"/>
      <c r="M458" s="105"/>
      <c r="N458" s="105"/>
      <c r="O458" s="81"/>
      <c r="P458" s="81"/>
      <c r="Q458" s="81"/>
      <c r="R458" s="81"/>
      <c r="S458" s="81"/>
      <c r="T458" s="81"/>
      <c r="U458" s="81"/>
      <c r="V458" s="81"/>
      <c r="W458" s="81"/>
      <c r="X458" s="81"/>
      <c r="Y458" s="81"/>
      <c r="Z458" s="81"/>
      <c r="AA458" s="81"/>
      <c r="AB458" s="81"/>
      <c r="AC458" s="81"/>
      <c r="AD458" s="103"/>
      <c r="AE458" s="81"/>
      <c r="AF458" s="55"/>
      <c r="AG458" s="55"/>
      <c r="AH458" s="55"/>
      <c r="AI458" s="55"/>
      <c r="AJ458" s="55"/>
    </row>
    <row r="459">
      <c r="A459" s="92"/>
      <c r="B459" s="104"/>
      <c r="C459" s="84"/>
      <c r="D459" s="104"/>
      <c r="E459" s="97"/>
      <c r="F459" s="90"/>
      <c r="G459" s="90"/>
      <c r="H459" s="90"/>
      <c r="I459" s="90"/>
      <c r="J459" s="90"/>
      <c r="K459" s="105"/>
      <c r="L459" s="105"/>
      <c r="M459" s="105"/>
      <c r="N459" s="105"/>
      <c r="O459" s="81"/>
      <c r="P459" s="81"/>
      <c r="Q459" s="81"/>
      <c r="R459" s="81"/>
      <c r="S459" s="81"/>
      <c r="T459" s="81"/>
      <c r="U459" s="81"/>
      <c r="V459" s="81"/>
      <c r="W459" s="81"/>
      <c r="X459" s="81"/>
      <c r="Y459" s="81"/>
      <c r="Z459" s="81"/>
      <c r="AA459" s="81"/>
      <c r="AB459" s="81"/>
      <c r="AC459" s="81"/>
      <c r="AD459" s="103"/>
      <c r="AE459" s="81"/>
      <c r="AF459" s="55"/>
      <c r="AG459" s="55"/>
      <c r="AH459" s="55"/>
      <c r="AI459" s="55"/>
      <c r="AJ459" s="55"/>
    </row>
    <row r="460">
      <c r="A460" s="92"/>
      <c r="B460" s="104"/>
      <c r="C460" s="84"/>
      <c r="D460" s="104"/>
      <c r="E460" s="97"/>
      <c r="F460" s="90"/>
      <c r="G460" s="90"/>
      <c r="H460" s="90"/>
      <c r="I460" s="90"/>
      <c r="J460" s="90"/>
      <c r="K460" s="105"/>
      <c r="L460" s="105"/>
      <c r="M460" s="105"/>
      <c r="N460" s="105"/>
      <c r="O460" s="81"/>
      <c r="P460" s="81"/>
      <c r="Q460" s="81"/>
      <c r="R460" s="81"/>
      <c r="S460" s="81"/>
      <c r="T460" s="81"/>
      <c r="U460" s="81"/>
      <c r="V460" s="81"/>
      <c r="W460" s="81"/>
      <c r="X460" s="81"/>
      <c r="Y460" s="81"/>
      <c r="Z460" s="81"/>
      <c r="AA460" s="81"/>
      <c r="AB460" s="81"/>
      <c r="AC460" s="81"/>
      <c r="AD460" s="103"/>
      <c r="AE460" s="81"/>
      <c r="AF460" s="55"/>
      <c r="AG460" s="55"/>
      <c r="AH460" s="55"/>
      <c r="AI460" s="55"/>
      <c r="AJ460" s="55"/>
    </row>
    <row r="461">
      <c r="A461" s="92"/>
      <c r="B461" s="104"/>
      <c r="C461" s="84"/>
      <c r="D461" s="104"/>
      <c r="E461" s="97"/>
      <c r="F461" s="90"/>
      <c r="G461" s="90"/>
      <c r="H461" s="90"/>
      <c r="I461" s="90"/>
      <c r="J461" s="90"/>
      <c r="K461" s="105"/>
      <c r="L461" s="105"/>
      <c r="M461" s="105"/>
      <c r="N461" s="105"/>
      <c r="O461" s="81"/>
      <c r="P461" s="81"/>
      <c r="Q461" s="81"/>
      <c r="R461" s="81"/>
      <c r="S461" s="81"/>
      <c r="T461" s="81"/>
      <c r="U461" s="81"/>
      <c r="V461" s="81"/>
      <c r="W461" s="81"/>
      <c r="X461" s="81"/>
      <c r="Y461" s="81"/>
      <c r="Z461" s="81"/>
      <c r="AA461" s="81"/>
      <c r="AB461" s="81"/>
      <c r="AC461" s="81"/>
      <c r="AD461" s="103"/>
      <c r="AE461" s="81"/>
      <c r="AF461" s="55"/>
      <c r="AG461" s="55"/>
      <c r="AH461" s="55"/>
      <c r="AI461" s="55"/>
      <c r="AJ461" s="55"/>
    </row>
    <row r="462">
      <c r="A462" s="92"/>
      <c r="B462" s="104"/>
      <c r="C462" s="84"/>
      <c r="D462" s="104"/>
      <c r="E462" s="97"/>
      <c r="F462" s="90"/>
      <c r="G462" s="90"/>
      <c r="H462" s="90"/>
      <c r="I462" s="90"/>
      <c r="J462" s="90"/>
      <c r="K462" s="105"/>
      <c r="L462" s="105"/>
      <c r="M462" s="105"/>
      <c r="N462" s="105"/>
      <c r="O462" s="81"/>
      <c r="P462" s="81"/>
      <c r="Q462" s="81"/>
      <c r="R462" s="81"/>
      <c r="S462" s="81"/>
      <c r="T462" s="81"/>
      <c r="U462" s="81"/>
      <c r="V462" s="81"/>
      <c r="W462" s="81"/>
      <c r="X462" s="81"/>
      <c r="Y462" s="81"/>
      <c r="Z462" s="81"/>
      <c r="AA462" s="81"/>
      <c r="AB462" s="81"/>
      <c r="AC462" s="81"/>
      <c r="AD462" s="103"/>
      <c r="AE462" s="81"/>
      <c r="AF462" s="55"/>
      <c r="AG462" s="55"/>
      <c r="AH462" s="55"/>
      <c r="AI462" s="55"/>
      <c r="AJ462" s="55"/>
    </row>
    <row r="463">
      <c r="A463" s="92"/>
      <c r="B463" s="104"/>
      <c r="C463" s="84"/>
      <c r="D463" s="104"/>
      <c r="E463" s="97"/>
      <c r="F463" s="90"/>
      <c r="G463" s="90"/>
      <c r="H463" s="90"/>
      <c r="I463" s="90"/>
      <c r="J463" s="90"/>
      <c r="K463" s="105"/>
      <c r="L463" s="105"/>
      <c r="M463" s="105"/>
      <c r="N463" s="105"/>
      <c r="O463" s="81"/>
      <c r="P463" s="81"/>
      <c r="Q463" s="81"/>
      <c r="R463" s="81"/>
      <c r="S463" s="81"/>
      <c r="T463" s="81"/>
      <c r="U463" s="81"/>
      <c r="V463" s="81"/>
      <c r="W463" s="81"/>
      <c r="X463" s="81"/>
      <c r="Y463" s="81"/>
      <c r="Z463" s="81"/>
      <c r="AA463" s="81"/>
      <c r="AB463" s="81"/>
      <c r="AC463" s="81"/>
      <c r="AD463" s="103"/>
      <c r="AE463" s="81"/>
      <c r="AF463" s="55"/>
      <c r="AG463" s="55"/>
      <c r="AH463" s="55"/>
      <c r="AI463" s="55"/>
      <c r="AJ463" s="55"/>
    </row>
    <row r="464">
      <c r="A464" s="92"/>
      <c r="B464" s="104"/>
      <c r="C464" s="84"/>
      <c r="D464" s="104"/>
      <c r="E464" s="97"/>
      <c r="F464" s="90"/>
      <c r="G464" s="90"/>
      <c r="H464" s="90"/>
      <c r="I464" s="90"/>
      <c r="J464" s="90"/>
      <c r="K464" s="105"/>
      <c r="L464" s="105"/>
      <c r="M464" s="105"/>
      <c r="N464" s="105"/>
      <c r="O464" s="81"/>
      <c r="P464" s="81"/>
      <c r="Q464" s="81"/>
      <c r="R464" s="81"/>
      <c r="S464" s="81"/>
      <c r="T464" s="81"/>
      <c r="U464" s="81"/>
      <c r="V464" s="81"/>
      <c r="W464" s="81"/>
      <c r="X464" s="81"/>
      <c r="Y464" s="81"/>
      <c r="Z464" s="81"/>
      <c r="AA464" s="81"/>
      <c r="AB464" s="81"/>
      <c r="AC464" s="81"/>
      <c r="AD464" s="103"/>
      <c r="AE464" s="81"/>
      <c r="AF464" s="55"/>
      <c r="AG464" s="55"/>
      <c r="AH464" s="55"/>
      <c r="AI464" s="55"/>
      <c r="AJ464" s="55"/>
    </row>
    <row r="465">
      <c r="A465" s="92"/>
      <c r="B465" s="104"/>
      <c r="C465" s="84"/>
      <c r="D465" s="104"/>
      <c r="E465" s="97"/>
      <c r="F465" s="90"/>
      <c r="G465" s="90"/>
      <c r="H465" s="90"/>
      <c r="I465" s="90"/>
      <c r="J465" s="90"/>
      <c r="K465" s="105"/>
      <c r="L465" s="105"/>
      <c r="M465" s="105"/>
      <c r="N465" s="105"/>
      <c r="O465" s="81"/>
      <c r="P465" s="81"/>
      <c r="Q465" s="81"/>
      <c r="R465" s="81"/>
      <c r="S465" s="81"/>
      <c r="T465" s="81"/>
      <c r="U465" s="81"/>
      <c r="V465" s="81"/>
      <c r="W465" s="81"/>
      <c r="X465" s="81"/>
      <c r="Y465" s="81"/>
      <c r="Z465" s="81"/>
      <c r="AA465" s="81"/>
      <c r="AB465" s="81"/>
      <c r="AC465" s="81"/>
      <c r="AD465" s="103"/>
      <c r="AE465" s="81"/>
      <c r="AF465" s="55"/>
      <c r="AG465" s="55"/>
      <c r="AH465" s="55"/>
      <c r="AI465" s="55"/>
      <c r="AJ465" s="55"/>
    </row>
    <row r="466">
      <c r="A466" s="92"/>
      <c r="B466" s="104"/>
      <c r="C466" s="84"/>
      <c r="D466" s="104"/>
      <c r="E466" s="97"/>
      <c r="F466" s="90"/>
      <c r="G466" s="90"/>
      <c r="H466" s="90"/>
      <c r="I466" s="90"/>
      <c r="J466" s="90"/>
      <c r="K466" s="105"/>
      <c r="L466" s="105"/>
      <c r="M466" s="105"/>
      <c r="N466" s="105"/>
      <c r="O466" s="81"/>
      <c r="P466" s="81"/>
      <c r="Q466" s="81"/>
      <c r="R466" s="81"/>
      <c r="S466" s="81"/>
      <c r="T466" s="81"/>
      <c r="U466" s="81"/>
      <c r="V466" s="81"/>
      <c r="W466" s="81"/>
      <c r="X466" s="81"/>
      <c r="Y466" s="81"/>
      <c r="Z466" s="81"/>
      <c r="AA466" s="81"/>
      <c r="AB466" s="81"/>
      <c r="AC466" s="81"/>
      <c r="AD466" s="103"/>
      <c r="AE466" s="81"/>
      <c r="AF466" s="55"/>
      <c r="AG466" s="55"/>
      <c r="AH466" s="55"/>
      <c r="AI466" s="55"/>
      <c r="AJ466" s="55"/>
    </row>
    <row r="467">
      <c r="A467" s="92"/>
      <c r="B467" s="104"/>
      <c r="C467" s="84"/>
      <c r="D467" s="104"/>
      <c r="E467" s="97"/>
      <c r="F467" s="90"/>
      <c r="G467" s="90"/>
      <c r="H467" s="90"/>
      <c r="I467" s="90"/>
      <c r="J467" s="90"/>
      <c r="K467" s="105"/>
      <c r="L467" s="105"/>
      <c r="M467" s="105"/>
      <c r="N467" s="105"/>
      <c r="O467" s="81"/>
      <c r="P467" s="81"/>
      <c r="Q467" s="81"/>
      <c r="R467" s="81"/>
      <c r="S467" s="81"/>
      <c r="T467" s="81"/>
      <c r="U467" s="81"/>
      <c r="V467" s="81"/>
      <c r="W467" s="81"/>
      <c r="X467" s="81"/>
      <c r="Y467" s="81"/>
      <c r="Z467" s="81"/>
      <c r="AA467" s="81"/>
      <c r="AB467" s="81"/>
      <c r="AC467" s="81"/>
      <c r="AD467" s="103"/>
      <c r="AE467" s="81"/>
      <c r="AF467" s="55"/>
      <c r="AG467" s="55"/>
      <c r="AH467" s="55"/>
      <c r="AI467" s="55"/>
      <c r="AJ467" s="55"/>
    </row>
    <row r="468">
      <c r="A468" s="92"/>
      <c r="B468" s="104"/>
      <c r="C468" s="84"/>
      <c r="D468" s="104"/>
      <c r="E468" s="97"/>
      <c r="F468" s="90"/>
      <c r="G468" s="90"/>
      <c r="H468" s="90"/>
      <c r="I468" s="90"/>
      <c r="J468" s="90"/>
      <c r="K468" s="105"/>
      <c r="L468" s="105"/>
      <c r="M468" s="105"/>
      <c r="N468" s="105"/>
      <c r="O468" s="81"/>
      <c r="P468" s="81"/>
      <c r="Q468" s="81"/>
      <c r="R468" s="81"/>
      <c r="S468" s="81"/>
      <c r="T468" s="81"/>
      <c r="U468" s="81"/>
      <c r="V468" s="81"/>
      <c r="W468" s="81"/>
      <c r="X468" s="81"/>
      <c r="Y468" s="81"/>
      <c r="Z468" s="81"/>
      <c r="AA468" s="81"/>
      <c r="AB468" s="81"/>
      <c r="AC468" s="81"/>
      <c r="AD468" s="103"/>
      <c r="AE468" s="81"/>
      <c r="AF468" s="55"/>
      <c r="AG468" s="55"/>
      <c r="AH468" s="55"/>
      <c r="AI468" s="55"/>
      <c r="AJ468" s="55"/>
    </row>
    <row r="469">
      <c r="A469" s="92"/>
      <c r="B469" s="104"/>
      <c r="C469" s="84"/>
      <c r="D469" s="104"/>
      <c r="E469" s="97"/>
      <c r="F469" s="90"/>
      <c r="G469" s="90"/>
      <c r="H469" s="90"/>
      <c r="I469" s="90"/>
      <c r="J469" s="90"/>
      <c r="K469" s="105"/>
      <c r="L469" s="105"/>
      <c r="M469" s="105"/>
      <c r="N469" s="105"/>
      <c r="O469" s="81"/>
      <c r="P469" s="81"/>
      <c r="Q469" s="81"/>
      <c r="R469" s="81"/>
      <c r="S469" s="81"/>
      <c r="T469" s="81"/>
      <c r="U469" s="81"/>
      <c r="V469" s="81"/>
      <c r="W469" s="81"/>
      <c r="X469" s="81"/>
      <c r="Y469" s="81"/>
      <c r="Z469" s="81"/>
      <c r="AA469" s="81"/>
      <c r="AB469" s="81"/>
      <c r="AC469" s="81"/>
      <c r="AD469" s="103"/>
      <c r="AE469" s="81"/>
      <c r="AF469" s="55"/>
      <c r="AG469" s="55"/>
      <c r="AH469" s="55"/>
      <c r="AI469" s="55"/>
      <c r="AJ469" s="55"/>
    </row>
    <row r="470">
      <c r="A470" s="92"/>
      <c r="B470" s="104"/>
      <c r="C470" s="84"/>
      <c r="D470" s="104"/>
      <c r="E470" s="97"/>
      <c r="F470" s="90"/>
      <c r="G470" s="90"/>
      <c r="H470" s="90"/>
      <c r="I470" s="90"/>
      <c r="J470" s="90"/>
      <c r="K470" s="105"/>
      <c r="L470" s="105"/>
      <c r="M470" s="105"/>
      <c r="N470" s="105"/>
      <c r="O470" s="81"/>
      <c r="P470" s="81"/>
      <c r="Q470" s="81"/>
      <c r="R470" s="81"/>
      <c r="S470" s="81"/>
      <c r="T470" s="81"/>
      <c r="U470" s="81"/>
      <c r="V470" s="81"/>
      <c r="W470" s="81"/>
      <c r="X470" s="81"/>
      <c r="Y470" s="81"/>
      <c r="Z470" s="81"/>
      <c r="AA470" s="81"/>
      <c r="AB470" s="81"/>
      <c r="AC470" s="81"/>
      <c r="AD470" s="103"/>
      <c r="AE470" s="81"/>
      <c r="AF470" s="55"/>
      <c r="AG470" s="55"/>
      <c r="AH470" s="55"/>
      <c r="AI470" s="55"/>
      <c r="AJ470" s="55"/>
    </row>
    <row r="471">
      <c r="A471" s="92"/>
      <c r="B471" s="104"/>
      <c r="C471" s="84"/>
      <c r="D471" s="104"/>
      <c r="E471" s="97"/>
      <c r="F471" s="90"/>
      <c r="G471" s="90"/>
      <c r="H471" s="90"/>
      <c r="I471" s="90"/>
      <c r="J471" s="90"/>
      <c r="K471" s="105"/>
      <c r="L471" s="105"/>
      <c r="M471" s="105"/>
      <c r="N471" s="105"/>
      <c r="O471" s="81"/>
      <c r="P471" s="81"/>
      <c r="Q471" s="81"/>
      <c r="R471" s="81"/>
      <c r="S471" s="81"/>
      <c r="T471" s="81"/>
      <c r="U471" s="81"/>
      <c r="V471" s="81"/>
      <c r="W471" s="81"/>
      <c r="X471" s="81"/>
      <c r="Y471" s="81"/>
      <c r="Z471" s="81"/>
      <c r="AA471" s="81"/>
      <c r="AB471" s="81"/>
      <c r="AC471" s="81"/>
      <c r="AD471" s="103"/>
      <c r="AE471" s="81"/>
      <c r="AF471" s="55"/>
      <c r="AG471" s="55"/>
      <c r="AH471" s="55"/>
      <c r="AI471" s="55"/>
      <c r="AJ471" s="55"/>
    </row>
    <row r="472">
      <c r="A472" s="92"/>
      <c r="B472" s="104"/>
      <c r="C472" s="84"/>
      <c r="D472" s="104"/>
      <c r="E472" s="97"/>
      <c r="F472" s="90"/>
      <c r="G472" s="90"/>
      <c r="H472" s="90"/>
      <c r="I472" s="90"/>
      <c r="J472" s="90"/>
      <c r="K472" s="105"/>
      <c r="L472" s="105"/>
      <c r="M472" s="105"/>
      <c r="N472" s="105"/>
      <c r="O472" s="81"/>
      <c r="P472" s="81"/>
      <c r="Q472" s="81"/>
      <c r="R472" s="81"/>
      <c r="S472" s="81"/>
      <c r="T472" s="81"/>
      <c r="U472" s="81"/>
      <c r="V472" s="81"/>
      <c r="W472" s="81"/>
      <c r="X472" s="81"/>
      <c r="Y472" s="81"/>
      <c r="Z472" s="81"/>
      <c r="AA472" s="81"/>
      <c r="AB472" s="81"/>
      <c r="AC472" s="81"/>
      <c r="AD472" s="103"/>
      <c r="AE472" s="81"/>
      <c r="AF472" s="55"/>
      <c r="AG472" s="55"/>
      <c r="AH472" s="55"/>
      <c r="AI472" s="55"/>
      <c r="AJ472" s="55"/>
    </row>
    <row r="473">
      <c r="A473" s="92"/>
      <c r="B473" s="104"/>
      <c r="C473" s="84"/>
      <c r="D473" s="104"/>
      <c r="E473" s="97"/>
      <c r="F473" s="90"/>
      <c r="G473" s="90"/>
      <c r="H473" s="90"/>
      <c r="I473" s="90"/>
      <c r="J473" s="90"/>
      <c r="K473" s="105"/>
      <c r="L473" s="105"/>
      <c r="M473" s="105"/>
      <c r="N473" s="105"/>
      <c r="O473" s="81"/>
      <c r="P473" s="81"/>
      <c r="Q473" s="81"/>
      <c r="R473" s="81"/>
      <c r="S473" s="81"/>
      <c r="T473" s="81"/>
      <c r="U473" s="81"/>
      <c r="V473" s="81"/>
      <c r="W473" s="81"/>
      <c r="X473" s="81"/>
      <c r="Y473" s="81"/>
      <c r="Z473" s="81"/>
      <c r="AA473" s="81"/>
      <c r="AB473" s="81"/>
      <c r="AC473" s="81"/>
      <c r="AD473" s="103"/>
      <c r="AE473" s="81"/>
      <c r="AF473" s="55"/>
      <c r="AG473" s="55"/>
      <c r="AH473" s="55"/>
      <c r="AI473" s="55"/>
      <c r="AJ473" s="55"/>
    </row>
    <row r="474">
      <c r="A474" s="92"/>
      <c r="B474" s="104"/>
      <c r="C474" s="84"/>
      <c r="D474" s="104"/>
      <c r="E474" s="97"/>
      <c r="F474" s="90"/>
      <c r="G474" s="90"/>
      <c r="H474" s="90"/>
      <c r="I474" s="90"/>
      <c r="J474" s="90"/>
      <c r="K474" s="105"/>
      <c r="L474" s="105"/>
      <c r="M474" s="105"/>
      <c r="N474" s="105"/>
      <c r="O474" s="81"/>
      <c r="P474" s="81"/>
      <c r="Q474" s="81"/>
      <c r="R474" s="81"/>
      <c r="S474" s="81"/>
      <c r="T474" s="81"/>
      <c r="U474" s="81"/>
      <c r="V474" s="81"/>
      <c r="W474" s="81"/>
      <c r="X474" s="81"/>
      <c r="Y474" s="81"/>
      <c r="Z474" s="81"/>
      <c r="AA474" s="81"/>
      <c r="AB474" s="81"/>
      <c r="AC474" s="81"/>
      <c r="AD474" s="103"/>
      <c r="AE474" s="81"/>
      <c r="AF474" s="55"/>
      <c r="AG474" s="55"/>
      <c r="AH474" s="55"/>
      <c r="AI474" s="55"/>
      <c r="AJ474" s="55"/>
    </row>
    <row r="475">
      <c r="A475" s="92"/>
      <c r="B475" s="104"/>
      <c r="C475" s="84"/>
      <c r="D475" s="104"/>
      <c r="E475" s="97"/>
      <c r="F475" s="90"/>
      <c r="G475" s="90"/>
      <c r="H475" s="90"/>
      <c r="I475" s="90"/>
      <c r="J475" s="90"/>
      <c r="K475" s="105"/>
      <c r="L475" s="105"/>
      <c r="M475" s="105"/>
      <c r="N475" s="105"/>
      <c r="O475" s="81"/>
      <c r="P475" s="81"/>
      <c r="Q475" s="81"/>
      <c r="R475" s="81"/>
      <c r="S475" s="81"/>
      <c r="T475" s="81"/>
      <c r="U475" s="81"/>
      <c r="V475" s="81"/>
      <c r="W475" s="81"/>
      <c r="X475" s="81"/>
      <c r="Y475" s="81"/>
      <c r="Z475" s="81"/>
      <c r="AA475" s="81"/>
      <c r="AB475" s="81"/>
      <c r="AC475" s="81"/>
      <c r="AD475" s="103"/>
      <c r="AE475" s="81"/>
      <c r="AF475" s="55"/>
      <c r="AG475" s="55"/>
      <c r="AH475" s="55"/>
      <c r="AI475" s="55"/>
      <c r="AJ475" s="55"/>
    </row>
    <row r="476">
      <c r="A476" s="92"/>
      <c r="B476" s="104"/>
      <c r="C476" s="84"/>
      <c r="D476" s="104"/>
      <c r="E476" s="97"/>
      <c r="F476" s="90"/>
      <c r="G476" s="90"/>
      <c r="H476" s="90"/>
      <c r="I476" s="90"/>
      <c r="J476" s="90"/>
      <c r="K476" s="105"/>
      <c r="L476" s="105"/>
      <c r="M476" s="105"/>
      <c r="N476" s="105"/>
      <c r="O476" s="81"/>
      <c r="P476" s="81"/>
      <c r="Q476" s="81"/>
      <c r="R476" s="81"/>
      <c r="S476" s="81"/>
      <c r="T476" s="81"/>
      <c r="U476" s="81"/>
      <c r="V476" s="81"/>
      <c r="W476" s="81"/>
      <c r="X476" s="81"/>
      <c r="Y476" s="81"/>
      <c r="Z476" s="81"/>
      <c r="AA476" s="81"/>
      <c r="AB476" s="81"/>
      <c r="AC476" s="81"/>
      <c r="AD476" s="103"/>
      <c r="AE476" s="81"/>
      <c r="AF476" s="55"/>
      <c r="AG476" s="55"/>
      <c r="AH476" s="55"/>
      <c r="AI476" s="55"/>
      <c r="AJ476" s="55"/>
    </row>
    <row r="477">
      <c r="A477" s="92"/>
      <c r="B477" s="104"/>
      <c r="C477" s="84"/>
      <c r="D477" s="104"/>
      <c r="E477" s="97"/>
      <c r="F477" s="90"/>
      <c r="G477" s="90"/>
      <c r="H477" s="90"/>
      <c r="I477" s="90"/>
      <c r="J477" s="90"/>
      <c r="K477" s="105"/>
      <c r="L477" s="105"/>
      <c r="M477" s="105"/>
      <c r="N477" s="105"/>
      <c r="O477" s="81"/>
      <c r="P477" s="81"/>
      <c r="Q477" s="81"/>
      <c r="R477" s="81"/>
      <c r="S477" s="81"/>
      <c r="T477" s="81"/>
      <c r="U477" s="81"/>
      <c r="V477" s="81"/>
      <c r="W477" s="81"/>
      <c r="X477" s="81"/>
      <c r="Y477" s="81"/>
      <c r="Z477" s="81"/>
      <c r="AA477" s="81"/>
      <c r="AB477" s="81"/>
      <c r="AC477" s="81"/>
      <c r="AD477" s="103"/>
      <c r="AE477" s="81"/>
      <c r="AF477" s="55"/>
      <c r="AG477" s="55"/>
      <c r="AH477" s="55"/>
      <c r="AI477" s="55"/>
      <c r="AJ477" s="55"/>
    </row>
    <row r="478">
      <c r="A478" s="92"/>
      <c r="B478" s="104"/>
      <c r="C478" s="84"/>
      <c r="D478" s="104"/>
      <c r="E478" s="97"/>
      <c r="F478" s="90"/>
      <c r="G478" s="90"/>
      <c r="H478" s="90"/>
      <c r="I478" s="90"/>
      <c r="J478" s="90"/>
      <c r="K478" s="105"/>
      <c r="L478" s="105"/>
      <c r="M478" s="105"/>
      <c r="N478" s="105"/>
      <c r="O478" s="81"/>
      <c r="P478" s="81"/>
      <c r="Q478" s="81"/>
      <c r="R478" s="81"/>
      <c r="S478" s="81"/>
      <c r="T478" s="81"/>
      <c r="U478" s="81"/>
      <c r="V478" s="81"/>
      <c r="W478" s="81"/>
      <c r="X478" s="81"/>
      <c r="Y478" s="81"/>
      <c r="Z478" s="81"/>
      <c r="AA478" s="81"/>
      <c r="AB478" s="81"/>
      <c r="AC478" s="81"/>
      <c r="AD478" s="103"/>
      <c r="AE478" s="81"/>
      <c r="AF478" s="55"/>
      <c r="AG478" s="55"/>
      <c r="AH478" s="55"/>
      <c r="AI478" s="55"/>
      <c r="AJ478" s="55"/>
    </row>
    <row r="479">
      <c r="A479" s="92"/>
      <c r="B479" s="104"/>
      <c r="C479" s="84"/>
      <c r="D479" s="104"/>
      <c r="E479" s="97"/>
      <c r="F479" s="90"/>
      <c r="G479" s="90"/>
      <c r="H479" s="90"/>
      <c r="I479" s="90"/>
      <c r="J479" s="90"/>
      <c r="K479" s="105"/>
      <c r="L479" s="105"/>
      <c r="M479" s="105"/>
      <c r="N479" s="105"/>
      <c r="O479" s="81"/>
      <c r="P479" s="81"/>
      <c r="Q479" s="81"/>
      <c r="R479" s="81"/>
      <c r="S479" s="81"/>
      <c r="T479" s="81"/>
      <c r="U479" s="81"/>
      <c r="V479" s="81"/>
      <c r="W479" s="81"/>
      <c r="X479" s="81"/>
      <c r="Y479" s="81"/>
      <c r="Z479" s="81"/>
      <c r="AA479" s="81"/>
      <c r="AB479" s="81"/>
      <c r="AC479" s="81"/>
      <c r="AD479" s="103"/>
      <c r="AE479" s="81"/>
      <c r="AF479" s="55"/>
      <c r="AG479" s="55"/>
      <c r="AH479" s="55"/>
      <c r="AI479" s="55"/>
      <c r="AJ479" s="55"/>
    </row>
    <row r="480">
      <c r="A480" s="92"/>
      <c r="B480" s="104"/>
      <c r="C480" s="84"/>
      <c r="D480" s="104"/>
      <c r="E480" s="97"/>
      <c r="F480" s="90"/>
      <c r="G480" s="90"/>
      <c r="H480" s="90"/>
      <c r="I480" s="90"/>
      <c r="J480" s="90"/>
      <c r="K480" s="105"/>
      <c r="L480" s="105"/>
      <c r="M480" s="105"/>
      <c r="N480" s="105"/>
      <c r="O480" s="81"/>
      <c r="P480" s="81"/>
      <c r="Q480" s="81"/>
      <c r="R480" s="81"/>
      <c r="S480" s="81"/>
      <c r="T480" s="81"/>
      <c r="U480" s="81"/>
      <c r="V480" s="81"/>
      <c r="W480" s="81"/>
      <c r="X480" s="81"/>
      <c r="Y480" s="81"/>
      <c r="Z480" s="81"/>
      <c r="AA480" s="81"/>
      <c r="AB480" s="81"/>
      <c r="AC480" s="81"/>
      <c r="AD480" s="103"/>
      <c r="AE480" s="81"/>
      <c r="AF480" s="55"/>
      <c r="AG480" s="55"/>
      <c r="AH480" s="55"/>
      <c r="AI480" s="55"/>
      <c r="AJ480" s="55"/>
    </row>
    <row r="481">
      <c r="A481" s="92"/>
      <c r="B481" s="104"/>
      <c r="C481" s="84"/>
      <c r="D481" s="104"/>
      <c r="E481" s="97"/>
      <c r="F481" s="90"/>
      <c r="G481" s="90"/>
      <c r="H481" s="90"/>
      <c r="I481" s="90"/>
      <c r="J481" s="90"/>
      <c r="K481" s="105"/>
      <c r="L481" s="105"/>
      <c r="M481" s="105"/>
      <c r="N481" s="105"/>
      <c r="O481" s="81"/>
      <c r="P481" s="81"/>
      <c r="Q481" s="81"/>
      <c r="R481" s="81"/>
      <c r="S481" s="81"/>
      <c r="T481" s="81"/>
      <c r="U481" s="81"/>
      <c r="V481" s="81"/>
      <c r="W481" s="81"/>
      <c r="X481" s="81"/>
      <c r="Y481" s="81"/>
      <c r="Z481" s="81"/>
      <c r="AA481" s="81"/>
      <c r="AB481" s="81"/>
      <c r="AC481" s="81"/>
      <c r="AD481" s="103"/>
      <c r="AE481" s="81"/>
      <c r="AF481" s="55"/>
      <c r="AG481" s="55"/>
      <c r="AH481" s="55"/>
      <c r="AI481" s="55"/>
      <c r="AJ481" s="55"/>
    </row>
    <row r="482">
      <c r="A482" s="92"/>
      <c r="B482" s="104"/>
      <c r="C482" s="84"/>
      <c r="D482" s="104"/>
      <c r="E482" s="97"/>
      <c r="F482" s="90"/>
      <c r="G482" s="90"/>
      <c r="H482" s="90"/>
      <c r="I482" s="90"/>
      <c r="J482" s="90"/>
      <c r="K482" s="105"/>
      <c r="L482" s="105"/>
      <c r="M482" s="105"/>
      <c r="N482" s="105"/>
      <c r="O482" s="81"/>
      <c r="P482" s="81"/>
      <c r="Q482" s="81"/>
      <c r="R482" s="81"/>
      <c r="S482" s="81"/>
      <c r="T482" s="81"/>
      <c r="U482" s="81"/>
      <c r="V482" s="81"/>
      <c r="W482" s="81"/>
      <c r="X482" s="81"/>
      <c r="Y482" s="81"/>
      <c r="Z482" s="81"/>
      <c r="AA482" s="81"/>
      <c r="AB482" s="81"/>
      <c r="AC482" s="81"/>
      <c r="AD482" s="103"/>
      <c r="AE482" s="81"/>
      <c r="AF482" s="55"/>
      <c r="AG482" s="55"/>
      <c r="AH482" s="55"/>
      <c r="AI482" s="55"/>
      <c r="AJ482" s="55"/>
    </row>
    <row r="483">
      <c r="A483" s="92"/>
      <c r="B483" s="104"/>
      <c r="C483" s="84"/>
      <c r="D483" s="104"/>
      <c r="E483" s="97"/>
      <c r="F483" s="90"/>
      <c r="G483" s="90"/>
      <c r="H483" s="90"/>
      <c r="I483" s="90"/>
      <c r="J483" s="90"/>
      <c r="K483" s="105"/>
      <c r="L483" s="105"/>
      <c r="M483" s="105"/>
      <c r="N483" s="105"/>
      <c r="O483" s="81"/>
      <c r="P483" s="81"/>
      <c r="Q483" s="81"/>
      <c r="R483" s="81"/>
      <c r="S483" s="81"/>
      <c r="T483" s="81"/>
      <c r="U483" s="81"/>
      <c r="V483" s="81"/>
      <c r="W483" s="81"/>
      <c r="X483" s="81"/>
      <c r="Y483" s="81"/>
      <c r="Z483" s="81"/>
      <c r="AA483" s="81"/>
      <c r="AB483" s="81"/>
      <c r="AC483" s="81"/>
      <c r="AD483" s="103"/>
      <c r="AE483" s="81"/>
      <c r="AF483" s="55"/>
      <c r="AG483" s="55"/>
      <c r="AH483" s="55"/>
      <c r="AI483" s="55"/>
      <c r="AJ483" s="55"/>
    </row>
    <row r="484">
      <c r="A484" s="92"/>
      <c r="B484" s="104"/>
      <c r="C484" s="84"/>
      <c r="D484" s="104"/>
      <c r="E484" s="97"/>
      <c r="F484" s="90"/>
      <c r="G484" s="90"/>
      <c r="H484" s="90"/>
      <c r="I484" s="90"/>
      <c r="J484" s="90"/>
      <c r="K484" s="105"/>
      <c r="L484" s="105"/>
      <c r="M484" s="105"/>
      <c r="N484" s="105"/>
      <c r="O484" s="81"/>
      <c r="P484" s="81"/>
      <c r="Q484" s="81"/>
      <c r="R484" s="81"/>
      <c r="S484" s="81"/>
      <c r="T484" s="81"/>
      <c r="U484" s="81"/>
      <c r="V484" s="81"/>
      <c r="W484" s="81"/>
      <c r="X484" s="81"/>
      <c r="Y484" s="81"/>
      <c r="Z484" s="81"/>
      <c r="AA484" s="81"/>
      <c r="AB484" s="81"/>
      <c r="AC484" s="81"/>
      <c r="AD484" s="103"/>
      <c r="AE484" s="81"/>
      <c r="AF484" s="55"/>
      <c r="AG484" s="55"/>
      <c r="AH484" s="55"/>
      <c r="AI484" s="55"/>
      <c r="AJ484" s="55"/>
    </row>
    <row r="485">
      <c r="A485" s="92"/>
      <c r="B485" s="104"/>
      <c r="C485" s="84"/>
      <c r="D485" s="104"/>
      <c r="E485" s="97"/>
      <c r="F485" s="90"/>
      <c r="G485" s="90"/>
      <c r="H485" s="90"/>
      <c r="I485" s="90"/>
      <c r="J485" s="90"/>
      <c r="K485" s="105"/>
      <c r="L485" s="105"/>
      <c r="M485" s="105"/>
      <c r="N485" s="105"/>
      <c r="O485" s="81"/>
      <c r="P485" s="81"/>
      <c r="Q485" s="81"/>
      <c r="R485" s="81"/>
      <c r="S485" s="81"/>
      <c r="T485" s="81"/>
      <c r="U485" s="81"/>
      <c r="V485" s="81"/>
      <c r="W485" s="81"/>
      <c r="X485" s="81"/>
      <c r="Y485" s="81"/>
      <c r="Z485" s="81"/>
      <c r="AA485" s="81"/>
      <c r="AB485" s="81"/>
      <c r="AC485" s="81"/>
      <c r="AD485" s="103"/>
      <c r="AE485" s="81"/>
      <c r="AF485" s="55"/>
      <c r="AG485" s="55"/>
      <c r="AH485" s="55"/>
      <c r="AI485" s="55"/>
      <c r="AJ485" s="55"/>
    </row>
    <row r="486">
      <c r="A486" s="92"/>
      <c r="B486" s="104"/>
      <c r="C486" s="84"/>
      <c r="D486" s="104"/>
      <c r="E486" s="97"/>
      <c r="F486" s="90"/>
      <c r="G486" s="90"/>
      <c r="H486" s="90"/>
      <c r="I486" s="90"/>
      <c r="J486" s="90"/>
      <c r="K486" s="105"/>
      <c r="L486" s="105"/>
      <c r="M486" s="105"/>
      <c r="N486" s="105"/>
      <c r="O486" s="81"/>
      <c r="P486" s="81"/>
      <c r="Q486" s="81"/>
      <c r="R486" s="81"/>
      <c r="S486" s="81"/>
      <c r="T486" s="81"/>
      <c r="U486" s="81"/>
      <c r="V486" s="81"/>
      <c r="W486" s="81"/>
      <c r="X486" s="81"/>
      <c r="Y486" s="81"/>
      <c r="Z486" s="81"/>
      <c r="AA486" s="81"/>
      <c r="AB486" s="81"/>
      <c r="AC486" s="81"/>
      <c r="AD486" s="103"/>
      <c r="AE486" s="81"/>
      <c r="AF486" s="55"/>
      <c r="AG486" s="55"/>
      <c r="AH486" s="55"/>
      <c r="AI486" s="55"/>
      <c r="AJ486" s="55"/>
    </row>
    <row r="487">
      <c r="A487" s="92"/>
      <c r="B487" s="104"/>
      <c r="C487" s="84"/>
      <c r="D487" s="104"/>
      <c r="E487" s="97"/>
      <c r="F487" s="90"/>
      <c r="G487" s="90"/>
      <c r="H487" s="90"/>
      <c r="I487" s="90"/>
      <c r="J487" s="90"/>
      <c r="K487" s="105"/>
      <c r="L487" s="105"/>
      <c r="M487" s="105"/>
      <c r="N487" s="105"/>
      <c r="O487" s="81"/>
      <c r="P487" s="81"/>
      <c r="Q487" s="81"/>
      <c r="R487" s="81"/>
      <c r="S487" s="81"/>
      <c r="T487" s="81"/>
      <c r="U487" s="81"/>
      <c r="V487" s="81"/>
      <c r="W487" s="81"/>
      <c r="X487" s="81"/>
      <c r="Y487" s="81"/>
      <c r="Z487" s="81"/>
      <c r="AA487" s="81"/>
      <c r="AB487" s="81"/>
      <c r="AC487" s="81"/>
      <c r="AD487" s="103"/>
      <c r="AE487" s="81"/>
      <c r="AF487" s="55"/>
      <c r="AG487" s="55"/>
      <c r="AH487" s="55"/>
      <c r="AI487" s="55"/>
      <c r="AJ487" s="55"/>
    </row>
    <row r="488">
      <c r="A488" s="92"/>
      <c r="B488" s="104"/>
      <c r="C488" s="84"/>
      <c r="D488" s="104"/>
      <c r="E488" s="97"/>
      <c r="F488" s="90"/>
      <c r="G488" s="90"/>
      <c r="H488" s="90"/>
      <c r="I488" s="90"/>
      <c r="J488" s="90"/>
      <c r="K488" s="105"/>
      <c r="L488" s="105"/>
      <c r="M488" s="105"/>
      <c r="N488" s="105"/>
      <c r="O488" s="81"/>
      <c r="P488" s="81"/>
      <c r="Q488" s="81"/>
      <c r="R488" s="81"/>
      <c r="S488" s="81"/>
      <c r="T488" s="81"/>
      <c r="U488" s="81"/>
      <c r="V488" s="81"/>
      <c r="W488" s="81"/>
      <c r="X488" s="81"/>
      <c r="Y488" s="81"/>
      <c r="Z488" s="81"/>
      <c r="AA488" s="81"/>
      <c r="AB488" s="81"/>
      <c r="AC488" s="81"/>
      <c r="AD488" s="103"/>
      <c r="AE488" s="81"/>
      <c r="AF488" s="55"/>
      <c r="AG488" s="55"/>
      <c r="AH488" s="55"/>
      <c r="AI488" s="55"/>
      <c r="AJ488" s="55"/>
    </row>
    <row r="489">
      <c r="A489" s="92"/>
      <c r="B489" s="104"/>
      <c r="C489" s="84"/>
      <c r="D489" s="104"/>
      <c r="E489" s="97"/>
      <c r="F489" s="90"/>
      <c r="G489" s="90"/>
      <c r="H489" s="90"/>
      <c r="I489" s="90"/>
      <c r="J489" s="90"/>
      <c r="K489" s="105"/>
      <c r="L489" s="105"/>
      <c r="M489" s="105"/>
      <c r="N489" s="105"/>
      <c r="O489" s="81"/>
      <c r="P489" s="81"/>
      <c r="Q489" s="81"/>
      <c r="R489" s="81"/>
      <c r="S489" s="81"/>
      <c r="T489" s="81"/>
      <c r="U489" s="81"/>
      <c r="V489" s="81"/>
      <c r="W489" s="81"/>
      <c r="X489" s="81"/>
      <c r="Y489" s="81"/>
      <c r="Z489" s="81"/>
      <c r="AA489" s="81"/>
      <c r="AB489" s="81"/>
      <c r="AC489" s="81"/>
      <c r="AD489" s="103"/>
      <c r="AE489" s="81"/>
      <c r="AF489" s="55"/>
      <c r="AG489" s="55"/>
      <c r="AH489" s="55"/>
      <c r="AI489" s="55"/>
      <c r="AJ489" s="55"/>
    </row>
    <row r="490">
      <c r="A490" s="92"/>
      <c r="B490" s="104"/>
      <c r="C490" s="84"/>
      <c r="D490" s="104"/>
      <c r="E490" s="97"/>
      <c r="F490" s="90"/>
      <c r="G490" s="90"/>
      <c r="H490" s="90"/>
      <c r="I490" s="90"/>
      <c r="J490" s="90"/>
      <c r="K490" s="105"/>
      <c r="L490" s="105"/>
      <c r="M490" s="105"/>
      <c r="N490" s="105"/>
      <c r="O490" s="81"/>
      <c r="P490" s="81"/>
      <c r="Q490" s="81"/>
      <c r="R490" s="81"/>
      <c r="S490" s="81"/>
      <c r="T490" s="81"/>
      <c r="U490" s="81"/>
      <c r="V490" s="81"/>
      <c r="W490" s="81"/>
      <c r="X490" s="81"/>
      <c r="Y490" s="81"/>
      <c r="Z490" s="81"/>
      <c r="AA490" s="81"/>
      <c r="AB490" s="81"/>
      <c r="AC490" s="81"/>
      <c r="AD490" s="103"/>
      <c r="AE490" s="81"/>
      <c r="AF490" s="55"/>
      <c r="AG490" s="55"/>
      <c r="AH490" s="55"/>
      <c r="AI490" s="55"/>
      <c r="AJ490" s="55"/>
    </row>
    <row r="491">
      <c r="A491" s="92"/>
      <c r="B491" s="104"/>
      <c r="C491" s="84"/>
      <c r="D491" s="104"/>
      <c r="E491" s="97"/>
      <c r="F491" s="90"/>
      <c r="G491" s="90"/>
      <c r="H491" s="90"/>
      <c r="I491" s="90"/>
      <c r="J491" s="90"/>
      <c r="K491" s="105"/>
      <c r="L491" s="105"/>
      <c r="M491" s="105"/>
      <c r="N491" s="105"/>
      <c r="O491" s="81"/>
      <c r="P491" s="81"/>
      <c r="Q491" s="81"/>
      <c r="R491" s="81"/>
      <c r="S491" s="81"/>
      <c r="T491" s="81"/>
      <c r="U491" s="81"/>
      <c r="V491" s="81"/>
      <c r="W491" s="81"/>
      <c r="X491" s="81"/>
      <c r="Y491" s="81"/>
      <c r="Z491" s="81"/>
      <c r="AA491" s="81"/>
      <c r="AB491" s="81"/>
      <c r="AC491" s="81"/>
      <c r="AD491" s="103"/>
      <c r="AE491" s="81"/>
      <c r="AF491" s="55"/>
      <c r="AG491" s="55"/>
      <c r="AH491" s="55"/>
      <c r="AI491" s="55"/>
      <c r="AJ491" s="55"/>
    </row>
    <row r="492">
      <c r="A492" s="92"/>
      <c r="B492" s="104"/>
      <c r="C492" s="84"/>
      <c r="D492" s="104"/>
      <c r="E492" s="97"/>
      <c r="F492" s="90"/>
      <c r="G492" s="90"/>
      <c r="H492" s="90"/>
      <c r="I492" s="90"/>
      <c r="J492" s="90"/>
      <c r="K492" s="105"/>
      <c r="L492" s="105"/>
      <c r="M492" s="105"/>
      <c r="N492" s="105"/>
      <c r="O492" s="81"/>
      <c r="P492" s="81"/>
      <c r="Q492" s="81"/>
      <c r="R492" s="81"/>
      <c r="S492" s="81"/>
      <c r="T492" s="81"/>
      <c r="U492" s="81"/>
      <c r="V492" s="81"/>
      <c r="W492" s="81"/>
      <c r="X492" s="81"/>
      <c r="Y492" s="81"/>
      <c r="Z492" s="81"/>
      <c r="AA492" s="81"/>
      <c r="AB492" s="81"/>
      <c r="AC492" s="81"/>
      <c r="AD492" s="103"/>
      <c r="AE492" s="81"/>
      <c r="AF492" s="55"/>
      <c r="AG492" s="55"/>
      <c r="AH492" s="55"/>
      <c r="AI492" s="55"/>
      <c r="AJ492" s="55"/>
    </row>
    <row r="493">
      <c r="A493" s="92"/>
      <c r="B493" s="104"/>
      <c r="C493" s="84"/>
      <c r="D493" s="104"/>
      <c r="E493" s="97"/>
      <c r="F493" s="90"/>
      <c r="G493" s="90"/>
      <c r="H493" s="90"/>
      <c r="I493" s="90"/>
      <c r="J493" s="90"/>
      <c r="K493" s="105"/>
      <c r="L493" s="105"/>
      <c r="M493" s="105"/>
      <c r="N493" s="105"/>
      <c r="O493" s="81"/>
      <c r="P493" s="81"/>
      <c r="Q493" s="81"/>
      <c r="R493" s="81"/>
      <c r="S493" s="81"/>
      <c r="T493" s="81"/>
      <c r="U493" s="81"/>
      <c r="V493" s="81"/>
      <c r="W493" s="81"/>
      <c r="X493" s="81"/>
      <c r="Y493" s="81"/>
      <c r="Z493" s="81"/>
      <c r="AA493" s="81"/>
      <c r="AB493" s="81"/>
      <c r="AC493" s="81"/>
      <c r="AD493" s="103"/>
      <c r="AE493" s="81"/>
      <c r="AF493" s="55"/>
      <c r="AG493" s="55"/>
      <c r="AH493" s="55"/>
      <c r="AI493" s="55"/>
      <c r="AJ493" s="55"/>
    </row>
    <row r="494">
      <c r="A494" s="92"/>
      <c r="B494" s="104"/>
      <c r="C494" s="84"/>
      <c r="D494" s="104"/>
      <c r="E494" s="97"/>
      <c r="F494" s="90"/>
      <c r="G494" s="90"/>
      <c r="H494" s="90"/>
      <c r="I494" s="90"/>
      <c r="J494" s="90"/>
      <c r="K494" s="105"/>
      <c r="L494" s="105"/>
      <c r="M494" s="105"/>
      <c r="N494" s="105"/>
      <c r="O494" s="81"/>
      <c r="P494" s="81"/>
      <c r="Q494" s="81"/>
      <c r="R494" s="81"/>
      <c r="S494" s="81"/>
      <c r="T494" s="81"/>
      <c r="U494" s="81"/>
      <c r="V494" s="81"/>
      <c r="W494" s="81"/>
      <c r="X494" s="81"/>
      <c r="Y494" s="81"/>
      <c r="Z494" s="81"/>
      <c r="AA494" s="81"/>
      <c r="AB494" s="81"/>
      <c r="AC494" s="81"/>
      <c r="AD494" s="103"/>
      <c r="AE494" s="81"/>
      <c r="AF494" s="55"/>
      <c r="AG494" s="55"/>
      <c r="AH494" s="55"/>
      <c r="AI494" s="55"/>
      <c r="AJ494" s="55"/>
    </row>
    <row r="495">
      <c r="A495" s="92"/>
      <c r="B495" s="104"/>
      <c r="C495" s="84"/>
      <c r="D495" s="104"/>
      <c r="E495" s="97"/>
      <c r="F495" s="90"/>
      <c r="G495" s="90"/>
      <c r="H495" s="90"/>
      <c r="I495" s="90"/>
      <c r="J495" s="90"/>
      <c r="K495" s="105"/>
      <c r="L495" s="105"/>
      <c r="M495" s="105"/>
      <c r="N495" s="105"/>
      <c r="O495" s="81"/>
      <c r="P495" s="81"/>
      <c r="Q495" s="81"/>
      <c r="R495" s="81"/>
      <c r="S495" s="81"/>
      <c r="T495" s="81"/>
      <c r="U495" s="81"/>
      <c r="V495" s="81"/>
      <c r="W495" s="81"/>
      <c r="X495" s="81"/>
      <c r="Y495" s="81"/>
      <c r="Z495" s="81"/>
      <c r="AA495" s="81"/>
      <c r="AB495" s="81"/>
      <c r="AC495" s="81"/>
      <c r="AD495" s="103"/>
      <c r="AE495" s="81"/>
      <c r="AF495" s="55"/>
      <c r="AG495" s="55"/>
      <c r="AH495" s="55"/>
      <c r="AI495" s="55"/>
      <c r="AJ495" s="55"/>
    </row>
    <row r="496">
      <c r="A496" s="92"/>
      <c r="B496" s="104"/>
      <c r="C496" s="84"/>
      <c r="D496" s="104"/>
      <c r="E496" s="97"/>
      <c r="F496" s="90"/>
      <c r="G496" s="90"/>
      <c r="H496" s="90"/>
      <c r="I496" s="90"/>
      <c r="J496" s="90"/>
      <c r="K496" s="105"/>
      <c r="L496" s="105"/>
      <c r="M496" s="105"/>
      <c r="N496" s="105"/>
      <c r="O496" s="81"/>
      <c r="P496" s="81"/>
      <c r="Q496" s="81"/>
      <c r="R496" s="81"/>
      <c r="S496" s="81"/>
      <c r="T496" s="81"/>
      <c r="U496" s="81"/>
      <c r="V496" s="81"/>
      <c r="W496" s="81"/>
      <c r="X496" s="81"/>
      <c r="Y496" s="81"/>
      <c r="Z496" s="81"/>
      <c r="AA496" s="81"/>
      <c r="AB496" s="81"/>
      <c r="AC496" s="81"/>
      <c r="AD496" s="103"/>
      <c r="AE496" s="81"/>
      <c r="AF496" s="55"/>
      <c r="AG496" s="55"/>
      <c r="AH496" s="55"/>
      <c r="AI496" s="55"/>
      <c r="AJ496" s="55"/>
    </row>
    <row r="497">
      <c r="A497" s="92"/>
      <c r="B497" s="104"/>
      <c r="C497" s="84"/>
      <c r="D497" s="104"/>
      <c r="E497" s="97"/>
      <c r="F497" s="90"/>
      <c r="G497" s="90"/>
      <c r="H497" s="90"/>
      <c r="I497" s="90"/>
      <c r="J497" s="90"/>
      <c r="K497" s="105"/>
      <c r="L497" s="105"/>
      <c r="M497" s="105"/>
      <c r="N497" s="105"/>
      <c r="O497" s="81"/>
      <c r="P497" s="81"/>
      <c r="Q497" s="81"/>
      <c r="R497" s="81"/>
      <c r="S497" s="81"/>
      <c r="T497" s="81"/>
      <c r="U497" s="81"/>
      <c r="V497" s="81"/>
      <c r="W497" s="81"/>
      <c r="X497" s="81"/>
      <c r="Y497" s="81"/>
      <c r="Z497" s="81"/>
      <c r="AA497" s="81"/>
      <c r="AB497" s="81"/>
      <c r="AC497" s="81"/>
      <c r="AD497" s="103"/>
      <c r="AE497" s="81"/>
      <c r="AF497" s="55"/>
      <c r="AG497" s="55"/>
      <c r="AH497" s="55"/>
      <c r="AI497" s="55"/>
      <c r="AJ497" s="55"/>
    </row>
    <row r="498">
      <c r="A498" s="92"/>
      <c r="B498" s="104"/>
      <c r="C498" s="84"/>
      <c r="D498" s="104"/>
      <c r="E498" s="97"/>
      <c r="F498" s="90"/>
      <c r="G498" s="90"/>
      <c r="H498" s="90"/>
      <c r="I498" s="90"/>
      <c r="J498" s="90"/>
      <c r="K498" s="105"/>
      <c r="L498" s="105"/>
      <c r="M498" s="105"/>
      <c r="N498" s="105"/>
      <c r="O498" s="81"/>
      <c r="P498" s="81"/>
      <c r="Q498" s="81"/>
      <c r="R498" s="81"/>
      <c r="S498" s="81"/>
      <c r="T498" s="81"/>
      <c r="U498" s="81"/>
      <c r="V498" s="81"/>
      <c r="W498" s="81"/>
      <c r="X498" s="81"/>
      <c r="Y498" s="81"/>
      <c r="Z498" s="81"/>
      <c r="AA498" s="81"/>
      <c r="AB498" s="81"/>
      <c r="AC498" s="81"/>
      <c r="AD498" s="103"/>
      <c r="AE498" s="81"/>
      <c r="AF498" s="55"/>
      <c r="AG498" s="55"/>
      <c r="AH498" s="55"/>
      <c r="AI498" s="55"/>
      <c r="AJ498" s="55"/>
    </row>
    <row r="499">
      <c r="A499" s="92"/>
      <c r="B499" s="104"/>
      <c r="C499" s="84"/>
      <c r="D499" s="104"/>
      <c r="E499" s="97"/>
      <c r="F499" s="90"/>
      <c r="G499" s="90"/>
      <c r="H499" s="90"/>
      <c r="I499" s="90"/>
      <c r="J499" s="90"/>
      <c r="K499" s="105"/>
      <c r="L499" s="105"/>
      <c r="M499" s="105"/>
      <c r="N499" s="105"/>
      <c r="O499" s="81"/>
      <c r="P499" s="81"/>
      <c r="Q499" s="81"/>
      <c r="R499" s="81"/>
      <c r="S499" s="81"/>
      <c r="T499" s="81"/>
      <c r="U499" s="81"/>
      <c r="V499" s="81"/>
      <c r="W499" s="81"/>
      <c r="X499" s="81"/>
      <c r="Y499" s="81"/>
      <c r="Z499" s="81"/>
      <c r="AA499" s="81"/>
      <c r="AB499" s="81"/>
      <c r="AC499" s="81"/>
      <c r="AD499" s="103"/>
      <c r="AE499" s="81"/>
      <c r="AF499" s="55"/>
      <c r="AG499" s="55"/>
      <c r="AH499" s="55"/>
      <c r="AI499" s="55"/>
      <c r="AJ499" s="55"/>
    </row>
    <row r="500">
      <c r="A500" s="92"/>
      <c r="B500" s="104"/>
      <c r="C500" s="84"/>
      <c r="D500" s="104"/>
      <c r="E500" s="97"/>
      <c r="F500" s="90"/>
      <c r="G500" s="90"/>
      <c r="H500" s="90"/>
      <c r="I500" s="90"/>
      <c r="J500" s="90"/>
      <c r="K500" s="105"/>
      <c r="L500" s="105"/>
      <c r="M500" s="105"/>
      <c r="N500" s="105"/>
      <c r="O500" s="81"/>
      <c r="P500" s="81"/>
      <c r="Q500" s="81"/>
      <c r="R500" s="81"/>
      <c r="S500" s="81"/>
      <c r="T500" s="81"/>
      <c r="U500" s="81"/>
      <c r="V500" s="81"/>
      <c r="W500" s="81"/>
      <c r="X500" s="81"/>
      <c r="Y500" s="81"/>
      <c r="Z500" s="81"/>
      <c r="AA500" s="81"/>
      <c r="AB500" s="81"/>
      <c r="AC500" s="81"/>
      <c r="AD500" s="103"/>
      <c r="AE500" s="81"/>
      <c r="AF500" s="55"/>
      <c r="AG500" s="55"/>
      <c r="AH500" s="55"/>
      <c r="AI500" s="55"/>
      <c r="AJ500" s="55"/>
    </row>
    <row r="501">
      <c r="A501" s="92"/>
      <c r="B501" s="104"/>
      <c r="C501" s="84"/>
      <c r="D501" s="104"/>
      <c r="E501" s="97"/>
      <c r="F501" s="90"/>
      <c r="G501" s="90"/>
      <c r="H501" s="90"/>
      <c r="I501" s="90"/>
      <c r="J501" s="90"/>
      <c r="K501" s="105"/>
      <c r="L501" s="105"/>
      <c r="M501" s="105"/>
      <c r="N501" s="105"/>
      <c r="O501" s="81"/>
      <c r="P501" s="81"/>
      <c r="Q501" s="81"/>
      <c r="R501" s="81"/>
      <c r="S501" s="81"/>
      <c r="T501" s="81"/>
      <c r="U501" s="81"/>
      <c r="V501" s="81"/>
      <c r="W501" s="81"/>
      <c r="X501" s="81"/>
      <c r="Y501" s="81"/>
      <c r="Z501" s="81"/>
      <c r="AA501" s="81"/>
      <c r="AB501" s="81"/>
      <c r="AC501" s="81"/>
      <c r="AD501" s="103"/>
      <c r="AE501" s="81"/>
      <c r="AF501" s="55"/>
      <c r="AG501" s="55"/>
      <c r="AH501" s="55"/>
      <c r="AI501" s="55"/>
      <c r="AJ501" s="55"/>
    </row>
    <row r="502">
      <c r="A502" s="92"/>
      <c r="B502" s="104"/>
      <c r="C502" s="84"/>
      <c r="D502" s="104"/>
      <c r="E502" s="97"/>
      <c r="F502" s="90"/>
      <c r="G502" s="90"/>
      <c r="H502" s="90"/>
      <c r="I502" s="90"/>
      <c r="J502" s="90"/>
      <c r="K502" s="105"/>
      <c r="L502" s="105"/>
      <c r="M502" s="105"/>
      <c r="N502" s="105"/>
      <c r="O502" s="81"/>
      <c r="P502" s="81"/>
      <c r="Q502" s="81"/>
      <c r="R502" s="81"/>
      <c r="S502" s="81"/>
      <c r="T502" s="81"/>
      <c r="U502" s="81"/>
      <c r="V502" s="81"/>
      <c r="W502" s="81"/>
      <c r="X502" s="81"/>
      <c r="Y502" s="81"/>
      <c r="Z502" s="81"/>
      <c r="AA502" s="81"/>
      <c r="AB502" s="81"/>
      <c r="AC502" s="81"/>
      <c r="AD502" s="103"/>
      <c r="AE502" s="81"/>
      <c r="AF502" s="55"/>
      <c r="AG502" s="55"/>
      <c r="AH502" s="55"/>
      <c r="AI502" s="55"/>
      <c r="AJ502" s="55"/>
    </row>
    <row r="503">
      <c r="A503" s="92"/>
      <c r="B503" s="104"/>
      <c r="C503" s="84"/>
      <c r="D503" s="104"/>
      <c r="E503" s="97"/>
      <c r="F503" s="90"/>
      <c r="G503" s="90"/>
      <c r="H503" s="90"/>
      <c r="I503" s="90"/>
      <c r="J503" s="90"/>
      <c r="K503" s="105"/>
      <c r="L503" s="105"/>
      <c r="M503" s="105"/>
      <c r="N503" s="105"/>
      <c r="O503" s="81"/>
      <c r="P503" s="81"/>
      <c r="Q503" s="81"/>
      <c r="R503" s="81"/>
      <c r="S503" s="81"/>
      <c r="T503" s="81"/>
      <c r="U503" s="81"/>
      <c r="V503" s="81"/>
      <c r="W503" s="81"/>
      <c r="X503" s="81"/>
      <c r="Y503" s="81"/>
      <c r="Z503" s="81"/>
      <c r="AA503" s="81"/>
      <c r="AB503" s="81"/>
      <c r="AC503" s="81"/>
      <c r="AD503" s="103"/>
      <c r="AE503" s="81"/>
      <c r="AF503" s="55"/>
      <c r="AG503" s="55"/>
      <c r="AH503" s="55"/>
      <c r="AI503" s="55"/>
      <c r="AJ503" s="55"/>
    </row>
    <row r="504">
      <c r="A504" s="92"/>
      <c r="B504" s="104"/>
      <c r="C504" s="84"/>
      <c r="D504" s="104"/>
      <c r="E504" s="97"/>
      <c r="F504" s="90"/>
      <c r="G504" s="90"/>
      <c r="H504" s="90"/>
      <c r="I504" s="90"/>
      <c r="J504" s="90"/>
      <c r="K504" s="105"/>
      <c r="L504" s="105"/>
      <c r="M504" s="105"/>
      <c r="N504" s="105"/>
      <c r="O504" s="81"/>
      <c r="P504" s="81"/>
      <c r="Q504" s="81"/>
      <c r="R504" s="81"/>
      <c r="S504" s="81"/>
      <c r="T504" s="81"/>
      <c r="U504" s="81"/>
      <c r="V504" s="81"/>
      <c r="W504" s="81"/>
      <c r="X504" s="81"/>
      <c r="Y504" s="81"/>
      <c r="Z504" s="81"/>
      <c r="AA504" s="81"/>
      <c r="AB504" s="81"/>
      <c r="AC504" s="81"/>
      <c r="AD504" s="103"/>
      <c r="AE504" s="81"/>
      <c r="AF504" s="55"/>
      <c r="AG504" s="55"/>
      <c r="AH504" s="55"/>
      <c r="AI504" s="55"/>
      <c r="AJ504" s="55"/>
    </row>
    <row r="505">
      <c r="A505" s="92"/>
      <c r="B505" s="104"/>
      <c r="C505" s="84"/>
      <c r="D505" s="104"/>
      <c r="E505" s="97"/>
      <c r="F505" s="90"/>
      <c r="G505" s="90"/>
      <c r="H505" s="90"/>
      <c r="I505" s="90"/>
      <c r="J505" s="90"/>
      <c r="K505" s="105"/>
      <c r="L505" s="105"/>
      <c r="M505" s="105"/>
      <c r="N505" s="105"/>
      <c r="O505" s="81"/>
      <c r="P505" s="81"/>
      <c r="Q505" s="81"/>
      <c r="R505" s="81"/>
      <c r="S505" s="81"/>
      <c r="T505" s="81"/>
      <c r="U505" s="81"/>
      <c r="V505" s="81"/>
      <c r="W505" s="81"/>
      <c r="X505" s="81"/>
      <c r="Y505" s="81"/>
      <c r="Z505" s="81"/>
      <c r="AA505" s="81"/>
      <c r="AB505" s="81"/>
      <c r="AC505" s="81"/>
      <c r="AD505" s="103"/>
      <c r="AE505" s="81"/>
      <c r="AF505" s="55"/>
      <c r="AG505" s="55"/>
      <c r="AH505" s="55"/>
      <c r="AI505" s="55"/>
      <c r="AJ505" s="55"/>
    </row>
    <row r="506">
      <c r="A506" s="92"/>
      <c r="B506" s="104"/>
      <c r="C506" s="84"/>
      <c r="D506" s="104"/>
      <c r="E506" s="97"/>
      <c r="F506" s="90"/>
      <c r="G506" s="90"/>
      <c r="H506" s="90"/>
      <c r="I506" s="90"/>
      <c r="J506" s="90"/>
      <c r="K506" s="105"/>
      <c r="L506" s="105"/>
      <c r="M506" s="105"/>
      <c r="N506" s="105"/>
      <c r="O506" s="81"/>
      <c r="P506" s="81"/>
      <c r="Q506" s="81"/>
      <c r="R506" s="81"/>
      <c r="S506" s="81"/>
      <c r="T506" s="81"/>
      <c r="U506" s="81"/>
      <c r="V506" s="81"/>
      <c r="W506" s="81"/>
      <c r="X506" s="81"/>
      <c r="Y506" s="81"/>
      <c r="Z506" s="81"/>
      <c r="AA506" s="81"/>
      <c r="AB506" s="81"/>
      <c r="AC506" s="81"/>
      <c r="AD506" s="103"/>
      <c r="AE506" s="81"/>
      <c r="AF506" s="55"/>
      <c r="AG506" s="55"/>
      <c r="AH506" s="55"/>
      <c r="AI506" s="55"/>
      <c r="AJ506" s="55"/>
    </row>
    <row r="507">
      <c r="A507" s="92"/>
      <c r="B507" s="104"/>
      <c r="C507" s="84"/>
      <c r="D507" s="104"/>
      <c r="E507" s="97"/>
      <c r="F507" s="90"/>
      <c r="G507" s="90"/>
      <c r="H507" s="90"/>
      <c r="I507" s="90"/>
      <c r="J507" s="90"/>
      <c r="K507" s="105"/>
      <c r="L507" s="105"/>
      <c r="M507" s="105"/>
      <c r="N507" s="105"/>
      <c r="O507" s="81"/>
      <c r="P507" s="81"/>
      <c r="Q507" s="81"/>
      <c r="R507" s="81"/>
      <c r="S507" s="81"/>
      <c r="T507" s="81"/>
      <c r="U507" s="81"/>
      <c r="V507" s="81"/>
      <c r="W507" s="81"/>
      <c r="X507" s="81"/>
      <c r="Y507" s="81"/>
      <c r="Z507" s="81"/>
      <c r="AA507" s="81"/>
      <c r="AB507" s="81"/>
      <c r="AC507" s="81"/>
      <c r="AD507" s="103"/>
      <c r="AE507" s="81"/>
      <c r="AF507" s="55"/>
      <c r="AG507" s="55"/>
      <c r="AH507" s="55"/>
      <c r="AI507" s="55"/>
      <c r="AJ507" s="55"/>
    </row>
    <row r="508">
      <c r="A508" s="92"/>
      <c r="B508" s="104"/>
      <c r="C508" s="84"/>
      <c r="D508" s="104"/>
      <c r="E508" s="97"/>
      <c r="F508" s="90"/>
      <c r="G508" s="90"/>
      <c r="H508" s="90"/>
      <c r="I508" s="90"/>
      <c r="J508" s="90"/>
      <c r="K508" s="105"/>
      <c r="L508" s="105"/>
      <c r="M508" s="105"/>
      <c r="N508" s="105"/>
      <c r="O508" s="81"/>
      <c r="P508" s="81"/>
      <c r="Q508" s="81"/>
      <c r="R508" s="81"/>
      <c r="S508" s="81"/>
      <c r="T508" s="81"/>
      <c r="U508" s="81"/>
      <c r="V508" s="81"/>
      <c r="W508" s="81"/>
      <c r="X508" s="81"/>
      <c r="Y508" s="81"/>
      <c r="Z508" s="81"/>
      <c r="AA508" s="81"/>
      <c r="AB508" s="81"/>
      <c r="AC508" s="81"/>
      <c r="AD508" s="103"/>
      <c r="AE508" s="81"/>
      <c r="AF508" s="55"/>
      <c r="AG508" s="55"/>
      <c r="AH508" s="55"/>
      <c r="AI508" s="55"/>
      <c r="AJ508" s="55"/>
    </row>
    <row r="509">
      <c r="A509" s="92"/>
      <c r="B509" s="104"/>
      <c r="C509" s="84"/>
      <c r="D509" s="104"/>
      <c r="E509" s="97"/>
      <c r="F509" s="90"/>
      <c r="G509" s="90"/>
      <c r="H509" s="90"/>
      <c r="I509" s="90"/>
      <c r="J509" s="90"/>
      <c r="K509" s="105"/>
      <c r="L509" s="105"/>
      <c r="M509" s="105"/>
      <c r="N509" s="105"/>
      <c r="O509" s="81"/>
      <c r="P509" s="81"/>
      <c r="Q509" s="81"/>
      <c r="R509" s="81"/>
      <c r="S509" s="81"/>
      <c r="T509" s="81"/>
      <c r="U509" s="81"/>
      <c r="V509" s="81"/>
      <c r="W509" s="81"/>
      <c r="X509" s="81"/>
      <c r="Y509" s="81"/>
      <c r="Z509" s="81"/>
      <c r="AA509" s="81"/>
      <c r="AB509" s="81"/>
      <c r="AC509" s="81"/>
      <c r="AD509" s="103"/>
      <c r="AE509" s="81"/>
      <c r="AF509" s="55"/>
      <c r="AG509" s="55"/>
      <c r="AH509" s="55"/>
      <c r="AI509" s="55"/>
      <c r="AJ509" s="55"/>
    </row>
    <row r="510">
      <c r="A510" s="92"/>
      <c r="B510" s="104"/>
      <c r="C510" s="84"/>
      <c r="D510" s="104"/>
      <c r="E510" s="97"/>
      <c r="F510" s="90"/>
      <c r="G510" s="90"/>
      <c r="H510" s="90"/>
      <c r="I510" s="90"/>
      <c r="J510" s="90"/>
      <c r="K510" s="105"/>
      <c r="L510" s="105"/>
      <c r="M510" s="105"/>
      <c r="N510" s="105"/>
      <c r="O510" s="81"/>
      <c r="P510" s="81"/>
      <c r="Q510" s="81"/>
      <c r="R510" s="81"/>
      <c r="S510" s="81"/>
      <c r="T510" s="81"/>
      <c r="U510" s="81"/>
      <c r="V510" s="81"/>
      <c r="W510" s="81"/>
      <c r="X510" s="81"/>
      <c r="Y510" s="81"/>
      <c r="Z510" s="81"/>
      <c r="AA510" s="81"/>
      <c r="AB510" s="81"/>
      <c r="AC510" s="81"/>
      <c r="AD510" s="103"/>
      <c r="AE510" s="81"/>
      <c r="AF510" s="55"/>
      <c r="AG510" s="55"/>
      <c r="AH510" s="55"/>
      <c r="AI510" s="55"/>
      <c r="AJ510" s="55"/>
    </row>
    <row r="511">
      <c r="A511" s="92"/>
      <c r="B511" s="104"/>
      <c r="C511" s="84"/>
      <c r="D511" s="104"/>
      <c r="E511" s="97"/>
      <c r="F511" s="90"/>
      <c r="G511" s="90"/>
      <c r="H511" s="90"/>
      <c r="I511" s="90"/>
      <c r="J511" s="90"/>
      <c r="K511" s="105"/>
      <c r="L511" s="105"/>
      <c r="M511" s="105"/>
      <c r="N511" s="105"/>
      <c r="O511" s="81"/>
      <c r="P511" s="81"/>
      <c r="Q511" s="81"/>
      <c r="R511" s="81"/>
      <c r="S511" s="81"/>
      <c r="T511" s="81"/>
      <c r="U511" s="81"/>
      <c r="V511" s="81"/>
      <c r="W511" s="81"/>
      <c r="X511" s="81"/>
      <c r="Y511" s="81"/>
      <c r="Z511" s="81"/>
      <c r="AA511" s="81"/>
      <c r="AB511" s="81"/>
      <c r="AC511" s="81"/>
      <c r="AD511" s="103"/>
      <c r="AE511" s="81"/>
      <c r="AF511" s="55"/>
      <c r="AG511" s="55"/>
      <c r="AH511" s="55"/>
      <c r="AI511" s="55"/>
      <c r="AJ511" s="55"/>
    </row>
    <row r="512">
      <c r="A512" s="92"/>
      <c r="B512" s="104"/>
      <c r="C512" s="84"/>
      <c r="D512" s="104"/>
      <c r="E512" s="97"/>
      <c r="F512" s="90"/>
      <c r="G512" s="90"/>
      <c r="H512" s="90"/>
      <c r="I512" s="90"/>
      <c r="J512" s="90"/>
      <c r="K512" s="105"/>
      <c r="L512" s="105"/>
      <c r="M512" s="105"/>
      <c r="N512" s="105"/>
      <c r="O512" s="81"/>
      <c r="P512" s="81"/>
      <c r="Q512" s="81"/>
      <c r="R512" s="81"/>
      <c r="S512" s="81"/>
      <c r="T512" s="81"/>
      <c r="U512" s="81"/>
      <c r="V512" s="81"/>
      <c r="W512" s="81"/>
      <c r="X512" s="81"/>
      <c r="Y512" s="81"/>
      <c r="Z512" s="81"/>
      <c r="AA512" s="81"/>
      <c r="AB512" s="81"/>
      <c r="AC512" s="81"/>
      <c r="AD512" s="103"/>
      <c r="AE512" s="81"/>
      <c r="AF512" s="55"/>
      <c r="AG512" s="55"/>
      <c r="AH512" s="55"/>
      <c r="AI512" s="55"/>
      <c r="AJ512" s="55"/>
    </row>
    <row r="513">
      <c r="A513" s="92"/>
      <c r="B513" s="104"/>
      <c r="C513" s="84"/>
      <c r="D513" s="104"/>
      <c r="E513" s="97"/>
      <c r="F513" s="90"/>
      <c r="G513" s="90"/>
      <c r="H513" s="90"/>
      <c r="I513" s="90"/>
      <c r="J513" s="90"/>
      <c r="K513" s="105"/>
      <c r="L513" s="105"/>
      <c r="M513" s="105"/>
      <c r="N513" s="105"/>
      <c r="O513" s="81"/>
      <c r="P513" s="81"/>
      <c r="Q513" s="81"/>
      <c r="R513" s="81"/>
      <c r="S513" s="81"/>
      <c r="T513" s="81"/>
      <c r="U513" s="81"/>
      <c r="V513" s="81"/>
      <c r="W513" s="81"/>
      <c r="X513" s="81"/>
      <c r="Y513" s="81"/>
      <c r="Z513" s="81"/>
      <c r="AA513" s="81"/>
      <c r="AB513" s="81"/>
      <c r="AC513" s="81"/>
      <c r="AD513" s="103"/>
      <c r="AE513" s="81"/>
      <c r="AF513" s="55"/>
      <c r="AG513" s="55"/>
      <c r="AH513" s="55"/>
      <c r="AI513" s="55"/>
      <c r="AJ513" s="55"/>
    </row>
    <row r="514">
      <c r="A514" s="92"/>
      <c r="B514" s="104"/>
      <c r="C514" s="84"/>
      <c r="D514" s="104"/>
      <c r="E514" s="97"/>
      <c r="F514" s="90"/>
      <c r="G514" s="90"/>
      <c r="H514" s="90"/>
      <c r="I514" s="90"/>
      <c r="J514" s="90"/>
      <c r="K514" s="105"/>
      <c r="L514" s="105"/>
      <c r="M514" s="105"/>
      <c r="N514" s="105"/>
      <c r="O514" s="81"/>
      <c r="P514" s="81"/>
      <c r="Q514" s="81"/>
      <c r="R514" s="81"/>
      <c r="S514" s="81"/>
      <c r="T514" s="81"/>
      <c r="U514" s="81"/>
      <c r="V514" s="81"/>
      <c r="W514" s="81"/>
      <c r="X514" s="81"/>
      <c r="Y514" s="81"/>
      <c r="Z514" s="81"/>
      <c r="AA514" s="81"/>
      <c r="AB514" s="81"/>
      <c r="AC514" s="81"/>
      <c r="AD514" s="103"/>
      <c r="AE514" s="81"/>
      <c r="AF514" s="55"/>
      <c r="AG514" s="55"/>
      <c r="AH514" s="55"/>
      <c r="AI514" s="55"/>
      <c r="AJ514" s="55"/>
    </row>
    <row r="515">
      <c r="A515" s="92"/>
      <c r="B515" s="104"/>
      <c r="C515" s="84"/>
      <c r="D515" s="104"/>
      <c r="E515" s="97"/>
      <c r="F515" s="90"/>
      <c r="G515" s="90"/>
      <c r="H515" s="90"/>
      <c r="I515" s="90"/>
      <c r="J515" s="90"/>
      <c r="K515" s="105"/>
      <c r="L515" s="105"/>
      <c r="M515" s="105"/>
      <c r="N515" s="105"/>
      <c r="O515" s="81"/>
      <c r="P515" s="81"/>
      <c r="Q515" s="81"/>
      <c r="R515" s="81"/>
      <c r="S515" s="81"/>
      <c r="T515" s="81"/>
      <c r="U515" s="81"/>
      <c r="V515" s="81"/>
      <c r="W515" s="81"/>
      <c r="X515" s="81"/>
      <c r="Y515" s="81"/>
      <c r="Z515" s="81"/>
      <c r="AA515" s="81"/>
      <c r="AB515" s="81"/>
      <c r="AC515" s="81"/>
      <c r="AD515" s="103"/>
      <c r="AE515" s="81"/>
      <c r="AF515" s="55"/>
      <c r="AG515" s="55"/>
      <c r="AH515" s="55"/>
      <c r="AI515" s="55"/>
      <c r="AJ515" s="55"/>
    </row>
    <row r="516">
      <c r="A516" s="92"/>
      <c r="B516" s="104"/>
      <c r="C516" s="84"/>
      <c r="D516" s="104"/>
      <c r="E516" s="97"/>
      <c r="F516" s="90"/>
      <c r="G516" s="90"/>
      <c r="H516" s="90"/>
      <c r="I516" s="90"/>
      <c r="J516" s="90"/>
      <c r="K516" s="105"/>
      <c r="L516" s="105"/>
      <c r="M516" s="105"/>
      <c r="N516" s="105"/>
      <c r="O516" s="81"/>
      <c r="P516" s="81"/>
      <c r="Q516" s="81"/>
      <c r="R516" s="81"/>
      <c r="S516" s="81"/>
      <c r="T516" s="81"/>
      <c r="U516" s="81"/>
      <c r="V516" s="81"/>
      <c r="W516" s="81"/>
      <c r="X516" s="81"/>
      <c r="Y516" s="81"/>
      <c r="Z516" s="81"/>
      <c r="AA516" s="81"/>
      <c r="AB516" s="81"/>
      <c r="AC516" s="81"/>
      <c r="AD516" s="103"/>
      <c r="AE516" s="81"/>
      <c r="AF516" s="55"/>
      <c r="AG516" s="55"/>
      <c r="AH516" s="55"/>
      <c r="AI516" s="55"/>
      <c r="AJ516" s="55"/>
    </row>
    <row r="517">
      <c r="A517" s="92"/>
      <c r="B517" s="104"/>
      <c r="C517" s="84"/>
      <c r="D517" s="104"/>
      <c r="E517" s="97"/>
      <c r="F517" s="90"/>
      <c r="G517" s="90"/>
      <c r="H517" s="90"/>
      <c r="I517" s="90"/>
      <c r="J517" s="90"/>
      <c r="K517" s="105"/>
      <c r="L517" s="105"/>
      <c r="M517" s="105"/>
      <c r="N517" s="105"/>
      <c r="O517" s="81"/>
      <c r="P517" s="81"/>
      <c r="Q517" s="81"/>
      <c r="R517" s="81"/>
      <c r="S517" s="81"/>
      <c r="T517" s="81"/>
      <c r="U517" s="81"/>
      <c r="V517" s="81"/>
      <c r="W517" s="81"/>
      <c r="X517" s="81"/>
      <c r="Y517" s="81"/>
      <c r="Z517" s="81"/>
      <c r="AA517" s="81"/>
      <c r="AB517" s="81"/>
      <c r="AC517" s="81"/>
      <c r="AD517" s="103"/>
      <c r="AE517" s="81"/>
      <c r="AF517" s="55"/>
      <c r="AG517" s="55"/>
      <c r="AH517" s="55"/>
      <c r="AI517" s="55"/>
      <c r="AJ517" s="55"/>
    </row>
    <row r="518">
      <c r="A518" s="92"/>
      <c r="B518" s="104"/>
      <c r="C518" s="84"/>
      <c r="D518" s="104"/>
      <c r="E518" s="97"/>
      <c r="F518" s="90"/>
      <c r="G518" s="90"/>
      <c r="H518" s="90"/>
      <c r="I518" s="90"/>
      <c r="J518" s="90"/>
      <c r="K518" s="105"/>
      <c r="L518" s="105"/>
      <c r="M518" s="105"/>
      <c r="N518" s="105"/>
      <c r="O518" s="81"/>
      <c r="P518" s="81"/>
      <c r="Q518" s="81"/>
      <c r="R518" s="81"/>
      <c r="S518" s="81"/>
      <c r="T518" s="81"/>
      <c r="U518" s="81"/>
      <c r="V518" s="81"/>
      <c r="W518" s="81"/>
      <c r="X518" s="81"/>
      <c r="Y518" s="81"/>
      <c r="Z518" s="81"/>
      <c r="AA518" s="81"/>
      <c r="AB518" s="81"/>
      <c r="AC518" s="81"/>
      <c r="AD518" s="103"/>
      <c r="AE518" s="81"/>
      <c r="AF518" s="55"/>
      <c r="AG518" s="55"/>
      <c r="AH518" s="55"/>
      <c r="AI518" s="55"/>
      <c r="AJ518" s="55"/>
    </row>
    <row r="519">
      <c r="A519" s="92"/>
      <c r="B519" s="104"/>
      <c r="C519" s="84"/>
      <c r="D519" s="104"/>
      <c r="E519" s="97"/>
      <c r="F519" s="90"/>
      <c r="G519" s="90"/>
      <c r="H519" s="90"/>
      <c r="I519" s="90"/>
      <c r="J519" s="90"/>
      <c r="K519" s="105"/>
      <c r="L519" s="105"/>
      <c r="M519" s="105"/>
      <c r="N519" s="105"/>
      <c r="O519" s="81"/>
      <c r="P519" s="81"/>
      <c r="Q519" s="81"/>
      <c r="R519" s="81"/>
      <c r="S519" s="81"/>
      <c r="T519" s="81"/>
      <c r="U519" s="81"/>
      <c r="V519" s="81"/>
      <c r="W519" s="81"/>
      <c r="X519" s="81"/>
      <c r="Y519" s="81"/>
      <c r="Z519" s="81"/>
      <c r="AA519" s="81"/>
      <c r="AB519" s="81"/>
      <c r="AC519" s="81"/>
      <c r="AD519" s="103"/>
      <c r="AE519" s="81"/>
      <c r="AF519" s="55"/>
      <c r="AG519" s="55"/>
      <c r="AH519" s="55"/>
      <c r="AI519" s="55"/>
      <c r="AJ519" s="55"/>
    </row>
    <row r="520">
      <c r="A520" s="92"/>
      <c r="B520" s="104"/>
      <c r="C520" s="84"/>
      <c r="D520" s="104"/>
      <c r="E520" s="97"/>
      <c r="F520" s="90"/>
      <c r="G520" s="90"/>
      <c r="H520" s="90"/>
      <c r="I520" s="90"/>
      <c r="J520" s="90"/>
      <c r="K520" s="105"/>
      <c r="L520" s="105"/>
      <c r="M520" s="105"/>
      <c r="N520" s="105"/>
      <c r="O520" s="81"/>
      <c r="P520" s="81"/>
      <c r="Q520" s="81"/>
      <c r="R520" s="81"/>
      <c r="S520" s="81"/>
      <c r="T520" s="81"/>
      <c r="U520" s="81"/>
      <c r="V520" s="81"/>
      <c r="W520" s="81"/>
      <c r="X520" s="81"/>
      <c r="Y520" s="81"/>
      <c r="Z520" s="81"/>
      <c r="AA520" s="81"/>
      <c r="AB520" s="81"/>
      <c r="AC520" s="81"/>
      <c r="AD520" s="103"/>
      <c r="AE520" s="81"/>
      <c r="AF520" s="55"/>
      <c r="AG520" s="55"/>
      <c r="AH520" s="55"/>
      <c r="AI520" s="55"/>
      <c r="AJ520" s="55"/>
    </row>
    <row r="521">
      <c r="A521" s="92"/>
      <c r="B521" s="104"/>
      <c r="C521" s="84"/>
      <c r="D521" s="104"/>
      <c r="E521" s="97"/>
      <c r="F521" s="90"/>
      <c r="G521" s="90"/>
      <c r="H521" s="90"/>
      <c r="I521" s="90"/>
      <c r="J521" s="90"/>
      <c r="K521" s="105"/>
      <c r="L521" s="105"/>
      <c r="M521" s="105"/>
      <c r="N521" s="105"/>
      <c r="O521" s="81"/>
      <c r="P521" s="81"/>
      <c r="Q521" s="81"/>
      <c r="R521" s="81"/>
      <c r="S521" s="81"/>
      <c r="T521" s="81"/>
      <c r="U521" s="81"/>
      <c r="V521" s="81"/>
      <c r="W521" s="81"/>
      <c r="X521" s="81"/>
      <c r="Y521" s="81"/>
      <c r="Z521" s="81"/>
      <c r="AA521" s="81"/>
      <c r="AB521" s="81"/>
      <c r="AC521" s="81"/>
      <c r="AD521" s="103"/>
      <c r="AE521" s="81"/>
      <c r="AF521" s="55"/>
      <c r="AG521" s="55"/>
      <c r="AH521" s="55"/>
      <c r="AI521" s="55"/>
      <c r="AJ521" s="55"/>
    </row>
    <row r="522">
      <c r="A522" s="92"/>
      <c r="B522" s="104"/>
      <c r="C522" s="84"/>
      <c r="D522" s="104"/>
      <c r="E522" s="97"/>
      <c r="F522" s="90"/>
      <c r="G522" s="90"/>
      <c r="H522" s="90"/>
      <c r="I522" s="90"/>
      <c r="J522" s="90"/>
      <c r="K522" s="105"/>
      <c r="L522" s="105"/>
      <c r="M522" s="105"/>
      <c r="N522" s="105"/>
      <c r="O522" s="81"/>
      <c r="P522" s="81"/>
      <c r="Q522" s="81"/>
      <c r="R522" s="81"/>
      <c r="S522" s="81"/>
      <c r="T522" s="81"/>
      <c r="U522" s="81"/>
      <c r="V522" s="81"/>
      <c r="W522" s="81"/>
      <c r="X522" s="81"/>
      <c r="Y522" s="81"/>
      <c r="Z522" s="81"/>
      <c r="AA522" s="81"/>
      <c r="AB522" s="81"/>
      <c r="AC522" s="81"/>
      <c r="AD522" s="103"/>
      <c r="AE522" s="81"/>
      <c r="AF522" s="55"/>
      <c r="AG522" s="55"/>
      <c r="AH522" s="55"/>
      <c r="AI522" s="55"/>
      <c r="AJ522" s="55"/>
    </row>
    <row r="523">
      <c r="A523" s="92"/>
      <c r="B523" s="104"/>
      <c r="C523" s="84"/>
      <c r="D523" s="104"/>
      <c r="E523" s="97"/>
      <c r="F523" s="90"/>
      <c r="G523" s="90"/>
      <c r="H523" s="90"/>
      <c r="I523" s="90"/>
      <c r="J523" s="90"/>
      <c r="K523" s="105"/>
      <c r="L523" s="105"/>
      <c r="M523" s="105"/>
      <c r="N523" s="105"/>
      <c r="O523" s="81"/>
      <c r="P523" s="81"/>
      <c r="Q523" s="81"/>
      <c r="R523" s="81"/>
      <c r="S523" s="81"/>
      <c r="T523" s="81"/>
      <c r="U523" s="81"/>
      <c r="V523" s="81"/>
      <c r="W523" s="81"/>
      <c r="X523" s="81"/>
      <c r="Y523" s="81"/>
      <c r="Z523" s="81"/>
      <c r="AA523" s="81"/>
      <c r="AB523" s="81"/>
      <c r="AC523" s="81"/>
      <c r="AD523" s="103"/>
      <c r="AE523" s="81"/>
      <c r="AF523" s="55"/>
      <c r="AG523" s="55"/>
      <c r="AH523" s="55"/>
      <c r="AI523" s="55"/>
      <c r="AJ523" s="55"/>
    </row>
    <row r="524">
      <c r="A524" s="92"/>
      <c r="B524" s="104"/>
      <c r="C524" s="84"/>
      <c r="D524" s="104"/>
      <c r="E524" s="97"/>
      <c r="F524" s="90"/>
      <c r="G524" s="90"/>
      <c r="H524" s="90"/>
      <c r="I524" s="90"/>
      <c r="J524" s="90"/>
      <c r="K524" s="105"/>
      <c r="L524" s="105"/>
      <c r="M524" s="105"/>
      <c r="N524" s="105"/>
      <c r="O524" s="81"/>
      <c r="P524" s="81"/>
      <c r="Q524" s="81"/>
      <c r="R524" s="81"/>
      <c r="S524" s="81"/>
      <c r="T524" s="81"/>
      <c r="U524" s="81"/>
      <c r="V524" s="81"/>
      <c r="W524" s="81"/>
      <c r="X524" s="81"/>
      <c r="Y524" s="81"/>
      <c r="Z524" s="81"/>
      <c r="AA524" s="81"/>
      <c r="AB524" s="81"/>
      <c r="AC524" s="81"/>
      <c r="AD524" s="103"/>
      <c r="AE524" s="81"/>
      <c r="AF524" s="55"/>
      <c r="AG524" s="55"/>
      <c r="AH524" s="55"/>
      <c r="AI524" s="55"/>
      <c r="AJ524" s="55"/>
    </row>
    <row r="525">
      <c r="A525" s="92"/>
      <c r="B525" s="104"/>
      <c r="C525" s="84"/>
      <c r="D525" s="104"/>
      <c r="E525" s="97"/>
      <c r="F525" s="90"/>
      <c r="G525" s="90"/>
      <c r="H525" s="90"/>
      <c r="I525" s="90"/>
      <c r="J525" s="90"/>
      <c r="K525" s="105"/>
      <c r="L525" s="105"/>
      <c r="M525" s="105"/>
      <c r="N525" s="105"/>
      <c r="O525" s="81"/>
      <c r="P525" s="81"/>
      <c r="Q525" s="81"/>
      <c r="R525" s="81"/>
      <c r="S525" s="81"/>
      <c r="T525" s="81"/>
      <c r="U525" s="81"/>
      <c r="V525" s="81"/>
      <c r="W525" s="81"/>
      <c r="X525" s="81"/>
      <c r="Y525" s="81"/>
      <c r="Z525" s="81"/>
      <c r="AA525" s="81"/>
      <c r="AB525" s="81"/>
      <c r="AC525" s="81"/>
      <c r="AD525" s="103"/>
      <c r="AE525" s="81"/>
      <c r="AF525" s="55"/>
      <c r="AG525" s="55"/>
      <c r="AH525" s="55"/>
      <c r="AI525" s="55"/>
      <c r="AJ525" s="55"/>
    </row>
    <row r="526">
      <c r="A526" s="92"/>
      <c r="B526" s="104"/>
      <c r="C526" s="84"/>
      <c r="D526" s="104"/>
      <c r="E526" s="97"/>
      <c r="F526" s="90"/>
      <c r="G526" s="90"/>
      <c r="H526" s="90"/>
      <c r="I526" s="90"/>
      <c r="J526" s="90"/>
      <c r="K526" s="105"/>
      <c r="L526" s="105"/>
      <c r="M526" s="105"/>
      <c r="N526" s="105"/>
      <c r="O526" s="81"/>
      <c r="P526" s="81"/>
      <c r="Q526" s="81"/>
      <c r="R526" s="81"/>
      <c r="S526" s="81"/>
      <c r="T526" s="81"/>
      <c r="U526" s="81"/>
      <c r="V526" s="81"/>
      <c r="W526" s="81"/>
      <c r="X526" s="81"/>
      <c r="Y526" s="81"/>
      <c r="Z526" s="81"/>
      <c r="AA526" s="81"/>
      <c r="AB526" s="81"/>
      <c r="AC526" s="81"/>
      <c r="AD526" s="103"/>
      <c r="AE526" s="81"/>
      <c r="AF526" s="55"/>
      <c r="AG526" s="55"/>
      <c r="AH526" s="55"/>
      <c r="AI526" s="55"/>
      <c r="AJ526" s="55"/>
    </row>
    <row r="527">
      <c r="A527" s="92"/>
      <c r="B527" s="104"/>
      <c r="C527" s="84"/>
      <c r="D527" s="104"/>
      <c r="E527" s="97"/>
      <c r="F527" s="90"/>
      <c r="G527" s="90"/>
      <c r="H527" s="90"/>
      <c r="I527" s="90"/>
      <c r="J527" s="90"/>
      <c r="K527" s="105"/>
      <c r="L527" s="105"/>
      <c r="M527" s="105"/>
      <c r="N527" s="105"/>
      <c r="O527" s="81"/>
      <c r="P527" s="81"/>
      <c r="Q527" s="81"/>
      <c r="R527" s="81"/>
      <c r="S527" s="81"/>
      <c r="T527" s="81"/>
      <c r="U527" s="81"/>
      <c r="V527" s="81"/>
      <c r="W527" s="81"/>
      <c r="X527" s="81"/>
      <c r="Y527" s="81"/>
      <c r="Z527" s="81"/>
      <c r="AA527" s="81"/>
      <c r="AB527" s="81"/>
      <c r="AC527" s="81"/>
      <c r="AD527" s="103"/>
      <c r="AE527" s="81"/>
      <c r="AF527" s="55"/>
      <c r="AG527" s="55"/>
      <c r="AH527" s="55"/>
      <c r="AI527" s="55"/>
      <c r="AJ527" s="55"/>
    </row>
    <row r="528">
      <c r="A528" s="92"/>
      <c r="B528" s="104"/>
      <c r="C528" s="84"/>
      <c r="D528" s="104"/>
      <c r="E528" s="97"/>
      <c r="F528" s="90"/>
      <c r="G528" s="90"/>
      <c r="H528" s="90"/>
      <c r="I528" s="90"/>
      <c r="J528" s="90"/>
      <c r="K528" s="105"/>
      <c r="L528" s="105"/>
      <c r="M528" s="105"/>
      <c r="N528" s="105"/>
      <c r="O528" s="81"/>
      <c r="P528" s="81"/>
      <c r="Q528" s="81"/>
      <c r="R528" s="81"/>
      <c r="S528" s="81"/>
      <c r="T528" s="81"/>
      <c r="U528" s="81"/>
      <c r="V528" s="81"/>
      <c r="W528" s="81"/>
      <c r="X528" s="81"/>
      <c r="Y528" s="81"/>
      <c r="Z528" s="81"/>
      <c r="AA528" s="81"/>
      <c r="AB528" s="81"/>
      <c r="AC528" s="81"/>
      <c r="AD528" s="103"/>
      <c r="AE528" s="81"/>
      <c r="AF528" s="55"/>
      <c r="AG528" s="55"/>
      <c r="AH528" s="55"/>
      <c r="AI528" s="55"/>
      <c r="AJ528" s="55"/>
    </row>
    <row r="529">
      <c r="A529" s="92"/>
      <c r="B529" s="104"/>
      <c r="C529" s="84"/>
      <c r="D529" s="104"/>
      <c r="E529" s="97"/>
      <c r="F529" s="90"/>
      <c r="G529" s="90"/>
      <c r="H529" s="90"/>
      <c r="I529" s="90"/>
      <c r="J529" s="90"/>
      <c r="K529" s="105"/>
      <c r="L529" s="105"/>
      <c r="M529" s="105"/>
      <c r="N529" s="105"/>
      <c r="O529" s="81"/>
      <c r="P529" s="81"/>
      <c r="Q529" s="81"/>
      <c r="R529" s="81"/>
      <c r="S529" s="81"/>
      <c r="T529" s="81"/>
      <c r="U529" s="81"/>
      <c r="V529" s="81"/>
      <c r="W529" s="81"/>
      <c r="X529" s="81"/>
      <c r="Y529" s="81"/>
      <c r="Z529" s="81"/>
      <c r="AA529" s="81"/>
      <c r="AB529" s="81"/>
      <c r="AC529" s="81"/>
      <c r="AD529" s="103"/>
      <c r="AE529" s="81"/>
      <c r="AF529" s="55"/>
      <c r="AG529" s="55"/>
      <c r="AH529" s="55"/>
      <c r="AI529" s="55"/>
      <c r="AJ529" s="55"/>
    </row>
    <row r="530">
      <c r="A530" s="92"/>
      <c r="B530" s="104"/>
      <c r="C530" s="84"/>
      <c r="D530" s="104"/>
      <c r="E530" s="97"/>
      <c r="F530" s="90"/>
      <c r="G530" s="90"/>
      <c r="H530" s="90"/>
      <c r="I530" s="90"/>
      <c r="J530" s="90"/>
      <c r="K530" s="105"/>
      <c r="L530" s="105"/>
      <c r="M530" s="105"/>
      <c r="N530" s="105"/>
      <c r="O530" s="81"/>
      <c r="P530" s="81"/>
      <c r="Q530" s="81"/>
      <c r="R530" s="81"/>
      <c r="S530" s="81"/>
      <c r="T530" s="81"/>
      <c r="U530" s="81"/>
      <c r="V530" s="81"/>
      <c r="W530" s="81"/>
      <c r="X530" s="81"/>
      <c r="Y530" s="81"/>
      <c r="Z530" s="81"/>
      <c r="AA530" s="81"/>
      <c r="AB530" s="81"/>
      <c r="AC530" s="81"/>
      <c r="AD530" s="103"/>
      <c r="AE530" s="81"/>
      <c r="AF530" s="55"/>
      <c r="AG530" s="55"/>
      <c r="AH530" s="55"/>
      <c r="AI530" s="55"/>
      <c r="AJ530" s="55"/>
    </row>
    <row r="531">
      <c r="A531" s="92"/>
      <c r="B531" s="104"/>
      <c r="C531" s="84"/>
      <c r="D531" s="104"/>
      <c r="E531" s="97"/>
      <c r="F531" s="90"/>
      <c r="G531" s="90"/>
      <c r="H531" s="90"/>
      <c r="I531" s="90"/>
      <c r="J531" s="90"/>
      <c r="K531" s="105"/>
      <c r="L531" s="105"/>
      <c r="M531" s="105"/>
      <c r="N531" s="105"/>
      <c r="O531" s="81"/>
      <c r="P531" s="81"/>
      <c r="Q531" s="81"/>
      <c r="R531" s="81"/>
      <c r="S531" s="81"/>
      <c r="T531" s="81"/>
      <c r="U531" s="81"/>
      <c r="V531" s="81"/>
      <c r="W531" s="81"/>
      <c r="X531" s="81"/>
      <c r="Y531" s="81"/>
      <c r="Z531" s="81"/>
      <c r="AA531" s="81"/>
      <c r="AB531" s="81"/>
      <c r="AC531" s="81"/>
      <c r="AD531" s="103"/>
      <c r="AE531" s="81"/>
      <c r="AF531" s="55"/>
      <c r="AG531" s="55"/>
      <c r="AH531" s="55"/>
      <c r="AI531" s="55"/>
      <c r="AJ531" s="55"/>
    </row>
    <row r="532">
      <c r="A532" s="92"/>
      <c r="B532" s="104"/>
      <c r="C532" s="84"/>
      <c r="D532" s="104"/>
      <c r="E532" s="97"/>
      <c r="F532" s="90"/>
      <c r="G532" s="90"/>
      <c r="H532" s="90"/>
      <c r="I532" s="90"/>
      <c r="J532" s="90"/>
      <c r="K532" s="105"/>
      <c r="L532" s="105"/>
      <c r="M532" s="105"/>
      <c r="N532" s="105"/>
      <c r="O532" s="81"/>
      <c r="P532" s="81"/>
      <c r="Q532" s="81"/>
      <c r="R532" s="81"/>
      <c r="S532" s="81"/>
      <c r="T532" s="81"/>
      <c r="U532" s="81"/>
      <c r="V532" s="81"/>
      <c r="W532" s="81"/>
      <c r="X532" s="81"/>
      <c r="Y532" s="81"/>
      <c r="Z532" s="81"/>
      <c r="AA532" s="81"/>
      <c r="AB532" s="81"/>
      <c r="AC532" s="81"/>
      <c r="AD532" s="103"/>
      <c r="AE532" s="81"/>
      <c r="AF532" s="55"/>
      <c r="AG532" s="55"/>
      <c r="AH532" s="55"/>
      <c r="AI532" s="55"/>
      <c r="AJ532" s="55"/>
    </row>
    <row r="533">
      <c r="A533" s="92"/>
      <c r="B533" s="104"/>
      <c r="C533" s="84"/>
      <c r="D533" s="104"/>
      <c r="E533" s="97"/>
      <c r="F533" s="90"/>
      <c r="G533" s="90"/>
      <c r="H533" s="90"/>
      <c r="I533" s="90"/>
      <c r="J533" s="90"/>
      <c r="K533" s="105"/>
      <c r="L533" s="105"/>
      <c r="M533" s="105"/>
      <c r="N533" s="105"/>
      <c r="O533" s="81"/>
      <c r="P533" s="81"/>
      <c r="Q533" s="81"/>
      <c r="R533" s="81"/>
      <c r="S533" s="81"/>
      <c r="T533" s="81"/>
      <c r="U533" s="81"/>
      <c r="V533" s="81"/>
      <c r="W533" s="81"/>
      <c r="X533" s="81"/>
      <c r="Y533" s="81"/>
      <c r="Z533" s="81"/>
      <c r="AA533" s="81"/>
      <c r="AB533" s="81"/>
      <c r="AC533" s="81"/>
      <c r="AD533" s="103"/>
      <c r="AE533" s="81"/>
      <c r="AF533" s="55"/>
      <c r="AG533" s="55"/>
      <c r="AH533" s="55"/>
      <c r="AI533" s="55"/>
      <c r="AJ533" s="55"/>
    </row>
    <row r="534">
      <c r="A534" s="92"/>
      <c r="B534" s="104"/>
      <c r="C534" s="84"/>
      <c r="D534" s="104"/>
      <c r="E534" s="97"/>
      <c r="F534" s="90"/>
      <c r="G534" s="90"/>
      <c r="H534" s="90"/>
      <c r="I534" s="90"/>
      <c r="J534" s="90"/>
      <c r="K534" s="105"/>
      <c r="L534" s="105"/>
      <c r="M534" s="105"/>
      <c r="N534" s="105"/>
      <c r="O534" s="81"/>
      <c r="P534" s="81"/>
      <c r="Q534" s="81"/>
      <c r="R534" s="81"/>
      <c r="S534" s="81"/>
      <c r="T534" s="81"/>
      <c r="U534" s="81"/>
      <c r="V534" s="81"/>
      <c r="W534" s="81"/>
      <c r="X534" s="81"/>
      <c r="Y534" s="81"/>
      <c r="Z534" s="81"/>
      <c r="AA534" s="81"/>
      <c r="AB534" s="81"/>
      <c r="AC534" s="81"/>
      <c r="AD534" s="103"/>
      <c r="AE534" s="81"/>
      <c r="AF534" s="55"/>
      <c r="AG534" s="55"/>
      <c r="AH534" s="55"/>
      <c r="AI534" s="55"/>
      <c r="AJ534" s="55"/>
    </row>
    <row r="535">
      <c r="A535" s="92"/>
      <c r="B535" s="104"/>
      <c r="C535" s="84"/>
      <c r="D535" s="104"/>
      <c r="E535" s="97"/>
      <c r="F535" s="90"/>
      <c r="G535" s="90"/>
      <c r="H535" s="90"/>
      <c r="I535" s="90"/>
      <c r="J535" s="90"/>
      <c r="K535" s="105"/>
      <c r="L535" s="105"/>
      <c r="M535" s="105"/>
      <c r="N535" s="105"/>
      <c r="O535" s="81"/>
      <c r="P535" s="81"/>
      <c r="Q535" s="81"/>
      <c r="R535" s="81"/>
      <c r="S535" s="81"/>
      <c r="T535" s="81"/>
      <c r="U535" s="81"/>
      <c r="V535" s="81"/>
      <c r="W535" s="81"/>
      <c r="X535" s="81"/>
      <c r="Y535" s="81"/>
      <c r="Z535" s="81"/>
      <c r="AA535" s="81"/>
      <c r="AB535" s="81"/>
      <c r="AC535" s="81"/>
      <c r="AD535" s="103"/>
      <c r="AE535" s="81"/>
      <c r="AF535" s="55"/>
      <c r="AG535" s="55"/>
      <c r="AH535" s="55"/>
      <c r="AI535" s="55"/>
      <c r="AJ535" s="55"/>
    </row>
    <row r="536">
      <c r="A536" s="92"/>
      <c r="B536" s="104"/>
      <c r="C536" s="84"/>
      <c r="D536" s="104"/>
      <c r="E536" s="97"/>
      <c r="F536" s="90"/>
      <c r="G536" s="90"/>
      <c r="H536" s="90"/>
      <c r="I536" s="90"/>
      <c r="J536" s="90"/>
      <c r="K536" s="105"/>
      <c r="L536" s="105"/>
      <c r="M536" s="105"/>
      <c r="N536" s="105"/>
      <c r="O536" s="81"/>
      <c r="P536" s="81"/>
      <c r="Q536" s="81"/>
      <c r="R536" s="81"/>
      <c r="S536" s="81"/>
      <c r="T536" s="81"/>
      <c r="U536" s="81"/>
      <c r="V536" s="81"/>
      <c r="W536" s="81"/>
      <c r="X536" s="81"/>
      <c r="Y536" s="81"/>
      <c r="Z536" s="81"/>
      <c r="AA536" s="81"/>
      <c r="AB536" s="81"/>
      <c r="AC536" s="81"/>
      <c r="AD536" s="103"/>
      <c r="AE536" s="81"/>
      <c r="AF536" s="55"/>
      <c r="AG536" s="55"/>
      <c r="AH536" s="55"/>
      <c r="AI536" s="55"/>
      <c r="AJ536" s="55"/>
    </row>
    <row r="537">
      <c r="A537" s="92"/>
      <c r="B537" s="104"/>
      <c r="C537" s="84"/>
      <c r="D537" s="104"/>
      <c r="E537" s="97"/>
      <c r="F537" s="90"/>
      <c r="G537" s="90"/>
      <c r="H537" s="90"/>
      <c r="I537" s="90"/>
      <c r="J537" s="90"/>
      <c r="K537" s="105"/>
      <c r="L537" s="105"/>
      <c r="M537" s="105"/>
      <c r="N537" s="105"/>
      <c r="O537" s="81"/>
      <c r="P537" s="81"/>
      <c r="Q537" s="81"/>
      <c r="R537" s="81"/>
      <c r="S537" s="81"/>
      <c r="T537" s="81"/>
      <c r="U537" s="81"/>
      <c r="V537" s="81"/>
      <c r="W537" s="81"/>
      <c r="X537" s="81"/>
      <c r="Y537" s="81"/>
      <c r="Z537" s="81"/>
      <c r="AA537" s="81"/>
      <c r="AB537" s="81"/>
      <c r="AC537" s="81"/>
      <c r="AD537" s="103"/>
      <c r="AE537" s="81"/>
      <c r="AF537" s="55"/>
      <c r="AG537" s="55"/>
      <c r="AH537" s="55"/>
      <c r="AI537" s="55"/>
      <c r="AJ537" s="55"/>
    </row>
    <row r="538">
      <c r="A538" s="92"/>
      <c r="B538" s="104"/>
      <c r="C538" s="84"/>
      <c r="D538" s="104"/>
      <c r="E538" s="97"/>
      <c r="F538" s="90"/>
      <c r="G538" s="90"/>
      <c r="H538" s="90"/>
      <c r="I538" s="90"/>
      <c r="J538" s="90"/>
      <c r="K538" s="105"/>
      <c r="L538" s="105"/>
      <c r="M538" s="105"/>
      <c r="N538" s="105"/>
      <c r="O538" s="81"/>
      <c r="P538" s="81"/>
      <c r="Q538" s="81"/>
      <c r="R538" s="81"/>
      <c r="S538" s="81"/>
      <c r="T538" s="81"/>
      <c r="U538" s="81"/>
      <c r="V538" s="81"/>
      <c r="W538" s="81"/>
      <c r="X538" s="81"/>
      <c r="Y538" s="81"/>
      <c r="Z538" s="81"/>
      <c r="AA538" s="81"/>
      <c r="AB538" s="81"/>
      <c r="AC538" s="81"/>
      <c r="AD538" s="103"/>
      <c r="AE538" s="81"/>
      <c r="AF538" s="55"/>
      <c r="AG538" s="55"/>
      <c r="AH538" s="55"/>
      <c r="AI538" s="55"/>
      <c r="AJ538" s="55"/>
    </row>
    <row r="539">
      <c r="A539" s="92"/>
      <c r="B539" s="104"/>
      <c r="C539" s="84"/>
      <c r="D539" s="104"/>
      <c r="E539" s="97"/>
      <c r="F539" s="90"/>
      <c r="G539" s="90"/>
      <c r="H539" s="90"/>
      <c r="I539" s="90"/>
      <c r="J539" s="90"/>
      <c r="K539" s="105"/>
      <c r="L539" s="105"/>
      <c r="M539" s="105"/>
      <c r="N539" s="105"/>
      <c r="O539" s="81"/>
      <c r="P539" s="81"/>
      <c r="Q539" s="81"/>
      <c r="R539" s="81"/>
      <c r="S539" s="81"/>
      <c r="T539" s="81"/>
      <c r="U539" s="81"/>
      <c r="V539" s="81"/>
      <c r="W539" s="81"/>
      <c r="X539" s="81"/>
      <c r="Y539" s="81"/>
      <c r="Z539" s="81"/>
      <c r="AA539" s="81"/>
      <c r="AB539" s="81"/>
      <c r="AC539" s="81"/>
      <c r="AD539" s="103"/>
      <c r="AE539" s="81"/>
      <c r="AF539" s="55"/>
      <c r="AG539" s="55"/>
      <c r="AH539" s="55"/>
      <c r="AI539" s="55"/>
      <c r="AJ539" s="55"/>
    </row>
    <row r="540">
      <c r="A540" s="92"/>
      <c r="B540" s="104"/>
      <c r="C540" s="84"/>
      <c r="D540" s="104"/>
      <c r="E540" s="97"/>
      <c r="F540" s="90"/>
      <c r="G540" s="90"/>
      <c r="H540" s="90"/>
      <c r="I540" s="90"/>
      <c r="J540" s="90"/>
      <c r="K540" s="105"/>
      <c r="L540" s="105"/>
      <c r="M540" s="105"/>
      <c r="N540" s="105"/>
      <c r="O540" s="81"/>
      <c r="P540" s="81"/>
      <c r="Q540" s="81"/>
      <c r="R540" s="81"/>
      <c r="S540" s="81"/>
      <c r="T540" s="81"/>
      <c r="U540" s="81"/>
      <c r="V540" s="81"/>
      <c r="W540" s="81"/>
      <c r="X540" s="81"/>
      <c r="Y540" s="81"/>
      <c r="Z540" s="81"/>
      <c r="AA540" s="81"/>
      <c r="AB540" s="81"/>
      <c r="AC540" s="81"/>
      <c r="AD540" s="103"/>
      <c r="AE540" s="81"/>
      <c r="AF540" s="55"/>
      <c r="AG540" s="55"/>
      <c r="AH540" s="55"/>
      <c r="AI540" s="55"/>
      <c r="AJ540" s="55"/>
    </row>
    <row r="541">
      <c r="A541" s="92"/>
      <c r="B541" s="104"/>
      <c r="C541" s="84"/>
      <c r="D541" s="104"/>
      <c r="E541" s="97"/>
      <c r="F541" s="90"/>
      <c r="G541" s="90"/>
      <c r="H541" s="90"/>
      <c r="I541" s="90"/>
      <c r="J541" s="90"/>
      <c r="K541" s="105"/>
      <c r="L541" s="105"/>
      <c r="M541" s="105"/>
      <c r="N541" s="105"/>
      <c r="O541" s="81"/>
      <c r="P541" s="81"/>
      <c r="Q541" s="81"/>
      <c r="R541" s="81"/>
      <c r="S541" s="81"/>
      <c r="T541" s="81"/>
      <c r="U541" s="81"/>
      <c r="V541" s="81"/>
      <c r="W541" s="81"/>
      <c r="X541" s="81"/>
      <c r="Y541" s="81"/>
      <c r="Z541" s="81"/>
      <c r="AA541" s="81"/>
      <c r="AB541" s="81"/>
      <c r="AC541" s="81"/>
      <c r="AD541" s="103"/>
      <c r="AE541" s="81"/>
      <c r="AF541" s="55"/>
      <c r="AG541" s="55"/>
      <c r="AH541" s="55"/>
      <c r="AI541" s="55"/>
      <c r="AJ541" s="55"/>
    </row>
    <row r="542">
      <c r="A542" s="92"/>
      <c r="B542" s="104"/>
      <c r="C542" s="84"/>
      <c r="D542" s="104"/>
      <c r="E542" s="97"/>
      <c r="F542" s="90"/>
      <c r="G542" s="90"/>
      <c r="H542" s="90"/>
      <c r="I542" s="90"/>
      <c r="J542" s="90"/>
      <c r="K542" s="105"/>
      <c r="L542" s="105"/>
      <c r="M542" s="105"/>
      <c r="N542" s="105"/>
      <c r="O542" s="81"/>
      <c r="P542" s="81"/>
      <c r="Q542" s="81"/>
      <c r="R542" s="81"/>
      <c r="S542" s="81"/>
      <c r="T542" s="81"/>
      <c r="U542" s="81"/>
      <c r="V542" s="81"/>
      <c r="W542" s="81"/>
      <c r="X542" s="81"/>
      <c r="Y542" s="81"/>
      <c r="Z542" s="81"/>
      <c r="AA542" s="81"/>
      <c r="AB542" s="81"/>
      <c r="AC542" s="81"/>
      <c r="AD542" s="103"/>
      <c r="AE542" s="81"/>
      <c r="AF542" s="55"/>
      <c r="AG542" s="55"/>
      <c r="AH542" s="55"/>
      <c r="AI542" s="55"/>
      <c r="AJ542" s="55"/>
    </row>
    <row r="543">
      <c r="A543" s="92"/>
      <c r="B543" s="104"/>
      <c r="C543" s="84"/>
      <c r="D543" s="104"/>
      <c r="E543" s="97"/>
      <c r="F543" s="90"/>
      <c r="G543" s="90"/>
      <c r="H543" s="90"/>
      <c r="I543" s="90"/>
      <c r="J543" s="90"/>
      <c r="K543" s="105"/>
      <c r="L543" s="105"/>
      <c r="M543" s="105"/>
      <c r="N543" s="105"/>
      <c r="O543" s="81"/>
      <c r="P543" s="81"/>
      <c r="Q543" s="81"/>
      <c r="R543" s="81"/>
      <c r="S543" s="81"/>
      <c r="T543" s="81"/>
      <c r="U543" s="81"/>
      <c r="V543" s="81"/>
      <c r="W543" s="81"/>
      <c r="X543" s="81"/>
      <c r="Y543" s="81"/>
      <c r="Z543" s="81"/>
      <c r="AA543" s="81"/>
      <c r="AB543" s="81"/>
      <c r="AC543" s="81"/>
      <c r="AD543" s="103"/>
      <c r="AE543" s="81"/>
      <c r="AF543" s="55"/>
      <c r="AG543" s="55"/>
      <c r="AH543" s="55"/>
      <c r="AI543" s="55"/>
      <c r="AJ543" s="55"/>
    </row>
    <row r="544">
      <c r="A544" s="92"/>
      <c r="B544" s="104"/>
      <c r="C544" s="84"/>
      <c r="D544" s="104"/>
      <c r="E544" s="97"/>
      <c r="F544" s="90"/>
      <c r="G544" s="90"/>
      <c r="H544" s="90"/>
      <c r="I544" s="90"/>
      <c r="J544" s="90"/>
      <c r="K544" s="105"/>
      <c r="L544" s="105"/>
      <c r="M544" s="105"/>
      <c r="N544" s="105"/>
      <c r="O544" s="81"/>
      <c r="P544" s="81"/>
      <c r="Q544" s="81"/>
      <c r="R544" s="81"/>
      <c r="S544" s="81"/>
      <c r="T544" s="81"/>
      <c r="U544" s="81"/>
      <c r="V544" s="81"/>
      <c r="W544" s="81"/>
      <c r="X544" s="81"/>
      <c r="Y544" s="81"/>
      <c r="Z544" s="81"/>
      <c r="AA544" s="81"/>
      <c r="AB544" s="81"/>
      <c r="AC544" s="81"/>
      <c r="AD544" s="103"/>
      <c r="AE544" s="81"/>
      <c r="AF544" s="55"/>
      <c r="AG544" s="55"/>
      <c r="AH544" s="55"/>
      <c r="AI544" s="55"/>
      <c r="AJ544" s="55"/>
    </row>
    <row r="545">
      <c r="A545" s="92"/>
      <c r="B545" s="104"/>
      <c r="C545" s="84"/>
      <c r="D545" s="104"/>
      <c r="E545" s="97"/>
      <c r="F545" s="90"/>
      <c r="G545" s="90"/>
      <c r="H545" s="90"/>
      <c r="I545" s="90"/>
      <c r="J545" s="90"/>
      <c r="K545" s="105"/>
      <c r="L545" s="105"/>
      <c r="M545" s="105"/>
      <c r="N545" s="105"/>
      <c r="O545" s="81"/>
      <c r="P545" s="81"/>
      <c r="Q545" s="81"/>
      <c r="R545" s="81"/>
      <c r="S545" s="81"/>
      <c r="T545" s="81"/>
      <c r="U545" s="81"/>
      <c r="V545" s="81"/>
      <c r="W545" s="81"/>
      <c r="X545" s="81"/>
      <c r="Y545" s="81"/>
      <c r="Z545" s="81"/>
      <c r="AA545" s="81"/>
      <c r="AB545" s="81"/>
      <c r="AC545" s="81"/>
      <c r="AD545" s="103"/>
      <c r="AE545" s="81"/>
      <c r="AF545" s="55"/>
      <c r="AG545" s="55"/>
      <c r="AH545" s="55"/>
      <c r="AI545" s="55"/>
      <c r="AJ545" s="55"/>
    </row>
    <row r="546">
      <c r="A546" s="92"/>
      <c r="B546" s="104"/>
      <c r="C546" s="84"/>
      <c r="D546" s="104"/>
      <c r="E546" s="97"/>
      <c r="F546" s="90"/>
      <c r="G546" s="90"/>
      <c r="H546" s="90"/>
      <c r="I546" s="90"/>
      <c r="J546" s="90"/>
      <c r="K546" s="105"/>
      <c r="L546" s="105"/>
      <c r="M546" s="105"/>
      <c r="N546" s="105"/>
      <c r="O546" s="81"/>
      <c r="P546" s="81"/>
      <c r="Q546" s="81"/>
      <c r="R546" s="81"/>
      <c r="S546" s="81"/>
      <c r="T546" s="81"/>
      <c r="U546" s="81"/>
      <c r="V546" s="81"/>
      <c r="W546" s="81"/>
      <c r="X546" s="81"/>
      <c r="Y546" s="81"/>
      <c r="Z546" s="81"/>
      <c r="AA546" s="81"/>
      <c r="AB546" s="81"/>
      <c r="AC546" s="81"/>
      <c r="AD546" s="103"/>
      <c r="AE546" s="81"/>
      <c r="AF546" s="55"/>
      <c r="AG546" s="55"/>
      <c r="AH546" s="55"/>
      <c r="AI546" s="55"/>
      <c r="AJ546" s="55"/>
    </row>
    <row r="547">
      <c r="A547" s="92"/>
      <c r="B547" s="104"/>
      <c r="C547" s="84"/>
      <c r="D547" s="104"/>
      <c r="E547" s="97"/>
      <c r="F547" s="90"/>
      <c r="G547" s="90"/>
      <c r="H547" s="90"/>
      <c r="I547" s="90"/>
      <c r="J547" s="90"/>
      <c r="K547" s="105"/>
      <c r="L547" s="105"/>
      <c r="M547" s="105"/>
      <c r="N547" s="105"/>
      <c r="O547" s="81"/>
      <c r="P547" s="81"/>
      <c r="Q547" s="81"/>
      <c r="R547" s="81"/>
      <c r="S547" s="81"/>
      <c r="T547" s="81"/>
      <c r="U547" s="81"/>
      <c r="V547" s="81"/>
      <c r="W547" s="81"/>
      <c r="X547" s="81"/>
      <c r="Y547" s="81"/>
      <c r="Z547" s="81"/>
      <c r="AA547" s="81"/>
      <c r="AB547" s="81"/>
      <c r="AC547" s="81"/>
      <c r="AD547" s="103"/>
      <c r="AE547" s="81"/>
      <c r="AF547" s="55"/>
      <c r="AG547" s="55"/>
      <c r="AH547" s="55"/>
      <c r="AI547" s="55"/>
      <c r="AJ547" s="55"/>
    </row>
    <row r="548">
      <c r="A548" s="92"/>
      <c r="B548" s="104"/>
      <c r="C548" s="84"/>
      <c r="D548" s="104"/>
      <c r="E548" s="97"/>
      <c r="F548" s="90"/>
      <c r="G548" s="90"/>
      <c r="H548" s="90"/>
      <c r="I548" s="90"/>
      <c r="J548" s="90"/>
      <c r="K548" s="105"/>
      <c r="L548" s="105"/>
      <c r="M548" s="105"/>
      <c r="N548" s="105"/>
      <c r="O548" s="81"/>
      <c r="P548" s="81"/>
      <c r="Q548" s="81"/>
      <c r="R548" s="81"/>
      <c r="S548" s="81"/>
      <c r="T548" s="81"/>
      <c r="U548" s="81"/>
      <c r="V548" s="81"/>
      <c r="W548" s="81"/>
      <c r="X548" s="81"/>
      <c r="Y548" s="81"/>
      <c r="Z548" s="81"/>
      <c r="AA548" s="81"/>
      <c r="AB548" s="81"/>
      <c r="AC548" s="81"/>
      <c r="AD548" s="103"/>
      <c r="AE548" s="81"/>
      <c r="AF548" s="55"/>
      <c r="AG548" s="55"/>
      <c r="AH548" s="55"/>
      <c r="AI548" s="55"/>
      <c r="AJ548" s="55"/>
    </row>
    <row r="549">
      <c r="A549" s="92"/>
      <c r="B549" s="104"/>
      <c r="C549" s="84"/>
      <c r="D549" s="104"/>
      <c r="E549" s="97"/>
      <c r="F549" s="90"/>
      <c r="G549" s="90"/>
      <c r="H549" s="90"/>
      <c r="I549" s="90"/>
      <c r="J549" s="90"/>
      <c r="K549" s="105"/>
      <c r="L549" s="105"/>
      <c r="M549" s="105"/>
      <c r="N549" s="105"/>
      <c r="O549" s="81"/>
      <c r="P549" s="81"/>
      <c r="Q549" s="81"/>
      <c r="R549" s="81"/>
      <c r="S549" s="81"/>
      <c r="T549" s="81"/>
      <c r="U549" s="81"/>
      <c r="V549" s="81"/>
      <c r="W549" s="81"/>
      <c r="X549" s="81"/>
      <c r="Y549" s="81"/>
      <c r="Z549" s="81"/>
      <c r="AA549" s="81"/>
      <c r="AB549" s="81"/>
      <c r="AC549" s="81"/>
      <c r="AD549" s="103"/>
      <c r="AE549" s="81"/>
      <c r="AF549" s="55"/>
      <c r="AG549" s="55"/>
      <c r="AH549" s="55"/>
      <c r="AI549" s="55"/>
      <c r="AJ549" s="55"/>
    </row>
    <row r="550">
      <c r="A550" s="92"/>
      <c r="B550" s="104"/>
      <c r="C550" s="84"/>
      <c r="D550" s="104"/>
      <c r="E550" s="97"/>
      <c r="F550" s="90"/>
      <c r="G550" s="90"/>
      <c r="H550" s="90"/>
      <c r="I550" s="90"/>
      <c r="J550" s="90"/>
      <c r="K550" s="105"/>
      <c r="L550" s="105"/>
      <c r="M550" s="105"/>
      <c r="N550" s="105"/>
      <c r="O550" s="81"/>
      <c r="P550" s="81"/>
      <c r="Q550" s="81"/>
      <c r="R550" s="81"/>
      <c r="S550" s="81"/>
      <c r="T550" s="81"/>
      <c r="U550" s="81"/>
      <c r="V550" s="81"/>
      <c r="W550" s="81"/>
      <c r="X550" s="81"/>
      <c r="Y550" s="81"/>
      <c r="Z550" s="81"/>
      <c r="AA550" s="81"/>
      <c r="AB550" s="81"/>
      <c r="AC550" s="81"/>
      <c r="AD550" s="103"/>
      <c r="AE550" s="81"/>
      <c r="AF550" s="55"/>
      <c r="AG550" s="55"/>
      <c r="AH550" s="55"/>
      <c r="AI550" s="55"/>
      <c r="AJ550" s="55"/>
    </row>
    <row r="551">
      <c r="A551" s="92"/>
      <c r="B551" s="104"/>
      <c r="C551" s="84"/>
      <c r="D551" s="104"/>
      <c r="E551" s="97"/>
      <c r="F551" s="90"/>
      <c r="G551" s="90"/>
      <c r="H551" s="90"/>
      <c r="I551" s="90"/>
      <c r="J551" s="90"/>
      <c r="K551" s="105"/>
      <c r="L551" s="105"/>
      <c r="M551" s="105"/>
      <c r="N551" s="105"/>
      <c r="O551" s="81"/>
      <c r="P551" s="81"/>
      <c r="Q551" s="81"/>
      <c r="R551" s="81"/>
      <c r="S551" s="81"/>
      <c r="T551" s="81"/>
      <c r="U551" s="81"/>
      <c r="V551" s="81"/>
      <c r="W551" s="81"/>
      <c r="X551" s="81"/>
      <c r="Y551" s="81"/>
      <c r="Z551" s="81"/>
      <c r="AA551" s="81"/>
      <c r="AB551" s="81"/>
      <c r="AC551" s="81"/>
      <c r="AD551" s="103"/>
      <c r="AE551" s="81"/>
      <c r="AF551" s="55"/>
      <c r="AG551" s="55"/>
      <c r="AH551" s="55"/>
      <c r="AI551" s="55"/>
      <c r="AJ551" s="55"/>
    </row>
    <row r="552">
      <c r="A552" s="92"/>
      <c r="B552" s="104"/>
      <c r="C552" s="84"/>
      <c r="D552" s="104"/>
      <c r="E552" s="97"/>
      <c r="F552" s="90"/>
      <c r="G552" s="90"/>
      <c r="H552" s="90"/>
      <c r="I552" s="90"/>
      <c r="J552" s="90"/>
      <c r="K552" s="105"/>
      <c r="L552" s="105"/>
      <c r="M552" s="105"/>
      <c r="N552" s="105"/>
      <c r="O552" s="81"/>
      <c r="P552" s="81"/>
      <c r="Q552" s="81"/>
      <c r="R552" s="81"/>
      <c r="S552" s="81"/>
      <c r="T552" s="81"/>
      <c r="U552" s="81"/>
      <c r="V552" s="81"/>
      <c r="W552" s="81"/>
      <c r="X552" s="81"/>
      <c r="Y552" s="81"/>
      <c r="Z552" s="81"/>
      <c r="AA552" s="81"/>
      <c r="AB552" s="81"/>
      <c r="AC552" s="81"/>
      <c r="AD552" s="103"/>
      <c r="AE552" s="81"/>
      <c r="AF552" s="55"/>
      <c r="AG552" s="55"/>
      <c r="AH552" s="55"/>
      <c r="AI552" s="55"/>
      <c r="AJ552" s="55"/>
    </row>
    <row r="553">
      <c r="A553" s="92"/>
      <c r="B553" s="104"/>
      <c r="C553" s="84"/>
      <c r="D553" s="104"/>
      <c r="E553" s="97"/>
      <c r="F553" s="90"/>
      <c r="G553" s="90"/>
      <c r="H553" s="90"/>
      <c r="I553" s="90"/>
      <c r="J553" s="90"/>
      <c r="K553" s="105"/>
      <c r="L553" s="105"/>
      <c r="M553" s="105"/>
      <c r="N553" s="105"/>
      <c r="O553" s="81"/>
      <c r="P553" s="81"/>
      <c r="Q553" s="81"/>
      <c r="R553" s="81"/>
      <c r="S553" s="81"/>
      <c r="T553" s="81"/>
      <c r="U553" s="81"/>
      <c r="V553" s="81"/>
      <c r="W553" s="81"/>
      <c r="X553" s="81"/>
      <c r="Y553" s="81"/>
      <c r="Z553" s="81"/>
      <c r="AA553" s="81"/>
      <c r="AB553" s="81"/>
      <c r="AC553" s="81"/>
      <c r="AD553" s="103"/>
      <c r="AE553" s="81"/>
      <c r="AF553" s="55"/>
      <c r="AG553" s="55"/>
      <c r="AH553" s="55"/>
      <c r="AI553" s="55"/>
      <c r="AJ553" s="55"/>
    </row>
    <row r="554">
      <c r="A554" s="92"/>
      <c r="B554" s="104"/>
      <c r="C554" s="84"/>
      <c r="D554" s="104"/>
      <c r="E554" s="97"/>
      <c r="F554" s="90"/>
      <c r="G554" s="90"/>
      <c r="H554" s="90"/>
      <c r="I554" s="90"/>
      <c r="J554" s="90"/>
      <c r="K554" s="105"/>
      <c r="L554" s="105"/>
      <c r="M554" s="105"/>
      <c r="N554" s="105"/>
      <c r="O554" s="81"/>
      <c r="P554" s="81"/>
      <c r="Q554" s="81"/>
      <c r="R554" s="81"/>
      <c r="S554" s="81"/>
      <c r="T554" s="81"/>
      <c r="U554" s="81"/>
      <c r="V554" s="81"/>
      <c r="W554" s="81"/>
      <c r="X554" s="81"/>
      <c r="Y554" s="81"/>
      <c r="Z554" s="81"/>
      <c r="AA554" s="81"/>
      <c r="AB554" s="81"/>
      <c r="AC554" s="81"/>
      <c r="AD554" s="103"/>
      <c r="AE554" s="81"/>
      <c r="AF554" s="55"/>
      <c r="AG554" s="55"/>
      <c r="AH554" s="55"/>
      <c r="AI554" s="55"/>
      <c r="AJ554" s="55"/>
    </row>
    <row r="555">
      <c r="A555" s="92"/>
      <c r="B555" s="104"/>
      <c r="C555" s="84"/>
      <c r="D555" s="104"/>
      <c r="E555" s="97"/>
      <c r="F555" s="90"/>
      <c r="G555" s="90"/>
      <c r="H555" s="90"/>
      <c r="I555" s="90"/>
      <c r="J555" s="90"/>
      <c r="K555" s="105"/>
      <c r="L555" s="105"/>
      <c r="M555" s="105"/>
      <c r="N555" s="105"/>
      <c r="O555" s="81"/>
      <c r="P555" s="81"/>
      <c r="Q555" s="81"/>
      <c r="R555" s="81"/>
      <c r="S555" s="81"/>
      <c r="T555" s="81"/>
      <c r="U555" s="81"/>
      <c r="V555" s="81"/>
      <c r="W555" s="81"/>
      <c r="X555" s="81"/>
      <c r="Y555" s="81"/>
      <c r="Z555" s="81"/>
      <c r="AA555" s="81"/>
      <c r="AB555" s="81"/>
      <c r="AC555" s="81"/>
      <c r="AD555" s="103"/>
      <c r="AE555" s="81"/>
      <c r="AF555" s="55"/>
      <c r="AG555" s="55"/>
      <c r="AH555" s="55"/>
      <c r="AI555" s="55"/>
      <c r="AJ555" s="55"/>
    </row>
    <row r="556">
      <c r="A556" s="92"/>
      <c r="B556" s="104"/>
      <c r="C556" s="84"/>
      <c r="D556" s="104"/>
      <c r="E556" s="97"/>
      <c r="F556" s="90"/>
      <c r="G556" s="90"/>
      <c r="H556" s="90"/>
      <c r="I556" s="90"/>
      <c r="J556" s="90"/>
      <c r="K556" s="105"/>
      <c r="L556" s="105"/>
      <c r="M556" s="105"/>
      <c r="N556" s="105"/>
      <c r="O556" s="81"/>
      <c r="P556" s="81"/>
      <c r="Q556" s="81"/>
      <c r="R556" s="81"/>
      <c r="S556" s="81"/>
      <c r="T556" s="81"/>
      <c r="U556" s="81"/>
      <c r="V556" s="81"/>
      <c r="W556" s="81"/>
      <c r="X556" s="81"/>
      <c r="Y556" s="81"/>
      <c r="Z556" s="81"/>
      <c r="AA556" s="81"/>
      <c r="AB556" s="81"/>
      <c r="AC556" s="81"/>
      <c r="AD556" s="103"/>
      <c r="AE556" s="81"/>
      <c r="AF556" s="55"/>
      <c r="AG556" s="55"/>
      <c r="AH556" s="55"/>
      <c r="AI556" s="55"/>
      <c r="AJ556" s="55"/>
    </row>
    <row r="557">
      <c r="A557" s="92"/>
      <c r="B557" s="104"/>
      <c r="C557" s="84"/>
      <c r="D557" s="104"/>
      <c r="E557" s="97"/>
      <c r="F557" s="90"/>
      <c r="G557" s="90"/>
      <c r="H557" s="90"/>
      <c r="I557" s="90"/>
      <c r="J557" s="90"/>
      <c r="K557" s="105"/>
      <c r="L557" s="105"/>
      <c r="M557" s="105"/>
      <c r="N557" s="105"/>
      <c r="O557" s="81"/>
      <c r="P557" s="81"/>
      <c r="Q557" s="81"/>
      <c r="R557" s="81"/>
      <c r="S557" s="81"/>
      <c r="T557" s="81"/>
      <c r="U557" s="81"/>
      <c r="V557" s="81"/>
      <c r="W557" s="81"/>
      <c r="X557" s="81"/>
      <c r="Y557" s="81"/>
      <c r="Z557" s="81"/>
      <c r="AA557" s="81"/>
      <c r="AB557" s="81"/>
      <c r="AC557" s="81"/>
      <c r="AD557" s="103"/>
      <c r="AE557" s="81"/>
      <c r="AF557" s="55"/>
      <c r="AG557" s="55"/>
      <c r="AH557" s="55"/>
      <c r="AI557" s="55"/>
      <c r="AJ557" s="55"/>
    </row>
    <row r="558">
      <c r="A558" s="92"/>
      <c r="B558" s="104"/>
      <c r="C558" s="84"/>
      <c r="D558" s="104"/>
      <c r="E558" s="97"/>
      <c r="F558" s="90"/>
      <c r="G558" s="90"/>
      <c r="H558" s="90"/>
      <c r="I558" s="90"/>
      <c r="J558" s="90"/>
      <c r="K558" s="105"/>
      <c r="L558" s="105"/>
      <c r="M558" s="105"/>
      <c r="N558" s="105"/>
      <c r="O558" s="81"/>
      <c r="P558" s="81"/>
      <c r="Q558" s="81"/>
      <c r="R558" s="81"/>
      <c r="S558" s="81"/>
      <c r="T558" s="81"/>
      <c r="U558" s="81"/>
      <c r="V558" s="81"/>
      <c r="W558" s="81"/>
      <c r="X558" s="81"/>
      <c r="Y558" s="81"/>
      <c r="Z558" s="81"/>
      <c r="AA558" s="81"/>
      <c r="AB558" s="81"/>
      <c r="AC558" s="81"/>
      <c r="AD558" s="103"/>
      <c r="AE558" s="81"/>
      <c r="AF558" s="55"/>
      <c r="AG558" s="55"/>
      <c r="AH558" s="55"/>
      <c r="AI558" s="55"/>
      <c r="AJ558" s="55"/>
    </row>
    <row r="559">
      <c r="A559" s="92"/>
      <c r="B559" s="104"/>
      <c r="C559" s="84"/>
      <c r="D559" s="104"/>
      <c r="E559" s="97"/>
      <c r="F559" s="90"/>
      <c r="G559" s="90"/>
      <c r="H559" s="90"/>
      <c r="I559" s="90"/>
      <c r="J559" s="90"/>
      <c r="K559" s="105"/>
      <c r="L559" s="105"/>
      <c r="M559" s="105"/>
      <c r="N559" s="105"/>
      <c r="O559" s="81"/>
      <c r="P559" s="81"/>
      <c r="Q559" s="81"/>
      <c r="R559" s="81"/>
      <c r="S559" s="81"/>
      <c r="T559" s="81"/>
      <c r="U559" s="81"/>
      <c r="V559" s="81"/>
      <c r="W559" s="81"/>
      <c r="X559" s="81"/>
      <c r="Y559" s="81"/>
      <c r="Z559" s="81"/>
      <c r="AA559" s="81"/>
      <c r="AB559" s="81"/>
      <c r="AC559" s="81"/>
      <c r="AD559" s="103"/>
      <c r="AE559" s="81"/>
      <c r="AF559" s="55"/>
      <c r="AG559" s="55"/>
      <c r="AH559" s="55"/>
      <c r="AI559" s="55"/>
      <c r="AJ559" s="55"/>
    </row>
    <row r="560">
      <c r="A560" s="92"/>
      <c r="B560" s="104"/>
      <c r="C560" s="84"/>
      <c r="D560" s="104"/>
      <c r="E560" s="97"/>
      <c r="F560" s="90"/>
      <c r="G560" s="90"/>
      <c r="H560" s="90"/>
      <c r="I560" s="90"/>
      <c r="J560" s="90"/>
      <c r="K560" s="105"/>
      <c r="L560" s="105"/>
      <c r="M560" s="105"/>
      <c r="N560" s="105"/>
      <c r="O560" s="81"/>
      <c r="P560" s="81"/>
      <c r="Q560" s="81"/>
      <c r="R560" s="81"/>
      <c r="S560" s="81"/>
      <c r="T560" s="81"/>
      <c r="U560" s="81"/>
      <c r="V560" s="81"/>
      <c r="W560" s="81"/>
      <c r="X560" s="81"/>
      <c r="Y560" s="81"/>
      <c r="Z560" s="81"/>
      <c r="AA560" s="81"/>
      <c r="AB560" s="81"/>
      <c r="AC560" s="81"/>
      <c r="AD560" s="103"/>
      <c r="AE560" s="81"/>
      <c r="AF560" s="55"/>
      <c r="AG560" s="55"/>
      <c r="AH560" s="55"/>
      <c r="AI560" s="55"/>
      <c r="AJ560" s="55"/>
    </row>
    <row r="561">
      <c r="A561" s="92"/>
      <c r="B561" s="104"/>
      <c r="C561" s="84"/>
      <c r="D561" s="104"/>
      <c r="E561" s="97"/>
      <c r="F561" s="90"/>
      <c r="G561" s="90"/>
      <c r="H561" s="90"/>
      <c r="I561" s="90"/>
      <c r="J561" s="90"/>
      <c r="K561" s="105"/>
      <c r="L561" s="105"/>
      <c r="M561" s="105"/>
      <c r="N561" s="105"/>
      <c r="O561" s="81"/>
      <c r="P561" s="81"/>
      <c r="Q561" s="81"/>
      <c r="R561" s="81"/>
      <c r="S561" s="81"/>
      <c r="T561" s="81"/>
      <c r="U561" s="81"/>
      <c r="V561" s="81"/>
      <c r="W561" s="81"/>
      <c r="X561" s="81"/>
      <c r="Y561" s="81"/>
      <c r="Z561" s="81"/>
      <c r="AA561" s="81"/>
      <c r="AB561" s="81"/>
      <c r="AC561" s="81"/>
      <c r="AD561" s="103"/>
      <c r="AE561" s="81"/>
      <c r="AF561" s="55"/>
      <c r="AG561" s="55"/>
      <c r="AH561" s="55"/>
      <c r="AI561" s="55"/>
      <c r="AJ561" s="55"/>
    </row>
    <row r="562">
      <c r="A562" s="92"/>
      <c r="B562" s="104"/>
      <c r="C562" s="84"/>
      <c r="D562" s="104"/>
      <c r="E562" s="97"/>
      <c r="F562" s="90"/>
      <c r="G562" s="90"/>
      <c r="H562" s="90"/>
      <c r="I562" s="90"/>
      <c r="J562" s="90"/>
      <c r="K562" s="105"/>
      <c r="L562" s="105"/>
      <c r="M562" s="105"/>
      <c r="N562" s="105"/>
      <c r="O562" s="81"/>
      <c r="P562" s="81"/>
      <c r="Q562" s="81"/>
      <c r="R562" s="81"/>
      <c r="S562" s="81"/>
      <c r="T562" s="81"/>
      <c r="U562" s="81"/>
      <c r="V562" s="81"/>
      <c r="W562" s="81"/>
      <c r="X562" s="81"/>
      <c r="Y562" s="81"/>
      <c r="Z562" s="81"/>
      <c r="AA562" s="81"/>
      <c r="AB562" s="81"/>
      <c r="AC562" s="81"/>
      <c r="AD562" s="103"/>
      <c r="AE562" s="81"/>
      <c r="AF562" s="55"/>
      <c r="AG562" s="55"/>
      <c r="AH562" s="55"/>
      <c r="AI562" s="55"/>
      <c r="AJ562" s="55"/>
    </row>
    <row r="563">
      <c r="A563" s="92"/>
      <c r="B563" s="104"/>
      <c r="C563" s="84"/>
      <c r="D563" s="104"/>
      <c r="E563" s="97"/>
      <c r="F563" s="90"/>
      <c r="G563" s="90"/>
      <c r="H563" s="90"/>
      <c r="I563" s="90"/>
      <c r="J563" s="90"/>
      <c r="K563" s="105"/>
      <c r="L563" s="105"/>
      <c r="M563" s="105"/>
      <c r="N563" s="105"/>
      <c r="O563" s="81"/>
      <c r="P563" s="81"/>
      <c r="Q563" s="81"/>
      <c r="R563" s="81"/>
      <c r="S563" s="81"/>
      <c r="T563" s="81"/>
      <c r="U563" s="81"/>
      <c r="V563" s="81"/>
      <c r="W563" s="81"/>
      <c r="X563" s="81"/>
      <c r="Y563" s="81"/>
      <c r="Z563" s="81"/>
      <c r="AA563" s="81"/>
      <c r="AB563" s="81"/>
      <c r="AC563" s="81"/>
      <c r="AD563" s="103"/>
      <c r="AE563" s="81"/>
      <c r="AF563" s="55"/>
      <c r="AG563" s="55"/>
      <c r="AH563" s="55"/>
      <c r="AI563" s="55"/>
      <c r="AJ563" s="55"/>
    </row>
    <row r="564">
      <c r="A564" s="92"/>
      <c r="B564" s="104"/>
      <c r="C564" s="84"/>
      <c r="D564" s="104"/>
      <c r="E564" s="97"/>
      <c r="F564" s="90"/>
      <c r="G564" s="90"/>
      <c r="H564" s="90"/>
      <c r="I564" s="90"/>
      <c r="J564" s="90"/>
      <c r="K564" s="105"/>
      <c r="L564" s="105"/>
      <c r="M564" s="105"/>
      <c r="N564" s="105"/>
      <c r="O564" s="81"/>
      <c r="P564" s="81"/>
      <c r="Q564" s="81"/>
      <c r="R564" s="81"/>
      <c r="S564" s="81"/>
      <c r="T564" s="81"/>
      <c r="U564" s="81"/>
      <c r="V564" s="81"/>
      <c r="W564" s="81"/>
      <c r="X564" s="81"/>
      <c r="Y564" s="81"/>
      <c r="Z564" s="81"/>
      <c r="AA564" s="81"/>
      <c r="AB564" s="81"/>
      <c r="AC564" s="81"/>
      <c r="AD564" s="103"/>
      <c r="AE564" s="81"/>
      <c r="AF564" s="55"/>
      <c r="AG564" s="55"/>
      <c r="AH564" s="55"/>
      <c r="AI564" s="55"/>
      <c r="AJ564" s="55"/>
    </row>
    <row r="565">
      <c r="A565" s="92"/>
      <c r="B565" s="104"/>
      <c r="C565" s="84"/>
      <c r="D565" s="104"/>
      <c r="E565" s="97"/>
      <c r="F565" s="90"/>
      <c r="G565" s="90"/>
      <c r="H565" s="90"/>
      <c r="I565" s="90"/>
      <c r="J565" s="90"/>
      <c r="K565" s="105"/>
      <c r="L565" s="105"/>
      <c r="M565" s="105"/>
      <c r="N565" s="105"/>
      <c r="O565" s="81"/>
      <c r="P565" s="81"/>
      <c r="Q565" s="81"/>
      <c r="R565" s="81"/>
      <c r="S565" s="81"/>
      <c r="T565" s="81"/>
      <c r="U565" s="81"/>
      <c r="V565" s="81"/>
      <c r="W565" s="81"/>
      <c r="X565" s="81"/>
      <c r="Y565" s="81"/>
      <c r="Z565" s="81"/>
      <c r="AA565" s="81"/>
      <c r="AB565" s="81"/>
      <c r="AC565" s="81"/>
      <c r="AD565" s="103"/>
      <c r="AE565" s="81"/>
      <c r="AF565" s="55"/>
      <c r="AG565" s="55"/>
      <c r="AH565" s="55"/>
      <c r="AI565" s="55"/>
      <c r="AJ565" s="55"/>
    </row>
    <row r="566">
      <c r="A566" s="92"/>
      <c r="B566" s="104"/>
      <c r="C566" s="84"/>
      <c r="D566" s="104"/>
      <c r="E566" s="97"/>
      <c r="F566" s="90"/>
      <c r="G566" s="90"/>
      <c r="H566" s="90"/>
      <c r="I566" s="90"/>
      <c r="J566" s="90"/>
      <c r="K566" s="105"/>
      <c r="L566" s="105"/>
      <c r="M566" s="105"/>
      <c r="N566" s="105"/>
      <c r="O566" s="81"/>
      <c r="P566" s="81"/>
      <c r="Q566" s="81"/>
      <c r="R566" s="81"/>
      <c r="S566" s="81"/>
      <c r="T566" s="81"/>
      <c r="U566" s="81"/>
      <c r="V566" s="81"/>
      <c r="W566" s="81"/>
      <c r="X566" s="81"/>
      <c r="Y566" s="81"/>
      <c r="Z566" s="81"/>
      <c r="AA566" s="81"/>
      <c r="AB566" s="81"/>
      <c r="AC566" s="81"/>
      <c r="AD566" s="103"/>
      <c r="AE566" s="81"/>
      <c r="AF566" s="55"/>
      <c r="AG566" s="55"/>
      <c r="AH566" s="55"/>
      <c r="AI566" s="55"/>
      <c r="AJ566" s="55"/>
    </row>
    <row r="567">
      <c r="A567" s="92"/>
      <c r="B567" s="104"/>
      <c r="C567" s="84"/>
      <c r="D567" s="104"/>
      <c r="E567" s="97"/>
      <c r="F567" s="90"/>
      <c r="G567" s="90"/>
      <c r="H567" s="90"/>
      <c r="I567" s="90"/>
      <c r="J567" s="90"/>
      <c r="K567" s="105"/>
      <c r="L567" s="105"/>
      <c r="M567" s="105"/>
      <c r="N567" s="105"/>
      <c r="O567" s="81"/>
      <c r="P567" s="81"/>
      <c r="Q567" s="81"/>
      <c r="R567" s="81"/>
      <c r="S567" s="81"/>
      <c r="T567" s="81"/>
      <c r="U567" s="81"/>
      <c r="V567" s="81"/>
      <c r="W567" s="81"/>
      <c r="X567" s="81"/>
      <c r="Y567" s="81"/>
      <c r="Z567" s="81"/>
      <c r="AA567" s="81"/>
      <c r="AB567" s="81"/>
      <c r="AC567" s="81"/>
      <c r="AD567" s="103"/>
      <c r="AE567" s="81"/>
      <c r="AF567" s="55"/>
      <c r="AG567" s="55"/>
      <c r="AH567" s="55"/>
      <c r="AI567" s="55"/>
      <c r="AJ567" s="55"/>
    </row>
    <row r="568">
      <c r="A568" s="92"/>
      <c r="B568" s="104"/>
      <c r="C568" s="84"/>
      <c r="D568" s="104"/>
      <c r="E568" s="97"/>
      <c r="F568" s="90"/>
      <c r="G568" s="90"/>
      <c r="H568" s="90"/>
      <c r="I568" s="90"/>
      <c r="J568" s="90"/>
      <c r="K568" s="105"/>
      <c r="L568" s="105"/>
      <c r="M568" s="105"/>
      <c r="N568" s="105"/>
      <c r="O568" s="81"/>
      <c r="P568" s="81"/>
      <c r="Q568" s="81"/>
      <c r="R568" s="81"/>
      <c r="S568" s="81"/>
      <c r="T568" s="81"/>
      <c r="U568" s="81"/>
      <c r="V568" s="81"/>
      <c r="W568" s="81"/>
      <c r="X568" s="81"/>
      <c r="Y568" s="81"/>
      <c r="Z568" s="81"/>
      <c r="AA568" s="81"/>
      <c r="AB568" s="81"/>
      <c r="AC568" s="81"/>
      <c r="AD568" s="103"/>
      <c r="AE568" s="81"/>
      <c r="AF568" s="55"/>
      <c r="AG568" s="55"/>
      <c r="AH568" s="55"/>
      <c r="AI568" s="55"/>
      <c r="AJ568" s="55"/>
    </row>
    <row r="569">
      <c r="A569" s="92"/>
      <c r="B569" s="104"/>
      <c r="C569" s="84"/>
      <c r="D569" s="104"/>
      <c r="E569" s="97"/>
      <c r="F569" s="90"/>
      <c r="G569" s="90"/>
      <c r="H569" s="90"/>
      <c r="I569" s="90"/>
      <c r="J569" s="90"/>
      <c r="K569" s="105"/>
      <c r="L569" s="105"/>
      <c r="M569" s="105"/>
      <c r="N569" s="105"/>
      <c r="O569" s="81"/>
      <c r="P569" s="81"/>
      <c r="Q569" s="81"/>
      <c r="R569" s="81"/>
      <c r="S569" s="81"/>
      <c r="T569" s="81"/>
      <c r="U569" s="81"/>
      <c r="V569" s="81"/>
      <c r="W569" s="81"/>
      <c r="X569" s="81"/>
      <c r="Y569" s="81"/>
      <c r="Z569" s="81"/>
      <c r="AA569" s="81"/>
      <c r="AB569" s="81"/>
      <c r="AC569" s="81"/>
      <c r="AD569" s="103"/>
      <c r="AE569" s="81"/>
      <c r="AF569" s="55"/>
      <c r="AG569" s="55"/>
      <c r="AH569" s="55"/>
      <c r="AI569" s="55"/>
      <c r="AJ569" s="55"/>
    </row>
    <row r="570">
      <c r="A570" s="92"/>
      <c r="B570" s="104"/>
      <c r="C570" s="84"/>
      <c r="D570" s="104"/>
      <c r="E570" s="97"/>
      <c r="F570" s="90"/>
      <c r="G570" s="90"/>
      <c r="H570" s="90"/>
      <c r="I570" s="90"/>
      <c r="J570" s="90"/>
      <c r="K570" s="105"/>
      <c r="L570" s="105"/>
      <c r="M570" s="105"/>
      <c r="N570" s="105"/>
      <c r="O570" s="81"/>
      <c r="P570" s="81"/>
      <c r="Q570" s="81"/>
      <c r="R570" s="81"/>
      <c r="S570" s="81"/>
      <c r="T570" s="81"/>
      <c r="U570" s="81"/>
      <c r="V570" s="81"/>
      <c r="W570" s="81"/>
      <c r="X570" s="81"/>
      <c r="Y570" s="81"/>
      <c r="Z570" s="81"/>
      <c r="AA570" s="81"/>
      <c r="AB570" s="81"/>
      <c r="AC570" s="81"/>
      <c r="AD570" s="103"/>
      <c r="AE570" s="81"/>
      <c r="AF570" s="55"/>
      <c r="AG570" s="55"/>
      <c r="AH570" s="55"/>
      <c r="AI570" s="55"/>
      <c r="AJ570" s="55"/>
    </row>
    <row r="571">
      <c r="A571" s="92"/>
      <c r="B571" s="104"/>
      <c r="C571" s="84"/>
      <c r="D571" s="104"/>
      <c r="E571" s="97"/>
      <c r="F571" s="90"/>
      <c r="G571" s="90"/>
      <c r="H571" s="90"/>
      <c r="I571" s="90"/>
      <c r="J571" s="90"/>
      <c r="K571" s="105"/>
      <c r="L571" s="105"/>
      <c r="M571" s="105"/>
      <c r="N571" s="105"/>
      <c r="O571" s="81"/>
      <c r="P571" s="81"/>
      <c r="Q571" s="81"/>
      <c r="R571" s="81"/>
      <c r="S571" s="81"/>
      <c r="T571" s="81"/>
      <c r="U571" s="81"/>
      <c r="V571" s="81"/>
      <c r="W571" s="81"/>
      <c r="X571" s="81"/>
      <c r="Y571" s="81"/>
      <c r="Z571" s="81"/>
      <c r="AA571" s="81"/>
      <c r="AB571" s="81"/>
      <c r="AC571" s="81"/>
      <c r="AD571" s="103"/>
      <c r="AE571" s="81"/>
      <c r="AF571" s="55"/>
      <c r="AG571" s="55"/>
      <c r="AH571" s="55"/>
      <c r="AI571" s="55"/>
      <c r="AJ571" s="55"/>
    </row>
    <row r="572">
      <c r="A572" s="92"/>
      <c r="B572" s="104"/>
      <c r="C572" s="84"/>
      <c r="D572" s="104"/>
      <c r="E572" s="97"/>
      <c r="F572" s="90"/>
      <c r="G572" s="90"/>
      <c r="H572" s="90"/>
      <c r="I572" s="90"/>
      <c r="J572" s="90"/>
      <c r="K572" s="105"/>
      <c r="L572" s="105"/>
      <c r="M572" s="105"/>
      <c r="N572" s="105"/>
      <c r="O572" s="81"/>
      <c r="P572" s="81"/>
      <c r="Q572" s="81"/>
      <c r="R572" s="81"/>
      <c r="S572" s="81"/>
      <c r="T572" s="81"/>
      <c r="U572" s="81"/>
      <c r="V572" s="81"/>
      <c r="W572" s="81"/>
      <c r="X572" s="81"/>
      <c r="Y572" s="81"/>
      <c r="Z572" s="81"/>
      <c r="AA572" s="81"/>
      <c r="AB572" s="81"/>
      <c r="AC572" s="81"/>
      <c r="AD572" s="103"/>
      <c r="AE572" s="81"/>
      <c r="AF572" s="55"/>
      <c r="AG572" s="55"/>
      <c r="AH572" s="55"/>
      <c r="AI572" s="55"/>
      <c r="AJ572" s="55"/>
    </row>
    <row r="573">
      <c r="A573" s="92"/>
      <c r="B573" s="104"/>
      <c r="C573" s="84"/>
      <c r="D573" s="104"/>
      <c r="E573" s="97"/>
      <c r="F573" s="90"/>
      <c r="G573" s="90"/>
      <c r="H573" s="90"/>
      <c r="I573" s="90"/>
      <c r="J573" s="90"/>
      <c r="K573" s="105"/>
      <c r="L573" s="105"/>
      <c r="M573" s="105"/>
      <c r="N573" s="105"/>
      <c r="O573" s="81"/>
      <c r="P573" s="81"/>
      <c r="Q573" s="81"/>
      <c r="R573" s="81"/>
      <c r="S573" s="81"/>
      <c r="T573" s="81"/>
      <c r="U573" s="81"/>
      <c r="V573" s="81"/>
      <c r="W573" s="81"/>
      <c r="X573" s="81"/>
      <c r="Y573" s="81"/>
      <c r="Z573" s="81"/>
      <c r="AA573" s="81"/>
      <c r="AB573" s="81"/>
      <c r="AC573" s="81"/>
      <c r="AD573" s="103"/>
      <c r="AE573" s="81"/>
      <c r="AF573" s="55"/>
      <c r="AG573" s="55"/>
      <c r="AH573" s="55"/>
      <c r="AI573" s="55"/>
      <c r="AJ573" s="55"/>
    </row>
    <row r="574">
      <c r="A574" s="92"/>
      <c r="B574" s="104"/>
      <c r="C574" s="84"/>
      <c r="D574" s="104"/>
      <c r="E574" s="97"/>
      <c r="F574" s="90"/>
      <c r="G574" s="90"/>
      <c r="H574" s="90"/>
      <c r="I574" s="90"/>
      <c r="J574" s="90"/>
      <c r="K574" s="105"/>
      <c r="L574" s="105"/>
      <c r="M574" s="105"/>
      <c r="N574" s="105"/>
      <c r="O574" s="81"/>
      <c r="P574" s="81"/>
      <c r="Q574" s="81"/>
      <c r="R574" s="81"/>
      <c r="S574" s="81"/>
      <c r="T574" s="81"/>
      <c r="U574" s="81"/>
      <c r="V574" s="81"/>
      <c r="W574" s="81"/>
      <c r="X574" s="81"/>
      <c r="Y574" s="81"/>
      <c r="Z574" s="81"/>
      <c r="AA574" s="81"/>
      <c r="AB574" s="81"/>
      <c r="AC574" s="81"/>
      <c r="AD574" s="103"/>
      <c r="AE574" s="81"/>
      <c r="AF574" s="55"/>
      <c r="AG574" s="55"/>
      <c r="AH574" s="55"/>
      <c r="AI574" s="55"/>
      <c r="AJ574" s="55"/>
    </row>
    <row r="575">
      <c r="A575" s="92"/>
      <c r="B575" s="104"/>
      <c r="C575" s="84"/>
      <c r="D575" s="104"/>
      <c r="E575" s="97"/>
      <c r="F575" s="90"/>
      <c r="G575" s="90"/>
      <c r="H575" s="90"/>
      <c r="I575" s="90"/>
      <c r="J575" s="90"/>
      <c r="K575" s="105"/>
      <c r="L575" s="105"/>
      <c r="M575" s="105"/>
      <c r="N575" s="105"/>
      <c r="O575" s="81"/>
      <c r="P575" s="81"/>
      <c r="Q575" s="81"/>
      <c r="R575" s="81"/>
      <c r="S575" s="81"/>
      <c r="T575" s="81"/>
      <c r="U575" s="81"/>
      <c r="V575" s="81"/>
      <c r="W575" s="81"/>
      <c r="X575" s="81"/>
      <c r="Y575" s="81"/>
      <c r="Z575" s="81"/>
      <c r="AA575" s="81"/>
      <c r="AB575" s="81"/>
      <c r="AC575" s="81"/>
      <c r="AD575" s="103"/>
      <c r="AE575" s="81"/>
      <c r="AF575" s="55"/>
      <c r="AG575" s="55"/>
      <c r="AH575" s="55"/>
      <c r="AI575" s="55"/>
      <c r="AJ575" s="55"/>
    </row>
    <row r="576">
      <c r="A576" s="92"/>
      <c r="B576" s="104"/>
      <c r="C576" s="84"/>
      <c r="D576" s="104"/>
      <c r="E576" s="97"/>
      <c r="F576" s="90"/>
      <c r="G576" s="90"/>
      <c r="H576" s="90"/>
      <c r="I576" s="90"/>
      <c r="J576" s="90"/>
      <c r="K576" s="105"/>
      <c r="L576" s="105"/>
      <c r="M576" s="105"/>
      <c r="N576" s="105"/>
      <c r="O576" s="81"/>
      <c r="P576" s="81"/>
      <c r="Q576" s="81"/>
      <c r="R576" s="81"/>
      <c r="S576" s="81"/>
      <c r="T576" s="81"/>
      <c r="U576" s="81"/>
      <c r="V576" s="81"/>
      <c r="W576" s="81"/>
      <c r="X576" s="81"/>
      <c r="Y576" s="81"/>
      <c r="Z576" s="81"/>
      <c r="AA576" s="81"/>
      <c r="AB576" s="81"/>
      <c r="AC576" s="81"/>
      <c r="AD576" s="103"/>
      <c r="AE576" s="81"/>
      <c r="AF576" s="55"/>
      <c r="AG576" s="55"/>
      <c r="AH576" s="55"/>
      <c r="AI576" s="55"/>
      <c r="AJ576" s="55"/>
    </row>
    <row r="577">
      <c r="A577" s="92"/>
      <c r="B577" s="104"/>
      <c r="C577" s="84"/>
      <c r="D577" s="104"/>
      <c r="E577" s="97"/>
      <c r="F577" s="90"/>
      <c r="G577" s="90"/>
      <c r="H577" s="90"/>
      <c r="I577" s="90"/>
      <c r="J577" s="90"/>
      <c r="K577" s="105"/>
      <c r="L577" s="105"/>
      <c r="M577" s="105"/>
      <c r="N577" s="105"/>
      <c r="O577" s="81"/>
      <c r="P577" s="81"/>
      <c r="Q577" s="81"/>
      <c r="R577" s="81"/>
      <c r="S577" s="81"/>
      <c r="T577" s="81"/>
      <c r="U577" s="81"/>
      <c r="V577" s="81"/>
      <c r="W577" s="81"/>
      <c r="X577" s="81"/>
      <c r="Y577" s="81"/>
      <c r="Z577" s="81"/>
      <c r="AA577" s="81"/>
      <c r="AB577" s="81"/>
      <c r="AC577" s="81"/>
      <c r="AD577" s="103"/>
      <c r="AE577" s="81"/>
      <c r="AF577" s="55"/>
      <c r="AG577" s="55"/>
      <c r="AH577" s="55"/>
      <c r="AI577" s="55"/>
      <c r="AJ577" s="55"/>
    </row>
    <row r="578">
      <c r="A578" s="92"/>
      <c r="B578" s="104"/>
      <c r="C578" s="84"/>
      <c r="D578" s="104"/>
      <c r="E578" s="97"/>
      <c r="F578" s="90"/>
      <c r="G578" s="90"/>
      <c r="H578" s="90"/>
      <c r="I578" s="90"/>
      <c r="J578" s="90"/>
      <c r="K578" s="105"/>
      <c r="L578" s="105"/>
      <c r="M578" s="105"/>
      <c r="N578" s="105"/>
      <c r="O578" s="81"/>
      <c r="P578" s="81"/>
      <c r="Q578" s="81"/>
      <c r="R578" s="81"/>
      <c r="S578" s="81"/>
      <c r="T578" s="81"/>
      <c r="U578" s="81"/>
      <c r="V578" s="81"/>
      <c r="W578" s="81"/>
      <c r="X578" s="81"/>
      <c r="Y578" s="81"/>
      <c r="Z578" s="81"/>
      <c r="AA578" s="81"/>
      <c r="AB578" s="81"/>
      <c r="AC578" s="81"/>
      <c r="AD578" s="103"/>
      <c r="AE578" s="81"/>
      <c r="AF578" s="55"/>
      <c r="AG578" s="55"/>
      <c r="AH578" s="55"/>
      <c r="AI578" s="55"/>
      <c r="AJ578" s="55"/>
    </row>
    <row r="579">
      <c r="A579" s="92"/>
      <c r="B579" s="104"/>
      <c r="C579" s="84"/>
      <c r="D579" s="104"/>
      <c r="E579" s="97"/>
      <c r="F579" s="90"/>
      <c r="G579" s="90"/>
      <c r="H579" s="90"/>
      <c r="I579" s="90"/>
      <c r="J579" s="90"/>
      <c r="K579" s="105"/>
      <c r="L579" s="105"/>
      <c r="M579" s="105"/>
      <c r="N579" s="105"/>
      <c r="O579" s="81"/>
      <c r="P579" s="81"/>
      <c r="Q579" s="81"/>
      <c r="R579" s="81"/>
      <c r="S579" s="81"/>
      <c r="T579" s="81"/>
      <c r="U579" s="81"/>
      <c r="V579" s="81"/>
      <c r="W579" s="81"/>
      <c r="X579" s="81"/>
      <c r="Y579" s="81"/>
      <c r="Z579" s="81"/>
      <c r="AA579" s="81"/>
      <c r="AB579" s="81"/>
      <c r="AC579" s="81"/>
      <c r="AD579" s="103"/>
      <c r="AE579" s="81"/>
      <c r="AF579" s="55"/>
      <c r="AG579" s="55"/>
      <c r="AH579" s="55"/>
      <c r="AI579" s="55"/>
      <c r="AJ579" s="55"/>
    </row>
    <row r="580">
      <c r="A580" s="92"/>
      <c r="B580" s="104"/>
      <c r="C580" s="84"/>
      <c r="D580" s="104"/>
      <c r="E580" s="97"/>
      <c r="F580" s="90"/>
      <c r="G580" s="90"/>
      <c r="H580" s="90"/>
      <c r="I580" s="90"/>
      <c r="J580" s="90"/>
      <c r="K580" s="105"/>
      <c r="L580" s="105"/>
      <c r="M580" s="105"/>
      <c r="N580" s="105"/>
      <c r="O580" s="81"/>
      <c r="P580" s="81"/>
      <c r="Q580" s="81"/>
      <c r="R580" s="81"/>
      <c r="S580" s="81"/>
      <c r="T580" s="81"/>
      <c r="U580" s="81"/>
      <c r="V580" s="81"/>
      <c r="W580" s="81"/>
      <c r="X580" s="81"/>
      <c r="Y580" s="81"/>
      <c r="Z580" s="81"/>
      <c r="AA580" s="81"/>
      <c r="AB580" s="81"/>
      <c r="AC580" s="81"/>
      <c r="AD580" s="103"/>
      <c r="AE580" s="81"/>
      <c r="AF580" s="55"/>
      <c r="AG580" s="55"/>
      <c r="AH580" s="55"/>
      <c r="AI580" s="55"/>
      <c r="AJ580" s="55"/>
    </row>
    <row r="581">
      <c r="A581" s="92"/>
      <c r="B581" s="104"/>
      <c r="C581" s="84"/>
      <c r="D581" s="104"/>
      <c r="E581" s="97"/>
      <c r="F581" s="90"/>
      <c r="G581" s="90"/>
      <c r="H581" s="90"/>
      <c r="I581" s="90"/>
      <c r="J581" s="90"/>
      <c r="K581" s="105"/>
      <c r="L581" s="105"/>
      <c r="M581" s="105"/>
      <c r="N581" s="105"/>
      <c r="O581" s="81"/>
      <c r="P581" s="81"/>
      <c r="Q581" s="81"/>
      <c r="R581" s="81"/>
      <c r="S581" s="81"/>
      <c r="T581" s="81"/>
      <c r="U581" s="81"/>
      <c r="V581" s="81"/>
      <c r="W581" s="81"/>
      <c r="X581" s="81"/>
      <c r="Y581" s="81"/>
      <c r="Z581" s="81"/>
      <c r="AA581" s="81"/>
      <c r="AB581" s="81"/>
      <c r="AC581" s="81"/>
      <c r="AD581" s="103"/>
      <c r="AE581" s="81"/>
      <c r="AF581" s="55"/>
      <c r="AG581" s="55"/>
      <c r="AH581" s="55"/>
      <c r="AI581" s="55"/>
      <c r="AJ581" s="55"/>
    </row>
    <row r="582">
      <c r="A582" s="92"/>
      <c r="B582" s="104"/>
      <c r="C582" s="84"/>
      <c r="D582" s="104"/>
      <c r="E582" s="97"/>
      <c r="F582" s="90"/>
      <c r="G582" s="90"/>
      <c r="H582" s="90"/>
      <c r="I582" s="90"/>
      <c r="J582" s="90"/>
      <c r="K582" s="105"/>
      <c r="L582" s="105"/>
      <c r="M582" s="105"/>
      <c r="N582" s="105"/>
      <c r="O582" s="81"/>
      <c r="P582" s="81"/>
      <c r="Q582" s="81"/>
      <c r="R582" s="81"/>
      <c r="S582" s="81"/>
      <c r="T582" s="81"/>
      <c r="U582" s="81"/>
      <c r="V582" s="81"/>
      <c r="W582" s="81"/>
      <c r="X582" s="81"/>
      <c r="Y582" s="81"/>
      <c r="Z582" s="81"/>
      <c r="AA582" s="81"/>
      <c r="AB582" s="81"/>
      <c r="AC582" s="81"/>
      <c r="AD582" s="103"/>
      <c r="AE582" s="81"/>
      <c r="AF582" s="55"/>
      <c r="AG582" s="55"/>
      <c r="AH582" s="55"/>
      <c r="AI582" s="55"/>
      <c r="AJ582" s="55"/>
    </row>
    <row r="583">
      <c r="A583" s="92"/>
      <c r="B583" s="104"/>
      <c r="C583" s="84"/>
      <c r="D583" s="104"/>
      <c r="E583" s="97"/>
      <c r="F583" s="90"/>
      <c r="G583" s="90"/>
      <c r="H583" s="90"/>
      <c r="I583" s="90"/>
      <c r="J583" s="90"/>
      <c r="K583" s="105"/>
      <c r="L583" s="105"/>
      <c r="M583" s="105"/>
      <c r="N583" s="105"/>
      <c r="O583" s="81"/>
      <c r="P583" s="81"/>
      <c r="Q583" s="81"/>
      <c r="R583" s="81"/>
      <c r="S583" s="81"/>
      <c r="T583" s="81"/>
      <c r="U583" s="81"/>
      <c r="V583" s="81"/>
      <c r="W583" s="81"/>
      <c r="X583" s="81"/>
      <c r="Y583" s="81"/>
      <c r="Z583" s="81"/>
      <c r="AA583" s="81"/>
      <c r="AB583" s="81"/>
      <c r="AC583" s="81"/>
      <c r="AD583" s="103"/>
      <c r="AE583" s="81"/>
      <c r="AF583" s="55"/>
      <c r="AG583" s="55"/>
      <c r="AH583" s="55"/>
      <c r="AI583" s="55"/>
      <c r="AJ583" s="55"/>
    </row>
    <row r="584">
      <c r="A584" s="92"/>
      <c r="B584" s="104"/>
      <c r="C584" s="84"/>
      <c r="D584" s="104"/>
      <c r="E584" s="97"/>
      <c r="F584" s="90"/>
      <c r="G584" s="90"/>
      <c r="H584" s="90"/>
      <c r="I584" s="90"/>
      <c r="J584" s="90"/>
      <c r="K584" s="105"/>
      <c r="L584" s="105"/>
      <c r="M584" s="105"/>
      <c r="N584" s="105"/>
      <c r="O584" s="81"/>
      <c r="P584" s="81"/>
      <c r="Q584" s="81"/>
      <c r="R584" s="81"/>
      <c r="S584" s="81"/>
      <c r="T584" s="81"/>
      <c r="U584" s="81"/>
      <c r="V584" s="81"/>
      <c r="W584" s="81"/>
      <c r="X584" s="81"/>
      <c r="Y584" s="81"/>
      <c r="Z584" s="81"/>
      <c r="AA584" s="81"/>
      <c r="AB584" s="81"/>
      <c r="AC584" s="81"/>
      <c r="AD584" s="103"/>
      <c r="AE584" s="81"/>
      <c r="AF584" s="55"/>
      <c r="AG584" s="55"/>
      <c r="AH584" s="55"/>
      <c r="AI584" s="55"/>
      <c r="AJ584" s="55"/>
    </row>
    <row r="585">
      <c r="A585" s="92"/>
      <c r="B585" s="104"/>
      <c r="C585" s="84"/>
      <c r="D585" s="104"/>
      <c r="E585" s="97"/>
      <c r="F585" s="90"/>
      <c r="G585" s="90"/>
      <c r="H585" s="90"/>
      <c r="I585" s="90"/>
      <c r="J585" s="90"/>
      <c r="K585" s="105"/>
      <c r="L585" s="105"/>
      <c r="M585" s="105"/>
      <c r="N585" s="105"/>
      <c r="O585" s="81"/>
      <c r="P585" s="81"/>
      <c r="Q585" s="81"/>
      <c r="R585" s="81"/>
      <c r="S585" s="81"/>
      <c r="T585" s="81"/>
      <c r="U585" s="81"/>
      <c r="V585" s="81"/>
      <c r="W585" s="81"/>
      <c r="X585" s="81"/>
      <c r="Y585" s="81"/>
      <c r="Z585" s="81"/>
      <c r="AA585" s="81"/>
      <c r="AB585" s="81"/>
      <c r="AC585" s="81"/>
      <c r="AD585" s="103"/>
      <c r="AE585" s="81"/>
      <c r="AF585" s="55"/>
      <c r="AG585" s="55"/>
      <c r="AH585" s="55"/>
      <c r="AI585" s="55"/>
      <c r="AJ585" s="55"/>
    </row>
    <row r="586">
      <c r="A586" s="92"/>
      <c r="B586" s="104"/>
      <c r="C586" s="84"/>
      <c r="D586" s="104"/>
      <c r="E586" s="97"/>
      <c r="F586" s="90"/>
      <c r="G586" s="90"/>
      <c r="H586" s="90"/>
      <c r="I586" s="90"/>
      <c r="J586" s="90"/>
      <c r="K586" s="105"/>
      <c r="L586" s="105"/>
      <c r="M586" s="105"/>
      <c r="N586" s="105"/>
      <c r="O586" s="81"/>
      <c r="P586" s="81"/>
      <c r="Q586" s="81"/>
      <c r="R586" s="81"/>
      <c r="S586" s="81"/>
      <c r="T586" s="81"/>
      <c r="U586" s="81"/>
      <c r="V586" s="81"/>
      <c r="W586" s="81"/>
      <c r="X586" s="81"/>
      <c r="Y586" s="81"/>
      <c r="Z586" s="81"/>
      <c r="AA586" s="81"/>
      <c r="AB586" s="81"/>
      <c r="AC586" s="81"/>
      <c r="AD586" s="103"/>
      <c r="AE586" s="81"/>
      <c r="AF586" s="55"/>
      <c r="AG586" s="55"/>
      <c r="AH586" s="55"/>
      <c r="AI586" s="55"/>
      <c r="AJ586" s="55"/>
    </row>
    <row r="587">
      <c r="A587" s="92"/>
      <c r="B587" s="104"/>
      <c r="C587" s="84"/>
      <c r="D587" s="104"/>
      <c r="E587" s="97"/>
      <c r="F587" s="90"/>
      <c r="G587" s="90"/>
      <c r="H587" s="90"/>
      <c r="I587" s="90"/>
      <c r="J587" s="90"/>
      <c r="K587" s="105"/>
      <c r="L587" s="105"/>
      <c r="M587" s="105"/>
      <c r="N587" s="105"/>
      <c r="O587" s="81"/>
      <c r="P587" s="81"/>
      <c r="Q587" s="81"/>
      <c r="R587" s="81"/>
      <c r="S587" s="81"/>
      <c r="T587" s="81"/>
      <c r="U587" s="81"/>
      <c r="V587" s="81"/>
      <c r="W587" s="81"/>
      <c r="X587" s="81"/>
      <c r="Y587" s="81"/>
      <c r="Z587" s="81"/>
      <c r="AA587" s="81"/>
      <c r="AB587" s="81"/>
      <c r="AC587" s="81"/>
      <c r="AD587" s="103"/>
      <c r="AE587" s="81"/>
      <c r="AF587" s="55"/>
      <c r="AG587" s="55"/>
      <c r="AH587" s="55"/>
      <c r="AI587" s="55"/>
      <c r="AJ587" s="55"/>
    </row>
    <row r="588">
      <c r="A588" s="92"/>
      <c r="B588" s="104"/>
      <c r="C588" s="84"/>
      <c r="D588" s="104"/>
      <c r="E588" s="97"/>
      <c r="F588" s="90"/>
      <c r="G588" s="90"/>
      <c r="H588" s="90"/>
      <c r="I588" s="90"/>
      <c r="J588" s="90"/>
      <c r="K588" s="105"/>
      <c r="L588" s="105"/>
      <c r="M588" s="105"/>
      <c r="N588" s="105"/>
      <c r="O588" s="81"/>
      <c r="P588" s="81"/>
      <c r="Q588" s="81"/>
      <c r="R588" s="81"/>
      <c r="S588" s="81"/>
      <c r="T588" s="81"/>
      <c r="U588" s="81"/>
      <c r="V588" s="81"/>
      <c r="W588" s="81"/>
      <c r="X588" s="81"/>
      <c r="Y588" s="81"/>
      <c r="Z588" s="81"/>
      <c r="AA588" s="81"/>
      <c r="AB588" s="81"/>
      <c r="AC588" s="81"/>
      <c r="AD588" s="103"/>
      <c r="AE588" s="81"/>
      <c r="AF588" s="55"/>
      <c r="AG588" s="55"/>
      <c r="AH588" s="55"/>
      <c r="AI588" s="55"/>
      <c r="AJ588" s="55"/>
    </row>
    <row r="589">
      <c r="A589" s="92"/>
      <c r="B589" s="104"/>
      <c r="C589" s="84"/>
      <c r="D589" s="104"/>
      <c r="E589" s="97"/>
      <c r="F589" s="90"/>
      <c r="G589" s="90"/>
      <c r="H589" s="90"/>
      <c r="I589" s="90"/>
      <c r="J589" s="90"/>
      <c r="K589" s="105"/>
      <c r="L589" s="105"/>
      <c r="M589" s="105"/>
      <c r="N589" s="105"/>
      <c r="O589" s="81"/>
      <c r="P589" s="81"/>
      <c r="Q589" s="81"/>
      <c r="R589" s="81"/>
      <c r="S589" s="81"/>
      <c r="T589" s="81"/>
      <c r="U589" s="81"/>
      <c r="V589" s="81"/>
      <c r="W589" s="81"/>
      <c r="X589" s="81"/>
      <c r="Y589" s="81"/>
      <c r="Z589" s="81"/>
      <c r="AA589" s="81"/>
      <c r="AB589" s="81"/>
      <c r="AC589" s="81"/>
      <c r="AD589" s="103"/>
      <c r="AE589" s="81"/>
      <c r="AF589" s="55"/>
      <c r="AG589" s="55"/>
      <c r="AH589" s="55"/>
      <c r="AI589" s="55"/>
      <c r="AJ589" s="55"/>
    </row>
    <row r="590">
      <c r="A590" s="92"/>
      <c r="B590" s="104"/>
      <c r="C590" s="84"/>
      <c r="D590" s="104"/>
      <c r="E590" s="97"/>
      <c r="F590" s="90"/>
      <c r="G590" s="90"/>
      <c r="H590" s="90"/>
      <c r="I590" s="90"/>
      <c r="J590" s="90"/>
      <c r="K590" s="105"/>
      <c r="L590" s="105"/>
      <c r="M590" s="105"/>
      <c r="N590" s="105"/>
      <c r="O590" s="81"/>
      <c r="P590" s="81"/>
      <c r="Q590" s="81"/>
      <c r="R590" s="81"/>
      <c r="S590" s="81"/>
      <c r="T590" s="81"/>
      <c r="U590" s="81"/>
      <c r="V590" s="81"/>
      <c r="W590" s="81"/>
      <c r="X590" s="81"/>
      <c r="Y590" s="81"/>
      <c r="Z590" s="81"/>
      <c r="AA590" s="81"/>
      <c r="AB590" s="81"/>
      <c r="AC590" s="81"/>
      <c r="AD590" s="103"/>
      <c r="AE590" s="81"/>
      <c r="AF590" s="55"/>
      <c r="AG590" s="55"/>
      <c r="AH590" s="55"/>
      <c r="AI590" s="55"/>
      <c r="AJ590" s="55"/>
    </row>
    <row r="591">
      <c r="A591" s="92"/>
      <c r="B591" s="104"/>
      <c r="C591" s="84"/>
      <c r="D591" s="104"/>
      <c r="E591" s="97"/>
      <c r="F591" s="90"/>
      <c r="G591" s="90"/>
      <c r="H591" s="90"/>
      <c r="I591" s="90"/>
      <c r="J591" s="90"/>
      <c r="K591" s="105"/>
      <c r="L591" s="105"/>
      <c r="M591" s="105"/>
      <c r="N591" s="105"/>
      <c r="O591" s="81"/>
      <c r="P591" s="81"/>
      <c r="Q591" s="81"/>
      <c r="R591" s="81"/>
      <c r="S591" s="81"/>
      <c r="T591" s="81"/>
      <c r="U591" s="81"/>
      <c r="V591" s="81"/>
      <c r="W591" s="81"/>
      <c r="X591" s="81"/>
      <c r="Y591" s="81"/>
      <c r="Z591" s="81"/>
      <c r="AA591" s="81"/>
      <c r="AB591" s="81"/>
      <c r="AC591" s="81"/>
      <c r="AD591" s="103"/>
      <c r="AE591" s="81"/>
      <c r="AF591" s="55"/>
      <c r="AG591" s="55"/>
      <c r="AH591" s="55"/>
      <c r="AI591" s="55"/>
      <c r="AJ591" s="55"/>
    </row>
    <row r="592">
      <c r="A592" s="92"/>
      <c r="B592" s="104"/>
      <c r="C592" s="84"/>
      <c r="D592" s="104"/>
      <c r="E592" s="97"/>
      <c r="F592" s="90"/>
      <c r="G592" s="90"/>
      <c r="H592" s="90"/>
      <c r="I592" s="90"/>
      <c r="J592" s="90"/>
      <c r="K592" s="105"/>
      <c r="L592" s="105"/>
      <c r="M592" s="105"/>
      <c r="N592" s="105"/>
      <c r="O592" s="81"/>
      <c r="P592" s="81"/>
      <c r="Q592" s="81"/>
      <c r="R592" s="81"/>
      <c r="S592" s="81"/>
      <c r="T592" s="81"/>
      <c r="U592" s="81"/>
      <c r="V592" s="81"/>
      <c r="W592" s="81"/>
      <c r="X592" s="81"/>
      <c r="Y592" s="81"/>
      <c r="Z592" s="81"/>
      <c r="AA592" s="81"/>
      <c r="AB592" s="81"/>
      <c r="AC592" s="81"/>
      <c r="AD592" s="103"/>
      <c r="AE592" s="81"/>
      <c r="AF592" s="55"/>
      <c r="AG592" s="55"/>
      <c r="AH592" s="55"/>
      <c r="AI592" s="55"/>
      <c r="AJ592" s="55"/>
    </row>
    <row r="593">
      <c r="A593" s="92"/>
      <c r="B593" s="104"/>
      <c r="C593" s="84"/>
      <c r="D593" s="104"/>
      <c r="E593" s="97"/>
      <c r="F593" s="90"/>
      <c r="G593" s="90"/>
      <c r="H593" s="90"/>
      <c r="I593" s="90"/>
      <c r="J593" s="90"/>
      <c r="K593" s="105"/>
      <c r="L593" s="105"/>
      <c r="M593" s="105"/>
      <c r="N593" s="105"/>
      <c r="O593" s="81"/>
      <c r="P593" s="81"/>
      <c r="Q593" s="81"/>
      <c r="R593" s="81"/>
      <c r="S593" s="81"/>
      <c r="T593" s="81"/>
      <c r="U593" s="81"/>
      <c r="V593" s="81"/>
      <c r="W593" s="81"/>
      <c r="X593" s="81"/>
      <c r="Y593" s="81"/>
      <c r="Z593" s="81"/>
      <c r="AA593" s="81"/>
      <c r="AB593" s="81"/>
      <c r="AC593" s="81"/>
      <c r="AD593" s="103"/>
      <c r="AE593" s="81"/>
      <c r="AF593" s="55"/>
      <c r="AG593" s="55"/>
      <c r="AH593" s="55"/>
      <c r="AI593" s="55"/>
      <c r="AJ593" s="55"/>
    </row>
    <row r="594">
      <c r="A594" s="92"/>
      <c r="B594" s="104"/>
      <c r="C594" s="84"/>
      <c r="D594" s="104"/>
      <c r="E594" s="97"/>
      <c r="F594" s="90"/>
      <c r="G594" s="90"/>
      <c r="H594" s="90"/>
      <c r="I594" s="90"/>
      <c r="J594" s="90"/>
      <c r="K594" s="105"/>
      <c r="L594" s="105"/>
      <c r="M594" s="105"/>
      <c r="N594" s="105"/>
      <c r="O594" s="81"/>
      <c r="P594" s="81"/>
      <c r="Q594" s="81"/>
      <c r="R594" s="81"/>
      <c r="S594" s="81"/>
      <c r="T594" s="81"/>
      <c r="U594" s="81"/>
      <c r="V594" s="81"/>
      <c r="W594" s="81"/>
      <c r="X594" s="81"/>
      <c r="Y594" s="81"/>
      <c r="Z594" s="81"/>
      <c r="AA594" s="81"/>
      <c r="AB594" s="81"/>
      <c r="AC594" s="81"/>
      <c r="AD594" s="103"/>
      <c r="AE594" s="81"/>
      <c r="AF594" s="55"/>
      <c r="AG594" s="55"/>
      <c r="AH594" s="55"/>
      <c r="AI594" s="55"/>
      <c r="AJ594" s="55"/>
    </row>
    <row r="595">
      <c r="A595" s="92"/>
      <c r="B595" s="104"/>
      <c r="C595" s="84"/>
      <c r="D595" s="104"/>
      <c r="E595" s="97"/>
      <c r="F595" s="90"/>
      <c r="G595" s="90"/>
      <c r="H595" s="90"/>
      <c r="I595" s="90"/>
      <c r="J595" s="90"/>
      <c r="K595" s="105"/>
      <c r="L595" s="105"/>
      <c r="M595" s="105"/>
      <c r="N595" s="105"/>
      <c r="O595" s="81"/>
      <c r="P595" s="81"/>
      <c r="Q595" s="81"/>
      <c r="R595" s="81"/>
      <c r="S595" s="81"/>
      <c r="T595" s="81"/>
      <c r="U595" s="81"/>
      <c r="V595" s="81"/>
      <c r="W595" s="81"/>
      <c r="X595" s="81"/>
      <c r="Y595" s="81"/>
      <c r="Z595" s="81"/>
      <c r="AA595" s="81"/>
      <c r="AB595" s="81"/>
      <c r="AC595" s="81"/>
      <c r="AD595" s="103"/>
      <c r="AE595" s="81"/>
      <c r="AF595" s="55"/>
      <c r="AG595" s="55"/>
      <c r="AH595" s="55"/>
      <c r="AI595" s="55"/>
      <c r="AJ595" s="55"/>
    </row>
    <row r="596">
      <c r="A596" s="92"/>
      <c r="B596" s="104"/>
      <c r="C596" s="84"/>
      <c r="D596" s="104"/>
      <c r="E596" s="97"/>
      <c r="F596" s="90"/>
      <c r="G596" s="90"/>
      <c r="H596" s="90"/>
      <c r="I596" s="90"/>
      <c r="J596" s="90"/>
      <c r="K596" s="105"/>
      <c r="L596" s="105"/>
      <c r="M596" s="105"/>
      <c r="N596" s="105"/>
      <c r="O596" s="81"/>
      <c r="P596" s="81"/>
      <c r="Q596" s="81"/>
      <c r="R596" s="81"/>
      <c r="S596" s="81"/>
      <c r="T596" s="81"/>
      <c r="U596" s="81"/>
      <c r="V596" s="81"/>
      <c r="W596" s="81"/>
      <c r="X596" s="81"/>
      <c r="Y596" s="81"/>
      <c r="Z596" s="81"/>
      <c r="AA596" s="81"/>
      <c r="AB596" s="81"/>
      <c r="AC596" s="81"/>
      <c r="AD596" s="103"/>
      <c r="AE596" s="81"/>
      <c r="AF596" s="55"/>
      <c r="AG596" s="55"/>
      <c r="AH596" s="55"/>
      <c r="AI596" s="55"/>
      <c r="AJ596" s="55"/>
    </row>
    <row r="597">
      <c r="A597" s="92"/>
      <c r="B597" s="104"/>
      <c r="C597" s="84"/>
      <c r="D597" s="104"/>
      <c r="E597" s="97"/>
      <c r="F597" s="90"/>
      <c r="G597" s="90"/>
      <c r="H597" s="90"/>
      <c r="I597" s="90"/>
      <c r="J597" s="90"/>
      <c r="K597" s="105"/>
      <c r="L597" s="105"/>
      <c r="M597" s="105"/>
      <c r="N597" s="105"/>
      <c r="O597" s="81"/>
      <c r="P597" s="81"/>
      <c r="Q597" s="81"/>
      <c r="R597" s="81"/>
      <c r="S597" s="81"/>
      <c r="T597" s="81"/>
      <c r="U597" s="81"/>
      <c r="V597" s="81"/>
      <c r="W597" s="81"/>
      <c r="X597" s="81"/>
      <c r="Y597" s="81"/>
      <c r="Z597" s="81"/>
      <c r="AA597" s="81"/>
      <c r="AB597" s="81"/>
      <c r="AC597" s="81"/>
      <c r="AD597" s="103"/>
      <c r="AE597" s="81"/>
      <c r="AF597" s="55"/>
      <c r="AG597" s="55"/>
      <c r="AH597" s="55"/>
      <c r="AI597" s="55"/>
      <c r="AJ597" s="55"/>
    </row>
    <row r="598">
      <c r="A598" s="92"/>
      <c r="B598" s="104"/>
      <c r="C598" s="84"/>
      <c r="D598" s="104"/>
      <c r="E598" s="97"/>
      <c r="F598" s="90"/>
      <c r="G598" s="90"/>
      <c r="H598" s="90"/>
      <c r="I598" s="90"/>
      <c r="J598" s="90"/>
      <c r="K598" s="105"/>
      <c r="L598" s="105"/>
      <c r="M598" s="105"/>
      <c r="N598" s="105"/>
      <c r="O598" s="81"/>
      <c r="P598" s="81"/>
      <c r="Q598" s="81"/>
      <c r="R598" s="81"/>
      <c r="S598" s="81"/>
      <c r="T598" s="81"/>
      <c r="U598" s="81"/>
      <c r="V598" s="81"/>
      <c r="W598" s="81"/>
      <c r="X598" s="81"/>
      <c r="Y598" s="81"/>
      <c r="Z598" s="81"/>
      <c r="AA598" s="81"/>
      <c r="AB598" s="81"/>
      <c r="AC598" s="81"/>
      <c r="AD598" s="103"/>
      <c r="AE598" s="81"/>
      <c r="AF598" s="55"/>
      <c r="AG598" s="55"/>
      <c r="AH598" s="55"/>
      <c r="AI598" s="55"/>
      <c r="AJ598" s="55"/>
    </row>
    <row r="599">
      <c r="A599" s="92"/>
      <c r="B599" s="104"/>
      <c r="C599" s="84"/>
      <c r="D599" s="104"/>
      <c r="E599" s="97"/>
      <c r="F599" s="90"/>
      <c r="G599" s="90"/>
      <c r="H599" s="90"/>
      <c r="I599" s="90"/>
      <c r="J599" s="90"/>
      <c r="K599" s="105"/>
      <c r="L599" s="105"/>
      <c r="M599" s="105"/>
      <c r="N599" s="105"/>
      <c r="O599" s="81"/>
      <c r="P599" s="81"/>
      <c r="Q599" s="81"/>
      <c r="R599" s="81"/>
      <c r="S599" s="81"/>
      <c r="T599" s="81"/>
      <c r="U599" s="81"/>
      <c r="V599" s="81"/>
      <c r="W599" s="81"/>
      <c r="X599" s="81"/>
      <c r="Y599" s="81"/>
      <c r="Z599" s="81"/>
      <c r="AA599" s="81"/>
      <c r="AB599" s="81"/>
      <c r="AC599" s="81"/>
      <c r="AD599" s="103"/>
      <c r="AE599" s="81"/>
      <c r="AF599" s="55"/>
      <c r="AG599" s="55"/>
      <c r="AH599" s="55"/>
      <c r="AI599" s="55"/>
      <c r="AJ599" s="55"/>
    </row>
    <row r="600">
      <c r="A600" s="92"/>
      <c r="B600" s="104"/>
      <c r="C600" s="84"/>
      <c r="D600" s="104"/>
      <c r="E600" s="97"/>
      <c r="F600" s="90"/>
      <c r="G600" s="90"/>
      <c r="H600" s="90"/>
      <c r="I600" s="90"/>
      <c r="J600" s="90"/>
      <c r="K600" s="105"/>
      <c r="L600" s="105"/>
      <c r="M600" s="105"/>
      <c r="N600" s="105"/>
      <c r="O600" s="81"/>
      <c r="P600" s="81"/>
      <c r="Q600" s="81"/>
      <c r="R600" s="81"/>
      <c r="S600" s="81"/>
      <c r="T600" s="81"/>
      <c r="U600" s="81"/>
      <c r="V600" s="81"/>
      <c r="W600" s="81"/>
      <c r="X600" s="81"/>
      <c r="Y600" s="81"/>
      <c r="Z600" s="81"/>
      <c r="AA600" s="81"/>
      <c r="AB600" s="81"/>
      <c r="AC600" s="81"/>
      <c r="AD600" s="103"/>
      <c r="AE600" s="81"/>
      <c r="AF600" s="55"/>
      <c r="AG600" s="55"/>
      <c r="AH600" s="55"/>
      <c r="AI600" s="55"/>
      <c r="AJ600" s="55"/>
    </row>
    <row r="601">
      <c r="A601" s="92"/>
      <c r="B601" s="104"/>
      <c r="C601" s="84"/>
      <c r="D601" s="104"/>
      <c r="E601" s="97"/>
      <c r="F601" s="90"/>
      <c r="G601" s="90"/>
      <c r="H601" s="90"/>
      <c r="I601" s="90"/>
      <c r="J601" s="90"/>
      <c r="K601" s="105"/>
      <c r="L601" s="105"/>
      <c r="M601" s="105"/>
      <c r="N601" s="105"/>
      <c r="O601" s="81"/>
      <c r="P601" s="81"/>
      <c r="Q601" s="81"/>
      <c r="R601" s="81"/>
      <c r="S601" s="81"/>
      <c r="T601" s="81"/>
      <c r="U601" s="81"/>
      <c r="V601" s="81"/>
      <c r="W601" s="81"/>
      <c r="X601" s="81"/>
      <c r="Y601" s="81"/>
      <c r="Z601" s="81"/>
      <c r="AA601" s="81"/>
      <c r="AB601" s="81"/>
      <c r="AC601" s="81"/>
      <c r="AD601" s="103"/>
      <c r="AE601" s="81"/>
      <c r="AF601" s="55"/>
      <c r="AG601" s="55"/>
      <c r="AH601" s="55"/>
      <c r="AI601" s="55"/>
      <c r="AJ601" s="55"/>
    </row>
    <row r="602">
      <c r="A602" s="92"/>
      <c r="B602" s="104"/>
      <c r="C602" s="84"/>
      <c r="D602" s="104"/>
      <c r="E602" s="97"/>
      <c r="F602" s="90"/>
      <c r="G602" s="90"/>
      <c r="H602" s="90"/>
      <c r="I602" s="90"/>
      <c r="J602" s="90"/>
      <c r="K602" s="105"/>
      <c r="L602" s="105"/>
      <c r="M602" s="105"/>
      <c r="N602" s="105"/>
      <c r="O602" s="81"/>
      <c r="P602" s="81"/>
      <c r="Q602" s="81"/>
      <c r="R602" s="81"/>
      <c r="S602" s="81"/>
      <c r="T602" s="81"/>
      <c r="U602" s="81"/>
      <c r="V602" s="81"/>
      <c r="W602" s="81"/>
      <c r="X602" s="81"/>
      <c r="Y602" s="81"/>
      <c r="Z602" s="81"/>
      <c r="AA602" s="81"/>
      <c r="AB602" s="81"/>
      <c r="AC602" s="81"/>
      <c r="AD602" s="103"/>
      <c r="AE602" s="81"/>
      <c r="AF602" s="55"/>
      <c r="AG602" s="55"/>
      <c r="AH602" s="55"/>
      <c r="AI602" s="55"/>
      <c r="AJ602" s="55"/>
    </row>
    <row r="603">
      <c r="A603" s="92"/>
      <c r="B603" s="104"/>
      <c r="C603" s="84"/>
      <c r="D603" s="104"/>
      <c r="E603" s="97"/>
      <c r="F603" s="90"/>
      <c r="G603" s="90"/>
      <c r="H603" s="90"/>
      <c r="I603" s="90"/>
      <c r="J603" s="90"/>
      <c r="K603" s="105"/>
      <c r="L603" s="105"/>
      <c r="M603" s="105"/>
      <c r="N603" s="105"/>
      <c r="O603" s="81"/>
      <c r="P603" s="81"/>
      <c r="Q603" s="81"/>
      <c r="R603" s="81"/>
      <c r="S603" s="81"/>
      <c r="T603" s="81"/>
      <c r="U603" s="81"/>
      <c r="V603" s="81"/>
      <c r="W603" s="81"/>
      <c r="X603" s="81"/>
      <c r="Y603" s="81"/>
      <c r="Z603" s="81"/>
      <c r="AA603" s="81"/>
      <c r="AB603" s="81"/>
      <c r="AC603" s="81"/>
      <c r="AD603" s="103"/>
      <c r="AE603" s="81"/>
      <c r="AF603" s="55"/>
      <c r="AG603" s="55"/>
      <c r="AH603" s="55"/>
      <c r="AI603" s="55"/>
      <c r="AJ603" s="55"/>
    </row>
    <row r="604">
      <c r="A604" s="92"/>
      <c r="B604" s="104"/>
      <c r="C604" s="84"/>
      <c r="D604" s="104"/>
      <c r="E604" s="97"/>
      <c r="F604" s="90"/>
      <c r="G604" s="90"/>
      <c r="H604" s="90"/>
      <c r="I604" s="90"/>
      <c r="J604" s="90"/>
      <c r="K604" s="105"/>
      <c r="L604" s="105"/>
      <c r="M604" s="105"/>
      <c r="N604" s="105"/>
      <c r="O604" s="81"/>
      <c r="P604" s="81"/>
      <c r="Q604" s="81"/>
      <c r="R604" s="81"/>
      <c r="S604" s="81"/>
      <c r="T604" s="81"/>
      <c r="U604" s="81"/>
      <c r="V604" s="81"/>
      <c r="W604" s="81"/>
      <c r="X604" s="81"/>
      <c r="Y604" s="81"/>
      <c r="Z604" s="81"/>
      <c r="AA604" s="81"/>
      <c r="AB604" s="81"/>
      <c r="AC604" s="81"/>
      <c r="AD604" s="103"/>
      <c r="AE604" s="81"/>
      <c r="AF604" s="55"/>
      <c r="AG604" s="55"/>
      <c r="AH604" s="55"/>
      <c r="AI604" s="55"/>
      <c r="AJ604" s="55"/>
    </row>
    <row r="605">
      <c r="A605" s="92"/>
      <c r="B605" s="104"/>
      <c r="C605" s="84"/>
      <c r="D605" s="104"/>
      <c r="E605" s="97"/>
      <c r="F605" s="90"/>
      <c r="G605" s="90"/>
      <c r="H605" s="90"/>
      <c r="I605" s="90"/>
      <c r="J605" s="90"/>
      <c r="K605" s="105"/>
      <c r="L605" s="105"/>
      <c r="M605" s="105"/>
      <c r="N605" s="105"/>
      <c r="O605" s="81"/>
      <c r="P605" s="81"/>
      <c r="Q605" s="81"/>
      <c r="R605" s="81"/>
      <c r="S605" s="81"/>
      <c r="T605" s="81"/>
      <c r="U605" s="81"/>
      <c r="V605" s="81"/>
      <c r="W605" s="81"/>
      <c r="X605" s="81"/>
      <c r="Y605" s="81"/>
      <c r="Z605" s="81"/>
      <c r="AA605" s="81"/>
      <c r="AB605" s="81"/>
      <c r="AC605" s="81"/>
      <c r="AD605" s="103"/>
      <c r="AE605" s="81"/>
      <c r="AF605" s="55"/>
      <c r="AG605" s="55"/>
      <c r="AH605" s="55"/>
      <c r="AI605" s="55"/>
      <c r="AJ605" s="55"/>
    </row>
    <row r="606">
      <c r="A606" s="92"/>
      <c r="B606" s="104"/>
      <c r="C606" s="84"/>
      <c r="D606" s="104"/>
      <c r="E606" s="97"/>
      <c r="F606" s="90"/>
      <c r="G606" s="90"/>
      <c r="H606" s="90"/>
      <c r="I606" s="90"/>
      <c r="J606" s="90"/>
      <c r="K606" s="105"/>
      <c r="L606" s="105"/>
      <c r="M606" s="105"/>
      <c r="N606" s="105"/>
      <c r="O606" s="81"/>
      <c r="P606" s="81"/>
      <c r="Q606" s="81"/>
      <c r="R606" s="81"/>
      <c r="S606" s="81"/>
      <c r="T606" s="81"/>
      <c r="U606" s="81"/>
      <c r="V606" s="81"/>
      <c r="W606" s="81"/>
      <c r="X606" s="81"/>
      <c r="Y606" s="81"/>
      <c r="Z606" s="81"/>
      <c r="AA606" s="81"/>
      <c r="AB606" s="81"/>
      <c r="AC606" s="81"/>
      <c r="AD606" s="103"/>
      <c r="AE606" s="81"/>
      <c r="AF606" s="55"/>
      <c r="AG606" s="55"/>
      <c r="AH606" s="55"/>
      <c r="AI606" s="55"/>
      <c r="AJ606" s="55"/>
    </row>
    <row r="607">
      <c r="A607" s="92"/>
      <c r="B607" s="104"/>
      <c r="C607" s="84"/>
      <c r="D607" s="104"/>
      <c r="E607" s="97"/>
      <c r="F607" s="90"/>
      <c r="G607" s="90"/>
      <c r="H607" s="90"/>
      <c r="I607" s="90"/>
      <c r="J607" s="90"/>
      <c r="K607" s="105"/>
      <c r="L607" s="105"/>
      <c r="M607" s="105"/>
      <c r="N607" s="105"/>
      <c r="O607" s="81"/>
      <c r="P607" s="81"/>
      <c r="Q607" s="81"/>
      <c r="R607" s="81"/>
      <c r="S607" s="81"/>
      <c r="T607" s="81"/>
      <c r="U607" s="81"/>
      <c r="V607" s="81"/>
      <c r="W607" s="81"/>
      <c r="X607" s="81"/>
      <c r="Y607" s="81"/>
      <c r="Z607" s="81"/>
      <c r="AA607" s="81"/>
      <c r="AB607" s="81"/>
      <c r="AC607" s="81"/>
      <c r="AD607" s="103"/>
      <c r="AE607" s="81"/>
      <c r="AF607" s="55"/>
      <c r="AG607" s="55"/>
      <c r="AH607" s="55"/>
      <c r="AI607" s="55"/>
      <c r="AJ607" s="55"/>
    </row>
    <row r="608">
      <c r="A608" s="92"/>
      <c r="B608" s="104"/>
      <c r="C608" s="84"/>
      <c r="D608" s="104"/>
      <c r="E608" s="97"/>
      <c r="F608" s="90"/>
      <c r="G608" s="90"/>
      <c r="H608" s="90"/>
      <c r="I608" s="90"/>
      <c r="J608" s="90"/>
      <c r="K608" s="105"/>
      <c r="L608" s="105"/>
      <c r="M608" s="105"/>
      <c r="N608" s="105"/>
      <c r="O608" s="81"/>
      <c r="P608" s="81"/>
      <c r="Q608" s="81"/>
      <c r="R608" s="81"/>
      <c r="S608" s="81"/>
      <c r="T608" s="81"/>
      <c r="U608" s="81"/>
      <c r="V608" s="81"/>
      <c r="W608" s="81"/>
      <c r="X608" s="81"/>
      <c r="Y608" s="81"/>
      <c r="Z608" s="81"/>
      <c r="AA608" s="81"/>
      <c r="AB608" s="81"/>
      <c r="AC608" s="81"/>
      <c r="AD608" s="103"/>
      <c r="AE608" s="81"/>
      <c r="AF608" s="55"/>
      <c r="AG608" s="55"/>
      <c r="AH608" s="55"/>
      <c r="AI608" s="55"/>
      <c r="AJ608" s="55"/>
    </row>
    <row r="609">
      <c r="A609" s="92"/>
      <c r="B609" s="104"/>
      <c r="C609" s="84"/>
      <c r="D609" s="104"/>
      <c r="E609" s="97"/>
      <c r="F609" s="90"/>
      <c r="G609" s="90"/>
      <c r="H609" s="90"/>
      <c r="I609" s="90"/>
      <c r="J609" s="90"/>
      <c r="K609" s="105"/>
      <c r="L609" s="105"/>
      <c r="M609" s="105"/>
      <c r="N609" s="105"/>
      <c r="O609" s="81"/>
      <c r="P609" s="81"/>
      <c r="Q609" s="81"/>
      <c r="R609" s="81"/>
      <c r="S609" s="81"/>
      <c r="T609" s="81"/>
      <c r="U609" s="81"/>
      <c r="V609" s="81"/>
      <c r="W609" s="81"/>
      <c r="X609" s="81"/>
      <c r="Y609" s="81"/>
      <c r="Z609" s="81"/>
      <c r="AA609" s="81"/>
      <c r="AB609" s="81"/>
      <c r="AC609" s="81"/>
      <c r="AD609" s="103"/>
      <c r="AE609" s="81"/>
      <c r="AF609" s="55"/>
      <c r="AG609" s="55"/>
      <c r="AH609" s="55"/>
      <c r="AI609" s="55"/>
      <c r="AJ609" s="55"/>
    </row>
    <row r="610">
      <c r="A610" s="92"/>
      <c r="B610" s="104"/>
      <c r="C610" s="84"/>
      <c r="D610" s="104"/>
      <c r="E610" s="97"/>
      <c r="F610" s="90"/>
      <c r="G610" s="90"/>
      <c r="H610" s="90"/>
      <c r="I610" s="90"/>
      <c r="J610" s="90"/>
      <c r="K610" s="105"/>
      <c r="L610" s="105"/>
      <c r="M610" s="105"/>
      <c r="N610" s="105"/>
      <c r="O610" s="81"/>
      <c r="P610" s="81"/>
      <c r="Q610" s="81"/>
      <c r="R610" s="81"/>
      <c r="S610" s="81"/>
      <c r="T610" s="81"/>
      <c r="U610" s="81"/>
      <c r="V610" s="81"/>
      <c r="W610" s="81"/>
      <c r="X610" s="81"/>
      <c r="Y610" s="81"/>
      <c r="Z610" s="81"/>
      <c r="AA610" s="81"/>
      <c r="AB610" s="81"/>
      <c r="AC610" s="81"/>
      <c r="AD610" s="103"/>
      <c r="AE610" s="81"/>
      <c r="AF610" s="55"/>
      <c r="AG610" s="55"/>
      <c r="AH610" s="55"/>
      <c r="AI610" s="55"/>
      <c r="AJ610" s="55"/>
    </row>
    <row r="611">
      <c r="A611" s="92"/>
      <c r="B611" s="104"/>
      <c r="C611" s="84"/>
      <c r="D611" s="104"/>
      <c r="E611" s="97"/>
      <c r="F611" s="90"/>
      <c r="G611" s="90"/>
      <c r="H611" s="90"/>
      <c r="I611" s="90"/>
      <c r="J611" s="90"/>
      <c r="K611" s="105"/>
      <c r="L611" s="105"/>
      <c r="M611" s="105"/>
      <c r="N611" s="105"/>
      <c r="O611" s="81"/>
      <c r="P611" s="81"/>
      <c r="Q611" s="81"/>
      <c r="R611" s="81"/>
      <c r="S611" s="81"/>
      <c r="T611" s="81"/>
      <c r="U611" s="81"/>
      <c r="V611" s="81"/>
      <c r="W611" s="81"/>
      <c r="X611" s="81"/>
      <c r="Y611" s="81"/>
      <c r="Z611" s="81"/>
      <c r="AA611" s="81"/>
      <c r="AB611" s="81"/>
      <c r="AC611" s="81"/>
      <c r="AD611" s="103"/>
      <c r="AE611" s="81"/>
      <c r="AF611" s="55"/>
      <c r="AG611" s="55"/>
      <c r="AH611" s="55"/>
      <c r="AI611" s="55"/>
      <c r="AJ611" s="55"/>
    </row>
    <row r="612">
      <c r="A612" s="92"/>
      <c r="B612" s="104"/>
      <c r="C612" s="84"/>
      <c r="D612" s="104"/>
      <c r="E612" s="97"/>
      <c r="F612" s="90"/>
      <c r="G612" s="90"/>
      <c r="H612" s="90"/>
      <c r="I612" s="90"/>
      <c r="J612" s="90"/>
      <c r="K612" s="105"/>
      <c r="L612" s="105"/>
      <c r="M612" s="105"/>
      <c r="N612" s="105"/>
      <c r="O612" s="81"/>
      <c r="P612" s="81"/>
      <c r="Q612" s="81"/>
      <c r="R612" s="81"/>
      <c r="S612" s="81"/>
      <c r="T612" s="81"/>
      <c r="U612" s="81"/>
      <c r="V612" s="81"/>
      <c r="W612" s="81"/>
      <c r="X612" s="81"/>
      <c r="Y612" s="81"/>
      <c r="Z612" s="81"/>
      <c r="AA612" s="81"/>
      <c r="AB612" s="81"/>
      <c r="AC612" s="81"/>
      <c r="AD612" s="103"/>
      <c r="AE612" s="81"/>
      <c r="AF612" s="55"/>
      <c r="AG612" s="55"/>
      <c r="AH612" s="55"/>
      <c r="AI612" s="55"/>
      <c r="AJ612" s="55"/>
    </row>
    <row r="613">
      <c r="A613" s="92"/>
      <c r="B613" s="104"/>
      <c r="C613" s="84"/>
      <c r="D613" s="104"/>
      <c r="E613" s="97"/>
      <c r="F613" s="90"/>
      <c r="G613" s="90"/>
      <c r="H613" s="90"/>
      <c r="I613" s="90"/>
      <c r="J613" s="90"/>
      <c r="K613" s="105"/>
      <c r="L613" s="105"/>
      <c r="M613" s="105"/>
      <c r="N613" s="105"/>
      <c r="O613" s="81"/>
      <c r="P613" s="81"/>
      <c r="Q613" s="81"/>
      <c r="R613" s="81"/>
      <c r="S613" s="81"/>
      <c r="T613" s="81"/>
      <c r="U613" s="81"/>
      <c r="V613" s="81"/>
      <c r="W613" s="81"/>
      <c r="X613" s="81"/>
      <c r="Y613" s="81"/>
      <c r="Z613" s="81"/>
      <c r="AA613" s="81"/>
      <c r="AB613" s="81"/>
      <c r="AC613" s="81"/>
      <c r="AD613" s="103"/>
      <c r="AE613" s="81"/>
      <c r="AF613" s="55"/>
      <c r="AG613" s="55"/>
      <c r="AH613" s="55"/>
      <c r="AI613" s="55"/>
      <c r="AJ613" s="55"/>
    </row>
    <row r="614">
      <c r="A614" s="92"/>
      <c r="B614" s="104"/>
      <c r="C614" s="84"/>
      <c r="D614" s="104"/>
      <c r="E614" s="97"/>
      <c r="F614" s="90"/>
      <c r="G614" s="90"/>
      <c r="H614" s="90"/>
      <c r="I614" s="90"/>
      <c r="J614" s="90"/>
      <c r="K614" s="105"/>
      <c r="L614" s="105"/>
      <c r="M614" s="105"/>
      <c r="N614" s="105"/>
      <c r="O614" s="81"/>
      <c r="P614" s="81"/>
      <c r="Q614" s="81"/>
      <c r="R614" s="81"/>
      <c r="S614" s="81"/>
      <c r="T614" s="81"/>
      <c r="U614" s="81"/>
      <c r="V614" s="81"/>
      <c r="W614" s="81"/>
      <c r="X614" s="81"/>
      <c r="Y614" s="81"/>
      <c r="Z614" s="81"/>
      <c r="AA614" s="81"/>
      <c r="AB614" s="81"/>
      <c r="AC614" s="81"/>
      <c r="AD614" s="103"/>
      <c r="AE614" s="81"/>
      <c r="AF614" s="55"/>
      <c r="AG614" s="55"/>
      <c r="AH614" s="55"/>
      <c r="AI614" s="55"/>
      <c r="AJ614" s="55"/>
    </row>
    <row r="615">
      <c r="A615" s="92"/>
      <c r="B615" s="104"/>
      <c r="C615" s="84"/>
      <c r="D615" s="104"/>
      <c r="E615" s="97"/>
      <c r="F615" s="90"/>
      <c r="G615" s="90"/>
      <c r="H615" s="90"/>
      <c r="I615" s="90"/>
      <c r="J615" s="90"/>
      <c r="K615" s="105"/>
      <c r="L615" s="105"/>
      <c r="M615" s="105"/>
      <c r="N615" s="105"/>
      <c r="O615" s="81"/>
      <c r="P615" s="81"/>
      <c r="Q615" s="81"/>
      <c r="R615" s="81"/>
      <c r="S615" s="81"/>
      <c r="T615" s="81"/>
      <c r="U615" s="81"/>
      <c r="V615" s="81"/>
      <c r="W615" s="81"/>
      <c r="X615" s="81"/>
      <c r="Y615" s="81"/>
      <c r="Z615" s="81"/>
      <c r="AA615" s="81"/>
      <c r="AB615" s="81"/>
      <c r="AC615" s="81"/>
      <c r="AD615" s="103"/>
      <c r="AE615" s="81"/>
      <c r="AF615" s="55"/>
      <c r="AG615" s="55"/>
      <c r="AH615" s="55"/>
      <c r="AI615" s="55"/>
      <c r="AJ615" s="55"/>
    </row>
    <row r="616">
      <c r="A616" s="92"/>
      <c r="B616" s="104"/>
      <c r="C616" s="84"/>
      <c r="D616" s="104"/>
      <c r="E616" s="97"/>
      <c r="F616" s="90"/>
      <c r="G616" s="90"/>
      <c r="H616" s="90"/>
      <c r="I616" s="90"/>
      <c r="J616" s="90"/>
      <c r="K616" s="105"/>
      <c r="L616" s="105"/>
      <c r="M616" s="105"/>
      <c r="N616" s="105"/>
      <c r="O616" s="81"/>
      <c r="P616" s="81"/>
      <c r="Q616" s="81"/>
      <c r="R616" s="81"/>
      <c r="S616" s="81"/>
      <c r="T616" s="81"/>
      <c r="U616" s="81"/>
      <c r="V616" s="81"/>
      <c r="W616" s="81"/>
      <c r="X616" s="81"/>
      <c r="Y616" s="81"/>
      <c r="Z616" s="81"/>
      <c r="AA616" s="81"/>
      <c r="AB616" s="81"/>
      <c r="AC616" s="81"/>
      <c r="AD616" s="103"/>
      <c r="AE616" s="81"/>
      <c r="AF616" s="55"/>
      <c r="AG616" s="55"/>
      <c r="AH616" s="55"/>
      <c r="AI616" s="55"/>
      <c r="AJ616" s="55"/>
    </row>
    <row r="617">
      <c r="A617" s="92"/>
      <c r="B617" s="104"/>
      <c r="C617" s="84"/>
      <c r="D617" s="104"/>
      <c r="E617" s="97"/>
      <c r="F617" s="90"/>
      <c r="G617" s="90"/>
      <c r="H617" s="90"/>
      <c r="I617" s="90"/>
      <c r="J617" s="90"/>
      <c r="K617" s="105"/>
      <c r="L617" s="105"/>
      <c r="M617" s="105"/>
      <c r="N617" s="105"/>
      <c r="O617" s="81"/>
      <c r="P617" s="81"/>
      <c r="Q617" s="81"/>
      <c r="R617" s="81"/>
      <c r="S617" s="81"/>
      <c r="T617" s="81"/>
      <c r="U617" s="81"/>
      <c r="V617" s="81"/>
      <c r="W617" s="81"/>
      <c r="X617" s="81"/>
      <c r="Y617" s="81"/>
      <c r="Z617" s="81"/>
      <c r="AA617" s="81"/>
      <c r="AB617" s="81"/>
      <c r="AC617" s="81"/>
      <c r="AD617" s="103"/>
      <c r="AE617" s="81"/>
      <c r="AF617" s="55"/>
      <c r="AG617" s="55"/>
      <c r="AH617" s="55"/>
      <c r="AI617" s="55"/>
      <c r="AJ617" s="55"/>
    </row>
    <row r="618">
      <c r="A618" s="92"/>
      <c r="B618" s="104"/>
      <c r="C618" s="84"/>
      <c r="D618" s="104"/>
      <c r="E618" s="97"/>
      <c r="F618" s="90"/>
      <c r="G618" s="90"/>
      <c r="H618" s="90"/>
      <c r="I618" s="90"/>
      <c r="J618" s="90"/>
      <c r="K618" s="105"/>
      <c r="L618" s="105"/>
      <c r="M618" s="105"/>
      <c r="N618" s="105"/>
      <c r="O618" s="81"/>
      <c r="P618" s="81"/>
      <c r="Q618" s="81"/>
      <c r="R618" s="81"/>
      <c r="S618" s="81"/>
      <c r="T618" s="81"/>
      <c r="U618" s="81"/>
      <c r="V618" s="81"/>
      <c r="W618" s="81"/>
      <c r="X618" s="81"/>
      <c r="Y618" s="81"/>
      <c r="Z618" s="81"/>
      <c r="AA618" s="81"/>
      <c r="AB618" s="81"/>
      <c r="AC618" s="81"/>
      <c r="AD618" s="103"/>
      <c r="AE618" s="81"/>
      <c r="AF618" s="55"/>
      <c r="AG618" s="55"/>
      <c r="AH618" s="55"/>
      <c r="AI618" s="55"/>
      <c r="AJ618" s="55"/>
    </row>
    <row r="619">
      <c r="A619" s="92"/>
      <c r="B619" s="104"/>
      <c r="C619" s="84"/>
      <c r="D619" s="104"/>
      <c r="E619" s="97"/>
      <c r="F619" s="90"/>
      <c r="G619" s="90"/>
      <c r="H619" s="90"/>
      <c r="I619" s="90"/>
      <c r="J619" s="90"/>
      <c r="K619" s="105"/>
      <c r="L619" s="105"/>
      <c r="M619" s="105"/>
      <c r="N619" s="105"/>
      <c r="O619" s="81"/>
      <c r="P619" s="81"/>
      <c r="Q619" s="81"/>
      <c r="R619" s="81"/>
      <c r="S619" s="81"/>
      <c r="T619" s="81"/>
      <c r="U619" s="81"/>
      <c r="V619" s="81"/>
      <c r="W619" s="81"/>
      <c r="X619" s="81"/>
      <c r="Y619" s="81"/>
      <c r="Z619" s="81"/>
      <c r="AA619" s="81"/>
      <c r="AB619" s="81"/>
      <c r="AC619" s="81"/>
      <c r="AD619" s="103"/>
      <c r="AE619" s="81"/>
      <c r="AF619" s="55"/>
      <c r="AG619" s="55"/>
      <c r="AH619" s="55"/>
      <c r="AI619" s="55"/>
      <c r="AJ619" s="55"/>
    </row>
    <row r="620">
      <c r="A620" s="92"/>
      <c r="B620" s="104"/>
      <c r="C620" s="84"/>
      <c r="D620" s="104"/>
      <c r="E620" s="97"/>
      <c r="F620" s="90"/>
      <c r="G620" s="90"/>
      <c r="H620" s="90"/>
      <c r="I620" s="90"/>
      <c r="J620" s="90"/>
      <c r="K620" s="105"/>
      <c r="L620" s="105"/>
      <c r="M620" s="105"/>
      <c r="N620" s="105"/>
      <c r="O620" s="81"/>
      <c r="P620" s="81"/>
      <c r="Q620" s="81"/>
      <c r="R620" s="81"/>
      <c r="S620" s="81"/>
      <c r="T620" s="81"/>
      <c r="U620" s="81"/>
      <c r="V620" s="81"/>
      <c r="W620" s="81"/>
      <c r="X620" s="81"/>
      <c r="Y620" s="81"/>
      <c r="Z620" s="81"/>
      <c r="AA620" s="81"/>
      <c r="AB620" s="81"/>
      <c r="AC620" s="81"/>
      <c r="AD620" s="103"/>
      <c r="AE620" s="81"/>
      <c r="AF620" s="55"/>
      <c r="AG620" s="55"/>
      <c r="AH620" s="55"/>
      <c r="AI620" s="55"/>
      <c r="AJ620" s="55"/>
    </row>
    <row r="621">
      <c r="A621" s="92"/>
      <c r="B621" s="104"/>
      <c r="C621" s="84"/>
      <c r="D621" s="104"/>
      <c r="E621" s="97"/>
      <c r="F621" s="90"/>
      <c r="G621" s="90"/>
      <c r="H621" s="90"/>
      <c r="I621" s="90"/>
      <c r="J621" s="90"/>
      <c r="K621" s="105"/>
      <c r="L621" s="105"/>
      <c r="M621" s="105"/>
      <c r="N621" s="105"/>
      <c r="O621" s="81"/>
      <c r="P621" s="81"/>
      <c r="Q621" s="81"/>
      <c r="R621" s="81"/>
      <c r="S621" s="81"/>
      <c r="T621" s="81"/>
      <c r="U621" s="81"/>
      <c r="V621" s="81"/>
      <c r="W621" s="81"/>
      <c r="X621" s="81"/>
      <c r="Y621" s="81"/>
      <c r="Z621" s="81"/>
      <c r="AA621" s="81"/>
      <c r="AB621" s="81"/>
      <c r="AC621" s="81"/>
      <c r="AD621" s="103"/>
      <c r="AE621" s="81"/>
      <c r="AF621" s="55"/>
      <c r="AG621" s="55"/>
      <c r="AH621" s="55"/>
      <c r="AI621" s="55"/>
      <c r="AJ621" s="55"/>
    </row>
    <row r="622">
      <c r="A622" s="92"/>
      <c r="B622" s="104"/>
      <c r="C622" s="84"/>
      <c r="D622" s="104"/>
      <c r="E622" s="97"/>
      <c r="F622" s="90"/>
      <c r="G622" s="90"/>
      <c r="H622" s="90"/>
      <c r="I622" s="90"/>
      <c r="J622" s="90"/>
      <c r="K622" s="105"/>
      <c r="L622" s="105"/>
      <c r="M622" s="105"/>
      <c r="N622" s="105"/>
      <c r="O622" s="81"/>
      <c r="P622" s="81"/>
      <c r="Q622" s="81"/>
      <c r="R622" s="81"/>
      <c r="S622" s="81"/>
      <c r="T622" s="81"/>
      <c r="U622" s="81"/>
      <c r="V622" s="81"/>
      <c r="W622" s="81"/>
      <c r="X622" s="81"/>
      <c r="Y622" s="81"/>
      <c r="Z622" s="81"/>
      <c r="AA622" s="81"/>
      <c r="AB622" s="81"/>
      <c r="AC622" s="81"/>
      <c r="AD622" s="103"/>
      <c r="AE622" s="81"/>
      <c r="AF622" s="55"/>
      <c r="AG622" s="55"/>
      <c r="AH622" s="55"/>
      <c r="AI622" s="55"/>
      <c r="AJ622" s="55"/>
    </row>
    <row r="623">
      <c r="A623" s="92"/>
      <c r="B623" s="104"/>
      <c r="C623" s="84"/>
      <c r="D623" s="104"/>
      <c r="E623" s="97"/>
      <c r="F623" s="90"/>
      <c r="G623" s="90"/>
      <c r="H623" s="90"/>
      <c r="I623" s="90"/>
      <c r="J623" s="90"/>
      <c r="K623" s="105"/>
      <c r="L623" s="105"/>
      <c r="M623" s="105"/>
      <c r="N623" s="105"/>
      <c r="O623" s="81"/>
      <c r="P623" s="81"/>
      <c r="Q623" s="81"/>
      <c r="R623" s="81"/>
      <c r="S623" s="81"/>
      <c r="T623" s="81"/>
      <c r="U623" s="81"/>
      <c r="V623" s="81"/>
      <c r="W623" s="81"/>
      <c r="X623" s="81"/>
      <c r="Y623" s="81"/>
      <c r="Z623" s="81"/>
      <c r="AA623" s="81"/>
      <c r="AB623" s="81"/>
      <c r="AC623" s="81"/>
      <c r="AD623" s="103"/>
      <c r="AE623" s="81"/>
      <c r="AF623" s="55"/>
      <c r="AG623" s="55"/>
      <c r="AH623" s="55"/>
      <c r="AI623" s="55"/>
      <c r="AJ623" s="55"/>
    </row>
    <row r="624">
      <c r="A624" s="92"/>
      <c r="B624" s="104"/>
      <c r="C624" s="84"/>
      <c r="D624" s="104"/>
      <c r="E624" s="97"/>
      <c r="F624" s="90"/>
      <c r="G624" s="90"/>
      <c r="H624" s="90"/>
      <c r="I624" s="90"/>
      <c r="J624" s="90"/>
      <c r="K624" s="105"/>
      <c r="L624" s="105"/>
      <c r="M624" s="105"/>
      <c r="N624" s="105"/>
      <c r="O624" s="81"/>
      <c r="P624" s="81"/>
      <c r="Q624" s="81"/>
      <c r="R624" s="81"/>
      <c r="S624" s="81"/>
      <c r="T624" s="81"/>
      <c r="U624" s="81"/>
      <c r="V624" s="81"/>
      <c r="W624" s="81"/>
      <c r="X624" s="81"/>
      <c r="Y624" s="81"/>
      <c r="Z624" s="81"/>
      <c r="AA624" s="81"/>
      <c r="AB624" s="81"/>
      <c r="AC624" s="81"/>
      <c r="AD624" s="103"/>
      <c r="AE624" s="81"/>
      <c r="AF624" s="55"/>
      <c r="AG624" s="55"/>
      <c r="AH624" s="55"/>
      <c r="AI624" s="55"/>
      <c r="AJ624" s="55"/>
    </row>
    <row r="625">
      <c r="A625" s="92"/>
      <c r="B625" s="104"/>
      <c r="C625" s="84"/>
      <c r="D625" s="104"/>
      <c r="E625" s="97"/>
      <c r="F625" s="90"/>
      <c r="G625" s="90"/>
      <c r="H625" s="90"/>
      <c r="I625" s="90"/>
      <c r="J625" s="90"/>
      <c r="K625" s="105"/>
      <c r="L625" s="105"/>
      <c r="M625" s="105"/>
      <c r="N625" s="105"/>
      <c r="O625" s="81"/>
      <c r="P625" s="81"/>
      <c r="Q625" s="81"/>
      <c r="R625" s="81"/>
      <c r="S625" s="81"/>
      <c r="T625" s="81"/>
      <c r="U625" s="81"/>
      <c r="V625" s="81"/>
      <c r="W625" s="81"/>
      <c r="X625" s="81"/>
      <c r="Y625" s="81"/>
      <c r="Z625" s="81"/>
      <c r="AA625" s="81"/>
      <c r="AB625" s="81"/>
      <c r="AC625" s="81"/>
      <c r="AD625" s="103"/>
      <c r="AE625" s="81"/>
      <c r="AF625" s="55"/>
      <c r="AG625" s="55"/>
      <c r="AH625" s="55"/>
      <c r="AI625" s="55"/>
      <c r="AJ625" s="55"/>
    </row>
    <row r="626">
      <c r="A626" s="92"/>
      <c r="B626" s="104"/>
      <c r="C626" s="84"/>
      <c r="D626" s="104"/>
      <c r="E626" s="97"/>
      <c r="F626" s="90"/>
      <c r="G626" s="90"/>
      <c r="H626" s="90"/>
      <c r="I626" s="90"/>
      <c r="J626" s="90"/>
      <c r="K626" s="105"/>
      <c r="L626" s="105"/>
      <c r="M626" s="105"/>
      <c r="N626" s="105"/>
      <c r="O626" s="81"/>
      <c r="P626" s="81"/>
      <c r="Q626" s="81"/>
      <c r="R626" s="81"/>
      <c r="S626" s="81"/>
      <c r="T626" s="81"/>
      <c r="U626" s="81"/>
      <c r="V626" s="81"/>
      <c r="W626" s="81"/>
      <c r="X626" s="81"/>
      <c r="Y626" s="81"/>
      <c r="Z626" s="81"/>
      <c r="AA626" s="81"/>
      <c r="AB626" s="81"/>
      <c r="AC626" s="81"/>
      <c r="AD626" s="103"/>
      <c r="AE626" s="81"/>
      <c r="AF626" s="55"/>
      <c r="AG626" s="55"/>
      <c r="AH626" s="55"/>
      <c r="AI626" s="55"/>
      <c r="AJ626" s="55"/>
    </row>
    <row r="627">
      <c r="A627" s="92"/>
      <c r="B627" s="104"/>
      <c r="C627" s="84"/>
      <c r="D627" s="104"/>
      <c r="E627" s="97"/>
      <c r="F627" s="90"/>
      <c r="G627" s="90"/>
      <c r="H627" s="90"/>
      <c r="I627" s="90"/>
      <c r="J627" s="90"/>
      <c r="K627" s="105"/>
      <c r="L627" s="105"/>
      <c r="M627" s="105"/>
      <c r="N627" s="105"/>
      <c r="O627" s="81"/>
      <c r="P627" s="81"/>
      <c r="Q627" s="81"/>
      <c r="R627" s="81"/>
      <c r="S627" s="81"/>
      <c r="T627" s="81"/>
      <c r="U627" s="81"/>
      <c r="V627" s="81"/>
      <c r="W627" s="81"/>
      <c r="X627" s="81"/>
      <c r="Y627" s="81"/>
      <c r="Z627" s="81"/>
      <c r="AA627" s="81"/>
      <c r="AB627" s="81"/>
      <c r="AC627" s="81"/>
      <c r="AD627" s="103"/>
      <c r="AE627" s="81"/>
      <c r="AF627" s="55"/>
      <c r="AG627" s="55"/>
      <c r="AH627" s="55"/>
      <c r="AI627" s="55"/>
      <c r="AJ627" s="55"/>
    </row>
    <row r="628">
      <c r="A628" s="92"/>
      <c r="B628" s="104"/>
      <c r="C628" s="84"/>
      <c r="D628" s="104"/>
      <c r="E628" s="97"/>
      <c r="F628" s="90"/>
      <c r="G628" s="90"/>
      <c r="H628" s="90"/>
      <c r="I628" s="90"/>
      <c r="J628" s="90"/>
      <c r="K628" s="105"/>
      <c r="L628" s="105"/>
      <c r="M628" s="105"/>
      <c r="N628" s="105"/>
      <c r="O628" s="81"/>
      <c r="P628" s="81"/>
      <c r="Q628" s="81"/>
      <c r="R628" s="81"/>
      <c r="S628" s="81"/>
      <c r="T628" s="81"/>
      <c r="U628" s="81"/>
      <c r="V628" s="81"/>
      <c r="W628" s="81"/>
      <c r="X628" s="81"/>
      <c r="Y628" s="81"/>
      <c r="Z628" s="81"/>
      <c r="AA628" s="81"/>
      <c r="AB628" s="81"/>
      <c r="AC628" s="81"/>
      <c r="AD628" s="103"/>
      <c r="AE628" s="81"/>
      <c r="AF628" s="55"/>
      <c r="AG628" s="55"/>
      <c r="AH628" s="55"/>
      <c r="AI628" s="55"/>
      <c r="AJ628" s="55"/>
    </row>
    <row r="629">
      <c r="A629" s="92"/>
      <c r="B629" s="104"/>
      <c r="C629" s="84"/>
      <c r="D629" s="104"/>
      <c r="E629" s="97"/>
      <c r="F629" s="90"/>
      <c r="G629" s="90"/>
      <c r="H629" s="90"/>
      <c r="I629" s="90"/>
      <c r="J629" s="90"/>
      <c r="K629" s="105"/>
      <c r="L629" s="105"/>
      <c r="M629" s="105"/>
      <c r="N629" s="105"/>
      <c r="O629" s="81"/>
      <c r="P629" s="81"/>
      <c r="Q629" s="81"/>
      <c r="R629" s="81"/>
      <c r="S629" s="81"/>
      <c r="T629" s="81"/>
      <c r="U629" s="81"/>
      <c r="V629" s="81"/>
      <c r="W629" s="81"/>
      <c r="X629" s="81"/>
      <c r="Y629" s="81"/>
      <c r="Z629" s="81"/>
      <c r="AA629" s="81"/>
      <c r="AB629" s="81"/>
      <c r="AC629" s="81"/>
      <c r="AD629" s="103"/>
      <c r="AE629" s="81"/>
      <c r="AF629" s="55"/>
      <c r="AG629" s="55"/>
      <c r="AH629" s="55"/>
      <c r="AI629" s="55"/>
      <c r="AJ629" s="55"/>
    </row>
    <row r="630">
      <c r="A630" s="92"/>
      <c r="B630" s="104"/>
      <c r="C630" s="84"/>
      <c r="D630" s="104"/>
      <c r="E630" s="97"/>
      <c r="F630" s="90"/>
      <c r="G630" s="90"/>
      <c r="H630" s="90"/>
      <c r="I630" s="90"/>
      <c r="J630" s="90"/>
      <c r="K630" s="105"/>
      <c r="L630" s="105"/>
      <c r="M630" s="105"/>
      <c r="N630" s="105"/>
      <c r="O630" s="81"/>
      <c r="P630" s="81"/>
      <c r="Q630" s="81"/>
      <c r="R630" s="81"/>
      <c r="S630" s="81"/>
      <c r="T630" s="81"/>
      <c r="U630" s="81"/>
      <c r="V630" s="81"/>
      <c r="W630" s="81"/>
      <c r="X630" s="81"/>
      <c r="Y630" s="81"/>
      <c r="Z630" s="81"/>
      <c r="AA630" s="81"/>
      <c r="AB630" s="81"/>
      <c r="AC630" s="81"/>
      <c r="AD630" s="103"/>
      <c r="AE630" s="81"/>
      <c r="AF630" s="55"/>
      <c r="AG630" s="55"/>
      <c r="AH630" s="55"/>
      <c r="AI630" s="55"/>
      <c r="AJ630" s="55"/>
    </row>
    <row r="631">
      <c r="A631" s="92"/>
      <c r="B631" s="104"/>
      <c r="C631" s="84"/>
      <c r="D631" s="104"/>
      <c r="E631" s="97"/>
      <c r="F631" s="90"/>
      <c r="G631" s="90"/>
      <c r="H631" s="90"/>
      <c r="I631" s="90"/>
      <c r="J631" s="90"/>
      <c r="K631" s="105"/>
      <c r="L631" s="105"/>
      <c r="M631" s="105"/>
      <c r="N631" s="105"/>
      <c r="O631" s="81"/>
      <c r="P631" s="81"/>
      <c r="Q631" s="81"/>
      <c r="R631" s="81"/>
      <c r="S631" s="81"/>
      <c r="T631" s="81"/>
      <c r="U631" s="81"/>
      <c r="V631" s="81"/>
      <c r="W631" s="81"/>
      <c r="X631" s="81"/>
      <c r="Y631" s="81"/>
      <c r="Z631" s="81"/>
      <c r="AA631" s="81"/>
      <c r="AB631" s="81"/>
      <c r="AC631" s="81"/>
      <c r="AD631" s="103"/>
      <c r="AE631" s="81"/>
      <c r="AF631" s="55"/>
      <c r="AG631" s="55"/>
      <c r="AH631" s="55"/>
      <c r="AI631" s="55"/>
      <c r="AJ631" s="55"/>
    </row>
    <row r="632">
      <c r="A632" s="92"/>
      <c r="B632" s="104"/>
      <c r="C632" s="84"/>
      <c r="D632" s="104"/>
      <c r="E632" s="97"/>
      <c r="F632" s="90"/>
      <c r="G632" s="90"/>
      <c r="H632" s="90"/>
      <c r="I632" s="90"/>
      <c r="J632" s="90"/>
      <c r="K632" s="105"/>
      <c r="L632" s="105"/>
      <c r="M632" s="105"/>
      <c r="N632" s="105"/>
      <c r="O632" s="81"/>
      <c r="P632" s="81"/>
      <c r="Q632" s="81"/>
      <c r="R632" s="81"/>
      <c r="S632" s="81"/>
      <c r="T632" s="81"/>
      <c r="U632" s="81"/>
      <c r="V632" s="81"/>
      <c r="W632" s="81"/>
      <c r="X632" s="81"/>
      <c r="Y632" s="81"/>
      <c r="Z632" s="81"/>
      <c r="AA632" s="81"/>
      <c r="AB632" s="81"/>
      <c r="AC632" s="81"/>
      <c r="AD632" s="103"/>
      <c r="AE632" s="81"/>
      <c r="AF632" s="55"/>
      <c r="AG632" s="55"/>
      <c r="AH632" s="55"/>
      <c r="AI632" s="55"/>
      <c r="AJ632" s="55"/>
    </row>
    <row r="633">
      <c r="A633" s="92"/>
      <c r="B633" s="104"/>
      <c r="C633" s="84"/>
      <c r="D633" s="104"/>
      <c r="E633" s="97"/>
      <c r="F633" s="90"/>
      <c r="G633" s="90"/>
      <c r="H633" s="90"/>
      <c r="I633" s="90"/>
      <c r="J633" s="90"/>
      <c r="K633" s="105"/>
      <c r="L633" s="105"/>
      <c r="M633" s="105"/>
      <c r="N633" s="105"/>
      <c r="O633" s="81"/>
      <c r="P633" s="81"/>
      <c r="Q633" s="81"/>
      <c r="R633" s="81"/>
      <c r="S633" s="81"/>
      <c r="T633" s="81"/>
      <c r="U633" s="81"/>
      <c r="V633" s="81"/>
      <c r="W633" s="81"/>
      <c r="X633" s="81"/>
      <c r="Y633" s="81"/>
      <c r="Z633" s="81"/>
      <c r="AA633" s="81"/>
      <c r="AB633" s="81"/>
      <c r="AC633" s="81"/>
      <c r="AD633" s="103"/>
      <c r="AE633" s="81"/>
      <c r="AF633" s="55"/>
      <c r="AG633" s="55"/>
      <c r="AH633" s="55"/>
      <c r="AI633" s="55"/>
      <c r="AJ633" s="55"/>
    </row>
    <row r="634">
      <c r="A634" s="92"/>
      <c r="B634" s="104"/>
      <c r="C634" s="84"/>
      <c r="D634" s="104"/>
      <c r="E634" s="97"/>
      <c r="F634" s="90"/>
      <c r="G634" s="90"/>
      <c r="H634" s="90"/>
      <c r="I634" s="90"/>
      <c r="J634" s="90"/>
      <c r="K634" s="105"/>
      <c r="L634" s="105"/>
      <c r="M634" s="105"/>
      <c r="N634" s="105"/>
      <c r="O634" s="81"/>
      <c r="P634" s="81"/>
      <c r="Q634" s="81"/>
      <c r="R634" s="81"/>
      <c r="S634" s="81"/>
      <c r="T634" s="81"/>
      <c r="U634" s="81"/>
      <c r="V634" s="81"/>
      <c r="W634" s="81"/>
      <c r="X634" s="81"/>
      <c r="Y634" s="81"/>
      <c r="Z634" s="81"/>
      <c r="AA634" s="81"/>
      <c r="AB634" s="81"/>
      <c r="AC634" s="81"/>
      <c r="AD634" s="103"/>
      <c r="AE634" s="81"/>
      <c r="AF634" s="55"/>
      <c r="AG634" s="55"/>
      <c r="AH634" s="55"/>
      <c r="AI634" s="55"/>
      <c r="AJ634" s="55"/>
    </row>
    <row r="635">
      <c r="A635" s="92"/>
      <c r="B635" s="104"/>
      <c r="C635" s="84"/>
      <c r="D635" s="104"/>
      <c r="E635" s="97"/>
      <c r="F635" s="90"/>
      <c r="G635" s="90"/>
      <c r="H635" s="90"/>
      <c r="I635" s="90"/>
      <c r="J635" s="90"/>
      <c r="K635" s="105"/>
      <c r="L635" s="105"/>
      <c r="M635" s="105"/>
      <c r="N635" s="105"/>
      <c r="O635" s="81"/>
      <c r="P635" s="81"/>
      <c r="Q635" s="81"/>
      <c r="R635" s="81"/>
      <c r="S635" s="81"/>
      <c r="T635" s="81"/>
      <c r="U635" s="81"/>
      <c r="V635" s="81"/>
      <c r="W635" s="81"/>
      <c r="X635" s="81"/>
      <c r="Y635" s="81"/>
      <c r="Z635" s="81"/>
      <c r="AA635" s="81"/>
      <c r="AB635" s="81"/>
      <c r="AC635" s="81"/>
      <c r="AD635" s="103"/>
      <c r="AE635" s="81"/>
      <c r="AF635" s="55"/>
      <c r="AG635" s="55"/>
      <c r="AH635" s="55"/>
      <c r="AI635" s="55"/>
      <c r="AJ635" s="55"/>
    </row>
    <row r="636">
      <c r="A636" s="92"/>
      <c r="B636" s="104"/>
      <c r="C636" s="84"/>
      <c r="D636" s="104"/>
      <c r="E636" s="97"/>
      <c r="F636" s="90"/>
      <c r="G636" s="90"/>
      <c r="H636" s="90"/>
      <c r="I636" s="90"/>
      <c r="J636" s="90"/>
      <c r="K636" s="105"/>
      <c r="L636" s="105"/>
      <c r="M636" s="105"/>
      <c r="N636" s="105"/>
      <c r="O636" s="81"/>
      <c r="P636" s="81"/>
      <c r="Q636" s="81"/>
      <c r="R636" s="81"/>
      <c r="S636" s="81"/>
      <c r="T636" s="81"/>
      <c r="U636" s="81"/>
      <c r="V636" s="81"/>
      <c r="W636" s="81"/>
      <c r="X636" s="81"/>
      <c r="Y636" s="81"/>
      <c r="Z636" s="81"/>
      <c r="AA636" s="81"/>
      <c r="AB636" s="81"/>
      <c r="AC636" s="81"/>
      <c r="AD636" s="103"/>
      <c r="AE636" s="81"/>
      <c r="AF636" s="55"/>
      <c r="AG636" s="55"/>
      <c r="AH636" s="55"/>
      <c r="AI636" s="55"/>
      <c r="AJ636" s="55"/>
    </row>
    <row r="637">
      <c r="A637" s="92"/>
      <c r="B637" s="104"/>
      <c r="C637" s="84"/>
      <c r="D637" s="104"/>
      <c r="E637" s="97"/>
      <c r="F637" s="90"/>
      <c r="G637" s="90"/>
      <c r="H637" s="90"/>
      <c r="I637" s="90"/>
      <c r="J637" s="90"/>
      <c r="K637" s="105"/>
      <c r="L637" s="105"/>
      <c r="M637" s="105"/>
      <c r="N637" s="105"/>
      <c r="O637" s="81"/>
      <c r="P637" s="81"/>
      <c r="Q637" s="81"/>
      <c r="R637" s="81"/>
      <c r="S637" s="81"/>
      <c r="T637" s="81"/>
      <c r="U637" s="81"/>
      <c r="V637" s="81"/>
      <c r="W637" s="81"/>
      <c r="X637" s="81"/>
      <c r="Y637" s="81"/>
      <c r="Z637" s="81"/>
      <c r="AA637" s="81"/>
      <c r="AB637" s="81"/>
      <c r="AC637" s="81"/>
      <c r="AD637" s="103"/>
      <c r="AE637" s="81"/>
      <c r="AF637" s="55"/>
      <c r="AG637" s="55"/>
      <c r="AH637" s="55"/>
      <c r="AI637" s="55"/>
      <c r="AJ637" s="55"/>
    </row>
    <row r="638">
      <c r="A638" s="92"/>
      <c r="B638" s="104"/>
      <c r="C638" s="84"/>
      <c r="D638" s="104"/>
      <c r="E638" s="97"/>
      <c r="F638" s="90"/>
      <c r="G638" s="90"/>
      <c r="H638" s="90"/>
      <c r="I638" s="90"/>
      <c r="J638" s="90"/>
      <c r="K638" s="105"/>
      <c r="L638" s="105"/>
      <c r="M638" s="105"/>
      <c r="N638" s="105"/>
      <c r="O638" s="81"/>
      <c r="P638" s="81"/>
      <c r="Q638" s="81"/>
      <c r="R638" s="81"/>
      <c r="S638" s="81"/>
      <c r="T638" s="81"/>
      <c r="U638" s="81"/>
      <c r="V638" s="81"/>
      <c r="W638" s="81"/>
      <c r="X638" s="81"/>
      <c r="Y638" s="81"/>
      <c r="Z638" s="81"/>
      <c r="AA638" s="81"/>
      <c r="AB638" s="81"/>
      <c r="AC638" s="81"/>
      <c r="AD638" s="103"/>
      <c r="AE638" s="81"/>
      <c r="AF638" s="55"/>
      <c r="AG638" s="55"/>
      <c r="AH638" s="55"/>
      <c r="AI638" s="55"/>
      <c r="AJ638" s="55"/>
    </row>
    <row r="639">
      <c r="A639" s="92"/>
      <c r="B639" s="104"/>
      <c r="C639" s="84"/>
      <c r="D639" s="104"/>
      <c r="E639" s="97"/>
      <c r="F639" s="90"/>
      <c r="G639" s="90"/>
      <c r="H639" s="90"/>
      <c r="I639" s="90"/>
      <c r="J639" s="90"/>
      <c r="K639" s="105"/>
      <c r="L639" s="105"/>
      <c r="M639" s="105"/>
      <c r="N639" s="105"/>
      <c r="O639" s="81"/>
      <c r="P639" s="81"/>
      <c r="Q639" s="81"/>
      <c r="R639" s="81"/>
      <c r="S639" s="81"/>
      <c r="T639" s="81"/>
      <c r="U639" s="81"/>
      <c r="V639" s="81"/>
      <c r="W639" s="81"/>
      <c r="X639" s="81"/>
      <c r="Y639" s="81"/>
      <c r="Z639" s="81"/>
      <c r="AA639" s="81"/>
      <c r="AB639" s="81"/>
      <c r="AC639" s="81"/>
      <c r="AD639" s="103"/>
      <c r="AE639" s="81"/>
      <c r="AF639" s="55"/>
      <c r="AG639" s="55"/>
      <c r="AH639" s="55"/>
      <c r="AI639" s="55"/>
      <c r="AJ639" s="55"/>
    </row>
    <row r="640">
      <c r="A640" s="92"/>
      <c r="B640" s="104"/>
      <c r="C640" s="84"/>
      <c r="D640" s="104"/>
      <c r="E640" s="97"/>
      <c r="F640" s="90"/>
      <c r="G640" s="90"/>
      <c r="H640" s="90"/>
      <c r="I640" s="90"/>
      <c r="J640" s="90"/>
      <c r="K640" s="105"/>
      <c r="L640" s="105"/>
      <c r="M640" s="105"/>
      <c r="N640" s="105"/>
      <c r="O640" s="81"/>
      <c r="P640" s="81"/>
      <c r="Q640" s="81"/>
      <c r="R640" s="81"/>
      <c r="S640" s="81"/>
      <c r="T640" s="81"/>
      <c r="U640" s="81"/>
      <c r="V640" s="81"/>
      <c r="W640" s="81"/>
      <c r="X640" s="81"/>
      <c r="Y640" s="81"/>
      <c r="Z640" s="81"/>
      <c r="AA640" s="81"/>
      <c r="AB640" s="81"/>
      <c r="AC640" s="81"/>
      <c r="AD640" s="103"/>
      <c r="AE640" s="81"/>
      <c r="AF640" s="55"/>
      <c r="AG640" s="55"/>
      <c r="AH640" s="55"/>
      <c r="AI640" s="55"/>
      <c r="AJ640" s="55"/>
    </row>
    <row r="641">
      <c r="A641" s="92"/>
      <c r="B641" s="104"/>
      <c r="C641" s="84"/>
      <c r="D641" s="104"/>
      <c r="E641" s="97"/>
      <c r="F641" s="90"/>
      <c r="G641" s="90"/>
      <c r="H641" s="90"/>
      <c r="I641" s="90"/>
      <c r="J641" s="90"/>
      <c r="K641" s="105"/>
      <c r="L641" s="105"/>
      <c r="M641" s="105"/>
      <c r="N641" s="105"/>
      <c r="O641" s="81"/>
      <c r="P641" s="81"/>
      <c r="Q641" s="81"/>
      <c r="R641" s="81"/>
      <c r="S641" s="81"/>
      <c r="T641" s="81"/>
      <c r="U641" s="81"/>
      <c r="V641" s="81"/>
      <c r="W641" s="81"/>
      <c r="X641" s="81"/>
      <c r="Y641" s="81"/>
      <c r="Z641" s="81"/>
      <c r="AA641" s="81"/>
      <c r="AB641" s="81"/>
      <c r="AC641" s="81"/>
      <c r="AD641" s="103"/>
      <c r="AE641" s="81"/>
      <c r="AF641" s="55"/>
      <c r="AG641" s="55"/>
      <c r="AH641" s="55"/>
      <c r="AI641" s="55"/>
      <c r="AJ641" s="55"/>
    </row>
    <row r="642">
      <c r="A642" s="92"/>
      <c r="B642" s="104"/>
      <c r="C642" s="84"/>
      <c r="D642" s="104"/>
      <c r="E642" s="97"/>
      <c r="F642" s="90"/>
      <c r="G642" s="90"/>
      <c r="H642" s="90"/>
      <c r="I642" s="90"/>
      <c r="J642" s="90"/>
      <c r="K642" s="105"/>
      <c r="L642" s="105"/>
      <c r="M642" s="105"/>
      <c r="N642" s="105"/>
      <c r="O642" s="81"/>
      <c r="P642" s="81"/>
      <c r="Q642" s="81"/>
      <c r="R642" s="81"/>
      <c r="S642" s="81"/>
      <c r="T642" s="81"/>
      <c r="U642" s="81"/>
      <c r="V642" s="81"/>
      <c r="W642" s="81"/>
      <c r="X642" s="81"/>
      <c r="Y642" s="81"/>
      <c r="Z642" s="81"/>
      <c r="AA642" s="81"/>
      <c r="AB642" s="81"/>
      <c r="AC642" s="81"/>
      <c r="AD642" s="103"/>
      <c r="AE642" s="81"/>
      <c r="AF642" s="55"/>
      <c r="AG642" s="55"/>
      <c r="AH642" s="55"/>
      <c r="AI642" s="55"/>
      <c r="AJ642" s="55"/>
    </row>
    <row r="643">
      <c r="A643" s="92"/>
      <c r="B643" s="104"/>
      <c r="C643" s="84"/>
      <c r="D643" s="104"/>
      <c r="E643" s="97"/>
      <c r="F643" s="90"/>
      <c r="G643" s="90"/>
      <c r="H643" s="90"/>
      <c r="I643" s="90"/>
      <c r="J643" s="90"/>
      <c r="K643" s="105"/>
      <c r="L643" s="105"/>
      <c r="M643" s="105"/>
      <c r="N643" s="105"/>
      <c r="O643" s="81"/>
      <c r="P643" s="81"/>
      <c r="Q643" s="81"/>
      <c r="R643" s="81"/>
      <c r="S643" s="81"/>
      <c r="T643" s="81"/>
      <c r="U643" s="81"/>
      <c r="V643" s="81"/>
      <c r="W643" s="81"/>
      <c r="X643" s="81"/>
      <c r="Y643" s="81"/>
      <c r="Z643" s="81"/>
      <c r="AA643" s="81"/>
      <c r="AB643" s="81"/>
      <c r="AC643" s="81"/>
      <c r="AD643" s="103"/>
      <c r="AE643" s="81"/>
      <c r="AF643" s="55"/>
      <c r="AG643" s="55"/>
      <c r="AH643" s="55"/>
      <c r="AI643" s="55"/>
      <c r="AJ643" s="55"/>
    </row>
    <row r="644">
      <c r="A644" s="92"/>
      <c r="B644" s="104"/>
      <c r="C644" s="84"/>
      <c r="D644" s="104"/>
      <c r="E644" s="97"/>
      <c r="F644" s="90"/>
      <c r="G644" s="90"/>
      <c r="H644" s="90"/>
      <c r="I644" s="90"/>
      <c r="J644" s="90"/>
      <c r="K644" s="105"/>
      <c r="L644" s="105"/>
      <c r="M644" s="105"/>
      <c r="N644" s="105"/>
      <c r="O644" s="81"/>
      <c r="P644" s="81"/>
      <c r="Q644" s="81"/>
      <c r="R644" s="81"/>
      <c r="S644" s="81"/>
      <c r="T644" s="81"/>
      <c r="U644" s="81"/>
      <c r="V644" s="81"/>
      <c r="W644" s="81"/>
      <c r="X644" s="81"/>
      <c r="Y644" s="81"/>
      <c r="Z644" s="81"/>
      <c r="AA644" s="81"/>
      <c r="AB644" s="81"/>
      <c r="AC644" s="81"/>
      <c r="AD644" s="103"/>
      <c r="AE644" s="81"/>
      <c r="AF644" s="55"/>
      <c r="AG644" s="55"/>
      <c r="AH644" s="55"/>
      <c r="AI644" s="55"/>
      <c r="AJ644" s="55"/>
    </row>
    <row r="645">
      <c r="A645" s="92"/>
      <c r="B645" s="104"/>
      <c r="C645" s="84"/>
      <c r="D645" s="104"/>
      <c r="E645" s="97"/>
      <c r="F645" s="90"/>
      <c r="G645" s="90"/>
      <c r="H645" s="90"/>
      <c r="I645" s="90"/>
      <c r="J645" s="90"/>
      <c r="K645" s="105"/>
      <c r="L645" s="105"/>
      <c r="M645" s="105"/>
      <c r="N645" s="105"/>
      <c r="O645" s="81"/>
      <c r="P645" s="81"/>
      <c r="Q645" s="81"/>
      <c r="R645" s="81"/>
      <c r="S645" s="81"/>
      <c r="T645" s="81"/>
      <c r="U645" s="81"/>
      <c r="V645" s="81"/>
      <c r="W645" s="81"/>
      <c r="X645" s="81"/>
      <c r="Y645" s="81"/>
      <c r="Z645" s="81"/>
      <c r="AA645" s="81"/>
      <c r="AB645" s="81"/>
      <c r="AC645" s="81"/>
      <c r="AD645" s="103"/>
      <c r="AE645" s="81"/>
      <c r="AF645" s="55"/>
      <c r="AG645" s="55"/>
      <c r="AH645" s="55"/>
      <c r="AI645" s="55"/>
      <c r="AJ645" s="55"/>
    </row>
    <row r="646">
      <c r="A646" s="92"/>
      <c r="B646" s="104"/>
      <c r="C646" s="84"/>
      <c r="D646" s="104"/>
      <c r="E646" s="97"/>
      <c r="F646" s="90"/>
      <c r="G646" s="90"/>
      <c r="H646" s="90"/>
      <c r="I646" s="90"/>
      <c r="J646" s="90"/>
      <c r="K646" s="105"/>
      <c r="L646" s="105"/>
      <c r="M646" s="105"/>
      <c r="N646" s="105"/>
      <c r="O646" s="81"/>
      <c r="P646" s="81"/>
      <c r="Q646" s="81"/>
      <c r="R646" s="81"/>
      <c r="S646" s="81"/>
      <c r="T646" s="81"/>
      <c r="U646" s="81"/>
      <c r="V646" s="81"/>
      <c r="W646" s="81"/>
      <c r="X646" s="81"/>
      <c r="Y646" s="81"/>
      <c r="Z646" s="81"/>
      <c r="AA646" s="81"/>
      <c r="AB646" s="81"/>
      <c r="AC646" s="81"/>
      <c r="AD646" s="103"/>
      <c r="AE646" s="81"/>
      <c r="AF646" s="55"/>
      <c r="AG646" s="55"/>
      <c r="AH646" s="55"/>
      <c r="AI646" s="55"/>
      <c r="AJ646" s="55"/>
    </row>
    <row r="647">
      <c r="A647" s="92"/>
      <c r="B647" s="104"/>
      <c r="C647" s="84"/>
      <c r="D647" s="104"/>
      <c r="E647" s="97"/>
      <c r="F647" s="90"/>
      <c r="G647" s="90"/>
      <c r="H647" s="90"/>
      <c r="I647" s="90"/>
      <c r="J647" s="90"/>
      <c r="K647" s="105"/>
      <c r="L647" s="105"/>
      <c r="M647" s="105"/>
      <c r="N647" s="105"/>
      <c r="O647" s="81"/>
      <c r="P647" s="81"/>
      <c r="Q647" s="81"/>
      <c r="R647" s="81"/>
      <c r="S647" s="81"/>
      <c r="T647" s="81"/>
      <c r="U647" s="81"/>
      <c r="V647" s="81"/>
      <c r="W647" s="81"/>
      <c r="X647" s="81"/>
      <c r="Y647" s="81"/>
      <c r="Z647" s="81"/>
      <c r="AA647" s="81"/>
      <c r="AB647" s="81"/>
      <c r="AC647" s="81"/>
      <c r="AD647" s="103"/>
      <c r="AE647" s="81"/>
      <c r="AF647" s="55"/>
      <c r="AG647" s="55"/>
      <c r="AH647" s="55"/>
      <c r="AI647" s="55"/>
      <c r="AJ647" s="55"/>
    </row>
    <row r="648">
      <c r="A648" s="92"/>
      <c r="B648" s="104"/>
      <c r="C648" s="84"/>
      <c r="D648" s="104"/>
      <c r="E648" s="97"/>
      <c r="F648" s="90"/>
      <c r="G648" s="90"/>
      <c r="H648" s="90"/>
      <c r="I648" s="90"/>
      <c r="J648" s="90"/>
      <c r="K648" s="105"/>
      <c r="L648" s="105"/>
      <c r="M648" s="105"/>
      <c r="N648" s="105"/>
      <c r="O648" s="81"/>
      <c r="P648" s="81"/>
      <c r="Q648" s="81"/>
      <c r="R648" s="81"/>
      <c r="S648" s="81"/>
      <c r="T648" s="81"/>
      <c r="U648" s="81"/>
      <c r="V648" s="81"/>
      <c r="W648" s="81"/>
      <c r="X648" s="81"/>
      <c r="Y648" s="81"/>
      <c r="Z648" s="81"/>
      <c r="AA648" s="81"/>
      <c r="AB648" s="81"/>
      <c r="AC648" s="81"/>
      <c r="AD648" s="103"/>
      <c r="AE648" s="81"/>
      <c r="AF648" s="55"/>
      <c r="AG648" s="55"/>
      <c r="AH648" s="55"/>
      <c r="AI648" s="55"/>
      <c r="AJ648" s="55"/>
    </row>
    <row r="649">
      <c r="A649" s="92"/>
      <c r="B649" s="104"/>
      <c r="C649" s="84"/>
      <c r="D649" s="104"/>
      <c r="E649" s="97"/>
      <c r="F649" s="90"/>
      <c r="G649" s="90"/>
      <c r="H649" s="90"/>
      <c r="I649" s="90"/>
      <c r="J649" s="90"/>
      <c r="K649" s="105"/>
      <c r="L649" s="105"/>
      <c r="M649" s="105"/>
      <c r="N649" s="105"/>
      <c r="O649" s="81"/>
      <c r="P649" s="81"/>
      <c r="Q649" s="81"/>
      <c r="R649" s="81"/>
      <c r="S649" s="81"/>
      <c r="T649" s="81"/>
      <c r="U649" s="81"/>
      <c r="V649" s="81"/>
      <c r="W649" s="81"/>
      <c r="X649" s="81"/>
      <c r="Y649" s="81"/>
      <c r="Z649" s="81"/>
      <c r="AA649" s="81"/>
      <c r="AB649" s="81"/>
      <c r="AC649" s="81"/>
      <c r="AD649" s="103"/>
      <c r="AE649" s="81"/>
      <c r="AF649" s="55"/>
      <c r="AG649" s="55"/>
      <c r="AH649" s="55"/>
      <c r="AI649" s="55"/>
      <c r="AJ649" s="55"/>
    </row>
    <row r="650">
      <c r="A650" s="92"/>
      <c r="B650" s="104"/>
      <c r="C650" s="84"/>
      <c r="D650" s="104"/>
      <c r="E650" s="97"/>
      <c r="F650" s="90"/>
      <c r="G650" s="90"/>
      <c r="H650" s="90"/>
      <c r="I650" s="90"/>
      <c r="J650" s="90"/>
      <c r="K650" s="105"/>
      <c r="L650" s="105"/>
      <c r="M650" s="105"/>
      <c r="N650" s="105"/>
      <c r="O650" s="81"/>
      <c r="P650" s="81"/>
      <c r="Q650" s="81"/>
      <c r="R650" s="81"/>
      <c r="S650" s="81"/>
      <c r="T650" s="81"/>
      <c r="U650" s="81"/>
      <c r="V650" s="81"/>
      <c r="W650" s="81"/>
      <c r="X650" s="81"/>
      <c r="Y650" s="81"/>
      <c r="Z650" s="81"/>
      <c r="AA650" s="81"/>
      <c r="AB650" s="81"/>
      <c r="AC650" s="81"/>
      <c r="AD650" s="103"/>
      <c r="AE650" s="81"/>
      <c r="AF650" s="55"/>
      <c r="AG650" s="55"/>
      <c r="AH650" s="55"/>
      <c r="AI650" s="55"/>
      <c r="AJ650" s="55"/>
    </row>
    <row r="651">
      <c r="A651" s="92"/>
      <c r="B651" s="104"/>
      <c r="C651" s="84"/>
      <c r="D651" s="104"/>
      <c r="E651" s="97"/>
      <c r="F651" s="90"/>
      <c r="G651" s="90"/>
      <c r="H651" s="90"/>
      <c r="I651" s="90"/>
      <c r="J651" s="90"/>
      <c r="K651" s="105"/>
      <c r="L651" s="105"/>
      <c r="M651" s="105"/>
      <c r="N651" s="105"/>
      <c r="O651" s="81"/>
      <c r="P651" s="81"/>
      <c r="Q651" s="81"/>
      <c r="R651" s="81"/>
      <c r="S651" s="81"/>
      <c r="T651" s="81"/>
      <c r="U651" s="81"/>
      <c r="V651" s="81"/>
      <c r="W651" s="81"/>
      <c r="X651" s="81"/>
      <c r="Y651" s="81"/>
      <c r="Z651" s="81"/>
      <c r="AA651" s="81"/>
      <c r="AB651" s="81"/>
      <c r="AC651" s="81"/>
      <c r="AD651" s="103"/>
      <c r="AE651" s="81"/>
      <c r="AF651" s="55"/>
      <c r="AG651" s="55"/>
      <c r="AH651" s="55"/>
      <c r="AI651" s="55"/>
      <c r="AJ651" s="55"/>
    </row>
    <row r="652">
      <c r="A652" s="92"/>
      <c r="B652" s="104"/>
      <c r="C652" s="84"/>
      <c r="D652" s="104"/>
      <c r="E652" s="97"/>
      <c r="F652" s="90"/>
      <c r="G652" s="90"/>
      <c r="H652" s="90"/>
      <c r="I652" s="90"/>
      <c r="J652" s="90"/>
      <c r="K652" s="105"/>
      <c r="L652" s="105"/>
      <c r="M652" s="105"/>
      <c r="N652" s="105"/>
      <c r="O652" s="81"/>
      <c r="P652" s="81"/>
      <c r="Q652" s="81"/>
      <c r="R652" s="81"/>
      <c r="S652" s="81"/>
      <c r="T652" s="81"/>
      <c r="U652" s="81"/>
      <c r="V652" s="81"/>
      <c r="W652" s="81"/>
      <c r="X652" s="81"/>
      <c r="Y652" s="81"/>
      <c r="Z652" s="81"/>
      <c r="AA652" s="81"/>
      <c r="AB652" s="81"/>
      <c r="AC652" s="81"/>
      <c r="AD652" s="103"/>
      <c r="AE652" s="81"/>
      <c r="AF652" s="55"/>
      <c r="AG652" s="55"/>
      <c r="AH652" s="55"/>
      <c r="AI652" s="55"/>
      <c r="AJ652" s="55"/>
    </row>
    <row r="653">
      <c r="A653" s="92"/>
      <c r="B653" s="104"/>
      <c r="C653" s="84"/>
      <c r="D653" s="104"/>
      <c r="E653" s="97"/>
      <c r="F653" s="90"/>
      <c r="G653" s="90"/>
      <c r="H653" s="90"/>
      <c r="I653" s="90"/>
      <c r="J653" s="90"/>
      <c r="K653" s="105"/>
      <c r="L653" s="105"/>
      <c r="M653" s="105"/>
      <c r="N653" s="105"/>
      <c r="O653" s="81"/>
      <c r="P653" s="81"/>
      <c r="Q653" s="81"/>
      <c r="R653" s="81"/>
      <c r="S653" s="81"/>
      <c r="T653" s="81"/>
      <c r="U653" s="81"/>
      <c r="V653" s="81"/>
      <c r="W653" s="81"/>
      <c r="X653" s="81"/>
      <c r="Y653" s="81"/>
      <c r="Z653" s="81"/>
      <c r="AA653" s="81"/>
      <c r="AB653" s="81"/>
      <c r="AC653" s="81"/>
      <c r="AD653" s="103"/>
      <c r="AE653" s="81"/>
      <c r="AF653" s="55"/>
      <c r="AG653" s="55"/>
      <c r="AH653" s="55"/>
      <c r="AI653" s="55"/>
      <c r="AJ653" s="55"/>
    </row>
    <row r="654">
      <c r="A654" s="92"/>
      <c r="B654" s="104"/>
      <c r="C654" s="84"/>
      <c r="D654" s="104"/>
      <c r="E654" s="97"/>
      <c r="F654" s="90"/>
      <c r="G654" s="90"/>
      <c r="H654" s="90"/>
      <c r="I654" s="90"/>
      <c r="J654" s="90"/>
      <c r="K654" s="105"/>
      <c r="L654" s="105"/>
      <c r="M654" s="105"/>
      <c r="N654" s="105"/>
      <c r="O654" s="81"/>
      <c r="P654" s="81"/>
      <c r="Q654" s="81"/>
      <c r="R654" s="81"/>
      <c r="S654" s="81"/>
      <c r="T654" s="81"/>
      <c r="U654" s="81"/>
      <c r="V654" s="81"/>
      <c r="W654" s="81"/>
      <c r="X654" s="81"/>
      <c r="Y654" s="81"/>
      <c r="Z654" s="81"/>
      <c r="AA654" s="81"/>
      <c r="AB654" s="81"/>
      <c r="AC654" s="81"/>
      <c r="AD654" s="103"/>
      <c r="AE654" s="81"/>
      <c r="AF654" s="55"/>
      <c r="AG654" s="55"/>
      <c r="AH654" s="55"/>
      <c r="AI654" s="55"/>
      <c r="AJ654" s="55"/>
    </row>
    <row r="655">
      <c r="A655" s="92"/>
      <c r="B655" s="104"/>
      <c r="C655" s="84"/>
      <c r="D655" s="104"/>
      <c r="E655" s="97"/>
      <c r="F655" s="90"/>
      <c r="G655" s="90"/>
      <c r="H655" s="90"/>
      <c r="I655" s="90"/>
      <c r="J655" s="90"/>
      <c r="K655" s="105"/>
      <c r="L655" s="105"/>
      <c r="M655" s="105"/>
      <c r="N655" s="105"/>
      <c r="O655" s="81"/>
      <c r="P655" s="81"/>
      <c r="Q655" s="81"/>
      <c r="R655" s="81"/>
      <c r="S655" s="81"/>
      <c r="T655" s="81"/>
      <c r="U655" s="81"/>
      <c r="V655" s="81"/>
      <c r="W655" s="81"/>
      <c r="X655" s="81"/>
      <c r="Y655" s="81"/>
      <c r="Z655" s="81"/>
      <c r="AA655" s="81"/>
      <c r="AB655" s="81"/>
      <c r="AC655" s="81"/>
      <c r="AD655" s="103"/>
      <c r="AE655" s="81"/>
      <c r="AF655" s="55"/>
      <c r="AG655" s="55"/>
      <c r="AH655" s="55"/>
      <c r="AI655" s="55"/>
      <c r="AJ655" s="55"/>
    </row>
    <row r="656">
      <c r="A656" s="92"/>
      <c r="B656" s="104"/>
      <c r="C656" s="84"/>
      <c r="D656" s="104"/>
      <c r="E656" s="97"/>
      <c r="F656" s="90"/>
      <c r="G656" s="90"/>
      <c r="H656" s="90"/>
      <c r="I656" s="90"/>
      <c r="J656" s="90"/>
      <c r="K656" s="105"/>
      <c r="L656" s="105"/>
      <c r="M656" s="105"/>
      <c r="N656" s="105"/>
      <c r="O656" s="81"/>
      <c r="P656" s="81"/>
      <c r="Q656" s="81"/>
      <c r="R656" s="81"/>
      <c r="S656" s="81"/>
      <c r="T656" s="81"/>
      <c r="U656" s="81"/>
      <c r="V656" s="81"/>
      <c r="W656" s="81"/>
      <c r="X656" s="81"/>
      <c r="Y656" s="81"/>
      <c r="Z656" s="81"/>
      <c r="AA656" s="81"/>
      <c r="AB656" s="81"/>
      <c r="AC656" s="81"/>
      <c r="AD656" s="103"/>
      <c r="AE656" s="81"/>
      <c r="AF656" s="55"/>
      <c r="AG656" s="55"/>
      <c r="AH656" s="55"/>
      <c r="AI656" s="55"/>
      <c r="AJ656" s="55"/>
    </row>
    <row r="657">
      <c r="A657" s="92"/>
      <c r="B657" s="104"/>
      <c r="C657" s="84"/>
      <c r="D657" s="104"/>
      <c r="E657" s="97"/>
      <c r="F657" s="90"/>
      <c r="G657" s="90"/>
      <c r="H657" s="90"/>
      <c r="I657" s="90"/>
      <c r="J657" s="90"/>
      <c r="K657" s="105"/>
      <c r="L657" s="105"/>
      <c r="M657" s="105"/>
      <c r="N657" s="105"/>
      <c r="O657" s="81"/>
      <c r="P657" s="81"/>
      <c r="Q657" s="81"/>
      <c r="R657" s="81"/>
      <c r="S657" s="81"/>
      <c r="T657" s="81"/>
      <c r="U657" s="81"/>
      <c r="V657" s="81"/>
      <c r="W657" s="81"/>
      <c r="X657" s="81"/>
      <c r="Y657" s="81"/>
      <c r="Z657" s="81"/>
      <c r="AA657" s="81"/>
      <c r="AB657" s="81"/>
      <c r="AC657" s="81"/>
      <c r="AD657" s="103"/>
      <c r="AE657" s="81"/>
      <c r="AF657" s="55"/>
      <c r="AG657" s="55"/>
      <c r="AH657" s="55"/>
      <c r="AI657" s="55"/>
      <c r="AJ657" s="55"/>
    </row>
    <row r="658">
      <c r="A658" s="92"/>
      <c r="B658" s="104"/>
      <c r="C658" s="84"/>
      <c r="D658" s="104"/>
      <c r="E658" s="97"/>
      <c r="F658" s="90"/>
      <c r="G658" s="90"/>
      <c r="H658" s="90"/>
      <c r="I658" s="90"/>
      <c r="J658" s="90"/>
      <c r="K658" s="105"/>
      <c r="L658" s="105"/>
      <c r="M658" s="105"/>
      <c r="N658" s="105"/>
      <c r="O658" s="81"/>
      <c r="P658" s="81"/>
      <c r="Q658" s="81"/>
      <c r="R658" s="81"/>
      <c r="S658" s="81"/>
      <c r="T658" s="81"/>
      <c r="U658" s="81"/>
      <c r="V658" s="81"/>
      <c r="W658" s="81"/>
      <c r="X658" s="81"/>
      <c r="Y658" s="81"/>
      <c r="Z658" s="81"/>
      <c r="AA658" s="81"/>
      <c r="AB658" s="81"/>
      <c r="AC658" s="81"/>
      <c r="AD658" s="103"/>
      <c r="AE658" s="81"/>
      <c r="AF658" s="55"/>
      <c r="AG658" s="55"/>
      <c r="AH658" s="55"/>
      <c r="AI658" s="55"/>
      <c r="AJ658" s="55"/>
    </row>
    <row r="659">
      <c r="A659" s="92"/>
      <c r="B659" s="104"/>
      <c r="C659" s="84"/>
      <c r="D659" s="104"/>
      <c r="E659" s="97"/>
      <c r="F659" s="90"/>
      <c r="G659" s="90"/>
      <c r="H659" s="90"/>
      <c r="I659" s="90"/>
      <c r="J659" s="90"/>
      <c r="K659" s="105"/>
      <c r="L659" s="105"/>
      <c r="M659" s="105"/>
      <c r="N659" s="105"/>
      <c r="O659" s="81"/>
      <c r="P659" s="81"/>
      <c r="Q659" s="81"/>
      <c r="R659" s="81"/>
      <c r="S659" s="81"/>
      <c r="T659" s="81"/>
      <c r="U659" s="81"/>
      <c r="V659" s="81"/>
      <c r="W659" s="81"/>
      <c r="X659" s="81"/>
      <c r="Y659" s="81"/>
      <c r="Z659" s="81"/>
      <c r="AA659" s="81"/>
      <c r="AB659" s="81"/>
      <c r="AC659" s="81"/>
      <c r="AD659" s="103"/>
      <c r="AE659" s="81"/>
      <c r="AF659" s="55"/>
      <c r="AG659" s="55"/>
      <c r="AH659" s="55"/>
      <c r="AI659" s="55"/>
      <c r="AJ659" s="55"/>
    </row>
    <row r="660">
      <c r="A660" s="92"/>
      <c r="B660" s="104"/>
      <c r="C660" s="84"/>
      <c r="D660" s="104"/>
      <c r="E660" s="97"/>
      <c r="F660" s="90"/>
      <c r="G660" s="90"/>
      <c r="H660" s="90"/>
      <c r="I660" s="90"/>
      <c r="J660" s="90"/>
      <c r="K660" s="105"/>
      <c r="L660" s="105"/>
      <c r="M660" s="105"/>
      <c r="N660" s="105"/>
      <c r="O660" s="81"/>
      <c r="P660" s="81"/>
      <c r="Q660" s="81"/>
      <c r="R660" s="81"/>
      <c r="S660" s="81"/>
      <c r="T660" s="81"/>
      <c r="U660" s="81"/>
      <c r="V660" s="81"/>
      <c r="W660" s="81"/>
      <c r="X660" s="81"/>
      <c r="Y660" s="81"/>
      <c r="Z660" s="81"/>
      <c r="AA660" s="81"/>
      <c r="AB660" s="81"/>
      <c r="AC660" s="81"/>
      <c r="AD660" s="103"/>
      <c r="AE660" s="81"/>
      <c r="AF660" s="55"/>
      <c r="AG660" s="55"/>
      <c r="AH660" s="55"/>
      <c r="AI660" s="55"/>
      <c r="AJ660" s="55"/>
    </row>
    <row r="661">
      <c r="A661" s="92"/>
      <c r="B661" s="104"/>
      <c r="C661" s="84"/>
      <c r="D661" s="104"/>
      <c r="E661" s="97"/>
      <c r="F661" s="90"/>
      <c r="G661" s="90"/>
      <c r="H661" s="90"/>
      <c r="I661" s="90"/>
      <c r="J661" s="90"/>
      <c r="K661" s="105"/>
      <c r="L661" s="105"/>
      <c r="M661" s="105"/>
      <c r="N661" s="105"/>
      <c r="O661" s="81"/>
      <c r="P661" s="81"/>
      <c r="Q661" s="81"/>
      <c r="R661" s="81"/>
      <c r="S661" s="81"/>
      <c r="T661" s="81"/>
      <c r="U661" s="81"/>
      <c r="V661" s="81"/>
      <c r="W661" s="81"/>
      <c r="X661" s="81"/>
      <c r="Y661" s="81"/>
      <c r="Z661" s="81"/>
      <c r="AA661" s="81"/>
      <c r="AB661" s="81"/>
      <c r="AC661" s="81"/>
      <c r="AD661" s="103"/>
      <c r="AE661" s="81"/>
      <c r="AF661" s="55"/>
      <c r="AG661" s="55"/>
      <c r="AH661" s="55"/>
      <c r="AI661" s="55"/>
      <c r="AJ661" s="55"/>
    </row>
    <row r="662">
      <c r="A662" s="92"/>
      <c r="B662" s="104"/>
      <c r="C662" s="84"/>
      <c r="D662" s="104"/>
      <c r="E662" s="97"/>
      <c r="F662" s="90"/>
      <c r="G662" s="90"/>
      <c r="H662" s="90"/>
      <c r="I662" s="90"/>
      <c r="J662" s="90"/>
      <c r="K662" s="105"/>
      <c r="L662" s="105"/>
      <c r="M662" s="105"/>
      <c r="N662" s="105"/>
      <c r="O662" s="81"/>
      <c r="P662" s="81"/>
      <c r="Q662" s="81"/>
      <c r="R662" s="81"/>
      <c r="S662" s="81"/>
      <c r="T662" s="81"/>
      <c r="U662" s="81"/>
      <c r="V662" s="81"/>
      <c r="W662" s="81"/>
      <c r="X662" s="81"/>
      <c r="Y662" s="81"/>
      <c r="Z662" s="81"/>
      <c r="AA662" s="81"/>
      <c r="AB662" s="81"/>
      <c r="AC662" s="81"/>
      <c r="AD662" s="103"/>
      <c r="AE662" s="81"/>
      <c r="AF662" s="55"/>
      <c r="AG662" s="55"/>
      <c r="AH662" s="55"/>
      <c r="AI662" s="55"/>
      <c r="AJ662" s="55"/>
    </row>
    <row r="663">
      <c r="A663" s="92"/>
      <c r="B663" s="104"/>
      <c r="C663" s="84"/>
      <c r="D663" s="104"/>
      <c r="E663" s="97"/>
      <c r="F663" s="90"/>
      <c r="G663" s="90"/>
      <c r="H663" s="90"/>
      <c r="I663" s="90"/>
      <c r="J663" s="90"/>
      <c r="K663" s="105"/>
      <c r="L663" s="105"/>
      <c r="M663" s="105"/>
      <c r="N663" s="105"/>
      <c r="O663" s="81"/>
      <c r="P663" s="81"/>
      <c r="Q663" s="81"/>
      <c r="R663" s="81"/>
      <c r="S663" s="81"/>
      <c r="T663" s="81"/>
      <c r="U663" s="81"/>
      <c r="V663" s="81"/>
      <c r="W663" s="81"/>
      <c r="X663" s="81"/>
      <c r="Y663" s="81"/>
      <c r="Z663" s="81"/>
      <c r="AA663" s="81"/>
      <c r="AB663" s="81"/>
      <c r="AC663" s="81"/>
      <c r="AD663" s="103"/>
      <c r="AE663" s="81"/>
      <c r="AF663" s="55"/>
      <c r="AG663" s="55"/>
      <c r="AH663" s="55"/>
      <c r="AI663" s="55"/>
      <c r="AJ663" s="55"/>
    </row>
    <row r="664">
      <c r="A664" s="92"/>
      <c r="B664" s="104"/>
      <c r="C664" s="84"/>
      <c r="D664" s="104"/>
      <c r="E664" s="97"/>
      <c r="F664" s="90"/>
      <c r="G664" s="90"/>
      <c r="H664" s="90"/>
      <c r="I664" s="90"/>
      <c r="J664" s="90"/>
      <c r="K664" s="105"/>
      <c r="L664" s="105"/>
      <c r="M664" s="105"/>
      <c r="N664" s="105"/>
      <c r="O664" s="81"/>
      <c r="P664" s="81"/>
      <c r="Q664" s="81"/>
      <c r="R664" s="81"/>
      <c r="S664" s="81"/>
      <c r="T664" s="81"/>
      <c r="U664" s="81"/>
      <c r="V664" s="81"/>
      <c r="W664" s="81"/>
      <c r="X664" s="81"/>
      <c r="Y664" s="81"/>
      <c r="Z664" s="81"/>
      <c r="AA664" s="81"/>
      <c r="AB664" s="81"/>
      <c r="AC664" s="81"/>
      <c r="AD664" s="103"/>
      <c r="AE664" s="81"/>
      <c r="AF664" s="55"/>
      <c r="AG664" s="55"/>
      <c r="AH664" s="55"/>
      <c r="AI664" s="55"/>
      <c r="AJ664" s="55"/>
    </row>
    <row r="665">
      <c r="A665" s="92"/>
      <c r="B665" s="104"/>
      <c r="C665" s="84"/>
      <c r="D665" s="104"/>
      <c r="E665" s="97"/>
      <c r="F665" s="90"/>
      <c r="G665" s="90"/>
      <c r="H665" s="90"/>
      <c r="I665" s="90"/>
      <c r="J665" s="90"/>
      <c r="K665" s="105"/>
      <c r="L665" s="105"/>
      <c r="M665" s="105"/>
      <c r="N665" s="105"/>
      <c r="O665" s="81"/>
      <c r="P665" s="81"/>
      <c r="Q665" s="81"/>
      <c r="R665" s="81"/>
      <c r="S665" s="81"/>
      <c r="T665" s="81"/>
      <c r="U665" s="81"/>
      <c r="V665" s="81"/>
      <c r="W665" s="81"/>
      <c r="X665" s="81"/>
      <c r="Y665" s="81"/>
      <c r="Z665" s="81"/>
      <c r="AA665" s="81"/>
      <c r="AB665" s="81"/>
      <c r="AC665" s="81"/>
      <c r="AD665" s="103"/>
      <c r="AE665" s="81"/>
      <c r="AF665" s="55"/>
      <c r="AG665" s="55"/>
      <c r="AH665" s="55"/>
      <c r="AI665" s="55"/>
      <c r="AJ665" s="55"/>
    </row>
    <row r="666">
      <c r="A666" s="92"/>
      <c r="B666" s="104"/>
      <c r="C666" s="84"/>
      <c r="D666" s="104"/>
      <c r="E666" s="97"/>
      <c r="F666" s="90"/>
      <c r="G666" s="90"/>
      <c r="H666" s="90"/>
      <c r="I666" s="90"/>
      <c r="J666" s="90"/>
      <c r="K666" s="105"/>
      <c r="L666" s="105"/>
      <c r="M666" s="105"/>
      <c r="N666" s="105"/>
      <c r="O666" s="81"/>
      <c r="P666" s="81"/>
      <c r="Q666" s="81"/>
      <c r="R666" s="81"/>
      <c r="S666" s="81"/>
      <c r="T666" s="81"/>
      <c r="U666" s="81"/>
      <c r="V666" s="81"/>
      <c r="W666" s="81"/>
      <c r="X666" s="81"/>
      <c r="Y666" s="81"/>
      <c r="Z666" s="81"/>
      <c r="AA666" s="81"/>
      <c r="AB666" s="81"/>
      <c r="AC666" s="81"/>
      <c r="AD666" s="103"/>
      <c r="AE666" s="81"/>
      <c r="AF666" s="55"/>
      <c r="AG666" s="55"/>
      <c r="AH666" s="55"/>
      <c r="AI666" s="55"/>
      <c r="AJ666" s="55"/>
    </row>
    <row r="667">
      <c r="A667" s="92"/>
      <c r="B667" s="104"/>
      <c r="C667" s="84"/>
      <c r="D667" s="104"/>
      <c r="E667" s="97"/>
      <c r="F667" s="90"/>
      <c r="G667" s="90"/>
      <c r="H667" s="90"/>
      <c r="I667" s="90"/>
      <c r="J667" s="90"/>
      <c r="K667" s="105"/>
      <c r="L667" s="105"/>
      <c r="M667" s="105"/>
      <c r="N667" s="105"/>
      <c r="O667" s="81"/>
      <c r="P667" s="81"/>
      <c r="Q667" s="81"/>
      <c r="R667" s="81"/>
      <c r="S667" s="81"/>
      <c r="T667" s="81"/>
      <c r="U667" s="81"/>
      <c r="V667" s="81"/>
      <c r="W667" s="81"/>
      <c r="X667" s="81"/>
      <c r="Y667" s="81"/>
      <c r="Z667" s="81"/>
      <c r="AA667" s="81"/>
      <c r="AB667" s="81"/>
      <c r="AC667" s="81"/>
      <c r="AD667" s="103"/>
      <c r="AE667" s="81"/>
      <c r="AF667" s="55"/>
      <c r="AG667" s="55"/>
      <c r="AH667" s="55"/>
      <c r="AI667" s="55"/>
      <c r="AJ667" s="55"/>
    </row>
    <row r="668">
      <c r="A668" s="92"/>
      <c r="B668" s="104"/>
      <c r="C668" s="84"/>
      <c r="D668" s="104"/>
      <c r="E668" s="97"/>
      <c r="F668" s="90"/>
      <c r="G668" s="90"/>
      <c r="H668" s="90"/>
      <c r="I668" s="90"/>
      <c r="J668" s="90"/>
      <c r="K668" s="105"/>
      <c r="L668" s="105"/>
      <c r="M668" s="105"/>
      <c r="N668" s="105"/>
      <c r="O668" s="81"/>
      <c r="P668" s="81"/>
      <c r="Q668" s="81"/>
      <c r="R668" s="81"/>
      <c r="S668" s="81"/>
      <c r="T668" s="81"/>
      <c r="U668" s="81"/>
      <c r="V668" s="81"/>
      <c r="W668" s="81"/>
      <c r="X668" s="81"/>
      <c r="Y668" s="81"/>
      <c r="Z668" s="81"/>
      <c r="AA668" s="81"/>
      <c r="AB668" s="81"/>
      <c r="AC668" s="81"/>
      <c r="AD668" s="103"/>
      <c r="AE668" s="81"/>
      <c r="AF668" s="55"/>
      <c r="AG668" s="55"/>
      <c r="AH668" s="55"/>
      <c r="AI668" s="55"/>
      <c r="AJ668" s="55"/>
    </row>
    <row r="669">
      <c r="A669" s="92"/>
      <c r="B669" s="104"/>
      <c r="C669" s="84"/>
      <c r="D669" s="104"/>
      <c r="E669" s="97"/>
      <c r="F669" s="90"/>
      <c r="G669" s="90"/>
      <c r="H669" s="90"/>
      <c r="I669" s="90"/>
      <c r="J669" s="90"/>
      <c r="K669" s="105"/>
      <c r="L669" s="105"/>
      <c r="M669" s="105"/>
      <c r="N669" s="105"/>
      <c r="O669" s="81"/>
      <c r="P669" s="81"/>
      <c r="Q669" s="81"/>
      <c r="R669" s="81"/>
      <c r="S669" s="81"/>
      <c r="T669" s="81"/>
      <c r="U669" s="81"/>
      <c r="V669" s="81"/>
      <c r="W669" s="81"/>
      <c r="X669" s="81"/>
      <c r="Y669" s="81"/>
      <c r="Z669" s="81"/>
      <c r="AA669" s="81"/>
      <c r="AB669" s="81"/>
      <c r="AC669" s="81"/>
      <c r="AD669" s="103"/>
      <c r="AE669" s="81"/>
      <c r="AF669" s="55"/>
      <c r="AG669" s="55"/>
      <c r="AH669" s="55"/>
      <c r="AI669" s="55"/>
      <c r="AJ669" s="55"/>
    </row>
    <row r="670">
      <c r="A670" s="92"/>
      <c r="B670" s="104"/>
      <c r="C670" s="84"/>
      <c r="D670" s="104"/>
      <c r="E670" s="97"/>
      <c r="F670" s="90"/>
      <c r="G670" s="90"/>
      <c r="H670" s="90"/>
      <c r="I670" s="90"/>
      <c r="J670" s="90"/>
      <c r="K670" s="105"/>
      <c r="L670" s="105"/>
      <c r="M670" s="105"/>
      <c r="N670" s="105"/>
      <c r="O670" s="81"/>
      <c r="P670" s="81"/>
      <c r="Q670" s="81"/>
      <c r="R670" s="81"/>
      <c r="S670" s="81"/>
      <c r="T670" s="81"/>
      <c r="U670" s="81"/>
      <c r="V670" s="81"/>
      <c r="W670" s="81"/>
      <c r="X670" s="81"/>
      <c r="Y670" s="81"/>
      <c r="Z670" s="81"/>
      <c r="AA670" s="81"/>
      <c r="AB670" s="81"/>
      <c r="AC670" s="81"/>
      <c r="AD670" s="103"/>
      <c r="AE670" s="81"/>
      <c r="AF670" s="55"/>
      <c r="AG670" s="55"/>
      <c r="AH670" s="55"/>
      <c r="AI670" s="55"/>
      <c r="AJ670" s="55"/>
    </row>
    <row r="671">
      <c r="A671" s="92"/>
      <c r="B671" s="104"/>
      <c r="C671" s="84"/>
      <c r="D671" s="104"/>
      <c r="E671" s="97"/>
      <c r="F671" s="90"/>
      <c r="G671" s="90"/>
      <c r="H671" s="90"/>
      <c r="I671" s="90"/>
      <c r="J671" s="90"/>
      <c r="K671" s="105"/>
      <c r="L671" s="105"/>
      <c r="M671" s="105"/>
      <c r="N671" s="105"/>
      <c r="O671" s="81"/>
      <c r="P671" s="81"/>
      <c r="Q671" s="81"/>
      <c r="R671" s="81"/>
      <c r="S671" s="81"/>
      <c r="T671" s="81"/>
      <c r="U671" s="81"/>
      <c r="V671" s="81"/>
      <c r="W671" s="81"/>
      <c r="X671" s="81"/>
      <c r="Y671" s="81"/>
      <c r="Z671" s="81"/>
      <c r="AA671" s="81"/>
      <c r="AB671" s="81"/>
      <c r="AC671" s="81"/>
      <c r="AD671" s="103"/>
      <c r="AE671" s="81"/>
      <c r="AF671" s="55"/>
      <c r="AG671" s="55"/>
      <c r="AH671" s="55"/>
      <c r="AI671" s="55"/>
      <c r="AJ671" s="55"/>
    </row>
    <row r="672">
      <c r="A672" s="92"/>
      <c r="B672" s="104"/>
      <c r="C672" s="84"/>
      <c r="D672" s="104"/>
      <c r="E672" s="97"/>
      <c r="F672" s="90"/>
      <c r="G672" s="90"/>
      <c r="H672" s="90"/>
      <c r="I672" s="90"/>
      <c r="J672" s="90"/>
      <c r="K672" s="105"/>
      <c r="L672" s="105"/>
      <c r="M672" s="105"/>
      <c r="N672" s="105"/>
      <c r="O672" s="81"/>
      <c r="P672" s="81"/>
      <c r="Q672" s="81"/>
      <c r="R672" s="81"/>
      <c r="S672" s="81"/>
      <c r="T672" s="81"/>
      <c r="U672" s="81"/>
      <c r="V672" s="81"/>
      <c r="W672" s="81"/>
      <c r="X672" s="81"/>
      <c r="Y672" s="81"/>
      <c r="Z672" s="81"/>
      <c r="AA672" s="81"/>
      <c r="AB672" s="81"/>
      <c r="AC672" s="81"/>
      <c r="AD672" s="103"/>
      <c r="AE672" s="81"/>
      <c r="AF672" s="55"/>
      <c r="AG672" s="55"/>
      <c r="AH672" s="55"/>
      <c r="AI672" s="55"/>
      <c r="AJ672" s="55"/>
    </row>
    <row r="673">
      <c r="A673" s="92"/>
      <c r="B673" s="104"/>
      <c r="C673" s="84"/>
      <c r="D673" s="104"/>
      <c r="E673" s="97"/>
      <c r="F673" s="90"/>
      <c r="G673" s="90"/>
      <c r="H673" s="90"/>
      <c r="I673" s="90"/>
      <c r="J673" s="90"/>
      <c r="K673" s="105"/>
      <c r="L673" s="105"/>
      <c r="M673" s="105"/>
      <c r="N673" s="105"/>
      <c r="O673" s="81"/>
      <c r="P673" s="81"/>
      <c r="Q673" s="81"/>
      <c r="R673" s="81"/>
      <c r="S673" s="81"/>
      <c r="T673" s="81"/>
      <c r="U673" s="81"/>
      <c r="V673" s="81"/>
      <c r="W673" s="81"/>
      <c r="X673" s="81"/>
      <c r="Y673" s="81"/>
      <c r="Z673" s="81"/>
      <c r="AA673" s="81"/>
      <c r="AB673" s="81"/>
      <c r="AC673" s="81"/>
      <c r="AD673" s="103"/>
      <c r="AE673" s="81"/>
      <c r="AF673" s="55"/>
      <c r="AG673" s="55"/>
      <c r="AH673" s="55"/>
      <c r="AI673" s="55"/>
      <c r="AJ673" s="55"/>
    </row>
    <row r="674">
      <c r="A674" s="92"/>
      <c r="B674" s="104"/>
      <c r="C674" s="84"/>
      <c r="D674" s="104"/>
      <c r="E674" s="97"/>
      <c r="F674" s="90"/>
      <c r="G674" s="90"/>
      <c r="H674" s="90"/>
      <c r="I674" s="90"/>
      <c r="J674" s="90"/>
      <c r="K674" s="105"/>
      <c r="L674" s="105"/>
      <c r="M674" s="105"/>
      <c r="N674" s="105"/>
      <c r="O674" s="81"/>
      <c r="P674" s="81"/>
      <c r="Q674" s="81"/>
      <c r="R674" s="81"/>
      <c r="S674" s="81"/>
      <c r="T674" s="81"/>
      <c r="U674" s="81"/>
      <c r="V674" s="81"/>
      <c r="W674" s="81"/>
      <c r="X674" s="81"/>
      <c r="Y674" s="81"/>
      <c r="Z674" s="81"/>
      <c r="AA674" s="81"/>
      <c r="AB674" s="81"/>
      <c r="AC674" s="81"/>
      <c r="AD674" s="103"/>
      <c r="AE674" s="81"/>
      <c r="AF674" s="55"/>
      <c r="AG674" s="55"/>
      <c r="AH674" s="55"/>
      <c r="AI674" s="55"/>
      <c r="AJ674" s="55"/>
    </row>
    <row r="675">
      <c r="A675" s="92"/>
      <c r="B675" s="104"/>
      <c r="C675" s="84"/>
      <c r="D675" s="104"/>
      <c r="E675" s="97"/>
      <c r="F675" s="90"/>
      <c r="G675" s="90"/>
      <c r="H675" s="90"/>
      <c r="I675" s="90"/>
      <c r="J675" s="90"/>
      <c r="K675" s="105"/>
      <c r="L675" s="105"/>
      <c r="M675" s="105"/>
      <c r="N675" s="105"/>
      <c r="O675" s="81"/>
      <c r="P675" s="81"/>
      <c r="Q675" s="81"/>
      <c r="R675" s="81"/>
      <c r="S675" s="81"/>
      <c r="T675" s="81"/>
      <c r="U675" s="81"/>
      <c r="V675" s="81"/>
      <c r="W675" s="81"/>
      <c r="X675" s="81"/>
      <c r="Y675" s="81"/>
      <c r="Z675" s="81"/>
      <c r="AA675" s="81"/>
      <c r="AB675" s="81"/>
      <c r="AC675" s="81"/>
      <c r="AD675" s="103"/>
      <c r="AE675" s="81"/>
      <c r="AF675" s="55"/>
      <c r="AG675" s="55"/>
      <c r="AH675" s="55"/>
      <c r="AI675" s="55"/>
      <c r="AJ675" s="55"/>
    </row>
    <row r="676">
      <c r="A676" s="92"/>
      <c r="B676" s="104"/>
      <c r="C676" s="84"/>
      <c r="D676" s="104"/>
      <c r="E676" s="97"/>
      <c r="F676" s="90"/>
      <c r="G676" s="90"/>
      <c r="H676" s="90"/>
      <c r="I676" s="90"/>
      <c r="J676" s="90"/>
      <c r="K676" s="105"/>
      <c r="L676" s="105"/>
      <c r="M676" s="105"/>
      <c r="N676" s="105"/>
      <c r="O676" s="81"/>
      <c r="P676" s="81"/>
      <c r="Q676" s="81"/>
      <c r="R676" s="81"/>
      <c r="S676" s="81"/>
      <c r="T676" s="81"/>
      <c r="U676" s="81"/>
      <c r="V676" s="81"/>
      <c r="W676" s="81"/>
      <c r="X676" s="81"/>
      <c r="Y676" s="81"/>
      <c r="Z676" s="81"/>
      <c r="AA676" s="81"/>
      <c r="AB676" s="81"/>
      <c r="AC676" s="81"/>
      <c r="AD676" s="103"/>
      <c r="AE676" s="81"/>
      <c r="AF676" s="55"/>
      <c r="AG676" s="55"/>
      <c r="AH676" s="55"/>
      <c r="AI676" s="55"/>
      <c r="AJ676" s="55"/>
    </row>
    <row r="677">
      <c r="A677" s="92"/>
      <c r="B677" s="104"/>
      <c r="C677" s="84"/>
      <c r="D677" s="104"/>
      <c r="E677" s="97"/>
      <c r="F677" s="90"/>
      <c r="G677" s="90"/>
      <c r="H677" s="90"/>
      <c r="I677" s="90"/>
      <c r="J677" s="90"/>
      <c r="K677" s="105"/>
      <c r="L677" s="105"/>
      <c r="M677" s="105"/>
      <c r="N677" s="105"/>
      <c r="O677" s="81"/>
      <c r="P677" s="81"/>
      <c r="Q677" s="81"/>
      <c r="R677" s="81"/>
      <c r="S677" s="81"/>
      <c r="T677" s="81"/>
      <c r="U677" s="81"/>
      <c r="V677" s="81"/>
      <c r="W677" s="81"/>
      <c r="X677" s="81"/>
      <c r="Y677" s="81"/>
      <c r="Z677" s="81"/>
      <c r="AA677" s="81"/>
      <c r="AB677" s="81"/>
      <c r="AC677" s="81"/>
      <c r="AD677" s="103"/>
      <c r="AE677" s="81"/>
      <c r="AF677" s="55"/>
      <c r="AG677" s="55"/>
      <c r="AH677" s="55"/>
      <c r="AI677" s="55"/>
      <c r="AJ677" s="55"/>
    </row>
    <row r="678">
      <c r="A678" s="92"/>
      <c r="B678" s="104"/>
      <c r="C678" s="84"/>
      <c r="D678" s="104"/>
      <c r="E678" s="97"/>
      <c r="F678" s="90"/>
      <c r="G678" s="90"/>
      <c r="H678" s="90"/>
      <c r="I678" s="90"/>
      <c r="J678" s="90"/>
      <c r="K678" s="105"/>
      <c r="L678" s="105"/>
      <c r="M678" s="105"/>
      <c r="N678" s="105"/>
      <c r="O678" s="81"/>
      <c r="P678" s="81"/>
      <c r="Q678" s="81"/>
      <c r="R678" s="81"/>
      <c r="S678" s="81"/>
      <c r="T678" s="81"/>
      <c r="U678" s="81"/>
      <c r="V678" s="81"/>
      <c r="W678" s="81"/>
      <c r="X678" s="81"/>
      <c r="Y678" s="81"/>
      <c r="Z678" s="81"/>
      <c r="AA678" s="81"/>
      <c r="AB678" s="81"/>
      <c r="AC678" s="81"/>
      <c r="AD678" s="103"/>
      <c r="AE678" s="81"/>
      <c r="AF678" s="55"/>
      <c r="AG678" s="55"/>
      <c r="AH678" s="55"/>
      <c r="AI678" s="55"/>
      <c r="AJ678" s="55"/>
    </row>
    <row r="679">
      <c r="A679" s="92"/>
      <c r="B679" s="104"/>
      <c r="C679" s="84"/>
      <c r="D679" s="104"/>
      <c r="E679" s="97"/>
      <c r="F679" s="90"/>
      <c r="G679" s="90"/>
      <c r="H679" s="90"/>
      <c r="I679" s="90"/>
      <c r="J679" s="90"/>
      <c r="K679" s="105"/>
      <c r="L679" s="105"/>
      <c r="M679" s="105"/>
      <c r="N679" s="105"/>
      <c r="O679" s="81"/>
      <c r="P679" s="81"/>
      <c r="Q679" s="81"/>
      <c r="R679" s="81"/>
      <c r="S679" s="81"/>
      <c r="T679" s="81"/>
      <c r="U679" s="81"/>
      <c r="V679" s="81"/>
      <c r="W679" s="81"/>
      <c r="X679" s="81"/>
      <c r="Y679" s="81"/>
      <c r="Z679" s="81"/>
      <c r="AA679" s="81"/>
      <c r="AB679" s="81"/>
      <c r="AC679" s="81"/>
      <c r="AD679" s="103"/>
      <c r="AE679" s="81"/>
      <c r="AF679" s="55"/>
      <c r="AG679" s="55"/>
      <c r="AH679" s="55"/>
      <c r="AI679" s="55"/>
      <c r="AJ679" s="55"/>
    </row>
    <row r="680">
      <c r="A680" s="92"/>
      <c r="B680" s="104"/>
      <c r="C680" s="84"/>
      <c r="D680" s="104"/>
      <c r="E680" s="97"/>
      <c r="F680" s="90"/>
      <c r="G680" s="90"/>
      <c r="H680" s="90"/>
      <c r="I680" s="90"/>
      <c r="J680" s="90"/>
      <c r="K680" s="105"/>
      <c r="L680" s="105"/>
      <c r="M680" s="105"/>
      <c r="N680" s="105"/>
      <c r="O680" s="81"/>
      <c r="P680" s="81"/>
      <c r="Q680" s="81"/>
      <c r="R680" s="81"/>
      <c r="S680" s="81"/>
      <c r="T680" s="81"/>
      <c r="U680" s="81"/>
      <c r="V680" s="81"/>
      <c r="W680" s="81"/>
      <c r="X680" s="81"/>
      <c r="Y680" s="81"/>
      <c r="Z680" s="81"/>
      <c r="AA680" s="81"/>
      <c r="AB680" s="81"/>
      <c r="AC680" s="81"/>
      <c r="AD680" s="103"/>
      <c r="AE680" s="81"/>
      <c r="AF680" s="55"/>
      <c r="AG680" s="55"/>
      <c r="AH680" s="55"/>
      <c r="AI680" s="55"/>
      <c r="AJ680" s="55"/>
    </row>
    <row r="681">
      <c r="A681" s="92"/>
      <c r="B681" s="104"/>
      <c r="C681" s="84"/>
      <c r="D681" s="104"/>
      <c r="E681" s="97"/>
      <c r="F681" s="90"/>
      <c r="G681" s="90"/>
      <c r="H681" s="90"/>
      <c r="I681" s="90"/>
      <c r="J681" s="90"/>
      <c r="K681" s="105"/>
      <c r="L681" s="105"/>
      <c r="M681" s="105"/>
      <c r="N681" s="105"/>
      <c r="O681" s="81"/>
      <c r="P681" s="81"/>
      <c r="Q681" s="81"/>
      <c r="R681" s="81"/>
      <c r="S681" s="81"/>
      <c r="T681" s="81"/>
      <c r="U681" s="81"/>
      <c r="V681" s="81"/>
      <c r="W681" s="81"/>
      <c r="X681" s="81"/>
      <c r="Y681" s="81"/>
      <c r="Z681" s="81"/>
      <c r="AA681" s="81"/>
      <c r="AB681" s="81"/>
      <c r="AC681" s="81"/>
      <c r="AD681" s="103"/>
      <c r="AE681" s="81"/>
      <c r="AF681" s="55"/>
      <c r="AG681" s="55"/>
      <c r="AH681" s="55"/>
      <c r="AI681" s="55"/>
      <c r="AJ681" s="55"/>
    </row>
    <row r="682">
      <c r="A682" s="92"/>
      <c r="B682" s="104"/>
      <c r="C682" s="84"/>
      <c r="D682" s="104"/>
      <c r="E682" s="97"/>
      <c r="F682" s="90"/>
      <c r="G682" s="90"/>
      <c r="H682" s="90"/>
      <c r="I682" s="90"/>
      <c r="J682" s="90"/>
      <c r="K682" s="105"/>
      <c r="L682" s="105"/>
      <c r="M682" s="105"/>
      <c r="N682" s="105"/>
      <c r="O682" s="81"/>
      <c r="P682" s="81"/>
      <c r="Q682" s="81"/>
      <c r="R682" s="81"/>
      <c r="S682" s="81"/>
      <c r="T682" s="81"/>
      <c r="U682" s="81"/>
      <c r="V682" s="81"/>
      <c r="W682" s="81"/>
      <c r="X682" s="81"/>
      <c r="Y682" s="81"/>
      <c r="Z682" s="81"/>
      <c r="AA682" s="81"/>
      <c r="AB682" s="81"/>
      <c r="AC682" s="81"/>
      <c r="AD682" s="103"/>
      <c r="AE682" s="81"/>
      <c r="AF682" s="55"/>
      <c r="AG682" s="55"/>
      <c r="AH682" s="55"/>
      <c r="AI682" s="55"/>
      <c r="AJ682" s="55"/>
    </row>
    <row r="683">
      <c r="A683" s="92"/>
      <c r="B683" s="104"/>
      <c r="C683" s="84"/>
      <c r="D683" s="104"/>
      <c r="E683" s="97"/>
      <c r="F683" s="90"/>
      <c r="G683" s="90"/>
      <c r="H683" s="90"/>
      <c r="I683" s="90"/>
      <c r="J683" s="90"/>
      <c r="K683" s="105"/>
      <c r="L683" s="105"/>
      <c r="M683" s="105"/>
      <c r="N683" s="105"/>
      <c r="O683" s="81"/>
      <c r="P683" s="81"/>
      <c r="Q683" s="81"/>
      <c r="R683" s="81"/>
      <c r="S683" s="81"/>
      <c r="T683" s="81"/>
      <c r="U683" s="81"/>
      <c r="V683" s="81"/>
      <c r="W683" s="81"/>
      <c r="X683" s="81"/>
      <c r="Y683" s="81"/>
      <c r="Z683" s="81"/>
      <c r="AA683" s="81"/>
      <c r="AB683" s="81"/>
      <c r="AC683" s="81"/>
      <c r="AD683" s="103"/>
      <c r="AE683" s="81"/>
      <c r="AF683" s="55"/>
      <c r="AG683" s="55"/>
      <c r="AH683" s="55"/>
      <c r="AI683" s="55"/>
      <c r="AJ683" s="55"/>
    </row>
    <row r="684">
      <c r="A684" s="92"/>
      <c r="B684" s="104"/>
      <c r="C684" s="84"/>
      <c r="D684" s="104"/>
      <c r="E684" s="97"/>
      <c r="F684" s="90"/>
      <c r="G684" s="90"/>
      <c r="H684" s="90"/>
      <c r="I684" s="90"/>
      <c r="J684" s="90"/>
      <c r="K684" s="105"/>
      <c r="L684" s="105"/>
      <c r="M684" s="105"/>
      <c r="N684" s="105"/>
      <c r="O684" s="81"/>
      <c r="P684" s="81"/>
      <c r="Q684" s="81"/>
      <c r="R684" s="81"/>
      <c r="S684" s="81"/>
      <c r="T684" s="81"/>
      <c r="U684" s="81"/>
      <c r="V684" s="81"/>
      <c r="W684" s="81"/>
      <c r="X684" s="81"/>
      <c r="Y684" s="81"/>
      <c r="Z684" s="81"/>
      <c r="AA684" s="81"/>
      <c r="AB684" s="81"/>
      <c r="AC684" s="81"/>
      <c r="AD684" s="103"/>
      <c r="AE684" s="81"/>
      <c r="AF684" s="55"/>
      <c r="AG684" s="55"/>
      <c r="AH684" s="55"/>
      <c r="AI684" s="55"/>
      <c r="AJ684" s="55"/>
    </row>
    <row r="685">
      <c r="A685" s="92"/>
      <c r="B685" s="104"/>
      <c r="C685" s="84"/>
      <c r="D685" s="104"/>
      <c r="E685" s="97"/>
      <c r="F685" s="90"/>
      <c r="G685" s="90"/>
      <c r="H685" s="90"/>
      <c r="I685" s="90"/>
      <c r="J685" s="90"/>
      <c r="K685" s="105"/>
      <c r="L685" s="105"/>
      <c r="M685" s="105"/>
      <c r="N685" s="105"/>
      <c r="O685" s="81"/>
      <c r="P685" s="81"/>
      <c r="Q685" s="81"/>
      <c r="R685" s="81"/>
      <c r="S685" s="81"/>
      <c r="T685" s="81"/>
      <c r="U685" s="81"/>
      <c r="V685" s="81"/>
      <c r="W685" s="81"/>
      <c r="X685" s="81"/>
      <c r="Y685" s="81"/>
      <c r="Z685" s="81"/>
      <c r="AA685" s="81"/>
      <c r="AB685" s="81"/>
      <c r="AC685" s="81"/>
      <c r="AD685" s="103"/>
      <c r="AE685" s="81"/>
      <c r="AF685" s="55"/>
      <c r="AG685" s="55"/>
      <c r="AH685" s="55"/>
      <c r="AI685" s="55"/>
      <c r="AJ685" s="55"/>
    </row>
    <row r="686">
      <c r="A686" s="92"/>
      <c r="B686" s="104"/>
      <c r="C686" s="84"/>
      <c r="D686" s="104"/>
      <c r="E686" s="97"/>
      <c r="F686" s="90"/>
      <c r="G686" s="90"/>
      <c r="H686" s="90"/>
      <c r="I686" s="90"/>
      <c r="J686" s="90"/>
      <c r="K686" s="105"/>
      <c r="L686" s="105"/>
      <c r="M686" s="105"/>
      <c r="N686" s="105"/>
      <c r="O686" s="81"/>
      <c r="P686" s="81"/>
      <c r="Q686" s="81"/>
      <c r="R686" s="81"/>
      <c r="S686" s="81"/>
      <c r="T686" s="81"/>
      <c r="U686" s="81"/>
      <c r="V686" s="81"/>
      <c r="W686" s="81"/>
      <c r="X686" s="81"/>
      <c r="Y686" s="81"/>
      <c r="Z686" s="81"/>
      <c r="AA686" s="81"/>
      <c r="AB686" s="81"/>
      <c r="AC686" s="81"/>
      <c r="AD686" s="103"/>
      <c r="AE686" s="81"/>
      <c r="AF686" s="55"/>
      <c r="AG686" s="55"/>
      <c r="AH686" s="55"/>
      <c r="AI686" s="55"/>
      <c r="AJ686" s="55"/>
    </row>
    <row r="687">
      <c r="A687" s="92"/>
      <c r="B687" s="104"/>
      <c r="C687" s="84"/>
      <c r="D687" s="104"/>
      <c r="E687" s="97"/>
      <c r="F687" s="90"/>
      <c r="G687" s="90"/>
      <c r="H687" s="90"/>
      <c r="I687" s="90"/>
      <c r="J687" s="90"/>
      <c r="K687" s="105"/>
      <c r="L687" s="105"/>
      <c r="M687" s="105"/>
      <c r="N687" s="105"/>
      <c r="O687" s="81"/>
      <c r="P687" s="81"/>
      <c r="Q687" s="81"/>
      <c r="R687" s="81"/>
      <c r="S687" s="81"/>
      <c r="T687" s="81"/>
      <c r="U687" s="81"/>
      <c r="V687" s="81"/>
      <c r="W687" s="81"/>
      <c r="X687" s="81"/>
      <c r="Y687" s="81"/>
      <c r="Z687" s="81"/>
      <c r="AA687" s="81"/>
      <c r="AB687" s="81"/>
      <c r="AC687" s="81"/>
      <c r="AD687" s="103"/>
      <c r="AE687" s="81"/>
      <c r="AF687" s="55"/>
      <c r="AG687" s="55"/>
      <c r="AH687" s="55"/>
      <c r="AI687" s="55"/>
      <c r="AJ687" s="55"/>
    </row>
    <row r="688">
      <c r="A688" s="92"/>
      <c r="B688" s="104"/>
      <c r="C688" s="84"/>
      <c r="D688" s="104"/>
      <c r="E688" s="97"/>
      <c r="F688" s="90"/>
      <c r="G688" s="90"/>
      <c r="H688" s="90"/>
      <c r="I688" s="90"/>
      <c r="J688" s="90"/>
      <c r="K688" s="105"/>
      <c r="L688" s="105"/>
      <c r="M688" s="105"/>
      <c r="N688" s="105"/>
      <c r="O688" s="81"/>
      <c r="P688" s="81"/>
      <c r="Q688" s="81"/>
      <c r="R688" s="81"/>
      <c r="S688" s="81"/>
      <c r="T688" s="81"/>
      <c r="U688" s="81"/>
      <c r="V688" s="81"/>
      <c r="W688" s="81"/>
      <c r="X688" s="81"/>
      <c r="Y688" s="81"/>
      <c r="Z688" s="81"/>
      <c r="AA688" s="81"/>
      <c r="AB688" s="81"/>
      <c r="AC688" s="81"/>
      <c r="AD688" s="103"/>
      <c r="AE688" s="81"/>
      <c r="AF688" s="55"/>
      <c r="AG688" s="55"/>
      <c r="AH688" s="55"/>
      <c r="AI688" s="55"/>
      <c r="AJ688" s="55"/>
    </row>
    <row r="689">
      <c r="A689" s="92"/>
      <c r="B689" s="104"/>
      <c r="C689" s="84"/>
      <c r="D689" s="104"/>
      <c r="E689" s="97"/>
      <c r="F689" s="90"/>
      <c r="G689" s="90"/>
      <c r="H689" s="90"/>
      <c r="I689" s="90"/>
      <c r="J689" s="90"/>
      <c r="K689" s="105"/>
      <c r="L689" s="105"/>
      <c r="M689" s="105"/>
      <c r="N689" s="105"/>
      <c r="O689" s="81"/>
      <c r="P689" s="81"/>
      <c r="Q689" s="81"/>
      <c r="R689" s="81"/>
      <c r="S689" s="81"/>
      <c r="T689" s="81"/>
      <c r="U689" s="81"/>
      <c r="V689" s="81"/>
      <c r="W689" s="81"/>
      <c r="X689" s="81"/>
      <c r="Y689" s="81"/>
      <c r="Z689" s="81"/>
      <c r="AA689" s="81"/>
      <c r="AB689" s="81"/>
      <c r="AC689" s="81"/>
      <c r="AD689" s="103"/>
      <c r="AE689" s="81"/>
      <c r="AF689" s="55"/>
      <c r="AG689" s="55"/>
      <c r="AH689" s="55"/>
      <c r="AI689" s="55"/>
      <c r="AJ689" s="55"/>
    </row>
    <row r="690">
      <c r="A690" s="92"/>
      <c r="B690" s="104"/>
      <c r="C690" s="84"/>
      <c r="D690" s="104"/>
      <c r="E690" s="97"/>
      <c r="F690" s="90"/>
      <c r="G690" s="90"/>
      <c r="H690" s="90"/>
      <c r="I690" s="90"/>
      <c r="J690" s="90"/>
      <c r="K690" s="105"/>
      <c r="L690" s="105"/>
      <c r="M690" s="105"/>
      <c r="N690" s="105"/>
      <c r="O690" s="81"/>
      <c r="P690" s="81"/>
      <c r="Q690" s="81"/>
      <c r="R690" s="81"/>
      <c r="S690" s="81"/>
      <c r="T690" s="81"/>
      <c r="U690" s="81"/>
      <c r="V690" s="81"/>
      <c r="W690" s="81"/>
      <c r="X690" s="81"/>
      <c r="Y690" s="81"/>
      <c r="Z690" s="81"/>
      <c r="AA690" s="81"/>
      <c r="AB690" s="81"/>
      <c r="AC690" s="81"/>
      <c r="AD690" s="103"/>
      <c r="AE690" s="81"/>
      <c r="AF690" s="55"/>
      <c r="AG690" s="55"/>
      <c r="AH690" s="55"/>
      <c r="AI690" s="55"/>
      <c r="AJ690" s="55"/>
    </row>
    <row r="691">
      <c r="A691" s="92"/>
      <c r="B691" s="104"/>
      <c r="C691" s="84"/>
      <c r="D691" s="104"/>
      <c r="E691" s="97"/>
      <c r="F691" s="90"/>
      <c r="G691" s="90"/>
      <c r="H691" s="90"/>
      <c r="I691" s="90"/>
      <c r="J691" s="90"/>
      <c r="K691" s="105"/>
      <c r="L691" s="105"/>
      <c r="M691" s="105"/>
      <c r="N691" s="105"/>
      <c r="O691" s="81"/>
      <c r="P691" s="81"/>
      <c r="Q691" s="81"/>
      <c r="R691" s="81"/>
      <c r="S691" s="81"/>
      <c r="T691" s="81"/>
      <c r="U691" s="81"/>
      <c r="V691" s="81"/>
      <c r="W691" s="81"/>
      <c r="X691" s="81"/>
      <c r="Y691" s="81"/>
      <c r="Z691" s="81"/>
      <c r="AA691" s="81"/>
      <c r="AB691" s="81"/>
      <c r="AC691" s="81"/>
      <c r="AD691" s="103"/>
      <c r="AE691" s="81"/>
      <c r="AF691" s="55"/>
      <c r="AG691" s="55"/>
      <c r="AH691" s="55"/>
      <c r="AI691" s="55"/>
      <c r="AJ691" s="55"/>
    </row>
    <row r="692">
      <c r="A692" s="92"/>
      <c r="B692" s="104"/>
      <c r="C692" s="84"/>
      <c r="D692" s="104"/>
      <c r="E692" s="97"/>
      <c r="F692" s="90"/>
      <c r="G692" s="90"/>
      <c r="H692" s="90"/>
      <c r="I692" s="90"/>
      <c r="J692" s="90"/>
      <c r="K692" s="105"/>
      <c r="L692" s="105"/>
      <c r="M692" s="105"/>
      <c r="N692" s="105"/>
      <c r="O692" s="81"/>
      <c r="P692" s="81"/>
      <c r="Q692" s="81"/>
      <c r="R692" s="81"/>
      <c r="S692" s="81"/>
      <c r="T692" s="81"/>
      <c r="U692" s="81"/>
      <c r="V692" s="81"/>
      <c r="W692" s="81"/>
      <c r="X692" s="81"/>
      <c r="Y692" s="81"/>
      <c r="Z692" s="81"/>
      <c r="AA692" s="81"/>
      <c r="AB692" s="81"/>
      <c r="AC692" s="81"/>
      <c r="AD692" s="103"/>
      <c r="AE692" s="81"/>
      <c r="AF692" s="55"/>
      <c r="AG692" s="55"/>
      <c r="AH692" s="55"/>
      <c r="AI692" s="55"/>
      <c r="AJ692" s="55"/>
    </row>
    <row r="693">
      <c r="A693" s="92"/>
      <c r="B693" s="104"/>
      <c r="C693" s="84"/>
      <c r="D693" s="104"/>
      <c r="E693" s="97"/>
      <c r="F693" s="90"/>
      <c r="G693" s="90"/>
      <c r="H693" s="90"/>
      <c r="I693" s="90"/>
      <c r="J693" s="90"/>
      <c r="K693" s="105"/>
      <c r="L693" s="105"/>
      <c r="M693" s="105"/>
      <c r="N693" s="105"/>
      <c r="O693" s="81"/>
      <c r="P693" s="81"/>
      <c r="Q693" s="81"/>
      <c r="R693" s="81"/>
      <c r="S693" s="81"/>
      <c r="T693" s="81"/>
      <c r="U693" s="81"/>
      <c r="V693" s="81"/>
      <c r="W693" s="81"/>
      <c r="X693" s="81"/>
      <c r="Y693" s="81"/>
      <c r="Z693" s="81"/>
      <c r="AA693" s="81"/>
      <c r="AB693" s="81"/>
      <c r="AC693" s="81"/>
      <c r="AD693" s="103"/>
      <c r="AE693" s="81"/>
      <c r="AF693" s="55"/>
      <c r="AG693" s="55"/>
      <c r="AH693" s="55"/>
      <c r="AI693" s="55"/>
      <c r="AJ693" s="55"/>
    </row>
    <row r="694">
      <c r="A694" s="92"/>
      <c r="B694" s="104"/>
      <c r="C694" s="84"/>
      <c r="D694" s="104"/>
      <c r="E694" s="97"/>
      <c r="F694" s="90"/>
      <c r="G694" s="90"/>
      <c r="H694" s="90"/>
      <c r="I694" s="90"/>
      <c r="J694" s="90"/>
      <c r="K694" s="105"/>
      <c r="L694" s="105"/>
      <c r="M694" s="105"/>
      <c r="N694" s="105"/>
      <c r="O694" s="81"/>
      <c r="P694" s="81"/>
      <c r="Q694" s="81"/>
      <c r="R694" s="81"/>
      <c r="S694" s="81"/>
      <c r="T694" s="81"/>
      <c r="U694" s="81"/>
      <c r="V694" s="81"/>
      <c r="W694" s="81"/>
      <c r="X694" s="81"/>
      <c r="Y694" s="81"/>
      <c r="Z694" s="81"/>
      <c r="AA694" s="81"/>
      <c r="AB694" s="81"/>
      <c r="AC694" s="81"/>
      <c r="AD694" s="103"/>
      <c r="AE694" s="81"/>
      <c r="AF694" s="55"/>
      <c r="AG694" s="55"/>
      <c r="AH694" s="55"/>
      <c r="AI694" s="55"/>
      <c r="AJ694" s="55"/>
    </row>
    <row r="695">
      <c r="A695" s="92"/>
      <c r="B695" s="104"/>
      <c r="C695" s="84"/>
      <c r="D695" s="104"/>
      <c r="E695" s="97"/>
      <c r="F695" s="90"/>
      <c r="G695" s="90"/>
      <c r="H695" s="90"/>
      <c r="I695" s="90"/>
      <c r="J695" s="90"/>
      <c r="K695" s="105"/>
      <c r="L695" s="105"/>
      <c r="M695" s="105"/>
      <c r="N695" s="105"/>
      <c r="O695" s="81"/>
      <c r="P695" s="81"/>
      <c r="Q695" s="81"/>
      <c r="R695" s="81"/>
      <c r="S695" s="81"/>
      <c r="T695" s="81"/>
      <c r="U695" s="81"/>
      <c r="V695" s="81"/>
      <c r="W695" s="81"/>
      <c r="X695" s="81"/>
      <c r="Y695" s="81"/>
      <c r="Z695" s="81"/>
      <c r="AA695" s="81"/>
      <c r="AB695" s="81"/>
      <c r="AC695" s="81"/>
      <c r="AD695" s="103"/>
      <c r="AE695" s="81"/>
      <c r="AF695" s="55"/>
      <c r="AG695" s="55"/>
      <c r="AH695" s="55"/>
      <c r="AI695" s="55"/>
      <c r="AJ695" s="55"/>
    </row>
    <row r="696">
      <c r="A696" s="92"/>
      <c r="B696" s="104"/>
      <c r="C696" s="84"/>
      <c r="D696" s="104"/>
      <c r="E696" s="97"/>
      <c r="F696" s="90"/>
      <c r="G696" s="90"/>
      <c r="H696" s="90"/>
      <c r="I696" s="90"/>
      <c r="J696" s="90"/>
      <c r="K696" s="105"/>
      <c r="L696" s="105"/>
      <c r="M696" s="105"/>
      <c r="N696" s="105"/>
      <c r="O696" s="81"/>
      <c r="P696" s="81"/>
      <c r="Q696" s="81"/>
      <c r="R696" s="81"/>
      <c r="S696" s="81"/>
      <c r="T696" s="81"/>
      <c r="U696" s="81"/>
      <c r="V696" s="81"/>
      <c r="W696" s="81"/>
      <c r="X696" s="81"/>
      <c r="Y696" s="81"/>
      <c r="Z696" s="81"/>
      <c r="AA696" s="81"/>
      <c r="AB696" s="81"/>
      <c r="AC696" s="81"/>
      <c r="AD696" s="103"/>
      <c r="AE696" s="81"/>
      <c r="AF696" s="55"/>
      <c r="AG696" s="55"/>
      <c r="AH696" s="55"/>
      <c r="AI696" s="55"/>
      <c r="AJ696" s="55"/>
    </row>
    <row r="697">
      <c r="A697" s="92"/>
      <c r="B697" s="104"/>
      <c r="C697" s="84"/>
      <c r="D697" s="104"/>
      <c r="E697" s="97"/>
      <c r="F697" s="90"/>
      <c r="G697" s="90"/>
      <c r="H697" s="90"/>
      <c r="I697" s="90"/>
      <c r="J697" s="90"/>
      <c r="K697" s="105"/>
      <c r="L697" s="105"/>
      <c r="M697" s="105"/>
      <c r="N697" s="105"/>
      <c r="O697" s="81"/>
      <c r="P697" s="81"/>
      <c r="Q697" s="81"/>
      <c r="R697" s="81"/>
      <c r="S697" s="81"/>
      <c r="T697" s="81"/>
      <c r="U697" s="81"/>
      <c r="V697" s="81"/>
      <c r="W697" s="81"/>
      <c r="X697" s="81"/>
      <c r="Y697" s="81"/>
      <c r="Z697" s="81"/>
      <c r="AA697" s="81"/>
      <c r="AB697" s="81"/>
      <c r="AC697" s="81"/>
      <c r="AD697" s="103"/>
      <c r="AE697" s="81"/>
      <c r="AF697" s="55"/>
      <c r="AG697" s="55"/>
      <c r="AH697" s="55"/>
      <c r="AI697" s="55"/>
      <c r="AJ697" s="55"/>
    </row>
    <row r="698">
      <c r="A698" s="92"/>
      <c r="B698" s="104"/>
      <c r="C698" s="84"/>
      <c r="D698" s="104"/>
      <c r="E698" s="97"/>
      <c r="F698" s="90"/>
      <c r="G698" s="90"/>
      <c r="H698" s="90"/>
      <c r="I698" s="90"/>
      <c r="J698" s="90"/>
      <c r="K698" s="105"/>
      <c r="L698" s="105"/>
      <c r="M698" s="105"/>
      <c r="N698" s="105"/>
      <c r="O698" s="81"/>
      <c r="P698" s="81"/>
      <c r="Q698" s="81"/>
      <c r="R698" s="81"/>
      <c r="S698" s="81"/>
      <c r="T698" s="81"/>
      <c r="U698" s="81"/>
      <c r="V698" s="81"/>
      <c r="W698" s="81"/>
      <c r="X698" s="81"/>
      <c r="Y698" s="81"/>
      <c r="Z698" s="81"/>
      <c r="AA698" s="81"/>
      <c r="AB698" s="81"/>
      <c r="AC698" s="81"/>
      <c r="AD698" s="103"/>
      <c r="AE698" s="81"/>
      <c r="AF698" s="55"/>
      <c r="AG698" s="55"/>
      <c r="AH698" s="55"/>
      <c r="AI698" s="55"/>
      <c r="AJ698" s="55"/>
    </row>
    <row r="699">
      <c r="A699" s="92"/>
      <c r="B699" s="104"/>
      <c r="C699" s="84"/>
      <c r="D699" s="104"/>
      <c r="E699" s="97"/>
      <c r="F699" s="90"/>
      <c r="G699" s="90"/>
      <c r="H699" s="90"/>
      <c r="I699" s="90"/>
      <c r="J699" s="90"/>
      <c r="K699" s="105"/>
      <c r="L699" s="105"/>
      <c r="M699" s="105"/>
      <c r="N699" s="105"/>
      <c r="O699" s="81"/>
      <c r="P699" s="81"/>
      <c r="Q699" s="81"/>
      <c r="R699" s="81"/>
      <c r="S699" s="81"/>
      <c r="T699" s="81"/>
      <c r="U699" s="81"/>
      <c r="V699" s="81"/>
      <c r="W699" s="81"/>
      <c r="X699" s="81"/>
      <c r="Y699" s="81"/>
      <c r="Z699" s="81"/>
      <c r="AA699" s="81"/>
      <c r="AB699" s="81"/>
      <c r="AC699" s="81"/>
      <c r="AD699" s="103"/>
      <c r="AE699" s="81"/>
      <c r="AF699" s="55"/>
      <c r="AG699" s="55"/>
      <c r="AH699" s="55"/>
      <c r="AI699" s="55"/>
      <c r="AJ699" s="55"/>
    </row>
    <row r="700">
      <c r="A700" s="92"/>
      <c r="B700" s="104"/>
      <c r="C700" s="84"/>
      <c r="D700" s="104"/>
      <c r="E700" s="97"/>
      <c r="F700" s="90"/>
      <c r="G700" s="90"/>
      <c r="H700" s="90"/>
      <c r="I700" s="90"/>
      <c r="J700" s="90"/>
      <c r="K700" s="105"/>
      <c r="L700" s="105"/>
      <c r="M700" s="105"/>
      <c r="N700" s="105"/>
      <c r="O700" s="81"/>
      <c r="P700" s="81"/>
      <c r="Q700" s="81"/>
      <c r="R700" s="81"/>
      <c r="S700" s="81"/>
      <c r="T700" s="81"/>
      <c r="U700" s="81"/>
      <c r="V700" s="81"/>
      <c r="W700" s="81"/>
      <c r="X700" s="81"/>
      <c r="Y700" s="81"/>
      <c r="Z700" s="81"/>
      <c r="AA700" s="81"/>
      <c r="AB700" s="81"/>
      <c r="AC700" s="81"/>
      <c r="AD700" s="103"/>
      <c r="AE700" s="81"/>
      <c r="AF700" s="55"/>
      <c r="AG700" s="55"/>
      <c r="AH700" s="55"/>
      <c r="AI700" s="55"/>
      <c r="AJ700" s="55"/>
    </row>
    <row r="701">
      <c r="A701" s="92"/>
      <c r="B701" s="104"/>
      <c r="C701" s="84"/>
      <c r="D701" s="104"/>
      <c r="E701" s="97"/>
      <c r="F701" s="90"/>
      <c r="G701" s="90"/>
      <c r="H701" s="90"/>
      <c r="I701" s="90"/>
      <c r="J701" s="90"/>
      <c r="K701" s="105"/>
      <c r="L701" s="105"/>
      <c r="M701" s="105"/>
      <c r="N701" s="105"/>
      <c r="O701" s="81"/>
      <c r="P701" s="81"/>
      <c r="Q701" s="81"/>
      <c r="R701" s="81"/>
      <c r="S701" s="81"/>
      <c r="T701" s="81"/>
      <c r="U701" s="81"/>
      <c r="V701" s="81"/>
      <c r="W701" s="81"/>
      <c r="X701" s="81"/>
      <c r="Y701" s="81"/>
      <c r="Z701" s="81"/>
      <c r="AA701" s="81"/>
      <c r="AB701" s="81"/>
      <c r="AC701" s="81"/>
      <c r="AD701" s="103"/>
      <c r="AE701" s="81"/>
      <c r="AF701" s="55"/>
      <c r="AG701" s="55"/>
      <c r="AH701" s="55"/>
      <c r="AI701" s="55"/>
      <c r="AJ701" s="55"/>
    </row>
    <row r="702">
      <c r="A702" s="92"/>
      <c r="B702" s="104"/>
      <c r="C702" s="84"/>
      <c r="D702" s="104"/>
      <c r="E702" s="97"/>
      <c r="F702" s="90"/>
      <c r="G702" s="90"/>
      <c r="H702" s="90"/>
      <c r="I702" s="90"/>
      <c r="J702" s="90"/>
      <c r="K702" s="105"/>
      <c r="L702" s="105"/>
      <c r="M702" s="105"/>
      <c r="N702" s="105"/>
      <c r="O702" s="81"/>
      <c r="P702" s="81"/>
      <c r="Q702" s="81"/>
      <c r="R702" s="81"/>
      <c r="S702" s="81"/>
      <c r="T702" s="81"/>
      <c r="U702" s="81"/>
      <c r="V702" s="81"/>
      <c r="W702" s="81"/>
      <c r="X702" s="81"/>
      <c r="Y702" s="81"/>
      <c r="Z702" s="81"/>
      <c r="AA702" s="81"/>
      <c r="AB702" s="81"/>
      <c r="AC702" s="81"/>
      <c r="AD702" s="103"/>
      <c r="AE702" s="81"/>
      <c r="AF702" s="55"/>
      <c r="AG702" s="55"/>
      <c r="AH702" s="55"/>
      <c r="AI702" s="55"/>
      <c r="AJ702" s="55"/>
    </row>
    <row r="703">
      <c r="A703" s="92"/>
      <c r="B703" s="104"/>
      <c r="C703" s="84"/>
      <c r="D703" s="104"/>
      <c r="E703" s="97"/>
      <c r="F703" s="90"/>
      <c r="G703" s="90"/>
      <c r="H703" s="90"/>
      <c r="I703" s="90"/>
      <c r="J703" s="90"/>
      <c r="K703" s="105"/>
      <c r="L703" s="105"/>
      <c r="M703" s="105"/>
      <c r="N703" s="105"/>
      <c r="O703" s="81"/>
      <c r="P703" s="81"/>
      <c r="Q703" s="81"/>
      <c r="R703" s="81"/>
      <c r="S703" s="81"/>
      <c r="T703" s="81"/>
      <c r="U703" s="81"/>
      <c r="V703" s="81"/>
      <c r="W703" s="81"/>
      <c r="X703" s="81"/>
      <c r="Y703" s="81"/>
      <c r="Z703" s="81"/>
      <c r="AA703" s="81"/>
      <c r="AB703" s="81"/>
      <c r="AC703" s="81"/>
      <c r="AD703" s="103"/>
      <c r="AE703" s="81"/>
      <c r="AF703" s="55"/>
      <c r="AG703" s="55"/>
      <c r="AH703" s="55"/>
      <c r="AI703" s="55"/>
      <c r="AJ703" s="55"/>
    </row>
    <row r="704">
      <c r="A704" s="92"/>
      <c r="B704" s="104"/>
      <c r="C704" s="84"/>
      <c r="D704" s="104"/>
      <c r="E704" s="97"/>
      <c r="F704" s="90"/>
      <c r="G704" s="90"/>
      <c r="H704" s="90"/>
      <c r="I704" s="90"/>
      <c r="J704" s="90"/>
      <c r="K704" s="105"/>
      <c r="L704" s="105"/>
      <c r="M704" s="105"/>
      <c r="N704" s="105"/>
      <c r="O704" s="81"/>
      <c r="P704" s="81"/>
      <c r="Q704" s="81"/>
      <c r="R704" s="81"/>
      <c r="S704" s="81"/>
      <c r="T704" s="81"/>
      <c r="U704" s="81"/>
      <c r="V704" s="81"/>
      <c r="W704" s="81"/>
      <c r="X704" s="81"/>
      <c r="Y704" s="81"/>
      <c r="Z704" s="81"/>
      <c r="AA704" s="81"/>
      <c r="AB704" s="81"/>
      <c r="AC704" s="81"/>
      <c r="AD704" s="103"/>
      <c r="AE704" s="81"/>
      <c r="AF704" s="55"/>
      <c r="AG704" s="55"/>
      <c r="AH704" s="55"/>
      <c r="AI704" s="55"/>
      <c r="AJ704" s="55"/>
    </row>
    <row r="705">
      <c r="A705" s="92"/>
      <c r="B705" s="104"/>
      <c r="C705" s="84"/>
      <c r="D705" s="104"/>
      <c r="E705" s="97"/>
      <c r="F705" s="90"/>
      <c r="G705" s="90"/>
      <c r="H705" s="90"/>
      <c r="I705" s="90"/>
      <c r="J705" s="90"/>
      <c r="K705" s="105"/>
      <c r="L705" s="105"/>
      <c r="M705" s="105"/>
      <c r="N705" s="105"/>
      <c r="O705" s="81"/>
      <c r="P705" s="81"/>
      <c r="Q705" s="81"/>
      <c r="R705" s="81"/>
      <c r="S705" s="81"/>
      <c r="T705" s="81"/>
      <c r="U705" s="81"/>
      <c r="V705" s="81"/>
      <c r="W705" s="81"/>
      <c r="X705" s="81"/>
      <c r="Y705" s="81"/>
      <c r="Z705" s="81"/>
      <c r="AA705" s="81"/>
      <c r="AB705" s="81"/>
      <c r="AC705" s="81"/>
      <c r="AD705" s="103"/>
      <c r="AE705" s="81"/>
      <c r="AF705" s="55"/>
      <c r="AG705" s="55"/>
      <c r="AH705" s="55"/>
      <c r="AI705" s="55"/>
      <c r="AJ705" s="55"/>
    </row>
    <row r="706">
      <c r="A706" s="92"/>
      <c r="B706" s="104"/>
      <c r="C706" s="84"/>
      <c r="D706" s="104"/>
      <c r="E706" s="97"/>
      <c r="F706" s="90"/>
      <c r="G706" s="90"/>
      <c r="H706" s="90"/>
      <c r="I706" s="90"/>
      <c r="J706" s="90"/>
      <c r="K706" s="105"/>
      <c r="L706" s="105"/>
      <c r="M706" s="105"/>
      <c r="N706" s="105"/>
      <c r="O706" s="81"/>
      <c r="P706" s="81"/>
      <c r="Q706" s="81"/>
      <c r="R706" s="81"/>
      <c r="S706" s="81"/>
      <c r="T706" s="81"/>
      <c r="U706" s="81"/>
      <c r="V706" s="81"/>
      <c r="W706" s="81"/>
      <c r="X706" s="81"/>
      <c r="Y706" s="81"/>
      <c r="Z706" s="81"/>
      <c r="AA706" s="81"/>
      <c r="AB706" s="81"/>
      <c r="AC706" s="81"/>
      <c r="AD706" s="103"/>
      <c r="AE706" s="81"/>
      <c r="AF706" s="55"/>
      <c r="AG706" s="55"/>
      <c r="AH706" s="55"/>
      <c r="AI706" s="55"/>
      <c r="AJ706" s="55"/>
    </row>
    <row r="707">
      <c r="A707" s="92"/>
      <c r="B707" s="104"/>
      <c r="C707" s="84"/>
      <c r="D707" s="104"/>
      <c r="E707" s="97"/>
      <c r="F707" s="90"/>
      <c r="G707" s="90"/>
      <c r="H707" s="90"/>
      <c r="I707" s="90"/>
      <c r="J707" s="90"/>
      <c r="K707" s="105"/>
      <c r="L707" s="105"/>
      <c r="M707" s="105"/>
      <c r="N707" s="105"/>
      <c r="O707" s="81"/>
      <c r="P707" s="81"/>
      <c r="Q707" s="81"/>
      <c r="R707" s="81"/>
      <c r="S707" s="81"/>
      <c r="T707" s="81"/>
      <c r="U707" s="81"/>
      <c r="V707" s="81"/>
      <c r="W707" s="81"/>
      <c r="X707" s="81"/>
      <c r="Y707" s="81"/>
      <c r="Z707" s="81"/>
      <c r="AA707" s="81"/>
      <c r="AB707" s="81"/>
      <c r="AC707" s="81"/>
      <c r="AD707" s="103"/>
      <c r="AE707" s="81"/>
      <c r="AF707" s="55"/>
      <c r="AG707" s="55"/>
      <c r="AH707" s="55"/>
      <c r="AI707" s="55"/>
      <c r="AJ707" s="55"/>
    </row>
    <row r="708">
      <c r="A708" s="92"/>
      <c r="B708" s="104"/>
      <c r="C708" s="84"/>
      <c r="D708" s="104"/>
      <c r="E708" s="97"/>
      <c r="F708" s="90"/>
      <c r="G708" s="90"/>
      <c r="H708" s="90"/>
      <c r="I708" s="90"/>
      <c r="J708" s="90"/>
      <c r="K708" s="105"/>
      <c r="L708" s="105"/>
      <c r="M708" s="105"/>
      <c r="N708" s="105"/>
      <c r="O708" s="81"/>
      <c r="P708" s="81"/>
      <c r="Q708" s="81"/>
      <c r="R708" s="81"/>
      <c r="S708" s="81"/>
      <c r="T708" s="81"/>
      <c r="U708" s="81"/>
      <c r="V708" s="81"/>
      <c r="W708" s="81"/>
      <c r="X708" s="81"/>
      <c r="Y708" s="81"/>
      <c r="Z708" s="81"/>
      <c r="AA708" s="81"/>
      <c r="AB708" s="81"/>
      <c r="AC708" s="81"/>
      <c r="AD708" s="103"/>
      <c r="AE708" s="81"/>
      <c r="AF708" s="55"/>
      <c r="AG708" s="55"/>
      <c r="AH708" s="55"/>
      <c r="AI708" s="55"/>
      <c r="AJ708" s="55"/>
    </row>
    <row r="709">
      <c r="A709" s="92"/>
      <c r="B709" s="104"/>
      <c r="C709" s="84"/>
      <c r="D709" s="104"/>
      <c r="E709" s="97"/>
      <c r="F709" s="90"/>
      <c r="G709" s="90"/>
      <c r="H709" s="90"/>
      <c r="I709" s="90"/>
      <c r="J709" s="90"/>
      <c r="K709" s="105"/>
      <c r="L709" s="105"/>
      <c r="M709" s="105"/>
      <c r="N709" s="105"/>
      <c r="O709" s="81"/>
      <c r="P709" s="81"/>
      <c r="Q709" s="81"/>
      <c r="R709" s="81"/>
      <c r="S709" s="81"/>
      <c r="T709" s="81"/>
      <c r="U709" s="81"/>
      <c r="V709" s="81"/>
      <c r="W709" s="81"/>
      <c r="X709" s="81"/>
      <c r="Y709" s="81"/>
      <c r="Z709" s="81"/>
      <c r="AA709" s="81"/>
      <c r="AB709" s="81"/>
      <c r="AC709" s="81"/>
      <c r="AD709" s="103"/>
      <c r="AE709" s="81"/>
      <c r="AF709" s="55"/>
      <c r="AG709" s="55"/>
      <c r="AH709" s="55"/>
      <c r="AI709" s="55"/>
      <c r="AJ709" s="55"/>
    </row>
    <row r="710">
      <c r="A710" s="92"/>
      <c r="B710" s="104"/>
      <c r="C710" s="84"/>
      <c r="D710" s="104"/>
      <c r="E710" s="97"/>
      <c r="F710" s="90"/>
      <c r="G710" s="90"/>
      <c r="H710" s="90"/>
      <c r="I710" s="90"/>
      <c r="J710" s="90"/>
      <c r="K710" s="105"/>
      <c r="L710" s="105"/>
      <c r="M710" s="105"/>
      <c r="N710" s="105"/>
      <c r="O710" s="81"/>
      <c r="P710" s="81"/>
      <c r="Q710" s="81"/>
      <c r="R710" s="81"/>
      <c r="S710" s="81"/>
      <c r="T710" s="81"/>
      <c r="U710" s="81"/>
      <c r="V710" s="81"/>
      <c r="W710" s="81"/>
      <c r="X710" s="81"/>
      <c r="Y710" s="81"/>
      <c r="Z710" s="81"/>
      <c r="AA710" s="81"/>
      <c r="AB710" s="81"/>
      <c r="AC710" s="81"/>
      <c r="AD710" s="103"/>
      <c r="AE710" s="81"/>
      <c r="AF710" s="55"/>
      <c r="AG710" s="55"/>
      <c r="AH710" s="55"/>
      <c r="AI710" s="55"/>
      <c r="AJ710" s="55"/>
    </row>
    <row r="711">
      <c r="A711" s="92"/>
      <c r="B711" s="104"/>
      <c r="C711" s="84"/>
      <c r="D711" s="104"/>
      <c r="E711" s="97"/>
      <c r="F711" s="90"/>
      <c r="G711" s="90"/>
      <c r="H711" s="90"/>
      <c r="I711" s="90"/>
      <c r="J711" s="90"/>
      <c r="K711" s="105"/>
      <c r="L711" s="105"/>
      <c r="M711" s="105"/>
      <c r="N711" s="105"/>
      <c r="O711" s="81"/>
      <c r="P711" s="81"/>
      <c r="Q711" s="81"/>
      <c r="R711" s="81"/>
      <c r="S711" s="81"/>
      <c r="T711" s="81"/>
      <c r="U711" s="81"/>
      <c r="V711" s="81"/>
      <c r="W711" s="81"/>
      <c r="X711" s="81"/>
      <c r="Y711" s="81"/>
      <c r="Z711" s="81"/>
      <c r="AA711" s="81"/>
      <c r="AB711" s="81"/>
      <c r="AC711" s="81"/>
      <c r="AD711" s="103"/>
      <c r="AE711" s="81"/>
      <c r="AF711" s="55"/>
      <c r="AG711" s="55"/>
      <c r="AH711" s="55"/>
      <c r="AI711" s="55"/>
      <c r="AJ711" s="55"/>
    </row>
    <row r="712">
      <c r="A712" s="92"/>
      <c r="B712" s="104"/>
      <c r="C712" s="84"/>
      <c r="D712" s="104"/>
      <c r="E712" s="97"/>
      <c r="F712" s="90"/>
      <c r="G712" s="90"/>
      <c r="H712" s="90"/>
      <c r="I712" s="90"/>
      <c r="J712" s="90"/>
      <c r="K712" s="105"/>
      <c r="L712" s="105"/>
      <c r="M712" s="105"/>
      <c r="N712" s="105"/>
      <c r="O712" s="81"/>
      <c r="P712" s="81"/>
      <c r="Q712" s="81"/>
      <c r="R712" s="81"/>
      <c r="S712" s="81"/>
      <c r="T712" s="81"/>
      <c r="U712" s="81"/>
      <c r="V712" s="81"/>
      <c r="W712" s="81"/>
      <c r="X712" s="81"/>
      <c r="Y712" s="81"/>
      <c r="Z712" s="81"/>
      <c r="AA712" s="81"/>
      <c r="AB712" s="81"/>
      <c r="AC712" s="81"/>
      <c r="AD712" s="103"/>
      <c r="AE712" s="81"/>
      <c r="AF712" s="55"/>
      <c r="AG712" s="55"/>
      <c r="AH712" s="55"/>
      <c r="AI712" s="55"/>
      <c r="AJ712" s="55"/>
    </row>
    <row r="713">
      <c r="A713" s="92"/>
      <c r="B713" s="104"/>
      <c r="C713" s="84"/>
      <c r="D713" s="104"/>
      <c r="E713" s="97"/>
      <c r="F713" s="90"/>
      <c r="G713" s="90"/>
      <c r="H713" s="90"/>
      <c r="I713" s="90"/>
      <c r="J713" s="90"/>
      <c r="K713" s="105"/>
      <c r="L713" s="105"/>
      <c r="M713" s="105"/>
      <c r="N713" s="105"/>
      <c r="O713" s="81"/>
      <c r="P713" s="81"/>
      <c r="Q713" s="81"/>
      <c r="R713" s="81"/>
      <c r="S713" s="81"/>
      <c r="T713" s="81"/>
      <c r="U713" s="81"/>
      <c r="V713" s="81"/>
      <c r="W713" s="81"/>
      <c r="X713" s="81"/>
      <c r="Y713" s="81"/>
      <c r="Z713" s="81"/>
      <c r="AA713" s="81"/>
      <c r="AB713" s="81"/>
      <c r="AC713" s="81"/>
      <c r="AD713" s="103"/>
      <c r="AE713" s="81"/>
      <c r="AF713" s="55"/>
      <c r="AG713" s="55"/>
      <c r="AH713" s="55"/>
      <c r="AI713" s="55"/>
      <c r="AJ713" s="55"/>
    </row>
    <row r="714">
      <c r="A714" s="92"/>
      <c r="B714" s="104"/>
      <c r="C714" s="84"/>
      <c r="D714" s="104"/>
      <c r="E714" s="97"/>
      <c r="F714" s="90"/>
      <c r="G714" s="90"/>
      <c r="H714" s="90"/>
      <c r="I714" s="90"/>
      <c r="J714" s="90"/>
      <c r="K714" s="105"/>
      <c r="L714" s="105"/>
      <c r="M714" s="105"/>
      <c r="N714" s="105"/>
      <c r="O714" s="81"/>
      <c r="P714" s="81"/>
      <c r="Q714" s="81"/>
      <c r="R714" s="81"/>
      <c r="S714" s="81"/>
      <c r="T714" s="81"/>
      <c r="U714" s="81"/>
      <c r="V714" s="81"/>
      <c r="W714" s="81"/>
      <c r="X714" s="81"/>
      <c r="Y714" s="81"/>
      <c r="Z714" s="81"/>
      <c r="AA714" s="81"/>
      <c r="AB714" s="81"/>
      <c r="AC714" s="81"/>
      <c r="AD714" s="103"/>
      <c r="AE714" s="81"/>
      <c r="AF714" s="55"/>
      <c r="AG714" s="55"/>
      <c r="AH714" s="55"/>
      <c r="AI714" s="55"/>
      <c r="AJ714" s="55"/>
    </row>
    <row r="715">
      <c r="A715" s="92"/>
      <c r="B715" s="104"/>
      <c r="C715" s="84"/>
      <c r="D715" s="104"/>
      <c r="E715" s="97"/>
      <c r="F715" s="90"/>
      <c r="G715" s="90"/>
      <c r="H715" s="90"/>
      <c r="I715" s="90"/>
      <c r="J715" s="90"/>
      <c r="K715" s="105"/>
      <c r="L715" s="105"/>
      <c r="M715" s="105"/>
      <c r="N715" s="105"/>
      <c r="O715" s="81"/>
      <c r="P715" s="81"/>
      <c r="Q715" s="81"/>
      <c r="R715" s="81"/>
      <c r="S715" s="81"/>
      <c r="T715" s="81"/>
      <c r="U715" s="81"/>
      <c r="V715" s="81"/>
      <c r="W715" s="81"/>
      <c r="X715" s="81"/>
      <c r="Y715" s="81"/>
      <c r="Z715" s="81"/>
      <c r="AA715" s="81"/>
      <c r="AB715" s="81"/>
      <c r="AC715" s="81"/>
      <c r="AD715" s="103"/>
      <c r="AE715" s="81"/>
      <c r="AF715" s="55"/>
      <c r="AG715" s="55"/>
      <c r="AH715" s="55"/>
      <c r="AI715" s="55"/>
      <c r="AJ715" s="55"/>
    </row>
    <row r="716">
      <c r="A716" s="92"/>
      <c r="B716" s="104"/>
      <c r="C716" s="84"/>
      <c r="D716" s="104"/>
      <c r="E716" s="97"/>
      <c r="F716" s="90"/>
      <c r="G716" s="90"/>
      <c r="H716" s="90"/>
      <c r="I716" s="90"/>
      <c r="J716" s="90"/>
      <c r="K716" s="105"/>
      <c r="L716" s="105"/>
      <c r="M716" s="105"/>
      <c r="N716" s="105"/>
      <c r="O716" s="81"/>
      <c r="P716" s="81"/>
      <c r="Q716" s="81"/>
      <c r="R716" s="81"/>
      <c r="S716" s="81"/>
      <c r="T716" s="81"/>
      <c r="U716" s="81"/>
      <c r="V716" s="81"/>
      <c r="W716" s="81"/>
      <c r="X716" s="81"/>
      <c r="Y716" s="81"/>
      <c r="Z716" s="81"/>
      <c r="AA716" s="81"/>
      <c r="AB716" s="81"/>
      <c r="AC716" s="81"/>
      <c r="AD716" s="103"/>
      <c r="AE716" s="81"/>
      <c r="AF716" s="55"/>
      <c r="AG716" s="55"/>
      <c r="AH716" s="55"/>
      <c r="AI716" s="55"/>
      <c r="AJ716" s="55"/>
    </row>
    <row r="717">
      <c r="A717" s="92"/>
      <c r="B717" s="104"/>
      <c r="C717" s="84"/>
      <c r="D717" s="104"/>
      <c r="E717" s="97"/>
      <c r="F717" s="90"/>
      <c r="G717" s="90"/>
      <c r="H717" s="90"/>
      <c r="I717" s="90"/>
      <c r="J717" s="90"/>
      <c r="K717" s="105"/>
      <c r="L717" s="105"/>
      <c r="M717" s="105"/>
      <c r="N717" s="105"/>
      <c r="O717" s="81"/>
      <c r="P717" s="81"/>
      <c r="Q717" s="81"/>
      <c r="R717" s="81"/>
      <c r="S717" s="81"/>
      <c r="T717" s="81"/>
      <c r="U717" s="81"/>
      <c r="V717" s="81"/>
      <c r="W717" s="81"/>
      <c r="X717" s="81"/>
      <c r="Y717" s="81"/>
      <c r="Z717" s="81"/>
      <c r="AA717" s="81"/>
      <c r="AB717" s="81"/>
      <c r="AC717" s="81"/>
      <c r="AD717" s="103"/>
      <c r="AE717" s="81"/>
      <c r="AF717" s="55"/>
      <c r="AG717" s="55"/>
      <c r="AH717" s="55"/>
      <c r="AI717" s="55"/>
      <c r="AJ717" s="55"/>
    </row>
    <row r="718">
      <c r="A718" s="92"/>
      <c r="B718" s="104"/>
      <c r="C718" s="84"/>
      <c r="D718" s="104"/>
      <c r="E718" s="97"/>
      <c r="F718" s="90"/>
      <c r="G718" s="90"/>
      <c r="H718" s="90"/>
      <c r="I718" s="90"/>
      <c r="J718" s="90"/>
      <c r="K718" s="105"/>
      <c r="L718" s="105"/>
      <c r="M718" s="105"/>
      <c r="N718" s="105"/>
      <c r="O718" s="81"/>
      <c r="P718" s="81"/>
      <c r="Q718" s="81"/>
      <c r="R718" s="81"/>
      <c r="S718" s="81"/>
      <c r="T718" s="81"/>
      <c r="U718" s="81"/>
      <c r="V718" s="81"/>
      <c r="W718" s="81"/>
      <c r="X718" s="81"/>
      <c r="Y718" s="81"/>
      <c r="Z718" s="81"/>
      <c r="AA718" s="81"/>
      <c r="AB718" s="81"/>
      <c r="AC718" s="81"/>
      <c r="AD718" s="103"/>
      <c r="AE718" s="81"/>
      <c r="AF718" s="55"/>
      <c r="AG718" s="55"/>
      <c r="AH718" s="55"/>
      <c r="AI718" s="55"/>
      <c r="AJ718" s="55"/>
    </row>
    <row r="719">
      <c r="A719" s="92"/>
      <c r="B719" s="104"/>
      <c r="C719" s="84"/>
      <c r="D719" s="104"/>
      <c r="E719" s="97"/>
      <c r="F719" s="90"/>
      <c r="G719" s="90"/>
      <c r="H719" s="90"/>
      <c r="I719" s="90"/>
      <c r="J719" s="90"/>
      <c r="K719" s="105"/>
      <c r="L719" s="105"/>
      <c r="M719" s="105"/>
      <c r="N719" s="105"/>
      <c r="O719" s="81"/>
      <c r="P719" s="81"/>
      <c r="Q719" s="81"/>
      <c r="R719" s="81"/>
      <c r="S719" s="81"/>
      <c r="T719" s="81"/>
      <c r="U719" s="81"/>
      <c r="V719" s="81"/>
      <c r="W719" s="81"/>
      <c r="X719" s="81"/>
      <c r="Y719" s="81"/>
      <c r="Z719" s="81"/>
      <c r="AA719" s="81"/>
      <c r="AB719" s="81"/>
      <c r="AC719" s="81"/>
      <c r="AD719" s="103"/>
      <c r="AE719" s="81"/>
      <c r="AF719" s="55"/>
      <c r="AG719" s="55"/>
      <c r="AH719" s="55"/>
      <c r="AI719" s="55"/>
      <c r="AJ719" s="55"/>
    </row>
    <row r="720">
      <c r="A720" s="92"/>
      <c r="B720" s="104"/>
      <c r="C720" s="84"/>
      <c r="D720" s="104"/>
      <c r="E720" s="97"/>
      <c r="F720" s="90"/>
      <c r="G720" s="90"/>
      <c r="H720" s="90"/>
      <c r="I720" s="90"/>
      <c r="J720" s="90"/>
      <c r="K720" s="105"/>
      <c r="L720" s="105"/>
      <c r="M720" s="105"/>
      <c r="N720" s="105"/>
      <c r="O720" s="81"/>
      <c r="P720" s="81"/>
      <c r="Q720" s="81"/>
      <c r="R720" s="81"/>
      <c r="S720" s="81"/>
      <c r="T720" s="81"/>
      <c r="U720" s="81"/>
      <c r="V720" s="81"/>
      <c r="W720" s="81"/>
      <c r="X720" s="81"/>
      <c r="Y720" s="81"/>
      <c r="Z720" s="81"/>
      <c r="AA720" s="81"/>
      <c r="AB720" s="81"/>
      <c r="AC720" s="81"/>
      <c r="AD720" s="103"/>
      <c r="AE720" s="81"/>
      <c r="AF720" s="55"/>
      <c r="AG720" s="55"/>
      <c r="AH720" s="55"/>
      <c r="AI720" s="55"/>
      <c r="AJ720" s="55"/>
    </row>
    <row r="721">
      <c r="A721" s="92"/>
      <c r="B721" s="104"/>
      <c r="C721" s="84"/>
      <c r="D721" s="104"/>
      <c r="E721" s="97"/>
      <c r="F721" s="90"/>
      <c r="G721" s="90"/>
      <c r="H721" s="90"/>
      <c r="I721" s="90"/>
      <c r="J721" s="90"/>
      <c r="K721" s="105"/>
      <c r="L721" s="105"/>
      <c r="M721" s="105"/>
      <c r="N721" s="105"/>
      <c r="O721" s="81"/>
      <c r="P721" s="81"/>
      <c r="Q721" s="81"/>
      <c r="R721" s="81"/>
      <c r="S721" s="81"/>
      <c r="T721" s="81"/>
      <c r="U721" s="81"/>
      <c r="V721" s="81"/>
      <c r="W721" s="81"/>
      <c r="X721" s="81"/>
      <c r="Y721" s="81"/>
      <c r="Z721" s="81"/>
      <c r="AA721" s="81"/>
      <c r="AB721" s="81"/>
      <c r="AC721" s="81"/>
      <c r="AD721" s="103"/>
      <c r="AE721" s="81"/>
      <c r="AF721" s="55"/>
      <c r="AG721" s="55"/>
      <c r="AH721" s="55"/>
      <c r="AI721" s="55"/>
      <c r="AJ721" s="55"/>
    </row>
    <row r="722">
      <c r="A722" s="92"/>
      <c r="B722" s="104"/>
      <c r="C722" s="84"/>
      <c r="D722" s="104"/>
      <c r="E722" s="97"/>
      <c r="F722" s="90"/>
      <c r="G722" s="90"/>
      <c r="H722" s="90"/>
      <c r="I722" s="90"/>
      <c r="J722" s="90"/>
      <c r="K722" s="105"/>
      <c r="L722" s="105"/>
      <c r="M722" s="105"/>
      <c r="N722" s="105"/>
      <c r="O722" s="81"/>
      <c r="P722" s="81"/>
      <c r="Q722" s="81"/>
      <c r="R722" s="81"/>
      <c r="S722" s="81"/>
      <c r="T722" s="81"/>
      <c r="U722" s="81"/>
      <c r="V722" s="81"/>
      <c r="W722" s="81"/>
      <c r="X722" s="81"/>
      <c r="Y722" s="81"/>
      <c r="Z722" s="81"/>
      <c r="AA722" s="81"/>
      <c r="AB722" s="81"/>
      <c r="AC722" s="81"/>
      <c r="AD722" s="103"/>
      <c r="AE722" s="81"/>
      <c r="AF722" s="55"/>
      <c r="AG722" s="55"/>
      <c r="AH722" s="55"/>
      <c r="AI722" s="55"/>
      <c r="AJ722" s="55"/>
    </row>
    <row r="723">
      <c r="A723" s="92"/>
      <c r="B723" s="104"/>
      <c r="C723" s="84"/>
      <c r="D723" s="104"/>
      <c r="E723" s="97"/>
      <c r="F723" s="90"/>
      <c r="G723" s="90"/>
      <c r="H723" s="90"/>
      <c r="I723" s="90"/>
      <c r="J723" s="90"/>
      <c r="K723" s="105"/>
      <c r="L723" s="105"/>
      <c r="M723" s="105"/>
      <c r="N723" s="105"/>
      <c r="O723" s="81"/>
      <c r="P723" s="81"/>
      <c r="Q723" s="81"/>
      <c r="R723" s="81"/>
      <c r="S723" s="81"/>
      <c r="T723" s="81"/>
      <c r="U723" s="81"/>
      <c r="V723" s="81"/>
      <c r="W723" s="81"/>
      <c r="X723" s="81"/>
      <c r="Y723" s="81"/>
      <c r="Z723" s="81"/>
      <c r="AA723" s="81"/>
      <c r="AB723" s="81"/>
      <c r="AC723" s="81"/>
      <c r="AD723" s="103"/>
      <c r="AE723" s="81"/>
      <c r="AF723" s="55"/>
      <c r="AG723" s="55"/>
      <c r="AH723" s="55"/>
      <c r="AI723" s="55"/>
      <c r="AJ723" s="55"/>
    </row>
    <row r="724">
      <c r="A724" s="92"/>
      <c r="B724" s="104"/>
      <c r="C724" s="84"/>
      <c r="D724" s="104"/>
      <c r="E724" s="97"/>
      <c r="F724" s="90"/>
      <c r="G724" s="90"/>
      <c r="H724" s="90"/>
      <c r="I724" s="90"/>
      <c r="J724" s="90"/>
      <c r="K724" s="105"/>
      <c r="L724" s="105"/>
      <c r="M724" s="105"/>
      <c r="N724" s="105"/>
      <c r="O724" s="81"/>
      <c r="P724" s="81"/>
      <c r="Q724" s="81"/>
      <c r="R724" s="81"/>
      <c r="S724" s="81"/>
      <c r="T724" s="81"/>
      <c r="U724" s="81"/>
      <c r="V724" s="81"/>
      <c r="W724" s="81"/>
      <c r="X724" s="81"/>
      <c r="Y724" s="81"/>
      <c r="Z724" s="81"/>
      <c r="AA724" s="81"/>
      <c r="AB724" s="81"/>
      <c r="AC724" s="81"/>
      <c r="AD724" s="103"/>
      <c r="AE724" s="81"/>
      <c r="AF724" s="55"/>
      <c r="AG724" s="55"/>
      <c r="AH724" s="55"/>
      <c r="AI724" s="55"/>
      <c r="AJ724" s="55"/>
    </row>
    <row r="725">
      <c r="A725" s="92"/>
      <c r="B725" s="104"/>
      <c r="C725" s="84"/>
      <c r="D725" s="104"/>
      <c r="E725" s="97"/>
      <c r="F725" s="90"/>
      <c r="G725" s="90"/>
      <c r="H725" s="90"/>
      <c r="I725" s="90"/>
      <c r="J725" s="90"/>
      <c r="K725" s="105"/>
      <c r="L725" s="105"/>
      <c r="M725" s="105"/>
      <c r="N725" s="105"/>
      <c r="O725" s="81"/>
      <c r="P725" s="81"/>
      <c r="Q725" s="81"/>
      <c r="R725" s="81"/>
      <c r="S725" s="81"/>
      <c r="T725" s="81"/>
      <c r="U725" s="81"/>
      <c r="V725" s="81"/>
      <c r="W725" s="81"/>
      <c r="X725" s="81"/>
      <c r="Y725" s="81"/>
      <c r="Z725" s="81"/>
      <c r="AA725" s="81"/>
      <c r="AB725" s="81"/>
      <c r="AC725" s="81"/>
      <c r="AD725" s="103"/>
      <c r="AE725" s="81"/>
      <c r="AF725" s="55"/>
      <c r="AG725" s="55"/>
      <c r="AH725" s="55"/>
      <c r="AI725" s="55"/>
      <c r="AJ725" s="55"/>
    </row>
    <row r="726">
      <c r="A726" s="92"/>
      <c r="B726" s="104"/>
      <c r="C726" s="84"/>
      <c r="D726" s="104"/>
      <c r="E726" s="97"/>
      <c r="F726" s="90"/>
      <c r="G726" s="90"/>
      <c r="H726" s="90"/>
      <c r="I726" s="90"/>
      <c r="J726" s="90"/>
      <c r="K726" s="105"/>
      <c r="L726" s="105"/>
      <c r="M726" s="105"/>
      <c r="N726" s="105"/>
      <c r="O726" s="81"/>
      <c r="P726" s="81"/>
      <c r="Q726" s="81"/>
      <c r="R726" s="81"/>
      <c r="S726" s="81"/>
      <c r="T726" s="81"/>
      <c r="U726" s="81"/>
      <c r="V726" s="81"/>
      <c r="W726" s="81"/>
      <c r="X726" s="81"/>
      <c r="Y726" s="81"/>
      <c r="Z726" s="81"/>
      <c r="AA726" s="81"/>
      <c r="AB726" s="81"/>
      <c r="AC726" s="81"/>
      <c r="AD726" s="103"/>
      <c r="AE726" s="81"/>
      <c r="AF726" s="55"/>
      <c r="AG726" s="55"/>
      <c r="AH726" s="55"/>
      <c r="AI726" s="55"/>
      <c r="AJ726" s="55"/>
    </row>
    <row r="727">
      <c r="A727" s="92"/>
      <c r="B727" s="104"/>
      <c r="C727" s="84"/>
      <c r="D727" s="104"/>
      <c r="E727" s="97"/>
      <c r="F727" s="90"/>
      <c r="G727" s="90"/>
      <c r="H727" s="90"/>
      <c r="I727" s="90"/>
      <c r="J727" s="90"/>
      <c r="K727" s="105"/>
      <c r="L727" s="105"/>
      <c r="M727" s="105"/>
      <c r="N727" s="105"/>
      <c r="O727" s="81"/>
      <c r="P727" s="81"/>
      <c r="Q727" s="81"/>
      <c r="R727" s="81"/>
      <c r="S727" s="81"/>
      <c r="T727" s="81"/>
      <c r="U727" s="81"/>
      <c r="V727" s="81"/>
      <c r="W727" s="81"/>
      <c r="X727" s="81"/>
      <c r="Y727" s="81"/>
      <c r="Z727" s="81"/>
      <c r="AA727" s="81"/>
      <c r="AB727" s="81"/>
      <c r="AC727" s="81"/>
      <c r="AD727" s="103"/>
      <c r="AE727" s="81"/>
      <c r="AF727" s="55"/>
      <c r="AG727" s="55"/>
      <c r="AH727" s="55"/>
      <c r="AI727" s="55"/>
      <c r="AJ727" s="55"/>
    </row>
    <row r="728">
      <c r="A728" s="92"/>
      <c r="B728" s="104"/>
      <c r="C728" s="84"/>
      <c r="D728" s="104"/>
      <c r="E728" s="97"/>
      <c r="F728" s="90"/>
      <c r="G728" s="90"/>
      <c r="H728" s="90"/>
      <c r="I728" s="90"/>
      <c r="J728" s="90"/>
      <c r="K728" s="105"/>
      <c r="L728" s="105"/>
      <c r="M728" s="105"/>
      <c r="N728" s="105"/>
      <c r="O728" s="81"/>
      <c r="P728" s="81"/>
      <c r="Q728" s="81"/>
      <c r="R728" s="81"/>
      <c r="S728" s="81"/>
      <c r="T728" s="81"/>
      <c r="U728" s="81"/>
      <c r="V728" s="81"/>
      <c r="W728" s="81"/>
      <c r="X728" s="81"/>
      <c r="Y728" s="81"/>
      <c r="Z728" s="81"/>
      <c r="AA728" s="81"/>
      <c r="AB728" s="81"/>
      <c r="AC728" s="81"/>
      <c r="AD728" s="103"/>
      <c r="AE728" s="81"/>
      <c r="AF728" s="55"/>
      <c r="AG728" s="55"/>
      <c r="AH728" s="55"/>
      <c r="AI728" s="55"/>
      <c r="AJ728" s="55"/>
    </row>
    <row r="729">
      <c r="A729" s="92"/>
      <c r="B729" s="104"/>
      <c r="C729" s="84"/>
      <c r="D729" s="104"/>
      <c r="E729" s="97"/>
      <c r="F729" s="90"/>
      <c r="G729" s="90"/>
      <c r="H729" s="90"/>
      <c r="I729" s="90"/>
      <c r="J729" s="90"/>
      <c r="K729" s="105"/>
      <c r="L729" s="105"/>
      <c r="M729" s="105"/>
      <c r="N729" s="105"/>
      <c r="O729" s="81"/>
      <c r="P729" s="81"/>
      <c r="Q729" s="81"/>
      <c r="R729" s="81"/>
      <c r="S729" s="81"/>
      <c r="T729" s="81"/>
      <c r="U729" s="81"/>
      <c r="V729" s="81"/>
      <c r="W729" s="81"/>
      <c r="X729" s="81"/>
      <c r="Y729" s="81"/>
      <c r="Z729" s="81"/>
      <c r="AA729" s="81"/>
      <c r="AB729" s="81"/>
      <c r="AC729" s="81"/>
      <c r="AD729" s="103"/>
      <c r="AE729" s="81"/>
      <c r="AF729" s="55"/>
      <c r="AG729" s="55"/>
      <c r="AH729" s="55"/>
      <c r="AI729" s="55"/>
      <c r="AJ729" s="55"/>
    </row>
    <row r="730">
      <c r="A730" s="92"/>
      <c r="B730" s="104"/>
      <c r="C730" s="84"/>
      <c r="D730" s="104"/>
      <c r="E730" s="97"/>
      <c r="F730" s="90"/>
      <c r="G730" s="90"/>
      <c r="H730" s="90"/>
      <c r="I730" s="90"/>
      <c r="J730" s="90"/>
      <c r="K730" s="105"/>
      <c r="L730" s="105"/>
      <c r="M730" s="105"/>
      <c r="N730" s="105"/>
      <c r="O730" s="81"/>
      <c r="P730" s="81"/>
      <c r="Q730" s="81"/>
      <c r="R730" s="81"/>
      <c r="S730" s="81"/>
      <c r="T730" s="81"/>
      <c r="U730" s="81"/>
      <c r="V730" s="81"/>
      <c r="W730" s="81"/>
      <c r="X730" s="81"/>
      <c r="Y730" s="81"/>
      <c r="Z730" s="81"/>
      <c r="AA730" s="81"/>
      <c r="AB730" s="81"/>
      <c r="AC730" s="81"/>
      <c r="AD730" s="103"/>
      <c r="AE730" s="81"/>
      <c r="AF730" s="55"/>
      <c r="AG730" s="55"/>
      <c r="AH730" s="55"/>
      <c r="AI730" s="55"/>
      <c r="AJ730" s="55"/>
    </row>
    <row r="731">
      <c r="A731" s="92"/>
      <c r="B731" s="104"/>
      <c r="C731" s="84"/>
      <c r="D731" s="104"/>
      <c r="E731" s="97"/>
      <c r="F731" s="90"/>
      <c r="G731" s="90"/>
      <c r="H731" s="90"/>
      <c r="I731" s="90"/>
      <c r="J731" s="90"/>
      <c r="K731" s="105"/>
      <c r="L731" s="105"/>
      <c r="M731" s="105"/>
      <c r="N731" s="105"/>
      <c r="O731" s="81"/>
      <c r="P731" s="81"/>
      <c r="Q731" s="81"/>
      <c r="R731" s="81"/>
      <c r="S731" s="81"/>
      <c r="T731" s="81"/>
      <c r="U731" s="81"/>
      <c r="V731" s="81"/>
      <c r="W731" s="81"/>
      <c r="X731" s="81"/>
      <c r="Y731" s="81"/>
      <c r="Z731" s="81"/>
      <c r="AA731" s="81"/>
      <c r="AB731" s="81"/>
      <c r="AC731" s="81"/>
      <c r="AD731" s="103"/>
      <c r="AE731" s="81"/>
      <c r="AF731" s="55"/>
      <c r="AG731" s="55"/>
      <c r="AH731" s="55"/>
      <c r="AI731" s="55"/>
      <c r="AJ731" s="55"/>
    </row>
    <row r="732">
      <c r="A732" s="92"/>
      <c r="B732" s="104"/>
      <c r="C732" s="84"/>
      <c r="D732" s="104"/>
      <c r="E732" s="97"/>
      <c r="F732" s="90"/>
      <c r="G732" s="90"/>
      <c r="H732" s="90"/>
      <c r="I732" s="90"/>
      <c r="J732" s="90"/>
      <c r="K732" s="105"/>
      <c r="L732" s="105"/>
      <c r="M732" s="105"/>
      <c r="N732" s="105"/>
      <c r="O732" s="81"/>
      <c r="P732" s="81"/>
      <c r="Q732" s="81"/>
      <c r="R732" s="81"/>
      <c r="S732" s="81"/>
      <c r="T732" s="81"/>
      <c r="U732" s="81"/>
      <c r="V732" s="81"/>
      <c r="W732" s="81"/>
      <c r="X732" s="81"/>
      <c r="Y732" s="81"/>
      <c r="Z732" s="81"/>
      <c r="AA732" s="81"/>
      <c r="AB732" s="81"/>
      <c r="AC732" s="81"/>
      <c r="AD732" s="103"/>
      <c r="AE732" s="81"/>
      <c r="AF732" s="55"/>
      <c r="AG732" s="55"/>
      <c r="AH732" s="55"/>
      <c r="AI732" s="55"/>
      <c r="AJ732" s="55"/>
    </row>
    <row r="733">
      <c r="A733" s="92"/>
      <c r="B733" s="104"/>
      <c r="C733" s="84"/>
      <c r="D733" s="104"/>
      <c r="E733" s="97"/>
      <c r="F733" s="90"/>
      <c r="G733" s="90"/>
      <c r="H733" s="90"/>
      <c r="I733" s="90"/>
      <c r="J733" s="90"/>
      <c r="K733" s="105"/>
      <c r="L733" s="105"/>
      <c r="M733" s="105"/>
      <c r="N733" s="105"/>
      <c r="O733" s="81"/>
      <c r="P733" s="81"/>
      <c r="Q733" s="81"/>
      <c r="R733" s="81"/>
      <c r="S733" s="81"/>
      <c r="T733" s="81"/>
      <c r="U733" s="81"/>
      <c r="V733" s="81"/>
      <c r="W733" s="81"/>
      <c r="X733" s="81"/>
      <c r="Y733" s="81"/>
      <c r="Z733" s="81"/>
      <c r="AA733" s="81"/>
      <c r="AB733" s="81"/>
      <c r="AC733" s="81"/>
      <c r="AD733" s="103"/>
      <c r="AE733" s="81"/>
      <c r="AF733" s="55"/>
      <c r="AG733" s="55"/>
      <c r="AH733" s="55"/>
      <c r="AI733" s="55"/>
      <c r="AJ733" s="55"/>
    </row>
    <row r="734">
      <c r="A734" s="92"/>
      <c r="B734" s="104"/>
      <c r="C734" s="84"/>
      <c r="D734" s="104"/>
      <c r="E734" s="97"/>
      <c r="F734" s="90"/>
      <c r="G734" s="90"/>
      <c r="H734" s="90"/>
      <c r="I734" s="90"/>
      <c r="J734" s="90"/>
      <c r="K734" s="105"/>
      <c r="L734" s="105"/>
      <c r="M734" s="105"/>
      <c r="N734" s="105"/>
      <c r="O734" s="81"/>
      <c r="P734" s="81"/>
      <c r="Q734" s="81"/>
      <c r="R734" s="81"/>
      <c r="S734" s="81"/>
      <c r="T734" s="81"/>
      <c r="U734" s="81"/>
      <c r="V734" s="81"/>
      <c r="W734" s="81"/>
      <c r="X734" s="81"/>
      <c r="Y734" s="81"/>
      <c r="Z734" s="81"/>
      <c r="AA734" s="81"/>
      <c r="AB734" s="81"/>
      <c r="AC734" s="81"/>
      <c r="AD734" s="103"/>
      <c r="AE734" s="81"/>
      <c r="AF734" s="55"/>
      <c r="AG734" s="55"/>
      <c r="AH734" s="55"/>
      <c r="AI734" s="55"/>
      <c r="AJ734" s="55"/>
    </row>
    <row r="735">
      <c r="A735" s="92"/>
      <c r="B735" s="104"/>
      <c r="C735" s="84"/>
      <c r="D735" s="104"/>
      <c r="E735" s="97"/>
      <c r="F735" s="90"/>
      <c r="G735" s="90"/>
      <c r="H735" s="90"/>
      <c r="I735" s="90"/>
      <c r="J735" s="90"/>
      <c r="K735" s="105"/>
      <c r="L735" s="105"/>
      <c r="M735" s="105"/>
      <c r="N735" s="105"/>
      <c r="O735" s="81"/>
      <c r="P735" s="81"/>
      <c r="Q735" s="81"/>
      <c r="R735" s="81"/>
      <c r="S735" s="81"/>
      <c r="T735" s="81"/>
      <c r="U735" s="81"/>
      <c r="V735" s="81"/>
      <c r="W735" s="81"/>
      <c r="X735" s="81"/>
      <c r="Y735" s="81"/>
      <c r="Z735" s="81"/>
      <c r="AA735" s="81"/>
      <c r="AB735" s="81"/>
      <c r="AC735" s="81"/>
      <c r="AD735" s="103"/>
      <c r="AE735" s="81"/>
      <c r="AF735" s="55"/>
      <c r="AG735" s="55"/>
      <c r="AH735" s="55"/>
      <c r="AI735" s="55"/>
      <c r="AJ735" s="55"/>
    </row>
    <row r="736">
      <c r="A736" s="92"/>
      <c r="B736" s="104"/>
      <c r="C736" s="84"/>
      <c r="D736" s="104"/>
      <c r="E736" s="97"/>
      <c r="F736" s="90"/>
      <c r="G736" s="90"/>
      <c r="H736" s="90"/>
      <c r="I736" s="90"/>
      <c r="J736" s="90"/>
      <c r="K736" s="105"/>
      <c r="L736" s="105"/>
      <c r="M736" s="105"/>
      <c r="N736" s="105"/>
      <c r="O736" s="81"/>
      <c r="P736" s="81"/>
      <c r="Q736" s="81"/>
      <c r="R736" s="81"/>
      <c r="S736" s="81"/>
      <c r="T736" s="81"/>
      <c r="U736" s="81"/>
      <c r="V736" s="81"/>
      <c r="W736" s="81"/>
      <c r="X736" s="81"/>
      <c r="Y736" s="81"/>
      <c r="Z736" s="81"/>
      <c r="AA736" s="81"/>
      <c r="AB736" s="81"/>
      <c r="AC736" s="81"/>
      <c r="AD736" s="103"/>
      <c r="AE736" s="81"/>
      <c r="AF736" s="55"/>
      <c r="AG736" s="55"/>
      <c r="AH736" s="55"/>
      <c r="AI736" s="55"/>
      <c r="AJ736" s="55"/>
    </row>
    <row r="737">
      <c r="A737" s="92"/>
      <c r="B737" s="104"/>
      <c r="C737" s="84"/>
      <c r="D737" s="104"/>
      <c r="E737" s="97"/>
      <c r="F737" s="90"/>
      <c r="G737" s="90"/>
      <c r="H737" s="90"/>
      <c r="I737" s="90"/>
      <c r="J737" s="90"/>
      <c r="K737" s="105"/>
      <c r="L737" s="105"/>
      <c r="M737" s="105"/>
      <c r="N737" s="105"/>
      <c r="O737" s="81"/>
      <c r="P737" s="81"/>
      <c r="Q737" s="81"/>
      <c r="R737" s="81"/>
      <c r="S737" s="81"/>
      <c r="T737" s="81"/>
      <c r="U737" s="81"/>
      <c r="V737" s="81"/>
      <c r="W737" s="81"/>
      <c r="X737" s="81"/>
      <c r="Y737" s="81"/>
      <c r="Z737" s="81"/>
      <c r="AA737" s="81"/>
      <c r="AB737" s="81"/>
      <c r="AC737" s="81"/>
      <c r="AD737" s="103"/>
      <c r="AE737" s="81"/>
      <c r="AF737" s="55"/>
      <c r="AG737" s="55"/>
      <c r="AH737" s="55"/>
      <c r="AI737" s="55"/>
      <c r="AJ737" s="55"/>
    </row>
    <row r="738">
      <c r="A738" s="92"/>
      <c r="B738" s="104"/>
      <c r="C738" s="84"/>
      <c r="D738" s="104"/>
      <c r="E738" s="97"/>
      <c r="F738" s="90"/>
      <c r="G738" s="90"/>
      <c r="H738" s="90"/>
      <c r="I738" s="90"/>
      <c r="J738" s="90"/>
      <c r="K738" s="105"/>
      <c r="L738" s="105"/>
      <c r="M738" s="105"/>
      <c r="N738" s="105"/>
      <c r="O738" s="81"/>
      <c r="P738" s="81"/>
      <c r="Q738" s="81"/>
      <c r="R738" s="81"/>
      <c r="S738" s="81"/>
      <c r="T738" s="81"/>
      <c r="U738" s="81"/>
      <c r="V738" s="81"/>
      <c r="W738" s="81"/>
      <c r="X738" s="81"/>
      <c r="Y738" s="81"/>
      <c r="Z738" s="81"/>
      <c r="AA738" s="81"/>
      <c r="AB738" s="81"/>
      <c r="AC738" s="81"/>
      <c r="AD738" s="103"/>
      <c r="AE738" s="81"/>
      <c r="AF738" s="55"/>
      <c r="AG738" s="55"/>
      <c r="AH738" s="55"/>
      <c r="AI738" s="55"/>
      <c r="AJ738" s="55"/>
    </row>
    <row r="739">
      <c r="A739" s="92"/>
      <c r="B739" s="104"/>
      <c r="C739" s="84"/>
      <c r="D739" s="104"/>
      <c r="E739" s="97"/>
      <c r="F739" s="90"/>
      <c r="G739" s="90"/>
      <c r="H739" s="90"/>
      <c r="I739" s="90"/>
      <c r="J739" s="90"/>
      <c r="K739" s="105"/>
      <c r="L739" s="105"/>
      <c r="M739" s="105"/>
      <c r="N739" s="105"/>
      <c r="O739" s="81"/>
      <c r="P739" s="81"/>
      <c r="Q739" s="81"/>
      <c r="R739" s="81"/>
      <c r="S739" s="81"/>
      <c r="T739" s="81"/>
      <c r="U739" s="81"/>
      <c r="V739" s="81"/>
      <c r="W739" s="81"/>
      <c r="X739" s="81"/>
      <c r="Y739" s="81"/>
      <c r="Z739" s="81"/>
      <c r="AA739" s="81"/>
      <c r="AB739" s="81"/>
      <c r="AC739" s="81"/>
      <c r="AD739" s="103"/>
      <c r="AE739" s="81"/>
      <c r="AF739" s="55"/>
      <c r="AG739" s="55"/>
      <c r="AH739" s="55"/>
      <c r="AI739" s="55"/>
      <c r="AJ739" s="55"/>
    </row>
    <row r="740">
      <c r="A740" s="92"/>
      <c r="B740" s="104"/>
      <c r="C740" s="84"/>
      <c r="D740" s="104"/>
      <c r="E740" s="97"/>
      <c r="F740" s="90"/>
      <c r="G740" s="90"/>
      <c r="H740" s="90"/>
      <c r="I740" s="90"/>
      <c r="J740" s="90"/>
      <c r="K740" s="105"/>
      <c r="L740" s="105"/>
      <c r="M740" s="105"/>
      <c r="N740" s="105"/>
      <c r="O740" s="81"/>
      <c r="P740" s="81"/>
      <c r="Q740" s="81"/>
      <c r="R740" s="81"/>
      <c r="S740" s="81"/>
      <c r="T740" s="81"/>
      <c r="U740" s="81"/>
      <c r="V740" s="81"/>
      <c r="W740" s="81"/>
      <c r="X740" s="81"/>
      <c r="Y740" s="81"/>
      <c r="Z740" s="81"/>
      <c r="AA740" s="81"/>
      <c r="AB740" s="81"/>
      <c r="AC740" s="81"/>
      <c r="AD740" s="103"/>
      <c r="AE740" s="81"/>
      <c r="AF740" s="55"/>
      <c r="AG740" s="55"/>
      <c r="AH740" s="55"/>
      <c r="AI740" s="55"/>
      <c r="AJ740" s="55"/>
    </row>
    <row r="741">
      <c r="A741" s="92"/>
      <c r="B741" s="104"/>
      <c r="C741" s="84"/>
      <c r="D741" s="104"/>
      <c r="E741" s="97"/>
      <c r="F741" s="90"/>
      <c r="G741" s="90"/>
      <c r="H741" s="90"/>
      <c r="I741" s="90"/>
      <c r="J741" s="90"/>
      <c r="K741" s="105"/>
      <c r="L741" s="105"/>
      <c r="M741" s="105"/>
      <c r="N741" s="105"/>
      <c r="O741" s="81"/>
      <c r="P741" s="81"/>
      <c r="Q741" s="81"/>
      <c r="R741" s="81"/>
      <c r="S741" s="81"/>
      <c r="T741" s="81"/>
      <c r="U741" s="81"/>
      <c r="V741" s="81"/>
      <c r="W741" s="81"/>
      <c r="X741" s="81"/>
      <c r="Y741" s="81"/>
      <c r="Z741" s="81"/>
      <c r="AA741" s="81"/>
      <c r="AB741" s="81"/>
      <c r="AC741" s="81"/>
      <c r="AD741" s="103"/>
      <c r="AE741" s="81"/>
      <c r="AF741" s="55"/>
      <c r="AG741" s="55"/>
      <c r="AH741" s="55"/>
      <c r="AI741" s="55"/>
      <c r="AJ741" s="55"/>
    </row>
    <row r="742">
      <c r="A742" s="92"/>
      <c r="B742" s="104"/>
      <c r="C742" s="84"/>
      <c r="D742" s="104"/>
      <c r="E742" s="97"/>
      <c r="F742" s="90"/>
      <c r="G742" s="90"/>
      <c r="H742" s="90"/>
      <c r="I742" s="90"/>
      <c r="J742" s="90"/>
      <c r="K742" s="105"/>
      <c r="L742" s="105"/>
      <c r="M742" s="105"/>
      <c r="N742" s="105"/>
      <c r="O742" s="81"/>
      <c r="P742" s="81"/>
      <c r="Q742" s="81"/>
      <c r="R742" s="81"/>
      <c r="S742" s="81"/>
      <c r="T742" s="81"/>
      <c r="U742" s="81"/>
      <c r="V742" s="81"/>
      <c r="W742" s="81"/>
      <c r="X742" s="81"/>
      <c r="Y742" s="81"/>
      <c r="Z742" s="81"/>
      <c r="AA742" s="81"/>
      <c r="AB742" s="81"/>
      <c r="AC742" s="81"/>
      <c r="AD742" s="103"/>
      <c r="AE742" s="81"/>
      <c r="AF742" s="55"/>
      <c r="AG742" s="55"/>
      <c r="AH742" s="55"/>
      <c r="AI742" s="55"/>
      <c r="AJ742" s="55"/>
    </row>
    <row r="743">
      <c r="A743" s="92"/>
      <c r="B743" s="104"/>
      <c r="C743" s="84"/>
      <c r="D743" s="104"/>
      <c r="E743" s="97"/>
      <c r="F743" s="90"/>
      <c r="G743" s="90"/>
      <c r="H743" s="90"/>
      <c r="I743" s="90"/>
      <c r="J743" s="90"/>
      <c r="K743" s="105"/>
      <c r="L743" s="105"/>
      <c r="M743" s="105"/>
      <c r="N743" s="105"/>
      <c r="O743" s="81"/>
      <c r="P743" s="81"/>
      <c r="Q743" s="81"/>
      <c r="R743" s="81"/>
      <c r="S743" s="81"/>
      <c r="T743" s="81"/>
      <c r="U743" s="81"/>
      <c r="V743" s="81"/>
      <c r="W743" s="81"/>
      <c r="X743" s="81"/>
      <c r="Y743" s="81"/>
      <c r="Z743" s="81"/>
      <c r="AA743" s="81"/>
      <c r="AB743" s="81"/>
      <c r="AC743" s="81"/>
      <c r="AD743" s="103"/>
      <c r="AE743" s="81"/>
      <c r="AF743" s="55"/>
      <c r="AG743" s="55"/>
      <c r="AH743" s="55"/>
      <c r="AI743" s="55"/>
      <c r="AJ743" s="55"/>
    </row>
    <row r="744">
      <c r="A744" s="92"/>
      <c r="B744" s="104"/>
      <c r="C744" s="84"/>
      <c r="D744" s="104"/>
      <c r="E744" s="97"/>
      <c r="F744" s="90"/>
      <c r="G744" s="90"/>
      <c r="H744" s="90"/>
      <c r="I744" s="90"/>
      <c r="J744" s="90"/>
      <c r="K744" s="105"/>
      <c r="L744" s="105"/>
      <c r="M744" s="105"/>
      <c r="N744" s="105"/>
      <c r="O744" s="81"/>
      <c r="P744" s="81"/>
      <c r="Q744" s="81"/>
      <c r="R744" s="81"/>
      <c r="S744" s="81"/>
      <c r="T744" s="81"/>
      <c r="U744" s="81"/>
      <c r="V744" s="81"/>
      <c r="W744" s="81"/>
      <c r="X744" s="81"/>
      <c r="Y744" s="81"/>
      <c r="Z744" s="81"/>
      <c r="AA744" s="81"/>
      <c r="AB744" s="81"/>
      <c r="AC744" s="81"/>
      <c r="AD744" s="103"/>
      <c r="AE744" s="81"/>
      <c r="AF744" s="55"/>
      <c r="AG744" s="55"/>
      <c r="AH744" s="55"/>
      <c r="AI744" s="55"/>
      <c r="AJ744" s="55"/>
    </row>
    <row r="745">
      <c r="A745" s="92"/>
      <c r="B745" s="104"/>
      <c r="C745" s="84"/>
      <c r="D745" s="104"/>
      <c r="E745" s="97"/>
      <c r="F745" s="90"/>
      <c r="G745" s="90"/>
      <c r="H745" s="90"/>
      <c r="I745" s="90"/>
      <c r="J745" s="90"/>
      <c r="K745" s="105"/>
      <c r="L745" s="105"/>
      <c r="M745" s="105"/>
      <c r="N745" s="105"/>
      <c r="O745" s="81"/>
      <c r="P745" s="81"/>
      <c r="Q745" s="81"/>
      <c r="R745" s="81"/>
      <c r="S745" s="81"/>
      <c r="T745" s="81"/>
      <c r="U745" s="81"/>
      <c r="V745" s="81"/>
      <c r="W745" s="81"/>
      <c r="X745" s="81"/>
      <c r="Y745" s="81"/>
      <c r="Z745" s="81"/>
      <c r="AA745" s="81"/>
      <c r="AB745" s="81"/>
      <c r="AC745" s="81"/>
      <c r="AD745" s="103"/>
      <c r="AE745" s="81"/>
      <c r="AF745" s="55"/>
      <c r="AG745" s="55"/>
      <c r="AH745" s="55"/>
      <c r="AI745" s="55"/>
      <c r="AJ745" s="55"/>
    </row>
    <row r="746">
      <c r="A746" s="92"/>
      <c r="B746" s="104"/>
      <c r="C746" s="84"/>
      <c r="D746" s="104"/>
      <c r="E746" s="97"/>
      <c r="F746" s="90"/>
      <c r="G746" s="90"/>
      <c r="H746" s="90"/>
      <c r="I746" s="90"/>
      <c r="J746" s="90"/>
      <c r="K746" s="105"/>
      <c r="L746" s="105"/>
      <c r="M746" s="105"/>
      <c r="N746" s="105"/>
      <c r="O746" s="81"/>
      <c r="P746" s="81"/>
      <c r="Q746" s="81"/>
      <c r="R746" s="81"/>
      <c r="S746" s="81"/>
      <c r="T746" s="81"/>
      <c r="U746" s="81"/>
      <c r="V746" s="81"/>
      <c r="W746" s="81"/>
      <c r="X746" s="81"/>
      <c r="Y746" s="81"/>
      <c r="Z746" s="81"/>
      <c r="AA746" s="81"/>
      <c r="AB746" s="81"/>
      <c r="AC746" s="81"/>
      <c r="AD746" s="103"/>
      <c r="AE746" s="81"/>
      <c r="AF746" s="55"/>
      <c r="AG746" s="55"/>
      <c r="AH746" s="55"/>
      <c r="AI746" s="55"/>
      <c r="AJ746" s="55"/>
    </row>
    <row r="747">
      <c r="A747" s="92"/>
      <c r="B747" s="104"/>
      <c r="C747" s="84"/>
      <c r="D747" s="104"/>
      <c r="E747" s="97"/>
      <c r="F747" s="90"/>
      <c r="G747" s="90"/>
      <c r="H747" s="90"/>
      <c r="I747" s="90"/>
      <c r="J747" s="90"/>
      <c r="K747" s="105"/>
      <c r="L747" s="105"/>
      <c r="M747" s="105"/>
      <c r="N747" s="105"/>
      <c r="O747" s="81"/>
      <c r="P747" s="81"/>
      <c r="Q747" s="81"/>
      <c r="R747" s="81"/>
      <c r="S747" s="81"/>
      <c r="T747" s="81"/>
      <c r="U747" s="81"/>
      <c r="V747" s="81"/>
      <c r="W747" s="81"/>
      <c r="X747" s="81"/>
      <c r="Y747" s="81"/>
      <c r="Z747" s="81"/>
      <c r="AA747" s="81"/>
      <c r="AB747" s="81"/>
      <c r="AC747" s="81"/>
      <c r="AD747" s="103"/>
      <c r="AE747" s="81"/>
      <c r="AF747" s="55"/>
      <c r="AG747" s="55"/>
      <c r="AH747" s="55"/>
      <c r="AI747" s="55"/>
      <c r="AJ747" s="55"/>
    </row>
    <row r="748">
      <c r="A748" s="92"/>
      <c r="B748" s="104"/>
      <c r="C748" s="84"/>
      <c r="D748" s="104"/>
      <c r="E748" s="97"/>
      <c r="F748" s="90"/>
      <c r="G748" s="90"/>
      <c r="H748" s="90"/>
      <c r="I748" s="90"/>
      <c r="J748" s="90"/>
      <c r="K748" s="105"/>
      <c r="L748" s="105"/>
      <c r="M748" s="105"/>
      <c r="N748" s="105"/>
      <c r="O748" s="81"/>
      <c r="P748" s="81"/>
      <c r="Q748" s="81"/>
      <c r="R748" s="81"/>
      <c r="S748" s="81"/>
      <c r="T748" s="81"/>
      <c r="U748" s="81"/>
      <c r="V748" s="81"/>
      <c r="W748" s="81"/>
      <c r="X748" s="81"/>
      <c r="Y748" s="81"/>
      <c r="Z748" s="81"/>
      <c r="AA748" s="81"/>
      <c r="AB748" s="81"/>
      <c r="AC748" s="81"/>
      <c r="AD748" s="103"/>
      <c r="AE748" s="81"/>
      <c r="AF748" s="55"/>
      <c r="AG748" s="55"/>
      <c r="AH748" s="55"/>
      <c r="AI748" s="55"/>
      <c r="AJ748" s="55"/>
    </row>
    <row r="749">
      <c r="A749" s="92"/>
      <c r="B749" s="104"/>
      <c r="C749" s="84"/>
      <c r="D749" s="104"/>
      <c r="E749" s="97"/>
      <c r="F749" s="90"/>
      <c r="G749" s="90"/>
      <c r="H749" s="90"/>
      <c r="I749" s="90"/>
      <c r="J749" s="90"/>
      <c r="K749" s="105"/>
      <c r="L749" s="105"/>
      <c r="M749" s="105"/>
      <c r="N749" s="105"/>
      <c r="O749" s="81"/>
      <c r="P749" s="81"/>
      <c r="Q749" s="81"/>
      <c r="R749" s="81"/>
      <c r="S749" s="81"/>
      <c r="T749" s="81"/>
      <c r="U749" s="81"/>
      <c r="V749" s="81"/>
      <c r="W749" s="81"/>
      <c r="X749" s="81"/>
      <c r="Y749" s="81"/>
      <c r="Z749" s="81"/>
      <c r="AA749" s="81"/>
      <c r="AB749" s="81"/>
      <c r="AC749" s="81"/>
      <c r="AD749" s="103"/>
      <c r="AE749" s="81"/>
      <c r="AF749" s="55"/>
      <c r="AG749" s="55"/>
      <c r="AH749" s="55"/>
      <c r="AI749" s="55"/>
      <c r="AJ749" s="55"/>
    </row>
    <row r="750">
      <c r="A750" s="92"/>
      <c r="B750" s="104"/>
      <c r="C750" s="84"/>
      <c r="D750" s="104"/>
      <c r="E750" s="97"/>
      <c r="F750" s="90"/>
      <c r="G750" s="90"/>
      <c r="H750" s="90"/>
      <c r="I750" s="90"/>
      <c r="J750" s="90"/>
      <c r="K750" s="105"/>
      <c r="L750" s="105"/>
      <c r="M750" s="105"/>
      <c r="N750" s="105"/>
      <c r="O750" s="81"/>
      <c r="P750" s="81"/>
      <c r="Q750" s="81"/>
      <c r="R750" s="81"/>
      <c r="S750" s="81"/>
      <c r="T750" s="81"/>
      <c r="U750" s="81"/>
      <c r="V750" s="81"/>
      <c r="W750" s="81"/>
      <c r="X750" s="81"/>
      <c r="Y750" s="81"/>
      <c r="Z750" s="81"/>
      <c r="AA750" s="81"/>
      <c r="AB750" s="81"/>
      <c r="AC750" s="81"/>
      <c r="AD750" s="103"/>
      <c r="AE750" s="81"/>
      <c r="AF750" s="55"/>
      <c r="AG750" s="55"/>
      <c r="AH750" s="55"/>
      <c r="AI750" s="55"/>
      <c r="AJ750" s="55"/>
    </row>
    <row r="751">
      <c r="A751" s="92"/>
      <c r="B751" s="104"/>
      <c r="C751" s="84"/>
      <c r="D751" s="104"/>
      <c r="E751" s="97"/>
      <c r="F751" s="90"/>
      <c r="G751" s="90"/>
      <c r="H751" s="90"/>
      <c r="I751" s="90"/>
      <c r="J751" s="90"/>
      <c r="K751" s="105"/>
      <c r="L751" s="105"/>
      <c r="M751" s="105"/>
      <c r="N751" s="105"/>
      <c r="O751" s="81"/>
      <c r="P751" s="81"/>
      <c r="Q751" s="81"/>
      <c r="R751" s="81"/>
      <c r="S751" s="81"/>
      <c r="T751" s="81"/>
      <c r="U751" s="81"/>
      <c r="V751" s="81"/>
      <c r="W751" s="81"/>
      <c r="X751" s="81"/>
      <c r="Y751" s="81"/>
      <c r="Z751" s="81"/>
      <c r="AA751" s="81"/>
      <c r="AB751" s="81"/>
      <c r="AC751" s="81"/>
      <c r="AD751" s="103"/>
      <c r="AE751" s="81"/>
      <c r="AF751" s="55"/>
      <c r="AG751" s="55"/>
      <c r="AH751" s="55"/>
      <c r="AI751" s="55"/>
      <c r="AJ751" s="55"/>
    </row>
    <row r="752">
      <c r="A752" s="92"/>
      <c r="B752" s="104"/>
      <c r="C752" s="84"/>
      <c r="D752" s="104"/>
      <c r="E752" s="97"/>
      <c r="F752" s="90"/>
      <c r="G752" s="90"/>
      <c r="H752" s="90"/>
      <c r="I752" s="90"/>
      <c r="J752" s="90"/>
      <c r="K752" s="105"/>
      <c r="L752" s="105"/>
      <c r="M752" s="105"/>
      <c r="N752" s="105"/>
      <c r="O752" s="81"/>
      <c r="P752" s="81"/>
      <c r="Q752" s="81"/>
      <c r="R752" s="81"/>
      <c r="S752" s="81"/>
      <c r="T752" s="81"/>
      <c r="U752" s="81"/>
      <c r="V752" s="81"/>
      <c r="W752" s="81"/>
      <c r="X752" s="81"/>
      <c r="Y752" s="81"/>
      <c r="Z752" s="81"/>
      <c r="AA752" s="81"/>
      <c r="AB752" s="81"/>
      <c r="AC752" s="81"/>
      <c r="AD752" s="103"/>
      <c r="AE752" s="81"/>
      <c r="AF752" s="55"/>
      <c r="AG752" s="55"/>
      <c r="AH752" s="55"/>
      <c r="AI752" s="55"/>
      <c r="AJ752" s="55"/>
    </row>
    <row r="753">
      <c r="A753" s="92"/>
      <c r="B753" s="104"/>
      <c r="C753" s="84"/>
      <c r="D753" s="104"/>
      <c r="E753" s="97"/>
      <c r="F753" s="90"/>
      <c r="G753" s="90"/>
      <c r="H753" s="90"/>
      <c r="I753" s="90"/>
      <c r="J753" s="90"/>
      <c r="K753" s="105"/>
      <c r="L753" s="105"/>
      <c r="M753" s="105"/>
      <c r="N753" s="105"/>
      <c r="O753" s="81"/>
      <c r="P753" s="81"/>
      <c r="Q753" s="81"/>
      <c r="R753" s="81"/>
      <c r="S753" s="81"/>
      <c r="T753" s="81"/>
      <c r="U753" s="81"/>
      <c r="V753" s="81"/>
      <c r="W753" s="81"/>
      <c r="X753" s="81"/>
      <c r="Y753" s="81"/>
      <c r="Z753" s="81"/>
      <c r="AA753" s="81"/>
      <c r="AB753" s="81"/>
      <c r="AC753" s="81"/>
      <c r="AD753" s="103"/>
      <c r="AE753" s="81"/>
      <c r="AF753" s="55"/>
      <c r="AG753" s="55"/>
      <c r="AH753" s="55"/>
      <c r="AI753" s="55"/>
      <c r="AJ753" s="55"/>
    </row>
    <row r="754">
      <c r="A754" s="92"/>
      <c r="B754" s="104"/>
      <c r="C754" s="84"/>
      <c r="D754" s="104"/>
      <c r="E754" s="97"/>
      <c r="F754" s="90"/>
      <c r="G754" s="90"/>
      <c r="H754" s="90"/>
      <c r="I754" s="90"/>
      <c r="J754" s="90"/>
      <c r="K754" s="105"/>
      <c r="L754" s="105"/>
      <c r="M754" s="105"/>
      <c r="N754" s="105"/>
      <c r="O754" s="81"/>
      <c r="P754" s="81"/>
      <c r="Q754" s="81"/>
      <c r="R754" s="81"/>
      <c r="S754" s="81"/>
      <c r="T754" s="81"/>
      <c r="U754" s="81"/>
      <c r="V754" s="81"/>
      <c r="W754" s="81"/>
      <c r="X754" s="81"/>
      <c r="Y754" s="81"/>
      <c r="Z754" s="81"/>
      <c r="AA754" s="81"/>
      <c r="AB754" s="81"/>
      <c r="AC754" s="81"/>
      <c r="AD754" s="103"/>
      <c r="AE754" s="81"/>
      <c r="AF754" s="55"/>
      <c r="AG754" s="55"/>
      <c r="AH754" s="55"/>
      <c r="AI754" s="55"/>
      <c r="AJ754" s="55"/>
    </row>
    <row r="755">
      <c r="A755" s="92"/>
      <c r="B755" s="104"/>
      <c r="C755" s="84"/>
      <c r="D755" s="104"/>
      <c r="E755" s="97"/>
      <c r="F755" s="90"/>
      <c r="G755" s="90"/>
      <c r="H755" s="90"/>
      <c r="I755" s="90"/>
      <c r="J755" s="90"/>
      <c r="K755" s="105"/>
      <c r="L755" s="105"/>
      <c r="M755" s="105"/>
      <c r="N755" s="105"/>
      <c r="O755" s="81"/>
      <c r="P755" s="81"/>
      <c r="Q755" s="81"/>
      <c r="R755" s="81"/>
      <c r="S755" s="81"/>
      <c r="T755" s="81"/>
      <c r="U755" s="81"/>
      <c r="V755" s="81"/>
      <c r="W755" s="81"/>
      <c r="X755" s="81"/>
      <c r="Y755" s="81"/>
      <c r="Z755" s="81"/>
      <c r="AA755" s="81"/>
      <c r="AB755" s="81"/>
      <c r="AC755" s="81"/>
      <c r="AD755" s="103"/>
      <c r="AE755" s="81"/>
      <c r="AF755" s="55"/>
      <c r="AG755" s="55"/>
      <c r="AH755" s="55"/>
      <c r="AI755" s="55"/>
      <c r="AJ755" s="55"/>
    </row>
    <row r="756">
      <c r="A756" s="92"/>
      <c r="B756" s="104"/>
      <c r="C756" s="84"/>
      <c r="D756" s="104"/>
      <c r="E756" s="97"/>
      <c r="F756" s="90"/>
      <c r="G756" s="90"/>
      <c r="H756" s="90"/>
      <c r="I756" s="90"/>
      <c r="J756" s="90"/>
      <c r="K756" s="105"/>
      <c r="L756" s="105"/>
      <c r="M756" s="105"/>
      <c r="N756" s="105"/>
      <c r="O756" s="81"/>
      <c r="P756" s="81"/>
      <c r="Q756" s="81"/>
      <c r="R756" s="81"/>
      <c r="S756" s="81"/>
      <c r="T756" s="81"/>
      <c r="U756" s="81"/>
      <c r="V756" s="81"/>
      <c r="W756" s="81"/>
      <c r="X756" s="81"/>
      <c r="Y756" s="81"/>
      <c r="Z756" s="81"/>
      <c r="AA756" s="81"/>
      <c r="AB756" s="81"/>
      <c r="AC756" s="81"/>
      <c r="AD756" s="103"/>
      <c r="AE756" s="81"/>
      <c r="AF756" s="55"/>
      <c r="AG756" s="55"/>
      <c r="AH756" s="55"/>
      <c r="AI756" s="55"/>
      <c r="AJ756" s="55"/>
    </row>
    <row r="757">
      <c r="A757" s="92"/>
      <c r="B757" s="104"/>
      <c r="C757" s="84"/>
      <c r="D757" s="104"/>
      <c r="E757" s="97"/>
      <c r="F757" s="90"/>
      <c r="G757" s="90"/>
      <c r="H757" s="90"/>
      <c r="I757" s="90"/>
      <c r="J757" s="90"/>
      <c r="K757" s="105"/>
      <c r="L757" s="105"/>
      <c r="M757" s="105"/>
      <c r="N757" s="105"/>
      <c r="O757" s="81"/>
      <c r="P757" s="81"/>
      <c r="Q757" s="81"/>
      <c r="R757" s="81"/>
      <c r="S757" s="81"/>
      <c r="T757" s="81"/>
      <c r="U757" s="81"/>
      <c r="V757" s="81"/>
      <c r="W757" s="81"/>
      <c r="X757" s="81"/>
      <c r="Y757" s="81"/>
      <c r="Z757" s="81"/>
      <c r="AA757" s="81"/>
      <c r="AB757" s="81"/>
      <c r="AC757" s="81"/>
      <c r="AD757" s="103"/>
      <c r="AE757" s="81"/>
      <c r="AF757" s="55"/>
      <c r="AG757" s="55"/>
      <c r="AH757" s="55"/>
      <c r="AI757" s="55"/>
      <c r="AJ757" s="55"/>
    </row>
    <row r="758">
      <c r="A758" s="92"/>
      <c r="B758" s="104"/>
      <c r="C758" s="84"/>
      <c r="D758" s="104"/>
      <c r="E758" s="97"/>
      <c r="F758" s="90"/>
      <c r="G758" s="90"/>
      <c r="H758" s="90"/>
      <c r="I758" s="90"/>
      <c r="J758" s="90"/>
      <c r="K758" s="105"/>
      <c r="L758" s="105"/>
      <c r="M758" s="105"/>
      <c r="N758" s="105"/>
      <c r="O758" s="81"/>
      <c r="P758" s="81"/>
      <c r="Q758" s="81"/>
      <c r="R758" s="81"/>
      <c r="S758" s="81"/>
      <c r="T758" s="81"/>
      <c r="U758" s="81"/>
      <c r="V758" s="81"/>
      <c r="W758" s="81"/>
      <c r="X758" s="81"/>
      <c r="Y758" s="81"/>
      <c r="Z758" s="81"/>
      <c r="AA758" s="81"/>
      <c r="AB758" s="81"/>
      <c r="AC758" s="81"/>
      <c r="AD758" s="103"/>
      <c r="AE758" s="81"/>
      <c r="AF758" s="55"/>
      <c r="AG758" s="55"/>
      <c r="AH758" s="55"/>
      <c r="AI758" s="55"/>
      <c r="AJ758" s="55"/>
    </row>
    <row r="759">
      <c r="A759" s="92"/>
      <c r="B759" s="104"/>
      <c r="C759" s="84"/>
      <c r="D759" s="104"/>
      <c r="E759" s="97"/>
      <c r="F759" s="90"/>
      <c r="G759" s="90"/>
      <c r="H759" s="90"/>
      <c r="I759" s="90"/>
      <c r="J759" s="90"/>
      <c r="K759" s="105"/>
      <c r="L759" s="105"/>
      <c r="M759" s="105"/>
      <c r="N759" s="105"/>
      <c r="O759" s="81"/>
      <c r="P759" s="81"/>
      <c r="Q759" s="81"/>
      <c r="R759" s="81"/>
      <c r="S759" s="81"/>
      <c r="T759" s="81"/>
      <c r="U759" s="81"/>
      <c r="V759" s="81"/>
      <c r="W759" s="81"/>
      <c r="X759" s="81"/>
      <c r="Y759" s="81"/>
      <c r="Z759" s="81"/>
      <c r="AA759" s="81"/>
      <c r="AB759" s="81"/>
      <c r="AC759" s="81"/>
      <c r="AD759" s="103"/>
      <c r="AE759" s="81"/>
      <c r="AF759" s="55"/>
      <c r="AG759" s="55"/>
      <c r="AH759" s="55"/>
      <c r="AI759" s="55"/>
      <c r="AJ759" s="55"/>
    </row>
    <row r="760">
      <c r="A760" s="92"/>
      <c r="B760" s="104"/>
      <c r="C760" s="84"/>
      <c r="D760" s="104"/>
      <c r="E760" s="97"/>
      <c r="F760" s="90"/>
      <c r="G760" s="90"/>
      <c r="H760" s="90"/>
      <c r="I760" s="90"/>
      <c r="J760" s="90"/>
      <c r="K760" s="105"/>
      <c r="L760" s="105"/>
      <c r="M760" s="105"/>
      <c r="N760" s="105"/>
      <c r="O760" s="81"/>
      <c r="P760" s="81"/>
      <c r="Q760" s="81"/>
      <c r="R760" s="81"/>
      <c r="S760" s="81"/>
      <c r="T760" s="81"/>
      <c r="U760" s="81"/>
      <c r="V760" s="81"/>
      <c r="W760" s="81"/>
      <c r="X760" s="81"/>
      <c r="Y760" s="81"/>
      <c r="Z760" s="81"/>
      <c r="AA760" s="81"/>
      <c r="AB760" s="81"/>
      <c r="AC760" s="81"/>
      <c r="AD760" s="103"/>
      <c r="AE760" s="81"/>
      <c r="AF760" s="55"/>
      <c r="AG760" s="55"/>
      <c r="AH760" s="55"/>
      <c r="AI760" s="55"/>
      <c r="AJ760" s="55"/>
    </row>
    <row r="761">
      <c r="A761" s="92"/>
      <c r="B761" s="104"/>
      <c r="C761" s="84"/>
      <c r="D761" s="104"/>
      <c r="E761" s="97"/>
      <c r="F761" s="90"/>
      <c r="G761" s="90"/>
      <c r="H761" s="90"/>
      <c r="I761" s="90"/>
      <c r="J761" s="90"/>
      <c r="K761" s="105"/>
      <c r="L761" s="105"/>
      <c r="M761" s="105"/>
      <c r="N761" s="105"/>
      <c r="O761" s="81"/>
      <c r="P761" s="81"/>
      <c r="Q761" s="81"/>
      <c r="R761" s="81"/>
      <c r="S761" s="81"/>
      <c r="T761" s="81"/>
      <c r="U761" s="81"/>
      <c r="V761" s="81"/>
      <c r="W761" s="81"/>
      <c r="X761" s="81"/>
      <c r="Y761" s="81"/>
      <c r="Z761" s="81"/>
      <c r="AA761" s="81"/>
      <c r="AB761" s="81"/>
      <c r="AC761" s="81"/>
      <c r="AD761" s="103"/>
      <c r="AE761" s="81"/>
      <c r="AF761" s="55"/>
      <c r="AG761" s="55"/>
      <c r="AH761" s="55"/>
      <c r="AI761" s="55"/>
      <c r="AJ761" s="55"/>
    </row>
    <row r="762">
      <c r="A762" s="92"/>
      <c r="B762" s="104"/>
      <c r="C762" s="84"/>
      <c r="D762" s="104"/>
      <c r="E762" s="97"/>
      <c r="F762" s="90"/>
      <c r="G762" s="90"/>
      <c r="H762" s="90"/>
      <c r="I762" s="90"/>
      <c r="J762" s="90"/>
      <c r="K762" s="105"/>
      <c r="L762" s="105"/>
      <c r="M762" s="105"/>
      <c r="N762" s="105"/>
      <c r="O762" s="81"/>
      <c r="P762" s="81"/>
      <c r="Q762" s="81"/>
      <c r="R762" s="81"/>
      <c r="S762" s="81"/>
      <c r="T762" s="81"/>
      <c r="U762" s="81"/>
      <c r="V762" s="81"/>
      <c r="W762" s="81"/>
      <c r="X762" s="81"/>
      <c r="Y762" s="81"/>
      <c r="Z762" s="81"/>
      <c r="AA762" s="81"/>
      <c r="AB762" s="81"/>
      <c r="AC762" s="81"/>
      <c r="AD762" s="103"/>
      <c r="AE762" s="81"/>
      <c r="AF762" s="55"/>
      <c r="AG762" s="55"/>
      <c r="AH762" s="55"/>
      <c r="AI762" s="55"/>
      <c r="AJ762" s="55"/>
    </row>
    <row r="763">
      <c r="A763" s="92"/>
      <c r="B763" s="104"/>
      <c r="C763" s="84"/>
      <c r="D763" s="104"/>
      <c r="E763" s="97"/>
      <c r="F763" s="90"/>
      <c r="G763" s="90"/>
      <c r="H763" s="90"/>
      <c r="I763" s="90"/>
      <c r="J763" s="90"/>
      <c r="K763" s="105"/>
      <c r="L763" s="105"/>
      <c r="M763" s="105"/>
      <c r="N763" s="105"/>
      <c r="O763" s="81"/>
      <c r="P763" s="81"/>
      <c r="Q763" s="81"/>
      <c r="R763" s="81"/>
      <c r="S763" s="81"/>
      <c r="T763" s="81"/>
      <c r="U763" s="81"/>
      <c r="V763" s="81"/>
      <c r="W763" s="81"/>
      <c r="X763" s="81"/>
      <c r="Y763" s="81"/>
      <c r="Z763" s="81"/>
      <c r="AA763" s="81"/>
      <c r="AB763" s="81"/>
      <c r="AC763" s="81"/>
      <c r="AD763" s="103"/>
      <c r="AE763" s="81"/>
      <c r="AF763" s="55"/>
      <c r="AG763" s="55"/>
      <c r="AH763" s="55"/>
      <c r="AI763" s="55"/>
      <c r="AJ763" s="55"/>
    </row>
    <row r="764">
      <c r="A764" s="92"/>
      <c r="B764" s="104"/>
      <c r="C764" s="84"/>
      <c r="D764" s="104"/>
      <c r="E764" s="97"/>
      <c r="F764" s="90"/>
      <c r="G764" s="90"/>
      <c r="H764" s="90"/>
      <c r="I764" s="90"/>
      <c r="J764" s="90"/>
      <c r="K764" s="105"/>
      <c r="L764" s="105"/>
      <c r="M764" s="105"/>
      <c r="N764" s="105"/>
      <c r="O764" s="81"/>
      <c r="P764" s="81"/>
      <c r="Q764" s="81"/>
      <c r="R764" s="81"/>
      <c r="S764" s="81"/>
      <c r="T764" s="81"/>
      <c r="U764" s="81"/>
      <c r="V764" s="81"/>
      <c r="W764" s="81"/>
      <c r="X764" s="81"/>
      <c r="Y764" s="81"/>
      <c r="Z764" s="81"/>
      <c r="AA764" s="81"/>
      <c r="AB764" s="81"/>
      <c r="AC764" s="81"/>
      <c r="AD764" s="103"/>
      <c r="AE764" s="81"/>
      <c r="AF764" s="55"/>
      <c r="AG764" s="55"/>
      <c r="AH764" s="55"/>
      <c r="AI764" s="55"/>
      <c r="AJ764" s="55"/>
    </row>
    <row r="765">
      <c r="A765" s="92"/>
      <c r="B765" s="104"/>
      <c r="C765" s="84"/>
      <c r="D765" s="104"/>
      <c r="E765" s="97"/>
      <c r="F765" s="90"/>
      <c r="G765" s="90"/>
      <c r="H765" s="90"/>
      <c r="I765" s="90"/>
      <c r="J765" s="90"/>
      <c r="K765" s="105"/>
      <c r="L765" s="105"/>
      <c r="M765" s="105"/>
      <c r="N765" s="105"/>
      <c r="O765" s="81"/>
      <c r="P765" s="81"/>
      <c r="Q765" s="81"/>
      <c r="R765" s="81"/>
      <c r="S765" s="81"/>
      <c r="T765" s="81"/>
      <c r="U765" s="81"/>
      <c r="V765" s="81"/>
      <c r="W765" s="81"/>
      <c r="X765" s="81"/>
      <c r="Y765" s="81"/>
      <c r="Z765" s="81"/>
      <c r="AA765" s="81"/>
      <c r="AB765" s="81"/>
      <c r="AC765" s="81"/>
      <c r="AD765" s="103"/>
      <c r="AE765" s="81"/>
      <c r="AF765" s="55"/>
      <c r="AG765" s="55"/>
      <c r="AH765" s="55"/>
      <c r="AI765" s="55"/>
      <c r="AJ765" s="55"/>
    </row>
    <row r="766">
      <c r="A766" s="92"/>
      <c r="B766" s="104"/>
      <c r="C766" s="84"/>
      <c r="D766" s="104"/>
      <c r="E766" s="97"/>
      <c r="F766" s="90"/>
      <c r="G766" s="90"/>
      <c r="H766" s="90"/>
      <c r="I766" s="90"/>
      <c r="J766" s="90"/>
      <c r="K766" s="105"/>
      <c r="L766" s="105"/>
      <c r="M766" s="105"/>
      <c r="N766" s="105"/>
      <c r="O766" s="81"/>
      <c r="P766" s="81"/>
      <c r="Q766" s="81"/>
      <c r="R766" s="81"/>
      <c r="S766" s="81"/>
      <c r="T766" s="81"/>
      <c r="U766" s="81"/>
      <c r="V766" s="81"/>
      <c r="W766" s="81"/>
      <c r="X766" s="81"/>
      <c r="Y766" s="81"/>
      <c r="Z766" s="81"/>
      <c r="AA766" s="81"/>
      <c r="AB766" s="81"/>
      <c r="AC766" s="81"/>
      <c r="AD766" s="103"/>
      <c r="AE766" s="81"/>
      <c r="AF766" s="55"/>
      <c r="AG766" s="55"/>
      <c r="AH766" s="55"/>
      <c r="AI766" s="55"/>
      <c r="AJ766" s="55"/>
    </row>
    <row r="767">
      <c r="A767" s="92"/>
      <c r="B767" s="104"/>
      <c r="C767" s="84"/>
      <c r="D767" s="104"/>
      <c r="E767" s="97"/>
      <c r="F767" s="90"/>
      <c r="G767" s="90"/>
      <c r="H767" s="90"/>
      <c r="I767" s="90"/>
      <c r="J767" s="90"/>
      <c r="K767" s="105"/>
      <c r="L767" s="105"/>
      <c r="M767" s="105"/>
      <c r="N767" s="105"/>
      <c r="O767" s="81"/>
      <c r="P767" s="81"/>
      <c r="Q767" s="81"/>
      <c r="R767" s="81"/>
      <c r="S767" s="81"/>
      <c r="T767" s="81"/>
      <c r="U767" s="81"/>
      <c r="V767" s="81"/>
      <c r="W767" s="81"/>
      <c r="X767" s="81"/>
      <c r="Y767" s="81"/>
      <c r="Z767" s="81"/>
      <c r="AA767" s="81"/>
      <c r="AB767" s="81"/>
      <c r="AC767" s="81"/>
      <c r="AD767" s="103"/>
      <c r="AE767" s="81"/>
      <c r="AF767" s="55"/>
      <c r="AG767" s="55"/>
      <c r="AH767" s="55"/>
      <c r="AI767" s="55"/>
      <c r="AJ767" s="55"/>
    </row>
    <row r="768">
      <c r="A768" s="92"/>
      <c r="B768" s="104"/>
      <c r="C768" s="84"/>
      <c r="D768" s="104"/>
      <c r="E768" s="97"/>
      <c r="F768" s="90"/>
      <c r="G768" s="90"/>
      <c r="H768" s="90"/>
      <c r="I768" s="90"/>
      <c r="J768" s="90"/>
      <c r="K768" s="105"/>
      <c r="L768" s="105"/>
      <c r="M768" s="105"/>
      <c r="N768" s="105"/>
      <c r="O768" s="81"/>
      <c r="P768" s="81"/>
      <c r="Q768" s="81"/>
      <c r="R768" s="81"/>
      <c r="S768" s="81"/>
      <c r="T768" s="81"/>
      <c r="U768" s="81"/>
      <c r="V768" s="81"/>
      <c r="W768" s="81"/>
      <c r="X768" s="81"/>
      <c r="Y768" s="81"/>
      <c r="Z768" s="81"/>
      <c r="AA768" s="81"/>
      <c r="AB768" s="81"/>
      <c r="AC768" s="81"/>
      <c r="AD768" s="103"/>
      <c r="AE768" s="81"/>
      <c r="AF768" s="55"/>
      <c r="AG768" s="55"/>
      <c r="AH768" s="55"/>
      <c r="AI768" s="55"/>
      <c r="AJ768" s="55"/>
    </row>
    <row r="769">
      <c r="A769" s="92"/>
      <c r="B769" s="104"/>
      <c r="C769" s="84"/>
      <c r="D769" s="104"/>
      <c r="E769" s="97"/>
      <c r="F769" s="90"/>
      <c r="G769" s="90"/>
      <c r="H769" s="90"/>
      <c r="I769" s="90"/>
      <c r="J769" s="90"/>
      <c r="K769" s="105"/>
      <c r="L769" s="105"/>
      <c r="M769" s="105"/>
      <c r="N769" s="105"/>
      <c r="O769" s="81"/>
      <c r="P769" s="81"/>
      <c r="Q769" s="81"/>
      <c r="R769" s="81"/>
      <c r="S769" s="81"/>
      <c r="T769" s="81"/>
      <c r="U769" s="81"/>
      <c r="V769" s="81"/>
      <c r="W769" s="81"/>
      <c r="X769" s="81"/>
      <c r="Y769" s="81"/>
      <c r="Z769" s="81"/>
      <c r="AA769" s="81"/>
      <c r="AB769" s="81"/>
      <c r="AC769" s="81"/>
      <c r="AD769" s="103"/>
      <c r="AE769" s="81"/>
      <c r="AF769" s="55"/>
      <c r="AG769" s="55"/>
      <c r="AH769" s="55"/>
      <c r="AI769" s="55"/>
      <c r="AJ769" s="55"/>
    </row>
    <row r="770">
      <c r="A770" s="92"/>
      <c r="B770" s="104"/>
      <c r="C770" s="84"/>
      <c r="D770" s="104"/>
      <c r="E770" s="97"/>
      <c r="F770" s="90"/>
      <c r="G770" s="90"/>
      <c r="H770" s="90"/>
      <c r="I770" s="90"/>
      <c r="J770" s="90"/>
      <c r="K770" s="105"/>
      <c r="L770" s="105"/>
      <c r="M770" s="105"/>
      <c r="N770" s="105"/>
      <c r="O770" s="81"/>
      <c r="P770" s="81"/>
      <c r="Q770" s="81"/>
      <c r="R770" s="81"/>
      <c r="S770" s="81"/>
      <c r="T770" s="81"/>
      <c r="U770" s="81"/>
      <c r="V770" s="81"/>
      <c r="W770" s="81"/>
      <c r="X770" s="81"/>
      <c r="Y770" s="81"/>
      <c r="Z770" s="81"/>
      <c r="AA770" s="81"/>
      <c r="AB770" s="81"/>
      <c r="AC770" s="81"/>
      <c r="AD770" s="103"/>
      <c r="AE770" s="81"/>
      <c r="AF770" s="55"/>
      <c r="AG770" s="55"/>
      <c r="AH770" s="55"/>
      <c r="AI770" s="55"/>
      <c r="AJ770" s="55"/>
    </row>
    <row r="771">
      <c r="A771" s="92"/>
      <c r="B771" s="104"/>
      <c r="C771" s="84"/>
      <c r="D771" s="104"/>
      <c r="E771" s="97"/>
      <c r="F771" s="90"/>
      <c r="G771" s="90"/>
      <c r="H771" s="90"/>
      <c r="I771" s="90"/>
      <c r="J771" s="90"/>
      <c r="K771" s="105"/>
      <c r="L771" s="105"/>
      <c r="M771" s="105"/>
      <c r="N771" s="105"/>
      <c r="O771" s="81"/>
      <c r="P771" s="81"/>
      <c r="Q771" s="81"/>
      <c r="R771" s="81"/>
      <c r="S771" s="81"/>
      <c r="T771" s="81"/>
      <c r="U771" s="81"/>
      <c r="V771" s="81"/>
      <c r="W771" s="81"/>
      <c r="X771" s="81"/>
      <c r="Y771" s="81"/>
      <c r="Z771" s="81"/>
      <c r="AA771" s="81"/>
      <c r="AB771" s="81"/>
      <c r="AC771" s="81"/>
      <c r="AD771" s="103"/>
      <c r="AE771" s="81"/>
      <c r="AF771" s="55"/>
      <c r="AG771" s="55"/>
      <c r="AH771" s="55"/>
      <c r="AI771" s="55"/>
      <c r="AJ771" s="55"/>
    </row>
    <row r="772">
      <c r="A772" s="92"/>
      <c r="B772" s="104"/>
      <c r="C772" s="84"/>
      <c r="D772" s="104"/>
      <c r="E772" s="97"/>
      <c r="F772" s="90"/>
      <c r="G772" s="90"/>
      <c r="H772" s="90"/>
      <c r="I772" s="90"/>
      <c r="J772" s="90"/>
      <c r="K772" s="105"/>
      <c r="L772" s="105"/>
      <c r="M772" s="105"/>
      <c r="N772" s="105"/>
      <c r="O772" s="81"/>
      <c r="P772" s="81"/>
      <c r="Q772" s="81"/>
      <c r="R772" s="81"/>
      <c r="S772" s="81"/>
      <c r="T772" s="81"/>
      <c r="U772" s="81"/>
      <c r="V772" s="81"/>
      <c r="W772" s="81"/>
      <c r="X772" s="81"/>
      <c r="Y772" s="81"/>
      <c r="Z772" s="81"/>
      <c r="AA772" s="81"/>
      <c r="AB772" s="81"/>
      <c r="AC772" s="81"/>
      <c r="AD772" s="103"/>
      <c r="AE772" s="81"/>
      <c r="AF772" s="55"/>
      <c r="AG772" s="55"/>
      <c r="AH772" s="55"/>
      <c r="AI772" s="55"/>
      <c r="AJ772" s="55"/>
    </row>
    <row r="773">
      <c r="A773" s="92"/>
      <c r="B773" s="104"/>
      <c r="C773" s="84"/>
      <c r="D773" s="104"/>
      <c r="E773" s="97"/>
      <c r="F773" s="90"/>
      <c r="G773" s="90"/>
      <c r="H773" s="90"/>
      <c r="I773" s="90"/>
      <c r="J773" s="90"/>
      <c r="K773" s="105"/>
      <c r="L773" s="105"/>
      <c r="M773" s="105"/>
      <c r="N773" s="105"/>
      <c r="O773" s="81"/>
      <c r="P773" s="81"/>
      <c r="Q773" s="81"/>
      <c r="R773" s="81"/>
      <c r="S773" s="81"/>
      <c r="T773" s="81"/>
      <c r="U773" s="81"/>
      <c r="V773" s="81"/>
      <c r="W773" s="81"/>
      <c r="X773" s="81"/>
      <c r="Y773" s="81"/>
      <c r="Z773" s="81"/>
      <c r="AA773" s="81"/>
      <c r="AB773" s="81"/>
      <c r="AC773" s="81"/>
      <c r="AD773" s="103"/>
      <c r="AE773" s="81"/>
      <c r="AF773" s="55"/>
      <c r="AG773" s="55"/>
      <c r="AH773" s="55"/>
      <c r="AI773" s="55"/>
      <c r="AJ773" s="55"/>
    </row>
    <row r="774">
      <c r="A774" s="92"/>
      <c r="B774" s="104"/>
      <c r="C774" s="84"/>
      <c r="D774" s="104"/>
      <c r="E774" s="97"/>
      <c r="F774" s="90"/>
      <c r="G774" s="90"/>
      <c r="H774" s="90"/>
      <c r="I774" s="90"/>
      <c r="J774" s="90"/>
      <c r="K774" s="105"/>
      <c r="L774" s="105"/>
      <c r="M774" s="105"/>
      <c r="N774" s="105"/>
      <c r="O774" s="81"/>
      <c r="P774" s="81"/>
      <c r="Q774" s="81"/>
      <c r="R774" s="81"/>
      <c r="S774" s="81"/>
      <c r="T774" s="81"/>
      <c r="U774" s="81"/>
      <c r="V774" s="81"/>
      <c r="W774" s="81"/>
      <c r="X774" s="81"/>
      <c r="Y774" s="81"/>
      <c r="Z774" s="81"/>
      <c r="AA774" s="81"/>
      <c r="AB774" s="81"/>
      <c r="AC774" s="81"/>
      <c r="AD774" s="103"/>
      <c r="AE774" s="81"/>
      <c r="AF774" s="55"/>
      <c r="AG774" s="55"/>
      <c r="AH774" s="55"/>
      <c r="AI774" s="55"/>
      <c r="AJ774" s="55"/>
    </row>
    <row r="775">
      <c r="A775" s="92"/>
      <c r="B775" s="104"/>
      <c r="C775" s="84"/>
      <c r="D775" s="104"/>
      <c r="E775" s="97"/>
      <c r="F775" s="90"/>
      <c r="G775" s="90"/>
      <c r="H775" s="90"/>
      <c r="I775" s="90"/>
      <c r="J775" s="90"/>
      <c r="K775" s="105"/>
      <c r="L775" s="105"/>
      <c r="M775" s="105"/>
      <c r="N775" s="105"/>
      <c r="O775" s="81"/>
      <c r="P775" s="81"/>
      <c r="Q775" s="81"/>
      <c r="R775" s="81"/>
      <c r="S775" s="81"/>
      <c r="T775" s="81"/>
      <c r="U775" s="81"/>
      <c r="V775" s="81"/>
      <c r="W775" s="81"/>
      <c r="X775" s="81"/>
      <c r="Y775" s="81"/>
      <c r="Z775" s="81"/>
      <c r="AA775" s="81"/>
      <c r="AB775" s="81"/>
      <c r="AC775" s="81"/>
      <c r="AD775" s="103"/>
      <c r="AE775" s="81"/>
      <c r="AF775" s="55"/>
      <c r="AG775" s="55"/>
      <c r="AH775" s="55"/>
      <c r="AI775" s="55"/>
      <c r="AJ775" s="55"/>
    </row>
    <row r="776">
      <c r="A776" s="92"/>
      <c r="B776" s="104"/>
      <c r="C776" s="84"/>
      <c r="D776" s="104"/>
      <c r="E776" s="97"/>
      <c r="F776" s="90"/>
      <c r="G776" s="90"/>
      <c r="H776" s="90"/>
      <c r="I776" s="90"/>
      <c r="J776" s="90"/>
      <c r="K776" s="105"/>
      <c r="L776" s="105"/>
      <c r="M776" s="105"/>
      <c r="N776" s="105"/>
      <c r="O776" s="81"/>
      <c r="P776" s="81"/>
      <c r="Q776" s="81"/>
      <c r="R776" s="81"/>
      <c r="S776" s="81"/>
      <c r="T776" s="81"/>
      <c r="U776" s="81"/>
      <c r="V776" s="81"/>
      <c r="W776" s="81"/>
      <c r="X776" s="81"/>
      <c r="Y776" s="81"/>
      <c r="Z776" s="81"/>
      <c r="AA776" s="81"/>
      <c r="AB776" s="81"/>
      <c r="AC776" s="81"/>
      <c r="AD776" s="103"/>
      <c r="AE776" s="81"/>
      <c r="AF776" s="55"/>
      <c r="AG776" s="55"/>
      <c r="AH776" s="55"/>
      <c r="AI776" s="55"/>
      <c r="AJ776" s="55"/>
    </row>
    <row r="777">
      <c r="A777" s="92"/>
      <c r="B777" s="104"/>
      <c r="C777" s="84"/>
      <c r="D777" s="104"/>
      <c r="E777" s="97"/>
      <c r="F777" s="90"/>
      <c r="G777" s="90"/>
      <c r="H777" s="90"/>
      <c r="I777" s="90"/>
      <c r="J777" s="90"/>
      <c r="K777" s="105"/>
      <c r="L777" s="105"/>
      <c r="M777" s="105"/>
      <c r="N777" s="105"/>
      <c r="O777" s="81"/>
      <c r="P777" s="81"/>
      <c r="Q777" s="81"/>
      <c r="R777" s="81"/>
      <c r="S777" s="81"/>
      <c r="T777" s="81"/>
      <c r="U777" s="81"/>
      <c r="V777" s="81"/>
      <c r="W777" s="81"/>
      <c r="X777" s="81"/>
      <c r="Y777" s="81"/>
      <c r="Z777" s="81"/>
      <c r="AA777" s="81"/>
      <c r="AB777" s="81"/>
      <c r="AC777" s="81"/>
      <c r="AD777" s="103"/>
      <c r="AE777" s="81"/>
      <c r="AF777" s="55"/>
      <c r="AG777" s="55"/>
      <c r="AH777" s="55"/>
      <c r="AI777" s="55"/>
      <c r="AJ777" s="55"/>
    </row>
    <row r="778">
      <c r="A778" s="92"/>
      <c r="B778" s="104"/>
      <c r="C778" s="84"/>
      <c r="D778" s="104"/>
      <c r="E778" s="97"/>
      <c r="F778" s="90"/>
      <c r="G778" s="90"/>
      <c r="H778" s="90"/>
      <c r="I778" s="90"/>
      <c r="J778" s="90"/>
      <c r="K778" s="105"/>
      <c r="L778" s="105"/>
      <c r="M778" s="105"/>
      <c r="N778" s="105"/>
      <c r="O778" s="81"/>
      <c r="P778" s="81"/>
      <c r="Q778" s="81"/>
      <c r="R778" s="81"/>
      <c r="S778" s="81"/>
      <c r="T778" s="81"/>
      <c r="U778" s="81"/>
      <c r="V778" s="81"/>
      <c r="W778" s="81"/>
      <c r="X778" s="81"/>
      <c r="Y778" s="81"/>
      <c r="Z778" s="81"/>
      <c r="AA778" s="81"/>
      <c r="AB778" s="81"/>
      <c r="AC778" s="81"/>
      <c r="AD778" s="103"/>
      <c r="AE778" s="81"/>
      <c r="AF778" s="55"/>
      <c r="AG778" s="55"/>
      <c r="AH778" s="55"/>
      <c r="AI778" s="55"/>
      <c r="AJ778" s="55"/>
    </row>
    <row r="779">
      <c r="A779" s="92"/>
      <c r="B779" s="104"/>
      <c r="C779" s="84"/>
      <c r="D779" s="104"/>
      <c r="E779" s="97"/>
      <c r="F779" s="90"/>
      <c r="G779" s="90"/>
      <c r="H779" s="90"/>
      <c r="I779" s="90"/>
      <c r="J779" s="90"/>
      <c r="K779" s="105"/>
      <c r="L779" s="105"/>
      <c r="M779" s="105"/>
      <c r="N779" s="105"/>
      <c r="O779" s="81"/>
      <c r="P779" s="81"/>
      <c r="Q779" s="81"/>
      <c r="R779" s="81"/>
      <c r="S779" s="81"/>
      <c r="T779" s="81"/>
      <c r="U779" s="81"/>
      <c r="V779" s="81"/>
      <c r="W779" s="81"/>
      <c r="X779" s="81"/>
      <c r="Y779" s="81"/>
      <c r="Z779" s="81"/>
      <c r="AA779" s="81"/>
      <c r="AB779" s="81"/>
      <c r="AC779" s="81"/>
      <c r="AD779" s="103"/>
      <c r="AE779" s="81"/>
      <c r="AF779" s="55"/>
      <c r="AG779" s="55"/>
      <c r="AH779" s="55"/>
      <c r="AI779" s="55"/>
      <c r="AJ779" s="55"/>
    </row>
    <row r="780">
      <c r="A780" s="92"/>
      <c r="B780" s="104"/>
      <c r="C780" s="84"/>
      <c r="D780" s="104"/>
      <c r="E780" s="97"/>
      <c r="F780" s="90"/>
      <c r="G780" s="90"/>
      <c r="H780" s="90"/>
      <c r="I780" s="90"/>
      <c r="J780" s="90"/>
      <c r="K780" s="105"/>
      <c r="L780" s="105"/>
      <c r="M780" s="105"/>
      <c r="N780" s="105"/>
      <c r="O780" s="81"/>
      <c r="P780" s="81"/>
      <c r="Q780" s="81"/>
      <c r="R780" s="81"/>
      <c r="S780" s="81"/>
      <c r="T780" s="81"/>
      <c r="U780" s="81"/>
      <c r="V780" s="81"/>
      <c r="W780" s="81"/>
      <c r="X780" s="81"/>
      <c r="Y780" s="81"/>
      <c r="Z780" s="81"/>
      <c r="AA780" s="81"/>
      <c r="AB780" s="81"/>
      <c r="AC780" s="81"/>
      <c r="AD780" s="103"/>
      <c r="AE780" s="81"/>
      <c r="AF780" s="55"/>
      <c r="AG780" s="55"/>
      <c r="AH780" s="55"/>
      <c r="AI780" s="55"/>
      <c r="AJ780" s="55"/>
    </row>
    <row r="781">
      <c r="A781" s="92"/>
      <c r="B781" s="104"/>
      <c r="C781" s="84"/>
      <c r="D781" s="104"/>
      <c r="E781" s="97"/>
      <c r="F781" s="90"/>
      <c r="G781" s="90"/>
      <c r="H781" s="90"/>
      <c r="I781" s="90"/>
      <c r="J781" s="90"/>
      <c r="K781" s="105"/>
      <c r="L781" s="105"/>
      <c r="M781" s="105"/>
      <c r="N781" s="105"/>
      <c r="O781" s="81"/>
      <c r="P781" s="81"/>
      <c r="Q781" s="81"/>
      <c r="R781" s="81"/>
      <c r="S781" s="81"/>
      <c r="T781" s="81"/>
      <c r="U781" s="81"/>
      <c r="V781" s="81"/>
      <c r="W781" s="81"/>
      <c r="X781" s="81"/>
      <c r="Y781" s="81"/>
      <c r="Z781" s="81"/>
      <c r="AA781" s="81"/>
      <c r="AB781" s="81"/>
      <c r="AC781" s="81"/>
      <c r="AD781" s="103"/>
      <c r="AE781" s="81"/>
      <c r="AF781" s="55"/>
      <c r="AG781" s="55"/>
      <c r="AH781" s="55"/>
      <c r="AI781" s="55"/>
      <c r="AJ781" s="55"/>
    </row>
    <row r="782">
      <c r="A782" s="92"/>
      <c r="B782" s="104"/>
      <c r="C782" s="84"/>
      <c r="D782" s="104"/>
      <c r="E782" s="97"/>
      <c r="F782" s="90"/>
      <c r="G782" s="90"/>
      <c r="H782" s="90"/>
      <c r="I782" s="90"/>
      <c r="J782" s="90"/>
      <c r="K782" s="105"/>
      <c r="L782" s="105"/>
      <c r="M782" s="105"/>
      <c r="N782" s="105"/>
      <c r="O782" s="81"/>
      <c r="P782" s="81"/>
      <c r="Q782" s="81"/>
      <c r="R782" s="81"/>
      <c r="S782" s="81"/>
      <c r="T782" s="81"/>
      <c r="U782" s="81"/>
      <c r="V782" s="81"/>
      <c r="W782" s="81"/>
      <c r="X782" s="81"/>
      <c r="Y782" s="81"/>
      <c r="Z782" s="81"/>
      <c r="AA782" s="81"/>
      <c r="AB782" s="81"/>
      <c r="AC782" s="81"/>
      <c r="AD782" s="103"/>
      <c r="AE782" s="81"/>
      <c r="AF782" s="55"/>
      <c r="AG782" s="55"/>
      <c r="AH782" s="55"/>
      <c r="AI782" s="55"/>
      <c r="AJ782" s="55"/>
    </row>
    <row r="783">
      <c r="A783" s="92"/>
      <c r="B783" s="104"/>
      <c r="C783" s="84"/>
      <c r="D783" s="104"/>
      <c r="E783" s="97"/>
      <c r="F783" s="90"/>
      <c r="G783" s="90"/>
      <c r="H783" s="90"/>
      <c r="I783" s="90"/>
      <c r="J783" s="90"/>
      <c r="K783" s="105"/>
      <c r="L783" s="105"/>
      <c r="M783" s="105"/>
      <c r="N783" s="105"/>
      <c r="O783" s="81"/>
      <c r="P783" s="81"/>
      <c r="Q783" s="81"/>
      <c r="R783" s="81"/>
      <c r="S783" s="81"/>
      <c r="T783" s="81"/>
      <c r="U783" s="81"/>
      <c r="V783" s="81"/>
      <c r="W783" s="81"/>
      <c r="X783" s="81"/>
      <c r="Y783" s="81"/>
      <c r="Z783" s="81"/>
      <c r="AA783" s="81"/>
      <c r="AB783" s="81"/>
      <c r="AC783" s="81"/>
      <c r="AD783" s="103"/>
      <c r="AE783" s="81"/>
      <c r="AF783" s="55"/>
      <c r="AG783" s="55"/>
      <c r="AH783" s="55"/>
      <c r="AI783" s="55"/>
      <c r="AJ783" s="55"/>
    </row>
    <row r="784">
      <c r="A784" s="92"/>
      <c r="B784" s="104"/>
      <c r="C784" s="84"/>
      <c r="D784" s="104"/>
      <c r="E784" s="97"/>
      <c r="F784" s="90"/>
      <c r="G784" s="90"/>
      <c r="H784" s="90"/>
      <c r="I784" s="90"/>
      <c r="J784" s="90"/>
      <c r="K784" s="105"/>
      <c r="L784" s="105"/>
      <c r="M784" s="105"/>
      <c r="N784" s="105"/>
      <c r="O784" s="81"/>
      <c r="P784" s="81"/>
      <c r="Q784" s="81"/>
      <c r="R784" s="81"/>
      <c r="S784" s="81"/>
      <c r="T784" s="81"/>
      <c r="U784" s="81"/>
      <c r="V784" s="81"/>
      <c r="W784" s="81"/>
      <c r="X784" s="81"/>
      <c r="Y784" s="81"/>
      <c r="Z784" s="81"/>
      <c r="AA784" s="81"/>
      <c r="AB784" s="81"/>
      <c r="AC784" s="81"/>
      <c r="AD784" s="103"/>
      <c r="AE784" s="81"/>
      <c r="AF784" s="55"/>
      <c r="AG784" s="55"/>
      <c r="AH784" s="55"/>
      <c r="AI784" s="55"/>
      <c r="AJ784" s="55"/>
    </row>
    <row r="785">
      <c r="A785" s="92"/>
      <c r="B785" s="104"/>
      <c r="C785" s="84"/>
      <c r="D785" s="104"/>
      <c r="E785" s="97"/>
      <c r="F785" s="90"/>
      <c r="G785" s="90"/>
      <c r="H785" s="90"/>
      <c r="I785" s="90"/>
      <c r="J785" s="90"/>
      <c r="K785" s="105"/>
      <c r="L785" s="105"/>
      <c r="M785" s="105"/>
      <c r="N785" s="105"/>
      <c r="O785" s="81"/>
      <c r="P785" s="81"/>
      <c r="Q785" s="81"/>
      <c r="R785" s="81"/>
      <c r="S785" s="81"/>
      <c r="T785" s="81"/>
      <c r="U785" s="81"/>
      <c r="V785" s="81"/>
      <c r="W785" s="81"/>
      <c r="X785" s="81"/>
      <c r="Y785" s="81"/>
      <c r="Z785" s="81"/>
      <c r="AA785" s="81"/>
      <c r="AB785" s="81"/>
      <c r="AC785" s="81"/>
      <c r="AD785" s="103"/>
      <c r="AE785" s="81"/>
      <c r="AF785" s="55"/>
      <c r="AG785" s="55"/>
      <c r="AH785" s="55"/>
      <c r="AI785" s="55"/>
      <c r="AJ785" s="55"/>
    </row>
    <row r="786">
      <c r="A786" s="92"/>
      <c r="B786" s="104"/>
      <c r="C786" s="84"/>
      <c r="D786" s="104"/>
      <c r="E786" s="97"/>
      <c r="F786" s="90"/>
      <c r="G786" s="90"/>
      <c r="H786" s="90"/>
      <c r="I786" s="90"/>
      <c r="J786" s="90"/>
      <c r="K786" s="105"/>
      <c r="L786" s="105"/>
      <c r="M786" s="105"/>
      <c r="N786" s="105"/>
      <c r="O786" s="81"/>
      <c r="P786" s="81"/>
      <c r="Q786" s="81"/>
      <c r="R786" s="81"/>
      <c r="S786" s="81"/>
      <c r="T786" s="81"/>
      <c r="U786" s="81"/>
      <c r="V786" s="81"/>
      <c r="W786" s="81"/>
      <c r="X786" s="81"/>
      <c r="Y786" s="81"/>
      <c r="Z786" s="81"/>
      <c r="AA786" s="81"/>
      <c r="AB786" s="81"/>
      <c r="AC786" s="81"/>
      <c r="AD786" s="103"/>
      <c r="AE786" s="81"/>
      <c r="AF786" s="55"/>
      <c r="AG786" s="55"/>
      <c r="AH786" s="55"/>
      <c r="AI786" s="55"/>
      <c r="AJ786" s="55"/>
    </row>
    <row r="787">
      <c r="A787" s="92"/>
      <c r="B787" s="104"/>
      <c r="C787" s="84"/>
      <c r="D787" s="104"/>
      <c r="E787" s="97"/>
      <c r="F787" s="90"/>
      <c r="G787" s="90"/>
      <c r="H787" s="90"/>
      <c r="I787" s="90"/>
      <c r="J787" s="90"/>
      <c r="K787" s="105"/>
      <c r="L787" s="105"/>
      <c r="M787" s="105"/>
      <c r="N787" s="105"/>
      <c r="O787" s="81"/>
      <c r="P787" s="81"/>
      <c r="Q787" s="81"/>
      <c r="R787" s="81"/>
      <c r="S787" s="81"/>
      <c r="T787" s="81"/>
      <c r="U787" s="81"/>
      <c r="V787" s="81"/>
      <c r="W787" s="81"/>
      <c r="X787" s="81"/>
      <c r="Y787" s="81"/>
      <c r="Z787" s="81"/>
      <c r="AA787" s="81"/>
      <c r="AB787" s="81"/>
      <c r="AC787" s="81"/>
      <c r="AD787" s="103"/>
      <c r="AE787" s="81"/>
      <c r="AF787" s="55"/>
      <c r="AG787" s="55"/>
      <c r="AH787" s="55"/>
      <c r="AI787" s="55"/>
      <c r="AJ787" s="55"/>
    </row>
    <row r="788">
      <c r="A788" s="92"/>
      <c r="B788" s="104"/>
      <c r="C788" s="84"/>
      <c r="D788" s="104"/>
      <c r="E788" s="97"/>
      <c r="F788" s="90"/>
      <c r="G788" s="90"/>
      <c r="H788" s="90"/>
      <c r="I788" s="90"/>
      <c r="J788" s="90"/>
      <c r="K788" s="105"/>
      <c r="L788" s="105"/>
      <c r="M788" s="105"/>
      <c r="N788" s="105"/>
      <c r="O788" s="81"/>
      <c r="P788" s="81"/>
      <c r="Q788" s="81"/>
      <c r="R788" s="81"/>
      <c r="S788" s="81"/>
      <c r="T788" s="81"/>
      <c r="U788" s="81"/>
      <c r="V788" s="81"/>
      <c r="W788" s="81"/>
      <c r="X788" s="81"/>
      <c r="Y788" s="81"/>
      <c r="Z788" s="81"/>
      <c r="AA788" s="81"/>
      <c r="AB788" s="81"/>
      <c r="AC788" s="81"/>
      <c r="AD788" s="103"/>
      <c r="AE788" s="81"/>
      <c r="AF788" s="55"/>
      <c r="AG788" s="55"/>
      <c r="AH788" s="55"/>
      <c r="AI788" s="55"/>
      <c r="AJ788" s="55"/>
    </row>
    <row r="789">
      <c r="A789" s="92"/>
      <c r="B789" s="104"/>
      <c r="C789" s="84"/>
      <c r="D789" s="104"/>
      <c r="E789" s="97"/>
      <c r="F789" s="90"/>
      <c r="G789" s="90"/>
      <c r="H789" s="90"/>
      <c r="I789" s="90"/>
      <c r="J789" s="90"/>
      <c r="K789" s="105"/>
      <c r="L789" s="105"/>
      <c r="M789" s="105"/>
      <c r="N789" s="105"/>
      <c r="O789" s="81"/>
      <c r="P789" s="81"/>
      <c r="Q789" s="81"/>
      <c r="R789" s="81"/>
      <c r="S789" s="81"/>
      <c r="T789" s="81"/>
      <c r="U789" s="81"/>
      <c r="V789" s="81"/>
      <c r="W789" s="81"/>
      <c r="X789" s="81"/>
      <c r="Y789" s="81"/>
      <c r="Z789" s="81"/>
      <c r="AA789" s="81"/>
      <c r="AB789" s="81"/>
      <c r="AC789" s="81"/>
      <c r="AD789" s="103"/>
      <c r="AE789" s="81"/>
      <c r="AF789" s="55"/>
      <c r="AG789" s="55"/>
      <c r="AH789" s="55"/>
      <c r="AI789" s="55"/>
      <c r="AJ789" s="55"/>
    </row>
    <row r="790">
      <c r="A790" s="92"/>
      <c r="B790" s="104"/>
      <c r="C790" s="84"/>
      <c r="D790" s="104"/>
      <c r="E790" s="97"/>
      <c r="F790" s="90"/>
      <c r="G790" s="90"/>
      <c r="H790" s="90"/>
      <c r="I790" s="90"/>
      <c r="J790" s="90"/>
      <c r="K790" s="105"/>
      <c r="L790" s="105"/>
      <c r="M790" s="105"/>
      <c r="N790" s="105"/>
      <c r="O790" s="81"/>
      <c r="P790" s="81"/>
      <c r="Q790" s="81"/>
      <c r="R790" s="81"/>
      <c r="S790" s="81"/>
      <c r="T790" s="81"/>
      <c r="U790" s="81"/>
      <c r="V790" s="81"/>
      <c r="W790" s="81"/>
      <c r="X790" s="81"/>
      <c r="Y790" s="81"/>
      <c r="Z790" s="81"/>
      <c r="AA790" s="81"/>
      <c r="AB790" s="81"/>
      <c r="AC790" s="81"/>
      <c r="AD790" s="103"/>
      <c r="AE790" s="81"/>
      <c r="AF790" s="55"/>
      <c r="AG790" s="55"/>
      <c r="AH790" s="55"/>
      <c r="AI790" s="55"/>
      <c r="AJ790" s="55"/>
    </row>
    <row r="791">
      <c r="A791" s="92"/>
      <c r="B791" s="104"/>
      <c r="C791" s="84"/>
      <c r="D791" s="104"/>
      <c r="E791" s="97"/>
      <c r="F791" s="90"/>
      <c r="G791" s="90"/>
      <c r="H791" s="90"/>
      <c r="I791" s="90"/>
      <c r="J791" s="90"/>
      <c r="K791" s="105"/>
      <c r="L791" s="105"/>
      <c r="M791" s="105"/>
      <c r="N791" s="105"/>
      <c r="O791" s="81"/>
      <c r="P791" s="81"/>
      <c r="Q791" s="81"/>
      <c r="R791" s="81"/>
      <c r="S791" s="81"/>
      <c r="T791" s="81"/>
      <c r="U791" s="81"/>
      <c r="V791" s="81"/>
      <c r="W791" s="81"/>
      <c r="X791" s="81"/>
      <c r="Y791" s="81"/>
      <c r="Z791" s="81"/>
      <c r="AA791" s="81"/>
      <c r="AB791" s="81"/>
      <c r="AC791" s="81"/>
      <c r="AD791" s="103"/>
      <c r="AE791" s="81"/>
      <c r="AF791" s="55"/>
      <c r="AG791" s="55"/>
      <c r="AH791" s="55"/>
      <c r="AI791" s="55"/>
      <c r="AJ791" s="55"/>
    </row>
    <row r="792">
      <c r="A792" s="92"/>
      <c r="B792" s="104"/>
      <c r="C792" s="84"/>
      <c r="D792" s="104"/>
      <c r="E792" s="97"/>
      <c r="F792" s="90"/>
      <c r="G792" s="90"/>
      <c r="H792" s="90"/>
      <c r="I792" s="90"/>
      <c r="J792" s="90"/>
      <c r="K792" s="105"/>
      <c r="L792" s="105"/>
      <c r="M792" s="105"/>
      <c r="N792" s="105"/>
      <c r="O792" s="81"/>
      <c r="P792" s="81"/>
      <c r="Q792" s="81"/>
      <c r="R792" s="81"/>
      <c r="S792" s="81"/>
      <c r="T792" s="81"/>
      <c r="U792" s="81"/>
      <c r="V792" s="81"/>
      <c r="W792" s="81"/>
      <c r="X792" s="81"/>
      <c r="Y792" s="81"/>
      <c r="Z792" s="81"/>
      <c r="AA792" s="81"/>
      <c r="AB792" s="81"/>
      <c r="AC792" s="81"/>
      <c r="AD792" s="103"/>
      <c r="AE792" s="81"/>
      <c r="AF792" s="55"/>
      <c r="AG792" s="55"/>
      <c r="AH792" s="55"/>
      <c r="AI792" s="55"/>
      <c r="AJ792" s="55"/>
    </row>
    <row r="793">
      <c r="A793" s="92"/>
      <c r="B793" s="104"/>
      <c r="C793" s="84"/>
      <c r="D793" s="104"/>
      <c r="E793" s="97"/>
      <c r="F793" s="90"/>
      <c r="G793" s="90"/>
      <c r="H793" s="90"/>
      <c r="I793" s="90"/>
      <c r="J793" s="90"/>
      <c r="K793" s="105"/>
      <c r="L793" s="105"/>
      <c r="M793" s="105"/>
      <c r="N793" s="105"/>
      <c r="O793" s="81"/>
      <c r="P793" s="81"/>
      <c r="Q793" s="81"/>
      <c r="R793" s="81"/>
      <c r="S793" s="81"/>
      <c r="T793" s="81"/>
      <c r="U793" s="81"/>
      <c r="V793" s="81"/>
      <c r="W793" s="81"/>
      <c r="X793" s="81"/>
      <c r="Y793" s="81"/>
      <c r="Z793" s="81"/>
      <c r="AA793" s="81"/>
      <c r="AB793" s="81"/>
      <c r="AC793" s="81"/>
      <c r="AD793" s="103"/>
      <c r="AE793" s="81"/>
      <c r="AF793" s="55"/>
      <c r="AG793" s="55"/>
      <c r="AH793" s="55"/>
      <c r="AI793" s="55"/>
      <c r="AJ793" s="55"/>
    </row>
    <row r="794">
      <c r="A794" s="92"/>
      <c r="B794" s="104"/>
      <c r="C794" s="84"/>
      <c r="D794" s="104"/>
      <c r="E794" s="97"/>
      <c r="F794" s="90"/>
      <c r="G794" s="90"/>
      <c r="H794" s="90"/>
      <c r="I794" s="90"/>
      <c r="J794" s="90"/>
      <c r="K794" s="105"/>
      <c r="L794" s="105"/>
      <c r="M794" s="105"/>
      <c r="N794" s="105"/>
      <c r="O794" s="81"/>
      <c r="P794" s="81"/>
      <c r="Q794" s="81"/>
      <c r="R794" s="81"/>
      <c r="S794" s="81"/>
      <c r="T794" s="81"/>
      <c r="U794" s="81"/>
      <c r="V794" s="81"/>
      <c r="W794" s="81"/>
      <c r="X794" s="81"/>
      <c r="Y794" s="81"/>
      <c r="Z794" s="81"/>
      <c r="AA794" s="81"/>
      <c r="AB794" s="81"/>
      <c r="AC794" s="81"/>
      <c r="AD794" s="103"/>
      <c r="AE794" s="81"/>
      <c r="AF794" s="55"/>
      <c r="AG794" s="55"/>
      <c r="AH794" s="55"/>
      <c r="AI794" s="55"/>
      <c r="AJ794" s="55"/>
    </row>
    <row r="795">
      <c r="A795" s="92"/>
      <c r="B795" s="104"/>
      <c r="C795" s="84"/>
      <c r="D795" s="104"/>
      <c r="E795" s="97"/>
      <c r="F795" s="90"/>
      <c r="G795" s="90"/>
      <c r="H795" s="90"/>
      <c r="I795" s="90"/>
      <c r="J795" s="90"/>
      <c r="K795" s="105"/>
      <c r="L795" s="105"/>
      <c r="M795" s="105"/>
      <c r="N795" s="105"/>
      <c r="O795" s="81"/>
      <c r="P795" s="81"/>
      <c r="Q795" s="81"/>
      <c r="R795" s="81"/>
      <c r="S795" s="81"/>
      <c r="T795" s="81"/>
      <c r="U795" s="81"/>
      <c r="V795" s="81"/>
      <c r="W795" s="81"/>
      <c r="X795" s="81"/>
      <c r="Y795" s="81"/>
      <c r="Z795" s="81"/>
      <c r="AA795" s="81"/>
      <c r="AB795" s="81"/>
      <c r="AC795" s="81"/>
      <c r="AD795" s="103"/>
      <c r="AE795" s="81"/>
      <c r="AF795" s="55"/>
      <c r="AG795" s="55"/>
      <c r="AH795" s="55"/>
      <c r="AI795" s="55"/>
      <c r="AJ795" s="55"/>
    </row>
    <row r="796">
      <c r="A796" s="92"/>
      <c r="B796" s="104"/>
      <c r="C796" s="84"/>
      <c r="D796" s="104"/>
      <c r="E796" s="97"/>
      <c r="F796" s="90"/>
      <c r="G796" s="90"/>
      <c r="H796" s="90"/>
      <c r="I796" s="90"/>
      <c r="J796" s="90"/>
      <c r="K796" s="105"/>
      <c r="L796" s="105"/>
      <c r="M796" s="105"/>
      <c r="N796" s="105"/>
      <c r="O796" s="81"/>
      <c r="P796" s="81"/>
      <c r="Q796" s="81"/>
      <c r="R796" s="81"/>
      <c r="S796" s="81"/>
      <c r="T796" s="81"/>
      <c r="U796" s="81"/>
      <c r="V796" s="81"/>
      <c r="W796" s="81"/>
      <c r="X796" s="81"/>
      <c r="Y796" s="81"/>
      <c r="Z796" s="81"/>
      <c r="AA796" s="81"/>
      <c r="AB796" s="81"/>
      <c r="AC796" s="81"/>
      <c r="AD796" s="103"/>
      <c r="AE796" s="81"/>
      <c r="AF796" s="55"/>
      <c r="AG796" s="55"/>
      <c r="AH796" s="55"/>
      <c r="AI796" s="55"/>
      <c r="AJ796" s="55"/>
    </row>
    <row r="797">
      <c r="A797" s="92"/>
      <c r="B797" s="104"/>
      <c r="C797" s="84"/>
      <c r="D797" s="104"/>
      <c r="E797" s="97"/>
      <c r="F797" s="90"/>
      <c r="G797" s="90"/>
      <c r="H797" s="90"/>
      <c r="I797" s="90"/>
      <c r="J797" s="90"/>
      <c r="K797" s="105"/>
      <c r="L797" s="105"/>
      <c r="M797" s="105"/>
      <c r="N797" s="105"/>
      <c r="O797" s="81"/>
      <c r="P797" s="81"/>
      <c r="Q797" s="81"/>
      <c r="R797" s="81"/>
      <c r="S797" s="81"/>
      <c r="T797" s="81"/>
      <c r="U797" s="81"/>
      <c r="V797" s="81"/>
      <c r="W797" s="81"/>
      <c r="X797" s="81"/>
      <c r="Y797" s="81"/>
      <c r="Z797" s="81"/>
      <c r="AA797" s="81"/>
      <c r="AB797" s="81"/>
      <c r="AC797" s="81"/>
      <c r="AD797" s="103"/>
      <c r="AE797" s="81"/>
      <c r="AF797" s="55"/>
      <c r="AG797" s="55"/>
      <c r="AH797" s="55"/>
      <c r="AI797" s="55"/>
      <c r="AJ797" s="55"/>
    </row>
    <row r="798">
      <c r="A798" s="92"/>
      <c r="B798" s="104"/>
      <c r="C798" s="84"/>
      <c r="D798" s="104"/>
      <c r="E798" s="97"/>
      <c r="F798" s="90"/>
      <c r="G798" s="90"/>
      <c r="H798" s="90"/>
      <c r="I798" s="90"/>
      <c r="J798" s="90"/>
      <c r="K798" s="105"/>
      <c r="L798" s="105"/>
      <c r="M798" s="105"/>
      <c r="N798" s="105"/>
      <c r="O798" s="81"/>
      <c r="P798" s="81"/>
      <c r="Q798" s="81"/>
      <c r="R798" s="81"/>
      <c r="S798" s="81"/>
      <c r="T798" s="81"/>
      <c r="U798" s="81"/>
      <c r="V798" s="81"/>
      <c r="W798" s="81"/>
      <c r="X798" s="81"/>
      <c r="Y798" s="81"/>
      <c r="Z798" s="81"/>
      <c r="AA798" s="81"/>
      <c r="AB798" s="81"/>
      <c r="AC798" s="81"/>
      <c r="AD798" s="103"/>
      <c r="AE798" s="81"/>
      <c r="AF798" s="55"/>
      <c r="AG798" s="55"/>
      <c r="AH798" s="55"/>
      <c r="AI798" s="55"/>
      <c r="AJ798" s="55"/>
    </row>
    <row r="799">
      <c r="A799" s="92"/>
      <c r="B799" s="104"/>
      <c r="C799" s="84"/>
      <c r="D799" s="104"/>
      <c r="E799" s="97"/>
      <c r="F799" s="90"/>
      <c r="G799" s="90"/>
      <c r="H799" s="90"/>
      <c r="I799" s="90"/>
      <c r="J799" s="90"/>
      <c r="K799" s="105"/>
      <c r="L799" s="105"/>
      <c r="M799" s="105"/>
      <c r="N799" s="105"/>
      <c r="O799" s="81"/>
      <c r="P799" s="81"/>
      <c r="Q799" s="81"/>
      <c r="R799" s="81"/>
      <c r="S799" s="81"/>
      <c r="T799" s="81"/>
      <c r="U799" s="81"/>
      <c r="V799" s="81"/>
      <c r="W799" s="81"/>
      <c r="X799" s="81"/>
      <c r="Y799" s="81"/>
      <c r="Z799" s="81"/>
      <c r="AA799" s="81"/>
      <c r="AB799" s="81"/>
      <c r="AC799" s="81"/>
      <c r="AD799" s="103"/>
      <c r="AE799" s="81"/>
      <c r="AF799" s="55"/>
      <c r="AG799" s="55"/>
      <c r="AH799" s="55"/>
      <c r="AI799" s="55"/>
      <c r="AJ799" s="55"/>
    </row>
    <row r="800">
      <c r="A800" s="92"/>
      <c r="B800" s="104"/>
      <c r="C800" s="84"/>
      <c r="D800" s="104"/>
      <c r="E800" s="97"/>
      <c r="F800" s="90"/>
      <c r="G800" s="90"/>
      <c r="H800" s="90"/>
      <c r="I800" s="90"/>
      <c r="J800" s="90"/>
      <c r="K800" s="105"/>
      <c r="L800" s="105"/>
      <c r="M800" s="105"/>
      <c r="N800" s="105"/>
      <c r="O800" s="81"/>
      <c r="P800" s="81"/>
      <c r="Q800" s="81"/>
      <c r="R800" s="81"/>
      <c r="S800" s="81"/>
      <c r="T800" s="81"/>
      <c r="U800" s="81"/>
      <c r="V800" s="81"/>
      <c r="W800" s="81"/>
      <c r="X800" s="81"/>
      <c r="Y800" s="81"/>
      <c r="Z800" s="81"/>
      <c r="AA800" s="81"/>
      <c r="AB800" s="81"/>
      <c r="AC800" s="81"/>
      <c r="AD800" s="103"/>
      <c r="AE800" s="81"/>
      <c r="AF800" s="55"/>
      <c r="AG800" s="55"/>
      <c r="AH800" s="55"/>
      <c r="AI800" s="55"/>
      <c r="AJ800" s="55"/>
    </row>
    <row r="801">
      <c r="A801" s="92"/>
      <c r="B801" s="104"/>
      <c r="C801" s="84"/>
      <c r="D801" s="104"/>
      <c r="E801" s="97"/>
      <c r="F801" s="90"/>
      <c r="G801" s="90"/>
      <c r="H801" s="90"/>
      <c r="I801" s="90"/>
      <c r="J801" s="90"/>
      <c r="K801" s="105"/>
      <c r="L801" s="105"/>
      <c r="M801" s="105"/>
      <c r="N801" s="105"/>
      <c r="O801" s="81"/>
      <c r="P801" s="81"/>
      <c r="Q801" s="81"/>
      <c r="R801" s="81"/>
      <c r="S801" s="81"/>
      <c r="T801" s="81"/>
      <c r="U801" s="81"/>
      <c r="V801" s="81"/>
      <c r="W801" s="81"/>
      <c r="X801" s="81"/>
      <c r="Y801" s="81"/>
      <c r="Z801" s="81"/>
      <c r="AA801" s="81"/>
      <c r="AB801" s="81"/>
      <c r="AC801" s="81"/>
      <c r="AD801" s="103"/>
      <c r="AE801" s="81"/>
      <c r="AF801" s="55"/>
      <c r="AG801" s="55"/>
      <c r="AH801" s="55"/>
      <c r="AI801" s="55"/>
      <c r="AJ801" s="55"/>
    </row>
    <row r="802">
      <c r="A802" s="92"/>
      <c r="B802" s="104"/>
      <c r="C802" s="84"/>
      <c r="D802" s="104"/>
      <c r="E802" s="97"/>
      <c r="F802" s="90"/>
      <c r="G802" s="90"/>
      <c r="H802" s="90"/>
      <c r="I802" s="90"/>
      <c r="J802" s="90"/>
      <c r="K802" s="105"/>
      <c r="L802" s="105"/>
      <c r="M802" s="105"/>
      <c r="N802" s="105"/>
      <c r="O802" s="81"/>
      <c r="P802" s="81"/>
      <c r="Q802" s="81"/>
      <c r="R802" s="81"/>
      <c r="S802" s="81"/>
      <c r="T802" s="81"/>
      <c r="U802" s="81"/>
      <c r="V802" s="81"/>
      <c r="W802" s="81"/>
      <c r="X802" s="81"/>
      <c r="Y802" s="81"/>
      <c r="Z802" s="81"/>
      <c r="AA802" s="81"/>
      <c r="AB802" s="81"/>
      <c r="AC802" s="81"/>
      <c r="AD802" s="103"/>
      <c r="AE802" s="81"/>
      <c r="AF802" s="55"/>
      <c r="AG802" s="55"/>
      <c r="AH802" s="55"/>
      <c r="AI802" s="55"/>
      <c r="AJ802" s="55"/>
    </row>
    <row r="803">
      <c r="A803" s="92"/>
      <c r="B803" s="104"/>
      <c r="C803" s="84"/>
      <c r="D803" s="104"/>
      <c r="E803" s="97"/>
      <c r="F803" s="90"/>
      <c r="G803" s="90"/>
      <c r="H803" s="90"/>
      <c r="I803" s="90"/>
      <c r="J803" s="90"/>
      <c r="K803" s="105"/>
      <c r="L803" s="105"/>
      <c r="M803" s="105"/>
      <c r="N803" s="105"/>
      <c r="O803" s="81"/>
      <c r="P803" s="81"/>
      <c r="Q803" s="81"/>
      <c r="R803" s="81"/>
      <c r="S803" s="81"/>
      <c r="T803" s="81"/>
      <c r="U803" s="81"/>
      <c r="V803" s="81"/>
      <c r="W803" s="81"/>
      <c r="X803" s="81"/>
      <c r="Y803" s="81"/>
      <c r="Z803" s="81"/>
      <c r="AA803" s="81"/>
      <c r="AB803" s="81"/>
      <c r="AC803" s="81"/>
      <c r="AD803" s="103"/>
      <c r="AE803" s="81"/>
      <c r="AF803" s="55"/>
      <c r="AG803" s="55"/>
      <c r="AH803" s="55"/>
      <c r="AI803" s="55"/>
      <c r="AJ803" s="55"/>
    </row>
    <row r="804">
      <c r="A804" s="92"/>
      <c r="B804" s="104"/>
      <c r="C804" s="84"/>
      <c r="D804" s="104"/>
      <c r="E804" s="97"/>
      <c r="F804" s="90"/>
      <c r="G804" s="90"/>
      <c r="H804" s="90"/>
      <c r="I804" s="90"/>
      <c r="J804" s="90"/>
      <c r="K804" s="105"/>
      <c r="L804" s="105"/>
      <c r="M804" s="105"/>
      <c r="N804" s="105"/>
      <c r="O804" s="81"/>
      <c r="P804" s="81"/>
      <c r="Q804" s="81"/>
      <c r="R804" s="81"/>
      <c r="S804" s="81"/>
      <c r="T804" s="81"/>
      <c r="U804" s="81"/>
      <c r="V804" s="81"/>
      <c r="W804" s="81"/>
      <c r="X804" s="81"/>
      <c r="Y804" s="81"/>
      <c r="Z804" s="81"/>
      <c r="AA804" s="81"/>
      <c r="AB804" s="81"/>
      <c r="AC804" s="81"/>
      <c r="AD804" s="103"/>
      <c r="AE804" s="81"/>
      <c r="AF804" s="55"/>
      <c r="AG804" s="55"/>
      <c r="AH804" s="55"/>
      <c r="AI804" s="55"/>
      <c r="AJ804" s="55"/>
    </row>
    <row r="805">
      <c r="A805" s="92"/>
      <c r="B805" s="104"/>
      <c r="C805" s="84"/>
      <c r="D805" s="104"/>
      <c r="E805" s="97"/>
      <c r="F805" s="90"/>
      <c r="G805" s="90"/>
      <c r="H805" s="90"/>
      <c r="I805" s="90"/>
      <c r="J805" s="90"/>
      <c r="K805" s="105"/>
      <c r="L805" s="105"/>
      <c r="M805" s="105"/>
      <c r="N805" s="105"/>
      <c r="O805" s="81"/>
      <c r="P805" s="81"/>
      <c r="Q805" s="81"/>
      <c r="R805" s="81"/>
      <c r="S805" s="81"/>
      <c r="T805" s="81"/>
      <c r="U805" s="81"/>
      <c r="V805" s="81"/>
      <c r="W805" s="81"/>
      <c r="X805" s="81"/>
      <c r="Y805" s="81"/>
      <c r="Z805" s="81"/>
      <c r="AA805" s="81"/>
      <c r="AB805" s="81"/>
      <c r="AC805" s="81"/>
      <c r="AD805" s="103"/>
      <c r="AE805" s="81"/>
      <c r="AF805" s="55"/>
      <c r="AG805" s="55"/>
      <c r="AH805" s="55"/>
      <c r="AI805" s="55"/>
      <c r="AJ805" s="55"/>
    </row>
    <row r="806">
      <c r="A806" s="92"/>
      <c r="B806" s="104"/>
      <c r="C806" s="84"/>
      <c r="D806" s="104"/>
      <c r="E806" s="97"/>
      <c r="F806" s="90"/>
      <c r="G806" s="90"/>
      <c r="H806" s="90"/>
      <c r="I806" s="90"/>
      <c r="J806" s="90"/>
      <c r="K806" s="105"/>
      <c r="L806" s="105"/>
      <c r="M806" s="105"/>
      <c r="N806" s="105"/>
      <c r="O806" s="81"/>
      <c r="P806" s="81"/>
      <c r="Q806" s="81"/>
      <c r="R806" s="81"/>
      <c r="S806" s="81"/>
      <c r="T806" s="81"/>
      <c r="U806" s="81"/>
      <c r="V806" s="81"/>
      <c r="W806" s="81"/>
      <c r="X806" s="81"/>
      <c r="Y806" s="81"/>
      <c r="Z806" s="81"/>
      <c r="AA806" s="81"/>
      <c r="AB806" s="81"/>
      <c r="AC806" s="81"/>
      <c r="AD806" s="103"/>
      <c r="AE806" s="81"/>
      <c r="AF806" s="55"/>
      <c r="AG806" s="55"/>
      <c r="AH806" s="55"/>
      <c r="AI806" s="55"/>
      <c r="AJ806" s="55"/>
    </row>
    <row r="807">
      <c r="A807" s="92"/>
      <c r="B807" s="104"/>
      <c r="C807" s="84"/>
      <c r="D807" s="104"/>
      <c r="E807" s="97"/>
      <c r="F807" s="90"/>
      <c r="G807" s="90"/>
      <c r="H807" s="90"/>
      <c r="I807" s="90"/>
      <c r="J807" s="90"/>
      <c r="K807" s="105"/>
      <c r="L807" s="105"/>
      <c r="M807" s="105"/>
      <c r="N807" s="105"/>
      <c r="O807" s="81"/>
      <c r="P807" s="81"/>
      <c r="Q807" s="81"/>
      <c r="R807" s="81"/>
      <c r="S807" s="81"/>
      <c r="T807" s="81"/>
      <c r="U807" s="81"/>
      <c r="V807" s="81"/>
      <c r="W807" s="81"/>
      <c r="X807" s="81"/>
      <c r="Y807" s="81"/>
      <c r="Z807" s="81"/>
      <c r="AA807" s="81"/>
      <c r="AB807" s="81"/>
      <c r="AC807" s="81"/>
      <c r="AD807" s="103"/>
      <c r="AE807" s="81"/>
      <c r="AF807" s="55"/>
      <c r="AG807" s="55"/>
      <c r="AH807" s="55"/>
      <c r="AI807" s="55"/>
      <c r="AJ807" s="55"/>
    </row>
    <row r="808">
      <c r="A808" s="92"/>
      <c r="B808" s="104"/>
      <c r="C808" s="84"/>
      <c r="D808" s="104"/>
      <c r="E808" s="97"/>
      <c r="F808" s="90"/>
      <c r="G808" s="90"/>
      <c r="H808" s="90"/>
      <c r="I808" s="90"/>
      <c r="J808" s="90"/>
      <c r="K808" s="105"/>
      <c r="L808" s="105"/>
      <c r="M808" s="105"/>
      <c r="N808" s="105"/>
      <c r="O808" s="81"/>
      <c r="P808" s="81"/>
      <c r="Q808" s="81"/>
      <c r="R808" s="81"/>
      <c r="S808" s="81"/>
      <c r="T808" s="81"/>
      <c r="U808" s="81"/>
      <c r="V808" s="81"/>
      <c r="W808" s="81"/>
      <c r="X808" s="81"/>
      <c r="Y808" s="81"/>
      <c r="Z808" s="81"/>
      <c r="AA808" s="81"/>
      <c r="AB808" s="81"/>
      <c r="AC808" s="81"/>
      <c r="AD808" s="103"/>
      <c r="AE808" s="81"/>
      <c r="AF808" s="55"/>
      <c r="AG808" s="55"/>
      <c r="AH808" s="55"/>
      <c r="AI808" s="55"/>
      <c r="AJ808" s="55"/>
    </row>
    <row r="809">
      <c r="A809" s="92"/>
      <c r="B809" s="104"/>
      <c r="C809" s="84"/>
      <c r="D809" s="104"/>
      <c r="E809" s="97"/>
      <c r="F809" s="90"/>
      <c r="G809" s="90"/>
      <c r="H809" s="90"/>
      <c r="I809" s="90"/>
      <c r="J809" s="90"/>
      <c r="K809" s="105"/>
      <c r="L809" s="105"/>
      <c r="M809" s="105"/>
      <c r="N809" s="105"/>
      <c r="O809" s="81"/>
      <c r="P809" s="81"/>
      <c r="Q809" s="81"/>
      <c r="R809" s="81"/>
      <c r="S809" s="81"/>
      <c r="T809" s="81"/>
      <c r="U809" s="81"/>
      <c r="V809" s="81"/>
      <c r="W809" s="81"/>
      <c r="X809" s="81"/>
      <c r="Y809" s="81"/>
      <c r="Z809" s="81"/>
      <c r="AA809" s="81"/>
      <c r="AB809" s="81"/>
      <c r="AC809" s="81"/>
      <c r="AD809" s="103"/>
      <c r="AE809" s="81"/>
      <c r="AF809" s="55"/>
      <c r="AG809" s="55"/>
      <c r="AH809" s="55"/>
      <c r="AI809" s="55"/>
      <c r="AJ809" s="55"/>
    </row>
    <row r="810">
      <c r="A810" s="92"/>
      <c r="B810" s="104"/>
      <c r="C810" s="84"/>
      <c r="D810" s="104"/>
      <c r="E810" s="97"/>
      <c r="F810" s="90"/>
      <c r="G810" s="90"/>
      <c r="H810" s="90"/>
      <c r="I810" s="90"/>
      <c r="J810" s="90"/>
      <c r="K810" s="105"/>
      <c r="L810" s="105"/>
      <c r="M810" s="105"/>
      <c r="N810" s="105"/>
      <c r="O810" s="81"/>
      <c r="P810" s="81"/>
      <c r="Q810" s="81"/>
      <c r="R810" s="81"/>
      <c r="S810" s="81"/>
      <c r="T810" s="81"/>
      <c r="U810" s="81"/>
      <c r="V810" s="81"/>
      <c r="W810" s="81"/>
      <c r="X810" s="81"/>
      <c r="Y810" s="81"/>
      <c r="Z810" s="81"/>
      <c r="AA810" s="81"/>
      <c r="AB810" s="81"/>
      <c r="AC810" s="81"/>
      <c r="AD810" s="103"/>
      <c r="AE810" s="81"/>
      <c r="AF810" s="55"/>
      <c r="AG810" s="55"/>
      <c r="AH810" s="55"/>
      <c r="AI810" s="55"/>
      <c r="AJ810" s="55"/>
    </row>
    <row r="811">
      <c r="A811" s="92"/>
      <c r="B811" s="104"/>
      <c r="C811" s="84"/>
      <c r="D811" s="104"/>
      <c r="E811" s="97"/>
      <c r="F811" s="90"/>
      <c r="G811" s="90"/>
      <c r="H811" s="90"/>
      <c r="I811" s="90"/>
      <c r="J811" s="90"/>
      <c r="K811" s="105"/>
      <c r="L811" s="105"/>
      <c r="M811" s="105"/>
      <c r="N811" s="105"/>
      <c r="O811" s="81"/>
      <c r="P811" s="81"/>
      <c r="Q811" s="81"/>
      <c r="R811" s="81"/>
      <c r="S811" s="81"/>
      <c r="T811" s="81"/>
      <c r="U811" s="81"/>
      <c r="V811" s="81"/>
      <c r="W811" s="81"/>
      <c r="X811" s="81"/>
      <c r="Y811" s="81"/>
      <c r="Z811" s="81"/>
      <c r="AA811" s="81"/>
      <c r="AB811" s="81"/>
      <c r="AC811" s="81"/>
      <c r="AD811" s="103"/>
      <c r="AE811" s="81"/>
      <c r="AF811" s="55"/>
      <c r="AG811" s="55"/>
      <c r="AH811" s="55"/>
      <c r="AI811" s="55"/>
      <c r="AJ811" s="55"/>
    </row>
    <row r="812">
      <c r="A812" s="92"/>
      <c r="B812" s="104"/>
      <c r="C812" s="84"/>
      <c r="D812" s="104"/>
      <c r="E812" s="97"/>
      <c r="F812" s="90"/>
      <c r="G812" s="90"/>
      <c r="H812" s="90"/>
      <c r="I812" s="90"/>
      <c r="J812" s="90"/>
      <c r="K812" s="105"/>
      <c r="L812" s="105"/>
      <c r="M812" s="105"/>
      <c r="N812" s="105"/>
      <c r="O812" s="81"/>
      <c r="P812" s="81"/>
      <c r="Q812" s="81"/>
      <c r="R812" s="81"/>
      <c r="S812" s="81"/>
      <c r="T812" s="81"/>
      <c r="U812" s="81"/>
      <c r="V812" s="81"/>
      <c r="W812" s="81"/>
      <c r="X812" s="81"/>
      <c r="Y812" s="81"/>
      <c r="Z812" s="81"/>
      <c r="AA812" s="81"/>
      <c r="AB812" s="81"/>
      <c r="AC812" s="81"/>
      <c r="AD812" s="103"/>
      <c r="AE812" s="81"/>
      <c r="AF812" s="55"/>
      <c r="AG812" s="55"/>
      <c r="AH812" s="55"/>
      <c r="AI812" s="55"/>
      <c r="AJ812" s="55"/>
    </row>
    <row r="813">
      <c r="A813" s="92"/>
      <c r="B813" s="104"/>
      <c r="C813" s="84"/>
      <c r="D813" s="104"/>
      <c r="E813" s="97"/>
      <c r="F813" s="90"/>
      <c r="G813" s="90"/>
      <c r="H813" s="90"/>
      <c r="I813" s="90"/>
      <c r="J813" s="90"/>
      <c r="K813" s="105"/>
      <c r="L813" s="105"/>
      <c r="M813" s="105"/>
      <c r="N813" s="105"/>
      <c r="O813" s="81"/>
      <c r="P813" s="81"/>
      <c r="Q813" s="81"/>
      <c r="R813" s="81"/>
      <c r="S813" s="81"/>
      <c r="T813" s="81"/>
      <c r="U813" s="81"/>
      <c r="V813" s="81"/>
      <c r="W813" s="81"/>
      <c r="X813" s="81"/>
      <c r="Y813" s="81"/>
      <c r="Z813" s="81"/>
      <c r="AA813" s="81"/>
      <c r="AB813" s="81"/>
      <c r="AC813" s="81"/>
      <c r="AD813" s="103"/>
      <c r="AE813" s="81"/>
      <c r="AF813" s="55"/>
      <c r="AG813" s="55"/>
      <c r="AH813" s="55"/>
      <c r="AI813" s="55"/>
      <c r="AJ813" s="55"/>
    </row>
    <row r="814">
      <c r="A814" s="92"/>
      <c r="B814" s="104"/>
      <c r="C814" s="84"/>
      <c r="D814" s="104"/>
      <c r="E814" s="97"/>
      <c r="F814" s="90"/>
      <c r="G814" s="90"/>
      <c r="H814" s="90"/>
      <c r="I814" s="90"/>
      <c r="J814" s="90"/>
      <c r="K814" s="105"/>
      <c r="L814" s="105"/>
      <c r="M814" s="105"/>
      <c r="N814" s="105"/>
      <c r="O814" s="81"/>
      <c r="P814" s="81"/>
      <c r="Q814" s="81"/>
      <c r="R814" s="81"/>
      <c r="S814" s="81"/>
      <c r="T814" s="81"/>
      <c r="U814" s="81"/>
      <c r="V814" s="81"/>
      <c r="W814" s="81"/>
      <c r="X814" s="81"/>
      <c r="Y814" s="81"/>
      <c r="Z814" s="81"/>
      <c r="AA814" s="81"/>
      <c r="AB814" s="81"/>
      <c r="AC814" s="81"/>
      <c r="AD814" s="103"/>
      <c r="AE814" s="81"/>
      <c r="AF814" s="55"/>
      <c r="AG814" s="55"/>
      <c r="AH814" s="55"/>
      <c r="AI814" s="55"/>
      <c r="AJ814" s="55"/>
    </row>
    <row r="815">
      <c r="A815" s="92"/>
      <c r="B815" s="104"/>
      <c r="C815" s="84"/>
      <c r="D815" s="104"/>
      <c r="E815" s="97"/>
      <c r="F815" s="90"/>
      <c r="G815" s="90"/>
      <c r="H815" s="90"/>
      <c r="I815" s="90"/>
      <c r="J815" s="90"/>
      <c r="K815" s="105"/>
      <c r="L815" s="105"/>
      <c r="M815" s="105"/>
      <c r="N815" s="105"/>
      <c r="O815" s="81"/>
      <c r="P815" s="81"/>
      <c r="Q815" s="81"/>
      <c r="R815" s="81"/>
      <c r="S815" s="81"/>
      <c r="T815" s="81"/>
      <c r="U815" s="81"/>
      <c r="V815" s="81"/>
      <c r="W815" s="81"/>
      <c r="X815" s="81"/>
      <c r="Y815" s="81"/>
      <c r="Z815" s="81"/>
      <c r="AA815" s="81"/>
      <c r="AB815" s="81"/>
      <c r="AC815" s="81"/>
      <c r="AD815" s="103"/>
      <c r="AE815" s="81"/>
      <c r="AF815" s="55"/>
      <c r="AG815" s="55"/>
      <c r="AH815" s="55"/>
      <c r="AI815" s="55"/>
      <c r="AJ815" s="55"/>
    </row>
    <row r="816">
      <c r="A816" s="92"/>
      <c r="B816" s="104"/>
      <c r="C816" s="84"/>
      <c r="D816" s="104"/>
      <c r="E816" s="97"/>
      <c r="F816" s="90"/>
      <c r="G816" s="90"/>
      <c r="H816" s="90"/>
      <c r="I816" s="90"/>
      <c r="J816" s="90"/>
      <c r="K816" s="105"/>
      <c r="L816" s="105"/>
      <c r="M816" s="105"/>
      <c r="N816" s="105"/>
      <c r="O816" s="81"/>
      <c r="P816" s="81"/>
      <c r="Q816" s="81"/>
      <c r="R816" s="81"/>
      <c r="S816" s="81"/>
      <c r="T816" s="81"/>
      <c r="U816" s="81"/>
      <c r="V816" s="81"/>
      <c r="W816" s="81"/>
      <c r="X816" s="81"/>
      <c r="Y816" s="81"/>
      <c r="Z816" s="81"/>
      <c r="AA816" s="81"/>
      <c r="AB816" s="81"/>
      <c r="AC816" s="81"/>
      <c r="AD816" s="103"/>
      <c r="AE816" s="81"/>
      <c r="AF816" s="55"/>
      <c r="AG816" s="55"/>
      <c r="AH816" s="55"/>
      <c r="AI816" s="55"/>
      <c r="AJ816" s="55"/>
    </row>
    <row r="817">
      <c r="A817" s="92"/>
      <c r="B817" s="104"/>
      <c r="C817" s="84"/>
      <c r="D817" s="104"/>
      <c r="E817" s="97"/>
      <c r="F817" s="90"/>
      <c r="G817" s="90"/>
      <c r="H817" s="90"/>
      <c r="I817" s="90"/>
      <c r="J817" s="90"/>
      <c r="K817" s="105"/>
      <c r="L817" s="105"/>
      <c r="M817" s="105"/>
      <c r="N817" s="105"/>
      <c r="O817" s="81"/>
      <c r="P817" s="81"/>
      <c r="Q817" s="81"/>
      <c r="R817" s="81"/>
      <c r="S817" s="81"/>
      <c r="T817" s="81"/>
      <c r="U817" s="81"/>
      <c r="V817" s="81"/>
      <c r="W817" s="81"/>
      <c r="X817" s="81"/>
      <c r="Y817" s="81"/>
      <c r="Z817" s="81"/>
      <c r="AA817" s="81"/>
      <c r="AB817" s="81"/>
      <c r="AC817" s="81"/>
      <c r="AD817" s="103"/>
      <c r="AE817" s="81"/>
      <c r="AF817" s="55"/>
      <c r="AG817" s="55"/>
      <c r="AH817" s="55"/>
      <c r="AI817" s="55"/>
      <c r="AJ817" s="55"/>
    </row>
    <row r="818">
      <c r="A818" s="92"/>
      <c r="B818" s="104"/>
      <c r="C818" s="84"/>
      <c r="D818" s="104"/>
      <c r="E818" s="97"/>
      <c r="F818" s="90"/>
      <c r="G818" s="90"/>
      <c r="H818" s="90"/>
      <c r="I818" s="90"/>
      <c r="J818" s="90"/>
      <c r="K818" s="105"/>
      <c r="L818" s="105"/>
      <c r="M818" s="105"/>
      <c r="N818" s="105"/>
      <c r="O818" s="81"/>
      <c r="P818" s="81"/>
      <c r="Q818" s="81"/>
      <c r="R818" s="81"/>
      <c r="S818" s="81"/>
      <c r="T818" s="81"/>
      <c r="U818" s="81"/>
      <c r="V818" s="81"/>
      <c r="W818" s="81"/>
      <c r="X818" s="81"/>
      <c r="Y818" s="81"/>
      <c r="Z818" s="81"/>
      <c r="AA818" s="81"/>
      <c r="AB818" s="81"/>
      <c r="AC818" s="81"/>
      <c r="AD818" s="103"/>
      <c r="AE818" s="81"/>
      <c r="AF818" s="55"/>
      <c r="AG818" s="55"/>
      <c r="AH818" s="55"/>
      <c r="AI818" s="55"/>
      <c r="AJ818" s="55"/>
    </row>
    <row r="819">
      <c r="A819" s="92"/>
      <c r="B819" s="104"/>
      <c r="C819" s="84"/>
      <c r="D819" s="104"/>
      <c r="E819" s="97"/>
      <c r="F819" s="90"/>
      <c r="G819" s="90"/>
      <c r="H819" s="90"/>
      <c r="I819" s="90"/>
      <c r="J819" s="90"/>
      <c r="K819" s="105"/>
      <c r="L819" s="105"/>
      <c r="M819" s="105"/>
      <c r="N819" s="105"/>
      <c r="O819" s="81"/>
      <c r="P819" s="81"/>
      <c r="Q819" s="81"/>
      <c r="R819" s="81"/>
      <c r="S819" s="81"/>
      <c r="T819" s="81"/>
      <c r="U819" s="81"/>
      <c r="V819" s="81"/>
      <c r="W819" s="81"/>
      <c r="X819" s="81"/>
      <c r="Y819" s="81"/>
      <c r="Z819" s="81"/>
      <c r="AA819" s="81"/>
      <c r="AB819" s="81"/>
      <c r="AC819" s="81"/>
      <c r="AD819" s="103"/>
      <c r="AE819" s="81"/>
      <c r="AF819" s="55"/>
      <c r="AG819" s="55"/>
      <c r="AH819" s="55"/>
      <c r="AI819" s="55"/>
      <c r="AJ819" s="55"/>
    </row>
    <row r="820">
      <c r="A820" s="92"/>
      <c r="B820" s="104"/>
      <c r="C820" s="84"/>
      <c r="D820" s="104"/>
      <c r="E820" s="97"/>
      <c r="F820" s="90"/>
      <c r="G820" s="90"/>
      <c r="H820" s="90"/>
      <c r="I820" s="90"/>
      <c r="J820" s="90"/>
      <c r="K820" s="105"/>
      <c r="L820" s="105"/>
      <c r="M820" s="105"/>
      <c r="N820" s="105"/>
      <c r="O820" s="81"/>
      <c r="P820" s="81"/>
      <c r="Q820" s="81"/>
      <c r="R820" s="81"/>
      <c r="S820" s="81"/>
      <c r="T820" s="81"/>
      <c r="U820" s="81"/>
      <c r="V820" s="81"/>
      <c r="W820" s="81"/>
      <c r="X820" s="81"/>
      <c r="Y820" s="81"/>
      <c r="Z820" s="81"/>
      <c r="AA820" s="81"/>
      <c r="AB820" s="81"/>
      <c r="AC820" s="81"/>
      <c r="AD820" s="103"/>
      <c r="AE820" s="81"/>
      <c r="AF820" s="55"/>
      <c r="AG820" s="55"/>
      <c r="AH820" s="55"/>
      <c r="AI820" s="55"/>
      <c r="AJ820" s="55"/>
    </row>
    <row r="821">
      <c r="A821" s="92"/>
      <c r="B821" s="104"/>
      <c r="C821" s="84"/>
      <c r="D821" s="104"/>
      <c r="E821" s="97"/>
      <c r="F821" s="90"/>
      <c r="G821" s="90"/>
      <c r="H821" s="90"/>
      <c r="I821" s="90"/>
      <c r="J821" s="90"/>
      <c r="K821" s="105"/>
      <c r="L821" s="105"/>
      <c r="M821" s="105"/>
      <c r="N821" s="105"/>
      <c r="O821" s="81"/>
      <c r="P821" s="81"/>
      <c r="Q821" s="81"/>
      <c r="R821" s="81"/>
      <c r="S821" s="81"/>
      <c r="T821" s="81"/>
      <c r="U821" s="81"/>
      <c r="V821" s="81"/>
      <c r="W821" s="81"/>
      <c r="X821" s="81"/>
      <c r="Y821" s="81"/>
      <c r="Z821" s="81"/>
      <c r="AA821" s="81"/>
      <c r="AB821" s="81"/>
      <c r="AC821" s="81"/>
      <c r="AD821" s="103"/>
      <c r="AE821" s="81"/>
      <c r="AF821" s="55"/>
      <c r="AG821" s="55"/>
      <c r="AH821" s="55"/>
      <c r="AI821" s="55"/>
      <c r="AJ821" s="55"/>
    </row>
    <row r="822">
      <c r="A822" s="92"/>
      <c r="B822" s="104"/>
      <c r="C822" s="84"/>
      <c r="D822" s="104"/>
      <c r="E822" s="97"/>
      <c r="F822" s="90"/>
      <c r="G822" s="90"/>
      <c r="H822" s="90"/>
      <c r="I822" s="90"/>
      <c r="J822" s="90"/>
      <c r="K822" s="105"/>
      <c r="L822" s="105"/>
      <c r="M822" s="105"/>
      <c r="N822" s="105"/>
      <c r="O822" s="81"/>
      <c r="P822" s="81"/>
      <c r="Q822" s="81"/>
      <c r="R822" s="81"/>
      <c r="S822" s="81"/>
      <c r="T822" s="81"/>
      <c r="U822" s="81"/>
      <c r="V822" s="81"/>
      <c r="W822" s="81"/>
      <c r="X822" s="81"/>
      <c r="Y822" s="81"/>
      <c r="Z822" s="81"/>
      <c r="AA822" s="81"/>
      <c r="AB822" s="81"/>
      <c r="AC822" s="81"/>
      <c r="AD822" s="103"/>
      <c r="AE822" s="81"/>
      <c r="AF822" s="55"/>
      <c r="AG822" s="55"/>
      <c r="AH822" s="55"/>
      <c r="AI822" s="55"/>
      <c r="AJ822" s="55"/>
    </row>
    <row r="823">
      <c r="A823" s="92"/>
      <c r="B823" s="104"/>
      <c r="C823" s="84"/>
      <c r="D823" s="104"/>
      <c r="E823" s="97"/>
      <c r="F823" s="90"/>
      <c r="G823" s="90"/>
      <c r="H823" s="90"/>
      <c r="I823" s="90"/>
      <c r="J823" s="90"/>
      <c r="K823" s="105"/>
      <c r="L823" s="105"/>
      <c r="M823" s="105"/>
      <c r="N823" s="105"/>
      <c r="O823" s="81"/>
      <c r="P823" s="81"/>
      <c r="Q823" s="81"/>
      <c r="R823" s="81"/>
      <c r="S823" s="81"/>
      <c r="T823" s="81"/>
      <c r="U823" s="81"/>
      <c r="V823" s="81"/>
      <c r="W823" s="81"/>
      <c r="X823" s="81"/>
      <c r="Y823" s="81"/>
      <c r="Z823" s="81"/>
      <c r="AA823" s="81"/>
      <c r="AB823" s="81"/>
      <c r="AC823" s="81"/>
      <c r="AD823" s="103"/>
      <c r="AE823" s="81"/>
      <c r="AF823" s="55"/>
      <c r="AG823" s="55"/>
      <c r="AH823" s="55"/>
      <c r="AI823" s="55"/>
      <c r="AJ823" s="55"/>
    </row>
    <row r="824">
      <c r="A824" s="92"/>
      <c r="B824" s="104"/>
      <c r="C824" s="84"/>
      <c r="D824" s="104"/>
      <c r="E824" s="97"/>
      <c r="F824" s="90"/>
      <c r="G824" s="90"/>
      <c r="H824" s="90"/>
      <c r="I824" s="90"/>
      <c r="J824" s="90"/>
      <c r="K824" s="105"/>
      <c r="L824" s="105"/>
      <c r="M824" s="105"/>
      <c r="N824" s="105"/>
      <c r="O824" s="81"/>
      <c r="P824" s="81"/>
      <c r="Q824" s="81"/>
      <c r="R824" s="81"/>
      <c r="S824" s="81"/>
      <c r="T824" s="81"/>
      <c r="U824" s="81"/>
      <c r="V824" s="81"/>
      <c r="W824" s="81"/>
      <c r="X824" s="81"/>
      <c r="Y824" s="81"/>
      <c r="Z824" s="81"/>
      <c r="AA824" s="81"/>
      <c r="AB824" s="81"/>
      <c r="AC824" s="81"/>
      <c r="AD824" s="103"/>
      <c r="AE824" s="81"/>
      <c r="AF824" s="55"/>
      <c r="AG824" s="55"/>
      <c r="AH824" s="55"/>
      <c r="AI824" s="55"/>
      <c r="AJ824" s="55"/>
    </row>
    <row r="825">
      <c r="A825" s="92"/>
      <c r="B825" s="104"/>
      <c r="C825" s="84"/>
      <c r="D825" s="104"/>
      <c r="E825" s="97"/>
      <c r="F825" s="90"/>
      <c r="G825" s="90"/>
      <c r="H825" s="90"/>
      <c r="I825" s="90"/>
      <c r="J825" s="90"/>
      <c r="K825" s="105"/>
      <c r="L825" s="105"/>
      <c r="M825" s="105"/>
      <c r="N825" s="105"/>
      <c r="O825" s="81"/>
      <c r="P825" s="81"/>
      <c r="Q825" s="81"/>
      <c r="R825" s="81"/>
      <c r="S825" s="81"/>
      <c r="T825" s="81"/>
      <c r="U825" s="81"/>
      <c r="V825" s="81"/>
      <c r="W825" s="81"/>
      <c r="X825" s="81"/>
      <c r="Y825" s="81"/>
      <c r="Z825" s="81"/>
      <c r="AA825" s="81"/>
      <c r="AB825" s="81"/>
      <c r="AC825" s="81"/>
      <c r="AD825" s="103"/>
      <c r="AE825" s="81"/>
      <c r="AF825" s="55"/>
      <c r="AG825" s="55"/>
      <c r="AH825" s="55"/>
      <c r="AI825" s="55"/>
      <c r="AJ825" s="55"/>
    </row>
    <row r="826">
      <c r="A826" s="92"/>
      <c r="B826" s="104"/>
      <c r="C826" s="84"/>
      <c r="D826" s="104"/>
      <c r="E826" s="97"/>
      <c r="F826" s="90"/>
      <c r="G826" s="90"/>
      <c r="H826" s="90"/>
      <c r="I826" s="90"/>
      <c r="J826" s="90"/>
      <c r="K826" s="105"/>
      <c r="L826" s="105"/>
      <c r="M826" s="105"/>
      <c r="N826" s="105"/>
      <c r="O826" s="81"/>
      <c r="P826" s="81"/>
      <c r="Q826" s="81"/>
      <c r="R826" s="81"/>
      <c r="S826" s="81"/>
      <c r="T826" s="81"/>
      <c r="U826" s="81"/>
      <c r="V826" s="81"/>
      <c r="W826" s="81"/>
      <c r="X826" s="81"/>
      <c r="Y826" s="81"/>
      <c r="Z826" s="81"/>
      <c r="AA826" s="81"/>
      <c r="AB826" s="81"/>
      <c r="AC826" s="81"/>
      <c r="AD826" s="103"/>
      <c r="AE826" s="81"/>
      <c r="AF826" s="55"/>
      <c r="AG826" s="55"/>
      <c r="AH826" s="55"/>
      <c r="AI826" s="55"/>
      <c r="AJ826" s="55"/>
    </row>
    <row r="827">
      <c r="A827" s="92"/>
      <c r="B827" s="104"/>
      <c r="C827" s="84"/>
      <c r="D827" s="104"/>
      <c r="E827" s="97"/>
      <c r="F827" s="90"/>
      <c r="G827" s="90"/>
      <c r="H827" s="90"/>
      <c r="I827" s="90"/>
      <c r="J827" s="90"/>
      <c r="K827" s="105"/>
      <c r="L827" s="105"/>
      <c r="M827" s="105"/>
      <c r="N827" s="105"/>
      <c r="O827" s="81"/>
      <c r="P827" s="81"/>
      <c r="Q827" s="81"/>
      <c r="R827" s="81"/>
      <c r="S827" s="81"/>
      <c r="T827" s="81"/>
      <c r="U827" s="81"/>
      <c r="V827" s="81"/>
      <c r="W827" s="81"/>
      <c r="X827" s="81"/>
      <c r="Y827" s="81"/>
      <c r="Z827" s="81"/>
      <c r="AA827" s="81"/>
      <c r="AB827" s="81"/>
      <c r="AC827" s="81"/>
      <c r="AD827" s="103"/>
      <c r="AE827" s="81"/>
      <c r="AF827" s="55"/>
      <c r="AG827" s="55"/>
      <c r="AH827" s="55"/>
      <c r="AI827" s="55"/>
      <c r="AJ827" s="55"/>
    </row>
    <row r="828">
      <c r="A828" s="92"/>
      <c r="B828" s="104"/>
      <c r="C828" s="84"/>
      <c r="D828" s="104"/>
      <c r="E828" s="97"/>
      <c r="F828" s="90"/>
      <c r="G828" s="90"/>
      <c r="H828" s="90"/>
      <c r="I828" s="90"/>
      <c r="J828" s="90"/>
      <c r="K828" s="105"/>
      <c r="L828" s="105"/>
      <c r="M828" s="105"/>
      <c r="N828" s="105"/>
      <c r="O828" s="81"/>
      <c r="P828" s="81"/>
      <c r="Q828" s="81"/>
      <c r="R828" s="81"/>
      <c r="S828" s="81"/>
      <c r="T828" s="81"/>
      <c r="U828" s="81"/>
      <c r="V828" s="81"/>
      <c r="W828" s="81"/>
      <c r="X828" s="81"/>
      <c r="Y828" s="81"/>
      <c r="Z828" s="81"/>
      <c r="AA828" s="81"/>
      <c r="AB828" s="81"/>
      <c r="AC828" s="81"/>
      <c r="AD828" s="103"/>
      <c r="AE828" s="81"/>
      <c r="AF828" s="55"/>
      <c r="AG828" s="55"/>
      <c r="AH828" s="55"/>
      <c r="AI828" s="55"/>
      <c r="AJ828" s="55"/>
    </row>
    <row r="829">
      <c r="A829" s="92"/>
      <c r="B829" s="104"/>
      <c r="C829" s="84"/>
      <c r="D829" s="104"/>
      <c r="E829" s="97"/>
      <c r="F829" s="90"/>
      <c r="G829" s="90"/>
      <c r="H829" s="90"/>
      <c r="I829" s="90"/>
      <c r="J829" s="90"/>
      <c r="K829" s="105"/>
      <c r="L829" s="105"/>
      <c r="M829" s="105"/>
      <c r="N829" s="105"/>
      <c r="O829" s="81"/>
      <c r="P829" s="81"/>
      <c r="Q829" s="81"/>
      <c r="R829" s="81"/>
      <c r="S829" s="81"/>
      <c r="T829" s="81"/>
      <c r="U829" s="81"/>
      <c r="V829" s="81"/>
      <c r="W829" s="81"/>
      <c r="X829" s="81"/>
      <c r="Y829" s="81"/>
      <c r="Z829" s="81"/>
      <c r="AA829" s="81"/>
      <c r="AB829" s="81"/>
      <c r="AC829" s="81"/>
      <c r="AD829" s="103"/>
      <c r="AE829" s="81"/>
      <c r="AF829" s="55"/>
      <c r="AG829" s="55"/>
      <c r="AH829" s="55"/>
      <c r="AI829" s="55"/>
      <c r="AJ829" s="55"/>
    </row>
    <row r="830">
      <c r="A830" s="92"/>
      <c r="B830" s="104"/>
      <c r="C830" s="84"/>
      <c r="D830" s="104"/>
      <c r="E830" s="97"/>
      <c r="F830" s="90"/>
      <c r="G830" s="90"/>
      <c r="H830" s="90"/>
      <c r="I830" s="90"/>
      <c r="J830" s="90"/>
      <c r="K830" s="105"/>
      <c r="L830" s="105"/>
      <c r="M830" s="105"/>
      <c r="N830" s="105"/>
      <c r="O830" s="81"/>
      <c r="P830" s="81"/>
      <c r="Q830" s="81"/>
      <c r="R830" s="81"/>
      <c r="S830" s="81"/>
      <c r="T830" s="81"/>
      <c r="U830" s="81"/>
      <c r="V830" s="81"/>
      <c r="W830" s="81"/>
      <c r="X830" s="81"/>
      <c r="Y830" s="81"/>
      <c r="Z830" s="81"/>
      <c r="AA830" s="81"/>
      <c r="AB830" s="81"/>
      <c r="AC830" s="81"/>
      <c r="AD830" s="103"/>
      <c r="AE830" s="81"/>
      <c r="AF830" s="55"/>
      <c r="AG830" s="55"/>
      <c r="AH830" s="55"/>
      <c r="AI830" s="55"/>
      <c r="AJ830" s="55"/>
    </row>
    <row r="831">
      <c r="A831" s="92"/>
      <c r="B831" s="104"/>
      <c r="C831" s="84"/>
      <c r="D831" s="104"/>
      <c r="E831" s="97"/>
      <c r="F831" s="90"/>
      <c r="G831" s="90"/>
      <c r="H831" s="90"/>
      <c r="I831" s="90"/>
      <c r="J831" s="90"/>
      <c r="K831" s="105"/>
      <c r="L831" s="105"/>
      <c r="M831" s="105"/>
      <c r="N831" s="105"/>
      <c r="O831" s="81"/>
      <c r="P831" s="81"/>
      <c r="Q831" s="81"/>
      <c r="R831" s="81"/>
      <c r="S831" s="81"/>
      <c r="T831" s="81"/>
      <c r="U831" s="81"/>
      <c r="V831" s="81"/>
      <c r="W831" s="81"/>
      <c r="X831" s="81"/>
      <c r="Y831" s="81"/>
      <c r="Z831" s="81"/>
      <c r="AA831" s="81"/>
      <c r="AB831" s="81"/>
      <c r="AC831" s="81"/>
      <c r="AD831" s="103"/>
      <c r="AE831" s="81"/>
      <c r="AF831" s="55"/>
      <c r="AG831" s="55"/>
      <c r="AH831" s="55"/>
      <c r="AI831" s="55"/>
      <c r="AJ831" s="55"/>
    </row>
    <row r="832">
      <c r="A832" s="92"/>
      <c r="B832" s="104"/>
      <c r="C832" s="84"/>
      <c r="D832" s="104"/>
      <c r="E832" s="97"/>
      <c r="F832" s="90"/>
      <c r="G832" s="90"/>
      <c r="H832" s="90"/>
      <c r="I832" s="90"/>
      <c r="J832" s="90"/>
      <c r="K832" s="105"/>
      <c r="L832" s="105"/>
      <c r="M832" s="105"/>
      <c r="N832" s="105"/>
      <c r="O832" s="81"/>
      <c r="P832" s="81"/>
      <c r="Q832" s="81"/>
      <c r="R832" s="81"/>
      <c r="S832" s="81"/>
      <c r="T832" s="81"/>
      <c r="U832" s="81"/>
      <c r="V832" s="81"/>
      <c r="W832" s="81"/>
      <c r="X832" s="81"/>
      <c r="Y832" s="81"/>
      <c r="Z832" s="81"/>
      <c r="AA832" s="81"/>
      <c r="AB832" s="81"/>
      <c r="AC832" s="81"/>
      <c r="AD832" s="103"/>
      <c r="AE832" s="81"/>
      <c r="AF832" s="55"/>
      <c r="AG832" s="55"/>
      <c r="AH832" s="55"/>
      <c r="AI832" s="55"/>
      <c r="AJ832" s="55"/>
    </row>
    <row r="833">
      <c r="A833" s="92"/>
      <c r="B833" s="104"/>
      <c r="C833" s="84"/>
      <c r="D833" s="104"/>
      <c r="E833" s="97"/>
      <c r="F833" s="90"/>
      <c r="G833" s="90"/>
      <c r="H833" s="90"/>
      <c r="I833" s="90"/>
      <c r="J833" s="90"/>
      <c r="K833" s="105"/>
      <c r="L833" s="105"/>
      <c r="M833" s="105"/>
      <c r="N833" s="105"/>
      <c r="O833" s="81"/>
      <c r="P833" s="81"/>
      <c r="Q833" s="81"/>
      <c r="R833" s="81"/>
      <c r="S833" s="81"/>
      <c r="T833" s="81"/>
      <c r="U833" s="81"/>
      <c r="V833" s="81"/>
      <c r="W833" s="81"/>
      <c r="X833" s="81"/>
      <c r="Y833" s="81"/>
      <c r="Z833" s="81"/>
      <c r="AA833" s="81"/>
      <c r="AB833" s="81"/>
      <c r="AC833" s="81"/>
      <c r="AD833" s="103"/>
      <c r="AE833" s="81"/>
      <c r="AF833" s="55"/>
      <c r="AG833" s="55"/>
      <c r="AH833" s="55"/>
      <c r="AI833" s="55"/>
      <c r="AJ833" s="55"/>
    </row>
    <row r="834">
      <c r="A834" s="92"/>
      <c r="B834" s="104"/>
      <c r="C834" s="84"/>
      <c r="D834" s="104"/>
      <c r="E834" s="97"/>
      <c r="F834" s="90"/>
      <c r="G834" s="90"/>
      <c r="H834" s="90"/>
      <c r="I834" s="90"/>
      <c r="J834" s="90"/>
      <c r="K834" s="105"/>
      <c r="L834" s="105"/>
      <c r="M834" s="105"/>
      <c r="N834" s="105"/>
      <c r="O834" s="81"/>
      <c r="P834" s="81"/>
      <c r="Q834" s="81"/>
      <c r="R834" s="81"/>
      <c r="S834" s="81"/>
      <c r="T834" s="81"/>
      <c r="U834" s="81"/>
      <c r="V834" s="81"/>
      <c r="W834" s="81"/>
      <c r="X834" s="81"/>
      <c r="Y834" s="81"/>
      <c r="Z834" s="81"/>
      <c r="AA834" s="81"/>
      <c r="AB834" s="81"/>
      <c r="AC834" s="81"/>
      <c r="AD834" s="103"/>
      <c r="AE834" s="81"/>
      <c r="AF834" s="55"/>
      <c r="AG834" s="55"/>
      <c r="AH834" s="55"/>
      <c r="AI834" s="55"/>
      <c r="AJ834" s="55"/>
    </row>
    <row r="835">
      <c r="A835" s="92"/>
      <c r="B835" s="104"/>
      <c r="C835" s="84"/>
      <c r="D835" s="104"/>
      <c r="E835" s="97"/>
      <c r="F835" s="90"/>
      <c r="G835" s="90"/>
      <c r="H835" s="90"/>
      <c r="I835" s="90"/>
      <c r="J835" s="90"/>
      <c r="K835" s="105"/>
      <c r="L835" s="105"/>
      <c r="M835" s="105"/>
      <c r="N835" s="105"/>
      <c r="O835" s="81"/>
      <c r="P835" s="81"/>
      <c r="Q835" s="81"/>
      <c r="R835" s="81"/>
      <c r="S835" s="81"/>
      <c r="T835" s="81"/>
      <c r="U835" s="81"/>
      <c r="V835" s="81"/>
      <c r="W835" s="81"/>
      <c r="X835" s="81"/>
      <c r="Y835" s="81"/>
      <c r="Z835" s="81"/>
      <c r="AA835" s="81"/>
      <c r="AB835" s="81"/>
      <c r="AC835" s="81"/>
      <c r="AD835" s="103"/>
      <c r="AE835" s="81"/>
      <c r="AF835" s="55"/>
      <c r="AG835" s="55"/>
      <c r="AH835" s="55"/>
      <c r="AI835" s="55"/>
      <c r="AJ835" s="55"/>
    </row>
    <row r="836">
      <c r="A836" s="92"/>
      <c r="B836" s="104"/>
      <c r="C836" s="84"/>
      <c r="D836" s="104"/>
      <c r="E836" s="97"/>
      <c r="F836" s="90"/>
      <c r="G836" s="90"/>
      <c r="H836" s="90"/>
      <c r="I836" s="90"/>
      <c r="J836" s="90"/>
      <c r="K836" s="105"/>
      <c r="L836" s="105"/>
      <c r="M836" s="105"/>
      <c r="N836" s="105"/>
      <c r="O836" s="81"/>
      <c r="P836" s="81"/>
      <c r="Q836" s="81"/>
      <c r="R836" s="81"/>
      <c r="S836" s="81"/>
      <c r="T836" s="81"/>
      <c r="U836" s="81"/>
      <c r="V836" s="81"/>
      <c r="W836" s="81"/>
      <c r="X836" s="81"/>
      <c r="Y836" s="81"/>
      <c r="Z836" s="81"/>
      <c r="AA836" s="81"/>
      <c r="AB836" s="81"/>
      <c r="AC836" s="81"/>
      <c r="AD836" s="103"/>
      <c r="AE836" s="81"/>
      <c r="AF836" s="55"/>
      <c r="AG836" s="55"/>
      <c r="AH836" s="55"/>
      <c r="AI836" s="55"/>
      <c r="AJ836" s="55"/>
    </row>
    <row r="837">
      <c r="A837" s="92"/>
      <c r="B837" s="104"/>
      <c r="C837" s="84"/>
      <c r="D837" s="104"/>
      <c r="E837" s="97"/>
      <c r="F837" s="90"/>
      <c r="G837" s="90"/>
      <c r="H837" s="90"/>
      <c r="I837" s="90"/>
      <c r="J837" s="90"/>
      <c r="K837" s="105"/>
      <c r="L837" s="105"/>
      <c r="M837" s="105"/>
      <c r="N837" s="105"/>
      <c r="O837" s="81"/>
      <c r="P837" s="81"/>
      <c r="Q837" s="81"/>
      <c r="R837" s="81"/>
      <c r="S837" s="81"/>
      <c r="T837" s="81"/>
      <c r="U837" s="81"/>
      <c r="V837" s="81"/>
      <c r="W837" s="81"/>
      <c r="X837" s="81"/>
      <c r="Y837" s="81"/>
      <c r="Z837" s="81"/>
      <c r="AA837" s="81"/>
      <c r="AB837" s="81"/>
      <c r="AC837" s="81"/>
      <c r="AD837" s="103"/>
      <c r="AE837" s="81"/>
      <c r="AF837" s="55"/>
      <c r="AG837" s="55"/>
      <c r="AH837" s="55"/>
      <c r="AI837" s="55"/>
      <c r="AJ837" s="55"/>
    </row>
    <row r="838">
      <c r="A838" s="92"/>
      <c r="B838" s="104"/>
      <c r="C838" s="84"/>
      <c r="D838" s="104"/>
      <c r="E838" s="97"/>
      <c r="F838" s="90"/>
      <c r="G838" s="90"/>
      <c r="H838" s="90"/>
      <c r="I838" s="90"/>
      <c r="J838" s="90"/>
      <c r="K838" s="105"/>
      <c r="L838" s="105"/>
      <c r="M838" s="105"/>
      <c r="N838" s="105"/>
      <c r="O838" s="81"/>
      <c r="P838" s="81"/>
      <c r="Q838" s="81"/>
      <c r="R838" s="81"/>
      <c r="S838" s="81"/>
      <c r="T838" s="81"/>
      <c r="U838" s="81"/>
      <c r="V838" s="81"/>
      <c r="W838" s="81"/>
      <c r="X838" s="81"/>
      <c r="Y838" s="81"/>
      <c r="Z838" s="81"/>
      <c r="AA838" s="81"/>
      <c r="AB838" s="81"/>
      <c r="AC838" s="81"/>
      <c r="AD838" s="103"/>
      <c r="AE838" s="81"/>
      <c r="AF838" s="55"/>
      <c r="AG838" s="55"/>
      <c r="AH838" s="55"/>
      <c r="AI838" s="55"/>
      <c r="AJ838" s="55"/>
    </row>
    <row r="839">
      <c r="A839" s="92"/>
      <c r="B839" s="104"/>
      <c r="C839" s="84"/>
      <c r="D839" s="104"/>
      <c r="E839" s="97"/>
      <c r="F839" s="90"/>
      <c r="G839" s="90"/>
      <c r="H839" s="90"/>
      <c r="I839" s="90"/>
      <c r="J839" s="90"/>
      <c r="K839" s="105"/>
      <c r="L839" s="105"/>
      <c r="M839" s="105"/>
      <c r="N839" s="105"/>
      <c r="O839" s="81"/>
      <c r="P839" s="81"/>
      <c r="Q839" s="81"/>
      <c r="R839" s="81"/>
      <c r="S839" s="81"/>
      <c r="T839" s="81"/>
      <c r="U839" s="81"/>
      <c r="V839" s="81"/>
      <c r="W839" s="81"/>
      <c r="X839" s="81"/>
      <c r="Y839" s="81"/>
      <c r="Z839" s="81"/>
      <c r="AA839" s="81"/>
      <c r="AB839" s="81"/>
      <c r="AC839" s="81"/>
      <c r="AD839" s="103"/>
      <c r="AE839" s="81"/>
      <c r="AF839" s="55"/>
      <c r="AG839" s="55"/>
      <c r="AH839" s="55"/>
      <c r="AI839" s="55"/>
      <c r="AJ839" s="55"/>
    </row>
    <row r="840">
      <c r="A840" s="92"/>
      <c r="B840" s="104"/>
      <c r="C840" s="84"/>
      <c r="D840" s="104"/>
      <c r="E840" s="97"/>
      <c r="F840" s="90"/>
      <c r="G840" s="90"/>
      <c r="H840" s="90"/>
      <c r="I840" s="90"/>
      <c r="J840" s="90"/>
      <c r="K840" s="105"/>
      <c r="L840" s="105"/>
      <c r="M840" s="105"/>
      <c r="N840" s="105"/>
      <c r="O840" s="81"/>
      <c r="P840" s="81"/>
      <c r="Q840" s="81"/>
      <c r="R840" s="81"/>
      <c r="S840" s="81"/>
      <c r="T840" s="81"/>
      <c r="U840" s="81"/>
      <c r="V840" s="81"/>
      <c r="W840" s="81"/>
      <c r="X840" s="81"/>
      <c r="Y840" s="81"/>
      <c r="Z840" s="81"/>
      <c r="AA840" s="81"/>
      <c r="AB840" s="81"/>
      <c r="AC840" s="81"/>
      <c r="AD840" s="103"/>
      <c r="AE840" s="81"/>
      <c r="AF840" s="55"/>
      <c r="AG840" s="55"/>
      <c r="AH840" s="55"/>
      <c r="AI840" s="55"/>
      <c r="AJ840" s="55"/>
    </row>
    <row r="841">
      <c r="A841" s="92"/>
      <c r="B841" s="104"/>
      <c r="C841" s="84"/>
      <c r="D841" s="104"/>
      <c r="E841" s="97"/>
      <c r="F841" s="90"/>
      <c r="G841" s="90"/>
      <c r="H841" s="90"/>
      <c r="I841" s="90"/>
      <c r="J841" s="90"/>
      <c r="K841" s="105"/>
      <c r="L841" s="105"/>
      <c r="M841" s="105"/>
      <c r="N841" s="105"/>
      <c r="O841" s="81"/>
      <c r="P841" s="81"/>
      <c r="Q841" s="81"/>
      <c r="R841" s="81"/>
      <c r="S841" s="81"/>
      <c r="T841" s="81"/>
      <c r="U841" s="81"/>
      <c r="V841" s="81"/>
      <c r="W841" s="81"/>
      <c r="X841" s="81"/>
      <c r="Y841" s="81"/>
      <c r="Z841" s="81"/>
      <c r="AA841" s="81"/>
      <c r="AB841" s="81"/>
      <c r="AC841" s="81"/>
      <c r="AD841" s="103"/>
      <c r="AE841" s="81"/>
      <c r="AF841" s="55"/>
      <c r="AG841" s="55"/>
      <c r="AH841" s="55"/>
      <c r="AI841" s="55"/>
      <c r="AJ841" s="55"/>
    </row>
    <row r="842">
      <c r="A842" s="92"/>
      <c r="B842" s="104"/>
      <c r="C842" s="84"/>
      <c r="D842" s="104"/>
      <c r="E842" s="97"/>
      <c r="F842" s="90"/>
      <c r="G842" s="90"/>
      <c r="H842" s="90"/>
      <c r="I842" s="90"/>
      <c r="J842" s="90"/>
      <c r="K842" s="105"/>
      <c r="L842" s="105"/>
      <c r="M842" s="105"/>
      <c r="N842" s="105"/>
      <c r="O842" s="81"/>
      <c r="P842" s="81"/>
      <c r="Q842" s="81"/>
      <c r="R842" s="81"/>
      <c r="S842" s="81"/>
      <c r="T842" s="81"/>
      <c r="U842" s="81"/>
      <c r="V842" s="81"/>
      <c r="W842" s="81"/>
      <c r="X842" s="81"/>
      <c r="Y842" s="81"/>
      <c r="Z842" s="81"/>
      <c r="AA842" s="81"/>
      <c r="AB842" s="81"/>
      <c r="AC842" s="81"/>
      <c r="AD842" s="103"/>
      <c r="AE842" s="81"/>
      <c r="AF842" s="55"/>
      <c r="AG842" s="55"/>
      <c r="AH842" s="55"/>
      <c r="AI842" s="55"/>
      <c r="AJ842" s="55"/>
    </row>
    <row r="843">
      <c r="A843" s="92"/>
      <c r="B843" s="104"/>
      <c r="C843" s="84"/>
      <c r="D843" s="104"/>
      <c r="E843" s="97"/>
      <c r="F843" s="90"/>
      <c r="G843" s="90"/>
      <c r="H843" s="90"/>
      <c r="I843" s="90"/>
      <c r="J843" s="90"/>
      <c r="K843" s="105"/>
      <c r="L843" s="105"/>
      <c r="M843" s="105"/>
      <c r="N843" s="105"/>
      <c r="O843" s="81"/>
      <c r="P843" s="81"/>
      <c r="Q843" s="81"/>
      <c r="R843" s="81"/>
      <c r="S843" s="81"/>
      <c r="T843" s="81"/>
      <c r="U843" s="81"/>
      <c r="V843" s="81"/>
      <c r="W843" s="81"/>
      <c r="X843" s="81"/>
      <c r="Y843" s="81"/>
      <c r="Z843" s="81"/>
      <c r="AA843" s="81"/>
      <c r="AB843" s="81"/>
      <c r="AC843" s="81"/>
      <c r="AD843" s="103"/>
      <c r="AE843" s="81"/>
      <c r="AF843" s="55"/>
      <c r="AG843" s="55"/>
      <c r="AH843" s="55"/>
      <c r="AI843" s="55"/>
      <c r="AJ843" s="55"/>
    </row>
    <row r="844">
      <c r="A844" s="92"/>
      <c r="B844" s="104"/>
      <c r="C844" s="84"/>
      <c r="D844" s="104"/>
      <c r="E844" s="97"/>
      <c r="F844" s="90"/>
      <c r="G844" s="90"/>
      <c r="H844" s="90"/>
      <c r="I844" s="90"/>
      <c r="J844" s="90"/>
      <c r="K844" s="105"/>
      <c r="L844" s="105"/>
      <c r="M844" s="105"/>
      <c r="N844" s="105"/>
      <c r="O844" s="81"/>
      <c r="P844" s="81"/>
      <c r="Q844" s="81"/>
      <c r="R844" s="81"/>
      <c r="S844" s="81"/>
      <c r="T844" s="81"/>
      <c r="U844" s="81"/>
      <c r="V844" s="81"/>
      <c r="W844" s="81"/>
      <c r="X844" s="81"/>
      <c r="Y844" s="81"/>
      <c r="Z844" s="81"/>
      <c r="AA844" s="81"/>
      <c r="AB844" s="81"/>
      <c r="AC844" s="81"/>
      <c r="AD844" s="103"/>
      <c r="AE844" s="81"/>
      <c r="AF844" s="55"/>
      <c r="AG844" s="55"/>
      <c r="AH844" s="55"/>
      <c r="AI844" s="55"/>
      <c r="AJ844" s="55"/>
    </row>
    <row r="845">
      <c r="A845" s="92"/>
      <c r="B845" s="104"/>
      <c r="C845" s="84"/>
      <c r="D845" s="104"/>
      <c r="E845" s="97"/>
      <c r="F845" s="90"/>
      <c r="G845" s="90"/>
      <c r="H845" s="90"/>
      <c r="I845" s="90"/>
      <c r="J845" s="90"/>
      <c r="K845" s="105"/>
      <c r="L845" s="105"/>
      <c r="M845" s="105"/>
      <c r="N845" s="105"/>
      <c r="O845" s="81"/>
      <c r="P845" s="81"/>
      <c r="Q845" s="81"/>
      <c r="R845" s="81"/>
      <c r="S845" s="81"/>
      <c r="T845" s="81"/>
      <c r="U845" s="81"/>
      <c r="V845" s="81"/>
      <c r="W845" s="81"/>
      <c r="X845" s="81"/>
      <c r="Y845" s="81"/>
      <c r="Z845" s="81"/>
      <c r="AA845" s="81"/>
      <c r="AB845" s="81"/>
      <c r="AC845" s="81"/>
      <c r="AD845" s="103"/>
      <c r="AE845" s="81"/>
      <c r="AF845" s="55"/>
      <c r="AG845" s="55"/>
      <c r="AH845" s="55"/>
      <c r="AI845" s="55"/>
      <c r="AJ845" s="55"/>
    </row>
    <row r="846">
      <c r="A846" s="92"/>
      <c r="B846" s="104"/>
      <c r="C846" s="84"/>
      <c r="D846" s="104"/>
      <c r="E846" s="97"/>
      <c r="F846" s="90"/>
      <c r="G846" s="90"/>
      <c r="H846" s="90"/>
      <c r="I846" s="90"/>
      <c r="J846" s="90"/>
      <c r="K846" s="105"/>
      <c r="L846" s="105"/>
      <c r="M846" s="105"/>
      <c r="N846" s="105"/>
      <c r="O846" s="81"/>
      <c r="P846" s="81"/>
      <c r="Q846" s="81"/>
      <c r="R846" s="81"/>
      <c r="S846" s="81"/>
      <c r="T846" s="81"/>
      <c r="U846" s="81"/>
      <c r="V846" s="81"/>
      <c r="W846" s="81"/>
      <c r="X846" s="81"/>
      <c r="Y846" s="81"/>
      <c r="Z846" s="81"/>
      <c r="AA846" s="81"/>
      <c r="AB846" s="81"/>
      <c r="AC846" s="81"/>
      <c r="AD846" s="103"/>
      <c r="AE846" s="81"/>
      <c r="AF846" s="55"/>
      <c r="AG846" s="55"/>
      <c r="AH846" s="55"/>
      <c r="AI846" s="55"/>
      <c r="AJ846" s="55"/>
    </row>
    <row r="847">
      <c r="A847" s="92"/>
      <c r="B847" s="104"/>
      <c r="C847" s="84"/>
      <c r="D847" s="104"/>
      <c r="E847" s="97"/>
      <c r="F847" s="90"/>
      <c r="G847" s="90"/>
      <c r="H847" s="90"/>
      <c r="I847" s="90"/>
      <c r="J847" s="90"/>
      <c r="K847" s="105"/>
      <c r="L847" s="105"/>
      <c r="M847" s="105"/>
      <c r="N847" s="105"/>
      <c r="O847" s="81"/>
      <c r="P847" s="81"/>
      <c r="Q847" s="81"/>
      <c r="R847" s="81"/>
      <c r="S847" s="81"/>
      <c r="T847" s="81"/>
      <c r="U847" s="81"/>
      <c r="V847" s="81"/>
      <c r="W847" s="81"/>
      <c r="X847" s="81"/>
      <c r="Y847" s="81"/>
      <c r="Z847" s="81"/>
      <c r="AA847" s="81"/>
      <c r="AB847" s="81"/>
      <c r="AC847" s="81"/>
      <c r="AD847" s="103"/>
      <c r="AE847" s="81"/>
      <c r="AF847" s="55"/>
      <c r="AG847" s="55"/>
      <c r="AH847" s="55"/>
      <c r="AI847" s="55"/>
      <c r="AJ847" s="55"/>
    </row>
    <row r="848">
      <c r="A848" s="92"/>
      <c r="B848" s="104"/>
      <c r="C848" s="84"/>
      <c r="D848" s="104"/>
      <c r="E848" s="97"/>
      <c r="F848" s="90"/>
      <c r="G848" s="90"/>
      <c r="H848" s="90"/>
      <c r="I848" s="90"/>
      <c r="J848" s="90"/>
      <c r="K848" s="105"/>
      <c r="L848" s="105"/>
      <c r="M848" s="105"/>
      <c r="N848" s="105"/>
      <c r="O848" s="81"/>
      <c r="P848" s="81"/>
      <c r="Q848" s="81"/>
      <c r="R848" s="81"/>
      <c r="S848" s="81"/>
      <c r="T848" s="81"/>
      <c r="U848" s="81"/>
      <c r="V848" s="81"/>
      <c r="W848" s="81"/>
      <c r="X848" s="81"/>
      <c r="Y848" s="81"/>
      <c r="Z848" s="81"/>
      <c r="AA848" s="81"/>
      <c r="AB848" s="81"/>
      <c r="AC848" s="81"/>
      <c r="AD848" s="103"/>
      <c r="AE848" s="81"/>
      <c r="AF848" s="55"/>
      <c r="AG848" s="55"/>
      <c r="AH848" s="55"/>
      <c r="AI848" s="55"/>
      <c r="AJ848" s="55"/>
    </row>
    <row r="849">
      <c r="A849" s="92"/>
      <c r="B849" s="104"/>
      <c r="C849" s="84"/>
      <c r="D849" s="104"/>
      <c r="E849" s="97"/>
      <c r="F849" s="90"/>
      <c r="G849" s="90"/>
      <c r="H849" s="90"/>
      <c r="I849" s="90"/>
      <c r="J849" s="90"/>
      <c r="K849" s="105"/>
      <c r="L849" s="105"/>
      <c r="M849" s="105"/>
      <c r="N849" s="105"/>
      <c r="O849" s="81"/>
      <c r="P849" s="81"/>
      <c r="Q849" s="81"/>
      <c r="R849" s="81"/>
      <c r="S849" s="81"/>
      <c r="T849" s="81"/>
      <c r="U849" s="81"/>
      <c r="V849" s="81"/>
      <c r="W849" s="81"/>
      <c r="X849" s="81"/>
      <c r="Y849" s="81"/>
      <c r="Z849" s="81"/>
      <c r="AA849" s="81"/>
      <c r="AB849" s="81"/>
      <c r="AC849" s="81"/>
      <c r="AD849" s="103"/>
      <c r="AE849" s="81"/>
      <c r="AF849" s="55"/>
      <c r="AG849" s="55"/>
      <c r="AH849" s="55"/>
      <c r="AI849" s="55"/>
      <c r="AJ849" s="55"/>
    </row>
    <row r="850">
      <c r="A850" s="92"/>
      <c r="B850" s="104"/>
      <c r="C850" s="84"/>
      <c r="D850" s="104"/>
      <c r="E850" s="97"/>
      <c r="F850" s="90"/>
      <c r="G850" s="90"/>
      <c r="H850" s="90"/>
      <c r="I850" s="90"/>
      <c r="J850" s="90"/>
      <c r="K850" s="105"/>
      <c r="L850" s="105"/>
      <c r="M850" s="105"/>
      <c r="N850" s="105"/>
      <c r="O850" s="81"/>
      <c r="P850" s="81"/>
      <c r="Q850" s="81"/>
      <c r="R850" s="81"/>
      <c r="S850" s="81"/>
      <c r="T850" s="81"/>
      <c r="U850" s="81"/>
      <c r="V850" s="81"/>
      <c r="W850" s="81"/>
      <c r="X850" s="81"/>
      <c r="Y850" s="81"/>
      <c r="Z850" s="81"/>
      <c r="AA850" s="81"/>
      <c r="AB850" s="81"/>
      <c r="AC850" s="81"/>
      <c r="AD850" s="103"/>
      <c r="AE850" s="81"/>
      <c r="AF850" s="55"/>
      <c r="AG850" s="55"/>
      <c r="AH850" s="55"/>
      <c r="AI850" s="55"/>
      <c r="AJ850" s="55"/>
    </row>
    <row r="851">
      <c r="A851" s="92"/>
      <c r="B851" s="104"/>
      <c r="C851" s="84"/>
      <c r="D851" s="104"/>
      <c r="E851" s="97"/>
      <c r="F851" s="90"/>
      <c r="G851" s="90"/>
      <c r="H851" s="90"/>
      <c r="I851" s="90"/>
      <c r="J851" s="90"/>
      <c r="K851" s="105"/>
      <c r="L851" s="105"/>
      <c r="M851" s="105"/>
      <c r="N851" s="105"/>
      <c r="O851" s="81"/>
      <c r="P851" s="81"/>
      <c r="Q851" s="81"/>
      <c r="R851" s="81"/>
      <c r="S851" s="81"/>
      <c r="T851" s="81"/>
      <c r="U851" s="81"/>
      <c r="V851" s="81"/>
      <c r="W851" s="81"/>
      <c r="X851" s="81"/>
      <c r="Y851" s="81"/>
      <c r="Z851" s="81"/>
      <c r="AA851" s="81"/>
      <c r="AB851" s="81"/>
      <c r="AC851" s="81"/>
      <c r="AD851" s="103"/>
      <c r="AE851" s="81"/>
      <c r="AF851" s="55"/>
      <c r="AG851" s="55"/>
      <c r="AH851" s="55"/>
      <c r="AI851" s="55"/>
      <c r="AJ851" s="55"/>
    </row>
    <row r="852">
      <c r="A852" s="92"/>
      <c r="B852" s="104"/>
      <c r="C852" s="84"/>
      <c r="D852" s="104"/>
      <c r="E852" s="97"/>
      <c r="F852" s="90"/>
      <c r="G852" s="90"/>
      <c r="H852" s="90"/>
      <c r="I852" s="90"/>
      <c r="J852" s="90"/>
      <c r="K852" s="105"/>
      <c r="L852" s="105"/>
      <c r="M852" s="105"/>
      <c r="N852" s="105"/>
      <c r="O852" s="81"/>
      <c r="P852" s="81"/>
      <c r="Q852" s="81"/>
      <c r="R852" s="81"/>
      <c r="S852" s="81"/>
      <c r="T852" s="81"/>
      <c r="U852" s="81"/>
      <c r="V852" s="81"/>
      <c r="W852" s="81"/>
      <c r="X852" s="81"/>
      <c r="Y852" s="81"/>
      <c r="Z852" s="81"/>
      <c r="AA852" s="81"/>
      <c r="AB852" s="81"/>
      <c r="AC852" s="81"/>
      <c r="AD852" s="103"/>
      <c r="AE852" s="81"/>
      <c r="AF852" s="55"/>
      <c r="AG852" s="55"/>
      <c r="AH852" s="55"/>
      <c r="AI852" s="55"/>
      <c r="AJ852" s="55"/>
    </row>
    <row r="853">
      <c r="A853" s="92"/>
      <c r="B853" s="104"/>
      <c r="C853" s="84"/>
      <c r="D853" s="104"/>
      <c r="E853" s="97"/>
      <c r="F853" s="90"/>
      <c r="G853" s="90"/>
      <c r="H853" s="90"/>
      <c r="I853" s="90"/>
      <c r="J853" s="90"/>
      <c r="K853" s="105"/>
      <c r="L853" s="105"/>
      <c r="M853" s="105"/>
      <c r="N853" s="105"/>
      <c r="O853" s="81"/>
      <c r="P853" s="81"/>
      <c r="Q853" s="81"/>
      <c r="R853" s="81"/>
      <c r="S853" s="81"/>
      <c r="T853" s="81"/>
      <c r="U853" s="81"/>
      <c r="V853" s="81"/>
      <c r="W853" s="81"/>
      <c r="X853" s="81"/>
      <c r="Y853" s="81"/>
      <c r="Z853" s="81"/>
      <c r="AA853" s="81"/>
      <c r="AB853" s="81"/>
      <c r="AC853" s="81"/>
      <c r="AD853" s="103"/>
      <c r="AE853" s="81"/>
      <c r="AF853" s="55"/>
      <c r="AG853" s="55"/>
      <c r="AH853" s="55"/>
      <c r="AI853" s="55"/>
      <c r="AJ853" s="55"/>
    </row>
    <row r="854">
      <c r="A854" s="92"/>
      <c r="B854" s="104"/>
      <c r="C854" s="84"/>
      <c r="D854" s="104"/>
      <c r="E854" s="97"/>
      <c r="F854" s="90"/>
      <c r="G854" s="90"/>
      <c r="H854" s="90"/>
      <c r="I854" s="90"/>
      <c r="J854" s="90"/>
      <c r="K854" s="105"/>
      <c r="L854" s="105"/>
      <c r="M854" s="105"/>
      <c r="N854" s="105"/>
      <c r="O854" s="81"/>
      <c r="P854" s="81"/>
      <c r="Q854" s="81"/>
      <c r="R854" s="81"/>
      <c r="S854" s="81"/>
      <c r="T854" s="81"/>
      <c r="U854" s="81"/>
      <c r="V854" s="81"/>
      <c r="W854" s="81"/>
      <c r="X854" s="81"/>
      <c r="Y854" s="81"/>
      <c r="Z854" s="81"/>
      <c r="AA854" s="81"/>
      <c r="AB854" s="81"/>
      <c r="AC854" s="81"/>
      <c r="AD854" s="103"/>
      <c r="AE854" s="81"/>
      <c r="AF854" s="55"/>
      <c r="AG854" s="55"/>
      <c r="AH854" s="55"/>
      <c r="AI854" s="55"/>
      <c r="AJ854" s="55"/>
    </row>
    <row r="855">
      <c r="A855" s="92"/>
      <c r="B855" s="104"/>
      <c r="C855" s="84"/>
      <c r="D855" s="104"/>
      <c r="E855" s="97"/>
      <c r="F855" s="90"/>
      <c r="G855" s="90"/>
      <c r="H855" s="90"/>
      <c r="I855" s="90"/>
      <c r="J855" s="90"/>
      <c r="K855" s="105"/>
      <c r="L855" s="105"/>
      <c r="M855" s="105"/>
      <c r="N855" s="105"/>
      <c r="O855" s="81"/>
      <c r="P855" s="81"/>
      <c r="Q855" s="81"/>
      <c r="R855" s="81"/>
      <c r="S855" s="81"/>
      <c r="T855" s="81"/>
      <c r="U855" s="81"/>
      <c r="V855" s="81"/>
      <c r="W855" s="81"/>
      <c r="X855" s="81"/>
      <c r="Y855" s="81"/>
      <c r="Z855" s="81"/>
      <c r="AA855" s="81"/>
      <c r="AB855" s="81"/>
      <c r="AC855" s="81"/>
      <c r="AD855" s="103"/>
      <c r="AE855" s="81"/>
      <c r="AF855" s="55"/>
      <c r="AG855" s="55"/>
      <c r="AH855" s="55"/>
      <c r="AI855" s="55"/>
      <c r="AJ855" s="55"/>
    </row>
    <row r="856">
      <c r="A856" s="92"/>
      <c r="B856" s="104"/>
      <c r="C856" s="84"/>
      <c r="D856" s="104"/>
      <c r="E856" s="97"/>
      <c r="F856" s="90"/>
      <c r="G856" s="90"/>
      <c r="H856" s="90"/>
      <c r="I856" s="90"/>
      <c r="J856" s="90"/>
      <c r="K856" s="105"/>
      <c r="L856" s="105"/>
      <c r="M856" s="105"/>
      <c r="N856" s="105"/>
      <c r="O856" s="81"/>
      <c r="P856" s="81"/>
      <c r="Q856" s="81"/>
      <c r="R856" s="81"/>
      <c r="S856" s="81"/>
      <c r="T856" s="81"/>
      <c r="U856" s="81"/>
      <c r="V856" s="81"/>
      <c r="W856" s="81"/>
      <c r="X856" s="81"/>
      <c r="Y856" s="81"/>
      <c r="Z856" s="81"/>
      <c r="AA856" s="81"/>
      <c r="AB856" s="81"/>
      <c r="AC856" s="81"/>
      <c r="AD856" s="103"/>
      <c r="AE856" s="81"/>
      <c r="AF856" s="55"/>
      <c r="AG856" s="55"/>
      <c r="AH856" s="55"/>
      <c r="AI856" s="55"/>
      <c r="AJ856" s="55"/>
    </row>
    <row r="857">
      <c r="A857" s="92"/>
      <c r="B857" s="104"/>
      <c r="C857" s="84"/>
      <c r="D857" s="104"/>
      <c r="E857" s="97"/>
      <c r="F857" s="90"/>
      <c r="G857" s="90"/>
      <c r="H857" s="90"/>
      <c r="I857" s="90"/>
      <c r="J857" s="90"/>
      <c r="K857" s="105"/>
      <c r="L857" s="105"/>
      <c r="M857" s="105"/>
      <c r="N857" s="105"/>
      <c r="O857" s="81"/>
      <c r="P857" s="81"/>
      <c r="Q857" s="81"/>
      <c r="R857" s="81"/>
      <c r="S857" s="81"/>
      <c r="T857" s="81"/>
      <c r="U857" s="81"/>
      <c r="V857" s="81"/>
      <c r="W857" s="81"/>
      <c r="X857" s="81"/>
      <c r="Y857" s="81"/>
      <c r="Z857" s="81"/>
      <c r="AA857" s="81"/>
      <c r="AB857" s="81"/>
      <c r="AC857" s="81"/>
      <c r="AD857" s="103"/>
      <c r="AE857" s="81"/>
      <c r="AF857" s="55"/>
      <c r="AG857" s="55"/>
      <c r="AH857" s="55"/>
      <c r="AI857" s="55"/>
      <c r="AJ857" s="55"/>
    </row>
    <row r="858">
      <c r="A858" s="92"/>
      <c r="B858" s="104"/>
      <c r="C858" s="84"/>
      <c r="D858" s="104"/>
      <c r="E858" s="97"/>
      <c r="F858" s="90"/>
      <c r="G858" s="90"/>
      <c r="H858" s="90"/>
      <c r="I858" s="90"/>
      <c r="J858" s="90"/>
      <c r="K858" s="105"/>
      <c r="L858" s="105"/>
      <c r="M858" s="105"/>
      <c r="N858" s="105"/>
      <c r="O858" s="81"/>
      <c r="P858" s="81"/>
      <c r="Q858" s="81"/>
      <c r="R858" s="81"/>
      <c r="S858" s="81"/>
      <c r="T858" s="81"/>
      <c r="U858" s="81"/>
      <c r="V858" s="81"/>
      <c r="W858" s="81"/>
      <c r="X858" s="81"/>
      <c r="Y858" s="81"/>
      <c r="Z858" s="81"/>
      <c r="AA858" s="81"/>
      <c r="AB858" s="81"/>
      <c r="AC858" s="81"/>
      <c r="AD858" s="103"/>
      <c r="AE858" s="81"/>
      <c r="AF858" s="55"/>
      <c r="AG858" s="55"/>
      <c r="AH858" s="55"/>
      <c r="AI858" s="55"/>
      <c r="AJ858" s="55"/>
    </row>
    <row r="859">
      <c r="A859" s="92"/>
      <c r="B859" s="104"/>
      <c r="C859" s="84"/>
      <c r="D859" s="104"/>
      <c r="E859" s="97"/>
      <c r="F859" s="90"/>
      <c r="G859" s="90"/>
      <c r="H859" s="90"/>
      <c r="I859" s="90"/>
      <c r="J859" s="90"/>
      <c r="K859" s="105"/>
      <c r="L859" s="105"/>
      <c r="M859" s="105"/>
      <c r="N859" s="105"/>
      <c r="O859" s="81"/>
      <c r="P859" s="81"/>
      <c r="Q859" s="81"/>
      <c r="R859" s="81"/>
      <c r="S859" s="81"/>
      <c r="T859" s="81"/>
      <c r="U859" s="81"/>
      <c r="V859" s="81"/>
      <c r="W859" s="81"/>
      <c r="X859" s="81"/>
      <c r="Y859" s="81"/>
      <c r="Z859" s="81"/>
      <c r="AA859" s="81"/>
      <c r="AB859" s="81"/>
      <c r="AC859" s="81"/>
      <c r="AD859" s="103"/>
      <c r="AE859" s="81"/>
      <c r="AF859" s="55"/>
      <c r="AG859" s="55"/>
      <c r="AH859" s="55"/>
      <c r="AI859" s="55"/>
      <c r="AJ859" s="55"/>
    </row>
    <row r="860">
      <c r="A860" s="92"/>
      <c r="B860" s="104"/>
      <c r="C860" s="84"/>
      <c r="D860" s="104"/>
      <c r="E860" s="97"/>
      <c r="F860" s="90"/>
      <c r="G860" s="90"/>
      <c r="H860" s="90"/>
      <c r="I860" s="90"/>
      <c r="J860" s="90"/>
      <c r="K860" s="105"/>
      <c r="L860" s="105"/>
      <c r="M860" s="105"/>
      <c r="N860" s="105"/>
      <c r="O860" s="81"/>
      <c r="P860" s="81"/>
      <c r="Q860" s="81"/>
      <c r="R860" s="81"/>
      <c r="S860" s="81"/>
      <c r="T860" s="81"/>
      <c r="U860" s="81"/>
      <c r="V860" s="81"/>
      <c r="W860" s="81"/>
      <c r="X860" s="81"/>
      <c r="Y860" s="81"/>
      <c r="Z860" s="81"/>
      <c r="AA860" s="81"/>
      <c r="AB860" s="81"/>
      <c r="AC860" s="81"/>
      <c r="AD860" s="103"/>
      <c r="AE860" s="81"/>
      <c r="AF860" s="55"/>
      <c r="AG860" s="55"/>
      <c r="AH860" s="55"/>
      <c r="AI860" s="55"/>
      <c r="AJ860" s="55"/>
    </row>
    <row r="861">
      <c r="A861" s="92"/>
      <c r="B861" s="104"/>
      <c r="C861" s="84"/>
      <c r="D861" s="104"/>
      <c r="E861" s="97"/>
      <c r="F861" s="90"/>
      <c r="G861" s="90"/>
      <c r="H861" s="90"/>
      <c r="I861" s="90"/>
      <c r="J861" s="90"/>
      <c r="K861" s="105"/>
      <c r="L861" s="105"/>
      <c r="M861" s="105"/>
      <c r="N861" s="105"/>
      <c r="O861" s="81"/>
      <c r="P861" s="81"/>
      <c r="Q861" s="81"/>
      <c r="R861" s="81"/>
      <c r="S861" s="81"/>
      <c r="T861" s="81"/>
      <c r="U861" s="81"/>
      <c r="V861" s="81"/>
      <c r="W861" s="81"/>
      <c r="X861" s="81"/>
      <c r="Y861" s="81"/>
      <c r="Z861" s="81"/>
      <c r="AA861" s="81"/>
      <c r="AB861" s="81"/>
      <c r="AC861" s="81"/>
      <c r="AD861" s="103"/>
      <c r="AE861" s="81"/>
      <c r="AF861" s="55"/>
      <c r="AG861" s="55"/>
      <c r="AH861" s="55"/>
      <c r="AI861" s="55"/>
      <c r="AJ861" s="55"/>
    </row>
    <row r="862">
      <c r="A862" s="92"/>
      <c r="B862" s="104"/>
      <c r="C862" s="84"/>
      <c r="D862" s="104"/>
      <c r="E862" s="97"/>
      <c r="F862" s="90"/>
      <c r="G862" s="90"/>
      <c r="H862" s="90"/>
      <c r="I862" s="90"/>
      <c r="J862" s="90"/>
      <c r="K862" s="105"/>
      <c r="L862" s="105"/>
      <c r="M862" s="105"/>
      <c r="N862" s="105"/>
      <c r="O862" s="81"/>
      <c r="P862" s="81"/>
      <c r="Q862" s="81"/>
      <c r="R862" s="81"/>
      <c r="S862" s="81"/>
      <c r="T862" s="81"/>
      <c r="U862" s="81"/>
      <c r="V862" s="81"/>
      <c r="W862" s="81"/>
      <c r="X862" s="81"/>
      <c r="Y862" s="81"/>
      <c r="Z862" s="81"/>
      <c r="AA862" s="81"/>
      <c r="AB862" s="81"/>
      <c r="AC862" s="81"/>
      <c r="AD862" s="103"/>
      <c r="AE862" s="81"/>
      <c r="AF862" s="55"/>
      <c r="AG862" s="55"/>
      <c r="AH862" s="55"/>
      <c r="AI862" s="55"/>
      <c r="AJ862" s="55"/>
    </row>
    <row r="863">
      <c r="A863" s="92"/>
      <c r="B863" s="104"/>
      <c r="C863" s="84"/>
      <c r="D863" s="104"/>
      <c r="E863" s="97"/>
      <c r="F863" s="90"/>
      <c r="G863" s="90"/>
      <c r="H863" s="90"/>
      <c r="I863" s="90"/>
      <c r="J863" s="90"/>
      <c r="K863" s="105"/>
      <c r="L863" s="105"/>
      <c r="M863" s="105"/>
      <c r="N863" s="105"/>
      <c r="O863" s="81"/>
      <c r="P863" s="81"/>
      <c r="Q863" s="81"/>
      <c r="R863" s="81"/>
      <c r="S863" s="81"/>
      <c r="T863" s="81"/>
      <c r="U863" s="81"/>
      <c r="V863" s="81"/>
      <c r="W863" s="81"/>
      <c r="X863" s="81"/>
      <c r="Y863" s="81"/>
      <c r="Z863" s="81"/>
      <c r="AA863" s="81"/>
      <c r="AB863" s="81"/>
      <c r="AC863" s="81"/>
      <c r="AD863" s="103"/>
      <c r="AE863" s="81"/>
      <c r="AF863" s="55"/>
      <c r="AG863" s="55"/>
      <c r="AH863" s="55"/>
      <c r="AI863" s="55"/>
      <c r="AJ863" s="55"/>
    </row>
    <row r="864">
      <c r="A864" s="92"/>
      <c r="B864" s="104"/>
      <c r="C864" s="84"/>
      <c r="D864" s="104"/>
      <c r="E864" s="97"/>
      <c r="F864" s="90"/>
      <c r="G864" s="90"/>
      <c r="H864" s="90"/>
      <c r="I864" s="90"/>
      <c r="J864" s="90"/>
      <c r="K864" s="105"/>
      <c r="L864" s="105"/>
      <c r="M864" s="105"/>
      <c r="N864" s="105"/>
      <c r="O864" s="81"/>
      <c r="P864" s="81"/>
      <c r="Q864" s="81"/>
      <c r="R864" s="81"/>
      <c r="S864" s="81"/>
      <c r="T864" s="81"/>
      <c r="U864" s="81"/>
      <c r="V864" s="81"/>
      <c r="W864" s="81"/>
      <c r="X864" s="81"/>
      <c r="Y864" s="81"/>
      <c r="Z864" s="81"/>
      <c r="AA864" s="81"/>
      <c r="AB864" s="81"/>
      <c r="AC864" s="81"/>
      <c r="AD864" s="103"/>
      <c r="AE864" s="81"/>
      <c r="AF864" s="55"/>
      <c r="AG864" s="55"/>
      <c r="AH864" s="55"/>
      <c r="AI864" s="55"/>
      <c r="AJ864" s="55"/>
    </row>
    <row r="865">
      <c r="A865" s="92"/>
      <c r="B865" s="104"/>
      <c r="C865" s="84"/>
      <c r="D865" s="104"/>
      <c r="E865" s="97"/>
      <c r="F865" s="90"/>
      <c r="G865" s="90"/>
      <c r="H865" s="90"/>
      <c r="I865" s="90"/>
      <c r="J865" s="90"/>
      <c r="K865" s="105"/>
      <c r="L865" s="105"/>
      <c r="M865" s="105"/>
      <c r="N865" s="105"/>
      <c r="O865" s="81"/>
      <c r="P865" s="81"/>
      <c r="Q865" s="81"/>
      <c r="R865" s="81"/>
      <c r="S865" s="81"/>
      <c r="T865" s="81"/>
      <c r="U865" s="81"/>
      <c r="V865" s="81"/>
      <c r="W865" s="81"/>
      <c r="X865" s="81"/>
      <c r="Y865" s="81"/>
      <c r="Z865" s="81"/>
      <c r="AA865" s="81"/>
      <c r="AB865" s="81"/>
      <c r="AC865" s="81"/>
      <c r="AD865" s="103"/>
      <c r="AE865" s="81"/>
      <c r="AF865" s="55"/>
      <c r="AG865" s="55"/>
      <c r="AH865" s="55"/>
      <c r="AI865" s="55"/>
      <c r="AJ865" s="55"/>
    </row>
    <row r="866">
      <c r="A866" s="92"/>
      <c r="B866" s="104"/>
      <c r="C866" s="84"/>
      <c r="D866" s="104"/>
      <c r="E866" s="97"/>
      <c r="F866" s="90"/>
      <c r="G866" s="90"/>
      <c r="H866" s="90"/>
      <c r="I866" s="90"/>
      <c r="J866" s="90"/>
      <c r="K866" s="105"/>
      <c r="L866" s="105"/>
      <c r="M866" s="105"/>
      <c r="N866" s="105"/>
      <c r="O866" s="81"/>
      <c r="P866" s="81"/>
      <c r="Q866" s="81"/>
      <c r="R866" s="81"/>
      <c r="S866" s="81"/>
      <c r="T866" s="81"/>
      <c r="U866" s="81"/>
      <c r="V866" s="81"/>
      <c r="W866" s="81"/>
      <c r="X866" s="81"/>
      <c r="Y866" s="81"/>
      <c r="Z866" s="81"/>
      <c r="AA866" s="81"/>
      <c r="AB866" s="81"/>
      <c r="AC866" s="81"/>
      <c r="AD866" s="103"/>
      <c r="AE866" s="81"/>
      <c r="AF866" s="55"/>
      <c r="AG866" s="55"/>
      <c r="AH866" s="55"/>
      <c r="AI866" s="55"/>
      <c r="AJ866" s="55"/>
    </row>
    <row r="867">
      <c r="A867" s="92"/>
      <c r="B867" s="104"/>
      <c r="C867" s="84"/>
      <c r="D867" s="104"/>
      <c r="E867" s="97"/>
      <c r="F867" s="90"/>
      <c r="G867" s="90"/>
      <c r="H867" s="90"/>
      <c r="I867" s="90"/>
      <c r="J867" s="90"/>
      <c r="K867" s="105"/>
      <c r="L867" s="105"/>
      <c r="M867" s="105"/>
      <c r="N867" s="105"/>
      <c r="O867" s="81"/>
      <c r="P867" s="81"/>
      <c r="Q867" s="81"/>
      <c r="R867" s="81"/>
      <c r="S867" s="81"/>
      <c r="T867" s="81"/>
      <c r="U867" s="81"/>
      <c r="V867" s="81"/>
      <c r="W867" s="81"/>
      <c r="X867" s="81"/>
      <c r="Y867" s="81"/>
      <c r="Z867" s="81"/>
      <c r="AA867" s="81"/>
      <c r="AB867" s="81"/>
      <c r="AC867" s="81"/>
      <c r="AD867" s="103"/>
      <c r="AE867" s="81"/>
      <c r="AF867" s="55"/>
      <c r="AG867" s="55"/>
      <c r="AH867" s="55"/>
      <c r="AI867" s="55"/>
      <c r="AJ867" s="55"/>
    </row>
    <row r="868">
      <c r="A868" s="92"/>
      <c r="B868" s="104"/>
      <c r="C868" s="84"/>
      <c r="D868" s="104"/>
      <c r="E868" s="97"/>
      <c r="F868" s="90"/>
      <c r="G868" s="90"/>
      <c r="H868" s="90"/>
      <c r="I868" s="90"/>
      <c r="J868" s="90"/>
      <c r="K868" s="105"/>
      <c r="L868" s="105"/>
      <c r="M868" s="105"/>
      <c r="N868" s="105"/>
      <c r="O868" s="81"/>
      <c r="P868" s="81"/>
      <c r="Q868" s="81"/>
      <c r="R868" s="81"/>
      <c r="S868" s="81"/>
      <c r="T868" s="81"/>
      <c r="U868" s="81"/>
      <c r="V868" s="81"/>
      <c r="W868" s="81"/>
      <c r="X868" s="81"/>
      <c r="Y868" s="81"/>
      <c r="Z868" s="81"/>
      <c r="AA868" s="81"/>
      <c r="AB868" s="81"/>
      <c r="AC868" s="81"/>
      <c r="AD868" s="103"/>
      <c r="AE868" s="81"/>
      <c r="AF868" s="55"/>
      <c r="AG868" s="55"/>
      <c r="AH868" s="55"/>
      <c r="AI868" s="55"/>
      <c r="AJ868" s="55"/>
    </row>
    <row r="869">
      <c r="A869" s="92"/>
      <c r="B869" s="104"/>
      <c r="C869" s="84"/>
      <c r="D869" s="104"/>
      <c r="E869" s="97"/>
      <c r="F869" s="90"/>
      <c r="G869" s="90"/>
      <c r="H869" s="90"/>
      <c r="I869" s="90"/>
      <c r="J869" s="90"/>
      <c r="K869" s="105"/>
      <c r="L869" s="105"/>
      <c r="M869" s="105"/>
      <c r="N869" s="105"/>
      <c r="O869" s="81"/>
      <c r="P869" s="81"/>
      <c r="Q869" s="81"/>
      <c r="R869" s="81"/>
      <c r="S869" s="81"/>
      <c r="T869" s="81"/>
      <c r="U869" s="81"/>
      <c r="V869" s="81"/>
      <c r="W869" s="81"/>
      <c r="X869" s="81"/>
      <c r="Y869" s="81"/>
      <c r="Z869" s="81"/>
      <c r="AA869" s="81"/>
      <c r="AB869" s="81"/>
      <c r="AC869" s="81"/>
      <c r="AD869" s="103"/>
      <c r="AE869" s="81"/>
      <c r="AF869" s="55"/>
      <c r="AG869" s="55"/>
      <c r="AH869" s="55"/>
      <c r="AI869" s="55"/>
      <c r="AJ869" s="55"/>
    </row>
    <row r="870">
      <c r="A870" s="92"/>
      <c r="B870" s="104"/>
      <c r="C870" s="84"/>
      <c r="D870" s="104"/>
      <c r="E870" s="97"/>
      <c r="F870" s="90"/>
      <c r="G870" s="90"/>
      <c r="H870" s="90"/>
      <c r="I870" s="90"/>
      <c r="J870" s="90"/>
      <c r="K870" s="105"/>
      <c r="L870" s="105"/>
      <c r="M870" s="105"/>
      <c r="N870" s="105"/>
      <c r="O870" s="81"/>
      <c r="P870" s="81"/>
      <c r="Q870" s="81"/>
      <c r="R870" s="81"/>
      <c r="S870" s="81"/>
      <c r="T870" s="81"/>
      <c r="U870" s="81"/>
      <c r="V870" s="81"/>
      <c r="W870" s="81"/>
      <c r="X870" s="81"/>
      <c r="Y870" s="81"/>
      <c r="Z870" s="81"/>
      <c r="AA870" s="81"/>
      <c r="AB870" s="81"/>
      <c r="AC870" s="81"/>
      <c r="AD870" s="103"/>
      <c r="AE870" s="81"/>
      <c r="AF870" s="55"/>
      <c r="AG870" s="55"/>
      <c r="AH870" s="55"/>
      <c r="AI870" s="55"/>
      <c r="AJ870" s="55"/>
    </row>
    <row r="871">
      <c r="A871" s="92"/>
      <c r="B871" s="104"/>
      <c r="C871" s="84"/>
      <c r="D871" s="104"/>
      <c r="E871" s="97"/>
      <c r="F871" s="90"/>
      <c r="G871" s="90"/>
      <c r="H871" s="90"/>
      <c r="I871" s="90"/>
      <c r="J871" s="90"/>
      <c r="K871" s="105"/>
      <c r="L871" s="105"/>
      <c r="M871" s="105"/>
      <c r="N871" s="105"/>
      <c r="O871" s="81"/>
      <c r="P871" s="81"/>
      <c r="Q871" s="81"/>
      <c r="R871" s="81"/>
      <c r="S871" s="81"/>
      <c r="T871" s="81"/>
      <c r="U871" s="81"/>
      <c r="V871" s="81"/>
      <c r="W871" s="81"/>
      <c r="X871" s="81"/>
      <c r="Y871" s="81"/>
      <c r="Z871" s="81"/>
      <c r="AA871" s="81"/>
      <c r="AB871" s="81"/>
      <c r="AC871" s="81"/>
      <c r="AD871" s="103"/>
      <c r="AE871" s="81"/>
      <c r="AF871" s="55"/>
      <c r="AG871" s="55"/>
      <c r="AH871" s="55"/>
      <c r="AI871" s="55"/>
      <c r="AJ871" s="55"/>
    </row>
    <row r="872">
      <c r="A872" s="92"/>
      <c r="B872" s="104"/>
      <c r="C872" s="84"/>
      <c r="D872" s="104"/>
      <c r="E872" s="97"/>
      <c r="F872" s="90"/>
      <c r="G872" s="90"/>
      <c r="H872" s="90"/>
      <c r="I872" s="90"/>
      <c r="J872" s="90"/>
      <c r="K872" s="105"/>
      <c r="L872" s="105"/>
      <c r="M872" s="105"/>
      <c r="N872" s="105"/>
      <c r="O872" s="81"/>
      <c r="P872" s="81"/>
      <c r="Q872" s="81"/>
      <c r="R872" s="81"/>
      <c r="S872" s="81"/>
      <c r="T872" s="81"/>
      <c r="U872" s="81"/>
      <c r="V872" s="81"/>
      <c r="W872" s="81"/>
      <c r="X872" s="81"/>
      <c r="Y872" s="81"/>
      <c r="Z872" s="81"/>
      <c r="AA872" s="81"/>
      <c r="AB872" s="81"/>
      <c r="AC872" s="81"/>
      <c r="AD872" s="103"/>
      <c r="AE872" s="81"/>
      <c r="AF872" s="55"/>
      <c r="AG872" s="55"/>
      <c r="AH872" s="55"/>
      <c r="AI872" s="55"/>
      <c r="AJ872" s="55"/>
    </row>
    <row r="873">
      <c r="A873" s="92"/>
      <c r="B873" s="104"/>
      <c r="C873" s="84"/>
      <c r="D873" s="104"/>
      <c r="E873" s="97"/>
      <c r="F873" s="90"/>
      <c r="G873" s="90"/>
      <c r="H873" s="90"/>
      <c r="I873" s="90"/>
      <c r="J873" s="90"/>
      <c r="K873" s="105"/>
      <c r="L873" s="105"/>
      <c r="M873" s="105"/>
      <c r="N873" s="105"/>
      <c r="O873" s="81"/>
      <c r="P873" s="81"/>
      <c r="Q873" s="81"/>
      <c r="R873" s="81"/>
      <c r="S873" s="81"/>
      <c r="T873" s="81"/>
      <c r="U873" s="81"/>
      <c r="V873" s="81"/>
      <c r="W873" s="81"/>
      <c r="X873" s="81"/>
      <c r="Y873" s="81"/>
      <c r="Z873" s="81"/>
      <c r="AA873" s="81"/>
      <c r="AB873" s="81"/>
      <c r="AC873" s="81"/>
      <c r="AD873" s="103"/>
      <c r="AE873" s="81"/>
      <c r="AF873" s="55"/>
      <c r="AG873" s="55"/>
      <c r="AH873" s="55"/>
      <c r="AI873" s="55"/>
      <c r="AJ873" s="55"/>
    </row>
    <row r="874">
      <c r="A874" s="92"/>
      <c r="B874" s="104"/>
      <c r="C874" s="84"/>
      <c r="D874" s="104"/>
      <c r="E874" s="97"/>
      <c r="F874" s="90"/>
      <c r="G874" s="90"/>
      <c r="H874" s="90"/>
      <c r="I874" s="90"/>
      <c r="J874" s="90"/>
      <c r="K874" s="105"/>
      <c r="L874" s="105"/>
      <c r="M874" s="105"/>
      <c r="N874" s="105"/>
      <c r="O874" s="81"/>
      <c r="P874" s="81"/>
      <c r="Q874" s="81"/>
      <c r="R874" s="81"/>
      <c r="S874" s="81"/>
      <c r="T874" s="81"/>
      <c r="U874" s="81"/>
      <c r="V874" s="81"/>
      <c r="W874" s="81"/>
      <c r="X874" s="81"/>
      <c r="Y874" s="81"/>
      <c r="Z874" s="81"/>
      <c r="AA874" s="81"/>
      <c r="AB874" s="81"/>
      <c r="AC874" s="81"/>
      <c r="AD874" s="103"/>
      <c r="AE874" s="81"/>
      <c r="AF874" s="55"/>
      <c r="AG874" s="55"/>
      <c r="AH874" s="55"/>
      <c r="AI874" s="55"/>
      <c r="AJ874" s="55"/>
    </row>
    <row r="875">
      <c r="A875" s="92"/>
      <c r="B875" s="104"/>
      <c r="C875" s="84"/>
      <c r="D875" s="104"/>
      <c r="E875" s="97"/>
      <c r="F875" s="90"/>
      <c r="G875" s="90"/>
      <c r="H875" s="90"/>
      <c r="I875" s="90"/>
      <c r="J875" s="90"/>
      <c r="K875" s="105"/>
      <c r="L875" s="105"/>
      <c r="M875" s="105"/>
      <c r="N875" s="105"/>
      <c r="O875" s="81"/>
      <c r="P875" s="81"/>
      <c r="Q875" s="81"/>
      <c r="R875" s="81"/>
      <c r="S875" s="81"/>
      <c r="T875" s="81"/>
      <c r="U875" s="81"/>
      <c r="V875" s="81"/>
      <c r="W875" s="81"/>
      <c r="X875" s="81"/>
      <c r="Y875" s="81"/>
      <c r="Z875" s="81"/>
      <c r="AA875" s="81"/>
      <c r="AB875" s="81"/>
      <c r="AC875" s="81"/>
      <c r="AD875" s="103"/>
      <c r="AE875" s="81"/>
      <c r="AF875" s="55"/>
      <c r="AG875" s="55"/>
      <c r="AH875" s="55"/>
      <c r="AI875" s="55"/>
      <c r="AJ875" s="55"/>
    </row>
    <row r="876">
      <c r="A876" s="92"/>
      <c r="B876" s="104"/>
      <c r="C876" s="84"/>
      <c r="D876" s="104"/>
      <c r="E876" s="97"/>
      <c r="F876" s="90"/>
      <c r="G876" s="90"/>
      <c r="H876" s="90"/>
      <c r="I876" s="90"/>
      <c r="J876" s="90"/>
      <c r="K876" s="105"/>
      <c r="L876" s="105"/>
      <c r="M876" s="105"/>
      <c r="N876" s="105"/>
      <c r="O876" s="81"/>
      <c r="P876" s="81"/>
      <c r="Q876" s="81"/>
      <c r="R876" s="81"/>
      <c r="S876" s="81"/>
      <c r="T876" s="81"/>
      <c r="U876" s="81"/>
      <c r="V876" s="81"/>
      <c r="W876" s="81"/>
      <c r="X876" s="81"/>
      <c r="Y876" s="81"/>
      <c r="Z876" s="81"/>
      <c r="AA876" s="81"/>
      <c r="AB876" s="81"/>
      <c r="AC876" s="81"/>
      <c r="AD876" s="103"/>
      <c r="AE876" s="81"/>
      <c r="AF876" s="55"/>
      <c r="AG876" s="55"/>
      <c r="AH876" s="55"/>
      <c r="AI876" s="55"/>
      <c r="AJ876" s="55"/>
    </row>
    <row r="877">
      <c r="A877" s="92"/>
      <c r="B877" s="104"/>
      <c r="C877" s="84"/>
      <c r="D877" s="104"/>
      <c r="E877" s="97"/>
      <c r="F877" s="90"/>
      <c r="G877" s="90"/>
      <c r="H877" s="90"/>
      <c r="I877" s="90"/>
      <c r="J877" s="90"/>
      <c r="K877" s="105"/>
      <c r="L877" s="105"/>
      <c r="M877" s="105"/>
      <c r="N877" s="105"/>
      <c r="O877" s="81"/>
      <c r="P877" s="81"/>
      <c r="Q877" s="81"/>
      <c r="R877" s="81"/>
      <c r="S877" s="81"/>
      <c r="T877" s="81"/>
      <c r="U877" s="81"/>
      <c r="V877" s="81"/>
      <c r="W877" s="81"/>
      <c r="X877" s="81"/>
      <c r="Y877" s="81"/>
      <c r="Z877" s="81"/>
      <c r="AA877" s="81"/>
      <c r="AB877" s="81"/>
      <c r="AC877" s="81"/>
      <c r="AD877" s="103"/>
      <c r="AE877" s="81"/>
      <c r="AF877" s="55"/>
      <c r="AG877" s="55"/>
      <c r="AH877" s="55"/>
      <c r="AI877" s="55"/>
      <c r="AJ877" s="55"/>
    </row>
    <row r="878">
      <c r="A878" s="92"/>
      <c r="B878" s="104"/>
      <c r="C878" s="84"/>
      <c r="D878" s="104"/>
      <c r="E878" s="97"/>
      <c r="F878" s="90"/>
      <c r="G878" s="90"/>
      <c r="H878" s="90"/>
      <c r="I878" s="90"/>
      <c r="J878" s="90"/>
      <c r="K878" s="105"/>
      <c r="L878" s="105"/>
      <c r="M878" s="105"/>
      <c r="N878" s="105"/>
      <c r="O878" s="81"/>
      <c r="P878" s="81"/>
      <c r="Q878" s="81"/>
      <c r="R878" s="81"/>
      <c r="S878" s="81"/>
      <c r="T878" s="81"/>
      <c r="U878" s="81"/>
      <c r="V878" s="81"/>
      <c r="W878" s="81"/>
      <c r="X878" s="81"/>
      <c r="Y878" s="81"/>
      <c r="Z878" s="81"/>
      <c r="AA878" s="81"/>
      <c r="AB878" s="81"/>
      <c r="AC878" s="81"/>
      <c r="AD878" s="103"/>
      <c r="AE878" s="81"/>
      <c r="AF878" s="55"/>
      <c r="AG878" s="55"/>
      <c r="AH878" s="55"/>
      <c r="AI878" s="55"/>
      <c r="AJ878" s="55"/>
    </row>
    <row r="879">
      <c r="A879" s="92"/>
      <c r="B879" s="104"/>
      <c r="C879" s="84"/>
      <c r="D879" s="104"/>
      <c r="E879" s="97"/>
      <c r="F879" s="90"/>
      <c r="G879" s="90"/>
      <c r="H879" s="90"/>
      <c r="I879" s="90"/>
      <c r="J879" s="90"/>
      <c r="K879" s="105"/>
      <c r="L879" s="105"/>
      <c r="M879" s="105"/>
      <c r="N879" s="105"/>
      <c r="O879" s="81"/>
      <c r="P879" s="81"/>
      <c r="Q879" s="81"/>
      <c r="R879" s="81"/>
      <c r="S879" s="81"/>
      <c r="T879" s="81"/>
      <c r="U879" s="81"/>
      <c r="V879" s="81"/>
      <c r="W879" s="81"/>
      <c r="X879" s="81"/>
      <c r="Y879" s="81"/>
      <c r="Z879" s="81"/>
      <c r="AA879" s="81"/>
      <c r="AB879" s="81"/>
      <c r="AC879" s="81"/>
      <c r="AD879" s="103"/>
      <c r="AE879" s="81"/>
      <c r="AF879" s="55"/>
      <c r="AG879" s="55"/>
      <c r="AH879" s="55"/>
      <c r="AI879" s="55"/>
      <c r="AJ879" s="55"/>
    </row>
    <row r="880">
      <c r="A880" s="92"/>
      <c r="B880" s="104"/>
      <c r="C880" s="84"/>
      <c r="D880" s="104"/>
      <c r="E880" s="97"/>
      <c r="F880" s="90"/>
      <c r="G880" s="90"/>
      <c r="H880" s="90"/>
      <c r="I880" s="90"/>
      <c r="J880" s="90"/>
      <c r="K880" s="105"/>
      <c r="L880" s="105"/>
      <c r="M880" s="105"/>
      <c r="N880" s="105"/>
      <c r="O880" s="81"/>
      <c r="P880" s="81"/>
      <c r="Q880" s="81"/>
      <c r="R880" s="81"/>
      <c r="S880" s="81"/>
      <c r="T880" s="81"/>
      <c r="U880" s="81"/>
      <c r="V880" s="81"/>
      <c r="W880" s="81"/>
      <c r="X880" s="81"/>
      <c r="Y880" s="81"/>
      <c r="Z880" s="81"/>
      <c r="AA880" s="81"/>
      <c r="AB880" s="81"/>
      <c r="AC880" s="81"/>
      <c r="AD880" s="103"/>
      <c r="AE880" s="81"/>
      <c r="AF880" s="55"/>
      <c r="AG880" s="55"/>
      <c r="AH880" s="55"/>
      <c r="AI880" s="55"/>
      <c r="AJ880" s="55"/>
    </row>
    <row r="881">
      <c r="A881" s="92"/>
      <c r="B881" s="104"/>
      <c r="C881" s="84"/>
      <c r="D881" s="104"/>
      <c r="E881" s="97"/>
      <c r="F881" s="90"/>
      <c r="G881" s="90"/>
      <c r="H881" s="90"/>
      <c r="I881" s="90"/>
      <c r="J881" s="90"/>
      <c r="K881" s="105"/>
      <c r="L881" s="105"/>
      <c r="M881" s="105"/>
      <c r="N881" s="105"/>
      <c r="O881" s="81"/>
      <c r="P881" s="81"/>
      <c r="Q881" s="81"/>
      <c r="R881" s="81"/>
      <c r="S881" s="81"/>
      <c r="T881" s="81"/>
      <c r="U881" s="81"/>
      <c r="V881" s="81"/>
      <c r="W881" s="81"/>
      <c r="X881" s="81"/>
      <c r="Y881" s="81"/>
      <c r="Z881" s="81"/>
      <c r="AA881" s="81"/>
      <c r="AB881" s="81"/>
      <c r="AC881" s="81"/>
      <c r="AD881" s="103"/>
      <c r="AE881" s="81"/>
      <c r="AF881" s="55"/>
      <c r="AG881" s="55"/>
      <c r="AH881" s="55"/>
      <c r="AI881" s="55"/>
      <c r="AJ881" s="55"/>
    </row>
    <row r="882">
      <c r="A882" s="92"/>
      <c r="B882" s="104"/>
      <c r="C882" s="84"/>
      <c r="D882" s="104"/>
      <c r="E882" s="97"/>
      <c r="F882" s="90"/>
      <c r="G882" s="90"/>
      <c r="H882" s="90"/>
      <c r="I882" s="90"/>
      <c r="J882" s="90"/>
      <c r="K882" s="105"/>
      <c r="L882" s="105"/>
      <c r="M882" s="105"/>
      <c r="N882" s="105"/>
      <c r="O882" s="81"/>
      <c r="P882" s="81"/>
      <c r="Q882" s="81"/>
      <c r="R882" s="81"/>
      <c r="S882" s="81"/>
      <c r="T882" s="81"/>
      <c r="U882" s="81"/>
      <c r="V882" s="81"/>
      <c r="W882" s="81"/>
      <c r="X882" s="81"/>
      <c r="Y882" s="81"/>
      <c r="Z882" s="81"/>
      <c r="AA882" s="81"/>
      <c r="AB882" s="81"/>
      <c r="AC882" s="81"/>
      <c r="AD882" s="103"/>
      <c r="AE882" s="81"/>
      <c r="AF882" s="55"/>
      <c r="AG882" s="55"/>
      <c r="AH882" s="55"/>
      <c r="AI882" s="55"/>
      <c r="AJ882" s="55"/>
    </row>
    <row r="883">
      <c r="A883" s="92"/>
      <c r="B883" s="104"/>
      <c r="C883" s="84"/>
      <c r="D883" s="104"/>
      <c r="E883" s="97"/>
      <c r="F883" s="90"/>
      <c r="G883" s="90"/>
      <c r="H883" s="90"/>
      <c r="I883" s="90"/>
      <c r="J883" s="90"/>
      <c r="K883" s="105"/>
      <c r="L883" s="105"/>
      <c r="M883" s="105"/>
      <c r="N883" s="105"/>
      <c r="O883" s="81"/>
      <c r="P883" s="81"/>
      <c r="Q883" s="81"/>
      <c r="R883" s="81"/>
      <c r="S883" s="81"/>
      <c r="T883" s="81"/>
      <c r="U883" s="81"/>
      <c r="V883" s="81"/>
      <c r="W883" s="81"/>
      <c r="X883" s="81"/>
      <c r="Y883" s="81"/>
      <c r="Z883" s="81"/>
      <c r="AA883" s="81"/>
      <c r="AB883" s="81"/>
      <c r="AC883" s="81"/>
      <c r="AD883" s="103"/>
      <c r="AE883" s="81"/>
      <c r="AF883" s="55"/>
      <c r="AG883" s="55"/>
      <c r="AH883" s="55"/>
      <c r="AI883" s="55"/>
      <c r="AJ883" s="55"/>
    </row>
    <row r="884">
      <c r="A884" s="92"/>
      <c r="B884" s="104"/>
      <c r="C884" s="84"/>
      <c r="D884" s="104"/>
      <c r="E884" s="97"/>
      <c r="F884" s="90"/>
      <c r="G884" s="90"/>
      <c r="H884" s="90"/>
      <c r="I884" s="90"/>
      <c r="J884" s="90"/>
      <c r="K884" s="105"/>
      <c r="L884" s="105"/>
      <c r="M884" s="105"/>
      <c r="N884" s="105"/>
      <c r="O884" s="81"/>
      <c r="P884" s="81"/>
      <c r="Q884" s="81"/>
      <c r="R884" s="81"/>
      <c r="S884" s="81"/>
      <c r="T884" s="81"/>
      <c r="U884" s="81"/>
      <c r="V884" s="81"/>
      <c r="W884" s="81"/>
      <c r="X884" s="81"/>
      <c r="Y884" s="81"/>
      <c r="Z884" s="81"/>
      <c r="AA884" s="81"/>
      <c r="AB884" s="81"/>
      <c r="AC884" s="81"/>
      <c r="AD884" s="103"/>
      <c r="AE884" s="81"/>
      <c r="AF884" s="55"/>
      <c r="AG884" s="55"/>
      <c r="AH884" s="55"/>
      <c r="AI884" s="55"/>
      <c r="AJ884" s="55"/>
    </row>
    <row r="885">
      <c r="A885" s="92"/>
      <c r="B885" s="104"/>
      <c r="C885" s="84"/>
      <c r="D885" s="104"/>
      <c r="E885" s="97"/>
      <c r="F885" s="90"/>
      <c r="G885" s="90"/>
      <c r="H885" s="90"/>
      <c r="I885" s="90"/>
      <c r="J885" s="90"/>
      <c r="K885" s="105"/>
      <c r="L885" s="105"/>
      <c r="M885" s="105"/>
      <c r="N885" s="105"/>
      <c r="O885" s="81"/>
      <c r="P885" s="81"/>
      <c r="Q885" s="81"/>
      <c r="R885" s="81"/>
      <c r="S885" s="81"/>
      <c r="T885" s="81"/>
      <c r="U885" s="81"/>
      <c r="V885" s="81"/>
      <c r="W885" s="81"/>
      <c r="X885" s="81"/>
      <c r="Y885" s="81"/>
      <c r="Z885" s="81"/>
      <c r="AA885" s="81"/>
      <c r="AB885" s="81"/>
      <c r="AC885" s="81"/>
      <c r="AD885" s="103"/>
      <c r="AE885" s="81"/>
      <c r="AF885" s="55"/>
      <c r="AG885" s="55"/>
      <c r="AH885" s="55"/>
      <c r="AI885" s="55"/>
      <c r="AJ885" s="55"/>
    </row>
    <row r="886">
      <c r="A886" s="92"/>
      <c r="B886" s="104"/>
      <c r="C886" s="84"/>
      <c r="D886" s="104"/>
      <c r="E886" s="97"/>
      <c r="F886" s="90"/>
      <c r="G886" s="90"/>
      <c r="H886" s="90"/>
      <c r="I886" s="90"/>
      <c r="J886" s="90"/>
      <c r="K886" s="105"/>
      <c r="L886" s="105"/>
      <c r="M886" s="105"/>
      <c r="N886" s="105"/>
      <c r="O886" s="81"/>
      <c r="P886" s="81"/>
      <c r="Q886" s="81"/>
      <c r="R886" s="81"/>
      <c r="S886" s="81"/>
      <c r="T886" s="81"/>
      <c r="U886" s="81"/>
      <c r="V886" s="81"/>
      <c r="W886" s="81"/>
      <c r="X886" s="81"/>
      <c r="Y886" s="81"/>
      <c r="Z886" s="81"/>
      <c r="AA886" s="81"/>
      <c r="AB886" s="81"/>
      <c r="AC886" s="81"/>
      <c r="AD886" s="103"/>
      <c r="AE886" s="81"/>
      <c r="AF886" s="55"/>
      <c r="AG886" s="55"/>
      <c r="AH886" s="55"/>
      <c r="AI886" s="55"/>
      <c r="AJ886" s="55"/>
    </row>
    <row r="887">
      <c r="A887" s="92"/>
      <c r="B887" s="104"/>
      <c r="C887" s="84"/>
      <c r="D887" s="104"/>
      <c r="E887" s="97"/>
      <c r="F887" s="90"/>
      <c r="G887" s="90"/>
      <c r="H887" s="90"/>
      <c r="I887" s="90"/>
      <c r="J887" s="90"/>
      <c r="K887" s="105"/>
      <c r="L887" s="105"/>
      <c r="M887" s="105"/>
      <c r="N887" s="105"/>
      <c r="O887" s="81"/>
      <c r="P887" s="81"/>
      <c r="Q887" s="81"/>
      <c r="R887" s="81"/>
      <c r="S887" s="81"/>
      <c r="T887" s="81"/>
      <c r="U887" s="81"/>
      <c r="V887" s="81"/>
      <c r="W887" s="81"/>
      <c r="X887" s="81"/>
      <c r="Y887" s="81"/>
      <c r="Z887" s="81"/>
      <c r="AA887" s="81"/>
      <c r="AB887" s="81"/>
      <c r="AC887" s="81"/>
      <c r="AD887" s="103"/>
      <c r="AE887" s="81"/>
      <c r="AF887" s="55"/>
      <c r="AG887" s="55"/>
      <c r="AH887" s="55"/>
      <c r="AI887" s="55"/>
      <c r="AJ887" s="55"/>
    </row>
    <row r="888">
      <c r="A888" s="92"/>
      <c r="B888" s="104"/>
      <c r="C888" s="84"/>
      <c r="D888" s="104"/>
      <c r="E888" s="97"/>
      <c r="F888" s="90"/>
      <c r="G888" s="90"/>
      <c r="H888" s="90"/>
      <c r="I888" s="90"/>
      <c r="J888" s="90"/>
      <c r="K888" s="105"/>
      <c r="L888" s="105"/>
      <c r="M888" s="105"/>
      <c r="N888" s="105"/>
      <c r="O888" s="81"/>
      <c r="P888" s="81"/>
      <c r="Q888" s="81"/>
      <c r="R888" s="81"/>
      <c r="S888" s="81"/>
      <c r="T888" s="81"/>
      <c r="U888" s="81"/>
      <c r="V888" s="81"/>
      <c r="W888" s="81"/>
      <c r="X888" s="81"/>
      <c r="Y888" s="81"/>
      <c r="Z888" s="81"/>
      <c r="AA888" s="81"/>
      <c r="AB888" s="81"/>
      <c r="AC888" s="81"/>
      <c r="AD888" s="103"/>
      <c r="AE888" s="81"/>
      <c r="AF888" s="55"/>
      <c r="AG888" s="55"/>
      <c r="AH888" s="55"/>
      <c r="AI888" s="55"/>
      <c r="AJ888" s="55"/>
    </row>
    <row r="889">
      <c r="A889" s="92"/>
      <c r="B889" s="104"/>
      <c r="C889" s="84"/>
      <c r="D889" s="104"/>
      <c r="E889" s="97"/>
      <c r="F889" s="90"/>
      <c r="G889" s="90"/>
      <c r="H889" s="90"/>
      <c r="I889" s="90"/>
      <c r="J889" s="90"/>
      <c r="K889" s="105"/>
      <c r="L889" s="105"/>
      <c r="M889" s="105"/>
      <c r="N889" s="105"/>
      <c r="O889" s="81"/>
      <c r="P889" s="81"/>
      <c r="Q889" s="81"/>
      <c r="R889" s="81"/>
      <c r="S889" s="81"/>
      <c r="T889" s="81"/>
      <c r="U889" s="81"/>
      <c r="V889" s="81"/>
      <c r="W889" s="81"/>
      <c r="X889" s="81"/>
      <c r="Y889" s="81"/>
      <c r="Z889" s="81"/>
      <c r="AA889" s="81"/>
      <c r="AB889" s="81"/>
      <c r="AC889" s="81"/>
      <c r="AD889" s="103"/>
      <c r="AE889" s="81"/>
      <c r="AF889" s="55"/>
      <c r="AG889" s="55"/>
      <c r="AH889" s="55"/>
      <c r="AI889" s="55"/>
      <c r="AJ889" s="55"/>
    </row>
    <row r="890">
      <c r="A890" s="92"/>
      <c r="B890" s="104"/>
      <c r="C890" s="84"/>
      <c r="D890" s="104"/>
      <c r="E890" s="97"/>
      <c r="F890" s="90"/>
      <c r="G890" s="90"/>
      <c r="H890" s="90"/>
      <c r="I890" s="90"/>
      <c r="J890" s="90"/>
      <c r="K890" s="105"/>
      <c r="L890" s="105"/>
      <c r="M890" s="105"/>
      <c r="N890" s="105"/>
      <c r="O890" s="81"/>
      <c r="P890" s="81"/>
      <c r="Q890" s="81"/>
      <c r="R890" s="81"/>
      <c r="S890" s="81"/>
      <c r="T890" s="81"/>
      <c r="U890" s="81"/>
      <c r="V890" s="81"/>
      <c r="W890" s="81"/>
      <c r="X890" s="81"/>
      <c r="Y890" s="81"/>
      <c r="Z890" s="81"/>
      <c r="AA890" s="81"/>
      <c r="AB890" s="81"/>
      <c r="AC890" s="81"/>
      <c r="AD890" s="103"/>
      <c r="AE890" s="81"/>
      <c r="AF890" s="55"/>
      <c r="AG890" s="55"/>
      <c r="AH890" s="55"/>
      <c r="AI890" s="55"/>
      <c r="AJ890" s="55"/>
    </row>
    <row r="891">
      <c r="A891" s="92"/>
      <c r="B891" s="104"/>
      <c r="C891" s="84"/>
      <c r="D891" s="104"/>
      <c r="E891" s="97"/>
      <c r="F891" s="90"/>
      <c r="G891" s="90"/>
      <c r="H891" s="90"/>
      <c r="I891" s="90"/>
      <c r="J891" s="90"/>
      <c r="K891" s="105"/>
      <c r="L891" s="105"/>
      <c r="M891" s="105"/>
      <c r="N891" s="105"/>
      <c r="O891" s="81"/>
      <c r="P891" s="81"/>
      <c r="Q891" s="81"/>
      <c r="R891" s="81"/>
      <c r="S891" s="81"/>
      <c r="T891" s="81"/>
      <c r="U891" s="81"/>
      <c r="V891" s="81"/>
      <c r="W891" s="81"/>
      <c r="X891" s="81"/>
      <c r="Y891" s="81"/>
      <c r="Z891" s="81"/>
      <c r="AA891" s="81"/>
      <c r="AB891" s="81"/>
      <c r="AC891" s="81"/>
      <c r="AD891" s="103"/>
      <c r="AE891" s="81"/>
      <c r="AF891" s="55"/>
      <c r="AG891" s="55"/>
      <c r="AH891" s="55"/>
      <c r="AI891" s="55"/>
      <c r="AJ891" s="55"/>
    </row>
    <row r="892">
      <c r="A892" s="92"/>
      <c r="B892" s="104"/>
      <c r="C892" s="84"/>
      <c r="D892" s="104"/>
      <c r="E892" s="97"/>
      <c r="F892" s="90"/>
      <c r="G892" s="90"/>
      <c r="H892" s="90"/>
      <c r="I892" s="90"/>
      <c r="J892" s="90"/>
      <c r="K892" s="105"/>
      <c r="L892" s="105"/>
      <c r="M892" s="105"/>
      <c r="N892" s="105"/>
      <c r="O892" s="81"/>
      <c r="P892" s="81"/>
      <c r="Q892" s="81"/>
      <c r="R892" s="81"/>
      <c r="S892" s="81"/>
      <c r="T892" s="81"/>
      <c r="U892" s="81"/>
      <c r="V892" s="81"/>
      <c r="W892" s="81"/>
      <c r="X892" s="81"/>
      <c r="Y892" s="81"/>
      <c r="Z892" s="81"/>
      <c r="AA892" s="81"/>
      <c r="AB892" s="81"/>
      <c r="AC892" s="81"/>
      <c r="AD892" s="103"/>
      <c r="AE892" s="81"/>
      <c r="AF892" s="55"/>
      <c r="AG892" s="55"/>
      <c r="AH892" s="55"/>
      <c r="AI892" s="55"/>
      <c r="AJ892" s="55"/>
    </row>
    <row r="893">
      <c r="A893" s="92"/>
      <c r="B893" s="104"/>
      <c r="C893" s="84"/>
      <c r="D893" s="104"/>
      <c r="E893" s="97"/>
      <c r="F893" s="90"/>
      <c r="G893" s="90"/>
      <c r="H893" s="90"/>
      <c r="I893" s="90"/>
      <c r="J893" s="90"/>
      <c r="K893" s="105"/>
      <c r="L893" s="105"/>
      <c r="M893" s="105"/>
      <c r="N893" s="105"/>
      <c r="O893" s="81"/>
      <c r="P893" s="81"/>
      <c r="Q893" s="81"/>
      <c r="R893" s="81"/>
      <c r="S893" s="81"/>
      <c r="T893" s="81"/>
      <c r="U893" s="81"/>
      <c r="V893" s="81"/>
      <c r="W893" s="81"/>
      <c r="X893" s="81"/>
      <c r="Y893" s="81"/>
      <c r="Z893" s="81"/>
      <c r="AA893" s="81"/>
      <c r="AB893" s="81"/>
      <c r="AC893" s="81"/>
      <c r="AD893" s="103"/>
      <c r="AE893" s="81"/>
      <c r="AF893" s="55"/>
      <c r="AG893" s="55"/>
      <c r="AH893" s="55"/>
      <c r="AI893" s="55"/>
      <c r="AJ893" s="55"/>
    </row>
    <row r="894">
      <c r="A894" s="92"/>
      <c r="B894" s="104"/>
      <c r="C894" s="84"/>
      <c r="D894" s="104"/>
      <c r="E894" s="97"/>
      <c r="F894" s="90"/>
      <c r="G894" s="90"/>
      <c r="H894" s="90"/>
      <c r="I894" s="90"/>
      <c r="J894" s="90"/>
      <c r="K894" s="105"/>
      <c r="L894" s="105"/>
      <c r="M894" s="105"/>
      <c r="N894" s="105"/>
      <c r="O894" s="81"/>
      <c r="P894" s="81"/>
      <c r="Q894" s="81"/>
      <c r="R894" s="81"/>
      <c r="S894" s="81"/>
      <c r="T894" s="81"/>
      <c r="U894" s="81"/>
      <c r="V894" s="81"/>
      <c r="W894" s="81"/>
      <c r="X894" s="81"/>
      <c r="Y894" s="81"/>
      <c r="Z894" s="81"/>
      <c r="AA894" s="81"/>
      <c r="AB894" s="81"/>
      <c r="AC894" s="81"/>
      <c r="AD894" s="103"/>
      <c r="AE894" s="81"/>
      <c r="AF894" s="55"/>
      <c r="AG894" s="55"/>
      <c r="AH894" s="55"/>
      <c r="AI894" s="55"/>
      <c r="AJ894" s="55"/>
    </row>
    <row r="895">
      <c r="A895" s="92"/>
      <c r="B895" s="104"/>
      <c r="C895" s="84"/>
      <c r="D895" s="104"/>
      <c r="E895" s="97"/>
      <c r="F895" s="90"/>
      <c r="G895" s="90"/>
      <c r="H895" s="90"/>
      <c r="I895" s="90"/>
      <c r="J895" s="90"/>
      <c r="K895" s="105"/>
      <c r="L895" s="105"/>
      <c r="M895" s="105"/>
      <c r="N895" s="105"/>
      <c r="O895" s="81"/>
      <c r="P895" s="81"/>
      <c r="Q895" s="81"/>
      <c r="R895" s="81"/>
      <c r="S895" s="81"/>
      <c r="T895" s="81"/>
      <c r="U895" s="81"/>
      <c r="V895" s="81"/>
      <c r="W895" s="81"/>
      <c r="X895" s="81"/>
      <c r="Y895" s="81"/>
      <c r="Z895" s="81"/>
      <c r="AA895" s="81"/>
      <c r="AB895" s="81"/>
      <c r="AC895" s="81"/>
      <c r="AD895" s="103"/>
      <c r="AE895" s="81"/>
      <c r="AF895" s="55"/>
      <c r="AG895" s="55"/>
      <c r="AH895" s="55"/>
      <c r="AI895" s="55"/>
      <c r="AJ895" s="55"/>
    </row>
    <row r="896">
      <c r="A896" s="92"/>
      <c r="B896" s="104"/>
      <c r="C896" s="84"/>
      <c r="D896" s="104"/>
      <c r="E896" s="97"/>
      <c r="F896" s="90"/>
      <c r="G896" s="90"/>
      <c r="H896" s="90"/>
      <c r="I896" s="90"/>
      <c r="J896" s="90"/>
      <c r="K896" s="105"/>
      <c r="L896" s="105"/>
      <c r="M896" s="105"/>
      <c r="N896" s="105"/>
      <c r="O896" s="81"/>
      <c r="P896" s="81"/>
      <c r="Q896" s="81"/>
      <c r="R896" s="81"/>
      <c r="S896" s="81"/>
      <c r="T896" s="81"/>
      <c r="U896" s="81"/>
      <c r="V896" s="81"/>
      <c r="W896" s="81"/>
      <c r="X896" s="81"/>
      <c r="Y896" s="81"/>
      <c r="Z896" s="81"/>
      <c r="AA896" s="81"/>
      <c r="AB896" s="81"/>
      <c r="AC896" s="81"/>
      <c r="AD896" s="103"/>
      <c r="AE896" s="81"/>
      <c r="AF896" s="55"/>
      <c r="AG896" s="55"/>
      <c r="AH896" s="55"/>
      <c r="AI896" s="55"/>
      <c r="AJ896" s="55"/>
    </row>
    <row r="897">
      <c r="A897" s="92"/>
      <c r="B897" s="104"/>
      <c r="C897" s="84"/>
      <c r="D897" s="104"/>
      <c r="E897" s="97"/>
      <c r="F897" s="90"/>
      <c r="G897" s="90"/>
      <c r="H897" s="90"/>
      <c r="I897" s="90"/>
      <c r="J897" s="90"/>
      <c r="K897" s="105"/>
      <c r="L897" s="105"/>
      <c r="M897" s="105"/>
      <c r="N897" s="105"/>
      <c r="O897" s="81"/>
      <c r="P897" s="81"/>
      <c r="Q897" s="81"/>
      <c r="R897" s="81"/>
      <c r="S897" s="81"/>
      <c r="T897" s="81"/>
      <c r="U897" s="81"/>
      <c r="V897" s="81"/>
      <c r="W897" s="81"/>
      <c r="X897" s="81"/>
      <c r="Y897" s="81"/>
      <c r="Z897" s="81"/>
      <c r="AA897" s="81"/>
      <c r="AB897" s="81"/>
      <c r="AC897" s="81"/>
      <c r="AD897" s="103"/>
      <c r="AE897" s="81"/>
      <c r="AF897" s="55"/>
      <c r="AG897" s="55"/>
      <c r="AH897" s="55"/>
      <c r="AI897" s="55"/>
      <c r="AJ897" s="55"/>
    </row>
    <row r="898">
      <c r="A898" s="92"/>
      <c r="B898" s="104"/>
      <c r="C898" s="84"/>
      <c r="D898" s="104"/>
      <c r="E898" s="97"/>
      <c r="F898" s="90"/>
      <c r="G898" s="90"/>
      <c r="H898" s="90"/>
      <c r="I898" s="90"/>
      <c r="J898" s="90"/>
      <c r="K898" s="105"/>
      <c r="L898" s="105"/>
      <c r="M898" s="105"/>
      <c r="N898" s="105"/>
      <c r="O898" s="81"/>
      <c r="P898" s="81"/>
      <c r="Q898" s="81"/>
      <c r="R898" s="81"/>
      <c r="S898" s="81"/>
      <c r="T898" s="81"/>
      <c r="U898" s="81"/>
      <c r="V898" s="81"/>
      <c r="W898" s="81"/>
      <c r="X898" s="81"/>
      <c r="Y898" s="81"/>
      <c r="Z898" s="81"/>
      <c r="AA898" s="81"/>
      <c r="AB898" s="81"/>
      <c r="AC898" s="81"/>
      <c r="AD898" s="103"/>
      <c r="AE898" s="81"/>
      <c r="AF898" s="55"/>
      <c r="AG898" s="55"/>
      <c r="AH898" s="55"/>
      <c r="AI898" s="55"/>
      <c r="AJ898" s="55"/>
    </row>
    <row r="899">
      <c r="A899" s="92"/>
      <c r="B899" s="104"/>
      <c r="C899" s="84"/>
      <c r="D899" s="104"/>
      <c r="E899" s="97"/>
      <c r="F899" s="90"/>
      <c r="G899" s="90"/>
      <c r="H899" s="90"/>
      <c r="I899" s="90"/>
      <c r="J899" s="90"/>
      <c r="K899" s="105"/>
      <c r="L899" s="105"/>
      <c r="M899" s="105"/>
      <c r="N899" s="105"/>
      <c r="O899" s="81"/>
      <c r="P899" s="81"/>
      <c r="Q899" s="81"/>
      <c r="R899" s="81"/>
      <c r="S899" s="81"/>
      <c r="T899" s="81"/>
      <c r="U899" s="81"/>
      <c r="V899" s="81"/>
      <c r="W899" s="81"/>
      <c r="X899" s="81"/>
      <c r="Y899" s="81"/>
      <c r="Z899" s="81"/>
      <c r="AA899" s="81"/>
      <c r="AB899" s="81"/>
      <c r="AC899" s="81"/>
      <c r="AD899" s="103"/>
      <c r="AE899" s="81"/>
      <c r="AF899" s="55"/>
      <c r="AG899" s="55"/>
      <c r="AH899" s="55"/>
      <c r="AI899" s="55"/>
      <c r="AJ899" s="55"/>
    </row>
    <row r="900">
      <c r="A900" s="92"/>
      <c r="B900" s="104"/>
      <c r="C900" s="84"/>
      <c r="D900" s="104"/>
      <c r="E900" s="97"/>
      <c r="F900" s="90"/>
      <c r="G900" s="90"/>
      <c r="H900" s="90"/>
      <c r="I900" s="90"/>
      <c r="J900" s="90"/>
      <c r="K900" s="105"/>
      <c r="L900" s="105"/>
      <c r="M900" s="105"/>
      <c r="N900" s="105"/>
      <c r="O900" s="81"/>
      <c r="P900" s="81"/>
      <c r="Q900" s="81"/>
      <c r="R900" s="81"/>
      <c r="S900" s="81"/>
      <c r="T900" s="81"/>
      <c r="U900" s="81"/>
      <c r="V900" s="81"/>
      <c r="W900" s="81"/>
      <c r="X900" s="81"/>
      <c r="Y900" s="81"/>
      <c r="Z900" s="81"/>
      <c r="AA900" s="81"/>
      <c r="AB900" s="81"/>
      <c r="AC900" s="81"/>
      <c r="AD900" s="103"/>
      <c r="AE900" s="81"/>
      <c r="AF900" s="55"/>
      <c r="AG900" s="55"/>
      <c r="AH900" s="55"/>
      <c r="AI900" s="55"/>
      <c r="AJ900" s="55"/>
    </row>
    <row r="901">
      <c r="A901" s="92"/>
      <c r="B901" s="104"/>
      <c r="C901" s="84"/>
      <c r="D901" s="104"/>
      <c r="E901" s="97"/>
      <c r="F901" s="90"/>
      <c r="G901" s="90"/>
      <c r="H901" s="90"/>
      <c r="I901" s="90"/>
      <c r="J901" s="90"/>
      <c r="K901" s="105"/>
      <c r="L901" s="105"/>
      <c r="M901" s="105"/>
      <c r="N901" s="105"/>
      <c r="O901" s="81"/>
      <c r="P901" s="81"/>
      <c r="Q901" s="81"/>
      <c r="R901" s="81"/>
      <c r="S901" s="81"/>
      <c r="T901" s="81"/>
      <c r="U901" s="81"/>
      <c r="V901" s="81"/>
      <c r="W901" s="81"/>
      <c r="X901" s="81"/>
      <c r="Y901" s="81"/>
      <c r="Z901" s="81"/>
      <c r="AA901" s="81"/>
      <c r="AB901" s="81"/>
      <c r="AC901" s="81"/>
      <c r="AD901" s="103"/>
      <c r="AE901" s="81"/>
      <c r="AF901" s="55"/>
      <c r="AG901" s="55"/>
      <c r="AH901" s="55"/>
      <c r="AI901" s="55"/>
      <c r="AJ901" s="55"/>
    </row>
    <row r="902">
      <c r="A902" s="92"/>
      <c r="B902" s="104"/>
      <c r="C902" s="84"/>
      <c r="D902" s="104"/>
      <c r="E902" s="97"/>
      <c r="F902" s="90"/>
      <c r="G902" s="90"/>
      <c r="H902" s="90"/>
      <c r="I902" s="90"/>
      <c r="J902" s="90"/>
      <c r="K902" s="105"/>
      <c r="L902" s="105"/>
      <c r="M902" s="105"/>
      <c r="N902" s="105"/>
      <c r="O902" s="81"/>
      <c r="P902" s="81"/>
      <c r="Q902" s="81"/>
      <c r="R902" s="81"/>
      <c r="S902" s="81"/>
      <c r="T902" s="81"/>
      <c r="U902" s="81"/>
      <c r="V902" s="81"/>
      <c r="W902" s="81"/>
      <c r="X902" s="81"/>
      <c r="Y902" s="81"/>
      <c r="Z902" s="81"/>
      <c r="AA902" s="81"/>
      <c r="AB902" s="81"/>
      <c r="AC902" s="81"/>
      <c r="AD902" s="103"/>
      <c r="AE902" s="81"/>
      <c r="AF902" s="55"/>
      <c r="AG902" s="55"/>
      <c r="AH902" s="55"/>
      <c r="AI902" s="55"/>
      <c r="AJ902" s="55"/>
    </row>
    <row r="903">
      <c r="A903" s="92"/>
      <c r="B903" s="104"/>
      <c r="C903" s="84"/>
      <c r="D903" s="104"/>
      <c r="E903" s="97"/>
      <c r="F903" s="90"/>
      <c r="G903" s="90"/>
      <c r="H903" s="90"/>
      <c r="I903" s="90"/>
      <c r="J903" s="90"/>
      <c r="K903" s="105"/>
      <c r="L903" s="105"/>
      <c r="M903" s="105"/>
      <c r="N903" s="105"/>
      <c r="O903" s="81"/>
      <c r="P903" s="81"/>
      <c r="Q903" s="81"/>
      <c r="R903" s="81"/>
      <c r="S903" s="81"/>
      <c r="T903" s="81"/>
      <c r="U903" s="81"/>
      <c r="V903" s="81"/>
      <c r="W903" s="81"/>
      <c r="X903" s="81"/>
      <c r="Y903" s="81"/>
      <c r="Z903" s="81"/>
      <c r="AA903" s="81"/>
      <c r="AB903" s="81"/>
      <c r="AC903" s="81"/>
      <c r="AD903" s="103"/>
      <c r="AE903" s="81"/>
      <c r="AF903" s="55"/>
      <c r="AG903" s="55"/>
      <c r="AH903" s="55"/>
      <c r="AI903" s="55"/>
      <c r="AJ903" s="55"/>
    </row>
    <row r="904">
      <c r="A904" s="92"/>
      <c r="B904" s="104"/>
      <c r="C904" s="84"/>
      <c r="D904" s="104"/>
      <c r="E904" s="97"/>
      <c r="F904" s="90"/>
      <c r="G904" s="90"/>
      <c r="H904" s="90"/>
      <c r="I904" s="90"/>
      <c r="J904" s="90"/>
      <c r="K904" s="105"/>
      <c r="L904" s="105"/>
      <c r="M904" s="105"/>
      <c r="N904" s="105"/>
      <c r="O904" s="81"/>
      <c r="P904" s="81"/>
      <c r="Q904" s="81"/>
      <c r="R904" s="81"/>
      <c r="S904" s="81"/>
      <c r="T904" s="81"/>
      <c r="U904" s="81"/>
      <c r="V904" s="81"/>
      <c r="W904" s="81"/>
      <c r="X904" s="81"/>
      <c r="Y904" s="81"/>
      <c r="Z904" s="81"/>
      <c r="AA904" s="81"/>
      <c r="AB904" s="81"/>
      <c r="AC904" s="81"/>
      <c r="AD904" s="103"/>
      <c r="AE904" s="81"/>
      <c r="AF904" s="55"/>
      <c r="AG904" s="55"/>
      <c r="AH904" s="55"/>
      <c r="AI904" s="55"/>
      <c r="AJ904" s="55"/>
    </row>
    <row r="905">
      <c r="A905" s="92"/>
      <c r="B905" s="104"/>
      <c r="C905" s="84"/>
      <c r="D905" s="104"/>
      <c r="E905" s="97"/>
      <c r="F905" s="90"/>
      <c r="G905" s="90"/>
      <c r="H905" s="90"/>
      <c r="I905" s="90"/>
      <c r="J905" s="90"/>
      <c r="K905" s="105"/>
      <c r="L905" s="105"/>
      <c r="M905" s="105"/>
      <c r="N905" s="105"/>
      <c r="O905" s="81"/>
      <c r="P905" s="81"/>
      <c r="Q905" s="81"/>
      <c r="R905" s="81"/>
      <c r="S905" s="81"/>
      <c r="T905" s="81"/>
      <c r="U905" s="81"/>
      <c r="V905" s="81"/>
      <c r="W905" s="81"/>
      <c r="X905" s="81"/>
      <c r="Y905" s="81"/>
      <c r="Z905" s="81"/>
      <c r="AA905" s="81"/>
      <c r="AB905" s="81"/>
      <c r="AC905" s="81"/>
      <c r="AD905" s="103"/>
      <c r="AE905" s="81"/>
      <c r="AF905" s="55"/>
      <c r="AG905" s="55"/>
      <c r="AH905" s="55"/>
      <c r="AI905" s="55"/>
      <c r="AJ905" s="55"/>
    </row>
    <row r="906">
      <c r="A906" s="92"/>
      <c r="B906" s="104"/>
      <c r="C906" s="84"/>
      <c r="D906" s="104"/>
      <c r="E906" s="97"/>
      <c r="F906" s="90"/>
      <c r="G906" s="90"/>
      <c r="H906" s="90"/>
      <c r="I906" s="90"/>
      <c r="J906" s="90"/>
      <c r="K906" s="105"/>
      <c r="L906" s="105"/>
      <c r="M906" s="105"/>
      <c r="N906" s="105"/>
      <c r="O906" s="81"/>
      <c r="P906" s="81"/>
      <c r="Q906" s="81"/>
      <c r="R906" s="81"/>
      <c r="S906" s="81"/>
      <c r="T906" s="81"/>
      <c r="U906" s="81"/>
      <c r="V906" s="81"/>
      <c r="W906" s="81"/>
      <c r="X906" s="81"/>
      <c r="Y906" s="81"/>
      <c r="Z906" s="81"/>
      <c r="AA906" s="81"/>
      <c r="AB906" s="81"/>
      <c r="AC906" s="81"/>
      <c r="AD906" s="103"/>
      <c r="AE906" s="81"/>
      <c r="AF906" s="55"/>
      <c r="AG906" s="55"/>
      <c r="AH906" s="55"/>
      <c r="AI906" s="55"/>
      <c r="AJ906" s="55"/>
    </row>
    <row r="907">
      <c r="A907" s="92"/>
      <c r="B907" s="104"/>
      <c r="C907" s="84"/>
      <c r="D907" s="104"/>
      <c r="E907" s="97"/>
      <c r="F907" s="90"/>
      <c r="G907" s="90"/>
      <c r="H907" s="90"/>
      <c r="I907" s="90"/>
      <c r="J907" s="90"/>
      <c r="K907" s="105"/>
      <c r="L907" s="105"/>
      <c r="M907" s="105"/>
      <c r="N907" s="105"/>
      <c r="O907" s="81"/>
      <c r="P907" s="81"/>
      <c r="Q907" s="81"/>
      <c r="R907" s="81"/>
      <c r="S907" s="81"/>
      <c r="T907" s="81"/>
      <c r="U907" s="81"/>
      <c r="V907" s="81"/>
      <c r="W907" s="81"/>
      <c r="X907" s="81"/>
      <c r="Y907" s="81"/>
      <c r="Z907" s="81"/>
      <c r="AA907" s="81"/>
      <c r="AB907" s="81"/>
      <c r="AC907" s="81"/>
      <c r="AD907" s="103"/>
      <c r="AE907" s="81"/>
      <c r="AF907" s="55"/>
      <c r="AG907" s="55"/>
      <c r="AH907" s="55"/>
      <c r="AI907" s="55"/>
      <c r="AJ907" s="55"/>
    </row>
    <row r="908">
      <c r="A908" s="92"/>
      <c r="B908" s="104"/>
      <c r="C908" s="84"/>
      <c r="D908" s="104"/>
      <c r="E908" s="97"/>
      <c r="F908" s="90"/>
      <c r="G908" s="90"/>
      <c r="H908" s="90"/>
      <c r="I908" s="90"/>
      <c r="J908" s="90"/>
      <c r="K908" s="105"/>
      <c r="L908" s="105"/>
      <c r="M908" s="105"/>
      <c r="N908" s="105"/>
      <c r="O908" s="81"/>
      <c r="P908" s="81"/>
      <c r="Q908" s="81"/>
      <c r="R908" s="81"/>
      <c r="S908" s="81"/>
      <c r="T908" s="81"/>
      <c r="U908" s="81"/>
      <c r="V908" s="81"/>
      <c r="W908" s="81"/>
      <c r="X908" s="81"/>
      <c r="Y908" s="81"/>
      <c r="Z908" s="81"/>
      <c r="AA908" s="81"/>
      <c r="AB908" s="81"/>
      <c r="AC908" s="81"/>
      <c r="AD908" s="103"/>
      <c r="AE908" s="81"/>
      <c r="AF908" s="55"/>
      <c r="AG908" s="55"/>
      <c r="AH908" s="55"/>
      <c r="AI908" s="55"/>
      <c r="AJ908" s="55"/>
    </row>
    <row r="909">
      <c r="A909" s="92"/>
      <c r="B909" s="104"/>
      <c r="C909" s="84"/>
      <c r="D909" s="104"/>
      <c r="E909" s="97"/>
      <c r="F909" s="90"/>
      <c r="G909" s="90"/>
      <c r="H909" s="90"/>
      <c r="I909" s="90"/>
      <c r="J909" s="90"/>
      <c r="K909" s="105"/>
      <c r="L909" s="105"/>
      <c r="M909" s="105"/>
      <c r="N909" s="105"/>
      <c r="O909" s="81"/>
      <c r="P909" s="81"/>
      <c r="Q909" s="81"/>
      <c r="R909" s="81"/>
      <c r="S909" s="81"/>
      <c r="T909" s="81"/>
      <c r="U909" s="81"/>
      <c r="V909" s="81"/>
      <c r="W909" s="81"/>
      <c r="X909" s="81"/>
      <c r="Y909" s="81"/>
      <c r="Z909" s="81"/>
      <c r="AA909" s="81"/>
      <c r="AB909" s="81"/>
      <c r="AC909" s="81"/>
      <c r="AD909" s="103"/>
      <c r="AE909" s="81"/>
      <c r="AF909" s="55"/>
      <c r="AG909" s="55"/>
      <c r="AH909" s="55"/>
      <c r="AI909" s="55"/>
      <c r="AJ909" s="55"/>
    </row>
    <row r="910">
      <c r="A910" s="92"/>
      <c r="B910" s="104"/>
      <c r="C910" s="84"/>
      <c r="D910" s="104"/>
      <c r="E910" s="97"/>
      <c r="F910" s="90"/>
      <c r="G910" s="90"/>
      <c r="H910" s="90"/>
      <c r="I910" s="90"/>
      <c r="J910" s="90"/>
      <c r="K910" s="105"/>
      <c r="L910" s="105"/>
      <c r="M910" s="105"/>
      <c r="N910" s="105"/>
      <c r="O910" s="81"/>
      <c r="P910" s="81"/>
      <c r="Q910" s="81"/>
      <c r="R910" s="81"/>
      <c r="S910" s="81"/>
      <c r="T910" s="81"/>
      <c r="U910" s="81"/>
      <c r="V910" s="81"/>
      <c r="W910" s="81"/>
      <c r="X910" s="81"/>
      <c r="Y910" s="81"/>
      <c r="Z910" s="81"/>
      <c r="AA910" s="81"/>
      <c r="AB910" s="81"/>
      <c r="AC910" s="81"/>
      <c r="AD910" s="103"/>
      <c r="AE910" s="81"/>
      <c r="AF910" s="55"/>
      <c r="AG910" s="55"/>
      <c r="AH910" s="55"/>
      <c r="AI910" s="55"/>
      <c r="AJ910" s="55"/>
    </row>
    <row r="911">
      <c r="A911" s="92"/>
      <c r="B911" s="104"/>
      <c r="C911" s="84"/>
      <c r="D911" s="104"/>
      <c r="E911" s="97"/>
      <c r="F911" s="90"/>
      <c r="G911" s="90"/>
      <c r="H911" s="90"/>
      <c r="I911" s="90"/>
      <c r="J911" s="90"/>
      <c r="K911" s="105"/>
      <c r="L911" s="105"/>
      <c r="M911" s="105"/>
      <c r="N911" s="105"/>
      <c r="O911" s="81"/>
      <c r="P911" s="81"/>
      <c r="Q911" s="81"/>
      <c r="R911" s="81"/>
      <c r="S911" s="81"/>
      <c r="T911" s="81"/>
      <c r="U911" s="81"/>
      <c r="V911" s="81"/>
      <c r="W911" s="81"/>
      <c r="X911" s="81"/>
      <c r="Y911" s="81"/>
      <c r="Z911" s="81"/>
      <c r="AA911" s="81"/>
      <c r="AB911" s="81"/>
      <c r="AC911" s="81"/>
      <c r="AD911" s="103"/>
      <c r="AE911" s="81"/>
      <c r="AF911" s="55"/>
      <c r="AG911" s="55"/>
      <c r="AH911" s="55"/>
      <c r="AI911" s="55"/>
      <c r="AJ911" s="55"/>
    </row>
    <row r="912">
      <c r="A912" s="92"/>
      <c r="B912" s="104"/>
      <c r="C912" s="84"/>
      <c r="D912" s="104"/>
      <c r="E912" s="97"/>
      <c r="F912" s="90"/>
      <c r="G912" s="90"/>
      <c r="H912" s="90"/>
      <c r="I912" s="90"/>
      <c r="J912" s="90"/>
      <c r="K912" s="105"/>
      <c r="L912" s="105"/>
      <c r="M912" s="105"/>
      <c r="N912" s="105"/>
      <c r="O912" s="81"/>
      <c r="P912" s="81"/>
      <c r="Q912" s="81"/>
      <c r="R912" s="81"/>
      <c r="S912" s="81"/>
      <c r="T912" s="81"/>
      <c r="U912" s="81"/>
      <c r="V912" s="81"/>
      <c r="W912" s="81"/>
      <c r="X912" s="81"/>
      <c r="Y912" s="81"/>
      <c r="Z912" s="81"/>
      <c r="AA912" s="81"/>
      <c r="AB912" s="81"/>
      <c r="AC912" s="81"/>
      <c r="AD912" s="103"/>
      <c r="AE912" s="81"/>
      <c r="AF912" s="55"/>
      <c r="AG912" s="55"/>
      <c r="AH912" s="55"/>
      <c r="AI912" s="55"/>
      <c r="AJ912" s="55"/>
    </row>
    <row r="913">
      <c r="A913" s="92"/>
      <c r="B913" s="104"/>
      <c r="C913" s="84"/>
      <c r="D913" s="104"/>
      <c r="E913" s="97"/>
      <c r="F913" s="90"/>
      <c r="G913" s="90"/>
      <c r="H913" s="90"/>
      <c r="I913" s="90"/>
      <c r="J913" s="90"/>
      <c r="K913" s="105"/>
      <c r="L913" s="105"/>
      <c r="M913" s="105"/>
      <c r="N913" s="105"/>
      <c r="O913" s="81"/>
      <c r="P913" s="81"/>
      <c r="Q913" s="81"/>
      <c r="R913" s="81"/>
      <c r="S913" s="81"/>
      <c r="T913" s="81"/>
      <c r="U913" s="81"/>
      <c r="V913" s="81"/>
      <c r="W913" s="81"/>
      <c r="X913" s="81"/>
      <c r="Y913" s="81"/>
      <c r="Z913" s="81"/>
      <c r="AA913" s="81"/>
      <c r="AB913" s="81"/>
      <c r="AC913" s="81"/>
      <c r="AD913" s="103"/>
      <c r="AE913" s="81"/>
      <c r="AF913" s="55"/>
      <c r="AG913" s="55"/>
      <c r="AH913" s="55"/>
      <c r="AI913" s="55"/>
      <c r="AJ913" s="55"/>
    </row>
    <row r="914">
      <c r="A914" s="92"/>
      <c r="B914" s="104"/>
      <c r="C914" s="84"/>
      <c r="D914" s="104"/>
      <c r="E914" s="97"/>
      <c r="F914" s="90"/>
      <c r="G914" s="90"/>
      <c r="H914" s="90"/>
      <c r="I914" s="90"/>
      <c r="J914" s="90"/>
      <c r="K914" s="105"/>
      <c r="L914" s="105"/>
      <c r="M914" s="105"/>
      <c r="N914" s="105"/>
      <c r="O914" s="81"/>
      <c r="P914" s="81"/>
      <c r="Q914" s="81"/>
      <c r="R914" s="81"/>
      <c r="S914" s="81"/>
      <c r="T914" s="81"/>
      <c r="U914" s="81"/>
      <c r="V914" s="81"/>
      <c r="W914" s="81"/>
      <c r="X914" s="81"/>
      <c r="Y914" s="81"/>
      <c r="Z914" s="81"/>
      <c r="AA914" s="81"/>
      <c r="AB914" s="81"/>
      <c r="AC914" s="81"/>
      <c r="AD914" s="103"/>
      <c r="AE914" s="81"/>
      <c r="AF914" s="55"/>
      <c r="AG914" s="55"/>
      <c r="AH914" s="55"/>
      <c r="AI914" s="55"/>
      <c r="AJ914" s="55"/>
    </row>
    <row r="915">
      <c r="A915" s="92"/>
      <c r="B915" s="104"/>
      <c r="C915" s="84"/>
      <c r="D915" s="104"/>
      <c r="E915" s="97"/>
      <c r="F915" s="90"/>
      <c r="G915" s="90"/>
      <c r="H915" s="90"/>
      <c r="I915" s="90"/>
      <c r="J915" s="90"/>
      <c r="K915" s="105"/>
      <c r="L915" s="105"/>
      <c r="M915" s="105"/>
      <c r="N915" s="105"/>
      <c r="O915" s="81"/>
      <c r="P915" s="81"/>
      <c r="Q915" s="81"/>
      <c r="R915" s="81"/>
      <c r="S915" s="81"/>
      <c r="T915" s="81"/>
      <c r="U915" s="81"/>
      <c r="V915" s="81"/>
      <c r="W915" s="81"/>
      <c r="X915" s="81"/>
      <c r="Y915" s="81"/>
      <c r="Z915" s="81"/>
      <c r="AA915" s="81"/>
      <c r="AB915" s="81"/>
      <c r="AC915" s="81"/>
      <c r="AD915" s="103"/>
      <c r="AE915" s="81"/>
      <c r="AF915" s="55"/>
      <c r="AG915" s="55"/>
      <c r="AH915" s="55"/>
      <c r="AI915" s="55"/>
      <c r="AJ915" s="55"/>
    </row>
    <row r="916">
      <c r="A916" s="92"/>
      <c r="B916" s="104"/>
      <c r="C916" s="84"/>
      <c r="D916" s="104"/>
      <c r="E916" s="97"/>
      <c r="F916" s="90"/>
      <c r="G916" s="90"/>
      <c r="H916" s="90"/>
      <c r="I916" s="90"/>
      <c r="J916" s="90"/>
      <c r="K916" s="105"/>
      <c r="L916" s="105"/>
      <c r="M916" s="105"/>
      <c r="N916" s="105"/>
      <c r="O916" s="81"/>
      <c r="P916" s="81"/>
      <c r="Q916" s="81"/>
      <c r="R916" s="81"/>
      <c r="S916" s="81"/>
      <c r="T916" s="81"/>
      <c r="U916" s="81"/>
      <c r="V916" s="81"/>
      <c r="W916" s="81"/>
      <c r="X916" s="81"/>
      <c r="Y916" s="81"/>
      <c r="Z916" s="81"/>
      <c r="AA916" s="81"/>
      <c r="AB916" s="81"/>
      <c r="AC916" s="81"/>
      <c r="AD916" s="103"/>
      <c r="AE916" s="81"/>
      <c r="AF916" s="55"/>
      <c r="AG916" s="55"/>
      <c r="AH916" s="55"/>
      <c r="AI916" s="55"/>
      <c r="AJ916" s="55"/>
    </row>
    <row r="917">
      <c r="A917" s="92"/>
      <c r="B917" s="104"/>
      <c r="C917" s="84"/>
      <c r="D917" s="104"/>
      <c r="E917" s="97"/>
      <c r="F917" s="90"/>
      <c r="G917" s="90"/>
      <c r="H917" s="90"/>
      <c r="I917" s="90"/>
      <c r="J917" s="90"/>
      <c r="K917" s="105"/>
      <c r="L917" s="105"/>
      <c r="M917" s="105"/>
      <c r="N917" s="105"/>
      <c r="O917" s="81"/>
      <c r="P917" s="81"/>
      <c r="Q917" s="81"/>
      <c r="R917" s="81"/>
      <c r="S917" s="81"/>
      <c r="T917" s="81"/>
      <c r="U917" s="81"/>
      <c r="V917" s="81"/>
      <c r="W917" s="81"/>
      <c r="X917" s="81"/>
      <c r="Y917" s="81"/>
      <c r="Z917" s="81"/>
      <c r="AA917" s="81"/>
      <c r="AB917" s="81"/>
      <c r="AC917" s="81"/>
      <c r="AD917" s="103"/>
      <c r="AE917" s="81"/>
      <c r="AF917" s="55"/>
      <c r="AG917" s="55"/>
      <c r="AH917" s="55"/>
      <c r="AI917" s="55"/>
      <c r="AJ917" s="55"/>
    </row>
    <row r="918">
      <c r="A918" s="92"/>
      <c r="B918" s="104"/>
      <c r="C918" s="84"/>
      <c r="D918" s="104"/>
      <c r="E918" s="97"/>
      <c r="F918" s="90"/>
      <c r="G918" s="90"/>
      <c r="H918" s="90"/>
      <c r="I918" s="90"/>
      <c r="J918" s="90"/>
      <c r="K918" s="105"/>
      <c r="L918" s="105"/>
      <c r="M918" s="105"/>
      <c r="N918" s="105"/>
      <c r="O918" s="81"/>
      <c r="P918" s="81"/>
      <c r="Q918" s="81"/>
      <c r="R918" s="81"/>
      <c r="S918" s="81"/>
      <c r="T918" s="81"/>
      <c r="U918" s="81"/>
      <c r="V918" s="81"/>
      <c r="W918" s="81"/>
      <c r="X918" s="81"/>
      <c r="Y918" s="81"/>
      <c r="Z918" s="81"/>
      <c r="AA918" s="81"/>
      <c r="AB918" s="81"/>
      <c r="AC918" s="81"/>
      <c r="AD918" s="103"/>
      <c r="AE918" s="81"/>
      <c r="AF918" s="55"/>
      <c r="AG918" s="55"/>
      <c r="AH918" s="55"/>
      <c r="AI918" s="55"/>
      <c r="AJ918" s="55"/>
    </row>
    <row r="919">
      <c r="A919" s="92"/>
      <c r="B919" s="104"/>
      <c r="C919" s="84"/>
      <c r="D919" s="104"/>
      <c r="E919" s="97"/>
      <c r="F919" s="90"/>
      <c r="G919" s="90"/>
      <c r="H919" s="90"/>
      <c r="I919" s="90"/>
      <c r="J919" s="90"/>
      <c r="K919" s="105"/>
      <c r="L919" s="105"/>
      <c r="M919" s="105"/>
      <c r="N919" s="105"/>
      <c r="O919" s="81"/>
      <c r="P919" s="81"/>
      <c r="Q919" s="81"/>
      <c r="R919" s="81"/>
      <c r="S919" s="81"/>
      <c r="T919" s="81"/>
      <c r="U919" s="81"/>
      <c r="V919" s="81"/>
      <c r="W919" s="81"/>
      <c r="X919" s="81"/>
      <c r="Y919" s="81"/>
      <c r="Z919" s="81"/>
      <c r="AA919" s="81"/>
      <c r="AB919" s="81"/>
      <c r="AC919" s="81"/>
      <c r="AD919" s="103"/>
      <c r="AE919" s="81"/>
      <c r="AF919" s="55"/>
      <c r="AG919" s="55"/>
      <c r="AH919" s="55"/>
      <c r="AI919" s="55"/>
      <c r="AJ919" s="55"/>
    </row>
    <row r="920">
      <c r="A920" s="92"/>
      <c r="B920" s="104"/>
      <c r="C920" s="84"/>
      <c r="D920" s="104"/>
      <c r="E920" s="97"/>
      <c r="F920" s="90"/>
      <c r="G920" s="90"/>
      <c r="H920" s="90"/>
      <c r="I920" s="90"/>
      <c r="J920" s="90"/>
      <c r="K920" s="105"/>
      <c r="L920" s="105"/>
      <c r="M920" s="105"/>
      <c r="N920" s="105"/>
      <c r="O920" s="81"/>
      <c r="P920" s="81"/>
      <c r="Q920" s="81"/>
      <c r="R920" s="81"/>
      <c r="S920" s="81"/>
      <c r="T920" s="81"/>
      <c r="U920" s="81"/>
      <c r="V920" s="81"/>
      <c r="W920" s="81"/>
      <c r="X920" s="81"/>
      <c r="Y920" s="81"/>
      <c r="Z920" s="81"/>
      <c r="AA920" s="81"/>
      <c r="AB920" s="81"/>
      <c r="AC920" s="81"/>
      <c r="AD920" s="103"/>
      <c r="AE920" s="81"/>
      <c r="AF920" s="55"/>
      <c r="AG920" s="55"/>
      <c r="AH920" s="55"/>
      <c r="AI920" s="55"/>
      <c r="AJ920" s="55"/>
    </row>
    <row r="921">
      <c r="A921" s="92"/>
      <c r="B921" s="104"/>
      <c r="C921" s="84"/>
      <c r="D921" s="104"/>
      <c r="E921" s="97"/>
      <c r="F921" s="90"/>
      <c r="G921" s="90"/>
      <c r="H921" s="90"/>
      <c r="I921" s="90"/>
      <c r="J921" s="90"/>
      <c r="K921" s="105"/>
      <c r="L921" s="105"/>
      <c r="M921" s="105"/>
      <c r="N921" s="105"/>
      <c r="O921" s="81"/>
      <c r="P921" s="81"/>
      <c r="Q921" s="81"/>
      <c r="R921" s="81"/>
      <c r="S921" s="81"/>
      <c r="T921" s="81"/>
      <c r="U921" s="81"/>
      <c r="V921" s="81"/>
      <c r="W921" s="81"/>
      <c r="X921" s="81"/>
      <c r="Y921" s="81"/>
      <c r="Z921" s="81"/>
      <c r="AA921" s="81"/>
      <c r="AB921" s="81"/>
      <c r="AC921" s="81"/>
      <c r="AD921" s="103"/>
      <c r="AE921" s="81"/>
      <c r="AF921" s="55"/>
      <c r="AG921" s="55"/>
      <c r="AH921" s="55"/>
      <c r="AI921" s="55"/>
      <c r="AJ921" s="55"/>
    </row>
    <row r="922">
      <c r="A922" s="92"/>
      <c r="B922" s="104"/>
      <c r="C922" s="84"/>
      <c r="D922" s="104"/>
      <c r="E922" s="97"/>
      <c r="F922" s="90"/>
      <c r="G922" s="90"/>
      <c r="H922" s="90"/>
      <c r="I922" s="90"/>
      <c r="J922" s="90"/>
      <c r="K922" s="105"/>
      <c r="L922" s="105"/>
      <c r="M922" s="105"/>
      <c r="N922" s="105"/>
      <c r="O922" s="81"/>
      <c r="P922" s="81"/>
      <c r="Q922" s="81"/>
      <c r="R922" s="81"/>
      <c r="S922" s="81"/>
      <c r="T922" s="81"/>
      <c r="U922" s="81"/>
      <c r="V922" s="81"/>
      <c r="W922" s="81"/>
      <c r="X922" s="81"/>
      <c r="Y922" s="81"/>
      <c r="Z922" s="81"/>
      <c r="AA922" s="81"/>
      <c r="AB922" s="81"/>
      <c r="AC922" s="81"/>
      <c r="AD922" s="103"/>
      <c r="AE922" s="81"/>
      <c r="AF922" s="55"/>
      <c r="AG922" s="55"/>
      <c r="AH922" s="55"/>
      <c r="AI922" s="55"/>
      <c r="AJ922" s="55"/>
    </row>
    <row r="923">
      <c r="A923" s="92"/>
      <c r="B923" s="104"/>
      <c r="C923" s="84"/>
      <c r="D923" s="104"/>
      <c r="E923" s="97"/>
      <c r="F923" s="90"/>
      <c r="G923" s="90"/>
      <c r="H923" s="90"/>
      <c r="I923" s="90"/>
      <c r="J923" s="90"/>
      <c r="K923" s="105"/>
      <c r="L923" s="105"/>
      <c r="M923" s="105"/>
      <c r="N923" s="105"/>
      <c r="O923" s="81"/>
      <c r="P923" s="81"/>
      <c r="Q923" s="81"/>
      <c r="R923" s="81"/>
      <c r="S923" s="81"/>
      <c r="T923" s="81"/>
      <c r="U923" s="81"/>
      <c r="V923" s="81"/>
      <c r="W923" s="81"/>
      <c r="X923" s="81"/>
      <c r="Y923" s="81"/>
      <c r="Z923" s="81"/>
      <c r="AA923" s="81"/>
      <c r="AB923" s="81"/>
      <c r="AC923" s="81"/>
      <c r="AD923" s="103"/>
      <c r="AE923" s="81"/>
      <c r="AF923" s="55"/>
      <c r="AG923" s="55"/>
      <c r="AH923" s="55"/>
      <c r="AI923" s="55"/>
      <c r="AJ923" s="55"/>
    </row>
    <row r="924">
      <c r="A924" s="92"/>
      <c r="B924" s="104"/>
      <c r="C924" s="84"/>
      <c r="D924" s="104"/>
      <c r="E924" s="97"/>
      <c r="F924" s="90"/>
      <c r="G924" s="90"/>
      <c r="H924" s="90"/>
      <c r="I924" s="90"/>
      <c r="J924" s="90"/>
      <c r="K924" s="105"/>
      <c r="L924" s="105"/>
      <c r="M924" s="105"/>
      <c r="N924" s="105"/>
      <c r="O924" s="81"/>
      <c r="P924" s="81"/>
      <c r="Q924" s="81"/>
      <c r="R924" s="81"/>
      <c r="S924" s="81"/>
      <c r="T924" s="81"/>
      <c r="U924" s="81"/>
      <c r="V924" s="81"/>
      <c r="W924" s="81"/>
      <c r="X924" s="81"/>
      <c r="Y924" s="81"/>
      <c r="Z924" s="81"/>
      <c r="AA924" s="81"/>
      <c r="AB924" s="81"/>
      <c r="AC924" s="81"/>
      <c r="AD924" s="103"/>
      <c r="AE924" s="81"/>
      <c r="AF924" s="55"/>
      <c r="AG924" s="55"/>
      <c r="AH924" s="55"/>
      <c r="AI924" s="55"/>
      <c r="AJ924" s="55"/>
    </row>
    <row r="925">
      <c r="A925" s="92"/>
      <c r="B925" s="104"/>
      <c r="C925" s="84"/>
      <c r="D925" s="104"/>
      <c r="E925" s="97"/>
      <c r="F925" s="90"/>
      <c r="G925" s="90"/>
      <c r="H925" s="90"/>
      <c r="I925" s="90"/>
      <c r="J925" s="90"/>
      <c r="K925" s="105"/>
      <c r="L925" s="105"/>
      <c r="M925" s="105"/>
      <c r="N925" s="105"/>
      <c r="O925" s="81"/>
      <c r="P925" s="81"/>
      <c r="Q925" s="81"/>
      <c r="R925" s="81"/>
      <c r="S925" s="81"/>
      <c r="T925" s="81"/>
      <c r="U925" s="81"/>
      <c r="V925" s="81"/>
      <c r="W925" s="81"/>
      <c r="X925" s="81"/>
      <c r="Y925" s="81"/>
      <c r="Z925" s="81"/>
      <c r="AA925" s="81"/>
      <c r="AB925" s="81"/>
      <c r="AC925" s="81"/>
      <c r="AD925" s="103"/>
      <c r="AE925" s="81"/>
      <c r="AF925" s="55"/>
      <c r="AG925" s="55"/>
      <c r="AH925" s="55"/>
      <c r="AI925" s="55"/>
      <c r="AJ925" s="55"/>
    </row>
    <row r="926">
      <c r="A926" s="92"/>
      <c r="B926" s="104"/>
      <c r="C926" s="84"/>
      <c r="D926" s="104"/>
      <c r="E926" s="97"/>
      <c r="F926" s="90"/>
      <c r="G926" s="90"/>
      <c r="H926" s="90"/>
      <c r="I926" s="90"/>
      <c r="J926" s="90"/>
      <c r="K926" s="105"/>
      <c r="L926" s="105"/>
      <c r="M926" s="105"/>
      <c r="N926" s="105"/>
      <c r="O926" s="81"/>
      <c r="P926" s="81"/>
      <c r="Q926" s="81"/>
      <c r="R926" s="81"/>
      <c r="S926" s="81"/>
      <c r="T926" s="81"/>
      <c r="U926" s="81"/>
      <c r="V926" s="81"/>
      <c r="W926" s="81"/>
      <c r="X926" s="81"/>
      <c r="Y926" s="81"/>
      <c r="Z926" s="81"/>
      <c r="AA926" s="81"/>
      <c r="AB926" s="81"/>
      <c r="AC926" s="81"/>
      <c r="AD926" s="103"/>
      <c r="AE926" s="81"/>
      <c r="AF926" s="55"/>
      <c r="AG926" s="55"/>
      <c r="AH926" s="55"/>
      <c r="AI926" s="55"/>
      <c r="AJ926" s="55"/>
    </row>
    <row r="927">
      <c r="A927" s="92"/>
      <c r="B927" s="104"/>
      <c r="C927" s="84"/>
      <c r="D927" s="104"/>
      <c r="E927" s="97"/>
      <c r="F927" s="90"/>
      <c r="G927" s="90"/>
      <c r="H927" s="90"/>
      <c r="I927" s="90"/>
      <c r="J927" s="90"/>
      <c r="K927" s="105"/>
      <c r="L927" s="105"/>
      <c r="M927" s="105"/>
      <c r="N927" s="105"/>
      <c r="O927" s="81"/>
      <c r="P927" s="81"/>
      <c r="Q927" s="81"/>
      <c r="R927" s="81"/>
      <c r="S927" s="81"/>
      <c r="T927" s="81"/>
      <c r="U927" s="81"/>
      <c r="V927" s="81"/>
      <c r="W927" s="81"/>
      <c r="X927" s="81"/>
      <c r="Y927" s="81"/>
      <c r="Z927" s="81"/>
      <c r="AA927" s="81"/>
      <c r="AB927" s="81"/>
      <c r="AC927" s="81"/>
      <c r="AD927" s="103"/>
      <c r="AE927" s="81"/>
      <c r="AF927" s="55"/>
      <c r="AG927" s="55"/>
      <c r="AH927" s="55"/>
      <c r="AI927" s="55"/>
      <c r="AJ927" s="55"/>
    </row>
    <row r="928">
      <c r="A928" s="92"/>
      <c r="B928" s="104"/>
      <c r="C928" s="84"/>
      <c r="D928" s="104"/>
      <c r="E928" s="97"/>
      <c r="F928" s="90"/>
      <c r="G928" s="90"/>
      <c r="H928" s="90"/>
      <c r="I928" s="90"/>
      <c r="J928" s="90"/>
      <c r="K928" s="105"/>
      <c r="L928" s="105"/>
      <c r="M928" s="105"/>
      <c r="N928" s="105"/>
      <c r="O928" s="81"/>
      <c r="P928" s="81"/>
      <c r="Q928" s="81"/>
      <c r="R928" s="81"/>
      <c r="S928" s="81"/>
      <c r="T928" s="81"/>
      <c r="U928" s="81"/>
      <c r="V928" s="81"/>
      <c r="W928" s="81"/>
      <c r="X928" s="81"/>
      <c r="Y928" s="81"/>
      <c r="Z928" s="81"/>
      <c r="AA928" s="81"/>
      <c r="AB928" s="81"/>
      <c r="AC928" s="81"/>
      <c r="AD928" s="103"/>
      <c r="AE928" s="81"/>
      <c r="AF928" s="55"/>
      <c r="AG928" s="55"/>
      <c r="AH928" s="55"/>
      <c r="AI928" s="55"/>
      <c r="AJ928" s="55"/>
    </row>
    <row r="929">
      <c r="A929" s="92"/>
      <c r="B929" s="104"/>
      <c r="C929" s="84"/>
      <c r="D929" s="104"/>
      <c r="E929" s="97"/>
      <c r="F929" s="90"/>
      <c r="G929" s="90"/>
      <c r="H929" s="90"/>
      <c r="I929" s="90"/>
      <c r="J929" s="90"/>
      <c r="K929" s="105"/>
      <c r="L929" s="105"/>
      <c r="M929" s="105"/>
      <c r="N929" s="105"/>
      <c r="O929" s="81"/>
      <c r="P929" s="81"/>
      <c r="Q929" s="81"/>
      <c r="R929" s="81"/>
      <c r="S929" s="81"/>
      <c r="T929" s="81"/>
      <c r="U929" s="81"/>
      <c r="V929" s="81"/>
      <c r="W929" s="81"/>
      <c r="X929" s="81"/>
      <c r="Y929" s="81"/>
      <c r="Z929" s="81"/>
      <c r="AA929" s="81"/>
      <c r="AB929" s="81"/>
      <c r="AC929" s="81"/>
      <c r="AD929" s="103"/>
      <c r="AE929" s="81"/>
      <c r="AF929" s="55"/>
      <c r="AG929" s="55"/>
      <c r="AH929" s="55"/>
      <c r="AI929" s="55"/>
      <c r="AJ929" s="55"/>
    </row>
    <row r="930">
      <c r="A930" s="92"/>
      <c r="B930" s="104"/>
      <c r="C930" s="84"/>
      <c r="D930" s="104"/>
      <c r="E930" s="97"/>
      <c r="F930" s="90"/>
      <c r="G930" s="90"/>
      <c r="H930" s="90"/>
      <c r="I930" s="90"/>
      <c r="J930" s="90"/>
      <c r="K930" s="105"/>
      <c r="L930" s="105"/>
      <c r="M930" s="105"/>
      <c r="N930" s="105"/>
      <c r="O930" s="81"/>
      <c r="P930" s="81"/>
      <c r="Q930" s="81"/>
      <c r="R930" s="81"/>
      <c r="S930" s="81"/>
      <c r="T930" s="81"/>
      <c r="U930" s="81"/>
      <c r="V930" s="81"/>
      <c r="W930" s="81"/>
      <c r="X930" s="81"/>
      <c r="Y930" s="81"/>
      <c r="Z930" s="81"/>
      <c r="AA930" s="81"/>
      <c r="AB930" s="81"/>
      <c r="AC930" s="81"/>
      <c r="AD930" s="103"/>
      <c r="AE930" s="81"/>
      <c r="AF930" s="55"/>
      <c r="AG930" s="55"/>
      <c r="AH930" s="55"/>
      <c r="AI930" s="55"/>
      <c r="AJ930" s="55"/>
    </row>
    <row r="931">
      <c r="A931" s="92"/>
      <c r="B931" s="104"/>
      <c r="C931" s="84"/>
      <c r="D931" s="104"/>
      <c r="E931" s="97"/>
      <c r="F931" s="90"/>
      <c r="G931" s="90"/>
      <c r="H931" s="90"/>
      <c r="I931" s="90"/>
      <c r="J931" s="90"/>
      <c r="K931" s="105"/>
      <c r="L931" s="105"/>
      <c r="M931" s="105"/>
      <c r="N931" s="105"/>
      <c r="O931" s="81"/>
      <c r="P931" s="81"/>
      <c r="Q931" s="81"/>
      <c r="R931" s="81"/>
      <c r="S931" s="81"/>
      <c r="T931" s="81"/>
      <c r="U931" s="81"/>
      <c r="V931" s="81"/>
      <c r="W931" s="81"/>
      <c r="X931" s="81"/>
      <c r="Y931" s="81"/>
      <c r="Z931" s="81"/>
      <c r="AA931" s="81"/>
      <c r="AB931" s="81"/>
      <c r="AC931" s="81"/>
      <c r="AD931" s="103"/>
      <c r="AE931" s="81"/>
      <c r="AF931" s="55"/>
      <c r="AG931" s="55"/>
      <c r="AH931" s="55"/>
      <c r="AI931" s="55"/>
      <c r="AJ931" s="55"/>
    </row>
    <row r="932">
      <c r="A932" s="92"/>
      <c r="B932" s="104"/>
      <c r="C932" s="84"/>
      <c r="D932" s="104"/>
      <c r="E932" s="97"/>
      <c r="F932" s="90"/>
      <c r="G932" s="90"/>
      <c r="H932" s="90"/>
      <c r="I932" s="90"/>
      <c r="J932" s="90"/>
      <c r="K932" s="105"/>
      <c r="L932" s="105"/>
      <c r="M932" s="105"/>
      <c r="N932" s="105"/>
      <c r="O932" s="81"/>
      <c r="P932" s="81"/>
      <c r="Q932" s="81"/>
      <c r="R932" s="81"/>
      <c r="S932" s="81"/>
      <c r="T932" s="81"/>
      <c r="U932" s="81"/>
      <c r="V932" s="81"/>
      <c r="W932" s="81"/>
      <c r="X932" s="81"/>
      <c r="Y932" s="81"/>
      <c r="Z932" s="81"/>
      <c r="AA932" s="81"/>
      <c r="AB932" s="81"/>
      <c r="AC932" s="81"/>
      <c r="AD932" s="103"/>
      <c r="AE932" s="81"/>
      <c r="AF932" s="55"/>
      <c r="AG932" s="55"/>
      <c r="AH932" s="55"/>
      <c r="AI932" s="55"/>
      <c r="AJ932" s="55"/>
    </row>
    <row r="933">
      <c r="A933" s="92"/>
      <c r="B933" s="104"/>
      <c r="C933" s="84"/>
      <c r="D933" s="104"/>
      <c r="E933" s="97"/>
      <c r="F933" s="90"/>
      <c r="G933" s="90"/>
      <c r="H933" s="90"/>
      <c r="I933" s="90"/>
      <c r="J933" s="90"/>
      <c r="K933" s="105"/>
      <c r="L933" s="105"/>
      <c r="M933" s="105"/>
      <c r="N933" s="105"/>
      <c r="O933" s="81"/>
      <c r="P933" s="81"/>
      <c r="Q933" s="81"/>
      <c r="R933" s="81"/>
      <c r="S933" s="81"/>
      <c r="T933" s="81"/>
      <c r="U933" s="81"/>
      <c r="V933" s="81"/>
      <c r="W933" s="81"/>
      <c r="X933" s="81"/>
      <c r="Y933" s="81"/>
      <c r="Z933" s="81"/>
      <c r="AA933" s="81"/>
      <c r="AB933" s="81"/>
      <c r="AC933" s="81"/>
      <c r="AD933" s="103"/>
      <c r="AE933" s="81"/>
      <c r="AF933" s="55"/>
      <c r="AG933" s="55"/>
      <c r="AH933" s="55"/>
      <c r="AI933" s="55"/>
      <c r="AJ933" s="55"/>
    </row>
    <row r="934">
      <c r="A934" s="92"/>
      <c r="B934" s="104"/>
      <c r="C934" s="84"/>
      <c r="D934" s="104"/>
      <c r="E934" s="97"/>
      <c r="F934" s="90"/>
      <c r="G934" s="90"/>
      <c r="H934" s="90"/>
      <c r="I934" s="90"/>
      <c r="J934" s="90"/>
      <c r="K934" s="105"/>
      <c r="L934" s="105"/>
      <c r="M934" s="105"/>
      <c r="N934" s="105"/>
      <c r="O934" s="81"/>
      <c r="P934" s="81"/>
      <c r="Q934" s="81"/>
      <c r="R934" s="81"/>
      <c r="S934" s="81"/>
      <c r="T934" s="81"/>
      <c r="U934" s="81"/>
      <c r="V934" s="81"/>
      <c r="W934" s="81"/>
      <c r="X934" s="81"/>
      <c r="Y934" s="81"/>
      <c r="Z934" s="81"/>
      <c r="AA934" s="81"/>
      <c r="AB934" s="81"/>
      <c r="AC934" s="81"/>
      <c r="AD934" s="103"/>
      <c r="AE934" s="81"/>
      <c r="AF934" s="55"/>
      <c r="AG934" s="55"/>
      <c r="AH934" s="55"/>
      <c r="AI934" s="55"/>
      <c r="AJ934" s="55"/>
    </row>
    <row r="935">
      <c r="A935" s="92"/>
      <c r="B935" s="104"/>
      <c r="C935" s="84"/>
      <c r="D935" s="104"/>
      <c r="E935" s="97"/>
      <c r="F935" s="90"/>
      <c r="G935" s="90"/>
      <c r="H935" s="90"/>
      <c r="I935" s="90"/>
      <c r="J935" s="90"/>
      <c r="K935" s="105"/>
      <c r="L935" s="105"/>
      <c r="M935" s="105"/>
      <c r="N935" s="105"/>
      <c r="O935" s="81"/>
      <c r="P935" s="81"/>
      <c r="Q935" s="81"/>
      <c r="R935" s="81"/>
      <c r="S935" s="81"/>
      <c r="T935" s="81"/>
      <c r="U935" s="81"/>
      <c r="V935" s="81"/>
      <c r="W935" s="81"/>
      <c r="X935" s="81"/>
      <c r="Y935" s="81"/>
      <c r="Z935" s="81"/>
      <c r="AA935" s="81"/>
      <c r="AB935" s="81"/>
      <c r="AC935" s="81"/>
      <c r="AD935" s="103"/>
      <c r="AE935" s="81"/>
      <c r="AF935" s="55"/>
      <c r="AG935" s="55"/>
      <c r="AH935" s="55"/>
      <c r="AI935" s="55"/>
      <c r="AJ935" s="55"/>
    </row>
    <row r="936">
      <c r="A936" s="92"/>
      <c r="B936" s="104"/>
      <c r="C936" s="84"/>
      <c r="D936" s="104"/>
      <c r="E936" s="97"/>
      <c r="F936" s="90"/>
      <c r="G936" s="90"/>
      <c r="H936" s="90"/>
      <c r="I936" s="90"/>
      <c r="J936" s="90"/>
      <c r="K936" s="105"/>
      <c r="L936" s="105"/>
      <c r="M936" s="105"/>
      <c r="N936" s="105"/>
      <c r="O936" s="81"/>
      <c r="P936" s="81"/>
      <c r="Q936" s="81"/>
      <c r="R936" s="81"/>
      <c r="S936" s="81"/>
      <c r="T936" s="81"/>
      <c r="U936" s="81"/>
      <c r="V936" s="81"/>
      <c r="W936" s="81"/>
      <c r="X936" s="81"/>
      <c r="Y936" s="81"/>
      <c r="Z936" s="81"/>
      <c r="AA936" s="81"/>
      <c r="AB936" s="81"/>
      <c r="AC936" s="81"/>
      <c r="AD936" s="103"/>
      <c r="AE936" s="81"/>
      <c r="AF936" s="55"/>
      <c r="AG936" s="55"/>
      <c r="AH936" s="55"/>
      <c r="AI936" s="55"/>
      <c r="AJ936" s="55"/>
    </row>
    <row r="937">
      <c r="A937" s="92"/>
      <c r="B937" s="104"/>
      <c r="C937" s="84"/>
      <c r="D937" s="104"/>
      <c r="E937" s="97"/>
      <c r="F937" s="90"/>
      <c r="G937" s="90"/>
      <c r="H937" s="90"/>
      <c r="I937" s="90"/>
      <c r="J937" s="90"/>
      <c r="K937" s="105"/>
      <c r="L937" s="105"/>
      <c r="M937" s="105"/>
      <c r="N937" s="105"/>
      <c r="O937" s="81"/>
      <c r="P937" s="81"/>
      <c r="Q937" s="81"/>
      <c r="R937" s="81"/>
      <c r="S937" s="81"/>
      <c r="T937" s="81"/>
      <c r="U937" s="81"/>
      <c r="V937" s="81"/>
      <c r="W937" s="81"/>
      <c r="X937" s="81"/>
      <c r="Y937" s="81"/>
      <c r="Z937" s="81"/>
      <c r="AA937" s="81"/>
      <c r="AB937" s="81"/>
      <c r="AC937" s="81"/>
      <c r="AD937" s="103"/>
      <c r="AE937" s="81"/>
      <c r="AF937" s="55"/>
      <c r="AG937" s="55"/>
      <c r="AH937" s="55"/>
      <c r="AI937" s="55"/>
      <c r="AJ937" s="55"/>
    </row>
    <row r="938">
      <c r="A938" s="92"/>
      <c r="B938" s="104"/>
      <c r="C938" s="84"/>
      <c r="D938" s="104"/>
      <c r="E938" s="97"/>
      <c r="F938" s="90"/>
      <c r="G938" s="90"/>
      <c r="H938" s="90"/>
      <c r="I938" s="90"/>
      <c r="J938" s="90"/>
      <c r="K938" s="105"/>
      <c r="L938" s="105"/>
      <c r="M938" s="105"/>
      <c r="N938" s="105"/>
      <c r="O938" s="81"/>
      <c r="P938" s="81"/>
      <c r="Q938" s="81"/>
      <c r="R938" s="81"/>
      <c r="S938" s="81"/>
      <c r="T938" s="81"/>
      <c r="U938" s="81"/>
      <c r="V938" s="81"/>
      <c r="W938" s="81"/>
      <c r="X938" s="81"/>
      <c r="Y938" s="81"/>
      <c r="Z938" s="81"/>
      <c r="AA938" s="81"/>
      <c r="AB938" s="81"/>
      <c r="AC938" s="81"/>
      <c r="AD938" s="103"/>
      <c r="AE938" s="81"/>
      <c r="AF938" s="55"/>
      <c r="AG938" s="55"/>
      <c r="AH938" s="55"/>
      <c r="AI938" s="55"/>
      <c r="AJ938" s="55"/>
    </row>
    <row r="939">
      <c r="A939" s="92"/>
      <c r="B939" s="104"/>
      <c r="C939" s="84"/>
      <c r="D939" s="104"/>
      <c r="E939" s="97"/>
      <c r="F939" s="90"/>
      <c r="G939" s="90"/>
      <c r="H939" s="90"/>
      <c r="I939" s="90"/>
      <c r="J939" s="90"/>
      <c r="K939" s="105"/>
      <c r="L939" s="105"/>
      <c r="M939" s="105"/>
      <c r="N939" s="105"/>
      <c r="O939" s="81"/>
      <c r="P939" s="81"/>
      <c r="Q939" s="81"/>
      <c r="R939" s="81"/>
      <c r="S939" s="81"/>
      <c r="T939" s="81"/>
      <c r="U939" s="81"/>
      <c r="V939" s="81"/>
      <c r="W939" s="81"/>
      <c r="X939" s="81"/>
      <c r="Y939" s="81"/>
      <c r="Z939" s="81"/>
      <c r="AA939" s="81"/>
      <c r="AB939" s="81"/>
      <c r="AC939" s="81"/>
      <c r="AD939" s="103"/>
      <c r="AE939" s="81"/>
      <c r="AF939" s="55"/>
      <c r="AG939" s="55"/>
      <c r="AH939" s="55"/>
      <c r="AI939" s="55"/>
      <c r="AJ939" s="55"/>
    </row>
    <row r="940">
      <c r="A940" s="92"/>
      <c r="B940" s="104"/>
      <c r="C940" s="84"/>
      <c r="D940" s="104"/>
      <c r="E940" s="97"/>
      <c r="F940" s="90"/>
      <c r="G940" s="90"/>
      <c r="H940" s="90"/>
      <c r="I940" s="90"/>
      <c r="J940" s="90"/>
      <c r="K940" s="105"/>
      <c r="L940" s="105"/>
      <c r="M940" s="105"/>
      <c r="N940" s="105"/>
      <c r="O940" s="81"/>
      <c r="P940" s="81"/>
      <c r="Q940" s="81"/>
      <c r="R940" s="81"/>
      <c r="S940" s="81"/>
      <c r="T940" s="81"/>
      <c r="U940" s="81"/>
      <c r="V940" s="81"/>
      <c r="W940" s="81"/>
      <c r="X940" s="81"/>
      <c r="Y940" s="81"/>
      <c r="Z940" s="81"/>
      <c r="AA940" s="81"/>
      <c r="AB940" s="81"/>
      <c r="AC940" s="81"/>
      <c r="AD940" s="103"/>
      <c r="AE940" s="81"/>
      <c r="AF940" s="55"/>
      <c r="AG940" s="55"/>
      <c r="AH940" s="55"/>
      <c r="AI940" s="55"/>
      <c r="AJ940" s="55"/>
    </row>
    <row r="941">
      <c r="A941" s="92"/>
      <c r="B941" s="104"/>
      <c r="C941" s="84"/>
      <c r="D941" s="104"/>
      <c r="E941" s="97"/>
      <c r="F941" s="90"/>
      <c r="G941" s="90"/>
      <c r="H941" s="90"/>
      <c r="I941" s="90"/>
      <c r="J941" s="90"/>
      <c r="K941" s="105"/>
      <c r="L941" s="105"/>
      <c r="M941" s="105"/>
      <c r="N941" s="105"/>
      <c r="O941" s="81"/>
      <c r="P941" s="81"/>
      <c r="Q941" s="81"/>
      <c r="R941" s="81"/>
      <c r="S941" s="81"/>
      <c r="T941" s="81"/>
      <c r="U941" s="81"/>
      <c r="V941" s="81"/>
      <c r="W941" s="81"/>
      <c r="X941" s="81"/>
      <c r="Y941" s="81"/>
      <c r="Z941" s="81"/>
      <c r="AA941" s="81"/>
      <c r="AB941" s="81"/>
      <c r="AC941" s="81"/>
      <c r="AD941" s="103"/>
      <c r="AE941" s="81"/>
      <c r="AF941" s="55"/>
      <c r="AG941" s="55"/>
      <c r="AH941" s="55"/>
      <c r="AI941" s="55"/>
      <c r="AJ941" s="55"/>
    </row>
    <row r="942">
      <c r="A942" s="92"/>
      <c r="B942" s="104"/>
      <c r="C942" s="84"/>
      <c r="D942" s="104"/>
      <c r="E942" s="97"/>
      <c r="F942" s="90"/>
      <c r="G942" s="90"/>
      <c r="H942" s="90"/>
      <c r="I942" s="90"/>
      <c r="J942" s="90"/>
      <c r="K942" s="105"/>
      <c r="L942" s="105"/>
      <c r="M942" s="105"/>
      <c r="N942" s="105"/>
      <c r="O942" s="81"/>
      <c r="P942" s="81"/>
      <c r="Q942" s="81"/>
      <c r="R942" s="81"/>
      <c r="S942" s="81"/>
      <c r="T942" s="81"/>
      <c r="U942" s="81"/>
      <c r="V942" s="81"/>
      <c r="W942" s="81"/>
      <c r="X942" s="81"/>
      <c r="Y942" s="81"/>
      <c r="Z942" s="81"/>
      <c r="AA942" s="81"/>
      <c r="AB942" s="81"/>
      <c r="AC942" s="81"/>
      <c r="AD942" s="103"/>
      <c r="AE942" s="81"/>
      <c r="AF942" s="55"/>
      <c r="AG942" s="55"/>
      <c r="AH942" s="55"/>
      <c r="AI942" s="55"/>
      <c r="AJ942" s="55"/>
    </row>
    <row r="943">
      <c r="A943" s="92"/>
      <c r="B943" s="104"/>
      <c r="C943" s="84"/>
      <c r="D943" s="104"/>
      <c r="E943" s="97"/>
      <c r="F943" s="90"/>
      <c r="G943" s="90"/>
      <c r="H943" s="90"/>
      <c r="I943" s="90"/>
      <c r="J943" s="90"/>
      <c r="K943" s="105"/>
      <c r="L943" s="105"/>
      <c r="M943" s="105"/>
      <c r="N943" s="105"/>
      <c r="O943" s="81"/>
      <c r="P943" s="81"/>
      <c r="Q943" s="81"/>
      <c r="R943" s="81"/>
      <c r="S943" s="81"/>
      <c r="T943" s="81"/>
      <c r="U943" s="81"/>
      <c r="V943" s="81"/>
      <c r="W943" s="81"/>
      <c r="X943" s="81"/>
      <c r="Y943" s="81"/>
      <c r="Z943" s="81"/>
      <c r="AA943" s="81"/>
      <c r="AB943" s="81"/>
      <c r="AC943" s="81"/>
      <c r="AD943" s="103"/>
      <c r="AE943" s="81"/>
      <c r="AF943" s="55"/>
      <c r="AG943" s="55"/>
      <c r="AH943" s="55"/>
      <c r="AI943" s="55"/>
      <c r="AJ943" s="55"/>
    </row>
    <row r="944">
      <c r="A944" s="92"/>
      <c r="B944" s="104"/>
      <c r="C944" s="84"/>
      <c r="D944" s="104"/>
      <c r="E944" s="97"/>
      <c r="F944" s="90"/>
      <c r="G944" s="90"/>
      <c r="H944" s="90"/>
      <c r="I944" s="90"/>
      <c r="J944" s="90"/>
      <c r="K944" s="105"/>
      <c r="L944" s="105"/>
      <c r="M944" s="105"/>
      <c r="N944" s="105"/>
      <c r="O944" s="81"/>
      <c r="P944" s="81"/>
      <c r="Q944" s="81"/>
      <c r="R944" s="81"/>
      <c r="S944" s="81"/>
      <c r="T944" s="81"/>
      <c r="U944" s="81"/>
      <c r="V944" s="81"/>
      <c r="W944" s="81"/>
      <c r="X944" s="81"/>
      <c r="Y944" s="81"/>
      <c r="Z944" s="81"/>
      <c r="AA944" s="81"/>
      <c r="AB944" s="81"/>
      <c r="AC944" s="81"/>
      <c r="AD944" s="103"/>
      <c r="AE944" s="81"/>
      <c r="AF944" s="55"/>
      <c r="AG944" s="55"/>
      <c r="AH944" s="55"/>
      <c r="AI944" s="55"/>
      <c r="AJ944" s="55"/>
    </row>
    <row r="945">
      <c r="A945" s="92"/>
      <c r="B945" s="104"/>
      <c r="C945" s="84"/>
      <c r="D945" s="104"/>
      <c r="E945" s="97"/>
      <c r="F945" s="90"/>
      <c r="G945" s="90"/>
      <c r="H945" s="90"/>
      <c r="I945" s="90"/>
      <c r="J945" s="90"/>
      <c r="K945" s="105"/>
      <c r="L945" s="105"/>
      <c r="M945" s="105"/>
      <c r="N945" s="105"/>
      <c r="O945" s="81"/>
      <c r="P945" s="81"/>
      <c r="Q945" s="81"/>
      <c r="R945" s="81"/>
      <c r="S945" s="81"/>
      <c r="T945" s="81"/>
      <c r="U945" s="81"/>
      <c r="V945" s="81"/>
      <c r="W945" s="81"/>
      <c r="X945" s="81"/>
      <c r="Y945" s="81"/>
      <c r="Z945" s="81"/>
      <c r="AA945" s="81"/>
      <c r="AB945" s="81"/>
      <c r="AC945" s="81"/>
      <c r="AD945" s="103"/>
      <c r="AE945" s="81"/>
      <c r="AF945" s="55"/>
      <c r="AG945" s="55"/>
      <c r="AH945" s="55"/>
      <c r="AI945" s="55"/>
      <c r="AJ945" s="55"/>
    </row>
    <row r="946">
      <c r="A946" s="92"/>
      <c r="B946" s="104"/>
      <c r="C946" s="84"/>
      <c r="D946" s="104"/>
      <c r="E946" s="97"/>
      <c r="F946" s="90"/>
      <c r="G946" s="90"/>
      <c r="H946" s="90"/>
      <c r="I946" s="90"/>
      <c r="J946" s="90"/>
      <c r="K946" s="105"/>
      <c r="L946" s="105"/>
      <c r="M946" s="105"/>
      <c r="N946" s="105"/>
      <c r="O946" s="81"/>
      <c r="P946" s="81"/>
      <c r="Q946" s="81"/>
      <c r="R946" s="81"/>
      <c r="S946" s="81"/>
      <c r="T946" s="81"/>
      <c r="U946" s="81"/>
      <c r="V946" s="81"/>
      <c r="W946" s="81"/>
      <c r="X946" s="81"/>
      <c r="Y946" s="81"/>
      <c r="Z946" s="81"/>
      <c r="AA946" s="81"/>
      <c r="AB946" s="81"/>
      <c r="AC946" s="81"/>
      <c r="AD946" s="103"/>
      <c r="AE946" s="81"/>
      <c r="AF946" s="55"/>
      <c r="AG946" s="55"/>
      <c r="AH946" s="55"/>
      <c r="AI946" s="55"/>
      <c r="AJ946" s="55"/>
    </row>
    <row r="947">
      <c r="A947" s="92"/>
      <c r="B947" s="104"/>
      <c r="C947" s="84"/>
      <c r="D947" s="104"/>
      <c r="E947" s="97"/>
      <c r="F947" s="90"/>
      <c r="G947" s="90"/>
      <c r="H947" s="90"/>
      <c r="I947" s="90"/>
      <c r="J947" s="90"/>
      <c r="K947" s="105"/>
      <c r="L947" s="105"/>
      <c r="M947" s="105"/>
      <c r="N947" s="105"/>
      <c r="O947" s="81"/>
      <c r="P947" s="81"/>
      <c r="Q947" s="81"/>
      <c r="R947" s="81"/>
      <c r="S947" s="81"/>
      <c r="T947" s="81"/>
      <c r="U947" s="81"/>
      <c r="V947" s="81"/>
      <c r="W947" s="81"/>
      <c r="X947" s="81"/>
      <c r="Y947" s="81"/>
      <c r="Z947" s="81"/>
      <c r="AA947" s="81"/>
      <c r="AB947" s="81"/>
      <c r="AC947" s="81"/>
      <c r="AD947" s="103"/>
      <c r="AE947" s="81"/>
      <c r="AF947" s="55"/>
      <c r="AG947" s="55"/>
      <c r="AH947" s="55"/>
      <c r="AI947" s="55"/>
      <c r="AJ947" s="55"/>
    </row>
    <row r="948">
      <c r="A948" s="92"/>
      <c r="B948" s="104"/>
      <c r="C948" s="84"/>
      <c r="D948" s="104"/>
      <c r="E948" s="97"/>
      <c r="F948" s="90"/>
      <c r="G948" s="90"/>
      <c r="H948" s="90"/>
      <c r="I948" s="90"/>
      <c r="J948" s="90"/>
      <c r="K948" s="105"/>
      <c r="L948" s="105"/>
      <c r="M948" s="105"/>
      <c r="N948" s="105"/>
      <c r="O948" s="81"/>
      <c r="P948" s="81"/>
      <c r="Q948" s="81"/>
      <c r="R948" s="81"/>
      <c r="S948" s="81"/>
      <c r="T948" s="81"/>
      <c r="U948" s="81"/>
      <c r="V948" s="81"/>
      <c r="W948" s="81"/>
      <c r="X948" s="81"/>
      <c r="Y948" s="81"/>
      <c r="Z948" s="81"/>
      <c r="AA948" s="81"/>
      <c r="AB948" s="81"/>
      <c r="AC948" s="81"/>
      <c r="AD948" s="103"/>
      <c r="AE948" s="81"/>
      <c r="AF948" s="55"/>
      <c r="AG948" s="55"/>
      <c r="AH948" s="55"/>
      <c r="AI948" s="55"/>
      <c r="AJ948" s="55"/>
    </row>
    <row r="949">
      <c r="A949" s="92"/>
      <c r="B949" s="104"/>
      <c r="C949" s="84"/>
      <c r="D949" s="104"/>
      <c r="E949" s="97"/>
      <c r="F949" s="90"/>
      <c r="G949" s="90"/>
      <c r="H949" s="90"/>
      <c r="I949" s="90"/>
      <c r="J949" s="90"/>
      <c r="K949" s="105"/>
      <c r="L949" s="105"/>
      <c r="M949" s="105"/>
      <c r="N949" s="105"/>
      <c r="O949" s="81"/>
      <c r="P949" s="81"/>
      <c r="Q949" s="81"/>
      <c r="R949" s="81"/>
      <c r="S949" s="81"/>
      <c r="T949" s="81"/>
      <c r="U949" s="81"/>
      <c r="V949" s="81"/>
      <c r="W949" s="81"/>
      <c r="X949" s="81"/>
      <c r="Y949" s="81"/>
      <c r="Z949" s="81"/>
      <c r="AA949" s="81"/>
      <c r="AB949" s="81"/>
      <c r="AC949" s="81"/>
      <c r="AD949" s="103"/>
      <c r="AE949" s="81"/>
      <c r="AF949" s="55"/>
      <c r="AG949" s="55"/>
      <c r="AH949" s="55"/>
      <c r="AI949" s="55"/>
      <c r="AJ949" s="55"/>
    </row>
    <row r="950">
      <c r="A950" s="92"/>
      <c r="B950" s="104"/>
      <c r="C950" s="84"/>
      <c r="D950" s="104"/>
      <c r="E950" s="97"/>
      <c r="F950" s="90"/>
      <c r="G950" s="90"/>
      <c r="H950" s="90"/>
      <c r="I950" s="90"/>
      <c r="J950" s="90"/>
      <c r="K950" s="105"/>
      <c r="L950" s="105"/>
      <c r="M950" s="105"/>
      <c r="N950" s="105"/>
      <c r="O950" s="81"/>
      <c r="P950" s="81"/>
      <c r="Q950" s="81"/>
      <c r="R950" s="81"/>
      <c r="S950" s="81"/>
      <c r="T950" s="81"/>
      <c r="U950" s="81"/>
      <c r="V950" s="81"/>
      <c r="W950" s="81"/>
      <c r="X950" s="81"/>
      <c r="Y950" s="81"/>
      <c r="Z950" s="81"/>
      <c r="AA950" s="81"/>
      <c r="AB950" s="81"/>
      <c r="AC950" s="81"/>
      <c r="AD950" s="103"/>
      <c r="AE950" s="81"/>
      <c r="AF950" s="55"/>
      <c r="AG950" s="55"/>
      <c r="AH950" s="55"/>
      <c r="AI950" s="55"/>
      <c r="AJ950" s="55"/>
    </row>
    <row r="951">
      <c r="A951" s="92"/>
      <c r="B951" s="104"/>
      <c r="C951" s="84"/>
      <c r="D951" s="104"/>
      <c r="E951" s="97"/>
      <c r="F951" s="90"/>
      <c r="G951" s="90"/>
      <c r="H951" s="90"/>
      <c r="I951" s="90"/>
      <c r="J951" s="90"/>
      <c r="K951" s="105"/>
      <c r="L951" s="105"/>
      <c r="M951" s="105"/>
      <c r="N951" s="105"/>
      <c r="O951" s="81"/>
      <c r="P951" s="81"/>
      <c r="Q951" s="81"/>
      <c r="R951" s="81"/>
      <c r="S951" s="81"/>
      <c r="T951" s="81"/>
      <c r="U951" s="81"/>
      <c r="V951" s="81"/>
      <c r="W951" s="81"/>
      <c r="X951" s="81"/>
      <c r="Y951" s="81"/>
      <c r="Z951" s="81"/>
      <c r="AA951" s="81"/>
      <c r="AB951" s="81"/>
      <c r="AC951" s="81"/>
      <c r="AD951" s="103"/>
      <c r="AE951" s="81"/>
      <c r="AF951" s="55"/>
      <c r="AG951" s="55"/>
      <c r="AH951" s="55"/>
      <c r="AI951" s="55"/>
      <c r="AJ951" s="55"/>
    </row>
    <row r="952">
      <c r="A952" s="92"/>
      <c r="B952" s="104"/>
      <c r="C952" s="84"/>
      <c r="D952" s="104"/>
      <c r="E952" s="97"/>
      <c r="F952" s="90"/>
      <c r="G952" s="90"/>
      <c r="H952" s="90"/>
      <c r="I952" s="90"/>
      <c r="J952" s="90"/>
      <c r="K952" s="105"/>
      <c r="L952" s="105"/>
      <c r="M952" s="105"/>
      <c r="N952" s="105"/>
      <c r="O952" s="81"/>
      <c r="P952" s="81"/>
      <c r="Q952" s="81"/>
      <c r="R952" s="81"/>
      <c r="S952" s="81"/>
      <c r="T952" s="81"/>
      <c r="U952" s="81"/>
      <c r="V952" s="81"/>
      <c r="W952" s="81"/>
      <c r="X952" s="81"/>
      <c r="Y952" s="81"/>
      <c r="Z952" s="81"/>
      <c r="AA952" s="81"/>
      <c r="AB952" s="81"/>
      <c r="AC952" s="81"/>
      <c r="AD952" s="103"/>
      <c r="AE952" s="81"/>
      <c r="AF952" s="55"/>
      <c r="AG952" s="55"/>
      <c r="AH952" s="55"/>
      <c r="AI952" s="55"/>
      <c r="AJ952" s="55"/>
    </row>
    <row r="953">
      <c r="A953" s="92"/>
      <c r="B953" s="104"/>
      <c r="C953" s="84"/>
      <c r="D953" s="104"/>
      <c r="E953" s="97"/>
      <c r="F953" s="90"/>
      <c r="G953" s="90"/>
      <c r="H953" s="90"/>
      <c r="I953" s="90"/>
      <c r="J953" s="90"/>
      <c r="K953" s="105"/>
      <c r="L953" s="105"/>
      <c r="M953" s="105"/>
      <c r="N953" s="105"/>
      <c r="O953" s="81"/>
      <c r="P953" s="81"/>
      <c r="Q953" s="81"/>
      <c r="R953" s="81"/>
      <c r="S953" s="81"/>
      <c r="T953" s="81"/>
      <c r="U953" s="81"/>
      <c r="V953" s="81"/>
      <c r="W953" s="81"/>
      <c r="X953" s="81"/>
      <c r="Y953" s="81"/>
      <c r="Z953" s="81"/>
      <c r="AA953" s="81"/>
      <c r="AB953" s="81"/>
      <c r="AC953" s="81"/>
      <c r="AD953" s="103"/>
      <c r="AE953" s="81"/>
      <c r="AF953" s="55"/>
      <c r="AG953" s="55"/>
      <c r="AH953" s="55"/>
      <c r="AI953" s="55"/>
      <c r="AJ953" s="55"/>
    </row>
    <row r="954">
      <c r="A954" s="92"/>
      <c r="B954" s="104"/>
      <c r="C954" s="84"/>
      <c r="D954" s="104"/>
      <c r="E954" s="97"/>
      <c r="F954" s="90"/>
      <c r="G954" s="90"/>
      <c r="H954" s="90"/>
      <c r="I954" s="90"/>
      <c r="J954" s="90"/>
      <c r="K954" s="105"/>
      <c r="L954" s="105"/>
      <c r="M954" s="105"/>
      <c r="N954" s="105"/>
      <c r="O954" s="81"/>
      <c r="P954" s="81"/>
      <c r="Q954" s="81"/>
      <c r="R954" s="81"/>
      <c r="S954" s="81"/>
      <c r="T954" s="81"/>
      <c r="U954" s="81"/>
      <c r="V954" s="81"/>
      <c r="W954" s="81"/>
      <c r="X954" s="81"/>
      <c r="Y954" s="81"/>
      <c r="Z954" s="81"/>
      <c r="AA954" s="81"/>
      <c r="AB954" s="81"/>
      <c r="AC954" s="81"/>
      <c r="AD954" s="103"/>
      <c r="AE954" s="81"/>
      <c r="AF954" s="55"/>
      <c r="AG954" s="55"/>
      <c r="AH954" s="55"/>
      <c r="AI954" s="55"/>
      <c r="AJ954" s="55"/>
    </row>
    <row r="955">
      <c r="A955" s="92"/>
      <c r="B955" s="104"/>
      <c r="C955" s="84"/>
      <c r="D955" s="104"/>
      <c r="E955" s="97"/>
      <c r="F955" s="90"/>
      <c r="G955" s="90"/>
      <c r="H955" s="90"/>
      <c r="I955" s="90"/>
      <c r="J955" s="90"/>
      <c r="K955" s="105"/>
      <c r="L955" s="105"/>
      <c r="M955" s="105"/>
      <c r="N955" s="105"/>
      <c r="O955" s="81"/>
      <c r="P955" s="81"/>
      <c r="Q955" s="81"/>
      <c r="R955" s="81"/>
      <c r="S955" s="81"/>
      <c r="T955" s="81"/>
      <c r="U955" s="81"/>
      <c r="V955" s="81"/>
      <c r="W955" s="81"/>
      <c r="X955" s="81"/>
      <c r="Y955" s="81"/>
      <c r="Z955" s="81"/>
      <c r="AA955" s="81"/>
      <c r="AB955" s="81"/>
      <c r="AC955" s="81"/>
      <c r="AD955" s="103"/>
      <c r="AE955" s="81"/>
      <c r="AF955" s="55"/>
      <c r="AG955" s="55"/>
      <c r="AH955" s="55"/>
      <c r="AI955" s="55"/>
      <c r="AJ955" s="55"/>
    </row>
    <row r="956">
      <c r="A956" s="92"/>
      <c r="B956" s="104"/>
      <c r="C956" s="84"/>
      <c r="D956" s="104"/>
      <c r="E956" s="97"/>
      <c r="F956" s="90"/>
      <c r="G956" s="90"/>
      <c r="H956" s="90"/>
      <c r="I956" s="90"/>
      <c r="J956" s="90"/>
      <c r="K956" s="105"/>
      <c r="L956" s="105"/>
      <c r="M956" s="105"/>
      <c r="N956" s="105"/>
      <c r="O956" s="81"/>
      <c r="P956" s="81"/>
      <c r="Q956" s="81"/>
      <c r="R956" s="81"/>
      <c r="S956" s="81"/>
      <c r="T956" s="81"/>
      <c r="U956" s="81"/>
      <c r="V956" s="81"/>
      <c r="W956" s="81"/>
      <c r="X956" s="81"/>
      <c r="Y956" s="81"/>
      <c r="Z956" s="81"/>
      <c r="AA956" s="81"/>
      <c r="AB956" s="81"/>
      <c r="AC956" s="81"/>
      <c r="AD956" s="103"/>
      <c r="AE956" s="81"/>
      <c r="AF956" s="55"/>
      <c r="AG956" s="55"/>
      <c r="AH956" s="55"/>
      <c r="AI956" s="55"/>
      <c r="AJ956" s="55"/>
    </row>
    <row r="957">
      <c r="A957" s="92"/>
      <c r="B957" s="104"/>
      <c r="C957" s="84"/>
      <c r="D957" s="104"/>
      <c r="E957" s="97"/>
      <c r="F957" s="90"/>
      <c r="G957" s="90"/>
      <c r="H957" s="90"/>
      <c r="I957" s="90"/>
      <c r="J957" s="90"/>
      <c r="K957" s="105"/>
      <c r="L957" s="105"/>
      <c r="M957" s="105"/>
      <c r="N957" s="105"/>
      <c r="O957" s="81"/>
      <c r="P957" s="81"/>
      <c r="Q957" s="81"/>
      <c r="R957" s="81"/>
      <c r="S957" s="81"/>
      <c r="T957" s="81"/>
      <c r="U957" s="81"/>
      <c r="V957" s="81"/>
      <c r="W957" s="81"/>
      <c r="X957" s="81"/>
      <c r="Y957" s="81"/>
      <c r="Z957" s="81"/>
      <c r="AA957" s="81"/>
      <c r="AB957" s="81"/>
      <c r="AC957" s="81"/>
      <c r="AD957" s="103"/>
      <c r="AE957" s="81"/>
      <c r="AF957" s="55"/>
      <c r="AG957" s="55"/>
      <c r="AH957" s="55"/>
      <c r="AI957" s="55"/>
      <c r="AJ957" s="55"/>
    </row>
    <row r="958">
      <c r="A958" s="92"/>
      <c r="B958" s="104"/>
      <c r="C958" s="84"/>
      <c r="D958" s="104"/>
      <c r="E958" s="97"/>
      <c r="F958" s="90"/>
      <c r="G958" s="90"/>
      <c r="H958" s="90"/>
      <c r="I958" s="90"/>
      <c r="J958" s="90"/>
      <c r="K958" s="105"/>
      <c r="L958" s="105"/>
      <c r="M958" s="105"/>
      <c r="N958" s="105"/>
      <c r="O958" s="81"/>
      <c r="P958" s="81"/>
      <c r="Q958" s="81"/>
      <c r="R958" s="81"/>
      <c r="S958" s="81"/>
      <c r="T958" s="81"/>
      <c r="U958" s="81"/>
      <c r="V958" s="81"/>
      <c r="W958" s="81"/>
      <c r="X958" s="81"/>
      <c r="Y958" s="81"/>
      <c r="Z958" s="81"/>
      <c r="AA958" s="81"/>
      <c r="AB958" s="81"/>
      <c r="AC958" s="81"/>
      <c r="AD958" s="103"/>
      <c r="AE958" s="81"/>
      <c r="AF958" s="55"/>
      <c r="AG958" s="55"/>
      <c r="AH958" s="55"/>
      <c r="AI958" s="55"/>
      <c r="AJ958" s="55"/>
    </row>
    <row r="959">
      <c r="A959" s="92"/>
      <c r="B959" s="104"/>
      <c r="C959" s="84"/>
      <c r="D959" s="104"/>
      <c r="E959" s="97"/>
      <c r="F959" s="90"/>
      <c r="G959" s="90"/>
      <c r="H959" s="90"/>
      <c r="I959" s="90"/>
      <c r="J959" s="90"/>
      <c r="K959" s="105"/>
      <c r="L959" s="105"/>
      <c r="M959" s="105"/>
      <c r="N959" s="105"/>
      <c r="O959" s="81"/>
      <c r="P959" s="81"/>
      <c r="Q959" s="81"/>
      <c r="R959" s="81"/>
      <c r="S959" s="81"/>
      <c r="T959" s="81"/>
      <c r="U959" s="81"/>
      <c r="V959" s="81"/>
      <c r="W959" s="81"/>
      <c r="X959" s="81"/>
      <c r="Y959" s="81"/>
      <c r="Z959" s="81"/>
      <c r="AA959" s="81"/>
      <c r="AB959" s="81"/>
      <c r="AC959" s="81"/>
      <c r="AD959" s="103"/>
      <c r="AE959" s="81"/>
      <c r="AF959" s="55"/>
      <c r="AG959" s="55"/>
      <c r="AH959" s="55"/>
      <c r="AI959" s="55"/>
      <c r="AJ959" s="55"/>
    </row>
    <row r="960">
      <c r="A960" s="92"/>
      <c r="B960" s="104"/>
      <c r="C960" s="84"/>
      <c r="D960" s="104"/>
      <c r="E960" s="97"/>
      <c r="F960" s="90"/>
      <c r="G960" s="90"/>
      <c r="H960" s="90"/>
      <c r="I960" s="90"/>
      <c r="J960" s="90"/>
      <c r="K960" s="105"/>
      <c r="L960" s="105"/>
      <c r="M960" s="105"/>
      <c r="N960" s="105"/>
      <c r="O960" s="81"/>
      <c r="P960" s="81"/>
      <c r="Q960" s="81"/>
      <c r="R960" s="81"/>
      <c r="S960" s="81"/>
      <c r="T960" s="81"/>
      <c r="U960" s="81"/>
      <c r="V960" s="81"/>
      <c r="W960" s="81"/>
      <c r="X960" s="81"/>
      <c r="Y960" s="81"/>
      <c r="Z960" s="81"/>
      <c r="AA960" s="81"/>
      <c r="AB960" s="81"/>
      <c r="AC960" s="81"/>
      <c r="AD960" s="103"/>
      <c r="AE960" s="81"/>
      <c r="AF960" s="55"/>
      <c r="AG960" s="55"/>
      <c r="AH960" s="55"/>
      <c r="AI960" s="55"/>
      <c r="AJ960" s="55"/>
    </row>
    <row r="961">
      <c r="A961" s="92"/>
      <c r="B961" s="104"/>
      <c r="C961" s="84"/>
      <c r="D961" s="104"/>
      <c r="E961" s="97"/>
      <c r="F961" s="90"/>
      <c r="G961" s="90"/>
      <c r="H961" s="90"/>
      <c r="I961" s="90"/>
      <c r="J961" s="90"/>
      <c r="K961" s="105"/>
      <c r="L961" s="105"/>
      <c r="M961" s="105"/>
      <c r="N961" s="105"/>
      <c r="O961" s="81"/>
      <c r="P961" s="81"/>
      <c r="Q961" s="81"/>
      <c r="R961" s="81"/>
      <c r="S961" s="81"/>
      <c r="T961" s="81"/>
      <c r="U961" s="81"/>
      <c r="V961" s="81"/>
      <c r="W961" s="81"/>
      <c r="X961" s="81"/>
      <c r="Y961" s="81"/>
      <c r="Z961" s="81"/>
      <c r="AA961" s="81"/>
      <c r="AB961" s="81"/>
      <c r="AC961" s="81"/>
      <c r="AD961" s="103"/>
      <c r="AE961" s="81"/>
      <c r="AF961" s="55"/>
      <c r="AG961" s="55"/>
      <c r="AH961" s="55"/>
      <c r="AI961" s="55"/>
      <c r="AJ961" s="55"/>
    </row>
    <row r="962">
      <c r="A962" s="92"/>
      <c r="B962" s="104"/>
      <c r="C962" s="84"/>
      <c r="D962" s="104"/>
      <c r="E962" s="97"/>
      <c r="F962" s="90"/>
      <c r="G962" s="90"/>
      <c r="H962" s="90"/>
      <c r="I962" s="90"/>
      <c r="J962" s="90"/>
      <c r="K962" s="105"/>
      <c r="L962" s="105"/>
      <c r="M962" s="105"/>
      <c r="N962" s="105"/>
      <c r="O962" s="81"/>
      <c r="P962" s="81"/>
      <c r="Q962" s="81"/>
      <c r="R962" s="81"/>
      <c r="S962" s="81"/>
      <c r="T962" s="81"/>
      <c r="U962" s="81"/>
      <c r="V962" s="81"/>
      <c r="W962" s="81"/>
      <c r="X962" s="81"/>
      <c r="Y962" s="81"/>
      <c r="Z962" s="81"/>
      <c r="AA962" s="81"/>
      <c r="AB962" s="81"/>
      <c r="AC962" s="81"/>
      <c r="AD962" s="103"/>
      <c r="AE962" s="81"/>
      <c r="AF962" s="55"/>
      <c r="AG962" s="55"/>
      <c r="AH962" s="55"/>
      <c r="AI962" s="55"/>
      <c r="AJ962" s="55"/>
    </row>
    <row r="963">
      <c r="A963" s="92"/>
      <c r="B963" s="104"/>
      <c r="C963" s="84"/>
      <c r="D963" s="104"/>
      <c r="E963" s="97"/>
      <c r="F963" s="90"/>
      <c r="G963" s="90"/>
      <c r="H963" s="90"/>
      <c r="I963" s="90"/>
      <c r="J963" s="90"/>
      <c r="K963" s="105"/>
      <c r="L963" s="105"/>
      <c r="M963" s="105"/>
      <c r="N963" s="105"/>
      <c r="O963" s="81"/>
      <c r="P963" s="81"/>
      <c r="Q963" s="81"/>
      <c r="R963" s="81"/>
      <c r="S963" s="81"/>
      <c r="T963" s="81"/>
      <c r="U963" s="81"/>
      <c r="V963" s="81"/>
      <c r="W963" s="81"/>
      <c r="X963" s="81"/>
      <c r="Y963" s="81"/>
      <c r="Z963" s="81"/>
      <c r="AA963" s="81"/>
      <c r="AB963" s="81"/>
      <c r="AC963" s="81"/>
      <c r="AD963" s="103"/>
      <c r="AE963" s="81"/>
      <c r="AF963" s="55"/>
      <c r="AG963" s="55"/>
      <c r="AH963" s="55"/>
      <c r="AI963" s="55"/>
      <c r="AJ963" s="55"/>
    </row>
    <row r="964">
      <c r="A964" s="92"/>
      <c r="B964" s="104"/>
      <c r="C964" s="84"/>
      <c r="D964" s="104"/>
      <c r="E964" s="97"/>
      <c r="F964" s="90"/>
      <c r="G964" s="90"/>
      <c r="H964" s="90"/>
      <c r="I964" s="90"/>
      <c r="J964" s="90"/>
      <c r="K964" s="105"/>
      <c r="L964" s="105"/>
      <c r="M964" s="105"/>
      <c r="N964" s="105"/>
      <c r="O964" s="81"/>
      <c r="P964" s="81"/>
      <c r="Q964" s="81"/>
      <c r="R964" s="81"/>
      <c r="S964" s="81"/>
      <c r="T964" s="81"/>
      <c r="U964" s="81"/>
      <c r="V964" s="81"/>
      <c r="W964" s="81"/>
      <c r="X964" s="81"/>
      <c r="Y964" s="81"/>
      <c r="Z964" s="81"/>
      <c r="AA964" s="81"/>
      <c r="AB964" s="81"/>
      <c r="AC964" s="81"/>
      <c r="AD964" s="103"/>
      <c r="AE964" s="81"/>
      <c r="AF964" s="55"/>
      <c r="AG964" s="55"/>
      <c r="AH964" s="55"/>
      <c r="AI964" s="55"/>
      <c r="AJ964" s="55"/>
    </row>
    <row r="965">
      <c r="A965" s="92"/>
      <c r="B965" s="104"/>
      <c r="C965" s="84"/>
      <c r="D965" s="104"/>
      <c r="E965" s="97"/>
      <c r="F965" s="90"/>
      <c r="G965" s="90"/>
      <c r="H965" s="90"/>
      <c r="I965" s="90"/>
      <c r="J965" s="90"/>
      <c r="K965" s="105"/>
      <c r="L965" s="105"/>
      <c r="M965" s="105"/>
      <c r="N965" s="105"/>
      <c r="O965" s="81"/>
      <c r="P965" s="81"/>
      <c r="Q965" s="81"/>
      <c r="R965" s="81"/>
      <c r="S965" s="81"/>
      <c r="T965" s="81"/>
      <c r="U965" s="81"/>
      <c r="V965" s="81"/>
      <c r="W965" s="81"/>
      <c r="X965" s="81"/>
      <c r="Y965" s="81"/>
      <c r="Z965" s="81"/>
      <c r="AA965" s="81"/>
      <c r="AB965" s="81"/>
      <c r="AC965" s="81"/>
      <c r="AD965" s="103"/>
      <c r="AE965" s="81"/>
      <c r="AF965" s="55"/>
      <c r="AG965" s="55"/>
      <c r="AH965" s="55"/>
      <c r="AI965" s="55"/>
      <c r="AJ965" s="55"/>
    </row>
    <row r="966">
      <c r="A966" s="92"/>
      <c r="B966" s="104"/>
      <c r="C966" s="84"/>
      <c r="D966" s="104"/>
      <c r="E966" s="97"/>
      <c r="F966" s="90"/>
      <c r="G966" s="90"/>
      <c r="H966" s="90"/>
      <c r="I966" s="90"/>
      <c r="J966" s="90"/>
      <c r="K966" s="105"/>
      <c r="L966" s="105"/>
      <c r="M966" s="105"/>
      <c r="N966" s="105"/>
      <c r="O966" s="81"/>
      <c r="P966" s="81"/>
      <c r="Q966" s="81"/>
      <c r="R966" s="81"/>
      <c r="S966" s="81"/>
      <c r="T966" s="81"/>
      <c r="U966" s="81"/>
      <c r="V966" s="81"/>
      <c r="W966" s="81"/>
      <c r="X966" s="81"/>
      <c r="Y966" s="81"/>
      <c r="Z966" s="81"/>
      <c r="AA966" s="81"/>
      <c r="AB966" s="81"/>
      <c r="AC966" s="81"/>
      <c r="AD966" s="103"/>
      <c r="AE966" s="81"/>
      <c r="AF966" s="55"/>
      <c r="AG966" s="55"/>
      <c r="AH966" s="55"/>
      <c r="AI966" s="55"/>
      <c r="AJ966" s="55"/>
    </row>
    <row r="967">
      <c r="A967" s="92"/>
      <c r="B967" s="104"/>
      <c r="C967" s="84"/>
      <c r="D967" s="104"/>
      <c r="E967" s="97"/>
      <c r="F967" s="90"/>
      <c r="G967" s="90"/>
      <c r="H967" s="90"/>
      <c r="I967" s="90"/>
      <c r="J967" s="90"/>
      <c r="K967" s="105"/>
      <c r="L967" s="105"/>
      <c r="M967" s="105"/>
      <c r="N967" s="105"/>
      <c r="O967" s="81"/>
      <c r="P967" s="81"/>
      <c r="Q967" s="81"/>
      <c r="R967" s="81"/>
      <c r="S967" s="81"/>
      <c r="T967" s="81"/>
      <c r="U967" s="81"/>
      <c r="V967" s="81"/>
      <c r="W967" s="81"/>
      <c r="X967" s="81"/>
      <c r="Y967" s="81"/>
      <c r="Z967" s="81"/>
      <c r="AA967" s="81"/>
      <c r="AB967" s="81"/>
      <c r="AC967" s="81"/>
      <c r="AD967" s="103"/>
      <c r="AE967" s="81"/>
      <c r="AF967" s="55"/>
      <c r="AG967" s="55"/>
      <c r="AH967" s="55"/>
      <c r="AI967" s="55"/>
      <c r="AJ967" s="55"/>
    </row>
    <row r="968">
      <c r="A968" s="92"/>
      <c r="B968" s="104"/>
      <c r="C968" s="84"/>
      <c r="D968" s="104"/>
      <c r="E968" s="97"/>
      <c r="F968" s="90"/>
      <c r="G968" s="90"/>
      <c r="H968" s="90"/>
      <c r="I968" s="90"/>
      <c r="J968" s="90"/>
      <c r="K968" s="105"/>
      <c r="L968" s="105"/>
      <c r="M968" s="105"/>
      <c r="N968" s="105"/>
      <c r="O968" s="81"/>
      <c r="P968" s="81"/>
      <c r="Q968" s="81"/>
      <c r="R968" s="81"/>
      <c r="S968" s="81"/>
      <c r="T968" s="81"/>
      <c r="U968" s="81"/>
      <c r="V968" s="81"/>
      <c r="W968" s="81"/>
      <c r="X968" s="81"/>
      <c r="Y968" s="81"/>
      <c r="Z968" s="81"/>
      <c r="AA968" s="81"/>
      <c r="AB968" s="81"/>
      <c r="AC968" s="81"/>
      <c r="AD968" s="103"/>
      <c r="AE968" s="81"/>
      <c r="AF968" s="55"/>
      <c r="AG968" s="55"/>
      <c r="AH968" s="55"/>
      <c r="AI968" s="55"/>
      <c r="AJ968" s="55"/>
    </row>
    <row r="969">
      <c r="A969" s="92"/>
      <c r="B969" s="104"/>
      <c r="C969" s="84"/>
      <c r="D969" s="104"/>
      <c r="E969" s="97"/>
      <c r="F969" s="90"/>
      <c r="G969" s="90"/>
      <c r="H969" s="90"/>
      <c r="I969" s="90"/>
      <c r="J969" s="90"/>
      <c r="K969" s="105"/>
      <c r="L969" s="105"/>
      <c r="M969" s="105"/>
      <c r="N969" s="105"/>
      <c r="O969" s="81"/>
      <c r="P969" s="81"/>
      <c r="Q969" s="81"/>
      <c r="R969" s="81"/>
      <c r="S969" s="81"/>
      <c r="T969" s="81"/>
      <c r="U969" s="81"/>
      <c r="V969" s="81"/>
      <c r="W969" s="81"/>
      <c r="X969" s="81"/>
      <c r="Y969" s="81"/>
      <c r="Z969" s="81"/>
      <c r="AA969" s="81"/>
      <c r="AB969" s="81"/>
      <c r="AC969" s="81"/>
      <c r="AD969" s="103"/>
      <c r="AE969" s="81"/>
      <c r="AF969" s="55"/>
      <c r="AG969" s="55"/>
      <c r="AH969" s="55"/>
      <c r="AI969" s="55"/>
      <c r="AJ969" s="55"/>
    </row>
    <row r="970">
      <c r="A970" s="92"/>
      <c r="B970" s="104"/>
      <c r="C970" s="84"/>
      <c r="D970" s="104"/>
      <c r="E970" s="97"/>
      <c r="F970" s="90"/>
      <c r="G970" s="90"/>
      <c r="H970" s="90"/>
      <c r="I970" s="90"/>
      <c r="J970" s="90"/>
      <c r="K970" s="105"/>
      <c r="L970" s="105"/>
      <c r="M970" s="105"/>
      <c r="N970" s="105"/>
      <c r="O970" s="81"/>
      <c r="P970" s="81"/>
      <c r="Q970" s="81"/>
      <c r="R970" s="81"/>
      <c r="S970" s="81"/>
      <c r="T970" s="81"/>
      <c r="U970" s="81"/>
      <c r="V970" s="81"/>
      <c r="W970" s="81"/>
      <c r="X970" s="81"/>
      <c r="Y970" s="81"/>
      <c r="Z970" s="81"/>
      <c r="AA970" s="81"/>
      <c r="AB970" s="81"/>
      <c r="AC970" s="81"/>
      <c r="AD970" s="103"/>
      <c r="AE970" s="81"/>
      <c r="AF970" s="55"/>
      <c r="AG970" s="55"/>
      <c r="AH970" s="55"/>
      <c r="AI970" s="55"/>
      <c r="AJ970" s="55"/>
    </row>
    <row r="971">
      <c r="A971" s="92"/>
      <c r="B971" s="104"/>
      <c r="C971" s="84"/>
      <c r="D971" s="104"/>
      <c r="E971" s="97"/>
      <c r="F971" s="90"/>
      <c r="G971" s="90"/>
      <c r="H971" s="90"/>
      <c r="I971" s="90"/>
      <c r="J971" s="90"/>
      <c r="K971" s="105"/>
      <c r="L971" s="105"/>
      <c r="M971" s="105"/>
      <c r="N971" s="105"/>
      <c r="O971" s="81"/>
      <c r="P971" s="81"/>
      <c r="Q971" s="81"/>
      <c r="R971" s="81"/>
      <c r="S971" s="81"/>
      <c r="T971" s="81"/>
      <c r="U971" s="81"/>
      <c r="V971" s="81"/>
      <c r="W971" s="81"/>
      <c r="X971" s="81"/>
      <c r="Y971" s="81"/>
      <c r="Z971" s="81"/>
      <c r="AA971" s="81"/>
      <c r="AB971" s="81"/>
      <c r="AC971" s="81"/>
      <c r="AD971" s="103"/>
      <c r="AE971" s="81"/>
      <c r="AF971" s="55"/>
      <c r="AG971" s="55"/>
      <c r="AH971" s="55"/>
      <c r="AI971" s="55"/>
      <c r="AJ971" s="55"/>
    </row>
    <row r="972">
      <c r="A972" s="92"/>
      <c r="B972" s="104"/>
      <c r="C972" s="84"/>
      <c r="D972" s="104"/>
      <c r="E972" s="97"/>
      <c r="F972" s="90"/>
      <c r="G972" s="90"/>
      <c r="H972" s="90"/>
      <c r="I972" s="90"/>
      <c r="J972" s="90"/>
      <c r="K972" s="105"/>
      <c r="L972" s="105"/>
      <c r="M972" s="105"/>
      <c r="N972" s="105"/>
      <c r="O972" s="81"/>
      <c r="P972" s="81"/>
      <c r="Q972" s="81"/>
      <c r="R972" s="81"/>
      <c r="S972" s="81"/>
      <c r="T972" s="81"/>
      <c r="U972" s="81"/>
      <c r="V972" s="81"/>
      <c r="W972" s="81"/>
      <c r="X972" s="81"/>
      <c r="Y972" s="81"/>
      <c r="Z972" s="81"/>
      <c r="AA972" s="81"/>
      <c r="AB972" s="81"/>
      <c r="AC972" s="81"/>
      <c r="AD972" s="103"/>
      <c r="AE972" s="81"/>
      <c r="AF972" s="55"/>
      <c r="AG972" s="55"/>
      <c r="AH972" s="55"/>
      <c r="AI972" s="55"/>
      <c r="AJ972" s="55"/>
    </row>
    <row r="973">
      <c r="A973" s="92"/>
      <c r="B973" s="104"/>
      <c r="C973" s="84"/>
      <c r="D973" s="104"/>
      <c r="E973" s="97"/>
      <c r="F973" s="90"/>
      <c r="G973" s="90"/>
      <c r="H973" s="90"/>
      <c r="I973" s="90"/>
      <c r="J973" s="90"/>
      <c r="K973" s="105"/>
      <c r="L973" s="105"/>
      <c r="M973" s="105"/>
      <c r="N973" s="105"/>
      <c r="O973" s="81"/>
      <c r="P973" s="81"/>
      <c r="Q973" s="81"/>
      <c r="R973" s="81"/>
      <c r="S973" s="81"/>
      <c r="T973" s="81"/>
      <c r="U973" s="81"/>
      <c r="V973" s="81"/>
      <c r="W973" s="81"/>
      <c r="X973" s="81"/>
      <c r="Y973" s="81"/>
      <c r="Z973" s="81"/>
      <c r="AA973" s="81"/>
      <c r="AB973" s="81"/>
      <c r="AC973" s="81"/>
      <c r="AD973" s="103"/>
      <c r="AE973" s="81"/>
      <c r="AF973" s="55"/>
      <c r="AG973" s="55"/>
      <c r="AH973" s="55"/>
      <c r="AI973" s="55"/>
      <c r="AJ973" s="55"/>
    </row>
    <row r="974">
      <c r="A974" s="92"/>
      <c r="B974" s="104"/>
      <c r="C974" s="84"/>
      <c r="D974" s="104"/>
      <c r="E974" s="97"/>
      <c r="F974" s="90"/>
      <c r="G974" s="90"/>
      <c r="H974" s="90"/>
      <c r="I974" s="90"/>
      <c r="J974" s="90"/>
      <c r="K974" s="105"/>
      <c r="L974" s="105"/>
      <c r="M974" s="105"/>
      <c r="N974" s="105"/>
      <c r="O974" s="81"/>
      <c r="P974" s="81"/>
      <c r="Q974" s="81"/>
      <c r="R974" s="81"/>
      <c r="S974" s="81"/>
      <c r="T974" s="81"/>
      <c r="U974" s="81"/>
      <c r="V974" s="81"/>
      <c r="W974" s="81"/>
      <c r="X974" s="81"/>
      <c r="Y974" s="81"/>
      <c r="Z974" s="81"/>
      <c r="AA974" s="81"/>
      <c r="AB974" s="81"/>
      <c r="AC974" s="81"/>
      <c r="AD974" s="103"/>
      <c r="AE974" s="81"/>
      <c r="AF974" s="55"/>
      <c r="AG974" s="55"/>
      <c r="AH974" s="55"/>
      <c r="AI974" s="55"/>
      <c r="AJ974" s="55"/>
    </row>
    <row r="975">
      <c r="A975" s="92"/>
      <c r="B975" s="104"/>
      <c r="C975" s="84"/>
      <c r="D975" s="104"/>
      <c r="E975" s="97"/>
      <c r="F975" s="90"/>
      <c r="G975" s="90"/>
      <c r="H975" s="90"/>
      <c r="I975" s="90"/>
      <c r="J975" s="90"/>
      <c r="K975" s="105"/>
      <c r="L975" s="105"/>
      <c r="M975" s="105"/>
      <c r="N975" s="105"/>
      <c r="O975" s="81"/>
      <c r="P975" s="81"/>
      <c r="Q975" s="81"/>
      <c r="R975" s="81"/>
      <c r="S975" s="81"/>
      <c r="T975" s="81"/>
      <c r="U975" s="81"/>
      <c r="V975" s="81"/>
      <c r="W975" s="81"/>
      <c r="X975" s="81"/>
      <c r="Y975" s="81"/>
      <c r="Z975" s="81"/>
      <c r="AA975" s="81"/>
      <c r="AB975" s="81"/>
      <c r="AC975" s="81"/>
      <c r="AD975" s="103"/>
      <c r="AE975" s="81"/>
      <c r="AF975" s="55"/>
      <c r="AG975" s="55"/>
      <c r="AH975" s="55"/>
      <c r="AI975" s="55"/>
      <c r="AJ975" s="55"/>
    </row>
    <row r="976">
      <c r="A976" s="92"/>
      <c r="B976" s="104"/>
      <c r="C976" s="84"/>
      <c r="D976" s="104"/>
      <c r="E976" s="97"/>
      <c r="F976" s="90"/>
      <c r="G976" s="90"/>
      <c r="H976" s="90"/>
      <c r="I976" s="90"/>
      <c r="J976" s="90"/>
      <c r="K976" s="105"/>
      <c r="L976" s="105"/>
      <c r="M976" s="105"/>
      <c r="N976" s="105"/>
      <c r="O976" s="81"/>
      <c r="P976" s="81"/>
      <c r="Q976" s="81"/>
      <c r="R976" s="81"/>
      <c r="S976" s="81"/>
      <c r="T976" s="81"/>
      <c r="U976" s="81"/>
      <c r="V976" s="81"/>
      <c r="W976" s="81"/>
      <c r="X976" s="81"/>
      <c r="Y976" s="81"/>
      <c r="Z976" s="81"/>
      <c r="AA976" s="81"/>
      <c r="AB976" s="81"/>
      <c r="AC976" s="81"/>
      <c r="AD976" s="103"/>
      <c r="AE976" s="81"/>
      <c r="AF976" s="55"/>
      <c r="AG976" s="55"/>
      <c r="AH976" s="55"/>
      <c r="AI976" s="55"/>
      <c r="AJ976" s="55"/>
    </row>
    <row r="977">
      <c r="A977" s="92"/>
      <c r="B977" s="104"/>
      <c r="C977" s="84"/>
      <c r="D977" s="104"/>
      <c r="E977" s="97"/>
      <c r="F977" s="90"/>
      <c r="G977" s="90"/>
      <c r="H977" s="90"/>
      <c r="I977" s="90"/>
      <c r="J977" s="90"/>
      <c r="K977" s="105"/>
      <c r="L977" s="105"/>
      <c r="M977" s="105"/>
      <c r="N977" s="105"/>
      <c r="O977" s="81"/>
      <c r="P977" s="81"/>
      <c r="Q977" s="81"/>
      <c r="R977" s="81"/>
      <c r="S977" s="81"/>
      <c r="T977" s="81"/>
      <c r="U977" s="81"/>
      <c r="V977" s="81"/>
      <c r="W977" s="81"/>
      <c r="X977" s="81"/>
      <c r="Y977" s="81"/>
      <c r="Z977" s="81"/>
      <c r="AA977" s="81"/>
      <c r="AB977" s="81"/>
      <c r="AC977" s="81"/>
      <c r="AD977" s="103"/>
      <c r="AE977" s="81"/>
      <c r="AF977" s="55"/>
      <c r="AG977" s="55"/>
      <c r="AH977" s="55"/>
      <c r="AI977" s="55"/>
      <c r="AJ977" s="55"/>
    </row>
    <row r="978">
      <c r="A978" s="92"/>
      <c r="B978" s="104"/>
      <c r="C978" s="84"/>
      <c r="D978" s="104"/>
      <c r="E978" s="97"/>
      <c r="F978" s="90"/>
      <c r="G978" s="90"/>
      <c r="H978" s="90"/>
      <c r="I978" s="90"/>
      <c r="J978" s="90"/>
      <c r="K978" s="105"/>
      <c r="L978" s="105"/>
      <c r="M978" s="105"/>
      <c r="N978" s="105"/>
      <c r="O978" s="81"/>
      <c r="P978" s="81"/>
      <c r="Q978" s="81"/>
      <c r="R978" s="81"/>
      <c r="S978" s="81"/>
      <c r="T978" s="81"/>
      <c r="U978" s="81"/>
      <c r="V978" s="81"/>
      <c r="W978" s="81"/>
      <c r="X978" s="81"/>
      <c r="Y978" s="81"/>
      <c r="Z978" s="81"/>
      <c r="AA978" s="81"/>
      <c r="AB978" s="81"/>
      <c r="AC978" s="81"/>
      <c r="AD978" s="103"/>
      <c r="AE978" s="81"/>
      <c r="AF978" s="55"/>
      <c r="AG978" s="55"/>
      <c r="AH978" s="55"/>
      <c r="AI978" s="55"/>
      <c r="AJ978" s="55"/>
    </row>
    <row r="979">
      <c r="A979" s="92"/>
      <c r="B979" s="104"/>
      <c r="C979" s="84"/>
      <c r="D979" s="104"/>
      <c r="E979" s="97"/>
      <c r="F979" s="90"/>
      <c r="G979" s="90"/>
      <c r="H979" s="90"/>
      <c r="I979" s="90"/>
      <c r="J979" s="90"/>
      <c r="K979" s="105"/>
      <c r="L979" s="105"/>
      <c r="M979" s="105"/>
      <c r="N979" s="105"/>
      <c r="O979" s="81"/>
      <c r="P979" s="81"/>
      <c r="Q979" s="81"/>
      <c r="R979" s="81"/>
      <c r="S979" s="81"/>
      <c r="T979" s="81"/>
      <c r="U979" s="81"/>
      <c r="V979" s="81"/>
      <c r="W979" s="81"/>
      <c r="X979" s="81"/>
      <c r="Y979" s="81"/>
      <c r="Z979" s="81"/>
      <c r="AA979" s="81"/>
      <c r="AB979" s="81"/>
      <c r="AC979" s="81"/>
      <c r="AD979" s="103"/>
      <c r="AE979" s="81"/>
      <c r="AF979" s="55"/>
      <c r="AG979" s="55"/>
      <c r="AH979" s="55"/>
      <c r="AI979" s="55"/>
      <c r="AJ979" s="55"/>
    </row>
    <row r="980">
      <c r="A980" s="92"/>
      <c r="B980" s="104"/>
      <c r="C980" s="84"/>
      <c r="D980" s="104"/>
      <c r="E980" s="97"/>
      <c r="F980" s="90"/>
      <c r="G980" s="90"/>
      <c r="H980" s="90"/>
      <c r="I980" s="90"/>
      <c r="J980" s="90"/>
      <c r="K980" s="105"/>
      <c r="L980" s="105"/>
      <c r="M980" s="105"/>
      <c r="N980" s="105"/>
      <c r="O980" s="81"/>
      <c r="P980" s="81"/>
      <c r="Q980" s="81"/>
      <c r="R980" s="81"/>
      <c r="S980" s="81"/>
      <c r="T980" s="81"/>
      <c r="U980" s="81"/>
      <c r="V980" s="81"/>
      <c r="W980" s="81"/>
      <c r="X980" s="81"/>
      <c r="Y980" s="81"/>
      <c r="Z980" s="81"/>
      <c r="AA980" s="81"/>
      <c r="AB980" s="81"/>
      <c r="AC980" s="81"/>
      <c r="AD980" s="103"/>
      <c r="AE980" s="81"/>
      <c r="AF980" s="55"/>
      <c r="AG980" s="55"/>
      <c r="AH980" s="55"/>
      <c r="AI980" s="55"/>
      <c r="AJ980" s="55"/>
    </row>
    <row r="981">
      <c r="A981" s="92"/>
      <c r="B981" s="104"/>
      <c r="C981" s="84"/>
      <c r="D981" s="104"/>
      <c r="E981" s="97"/>
      <c r="F981" s="90"/>
      <c r="G981" s="90"/>
      <c r="H981" s="90"/>
      <c r="I981" s="90"/>
      <c r="J981" s="90"/>
      <c r="K981" s="105"/>
      <c r="L981" s="105"/>
      <c r="M981" s="105"/>
      <c r="N981" s="105"/>
      <c r="O981" s="81"/>
      <c r="P981" s="81"/>
      <c r="Q981" s="81"/>
      <c r="R981" s="81"/>
      <c r="S981" s="81"/>
      <c r="T981" s="81"/>
      <c r="U981" s="81"/>
      <c r="V981" s="81"/>
      <c r="W981" s="81"/>
      <c r="X981" s="81"/>
      <c r="Y981" s="81"/>
      <c r="Z981" s="81"/>
      <c r="AA981" s="81"/>
      <c r="AB981" s="81"/>
      <c r="AC981" s="81"/>
      <c r="AD981" s="103"/>
      <c r="AE981" s="81"/>
      <c r="AF981" s="55"/>
      <c r="AG981" s="55"/>
      <c r="AH981" s="55"/>
      <c r="AI981" s="55"/>
      <c r="AJ981" s="55"/>
    </row>
    <row r="982">
      <c r="A982" s="92"/>
      <c r="B982" s="104"/>
      <c r="C982" s="84"/>
      <c r="D982" s="104"/>
      <c r="E982" s="97"/>
      <c r="F982" s="90"/>
      <c r="G982" s="90"/>
      <c r="H982" s="90"/>
      <c r="I982" s="90"/>
      <c r="J982" s="90"/>
      <c r="K982" s="105"/>
      <c r="L982" s="105"/>
      <c r="M982" s="105"/>
      <c r="N982" s="105"/>
      <c r="O982" s="81"/>
      <c r="P982" s="81"/>
      <c r="Q982" s="81"/>
      <c r="R982" s="81"/>
      <c r="S982" s="81"/>
      <c r="T982" s="81"/>
      <c r="U982" s="81"/>
      <c r="V982" s="81"/>
      <c r="W982" s="81"/>
      <c r="X982" s="81"/>
      <c r="Y982" s="81"/>
      <c r="Z982" s="81"/>
      <c r="AA982" s="81"/>
      <c r="AB982" s="81"/>
      <c r="AC982" s="81"/>
      <c r="AD982" s="103"/>
      <c r="AE982" s="81"/>
      <c r="AF982" s="55"/>
      <c r="AG982" s="55"/>
      <c r="AH982" s="55"/>
      <c r="AI982" s="55"/>
      <c r="AJ982" s="55"/>
    </row>
    <row r="983">
      <c r="A983" s="92"/>
      <c r="B983" s="104"/>
      <c r="C983" s="84"/>
      <c r="D983" s="104"/>
      <c r="E983" s="97"/>
      <c r="F983" s="90"/>
      <c r="G983" s="90"/>
      <c r="H983" s="90"/>
      <c r="I983" s="90"/>
      <c r="J983" s="90"/>
      <c r="K983" s="105"/>
      <c r="L983" s="105"/>
      <c r="M983" s="105"/>
      <c r="N983" s="105"/>
      <c r="O983" s="81"/>
      <c r="P983" s="81"/>
      <c r="Q983" s="81"/>
      <c r="R983" s="81"/>
      <c r="S983" s="81"/>
      <c r="T983" s="81"/>
      <c r="U983" s="81"/>
      <c r="V983" s="81"/>
      <c r="W983" s="81"/>
      <c r="X983" s="81"/>
      <c r="Y983" s="81"/>
      <c r="Z983" s="81"/>
      <c r="AA983" s="81"/>
      <c r="AB983" s="81"/>
      <c r="AC983" s="81"/>
      <c r="AD983" s="103"/>
      <c r="AE983" s="81"/>
      <c r="AF983" s="55"/>
      <c r="AG983" s="55"/>
      <c r="AH983" s="55"/>
      <c r="AI983" s="55"/>
      <c r="AJ983" s="55"/>
    </row>
    <row r="984">
      <c r="A984" s="92"/>
      <c r="B984" s="104"/>
      <c r="C984" s="84"/>
      <c r="D984" s="104"/>
      <c r="E984" s="97"/>
      <c r="F984" s="90"/>
      <c r="G984" s="90"/>
      <c r="H984" s="90"/>
      <c r="I984" s="90"/>
      <c r="J984" s="90"/>
      <c r="K984" s="105"/>
      <c r="L984" s="105"/>
      <c r="M984" s="105"/>
      <c r="N984" s="105"/>
      <c r="O984" s="81"/>
      <c r="P984" s="81"/>
      <c r="Q984" s="81"/>
      <c r="R984" s="81"/>
      <c r="S984" s="81"/>
      <c r="T984" s="81"/>
      <c r="U984" s="81"/>
      <c r="V984" s="81"/>
      <c r="W984" s="81"/>
      <c r="X984" s="81"/>
      <c r="Y984" s="81"/>
      <c r="Z984" s="81"/>
      <c r="AA984" s="81"/>
      <c r="AB984" s="81"/>
      <c r="AC984" s="81"/>
      <c r="AD984" s="103"/>
      <c r="AE984" s="81"/>
      <c r="AF984" s="55"/>
      <c r="AG984" s="55"/>
      <c r="AH984" s="55"/>
      <c r="AI984" s="55"/>
      <c r="AJ984" s="55"/>
    </row>
    <row r="985">
      <c r="A985" s="92"/>
      <c r="B985" s="104"/>
      <c r="C985" s="84"/>
      <c r="D985" s="104"/>
      <c r="E985" s="97"/>
      <c r="F985" s="90"/>
      <c r="G985" s="90"/>
      <c r="H985" s="90"/>
      <c r="I985" s="90"/>
      <c r="J985" s="90"/>
      <c r="K985" s="105"/>
      <c r="L985" s="105"/>
      <c r="M985" s="105"/>
      <c r="N985" s="105"/>
      <c r="O985" s="81"/>
      <c r="P985" s="81"/>
      <c r="Q985" s="81"/>
      <c r="R985" s="81"/>
      <c r="S985" s="81"/>
      <c r="T985" s="81"/>
      <c r="U985" s="81"/>
      <c r="V985" s="81"/>
      <c r="W985" s="81"/>
      <c r="X985" s="81"/>
      <c r="Y985" s="81"/>
      <c r="Z985" s="81"/>
      <c r="AA985" s="81"/>
      <c r="AB985" s="81"/>
      <c r="AC985" s="81"/>
      <c r="AD985" s="103"/>
      <c r="AE985" s="81"/>
      <c r="AF985" s="55"/>
      <c r="AG985" s="55"/>
      <c r="AH985" s="55"/>
      <c r="AI985" s="55"/>
      <c r="AJ985" s="55"/>
    </row>
    <row r="986">
      <c r="A986" s="92"/>
      <c r="B986" s="104"/>
      <c r="C986" s="84"/>
      <c r="D986" s="104"/>
      <c r="E986" s="97"/>
      <c r="F986" s="90"/>
      <c r="G986" s="90"/>
      <c r="H986" s="90"/>
      <c r="I986" s="90"/>
      <c r="J986" s="90"/>
      <c r="K986" s="105"/>
      <c r="L986" s="105"/>
      <c r="M986" s="105"/>
      <c r="N986" s="105"/>
      <c r="O986" s="81"/>
      <c r="P986" s="81"/>
      <c r="Q986" s="81"/>
      <c r="R986" s="81"/>
      <c r="S986" s="81"/>
      <c r="T986" s="81"/>
      <c r="U986" s="81"/>
      <c r="V986" s="81"/>
      <c r="W986" s="81"/>
      <c r="X986" s="81"/>
      <c r="Y986" s="81"/>
      <c r="Z986" s="81"/>
      <c r="AA986" s="81"/>
      <c r="AB986" s="81"/>
      <c r="AC986" s="81"/>
      <c r="AD986" s="103"/>
      <c r="AE986" s="81"/>
      <c r="AF986" s="55"/>
      <c r="AG986" s="55"/>
      <c r="AH986" s="55"/>
      <c r="AI986" s="55"/>
      <c r="AJ986" s="55"/>
    </row>
    <row r="987">
      <c r="A987" s="92"/>
      <c r="B987" s="104"/>
      <c r="C987" s="84"/>
      <c r="D987" s="104"/>
      <c r="E987" s="97"/>
      <c r="F987" s="90"/>
      <c r="G987" s="90"/>
      <c r="H987" s="90"/>
      <c r="I987" s="90"/>
      <c r="J987" s="90"/>
      <c r="K987" s="105"/>
      <c r="L987" s="105"/>
      <c r="M987" s="105"/>
      <c r="N987" s="105"/>
      <c r="O987" s="81"/>
      <c r="P987" s="81"/>
      <c r="Q987" s="81"/>
      <c r="R987" s="81"/>
      <c r="S987" s="81"/>
      <c r="T987" s="81"/>
      <c r="U987" s="81"/>
      <c r="V987" s="81"/>
      <c r="W987" s="81"/>
      <c r="X987" s="81"/>
      <c r="Y987" s="81"/>
      <c r="Z987" s="81"/>
      <c r="AA987" s="81"/>
      <c r="AB987" s="81"/>
      <c r="AC987" s="81"/>
      <c r="AD987" s="103"/>
      <c r="AE987" s="81"/>
      <c r="AF987" s="55"/>
      <c r="AG987" s="55"/>
      <c r="AH987" s="55"/>
      <c r="AI987" s="55"/>
      <c r="AJ987" s="55"/>
    </row>
    <row r="988">
      <c r="A988" s="92"/>
      <c r="B988" s="104"/>
      <c r="C988" s="84"/>
      <c r="D988" s="104"/>
      <c r="E988" s="97"/>
      <c r="F988" s="90"/>
      <c r="G988" s="90"/>
      <c r="H988" s="90"/>
      <c r="I988" s="90"/>
      <c r="J988" s="90"/>
      <c r="K988" s="105"/>
      <c r="L988" s="105"/>
      <c r="M988" s="105"/>
      <c r="N988" s="105"/>
      <c r="O988" s="81"/>
      <c r="P988" s="81"/>
      <c r="Q988" s="81"/>
      <c r="R988" s="81"/>
      <c r="S988" s="81"/>
      <c r="T988" s="81"/>
      <c r="U988" s="81"/>
      <c r="V988" s="81"/>
      <c r="W988" s="81"/>
      <c r="X988" s="81"/>
      <c r="Y988" s="81"/>
      <c r="Z988" s="81"/>
      <c r="AA988" s="81"/>
      <c r="AB988" s="81"/>
      <c r="AC988" s="81"/>
      <c r="AD988" s="103"/>
      <c r="AE988" s="81"/>
      <c r="AF988" s="55"/>
      <c r="AG988" s="55"/>
      <c r="AH988" s="55"/>
      <c r="AI988" s="55"/>
      <c r="AJ988" s="55"/>
    </row>
    <row r="989">
      <c r="A989" s="92"/>
      <c r="B989" s="104"/>
      <c r="C989" s="84"/>
      <c r="D989" s="104"/>
      <c r="E989" s="97"/>
      <c r="F989" s="90"/>
      <c r="G989" s="90"/>
      <c r="H989" s="90"/>
      <c r="I989" s="90"/>
      <c r="J989" s="90"/>
      <c r="K989" s="105"/>
      <c r="L989" s="105"/>
      <c r="M989" s="105"/>
      <c r="N989" s="105"/>
      <c r="O989" s="81"/>
      <c r="P989" s="81"/>
      <c r="Q989" s="81"/>
      <c r="R989" s="81"/>
      <c r="S989" s="81"/>
      <c r="T989" s="81"/>
      <c r="U989" s="81"/>
      <c r="V989" s="81"/>
      <c r="W989" s="81"/>
      <c r="X989" s="81"/>
      <c r="Y989" s="81"/>
      <c r="Z989" s="81"/>
      <c r="AA989" s="81"/>
      <c r="AB989" s="81"/>
      <c r="AC989" s="81"/>
      <c r="AD989" s="103"/>
      <c r="AE989" s="81"/>
      <c r="AF989" s="55"/>
      <c r="AG989" s="55"/>
      <c r="AH989" s="55"/>
      <c r="AI989" s="55"/>
      <c r="AJ989" s="55"/>
    </row>
    <row r="990">
      <c r="A990" s="92"/>
      <c r="B990" s="104"/>
      <c r="C990" s="84"/>
      <c r="D990" s="104"/>
      <c r="E990" s="97"/>
      <c r="F990" s="90"/>
      <c r="G990" s="90"/>
      <c r="H990" s="90"/>
      <c r="I990" s="90"/>
      <c r="J990" s="90"/>
      <c r="K990" s="105"/>
      <c r="L990" s="105"/>
      <c r="M990" s="105"/>
      <c r="N990" s="105"/>
      <c r="O990" s="81"/>
      <c r="P990" s="81"/>
      <c r="Q990" s="81"/>
      <c r="R990" s="81"/>
      <c r="S990" s="81"/>
      <c r="T990" s="81"/>
      <c r="U990" s="81"/>
      <c r="V990" s="81"/>
      <c r="W990" s="81"/>
      <c r="X990" s="81"/>
      <c r="Y990" s="81"/>
      <c r="Z990" s="81"/>
      <c r="AA990" s="81"/>
      <c r="AB990" s="81"/>
      <c r="AC990" s="81"/>
      <c r="AD990" s="103"/>
      <c r="AE990" s="81"/>
      <c r="AF990" s="55"/>
      <c r="AG990" s="55"/>
      <c r="AH990" s="55"/>
      <c r="AI990" s="55"/>
      <c r="AJ990" s="55"/>
    </row>
    <row r="991">
      <c r="A991" s="92"/>
      <c r="B991" s="104"/>
      <c r="C991" s="84"/>
      <c r="D991" s="104"/>
      <c r="E991" s="97"/>
      <c r="F991" s="90"/>
      <c r="G991" s="90"/>
      <c r="H991" s="90"/>
      <c r="I991" s="90"/>
      <c r="J991" s="90"/>
      <c r="K991" s="105"/>
      <c r="L991" s="105"/>
      <c r="M991" s="105"/>
      <c r="N991" s="105"/>
      <c r="O991" s="81"/>
      <c r="P991" s="81"/>
      <c r="Q991" s="81"/>
      <c r="R991" s="81"/>
      <c r="S991" s="81"/>
      <c r="T991" s="81"/>
      <c r="U991" s="81"/>
      <c r="V991" s="81"/>
      <c r="W991" s="81"/>
      <c r="X991" s="81"/>
      <c r="Y991" s="81"/>
      <c r="Z991" s="81"/>
      <c r="AA991" s="81"/>
      <c r="AB991" s="81"/>
      <c r="AC991" s="81"/>
      <c r="AD991" s="103"/>
      <c r="AE991" s="81"/>
      <c r="AF991" s="55"/>
      <c r="AG991" s="55"/>
      <c r="AH991" s="55"/>
      <c r="AI991" s="55"/>
      <c r="AJ991" s="55"/>
    </row>
    <row r="992">
      <c r="A992" s="92"/>
      <c r="B992" s="104"/>
      <c r="C992" s="84"/>
      <c r="D992" s="104"/>
      <c r="E992" s="97"/>
      <c r="F992" s="90"/>
      <c r="G992" s="90"/>
      <c r="H992" s="90"/>
      <c r="I992" s="90"/>
      <c r="J992" s="90"/>
      <c r="K992" s="105"/>
      <c r="L992" s="105"/>
      <c r="M992" s="105"/>
      <c r="N992" s="105"/>
      <c r="O992" s="81"/>
      <c r="P992" s="81"/>
      <c r="Q992" s="81"/>
      <c r="R992" s="81"/>
      <c r="S992" s="81"/>
      <c r="T992" s="81"/>
      <c r="U992" s="81"/>
      <c r="V992" s="81"/>
      <c r="W992" s="81"/>
      <c r="X992" s="81"/>
      <c r="Y992" s="81"/>
      <c r="Z992" s="81"/>
      <c r="AA992" s="81"/>
      <c r="AB992" s="81"/>
      <c r="AC992" s="81"/>
      <c r="AD992" s="103"/>
      <c r="AE992" s="81"/>
      <c r="AF992" s="55"/>
      <c r="AG992" s="55"/>
      <c r="AH992" s="55"/>
      <c r="AI992" s="55"/>
      <c r="AJ992" s="55"/>
    </row>
    <row r="993">
      <c r="A993" s="92"/>
      <c r="B993" s="104"/>
      <c r="C993" s="84"/>
      <c r="D993" s="104"/>
      <c r="E993" s="97"/>
      <c r="F993" s="90"/>
      <c r="G993" s="90"/>
      <c r="H993" s="90"/>
      <c r="I993" s="90"/>
      <c r="J993" s="90"/>
      <c r="K993" s="105"/>
      <c r="L993" s="105"/>
      <c r="M993" s="105"/>
      <c r="N993" s="105"/>
      <c r="O993" s="81"/>
      <c r="P993" s="81"/>
      <c r="Q993" s="81"/>
      <c r="R993" s="81"/>
      <c r="S993" s="81"/>
      <c r="T993" s="81"/>
      <c r="U993" s="81"/>
      <c r="V993" s="81"/>
      <c r="W993" s="81"/>
      <c r="X993" s="81"/>
      <c r="Y993" s="81"/>
      <c r="Z993" s="81"/>
      <c r="AA993" s="81"/>
      <c r="AB993" s="81"/>
      <c r="AC993" s="81"/>
      <c r="AD993" s="103"/>
      <c r="AE993" s="81"/>
      <c r="AF993" s="55"/>
      <c r="AG993" s="55"/>
      <c r="AH993" s="55"/>
      <c r="AI993" s="55"/>
      <c r="AJ993" s="55"/>
    </row>
    <row r="994">
      <c r="A994" s="92"/>
      <c r="B994" s="104"/>
      <c r="C994" s="84"/>
      <c r="D994" s="104"/>
      <c r="E994" s="97"/>
      <c r="F994" s="90"/>
      <c r="G994" s="90"/>
      <c r="H994" s="90"/>
      <c r="I994" s="90"/>
      <c r="J994" s="90"/>
      <c r="K994" s="105"/>
      <c r="L994" s="105"/>
      <c r="M994" s="105"/>
      <c r="N994" s="105"/>
      <c r="O994" s="81"/>
      <c r="P994" s="81"/>
      <c r="Q994" s="81"/>
      <c r="R994" s="81"/>
      <c r="S994" s="81"/>
      <c r="T994" s="81"/>
      <c r="U994" s="81"/>
      <c r="V994" s="81"/>
      <c r="W994" s="81"/>
      <c r="X994" s="81"/>
      <c r="Y994" s="81"/>
      <c r="Z994" s="81"/>
      <c r="AA994" s="81"/>
      <c r="AB994" s="81"/>
      <c r="AC994" s="81"/>
      <c r="AD994" s="103"/>
      <c r="AE994" s="81"/>
      <c r="AF994" s="55"/>
      <c r="AG994" s="55"/>
      <c r="AH994" s="55"/>
      <c r="AI994" s="55"/>
      <c r="AJ994" s="55"/>
    </row>
    <row r="995">
      <c r="A995" s="92"/>
      <c r="B995" s="104"/>
      <c r="C995" s="84"/>
      <c r="D995" s="104"/>
      <c r="E995" s="97"/>
      <c r="F995" s="90"/>
      <c r="G995" s="90"/>
      <c r="H995" s="90"/>
      <c r="I995" s="90"/>
      <c r="J995" s="90"/>
      <c r="K995" s="105"/>
      <c r="L995" s="105"/>
      <c r="M995" s="105"/>
      <c r="N995" s="105"/>
      <c r="O995" s="81"/>
      <c r="P995" s="81"/>
      <c r="Q995" s="81"/>
      <c r="R995" s="81"/>
      <c r="S995" s="81"/>
      <c r="T995" s="81"/>
      <c r="U995" s="81"/>
      <c r="V995" s="81"/>
      <c r="W995" s="81"/>
      <c r="X995" s="81"/>
      <c r="Y995" s="81"/>
      <c r="Z995" s="81"/>
      <c r="AA995" s="81"/>
      <c r="AB995" s="81"/>
      <c r="AC995" s="81"/>
      <c r="AD995" s="103"/>
      <c r="AE995" s="81"/>
      <c r="AF995" s="55"/>
      <c r="AG995" s="55"/>
      <c r="AH995" s="55"/>
      <c r="AI995" s="55"/>
      <c r="AJ995" s="55"/>
    </row>
    <row r="996">
      <c r="A996" s="92"/>
      <c r="B996" s="104"/>
      <c r="C996" s="84"/>
      <c r="D996" s="104"/>
      <c r="E996" s="97"/>
      <c r="F996" s="90"/>
      <c r="G996" s="90"/>
      <c r="H996" s="90"/>
      <c r="I996" s="90"/>
      <c r="J996" s="90"/>
      <c r="K996" s="105"/>
      <c r="L996" s="105"/>
      <c r="M996" s="105"/>
      <c r="N996" s="105"/>
      <c r="O996" s="81"/>
      <c r="P996" s="81"/>
      <c r="Q996" s="81"/>
      <c r="R996" s="81"/>
      <c r="S996" s="81"/>
      <c r="T996" s="81"/>
      <c r="U996" s="81"/>
      <c r="V996" s="81"/>
      <c r="W996" s="81"/>
      <c r="X996" s="81"/>
      <c r="Y996" s="81"/>
      <c r="Z996" s="81"/>
      <c r="AA996" s="81"/>
      <c r="AB996" s="81"/>
      <c r="AC996" s="81"/>
      <c r="AD996" s="103"/>
      <c r="AE996" s="81"/>
      <c r="AF996" s="55"/>
      <c r="AG996" s="55"/>
      <c r="AH996" s="55"/>
      <c r="AI996" s="55"/>
      <c r="AJ996" s="55"/>
    </row>
    <row r="997">
      <c r="A997" s="92"/>
      <c r="B997" s="104"/>
      <c r="C997" s="84"/>
      <c r="D997" s="104"/>
      <c r="E997" s="97"/>
      <c r="F997" s="90"/>
      <c r="G997" s="90"/>
      <c r="H997" s="90"/>
      <c r="I997" s="90"/>
      <c r="J997" s="90"/>
      <c r="K997" s="105"/>
      <c r="L997" s="105"/>
      <c r="M997" s="105"/>
      <c r="N997" s="105"/>
      <c r="O997" s="81"/>
      <c r="P997" s="81"/>
      <c r="Q997" s="81"/>
      <c r="R997" s="81"/>
      <c r="S997" s="81"/>
      <c r="T997" s="81"/>
      <c r="U997" s="81"/>
      <c r="V997" s="81"/>
      <c r="W997" s="81"/>
      <c r="X997" s="81"/>
      <c r="Y997" s="81"/>
      <c r="Z997" s="81"/>
      <c r="AA997" s="81"/>
      <c r="AB997" s="81"/>
      <c r="AC997" s="81"/>
      <c r="AD997" s="103"/>
      <c r="AE997" s="81"/>
      <c r="AF997" s="55"/>
      <c r="AG997" s="55"/>
      <c r="AH997" s="55"/>
      <c r="AI997" s="55"/>
      <c r="AJ997" s="55"/>
    </row>
    <row r="998">
      <c r="A998" s="92"/>
      <c r="B998" s="104"/>
      <c r="C998" s="84"/>
      <c r="D998" s="104"/>
      <c r="E998" s="97"/>
      <c r="F998" s="90"/>
      <c r="G998" s="90"/>
      <c r="H998" s="90"/>
      <c r="I998" s="90"/>
      <c r="J998" s="90"/>
      <c r="K998" s="105"/>
      <c r="L998" s="105"/>
      <c r="M998" s="105"/>
      <c r="N998" s="105"/>
      <c r="O998" s="81"/>
      <c r="P998" s="81"/>
      <c r="Q998" s="81"/>
      <c r="R998" s="81"/>
      <c r="S998" s="81"/>
      <c r="T998" s="81"/>
      <c r="U998" s="81"/>
      <c r="V998" s="81"/>
      <c r="W998" s="81"/>
      <c r="X998" s="81"/>
      <c r="Y998" s="81"/>
      <c r="Z998" s="81"/>
      <c r="AA998" s="81"/>
      <c r="AB998" s="81"/>
      <c r="AC998" s="81"/>
      <c r="AD998" s="103"/>
      <c r="AE998" s="81"/>
      <c r="AF998" s="55"/>
      <c r="AG998" s="55"/>
      <c r="AH998" s="55"/>
      <c r="AI998" s="55"/>
      <c r="AJ998" s="55"/>
    </row>
    <row r="999">
      <c r="A999" s="92"/>
      <c r="B999" s="104"/>
      <c r="C999" s="84"/>
      <c r="D999" s="104"/>
      <c r="E999" s="97"/>
      <c r="F999" s="90"/>
      <c r="G999" s="90"/>
      <c r="H999" s="90"/>
      <c r="I999" s="90"/>
      <c r="J999" s="90"/>
      <c r="K999" s="105"/>
      <c r="L999" s="105"/>
      <c r="M999" s="105"/>
      <c r="N999" s="105"/>
      <c r="O999" s="81"/>
      <c r="P999" s="81"/>
      <c r="Q999" s="81"/>
      <c r="R999" s="81"/>
      <c r="S999" s="81"/>
      <c r="T999" s="81"/>
      <c r="U999" s="81"/>
      <c r="V999" s="81"/>
      <c r="W999" s="81"/>
      <c r="X999" s="81"/>
      <c r="Y999" s="81"/>
      <c r="Z999" s="81"/>
      <c r="AA999" s="81"/>
      <c r="AB999" s="81"/>
      <c r="AC999" s="81"/>
      <c r="AD999" s="103"/>
      <c r="AE999" s="81"/>
      <c r="AF999" s="55"/>
      <c r="AG999" s="55"/>
      <c r="AH999" s="55"/>
      <c r="AI999" s="55"/>
      <c r="AJ999" s="55"/>
    </row>
    <row r="1000">
      <c r="A1000" s="92"/>
      <c r="B1000" s="104"/>
      <c r="C1000" s="84"/>
      <c r="D1000" s="104"/>
      <c r="E1000" s="97"/>
      <c r="F1000" s="90"/>
      <c r="G1000" s="90"/>
      <c r="H1000" s="90"/>
      <c r="I1000" s="90"/>
      <c r="J1000" s="90"/>
      <c r="K1000" s="105"/>
      <c r="L1000" s="105"/>
      <c r="M1000" s="105"/>
      <c r="N1000" s="105"/>
      <c r="O1000" s="81"/>
      <c r="P1000" s="81"/>
      <c r="Q1000" s="81"/>
      <c r="R1000" s="81"/>
      <c r="S1000" s="81"/>
      <c r="T1000" s="81"/>
      <c r="U1000" s="81"/>
      <c r="V1000" s="81"/>
      <c r="W1000" s="81"/>
      <c r="X1000" s="81"/>
      <c r="Y1000" s="81"/>
      <c r="Z1000" s="81"/>
      <c r="AA1000" s="81"/>
      <c r="AB1000" s="81"/>
      <c r="AC1000" s="81"/>
      <c r="AD1000" s="103"/>
      <c r="AE1000" s="81"/>
      <c r="AF1000" s="55"/>
      <c r="AG1000" s="55"/>
      <c r="AH1000" s="55"/>
      <c r="AI1000" s="55"/>
      <c r="AJ1000" s="55"/>
    </row>
    <row r="1001">
      <c r="A1001" s="92"/>
      <c r="B1001" s="104"/>
      <c r="C1001" s="84"/>
      <c r="D1001" s="104"/>
      <c r="E1001" s="97"/>
      <c r="F1001" s="90"/>
      <c r="G1001" s="90"/>
      <c r="H1001" s="90"/>
      <c r="I1001" s="90"/>
      <c r="J1001" s="90"/>
      <c r="K1001" s="105"/>
      <c r="L1001" s="105"/>
      <c r="M1001" s="105"/>
      <c r="N1001" s="105"/>
      <c r="O1001" s="81"/>
      <c r="P1001" s="81"/>
      <c r="Q1001" s="81"/>
      <c r="R1001" s="81"/>
      <c r="S1001" s="81"/>
      <c r="T1001" s="81"/>
      <c r="U1001" s="81"/>
      <c r="V1001" s="81"/>
      <c r="W1001" s="81"/>
      <c r="X1001" s="81"/>
      <c r="Y1001" s="81"/>
      <c r="Z1001" s="81"/>
      <c r="AA1001" s="81"/>
      <c r="AB1001" s="81"/>
      <c r="AC1001" s="81"/>
      <c r="AD1001" s="103"/>
      <c r="AE1001" s="81"/>
      <c r="AF1001" s="55"/>
      <c r="AG1001" s="55"/>
      <c r="AH1001" s="55"/>
      <c r="AI1001" s="55"/>
      <c r="AJ1001" s="55"/>
    </row>
    <row r="1002">
      <c r="A1002" s="92"/>
      <c r="B1002" s="104"/>
      <c r="C1002" s="84"/>
      <c r="D1002" s="104"/>
      <c r="E1002" s="97"/>
      <c r="F1002" s="90"/>
      <c r="G1002" s="90"/>
      <c r="H1002" s="90"/>
      <c r="I1002" s="90"/>
      <c r="J1002" s="90"/>
      <c r="K1002" s="105"/>
      <c r="L1002" s="105"/>
      <c r="M1002" s="105"/>
      <c r="N1002" s="105"/>
      <c r="O1002" s="81"/>
      <c r="P1002" s="81"/>
      <c r="Q1002" s="81"/>
      <c r="R1002" s="81"/>
      <c r="S1002" s="81"/>
      <c r="T1002" s="81"/>
      <c r="U1002" s="81"/>
      <c r="V1002" s="81"/>
      <c r="W1002" s="81"/>
      <c r="X1002" s="81"/>
      <c r="Y1002" s="81"/>
      <c r="Z1002" s="81"/>
      <c r="AA1002" s="81"/>
      <c r="AB1002" s="81"/>
      <c r="AC1002" s="81"/>
      <c r="AD1002" s="103"/>
      <c r="AE1002" s="81"/>
      <c r="AF1002" s="55"/>
      <c r="AG1002" s="55"/>
      <c r="AH1002" s="55"/>
      <c r="AI1002" s="55"/>
      <c r="AJ1002" s="55"/>
    </row>
    <row r="1003">
      <c r="A1003" s="92"/>
      <c r="B1003" s="104"/>
      <c r="C1003" s="84"/>
      <c r="D1003" s="104"/>
      <c r="E1003" s="97"/>
      <c r="F1003" s="90"/>
      <c r="G1003" s="90"/>
      <c r="H1003" s="90"/>
      <c r="I1003" s="90"/>
      <c r="J1003" s="90"/>
      <c r="K1003" s="105"/>
      <c r="L1003" s="105"/>
      <c r="M1003" s="105"/>
      <c r="N1003" s="105"/>
      <c r="O1003" s="81"/>
      <c r="P1003" s="81"/>
      <c r="Q1003" s="81"/>
      <c r="R1003" s="81"/>
      <c r="S1003" s="81"/>
      <c r="T1003" s="81"/>
      <c r="U1003" s="81"/>
      <c r="V1003" s="81"/>
      <c r="W1003" s="81"/>
      <c r="X1003" s="81"/>
      <c r="Y1003" s="81"/>
      <c r="Z1003" s="81"/>
      <c r="AA1003" s="81"/>
      <c r="AB1003" s="81"/>
      <c r="AC1003" s="81"/>
      <c r="AD1003" s="103"/>
      <c r="AE1003" s="81"/>
      <c r="AF1003" s="55"/>
      <c r="AG1003" s="55"/>
      <c r="AH1003" s="55"/>
      <c r="AI1003" s="55"/>
      <c r="AJ1003" s="55"/>
    </row>
    <row r="1004">
      <c r="A1004" s="92"/>
      <c r="B1004" s="104"/>
      <c r="C1004" s="84"/>
      <c r="D1004" s="104"/>
      <c r="E1004" s="97"/>
      <c r="F1004" s="90"/>
      <c r="G1004" s="90"/>
      <c r="H1004" s="90"/>
      <c r="I1004" s="90"/>
      <c r="J1004" s="90"/>
      <c r="K1004" s="105"/>
      <c r="L1004" s="105"/>
      <c r="M1004" s="105"/>
      <c r="N1004" s="105"/>
      <c r="O1004" s="81"/>
      <c r="P1004" s="81"/>
      <c r="Q1004" s="81"/>
      <c r="R1004" s="81"/>
      <c r="S1004" s="81"/>
      <c r="T1004" s="81"/>
      <c r="U1004" s="81"/>
      <c r="V1004" s="81"/>
      <c r="W1004" s="81"/>
      <c r="X1004" s="81"/>
      <c r="Y1004" s="81"/>
      <c r="Z1004" s="81"/>
      <c r="AA1004" s="81"/>
      <c r="AB1004" s="81"/>
      <c r="AC1004" s="81"/>
      <c r="AD1004" s="103"/>
      <c r="AE1004" s="81"/>
      <c r="AF1004" s="55"/>
      <c r="AG1004" s="55"/>
      <c r="AH1004" s="55"/>
      <c r="AI1004" s="55"/>
      <c r="AJ1004" s="55"/>
    </row>
    <row r="1005">
      <c r="A1005" s="92"/>
      <c r="B1005" s="104"/>
      <c r="C1005" s="84"/>
      <c r="D1005" s="104"/>
      <c r="E1005" s="97"/>
      <c r="F1005" s="90"/>
      <c r="G1005" s="90"/>
      <c r="H1005" s="90"/>
      <c r="I1005" s="90"/>
      <c r="J1005" s="90"/>
      <c r="K1005" s="105"/>
      <c r="L1005" s="105"/>
      <c r="M1005" s="105"/>
      <c r="N1005" s="105"/>
      <c r="O1005" s="81"/>
      <c r="P1005" s="81"/>
      <c r="Q1005" s="81"/>
      <c r="R1005" s="81"/>
      <c r="S1005" s="81"/>
      <c r="T1005" s="81"/>
      <c r="U1005" s="81"/>
      <c r="V1005" s="81"/>
      <c r="W1005" s="81"/>
      <c r="X1005" s="81"/>
      <c r="Y1005" s="81"/>
      <c r="Z1005" s="81"/>
      <c r="AA1005" s="81"/>
      <c r="AB1005" s="81"/>
      <c r="AC1005" s="81"/>
      <c r="AD1005" s="103"/>
      <c r="AE1005" s="81"/>
      <c r="AF1005" s="55"/>
      <c r="AG1005" s="55"/>
      <c r="AH1005" s="55"/>
      <c r="AI1005" s="55"/>
      <c r="AJ1005" s="55"/>
    </row>
    <row r="1006">
      <c r="A1006" s="92"/>
      <c r="B1006" s="104"/>
      <c r="C1006" s="84"/>
      <c r="D1006" s="104"/>
      <c r="E1006" s="97"/>
      <c r="F1006" s="90"/>
      <c r="G1006" s="90"/>
      <c r="H1006" s="90"/>
      <c r="I1006" s="90"/>
      <c r="J1006" s="90"/>
      <c r="K1006" s="105"/>
      <c r="L1006" s="105"/>
      <c r="M1006" s="105"/>
      <c r="N1006" s="105"/>
      <c r="O1006" s="81"/>
      <c r="P1006" s="81"/>
      <c r="Q1006" s="81"/>
      <c r="R1006" s="81"/>
      <c r="S1006" s="81"/>
      <c r="T1006" s="81"/>
      <c r="U1006" s="81"/>
      <c r="V1006" s="81"/>
      <c r="W1006" s="81"/>
      <c r="X1006" s="81"/>
      <c r="Y1006" s="81"/>
      <c r="Z1006" s="81"/>
      <c r="AA1006" s="81"/>
      <c r="AB1006" s="81"/>
      <c r="AC1006" s="81"/>
      <c r="AD1006" s="103"/>
      <c r="AE1006" s="81"/>
      <c r="AF1006" s="55"/>
      <c r="AG1006" s="55"/>
      <c r="AH1006" s="55"/>
      <c r="AI1006" s="55"/>
      <c r="AJ1006" s="55"/>
    </row>
    <row r="1007">
      <c r="A1007" s="92"/>
      <c r="B1007" s="104"/>
      <c r="C1007" s="84"/>
      <c r="D1007" s="104"/>
      <c r="E1007" s="97"/>
      <c r="F1007" s="90"/>
      <c r="G1007" s="90"/>
      <c r="H1007" s="90"/>
      <c r="I1007" s="90"/>
      <c r="J1007" s="90"/>
      <c r="K1007" s="105"/>
      <c r="L1007" s="105"/>
      <c r="M1007" s="105"/>
      <c r="N1007" s="105"/>
      <c r="O1007" s="81"/>
      <c r="P1007" s="81"/>
      <c r="Q1007" s="81"/>
      <c r="R1007" s="81"/>
      <c r="S1007" s="81"/>
      <c r="T1007" s="81"/>
      <c r="U1007" s="81"/>
      <c r="V1007" s="81"/>
      <c r="W1007" s="81"/>
      <c r="X1007" s="81"/>
      <c r="Y1007" s="81"/>
      <c r="Z1007" s="81"/>
      <c r="AA1007" s="81"/>
      <c r="AB1007" s="81"/>
      <c r="AC1007" s="81"/>
      <c r="AD1007" s="103"/>
      <c r="AE1007" s="81"/>
      <c r="AF1007" s="55"/>
      <c r="AG1007" s="55"/>
      <c r="AH1007" s="55"/>
      <c r="AI1007" s="55"/>
      <c r="AJ1007" s="55"/>
    </row>
    <row r="1008">
      <c r="A1008" s="92"/>
      <c r="B1008" s="104"/>
      <c r="C1008" s="84"/>
      <c r="D1008" s="104"/>
      <c r="E1008" s="97"/>
      <c r="F1008" s="90"/>
      <c r="G1008" s="90"/>
      <c r="H1008" s="90"/>
      <c r="I1008" s="90"/>
      <c r="J1008" s="90"/>
      <c r="K1008" s="105"/>
      <c r="L1008" s="105"/>
      <c r="M1008" s="105"/>
      <c r="N1008" s="105"/>
      <c r="O1008" s="81"/>
      <c r="P1008" s="81"/>
      <c r="Q1008" s="81"/>
      <c r="R1008" s="81"/>
      <c r="S1008" s="81"/>
      <c r="T1008" s="81"/>
      <c r="U1008" s="81"/>
      <c r="V1008" s="81"/>
      <c r="W1008" s="81"/>
      <c r="X1008" s="81"/>
      <c r="Y1008" s="81"/>
      <c r="Z1008" s="81"/>
      <c r="AA1008" s="81"/>
      <c r="AB1008" s="81"/>
      <c r="AC1008" s="81"/>
      <c r="AD1008" s="103"/>
      <c r="AE1008" s="81"/>
      <c r="AF1008" s="55"/>
      <c r="AG1008" s="55"/>
      <c r="AH1008" s="55"/>
      <c r="AI1008" s="55"/>
      <c r="AJ1008" s="55"/>
    </row>
    <row r="1009">
      <c r="A1009" s="92"/>
      <c r="B1009" s="104"/>
      <c r="C1009" s="84"/>
      <c r="D1009" s="104"/>
      <c r="E1009" s="97"/>
      <c r="F1009" s="90"/>
      <c r="G1009" s="90"/>
      <c r="H1009" s="90"/>
      <c r="I1009" s="90"/>
      <c r="J1009" s="90"/>
      <c r="K1009" s="105"/>
      <c r="L1009" s="105"/>
      <c r="M1009" s="105"/>
      <c r="N1009" s="105"/>
      <c r="O1009" s="81"/>
      <c r="P1009" s="81"/>
      <c r="Q1009" s="81"/>
      <c r="R1009" s="81"/>
      <c r="S1009" s="81"/>
      <c r="T1009" s="81"/>
      <c r="U1009" s="81"/>
      <c r="V1009" s="81"/>
      <c r="W1009" s="81"/>
      <c r="X1009" s="81"/>
      <c r="Y1009" s="81"/>
      <c r="Z1009" s="81"/>
      <c r="AA1009" s="81"/>
      <c r="AB1009" s="81"/>
      <c r="AC1009" s="81"/>
      <c r="AD1009" s="103"/>
      <c r="AE1009" s="81"/>
      <c r="AF1009" s="55"/>
      <c r="AG1009" s="55"/>
      <c r="AH1009" s="55"/>
      <c r="AI1009" s="55"/>
      <c r="AJ1009" s="55"/>
    </row>
    <row r="1010">
      <c r="A1010" s="92"/>
      <c r="B1010" s="104"/>
      <c r="C1010" s="84"/>
      <c r="D1010" s="104"/>
      <c r="E1010" s="97"/>
      <c r="F1010" s="90"/>
      <c r="G1010" s="90"/>
      <c r="H1010" s="90"/>
      <c r="I1010" s="90"/>
      <c r="J1010" s="90"/>
      <c r="K1010" s="105"/>
      <c r="L1010" s="105"/>
      <c r="M1010" s="105"/>
      <c r="N1010" s="105"/>
      <c r="O1010" s="81"/>
      <c r="P1010" s="81"/>
      <c r="Q1010" s="81"/>
      <c r="R1010" s="81"/>
      <c r="S1010" s="81"/>
      <c r="T1010" s="81"/>
      <c r="U1010" s="81"/>
      <c r="V1010" s="81"/>
      <c r="W1010" s="81"/>
      <c r="X1010" s="81"/>
      <c r="Y1010" s="81"/>
      <c r="Z1010" s="81"/>
      <c r="AA1010" s="81"/>
      <c r="AB1010" s="81"/>
      <c r="AC1010" s="81"/>
      <c r="AD1010" s="103"/>
      <c r="AE1010" s="81"/>
      <c r="AF1010" s="55"/>
      <c r="AG1010" s="55"/>
      <c r="AH1010" s="55"/>
      <c r="AI1010" s="55"/>
      <c r="AJ1010" s="55"/>
    </row>
    <row r="1011">
      <c r="A1011" s="92"/>
      <c r="B1011" s="104"/>
      <c r="C1011" s="84"/>
      <c r="D1011" s="104"/>
      <c r="E1011" s="97"/>
      <c r="F1011" s="90"/>
      <c r="G1011" s="90"/>
      <c r="H1011" s="90"/>
      <c r="I1011" s="90"/>
      <c r="J1011" s="90"/>
      <c r="K1011" s="105"/>
      <c r="L1011" s="105"/>
      <c r="M1011" s="105"/>
      <c r="N1011" s="105"/>
      <c r="O1011" s="81"/>
      <c r="P1011" s="81"/>
      <c r="Q1011" s="81"/>
      <c r="R1011" s="81"/>
      <c r="S1011" s="81"/>
      <c r="T1011" s="81"/>
      <c r="U1011" s="81"/>
      <c r="V1011" s="81"/>
      <c r="W1011" s="81"/>
      <c r="X1011" s="81"/>
      <c r="Y1011" s="81"/>
      <c r="Z1011" s="81"/>
      <c r="AA1011" s="81"/>
      <c r="AB1011" s="81"/>
      <c r="AC1011" s="81"/>
      <c r="AD1011" s="103"/>
      <c r="AE1011" s="81"/>
      <c r="AF1011" s="55"/>
      <c r="AG1011" s="55"/>
      <c r="AH1011" s="55"/>
      <c r="AI1011" s="55"/>
      <c r="AJ1011" s="55"/>
    </row>
    <row r="1012">
      <c r="A1012" s="92"/>
      <c r="B1012" s="104"/>
      <c r="C1012" s="84"/>
      <c r="D1012" s="104"/>
      <c r="E1012" s="97"/>
      <c r="F1012" s="90"/>
      <c r="G1012" s="90"/>
      <c r="H1012" s="90"/>
      <c r="I1012" s="90"/>
      <c r="J1012" s="90"/>
      <c r="K1012" s="105"/>
      <c r="L1012" s="105"/>
      <c r="M1012" s="105"/>
      <c r="N1012" s="105"/>
      <c r="O1012" s="81"/>
      <c r="P1012" s="81"/>
      <c r="Q1012" s="81"/>
      <c r="R1012" s="81"/>
      <c r="S1012" s="81"/>
      <c r="T1012" s="81"/>
      <c r="U1012" s="81"/>
      <c r="V1012" s="81"/>
      <c r="W1012" s="81"/>
      <c r="X1012" s="81"/>
      <c r="Y1012" s="81"/>
      <c r="Z1012" s="81"/>
      <c r="AA1012" s="81"/>
      <c r="AB1012" s="81"/>
      <c r="AC1012" s="81"/>
      <c r="AD1012" s="103"/>
      <c r="AE1012" s="81"/>
      <c r="AF1012" s="55"/>
      <c r="AG1012" s="55"/>
      <c r="AH1012" s="55"/>
      <c r="AI1012" s="55"/>
      <c r="AJ1012" s="55"/>
    </row>
    <row r="1013">
      <c r="A1013" s="92"/>
      <c r="B1013" s="104"/>
      <c r="C1013" s="84"/>
      <c r="D1013" s="104"/>
      <c r="E1013" s="97"/>
      <c r="F1013" s="90"/>
      <c r="G1013" s="90"/>
      <c r="H1013" s="90"/>
      <c r="I1013" s="90"/>
      <c r="J1013" s="90"/>
      <c r="K1013" s="105"/>
      <c r="L1013" s="105"/>
      <c r="M1013" s="105"/>
      <c r="N1013" s="105"/>
      <c r="O1013" s="81"/>
      <c r="P1013" s="81"/>
      <c r="Q1013" s="81"/>
      <c r="R1013" s="81"/>
      <c r="S1013" s="81"/>
      <c r="T1013" s="81"/>
      <c r="U1013" s="81"/>
      <c r="V1013" s="81"/>
      <c r="W1013" s="81"/>
      <c r="X1013" s="81"/>
      <c r="Y1013" s="81"/>
      <c r="Z1013" s="81"/>
      <c r="AA1013" s="81"/>
      <c r="AB1013" s="81"/>
      <c r="AC1013" s="81"/>
      <c r="AD1013" s="103"/>
      <c r="AE1013" s="81"/>
      <c r="AF1013" s="55"/>
      <c r="AG1013" s="55"/>
      <c r="AH1013" s="55"/>
      <c r="AI1013" s="55"/>
      <c r="AJ1013" s="55"/>
    </row>
    <row r="1014">
      <c r="A1014" s="92"/>
      <c r="B1014" s="104"/>
      <c r="C1014" s="84"/>
      <c r="D1014" s="104"/>
      <c r="E1014" s="97"/>
      <c r="F1014" s="90"/>
      <c r="G1014" s="90"/>
      <c r="H1014" s="90"/>
      <c r="I1014" s="90"/>
      <c r="J1014" s="90"/>
      <c r="K1014" s="105"/>
      <c r="L1014" s="105"/>
      <c r="M1014" s="105"/>
      <c r="N1014" s="105"/>
      <c r="O1014" s="81"/>
      <c r="P1014" s="81"/>
      <c r="Q1014" s="81"/>
      <c r="R1014" s="81"/>
      <c r="S1014" s="81"/>
      <c r="T1014" s="81"/>
      <c r="U1014" s="81"/>
      <c r="V1014" s="81"/>
      <c r="W1014" s="81"/>
      <c r="X1014" s="81"/>
      <c r="Y1014" s="81"/>
      <c r="Z1014" s="81"/>
      <c r="AA1014" s="81"/>
      <c r="AB1014" s="81"/>
      <c r="AC1014" s="81"/>
      <c r="AD1014" s="103"/>
      <c r="AE1014" s="81"/>
      <c r="AF1014" s="55"/>
      <c r="AG1014" s="55"/>
      <c r="AH1014" s="55"/>
      <c r="AI1014" s="55"/>
      <c r="AJ1014" s="55"/>
    </row>
    <row r="1015">
      <c r="A1015" s="92"/>
      <c r="B1015" s="104"/>
      <c r="C1015" s="84"/>
      <c r="D1015" s="104"/>
      <c r="E1015" s="97"/>
      <c r="F1015" s="90"/>
      <c r="G1015" s="90"/>
      <c r="H1015" s="90"/>
      <c r="I1015" s="90"/>
      <c r="J1015" s="90"/>
      <c r="K1015" s="105"/>
      <c r="L1015" s="105"/>
      <c r="M1015" s="105"/>
      <c r="N1015" s="105"/>
      <c r="O1015" s="81"/>
      <c r="P1015" s="81"/>
      <c r="Q1015" s="81"/>
      <c r="R1015" s="81"/>
      <c r="S1015" s="81"/>
      <c r="T1015" s="81"/>
      <c r="U1015" s="81"/>
      <c r="V1015" s="81"/>
      <c r="W1015" s="81"/>
      <c r="X1015" s="81"/>
      <c r="Y1015" s="81"/>
      <c r="Z1015" s="81"/>
      <c r="AA1015" s="81"/>
      <c r="AB1015" s="81"/>
      <c r="AC1015" s="81"/>
      <c r="AD1015" s="103"/>
      <c r="AE1015" s="81"/>
      <c r="AF1015" s="55"/>
      <c r="AG1015" s="55"/>
      <c r="AH1015" s="55"/>
      <c r="AI1015" s="55"/>
      <c r="AJ1015" s="55"/>
    </row>
    <row r="1016">
      <c r="A1016" s="92"/>
      <c r="B1016" s="104"/>
      <c r="C1016" s="84"/>
      <c r="D1016" s="104"/>
      <c r="E1016" s="97"/>
      <c r="F1016" s="90"/>
      <c r="G1016" s="90"/>
      <c r="H1016" s="90"/>
      <c r="I1016" s="90"/>
      <c r="J1016" s="90"/>
      <c r="K1016" s="105"/>
      <c r="L1016" s="105"/>
      <c r="M1016" s="105"/>
      <c r="N1016" s="105"/>
      <c r="O1016" s="81"/>
      <c r="P1016" s="81"/>
      <c r="Q1016" s="81"/>
      <c r="R1016" s="81"/>
      <c r="S1016" s="81"/>
      <c r="T1016" s="81"/>
      <c r="U1016" s="81"/>
      <c r="V1016" s="81"/>
      <c r="W1016" s="81"/>
      <c r="X1016" s="81"/>
      <c r="Y1016" s="81"/>
      <c r="Z1016" s="81"/>
      <c r="AA1016" s="81"/>
      <c r="AB1016" s="81"/>
      <c r="AC1016" s="81"/>
      <c r="AD1016" s="103"/>
      <c r="AE1016" s="81"/>
      <c r="AF1016" s="55"/>
      <c r="AG1016" s="55"/>
      <c r="AH1016" s="55"/>
      <c r="AI1016" s="55"/>
      <c r="AJ1016" s="55"/>
    </row>
    <row r="1017">
      <c r="A1017" s="92"/>
      <c r="B1017" s="104"/>
      <c r="C1017" s="84"/>
      <c r="D1017" s="104"/>
      <c r="E1017" s="97"/>
      <c r="F1017" s="90"/>
      <c r="G1017" s="90"/>
      <c r="H1017" s="90"/>
      <c r="I1017" s="90"/>
      <c r="J1017" s="90"/>
      <c r="K1017" s="105"/>
      <c r="L1017" s="105"/>
      <c r="M1017" s="105"/>
      <c r="N1017" s="105"/>
      <c r="O1017" s="81"/>
      <c r="P1017" s="81"/>
      <c r="Q1017" s="81"/>
      <c r="R1017" s="81"/>
      <c r="S1017" s="81"/>
      <c r="T1017" s="81"/>
      <c r="U1017" s="81"/>
      <c r="V1017" s="81"/>
      <c r="W1017" s="81"/>
      <c r="X1017" s="81"/>
      <c r="Y1017" s="81"/>
      <c r="Z1017" s="81"/>
      <c r="AA1017" s="81"/>
      <c r="AB1017" s="81"/>
      <c r="AC1017" s="81"/>
      <c r="AD1017" s="103"/>
      <c r="AE1017" s="81"/>
      <c r="AF1017" s="55"/>
      <c r="AG1017" s="55"/>
      <c r="AH1017" s="55"/>
      <c r="AI1017" s="55"/>
      <c r="AJ1017" s="55"/>
    </row>
    <row r="1018">
      <c r="A1018" s="92"/>
      <c r="B1018" s="104"/>
      <c r="C1018" s="84"/>
      <c r="D1018" s="104"/>
      <c r="E1018" s="97"/>
      <c r="F1018" s="90"/>
      <c r="G1018" s="90"/>
      <c r="H1018" s="90"/>
      <c r="I1018" s="90"/>
      <c r="J1018" s="90"/>
      <c r="K1018" s="105"/>
      <c r="L1018" s="105"/>
      <c r="M1018" s="105"/>
      <c r="N1018" s="105"/>
      <c r="O1018" s="81"/>
      <c r="P1018" s="81"/>
      <c r="Q1018" s="81"/>
      <c r="R1018" s="81"/>
      <c r="S1018" s="81"/>
      <c r="T1018" s="81"/>
      <c r="U1018" s="81"/>
      <c r="V1018" s="81"/>
      <c r="W1018" s="81"/>
      <c r="X1018" s="81"/>
      <c r="Y1018" s="81"/>
      <c r="Z1018" s="81"/>
      <c r="AA1018" s="81"/>
      <c r="AB1018" s="81"/>
      <c r="AC1018" s="81"/>
      <c r="AD1018" s="103"/>
      <c r="AE1018" s="81"/>
      <c r="AF1018" s="55"/>
      <c r="AG1018" s="55"/>
      <c r="AH1018" s="55"/>
      <c r="AI1018" s="55"/>
      <c r="AJ1018" s="55"/>
    </row>
    <row r="1019">
      <c r="A1019" s="92"/>
      <c r="B1019" s="104"/>
      <c r="C1019" s="84"/>
      <c r="D1019" s="104"/>
      <c r="E1019" s="97"/>
      <c r="F1019" s="90"/>
      <c r="G1019" s="90"/>
      <c r="H1019" s="90"/>
      <c r="I1019" s="90"/>
      <c r="J1019" s="90"/>
      <c r="K1019" s="105"/>
      <c r="L1019" s="105"/>
      <c r="M1019" s="105"/>
      <c r="N1019" s="105"/>
      <c r="O1019" s="81"/>
      <c r="P1019" s="81"/>
      <c r="Q1019" s="81"/>
      <c r="R1019" s="81"/>
      <c r="S1019" s="81"/>
      <c r="T1019" s="81"/>
      <c r="U1019" s="81"/>
      <c r="V1019" s="81"/>
      <c r="W1019" s="81"/>
      <c r="X1019" s="81"/>
      <c r="Y1019" s="81"/>
      <c r="Z1019" s="81"/>
      <c r="AA1019" s="81"/>
      <c r="AB1019" s="81"/>
      <c r="AC1019" s="81"/>
      <c r="AD1019" s="103"/>
      <c r="AE1019" s="81"/>
      <c r="AF1019" s="55"/>
      <c r="AG1019" s="55"/>
      <c r="AH1019" s="55"/>
      <c r="AI1019" s="55"/>
      <c r="AJ1019" s="55"/>
    </row>
    <row r="1020">
      <c r="A1020" s="92"/>
      <c r="B1020" s="104"/>
      <c r="C1020" s="84"/>
      <c r="D1020" s="104"/>
      <c r="E1020" s="97"/>
      <c r="F1020" s="90"/>
      <c r="G1020" s="90"/>
      <c r="H1020" s="90"/>
      <c r="I1020" s="90"/>
      <c r="J1020" s="90"/>
      <c r="K1020" s="105"/>
      <c r="L1020" s="105"/>
      <c r="M1020" s="105"/>
      <c r="N1020" s="105"/>
      <c r="O1020" s="81"/>
      <c r="P1020" s="81"/>
      <c r="Q1020" s="81"/>
      <c r="R1020" s="81"/>
      <c r="S1020" s="81"/>
      <c r="T1020" s="81"/>
      <c r="U1020" s="81"/>
      <c r="V1020" s="81"/>
      <c r="W1020" s="81"/>
      <c r="X1020" s="81"/>
      <c r="Y1020" s="81"/>
      <c r="Z1020" s="81"/>
      <c r="AA1020" s="81"/>
      <c r="AB1020" s="81"/>
      <c r="AC1020" s="81"/>
      <c r="AD1020" s="103"/>
      <c r="AE1020" s="81"/>
      <c r="AF1020" s="55"/>
      <c r="AG1020" s="55"/>
      <c r="AH1020" s="55"/>
      <c r="AI1020" s="55"/>
      <c r="AJ1020" s="55"/>
    </row>
    <row r="1021">
      <c r="A1021" s="92"/>
      <c r="B1021" s="104"/>
      <c r="C1021" s="84"/>
      <c r="D1021" s="104"/>
      <c r="E1021" s="97"/>
      <c r="F1021" s="90"/>
      <c r="G1021" s="90"/>
      <c r="H1021" s="90"/>
      <c r="I1021" s="90"/>
      <c r="J1021" s="90"/>
      <c r="K1021" s="105"/>
      <c r="L1021" s="105"/>
      <c r="M1021" s="105"/>
      <c r="N1021" s="105"/>
      <c r="O1021" s="81"/>
      <c r="P1021" s="81"/>
      <c r="Q1021" s="81"/>
      <c r="R1021" s="81"/>
      <c r="S1021" s="81"/>
      <c r="T1021" s="81"/>
      <c r="U1021" s="81"/>
      <c r="V1021" s="81"/>
      <c r="W1021" s="81"/>
      <c r="X1021" s="81"/>
      <c r="Y1021" s="81"/>
      <c r="Z1021" s="81"/>
      <c r="AA1021" s="81"/>
      <c r="AB1021" s="81"/>
      <c r="AC1021" s="81"/>
      <c r="AD1021" s="103"/>
      <c r="AE1021" s="81"/>
      <c r="AF1021" s="55"/>
      <c r="AG1021" s="55"/>
      <c r="AH1021" s="55"/>
      <c r="AI1021" s="55"/>
      <c r="AJ1021" s="55"/>
    </row>
    <row r="1022">
      <c r="A1022" s="92"/>
      <c r="B1022" s="104"/>
      <c r="C1022" s="84"/>
      <c r="D1022" s="104"/>
      <c r="E1022" s="97"/>
      <c r="F1022" s="90"/>
      <c r="G1022" s="90"/>
      <c r="H1022" s="90"/>
      <c r="I1022" s="90"/>
      <c r="J1022" s="90"/>
      <c r="K1022" s="105"/>
      <c r="L1022" s="105"/>
      <c r="M1022" s="105"/>
      <c r="N1022" s="105"/>
      <c r="O1022" s="81"/>
      <c r="P1022" s="81"/>
      <c r="Q1022" s="81"/>
      <c r="R1022" s="81"/>
      <c r="S1022" s="81"/>
      <c r="T1022" s="81"/>
      <c r="U1022" s="81"/>
      <c r="V1022" s="81"/>
      <c r="W1022" s="81"/>
      <c r="X1022" s="81"/>
      <c r="Y1022" s="81"/>
      <c r="Z1022" s="81"/>
      <c r="AA1022" s="81"/>
      <c r="AB1022" s="81"/>
      <c r="AC1022" s="81"/>
      <c r="AD1022" s="103"/>
      <c r="AE1022" s="81"/>
      <c r="AF1022" s="55"/>
      <c r="AG1022" s="55"/>
      <c r="AH1022" s="55"/>
      <c r="AI1022" s="55"/>
      <c r="AJ1022" s="55"/>
    </row>
    <row r="1023">
      <c r="A1023" s="92"/>
      <c r="B1023" s="104"/>
      <c r="C1023" s="84"/>
      <c r="D1023" s="104"/>
      <c r="E1023" s="97"/>
      <c r="F1023" s="90"/>
      <c r="G1023" s="90"/>
      <c r="H1023" s="90"/>
      <c r="I1023" s="90"/>
      <c r="J1023" s="90"/>
      <c r="K1023" s="105"/>
      <c r="L1023" s="105"/>
      <c r="M1023" s="105"/>
      <c r="N1023" s="105"/>
      <c r="O1023" s="81"/>
      <c r="P1023" s="81"/>
      <c r="Q1023" s="81"/>
      <c r="R1023" s="81"/>
      <c r="S1023" s="81"/>
      <c r="T1023" s="81"/>
      <c r="U1023" s="81"/>
      <c r="V1023" s="81"/>
      <c r="W1023" s="81"/>
      <c r="X1023" s="81"/>
      <c r="Y1023" s="81"/>
      <c r="Z1023" s="81"/>
      <c r="AA1023" s="81"/>
      <c r="AB1023" s="81"/>
      <c r="AC1023" s="81"/>
      <c r="AD1023" s="103"/>
      <c r="AE1023" s="81"/>
      <c r="AF1023" s="55"/>
      <c r="AG1023" s="55"/>
      <c r="AH1023" s="55"/>
      <c r="AI1023" s="55"/>
      <c r="AJ1023" s="55"/>
    </row>
    <row r="1024">
      <c r="A1024" s="92"/>
      <c r="B1024" s="104"/>
      <c r="C1024" s="84"/>
      <c r="D1024" s="104"/>
      <c r="E1024" s="97"/>
      <c r="F1024" s="90"/>
      <c r="G1024" s="90"/>
      <c r="H1024" s="90"/>
      <c r="I1024" s="90"/>
      <c r="J1024" s="90"/>
      <c r="K1024" s="105"/>
      <c r="L1024" s="105"/>
      <c r="M1024" s="105"/>
      <c r="N1024" s="105"/>
      <c r="O1024" s="81"/>
      <c r="P1024" s="81"/>
      <c r="Q1024" s="81"/>
      <c r="R1024" s="81"/>
      <c r="S1024" s="81"/>
      <c r="T1024" s="81"/>
      <c r="U1024" s="81"/>
      <c r="V1024" s="81"/>
      <c r="W1024" s="81"/>
      <c r="X1024" s="81"/>
      <c r="Y1024" s="81"/>
      <c r="Z1024" s="81"/>
      <c r="AA1024" s="81"/>
      <c r="AB1024" s="81"/>
      <c r="AC1024" s="81"/>
      <c r="AD1024" s="103"/>
      <c r="AE1024" s="81"/>
      <c r="AF1024" s="55"/>
      <c r="AG1024" s="55"/>
      <c r="AH1024" s="55"/>
      <c r="AI1024" s="55"/>
      <c r="AJ1024" s="55"/>
    </row>
    <row r="1025">
      <c r="A1025" s="92"/>
      <c r="B1025" s="104"/>
      <c r="C1025" s="84"/>
      <c r="D1025" s="104"/>
      <c r="E1025" s="97"/>
      <c r="F1025" s="90"/>
      <c r="G1025" s="90"/>
      <c r="H1025" s="90"/>
      <c r="I1025" s="90"/>
      <c r="J1025" s="90"/>
      <c r="K1025" s="105"/>
      <c r="L1025" s="105"/>
      <c r="M1025" s="105"/>
      <c r="N1025" s="105"/>
      <c r="O1025" s="81"/>
      <c r="P1025" s="81"/>
      <c r="Q1025" s="81"/>
      <c r="R1025" s="81"/>
      <c r="S1025" s="81"/>
      <c r="T1025" s="81"/>
      <c r="U1025" s="81"/>
      <c r="V1025" s="81"/>
      <c r="W1025" s="81"/>
      <c r="X1025" s="81"/>
      <c r="Y1025" s="81"/>
      <c r="Z1025" s="81"/>
      <c r="AA1025" s="81"/>
      <c r="AB1025" s="81"/>
      <c r="AC1025" s="81"/>
      <c r="AD1025" s="103"/>
      <c r="AE1025" s="81"/>
      <c r="AF1025" s="55"/>
      <c r="AG1025" s="55"/>
      <c r="AH1025" s="55"/>
      <c r="AI1025" s="55"/>
      <c r="AJ1025" s="55"/>
    </row>
    <row r="1026">
      <c r="A1026" s="92"/>
      <c r="B1026" s="104"/>
      <c r="C1026" s="84"/>
      <c r="D1026" s="104"/>
      <c r="E1026" s="97"/>
      <c r="F1026" s="90"/>
      <c r="G1026" s="90"/>
      <c r="H1026" s="90"/>
      <c r="I1026" s="90"/>
      <c r="J1026" s="90"/>
      <c r="K1026" s="105"/>
      <c r="L1026" s="105"/>
      <c r="M1026" s="105"/>
      <c r="N1026" s="105"/>
      <c r="O1026" s="81"/>
      <c r="P1026" s="81"/>
      <c r="Q1026" s="81"/>
      <c r="R1026" s="81"/>
      <c r="S1026" s="81"/>
      <c r="T1026" s="81"/>
      <c r="U1026" s="81"/>
      <c r="V1026" s="81"/>
      <c r="W1026" s="81"/>
      <c r="X1026" s="81"/>
      <c r="Y1026" s="81"/>
      <c r="Z1026" s="81"/>
      <c r="AA1026" s="81"/>
      <c r="AB1026" s="81"/>
      <c r="AC1026" s="81"/>
      <c r="AD1026" s="103"/>
      <c r="AE1026" s="81"/>
      <c r="AF1026" s="55"/>
      <c r="AG1026" s="55"/>
      <c r="AH1026" s="55"/>
      <c r="AI1026" s="55"/>
      <c r="AJ1026" s="55"/>
    </row>
    <row r="1027">
      <c r="A1027" s="92"/>
      <c r="B1027" s="104"/>
      <c r="C1027" s="84"/>
      <c r="D1027" s="104"/>
      <c r="E1027" s="97"/>
      <c r="F1027" s="90"/>
      <c r="G1027" s="90"/>
      <c r="H1027" s="90"/>
      <c r="I1027" s="90"/>
      <c r="J1027" s="90"/>
      <c r="K1027" s="105"/>
      <c r="L1027" s="105"/>
      <c r="M1027" s="105"/>
      <c r="N1027" s="105"/>
      <c r="O1027" s="81"/>
      <c r="P1027" s="81"/>
      <c r="Q1027" s="81"/>
      <c r="R1027" s="81"/>
      <c r="S1027" s="81"/>
      <c r="T1027" s="81"/>
      <c r="U1027" s="81"/>
      <c r="V1027" s="81"/>
      <c r="W1027" s="81"/>
      <c r="X1027" s="81"/>
      <c r="Y1027" s="81"/>
      <c r="Z1027" s="81"/>
      <c r="AA1027" s="81"/>
      <c r="AB1027" s="81"/>
      <c r="AC1027" s="81"/>
      <c r="AD1027" s="103"/>
      <c r="AE1027" s="81"/>
      <c r="AF1027" s="55"/>
      <c r="AG1027" s="55"/>
      <c r="AH1027" s="55"/>
      <c r="AI1027" s="55"/>
      <c r="AJ1027" s="55"/>
    </row>
    <row r="1028">
      <c r="A1028" s="92"/>
      <c r="B1028" s="104"/>
      <c r="C1028" s="84"/>
      <c r="D1028" s="104"/>
      <c r="E1028" s="97"/>
      <c r="F1028" s="90"/>
      <c r="G1028" s="90"/>
      <c r="H1028" s="90"/>
      <c r="I1028" s="90"/>
      <c r="J1028" s="90"/>
      <c r="K1028" s="105"/>
      <c r="L1028" s="105"/>
      <c r="M1028" s="105"/>
      <c r="N1028" s="105"/>
      <c r="O1028" s="81"/>
      <c r="P1028" s="81"/>
      <c r="Q1028" s="81"/>
      <c r="R1028" s="81"/>
      <c r="S1028" s="81"/>
      <c r="T1028" s="81"/>
      <c r="U1028" s="81"/>
      <c r="V1028" s="81"/>
      <c r="W1028" s="81"/>
      <c r="X1028" s="81"/>
      <c r="Y1028" s="81"/>
      <c r="Z1028" s="81"/>
      <c r="AA1028" s="81"/>
      <c r="AB1028" s="81"/>
      <c r="AC1028" s="81"/>
      <c r="AD1028" s="103"/>
      <c r="AE1028" s="81"/>
      <c r="AF1028" s="55"/>
      <c r="AG1028" s="55"/>
      <c r="AH1028" s="55"/>
      <c r="AI1028" s="55"/>
      <c r="AJ1028" s="55"/>
    </row>
    <row r="1029">
      <c r="A1029" s="92"/>
      <c r="B1029" s="104"/>
      <c r="C1029" s="84"/>
      <c r="D1029" s="104"/>
      <c r="E1029" s="97"/>
      <c r="F1029" s="90"/>
      <c r="G1029" s="90"/>
      <c r="H1029" s="90"/>
      <c r="I1029" s="90"/>
      <c r="J1029" s="90"/>
      <c r="K1029" s="105"/>
      <c r="L1029" s="105"/>
      <c r="M1029" s="105"/>
      <c r="N1029" s="105"/>
      <c r="O1029" s="81"/>
      <c r="P1029" s="81"/>
      <c r="Q1029" s="81"/>
      <c r="R1029" s="81"/>
      <c r="S1029" s="81"/>
      <c r="T1029" s="81"/>
      <c r="U1029" s="81"/>
      <c r="V1029" s="81"/>
      <c r="W1029" s="81"/>
      <c r="X1029" s="81"/>
      <c r="Y1029" s="81"/>
      <c r="Z1029" s="81"/>
      <c r="AA1029" s="81"/>
      <c r="AB1029" s="81"/>
      <c r="AC1029" s="81"/>
      <c r="AD1029" s="103"/>
      <c r="AE1029" s="81"/>
      <c r="AF1029" s="55"/>
      <c r="AG1029" s="55"/>
      <c r="AH1029" s="55"/>
      <c r="AI1029" s="55"/>
      <c r="AJ1029" s="55"/>
    </row>
    <row r="1030">
      <c r="A1030" s="92"/>
      <c r="B1030" s="104"/>
      <c r="C1030" s="84"/>
      <c r="D1030" s="104"/>
      <c r="E1030" s="97"/>
      <c r="F1030" s="90"/>
      <c r="G1030" s="90"/>
      <c r="H1030" s="90"/>
      <c r="I1030" s="90"/>
      <c r="J1030" s="90"/>
      <c r="K1030" s="105"/>
      <c r="L1030" s="105"/>
      <c r="M1030" s="105"/>
      <c r="N1030" s="105"/>
      <c r="O1030" s="81"/>
      <c r="P1030" s="81"/>
      <c r="Q1030" s="81"/>
      <c r="R1030" s="81"/>
      <c r="S1030" s="81"/>
      <c r="T1030" s="81"/>
      <c r="U1030" s="81"/>
      <c r="V1030" s="81"/>
      <c r="W1030" s="81"/>
      <c r="X1030" s="81"/>
      <c r="Y1030" s="81"/>
      <c r="Z1030" s="81"/>
      <c r="AA1030" s="81"/>
      <c r="AB1030" s="81"/>
      <c r="AC1030" s="81"/>
      <c r="AD1030" s="103"/>
      <c r="AE1030" s="81"/>
      <c r="AF1030" s="55"/>
      <c r="AG1030" s="55"/>
      <c r="AH1030" s="55"/>
      <c r="AI1030" s="55"/>
      <c r="AJ1030" s="55"/>
    </row>
    <row r="1031">
      <c r="A1031" s="92"/>
      <c r="B1031" s="104"/>
      <c r="C1031" s="84"/>
      <c r="D1031" s="104"/>
      <c r="E1031" s="97"/>
      <c r="F1031" s="90"/>
      <c r="G1031" s="90"/>
      <c r="H1031" s="90"/>
      <c r="I1031" s="90"/>
      <c r="J1031" s="90"/>
      <c r="K1031" s="105"/>
      <c r="L1031" s="105"/>
      <c r="M1031" s="105"/>
      <c r="N1031" s="105"/>
      <c r="O1031" s="81"/>
      <c r="P1031" s="81"/>
      <c r="Q1031" s="81"/>
      <c r="R1031" s="81"/>
      <c r="S1031" s="81"/>
      <c r="T1031" s="81"/>
      <c r="U1031" s="81"/>
      <c r="V1031" s="81"/>
      <c r="W1031" s="81"/>
      <c r="X1031" s="81"/>
      <c r="Y1031" s="81"/>
      <c r="Z1031" s="81"/>
      <c r="AA1031" s="81"/>
      <c r="AB1031" s="81"/>
      <c r="AC1031" s="81"/>
      <c r="AD1031" s="103"/>
      <c r="AE1031" s="81"/>
      <c r="AF1031" s="55"/>
      <c r="AG1031" s="55"/>
      <c r="AH1031" s="55"/>
      <c r="AI1031" s="55"/>
      <c r="AJ1031" s="55"/>
    </row>
    <row r="1032">
      <c r="A1032" s="92"/>
      <c r="B1032" s="104"/>
      <c r="C1032" s="84"/>
      <c r="D1032" s="104"/>
      <c r="E1032" s="97"/>
      <c r="F1032" s="90"/>
      <c r="G1032" s="90"/>
      <c r="H1032" s="90"/>
      <c r="I1032" s="90"/>
      <c r="J1032" s="90"/>
      <c r="K1032" s="105"/>
      <c r="L1032" s="105"/>
      <c r="M1032" s="105"/>
      <c r="N1032" s="105"/>
      <c r="O1032" s="81"/>
      <c r="P1032" s="81"/>
      <c r="Q1032" s="81"/>
      <c r="R1032" s="81"/>
      <c r="S1032" s="81"/>
      <c r="T1032" s="81"/>
      <c r="U1032" s="81"/>
      <c r="V1032" s="81"/>
      <c r="W1032" s="81"/>
      <c r="X1032" s="81"/>
      <c r="Y1032" s="81"/>
      <c r="Z1032" s="81"/>
      <c r="AA1032" s="81"/>
      <c r="AB1032" s="81"/>
      <c r="AC1032" s="81"/>
      <c r="AD1032" s="103"/>
      <c r="AE1032" s="81"/>
      <c r="AF1032" s="55"/>
      <c r="AG1032" s="55"/>
      <c r="AH1032" s="55"/>
      <c r="AI1032" s="55"/>
      <c r="AJ1032" s="55"/>
    </row>
    <row r="1033">
      <c r="A1033" s="92"/>
      <c r="B1033" s="104"/>
      <c r="C1033" s="84"/>
      <c r="D1033" s="104"/>
      <c r="E1033" s="97"/>
      <c r="F1033" s="90"/>
      <c r="G1033" s="90"/>
      <c r="H1033" s="90"/>
      <c r="I1033" s="90"/>
      <c r="J1033" s="90"/>
      <c r="K1033" s="105"/>
      <c r="L1033" s="105"/>
      <c r="M1033" s="105"/>
      <c r="N1033" s="105"/>
      <c r="O1033" s="81"/>
      <c r="P1033" s="81"/>
      <c r="Q1033" s="81"/>
      <c r="R1033" s="81"/>
      <c r="S1033" s="81"/>
      <c r="T1033" s="81"/>
      <c r="U1033" s="81"/>
      <c r="V1033" s="81"/>
      <c r="W1033" s="81"/>
      <c r="X1033" s="81"/>
      <c r="Y1033" s="81"/>
      <c r="Z1033" s="81"/>
      <c r="AA1033" s="81"/>
      <c r="AB1033" s="81"/>
      <c r="AC1033" s="81"/>
      <c r="AD1033" s="103"/>
      <c r="AE1033" s="81"/>
      <c r="AF1033" s="55"/>
      <c r="AG1033" s="55"/>
      <c r="AH1033" s="55"/>
      <c r="AI1033" s="55"/>
      <c r="AJ1033" s="55"/>
    </row>
    <row r="1034">
      <c r="A1034" s="92"/>
      <c r="B1034" s="104"/>
      <c r="C1034" s="84"/>
      <c r="D1034" s="104"/>
      <c r="E1034" s="97"/>
      <c r="F1034" s="90"/>
      <c r="G1034" s="90"/>
      <c r="H1034" s="90"/>
      <c r="I1034" s="90"/>
      <c r="J1034" s="90"/>
      <c r="K1034" s="105"/>
      <c r="L1034" s="105"/>
      <c r="M1034" s="105"/>
      <c r="N1034" s="105"/>
      <c r="O1034" s="81"/>
      <c r="P1034" s="81"/>
      <c r="Q1034" s="81"/>
      <c r="R1034" s="81"/>
      <c r="S1034" s="81"/>
      <c r="T1034" s="81"/>
      <c r="U1034" s="81"/>
      <c r="V1034" s="81"/>
      <c r="W1034" s="81"/>
      <c r="X1034" s="81"/>
      <c r="Y1034" s="81"/>
      <c r="Z1034" s="81"/>
      <c r="AA1034" s="81"/>
      <c r="AB1034" s="81"/>
      <c r="AC1034" s="81"/>
      <c r="AD1034" s="103"/>
      <c r="AE1034" s="81"/>
      <c r="AF1034" s="55"/>
      <c r="AG1034" s="55"/>
      <c r="AH1034" s="55"/>
      <c r="AI1034" s="55"/>
      <c r="AJ1034" s="55"/>
    </row>
    <row r="1035">
      <c r="A1035" s="92"/>
      <c r="B1035" s="104"/>
      <c r="C1035" s="84"/>
      <c r="D1035" s="104"/>
      <c r="E1035" s="97"/>
      <c r="F1035" s="90"/>
      <c r="G1035" s="90"/>
      <c r="H1035" s="90"/>
      <c r="I1035" s="90"/>
      <c r="J1035" s="90"/>
      <c r="K1035" s="105"/>
      <c r="L1035" s="105"/>
      <c r="M1035" s="105"/>
      <c r="N1035" s="105"/>
      <c r="O1035" s="81"/>
      <c r="P1035" s="81"/>
      <c r="Q1035" s="81"/>
      <c r="R1035" s="81"/>
      <c r="S1035" s="81"/>
      <c r="T1035" s="81"/>
      <c r="U1035" s="81"/>
      <c r="V1035" s="81"/>
      <c r="W1035" s="81"/>
      <c r="X1035" s="81"/>
      <c r="Y1035" s="81"/>
      <c r="Z1035" s="81"/>
      <c r="AA1035" s="81"/>
      <c r="AB1035" s="81"/>
      <c r="AC1035" s="81"/>
      <c r="AD1035" s="103"/>
      <c r="AE1035" s="81"/>
      <c r="AF1035" s="55"/>
      <c r="AG1035" s="55"/>
      <c r="AH1035" s="55"/>
      <c r="AI1035" s="55"/>
      <c r="AJ1035" s="55"/>
    </row>
    <row r="1036">
      <c r="A1036" s="92"/>
      <c r="B1036" s="104"/>
      <c r="C1036" s="84"/>
      <c r="D1036" s="104"/>
      <c r="E1036" s="97"/>
      <c r="F1036" s="90"/>
      <c r="G1036" s="90"/>
      <c r="H1036" s="90"/>
      <c r="I1036" s="90"/>
      <c r="J1036" s="90"/>
      <c r="K1036" s="105"/>
      <c r="L1036" s="105"/>
      <c r="M1036" s="105"/>
      <c r="N1036" s="105"/>
      <c r="O1036" s="81"/>
      <c r="P1036" s="81"/>
      <c r="Q1036" s="81"/>
      <c r="R1036" s="81"/>
      <c r="S1036" s="81"/>
      <c r="T1036" s="81"/>
      <c r="U1036" s="81"/>
      <c r="V1036" s="81"/>
      <c r="W1036" s="81"/>
      <c r="X1036" s="81"/>
      <c r="Y1036" s="81"/>
      <c r="Z1036" s="81"/>
      <c r="AA1036" s="81"/>
      <c r="AB1036" s="81"/>
      <c r="AC1036" s="81"/>
      <c r="AD1036" s="103"/>
      <c r="AE1036" s="81"/>
      <c r="AF1036" s="55"/>
      <c r="AG1036" s="55"/>
      <c r="AH1036" s="55"/>
      <c r="AI1036" s="55"/>
      <c r="AJ1036" s="55"/>
    </row>
    <row r="1037">
      <c r="A1037" s="92"/>
      <c r="B1037" s="104"/>
      <c r="C1037" s="84"/>
      <c r="D1037" s="104"/>
      <c r="E1037" s="97"/>
      <c r="F1037" s="90"/>
      <c r="G1037" s="90"/>
      <c r="H1037" s="90"/>
      <c r="I1037" s="90"/>
      <c r="J1037" s="90"/>
      <c r="K1037" s="105"/>
      <c r="L1037" s="105"/>
      <c r="M1037" s="105"/>
      <c r="N1037" s="105"/>
      <c r="O1037" s="81"/>
      <c r="P1037" s="81"/>
      <c r="Q1037" s="81"/>
      <c r="R1037" s="81"/>
      <c r="S1037" s="81"/>
      <c r="T1037" s="81"/>
      <c r="U1037" s="81"/>
      <c r="V1037" s="81"/>
      <c r="W1037" s="81"/>
      <c r="X1037" s="81"/>
      <c r="Y1037" s="81"/>
      <c r="Z1037" s="81"/>
      <c r="AA1037" s="81"/>
      <c r="AB1037" s="81"/>
      <c r="AC1037" s="81"/>
      <c r="AD1037" s="103"/>
      <c r="AE1037" s="81"/>
      <c r="AF1037" s="55"/>
      <c r="AG1037" s="55"/>
      <c r="AH1037" s="55"/>
      <c r="AI1037" s="55"/>
      <c r="AJ1037" s="55"/>
    </row>
    <row r="1038">
      <c r="A1038" s="92"/>
      <c r="B1038" s="104"/>
      <c r="C1038" s="84"/>
      <c r="D1038" s="104"/>
      <c r="E1038" s="97"/>
      <c r="F1038" s="90"/>
      <c r="G1038" s="90"/>
      <c r="H1038" s="90"/>
      <c r="I1038" s="90"/>
      <c r="J1038" s="90"/>
      <c r="K1038" s="105"/>
      <c r="L1038" s="105"/>
      <c r="M1038" s="105"/>
      <c r="N1038" s="105"/>
      <c r="O1038" s="81"/>
      <c r="P1038" s="81"/>
      <c r="Q1038" s="81"/>
      <c r="R1038" s="81"/>
      <c r="S1038" s="81"/>
      <c r="T1038" s="81"/>
      <c r="U1038" s="81"/>
      <c r="V1038" s="81"/>
      <c r="W1038" s="81"/>
      <c r="X1038" s="81"/>
      <c r="Y1038" s="81"/>
      <c r="Z1038" s="81"/>
      <c r="AA1038" s="81"/>
      <c r="AB1038" s="81"/>
      <c r="AC1038" s="81"/>
      <c r="AD1038" s="103"/>
      <c r="AE1038" s="81"/>
      <c r="AF1038" s="55"/>
      <c r="AG1038" s="55"/>
      <c r="AH1038" s="55"/>
      <c r="AI1038" s="55"/>
      <c r="AJ1038" s="55"/>
    </row>
    <row r="1039">
      <c r="A1039" s="92"/>
      <c r="B1039" s="104"/>
      <c r="C1039" s="84"/>
      <c r="D1039" s="104"/>
      <c r="E1039" s="97"/>
      <c r="F1039" s="90"/>
      <c r="G1039" s="90"/>
      <c r="H1039" s="90"/>
      <c r="I1039" s="90"/>
      <c r="J1039" s="90"/>
      <c r="K1039" s="105"/>
      <c r="L1039" s="105"/>
      <c r="M1039" s="105"/>
      <c r="N1039" s="105"/>
      <c r="O1039" s="81"/>
      <c r="P1039" s="81"/>
      <c r="Q1039" s="81"/>
      <c r="R1039" s="81"/>
      <c r="S1039" s="81"/>
      <c r="T1039" s="81"/>
      <c r="U1039" s="81"/>
      <c r="V1039" s="81"/>
      <c r="W1039" s="81"/>
      <c r="X1039" s="81"/>
      <c r="Y1039" s="81"/>
      <c r="Z1039" s="81"/>
      <c r="AA1039" s="81"/>
      <c r="AB1039" s="81"/>
      <c r="AC1039" s="81"/>
      <c r="AD1039" s="103"/>
      <c r="AE1039" s="81"/>
      <c r="AF1039" s="55"/>
      <c r="AG1039" s="55"/>
      <c r="AH1039" s="55"/>
      <c r="AI1039" s="55"/>
      <c r="AJ1039" s="55"/>
    </row>
    <row r="1040">
      <c r="A1040" s="92"/>
      <c r="B1040" s="104"/>
      <c r="C1040" s="84"/>
      <c r="D1040" s="104"/>
      <c r="E1040" s="97"/>
      <c r="F1040" s="90"/>
      <c r="G1040" s="90"/>
      <c r="H1040" s="90"/>
      <c r="I1040" s="90"/>
      <c r="J1040" s="90"/>
      <c r="K1040" s="105"/>
      <c r="L1040" s="105"/>
      <c r="M1040" s="105"/>
      <c r="N1040" s="105"/>
      <c r="O1040" s="81"/>
      <c r="P1040" s="81"/>
      <c r="Q1040" s="81"/>
      <c r="R1040" s="81"/>
      <c r="S1040" s="81"/>
      <c r="T1040" s="81"/>
      <c r="U1040" s="81"/>
      <c r="V1040" s="81"/>
      <c r="W1040" s="81"/>
      <c r="X1040" s="81"/>
      <c r="Y1040" s="81"/>
      <c r="Z1040" s="81"/>
      <c r="AA1040" s="81"/>
      <c r="AB1040" s="81"/>
      <c r="AC1040" s="81"/>
      <c r="AD1040" s="103"/>
      <c r="AE1040" s="81"/>
      <c r="AF1040" s="55"/>
      <c r="AG1040" s="55"/>
      <c r="AH1040" s="55"/>
      <c r="AI1040" s="55"/>
      <c r="AJ1040" s="55"/>
    </row>
    <row r="1041">
      <c r="A1041" s="92"/>
      <c r="B1041" s="104"/>
      <c r="C1041" s="84"/>
      <c r="D1041" s="104"/>
      <c r="E1041" s="97"/>
      <c r="F1041" s="90"/>
      <c r="G1041" s="90"/>
      <c r="H1041" s="90"/>
      <c r="I1041" s="90"/>
      <c r="J1041" s="90"/>
      <c r="K1041" s="105"/>
      <c r="L1041" s="105"/>
      <c r="M1041" s="105"/>
      <c r="N1041" s="105"/>
      <c r="O1041" s="81"/>
      <c r="P1041" s="81"/>
      <c r="Q1041" s="81"/>
      <c r="R1041" s="81"/>
      <c r="S1041" s="81"/>
      <c r="T1041" s="81"/>
      <c r="U1041" s="81"/>
      <c r="V1041" s="81"/>
      <c r="W1041" s="81"/>
      <c r="X1041" s="81"/>
      <c r="Y1041" s="81"/>
      <c r="Z1041" s="81"/>
      <c r="AA1041" s="81"/>
      <c r="AB1041" s="81"/>
      <c r="AC1041" s="81"/>
      <c r="AD1041" s="103"/>
      <c r="AE1041" s="81"/>
      <c r="AF1041" s="55"/>
      <c r="AG1041" s="55"/>
      <c r="AH1041" s="55"/>
      <c r="AI1041" s="55"/>
      <c r="AJ1041" s="55"/>
    </row>
    <row r="1042">
      <c r="A1042" s="92"/>
      <c r="B1042" s="104"/>
      <c r="C1042" s="84"/>
      <c r="D1042" s="104"/>
      <c r="E1042" s="97"/>
      <c r="F1042" s="90"/>
      <c r="G1042" s="90"/>
      <c r="H1042" s="90"/>
      <c r="I1042" s="90"/>
      <c r="J1042" s="90"/>
      <c r="K1042" s="105"/>
      <c r="L1042" s="105"/>
      <c r="M1042" s="105"/>
      <c r="N1042" s="105"/>
      <c r="O1042" s="81"/>
      <c r="P1042" s="81"/>
      <c r="Q1042" s="81"/>
      <c r="R1042" s="81"/>
      <c r="S1042" s="81"/>
      <c r="T1042" s="81"/>
      <c r="U1042" s="81"/>
      <c r="V1042" s="81"/>
      <c r="W1042" s="81"/>
      <c r="X1042" s="81"/>
      <c r="Y1042" s="81"/>
      <c r="Z1042" s="81"/>
      <c r="AA1042" s="81"/>
      <c r="AB1042" s="81"/>
      <c r="AC1042" s="81"/>
      <c r="AD1042" s="103"/>
      <c r="AE1042" s="81"/>
      <c r="AF1042" s="55"/>
      <c r="AG1042" s="55"/>
      <c r="AH1042" s="55"/>
      <c r="AI1042" s="55"/>
      <c r="AJ1042" s="55"/>
    </row>
    <row r="1043">
      <c r="A1043" s="92"/>
      <c r="B1043" s="104"/>
      <c r="C1043" s="84"/>
      <c r="D1043" s="104"/>
      <c r="E1043" s="97"/>
      <c r="F1043" s="90"/>
      <c r="G1043" s="90"/>
      <c r="H1043" s="90"/>
      <c r="I1043" s="90"/>
      <c r="J1043" s="90"/>
      <c r="K1043" s="105"/>
      <c r="L1043" s="105"/>
      <c r="M1043" s="105"/>
      <c r="N1043" s="105"/>
      <c r="O1043" s="81"/>
      <c r="P1043" s="81"/>
      <c r="Q1043" s="81"/>
      <c r="R1043" s="81"/>
      <c r="S1043" s="81"/>
      <c r="T1043" s="81"/>
      <c r="U1043" s="81"/>
      <c r="V1043" s="81"/>
      <c r="W1043" s="81"/>
      <c r="X1043" s="81"/>
      <c r="Y1043" s="81"/>
      <c r="Z1043" s="81"/>
      <c r="AA1043" s="81"/>
      <c r="AB1043" s="81"/>
      <c r="AC1043" s="81"/>
      <c r="AD1043" s="103"/>
      <c r="AE1043" s="81"/>
      <c r="AF1043" s="55"/>
      <c r="AG1043" s="55"/>
      <c r="AH1043" s="55"/>
      <c r="AI1043" s="55"/>
      <c r="AJ1043" s="55"/>
    </row>
    <row r="1044">
      <c r="A1044" s="92"/>
      <c r="B1044" s="104"/>
      <c r="C1044" s="84"/>
      <c r="D1044" s="104"/>
      <c r="E1044" s="97"/>
      <c r="F1044" s="90"/>
      <c r="G1044" s="90"/>
      <c r="H1044" s="90"/>
      <c r="I1044" s="90"/>
      <c r="J1044" s="90"/>
      <c r="K1044" s="105"/>
      <c r="L1044" s="105"/>
      <c r="M1044" s="105"/>
      <c r="N1044" s="105"/>
      <c r="O1044" s="81"/>
      <c r="P1044" s="81"/>
      <c r="Q1044" s="81"/>
      <c r="R1044" s="81"/>
      <c r="S1044" s="81"/>
      <c r="T1044" s="81"/>
      <c r="U1044" s="81"/>
      <c r="V1044" s="81"/>
      <c r="W1044" s="81"/>
      <c r="X1044" s="81"/>
      <c r="Y1044" s="81"/>
      <c r="Z1044" s="81"/>
      <c r="AA1044" s="81"/>
      <c r="AB1044" s="81"/>
      <c r="AC1044" s="81"/>
      <c r="AD1044" s="103"/>
      <c r="AE1044" s="81"/>
      <c r="AF1044" s="55"/>
      <c r="AG1044" s="55"/>
      <c r="AH1044" s="55"/>
      <c r="AI1044" s="55"/>
      <c r="AJ1044" s="55"/>
    </row>
    <row r="1045">
      <c r="A1045" s="92"/>
      <c r="B1045" s="104"/>
      <c r="C1045" s="84"/>
      <c r="D1045" s="104"/>
      <c r="E1045" s="97"/>
      <c r="F1045" s="90"/>
      <c r="G1045" s="90"/>
      <c r="H1045" s="90"/>
      <c r="I1045" s="90"/>
      <c r="J1045" s="90"/>
      <c r="K1045" s="105"/>
      <c r="L1045" s="105"/>
      <c r="M1045" s="105"/>
      <c r="N1045" s="105"/>
      <c r="O1045" s="81"/>
      <c r="P1045" s="81"/>
      <c r="Q1045" s="81"/>
      <c r="R1045" s="81"/>
      <c r="S1045" s="81"/>
      <c r="T1045" s="81"/>
      <c r="U1045" s="81"/>
      <c r="V1045" s="81"/>
      <c r="W1045" s="81"/>
      <c r="X1045" s="81"/>
      <c r="Y1045" s="81"/>
      <c r="Z1045" s="81"/>
      <c r="AA1045" s="81"/>
      <c r="AB1045" s="81"/>
      <c r="AC1045" s="81"/>
      <c r="AD1045" s="103"/>
      <c r="AE1045" s="81"/>
      <c r="AF1045" s="55"/>
      <c r="AG1045" s="55"/>
      <c r="AH1045" s="55"/>
      <c r="AI1045" s="55"/>
      <c r="AJ1045" s="55"/>
    </row>
    <row r="1046">
      <c r="A1046" s="92"/>
      <c r="B1046" s="104"/>
      <c r="C1046" s="84"/>
      <c r="D1046" s="104"/>
      <c r="E1046" s="97"/>
      <c r="F1046" s="90"/>
      <c r="G1046" s="90"/>
      <c r="H1046" s="90"/>
      <c r="I1046" s="90"/>
      <c r="J1046" s="90"/>
      <c r="K1046" s="105"/>
      <c r="L1046" s="105"/>
      <c r="M1046" s="105"/>
      <c r="N1046" s="105"/>
      <c r="O1046" s="81"/>
      <c r="P1046" s="81"/>
      <c r="Q1046" s="81"/>
      <c r="R1046" s="81"/>
      <c r="S1046" s="81"/>
      <c r="T1046" s="81"/>
      <c r="U1046" s="81"/>
      <c r="V1046" s="81"/>
      <c r="W1046" s="81"/>
      <c r="X1046" s="81"/>
      <c r="Y1046" s="81"/>
      <c r="Z1046" s="81"/>
      <c r="AA1046" s="81"/>
      <c r="AB1046" s="81"/>
      <c r="AC1046" s="81"/>
      <c r="AD1046" s="103"/>
      <c r="AE1046" s="81"/>
      <c r="AF1046" s="55"/>
      <c r="AG1046" s="55"/>
      <c r="AH1046" s="55"/>
      <c r="AI1046" s="55"/>
      <c r="AJ1046" s="55"/>
    </row>
    <row r="1047">
      <c r="A1047" s="92"/>
      <c r="B1047" s="104"/>
      <c r="C1047" s="84"/>
      <c r="D1047" s="104"/>
      <c r="E1047" s="97"/>
      <c r="F1047" s="90"/>
      <c r="G1047" s="90"/>
      <c r="H1047" s="90"/>
      <c r="I1047" s="90"/>
      <c r="J1047" s="90"/>
      <c r="K1047" s="105"/>
      <c r="L1047" s="105"/>
      <c r="M1047" s="105"/>
      <c r="N1047" s="105"/>
      <c r="O1047" s="81"/>
      <c r="P1047" s="81"/>
      <c r="Q1047" s="81"/>
      <c r="R1047" s="81"/>
      <c r="S1047" s="81"/>
      <c r="T1047" s="81"/>
      <c r="U1047" s="81"/>
      <c r="V1047" s="81"/>
      <c r="W1047" s="81"/>
      <c r="X1047" s="81"/>
      <c r="Y1047" s="81"/>
      <c r="Z1047" s="81"/>
      <c r="AA1047" s="81"/>
      <c r="AB1047" s="81"/>
      <c r="AC1047" s="81"/>
      <c r="AD1047" s="103"/>
      <c r="AE1047" s="81"/>
      <c r="AF1047" s="55"/>
      <c r="AG1047" s="55"/>
      <c r="AH1047" s="55"/>
      <c r="AI1047" s="55"/>
      <c r="AJ1047" s="55"/>
    </row>
    <row r="1048">
      <c r="A1048" s="92"/>
      <c r="B1048" s="104"/>
      <c r="C1048" s="84"/>
      <c r="D1048" s="104"/>
      <c r="E1048" s="97"/>
      <c r="F1048" s="90"/>
      <c r="G1048" s="90"/>
      <c r="H1048" s="90"/>
      <c r="I1048" s="90"/>
      <c r="J1048" s="90"/>
      <c r="K1048" s="105"/>
      <c r="L1048" s="105"/>
      <c r="M1048" s="105"/>
      <c r="N1048" s="105"/>
      <c r="O1048" s="81"/>
      <c r="P1048" s="81"/>
      <c r="Q1048" s="81"/>
      <c r="R1048" s="81"/>
      <c r="S1048" s="81"/>
      <c r="T1048" s="81"/>
      <c r="U1048" s="81"/>
      <c r="V1048" s="81"/>
      <c r="W1048" s="81"/>
      <c r="X1048" s="81"/>
      <c r="Y1048" s="81"/>
      <c r="Z1048" s="81"/>
      <c r="AA1048" s="81"/>
      <c r="AB1048" s="81"/>
      <c r="AC1048" s="81"/>
      <c r="AD1048" s="103"/>
      <c r="AE1048" s="81"/>
      <c r="AF1048" s="55"/>
      <c r="AG1048" s="55"/>
      <c r="AH1048" s="55"/>
      <c r="AI1048" s="55"/>
      <c r="AJ1048" s="55"/>
    </row>
    <row r="1049">
      <c r="A1049" s="92"/>
      <c r="B1049" s="104"/>
      <c r="C1049" s="84"/>
      <c r="D1049" s="104"/>
      <c r="E1049" s="97"/>
      <c r="F1049" s="90"/>
      <c r="G1049" s="90"/>
      <c r="H1049" s="90"/>
      <c r="I1049" s="90"/>
      <c r="J1049" s="90"/>
      <c r="K1049" s="105"/>
      <c r="L1049" s="105"/>
      <c r="M1049" s="105"/>
      <c r="N1049" s="105"/>
      <c r="O1049" s="81"/>
      <c r="P1049" s="81"/>
      <c r="Q1049" s="81"/>
      <c r="R1049" s="81"/>
      <c r="S1049" s="81"/>
      <c r="T1049" s="81"/>
      <c r="U1049" s="81"/>
      <c r="V1049" s="81"/>
      <c r="W1049" s="81"/>
      <c r="X1049" s="81"/>
      <c r="Y1049" s="81"/>
      <c r="Z1049" s="81"/>
      <c r="AA1049" s="81"/>
      <c r="AB1049" s="81"/>
      <c r="AC1049" s="81"/>
      <c r="AD1049" s="103"/>
      <c r="AE1049" s="81"/>
      <c r="AF1049" s="55"/>
      <c r="AG1049" s="55"/>
      <c r="AH1049" s="55"/>
      <c r="AI1049" s="55"/>
      <c r="AJ1049" s="55"/>
    </row>
    <row r="1050">
      <c r="A1050" s="92"/>
      <c r="B1050" s="104"/>
      <c r="C1050" s="84"/>
      <c r="D1050" s="104"/>
      <c r="E1050" s="97"/>
      <c r="F1050" s="90"/>
      <c r="G1050" s="90"/>
      <c r="H1050" s="90"/>
      <c r="I1050" s="90"/>
      <c r="J1050" s="90"/>
      <c r="K1050" s="105"/>
      <c r="L1050" s="105"/>
      <c r="M1050" s="105"/>
      <c r="N1050" s="105"/>
      <c r="O1050" s="81"/>
      <c r="P1050" s="81"/>
      <c r="Q1050" s="81"/>
      <c r="R1050" s="81"/>
      <c r="S1050" s="81"/>
      <c r="T1050" s="81"/>
      <c r="U1050" s="81"/>
      <c r="V1050" s="81"/>
      <c r="W1050" s="81"/>
      <c r="X1050" s="81"/>
      <c r="Y1050" s="81"/>
      <c r="Z1050" s="81"/>
      <c r="AA1050" s="81"/>
      <c r="AB1050" s="81"/>
      <c r="AC1050" s="81"/>
      <c r="AD1050" s="103"/>
      <c r="AE1050" s="81"/>
      <c r="AF1050" s="55"/>
      <c r="AG1050" s="55"/>
      <c r="AH1050" s="55"/>
      <c r="AI1050" s="55"/>
      <c r="AJ1050" s="55"/>
    </row>
    <row r="1051">
      <c r="A1051" s="92"/>
      <c r="B1051" s="104"/>
      <c r="C1051" s="84"/>
      <c r="D1051" s="104"/>
      <c r="E1051" s="97"/>
      <c r="F1051" s="90"/>
      <c r="G1051" s="90"/>
      <c r="H1051" s="90"/>
      <c r="I1051" s="90"/>
      <c r="J1051" s="90"/>
      <c r="K1051" s="105"/>
      <c r="L1051" s="105"/>
      <c r="M1051" s="105"/>
      <c r="N1051" s="105"/>
      <c r="O1051" s="81"/>
      <c r="P1051" s="81"/>
      <c r="Q1051" s="81"/>
      <c r="R1051" s="81"/>
      <c r="S1051" s="81"/>
      <c r="T1051" s="81"/>
      <c r="U1051" s="81"/>
      <c r="V1051" s="81"/>
      <c r="W1051" s="81"/>
      <c r="X1051" s="81"/>
      <c r="Y1051" s="81"/>
      <c r="Z1051" s="81"/>
      <c r="AA1051" s="81"/>
      <c r="AB1051" s="81"/>
      <c r="AC1051" s="81"/>
      <c r="AD1051" s="103"/>
      <c r="AE1051" s="81"/>
      <c r="AF1051" s="55"/>
      <c r="AG1051" s="55"/>
      <c r="AH1051" s="55"/>
      <c r="AI1051" s="55"/>
      <c r="AJ1051" s="55"/>
    </row>
    <row r="1052">
      <c r="A1052" s="92"/>
      <c r="B1052" s="104"/>
      <c r="C1052" s="84"/>
      <c r="D1052" s="104"/>
      <c r="E1052" s="97"/>
      <c r="F1052" s="90"/>
      <c r="G1052" s="90"/>
      <c r="H1052" s="90"/>
      <c r="I1052" s="90"/>
      <c r="J1052" s="90"/>
      <c r="K1052" s="105"/>
      <c r="L1052" s="105"/>
      <c r="M1052" s="105"/>
      <c r="N1052" s="105"/>
      <c r="O1052" s="81"/>
      <c r="P1052" s="81"/>
      <c r="Q1052" s="81"/>
      <c r="R1052" s="81"/>
      <c r="S1052" s="81"/>
      <c r="T1052" s="81"/>
      <c r="U1052" s="81"/>
      <c r="V1052" s="81"/>
      <c r="W1052" s="81"/>
      <c r="X1052" s="81"/>
      <c r="Y1052" s="81"/>
      <c r="Z1052" s="81"/>
      <c r="AA1052" s="81"/>
      <c r="AB1052" s="81"/>
      <c r="AC1052" s="81"/>
      <c r="AD1052" s="103"/>
      <c r="AE1052" s="81"/>
      <c r="AF1052" s="55"/>
      <c r="AG1052" s="55"/>
      <c r="AH1052" s="55"/>
      <c r="AI1052" s="55"/>
      <c r="AJ1052" s="55"/>
    </row>
    <row r="1053">
      <c r="A1053" s="92"/>
      <c r="B1053" s="104"/>
      <c r="C1053" s="84"/>
      <c r="D1053" s="104"/>
      <c r="E1053" s="97"/>
      <c r="F1053" s="90"/>
      <c r="G1053" s="90"/>
      <c r="H1053" s="90"/>
      <c r="I1053" s="90"/>
      <c r="J1053" s="90"/>
      <c r="K1053" s="105"/>
      <c r="L1053" s="105"/>
      <c r="M1053" s="105"/>
      <c r="N1053" s="105"/>
      <c r="O1053" s="81"/>
      <c r="P1053" s="81"/>
      <c r="Q1053" s="81"/>
      <c r="R1053" s="81"/>
      <c r="S1053" s="81"/>
      <c r="T1053" s="81"/>
      <c r="U1053" s="81"/>
      <c r="V1053" s="81"/>
      <c r="W1053" s="81"/>
      <c r="X1053" s="81"/>
      <c r="Y1053" s="81"/>
      <c r="Z1053" s="81"/>
      <c r="AA1053" s="81"/>
      <c r="AB1053" s="81"/>
      <c r="AC1053" s="81"/>
      <c r="AD1053" s="103"/>
      <c r="AE1053" s="81"/>
      <c r="AF1053" s="55"/>
      <c r="AG1053" s="55"/>
      <c r="AH1053" s="55"/>
      <c r="AI1053" s="55"/>
      <c r="AJ1053" s="55"/>
    </row>
    <row r="1054">
      <c r="A1054" s="92"/>
      <c r="B1054" s="104"/>
      <c r="C1054" s="84"/>
      <c r="D1054" s="104"/>
      <c r="E1054" s="97"/>
      <c r="F1054" s="90"/>
      <c r="G1054" s="90"/>
      <c r="H1054" s="90"/>
      <c r="I1054" s="90"/>
      <c r="J1054" s="90"/>
      <c r="K1054" s="105"/>
      <c r="L1054" s="105"/>
      <c r="M1054" s="105"/>
      <c r="N1054" s="105"/>
      <c r="O1054" s="81"/>
      <c r="P1054" s="81"/>
      <c r="Q1054" s="81"/>
      <c r="R1054" s="81"/>
      <c r="S1054" s="81"/>
      <c r="T1054" s="81"/>
      <c r="U1054" s="81"/>
      <c r="V1054" s="81"/>
      <c r="W1054" s="81"/>
      <c r="X1054" s="81"/>
      <c r="Y1054" s="81"/>
      <c r="Z1054" s="81"/>
      <c r="AA1054" s="81"/>
      <c r="AB1054" s="81"/>
      <c r="AC1054" s="81"/>
      <c r="AD1054" s="103"/>
      <c r="AE1054" s="81"/>
      <c r="AF1054" s="55"/>
      <c r="AG1054" s="55"/>
      <c r="AH1054" s="55"/>
      <c r="AI1054" s="55"/>
      <c r="AJ1054" s="55"/>
    </row>
    <row r="1055">
      <c r="A1055" s="92"/>
      <c r="B1055" s="104"/>
      <c r="C1055" s="84"/>
      <c r="D1055" s="104"/>
      <c r="E1055" s="97"/>
      <c r="F1055" s="90"/>
      <c r="G1055" s="90"/>
      <c r="H1055" s="90"/>
      <c r="I1055" s="90"/>
      <c r="J1055" s="90"/>
      <c r="K1055" s="105"/>
      <c r="L1055" s="105"/>
      <c r="M1055" s="105"/>
      <c r="N1055" s="105"/>
      <c r="O1055" s="81"/>
      <c r="P1055" s="81"/>
      <c r="Q1055" s="81"/>
      <c r="R1055" s="81"/>
      <c r="S1055" s="81"/>
      <c r="T1055" s="81"/>
      <c r="U1055" s="81"/>
      <c r="V1055" s="81"/>
      <c r="W1055" s="81"/>
      <c r="X1055" s="81"/>
      <c r="Y1055" s="81"/>
      <c r="Z1055" s="81"/>
      <c r="AA1055" s="81"/>
      <c r="AB1055" s="81"/>
      <c r="AC1055" s="81"/>
      <c r="AD1055" s="103"/>
      <c r="AE1055" s="81"/>
      <c r="AF1055" s="55"/>
      <c r="AG1055" s="55"/>
      <c r="AH1055" s="55"/>
      <c r="AI1055" s="55"/>
      <c r="AJ1055" s="55"/>
    </row>
    <row r="1056">
      <c r="A1056" s="92"/>
      <c r="B1056" s="104"/>
      <c r="C1056" s="84"/>
      <c r="D1056" s="104"/>
      <c r="E1056" s="97"/>
      <c r="F1056" s="90"/>
      <c r="G1056" s="90"/>
      <c r="H1056" s="90"/>
      <c r="I1056" s="90"/>
      <c r="J1056" s="90"/>
      <c r="K1056" s="105"/>
      <c r="L1056" s="105"/>
      <c r="M1056" s="105"/>
      <c r="N1056" s="105"/>
      <c r="O1056" s="81"/>
      <c r="P1056" s="81"/>
      <c r="Q1056" s="81"/>
      <c r="R1056" s="81"/>
      <c r="S1056" s="81"/>
      <c r="T1056" s="81"/>
      <c r="U1056" s="81"/>
      <c r="V1056" s="81"/>
      <c r="W1056" s="81"/>
      <c r="X1056" s="81"/>
      <c r="Y1056" s="81"/>
      <c r="Z1056" s="81"/>
      <c r="AA1056" s="81"/>
      <c r="AB1056" s="81"/>
      <c r="AC1056" s="81"/>
      <c r="AD1056" s="103"/>
      <c r="AE1056" s="81"/>
      <c r="AF1056" s="55"/>
      <c r="AG1056" s="55"/>
      <c r="AH1056" s="55"/>
      <c r="AI1056" s="55"/>
      <c r="AJ1056" s="55"/>
    </row>
    <row r="1057">
      <c r="A1057" s="92"/>
      <c r="B1057" s="104"/>
      <c r="C1057" s="84"/>
      <c r="D1057" s="104"/>
      <c r="E1057" s="97"/>
      <c r="F1057" s="90"/>
      <c r="G1057" s="90"/>
      <c r="H1057" s="90"/>
      <c r="I1057" s="90"/>
      <c r="J1057" s="90"/>
      <c r="K1057" s="105"/>
      <c r="L1057" s="105"/>
      <c r="M1057" s="105"/>
      <c r="N1057" s="105"/>
      <c r="O1057" s="81"/>
      <c r="P1057" s="81"/>
      <c r="Q1057" s="81"/>
      <c r="R1057" s="81"/>
      <c r="S1057" s="81"/>
      <c r="T1057" s="81"/>
      <c r="U1057" s="81"/>
      <c r="V1057" s="81"/>
      <c r="W1057" s="81"/>
      <c r="X1057" s="81"/>
      <c r="Y1057" s="81"/>
      <c r="Z1057" s="81"/>
      <c r="AA1057" s="81"/>
      <c r="AB1057" s="81"/>
      <c r="AC1057" s="81"/>
      <c r="AD1057" s="103"/>
      <c r="AE1057" s="81"/>
      <c r="AF1057" s="55"/>
      <c r="AG1057" s="55"/>
      <c r="AH1057" s="55"/>
      <c r="AI1057" s="55"/>
      <c r="AJ1057" s="55"/>
    </row>
    <row r="1058">
      <c r="A1058" s="92"/>
      <c r="B1058" s="104"/>
      <c r="C1058" s="84"/>
      <c r="D1058" s="104"/>
      <c r="E1058" s="97"/>
      <c r="F1058" s="90"/>
      <c r="G1058" s="90"/>
      <c r="H1058" s="90"/>
      <c r="I1058" s="90"/>
      <c r="J1058" s="90"/>
      <c r="K1058" s="105"/>
      <c r="L1058" s="105"/>
      <c r="M1058" s="105"/>
      <c r="N1058" s="105"/>
      <c r="O1058" s="81"/>
      <c r="P1058" s="81"/>
      <c r="Q1058" s="81"/>
      <c r="R1058" s="81"/>
      <c r="S1058" s="81"/>
      <c r="T1058" s="81"/>
      <c r="U1058" s="81"/>
      <c r="V1058" s="81"/>
      <c r="W1058" s="81"/>
      <c r="X1058" s="81"/>
      <c r="Y1058" s="81"/>
      <c r="Z1058" s="81"/>
      <c r="AA1058" s="81"/>
      <c r="AB1058" s="81"/>
      <c r="AC1058" s="81"/>
      <c r="AD1058" s="103"/>
      <c r="AE1058" s="81"/>
      <c r="AF1058" s="55"/>
      <c r="AG1058" s="55"/>
      <c r="AH1058" s="55"/>
      <c r="AI1058" s="55"/>
      <c r="AJ1058" s="55"/>
    </row>
    <row r="1059">
      <c r="A1059" s="92"/>
      <c r="B1059" s="104"/>
      <c r="C1059" s="84"/>
      <c r="D1059" s="104"/>
      <c r="E1059" s="97"/>
      <c r="F1059" s="90"/>
      <c r="G1059" s="90"/>
      <c r="H1059" s="90"/>
      <c r="I1059" s="90"/>
      <c r="J1059" s="90"/>
      <c r="K1059" s="105"/>
      <c r="L1059" s="105"/>
      <c r="M1059" s="105"/>
      <c r="N1059" s="105"/>
      <c r="O1059" s="81"/>
      <c r="P1059" s="81"/>
      <c r="Q1059" s="81"/>
      <c r="R1059" s="81"/>
      <c r="S1059" s="81"/>
      <c r="T1059" s="81"/>
      <c r="U1059" s="81"/>
      <c r="V1059" s="81"/>
      <c r="W1059" s="81"/>
      <c r="X1059" s="81"/>
      <c r="Y1059" s="81"/>
      <c r="Z1059" s="81"/>
      <c r="AA1059" s="81"/>
      <c r="AB1059" s="81"/>
      <c r="AC1059" s="81"/>
      <c r="AD1059" s="103"/>
      <c r="AE1059" s="81"/>
      <c r="AF1059" s="55"/>
      <c r="AG1059" s="55"/>
      <c r="AH1059" s="55"/>
      <c r="AI1059" s="55"/>
      <c r="AJ1059" s="55"/>
    </row>
    <row r="1060">
      <c r="A1060" s="92"/>
      <c r="B1060" s="104"/>
      <c r="C1060" s="84"/>
      <c r="D1060" s="104"/>
      <c r="E1060" s="97"/>
      <c r="F1060" s="90"/>
      <c r="G1060" s="90"/>
      <c r="H1060" s="90"/>
      <c r="I1060" s="90"/>
      <c r="J1060" s="90"/>
      <c r="K1060" s="105"/>
      <c r="L1060" s="105"/>
      <c r="M1060" s="105"/>
      <c r="N1060" s="105"/>
      <c r="O1060" s="81"/>
      <c r="P1060" s="81"/>
      <c r="Q1060" s="81"/>
      <c r="R1060" s="81"/>
      <c r="S1060" s="81"/>
      <c r="T1060" s="81"/>
      <c r="U1060" s="81"/>
      <c r="V1060" s="81"/>
      <c r="W1060" s="81"/>
      <c r="X1060" s="81"/>
      <c r="Y1060" s="81"/>
      <c r="Z1060" s="81"/>
      <c r="AA1060" s="81"/>
      <c r="AB1060" s="81"/>
      <c r="AC1060" s="81"/>
      <c r="AD1060" s="103"/>
      <c r="AE1060" s="81"/>
      <c r="AF1060" s="55"/>
      <c r="AG1060" s="55"/>
      <c r="AH1060" s="55"/>
      <c r="AI1060" s="55"/>
      <c r="AJ1060" s="55"/>
    </row>
    <row r="1061">
      <c r="A1061" s="92"/>
      <c r="B1061" s="104"/>
      <c r="C1061" s="84"/>
      <c r="D1061" s="104"/>
      <c r="E1061" s="97"/>
      <c r="F1061" s="90"/>
      <c r="G1061" s="90"/>
      <c r="H1061" s="90"/>
      <c r="I1061" s="90"/>
      <c r="J1061" s="90"/>
      <c r="K1061" s="105"/>
      <c r="L1061" s="105"/>
      <c r="M1061" s="105"/>
      <c r="N1061" s="105"/>
      <c r="O1061" s="81"/>
      <c r="P1061" s="81"/>
      <c r="Q1061" s="81"/>
      <c r="R1061" s="81"/>
      <c r="S1061" s="81"/>
      <c r="T1061" s="81"/>
      <c r="U1061" s="81"/>
      <c r="V1061" s="81"/>
      <c r="W1061" s="81"/>
      <c r="X1061" s="81"/>
      <c r="Y1061" s="81"/>
      <c r="Z1061" s="81"/>
      <c r="AA1061" s="81"/>
      <c r="AB1061" s="81"/>
      <c r="AC1061" s="81"/>
      <c r="AD1061" s="103"/>
      <c r="AE1061" s="81"/>
      <c r="AF1061" s="55"/>
      <c r="AG1061" s="55"/>
      <c r="AH1061" s="55"/>
      <c r="AI1061" s="55"/>
      <c r="AJ1061" s="55"/>
    </row>
    <row r="1062">
      <c r="A1062" s="92"/>
      <c r="B1062" s="104"/>
      <c r="C1062" s="84"/>
      <c r="D1062" s="104"/>
      <c r="E1062" s="97"/>
      <c r="F1062" s="90"/>
      <c r="G1062" s="90"/>
      <c r="H1062" s="90"/>
      <c r="I1062" s="90"/>
      <c r="J1062" s="90"/>
      <c r="K1062" s="105"/>
      <c r="L1062" s="105"/>
      <c r="M1062" s="105"/>
      <c r="N1062" s="105"/>
      <c r="O1062" s="81"/>
      <c r="P1062" s="81"/>
      <c r="Q1062" s="81"/>
      <c r="R1062" s="81"/>
      <c r="S1062" s="81"/>
      <c r="T1062" s="81"/>
      <c r="U1062" s="81"/>
      <c r="V1062" s="81"/>
      <c r="W1062" s="81"/>
      <c r="X1062" s="81"/>
      <c r="Y1062" s="81"/>
      <c r="Z1062" s="81"/>
      <c r="AA1062" s="81"/>
      <c r="AB1062" s="81"/>
      <c r="AC1062" s="81"/>
      <c r="AD1062" s="103"/>
      <c r="AE1062" s="81"/>
      <c r="AF1062" s="55"/>
      <c r="AG1062" s="55"/>
      <c r="AH1062" s="55"/>
      <c r="AI1062" s="55"/>
      <c r="AJ1062" s="55"/>
    </row>
    <row r="1063">
      <c r="A1063" s="92"/>
      <c r="B1063" s="104"/>
      <c r="C1063" s="84"/>
      <c r="D1063" s="104"/>
      <c r="E1063" s="97"/>
      <c r="F1063" s="90"/>
      <c r="G1063" s="90"/>
      <c r="H1063" s="90"/>
      <c r="I1063" s="90"/>
      <c r="J1063" s="90"/>
      <c r="K1063" s="105"/>
      <c r="L1063" s="105"/>
      <c r="M1063" s="105"/>
      <c r="N1063" s="105"/>
      <c r="O1063" s="81"/>
      <c r="P1063" s="81"/>
      <c r="Q1063" s="81"/>
      <c r="R1063" s="81"/>
      <c r="S1063" s="81"/>
      <c r="T1063" s="81"/>
      <c r="U1063" s="81"/>
      <c r="V1063" s="81"/>
      <c r="W1063" s="81"/>
      <c r="X1063" s="81"/>
      <c r="Y1063" s="81"/>
      <c r="Z1063" s="81"/>
      <c r="AA1063" s="81"/>
      <c r="AB1063" s="81"/>
      <c r="AC1063" s="81"/>
      <c r="AD1063" s="103"/>
      <c r="AE1063" s="81"/>
      <c r="AF1063" s="55"/>
      <c r="AG1063" s="55"/>
      <c r="AH1063" s="55"/>
      <c r="AI1063" s="55"/>
      <c r="AJ1063" s="55"/>
    </row>
    <row r="1064">
      <c r="A1064" s="92"/>
      <c r="B1064" s="104"/>
      <c r="C1064" s="84"/>
      <c r="D1064" s="104"/>
      <c r="E1064" s="97"/>
      <c r="F1064" s="90"/>
      <c r="G1064" s="90"/>
      <c r="H1064" s="90"/>
      <c r="I1064" s="90"/>
      <c r="J1064" s="90"/>
      <c r="K1064" s="105"/>
      <c r="L1064" s="105"/>
      <c r="M1064" s="105"/>
      <c r="N1064" s="105"/>
      <c r="O1064" s="81"/>
      <c r="P1064" s="81"/>
      <c r="Q1064" s="81"/>
      <c r="R1064" s="81"/>
      <c r="S1064" s="81"/>
      <c r="T1064" s="81"/>
      <c r="U1064" s="81"/>
      <c r="V1064" s="81"/>
      <c r="W1064" s="81"/>
      <c r="X1064" s="81"/>
      <c r="Y1064" s="81"/>
      <c r="Z1064" s="81"/>
      <c r="AA1064" s="81"/>
      <c r="AB1064" s="81"/>
      <c r="AC1064" s="81"/>
      <c r="AD1064" s="103"/>
      <c r="AE1064" s="81"/>
      <c r="AF1064" s="55"/>
      <c r="AG1064" s="55"/>
      <c r="AH1064" s="55"/>
      <c r="AI1064" s="55"/>
      <c r="AJ1064" s="55"/>
    </row>
    <row r="1065">
      <c r="A1065" s="92"/>
      <c r="B1065" s="104"/>
      <c r="C1065" s="84"/>
      <c r="D1065" s="104"/>
      <c r="E1065" s="97"/>
      <c r="F1065" s="90"/>
      <c r="G1065" s="90"/>
      <c r="H1065" s="90"/>
      <c r="I1065" s="90"/>
      <c r="J1065" s="90"/>
      <c r="K1065" s="105"/>
      <c r="L1065" s="105"/>
      <c r="M1065" s="105"/>
      <c r="N1065" s="105"/>
      <c r="O1065" s="81"/>
      <c r="P1065" s="81"/>
      <c r="Q1065" s="81"/>
      <c r="R1065" s="81"/>
      <c r="S1065" s="81"/>
      <c r="T1065" s="81"/>
      <c r="U1065" s="81"/>
      <c r="V1065" s="81"/>
      <c r="W1065" s="81"/>
      <c r="X1065" s="81"/>
      <c r="Y1065" s="81"/>
      <c r="Z1065" s="81"/>
      <c r="AA1065" s="81"/>
      <c r="AB1065" s="81"/>
      <c r="AC1065" s="81"/>
      <c r="AD1065" s="103"/>
      <c r="AE1065" s="81"/>
      <c r="AF1065" s="55"/>
      <c r="AG1065" s="55"/>
      <c r="AH1065" s="55"/>
      <c r="AI1065" s="55"/>
      <c r="AJ1065" s="55"/>
    </row>
    <row r="1066">
      <c r="A1066" s="92"/>
      <c r="B1066" s="104"/>
      <c r="C1066" s="84"/>
      <c r="D1066" s="104"/>
      <c r="E1066" s="97"/>
      <c r="F1066" s="90"/>
      <c r="G1066" s="90"/>
      <c r="H1066" s="90"/>
      <c r="I1066" s="90"/>
      <c r="J1066" s="90"/>
      <c r="K1066" s="105"/>
      <c r="L1066" s="105"/>
      <c r="M1066" s="105"/>
      <c r="N1066" s="105"/>
      <c r="O1066" s="81"/>
      <c r="P1066" s="81"/>
      <c r="Q1066" s="81"/>
      <c r="R1066" s="81"/>
      <c r="S1066" s="81"/>
      <c r="T1066" s="81"/>
      <c r="U1066" s="81"/>
      <c r="V1066" s="81"/>
      <c r="W1066" s="81"/>
      <c r="X1066" s="81"/>
      <c r="Y1066" s="81"/>
      <c r="Z1066" s="81"/>
      <c r="AA1066" s="81"/>
      <c r="AB1066" s="81"/>
      <c r="AC1066" s="81"/>
      <c r="AD1066" s="103"/>
      <c r="AE1066" s="81"/>
      <c r="AF1066" s="55"/>
      <c r="AG1066" s="55"/>
      <c r="AH1066" s="55"/>
      <c r="AI1066" s="55"/>
      <c r="AJ1066" s="55"/>
    </row>
    <row r="1067">
      <c r="A1067" s="92"/>
      <c r="B1067" s="104"/>
      <c r="C1067" s="84"/>
      <c r="D1067" s="104"/>
      <c r="E1067" s="97"/>
      <c r="F1067" s="90"/>
      <c r="G1067" s="90"/>
      <c r="H1067" s="90"/>
      <c r="I1067" s="90"/>
      <c r="J1067" s="90"/>
      <c r="K1067" s="105"/>
      <c r="L1067" s="105"/>
      <c r="M1067" s="105"/>
      <c r="N1067" s="105"/>
      <c r="O1067" s="81"/>
      <c r="P1067" s="81"/>
      <c r="Q1067" s="81"/>
      <c r="R1067" s="81"/>
      <c r="S1067" s="81"/>
      <c r="T1067" s="81"/>
      <c r="U1067" s="81"/>
      <c r="V1067" s="81"/>
      <c r="W1067" s="81"/>
      <c r="X1067" s="81"/>
      <c r="Y1067" s="81"/>
      <c r="Z1067" s="81"/>
      <c r="AA1067" s="81"/>
      <c r="AB1067" s="81"/>
      <c r="AC1067" s="81"/>
      <c r="AD1067" s="103"/>
      <c r="AE1067" s="81"/>
      <c r="AF1067" s="55"/>
      <c r="AG1067" s="55"/>
      <c r="AH1067" s="55"/>
      <c r="AI1067" s="55"/>
      <c r="AJ1067" s="55"/>
    </row>
    <row r="1068">
      <c r="A1068" s="92"/>
      <c r="B1068" s="104"/>
      <c r="C1068" s="84"/>
      <c r="D1068" s="104"/>
      <c r="E1068" s="97"/>
      <c r="F1068" s="90"/>
      <c r="G1068" s="90"/>
      <c r="H1068" s="90"/>
      <c r="I1068" s="90"/>
      <c r="J1068" s="90"/>
      <c r="K1068" s="105"/>
      <c r="L1068" s="105"/>
      <c r="M1068" s="105"/>
      <c r="N1068" s="105"/>
      <c r="O1068" s="81"/>
      <c r="P1068" s="81"/>
      <c r="Q1068" s="81"/>
      <c r="R1068" s="81"/>
      <c r="S1068" s="81"/>
      <c r="T1068" s="81"/>
      <c r="U1068" s="81"/>
      <c r="V1068" s="81"/>
      <c r="W1068" s="81"/>
      <c r="X1068" s="81"/>
      <c r="Y1068" s="81"/>
      <c r="Z1068" s="81"/>
      <c r="AA1068" s="81"/>
      <c r="AB1068" s="81"/>
      <c r="AC1068" s="81"/>
      <c r="AD1068" s="103"/>
      <c r="AE1068" s="81"/>
      <c r="AF1068" s="55"/>
      <c r="AG1068" s="55"/>
      <c r="AH1068" s="55"/>
      <c r="AI1068" s="55"/>
      <c r="AJ1068" s="55"/>
    </row>
    <row r="1069">
      <c r="A1069" s="92"/>
      <c r="B1069" s="104"/>
      <c r="C1069" s="84"/>
      <c r="D1069" s="104"/>
      <c r="E1069" s="97"/>
      <c r="F1069" s="90"/>
      <c r="G1069" s="90"/>
      <c r="H1069" s="90"/>
      <c r="I1069" s="90"/>
      <c r="J1069" s="90"/>
      <c r="K1069" s="105"/>
      <c r="L1069" s="105"/>
      <c r="M1069" s="105"/>
      <c r="N1069" s="105"/>
      <c r="O1069" s="81"/>
      <c r="P1069" s="81"/>
      <c r="Q1069" s="81"/>
      <c r="R1069" s="81"/>
      <c r="S1069" s="81"/>
      <c r="T1069" s="81"/>
      <c r="U1069" s="81"/>
      <c r="V1069" s="81"/>
      <c r="W1069" s="81"/>
      <c r="X1069" s="81"/>
      <c r="Y1069" s="81"/>
      <c r="Z1069" s="81"/>
      <c r="AA1069" s="81"/>
      <c r="AB1069" s="81"/>
      <c r="AC1069" s="81"/>
      <c r="AD1069" s="103"/>
      <c r="AE1069" s="81"/>
      <c r="AF1069" s="55"/>
      <c r="AG1069" s="55"/>
      <c r="AH1069" s="55"/>
      <c r="AI1069" s="55"/>
      <c r="AJ1069" s="55"/>
    </row>
    <row r="1070">
      <c r="A1070" s="92"/>
      <c r="B1070" s="104"/>
      <c r="C1070" s="84"/>
      <c r="D1070" s="104"/>
      <c r="E1070" s="97"/>
      <c r="F1070" s="90"/>
      <c r="G1070" s="90"/>
      <c r="H1070" s="90"/>
      <c r="I1070" s="90"/>
      <c r="J1070" s="90"/>
      <c r="K1070" s="105"/>
      <c r="L1070" s="105"/>
      <c r="M1070" s="105"/>
      <c r="N1070" s="105"/>
      <c r="O1070" s="81"/>
      <c r="P1070" s="81"/>
      <c r="Q1070" s="81"/>
      <c r="R1070" s="81"/>
      <c r="S1070" s="81"/>
      <c r="T1070" s="81"/>
      <c r="U1070" s="81"/>
      <c r="V1070" s="81"/>
      <c r="W1070" s="81"/>
      <c r="X1070" s="81"/>
      <c r="Y1070" s="81"/>
      <c r="Z1070" s="81"/>
      <c r="AA1070" s="81"/>
      <c r="AB1070" s="81"/>
      <c r="AC1070" s="81"/>
      <c r="AD1070" s="103"/>
      <c r="AE1070" s="81"/>
      <c r="AF1070" s="55"/>
      <c r="AG1070" s="55"/>
      <c r="AH1070" s="55"/>
      <c r="AI1070" s="55"/>
      <c r="AJ1070" s="55"/>
    </row>
    <row r="1071">
      <c r="A1071" s="92"/>
      <c r="B1071" s="104"/>
      <c r="C1071" s="84"/>
      <c r="D1071" s="104"/>
      <c r="E1071" s="97"/>
      <c r="F1071" s="90"/>
      <c r="G1071" s="90"/>
      <c r="H1071" s="90"/>
      <c r="I1071" s="90"/>
      <c r="J1071" s="90"/>
      <c r="K1071" s="105"/>
      <c r="L1071" s="105"/>
      <c r="M1071" s="105"/>
      <c r="N1071" s="105"/>
      <c r="O1071" s="81"/>
      <c r="P1071" s="81"/>
      <c r="Q1071" s="81"/>
      <c r="R1071" s="81"/>
      <c r="S1071" s="81"/>
      <c r="T1071" s="81"/>
      <c r="U1071" s="81"/>
      <c r="V1071" s="81"/>
      <c r="W1071" s="81"/>
      <c r="X1071" s="81"/>
      <c r="Y1071" s="81"/>
      <c r="Z1071" s="81"/>
      <c r="AA1071" s="81"/>
      <c r="AB1071" s="81"/>
      <c r="AC1071" s="81"/>
      <c r="AD1071" s="103"/>
      <c r="AE1071" s="81"/>
      <c r="AF1071" s="55"/>
      <c r="AG1071" s="55"/>
      <c r="AH1071" s="55"/>
      <c r="AI1071" s="55"/>
      <c r="AJ1071" s="55"/>
    </row>
    <row r="1072">
      <c r="A1072" s="92"/>
      <c r="B1072" s="104"/>
      <c r="C1072" s="84"/>
      <c r="D1072" s="104"/>
      <c r="E1072" s="97"/>
      <c r="F1072" s="90"/>
      <c r="G1072" s="90"/>
      <c r="H1072" s="90"/>
      <c r="I1072" s="90"/>
      <c r="J1072" s="90"/>
      <c r="K1072" s="105"/>
      <c r="L1072" s="105"/>
      <c r="M1072" s="105"/>
      <c r="N1072" s="105"/>
      <c r="O1072" s="81"/>
      <c r="P1072" s="81"/>
      <c r="Q1072" s="81"/>
      <c r="R1072" s="81"/>
      <c r="S1072" s="81"/>
      <c r="T1072" s="81"/>
      <c r="U1072" s="81"/>
      <c r="V1072" s="81"/>
      <c r="W1072" s="81"/>
      <c r="X1072" s="81"/>
      <c r="Y1072" s="81"/>
      <c r="Z1072" s="81"/>
      <c r="AA1072" s="81"/>
      <c r="AB1072" s="81"/>
      <c r="AC1072" s="81"/>
      <c r="AD1072" s="103"/>
      <c r="AE1072" s="81"/>
      <c r="AF1072" s="55"/>
      <c r="AG1072" s="55"/>
      <c r="AH1072" s="55"/>
      <c r="AI1072" s="55"/>
      <c r="AJ1072" s="55"/>
    </row>
    <row r="1073">
      <c r="A1073" s="92"/>
      <c r="B1073" s="104"/>
      <c r="C1073" s="84"/>
      <c r="D1073" s="104"/>
      <c r="E1073" s="97"/>
      <c r="F1073" s="90"/>
      <c r="G1073" s="90"/>
      <c r="H1073" s="90"/>
      <c r="I1073" s="90"/>
      <c r="J1073" s="90"/>
      <c r="K1073" s="105"/>
      <c r="L1073" s="105"/>
      <c r="M1073" s="105"/>
      <c r="N1073" s="105"/>
      <c r="O1073" s="81"/>
      <c r="P1073" s="81"/>
      <c r="Q1073" s="81"/>
      <c r="R1073" s="81"/>
      <c r="S1073" s="81"/>
      <c r="T1073" s="81"/>
      <c r="U1073" s="81"/>
      <c r="V1073" s="81"/>
      <c r="W1073" s="81"/>
      <c r="X1073" s="81"/>
      <c r="Y1073" s="81"/>
      <c r="Z1073" s="81"/>
      <c r="AA1073" s="81"/>
      <c r="AB1073" s="81"/>
      <c r="AC1073" s="81"/>
      <c r="AD1073" s="103"/>
      <c r="AE1073" s="81"/>
      <c r="AF1073" s="55"/>
      <c r="AG1073" s="55"/>
      <c r="AH1073" s="55"/>
      <c r="AI1073" s="55"/>
      <c r="AJ1073" s="55"/>
    </row>
    <row r="1074">
      <c r="A1074" s="92"/>
      <c r="B1074" s="104"/>
      <c r="C1074" s="84"/>
      <c r="D1074" s="104"/>
      <c r="E1074" s="97"/>
      <c r="F1074" s="90"/>
      <c r="G1074" s="90"/>
      <c r="H1074" s="90"/>
      <c r="I1074" s="90"/>
      <c r="J1074" s="90"/>
      <c r="K1074" s="105"/>
      <c r="L1074" s="105"/>
      <c r="M1074" s="105"/>
      <c r="N1074" s="105"/>
      <c r="O1074" s="81"/>
      <c r="P1074" s="81"/>
      <c r="Q1074" s="81"/>
      <c r="R1074" s="81"/>
      <c r="S1074" s="81"/>
      <c r="T1074" s="81"/>
      <c r="U1074" s="81"/>
      <c r="V1074" s="81"/>
      <c r="W1074" s="81"/>
      <c r="X1074" s="81"/>
      <c r="Y1074" s="81"/>
      <c r="Z1074" s="81"/>
      <c r="AA1074" s="81"/>
      <c r="AB1074" s="81"/>
      <c r="AC1074" s="81"/>
      <c r="AD1074" s="103"/>
      <c r="AE1074" s="81"/>
      <c r="AF1074" s="55"/>
      <c r="AG1074" s="55"/>
      <c r="AH1074" s="55"/>
      <c r="AI1074" s="55"/>
      <c r="AJ1074" s="55"/>
    </row>
    <row r="1075">
      <c r="A1075" s="92"/>
      <c r="B1075" s="104"/>
      <c r="C1075" s="84"/>
      <c r="D1075" s="104"/>
      <c r="E1075" s="97"/>
      <c r="F1075" s="90"/>
      <c r="G1075" s="90"/>
      <c r="H1075" s="90"/>
      <c r="I1075" s="90"/>
      <c r="J1075" s="90"/>
      <c r="K1075" s="105"/>
      <c r="L1075" s="105"/>
      <c r="M1075" s="105"/>
      <c r="N1075" s="105"/>
      <c r="O1075" s="81"/>
      <c r="P1075" s="81"/>
      <c r="Q1075" s="81"/>
      <c r="R1075" s="81"/>
      <c r="S1075" s="81"/>
      <c r="T1075" s="81"/>
      <c r="U1075" s="81"/>
      <c r="V1075" s="81"/>
      <c r="W1075" s="81"/>
      <c r="X1075" s="81"/>
      <c r="Y1075" s="81"/>
      <c r="Z1075" s="81"/>
      <c r="AA1075" s="81"/>
      <c r="AB1075" s="81"/>
      <c r="AC1075" s="81"/>
      <c r="AD1075" s="103"/>
      <c r="AE1075" s="81"/>
      <c r="AF1075" s="55"/>
      <c r="AG1075" s="55"/>
      <c r="AH1075" s="55"/>
      <c r="AI1075" s="55"/>
      <c r="AJ1075" s="55"/>
    </row>
    <row r="1076">
      <c r="A1076" s="92"/>
      <c r="B1076" s="104"/>
      <c r="C1076" s="84"/>
      <c r="D1076" s="104"/>
      <c r="E1076" s="97"/>
      <c r="F1076" s="90"/>
      <c r="G1076" s="90"/>
      <c r="H1076" s="90"/>
      <c r="I1076" s="90"/>
      <c r="J1076" s="90"/>
      <c r="K1076" s="105"/>
      <c r="L1076" s="105"/>
      <c r="M1076" s="105"/>
      <c r="N1076" s="105"/>
      <c r="O1076" s="81"/>
      <c r="P1076" s="81"/>
      <c r="Q1076" s="81"/>
      <c r="R1076" s="81"/>
      <c r="S1076" s="81"/>
      <c r="T1076" s="81"/>
      <c r="U1076" s="81"/>
      <c r="V1076" s="81"/>
      <c r="W1076" s="81"/>
      <c r="X1076" s="81"/>
      <c r="Y1076" s="81"/>
      <c r="Z1076" s="81"/>
      <c r="AA1076" s="81"/>
      <c r="AB1076" s="81"/>
      <c r="AC1076" s="81"/>
      <c r="AD1076" s="103"/>
      <c r="AE1076" s="81"/>
      <c r="AF1076" s="55"/>
      <c r="AG1076" s="55"/>
      <c r="AH1076" s="55"/>
      <c r="AI1076" s="55"/>
      <c r="AJ1076" s="55"/>
    </row>
    <row r="1077">
      <c r="A1077" s="92"/>
      <c r="B1077" s="104"/>
      <c r="C1077" s="84"/>
      <c r="D1077" s="104"/>
      <c r="E1077" s="97"/>
      <c r="F1077" s="90"/>
      <c r="G1077" s="90"/>
      <c r="H1077" s="90"/>
      <c r="I1077" s="90"/>
      <c r="J1077" s="90"/>
      <c r="K1077" s="105"/>
      <c r="L1077" s="105"/>
      <c r="M1077" s="105"/>
      <c r="N1077" s="105"/>
      <c r="O1077" s="81"/>
      <c r="P1077" s="81"/>
      <c r="Q1077" s="81"/>
      <c r="R1077" s="81"/>
      <c r="S1077" s="81"/>
      <c r="T1077" s="81"/>
      <c r="U1077" s="81"/>
      <c r="V1077" s="81"/>
      <c r="W1077" s="81"/>
      <c r="X1077" s="81"/>
      <c r="Y1077" s="81"/>
      <c r="Z1077" s="81"/>
      <c r="AA1077" s="81"/>
      <c r="AB1077" s="81"/>
      <c r="AC1077" s="81"/>
      <c r="AD1077" s="103"/>
      <c r="AE1077" s="81"/>
      <c r="AF1077" s="55"/>
      <c r="AG1077" s="55"/>
      <c r="AH1077" s="55"/>
      <c r="AI1077" s="55"/>
      <c r="AJ1077" s="55"/>
    </row>
    <row r="1078">
      <c r="A1078" s="92"/>
      <c r="B1078" s="104"/>
      <c r="C1078" s="84"/>
      <c r="D1078" s="104"/>
      <c r="E1078" s="97"/>
      <c r="F1078" s="90"/>
      <c r="G1078" s="90"/>
      <c r="H1078" s="90"/>
      <c r="I1078" s="90"/>
      <c r="J1078" s="90"/>
      <c r="K1078" s="105"/>
      <c r="L1078" s="105"/>
      <c r="M1078" s="105"/>
      <c r="N1078" s="105"/>
      <c r="O1078" s="81"/>
      <c r="P1078" s="81"/>
      <c r="Q1078" s="81"/>
      <c r="R1078" s="81"/>
      <c r="S1078" s="81"/>
      <c r="T1078" s="81"/>
      <c r="U1078" s="81"/>
      <c r="V1078" s="81"/>
      <c r="W1078" s="81"/>
      <c r="X1078" s="81"/>
      <c r="Y1078" s="81"/>
      <c r="Z1078" s="81"/>
      <c r="AA1078" s="81"/>
      <c r="AB1078" s="81"/>
      <c r="AC1078" s="81"/>
      <c r="AD1078" s="103"/>
      <c r="AE1078" s="81"/>
      <c r="AF1078" s="55"/>
      <c r="AG1078" s="55"/>
      <c r="AH1078" s="55"/>
      <c r="AI1078" s="55"/>
      <c r="AJ1078" s="55"/>
    </row>
    <row r="1079">
      <c r="A1079" s="92"/>
      <c r="B1079" s="104"/>
      <c r="C1079" s="84"/>
      <c r="D1079" s="104"/>
      <c r="E1079" s="97"/>
      <c r="F1079" s="90"/>
      <c r="G1079" s="90"/>
      <c r="H1079" s="90"/>
      <c r="I1079" s="90"/>
      <c r="J1079" s="90"/>
      <c r="K1079" s="105"/>
      <c r="L1079" s="105"/>
      <c r="M1079" s="105"/>
      <c r="N1079" s="105"/>
      <c r="O1079" s="81"/>
      <c r="P1079" s="81"/>
      <c r="Q1079" s="81"/>
      <c r="R1079" s="81"/>
      <c r="S1079" s="81"/>
      <c r="T1079" s="81"/>
      <c r="U1079" s="81"/>
      <c r="V1079" s="81"/>
      <c r="W1079" s="81"/>
      <c r="X1079" s="81"/>
      <c r="Y1079" s="81"/>
      <c r="Z1079" s="81"/>
      <c r="AA1079" s="81"/>
      <c r="AB1079" s="81"/>
      <c r="AC1079" s="81"/>
      <c r="AD1079" s="103"/>
      <c r="AE1079" s="81"/>
      <c r="AF1079" s="55"/>
      <c r="AG1079" s="55"/>
      <c r="AH1079" s="55"/>
      <c r="AI1079" s="55"/>
      <c r="AJ1079" s="55"/>
    </row>
    <row r="1080">
      <c r="A1080" s="92"/>
      <c r="B1080" s="104"/>
      <c r="C1080" s="84"/>
      <c r="D1080" s="104"/>
      <c r="E1080" s="97"/>
      <c r="F1080" s="90"/>
      <c r="G1080" s="90"/>
      <c r="H1080" s="90"/>
      <c r="I1080" s="90"/>
      <c r="J1080" s="90"/>
      <c r="K1080" s="105"/>
      <c r="L1080" s="105"/>
      <c r="M1080" s="105"/>
      <c r="N1080" s="105"/>
      <c r="O1080" s="81"/>
      <c r="P1080" s="81"/>
      <c r="Q1080" s="81"/>
      <c r="R1080" s="81"/>
      <c r="S1080" s="81"/>
      <c r="T1080" s="81"/>
      <c r="U1080" s="81"/>
      <c r="V1080" s="81"/>
      <c r="W1080" s="81"/>
      <c r="X1080" s="81"/>
      <c r="Y1080" s="81"/>
      <c r="Z1080" s="81"/>
      <c r="AA1080" s="81"/>
      <c r="AB1080" s="81"/>
      <c r="AC1080" s="81"/>
      <c r="AD1080" s="103"/>
      <c r="AE1080" s="81"/>
      <c r="AF1080" s="55"/>
      <c r="AG1080" s="55"/>
      <c r="AH1080" s="55"/>
      <c r="AI1080" s="55"/>
      <c r="AJ1080" s="55"/>
    </row>
    <row r="1081">
      <c r="A1081" s="92"/>
      <c r="B1081" s="104"/>
      <c r="C1081" s="84"/>
      <c r="D1081" s="104"/>
      <c r="E1081" s="97"/>
      <c r="F1081" s="90"/>
      <c r="G1081" s="90"/>
      <c r="H1081" s="90"/>
      <c r="I1081" s="90"/>
      <c r="J1081" s="90"/>
      <c r="K1081" s="105"/>
      <c r="L1081" s="105"/>
      <c r="M1081" s="105"/>
      <c r="N1081" s="105"/>
      <c r="O1081" s="81"/>
      <c r="P1081" s="81"/>
      <c r="Q1081" s="81"/>
      <c r="R1081" s="81"/>
      <c r="S1081" s="81"/>
      <c r="T1081" s="81"/>
      <c r="U1081" s="81"/>
      <c r="V1081" s="81"/>
      <c r="W1081" s="81"/>
      <c r="X1081" s="81"/>
      <c r="Y1081" s="81"/>
      <c r="Z1081" s="81"/>
      <c r="AA1081" s="81"/>
      <c r="AB1081" s="81"/>
      <c r="AC1081" s="81"/>
      <c r="AD1081" s="103"/>
      <c r="AE1081" s="81"/>
      <c r="AF1081" s="55"/>
      <c r="AG1081" s="55"/>
      <c r="AH1081" s="55"/>
      <c r="AI1081" s="55"/>
      <c r="AJ1081" s="55"/>
    </row>
    <row r="1082">
      <c r="A1082" s="92"/>
      <c r="B1082" s="104"/>
      <c r="C1082" s="84"/>
      <c r="D1082" s="104"/>
      <c r="E1082" s="97"/>
      <c r="F1082" s="90"/>
      <c r="G1082" s="90"/>
      <c r="H1082" s="90"/>
      <c r="I1082" s="90"/>
      <c r="J1082" s="90"/>
      <c r="K1082" s="105"/>
      <c r="L1082" s="105"/>
      <c r="M1082" s="105"/>
      <c r="N1082" s="105"/>
      <c r="O1082" s="81"/>
      <c r="P1082" s="81"/>
      <c r="Q1082" s="81"/>
      <c r="R1082" s="81"/>
      <c r="S1082" s="81"/>
      <c r="T1082" s="81"/>
      <c r="U1082" s="81"/>
      <c r="V1082" s="81"/>
      <c r="W1082" s="81"/>
      <c r="X1082" s="81"/>
      <c r="Y1082" s="81"/>
      <c r="Z1082" s="81"/>
      <c r="AA1082" s="81"/>
      <c r="AB1082" s="81"/>
      <c r="AC1082" s="81"/>
      <c r="AD1082" s="103"/>
      <c r="AE1082" s="81"/>
      <c r="AF1082" s="55"/>
      <c r="AG1082" s="55"/>
      <c r="AH1082" s="55"/>
      <c r="AI1082" s="55"/>
      <c r="AJ1082" s="55"/>
    </row>
    <row r="1083">
      <c r="A1083" s="92"/>
      <c r="B1083" s="104"/>
      <c r="C1083" s="84"/>
      <c r="D1083" s="104"/>
      <c r="E1083" s="97"/>
      <c r="F1083" s="90"/>
      <c r="G1083" s="90"/>
      <c r="H1083" s="90"/>
      <c r="I1083" s="90"/>
      <c r="J1083" s="90"/>
      <c r="K1083" s="105"/>
      <c r="L1083" s="105"/>
      <c r="M1083" s="105"/>
      <c r="N1083" s="105"/>
      <c r="O1083" s="81"/>
      <c r="P1083" s="81"/>
      <c r="Q1083" s="81"/>
      <c r="R1083" s="81"/>
      <c r="S1083" s="81"/>
      <c r="T1083" s="81"/>
      <c r="U1083" s="81"/>
      <c r="V1083" s="81"/>
      <c r="W1083" s="81"/>
      <c r="X1083" s="81"/>
      <c r="Y1083" s="81"/>
      <c r="Z1083" s="81"/>
      <c r="AA1083" s="81"/>
      <c r="AB1083" s="81"/>
      <c r="AC1083" s="81"/>
      <c r="AD1083" s="103"/>
      <c r="AE1083" s="81"/>
      <c r="AF1083" s="55"/>
      <c r="AG1083" s="55"/>
      <c r="AH1083" s="55"/>
      <c r="AI1083" s="55"/>
      <c r="AJ1083" s="55"/>
    </row>
    <row r="1084">
      <c r="A1084" s="92"/>
      <c r="B1084" s="104"/>
      <c r="C1084" s="84"/>
      <c r="D1084" s="104"/>
      <c r="E1084" s="97"/>
      <c r="F1084" s="90"/>
      <c r="G1084" s="90"/>
      <c r="H1084" s="90"/>
      <c r="I1084" s="90"/>
      <c r="J1084" s="90"/>
      <c r="K1084" s="105"/>
      <c r="L1084" s="105"/>
      <c r="M1084" s="105"/>
      <c r="N1084" s="105"/>
      <c r="O1084" s="81"/>
      <c r="P1084" s="81"/>
      <c r="Q1084" s="81"/>
      <c r="R1084" s="81"/>
      <c r="S1084" s="81"/>
      <c r="T1084" s="81"/>
      <c r="U1084" s="81"/>
      <c r="V1084" s="81"/>
      <c r="W1084" s="81"/>
      <c r="X1084" s="81"/>
      <c r="Y1084" s="81"/>
      <c r="Z1084" s="81"/>
      <c r="AA1084" s="81"/>
      <c r="AB1084" s="81"/>
      <c r="AC1084" s="81"/>
      <c r="AD1084" s="103"/>
      <c r="AE1084" s="81"/>
      <c r="AF1084" s="55"/>
      <c r="AG1084" s="55"/>
      <c r="AH1084" s="55"/>
      <c r="AI1084" s="55"/>
      <c r="AJ1084" s="55"/>
    </row>
    <row r="1085">
      <c r="A1085" s="92"/>
      <c r="B1085" s="104"/>
      <c r="C1085" s="84"/>
      <c r="D1085" s="104"/>
      <c r="E1085" s="97"/>
      <c r="F1085" s="90"/>
      <c r="G1085" s="90"/>
      <c r="H1085" s="90"/>
      <c r="I1085" s="90"/>
      <c r="J1085" s="90"/>
      <c r="K1085" s="105"/>
      <c r="L1085" s="105"/>
      <c r="M1085" s="105"/>
      <c r="N1085" s="105"/>
      <c r="O1085" s="81"/>
      <c r="P1085" s="81"/>
      <c r="Q1085" s="81"/>
      <c r="R1085" s="81"/>
      <c r="S1085" s="81"/>
      <c r="T1085" s="81"/>
      <c r="U1085" s="81"/>
      <c r="V1085" s="81"/>
      <c r="W1085" s="81"/>
      <c r="X1085" s="81"/>
      <c r="Y1085" s="81"/>
      <c r="Z1085" s="81"/>
      <c r="AA1085" s="81"/>
      <c r="AB1085" s="81"/>
      <c r="AC1085" s="81"/>
      <c r="AD1085" s="103"/>
      <c r="AE1085" s="81"/>
      <c r="AF1085" s="55"/>
      <c r="AG1085" s="55"/>
      <c r="AH1085" s="55"/>
      <c r="AI1085" s="55"/>
      <c r="AJ1085" s="55"/>
    </row>
    <row r="1086">
      <c r="A1086" s="92"/>
      <c r="B1086" s="104"/>
      <c r="C1086" s="84"/>
      <c r="D1086" s="104"/>
      <c r="E1086" s="97"/>
      <c r="F1086" s="90"/>
      <c r="G1086" s="90"/>
      <c r="H1086" s="90"/>
      <c r="I1086" s="90"/>
      <c r="J1086" s="90"/>
      <c r="K1086" s="105"/>
      <c r="L1086" s="105"/>
      <c r="M1086" s="105"/>
      <c r="N1086" s="105"/>
      <c r="O1086" s="81"/>
      <c r="P1086" s="81"/>
      <c r="Q1086" s="81"/>
      <c r="R1086" s="81"/>
      <c r="S1086" s="81"/>
      <c r="T1086" s="81"/>
      <c r="U1086" s="81"/>
      <c r="V1086" s="81"/>
      <c r="W1086" s="81"/>
      <c r="X1086" s="81"/>
      <c r="Y1086" s="81"/>
      <c r="Z1086" s="81"/>
      <c r="AA1086" s="81"/>
      <c r="AB1086" s="81"/>
      <c r="AC1086" s="81"/>
      <c r="AD1086" s="103"/>
      <c r="AE1086" s="81"/>
      <c r="AF1086" s="55"/>
      <c r="AG1086" s="55"/>
      <c r="AH1086" s="55"/>
      <c r="AI1086" s="55"/>
      <c r="AJ1086" s="55"/>
    </row>
    <row r="1087">
      <c r="A1087" s="92"/>
      <c r="B1087" s="104"/>
      <c r="C1087" s="84"/>
      <c r="D1087" s="104"/>
      <c r="E1087" s="97"/>
      <c r="F1087" s="90"/>
      <c r="G1087" s="90"/>
      <c r="H1087" s="90"/>
      <c r="I1087" s="90"/>
      <c r="J1087" s="90"/>
      <c r="K1087" s="105"/>
      <c r="L1087" s="105"/>
      <c r="M1087" s="105"/>
      <c r="N1087" s="105"/>
      <c r="O1087" s="81"/>
      <c r="P1087" s="81"/>
      <c r="Q1087" s="81"/>
      <c r="R1087" s="81"/>
      <c r="S1087" s="81"/>
      <c r="T1087" s="81"/>
      <c r="U1087" s="81"/>
      <c r="V1087" s="81"/>
      <c r="W1087" s="81"/>
      <c r="X1087" s="81"/>
      <c r="Y1087" s="81"/>
      <c r="Z1087" s="81"/>
      <c r="AA1087" s="81"/>
      <c r="AB1087" s="81"/>
      <c r="AC1087" s="81"/>
      <c r="AD1087" s="103"/>
      <c r="AE1087" s="81"/>
      <c r="AF1087" s="55"/>
      <c r="AG1087" s="55"/>
      <c r="AH1087" s="55"/>
      <c r="AI1087" s="55"/>
      <c r="AJ1087" s="55"/>
    </row>
    <row r="1088">
      <c r="A1088" s="92"/>
      <c r="B1088" s="104"/>
      <c r="C1088" s="84"/>
      <c r="D1088" s="104"/>
      <c r="E1088" s="97"/>
      <c r="F1088" s="90"/>
      <c r="G1088" s="90"/>
      <c r="H1088" s="90"/>
      <c r="I1088" s="90"/>
      <c r="J1088" s="90"/>
      <c r="K1088" s="105"/>
      <c r="L1088" s="105"/>
      <c r="M1088" s="105"/>
      <c r="N1088" s="105"/>
      <c r="O1088" s="81"/>
      <c r="P1088" s="81"/>
      <c r="Q1088" s="81"/>
      <c r="R1088" s="81"/>
      <c r="S1088" s="81"/>
      <c r="T1088" s="81"/>
      <c r="U1088" s="81"/>
      <c r="V1088" s="81"/>
      <c r="W1088" s="81"/>
      <c r="X1088" s="81"/>
      <c r="Y1088" s="81"/>
      <c r="Z1088" s="81"/>
      <c r="AA1088" s="81"/>
      <c r="AB1088" s="81"/>
      <c r="AC1088" s="81"/>
      <c r="AD1088" s="103"/>
      <c r="AE1088" s="81"/>
      <c r="AF1088" s="55"/>
      <c r="AG1088" s="55"/>
      <c r="AH1088" s="55"/>
      <c r="AI1088" s="55"/>
      <c r="AJ1088" s="55"/>
    </row>
    <row r="1089">
      <c r="A1089" s="92"/>
      <c r="B1089" s="104"/>
      <c r="C1089" s="84"/>
      <c r="D1089" s="104"/>
      <c r="E1089" s="97"/>
      <c r="F1089" s="90"/>
      <c r="G1089" s="90"/>
      <c r="H1089" s="90"/>
      <c r="I1089" s="90"/>
      <c r="J1089" s="90"/>
      <c r="K1089" s="105"/>
      <c r="L1089" s="105"/>
      <c r="M1089" s="105"/>
      <c r="N1089" s="105"/>
      <c r="O1089" s="81"/>
      <c r="P1089" s="81"/>
      <c r="Q1089" s="81"/>
      <c r="R1089" s="81"/>
      <c r="S1089" s="81"/>
      <c r="T1089" s="81"/>
      <c r="U1089" s="81"/>
      <c r="V1089" s="81"/>
      <c r="W1089" s="81"/>
      <c r="X1089" s="81"/>
      <c r="Y1089" s="81"/>
      <c r="Z1089" s="81"/>
      <c r="AA1089" s="81"/>
      <c r="AB1089" s="81"/>
      <c r="AC1089" s="81"/>
      <c r="AD1089" s="103"/>
      <c r="AE1089" s="81"/>
      <c r="AF1089" s="55"/>
      <c r="AG1089" s="55"/>
      <c r="AH1089" s="55"/>
      <c r="AI1089" s="55"/>
      <c r="AJ1089" s="55"/>
    </row>
    <row r="1090">
      <c r="A1090" s="92"/>
      <c r="B1090" s="104"/>
      <c r="C1090" s="84"/>
      <c r="D1090" s="104"/>
      <c r="E1090" s="97"/>
      <c r="F1090" s="90"/>
      <c r="G1090" s="90"/>
      <c r="H1090" s="90"/>
      <c r="I1090" s="90"/>
      <c r="J1090" s="90"/>
      <c r="K1090" s="105"/>
      <c r="L1090" s="105"/>
      <c r="M1090" s="105"/>
      <c r="N1090" s="105"/>
      <c r="O1090" s="81"/>
      <c r="P1090" s="81"/>
      <c r="Q1090" s="81"/>
      <c r="R1090" s="81"/>
      <c r="S1090" s="81"/>
      <c r="T1090" s="81"/>
      <c r="U1090" s="81"/>
      <c r="V1090" s="81"/>
      <c r="W1090" s="81"/>
      <c r="X1090" s="81"/>
      <c r="Y1090" s="81"/>
      <c r="Z1090" s="81"/>
      <c r="AA1090" s="81"/>
      <c r="AB1090" s="81"/>
      <c r="AC1090" s="81"/>
      <c r="AD1090" s="103"/>
      <c r="AE1090" s="81"/>
      <c r="AF1090" s="55"/>
      <c r="AG1090" s="55"/>
      <c r="AH1090" s="55"/>
      <c r="AI1090" s="55"/>
      <c r="AJ1090" s="55"/>
    </row>
    <row r="1091">
      <c r="A1091" s="92"/>
      <c r="B1091" s="104"/>
      <c r="C1091" s="84"/>
      <c r="D1091" s="104"/>
      <c r="E1091" s="97"/>
      <c r="F1091" s="90"/>
      <c r="G1091" s="90"/>
      <c r="H1091" s="90"/>
      <c r="I1091" s="90"/>
      <c r="J1091" s="90"/>
      <c r="K1091" s="105"/>
      <c r="L1091" s="105"/>
      <c r="M1091" s="105"/>
      <c r="N1091" s="105"/>
      <c r="O1091" s="81"/>
      <c r="P1091" s="81"/>
      <c r="Q1091" s="81"/>
      <c r="R1091" s="81"/>
      <c r="S1091" s="81"/>
      <c r="T1091" s="81"/>
      <c r="U1091" s="81"/>
      <c r="V1091" s="81"/>
      <c r="W1091" s="81"/>
      <c r="X1091" s="81"/>
      <c r="Y1091" s="81"/>
      <c r="Z1091" s="81"/>
      <c r="AA1091" s="81"/>
      <c r="AB1091" s="81"/>
      <c r="AC1091" s="81"/>
      <c r="AD1091" s="103"/>
      <c r="AE1091" s="81"/>
      <c r="AF1091" s="55"/>
      <c r="AG1091" s="55"/>
      <c r="AH1091" s="55"/>
      <c r="AI1091" s="55"/>
      <c r="AJ1091" s="55"/>
    </row>
    <row r="1092">
      <c r="A1092" s="92"/>
      <c r="B1092" s="104"/>
      <c r="C1092" s="84"/>
      <c r="D1092" s="104"/>
      <c r="E1092" s="97"/>
      <c r="F1092" s="90"/>
      <c r="G1092" s="90"/>
      <c r="H1092" s="90"/>
      <c r="I1092" s="90"/>
      <c r="J1092" s="90"/>
      <c r="K1092" s="105"/>
      <c r="L1092" s="105"/>
      <c r="M1092" s="105"/>
      <c r="N1092" s="105"/>
      <c r="O1092" s="81"/>
      <c r="P1092" s="81"/>
      <c r="Q1092" s="81"/>
      <c r="R1092" s="81"/>
      <c r="S1092" s="81"/>
      <c r="T1092" s="81"/>
      <c r="U1092" s="81"/>
      <c r="V1092" s="81"/>
      <c r="W1092" s="81"/>
      <c r="X1092" s="81"/>
      <c r="Y1092" s="81"/>
      <c r="Z1092" s="81"/>
      <c r="AA1092" s="81"/>
      <c r="AB1092" s="81"/>
      <c r="AC1092" s="81"/>
      <c r="AD1092" s="103"/>
      <c r="AE1092" s="81"/>
      <c r="AF1092" s="55"/>
      <c r="AG1092" s="55"/>
      <c r="AH1092" s="55"/>
      <c r="AI1092" s="55"/>
      <c r="AJ1092" s="55"/>
    </row>
    <row r="1093">
      <c r="A1093" s="92"/>
      <c r="B1093" s="104"/>
      <c r="C1093" s="84"/>
      <c r="D1093" s="104"/>
      <c r="E1093" s="97"/>
      <c r="F1093" s="90"/>
      <c r="G1093" s="90"/>
      <c r="H1093" s="90"/>
      <c r="I1093" s="90"/>
      <c r="J1093" s="90"/>
      <c r="K1093" s="105"/>
      <c r="L1093" s="105"/>
      <c r="M1093" s="105"/>
      <c r="N1093" s="105"/>
      <c r="O1093" s="81"/>
      <c r="P1093" s="81"/>
      <c r="Q1093" s="81"/>
      <c r="R1093" s="81"/>
      <c r="S1093" s="81"/>
      <c r="T1093" s="81"/>
      <c r="U1093" s="81"/>
      <c r="V1093" s="81"/>
      <c r="W1093" s="81"/>
      <c r="X1093" s="81"/>
      <c r="Y1093" s="81"/>
      <c r="Z1093" s="81"/>
      <c r="AA1093" s="81"/>
      <c r="AB1093" s="81"/>
      <c r="AC1093" s="81"/>
      <c r="AD1093" s="103"/>
      <c r="AE1093" s="81"/>
      <c r="AF1093" s="55"/>
      <c r="AG1093" s="55"/>
      <c r="AH1093" s="55"/>
      <c r="AI1093" s="55"/>
      <c r="AJ1093" s="55"/>
    </row>
    <row r="1094">
      <c r="A1094" s="92"/>
      <c r="B1094" s="104"/>
      <c r="C1094" s="84"/>
      <c r="D1094" s="104"/>
      <c r="E1094" s="97"/>
      <c r="F1094" s="90"/>
      <c r="G1094" s="90"/>
      <c r="H1094" s="90"/>
      <c r="I1094" s="90"/>
      <c r="J1094" s="90"/>
      <c r="K1094" s="105"/>
      <c r="L1094" s="105"/>
      <c r="M1094" s="105"/>
      <c r="N1094" s="105"/>
      <c r="O1094" s="81"/>
      <c r="P1094" s="81"/>
      <c r="Q1094" s="81"/>
      <c r="R1094" s="81"/>
      <c r="S1094" s="81"/>
      <c r="T1094" s="81"/>
      <c r="U1094" s="81"/>
      <c r="V1094" s="81"/>
      <c r="W1094" s="81"/>
      <c r="X1094" s="81"/>
      <c r="Y1094" s="81"/>
      <c r="Z1094" s="81"/>
      <c r="AA1094" s="81"/>
      <c r="AB1094" s="81"/>
      <c r="AC1094" s="81"/>
      <c r="AD1094" s="103"/>
      <c r="AE1094" s="81"/>
      <c r="AF1094" s="55"/>
      <c r="AG1094" s="55"/>
      <c r="AH1094" s="55"/>
      <c r="AI1094" s="55"/>
      <c r="AJ1094" s="55"/>
    </row>
    <row r="1095">
      <c r="A1095" s="92"/>
      <c r="B1095" s="104"/>
      <c r="C1095" s="84"/>
      <c r="D1095" s="104"/>
      <c r="E1095" s="97"/>
      <c r="F1095" s="90"/>
      <c r="G1095" s="90"/>
      <c r="H1095" s="90"/>
      <c r="I1095" s="90"/>
      <c r="J1095" s="90"/>
      <c r="K1095" s="105"/>
      <c r="L1095" s="105"/>
      <c r="M1095" s="105"/>
      <c r="N1095" s="105"/>
      <c r="O1095" s="81"/>
      <c r="P1095" s="81"/>
      <c r="Q1095" s="81"/>
      <c r="R1095" s="81"/>
      <c r="S1095" s="81"/>
      <c r="T1095" s="81"/>
      <c r="U1095" s="81"/>
      <c r="V1095" s="81"/>
      <c r="W1095" s="81"/>
      <c r="X1095" s="81"/>
      <c r="Y1095" s="81"/>
      <c r="Z1095" s="81"/>
      <c r="AA1095" s="81"/>
      <c r="AB1095" s="81"/>
      <c r="AC1095" s="81"/>
      <c r="AD1095" s="103"/>
      <c r="AE1095" s="81"/>
      <c r="AF1095" s="55"/>
      <c r="AG1095" s="55"/>
      <c r="AH1095" s="55"/>
      <c r="AI1095" s="55"/>
      <c r="AJ1095" s="55"/>
    </row>
    <row r="1096">
      <c r="A1096" s="92"/>
      <c r="B1096" s="104"/>
      <c r="C1096" s="84"/>
      <c r="D1096" s="104"/>
      <c r="E1096" s="97"/>
      <c r="F1096" s="90"/>
      <c r="G1096" s="90"/>
      <c r="H1096" s="90"/>
      <c r="I1096" s="90"/>
      <c r="J1096" s="90"/>
      <c r="K1096" s="105"/>
      <c r="L1096" s="105"/>
      <c r="M1096" s="105"/>
      <c r="N1096" s="105"/>
      <c r="O1096" s="81"/>
      <c r="P1096" s="81"/>
      <c r="Q1096" s="81"/>
      <c r="R1096" s="81"/>
      <c r="S1096" s="81"/>
      <c r="T1096" s="81"/>
      <c r="U1096" s="81"/>
      <c r="V1096" s="81"/>
      <c r="W1096" s="81"/>
      <c r="X1096" s="81"/>
      <c r="Y1096" s="81"/>
      <c r="Z1096" s="81"/>
      <c r="AA1096" s="81"/>
      <c r="AB1096" s="81"/>
      <c r="AC1096" s="81"/>
      <c r="AD1096" s="103"/>
      <c r="AE1096" s="81"/>
      <c r="AF1096" s="55"/>
      <c r="AG1096" s="55"/>
      <c r="AH1096" s="55"/>
      <c r="AI1096" s="55"/>
      <c r="AJ1096" s="55"/>
    </row>
    <row r="1097">
      <c r="A1097" s="92"/>
      <c r="B1097" s="104"/>
      <c r="C1097" s="84"/>
      <c r="D1097" s="104"/>
      <c r="E1097" s="97"/>
      <c r="F1097" s="90"/>
      <c r="G1097" s="90"/>
      <c r="H1097" s="90"/>
      <c r="I1097" s="90"/>
      <c r="J1097" s="90"/>
      <c r="K1097" s="105"/>
      <c r="L1097" s="105"/>
      <c r="M1097" s="105"/>
      <c r="N1097" s="105"/>
      <c r="O1097" s="81"/>
      <c r="P1097" s="81"/>
      <c r="Q1097" s="81"/>
      <c r="R1097" s="81"/>
      <c r="S1097" s="81"/>
      <c r="T1097" s="81"/>
      <c r="U1097" s="81"/>
      <c r="V1097" s="81"/>
      <c r="W1097" s="81"/>
      <c r="X1097" s="81"/>
      <c r="Y1097" s="81"/>
      <c r="Z1097" s="81"/>
      <c r="AA1097" s="81"/>
      <c r="AB1097" s="81"/>
      <c r="AC1097" s="81"/>
      <c r="AD1097" s="103"/>
      <c r="AE1097" s="81"/>
      <c r="AF1097" s="55"/>
      <c r="AG1097" s="55"/>
      <c r="AH1097" s="55"/>
      <c r="AI1097" s="55"/>
      <c r="AJ1097" s="55"/>
    </row>
    <row r="1098">
      <c r="A1098" s="92"/>
      <c r="B1098" s="104"/>
      <c r="C1098" s="84"/>
      <c r="D1098" s="104"/>
      <c r="E1098" s="97"/>
      <c r="F1098" s="90"/>
      <c r="G1098" s="90"/>
      <c r="H1098" s="90"/>
      <c r="I1098" s="90"/>
      <c r="J1098" s="90"/>
      <c r="K1098" s="105"/>
      <c r="L1098" s="105"/>
      <c r="M1098" s="105"/>
      <c r="N1098" s="105"/>
      <c r="O1098" s="81"/>
      <c r="P1098" s="81"/>
      <c r="Q1098" s="81"/>
      <c r="R1098" s="81"/>
      <c r="S1098" s="81"/>
      <c r="T1098" s="81"/>
      <c r="U1098" s="81"/>
      <c r="V1098" s="81"/>
      <c r="W1098" s="81"/>
      <c r="X1098" s="81"/>
      <c r="Y1098" s="81"/>
      <c r="Z1098" s="81"/>
      <c r="AA1098" s="81"/>
      <c r="AB1098" s="81"/>
      <c r="AC1098" s="81"/>
      <c r="AD1098" s="103"/>
      <c r="AE1098" s="81"/>
      <c r="AF1098" s="55"/>
      <c r="AG1098" s="55"/>
      <c r="AH1098" s="55"/>
      <c r="AI1098" s="55"/>
      <c r="AJ1098" s="55"/>
    </row>
    <row r="1099">
      <c r="A1099" s="92"/>
      <c r="B1099" s="104"/>
      <c r="C1099" s="84"/>
      <c r="D1099" s="104"/>
      <c r="E1099" s="97"/>
      <c r="F1099" s="90"/>
      <c r="G1099" s="90"/>
      <c r="H1099" s="90"/>
      <c r="I1099" s="90"/>
      <c r="J1099" s="90"/>
      <c r="K1099" s="105"/>
      <c r="L1099" s="105"/>
      <c r="M1099" s="105"/>
      <c r="N1099" s="105"/>
      <c r="O1099" s="81"/>
      <c r="P1099" s="81"/>
      <c r="Q1099" s="81"/>
      <c r="R1099" s="81"/>
      <c r="S1099" s="81"/>
      <c r="T1099" s="81"/>
      <c r="U1099" s="81"/>
      <c r="V1099" s="81"/>
      <c r="W1099" s="81"/>
      <c r="X1099" s="81"/>
      <c r="Y1099" s="81"/>
      <c r="Z1099" s="81"/>
      <c r="AA1099" s="81"/>
      <c r="AB1099" s="81"/>
      <c r="AC1099" s="81"/>
      <c r="AD1099" s="103"/>
      <c r="AE1099" s="81"/>
      <c r="AF1099" s="55"/>
      <c r="AG1099" s="55"/>
      <c r="AH1099" s="55"/>
      <c r="AI1099" s="55"/>
      <c r="AJ1099" s="55"/>
    </row>
    <row r="1100">
      <c r="A1100" s="92"/>
      <c r="B1100" s="104"/>
      <c r="C1100" s="84"/>
      <c r="D1100" s="104"/>
      <c r="E1100" s="97"/>
      <c r="F1100" s="90"/>
      <c r="G1100" s="90"/>
      <c r="H1100" s="90"/>
      <c r="I1100" s="90"/>
      <c r="J1100" s="90"/>
      <c r="K1100" s="105"/>
      <c r="L1100" s="105"/>
      <c r="M1100" s="105"/>
      <c r="N1100" s="105"/>
      <c r="O1100" s="81"/>
      <c r="P1100" s="81"/>
      <c r="Q1100" s="81"/>
      <c r="R1100" s="81"/>
      <c r="S1100" s="81"/>
      <c r="T1100" s="81"/>
      <c r="U1100" s="81"/>
      <c r="V1100" s="81"/>
      <c r="W1100" s="81"/>
      <c r="X1100" s="81"/>
      <c r="Y1100" s="81"/>
      <c r="Z1100" s="81"/>
      <c r="AA1100" s="81"/>
      <c r="AB1100" s="81"/>
      <c r="AC1100" s="81"/>
      <c r="AD1100" s="103"/>
      <c r="AE1100" s="81"/>
      <c r="AF1100" s="55"/>
      <c r="AG1100" s="55"/>
      <c r="AH1100" s="55"/>
      <c r="AI1100" s="55"/>
      <c r="AJ1100" s="55"/>
    </row>
    <row r="1101">
      <c r="A1101" s="92"/>
      <c r="B1101" s="104"/>
      <c r="C1101" s="84"/>
      <c r="D1101" s="104"/>
      <c r="E1101" s="97"/>
      <c r="F1101" s="90"/>
      <c r="G1101" s="90"/>
      <c r="H1101" s="90"/>
      <c r="I1101" s="90"/>
      <c r="J1101" s="90"/>
      <c r="K1101" s="105"/>
      <c r="L1101" s="105"/>
      <c r="M1101" s="105"/>
      <c r="N1101" s="105"/>
      <c r="O1101" s="81"/>
      <c r="P1101" s="81"/>
      <c r="Q1101" s="81"/>
      <c r="R1101" s="81"/>
      <c r="S1101" s="81"/>
      <c r="T1101" s="81"/>
      <c r="U1101" s="81"/>
      <c r="V1101" s="81"/>
      <c r="W1101" s="81"/>
      <c r="X1101" s="81"/>
      <c r="Y1101" s="81"/>
      <c r="Z1101" s="81"/>
      <c r="AA1101" s="81"/>
      <c r="AB1101" s="81"/>
      <c r="AC1101" s="81"/>
      <c r="AD1101" s="103"/>
      <c r="AE1101" s="81"/>
      <c r="AF1101" s="55"/>
      <c r="AG1101" s="55"/>
      <c r="AH1101" s="55"/>
      <c r="AI1101" s="55"/>
      <c r="AJ1101" s="55"/>
    </row>
    <row r="1102">
      <c r="A1102" s="92"/>
      <c r="B1102" s="104"/>
      <c r="C1102" s="84"/>
      <c r="D1102" s="104"/>
      <c r="E1102" s="97"/>
      <c r="F1102" s="90"/>
      <c r="G1102" s="90"/>
      <c r="H1102" s="90"/>
      <c r="I1102" s="90"/>
      <c r="J1102" s="90"/>
      <c r="K1102" s="105"/>
      <c r="L1102" s="105"/>
      <c r="M1102" s="105"/>
      <c r="N1102" s="105"/>
      <c r="O1102" s="81"/>
      <c r="P1102" s="81"/>
      <c r="Q1102" s="81"/>
      <c r="R1102" s="81"/>
      <c r="S1102" s="81"/>
      <c r="T1102" s="81"/>
      <c r="U1102" s="81"/>
      <c r="V1102" s="81"/>
      <c r="W1102" s="81"/>
      <c r="X1102" s="81"/>
      <c r="Y1102" s="81"/>
      <c r="Z1102" s="81"/>
      <c r="AA1102" s="81"/>
      <c r="AB1102" s="81"/>
      <c r="AC1102" s="81"/>
      <c r="AD1102" s="103"/>
      <c r="AE1102" s="81"/>
      <c r="AF1102" s="55"/>
      <c r="AG1102" s="55"/>
      <c r="AH1102" s="55"/>
      <c r="AI1102" s="55"/>
      <c r="AJ1102" s="55"/>
    </row>
    <row r="1103">
      <c r="A1103" s="92"/>
      <c r="B1103" s="104"/>
      <c r="C1103" s="84"/>
      <c r="D1103" s="104"/>
      <c r="E1103" s="97"/>
      <c r="F1103" s="90"/>
      <c r="G1103" s="90"/>
      <c r="H1103" s="90"/>
      <c r="I1103" s="90"/>
      <c r="J1103" s="90"/>
      <c r="K1103" s="105"/>
      <c r="L1103" s="105"/>
      <c r="M1103" s="105"/>
      <c r="N1103" s="105"/>
      <c r="O1103" s="81"/>
      <c r="P1103" s="81"/>
      <c r="Q1103" s="81"/>
      <c r="R1103" s="81"/>
      <c r="S1103" s="81"/>
      <c r="T1103" s="81"/>
      <c r="U1103" s="81"/>
      <c r="V1103" s="81"/>
      <c r="W1103" s="81"/>
      <c r="X1103" s="81"/>
      <c r="Y1103" s="81"/>
      <c r="Z1103" s="81"/>
      <c r="AA1103" s="81"/>
      <c r="AB1103" s="81"/>
      <c r="AC1103" s="81"/>
      <c r="AD1103" s="103"/>
      <c r="AE1103" s="81"/>
      <c r="AF1103" s="55"/>
      <c r="AG1103" s="55"/>
      <c r="AH1103" s="55"/>
      <c r="AI1103" s="55"/>
      <c r="AJ1103" s="55"/>
    </row>
    <row r="1104">
      <c r="A1104" s="92"/>
      <c r="B1104" s="104"/>
      <c r="C1104" s="84"/>
      <c r="D1104" s="104"/>
      <c r="E1104" s="97"/>
      <c r="F1104" s="90"/>
      <c r="G1104" s="90"/>
      <c r="H1104" s="90"/>
      <c r="I1104" s="90"/>
      <c r="J1104" s="90"/>
      <c r="K1104" s="105"/>
      <c r="L1104" s="105"/>
      <c r="M1104" s="105"/>
      <c r="N1104" s="105"/>
      <c r="O1104" s="81"/>
      <c r="P1104" s="81"/>
      <c r="Q1104" s="81"/>
      <c r="R1104" s="81"/>
      <c r="S1104" s="81"/>
      <c r="T1104" s="81"/>
      <c r="U1104" s="81"/>
      <c r="V1104" s="81"/>
      <c r="W1104" s="81"/>
      <c r="X1104" s="81"/>
      <c r="Y1104" s="81"/>
      <c r="Z1104" s="81"/>
      <c r="AA1104" s="81"/>
      <c r="AB1104" s="81"/>
      <c r="AC1104" s="81"/>
      <c r="AD1104" s="103"/>
      <c r="AE1104" s="81"/>
      <c r="AF1104" s="55"/>
      <c r="AG1104" s="55"/>
      <c r="AH1104" s="55"/>
      <c r="AI1104" s="55"/>
      <c r="AJ1104" s="55"/>
    </row>
    <row r="1105">
      <c r="A1105" s="92"/>
      <c r="B1105" s="104"/>
      <c r="C1105" s="84"/>
      <c r="D1105" s="104"/>
      <c r="E1105" s="97"/>
      <c r="F1105" s="90"/>
      <c r="G1105" s="90"/>
      <c r="H1105" s="90"/>
      <c r="I1105" s="90"/>
      <c r="J1105" s="90"/>
      <c r="K1105" s="105"/>
      <c r="L1105" s="105"/>
      <c r="M1105" s="105"/>
      <c r="N1105" s="105"/>
      <c r="O1105" s="81"/>
      <c r="P1105" s="81"/>
      <c r="Q1105" s="81"/>
      <c r="R1105" s="81"/>
      <c r="S1105" s="81"/>
      <c r="T1105" s="81"/>
      <c r="U1105" s="81"/>
      <c r="V1105" s="81"/>
      <c r="W1105" s="81"/>
      <c r="X1105" s="81"/>
      <c r="Y1105" s="81"/>
      <c r="Z1105" s="81"/>
      <c r="AA1105" s="81"/>
      <c r="AB1105" s="81"/>
      <c r="AC1105" s="81"/>
      <c r="AD1105" s="103"/>
      <c r="AE1105" s="81"/>
      <c r="AF1105" s="55"/>
      <c r="AG1105" s="55"/>
      <c r="AH1105" s="55"/>
      <c r="AI1105" s="55"/>
      <c r="AJ1105" s="55"/>
    </row>
    <row r="1106">
      <c r="A1106" s="92"/>
      <c r="B1106" s="104"/>
      <c r="C1106" s="84"/>
      <c r="D1106" s="104"/>
      <c r="E1106" s="97"/>
      <c r="F1106" s="90"/>
      <c r="G1106" s="90"/>
      <c r="H1106" s="90"/>
      <c r="I1106" s="90"/>
      <c r="J1106" s="90"/>
      <c r="K1106" s="105"/>
      <c r="L1106" s="105"/>
      <c r="M1106" s="105"/>
      <c r="N1106" s="105"/>
      <c r="O1106" s="81"/>
      <c r="P1106" s="81"/>
      <c r="Q1106" s="81"/>
      <c r="R1106" s="81"/>
      <c r="S1106" s="81"/>
      <c r="T1106" s="81"/>
      <c r="U1106" s="81"/>
      <c r="V1106" s="81"/>
      <c r="W1106" s="81"/>
      <c r="X1106" s="81"/>
      <c r="Y1106" s="81"/>
      <c r="Z1106" s="81"/>
      <c r="AA1106" s="81"/>
      <c r="AB1106" s="81"/>
      <c r="AC1106" s="81"/>
      <c r="AD1106" s="103"/>
      <c r="AE1106" s="81"/>
      <c r="AF1106" s="55"/>
      <c r="AG1106" s="55"/>
      <c r="AH1106" s="55"/>
      <c r="AI1106" s="55"/>
      <c r="AJ1106" s="55"/>
    </row>
    <row r="1107">
      <c r="A1107" s="92"/>
      <c r="B1107" s="104"/>
      <c r="C1107" s="84"/>
      <c r="D1107" s="104"/>
      <c r="E1107" s="97"/>
      <c r="F1107" s="90"/>
      <c r="G1107" s="90"/>
      <c r="H1107" s="90"/>
      <c r="I1107" s="90"/>
      <c r="J1107" s="90"/>
      <c r="K1107" s="105"/>
      <c r="L1107" s="105"/>
      <c r="M1107" s="105"/>
      <c r="N1107" s="105"/>
      <c r="O1107" s="81"/>
      <c r="P1107" s="81"/>
      <c r="Q1107" s="81"/>
      <c r="R1107" s="81"/>
      <c r="S1107" s="81"/>
      <c r="T1107" s="81"/>
      <c r="U1107" s="81"/>
      <c r="V1107" s="81"/>
      <c r="W1107" s="81"/>
      <c r="X1107" s="81"/>
      <c r="Y1107" s="81"/>
      <c r="Z1107" s="81"/>
      <c r="AA1107" s="81"/>
      <c r="AB1107" s="81"/>
      <c r="AC1107" s="81"/>
      <c r="AD1107" s="103"/>
      <c r="AE1107" s="81"/>
      <c r="AF1107" s="55"/>
      <c r="AG1107" s="55"/>
      <c r="AH1107" s="55"/>
      <c r="AI1107" s="55"/>
      <c r="AJ1107" s="55"/>
    </row>
    <row r="1108">
      <c r="A1108" s="92"/>
      <c r="B1108" s="104"/>
      <c r="C1108" s="84"/>
      <c r="D1108" s="104"/>
      <c r="E1108" s="97"/>
      <c r="F1108" s="90"/>
      <c r="G1108" s="90"/>
      <c r="H1108" s="90"/>
      <c r="I1108" s="90"/>
      <c r="J1108" s="90"/>
      <c r="K1108" s="105"/>
      <c r="L1108" s="105"/>
      <c r="M1108" s="105"/>
      <c r="N1108" s="105"/>
      <c r="O1108" s="81"/>
      <c r="P1108" s="81"/>
      <c r="Q1108" s="81"/>
      <c r="R1108" s="81"/>
      <c r="S1108" s="81"/>
      <c r="T1108" s="81"/>
      <c r="U1108" s="81"/>
      <c r="V1108" s="81"/>
      <c r="W1108" s="81"/>
      <c r="X1108" s="81"/>
      <c r="Y1108" s="81"/>
      <c r="Z1108" s="81"/>
      <c r="AA1108" s="81"/>
      <c r="AB1108" s="81"/>
      <c r="AC1108" s="81"/>
      <c r="AD1108" s="103"/>
      <c r="AE1108" s="81"/>
      <c r="AF1108" s="55"/>
      <c r="AG1108" s="55"/>
      <c r="AH1108" s="55"/>
      <c r="AI1108" s="55"/>
      <c r="AJ1108" s="55"/>
    </row>
    <row r="1109">
      <c r="A1109" s="92"/>
      <c r="B1109" s="104"/>
      <c r="C1109" s="84"/>
      <c r="D1109" s="104"/>
      <c r="E1109" s="97"/>
      <c r="F1109" s="90"/>
      <c r="G1109" s="90"/>
      <c r="H1109" s="90"/>
      <c r="I1109" s="90"/>
      <c r="J1109" s="90"/>
      <c r="K1109" s="105"/>
      <c r="L1109" s="105"/>
      <c r="M1109" s="105"/>
      <c r="N1109" s="105"/>
      <c r="O1109" s="81"/>
      <c r="P1109" s="81"/>
      <c r="Q1109" s="81"/>
      <c r="R1109" s="81"/>
      <c r="S1109" s="81"/>
      <c r="T1109" s="81"/>
      <c r="U1109" s="81"/>
      <c r="V1109" s="81"/>
      <c r="W1109" s="81"/>
      <c r="X1109" s="81"/>
      <c r="Y1109" s="81"/>
      <c r="Z1109" s="81"/>
      <c r="AA1109" s="81"/>
      <c r="AB1109" s="81"/>
      <c r="AC1109" s="81"/>
      <c r="AD1109" s="103"/>
      <c r="AE1109" s="81"/>
      <c r="AF1109" s="55"/>
      <c r="AG1109" s="55"/>
      <c r="AH1109" s="55"/>
      <c r="AI1109" s="55"/>
      <c r="AJ1109" s="55"/>
    </row>
    <row r="1110">
      <c r="A1110" s="92"/>
      <c r="B1110" s="104"/>
      <c r="C1110" s="84"/>
      <c r="D1110" s="104"/>
      <c r="E1110" s="97"/>
      <c r="F1110" s="90"/>
      <c r="G1110" s="90"/>
      <c r="H1110" s="90"/>
      <c r="I1110" s="90"/>
      <c r="J1110" s="90"/>
      <c r="K1110" s="105"/>
      <c r="L1110" s="105"/>
      <c r="M1110" s="105"/>
      <c r="N1110" s="105"/>
      <c r="O1110" s="81"/>
      <c r="P1110" s="81"/>
      <c r="Q1110" s="81"/>
      <c r="R1110" s="81"/>
      <c r="S1110" s="81"/>
      <c r="T1110" s="81"/>
      <c r="U1110" s="81"/>
      <c r="V1110" s="81"/>
      <c r="W1110" s="81"/>
      <c r="X1110" s="81"/>
      <c r="Y1110" s="81"/>
      <c r="Z1110" s="81"/>
      <c r="AA1110" s="81"/>
      <c r="AB1110" s="81"/>
      <c r="AC1110" s="81"/>
      <c r="AD1110" s="103"/>
      <c r="AE1110" s="81"/>
      <c r="AF1110" s="55"/>
      <c r="AG1110" s="55"/>
      <c r="AH1110" s="55"/>
      <c r="AI1110" s="55"/>
      <c r="AJ1110" s="55"/>
    </row>
    <row r="1111">
      <c r="A1111" s="92"/>
      <c r="B1111" s="104"/>
      <c r="C1111" s="84"/>
      <c r="D1111" s="104"/>
      <c r="E1111" s="97"/>
      <c r="F1111" s="90"/>
      <c r="G1111" s="90"/>
      <c r="H1111" s="90"/>
      <c r="I1111" s="90"/>
      <c r="J1111" s="90"/>
      <c r="K1111" s="105"/>
      <c r="L1111" s="105"/>
      <c r="M1111" s="105"/>
      <c r="N1111" s="105"/>
      <c r="O1111" s="81"/>
      <c r="P1111" s="81"/>
      <c r="Q1111" s="81"/>
      <c r="R1111" s="81"/>
      <c r="S1111" s="81"/>
      <c r="T1111" s="81"/>
      <c r="U1111" s="81"/>
      <c r="V1111" s="81"/>
      <c r="W1111" s="81"/>
      <c r="X1111" s="81"/>
      <c r="Y1111" s="81"/>
      <c r="Z1111" s="81"/>
      <c r="AA1111" s="81"/>
      <c r="AB1111" s="81"/>
      <c r="AC1111" s="81"/>
      <c r="AD1111" s="103"/>
      <c r="AE1111" s="81"/>
      <c r="AF1111" s="55"/>
      <c r="AG1111" s="55"/>
      <c r="AH1111" s="55"/>
      <c r="AI1111" s="55"/>
      <c r="AJ1111" s="55"/>
    </row>
    <row r="1112">
      <c r="A1112" s="92"/>
      <c r="B1112" s="104"/>
      <c r="C1112" s="84"/>
      <c r="D1112" s="104"/>
      <c r="E1112" s="97"/>
      <c r="F1112" s="90"/>
      <c r="G1112" s="90"/>
      <c r="H1112" s="90"/>
      <c r="I1112" s="90"/>
      <c r="J1112" s="90"/>
      <c r="K1112" s="105"/>
      <c r="L1112" s="105"/>
      <c r="M1112" s="105"/>
      <c r="N1112" s="105"/>
      <c r="O1112" s="81"/>
      <c r="P1112" s="81"/>
      <c r="Q1112" s="81"/>
      <c r="R1112" s="81"/>
      <c r="S1112" s="81"/>
      <c r="T1112" s="81"/>
      <c r="U1112" s="81"/>
      <c r="V1112" s="81"/>
      <c r="W1112" s="81"/>
      <c r="X1112" s="81"/>
      <c r="Y1112" s="81"/>
      <c r="Z1112" s="81"/>
      <c r="AA1112" s="81"/>
      <c r="AB1112" s="81"/>
      <c r="AC1112" s="81"/>
      <c r="AD1112" s="103"/>
      <c r="AE1112" s="81"/>
      <c r="AF1112" s="55"/>
      <c r="AG1112" s="55"/>
      <c r="AH1112" s="55"/>
      <c r="AI1112" s="55"/>
      <c r="AJ1112" s="55"/>
    </row>
    <row r="1113">
      <c r="A1113" s="92"/>
      <c r="B1113" s="104"/>
      <c r="C1113" s="84"/>
      <c r="D1113" s="104"/>
      <c r="E1113" s="97"/>
      <c r="F1113" s="90"/>
      <c r="G1113" s="90"/>
      <c r="H1113" s="90"/>
      <c r="I1113" s="90"/>
      <c r="J1113" s="90"/>
      <c r="K1113" s="105"/>
      <c r="L1113" s="105"/>
      <c r="M1113" s="105"/>
      <c r="N1113" s="105"/>
      <c r="O1113" s="81"/>
      <c r="P1113" s="81"/>
      <c r="Q1113" s="81"/>
      <c r="R1113" s="81"/>
      <c r="S1113" s="81"/>
      <c r="T1113" s="81"/>
      <c r="U1113" s="81"/>
      <c r="V1113" s="81"/>
      <c r="W1113" s="81"/>
      <c r="X1113" s="81"/>
      <c r="Y1113" s="81"/>
      <c r="Z1113" s="81"/>
      <c r="AA1113" s="81"/>
      <c r="AB1113" s="81"/>
      <c r="AC1113" s="81"/>
      <c r="AD1113" s="103"/>
      <c r="AE1113" s="81"/>
      <c r="AF1113" s="55"/>
      <c r="AG1113" s="55"/>
      <c r="AH1113" s="55"/>
      <c r="AI1113" s="55"/>
      <c r="AJ1113" s="55"/>
    </row>
    <row r="1114">
      <c r="A1114" s="92"/>
      <c r="B1114" s="104"/>
      <c r="C1114" s="84"/>
      <c r="D1114" s="104"/>
      <c r="E1114" s="97"/>
      <c r="F1114" s="90"/>
      <c r="G1114" s="90"/>
      <c r="H1114" s="90"/>
      <c r="I1114" s="90"/>
      <c r="J1114" s="90"/>
      <c r="K1114" s="105"/>
      <c r="L1114" s="105"/>
      <c r="M1114" s="105"/>
      <c r="N1114" s="105"/>
      <c r="O1114" s="81"/>
      <c r="P1114" s="81"/>
      <c r="Q1114" s="81"/>
      <c r="R1114" s="81"/>
      <c r="S1114" s="81"/>
      <c r="T1114" s="81"/>
      <c r="U1114" s="81"/>
      <c r="V1114" s="81"/>
      <c r="W1114" s="81"/>
      <c r="X1114" s="81"/>
      <c r="Y1114" s="81"/>
      <c r="Z1114" s="81"/>
      <c r="AA1114" s="81"/>
      <c r="AB1114" s="81"/>
      <c r="AC1114" s="81"/>
      <c r="AD1114" s="103"/>
      <c r="AE1114" s="81"/>
      <c r="AF1114" s="55"/>
      <c r="AG1114" s="55"/>
      <c r="AH1114" s="55"/>
      <c r="AI1114" s="55"/>
      <c r="AJ1114" s="55"/>
    </row>
    <row r="1115">
      <c r="A1115" s="92"/>
      <c r="B1115" s="104"/>
      <c r="C1115" s="84"/>
      <c r="D1115" s="104"/>
      <c r="E1115" s="97"/>
      <c r="F1115" s="90"/>
      <c r="G1115" s="90"/>
      <c r="H1115" s="90"/>
      <c r="I1115" s="90"/>
      <c r="J1115" s="90"/>
      <c r="K1115" s="105"/>
      <c r="L1115" s="105"/>
      <c r="M1115" s="105"/>
      <c r="N1115" s="105"/>
      <c r="O1115" s="81"/>
      <c r="P1115" s="81"/>
      <c r="Q1115" s="81"/>
      <c r="R1115" s="81"/>
      <c r="S1115" s="81"/>
      <c r="T1115" s="81"/>
      <c r="U1115" s="81"/>
      <c r="V1115" s="81"/>
      <c r="W1115" s="81"/>
      <c r="X1115" s="81"/>
      <c r="Y1115" s="81"/>
      <c r="Z1115" s="81"/>
      <c r="AA1115" s="81"/>
      <c r="AB1115" s="81"/>
      <c r="AC1115" s="81"/>
      <c r="AD1115" s="103"/>
      <c r="AE1115" s="81"/>
      <c r="AF1115" s="55"/>
      <c r="AG1115" s="55"/>
      <c r="AH1115" s="55"/>
      <c r="AI1115" s="55"/>
      <c r="AJ1115" s="55"/>
    </row>
    <row r="1116">
      <c r="A1116" s="92"/>
      <c r="B1116" s="104"/>
      <c r="C1116" s="84"/>
      <c r="D1116" s="104"/>
      <c r="E1116" s="97"/>
      <c r="F1116" s="90"/>
      <c r="G1116" s="90"/>
      <c r="H1116" s="90"/>
      <c r="I1116" s="90"/>
      <c r="J1116" s="90"/>
      <c r="K1116" s="105"/>
      <c r="L1116" s="105"/>
      <c r="M1116" s="105"/>
      <c r="N1116" s="105"/>
      <c r="O1116" s="81"/>
      <c r="P1116" s="81"/>
      <c r="Q1116" s="81"/>
      <c r="R1116" s="81"/>
      <c r="S1116" s="81"/>
      <c r="T1116" s="81"/>
      <c r="U1116" s="81"/>
      <c r="V1116" s="81"/>
      <c r="W1116" s="81"/>
      <c r="X1116" s="81"/>
      <c r="Y1116" s="81"/>
      <c r="Z1116" s="81"/>
      <c r="AA1116" s="81"/>
      <c r="AB1116" s="81"/>
      <c r="AC1116" s="81"/>
      <c r="AD1116" s="103"/>
      <c r="AE1116" s="81"/>
      <c r="AF1116" s="55"/>
      <c r="AG1116" s="55"/>
      <c r="AH1116" s="55"/>
      <c r="AI1116" s="55"/>
      <c r="AJ1116" s="55"/>
    </row>
    <row r="1117">
      <c r="A1117" s="92"/>
      <c r="B1117" s="104"/>
      <c r="C1117" s="84"/>
      <c r="D1117" s="104"/>
      <c r="E1117" s="97"/>
      <c r="F1117" s="90"/>
      <c r="G1117" s="90"/>
      <c r="H1117" s="90"/>
      <c r="I1117" s="90"/>
      <c r="J1117" s="90"/>
      <c r="K1117" s="105"/>
      <c r="L1117" s="105"/>
      <c r="M1117" s="105"/>
      <c r="N1117" s="105"/>
      <c r="O1117" s="81"/>
      <c r="P1117" s="81"/>
      <c r="Q1117" s="81"/>
      <c r="R1117" s="81"/>
      <c r="S1117" s="81"/>
      <c r="T1117" s="81"/>
      <c r="U1117" s="81"/>
      <c r="V1117" s="81"/>
      <c r="W1117" s="81"/>
      <c r="X1117" s="81"/>
      <c r="Y1117" s="81"/>
      <c r="Z1117" s="81"/>
      <c r="AA1117" s="81"/>
      <c r="AB1117" s="81"/>
      <c r="AC1117" s="81"/>
      <c r="AD1117" s="103"/>
      <c r="AE1117" s="81"/>
      <c r="AF1117" s="55"/>
      <c r="AG1117" s="55"/>
      <c r="AH1117" s="55"/>
      <c r="AI1117" s="55"/>
      <c r="AJ1117" s="55"/>
    </row>
    <row r="1118">
      <c r="A1118" s="92"/>
      <c r="B1118" s="104"/>
      <c r="C1118" s="84"/>
      <c r="D1118" s="104"/>
      <c r="E1118" s="97"/>
      <c r="F1118" s="90"/>
      <c r="G1118" s="90"/>
      <c r="H1118" s="90"/>
      <c r="I1118" s="90"/>
      <c r="J1118" s="90"/>
      <c r="K1118" s="105"/>
      <c r="L1118" s="105"/>
      <c r="M1118" s="105"/>
      <c r="N1118" s="105"/>
      <c r="O1118" s="81"/>
      <c r="P1118" s="81"/>
      <c r="Q1118" s="81"/>
      <c r="R1118" s="81"/>
      <c r="S1118" s="81"/>
      <c r="T1118" s="81"/>
      <c r="U1118" s="81"/>
      <c r="V1118" s="81"/>
      <c r="W1118" s="81"/>
      <c r="X1118" s="81"/>
      <c r="Y1118" s="81"/>
      <c r="Z1118" s="81"/>
      <c r="AA1118" s="81"/>
      <c r="AB1118" s="81"/>
      <c r="AC1118" s="81"/>
      <c r="AD1118" s="103"/>
      <c r="AE1118" s="81"/>
      <c r="AF1118" s="55"/>
      <c r="AG1118" s="55"/>
      <c r="AH1118" s="55"/>
      <c r="AI1118" s="55"/>
      <c r="AJ1118" s="55"/>
    </row>
    <row r="1119">
      <c r="A1119" s="92"/>
      <c r="B1119" s="104"/>
      <c r="C1119" s="84"/>
      <c r="D1119" s="104"/>
      <c r="E1119" s="97"/>
      <c r="F1119" s="90"/>
      <c r="G1119" s="90"/>
      <c r="H1119" s="90"/>
      <c r="I1119" s="90"/>
      <c r="J1119" s="90"/>
      <c r="K1119" s="105"/>
      <c r="L1119" s="105"/>
      <c r="M1119" s="105"/>
      <c r="N1119" s="105"/>
      <c r="O1119" s="81"/>
      <c r="P1119" s="81"/>
      <c r="Q1119" s="81"/>
      <c r="R1119" s="81"/>
      <c r="S1119" s="81"/>
      <c r="T1119" s="81"/>
      <c r="U1119" s="81"/>
      <c r="V1119" s="81"/>
      <c r="W1119" s="81"/>
      <c r="X1119" s="81"/>
      <c r="Y1119" s="81"/>
      <c r="Z1119" s="81"/>
      <c r="AA1119" s="81"/>
      <c r="AB1119" s="81"/>
      <c r="AC1119" s="81"/>
      <c r="AD1119" s="103"/>
      <c r="AE1119" s="81"/>
      <c r="AF1119" s="55"/>
      <c r="AG1119" s="55"/>
      <c r="AH1119" s="55"/>
      <c r="AI1119" s="55"/>
      <c r="AJ1119" s="55"/>
    </row>
    <row r="1120">
      <c r="A1120" s="92"/>
      <c r="B1120" s="104"/>
      <c r="C1120" s="84"/>
      <c r="D1120" s="104"/>
      <c r="E1120" s="97"/>
      <c r="F1120" s="90"/>
      <c r="G1120" s="90"/>
      <c r="H1120" s="90"/>
      <c r="I1120" s="90"/>
      <c r="J1120" s="90"/>
      <c r="K1120" s="105"/>
      <c r="L1120" s="105"/>
      <c r="M1120" s="105"/>
      <c r="N1120" s="105"/>
      <c r="O1120" s="81"/>
      <c r="P1120" s="81"/>
      <c r="Q1120" s="81"/>
      <c r="R1120" s="81"/>
      <c r="S1120" s="81"/>
      <c r="T1120" s="81"/>
      <c r="U1120" s="81"/>
      <c r="V1120" s="81"/>
      <c r="W1120" s="81"/>
      <c r="X1120" s="81"/>
      <c r="Y1120" s="81"/>
      <c r="Z1120" s="81"/>
      <c r="AA1120" s="81"/>
      <c r="AB1120" s="81"/>
      <c r="AC1120" s="81"/>
      <c r="AD1120" s="103"/>
      <c r="AE1120" s="81"/>
      <c r="AF1120" s="55"/>
      <c r="AG1120" s="55"/>
      <c r="AH1120" s="55"/>
      <c r="AI1120" s="55"/>
      <c r="AJ1120" s="55"/>
    </row>
    <row r="1121">
      <c r="A1121" s="92"/>
      <c r="B1121" s="104"/>
      <c r="C1121" s="84"/>
      <c r="D1121" s="104"/>
      <c r="E1121" s="97"/>
      <c r="F1121" s="90"/>
      <c r="G1121" s="90"/>
      <c r="H1121" s="90"/>
      <c r="I1121" s="90"/>
      <c r="J1121" s="90"/>
      <c r="K1121" s="105"/>
      <c r="L1121" s="105"/>
      <c r="M1121" s="105"/>
      <c r="N1121" s="105"/>
      <c r="O1121" s="81"/>
      <c r="P1121" s="81"/>
      <c r="Q1121" s="81"/>
      <c r="R1121" s="81"/>
      <c r="S1121" s="81"/>
      <c r="T1121" s="81"/>
      <c r="U1121" s="81"/>
      <c r="V1121" s="81"/>
      <c r="W1121" s="81"/>
      <c r="X1121" s="81"/>
      <c r="Y1121" s="81"/>
      <c r="Z1121" s="81"/>
      <c r="AA1121" s="81"/>
      <c r="AB1121" s="81"/>
      <c r="AC1121" s="81"/>
      <c r="AD1121" s="103"/>
      <c r="AE1121" s="81"/>
      <c r="AF1121" s="55"/>
      <c r="AG1121" s="55"/>
      <c r="AH1121" s="55"/>
      <c r="AI1121" s="55"/>
      <c r="AJ1121" s="55"/>
    </row>
    <row r="1122">
      <c r="A1122" s="92"/>
      <c r="B1122" s="104"/>
      <c r="C1122" s="84"/>
      <c r="D1122" s="104"/>
      <c r="E1122" s="97"/>
      <c r="F1122" s="90"/>
      <c r="G1122" s="90"/>
      <c r="H1122" s="90"/>
      <c r="I1122" s="90"/>
      <c r="J1122" s="90"/>
      <c r="K1122" s="105"/>
      <c r="L1122" s="105"/>
      <c r="M1122" s="105"/>
      <c r="N1122" s="105"/>
      <c r="O1122" s="81"/>
      <c r="P1122" s="81"/>
      <c r="Q1122" s="81"/>
      <c r="R1122" s="81"/>
      <c r="S1122" s="81"/>
      <c r="T1122" s="81"/>
      <c r="U1122" s="81"/>
      <c r="V1122" s="81"/>
      <c r="W1122" s="81"/>
      <c r="X1122" s="81"/>
      <c r="Y1122" s="81"/>
      <c r="Z1122" s="81"/>
      <c r="AA1122" s="81"/>
      <c r="AB1122" s="81"/>
      <c r="AC1122" s="81"/>
      <c r="AD1122" s="103"/>
      <c r="AE1122" s="81"/>
      <c r="AF1122" s="55"/>
      <c r="AG1122" s="55"/>
      <c r="AH1122" s="55"/>
      <c r="AI1122" s="55"/>
      <c r="AJ1122" s="55"/>
    </row>
    <row r="1123">
      <c r="A1123" s="92"/>
      <c r="B1123" s="104"/>
      <c r="C1123" s="84"/>
      <c r="D1123" s="104"/>
      <c r="E1123" s="97"/>
      <c r="F1123" s="90"/>
      <c r="G1123" s="90"/>
      <c r="H1123" s="90"/>
      <c r="I1123" s="90"/>
      <c r="J1123" s="90"/>
      <c r="K1123" s="105"/>
      <c r="L1123" s="105"/>
      <c r="M1123" s="105"/>
      <c r="N1123" s="105"/>
      <c r="O1123" s="81"/>
      <c r="P1123" s="81"/>
      <c r="Q1123" s="81"/>
      <c r="R1123" s="81"/>
      <c r="S1123" s="81"/>
      <c r="T1123" s="81"/>
      <c r="U1123" s="81"/>
      <c r="V1123" s="81"/>
      <c r="W1123" s="81"/>
      <c r="X1123" s="81"/>
      <c r="Y1123" s="81"/>
      <c r="Z1123" s="81"/>
      <c r="AA1123" s="81"/>
      <c r="AB1123" s="81"/>
      <c r="AC1123" s="81"/>
      <c r="AD1123" s="103"/>
      <c r="AE1123" s="81"/>
      <c r="AF1123" s="55"/>
      <c r="AG1123" s="55"/>
      <c r="AH1123" s="55"/>
      <c r="AI1123" s="55"/>
      <c r="AJ1123" s="55"/>
    </row>
    <row r="1124">
      <c r="A1124" s="92"/>
      <c r="B1124" s="104"/>
      <c r="C1124" s="84"/>
      <c r="D1124" s="104"/>
      <c r="E1124" s="97"/>
      <c r="F1124" s="90"/>
      <c r="G1124" s="90"/>
      <c r="H1124" s="90"/>
      <c r="I1124" s="90"/>
      <c r="J1124" s="90"/>
      <c r="K1124" s="105"/>
      <c r="L1124" s="105"/>
      <c r="M1124" s="105"/>
      <c r="N1124" s="105"/>
      <c r="O1124" s="81"/>
      <c r="P1124" s="81"/>
      <c r="Q1124" s="81"/>
      <c r="R1124" s="81"/>
      <c r="S1124" s="81"/>
      <c r="T1124" s="81"/>
      <c r="U1124" s="81"/>
      <c r="V1124" s="81"/>
      <c r="W1124" s="81"/>
      <c r="X1124" s="81"/>
      <c r="Y1124" s="81"/>
      <c r="Z1124" s="81"/>
      <c r="AA1124" s="81"/>
      <c r="AB1124" s="81"/>
      <c r="AC1124" s="81"/>
      <c r="AD1124" s="103"/>
      <c r="AE1124" s="81"/>
      <c r="AF1124" s="55"/>
      <c r="AG1124" s="55"/>
      <c r="AH1124" s="55"/>
      <c r="AI1124" s="55"/>
      <c r="AJ1124" s="55"/>
    </row>
    <row r="1125">
      <c r="A1125" s="92"/>
      <c r="B1125" s="104"/>
      <c r="C1125" s="84"/>
      <c r="D1125" s="104"/>
      <c r="E1125" s="97"/>
      <c r="F1125" s="90"/>
      <c r="G1125" s="90"/>
      <c r="H1125" s="90"/>
      <c r="I1125" s="90"/>
      <c r="J1125" s="90"/>
      <c r="K1125" s="105"/>
      <c r="L1125" s="105"/>
      <c r="M1125" s="105"/>
      <c r="N1125" s="105"/>
      <c r="O1125" s="81"/>
      <c r="P1125" s="81"/>
      <c r="Q1125" s="81"/>
      <c r="R1125" s="81"/>
      <c r="S1125" s="81"/>
      <c r="T1125" s="81"/>
      <c r="U1125" s="81"/>
      <c r="V1125" s="81"/>
      <c r="W1125" s="81"/>
      <c r="X1125" s="81"/>
      <c r="Y1125" s="81"/>
      <c r="Z1125" s="81"/>
      <c r="AA1125" s="81"/>
      <c r="AB1125" s="81"/>
      <c r="AC1125" s="81"/>
      <c r="AD1125" s="103"/>
      <c r="AE1125" s="81"/>
      <c r="AF1125" s="55"/>
      <c r="AG1125" s="55"/>
      <c r="AH1125" s="55"/>
      <c r="AI1125" s="55"/>
      <c r="AJ1125" s="55"/>
    </row>
    <row r="1126">
      <c r="A1126" s="92"/>
      <c r="B1126" s="104"/>
      <c r="C1126" s="84"/>
      <c r="D1126" s="104"/>
      <c r="E1126" s="97"/>
      <c r="F1126" s="90"/>
      <c r="G1126" s="90"/>
      <c r="H1126" s="90"/>
      <c r="I1126" s="90"/>
      <c r="J1126" s="90"/>
      <c r="K1126" s="105"/>
      <c r="L1126" s="105"/>
      <c r="M1126" s="105"/>
      <c r="N1126" s="105"/>
      <c r="O1126" s="81"/>
      <c r="P1126" s="81"/>
      <c r="Q1126" s="81"/>
      <c r="R1126" s="81"/>
      <c r="S1126" s="81"/>
      <c r="T1126" s="81"/>
      <c r="U1126" s="81"/>
      <c r="V1126" s="81"/>
      <c r="W1126" s="81"/>
      <c r="X1126" s="81"/>
      <c r="Y1126" s="81"/>
      <c r="Z1126" s="81"/>
      <c r="AA1126" s="81"/>
      <c r="AB1126" s="81"/>
      <c r="AC1126" s="81"/>
      <c r="AD1126" s="103"/>
      <c r="AE1126" s="81"/>
      <c r="AF1126" s="55"/>
      <c r="AG1126" s="55"/>
      <c r="AH1126" s="55"/>
      <c r="AI1126" s="55"/>
      <c r="AJ1126" s="55"/>
    </row>
    <row r="1127">
      <c r="A1127" s="92"/>
      <c r="B1127" s="104"/>
      <c r="C1127" s="84"/>
      <c r="D1127" s="104"/>
      <c r="E1127" s="97"/>
      <c r="F1127" s="90"/>
      <c r="G1127" s="90"/>
      <c r="H1127" s="90"/>
      <c r="I1127" s="90"/>
      <c r="J1127" s="90"/>
      <c r="K1127" s="105"/>
      <c r="L1127" s="105"/>
      <c r="M1127" s="105"/>
      <c r="N1127" s="105"/>
      <c r="O1127" s="81"/>
      <c r="P1127" s="81"/>
      <c r="Q1127" s="81"/>
      <c r="R1127" s="81"/>
      <c r="S1127" s="81"/>
      <c r="T1127" s="81"/>
      <c r="U1127" s="81"/>
      <c r="V1127" s="81"/>
      <c r="W1127" s="81"/>
      <c r="X1127" s="81"/>
      <c r="Y1127" s="81"/>
      <c r="Z1127" s="81"/>
      <c r="AA1127" s="81"/>
      <c r="AB1127" s="81"/>
      <c r="AC1127" s="81"/>
      <c r="AD1127" s="103"/>
      <c r="AE1127" s="81"/>
      <c r="AF1127" s="55"/>
      <c r="AG1127" s="55"/>
      <c r="AH1127" s="55"/>
      <c r="AI1127" s="55"/>
      <c r="AJ1127" s="55"/>
    </row>
    <row r="1128">
      <c r="A1128" s="92"/>
      <c r="B1128" s="104"/>
      <c r="C1128" s="84"/>
      <c r="D1128" s="104"/>
      <c r="E1128" s="97"/>
      <c r="F1128" s="90"/>
      <c r="G1128" s="90"/>
      <c r="H1128" s="90"/>
      <c r="I1128" s="90"/>
      <c r="J1128" s="90"/>
      <c r="K1128" s="105"/>
      <c r="L1128" s="105"/>
      <c r="M1128" s="105"/>
      <c r="N1128" s="105"/>
      <c r="O1128" s="81"/>
      <c r="P1128" s="81"/>
      <c r="Q1128" s="81"/>
      <c r="R1128" s="81"/>
      <c r="S1128" s="81"/>
      <c r="T1128" s="81"/>
      <c r="U1128" s="81"/>
      <c r="V1128" s="81"/>
      <c r="W1128" s="81"/>
      <c r="X1128" s="81"/>
      <c r="Y1128" s="81"/>
      <c r="Z1128" s="81"/>
      <c r="AA1128" s="81"/>
      <c r="AB1128" s="81"/>
      <c r="AC1128" s="81"/>
      <c r="AD1128" s="103"/>
      <c r="AE1128" s="81"/>
      <c r="AF1128" s="55"/>
      <c r="AG1128" s="55"/>
      <c r="AH1128" s="55"/>
      <c r="AI1128" s="55"/>
      <c r="AJ1128" s="55"/>
    </row>
    <row r="1129">
      <c r="A1129" s="92"/>
      <c r="B1129" s="104"/>
      <c r="C1129" s="84"/>
      <c r="D1129" s="104"/>
      <c r="E1129" s="97"/>
      <c r="F1129" s="90"/>
      <c r="G1129" s="90"/>
      <c r="H1129" s="90"/>
      <c r="I1129" s="90"/>
      <c r="J1129" s="90"/>
      <c r="K1129" s="105"/>
      <c r="L1129" s="105"/>
      <c r="M1129" s="105"/>
      <c r="N1129" s="105"/>
      <c r="O1129" s="81"/>
      <c r="P1129" s="81"/>
      <c r="Q1129" s="81"/>
      <c r="R1129" s="81"/>
      <c r="S1129" s="81"/>
      <c r="T1129" s="81"/>
      <c r="U1129" s="81"/>
      <c r="V1129" s="81"/>
      <c r="W1129" s="81"/>
      <c r="X1129" s="81"/>
      <c r="Y1129" s="81"/>
      <c r="Z1129" s="81"/>
      <c r="AA1129" s="81"/>
      <c r="AB1129" s="81"/>
      <c r="AC1129" s="81"/>
      <c r="AD1129" s="103"/>
      <c r="AE1129" s="81"/>
      <c r="AF1129" s="55"/>
      <c r="AG1129" s="55"/>
      <c r="AH1129" s="55"/>
      <c r="AI1129" s="55"/>
      <c r="AJ1129" s="55"/>
    </row>
    <row r="1130">
      <c r="A1130" s="92"/>
      <c r="B1130" s="104"/>
      <c r="C1130" s="84"/>
      <c r="D1130" s="104"/>
      <c r="E1130" s="97"/>
      <c r="F1130" s="90"/>
      <c r="G1130" s="90"/>
      <c r="H1130" s="90"/>
      <c r="I1130" s="90"/>
      <c r="J1130" s="90"/>
      <c r="K1130" s="105"/>
      <c r="L1130" s="105"/>
      <c r="M1130" s="105"/>
      <c r="N1130" s="105"/>
      <c r="O1130" s="81"/>
      <c r="P1130" s="81"/>
      <c r="Q1130" s="81"/>
      <c r="R1130" s="81"/>
      <c r="S1130" s="81"/>
      <c r="T1130" s="81"/>
      <c r="U1130" s="81"/>
      <c r="V1130" s="81"/>
      <c r="W1130" s="81"/>
      <c r="X1130" s="81"/>
      <c r="Y1130" s="81"/>
      <c r="Z1130" s="81"/>
      <c r="AA1130" s="81"/>
      <c r="AB1130" s="81"/>
      <c r="AC1130" s="81"/>
      <c r="AD1130" s="103"/>
      <c r="AE1130" s="81"/>
      <c r="AF1130" s="55"/>
      <c r="AG1130" s="55"/>
      <c r="AH1130" s="55"/>
      <c r="AI1130" s="55"/>
      <c r="AJ1130" s="55"/>
    </row>
    <row r="1131">
      <c r="A1131" s="92"/>
      <c r="B1131" s="104"/>
      <c r="C1131" s="84"/>
      <c r="D1131" s="104"/>
      <c r="E1131" s="97"/>
      <c r="F1131" s="90"/>
      <c r="G1131" s="90"/>
      <c r="H1131" s="90"/>
      <c r="I1131" s="90"/>
      <c r="J1131" s="90"/>
      <c r="K1131" s="105"/>
      <c r="L1131" s="105"/>
      <c r="M1131" s="105"/>
      <c r="N1131" s="105"/>
      <c r="O1131" s="81"/>
      <c r="P1131" s="81"/>
      <c r="Q1131" s="81"/>
      <c r="R1131" s="81"/>
      <c r="S1131" s="81"/>
      <c r="T1131" s="81"/>
      <c r="U1131" s="81"/>
      <c r="V1131" s="81"/>
      <c r="W1131" s="81"/>
      <c r="X1131" s="81"/>
      <c r="Y1131" s="81"/>
      <c r="Z1131" s="81"/>
      <c r="AA1131" s="81"/>
      <c r="AB1131" s="81"/>
      <c r="AC1131" s="81"/>
      <c r="AD1131" s="103"/>
      <c r="AE1131" s="81"/>
      <c r="AF1131" s="55"/>
      <c r="AG1131" s="55"/>
      <c r="AH1131" s="55"/>
      <c r="AI1131" s="55"/>
      <c r="AJ1131" s="55"/>
    </row>
    <row r="1132">
      <c r="A1132" s="92"/>
      <c r="B1132" s="104"/>
      <c r="C1132" s="84"/>
      <c r="D1132" s="104"/>
      <c r="E1132" s="97"/>
      <c r="F1132" s="90"/>
      <c r="G1132" s="90"/>
      <c r="H1132" s="90"/>
      <c r="I1132" s="90"/>
      <c r="J1132" s="90"/>
      <c r="K1132" s="105"/>
      <c r="L1132" s="105"/>
      <c r="M1132" s="105"/>
      <c r="N1132" s="105"/>
      <c r="O1132" s="81"/>
      <c r="P1132" s="81"/>
      <c r="Q1132" s="81"/>
      <c r="R1132" s="81"/>
      <c r="S1132" s="81"/>
      <c r="T1132" s="81"/>
      <c r="U1132" s="81"/>
      <c r="V1132" s="81"/>
      <c r="W1132" s="81"/>
      <c r="X1132" s="81"/>
      <c r="Y1132" s="81"/>
      <c r="Z1132" s="81"/>
      <c r="AA1132" s="81"/>
      <c r="AB1132" s="81"/>
      <c r="AC1132" s="81"/>
      <c r="AD1132" s="103"/>
      <c r="AE1132" s="81"/>
      <c r="AF1132" s="55"/>
      <c r="AG1132" s="55"/>
      <c r="AH1132" s="55"/>
      <c r="AI1132" s="55"/>
      <c r="AJ1132" s="55"/>
    </row>
    <row r="1133">
      <c r="A1133" s="92"/>
      <c r="B1133" s="104"/>
      <c r="C1133" s="84"/>
      <c r="D1133" s="104"/>
      <c r="E1133" s="97"/>
      <c r="F1133" s="90"/>
      <c r="G1133" s="90"/>
      <c r="H1133" s="90"/>
      <c r="I1133" s="90"/>
      <c r="J1133" s="90"/>
      <c r="K1133" s="105"/>
      <c r="L1133" s="105"/>
      <c r="M1133" s="105"/>
      <c r="N1133" s="105"/>
      <c r="O1133" s="81"/>
      <c r="P1133" s="81"/>
      <c r="Q1133" s="81"/>
      <c r="R1133" s="81"/>
      <c r="S1133" s="81"/>
      <c r="T1133" s="81"/>
      <c r="U1133" s="81"/>
      <c r="V1133" s="81"/>
      <c r="W1133" s="81"/>
      <c r="X1133" s="81"/>
      <c r="Y1133" s="81"/>
      <c r="Z1133" s="81"/>
      <c r="AA1133" s="81"/>
      <c r="AB1133" s="81"/>
      <c r="AC1133" s="81"/>
      <c r="AD1133" s="103"/>
      <c r="AE1133" s="81"/>
      <c r="AF1133" s="55"/>
      <c r="AG1133" s="55"/>
      <c r="AH1133" s="55"/>
      <c r="AI1133" s="55"/>
      <c r="AJ1133" s="55"/>
    </row>
    <row r="1134">
      <c r="A1134" s="92"/>
      <c r="B1134" s="104"/>
      <c r="C1134" s="84"/>
      <c r="D1134" s="104"/>
      <c r="E1134" s="97"/>
      <c r="F1134" s="90"/>
      <c r="G1134" s="90"/>
      <c r="H1134" s="90"/>
      <c r="I1134" s="90"/>
      <c r="J1134" s="90"/>
      <c r="K1134" s="105"/>
      <c r="L1134" s="105"/>
      <c r="M1134" s="105"/>
      <c r="N1134" s="105"/>
      <c r="O1134" s="81"/>
      <c r="P1134" s="81"/>
      <c r="Q1134" s="81"/>
      <c r="R1134" s="81"/>
      <c r="S1134" s="81"/>
      <c r="T1134" s="81"/>
      <c r="U1134" s="81"/>
      <c r="V1134" s="81"/>
      <c r="W1134" s="81"/>
      <c r="X1134" s="81"/>
      <c r="Y1134" s="81"/>
      <c r="Z1134" s="81"/>
      <c r="AA1134" s="81"/>
      <c r="AB1134" s="81"/>
      <c r="AC1134" s="81"/>
      <c r="AD1134" s="103"/>
      <c r="AE1134" s="81"/>
      <c r="AF1134" s="55"/>
      <c r="AG1134" s="55"/>
      <c r="AH1134" s="55"/>
      <c r="AI1134" s="55"/>
      <c r="AJ1134" s="55"/>
    </row>
    <row r="1135">
      <c r="A1135" s="92"/>
      <c r="B1135" s="104"/>
      <c r="C1135" s="84"/>
      <c r="D1135" s="104"/>
      <c r="E1135" s="97"/>
      <c r="F1135" s="90"/>
      <c r="G1135" s="90"/>
      <c r="H1135" s="90"/>
      <c r="I1135" s="90"/>
      <c r="J1135" s="90"/>
      <c r="K1135" s="105"/>
      <c r="L1135" s="105"/>
      <c r="M1135" s="105"/>
      <c r="N1135" s="105"/>
      <c r="O1135" s="81"/>
      <c r="P1135" s="81"/>
      <c r="Q1135" s="81"/>
      <c r="R1135" s="81"/>
      <c r="S1135" s="81"/>
      <c r="T1135" s="81"/>
      <c r="U1135" s="81"/>
      <c r="V1135" s="81"/>
      <c r="W1135" s="81"/>
      <c r="X1135" s="81"/>
      <c r="Y1135" s="81"/>
      <c r="Z1135" s="81"/>
      <c r="AA1135" s="81"/>
      <c r="AB1135" s="81"/>
      <c r="AC1135" s="81"/>
      <c r="AD1135" s="103"/>
      <c r="AE1135" s="81"/>
      <c r="AF1135" s="55"/>
      <c r="AG1135" s="55"/>
      <c r="AH1135" s="55"/>
      <c r="AI1135" s="55"/>
      <c r="AJ1135" s="55"/>
    </row>
    <row r="1136">
      <c r="A1136" s="92"/>
      <c r="B1136" s="104"/>
      <c r="C1136" s="84"/>
      <c r="D1136" s="104"/>
      <c r="E1136" s="97"/>
      <c r="F1136" s="90"/>
      <c r="G1136" s="90"/>
      <c r="H1136" s="90"/>
      <c r="I1136" s="90"/>
      <c r="J1136" s="90"/>
      <c r="K1136" s="105"/>
      <c r="L1136" s="105"/>
      <c r="M1136" s="105"/>
      <c r="N1136" s="105"/>
      <c r="O1136" s="81"/>
      <c r="P1136" s="81"/>
      <c r="Q1136" s="81"/>
      <c r="R1136" s="81"/>
      <c r="S1136" s="81"/>
      <c r="T1136" s="81"/>
      <c r="U1136" s="81"/>
      <c r="V1136" s="81"/>
      <c r="W1136" s="81"/>
      <c r="X1136" s="81"/>
      <c r="Y1136" s="81"/>
      <c r="Z1136" s="81"/>
      <c r="AA1136" s="81"/>
      <c r="AB1136" s="81"/>
      <c r="AC1136" s="81"/>
      <c r="AD1136" s="103"/>
      <c r="AE1136" s="81"/>
      <c r="AF1136" s="55"/>
      <c r="AG1136" s="55"/>
      <c r="AH1136" s="55"/>
      <c r="AI1136" s="55"/>
      <c r="AJ1136" s="55"/>
    </row>
    <row r="1137">
      <c r="A1137" s="92"/>
      <c r="B1137" s="104"/>
      <c r="C1137" s="84"/>
      <c r="D1137" s="104"/>
      <c r="E1137" s="97"/>
      <c r="F1137" s="90"/>
      <c r="G1137" s="90"/>
      <c r="H1137" s="90"/>
      <c r="I1137" s="90"/>
      <c r="J1137" s="90"/>
      <c r="K1137" s="105"/>
      <c r="L1137" s="105"/>
      <c r="M1137" s="105"/>
      <c r="N1137" s="105"/>
      <c r="O1137" s="81"/>
      <c r="P1137" s="81"/>
      <c r="Q1137" s="81"/>
      <c r="R1137" s="81"/>
      <c r="S1137" s="81"/>
      <c r="T1137" s="81"/>
      <c r="U1137" s="81"/>
      <c r="V1137" s="81"/>
      <c r="W1137" s="81"/>
      <c r="X1137" s="81"/>
      <c r="Y1137" s="81"/>
      <c r="Z1137" s="81"/>
      <c r="AA1137" s="81"/>
      <c r="AB1137" s="81"/>
      <c r="AC1137" s="81"/>
      <c r="AD1137" s="103"/>
      <c r="AE1137" s="81"/>
      <c r="AF1137" s="55"/>
      <c r="AG1137" s="55"/>
      <c r="AH1137" s="55"/>
      <c r="AI1137" s="55"/>
      <c r="AJ1137" s="55"/>
    </row>
    <row r="1138">
      <c r="A1138" s="92"/>
      <c r="B1138" s="104"/>
      <c r="C1138" s="84"/>
      <c r="D1138" s="104"/>
      <c r="E1138" s="97"/>
      <c r="F1138" s="90"/>
      <c r="G1138" s="90"/>
      <c r="H1138" s="90"/>
      <c r="I1138" s="90"/>
      <c r="J1138" s="90"/>
      <c r="K1138" s="105"/>
      <c r="L1138" s="105"/>
      <c r="M1138" s="105"/>
      <c r="N1138" s="105"/>
      <c r="O1138" s="81"/>
      <c r="P1138" s="81"/>
      <c r="Q1138" s="81"/>
      <c r="R1138" s="81"/>
      <c r="S1138" s="81"/>
      <c r="T1138" s="81"/>
      <c r="U1138" s="81"/>
      <c r="V1138" s="81"/>
      <c r="W1138" s="81"/>
      <c r="X1138" s="81"/>
      <c r="Y1138" s="81"/>
      <c r="Z1138" s="81"/>
      <c r="AA1138" s="81"/>
      <c r="AB1138" s="81"/>
      <c r="AC1138" s="81"/>
      <c r="AD1138" s="103"/>
      <c r="AE1138" s="81"/>
      <c r="AF1138" s="55"/>
      <c r="AG1138" s="55"/>
      <c r="AH1138" s="55"/>
      <c r="AI1138" s="55"/>
      <c r="AJ1138" s="55"/>
    </row>
    <row r="1139">
      <c r="A1139" s="92"/>
      <c r="B1139" s="104"/>
      <c r="C1139" s="84"/>
      <c r="D1139" s="104"/>
      <c r="E1139" s="97"/>
      <c r="F1139" s="90"/>
      <c r="G1139" s="90"/>
      <c r="H1139" s="90"/>
      <c r="I1139" s="90"/>
      <c r="J1139" s="90"/>
      <c r="K1139" s="105"/>
      <c r="L1139" s="105"/>
      <c r="M1139" s="105"/>
      <c r="N1139" s="105"/>
      <c r="O1139" s="81"/>
      <c r="P1139" s="81"/>
      <c r="Q1139" s="81"/>
      <c r="R1139" s="81"/>
      <c r="S1139" s="81"/>
      <c r="T1139" s="81"/>
      <c r="U1139" s="81"/>
      <c r="V1139" s="81"/>
      <c r="W1139" s="81"/>
      <c r="X1139" s="81"/>
      <c r="Y1139" s="81"/>
      <c r="Z1139" s="81"/>
      <c r="AA1139" s="81"/>
      <c r="AB1139" s="81"/>
      <c r="AC1139" s="81"/>
      <c r="AD1139" s="103"/>
      <c r="AE1139" s="81"/>
      <c r="AF1139" s="55"/>
      <c r="AG1139" s="55"/>
      <c r="AH1139" s="55"/>
      <c r="AI1139" s="55"/>
      <c r="AJ1139" s="55"/>
    </row>
    <row r="1140">
      <c r="A1140" s="92"/>
      <c r="B1140" s="104"/>
      <c r="C1140" s="84"/>
      <c r="D1140" s="104"/>
      <c r="E1140" s="97"/>
      <c r="F1140" s="90"/>
      <c r="G1140" s="90"/>
      <c r="H1140" s="90"/>
      <c r="I1140" s="90"/>
      <c r="J1140" s="90"/>
      <c r="K1140" s="105"/>
      <c r="L1140" s="105"/>
      <c r="M1140" s="105"/>
      <c r="N1140" s="105"/>
      <c r="O1140" s="81"/>
      <c r="P1140" s="81"/>
      <c r="Q1140" s="81"/>
      <c r="R1140" s="81"/>
      <c r="S1140" s="81"/>
      <c r="T1140" s="81"/>
      <c r="U1140" s="81"/>
      <c r="V1140" s="81"/>
      <c r="W1140" s="81"/>
      <c r="X1140" s="81"/>
      <c r="Y1140" s="81"/>
      <c r="Z1140" s="81"/>
      <c r="AA1140" s="81"/>
      <c r="AB1140" s="81"/>
      <c r="AC1140" s="81"/>
      <c r="AD1140" s="103"/>
      <c r="AE1140" s="81"/>
      <c r="AF1140" s="55"/>
      <c r="AG1140" s="55"/>
      <c r="AH1140" s="55"/>
      <c r="AI1140" s="55"/>
      <c r="AJ1140" s="55"/>
    </row>
    <row r="1141">
      <c r="A1141" s="92"/>
      <c r="B1141" s="104"/>
      <c r="C1141" s="84"/>
      <c r="D1141" s="104"/>
      <c r="E1141" s="97"/>
      <c r="F1141" s="90"/>
      <c r="G1141" s="90"/>
      <c r="H1141" s="90"/>
      <c r="I1141" s="90"/>
      <c r="J1141" s="90"/>
      <c r="K1141" s="105"/>
      <c r="L1141" s="105"/>
      <c r="M1141" s="105"/>
      <c r="N1141" s="105"/>
      <c r="O1141" s="81"/>
      <c r="P1141" s="81"/>
      <c r="Q1141" s="81"/>
      <c r="R1141" s="81"/>
      <c r="S1141" s="81"/>
      <c r="T1141" s="81"/>
      <c r="U1141" s="81"/>
      <c r="V1141" s="81"/>
      <c r="W1141" s="81"/>
      <c r="X1141" s="81"/>
      <c r="Y1141" s="81"/>
      <c r="Z1141" s="81"/>
      <c r="AA1141" s="81"/>
      <c r="AB1141" s="81"/>
      <c r="AC1141" s="81"/>
      <c r="AD1141" s="103"/>
      <c r="AE1141" s="81"/>
      <c r="AF1141" s="55"/>
      <c r="AG1141" s="55"/>
      <c r="AH1141" s="55"/>
      <c r="AI1141" s="55"/>
      <c r="AJ1141" s="55"/>
    </row>
    <row r="1142">
      <c r="A1142" s="92"/>
      <c r="B1142" s="104"/>
      <c r="C1142" s="84"/>
      <c r="D1142" s="104"/>
      <c r="E1142" s="97"/>
      <c r="F1142" s="90"/>
      <c r="G1142" s="90"/>
      <c r="H1142" s="90"/>
      <c r="I1142" s="90"/>
      <c r="J1142" s="90"/>
      <c r="K1142" s="105"/>
      <c r="L1142" s="105"/>
      <c r="M1142" s="105"/>
      <c r="N1142" s="105"/>
      <c r="O1142" s="81"/>
      <c r="P1142" s="81"/>
      <c r="Q1142" s="81"/>
      <c r="R1142" s="81"/>
      <c r="S1142" s="81"/>
      <c r="T1142" s="81"/>
      <c r="U1142" s="81"/>
      <c r="V1142" s="81"/>
      <c r="W1142" s="81"/>
      <c r="X1142" s="81"/>
      <c r="Y1142" s="81"/>
      <c r="Z1142" s="81"/>
      <c r="AA1142" s="81"/>
      <c r="AB1142" s="81"/>
      <c r="AC1142" s="81"/>
      <c r="AD1142" s="103"/>
      <c r="AE1142" s="81"/>
      <c r="AF1142" s="55"/>
      <c r="AG1142" s="55"/>
      <c r="AH1142" s="55"/>
      <c r="AI1142" s="55"/>
      <c r="AJ1142" s="55"/>
    </row>
    <row r="1143">
      <c r="A1143" s="92"/>
      <c r="B1143" s="104"/>
      <c r="C1143" s="84"/>
      <c r="D1143" s="104"/>
      <c r="E1143" s="97"/>
      <c r="F1143" s="90"/>
      <c r="G1143" s="90"/>
      <c r="H1143" s="90"/>
      <c r="I1143" s="90"/>
      <c r="J1143" s="90"/>
      <c r="K1143" s="105"/>
      <c r="L1143" s="105"/>
      <c r="M1143" s="105"/>
      <c r="N1143" s="105"/>
      <c r="O1143" s="81"/>
      <c r="P1143" s="81"/>
      <c r="Q1143" s="81"/>
      <c r="R1143" s="81"/>
      <c r="S1143" s="81"/>
      <c r="T1143" s="81"/>
      <c r="U1143" s="81"/>
      <c r="V1143" s="81"/>
      <c r="W1143" s="81"/>
      <c r="X1143" s="81"/>
      <c r="Y1143" s="81"/>
      <c r="Z1143" s="81"/>
      <c r="AA1143" s="81"/>
      <c r="AB1143" s="81"/>
      <c r="AC1143" s="81"/>
      <c r="AD1143" s="103"/>
      <c r="AE1143" s="81"/>
      <c r="AF1143" s="55"/>
      <c r="AG1143" s="55"/>
      <c r="AH1143" s="55"/>
      <c r="AI1143" s="55"/>
      <c r="AJ1143" s="55"/>
    </row>
    <row r="1144">
      <c r="A1144" s="92"/>
      <c r="B1144" s="104"/>
      <c r="C1144" s="84"/>
      <c r="D1144" s="104"/>
      <c r="E1144" s="97"/>
      <c r="F1144" s="90"/>
      <c r="G1144" s="90"/>
      <c r="H1144" s="90"/>
      <c r="I1144" s="90"/>
      <c r="J1144" s="90"/>
      <c r="K1144" s="105"/>
      <c r="L1144" s="105"/>
      <c r="M1144" s="105"/>
      <c r="N1144" s="105"/>
      <c r="O1144" s="81"/>
      <c r="P1144" s="81"/>
      <c r="Q1144" s="81"/>
      <c r="R1144" s="81"/>
      <c r="S1144" s="81"/>
      <c r="T1144" s="81"/>
      <c r="U1144" s="81"/>
      <c r="V1144" s="81"/>
      <c r="W1144" s="81"/>
      <c r="X1144" s="81"/>
      <c r="Y1144" s="81"/>
      <c r="Z1144" s="81"/>
      <c r="AA1144" s="81"/>
      <c r="AB1144" s="81"/>
      <c r="AC1144" s="81"/>
      <c r="AD1144" s="103"/>
      <c r="AE1144" s="81"/>
      <c r="AF1144" s="55"/>
      <c r="AG1144" s="55"/>
      <c r="AH1144" s="55"/>
      <c r="AI1144" s="55"/>
      <c r="AJ1144" s="55"/>
    </row>
    <row r="1145">
      <c r="A1145" s="92"/>
      <c r="B1145" s="104"/>
      <c r="C1145" s="84"/>
      <c r="D1145" s="104"/>
      <c r="E1145" s="97"/>
      <c r="F1145" s="90"/>
      <c r="G1145" s="90"/>
      <c r="H1145" s="90"/>
      <c r="I1145" s="90"/>
      <c r="J1145" s="90"/>
      <c r="K1145" s="105"/>
      <c r="L1145" s="105"/>
      <c r="M1145" s="105"/>
      <c r="N1145" s="105"/>
      <c r="O1145" s="81"/>
      <c r="P1145" s="81"/>
      <c r="Q1145" s="81"/>
      <c r="R1145" s="81"/>
      <c r="S1145" s="81"/>
      <c r="T1145" s="81"/>
      <c r="U1145" s="81"/>
      <c r="V1145" s="81"/>
      <c r="W1145" s="81"/>
      <c r="X1145" s="81"/>
      <c r="Y1145" s="81"/>
      <c r="Z1145" s="81"/>
      <c r="AA1145" s="81"/>
      <c r="AB1145" s="81"/>
      <c r="AC1145" s="81"/>
      <c r="AD1145" s="103"/>
      <c r="AE1145" s="81"/>
      <c r="AF1145" s="55"/>
      <c r="AG1145" s="55"/>
      <c r="AH1145" s="55"/>
      <c r="AI1145" s="55"/>
      <c r="AJ1145" s="55"/>
    </row>
    <row r="1146">
      <c r="A1146" s="92"/>
      <c r="B1146" s="104"/>
      <c r="C1146" s="84"/>
      <c r="D1146" s="104"/>
      <c r="E1146" s="97"/>
      <c r="F1146" s="90"/>
      <c r="G1146" s="90"/>
      <c r="H1146" s="90"/>
      <c r="I1146" s="90"/>
      <c r="J1146" s="90"/>
      <c r="K1146" s="105"/>
      <c r="L1146" s="105"/>
      <c r="M1146" s="105"/>
      <c r="N1146" s="105"/>
      <c r="O1146" s="81"/>
      <c r="P1146" s="81"/>
      <c r="Q1146" s="81"/>
      <c r="R1146" s="81"/>
      <c r="S1146" s="81"/>
      <c r="T1146" s="81"/>
      <c r="U1146" s="81"/>
      <c r="V1146" s="81"/>
      <c r="W1146" s="81"/>
      <c r="X1146" s="81"/>
      <c r="Y1146" s="81"/>
      <c r="Z1146" s="81"/>
      <c r="AA1146" s="81"/>
      <c r="AB1146" s="81"/>
      <c r="AC1146" s="81"/>
      <c r="AD1146" s="103"/>
      <c r="AE1146" s="81"/>
      <c r="AF1146" s="55"/>
      <c r="AG1146" s="55"/>
      <c r="AH1146" s="55"/>
      <c r="AI1146" s="55"/>
      <c r="AJ1146" s="55"/>
    </row>
    <row r="1147">
      <c r="A1147" s="92"/>
      <c r="B1147" s="104"/>
      <c r="C1147" s="84"/>
      <c r="D1147" s="104"/>
      <c r="E1147" s="97"/>
      <c r="F1147" s="90"/>
      <c r="G1147" s="90"/>
      <c r="H1147" s="90"/>
      <c r="I1147" s="90"/>
      <c r="J1147" s="90"/>
      <c r="K1147" s="105"/>
      <c r="L1147" s="105"/>
      <c r="M1147" s="105"/>
      <c r="N1147" s="105"/>
      <c r="O1147" s="81"/>
      <c r="P1147" s="81"/>
      <c r="Q1147" s="81"/>
      <c r="R1147" s="81"/>
      <c r="S1147" s="81"/>
      <c r="T1147" s="81"/>
      <c r="U1147" s="81"/>
      <c r="V1147" s="81"/>
      <c r="W1147" s="81"/>
      <c r="X1147" s="81"/>
      <c r="Y1147" s="81"/>
      <c r="Z1147" s="81"/>
      <c r="AA1147" s="81"/>
      <c r="AB1147" s="81"/>
      <c r="AC1147" s="81"/>
      <c r="AD1147" s="103"/>
      <c r="AE1147" s="81"/>
      <c r="AF1147" s="55"/>
      <c r="AG1147" s="55"/>
      <c r="AH1147" s="55"/>
      <c r="AI1147" s="55"/>
      <c r="AJ1147" s="55"/>
    </row>
    <row r="1148">
      <c r="A1148" s="92"/>
      <c r="B1148" s="104"/>
      <c r="C1148" s="84"/>
      <c r="D1148" s="104"/>
      <c r="E1148" s="97"/>
      <c r="F1148" s="90"/>
      <c r="G1148" s="90"/>
      <c r="H1148" s="90"/>
      <c r="I1148" s="90"/>
      <c r="J1148" s="90"/>
      <c r="K1148" s="105"/>
      <c r="L1148" s="105"/>
      <c r="M1148" s="105"/>
      <c r="N1148" s="105"/>
      <c r="O1148" s="81"/>
      <c r="P1148" s="81"/>
      <c r="Q1148" s="81"/>
      <c r="R1148" s="81"/>
      <c r="S1148" s="81"/>
      <c r="T1148" s="81"/>
      <c r="U1148" s="81"/>
      <c r="V1148" s="81"/>
      <c r="W1148" s="81"/>
      <c r="X1148" s="81"/>
      <c r="Y1148" s="81"/>
      <c r="Z1148" s="81"/>
      <c r="AA1148" s="81"/>
      <c r="AB1148" s="81"/>
      <c r="AC1148" s="81"/>
      <c r="AD1148" s="103"/>
      <c r="AE1148" s="81"/>
      <c r="AF1148" s="55"/>
      <c r="AG1148" s="55"/>
      <c r="AH1148" s="55"/>
      <c r="AI1148" s="55"/>
      <c r="AJ1148" s="55"/>
    </row>
    <row r="1149">
      <c r="A1149" s="92"/>
      <c r="B1149" s="104"/>
      <c r="C1149" s="84"/>
      <c r="D1149" s="104"/>
      <c r="E1149" s="97"/>
      <c r="F1149" s="90"/>
      <c r="G1149" s="90"/>
      <c r="H1149" s="90"/>
      <c r="I1149" s="90"/>
      <c r="J1149" s="90"/>
      <c r="K1149" s="105"/>
      <c r="L1149" s="105"/>
      <c r="M1149" s="105"/>
      <c r="N1149" s="105"/>
      <c r="O1149" s="81"/>
      <c r="P1149" s="81"/>
      <c r="Q1149" s="81"/>
      <c r="R1149" s="81"/>
      <c r="S1149" s="81"/>
      <c r="T1149" s="81"/>
      <c r="U1149" s="81"/>
      <c r="V1149" s="81"/>
      <c r="W1149" s="81"/>
      <c r="X1149" s="81"/>
      <c r="Y1149" s="81"/>
      <c r="Z1149" s="81"/>
      <c r="AA1149" s="81"/>
      <c r="AB1149" s="81"/>
      <c r="AC1149" s="81"/>
      <c r="AD1149" s="103"/>
      <c r="AE1149" s="81"/>
      <c r="AF1149" s="55"/>
      <c r="AG1149" s="55"/>
      <c r="AH1149" s="55"/>
      <c r="AI1149" s="55"/>
      <c r="AJ1149" s="55"/>
    </row>
    <row r="1150">
      <c r="A1150" s="92"/>
      <c r="B1150" s="104"/>
      <c r="C1150" s="84"/>
      <c r="D1150" s="104"/>
      <c r="E1150" s="97"/>
      <c r="F1150" s="90"/>
      <c r="G1150" s="90"/>
      <c r="H1150" s="90"/>
      <c r="I1150" s="90"/>
      <c r="J1150" s="90"/>
      <c r="K1150" s="105"/>
      <c r="L1150" s="105"/>
      <c r="M1150" s="105"/>
      <c r="N1150" s="105"/>
      <c r="O1150" s="81"/>
      <c r="P1150" s="81"/>
      <c r="Q1150" s="81"/>
      <c r="R1150" s="81"/>
      <c r="S1150" s="81"/>
      <c r="T1150" s="81"/>
      <c r="U1150" s="81"/>
      <c r="V1150" s="81"/>
      <c r="W1150" s="81"/>
      <c r="X1150" s="81"/>
      <c r="Y1150" s="81"/>
      <c r="Z1150" s="81"/>
      <c r="AA1150" s="81"/>
      <c r="AB1150" s="81"/>
      <c r="AC1150" s="81"/>
      <c r="AD1150" s="103"/>
      <c r="AE1150" s="81"/>
      <c r="AF1150" s="55"/>
      <c r="AG1150" s="55"/>
      <c r="AH1150" s="55"/>
      <c r="AI1150" s="55"/>
      <c r="AJ1150" s="55"/>
    </row>
    <row r="1151">
      <c r="A1151" s="92"/>
      <c r="B1151" s="104"/>
      <c r="C1151" s="84"/>
      <c r="D1151" s="104"/>
      <c r="E1151" s="97"/>
      <c r="F1151" s="90"/>
      <c r="G1151" s="90"/>
      <c r="H1151" s="90"/>
      <c r="I1151" s="90"/>
      <c r="J1151" s="90"/>
      <c r="K1151" s="105"/>
      <c r="L1151" s="105"/>
      <c r="M1151" s="105"/>
      <c r="N1151" s="105"/>
      <c r="O1151" s="81"/>
      <c r="P1151" s="81"/>
      <c r="Q1151" s="81"/>
      <c r="R1151" s="81"/>
      <c r="S1151" s="81"/>
      <c r="T1151" s="81"/>
      <c r="U1151" s="81"/>
      <c r="V1151" s="81"/>
      <c r="W1151" s="81"/>
      <c r="X1151" s="81"/>
      <c r="Y1151" s="81"/>
      <c r="Z1151" s="81"/>
      <c r="AA1151" s="81"/>
      <c r="AB1151" s="81"/>
      <c r="AC1151" s="81"/>
      <c r="AD1151" s="103"/>
      <c r="AE1151" s="81"/>
      <c r="AF1151" s="55"/>
      <c r="AG1151" s="55"/>
      <c r="AH1151" s="55"/>
      <c r="AI1151" s="55"/>
      <c r="AJ1151" s="55"/>
    </row>
    <row r="1152">
      <c r="A1152" s="92"/>
      <c r="B1152" s="104"/>
      <c r="C1152" s="84"/>
      <c r="D1152" s="104"/>
      <c r="E1152" s="97"/>
      <c r="F1152" s="90"/>
      <c r="G1152" s="90"/>
      <c r="H1152" s="90"/>
      <c r="I1152" s="90"/>
      <c r="J1152" s="90"/>
      <c r="K1152" s="105"/>
      <c r="L1152" s="105"/>
      <c r="M1152" s="105"/>
      <c r="N1152" s="105"/>
      <c r="O1152" s="81"/>
      <c r="P1152" s="81"/>
      <c r="Q1152" s="81"/>
      <c r="R1152" s="81"/>
      <c r="S1152" s="81"/>
      <c r="T1152" s="81"/>
      <c r="U1152" s="81"/>
      <c r="V1152" s="81"/>
      <c r="W1152" s="81"/>
      <c r="X1152" s="81"/>
      <c r="Y1152" s="81"/>
      <c r="Z1152" s="81"/>
      <c r="AA1152" s="81"/>
      <c r="AB1152" s="81"/>
      <c r="AC1152" s="81"/>
      <c r="AD1152" s="103"/>
      <c r="AE1152" s="81"/>
      <c r="AF1152" s="55"/>
      <c r="AG1152" s="55"/>
      <c r="AH1152" s="55"/>
      <c r="AI1152" s="55"/>
      <c r="AJ1152" s="55"/>
    </row>
    <row r="1153">
      <c r="A1153" s="92"/>
      <c r="B1153" s="104"/>
      <c r="C1153" s="84"/>
      <c r="D1153" s="104"/>
      <c r="E1153" s="97"/>
      <c r="F1153" s="90"/>
      <c r="G1153" s="90"/>
      <c r="H1153" s="90"/>
      <c r="I1153" s="90"/>
      <c r="J1153" s="90"/>
      <c r="K1153" s="105"/>
      <c r="L1153" s="105"/>
      <c r="M1153" s="105"/>
      <c r="N1153" s="105"/>
      <c r="O1153" s="81"/>
      <c r="P1153" s="81"/>
      <c r="Q1153" s="81"/>
      <c r="R1153" s="81"/>
      <c r="S1153" s="81"/>
      <c r="T1153" s="81"/>
      <c r="U1153" s="81"/>
      <c r="V1153" s="81"/>
      <c r="W1153" s="81"/>
      <c r="X1153" s="81"/>
      <c r="Y1153" s="81"/>
      <c r="Z1153" s="81"/>
      <c r="AA1153" s="81"/>
      <c r="AB1153" s="81"/>
      <c r="AC1153" s="81"/>
      <c r="AD1153" s="103"/>
      <c r="AE1153" s="81"/>
      <c r="AF1153" s="55"/>
      <c r="AG1153" s="55"/>
      <c r="AH1153" s="55"/>
      <c r="AI1153" s="55"/>
      <c r="AJ1153" s="55"/>
    </row>
    <row r="1154">
      <c r="A1154" s="92"/>
      <c r="B1154" s="104"/>
      <c r="C1154" s="84"/>
      <c r="D1154" s="104"/>
      <c r="E1154" s="97"/>
      <c r="F1154" s="90"/>
      <c r="G1154" s="90"/>
      <c r="H1154" s="90"/>
      <c r="I1154" s="90"/>
      <c r="J1154" s="90"/>
      <c r="K1154" s="105"/>
      <c r="L1154" s="105"/>
      <c r="M1154" s="105"/>
      <c r="N1154" s="105"/>
      <c r="O1154" s="81"/>
      <c r="P1154" s="81"/>
      <c r="Q1154" s="81"/>
      <c r="R1154" s="81"/>
      <c r="S1154" s="81"/>
      <c r="T1154" s="81"/>
      <c r="U1154" s="81"/>
      <c r="V1154" s="81"/>
      <c r="W1154" s="81"/>
      <c r="X1154" s="81"/>
      <c r="Y1154" s="81"/>
      <c r="Z1154" s="81"/>
      <c r="AA1154" s="81"/>
      <c r="AB1154" s="81"/>
      <c r="AC1154" s="81"/>
      <c r="AD1154" s="103"/>
      <c r="AE1154" s="81"/>
      <c r="AF1154" s="55"/>
      <c r="AG1154" s="55"/>
      <c r="AH1154" s="55"/>
      <c r="AI1154" s="55"/>
      <c r="AJ1154" s="55"/>
    </row>
    <row r="1155">
      <c r="A1155" s="92"/>
      <c r="B1155" s="104"/>
      <c r="C1155" s="84"/>
      <c r="D1155" s="104"/>
      <c r="E1155" s="97"/>
      <c r="F1155" s="90"/>
      <c r="G1155" s="90"/>
      <c r="H1155" s="90"/>
      <c r="I1155" s="90"/>
      <c r="J1155" s="90"/>
      <c r="K1155" s="105"/>
      <c r="L1155" s="105"/>
      <c r="M1155" s="105"/>
      <c r="N1155" s="105"/>
      <c r="O1155" s="81"/>
      <c r="P1155" s="81"/>
      <c r="Q1155" s="81"/>
      <c r="R1155" s="81"/>
      <c r="S1155" s="81"/>
      <c r="T1155" s="81"/>
      <c r="U1155" s="81"/>
      <c r="V1155" s="81"/>
      <c r="W1155" s="81"/>
      <c r="X1155" s="81"/>
      <c r="Y1155" s="81"/>
      <c r="Z1155" s="81"/>
      <c r="AA1155" s="81"/>
      <c r="AB1155" s="81"/>
      <c r="AC1155" s="81"/>
      <c r="AD1155" s="103"/>
      <c r="AE1155" s="81"/>
      <c r="AF1155" s="55"/>
      <c r="AG1155" s="55"/>
      <c r="AH1155" s="55"/>
      <c r="AI1155" s="55"/>
      <c r="AJ1155" s="55"/>
    </row>
    <row r="1156">
      <c r="A1156" s="92"/>
      <c r="B1156" s="104"/>
      <c r="C1156" s="84"/>
      <c r="D1156" s="104"/>
      <c r="E1156" s="97"/>
      <c r="F1156" s="90"/>
      <c r="G1156" s="90"/>
      <c r="H1156" s="90"/>
      <c r="I1156" s="90"/>
      <c r="J1156" s="90"/>
      <c r="K1156" s="105"/>
      <c r="L1156" s="105"/>
      <c r="M1156" s="105"/>
      <c r="N1156" s="105"/>
      <c r="O1156" s="81"/>
      <c r="P1156" s="81"/>
      <c r="Q1156" s="81"/>
      <c r="R1156" s="81"/>
      <c r="S1156" s="81"/>
      <c r="T1156" s="81"/>
      <c r="U1156" s="81"/>
      <c r="V1156" s="81"/>
      <c r="W1156" s="81"/>
      <c r="X1156" s="81"/>
      <c r="Y1156" s="81"/>
      <c r="Z1156" s="81"/>
      <c r="AA1156" s="81"/>
      <c r="AB1156" s="81"/>
      <c r="AC1156" s="81"/>
      <c r="AD1156" s="103"/>
      <c r="AE1156" s="81"/>
      <c r="AF1156" s="55"/>
      <c r="AG1156" s="55"/>
      <c r="AH1156" s="55"/>
      <c r="AI1156" s="55"/>
      <c r="AJ1156" s="55"/>
    </row>
    <row r="1157">
      <c r="A1157" s="92"/>
      <c r="B1157" s="104"/>
      <c r="C1157" s="84"/>
      <c r="D1157" s="104"/>
      <c r="E1157" s="97"/>
      <c r="F1157" s="90"/>
      <c r="G1157" s="90"/>
      <c r="H1157" s="90"/>
      <c r="I1157" s="90"/>
      <c r="J1157" s="90"/>
      <c r="K1157" s="105"/>
      <c r="L1157" s="105"/>
      <c r="M1157" s="105"/>
      <c r="N1157" s="105"/>
      <c r="O1157" s="81"/>
      <c r="P1157" s="81"/>
      <c r="Q1157" s="81"/>
      <c r="R1157" s="81"/>
      <c r="S1157" s="81"/>
      <c r="T1157" s="81"/>
      <c r="U1157" s="81"/>
      <c r="V1157" s="81"/>
      <c r="W1157" s="81"/>
      <c r="X1157" s="81"/>
      <c r="Y1157" s="81"/>
      <c r="Z1157" s="81"/>
      <c r="AA1157" s="81"/>
      <c r="AB1157" s="81"/>
      <c r="AC1157" s="81"/>
      <c r="AD1157" s="103"/>
      <c r="AE1157" s="81"/>
      <c r="AF1157" s="55"/>
      <c r="AG1157" s="55"/>
      <c r="AH1157" s="55"/>
      <c r="AI1157" s="55"/>
      <c r="AJ1157" s="55"/>
    </row>
    <row r="1158">
      <c r="A1158" s="92"/>
      <c r="B1158" s="104"/>
      <c r="C1158" s="84"/>
      <c r="D1158" s="104"/>
      <c r="E1158" s="97"/>
      <c r="F1158" s="90"/>
      <c r="G1158" s="90"/>
      <c r="H1158" s="90"/>
      <c r="I1158" s="90"/>
      <c r="J1158" s="90"/>
      <c r="K1158" s="105"/>
      <c r="L1158" s="105"/>
      <c r="M1158" s="105"/>
      <c r="N1158" s="105"/>
      <c r="O1158" s="81"/>
      <c r="P1158" s="81"/>
      <c r="Q1158" s="81"/>
      <c r="R1158" s="81"/>
      <c r="S1158" s="81"/>
      <c r="T1158" s="81"/>
      <c r="U1158" s="81"/>
      <c r="V1158" s="81"/>
      <c r="W1158" s="81"/>
      <c r="X1158" s="81"/>
      <c r="Y1158" s="81"/>
      <c r="Z1158" s="81"/>
      <c r="AA1158" s="81"/>
      <c r="AB1158" s="81"/>
      <c r="AC1158" s="81"/>
      <c r="AD1158" s="103"/>
      <c r="AE1158" s="81"/>
      <c r="AF1158" s="55"/>
      <c r="AG1158" s="55"/>
      <c r="AH1158" s="55"/>
      <c r="AI1158" s="55"/>
      <c r="AJ1158" s="55"/>
    </row>
    <row r="1159">
      <c r="A1159" s="92"/>
      <c r="B1159" s="104"/>
      <c r="C1159" s="84"/>
      <c r="D1159" s="104"/>
      <c r="E1159" s="97"/>
      <c r="F1159" s="90"/>
      <c r="G1159" s="90"/>
      <c r="H1159" s="90"/>
      <c r="I1159" s="90"/>
      <c r="J1159" s="90"/>
      <c r="K1159" s="105"/>
      <c r="L1159" s="105"/>
      <c r="M1159" s="105"/>
      <c r="N1159" s="105"/>
      <c r="O1159" s="81"/>
      <c r="P1159" s="81"/>
      <c r="Q1159" s="81"/>
      <c r="R1159" s="81"/>
      <c r="S1159" s="81"/>
      <c r="T1159" s="81"/>
      <c r="U1159" s="81"/>
      <c r="V1159" s="81"/>
      <c r="W1159" s="81"/>
      <c r="X1159" s="81"/>
      <c r="Y1159" s="81"/>
      <c r="Z1159" s="81"/>
      <c r="AA1159" s="81"/>
      <c r="AB1159" s="81"/>
      <c r="AC1159" s="81"/>
      <c r="AD1159" s="103"/>
      <c r="AE1159" s="81"/>
      <c r="AF1159" s="55"/>
      <c r="AG1159" s="55"/>
      <c r="AH1159" s="55"/>
      <c r="AI1159" s="55"/>
      <c r="AJ1159" s="55"/>
    </row>
    <row r="1160">
      <c r="A1160" s="92"/>
      <c r="B1160" s="104"/>
      <c r="C1160" s="84"/>
      <c r="D1160" s="104"/>
      <c r="E1160" s="97"/>
      <c r="F1160" s="90"/>
      <c r="G1160" s="90"/>
      <c r="H1160" s="90"/>
      <c r="I1160" s="90"/>
      <c r="J1160" s="90"/>
      <c r="K1160" s="105"/>
      <c r="L1160" s="105"/>
      <c r="M1160" s="105"/>
      <c r="N1160" s="105"/>
      <c r="O1160" s="81"/>
      <c r="P1160" s="81"/>
      <c r="Q1160" s="81"/>
      <c r="R1160" s="81"/>
      <c r="S1160" s="81"/>
      <c r="T1160" s="81"/>
      <c r="U1160" s="81"/>
      <c r="V1160" s="81"/>
      <c r="W1160" s="81"/>
      <c r="X1160" s="81"/>
      <c r="Y1160" s="81"/>
      <c r="Z1160" s="81"/>
      <c r="AA1160" s="81"/>
      <c r="AB1160" s="81"/>
      <c r="AC1160" s="81"/>
      <c r="AD1160" s="103"/>
      <c r="AE1160" s="81"/>
      <c r="AF1160" s="55"/>
      <c r="AG1160" s="55"/>
      <c r="AH1160" s="55"/>
      <c r="AI1160" s="55"/>
      <c r="AJ1160" s="55"/>
    </row>
    <row r="1161">
      <c r="A1161" s="92"/>
      <c r="B1161" s="104"/>
      <c r="C1161" s="84"/>
      <c r="D1161" s="104"/>
      <c r="E1161" s="97"/>
      <c r="F1161" s="90"/>
      <c r="G1161" s="90"/>
      <c r="H1161" s="90"/>
      <c r="I1161" s="90"/>
      <c r="J1161" s="90"/>
      <c r="K1161" s="105"/>
      <c r="L1161" s="105"/>
      <c r="M1161" s="105"/>
      <c r="N1161" s="105"/>
      <c r="O1161" s="81"/>
      <c r="P1161" s="81"/>
      <c r="Q1161" s="81"/>
      <c r="R1161" s="81"/>
      <c r="S1161" s="81"/>
      <c r="T1161" s="81"/>
      <c r="U1161" s="81"/>
      <c r="V1161" s="81"/>
      <c r="W1161" s="81"/>
      <c r="X1161" s="81"/>
      <c r="Y1161" s="81"/>
      <c r="Z1161" s="81"/>
      <c r="AA1161" s="81"/>
      <c r="AB1161" s="81"/>
      <c r="AC1161" s="81"/>
      <c r="AD1161" s="103"/>
      <c r="AE1161" s="81"/>
      <c r="AF1161" s="55"/>
      <c r="AG1161" s="55"/>
      <c r="AH1161" s="55"/>
      <c r="AI1161" s="55"/>
      <c r="AJ1161" s="55"/>
    </row>
    <row r="1162">
      <c r="A1162" s="92"/>
      <c r="B1162" s="104"/>
      <c r="C1162" s="84"/>
      <c r="D1162" s="104"/>
      <c r="E1162" s="97"/>
      <c r="F1162" s="90"/>
      <c r="G1162" s="90"/>
      <c r="H1162" s="90"/>
      <c r="I1162" s="90"/>
      <c r="J1162" s="90"/>
      <c r="K1162" s="105"/>
      <c r="L1162" s="105"/>
      <c r="M1162" s="105"/>
      <c r="N1162" s="105"/>
      <c r="O1162" s="81"/>
      <c r="P1162" s="81"/>
      <c r="Q1162" s="81"/>
      <c r="R1162" s="81"/>
      <c r="S1162" s="81"/>
      <c r="T1162" s="81"/>
      <c r="U1162" s="81"/>
      <c r="V1162" s="81"/>
      <c r="W1162" s="81"/>
      <c r="X1162" s="81"/>
      <c r="Y1162" s="81"/>
      <c r="Z1162" s="81"/>
      <c r="AA1162" s="81"/>
      <c r="AB1162" s="81"/>
      <c r="AC1162" s="81"/>
      <c r="AD1162" s="103"/>
      <c r="AE1162" s="81"/>
      <c r="AF1162" s="55"/>
      <c r="AG1162" s="55"/>
      <c r="AH1162" s="55"/>
      <c r="AI1162" s="55"/>
      <c r="AJ1162" s="55"/>
    </row>
    <row r="1163">
      <c r="A1163" s="92"/>
      <c r="B1163" s="104"/>
      <c r="C1163" s="84"/>
      <c r="D1163" s="104"/>
      <c r="E1163" s="97"/>
      <c r="F1163" s="90"/>
      <c r="G1163" s="90"/>
      <c r="H1163" s="90"/>
      <c r="I1163" s="90"/>
      <c r="J1163" s="90"/>
      <c r="K1163" s="105"/>
      <c r="L1163" s="105"/>
      <c r="M1163" s="105"/>
      <c r="N1163" s="105"/>
      <c r="O1163" s="81"/>
      <c r="P1163" s="81"/>
      <c r="Q1163" s="81"/>
      <c r="R1163" s="81"/>
      <c r="S1163" s="81"/>
      <c r="T1163" s="81"/>
      <c r="U1163" s="81"/>
      <c r="V1163" s="81"/>
      <c r="W1163" s="81"/>
      <c r="X1163" s="81"/>
      <c r="Y1163" s="81"/>
      <c r="Z1163" s="81"/>
      <c r="AA1163" s="81"/>
      <c r="AB1163" s="81"/>
      <c r="AC1163" s="81"/>
      <c r="AD1163" s="103"/>
      <c r="AE1163" s="81"/>
      <c r="AF1163" s="55"/>
      <c r="AG1163" s="55"/>
      <c r="AH1163" s="55"/>
      <c r="AI1163" s="55"/>
      <c r="AJ1163" s="55"/>
    </row>
    <row r="1164">
      <c r="A1164" s="92"/>
      <c r="B1164" s="104"/>
      <c r="C1164" s="84"/>
      <c r="D1164" s="104"/>
      <c r="E1164" s="97"/>
      <c r="F1164" s="90"/>
      <c r="G1164" s="90"/>
      <c r="H1164" s="90"/>
      <c r="I1164" s="90"/>
      <c r="J1164" s="90"/>
      <c r="K1164" s="105"/>
      <c r="L1164" s="105"/>
      <c r="M1164" s="105"/>
      <c r="N1164" s="105"/>
      <c r="O1164" s="81"/>
      <c r="P1164" s="81"/>
      <c r="Q1164" s="81"/>
      <c r="R1164" s="81"/>
      <c r="S1164" s="81"/>
      <c r="T1164" s="81"/>
      <c r="U1164" s="81"/>
      <c r="V1164" s="81"/>
      <c r="W1164" s="81"/>
      <c r="X1164" s="81"/>
      <c r="Y1164" s="81"/>
      <c r="Z1164" s="81"/>
      <c r="AA1164" s="81"/>
      <c r="AB1164" s="81"/>
      <c r="AC1164" s="81"/>
      <c r="AD1164" s="103"/>
      <c r="AE1164" s="81"/>
      <c r="AF1164" s="55"/>
      <c r="AG1164" s="55"/>
      <c r="AH1164" s="55"/>
      <c r="AI1164" s="55"/>
      <c r="AJ1164" s="55"/>
    </row>
    <row r="1165">
      <c r="A1165" s="92"/>
      <c r="B1165" s="104"/>
      <c r="C1165" s="84"/>
      <c r="D1165" s="104"/>
      <c r="E1165" s="97"/>
      <c r="F1165" s="90"/>
      <c r="G1165" s="90"/>
      <c r="H1165" s="90"/>
      <c r="I1165" s="90"/>
      <c r="J1165" s="90"/>
      <c r="K1165" s="105"/>
      <c r="L1165" s="105"/>
      <c r="M1165" s="105"/>
      <c r="N1165" s="105"/>
      <c r="O1165" s="81"/>
      <c r="P1165" s="81"/>
      <c r="Q1165" s="81"/>
      <c r="R1165" s="81"/>
      <c r="S1165" s="81"/>
      <c r="T1165" s="81"/>
      <c r="U1165" s="81"/>
      <c r="V1165" s="81"/>
      <c r="W1165" s="81"/>
      <c r="X1165" s="81"/>
      <c r="Y1165" s="81"/>
      <c r="Z1165" s="81"/>
      <c r="AA1165" s="81"/>
      <c r="AB1165" s="81"/>
      <c r="AC1165" s="81"/>
      <c r="AD1165" s="103"/>
      <c r="AE1165" s="81"/>
      <c r="AF1165" s="55"/>
      <c r="AG1165" s="55"/>
      <c r="AH1165" s="55"/>
      <c r="AI1165" s="55"/>
      <c r="AJ1165" s="55"/>
    </row>
    <row r="1166">
      <c r="A1166" s="92"/>
      <c r="B1166" s="104"/>
      <c r="C1166" s="84"/>
      <c r="D1166" s="104"/>
      <c r="E1166" s="97"/>
      <c r="F1166" s="90"/>
      <c r="G1166" s="90"/>
      <c r="H1166" s="90"/>
      <c r="I1166" s="90"/>
      <c r="J1166" s="90"/>
      <c r="K1166" s="105"/>
      <c r="L1166" s="105"/>
      <c r="M1166" s="105"/>
      <c r="N1166" s="105"/>
      <c r="O1166" s="81"/>
      <c r="P1166" s="81"/>
      <c r="Q1166" s="81"/>
      <c r="R1166" s="81"/>
      <c r="S1166" s="81"/>
      <c r="T1166" s="81"/>
      <c r="U1166" s="81"/>
      <c r="V1166" s="81"/>
      <c r="W1166" s="81"/>
      <c r="X1166" s="81"/>
      <c r="Y1166" s="81"/>
      <c r="Z1166" s="81"/>
      <c r="AA1166" s="81"/>
      <c r="AB1166" s="81"/>
      <c r="AC1166" s="81"/>
      <c r="AD1166" s="103"/>
      <c r="AE1166" s="81"/>
      <c r="AF1166" s="55"/>
      <c r="AG1166" s="55"/>
      <c r="AH1166" s="55"/>
      <c r="AI1166" s="55"/>
      <c r="AJ1166" s="55"/>
    </row>
    <row r="1167">
      <c r="A1167" s="92"/>
      <c r="B1167" s="104"/>
      <c r="C1167" s="84"/>
      <c r="D1167" s="104"/>
      <c r="E1167" s="97"/>
      <c r="F1167" s="90"/>
      <c r="G1167" s="90"/>
      <c r="H1167" s="90"/>
      <c r="I1167" s="90"/>
      <c r="J1167" s="90"/>
      <c r="K1167" s="105"/>
      <c r="L1167" s="105"/>
      <c r="M1167" s="105"/>
      <c r="N1167" s="105"/>
      <c r="O1167" s="81"/>
      <c r="P1167" s="81"/>
      <c r="Q1167" s="81"/>
      <c r="R1167" s="81"/>
      <c r="S1167" s="81"/>
      <c r="T1167" s="81"/>
      <c r="U1167" s="81"/>
      <c r="V1167" s="81"/>
      <c r="W1167" s="81"/>
      <c r="X1167" s="81"/>
      <c r="Y1167" s="81"/>
      <c r="Z1167" s="81"/>
      <c r="AA1167" s="81"/>
      <c r="AB1167" s="81"/>
      <c r="AC1167" s="81"/>
      <c r="AD1167" s="103"/>
      <c r="AE1167" s="81"/>
      <c r="AF1167" s="55"/>
      <c r="AG1167" s="55"/>
      <c r="AH1167" s="55"/>
      <c r="AI1167" s="55"/>
      <c r="AJ1167" s="55"/>
    </row>
    <row r="1168">
      <c r="A1168" s="92"/>
      <c r="B1168" s="104"/>
      <c r="C1168" s="84"/>
      <c r="D1168" s="104"/>
      <c r="E1168" s="97"/>
      <c r="F1168" s="90"/>
      <c r="G1168" s="90"/>
      <c r="H1168" s="90"/>
      <c r="I1168" s="90"/>
      <c r="J1168" s="90"/>
      <c r="K1168" s="105"/>
      <c r="L1168" s="105"/>
      <c r="M1168" s="105"/>
      <c r="N1168" s="105"/>
      <c r="O1168" s="81"/>
      <c r="P1168" s="81"/>
      <c r="Q1168" s="81"/>
      <c r="R1168" s="81"/>
      <c r="S1168" s="81"/>
      <c r="T1168" s="81"/>
      <c r="U1168" s="81"/>
      <c r="V1168" s="81"/>
      <c r="W1168" s="81"/>
      <c r="X1168" s="81"/>
      <c r="Y1168" s="81"/>
      <c r="Z1168" s="81"/>
      <c r="AA1168" s="81"/>
      <c r="AB1168" s="81"/>
      <c r="AC1168" s="81"/>
      <c r="AD1168" s="103"/>
      <c r="AE1168" s="81"/>
      <c r="AF1168" s="55"/>
      <c r="AG1168" s="55"/>
      <c r="AH1168" s="55"/>
      <c r="AI1168" s="55"/>
      <c r="AJ1168" s="55"/>
    </row>
    <row r="1169">
      <c r="A1169" s="92"/>
      <c r="B1169" s="104"/>
      <c r="C1169" s="84"/>
      <c r="D1169" s="104"/>
      <c r="E1169" s="97"/>
      <c r="F1169" s="90"/>
      <c r="G1169" s="90"/>
      <c r="H1169" s="90"/>
      <c r="I1169" s="90"/>
      <c r="J1169" s="90"/>
      <c r="K1169" s="105"/>
      <c r="L1169" s="105"/>
      <c r="M1169" s="105"/>
      <c r="N1169" s="105"/>
      <c r="O1169" s="81"/>
      <c r="P1169" s="81"/>
      <c r="Q1169" s="81"/>
      <c r="R1169" s="81"/>
      <c r="S1169" s="81"/>
      <c r="T1169" s="81"/>
      <c r="U1169" s="81"/>
      <c r="V1169" s="81"/>
      <c r="W1169" s="81"/>
      <c r="X1169" s="81"/>
      <c r="Y1169" s="81"/>
      <c r="Z1169" s="81"/>
      <c r="AA1169" s="81"/>
      <c r="AB1169" s="81"/>
      <c r="AC1169" s="81"/>
      <c r="AD1169" s="103"/>
      <c r="AE1169" s="81"/>
      <c r="AF1169" s="55"/>
      <c r="AG1169" s="55"/>
      <c r="AH1169" s="55"/>
      <c r="AI1169" s="55"/>
      <c r="AJ1169" s="55"/>
    </row>
    <row r="1170">
      <c r="A1170" s="92"/>
      <c r="B1170" s="104"/>
      <c r="C1170" s="84"/>
      <c r="D1170" s="104"/>
      <c r="E1170" s="97"/>
      <c r="F1170" s="90"/>
      <c r="G1170" s="90"/>
      <c r="H1170" s="90"/>
      <c r="I1170" s="90"/>
      <c r="J1170" s="90"/>
      <c r="K1170" s="105"/>
      <c r="L1170" s="105"/>
      <c r="M1170" s="105"/>
      <c r="N1170" s="105"/>
      <c r="O1170" s="81"/>
      <c r="P1170" s="81"/>
      <c r="Q1170" s="81"/>
      <c r="R1170" s="81"/>
      <c r="S1170" s="81"/>
      <c r="T1170" s="81"/>
      <c r="U1170" s="81"/>
      <c r="V1170" s="81"/>
      <c r="W1170" s="81"/>
      <c r="X1170" s="81"/>
      <c r="Y1170" s="81"/>
      <c r="Z1170" s="81"/>
      <c r="AA1170" s="81"/>
      <c r="AB1170" s="81"/>
      <c r="AC1170" s="81"/>
      <c r="AD1170" s="103"/>
      <c r="AE1170" s="81"/>
      <c r="AF1170" s="55"/>
      <c r="AG1170" s="55"/>
      <c r="AH1170" s="55"/>
      <c r="AI1170" s="55"/>
      <c r="AJ1170" s="55"/>
    </row>
    <row r="1171">
      <c r="A1171" s="92"/>
      <c r="B1171" s="104"/>
      <c r="C1171" s="84"/>
      <c r="D1171" s="104"/>
      <c r="E1171" s="97"/>
      <c r="F1171" s="90"/>
      <c r="G1171" s="90"/>
      <c r="H1171" s="90"/>
      <c r="I1171" s="90"/>
      <c r="J1171" s="90"/>
      <c r="K1171" s="105"/>
      <c r="L1171" s="105"/>
      <c r="M1171" s="105"/>
      <c r="N1171" s="105"/>
      <c r="O1171" s="81"/>
      <c r="P1171" s="81"/>
      <c r="Q1171" s="81"/>
      <c r="R1171" s="81"/>
      <c r="S1171" s="81"/>
      <c r="T1171" s="81"/>
      <c r="U1171" s="81"/>
      <c r="V1171" s="81"/>
      <c r="W1171" s="81"/>
      <c r="X1171" s="81"/>
      <c r="Y1171" s="81"/>
      <c r="Z1171" s="81"/>
      <c r="AA1171" s="81"/>
      <c r="AB1171" s="81"/>
      <c r="AC1171" s="81"/>
      <c r="AD1171" s="103"/>
      <c r="AE1171" s="81"/>
      <c r="AF1171" s="55"/>
      <c r="AG1171" s="55"/>
      <c r="AH1171" s="55"/>
      <c r="AI1171" s="55"/>
      <c r="AJ1171" s="55"/>
    </row>
    <row r="1172">
      <c r="A1172" s="92"/>
      <c r="B1172" s="104"/>
      <c r="C1172" s="84"/>
      <c r="D1172" s="104"/>
      <c r="E1172" s="97"/>
      <c r="F1172" s="90"/>
      <c r="G1172" s="90"/>
      <c r="H1172" s="90"/>
      <c r="I1172" s="90"/>
      <c r="J1172" s="90"/>
      <c r="K1172" s="105"/>
      <c r="L1172" s="105"/>
      <c r="M1172" s="105"/>
      <c r="N1172" s="105"/>
      <c r="O1172" s="81"/>
      <c r="P1172" s="81"/>
      <c r="Q1172" s="81"/>
      <c r="R1172" s="81"/>
      <c r="S1172" s="81"/>
      <c r="T1172" s="81"/>
      <c r="U1172" s="81"/>
      <c r="V1172" s="81"/>
      <c r="W1172" s="81"/>
      <c r="X1172" s="81"/>
      <c r="Y1172" s="81"/>
      <c r="Z1172" s="81"/>
      <c r="AA1172" s="81"/>
      <c r="AB1172" s="81"/>
      <c r="AC1172" s="81"/>
      <c r="AD1172" s="103"/>
      <c r="AE1172" s="81"/>
      <c r="AF1172" s="55"/>
      <c r="AG1172" s="55"/>
      <c r="AH1172" s="55"/>
      <c r="AI1172" s="55"/>
      <c r="AJ1172" s="55"/>
    </row>
    <row r="1173">
      <c r="A1173" s="92"/>
      <c r="B1173" s="104"/>
      <c r="C1173" s="84"/>
      <c r="D1173" s="104"/>
      <c r="E1173" s="97"/>
      <c r="F1173" s="90"/>
      <c r="G1173" s="90"/>
      <c r="H1173" s="90"/>
      <c r="I1173" s="90"/>
      <c r="J1173" s="90"/>
      <c r="K1173" s="105"/>
      <c r="L1173" s="105"/>
      <c r="M1173" s="105"/>
      <c r="N1173" s="105"/>
      <c r="O1173" s="81"/>
      <c r="P1173" s="81"/>
      <c r="Q1173" s="81"/>
      <c r="R1173" s="81"/>
      <c r="S1173" s="81"/>
      <c r="T1173" s="81"/>
      <c r="U1173" s="81"/>
      <c r="V1173" s="81"/>
      <c r="W1173" s="81"/>
      <c r="X1173" s="81"/>
      <c r="Y1173" s="81"/>
      <c r="Z1173" s="81"/>
      <c r="AA1173" s="81"/>
      <c r="AB1173" s="81"/>
      <c r="AC1173" s="81"/>
      <c r="AD1173" s="103"/>
      <c r="AE1173" s="81"/>
      <c r="AF1173" s="55"/>
      <c r="AG1173" s="55"/>
      <c r="AH1173" s="55"/>
      <c r="AI1173" s="55"/>
      <c r="AJ1173" s="55"/>
    </row>
    <row r="1174">
      <c r="A1174" s="92"/>
      <c r="B1174" s="104"/>
      <c r="C1174" s="84"/>
      <c r="D1174" s="104"/>
      <c r="E1174" s="97"/>
      <c r="F1174" s="90"/>
      <c r="G1174" s="90"/>
      <c r="H1174" s="90"/>
      <c r="I1174" s="90"/>
      <c r="J1174" s="90"/>
      <c r="K1174" s="105"/>
      <c r="L1174" s="105"/>
      <c r="M1174" s="105"/>
      <c r="N1174" s="105"/>
      <c r="O1174" s="81"/>
      <c r="P1174" s="81"/>
      <c r="Q1174" s="81"/>
      <c r="R1174" s="81"/>
      <c r="S1174" s="81"/>
      <c r="T1174" s="81"/>
      <c r="U1174" s="81"/>
      <c r="V1174" s="81"/>
      <c r="W1174" s="81"/>
      <c r="X1174" s="81"/>
      <c r="Y1174" s="81"/>
      <c r="Z1174" s="81"/>
      <c r="AA1174" s="81"/>
      <c r="AB1174" s="81"/>
      <c r="AC1174" s="81"/>
      <c r="AD1174" s="103"/>
      <c r="AE1174" s="81"/>
      <c r="AF1174" s="55"/>
      <c r="AG1174" s="55"/>
      <c r="AH1174" s="55"/>
      <c r="AI1174" s="55"/>
      <c r="AJ1174" s="55"/>
    </row>
    <row r="1175">
      <c r="A1175" s="92"/>
      <c r="B1175" s="104"/>
      <c r="C1175" s="84"/>
      <c r="D1175" s="104"/>
      <c r="E1175" s="97"/>
      <c r="F1175" s="90"/>
      <c r="G1175" s="90"/>
      <c r="H1175" s="90"/>
      <c r="I1175" s="90"/>
      <c r="J1175" s="90"/>
      <c r="K1175" s="105"/>
      <c r="L1175" s="105"/>
      <c r="M1175" s="105"/>
      <c r="N1175" s="105"/>
      <c r="O1175" s="81"/>
      <c r="P1175" s="81"/>
      <c r="Q1175" s="81"/>
      <c r="R1175" s="81"/>
      <c r="S1175" s="81"/>
      <c r="T1175" s="81"/>
      <c r="U1175" s="81"/>
      <c r="V1175" s="81"/>
      <c r="W1175" s="81"/>
      <c r="X1175" s="81"/>
      <c r="Y1175" s="81"/>
      <c r="Z1175" s="81"/>
      <c r="AA1175" s="81"/>
      <c r="AB1175" s="81"/>
      <c r="AC1175" s="81"/>
      <c r="AD1175" s="103"/>
      <c r="AE1175" s="81"/>
      <c r="AF1175" s="55"/>
      <c r="AG1175" s="55"/>
      <c r="AH1175" s="55"/>
      <c r="AI1175" s="55"/>
      <c r="AJ1175" s="55"/>
    </row>
    <row r="1176">
      <c r="A1176" s="92"/>
      <c r="B1176" s="104"/>
      <c r="C1176" s="84"/>
      <c r="D1176" s="104"/>
      <c r="E1176" s="97"/>
      <c r="F1176" s="90"/>
      <c r="G1176" s="90"/>
      <c r="H1176" s="90"/>
      <c r="I1176" s="90"/>
      <c r="J1176" s="90"/>
      <c r="K1176" s="105"/>
      <c r="L1176" s="105"/>
      <c r="M1176" s="105"/>
      <c r="N1176" s="105"/>
      <c r="O1176" s="81"/>
      <c r="P1176" s="81"/>
      <c r="Q1176" s="81"/>
      <c r="R1176" s="81"/>
      <c r="S1176" s="81"/>
      <c r="T1176" s="81"/>
      <c r="U1176" s="81"/>
      <c r="V1176" s="81"/>
      <c r="W1176" s="81"/>
      <c r="X1176" s="81"/>
      <c r="Y1176" s="81"/>
      <c r="Z1176" s="81"/>
      <c r="AA1176" s="81"/>
      <c r="AB1176" s="81"/>
      <c r="AC1176" s="81"/>
      <c r="AD1176" s="103"/>
      <c r="AE1176" s="81"/>
      <c r="AF1176" s="55"/>
      <c r="AG1176" s="55"/>
      <c r="AH1176" s="55"/>
      <c r="AI1176" s="55"/>
      <c r="AJ1176" s="55"/>
    </row>
    <row r="1177">
      <c r="A1177" s="92"/>
      <c r="B1177" s="104"/>
      <c r="C1177" s="84"/>
      <c r="D1177" s="104"/>
      <c r="E1177" s="97"/>
      <c r="F1177" s="90"/>
      <c r="G1177" s="90"/>
      <c r="H1177" s="90"/>
      <c r="I1177" s="90"/>
      <c r="J1177" s="90"/>
      <c r="K1177" s="105"/>
      <c r="L1177" s="105"/>
      <c r="M1177" s="105"/>
      <c r="N1177" s="105"/>
      <c r="O1177" s="81"/>
      <c r="P1177" s="81"/>
      <c r="Q1177" s="81"/>
      <c r="R1177" s="81"/>
      <c r="S1177" s="81"/>
      <c r="T1177" s="81"/>
      <c r="U1177" s="81"/>
      <c r="V1177" s="81"/>
      <c r="W1177" s="81"/>
      <c r="X1177" s="81"/>
      <c r="Y1177" s="81"/>
      <c r="Z1177" s="81"/>
      <c r="AA1177" s="81"/>
      <c r="AB1177" s="81"/>
      <c r="AC1177" s="81"/>
      <c r="AD1177" s="103"/>
      <c r="AE1177" s="81"/>
      <c r="AF1177" s="55"/>
      <c r="AG1177" s="55"/>
      <c r="AH1177" s="55"/>
      <c r="AI1177" s="55"/>
      <c r="AJ1177" s="55"/>
    </row>
    <row r="1178">
      <c r="A1178" s="92"/>
      <c r="B1178" s="104"/>
      <c r="C1178" s="84"/>
      <c r="D1178" s="104"/>
      <c r="E1178" s="97"/>
      <c r="F1178" s="90"/>
      <c r="G1178" s="90"/>
      <c r="H1178" s="90"/>
      <c r="I1178" s="90"/>
      <c r="J1178" s="90"/>
      <c r="K1178" s="105"/>
      <c r="L1178" s="105"/>
      <c r="M1178" s="105"/>
      <c r="N1178" s="105"/>
      <c r="O1178" s="81"/>
      <c r="P1178" s="81"/>
      <c r="Q1178" s="81"/>
      <c r="R1178" s="81"/>
      <c r="S1178" s="81"/>
      <c r="T1178" s="81"/>
      <c r="U1178" s="81"/>
      <c r="V1178" s="81"/>
      <c r="W1178" s="81"/>
      <c r="X1178" s="81"/>
      <c r="Y1178" s="81"/>
      <c r="Z1178" s="81"/>
      <c r="AA1178" s="81"/>
      <c r="AB1178" s="81"/>
      <c r="AC1178" s="81"/>
      <c r="AD1178" s="103"/>
      <c r="AE1178" s="81"/>
      <c r="AF1178" s="55"/>
      <c r="AG1178" s="55"/>
      <c r="AH1178" s="55"/>
      <c r="AI1178" s="55"/>
      <c r="AJ1178" s="55"/>
    </row>
    <row r="1179">
      <c r="A1179" s="92"/>
      <c r="B1179" s="104"/>
      <c r="C1179" s="84"/>
      <c r="D1179" s="104"/>
      <c r="E1179" s="97"/>
      <c r="F1179" s="90"/>
      <c r="G1179" s="90"/>
      <c r="H1179" s="90"/>
      <c r="I1179" s="90"/>
      <c r="J1179" s="90"/>
      <c r="K1179" s="105"/>
      <c r="L1179" s="105"/>
      <c r="M1179" s="105"/>
      <c r="N1179" s="105"/>
      <c r="O1179" s="81"/>
      <c r="P1179" s="81"/>
      <c r="Q1179" s="81"/>
      <c r="R1179" s="81"/>
      <c r="S1179" s="81"/>
      <c r="T1179" s="81"/>
      <c r="U1179" s="81"/>
      <c r="V1179" s="81"/>
      <c r="W1179" s="81"/>
      <c r="X1179" s="81"/>
      <c r="Y1179" s="81"/>
      <c r="Z1179" s="81"/>
      <c r="AA1179" s="81"/>
      <c r="AB1179" s="81"/>
      <c r="AC1179" s="81"/>
      <c r="AD1179" s="103"/>
      <c r="AE1179" s="81"/>
      <c r="AF1179" s="55"/>
      <c r="AG1179" s="55"/>
      <c r="AH1179" s="55"/>
      <c r="AI1179" s="55"/>
      <c r="AJ1179" s="55"/>
    </row>
    <row r="1180">
      <c r="A1180" s="92"/>
      <c r="B1180" s="104"/>
      <c r="C1180" s="84"/>
      <c r="D1180" s="104"/>
      <c r="E1180" s="97"/>
      <c r="F1180" s="90"/>
      <c r="G1180" s="90"/>
      <c r="H1180" s="90"/>
      <c r="I1180" s="90"/>
      <c r="J1180" s="90"/>
      <c r="K1180" s="105"/>
      <c r="L1180" s="105"/>
      <c r="M1180" s="105"/>
      <c r="N1180" s="105"/>
      <c r="O1180" s="81"/>
      <c r="P1180" s="81"/>
      <c r="Q1180" s="81"/>
      <c r="R1180" s="81"/>
      <c r="S1180" s="81"/>
      <c r="T1180" s="81"/>
      <c r="U1180" s="81"/>
      <c r="V1180" s="81"/>
      <c r="W1180" s="81"/>
      <c r="X1180" s="81"/>
      <c r="Y1180" s="81"/>
      <c r="Z1180" s="81"/>
      <c r="AA1180" s="81"/>
      <c r="AB1180" s="81"/>
      <c r="AC1180" s="81"/>
      <c r="AD1180" s="103"/>
      <c r="AE1180" s="81"/>
      <c r="AF1180" s="55"/>
      <c r="AG1180" s="55"/>
      <c r="AH1180" s="55"/>
      <c r="AI1180" s="55"/>
      <c r="AJ1180" s="55"/>
    </row>
    <row r="1181">
      <c r="A1181" s="92"/>
      <c r="B1181" s="104"/>
      <c r="C1181" s="84"/>
      <c r="D1181" s="104"/>
      <c r="E1181" s="97"/>
      <c r="F1181" s="90"/>
      <c r="G1181" s="90"/>
      <c r="H1181" s="90"/>
      <c r="I1181" s="90"/>
      <c r="J1181" s="90"/>
      <c r="K1181" s="105"/>
      <c r="L1181" s="105"/>
      <c r="M1181" s="105"/>
      <c r="N1181" s="105"/>
      <c r="O1181" s="81"/>
      <c r="P1181" s="81"/>
      <c r="Q1181" s="81"/>
      <c r="R1181" s="81"/>
      <c r="S1181" s="81"/>
      <c r="T1181" s="81"/>
      <c r="U1181" s="81"/>
      <c r="V1181" s="81"/>
      <c r="W1181" s="81"/>
      <c r="X1181" s="81"/>
      <c r="Y1181" s="81"/>
      <c r="Z1181" s="81"/>
      <c r="AA1181" s="81"/>
      <c r="AB1181" s="81"/>
      <c r="AC1181" s="81"/>
      <c r="AD1181" s="103"/>
      <c r="AE1181" s="81"/>
      <c r="AF1181" s="55"/>
      <c r="AG1181" s="55"/>
      <c r="AH1181" s="55"/>
      <c r="AI1181" s="55"/>
      <c r="AJ1181" s="55"/>
    </row>
    <row r="1182">
      <c r="A1182" s="92"/>
      <c r="B1182" s="104"/>
      <c r="C1182" s="84"/>
      <c r="D1182" s="104"/>
      <c r="E1182" s="97"/>
      <c r="F1182" s="90"/>
      <c r="G1182" s="90"/>
      <c r="H1182" s="90"/>
      <c r="I1182" s="90"/>
      <c r="J1182" s="90"/>
      <c r="K1182" s="105"/>
      <c r="L1182" s="105"/>
      <c r="M1182" s="105"/>
      <c r="N1182" s="105"/>
      <c r="O1182" s="81"/>
      <c r="P1182" s="81"/>
      <c r="Q1182" s="81"/>
      <c r="R1182" s="81"/>
      <c r="S1182" s="81"/>
      <c r="T1182" s="81"/>
      <c r="U1182" s="81"/>
      <c r="V1182" s="81"/>
      <c r="W1182" s="81"/>
      <c r="X1182" s="81"/>
      <c r="Y1182" s="81"/>
      <c r="Z1182" s="81"/>
      <c r="AA1182" s="81"/>
      <c r="AB1182" s="81"/>
      <c r="AC1182" s="81"/>
      <c r="AD1182" s="103"/>
      <c r="AE1182" s="81"/>
      <c r="AF1182" s="55"/>
      <c r="AG1182" s="55"/>
      <c r="AH1182" s="55"/>
      <c r="AI1182" s="55"/>
      <c r="AJ1182" s="55"/>
    </row>
    <row r="1183">
      <c r="A1183" s="92"/>
      <c r="B1183" s="104"/>
      <c r="C1183" s="84"/>
      <c r="D1183" s="104"/>
      <c r="E1183" s="97"/>
      <c r="F1183" s="90"/>
      <c r="G1183" s="90"/>
      <c r="H1183" s="90"/>
      <c r="I1183" s="90"/>
      <c r="J1183" s="90"/>
      <c r="K1183" s="105"/>
      <c r="L1183" s="105"/>
      <c r="M1183" s="105"/>
      <c r="N1183" s="105"/>
      <c r="O1183" s="81"/>
      <c r="P1183" s="81"/>
      <c r="Q1183" s="81"/>
      <c r="R1183" s="81"/>
      <c r="S1183" s="81"/>
      <c r="T1183" s="81"/>
      <c r="U1183" s="81"/>
      <c r="V1183" s="81"/>
      <c r="W1183" s="81"/>
      <c r="X1183" s="81"/>
      <c r="Y1183" s="81"/>
      <c r="Z1183" s="81"/>
      <c r="AA1183" s="81"/>
      <c r="AB1183" s="81"/>
      <c r="AC1183" s="81"/>
      <c r="AD1183" s="103"/>
      <c r="AE1183" s="81"/>
      <c r="AF1183" s="55"/>
      <c r="AG1183" s="55"/>
      <c r="AH1183" s="55"/>
      <c r="AI1183" s="55"/>
      <c r="AJ1183" s="55"/>
    </row>
    <row r="1184">
      <c r="A1184" s="92"/>
      <c r="B1184" s="104"/>
      <c r="C1184" s="84"/>
      <c r="D1184" s="104"/>
      <c r="E1184" s="97"/>
      <c r="F1184" s="90"/>
      <c r="G1184" s="90"/>
      <c r="H1184" s="90"/>
      <c r="I1184" s="90"/>
      <c r="J1184" s="90"/>
      <c r="K1184" s="105"/>
      <c r="L1184" s="105"/>
      <c r="M1184" s="105"/>
      <c r="N1184" s="105"/>
      <c r="O1184" s="81"/>
      <c r="P1184" s="81"/>
      <c r="Q1184" s="81"/>
      <c r="R1184" s="81"/>
      <c r="S1184" s="81"/>
      <c r="T1184" s="81"/>
      <c r="U1184" s="81"/>
      <c r="V1184" s="81"/>
      <c r="W1184" s="81"/>
      <c r="X1184" s="81"/>
      <c r="Y1184" s="81"/>
      <c r="Z1184" s="81"/>
      <c r="AA1184" s="81"/>
      <c r="AB1184" s="81"/>
      <c r="AC1184" s="81"/>
      <c r="AD1184" s="103"/>
      <c r="AE1184" s="81"/>
      <c r="AF1184" s="55"/>
      <c r="AG1184" s="55"/>
      <c r="AH1184" s="55"/>
      <c r="AI1184" s="55"/>
      <c r="AJ1184" s="55"/>
    </row>
    <row r="1185">
      <c r="A1185" s="92"/>
      <c r="B1185" s="104"/>
      <c r="C1185" s="84"/>
      <c r="D1185" s="104"/>
      <c r="E1185" s="97"/>
      <c r="F1185" s="90"/>
      <c r="G1185" s="90"/>
      <c r="H1185" s="90"/>
      <c r="I1185" s="90"/>
      <c r="J1185" s="90"/>
      <c r="K1185" s="105"/>
      <c r="L1185" s="105"/>
      <c r="M1185" s="105"/>
      <c r="N1185" s="105"/>
      <c r="O1185" s="81"/>
      <c r="P1185" s="81"/>
      <c r="Q1185" s="81"/>
      <c r="R1185" s="81"/>
      <c r="S1185" s="81"/>
      <c r="T1185" s="81"/>
      <c r="U1185" s="81"/>
      <c r="V1185" s="81"/>
      <c r="W1185" s="81"/>
      <c r="X1185" s="81"/>
      <c r="Y1185" s="81"/>
      <c r="Z1185" s="81"/>
      <c r="AA1185" s="81"/>
      <c r="AB1185" s="81"/>
      <c r="AC1185" s="81"/>
      <c r="AD1185" s="103"/>
      <c r="AE1185" s="81"/>
      <c r="AF1185" s="55"/>
      <c r="AG1185" s="55"/>
      <c r="AH1185" s="55"/>
      <c r="AI1185" s="55"/>
      <c r="AJ1185" s="55"/>
    </row>
    <row r="1186">
      <c r="A1186" s="92"/>
      <c r="B1186" s="104"/>
      <c r="C1186" s="84"/>
      <c r="D1186" s="104"/>
      <c r="E1186" s="97"/>
      <c r="F1186" s="90"/>
      <c r="G1186" s="90"/>
      <c r="H1186" s="90"/>
      <c r="I1186" s="90"/>
      <c r="J1186" s="90"/>
      <c r="K1186" s="105"/>
      <c r="L1186" s="105"/>
      <c r="M1186" s="105"/>
      <c r="N1186" s="105"/>
      <c r="O1186" s="81"/>
      <c r="P1186" s="81"/>
      <c r="Q1186" s="81"/>
      <c r="R1186" s="81"/>
      <c r="S1186" s="81"/>
      <c r="T1186" s="81"/>
      <c r="U1186" s="81"/>
      <c r="V1186" s="81"/>
      <c r="W1186" s="81"/>
      <c r="X1186" s="81"/>
      <c r="Y1186" s="81"/>
      <c r="Z1186" s="81"/>
      <c r="AA1186" s="81"/>
      <c r="AB1186" s="81"/>
      <c r="AC1186" s="81"/>
      <c r="AD1186" s="103"/>
      <c r="AE1186" s="81"/>
      <c r="AF1186" s="55"/>
      <c r="AG1186" s="55"/>
      <c r="AH1186" s="55"/>
      <c r="AI1186" s="55"/>
      <c r="AJ1186" s="55"/>
    </row>
    <row r="1187">
      <c r="A1187" s="92"/>
      <c r="B1187" s="104"/>
      <c r="C1187" s="84"/>
      <c r="D1187" s="104"/>
      <c r="E1187" s="97"/>
      <c r="F1187" s="90"/>
      <c r="G1187" s="90"/>
      <c r="H1187" s="90"/>
      <c r="I1187" s="90"/>
      <c r="J1187" s="90"/>
      <c r="K1187" s="105"/>
      <c r="L1187" s="105"/>
      <c r="M1187" s="105"/>
      <c r="N1187" s="105"/>
      <c r="O1187" s="81"/>
      <c r="P1187" s="81"/>
      <c r="Q1187" s="81"/>
      <c r="R1187" s="81"/>
      <c r="S1187" s="81"/>
      <c r="T1187" s="81"/>
      <c r="U1187" s="81"/>
      <c r="V1187" s="81"/>
      <c r="W1187" s="81"/>
      <c r="X1187" s="81"/>
      <c r="Y1187" s="81"/>
      <c r="Z1187" s="81"/>
      <c r="AA1187" s="81"/>
      <c r="AB1187" s="81"/>
      <c r="AC1187" s="81"/>
      <c r="AD1187" s="103"/>
      <c r="AE1187" s="81"/>
      <c r="AF1187" s="55"/>
      <c r="AG1187" s="55"/>
      <c r="AH1187" s="55"/>
      <c r="AI1187" s="55"/>
      <c r="AJ1187" s="55"/>
    </row>
    <row r="1188">
      <c r="A1188" s="92"/>
      <c r="B1188" s="104"/>
      <c r="C1188" s="84"/>
      <c r="D1188" s="104"/>
      <c r="E1188" s="97"/>
      <c r="F1188" s="90"/>
      <c r="G1188" s="90"/>
      <c r="H1188" s="90"/>
      <c r="I1188" s="90"/>
      <c r="J1188" s="90"/>
      <c r="K1188" s="105"/>
      <c r="L1188" s="105"/>
      <c r="M1188" s="105"/>
      <c r="N1188" s="105"/>
      <c r="O1188" s="81"/>
      <c r="P1188" s="81"/>
      <c r="Q1188" s="81"/>
      <c r="R1188" s="81"/>
      <c r="S1188" s="81"/>
      <c r="T1188" s="81"/>
      <c r="U1188" s="81"/>
      <c r="V1188" s="81"/>
      <c r="W1188" s="81"/>
      <c r="X1188" s="81"/>
      <c r="Y1188" s="81"/>
      <c r="Z1188" s="81"/>
      <c r="AA1188" s="81"/>
      <c r="AB1188" s="81"/>
      <c r="AC1188" s="81"/>
      <c r="AD1188" s="103"/>
      <c r="AE1188" s="81"/>
      <c r="AF1188" s="55"/>
      <c r="AG1188" s="55"/>
      <c r="AH1188" s="55"/>
      <c r="AI1188" s="55"/>
      <c r="AJ1188" s="55"/>
    </row>
    <row r="1189">
      <c r="A1189" s="92"/>
      <c r="B1189" s="104"/>
      <c r="C1189" s="84"/>
      <c r="D1189" s="104"/>
      <c r="E1189" s="97"/>
      <c r="F1189" s="90"/>
      <c r="G1189" s="90"/>
      <c r="H1189" s="90"/>
      <c r="I1189" s="90"/>
      <c r="J1189" s="90"/>
      <c r="K1189" s="105"/>
      <c r="L1189" s="105"/>
      <c r="M1189" s="105"/>
      <c r="N1189" s="105"/>
      <c r="O1189" s="81"/>
      <c r="P1189" s="81"/>
      <c r="Q1189" s="81"/>
      <c r="R1189" s="81"/>
      <c r="S1189" s="81"/>
      <c r="T1189" s="81"/>
      <c r="U1189" s="81"/>
      <c r="V1189" s="81"/>
      <c r="W1189" s="81"/>
      <c r="X1189" s="81"/>
      <c r="Y1189" s="81"/>
      <c r="Z1189" s="81"/>
      <c r="AA1189" s="81"/>
      <c r="AB1189" s="81"/>
      <c r="AC1189" s="81"/>
      <c r="AD1189" s="103"/>
      <c r="AE1189" s="81"/>
      <c r="AF1189" s="55"/>
      <c r="AG1189" s="55"/>
      <c r="AH1189" s="55"/>
      <c r="AI1189" s="55"/>
      <c r="AJ1189" s="55"/>
    </row>
    <row r="1190">
      <c r="A1190" s="92"/>
      <c r="B1190" s="104"/>
      <c r="C1190" s="84"/>
      <c r="D1190" s="104"/>
      <c r="E1190" s="97"/>
      <c r="F1190" s="90"/>
      <c r="G1190" s="90"/>
      <c r="H1190" s="90"/>
      <c r="I1190" s="90"/>
      <c r="J1190" s="90"/>
      <c r="K1190" s="105"/>
      <c r="L1190" s="105"/>
      <c r="M1190" s="105"/>
      <c r="N1190" s="105"/>
      <c r="O1190" s="81"/>
      <c r="P1190" s="81"/>
      <c r="Q1190" s="81"/>
      <c r="R1190" s="81"/>
      <c r="S1190" s="81"/>
      <c r="T1190" s="81"/>
      <c r="U1190" s="81"/>
      <c r="V1190" s="81"/>
      <c r="W1190" s="81"/>
      <c r="X1190" s="81"/>
      <c r="Y1190" s="81"/>
      <c r="Z1190" s="81"/>
      <c r="AA1190" s="81"/>
      <c r="AB1190" s="81"/>
      <c r="AC1190" s="81"/>
      <c r="AD1190" s="103"/>
      <c r="AE1190" s="81"/>
      <c r="AF1190" s="55"/>
      <c r="AG1190" s="55"/>
      <c r="AH1190" s="55"/>
      <c r="AI1190" s="55"/>
      <c r="AJ1190" s="55"/>
    </row>
    <row r="1191">
      <c r="A1191" s="92"/>
      <c r="B1191" s="104"/>
      <c r="C1191" s="84"/>
      <c r="D1191" s="104"/>
      <c r="E1191" s="97"/>
      <c r="F1191" s="90"/>
      <c r="G1191" s="90"/>
      <c r="H1191" s="90"/>
      <c r="I1191" s="90"/>
      <c r="J1191" s="90"/>
      <c r="K1191" s="105"/>
      <c r="L1191" s="105"/>
      <c r="M1191" s="105"/>
      <c r="N1191" s="105"/>
      <c r="O1191" s="81"/>
      <c r="P1191" s="81"/>
      <c r="Q1191" s="81"/>
      <c r="R1191" s="81"/>
      <c r="S1191" s="81"/>
      <c r="T1191" s="81"/>
      <c r="U1191" s="81"/>
      <c r="V1191" s="81"/>
      <c r="W1191" s="81"/>
      <c r="X1191" s="81"/>
      <c r="Y1191" s="81"/>
      <c r="Z1191" s="81"/>
      <c r="AA1191" s="81"/>
      <c r="AB1191" s="81"/>
      <c r="AC1191" s="81"/>
      <c r="AD1191" s="103"/>
      <c r="AE1191" s="81"/>
      <c r="AF1191" s="55"/>
      <c r="AG1191" s="55"/>
      <c r="AH1191" s="55"/>
      <c r="AI1191" s="55"/>
      <c r="AJ1191" s="55"/>
    </row>
    <row r="1192">
      <c r="A1192" s="92"/>
      <c r="B1192" s="104"/>
      <c r="C1192" s="84"/>
      <c r="D1192" s="104"/>
      <c r="E1192" s="97"/>
      <c r="F1192" s="90"/>
      <c r="G1192" s="90"/>
      <c r="H1192" s="90"/>
      <c r="I1192" s="90"/>
      <c r="J1192" s="90"/>
      <c r="K1192" s="105"/>
      <c r="L1192" s="105"/>
      <c r="M1192" s="105"/>
      <c r="N1192" s="105"/>
      <c r="O1192" s="81"/>
      <c r="P1192" s="81"/>
      <c r="Q1192" s="81"/>
      <c r="R1192" s="81"/>
      <c r="S1192" s="81"/>
      <c r="T1192" s="81"/>
      <c r="U1192" s="81"/>
      <c r="V1192" s="81"/>
      <c r="W1192" s="81"/>
      <c r="X1192" s="81"/>
      <c r="Y1192" s="81"/>
      <c r="Z1192" s="81"/>
      <c r="AA1192" s="81"/>
      <c r="AB1192" s="81"/>
      <c r="AC1192" s="81"/>
      <c r="AD1192" s="103"/>
      <c r="AE1192" s="81"/>
      <c r="AF1192" s="55"/>
      <c r="AG1192" s="55"/>
      <c r="AH1192" s="55"/>
      <c r="AI1192" s="55"/>
      <c r="AJ1192" s="55"/>
    </row>
    <row r="1193">
      <c r="A1193" s="92"/>
      <c r="B1193" s="104"/>
      <c r="C1193" s="84"/>
      <c r="D1193" s="104"/>
      <c r="E1193" s="97"/>
      <c r="F1193" s="90"/>
      <c r="G1193" s="90"/>
      <c r="H1193" s="90"/>
      <c r="I1193" s="90"/>
      <c r="J1193" s="90"/>
      <c r="K1193" s="105"/>
      <c r="L1193" s="105"/>
      <c r="M1193" s="105"/>
      <c r="N1193" s="105"/>
      <c r="O1193" s="81"/>
      <c r="P1193" s="81"/>
      <c r="Q1193" s="81"/>
      <c r="R1193" s="81"/>
      <c r="S1193" s="81"/>
      <c r="T1193" s="81"/>
      <c r="U1193" s="81"/>
      <c r="V1193" s="81"/>
      <c r="W1193" s="81"/>
      <c r="X1193" s="81"/>
      <c r="Y1193" s="81"/>
      <c r="Z1193" s="81"/>
      <c r="AA1193" s="81"/>
      <c r="AB1193" s="81"/>
      <c r="AC1193" s="81"/>
      <c r="AD1193" s="103"/>
      <c r="AE1193" s="81"/>
      <c r="AF1193" s="55"/>
      <c r="AG1193" s="55"/>
      <c r="AH1193" s="55"/>
      <c r="AI1193" s="55"/>
      <c r="AJ1193" s="55"/>
    </row>
    <row r="1194">
      <c r="A1194" s="92"/>
      <c r="B1194" s="104"/>
      <c r="C1194" s="84"/>
      <c r="D1194" s="104"/>
      <c r="E1194" s="97"/>
      <c r="F1194" s="90"/>
      <c r="G1194" s="90"/>
      <c r="H1194" s="90"/>
      <c r="I1194" s="90"/>
      <c r="J1194" s="90"/>
      <c r="K1194" s="105"/>
      <c r="L1194" s="105"/>
      <c r="M1194" s="105"/>
      <c r="N1194" s="105"/>
      <c r="O1194" s="81"/>
      <c r="P1194" s="81"/>
      <c r="Q1194" s="81"/>
      <c r="R1194" s="81"/>
      <c r="S1194" s="81"/>
      <c r="T1194" s="81"/>
      <c r="U1194" s="81"/>
      <c r="V1194" s="81"/>
      <c r="W1194" s="81"/>
      <c r="X1194" s="81"/>
      <c r="Y1194" s="81"/>
      <c r="Z1194" s="81"/>
      <c r="AA1194" s="81"/>
      <c r="AB1194" s="81"/>
      <c r="AC1194" s="81"/>
      <c r="AD1194" s="103"/>
      <c r="AE1194" s="81"/>
      <c r="AF1194" s="55"/>
      <c r="AG1194" s="55"/>
      <c r="AH1194" s="55"/>
      <c r="AI1194" s="55"/>
      <c r="AJ1194" s="55"/>
    </row>
    <row r="1195">
      <c r="A1195" s="92"/>
      <c r="B1195" s="104"/>
      <c r="C1195" s="84"/>
      <c r="D1195" s="104"/>
      <c r="E1195" s="97"/>
      <c r="F1195" s="90"/>
      <c r="G1195" s="90"/>
      <c r="H1195" s="90"/>
      <c r="I1195" s="90"/>
      <c r="J1195" s="90"/>
      <c r="K1195" s="105"/>
      <c r="L1195" s="105"/>
      <c r="M1195" s="105"/>
      <c r="N1195" s="105"/>
      <c r="O1195" s="81"/>
      <c r="P1195" s="81"/>
      <c r="Q1195" s="81"/>
      <c r="R1195" s="81"/>
      <c r="S1195" s="81"/>
      <c r="T1195" s="81"/>
      <c r="U1195" s="81"/>
      <c r="V1195" s="81"/>
      <c r="W1195" s="81"/>
      <c r="X1195" s="81"/>
      <c r="Y1195" s="81"/>
      <c r="Z1195" s="81"/>
      <c r="AA1195" s="81"/>
      <c r="AB1195" s="81"/>
      <c r="AC1195" s="81"/>
      <c r="AD1195" s="103"/>
      <c r="AE1195" s="81"/>
      <c r="AF1195" s="55"/>
      <c r="AG1195" s="55"/>
      <c r="AH1195" s="55"/>
      <c r="AI1195" s="55"/>
      <c r="AJ1195" s="55"/>
    </row>
    <row r="1196">
      <c r="A1196" s="92"/>
      <c r="B1196" s="104"/>
      <c r="C1196" s="84"/>
      <c r="D1196" s="104"/>
      <c r="E1196" s="97"/>
      <c r="F1196" s="90"/>
      <c r="G1196" s="90"/>
      <c r="H1196" s="90"/>
      <c r="I1196" s="90"/>
      <c r="J1196" s="90"/>
      <c r="K1196" s="105"/>
      <c r="L1196" s="105"/>
      <c r="M1196" s="105"/>
      <c r="N1196" s="105"/>
      <c r="O1196" s="81"/>
      <c r="P1196" s="81"/>
      <c r="Q1196" s="81"/>
      <c r="R1196" s="81"/>
      <c r="S1196" s="81"/>
      <c r="T1196" s="81"/>
      <c r="U1196" s="81"/>
      <c r="V1196" s="81"/>
      <c r="W1196" s="81"/>
      <c r="X1196" s="81"/>
      <c r="Y1196" s="81"/>
      <c r="Z1196" s="81"/>
      <c r="AA1196" s="81"/>
      <c r="AB1196" s="81"/>
      <c r="AC1196" s="81"/>
      <c r="AD1196" s="103"/>
      <c r="AE1196" s="81"/>
      <c r="AF1196" s="55"/>
      <c r="AG1196" s="55"/>
      <c r="AH1196" s="55"/>
      <c r="AI1196" s="55"/>
      <c r="AJ1196" s="55"/>
    </row>
    <row r="1197">
      <c r="A1197" s="92"/>
      <c r="B1197" s="104"/>
      <c r="C1197" s="84"/>
      <c r="D1197" s="104"/>
      <c r="E1197" s="97"/>
      <c r="F1197" s="90"/>
      <c r="G1197" s="90"/>
      <c r="H1197" s="90"/>
      <c r="I1197" s="90"/>
      <c r="J1197" s="90"/>
      <c r="K1197" s="105"/>
      <c r="L1197" s="105"/>
      <c r="M1197" s="105"/>
      <c r="N1197" s="105"/>
      <c r="O1197" s="81"/>
      <c r="P1197" s="81"/>
      <c r="Q1197" s="81"/>
      <c r="R1197" s="81"/>
      <c r="S1197" s="81"/>
      <c r="T1197" s="81"/>
      <c r="U1197" s="81"/>
      <c r="V1197" s="81"/>
      <c r="W1197" s="81"/>
      <c r="X1197" s="81"/>
      <c r="Y1197" s="81"/>
      <c r="Z1197" s="81"/>
      <c r="AA1197" s="81"/>
      <c r="AB1197" s="81"/>
      <c r="AC1197" s="81"/>
      <c r="AD1197" s="103"/>
      <c r="AE1197" s="81"/>
      <c r="AF1197" s="55"/>
      <c r="AG1197" s="55"/>
      <c r="AH1197" s="55"/>
      <c r="AI1197" s="55"/>
      <c r="AJ1197" s="55"/>
    </row>
    <row r="1198">
      <c r="A1198" s="92"/>
      <c r="B1198" s="104"/>
      <c r="C1198" s="84"/>
      <c r="D1198" s="104"/>
      <c r="E1198" s="97"/>
      <c r="F1198" s="90"/>
      <c r="G1198" s="90"/>
      <c r="H1198" s="90"/>
      <c r="I1198" s="90"/>
      <c r="J1198" s="90"/>
      <c r="K1198" s="105"/>
      <c r="L1198" s="105"/>
      <c r="M1198" s="105"/>
      <c r="N1198" s="105"/>
      <c r="O1198" s="81"/>
      <c r="P1198" s="81"/>
      <c r="Q1198" s="81"/>
      <c r="R1198" s="81"/>
      <c r="S1198" s="81"/>
      <c r="T1198" s="81"/>
      <c r="U1198" s="81"/>
      <c r="V1198" s="81"/>
      <c r="W1198" s="81"/>
      <c r="X1198" s="81"/>
      <c r="Y1198" s="81"/>
      <c r="Z1198" s="81"/>
      <c r="AA1198" s="81"/>
      <c r="AB1198" s="81"/>
      <c r="AC1198" s="81"/>
      <c r="AD1198" s="103"/>
      <c r="AE1198" s="81"/>
      <c r="AF1198" s="55"/>
      <c r="AG1198" s="55"/>
      <c r="AH1198" s="55"/>
      <c r="AI1198" s="55"/>
      <c r="AJ1198" s="55"/>
    </row>
    <row r="1199">
      <c r="A1199" s="92"/>
      <c r="B1199" s="104"/>
      <c r="C1199" s="84"/>
      <c r="D1199" s="104"/>
      <c r="E1199" s="97"/>
      <c r="F1199" s="90"/>
      <c r="G1199" s="90"/>
      <c r="H1199" s="90"/>
      <c r="I1199" s="90"/>
      <c r="J1199" s="90"/>
      <c r="K1199" s="105"/>
      <c r="L1199" s="105"/>
      <c r="M1199" s="105"/>
      <c r="N1199" s="105"/>
      <c r="O1199" s="81"/>
      <c r="P1199" s="81"/>
      <c r="Q1199" s="81"/>
      <c r="R1199" s="81"/>
      <c r="S1199" s="81"/>
      <c r="T1199" s="81"/>
      <c r="U1199" s="81"/>
      <c r="V1199" s="81"/>
      <c r="W1199" s="81"/>
      <c r="X1199" s="81"/>
      <c r="Y1199" s="81"/>
      <c r="Z1199" s="81"/>
      <c r="AA1199" s="81"/>
      <c r="AB1199" s="81"/>
      <c r="AC1199" s="81"/>
      <c r="AD1199" s="103"/>
      <c r="AE1199" s="81"/>
      <c r="AF1199" s="55"/>
      <c r="AG1199" s="55"/>
      <c r="AH1199" s="55"/>
      <c r="AI1199" s="55"/>
      <c r="AJ1199" s="55"/>
    </row>
    <row r="1200">
      <c r="A1200" s="92"/>
      <c r="B1200" s="104"/>
      <c r="C1200" s="84"/>
      <c r="D1200" s="104"/>
      <c r="E1200" s="97"/>
      <c r="F1200" s="90"/>
      <c r="G1200" s="90"/>
      <c r="H1200" s="90"/>
      <c r="I1200" s="90"/>
      <c r="J1200" s="90"/>
      <c r="K1200" s="105"/>
      <c r="L1200" s="105"/>
      <c r="M1200" s="105"/>
      <c r="N1200" s="105"/>
      <c r="O1200" s="81"/>
      <c r="P1200" s="81"/>
      <c r="Q1200" s="81"/>
      <c r="R1200" s="81"/>
      <c r="S1200" s="81"/>
      <c r="T1200" s="81"/>
      <c r="U1200" s="81"/>
      <c r="V1200" s="81"/>
      <c r="W1200" s="81"/>
      <c r="X1200" s="81"/>
      <c r="Y1200" s="81"/>
      <c r="Z1200" s="81"/>
      <c r="AA1200" s="81"/>
      <c r="AB1200" s="81"/>
      <c r="AC1200" s="81"/>
      <c r="AD1200" s="103"/>
      <c r="AE1200" s="81"/>
      <c r="AF1200" s="55"/>
      <c r="AG1200" s="55"/>
      <c r="AH1200" s="55"/>
      <c r="AI1200" s="55"/>
      <c r="AJ1200" s="55"/>
    </row>
    <row r="1201">
      <c r="A1201" s="92"/>
      <c r="B1201" s="104"/>
      <c r="C1201" s="84"/>
      <c r="D1201" s="104"/>
      <c r="E1201" s="97"/>
      <c r="F1201" s="90"/>
      <c r="G1201" s="90"/>
      <c r="H1201" s="90"/>
      <c r="I1201" s="90"/>
      <c r="J1201" s="90"/>
      <c r="K1201" s="105"/>
      <c r="L1201" s="105"/>
      <c r="M1201" s="105"/>
      <c r="N1201" s="105"/>
      <c r="O1201" s="81"/>
      <c r="P1201" s="81"/>
      <c r="Q1201" s="81"/>
      <c r="R1201" s="81"/>
      <c r="S1201" s="81"/>
      <c r="T1201" s="81"/>
      <c r="U1201" s="81"/>
      <c r="V1201" s="81"/>
      <c r="W1201" s="81"/>
      <c r="X1201" s="81"/>
      <c r="Y1201" s="81"/>
      <c r="Z1201" s="81"/>
      <c r="AA1201" s="81"/>
      <c r="AB1201" s="81"/>
      <c r="AC1201" s="81"/>
      <c r="AD1201" s="103"/>
      <c r="AE1201" s="81"/>
      <c r="AF1201" s="55"/>
      <c r="AG1201" s="55"/>
      <c r="AH1201" s="55"/>
      <c r="AI1201" s="55"/>
      <c r="AJ1201" s="55"/>
    </row>
    <row r="1202">
      <c r="A1202" s="92"/>
      <c r="B1202" s="104"/>
      <c r="C1202" s="84"/>
      <c r="D1202" s="104"/>
      <c r="E1202" s="97"/>
      <c r="F1202" s="90"/>
      <c r="G1202" s="90"/>
      <c r="H1202" s="90"/>
      <c r="I1202" s="90"/>
      <c r="J1202" s="90"/>
      <c r="K1202" s="105"/>
      <c r="L1202" s="105"/>
      <c r="M1202" s="105"/>
      <c r="N1202" s="105"/>
      <c r="O1202" s="81"/>
      <c r="P1202" s="81"/>
      <c r="Q1202" s="81"/>
      <c r="R1202" s="81"/>
      <c r="S1202" s="81"/>
      <c r="T1202" s="81"/>
      <c r="U1202" s="81"/>
      <c r="V1202" s="81"/>
      <c r="W1202" s="81"/>
      <c r="X1202" s="81"/>
      <c r="Y1202" s="81"/>
      <c r="Z1202" s="81"/>
      <c r="AA1202" s="81"/>
      <c r="AB1202" s="81"/>
      <c r="AC1202" s="81"/>
      <c r="AD1202" s="103"/>
      <c r="AE1202" s="81"/>
      <c r="AF1202" s="55"/>
      <c r="AG1202" s="55"/>
      <c r="AH1202" s="55"/>
      <c r="AI1202" s="55"/>
      <c r="AJ1202" s="55"/>
    </row>
    <row r="1203">
      <c r="A1203" s="92"/>
      <c r="B1203" s="104"/>
      <c r="C1203" s="84"/>
      <c r="D1203" s="104"/>
      <c r="E1203" s="97"/>
      <c r="F1203" s="90"/>
      <c r="G1203" s="90"/>
      <c r="H1203" s="90"/>
      <c r="I1203" s="90"/>
      <c r="J1203" s="90"/>
      <c r="K1203" s="105"/>
      <c r="L1203" s="105"/>
      <c r="M1203" s="105"/>
      <c r="N1203" s="105"/>
      <c r="O1203" s="81"/>
      <c r="P1203" s="81"/>
      <c r="Q1203" s="81"/>
      <c r="R1203" s="81"/>
      <c r="S1203" s="81"/>
      <c r="T1203" s="81"/>
      <c r="U1203" s="81"/>
      <c r="V1203" s="81"/>
      <c r="W1203" s="81"/>
      <c r="X1203" s="81"/>
      <c r="Y1203" s="81"/>
      <c r="Z1203" s="81"/>
      <c r="AA1203" s="81"/>
      <c r="AB1203" s="81"/>
      <c r="AC1203" s="81"/>
      <c r="AD1203" s="103"/>
      <c r="AE1203" s="81"/>
      <c r="AF1203" s="55"/>
      <c r="AG1203" s="55"/>
      <c r="AH1203" s="55"/>
      <c r="AI1203" s="55"/>
      <c r="AJ1203" s="55"/>
    </row>
    <row r="1204">
      <c r="A1204" s="92"/>
      <c r="B1204" s="104"/>
      <c r="C1204" s="84"/>
      <c r="D1204" s="104"/>
      <c r="E1204" s="97"/>
      <c r="F1204" s="90"/>
      <c r="G1204" s="90"/>
      <c r="H1204" s="90"/>
      <c r="I1204" s="90"/>
      <c r="J1204" s="90"/>
      <c r="K1204" s="105"/>
      <c r="L1204" s="105"/>
      <c r="M1204" s="105"/>
      <c r="N1204" s="105"/>
      <c r="O1204" s="81"/>
      <c r="P1204" s="81"/>
      <c r="Q1204" s="81"/>
      <c r="R1204" s="81"/>
      <c r="S1204" s="81"/>
      <c r="T1204" s="81"/>
      <c r="U1204" s="81"/>
      <c r="V1204" s="81"/>
      <c r="W1204" s="81"/>
      <c r="X1204" s="81"/>
      <c r="Y1204" s="81"/>
      <c r="Z1204" s="81"/>
      <c r="AA1204" s="81"/>
      <c r="AB1204" s="81"/>
      <c r="AC1204" s="81"/>
      <c r="AD1204" s="103"/>
      <c r="AE1204" s="81"/>
      <c r="AF1204" s="55"/>
      <c r="AG1204" s="55"/>
      <c r="AH1204" s="55"/>
      <c r="AI1204" s="55"/>
      <c r="AJ1204" s="55"/>
    </row>
  </sheetData>
  <hyperlinks>
    <hyperlink r:id="rId2" ref="AD2"/>
    <hyperlink r:id="rId3" ref="AD38"/>
    <hyperlink r:id="rId4" ref="AD116"/>
    <hyperlink r:id="rId5" ref="AD148"/>
    <hyperlink r:id="rId6" ref="AD180"/>
    <hyperlink r:id="rId7" location="YEM203" ref="AC204"/>
    <hyperlink r:id="rId8" ref="AD212"/>
    <hyperlink r:id="rId9" ref="AD258"/>
  </hyperlinks>
  <drawing r:id="rId10"/>
  <legacyDrawing r:id="rId1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2" width="10.43"/>
    <col customWidth="1" min="3" max="3" width="18.0"/>
    <col customWidth="1" min="4" max="4" width="10.43"/>
    <col customWidth="1" min="5" max="10" width="4.43"/>
    <col customWidth="1" min="11" max="11" width="22.86"/>
    <col customWidth="1" min="12" max="14" width="26.0"/>
    <col customWidth="1" min="15" max="22" width="22.86"/>
  </cols>
  <sheetData>
    <row r="1">
      <c r="A1" s="106" t="s">
        <v>0</v>
      </c>
      <c r="B1" s="107" t="s">
        <v>1</v>
      </c>
      <c r="C1" s="107" t="s">
        <v>3625</v>
      </c>
      <c r="D1" s="108" t="s">
        <v>3</v>
      </c>
      <c r="E1" s="109" t="s">
        <v>2284</v>
      </c>
      <c r="F1" s="110" t="s">
        <v>3626</v>
      </c>
      <c r="G1" s="111" t="s">
        <v>3627</v>
      </c>
      <c r="H1" s="112" t="s">
        <v>3628</v>
      </c>
      <c r="I1" s="112" t="s">
        <v>9</v>
      </c>
      <c r="J1" s="112" t="s">
        <v>10</v>
      </c>
      <c r="K1" s="113" t="s">
        <v>11</v>
      </c>
      <c r="L1" s="114" t="s">
        <v>12</v>
      </c>
      <c r="M1" s="114"/>
      <c r="N1" s="114"/>
      <c r="O1" s="115" t="s">
        <v>23</v>
      </c>
      <c r="P1" s="115" t="s">
        <v>24</v>
      </c>
      <c r="Q1" s="115" t="s">
        <v>25</v>
      </c>
      <c r="R1" s="115" t="s">
        <v>26</v>
      </c>
      <c r="S1" s="115" t="s">
        <v>27</v>
      </c>
      <c r="T1" s="115" t="s">
        <v>28</v>
      </c>
      <c r="U1" s="115" t="s">
        <v>29</v>
      </c>
      <c r="V1" s="116" t="s">
        <v>30</v>
      </c>
      <c r="W1" s="116" t="s">
        <v>31</v>
      </c>
      <c r="X1" s="117"/>
      <c r="Y1" s="118" t="s">
        <v>33</v>
      </c>
      <c r="Z1" s="119"/>
      <c r="AA1" s="119"/>
      <c r="AB1" s="119"/>
      <c r="AC1" s="119"/>
      <c r="AD1" s="119"/>
      <c r="AE1" s="119"/>
      <c r="AF1" s="119"/>
      <c r="AG1" s="119"/>
      <c r="AH1" s="119"/>
      <c r="AI1" s="119"/>
      <c r="AJ1" s="119"/>
    </row>
    <row r="2">
      <c r="A2" s="22" t="s">
        <v>3629</v>
      </c>
      <c r="B2" s="120" t="s">
        <v>3630</v>
      </c>
      <c r="C2" s="22" t="s">
        <v>3631</v>
      </c>
      <c r="D2" s="21" t="s">
        <v>2303</v>
      </c>
      <c r="E2" s="121" t="s">
        <v>3632</v>
      </c>
      <c r="F2" s="23" t="s">
        <v>3633</v>
      </c>
      <c r="G2" s="122" t="str">
        <f t="shared" ref="G2:G431" si="1">CONCATENATE(E2, ", ", F2, ", Pakistan")</f>
        <v>Wana, South Waziristan, Pakistan</v>
      </c>
      <c r="H2" s="43" t="s">
        <v>3634</v>
      </c>
      <c r="I2" s="43"/>
      <c r="J2" s="43"/>
      <c r="K2" s="123" t="s">
        <v>3635</v>
      </c>
      <c r="L2" s="54" t="s">
        <v>3634</v>
      </c>
      <c r="M2" s="25" t="str">
        <f t="shared" ref="M2:M431" si="2">LEFT(L2,FIND(",",L2)-1)</f>
        <v>32.298231</v>
      </c>
      <c r="N2" s="25" t="str">
        <f t="shared" ref="N2:N431" si="3">RIGHT(L2,FIND(",",L2)-1)</f>
        <v>69.597624</v>
      </c>
      <c r="O2" s="123">
        <v>6.0</v>
      </c>
      <c r="P2" s="123">
        <v>8.0</v>
      </c>
      <c r="Q2" s="123">
        <v>2.0</v>
      </c>
      <c r="R2" s="123">
        <v>2.0</v>
      </c>
      <c r="S2" s="123">
        <v>2.0</v>
      </c>
      <c r="T2" s="123">
        <v>2.0</v>
      </c>
      <c r="U2" s="123">
        <v>1.0</v>
      </c>
      <c r="V2" s="123">
        <v>1.0</v>
      </c>
      <c r="W2" s="124" t="str">
        <f t="shared" ref="W2:W52" si="4">$X$2&amp;$A2</f>
        <v>http://www.thebureauinvestigates.com/2011/08/10/the-bush-years-2004-2009/#B1</v>
      </c>
      <c r="X2" s="125" t="s">
        <v>3636</v>
      </c>
      <c r="Y2" s="22" t="s">
        <v>3637</v>
      </c>
      <c r="Z2" s="55"/>
      <c r="AA2" s="55"/>
      <c r="AB2" s="55"/>
      <c r="AC2" s="55"/>
      <c r="AD2" s="55"/>
      <c r="AE2" s="55"/>
      <c r="AF2" s="55"/>
      <c r="AG2" s="55"/>
      <c r="AH2" s="55"/>
      <c r="AI2" s="55"/>
      <c r="AJ2" s="55"/>
    </row>
    <row r="3">
      <c r="A3" s="22" t="s">
        <v>3638</v>
      </c>
      <c r="B3" s="120" t="s">
        <v>3630</v>
      </c>
      <c r="C3" s="22" t="s">
        <v>3639</v>
      </c>
      <c r="D3" s="21" t="s">
        <v>2303</v>
      </c>
      <c r="E3" s="121" t="s">
        <v>3640</v>
      </c>
      <c r="F3" s="23" t="s">
        <v>3641</v>
      </c>
      <c r="G3" s="122" t="str">
        <f t="shared" si="1"/>
        <v>Toorikhel, North Waziristan, Pakistan</v>
      </c>
      <c r="H3" s="43" t="s">
        <v>3642</v>
      </c>
      <c r="I3" s="43"/>
      <c r="J3" s="43"/>
      <c r="K3" s="123" t="s">
        <v>3643</v>
      </c>
      <c r="L3" s="54" t="s">
        <v>3642</v>
      </c>
      <c r="M3" s="25" t="str">
        <f t="shared" si="2"/>
        <v>32.846798</v>
      </c>
      <c r="N3" s="25" t="str">
        <f t="shared" si="3"/>
        <v>70.331605</v>
      </c>
      <c r="O3" s="123">
        <v>2.0</v>
      </c>
      <c r="P3" s="123">
        <v>2.0</v>
      </c>
      <c r="Q3" s="123">
        <v>0.0</v>
      </c>
      <c r="R3" s="123">
        <v>0.0</v>
      </c>
      <c r="S3" s="123">
        <v>0.0</v>
      </c>
      <c r="T3" s="123">
        <v>0.0</v>
      </c>
      <c r="U3" s="123">
        <v>0.0</v>
      </c>
      <c r="V3" s="123">
        <v>0.0</v>
      </c>
      <c r="W3" s="124" t="str">
        <f t="shared" si="4"/>
        <v>http://www.thebureauinvestigates.com/2011/08/10/the-bush-years-2004-2009/#B2</v>
      </c>
      <c r="X3" s="126"/>
      <c r="Y3" s="22" t="s">
        <v>3644</v>
      </c>
      <c r="Z3" s="55"/>
      <c r="AA3" s="55"/>
      <c r="AB3" s="55"/>
      <c r="AC3" s="55"/>
      <c r="AD3" s="55"/>
      <c r="AE3" s="55"/>
      <c r="AF3" s="55"/>
      <c r="AG3" s="55"/>
      <c r="AH3" s="55"/>
      <c r="AI3" s="55"/>
      <c r="AJ3" s="55"/>
    </row>
    <row r="4">
      <c r="A4" s="22" t="s">
        <v>3645</v>
      </c>
      <c r="B4" s="120" t="s">
        <v>3630</v>
      </c>
      <c r="C4" s="22" t="s">
        <v>3646</v>
      </c>
      <c r="D4" s="21" t="s">
        <v>2303</v>
      </c>
      <c r="E4" s="121" t="s">
        <v>3647</v>
      </c>
      <c r="F4" s="23" t="s">
        <v>3641</v>
      </c>
      <c r="G4" s="122" t="str">
        <f t="shared" si="1"/>
        <v>Mosaki, North Waziristan, Pakistan</v>
      </c>
      <c r="H4" s="43" t="s">
        <v>3648</v>
      </c>
      <c r="I4" s="43"/>
      <c r="J4" s="43"/>
      <c r="K4" s="123" t="s">
        <v>3649</v>
      </c>
      <c r="L4" s="54" t="s">
        <v>3648</v>
      </c>
      <c r="M4" s="25" t="str">
        <f t="shared" si="2"/>
        <v>32.943065</v>
      </c>
      <c r="N4" s="25" t="str">
        <f t="shared" si="3"/>
        <v>69.955033</v>
      </c>
      <c r="O4" s="123">
        <v>8.0</v>
      </c>
      <c r="P4" s="123">
        <v>8.0</v>
      </c>
      <c r="Q4" s="123">
        <v>3.0</v>
      </c>
      <c r="R4" s="123">
        <v>8.0</v>
      </c>
      <c r="S4" s="123">
        <v>2.0</v>
      </c>
      <c r="T4" s="123">
        <v>3.0</v>
      </c>
      <c r="U4" s="123">
        <v>1.0</v>
      </c>
      <c r="V4" s="123">
        <v>1.0</v>
      </c>
      <c r="W4" s="124" t="str">
        <f t="shared" si="4"/>
        <v>http://www.thebureauinvestigates.com/2011/08/10/the-bush-years-2004-2009/#B3</v>
      </c>
      <c r="X4" s="126"/>
      <c r="Y4" s="22" t="s">
        <v>3650</v>
      </c>
      <c r="Z4" s="55"/>
      <c r="AA4" s="55"/>
      <c r="AB4" s="55"/>
      <c r="AC4" s="55"/>
      <c r="AD4" s="55"/>
      <c r="AE4" s="55"/>
      <c r="AF4" s="55"/>
      <c r="AG4" s="55"/>
      <c r="AH4" s="55"/>
      <c r="AI4" s="55"/>
      <c r="AJ4" s="55"/>
    </row>
    <row r="5">
      <c r="A5" s="22" t="s">
        <v>3651</v>
      </c>
      <c r="B5" s="120" t="s">
        <v>3630</v>
      </c>
      <c r="C5" s="22" t="s">
        <v>3652</v>
      </c>
      <c r="D5" s="21" t="s">
        <v>2303</v>
      </c>
      <c r="E5" s="121" t="s">
        <v>3653</v>
      </c>
      <c r="F5" s="23" t="s">
        <v>3641</v>
      </c>
      <c r="G5" s="122" t="str">
        <f t="shared" si="1"/>
        <v>Haisori, North Waziristan, Pakistan</v>
      </c>
      <c r="H5" s="43" t="s">
        <v>3648</v>
      </c>
      <c r="I5" s="43"/>
      <c r="J5" s="43"/>
      <c r="K5" s="123" t="s">
        <v>3654</v>
      </c>
      <c r="L5" s="54" t="s">
        <v>3648</v>
      </c>
      <c r="M5" s="25" t="str">
        <f t="shared" si="2"/>
        <v>32.943065</v>
      </c>
      <c r="N5" s="25" t="str">
        <f t="shared" si="3"/>
        <v>69.955033</v>
      </c>
      <c r="O5" s="123">
        <v>6.0</v>
      </c>
      <c r="P5" s="123">
        <v>6.0</v>
      </c>
      <c r="Q5" s="123">
        <v>2.0</v>
      </c>
      <c r="R5" s="123">
        <v>3.0</v>
      </c>
      <c r="S5" s="123">
        <v>2.0</v>
      </c>
      <c r="T5" s="123">
        <v>2.0</v>
      </c>
      <c r="U5" s="123">
        <v>0.0</v>
      </c>
      <c r="V5" s="123">
        <v>0.0</v>
      </c>
      <c r="W5" s="124" t="str">
        <f t="shared" si="4"/>
        <v>http://www.thebureauinvestigates.com/2011/08/10/the-bush-years-2004-2009/#B4</v>
      </c>
      <c r="X5" s="126"/>
      <c r="Y5" s="22" t="s">
        <v>3655</v>
      </c>
      <c r="Z5" s="55"/>
      <c r="AA5" s="55"/>
      <c r="AB5" s="55"/>
      <c r="AC5" s="55"/>
      <c r="AD5" s="55"/>
      <c r="AE5" s="55"/>
      <c r="AF5" s="55"/>
      <c r="AG5" s="55"/>
      <c r="AH5" s="55"/>
      <c r="AI5" s="55"/>
      <c r="AJ5" s="55"/>
    </row>
    <row r="6">
      <c r="A6" s="22" t="s">
        <v>3656</v>
      </c>
      <c r="B6" s="120" t="s">
        <v>3630</v>
      </c>
      <c r="C6" s="22" t="s">
        <v>3657</v>
      </c>
      <c r="D6" s="21" t="s">
        <v>2303</v>
      </c>
      <c r="E6" s="121" t="s">
        <v>3658</v>
      </c>
      <c r="F6" s="23" t="s">
        <v>3659</v>
      </c>
      <c r="G6" s="122" t="str">
        <f t="shared" si="1"/>
        <v>Damadola, Bajaur Agency, Pakistan</v>
      </c>
      <c r="H6" s="43" t="s">
        <v>3660</v>
      </c>
      <c r="I6" s="43"/>
      <c r="J6" s="43"/>
      <c r="K6" s="123" t="s">
        <v>3661</v>
      </c>
      <c r="L6" s="54" t="s">
        <v>3660</v>
      </c>
      <c r="M6" s="25" t="str">
        <f t="shared" si="2"/>
        <v>34.786528</v>
      </c>
      <c r="N6" s="25" t="str">
        <f t="shared" si="3"/>
        <v>71.524915</v>
      </c>
      <c r="O6" s="123">
        <v>13.0</v>
      </c>
      <c r="P6" s="123">
        <v>22.0</v>
      </c>
      <c r="Q6" s="123">
        <v>10.0</v>
      </c>
      <c r="R6" s="123">
        <v>18.0</v>
      </c>
      <c r="S6" s="123">
        <v>5.0</v>
      </c>
      <c r="T6" s="123">
        <v>6.0</v>
      </c>
      <c r="U6" s="123">
        <v>0.0</v>
      </c>
      <c r="V6" s="123">
        <v>0.0</v>
      </c>
      <c r="W6" s="124" t="str">
        <f t="shared" si="4"/>
        <v>http://www.thebureauinvestigates.com/2011/08/10/the-bush-years-2004-2009/#B5</v>
      </c>
      <c r="X6" s="126"/>
      <c r="Y6" s="22" t="s">
        <v>3662</v>
      </c>
      <c r="Z6" s="55"/>
      <c r="AA6" s="55"/>
      <c r="AB6" s="55"/>
      <c r="AC6" s="55"/>
      <c r="AD6" s="55"/>
      <c r="AE6" s="55"/>
      <c r="AF6" s="55"/>
      <c r="AG6" s="55"/>
      <c r="AH6" s="55"/>
      <c r="AI6" s="55"/>
      <c r="AJ6" s="55"/>
    </row>
    <row r="7">
      <c r="A7" s="22" t="s">
        <v>3663</v>
      </c>
      <c r="B7" s="120" t="s">
        <v>3630</v>
      </c>
      <c r="C7" s="22" t="s">
        <v>3664</v>
      </c>
      <c r="D7" s="21" t="s">
        <v>2303</v>
      </c>
      <c r="E7" s="121" t="s">
        <v>3665</v>
      </c>
      <c r="F7" s="23" t="s">
        <v>3659</v>
      </c>
      <c r="G7" s="122" t="str">
        <f t="shared" si="1"/>
        <v>Chenegai, Bajaur Agency, Pakistan</v>
      </c>
      <c r="H7" s="43" t="s">
        <v>3660</v>
      </c>
      <c r="I7" s="43"/>
      <c r="J7" s="43"/>
      <c r="K7" s="123" t="s">
        <v>3666</v>
      </c>
      <c r="L7" s="54" t="s">
        <v>3660</v>
      </c>
      <c r="M7" s="25" t="str">
        <f t="shared" si="2"/>
        <v>34.786528</v>
      </c>
      <c r="N7" s="25" t="str">
        <f t="shared" si="3"/>
        <v>71.524915</v>
      </c>
      <c r="O7" s="123">
        <v>81.0</v>
      </c>
      <c r="P7" s="123">
        <v>83.0</v>
      </c>
      <c r="Q7" s="123">
        <v>80.0</v>
      </c>
      <c r="R7" s="123">
        <v>82.0</v>
      </c>
      <c r="S7" s="123">
        <v>68.0</v>
      </c>
      <c r="T7" s="123">
        <v>70.0</v>
      </c>
      <c r="U7" s="123">
        <v>3.0</v>
      </c>
      <c r="V7" s="123">
        <v>3.0</v>
      </c>
      <c r="W7" s="124" t="str">
        <f t="shared" si="4"/>
        <v>http://www.thebureauinvestigates.com/2011/08/10/the-bush-years-2004-2009/#B6</v>
      </c>
      <c r="X7" s="126"/>
      <c r="Y7" s="22" t="s">
        <v>3667</v>
      </c>
      <c r="Z7" s="55"/>
      <c r="AA7" s="55"/>
      <c r="AB7" s="55"/>
      <c r="AC7" s="55"/>
      <c r="AD7" s="55"/>
      <c r="AE7" s="55"/>
      <c r="AF7" s="55"/>
      <c r="AG7" s="55"/>
      <c r="AH7" s="55"/>
      <c r="AI7" s="55"/>
      <c r="AJ7" s="55"/>
    </row>
    <row r="8">
      <c r="A8" s="22" t="s">
        <v>3668</v>
      </c>
      <c r="B8" s="120" t="s">
        <v>3630</v>
      </c>
      <c r="C8" s="22" t="s">
        <v>3669</v>
      </c>
      <c r="D8" s="21" t="s">
        <v>2303</v>
      </c>
      <c r="E8" s="121" t="s">
        <v>3670</v>
      </c>
      <c r="F8" s="23" t="s">
        <v>3633</v>
      </c>
      <c r="G8" s="122" t="str">
        <f t="shared" si="1"/>
        <v>Zamazola, South Waziristan, Pakistan</v>
      </c>
      <c r="H8" s="43" t="s">
        <v>3671</v>
      </c>
      <c r="I8" s="43"/>
      <c r="J8" s="43"/>
      <c r="K8" s="123" t="s">
        <v>3672</v>
      </c>
      <c r="L8" s="54" t="s">
        <v>3671</v>
      </c>
      <c r="M8" s="25" t="str">
        <f t="shared" si="2"/>
        <v>32.320237</v>
      </c>
      <c r="N8" s="25" t="str">
        <f t="shared" si="3"/>
        <v>69.859740</v>
      </c>
      <c r="O8" s="123">
        <v>8.0</v>
      </c>
      <c r="P8" s="123">
        <v>8.0</v>
      </c>
      <c r="Q8" s="123">
        <v>8.0</v>
      </c>
      <c r="R8" s="123">
        <v>8.0</v>
      </c>
      <c r="S8" s="123">
        <v>1.0</v>
      </c>
      <c r="T8" s="123">
        <v>1.0</v>
      </c>
      <c r="U8" s="123">
        <v>0.0</v>
      </c>
      <c r="V8" s="123">
        <v>0.0</v>
      </c>
      <c r="W8" s="124" t="str">
        <f t="shared" si="4"/>
        <v>http://www.thebureauinvestigates.com/2011/08/10/the-bush-years-2004-2009/#B7</v>
      </c>
      <c r="X8" s="126"/>
      <c r="Y8" s="22" t="s">
        <v>3673</v>
      </c>
      <c r="Z8" s="55"/>
      <c r="AA8" s="55"/>
      <c r="AB8" s="55"/>
      <c r="AC8" s="55"/>
      <c r="AD8" s="55"/>
      <c r="AE8" s="55"/>
      <c r="AF8" s="55"/>
      <c r="AG8" s="55"/>
      <c r="AH8" s="55"/>
      <c r="AI8" s="55"/>
      <c r="AJ8" s="55"/>
    </row>
    <row r="9">
      <c r="A9" s="22" t="s">
        <v>3674</v>
      </c>
      <c r="B9" s="120" t="s">
        <v>3630</v>
      </c>
      <c r="C9" s="22" t="s">
        <v>3675</v>
      </c>
      <c r="D9" s="21" t="s">
        <v>2303</v>
      </c>
      <c r="E9" s="121" t="s">
        <v>3676</v>
      </c>
      <c r="F9" s="23" t="s">
        <v>3641</v>
      </c>
      <c r="G9" s="122" t="str">
        <f t="shared" si="1"/>
        <v>Saidgai, North Waziristan, Pakistan</v>
      </c>
      <c r="H9" s="43" t="s">
        <v>3648</v>
      </c>
      <c r="I9" s="43"/>
      <c r="J9" s="43"/>
      <c r="K9" s="123" t="s">
        <v>3677</v>
      </c>
      <c r="L9" s="54" t="s">
        <v>3648</v>
      </c>
      <c r="M9" s="25" t="str">
        <f t="shared" si="2"/>
        <v>32.943065</v>
      </c>
      <c r="N9" s="25" t="str">
        <f t="shared" si="3"/>
        <v>69.955033</v>
      </c>
      <c r="O9" s="123">
        <v>3.0</v>
      </c>
      <c r="P9" s="123">
        <v>4.0</v>
      </c>
      <c r="Q9" s="123">
        <v>3.0</v>
      </c>
      <c r="R9" s="123">
        <v>4.0</v>
      </c>
      <c r="S9" s="123">
        <v>0.0</v>
      </c>
      <c r="T9" s="123">
        <v>0.0</v>
      </c>
      <c r="U9" s="123">
        <v>3.0</v>
      </c>
      <c r="V9" s="123">
        <v>9.0</v>
      </c>
      <c r="W9" s="124" t="str">
        <f t="shared" si="4"/>
        <v>http://www.thebureauinvestigates.com/2011/08/10/the-bush-years-2004-2009/#B8</v>
      </c>
      <c r="X9" s="126"/>
      <c r="Y9" s="22" t="s">
        <v>3678</v>
      </c>
      <c r="Z9" s="55"/>
      <c r="AA9" s="55"/>
      <c r="AB9" s="55"/>
      <c r="AC9" s="55"/>
      <c r="AD9" s="55"/>
      <c r="AE9" s="55"/>
      <c r="AF9" s="55"/>
      <c r="AG9" s="55"/>
      <c r="AH9" s="55"/>
      <c r="AI9" s="55"/>
      <c r="AJ9" s="55"/>
    </row>
    <row r="10">
      <c r="A10" s="22" t="s">
        <v>3679</v>
      </c>
      <c r="B10" s="120" t="s">
        <v>3630</v>
      </c>
      <c r="C10" s="22" t="s">
        <v>3680</v>
      </c>
      <c r="D10" s="21" t="s">
        <v>2303</v>
      </c>
      <c r="E10" s="121" t="s">
        <v>3681</v>
      </c>
      <c r="F10" s="23" t="s">
        <v>3641</v>
      </c>
      <c r="G10" s="122" t="str">
        <f t="shared" si="1"/>
        <v>Mami Rogha, North Waziristan, Pakistan</v>
      </c>
      <c r="H10" s="43" t="s">
        <v>3682</v>
      </c>
      <c r="I10" s="43"/>
      <c r="J10" s="43"/>
      <c r="K10" s="123" t="s">
        <v>3683</v>
      </c>
      <c r="L10" s="54" t="s">
        <v>3682</v>
      </c>
      <c r="M10" s="25" t="str">
        <f t="shared" si="2"/>
        <v>32.830486</v>
      </c>
      <c r="N10" s="25" t="str">
        <f t="shared" si="3"/>
        <v>69.853412</v>
      </c>
      <c r="O10" s="123">
        <v>20.0</v>
      </c>
      <c r="P10" s="123">
        <v>34.0</v>
      </c>
      <c r="Q10" s="123">
        <v>0.0</v>
      </c>
      <c r="R10" s="123">
        <v>34.0</v>
      </c>
      <c r="S10" s="123">
        <v>0.0</v>
      </c>
      <c r="T10" s="123">
        <v>0.0</v>
      </c>
      <c r="U10" s="123">
        <v>10.0</v>
      </c>
      <c r="V10" s="123">
        <v>15.0</v>
      </c>
      <c r="W10" s="124" t="str">
        <f t="shared" si="4"/>
        <v>http://www.thebureauinvestigates.com/2011/08/10/the-bush-years-2004-2009/#B9</v>
      </c>
      <c r="X10" s="126"/>
      <c r="Y10" s="22" t="s">
        <v>3684</v>
      </c>
      <c r="Z10" s="55"/>
      <c r="AA10" s="55"/>
      <c r="AB10" s="55"/>
      <c r="AC10" s="55"/>
      <c r="AD10" s="55"/>
      <c r="AE10" s="55"/>
      <c r="AF10" s="55"/>
      <c r="AG10" s="55"/>
      <c r="AH10" s="55"/>
      <c r="AI10" s="55"/>
      <c r="AJ10" s="55"/>
    </row>
    <row r="11">
      <c r="A11" s="22" t="s">
        <v>3685</v>
      </c>
      <c r="B11" s="120" t="s">
        <v>3630</v>
      </c>
      <c r="C11" s="22" t="s">
        <v>3686</v>
      </c>
      <c r="D11" s="21" t="s">
        <v>2303</v>
      </c>
      <c r="E11" s="121" t="s">
        <v>3687</v>
      </c>
      <c r="F11" s="23" t="s">
        <v>3641</v>
      </c>
      <c r="G11" s="122" t="str">
        <f t="shared" si="1"/>
        <v>Danda Darpakhel, North Waziristan, Pakistan</v>
      </c>
      <c r="H11" s="43" t="s">
        <v>3688</v>
      </c>
      <c r="I11" s="43"/>
      <c r="J11" s="43"/>
      <c r="K11" s="123" t="s">
        <v>3689</v>
      </c>
      <c r="L11" s="54" t="s">
        <v>3688</v>
      </c>
      <c r="M11" s="25" t="str">
        <f t="shared" si="2"/>
        <v>32.990218</v>
      </c>
      <c r="N11" s="25" t="str">
        <f t="shared" si="3"/>
        <v>70.051802</v>
      </c>
      <c r="O11" s="123">
        <v>5.0</v>
      </c>
      <c r="P11" s="123">
        <v>10.0</v>
      </c>
      <c r="Q11" s="123">
        <v>0.0</v>
      </c>
      <c r="R11" s="123">
        <v>0.0</v>
      </c>
      <c r="S11" s="123">
        <v>0.0</v>
      </c>
      <c r="T11" s="123">
        <v>0.0</v>
      </c>
      <c r="U11" s="123">
        <v>6.0</v>
      </c>
      <c r="V11" s="123">
        <v>12.0</v>
      </c>
      <c r="W11" s="124" t="str">
        <f t="shared" si="4"/>
        <v>http://www.thebureauinvestigates.com/2011/08/10/the-bush-years-2004-2009/#B10</v>
      </c>
      <c r="X11" s="126"/>
      <c r="Y11" s="22" t="s">
        <v>3690</v>
      </c>
      <c r="Z11" s="55"/>
      <c r="AA11" s="55"/>
      <c r="AB11" s="55"/>
      <c r="AC11" s="55"/>
      <c r="AD11" s="55"/>
      <c r="AE11" s="55"/>
      <c r="AF11" s="55"/>
      <c r="AG11" s="55"/>
      <c r="AH11" s="55"/>
      <c r="AI11" s="55"/>
      <c r="AJ11" s="55"/>
    </row>
    <row r="12">
      <c r="A12" s="22" t="s">
        <v>3691</v>
      </c>
      <c r="B12" s="120" t="s">
        <v>3630</v>
      </c>
      <c r="C12" s="22" t="s">
        <v>3692</v>
      </c>
      <c r="D12" s="21" t="s">
        <v>2303</v>
      </c>
      <c r="E12" s="121" t="s">
        <v>3693</v>
      </c>
      <c r="F12" s="23" t="s">
        <v>3694</v>
      </c>
      <c r="G12" s="122" t="str">
        <f t="shared" si="1"/>
        <v>Jani Khel, Bannu Frontier Region, Pakistan</v>
      </c>
      <c r="H12" s="43" t="s">
        <v>3695</v>
      </c>
      <c r="I12" s="43"/>
      <c r="J12" s="43"/>
      <c r="K12" s="123" t="s">
        <v>3696</v>
      </c>
      <c r="L12" s="54" t="s">
        <v>3695</v>
      </c>
      <c r="M12" s="25" t="str">
        <f t="shared" si="2"/>
        <v>32.800938</v>
      </c>
      <c r="N12" s="25" t="str">
        <f t="shared" si="3"/>
        <v>70.508644</v>
      </c>
      <c r="O12" s="123">
        <v>0.0</v>
      </c>
      <c r="P12" s="123">
        <v>0.0</v>
      </c>
      <c r="Q12" s="123">
        <v>0.0</v>
      </c>
      <c r="R12" s="123">
        <v>0.0</v>
      </c>
      <c r="S12" s="123">
        <v>0.0</v>
      </c>
      <c r="T12" s="123">
        <v>0.0</v>
      </c>
      <c r="U12" s="123">
        <v>1.0</v>
      </c>
      <c r="V12" s="123">
        <v>1.0</v>
      </c>
      <c r="W12" s="124" t="str">
        <f t="shared" si="4"/>
        <v>http://www.thebureauinvestigates.com/2011/08/10/the-bush-years-2004-2009/#B11</v>
      </c>
      <c r="X12" s="126"/>
      <c r="Y12" s="22" t="s">
        <v>3697</v>
      </c>
      <c r="Z12" s="55"/>
      <c r="AA12" s="55"/>
      <c r="AB12" s="55"/>
      <c r="AC12" s="55"/>
      <c r="AD12" s="55"/>
      <c r="AE12" s="55"/>
      <c r="AF12" s="55"/>
      <c r="AG12" s="55"/>
      <c r="AH12" s="55"/>
      <c r="AI12" s="55"/>
      <c r="AJ12" s="55"/>
    </row>
    <row r="13">
      <c r="A13" s="22" t="s">
        <v>3698</v>
      </c>
      <c r="B13" s="120" t="s">
        <v>3630</v>
      </c>
      <c r="C13" s="22" t="s">
        <v>3699</v>
      </c>
      <c r="D13" s="21" t="s">
        <v>2303</v>
      </c>
      <c r="E13" s="121" t="s">
        <v>3700</v>
      </c>
      <c r="F13" s="23" t="s">
        <v>3641</v>
      </c>
      <c r="G13" s="122" t="str">
        <f t="shared" si="1"/>
        <v>Mir Ali, North Waziristan, Pakistan</v>
      </c>
      <c r="H13" s="43" t="s">
        <v>3701</v>
      </c>
      <c r="I13" s="43"/>
      <c r="J13" s="43"/>
      <c r="K13" s="123" t="s">
        <v>3702</v>
      </c>
      <c r="L13" s="54" t="s">
        <v>3701</v>
      </c>
      <c r="M13" s="25" t="str">
        <f t="shared" si="2"/>
        <v>32.970019</v>
      </c>
      <c r="N13" s="25" t="str">
        <f t="shared" si="3"/>
        <v>70.277584</v>
      </c>
      <c r="O13" s="123">
        <v>12.0</v>
      </c>
      <c r="P13" s="123">
        <v>15.0</v>
      </c>
      <c r="Q13" s="123">
        <v>4.0</v>
      </c>
      <c r="R13" s="123">
        <v>6.0</v>
      </c>
      <c r="S13" s="123">
        <v>2.0</v>
      </c>
      <c r="T13" s="123">
        <v>3.0</v>
      </c>
      <c r="U13" s="123">
        <v>1.0</v>
      </c>
      <c r="V13" s="123">
        <v>2.0</v>
      </c>
      <c r="W13" s="124" t="str">
        <f t="shared" si="4"/>
        <v>http://www.thebureauinvestigates.com/2011/08/10/the-bush-years-2004-2009/#B12</v>
      </c>
      <c r="X13" s="126"/>
      <c r="Y13" s="22" t="s">
        <v>3703</v>
      </c>
      <c r="Z13" s="55"/>
      <c r="AA13" s="55"/>
      <c r="AB13" s="55"/>
      <c r="AC13" s="55"/>
      <c r="AD13" s="55"/>
      <c r="AE13" s="55"/>
      <c r="AF13" s="55"/>
      <c r="AG13" s="55"/>
      <c r="AH13" s="55"/>
      <c r="AI13" s="55"/>
      <c r="AJ13" s="55"/>
    </row>
    <row r="14">
      <c r="A14" s="22" t="s">
        <v>3704</v>
      </c>
      <c r="B14" s="120" t="s">
        <v>3630</v>
      </c>
      <c r="C14" s="22" t="s">
        <v>3705</v>
      </c>
      <c r="D14" s="21" t="s">
        <v>2303</v>
      </c>
      <c r="E14" s="121" t="s">
        <v>3706</v>
      </c>
      <c r="F14" s="23" t="s">
        <v>3633</v>
      </c>
      <c r="G14" s="122" t="str">
        <f t="shared" si="1"/>
        <v>Azam Warsak, South Waziristan, Pakistan</v>
      </c>
      <c r="H14" s="43" t="s">
        <v>3707</v>
      </c>
      <c r="I14" s="43"/>
      <c r="J14" s="43"/>
      <c r="K14" s="123" t="s">
        <v>3708</v>
      </c>
      <c r="L14" s="54" t="s">
        <v>3707</v>
      </c>
      <c r="M14" s="25" t="str">
        <f t="shared" si="2"/>
        <v>32.290733</v>
      </c>
      <c r="N14" s="25" t="str">
        <f t="shared" si="3"/>
        <v>69.428547</v>
      </c>
      <c r="O14" s="123">
        <v>10.0</v>
      </c>
      <c r="P14" s="123">
        <v>13.0</v>
      </c>
      <c r="Q14" s="123">
        <v>0.0</v>
      </c>
      <c r="R14" s="123">
        <v>0.0</v>
      </c>
      <c r="S14" s="123">
        <v>0.0</v>
      </c>
      <c r="T14" s="123">
        <v>0.0</v>
      </c>
      <c r="U14" s="123">
        <v>6.0</v>
      </c>
      <c r="V14" s="123">
        <v>16.0</v>
      </c>
      <c r="W14" s="124" t="str">
        <f t="shared" si="4"/>
        <v>http://www.thebureauinvestigates.com/2011/08/10/the-bush-years-2004-2009/#B13</v>
      </c>
      <c r="X14" s="126"/>
      <c r="Y14" s="22" t="s">
        <v>3709</v>
      </c>
      <c r="Z14" s="55"/>
      <c r="AA14" s="55"/>
      <c r="AB14" s="55"/>
      <c r="AC14" s="55"/>
      <c r="AD14" s="55"/>
      <c r="AE14" s="55"/>
      <c r="AF14" s="55"/>
      <c r="AG14" s="55"/>
      <c r="AH14" s="55"/>
      <c r="AI14" s="55"/>
      <c r="AJ14" s="55"/>
    </row>
    <row r="15">
      <c r="A15" s="22" t="s">
        <v>3710</v>
      </c>
      <c r="B15" s="120" t="s">
        <v>3630</v>
      </c>
      <c r="C15" s="22" t="s">
        <v>3711</v>
      </c>
      <c r="D15" s="21" t="s">
        <v>2303</v>
      </c>
      <c r="E15" s="121" t="s">
        <v>3712</v>
      </c>
      <c r="F15" s="23" t="s">
        <v>3633</v>
      </c>
      <c r="G15" s="122" t="str">
        <f t="shared" si="1"/>
        <v>Dhook Pir Bagh, South Waziristan, Pakistan</v>
      </c>
      <c r="H15" s="43" t="s">
        <v>3671</v>
      </c>
      <c r="I15" s="43"/>
      <c r="J15" s="43"/>
      <c r="K15" s="123" t="s">
        <v>3713</v>
      </c>
      <c r="L15" s="54" t="s">
        <v>3671</v>
      </c>
      <c r="M15" s="25" t="str">
        <f t="shared" si="2"/>
        <v>32.320237</v>
      </c>
      <c r="N15" s="25" t="str">
        <f t="shared" si="3"/>
        <v>69.859740</v>
      </c>
      <c r="O15" s="123">
        <v>18.0</v>
      </c>
      <c r="P15" s="123">
        <v>20.0</v>
      </c>
      <c r="Q15" s="123">
        <v>0.0</v>
      </c>
      <c r="R15" s="123">
        <v>4.0</v>
      </c>
      <c r="S15" s="123">
        <v>0.0</v>
      </c>
      <c r="T15" s="123">
        <v>0.0</v>
      </c>
      <c r="U15" s="123">
        <v>5.0</v>
      </c>
      <c r="V15" s="123">
        <v>9.0</v>
      </c>
      <c r="W15" s="124" t="str">
        <f t="shared" si="4"/>
        <v>http://www.thebureauinvestigates.com/2011/08/10/the-bush-years-2004-2009/#B14</v>
      </c>
      <c r="X15" s="126"/>
      <c r="Y15" s="22" t="s">
        <v>3714</v>
      </c>
      <c r="Z15" s="55"/>
      <c r="AA15" s="55"/>
      <c r="AB15" s="55"/>
      <c r="AC15" s="55"/>
      <c r="AD15" s="55"/>
      <c r="AE15" s="55"/>
      <c r="AF15" s="55"/>
      <c r="AG15" s="55"/>
      <c r="AH15" s="55"/>
      <c r="AI15" s="55"/>
      <c r="AJ15" s="55"/>
    </row>
    <row r="16">
      <c r="A16" s="22" t="s">
        <v>3715</v>
      </c>
      <c r="B16" s="120" t="s">
        <v>3630</v>
      </c>
      <c r="C16" s="22" t="s">
        <v>3716</v>
      </c>
      <c r="D16" s="21" t="s">
        <v>2303</v>
      </c>
      <c r="E16" s="121" t="s">
        <v>3658</v>
      </c>
      <c r="F16" s="23" t="s">
        <v>3659</v>
      </c>
      <c r="G16" s="122" t="str">
        <f t="shared" si="1"/>
        <v>Damadola, Bajaur Agency, Pakistan</v>
      </c>
      <c r="H16" s="43" t="s">
        <v>3660</v>
      </c>
      <c r="I16" s="43"/>
      <c r="J16" s="43"/>
      <c r="K16" s="123" t="s">
        <v>3661</v>
      </c>
      <c r="L16" s="54" t="s">
        <v>3660</v>
      </c>
      <c r="M16" s="25" t="str">
        <f t="shared" si="2"/>
        <v>34.786528</v>
      </c>
      <c r="N16" s="25" t="str">
        <f t="shared" si="3"/>
        <v>71.524915</v>
      </c>
      <c r="O16" s="123">
        <v>12.0</v>
      </c>
      <c r="P16" s="123">
        <v>20.0</v>
      </c>
      <c r="Q16" s="123">
        <v>4.0</v>
      </c>
      <c r="R16" s="123">
        <v>6.0</v>
      </c>
      <c r="S16" s="123">
        <v>1.0</v>
      </c>
      <c r="T16" s="123">
        <v>4.0</v>
      </c>
      <c r="U16" s="123">
        <v>9.0</v>
      </c>
      <c r="V16" s="123">
        <v>9.0</v>
      </c>
      <c r="W16" s="124" t="str">
        <f t="shared" si="4"/>
        <v>http://www.thebureauinvestigates.com/2011/08/10/the-bush-years-2004-2009/#B15</v>
      </c>
      <c r="X16" s="126"/>
      <c r="Y16" s="22" t="s">
        <v>3717</v>
      </c>
      <c r="Z16" s="55"/>
      <c r="AA16" s="55"/>
      <c r="AB16" s="55"/>
      <c r="AC16" s="55"/>
      <c r="AD16" s="55"/>
      <c r="AE16" s="55"/>
      <c r="AF16" s="55"/>
      <c r="AG16" s="55"/>
      <c r="AH16" s="55"/>
      <c r="AI16" s="55"/>
      <c r="AJ16" s="55"/>
    </row>
    <row r="17">
      <c r="A17" s="22" t="s">
        <v>3718</v>
      </c>
      <c r="B17" s="120" t="s">
        <v>3630</v>
      </c>
      <c r="C17" s="22" t="s">
        <v>3719</v>
      </c>
      <c r="D17" s="21" t="s">
        <v>2303</v>
      </c>
      <c r="E17" s="121" t="s">
        <v>3720</v>
      </c>
      <c r="F17" s="23" t="s">
        <v>3633</v>
      </c>
      <c r="G17" s="122" t="str">
        <f t="shared" si="1"/>
        <v>Makeen, South Waziristan, Pakistan</v>
      </c>
      <c r="H17" s="43" t="s">
        <v>3721</v>
      </c>
      <c r="I17" s="43"/>
      <c r="J17" s="43"/>
      <c r="K17" s="123" t="s">
        <v>3722</v>
      </c>
      <c r="L17" s="54" t="s">
        <v>3721</v>
      </c>
      <c r="M17" s="25" t="str">
        <f t="shared" si="2"/>
        <v>32.626574</v>
      </c>
      <c r="N17" s="25" t="str">
        <f t="shared" si="3"/>
        <v>69.841871</v>
      </c>
      <c r="O17" s="123">
        <v>1.0</v>
      </c>
      <c r="P17" s="123">
        <v>1.0</v>
      </c>
      <c r="Q17" s="123">
        <v>0.0</v>
      </c>
      <c r="R17" s="123">
        <v>1.0</v>
      </c>
      <c r="S17" s="123">
        <v>0.0</v>
      </c>
      <c r="T17" s="123">
        <v>0.0</v>
      </c>
      <c r="U17" s="123">
        <v>0.0</v>
      </c>
      <c r="V17" s="123">
        <v>0.0</v>
      </c>
      <c r="W17" s="124" t="str">
        <f t="shared" si="4"/>
        <v>http://www.thebureauinvestigates.com/2011/08/10/the-bush-years-2004-2009/#B16</v>
      </c>
      <c r="X17" s="126"/>
      <c r="Y17" s="22" t="s">
        <v>3723</v>
      </c>
      <c r="Z17" s="55"/>
      <c r="AA17" s="55"/>
      <c r="AB17" s="55"/>
      <c r="AC17" s="55"/>
      <c r="AD17" s="55"/>
      <c r="AE17" s="55"/>
      <c r="AF17" s="55"/>
      <c r="AG17" s="55"/>
      <c r="AH17" s="55"/>
      <c r="AI17" s="55"/>
      <c r="AJ17" s="55"/>
    </row>
    <row r="18">
      <c r="A18" s="22" t="s">
        <v>3724</v>
      </c>
      <c r="B18" s="120" t="s">
        <v>3630</v>
      </c>
      <c r="C18" s="22" t="s">
        <v>3725</v>
      </c>
      <c r="D18" s="21" t="s">
        <v>2303</v>
      </c>
      <c r="E18" s="121" t="s">
        <v>3726</v>
      </c>
      <c r="F18" s="23" t="s">
        <v>3633</v>
      </c>
      <c r="G18" s="122" t="str">
        <f t="shared" si="1"/>
        <v>Zeralita, South Waziristan, Pakistan</v>
      </c>
      <c r="H18" s="43" t="s">
        <v>3671</v>
      </c>
      <c r="I18" s="43"/>
      <c r="J18" s="43"/>
      <c r="K18" s="123" t="s">
        <v>3727</v>
      </c>
      <c r="L18" s="54" t="s">
        <v>3671</v>
      </c>
      <c r="M18" s="25" t="str">
        <f t="shared" si="2"/>
        <v>32.320237</v>
      </c>
      <c r="N18" s="25" t="str">
        <f t="shared" si="3"/>
        <v>69.859740</v>
      </c>
      <c r="O18" s="123">
        <v>7.0</v>
      </c>
      <c r="P18" s="123">
        <v>12.0</v>
      </c>
      <c r="Q18" s="123">
        <v>1.0</v>
      </c>
      <c r="R18" s="123">
        <v>5.0</v>
      </c>
      <c r="S18" s="123">
        <v>0.0</v>
      </c>
      <c r="T18" s="123">
        <v>2.0</v>
      </c>
      <c r="U18" s="123">
        <v>3.0</v>
      </c>
      <c r="V18" s="123">
        <v>3.0</v>
      </c>
      <c r="W18" s="124" t="str">
        <f t="shared" si="4"/>
        <v>http://www.thebureauinvestigates.com/2011/08/10/the-bush-years-2004-2009/#B17</v>
      </c>
      <c r="X18" s="126"/>
      <c r="Y18" s="22" t="s">
        <v>3728</v>
      </c>
      <c r="Z18" s="55"/>
      <c r="AA18" s="55"/>
      <c r="AB18" s="55"/>
      <c r="AC18" s="55"/>
      <c r="AD18" s="55"/>
      <c r="AE18" s="55"/>
      <c r="AF18" s="55"/>
      <c r="AG18" s="55"/>
      <c r="AH18" s="55"/>
      <c r="AI18" s="55"/>
      <c r="AJ18" s="55"/>
    </row>
    <row r="19">
      <c r="A19" s="22" t="s">
        <v>3729</v>
      </c>
      <c r="B19" s="120" t="s">
        <v>3630</v>
      </c>
      <c r="C19" s="22" t="s">
        <v>3730</v>
      </c>
      <c r="D19" s="21" t="s">
        <v>2303</v>
      </c>
      <c r="E19" s="121" t="s">
        <v>3731</v>
      </c>
      <c r="F19" s="23" t="s">
        <v>3633</v>
      </c>
      <c r="G19" s="122" t="str">
        <f t="shared" si="1"/>
        <v>Bhaggar, South Waziristan, Pakistan</v>
      </c>
      <c r="H19" s="43" t="s">
        <v>3671</v>
      </c>
      <c r="I19" s="43"/>
      <c r="J19" s="43"/>
      <c r="K19" s="123" t="s">
        <v>3732</v>
      </c>
      <c r="L19" s="54" t="s">
        <v>3671</v>
      </c>
      <c r="M19" s="25" t="str">
        <f t="shared" si="2"/>
        <v>32.320237</v>
      </c>
      <c r="N19" s="25" t="str">
        <f t="shared" si="3"/>
        <v>69.859740</v>
      </c>
      <c r="O19" s="123">
        <v>12.0</v>
      </c>
      <c r="P19" s="123">
        <v>25.0</v>
      </c>
      <c r="Q19" s="123">
        <v>0.0</v>
      </c>
      <c r="R19" s="123">
        <v>5.0</v>
      </c>
      <c r="S19" s="123">
        <v>0.0</v>
      </c>
      <c r="T19" s="123">
        <v>0.0</v>
      </c>
      <c r="U19" s="123">
        <v>0.0</v>
      </c>
      <c r="V19" s="123">
        <v>4.0</v>
      </c>
      <c r="W19" s="124" t="str">
        <f t="shared" si="4"/>
        <v>http://www.thebureauinvestigates.com/2011/08/10/the-bush-years-2004-2009/#B18</v>
      </c>
      <c r="X19" s="126"/>
      <c r="Y19" s="22" t="s">
        <v>3733</v>
      </c>
      <c r="Z19" s="55"/>
      <c r="AA19" s="55"/>
      <c r="AB19" s="55"/>
      <c r="AC19" s="55"/>
      <c r="AD19" s="55"/>
      <c r="AE19" s="55"/>
      <c r="AF19" s="55"/>
      <c r="AG19" s="55"/>
      <c r="AH19" s="55"/>
      <c r="AI19" s="55"/>
      <c r="AJ19" s="55"/>
    </row>
    <row r="20">
      <c r="A20" s="22" t="s">
        <v>3734</v>
      </c>
      <c r="B20" s="120" t="s">
        <v>3630</v>
      </c>
      <c r="C20" s="22" t="s">
        <v>3735</v>
      </c>
      <c r="D20" s="21" t="s">
        <v>2303</v>
      </c>
      <c r="E20" s="121" t="s">
        <v>3736</v>
      </c>
      <c r="F20" s="23" t="s">
        <v>3633</v>
      </c>
      <c r="G20" s="122" t="str">
        <f t="shared" si="1"/>
        <v>Zari Noor, South Waziristan, Pakistan</v>
      </c>
      <c r="H20" s="43" t="s">
        <v>3737</v>
      </c>
      <c r="I20" s="43"/>
      <c r="J20" s="43"/>
      <c r="K20" s="123" t="s">
        <v>3738</v>
      </c>
      <c r="L20" s="54" t="s">
        <v>3737</v>
      </c>
      <c r="M20" s="25" t="str">
        <f t="shared" si="2"/>
        <v>32.303880</v>
      </c>
      <c r="N20" s="25" t="str">
        <f t="shared" si="3"/>
        <v>69.538126</v>
      </c>
      <c r="O20" s="123">
        <v>6.0</v>
      </c>
      <c r="P20" s="123">
        <v>12.0</v>
      </c>
      <c r="Q20" s="123">
        <v>0.0</v>
      </c>
      <c r="R20" s="123">
        <v>0.0</v>
      </c>
      <c r="S20" s="123">
        <v>0.0</v>
      </c>
      <c r="T20" s="123">
        <v>0.0</v>
      </c>
      <c r="U20" s="123">
        <v>5.0</v>
      </c>
      <c r="V20" s="123">
        <v>5.0</v>
      </c>
      <c r="W20" s="124" t="str">
        <f t="shared" si="4"/>
        <v>http://www.thebureauinvestigates.com/2011/08/10/the-bush-years-2004-2009/#B19</v>
      </c>
      <c r="X20" s="126"/>
      <c r="Y20" s="22" t="s">
        <v>3739</v>
      </c>
      <c r="Z20" s="55"/>
      <c r="AA20" s="55"/>
      <c r="AB20" s="55"/>
      <c r="AC20" s="55"/>
      <c r="AD20" s="55"/>
      <c r="AE20" s="55"/>
      <c r="AF20" s="55"/>
      <c r="AG20" s="55"/>
      <c r="AH20" s="55"/>
      <c r="AI20" s="55"/>
      <c r="AJ20" s="55"/>
    </row>
    <row r="21">
      <c r="A21" s="22" t="s">
        <v>3740</v>
      </c>
      <c r="B21" s="120" t="s">
        <v>3630</v>
      </c>
      <c r="C21" s="22" t="s">
        <v>3741</v>
      </c>
      <c r="D21" s="21" t="s">
        <v>2303</v>
      </c>
      <c r="E21" s="121" t="s">
        <v>3742</v>
      </c>
      <c r="F21" s="23" t="s">
        <v>3633</v>
      </c>
      <c r="G21" s="122" t="str">
        <f t="shared" si="1"/>
        <v>Ganki Khel, South Waziristan, Pakistan</v>
      </c>
      <c r="H21" s="43" t="s">
        <v>3671</v>
      </c>
      <c r="I21" s="43"/>
      <c r="J21" s="43"/>
      <c r="K21" s="123" t="s">
        <v>3743</v>
      </c>
      <c r="L21" s="54" t="s">
        <v>3671</v>
      </c>
      <c r="M21" s="25" t="str">
        <f t="shared" si="2"/>
        <v>32.320237</v>
      </c>
      <c r="N21" s="25" t="str">
        <f t="shared" si="3"/>
        <v>69.859740</v>
      </c>
      <c r="O21" s="123">
        <v>0.0</v>
      </c>
      <c r="P21" s="123">
        <v>0.0</v>
      </c>
      <c r="Q21" s="123">
        <v>0.0</v>
      </c>
      <c r="R21" s="123">
        <v>0.0</v>
      </c>
      <c r="S21" s="123">
        <v>0.0</v>
      </c>
      <c r="T21" s="123">
        <v>0.0</v>
      </c>
      <c r="U21" s="123">
        <v>4.0</v>
      </c>
      <c r="V21" s="123">
        <v>4.0</v>
      </c>
      <c r="W21" s="124" t="str">
        <f t="shared" si="4"/>
        <v>http://www.thebureauinvestigates.com/2011/08/10/the-bush-years-2004-2009/#B20</v>
      </c>
      <c r="X21" s="126"/>
      <c r="Y21" s="22" t="s">
        <v>3744</v>
      </c>
      <c r="Z21" s="55"/>
      <c r="AA21" s="55"/>
      <c r="AB21" s="55"/>
      <c r="AC21" s="55"/>
      <c r="AD21" s="55"/>
      <c r="AE21" s="55"/>
      <c r="AF21" s="55"/>
      <c r="AG21" s="55"/>
      <c r="AH21" s="55"/>
      <c r="AI21" s="55"/>
      <c r="AJ21" s="55"/>
    </row>
    <row r="22">
      <c r="A22" s="22" t="s">
        <v>3745</v>
      </c>
      <c r="B22" s="120" t="s">
        <v>3630</v>
      </c>
      <c r="C22" s="22" t="s">
        <v>3746</v>
      </c>
      <c r="D22" s="21" t="s">
        <v>2303</v>
      </c>
      <c r="E22" s="121" t="s">
        <v>3747</v>
      </c>
      <c r="F22" s="23" t="s">
        <v>3633</v>
      </c>
      <c r="G22" s="122" t="str">
        <f t="shared" si="1"/>
        <v>Korzai, South Waziristan, Pakistan</v>
      </c>
      <c r="H22" s="43" t="s">
        <v>3671</v>
      </c>
      <c r="I22" s="43"/>
      <c r="J22" s="43"/>
      <c r="K22" s="123" t="s">
        <v>3748</v>
      </c>
      <c r="L22" s="54" t="s">
        <v>3671</v>
      </c>
      <c r="M22" s="25" t="str">
        <f t="shared" si="2"/>
        <v>32.320237</v>
      </c>
      <c r="N22" s="25" t="str">
        <f t="shared" si="3"/>
        <v>69.859740</v>
      </c>
      <c r="O22" s="123">
        <v>4.0</v>
      </c>
      <c r="P22" s="123">
        <v>5.0</v>
      </c>
      <c r="Q22" s="123">
        <v>0.0</v>
      </c>
      <c r="R22" s="123">
        <v>0.0</v>
      </c>
      <c r="S22" s="123">
        <v>0.0</v>
      </c>
      <c r="T22" s="123">
        <v>0.0</v>
      </c>
      <c r="U22" s="123">
        <v>4.0</v>
      </c>
      <c r="V22" s="123">
        <v>4.0</v>
      </c>
      <c r="W22" s="124" t="str">
        <f t="shared" si="4"/>
        <v>http://www.thebureauinvestigates.com/2011/08/10/the-bush-years-2004-2009/#B21</v>
      </c>
      <c r="X22" s="126"/>
      <c r="Y22" s="22" t="s">
        <v>3749</v>
      </c>
      <c r="Z22" s="55"/>
      <c r="AA22" s="55"/>
      <c r="AB22" s="55"/>
      <c r="AC22" s="55"/>
      <c r="AD22" s="55"/>
      <c r="AE22" s="55"/>
      <c r="AF22" s="55"/>
      <c r="AG22" s="55"/>
      <c r="AH22" s="55"/>
      <c r="AI22" s="55"/>
      <c r="AJ22" s="55"/>
    </row>
    <row r="23">
      <c r="A23" s="22" t="s">
        <v>3750</v>
      </c>
      <c r="B23" s="120" t="s">
        <v>3630</v>
      </c>
      <c r="C23" s="22" t="s">
        <v>3746</v>
      </c>
      <c r="D23" s="21" t="s">
        <v>2303</v>
      </c>
      <c r="E23" s="121" t="s">
        <v>3751</v>
      </c>
      <c r="F23" s="23" t="s">
        <v>3641</v>
      </c>
      <c r="G23" s="122" t="str">
        <f t="shared" si="1"/>
        <v>Miram Shah, North Waziristan, Pakistan</v>
      </c>
      <c r="H23" s="43" t="s">
        <v>3752</v>
      </c>
      <c r="I23" s="43"/>
      <c r="J23" s="43"/>
      <c r="K23" s="123" t="s">
        <v>3753</v>
      </c>
      <c r="L23" s="54" t="s">
        <v>3752</v>
      </c>
      <c r="M23" s="25" t="str">
        <f t="shared" si="2"/>
        <v>32.956928</v>
      </c>
      <c r="N23" s="25" t="str">
        <f t="shared" si="3"/>
        <v>70.169394</v>
      </c>
      <c r="O23" s="123">
        <v>6.0</v>
      </c>
      <c r="P23" s="123">
        <v>11.0</v>
      </c>
      <c r="Q23" s="123">
        <v>2.0</v>
      </c>
      <c r="R23" s="123">
        <v>9.0</v>
      </c>
      <c r="S23" s="123">
        <v>1.0</v>
      </c>
      <c r="T23" s="123">
        <v>4.0</v>
      </c>
      <c r="U23" s="123">
        <v>2.0</v>
      </c>
      <c r="V23" s="123">
        <v>8.0</v>
      </c>
      <c r="W23" s="124" t="str">
        <f t="shared" si="4"/>
        <v>http://www.thebureauinvestigates.com/2011/08/10/the-bush-years-2004-2009/#B22</v>
      </c>
      <c r="X23" s="126"/>
      <c r="Y23" s="22" t="s">
        <v>3754</v>
      </c>
      <c r="Z23" s="55"/>
      <c r="AA23" s="55"/>
      <c r="AB23" s="55"/>
      <c r="AC23" s="55"/>
      <c r="AD23" s="55"/>
      <c r="AE23" s="55"/>
      <c r="AF23" s="55"/>
      <c r="AG23" s="55"/>
      <c r="AH23" s="55"/>
      <c r="AI23" s="55"/>
      <c r="AJ23" s="55"/>
    </row>
    <row r="24">
      <c r="A24" s="22" t="s">
        <v>3755</v>
      </c>
      <c r="B24" s="120" t="s">
        <v>3630</v>
      </c>
      <c r="C24" s="22" t="s">
        <v>3756</v>
      </c>
      <c r="D24" s="21" t="s">
        <v>2303</v>
      </c>
      <c r="E24" s="127" t="s">
        <v>38</v>
      </c>
      <c r="F24" s="23" t="s">
        <v>3641</v>
      </c>
      <c r="G24" s="122" t="str">
        <f t="shared" si="1"/>
        <v>Unknown, North Waziristan, Pakistan</v>
      </c>
      <c r="H24" s="43" t="s">
        <v>3648</v>
      </c>
      <c r="I24" s="43"/>
      <c r="J24" s="43"/>
      <c r="K24" s="128" t="s">
        <v>3757</v>
      </c>
      <c r="L24" s="54" t="s">
        <v>3648</v>
      </c>
      <c r="M24" s="25" t="str">
        <f t="shared" si="2"/>
        <v>32.943065</v>
      </c>
      <c r="N24" s="25" t="str">
        <f t="shared" si="3"/>
        <v>69.955033</v>
      </c>
      <c r="O24" s="123">
        <v>0.0</v>
      </c>
      <c r="P24" s="123">
        <v>10.0</v>
      </c>
      <c r="Q24" s="123">
        <v>0.0</v>
      </c>
      <c r="R24" s="123">
        <v>0.0</v>
      </c>
      <c r="S24" s="123">
        <v>0.0</v>
      </c>
      <c r="T24" s="123">
        <v>0.0</v>
      </c>
      <c r="U24" s="123">
        <v>0.0</v>
      </c>
      <c r="V24" s="123">
        <v>1.0</v>
      </c>
      <c r="W24" s="124" t="str">
        <f t="shared" si="4"/>
        <v>http://www.thebureauinvestigates.com/2011/08/10/the-bush-years-2004-2009/#B23</v>
      </c>
      <c r="X24" s="126"/>
      <c r="Y24" s="22" t="s">
        <v>3758</v>
      </c>
      <c r="Z24" s="55"/>
      <c r="AA24" s="55"/>
      <c r="AB24" s="55"/>
      <c r="AC24" s="55"/>
      <c r="AD24" s="55"/>
      <c r="AE24" s="55"/>
      <c r="AF24" s="55"/>
      <c r="AG24" s="55"/>
      <c r="AH24" s="55"/>
      <c r="AI24" s="55"/>
      <c r="AJ24" s="55"/>
    </row>
    <row r="25">
      <c r="A25" s="22" t="s">
        <v>3759</v>
      </c>
      <c r="B25" s="120" t="s">
        <v>3630</v>
      </c>
      <c r="C25" s="22" t="s">
        <v>3760</v>
      </c>
      <c r="D25" s="21" t="s">
        <v>2303</v>
      </c>
      <c r="E25" s="121" t="s">
        <v>3761</v>
      </c>
      <c r="F25" s="23" t="s">
        <v>3641</v>
      </c>
      <c r="G25" s="122" t="str">
        <f t="shared" si="1"/>
        <v>Mohammad Khel, North Waziristan, Pakistan</v>
      </c>
      <c r="H25" s="43" t="s">
        <v>3762</v>
      </c>
      <c r="I25" s="43"/>
      <c r="J25" s="43"/>
      <c r="K25" s="123" t="s">
        <v>3763</v>
      </c>
      <c r="L25" s="54" t="s">
        <v>3762</v>
      </c>
      <c r="M25" s="25" t="str">
        <f t="shared" si="2"/>
        <v>32.957056</v>
      </c>
      <c r="N25" s="25" t="str">
        <f t="shared" si="3"/>
        <v>69.885054</v>
      </c>
      <c r="O25" s="123">
        <v>5.0</v>
      </c>
      <c r="P25" s="123">
        <v>7.0</v>
      </c>
      <c r="Q25" s="123">
        <v>0.0</v>
      </c>
      <c r="R25" s="123">
        <v>0.0</v>
      </c>
      <c r="S25" s="123">
        <v>0.0</v>
      </c>
      <c r="T25" s="123">
        <v>0.0</v>
      </c>
      <c r="U25" s="123">
        <v>3.0</v>
      </c>
      <c r="V25" s="123">
        <v>4.0</v>
      </c>
      <c r="W25" s="124" t="str">
        <f t="shared" si="4"/>
        <v>http://www.thebureauinvestigates.com/2011/08/10/the-bush-years-2004-2009/#B24</v>
      </c>
      <c r="X25" s="126"/>
      <c r="Y25" s="22" t="s">
        <v>3764</v>
      </c>
      <c r="Z25" s="55"/>
      <c r="AA25" s="55"/>
      <c r="AB25" s="55"/>
      <c r="AC25" s="55"/>
      <c r="AD25" s="55"/>
      <c r="AE25" s="55"/>
      <c r="AF25" s="55"/>
      <c r="AG25" s="55"/>
      <c r="AH25" s="55"/>
      <c r="AI25" s="55"/>
      <c r="AJ25" s="55"/>
    </row>
    <row r="26">
      <c r="A26" s="22" t="s">
        <v>3765</v>
      </c>
      <c r="B26" s="120" t="s">
        <v>3630</v>
      </c>
      <c r="C26" s="22" t="s">
        <v>3766</v>
      </c>
      <c r="D26" s="21" t="s">
        <v>2303</v>
      </c>
      <c r="E26" s="121" t="s">
        <v>3767</v>
      </c>
      <c r="F26" s="23" t="s">
        <v>3641</v>
      </c>
      <c r="G26" s="122" t="str">
        <f t="shared" si="1"/>
        <v>Gurwak, North Waziristan, Pakistan</v>
      </c>
      <c r="H26" s="43" t="s">
        <v>3648</v>
      </c>
      <c r="I26" s="43"/>
      <c r="J26" s="43"/>
      <c r="K26" s="123" t="s">
        <v>3768</v>
      </c>
      <c r="L26" s="54" t="s">
        <v>3648</v>
      </c>
      <c r="M26" s="25" t="str">
        <f t="shared" si="2"/>
        <v>32.943065</v>
      </c>
      <c r="N26" s="25" t="str">
        <f t="shared" si="3"/>
        <v>69.955033</v>
      </c>
      <c r="O26" s="123">
        <v>5.0</v>
      </c>
      <c r="P26" s="123">
        <v>12.0</v>
      </c>
      <c r="Q26" s="123">
        <v>5.0</v>
      </c>
      <c r="R26" s="123">
        <v>7.0</v>
      </c>
      <c r="S26" s="123">
        <v>3.0</v>
      </c>
      <c r="T26" s="123">
        <v>4.0</v>
      </c>
      <c r="U26" s="123">
        <v>0.0</v>
      </c>
      <c r="V26" s="123">
        <v>0.0</v>
      </c>
      <c r="W26" s="124" t="str">
        <f t="shared" si="4"/>
        <v>http://www.thebureauinvestigates.com/2011/08/10/the-bush-years-2004-2009/#B25</v>
      </c>
      <c r="X26" s="126"/>
      <c r="Y26" s="22" t="s">
        <v>3769</v>
      </c>
      <c r="Z26" s="55"/>
      <c r="AA26" s="55"/>
      <c r="AB26" s="55"/>
      <c r="AC26" s="55"/>
      <c r="AD26" s="55"/>
      <c r="AE26" s="55"/>
      <c r="AF26" s="55"/>
      <c r="AG26" s="55"/>
      <c r="AH26" s="55"/>
      <c r="AI26" s="55"/>
      <c r="AJ26" s="55"/>
    </row>
    <row r="27">
      <c r="A27" s="22" t="s">
        <v>3770</v>
      </c>
      <c r="B27" s="120" t="s">
        <v>3630</v>
      </c>
      <c r="C27" s="22" t="s">
        <v>3771</v>
      </c>
      <c r="D27" s="21" t="s">
        <v>2303</v>
      </c>
      <c r="E27" s="121" t="s">
        <v>3751</v>
      </c>
      <c r="F27" s="23" t="s">
        <v>3641</v>
      </c>
      <c r="G27" s="122" t="str">
        <f t="shared" si="1"/>
        <v>Miram Shah, North Waziristan, Pakistan</v>
      </c>
      <c r="H27" s="43" t="s">
        <v>3752</v>
      </c>
      <c r="I27" s="43"/>
      <c r="J27" s="43"/>
      <c r="K27" s="123" t="s">
        <v>3753</v>
      </c>
      <c r="L27" s="54" t="s">
        <v>3752</v>
      </c>
      <c r="M27" s="25" t="str">
        <f t="shared" si="2"/>
        <v>32.956928</v>
      </c>
      <c r="N27" s="25" t="str">
        <f t="shared" si="3"/>
        <v>70.169394</v>
      </c>
      <c r="O27" s="123">
        <v>17.0</v>
      </c>
      <c r="P27" s="123">
        <v>23.0</v>
      </c>
      <c r="Q27" s="123">
        <v>11.0</v>
      </c>
      <c r="R27" s="123">
        <v>20.0</v>
      </c>
      <c r="S27" s="123">
        <v>5.0</v>
      </c>
      <c r="T27" s="123">
        <v>8.0</v>
      </c>
      <c r="U27" s="123">
        <v>14.0</v>
      </c>
      <c r="V27" s="123">
        <v>25.0</v>
      </c>
      <c r="W27" s="124" t="str">
        <f t="shared" si="4"/>
        <v>http://www.thebureauinvestigates.com/2011/08/10/the-bush-years-2004-2009/#B26</v>
      </c>
      <c r="X27" s="126"/>
      <c r="Y27" s="22" t="s">
        <v>3772</v>
      </c>
      <c r="Z27" s="55"/>
      <c r="AA27" s="55"/>
      <c r="AB27" s="55"/>
      <c r="AC27" s="55"/>
      <c r="AD27" s="55"/>
      <c r="AE27" s="55"/>
      <c r="AF27" s="55"/>
      <c r="AG27" s="55"/>
      <c r="AH27" s="55"/>
      <c r="AI27" s="55"/>
      <c r="AJ27" s="55"/>
    </row>
    <row r="28">
      <c r="A28" s="22" t="s">
        <v>3773</v>
      </c>
      <c r="B28" s="120" t="s">
        <v>3630</v>
      </c>
      <c r="C28" s="22" t="s">
        <v>3774</v>
      </c>
      <c r="D28" s="21" t="s">
        <v>2303</v>
      </c>
      <c r="E28" s="121" t="s">
        <v>3775</v>
      </c>
      <c r="F28" s="23" t="s">
        <v>3641</v>
      </c>
      <c r="G28" s="122" t="str">
        <f t="shared" si="1"/>
        <v>Tol Khel, North Waziristan, Pakistan</v>
      </c>
      <c r="H28" s="43" t="s">
        <v>3776</v>
      </c>
      <c r="I28" s="43"/>
      <c r="J28" s="43"/>
      <c r="K28" s="123" t="s">
        <v>3777</v>
      </c>
      <c r="L28" s="54" t="s">
        <v>3776</v>
      </c>
      <c r="M28" s="25" t="str">
        <f t="shared" si="2"/>
        <v>33.044885</v>
      </c>
      <c r="N28" s="25" t="str">
        <f t="shared" si="3"/>
        <v>70.080086</v>
      </c>
      <c r="O28" s="123">
        <v>12.0</v>
      </c>
      <c r="P28" s="123">
        <v>15.0</v>
      </c>
      <c r="Q28" s="123">
        <v>3.0</v>
      </c>
      <c r="R28" s="123">
        <v>5.0</v>
      </c>
      <c r="S28" s="123">
        <v>2.0</v>
      </c>
      <c r="T28" s="123">
        <v>2.0</v>
      </c>
      <c r="U28" s="123">
        <v>14.0</v>
      </c>
      <c r="V28" s="123">
        <v>14.0</v>
      </c>
      <c r="W28" s="124" t="str">
        <f t="shared" si="4"/>
        <v>http://www.thebureauinvestigates.com/2011/08/10/the-bush-years-2004-2009/#B27</v>
      </c>
      <c r="X28" s="126"/>
      <c r="Y28" s="22" t="s">
        <v>3778</v>
      </c>
      <c r="Z28" s="55"/>
      <c r="AA28" s="55"/>
      <c r="AB28" s="55"/>
      <c r="AC28" s="55"/>
      <c r="AD28" s="55"/>
      <c r="AE28" s="55"/>
      <c r="AF28" s="55"/>
      <c r="AG28" s="55"/>
      <c r="AH28" s="55"/>
      <c r="AI28" s="55"/>
      <c r="AJ28" s="55"/>
    </row>
    <row r="29">
      <c r="A29" s="22" t="s">
        <v>3779</v>
      </c>
      <c r="B29" s="120" t="s">
        <v>3630</v>
      </c>
      <c r="C29" s="22" t="s">
        <v>3780</v>
      </c>
      <c r="D29" s="21" t="s">
        <v>2303</v>
      </c>
      <c r="E29" s="121" t="s">
        <v>3781</v>
      </c>
      <c r="F29" s="23" t="s">
        <v>3633</v>
      </c>
      <c r="G29" s="122" t="str">
        <f t="shared" si="1"/>
        <v>Baghar Cheena, South Waziristan, Pakistan</v>
      </c>
      <c r="H29" s="43" t="s">
        <v>3671</v>
      </c>
      <c r="I29" s="43"/>
      <c r="J29" s="43"/>
      <c r="K29" s="123" t="s">
        <v>3782</v>
      </c>
      <c r="L29" s="54" t="s">
        <v>3671</v>
      </c>
      <c r="M29" s="25" t="str">
        <f t="shared" si="2"/>
        <v>32.320237</v>
      </c>
      <c r="N29" s="25" t="str">
        <f t="shared" si="3"/>
        <v>69.859740</v>
      </c>
      <c r="O29" s="123">
        <v>4.0</v>
      </c>
      <c r="P29" s="123">
        <v>7.0</v>
      </c>
      <c r="Q29" s="123">
        <v>0.0</v>
      </c>
      <c r="R29" s="123">
        <v>0.0</v>
      </c>
      <c r="S29" s="123">
        <v>0.0</v>
      </c>
      <c r="T29" s="123">
        <v>0.0</v>
      </c>
      <c r="U29" s="123">
        <v>3.0</v>
      </c>
      <c r="V29" s="123">
        <v>3.0</v>
      </c>
      <c r="W29" s="124" t="str">
        <f t="shared" si="4"/>
        <v>http://www.thebureauinvestigates.com/2011/08/10/the-bush-years-2004-2009/#B28</v>
      </c>
      <c r="X29" s="126"/>
      <c r="Y29" s="22" t="s">
        <v>3783</v>
      </c>
      <c r="Z29" s="55"/>
      <c r="AA29" s="55"/>
      <c r="AB29" s="55"/>
      <c r="AC29" s="55"/>
      <c r="AD29" s="55"/>
      <c r="AE29" s="55"/>
      <c r="AF29" s="55"/>
      <c r="AG29" s="55"/>
      <c r="AH29" s="55"/>
      <c r="AI29" s="55"/>
      <c r="AJ29" s="55"/>
    </row>
    <row r="30">
      <c r="A30" s="22" t="s">
        <v>3784</v>
      </c>
      <c r="B30" s="120" t="s">
        <v>3630</v>
      </c>
      <c r="C30" s="22" t="s">
        <v>3785</v>
      </c>
      <c r="D30" s="21" t="s">
        <v>2303</v>
      </c>
      <c r="E30" s="121" t="s">
        <v>3786</v>
      </c>
      <c r="F30" s="23" t="s">
        <v>3633</v>
      </c>
      <c r="G30" s="122" t="str">
        <f t="shared" si="1"/>
        <v>Khushali, South Waziristan, Pakistan</v>
      </c>
      <c r="H30" s="43" t="s">
        <v>3671</v>
      </c>
      <c r="I30" s="43"/>
      <c r="J30" s="43"/>
      <c r="K30" s="123" t="s">
        <v>3787</v>
      </c>
      <c r="L30" s="54" t="s">
        <v>3671</v>
      </c>
      <c r="M30" s="25" t="str">
        <f t="shared" si="2"/>
        <v>32.320237</v>
      </c>
      <c r="N30" s="25" t="str">
        <f t="shared" si="3"/>
        <v>69.859740</v>
      </c>
      <c r="O30" s="123">
        <v>4.0</v>
      </c>
      <c r="P30" s="123">
        <v>8.0</v>
      </c>
      <c r="Q30" s="123">
        <v>0.0</v>
      </c>
      <c r="R30" s="123">
        <v>0.0</v>
      </c>
      <c r="S30" s="123">
        <v>0.0</v>
      </c>
      <c r="T30" s="123">
        <v>0.0</v>
      </c>
      <c r="U30" s="123">
        <v>5.0</v>
      </c>
      <c r="V30" s="123">
        <v>9.0</v>
      </c>
      <c r="W30" s="124" t="str">
        <f t="shared" si="4"/>
        <v>http://www.thebureauinvestigates.com/2011/08/10/the-bush-years-2004-2009/#B29</v>
      </c>
      <c r="X30" s="126"/>
      <c r="Y30" s="22" t="s">
        <v>3788</v>
      </c>
      <c r="Z30" s="55"/>
      <c r="AA30" s="55"/>
      <c r="AB30" s="55"/>
      <c r="AC30" s="55"/>
      <c r="AD30" s="55"/>
      <c r="AE30" s="55"/>
      <c r="AF30" s="55"/>
      <c r="AG30" s="55"/>
      <c r="AH30" s="55"/>
      <c r="AI30" s="55"/>
      <c r="AJ30" s="55"/>
    </row>
    <row r="31">
      <c r="A31" s="22" t="s">
        <v>3789</v>
      </c>
      <c r="B31" s="120" t="s">
        <v>3630</v>
      </c>
      <c r="C31" s="22" t="s">
        <v>3790</v>
      </c>
      <c r="D31" s="21" t="s">
        <v>2303</v>
      </c>
      <c r="E31" s="121" t="s">
        <v>3791</v>
      </c>
      <c r="F31" s="23" t="s">
        <v>3641</v>
      </c>
      <c r="G31" s="122" t="str">
        <f t="shared" si="1"/>
        <v>Datta Khel, North Waziristan, Pakistan</v>
      </c>
      <c r="H31" s="43" t="s">
        <v>3792</v>
      </c>
      <c r="I31" s="43"/>
      <c r="J31" s="43"/>
      <c r="K31" s="123" t="s">
        <v>3793</v>
      </c>
      <c r="L31" s="54" t="s">
        <v>3792</v>
      </c>
      <c r="M31" s="25" t="str">
        <f t="shared" si="2"/>
        <v>33.150049</v>
      </c>
      <c r="N31" s="25" t="str">
        <f t="shared" si="3"/>
        <v>70.433361</v>
      </c>
      <c r="O31" s="123">
        <v>3.0</v>
      </c>
      <c r="P31" s="123">
        <v>3.0</v>
      </c>
      <c r="Q31" s="123">
        <v>3.0</v>
      </c>
      <c r="R31" s="123">
        <v>3.0</v>
      </c>
      <c r="S31" s="123">
        <v>1.0</v>
      </c>
      <c r="T31" s="123">
        <v>1.0</v>
      </c>
      <c r="U31" s="123">
        <v>5.0</v>
      </c>
      <c r="V31" s="123">
        <v>5.0</v>
      </c>
      <c r="W31" s="124" t="str">
        <f t="shared" si="4"/>
        <v>http://www.thebureauinvestigates.com/2011/08/10/the-bush-years-2004-2009/#B30</v>
      </c>
      <c r="X31" s="126"/>
      <c r="Y31" s="22" t="s">
        <v>3794</v>
      </c>
      <c r="Z31" s="55"/>
      <c r="AA31" s="55"/>
      <c r="AB31" s="55"/>
      <c r="AC31" s="55"/>
      <c r="AD31" s="55"/>
      <c r="AE31" s="55"/>
      <c r="AF31" s="55"/>
      <c r="AG31" s="55"/>
      <c r="AH31" s="55"/>
      <c r="AI31" s="55"/>
      <c r="AJ31" s="55"/>
    </row>
    <row r="32">
      <c r="A32" s="22" t="s">
        <v>3795</v>
      </c>
      <c r="B32" s="120" t="s">
        <v>3630</v>
      </c>
      <c r="C32" s="22" t="s">
        <v>3790</v>
      </c>
      <c r="D32" s="21" t="s">
        <v>2303</v>
      </c>
      <c r="E32" s="121" t="s">
        <v>3791</v>
      </c>
      <c r="F32" s="23" t="s">
        <v>3641</v>
      </c>
      <c r="G32" s="122" t="str">
        <f t="shared" si="1"/>
        <v>Datta Khel, North Waziristan, Pakistan</v>
      </c>
      <c r="H32" s="43" t="s">
        <v>3792</v>
      </c>
      <c r="I32" s="43"/>
      <c r="J32" s="43"/>
      <c r="K32" s="123" t="s">
        <v>3793</v>
      </c>
      <c r="L32" s="54" t="s">
        <v>3792</v>
      </c>
      <c r="M32" s="25" t="str">
        <f t="shared" si="2"/>
        <v>33.150049</v>
      </c>
      <c r="N32" s="25" t="str">
        <f t="shared" si="3"/>
        <v>70.433361</v>
      </c>
      <c r="O32" s="123">
        <v>17.0</v>
      </c>
      <c r="P32" s="123">
        <v>21.0</v>
      </c>
      <c r="Q32" s="123">
        <v>7.0</v>
      </c>
      <c r="R32" s="123">
        <v>14.0</v>
      </c>
      <c r="S32" s="123">
        <v>3.0</v>
      </c>
      <c r="T32" s="123">
        <v>3.0</v>
      </c>
      <c r="U32" s="123">
        <v>0.0</v>
      </c>
      <c r="V32" s="123">
        <v>0.0</v>
      </c>
      <c r="W32" s="124" t="str">
        <f t="shared" si="4"/>
        <v>http://www.thebureauinvestigates.com/2011/08/10/the-bush-years-2004-2009/#B31</v>
      </c>
      <c r="X32" s="126"/>
      <c r="Y32" s="22" t="s">
        <v>3796</v>
      </c>
      <c r="Z32" s="55"/>
      <c r="AA32" s="55"/>
      <c r="AB32" s="55"/>
      <c r="AC32" s="55"/>
      <c r="AD32" s="55"/>
      <c r="AE32" s="55"/>
      <c r="AF32" s="55"/>
      <c r="AG32" s="55"/>
      <c r="AH32" s="55"/>
      <c r="AI32" s="55"/>
      <c r="AJ32" s="55"/>
    </row>
    <row r="33">
      <c r="A33" s="22" t="s">
        <v>3797</v>
      </c>
      <c r="B33" s="120" t="s">
        <v>3630</v>
      </c>
      <c r="C33" s="22" t="s">
        <v>3798</v>
      </c>
      <c r="D33" s="21" t="s">
        <v>2303</v>
      </c>
      <c r="E33" s="121" t="s">
        <v>3799</v>
      </c>
      <c r="F33" s="23" t="s">
        <v>3641</v>
      </c>
      <c r="G33" s="122" t="str">
        <f t="shared" si="1"/>
        <v>Tati, North Waziristan, Pakistan</v>
      </c>
      <c r="H33" s="43" t="s">
        <v>3648</v>
      </c>
      <c r="I33" s="43"/>
      <c r="J33" s="43"/>
      <c r="K33" s="123" t="s">
        <v>3800</v>
      </c>
      <c r="L33" s="54" t="s">
        <v>3648</v>
      </c>
      <c r="M33" s="25" t="str">
        <f t="shared" si="2"/>
        <v>32.943065</v>
      </c>
      <c r="N33" s="25" t="str">
        <f t="shared" si="3"/>
        <v>69.955033</v>
      </c>
      <c r="O33" s="123">
        <v>5.0</v>
      </c>
      <c r="P33" s="123">
        <v>9.0</v>
      </c>
      <c r="Q33" s="123">
        <v>1.0</v>
      </c>
      <c r="R33" s="123">
        <v>9.0</v>
      </c>
      <c r="S33" s="123">
        <v>1.0</v>
      </c>
      <c r="T33" s="123">
        <v>4.0</v>
      </c>
      <c r="U33" s="123">
        <v>2.0</v>
      </c>
      <c r="V33" s="123">
        <v>2.0</v>
      </c>
      <c r="W33" s="124" t="str">
        <f t="shared" si="4"/>
        <v>http://www.thebureauinvestigates.com/2011/08/10/the-bush-years-2004-2009/#B32</v>
      </c>
      <c r="X33" s="126"/>
      <c r="Y33" s="22" t="s">
        <v>3801</v>
      </c>
      <c r="Z33" s="55"/>
      <c r="AA33" s="55"/>
      <c r="AB33" s="55"/>
      <c r="AC33" s="55"/>
      <c r="AD33" s="55"/>
      <c r="AE33" s="55"/>
      <c r="AF33" s="55"/>
      <c r="AG33" s="55"/>
      <c r="AH33" s="55"/>
      <c r="AI33" s="55"/>
      <c r="AJ33" s="55"/>
    </row>
    <row r="34">
      <c r="A34" s="22" t="s">
        <v>3802</v>
      </c>
      <c r="B34" s="120" t="s">
        <v>3630</v>
      </c>
      <c r="C34" s="22" t="s">
        <v>3803</v>
      </c>
      <c r="D34" s="21" t="s">
        <v>2303</v>
      </c>
      <c r="E34" s="121" t="s">
        <v>3751</v>
      </c>
      <c r="F34" s="23" t="s">
        <v>3641</v>
      </c>
      <c r="G34" s="122" t="str">
        <f t="shared" si="1"/>
        <v>Miram Shah, North Waziristan, Pakistan</v>
      </c>
      <c r="H34" s="43" t="s">
        <v>3752</v>
      </c>
      <c r="I34" s="43"/>
      <c r="J34" s="43"/>
      <c r="K34" s="123" t="s">
        <v>3753</v>
      </c>
      <c r="L34" s="54" t="s">
        <v>3752</v>
      </c>
      <c r="M34" s="25" t="str">
        <f t="shared" si="2"/>
        <v>32.956928</v>
      </c>
      <c r="N34" s="25" t="str">
        <f t="shared" si="3"/>
        <v>70.169394</v>
      </c>
      <c r="O34" s="123">
        <v>4.0</v>
      </c>
      <c r="P34" s="123">
        <v>5.0</v>
      </c>
      <c r="Q34" s="123">
        <v>0.0</v>
      </c>
      <c r="R34" s="123">
        <v>0.0</v>
      </c>
      <c r="S34" s="123">
        <v>0.0</v>
      </c>
      <c r="T34" s="123">
        <v>0.0</v>
      </c>
      <c r="U34" s="123">
        <v>2.0</v>
      </c>
      <c r="V34" s="123">
        <v>2.0</v>
      </c>
      <c r="W34" s="124" t="str">
        <f t="shared" si="4"/>
        <v>http://www.thebureauinvestigates.com/2011/08/10/the-bush-years-2004-2009/#B33</v>
      </c>
      <c r="X34" s="126"/>
      <c r="Y34" s="22" t="s">
        <v>3804</v>
      </c>
      <c r="Z34" s="55"/>
      <c r="AA34" s="55"/>
      <c r="AB34" s="55"/>
      <c r="AC34" s="55"/>
      <c r="AD34" s="55"/>
      <c r="AE34" s="55"/>
      <c r="AF34" s="55"/>
      <c r="AG34" s="55"/>
      <c r="AH34" s="55"/>
      <c r="AI34" s="55"/>
      <c r="AJ34" s="55"/>
    </row>
    <row r="35">
      <c r="A35" s="22" t="s">
        <v>3805</v>
      </c>
      <c r="B35" s="120" t="s">
        <v>3630</v>
      </c>
      <c r="C35" s="22" t="s">
        <v>3806</v>
      </c>
      <c r="D35" s="21" t="s">
        <v>2303</v>
      </c>
      <c r="E35" s="121" t="s">
        <v>3807</v>
      </c>
      <c r="F35" s="23" t="s">
        <v>3633</v>
      </c>
      <c r="G35" s="122" t="str">
        <f t="shared" si="1"/>
        <v>Taparghai, South Waziristan, Pakistan</v>
      </c>
      <c r="H35" s="43" t="s">
        <v>3671</v>
      </c>
      <c r="I35" s="43"/>
      <c r="J35" s="43"/>
      <c r="K35" s="123" t="s">
        <v>3808</v>
      </c>
      <c r="L35" s="54" t="s">
        <v>3671</v>
      </c>
      <c r="M35" s="25" t="str">
        <f t="shared" si="2"/>
        <v>32.320237</v>
      </c>
      <c r="N35" s="25" t="str">
        <f t="shared" si="3"/>
        <v>69.859740</v>
      </c>
      <c r="O35" s="123">
        <v>2.0</v>
      </c>
      <c r="P35" s="123">
        <v>9.0</v>
      </c>
      <c r="Q35" s="123">
        <v>0.0</v>
      </c>
      <c r="R35" s="123">
        <v>4.0</v>
      </c>
      <c r="S35" s="123">
        <v>0.0</v>
      </c>
      <c r="T35" s="123">
        <v>0.0</v>
      </c>
      <c r="U35" s="123">
        <v>1.0</v>
      </c>
      <c r="V35" s="123">
        <v>7.0</v>
      </c>
      <c r="W35" s="124" t="str">
        <f t="shared" si="4"/>
        <v>http://www.thebureauinvestigates.com/2011/08/10/the-bush-years-2004-2009/#B34</v>
      </c>
      <c r="X35" s="126"/>
      <c r="Y35" s="22" t="s">
        <v>3809</v>
      </c>
      <c r="Z35" s="55"/>
      <c r="AA35" s="55"/>
      <c r="AB35" s="55"/>
      <c r="AC35" s="55"/>
      <c r="AD35" s="55"/>
      <c r="AE35" s="55"/>
      <c r="AF35" s="55"/>
      <c r="AG35" s="55"/>
      <c r="AH35" s="55"/>
      <c r="AI35" s="55"/>
      <c r="AJ35" s="55"/>
    </row>
    <row r="36">
      <c r="A36" s="22" t="s">
        <v>3810</v>
      </c>
      <c r="B36" s="120" t="s">
        <v>3630</v>
      </c>
      <c r="C36" s="22" t="s">
        <v>3811</v>
      </c>
      <c r="D36" s="21" t="s">
        <v>2303</v>
      </c>
      <c r="E36" s="121" t="s">
        <v>3687</v>
      </c>
      <c r="F36" s="23" t="s">
        <v>3641</v>
      </c>
      <c r="G36" s="122" t="str">
        <f t="shared" si="1"/>
        <v>Danda Darpakhel, North Waziristan, Pakistan</v>
      </c>
      <c r="H36" s="43" t="s">
        <v>3688</v>
      </c>
      <c r="I36" s="43"/>
      <c r="J36" s="43"/>
      <c r="K36" s="123" t="s">
        <v>3689</v>
      </c>
      <c r="L36" s="54" t="s">
        <v>3688</v>
      </c>
      <c r="M36" s="25" t="str">
        <f t="shared" si="2"/>
        <v>32.990218</v>
      </c>
      <c r="N36" s="25" t="str">
        <f t="shared" si="3"/>
        <v>70.051802</v>
      </c>
      <c r="O36" s="123">
        <v>8.0</v>
      </c>
      <c r="P36" s="123">
        <v>11.0</v>
      </c>
      <c r="Q36" s="123">
        <v>7.0</v>
      </c>
      <c r="R36" s="123">
        <v>10.0</v>
      </c>
      <c r="S36" s="123">
        <v>7.0</v>
      </c>
      <c r="T36" s="123">
        <v>7.0</v>
      </c>
      <c r="U36" s="123">
        <v>6.0</v>
      </c>
      <c r="V36" s="123">
        <v>11.0</v>
      </c>
      <c r="W36" s="124" t="str">
        <f t="shared" si="4"/>
        <v>http://www.thebureauinvestigates.com/2011/08/10/the-bush-years-2004-2009/#B35</v>
      </c>
      <c r="X36" s="126"/>
      <c r="Y36" s="22" t="s">
        <v>3812</v>
      </c>
      <c r="Z36" s="55"/>
      <c r="AA36" s="55"/>
      <c r="AB36" s="55"/>
      <c r="AC36" s="55"/>
      <c r="AD36" s="55"/>
      <c r="AE36" s="55"/>
      <c r="AF36" s="55"/>
      <c r="AG36" s="55"/>
      <c r="AH36" s="55"/>
      <c r="AI36" s="55"/>
      <c r="AJ36" s="55"/>
    </row>
    <row r="37">
      <c r="A37" s="22" t="s">
        <v>3813</v>
      </c>
      <c r="B37" s="120" t="s">
        <v>3630</v>
      </c>
      <c r="C37" s="22" t="s">
        <v>3814</v>
      </c>
      <c r="D37" s="21" t="s">
        <v>2303</v>
      </c>
      <c r="E37" s="121" t="s">
        <v>3815</v>
      </c>
      <c r="F37" s="23" t="s">
        <v>3633</v>
      </c>
      <c r="G37" s="122" t="str">
        <f t="shared" si="1"/>
        <v>Mandata, South Waziristan, Pakistan</v>
      </c>
      <c r="H37" s="43" t="s">
        <v>3671</v>
      </c>
      <c r="I37" s="43"/>
      <c r="J37" s="43"/>
      <c r="K37" s="123" t="s">
        <v>3816</v>
      </c>
      <c r="L37" s="54" t="s">
        <v>3671</v>
      </c>
      <c r="M37" s="25" t="str">
        <f t="shared" si="2"/>
        <v>32.320237</v>
      </c>
      <c r="N37" s="25" t="str">
        <f t="shared" si="3"/>
        <v>69.859740</v>
      </c>
      <c r="O37" s="123">
        <v>18.0</v>
      </c>
      <c r="P37" s="123">
        <v>20.0</v>
      </c>
      <c r="Q37" s="123">
        <v>0.0</v>
      </c>
      <c r="R37" s="123">
        <v>4.0</v>
      </c>
      <c r="S37" s="123">
        <v>0.0</v>
      </c>
      <c r="T37" s="123">
        <v>3.0</v>
      </c>
      <c r="U37" s="123">
        <v>2.0</v>
      </c>
      <c r="V37" s="123">
        <v>2.0</v>
      </c>
      <c r="W37" s="124" t="str">
        <f t="shared" si="4"/>
        <v>http://www.thebureauinvestigates.com/2011/08/10/the-bush-years-2004-2009/#B36</v>
      </c>
      <c r="X37" s="126"/>
      <c r="Y37" s="22" t="s">
        <v>3817</v>
      </c>
      <c r="Z37" s="55"/>
      <c r="AA37" s="55"/>
      <c r="AB37" s="55"/>
      <c r="AC37" s="55"/>
      <c r="AD37" s="55"/>
      <c r="AE37" s="55"/>
      <c r="AF37" s="55"/>
      <c r="AG37" s="55"/>
      <c r="AH37" s="55"/>
      <c r="AI37" s="55"/>
      <c r="AJ37" s="55"/>
    </row>
    <row r="38">
      <c r="A38" s="22" t="s">
        <v>3818</v>
      </c>
      <c r="B38" s="120" t="s">
        <v>3630</v>
      </c>
      <c r="C38" s="22" t="s">
        <v>3819</v>
      </c>
      <c r="D38" s="21" t="s">
        <v>2303</v>
      </c>
      <c r="E38" s="121" t="s">
        <v>3820</v>
      </c>
      <c r="F38" s="23" t="s">
        <v>3641</v>
      </c>
      <c r="G38" s="122" t="str">
        <f t="shared" si="1"/>
        <v>Asori, North Waziristan, Pakistan</v>
      </c>
      <c r="H38" s="43" t="s">
        <v>3648</v>
      </c>
      <c r="I38" s="43"/>
      <c r="J38" s="43"/>
      <c r="K38" s="123" t="s">
        <v>3821</v>
      </c>
      <c r="L38" s="54" t="s">
        <v>3648</v>
      </c>
      <c r="M38" s="25" t="str">
        <f t="shared" si="2"/>
        <v>32.943065</v>
      </c>
      <c r="N38" s="25" t="str">
        <f t="shared" si="3"/>
        <v>69.955033</v>
      </c>
      <c r="O38" s="123">
        <v>4.0</v>
      </c>
      <c r="P38" s="123">
        <v>25.0</v>
      </c>
      <c r="Q38" s="123">
        <v>1.0</v>
      </c>
      <c r="R38" s="123">
        <v>20.0</v>
      </c>
      <c r="S38" s="123">
        <v>0.0</v>
      </c>
      <c r="T38" s="123">
        <v>0.0</v>
      </c>
      <c r="U38" s="123">
        <v>0.0</v>
      </c>
      <c r="V38" s="123">
        <v>0.0</v>
      </c>
      <c r="W38" s="124" t="str">
        <f t="shared" si="4"/>
        <v>http://www.thebureauinvestigates.com/2011/08/10/the-bush-years-2004-2009/#B37</v>
      </c>
      <c r="X38" s="126"/>
      <c r="Y38" s="22" t="s">
        <v>3822</v>
      </c>
      <c r="Z38" s="55"/>
      <c r="AA38" s="55"/>
      <c r="AB38" s="55"/>
      <c r="AC38" s="55"/>
      <c r="AD38" s="55"/>
      <c r="AE38" s="55"/>
      <c r="AF38" s="55"/>
      <c r="AG38" s="55"/>
      <c r="AH38" s="55"/>
      <c r="AI38" s="55"/>
      <c r="AJ38" s="55"/>
    </row>
    <row r="39">
      <c r="A39" s="22" t="s">
        <v>3823</v>
      </c>
      <c r="B39" s="120" t="s">
        <v>3630</v>
      </c>
      <c r="C39" s="22" t="s">
        <v>3819</v>
      </c>
      <c r="D39" s="21" t="s">
        <v>2303</v>
      </c>
      <c r="E39" s="121" t="s">
        <v>3824</v>
      </c>
      <c r="F39" s="23" t="s">
        <v>3633</v>
      </c>
      <c r="G39" s="122" t="str">
        <f t="shared" si="1"/>
        <v>Kari Kot, South Waziristan, Pakistan</v>
      </c>
      <c r="H39" s="43" t="s">
        <v>3825</v>
      </c>
      <c r="I39" s="43"/>
      <c r="J39" s="43"/>
      <c r="K39" s="123" t="s">
        <v>3826</v>
      </c>
      <c r="L39" s="54" t="s">
        <v>3825</v>
      </c>
      <c r="M39" s="25" t="str">
        <f t="shared" si="2"/>
        <v>32.270651</v>
      </c>
      <c r="N39" s="25" t="str">
        <f t="shared" si="3"/>
        <v>69.554179</v>
      </c>
      <c r="O39" s="123">
        <v>4.0</v>
      </c>
      <c r="P39" s="123">
        <v>12.0</v>
      </c>
      <c r="Q39" s="123">
        <v>1.0</v>
      </c>
      <c r="R39" s="123">
        <v>1.0</v>
      </c>
      <c r="S39" s="123">
        <v>0.0</v>
      </c>
      <c r="T39" s="123">
        <v>0.0</v>
      </c>
      <c r="U39" s="123">
        <v>2.0</v>
      </c>
      <c r="V39" s="123">
        <v>30.0</v>
      </c>
      <c r="W39" s="124" t="str">
        <f t="shared" si="4"/>
        <v>http://www.thebureauinvestigates.com/2011/08/10/the-bush-years-2004-2009/#B38</v>
      </c>
      <c r="X39" s="126"/>
      <c r="Y39" s="22" t="s">
        <v>3827</v>
      </c>
      <c r="Z39" s="55"/>
      <c r="AA39" s="55"/>
      <c r="AB39" s="55"/>
      <c r="AC39" s="55"/>
      <c r="AD39" s="55"/>
      <c r="AE39" s="55"/>
      <c r="AF39" s="55"/>
      <c r="AG39" s="55"/>
      <c r="AH39" s="55"/>
      <c r="AI39" s="55"/>
      <c r="AJ39" s="55"/>
    </row>
    <row r="40">
      <c r="A40" s="22" t="s">
        <v>3828</v>
      </c>
      <c r="B40" s="120" t="s">
        <v>3630</v>
      </c>
      <c r="C40" s="22" t="s">
        <v>3829</v>
      </c>
      <c r="D40" s="21" t="s">
        <v>2303</v>
      </c>
      <c r="E40" s="121" t="s">
        <v>3830</v>
      </c>
      <c r="F40" s="23" t="s">
        <v>3641</v>
      </c>
      <c r="G40" s="122" t="str">
        <f t="shared" si="1"/>
        <v>Kumsham, North Waziristan, Pakistan</v>
      </c>
      <c r="H40" s="43" t="s">
        <v>3648</v>
      </c>
      <c r="I40" s="43"/>
      <c r="J40" s="43"/>
      <c r="K40" s="123" t="s">
        <v>3831</v>
      </c>
      <c r="L40" s="54" t="s">
        <v>3648</v>
      </c>
      <c r="M40" s="25" t="str">
        <f t="shared" si="2"/>
        <v>32.943065</v>
      </c>
      <c r="N40" s="25" t="str">
        <f t="shared" si="3"/>
        <v>69.955033</v>
      </c>
      <c r="O40" s="123">
        <v>11.0</v>
      </c>
      <c r="P40" s="123">
        <v>16.0</v>
      </c>
      <c r="Q40" s="123">
        <v>6.0</v>
      </c>
      <c r="R40" s="123">
        <v>11.0</v>
      </c>
      <c r="S40" s="123">
        <v>0.0</v>
      </c>
      <c r="T40" s="123">
        <v>0.0</v>
      </c>
      <c r="U40" s="123">
        <v>17.0</v>
      </c>
      <c r="V40" s="123">
        <v>17.0</v>
      </c>
      <c r="W40" s="124" t="str">
        <f t="shared" si="4"/>
        <v>http://www.thebureauinvestigates.com/2011/08/10/the-bush-years-2004-2009/#B39</v>
      </c>
      <c r="X40" s="126"/>
      <c r="Y40" s="22" t="s">
        <v>3832</v>
      </c>
      <c r="Z40" s="55"/>
      <c r="AA40" s="55"/>
      <c r="AB40" s="55"/>
      <c r="AC40" s="55"/>
      <c r="AD40" s="55"/>
      <c r="AE40" s="55"/>
      <c r="AF40" s="55"/>
      <c r="AG40" s="55"/>
      <c r="AH40" s="55"/>
      <c r="AI40" s="55"/>
      <c r="AJ40" s="55"/>
    </row>
    <row r="41">
      <c r="A41" s="22" t="s">
        <v>3833</v>
      </c>
      <c r="B41" s="120" t="s">
        <v>3630</v>
      </c>
      <c r="C41" s="22" t="s">
        <v>3834</v>
      </c>
      <c r="D41" s="21" t="s">
        <v>2303</v>
      </c>
      <c r="E41" s="121" t="s">
        <v>3835</v>
      </c>
      <c r="F41" s="23" t="s">
        <v>3641</v>
      </c>
      <c r="G41" s="122" t="str">
        <f t="shared" si="1"/>
        <v>Garyom, North Waziristan, Pakistan</v>
      </c>
      <c r="H41" s="43" t="s">
        <v>3648</v>
      </c>
      <c r="I41" s="43"/>
      <c r="J41" s="43"/>
      <c r="K41" s="123" t="s">
        <v>3836</v>
      </c>
      <c r="L41" s="54" t="s">
        <v>3648</v>
      </c>
      <c r="M41" s="25" t="str">
        <f t="shared" si="2"/>
        <v>32.943065</v>
      </c>
      <c r="N41" s="25" t="str">
        <f t="shared" si="3"/>
        <v>69.955033</v>
      </c>
      <c r="O41" s="123">
        <v>11.0</v>
      </c>
      <c r="P41" s="123">
        <v>13.0</v>
      </c>
      <c r="Q41" s="123">
        <v>3.0</v>
      </c>
      <c r="R41" s="123">
        <v>12.0</v>
      </c>
      <c r="S41" s="123">
        <v>0.0</v>
      </c>
      <c r="T41" s="123">
        <v>0.0</v>
      </c>
      <c r="U41" s="123">
        <v>2.0</v>
      </c>
      <c r="V41" s="123">
        <v>2.0</v>
      </c>
      <c r="W41" s="124" t="str">
        <f t="shared" si="4"/>
        <v>http://www.thebureauinvestigates.com/2011/08/10/the-bush-years-2004-2009/#B40</v>
      </c>
      <c r="X41" s="126"/>
      <c r="Y41" s="22" t="s">
        <v>3837</v>
      </c>
      <c r="Z41" s="55"/>
      <c r="AA41" s="55"/>
      <c r="AB41" s="55"/>
      <c r="AC41" s="55"/>
      <c r="AD41" s="55"/>
      <c r="AE41" s="55"/>
      <c r="AF41" s="55"/>
      <c r="AG41" s="55"/>
      <c r="AH41" s="55"/>
      <c r="AI41" s="55"/>
      <c r="AJ41" s="55"/>
    </row>
    <row r="42">
      <c r="A42" s="22" t="s">
        <v>3838</v>
      </c>
      <c r="B42" s="120" t="s">
        <v>3630</v>
      </c>
      <c r="C42" s="22" t="s">
        <v>3839</v>
      </c>
      <c r="D42" s="21" t="s">
        <v>2303</v>
      </c>
      <c r="E42" s="121" t="s">
        <v>3693</v>
      </c>
      <c r="F42" s="23" t="s">
        <v>3694</v>
      </c>
      <c r="G42" s="122" t="str">
        <f t="shared" si="1"/>
        <v>Jani Khel, Bannu Frontier Region, Pakistan</v>
      </c>
      <c r="H42" s="43" t="s">
        <v>3695</v>
      </c>
      <c r="I42" s="43"/>
      <c r="J42" s="43"/>
      <c r="K42" s="123" t="s">
        <v>3696</v>
      </c>
      <c r="L42" s="54" t="s">
        <v>3695</v>
      </c>
      <c r="M42" s="25" t="str">
        <f t="shared" si="2"/>
        <v>32.800938</v>
      </c>
      <c r="N42" s="25" t="str">
        <f t="shared" si="3"/>
        <v>70.508644</v>
      </c>
      <c r="O42" s="123">
        <v>3.0</v>
      </c>
      <c r="P42" s="123">
        <v>6.0</v>
      </c>
      <c r="Q42" s="123">
        <v>0.0</v>
      </c>
      <c r="R42" s="123">
        <v>3.0</v>
      </c>
      <c r="S42" s="123">
        <v>0.0</v>
      </c>
      <c r="T42" s="123">
        <v>0.0</v>
      </c>
      <c r="U42" s="123">
        <v>7.0</v>
      </c>
      <c r="V42" s="123">
        <v>7.0</v>
      </c>
      <c r="W42" s="124" t="str">
        <f t="shared" si="4"/>
        <v>http://www.thebureauinvestigates.com/2011/08/10/the-bush-years-2004-2009/#B41</v>
      </c>
      <c r="X42" s="126"/>
      <c r="Y42" s="22" t="s">
        <v>3840</v>
      </c>
      <c r="Z42" s="55"/>
      <c r="AA42" s="55"/>
      <c r="AB42" s="55"/>
      <c r="AC42" s="55"/>
      <c r="AD42" s="55"/>
      <c r="AE42" s="55"/>
      <c r="AF42" s="55"/>
      <c r="AG42" s="55"/>
      <c r="AH42" s="55"/>
      <c r="AI42" s="55"/>
      <c r="AJ42" s="55"/>
    </row>
    <row r="43">
      <c r="A43" s="22" t="s">
        <v>3841</v>
      </c>
      <c r="B43" s="120" t="s">
        <v>3630</v>
      </c>
      <c r="C43" s="22" t="s">
        <v>3842</v>
      </c>
      <c r="D43" s="21" t="s">
        <v>2303</v>
      </c>
      <c r="E43" s="121" t="s">
        <v>3843</v>
      </c>
      <c r="F43" s="23" t="s">
        <v>3641</v>
      </c>
      <c r="G43" s="122" t="str">
        <f t="shared" si="1"/>
        <v>Ali Khel, North Waziristan, Pakistan</v>
      </c>
      <c r="H43" s="43" t="s">
        <v>3844</v>
      </c>
      <c r="I43" s="43"/>
      <c r="J43" s="43"/>
      <c r="K43" s="123" t="s">
        <v>3845</v>
      </c>
      <c r="L43" s="54" t="s">
        <v>3844</v>
      </c>
      <c r="M43" s="25" t="str">
        <f t="shared" si="2"/>
        <v>32.984519</v>
      </c>
      <c r="N43" s="25" t="str">
        <f t="shared" si="3"/>
        <v>70.001186</v>
      </c>
      <c r="O43" s="123">
        <v>4.0</v>
      </c>
      <c r="P43" s="123">
        <v>6.0</v>
      </c>
      <c r="Q43" s="123">
        <v>0.0</v>
      </c>
      <c r="R43" s="123">
        <v>1.0</v>
      </c>
      <c r="S43" s="123">
        <v>0.0</v>
      </c>
      <c r="T43" s="123">
        <v>0.0</v>
      </c>
      <c r="U43" s="123">
        <v>6.0</v>
      </c>
      <c r="V43" s="123">
        <v>6.0</v>
      </c>
      <c r="W43" s="124" t="str">
        <f t="shared" si="4"/>
        <v>http://www.thebureauinvestigates.com/2011/08/10/the-bush-years-2004-2009/#B42</v>
      </c>
      <c r="X43" s="126"/>
      <c r="Y43" s="22" t="s">
        <v>3846</v>
      </c>
      <c r="Z43" s="55"/>
      <c r="AA43" s="55"/>
      <c r="AB43" s="55"/>
      <c r="AC43" s="55"/>
      <c r="AD43" s="55"/>
      <c r="AE43" s="55"/>
      <c r="AF43" s="55"/>
      <c r="AG43" s="55"/>
      <c r="AH43" s="55"/>
      <c r="AI43" s="55"/>
      <c r="AJ43" s="55"/>
    </row>
    <row r="44">
      <c r="A44" s="22" t="s">
        <v>3847</v>
      </c>
      <c r="B44" s="120" t="s">
        <v>3630</v>
      </c>
      <c r="C44" s="22" t="s">
        <v>3848</v>
      </c>
      <c r="D44" s="21" t="s">
        <v>2303</v>
      </c>
      <c r="E44" s="121" t="s">
        <v>3632</v>
      </c>
      <c r="F44" s="23" t="s">
        <v>3633</v>
      </c>
      <c r="G44" s="122" t="str">
        <f t="shared" si="1"/>
        <v>Wana, South Waziristan, Pakistan</v>
      </c>
      <c r="H44" s="43" t="s">
        <v>3634</v>
      </c>
      <c r="I44" s="43"/>
      <c r="J44" s="43"/>
      <c r="K44" s="123" t="s">
        <v>3635</v>
      </c>
      <c r="L44" s="54" t="s">
        <v>3634</v>
      </c>
      <c r="M44" s="25" t="str">
        <f t="shared" si="2"/>
        <v>32.298231</v>
      </c>
      <c r="N44" s="25" t="str">
        <f t="shared" si="3"/>
        <v>69.597624</v>
      </c>
      <c r="O44" s="123">
        <v>5.0</v>
      </c>
      <c r="P44" s="123">
        <v>5.0</v>
      </c>
      <c r="Q44" s="123">
        <v>0.0</v>
      </c>
      <c r="R44" s="123">
        <v>0.0</v>
      </c>
      <c r="S44" s="123">
        <v>0.0</v>
      </c>
      <c r="T44" s="123">
        <v>0.0</v>
      </c>
      <c r="U44" s="123">
        <v>0.0</v>
      </c>
      <c r="V44" s="123">
        <v>0.0</v>
      </c>
      <c r="W44" s="124" t="str">
        <f t="shared" si="4"/>
        <v>http://www.thebureauinvestigates.com/2011/08/10/the-bush-years-2004-2009/#B43</v>
      </c>
      <c r="X44" s="126"/>
      <c r="Y44" s="22" t="s">
        <v>3849</v>
      </c>
      <c r="Z44" s="55"/>
      <c r="AA44" s="55"/>
      <c r="AB44" s="55"/>
      <c r="AC44" s="55"/>
      <c r="AD44" s="55"/>
      <c r="AE44" s="55"/>
      <c r="AF44" s="55"/>
      <c r="AG44" s="55"/>
      <c r="AH44" s="55"/>
      <c r="AI44" s="55"/>
      <c r="AJ44" s="55"/>
    </row>
    <row r="45">
      <c r="A45" s="22" t="s">
        <v>3850</v>
      </c>
      <c r="B45" s="120" t="s">
        <v>3630</v>
      </c>
      <c r="C45" s="22" t="s">
        <v>3851</v>
      </c>
      <c r="D45" s="21" t="s">
        <v>2303</v>
      </c>
      <c r="E45" s="121" t="s">
        <v>3852</v>
      </c>
      <c r="F45" s="23" t="s">
        <v>3641</v>
      </c>
      <c r="G45" s="122" t="str">
        <f t="shared" si="1"/>
        <v>Chashma, North Waziristan, Pakistan</v>
      </c>
      <c r="H45" s="43" t="s">
        <v>3853</v>
      </c>
      <c r="I45" s="43"/>
      <c r="J45" s="43"/>
      <c r="K45" s="123" t="s">
        <v>3854</v>
      </c>
      <c r="L45" s="54" t="s">
        <v>3853</v>
      </c>
      <c r="M45" s="25" t="str">
        <f t="shared" si="2"/>
        <v>32.983360</v>
      </c>
      <c r="N45" s="25" t="str">
        <f t="shared" si="3"/>
        <v>70.076214</v>
      </c>
      <c r="O45" s="123">
        <v>2.0</v>
      </c>
      <c r="P45" s="123">
        <v>3.0</v>
      </c>
      <c r="Q45" s="123">
        <v>0.0</v>
      </c>
      <c r="R45" s="123">
        <v>3.0</v>
      </c>
      <c r="S45" s="123">
        <v>0.0</v>
      </c>
      <c r="T45" s="123">
        <v>0.0</v>
      </c>
      <c r="U45" s="123">
        <v>2.0</v>
      </c>
      <c r="V45" s="123">
        <v>3.0</v>
      </c>
      <c r="W45" s="124" t="str">
        <f t="shared" si="4"/>
        <v>http://www.thebureauinvestigates.com/2011/08/10/the-bush-years-2004-2009/#B44</v>
      </c>
      <c r="X45" s="126"/>
      <c r="Y45" s="22" t="s">
        <v>3855</v>
      </c>
      <c r="Z45" s="55"/>
      <c r="AA45" s="55"/>
      <c r="AB45" s="55"/>
      <c r="AC45" s="55"/>
      <c r="AD45" s="55"/>
      <c r="AE45" s="55"/>
      <c r="AF45" s="55"/>
      <c r="AG45" s="55"/>
      <c r="AH45" s="55"/>
      <c r="AI45" s="55"/>
      <c r="AJ45" s="55"/>
    </row>
    <row r="46">
      <c r="A46" s="22" t="s">
        <v>3856</v>
      </c>
      <c r="B46" s="120" t="s">
        <v>3630</v>
      </c>
      <c r="C46" s="22" t="s">
        <v>3857</v>
      </c>
      <c r="D46" s="21" t="s">
        <v>2303</v>
      </c>
      <c r="E46" s="121" t="s">
        <v>3858</v>
      </c>
      <c r="F46" s="23" t="s">
        <v>3641</v>
      </c>
      <c r="G46" s="122" t="str">
        <f t="shared" si="1"/>
        <v>Kateera, North Waziristan, Pakistan</v>
      </c>
      <c r="H46" s="43" t="s">
        <v>3648</v>
      </c>
      <c r="I46" s="43"/>
      <c r="J46" s="43"/>
      <c r="K46" s="123" t="s">
        <v>3859</v>
      </c>
      <c r="L46" s="54" t="s">
        <v>3648</v>
      </c>
      <c r="M46" s="25" t="str">
        <f t="shared" si="2"/>
        <v>32.943065</v>
      </c>
      <c r="N46" s="25" t="str">
        <f t="shared" si="3"/>
        <v>69.955033</v>
      </c>
      <c r="O46" s="123">
        <v>3.0</v>
      </c>
      <c r="P46" s="123">
        <v>4.0</v>
      </c>
      <c r="Q46" s="123">
        <v>0.0</v>
      </c>
      <c r="R46" s="123">
        <v>0.0</v>
      </c>
      <c r="S46" s="123">
        <v>0.0</v>
      </c>
      <c r="T46" s="123">
        <v>0.0</v>
      </c>
      <c r="U46" s="123">
        <v>2.0</v>
      </c>
      <c r="V46" s="123">
        <v>2.0</v>
      </c>
      <c r="W46" s="124" t="str">
        <f t="shared" si="4"/>
        <v>http://www.thebureauinvestigates.com/2011/08/10/the-bush-years-2004-2009/#B45</v>
      </c>
      <c r="X46" s="126"/>
      <c r="Y46" s="22" t="s">
        <v>3860</v>
      </c>
      <c r="Z46" s="55"/>
      <c r="AA46" s="55"/>
      <c r="AB46" s="55"/>
      <c r="AC46" s="55"/>
      <c r="AD46" s="55"/>
      <c r="AE46" s="55"/>
      <c r="AF46" s="55"/>
      <c r="AG46" s="55"/>
      <c r="AH46" s="55"/>
      <c r="AI46" s="55"/>
      <c r="AJ46" s="55"/>
    </row>
    <row r="47">
      <c r="A47" s="22" t="s">
        <v>3861</v>
      </c>
      <c r="B47" s="120" t="s">
        <v>3630</v>
      </c>
      <c r="C47" s="22" t="s">
        <v>3862</v>
      </c>
      <c r="D47" s="21" t="s">
        <v>2303</v>
      </c>
      <c r="E47" s="121" t="s">
        <v>3706</v>
      </c>
      <c r="F47" s="23" t="s">
        <v>3633</v>
      </c>
      <c r="G47" s="122" t="str">
        <f t="shared" si="1"/>
        <v>Azam Warsak, South Waziristan, Pakistan</v>
      </c>
      <c r="H47" s="43" t="s">
        <v>3707</v>
      </c>
      <c r="I47" s="43"/>
      <c r="J47" s="43"/>
      <c r="K47" s="123" t="s">
        <v>3708</v>
      </c>
      <c r="L47" s="54" t="s">
        <v>3707</v>
      </c>
      <c r="M47" s="25" t="str">
        <f t="shared" si="2"/>
        <v>32.290733</v>
      </c>
      <c r="N47" s="25" t="str">
        <f t="shared" si="3"/>
        <v>69.428547</v>
      </c>
      <c r="O47" s="123">
        <v>6.0</v>
      </c>
      <c r="P47" s="123">
        <v>7.0</v>
      </c>
      <c r="Q47" s="123">
        <v>0.0</v>
      </c>
      <c r="R47" s="123">
        <v>7.0</v>
      </c>
      <c r="S47" s="123">
        <v>0.0</v>
      </c>
      <c r="T47" s="123">
        <v>0.0</v>
      </c>
      <c r="U47" s="123">
        <v>0.0</v>
      </c>
      <c r="V47" s="123">
        <v>0.0</v>
      </c>
      <c r="W47" s="124" t="str">
        <f t="shared" si="4"/>
        <v>http://www.thebureauinvestigates.com/2011/08/10/the-bush-years-2004-2009/#B46</v>
      </c>
      <c r="X47" s="126"/>
      <c r="Y47" s="22" t="s">
        <v>3863</v>
      </c>
      <c r="Z47" s="55"/>
      <c r="AA47" s="55"/>
      <c r="AB47" s="55"/>
      <c r="AC47" s="55"/>
      <c r="AD47" s="55"/>
      <c r="AE47" s="55"/>
      <c r="AF47" s="55"/>
      <c r="AG47" s="55"/>
      <c r="AH47" s="55"/>
      <c r="AI47" s="55"/>
      <c r="AJ47" s="55"/>
    </row>
    <row r="48">
      <c r="A48" s="22" t="s">
        <v>3864</v>
      </c>
      <c r="B48" s="120" t="s">
        <v>3630</v>
      </c>
      <c r="C48" s="22" t="s">
        <v>3865</v>
      </c>
      <c r="D48" s="21" t="s">
        <v>2303</v>
      </c>
      <c r="E48" s="121" t="s">
        <v>3866</v>
      </c>
      <c r="F48" s="23" t="s">
        <v>3641</v>
      </c>
      <c r="G48" s="122" t="str">
        <f t="shared" si="1"/>
        <v>Tapi Tool, North Waziristan, Pakistan</v>
      </c>
      <c r="H48" s="43" t="s">
        <v>3867</v>
      </c>
      <c r="I48" s="43"/>
      <c r="J48" s="43"/>
      <c r="K48" s="123" t="s">
        <v>3868</v>
      </c>
      <c r="L48" s="54" t="s">
        <v>3867</v>
      </c>
      <c r="M48" s="25" t="str">
        <f t="shared" si="2"/>
        <v>32.947289</v>
      </c>
      <c r="N48" s="25" t="str">
        <f t="shared" si="3"/>
        <v>70.147813</v>
      </c>
      <c r="O48" s="123">
        <v>2.0</v>
      </c>
      <c r="P48" s="123">
        <v>3.0</v>
      </c>
      <c r="Q48" s="123">
        <v>0.0</v>
      </c>
      <c r="R48" s="123">
        <v>3.0</v>
      </c>
      <c r="S48" s="123">
        <v>0.0</v>
      </c>
      <c r="T48" s="123">
        <v>0.0</v>
      </c>
      <c r="U48" s="123">
        <v>3.0</v>
      </c>
      <c r="V48" s="123">
        <v>3.0</v>
      </c>
      <c r="W48" s="124" t="str">
        <f t="shared" si="4"/>
        <v>http://www.thebureauinvestigates.com/2011/08/10/the-bush-years-2004-2009/#B47</v>
      </c>
      <c r="X48" s="126"/>
      <c r="Y48" s="22" t="s">
        <v>3869</v>
      </c>
      <c r="Z48" s="55"/>
      <c r="AA48" s="55"/>
      <c r="AB48" s="55"/>
      <c r="AC48" s="55"/>
      <c r="AD48" s="55"/>
      <c r="AE48" s="55"/>
      <c r="AF48" s="55"/>
      <c r="AG48" s="55"/>
      <c r="AH48" s="55"/>
      <c r="AI48" s="55"/>
      <c r="AJ48" s="55"/>
    </row>
    <row r="49">
      <c r="A49" s="22" t="s">
        <v>3870</v>
      </c>
      <c r="B49" s="120" t="s">
        <v>3630</v>
      </c>
      <c r="C49" s="22" t="s">
        <v>3871</v>
      </c>
      <c r="D49" s="21" t="s">
        <v>2303</v>
      </c>
      <c r="E49" s="121" t="s">
        <v>3824</v>
      </c>
      <c r="F49" s="23" t="s">
        <v>3633</v>
      </c>
      <c r="G49" s="122" t="str">
        <f t="shared" si="1"/>
        <v>Kari Kot, South Waziristan, Pakistan</v>
      </c>
      <c r="H49" s="43" t="s">
        <v>3825</v>
      </c>
      <c r="I49" s="43"/>
      <c r="J49" s="43"/>
      <c r="K49" s="123" t="s">
        <v>3826</v>
      </c>
      <c r="L49" s="54" t="s">
        <v>3825</v>
      </c>
      <c r="M49" s="25" t="str">
        <f t="shared" si="2"/>
        <v>32.270651</v>
      </c>
      <c r="N49" s="25" t="str">
        <f t="shared" si="3"/>
        <v>69.554179</v>
      </c>
      <c r="O49" s="123">
        <v>3.0</v>
      </c>
      <c r="P49" s="123">
        <v>3.0</v>
      </c>
      <c r="Q49" s="123">
        <v>0.0</v>
      </c>
      <c r="R49" s="123">
        <v>0.0</v>
      </c>
      <c r="S49" s="123">
        <v>0.0</v>
      </c>
      <c r="T49" s="123">
        <v>0.0</v>
      </c>
      <c r="U49" s="123">
        <v>5.0</v>
      </c>
      <c r="V49" s="123">
        <v>5.0</v>
      </c>
      <c r="W49" s="124" t="str">
        <f t="shared" si="4"/>
        <v>http://www.thebureauinvestigates.com/2011/08/10/the-bush-years-2004-2009/#B48</v>
      </c>
      <c r="X49" s="126"/>
      <c r="Y49" s="22" t="s">
        <v>3872</v>
      </c>
      <c r="Z49" s="55"/>
      <c r="AA49" s="55"/>
      <c r="AB49" s="55"/>
      <c r="AC49" s="55"/>
      <c r="AD49" s="55"/>
      <c r="AE49" s="55"/>
      <c r="AF49" s="55"/>
      <c r="AG49" s="55"/>
      <c r="AH49" s="55"/>
      <c r="AI49" s="55"/>
      <c r="AJ49" s="55"/>
    </row>
    <row r="50">
      <c r="A50" s="22" t="s">
        <v>3873</v>
      </c>
      <c r="B50" s="120" t="s">
        <v>3630</v>
      </c>
      <c r="C50" s="22" t="s">
        <v>3871</v>
      </c>
      <c r="D50" s="21" t="s">
        <v>2303</v>
      </c>
      <c r="E50" s="121" t="s">
        <v>3874</v>
      </c>
      <c r="F50" s="23" t="s">
        <v>3633</v>
      </c>
      <c r="G50" s="122" t="str">
        <f t="shared" si="1"/>
        <v>Shin Warsak, South Waziristan, Pakistan</v>
      </c>
      <c r="H50" s="43" t="s">
        <v>3875</v>
      </c>
      <c r="I50" s="43"/>
      <c r="J50" s="43"/>
      <c r="K50" s="123" t="s">
        <v>3876</v>
      </c>
      <c r="L50" s="54" t="s">
        <v>3875</v>
      </c>
      <c r="M50" s="25" t="str">
        <f t="shared" si="2"/>
        <v>32.246388</v>
      </c>
      <c r="N50" s="25" t="str">
        <f t="shared" si="3"/>
        <v>69.509999</v>
      </c>
      <c r="O50" s="123">
        <v>2.0</v>
      </c>
      <c r="P50" s="123">
        <v>4.0</v>
      </c>
      <c r="Q50" s="123">
        <v>0.0</v>
      </c>
      <c r="R50" s="123">
        <v>0.0</v>
      </c>
      <c r="S50" s="123">
        <v>0.0</v>
      </c>
      <c r="T50" s="123">
        <v>0.0</v>
      </c>
      <c r="U50" s="123">
        <v>4.0</v>
      </c>
      <c r="V50" s="123">
        <v>4.0</v>
      </c>
      <c r="W50" s="124" t="str">
        <f t="shared" si="4"/>
        <v>http://www.thebureauinvestigates.com/2011/08/10/the-bush-years-2004-2009/#B49</v>
      </c>
      <c r="X50" s="126"/>
      <c r="Y50" s="22" t="s">
        <v>3877</v>
      </c>
      <c r="Z50" s="55"/>
      <c r="AA50" s="55"/>
      <c r="AB50" s="55"/>
      <c r="AC50" s="55"/>
      <c r="AD50" s="55"/>
      <c r="AE50" s="55"/>
      <c r="AF50" s="55"/>
      <c r="AG50" s="55"/>
      <c r="AH50" s="55"/>
      <c r="AI50" s="55"/>
      <c r="AJ50" s="55"/>
    </row>
    <row r="51">
      <c r="A51" s="22" t="s">
        <v>3878</v>
      </c>
      <c r="B51" s="120" t="s">
        <v>3630</v>
      </c>
      <c r="C51" s="22" t="s">
        <v>3879</v>
      </c>
      <c r="D51" s="21" t="s">
        <v>2303</v>
      </c>
      <c r="E51" s="121" t="s">
        <v>3824</v>
      </c>
      <c r="F51" s="23" t="s">
        <v>3633</v>
      </c>
      <c r="G51" s="122" t="str">
        <f t="shared" si="1"/>
        <v>Kari Kot, South Waziristan, Pakistan</v>
      </c>
      <c r="H51" s="43" t="s">
        <v>3825</v>
      </c>
      <c r="I51" s="43"/>
      <c r="J51" s="43"/>
      <c r="K51" s="123" t="s">
        <v>3826</v>
      </c>
      <c r="L51" s="54" t="s">
        <v>3825</v>
      </c>
      <c r="M51" s="25" t="str">
        <f t="shared" si="2"/>
        <v>32.270651</v>
      </c>
      <c r="N51" s="25" t="str">
        <f t="shared" si="3"/>
        <v>69.554179</v>
      </c>
      <c r="O51" s="123">
        <v>3.0</v>
      </c>
      <c r="P51" s="123">
        <v>5.0</v>
      </c>
      <c r="Q51" s="123">
        <v>0.0</v>
      </c>
      <c r="R51" s="123">
        <v>0.0</v>
      </c>
      <c r="S51" s="123">
        <v>0.0</v>
      </c>
      <c r="T51" s="123">
        <v>0.0</v>
      </c>
      <c r="U51" s="123">
        <v>1.0</v>
      </c>
      <c r="V51" s="123">
        <v>2.0</v>
      </c>
      <c r="W51" s="124" t="str">
        <f t="shared" si="4"/>
        <v>http://www.thebureauinvestigates.com/2011/08/10/the-bush-years-2004-2009/#B50</v>
      </c>
      <c r="X51" s="126"/>
      <c r="Y51" s="22" t="s">
        <v>3880</v>
      </c>
      <c r="Z51" s="55"/>
      <c r="AA51" s="55"/>
      <c r="AB51" s="55"/>
      <c r="AC51" s="55"/>
      <c r="AD51" s="55"/>
      <c r="AE51" s="55"/>
      <c r="AF51" s="55"/>
      <c r="AG51" s="55"/>
      <c r="AH51" s="55"/>
      <c r="AI51" s="55"/>
      <c r="AJ51" s="55"/>
    </row>
    <row r="52">
      <c r="A52" s="22" t="s">
        <v>3881</v>
      </c>
      <c r="B52" s="120" t="s">
        <v>3630</v>
      </c>
      <c r="C52" s="22" t="s">
        <v>3882</v>
      </c>
      <c r="D52" s="21" t="s">
        <v>2303</v>
      </c>
      <c r="E52" s="121" t="s">
        <v>3883</v>
      </c>
      <c r="F52" s="23" t="s">
        <v>3633</v>
      </c>
      <c r="G52" s="122" t="str">
        <f t="shared" si="1"/>
        <v>Madin Village, South Waziristan, Pakistan</v>
      </c>
      <c r="H52" s="43" t="s">
        <v>3671</v>
      </c>
      <c r="I52" s="43"/>
      <c r="J52" s="43"/>
      <c r="K52" s="123" t="s">
        <v>3884</v>
      </c>
      <c r="L52" s="54" t="s">
        <v>3671</v>
      </c>
      <c r="M52" s="25" t="str">
        <f t="shared" si="2"/>
        <v>32.320237</v>
      </c>
      <c r="N52" s="25" t="str">
        <f t="shared" si="3"/>
        <v>69.859740</v>
      </c>
      <c r="O52" s="123">
        <v>3.0</v>
      </c>
      <c r="P52" s="123">
        <v>4.0</v>
      </c>
      <c r="Q52" s="123">
        <v>0.0</v>
      </c>
      <c r="R52" s="123">
        <v>0.0</v>
      </c>
      <c r="S52" s="123">
        <v>0.0</v>
      </c>
      <c r="T52" s="123">
        <v>0.0</v>
      </c>
      <c r="U52" s="123">
        <v>3.0</v>
      </c>
      <c r="V52" s="123">
        <v>5.0</v>
      </c>
      <c r="W52" s="124" t="str">
        <f t="shared" si="4"/>
        <v>http://www.thebureauinvestigates.com/2011/08/10/the-bush-years-2004-2009/#B51</v>
      </c>
      <c r="X52" s="126"/>
      <c r="Y52" s="22" t="s">
        <v>3885</v>
      </c>
      <c r="Z52" s="55"/>
      <c r="AA52" s="55"/>
      <c r="AB52" s="55"/>
      <c r="AC52" s="55"/>
      <c r="AD52" s="55"/>
      <c r="AE52" s="55"/>
      <c r="AF52" s="55"/>
      <c r="AG52" s="55"/>
      <c r="AH52" s="55"/>
      <c r="AI52" s="55"/>
      <c r="AJ52" s="55"/>
    </row>
    <row r="53">
      <c r="A53" s="22" t="s">
        <v>3886</v>
      </c>
      <c r="B53" s="120" t="s">
        <v>3630</v>
      </c>
      <c r="C53" s="22" t="s">
        <v>3887</v>
      </c>
      <c r="D53" s="21" t="s">
        <v>37</v>
      </c>
      <c r="E53" s="121" t="s">
        <v>3888</v>
      </c>
      <c r="F53" s="23" t="s">
        <v>3641</v>
      </c>
      <c r="G53" s="122" t="str">
        <f t="shared" si="1"/>
        <v>Zharki, North Waziristan, Pakistan</v>
      </c>
      <c r="H53" s="43" t="s">
        <v>3648</v>
      </c>
      <c r="I53" s="43"/>
      <c r="J53" s="43"/>
      <c r="K53" s="123" t="s">
        <v>3889</v>
      </c>
      <c r="L53" s="54" t="s">
        <v>3648</v>
      </c>
      <c r="M53" s="25" t="str">
        <f t="shared" si="2"/>
        <v>32.943065</v>
      </c>
      <c r="N53" s="25" t="str">
        <f t="shared" si="3"/>
        <v>69.955033</v>
      </c>
      <c r="O53" s="123">
        <v>7.0</v>
      </c>
      <c r="P53" s="123">
        <v>15.0</v>
      </c>
      <c r="Q53" s="123">
        <v>9.0</v>
      </c>
      <c r="R53" s="123">
        <v>11.0</v>
      </c>
      <c r="S53" s="123">
        <v>1.0</v>
      </c>
      <c r="T53" s="123">
        <v>1.0</v>
      </c>
      <c r="U53" s="123">
        <v>1.0</v>
      </c>
      <c r="V53" s="123">
        <v>1.0</v>
      </c>
      <c r="W53" s="124" t="str">
        <f t="shared" ref="W53:W104" si="5">$X$53&amp;$A53</f>
        <v>http://www.thebureauinvestigates.com/2011/08/10/obama-2009-strikes/#Ob1</v>
      </c>
      <c r="X53" s="125" t="s">
        <v>3890</v>
      </c>
      <c r="Y53" s="22" t="s">
        <v>3891</v>
      </c>
      <c r="Z53" s="55"/>
      <c r="AA53" s="55"/>
      <c r="AB53" s="55"/>
      <c r="AC53" s="55"/>
      <c r="AD53" s="55"/>
      <c r="AE53" s="55"/>
      <c r="AF53" s="55"/>
      <c r="AG53" s="55"/>
      <c r="AH53" s="55"/>
      <c r="AI53" s="55"/>
      <c r="AJ53" s="55"/>
    </row>
    <row r="54">
      <c r="A54" s="22" t="s">
        <v>3892</v>
      </c>
      <c r="B54" s="120" t="s">
        <v>3630</v>
      </c>
      <c r="C54" s="22" t="s">
        <v>3887</v>
      </c>
      <c r="D54" s="21" t="s">
        <v>37</v>
      </c>
      <c r="E54" s="121" t="s">
        <v>3742</v>
      </c>
      <c r="F54" s="23" t="s">
        <v>3633</v>
      </c>
      <c r="G54" s="122" t="str">
        <f t="shared" si="1"/>
        <v>Ganki Khel, South Waziristan, Pakistan</v>
      </c>
      <c r="H54" s="43" t="s">
        <v>3671</v>
      </c>
      <c r="I54" s="43"/>
      <c r="J54" s="43"/>
      <c r="K54" s="123" t="s">
        <v>3743</v>
      </c>
      <c r="L54" s="54" t="s">
        <v>3671</v>
      </c>
      <c r="M54" s="25" t="str">
        <f t="shared" si="2"/>
        <v>32.320237</v>
      </c>
      <c r="N54" s="25" t="str">
        <f t="shared" si="3"/>
        <v>69.859740</v>
      </c>
      <c r="O54" s="123">
        <v>5.0</v>
      </c>
      <c r="P54" s="123">
        <v>10.0</v>
      </c>
      <c r="Q54" s="123">
        <v>5.0</v>
      </c>
      <c r="R54" s="123">
        <v>10.0</v>
      </c>
      <c r="S54" s="123">
        <v>3.0</v>
      </c>
      <c r="T54" s="123">
        <v>4.0</v>
      </c>
      <c r="U54" s="123">
        <v>2.0</v>
      </c>
      <c r="V54" s="123">
        <v>2.0</v>
      </c>
      <c r="W54" s="124" t="str">
        <f t="shared" si="5"/>
        <v>http://www.thebureauinvestigates.com/2011/08/10/obama-2009-strikes/#Ob2</v>
      </c>
      <c r="X54" s="126"/>
      <c r="Y54" s="22" t="s">
        <v>3893</v>
      </c>
      <c r="Z54" s="55"/>
      <c r="AA54" s="55"/>
      <c r="AB54" s="55"/>
      <c r="AC54" s="55"/>
      <c r="AD54" s="55"/>
      <c r="AE54" s="55"/>
      <c r="AF54" s="55"/>
      <c r="AG54" s="55"/>
      <c r="AH54" s="55"/>
      <c r="AI54" s="55"/>
      <c r="AJ54" s="55"/>
    </row>
    <row r="55">
      <c r="A55" s="22" t="s">
        <v>3894</v>
      </c>
      <c r="B55" s="120" t="s">
        <v>3630</v>
      </c>
      <c r="C55" s="22" t="s">
        <v>3895</v>
      </c>
      <c r="D55" s="21" t="s">
        <v>37</v>
      </c>
      <c r="E55" s="121" t="s">
        <v>3896</v>
      </c>
      <c r="F55" s="23" t="s">
        <v>3633</v>
      </c>
      <c r="G55" s="122" t="str">
        <f t="shared" si="1"/>
        <v>Narsi Khel, South Waziristan, Pakistan</v>
      </c>
      <c r="H55" s="43" t="s">
        <v>3671</v>
      </c>
      <c r="I55" s="43"/>
      <c r="J55" s="43"/>
      <c r="K55" s="123" t="s">
        <v>3897</v>
      </c>
      <c r="L55" s="54" t="s">
        <v>3671</v>
      </c>
      <c r="M55" s="25" t="str">
        <f t="shared" si="2"/>
        <v>32.320237</v>
      </c>
      <c r="N55" s="25" t="str">
        <f t="shared" si="3"/>
        <v>69.859740</v>
      </c>
      <c r="O55" s="123">
        <v>25.0</v>
      </c>
      <c r="P55" s="123">
        <v>35.0</v>
      </c>
      <c r="Q55" s="123">
        <v>1.0</v>
      </c>
      <c r="R55" s="123">
        <v>9.0</v>
      </c>
      <c r="S55" s="123">
        <v>1.0</v>
      </c>
      <c r="T55" s="123">
        <v>1.0</v>
      </c>
      <c r="U55" s="123">
        <v>11.0</v>
      </c>
      <c r="V55" s="123">
        <v>15.0</v>
      </c>
      <c r="W55" s="124" t="str">
        <f t="shared" si="5"/>
        <v>http://www.thebureauinvestigates.com/2011/08/10/obama-2009-strikes/#Ob3</v>
      </c>
      <c r="X55" s="126"/>
      <c r="Y55" s="22" t="s">
        <v>3898</v>
      </c>
      <c r="Z55" s="55"/>
      <c r="AA55" s="55"/>
      <c r="AB55" s="55"/>
      <c r="AC55" s="55"/>
      <c r="AD55" s="55"/>
      <c r="AE55" s="55"/>
      <c r="AF55" s="55"/>
      <c r="AG55" s="55"/>
      <c r="AH55" s="55"/>
      <c r="AI55" s="55"/>
      <c r="AJ55" s="55"/>
    </row>
    <row r="56">
      <c r="A56" s="22" t="s">
        <v>3899</v>
      </c>
      <c r="B56" s="120" t="s">
        <v>3630</v>
      </c>
      <c r="C56" s="22" t="s">
        <v>3900</v>
      </c>
      <c r="D56" s="21" t="s">
        <v>37</v>
      </c>
      <c r="E56" s="121" t="s">
        <v>3901</v>
      </c>
      <c r="F56" s="23" t="s">
        <v>3902</v>
      </c>
      <c r="G56" s="122" t="str">
        <f t="shared" si="1"/>
        <v>Sur Pul, Kurram Agency, Pakistan</v>
      </c>
      <c r="H56" s="43" t="s">
        <v>3903</v>
      </c>
      <c r="I56" s="43"/>
      <c r="J56" s="43"/>
      <c r="K56" s="123" t="s">
        <v>3904</v>
      </c>
      <c r="L56" s="54" t="s">
        <v>3903</v>
      </c>
      <c r="M56" s="25" t="str">
        <f t="shared" si="2"/>
        <v>33.695975</v>
      </c>
      <c r="N56" s="25" t="str">
        <f t="shared" si="3"/>
        <v>70.336069</v>
      </c>
      <c r="O56" s="123">
        <v>18.0</v>
      </c>
      <c r="P56" s="123">
        <v>31.0</v>
      </c>
      <c r="Q56" s="123">
        <v>0.0</v>
      </c>
      <c r="R56" s="123">
        <v>0.0</v>
      </c>
      <c r="S56" s="123">
        <v>0.0</v>
      </c>
      <c r="T56" s="123">
        <v>0.0</v>
      </c>
      <c r="U56" s="123">
        <v>3.0</v>
      </c>
      <c r="V56" s="123">
        <v>7.0</v>
      </c>
      <c r="W56" s="124" t="str">
        <f t="shared" si="5"/>
        <v>http://www.thebureauinvestigates.com/2011/08/10/obama-2009-strikes/#Ob4</v>
      </c>
      <c r="X56" s="126"/>
      <c r="Y56" s="22" t="s">
        <v>3905</v>
      </c>
      <c r="Z56" s="55"/>
      <c r="AA56" s="55"/>
      <c r="AB56" s="55"/>
      <c r="AC56" s="55"/>
      <c r="AD56" s="55"/>
      <c r="AE56" s="55"/>
      <c r="AF56" s="55"/>
      <c r="AG56" s="55"/>
      <c r="AH56" s="55"/>
      <c r="AI56" s="55"/>
      <c r="AJ56" s="55"/>
    </row>
    <row r="57">
      <c r="A57" s="22" t="s">
        <v>3906</v>
      </c>
      <c r="B57" s="120" t="s">
        <v>3630</v>
      </c>
      <c r="C57" s="22" t="s">
        <v>3907</v>
      </c>
      <c r="D57" s="21" t="s">
        <v>37</v>
      </c>
      <c r="E57" s="121" t="s">
        <v>3908</v>
      </c>
      <c r="F57" s="23" t="s">
        <v>3633</v>
      </c>
      <c r="G57" s="122" t="str">
        <f t="shared" si="1"/>
        <v>Sararogha, South Waziristan, Pakistan</v>
      </c>
      <c r="H57" s="43" t="s">
        <v>3909</v>
      </c>
      <c r="I57" s="43"/>
      <c r="J57" s="43"/>
      <c r="K57" s="123" t="s">
        <v>3910</v>
      </c>
      <c r="L57" s="54" t="s">
        <v>3909</v>
      </c>
      <c r="M57" s="25" t="str">
        <f t="shared" si="2"/>
        <v>32.474231</v>
      </c>
      <c r="N57" s="25" t="str">
        <f t="shared" si="3"/>
        <v>70.002675</v>
      </c>
      <c r="O57" s="123">
        <v>3.0</v>
      </c>
      <c r="P57" s="123">
        <v>12.0</v>
      </c>
      <c r="Q57" s="123">
        <v>0.0</v>
      </c>
      <c r="R57" s="123">
        <v>0.0</v>
      </c>
      <c r="S57" s="123">
        <v>0.0</v>
      </c>
      <c r="T57" s="123">
        <v>0.0</v>
      </c>
      <c r="U57" s="123">
        <v>1.0</v>
      </c>
      <c r="V57" s="123">
        <v>3.0</v>
      </c>
      <c r="W57" s="124" t="str">
        <f t="shared" si="5"/>
        <v>http://www.thebureauinvestigates.com/2011/08/10/obama-2009-strikes/#Ob5</v>
      </c>
      <c r="X57" s="126"/>
      <c r="Y57" s="22" t="s">
        <v>3911</v>
      </c>
      <c r="Z57" s="55"/>
      <c r="AA57" s="55"/>
      <c r="AB57" s="55"/>
      <c r="AC57" s="55"/>
      <c r="AD57" s="55"/>
      <c r="AE57" s="55"/>
      <c r="AF57" s="55"/>
      <c r="AG57" s="55"/>
      <c r="AH57" s="55"/>
      <c r="AI57" s="55"/>
      <c r="AJ57" s="55"/>
    </row>
    <row r="58">
      <c r="A58" s="22" t="s">
        <v>3912</v>
      </c>
      <c r="B58" s="120" t="s">
        <v>3630</v>
      </c>
      <c r="C58" s="22" t="s">
        <v>3913</v>
      </c>
      <c r="D58" s="21" t="s">
        <v>37</v>
      </c>
      <c r="E58" s="121" t="s">
        <v>3914</v>
      </c>
      <c r="F58" s="23" t="s">
        <v>3902</v>
      </c>
      <c r="G58" s="122" t="str">
        <f t="shared" si="1"/>
        <v>Barjo, Kurram Agency, Pakistan</v>
      </c>
      <c r="H58" s="43" t="s">
        <v>3903</v>
      </c>
      <c r="I58" s="43"/>
      <c r="J58" s="43"/>
      <c r="K58" s="123" t="s">
        <v>3915</v>
      </c>
      <c r="L58" s="54" t="s">
        <v>3903</v>
      </c>
      <c r="M58" s="25" t="str">
        <f t="shared" si="2"/>
        <v>33.695975</v>
      </c>
      <c r="N58" s="25" t="str">
        <f t="shared" si="3"/>
        <v>70.336069</v>
      </c>
      <c r="O58" s="123">
        <v>14.0</v>
      </c>
      <c r="P58" s="123">
        <v>26.0</v>
      </c>
      <c r="Q58" s="123">
        <v>0.0</v>
      </c>
      <c r="R58" s="123">
        <v>0.0</v>
      </c>
      <c r="S58" s="123">
        <v>0.0</v>
      </c>
      <c r="T58" s="123">
        <v>0.0</v>
      </c>
      <c r="U58" s="123">
        <v>9.0</v>
      </c>
      <c r="V58" s="123">
        <v>50.0</v>
      </c>
      <c r="W58" s="124" t="str">
        <f t="shared" si="5"/>
        <v>http://www.thebureauinvestigates.com/2011/08/10/obama-2009-strikes/#Ob6</v>
      </c>
      <c r="X58" s="126"/>
      <c r="Y58" s="22" t="s">
        <v>3916</v>
      </c>
      <c r="Z58" s="55"/>
      <c r="AA58" s="55"/>
      <c r="AB58" s="55"/>
      <c r="AC58" s="55"/>
      <c r="AD58" s="55"/>
      <c r="AE58" s="55"/>
      <c r="AF58" s="55"/>
      <c r="AG58" s="55"/>
      <c r="AH58" s="55"/>
      <c r="AI58" s="55"/>
      <c r="AJ58" s="55"/>
    </row>
    <row r="59">
      <c r="A59" s="22" t="s">
        <v>3917</v>
      </c>
      <c r="B59" s="120" t="s">
        <v>3630</v>
      </c>
      <c r="C59" s="22" t="s">
        <v>3918</v>
      </c>
      <c r="D59" s="21" t="s">
        <v>37</v>
      </c>
      <c r="E59" s="121" t="s">
        <v>3693</v>
      </c>
      <c r="F59" s="23" t="s">
        <v>3694</v>
      </c>
      <c r="G59" s="122" t="str">
        <f t="shared" si="1"/>
        <v>Jani Khel, Bannu Frontier Region, Pakistan</v>
      </c>
      <c r="H59" s="43" t="s">
        <v>3695</v>
      </c>
      <c r="I59" s="43"/>
      <c r="J59" s="43"/>
      <c r="K59" s="123" t="s">
        <v>3696</v>
      </c>
      <c r="L59" s="54" t="s">
        <v>3695</v>
      </c>
      <c r="M59" s="25" t="str">
        <f t="shared" si="2"/>
        <v>32.800938</v>
      </c>
      <c r="N59" s="25" t="str">
        <f t="shared" si="3"/>
        <v>70.508644</v>
      </c>
      <c r="O59" s="123">
        <v>2.0</v>
      </c>
      <c r="P59" s="123">
        <v>6.0</v>
      </c>
      <c r="Q59" s="123">
        <v>0.0</v>
      </c>
      <c r="R59" s="123">
        <v>0.0</v>
      </c>
      <c r="S59" s="123">
        <v>0.0</v>
      </c>
      <c r="T59" s="123">
        <v>0.0</v>
      </c>
      <c r="U59" s="123">
        <v>3.0</v>
      </c>
      <c r="V59" s="123">
        <v>3.0</v>
      </c>
      <c r="W59" s="124" t="str">
        <f t="shared" si="5"/>
        <v>http://www.thebureauinvestigates.com/2011/08/10/obama-2009-strikes/#Ob7</v>
      </c>
      <c r="X59" s="126"/>
      <c r="Y59" s="22" t="s">
        <v>3919</v>
      </c>
      <c r="Z59" s="55"/>
      <c r="AA59" s="55"/>
      <c r="AB59" s="55"/>
      <c r="AC59" s="55"/>
      <c r="AD59" s="55"/>
      <c r="AE59" s="55"/>
      <c r="AF59" s="55"/>
      <c r="AG59" s="55"/>
      <c r="AH59" s="55"/>
      <c r="AI59" s="55"/>
      <c r="AJ59" s="55"/>
    </row>
    <row r="60">
      <c r="A60" s="22" t="s">
        <v>3920</v>
      </c>
      <c r="B60" s="120" t="s">
        <v>3630</v>
      </c>
      <c r="C60" s="22" t="s">
        <v>3921</v>
      </c>
      <c r="D60" s="21" t="s">
        <v>37</v>
      </c>
      <c r="E60" s="121" t="s">
        <v>3720</v>
      </c>
      <c r="F60" s="23" t="s">
        <v>3633</v>
      </c>
      <c r="G60" s="122" t="str">
        <f t="shared" si="1"/>
        <v>Makeen, South Waziristan, Pakistan</v>
      </c>
      <c r="H60" s="43" t="s">
        <v>3721</v>
      </c>
      <c r="I60" s="43"/>
      <c r="J60" s="43"/>
      <c r="K60" s="123" t="s">
        <v>3722</v>
      </c>
      <c r="L60" s="54" t="s">
        <v>3721</v>
      </c>
      <c r="M60" s="25" t="str">
        <f t="shared" si="2"/>
        <v>32.626574</v>
      </c>
      <c r="N60" s="25" t="str">
        <f t="shared" si="3"/>
        <v>69.841871</v>
      </c>
      <c r="O60" s="123">
        <v>6.0</v>
      </c>
      <c r="P60" s="123">
        <v>8.0</v>
      </c>
      <c r="Q60" s="123">
        <v>0.0</v>
      </c>
      <c r="R60" s="123">
        <v>0.0</v>
      </c>
      <c r="S60" s="123">
        <v>0.0</v>
      </c>
      <c r="T60" s="123">
        <v>0.0</v>
      </c>
      <c r="U60" s="123">
        <v>5.0</v>
      </c>
      <c r="V60" s="123">
        <v>5.0</v>
      </c>
      <c r="W60" s="124" t="str">
        <f t="shared" si="5"/>
        <v>http://www.thebureauinvestigates.com/2011/08/10/obama-2009-strikes/#Ob8</v>
      </c>
      <c r="X60" s="126"/>
      <c r="Y60" s="22" t="s">
        <v>3922</v>
      </c>
      <c r="Z60" s="55"/>
      <c r="AA60" s="55"/>
      <c r="AB60" s="55"/>
      <c r="AC60" s="55"/>
      <c r="AD60" s="55"/>
      <c r="AE60" s="55"/>
      <c r="AF60" s="55"/>
      <c r="AG60" s="55"/>
      <c r="AH60" s="55"/>
      <c r="AI60" s="55"/>
      <c r="AJ60" s="55"/>
    </row>
    <row r="61">
      <c r="A61" s="22" t="s">
        <v>3923</v>
      </c>
      <c r="B61" s="120" t="s">
        <v>3630</v>
      </c>
      <c r="C61" s="22" t="s">
        <v>3924</v>
      </c>
      <c r="D61" s="21" t="s">
        <v>37</v>
      </c>
      <c r="E61" s="121" t="s">
        <v>3925</v>
      </c>
      <c r="F61" s="23" t="s">
        <v>3641</v>
      </c>
      <c r="G61" s="122" t="str">
        <f t="shared" si="1"/>
        <v>Sokhel, North Waziristan, Pakistan</v>
      </c>
      <c r="H61" s="43" t="s">
        <v>3648</v>
      </c>
      <c r="I61" s="43"/>
      <c r="J61" s="43"/>
      <c r="K61" s="123" t="s">
        <v>3926</v>
      </c>
      <c r="L61" s="54" t="s">
        <v>3648</v>
      </c>
      <c r="M61" s="25" t="str">
        <f t="shared" si="2"/>
        <v>32.943065</v>
      </c>
      <c r="N61" s="25" t="str">
        <f t="shared" si="3"/>
        <v>69.955033</v>
      </c>
      <c r="O61" s="123">
        <v>4.0</v>
      </c>
      <c r="P61" s="123">
        <v>5.0</v>
      </c>
      <c r="Q61" s="123">
        <v>0.0</v>
      </c>
      <c r="R61" s="123">
        <v>5.0</v>
      </c>
      <c r="S61" s="123">
        <v>0.0</v>
      </c>
      <c r="T61" s="123">
        <v>0.0</v>
      </c>
      <c r="U61" s="123">
        <v>5.0</v>
      </c>
      <c r="V61" s="123">
        <v>5.0</v>
      </c>
      <c r="W61" s="124" t="str">
        <f t="shared" si="5"/>
        <v>http://www.thebureauinvestigates.com/2011/08/10/obama-2009-strikes/#Ob9</v>
      </c>
      <c r="X61" s="126"/>
      <c r="Y61" s="22" t="s">
        <v>3927</v>
      </c>
      <c r="Z61" s="55"/>
      <c r="AA61" s="55"/>
      <c r="AB61" s="55"/>
      <c r="AC61" s="55"/>
      <c r="AD61" s="55"/>
      <c r="AE61" s="55"/>
      <c r="AF61" s="55"/>
      <c r="AG61" s="55"/>
      <c r="AH61" s="55"/>
      <c r="AI61" s="55"/>
      <c r="AJ61" s="55"/>
    </row>
    <row r="62">
      <c r="A62" s="22" t="s">
        <v>3928</v>
      </c>
      <c r="B62" s="120" t="s">
        <v>3630</v>
      </c>
      <c r="C62" s="22" t="s">
        <v>3929</v>
      </c>
      <c r="D62" s="21" t="s">
        <v>37</v>
      </c>
      <c r="E62" s="121" t="s">
        <v>3930</v>
      </c>
      <c r="F62" s="23" t="s">
        <v>3931</v>
      </c>
      <c r="G62" s="122" t="str">
        <f t="shared" si="1"/>
        <v>Khadezai, Orakzai Agency, Pakistan</v>
      </c>
      <c r="H62" s="43" t="s">
        <v>3932</v>
      </c>
      <c r="I62" s="43"/>
      <c r="J62" s="43"/>
      <c r="K62" s="123" t="s">
        <v>3933</v>
      </c>
      <c r="L62" s="54" t="s">
        <v>3932</v>
      </c>
      <c r="M62" s="25" t="str">
        <f t="shared" si="2"/>
        <v>33.640688</v>
      </c>
      <c r="N62" s="25" t="str">
        <f t="shared" si="3"/>
        <v>70.775759</v>
      </c>
      <c r="O62" s="123">
        <v>10.0</v>
      </c>
      <c r="P62" s="123">
        <v>14.0</v>
      </c>
      <c r="Q62" s="123">
        <v>5.0</v>
      </c>
      <c r="R62" s="123">
        <v>5.0</v>
      </c>
      <c r="S62" s="123">
        <v>3.0</v>
      </c>
      <c r="T62" s="123">
        <v>3.0</v>
      </c>
      <c r="U62" s="123">
        <v>4.0</v>
      </c>
      <c r="V62" s="123">
        <v>16.0</v>
      </c>
      <c r="W62" s="124" t="str">
        <f t="shared" si="5"/>
        <v>http://www.thebureauinvestigates.com/2011/08/10/obama-2009-strikes/#Ob10</v>
      </c>
      <c r="X62" s="126"/>
      <c r="Y62" s="22" t="s">
        <v>3934</v>
      </c>
      <c r="Z62" s="55"/>
      <c r="AA62" s="55"/>
      <c r="AB62" s="55"/>
      <c r="AC62" s="55"/>
      <c r="AD62" s="55"/>
      <c r="AE62" s="55"/>
      <c r="AF62" s="55"/>
      <c r="AG62" s="55"/>
      <c r="AH62" s="55"/>
      <c r="AI62" s="55"/>
      <c r="AJ62" s="55"/>
    </row>
    <row r="63">
      <c r="A63" s="22" t="s">
        <v>3935</v>
      </c>
      <c r="B63" s="120" t="s">
        <v>3630</v>
      </c>
      <c r="C63" s="22" t="s">
        <v>3936</v>
      </c>
      <c r="D63" s="21" t="s">
        <v>37</v>
      </c>
      <c r="E63" s="121" t="s">
        <v>3791</v>
      </c>
      <c r="F63" s="23" t="s">
        <v>3641</v>
      </c>
      <c r="G63" s="122" t="str">
        <f t="shared" si="1"/>
        <v>Datta Khel, North Waziristan, Pakistan</v>
      </c>
      <c r="H63" s="43" t="s">
        <v>3792</v>
      </c>
      <c r="I63" s="43"/>
      <c r="J63" s="43"/>
      <c r="K63" s="123" t="s">
        <v>3793</v>
      </c>
      <c r="L63" s="54" t="s">
        <v>3792</v>
      </c>
      <c r="M63" s="25" t="str">
        <f t="shared" si="2"/>
        <v>33.150049</v>
      </c>
      <c r="N63" s="25" t="str">
        <f t="shared" si="3"/>
        <v>70.433361</v>
      </c>
      <c r="O63" s="123">
        <v>13.0</v>
      </c>
      <c r="P63" s="123">
        <v>15.0</v>
      </c>
      <c r="Q63" s="123">
        <v>8.0</v>
      </c>
      <c r="R63" s="123">
        <v>13.0</v>
      </c>
      <c r="S63" s="123">
        <v>3.0</v>
      </c>
      <c r="T63" s="123">
        <v>5.0</v>
      </c>
      <c r="U63" s="123">
        <v>1.0</v>
      </c>
      <c r="V63" s="123">
        <v>1.0</v>
      </c>
      <c r="W63" s="124" t="str">
        <f t="shared" si="5"/>
        <v>http://www.thebureauinvestigates.com/2011/08/10/obama-2009-strikes/#Ob11</v>
      </c>
      <c r="X63" s="126"/>
      <c r="Y63" s="22" t="s">
        <v>3937</v>
      </c>
      <c r="Z63" s="55"/>
      <c r="AA63" s="55"/>
      <c r="AB63" s="55"/>
      <c r="AC63" s="55"/>
      <c r="AD63" s="55"/>
      <c r="AE63" s="55"/>
      <c r="AF63" s="55"/>
      <c r="AG63" s="55"/>
      <c r="AH63" s="55"/>
      <c r="AI63" s="55"/>
      <c r="AJ63" s="55"/>
    </row>
    <row r="64">
      <c r="A64" s="22" t="s">
        <v>3938</v>
      </c>
      <c r="B64" s="120" t="s">
        <v>3630</v>
      </c>
      <c r="C64" s="22" t="s">
        <v>3939</v>
      </c>
      <c r="D64" s="21" t="s">
        <v>37</v>
      </c>
      <c r="E64" s="121" t="s">
        <v>3742</v>
      </c>
      <c r="F64" s="23" t="s">
        <v>3633</v>
      </c>
      <c r="G64" s="122" t="str">
        <f t="shared" si="1"/>
        <v>Ganki Khel, South Waziristan, Pakistan</v>
      </c>
      <c r="H64" s="43" t="s">
        <v>3671</v>
      </c>
      <c r="I64" s="43"/>
      <c r="J64" s="43"/>
      <c r="K64" s="123" t="s">
        <v>3743</v>
      </c>
      <c r="L64" s="54" t="s">
        <v>3671</v>
      </c>
      <c r="M64" s="25" t="str">
        <f t="shared" si="2"/>
        <v>32.320237</v>
      </c>
      <c r="N64" s="25" t="str">
        <f t="shared" si="3"/>
        <v>69.859740</v>
      </c>
      <c r="O64" s="123">
        <v>3.0</v>
      </c>
      <c r="P64" s="123">
        <v>4.0</v>
      </c>
      <c r="Q64" s="123">
        <v>0.0</v>
      </c>
      <c r="R64" s="123">
        <v>0.0</v>
      </c>
      <c r="S64" s="123">
        <v>0.0</v>
      </c>
      <c r="T64" s="123">
        <v>0.0</v>
      </c>
      <c r="U64" s="123">
        <v>2.0</v>
      </c>
      <c r="V64" s="123">
        <v>5.0</v>
      </c>
      <c r="W64" s="124" t="str">
        <f t="shared" si="5"/>
        <v>http://www.thebureauinvestigates.com/2011/08/10/obama-2009-strikes/#Ob12</v>
      </c>
      <c r="X64" s="126"/>
      <c r="Y64" s="22" t="s">
        <v>3940</v>
      </c>
      <c r="Z64" s="55"/>
      <c r="AA64" s="55"/>
      <c r="AB64" s="55"/>
      <c r="AC64" s="55"/>
      <c r="AD64" s="55"/>
      <c r="AE64" s="55"/>
      <c r="AF64" s="55"/>
      <c r="AG64" s="55"/>
      <c r="AH64" s="55"/>
      <c r="AI64" s="55"/>
      <c r="AJ64" s="55"/>
    </row>
    <row r="65">
      <c r="A65" s="22" t="s">
        <v>3941</v>
      </c>
      <c r="B65" s="120" t="s">
        <v>3630</v>
      </c>
      <c r="C65" s="22" t="s">
        <v>3942</v>
      </c>
      <c r="D65" s="21" t="s">
        <v>37</v>
      </c>
      <c r="E65" s="121" t="s">
        <v>3742</v>
      </c>
      <c r="F65" s="23" t="s">
        <v>3633</v>
      </c>
      <c r="G65" s="122" t="str">
        <f t="shared" si="1"/>
        <v>Ganki Khel, South Waziristan, Pakistan</v>
      </c>
      <c r="H65" s="43" t="s">
        <v>3671</v>
      </c>
      <c r="I65" s="43"/>
      <c r="J65" s="43"/>
      <c r="K65" s="123" t="s">
        <v>3743</v>
      </c>
      <c r="L65" s="54" t="s">
        <v>3671</v>
      </c>
      <c r="M65" s="25" t="str">
        <f t="shared" si="2"/>
        <v>32.320237</v>
      </c>
      <c r="N65" s="25" t="str">
        <f t="shared" si="3"/>
        <v>69.859740</v>
      </c>
      <c r="O65" s="123">
        <v>0.0</v>
      </c>
      <c r="P65" s="123">
        <v>8.0</v>
      </c>
      <c r="Q65" s="123">
        <v>0.0</v>
      </c>
      <c r="R65" s="123">
        <v>8.0</v>
      </c>
      <c r="S65" s="123">
        <v>0.0</v>
      </c>
      <c r="T65" s="123">
        <v>0.0</v>
      </c>
      <c r="U65" s="123">
        <v>3.0</v>
      </c>
      <c r="V65" s="123">
        <v>5.0</v>
      </c>
      <c r="W65" s="124" t="str">
        <f t="shared" si="5"/>
        <v>http://www.thebureauinvestigates.com/2011/08/10/obama-2009-strikes/#Ob13</v>
      </c>
      <c r="X65" s="126"/>
      <c r="Y65" s="22" t="s">
        <v>3943</v>
      </c>
      <c r="Z65" s="55"/>
      <c r="AA65" s="55"/>
      <c r="AB65" s="55"/>
      <c r="AC65" s="55"/>
      <c r="AD65" s="55"/>
      <c r="AE65" s="55"/>
      <c r="AF65" s="55"/>
      <c r="AG65" s="55"/>
      <c r="AH65" s="55"/>
      <c r="AI65" s="55"/>
      <c r="AJ65" s="55"/>
    </row>
    <row r="66">
      <c r="A66" s="22" t="s">
        <v>3944</v>
      </c>
      <c r="B66" s="120" t="s">
        <v>3630</v>
      </c>
      <c r="C66" s="22" t="s">
        <v>3945</v>
      </c>
      <c r="D66" s="21" t="s">
        <v>37</v>
      </c>
      <c r="E66" s="121" t="s">
        <v>3946</v>
      </c>
      <c r="F66" s="23" t="s">
        <v>3633</v>
      </c>
      <c r="G66" s="122" t="str">
        <f t="shared" si="1"/>
        <v>Kaniguram, South Waziristan, Pakistan</v>
      </c>
      <c r="H66" s="43" t="s">
        <v>3947</v>
      </c>
      <c r="I66" s="43"/>
      <c r="J66" s="43"/>
      <c r="K66" s="123" t="s">
        <v>3948</v>
      </c>
      <c r="L66" s="54" t="s">
        <v>3947</v>
      </c>
      <c r="M66" s="25" t="str">
        <f t="shared" si="2"/>
        <v>32.519068</v>
      </c>
      <c r="N66" s="25" t="str">
        <f t="shared" si="3"/>
        <v>69.782305</v>
      </c>
      <c r="O66" s="123">
        <v>1.0</v>
      </c>
      <c r="P66" s="123">
        <v>10.0</v>
      </c>
      <c r="Q66" s="123">
        <v>0.0</v>
      </c>
      <c r="R66" s="123">
        <v>4.0</v>
      </c>
      <c r="S66" s="123">
        <v>0.0</v>
      </c>
      <c r="T66" s="123">
        <v>0.0</v>
      </c>
      <c r="U66" s="123">
        <v>4.0</v>
      </c>
      <c r="V66" s="123">
        <v>4.0</v>
      </c>
      <c r="W66" s="124" t="str">
        <f t="shared" si="5"/>
        <v>http://www.thebureauinvestigates.com/2011/08/10/obama-2009-strikes/#Ob14</v>
      </c>
      <c r="X66" s="126"/>
      <c r="Y66" s="22" t="s">
        <v>3949</v>
      </c>
      <c r="Z66" s="55"/>
      <c r="AA66" s="55"/>
      <c r="AB66" s="55"/>
      <c r="AC66" s="55"/>
      <c r="AD66" s="55"/>
      <c r="AE66" s="55"/>
      <c r="AF66" s="55"/>
      <c r="AG66" s="55"/>
      <c r="AH66" s="55"/>
      <c r="AI66" s="55"/>
      <c r="AJ66" s="55"/>
    </row>
    <row r="67">
      <c r="A67" s="22" t="s">
        <v>3950</v>
      </c>
      <c r="B67" s="120" t="s">
        <v>3630</v>
      </c>
      <c r="C67" s="22" t="s">
        <v>3951</v>
      </c>
      <c r="D67" s="21" t="s">
        <v>37</v>
      </c>
      <c r="E67" s="121" t="s">
        <v>3952</v>
      </c>
      <c r="F67" s="23" t="s">
        <v>3633</v>
      </c>
      <c r="G67" s="122" t="str">
        <f t="shared" si="1"/>
        <v>Tabbi Langhar Khel, South Waziristan, Pakistan</v>
      </c>
      <c r="H67" s="43" t="s">
        <v>3671</v>
      </c>
      <c r="I67" s="43"/>
      <c r="J67" s="43"/>
      <c r="K67" s="123" t="s">
        <v>3953</v>
      </c>
      <c r="L67" s="54" t="s">
        <v>3671</v>
      </c>
      <c r="M67" s="25" t="str">
        <f t="shared" si="2"/>
        <v>32.320237</v>
      </c>
      <c r="N67" s="25" t="str">
        <f t="shared" si="3"/>
        <v>69.859740</v>
      </c>
      <c r="O67" s="123">
        <v>6.0</v>
      </c>
      <c r="P67" s="123">
        <v>25.0</v>
      </c>
      <c r="Q67" s="123">
        <v>0.0</v>
      </c>
      <c r="R67" s="123">
        <v>4.0</v>
      </c>
      <c r="S67" s="123">
        <v>0.0</v>
      </c>
      <c r="T67" s="123">
        <v>0.0</v>
      </c>
      <c r="U67" s="123">
        <v>7.0</v>
      </c>
      <c r="V67" s="123">
        <v>10.0</v>
      </c>
      <c r="W67" s="124" t="str">
        <f t="shared" si="5"/>
        <v>http://www.thebureauinvestigates.com/2011/08/10/obama-2009-strikes/#Ob15</v>
      </c>
      <c r="X67" s="126"/>
      <c r="Y67" s="22" t="s">
        <v>3954</v>
      </c>
      <c r="Z67" s="55"/>
      <c r="AA67" s="55"/>
      <c r="AB67" s="55"/>
      <c r="AC67" s="55"/>
      <c r="AD67" s="55"/>
      <c r="AE67" s="55"/>
      <c r="AF67" s="55"/>
      <c r="AG67" s="55"/>
      <c r="AH67" s="55"/>
      <c r="AI67" s="55"/>
      <c r="AJ67" s="55"/>
    </row>
    <row r="68">
      <c r="A68" s="22" t="s">
        <v>3955</v>
      </c>
      <c r="B68" s="120" t="s">
        <v>3630</v>
      </c>
      <c r="C68" s="22" t="s">
        <v>3956</v>
      </c>
      <c r="D68" s="21" t="s">
        <v>37</v>
      </c>
      <c r="E68" s="121" t="s">
        <v>3957</v>
      </c>
      <c r="F68" s="23" t="s">
        <v>3633</v>
      </c>
      <c r="G68" s="122" t="str">
        <f t="shared" si="1"/>
        <v>Sara Khwara, South Waziristan, Pakistan</v>
      </c>
      <c r="H68" s="43" t="s">
        <v>3671</v>
      </c>
      <c r="I68" s="43"/>
      <c r="J68" s="43"/>
      <c r="K68" s="123" t="s">
        <v>3958</v>
      </c>
      <c r="L68" s="54" t="s">
        <v>3671</v>
      </c>
      <c r="M68" s="25" t="str">
        <f t="shared" si="2"/>
        <v>32.320237</v>
      </c>
      <c r="N68" s="25" t="str">
        <f t="shared" si="3"/>
        <v>69.859740</v>
      </c>
      <c r="O68" s="123">
        <v>5.0</v>
      </c>
      <c r="P68" s="123">
        <v>9.0</v>
      </c>
      <c r="Q68" s="123">
        <v>0.0</v>
      </c>
      <c r="R68" s="123">
        <v>0.0</v>
      </c>
      <c r="S68" s="123">
        <v>0.0</v>
      </c>
      <c r="T68" s="123">
        <v>0.0</v>
      </c>
      <c r="U68" s="123">
        <v>4.0</v>
      </c>
      <c r="V68" s="123">
        <v>4.0</v>
      </c>
      <c r="W68" s="124" t="str">
        <f t="shared" si="5"/>
        <v>http://www.thebureauinvestigates.com/2011/08/10/obama-2009-strikes/#Ob16</v>
      </c>
      <c r="X68" s="126"/>
      <c r="Y68" s="22" t="s">
        <v>3959</v>
      </c>
      <c r="Z68" s="55"/>
      <c r="AA68" s="55"/>
      <c r="AB68" s="55"/>
      <c r="AC68" s="55"/>
      <c r="AD68" s="55"/>
      <c r="AE68" s="55"/>
      <c r="AF68" s="55"/>
      <c r="AG68" s="55"/>
      <c r="AH68" s="55"/>
      <c r="AI68" s="55"/>
      <c r="AJ68" s="55"/>
    </row>
    <row r="69">
      <c r="A69" s="22" t="s">
        <v>3960</v>
      </c>
      <c r="B69" s="120" t="s">
        <v>3630</v>
      </c>
      <c r="C69" s="22" t="s">
        <v>3961</v>
      </c>
      <c r="D69" s="21" t="s">
        <v>37</v>
      </c>
      <c r="E69" s="121" t="s">
        <v>3962</v>
      </c>
      <c r="F69" s="23" t="s">
        <v>3641</v>
      </c>
      <c r="G69" s="122" t="str">
        <f t="shared" si="1"/>
        <v>Khesoor, North Waziristan, Pakistan</v>
      </c>
      <c r="H69" s="43" t="s">
        <v>3648</v>
      </c>
      <c r="I69" s="43"/>
      <c r="J69" s="43"/>
      <c r="K69" s="123" t="s">
        <v>3963</v>
      </c>
      <c r="L69" s="54" t="s">
        <v>3648</v>
      </c>
      <c r="M69" s="25" t="str">
        <f t="shared" si="2"/>
        <v>32.943065</v>
      </c>
      <c r="N69" s="25" t="str">
        <f t="shared" si="3"/>
        <v>69.955033</v>
      </c>
      <c r="O69" s="123">
        <v>25.0</v>
      </c>
      <c r="P69" s="123">
        <v>40.0</v>
      </c>
      <c r="Q69" s="123">
        <v>9.0</v>
      </c>
      <c r="R69" s="123">
        <v>9.0</v>
      </c>
      <c r="S69" s="123">
        <v>0.0</v>
      </c>
      <c r="T69" s="123">
        <v>0.0</v>
      </c>
      <c r="U69" s="123">
        <v>2.0</v>
      </c>
      <c r="V69" s="123">
        <v>2.0</v>
      </c>
      <c r="W69" s="124" t="str">
        <f t="shared" si="5"/>
        <v>http://www.thebureauinvestigates.com/2011/08/10/obama-2009-strikes/#Ob17</v>
      </c>
      <c r="X69" s="126"/>
      <c r="Y69" s="22" t="s">
        <v>3964</v>
      </c>
      <c r="Z69" s="55"/>
      <c r="AA69" s="55"/>
      <c r="AB69" s="55"/>
      <c r="AC69" s="55"/>
      <c r="AD69" s="55"/>
      <c r="AE69" s="55"/>
      <c r="AF69" s="55"/>
      <c r="AG69" s="55"/>
      <c r="AH69" s="55"/>
      <c r="AI69" s="55"/>
      <c r="AJ69" s="55"/>
    </row>
    <row r="70">
      <c r="A70" s="22" t="s">
        <v>3965</v>
      </c>
      <c r="B70" s="120" t="s">
        <v>3630</v>
      </c>
      <c r="C70" s="22" t="s">
        <v>3966</v>
      </c>
      <c r="D70" s="21" t="s">
        <v>37</v>
      </c>
      <c r="E70" s="121" t="s">
        <v>3967</v>
      </c>
      <c r="F70" s="23" t="s">
        <v>3633</v>
      </c>
      <c r="G70" s="122" t="str">
        <f t="shared" si="1"/>
        <v>Marda Algad, South Waziristan, Pakistan</v>
      </c>
      <c r="H70" s="43" t="s">
        <v>3671</v>
      </c>
      <c r="I70" s="43"/>
      <c r="J70" s="43"/>
      <c r="K70" s="123" t="s">
        <v>3968</v>
      </c>
      <c r="L70" s="54" t="s">
        <v>3671</v>
      </c>
      <c r="M70" s="25" t="str">
        <f t="shared" si="2"/>
        <v>32.320237</v>
      </c>
      <c r="N70" s="25" t="str">
        <f t="shared" si="3"/>
        <v>69.859740</v>
      </c>
      <c r="O70" s="123">
        <v>3.0</v>
      </c>
      <c r="P70" s="123">
        <v>5.0</v>
      </c>
      <c r="Q70" s="123">
        <v>0.0</v>
      </c>
      <c r="R70" s="123">
        <v>3.0</v>
      </c>
      <c r="S70" s="123">
        <v>0.0</v>
      </c>
      <c r="T70" s="123">
        <v>0.0</v>
      </c>
      <c r="U70" s="123">
        <v>0.0</v>
      </c>
      <c r="V70" s="123">
        <v>0.0</v>
      </c>
      <c r="W70" s="124" t="str">
        <f t="shared" si="5"/>
        <v>http://www.thebureauinvestigates.com/2011/08/10/obama-2009-strikes/#Ob18</v>
      </c>
      <c r="X70" s="126"/>
      <c r="Y70" s="22" t="s">
        <v>3969</v>
      </c>
      <c r="Z70" s="55"/>
      <c r="AA70" s="55"/>
      <c r="AB70" s="55"/>
      <c r="AC70" s="55"/>
      <c r="AD70" s="55"/>
      <c r="AE70" s="55"/>
      <c r="AF70" s="55"/>
      <c r="AG70" s="55"/>
      <c r="AH70" s="55"/>
      <c r="AI70" s="55"/>
      <c r="AJ70" s="55"/>
    </row>
    <row r="71">
      <c r="A71" s="22" t="s">
        <v>3970</v>
      </c>
      <c r="B71" s="120" t="s">
        <v>3630</v>
      </c>
      <c r="C71" s="22" t="s">
        <v>3971</v>
      </c>
      <c r="D71" s="21" t="s">
        <v>37</v>
      </c>
      <c r="E71" s="121" t="s">
        <v>3632</v>
      </c>
      <c r="F71" s="23" t="s">
        <v>3633</v>
      </c>
      <c r="G71" s="122" t="str">
        <f t="shared" si="1"/>
        <v>Wana, South Waziristan, Pakistan</v>
      </c>
      <c r="H71" s="43" t="s">
        <v>3634</v>
      </c>
      <c r="I71" s="43"/>
      <c r="J71" s="43"/>
      <c r="K71" s="123" t="s">
        <v>3635</v>
      </c>
      <c r="L71" s="54" t="s">
        <v>3634</v>
      </c>
      <c r="M71" s="25" t="str">
        <f t="shared" si="2"/>
        <v>32.298231</v>
      </c>
      <c r="N71" s="25" t="str">
        <f t="shared" si="3"/>
        <v>69.597624</v>
      </c>
      <c r="O71" s="123">
        <v>12.0</v>
      </c>
      <c r="P71" s="123">
        <v>18.0</v>
      </c>
      <c r="Q71" s="123">
        <v>4.0</v>
      </c>
      <c r="R71" s="123">
        <v>4.0</v>
      </c>
      <c r="S71" s="123">
        <v>0.0</v>
      </c>
      <c r="T71" s="123">
        <v>0.0</v>
      </c>
      <c r="U71" s="123">
        <v>10.0</v>
      </c>
      <c r="V71" s="123">
        <v>10.0</v>
      </c>
      <c r="W71" s="124" t="str">
        <f t="shared" si="5"/>
        <v>http://www.thebureauinvestigates.com/2011/08/10/obama-2009-strikes/#Ob19</v>
      </c>
      <c r="X71" s="126"/>
      <c r="Y71" s="22" t="s">
        <v>3972</v>
      </c>
      <c r="Z71" s="55"/>
      <c r="AA71" s="55"/>
      <c r="AB71" s="55"/>
      <c r="AC71" s="55"/>
      <c r="AD71" s="55"/>
      <c r="AE71" s="55"/>
      <c r="AF71" s="55"/>
      <c r="AG71" s="55"/>
      <c r="AH71" s="55"/>
      <c r="AI71" s="55"/>
      <c r="AJ71" s="55"/>
    </row>
    <row r="72">
      <c r="A72" s="22" t="s">
        <v>3973</v>
      </c>
      <c r="B72" s="120" t="s">
        <v>3630</v>
      </c>
      <c r="C72" s="22" t="s">
        <v>3974</v>
      </c>
      <c r="D72" s="21" t="s">
        <v>37</v>
      </c>
      <c r="E72" s="121" t="s">
        <v>3720</v>
      </c>
      <c r="F72" s="23" t="s">
        <v>3633</v>
      </c>
      <c r="G72" s="122" t="str">
        <f t="shared" si="1"/>
        <v>Makeen, South Waziristan, Pakistan</v>
      </c>
      <c r="H72" s="43" t="s">
        <v>3721</v>
      </c>
      <c r="I72" s="43"/>
      <c r="J72" s="43"/>
      <c r="K72" s="123" t="s">
        <v>3722</v>
      </c>
      <c r="L72" s="54" t="s">
        <v>3721</v>
      </c>
      <c r="M72" s="25" t="str">
        <f t="shared" si="2"/>
        <v>32.626574</v>
      </c>
      <c r="N72" s="25" t="str">
        <f t="shared" si="3"/>
        <v>69.841871</v>
      </c>
      <c r="O72" s="123">
        <v>5.0</v>
      </c>
      <c r="P72" s="123">
        <v>6.0</v>
      </c>
      <c r="Q72" s="123">
        <v>0.0</v>
      </c>
      <c r="R72" s="123">
        <v>0.0</v>
      </c>
      <c r="S72" s="123">
        <v>0.0</v>
      </c>
      <c r="T72" s="123">
        <v>0.0</v>
      </c>
      <c r="U72" s="123">
        <v>7.0</v>
      </c>
      <c r="V72" s="123">
        <v>7.0</v>
      </c>
      <c r="W72" s="124" t="str">
        <f t="shared" si="5"/>
        <v>http://www.thebureauinvestigates.com/2011/08/10/obama-2009-strikes/#Ob20</v>
      </c>
      <c r="X72" s="126"/>
      <c r="Y72" s="22" t="s">
        <v>3975</v>
      </c>
      <c r="Z72" s="55"/>
      <c r="AA72" s="55"/>
      <c r="AB72" s="55"/>
      <c r="AC72" s="55"/>
      <c r="AD72" s="55"/>
      <c r="AE72" s="55"/>
      <c r="AF72" s="55"/>
      <c r="AG72" s="55"/>
      <c r="AH72" s="55"/>
      <c r="AI72" s="55"/>
      <c r="AJ72" s="55"/>
    </row>
    <row r="73">
      <c r="A73" s="22" t="s">
        <v>3976</v>
      </c>
      <c r="B73" s="120" t="s">
        <v>3630</v>
      </c>
      <c r="C73" s="22" t="s">
        <v>3974</v>
      </c>
      <c r="D73" s="21" t="s">
        <v>37</v>
      </c>
      <c r="E73" s="121" t="s">
        <v>3720</v>
      </c>
      <c r="F73" s="23" t="s">
        <v>3633</v>
      </c>
      <c r="G73" s="122" t="str">
        <f t="shared" si="1"/>
        <v>Makeen, South Waziristan, Pakistan</v>
      </c>
      <c r="H73" s="43" t="s">
        <v>3721</v>
      </c>
      <c r="I73" s="43"/>
      <c r="J73" s="43"/>
      <c r="K73" s="123" t="s">
        <v>3722</v>
      </c>
      <c r="L73" s="54" t="s">
        <v>3721</v>
      </c>
      <c r="M73" s="25" t="str">
        <f t="shared" si="2"/>
        <v>32.626574</v>
      </c>
      <c r="N73" s="25" t="str">
        <f t="shared" si="3"/>
        <v>69.841871</v>
      </c>
      <c r="O73" s="123">
        <v>60.0</v>
      </c>
      <c r="P73" s="123">
        <v>83.0</v>
      </c>
      <c r="Q73" s="123">
        <v>18.0</v>
      </c>
      <c r="R73" s="123">
        <v>50.0</v>
      </c>
      <c r="S73" s="123">
        <v>10.0</v>
      </c>
      <c r="T73" s="123">
        <v>10.0</v>
      </c>
      <c r="U73" s="123">
        <v>27.0</v>
      </c>
      <c r="V73" s="123">
        <v>27.0</v>
      </c>
      <c r="W73" s="124" t="str">
        <f t="shared" si="5"/>
        <v>http://www.thebureauinvestigates.com/2011/08/10/obama-2009-strikes/#Ob21</v>
      </c>
      <c r="X73" s="126"/>
      <c r="Y73" s="22" t="s">
        <v>3977</v>
      </c>
      <c r="Z73" s="55"/>
      <c r="AA73" s="55"/>
      <c r="AB73" s="55"/>
      <c r="AC73" s="55"/>
      <c r="AD73" s="55"/>
      <c r="AE73" s="55"/>
      <c r="AF73" s="55"/>
      <c r="AG73" s="55"/>
      <c r="AH73" s="55"/>
      <c r="AI73" s="55"/>
      <c r="AJ73" s="55"/>
    </row>
    <row r="74">
      <c r="A74" s="22" t="s">
        <v>3978</v>
      </c>
      <c r="B74" s="120" t="s">
        <v>3630</v>
      </c>
      <c r="C74" s="22" t="s">
        <v>3979</v>
      </c>
      <c r="D74" s="21" t="s">
        <v>37</v>
      </c>
      <c r="E74" s="121" t="s">
        <v>3980</v>
      </c>
      <c r="F74" s="23" t="s">
        <v>3633</v>
      </c>
      <c r="G74" s="122" t="str">
        <f t="shared" si="1"/>
        <v>Mantoi, South Waziristan, Pakistan</v>
      </c>
      <c r="H74" s="43" t="s">
        <v>3671</v>
      </c>
      <c r="I74" s="43"/>
      <c r="J74" s="43"/>
      <c r="K74" s="123" t="s">
        <v>3981</v>
      </c>
      <c r="L74" s="54" t="s">
        <v>3671</v>
      </c>
      <c r="M74" s="25" t="str">
        <f t="shared" si="2"/>
        <v>32.320237</v>
      </c>
      <c r="N74" s="25" t="str">
        <f t="shared" si="3"/>
        <v>69.859740</v>
      </c>
      <c r="O74" s="123">
        <v>0.0</v>
      </c>
      <c r="P74" s="123">
        <v>5.0</v>
      </c>
      <c r="Q74" s="123">
        <v>0.0</v>
      </c>
      <c r="R74" s="123">
        <v>5.0</v>
      </c>
      <c r="S74" s="123">
        <v>0.0</v>
      </c>
      <c r="T74" s="123">
        <v>0.0</v>
      </c>
      <c r="U74" s="123">
        <v>0.0</v>
      </c>
      <c r="V74" s="123">
        <v>0.0</v>
      </c>
      <c r="W74" s="124" t="str">
        <f t="shared" si="5"/>
        <v>http://www.thebureauinvestigates.com/2011/08/10/obama-2009-strikes/#Ob22</v>
      </c>
      <c r="X74" s="126"/>
      <c r="Y74" s="22" t="s">
        <v>3982</v>
      </c>
      <c r="Z74" s="55"/>
      <c r="AA74" s="55"/>
      <c r="AB74" s="55"/>
      <c r="AC74" s="55"/>
      <c r="AD74" s="55"/>
      <c r="AE74" s="55"/>
      <c r="AF74" s="55"/>
      <c r="AG74" s="55"/>
      <c r="AH74" s="55"/>
      <c r="AI74" s="55"/>
      <c r="AJ74" s="55"/>
    </row>
    <row r="75">
      <c r="A75" s="22" t="s">
        <v>3983</v>
      </c>
      <c r="B75" s="120" t="s">
        <v>3630</v>
      </c>
      <c r="C75" s="22" t="s">
        <v>3979</v>
      </c>
      <c r="D75" s="21" t="s">
        <v>37</v>
      </c>
      <c r="E75" s="121" t="s">
        <v>3984</v>
      </c>
      <c r="F75" s="23" t="s">
        <v>3633</v>
      </c>
      <c r="G75" s="122" t="str">
        <f t="shared" si="1"/>
        <v>Zamarai Nairai, South Waziristan, Pakistan</v>
      </c>
      <c r="H75" s="43" t="s">
        <v>3671</v>
      </c>
      <c r="I75" s="43"/>
      <c r="J75" s="43"/>
      <c r="K75" s="123" t="s">
        <v>3985</v>
      </c>
      <c r="L75" s="54" t="s">
        <v>3671</v>
      </c>
      <c r="M75" s="25" t="str">
        <f t="shared" si="2"/>
        <v>32.320237</v>
      </c>
      <c r="N75" s="25" t="str">
        <f t="shared" si="3"/>
        <v>69.859740</v>
      </c>
      <c r="O75" s="123">
        <v>10.0</v>
      </c>
      <c r="P75" s="123">
        <v>17.0</v>
      </c>
      <c r="Q75" s="123">
        <v>0.0</v>
      </c>
      <c r="R75" s="123">
        <v>0.0</v>
      </c>
      <c r="S75" s="123">
        <v>0.0</v>
      </c>
      <c r="T75" s="123">
        <v>0.0</v>
      </c>
      <c r="U75" s="123">
        <v>27.0</v>
      </c>
      <c r="V75" s="123">
        <v>35.0</v>
      </c>
      <c r="W75" s="124" t="str">
        <f t="shared" si="5"/>
        <v>http://www.thebureauinvestigates.com/2011/08/10/obama-2009-strikes/#Ob23</v>
      </c>
      <c r="X75" s="126"/>
      <c r="Y75" s="22" t="s">
        <v>3986</v>
      </c>
      <c r="Z75" s="55"/>
      <c r="AA75" s="55"/>
      <c r="AB75" s="55"/>
      <c r="AC75" s="55"/>
      <c r="AD75" s="55"/>
      <c r="AE75" s="55"/>
      <c r="AF75" s="55"/>
      <c r="AG75" s="55"/>
      <c r="AH75" s="55"/>
      <c r="AI75" s="55"/>
      <c r="AJ75" s="55"/>
    </row>
    <row r="76">
      <c r="A76" s="22" t="s">
        <v>3987</v>
      </c>
      <c r="B76" s="120" t="s">
        <v>3630</v>
      </c>
      <c r="C76" s="22" t="s">
        <v>3988</v>
      </c>
      <c r="D76" s="21" t="s">
        <v>37</v>
      </c>
      <c r="E76" s="121" t="s">
        <v>3720</v>
      </c>
      <c r="F76" s="23" t="s">
        <v>3633</v>
      </c>
      <c r="G76" s="122" t="str">
        <f t="shared" si="1"/>
        <v>Makeen, South Waziristan, Pakistan</v>
      </c>
      <c r="H76" s="43" t="s">
        <v>3721</v>
      </c>
      <c r="I76" s="43"/>
      <c r="J76" s="43"/>
      <c r="K76" s="123" t="s">
        <v>3722</v>
      </c>
      <c r="L76" s="54" t="s">
        <v>3721</v>
      </c>
      <c r="M76" s="25" t="str">
        <f t="shared" si="2"/>
        <v>32.626574</v>
      </c>
      <c r="N76" s="25" t="str">
        <f t="shared" si="3"/>
        <v>69.841871</v>
      </c>
      <c r="O76" s="123">
        <v>14.0</v>
      </c>
      <c r="P76" s="123">
        <v>18.0</v>
      </c>
      <c r="Q76" s="123">
        <v>0.0</v>
      </c>
      <c r="R76" s="123">
        <v>0.0</v>
      </c>
      <c r="S76" s="123">
        <v>0.0</v>
      </c>
      <c r="T76" s="123">
        <v>0.0</v>
      </c>
      <c r="U76" s="123">
        <v>10.0</v>
      </c>
      <c r="V76" s="123">
        <v>10.0</v>
      </c>
      <c r="W76" s="124" t="str">
        <f t="shared" si="5"/>
        <v>http://www.thebureauinvestigates.com/2011/08/10/obama-2009-strikes/#Ob24</v>
      </c>
      <c r="X76" s="126"/>
      <c r="Y76" s="22" t="s">
        <v>3989</v>
      </c>
      <c r="Z76" s="55"/>
      <c r="AA76" s="55"/>
      <c r="AB76" s="55"/>
      <c r="AC76" s="55"/>
      <c r="AD76" s="55"/>
      <c r="AE76" s="55"/>
      <c r="AF76" s="55"/>
      <c r="AG76" s="55"/>
      <c r="AH76" s="55"/>
      <c r="AI76" s="55"/>
      <c r="AJ76" s="55"/>
    </row>
    <row r="77">
      <c r="A77" s="22" t="s">
        <v>3990</v>
      </c>
      <c r="B77" s="120" t="s">
        <v>3630</v>
      </c>
      <c r="C77" s="22" t="s">
        <v>3991</v>
      </c>
      <c r="D77" s="21" t="s">
        <v>37</v>
      </c>
      <c r="E77" s="121" t="s">
        <v>3992</v>
      </c>
      <c r="F77" s="23" t="s">
        <v>3633</v>
      </c>
      <c r="G77" s="122" t="str">
        <f t="shared" si="1"/>
        <v>Ladha, South Waziristan, Pakistan</v>
      </c>
      <c r="H77" s="43" t="s">
        <v>3993</v>
      </c>
      <c r="I77" s="43"/>
      <c r="J77" s="43"/>
      <c r="K77" s="123" t="s">
        <v>3994</v>
      </c>
      <c r="L77" s="54" t="s">
        <v>3993</v>
      </c>
      <c r="M77" s="25" t="str">
        <f t="shared" si="2"/>
        <v>32.645780</v>
      </c>
      <c r="N77" s="25" t="str">
        <f t="shared" si="3"/>
        <v>70.121765</v>
      </c>
      <c r="O77" s="123">
        <v>8.0</v>
      </c>
      <c r="P77" s="123">
        <v>10.0</v>
      </c>
      <c r="Q77" s="123">
        <v>0.0</v>
      </c>
      <c r="R77" s="123">
        <v>0.0</v>
      </c>
      <c r="S77" s="123">
        <v>0.0</v>
      </c>
      <c r="T77" s="123">
        <v>0.0</v>
      </c>
      <c r="U77" s="123">
        <v>5.0</v>
      </c>
      <c r="V77" s="123">
        <v>12.0</v>
      </c>
      <c r="W77" s="124" t="str">
        <f t="shared" si="5"/>
        <v>http://www.thebureauinvestigates.com/2011/08/10/obama-2009-strikes/#Ob25</v>
      </c>
      <c r="X77" s="126"/>
      <c r="Y77" s="22" t="s">
        <v>3995</v>
      </c>
      <c r="Z77" s="55"/>
      <c r="AA77" s="55"/>
      <c r="AB77" s="55"/>
      <c r="AC77" s="55"/>
      <c r="AD77" s="55"/>
      <c r="AE77" s="55"/>
      <c r="AF77" s="55"/>
      <c r="AG77" s="55"/>
      <c r="AH77" s="55"/>
      <c r="AI77" s="55"/>
      <c r="AJ77" s="55"/>
    </row>
    <row r="78">
      <c r="A78" s="22" t="s">
        <v>3996</v>
      </c>
      <c r="B78" s="120" t="s">
        <v>3630</v>
      </c>
      <c r="C78" s="22" t="s">
        <v>3991</v>
      </c>
      <c r="D78" s="21" t="s">
        <v>37</v>
      </c>
      <c r="E78" s="121" t="s">
        <v>3992</v>
      </c>
      <c r="F78" s="23" t="s">
        <v>3633</v>
      </c>
      <c r="G78" s="122" t="str">
        <f t="shared" si="1"/>
        <v>Ladha, South Waziristan, Pakistan</v>
      </c>
      <c r="H78" s="43" t="s">
        <v>3993</v>
      </c>
      <c r="I78" s="43"/>
      <c r="J78" s="43"/>
      <c r="K78" s="123" t="s">
        <v>3994</v>
      </c>
      <c r="L78" s="54" t="s">
        <v>3993</v>
      </c>
      <c r="M78" s="25" t="str">
        <f t="shared" si="2"/>
        <v>32.645780</v>
      </c>
      <c r="N78" s="25" t="str">
        <f t="shared" si="3"/>
        <v>70.121765</v>
      </c>
      <c r="O78" s="123">
        <v>35.0</v>
      </c>
      <c r="P78" s="123">
        <v>40.0</v>
      </c>
      <c r="Q78" s="123">
        <v>0.0</v>
      </c>
      <c r="R78" s="123">
        <v>0.0</v>
      </c>
      <c r="S78" s="123">
        <v>0.0</v>
      </c>
      <c r="T78" s="123">
        <v>0.0</v>
      </c>
      <c r="U78" s="123">
        <v>1.0</v>
      </c>
      <c r="V78" s="123">
        <v>1.0</v>
      </c>
      <c r="W78" s="124" t="str">
        <f t="shared" si="5"/>
        <v>http://www.thebureauinvestigates.com/2011/08/10/obama-2009-strikes/#Ob26</v>
      </c>
      <c r="X78" s="126"/>
      <c r="Y78" s="22" t="s">
        <v>3997</v>
      </c>
      <c r="Z78" s="55"/>
      <c r="AA78" s="55"/>
      <c r="AB78" s="55"/>
      <c r="AC78" s="55"/>
      <c r="AD78" s="55"/>
      <c r="AE78" s="55"/>
      <c r="AF78" s="55"/>
      <c r="AG78" s="55"/>
      <c r="AH78" s="55"/>
      <c r="AI78" s="55"/>
      <c r="AJ78" s="55"/>
    </row>
    <row r="79">
      <c r="A79" s="22" t="s">
        <v>3998</v>
      </c>
      <c r="B79" s="120" t="s">
        <v>3630</v>
      </c>
      <c r="C79" s="22" t="s">
        <v>3999</v>
      </c>
      <c r="D79" s="21" t="s">
        <v>37</v>
      </c>
      <c r="E79" s="121" t="s">
        <v>4000</v>
      </c>
      <c r="F79" s="23" t="s">
        <v>3633</v>
      </c>
      <c r="G79" s="122" t="str">
        <f t="shared" si="1"/>
        <v>Painda Khel, South Waziristan, Pakistan</v>
      </c>
      <c r="H79" s="43" t="s">
        <v>3671</v>
      </c>
      <c r="I79" s="43"/>
      <c r="J79" s="43"/>
      <c r="K79" s="123" t="s">
        <v>4001</v>
      </c>
      <c r="L79" s="54" t="s">
        <v>3671</v>
      </c>
      <c r="M79" s="25" t="str">
        <f t="shared" si="2"/>
        <v>32.320237</v>
      </c>
      <c r="N79" s="25" t="str">
        <f t="shared" si="3"/>
        <v>69.859740</v>
      </c>
      <c r="O79" s="123">
        <v>3.0</v>
      </c>
      <c r="P79" s="123">
        <v>5.0</v>
      </c>
      <c r="Q79" s="123">
        <v>0.0</v>
      </c>
      <c r="R79" s="123">
        <v>0.0</v>
      </c>
      <c r="S79" s="123">
        <v>0.0</v>
      </c>
      <c r="T79" s="123">
        <v>0.0</v>
      </c>
      <c r="U79" s="123">
        <v>3.0</v>
      </c>
      <c r="V79" s="123">
        <v>3.0</v>
      </c>
      <c r="W79" s="124" t="str">
        <f t="shared" si="5"/>
        <v>http://www.thebureauinvestigates.com/2011/08/10/obama-2009-strikes/#Ob27</v>
      </c>
      <c r="X79" s="126"/>
      <c r="Y79" s="22" t="s">
        <v>4002</v>
      </c>
      <c r="Z79" s="55"/>
      <c r="AA79" s="55"/>
      <c r="AB79" s="55"/>
      <c r="AC79" s="55"/>
      <c r="AD79" s="55"/>
      <c r="AE79" s="55"/>
      <c r="AF79" s="55"/>
      <c r="AG79" s="55"/>
      <c r="AH79" s="55"/>
      <c r="AI79" s="55"/>
      <c r="AJ79" s="55"/>
    </row>
    <row r="80">
      <c r="A80" s="22" t="s">
        <v>4003</v>
      </c>
      <c r="B80" s="120" t="s">
        <v>3630</v>
      </c>
      <c r="C80" s="22" t="s">
        <v>4004</v>
      </c>
      <c r="D80" s="21" t="s">
        <v>37</v>
      </c>
      <c r="E80" s="121" t="s">
        <v>4005</v>
      </c>
      <c r="F80" s="23" t="s">
        <v>3641</v>
      </c>
      <c r="G80" s="122" t="str">
        <f t="shared" si="1"/>
        <v>Gariwam, North Waziristan, Pakistan</v>
      </c>
      <c r="H80" s="43" t="s">
        <v>3648</v>
      </c>
      <c r="I80" s="43"/>
      <c r="J80" s="43"/>
      <c r="K80" s="123" t="s">
        <v>4006</v>
      </c>
      <c r="L80" s="54" t="s">
        <v>3648</v>
      </c>
      <c r="M80" s="25" t="str">
        <f t="shared" si="2"/>
        <v>32.943065</v>
      </c>
      <c r="N80" s="25" t="str">
        <f t="shared" si="3"/>
        <v>69.955033</v>
      </c>
      <c r="O80" s="123">
        <v>5.0</v>
      </c>
      <c r="P80" s="123">
        <v>6.0</v>
      </c>
      <c r="Q80" s="123">
        <v>0.0</v>
      </c>
      <c r="R80" s="123">
        <v>0.0</v>
      </c>
      <c r="S80" s="123">
        <v>0.0</v>
      </c>
      <c r="T80" s="123">
        <v>0.0</v>
      </c>
      <c r="U80" s="123">
        <v>4.0</v>
      </c>
      <c r="V80" s="123">
        <v>6.0</v>
      </c>
      <c r="W80" s="124" t="str">
        <f t="shared" si="5"/>
        <v>http://www.thebureauinvestigates.com/2011/08/10/obama-2009-strikes/#Ob28</v>
      </c>
      <c r="X80" s="126"/>
      <c r="Y80" s="22" t="s">
        <v>4007</v>
      </c>
      <c r="Z80" s="55"/>
      <c r="AA80" s="55"/>
      <c r="AB80" s="55"/>
      <c r="AC80" s="55"/>
      <c r="AD80" s="55"/>
      <c r="AE80" s="55"/>
      <c r="AF80" s="55"/>
      <c r="AG80" s="55"/>
      <c r="AH80" s="55"/>
      <c r="AI80" s="55"/>
      <c r="AJ80" s="55"/>
    </row>
    <row r="81">
      <c r="A81" s="22" t="s">
        <v>4008</v>
      </c>
      <c r="B81" s="120" t="s">
        <v>3630</v>
      </c>
      <c r="C81" s="22" t="s">
        <v>4009</v>
      </c>
      <c r="D81" s="21" t="s">
        <v>37</v>
      </c>
      <c r="E81" s="121" t="s">
        <v>3992</v>
      </c>
      <c r="F81" s="23" t="s">
        <v>3633</v>
      </c>
      <c r="G81" s="122" t="str">
        <f t="shared" si="1"/>
        <v>Ladha, South Waziristan, Pakistan</v>
      </c>
      <c r="H81" s="43" t="s">
        <v>3993</v>
      </c>
      <c r="I81" s="43"/>
      <c r="J81" s="43"/>
      <c r="K81" s="123" t="s">
        <v>3994</v>
      </c>
      <c r="L81" s="54" t="s">
        <v>3993</v>
      </c>
      <c r="M81" s="25" t="str">
        <f t="shared" si="2"/>
        <v>32.645780</v>
      </c>
      <c r="N81" s="25" t="str">
        <f t="shared" si="3"/>
        <v>70.121765</v>
      </c>
      <c r="O81" s="123">
        <v>1.0</v>
      </c>
      <c r="P81" s="123">
        <v>12.0</v>
      </c>
      <c r="Q81" s="123">
        <v>1.0</v>
      </c>
      <c r="R81" s="123">
        <v>4.0</v>
      </c>
      <c r="S81" s="123">
        <v>0.0</v>
      </c>
      <c r="T81" s="123">
        <v>0.0</v>
      </c>
      <c r="U81" s="123">
        <v>5.0</v>
      </c>
      <c r="V81" s="123">
        <v>5.0</v>
      </c>
      <c r="W81" s="124" t="str">
        <f t="shared" si="5"/>
        <v>http://www.thebureauinvestigates.com/2011/08/10/obama-2009-strikes/#Ob29</v>
      </c>
      <c r="X81" s="126"/>
      <c r="Y81" s="22" t="s">
        <v>4010</v>
      </c>
      <c r="Z81" s="55"/>
      <c r="AA81" s="55"/>
      <c r="AB81" s="55"/>
      <c r="AC81" s="55"/>
      <c r="AD81" s="55"/>
      <c r="AE81" s="55"/>
      <c r="AF81" s="55"/>
      <c r="AG81" s="55"/>
      <c r="AH81" s="55"/>
      <c r="AI81" s="55"/>
      <c r="AJ81" s="55"/>
    </row>
    <row r="82">
      <c r="A82" s="22" t="s">
        <v>4011</v>
      </c>
      <c r="B82" s="120" t="s">
        <v>3630</v>
      </c>
      <c r="C82" s="22" t="s">
        <v>4012</v>
      </c>
      <c r="D82" s="21" t="s">
        <v>37</v>
      </c>
      <c r="E82" s="121" t="s">
        <v>3992</v>
      </c>
      <c r="F82" s="23" t="s">
        <v>3633</v>
      </c>
      <c r="G82" s="122" t="str">
        <f t="shared" si="1"/>
        <v>Ladha, South Waziristan, Pakistan</v>
      </c>
      <c r="H82" s="43" t="s">
        <v>3993</v>
      </c>
      <c r="I82" s="43"/>
      <c r="J82" s="43"/>
      <c r="K82" s="123" t="s">
        <v>3994</v>
      </c>
      <c r="L82" s="54" t="s">
        <v>3993</v>
      </c>
      <c r="M82" s="25" t="str">
        <f t="shared" si="2"/>
        <v>32.645780</v>
      </c>
      <c r="N82" s="25" t="str">
        <f t="shared" si="3"/>
        <v>70.121765</v>
      </c>
      <c r="O82" s="123">
        <v>12.0</v>
      </c>
      <c r="P82" s="123">
        <v>25.0</v>
      </c>
      <c r="Q82" s="123">
        <v>0.0</v>
      </c>
      <c r="R82" s="123">
        <v>6.0</v>
      </c>
      <c r="S82" s="123">
        <v>4.0</v>
      </c>
      <c r="T82" s="123">
        <v>4.0</v>
      </c>
      <c r="U82" s="123">
        <v>5.0</v>
      </c>
      <c r="V82" s="123">
        <v>7.0</v>
      </c>
      <c r="W82" s="124" t="str">
        <f t="shared" si="5"/>
        <v>http://www.thebureauinvestigates.com/2011/08/10/obama-2009-strikes/#Ob30</v>
      </c>
      <c r="X82" s="126"/>
      <c r="Y82" s="22" t="s">
        <v>4013</v>
      </c>
      <c r="Z82" s="55"/>
      <c r="AA82" s="55"/>
      <c r="AB82" s="55"/>
      <c r="AC82" s="55"/>
      <c r="AD82" s="55"/>
      <c r="AE82" s="55"/>
      <c r="AF82" s="55"/>
      <c r="AG82" s="55"/>
      <c r="AH82" s="55"/>
      <c r="AI82" s="55"/>
      <c r="AJ82" s="55"/>
    </row>
    <row r="83">
      <c r="A83" s="22" t="s">
        <v>4014</v>
      </c>
      <c r="B83" s="120" t="s">
        <v>3630</v>
      </c>
      <c r="C83" s="22" t="s">
        <v>4015</v>
      </c>
      <c r="D83" s="21" t="s">
        <v>37</v>
      </c>
      <c r="E83" s="121" t="s">
        <v>3687</v>
      </c>
      <c r="F83" s="23" t="s">
        <v>3641</v>
      </c>
      <c r="G83" s="122" t="str">
        <f t="shared" si="1"/>
        <v>Danda Darpakhel, North Waziristan, Pakistan</v>
      </c>
      <c r="H83" s="43" t="s">
        <v>3688</v>
      </c>
      <c r="I83" s="43"/>
      <c r="J83" s="43"/>
      <c r="K83" s="123" t="s">
        <v>3689</v>
      </c>
      <c r="L83" s="54" t="s">
        <v>3688</v>
      </c>
      <c r="M83" s="25" t="str">
        <f t="shared" si="2"/>
        <v>32.990218</v>
      </c>
      <c r="N83" s="25" t="str">
        <f t="shared" si="3"/>
        <v>70.051802</v>
      </c>
      <c r="O83" s="123">
        <v>17.0</v>
      </c>
      <c r="P83" s="123">
        <v>21.0</v>
      </c>
      <c r="Q83" s="123">
        <v>9.0</v>
      </c>
      <c r="R83" s="123">
        <v>13.0</v>
      </c>
      <c r="S83" s="123">
        <v>6.0</v>
      </c>
      <c r="T83" s="123">
        <v>6.0</v>
      </c>
      <c r="U83" s="123">
        <v>2.0</v>
      </c>
      <c r="V83" s="123">
        <v>2.0</v>
      </c>
      <c r="W83" s="124" t="str">
        <f t="shared" si="5"/>
        <v>http://www.thebureauinvestigates.com/2011/08/10/obama-2009-strikes/#Ob31</v>
      </c>
      <c r="X83" s="126"/>
      <c r="Y83" s="22" t="s">
        <v>4016</v>
      </c>
      <c r="Z83" s="55"/>
      <c r="AA83" s="55"/>
      <c r="AB83" s="55"/>
      <c r="AC83" s="55"/>
      <c r="AD83" s="55"/>
      <c r="AE83" s="55"/>
      <c r="AF83" s="55"/>
      <c r="AG83" s="55"/>
      <c r="AH83" s="55"/>
      <c r="AI83" s="55"/>
      <c r="AJ83" s="55"/>
    </row>
    <row r="84">
      <c r="A84" s="22" t="s">
        <v>4017</v>
      </c>
      <c r="B84" s="120" t="s">
        <v>3630</v>
      </c>
      <c r="C84" s="22" t="s">
        <v>4018</v>
      </c>
      <c r="D84" s="21" t="s">
        <v>37</v>
      </c>
      <c r="E84" s="121" t="s">
        <v>3807</v>
      </c>
      <c r="F84" s="23" t="s">
        <v>3633</v>
      </c>
      <c r="G84" s="122" t="str">
        <f t="shared" si="1"/>
        <v>Taparghai, South Waziristan, Pakistan</v>
      </c>
      <c r="H84" s="43" t="s">
        <v>3671</v>
      </c>
      <c r="I84" s="43"/>
      <c r="J84" s="43"/>
      <c r="K84" s="123" t="s">
        <v>3808</v>
      </c>
      <c r="L84" s="54" t="s">
        <v>3671</v>
      </c>
      <c r="M84" s="25" t="str">
        <f t="shared" si="2"/>
        <v>32.320237</v>
      </c>
      <c r="N84" s="25" t="str">
        <f t="shared" si="3"/>
        <v>69.859740</v>
      </c>
      <c r="O84" s="123">
        <v>8.0</v>
      </c>
      <c r="P84" s="123">
        <v>10.0</v>
      </c>
      <c r="Q84" s="123">
        <v>0.0</v>
      </c>
      <c r="R84" s="123">
        <v>0.0</v>
      </c>
      <c r="S84" s="123">
        <v>0.0</v>
      </c>
      <c r="T84" s="123">
        <v>0.0</v>
      </c>
      <c r="U84" s="123">
        <v>6.0</v>
      </c>
      <c r="V84" s="123">
        <v>9.0</v>
      </c>
      <c r="W84" s="124" t="str">
        <f t="shared" si="5"/>
        <v>http://www.thebureauinvestigates.com/2011/08/10/obama-2009-strikes/#Ob32</v>
      </c>
      <c r="X84" s="126"/>
      <c r="Y84" s="22" t="s">
        <v>4019</v>
      </c>
      <c r="Z84" s="55"/>
      <c r="AA84" s="55"/>
      <c r="AB84" s="55"/>
      <c r="AC84" s="55"/>
      <c r="AD84" s="55"/>
      <c r="AE84" s="55"/>
      <c r="AF84" s="55"/>
      <c r="AG84" s="55"/>
      <c r="AH84" s="55"/>
      <c r="AI84" s="55"/>
      <c r="AJ84" s="55"/>
    </row>
    <row r="85">
      <c r="A85" s="22" t="s">
        <v>4020</v>
      </c>
      <c r="B85" s="120" t="s">
        <v>3630</v>
      </c>
      <c r="C85" s="22" t="s">
        <v>4021</v>
      </c>
      <c r="D85" s="21" t="s">
        <v>37</v>
      </c>
      <c r="E85" s="121" t="s">
        <v>4022</v>
      </c>
      <c r="F85" s="23" t="s">
        <v>3641</v>
      </c>
      <c r="G85" s="122" t="str">
        <f t="shared" si="1"/>
        <v>Machi Khel, North Waziristan, Pakistan</v>
      </c>
      <c r="H85" s="43" t="s">
        <v>4023</v>
      </c>
      <c r="I85" s="43"/>
      <c r="J85" s="43"/>
      <c r="K85" s="123" t="s">
        <v>4024</v>
      </c>
      <c r="L85" s="54" t="s">
        <v>4023</v>
      </c>
      <c r="M85" s="25" t="str">
        <f t="shared" si="2"/>
        <v>33.029133</v>
      </c>
      <c r="N85" s="25" t="str">
        <f t="shared" si="3"/>
        <v>70.246785</v>
      </c>
      <c r="O85" s="123">
        <v>5.0</v>
      </c>
      <c r="P85" s="123">
        <v>8.0</v>
      </c>
      <c r="Q85" s="123">
        <v>3.0</v>
      </c>
      <c r="R85" s="123">
        <v>3.0</v>
      </c>
      <c r="S85" s="123">
        <v>0.0</v>
      </c>
      <c r="T85" s="123">
        <v>0.0</v>
      </c>
      <c r="U85" s="123">
        <v>2.0</v>
      </c>
      <c r="V85" s="123">
        <v>7.0</v>
      </c>
      <c r="W85" s="124" t="str">
        <f t="shared" si="5"/>
        <v>http://www.thebureauinvestigates.com/2011/08/10/obama-2009-strikes/#Ob33</v>
      </c>
      <c r="X85" s="126"/>
      <c r="Y85" s="22" t="s">
        <v>4025</v>
      </c>
      <c r="Z85" s="55"/>
      <c r="AA85" s="55"/>
      <c r="AB85" s="55"/>
      <c r="AC85" s="55"/>
      <c r="AD85" s="55"/>
      <c r="AE85" s="55"/>
      <c r="AF85" s="55"/>
      <c r="AG85" s="55"/>
      <c r="AH85" s="55"/>
      <c r="AI85" s="55"/>
      <c r="AJ85" s="55"/>
    </row>
    <row r="86">
      <c r="A86" s="22" t="s">
        <v>4026</v>
      </c>
      <c r="B86" s="120" t="s">
        <v>3630</v>
      </c>
      <c r="C86" s="22" t="s">
        <v>4027</v>
      </c>
      <c r="D86" s="21" t="s">
        <v>37</v>
      </c>
      <c r="E86" s="121" t="s">
        <v>4028</v>
      </c>
      <c r="F86" s="23" t="s">
        <v>3641</v>
      </c>
      <c r="G86" s="122" t="str">
        <f t="shared" si="1"/>
        <v>Darga Mandi, North Waziristan, Pakistan</v>
      </c>
      <c r="H86" s="43" t="s">
        <v>3648</v>
      </c>
      <c r="I86" s="43"/>
      <c r="J86" s="43"/>
      <c r="K86" s="123" t="s">
        <v>4029</v>
      </c>
      <c r="L86" s="54" t="s">
        <v>3648</v>
      </c>
      <c r="M86" s="25" t="str">
        <f t="shared" si="2"/>
        <v>32.943065</v>
      </c>
      <c r="N86" s="25" t="str">
        <f t="shared" si="3"/>
        <v>69.955033</v>
      </c>
      <c r="O86" s="123">
        <v>10.0</v>
      </c>
      <c r="P86" s="123">
        <v>15.0</v>
      </c>
      <c r="Q86" s="123">
        <v>5.0</v>
      </c>
      <c r="R86" s="123">
        <v>5.0</v>
      </c>
      <c r="S86" s="123">
        <v>3.0</v>
      </c>
      <c r="T86" s="123">
        <v>3.0</v>
      </c>
      <c r="U86" s="123">
        <v>4.0</v>
      </c>
      <c r="V86" s="123">
        <v>5.0</v>
      </c>
      <c r="W86" s="124" t="str">
        <f t="shared" si="5"/>
        <v>http://www.thebureauinvestigates.com/2011/08/10/obama-2009-strikes/#Ob34</v>
      </c>
      <c r="X86" s="126"/>
      <c r="Y86" s="22" t="s">
        <v>4030</v>
      </c>
      <c r="Z86" s="55"/>
      <c r="AA86" s="55"/>
      <c r="AB86" s="55"/>
      <c r="AC86" s="55"/>
      <c r="AD86" s="55"/>
      <c r="AE86" s="55"/>
      <c r="AF86" s="55"/>
      <c r="AG86" s="55"/>
      <c r="AH86" s="55"/>
      <c r="AI86" s="55"/>
      <c r="AJ86" s="55"/>
    </row>
    <row r="87">
      <c r="A87" s="22" t="s">
        <v>4031</v>
      </c>
      <c r="B87" s="120" t="s">
        <v>3630</v>
      </c>
      <c r="C87" s="22" t="s">
        <v>2343</v>
      </c>
      <c r="D87" s="21" t="s">
        <v>37</v>
      </c>
      <c r="E87" s="121" t="s">
        <v>3640</v>
      </c>
      <c r="F87" s="23" t="s">
        <v>3641</v>
      </c>
      <c r="G87" s="122" t="str">
        <f t="shared" si="1"/>
        <v>Toorikhel, North Waziristan, Pakistan</v>
      </c>
      <c r="H87" s="43" t="s">
        <v>3642</v>
      </c>
      <c r="I87" s="43"/>
      <c r="J87" s="43"/>
      <c r="K87" s="123" t="s">
        <v>3643</v>
      </c>
      <c r="L87" s="54" t="s">
        <v>3642</v>
      </c>
      <c r="M87" s="25" t="str">
        <f t="shared" si="2"/>
        <v>32.846798</v>
      </c>
      <c r="N87" s="25" t="str">
        <f t="shared" si="3"/>
        <v>70.331605</v>
      </c>
      <c r="O87" s="123">
        <v>5.0</v>
      </c>
      <c r="P87" s="123">
        <v>5.0</v>
      </c>
      <c r="Q87" s="123">
        <v>0.0</v>
      </c>
      <c r="R87" s="123">
        <v>0.0</v>
      </c>
      <c r="S87" s="123">
        <v>0.0</v>
      </c>
      <c r="T87" s="123">
        <v>0.0</v>
      </c>
      <c r="U87" s="123">
        <v>2.0</v>
      </c>
      <c r="V87" s="123">
        <v>3.0</v>
      </c>
      <c r="W87" s="124" t="str">
        <f t="shared" si="5"/>
        <v>http://www.thebureauinvestigates.com/2011/08/10/obama-2009-strikes/#Ob35</v>
      </c>
      <c r="X87" s="126"/>
      <c r="Y87" s="22" t="s">
        <v>4032</v>
      </c>
      <c r="Z87" s="55"/>
      <c r="AA87" s="55"/>
      <c r="AB87" s="55"/>
      <c r="AC87" s="55"/>
      <c r="AD87" s="55"/>
      <c r="AE87" s="55"/>
      <c r="AF87" s="55"/>
      <c r="AG87" s="55"/>
      <c r="AH87" s="55"/>
      <c r="AI87" s="55"/>
      <c r="AJ87" s="55"/>
    </row>
    <row r="88">
      <c r="A88" s="22" t="s">
        <v>4033</v>
      </c>
      <c r="B88" s="120" t="s">
        <v>3630</v>
      </c>
      <c r="C88" s="22" t="s">
        <v>4034</v>
      </c>
      <c r="D88" s="21" t="s">
        <v>37</v>
      </c>
      <c r="E88" s="121" t="s">
        <v>3700</v>
      </c>
      <c r="F88" s="23" t="s">
        <v>3641</v>
      </c>
      <c r="G88" s="122" t="str">
        <f t="shared" si="1"/>
        <v>Mir Ali, North Waziristan, Pakistan</v>
      </c>
      <c r="H88" s="43" t="s">
        <v>3701</v>
      </c>
      <c r="I88" s="43"/>
      <c r="J88" s="43"/>
      <c r="K88" s="123" t="s">
        <v>3702</v>
      </c>
      <c r="L88" s="54" t="s">
        <v>3701</v>
      </c>
      <c r="M88" s="25" t="str">
        <f t="shared" si="2"/>
        <v>32.970019</v>
      </c>
      <c r="N88" s="25" t="str">
        <f t="shared" si="3"/>
        <v>70.277584</v>
      </c>
      <c r="O88" s="123">
        <v>10.0</v>
      </c>
      <c r="P88" s="123">
        <v>12.0</v>
      </c>
      <c r="Q88" s="123">
        <v>0.0</v>
      </c>
      <c r="R88" s="123">
        <v>12.0</v>
      </c>
      <c r="S88" s="123">
        <v>0.0</v>
      </c>
      <c r="T88" s="123">
        <v>0.0</v>
      </c>
      <c r="U88" s="123">
        <v>5.0</v>
      </c>
      <c r="V88" s="123">
        <v>5.0</v>
      </c>
      <c r="W88" s="124" t="str">
        <f t="shared" si="5"/>
        <v>http://www.thebureauinvestigates.com/2011/08/10/obama-2009-strikes/#Ob36</v>
      </c>
      <c r="X88" s="126"/>
      <c r="Y88" s="22" t="s">
        <v>4035</v>
      </c>
      <c r="Z88" s="55"/>
      <c r="AA88" s="55"/>
      <c r="AB88" s="55"/>
      <c r="AC88" s="55"/>
      <c r="AD88" s="55"/>
      <c r="AE88" s="55"/>
      <c r="AF88" s="55"/>
      <c r="AG88" s="55"/>
      <c r="AH88" s="55"/>
      <c r="AI88" s="55"/>
      <c r="AJ88" s="55"/>
    </row>
    <row r="89">
      <c r="A89" s="22" t="s">
        <v>4036</v>
      </c>
      <c r="B89" s="120" t="s">
        <v>3630</v>
      </c>
      <c r="C89" s="22" t="s">
        <v>4037</v>
      </c>
      <c r="D89" s="21" t="s">
        <v>37</v>
      </c>
      <c r="E89" s="121" t="s">
        <v>3908</v>
      </c>
      <c r="F89" s="23" t="s">
        <v>3633</v>
      </c>
      <c r="G89" s="122" t="str">
        <f t="shared" si="1"/>
        <v>Sararogha, South Waziristan, Pakistan</v>
      </c>
      <c r="H89" s="43" t="s">
        <v>3909</v>
      </c>
      <c r="I89" s="43"/>
      <c r="J89" s="43"/>
      <c r="K89" s="123" t="s">
        <v>3910</v>
      </c>
      <c r="L89" s="54" t="s">
        <v>3909</v>
      </c>
      <c r="M89" s="25" t="str">
        <f t="shared" si="2"/>
        <v>32.474231</v>
      </c>
      <c r="N89" s="25" t="str">
        <f t="shared" si="3"/>
        <v>70.002675</v>
      </c>
      <c r="O89" s="123">
        <v>5.0</v>
      </c>
      <c r="P89" s="123">
        <v>6.0</v>
      </c>
      <c r="Q89" s="123">
        <v>0.0</v>
      </c>
      <c r="R89" s="123">
        <v>0.0</v>
      </c>
      <c r="S89" s="123">
        <v>0.0</v>
      </c>
      <c r="T89" s="123">
        <v>0.0</v>
      </c>
      <c r="U89" s="123">
        <v>2.0</v>
      </c>
      <c r="V89" s="123">
        <v>6.0</v>
      </c>
      <c r="W89" s="124" t="str">
        <f t="shared" si="5"/>
        <v>http://www.thebureauinvestigates.com/2011/08/10/obama-2009-strikes/#Ob37</v>
      </c>
      <c r="X89" s="126"/>
      <c r="Y89" s="22" t="s">
        <v>4038</v>
      </c>
      <c r="Z89" s="55"/>
      <c r="AA89" s="55"/>
      <c r="AB89" s="55"/>
      <c r="AC89" s="55"/>
      <c r="AD89" s="55"/>
      <c r="AE89" s="55"/>
      <c r="AF89" s="55"/>
      <c r="AG89" s="55"/>
      <c r="AH89" s="55"/>
      <c r="AI89" s="55"/>
      <c r="AJ89" s="55"/>
    </row>
    <row r="90">
      <c r="A90" s="22" t="s">
        <v>4039</v>
      </c>
      <c r="B90" s="120" t="s">
        <v>3630</v>
      </c>
      <c r="C90" s="22" t="s">
        <v>4037</v>
      </c>
      <c r="D90" s="21" t="s">
        <v>37</v>
      </c>
      <c r="E90" s="121" t="s">
        <v>3687</v>
      </c>
      <c r="F90" s="23" t="s">
        <v>3641</v>
      </c>
      <c r="G90" s="122" t="str">
        <f t="shared" si="1"/>
        <v>Danda Darpakhel, North Waziristan, Pakistan</v>
      </c>
      <c r="H90" s="43" t="s">
        <v>3688</v>
      </c>
      <c r="I90" s="43"/>
      <c r="J90" s="43"/>
      <c r="K90" s="123" t="s">
        <v>3689</v>
      </c>
      <c r="L90" s="54" t="s">
        <v>3688</v>
      </c>
      <c r="M90" s="25" t="str">
        <f t="shared" si="2"/>
        <v>32.990218</v>
      </c>
      <c r="N90" s="25" t="str">
        <f t="shared" si="3"/>
        <v>70.051802</v>
      </c>
      <c r="O90" s="123">
        <v>4.0</v>
      </c>
      <c r="P90" s="123">
        <v>9.0</v>
      </c>
      <c r="Q90" s="123">
        <v>0.0</v>
      </c>
      <c r="R90" s="123">
        <v>4.0</v>
      </c>
      <c r="S90" s="123">
        <v>0.0</v>
      </c>
      <c r="T90" s="123">
        <v>0.0</v>
      </c>
      <c r="U90" s="123">
        <v>2.0</v>
      </c>
      <c r="V90" s="123">
        <v>6.0</v>
      </c>
      <c r="W90" s="124" t="str">
        <f t="shared" si="5"/>
        <v>http://www.thebureauinvestigates.com/2011/08/10/obama-2009-strikes/#Ob38</v>
      </c>
      <c r="X90" s="126"/>
      <c r="Y90" s="22" t="s">
        <v>4040</v>
      </c>
      <c r="Z90" s="55"/>
      <c r="AA90" s="55"/>
      <c r="AB90" s="55"/>
      <c r="AC90" s="55"/>
      <c r="AD90" s="55"/>
      <c r="AE90" s="55"/>
      <c r="AF90" s="55"/>
      <c r="AG90" s="55"/>
      <c r="AH90" s="55"/>
      <c r="AI90" s="55"/>
      <c r="AJ90" s="55"/>
    </row>
    <row r="91">
      <c r="A91" s="22" t="s">
        <v>4041</v>
      </c>
      <c r="B91" s="120" t="s">
        <v>3630</v>
      </c>
      <c r="C91" s="22" t="s">
        <v>4042</v>
      </c>
      <c r="D91" s="21" t="s">
        <v>37</v>
      </c>
      <c r="E91" s="121" t="s">
        <v>4043</v>
      </c>
      <c r="F91" s="23" t="s">
        <v>3641</v>
      </c>
      <c r="G91" s="122" t="str">
        <f t="shared" si="1"/>
        <v>Norak, North Waziristan, Pakistan</v>
      </c>
      <c r="H91" s="43" t="s">
        <v>3648</v>
      </c>
      <c r="I91" s="43"/>
      <c r="J91" s="43"/>
      <c r="K91" s="123" t="s">
        <v>4044</v>
      </c>
      <c r="L91" s="54" t="s">
        <v>3648</v>
      </c>
      <c r="M91" s="25" t="str">
        <f t="shared" si="2"/>
        <v>32.943065</v>
      </c>
      <c r="N91" s="25" t="str">
        <f t="shared" si="3"/>
        <v>69.955033</v>
      </c>
      <c r="O91" s="123">
        <v>6.0</v>
      </c>
      <c r="P91" s="123">
        <v>9.0</v>
      </c>
      <c r="Q91" s="123">
        <v>0.0</v>
      </c>
      <c r="R91" s="123">
        <v>0.0</v>
      </c>
      <c r="S91" s="123">
        <v>0.0</v>
      </c>
      <c r="T91" s="123">
        <v>0.0</v>
      </c>
      <c r="U91" s="123">
        <v>2.0</v>
      </c>
      <c r="V91" s="123">
        <v>5.0</v>
      </c>
      <c r="W91" s="124" t="str">
        <f t="shared" si="5"/>
        <v>http://www.thebureauinvestigates.com/2011/08/10/obama-2009-strikes/#Ob39</v>
      </c>
      <c r="X91" s="126"/>
      <c r="Y91" s="22" t="s">
        <v>4045</v>
      </c>
      <c r="Z91" s="55"/>
      <c r="AA91" s="55"/>
      <c r="AB91" s="55"/>
      <c r="AC91" s="55"/>
      <c r="AD91" s="55"/>
      <c r="AE91" s="55"/>
      <c r="AF91" s="55"/>
      <c r="AG91" s="55"/>
      <c r="AH91" s="55"/>
      <c r="AI91" s="55"/>
      <c r="AJ91" s="55"/>
    </row>
    <row r="92">
      <c r="A92" s="22" t="s">
        <v>4046</v>
      </c>
      <c r="B92" s="120" t="s">
        <v>3630</v>
      </c>
      <c r="C92" s="22" t="s">
        <v>4047</v>
      </c>
      <c r="D92" s="21" t="s">
        <v>37</v>
      </c>
      <c r="E92" s="121" t="s">
        <v>3687</v>
      </c>
      <c r="F92" s="23" t="s">
        <v>3641</v>
      </c>
      <c r="G92" s="122" t="str">
        <f t="shared" si="1"/>
        <v>Danda Darpakhel, North Waziristan, Pakistan</v>
      </c>
      <c r="H92" s="43" t="s">
        <v>3688</v>
      </c>
      <c r="I92" s="43"/>
      <c r="J92" s="43"/>
      <c r="K92" s="123" t="s">
        <v>3689</v>
      </c>
      <c r="L92" s="54" t="s">
        <v>3688</v>
      </c>
      <c r="M92" s="25" t="str">
        <f t="shared" si="2"/>
        <v>32.990218</v>
      </c>
      <c r="N92" s="25" t="str">
        <f t="shared" si="3"/>
        <v>70.051802</v>
      </c>
      <c r="O92" s="123">
        <v>3.0</v>
      </c>
      <c r="P92" s="123">
        <v>4.0</v>
      </c>
      <c r="Q92" s="123">
        <v>0.0</v>
      </c>
      <c r="R92" s="123">
        <v>0.0</v>
      </c>
      <c r="S92" s="123">
        <v>0.0</v>
      </c>
      <c r="T92" s="123">
        <v>0.0</v>
      </c>
      <c r="U92" s="123">
        <v>7.0</v>
      </c>
      <c r="V92" s="123">
        <v>7.0</v>
      </c>
      <c r="W92" s="124" t="str">
        <f t="shared" si="5"/>
        <v>http://www.thebureauinvestigates.com/2011/08/10/obama-2009-strikes/#Ob40</v>
      </c>
      <c r="X92" s="126"/>
      <c r="Y92" s="22" t="s">
        <v>4048</v>
      </c>
      <c r="Z92" s="55"/>
      <c r="AA92" s="55"/>
      <c r="AB92" s="55"/>
      <c r="AC92" s="55"/>
      <c r="AD92" s="55"/>
      <c r="AE92" s="55"/>
      <c r="AF92" s="55"/>
      <c r="AG92" s="55"/>
      <c r="AH92" s="55"/>
      <c r="AI92" s="55"/>
      <c r="AJ92" s="55"/>
    </row>
    <row r="93">
      <c r="A93" s="22" t="s">
        <v>4049</v>
      </c>
      <c r="B93" s="120" t="s">
        <v>3630</v>
      </c>
      <c r="C93" s="22" t="s">
        <v>4050</v>
      </c>
      <c r="D93" s="21" t="s">
        <v>37</v>
      </c>
      <c r="E93" s="121" t="s">
        <v>4051</v>
      </c>
      <c r="F93" s="23" t="s">
        <v>3641</v>
      </c>
      <c r="G93" s="122" t="str">
        <f t="shared" si="1"/>
        <v>Spalaga, North Waziristan, Pakistan</v>
      </c>
      <c r="H93" s="43" t="s">
        <v>3648</v>
      </c>
      <c r="I93" s="43"/>
      <c r="J93" s="43"/>
      <c r="K93" s="123" t="s">
        <v>4052</v>
      </c>
      <c r="L93" s="54" t="s">
        <v>3648</v>
      </c>
      <c r="M93" s="25" t="str">
        <f t="shared" si="2"/>
        <v>32.943065</v>
      </c>
      <c r="N93" s="25" t="str">
        <f t="shared" si="3"/>
        <v>69.955033</v>
      </c>
      <c r="O93" s="123">
        <v>3.0</v>
      </c>
      <c r="P93" s="123">
        <v>3.0</v>
      </c>
      <c r="Q93" s="123">
        <v>0.0</v>
      </c>
      <c r="R93" s="123">
        <v>0.0</v>
      </c>
      <c r="S93" s="123">
        <v>0.0</v>
      </c>
      <c r="T93" s="123">
        <v>0.0</v>
      </c>
      <c r="U93" s="123">
        <v>8.0</v>
      </c>
      <c r="V93" s="123">
        <v>8.0</v>
      </c>
      <c r="W93" s="124" t="str">
        <f t="shared" si="5"/>
        <v>http://www.thebureauinvestigates.com/2011/08/10/obama-2009-strikes/#Ob41</v>
      </c>
      <c r="X93" s="126"/>
      <c r="Y93" s="22" t="s">
        <v>4053</v>
      </c>
      <c r="Z93" s="55"/>
      <c r="AA93" s="55"/>
      <c r="AB93" s="55"/>
      <c r="AC93" s="55"/>
      <c r="AD93" s="55"/>
      <c r="AE93" s="55"/>
      <c r="AF93" s="55"/>
      <c r="AG93" s="55"/>
      <c r="AH93" s="55"/>
      <c r="AI93" s="55"/>
      <c r="AJ93" s="55"/>
    </row>
    <row r="94">
      <c r="A94" s="22" t="s">
        <v>4054</v>
      </c>
      <c r="B94" s="120" t="s">
        <v>3630</v>
      </c>
      <c r="C94" s="22" t="s">
        <v>4055</v>
      </c>
      <c r="D94" s="21" t="s">
        <v>37</v>
      </c>
      <c r="E94" s="121" t="s">
        <v>3658</v>
      </c>
      <c r="F94" s="23" t="s">
        <v>3659</v>
      </c>
      <c r="G94" s="122" t="str">
        <f t="shared" si="1"/>
        <v>Damadola, Bajaur Agency, Pakistan</v>
      </c>
      <c r="H94" s="43" t="s">
        <v>3660</v>
      </c>
      <c r="I94" s="43"/>
      <c r="J94" s="43"/>
      <c r="K94" s="123" t="s">
        <v>3661</v>
      </c>
      <c r="L94" s="54" t="s">
        <v>3660</v>
      </c>
      <c r="M94" s="25" t="str">
        <f t="shared" si="2"/>
        <v>34.786528</v>
      </c>
      <c r="N94" s="25" t="str">
        <f t="shared" si="3"/>
        <v>71.524915</v>
      </c>
      <c r="O94" s="123">
        <v>20.0</v>
      </c>
      <c r="P94" s="123">
        <v>30.0</v>
      </c>
      <c r="Q94" s="123">
        <v>0.0</v>
      </c>
      <c r="R94" s="123">
        <v>0.0</v>
      </c>
      <c r="S94" s="123">
        <v>0.0</v>
      </c>
      <c r="T94" s="123">
        <v>0.0</v>
      </c>
      <c r="U94" s="123">
        <v>8.0</v>
      </c>
      <c r="V94" s="123">
        <v>8.0</v>
      </c>
      <c r="W94" s="124" t="str">
        <f t="shared" si="5"/>
        <v>http://www.thebureauinvestigates.com/2011/08/10/obama-2009-strikes/#Ob42</v>
      </c>
      <c r="X94" s="126"/>
      <c r="Y94" s="22" t="s">
        <v>4056</v>
      </c>
      <c r="Z94" s="55"/>
      <c r="AA94" s="55"/>
      <c r="AB94" s="55"/>
      <c r="AC94" s="55"/>
      <c r="AD94" s="55"/>
      <c r="AE94" s="55"/>
      <c r="AF94" s="55"/>
      <c r="AG94" s="55"/>
      <c r="AH94" s="55"/>
      <c r="AI94" s="55"/>
      <c r="AJ94" s="55"/>
    </row>
    <row r="95">
      <c r="A95" s="22" t="s">
        <v>4057</v>
      </c>
      <c r="B95" s="120" t="s">
        <v>3630</v>
      </c>
      <c r="C95" s="22" t="s">
        <v>4058</v>
      </c>
      <c r="D95" s="21" t="s">
        <v>37</v>
      </c>
      <c r="E95" s="121" t="s">
        <v>4043</v>
      </c>
      <c r="F95" s="23" t="s">
        <v>3641</v>
      </c>
      <c r="G95" s="122" t="str">
        <f t="shared" si="1"/>
        <v>Norak, North Waziristan, Pakistan</v>
      </c>
      <c r="H95" s="43" t="s">
        <v>3648</v>
      </c>
      <c r="I95" s="43"/>
      <c r="J95" s="43"/>
      <c r="K95" s="123" t="s">
        <v>4044</v>
      </c>
      <c r="L95" s="54" t="s">
        <v>3648</v>
      </c>
      <c r="M95" s="25" t="str">
        <f t="shared" si="2"/>
        <v>32.943065</v>
      </c>
      <c r="N95" s="25" t="str">
        <f t="shared" si="3"/>
        <v>69.955033</v>
      </c>
      <c r="O95" s="123">
        <v>4.0</v>
      </c>
      <c r="P95" s="123">
        <v>6.0</v>
      </c>
      <c r="Q95" s="123">
        <v>0.0</v>
      </c>
      <c r="R95" s="123">
        <v>0.0</v>
      </c>
      <c r="S95" s="123">
        <v>0.0</v>
      </c>
      <c r="T95" s="123">
        <v>0.0</v>
      </c>
      <c r="U95" s="123">
        <v>8.0</v>
      </c>
      <c r="V95" s="123">
        <v>8.0</v>
      </c>
      <c r="W95" s="124" t="str">
        <f t="shared" si="5"/>
        <v>http://www.thebureauinvestigates.com/2011/08/10/obama-2009-strikes/#Ob43</v>
      </c>
      <c r="X95" s="126"/>
      <c r="Y95" s="22" t="s">
        <v>4059</v>
      </c>
      <c r="Z95" s="55"/>
      <c r="AA95" s="55"/>
      <c r="AB95" s="55"/>
      <c r="AC95" s="55"/>
      <c r="AD95" s="55"/>
      <c r="AE95" s="55"/>
      <c r="AF95" s="55"/>
      <c r="AG95" s="55"/>
      <c r="AH95" s="55"/>
      <c r="AI95" s="55"/>
      <c r="AJ95" s="55"/>
    </row>
    <row r="96">
      <c r="A96" s="22" t="s">
        <v>4060</v>
      </c>
      <c r="B96" s="120" t="s">
        <v>3630</v>
      </c>
      <c r="C96" s="22" t="s">
        <v>4061</v>
      </c>
      <c r="D96" s="21" t="s">
        <v>37</v>
      </c>
      <c r="E96" s="121" t="s">
        <v>4062</v>
      </c>
      <c r="F96" s="23" t="s">
        <v>3641</v>
      </c>
      <c r="G96" s="122" t="str">
        <f t="shared" si="1"/>
        <v>Shanakorah, North Waziristan, Pakistan</v>
      </c>
      <c r="H96" s="43" t="s">
        <v>3648</v>
      </c>
      <c r="I96" s="43"/>
      <c r="J96" s="43"/>
      <c r="K96" s="123" t="s">
        <v>4063</v>
      </c>
      <c r="L96" s="54" t="s">
        <v>3648</v>
      </c>
      <c r="M96" s="25" t="str">
        <f t="shared" si="2"/>
        <v>32.943065</v>
      </c>
      <c r="N96" s="25" t="str">
        <f t="shared" si="3"/>
        <v>69.955033</v>
      </c>
      <c r="O96" s="123">
        <v>3.0</v>
      </c>
      <c r="P96" s="123">
        <v>6.0</v>
      </c>
      <c r="Q96" s="123">
        <v>0.0</v>
      </c>
      <c r="R96" s="123">
        <v>0.0</v>
      </c>
      <c r="S96" s="123">
        <v>0.0</v>
      </c>
      <c r="T96" s="123">
        <v>0.0</v>
      </c>
      <c r="U96" s="123">
        <v>2.0</v>
      </c>
      <c r="V96" s="123">
        <v>15.0</v>
      </c>
      <c r="W96" s="124" t="str">
        <f t="shared" si="5"/>
        <v>http://www.thebureauinvestigates.com/2011/08/10/obama-2009-strikes/#Ob44</v>
      </c>
      <c r="X96" s="126"/>
      <c r="Y96" s="22" t="s">
        <v>4064</v>
      </c>
      <c r="Z96" s="55"/>
      <c r="AA96" s="55"/>
      <c r="AB96" s="55"/>
      <c r="AC96" s="55"/>
      <c r="AD96" s="55"/>
      <c r="AE96" s="55"/>
      <c r="AF96" s="55"/>
      <c r="AG96" s="55"/>
      <c r="AH96" s="55"/>
      <c r="AI96" s="55"/>
      <c r="AJ96" s="55"/>
    </row>
    <row r="97">
      <c r="A97" s="22" t="s">
        <v>4065</v>
      </c>
      <c r="B97" s="120" t="s">
        <v>3630</v>
      </c>
      <c r="C97" s="22" t="s">
        <v>4066</v>
      </c>
      <c r="D97" s="21" t="s">
        <v>37</v>
      </c>
      <c r="E97" s="121" t="s">
        <v>4022</v>
      </c>
      <c r="F97" s="23" t="s">
        <v>3641</v>
      </c>
      <c r="G97" s="122" t="str">
        <f t="shared" si="1"/>
        <v>Machi Khel, North Waziristan, Pakistan</v>
      </c>
      <c r="H97" s="43" t="s">
        <v>4023</v>
      </c>
      <c r="I97" s="43"/>
      <c r="J97" s="43"/>
      <c r="K97" s="123" t="s">
        <v>4024</v>
      </c>
      <c r="L97" s="54" t="s">
        <v>4023</v>
      </c>
      <c r="M97" s="25" t="str">
        <f t="shared" si="2"/>
        <v>33.029133</v>
      </c>
      <c r="N97" s="25" t="str">
        <f t="shared" si="3"/>
        <v>70.246785</v>
      </c>
      <c r="O97" s="123">
        <v>3.0</v>
      </c>
      <c r="P97" s="123">
        <v>14.0</v>
      </c>
      <c r="Q97" s="123">
        <v>3.0</v>
      </c>
      <c r="R97" s="123">
        <v>3.0</v>
      </c>
      <c r="S97" s="123">
        <v>1.0</v>
      </c>
      <c r="T97" s="123">
        <v>1.0</v>
      </c>
      <c r="U97" s="123">
        <v>2.0</v>
      </c>
      <c r="V97" s="123">
        <v>12.0</v>
      </c>
      <c r="W97" s="124" t="str">
        <f t="shared" si="5"/>
        <v>http://www.thebureauinvestigates.com/2011/08/10/obama-2009-strikes/#Ob45</v>
      </c>
      <c r="X97" s="126"/>
      <c r="Y97" s="22" t="s">
        <v>4067</v>
      </c>
      <c r="Z97" s="55"/>
      <c r="AA97" s="55"/>
      <c r="AB97" s="55"/>
      <c r="AC97" s="55"/>
      <c r="AD97" s="55"/>
      <c r="AE97" s="55"/>
      <c r="AF97" s="55"/>
      <c r="AG97" s="55"/>
      <c r="AH97" s="55"/>
      <c r="AI97" s="55"/>
      <c r="AJ97" s="55"/>
    </row>
    <row r="98">
      <c r="A98" s="22" t="s">
        <v>4068</v>
      </c>
      <c r="B98" s="120" t="s">
        <v>3630</v>
      </c>
      <c r="C98" s="22" t="s">
        <v>4069</v>
      </c>
      <c r="D98" s="21" t="s">
        <v>37</v>
      </c>
      <c r="E98" s="121" t="s">
        <v>4051</v>
      </c>
      <c r="F98" s="23" t="s">
        <v>3641</v>
      </c>
      <c r="G98" s="122" t="str">
        <f t="shared" si="1"/>
        <v>Spalaga, North Waziristan, Pakistan</v>
      </c>
      <c r="H98" s="43" t="s">
        <v>3648</v>
      </c>
      <c r="I98" s="43"/>
      <c r="J98" s="43"/>
      <c r="K98" s="123" t="s">
        <v>4052</v>
      </c>
      <c r="L98" s="54" t="s">
        <v>3648</v>
      </c>
      <c r="M98" s="25" t="str">
        <f t="shared" si="2"/>
        <v>32.943065</v>
      </c>
      <c r="N98" s="25" t="str">
        <f t="shared" si="3"/>
        <v>69.955033</v>
      </c>
      <c r="O98" s="123">
        <v>3.0</v>
      </c>
      <c r="P98" s="123">
        <v>4.0</v>
      </c>
      <c r="Q98" s="123">
        <v>0.0</v>
      </c>
      <c r="R98" s="123">
        <v>0.0</v>
      </c>
      <c r="S98" s="123">
        <v>0.0</v>
      </c>
      <c r="T98" s="123">
        <v>0.0</v>
      </c>
      <c r="U98" s="123">
        <v>3.0</v>
      </c>
      <c r="V98" s="123">
        <v>3.0</v>
      </c>
      <c r="W98" s="124" t="str">
        <f t="shared" si="5"/>
        <v>http://www.thebureauinvestigates.com/2011/08/10/obama-2009-strikes/#Ob46</v>
      </c>
      <c r="X98" s="126"/>
      <c r="Y98" s="22" t="s">
        <v>4070</v>
      </c>
      <c r="Z98" s="55"/>
      <c r="AA98" s="55"/>
      <c r="AB98" s="55"/>
      <c r="AC98" s="55"/>
      <c r="AD98" s="55"/>
      <c r="AE98" s="55"/>
      <c r="AF98" s="55"/>
      <c r="AG98" s="55"/>
      <c r="AH98" s="55"/>
      <c r="AI98" s="55"/>
      <c r="AJ98" s="55"/>
    </row>
    <row r="99">
      <c r="A99" s="22" t="s">
        <v>4071</v>
      </c>
      <c r="B99" s="120" t="s">
        <v>3630</v>
      </c>
      <c r="C99" s="22" t="s">
        <v>4072</v>
      </c>
      <c r="D99" s="21" t="s">
        <v>37</v>
      </c>
      <c r="E99" s="121" t="s">
        <v>3992</v>
      </c>
      <c r="F99" s="23" t="s">
        <v>3633</v>
      </c>
      <c r="G99" s="122" t="str">
        <f t="shared" si="1"/>
        <v>Ladha, South Waziristan, Pakistan</v>
      </c>
      <c r="H99" s="43" t="s">
        <v>3993</v>
      </c>
      <c r="I99" s="43"/>
      <c r="J99" s="43"/>
      <c r="K99" s="123" t="s">
        <v>3994</v>
      </c>
      <c r="L99" s="54" t="s">
        <v>3993</v>
      </c>
      <c r="M99" s="25" t="str">
        <f t="shared" si="2"/>
        <v>32.645780</v>
      </c>
      <c r="N99" s="25" t="str">
        <f t="shared" si="3"/>
        <v>70.121765</v>
      </c>
      <c r="O99" s="123">
        <v>6.0</v>
      </c>
      <c r="P99" s="123">
        <v>6.0</v>
      </c>
      <c r="Q99" s="123">
        <v>0.0</v>
      </c>
      <c r="R99" s="123">
        <v>0.0</v>
      </c>
      <c r="S99" s="123">
        <v>0.0</v>
      </c>
      <c r="T99" s="123">
        <v>0.0</v>
      </c>
      <c r="U99" s="123">
        <v>8.0</v>
      </c>
      <c r="V99" s="123">
        <v>8.0</v>
      </c>
      <c r="W99" s="124" t="str">
        <f t="shared" si="5"/>
        <v>http://www.thebureauinvestigates.com/2011/08/10/obama-2009-strikes/#Ob47</v>
      </c>
      <c r="X99" s="126"/>
      <c r="Y99" s="22" t="s">
        <v>4073</v>
      </c>
      <c r="Z99" s="55"/>
      <c r="AA99" s="55"/>
      <c r="AB99" s="55"/>
      <c r="AC99" s="55"/>
      <c r="AD99" s="55"/>
      <c r="AE99" s="55"/>
      <c r="AF99" s="55"/>
      <c r="AG99" s="55"/>
      <c r="AH99" s="55"/>
      <c r="AI99" s="55"/>
      <c r="AJ99" s="55"/>
    </row>
    <row r="100">
      <c r="A100" s="22" t="s">
        <v>4074</v>
      </c>
      <c r="B100" s="120" t="s">
        <v>3630</v>
      </c>
      <c r="C100" s="22" t="s">
        <v>2726</v>
      </c>
      <c r="D100" s="21" t="s">
        <v>37</v>
      </c>
      <c r="E100" s="121" t="s">
        <v>3791</v>
      </c>
      <c r="F100" s="23" t="s">
        <v>3641</v>
      </c>
      <c r="G100" s="122" t="str">
        <f t="shared" si="1"/>
        <v>Datta Khel, North Waziristan, Pakistan</v>
      </c>
      <c r="H100" s="43" t="s">
        <v>3792</v>
      </c>
      <c r="I100" s="43"/>
      <c r="J100" s="43"/>
      <c r="K100" s="123" t="s">
        <v>3793</v>
      </c>
      <c r="L100" s="54" t="s">
        <v>3792</v>
      </c>
      <c r="M100" s="25" t="str">
        <f t="shared" si="2"/>
        <v>33.150049</v>
      </c>
      <c r="N100" s="25" t="str">
        <f t="shared" si="3"/>
        <v>70.433361</v>
      </c>
      <c r="O100" s="123">
        <v>2.0</v>
      </c>
      <c r="P100" s="123">
        <v>2.0</v>
      </c>
      <c r="Q100" s="123">
        <v>0.0</v>
      </c>
      <c r="R100" s="123">
        <v>0.0</v>
      </c>
      <c r="S100" s="123">
        <v>0.0</v>
      </c>
      <c r="T100" s="123">
        <v>0.0</v>
      </c>
      <c r="U100" s="123">
        <v>0.0</v>
      </c>
      <c r="V100" s="123">
        <v>0.0</v>
      </c>
      <c r="W100" s="124" t="str">
        <f t="shared" si="5"/>
        <v>http://www.thebureauinvestigates.com/2011/08/10/obama-2009-strikes/#Ob48</v>
      </c>
      <c r="X100" s="126"/>
      <c r="Y100" s="22" t="s">
        <v>4075</v>
      </c>
      <c r="Z100" s="55"/>
      <c r="AA100" s="55"/>
      <c r="AB100" s="55"/>
      <c r="AC100" s="55"/>
      <c r="AD100" s="55"/>
      <c r="AE100" s="55"/>
      <c r="AF100" s="55"/>
      <c r="AG100" s="55"/>
      <c r="AH100" s="55"/>
      <c r="AI100" s="55"/>
      <c r="AJ100" s="55"/>
    </row>
    <row r="101">
      <c r="A101" s="22" t="s">
        <v>4076</v>
      </c>
      <c r="B101" s="120" t="s">
        <v>3630</v>
      </c>
      <c r="C101" s="22" t="s">
        <v>2726</v>
      </c>
      <c r="D101" s="21" t="s">
        <v>37</v>
      </c>
      <c r="E101" s="121" t="s">
        <v>4077</v>
      </c>
      <c r="F101" s="23" t="s">
        <v>3641</v>
      </c>
      <c r="G101" s="122" t="str">
        <f t="shared" si="1"/>
        <v>Ambar Shaga, North Waziristan, Pakistan</v>
      </c>
      <c r="H101" s="43" t="s">
        <v>3648</v>
      </c>
      <c r="I101" s="43"/>
      <c r="J101" s="43"/>
      <c r="K101" s="123" t="s">
        <v>4078</v>
      </c>
      <c r="L101" s="54" t="s">
        <v>3648</v>
      </c>
      <c r="M101" s="25" t="str">
        <f t="shared" si="2"/>
        <v>32.943065</v>
      </c>
      <c r="N101" s="25" t="str">
        <f t="shared" si="3"/>
        <v>69.955033</v>
      </c>
      <c r="O101" s="123">
        <v>12.0</v>
      </c>
      <c r="P101" s="123">
        <v>16.0</v>
      </c>
      <c r="Q101" s="123">
        <v>6.0</v>
      </c>
      <c r="R101" s="123">
        <v>6.0</v>
      </c>
      <c r="S101" s="123">
        <v>0.0</v>
      </c>
      <c r="T101" s="123">
        <v>0.0</v>
      </c>
      <c r="U101" s="123">
        <v>0.0</v>
      </c>
      <c r="V101" s="123">
        <v>0.0</v>
      </c>
      <c r="W101" s="124" t="str">
        <f t="shared" si="5"/>
        <v>http://www.thebureauinvestigates.com/2011/08/10/obama-2009-strikes/#Ob49</v>
      </c>
      <c r="X101" s="126"/>
      <c r="Y101" s="22" t="s">
        <v>4079</v>
      </c>
      <c r="Z101" s="55"/>
      <c r="AA101" s="55"/>
      <c r="AB101" s="55"/>
      <c r="AC101" s="55"/>
      <c r="AD101" s="55"/>
      <c r="AE101" s="55"/>
      <c r="AF101" s="55"/>
      <c r="AG101" s="55"/>
      <c r="AH101" s="55"/>
      <c r="AI101" s="55"/>
      <c r="AJ101" s="55"/>
    </row>
    <row r="102">
      <c r="A102" s="22" t="s">
        <v>4080</v>
      </c>
      <c r="B102" s="120" t="s">
        <v>3630</v>
      </c>
      <c r="C102" s="22" t="s">
        <v>4081</v>
      </c>
      <c r="D102" s="21" t="s">
        <v>37</v>
      </c>
      <c r="E102" s="121" t="s">
        <v>4082</v>
      </c>
      <c r="F102" s="23" t="s">
        <v>3641</v>
      </c>
      <c r="G102" s="122" t="str">
        <f t="shared" si="1"/>
        <v>Babrak Ziarat, North Waziristan, Pakistan</v>
      </c>
      <c r="H102" s="43" t="s">
        <v>4083</v>
      </c>
      <c r="I102" s="43"/>
      <c r="J102" s="43"/>
      <c r="K102" s="123" t="s">
        <v>4084</v>
      </c>
      <c r="L102" s="54" t="s">
        <v>4083</v>
      </c>
      <c r="M102" s="25" t="str">
        <f t="shared" si="2"/>
        <v>30.393900</v>
      </c>
      <c r="N102" s="25" t="str">
        <f t="shared" si="3"/>
        <v>67.716890</v>
      </c>
      <c r="O102" s="123">
        <v>5.0</v>
      </c>
      <c r="P102" s="123">
        <v>8.0</v>
      </c>
      <c r="Q102" s="123">
        <v>5.0</v>
      </c>
      <c r="R102" s="123">
        <v>5.0</v>
      </c>
      <c r="S102" s="123">
        <v>0.0</v>
      </c>
      <c r="T102" s="123">
        <v>0.0</v>
      </c>
      <c r="U102" s="123">
        <v>4.0</v>
      </c>
      <c r="V102" s="123">
        <v>5.0</v>
      </c>
      <c r="W102" s="124" t="str">
        <f t="shared" si="5"/>
        <v>http://www.thebureauinvestigates.com/2011/08/10/obama-2009-strikes/#Ob50</v>
      </c>
      <c r="X102" s="126"/>
      <c r="Y102" s="22" t="s">
        <v>4085</v>
      </c>
      <c r="Z102" s="55"/>
      <c r="AA102" s="55"/>
      <c r="AB102" s="55"/>
      <c r="AC102" s="55"/>
      <c r="AD102" s="55"/>
      <c r="AE102" s="55"/>
      <c r="AF102" s="55"/>
      <c r="AG102" s="55"/>
      <c r="AH102" s="55"/>
      <c r="AI102" s="55"/>
      <c r="AJ102" s="55"/>
    </row>
    <row r="103">
      <c r="A103" s="22" t="s">
        <v>4086</v>
      </c>
      <c r="B103" s="120" t="s">
        <v>3630</v>
      </c>
      <c r="C103" s="22" t="s">
        <v>4087</v>
      </c>
      <c r="D103" s="21" t="s">
        <v>37</v>
      </c>
      <c r="E103" s="121" t="s">
        <v>3676</v>
      </c>
      <c r="F103" s="23" t="s">
        <v>3641</v>
      </c>
      <c r="G103" s="122" t="str">
        <f t="shared" si="1"/>
        <v>Saidgai, North Waziristan, Pakistan</v>
      </c>
      <c r="H103" s="43" t="s">
        <v>3648</v>
      </c>
      <c r="I103" s="43"/>
      <c r="J103" s="43"/>
      <c r="K103" s="123" t="s">
        <v>3677</v>
      </c>
      <c r="L103" s="54" t="s">
        <v>3648</v>
      </c>
      <c r="M103" s="25" t="str">
        <f t="shared" si="2"/>
        <v>32.943065</v>
      </c>
      <c r="N103" s="25" t="str">
        <f t="shared" si="3"/>
        <v>69.955033</v>
      </c>
      <c r="O103" s="123">
        <v>13.0</v>
      </c>
      <c r="P103" s="123">
        <v>20.0</v>
      </c>
      <c r="Q103" s="123">
        <v>6.0</v>
      </c>
      <c r="R103" s="123">
        <v>6.0</v>
      </c>
      <c r="S103" s="123">
        <v>0.0</v>
      </c>
      <c r="T103" s="123">
        <v>0.0</v>
      </c>
      <c r="U103" s="123">
        <v>12.0</v>
      </c>
      <c r="V103" s="123">
        <v>12.0</v>
      </c>
      <c r="W103" s="124" t="str">
        <f t="shared" si="5"/>
        <v>http://www.thebureauinvestigates.com/2011/08/10/obama-2009-strikes/#Ob51</v>
      </c>
      <c r="X103" s="126"/>
      <c r="Y103" s="22" t="s">
        <v>4088</v>
      </c>
      <c r="Z103" s="55"/>
      <c r="AA103" s="55"/>
      <c r="AB103" s="55"/>
      <c r="AC103" s="55"/>
      <c r="AD103" s="55"/>
      <c r="AE103" s="55"/>
      <c r="AF103" s="55"/>
      <c r="AG103" s="55"/>
      <c r="AH103" s="55"/>
      <c r="AI103" s="55"/>
      <c r="AJ103" s="55"/>
    </row>
    <row r="104">
      <c r="A104" s="22" t="s">
        <v>4089</v>
      </c>
      <c r="B104" s="120" t="s">
        <v>3630</v>
      </c>
      <c r="C104" s="22" t="s">
        <v>4090</v>
      </c>
      <c r="D104" s="21" t="s">
        <v>37</v>
      </c>
      <c r="E104" s="121" t="s">
        <v>4022</v>
      </c>
      <c r="F104" s="23" t="s">
        <v>3641</v>
      </c>
      <c r="G104" s="122" t="str">
        <f t="shared" si="1"/>
        <v>Machi Khel, North Waziristan, Pakistan</v>
      </c>
      <c r="H104" s="43" t="s">
        <v>4023</v>
      </c>
      <c r="I104" s="43"/>
      <c r="J104" s="43"/>
      <c r="K104" s="123" t="s">
        <v>4024</v>
      </c>
      <c r="L104" s="54" t="s">
        <v>4023</v>
      </c>
      <c r="M104" s="25" t="str">
        <f t="shared" si="2"/>
        <v>33.029133</v>
      </c>
      <c r="N104" s="25" t="str">
        <f t="shared" si="3"/>
        <v>70.246785</v>
      </c>
      <c r="O104" s="123">
        <v>3.0</v>
      </c>
      <c r="P104" s="123">
        <v>7.0</v>
      </c>
      <c r="Q104" s="123">
        <v>3.0</v>
      </c>
      <c r="R104" s="123">
        <v>3.0</v>
      </c>
      <c r="S104" s="123">
        <v>1.0</v>
      </c>
      <c r="T104" s="123">
        <v>1.0</v>
      </c>
      <c r="U104" s="123">
        <v>2.0</v>
      </c>
      <c r="V104" s="123">
        <v>2.0</v>
      </c>
      <c r="W104" s="124" t="str">
        <f t="shared" si="5"/>
        <v>http://www.thebureauinvestigates.com/2011/08/10/obama-2009-strikes/#Ob52</v>
      </c>
      <c r="X104" s="126"/>
      <c r="Y104" s="22" t="s">
        <v>4091</v>
      </c>
      <c r="Z104" s="55"/>
      <c r="AA104" s="55"/>
      <c r="AB104" s="55"/>
      <c r="AC104" s="55"/>
      <c r="AD104" s="55"/>
      <c r="AE104" s="55"/>
      <c r="AF104" s="55"/>
      <c r="AG104" s="55"/>
      <c r="AH104" s="55"/>
      <c r="AI104" s="55"/>
      <c r="AJ104" s="55"/>
    </row>
    <row r="105">
      <c r="A105" s="22" t="s">
        <v>4092</v>
      </c>
      <c r="B105" s="120" t="s">
        <v>3630</v>
      </c>
      <c r="C105" s="22" t="s">
        <v>4093</v>
      </c>
      <c r="D105" s="21" t="s">
        <v>37</v>
      </c>
      <c r="E105" s="121" t="s">
        <v>4094</v>
      </c>
      <c r="F105" s="23" t="s">
        <v>3641</v>
      </c>
      <c r="G105" s="122" t="str">
        <f t="shared" si="1"/>
        <v>Ghundikala, North Waziristan, Pakistan</v>
      </c>
      <c r="H105" s="43" t="s">
        <v>4095</v>
      </c>
      <c r="I105" s="43"/>
      <c r="J105" s="43"/>
      <c r="K105" s="123" t="s">
        <v>4096</v>
      </c>
      <c r="L105" s="54" t="s">
        <v>4095</v>
      </c>
      <c r="M105" s="25" t="str">
        <f t="shared" si="2"/>
        <v>32.959854</v>
      </c>
      <c r="N105" s="25" t="str">
        <f t="shared" si="3"/>
        <v>70.156371</v>
      </c>
      <c r="O105" s="123">
        <v>2.0</v>
      </c>
      <c r="P105" s="123">
        <v>3.0</v>
      </c>
      <c r="Q105" s="123">
        <v>0.0</v>
      </c>
      <c r="R105" s="123">
        <v>0.0</v>
      </c>
      <c r="S105" s="123">
        <v>0.0</v>
      </c>
      <c r="T105" s="123">
        <v>0.0</v>
      </c>
      <c r="U105" s="123">
        <v>3.0</v>
      </c>
      <c r="V105" s="123">
        <v>4.0</v>
      </c>
      <c r="W105" s="124" t="str">
        <f t="shared" ref="W105:W232" si="6">$X$105&amp;$A105</f>
        <v>http://www.thebureauinvestigates.com/2011/08/10/obama-2010-strikes/#Ob53</v>
      </c>
      <c r="X105" s="125" t="s">
        <v>4097</v>
      </c>
      <c r="Y105" s="22" t="s">
        <v>4098</v>
      </c>
      <c r="Z105" s="55"/>
      <c r="AA105" s="55"/>
      <c r="AB105" s="55"/>
      <c r="AC105" s="55"/>
      <c r="AD105" s="55"/>
      <c r="AE105" s="55"/>
      <c r="AF105" s="55"/>
      <c r="AG105" s="55"/>
      <c r="AH105" s="55"/>
      <c r="AI105" s="55"/>
      <c r="AJ105" s="55"/>
    </row>
    <row r="106">
      <c r="A106" s="22" t="s">
        <v>4099</v>
      </c>
      <c r="B106" s="120" t="s">
        <v>3630</v>
      </c>
      <c r="C106" s="22" t="s">
        <v>4100</v>
      </c>
      <c r="D106" s="21" t="s">
        <v>37</v>
      </c>
      <c r="E106" s="121" t="s">
        <v>3647</v>
      </c>
      <c r="F106" s="23" t="s">
        <v>3641</v>
      </c>
      <c r="G106" s="122" t="str">
        <f t="shared" si="1"/>
        <v>Mosaki, North Waziristan, Pakistan</v>
      </c>
      <c r="H106" s="43" t="s">
        <v>3648</v>
      </c>
      <c r="I106" s="43"/>
      <c r="J106" s="43"/>
      <c r="K106" s="123" t="s">
        <v>3649</v>
      </c>
      <c r="L106" s="54" t="s">
        <v>3648</v>
      </c>
      <c r="M106" s="25" t="str">
        <f t="shared" si="2"/>
        <v>32.943065</v>
      </c>
      <c r="N106" s="25" t="str">
        <f t="shared" si="3"/>
        <v>69.955033</v>
      </c>
      <c r="O106" s="123">
        <v>5.0</v>
      </c>
      <c r="P106" s="123">
        <v>5.0</v>
      </c>
      <c r="Q106" s="123">
        <v>1.0</v>
      </c>
      <c r="R106" s="123">
        <v>2.0</v>
      </c>
      <c r="S106" s="123">
        <v>1.0</v>
      </c>
      <c r="T106" s="123">
        <v>1.0</v>
      </c>
      <c r="U106" s="123">
        <v>2.0</v>
      </c>
      <c r="V106" s="123">
        <v>2.0</v>
      </c>
      <c r="W106" s="124" t="str">
        <f t="shared" si="6"/>
        <v>http://www.thebureauinvestigates.com/2011/08/10/obama-2010-strikes/#Ob54</v>
      </c>
      <c r="X106" s="126"/>
      <c r="Y106" s="22" t="s">
        <v>4101</v>
      </c>
      <c r="Z106" s="55"/>
      <c r="AA106" s="55"/>
      <c r="AB106" s="55"/>
      <c r="AC106" s="55"/>
      <c r="AD106" s="55"/>
      <c r="AE106" s="55"/>
      <c r="AF106" s="55"/>
      <c r="AG106" s="55"/>
      <c r="AH106" s="55"/>
      <c r="AI106" s="55"/>
      <c r="AJ106" s="55"/>
    </row>
    <row r="107">
      <c r="A107" s="22" t="s">
        <v>4102</v>
      </c>
      <c r="B107" s="120" t="s">
        <v>3630</v>
      </c>
      <c r="C107" s="22" t="s">
        <v>4103</v>
      </c>
      <c r="D107" s="21" t="s">
        <v>37</v>
      </c>
      <c r="E107" s="121" t="s">
        <v>4104</v>
      </c>
      <c r="F107" s="23" t="s">
        <v>3641</v>
      </c>
      <c r="G107" s="122" t="str">
        <f t="shared" si="1"/>
        <v>Sanzali, North Waziristan, Pakistan</v>
      </c>
      <c r="H107" s="43" t="s">
        <v>3648</v>
      </c>
      <c r="I107" s="43"/>
      <c r="J107" s="43"/>
      <c r="K107" s="123" t="s">
        <v>4105</v>
      </c>
      <c r="L107" s="54" t="s">
        <v>3648</v>
      </c>
      <c r="M107" s="25" t="str">
        <f t="shared" si="2"/>
        <v>32.943065</v>
      </c>
      <c r="N107" s="25" t="str">
        <f t="shared" si="3"/>
        <v>69.955033</v>
      </c>
      <c r="O107" s="123">
        <v>5.0</v>
      </c>
      <c r="P107" s="123">
        <v>7.0</v>
      </c>
      <c r="Q107" s="123">
        <v>0.0</v>
      </c>
      <c r="R107" s="123">
        <v>6.0</v>
      </c>
      <c r="S107" s="123">
        <v>0.0</v>
      </c>
      <c r="T107" s="123">
        <v>0.0</v>
      </c>
      <c r="U107" s="123">
        <v>5.0</v>
      </c>
      <c r="V107" s="123">
        <v>5.0</v>
      </c>
      <c r="W107" s="124" t="str">
        <f t="shared" si="6"/>
        <v>http://www.thebureauinvestigates.com/2011/08/10/obama-2010-strikes/#Ob55</v>
      </c>
      <c r="X107" s="126"/>
      <c r="Y107" s="22" t="s">
        <v>4106</v>
      </c>
      <c r="Z107" s="55"/>
      <c r="AA107" s="55"/>
      <c r="AB107" s="55"/>
      <c r="AC107" s="55"/>
      <c r="AD107" s="55"/>
      <c r="AE107" s="55"/>
      <c r="AF107" s="55"/>
      <c r="AG107" s="55"/>
      <c r="AH107" s="55"/>
      <c r="AI107" s="55"/>
      <c r="AJ107" s="55"/>
    </row>
    <row r="108">
      <c r="A108" s="22" t="s">
        <v>4107</v>
      </c>
      <c r="B108" s="120" t="s">
        <v>3630</v>
      </c>
      <c r="C108" s="22" t="s">
        <v>4103</v>
      </c>
      <c r="D108" s="21" t="s">
        <v>37</v>
      </c>
      <c r="E108" s="121" t="s">
        <v>4104</v>
      </c>
      <c r="F108" s="23" t="s">
        <v>3641</v>
      </c>
      <c r="G108" s="122" t="str">
        <f t="shared" si="1"/>
        <v>Sanzali, North Waziristan, Pakistan</v>
      </c>
      <c r="H108" s="43" t="s">
        <v>3648</v>
      </c>
      <c r="I108" s="43"/>
      <c r="J108" s="43"/>
      <c r="K108" s="123" t="s">
        <v>4105</v>
      </c>
      <c r="L108" s="54" t="s">
        <v>3648</v>
      </c>
      <c r="M108" s="25" t="str">
        <f t="shared" si="2"/>
        <v>32.943065</v>
      </c>
      <c r="N108" s="25" t="str">
        <f t="shared" si="3"/>
        <v>69.955033</v>
      </c>
      <c r="O108" s="123">
        <v>5.0</v>
      </c>
      <c r="P108" s="123">
        <v>9.0</v>
      </c>
      <c r="Q108" s="123">
        <v>5.0</v>
      </c>
      <c r="R108" s="123">
        <v>5.0</v>
      </c>
      <c r="S108" s="123">
        <v>0.0</v>
      </c>
      <c r="T108" s="123">
        <v>0.0</v>
      </c>
      <c r="U108" s="123">
        <v>3.0</v>
      </c>
      <c r="V108" s="123">
        <v>3.0</v>
      </c>
      <c r="W108" s="124" t="str">
        <f t="shared" si="6"/>
        <v>http://www.thebureauinvestigates.com/2011/08/10/obama-2010-strikes/#Ob56</v>
      </c>
      <c r="X108" s="126"/>
      <c r="Y108" s="22" t="s">
        <v>4108</v>
      </c>
      <c r="Z108" s="55"/>
      <c r="AA108" s="55"/>
      <c r="AB108" s="55"/>
      <c r="AC108" s="55"/>
      <c r="AD108" s="55"/>
      <c r="AE108" s="55"/>
      <c r="AF108" s="55"/>
      <c r="AG108" s="55"/>
      <c r="AH108" s="55"/>
      <c r="AI108" s="55"/>
      <c r="AJ108" s="55"/>
    </row>
    <row r="109">
      <c r="A109" s="22" t="s">
        <v>4109</v>
      </c>
      <c r="B109" s="120" t="s">
        <v>3630</v>
      </c>
      <c r="C109" s="22" t="s">
        <v>4110</v>
      </c>
      <c r="D109" s="21" t="s">
        <v>37</v>
      </c>
      <c r="E109" s="121" t="s">
        <v>4111</v>
      </c>
      <c r="F109" s="23" t="s">
        <v>3641</v>
      </c>
      <c r="G109" s="122" t="str">
        <f t="shared" si="1"/>
        <v>Tappi, North Waziristan, Pakistan</v>
      </c>
      <c r="H109" s="43" t="s">
        <v>4112</v>
      </c>
      <c r="I109" s="43"/>
      <c r="J109" s="43"/>
      <c r="K109" s="123" t="s">
        <v>4113</v>
      </c>
      <c r="L109" s="54" t="s">
        <v>4112</v>
      </c>
      <c r="M109" s="25" t="str">
        <f t="shared" si="2"/>
        <v>32.946490</v>
      </c>
      <c r="N109" s="25" t="str">
        <f t="shared" si="3"/>
        <v>70.147068</v>
      </c>
      <c r="O109" s="123">
        <v>5.0</v>
      </c>
      <c r="P109" s="123">
        <v>6.0</v>
      </c>
      <c r="Q109" s="123">
        <v>5.0</v>
      </c>
      <c r="R109" s="123">
        <v>5.0</v>
      </c>
      <c r="S109" s="123">
        <v>1.0</v>
      </c>
      <c r="T109" s="123">
        <v>1.0</v>
      </c>
      <c r="U109" s="123">
        <v>3.0</v>
      </c>
      <c r="V109" s="123">
        <v>3.0</v>
      </c>
      <c r="W109" s="124" t="str">
        <f t="shared" si="6"/>
        <v>http://www.thebureauinvestigates.com/2011/08/10/obama-2010-strikes/#Ob57</v>
      </c>
      <c r="X109" s="126"/>
      <c r="Y109" s="22" t="s">
        <v>4114</v>
      </c>
      <c r="Z109" s="55"/>
      <c r="AA109" s="55"/>
      <c r="AB109" s="55"/>
      <c r="AC109" s="55"/>
      <c r="AD109" s="55"/>
      <c r="AE109" s="55"/>
      <c r="AF109" s="55"/>
      <c r="AG109" s="55"/>
      <c r="AH109" s="55"/>
      <c r="AI109" s="55"/>
      <c r="AJ109" s="55"/>
    </row>
    <row r="110">
      <c r="A110" s="22" t="s">
        <v>4115</v>
      </c>
      <c r="B110" s="120" t="s">
        <v>3630</v>
      </c>
      <c r="C110" s="22" t="s">
        <v>4116</v>
      </c>
      <c r="D110" s="21" t="s">
        <v>37</v>
      </c>
      <c r="E110" s="121" t="s">
        <v>4117</v>
      </c>
      <c r="F110" s="23" t="s">
        <v>3641</v>
      </c>
      <c r="G110" s="122" t="str">
        <f t="shared" si="1"/>
        <v>Ismail Khel, North Waziristan, Pakistan</v>
      </c>
      <c r="H110" s="43" t="s">
        <v>4118</v>
      </c>
      <c r="I110" s="43"/>
      <c r="J110" s="43"/>
      <c r="K110" s="123" t="s">
        <v>4119</v>
      </c>
      <c r="L110" s="54" t="s">
        <v>4118</v>
      </c>
      <c r="M110" s="25" t="str">
        <f t="shared" si="2"/>
        <v>32.967169</v>
      </c>
      <c r="N110" s="25" t="str">
        <f t="shared" si="3"/>
        <v>69.692204</v>
      </c>
      <c r="O110" s="123">
        <v>4.0</v>
      </c>
      <c r="P110" s="123">
        <v>5.0</v>
      </c>
      <c r="Q110" s="123">
        <v>0.0</v>
      </c>
      <c r="R110" s="123">
        <v>0.0</v>
      </c>
      <c r="S110" s="123">
        <v>0.0</v>
      </c>
      <c r="T110" s="123">
        <v>0.0</v>
      </c>
      <c r="U110" s="123">
        <v>5.0</v>
      </c>
      <c r="V110" s="123">
        <v>5.0</v>
      </c>
      <c r="W110" s="124" t="str">
        <f t="shared" si="6"/>
        <v>http://www.thebureauinvestigates.com/2011/08/10/obama-2010-strikes/#Ob58</v>
      </c>
      <c r="X110" s="126"/>
      <c r="Y110" s="22" t="s">
        <v>4120</v>
      </c>
      <c r="Z110" s="55"/>
      <c r="AA110" s="55"/>
      <c r="AB110" s="55"/>
      <c r="AC110" s="55"/>
      <c r="AD110" s="55"/>
      <c r="AE110" s="55"/>
      <c r="AF110" s="55"/>
      <c r="AG110" s="55"/>
      <c r="AH110" s="55"/>
      <c r="AI110" s="55"/>
      <c r="AJ110" s="55"/>
    </row>
    <row r="111">
      <c r="A111" s="22" t="s">
        <v>4121</v>
      </c>
      <c r="B111" s="120" t="s">
        <v>3630</v>
      </c>
      <c r="C111" s="22" t="s">
        <v>4116</v>
      </c>
      <c r="D111" s="21" t="s">
        <v>37</v>
      </c>
      <c r="E111" s="121" t="s">
        <v>4122</v>
      </c>
      <c r="F111" s="23" t="s">
        <v>3641</v>
      </c>
      <c r="G111" s="122" t="str">
        <f t="shared" si="1"/>
        <v>Shaktoi, North Waziristan, Pakistan</v>
      </c>
      <c r="H111" s="43" t="s">
        <v>3648</v>
      </c>
      <c r="I111" s="43"/>
      <c r="J111" s="43"/>
      <c r="K111" s="123" t="s">
        <v>4123</v>
      </c>
      <c r="L111" s="54" t="s">
        <v>3648</v>
      </c>
      <c r="M111" s="25" t="str">
        <f t="shared" si="2"/>
        <v>32.943065</v>
      </c>
      <c r="N111" s="25" t="str">
        <f t="shared" si="3"/>
        <v>69.955033</v>
      </c>
      <c r="O111" s="123">
        <v>15.0</v>
      </c>
      <c r="P111" s="123">
        <v>18.0</v>
      </c>
      <c r="Q111" s="123">
        <v>0.0</v>
      </c>
      <c r="R111" s="123">
        <v>0.0</v>
      </c>
      <c r="S111" s="123">
        <v>0.0</v>
      </c>
      <c r="T111" s="123">
        <v>0.0</v>
      </c>
      <c r="U111" s="123">
        <v>7.0</v>
      </c>
      <c r="V111" s="123">
        <v>14.0</v>
      </c>
      <c r="W111" s="124" t="str">
        <f t="shared" si="6"/>
        <v>http://www.thebureauinvestigates.com/2011/08/10/obama-2010-strikes/#Ob59</v>
      </c>
      <c r="X111" s="126"/>
      <c r="Y111" s="22" t="s">
        <v>4124</v>
      </c>
      <c r="Z111" s="55"/>
      <c r="AA111" s="55"/>
      <c r="AB111" s="55"/>
      <c r="AC111" s="55"/>
      <c r="AD111" s="55"/>
      <c r="AE111" s="55"/>
      <c r="AF111" s="55"/>
      <c r="AG111" s="55"/>
      <c r="AH111" s="55"/>
      <c r="AI111" s="55"/>
      <c r="AJ111" s="55"/>
    </row>
    <row r="112">
      <c r="A112" s="22" t="s">
        <v>4125</v>
      </c>
      <c r="B112" s="120" t="s">
        <v>3630</v>
      </c>
      <c r="C112" s="22" t="s">
        <v>2751</v>
      </c>
      <c r="D112" s="21" t="s">
        <v>37</v>
      </c>
      <c r="E112" s="121" t="s">
        <v>4126</v>
      </c>
      <c r="F112" s="23" t="s">
        <v>3641</v>
      </c>
      <c r="G112" s="122" t="str">
        <f t="shared" si="1"/>
        <v>Zanani, North Waziristan, Pakistan</v>
      </c>
      <c r="H112" s="43" t="s">
        <v>3648</v>
      </c>
      <c r="I112" s="43"/>
      <c r="J112" s="43"/>
      <c r="K112" s="123" t="s">
        <v>4127</v>
      </c>
      <c r="L112" s="54" t="s">
        <v>3648</v>
      </c>
      <c r="M112" s="25" t="str">
        <f t="shared" si="2"/>
        <v>32.943065</v>
      </c>
      <c r="N112" s="25" t="str">
        <f t="shared" si="3"/>
        <v>69.955033</v>
      </c>
      <c r="O112" s="123">
        <v>5.0</v>
      </c>
      <c r="P112" s="123">
        <v>10.0</v>
      </c>
      <c r="Q112" s="123">
        <v>0.0</v>
      </c>
      <c r="R112" s="123">
        <v>0.0</v>
      </c>
      <c r="S112" s="123">
        <v>0.0</v>
      </c>
      <c r="T112" s="123">
        <v>0.0</v>
      </c>
      <c r="U112" s="123">
        <v>3.0</v>
      </c>
      <c r="V112" s="123">
        <v>3.0</v>
      </c>
      <c r="W112" s="124" t="str">
        <f t="shared" si="6"/>
        <v>http://www.thebureauinvestigates.com/2011/08/10/obama-2010-strikes/#Ob60</v>
      </c>
      <c r="X112" s="126"/>
      <c r="Y112" s="22" t="s">
        <v>4128</v>
      </c>
      <c r="Z112" s="55"/>
      <c r="AA112" s="55"/>
      <c r="AB112" s="55"/>
      <c r="AC112" s="55"/>
      <c r="AD112" s="55"/>
      <c r="AE112" s="55"/>
      <c r="AF112" s="55"/>
      <c r="AG112" s="55"/>
      <c r="AH112" s="55"/>
      <c r="AI112" s="55"/>
      <c r="AJ112" s="55"/>
    </row>
    <row r="113">
      <c r="A113" s="22" t="s">
        <v>4129</v>
      </c>
      <c r="B113" s="120" t="s">
        <v>3630</v>
      </c>
      <c r="C113" s="22" t="s">
        <v>2751</v>
      </c>
      <c r="D113" s="21" t="s">
        <v>37</v>
      </c>
      <c r="E113" s="121" t="s">
        <v>4122</v>
      </c>
      <c r="F113" s="23" t="s">
        <v>3641</v>
      </c>
      <c r="G113" s="122" t="str">
        <f t="shared" si="1"/>
        <v>Shaktoi, North Waziristan, Pakistan</v>
      </c>
      <c r="H113" s="43" t="s">
        <v>3648</v>
      </c>
      <c r="I113" s="43"/>
      <c r="J113" s="43"/>
      <c r="K113" s="123" t="s">
        <v>4123</v>
      </c>
      <c r="L113" s="54" t="s">
        <v>3648</v>
      </c>
      <c r="M113" s="25" t="str">
        <f t="shared" si="2"/>
        <v>32.943065</v>
      </c>
      <c r="N113" s="25" t="str">
        <f t="shared" si="3"/>
        <v>69.955033</v>
      </c>
      <c r="O113" s="123">
        <v>6.0</v>
      </c>
      <c r="P113" s="123">
        <v>10.0</v>
      </c>
      <c r="Q113" s="123">
        <v>0.0</v>
      </c>
      <c r="R113" s="123">
        <v>0.0</v>
      </c>
      <c r="S113" s="123">
        <v>0.0</v>
      </c>
      <c r="T113" s="123">
        <v>0.0</v>
      </c>
      <c r="U113" s="123">
        <v>0.0</v>
      </c>
      <c r="V113" s="123">
        <v>0.0</v>
      </c>
      <c r="W113" s="124" t="str">
        <f t="shared" si="6"/>
        <v>http://www.thebureauinvestigates.com/2011/08/10/obama-2010-strikes/#Ob61</v>
      </c>
      <c r="X113" s="126"/>
      <c r="Y113" s="22" t="s">
        <v>4130</v>
      </c>
      <c r="Z113" s="55"/>
      <c r="AA113" s="55"/>
      <c r="AB113" s="55"/>
      <c r="AC113" s="55"/>
      <c r="AD113" s="55"/>
      <c r="AE113" s="55"/>
      <c r="AF113" s="55"/>
      <c r="AG113" s="55"/>
      <c r="AH113" s="55"/>
      <c r="AI113" s="55"/>
      <c r="AJ113" s="55"/>
    </row>
    <row r="114">
      <c r="A114" s="22" t="s">
        <v>4131</v>
      </c>
      <c r="B114" s="120" t="s">
        <v>3630</v>
      </c>
      <c r="C114" s="22" t="s">
        <v>4132</v>
      </c>
      <c r="D114" s="21" t="s">
        <v>37</v>
      </c>
      <c r="E114" s="121" t="s">
        <v>4122</v>
      </c>
      <c r="F114" s="23" t="s">
        <v>3641</v>
      </c>
      <c r="G114" s="122" t="str">
        <f t="shared" si="1"/>
        <v>Shaktoi, North Waziristan, Pakistan</v>
      </c>
      <c r="H114" s="43" t="s">
        <v>3648</v>
      </c>
      <c r="I114" s="43"/>
      <c r="J114" s="43"/>
      <c r="K114" s="123" t="s">
        <v>4123</v>
      </c>
      <c r="L114" s="54" t="s">
        <v>3648</v>
      </c>
      <c r="M114" s="25" t="str">
        <f t="shared" si="2"/>
        <v>32.943065</v>
      </c>
      <c r="N114" s="25" t="str">
        <f t="shared" si="3"/>
        <v>69.955033</v>
      </c>
      <c r="O114" s="123">
        <v>14.0</v>
      </c>
      <c r="P114" s="123">
        <v>20.0</v>
      </c>
      <c r="Q114" s="123">
        <v>0.0</v>
      </c>
      <c r="R114" s="123">
        <v>0.0</v>
      </c>
      <c r="S114" s="123">
        <v>0.0</v>
      </c>
      <c r="T114" s="123">
        <v>0.0</v>
      </c>
      <c r="U114" s="123">
        <v>4.0</v>
      </c>
      <c r="V114" s="123">
        <v>4.0</v>
      </c>
      <c r="W114" s="124" t="str">
        <f t="shared" si="6"/>
        <v>http://www.thebureauinvestigates.com/2011/08/10/obama-2010-strikes/#Ob62</v>
      </c>
      <c r="X114" s="126"/>
      <c r="Y114" s="22" t="s">
        <v>4133</v>
      </c>
      <c r="Z114" s="55"/>
      <c r="AA114" s="55"/>
      <c r="AB114" s="55"/>
      <c r="AC114" s="55"/>
      <c r="AD114" s="55"/>
      <c r="AE114" s="55"/>
      <c r="AF114" s="55"/>
      <c r="AG114" s="55"/>
      <c r="AH114" s="55"/>
      <c r="AI114" s="55"/>
      <c r="AJ114" s="55"/>
    </row>
    <row r="115">
      <c r="A115" s="22" t="s">
        <v>4134</v>
      </c>
      <c r="B115" s="120" t="s">
        <v>3630</v>
      </c>
      <c r="C115" s="22" t="s">
        <v>4135</v>
      </c>
      <c r="D115" s="21" t="s">
        <v>37</v>
      </c>
      <c r="E115" s="121" t="s">
        <v>4136</v>
      </c>
      <c r="F115" s="23" t="s">
        <v>3641</v>
      </c>
      <c r="G115" s="122" t="str">
        <f t="shared" si="1"/>
        <v>Deegan, North Waziristan, Pakistan</v>
      </c>
      <c r="H115" s="43" t="s">
        <v>3648</v>
      </c>
      <c r="I115" s="43"/>
      <c r="J115" s="43"/>
      <c r="K115" s="123" t="s">
        <v>4137</v>
      </c>
      <c r="L115" s="54" t="s">
        <v>3648</v>
      </c>
      <c r="M115" s="25" t="str">
        <f t="shared" si="2"/>
        <v>32.943065</v>
      </c>
      <c r="N115" s="25" t="str">
        <f t="shared" si="3"/>
        <v>69.955033</v>
      </c>
      <c r="O115" s="123">
        <v>5.0</v>
      </c>
      <c r="P115" s="123">
        <v>9.0</v>
      </c>
      <c r="Q115" s="123">
        <v>0.0</v>
      </c>
      <c r="R115" s="123">
        <v>0.0</v>
      </c>
      <c r="S115" s="123">
        <v>0.0</v>
      </c>
      <c r="T115" s="123">
        <v>0.0</v>
      </c>
      <c r="U115" s="123">
        <v>4.0</v>
      </c>
      <c r="V115" s="123">
        <v>4.0</v>
      </c>
      <c r="W115" s="124" t="str">
        <f t="shared" si="6"/>
        <v>http://www.thebureauinvestigates.com/2011/08/10/obama-2010-strikes/#Ob63</v>
      </c>
      <c r="X115" s="126"/>
      <c r="Y115" s="22" t="s">
        <v>4138</v>
      </c>
      <c r="Z115" s="55"/>
      <c r="AA115" s="55"/>
      <c r="AB115" s="55"/>
      <c r="AC115" s="55"/>
      <c r="AD115" s="55"/>
      <c r="AE115" s="55"/>
      <c r="AF115" s="55"/>
      <c r="AG115" s="55"/>
      <c r="AH115" s="55"/>
      <c r="AI115" s="55"/>
      <c r="AJ115" s="55"/>
    </row>
    <row r="116">
      <c r="A116" s="22" t="s">
        <v>4139</v>
      </c>
      <c r="B116" s="120" t="s">
        <v>3630</v>
      </c>
      <c r="C116" s="22" t="s">
        <v>4140</v>
      </c>
      <c r="D116" s="21" t="s">
        <v>37</v>
      </c>
      <c r="E116" s="121" t="s">
        <v>3761</v>
      </c>
      <c r="F116" s="23" t="s">
        <v>3641</v>
      </c>
      <c r="G116" s="122" t="str">
        <f t="shared" si="1"/>
        <v>Mohammad Khel, North Waziristan, Pakistan</v>
      </c>
      <c r="H116" s="43" t="s">
        <v>3762</v>
      </c>
      <c r="I116" s="43"/>
      <c r="J116" s="43"/>
      <c r="K116" s="123" t="s">
        <v>3763</v>
      </c>
      <c r="L116" s="54" t="s">
        <v>3762</v>
      </c>
      <c r="M116" s="25" t="str">
        <f t="shared" si="2"/>
        <v>32.957056</v>
      </c>
      <c r="N116" s="25" t="str">
        <f t="shared" si="3"/>
        <v>69.885054</v>
      </c>
      <c r="O116" s="123">
        <v>2.0</v>
      </c>
      <c r="P116" s="123">
        <v>15.0</v>
      </c>
      <c r="Q116" s="123">
        <v>0.0</v>
      </c>
      <c r="R116" s="123">
        <v>0.0</v>
      </c>
      <c r="S116" s="123">
        <v>0.0</v>
      </c>
      <c r="T116" s="123">
        <v>0.0</v>
      </c>
      <c r="U116" s="123">
        <v>4.0</v>
      </c>
      <c r="V116" s="123">
        <v>4.0</v>
      </c>
      <c r="W116" s="124" t="str">
        <f t="shared" si="6"/>
        <v>http://www.thebureauinvestigates.com/2011/08/10/obama-2010-strikes/#Ob64</v>
      </c>
      <c r="X116" s="126"/>
      <c r="Y116" s="22" t="s">
        <v>4141</v>
      </c>
      <c r="Z116" s="55"/>
      <c r="AA116" s="55"/>
      <c r="AB116" s="55"/>
      <c r="AC116" s="55"/>
      <c r="AD116" s="55"/>
      <c r="AE116" s="55"/>
      <c r="AF116" s="55"/>
      <c r="AG116" s="55"/>
      <c r="AH116" s="55"/>
      <c r="AI116" s="55"/>
      <c r="AJ116" s="55"/>
    </row>
    <row r="117">
      <c r="A117" s="22" t="s">
        <v>4142</v>
      </c>
      <c r="B117" s="120" t="s">
        <v>3630</v>
      </c>
      <c r="C117" s="22" t="s">
        <v>4143</v>
      </c>
      <c r="D117" s="21" t="s">
        <v>37</v>
      </c>
      <c r="E117" s="121" t="s">
        <v>4144</v>
      </c>
      <c r="F117" s="23" t="s">
        <v>3641</v>
      </c>
      <c r="G117" s="122" t="str">
        <f t="shared" si="1"/>
        <v>Toor Narai, North Waziristan, Pakistan</v>
      </c>
      <c r="H117" s="43" t="s">
        <v>3648</v>
      </c>
      <c r="I117" s="43"/>
      <c r="J117" s="43"/>
      <c r="K117" s="123" t="s">
        <v>4145</v>
      </c>
      <c r="L117" s="54" t="s">
        <v>3648</v>
      </c>
      <c r="M117" s="25" t="str">
        <f t="shared" si="2"/>
        <v>32.943065</v>
      </c>
      <c r="N117" s="25" t="str">
        <f t="shared" si="3"/>
        <v>69.955033</v>
      </c>
      <c r="O117" s="123">
        <v>23.0</v>
      </c>
      <c r="P117" s="123">
        <v>24.0</v>
      </c>
      <c r="Q117" s="123">
        <v>0.0</v>
      </c>
      <c r="R117" s="123">
        <v>0.0</v>
      </c>
      <c r="S117" s="123">
        <v>0.0</v>
      </c>
      <c r="T117" s="123">
        <v>0.0</v>
      </c>
      <c r="U117" s="123">
        <v>0.0</v>
      </c>
      <c r="V117" s="123">
        <v>0.0</v>
      </c>
      <c r="W117" s="124" t="str">
        <f t="shared" si="6"/>
        <v>http://www.thebureauinvestigates.com/2011/08/10/obama-2010-strikes/#Ob65</v>
      </c>
      <c r="X117" s="126"/>
      <c r="Y117" s="22" t="s">
        <v>4146</v>
      </c>
      <c r="Z117" s="55"/>
      <c r="AA117" s="55"/>
      <c r="AB117" s="55"/>
      <c r="AC117" s="55"/>
      <c r="AD117" s="55"/>
      <c r="AE117" s="55"/>
      <c r="AF117" s="55"/>
      <c r="AG117" s="55"/>
      <c r="AH117" s="55"/>
      <c r="AI117" s="55"/>
      <c r="AJ117" s="55"/>
    </row>
    <row r="118">
      <c r="A118" s="22" t="s">
        <v>4147</v>
      </c>
      <c r="B118" s="120" t="s">
        <v>3630</v>
      </c>
      <c r="C118" s="22" t="s">
        <v>4143</v>
      </c>
      <c r="D118" s="21" t="s">
        <v>37</v>
      </c>
      <c r="E118" s="121" t="s">
        <v>4136</v>
      </c>
      <c r="F118" s="23" t="s">
        <v>3641</v>
      </c>
      <c r="G118" s="122" t="str">
        <f t="shared" si="1"/>
        <v>Deegan, North Waziristan, Pakistan</v>
      </c>
      <c r="H118" s="43" t="s">
        <v>3648</v>
      </c>
      <c r="I118" s="43"/>
      <c r="J118" s="43"/>
      <c r="K118" s="123" t="s">
        <v>4137</v>
      </c>
      <c r="L118" s="54" t="s">
        <v>3648</v>
      </c>
      <c r="M118" s="25" t="str">
        <f t="shared" si="2"/>
        <v>32.943065</v>
      </c>
      <c r="N118" s="25" t="str">
        <f t="shared" si="3"/>
        <v>69.955033</v>
      </c>
      <c r="O118" s="123">
        <v>0.0</v>
      </c>
      <c r="P118" s="123">
        <v>0.0</v>
      </c>
      <c r="Q118" s="123">
        <v>0.0</v>
      </c>
      <c r="R118" s="123">
        <v>0.0</v>
      </c>
      <c r="S118" s="123">
        <v>0.0</v>
      </c>
      <c r="T118" s="123">
        <v>0.0</v>
      </c>
      <c r="U118" s="123">
        <v>0.0</v>
      </c>
      <c r="V118" s="123">
        <v>0.0</v>
      </c>
      <c r="W118" s="124" t="str">
        <f t="shared" si="6"/>
        <v>http://www.thebureauinvestigates.com/2011/08/10/obama-2010-strikes/#Ob66</v>
      </c>
      <c r="X118" s="126"/>
      <c r="Y118" s="22" t="s">
        <v>4148</v>
      </c>
      <c r="Z118" s="55"/>
      <c r="AA118" s="55"/>
      <c r="AB118" s="55"/>
      <c r="AC118" s="55"/>
      <c r="AD118" s="55"/>
      <c r="AE118" s="55"/>
      <c r="AF118" s="55"/>
      <c r="AG118" s="55"/>
      <c r="AH118" s="55"/>
      <c r="AI118" s="55"/>
      <c r="AJ118" s="55"/>
    </row>
    <row r="119">
      <c r="A119" s="22" t="s">
        <v>4149</v>
      </c>
      <c r="B119" s="120" t="s">
        <v>3630</v>
      </c>
      <c r="C119" s="22" t="s">
        <v>4143</v>
      </c>
      <c r="D119" s="21" t="s">
        <v>37</v>
      </c>
      <c r="E119" s="121" t="s">
        <v>3761</v>
      </c>
      <c r="F119" s="23" t="s">
        <v>3641</v>
      </c>
      <c r="G119" s="122" t="str">
        <f t="shared" si="1"/>
        <v>Mohammad Khel, North Waziristan, Pakistan</v>
      </c>
      <c r="H119" s="43" t="s">
        <v>3762</v>
      </c>
      <c r="I119" s="43"/>
      <c r="J119" s="43"/>
      <c r="K119" s="123" t="s">
        <v>3763</v>
      </c>
      <c r="L119" s="54" t="s">
        <v>3762</v>
      </c>
      <c r="M119" s="25" t="str">
        <f t="shared" si="2"/>
        <v>32.957056</v>
      </c>
      <c r="N119" s="25" t="str">
        <f t="shared" si="3"/>
        <v>69.885054</v>
      </c>
      <c r="O119" s="123">
        <v>0.0</v>
      </c>
      <c r="P119" s="123">
        <v>0.0</v>
      </c>
      <c r="Q119" s="123">
        <v>0.0</v>
      </c>
      <c r="R119" s="123">
        <v>0.0</v>
      </c>
      <c r="S119" s="123">
        <v>0.0</v>
      </c>
      <c r="T119" s="123">
        <v>0.0</v>
      </c>
      <c r="U119" s="123">
        <v>0.0</v>
      </c>
      <c r="V119" s="123">
        <v>0.0</v>
      </c>
      <c r="W119" s="124" t="str">
        <f t="shared" si="6"/>
        <v>http://www.thebureauinvestigates.com/2011/08/10/obama-2010-strikes/#Ob67</v>
      </c>
      <c r="X119" s="126"/>
      <c r="Y119" s="22" t="s">
        <v>4150</v>
      </c>
      <c r="Z119" s="55"/>
      <c r="AA119" s="55"/>
      <c r="AB119" s="55"/>
      <c r="AC119" s="55"/>
      <c r="AD119" s="55"/>
      <c r="AE119" s="55"/>
      <c r="AF119" s="55"/>
      <c r="AG119" s="55"/>
      <c r="AH119" s="55"/>
      <c r="AI119" s="55"/>
      <c r="AJ119" s="55"/>
    </row>
    <row r="120">
      <c r="A120" s="22" t="s">
        <v>4151</v>
      </c>
      <c r="B120" s="120" t="s">
        <v>3630</v>
      </c>
      <c r="C120" s="22" t="s">
        <v>4143</v>
      </c>
      <c r="D120" s="21" t="s">
        <v>37</v>
      </c>
      <c r="E120" s="121" t="s">
        <v>4152</v>
      </c>
      <c r="F120" s="23" t="s">
        <v>3641</v>
      </c>
      <c r="G120" s="122" t="str">
        <f t="shared" si="1"/>
        <v>Pai Khel, North Waziristan, Pakistan</v>
      </c>
      <c r="H120" s="43" t="s">
        <v>4153</v>
      </c>
      <c r="I120" s="43"/>
      <c r="J120" s="43"/>
      <c r="K120" s="123" t="s">
        <v>4154</v>
      </c>
      <c r="L120" s="54" t="s">
        <v>4153</v>
      </c>
      <c r="M120" s="25" t="str">
        <f t="shared" si="2"/>
        <v>32.971734</v>
      </c>
      <c r="N120" s="25" t="str">
        <f t="shared" si="3"/>
        <v>69.839638</v>
      </c>
      <c r="O120" s="123">
        <v>9.0</v>
      </c>
      <c r="P120" s="123">
        <v>9.0</v>
      </c>
      <c r="Q120" s="123">
        <v>5.0</v>
      </c>
      <c r="R120" s="123">
        <v>5.0</v>
      </c>
      <c r="S120" s="123">
        <v>0.0</v>
      </c>
      <c r="T120" s="123">
        <v>0.0</v>
      </c>
      <c r="U120" s="123">
        <v>0.0</v>
      </c>
      <c r="V120" s="123">
        <v>0.0</v>
      </c>
      <c r="W120" s="124" t="str">
        <f t="shared" si="6"/>
        <v>http://www.thebureauinvestigates.com/2011/08/10/obama-2010-strikes/#Ob68</v>
      </c>
      <c r="X120" s="126"/>
      <c r="Y120" s="22" t="s">
        <v>4155</v>
      </c>
      <c r="Z120" s="55"/>
      <c r="AA120" s="55"/>
      <c r="AB120" s="55"/>
      <c r="AC120" s="55"/>
      <c r="AD120" s="55"/>
      <c r="AE120" s="55"/>
      <c r="AF120" s="55"/>
      <c r="AG120" s="55"/>
      <c r="AH120" s="55"/>
      <c r="AI120" s="55"/>
      <c r="AJ120" s="55"/>
    </row>
    <row r="121">
      <c r="A121" s="22" t="s">
        <v>4156</v>
      </c>
      <c r="B121" s="120" t="s">
        <v>3630</v>
      </c>
      <c r="C121" s="22" t="s">
        <v>4157</v>
      </c>
      <c r="D121" s="21" t="s">
        <v>37</v>
      </c>
      <c r="E121" s="121" t="s">
        <v>3700</v>
      </c>
      <c r="F121" s="23" t="s">
        <v>3641</v>
      </c>
      <c r="G121" s="122" t="str">
        <f t="shared" si="1"/>
        <v>Mir Ali, North Waziristan, Pakistan</v>
      </c>
      <c r="H121" s="43" t="s">
        <v>3701</v>
      </c>
      <c r="I121" s="43"/>
      <c r="J121" s="43"/>
      <c r="K121" s="123" t="s">
        <v>3702</v>
      </c>
      <c r="L121" s="54" t="s">
        <v>3701</v>
      </c>
      <c r="M121" s="25" t="str">
        <f t="shared" si="2"/>
        <v>32.970019</v>
      </c>
      <c r="N121" s="25" t="str">
        <f t="shared" si="3"/>
        <v>70.277584</v>
      </c>
      <c r="O121" s="123">
        <v>5.0</v>
      </c>
      <c r="P121" s="123">
        <v>7.0</v>
      </c>
      <c r="Q121" s="123">
        <v>0.0</v>
      </c>
      <c r="R121" s="123">
        <v>0.0</v>
      </c>
      <c r="S121" s="123">
        <v>0.0</v>
      </c>
      <c r="T121" s="123">
        <v>0.0</v>
      </c>
      <c r="U121" s="123">
        <v>4.0</v>
      </c>
      <c r="V121" s="123">
        <v>4.0</v>
      </c>
      <c r="W121" s="124" t="str">
        <f t="shared" si="6"/>
        <v>http://www.thebureauinvestigates.com/2011/08/10/obama-2010-strikes/#Ob69</v>
      </c>
      <c r="X121" s="126"/>
      <c r="Y121" s="22" t="s">
        <v>4158</v>
      </c>
      <c r="Z121" s="55"/>
      <c r="AA121" s="55"/>
      <c r="AB121" s="55"/>
      <c r="AC121" s="55"/>
      <c r="AD121" s="55"/>
      <c r="AE121" s="55"/>
      <c r="AF121" s="55"/>
      <c r="AG121" s="55"/>
      <c r="AH121" s="55"/>
      <c r="AI121" s="55"/>
      <c r="AJ121" s="55"/>
    </row>
    <row r="122">
      <c r="A122" s="22" t="s">
        <v>4159</v>
      </c>
      <c r="B122" s="120" t="s">
        <v>3630</v>
      </c>
      <c r="C122" s="22" t="s">
        <v>4160</v>
      </c>
      <c r="D122" s="21" t="s">
        <v>37</v>
      </c>
      <c r="E122" s="121" t="s">
        <v>4111</v>
      </c>
      <c r="F122" s="23" t="s">
        <v>3641</v>
      </c>
      <c r="G122" s="122" t="str">
        <f t="shared" si="1"/>
        <v>Tappi, North Waziristan, Pakistan</v>
      </c>
      <c r="H122" s="43" t="s">
        <v>4112</v>
      </c>
      <c r="I122" s="43"/>
      <c r="J122" s="43"/>
      <c r="K122" s="123" t="s">
        <v>4113</v>
      </c>
      <c r="L122" s="54" t="s">
        <v>4112</v>
      </c>
      <c r="M122" s="25" t="str">
        <f t="shared" si="2"/>
        <v>32.946490</v>
      </c>
      <c r="N122" s="25" t="str">
        <f t="shared" si="3"/>
        <v>70.147068</v>
      </c>
      <c r="O122" s="123">
        <v>4.0</v>
      </c>
      <c r="P122" s="123">
        <v>5.0</v>
      </c>
      <c r="Q122" s="123">
        <v>0.0</v>
      </c>
      <c r="R122" s="123">
        <v>0.0</v>
      </c>
      <c r="S122" s="123">
        <v>0.0</v>
      </c>
      <c r="T122" s="123">
        <v>0.0</v>
      </c>
      <c r="U122" s="123">
        <v>0.0</v>
      </c>
      <c r="V122" s="123">
        <v>0.0</v>
      </c>
      <c r="W122" s="124" t="str">
        <f t="shared" si="6"/>
        <v>http://www.thebureauinvestigates.com/2011/08/10/obama-2010-strikes/#Ob70</v>
      </c>
      <c r="X122" s="126"/>
      <c r="Y122" s="22" t="s">
        <v>4161</v>
      </c>
      <c r="Z122" s="55"/>
      <c r="AA122" s="55"/>
      <c r="AB122" s="55"/>
      <c r="AC122" s="55"/>
      <c r="AD122" s="55"/>
      <c r="AE122" s="55"/>
      <c r="AF122" s="55"/>
      <c r="AG122" s="55"/>
      <c r="AH122" s="55"/>
      <c r="AI122" s="55"/>
      <c r="AJ122" s="55"/>
    </row>
    <row r="123">
      <c r="A123" s="22" t="s">
        <v>4162</v>
      </c>
      <c r="B123" s="120" t="s">
        <v>3630</v>
      </c>
      <c r="C123" s="22" t="s">
        <v>4163</v>
      </c>
      <c r="D123" s="21" t="s">
        <v>37</v>
      </c>
      <c r="E123" s="121" t="s">
        <v>4164</v>
      </c>
      <c r="F123" s="23" t="s">
        <v>3641</v>
      </c>
      <c r="G123" s="122" t="str">
        <f t="shared" si="1"/>
        <v>Tabbi, North Waziristan, Pakistan</v>
      </c>
      <c r="H123" s="43" t="s">
        <v>3648</v>
      </c>
      <c r="I123" s="43"/>
      <c r="J123" s="43"/>
      <c r="K123" s="123" t="s">
        <v>4165</v>
      </c>
      <c r="L123" s="54" t="s">
        <v>3648</v>
      </c>
      <c r="M123" s="25" t="str">
        <f t="shared" si="2"/>
        <v>32.943065</v>
      </c>
      <c r="N123" s="25" t="str">
        <f t="shared" si="3"/>
        <v>69.955033</v>
      </c>
      <c r="O123" s="123">
        <v>4.0</v>
      </c>
      <c r="P123" s="123">
        <v>4.0</v>
      </c>
      <c r="Q123" s="123">
        <v>0.0</v>
      </c>
      <c r="R123" s="123">
        <v>0.0</v>
      </c>
      <c r="S123" s="123">
        <v>0.0</v>
      </c>
      <c r="T123" s="123">
        <v>0.0</v>
      </c>
      <c r="U123" s="123">
        <v>2.0</v>
      </c>
      <c r="V123" s="123">
        <v>3.0</v>
      </c>
      <c r="W123" s="124" t="str">
        <f t="shared" si="6"/>
        <v>http://www.thebureauinvestigates.com/2011/08/10/obama-2010-strikes/#Ob71</v>
      </c>
      <c r="X123" s="126"/>
      <c r="Y123" s="22" t="s">
        <v>4166</v>
      </c>
      <c r="Z123" s="55"/>
      <c r="AA123" s="55"/>
      <c r="AB123" s="55"/>
      <c r="AC123" s="55"/>
      <c r="AD123" s="55"/>
      <c r="AE123" s="55"/>
      <c r="AF123" s="55"/>
      <c r="AG123" s="55"/>
      <c r="AH123" s="55"/>
      <c r="AI123" s="55"/>
      <c r="AJ123" s="55"/>
    </row>
    <row r="124">
      <c r="A124" s="22" t="s">
        <v>4167</v>
      </c>
      <c r="B124" s="120" t="s">
        <v>3630</v>
      </c>
      <c r="C124" s="22" t="s">
        <v>4168</v>
      </c>
      <c r="D124" s="21" t="s">
        <v>37</v>
      </c>
      <c r="E124" s="121" t="s">
        <v>3687</v>
      </c>
      <c r="F124" s="23" t="s">
        <v>3641</v>
      </c>
      <c r="G124" s="122" t="str">
        <f t="shared" si="1"/>
        <v>Danda Darpakhel, North Waziristan, Pakistan</v>
      </c>
      <c r="H124" s="43" t="s">
        <v>3688</v>
      </c>
      <c r="I124" s="43"/>
      <c r="J124" s="43"/>
      <c r="K124" s="123" t="s">
        <v>3689</v>
      </c>
      <c r="L124" s="54" t="s">
        <v>3688</v>
      </c>
      <c r="M124" s="25" t="str">
        <f t="shared" si="2"/>
        <v>32.990218</v>
      </c>
      <c r="N124" s="25" t="str">
        <f t="shared" si="3"/>
        <v>70.051802</v>
      </c>
      <c r="O124" s="123">
        <v>3.0</v>
      </c>
      <c r="P124" s="123">
        <v>5.0</v>
      </c>
      <c r="Q124" s="123">
        <v>0.0</v>
      </c>
      <c r="R124" s="123">
        <v>0.0</v>
      </c>
      <c r="S124" s="123">
        <v>0.0</v>
      </c>
      <c r="T124" s="123">
        <v>0.0</v>
      </c>
      <c r="U124" s="123">
        <v>4.0</v>
      </c>
      <c r="V124" s="123">
        <v>4.0</v>
      </c>
      <c r="W124" s="124" t="str">
        <f t="shared" si="6"/>
        <v>http://www.thebureauinvestigates.com/2011/08/10/obama-2010-strikes/#Ob72</v>
      </c>
      <c r="X124" s="126"/>
      <c r="Y124" s="22" t="s">
        <v>4169</v>
      </c>
      <c r="Z124" s="55"/>
      <c r="AA124" s="55"/>
      <c r="AB124" s="55"/>
      <c r="AC124" s="55"/>
      <c r="AD124" s="55"/>
      <c r="AE124" s="55"/>
      <c r="AF124" s="55"/>
      <c r="AG124" s="55"/>
      <c r="AH124" s="55"/>
      <c r="AI124" s="55"/>
      <c r="AJ124" s="55"/>
    </row>
    <row r="125">
      <c r="A125" s="22" t="s">
        <v>4170</v>
      </c>
      <c r="B125" s="120" t="s">
        <v>3630</v>
      </c>
      <c r="C125" s="22" t="s">
        <v>4171</v>
      </c>
      <c r="D125" s="21" t="s">
        <v>37</v>
      </c>
      <c r="E125" s="121" t="s">
        <v>4028</v>
      </c>
      <c r="F125" s="23" t="s">
        <v>3641</v>
      </c>
      <c r="G125" s="122" t="str">
        <f t="shared" si="1"/>
        <v>Darga Mandi, North Waziristan, Pakistan</v>
      </c>
      <c r="H125" s="43" t="s">
        <v>3648</v>
      </c>
      <c r="I125" s="43"/>
      <c r="J125" s="43"/>
      <c r="K125" s="123" t="s">
        <v>4029</v>
      </c>
      <c r="L125" s="54" t="s">
        <v>3648</v>
      </c>
      <c r="M125" s="25" t="str">
        <f t="shared" si="2"/>
        <v>32.943065</v>
      </c>
      <c r="N125" s="25" t="str">
        <f t="shared" si="3"/>
        <v>69.955033</v>
      </c>
      <c r="O125" s="123">
        <v>5.0</v>
      </c>
      <c r="P125" s="123">
        <v>13.0</v>
      </c>
      <c r="Q125" s="123">
        <v>5.0</v>
      </c>
      <c r="R125" s="123">
        <v>6.0</v>
      </c>
      <c r="S125" s="123">
        <v>1.0</v>
      </c>
      <c r="T125" s="123">
        <v>1.0</v>
      </c>
      <c r="U125" s="123">
        <v>6.0</v>
      </c>
      <c r="V125" s="123">
        <v>6.0</v>
      </c>
      <c r="W125" s="124" t="str">
        <f t="shared" si="6"/>
        <v>http://www.thebureauinvestigates.com/2011/08/10/obama-2010-strikes/#Ob73</v>
      </c>
      <c r="X125" s="126"/>
      <c r="Y125" s="22" t="s">
        <v>4172</v>
      </c>
      <c r="Z125" s="55"/>
      <c r="AA125" s="55"/>
      <c r="AB125" s="55"/>
      <c r="AC125" s="55"/>
      <c r="AD125" s="55"/>
      <c r="AE125" s="55"/>
      <c r="AF125" s="55"/>
      <c r="AG125" s="55"/>
      <c r="AH125" s="55"/>
      <c r="AI125" s="55"/>
      <c r="AJ125" s="55"/>
    </row>
    <row r="126">
      <c r="A126" s="22" t="s">
        <v>4173</v>
      </c>
      <c r="B126" s="120" t="s">
        <v>3630</v>
      </c>
      <c r="C126" s="22" t="s">
        <v>4174</v>
      </c>
      <c r="D126" s="21" t="s">
        <v>37</v>
      </c>
      <c r="E126" s="121" t="s">
        <v>3751</v>
      </c>
      <c r="F126" s="23" t="s">
        <v>3641</v>
      </c>
      <c r="G126" s="122" t="str">
        <f t="shared" si="1"/>
        <v>Miram Shah, North Waziristan, Pakistan</v>
      </c>
      <c r="H126" s="43" t="s">
        <v>3752</v>
      </c>
      <c r="I126" s="43"/>
      <c r="J126" s="43"/>
      <c r="K126" s="123" t="s">
        <v>3753</v>
      </c>
      <c r="L126" s="54" t="s">
        <v>3752</v>
      </c>
      <c r="M126" s="25" t="str">
        <f t="shared" si="2"/>
        <v>32.956928</v>
      </c>
      <c r="N126" s="25" t="str">
        <f t="shared" si="3"/>
        <v>70.169394</v>
      </c>
      <c r="O126" s="123">
        <v>9.0</v>
      </c>
      <c r="P126" s="123">
        <v>9.0</v>
      </c>
      <c r="Q126" s="123">
        <v>0.0</v>
      </c>
      <c r="R126" s="123">
        <v>0.0</v>
      </c>
      <c r="S126" s="123">
        <v>0.0</v>
      </c>
      <c r="T126" s="123">
        <v>0.0</v>
      </c>
      <c r="U126" s="123">
        <v>2.0</v>
      </c>
      <c r="V126" s="123">
        <v>2.0</v>
      </c>
      <c r="W126" s="124" t="str">
        <f t="shared" si="6"/>
        <v>http://www.thebureauinvestigates.com/2011/08/10/obama-2010-strikes/#Ob74</v>
      </c>
      <c r="X126" s="126"/>
      <c r="Y126" s="22" t="s">
        <v>4175</v>
      </c>
      <c r="Z126" s="55"/>
      <c r="AA126" s="55"/>
      <c r="AB126" s="55"/>
      <c r="AC126" s="55"/>
      <c r="AD126" s="55"/>
      <c r="AE126" s="55"/>
      <c r="AF126" s="55"/>
      <c r="AG126" s="55"/>
      <c r="AH126" s="55"/>
      <c r="AI126" s="55"/>
      <c r="AJ126" s="55"/>
    </row>
    <row r="127">
      <c r="A127" s="22" t="s">
        <v>4176</v>
      </c>
      <c r="B127" s="120" t="s">
        <v>3630</v>
      </c>
      <c r="C127" s="22" t="s">
        <v>4177</v>
      </c>
      <c r="D127" s="21" t="s">
        <v>37</v>
      </c>
      <c r="E127" s="121" t="s">
        <v>4178</v>
      </c>
      <c r="F127" s="23" t="s">
        <v>3641</v>
      </c>
      <c r="G127" s="122" t="str">
        <f t="shared" si="1"/>
        <v>Mizar Madakhel, North Waziristan, Pakistan</v>
      </c>
      <c r="H127" s="43" t="s">
        <v>3648</v>
      </c>
      <c r="I127" s="43"/>
      <c r="J127" s="43"/>
      <c r="K127" s="123" t="s">
        <v>4179</v>
      </c>
      <c r="L127" s="54" t="s">
        <v>3648</v>
      </c>
      <c r="M127" s="25" t="str">
        <f t="shared" si="2"/>
        <v>32.943065</v>
      </c>
      <c r="N127" s="25" t="str">
        <f t="shared" si="3"/>
        <v>69.955033</v>
      </c>
      <c r="O127" s="123">
        <v>7.0</v>
      </c>
      <c r="P127" s="123">
        <v>8.0</v>
      </c>
      <c r="Q127" s="123">
        <v>0.0</v>
      </c>
      <c r="R127" s="123">
        <v>0.0</v>
      </c>
      <c r="S127" s="123">
        <v>0.0</v>
      </c>
      <c r="T127" s="123">
        <v>0.0</v>
      </c>
      <c r="U127" s="123">
        <v>12.0</v>
      </c>
      <c r="V127" s="123">
        <v>12.0</v>
      </c>
      <c r="W127" s="124" t="str">
        <f t="shared" si="6"/>
        <v>http://www.thebureauinvestigates.com/2011/08/10/obama-2010-strikes/#Ob75</v>
      </c>
      <c r="X127" s="126"/>
      <c r="Y127" s="22" t="s">
        <v>4180</v>
      </c>
      <c r="Z127" s="55"/>
      <c r="AA127" s="55"/>
      <c r="AB127" s="55"/>
      <c r="AC127" s="55"/>
      <c r="AD127" s="55"/>
      <c r="AE127" s="55"/>
      <c r="AF127" s="55"/>
      <c r="AG127" s="55"/>
      <c r="AH127" s="55"/>
      <c r="AI127" s="55"/>
      <c r="AJ127" s="55"/>
    </row>
    <row r="128">
      <c r="A128" s="22" t="s">
        <v>4181</v>
      </c>
      <c r="B128" s="120" t="s">
        <v>3630</v>
      </c>
      <c r="C128" s="22" t="s">
        <v>4177</v>
      </c>
      <c r="D128" s="21" t="s">
        <v>37</v>
      </c>
      <c r="E128" s="121" t="s">
        <v>4178</v>
      </c>
      <c r="F128" s="23" t="s">
        <v>3641</v>
      </c>
      <c r="G128" s="122" t="str">
        <f t="shared" si="1"/>
        <v>Mizar Madakhel, North Waziristan, Pakistan</v>
      </c>
      <c r="H128" s="43" t="s">
        <v>3648</v>
      </c>
      <c r="I128" s="43"/>
      <c r="J128" s="43"/>
      <c r="K128" s="123" t="s">
        <v>4179</v>
      </c>
      <c r="L128" s="54" t="s">
        <v>3648</v>
      </c>
      <c r="M128" s="25" t="str">
        <f t="shared" si="2"/>
        <v>32.943065</v>
      </c>
      <c r="N128" s="25" t="str">
        <f t="shared" si="3"/>
        <v>69.955033</v>
      </c>
      <c r="O128" s="123">
        <v>7.0</v>
      </c>
      <c r="P128" s="123">
        <v>7.0</v>
      </c>
      <c r="Q128" s="123">
        <v>4.0</v>
      </c>
      <c r="R128" s="123">
        <v>7.0</v>
      </c>
      <c r="S128" s="123">
        <v>0.0</v>
      </c>
      <c r="T128" s="123">
        <v>0.0</v>
      </c>
      <c r="U128" s="123">
        <v>0.0</v>
      </c>
      <c r="V128" s="123">
        <v>0.0</v>
      </c>
      <c r="W128" s="124" t="str">
        <f t="shared" si="6"/>
        <v>http://www.thebureauinvestigates.com/2011/08/10/obama-2010-strikes/#Ob76</v>
      </c>
      <c r="X128" s="126"/>
      <c r="Y128" s="22" t="s">
        <v>4182</v>
      </c>
      <c r="Z128" s="55"/>
      <c r="AA128" s="55"/>
      <c r="AB128" s="55"/>
      <c r="AC128" s="55"/>
      <c r="AD128" s="55"/>
      <c r="AE128" s="55"/>
      <c r="AF128" s="55"/>
      <c r="AG128" s="55"/>
      <c r="AH128" s="55"/>
      <c r="AI128" s="55"/>
      <c r="AJ128" s="55"/>
    </row>
    <row r="129">
      <c r="A129" s="22" t="s">
        <v>4183</v>
      </c>
      <c r="B129" s="120" t="s">
        <v>3630</v>
      </c>
      <c r="C129" s="22" t="s">
        <v>4184</v>
      </c>
      <c r="D129" s="21" t="s">
        <v>37</v>
      </c>
      <c r="E129" s="121" t="s">
        <v>3791</v>
      </c>
      <c r="F129" s="23" t="s">
        <v>3641</v>
      </c>
      <c r="G129" s="122" t="str">
        <f t="shared" si="1"/>
        <v>Datta Khel, North Waziristan, Pakistan</v>
      </c>
      <c r="H129" s="43" t="s">
        <v>3792</v>
      </c>
      <c r="I129" s="43"/>
      <c r="J129" s="43"/>
      <c r="K129" s="123" t="s">
        <v>3793</v>
      </c>
      <c r="L129" s="54" t="s">
        <v>3792</v>
      </c>
      <c r="M129" s="25" t="str">
        <f t="shared" si="2"/>
        <v>33.150049</v>
      </c>
      <c r="N129" s="25" t="str">
        <f t="shared" si="3"/>
        <v>70.433361</v>
      </c>
      <c r="O129" s="123">
        <v>7.0</v>
      </c>
      <c r="P129" s="123">
        <v>11.0</v>
      </c>
      <c r="Q129" s="123">
        <v>0.0</v>
      </c>
      <c r="R129" s="123">
        <v>0.0</v>
      </c>
      <c r="S129" s="123">
        <v>0.0</v>
      </c>
      <c r="T129" s="123">
        <v>0.0</v>
      </c>
      <c r="U129" s="123">
        <v>2.0</v>
      </c>
      <c r="V129" s="123">
        <v>2.0</v>
      </c>
      <c r="W129" s="124" t="str">
        <f t="shared" si="6"/>
        <v>http://www.thebureauinvestigates.com/2011/08/10/obama-2010-strikes/#Ob77</v>
      </c>
      <c r="X129" s="126"/>
      <c r="Y129" s="22" t="s">
        <v>4185</v>
      </c>
      <c r="Z129" s="55"/>
      <c r="AA129" s="55"/>
      <c r="AB129" s="55"/>
      <c r="AC129" s="55"/>
      <c r="AD129" s="55"/>
      <c r="AE129" s="55"/>
      <c r="AF129" s="55"/>
      <c r="AG129" s="55"/>
      <c r="AH129" s="55"/>
      <c r="AI129" s="55"/>
      <c r="AJ129" s="55"/>
    </row>
    <row r="130">
      <c r="A130" s="22" t="s">
        <v>4186</v>
      </c>
      <c r="B130" s="120" t="s">
        <v>3630</v>
      </c>
      <c r="C130" s="22" t="s">
        <v>4187</v>
      </c>
      <c r="D130" s="21" t="s">
        <v>37</v>
      </c>
      <c r="E130" s="121" t="s">
        <v>4188</v>
      </c>
      <c r="F130" s="23" t="s">
        <v>3641</v>
      </c>
      <c r="G130" s="122" t="str">
        <f t="shared" si="1"/>
        <v>Hamzoni, North Waziristan, Pakistan</v>
      </c>
      <c r="H130" s="43" t="s">
        <v>4189</v>
      </c>
      <c r="I130" s="43"/>
      <c r="J130" s="43"/>
      <c r="K130" s="123" t="s">
        <v>4190</v>
      </c>
      <c r="L130" s="54" t="s">
        <v>4189</v>
      </c>
      <c r="M130" s="25" t="str">
        <f t="shared" si="2"/>
        <v>32.975042</v>
      </c>
      <c r="N130" s="25" t="str">
        <f t="shared" si="3"/>
        <v>69.984810</v>
      </c>
      <c r="O130" s="123">
        <v>3.0</v>
      </c>
      <c r="P130" s="123">
        <v>5.0</v>
      </c>
      <c r="Q130" s="123">
        <v>0.0</v>
      </c>
      <c r="R130" s="123">
        <v>0.0</v>
      </c>
      <c r="S130" s="123">
        <v>0.0</v>
      </c>
      <c r="T130" s="123">
        <v>0.0</v>
      </c>
      <c r="U130" s="123">
        <v>4.0</v>
      </c>
      <c r="V130" s="123">
        <v>4.0</v>
      </c>
      <c r="W130" s="124" t="str">
        <f t="shared" si="6"/>
        <v>http://www.thebureauinvestigates.com/2011/08/10/obama-2010-strikes/#Ob78</v>
      </c>
      <c r="X130" s="126"/>
      <c r="Y130" s="22" t="s">
        <v>4191</v>
      </c>
      <c r="Z130" s="55"/>
      <c r="AA130" s="55"/>
      <c r="AB130" s="55"/>
      <c r="AC130" s="55"/>
      <c r="AD130" s="55"/>
      <c r="AE130" s="55"/>
      <c r="AF130" s="55"/>
      <c r="AG130" s="55"/>
      <c r="AH130" s="55"/>
      <c r="AI130" s="55"/>
      <c r="AJ130" s="55"/>
    </row>
    <row r="131">
      <c r="A131" s="22" t="s">
        <v>4192</v>
      </c>
      <c r="B131" s="120" t="s">
        <v>3630</v>
      </c>
      <c r="C131" s="22" t="s">
        <v>4187</v>
      </c>
      <c r="D131" s="21" t="s">
        <v>37</v>
      </c>
      <c r="E131" s="121" t="s">
        <v>4178</v>
      </c>
      <c r="F131" s="23" t="s">
        <v>3641</v>
      </c>
      <c r="G131" s="122" t="str">
        <f t="shared" si="1"/>
        <v>Mizar Madakhel, North Waziristan, Pakistan</v>
      </c>
      <c r="H131" s="43" t="s">
        <v>3648</v>
      </c>
      <c r="I131" s="43"/>
      <c r="J131" s="43"/>
      <c r="K131" s="123" t="s">
        <v>4179</v>
      </c>
      <c r="L131" s="54" t="s">
        <v>3648</v>
      </c>
      <c r="M131" s="25" t="str">
        <f t="shared" si="2"/>
        <v>32.943065</v>
      </c>
      <c r="N131" s="25" t="str">
        <f t="shared" si="3"/>
        <v>69.955033</v>
      </c>
      <c r="O131" s="123">
        <v>5.0</v>
      </c>
      <c r="P131" s="123">
        <v>5.0</v>
      </c>
      <c r="Q131" s="123">
        <v>0.0</v>
      </c>
      <c r="R131" s="123">
        <v>0.0</v>
      </c>
      <c r="S131" s="123">
        <v>0.0</v>
      </c>
      <c r="T131" s="123">
        <v>0.0</v>
      </c>
      <c r="U131" s="123">
        <v>0.0</v>
      </c>
      <c r="V131" s="123">
        <v>0.0</v>
      </c>
      <c r="W131" s="124" t="str">
        <f t="shared" si="6"/>
        <v>http://www.thebureauinvestigates.com/2011/08/10/obama-2010-strikes/#Ob79</v>
      </c>
      <c r="X131" s="126"/>
      <c r="Y131" s="22" t="s">
        <v>4193</v>
      </c>
      <c r="Z131" s="55"/>
      <c r="AA131" s="55"/>
      <c r="AB131" s="55"/>
      <c r="AC131" s="55"/>
      <c r="AD131" s="55"/>
      <c r="AE131" s="55"/>
      <c r="AF131" s="55"/>
      <c r="AG131" s="55"/>
      <c r="AH131" s="55"/>
      <c r="AI131" s="55"/>
      <c r="AJ131" s="55"/>
    </row>
    <row r="132">
      <c r="A132" s="22" t="s">
        <v>4194</v>
      </c>
      <c r="B132" s="120" t="s">
        <v>3630</v>
      </c>
      <c r="C132" s="22" t="s">
        <v>4195</v>
      </c>
      <c r="D132" s="21" t="s">
        <v>37</v>
      </c>
      <c r="E132" s="121" t="s">
        <v>4196</v>
      </c>
      <c r="F132" s="23" t="s">
        <v>3641</v>
      </c>
      <c r="G132" s="122" t="str">
        <f t="shared" si="1"/>
        <v>Inzar, North Waziristan, Pakistan</v>
      </c>
      <c r="H132" s="43" t="s">
        <v>4197</v>
      </c>
      <c r="I132" s="43"/>
      <c r="J132" s="43"/>
      <c r="K132" s="123" t="s">
        <v>4198</v>
      </c>
      <c r="L132" s="54" t="s">
        <v>4197</v>
      </c>
      <c r="M132" s="25" t="str">
        <f t="shared" si="2"/>
        <v>32.950410</v>
      </c>
      <c r="N132" s="25" t="str">
        <f t="shared" si="3"/>
        <v>70.282223</v>
      </c>
      <c r="O132" s="123">
        <v>5.0</v>
      </c>
      <c r="P132" s="123">
        <v>8.0</v>
      </c>
      <c r="Q132" s="123">
        <v>0.0</v>
      </c>
      <c r="R132" s="123">
        <v>0.0</v>
      </c>
      <c r="S132" s="123">
        <v>0.0</v>
      </c>
      <c r="T132" s="123">
        <v>0.0</v>
      </c>
      <c r="U132" s="123">
        <v>0.0</v>
      </c>
      <c r="V132" s="123">
        <v>0.0</v>
      </c>
      <c r="W132" s="124" t="str">
        <f t="shared" si="6"/>
        <v>http://www.thebureauinvestigates.com/2011/08/10/obama-2010-strikes/#Ob80</v>
      </c>
      <c r="X132" s="126"/>
      <c r="Y132" s="22" t="s">
        <v>4199</v>
      </c>
      <c r="Z132" s="55"/>
      <c r="AA132" s="55"/>
      <c r="AB132" s="55"/>
      <c r="AC132" s="55"/>
      <c r="AD132" s="55"/>
      <c r="AE132" s="55"/>
      <c r="AF132" s="55"/>
      <c r="AG132" s="55"/>
      <c r="AH132" s="55"/>
      <c r="AI132" s="55"/>
      <c r="AJ132" s="55"/>
    </row>
    <row r="133">
      <c r="A133" s="22" t="s">
        <v>4200</v>
      </c>
      <c r="B133" s="120" t="s">
        <v>3630</v>
      </c>
      <c r="C133" s="22" t="s">
        <v>4201</v>
      </c>
      <c r="D133" s="21" t="s">
        <v>37</v>
      </c>
      <c r="E133" s="121" t="s">
        <v>4202</v>
      </c>
      <c r="F133" s="23" t="s">
        <v>3641</v>
      </c>
      <c r="G133" s="122" t="str">
        <f t="shared" si="1"/>
        <v>Machis, North Waziristan, Pakistan</v>
      </c>
      <c r="H133" s="43" t="s">
        <v>3648</v>
      </c>
      <c r="I133" s="43"/>
      <c r="J133" s="43"/>
      <c r="K133" s="123" t="s">
        <v>4203</v>
      </c>
      <c r="L133" s="54" t="s">
        <v>3648</v>
      </c>
      <c r="M133" s="25" t="str">
        <f t="shared" si="2"/>
        <v>32.943065</v>
      </c>
      <c r="N133" s="25" t="str">
        <f t="shared" si="3"/>
        <v>69.955033</v>
      </c>
      <c r="O133" s="123">
        <v>6.0</v>
      </c>
      <c r="P133" s="123">
        <v>6.0</v>
      </c>
      <c r="Q133" s="123">
        <v>0.0</v>
      </c>
      <c r="R133" s="123">
        <v>0.0</v>
      </c>
      <c r="S133" s="123">
        <v>0.0</v>
      </c>
      <c r="T133" s="123">
        <v>0.0</v>
      </c>
      <c r="U133" s="123">
        <v>3.0</v>
      </c>
      <c r="V133" s="123">
        <v>3.0</v>
      </c>
      <c r="W133" s="124" t="str">
        <f t="shared" si="6"/>
        <v>http://www.thebureauinvestigates.com/2011/08/10/obama-2010-strikes/#Ob81</v>
      </c>
      <c r="X133" s="126"/>
      <c r="Y133" s="22" t="s">
        <v>4204</v>
      </c>
      <c r="Z133" s="55"/>
      <c r="AA133" s="55"/>
      <c r="AB133" s="55"/>
      <c r="AC133" s="55"/>
      <c r="AD133" s="55"/>
      <c r="AE133" s="55"/>
      <c r="AF133" s="55"/>
      <c r="AG133" s="55"/>
      <c r="AH133" s="55"/>
      <c r="AI133" s="55"/>
      <c r="AJ133" s="55"/>
    </row>
    <row r="134">
      <c r="A134" s="22" t="s">
        <v>4205</v>
      </c>
      <c r="B134" s="120" t="s">
        <v>3630</v>
      </c>
      <c r="C134" s="22" t="s">
        <v>4206</v>
      </c>
      <c r="D134" s="21" t="s">
        <v>37</v>
      </c>
      <c r="E134" s="121" t="s">
        <v>4207</v>
      </c>
      <c r="F134" s="23" t="s">
        <v>3641</v>
      </c>
      <c r="G134" s="122" t="str">
        <f t="shared" si="1"/>
        <v>Hurmuz, North Waziristan, Pakistan</v>
      </c>
      <c r="H134" s="43" t="s">
        <v>3648</v>
      </c>
      <c r="I134" s="43"/>
      <c r="J134" s="43"/>
      <c r="K134" s="123" t="s">
        <v>4208</v>
      </c>
      <c r="L134" s="54" t="s">
        <v>3648</v>
      </c>
      <c r="M134" s="25" t="str">
        <f t="shared" si="2"/>
        <v>32.943065</v>
      </c>
      <c r="N134" s="25" t="str">
        <f t="shared" si="3"/>
        <v>69.955033</v>
      </c>
      <c r="O134" s="123">
        <v>4.0</v>
      </c>
      <c r="P134" s="123">
        <v>4.0</v>
      </c>
      <c r="Q134" s="123">
        <v>0.0</v>
      </c>
      <c r="R134" s="123">
        <v>4.0</v>
      </c>
      <c r="S134" s="123">
        <v>0.0</v>
      </c>
      <c r="T134" s="123">
        <v>0.0</v>
      </c>
      <c r="U134" s="123">
        <v>5.0</v>
      </c>
      <c r="V134" s="123">
        <v>5.0</v>
      </c>
      <c r="W134" s="124" t="str">
        <f t="shared" si="6"/>
        <v>http://www.thebureauinvestigates.com/2011/08/10/obama-2010-strikes/#Ob82</v>
      </c>
      <c r="X134" s="126"/>
      <c r="Y134" s="22" t="s">
        <v>4209</v>
      </c>
      <c r="Z134" s="55"/>
      <c r="AA134" s="55"/>
      <c r="AB134" s="55"/>
      <c r="AC134" s="55"/>
      <c r="AD134" s="55"/>
      <c r="AE134" s="55"/>
      <c r="AF134" s="55"/>
      <c r="AG134" s="55"/>
      <c r="AH134" s="55"/>
      <c r="AI134" s="55"/>
      <c r="AJ134" s="55"/>
    </row>
    <row r="135">
      <c r="A135" s="22" t="s">
        <v>4210</v>
      </c>
      <c r="B135" s="120" t="s">
        <v>3630</v>
      </c>
      <c r="C135" s="22" t="s">
        <v>4211</v>
      </c>
      <c r="D135" s="21" t="s">
        <v>37</v>
      </c>
      <c r="E135" s="121" t="s">
        <v>4111</v>
      </c>
      <c r="F135" s="23" t="s">
        <v>3641</v>
      </c>
      <c r="G135" s="122" t="str">
        <f t="shared" si="1"/>
        <v>Tappi, North Waziristan, Pakistan</v>
      </c>
      <c r="H135" s="43" t="s">
        <v>4112</v>
      </c>
      <c r="I135" s="43"/>
      <c r="J135" s="43"/>
      <c r="K135" s="123" t="s">
        <v>4113</v>
      </c>
      <c r="L135" s="54" t="s">
        <v>4112</v>
      </c>
      <c r="M135" s="25" t="str">
        <f t="shared" si="2"/>
        <v>32.946490</v>
      </c>
      <c r="N135" s="25" t="str">
        <f t="shared" si="3"/>
        <v>70.147068</v>
      </c>
      <c r="O135" s="123">
        <v>5.0</v>
      </c>
      <c r="P135" s="123">
        <v>6.0</v>
      </c>
      <c r="Q135" s="123">
        <v>5.0</v>
      </c>
      <c r="R135" s="123">
        <v>6.0</v>
      </c>
      <c r="S135" s="123">
        <v>1.0</v>
      </c>
      <c r="T135" s="123">
        <v>1.0</v>
      </c>
      <c r="U135" s="123">
        <v>2.0</v>
      </c>
      <c r="V135" s="123">
        <v>2.0</v>
      </c>
      <c r="W135" s="124" t="str">
        <f t="shared" si="6"/>
        <v>http://www.thebureauinvestigates.com/2011/08/10/obama-2010-strikes/#Ob83</v>
      </c>
      <c r="X135" s="126"/>
      <c r="Y135" s="22" t="s">
        <v>4212</v>
      </c>
      <c r="Z135" s="55"/>
      <c r="AA135" s="55"/>
      <c r="AB135" s="55"/>
      <c r="AC135" s="55"/>
      <c r="AD135" s="55"/>
      <c r="AE135" s="55"/>
      <c r="AF135" s="55"/>
      <c r="AG135" s="55"/>
      <c r="AH135" s="55"/>
      <c r="AI135" s="55"/>
      <c r="AJ135" s="55"/>
    </row>
    <row r="136">
      <c r="A136" s="22" t="s">
        <v>4213</v>
      </c>
      <c r="B136" s="120" t="s">
        <v>3630</v>
      </c>
      <c r="C136" s="22" t="s">
        <v>4214</v>
      </c>
      <c r="D136" s="21" t="s">
        <v>37</v>
      </c>
      <c r="E136" s="121" t="s">
        <v>4215</v>
      </c>
      <c r="F136" s="23" t="s">
        <v>3641</v>
      </c>
      <c r="G136" s="122" t="str">
        <f t="shared" si="1"/>
        <v>Boya, North Waziristan, Pakistan</v>
      </c>
      <c r="H136" s="43" t="s">
        <v>4216</v>
      </c>
      <c r="I136" s="43"/>
      <c r="J136" s="43"/>
      <c r="K136" s="123" t="s">
        <v>4217</v>
      </c>
      <c r="L136" s="54" t="s">
        <v>4216</v>
      </c>
      <c r="M136" s="25" t="str">
        <f t="shared" si="2"/>
        <v>32.943336</v>
      </c>
      <c r="N136" s="25" t="str">
        <f t="shared" si="3"/>
        <v>69.899944</v>
      </c>
      <c r="O136" s="123">
        <v>13.0</v>
      </c>
      <c r="P136" s="123">
        <v>13.0</v>
      </c>
      <c r="Q136" s="123">
        <v>8.0</v>
      </c>
      <c r="R136" s="123">
        <v>13.0</v>
      </c>
      <c r="S136" s="123">
        <v>2.0</v>
      </c>
      <c r="T136" s="123">
        <v>2.0</v>
      </c>
      <c r="U136" s="123">
        <v>2.0</v>
      </c>
      <c r="V136" s="123">
        <v>3.0</v>
      </c>
      <c r="W136" s="124" t="str">
        <f t="shared" si="6"/>
        <v>http://www.thebureauinvestigates.com/2011/08/10/obama-2010-strikes/#Ob84</v>
      </c>
      <c r="X136" s="126"/>
      <c r="Y136" s="22" t="s">
        <v>4218</v>
      </c>
      <c r="Z136" s="55"/>
      <c r="AA136" s="55"/>
      <c r="AB136" s="55"/>
      <c r="AC136" s="55"/>
      <c r="AD136" s="55"/>
      <c r="AE136" s="55"/>
      <c r="AF136" s="55"/>
      <c r="AG136" s="55"/>
      <c r="AH136" s="55"/>
      <c r="AI136" s="55"/>
      <c r="AJ136" s="55"/>
    </row>
    <row r="137">
      <c r="A137" s="22" t="s">
        <v>4219</v>
      </c>
      <c r="B137" s="120" t="s">
        <v>3630</v>
      </c>
      <c r="C137" s="22" t="s">
        <v>4220</v>
      </c>
      <c r="D137" s="21" t="s">
        <v>37</v>
      </c>
      <c r="E137" s="121" t="s">
        <v>4077</v>
      </c>
      <c r="F137" s="23" t="s">
        <v>3641</v>
      </c>
      <c r="G137" s="122" t="str">
        <f t="shared" si="1"/>
        <v>Ambar Shaga, North Waziristan, Pakistan</v>
      </c>
      <c r="H137" s="43" t="s">
        <v>3648</v>
      </c>
      <c r="I137" s="43"/>
      <c r="J137" s="43"/>
      <c r="K137" s="123" t="s">
        <v>4078</v>
      </c>
      <c r="L137" s="54" t="s">
        <v>3648</v>
      </c>
      <c r="M137" s="25" t="str">
        <f t="shared" si="2"/>
        <v>32.943065</v>
      </c>
      <c r="N137" s="25" t="str">
        <f t="shared" si="3"/>
        <v>69.955033</v>
      </c>
      <c r="O137" s="123">
        <v>4.0</v>
      </c>
      <c r="P137" s="123">
        <v>5.0</v>
      </c>
      <c r="Q137" s="123">
        <v>0.0</v>
      </c>
      <c r="R137" s="123">
        <v>0.0</v>
      </c>
      <c r="S137" s="123">
        <v>0.0</v>
      </c>
      <c r="T137" s="123">
        <v>0.0</v>
      </c>
      <c r="U137" s="123">
        <v>1.0</v>
      </c>
      <c r="V137" s="123">
        <v>3.0</v>
      </c>
      <c r="W137" s="124" t="str">
        <f t="shared" si="6"/>
        <v>http://www.thebureauinvestigates.com/2011/08/10/obama-2010-strikes/#Ob85</v>
      </c>
      <c r="X137" s="126"/>
      <c r="Y137" s="22" t="s">
        <v>4221</v>
      </c>
      <c r="Z137" s="55"/>
      <c r="AA137" s="55"/>
      <c r="AB137" s="55"/>
      <c r="AC137" s="55"/>
      <c r="AD137" s="55"/>
      <c r="AE137" s="55"/>
      <c r="AF137" s="55"/>
      <c r="AG137" s="55"/>
      <c r="AH137" s="55"/>
      <c r="AI137" s="55"/>
      <c r="AJ137" s="55"/>
    </row>
    <row r="138">
      <c r="A138" s="22" t="s">
        <v>4222</v>
      </c>
      <c r="B138" s="120" t="s">
        <v>3630</v>
      </c>
      <c r="C138" s="22" t="s">
        <v>4223</v>
      </c>
      <c r="D138" s="21" t="s">
        <v>37</v>
      </c>
      <c r="E138" s="121" t="s">
        <v>3640</v>
      </c>
      <c r="F138" s="23" t="s">
        <v>3641</v>
      </c>
      <c r="G138" s="122" t="str">
        <f t="shared" si="1"/>
        <v>Toorikhel, North Waziristan, Pakistan</v>
      </c>
      <c r="H138" s="43" t="s">
        <v>3642</v>
      </c>
      <c r="I138" s="43"/>
      <c r="J138" s="43"/>
      <c r="K138" s="123" t="s">
        <v>3643</v>
      </c>
      <c r="L138" s="54" t="s">
        <v>3642</v>
      </c>
      <c r="M138" s="25" t="str">
        <f t="shared" si="2"/>
        <v>32.846798</v>
      </c>
      <c r="N138" s="25" t="str">
        <f t="shared" si="3"/>
        <v>70.331605</v>
      </c>
      <c r="O138" s="123">
        <v>3.0</v>
      </c>
      <c r="P138" s="123">
        <v>4.0</v>
      </c>
      <c r="Q138" s="123">
        <v>0.0</v>
      </c>
      <c r="R138" s="123">
        <v>0.0</v>
      </c>
      <c r="S138" s="123">
        <v>0.0</v>
      </c>
      <c r="T138" s="123">
        <v>0.0</v>
      </c>
      <c r="U138" s="123">
        <v>2.0</v>
      </c>
      <c r="V138" s="123">
        <v>2.0</v>
      </c>
      <c r="W138" s="124" t="str">
        <f t="shared" si="6"/>
        <v>http://www.thebureauinvestigates.com/2011/08/10/obama-2010-strikes/#Ob86</v>
      </c>
      <c r="X138" s="126"/>
      <c r="Y138" s="22" t="s">
        <v>4224</v>
      </c>
      <c r="Z138" s="55"/>
      <c r="AA138" s="55"/>
      <c r="AB138" s="55"/>
      <c r="AC138" s="55"/>
      <c r="AD138" s="55"/>
      <c r="AE138" s="55"/>
      <c r="AF138" s="55"/>
      <c r="AG138" s="55"/>
      <c r="AH138" s="55"/>
      <c r="AI138" s="55"/>
      <c r="AJ138" s="55"/>
    </row>
    <row r="139">
      <c r="A139" s="22" t="s">
        <v>4225</v>
      </c>
      <c r="B139" s="120" t="s">
        <v>3630</v>
      </c>
      <c r="C139" s="22" t="s">
        <v>4226</v>
      </c>
      <c r="D139" s="21" t="s">
        <v>37</v>
      </c>
      <c r="E139" s="121" t="s">
        <v>4022</v>
      </c>
      <c r="F139" s="23" t="s">
        <v>3641</v>
      </c>
      <c r="G139" s="122" t="str">
        <f t="shared" si="1"/>
        <v>Machi Khel, North Waziristan, Pakistan</v>
      </c>
      <c r="H139" s="43" t="s">
        <v>4023</v>
      </c>
      <c r="I139" s="43"/>
      <c r="J139" s="43"/>
      <c r="K139" s="123" t="s">
        <v>4024</v>
      </c>
      <c r="L139" s="54" t="s">
        <v>4023</v>
      </c>
      <c r="M139" s="25" t="str">
        <f t="shared" si="2"/>
        <v>33.029133</v>
      </c>
      <c r="N139" s="25" t="str">
        <f t="shared" si="3"/>
        <v>70.246785</v>
      </c>
      <c r="O139" s="123">
        <v>7.0</v>
      </c>
      <c r="P139" s="123">
        <v>9.0</v>
      </c>
      <c r="Q139" s="123">
        <v>0.0</v>
      </c>
      <c r="R139" s="123">
        <v>0.0</v>
      </c>
      <c r="S139" s="123">
        <v>0.0</v>
      </c>
      <c r="T139" s="123">
        <v>0.0</v>
      </c>
      <c r="U139" s="123">
        <v>0.0</v>
      </c>
      <c r="V139" s="123">
        <v>0.0</v>
      </c>
      <c r="W139" s="124" t="str">
        <f t="shared" si="6"/>
        <v>http://www.thebureauinvestigates.com/2011/08/10/obama-2010-strikes/#Ob87</v>
      </c>
      <c r="X139" s="126"/>
      <c r="Y139" s="22" t="s">
        <v>4227</v>
      </c>
      <c r="Z139" s="55"/>
      <c r="AA139" s="55"/>
      <c r="AB139" s="55"/>
      <c r="AC139" s="55"/>
      <c r="AD139" s="55"/>
      <c r="AE139" s="55"/>
      <c r="AF139" s="55"/>
      <c r="AG139" s="55"/>
      <c r="AH139" s="55"/>
      <c r="AI139" s="55"/>
      <c r="AJ139" s="55"/>
    </row>
    <row r="140">
      <c r="A140" s="22" t="s">
        <v>4228</v>
      </c>
      <c r="B140" s="120" t="s">
        <v>3630</v>
      </c>
      <c r="C140" s="22" t="s">
        <v>4229</v>
      </c>
      <c r="D140" s="21" t="s">
        <v>37</v>
      </c>
      <c r="E140" s="121" t="s">
        <v>3786</v>
      </c>
      <c r="F140" s="23" t="s">
        <v>3641</v>
      </c>
      <c r="G140" s="122" t="str">
        <f t="shared" si="1"/>
        <v>Khushali, North Waziristan, Pakistan</v>
      </c>
      <c r="H140" s="43" t="s">
        <v>4230</v>
      </c>
      <c r="I140" s="43"/>
      <c r="J140" s="43"/>
      <c r="K140" s="123" t="s">
        <v>4231</v>
      </c>
      <c r="L140" s="54" t="s">
        <v>4230</v>
      </c>
      <c r="M140" s="25" t="str">
        <f t="shared" si="2"/>
        <v>32.938775</v>
      </c>
      <c r="N140" s="25" t="str">
        <f t="shared" si="3"/>
        <v>70.248273</v>
      </c>
      <c r="O140" s="123">
        <v>3.0</v>
      </c>
      <c r="P140" s="123">
        <v>8.0</v>
      </c>
      <c r="Q140" s="123">
        <v>0.0</v>
      </c>
      <c r="R140" s="123">
        <v>0.0</v>
      </c>
      <c r="S140" s="123">
        <v>0.0</v>
      </c>
      <c r="T140" s="123">
        <v>0.0</v>
      </c>
      <c r="U140" s="123">
        <v>3.0</v>
      </c>
      <c r="V140" s="123">
        <v>3.0</v>
      </c>
      <c r="W140" s="124" t="str">
        <f t="shared" si="6"/>
        <v>http://www.thebureauinvestigates.com/2011/08/10/obama-2010-strikes/#Ob88</v>
      </c>
      <c r="X140" s="126"/>
      <c r="Y140" s="22" t="s">
        <v>4232</v>
      </c>
      <c r="Z140" s="55"/>
      <c r="AA140" s="55"/>
      <c r="AB140" s="55"/>
      <c r="AC140" s="55"/>
      <c r="AD140" s="55"/>
      <c r="AE140" s="55"/>
      <c r="AF140" s="55"/>
      <c r="AG140" s="55"/>
      <c r="AH140" s="55"/>
      <c r="AI140" s="55"/>
      <c r="AJ140" s="55"/>
    </row>
    <row r="141">
      <c r="A141" s="22" t="s">
        <v>4233</v>
      </c>
      <c r="B141" s="120" t="s">
        <v>3630</v>
      </c>
      <c r="C141" s="22" t="s">
        <v>4234</v>
      </c>
      <c r="D141" s="21" t="s">
        <v>37</v>
      </c>
      <c r="E141" s="121" t="s">
        <v>4022</v>
      </c>
      <c r="F141" s="23" t="s">
        <v>3641</v>
      </c>
      <c r="G141" s="122" t="str">
        <f t="shared" si="1"/>
        <v>Machi Khel, North Waziristan, Pakistan</v>
      </c>
      <c r="H141" s="43" t="s">
        <v>4023</v>
      </c>
      <c r="I141" s="43"/>
      <c r="J141" s="43"/>
      <c r="K141" s="123" t="s">
        <v>4024</v>
      </c>
      <c r="L141" s="54" t="s">
        <v>4023</v>
      </c>
      <c r="M141" s="25" t="str">
        <f t="shared" si="2"/>
        <v>33.029133</v>
      </c>
      <c r="N141" s="25" t="str">
        <f t="shared" si="3"/>
        <v>70.246785</v>
      </c>
      <c r="O141" s="123">
        <v>4.0</v>
      </c>
      <c r="P141" s="123">
        <v>6.0</v>
      </c>
      <c r="Q141" s="123">
        <v>0.0</v>
      </c>
      <c r="R141" s="123">
        <v>2.0</v>
      </c>
      <c r="S141" s="123">
        <v>0.0</v>
      </c>
      <c r="T141" s="123">
        <v>0.0</v>
      </c>
      <c r="U141" s="123">
        <v>0.0</v>
      </c>
      <c r="V141" s="123">
        <v>0.0</v>
      </c>
      <c r="W141" s="124" t="str">
        <f t="shared" si="6"/>
        <v>http://www.thebureauinvestigates.com/2011/08/10/obama-2010-strikes/#Ob89</v>
      </c>
      <c r="X141" s="126"/>
      <c r="Y141" s="22" t="s">
        <v>4235</v>
      </c>
      <c r="Z141" s="55"/>
      <c r="AA141" s="55"/>
      <c r="AB141" s="55"/>
      <c r="AC141" s="55"/>
      <c r="AD141" s="55"/>
      <c r="AE141" s="55"/>
      <c r="AF141" s="55"/>
      <c r="AG141" s="55"/>
      <c r="AH141" s="55"/>
      <c r="AI141" s="55"/>
      <c r="AJ141" s="55"/>
    </row>
    <row r="142">
      <c r="A142" s="22" t="s">
        <v>4236</v>
      </c>
      <c r="B142" s="120" t="s">
        <v>3630</v>
      </c>
      <c r="C142" s="22" t="s">
        <v>4237</v>
      </c>
      <c r="D142" s="21" t="s">
        <v>37</v>
      </c>
      <c r="E142" s="121" t="s">
        <v>3791</v>
      </c>
      <c r="F142" s="23" t="s">
        <v>3641</v>
      </c>
      <c r="G142" s="122" t="str">
        <f t="shared" si="1"/>
        <v>Datta Khel, North Waziristan, Pakistan</v>
      </c>
      <c r="H142" s="43" t="s">
        <v>3792</v>
      </c>
      <c r="I142" s="43"/>
      <c r="J142" s="43"/>
      <c r="K142" s="123" t="s">
        <v>3793</v>
      </c>
      <c r="L142" s="54" t="s">
        <v>3792</v>
      </c>
      <c r="M142" s="25" t="str">
        <f t="shared" si="2"/>
        <v>33.150049</v>
      </c>
      <c r="N142" s="25" t="str">
        <f t="shared" si="3"/>
        <v>70.433361</v>
      </c>
      <c r="O142" s="123">
        <v>5.0</v>
      </c>
      <c r="P142" s="123">
        <v>10.0</v>
      </c>
      <c r="Q142" s="123">
        <v>0.0</v>
      </c>
      <c r="R142" s="123">
        <v>4.0</v>
      </c>
      <c r="S142" s="123">
        <v>0.0</v>
      </c>
      <c r="T142" s="123">
        <v>0.0</v>
      </c>
      <c r="U142" s="123">
        <v>4.0</v>
      </c>
      <c r="V142" s="123">
        <v>4.0</v>
      </c>
      <c r="W142" s="124" t="str">
        <f t="shared" si="6"/>
        <v>http://www.thebureauinvestigates.com/2011/08/10/obama-2010-strikes/#Ob90</v>
      </c>
      <c r="X142" s="126"/>
      <c r="Y142" s="22" t="s">
        <v>4238</v>
      </c>
      <c r="Z142" s="55"/>
      <c r="AA142" s="55"/>
      <c r="AB142" s="55"/>
      <c r="AC142" s="55"/>
      <c r="AD142" s="55"/>
      <c r="AE142" s="55"/>
      <c r="AF142" s="55"/>
      <c r="AG142" s="55"/>
      <c r="AH142" s="55"/>
      <c r="AI142" s="55"/>
      <c r="AJ142" s="55"/>
    </row>
    <row r="143">
      <c r="A143" s="22" t="s">
        <v>4239</v>
      </c>
      <c r="B143" s="120" t="s">
        <v>3630</v>
      </c>
      <c r="C143" s="22" t="s">
        <v>4240</v>
      </c>
      <c r="D143" s="21" t="s">
        <v>37</v>
      </c>
      <c r="E143" s="121" t="s">
        <v>3791</v>
      </c>
      <c r="F143" s="23" t="s">
        <v>3641</v>
      </c>
      <c r="G143" s="122" t="str">
        <f t="shared" si="1"/>
        <v>Datta Khel, North Waziristan, Pakistan</v>
      </c>
      <c r="H143" s="43" t="s">
        <v>3792</v>
      </c>
      <c r="I143" s="43"/>
      <c r="J143" s="43"/>
      <c r="K143" s="123" t="s">
        <v>3793</v>
      </c>
      <c r="L143" s="54" t="s">
        <v>3792</v>
      </c>
      <c r="M143" s="25" t="str">
        <f t="shared" si="2"/>
        <v>33.150049</v>
      </c>
      <c r="N143" s="25" t="str">
        <f t="shared" si="3"/>
        <v>70.433361</v>
      </c>
      <c r="O143" s="123">
        <v>8.0</v>
      </c>
      <c r="P143" s="123">
        <v>14.0</v>
      </c>
      <c r="Q143" s="123">
        <v>0.0</v>
      </c>
      <c r="R143" s="123">
        <v>4.0</v>
      </c>
      <c r="S143" s="123">
        <v>0.0</v>
      </c>
      <c r="T143" s="123">
        <v>0.0</v>
      </c>
      <c r="U143" s="123">
        <v>12.0</v>
      </c>
      <c r="V143" s="123">
        <v>12.0</v>
      </c>
      <c r="W143" s="124" t="str">
        <f t="shared" si="6"/>
        <v>http://www.thebureauinvestigates.com/2011/08/10/obama-2010-strikes/#Ob91</v>
      </c>
      <c r="X143" s="126"/>
      <c r="Y143" s="22" t="s">
        <v>4241</v>
      </c>
      <c r="Z143" s="55"/>
      <c r="AA143" s="55"/>
      <c r="AB143" s="55"/>
      <c r="AC143" s="55"/>
      <c r="AD143" s="55"/>
      <c r="AE143" s="55"/>
      <c r="AF143" s="55"/>
      <c r="AG143" s="55"/>
      <c r="AH143" s="55"/>
      <c r="AI143" s="55"/>
      <c r="AJ143" s="55"/>
    </row>
    <row r="144">
      <c r="A144" s="22" t="s">
        <v>4242</v>
      </c>
      <c r="B144" s="120" t="s">
        <v>3630</v>
      </c>
      <c r="C144" s="22" t="s">
        <v>4240</v>
      </c>
      <c r="D144" s="21" t="s">
        <v>37</v>
      </c>
      <c r="E144" s="121" t="s">
        <v>3767</v>
      </c>
      <c r="F144" s="23" t="s">
        <v>3641</v>
      </c>
      <c r="G144" s="122" t="str">
        <f t="shared" si="1"/>
        <v>Gurwak, North Waziristan, Pakistan</v>
      </c>
      <c r="H144" s="43" t="s">
        <v>3648</v>
      </c>
      <c r="I144" s="43"/>
      <c r="J144" s="43"/>
      <c r="K144" s="123" t="s">
        <v>3768</v>
      </c>
      <c r="L144" s="54" t="s">
        <v>3648</v>
      </c>
      <c r="M144" s="25" t="str">
        <f t="shared" si="2"/>
        <v>32.943065</v>
      </c>
      <c r="N144" s="25" t="str">
        <f t="shared" si="3"/>
        <v>69.955033</v>
      </c>
      <c r="O144" s="123">
        <v>7.0</v>
      </c>
      <c r="P144" s="123">
        <v>15.0</v>
      </c>
      <c r="Q144" s="123">
        <v>0.0</v>
      </c>
      <c r="R144" s="123">
        <v>0.0</v>
      </c>
      <c r="S144" s="123">
        <v>0.0</v>
      </c>
      <c r="T144" s="123">
        <v>0.0</v>
      </c>
      <c r="U144" s="123">
        <v>4.0</v>
      </c>
      <c r="V144" s="123">
        <v>4.0</v>
      </c>
      <c r="W144" s="124" t="str">
        <f t="shared" si="6"/>
        <v>http://www.thebureauinvestigates.com/2011/08/10/obama-2010-strikes/#Ob92</v>
      </c>
      <c r="X144" s="126"/>
      <c r="Y144" s="22" t="s">
        <v>4243</v>
      </c>
      <c r="Z144" s="55"/>
      <c r="AA144" s="55"/>
      <c r="AB144" s="55"/>
      <c r="AC144" s="55"/>
      <c r="AD144" s="55"/>
      <c r="AE144" s="55"/>
      <c r="AF144" s="55"/>
      <c r="AG144" s="55"/>
      <c r="AH144" s="55"/>
      <c r="AI144" s="55"/>
      <c r="AJ144" s="55"/>
    </row>
    <row r="145">
      <c r="A145" s="22" t="s">
        <v>4244</v>
      </c>
      <c r="B145" s="120" t="s">
        <v>3630</v>
      </c>
      <c r="C145" s="22" t="s">
        <v>4245</v>
      </c>
      <c r="D145" s="21" t="s">
        <v>37</v>
      </c>
      <c r="E145" s="121" t="s">
        <v>4246</v>
      </c>
      <c r="F145" s="23" t="s">
        <v>4247</v>
      </c>
      <c r="G145" s="122" t="str">
        <f t="shared" si="1"/>
        <v>Khyber, Khyber Agency, Pakistan</v>
      </c>
      <c r="H145" s="43" t="s">
        <v>4248</v>
      </c>
      <c r="I145" s="43"/>
      <c r="J145" s="43"/>
      <c r="K145" s="123" t="s">
        <v>4249</v>
      </c>
      <c r="L145" s="54" t="s">
        <v>4248</v>
      </c>
      <c r="M145" s="25" t="str">
        <f t="shared" si="2"/>
        <v>33.940547</v>
      </c>
      <c r="N145" s="25" t="str">
        <f t="shared" si="3"/>
        <v>71.049776</v>
      </c>
      <c r="O145" s="123">
        <v>5.0</v>
      </c>
      <c r="P145" s="123">
        <v>15.0</v>
      </c>
      <c r="Q145" s="123">
        <v>0.0</v>
      </c>
      <c r="R145" s="123">
        <v>2.0</v>
      </c>
      <c r="S145" s="123">
        <v>0.0</v>
      </c>
      <c r="T145" s="123">
        <v>0.0</v>
      </c>
      <c r="U145" s="123">
        <v>15.0</v>
      </c>
      <c r="V145" s="123">
        <v>15.0</v>
      </c>
      <c r="W145" s="124" t="str">
        <f t="shared" si="6"/>
        <v>http://www.thebureauinvestigates.com/2011/08/10/obama-2010-strikes/#Ob93</v>
      </c>
      <c r="X145" s="126"/>
      <c r="Y145" s="22" t="s">
        <v>4250</v>
      </c>
      <c r="Z145" s="55"/>
      <c r="AA145" s="55"/>
      <c r="AB145" s="55"/>
      <c r="AC145" s="55"/>
      <c r="AD145" s="55"/>
      <c r="AE145" s="55"/>
      <c r="AF145" s="55"/>
      <c r="AG145" s="55"/>
      <c r="AH145" s="55"/>
      <c r="AI145" s="55"/>
      <c r="AJ145" s="55"/>
    </row>
    <row r="146">
      <c r="A146" s="22" t="s">
        <v>4251</v>
      </c>
      <c r="B146" s="120" t="s">
        <v>3630</v>
      </c>
      <c r="C146" s="22" t="s">
        <v>4252</v>
      </c>
      <c r="D146" s="21" t="s">
        <v>37</v>
      </c>
      <c r="E146" s="121" t="s">
        <v>4215</v>
      </c>
      <c r="F146" s="23" t="s">
        <v>3641</v>
      </c>
      <c r="G146" s="122" t="str">
        <f t="shared" si="1"/>
        <v>Boya, North Waziristan, Pakistan</v>
      </c>
      <c r="H146" s="43" t="s">
        <v>4216</v>
      </c>
      <c r="I146" s="43"/>
      <c r="J146" s="43"/>
      <c r="K146" s="123" t="s">
        <v>4217</v>
      </c>
      <c r="L146" s="54" t="s">
        <v>4216</v>
      </c>
      <c r="M146" s="25" t="str">
        <f t="shared" si="2"/>
        <v>32.943336</v>
      </c>
      <c r="N146" s="25" t="str">
        <f t="shared" si="3"/>
        <v>69.899944</v>
      </c>
      <c r="O146" s="123">
        <v>11.0</v>
      </c>
      <c r="P146" s="123">
        <v>11.0</v>
      </c>
      <c r="Q146" s="123">
        <v>10.0</v>
      </c>
      <c r="R146" s="123">
        <v>10.0</v>
      </c>
      <c r="S146" s="123">
        <v>7.0</v>
      </c>
      <c r="T146" s="123">
        <v>7.0</v>
      </c>
      <c r="U146" s="123">
        <v>7.0</v>
      </c>
      <c r="V146" s="123">
        <v>10.0</v>
      </c>
      <c r="W146" s="124" t="str">
        <f t="shared" si="6"/>
        <v>http://www.thebureauinvestigates.com/2011/08/10/obama-2010-strikes/#Ob94</v>
      </c>
      <c r="X146" s="126"/>
      <c r="Y146" s="22" t="s">
        <v>4253</v>
      </c>
      <c r="Z146" s="55"/>
      <c r="AA146" s="55"/>
      <c r="AB146" s="55"/>
      <c r="AC146" s="55"/>
      <c r="AD146" s="55"/>
      <c r="AE146" s="55"/>
      <c r="AF146" s="55"/>
      <c r="AG146" s="55"/>
      <c r="AH146" s="55"/>
      <c r="AI146" s="55"/>
      <c r="AJ146" s="55"/>
    </row>
    <row r="147">
      <c r="A147" s="22" t="s">
        <v>4254</v>
      </c>
      <c r="B147" s="120" t="s">
        <v>3630</v>
      </c>
      <c r="C147" s="22" t="s">
        <v>4255</v>
      </c>
      <c r="D147" s="21" t="s">
        <v>37</v>
      </c>
      <c r="E147" s="121" t="s">
        <v>4256</v>
      </c>
      <c r="F147" s="23" t="s">
        <v>3633</v>
      </c>
      <c r="G147" s="122" t="str">
        <f t="shared" si="1"/>
        <v>Mizai Nari, South Waziristan, Pakistan</v>
      </c>
      <c r="H147" s="43" t="s">
        <v>3671</v>
      </c>
      <c r="I147" s="43"/>
      <c r="J147" s="43"/>
      <c r="K147" s="123" t="s">
        <v>4257</v>
      </c>
      <c r="L147" s="54" t="s">
        <v>3671</v>
      </c>
      <c r="M147" s="25" t="str">
        <f t="shared" si="2"/>
        <v>32.320237</v>
      </c>
      <c r="N147" s="25" t="str">
        <f t="shared" si="3"/>
        <v>69.859740</v>
      </c>
      <c r="O147" s="123">
        <v>8.0</v>
      </c>
      <c r="P147" s="123">
        <v>12.0</v>
      </c>
      <c r="Q147" s="123">
        <v>0.0</v>
      </c>
      <c r="R147" s="123">
        <v>11.0</v>
      </c>
      <c r="S147" s="123">
        <v>0.0</v>
      </c>
      <c r="T147" s="123">
        <v>0.0</v>
      </c>
      <c r="U147" s="123">
        <v>4.0</v>
      </c>
      <c r="V147" s="123">
        <v>4.0</v>
      </c>
      <c r="W147" s="124" t="str">
        <f t="shared" si="6"/>
        <v>http://www.thebureauinvestigates.com/2011/08/10/obama-2010-strikes/#Ob95</v>
      </c>
      <c r="X147" s="126"/>
      <c r="Y147" s="22" t="s">
        <v>4258</v>
      </c>
      <c r="Z147" s="55"/>
      <c r="AA147" s="55"/>
      <c r="AB147" s="55"/>
      <c r="AC147" s="55"/>
      <c r="AD147" s="55"/>
      <c r="AE147" s="55"/>
      <c r="AF147" s="55"/>
      <c r="AG147" s="55"/>
      <c r="AH147" s="55"/>
      <c r="AI147" s="55"/>
      <c r="AJ147" s="55"/>
    </row>
    <row r="148">
      <c r="A148" s="22" t="s">
        <v>4259</v>
      </c>
      <c r="B148" s="120" t="s">
        <v>3630</v>
      </c>
      <c r="C148" s="22" t="s">
        <v>4260</v>
      </c>
      <c r="D148" s="21" t="s">
        <v>37</v>
      </c>
      <c r="E148" s="121" t="s">
        <v>4043</v>
      </c>
      <c r="F148" s="23" t="s">
        <v>3641</v>
      </c>
      <c r="G148" s="122" t="str">
        <f t="shared" si="1"/>
        <v>Norak, North Waziristan, Pakistan</v>
      </c>
      <c r="H148" s="43" t="s">
        <v>3648</v>
      </c>
      <c r="I148" s="43"/>
      <c r="J148" s="43"/>
      <c r="K148" s="123" t="s">
        <v>4044</v>
      </c>
      <c r="L148" s="54" t="s">
        <v>3648</v>
      </c>
      <c r="M148" s="25" t="str">
        <f t="shared" si="2"/>
        <v>32.943065</v>
      </c>
      <c r="N148" s="25" t="str">
        <f t="shared" si="3"/>
        <v>69.955033</v>
      </c>
      <c r="O148" s="123">
        <v>2.0</v>
      </c>
      <c r="P148" s="123">
        <v>7.0</v>
      </c>
      <c r="Q148" s="123">
        <v>4.0</v>
      </c>
      <c r="R148" s="123">
        <v>4.0</v>
      </c>
      <c r="S148" s="123">
        <v>0.0</v>
      </c>
      <c r="T148" s="123">
        <v>0.0</v>
      </c>
      <c r="U148" s="123">
        <v>3.0</v>
      </c>
      <c r="V148" s="123">
        <v>3.0</v>
      </c>
      <c r="W148" s="124" t="str">
        <f t="shared" si="6"/>
        <v>http://www.thebureauinvestigates.com/2011/08/10/obama-2010-strikes/#Ob96</v>
      </c>
      <c r="X148" s="126"/>
      <c r="Y148" s="22" t="s">
        <v>4261</v>
      </c>
      <c r="Z148" s="55"/>
      <c r="AA148" s="55"/>
      <c r="AB148" s="55"/>
      <c r="AC148" s="55"/>
      <c r="AD148" s="55"/>
      <c r="AE148" s="55"/>
      <c r="AF148" s="55"/>
      <c r="AG148" s="55"/>
      <c r="AH148" s="55"/>
      <c r="AI148" s="55"/>
      <c r="AJ148" s="55"/>
    </row>
    <row r="149">
      <c r="A149" s="22" t="s">
        <v>4262</v>
      </c>
      <c r="B149" s="120" t="s">
        <v>3630</v>
      </c>
      <c r="C149" s="22" t="s">
        <v>4263</v>
      </c>
      <c r="D149" s="21" t="s">
        <v>37</v>
      </c>
      <c r="E149" s="121" t="s">
        <v>4264</v>
      </c>
      <c r="F149" s="23" t="s">
        <v>3641</v>
      </c>
      <c r="G149" s="122" t="str">
        <f t="shared" si="1"/>
        <v>Maizer, North Waziristan, Pakistan</v>
      </c>
      <c r="H149" s="43" t="s">
        <v>3648</v>
      </c>
      <c r="I149" s="43"/>
      <c r="J149" s="43"/>
      <c r="K149" s="123" t="s">
        <v>4265</v>
      </c>
      <c r="L149" s="54" t="s">
        <v>3648</v>
      </c>
      <c r="M149" s="25" t="str">
        <f t="shared" si="2"/>
        <v>32.943065</v>
      </c>
      <c r="N149" s="25" t="str">
        <f t="shared" si="3"/>
        <v>69.955033</v>
      </c>
      <c r="O149" s="123">
        <v>10.0</v>
      </c>
      <c r="P149" s="123">
        <v>15.0</v>
      </c>
      <c r="Q149" s="123">
        <v>0.0</v>
      </c>
      <c r="R149" s="123">
        <v>0.0</v>
      </c>
      <c r="S149" s="123">
        <v>0.0</v>
      </c>
      <c r="T149" s="123">
        <v>0.0</v>
      </c>
      <c r="U149" s="123">
        <v>10.0</v>
      </c>
      <c r="V149" s="123">
        <v>12.0</v>
      </c>
      <c r="W149" s="124" t="str">
        <f t="shared" si="6"/>
        <v>http://www.thebureauinvestigates.com/2011/08/10/obama-2010-strikes/#Ob97</v>
      </c>
      <c r="X149" s="126"/>
      <c r="Y149" s="22" t="s">
        <v>4266</v>
      </c>
      <c r="Z149" s="55"/>
      <c r="AA149" s="55"/>
      <c r="AB149" s="55"/>
      <c r="AC149" s="55"/>
      <c r="AD149" s="55"/>
      <c r="AE149" s="55"/>
      <c r="AF149" s="55"/>
      <c r="AG149" s="55"/>
      <c r="AH149" s="55"/>
      <c r="AI149" s="55"/>
      <c r="AJ149" s="55"/>
    </row>
    <row r="150">
      <c r="A150" s="22" t="s">
        <v>4267</v>
      </c>
      <c r="B150" s="120" t="s">
        <v>3630</v>
      </c>
      <c r="C150" s="22" t="s">
        <v>4268</v>
      </c>
      <c r="D150" s="21" t="s">
        <v>37</v>
      </c>
      <c r="E150" s="121" t="s">
        <v>4269</v>
      </c>
      <c r="F150" s="23" t="s">
        <v>3641</v>
      </c>
      <c r="G150" s="122" t="str">
        <f t="shared" si="1"/>
        <v>Haider Khel, North Waziristan, Pakistan</v>
      </c>
      <c r="H150" s="43" t="s">
        <v>4270</v>
      </c>
      <c r="I150" s="43"/>
      <c r="J150" s="43"/>
      <c r="K150" s="123" t="s">
        <v>4271</v>
      </c>
      <c r="L150" s="54" t="s">
        <v>4270</v>
      </c>
      <c r="M150" s="25" t="str">
        <f t="shared" si="2"/>
        <v>32.944834</v>
      </c>
      <c r="N150" s="25" t="str">
        <f t="shared" si="3"/>
        <v>70.301845</v>
      </c>
      <c r="O150" s="123">
        <v>16.0</v>
      </c>
      <c r="P150" s="123">
        <v>17.0</v>
      </c>
      <c r="Q150" s="123">
        <v>0.0</v>
      </c>
      <c r="R150" s="123">
        <v>0.0</v>
      </c>
      <c r="S150" s="123">
        <v>0.0</v>
      </c>
      <c r="T150" s="123">
        <v>0.0</v>
      </c>
      <c r="U150" s="123">
        <v>10.0</v>
      </c>
      <c r="V150" s="123">
        <v>18.0</v>
      </c>
      <c r="W150" s="124" t="str">
        <f t="shared" si="6"/>
        <v>http://www.thebureauinvestigates.com/2011/08/10/obama-2010-strikes/#Ob98</v>
      </c>
      <c r="X150" s="126"/>
      <c r="Y150" s="22" t="s">
        <v>4272</v>
      </c>
      <c r="Z150" s="55"/>
      <c r="AA150" s="55"/>
      <c r="AB150" s="55"/>
      <c r="AC150" s="55"/>
      <c r="AD150" s="55"/>
      <c r="AE150" s="55"/>
      <c r="AF150" s="55"/>
      <c r="AG150" s="55"/>
      <c r="AH150" s="55"/>
      <c r="AI150" s="55"/>
      <c r="AJ150" s="55"/>
    </row>
    <row r="151">
      <c r="A151" s="22" t="s">
        <v>4273</v>
      </c>
      <c r="B151" s="120" t="s">
        <v>3630</v>
      </c>
      <c r="C151" s="22" t="s">
        <v>4274</v>
      </c>
      <c r="D151" s="21" t="s">
        <v>37</v>
      </c>
      <c r="E151" s="121" t="s">
        <v>3786</v>
      </c>
      <c r="F151" s="23" t="s">
        <v>3641</v>
      </c>
      <c r="G151" s="122" t="str">
        <f t="shared" si="1"/>
        <v>Khushali, North Waziristan, Pakistan</v>
      </c>
      <c r="H151" s="43" t="s">
        <v>4230</v>
      </c>
      <c r="I151" s="43"/>
      <c r="J151" s="43"/>
      <c r="K151" s="123" t="s">
        <v>4231</v>
      </c>
      <c r="L151" s="54" t="s">
        <v>4230</v>
      </c>
      <c r="M151" s="25" t="str">
        <f t="shared" si="2"/>
        <v>32.938775</v>
      </c>
      <c r="N151" s="25" t="str">
        <f t="shared" si="3"/>
        <v>70.248273</v>
      </c>
      <c r="O151" s="123">
        <v>2.0</v>
      </c>
      <c r="P151" s="123">
        <v>4.0</v>
      </c>
      <c r="Q151" s="123">
        <v>0.0</v>
      </c>
      <c r="R151" s="123">
        <v>0.0</v>
      </c>
      <c r="S151" s="123">
        <v>0.0</v>
      </c>
      <c r="T151" s="123">
        <v>0.0</v>
      </c>
      <c r="U151" s="123">
        <v>1.0</v>
      </c>
      <c r="V151" s="123">
        <v>3.0</v>
      </c>
      <c r="W151" s="124" t="str">
        <f t="shared" si="6"/>
        <v>http://www.thebureauinvestigates.com/2011/08/10/obama-2010-strikes/#Ob99</v>
      </c>
      <c r="X151" s="126"/>
      <c r="Y151" s="22" t="s">
        <v>4275</v>
      </c>
      <c r="Z151" s="55"/>
      <c r="AA151" s="55"/>
      <c r="AB151" s="55"/>
      <c r="AC151" s="55"/>
      <c r="AD151" s="55"/>
      <c r="AE151" s="55"/>
      <c r="AF151" s="55"/>
      <c r="AG151" s="55"/>
      <c r="AH151" s="55"/>
      <c r="AI151" s="55"/>
      <c r="AJ151" s="55"/>
    </row>
    <row r="152">
      <c r="A152" s="22" t="s">
        <v>4276</v>
      </c>
      <c r="B152" s="120" t="s">
        <v>3630</v>
      </c>
      <c r="C152" s="22" t="s">
        <v>4277</v>
      </c>
      <c r="D152" s="21" t="s">
        <v>37</v>
      </c>
      <c r="E152" s="121" t="s">
        <v>4164</v>
      </c>
      <c r="F152" s="23" t="s">
        <v>3641</v>
      </c>
      <c r="G152" s="122" t="str">
        <f t="shared" si="1"/>
        <v>Tabbi, North Waziristan, Pakistan</v>
      </c>
      <c r="H152" s="43" t="s">
        <v>3648</v>
      </c>
      <c r="I152" s="43"/>
      <c r="J152" s="43"/>
      <c r="K152" s="123" t="s">
        <v>4165</v>
      </c>
      <c r="L152" s="54" t="s">
        <v>3648</v>
      </c>
      <c r="M152" s="25" t="str">
        <f t="shared" si="2"/>
        <v>32.943065</v>
      </c>
      <c r="N152" s="25" t="str">
        <f t="shared" si="3"/>
        <v>69.955033</v>
      </c>
      <c r="O152" s="123">
        <v>5.0</v>
      </c>
      <c r="P152" s="123">
        <v>6.0</v>
      </c>
      <c r="Q152" s="123">
        <v>0.0</v>
      </c>
      <c r="R152" s="123">
        <v>0.0</v>
      </c>
      <c r="S152" s="123">
        <v>0.0</v>
      </c>
      <c r="T152" s="123">
        <v>0.0</v>
      </c>
      <c r="U152" s="123">
        <v>4.0</v>
      </c>
      <c r="V152" s="123">
        <v>4.0</v>
      </c>
      <c r="W152" s="124" t="str">
        <f t="shared" si="6"/>
        <v>http://www.thebureauinvestigates.com/2011/08/10/obama-2010-strikes/#Ob100</v>
      </c>
      <c r="X152" s="126"/>
      <c r="Y152" s="22" t="s">
        <v>4278</v>
      </c>
      <c r="Z152" s="55"/>
      <c r="AA152" s="55"/>
      <c r="AB152" s="55"/>
      <c r="AC152" s="55"/>
      <c r="AD152" s="55"/>
      <c r="AE152" s="55"/>
      <c r="AF152" s="55"/>
      <c r="AG152" s="55"/>
      <c r="AH152" s="55"/>
      <c r="AI152" s="55"/>
      <c r="AJ152" s="55"/>
    </row>
    <row r="153">
      <c r="A153" s="22" t="s">
        <v>4279</v>
      </c>
      <c r="B153" s="120" t="s">
        <v>3630</v>
      </c>
      <c r="C153" s="22" t="s">
        <v>4280</v>
      </c>
      <c r="D153" s="21" t="s">
        <v>37</v>
      </c>
      <c r="E153" s="121" t="s">
        <v>3824</v>
      </c>
      <c r="F153" s="23" t="s">
        <v>3633</v>
      </c>
      <c r="G153" s="122" t="str">
        <f t="shared" si="1"/>
        <v>Kari Kot, South Waziristan, Pakistan</v>
      </c>
      <c r="H153" s="43" t="s">
        <v>3825</v>
      </c>
      <c r="I153" s="43"/>
      <c r="J153" s="43"/>
      <c r="K153" s="123" t="s">
        <v>3826</v>
      </c>
      <c r="L153" s="54" t="s">
        <v>3825</v>
      </c>
      <c r="M153" s="25" t="str">
        <f t="shared" si="2"/>
        <v>32.270651</v>
      </c>
      <c r="N153" s="25" t="str">
        <f t="shared" si="3"/>
        <v>69.554179</v>
      </c>
      <c r="O153" s="123">
        <v>7.0</v>
      </c>
      <c r="P153" s="123">
        <v>10.0</v>
      </c>
      <c r="Q153" s="123">
        <v>0.0</v>
      </c>
      <c r="R153" s="123">
        <v>0.0</v>
      </c>
      <c r="S153" s="123">
        <v>0.0</v>
      </c>
      <c r="T153" s="123">
        <v>0.0</v>
      </c>
      <c r="U153" s="123">
        <v>1.0</v>
      </c>
      <c r="V153" s="123">
        <v>4.0</v>
      </c>
      <c r="W153" s="124" t="str">
        <f t="shared" si="6"/>
        <v>http://www.thebureauinvestigates.com/2011/08/10/obama-2010-strikes/#Ob101</v>
      </c>
      <c r="X153" s="126"/>
      <c r="Y153" s="22" t="s">
        <v>4281</v>
      </c>
      <c r="Z153" s="55"/>
      <c r="AA153" s="55"/>
      <c r="AB153" s="55"/>
      <c r="AC153" s="55"/>
      <c r="AD153" s="55"/>
      <c r="AE153" s="55"/>
      <c r="AF153" s="55"/>
      <c r="AG153" s="55"/>
      <c r="AH153" s="55"/>
      <c r="AI153" s="55"/>
      <c r="AJ153" s="55"/>
    </row>
    <row r="154">
      <c r="A154" s="22" t="s">
        <v>4282</v>
      </c>
      <c r="B154" s="120" t="s">
        <v>3630</v>
      </c>
      <c r="C154" s="22" t="s">
        <v>4283</v>
      </c>
      <c r="D154" s="21" t="s">
        <v>37</v>
      </c>
      <c r="E154" s="121" t="s">
        <v>4284</v>
      </c>
      <c r="F154" s="23" t="s">
        <v>3641</v>
      </c>
      <c r="G154" s="122" t="str">
        <f t="shared" si="1"/>
        <v>Sheerani, North Waziristan, Pakistan</v>
      </c>
      <c r="H154" s="43" t="s">
        <v>3648</v>
      </c>
      <c r="I154" s="43"/>
      <c r="J154" s="43"/>
      <c r="K154" s="123" t="s">
        <v>4285</v>
      </c>
      <c r="L154" s="54" t="s">
        <v>3648</v>
      </c>
      <c r="M154" s="25" t="str">
        <f t="shared" si="2"/>
        <v>32.943065</v>
      </c>
      <c r="N154" s="25" t="str">
        <f t="shared" si="3"/>
        <v>69.955033</v>
      </c>
      <c r="O154" s="123">
        <v>9.0</v>
      </c>
      <c r="P154" s="123">
        <v>14.0</v>
      </c>
      <c r="Q154" s="123">
        <v>0.0</v>
      </c>
      <c r="R154" s="123">
        <v>7.0</v>
      </c>
      <c r="S154" s="123">
        <v>0.0</v>
      </c>
      <c r="T154" s="123">
        <v>0.0</v>
      </c>
      <c r="U154" s="123">
        <v>3.0</v>
      </c>
      <c r="V154" s="123">
        <v>3.0</v>
      </c>
      <c r="W154" s="124" t="str">
        <f t="shared" si="6"/>
        <v>http://www.thebureauinvestigates.com/2011/08/10/obama-2010-strikes/#Ob102</v>
      </c>
      <c r="X154" s="126"/>
      <c r="Y154" s="22" t="s">
        <v>4286</v>
      </c>
      <c r="Z154" s="55"/>
      <c r="AA154" s="55"/>
      <c r="AB154" s="55"/>
      <c r="AC154" s="55"/>
      <c r="AD154" s="55"/>
      <c r="AE154" s="55"/>
      <c r="AF154" s="55"/>
      <c r="AG154" s="55"/>
      <c r="AH154" s="55"/>
      <c r="AI154" s="55"/>
      <c r="AJ154" s="55"/>
    </row>
    <row r="155">
      <c r="A155" s="22" t="s">
        <v>4287</v>
      </c>
      <c r="B155" s="120" t="s">
        <v>3630</v>
      </c>
      <c r="C155" s="22" t="s">
        <v>4288</v>
      </c>
      <c r="D155" s="21" t="s">
        <v>37</v>
      </c>
      <c r="E155" s="121" t="s">
        <v>4289</v>
      </c>
      <c r="F155" s="23" t="s">
        <v>3633</v>
      </c>
      <c r="G155" s="122" t="str">
        <f t="shared" si="1"/>
        <v>Dwasarak, South Waziristan, Pakistan</v>
      </c>
      <c r="H155" s="43" t="s">
        <v>3671</v>
      </c>
      <c r="I155" s="43"/>
      <c r="J155" s="43"/>
      <c r="K155" s="123" t="s">
        <v>4290</v>
      </c>
      <c r="L155" s="54" t="s">
        <v>3671</v>
      </c>
      <c r="M155" s="25" t="str">
        <f t="shared" si="2"/>
        <v>32.320237</v>
      </c>
      <c r="N155" s="25" t="str">
        <f t="shared" si="3"/>
        <v>69.859740</v>
      </c>
      <c r="O155" s="123">
        <v>16.0</v>
      </c>
      <c r="P155" s="123">
        <v>18.0</v>
      </c>
      <c r="Q155" s="123">
        <v>0.0</v>
      </c>
      <c r="R155" s="123">
        <v>0.0</v>
      </c>
      <c r="S155" s="123">
        <v>0.0</v>
      </c>
      <c r="T155" s="123">
        <v>0.0</v>
      </c>
      <c r="U155" s="123">
        <v>24.0</v>
      </c>
      <c r="V155" s="123">
        <v>24.0</v>
      </c>
      <c r="W155" s="124" t="str">
        <f t="shared" si="6"/>
        <v>http://www.thebureauinvestigates.com/2011/08/10/obama-2010-strikes/#Ob103</v>
      </c>
      <c r="X155" s="126"/>
      <c r="Y155" s="22" t="s">
        <v>4291</v>
      </c>
      <c r="Z155" s="55"/>
      <c r="AA155" s="55"/>
      <c r="AB155" s="55"/>
      <c r="AC155" s="55"/>
      <c r="AD155" s="55"/>
      <c r="AE155" s="55"/>
      <c r="AF155" s="55"/>
      <c r="AG155" s="55"/>
      <c r="AH155" s="55"/>
      <c r="AI155" s="55"/>
      <c r="AJ155" s="55"/>
    </row>
    <row r="156">
      <c r="A156" s="22" t="s">
        <v>4292</v>
      </c>
      <c r="B156" s="120" t="s">
        <v>3630</v>
      </c>
      <c r="C156" s="22" t="s">
        <v>4293</v>
      </c>
      <c r="D156" s="21" t="s">
        <v>37</v>
      </c>
      <c r="E156" s="121" t="s">
        <v>4122</v>
      </c>
      <c r="F156" s="23" t="s">
        <v>3641</v>
      </c>
      <c r="G156" s="122" t="str">
        <f t="shared" si="1"/>
        <v>Shaktoi, North Waziristan, Pakistan</v>
      </c>
      <c r="H156" s="43" t="s">
        <v>3648</v>
      </c>
      <c r="I156" s="43"/>
      <c r="J156" s="43"/>
      <c r="K156" s="123" t="s">
        <v>4123</v>
      </c>
      <c r="L156" s="54" t="s">
        <v>3648</v>
      </c>
      <c r="M156" s="25" t="str">
        <f t="shared" si="2"/>
        <v>32.943065</v>
      </c>
      <c r="N156" s="25" t="str">
        <f t="shared" si="3"/>
        <v>69.955033</v>
      </c>
      <c r="O156" s="123">
        <v>14.0</v>
      </c>
      <c r="P156" s="123">
        <v>32.0</v>
      </c>
      <c r="Q156" s="123">
        <v>0.0</v>
      </c>
      <c r="R156" s="123">
        <v>0.0</v>
      </c>
      <c r="S156" s="123">
        <v>0.0</v>
      </c>
      <c r="T156" s="123">
        <v>0.0</v>
      </c>
      <c r="U156" s="123">
        <v>7.0</v>
      </c>
      <c r="V156" s="123">
        <v>12.0</v>
      </c>
      <c r="W156" s="124" t="str">
        <f t="shared" si="6"/>
        <v>http://www.thebureauinvestigates.com/2011/08/10/obama-2010-strikes/#Ob104</v>
      </c>
      <c r="X156" s="126"/>
      <c r="Y156" s="22" t="s">
        <v>4294</v>
      </c>
      <c r="Z156" s="55"/>
      <c r="AA156" s="55"/>
      <c r="AB156" s="55"/>
      <c r="AC156" s="55"/>
      <c r="AD156" s="55"/>
      <c r="AE156" s="55"/>
      <c r="AF156" s="55"/>
      <c r="AG156" s="55"/>
      <c r="AH156" s="55"/>
      <c r="AI156" s="55"/>
      <c r="AJ156" s="55"/>
    </row>
    <row r="157">
      <c r="A157" s="22" t="s">
        <v>4295</v>
      </c>
      <c r="B157" s="120" t="s">
        <v>3630</v>
      </c>
      <c r="C157" s="22" t="s">
        <v>4293</v>
      </c>
      <c r="D157" s="21" t="s">
        <v>37</v>
      </c>
      <c r="E157" s="121" t="s">
        <v>4164</v>
      </c>
      <c r="F157" s="23" t="s">
        <v>3641</v>
      </c>
      <c r="G157" s="122" t="str">
        <f t="shared" si="1"/>
        <v>Tabbi, North Waziristan, Pakistan</v>
      </c>
      <c r="H157" s="43" t="s">
        <v>3648</v>
      </c>
      <c r="I157" s="43"/>
      <c r="J157" s="43"/>
      <c r="K157" s="123" t="s">
        <v>4165</v>
      </c>
      <c r="L157" s="54" t="s">
        <v>3648</v>
      </c>
      <c r="M157" s="25" t="str">
        <f t="shared" si="2"/>
        <v>32.943065</v>
      </c>
      <c r="N157" s="25" t="str">
        <f t="shared" si="3"/>
        <v>69.955033</v>
      </c>
      <c r="O157" s="123">
        <v>4.0</v>
      </c>
      <c r="P157" s="123">
        <v>12.0</v>
      </c>
      <c r="Q157" s="123">
        <v>0.0</v>
      </c>
      <c r="R157" s="123">
        <v>0.0</v>
      </c>
      <c r="S157" s="123">
        <v>0.0</v>
      </c>
      <c r="T157" s="123">
        <v>0.0</v>
      </c>
      <c r="U157" s="123">
        <v>2.0</v>
      </c>
      <c r="V157" s="123">
        <v>4.0</v>
      </c>
      <c r="W157" s="124" t="str">
        <f t="shared" si="6"/>
        <v>http://www.thebureauinvestigates.com/2011/08/10/obama-2010-strikes/#Ob105</v>
      </c>
      <c r="X157" s="126"/>
      <c r="Y157" s="22" t="s">
        <v>4296</v>
      </c>
      <c r="Z157" s="55"/>
      <c r="AA157" s="55"/>
      <c r="AB157" s="55"/>
      <c r="AC157" s="55"/>
      <c r="AD157" s="55"/>
      <c r="AE157" s="55"/>
      <c r="AF157" s="55"/>
      <c r="AG157" s="55"/>
      <c r="AH157" s="55"/>
      <c r="AI157" s="55"/>
      <c r="AJ157" s="55"/>
    </row>
    <row r="158">
      <c r="A158" s="22" t="s">
        <v>4297</v>
      </c>
      <c r="B158" s="120" t="s">
        <v>3630</v>
      </c>
      <c r="C158" s="22" t="s">
        <v>4293</v>
      </c>
      <c r="D158" s="21" t="s">
        <v>37</v>
      </c>
      <c r="E158" s="121" t="s">
        <v>3908</v>
      </c>
      <c r="F158" s="23" t="s">
        <v>3633</v>
      </c>
      <c r="G158" s="122" t="str">
        <f t="shared" si="1"/>
        <v>Sararogha, South Waziristan, Pakistan</v>
      </c>
      <c r="H158" s="43" t="s">
        <v>3909</v>
      </c>
      <c r="I158" s="43"/>
      <c r="J158" s="43"/>
      <c r="K158" s="123" t="s">
        <v>3910</v>
      </c>
      <c r="L158" s="54" t="s">
        <v>3909</v>
      </c>
      <c r="M158" s="25" t="str">
        <f t="shared" si="2"/>
        <v>32.474231</v>
      </c>
      <c r="N158" s="25" t="str">
        <f t="shared" si="3"/>
        <v>70.002675</v>
      </c>
      <c r="O158" s="123">
        <v>4.0</v>
      </c>
      <c r="P158" s="123">
        <v>4.0</v>
      </c>
      <c r="Q158" s="123">
        <v>0.0</v>
      </c>
      <c r="R158" s="123">
        <v>0.0</v>
      </c>
      <c r="S158" s="123">
        <v>0.0</v>
      </c>
      <c r="T158" s="123">
        <v>0.0</v>
      </c>
      <c r="U158" s="123">
        <v>5.0</v>
      </c>
      <c r="V158" s="123">
        <v>5.0</v>
      </c>
      <c r="W158" s="124" t="str">
        <f t="shared" si="6"/>
        <v>http://www.thebureauinvestigates.com/2011/08/10/obama-2010-strikes/#Ob106</v>
      </c>
      <c r="X158" s="126"/>
      <c r="Y158" s="22" t="s">
        <v>4298</v>
      </c>
      <c r="Z158" s="55"/>
      <c r="AA158" s="55"/>
      <c r="AB158" s="55"/>
      <c r="AC158" s="55"/>
      <c r="AD158" s="55"/>
      <c r="AE158" s="55"/>
      <c r="AF158" s="55"/>
      <c r="AG158" s="55"/>
      <c r="AH158" s="55"/>
      <c r="AI158" s="55"/>
      <c r="AJ158" s="55"/>
    </row>
    <row r="159">
      <c r="A159" s="22" t="s">
        <v>4299</v>
      </c>
      <c r="B159" s="120" t="s">
        <v>3630</v>
      </c>
      <c r="C159" s="22" t="s">
        <v>4300</v>
      </c>
      <c r="D159" s="21" t="s">
        <v>37</v>
      </c>
      <c r="E159" s="121" t="s">
        <v>4301</v>
      </c>
      <c r="F159" s="23" t="s">
        <v>3641</v>
      </c>
      <c r="G159" s="122" t="str">
        <f t="shared" si="1"/>
        <v>Issori, North Waziristan, Pakistan</v>
      </c>
      <c r="H159" s="43" t="s">
        <v>4302</v>
      </c>
      <c r="I159" s="43"/>
      <c r="J159" s="43"/>
      <c r="K159" s="123" t="s">
        <v>4303</v>
      </c>
      <c r="L159" s="54" t="s">
        <v>4302</v>
      </c>
      <c r="M159" s="25" t="str">
        <f t="shared" si="2"/>
        <v>32.974432</v>
      </c>
      <c r="N159" s="25" t="str">
        <f t="shared" si="3"/>
        <v>70.251249</v>
      </c>
      <c r="O159" s="123">
        <v>13.0</v>
      </c>
      <c r="P159" s="123">
        <v>14.0</v>
      </c>
      <c r="Q159" s="123">
        <v>7.0</v>
      </c>
      <c r="R159" s="123">
        <v>7.0</v>
      </c>
      <c r="S159" s="123">
        <v>1.0</v>
      </c>
      <c r="T159" s="123">
        <v>1.0</v>
      </c>
      <c r="U159" s="123">
        <v>5.0</v>
      </c>
      <c r="V159" s="123">
        <v>6.0</v>
      </c>
      <c r="W159" s="124" t="str">
        <f t="shared" si="6"/>
        <v>http://www.thebureauinvestigates.com/2011/08/10/obama-2010-strikes/#Ob107</v>
      </c>
      <c r="X159" s="126"/>
      <c r="Y159" s="22" t="s">
        <v>4304</v>
      </c>
      <c r="Z159" s="55"/>
      <c r="AA159" s="55"/>
      <c r="AB159" s="55"/>
      <c r="AC159" s="55"/>
      <c r="AD159" s="55"/>
      <c r="AE159" s="55"/>
      <c r="AF159" s="55"/>
      <c r="AG159" s="55"/>
      <c r="AH159" s="55"/>
      <c r="AI159" s="55"/>
      <c r="AJ159" s="55"/>
    </row>
    <row r="160">
      <c r="A160" s="22" t="s">
        <v>4305</v>
      </c>
      <c r="B160" s="120" t="s">
        <v>3630</v>
      </c>
      <c r="C160" s="22" t="s">
        <v>4306</v>
      </c>
      <c r="D160" s="21" t="s">
        <v>37</v>
      </c>
      <c r="E160" s="121" t="s">
        <v>4307</v>
      </c>
      <c r="F160" s="23" t="s">
        <v>3641</v>
      </c>
      <c r="G160" s="122" t="str">
        <f t="shared" si="1"/>
        <v>Qutab Khel, North Waziristan, Pakistan</v>
      </c>
      <c r="H160" s="43" t="s">
        <v>4308</v>
      </c>
      <c r="I160" s="43"/>
      <c r="J160" s="43"/>
      <c r="K160" s="123" t="s">
        <v>4309</v>
      </c>
      <c r="L160" s="54" t="s">
        <v>4308</v>
      </c>
      <c r="M160" s="25" t="str">
        <f t="shared" si="2"/>
        <v>32.968480</v>
      </c>
      <c r="N160" s="25" t="str">
        <f t="shared" si="3"/>
        <v>70.059245</v>
      </c>
      <c r="O160" s="123">
        <v>4.0</v>
      </c>
      <c r="P160" s="123">
        <v>6.0</v>
      </c>
      <c r="Q160" s="123">
        <v>0.0</v>
      </c>
      <c r="R160" s="123">
        <v>4.0</v>
      </c>
      <c r="S160" s="123">
        <v>0.0</v>
      </c>
      <c r="T160" s="123">
        <v>0.0</v>
      </c>
      <c r="U160" s="123">
        <v>2.0</v>
      </c>
      <c r="V160" s="123">
        <v>2.0</v>
      </c>
      <c r="W160" s="124" t="str">
        <f t="shared" si="6"/>
        <v>http://www.thebureauinvestigates.com/2011/08/10/obama-2010-strikes/#Ob108</v>
      </c>
      <c r="X160" s="126"/>
      <c r="Y160" s="22" t="s">
        <v>4310</v>
      </c>
      <c r="Z160" s="55"/>
      <c r="AA160" s="55"/>
      <c r="AB160" s="55"/>
      <c r="AC160" s="55"/>
      <c r="AD160" s="55"/>
      <c r="AE160" s="55"/>
      <c r="AF160" s="55"/>
      <c r="AG160" s="55"/>
      <c r="AH160" s="55"/>
      <c r="AI160" s="55"/>
      <c r="AJ160" s="55"/>
    </row>
    <row r="161">
      <c r="A161" s="22" t="s">
        <v>4311</v>
      </c>
      <c r="B161" s="120" t="s">
        <v>3630</v>
      </c>
      <c r="C161" s="22" t="s">
        <v>4312</v>
      </c>
      <c r="D161" s="21" t="s">
        <v>37</v>
      </c>
      <c r="E161" s="121" t="s">
        <v>3687</v>
      </c>
      <c r="F161" s="23" t="s">
        <v>3641</v>
      </c>
      <c r="G161" s="122" t="str">
        <f t="shared" si="1"/>
        <v>Danda Darpakhel, North Waziristan, Pakistan</v>
      </c>
      <c r="H161" s="43" t="s">
        <v>3688</v>
      </c>
      <c r="I161" s="43"/>
      <c r="J161" s="43"/>
      <c r="K161" s="123" t="s">
        <v>3689</v>
      </c>
      <c r="L161" s="54" t="s">
        <v>3688</v>
      </c>
      <c r="M161" s="25" t="str">
        <f t="shared" si="2"/>
        <v>32.990218</v>
      </c>
      <c r="N161" s="25" t="str">
        <f t="shared" si="3"/>
        <v>70.051802</v>
      </c>
      <c r="O161" s="123">
        <v>20.0</v>
      </c>
      <c r="P161" s="123">
        <v>20.0</v>
      </c>
      <c r="Q161" s="123">
        <v>7.0</v>
      </c>
      <c r="R161" s="123">
        <v>9.0</v>
      </c>
      <c r="S161" s="123">
        <v>3.0</v>
      </c>
      <c r="T161" s="123">
        <v>3.0</v>
      </c>
      <c r="U161" s="123">
        <v>15.0</v>
      </c>
      <c r="V161" s="123">
        <v>15.0</v>
      </c>
      <c r="W161" s="124" t="str">
        <f t="shared" si="6"/>
        <v>http://www.thebureauinvestigates.com/2011/08/10/obama-2010-strikes/#Ob109</v>
      </c>
      <c r="X161" s="126"/>
      <c r="Y161" s="22" t="s">
        <v>4313</v>
      </c>
      <c r="Z161" s="55"/>
      <c r="AA161" s="55"/>
      <c r="AB161" s="55"/>
      <c r="AC161" s="55"/>
      <c r="AD161" s="55"/>
      <c r="AE161" s="55"/>
      <c r="AF161" s="55"/>
      <c r="AG161" s="55"/>
      <c r="AH161" s="55"/>
      <c r="AI161" s="55"/>
      <c r="AJ161" s="55"/>
    </row>
    <row r="162">
      <c r="A162" s="22" t="s">
        <v>4314</v>
      </c>
      <c r="B162" s="120" t="s">
        <v>3630</v>
      </c>
      <c r="C162" s="22" t="s">
        <v>4312</v>
      </c>
      <c r="D162" s="21" t="s">
        <v>37</v>
      </c>
      <c r="E162" s="121" t="s">
        <v>4028</v>
      </c>
      <c r="F162" s="23" t="s">
        <v>3641</v>
      </c>
      <c r="G162" s="122" t="str">
        <f t="shared" si="1"/>
        <v>Darga Mandi, North Waziristan, Pakistan</v>
      </c>
      <c r="H162" s="43" t="s">
        <v>3648</v>
      </c>
      <c r="I162" s="43"/>
      <c r="J162" s="43"/>
      <c r="K162" s="123" t="s">
        <v>4029</v>
      </c>
      <c r="L162" s="54" t="s">
        <v>3648</v>
      </c>
      <c r="M162" s="25" t="str">
        <f t="shared" si="2"/>
        <v>32.943065</v>
      </c>
      <c r="N162" s="25" t="str">
        <f t="shared" si="3"/>
        <v>69.955033</v>
      </c>
      <c r="O162" s="123">
        <v>5.0</v>
      </c>
      <c r="P162" s="123">
        <v>7.0</v>
      </c>
      <c r="Q162" s="123">
        <v>0.0</v>
      </c>
      <c r="R162" s="123">
        <v>0.0</v>
      </c>
      <c r="S162" s="123">
        <v>0.0</v>
      </c>
      <c r="T162" s="123">
        <v>0.0</v>
      </c>
      <c r="U162" s="123">
        <v>3.0</v>
      </c>
      <c r="V162" s="123">
        <v>12.0</v>
      </c>
      <c r="W162" s="124" t="str">
        <f t="shared" si="6"/>
        <v>http://www.thebureauinvestigates.com/2011/08/10/obama-2010-strikes/#Ob110</v>
      </c>
      <c r="X162" s="126"/>
      <c r="Y162" s="22" t="s">
        <v>4315</v>
      </c>
      <c r="Z162" s="55"/>
      <c r="AA162" s="55"/>
      <c r="AB162" s="55"/>
      <c r="AC162" s="55"/>
      <c r="AD162" s="55"/>
      <c r="AE162" s="55"/>
      <c r="AF162" s="55"/>
      <c r="AG162" s="55"/>
      <c r="AH162" s="55"/>
      <c r="AI162" s="55"/>
      <c r="AJ162" s="55"/>
    </row>
    <row r="163">
      <c r="A163" s="22" t="s">
        <v>4316</v>
      </c>
      <c r="B163" s="120" t="s">
        <v>3630</v>
      </c>
      <c r="C163" s="22" t="s">
        <v>4317</v>
      </c>
      <c r="D163" s="21" t="s">
        <v>37</v>
      </c>
      <c r="E163" s="121" t="s">
        <v>4318</v>
      </c>
      <c r="F163" s="23" t="s">
        <v>3902</v>
      </c>
      <c r="G163" s="122" t="str">
        <f t="shared" si="1"/>
        <v>Shahidano, Kurram Agency, Pakistan</v>
      </c>
      <c r="H163" s="43" t="s">
        <v>3903</v>
      </c>
      <c r="I163" s="43"/>
      <c r="J163" s="43"/>
      <c r="K163" s="123" t="s">
        <v>4319</v>
      </c>
      <c r="L163" s="54" t="s">
        <v>3903</v>
      </c>
      <c r="M163" s="25" t="str">
        <f t="shared" si="2"/>
        <v>33.695975</v>
      </c>
      <c r="N163" s="25" t="str">
        <f t="shared" si="3"/>
        <v>70.336069</v>
      </c>
      <c r="O163" s="123">
        <v>3.0</v>
      </c>
      <c r="P163" s="123">
        <v>9.0</v>
      </c>
      <c r="Q163" s="123">
        <v>0.0</v>
      </c>
      <c r="R163" s="123">
        <v>0.0</v>
      </c>
      <c r="S163" s="123">
        <v>0.0</v>
      </c>
      <c r="T163" s="123">
        <v>0.0</v>
      </c>
      <c r="U163" s="123">
        <v>2.0</v>
      </c>
      <c r="V163" s="123">
        <v>2.0</v>
      </c>
      <c r="W163" s="124" t="str">
        <f t="shared" si="6"/>
        <v>http://www.thebureauinvestigates.com/2011/08/10/obama-2010-strikes/#Ob111</v>
      </c>
      <c r="X163" s="126"/>
      <c r="Y163" s="22" t="s">
        <v>4320</v>
      </c>
      <c r="Z163" s="55"/>
      <c r="AA163" s="55"/>
      <c r="AB163" s="55"/>
      <c r="AC163" s="55"/>
      <c r="AD163" s="55"/>
      <c r="AE163" s="55"/>
      <c r="AF163" s="55"/>
      <c r="AG163" s="55"/>
      <c r="AH163" s="55"/>
      <c r="AI163" s="55"/>
      <c r="AJ163" s="55"/>
    </row>
    <row r="164">
      <c r="A164" s="22" t="s">
        <v>4321</v>
      </c>
      <c r="B164" s="120" t="s">
        <v>3630</v>
      </c>
      <c r="C164" s="22" t="s">
        <v>4317</v>
      </c>
      <c r="D164" s="21" t="s">
        <v>37</v>
      </c>
      <c r="E164" s="121" t="s">
        <v>4322</v>
      </c>
      <c r="F164" s="23" t="s">
        <v>3902</v>
      </c>
      <c r="G164" s="122" t="str">
        <f t="shared" si="1"/>
        <v>Badshah Kot, Kurram Agency, Pakistan</v>
      </c>
      <c r="H164" s="43" t="s">
        <v>3903</v>
      </c>
      <c r="I164" s="43"/>
      <c r="J164" s="43"/>
      <c r="K164" s="123" t="s">
        <v>4323</v>
      </c>
      <c r="L164" s="54" t="s">
        <v>3903</v>
      </c>
      <c r="M164" s="25" t="str">
        <f t="shared" si="2"/>
        <v>33.695975</v>
      </c>
      <c r="N164" s="25" t="str">
        <f t="shared" si="3"/>
        <v>70.336069</v>
      </c>
      <c r="O164" s="123">
        <v>0.0</v>
      </c>
      <c r="P164" s="123">
        <v>0.0</v>
      </c>
      <c r="Q164" s="123">
        <v>0.0</v>
      </c>
      <c r="R164" s="123">
        <v>0.0</v>
      </c>
      <c r="S164" s="123">
        <v>0.0</v>
      </c>
      <c r="T164" s="123">
        <v>0.0</v>
      </c>
      <c r="U164" s="123">
        <v>0.0</v>
      </c>
      <c r="V164" s="123">
        <v>0.0</v>
      </c>
      <c r="W164" s="124" t="str">
        <f t="shared" si="6"/>
        <v>http://www.thebureauinvestigates.com/2011/08/10/obama-2010-strikes/#Ob112</v>
      </c>
      <c r="X164" s="126"/>
      <c r="Y164" s="22" t="s">
        <v>4324</v>
      </c>
      <c r="Z164" s="55"/>
      <c r="AA164" s="55"/>
      <c r="AB164" s="55"/>
      <c r="AC164" s="55"/>
      <c r="AD164" s="55"/>
      <c r="AE164" s="55"/>
      <c r="AF164" s="55"/>
      <c r="AG164" s="55"/>
      <c r="AH164" s="55"/>
      <c r="AI164" s="55"/>
      <c r="AJ164" s="55"/>
    </row>
    <row r="165">
      <c r="A165" s="22" t="s">
        <v>4325</v>
      </c>
      <c r="B165" s="120" t="s">
        <v>3630</v>
      </c>
      <c r="C165" s="22" t="s">
        <v>4317</v>
      </c>
      <c r="D165" s="21" t="s">
        <v>37</v>
      </c>
      <c r="E165" s="121" t="s">
        <v>4326</v>
      </c>
      <c r="F165" s="23" t="s">
        <v>3902</v>
      </c>
      <c r="G165" s="122" t="str">
        <f t="shared" si="1"/>
        <v>Taaloo Ganj, Kurram Agency, Pakistan</v>
      </c>
      <c r="H165" s="43" t="s">
        <v>3903</v>
      </c>
      <c r="I165" s="43"/>
      <c r="J165" s="43"/>
      <c r="K165" s="123" t="s">
        <v>4327</v>
      </c>
      <c r="L165" s="54" t="s">
        <v>3903</v>
      </c>
      <c r="M165" s="25" t="str">
        <f t="shared" si="2"/>
        <v>33.695975</v>
      </c>
      <c r="N165" s="25" t="str">
        <f t="shared" si="3"/>
        <v>70.336069</v>
      </c>
      <c r="O165" s="123">
        <v>2.0</v>
      </c>
      <c r="P165" s="123">
        <v>3.0</v>
      </c>
      <c r="Q165" s="123">
        <v>0.0</v>
      </c>
      <c r="R165" s="123">
        <v>3.0</v>
      </c>
      <c r="S165" s="123">
        <v>0.0</v>
      </c>
      <c r="T165" s="123">
        <v>0.0</v>
      </c>
      <c r="U165" s="123">
        <v>0.0</v>
      </c>
      <c r="V165" s="123">
        <v>0.0</v>
      </c>
      <c r="W165" s="124" t="str">
        <f t="shared" si="6"/>
        <v>http://www.thebureauinvestigates.com/2011/08/10/obama-2010-strikes/#Ob113</v>
      </c>
      <c r="X165" s="126"/>
      <c r="Y165" s="22" t="s">
        <v>4328</v>
      </c>
      <c r="Z165" s="55"/>
      <c r="AA165" s="55"/>
      <c r="AB165" s="55"/>
      <c r="AC165" s="55"/>
      <c r="AD165" s="55"/>
      <c r="AE165" s="55"/>
      <c r="AF165" s="55"/>
      <c r="AG165" s="55"/>
      <c r="AH165" s="55"/>
      <c r="AI165" s="55"/>
      <c r="AJ165" s="55"/>
    </row>
    <row r="166">
      <c r="A166" s="22" t="s">
        <v>4329</v>
      </c>
      <c r="B166" s="120" t="s">
        <v>3630</v>
      </c>
      <c r="C166" s="22" t="s">
        <v>4330</v>
      </c>
      <c r="D166" s="21" t="s">
        <v>37</v>
      </c>
      <c r="E166" s="121" t="s">
        <v>3751</v>
      </c>
      <c r="F166" s="23" t="s">
        <v>3641</v>
      </c>
      <c r="G166" s="122" t="str">
        <f t="shared" si="1"/>
        <v>Miram Shah, North Waziristan, Pakistan</v>
      </c>
      <c r="H166" s="43" t="s">
        <v>3752</v>
      </c>
      <c r="I166" s="43"/>
      <c r="J166" s="43"/>
      <c r="K166" s="123" t="s">
        <v>3753</v>
      </c>
      <c r="L166" s="54" t="s">
        <v>3752</v>
      </c>
      <c r="M166" s="25" t="str">
        <f t="shared" si="2"/>
        <v>32.956928</v>
      </c>
      <c r="N166" s="25" t="str">
        <f t="shared" si="3"/>
        <v>70.169394</v>
      </c>
      <c r="O166" s="123">
        <v>6.0</v>
      </c>
      <c r="P166" s="123">
        <v>9.0</v>
      </c>
      <c r="Q166" s="123">
        <v>0.0</v>
      </c>
      <c r="R166" s="123">
        <v>0.0</v>
      </c>
      <c r="S166" s="123">
        <v>0.0</v>
      </c>
      <c r="T166" s="123">
        <v>0.0</v>
      </c>
      <c r="U166" s="123">
        <v>2.0</v>
      </c>
      <c r="V166" s="123">
        <v>3.0</v>
      </c>
      <c r="W166" s="124" t="str">
        <f t="shared" si="6"/>
        <v>http://www.thebureauinvestigates.com/2011/08/10/obama-2010-strikes/#Ob114</v>
      </c>
      <c r="X166" s="126"/>
      <c r="Y166" s="22" t="s">
        <v>4331</v>
      </c>
      <c r="Z166" s="55"/>
      <c r="AA166" s="55"/>
      <c r="AB166" s="55"/>
      <c r="AC166" s="55"/>
      <c r="AD166" s="55"/>
      <c r="AE166" s="55"/>
      <c r="AF166" s="55"/>
      <c r="AG166" s="55"/>
      <c r="AH166" s="55"/>
      <c r="AI166" s="55"/>
      <c r="AJ166" s="55"/>
    </row>
    <row r="167">
      <c r="A167" s="22" t="s">
        <v>4332</v>
      </c>
      <c r="B167" s="120" t="s">
        <v>3630</v>
      </c>
      <c r="C167" s="22" t="s">
        <v>4330</v>
      </c>
      <c r="D167" s="21" t="s">
        <v>37</v>
      </c>
      <c r="E167" s="121" t="s">
        <v>3791</v>
      </c>
      <c r="F167" s="23" t="s">
        <v>3641</v>
      </c>
      <c r="G167" s="122" t="str">
        <f t="shared" si="1"/>
        <v>Datta Khel, North Waziristan, Pakistan</v>
      </c>
      <c r="H167" s="43" t="s">
        <v>3792</v>
      </c>
      <c r="I167" s="43"/>
      <c r="J167" s="43"/>
      <c r="K167" s="123" t="s">
        <v>3793</v>
      </c>
      <c r="L167" s="54" t="s">
        <v>3792</v>
      </c>
      <c r="M167" s="25" t="str">
        <f t="shared" si="2"/>
        <v>33.150049</v>
      </c>
      <c r="N167" s="25" t="str">
        <f t="shared" si="3"/>
        <v>70.433361</v>
      </c>
      <c r="O167" s="123">
        <v>2.0</v>
      </c>
      <c r="P167" s="123">
        <v>4.0</v>
      </c>
      <c r="Q167" s="123">
        <v>0.0</v>
      </c>
      <c r="R167" s="123">
        <v>0.0</v>
      </c>
      <c r="S167" s="123">
        <v>0.0</v>
      </c>
      <c r="T167" s="123">
        <v>0.0</v>
      </c>
      <c r="U167" s="123">
        <v>2.0</v>
      </c>
      <c r="V167" s="123">
        <v>2.0</v>
      </c>
      <c r="W167" s="124" t="str">
        <f t="shared" si="6"/>
        <v>http://www.thebureauinvestigates.com/2011/08/10/obama-2010-strikes/#Ob115</v>
      </c>
      <c r="X167" s="126"/>
      <c r="Y167" s="22" t="s">
        <v>4333</v>
      </c>
      <c r="Z167" s="55"/>
      <c r="AA167" s="55"/>
      <c r="AB167" s="55"/>
      <c r="AC167" s="55"/>
      <c r="AD167" s="55"/>
      <c r="AE167" s="55"/>
      <c r="AF167" s="55"/>
      <c r="AG167" s="55"/>
      <c r="AH167" s="55"/>
      <c r="AI167" s="55"/>
      <c r="AJ167" s="55"/>
    </row>
    <row r="168">
      <c r="A168" s="22" t="s">
        <v>4334</v>
      </c>
      <c r="B168" s="120" t="s">
        <v>3630</v>
      </c>
      <c r="C168" s="22" t="s">
        <v>4335</v>
      </c>
      <c r="D168" s="21" t="s">
        <v>37</v>
      </c>
      <c r="E168" s="121" t="s">
        <v>3791</v>
      </c>
      <c r="F168" s="23" t="s">
        <v>3641</v>
      </c>
      <c r="G168" s="122" t="str">
        <f t="shared" si="1"/>
        <v>Datta Khel, North Waziristan, Pakistan</v>
      </c>
      <c r="H168" s="43" t="s">
        <v>3792</v>
      </c>
      <c r="I168" s="43"/>
      <c r="J168" s="43"/>
      <c r="K168" s="123" t="s">
        <v>3793</v>
      </c>
      <c r="L168" s="54" t="s">
        <v>3792</v>
      </c>
      <c r="M168" s="25" t="str">
        <f t="shared" si="2"/>
        <v>33.150049</v>
      </c>
      <c r="N168" s="25" t="str">
        <f t="shared" si="3"/>
        <v>70.433361</v>
      </c>
      <c r="O168" s="123">
        <v>7.0</v>
      </c>
      <c r="P168" s="123">
        <v>8.0</v>
      </c>
      <c r="Q168" s="123">
        <v>0.0</v>
      </c>
      <c r="R168" s="123">
        <v>0.0</v>
      </c>
      <c r="S168" s="123">
        <v>0.0</v>
      </c>
      <c r="T168" s="123">
        <v>0.0</v>
      </c>
      <c r="U168" s="123">
        <v>12.0</v>
      </c>
      <c r="V168" s="123">
        <v>12.0</v>
      </c>
      <c r="W168" s="124" t="str">
        <f t="shared" si="6"/>
        <v>http://www.thebureauinvestigates.com/2011/08/10/obama-2010-strikes/#Ob116</v>
      </c>
      <c r="X168" s="126"/>
      <c r="Y168" s="22" t="s">
        <v>4336</v>
      </c>
      <c r="Z168" s="55"/>
      <c r="AA168" s="55"/>
      <c r="AB168" s="55"/>
      <c r="AC168" s="55"/>
      <c r="AD168" s="55"/>
      <c r="AE168" s="55"/>
      <c r="AF168" s="55"/>
      <c r="AG168" s="55"/>
      <c r="AH168" s="55"/>
      <c r="AI168" s="55"/>
      <c r="AJ168" s="55"/>
    </row>
    <row r="169">
      <c r="A169" s="22" t="s">
        <v>4337</v>
      </c>
      <c r="B169" s="120" t="s">
        <v>3630</v>
      </c>
      <c r="C169" s="22" t="s">
        <v>4338</v>
      </c>
      <c r="D169" s="21" t="s">
        <v>37</v>
      </c>
      <c r="E169" s="121" t="s">
        <v>4339</v>
      </c>
      <c r="F169" s="23" t="s">
        <v>3641</v>
      </c>
      <c r="G169" s="122" t="str">
        <f t="shared" si="1"/>
        <v>Khar Qamar, North Waziristan, Pakistan</v>
      </c>
      <c r="H169" s="43" t="s">
        <v>3648</v>
      </c>
      <c r="I169" s="43"/>
      <c r="J169" s="43"/>
      <c r="K169" s="123" t="s">
        <v>4340</v>
      </c>
      <c r="L169" s="54" t="s">
        <v>3648</v>
      </c>
      <c r="M169" s="25" t="str">
        <f t="shared" si="2"/>
        <v>32.943065</v>
      </c>
      <c r="N169" s="25" t="str">
        <f t="shared" si="3"/>
        <v>69.955033</v>
      </c>
      <c r="O169" s="123">
        <v>3.0</v>
      </c>
      <c r="P169" s="123">
        <v>6.0</v>
      </c>
      <c r="Q169" s="123">
        <v>0.0</v>
      </c>
      <c r="R169" s="123">
        <v>0.0</v>
      </c>
      <c r="S169" s="123">
        <v>0.0</v>
      </c>
      <c r="T169" s="123">
        <v>0.0</v>
      </c>
      <c r="U169" s="123">
        <v>1.0</v>
      </c>
      <c r="V169" s="123">
        <v>1.0</v>
      </c>
      <c r="W169" s="124" t="str">
        <f t="shared" si="6"/>
        <v>http://www.thebureauinvestigates.com/2011/08/10/obama-2010-strikes/#Ob117</v>
      </c>
      <c r="X169" s="126"/>
      <c r="Y169" s="22" t="s">
        <v>4341</v>
      </c>
      <c r="Z169" s="55"/>
      <c r="AA169" s="55"/>
      <c r="AB169" s="55"/>
      <c r="AC169" s="55"/>
      <c r="AD169" s="55"/>
      <c r="AE169" s="55"/>
      <c r="AF169" s="55"/>
      <c r="AG169" s="55"/>
      <c r="AH169" s="55"/>
      <c r="AI169" s="55"/>
      <c r="AJ169" s="55"/>
    </row>
    <row r="170">
      <c r="A170" s="22" t="s">
        <v>4342</v>
      </c>
      <c r="B170" s="120" t="s">
        <v>3630</v>
      </c>
      <c r="C170" s="22" t="s">
        <v>4343</v>
      </c>
      <c r="D170" s="21" t="s">
        <v>37</v>
      </c>
      <c r="E170" s="121" t="s">
        <v>3687</v>
      </c>
      <c r="F170" s="23" t="s">
        <v>3641</v>
      </c>
      <c r="G170" s="122" t="str">
        <f t="shared" si="1"/>
        <v>Danda Darpakhel, North Waziristan, Pakistan</v>
      </c>
      <c r="H170" s="43" t="s">
        <v>3688</v>
      </c>
      <c r="I170" s="43"/>
      <c r="J170" s="43"/>
      <c r="K170" s="123" t="s">
        <v>3689</v>
      </c>
      <c r="L170" s="54" t="s">
        <v>3688</v>
      </c>
      <c r="M170" s="25" t="str">
        <f t="shared" si="2"/>
        <v>32.990218</v>
      </c>
      <c r="N170" s="25" t="str">
        <f t="shared" si="3"/>
        <v>70.051802</v>
      </c>
      <c r="O170" s="123">
        <v>5.0</v>
      </c>
      <c r="P170" s="123">
        <v>10.0</v>
      </c>
      <c r="Q170" s="123">
        <v>4.0</v>
      </c>
      <c r="R170" s="123">
        <v>4.0</v>
      </c>
      <c r="S170" s="123">
        <v>4.0</v>
      </c>
      <c r="T170" s="123">
        <v>4.0</v>
      </c>
      <c r="U170" s="123">
        <v>2.0</v>
      </c>
      <c r="V170" s="123">
        <v>2.0</v>
      </c>
      <c r="W170" s="124" t="str">
        <f t="shared" si="6"/>
        <v>http://www.thebureauinvestigates.com/2011/08/10/obama-2010-strikes/#Ob118</v>
      </c>
      <c r="X170" s="126"/>
      <c r="Y170" s="22" t="s">
        <v>4344</v>
      </c>
      <c r="Z170" s="55"/>
      <c r="AA170" s="55"/>
      <c r="AB170" s="55"/>
      <c r="AC170" s="55"/>
      <c r="AD170" s="55"/>
      <c r="AE170" s="55"/>
      <c r="AF170" s="55"/>
      <c r="AG170" s="55"/>
      <c r="AH170" s="55"/>
      <c r="AI170" s="55"/>
      <c r="AJ170" s="55"/>
    </row>
    <row r="171">
      <c r="A171" s="22" t="s">
        <v>4345</v>
      </c>
      <c r="B171" s="120" t="s">
        <v>3630</v>
      </c>
      <c r="C171" s="22" t="s">
        <v>4343</v>
      </c>
      <c r="D171" s="21" t="s">
        <v>37</v>
      </c>
      <c r="E171" s="121" t="s">
        <v>4077</v>
      </c>
      <c r="F171" s="23" t="s">
        <v>3641</v>
      </c>
      <c r="G171" s="122" t="str">
        <f t="shared" si="1"/>
        <v>Ambar Shaga, North Waziristan, Pakistan</v>
      </c>
      <c r="H171" s="43" t="s">
        <v>3648</v>
      </c>
      <c r="I171" s="43"/>
      <c r="J171" s="43"/>
      <c r="K171" s="123" t="s">
        <v>4078</v>
      </c>
      <c r="L171" s="54" t="s">
        <v>3648</v>
      </c>
      <c r="M171" s="25" t="str">
        <f t="shared" si="2"/>
        <v>32.943065</v>
      </c>
      <c r="N171" s="25" t="str">
        <f t="shared" si="3"/>
        <v>69.955033</v>
      </c>
      <c r="O171" s="123">
        <v>3.0</v>
      </c>
      <c r="P171" s="123">
        <v>4.0</v>
      </c>
      <c r="Q171" s="123">
        <v>0.0</v>
      </c>
      <c r="R171" s="123">
        <v>4.0</v>
      </c>
      <c r="S171" s="123">
        <v>0.0</v>
      </c>
      <c r="T171" s="123">
        <v>0.0</v>
      </c>
      <c r="U171" s="123">
        <v>1.0</v>
      </c>
      <c r="V171" s="123">
        <v>2.0</v>
      </c>
      <c r="W171" s="124" t="str">
        <f t="shared" si="6"/>
        <v>http://www.thebureauinvestigates.com/2011/08/10/obama-2010-strikes/#Ob119</v>
      </c>
      <c r="X171" s="126"/>
      <c r="Y171" s="22" t="s">
        <v>4346</v>
      </c>
      <c r="Z171" s="55"/>
      <c r="AA171" s="55"/>
      <c r="AB171" s="55"/>
      <c r="AC171" s="55"/>
      <c r="AD171" s="55"/>
      <c r="AE171" s="55"/>
      <c r="AF171" s="55"/>
      <c r="AG171" s="55"/>
      <c r="AH171" s="55"/>
      <c r="AI171" s="55"/>
      <c r="AJ171" s="55"/>
    </row>
    <row r="172">
      <c r="A172" s="22" t="s">
        <v>4347</v>
      </c>
      <c r="B172" s="120" t="s">
        <v>3630</v>
      </c>
      <c r="C172" s="22" t="s">
        <v>4343</v>
      </c>
      <c r="D172" s="21" t="s">
        <v>37</v>
      </c>
      <c r="E172" s="121" t="s">
        <v>3687</v>
      </c>
      <c r="F172" s="23" t="s">
        <v>3641</v>
      </c>
      <c r="G172" s="122" t="str">
        <f t="shared" si="1"/>
        <v>Danda Darpakhel, North Waziristan, Pakistan</v>
      </c>
      <c r="H172" s="43" t="s">
        <v>3688</v>
      </c>
      <c r="I172" s="43"/>
      <c r="J172" s="43"/>
      <c r="K172" s="123" t="s">
        <v>3689</v>
      </c>
      <c r="L172" s="54" t="s">
        <v>3688</v>
      </c>
      <c r="M172" s="25" t="str">
        <f t="shared" si="2"/>
        <v>32.990218</v>
      </c>
      <c r="N172" s="25" t="str">
        <f t="shared" si="3"/>
        <v>70.051802</v>
      </c>
      <c r="O172" s="123">
        <v>10.0</v>
      </c>
      <c r="P172" s="123">
        <v>10.0</v>
      </c>
      <c r="Q172" s="123">
        <v>0.0</v>
      </c>
      <c r="R172" s="123">
        <v>0.0</v>
      </c>
      <c r="S172" s="123">
        <v>0.0</v>
      </c>
      <c r="T172" s="123">
        <v>0.0</v>
      </c>
      <c r="U172" s="123">
        <v>2.0</v>
      </c>
      <c r="V172" s="123">
        <v>5.0</v>
      </c>
      <c r="W172" s="124" t="str">
        <f t="shared" si="6"/>
        <v>http://www.thebureauinvestigates.com/2011/08/10/obama-2010-strikes/#Ob120</v>
      </c>
      <c r="X172" s="126"/>
      <c r="Y172" s="22" t="s">
        <v>4348</v>
      </c>
      <c r="Z172" s="55"/>
      <c r="AA172" s="55"/>
      <c r="AB172" s="55"/>
      <c r="AC172" s="55"/>
      <c r="AD172" s="55"/>
      <c r="AE172" s="55"/>
      <c r="AF172" s="55"/>
      <c r="AG172" s="55"/>
      <c r="AH172" s="55"/>
      <c r="AI172" s="55"/>
      <c r="AJ172" s="55"/>
    </row>
    <row r="173">
      <c r="A173" s="22" t="s">
        <v>4349</v>
      </c>
      <c r="B173" s="120" t="s">
        <v>3630</v>
      </c>
      <c r="C173" s="22" t="s">
        <v>4350</v>
      </c>
      <c r="D173" s="21" t="s">
        <v>37</v>
      </c>
      <c r="E173" s="121" t="s">
        <v>3751</v>
      </c>
      <c r="F173" s="23" t="s">
        <v>3641</v>
      </c>
      <c r="G173" s="122" t="str">
        <f t="shared" si="1"/>
        <v>Miram Shah, North Waziristan, Pakistan</v>
      </c>
      <c r="H173" s="43" t="s">
        <v>3752</v>
      </c>
      <c r="I173" s="43"/>
      <c r="J173" s="43"/>
      <c r="K173" s="123" t="s">
        <v>3753</v>
      </c>
      <c r="L173" s="54" t="s">
        <v>3752</v>
      </c>
      <c r="M173" s="25" t="str">
        <f t="shared" si="2"/>
        <v>32.956928</v>
      </c>
      <c r="N173" s="25" t="str">
        <f t="shared" si="3"/>
        <v>70.169394</v>
      </c>
      <c r="O173" s="123">
        <v>3.0</v>
      </c>
      <c r="P173" s="123">
        <v>6.0</v>
      </c>
      <c r="Q173" s="123">
        <v>0.0</v>
      </c>
      <c r="R173" s="123">
        <v>0.0</v>
      </c>
      <c r="S173" s="123">
        <v>0.0</v>
      </c>
      <c r="T173" s="123">
        <v>0.0</v>
      </c>
      <c r="U173" s="123">
        <v>3.0</v>
      </c>
      <c r="V173" s="123">
        <v>5.0</v>
      </c>
      <c r="W173" s="124" t="str">
        <f t="shared" si="6"/>
        <v>http://www.thebureauinvestigates.com/2011/08/10/obama-2010-strikes/#Ob121</v>
      </c>
      <c r="X173" s="126"/>
      <c r="Y173" s="22" t="s">
        <v>4351</v>
      </c>
      <c r="Z173" s="55"/>
      <c r="AA173" s="55"/>
      <c r="AB173" s="55"/>
      <c r="AC173" s="55"/>
      <c r="AD173" s="55"/>
      <c r="AE173" s="55"/>
      <c r="AF173" s="55"/>
      <c r="AG173" s="55"/>
      <c r="AH173" s="55"/>
      <c r="AI173" s="55"/>
      <c r="AJ173" s="55"/>
    </row>
    <row r="174">
      <c r="A174" s="22" t="s">
        <v>4352</v>
      </c>
      <c r="B174" s="120" t="s">
        <v>3630</v>
      </c>
      <c r="C174" s="22" t="s">
        <v>4353</v>
      </c>
      <c r="D174" s="21" t="s">
        <v>37</v>
      </c>
      <c r="E174" s="121" t="s">
        <v>4354</v>
      </c>
      <c r="F174" s="23" t="s">
        <v>3641</v>
      </c>
      <c r="G174" s="122" t="str">
        <f t="shared" si="1"/>
        <v>Newey Adda, North Waziristan, Pakistan</v>
      </c>
      <c r="H174" s="43" t="s">
        <v>3648</v>
      </c>
      <c r="I174" s="43"/>
      <c r="J174" s="43"/>
      <c r="K174" s="123" t="s">
        <v>4355</v>
      </c>
      <c r="L174" s="54" t="s">
        <v>3648</v>
      </c>
      <c r="M174" s="25" t="str">
        <f t="shared" si="2"/>
        <v>32.943065</v>
      </c>
      <c r="N174" s="25" t="str">
        <f t="shared" si="3"/>
        <v>69.955033</v>
      </c>
      <c r="O174" s="123">
        <v>5.0</v>
      </c>
      <c r="P174" s="123">
        <v>7.0</v>
      </c>
      <c r="Q174" s="123">
        <v>0.0</v>
      </c>
      <c r="R174" s="123">
        <v>0.0</v>
      </c>
      <c r="S174" s="123">
        <v>0.0</v>
      </c>
      <c r="T174" s="123">
        <v>0.0</v>
      </c>
      <c r="U174" s="123">
        <v>2.0</v>
      </c>
      <c r="V174" s="123">
        <v>3.0</v>
      </c>
      <c r="W174" s="124" t="str">
        <f t="shared" si="6"/>
        <v>http://www.thebureauinvestigates.com/2011/08/10/obama-2010-strikes/#Ob122</v>
      </c>
      <c r="X174" s="126"/>
      <c r="Y174" s="22" t="s">
        <v>4356</v>
      </c>
      <c r="Z174" s="55"/>
      <c r="AA174" s="55"/>
      <c r="AB174" s="55"/>
      <c r="AC174" s="55"/>
      <c r="AD174" s="55"/>
      <c r="AE174" s="55"/>
      <c r="AF174" s="55"/>
      <c r="AG174" s="55"/>
      <c r="AH174" s="55"/>
      <c r="AI174" s="55"/>
      <c r="AJ174" s="55"/>
    </row>
    <row r="175">
      <c r="A175" s="22" t="s">
        <v>4357</v>
      </c>
      <c r="B175" s="120" t="s">
        <v>3630</v>
      </c>
      <c r="C175" s="22" t="s">
        <v>4358</v>
      </c>
      <c r="D175" s="21" t="s">
        <v>37</v>
      </c>
      <c r="E175" s="121" t="s">
        <v>4359</v>
      </c>
      <c r="F175" s="23" t="s">
        <v>3641</v>
      </c>
      <c r="G175" s="122" t="str">
        <f t="shared" si="1"/>
        <v>Bushnarai, North Waziristan, Pakistan</v>
      </c>
      <c r="H175" s="43" t="s">
        <v>3648</v>
      </c>
      <c r="I175" s="43"/>
      <c r="J175" s="43"/>
      <c r="K175" s="123" t="s">
        <v>4360</v>
      </c>
      <c r="L175" s="54" t="s">
        <v>3648</v>
      </c>
      <c r="M175" s="25" t="str">
        <f t="shared" si="2"/>
        <v>32.943065</v>
      </c>
      <c r="N175" s="25" t="str">
        <f t="shared" si="3"/>
        <v>69.955033</v>
      </c>
      <c r="O175" s="123">
        <v>11.0</v>
      </c>
      <c r="P175" s="123">
        <v>12.0</v>
      </c>
      <c r="Q175" s="123">
        <v>0.0</v>
      </c>
      <c r="R175" s="123">
        <v>0.0</v>
      </c>
      <c r="S175" s="123">
        <v>0.0</v>
      </c>
      <c r="T175" s="123">
        <v>0.0</v>
      </c>
      <c r="U175" s="123">
        <v>4.0</v>
      </c>
      <c r="V175" s="123">
        <v>4.0</v>
      </c>
      <c r="W175" s="124" t="str">
        <f t="shared" si="6"/>
        <v>http://www.thebureauinvestigates.com/2011/08/10/obama-2010-strikes/#Ob123</v>
      </c>
      <c r="X175" s="126"/>
      <c r="Y175" s="22" t="s">
        <v>4361</v>
      </c>
      <c r="Z175" s="55"/>
      <c r="AA175" s="55"/>
      <c r="AB175" s="55"/>
      <c r="AC175" s="55"/>
      <c r="AD175" s="55"/>
      <c r="AE175" s="55"/>
      <c r="AF175" s="55"/>
      <c r="AG175" s="55"/>
      <c r="AH175" s="55"/>
      <c r="AI175" s="55"/>
      <c r="AJ175" s="55"/>
    </row>
    <row r="176">
      <c r="A176" s="22" t="s">
        <v>4362</v>
      </c>
      <c r="B176" s="120" t="s">
        <v>3630</v>
      </c>
      <c r="C176" s="22" t="s">
        <v>4358</v>
      </c>
      <c r="D176" s="21" t="s">
        <v>37</v>
      </c>
      <c r="E176" s="121" t="s">
        <v>4307</v>
      </c>
      <c r="F176" s="23" t="s">
        <v>3641</v>
      </c>
      <c r="G176" s="122" t="str">
        <f t="shared" si="1"/>
        <v>Qutab Khel, North Waziristan, Pakistan</v>
      </c>
      <c r="H176" s="43" t="s">
        <v>4308</v>
      </c>
      <c r="I176" s="43"/>
      <c r="J176" s="43"/>
      <c r="K176" s="123" t="s">
        <v>4309</v>
      </c>
      <c r="L176" s="54" t="s">
        <v>4308</v>
      </c>
      <c r="M176" s="25" t="str">
        <f t="shared" si="2"/>
        <v>32.968480</v>
      </c>
      <c r="N176" s="25" t="str">
        <f t="shared" si="3"/>
        <v>70.059245</v>
      </c>
      <c r="O176" s="123">
        <v>1.0</v>
      </c>
      <c r="P176" s="123">
        <v>4.0</v>
      </c>
      <c r="Q176" s="123">
        <v>0.0</v>
      </c>
      <c r="R176" s="123">
        <v>0.0</v>
      </c>
      <c r="S176" s="123">
        <v>0.0</v>
      </c>
      <c r="T176" s="123">
        <v>0.0</v>
      </c>
      <c r="U176" s="123">
        <v>4.0</v>
      </c>
      <c r="V176" s="123">
        <v>4.0</v>
      </c>
      <c r="W176" s="124" t="str">
        <f t="shared" si="6"/>
        <v>http://www.thebureauinvestigates.com/2011/08/10/obama-2010-strikes/#Ob124</v>
      </c>
      <c r="X176" s="126"/>
      <c r="Y176" s="22" t="s">
        <v>4363</v>
      </c>
      <c r="Z176" s="55"/>
      <c r="AA176" s="55"/>
      <c r="AB176" s="55"/>
      <c r="AC176" s="55"/>
      <c r="AD176" s="55"/>
      <c r="AE176" s="55"/>
      <c r="AF176" s="55"/>
      <c r="AG176" s="55"/>
      <c r="AH176" s="55"/>
      <c r="AI176" s="55"/>
      <c r="AJ176" s="55"/>
    </row>
    <row r="177">
      <c r="A177" s="22" t="s">
        <v>4364</v>
      </c>
      <c r="B177" s="120" t="s">
        <v>3630</v>
      </c>
      <c r="C177" s="22" t="s">
        <v>4365</v>
      </c>
      <c r="D177" s="21" t="s">
        <v>37</v>
      </c>
      <c r="E177" s="121" t="s">
        <v>4028</v>
      </c>
      <c r="F177" s="23" t="s">
        <v>3641</v>
      </c>
      <c r="G177" s="122" t="str">
        <f t="shared" si="1"/>
        <v>Darga Mandi, North Waziristan, Pakistan</v>
      </c>
      <c r="H177" s="43" t="s">
        <v>3648</v>
      </c>
      <c r="I177" s="43"/>
      <c r="J177" s="43"/>
      <c r="K177" s="123" t="s">
        <v>4029</v>
      </c>
      <c r="L177" s="54" t="s">
        <v>3648</v>
      </c>
      <c r="M177" s="25" t="str">
        <f t="shared" si="2"/>
        <v>32.943065</v>
      </c>
      <c r="N177" s="25" t="str">
        <f t="shared" si="3"/>
        <v>69.955033</v>
      </c>
      <c r="O177" s="123">
        <v>11.0</v>
      </c>
      <c r="P177" s="123">
        <v>15.0</v>
      </c>
      <c r="Q177" s="123">
        <v>5.0</v>
      </c>
      <c r="R177" s="123">
        <v>5.0</v>
      </c>
      <c r="S177" s="123">
        <v>0.0</v>
      </c>
      <c r="T177" s="123">
        <v>0.0</v>
      </c>
      <c r="U177" s="123">
        <v>1.0</v>
      </c>
      <c r="V177" s="123">
        <v>5.0</v>
      </c>
      <c r="W177" s="124" t="str">
        <f t="shared" si="6"/>
        <v>http://www.thebureauinvestigates.com/2011/08/10/obama-2010-strikes/#Ob125</v>
      </c>
      <c r="X177" s="126"/>
      <c r="Y177" s="22" t="s">
        <v>4366</v>
      </c>
      <c r="Z177" s="55"/>
      <c r="AA177" s="55"/>
      <c r="AB177" s="55"/>
      <c r="AC177" s="55"/>
      <c r="AD177" s="55"/>
      <c r="AE177" s="55"/>
      <c r="AF177" s="55"/>
      <c r="AG177" s="55"/>
      <c r="AH177" s="55"/>
      <c r="AI177" s="55"/>
      <c r="AJ177" s="55"/>
    </row>
    <row r="178">
      <c r="A178" s="22" t="s">
        <v>4367</v>
      </c>
      <c r="B178" s="120" t="s">
        <v>3630</v>
      </c>
      <c r="C178" s="22" t="s">
        <v>4365</v>
      </c>
      <c r="D178" s="21" t="s">
        <v>37</v>
      </c>
      <c r="E178" s="121" t="s">
        <v>4152</v>
      </c>
      <c r="F178" s="23" t="s">
        <v>3641</v>
      </c>
      <c r="G178" s="122" t="str">
        <f t="shared" si="1"/>
        <v>Pai Khel, North Waziristan, Pakistan</v>
      </c>
      <c r="H178" s="43" t="s">
        <v>4153</v>
      </c>
      <c r="I178" s="43"/>
      <c r="J178" s="43"/>
      <c r="K178" s="123" t="s">
        <v>4154</v>
      </c>
      <c r="L178" s="54" t="s">
        <v>4153</v>
      </c>
      <c r="M178" s="25" t="str">
        <f t="shared" si="2"/>
        <v>32.971734</v>
      </c>
      <c r="N178" s="25" t="str">
        <f t="shared" si="3"/>
        <v>69.839638</v>
      </c>
      <c r="O178" s="123">
        <v>4.0</v>
      </c>
      <c r="P178" s="123">
        <v>7.0</v>
      </c>
      <c r="Q178" s="123">
        <v>0.0</v>
      </c>
      <c r="R178" s="123">
        <v>0.0</v>
      </c>
      <c r="S178" s="123">
        <v>0.0</v>
      </c>
      <c r="T178" s="123">
        <v>0.0</v>
      </c>
      <c r="U178" s="123">
        <v>3.0</v>
      </c>
      <c r="V178" s="123">
        <v>3.0</v>
      </c>
      <c r="W178" s="124" t="str">
        <f t="shared" si="6"/>
        <v>http://www.thebureauinvestigates.com/2011/08/10/obama-2010-strikes/#Ob126</v>
      </c>
      <c r="X178" s="126"/>
      <c r="Y178" s="22" t="s">
        <v>4368</v>
      </c>
      <c r="Z178" s="55"/>
      <c r="AA178" s="55"/>
      <c r="AB178" s="55"/>
      <c r="AC178" s="55"/>
      <c r="AD178" s="55"/>
      <c r="AE178" s="55"/>
      <c r="AF178" s="55"/>
      <c r="AG178" s="55"/>
      <c r="AH178" s="55"/>
      <c r="AI178" s="55"/>
      <c r="AJ178" s="55"/>
    </row>
    <row r="179">
      <c r="A179" s="22" t="s">
        <v>4369</v>
      </c>
      <c r="B179" s="120" t="s">
        <v>3630</v>
      </c>
      <c r="C179" s="22" t="s">
        <v>4370</v>
      </c>
      <c r="D179" s="21" t="s">
        <v>37</v>
      </c>
      <c r="E179" s="121" t="s">
        <v>4136</v>
      </c>
      <c r="F179" s="23" t="s">
        <v>3641</v>
      </c>
      <c r="G179" s="122" t="str">
        <f t="shared" si="1"/>
        <v>Deegan, North Waziristan, Pakistan</v>
      </c>
      <c r="H179" s="43" t="s">
        <v>3648</v>
      </c>
      <c r="I179" s="43"/>
      <c r="J179" s="43"/>
      <c r="K179" s="123" t="s">
        <v>4137</v>
      </c>
      <c r="L179" s="54" t="s">
        <v>3648</v>
      </c>
      <c r="M179" s="25" t="str">
        <f t="shared" si="2"/>
        <v>32.943065</v>
      </c>
      <c r="N179" s="25" t="str">
        <f t="shared" si="3"/>
        <v>69.955033</v>
      </c>
      <c r="O179" s="123">
        <v>3.0</v>
      </c>
      <c r="P179" s="123">
        <v>9.0</v>
      </c>
      <c r="Q179" s="123">
        <v>5.0</v>
      </c>
      <c r="R179" s="123">
        <v>5.0</v>
      </c>
      <c r="S179" s="123">
        <v>0.0</v>
      </c>
      <c r="T179" s="123">
        <v>0.0</v>
      </c>
      <c r="U179" s="123">
        <v>0.0</v>
      </c>
      <c r="V179" s="123">
        <v>0.0</v>
      </c>
      <c r="W179" s="124" t="str">
        <f t="shared" si="6"/>
        <v>http://www.thebureauinvestigates.com/2011/08/10/obama-2010-strikes/#Ob127</v>
      </c>
      <c r="X179" s="126"/>
      <c r="Y179" s="22" t="s">
        <v>4371</v>
      </c>
      <c r="Z179" s="55"/>
      <c r="AA179" s="55"/>
      <c r="AB179" s="55"/>
      <c r="AC179" s="55"/>
      <c r="AD179" s="55"/>
      <c r="AE179" s="55"/>
      <c r="AF179" s="55"/>
      <c r="AG179" s="55"/>
      <c r="AH179" s="55"/>
      <c r="AI179" s="55"/>
      <c r="AJ179" s="55"/>
    </row>
    <row r="180">
      <c r="A180" s="22" t="s">
        <v>4372</v>
      </c>
      <c r="B180" s="120" t="s">
        <v>3630</v>
      </c>
      <c r="C180" s="22" t="s">
        <v>4373</v>
      </c>
      <c r="D180" s="21" t="s">
        <v>37</v>
      </c>
      <c r="E180" s="121" t="s">
        <v>4374</v>
      </c>
      <c r="F180" s="23" t="s">
        <v>3641</v>
      </c>
      <c r="G180" s="122" t="str">
        <f t="shared" si="1"/>
        <v>Darazinda, North Waziristan, Pakistan</v>
      </c>
      <c r="H180" s="43" t="s">
        <v>4375</v>
      </c>
      <c r="I180" s="43"/>
      <c r="J180" s="43"/>
      <c r="K180" s="123" t="s">
        <v>4376</v>
      </c>
      <c r="L180" s="54" t="s">
        <v>4375</v>
      </c>
      <c r="M180" s="25" t="str">
        <f t="shared" si="2"/>
        <v>31.703051</v>
      </c>
      <c r="N180" s="25" t="str">
        <f t="shared" si="3"/>
        <v>70.136649</v>
      </c>
      <c r="O180" s="123">
        <v>3.0</v>
      </c>
      <c r="P180" s="123">
        <v>6.0</v>
      </c>
      <c r="Q180" s="123">
        <v>0.0</v>
      </c>
      <c r="R180" s="123">
        <v>3.0</v>
      </c>
      <c r="S180" s="123">
        <v>0.0</v>
      </c>
      <c r="T180" s="123">
        <v>0.0</v>
      </c>
      <c r="U180" s="123">
        <v>0.0</v>
      </c>
      <c r="V180" s="123">
        <v>0.0</v>
      </c>
      <c r="W180" s="124" t="str">
        <f t="shared" si="6"/>
        <v>http://www.thebureauinvestigates.com/2011/08/10/obama-2010-strikes/#Ob128</v>
      </c>
      <c r="X180" s="126"/>
      <c r="Y180" s="22" t="s">
        <v>4377</v>
      </c>
      <c r="Z180" s="55"/>
      <c r="AA180" s="55"/>
      <c r="AB180" s="55"/>
      <c r="AC180" s="55"/>
      <c r="AD180" s="55"/>
      <c r="AE180" s="55"/>
      <c r="AF180" s="55"/>
      <c r="AG180" s="55"/>
      <c r="AH180" s="55"/>
      <c r="AI180" s="55"/>
      <c r="AJ180" s="55"/>
    </row>
    <row r="181">
      <c r="A181" s="22" t="s">
        <v>4378</v>
      </c>
      <c r="B181" s="120" t="s">
        <v>3630</v>
      </c>
      <c r="C181" s="22" t="s">
        <v>4379</v>
      </c>
      <c r="D181" s="21" t="s">
        <v>37</v>
      </c>
      <c r="E181" s="121" t="s">
        <v>4380</v>
      </c>
      <c r="F181" s="23" t="s">
        <v>3633</v>
      </c>
      <c r="G181" s="122" t="str">
        <f t="shared" si="1"/>
        <v>Khand Morsak, South Waziristan, Pakistan</v>
      </c>
      <c r="H181" s="43" t="s">
        <v>3671</v>
      </c>
      <c r="I181" s="43"/>
      <c r="J181" s="43"/>
      <c r="K181" s="123" t="s">
        <v>4381</v>
      </c>
      <c r="L181" s="54" t="s">
        <v>3671</v>
      </c>
      <c r="M181" s="25" t="str">
        <f t="shared" si="2"/>
        <v>32.320237</v>
      </c>
      <c r="N181" s="25" t="str">
        <f t="shared" si="3"/>
        <v>69.859740</v>
      </c>
      <c r="O181" s="123">
        <v>7.0</v>
      </c>
      <c r="P181" s="123">
        <v>8.0</v>
      </c>
      <c r="Q181" s="123">
        <v>0.0</v>
      </c>
      <c r="R181" s="123">
        <v>0.0</v>
      </c>
      <c r="S181" s="123">
        <v>0.0</v>
      </c>
      <c r="T181" s="123">
        <v>0.0</v>
      </c>
      <c r="U181" s="123">
        <v>4.0</v>
      </c>
      <c r="V181" s="123">
        <v>5.0</v>
      </c>
      <c r="W181" s="124" t="str">
        <f t="shared" si="6"/>
        <v>http://www.thebureauinvestigates.com/2011/08/10/obama-2010-strikes/#Ob129</v>
      </c>
      <c r="X181" s="126"/>
      <c r="Y181" s="22" t="s">
        <v>4382</v>
      </c>
      <c r="Z181" s="55"/>
      <c r="AA181" s="55"/>
      <c r="AB181" s="55"/>
      <c r="AC181" s="55"/>
      <c r="AD181" s="55"/>
      <c r="AE181" s="55"/>
      <c r="AF181" s="55"/>
      <c r="AG181" s="55"/>
      <c r="AH181" s="55"/>
      <c r="AI181" s="55"/>
      <c r="AJ181" s="55"/>
    </row>
    <row r="182">
      <c r="A182" s="22" t="s">
        <v>4383</v>
      </c>
      <c r="B182" s="120" t="s">
        <v>3630</v>
      </c>
      <c r="C182" s="22" t="s">
        <v>4379</v>
      </c>
      <c r="D182" s="21" t="s">
        <v>37</v>
      </c>
      <c r="E182" s="121" t="s">
        <v>3706</v>
      </c>
      <c r="F182" s="23" t="s">
        <v>3633</v>
      </c>
      <c r="G182" s="122" t="str">
        <f t="shared" si="1"/>
        <v>Azam Warsak, South Waziristan, Pakistan</v>
      </c>
      <c r="H182" s="43" t="s">
        <v>3707</v>
      </c>
      <c r="I182" s="43"/>
      <c r="J182" s="43"/>
      <c r="K182" s="123" t="s">
        <v>3708</v>
      </c>
      <c r="L182" s="54" t="s">
        <v>3707</v>
      </c>
      <c r="M182" s="25" t="str">
        <f t="shared" si="2"/>
        <v>32.290733</v>
      </c>
      <c r="N182" s="25" t="str">
        <f t="shared" si="3"/>
        <v>69.428547</v>
      </c>
      <c r="O182" s="123">
        <v>0.0</v>
      </c>
      <c r="P182" s="123">
        <v>16.0</v>
      </c>
      <c r="Q182" s="123">
        <v>0.0</v>
      </c>
      <c r="R182" s="123">
        <v>0.0</v>
      </c>
      <c r="S182" s="123">
        <v>0.0</v>
      </c>
      <c r="T182" s="123">
        <v>0.0</v>
      </c>
      <c r="U182" s="123">
        <v>0.0</v>
      </c>
      <c r="V182" s="123">
        <v>0.0</v>
      </c>
      <c r="W182" s="124" t="str">
        <f t="shared" si="6"/>
        <v>http://www.thebureauinvestigates.com/2011/08/10/obama-2010-strikes/#Ob130</v>
      </c>
      <c r="X182" s="126"/>
      <c r="Y182" s="22" t="s">
        <v>4384</v>
      </c>
      <c r="Z182" s="55"/>
      <c r="AA182" s="55"/>
      <c r="AB182" s="55"/>
      <c r="AC182" s="55"/>
      <c r="AD182" s="55"/>
      <c r="AE182" s="55"/>
      <c r="AF182" s="55"/>
      <c r="AG182" s="55"/>
      <c r="AH182" s="55"/>
      <c r="AI182" s="55"/>
      <c r="AJ182" s="55"/>
    </row>
    <row r="183">
      <c r="A183" s="22" t="s">
        <v>4385</v>
      </c>
      <c r="B183" s="120" t="s">
        <v>3630</v>
      </c>
      <c r="C183" s="22" t="s">
        <v>4386</v>
      </c>
      <c r="D183" s="21" t="s">
        <v>37</v>
      </c>
      <c r="E183" s="121" t="s">
        <v>3791</v>
      </c>
      <c r="F183" s="23" t="s">
        <v>3641</v>
      </c>
      <c r="G183" s="122" t="str">
        <f t="shared" si="1"/>
        <v>Datta Khel, North Waziristan, Pakistan</v>
      </c>
      <c r="H183" s="43" t="s">
        <v>3792</v>
      </c>
      <c r="I183" s="43"/>
      <c r="J183" s="43"/>
      <c r="K183" s="123" t="s">
        <v>3793</v>
      </c>
      <c r="L183" s="54" t="s">
        <v>3792</v>
      </c>
      <c r="M183" s="25" t="str">
        <f t="shared" si="2"/>
        <v>33.150049</v>
      </c>
      <c r="N183" s="25" t="str">
        <f t="shared" si="3"/>
        <v>70.433361</v>
      </c>
      <c r="O183" s="123">
        <v>2.0</v>
      </c>
      <c r="P183" s="123">
        <v>4.0</v>
      </c>
      <c r="Q183" s="123">
        <v>0.0</v>
      </c>
      <c r="R183" s="123">
        <v>0.0</v>
      </c>
      <c r="S183" s="123">
        <v>0.0</v>
      </c>
      <c r="T183" s="123">
        <v>0.0</v>
      </c>
      <c r="U183" s="123">
        <v>0.0</v>
      </c>
      <c r="V183" s="123">
        <v>0.0</v>
      </c>
      <c r="W183" s="124" t="str">
        <f t="shared" si="6"/>
        <v>http://www.thebureauinvestigates.com/2011/08/10/obama-2010-strikes/#Ob131</v>
      </c>
      <c r="X183" s="126"/>
      <c r="Y183" s="22" t="s">
        <v>4387</v>
      </c>
      <c r="Z183" s="55"/>
      <c r="AA183" s="55"/>
      <c r="AB183" s="55"/>
      <c r="AC183" s="55"/>
      <c r="AD183" s="55"/>
      <c r="AE183" s="55"/>
      <c r="AF183" s="55"/>
      <c r="AG183" s="55"/>
      <c r="AH183" s="55"/>
      <c r="AI183" s="55"/>
      <c r="AJ183" s="55"/>
    </row>
    <row r="184">
      <c r="A184" s="22" t="s">
        <v>4388</v>
      </c>
      <c r="B184" s="120" t="s">
        <v>3630</v>
      </c>
      <c r="C184" s="22" t="s">
        <v>4389</v>
      </c>
      <c r="D184" s="21" t="s">
        <v>37</v>
      </c>
      <c r="E184" s="121" t="s">
        <v>4390</v>
      </c>
      <c r="F184" s="23" t="s">
        <v>3641</v>
      </c>
      <c r="G184" s="122" t="str">
        <f t="shared" si="1"/>
        <v>Lawra Mandi, North Waziristan, Pakistan</v>
      </c>
      <c r="H184" s="43" t="s">
        <v>3648</v>
      </c>
      <c r="I184" s="43"/>
      <c r="J184" s="43"/>
      <c r="K184" s="123" t="s">
        <v>4391</v>
      </c>
      <c r="L184" s="54" t="s">
        <v>3648</v>
      </c>
      <c r="M184" s="25" t="str">
        <f t="shared" si="2"/>
        <v>32.943065</v>
      </c>
      <c r="N184" s="25" t="str">
        <f t="shared" si="3"/>
        <v>69.955033</v>
      </c>
      <c r="O184" s="123">
        <v>4.0</v>
      </c>
      <c r="P184" s="123">
        <v>5.0</v>
      </c>
      <c r="Q184" s="123">
        <v>0.0</v>
      </c>
      <c r="R184" s="123">
        <v>0.0</v>
      </c>
      <c r="S184" s="123">
        <v>0.0</v>
      </c>
      <c r="T184" s="123">
        <v>0.0</v>
      </c>
      <c r="U184" s="123">
        <v>2.0</v>
      </c>
      <c r="V184" s="123">
        <v>2.0</v>
      </c>
      <c r="W184" s="124" t="str">
        <f t="shared" si="6"/>
        <v>http://www.thebureauinvestigates.com/2011/08/10/obama-2010-strikes/#Ob132</v>
      </c>
      <c r="X184" s="126"/>
      <c r="Y184" s="22" t="s">
        <v>4392</v>
      </c>
      <c r="Z184" s="55"/>
      <c r="AA184" s="55"/>
      <c r="AB184" s="55"/>
      <c r="AC184" s="55"/>
      <c r="AD184" s="55"/>
      <c r="AE184" s="55"/>
      <c r="AF184" s="55"/>
      <c r="AG184" s="55"/>
      <c r="AH184" s="55"/>
      <c r="AI184" s="55"/>
      <c r="AJ184" s="55"/>
    </row>
    <row r="185">
      <c r="A185" s="22" t="s">
        <v>4393</v>
      </c>
      <c r="B185" s="120" t="s">
        <v>3630</v>
      </c>
      <c r="C185" s="22" t="s">
        <v>4389</v>
      </c>
      <c r="D185" s="21" t="s">
        <v>37</v>
      </c>
      <c r="E185" s="121" t="s">
        <v>3751</v>
      </c>
      <c r="F185" s="23" t="s">
        <v>3641</v>
      </c>
      <c r="G185" s="122" t="str">
        <f t="shared" si="1"/>
        <v>Miram Shah, North Waziristan, Pakistan</v>
      </c>
      <c r="H185" s="43" t="s">
        <v>3752</v>
      </c>
      <c r="I185" s="43"/>
      <c r="J185" s="43"/>
      <c r="K185" s="123" t="s">
        <v>3753</v>
      </c>
      <c r="L185" s="54" t="s">
        <v>3752</v>
      </c>
      <c r="M185" s="25" t="str">
        <f t="shared" si="2"/>
        <v>32.956928</v>
      </c>
      <c r="N185" s="25" t="str">
        <f t="shared" si="3"/>
        <v>70.169394</v>
      </c>
      <c r="O185" s="123">
        <v>3.0</v>
      </c>
      <c r="P185" s="123">
        <v>5.0</v>
      </c>
      <c r="Q185" s="123">
        <v>0.0</v>
      </c>
      <c r="R185" s="123">
        <v>0.0</v>
      </c>
      <c r="S185" s="123">
        <v>0.0</v>
      </c>
      <c r="T185" s="123">
        <v>0.0</v>
      </c>
      <c r="U185" s="123">
        <v>1.0</v>
      </c>
      <c r="V185" s="123">
        <v>2.0</v>
      </c>
      <c r="W185" s="124" t="str">
        <f t="shared" si="6"/>
        <v>http://www.thebureauinvestigates.com/2011/08/10/obama-2010-strikes/#Ob133</v>
      </c>
      <c r="X185" s="126"/>
      <c r="Y185" s="22" t="s">
        <v>4394</v>
      </c>
      <c r="Z185" s="55"/>
      <c r="AA185" s="55"/>
      <c r="AB185" s="55"/>
      <c r="AC185" s="55"/>
      <c r="AD185" s="55"/>
      <c r="AE185" s="55"/>
      <c r="AF185" s="55"/>
      <c r="AG185" s="55"/>
      <c r="AH185" s="55"/>
      <c r="AI185" s="55"/>
      <c r="AJ185" s="55"/>
    </row>
    <row r="186">
      <c r="A186" s="22" t="s">
        <v>4395</v>
      </c>
      <c r="B186" s="120" t="s">
        <v>3630</v>
      </c>
      <c r="C186" s="22" t="s">
        <v>4389</v>
      </c>
      <c r="D186" s="21" t="s">
        <v>37</v>
      </c>
      <c r="E186" s="121" t="s">
        <v>4284</v>
      </c>
      <c r="F186" s="23" t="s">
        <v>3641</v>
      </c>
      <c r="G186" s="122" t="str">
        <f t="shared" si="1"/>
        <v>Sheerani, North Waziristan, Pakistan</v>
      </c>
      <c r="H186" s="43" t="s">
        <v>3648</v>
      </c>
      <c r="I186" s="43"/>
      <c r="J186" s="43"/>
      <c r="K186" s="123" t="s">
        <v>4285</v>
      </c>
      <c r="L186" s="54" t="s">
        <v>3648</v>
      </c>
      <c r="M186" s="25" t="str">
        <f t="shared" si="2"/>
        <v>32.943065</v>
      </c>
      <c r="N186" s="25" t="str">
        <f t="shared" si="3"/>
        <v>69.955033</v>
      </c>
      <c r="O186" s="123">
        <v>2.0</v>
      </c>
      <c r="P186" s="123">
        <v>3.0</v>
      </c>
      <c r="Q186" s="123">
        <v>0.0</v>
      </c>
      <c r="R186" s="123">
        <v>0.0</v>
      </c>
      <c r="S186" s="123">
        <v>0.0</v>
      </c>
      <c r="T186" s="123">
        <v>0.0</v>
      </c>
      <c r="U186" s="123">
        <v>0.0</v>
      </c>
      <c r="V186" s="123">
        <v>0.0</v>
      </c>
      <c r="W186" s="124" t="str">
        <f t="shared" si="6"/>
        <v>http://www.thebureauinvestigates.com/2011/08/10/obama-2010-strikes/#Ob134</v>
      </c>
      <c r="X186" s="126"/>
      <c r="Y186" s="22" t="s">
        <v>4396</v>
      </c>
      <c r="Z186" s="55"/>
      <c r="AA186" s="55"/>
      <c r="AB186" s="55"/>
      <c r="AC186" s="55"/>
      <c r="AD186" s="55"/>
      <c r="AE186" s="55"/>
      <c r="AF186" s="55"/>
      <c r="AG186" s="55"/>
      <c r="AH186" s="55"/>
      <c r="AI186" s="55"/>
      <c r="AJ186" s="55"/>
    </row>
    <row r="187">
      <c r="A187" s="22" t="s">
        <v>4397</v>
      </c>
      <c r="B187" s="120" t="s">
        <v>3630</v>
      </c>
      <c r="C187" s="22" t="s">
        <v>4398</v>
      </c>
      <c r="D187" s="21" t="s">
        <v>37</v>
      </c>
      <c r="E187" s="121" t="s">
        <v>3786</v>
      </c>
      <c r="F187" s="23" t="s">
        <v>3641</v>
      </c>
      <c r="G187" s="122" t="str">
        <f t="shared" si="1"/>
        <v>Khushali, North Waziristan, Pakistan</v>
      </c>
      <c r="H187" s="43" t="s">
        <v>4230</v>
      </c>
      <c r="I187" s="43"/>
      <c r="J187" s="43"/>
      <c r="K187" s="123" t="s">
        <v>4231</v>
      </c>
      <c r="L187" s="54" t="s">
        <v>4230</v>
      </c>
      <c r="M187" s="25" t="str">
        <f t="shared" si="2"/>
        <v>32.938775</v>
      </c>
      <c r="N187" s="25" t="str">
        <f t="shared" si="3"/>
        <v>70.248273</v>
      </c>
      <c r="O187" s="123">
        <v>3.0</v>
      </c>
      <c r="P187" s="123">
        <v>4.0</v>
      </c>
      <c r="Q187" s="123">
        <v>0.0</v>
      </c>
      <c r="R187" s="123">
        <v>0.0</v>
      </c>
      <c r="S187" s="123">
        <v>0.0</v>
      </c>
      <c r="T187" s="123">
        <v>0.0</v>
      </c>
      <c r="U187" s="123">
        <v>0.0</v>
      </c>
      <c r="V187" s="123">
        <v>0.0</v>
      </c>
      <c r="W187" s="124" t="str">
        <f t="shared" si="6"/>
        <v>http://www.thebureauinvestigates.com/2011/08/10/obama-2010-strikes/#Ob135</v>
      </c>
      <c r="X187" s="126"/>
      <c r="Y187" s="22" t="s">
        <v>4399</v>
      </c>
      <c r="Z187" s="55"/>
      <c r="AA187" s="55"/>
      <c r="AB187" s="55"/>
      <c r="AC187" s="55"/>
      <c r="AD187" s="55"/>
      <c r="AE187" s="55"/>
      <c r="AF187" s="55"/>
      <c r="AG187" s="55"/>
      <c r="AH187" s="55"/>
      <c r="AI187" s="55"/>
      <c r="AJ187" s="55"/>
    </row>
    <row r="188">
      <c r="A188" s="22" t="s">
        <v>4400</v>
      </c>
      <c r="B188" s="120" t="s">
        <v>3630</v>
      </c>
      <c r="C188" s="22" t="s">
        <v>4401</v>
      </c>
      <c r="D188" s="21" t="s">
        <v>37</v>
      </c>
      <c r="E188" s="121" t="s">
        <v>4402</v>
      </c>
      <c r="F188" s="23" t="s">
        <v>3633</v>
      </c>
      <c r="G188" s="122" t="str">
        <f t="shared" si="1"/>
        <v>Zeba, South Waziristan, Pakistan</v>
      </c>
      <c r="H188" s="43" t="s">
        <v>3671</v>
      </c>
      <c r="I188" s="43"/>
      <c r="J188" s="43"/>
      <c r="K188" s="123" t="s">
        <v>4403</v>
      </c>
      <c r="L188" s="54" t="s">
        <v>3671</v>
      </c>
      <c r="M188" s="25" t="str">
        <f t="shared" si="2"/>
        <v>32.320237</v>
      </c>
      <c r="N188" s="25" t="str">
        <f t="shared" si="3"/>
        <v>69.859740</v>
      </c>
      <c r="O188" s="123">
        <v>4.0</v>
      </c>
      <c r="P188" s="123">
        <v>4.0</v>
      </c>
      <c r="Q188" s="123">
        <v>0.0</v>
      </c>
      <c r="R188" s="123">
        <v>0.0</v>
      </c>
      <c r="S188" s="123">
        <v>0.0</v>
      </c>
      <c r="T188" s="123">
        <v>0.0</v>
      </c>
      <c r="U188" s="123">
        <v>2.0</v>
      </c>
      <c r="V188" s="123">
        <v>2.0</v>
      </c>
      <c r="W188" s="124" t="str">
        <f t="shared" si="6"/>
        <v>http://www.thebureauinvestigates.com/2011/08/10/obama-2010-strikes/#Ob136</v>
      </c>
      <c r="X188" s="126"/>
      <c r="Y188" s="22" t="s">
        <v>4404</v>
      </c>
      <c r="Z188" s="55"/>
      <c r="AA188" s="55"/>
      <c r="AB188" s="55"/>
      <c r="AC188" s="55"/>
      <c r="AD188" s="55"/>
      <c r="AE188" s="55"/>
      <c r="AF188" s="55"/>
      <c r="AG188" s="55"/>
      <c r="AH188" s="55"/>
      <c r="AI188" s="55"/>
      <c r="AJ188" s="55"/>
    </row>
    <row r="189">
      <c r="A189" s="22" t="s">
        <v>4405</v>
      </c>
      <c r="B189" s="120" t="s">
        <v>3630</v>
      </c>
      <c r="C189" s="22" t="s">
        <v>4406</v>
      </c>
      <c r="D189" s="21" t="s">
        <v>37</v>
      </c>
      <c r="E189" s="121" t="s">
        <v>4407</v>
      </c>
      <c r="F189" s="23" t="s">
        <v>3641</v>
      </c>
      <c r="G189" s="122" t="str">
        <f t="shared" si="1"/>
        <v>Asar Village, North Waziristan, Pakistan</v>
      </c>
      <c r="H189" s="43" t="s">
        <v>3648</v>
      </c>
      <c r="I189" s="43"/>
      <c r="J189" s="43"/>
      <c r="K189" s="123" t="s">
        <v>4408</v>
      </c>
      <c r="L189" s="54" t="s">
        <v>3648</v>
      </c>
      <c r="M189" s="25" t="str">
        <f t="shared" si="2"/>
        <v>32.943065</v>
      </c>
      <c r="N189" s="25" t="str">
        <f t="shared" si="3"/>
        <v>69.955033</v>
      </c>
      <c r="O189" s="123">
        <v>8.0</v>
      </c>
      <c r="P189" s="123">
        <v>10.0</v>
      </c>
      <c r="Q189" s="123">
        <v>0.0</v>
      </c>
      <c r="R189" s="123">
        <v>0.0</v>
      </c>
      <c r="S189" s="123">
        <v>0.0</v>
      </c>
      <c r="T189" s="123">
        <v>0.0</v>
      </c>
      <c r="U189" s="123">
        <v>2.0</v>
      </c>
      <c r="V189" s="123">
        <v>4.0</v>
      </c>
      <c r="W189" s="124" t="str">
        <f t="shared" si="6"/>
        <v>http://www.thebureauinvestigates.com/2011/08/10/obama-2010-strikes/#Ob137</v>
      </c>
      <c r="X189" s="126"/>
      <c r="Y189" s="22" t="s">
        <v>4409</v>
      </c>
      <c r="Z189" s="55"/>
      <c r="AA189" s="55"/>
      <c r="AB189" s="55"/>
      <c r="AC189" s="55"/>
      <c r="AD189" s="55"/>
      <c r="AE189" s="55"/>
      <c r="AF189" s="55"/>
      <c r="AG189" s="55"/>
      <c r="AH189" s="55"/>
      <c r="AI189" s="55"/>
      <c r="AJ189" s="55"/>
    </row>
    <row r="190">
      <c r="A190" s="22" t="s">
        <v>4410</v>
      </c>
      <c r="B190" s="120" t="s">
        <v>3630</v>
      </c>
      <c r="C190" s="22" t="s">
        <v>4406</v>
      </c>
      <c r="D190" s="21" t="s">
        <v>37</v>
      </c>
      <c r="E190" s="121" t="s">
        <v>4411</v>
      </c>
      <c r="F190" s="23" t="s">
        <v>3641</v>
      </c>
      <c r="G190" s="122" t="str">
        <f t="shared" si="1"/>
        <v>Inzarkas, North Waziristan, Pakistan</v>
      </c>
      <c r="H190" s="43" t="s">
        <v>3648</v>
      </c>
      <c r="I190" s="43"/>
      <c r="J190" s="43"/>
      <c r="K190" s="123" t="s">
        <v>4412</v>
      </c>
      <c r="L190" s="54" t="s">
        <v>3648</v>
      </c>
      <c r="M190" s="25" t="str">
        <f t="shared" si="2"/>
        <v>32.943065</v>
      </c>
      <c r="N190" s="25" t="str">
        <f t="shared" si="3"/>
        <v>69.955033</v>
      </c>
      <c r="O190" s="123">
        <v>7.0</v>
      </c>
      <c r="P190" s="123">
        <v>14.0</v>
      </c>
      <c r="Q190" s="123">
        <v>0.0</v>
      </c>
      <c r="R190" s="123">
        <v>0.0</v>
      </c>
      <c r="S190" s="123">
        <v>0.0</v>
      </c>
      <c r="T190" s="123">
        <v>0.0</v>
      </c>
      <c r="U190" s="123">
        <v>2.0</v>
      </c>
      <c r="V190" s="123">
        <v>2.0</v>
      </c>
      <c r="W190" s="124" t="str">
        <f t="shared" si="6"/>
        <v>http://www.thebureauinvestigates.com/2011/08/10/obama-2010-strikes/#Ob138</v>
      </c>
      <c r="X190" s="126"/>
      <c r="Y190" s="22" t="s">
        <v>4413</v>
      </c>
      <c r="Z190" s="55"/>
      <c r="AA190" s="55"/>
      <c r="AB190" s="55"/>
      <c r="AC190" s="55"/>
      <c r="AD190" s="55"/>
      <c r="AE190" s="55"/>
      <c r="AF190" s="55"/>
      <c r="AG190" s="55"/>
      <c r="AH190" s="55"/>
      <c r="AI190" s="55"/>
      <c r="AJ190" s="55"/>
    </row>
    <row r="191">
      <c r="A191" s="22" t="s">
        <v>4414</v>
      </c>
      <c r="B191" s="120" t="s">
        <v>3630</v>
      </c>
      <c r="C191" s="22" t="s">
        <v>4415</v>
      </c>
      <c r="D191" s="21" t="s">
        <v>37</v>
      </c>
      <c r="E191" s="121" t="s">
        <v>3700</v>
      </c>
      <c r="F191" s="23" t="s">
        <v>3641</v>
      </c>
      <c r="G191" s="122" t="str">
        <f t="shared" si="1"/>
        <v>Mir Ali, North Waziristan, Pakistan</v>
      </c>
      <c r="H191" s="43" t="s">
        <v>3701</v>
      </c>
      <c r="I191" s="43"/>
      <c r="J191" s="43"/>
      <c r="K191" s="123" t="s">
        <v>3702</v>
      </c>
      <c r="L191" s="54" t="s">
        <v>3701</v>
      </c>
      <c r="M191" s="25" t="str">
        <f t="shared" si="2"/>
        <v>32.970019</v>
      </c>
      <c r="N191" s="25" t="str">
        <f t="shared" si="3"/>
        <v>70.277584</v>
      </c>
      <c r="O191" s="123">
        <v>5.0</v>
      </c>
      <c r="P191" s="123">
        <v>9.0</v>
      </c>
      <c r="Q191" s="123">
        <v>0.0</v>
      </c>
      <c r="R191" s="123">
        <v>3.0</v>
      </c>
      <c r="S191" s="123">
        <v>0.0</v>
      </c>
      <c r="T191" s="123">
        <v>0.0</v>
      </c>
      <c r="U191" s="123">
        <v>2.0</v>
      </c>
      <c r="V191" s="123">
        <v>2.0</v>
      </c>
      <c r="W191" s="124" t="str">
        <f t="shared" si="6"/>
        <v>http://www.thebureauinvestigates.com/2011/08/10/obama-2010-strikes/#Ob139</v>
      </c>
      <c r="X191" s="126"/>
      <c r="Y191" s="22" t="s">
        <v>4416</v>
      </c>
      <c r="Z191" s="55"/>
      <c r="AA191" s="55"/>
      <c r="AB191" s="55"/>
      <c r="AC191" s="55"/>
      <c r="AD191" s="55"/>
      <c r="AE191" s="55"/>
      <c r="AF191" s="55"/>
      <c r="AG191" s="55"/>
      <c r="AH191" s="55"/>
      <c r="AI191" s="55"/>
      <c r="AJ191" s="55"/>
    </row>
    <row r="192">
      <c r="A192" s="22" t="s">
        <v>4417</v>
      </c>
      <c r="B192" s="120" t="s">
        <v>3630</v>
      </c>
      <c r="C192" s="22" t="s">
        <v>4418</v>
      </c>
      <c r="D192" s="21" t="s">
        <v>37</v>
      </c>
      <c r="E192" s="121" t="s">
        <v>3751</v>
      </c>
      <c r="F192" s="23" t="s">
        <v>3641</v>
      </c>
      <c r="G192" s="122" t="str">
        <f t="shared" si="1"/>
        <v>Miram Shah, North Waziristan, Pakistan</v>
      </c>
      <c r="H192" s="43" t="s">
        <v>3752</v>
      </c>
      <c r="I192" s="43"/>
      <c r="J192" s="43"/>
      <c r="K192" s="123" t="s">
        <v>3753</v>
      </c>
      <c r="L192" s="54" t="s">
        <v>3752</v>
      </c>
      <c r="M192" s="25" t="str">
        <f t="shared" si="2"/>
        <v>32.956928</v>
      </c>
      <c r="N192" s="25" t="str">
        <f t="shared" si="3"/>
        <v>70.169394</v>
      </c>
      <c r="O192" s="123">
        <v>5.0</v>
      </c>
      <c r="P192" s="123">
        <v>11.0</v>
      </c>
      <c r="Q192" s="123">
        <v>0.0</v>
      </c>
      <c r="R192" s="123">
        <v>0.0</v>
      </c>
      <c r="S192" s="123">
        <v>0.0</v>
      </c>
      <c r="T192" s="123">
        <v>0.0</v>
      </c>
      <c r="U192" s="123">
        <v>4.0</v>
      </c>
      <c r="V192" s="123">
        <v>4.0</v>
      </c>
      <c r="W192" s="124" t="str">
        <f t="shared" si="6"/>
        <v>http://www.thebureauinvestigates.com/2011/08/10/obama-2010-strikes/#Ob140</v>
      </c>
      <c r="X192" s="126"/>
      <c r="Y192" s="22" t="s">
        <v>4419</v>
      </c>
      <c r="Z192" s="55"/>
      <c r="AA192" s="55"/>
      <c r="AB192" s="55"/>
      <c r="AC192" s="55"/>
      <c r="AD192" s="55"/>
      <c r="AE192" s="55"/>
      <c r="AF192" s="55"/>
      <c r="AG192" s="55"/>
      <c r="AH192" s="55"/>
      <c r="AI192" s="55"/>
      <c r="AJ192" s="55"/>
    </row>
    <row r="193">
      <c r="A193" s="22" t="s">
        <v>4420</v>
      </c>
      <c r="B193" s="120" t="s">
        <v>3630</v>
      </c>
      <c r="C193" s="22" t="s">
        <v>4418</v>
      </c>
      <c r="D193" s="21" t="s">
        <v>37</v>
      </c>
      <c r="E193" s="121" t="s">
        <v>4207</v>
      </c>
      <c r="F193" s="23" t="s">
        <v>3641</v>
      </c>
      <c r="G193" s="122" t="str">
        <f t="shared" si="1"/>
        <v>Hurmuz, North Waziristan, Pakistan</v>
      </c>
      <c r="H193" s="43" t="s">
        <v>3648</v>
      </c>
      <c r="I193" s="43"/>
      <c r="J193" s="43"/>
      <c r="K193" s="123" t="s">
        <v>4208</v>
      </c>
      <c r="L193" s="54" t="s">
        <v>3648</v>
      </c>
      <c r="M193" s="25" t="str">
        <f t="shared" si="2"/>
        <v>32.943065</v>
      </c>
      <c r="N193" s="25" t="str">
        <f t="shared" si="3"/>
        <v>69.955033</v>
      </c>
      <c r="O193" s="123">
        <v>3.0</v>
      </c>
      <c r="P193" s="123">
        <v>5.0</v>
      </c>
      <c r="Q193" s="123">
        <v>0.0</v>
      </c>
      <c r="R193" s="123">
        <v>0.0</v>
      </c>
      <c r="S193" s="123">
        <v>0.0</v>
      </c>
      <c r="T193" s="123">
        <v>0.0</v>
      </c>
      <c r="U193" s="123">
        <v>3.0</v>
      </c>
      <c r="V193" s="123">
        <v>3.0</v>
      </c>
      <c r="W193" s="124" t="str">
        <f t="shared" si="6"/>
        <v>http://www.thebureauinvestigates.com/2011/08/10/obama-2010-strikes/#Ob141</v>
      </c>
      <c r="X193" s="126"/>
      <c r="Y193" s="22" t="s">
        <v>4421</v>
      </c>
      <c r="Z193" s="55"/>
      <c r="AA193" s="55"/>
      <c r="AB193" s="55"/>
      <c r="AC193" s="55"/>
      <c r="AD193" s="55"/>
      <c r="AE193" s="55"/>
      <c r="AF193" s="55"/>
      <c r="AG193" s="55"/>
      <c r="AH193" s="55"/>
      <c r="AI193" s="55"/>
      <c r="AJ193" s="55"/>
    </row>
    <row r="194">
      <c r="A194" s="22" t="s">
        <v>4422</v>
      </c>
      <c r="B194" s="120" t="s">
        <v>3630</v>
      </c>
      <c r="C194" s="22" t="s">
        <v>4423</v>
      </c>
      <c r="D194" s="21" t="s">
        <v>37</v>
      </c>
      <c r="E194" s="121" t="s">
        <v>4424</v>
      </c>
      <c r="F194" s="23" t="s">
        <v>3641</v>
      </c>
      <c r="G194" s="122" t="str">
        <f t="shared" si="1"/>
        <v>Khaisoori, North Waziristan, Pakistan</v>
      </c>
      <c r="H194" s="43" t="s">
        <v>3648</v>
      </c>
      <c r="I194" s="43"/>
      <c r="J194" s="43"/>
      <c r="K194" s="123" t="s">
        <v>4425</v>
      </c>
      <c r="L194" s="54" t="s">
        <v>3648</v>
      </c>
      <c r="M194" s="25" t="str">
        <f t="shared" si="2"/>
        <v>32.943065</v>
      </c>
      <c r="N194" s="25" t="str">
        <f t="shared" si="3"/>
        <v>69.955033</v>
      </c>
      <c r="O194" s="123">
        <v>4.0</v>
      </c>
      <c r="P194" s="123">
        <v>4.0</v>
      </c>
      <c r="Q194" s="123">
        <v>0.0</v>
      </c>
      <c r="R194" s="123">
        <v>0.0</v>
      </c>
      <c r="S194" s="123">
        <v>0.0</v>
      </c>
      <c r="T194" s="123">
        <v>0.0</v>
      </c>
      <c r="U194" s="123">
        <v>2.0</v>
      </c>
      <c r="V194" s="123">
        <v>2.0</v>
      </c>
      <c r="W194" s="124" t="str">
        <f t="shared" si="6"/>
        <v>http://www.thebureauinvestigates.com/2011/08/10/obama-2010-strikes/#Ob142</v>
      </c>
      <c r="X194" s="126"/>
      <c r="Y194" s="22" t="s">
        <v>4426</v>
      </c>
      <c r="Z194" s="55"/>
      <c r="AA194" s="55"/>
      <c r="AB194" s="55"/>
      <c r="AC194" s="55"/>
      <c r="AD194" s="55"/>
      <c r="AE194" s="55"/>
      <c r="AF194" s="55"/>
      <c r="AG194" s="55"/>
      <c r="AH194" s="55"/>
      <c r="AI194" s="55"/>
      <c r="AJ194" s="55"/>
    </row>
    <row r="195">
      <c r="A195" s="22" t="s">
        <v>4427</v>
      </c>
      <c r="B195" s="120" t="s">
        <v>3630</v>
      </c>
      <c r="C195" s="22" t="s">
        <v>4428</v>
      </c>
      <c r="D195" s="21" t="s">
        <v>37</v>
      </c>
      <c r="E195" s="121" t="s">
        <v>3761</v>
      </c>
      <c r="F195" s="23" t="s">
        <v>3641</v>
      </c>
      <c r="G195" s="122" t="str">
        <f t="shared" si="1"/>
        <v>Mohammad Khel, North Waziristan, Pakistan</v>
      </c>
      <c r="H195" s="43" t="s">
        <v>3762</v>
      </c>
      <c r="I195" s="43"/>
      <c r="J195" s="43"/>
      <c r="K195" s="123" t="s">
        <v>3763</v>
      </c>
      <c r="L195" s="54" t="s">
        <v>3762</v>
      </c>
      <c r="M195" s="25" t="str">
        <f t="shared" si="2"/>
        <v>32.957056</v>
      </c>
      <c r="N195" s="25" t="str">
        <f t="shared" si="3"/>
        <v>69.885054</v>
      </c>
      <c r="O195" s="123">
        <v>4.0</v>
      </c>
      <c r="P195" s="123">
        <v>6.0</v>
      </c>
      <c r="Q195" s="123">
        <v>0.0</v>
      </c>
      <c r="R195" s="123">
        <v>0.0</v>
      </c>
      <c r="S195" s="123">
        <v>0.0</v>
      </c>
      <c r="T195" s="123">
        <v>0.0</v>
      </c>
      <c r="U195" s="123">
        <v>0.0</v>
      </c>
      <c r="V195" s="123">
        <v>0.0</v>
      </c>
      <c r="W195" s="124" t="str">
        <f t="shared" si="6"/>
        <v>http://www.thebureauinvestigates.com/2011/08/10/obama-2010-strikes/#Ob143</v>
      </c>
      <c r="X195" s="126"/>
      <c r="Y195" s="22" t="s">
        <v>4429</v>
      </c>
      <c r="Z195" s="55"/>
      <c r="AA195" s="55"/>
      <c r="AB195" s="55"/>
      <c r="AC195" s="55"/>
      <c r="AD195" s="55"/>
      <c r="AE195" s="55"/>
      <c r="AF195" s="55"/>
      <c r="AG195" s="55"/>
      <c r="AH195" s="55"/>
      <c r="AI195" s="55"/>
      <c r="AJ195" s="55"/>
    </row>
    <row r="196">
      <c r="A196" s="22" t="s">
        <v>4430</v>
      </c>
      <c r="B196" s="120" t="s">
        <v>3630</v>
      </c>
      <c r="C196" s="22" t="s">
        <v>4428</v>
      </c>
      <c r="D196" s="21" t="s">
        <v>37</v>
      </c>
      <c r="E196" s="121" t="s">
        <v>4431</v>
      </c>
      <c r="F196" s="23" t="s">
        <v>3641</v>
      </c>
      <c r="G196" s="122" t="str">
        <f t="shared" si="1"/>
        <v>Char Khel, North Waziristan, Pakistan</v>
      </c>
      <c r="H196" s="43" t="s">
        <v>3648</v>
      </c>
      <c r="I196" s="43"/>
      <c r="J196" s="43"/>
      <c r="K196" s="123" t="s">
        <v>4432</v>
      </c>
      <c r="L196" s="54" t="s">
        <v>3648</v>
      </c>
      <c r="M196" s="25" t="str">
        <f t="shared" si="2"/>
        <v>32.943065</v>
      </c>
      <c r="N196" s="25" t="str">
        <f t="shared" si="3"/>
        <v>69.955033</v>
      </c>
      <c r="O196" s="123">
        <v>5.0</v>
      </c>
      <c r="P196" s="123">
        <v>8.0</v>
      </c>
      <c r="Q196" s="123">
        <v>0.0</v>
      </c>
      <c r="R196" s="123">
        <v>4.0</v>
      </c>
      <c r="S196" s="123">
        <v>0.0</v>
      </c>
      <c r="T196" s="123">
        <v>0.0</v>
      </c>
      <c r="U196" s="123">
        <v>0.0</v>
      </c>
      <c r="V196" s="123">
        <v>0.0</v>
      </c>
      <c r="W196" s="124" t="str">
        <f t="shared" si="6"/>
        <v>http://www.thebureauinvestigates.com/2011/08/10/obama-2010-strikes/#Ob144</v>
      </c>
      <c r="X196" s="126"/>
      <c r="Y196" s="22" t="s">
        <v>4433</v>
      </c>
      <c r="Z196" s="55"/>
      <c r="AA196" s="55"/>
      <c r="AB196" s="55"/>
      <c r="AC196" s="55"/>
      <c r="AD196" s="55"/>
      <c r="AE196" s="55"/>
      <c r="AF196" s="55"/>
      <c r="AG196" s="55"/>
      <c r="AH196" s="55"/>
      <c r="AI196" s="55"/>
      <c r="AJ196" s="55"/>
    </row>
    <row r="197">
      <c r="A197" s="22" t="s">
        <v>4434</v>
      </c>
      <c r="B197" s="120" t="s">
        <v>3630</v>
      </c>
      <c r="C197" s="22" t="s">
        <v>4435</v>
      </c>
      <c r="D197" s="21" t="s">
        <v>37</v>
      </c>
      <c r="E197" s="121" t="s">
        <v>4436</v>
      </c>
      <c r="F197" s="23" t="s">
        <v>3641</v>
      </c>
      <c r="G197" s="122" t="str">
        <f t="shared" si="1"/>
        <v>Shiva, North Waziristan, Pakistan</v>
      </c>
      <c r="H197" s="43" t="s">
        <v>3648</v>
      </c>
      <c r="I197" s="43"/>
      <c r="J197" s="43"/>
      <c r="K197" s="123" t="s">
        <v>4437</v>
      </c>
      <c r="L197" s="54" t="s">
        <v>3648</v>
      </c>
      <c r="M197" s="25" t="str">
        <f t="shared" si="2"/>
        <v>32.943065</v>
      </c>
      <c r="N197" s="25" t="str">
        <f t="shared" si="3"/>
        <v>69.955033</v>
      </c>
      <c r="O197" s="123">
        <v>4.0</v>
      </c>
      <c r="P197" s="123">
        <v>9.0</v>
      </c>
      <c r="Q197" s="123">
        <v>0.0</v>
      </c>
      <c r="R197" s="123">
        <v>0.0</v>
      </c>
      <c r="S197" s="123">
        <v>0.0</v>
      </c>
      <c r="T197" s="123">
        <v>0.0</v>
      </c>
      <c r="U197" s="123">
        <v>3.0</v>
      </c>
      <c r="V197" s="123">
        <v>3.0</v>
      </c>
      <c r="W197" s="124" t="str">
        <f t="shared" si="6"/>
        <v>http://www.thebureauinvestigates.com/2011/08/10/obama-2010-strikes/#Ob145</v>
      </c>
      <c r="X197" s="126"/>
      <c r="Y197" s="22" t="s">
        <v>4438</v>
      </c>
      <c r="Z197" s="55"/>
      <c r="AA197" s="55"/>
      <c r="AB197" s="55"/>
      <c r="AC197" s="55"/>
      <c r="AD197" s="55"/>
      <c r="AE197" s="55"/>
      <c r="AF197" s="55"/>
      <c r="AG197" s="55"/>
      <c r="AH197" s="55"/>
      <c r="AI197" s="55"/>
      <c r="AJ197" s="55"/>
    </row>
    <row r="198">
      <c r="A198" s="22" t="s">
        <v>4439</v>
      </c>
      <c r="B198" s="120" t="s">
        <v>3630</v>
      </c>
      <c r="C198" s="22" t="s">
        <v>4440</v>
      </c>
      <c r="D198" s="21" t="s">
        <v>37</v>
      </c>
      <c r="E198" s="121" t="s">
        <v>3791</v>
      </c>
      <c r="F198" s="23" t="s">
        <v>3641</v>
      </c>
      <c r="G198" s="122" t="str">
        <f t="shared" si="1"/>
        <v>Datta Khel, North Waziristan, Pakistan</v>
      </c>
      <c r="H198" s="43" t="s">
        <v>3792</v>
      </c>
      <c r="I198" s="43"/>
      <c r="J198" s="43"/>
      <c r="K198" s="123" t="s">
        <v>3793</v>
      </c>
      <c r="L198" s="54" t="s">
        <v>3792</v>
      </c>
      <c r="M198" s="25" t="str">
        <f t="shared" si="2"/>
        <v>33.150049</v>
      </c>
      <c r="N198" s="25" t="str">
        <f t="shared" si="3"/>
        <v>70.433361</v>
      </c>
      <c r="O198" s="123">
        <v>6.0</v>
      </c>
      <c r="P198" s="123">
        <v>14.0</v>
      </c>
      <c r="Q198" s="123">
        <v>3.0</v>
      </c>
      <c r="R198" s="123">
        <v>6.0</v>
      </c>
      <c r="S198" s="123">
        <v>0.0</v>
      </c>
      <c r="T198" s="123">
        <v>0.0</v>
      </c>
      <c r="U198" s="123">
        <v>0.0</v>
      </c>
      <c r="V198" s="123">
        <v>0.0</v>
      </c>
      <c r="W198" s="124" t="str">
        <f t="shared" si="6"/>
        <v>http://www.thebureauinvestigates.com/2011/08/10/obama-2010-strikes/#Ob146</v>
      </c>
      <c r="X198" s="126"/>
      <c r="Y198" s="22" t="s">
        <v>4441</v>
      </c>
      <c r="Z198" s="55"/>
      <c r="AA198" s="55"/>
      <c r="AB198" s="55"/>
      <c r="AC198" s="55"/>
      <c r="AD198" s="55"/>
      <c r="AE198" s="55"/>
      <c r="AF198" s="55"/>
      <c r="AG198" s="55"/>
      <c r="AH198" s="55"/>
      <c r="AI198" s="55"/>
      <c r="AJ198" s="55"/>
    </row>
    <row r="199">
      <c r="A199" s="22" t="s">
        <v>4442</v>
      </c>
      <c r="B199" s="120" t="s">
        <v>3630</v>
      </c>
      <c r="C199" s="22" t="s">
        <v>4443</v>
      </c>
      <c r="D199" s="21" t="s">
        <v>37</v>
      </c>
      <c r="E199" s="121" t="s">
        <v>4444</v>
      </c>
      <c r="F199" s="23" t="s">
        <v>3641</v>
      </c>
      <c r="G199" s="122" t="str">
        <f t="shared" si="1"/>
        <v>Aziz Khel, North Waziristan, Pakistan</v>
      </c>
      <c r="H199" s="43" t="s">
        <v>4445</v>
      </c>
      <c r="I199" s="43"/>
      <c r="J199" s="43"/>
      <c r="K199" s="123" t="s">
        <v>4446</v>
      </c>
      <c r="L199" s="54" t="s">
        <v>4445</v>
      </c>
      <c r="M199" s="25" t="str">
        <f t="shared" si="2"/>
        <v>33.083334</v>
      </c>
      <c r="N199" s="25" t="str">
        <f t="shared" si="3"/>
        <v>70.206602</v>
      </c>
      <c r="O199" s="123">
        <v>4.0</v>
      </c>
      <c r="P199" s="123">
        <v>6.0</v>
      </c>
      <c r="Q199" s="123">
        <v>0.0</v>
      </c>
      <c r="R199" s="123">
        <v>0.0</v>
      </c>
      <c r="S199" s="123">
        <v>0.0</v>
      </c>
      <c r="T199" s="123">
        <v>0.0</v>
      </c>
      <c r="U199" s="123">
        <v>3.0</v>
      </c>
      <c r="V199" s="123">
        <v>3.0</v>
      </c>
      <c r="W199" s="124" t="str">
        <f t="shared" si="6"/>
        <v>http://www.thebureauinvestigates.com/2011/08/10/obama-2010-strikes/#Ob147</v>
      </c>
      <c r="X199" s="126"/>
      <c r="Y199" s="22" t="s">
        <v>4447</v>
      </c>
      <c r="Z199" s="55"/>
      <c r="AA199" s="55"/>
      <c r="AB199" s="55"/>
      <c r="AC199" s="55"/>
      <c r="AD199" s="55"/>
      <c r="AE199" s="55"/>
      <c r="AF199" s="55"/>
      <c r="AG199" s="55"/>
      <c r="AH199" s="55"/>
      <c r="AI199" s="55"/>
      <c r="AJ199" s="55"/>
    </row>
    <row r="200">
      <c r="A200" s="22" t="s">
        <v>4448</v>
      </c>
      <c r="B200" s="120" t="s">
        <v>3630</v>
      </c>
      <c r="C200" s="22" t="s">
        <v>4443</v>
      </c>
      <c r="D200" s="21" t="s">
        <v>37</v>
      </c>
      <c r="E200" s="121" t="s">
        <v>4022</v>
      </c>
      <c r="F200" s="23" t="s">
        <v>3641</v>
      </c>
      <c r="G200" s="122" t="str">
        <f t="shared" si="1"/>
        <v>Machi Khel, North Waziristan, Pakistan</v>
      </c>
      <c r="H200" s="43" t="s">
        <v>4023</v>
      </c>
      <c r="I200" s="43"/>
      <c r="J200" s="43"/>
      <c r="K200" s="123" t="s">
        <v>4024</v>
      </c>
      <c r="L200" s="54" t="s">
        <v>4023</v>
      </c>
      <c r="M200" s="25" t="str">
        <f t="shared" si="2"/>
        <v>33.029133</v>
      </c>
      <c r="N200" s="25" t="str">
        <f t="shared" si="3"/>
        <v>70.246785</v>
      </c>
      <c r="O200" s="123">
        <v>3.0</v>
      </c>
      <c r="P200" s="123">
        <v>5.0</v>
      </c>
      <c r="Q200" s="123">
        <v>0.0</v>
      </c>
      <c r="R200" s="123">
        <v>0.0</v>
      </c>
      <c r="S200" s="123">
        <v>0.0</v>
      </c>
      <c r="T200" s="123">
        <v>0.0</v>
      </c>
      <c r="U200" s="123">
        <v>0.0</v>
      </c>
      <c r="V200" s="123">
        <v>0.0</v>
      </c>
      <c r="W200" s="124" t="str">
        <f t="shared" si="6"/>
        <v>http://www.thebureauinvestigates.com/2011/08/10/obama-2010-strikes/#Ob148</v>
      </c>
      <c r="X200" s="126"/>
      <c r="Y200" s="22" t="s">
        <v>4449</v>
      </c>
      <c r="Z200" s="55"/>
      <c r="AA200" s="55"/>
      <c r="AB200" s="55"/>
      <c r="AC200" s="55"/>
      <c r="AD200" s="55"/>
      <c r="AE200" s="55"/>
      <c r="AF200" s="55"/>
      <c r="AG200" s="55"/>
      <c r="AH200" s="55"/>
      <c r="AI200" s="55"/>
      <c r="AJ200" s="55"/>
    </row>
    <row r="201">
      <c r="A201" s="22" t="s">
        <v>4450</v>
      </c>
      <c r="B201" s="120" t="s">
        <v>3630</v>
      </c>
      <c r="C201" s="22" t="s">
        <v>4451</v>
      </c>
      <c r="D201" s="21" t="s">
        <v>37</v>
      </c>
      <c r="E201" s="121" t="s">
        <v>3791</v>
      </c>
      <c r="F201" s="23" t="s">
        <v>3641</v>
      </c>
      <c r="G201" s="122" t="str">
        <f t="shared" si="1"/>
        <v>Datta Khel, North Waziristan, Pakistan</v>
      </c>
      <c r="H201" s="43" t="s">
        <v>3792</v>
      </c>
      <c r="I201" s="43"/>
      <c r="J201" s="43"/>
      <c r="K201" s="123" t="s">
        <v>3793</v>
      </c>
      <c r="L201" s="54" t="s">
        <v>3792</v>
      </c>
      <c r="M201" s="25" t="str">
        <f t="shared" si="2"/>
        <v>33.150049</v>
      </c>
      <c r="N201" s="25" t="str">
        <f t="shared" si="3"/>
        <v>70.433361</v>
      </c>
      <c r="O201" s="123">
        <v>6.0</v>
      </c>
      <c r="P201" s="123">
        <v>7.0</v>
      </c>
      <c r="Q201" s="123">
        <v>1.0</v>
      </c>
      <c r="R201" s="123">
        <v>1.0</v>
      </c>
      <c r="S201" s="123">
        <v>1.0</v>
      </c>
      <c r="T201" s="123">
        <v>1.0</v>
      </c>
      <c r="U201" s="123">
        <v>1.0</v>
      </c>
      <c r="V201" s="123">
        <v>6.0</v>
      </c>
      <c r="W201" s="124" t="str">
        <f t="shared" si="6"/>
        <v>http://www.thebureauinvestigates.com/2011/08/10/obama-2010-strikes/#Ob149</v>
      </c>
      <c r="X201" s="126"/>
      <c r="Y201" s="22" t="s">
        <v>4452</v>
      </c>
      <c r="Z201" s="55"/>
      <c r="AA201" s="55"/>
      <c r="AB201" s="55"/>
      <c r="AC201" s="55"/>
      <c r="AD201" s="55"/>
      <c r="AE201" s="55"/>
      <c r="AF201" s="55"/>
      <c r="AG201" s="55"/>
      <c r="AH201" s="55"/>
      <c r="AI201" s="55"/>
      <c r="AJ201" s="55"/>
    </row>
    <row r="202">
      <c r="A202" s="22" t="s">
        <v>4453</v>
      </c>
      <c r="B202" s="120" t="s">
        <v>3630</v>
      </c>
      <c r="C202" s="22" t="s">
        <v>4454</v>
      </c>
      <c r="D202" s="21" t="s">
        <v>37</v>
      </c>
      <c r="E202" s="121" t="s">
        <v>3700</v>
      </c>
      <c r="F202" s="23" t="s">
        <v>3641</v>
      </c>
      <c r="G202" s="122" t="str">
        <f t="shared" si="1"/>
        <v>Mir Ali, North Waziristan, Pakistan</v>
      </c>
      <c r="H202" s="43" t="s">
        <v>3701</v>
      </c>
      <c r="I202" s="43"/>
      <c r="J202" s="43"/>
      <c r="K202" s="123" t="s">
        <v>3702</v>
      </c>
      <c r="L202" s="54" t="s">
        <v>3701</v>
      </c>
      <c r="M202" s="25" t="str">
        <f t="shared" si="2"/>
        <v>32.970019</v>
      </c>
      <c r="N202" s="25" t="str">
        <f t="shared" si="3"/>
        <v>70.277584</v>
      </c>
      <c r="O202" s="123">
        <v>2.0</v>
      </c>
      <c r="P202" s="123">
        <v>5.0</v>
      </c>
      <c r="Q202" s="123">
        <v>0.0</v>
      </c>
      <c r="R202" s="123">
        <v>0.0</v>
      </c>
      <c r="S202" s="123">
        <v>0.0</v>
      </c>
      <c r="T202" s="123">
        <v>0.0</v>
      </c>
      <c r="U202" s="123">
        <v>1.0</v>
      </c>
      <c r="V202" s="123">
        <v>1.0</v>
      </c>
      <c r="W202" s="124" t="str">
        <f t="shared" si="6"/>
        <v>http://www.thebureauinvestigates.com/2011/08/10/obama-2010-strikes/#Ob150</v>
      </c>
      <c r="X202" s="126"/>
      <c r="Y202" s="22" t="s">
        <v>4455</v>
      </c>
      <c r="Z202" s="55"/>
      <c r="AA202" s="55"/>
      <c r="AB202" s="55"/>
      <c r="AC202" s="55"/>
      <c r="AD202" s="55"/>
      <c r="AE202" s="55"/>
      <c r="AF202" s="55"/>
      <c r="AG202" s="55"/>
      <c r="AH202" s="55"/>
      <c r="AI202" s="55"/>
      <c r="AJ202" s="55"/>
    </row>
    <row r="203">
      <c r="A203" s="22" t="s">
        <v>4456</v>
      </c>
      <c r="B203" s="120" t="s">
        <v>3630</v>
      </c>
      <c r="C203" s="22" t="s">
        <v>4454</v>
      </c>
      <c r="D203" s="21" t="s">
        <v>37</v>
      </c>
      <c r="E203" s="121" t="s">
        <v>4136</v>
      </c>
      <c r="F203" s="23" t="s">
        <v>3641</v>
      </c>
      <c r="G203" s="122" t="str">
        <f t="shared" si="1"/>
        <v>Deegan, North Waziristan, Pakistan</v>
      </c>
      <c r="H203" s="43" t="s">
        <v>3648</v>
      </c>
      <c r="I203" s="43"/>
      <c r="J203" s="43"/>
      <c r="K203" s="123" t="s">
        <v>4137</v>
      </c>
      <c r="L203" s="54" t="s">
        <v>3648</v>
      </c>
      <c r="M203" s="25" t="str">
        <f t="shared" si="2"/>
        <v>32.943065</v>
      </c>
      <c r="N203" s="25" t="str">
        <f t="shared" si="3"/>
        <v>69.955033</v>
      </c>
      <c r="O203" s="123">
        <v>2.0</v>
      </c>
      <c r="P203" s="123">
        <v>4.0</v>
      </c>
      <c r="Q203" s="123">
        <v>0.0</v>
      </c>
      <c r="R203" s="123">
        <v>0.0</v>
      </c>
      <c r="S203" s="123">
        <v>0.0</v>
      </c>
      <c r="T203" s="123">
        <v>0.0</v>
      </c>
      <c r="U203" s="123">
        <v>1.0</v>
      </c>
      <c r="V203" s="123">
        <v>1.0</v>
      </c>
      <c r="W203" s="124" t="str">
        <f t="shared" si="6"/>
        <v>http://www.thebureauinvestigates.com/2011/08/10/obama-2010-strikes/#Ob151</v>
      </c>
      <c r="X203" s="126"/>
      <c r="Y203" s="22" t="s">
        <v>4457</v>
      </c>
      <c r="Z203" s="55"/>
      <c r="AA203" s="55"/>
      <c r="AB203" s="55"/>
      <c r="AC203" s="55"/>
      <c r="AD203" s="55"/>
      <c r="AE203" s="55"/>
      <c r="AF203" s="55"/>
      <c r="AG203" s="55"/>
      <c r="AH203" s="55"/>
      <c r="AI203" s="55"/>
      <c r="AJ203" s="55"/>
    </row>
    <row r="204">
      <c r="A204" s="22" t="s">
        <v>4458</v>
      </c>
      <c r="B204" s="120" t="s">
        <v>3630</v>
      </c>
      <c r="C204" s="22" t="s">
        <v>4459</v>
      </c>
      <c r="D204" s="21" t="s">
        <v>37</v>
      </c>
      <c r="E204" s="121" t="s">
        <v>4117</v>
      </c>
      <c r="F204" s="23" t="s">
        <v>3641</v>
      </c>
      <c r="G204" s="122" t="str">
        <f t="shared" si="1"/>
        <v>Ismail Khel, North Waziristan, Pakistan</v>
      </c>
      <c r="H204" s="43" t="s">
        <v>4118</v>
      </c>
      <c r="I204" s="43"/>
      <c r="J204" s="43"/>
      <c r="K204" s="123" t="s">
        <v>4119</v>
      </c>
      <c r="L204" s="54" t="s">
        <v>4118</v>
      </c>
      <c r="M204" s="25" t="str">
        <f t="shared" si="2"/>
        <v>32.967169</v>
      </c>
      <c r="N204" s="25" t="str">
        <f t="shared" si="3"/>
        <v>69.692204</v>
      </c>
      <c r="O204" s="123">
        <v>4.0</v>
      </c>
      <c r="P204" s="123">
        <v>8.0</v>
      </c>
      <c r="Q204" s="123">
        <v>0.0</v>
      </c>
      <c r="R204" s="123">
        <v>4.0</v>
      </c>
      <c r="S204" s="123">
        <v>0.0</v>
      </c>
      <c r="T204" s="123">
        <v>0.0</v>
      </c>
      <c r="U204" s="123">
        <v>0.0</v>
      </c>
      <c r="V204" s="123">
        <v>0.0</v>
      </c>
      <c r="W204" s="124" t="str">
        <f t="shared" si="6"/>
        <v>http://www.thebureauinvestigates.com/2011/08/10/obama-2010-strikes/#Ob152</v>
      </c>
      <c r="X204" s="126"/>
      <c r="Y204" s="22" t="s">
        <v>4460</v>
      </c>
      <c r="Z204" s="55"/>
      <c r="AA204" s="55"/>
      <c r="AB204" s="55"/>
      <c r="AC204" s="55"/>
      <c r="AD204" s="55"/>
      <c r="AE204" s="55"/>
      <c r="AF204" s="55"/>
      <c r="AG204" s="55"/>
      <c r="AH204" s="55"/>
      <c r="AI204" s="55"/>
      <c r="AJ204" s="55"/>
    </row>
    <row r="205">
      <c r="A205" s="22" t="s">
        <v>4461</v>
      </c>
      <c r="B205" s="120" t="s">
        <v>3630</v>
      </c>
      <c r="C205" s="22" t="s">
        <v>4462</v>
      </c>
      <c r="D205" s="21" t="s">
        <v>37</v>
      </c>
      <c r="E205" s="121" t="s">
        <v>4269</v>
      </c>
      <c r="F205" s="23" t="s">
        <v>3641</v>
      </c>
      <c r="G205" s="122" t="str">
        <f t="shared" si="1"/>
        <v>Haider Khel, North Waziristan, Pakistan</v>
      </c>
      <c r="H205" s="43" t="s">
        <v>4270</v>
      </c>
      <c r="I205" s="43"/>
      <c r="J205" s="43"/>
      <c r="K205" s="123" t="s">
        <v>4271</v>
      </c>
      <c r="L205" s="54" t="s">
        <v>4270</v>
      </c>
      <c r="M205" s="25" t="str">
        <f t="shared" si="2"/>
        <v>32.944834</v>
      </c>
      <c r="N205" s="25" t="str">
        <f t="shared" si="3"/>
        <v>70.301845</v>
      </c>
      <c r="O205" s="123">
        <v>5.0</v>
      </c>
      <c r="P205" s="123">
        <v>6.0</v>
      </c>
      <c r="Q205" s="123">
        <v>0.0</v>
      </c>
      <c r="R205" s="123">
        <v>0.0</v>
      </c>
      <c r="S205" s="123">
        <v>0.0</v>
      </c>
      <c r="T205" s="123">
        <v>0.0</v>
      </c>
      <c r="U205" s="123">
        <v>2.0</v>
      </c>
      <c r="V205" s="123">
        <v>2.0</v>
      </c>
      <c r="W205" s="124" t="str">
        <f t="shared" si="6"/>
        <v>http://www.thebureauinvestigates.com/2011/08/10/obama-2010-strikes/#Ob153</v>
      </c>
      <c r="X205" s="126"/>
      <c r="Y205" s="22" t="s">
        <v>4463</v>
      </c>
      <c r="Z205" s="55"/>
      <c r="AA205" s="55"/>
      <c r="AB205" s="55"/>
      <c r="AC205" s="55"/>
      <c r="AD205" s="55"/>
      <c r="AE205" s="55"/>
      <c r="AF205" s="55"/>
      <c r="AG205" s="55"/>
      <c r="AH205" s="55"/>
      <c r="AI205" s="55"/>
      <c r="AJ205" s="55"/>
    </row>
    <row r="206">
      <c r="A206" s="22" t="s">
        <v>4464</v>
      </c>
      <c r="B206" s="120" t="s">
        <v>3630</v>
      </c>
      <c r="C206" s="22" t="s">
        <v>4465</v>
      </c>
      <c r="D206" s="21" t="s">
        <v>37</v>
      </c>
      <c r="E206" s="121" t="s">
        <v>4307</v>
      </c>
      <c r="F206" s="23" t="s">
        <v>3641</v>
      </c>
      <c r="G206" s="122" t="str">
        <f t="shared" si="1"/>
        <v>Qutab Khel, North Waziristan, Pakistan</v>
      </c>
      <c r="H206" s="43" t="s">
        <v>4308</v>
      </c>
      <c r="I206" s="43"/>
      <c r="J206" s="43"/>
      <c r="K206" s="123" t="s">
        <v>4309</v>
      </c>
      <c r="L206" s="54" t="s">
        <v>4308</v>
      </c>
      <c r="M206" s="25" t="str">
        <f t="shared" si="2"/>
        <v>32.968480</v>
      </c>
      <c r="N206" s="25" t="str">
        <f t="shared" si="3"/>
        <v>70.059245</v>
      </c>
      <c r="O206" s="123">
        <v>4.0</v>
      </c>
      <c r="P206" s="123">
        <v>5.0</v>
      </c>
      <c r="Q206" s="123">
        <v>0.0</v>
      </c>
      <c r="R206" s="123">
        <v>0.0</v>
      </c>
      <c r="S206" s="123">
        <v>0.0</v>
      </c>
      <c r="T206" s="123">
        <v>0.0</v>
      </c>
      <c r="U206" s="123">
        <v>0.0</v>
      </c>
      <c r="V206" s="123">
        <v>0.0</v>
      </c>
      <c r="W206" s="124" t="str">
        <f t="shared" si="6"/>
        <v>http://www.thebureauinvestigates.com/2011/08/10/obama-2010-strikes/#Ob154</v>
      </c>
      <c r="X206" s="126"/>
      <c r="Y206" s="22" t="s">
        <v>4466</v>
      </c>
      <c r="Z206" s="55"/>
      <c r="AA206" s="55"/>
      <c r="AB206" s="55"/>
      <c r="AC206" s="55"/>
      <c r="AD206" s="55"/>
      <c r="AE206" s="55"/>
      <c r="AF206" s="55"/>
      <c r="AG206" s="55"/>
      <c r="AH206" s="55"/>
      <c r="AI206" s="55"/>
      <c r="AJ206" s="55"/>
    </row>
    <row r="207">
      <c r="A207" s="22" t="s">
        <v>4467</v>
      </c>
      <c r="B207" s="120" t="s">
        <v>3630</v>
      </c>
      <c r="C207" s="22" t="s">
        <v>4465</v>
      </c>
      <c r="D207" s="21" t="s">
        <v>37</v>
      </c>
      <c r="E207" s="121" t="s">
        <v>4468</v>
      </c>
      <c r="F207" s="23" t="s">
        <v>3641</v>
      </c>
      <c r="G207" s="122" t="str">
        <f t="shared" si="1"/>
        <v>Khaso Khel, North Waziristan, Pakistan</v>
      </c>
      <c r="H207" s="43" t="s">
        <v>3648</v>
      </c>
      <c r="I207" s="43"/>
      <c r="J207" s="43"/>
      <c r="K207" s="123" t="s">
        <v>4469</v>
      </c>
      <c r="L207" s="54" t="s">
        <v>3648</v>
      </c>
      <c r="M207" s="25" t="str">
        <f t="shared" si="2"/>
        <v>32.943065</v>
      </c>
      <c r="N207" s="25" t="str">
        <f t="shared" si="3"/>
        <v>69.955033</v>
      </c>
      <c r="O207" s="123">
        <v>4.0</v>
      </c>
      <c r="P207" s="123">
        <v>5.0</v>
      </c>
      <c r="Q207" s="123">
        <v>0.0</v>
      </c>
      <c r="R207" s="123">
        <v>0.0</v>
      </c>
      <c r="S207" s="123">
        <v>0.0</v>
      </c>
      <c r="T207" s="123">
        <v>0.0</v>
      </c>
      <c r="U207" s="123">
        <v>0.0</v>
      </c>
      <c r="V207" s="123">
        <v>0.0</v>
      </c>
      <c r="W207" s="124" t="str">
        <f t="shared" si="6"/>
        <v>http://www.thebureauinvestigates.com/2011/08/10/obama-2010-strikes/#Ob155</v>
      </c>
      <c r="X207" s="126"/>
      <c r="Y207" s="22" t="s">
        <v>4470</v>
      </c>
      <c r="Z207" s="55"/>
      <c r="AA207" s="55"/>
      <c r="AB207" s="55"/>
      <c r="AC207" s="55"/>
      <c r="AD207" s="55"/>
      <c r="AE207" s="55"/>
      <c r="AF207" s="55"/>
      <c r="AG207" s="55"/>
      <c r="AH207" s="55"/>
      <c r="AI207" s="55"/>
      <c r="AJ207" s="55"/>
    </row>
    <row r="208">
      <c r="A208" s="22" t="s">
        <v>4471</v>
      </c>
      <c r="B208" s="120" t="s">
        <v>3630</v>
      </c>
      <c r="C208" s="22" t="s">
        <v>4465</v>
      </c>
      <c r="D208" s="21" t="s">
        <v>37</v>
      </c>
      <c r="E208" s="121" t="s">
        <v>4152</v>
      </c>
      <c r="F208" s="23" t="s">
        <v>3641</v>
      </c>
      <c r="G208" s="122" t="str">
        <f t="shared" si="1"/>
        <v>Pai Khel, North Waziristan, Pakistan</v>
      </c>
      <c r="H208" s="43" t="s">
        <v>4153</v>
      </c>
      <c r="I208" s="43"/>
      <c r="J208" s="43"/>
      <c r="K208" s="123" t="s">
        <v>4154</v>
      </c>
      <c r="L208" s="54" t="s">
        <v>4153</v>
      </c>
      <c r="M208" s="25" t="str">
        <f t="shared" si="2"/>
        <v>32.971734</v>
      </c>
      <c r="N208" s="25" t="str">
        <f t="shared" si="3"/>
        <v>69.839638</v>
      </c>
      <c r="O208" s="123">
        <v>4.0</v>
      </c>
      <c r="P208" s="123">
        <v>5.0</v>
      </c>
      <c r="Q208" s="123">
        <v>0.0</v>
      </c>
      <c r="R208" s="123">
        <v>0.0</v>
      </c>
      <c r="S208" s="123">
        <v>0.0</v>
      </c>
      <c r="T208" s="123">
        <v>0.0</v>
      </c>
      <c r="U208" s="123">
        <v>0.0</v>
      </c>
      <c r="V208" s="123">
        <v>0.0</v>
      </c>
      <c r="W208" s="124" t="str">
        <f t="shared" si="6"/>
        <v>http://www.thebureauinvestigates.com/2011/08/10/obama-2010-strikes/#Ob156</v>
      </c>
      <c r="X208" s="126"/>
      <c r="Y208" s="22" t="s">
        <v>4472</v>
      </c>
      <c r="Z208" s="55"/>
      <c r="AA208" s="55"/>
      <c r="AB208" s="55"/>
      <c r="AC208" s="55"/>
      <c r="AD208" s="55"/>
      <c r="AE208" s="55"/>
      <c r="AF208" s="55"/>
      <c r="AG208" s="55"/>
      <c r="AH208" s="55"/>
      <c r="AI208" s="55"/>
      <c r="AJ208" s="55"/>
    </row>
    <row r="209">
      <c r="A209" s="22" t="s">
        <v>4473</v>
      </c>
      <c r="B209" s="120" t="s">
        <v>3630</v>
      </c>
      <c r="C209" s="22" t="s">
        <v>4474</v>
      </c>
      <c r="D209" s="21" t="s">
        <v>37</v>
      </c>
      <c r="E209" s="121" t="s">
        <v>4475</v>
      </c>
      <c r="F209" s="23" t="s">
        <v>3641</v>
      </c>
      <c r="G209" s="122" t="str">
        <f t="shared" si="1"/>
        <v>Ghulam Khan, North Waziristan, Pakistan</v>
      </c>
      <c r="H209" s="43" t="s">
        <v>4476</v>
      </c>
      <c r="I209" s="43"/>
      <c r="J209" s="43"/>
      <c r="K209" s="123" t="s">
        <v>4477</v>
      </c>
      <c r="L209" s="54" t="s">
        <v>4476</v>
      </c>
      <c r="M209" s="25" t="str">
        <f t="shared" si="2"/>
        <v>33.098257</v>
      </c>
      <c r="N209" s="25" t="str">
        <f t="shared" si="3"/>
        <v>69.978855</v>
      </c>
      <c r="O209" s="123">
        <v>8.0</v>
      </c>
      <c r="P209" s="123">
        <v>9.0</v>
      </c>
      <c r="Q209" s="123">
        <v>0.0</v>
      </c>
      <c r="R209" s="123">
        <v>0.0</v>
      </c>
      <c r="S209" s="123">
        <v>0.0</v>
      </c>
      <c r="T209" s="123">
        <v>0.0</v>
      </c>
      <c r="U209" s="123">
        <v>2.0</v>
      </c>
      <c r="V209" s="123">
        <v>2.0</v>
      </c>
      <c r="W209" s="124" t="str">
        <f t="shared" si="6"/>
        <v>http://www.thebureauinvestigates.com/2011/08/10/obama-2010-strikes/#Ob157</v>
      </c>
      <c r="X209" s="126"/>
      <c r="Y209" s="22" t="s">
        <v>4478</v>
      </c>
      <c r="Z209" s="55"/>
      <c r="AA209" s="55"/>
      <c r="AB209" s="55"/>
      <c r="AC209" s="55"/>
      <c r="AD209" s="55"/>
      <c r="AE209" s="55"/>
      <c r="AF209" s="55"/>
      <c r="AG209" s="55"/>
      <c r="AH209" s="55"/>
      <c r="AI209" s="55"/>
      <c r="AJ209" s="55"/>
    </row>
    <row r="210">
      <c r="A210" s="22" t="s">
        <v>4479</v>
      </c>
      <c r="B210" s="120" t="s">
        <v>3630</v>
      </c>
      <c r="C210" s="22" t="s">
        <v>4474</v>
      </c>
      <c r="D210" s="21" t="s">
        <v>37</v>
      </c>
      <c r="E210" s="121" t="s">
        <v>3791</v>
      </c>
      <c r="F210" s="23" t="s">
        <v>3641</v>
      </c>
      <c r="G210" s="122" t="str">
        <f t="shared" si="1"/>
        <v>Datta Khel, North Waziristan, Pakistan</v>
      </c>
      <c r="H210" s="43" t="s">
        <v>3792</v>
      </c>
      <c r="I210" s="43"/>
      <c r="J210" s="43"/>
      <c r="K210" s="123" t="s">
        <v>3793</v>
      </c>
      <c r="L210" s="54" t="s">
        <v>3792</v>
      </c>
      <c r="M210" s="25" t="str">
        <f t="shared" si="2"/>
        <v>33.150049</v>
      </c>
      <c r="N210" s="25" t="str">
        <f t="shared" si="3"/>
        <v>70.433361</v>
      </c>
      <c r="O210" s="123">
        <v>3.0</v>
      </c>
      <c r="P210" s="123">
        <v>6.0</v>
      </c>
      <c r="Q210" s="123">
        <v>0.0</v>
      </c>
      <c r="R210" s="123">
        <v>0.0</v>
      </c>
      <c r="S210" s="123">
        <v>0.0</v>
      </c>
      <c r="T210" s="123">
        <v>0.0</v>
      </c>
      <c r="U210" s="123">
        <v>1.0</v>
      </c>
      <c r="V210" s="123">
        <v>4.0</v>
      </c>
      <c r="W210" s="124" t="str">
        <f t="shared" si="6"/>
        <v>http://www.thebureauinvestigates.com/2011/08/10/obama-2010-strikes/#Ob158</v>
      </c>
      <c r="X210" s="126"/>
      <c r="Y210" s="22" t="s">
        <v>4480</v>
      </c>
      <c r="Z210" s="55"/>
      <c r="AA210" s="55"/>
      <c r="AB210" s="55"/>
      <c r="AC210" s="55"/>
      <c r="AD210" s="55"/>
      <c r="AE210" s="55"/>
      <c r="AF210" s="55"/>
      <c r="AG210" s="55"/>
      <c r="AH210" s="55"/>
      <c r="AI210" s="55"/>
      <c r="AJ210" s="55"/>
    </row>
    <row r="211">
      <c r="A211" s="22" t="s">
        <v>4481</v>
      </c>
      <c r="B211" s="120" t="s">
        <v>3630</v>
      </c>
      <c r="C211" s="22" t="s">
        <v>4482</v>
      </c>
      <c r="D211" s="21" t="s">
        <v>37</v>
      </c>
      <c r="E211" s="121" t="s">
        <v>4475</v>
      </c>
      <c r="F211" s="23" t="s">
        <v>3641</v>
      </c>
      <c r="G211" s="122" t="str">
        <f t="shared" si="1"/>
        <v>Ghulam Khan, North Waziristan, Pakistan</v>
      </c>
      <c r="H211" s="43" t="s">
        <v>4476</v>
      </c>
      <c r="I211" s="43"/>
      <c r="J211" s="43"/>
      <c r="K211" s="123" t="s">
        <v>4477</v>
      </c>
      <c r="L211" s="54" t="s">
        <v>4476</v>
      </c>
      <c r="M211" s="25" t="str">
        <f t="shared" si="2"/>
        <v>33.098257</v>
      </c>
      <c r="N211" s="25" t="str">
        <f t="shared" si="3"/>
        <v>69.978855</v>
      </c>
      <c r="O211" s="123">
        <v>5.0</v>
      </c>
      <c r="P211" s="123">
        <v>8.0</v>
      </c>
      <c r="Q211" s="123">
        <v>0.0</v>
      </c>
      <c r="R211" s="123">
        <v>0.0</v>
      </c>
      <c r="S211" s="123">
        <v>0.0</v>
      </c>
      <c r="T211" s="123">
        <v>0.0</v>
      </c>
      <c r="U211" s="123">
        <v>5.0</v>
      </c>
      <c r="V211" s="123">
        <v>6.0</v>
      </c>
      <c r="W211" s="124" t="str">
        <f t="shared" si="6"/>
        <v>http://www.thebureauinvestigates.com/2011/08/10/obama-2010-strikes/#Ob159</v>
      </c>
      <c r="X211" s="126"/>
      <c r="Y211" s="22" t="s">
        <v>4483</v>
      </c>
      <c r="Z211" s="55"/>
      <c r="AA211" s="55"/>
      <c r="AB211" s="55"/>
      <c r="AC211" s="55"/>
      <c r="AD211" s="55"/>
      <c r="AE211" s="55"/>
      <c r="AF211" s="55"/>
      <c r="AG211" s="55"/>
      <c r="AH211" s="55"/>
      <c r="AI211" s="55"/>
      <c r="AJ211" s="55"/>
    </row>
    <row r="212">
      <c r="A212" s="22" t="s">
        <v>4484</v>
      </c>
      <c r="B212" s="120" t="s">
        <v>3630</v>
      </c>
      <c r="C212" s="22" t="s">
        <v>4485</v>
      </c>
      <c r="D212" s="21" t="s">
        <v>37</v>
      </c>
      <c r="E212" s="121" t="s">
        <v>3751</v>
      </c>
      <c r="F212" s="23" t="s">
        <v>3641</v>
      </c>
      <c r="G212" s="122" t="str">
        <f t="shared" si="1"/>
        <v>Miram Shah, North Waziristan, Pakistan</v>
      </c>
      <c r="H212" s="43" t="s">
        <v>3752</v>
      </c>
      <c r="I212" s="43"/>
      <c r="J212" s="43"/>
      <c r="K212" s="123" t="s">
        <v>3753</v>
      </c>
      <c r="L212" s="54" t="s">
        <v>3752</v>
      </c>
      <c r="M212" s="25" t="str">
        <f t="shared" si="2"/>
        <v>32.956928</v>
      </c>
      <c r="N212" s="25" t="str">
        <f t="shared" si="3"/>
        <v>70.169394</v>
      </c>
      <c r="O212" s="123">
        <v>4.0</v>
      </c>
      <c r="P212" s="123">
        <v>4.0</v>
      </c>
      <c r="Q212" s="123">
        <v>0.0</v>
      </c>
      <c r="R212" s="123">
        <v>4.0</v>
      </c>
      <c r="S212" s="123">
        <v>0.0</v>
      </c>
      <c r="T212" s="123">
        <v>0.0</v>
      </c>
      <c r="U212" s="123">
        <v>1.0</v>
      </c>
      <c r="V212" s="123">
        <v>1.0</v>
      </c>
      <c r="W212" s="124" t="str">
        <f t="shared" si="6"/>
        <v>http://www.thebureauinvestigates.com/2011/08/10/obama-2010-strikes/#Ob160</v>
      </c>
      <c r="X212" s="126"/>
      <c r="Y212" s="22" t="s">
        <v>4486</v>
      </c>
      <c r="Z212" s="55"/>
      <c r="AA212" s="55"/>
      <c r="AB212" s="55"/>
      <c r="AC212" s="55"/>
      <c r="AD212" s="55"/>
      <c r="AE212" s="55"/>
      <c r="AF212" s="55"/>
      <c r="AG212" s="55"/>
      <c r="AH212" s="55"/>
      <c r="AI212" s="55"/>
      <c r="AJ212" s="55"/>
    </row>
    <row r="213">
      <c r="A213" s="22" t="s">
        <v>4487</v>
      </c>
      <c r="B213" s="120" t="s">
        <v>3630</v>
      </c>
      <c r="C213" s="22" t="s">
        <v>4488</v>
      </c>
      <c r="D213" s="21" t="s">
        <v>37</v>
      </c>
      <c r="E213" s="121" t="s">
        <v>4475</v>
      </c>
      <c r="F213" s="23" t="s">
        <v>3641</v>
      </c>
      <c r="G213" s="122" t="str">
        <f t="shared" si="1"/>
        <v>Ghulam Khan, North Waziristan, Pakistan</v>
      </c>
      <c r="H213" s="43" t="s">
        <v>4476</v>
      </c>
      <c r="I213" s="43"/>
      <c r="J213" s="43"/>
      <c r="K213" s="123" t="s">
        <v>4477</v>
      </c>
      <c r="L213" s="54" t="s">
        <v>4476</v>
      </c>
      <c r="M213" s="25" t="str">
        <f t="shared" si="2"/>
        <v>33.098257</v>
      </c>
      <c r="N213" s="25" t="str">
        <f t="shared" si="3"/>
        <v>69.978855</v>
      </c>
      <c r="O213" s="123">
        <v>20.0</v>
      </c>
      <c r="P213" s="123">
        <v>20.0</v>
      </c>
      <c r="Q213" s="123">
        <v>0.0</v>
      </c>
      <c r="R213" s="123">
        <v>9.0</v>
      </c>
      <c r="S213" s="123">
        <v>0.0</v>
      </c>
      <c r="T213" s="123">
        <v>0.0</v>
      </c>
      <c r="U213" s="123">
        <v>0.0</v>
      </c>
      <c r="V213" s="123">
        <v>0.0</v>
      </c>
      <c r="W213" s="124" t="str">
        <f t="shared" si="6"/>
        <v>http://www.thebureauinvestigates.com/2011/08/10/obama-2010-strikes/#Ob161</v>
      </c>
      <c r="X213" s="126"/>
      <c r="Y213" s="22" t="s">
        <v>4489</v>
      </c>
      <c r="Z213" s="55"/>
      <c r="AA213" s="55"/>
      <c r="AB213" s="55"/>
      <c r="AC213" s="55"/>
      <c r="AD213" s="55"/>
      <c r="AE213" s="55"/>
      <c r="AF213" s="55"/>
      <c r="AG213" s="55"/>
      <c r="AH213" s="55"/>
      <c r="AI213" s="55"/>
      <c r="AJ213" s="55"/>
    </row>
    <row r="214">
      <c r="A214" s="22" t="s">
        <v>4490</v>
      </c>
      <c r="B214" s="120" t="s">
        <v>3630</v>
      </c>
      <c r="C214" s="22" t="s">
        <v>4491</v>
      </c>
      <c r="D214" s="21" t="s">
        <v>37</v>
      </c>
      <c r="E214" s="121" t="s">
        <v>4043</v>
      </c>
      <c r="F214" s="23" t="s">
        <v>3641</v>
      </c>
      <c r="G214" s="122" t="str">
        <f t="shared" si="1"/>
        <v>Norak, North Waziristan, Pakistan</v>
      </c>
      <c r="H214" s="43" t="s">
        <v>3648</v>
      </c>
      <c r="I214" s="43"/>
      <c r="J214" s="43"/>
      <c r="K214" s="123" t="s">
        <v>4044</v>
      </c>
      <c r="L214" s="54" t="s">
        <v>3648</v>
      </c>
      <c r="M214" s="25" t="str">
        <f t="shared" si="2"/>
        <v>32.943065</v>
      </c>
      <c r="N214" s="25" t="str">
        <f t="shared" si="3"/>
        <v>69.955033</v>
      </c>
      <c r="O214" s="123">
        <v>2.0</v>
      </c>
      <c r="P214" s="123">
        <v>4.0</v>
      </c>
      <c r="Q214" s="123">
        <v>0.0</v>
      </c>
      <c r="R214" s="123">
        <v>0.0</v>
      </c>
      <c r="S214" s="123">
        <v>0.0</v>
      </c>
      <c r="T214" s="123">
        <v>0.0</v>
      </c>
      <c r="U214" s="123">
        <v>1.0</v>
      </c>
      <c r="V214" s="123">
        <v>1.0</v>
      </c>
      <c r="W214" s="124" t="str">
        <f t="shared" si="6"/>
        <v>http://www.thebureauinvestigates.com/2011/08/10/obama-2010-strikes/#Ob162</v>
      </c>
      <c r="X214" s="126"/>
      <c r="Y214" s="22" t="s">
        <v>4492</v>
      </c>
      <c r="Z214" s="55"/>
      <c r="AA214" s="55"/>
      <c r="AB214" s="55"/>
      <c r="AC214" s="55"/>
      <c r="AD214" s="55"/>
      <c r="AE214" s="55"/>
      <c r="AF214" s="55"/>
      <c r="AG214" s="55"/>
      <c r="AH214" s="55"/>
      <c r="AI214" s="55"/>
      <c r="AJ214" s="55"/>
    </row>
    <row r="215">
      <c r="A215" s="22" t="s">
        <v>4493</v>
      </c>
      <c r="B215" s="120" t="s">
        <v>3630</v>
      </c>
      <c r="C215" s="22" t="s">
        <v>4494</v>
      </c>
      <c r="D215" s="21" t="s">
        <v>37</v>
      </c>
      <c r="E215" s="121" t="s">
        <v>4495</v>
      </c>
      <c r="F215" s="23" t="s">
        <v>3641</v>
      </c>
      <c r="G215" s="122" t="str">
        <f t="shared" si="1"/>
        <v>Khaddi, North Waziristan, Pakistan</v>
      </c>
      <c r="H215" s="43" t="s">
        <v>4496</v>
      </c>
      <c r="I215" s="43"/>
      <c r="J215" s="43"/>
      <c r="K215" s="123" t="s">
        <v>4497</v>
      </c>
      <c r="L215" s="54" t="s">
        <v>4496</v>
      </c>
      <c r="M215" s="25" t="str">
        <f t="shared" si="2"/>
        <v>32.972384</v>
      </c>
      <c r="N215" s="25" t="str">
        <f t="shared" si="3"/>
        <v>70.214044</v>
      </c>
      <c r="O215" s="123">
        <v>5.0</v>
      </c>
      <c r="P215" s="123">
        <v>9.0</v>
      </c>
      <c r="Q215" s="123">
        <v>0.0</v>
      </c>
      <c r="R215" s="123">
        <v>3.0</v>
      </c>
      <c r="S215" s="123">
        <v>0.0</v>
      </c>
      <c r="T215" s="123">
        <v>0.0</v>
      </c>
      <c r="U215" s="123">
        <v>0.0</v>
      </c>
      <c r="V215" s="123">
        <v>0.0</v>
      </c>
      <c r="W215" s="124" t="str">
        <f t="shared" si="6"/>
        <v>http://www.thebureauinvestigates.com/2011/08/10/obama-2010-strikes/#Ob163</v>
      </c>
      <c r="X215" s="126"/>
      <c r="Y215" s="22" t="s">
        <v>4498</v>
      </c>
      <c r="Z215" s="55"/>
      <c r="AA215" s="55"/>
      <c r="AB215" s="55"/>
      <c r="AC215" s="55"/>
      <c r="AD215" s="55"/>
      <c r="AE215" s="55"/>
      <c r="AF215" s="55"/>
      <c r="AG215" s="55"/>
      <c r="AH215" s="55"/>
      <c r="AI215" s="55"/>
      <c r="AJ215" s="55"/>
    </row>
    <row r="216">
      <c r="A216" s="22" t="s">
        <v>4499</v>
      </c>
      <c r="B216" s="120" t="s">
        <v>3630</v>
      </c>
      <c r="C216" s="22" t="s">
        <v>4500</v>
      </c>
      <c r="D216" s="21" t="s">
        <v>37</v>
      </c>
      <c r="E216" s="121" t="s">
        <v>3962</v>
      </c>
      <c r="F216" s="23" t="s">
        <v>3641</v>
      </c>
      <c r="G216" s="122" t="str">
        <f t="shared" si="1"/>
        <v>Khesoor, North Waziristan, Pakistan</v>
      </c>
      <c r="H216" s="43" t="s">
        <v>3648</v>
      </c>
      <c r="I216" s="43"/>
      <c r="J216" s="43"/>
      <c r="K216" s="123" t="s">
        <v>3963</v>
      </c>
      <c r="L216" s="54" t="s">
        <v>3648</v>
      </c>
      <c r="M216" s="25" t="str">
        <f t="shared" si="2"/>
        <v>32.943065</v>
      </c>
      <c r="N216" s="25" t="str">
        <f t="shared" si="3"/>
        <v>69.955033</v>
      </c>
      <c r="O216" s="123">
        <v>3.0</v>
      </c>
      <c r="P216" s="123">
        <v>6.0</v>
      </c>
      <c r="Q216" s="123">
        <v>0.0</v>
      </c>
      <c r="R216" s="123">
        <v>0.0</v>
      </c>
      <c r="S216" s="123">
        <v>0.0</v>
      </c>
      <c r="T216" s="123">
        <v>0.0</v>
      </c>
      <c r="U216" s="123">
        <v>2.0</v>
      </c>
      <c r="V216" s="123">
        <v>3.0</v>
      </c>
      <c r="W216" s="124" t="str">
        <f t="shared" si="6"/>
        <v>http://www.thebureauinvestigates.com/2011/08/10/obama-2010-strikes/#Ob164</v>
      </c>
      <c r="X216" s="126"/>
      <c r="Y216" s="22" t="s">
        <v>4501</v>
      </c>
      <c r="Z216" s="55"/>
      <c r="AA216" s="55"/>
      <c r="AB216" s="55"/>
      <c r="AC216" s="55"/>
      <c r="AD216" s="55"/>
      <c r="AE216" s="55"/>
      <c r="AF216" s="55"/>
      <c r="AG216" s="55"/>
      <c r="AH216" s="55"/>
      <c r="AI216" s="55"/>
      <c r="AJ216" s="55"/>
    </row>
    <row r="217">
      <c r="A217" s="22" t="s">
        <v>4502</v>
      </c>
      <c r="B217" s="120" t="s">
        <v>3630</v>
      </c>
      <c r="C217" s="22" t="s">
        <v>4503</v>
      </c>
      <c r="D217" s="21" t="s">
        <v>37</v>
      </c>
      <c r="E217" s="121" t="s">
        <v>4504</v>
      </c>
      <c r="F217" s="23" t="s">
        <v>3641</v>
      </c>
      <c r="G217" s="122" t="str">
        <f t="shared" si="1"/>
        <v>Pir Kelev, North Waziristan, Pakistan</v>
      </c>
      <c r="H217" s="43" t="s">
        <v>3648</v>
      </c>
      <c r="I217" s="43"/>
      <c r="J217" s="43"/>
      <c r="K217" s="123" t="s">
        <v>4505</v>
      </c>
      <c r="L217" s="54" t="s">
        <v>3648</v>
      </c>
      <c r="M217" s="25" t="str">
        <f t="shared" si="2"/>
        <v>32.943065</v>
      </c>
      <c r="N217" s="25" t="str">
        <f t="shared" si="3"/>
        <v>69.955033</v>
      </c>
      <c r="O217" s="123">
        <v>2.0</v>
      </c>
      <c r="P217" s="123">
        <v>4.0</v>
      </c>
      <c r="Q217" s="123">
        <v>1.0</v>
      </c>
      <c r="R217" s="123">
        <v>4.0</v>
      </c>
      <c r="S217" s="123">
        <v>1.0</v>
      </c>
      <c r="T217" s="123">
        <v>1.0</v>
      </c>
      <c r="U217" s="123">
        <v>0.0</v>
      </c>
      <c r="V217" s="123">
        <v>0.0</v>
      </c>
      <c r="W217" s="124" t="str">
        <f t="shared" si="6"/>
        <v>http://www.thebureauinvestigates.com/2011/08/10/obama-2010-strikes/#Ob165</v>
      </c>
      <c r="X217" s="126"/>
      <c r="Y217" s="22" t="s">
        <v>4506</v>
      </c>
      <c r="Z217" s="55"/>
      <c r="AA217" s="55"/>
      <c r="AB217" s="55"/>
      <c r="AC217" s="55"/>
      <c r="AD217" s="55"/>
      <c r="AE217" s="55"/>
      <c r="AF217" s="55"/>
      <c r="AG217" s="55"/>
      <c r="AH217" s="55"/>
      <c r="AI217" s="55"/>
      <c r="AJ217" s="55"/>
    </row>
    <row r="218">
      <c r="A218" s="22" t="s">
        <v>4507</v>
      </c>
      <c r="B218" s="120" t="s">
        <v>3630</v>
      </c>
      <c r="C218" s="22" t="s">
        <v>4508</v>
      </c>
      <c r="D218" s="21" t="s">
        <v>37</v>
      </c>
      <c r="E218" s="121" t="s">
        <v>4509</v>
      </c>
      <c r="F218" s="23" t="s">
        <v>3641</v>
      </c>
      <c r="G218" s="122" t="str">
        <f t="shared" si="1"/>
        <v>Hassan Khel, North Waziristan, Pakistan</v>
      </c>
      <c r="H218" s="43" t="s">
        <v>4510</v>
      </c>
      <c r="I218" s="43"/>
      <c r="J218" s="43"/>
      <c r="K218" s="123" t="s">
        <v>4511</v>
      </c>
      <c r="L218" s="54" t="s">
        <v>4510</v>
      </c>
      <c r="M218" s="25" t="str">
        <f t="shared" si="2"/>
        <v>32.431428</v>
      </c>
      <c r="N218" s="25" t="str">
        <f t="shared" si="3"/>
        <v>70.965082</v>
      </c>
      <c r="O218" s="123">
        <v>0.0</v>
      </c>
      <c r="P218" s="123">
        <v>4.0</v>
      </c>
      <c r="Q218" s="123">
        <v>0.0</v>
      </c>
      <c r="R218" s="123">
        <v>0.0</v>
      </c>
      <c r="S218" s="123">
        <v>0.0</v>
      </c>
      <c r="T218" s="123">
        <v>0.0</v>
      </c>
      <c r="U218" s="123">
        <v>0.0</v>
      </c>
      <c r="V218" s="123">
        <v>0.0</v>
      </c>
      <c r="W218" s="124" t="str">
        <f t="shared" si="6"/>
        <v>http://www.thebureauinvestigates.com/2011/08/10/obama-2010-strikes/#Ob166</v>
      </c>
      <c r="X218" s="126"/>
      <c r="Y218" s="22" t="s">
        <v>4512</v>
      </c>
      <c r="Z218" s="55"/>
      <c r="AA218" s="55"/>
      <c r="AB218" s="55"/>
      <c r="AC218" s="55"/>
      <c r="AD218" s="55"/>
      <c r="AE218" s="55"/>
      <c r="AF218" s="55"/>
      <c r="AG218" s="55"/>
      <c r="AH218" s="55"/>
      <c r="AI218" s="55"/>
      <c r="AJ218" s="55"/>
    </row>
    <row r="219">
      <c r="A219" s="22" t="s">
        <v>4513</v>
      </c>
      <c r="B219" s="120" t="s">
        <v>3630</v>
      </c>
      <c r="C219" s="22" t="s">
        <v>4514</v>
      </c>
      <c r="D219" s="21" t="s">
        <v>37</v>
      </c>
      <c r="E219" s="121" t="s">
        <v>3786</v>
      </c>
      <c r="F219" s="23" t="s">
        <v>3641</v>
      </c>
      <c r="G219" s="122" t="str">
        <f t="shared" si="1"/>
        <v>Khushali, North Waziristan, Pakistan</v>
      </c>
      <c r="H219" s="43" t="s">
        <v>4230</v>
      </c>
      <c r="I219" s="43"/>
      <c r="J219" s="43"/>
      <c r="K219" s="123" t="s">
        <v>4231</v>
      </c>
      <c r="L219" s="54" t="s">
        <v>4230</v>
      </c>
      <c r="M219" s="25" t="str">
        <f t="shared" si="2"/>
        <v>32.938775</v>
      </c>
      <c r="N219" s="25" t="str">
        <f t="shared" si="3"/>
        <v>70.248273</v>
      </c>
      <c r="O219" s="123">
        <v>3.0</v>
      </c>
      <c r="P219" s="123">
        <v>5.0</v>
      </c>
      <c r="Q219" s="123">
        <v>0.0</v>
      </c>
      <c r="R219" s="123">
        <v>2.0</v>
      </c>
      <c r="S219" s="123">
        <v>0.0</v>
      </c>
      <c r="T219" s="123">
        <v>0.0</v>
      </c>
      <c r="U219" s="123">
        <v>3.0</v>
      </c>
      <c r="V219" s="123">
        <v>3.0</v>
      </c>
      <c r="W219" s="124" t="str">
        <f t="shared" si="6"/>
        <v>http://www.thebureauinvestigates.com/2011/08/10/obama-2010-strikes/#Ob167</v>
      </c>
      <c r="X219" s="126"/>
      <c r="Y219" s="22" t="s">
        <v>4515</v>
      </c>
      <c r="Z219" s="55"/>
      <c r="AA219" s="55"/>
      <c r="AB219" s="55"/>
      <c r="AC219" s="55"/>
      <c r="AD219" s="55"/>
      <c r="AE219" s="55"/>
      <c r="AF219" s="55"/>
      <c r="AG219" s="55"/>
      <c r="AH219" s="55"/>
      <c r="AI219" s="55"/>
      <c r="AJ219" s="55"/>
    </row>
    <row r="220">
      <c r="A220" s="22" t="s">
        <v>4516</v>
      </c>
      <c r="B220" s="120" t="s">
        <v>3630</v>
      </c>
      <c r="C220" s="22" t="s">
        <v>4514</v>
      </c>
      <c r="D220" s="21" t="s">
        <v>37</v>
      </c>
      <c r="E220" s="121" t="s">
        <v>4517</v>
      </c>
      <c r="F220" s="23" t="s">
        <v>3641</v>
      </c>
      <c r="G220" s="122" t="str">
        <f t="shared" si="1"/>
        <v>Kushali, North Waziristan, Pakistan</v>
      </c>
      <c r="H220" s="43" t="s">
        <v>3648</v>
      </c>
      <c r="I220" s="43"/>
      <c r="J220" s="43"/>
      <c r="K220" s="123" t="s">
        <v>4518</v>
      </c>
      <c r="L220" s="54" t="s">
        <v>3648</v>
      </c>
      <c r="M220" s="25" t="str">
        <f t="shared" si="2"/>
        <v>32.943065</v>
      </c>
      <c r="N220" s="25" t="str">
        <f t="shared" si="3"/>
        <v>69.955033</v>
      </c>
      <c r="O220" s="123">
        <v>2.0</v>
      </c>
      <c r="P220" s="123">
        <v>4.0</v>
      </c>
      <c r="Q220" s="123">
        <v>0.0</v>
      </c>
      <c r="R220" s="123">
        <v>0.0</v>
      </c>
      <c r="S220" s="123">
        <v>0.0</v>
      </c>
      <c r="T220" s="123">
        <v>0.0</v>
      </c>
      <c r="U220" s="123">
        <v>0.0</v>
      </c>
      <c r="V220" s="123">
        <v>0.0</v>
      </c>
      <c r="W220" s="124" t="str">
        <f t="shared" si="6"/>
        <v>http://www.thebureauinvestigates.com/2011/08/10/obama-2010-strikes/#Ob168</v>
      </c>
      <c r="X220" s="126"/>
      <c r="Y220" s="22" t="s">
        <v>4519</v>
      </c>
      <c r="Z220" s="55"/>
      <c r="AA220" s="55"/>
      <c r="AB220" s="55"/>
      <c r="AC220" s="55"/>
      <c r="AD220" s="55"/>
      <c r="AE220" s="55"/>
      <c r="AF220" s="55"/>
      <c r="AG220" s="55"/>
      <c r="AH220" s="55"/>
      <c r="AI220" s="55"/>
      <c r="AJ220" s="55"/>
    </row>
    <row r="221">
      <c r="A221" s="22" t="s">
        <v>4520</v>
      </c>
      <c r="B221" s="120" t="s">
        <v>3630</v>
      </c>
      <c r="C221" s="22" t="s">
        <v>4521</v>
      </c>
      <c r="D221" s="21" t="s">
        <v>37</v>
      </c>
      <c r="E221" s="121" t="s">
        <v>4522</v>
      </c>
      <c r="F221" s="23" t="s">
        <v>3641</v>
      </c>
      <c r="G221" s="122" t="str">
        <f t="shared" si="1"/>
        <v>Khadar Khel, North Waziristan, Pakistan</v>
      </c>
      <c r="H221" s="43" t="s">
        <v>3648</v>
      </c>
      <c r="I221" s="43"/>
      <c r="J221" s="43"/>
      <c r="K221" s="123" t="s">
        <v>4523</v>
      </c>
      <c r="L221" s="54" t="s">
        <v>3648</v>
      </c>
      <c r="M221" s="25" t="str">
        <f t="shared" si="2"/>
        <v>32.943065</v>
      </c>
      <c r="N221" s="25" t="str">
        <f t="shared" si="3"/>
        <v>69.955033</v>
      </c>
      <c r="O221" s="123">
        <v>4.0</v>
      </c>
      <c r="P221" s="123">
        <v>4.0</v>
      </c>
      <c r="Q221" s="123">
        <v>0.0</v>
      </c>
      <c r="R221" s="123">
        <v>0.0</v>
      </c>
      <c r="S221" s="123">
        <v>0.0</v>
      </c>
      <c r="T221" s="123">
        <v>0.0</v>
      </c>
      <c r="U221" s="123">
        <v>2.0</v>
      </c>
      <c r="V221" s="123">
        <v>2.0</v>
      </c>
      <c r="W221" s="124" t="str">
        <f t="shared" si="6"/>
        <v>http://www.thebureauinvestigates.com/2011/08/10/obama-2010-strikes/#Ob169</v>
      </c>
      <c r="X221" s="126"/>
      <c r="Y221" s="22" t="s">
        <v>4524</v>
      </c>
      <c r="Z221" s="55"/>
      <c r="AA221" s="55"/>
      <c r="AB221" s="55"/>
      <c r="AC221" s="55"/>
      <c r="AD221" s="55"/>
      <c r="AE221" s="55"/>
      <c r="AF221" s="55"/>
      <c r="AG221" s="55"/>
      <c r="AH221" s="55"/>
      <c r="AI221" s="55"/>
      <c r="AJ221" s="55"/>
    </row>
    <row r="222">
      <c r="A222" s="22" t="s">
        <v>4525</v>
      </c>
      <c r="B222" s="120" t="s">
        <v>3630</v>
      </c>
      <c r="C222" s="22" t="s">
        <v>4526</v>
      </c>
      <c r="D222" s="21" t="s">
        <v>37</v>
      </c>
      <c r="E222" s="121" t="s">
        <v>4051</v>
      </c>
      <c r="F222" s="23" t="s">
        <v>3641</v>
      </c>
      <c r="G222" s="122" t="str">
        <f t="shared" si="1"/>
        <v>Spalaga, North Waziristan, Pakistan</v>
      </c>
      <c r="H222" s="43" t="s">
        <v>3648</v>
      </c>
      <c r="I222" s="43"/>
      <c r="J222" s="43"/>
      <c r="K222" s="123" t="s">
        <v>4052</v>
      </c>
      <c r="L222" s="54" t="s">
        <v>3648</v>
      </c>
      <c r="M222" s="25" t="str">
        <f t="shared" si="2"/>
        <v>32.943065</v>
      </c>
      <c r="N222" s="25" t="str">
        <f t="shared" si="3"/>
        <v>69.955033</v>
      </c>
      <c r="O222" s="123">
        <v>3.0</v>
      </c>
      <c r="P222" s="123">
        <v>4.0</v>
      </c>
      <c r="Q222" s="123">
        <v>0.0</v>
      </c>
      <c r="R222" s="123">
        <v>4.0</v>
      </c>
      <c r="S222" s="123">
        <v>0.0</v>
      </c>
      <c r="T222" s="123">
        <v>0.0</v>
      </c>
      <c r="U222" s="123">
        <v>0.0</v>
      </c>
      <c r="V222" s="123">
        <v>0.0</v>
      </c>
      <c r="W222" s="124" t="str">
        <f t="shared" si="6"/>
        <v>http://www.thebureauinvestigates.com/2011/08/10/obama-2010-strikes/#Ob170</v>
      </c>
      <c r="X222" s="126"/>
      <c r="Y222" s="22" t="s">
        <v>4527</v>
      </c>
      <c r="Z222" s="55"/>
      <c r="AA222" s="55"/>
      <c r="AB222" s="55"/>
      <c r="AC222" s="55"/>
      <c r="AD222" s="55"/>
      <c r="AE222" s="55"/>
      <c r="AF222" s="55"/>
      <c r="AG222" s="55"/>
      <c r="AH222" s="55"/>
      <c r="AI222" s="55"/>
      <c r="AJ222" s="55"/>
    </row>
    <row r="223">
      <c r="A223" s="22" t="s">
        <v>4528</v>
      </c>
      <c r="B223" s="120" t="s">
        <v>3630</v>
      </c>
      <c r="C223" s="22" t="s">
        <v>4529</v>
      </c>
      <c r="D223" s="21" t="s">
        <v>37</v>
      </c>
      <c r="E223" s="121" t="s">
        <v>4530</v>
      </c>
      <c r="F223" s="23" t="s">
        <v>4247</v>
      </c>
      <c r="G223" s="122" t="str">
        <f t="shared" si="1"/>
        <v>Tirah Valley, Khyber Agency, Pakistan</v>
      </c>
      <c r="H223" s="43" t="s">
        <v>4531</v>
      </c>
      <c r="I223" s="43"/>
      <c r="J223" s="43"/>
      <c r="K223" s="123" t="s">
        <v>4532</v>
      </c>
      <c r="L223" s="54" t="s">
        <v>4531</v>
      </c>
      <c r="M223" s="25" t="str">
        <f t="shared" si="2"/>
        <v>33.815206</v>
      </c>
      <c r="N223" s="25" t="str">
        <f t="shared" si="3"/>
        <v>70.748053</v>
      </c>
      <c r="O223" s="123">
        <v>7.0</v>
      </c>
      <c r="P223" s="123">
        <v>7.0</v>
      </c>
      <c r="Q223" s="123">
        <v>0.0</v>
      </c>
      <c r="R223" s="123">
        <v>0.0</v>
      </c>
      <c r="S223" s="123">
        <v>0.0</v>
      </c>
      <c r="T223" s="123">
        <v>0.0</v>
      </c>
      <c r="U223" s="123">
        <v>0.0</v>
      </c>
      <c r="V223" s="123">
        <v>0.0</v>
      </c>
      <c r="W223" s="124" t="str">
        <f t="shared" si="6"/>
        <v>http://www.thebureauinvestigates.com/2011/08/10/obama-2010-strikes/#Ob171</v>
      </c>
      <c r="X223" s="126"/>
      <c r="Y223" s="22" t="s">
        <v>4533</v>
      </c>
      <c r="Z223" s="55"/>
      <c r="AA223" s="55"/>
      <c r="AB223" s="55"/>
      <c r="AC223" s="55"/>
      <c r="AD223" s="55"/>
      <c r="AE223" s="55"/>
      <c r="AF223" s="55"/>
      <c r="AG223" s="55"/>
      <c r="AH223" s="55"/>
      <c r="AI223" s="55"/>
      <c r="AJ223" s="55"/>
    </row>
    <row r="224">
      <c r="A224" s="22" t="s">
        <v>4534</v>
      </c>
      <c r="B224" s="120" t="s">
        <v>3630</v>
      </c>
      <c r="C224" s="22" t="s">
        <v>4535</v>
      </c>
      <c r="D224" s="21" t="s">
        <v>37</v>
      </c>
      <c r="E224" s="121" t="s">
        <v>4536</v>
      </c>
      <c r="F224" s="23" t="s">
        <v>4247</v>
      </c>
      <c r="G224" s="122" t="str">
        <f t="shared" si="1"/>
        <v>Sandana, Khyber Agency, Pakistan</v>
      </c>
      <c r="H224" s="43" t="s">
        <v>4248</v>
      </c>
      <c r="I224" s="43"/>
      <c r="J224" s="43"/>
      <c r="K224" s="123" t="s">
        <v>4537</v>
      </c>
      <c r="L224" s="54" t="s">
        <v>4248</v>
      </c>
      <c r="M224" s="25" t="str">
        <f t="shared" si="2"/>
        <v>33.940547</v>
      </c>
      <c r="N224" s="25" t="str">
        <f t="shared" si="3"/>
        <v>71.049776</v>
      </c>
      <c r="O224" s="123">
        <v>7.0</v>
      </c>
      <c r="P224" s="123">
        <v>15.0</v>
      </c>
      <c r="Q224" s="123">
        <v>0.0</v>
      </c>
      <c r="R224" s="123">
        <v>0.0</v>
      </c>
      <c r="S224" s="123">
        <v>0.0</v>
      </c>
      <c r="T224" s="123">
        <v>0.0</v>
      </c>
      <c r="U224" s="123">
        <v>7.0</v>
      </c>
      <c r="V224" s="123">
        <v>11.0</v>
      </c>
      <c r="W224" s="124" t="str">
        <f t="shared" si="6"/>
        <v>http://www.thebureauinvestigates.com/2011/08/10/obama-2010-strikes/#Ob172</v>
      </c>
      <c r="X224" s="126"/>
      <c r="Y224" s="22" t="s">
        <v>4538</v>
      </c>
      <c r="Z224" s="55"/>
      <c r="AA224" s="55"/>
      <c r="AB224" s="55"/>
      <c r="AC224" s="55"/>
      <c r="AD224" s="55"/>
      <c r="AE224" s="55"/>
      <c r="AF224" s="55"/>
      <c r="AG224" s="55"/>
      <c r="AH224" s="55"/>
      <c r="AI224" s="55"/>
      <c r="AJ224" s="55"/>
    </row>
    <row r="225">
      <c r="A225" s="22" t="s">
        <v>4539</v>
      </c>
      <c r="B225" s="120" t="s">
        <v>3630</v>
      </c>
      <c r="C225" s="22" t="s">
        <v>4535</v>
      </c>
      <c r="D225" s="21" t="s">
        <v>37</v>
      </c>
      <c r="E225" s="121" t="s">
        <v>4540</v>
      </c>
      <c r="F225" s="23" t="s">
        <v>4247</v>
      </c>
      <c r="G225" s="122" t="str">
        <f t="shared" si="1"/>
        <v>Nakai, Khyber Agency, Pakistan</v>
      </c>
      <c r="H225" s="43" t="s">
        <v>4248</v>
      </c>
      <c r="I225" s="43"/>
      <c r="J225" s="43"/>
      <c r="K225" s="123" t="s">
        <v>4541</v>
      </c>
      <c r="L225" s="54" t="s">
        <v>4248</v>
      </c>
      <c r="M225" s="25" t="str">
        <f t="shared" si="2"/>
        <v>33.940547</v>
      </c>
      <c r="N225" s="25" t="str">
        <f t="shared" si="3"/>
        <v>71.049776</v>
      </c>
      <c r="O225" s="123">
        <v>11.0</v>
      </c>
      <c r="P225" s="123">
        <v>15.0</v>
      </c>
      <c r="Q225" s="123">
        <v>0.0</v>
      </c>
      <c r="R225" s="123">
        <v>0.0</v>
      </c>
      <c r="S225" s="123">
        <v>0.0</v>
      </c>
      <c r="T225" s="123">
        <v>0.0</v>
      </c>
      <c r="U225" s="123">
        <v>2.0</v>
      </c>
      <c r="V225" s="123">
        <v>2.0</v>
      </c>
      <c r="W225" s="124" t="str">
        <f t="shared" si="6"/>
        <v>http://www.thebureauinvestigates.com/2011/08/10/obama-2010-strikes/#Ob173</v>
      </c>
      <c r="X225" s="126"/>
      <c r="Y225" s="22" t="s">
        <v>4542</v>
      </c>
      <c r="Z225" s="55"/>
      <c r="AA225" s="55"/>
      <c r="AB225" s="55"/>
      <c r="AC225" s="55"/>
      <c r="AD225" s="55"/>
      <c r="AE225" s="55"/>
      <c r="AF225" s="55"/>
      <c r="AG225" s="55"/>
      <c r="AH225" s="55"/>
      <c r="AI225" s="55"/>
      <c r="AJ225" s="55"/>
    </row>
    <row r="226">
      <c r="A226" s="22" t="s">
        <v>4543</v>
      </c>
      <c r="B226" s="120" t="s">
        <v>3630</v>
      </c>
      <c r="C226" s="22" t="s">
        <v>4535</v>
      </c>
      <c r="D226" s="21" t="s">
        <v>37</v>
      </c>
      <c r="E226" s="121" t="s">
        <v>4544</v>
      </c>
      <c r="F226" s="23" t="s">
        <v>4247</v>
      </c>
      <c r="G226" s="122" t="str">
        <f t="shared" si="1"/>
        <v>Speen Drang, Khyber Agency, Pakistan</v>
      </c>
      <c r="H226" s="43" t="s">
        <v>4248</v>
      </c>
      <c r="I226" s="43"/>
      <c r="J226" s="43"/>
      <c r="K226" s="123" t="s">
        <v>4545</v>
      </c>
      <c r="L226" s="54" t="s">
        <v>4248</v>
      </c>
      <c r="M226" s="25" t="str">
        <f t="shared" si="2"/>
        <v>33.940547</v>
      </c>
      <c r="N226" s="25" t="str">
        <f t="shared" si="3"/>
        <v>71.049776</v>
      </c>
      <c r="O226" s="123">
        <v>32.0</v>
      </c>
      <c r="P226" s="123">
        <v>32.0</v>
      </c>
      <c r="Q226" s="123">
        <v>2.0</v>
      </c>
      <c r="R226" s="123">
        <v>2.0</v>
      </c>
      <c r="S226" s="123">
        <v>0.0</v>
      </c>
      <c r="T226" s="123">
        <v>0.0</v>
      </c>
      <c r="U226" s="123">
        <v>0.0</v>
      </c>
      <c r="V226" s="123">
        <v>0.0</v>
      </c>
      <c r="W226" s="124" t="str">
        <f t="shared" si="6"/>
        <v>http://www.thebureauinvestigates.com/2011/08/10/obama-2010-strikes/#Ob174</v>
      </c>
      <c r="X226" s="126"/>
      <c r="Y226" s="22" t="s">
        <v>4546</v>
      </c>
      <c r="Z226" s="55"/>
      <c r="AA226" s="55"/>
      <c r="AB226" s="55"/>
      <c r="AC226" s="55"/>
      <c r="AD226" s="55"/>
      <c r="AE226" s="55"/>
      <c r="AF226" s="55"/>
      <c r="AG226" s="55"/>
      <c r="AH226" s="55"/>
      <c r="AI226" s="55"/>
      <c r="AJ226" s="55"/>
    </row>
    <row r="227">
      <c r="A227" s="22" t="s">
        <v>4547</v>
      </c>
      <c r="B227" s="120" t="s">
        <v>3630</v>
      </c>
      <c r="C227" s="22" t="s">
        <v>4548</v>
      </c>
      <c r="D227" s="21" t="s">
        <v>37</v>
      </c>
      <c r="E227" s="121" t="s">
        <v>4549</v>
      </c>
      <c r="F227" s="23" t="s">
        <v>3641</v>
      </c>
      <c r="G227" s="122" t="str">
        <f t="shared" si="1"/>
        <v>Shera Tala, North Waziristan, Pakistan</v>
      </c>
      <c r="H227" s="43" t="s">
        <v>3648</v>
      </c>
      <c r="I227" s="43"/>
      <c r="J227" s="43"/>
      <c r="K227" s="123" t="s">
        <v>4550</v>
      </c>
      <c r="L227" s="54" t="s">
        <v>3648</v>
      </c>
      <c r="M227" s="25" t="str">
        <f t="shared" si="2"/>
        <v>32.943065</v>
      </c>
      <c r="N227" s="25" t="str">
        <f t="shared" si="3"/>
        <v>69.955033</v>
      </c>
      <c r="O227" s="123">
        <v>18.0</v>
      </c>
      <c r="P227" s="123">
        <v>22.0</v>
      </c>
      <c r="Q227" s="123">
        <v>0.0</v>
      </c>
      <c r="R227" s="123">
        <v>0.0</v>
      </c>
      <c r="S227" s="123">
        <v>0.0</v>
      </c>
      <c r="T227" s="123">
        <v>0.0</v>
      </c>
      <c r="U227" s="123">
        <v>0.0</v>
      </c>
      <c r="V227" s="123">
        <v>0.0</v>
      </c>
      <c r="W227" s="124" t="str">
        <f t="shared" si="6"/>
        <v>http://www.thebureauinvestigates.com/2011/08/10/obama-2010-strikes/#Ob175</v>
      </c>
      <c r="X227" s="126"/>
      <c r="Y227" s="22" t="s">
        <v>4551</v>
      </c>
      <c r="Z227" s="55"/>
      <c r="AA227" s="55"/>
      <c r="AB227" s="55"/>
      <c r="AC227" s="55"/>
      <c r="AD227" s="55"/>
      <c r="AE227" s="55"/>
      <c r="AF227" s="55"/>
      <c r="AG227" s="55"/>
      <c r="AH227" s="55"/>
      <c r="AI227" s="55"/>
      <c r="AJ227" s="55"/>
    </row>
    <row r="228">
      <c r="A228" s="22" t="s">
        <v>4552</v>
      </c>
      <c r="B228" s="120" t="s">
        <v>3630</v>
      </c>
      <c r="C228" s="22" t="s">
        <v>4548</v>
      </c>
      <c r="D228" s="21" t="s">
        <v>37</v>
      </c>
      <c r="E228" s="121" t="s">
        <v>4022</v>
      </c>
      <c r="F228" s="23" t="s">
        <v>3641</v>
      </c>
      <c r="G228" s="122" t="str">
        <f t="shared" si="1"/>
        <v>Machi Khel, North Waziristan, Pakistan</v>
      </c>
      <c r="H228" s="43" t="s">
        <v>4023</v>
      </c>
      <c r="I228" s="43"/>
      <c r="J228" s="43"/>
      <c r="K228" s="123" t="s">
        <v>4024</v>
      </c>
      <c r="L228" s="54" t="s">
        <v>4023</v>
      </c>
      <c r="M228" s="25" t="str">
        <f t="shared" si="2"/>
        <v>33.029133</v>
      </c>
      <c r="N228" s="25" t="str">
        <f t="shared" si="3"/>
        <v>70.246785</v>
      </c>
      <c r="O228" s="123">
        <v>4.0</v>
      </c>
      <c r="P228" s="123">
        <v>4.0</v>
      </c>
      <c r="Q228" s="123">
        <v>0.0</v>
      </c>
      <c r="R228" s="123">
        <v>0.0</v>
      </c>
      <c r="S228" s="123">
        <v>0.0</v>
      </c>
      <c r="T228" s="123">
        <v>0.0</v>
      </c>
      <c r="U228" s="123">
        <v>0.0</v>
      </c>
      <c r="V228" s="123">
        <v>0.0</v>
      </c>
      <c r="W228" s="124" t="str">
        <f t="shared" si="6"/>
        <v>http://www.thebureauinvestigates.com/2011/08/10/obama-2010-strikes/#Ob176</v>
      </c>
      <c r="X228" s="126"/>
      <c r="Y228" s="22" t="s">
        <v>4553</v>
      </c>
      <c r="Z228" s="55"/>
      <c r="AA228" s="55"/>
      <c r="AB228" s="55"/>
      <c r="AC228" s="55"/>
      <c r="AD228" s="55"/>
      <c r="AE228" s="55"/>
      <c r="AF228" s="55"/>
      <c r="AG228" s="55"/>
      <c r="AH228" s="55"/>
      <c r="AI228" s="55"/>
      <c r="AJ228" s="55"/>
    </row>
    <row r="229">
      <c r="A229" s="22" t="s">
        <v>4554</v>
      </c>
      <c r="B229" s="120" t="s">
        <v>3630</v>
      </c>
      <c r="C229" s="22" t="s">
        <v>4555</v>
      </c>
      <c r="D229" s="21" t="s">
        <v>37</v>
      </c>
      <c r="E229" s="121" t="s">
        <v>4475</v>
      </c>
      <c r="F229" s="23" t="s">
        <v>3641</v>
      </c>
      <c r="G229" s="122" t="str">
        <f t="shared" si="1"/>
        <v>Ghulam Khan, North Waziristan, Pakistan</v>
      </c>
      <c r="H229" s="43" t="s">
        <v>4476</v>
      </c>
      <c r="I229" s="43"/>
      <c r="J229" s="43"/>
      <c r="K229" s="123" t="s">
        <v>4477</v>
      </c>
      <c r="L229" s="54" t="s">
        <v>4476</v>
      </c>
      <c r="M229" s="25" t="str">
        <f t="shared" si="2"/>
        <v>33.098257</v>
      </c>
      <c r="N229" s="25" t="str">
        <f t="shared" si="3"/>
        <v>69.978855</v>
      </c>
      <c r="O229" s="123">
        <v>5.0</v>
      </c>
      <c r="P229" s="123">
        <v>7.0</v>
      </c>
      <c r="Q229" s="123">
        <v>0.0</v>
      </c>
      <c r="R229" s="123">
        <v>0.0</v>
      </c>
      <c r="S229" s="123">
        <v>0.0</v>
      </c>
      <c r="T229" s="123">
        <v>0.0</v>
      </c>
      <c r="U229" s="123">
        <v>2.0</v>
      </c>
      <c r="V229" s="123">
        <v>2.0</v>
      </c>
      <c r="W229" s="124" t="str">
        <f t="shared" si="6"/>
        <v>http://www.thebureauinvestigates.com/2011/08/10/obama-2010-strikes/#Ob177</v>
      </c>
      <c r="X229" s="126"/>
      <c r="Y229" s="22" t="s">
        <v>4556</v>
      </c>
      <c r="Z229" s="55"/>
      <c r="AA229" s="55"/>
      <c r="AB229" s="55"/>
      <c r="AC229" s="55"/>
      <c r="AD229" s="55"/>
      <c r="AE229" s="55"/>
      <c r="AF229" s="55"/>
      <c r="AG229" s="55"/>
      <c r="AH229" s="55"/>
      <c r="AI229" s="55"/>
      <c r="AJ229" s="55"/>
    </row>
    <row r="230">
      <c r="A230" s="22" t="s">
        <v>4557</v>
      </c>
      <c r="B230" s="120" t="s">
        <v>3630</v>
      </c>
      <c r="C230" s="22" t="s">
        <v>4555</v>
      </c>
      <c r="D230" s="21" t="s">
        <v>37</v>
      </c>
      <c r="E230" s="121" t="s">
        <v>4475</v>
      </c>
      <c r="F230" s="23" t="s">
        <v>3641</v>
      </c>
      <c r="G230" s="122" t="str">
        <f t="shared" si="1"/>
        <v>Ghulam Khan, North Waziristan, Pakistan</v>
      </c>
      <c r="H230" s="43" t="s">
        <v>4476</v>
      </c>
      <c r="I230" s="43"/>
      <c r="J230" s="43"/>
      <c r="K230" s="123" t="s">
        <v>4477</v>
      </c>
      <c r="L230" s="54" t="s">
        <v>4476</v>
      </c>
      <c r="M230" s="25" t="str">
        <f t="shared" si="2"/>
        <v>33.098257</v>
      </c>
      <c r="N230" s="25" t="str">
        <f t="shared" si="3"/>
        <v>69.978855</v>
      </c>
      <c r="O230" s="123">
        <v>5.0</v>
      </c>
      <c r="P230" s="123">
        <v>12.0</v>
      </c>
      <c r="Q230" s="123">
        <v>2.0</v>
      </c>
      <c r="R230" s="123">
        <v>4.0</v>
      </c>
      <c r="S230" s="123">
        <v>0.0</v>
      </c>
      <c r="T230" s="123">
        <v>0.0</v>
      </c>
      <c r="U230" s="123">
        <v>3.0</v>
      </c>
      <c r="V230" s="123">
        <v>3.0</v>
      </c>
      <c r="W230" s="124" t="str">
        <f t="shared" si="6"/>
        <v>http://www.thebureauinvestigates.com/2011/08/10/obama-2010-strikes/#Ob178</v>
      </c>
      <c r="X230" s="126"/>
      <c r="Y230" s="22" t="s">
        <v>4558</v>
      </c>
      <c r="Z230" s="55"/>
      <c r="AA230" s="55"/>
      <c r="AB230" s="55"/>
      <c r="AC230" s="55"/>
      <c r="AD230" s="55"/>
      <c r="AE230" s="55"/>
      <c r="AF230" s="55"/>
      <c r="AG230" s="55"/>
      <c r="AH230" s="55"/>
      <c r="AI230" s="55"/>
      <c r="AJ230" s="55"/>
    </row>
    <row r="231">
      <c r="A231" s="22" t="s">
        <v>4559</v>
      </c>
      <c r="B231" s="120" t="s">
        <v>3630</v>
      </c>
      <c r="C231" s="22" t="s">
        <v>4555</v>
      </c>
      <c r="D231" s="21" t="s">
        <v>37</v>
      </c>
      <c r="E231" s="121" t="s">
        <v>4475</v>
      </c>
      <c r="F231" s="23" t="s">
        <v>3641</v>
      </c>
      <c r="G231" s="122" t="str">
        <f t="shared" si="1"/>
        <v>Ghulam Khan, North Waziristan, Pakistan</v>
      </c>
      <c r="H231" s="43" t="s">
        <v>4476</v>
      </c>
      <c r="I231" s="43"/>
      <c r="J231" s="43"/>
      <c r="K231" s="123" t="s">
        <v>4477</v>
      </c>
      <c r="L231" s="54" t="s">
        <v>4476</v>
      </c>
      <c r="M231" s="25" t="str">
        <f t="shared" si="2"/>
        <v>33.098257</v>
      </c>
      <c r="N231" s="25" t="str">
        <f t="shared" si="3"/>
        <v>69.978855</v>
      </c>
      <c r="O231" s="123">
        <v>9.0</v>
      </c>
      <c r="P231" s="123">
        <v>10.0</v>
      </c>
      <c r="Q231" s="123">
        <v>0.0</v>
      </c>
      <c r="R231" s="123">
        <v>0.0</v>
      </c>
      <c r="S231" s="123">
        <v>0.0</v>
      </c>
      <c r="T231" s="123">
        <v>0.0</v>
      </c>
      <c r="U231" s="123">
        <v>6.0</v>
      </c>
      <c r="V231" s="123">
        <v>6.0</v>
      </c>
      <c r="W231" s="124" t="str">
        <f t="shared" si="6"/>
        <v>http://www.thebureauinvestigates.com/2011/08/10/obama-2010-strikes/#Ob179</v>
      </c>
      <c r="X231" s="126"/>
      <c r="Y231" s="22" t="s">
        <v>4560</v>
      </c>
      <c r="Z231" s="55"/>
      <c r="AA231" s="55"/>
      <c r="AB231" s="55"/>
      <c r="AC231" s="55"/>
      <c r="AD231" s="55"/>
      <c r="AE231" s="55"/>
      <c r="AF231" s="55"/>
      <c r="AG231" s="55"/>
      <c r="AH231" s="55"/>
      <c r="AI231" s="55"/>
      <c r="AJ231" s="55"/>
    </row>
    <row r="232">
      <c r="A232" s="22" t="s">
        <v>4561</v>
      </c>
      <c r="B232" s="120" t="s">
        <v>3630</v>
      </c>
      <c r="C232" s="22" t="s">
        <v>4562</v>
      </c>
      <c r="D232" s="21" t="s">
        <v>37</v>
      </c>
      <c r="E232" s="121" t="s">
        <v>4475</v>
      </c>
      <c r="F232" s="23" t="s">
        <v>3641</v>
      </c>
      <c r="G232" s="122" t="str">
        <f t="shared" si="1"/>
        <v>Ghulam Khan, North Waziristan, Pakistan</v>
      </c>
      <c r="H232" s="43" t="s">
        <v>4476</v>
      </c>
      <c r="I232" s="43"/>
      <c r="J232" s="43"/>
      <c r="K232" s="123" t="s">
        <v>4477</v>
      </c>
      <c r="L232" s="54" t="s">
        <v>4476</v>
      </c>
      <c r="M232" s="25" t="str">
        <f t="shared" si="2"/>
        <v>33.098257</v>
      </c>
      <c r="N232" s="25" t="str">
        <f t="shared" si="3"/>
        <v>69.978855</v>
      </c>
      <c r="O232" s="123">
        <v>4.0</v>
      </c>
      <c r="P232" s="123">
        <v>8.0</v>
      </c>
      <c r="Q232" s="123">
        <v>0.0</v>
      </c>
      <c r="R232" s="123">
        <v>0.0</v>
      </c>
      <c r="S232" s="123">
        <v>0.0</v>
      </c>
      <c r="T232" s="123">
        <v>0.0</v>
      </c>
      <c r="U232" s="123">
        <v>0.0</v>
      </c>
      <c r="V232" s="123">
        <v>0.0</v>
      </c>
      <c r="W232" s="124" t="str">
        <f t="shared" si="6"/>
        <v>http://www.thebureauinvestigates.com/2011/08/10/obama-2010-strikes/#Ob180</v>
      </c>
      <c r="X232" s="126"/>
      <c r="Y232" s="22" t="s">
        <v>4563</v>
      </c>
      <c r="Z232" s="55"/>
      <c r="AA232" s="55"/>
      <c r="AB232" s="55"/>
      <c r="AC232" s="55"/>
      <c r="AD232" s="55"/>
      <c r="AE232" s="55"/>
      <c r="AF232" s="55"/>
      <c r="AG232" s="55"/>
      <c r="AH232" s="55"/>
      <c r="AI232" s="55"/>
      <c r="AJ232" s="55"/>
    </row>
    <row r="233">
      <c r="A233" s="22" t="s">
        <v>4564</v>
      </c>
      <c r="B233" s="120" t="s">
        <v>3630</v>
      </c>
      <c r="C233" s="22" t="s">
        <v>4565</v>
      </c>
      <c r="D233" s="21" t="s">
        <v>37</v>
      </c>
      <c r="E233" s="121" t="s">
        <v>4566</v>
      </c>
      <c r="F233" s="23" t="s">
        <v>3641</v>
      </c>
      <c r="G233" s="122" t="str">
        <f t="shared" si="1"/>
        <v>Mandi Khel, North Waziristan, Pakistan</v>
      </c>
      <c r="H233" s="43" t="s">
        <v>4567</v>
      </c>
      <c r="I233" s="43"/>
      <c r="J233" s="43"/>
      <c r="K233" s="123" t="s">
        <v>4568</v>
      </c>
      <c r="L233" s="54" t="s">
        <v>4567</v>
      </c>
      <c r="M233" s="25" t="str">
        <f t="shared" si="2"/>
        <v>33.001031</v>
      </c>
      <c r="N233" s="25" t="str">
        <f t="shared" si="3"/>
        <v>70.364339</v>
      </c>
      <c r="O233" s="123">
        <v>8.0</v>
      </c>
      <c r="P233" s="123">
        <v>10.0</v>
      </c>
      <c r="Q233" s="123">
        <v>0.0</v>
      </c>
      <c r="R233" s="123">
        <v>0.0</v>
      </c>
      <c r="S233" s="123">
        <v>0.0</v>
      </c>
      <c r="T233" s="123">
        <v>0.0</v>
      </c>
      <c r="U233" s="123">
        <v>0.0</v>
      </c>
      <c r="V233" s="123">
        <v>0.0</v>
      </c>
      <c r="W233" s="124" t="str">
        <f t="shared" ref="W233:W307" si="7">$X$233&amp;$A233</f>
        <v>http://www.thebureauinvestigates.com/2011/08/10/obama-2011-strikes/#Ob181</v>
      </c>
      <c r="X233" s="125" t="s">
        <v>4569</v>
      </c>
      <c r="Y233" s="22" t="s">
        <v>4570</v>
      </c>
      <c r="Z233" s="55"/>
      <c r="AA233" s="55"/>
      <c r="AB233" s="55"/>
      <c r="AC233" s="55"/>
      <c r="AD233" s="55"/>
      <c r="AE233" s="55"/>
      <c r="AF233" s="55"/>
      <c r="AG233" s="55"/>
      <c r="AH233" s="55"/>
      <c r="AI233" s="55"/>
      <c r="AJ233" s="55"/>
    </row>
    <row r="234">
      <c r="A234" s="22" t="s">
        <v>4571</v>
      </c>
      <c r="B234" s="120" t="s">
        <v>3630</v>
      </c>
      <c r="C234" s="22" t="s">
        <v>4565</v>
      </c>
      <c r="D234" s="21" t="s">
        <v>37</v>
      </c>
      <c r="E234" s="121" t="s">
        <v>4566</v>
      </c>
      <c r="F234" s="23" t="s">
        <v>3641</v>
      </c>
      <c r="G234" s="122" t="str">
        <f t="shared" si="1"/>
        <v>Mandi Khel, North Waziristan, Pakistan</v>
      </c>
      <c r="H234" s="43" t="s">
        <v>4567</v>
      </c>
      <c r="I234" s="43"/>
      <c r="J234" s="43"/>
      <c r="K234" s="123" t="s">
        <v>4568</v>
      </c>
      <c r="L234" s="54" t="s">
        <v>4567</v>
      </c>
      <c r="M234" s="25" t="str">
        <f t="shared" si="2"/>
        <v>33.001031</v>
      </c>
      <c r="N234" s="25" t="str">
        <f t="shared" si="3"/>
        <v>70.364339</v>
      </c>
      <c r="O234" s="123">
        <v>4.0</v>
      </c>
      <c r="P234" s="123">
        <v>6.0</v>
      </c>
      <c r="Q234" s="123">
        <v>0.0</v>
      </c>
      <c r="R234" s="123">
        <v>0.0</v>
      </c>
      <c r="S234" s="123">
        <v>0.0</v>
      </c>
      <c r="T234" s="123">
        <v>0.0</v>
      </c>
      <c r="U234" s="123">
        <v>0.0</v>
      </c>
      <c r="V234" s="123">
        <v>0.0</v>
      </c>
      <c r="W234" s="124" t="str">
        <f t="shared" si="7"/>
        <v>http://www.thebureauinvestigates.com/2011/08/10/obama-2011-strikes/#Ob182</v>
      </c>
      <c r="X234" s="126"/>
      <c r="Y234" s="22" t="s">
        <v>4572</v>
      </c>
      <c r="Z234" s="55"/>
      <c r="AA234" s="55"/>
      <c r="AB234" s="55"/>
      <c r="AC234" s="55"/>
      <c r="AD234" s="55"/>
      <c r="AE234" s="55"/>
      <c r="AF234" s="55"/>
      <c r="AG234" s="55"/>
      <c r="AH234" s="55"/>
      <c r="AI234" s="55"/>
      <c r="AJ234" s="55"/>
    </row>
    <row r="235">
      <c r="A235" s="22" t="s">
        <v>4573</v>
      </c>
      <c r="B235" s="120" t="s">
        <v>3630</v>
      </c>
      <c r="C235" s="22" t="s">
        <v>4565</v>
      </c>
      <c r="D235" s="21" t="s">
        <v>37</v>
      </c>
      <c r="E235" s="121" t="s">
        <v>3791</v>
      </c>
      <c r="F235" s="23" t="s">
        <v>3641</v>
      </c>
      <c r="G235" s="122" t="str">
        <f t="shared" si="1"/>
        <v>Datta Khel, North Waziristan, Pakistan</v>
      </c>
      <c r="H235" s="43" t="s">
        <v>3792</v>
      </c>
      <c r="I235" s="43"/>
      <c r="J235" s="43"/>
      <c r="K235" s="123" t="s">
        <v>3793</v>
      </c>
      <c r="L235" s="54" t="s">
        <v>3792</v>
      </c>
      <c r="M235" s="25" t="str">
        <f t="shared" si="2"/>
        <v>33.150049</v>
      </c>
      <c r="N235" s="25" t="str">
        <f t="shared" si="3"/>
        <v>70.433361</v>
      </c>
      <c r="O235" s="123">
        <v>4.0</v>
      </c>
      <c r="P235" s="123">
        <v>5.0</v>
      </c>
      <c r="Q235" s="123">
        <v>0.0</v>
      </c>
      <c r="R235" s="123">
        <v>0.0</v>
      </c>
      <c r="S235" s="123">
        <v>0.0</v>
      </c>
      <c r="T235" s="123">
        <v>0.0</v>
      </c>
      <c r="U235" s="123">
        <v>0.0</v>
      </c>
      <c r="V235" s="123">
        <v>0.0</v>
      </c>
      <c r="W235" s="124" t="str">
        <f t="shared" si="7"/>
        <v>http://www.thebureauinvestigates.com/2011/08/10/obama-2011-strikes/#Ob183</v>
      </c>
      <c r="X235" s="126"/>
      <c r="Y235" s="22" t="s">
        <v>4574</v>
      </c>
      <c r="Z235" s="55"/>
      <c r="AA235" s="55"/>
      <c r="AB235" s="55"/>
      <c r="AC235" s="55"/>
      <c r="AD235" s="55"/>
      <c r="AE235" s="55"/>
      <c r="AF235" s="55"/>
      <c r="AG235" s="55"/>
      <c r="AH235" s="55"/>
      <c r="AI235" s="55"/>
      <c r="AJ235" s="55"/>
    </row>
    <row r="236">
      <c r="A236" s="22" t="s">
        <v>4575</v>
      </c>
      <c r="B236" s="120" t="s">
        <v>3630</v>
      </c>
      <c r="C236" s="22" t="s">
        <v>4565</v>
      </c>
      <c r="D236" s="21" t="s">
        <v>37</v>
      </c>
      <c r="E236" s="121" t="s">
        <v>4215</v>
      </c>
      <c r="F236" s="23" t="s">
        <v>3641</v>
      </c>
      <c r="G236" s="122" t="str">
        <f t="shared" si="1"/>
        <v>Boya, North Waziristan, Pakistan</v>
      </c>
      <c r="H236" s="43" t="s">
        <v>4216</v>
      </c>
      <c r="I236" s="43"/>
      <c r="J236" s="43"/>
      <c r="K236" s="123" t="s">
        <v>4217</v>
      </c>
      <c r="L236" s="54" t="s">
        <v>4216</v>
      </c>
      <c r="M236" s="25" t="str">
        <f t="shared" si="2"/>
        <v>32.943336</v>
      </c>
      <c r="N236" s="25" t="str">
        <f t="shared" si="3"/>
        <v>69.899944</v>
      </c>
      <c r="O236" s="123">
        <v>4.0</v>
      </c>
      <c r="P236" s="123">
        <v>4.0</v>
      </c>
      <c r="Q236" s="123">
        <v>0.0</v>
      </c>
      <c r="R236" s="123">
        <v>0.0</v>
      </c>
      <c r="S236" s="123">
        <v>0.0</v>
      </c>
      <c r="T236" s="123">
        <v>0.0</v>
      </c>
      <c r="U236" s="123">
        <v>4.0</v>
      </c>
      <c r="V236" s="123">
        <v>4.0</v>
      </c>
      <c r="W236" s="124" t="str">
        <f t="shared" si="7"/>
        <v>http://www.thebureauinvestigates.com/2011/08/10/obama-2011-strikes/#Ob184</v>
      </c>
      <c r="X236" s="126"/>
      <c r="Y236" s="22" t="s">
        <v>4576</v>
      </c>
      <c r="Z236" s="55"/>
      <c r="AA236" s="55"/>
      <c r="AB236" s="55"/>
      <c r="AC236" s="55"/>
      <c r="AD236" s="55"/>
      <c r="AE236" s="55"/>
      <c r="AF236" s="55"/>
      <c r="AG236" s="55"/>
      <c r="AH236" s="55"/>
      <c r="AI236" s="55"/>
      <c r="AJ236" s="55"/>
    </row>
    <row r="237">
      <c r="A237" s="22" t="s">
        <v>4577</v>
      </c>
      <c r="B237" s="120" t="s">
        <v>3630</v>
      </c>
      <c r="C237" s="22" t="s">
        <v>4578</v>
      </c>
      <c r="D237" s="21" t="s">
        <v>37</v>
      </c>
      <c r="E237" s="121" t="s">
        <v>4579</v>
      </c>
      <c r="F237" s="23" t="s">
        <v>3641</v>
      </c>
      <c r="G237" s="122" t="str">
        <f t="shared" si="1"/>
        <v>Ghar Laley, North Waziristan, Pakistan</v>
      </c>
      <c r="H237" s="43" t="s">
        <v>3648</v>
      </c>
      <c r="I237" s="43"/>
      <c r="J237" s="43"/>
      <c r="K237" s="123" t="s">
        <v>4580</v>
      </c>
      <c r="L237" s="54" t="s">
        <v>3648</v>
      </c>
      <c r="M237" s="25" t="str">
        <f t="shared" si="2"/>
        <v>32.943065</v>
      </c>
      <c r="N237" s="25" t="str">
        <f t="shared" si="3"/>
        <v>69.955033</v>
      </c>
      <c r="O237" s="123">
        <v>1.0</v>
      </c>
      <c r="P237" s="123">
        <v>6.0</v>
      </c>
      <c r="Q237" s="123">
        <v>0.0</v>
      </c>
      <c r="R237" s="123">
        <v>0.0</v>
      </c>
      <c r="S237" s="123">
        <v>0.0</v>
      </c>
      <c r="T237" s="123">
        <v>0.0</v>
      </c>
      <c r="U237" s="123">
        <v>0.0</v>
      </c>
      <c r="V237" s="123">
        <v>0.0</v>
      </c>
      <c r="W237" s="124" t="str">
        <f t="shared" si="7"/>
        <v>http://www.thebureauinvestigates.com/2011/08/10/obama-2011-strikes/#Ob185</v>
      </c>
      <c r="X237" s="126"/>
      <c r="Y237" s="22" t="s">
        <v>4581</v>
      </c>
      <c r="Z237" s="55"/>
      <c r="AA237" s="55"/>
      <c r="AB237" s="55"/>
      <c r="AC237" s="55"/>
      <c r="AD237" s="55"/>
      <c r="AE237" s="55"/>
      <c r="AF237" s="55"/>
      <c r="AG237" s="55"/>
      <c r="AH237" s="55"/>
      <c r="AI237" s="55"/>
      <c r="AJ237" s="55"/>
    </row>
    <row r="238">
      <c r="A238" s="22" t="s">
        <v>4582</v>
      </c>
      <c r="B238" s="120" t="s">
        <v>3630</v>
      </c>
      <c r="C238" s="22" t="s">
        <v>4583</v>
      </c>
      <c r="D238" s="21" t="s">
        <v>37</v>
      </c>
      <c r="E238" s="121" t="s">
        <v>4269</v>
      </c>
      <c r="F238" s="23" t="s">
        <v>3641</v>
      </c>
      <c r="G238" s="122" t="str">
        <f t="shared" si="1"/>
        <v>Haider Khel, North Waziristan, Pakistan</v>
      </c>
      <c r="H238" s="43" t="s">
        <v>4270</v>
      </c>
      <c r="I238" s="43"/>
      <c r="J238" s="43"/>
      <c r="K238" s="123" t="s">
        <v>4271</v>
      </c>
      <c r="L238" s="54" t="s">
        <v>4270</v>
      </c>
      <c r="M238" s="25" t="str">
        <f t="shared" si="2"/>
        <v>32.944834</v>
      </c>
      <c r="N238" s="25" t="str">
        <f t="shared" si="3"/>
        <v>70.301845</v>
      </c>
      <c r="O238" s="123">
        <v>3.0</v>
      </c>
      <c r="P238" s="123">
        <v>6.0</v>
      </c>
      <c r="Q238" s="123">
        <v>0.0</v>
      </c>
      <c r="R238" s="123">
        <v>0.0</v>
      </c>
      <c r="S238" s="123">
        <v>0.0</v>
      </c>
      <c r="T238" s="123">
        <v>0.0</v>
      </c>
      <c r="U238" s="123">
        <v>2.0</v>
      </c>
      <c r="V238" s="123">
        <v>15.0</v>
      </c>
      <c r="W238" s="124" t="str">
        <f t="shared" si="7"/>
        <v>http://www.thebureauinvestigates.com/2011/08/10/obama-2011-strikes/#Ob186</v>
      </c>
      <c r="X238" s="126"/>
      <c r="Y238" s="22" t="s">
        <v>4584</v>
      </c>
      <c r="Z238" s="55"/>
      <c r="AA238" s="55"/>
      <c r="AB238" s="55"/>
      <c r="AC238" s="55"/>
      <c r="AD238" s="55"/>
      <c r="AE238" s="55"/>
      <c r="AF238" s="55"/>
      <c r="AG238" s="55"/>
      <c r="AH238" s="55"/>
      <c r="AI238" s="55"/>
      <c r="AJ238" s="55"/>
    </row>
    <row r="239">
      <c r="A239" s="22" t="s">
        <v>4585</v>
      </c>
      <c r="B239" s="120" t="s">
        <v>3630</v>
      </c>
      <c r="C239" s="22" t="s">
        <v>4586</v>
      </c>
      <c r="D239" s="21" t="s">
        <v>37</v>
      </c>
      <c r="E239" s="121" t="s">
        <v>4587</v>
      </c>
      <c r="F239" s="23" t="s">
        <v>3641</v>
      </c>
      <c r="G239" s="122" t="str">
        <f t="shared" si="1"/>
        <v>Assar Madd Khel, Datta Khel, North Waziristan, Pakistan</v>
      </c>
      <c r="H239" s="43" t="s">
        <v>3792</v>
      </c>
      <c r="I239" s="43"/>
      <c r="J239" s="43"/>
      <c r="K239" s="123" t="s">
        <v>4588</v>
      </c>
      <c r="L239" s="54" t="s">
        <v>3792</v>
      </c>
      <c r="M239" s="25" t="str">
        <f t="shared" si="2"/>
        <v>33.150049</v>
      </c>
      <c r="N239" s="25" t="str">
        <f t="shared" si="3"/>
        <v>70.433361</v>
      </c>
      <c r="O239" s="123">
        <v>3.0</v>
      </c>
      <c r="P239" s="123">
        <v>7.0</v>
      </c>
      <c r="Q239" s="123">
        <v>0.0</v>
      </c>
      <c r="R239" s="123">
        <v>0.0</v>
      </c>
      <c r="S239" s="123">
        <v>0.0</v>
      </c>
      <c r="T239" s="123">
        <v>0.0</v>
      </c>
      <c r="U239" s="123">
        <v>3.0</v>
      </c>
      <c r="V239" s="123">
        <v>3.0</v>
      </c>
      <c r="W239" s="124" t="str">
        <f t="shared" si="7"/>
        <v>http://www.thebureauinvestigates.com/2011/08/10/obama-2011-strikes/#Ob187</v>
      </c>
      <c r="X239" s="126"/>
      <c r="Y239" s="22" t="s">
        <v>4589</v>
      </c>
      <c r="Z239" s="55"/>
      <c r="AA239" s="55"/>
      <c r="AB239" s="55"/>
      <c r="AC239" s="55"/>
      <c r="AD239" s="55"/>
      <c r="AE239" s="55"/>
      <c r="AF239" s="55"/>
      <c r="AG239" s="55"/>
      <c r="AH239" s="55"/>
      <c r="AI239" s="55"/>
      <c r="AJ239" s="55"/>
    </row>
    <row r="240">
      <c r="A240" s="22" t="s">
        <v>4590</v>
      </c>
      <c r="B240" s="120" t="s">
        <v>3630</v>
      </c>
      <c r="C240" s="22" t="s">
        <v>4591</v>
      </c>
      <c r="D240" s="21" t="s">
        <v>37</v>
      </c>
      <c r="E240" s="121" t="s">
        <v>4592</v>
      </c>
      <c r="F240" s="23" t="s">
        <v>3641</v>
      </c>
      <c r="G240" s="122" t="str">
        <f t="shared" si="1"/>
        <v>Doga Mada Khel, North Waziristan, Pakistan</v>
      </c>
      <c r="H240" s="43" t="s">
        <v>3648</v>
      </c>
      <c r="I240" s="43"/>
      <c r="J240" s="43"/>
      <c r="K240" s="123" t="s">
        <v>4593</v>
      </c>
      <c r="L240" s="54" t="s">
        <v>3648</v>
      </c>
      <c r="M240" s="25" t="str">
        <f t="shared" si="2"/>
        <v>32.943065</v>
      </c>
      <c r="N240" s="25" t="str">
        <f t="shared" si="3"/>
        <v>69.955033</v>
      </c>
      <c r="O240" s="123">
        <v>2.0</v>
      </c>
      <c r="P240" s="123">
        <v>5.0</v>
      </c>
      <c r="Q240" s="123">
        <v>0.0</v>
      </c>
      <c r="R240" s="123">
        <v>0.0</v>
      </c>
      <c r="S240" s="123">
        <v>0.0</v>
      </c>
      <c r="T240" s="123">
        <v>0.0</v>
      </c>
      <c r="U240" s="123">
        <v>0.0</v>
      </c>
      <c r="V240" s="123">
        <v>0.0</v>
      </c>
      <c r="W240" s="124" t="str">
        <f t="shared" si="7"/>
        <v>http://www.thebureauinvestigates.com/2011/08/10/obama-2011-strikes/#Ob188</v>
      </c>
      <c r="X240" s="126"/>
      <c r="Y240" s="22" t="s">
        <v>4594</v>
      </c>
      <c r="Z240" s="55"/>
      <c r="AA240" s="55"/>
      <c r="AB240" s="55"/>
      <c r="AC240" s="55"/>
      <c r="AD240" s="55"/>
      <c r="AE240" s="55"/>
      <c r="AF240" s="55"/>
      <c r="AG240" s="55"/>
      <c r="AH240" s="55"/>
      <c r="AI240" s="55"/>
      <c r="AJ240" s="55"/>
    </row>
    <row r="241">
      <c r="A241" s="22" t="s">
        <v>4595</v>
      </c>
      <c r="B241" s="120" t="s">
        <v>3630</v>
      </c>
      <c r="C241" s="22" t="s">
        <v>4591</v>
      </c>
      <c r="D241" s="21" t="s">
        <v>37</v>
      </c>
      <c r="E241" s="121" t="s">
        <v>4592</v>
      </c>
      <c r="F241" s="23" t="s">
        <v>3641</v>
      </c>
      <c r="G241" s="122" t="str">
        <f t="shared" si="1"/>
        <v>Doga Mada Khel, North Waziristan, Pakistan</v>
      </c>
      <c r="H241" s="43" t="s">
        <v>3648</v>
      </c>
      <c r="I241" s="43"/>
      <c r="J241" s="43"/>
      <c r="K241" s="123" t="s">
        <v>4593</v>
      </c>
      <c r="L241" s="54" t="s">
        <v>3648</v>
      </c>
      <c r="M241" s="25" t="str">
        <f t="shared" si="2"/>
        <v>32.943065</v>
      </c>
      <c r="N241" s="25" t="str">
        <f t="shared" si="3"/>
        <v>69.955033</v>
      </c>
      <c r="O241" s="123">
        <v>2.0</v>
      </c>
      <c r="P241" s="123">
        <v>3.0</v>
      </c>
      <c r="Q241" s="123">
        <v>0.0</v>
      </c>
      <c r="R241" s="123">
        <v>0.0</v>
      </c>
      <c r="S241" s="123">
        <v>0.0</v>
      </c>
      <c r="T241" s="123">
        <v>0.0</v>
      </c>
      <c r="U241" s="123">
        <v>0.0</v>
      </c>
      <c r="V241" s="123">
        <v>0.0</v>
      </c>
      <c r="W241" s="124" t="str">
        <f t="shared" si="7"/>
        <v>http://www.thebureauinvestigates.com/2011/08/10/obama-2011-strikes/#Ob189</v>
      </c>
      <c r="X241" s="126"/>
      <c r="Y241" s="22" t="s">
        <v>4596</v>
      </c>
      <c r="Z241" s="55"/>
      <c r="AA241" s="55"/>
      <c r="AB241" s="55"/>
      <c r="AC241" s="55"/>
      <c r="AD241" s="55"/>
      <c r="AE241" s="55"/>
      <c r="AF241" s="55"/>
      <c r="AG241" s="55"/>
      <c r="AH241" s="55"/>
      <c r="AI241" s="55"/>
      <c r="AJ241" s="55"/>
    </row>
    <row r="242">
      <c r="A242" s="22" t="s">
        <v>4597</v>
      </c>
      <c r="B242" s="120" t="s">
        <v>3630</v>
      </c>
      <c r="C242" s="22" t="s">
        <v>4591</v>
      </c>
      <c r="D242" s="21" t="s">
        <v>37</v>
      </c>
      <c r="E242" s="121" t="s">
        <v>4598</v>
      </c>
      <c r="F242" s="23" t="s">
        <v>3641</v>
      </c>
      <c r="G242" s="122" t="str">
        <f t="shared" si="1"/>
        <v>Razmak, North Waziristan, Pakistan</v>
      </c>
      <c r="H242" s="43" t="s">
        <v>4599</v>
      </c>
      <c r="I242" s="43"/>
      <c r="J242" s="43"/>
      <c r="K242" s="123" t="s">
        <v>4600</v>
      </c>
      <c r="L242" s="54" t="s">
        <v>4599</v>
      </c>
      <c r="M242" s="25" t="str">
        <f t="shared" si="2"/>
        <v>32.678757</v>
      </c>
      <c r="N242" s="25" t="str">
        <f t="shared" si="3"/>
        <v>69.829959</v>
      </c>
      <c r="O242" s="123">
        <v>4.0</v>
      </c>
      <c r="P242" s="123">
        <v>6.0</v>
      </c>
      <c r="Q242" s="123">
        <v>0.0</v>
      </c>
      <c r="R242" s="123">
        <v>0.0</v>
      </c>
      <c r="S242" s="123">
        <v>0.0</v>
      </c>
      <c r="T242" s="123">
        <v>0.0</v>
      </c>
      <c r="U242" s="123">
        <v>3.0</v>
      </c>
      <c r="V242" s="123">
        <v>3.0</v>
      </c>
      <c r="W242" s="124" t="str">
        <f t="shared" si="7"/>
        <v>http://www.thebureauinvestigates.com/2011/08/10/obama-2011-strikes/#Ob190</v>
      </c>
      <c r="X242" s="126"/>
      <c r="Y242" s="22" t="s">
        <v>4601</v>
      </c>
      <c r="Z242" s="55"/>
      <c r="AA242" s="55"/>
      <c r="AB242" s="55"/>
      <c r="AC242" s="55"/>
      <c r="AD242" s="55"/>
      <c r="AE242" s="55"/>
      <c r="AF242" s="55"/>
      <c r="AG242" s="55"/>
      <c r="AH242" s="55"/>
      <c r="AI242" s="55"/>
      <c r="AJ242" s="55"/>
    </row>
    <row r="243">
      <c r="A243" s="129" t="s">
        <v>4602</v>
      </c>
      <c r="B243" s="120" t="s">
        <v>3630</v>
      </c>
      <c r="C243" s="129" t="s">
        <v>4603</v>
      </c>
      <c r="D243" s="21" t="s">
        <v>37</v>
      </c>
      <c r="E243" s="121" t="s">
        <v>4604</v>
      </c>
      <c r="F243" s="23" t="s">
        <v>3633</v>
      </c>
      <c r="G243" s="122" t="str">
        <f t="shared" si="1"/>
        <v>Kazha Punga area, Tehsil Birmal, South Waziristan, Pakistan</v>
      </c>
      <c r="H243" s="130"/>
      <c r="I243" s="43" t="s">
        <v>4605</v>
      </c>
      <c r="J243" s="43" t="s">
        <v>4606</v>
      </c>
      <c r="K243" s="131" t="s">
        <v>4605</v>
      </c>
      <c r="L243" s="131" t="s">
        <v>4606</v>
      </c>
      <c r="M243" s="25" t="str">
        <f t="shared" si="2"/>
        <v>32.272222</v>
      </c>
      <c r="N243" s="25" t="str">
        <f t="shared" si="3"/>
        <v>69.440277</v>
      </c>
      <c r="O243" s="132">
        <v>6.0</v>
      </c>
      <c r="P243" s="132">
        <v>8.0</v>
      </c>
      <c r="Q243" s="132">
        <v>0.0</v>
      </c>
      <c r="R243" s="132">
        <v>0.0</v>
      </c>
      <c r="S243" s="132">
        <v>0.0</v>
      </c>
      <c r="T243" s="132">
        <v>0.0</v>
      </c>
      <c r="U243" s="132">
        <v>2.0</v>
      </c>
      <c r="V243" s="132">
        <v>2.0</v>
      </c>
      <c r="W243" s="133" t="str">
        <f t="shared" si="7"/>
        <v>http://www.thebureauinvestigates.com/2011/08/10/obama-2011-strikes/#Ob191</v>
      </c>
      <c r="X243" s="134"/>
      <c r="Y243" s="129" t="s">
        <v>4607</v>
      </c>
      <c r="Z243" s="135"/>
      <c r="AA243" s="135"/>
      <c r="AB243" s="135"/>
      <c r="AC243" s="135"/>
      <c r="AD243" s="135"/>
      <c r="AE243" s="135"/>
      <c r="AF243" s="135"/>
      <c r="AG243" s="135"/>
      <c r="AH243" s="135"/>
      <c r="AI243" s="135"/>
      <c r="AJ243" s="135"/>
    </row>
    <row r="244">
      <c r="A244" s="22" t="s">
        <v>4608</v>
      </c>
      <c r="B244" s="120" t="s">
        <v>3630</v>
      </c>
      <c r="C244" s="22" t="s">
        <v>4609</v>
      </c>
      <c r="D244" s="21" t="s">
        <v>37</v>
      </c>
      <c r="E244" s="121" t="s">
        <v>4610</v>
      </c>
      <c r="F244" s="23" t="s">
        <v>3641</v>
      </c>
      <c r="G244" s="122" t="str">
        <f t="shared" si="1"/>
        <v>Malik Jashdar, North Waziristan, Pakistan</v>
      </c>
      <c r="H244" s="43" t="s">
        <v>3648</v>
      </c>
      <c r="I244" s="43"/>
      <c r="J244" s="43"/>
      <c r="K244" s="123" t="s">
        <v>4611</v>
      </c>
      <c r="L244" s="54" t="s">
        <v>3648</v>
      </c>
      <c r="M244" s="25" t="str">
        <f t="shared" si="2"/>
        <v>32.943065</v>
      </c>
      <c r="N244" s="25" t="str">
        <f t="shared" si="3"/>
        <v>69.955033</v>
      </c>
      <c r="O244" s="123">
        <v>7.0</v>
      </c>
      <c r="P244" s="123">
        <v>14.0</v>
      </c>
      <c r="Q244" s="123">
        <v>0.0</v>
      </c>
      <c r="R244" s="123">
        <v>11.0</v>
      </c>
      <c r="S244" s="123">
        <v>0.0</v>
      </c>
      <c r="T244" s="123">
        <v>0.0</v>
      </c>
      <c r="U244" s="123">
        <v>10.0</v>
      </c>
      <c r="V244" s="123">
        <v>10.0</v>
      </c>
      <c r="W244" s="124" t="str">
        <f t="shared" si="7"/>
        <v>http://www.thebureauinvestigates.com/2011/08/10/obama-2011-strikes/#Ob192</v>
      </c>
      <c r="X244" s="126"/>
      <c r="Y244" s="22" t="s">
        <v>4612</v>
      </c>
      <c r="Z244" s="55"/>
      <c r="AA244" s="55"/>
      <c r="AB244" s="55"/>
      <c r="AC244" s="55"/>
      <c r="AD244" s="55"/>
      <c r="AE244" s="55"/>
      <c r="AF244" s="55"/>
      <c r="AG244" s="55"/>
      <c r="AH244" s="55"/>
      <c r="AI244" s="55"/>
      <c r="AJ244" s="55"/>
    </row>
    <row r="245">
      <c r="A245" s="22" t="s">
        <v>4613</v>
      </c>
      <c r="B245" s="120" t="s">
        <v>3630</v>
      </c>
      <c r="C245" s="22" t="s">
        <v>4614</v>
      </c>
      <c r="D245" s="21" t="s">
        <v>37</v>
      </c>
      <c r="E245" s="121" t="s">
        <v>3761</v>
      </c>
      <c r="F245" s="23" t="s">
        <v>3641</v>
      </c>
      <c r="G245" s="122" t="str">
        <f t="shared" si="1"/>
        <v>Mohammad Khel, North Waziristan, Pakistan</v>
      </c>
      <c r="H245" s="43" t="s">
        <v>3762</v>
      </c>
      <c r="I245" s="43"/>
      <c r="J245" s="43"/>
      <c r="K245" s="123" t="s">
        <v>3763</v>
      </c>
      <c r="L245" s="54" t="s">
        <v>3762</v>
      </c>
      <c r="M245" s="25" t="str">
        <f t="shared" si="2"/>
        <v>32.957056</v>
      </c>
      <c r="N245" s="25" t="str">
        <f t="shared" si="3"/>
        <v>69.885054</v>
      </c>
      <c r="O245" s="123">
        <v>4.0</v>
      </c>
      <c r="P245" s="123">
        <v>7.0</v>
      </c>
      <c r="Q245" s="123">
        <v>0.0</v>
      </c>
      <c r="R245" s="123">
        <v>0.0</v>
      </c>
      <c r="S245" s="123">
        <v>0.0</v>
      </c>
      <c r="T245" s="123">
        <v>0.0</v>
      </c>
      <c r="U245" s="123">
        <v>3.0</v>
      </c>
      <c r="V245" s="123">
        <v>2.0</v>
      </c>
      <c r="W245" s="124" t="str">
        <f t="shared" si="7"/>
        <v>http://www.thebureauinvestigates.com/2011/08/10/obama-2011-strikes/#Ob193</v>
      </c>
      <c r="X245" s="126"/>
      <c r="Y245" s="22" t="s">
        <v>4615</v>
      </c>
      <c r="Z245" s="55"/>
      <c r="AA245" s="55"/>
      <c r="AB245" s="55"/>
      <c r="AC245" s="55"/>
      <c r="AD245" s="55"/>
      <c r="AE245" s="55"/>
      <c r="AF245" s="55"/>
      <c r="AG245" s="55"/>
      <c r="AH245" s="55"/>
      <c r="AI245" s="55"/>
      <c r="AJ245" s="55"/>
    </row>
    <row r="246">
      <c r="A246" s="22" t="s">
        <v>4616</v>
      </c>
      <c r="B246" s="120" t="s">
        <v>3630</v>
      </c>
      <c r="C246" s="22" t="s">
        <v>4617</v>
      </c>
      <c r="D246" s="21" t="s">
        <v>37</v>
      </c>
      <c r="E246" s="121" t="s">
        <v>4618</v>
      </c>
      <c r="F246" s="23" t="s">
        <v>3633</v>
      </c>
      <c r="G246" s="122" t="str">
        <f t="shared" si="1"/>
        <v>Landidog, South Waziristan, Pakistan</v>
      </c>
      <c r="H246" s="43" t="s">
        <v>3671</v>
      </c>
      <c r="I246" s="43"/>
      <c r="J246" s="43"/>
      <c r="K246" s="123" t="s">
        <v>4619</v>
      </c>
      <c r="L246" s="54" t="s">
        <v>3671</v>
      </c>
      <c r="M246" s="25" t="str">
        <f t="shared" si="2"/>
        <v>32.320237</v>
      </c>
      <c r="N246" s="25" t="str">
        <f t="shared" si="3"/>
        <v>69.859740</v>
      </c>
      <c r="O246" s="123">
        <v>2.0</v>
      </c>
      <c r="P246" s="123">
        <v>5.0</v>
      </c>
      <c r="Q246" s="123">
        <v>0.0</v>
      </c>
      <c r="R246" s="123">
        <v>5.0</v>
      </c>
      <c r="S246" s="123">
        <v>0.0</v>
      </c>
      <c r="T246" s="123">
        <v>0.0</v>
      </c>
      <c r="U246" s="123">
        <v>2.0</v>
      </c>
      <c r="V246" s="123">
        <v>2.0</v>
      </c>
      <c r="W246" s="124" t="str">
        <f t="shared" si="7"/>
        <v>http://www.thebureauinvestigates.com/2011/08/10/obama-2011-strikes/#Ob194</v>
      </c>
      <c r="X246" s="126"/>
      <c r="Y246" s="22" t="s">
        <v>4620</v>
      </c>
      <c r="Z246" s="55"/>
      <c r="AA246" s="55"/>
      <c r="AB246" s="55"/>
      <c r="AC246" s="55"/>
      <c r="AD246" s="55"/>
      <c r="AE246" s="55"/>
      <c r="AF246" s="55"/>
      <c r="AG246" s="55"/>
      <c r="AH246" s="55"/>
      <c r="AI246" s="55"/>
      <c r="AJ246" s="55"/>
    </row>
    <row r="247">
      <c r="A247" s="22" t="s">
        <v>4621</v>
      </c>
      <c r="B247" s="120" t="s">
        <v>3630</v>
      </c>
      <c r="C247" s="22" t="s">
        <v>4622</v>
      </c>
      <c r="D247" s="21" t="s">
        <v>37</v>
      </c>
      <c r="E247" s="121" t="s">
        <v>3791</v>
      </c>
      <c r="F247" s="23" t="s">
        <v>3641</v>
      </c>
      <c r="G247" s="122" t="str">
        <f t="shared" si="1"/>
        <v>Datta Khel, North Waziristan, Pakistan</v>
      </c>
      <c r="H247" s="43" t="s">
        <v>3792</v>
      </c>
      <c r="I247" s="43"/>
      <c r="J247" s="43"/>
      <c r="K247" s="123" t="s">
        <v>3793</v>
      </c>
      <c r="L247" s="54" t="s">
        <v>3792</v>
      </c>
      <c r="M247" s="25" t="str">
        <f t="shared" si="2"/>
        <v>33.150049</v>
      </c>
      <c r="N247" s="25" t="str">
        <f t="shared" si="3"/>
        <v>70.433361</v>
      </c>
      <c r="O247" s="123">
        <v>5.0</v>
      </c>
      <c r="P247" s="123">
        <v>5.0</v>
      </c>
      <c r="Q247" s="123">
        <v>0.0</v>
      </c>
      <c r="R247" s="123">
        <v>0.0</v>
      </c>
      <c r="S247" s="123">
        <v>0.0</v>
      </c>
      <c r="T247" s="123">
        <v>0.0</v>
      </c>
      <c r="U247" s="123">
        <v>2.0</v>
      </c>
      <c r="V247" s="123">
        <v>3.0</v>
      </c>
      <c r="W247" s="124" t="str">
        <f t="shared" si="7"/>
        <v>http://www.thebureauinvestigates.com/2011/08/10/obama-2011-strikes/#Ob195</v>
      </c>
      <c r="X247" s="126"/>
      <c r="Y247" s="22" t="s">
        <v>4623</v>
      </c>
      <c r="Z247" s="55"/>
      <c r="AA247" s="55"/>
      <c r="AB247" s="55"/>
      <c r="AC247" s="55"/>
      <c r="AD247" s="55"/>
      <c r="AE247" s="55"/>
      <c r="AF247" s="55"/>
      <c r="AG247" s="55"/>
      <c r="AH247" s="55"/>
      <c r="AI247" s="55"/>
      <c r="AJ247" s="55"/>
    </row>
    <row r="248">
      <c r="A248" s="22" t="s">
        <v>4624</v>
      </c>
      <c r="B248" s="120" t="s">
        <v>3630</v>
      </c>
      <c r="C248" s="22" t="s">
        <v>4625</v>
      </c>
      <c r="D248" s="21" t="s">
        <v>37</v>
      </c>
      <c r="E248" s="121" t="s">
        <v>3962</v>
      </c>
      <c r="F248" s="23" t="s">
        <v>3641</v>
      </c>
      <c r="G248" s="122" t="str">
        <f t="shared" si="1"/>
        <v>Khesoor, North Waziristan, Pakistan</v>
      </c>
      <c r="H248" s="43" t="s">
        <v>3648</v>
      </c>
      <c r="I248" s="43"/>
      <c r="J248" s="43"/>
      <c r="K248" s="123" t="s">
        <v>3963</v>
      </c>
      <c r="L248" s="54" t="s">
        <v>3648</v>
      </c>
      <c r="M248" s="25" t="str">
        <f t="shared" si="2"/>
        <v>32.943065</v>
      </c>
      <c r="N248" s="25" t="str">
        <f t="shared" si="3"/>
        <v>69.955033</v>
      </c>
      <c r="O248" s="123">
        <v>4.0</v>
      </c>
      <c r="P248" s="123">
        <v>12.0</v>
      </c>
      <c r="Q248" s="123">
        <v>5.0</v>
      </c>
      <c r="R248" s="123">
        <v>5.0</v>
      </c>
      <c r="S248" s="123">
        <v>0.0</v>
      </c>
      <c r="T248" s="123">
        <v>0.0</v>
      </c>
      <c r="U248" s="123">
        <v>0.0</v>
      </c>
      <c r="V248" s="123">
        <v>0.0</v>
      </c>
      <c r="W248" s="124" t="str">
        <f t="shared" si="7"/>
        <v>http://www.thebureauinvestigates.com/2011/08/10/obama-2011-strikes/#Ob196</v>
      </c>
      <c r="X248" s="126"/>
      <c r="Y248" s="22" t="s">
        <v>4626</v>
      </c>
      <c r="Z248" s="55"/>
      <c r="AA248" s="55"/>
      <c r="AB248" s="55"/>
      <c r="AC248" s="55"/>
      <c r="AD248" s="55"/>
      <c r="AE248" s="55"/>
      <c r="AF248" s="55"/>
      <c r="AG248" s="55"/>
      <c r="AH248" s="55"/>
      <c r="AI248" s="55"/>
      <c r="AJ248" s="55"/>
    </row>
    <row r="249">
      <c r="A249" s="22" t="s">
        <v>4627</v>
      </c>
      <c r="B249" s="120" t="s">
        <v>3630</v>
      </c>
      <c r="C249" s="22" t="s">
        <v>4625</v>
      </c>
      <c r="D249" s="21" t="s">
        <v>37</v>
      </c>
      <c r="E249" s="121" t="s">
        <v>4628</v>
      </c>
      <c r="F249" s="23" t="s">
        <v>3641</v>
      </c>
      <c r="G249" s="122" t="str">
        <f t="shared" si="1"/>
        <v>Ghoroski, North Waziristan, Pakistan</v>
      </c>
      <c r="H249" s="43" t="s">
        <v>3648</v>
      </c>
      <c r="I249" s="43"/>
      <c r="J249" s="43"/>
      <c r="K249" s="123" t="s">
        <v>4629</v>
      </c>
      <c r="L249" s="54" t="s">
        <v>3648</v>
      </c>
      <c r="M249" s="25" t="str">
        <f t="shared" si="2"/>
        <v>32.943065</v>
      </c>
      <c r="N249" s="25" t="str">
        <f t="shared" si="3"/>
        <v>69.955033</v>
      </c>
      <c r="O249" s="123">
        <v>4.0</v>
      </c>
      <c r="P249" s="123">
        <v>4.0</v>
      </c>
      <c r="Q249" s="123">
        <v>0.0</v>
      </c>
      <c r="R249" s="123">
        <v>0.0</v>
      </c>
      <c r="S249" s="123">
        <v>0.0</v>
      </c>
      <c r="T249" s="123">
        <v>0.0</v>
      </c>
      <c r="U249" s="123">
        <v>0.0</v>
      </c>
      <c r="V249" s="123">
        <v>0.0</v>
      </c>
      <c r="W249" s="124" t="str">
        <f t="shared" si="7"/>
        <v>http://www.thebureauinvestigates.com/2011/08/10/obama-2011-strikes/#Ob197</v>
      </c>
      <c r="X249" s="126"/>
      <c r="Y249" s="22" t="s">
        <v>4630</v>
      </c>
      <c r="Z249" s="55"/>
      <c r="AA249" s="55"/>
      <c r="AB249" s="55"/>
      <c r="AC249" s="55"/>
      <c r="AD249" s="55"/>
      <c r="AE249" s="55"/>
      <c r="AF249" s="55"/>
      <c r="AG249" s="55"/>
      <c r="AH249" s="55"/>
      <c r="AI249" s="55"/>
      <c r="AJ249" s="55"/>
    </row>
    <row r="250">
      <c r="A250" s="22" t="s">
        <v>4631</v>
      </c>
      <c r="B250" s="120" t="s">
        <v>3630</v>
      </c>
      <c r="C250" s="22" t="s">
        <v>4632</v>
      </c>
      <c r="D250" s="21" t="s">
        <v>37</v>
      </c>
      <c r="E250" s="121" t="s">
        <v>3706</v>
      </c>
      <c r="F250" s="23" t="s">
        <v>3633</v>
      </c>
      <c r="G250" s="122" t="str">
        <f t="shared" si="1"/>
        <v>Azam Warsak, South Waziristan, Pakistan</v>
      </c>
      <c r="H250" s="43" t="s">
        <v>3707</v>
      </c>
      <c r="I250" s="43"/>
      <c r="J250" s="43"/>
      <c r="K250" s="123" t="s">
        <v>3708</v>
      </c>
      <c r="L250" s="54" t="s">
        <v>3707</v>
      </c>
      <c r="M250" s="25" t="str">
        <f t="shared" si="2"/>
        <v>32.290733</v>
      </c>
      <c r="N250" s="25" t="str">
        <f t="shared" si="3"/>
        <v>69.428547</v>
      </c>
      <c r="O250" s="123">
        <v>0.0</v>
      </c>
      <c r="P250" s="123">
        <v>4.0</v>
      </c>
      <c r="Q250" s="123">
        <v>0.0</v>
      </c>
      <c r="R250" s="123">
        <v>0.0</v>
      </c>
      <c r="S250" s="123">
        <v>0.0</v>
      </c>
      <c r="T250" s="123">
        <v>0.0</v>
      </c>
      <c r="U250" s="123">
        <v>0.0</v>
      </c>
      <c r="V250" s="123">
        <v>5.0</v>
      </c>
      <c r="W250" s="124" t="str">
        <f t="shared" si="7"/>
        <v>http://www.thebureauinvestigates.com/2011/08/10/obama-2011-strikes/#Ob198</v>
      </c>
      <c r="X250" s="126"/>
      <c r="Y250" s="22" t="s">
        <v>4633</v>
      </c>
      <c r="Z250" s="55"/>
      <c r="AA250" s="55"/>
      <c r="AB250" s="55"/>
      <c r="AC250" s="55"/>
      <c r="AD250" s="55"/>
      <c r="AE250" s="55"/>
      <c r="AF250" s="55"/>
      <c r="AG250" s="55"/>
      <c r="AH250" s="55"/>
      <c r="AI250" s="55"/>
      <c r="AJ250" s="55"/>
    </row>
    <row r="251">
      <c r="A251" s="22" t="s">
        <v>4634</v>
      </c>
      <c r="B251" s="120" t="s">
        <v>3630</v>
      </c>
      <c r="C251" s="22" t="s">
        <v>4632</v>
      </c>
      <c r="D251" s="21" t="s">
        <v>37</v>
      </c>
      <c r="E251" s="121" t="s">
        <v>4635</v>
      </c>
      <c r="F251" s="23" t="s">
        <v>3641</v>
      </c>
      <c r="G251" s="122" t="str">
        <f t="shared" si="1"/>
        <v>Ishar Morr area, Qutab Khel, Miranshah, North Waziristan, Pakistan</v>
      </c>
      <c r="H251" s="43" t="s">
        <v>3752</v>
      </c>
      <c r="I251" s="43"/>
      <c r="J251" s="43"/>
      <c r="K251" s="123" t="s">
        <v>4636</v>
      </c>
      <c r="L251" s="54" t="s">
        <v>3752</v>
      </c>
      <c r="M251" s="25" t="str">
        <f t="shared" si="2"/>
        <v>32.956928</v>
      </c>
      <c r="N251" s="25" t="str">
        <f t="shared" si="3"/>
        <v>70.169394</v>
      </c>
      <c r="O251" s="123">
        <v>4.0</v>
      </c>
      <c r="P251" s="123">
        <v>7.0</v>
      </c>
      <c r="Q251" s="123">
        <v>0.0</v>
      </c>
      <c r="R251" s="123">
        <v>0.0</v>
      </c>
      <c r="S251" s="123">
        <v>0.0</v>
      </c>
      <c r="T251" s="123">
        <v>0.0</v>
      </c>
      <c r="U251" s="123">
        <v>5.0</v>
      </c>
      <c r="V251" s="123">
        <v>5.0</v>
      </c>
      <c r="W251" s="124" t="str">
        <f t="shared" si="7"/>
        <v>http://www.thebureauinvestigates.com/2011/08/10/obama-2011-strikes/#Ob199</v>
      </c>
      <c r="X251" s="126"/>
      <c r="Y251" s="22" t="s">
        <v>4637</v>
      </c>
      <c r="Z251" s="55"/>
      <c r="AA251" s="55"/>
      <c r="AB251" s="55"/>
      <c r="AC251" s="55"/>
      <c r="AD251" s="55"/>
      <c r="AE251" s="55"/>
      <c r="AF251" s="55"/>
      <c r="AG251" s="55"/>
      <c r="AH251" s="55"/>
      <c r="AI251" s="55"/>
      <c r="AJ251" s="55"/>
    </row>
    <row r="252">
      <c r="A252" s="22" t="s">
        <v>4638</v>
      </c>
      <c r="B252" s="120" t="s">
        <v>3630</v>
      </c>
      <c r="C252" s="22" t="s">
        <v>4639</v>
      </c>
      <c r="D252" s="21" t="s">
        <v>37</v>
      </c>
      <c r="E252" s="121" t="s">
        <v>4610</v>
      </c>
      <c r="F252" s="23" t="s">
        <v>3641</v>
      </c>
      <c r="G252" s="122" t="str">
        <f t="shared" si="1"/>
        <v>Malik Jashdar, North Waziristan, Pakistan</v>
      </c>
      <c r="H252" s="43" t="s">
        <v>3648</v>
      </c>
      <c r="I252" s="43"/>
      <c r="J252" s="43"/>
      <c r="K252" s="123" t="s">
        <v>4611</v>
      </c>
      <c r="L252" s="54" t="s">
        <v>3648</v>
      </c>
      <c r="M252" s="25" t="str">
        <f t="shared" si="2"/>
        <v>32.943065</v>
      </c>
      <c r="N252" s="25" t="str">
        <f t="shared" si="3"/>
        <v>69.955033</v>
      </c>
      <c r="O252" s="123">
        <v>3.0</v>
      </c>
      <c r="P252" s="123">
        <v>6.0</v>
      </c>
      <c r="Q252" s="123">
        <v>0.0</v>
      </c>
      <c r="R252" s="123">
        <v>0.0</v>
      </c>
      <c r="S252" s="123">
        <v>0.0</v>
      </c>
      <c r="T252" s="123">
        <v>0.0</v>
      </c>
      <c r="U252" s="123">
        <v>0.0</v>
      </c>
      <c r="V252" s="123">
        <v>0.0</v>
      </c>
      <c r="W252" s="124" t="str">
        <f t="shared" si="7"/>
        <v>http://www.thebureauinvestigates.com/2011/08/10/obama-2011-strikes/#Ob200</v>
      </c>
      <c r="X252" s="126"/>
      <c r="Y252" s="22" t="s">
        <v>4640</v>
      </c>
      <c r="Z252" s="55"/>
      <c r="AA252" s="55"/>
      <c r="AB252" s="55"/>
      <c r="AC252" s="55"/>
      <c r="AD252" s="55"/>
      <c r="AE252" s="55"/>
      <c r="AF252" s="55"/>
      <c r="AG252" s="55"/>
      <c r="AH252" s="55"/>
      <c r="AI252" s="55"/>
      <c r="AJ252" s="55"/>
    </row>
    <row r="253">
      <c r="A253" s="22" t="s">
        <v>4641</v>
      </c>
      <c r="B253" s="120" t="s">
        <v>3630</v>
      </c>
      <c r="C253" s="22" t="s">
        <v>4642</v>
      </c>
      <c r="D253" s="21" t="s">
        <v>37</v>
      </c>
      <c r="E253" s="121" t="s">
        <v>3791</v>
      </c>
      <c r="F253" s="23" t="s">
        <v>3641</v>
      </c>
      <c r="G253" s="122" t="str">
        <f t="shared" si="1"/>
        <v>Datta Khel, North Waziristan, Pakistan</v>
      </c>
      <c r="H253" s="43" t="s">
        <v>3792</v>
      </c>
      <c r="I253" s="43"/>
      <c r="J253" s="43"/>
      <c r="K253" s="123" t="s">
        <v>3793</v>
      </c>
      <c r="L253" s="54" t="s">
        <v>3792</v>
      </c>
      <c r="M253" s="25" t="str">
        <f t="shared" si="2"/>
        <v>33.150049</v>
      </c>
      <c r="N253" s="25" t="str">
        <f t="shared" si="3"/>
        <v>70.433361</v>
      </c>
      <c r="O253" s="123">
        <v>3.0</v>
      </c>
      <c r="P253" s="123">
        <v>5.0</v>
      </c>
      <c r="Q253" s="123">
        <v>0.0</v>
      </c>
      <c r="R253" s="123">
        <v>0.0</v>
      </c>
      <c r="S253" s="123">
        <v>0.0</v>
      </c>
      <c r="T253" s="123">
        <v>0.0</v>
      </c>
      <c r="U253" s="123">
        <v>0.0</v>
      </c>
      <c r="V253" s="123">
        <v>0.0</v>
      </c>
      <c r="W253" s="124" t="str">
        <f t="shared" si="7"/>
        <v>http://www.thebureauinvestigates.com/2011/08/10/obama-2011-strikes/#Ob201</v>
      </c>
      <c r="X253" s="126"/>
      <c r="Y253" s="22" t="s">
        <v>4643</v>
      </c>
      <c r="Z253" s="55"/>
      <c r="AA253" s="55"/>
      <c r="AB253" s="55"/>
      <c r="AC253" s="55"/>
      <c r="AD253" s="55"/>
      <c r="AE253" s="55"/>
      <c r="AF253" s="55"/>
      <c r="AG253" s="55"/>
      <c r="AH253" s="55"/>
      <c r="AI253" s="55"/>
      <c r="AJ253" s="55"/>
    </row>
    <row r="254">
      <c r="A254" s="22" t="s">
        <v>4644</v>
      </c>
      <c r="B254" s="120" t="s">
        <v>3630</v>
      </c>
      <c r="C254" s="22" t="s">
        <v>4645</v>
      </c>
      <c r="D254" s="21" t="s">
        <v>37</v>
      </c>
      <c r="E254" s="121" t="s">
        <v>3791</v>
      </c>
      <c r="F254" s="23" t="s">
        <v>3641</v>
      </c>
      <c r="G254" s="122" t="str">
        <f t="shared" si="1"/>
        <v>Datta Khel, North Waziristan, Pakistan</v>
      </c>
      <c r="H254" s="43" t="s">
        <v>3792</v>
      </c>
      <c r="I254" s="43"/>
      <c r="J254" s="43"/>
      <c r="K254" s="123" t="s">
        <v>3793</v>
      </c>
      <c r="L254" s="54" t="s">
        <v>3792</v>
      </c>
      <c r="M254" s="25" t="str">
        <f t="shared" si="2"/>
        <v>33.150049</v>
      </c>
      <c r="N254" s="25" t="str">
        <f t="shared" si="3"/>
        <v>70.433361</v>
      </c>
      <c r="O254" s="123">
        <v>26.0</v>
      </c>
      <c r="P254" s="123">
        <v>42.0</v>
      </c>
      <c r="Q254" s="123">
        <v>19.0</v>
      </c>
      <c r="R254" s="123">
        <v>41.0</v>
      </c>
      <c r="S254" s="123">
        <v>0.0</v>
      </c>
      <c r="T254" s="123">
        <v>1.0</v>
      </c>
      <c r="U254" s="123">
        <v>9.0</v>
      </c>
      <c r="V254" s="123">
        <v>14.0</v>
      </c>
      <c r="W254" s="124" t="str">
        <f t="shared" si="7"/>
        <v>http://www.thebureauinvestigates.com/2011/08/10/obama-2011-strikes/#Ob202</v>
      </c>
      <c r="X254" s="126"/>
      <c r="Y254" s="22" t="s">
        <v>4646</v>
      </c>
      <c r="Z254" s="55"/>
      <c r="AA254" s="55"/>
      <c r="AB254" s="55"/>
      <c r="AC254" s="55"/>
      <c r="AD254" s="55"/>
      <c r="AE254" s="55"/>
      <c r="AF254" s="55"/>
      <c r="AG254" s="55"/>
      <c r="AH254" s="55"/>
      <c r="AI254" s="55"/>
      <c r="AJ254" s="55"/>
    </row>
    <row r="255">
      <c r="A255" s="22" t="s">
        <v>4647</v>
      </c>
      <c r="B255" s="120" t="s">
        <v>3630</v>
      </c>
      <c r="C255" s="22" t="s">
        <v>4648</v>
      </c>
      <c r="D255" s="21" t="s">
        <v>37</v>
      </c>
      <c r="E255" s="121" t="s">
        <v>4649</v>
      </c>
      <c r="F255" s="23" t="s">
        <v>3633</v>
      </c>
      <c r="G255" s="122" t="str">
        <f t="shared" si="1"/>
        <v>Angor Adda, South Waziristan, Pakistan</v>
      </c>
      <c r="H255" s="43" t="s">
        <v>4650</v>
      </c>
      <c r="I255" s="43"/>
      <c r="J255" s="43"/>
      <c r="K255" s="123" t="s">
        <v>4651</v>
      </c>
      <c r="L255" s="54" t="s">
        <v>4650</v>
      </c>
      <c r="M255" s="25" t="str">
        <f t="shared" si="2"/>
        <v>32.514466</v>
      </c>
      <c r="N255" s="25" t="str">
        <f t="shared" si="3"/>
        <v>69.290733</v>
      </c>
      <c r="O255" s="123">
        <v>4.0</v>
      </c>
      <c r="P255" s="123">
        <v>7.0</v>
      </c>
      <c r="Q255" s="123">
        <v>0.0</v>
      </c>
      <c r="R255" s="123">
        <v>7.0</v>
      </c>
      <c r="S255" s="123">
        <v>0.0</v>
      </c>
      <c r="T255" s="123">
        <v>0.0</v>
      </c>
      <c r="U255" s="123">
        <v>6.0</v>
      </c>
      <c r="V255" s="123">
        <v>10.0</v>
      </c>
      <c r="W255" s="124" t="str">
        <f t="shared" si="7"/>
        <v>http://www.thebureauinvestigates.com/2011/08/10/obama-2011-strikes/#Ob203</v>
      </c>
      <c r="X255" s="126"/>
      <c r="Y255" s="22" t="s">
        <v>4652</v>
      </c>
      <c r="Z255" s="55"/>
      <c r="AA255" s="55"/>
      <c r="AB255" s="55"/>
      <c r="AC255" s="55"/>
      <c r="AD255" s="55"/>
      <c r="AE255" s="55"/>
      <c r="AF255" s="55"/>
      <c r="AG255" s="55"/>
      <c r="AH255" s="55"/>
      <c r="AI255" s="55"/>
      <c r="AJ255" s="55"/>
    </row>
    <row r="256">
      <c r="A256" s="22" t="s">
        <v>4653</v>
      </c>
      <c r="B256" s="120" t="s">
        <v>3630</v>
      </c>
      <c r="C256" s="22" t="s">
        <v>4654</v>
      </c>
      <c r="D256" s="21" t="s">
        <v>37</v>
      </c>
      <c r="E256" s="121" t="s">
        <v>4655</v>
      </c>
      <c r="F256" s="23" t="s">
        <v>3641</v>
      </c>
      <c r="G256" s="122" t="str">
        <f t="shared" si="1"/>
        <v>Spinwan, North Waziristan, Pakistan</v>
      </c>
      <c r="H256" s="43" t="s">
        <v>4656</v>
      </c>
      <c r="I256" s="43"/>
      <c r="J256" s="43"/>
      <c r="K256" s="123" t="s">
        <v>4657</v>
      </c>
      <c r="L256" s="54" t="s">
        <v>4656</v>
      </c>
      <c r="M256" s="25" t="str">
        <f t="shared" si="2"/>
        <v>33.178889</v>
      </c>
      <c r="N256" s="25" t="str">
        <f t="shared" si="3"/>
        <v>70.394096</v>
      </c>
      <c r="O256" s="123">
        <v>20.0</v>
      </c>
      <c r="P256" s="123">
        <v>26.0</v>
      </c>
      <c r="Q256" s="123">
        <v>5.0</v>
      </c>
      <c r="R256" s="123">
        <v>9.0</v>
      </c>
      <c r="S256" s="123">
        <v>3.0</v>
      </c>
      <c r="T256" s="123">
        <v>5.0</v>
      </c>
      <c r="U256" s="123">
        <v>5.0</v>
      </c>
      <c r="V256" s="123">
        <v>10.0</v>
      </c>
      <c r="W256" s="124" t="str">
        <f t="shared" si="7"/>
        <v>http://www.thebureauinvestigates.com/2011/08/10/obama-2011-strikes/#Ob204</v>
      </c>
      <c r="X256" s="126"/>
      <c r="Y256" s="22" t="s">
        <v>4658</v>
      </c>
      <c r="Z256" s="55"/>
      <c r="AA256" s="55"/>
      <c r="AB256" s="55"/>
      <c r="AC256" s="55"/>
      <c r="AD256" s="55"/>
      <c r="AE256" s="55"/>
      <c r="AF256" s="55"/>
      <c r="AG256" s="55"/>
      <c r="AH256" s="55"/>
      <c r="AI256" s="55"/>
      <c r="AJ256" s="55"/>
    </row>
    <row r="257">
      <c r="A257" s="22" t="s">
        <v>4659</v>
      </c>
      <c r="B257" s="120" t="s">
        <v>3630</v>
      </c>
      <c r="C257" s="22" t="s">
        <v>4660</v>
      </c>
      <c r="D257" s="21" t="s">
        <v>37</v>
      </c>
      <c r="E257" s="121" t="s">
        <v>4661</v>
      </c>
      <c r="F257" s="23" t="s">
        <v>3641</v>
      </c>
      <c r="G257" s="122" t="str">
        <f t="shared" si="1"/>
        <v>Dwa Tooe, North Waziristan, Pakistan</v>
      </c>
      <c r="H257" s="43" t="s">
        <v>3648</v>
      </c>
      <c r="I257" s="43"/>
      <c r="J257" s="43"/>
      <c r="K257" s="123" t="s">
        <v>4662</v>
      </c>
      <c r="L257" s="54" t="s">
        <v>3648</v>
      </c>
      <c r="M257" s="25" t="str">
        <f t="shared" si="2"/>
        <v>32.943065</v>
      </c>
      <c r="N257" s="25" t="str">
        <f t="shared" si="3"/>
        <v>69.955033</v>
      </c>
      <c r="O257" s="123">
        <v>7.0</v>
      </c>
      <c r="P257" s="123">
        <v>18.0</v>
      </c>
      <c r="Q257" s="123">
        <v>6.0</v>
      </c>
      <c r="R257" s="123">
        <v>6.0</v>
      </c>
      <c r="S257" s="123">
        <v>0.0</v>
      </c>
      <c r="T257" s="123">
        <v>0.0</v>
      </c>
      <c r="U257" s="123">
        <v>4.0</v>
      </c>
      <c r="V257" s="123">
        <v>4.0</v>
      </c>
      <c r="W257" s="124" t="str">
        <f t="shared" si="7"/>
        <v>http://www.thebureauinvestigates.com/2011/08/10/obama-2011-strikes/#Ob205</v>
      </c>
      <c r="X257" s="126"/>
      <c r="Y257" s="22" t="s">
        <v>4663</v>
      </c>
      <c r="Z257" s="55"/>
      <c r="AA257" s="55"/>
      <c r="AB257" s="55"/>
      <c r="AC257" s="55"/>
      <c r="AD257" s="55"/>
      <c r="AE257" s="55"/>
      <c r="AF257" s="55"/>
      <c r="AG257" s="55"/>
      <c r="AH257" s="55"/>
      <c r="AI257" s="55"/>
      <c r="AJ257" s="55"/>
    </row>
    <row r="258">
      <c r="A258" s="22" t="s">
        <v>4664</v>
      </c>
      <c r="B258" s="120" t="s">
        <v>3630</v>
      </c>
      <c r="C258" s="22" t="s">
        <v>4665</v>
      </c>
      <c r="D258" s="21" t="s">
        <v>37</v>
      </c>
      <c r="E258" s="121" t="s">
        <v>4649</v>
      </c>
      <c r="F258" s="23" t="s">
        <v>3633</v>
      </c>
      <c r="G258" s="122" t="str">
        <f t="shared" si="1"/>
        <v>Angor Adda, South Waziristan, Pakistan</v>
      </c>
      <c r="H258" s="43" t="s">
        <v>4650</v>
      </c>
      <c r="I258" s="43"/>
      <c r="J258" s="43"/>
      <c r="K258" s="123" t="s">
        <v>4651</v>
      </c>
      <c r="L258" s="54" t="s">
        <v>4650</v>
      </c>
      <c r="M258" s="25" t="str">
        <f t="shared" si="2"/>
        <v>32.514466</v>
      </c>
      <c r="N258" s="25" t="str">
        <f t="shared" si="3"/>
        <v>69.290733</v>
      </c>
      <c r="O258" s="123">
        <v>3.0</v>
      </c>
      <c r="P258" s="123">
        <v>5.0</v>
      </c>
      <c r="Q258" s="123">
        <v>0.0</v>
      </c>
      <c r="R258" s="123">
        <v>0.0</v>
      </c>
      <c r="S258" s="123">
        <v>0.0</v>
      </c>
      <c r="T258" s="123">
        <v>0.0</v>
      </c>
      <c r="U258" s="123">
        <v>4.0</v>
      </c>
      <c r="V258" s="123">
        <v>4.0</v>
      </c>
      <c r="W258" s="124" t="str">
        <f t="shared" si="7"/>
        <v>http://www.thebureauinvestigates.com/2011/08/10/obama-2011-strikes/#Ob206</v>
      </c>
      <c r="X258" s="126"/>
      <c r="Y258" s="22" t="s">
        <v>4666</v>
      </c>
      <c r="Z258" s="55"/>
      <c r="AA258" s="55"/>
      <c r="AB258" s="55"/>
      <c r="AC258" s="55"/>
      <c r="AD258" s="55"/>
      <c r="AE258" s="55"/>
      <c r="AF258" s="55"/>
      <c r="AG258" s="55"/>
      <c r="AH258" s="55"/>
      <c r="AI258" s="55"/>
      <c r="AJ258" s="55"/>
    </row>
    <row r="259">
      <c r="A259" s="22" t="s">
        <v>4667</v>
      </c>
      <c r="B259" s="120" t="s">
        <v>3630</v>
      </c>
      <c r="C259" s="22" t="s">
        <v>4668</v>
      </c>
      <c r="D259" s="21" t="s">
        <v>37</v>
      </c>
      <c r="E259" s="121" t="s">
        <v>3791</v>
      </c>
      <c r="F259" s="23" t="s">
        <v>3641</v>
      </c>
      <c r="G259" s="122" t="str">
        <f t="shared" si="1"/>
        <v>Datta Khel, North Waziristan, Pakistan</v>
      </c>
      <c r="H259" s="43" t="s">
        <v>3792</v>
      </c>
      <c r="I259" s="43"/>
      <c r="J259" s="43"/>
      <c r="K259" s="123" t="s">
        <v>3793</v>
      </c>
      <c r="L259" s="54" t="s">
        <v>3792</v>
      </c>
      <c r="M259" s="25" t="str">
        <f t="shared" si="2"/>
        <v>33.150049</v>
      </c>
      <c r="N259" s="25" t="str">
        <f t="shared" si="3"/>
        <v>70.433361</v>
      </c>
      <c r="O259" s="123">
        <v>5.0</v>
      </c>
      <c r="P259" s="123">
        <v>8.0</v>
      </c>
      <c r="Q259" s="123">
        <v>0.0</v>
      </c>
      <c r="R259" s="123">
        <v>0.0</v>
      </c>
      <c r="S259" s="123">
        <v>0.0</v>
      </c>
      <c r="T259" s="123">
        <v>0.0</v>
      </c>
      <c r="U259" s="123">
        <v>1.0</v>
      </c>
      <c r="V259" s="123">
        <v>1.0</v>
      </c>
      <c r="W259" s="124" t="str">
        <f t="shared" si="7"/>
        <v>http://www.thebureauinvestigates.com/2011/08/10/obama-2011-strikes/#Ob207</v>
      </c>
      <c r="X259" s="126"/>
      <c r="Y259" s="22" t="s">
        <v>4669</v>
      </c>
      <c r="Z259" s="55"/>
      <c r="AA259" s="55"/>
      <c r="AB259" s="55"/>
      <c r="AC259" s="55"/>
      <c r="AD259" s="55"/>
      <c r="AE259" s="55"/>
      <c r="AF259" s="55"/>
      <c r="AG259" s="55"/>
      <c r="AH259" s="55"/>
      <c r="AI259" s="55"/>
      <c r="AJ259" s="55"/>
    </row>
    <row r="260">
      <c r="A260" s="22" t="s">
        <v>4670</v>
      </c>
      <c r="B260" s="120" t="s">
        <v>3630</v>
      </c>
      <c r="C260" s="22" t="s">
        <v>4671</v>
      </c>
      <c r="D260" s="21" t="s">
        <v>37</v>
      </c>
      <c r="E260" s="121" t="s">
        <v>4592</v>
      </c>
      <c r="F260" s="23" t="s">
        <v>3641</v>
      </c>
      <c r="G260" s="122" t="str">
        <f t="shared" si="1"/>
        <v>Doga Mada Khel, North Waziristan, Pakistan</v>
      </c>
      <c r="H260" s="43" t="s">
        <v>3648</v>
      </c>
      <c r="I260" s="43"/>
      <c r="J260" s="43"/>
      <c r="K260" s="123" t="s">
        <v>4593</v>
      </c>
      <c r="L260" s="54" t="s">
        <v>3648</v>
      </c>
      <c r="M260" s="25" t="str">
        <f t="shared" si="2"/>
        <v>32.943065</v>
      </c>
      <c r="N260" s="25" t="str">
        <f t="shared" si="3"/>
        <v>69.955033</v>
      </c>
      <c r="O260" s="123">
        <v>3.0</v>
      </c>
      <c r="P260" s="123">
        <v>5.0</v>
      </c>
      <c r="Q260" s="123">
        <v>0.0</v>
      </c>
      <c r="R260" s="123">
        <v>0.0</v>
      </c>
      <c r="S260" s="123">
        <v>0.0</v>
      </c>
      <c r="T260" s="123">
        <v>0.0</v>
      </c>
      <c r="U260" s="123">
        <v>0.0</v>
      </c>
      <c r="V260" s="123">
        <v>0.0</v>
      </c>
      <c r="W260" s="124" t="str">
        <f t="shared" si="7"/>
        <v>http://www.thebureauinvestigates.com/2011/08/10/obama-2011-strikes/#Ob208</v>
      </c>
      <c r="X260" s="126"/>
      <c r="Y260" s="22" t="s">
        <v>4672</v>
      </c>
      <c r="Z260" s="55"/>
      <c r="AA260" s="55"/>
      <c r="AB260" s="55"/>
      <c r="AC260" s="55"/>
      <c r="AD260" s="55"/>
      <c r="AE260" s="55"/>
      <c r="AF260" s="55"/>
      <c r="AG260" s="55"/>
      <c r="AH260" s="55"/>
      <c r="AI260" s="55"/>
      <c r="AJ260" s="55"/>
    </row>
    <row r="261">
      <c r="A261" s="22" t="s">
        <v>4673</v>
      </c>
      <c r="B261" s="120" t="s">
        <v>3630</v>
      </c>
      <c r="C261" s="22" t="s">
        <v>4674</v>
      </c>
      <c r="D261" s="21" t="s">
        <v>37</v>
      </c>
      <c r="E261" s="121" t="s">
        <v>4675</v>
      </c>
      <c r="F261" s="23" t="s">
        <v>3641</v>
      </c>
      <c r="G261" s="122" t="str">
        <f t="shared" si="1"/>
        <v>Khushali Village, Mir Ail, North Waziristan, Pakistan</v>
      </c>
      <c r="H261" s="43" t="s">
        <v>4230</v>
      </c>
      <c r="I261" s="43"/>
      <c r="J261" s="43"/>
      <c r="K261" s="123" t="s">
        <v>4676</v>
      </c>
      <c r="L261" s="54" t="s">
        <v>4230</v>
      </c>
      <c r="M261" s="25" t="str">
        <f t="shared" si="2"/>
        <v>32.938775</v>
      </c>
      <c r="N261" s="25" t="str">
        <f t="shared" si="3"/>
        <v>70.248273</v>
      </c>
      <c r="O261" s="123">
        <v>4.0</v>
      </c>
      <c r="P261" s="123">
        <v>10.0</v>
      </c>
      <c r="Q261" s="123">
        <v>0.0</v>
      </c>
      <c r="R261" s="123">
        <v>0.0</v>
      </c>
      <c r="S261" s="123">
        <v>0.0</v>
      </c>
      <c r="T261" s="123">
        <v>0.0</v>
      </c>
      <c r="U261" s="123">
        <v>2.0</v>
      </c>
      <c r="V261" s="123">
        <v>4.0</v>
      </c>
      <c r="W261" s="124" t="str">
        <f t="shared" si="7"/>
        <v>http://www.thebureauinvestigates.com/2011/08/10/obama-2011-strikes/#Ob209</v>
      </c>
      <c r="X261" s="126"/>
      <c r="Y261" s="22" t="s">
        <v>4677</v>
      </c>
      <c r="Z261" s="55"/>
      <c r="AA261" s="55"/>
      <c r="AB261" s="55"/>
      <c r="AC261" s="55"/>
      <c r="AD261" s="55"/>
      <c r="AE261" s="55"/>
      <c r="AF261" s="55"/>
      <c r="AG261" s="55"/>
      <c r="AH261" s="55"/>
      <c r="AI261" s="55"/>
      <c r="AJ261" s="55"/>
    </row>
    <row r="262">
      <c r="A262" s="22" t="s">
        <v>4678</v>
      </c>
      <c r="B262" s="120" t="s">
        <v>3630</v>
      </c>
      <c r="C262" s="22" t="s">
        <v>4674</v>
      </c>
      <c r="D262" s="21" t="s">
        <v>37</v>
      </c>
      <c r="E262" s="121" t="s">
        <v>4679</v>
      </c>
      <c r="F262" s="23" t="s">
        <v>3641</v>
      </c>
      <c r="G262" s="122" t="str">
        <f t="shared" si="1"/>
        <v>Khisoor Village, Mir Ali, North Waziristan, Pakistan</v>
      </c>
      <c r="H262" s="43" t="s">
        <v>3701</v>
      </c>
      <c r="I262" s="43"/>
      <c r="J262" s="43"/>
      <c r="K262" s="123" t="s">
        <v>4680</v>
      </c>
      <c r="L262" s="54" t="s">
        <v>3701</v>
      </c>
      <c r="M262" s="25" t="str">
        <f t="shared" si="2"/>
        <v>32.970019</v>
      </c>
      <c r="N262" s="25" t="str">
        <f t="shared" si="3"/>
        <v>70.277584</v>
      </c>
      <c r="O262" s="123">
        <v>3.0</v>
      </c>
      <c r="P262" s="123">
        <v>6.0</v>
      </c>
      <c r="Q262" s="123">
        <v>0.0</v>
      </c>
      <c r="R262" s="123">
        <v>0.0</v>
      </c>
      <c r="S262" s="123">
        <v>0.0</v>
      </c>
      <c r="T262" s="123">
        <v>0.0</v>
      </c>
      <c r="U262" s="123">
        <v>0.0</v>
      </c>
      <c r="V262" s="123">
        <v>0.0</v>
      </c>
      <c r="W262" s="124" t="str">
        <f t="shared" si="7"/>
        <v>http://www.thebureauinvestigates.com/2011/08/10/obama-2011-strikes/#Ob210</v>
      </c>
      <c r="X262" s="126"/>
      <c r="Y262" s="22" t="s">
        <v>4681</v>
      </c>
      <c r="Z262" s="55"/>
      <c r="AA262" s="55"/>
      <c r="AB262" s="55"/>
      <c r="AC262" s="55"/>
      <c r="AD262" s="55"/>
      <c r="AE262" s="55"/>
      <c r="AF262" s="55"/>
      <c r="AG262" s="55"/>
      <c r="AH262" s="55"/>
      <c r="AI262" s="55"/>
      <c r="AJ262" s="55"/>
    </row>
    <row r="263">
      <c r="A263" s="22" t="s">
        <v>4682</v>
      </c>
      <c r="B263" s="120" t="s">
        <v>3630</v>
      </c>
      <c r="C263" s="22" t="s">
        <v>4683</v>
      </c>
      <c r="D263" s="21" t="s">
        <v>37</v>
      </c>
      <c r="E263" s="121" t="s">
        <v>4111</v>
      </c>
      <c r="F263" s="23" t="s">
        <v>3641</v>
      </c>
      <c r="G263" s="122" t="str">
        <f t="shared" si="1"/>
        <v>Tappi, North Waziristan, Pakistan</v>
      </c>
      <c r="H263" s="43" t="s">
        <v>4112</v>
      </c>
      <c r="I263" s="43"/>
      <c r="J263" s="43"/>
      <c r="K263" s="123" t="s">
        <v>4113</v>
      </c>
      <c r="L263" s="54" t="s">
        <v>4112</v>
      </c>
      <c r="M263" s="25" t="str">
        <f t="shared" si="2"/>
        <v>32.946490</v>
      </c>
      <c r="N263" s="25" t="str">
        <f t="shared" si="3"/>
        <v>70.147068</v>
      </c>
      <c r="O263" s="123">
        <v>4.0</v>
      </c>
      <c r="P263" s="123">
        <v>6.0</v>
      </c>
      <c r="Q263" s="123">
        <v>0.0</v>
      </c>
      <c r="R263" s="123">
        <v>0.0</v>
      </c>
      <c r="S263" s="123">
        <v>0.0</v>
      </c>
      <c r="T263" s="123">
        <v>0.0</v>
      </c>
      <c r="U263" s="123">
        <v>0.0</v>
      </c>
      <c r="V263" s="123">
        <v>0.0</v>
      </c>
      <c r="W263" s="124" t="str">
        <f t="shared" si="7"/>
        <v>http://www.thebureauinvestigates.com/2011/08/10/obama-2011-strikes/#Ob211</v>
      </c>
      <c r="X263" s="126"/>
      <c r="Y263" s="22" t="s">
        <v>4684</v>
      </c>
      <c r="Z263" s="55"/>
      <c r="AA263" s="55"/>
      <c r="AB263" s="55"/>
      <c r="AC263" s="55"/>
      <c r="AD263" s="55"/>
      <c r="AE263" s="55"/>
      <c r="AF263" s="55"/>
      <c r="AG263" s="55"/>
      <c r="AH263" s="55"/>
      <c r="AI263" s="55"/>
      <c r="AJ263" s="55"/>
    </row>
    <row r="264">
      <c r="A264" s="22" t="s">
        <v>4685</v>
      </c>
      <c r="B264" s="120" t="s">
        <v>3630</v>
      </c>
      <c r="C264" s="22" t="s">
        <v>4686</v>
      </c>
      <c r="D264" s="21" t="s">
        <v>37</v>
      </c>
      <c r="E264" s="121" t="s">
        <v>3700</v>
      </c>
      <c r="F264" s="23" t="s">
        <v>3641</v>
      </c>
      <c r="G264" s="122" t="str">
        <f t="shared" si="1"/>
        <v>Mir Ali, North Waziristan, Pakistan</v>
      </c>
      <c r="H264" s="43" t="s">
        <v>3701</v>
      </c>
      <c r="I264" s="43"/>
      <c r="J264" s="43"/>
      <c r="K264" s="123" t="s">
        <v>3702</v>
      </c>
      <c r="L264" s="54" t="s">
        <v>3701</v>
      </c>
      <c r="M264" s="25" t="str">
        <f t="shared" si="2"/>
        <v>32.970019</v>
      </c>
      <c r="N264" s="25" t="str">
        <f t="shared" si="3"/>
        <v>70.277584</v>
      </c>
      <c r="O264" s="123">
        <v>4.0</v>
      </c>
      <c r="P264" s="123">
        <v>7.0</v>
      </c>
      <c r="Q264" s="123">
        <v>0.0</v>
      </c>
      <c r="R264" s="123">
        <v>0.0</v>
      </c>
      <c r="S264" s="123">
        <v>0.0</v>
      </c>
      <c r="T264" s="123">
        <v>0.0</v>
      </c>
      <c r="U264" s="123">
        <v>2.0</v>
      </c>
      <c r="V264" s="123">
        <v>2.0</v>
      </c>
      <c r="W264" s="124" t="str">
        <f t="shared" si="7"/>
        <v>http://www.thebureauinvestigates.com/2011/08/10/obama-2011-strikes/#Ob212</v>
      </c>
      <c r="X264" s="126"/>
      <c r="Y264" s="22" t="s">
        <v>4687</v>
      </c>
      <c r="Z264" s="55"/>
      <c r="AA264" s="55"/>
      <c r="AB264" s="55"/>
      <c r="AC264" s="55"/>
      <c r="AD264" s="55"/>
      <c r="AE264" s="55"/>
      <c r="AF264" s="55"/>
      <c r="AG264" s="55"/>
      <c r="AH264" s="55"/>
      <c r="AI264" s="55"/>
      <c r="AJ264" s="55"/>
    </row>
    <row r="265">
      <c r="A265" s="22" t="s">
        <v>4688</v>
      </c>
      <c r="B265" s="120" t="s">
        <v>3630</v>
      </c>
      <c r="C265" s="22" t="s">
        <v>2779</v>
      </c>
      <c r="D265" s="21" t="s">
        <v>37</v>
      </c>
      <c r="E265" s="121" t="s">
        <v>4689</v>
      </c>
      <c r="F265" s="23" t="s">
        <v>3633</v>
      </c>
      <c r="G265" s="122" t="str">
        <f t="shared" si="1"/>
        <v>Ghwa Khwa, South Waziristan, Pakistan</v>
      </c>
      <c r="H265" s="43" t="s">
        <v>3671</v>
      </c>
      <c r="I265" s="43"/>
      <c r="J265" s="43"/>
      <c r="K265" s="123" t="s">
        <v>4690</v>
      </c>
      <c r="L265" s="54" t="s">
        <v>3671</v>
      </c>
      <c r="M265" s="25" t="str">
        <f t="shared" si="2"/>
        <v>32.320237</v>
      </c>
      <c r="N265" s="25" t="str">
        <f t="shared" si="3"/>
        <v>69.859740</v>
      </c>
      <c r="O265" s="123">
        <v>5.0</v>
      </c>
      <c r="P265" s="123">
        <v>12.0</v>
      </c>
      <c r="Q265" s="123">
        <v>0.0</v>
      </c>
      <c r="R265" s="123">
        <v>0.0</v>
      </c>
      <c r="S265" s="123">
        <v>0.0</v>
      </c>
      <c r="T265" s="123">
        <v>0.0</v>
      </c>
      <c r="U265" s="123">
        <v>1.0</v>
      </c>
      <c r="V265" s="123">
        <v>3.0</v>
      </c>
      <c r="W265" s="124" t="str">
        <f t="shared" si="7"/>
        <v>http://www.thebureauinvestigates.com/2011/08/10/obama-2011-strikes/#Ob213</v>
      </c>
      <c r="X265" s="126"/>
      <c r="Y265" s="22" t="s">
        <v>4691</v>
      </c>
      <c r="Z265" s="55"/>
      <c r="AA265" s="55"/>
      <c r="AB265" s="55"/>
      <c r="AC265" s="55"/>
      <c r="AD265" s="55"/>
      <c r="AE265" s="55"/>
      <c r="AF265" s="55"/>
      <c r="AG265" s="55"/>
      <c r="AH265" s="55"/>
      <c r="AI265" s="55"/>
      <c r="AJ265" s="55"/>
    </row>
    <row r="266">
      <c r="A266" s="22" t="s">
        <v>4692</v>
      </c>
      <c r="B266" s="120" t="s">
        <v>3630</v>
      </c>
      <c r="C266" s="22" t="s">
        <v>4693</v>
      </c>
      <c r="D266" s="21" t="s">
        <v>37</v>
      </c>
      <c r="E266" s="121" t="s">
        <v>4694</v>
      </c>
      <c r="F266" s="23" t="s">
        <v>3633</v>
      </c>
      <c r="G266" s="122" t="str">
        <f t="shared" si="1"/>
        <v>Tigger, Toji Khel Wazir, South Waziristan, Pakistan</v>
      </c>
      <c r="H266" s="43" t="s">
        <v>4695</v>
      </c>
      <c r="I266" s="43"/>
      <c r="J266" s="43"/>
      <c r="K266" s="123" t="s">
        <v>4696</v>
      </c>
      <c r="L266" s="54" t="s">
        <v>4695</v>
      </c>
      <c r="M266" s="25" t="str">
        <f t="shared" si="2"/>
        <v>32.956557</v>
      </c>
      <c r="N266" s="25" t="str">
        <f t="shared" si="3"/>
        <v>70.532443</v>
      </c>
      <c r="O266" s="123">
        <v>7.0</v>
      </c>
      <c r="P266" s="123">
        <v>9.0</v>
      </c>
      <c r="Q266" s="123">
        <v>0.0</v>
      </c>
      <c r="R266" s="123">
        <v>0.0</v>
      </c>
      <c r="S266" s="123">
        <v>0.0</v>
      </c>
      <c r="T266" s="123">
        <v>0.0</v>
      </c>
      <c r="U266" s="123">
        <v>2.0</v>
      </c>
      <c r="V266" s="123">
        <v>2.0</v>
      </c>
      <c r="W266" s="124" t="str">
        <f t="shared" si="7"/>
        <v>http://www.thebureauinvestigates.com/2011/08/10/obama-2011-strikes/#Ob214</v>
      </c>
      <c r="X266" s="126"/>
      <c r="Y266" s="22" t="s">
        <v>4697</v>
      </c>
      <c r="Z266" s="55"/>
      <c r="AA266" s="55"/>
      <c r="AB266" s="55"/>
      <c r="AC266" s="55"/>
      <c r="AD266" s="55"/>
      <c r="AE266" s="55"/>
      <c r="AF266" s="55"/>
      <c r="AG266" s="55"/>
      <c r="AH266" s="55"/>
      <c r="AI266" s="55"/>
      <c r="AJ266" s="55"/>
    </row>
    <row r="267">
      <c r="A267" s="22" t="s">
        <v>4698</v>
      </c>
      <c r="B267" s="120" t="s">
        <v>3630</v>
      </c>
      <c r="C267" s="22" t="s">
        <v>4693</v>
      </c>
      <c r="D267" s="21" t="s">
        <v>37</v>
      </c>
      <c r="E267" s="121" t="s">
        <v>4699</v>
      </c>
      <c r="F267" s="23" t="s">
        <v>3633</v>
      </c>
      <c r="G267" s="122" t="str">
        <f t="shared" si="1"/>
        <v>Wacha Dana, South Waziristan, Pakistan</v>
      </c>
      <c r="H267" s="43" t="s">
        <v>3671</v>
      </c>
      <c r="I267" s="43"/>
      <c r="J267" s="43"/>
      <c r="K267" s="123" t="s">
        <v>4700</v>
      </c>
      <c r="L267" s="54" t="s">
        <v>3671</v>
      </c>
      <c r="M267" s="25" t="str">
        <f t="shared" si="2"/>
        <v>32.320237</v>
      </c>
      <c r="N267" s="25" t="str">
        <f t="shared" si="3"/>
        <v>69.859740</v>
      </c>
      <c r="O267" s="123">
        <v>8.0</v>
      </c>
      <c r="P267" s="123">
        <v>10.0</v>
      </c>
      <c r="Q267" s="123">
        <v>0.0</v>
      </c>
      <c r="R267" s="123">
        <v>7.0</v>
      </c>
      <c r="S267" s="123">
        <v>0.0</v>
      </c>
      <c r="T267" s="123">
        <v>0.0</v>
      </c>
      <c r="U267" s="123">
        <v>3.0</v>
      </c>
      <c r="V267" s="123">
        <v>3.0</v>
      </c>
      <c r="W267" s="124" t="str">
        <f t="shared" si="7"/>
        <v>http://www.thebureauinvestigates.com/2011/08/10/obama-2011-strikes/#Ob215</v>
      </c>
      <c r="X267" s="126"/>
      <c r="Y267" s="22" t="s">
        <v>4701</v>
      </c>
      <c r="Z267" s="55"/>
      <c r="AA267" s="55"/>
      <c r="AB267" s="55"/>
      <c r="AC267" s="55"/>
      <c r="AD267" s="55"/>
      <c r="AE267" s="55"/>
      <c r="AF267" s="55"/>
      <c r="AG267" s="55"/>
      <c r="AH267" s="55"/>
      <c r="AI267" s="55"/>
      <c r="AJ267" s="55"/>
    </row>
    <row r="268">
      <c r="A268" s="22" t="s">
        <v>4702</v>
      </c>
      <c r="B268" s="120" t="s">
        <v>3630</v>
      </c>
      <c r="C268" s="22" t="s">
        <v>4693</v>
      </c>
      <c r="D268" s="21" t="s">
        <v>37</v>
      </c>
      <c r="E268" s="121" t="s">
        <v>4703</v>
      </c>
      <c r="F268" s="23" t="s">
        <v>3633</v>
      </c>
      <c r="G268" s="122" t="str">
        <f t="shared" si="1"/>
        <v>Darnashtra, South Waziristan, Pakistan</v>
      </c>
      <c r="H268" s="43" t="s">
        <v>3671</v>
      </c>
      <c r="I268" s="43"/>
      <c r="J268" s="43"/>
      <c r="K268" s="123" t="s">
        <v>4704</v>
      </c>
      <c r="L268" s="54" t="s">
        <v>3671</v>
      </c>
      <c r="M268" s="25" t="str">
        <f t="shared" si="2"/>
        <v>32.320237</v>
      </c>
      <c r="N268" s="25" t="str">
        <f t="shared" si="3"/>
        <v>69.859740</v>
      </c>
      <c r="O268" s="123">
        <v>3.0</v>
      </c>
      <c r="P268" s="123">
        <v>5.0</v>
      </c>
      <c r="Q268" s="123">
        <v>0.0</v>
      </c>
      <c r="R268" s="123">
        <v>0.0</v>
      </c>
      <c r="S268" s="123">
        <v>0.0</v>
      </c>
      <c r="T268" s="123">
        <v>0.0</v>
      </c>
      <c r="U268" s="123">
        <v>0.0</v>
      </c>
      <c r="V268" s="123">
        <v>0.0</v>
      </c>
      <c r="W268" s="124" t="str">
        <f t="shared" si="7"/>
        <v>http://www.thebureauinvestigates.com/2011/08/10/obama-2011-strikes/#Ob216</v>
      </c>
      <c r="X268" s="126"/>
      <c r="Y268" s="22" t="s">
        <v>4705</v>
      </c>
      <c r="Z268" s="55"/>
      <c r="AA268" s="55"/>
      <c r="AB268" s="55"/>
      <c r="AC268" s="55"/>
      <c r="AD268" s="55"/>
      <c r="AE268" s="55"/>
      <c r="AF268" s="55"/>
      <c r="AG268" s="55"/>
      <c r="AH268" s="55"/>
      <c r="AI268" s="55"/>
      <c r="AJ268" s="55"/>
    </row>
    <row r="269">
      <c r="A269" s="22" t="s">
        <v>4706</v>
      </c>
      <c r="B269" s="120" t="s">
        <v>3630</v>
      </c>
      <c r="C269" s="22" t="s">
        <v>4707</v>
      </c>
      <c r="D269" s="21" t="s">
        <v>37</v>
      </c>
      <c r="E269" s="121" t="s">
        <v>4708</v>
      </c>
      <c r="F269" s="23" t="s">
        <v>3633</v>
      </c>
      <c r="G269" s="122" t="str">
        <f t="shared" si="1"/>
        <v>Zoynari, South Waziristan, Pakistan</v>
      </c>
      <c r="H269" s="43" t="s">
        <v>3671</v>
      </c>
      <c r="I269" s="43"/>
      <c r="J269" s="43"/>
      <c r="K269" s="123" t="s">
        <v>4709</v>
      </c>
      <c r="L269" s="54" t="s">
        <v>3671</v>
      </c>
      <c r="M269" s="25" t="str">
        <f t="shared" si="2"/>
        <v>32.320237</v>
      </c>
      <c r="N269" s="25" t="str">
        <f t="shared" si="3"/>
        <v>69.859740</v>
      </c>
      <c r="O269" s="123">
        <v>18.0</v>
      </c>
      <c r="P269" s="123">
        <v>23.0</v>
      </c>
      <c r="Q269" s="123">
        <v>0.0</v>
      </c>
      <c r="R269" s="123">
        <v>0.0</v>
      </c>
      <c r="S269" s="123">
        <v>0.0</v>
      </c>
      <c r="T269" s="123">
        <v>0.0</v>
      </c>
      <c r="U269" s="123">
        <v>6.0</v>
      </c>
      <c r="V269" s="123">
        <v>6.0</v>
      </c>
      <c r="W269" s="124" t="str">
        <f t="shared" si="7"/>
        <v>http://www.thebureauinvestigates.com/2011/08/10/obama-2011-strikes/#Ob217</v>
      </c>
      <c r="X269" s="126"/>
      <c r="Y269" s="22" t="s">
        <v>4710</v>
      </c>
      <c r="Z269" s="55"/>
      <c r="AA269" s="55"/>
      <c r="AB269" s="55"/>
      <c r="AC269" s="55"/>
      <c r="AD269" s="55"/>
      <c r="AE269" s="55"/>
      <c r="AF269" s="55"/>
      <c r="AG269" s="55"/>
      <c r="AH269" s="55"/>
      <c r="AI269" s="55"/>
      <c r="AJ269" s="55"/>
    </row>
    <row r="270">
      <c r="A270" s="22" t="s">
        <v>4711</v>
      </c>
      <c r="B270" s="120" t="s">
        <v>3630</v>
      </c>
      <c r="C270" s="22" t="s">
        <v>4707</v>
      </c>
      <c r="D270" s="21" t="s">
        <v>37</v>
      </c>
      <c r="E270" s="121" t="s">
        <v>4712</v>
      </c>
      <c r="F270" s="23" t="s">
        <v>3633</v>
      </c>
      <c r="G270" s="122" t="str">
        <f t="shared" si="1"/>
        <v>Shawal, South Waziristan, Pakistan</v>
      </c>
      <c r="H270" s="43" t="s">
        <v>4713</v>
      </c>
      <c r="I270" s="43"/>
      <c r="J270" s="43"/>
      <c r="K270" s="123" t="s">
        <v>4714</v>
      </c>
      <c r="L270" s="54" t="s">
        <v>4713</v>
      </c>
      <c r="M270" s="25" t="str">
        <f t="shared" si="2"/>
        <v>32.613785</v>
      </c>
      <c r="N270" s="25" t="str">
        <f t="shared" si="3"/>
        <v>69.508247</v>
      </c>
      <c r="O270" s="123">
        <v>4.0</v>
      </c>
      <c r="P270" s="123">
        <v>4.0</v>
      </c>
      <c r="Q270" s="123">
        <v>0.0</v>
      </c>
      <c r="R270" s="123">
        <v>0.0</v>
      </c>
      <c r="S270" s="123">
        <v>0.0</v>
      </c>
      <c r="T270" s="123">
        <v>0.0</v>
      </c>
      <c r="U270" s="123">
        <v>0.0</v>
      </c>
      <c r="V270" s="123">
        <v>0.0</v>
      </c>
      <c r="W270" s="124" t="str">
        <f t="shared" si="7"/>
        <v>http://www.thebureauinvestigates.com/2011/08/10/obama-2011-strikes/#Ob218</v>
      </c>
      <c r="X270" s="126"/>
      <c r="Y270" s="22" t="s">
        <v>4715</v>
      </c>
      <c r="Z270" s="55"/>
      <c r="AA270" s="55"/>
      <c r="AB270" s="55"/>
      <c r="AC270" s="55"/>
      <c r="AD270" s="55"/>
      <c r="AE270" s="55"/>
      <c r="AF270" s="55"/>
      <c r="AG270" s="55"/>
      <c r="AH270" s="55"/>
      <c r="AI270" s="55"/>
      <c r="AJ270" s="55"/>
    </row>
    <row r="271">
      <c r="A271" s="22" t="s">
        <v>4716</v>
      </c>
      <c r="B271" s="120" t="s">
        <v>3630</v>
      </c>
      <c r="C271" s="22" t="s">
        <v>4717</v>
      </c>
      <c r="D271" s="21" t="s">
        <v>37</v>
      </c>
      <c r="E271" s="121" t="s">
        <v>3632</v>
      </c>
      <c r="F271" s="23" t="s">
        <v>3633</v>
      </c>
      <c r="G271" s="122" t="str">
        <f t="shared" si="1"/>
        <v>Wana, South Waziristan, Pakistan</v>
      </c>
      <c r="H271" s="43" t="s">
        <v>3634</v>
      </c>
      <c r="I271" s="43"/>
      <c r="J271" s="43"/>
      <c r="K271" s="123" t="s">
        <v>3635</v>
      </c>
      <c r="L271" s="54" t="s">
        <v>3634</v>
      </c>
      <c r="M271" s="25" t="str">
        <f t="shared" si="2"/>
        <v>32.298231</v>
      </c>
      <c r="N271" s="25" t="str">
        <f t="shared" si="3"/>
        <v>69.597624</v>
      </c>
      <c r="O271" s="123">
        <v>2.0</v>
      </c>
      <c r="P271" s="123">
        <v>10.0</v>
      </c>
      <c r="Q271" s="123">
        <v>0.0</v>
      </c>
      <c r="R271" s="123">
        <v>0.0</v>
      </c>
      <c r="S271" s="123">
        <v>0.0</v>
      </c>
      <c r="T271" s="123">
        <v>0.0</v>
      </c>
      <c r="U271" s="123">
        <v>2.0</v>
      </c>
      <c r="V271" s="123">
        <v>2.0</v>
      </c>
      <c r="W271" s="124" t="str">
        <f t="shared" si="7"/>
        <v>http://www.thebureauinvestigates.com/2011/08/10/obama-2011-strikes/#Ob219</v>
      </c>
      <c r="X271" s="126"/>
      <c r="Y271" s="22" t="s">
        <v>4718</v>
      </c>
      <c r="Z271" s="55"/>
      <c r="AA271" s="55"/>
      <c r="AB271" s="55"/>
      <c r="AC271" s="55"/>
      <c r="AD271" s="55"/>
      <c r="AE271" s="55"/>
      <c r="AF271" s="55"/>
      <c r="AG271" s="55"/>
      <c r="AH271" s="55"/>
      <c r="AI271" s="55"/>
      <c r="AJ271" s="55"/>
    </row>
    <row r="272">
      <c r="A272" s="22" t="s">
        <v>4719</v>
      </c>
      <c r="B272" s="120" t="s">
        <v>3630</v>
      </c>
      <c r="C272" s="22" t="s">
        <v>4717</v>
      </c>
      <c r="D272" s="21" t="s">
        <v>37</v>
      </c>
      <c r="E272" s="121" t="s">
        <v>4720</v>
      </c>
      <c r="F272" s="23" t="s">
        <v>3633</v>
      </c>
      <c r="G272" s="122" t="str">
        <f t="shared" si="1"/>
        <v>Karez, South Waziristan, Pakistan</v>
      </c>
      <c r="H272" s="43" t="s">
        <v>3671</v>
      </c>
      <c r="I272" s="43"/>
      <c r="J272" s="43"/>
      <c r="K272" s="123" t="s">
        <v>4721</v>
      </c>
      <c r="L272" s="54" t="s">
        <v>3671</v>
      </c>
      <c r="M272" s="25" t="str">
        <f t="shared" si="2"/>
        <v>32.320237</v>
      </c>
      <c r="N272" s="25" t="str">
        <f t="shared" si="3"/>
        <v>69.859740</v>
      </c>
      <c r="O272" s="123">
        <v>0.0</v>
      </c>
      <c r="P272" s="123">
        <v>0.0</v>
      </c>
      <c r="Q272" s="123">
        <v>0.0</v>
      </c>
      <c r="R272" s="123">
        <v>0.0</v>
      </c>
      <c r="S272" s="123">
        <v>0.0</v>
      </c>
      <c r="T272" s="123">
        <v>0.0</v>
      </c>
      <c r="U272" s="123">
        <v>0.0</v>
      </c>
      <c r="V272" s="123">
        <v>0.0</v>
      </c>
      <c r="W272" s="124" t="str">
        <f t="shared" si="7"/>
        <v>http://www.thebureauinvestigates.com/2011/08/10/obama-2011-strikes/#Ob220</v>
      </c>
      <c r="X272" s="126"/>
      <c r="Y272" s="22" t="s">
        <v>4722</v>
      </c>
      <c r="Z272" s="55"/>
      <c r="AA272" s="55"/>
      <c r="AB272" s="55"/>
      <c r="AC272" s="55"/>
      <c r="AD272" s="55"/>
      <c r="AE272" s="55"/>
      <c r="AF272" s="55"/>
      <c r="AG272" s="55"/>
      <c r="AH272" s="55"/>
      <c r="AI272" s="55"/>
      <c r="AJ272" s="55"/>
    </row>
    <row r="273">
      <c r="A273" s="22" t="s">
        <v>4723</v>
      </c>
      <c r="B273" s="120" t="s">
        <v>3630</v>
      </c>
      <c r="C273" s="22" t="s">
        <v>4717</v>
      </c>
      <c r="D273" s="21" t="s">
        <v>37</v>
      </c>
      <c r="E273" s="121" t="s">
        <v>3700</v>
      </c>
      <c r="F273" s="23" t="s">
        <v>3641</v>
      </c>
      <c r="G273" s="122" t="str">
        <f t="shared" si="1"/>
        <v>Mir Ali, North Waziristan, Pakistan</v>
      </c>
      <c r="H273" s="43" t="s">
        <v>3701</v>
      </c>
      <c r="I273" s="43"/>
      <c r="J273" s="43"/>
      <c r="K273" s="123" t="s">
        <v>3702</v>
      </c>
      <c r="L273" s="54" t="s">
        <v>3701</v>
      </c>
      <c r="M273" s="25" t="str">
        <f t="shared" si="2"/>
        <v>32.970019</v>
      </c>
      <c r="N273" s="25" t="str">
        <f t="shared" si="3"/>
        <v>70.277584</v>
      </c>
      <c r="O273" s="123">
        <v>5.0</v>
      </c>
      <c r="P273" s="123">
        <v>6.0</v>
      </c>
      <c r="Q273" s="123">
        <v>5.0</v>
      </c>
      <c r="R273" s="123">
        <v>6.0</v>
      </c>
      <c r="S273" s="123">
        <v>0.0</v>
      </c>
      <c r="T273" s="123">
        <v>0.0</v>
      </c>
      <c r="U273" s="123">
        <v>0.0</v>
      </c>
      <c r="V273" s="123">
        <v>0.0</v>
      </c>
      <c r="W273" s="124" t="str">
        <f t="shared" si="7"/>
        <v>http://www.thebureauinvestigates.com/2011/08/10/obama-2011-strikes/#Ob221</v>
      </c>
      <c r="X273" s="126"/>
      <c r="Y273" s="22" t="s">
        <v>4724</v>
      </c>
      <c r="Z273" s="55"/>
      <c r="AA273" s="55"/>
      <c r="AB273" s="55"/>
      <c r="AC273" s="55"/>
      <c r="AD273" s="55"/>
      <c r="AE273" s="55"/>
      <c r="AF273" s="55"/>
      <c r="AG273" s="55"/>
      <c r="AH273" s="55"/>
      <c r="AI273" s="55"/>
      <c r="AJ273" s="55"/>
    </row>
    <row r="274">
      <c r="A274" s="22" t="s">
        <v>4725</v>
      </c>
      <c r="B274" s="120" t="s">
        <v>3630</v>
      </c>
      <c r="C274" s="22" t="s">
        <v>4726</v>
      </c>
      <c r="D274" s="21" t="s">
        <v>37</v>
      </c>
      <c r="E274" s="121" t="s">
        <v>4727</v>
      </c>
      <c r="F274" s="23" t="s">
        <v>3902</v>
      </c>
      <c r="G274" s="122" t="str">
        <f t="shared" si="1"/>
        <v>Khardand, Kurram Agency, Pakistan</v>
      </c>
      <c r="H274" s="43" t="s">
        <v>3903</v>
      </c>
      <c r="I274" s="43"/>
      <c r="J274" s="43"/>
      <c r="K274" s="123" t="s">
        <v>4728</v>
      </c>
      <c r="L274" s="54" t="s">
        <v>3903</v>
      </c>
      <c r="M274" s="25" t="str">
        <f t="shared" si="2"/>
        <v>33.695975</v>
      </c>
      <c r="N274" s="25" t="str">
        <f t="shared" si="3"/>
        <v>70.336069</v>
      </c>
      <c r="O274" s="123">
        <v>5.0</v>
      </c>
      <c r="P274" s="123">
        <v>7.0</v>
      </c>
      <c r="Q274" s="123">
        <v>2.0</v>
      </c>
      <c r="R274" s="123">
        <v>7.0</v>
      </c>
      <c r="S274" s="123">
        <v>0.0</v>
      </c>
      <c r="T274" s="123">
        <v>0.0</v>
      </c>
      <c r="U274" s="123">
        <v>0.0</v>
      </c>
      <c r="V274" s="123">
        <v>3.0</v>
      </c>
      <c r="W274" s="124" t="str">
        <f t="shared" si="7"/>
        <v>http://www.thebureauinvestigates.com/2011/08/10/obama-2011-strikes/#Ob222</v>
      </c>
      <c r="X274" s="126"/>
      <c r="Y274" s="22" t="s">
        <v>4729</v>
      </c>
      <c r="Z274" s="55"/>
      <c r="AA274" s="55"/>
      <c r="AB274" s="55"/>
      <c r="AC274" s="55"/>
      <c r="AD274" s="55"/>
      <c r="AE274" s="55"/>
      <c r="AF274" s="55"/>
      <c r="AG274" s="55"/>
      <c r="AH274" s="55"/>
      <c r="AI274" s="55"/>
      <c r="AJ274" s="55"/>
    </row>
    <row r="275">
      <c r="A275" s="22" t="s">
        <v>4730</v>
      </c>
      <c r="B275" s="120" t="s">
        <v>3630</v>
      </c>
      <c r="C275" s="22" t="s">
        <v>4726</v>
      </c>
      <c r="D275" s="21" t="s">
        <v>37</v>
      </c>
      <c r="E275" s="121" t="s">
        <v>4731</v>
      </c>
      <c r="F275" s="23" t="s">
        <v>3902</v>
      </c>
      <c r="G275" s="122" t="str">
        <f t="shared" si="1"/>
        <v>Zarakai, Kurram Agency, Pakistan</v>
      </c>
      <c r="H275" s="43" t="s">
        <v>3903</v>
      </c>
      <c r="I275" s="43"/>
      <c r="J275" s="43"/>
      <c r="K275" s="123" t="s">
        <v>4732</v>
      </c>
      <c r="L275" s="54" t="s">
        <v>3903</v>
      </c>
      <c r="M275" s="25" t="str">
        <f t="shared" si="2"/>
        <v>33.695975</v>
      </c>
      <c r="N275" s="25" t="str">
        <f t="shared" si="3"/>
        <v>70.336069</v>
      </c>
      <c r="O275" s="123">
        <v>2.0</v>
      </c>
      <c r="P275" s="123">
        <v>5.0</v>
      </c>
      <c r="Q275" s="123">
        <v>0.0</v>
      </c>
      <c r="R275" s="123">
        <v>0.0</v>
      </c>
      <c r="S275" s="123">
        <v>0.0</v>
      </c>
      <c r="T275" s="123">
        <v>0.0</v>
      </c>
      <c r="U275" s="123">
        <v>0.0</v>
      </c>
      <c r="V275" s="123">
        <v>0.0</v>
      </c>
      <c r="W275" s="124" t="str">
        <f t="shared" si="7"/>
        <v>http://www.thebureauinvestigates.com/2011/08/10/obama-2011-strikes/#Ob223</v>
      </c>
      <c r="X275" s="126"/>
      <c r="Y275" s="22" t="s">
        <v>4733</v>
      </c>
      <c r="Z275" s="55"/>
      <c r="AA275" s="55"/>
      <c r="AB275" s="55"/>
      <c r="AC275" s="55"/>
      <c r="AD275" s="55"/>
      <c r="AE275" s="55"/>
      <c r="AF275" s="55"/>
      <c r="AG275" s="55"/>
      <c r="AH275" s="55"/>
      <c r="AI275" s="55"/>
      <c r="AJ275" s="55"/>
    </row>
    <row r="276">
      <c r="A276" s="22" t="s">
        <v>4734</v>
      </c>
      <c r="B276" s="120" t="s">
        <v>3630</v>
      </c>
      <c r="C276" s="22" t="s">
        <v>4735</v>
      </c>
      <c r="D276" s="21" t="s">
        <v>37</v>
      </c>
      <c r="E276" s="121" t="s">
        <v>4712</v>
      </c>
      <c r="F276" s="23" t="s">
        <v>3633</v>
      </c>
      <c r="G276" s="122" t="str">
        <f t="shared" si="1"/>
        <v>Shawal, South Waziristan, Pakistan</v>
      </c>
      <c r="H276" s="43" t="s">
        <v>4713</v>
      </c>
      <c r="I276" s="43"/>
      <c r="J276" s="43"/>
      <c r="K276" s="123" t="s">
        <v>4714</v>
      </c>
      <c r="L276" s="54" t="s">
        <v>4713</v>
      </c>
      <c r="M276" s="25" t="str">
        <f t="shared" si="2"/>
        <v>32.613785</v>
      </c>
      <c r="N276" s="25" t="str">
        <f t="shared" si="3"/>
        <v>69.508247</v>
      </c>
      <c r="O276" s="123">
        <v>6.0</v>
      </c>
      <c r="P276" s="123">
        <v>12.0</v>
      </c>
      <c r="Q276" s="123">
        <v>0.0</v>
      </c>
      <c r="R276" s="123">
        <v>0.0</v>
      </c>
      <c r="S276" s="123">
        <v>0.0</v>
      </c>
      <c r="T276" s="123">
        <v>0.0</v>
      </c>
      <c r="U276" s="123">
        <v>0.0</v>
      </c>
      <c r="V276" s="123">
        <v>0.0</v>
      </c>
      <c r="W276" s="124" t="str">
        <f t="shared" si="7"/>
        <v>http://www.thebureauinvestigates.com/2011/08/10/obama-2011-strikes/#Ob224</v>
      </c>
      <c r="X276" s="126"/>
      <c r="Y276" s="22" t="s">
        <v>4736</v>
      </c>
      <c r="Z276" s="55"/>
      <c r="AA276" s="55"/>
      <c r="AB276" s="55"/>
      <c r="AC276" s="55"/>
      <c r="AD276" s="55"/>
      <c r="AE276" s="55"/>
      <c r="AF276" s="55"/>
      <c r="AG276" s="55"/>
      <c r="AH276" s="55"/>
      <c r="AI276" s="55"/>
      <c r="AJ276" s="55"/>
    </row>
    <row r="277">
      <c r="A277" s="22" t="s">
        <v>4737</v>
      </c>
      <c r="B277" s="120" t="s">
        <v>3630</v>
      </c>
      <c r="C277" s="22" t="s">
        <v>4735</v>
      </c>
      <c r="D277" s="21" t="s">
        <v>37</v>
      </c>
      <c r="E277" s="121" t="s">
        <v>4738</v>
      </c>
      <c r="F277" s="23" t="s">
        <v>3633</v>
      </c>
      <c r="G277" s="122" t="str">
        <f t="shared" si="1"/>
        <v>Shakai, South Waziristan, Pakistan</v>
      </c>
      <c r="H277" s="43" t="s">
        <v>4739</v>
      </c>
      <c r="I277" s="43"/>
      <c r="J277" s="43"/>
      <c r="K277" s="123" t="s">
        <v>4740</v>
      </c>
      <c r="L277" s="54" t="s">
        <v>4739</v>
      </c>
      <c r="M277" s="25" t="str">
        <f t="shared" si="2"/>
        <v>32.482267</v>
      </c>
      <c r="N277" s="25" t="str">
        <f t="shared" si="3"/>
        <v>69.627414</v>
      </c>
      <c r="O277" s="123">
        <v>12.0</v>
      </c>
      <c r="P277" s="123">
        <v>21.0</v>
      </c>
      <c r="Q277" s="123">
        <v>0.0</v>
      </c>
      <c r="R277" s="123">
        <v>20.0</v>
      </c>
      <c r="S277" s="123">
        <v>0.0</v>
      </c>
      <c r="T277" s="123">
        <v>0.0</v>
      </c>
      <c r="U277" s="123">
        <v>2.0</v>
      </c>
      <c r="V277" s="123">
        <v>2.0</v>
      </c>
      <c r="W277" s="124" t="str">
        <f t="shared" si="7"/>
        <v>http://www.thebureauinvestigates.com/2011/08/10/obama-2011-strikes/#Ob225</v>
      </c>
      <c r="X277" s="126"/>
      <c r="Y277" s="22" t="s">
        <v>4741</v>
      </c>
      <c r="Z277" s="55"/>
      <c r="AA277" s="55"/>
      <c r="AB277" s="55"/>
      <c r="AC277" s="55"/>
      <c r="AD277" s="55"/>
      <c r="AE277" s="55"/>
      <c r="AF277" s="55"/>
      <c r="AG277" s="55"/>
      <c r="AH277" s="55"/>
      <c r="AI277" s="55"/>
      <c r="AJ277" s="55"/>
    </row>
    <row r="278">
      <c r="A278" s="22" t="s">
        <v>4742</v>
      </c>
      <c r="B278" s="120" t="s">
        <v>3630</v>
      </c>
      <c r="C278" s="22" t="s">
        <v>4743</v>
      </c>
      <c r="D278" s="21" t="s">
        <v>37</v>
      </c>
      <c r="E278" s="121" t="s">
        <v>3700</v>
      </c>
      <c r="F278" s="23" t="s">
        <v>3641</v>
      </c>
      <c r="G278" s="122" t="str">
        <f t="shared" si="1"/>
        <v>Mir Ali, North Waziristan, Pakistan</v>
      </c>
      <c r="H278" s="43" t="s">
        <v>3701</v>
      </c>
      <c r="I278" s="43"/>
      <c r="J278" s="43"/>
      <c r="K278" s="123" t="s">
        <v>3702</v>
      </c>
      <c r="L278" s="54" t="s">
        <v>3701</v>
      </c>
      <c r="M278" s="25" t="str">
        <f t="shared" si="2"/>
        <v>32.970019</v>
      </c>
      <c r="N278" s="25" t="str">
        <f t="shared" si="3"/>
        <v>70.277584</v>
      </c>
      <c r="O278" s="123">
        <v>4.0</v>
      </c>
      <c r="P278" s="123">
        <v>6.0</v>
      </c>
      <c r="Q278" s="123">
        <v>0.0</v>
      </c>
      <c r="R278" s="123">
        <v>3.0</v>
      </c>
      <c r="S278" s="123">
        <v>0.0</v>
      </c>
      <c r="T278" s="123">
        <v>2.0</v>
      </c>
      <c r="U278" s="123">
        <v>5.0</v>
      </c>
      <c r="V278" s="123">
        <v>5.0</v>
      </c>
      <c r="W278" s="124" t="str">
        <f t="shared" si="7"/>
        <v>http://www.thebureauinvestigates.com/2011/08/10/obama-2011-strikes/#Ob226</v>
      </c>
      <c r="X278" s="126"/>
      <c r="Y278" s="22" t="s">
        <v>4744</v>
      </c>
      <c r="Z278" s="55"/>
      <c r="AA278" s="55"/>
      <c r="AB278" s="55"/>
      <c r="AC278" s="55"/>
      <c r="AD278" s="55"/>
      <c r="AE278" s="55"/>
      <c r="AF278" s="55"/>
      <c r="AG278" s="55"/>
      <c r="AH278" s="55"/>
      <c r="AI278" s="55"/>
      <c r="AJ278" s="55"/>
    </row>
    <row r="279">
      <c r="A279" s="22" t="s">
        <v>4745</v>
      </c>
      <c r="B279" s="120" t="s">
        <v>3630</v>
      </c>
      <c r="C279" s="22" t="s">
        <v>4746</v>
      </c>
      <c r="D279" s="21" t="s">
        <v>37</v>
      </c>
      <c r="E279" s="121" t="s">
        <v>3767</v>
      </c>
      <c r="F279" s="23" t="s">
        <v>3641</v>
      </c>
      <c r="G279" s="122" t="str">
        <f t="shared" si="1"/>
        <v>Gurwak, North Waziristan, Pakistan</v>
      </c>
      <c r="H279" s="43" t="s">
        <v>3648</v>
      </c>
      <c r="I279" s="43"/>
      <c r="J279" s="43"/>
      <c r="K279" s="123" t="s">
        <v>3768</v>
      </c>
      <c r="L279" s="54" t="s">
        <v>3648</v>
      </c>
      <c r="M279" s="25" t="str">
        <f t="shared" si="2"/>
        <v>32.943065</v>
      </c>
      <c r="N279" s="25" t="str">
        <f t="shared" si="3"/>
        <v>69.955033</v>
      </c>
      <c r="O279" s="123">
        <v>4.0</v>
      </c>
      <c r="P279" s="123">
        <v>12.0</v>
      </c>
      <c r="Q279" s="123">
        <v>0.0</v>
      </c>
      <c r="R279" s="123">
        <v>0.0</v>
      </c>
      <c r="S279" s="123">
        <v>0.0</v>
      </c>
      <c r="T279" s="123">
        <v>0.0</v>
      </c>
      <c r="U279" s="123">
        <v>2.0</v>
      </c>
      <c r="V279" s="123">
        <v>2.0</v>
      </c>
      <c r="W279" s="124" t="str">
        <f t="shared" si="7"/>
        <v>http://www.thebureauinvestigates.com/2011/08/10/obama-2011-strikes/#Ob227</v>
      </c>
      <c r="X279" s="126"/>
      <c r="Y279" s="22" t="s">
        <v>4747</v>
      </c>
      <c r="Z279" s="55"/>
      <c r="AA279" s="55"/>
      <c r="AB279" s="55"/>
      <c r="AC279" s="55"/>
      <c r="AD279" s="55"/>
      <c r="AE279" s="55"/>
      <c r="AF279" s="55"/>
      <c r="AG279" s="55"/>
      <c r="AH279" s="55"/>
      <c r="AI279" s="55"/>
      <c r="AJ279" s="55"/>
    </row>
    <row r="280">
      <c r="A280" s="22" t="s">
        <v>4748</v>
      </c>
      <c r="B280" s="120" t="s">
        <v>3630</v>
      </c>
      <c r="C280" s="22" t="s">
        <v>4749</v>
      </c>
      <c r="D280" s="21" t="s">
        <v>37</v>
      </c>
      <c r="E280" s="121" t="s">
        <v>3767</v>
      </c>
      <c r="F280" s="23" t="s">
        <v>3641</v>
      </c>
      <c r="G280" s="122" t="str">
        <f t="shared" si="1"/>
        <v>Gurwak, North Waziristan, Pakistan</v>
      </c>
      <c r="H280" s="43" t="s">
        <v>3648</v>
      </c>
      <c r="I280" s="43"/>
      <c r="J280" s="43"/>
      <c r="K280" s="123" t="s">
        <v>3768</v>
      </c>
      <c r="L280" s="54" t="s">
        <v>3648</v>
      </c>
      <c r="M280" s="25" t="str">
        <f t="shared" si="2"/>
        <v>32.943065</v>
      </c>
      <c r="N280" s="25" t="str">
        <f t="shared" si="3"/>
        <v>69.955033</v>
      </c>
      <c r="O280" s="123">
        <v>12.0</v>
      </c>
      <c r="P280" s="123">
        <v>25.0</v>
      </c>
      <c r="Q280" s="123">
        <v>0.0</v>
      </c>
      <c r="R280" s="123">
        <v>0.0</v>
      </c>
      <c r="S280" s="123">
        <v>0.0</v>
      </c>
      <c r="T280" s="123">
        <v>0.0</v>
      </c>
      <c r="U280" s="123">
        <v>0.0</v>
      </c>
      <c r="V280" s="123">
        <v>0.0</v>
      </c>
      <c r="W280" s="124" t="str">
        <f t="shared" si="7"/>
        <v>http://www.thebureauinvestigates.com/2011/08/10/obama-2011-strikes/#Ob228</v>
      </c>
      <c r="X280" s="126"/>
      <c r="Y280" s="22" t="s">
        <v>4750</v>
      </c>
      <c r="Z280" s="55"/>
      <c r="AA280" s="55"/>
      <c r="AB280" s="55"/>
      <c r="AC280" s="55"/>
      <c r="AD280" s="55"/>
      <c r="AE280" s="55"/>
      <c r="AF280" s="55"/>
      <c r="AG280" s="55"/>
      <c r="AH280" s="55"/>
      <c r="AI280" s="55"/>
      <c r="AJ280" s="55"/>
    </row>
    <row r="281">
      <c r="A281" s="22" t="s">
        <v>4751</v>
      </c>
      <c r="B281" s="120" t="s">
        <v>3630</v>
      </c>
      <c r="C281" s="22" t="s">
        <v>4749</v>
      </c>
      <c r="D281" s="21" t="s">
        <v>37</v>
      </c>
      <c r="E281" s="121" t="s">
        <v>2028</v>
      </c>
      <c r="F281" s="23" t="s">
        <v>3633</v>
      </c>
      <c r="G281" s="122" t="str">
        <f t="shared" si="1"/>
        <v>Barmal, South Waziristan, Pakistan</v>
      </c>
      <c r="H281" s="43" t="s">
        <v>3671</v>
      </c>
      <c r="I281" s="43"/>
      <c r="J281" s="43"/>
      <c r="K281" s="123" t="s">
        <v>4752</v>
      </c>
      <c r="L281" s="54" t="s">
        <v>3671</v>
      </c>
      <c r="M281" s="25" t="str">
        <f t="shared" si="2"/>
        <v>32.320237</v>
      </c>
      <c r="N281" s="25" t="str">
        <f t="shared" si="3"/>
        <v>69.859740</v>
      </c>
      <c r="O281" s="123">
        <v>5.0</v>
      </c>
      <c r="P281" s="123">
        <v>13.0</v>
      </c>
      <c r="Q281" s="123">
        <v>0.0</v>
      </c>
      <c r="R281" s="123">
        <v>0.0</v>
      </c>
      <c r="S281" s="123">
        <v>0.0</v>
      </c>
      <c r="T281" s="123">
        <v>0.0</v>
      </c>
      <c r="U281" s="123">
        <v>3.0</v>
      </c>
      <c r="V281" s="123">
        <v>5.0</v>
      </c>
      <c r="W281" s="124" t="str">
        <f t="shared" si="7"/>
        <v>http://www.thebureauinvestigates.com/2011/08/10/obama-2011-strikes/#Ob229</v>
      </c>
      <c r="X281" s="126"/>
      <c r="Y281" s="22" t="s">
        <v>4753</v>
      </c>
      <c r="Z281" s="55"/>
      <c r="AA281" s="55"/>
      <c r="AB281" s="55"/>
      <c r="AC281" s="55"/>
      <c r="AD281" s="55"/>
      <c r="AE281" s="55"/>
      <c r="AF281" s="55"/>
      <c r="AG281" s="55"/>
      <c r="AH281" s="55"/>
      <c r="AI281" s="55"/>
      <c r="AJ281" s="55"/>
    </row>
    <row r="282">
      <c r="A282" s="22" t="s">
        <v>4754</v>
      </c>
      <c r="B282" s="120" t="s">
        <v>3630</v>
      </c>
      <c r="C282" s="22" t="s">
        <v>4749</v>
      </c>
      <c r="D282" s="21" t="s">
        <v>37</v>
      </c>
      <c r="E282" s="121" t="s">
        <v>3791</v>
      </c>
      <c r="F282" s="23" t="s">
        <v>3641</v>
      </c>
      <c r="G282" s="122" t="str">
        <f t="shared" si="1"/>
        <v>Datta Khel, North Waziristan, Pakistan</v>
      </c>
      <c r="H282" s="43" t="s">
        <v>3792</v>
      </c>
      <c r="I282" s="43"/>
      <c r="J282" s="43"/>
      <c r="K282" s="123" t="s">
        <v>3793</v>
      </c>
      <c r="L282" s="54" t="s">
        <v>3792</v>
      </c>
      <c r="M282" s="25" t="str">
        <f t="shared" si="2"/>
        <v>33.150049</v>
      </c>
      <c r="N282" s="25" t="str">
        <f t="shared" si="3"/>
        <v>70.433361</v>
      </c>
      <c r="O282" s="123">
        <v>13.0</v>
      </c>
      <c r="P282" s="123">
        <v>15.0</v>
      </c>
      <c r="Q282" s="123">
        <v>0.0</v>
      </c>
      <c r="R282" s="123">
        <v>4.0</v>
      </c>
      <c r="S282" s="123">
        <v>0.0</v>
      </c>
      <c r="T282" s="123">
        <v>0.0</v>
      </c>
      <c r="U282" s="123">
        <v>0.0</v>
      </c>
      <c r="V282" s="123">
        <v>0.0</v>
      </c>
      <c r="W282" s="124" t="str">
        <f t="shared" si="7"/>
        <v>http://www.thebureauinvestigates.com/2011/08/10/obama-2011-strikes/#Ob230</v>
      </c>
      <c r="X282" s="126"/>
      <c r="Y282" s="22" t="s">
        <v>4755</v>
      </c>
      <c r="Z282" s="55"/>
      <c r="AA282" s="55"/>
      <c r="AB282" s="55"/>
      <c r="AC282" s="55"/>
      <c r="AD282" s="55"/>
      <c r="AE282" s="55"/>
      <c r="AF282" s="55"/>
      <c r="AG282" s="55"/>
      <c r="AH282" s="55"/>
      <c r="AI282" s="55"/>
      <c r="AJ282" s="55"/>
    </row>
    <row r="283">
      <c r="A283" s="22" t="s">
        <v>4756</v>
      </c>
      <c r="B283" s="120" t="s">
        <v>3630</v>
      </c>
      <c r="C283" s="22" t="s">
        <v>4749</v>
      </c>
      <c r="D283" s="21" t="s">
        <v>37</v>
      </c>
      <c r="E283" s="121" t="s">
        <v>3791</v>
      </c>
      <c r="F283" s="23" t="s">
        <v>3641</v>
      </c>
      <c r="G283" s="122" t="str">
        <f t="shared" si="1"/>
        <v>Datta Khel, North Waziristan, Pakistan</v>
      </c>
      <c r="H283" s="43" t="s">
        <v>3792</v>
      </c>
      <c r="I283" s="43"/>
      <c r="J283" s="43"/>
      <c r="K283" s="123" t="s">
        <v>3793</v>
      </c>
      <c r="L283" s="54" t="s">
        <v>3792</v>
      </c>
      <c r="M283" s="25" t="str">
        <f t="shared" si="2"/>
        <v>33.150049</v>
      </c>
      <c r="N283" s="25" t="str">
        <f t="shared" si="3"/>
        <v>70.433361</v>
      </c>
      <c r="O283" s="123">
        <v>1.0</v>
      </c>
      <c r="P283" s="123">
        <v>9.0</v>
      </c>
      <c r="Q283" s="123">
        <v>1.0</v>
      </c>
      <c r="R283" s="123">
        <v>1.0</v>
      </c>
      <c r="S283" s="123">
        <v>0.0</v>
      </c>
      <c r="T283" s="123">
        <v>0.0</v>
      </c>
      <c r="U283" s="123">
        <v>3.0</v>
      </c>
      <c r="V283" s="123">
        <v>5.0</v>
      </c>
      <c r="W283" s="124" t="str">
        <f t="shared" si="7"/>
        <v>http://www.thebureauinvestigates.com/2011/08/10/obama-2011-strikes/#Ob231</v>
      </c>
      <c r="X283" s="126"/>
      <c r="Y283" s="22" t="s">
        <v>4757</v>
      </c>
      <c r="Z283" s="55"/>
      <c r="AA283" s="55"/>
      <c r="AB283" s="55"/>
      <c r="AC283" s="55"/>
      <c r="AD283" s="55"/>
      <c r="AE283" s="55"/>
      <c r="AF283" s="55"/>
      <c r="AG283" s="55"/>
      <c r="AH283" s="55"/>
      <c r="AI283" s="55"/>
      <c r="AJ283" s="55"/>
    </row>
    <row r="284">
      <c r="A284" s="22" t="s">
        <v>4758</v>
      </c>
      <c r="B284" s="120" t="s">
        <v>3630</v>
      </c>
      <c r="C284" s="22" t="s">
        <v>4759</v>
      </c>
      <c r="D284" s="21" t="s">
        <v>37</v>
      </c>
      <c r="E284" s="121" t="s">
        <v>3700</v>
      </c>
      <c r="F284" s="23" t="s">
        <v>3641</v>
      </c>
      <c r="G284" s="122" t="str">
        <f t="shared" si="1"/>
        <v>Mir Ali, North Waziristan, Pakistan</v>
      </c>
      <c r="H284" s="43" t="s">
        <v>3701</v>
      </c>
      <c r="I284" s="43"/>
      <c r="J284" s="43"/>
      <c r="K284" s="123" t="s">
        <v>3702</v>
      </c>
      <c r="L284" s="54" t="s">
        <v>3701</v>
      </c>
      <c r="M284" s="25" t="str">
        <f t="shared" si="2"/>
        <v>32.970019</v>
      </c>
      <c r="N284" s="25" t="str">
        <f t="shared" si="3"/>
        <v>70.277584</v>
      </c>
      <c r="O284" s="123">
        <v>4.0</v>
      </c>
      <c r="P284" s="123">
        <v>4.0</v>
      </c>
      <c r="Q284" s="123">
        <v>0.0</v>
      </c>
      <c r="R284" s="123">
        <v>0.0</v>
      </c>
      <c r="S284" s="123">
        <v>0.0</v>
      </c>
      <c r="T284" s="123">
        <v>0.0</v>
      </c>
      <c r="U284" s="123">
        <v>2.0</v>
      </c>
      <c r="V284" s="123">
        <v>2.0</v>
      </c>
      <c r="W284" s="124" t="str">
        <f t="shared" si="7"/>
        <v>http://www.thebureauinvestigates.com/2011/08/10/obama-2011-strikes/#Ob232</v>
      </c>
      <c r="X284" s="126"/>
      <c r="Y284" s="22" t="s">
        <v>4760</v>
      </c>
      <c r="Z284" s="55"/>
      <c r="AA284" s="55"/>
      <c r="AB284" s="55"/>
      <c r="AC284" s="55"/>
      <c r="AD284" s="55"/>
      <c r="AE284" s="55"/>
      <c r="AF284" s="55"/>
      <c r="AG284" s="55"/>
      <c r="AH284" s="55"/>
      <c r="AI284" s="55"/>
      <c r="AJ284" s="55"/>
    </row>
    <row r="285">
      <c r="A285" s="22" t="s">
        <v>4761</v>
      </c>
      <c r="B285" s="120" t="s">
        <v>3630</v>
      </c>
      <c r="C285" s="22" t="s">
        <v>2806</v>
      </c>
      <c r="D285" s="21" t="s">
        <v>37</v>
      </c>
      <c r="E285" s="121" t="s">
        <v>3706</v>
      </c>
      <c r="F285" s="23" t="s">
        <v>3633</v>
      </c>
      <c r="G285" s="122" t="str">
        <f t="shared" si="1"/>
        <v>Azam Warsak, South Waziristan, Pakistan</v>
      </c>
      <c r="H285" s="43" t="s">
        <v>3707</v>
      </c>
      <c r="I285" s="43"/>
      <c r="J285" s="43"/>
      <c r="K285" s="123" t="s">
        <v>3708</v>
      </c>
      <c r="L285" s="54" t="s">
        <v>3707</v>
      </c>
      <c r="M285" s="25" t="str">
        <f t="shared" si="2"/>
        <v>32.290733</v>
      </c>
      <c r="N285" s="25" t="str">
        <f t="shared" si="3"/>
        <v>69.428547</v>
      </c>
      <c r="O285" s="123">
        <v>3.0</v>
      </c>
      <c r="P285" s="123">
        <v>6.0</v>
      </c>
      <c r="Q285" s="123">
        <v>0.0</v>
      </c>
      <c r="R285" s="123">
        <v>6.0</v>
      </c>
      <c r="S285" s="123">
        <v>0.0</v>
      </c>
      <c r="T285" s="123">
        <v>0.0</v>
      </c>
      <c r="U285" s="123">
        <v>2.0</v>
      </c>
      <c r="V285" s="123">
        <v>7.0</v>
      </c>
      <c r="W285" s="124" t="str">
        <f t="shared" si="7"/>
        <v>http://www.thebureauinvestigates.com/2011/08/10/obama-2011-strikes/#Ob233</v>
      </c>
      <c r="X285" s="126"/>
      <c r="Y285" s="22" t="s">
        <v>4762</v>
      </c>
      <c r="Z285" s="55"/>
      <c r="AA285" s="55"/>
      <c r="AB285" s="55"/>
      <c r="AC285" s="55"/>
      <c r="AD285" s="55"/>
      <c r="AE285" s="55"/>
      <c r="AF285" s="55"/>
      <c r="AG285" s="55"/>
      <c r="AH285" s="55"/>
      <c r="AI285" s="55"/>
      <c r="AJ285" s="55"/>
    </row>
    <row r="286">
      <c r="A286" s="22" t="s">
        <v>4763</v>
      </c>
      <c r="B286" s="120" t="s">
        <v>3630</v>
      </c>
      <c r="C286" s="22" t="s">
        <v>4764</v>
      </c>
      <c r="D286" s="21" t="s">
        <v>37</v>
      </c>
      <c r="E286" s="121" t="s">
        <v>4307</v>
      </c>
      <c r="F286" s="23" t="s">
        <v>3641</v>
      </c>
      <c r="G286" s="122" t="str">
        <f t="shared" si="1"/>
        <v>Qutab Khel, North Waziristan, Pakistan</v>
      </c>
      <c r="H286" s="43" t="s">
        <v>4308</v>
      </c>
      <c r="I286" s="43"/>
      <c r="J286" s="43"/>
      <c r="K286" s="123" t="s">
        <v>4309</v>
      </c>
      <c r="L286" s="54" t="s">
        <v>4308</v>
      </c>
      <c r="M286" s="25" t="str">
        <f t="shared" si="2"/>
        <v>32.968480</v>
      </c>
      <c r="N286" s="25" t="str">
        <f t="shared" si="3"/>
        <v>70.059245</v>
      </c>
      <c r="O286" s="123">
        <v>3.0</v>
      </c>
      <c r="P286" s="123">
        <v>4.0</v>
      </c>
      <c r="Q286" s="123">
        <v>0.0</v>
      </c>
      <c r="R286" s="123">
        <v>0.0</v>
      </c>
      <c r="S286" s="123">
        <v>0.0</v>
      </c>
      <c r="T286" s="123">
        <v>0.0</v>
      </c>
      <c r="U286" s="123">
        <v>0.0</v>
      </c>
      <c r="V286" s="123">
        <v>0.0</v>
      </c>
      <c r="W286" s="124" t="str">
        <f t="shared" si="7"/>
        <v>http://www.thebureauinvestigates.com/2011/08/10/obama-2011-strikes/#Ob234</v>
      </c>
      <c r="X286" s="126"/>
      <c r="Y286" s="22" t="s">
        <v>4765</v>
      </c>
      <c r="Z286" s="55"/>
      <c r="AA286" s="55"/>
      <c r="AB286" s="55"/>
      <c r="AC286" s="55"/>
      <c r="AD286" s="55"/>
      <c r="AE286" s="55"/>
      <c r="AF286" s="55"/>
      <c r="AG286" s="55"/>
      <c r="AH286" s="55"/>
      <c r="AI286" s="55"/>
      <c r="AJ286" s="55"/>
    </row>
    <row r="287">
      <c r="A287" s="22" t="s">
        <v>4766</v>
      </c>
      <c r="B287" s="120" t="s">
        <v>3630</v>
      </c>
      <c r="C287" s="22" t="s">
        <v>4767</v>
      </c>
      <c r="D287" s="21" t="s">
        <v>37</v>
      </c>
      <c r="E287" s="121" t="s">
        <v>3751</v>
      </c>
      <c r="F287" s="23" t="s">
        <v>3641</v>
      </c>
      <c r="G287" s="122" t="str">
        <f t="shared" si="1"/>
        <v>Miram Shah, North Waziristan, Pakistan</v>
      </c>
      <c r="H287" s="43" t="s">
        <v>3752</v>
      </c>
      <c r="I287" s="43"/>
      <c r="J287" s="43"/>
      <c r="K287" s="123" t="s">
        <v>3753</v>
      </c>
      <c r="L287" s="54" t="s">
        <v>3752</v>
      </c>
      <c r="M287" s="25" t="str">
        <f t="shared" si="2"/>
        <v>32.956928</v>
      </c>
      <c r="N287" s="25" t="str">
        <f t="shared" si="3"/>
        <v>70.169394</v>
      </c>
      <c r="O287" s="123">
        <v>8.0</v>
      </c>
      <c r="P287" s="123">
        <v>25.0</v>
      </c>
      <c r="Q287" s="123">
        <v>0.0</v>
      </c>
      <c r="R287" s="123">
        <v>0.0</v>
      </c>
      <c r="S287" s="123">
        <v>0.0</v>
      </c>
      <c r="T287" s="123">
        <v>0.0</v>
      </c>
      <c r="U287" s="123">
        <v>3.0</v>
      </c>
      <c r="V287" s="123">
        <v>8.0</v>
      </c>
      <c r="W287" s="124" t="str">
        <f t="shared" si="7"/>
        <v>http://www.thebureauinvestigates.com/2011/08/10/obama-2011-strikes/#Ob235</v>
      </c>
      <c r="X287" s="126"/>
      <c r="Y287" s="22" t="s">
        <v>4768</v>
      </c>
      <c r="Z287" s="55"/>
      <c r="AA287" s="55"/>
      <c r="AB287" s="55"/>
      <c r="AC287" s="55"/>
      <c r="AD287" s="55"/>
      <c r="AE287" s="55"/>
      <c r="AF287" s="55"/>
      <c r="AG287" s="55"/>
      <c r="AH287" s="55"/>
      <c r="AI287" s="55"/>
      <c r="AJ287" s="55"/>
    </row>
    <row r="288">
      <c r="A288" s="22" t="s">
        <v>4769</v>
      </c>
      <c r="B288" s="120" t="s">
        <v>3630</v>
      </c>
      <c r="C288" s="22" t="s">
        <v>4770</v>
      </c>
      <c r="D288" s="21" t="s">
        <v>37</v>
      </c>
      <c r="E288" s="121" t="s">
        <v>3751</v>
      </c>
      <c r="F288" s="23" t="s">
        <v>3641</v>
      </c>
      <c r="G288" s="122" t="str">
        <f t="shared" si="1"/>
        <v>Miram Shah, North Waziristan, Pakistan</v>
      </c>
      <c r="H288" s="43" t="s">
        <v>3752</v>
      </c>
      <c r="I288" s="43"/>
      <c r="J288" s="43"/>
      <c r="K288" s="123" t="s">
        <v>3753</v>
      </c>
      <c r="L288" s="54" t="s">
        <v>3752</v>
      </c>
      <c r="M288" s="25" t="str">
        <f t="shared" si="2"/>
        <v>32.956928</v>
      </c>
      <c r="N288" s="25" t="str">
        <f t="shared" si="3"/>
        <v>70.169394</v>
      </c>
      <c r="O288" s="123">
        <v>2.0</v>
      </c>
      <c r="P288" s="123">
        <v>7.0</v>
      </c>
      <c r="Q288" s="123">
        <v>3.0</v>
      </c>
      <c r="R288" s="123">
        <v>4.0</v>
      </c>
      <c r="S288" s="123">
        <v>1.0</v>
      </c>
      <c r="T288" s="123">
        <v>1.0</v>
      </c>
      <c r="U288" s="123">
        <v>2.0</v>
      </c>
      <c r="V288" s="123">
        <v>2.0</v>
      </c>
      <c r="W288" s="124" t="str">
        <f t="shared" si="7"/>
        <v>http://www.thebureauinvestigates.com/2011/08/10/obama-2011-strikes/#Ob236</v>
      </c>
      <c r="X288" s="126"/>
      <c r="Y288" s="22" t="s">
        <v>4771</v>
      </c>
      <c r="Z288" s="55"/>
      <c r="AA288" s="55"/>
      <c r="AB288" s="55"/>
      <c r="AC288" s="55"/>
      <c r="AD288" s="55"/>
      <c r="AE288" s="55"/>
      <c r="AF288" s="55"/>
      <c r="AG288" s="55"/>
      <c r="AH288" s="55"/>
      <c r="AI288" s="55"/>
      <c r="AJ288" s="55"/>
    </row>
    <row r="289">
      <c r="A289" s="22" t="s">
        <v>4772</v>
      </c>
      <c r="B289" s="120" t="s">
        <v>3630</v>
      </c>
      <c r="C289" s="22" t="s">
        <v>4773</v>
      </c>
      <c r="D289" s="21" t="s">
        <v>37</v>
      </c>
      <c r="E289" s="121" t="s">
        <v>3874</v>
      </c>
      <c r="F289" s="23" t="s">
        <v>3633</v>
      </c>
      <c r="G289" s="122" t="str">
        <f t="shared" si="1"/>
        <v>Shin Warsak, South Waziristan, Pakistan</v>
      </c>
      <c r="H289" s="43" t="s">
        <v>3875</v>
      </c>
      <c r="I289" s="43"/>
      <c r="J289" s="43"/>
      <c r="K289" s="123" t="s">
        <v>3876</v>
      </c>
      <c r="L289" s="54" t="s">
        <v>3875</v>
      </c>
      <c r="M289" s="25" t="str">
        <f t="shared" si="2"/>
        <v>32.246388</v>
      </c>
      <c r="N289" s="25" t="str">
        <f t="shared" si="3"/>
        <v>69.509999</v>
      </c>
      <c r="O289" s="123">
        <v>3.0</v>
      </c>
      <c r="P289" s="123">
        <v>4.0</v>
      </c>
      <c r="Q289" s="123">
        <v>0.0</v>
      </c>
      <c r="R289" s="123">
        <v>0.0</v>
      </c>
      <c r="S289" s="123">
        <v>0.0</v>
      </c>
      <c r="T289" s="123">
        <v>0.0</v>
      </c>
      <c r="U289" s="123">
        <v>2.0</v>
      </c>
      <c r="V289" s="123">
        <v>2.0</v>
      </c>
      <c r="W289" s="124" t="str">
        <f t="shared" si="7"/>
        <v>http://www.thebureauinvestigates.com/2011/08/10/obama-2011-strikes/#Ob237</v>
      </c>
      <c r="X289" s="126"/>
      <c r="Y289" s="22" t="s">
        <v>4774</v>
      </c>
      <c r="Z289" s="55"/>
      <c r="AA289" s="55"/>
      <c r="AB289" s="55"/>
      <c r="AC289" s="55"/>
      <c r="AD289" s="55"/>
      <c r="AE289" s="55"/>
      <c r="AF289" s="55"/>
      <c r="AG289" s="55"/>
      <c r="AH289" s="55"/>
      <c r="AI289" s="55"/>
      <c r="AJ289" s="55"/>
    </row>
    <row r="290">
      <c r="A290" s="22" t="s">
        <v>4775</v>
      </c>
      <c r="B290" s="120" t="s">
        <v>3630</v>
      </c>
      <c r="C290" s="22" t="s">
        <v>4776</v>
      </c>
      <c r="D290" s="21" t="s">
        <v>37</v>
      </c>
      <c r="E290" s="121" t="s">
        <v>4777</v>
      </c>
      <c r="F290" s="23" t="s">
        <v>3641</v>
      </c>
      <c r="G290" s="122" t="str">
        <f t="shared" si="1"/>
        <v>Mir Koon Khel, Mir Ali, North Waziristan, Pakistan</v>
      </c>
      <c r="H290" s="43" t="s">
        <v>3701</v>
      </c>
      <c r="I290" s="43"/>
      <c r="J290" s="43"/>
      <c r="K290" s="123" t="s">
        <v>4778</v>
      </c>
      <c r="L290" s="54" t="s">
        <v>3701</v>
      </c>
      <c r="M290" s="25" t="str">
        <f t="shared" si="2"/>
        <v>32.970019</v>
      </c>
      <c r="N290" s="25" t="str">
        <f t="shared" si="3"/>
        <v>70.277584</v>
      </c>
      <c r="O290" s="123">
        <v>3.0</v>
      </c>
      <c r="P290" s="123">
        <v>7.0</v>
      </c>
      <c r="Q290" s="123">
        <v>0.0</v>
      </c>
      <c r="R290" s="123">
        <v>4.0</v>
      </c>
      <c r="S290" s="123">
        <v>0.0</v>
      </c>
      <c r="T290" s="123">
        <v>0.0</v>
      </c>
      <c r="U290" s="123">
        <v>3.0</v>
      </c>
      <c r="V290" s="123">
        <v>3.0</v>
      </c>
      <c r="W290" s="124" t="str">
        <f t="shared" si="7"/>
        <v>http://www.thebureauinvestigates.com/2011/08/10/obama-2011-strikes/#Ob238</v>
      </c>
      <c r="X290" s="126"/>
      <c r="Y290" s="22" t="s">
        <v>4779</v>
      </c>
      <c r="Z290" s="55"/>
      <c r="AA290" s="55"/>
      <c r="AB290" s="55"/>
      <c r="AC290" s="55"/>
      <c r="AD290" s="55"/>
      <c r="AE290" s="55"/>
      <c r="AF290" s="55"/>
      <c r="AG290" s="55"/>
      <c r="AH290" s="55"/>
      <c r="AI290" s="55"/>
      <c r="AJ290" s="55"/>
    </row>
    <row r="291">
      <c r="A291" s="22" t="s">
        <v>4780</v>
      </c>
      <c r="B291" s="120" t="s">
        <v>3630</v>
      </c>
      <c r="C291" s="22" t="s">
        <v>4781</v>
      </c>
      <c r="D291" s="21" t="s">
        <v>37</v>
      </c>
      <c r="E291" s="121" t="s">
        <v>4782</v>
      </c>
      <c r="F291" s="23" t="s">
        <v>3641</v>
      </c>
      <c r="G291" s="122" t="str">
        <f t="shared" si="1"/>
        <v>Hisokhel, North Waziristan, Pakistan</v>
      </c>
      <c r="H291" s="43" t="s">
        <v>3648</v>
      </c>
      <c r="I291" s="43"/>
      <c r="J291" s="43"/>
      <c r="K291" s="123" t="s">
        <v>4783</v>
      </c>
      <c r="L291" s="54" t="s">
        <v>3648</v>
      </c>
      <c r="M291" s="25" t="str">
        <f t="shared" si="2"/>
        <v>32.943065</v>
      </c>
      <c r="N291" s="25" t="str">
        <f t="shared" si="3"/>
        <v>69.955033</v>
      </c>
      <c r="O291" s="123">
        <v>1.0</v>
      </c>
      <c r="P291" s="123">
        <v>5.0</v>
      </c>
      <c r="Q291" s="123">
        <v>0.0</v>
      </c>
      <c r="R291" s="123">
        <v>0.0</v>
      </c>
      <c r="S291" s="123">
        <v>0.0</v>
      </c>
      <c r="T291" s="123">
        <v>0.0</v>
      </c>
      <c r="U291" s="123">
        <v>1.0</v>
      </c>
      <c r="V291" s="123">
        <v>3.0</v>
      </c>
      <c r="W291" s="124" t="str">
        <f t="shared" si="7"/>
        <v>http://www.thebureauinvestigates.com/2011/08/10/obama-2011-strikes/#Ob239</v>
      </c>
      <c r="X291" s="126"/>
      <c r="Y291" s="22" t="s">
        <v>4784</v>
      </c>
      <c r="Z291" s="55"/>
      <c r="AA291" s="55"/>
      <c r="AB291" s="55"/>
      <c r="AC291" s="55"/>
      <c r="AD291" s="55"/>
      <c r="AE291" s="55"/>
      <c r="AF291" s="55"/>
      <c r="AG291" s="55"/>
      <c r="AH291" s="55"/>
      <c r="AI291" s="55"/>
      <c r="AJ291" s="55"/>
    </row>
    <row r="292">
      <c r="A292" s="22" t="s">
        <v>4785</v>
      </c>
      <c r="B292" s="120" t="s">
        <v>3630</v>
      </c>
      <c r="C292" s="22" t="s">
        <v>4786</v>
      </c>
      <c r="D292" s="21" t="s">
        <v>37</v>
      </c>
      <c r="E292" s="121" t="s">
        <v>3786</v>
      </c>
      <c r="F292" s="23" t="s">
        <v>3641</v>
      </c>
      <c r="G292" s="122" t="str">
        <f t="shared" si="1"/>
        <v>Khushali, North Waziristan, Pakistan</v>
      </c>
      <c r="H292" s="43" t="s">
        <v>4230</v>
      </c>
      <c r="I292" s="43"/>
      <c r="J292" s="43"/>
      <c r="K292" s="123" t="s">
        <v>4231</v>
      </c>
      <c r="L292" s="54" t="s">
        <v>4230</v>
      </c>
      <c r="M292" s="25" t="str">
        <f t="shared" si="2"/>
        <v>32.938775</v>
      </c>
      <c r="N292" s="25" t="str">
        <f t="shared" si="3"/>
        <v>70.248273</v>
      </c>
      <c r="O292" s="123">
        <v>3.0</v>
      </c>
      <c r="P292" s="123">
        <v>8.0</v>
      </c>
      <c r="Q292" s="123">
        <v>0.0</v>
      </c>
      <c r="R292" s="123">
        <v>0.0</v>
      </c>
      <c r="S292" s="123">
        <v>0.0</v>
      </c>
      <c r="T292" s="123">
        <v>0.0</v>
      </c>
      <c r="U292" s="123">
        <v>3.0</v>
      </c>
      <c r="V292" s="123">
        <v>4.0</v>
      </c>
      <c r="W292" s="124" t="str">
        <f t="shared" si="7"/>
        <v>http://www.thebureauinvestigates.com/2011/08/10/obama-2011-strikes/#Ob240</v>
      </c>
      <c r="X292" s="126"/>
      <c r="Y292" s="22" t="s">
        <v>4787</v>
      </c>
      <c r="Z292" s="55"/>
      <c r="AA292" s="55"/>
      <c r="AB292" s="55"/>
      <c r="AC292" s="55"/>
      <c r="AD292" s="55"/>
      <c r="AE292" s="55"/>
      <c r="AF292" s="55"/>
      <c r="AG292" s="55"/>
      <c r="AH292" s="55"/>
      <c r="AI292" s="55"/>
      <c r="AJ292" s="55"/>
    </row>
    <row r="293">
      <c r="A293" s="22" t="s">
        <v>4788</v>
      </c>
      <c r="B293" s="120" t="s">
        <v>3630</v>
      </c>
      <c r="C293" s="22" t="s">
        <v>4789</v>
      </c>
      <c r="D293" s="21" t="s">
        <v>37</v>
      </c>
      <c r="E293" s="121" t="s">
        <v>3706</v>
      </c>
      <c r="F293" s="23" t="s">
        <v>3633</v>
      </c>
      <c r="G293" s="122" t="str">
        <f t="shared" si="1"/>
        <v>Azam Warsak, South Waziristan, Pakistan</v>
      </c>
      <c r="H293" s="43" t="s">
        <v>3707</v>
      </c>
      <c r="I293" s="43"/>
      <c r="J293" s="43"/>
      <c r="K293" s="123" t="s">
        <v>3708</v>
      </c>
      <c r="L293" s="54" t="s">
        <v>3707</v>
      </c>
      <c r="M293" s="25" t="str">
        <f t="shared" si="2"/>
        <v>32.290733</v>
      </c>
      <c r="N293" s="25" t="str">
        <f t="shared" si="3"/>
        <v>69.428547</v>
      </c>
      <c r="O293" s="123">
        <v>0.0</v>
      </c>
      <c r="P293" s="123">
        <v>4.0</v>
      </c>
      <c r="Q293" s="123">
        <v>0.0</v>
      </c>
      <c r="R293" s="123">
        <v>0.0</v>
      </c>
      <c r="S293" s="123">
        <v>0.0</v>
      </c>
      <c r="T293" s="123">
        <v>0.0</v>
      </c>
      <c r="U293" s="123">
        <v>0.0</v>
      </c>
      <c r="V293" s="123">
        <v>2.0</v>
      </c>
      <c r="W293" s="124" t="str">
        <f t="shared" si="7"/>
        <v>http://www.thebureauinvestigates.com/2011/08/10/obama-2011-strikes/#Ob241</v>
      </c>
      <c r="X293" s="126"/>
      <c r="Y293" s="22" t="s">
        <v>4790</v>
      </c>
      <c r="Z293" s="55"/>
      <c r="AA293" s="55"/>
      <c r="AB293" s="55"/>
      <c r="AC293" s="55"/>
      <c r="AD293" s="55"/>
      <c r="AE293" s="55"/>
      <c r="AF293" s="55"/>
      <c r="AG293" s="55"/>
      <c r="AH293" s="55"/>
      <c r="AI293" s="55"/>
      <c r="AJ293" s="55"/>
    </row>
    <row r="294">
      <c r="A294" s="22" t="s">
        <v>4791</v>
      </c>
      <c r="B294" s="120" t="s">
        <v>3630</v>
      </c>
      <c r="C294" s="22" t="s">
        <v>2836</v>
      </c>
      <c r="D294" s="21" t="s">
        <v>37</v>
      </c>
      <c r="E294" s="121" t="s">
        <v>4792</v>
      </c>
      <c r="F294" s="23" t="s">
        <v>3633</v>
      </c>
      <c r="G294" s="122" t="str">
        <f t="shared" si="1"/>
        <v>Baghar, South Waziristan, Pakistan</v>
      </c>
      <c r="H294" s="43" t="s">
        <v>3671</v>
      </c>
      <c r="I294" s="43"/>
      <c r="J294" s="43"/>
      <c r="K294" s="123" t="s">
        <v>4793</v>
      </c>
      <c r="L294" s="54" t="s">
        <v>3671</v>
      </c>
      <c r="M294" s="25" t="str">
        <f t="shared" si="2"/>
        <v>32.320237</v>
      </c>
      <c r="N294" s="25" t="str">
        <f t="shared" si="3"/>
        <v>69.859740</v>
      </c>
      <c r="O294" s="123">
        <v>3.0</v>
      </c>
      <c r="P294" s="123">
        <v>4.0</v>
      </c>
      <c r="Q294" s="123">
        <v>0.0</v>
      </c>
      <c r="R294" s="123">
        <v>0.0</v>
      </c>
      <c r="S294" s="123">
        <v>0.0</v>
      </c>
      <c r="T294" s="123">
        <v>0.0</v>
      </c>
      <c r="U294" s="123">
        <v>1.0</v>
      </c>
      <c r="V294" s="123">
        <v>5.0</v>
      </c>
      <c r="W294" s="124" t="str">
        <f t="shared" si="7"/>
        <v>http://www.thebureauinvestigates.com/2011/08/10/obama-2011-strikes/#Ob242</v>
      </c>
      <c r="X294" s="126"/>
      <c r="Y294" s="22" t="s">
        <v>4794</v>
      </c>
      <c r="Z294" s="55"/>
      <c r="AA294" s="55"/>
      <c r="AB294" s="55"/>
      <c r="AC294" s="55"/>
      <c r="AD294" s="55"/>
      <c r="AE294" s="55"/>
      <c r="AF294" s="55"/>
      <c r="AG294" s="55"/>
      <c r="AH294" s="55"/>
      <c r="AI294" s="55"/>
      <c r="AJ294" s="55"/>
    </row>
    <row r="295">
      <c r="A295" s="22" t="s">
        <v>4795</v>
      </c>
      <c r="B295" s="120" t="s">
        <v>3630</v>
      </c>
      <c r="C295" s="22" t="s">
        <v>4796</v>
      </c>
      <c r="D295" s="21" t="s">
        <v>37</v>
      </c>
      <c r="E295" s="121" t="s">
        <v>3687</v>
      </c>
      <c r="F295" s="23" t="s">
        <v>3641</v>
      </c>
      <c r="G295" s="122" t="str">
        <f t="shared" si="1"/>
        <v>Danda Darpakhel, North Waziristan, Pakistan</v>
      </c>
      <c r="H295" s="43" t="s">
        <v>3688</v>
      </c>
      <c r="I295" s="43"/>
      <c r="J295" s="43"/>
      <c r="K295" s="123" t="s">
        <v>3689</v>
      </c>
      <c r="L295" s="54" t="s">
        <v>3688</v>
      </c>
      <c r="M295" s="25" t="str">
        <f t="shared" si="2"/>
        <v>32.990218</v>
      </c>
      <c r="N295" s="25" t="str">
        <f t="shared" si="3"/>
        <v>70.051802</v>
      </c>
      <c r="O295" s="123">
        <v>1.0</v>
      </c>
      <c r="P295" s="123">
        <v>6.0</v>
      </c>
      <c r="Q295" s="123">
        <v>0.0</v>
      </c>
      <c r="R295" s="123">
        <v>0.0</v>
      </c>
      <c r="S295" s="123">
        <v>0.0</v>
      </c>
      <c r="T295" s="123">
        <v>0.0</v>
      </c>
      <c r="U295" s="123">
        <v>4.0</v>
      </c>
      <c r="V295" s="123">
        <v>4.0</v>
      </c>
      <c r="W295" s="124" t="str">
        <f t="shared" si="7"/>
        <v>http://www.thebureauinvestigates.com/2011/08/10/obama-2011-strikes/#Ob243</v>
      </c>
      <c r="X295" s="126"/>
      <c r="Y295" s="22" t="s">
        <v>4797</v>
      </c>
      <c r="Z295" s="55"/>
      <c r="AA295" s="55"/>
      <c r="AB295" s="55"/>
      <c r="AC295" s="55"/>
      <c r="AD295" s="55"/>
      <c r="AE295" s="55"/>
      <c r="AF295" s="55"/>
      <c r="AG295" s="55"/>
      <c r="AH295" s="55"/>
      <c r="AI295" s="55"/>
      <c r="AJ295" s="55"/>
    </row>
    <row r="296">
      <c r="A296" s="22" t="s">
        <v>4798</v>
      </c>
      <c r="B296" s="120" t="s">
        <v>3630</v>
      </c>
      <c r="C296" s="22" t="s">
        <v>4796</v>
      </c>
      <c r="D296" s="21" t="s">
        <v>37</v>
      </c>
      <c r="E296" s="121" t="s">
        <v>4799</v>
      </c>
      <c r="F296" s="23" t="s">
        <v>3633</v>
      </c>
      <c r="G296" s="122" t="str">
        <f t="shared" si="1"/>
        <v>Chashma Nala, Birmal, South Waziristan, Pakistan</v>
      </c>
      <c r="H296" s="43" t="s">
        <v>4800</v>
      </c>
      <c r="I296" s="43"/>
      <c r="J296" s="43"/>
      <c r="K296" s="123" t="s">
        <v>4801</v>
      </c>
      <c r="L296" s="54" t="s">
        <v>4800</v>
      </c>
      <c r="M296" s="25" t="str">
        <f t="shared" si="2"/>
        <v>32.378567</v>
      </c>
      <c r="N296" s="25" t="str">
        <f t="shared" si="3"/>
        <v>69.430782</v>
      </c>
      <c r="O296" s="123">
        <v>3.0</v>
      </c>
      <c r="P296" s="123">
        <v>6.0</v>
      </c>
      <c r="Q296" s="123">
        <v>0.0</v>
      </c>
      <c r="R296" s="123">
        <v>0.0</v>
      </c>
      <c r="S296" s="123">
        <v>0.0</v>
      </c>
      <c r="T296" s="123">
        <v>0.0</v>
      </c>
      <c r="U296" s="123">
        <v>3.0</v>
      </c>
      <c r="V296" s="123">
        <v>3.0</v>
      </c>
      <c r="W296" s="124" t="str">
        <f t="shared" si="7"/>
        <v>http://www.thebureauinvestigates.com/2011/08/10/obama-2011-strikes/#Ob244</v>
      </c>
      <c r="X296" s="126"/>
      <c r="Y296" s="22" t="s">
        <v>4802</v>
      </c>
      <c r="Z296" s="55"/>
      <c r="AA296" s="55"/>
      <c r="AB296" s="55"/>
      <c r="AC296" s="55"/>
      <c r="AD296" s="55"/>
      <c r="AE296" s="55"/>
      <c r="AF296" s="55"/>
      <c r="AG296" s="55"/>
      <c r="AH296" s="55"/>
      <c r="AI296" s="55"/>
      <c r="AJ296" s="55"/>
    </row>
    <row r="297">
      <c r="A297" s="22" t="s">
        <v>4803</v>
      </c>
      <c r="B297" s="120" t="s">
        <v>3630</v>
      </c>
      <c r="C297" s="22" t="s">
        <v>2845</v>
      </c>
      <c r="D297" s="21" t="s">
        <v>37</v>
      </c>
      <c r="E297" s="121" t="s">
        <v>3687</v>
      </c>
      <c r="F297" s="23" t="s">
        <v>3641</v>
      </c>
      <c r="G297" s="122" t="str">
        <f t="shared" si="1"/>
        <v>Danda Darpakhel, North Waziristan, Pakistan</v>
      </c>
      <c r="H297" s="43" t="s">
        <v>3688</v>
      </c>
      <c r="I297" s="43"/>
      <c r="J297" s="43"/>
      <c r="K297" s="123" t="s">
        <v>3689</v>
      </c>
      <c r="L297" s="54" t="s">
        <v>3688</v>
      </c>
      <c r="M297" s="25" t="str">
        <f t="shared" si="2"/>
        <v>32.990218</v>
      </c>
      <c r="N297" s="25" t="str">
        <f t="shared" si="3"/>
        <v>70.051802</v>
      </c>
      <c r="O297" s="123">
        <v>3.0</v>
      </c>
      <c r="P297" s="123">
        <v>6.0</v>
      </c>
      <c r="Q297" s="123">
        <v>0.0</v>
      </c>
      <c r="R297" s="123">
        <v>0.0</v>
      </c>
      <c r="S297" s="123">
        <v>0.0</v>
      </c>
      <c r="T297" s="123">
        <v>0.0</v>
      </c>
      <c r="U297" s="123">
        <v>0.0</v>
      </c>
      <c r="V297" s="123">
        <v>0.0</v>
      </c>
      <c r="W297" s="124" t="str">
        <f t="shared" si="7"/>
        <v>http://www.thebureauinvestigates.com/2011/08/10/obama-2011-strikes/#Ob245</v>
      </c>
      <c r="X297" s="126"/>
      <c r="Y297" s="22" t="s">
        <v>4804</v>
      </c>
      <c r="Z297" s="55"/>
      <c r="AA297" s="55"/>
      <c r="AB297" s="55"/>
      <c r="AC297" s="55"/>
      <c r="AD297" s="55"/>
      <c r="AE297" s="55"/>
      <c r="AF297" s="55"/>
      <c r="AG297" s="55"/>
      <c r="AH297" s="55"/>
      <c r="AI297" s="55"/>
      <c r="AJ297" s="55"/>
    </row>
    <row r="298">
      <c r="A298" s="22" t="s">
        <v>4805</v>
      </c>
      <c r="B298" s="120" t="s">
        <v>3630</v>
      </c>
      <c r="C298" s="22" t="s">
        <v>4806</v>
      </c>
      <c r="D298" s="21" t="s">
        <v>37</v>
      </c>
      <c r="E298" s="121" t="s">
        <v>4649</v>
      </c>
      <c r="F298" s="23" t="s">
        <v>3633</v>
      </c>
      <c r="G298" s="122" t="str">
        <f t="shared" si="1"/>
        <v>Angor Adda, South Waziristan, Pakistan</v>
      </c>
      <c r="H298" s="43" t="s">
        <v>4650</v>
      </c>
      <c r="I298" s="43"/>
      <c r="J298" s="43"/>
      <c r="K298" s="123" t="s">
        <v>4651</v>
      </c>
      <c r="L298" s="54" t="s">
        <v>4650</v>
      </c>
      <c r="M298" s="25" t="str">
        <f t="shared" si="2"/>
        <v>32.514466</v>
      </c>
      <c r="N298" s="25" t="str">
        <f t="shared" si="3"/>
        <v>69.290733</v>
      </c>
      <c r="O298" s="123">
        <v>3.0</v>
      </c>
      <c r="P298" s="123">
        <v>6.0</v>
      </c>
      <c r="Q298" s="123">
        <v>0.0</v>
      </c>
      <c r="R298" s="123">
        <v>0.0</v>
      </c>
      <c r="S298" s="123">
        <v>0.0</v>
      </c>
      <c r="T298" s="123">
        <v>0.0</v>
      </c>
      <c r="U298" s="123">
        <v>3.0</v>
      </c>
      <c r="V298" s="123">
        <v>7.0</v>
      </c>
      <c r="W298" s="124" t="str">
        <f t="shared" si="7"/>
        <v>http://www.thebureauinvestigates.com/2011/08/10/obama-2011-strikes/#Ob246</v>
      </c>
      <c r="X298" s="126"/>
      <c r="Y298" s="22" t="s">
        <v>4807</v>
      </c>
      <c r="Z298" s="55"/>
      <c r="AA298" s="55"/>
      <c r="AB298" s="55"/>
      <c r="AC298" s="55"/>
      <c r="AD298" s="55"/>
      <c r="AE298" s="55"/>
      <c r="AF298" s="55"/>
      <c r="AG298" s="55"/>
      <c r="AH298" s="55"/>
      <c r="AI298" s="55"/>
      <c r="AJ298" s="55"/>
    </row>
    <row r="299">
      <c r="A299" s="22" t="s">
        <v>4808</v>
      </c>
      <c r="B299" s="120" t="s">
        <v>3630</v>
      </c>
      <c r="C299" s="22" t="s">
        <v>4809</v>
      </c>
      <c r="D299" s="21" t="s">
        <v>37</v>
      </c>
      <c r="E299" s="121" t="s">
        <v>4810</v>
      </c>
      <c r="F299" s="23" t="s">
        <v>3633</v>
      </c>
      <c r="G299" s="122" t="str">
        <f t="shared" si="1"/>
        <v>Shana Wana, Birmal, South Waziristan, Pakistan</v>
      </c>
      <c r="H299" s="43" t="s">
        <v>3634</v>
      </c>
      <c r="I299" s="43"/>
      <c r="J299" s="43"/>
      <c r="K299" s="123" t="s">
        <v>4811</v>
      </c>
      <c r="L299" s="54" t="s">
        <v>3634</v>
      </c>
      <c r="M299" s="25" t="str">
        <f t="shared" si="2"/>
        <v>32.298231</v>
      </c>
      <c r="N299" s="25" t="str">
        <f t="shared" si="3"/>
        <v>69.597624</v>
      </c>
      <c r="O299" s="123">
        <v>13.0</v>
      </c>
      <c r="P299" s="123">
        <v>22.0</v>
      </c>
      <c r="Q299" s="123">
        <v>0.0</v>
      </c>
      <c r="R299" s="123">
        <v>0.0</v>
      </c>
      <c r="S299" s="123">
        <v>0.0</v>
      </c>
      <c r="T299" s="123">
        <v>0.0</v>
      </c>
      <c r="U299" s="123">
        <v>6.0</v>
      </c>
      <c r="V299" s="123">
        <v>6.0</v>
      </c>
      <c r="W299" s="124" t="str">
        <f t="shared" si="7"/>
        <v>http://www.thebureauinvestigates.com/2011/08/10/obama-2011-strikes/#Ob247</v>
      </c>
      <c r="X299" s="126"/>
      <c r="Y299" s="22" t="s">
        <v>4812</v>
      </c>
      <c r="Z299" s="55"/>
      <c r="AA299" s="55"/>
      <c r="AB299" s="55"/>
      <c r="AC299" s="55"/>
      <c r="AD299" s="55"/>
      <c r="AE299" s="55"/>
      <c r="AF299" s="55"/>
      <c r="AG299" s="55"/>
      <c r="AH299" s="55"/>
      <c r="AI299" s="55"/>
      <c r="AJ299" s="55"/>
    </row>
    <row r="300">
      <c r="A300" s="22" t="s">
        <v>4813</v>
      </c>
      <c r="B300" s="120" t="s">
        <v>3630</v>
      </c>
      <c r="C300" s="22" t="s">
        <v>4814</v>
      </c>
      <c r="D300" s="21" t="s">
        <v>37</v>
      </c>
      <c r="E300" s="121" t="s">
        <v>3706</v>
      </c>
      <c r="F300" s="23" t="s">
        <v>3633</v>
      </c>
      <c r="G300" s="122" t="str">
        <f t="shared" si="1"/>
        <v>Azam Warsak, South Waziristan, Pakistan</v>
      </c>
      <c r="H300" s="43" t="s">
        <v>3707</v>
      </c>
      <c r="I300" s="43"/>
      <c r="J300" s="43"/>
      <c r="K300" s="123" t="s">
        <v>3708</v>
      </c>
      <c r="L300" s="54" t="s">
        <v>3707</v>
      </c>
      <c r="M300" s="25" t="str">
        <f t="shared" si="2"/>
        <v>32.290733</v>
      </c>
      <c r="N300" s="25" t="str">
        <f t="shared" si="3"/>
        <v>69.428547</v>
      </c>
      <c r="O300" s="123">
        <v>4.0</v>
      </c>
      <c r="P300" s="123">
        <v>6.0</v>
      </c>
      <c r="Q300" s="123">
        <v>0.0</v>
      </c>
      <c r="R300" s="123">
        <v>0.0</v>
      </c>
      <c r="S300" s="123">
        <v>0.0</v>
      </c>
      <c r="T300" s="123">
        <v>0.0</v>
      </c>
      <c r="U300" s="123">
        <v>3.0</v>
      </c>
      <c r="V300" s="123">
        <v>4.0</v>
      </c>
      <c r="W300" s="124" t="str">
        <f t="shared" si="7"/>
        <v>http://www.thebureauinvestigates.com/2011/08/10/obama-2011-strikes/#Ob248</v>
      </c>
      <c r="X300" s="126"/>
      <c r="Y300" s="22" t="s">
        <v>4815</v>
      </c>
      <c r="Z300" s="55"/>
      <c r="AA300" s="55"/>
      <c r="AB300" s="55"/>
      <c r="AC300" s="55"/>
      <c r="AD300" s="55"/>
      <c r="AE300" s="55"/>
      <c r="AF300" s="55"/>
      <c r="AG300" s="55"/>
      <c r="AH300" s="55"/>
      <c r="AI300" s="55"/>
      <c r="AJ300" s="55"/>
    </row>
    <row r="301">
      <c r="A301" s="22" t="s">
        <v>4816</v>
      </c>
      <c r="B301" s="120" t="s">
        <v>3630</v>
      </c>
      <c r="C301" s="22" t="s">
        <v>4814</v>
      </c>
      <c r="D301" s="21" t="s">
        <v>37</v>
      </c>
      <c r="E301" s="121" t="s">
        <v>4782</v>
      </c>
      <c r="F301" s="23" t="s">
        <v>3641</v>
      </c>
      <c r="G301" s="122" t="str">
        <f t="shared" si="1"/>
        <v>Hisokhel, North Waziristan, Pakistan</v>
      </c>
      <c r="H301" s="43" t="s">
        <v>3648</v>
      </c>
      <c r="I301" s="43"/>
      <c r="J301" s="43"/>
      <c r="K301" s="123" t="s">
        <v>4783</v>
      </c>
      <c r="L301" s="54" t="s">
        <v>3648</v>
      </c>
      <c r="M301" s="25" t="str">
        <f t="shared" si="2"/>
        <v>32.943065</v>
      </c>
      <c r="N301" s="25" t="str">
        <f t="shared" si="3"/>
        <v>69.955033</v>
      </c>
      <c r="O301" s="123">
        <v>4.0</v>
      </c>
      <c r="P301" s="123">
        <v>6.0</v>
      </c>
      <c r="Q301" s="123">
        <v>0.0</v>
      </c>
      <c r="R301" s="123">
        <v>0.0</v>
      </c>
      <c r="S301" s="123">
        <v>0.0</v>
      </c>
      <c r="T301" s="123">
        <v>0.0</v>
      </c>
      <c r="U301" s="123">
        <v>3.0</v>
      </c>
      <c r="V301" s="123">
        <v>3.0</v>
      </c>
      <c r="W301" s="124" t="str">
        <f t="shared" si="7"/>
        <v>http://www.thebureauinvestigates.com/2011/08/10/obama-2011-strikes/#Ob249</v>
      </c>
      <c r="X301" s="126"/>
      <c r="Y301" s="22" t="s">
        <v>4817</v>
      </c>
      <c r="Z301" s="55"/>
      <c r="AA301" s="55"/>
      <c r="AB301" s="55"/>
      <c r="AC301" s="55"/>
      <c r="AD301" s="55"/>
      <c r="AE301" s="55"/>
      <c r="AF301" s="55"/>
      <c r="AG301" s="55"/>
      <c r="AH301" s="55"/>
      <c r="AI301" s="55"/>
      <c r="AJ301" s="55"/>
    </row>
    <row r="302">
      <c r="A302" s="22" t="s">
        <v>4818</v>
      </c>
      <c r="B302" s="120" t="s">
        <v>3630</v>
      </c>
      <c r="C302" s="22" t="s">
        <v>4819</v>
      </c>
      <c r="D302" s="21" t="s">
        <v>37</v>
      </c>
      <c r="E302" s="121" t="s">
        <v>4820</v>
      </c>
      <c r="F302" s="23" t="s">
        <v>3641</v>
      </c>
      <c r="G302" s="122" t="str">
        <f t="shared" si="1"/>
        <v>Khar Khama, Datta Khel, North Waziristan, Pakistan</v>
      </c>
      <c r="H302" s="43" t="s">
        <v>3792</v>
      </c>
      <c r="I302" s="43"/>
      <c r="J302" s="43"/>
      <c r="K302" s="123" t="s">
        <v>4821</v>
      </c>
      <c r="L302" s="54" t="s">
        <v>3792</v>
      </c>
      <c r="M302" s="25" t="str">
        <f t="shared" si="2"/>
        <v>33.150049</v>
      </c>
      <c r="N302" s="25" t="str">
        <f t="shared" si="3"/>
        <v>70.433361</v>
      </c>
      <c r="O302" s="123">
        <v>4.0</v>
      </c>
      <c r="P302" s="123">
        <v>6.0</v>
      </c>
      <c r="Q302" s="123">
        <v>4.0</v>
      </c>
      <c r="R302" s="123">
        <v>4.0</v>
      </c>
      <c r="S302" s="123">
        <v>0.0</v>
      </c>
      <c r="T302" s="123">
        <v>0.0</v>
      </c>
      <c r="U302" s="123">
        <v>2.0</v>
      </c>
      <c r="V302" s="123">
        <v>3.0</v>
      </c>
      <c r="W302" s="124" t="str">
        <f t="shared" si="7"/>
        <v>http://www.thebureauinvestigates.com/2011/08/10/obama-2011-strikes/#Ob250</v>
      </c>
      <c r="X302" s="126"/>
      <c r="Y302" s="22" t="s">
        <v>4822</v>
      </c>
      <c r="Z302" s="55"/>
      <c r="AA302" s="55"/>
      <c r="AB302" s="55"/>
      <c r="AC302" s="55"/>
      <c r="AD302" s="55"/>
      <c r="AE302" s="55"/>
      <c r="AF302" s="55"/>
      <c r="AG302" s="55"/>
      <c r="AH302" s="55"/>
      <c r="AI302" s="55"/>
      <c r="AJ302" s="55"/>
    </row>
    <row r="303">
      <c r="A303" s="22" t="s">
        <v>4823</v>
      </c>
      <c r="B303" s="120" t="s">
        <v>3630</v>
      </c>
      <c r="C303" s="22" t="s">
        <v>4824</v>
      </c>
      <c r="D303" s="21" t="s">
        <v>37</v>
      </c>
      <c r="E303" s="121" t="s">
        <v>4043</v>
      </c>
      <c r="F303" s="23" t="s">
        <v>3641</v>
      </c>
      <c r="G303" s="122" t="str">
        <f t="shared" si="1"/>
        <v>Norak, North Waziristan, Pakistan</v>
      </c>
      <c r="H303" s="43" t="s">
        <v>3648</v>
      </c>
      <c r="I303" s="43"/>
      <c r="J303" s="43"/>
      <c r="K303" s="123" t="s">
        <v>4044</v>
      </c>
      <c r="L303" s="54" t="s">
        <v>3648</v>
      </c>
      <c r="M303" s="25" t="str">
        <f t="shared" si="2"/>
        <v>32.943065</v>
      </c>
      <c r="N303" s="25" t="str">
        <f t="shared" si="3"/>
        <v>69.955033</v>
      </c>
      <c r="O303" s="123">
        <v>2.0</v>
      </c>
      <c r="P303" s="123">
        <v>4.0</v>
      </c>
      <c r="Q303" s="123">
        <v>2.0</v>
      </c>
      <c r="R303" s="123">
        <v>2.0</v>
      </c>
      <c r="S303" s="123">
        <v>2.0</v>
      </c>
      <c r="T303" s="123">
        <v>2.0</v>
      </c>
      <c r="U303" s="123">
        <v>3.0</v>
      </c>
      <c r="V303" s="123">
        <v>3.0</v>
      </c>
      <c r="W303" s="124" t="str">
        <f t="shared" si="7"/>
        <v>http://www.thebureauinvestigates.com/2011/08/10/obama-2011-strikes/#Ob251</v>
      </c>
      <c r="X303" s="126"/>
      <c r="Y303" s="22" t="s">
        <v>4825</v>
      </c>
      <c r="Z303" s="55"/>
      <c r="AA303" s="55"/>
      <c r="AB303" s="55"/>
      <c r="AC303" s="55"/>
      <c r="AD303" s="55"/>
      <c r="AE303" s="55"/>
      <c r="AF303" s="55"/>
      <c r="AG303" s="55"/>
      <c r="AH303" s="55"/>
      <c r="AI303" s="55"/>
      <c r="AJ303" s="55"/>
    </row>
    <row r="304">
      <c r="A304" s="22" t="s">
        <v>4826</v>
      </c>
      <c r="B304" s="120" t="s">
        <v>3630</v>
      </c>
      <c r="C304" s="22" t="s">
        <v>4827</v>
      </c>
      <c r="D304" s="21" t="s">
        <v>37</v>
      </c>
      <c r="E304" s="121" t="s">
        <v>4828</v>
      </c>
      <c r="F304" s="23" t="s">
        <v>3641</v>
      </c>
      <c r="G304" s="122" t="str">
        <f t="shared" si="1"/>
        <v>Sarai Darpa Khel, Miranshah, North Waziristan, Pakistan</v>
      </c>
      <c r="H304" s="43" t="s">
        <v>4829</v>
      </c>
      <c r="I304" s="43"/>
      <c r="J304" s="43"/>
      <c r="K304" s="123" t="s">
        <v>4830</v>
      </c>
      <c r="L304" s="54" t="s">
        <v>4829</v>
      </c>
      <c r="M304" s="25" t="str">
        <f t="shared" si="2"/>
        <v>32.988068</v>
      </c>
      <c r="N304" s="25" t="str">
        <f t="shared" si="3"/>
        <v>70.051058</v>
      </c>
      <c r="O304" s="123">
        <v>2.0</v>
      </c>
      <c r="P304" s="123">
        <v>3.0</v>
      </c>
      <c r="Q304" s="123">
        <v>0.0</v>
      </c>
      <c r="R304" s="123">
        <v>0.0</v>
      </c>
      <c r="S304" s="123">
        <v>0.0</v>
      </c>
      <c r="T304" s="123">
        <v>0.0</v>
      </c>
      <c r="U304" s="123">
        <v>3.0</v>
      </c>
      <c r="V304" s="123">
        <v>3.0</v>
      </c>
      <c r="W304" s="124" t="str">
        <f t="shared" si="7"/>
        <v>http://www.thebureauinvestigates.com/2011/08/10/obama-2011-strikes/#Ob252</v>
      </c>
      <c r="X304" s="126"/>
      <c r="Y304" s="22" t="s">
        <v>4831</v>
      </c>
      <c r="Z304" s="55"/>
      <c r="AA304" s="55"/>
      <c r="AB304" s="55"/>
      <c r="AC304" s="55"/>
      <c r="AD304" s="55"/>
      <c r="AE304" s="55"/>
      <c r="AF304" s="55"/>
      <c r="AG304" s="55"/>
      <c r="AH304" s="55"/>
      <c r="AI304" s="55"/>
      <c r="AJ304" s="55"/>
    </row>
    <row r="305">
      <c r="A305" s="22" t="s">
        <v>4832</v>
      </c>
      <c r="B305" s="120" t="s">
        <v>3630</v>
      </c>
      <c r="C305" s="22" t="s">
        <v>4833</v>
      </c>
      <c r="D305" s="21" t="s">
        <v>37</v>
      </c>
      <c r="E305" s="121" t="s">
        <v>3751</v>
      </c>
      <c r="F305" s="23" t="s">
        <v>3641</v>
      </c>
      <c r="G305" s="122" t="str">
        <f t="shared" si="1"/>
        <v>Miram Shah, North Waziristan, Pakistan</v>
      </c>
      <c r="H305" s="43" t="s">
        <v>3752</v>
      </c>
      <c r="I305" s="43"/>
      <c r="J305" s="43"/>
      <c r="K305" s="123" t="s">
        <v>3753</v>
      </c>
      <c r="L305" s="54" t="s">
        <v>3752</v>
      </c>
      <c r="M305" s="25" t="str">
        <f t="shared" si="2"/>
        <v>32.956928</v>
      </c>
      <c r="N305" s="25" t="str">
        <f t="shared" si="3"/>
        <v>70.169394</v>
      </c>
      <c r="O305" s="123">
        <v>3.0</v>
      </c>
      <c r="P305" s="123">
        <v>7.0</v>
      </c>
      <c r="Q305" s="123">
        <v>0.0</v>
      </c>
      <c r="R305" s="123">
        <v>0.0</v>
      </c>
      <c r="S305" s="123">
        <v>0.0</v>
      </c>
      <c r="T305" s="123">
        <v>0.0</v>
      </c>
      <c r="U305" s="123">
        <v>2.0</v>
      </c>
      <c r="V305" s="123">
        <v>4.0</v>
      </c>
      <c r="W305" s="124" t="str">
        <f t="shared" si="7"/>
        <v>http://www.thebureauinvestigates.com/2011/08/10/obama-2011-strikes/#Ob253</v>
      </c>
      <c r="X305" s="126"/>
      <c r="Y305" s="22" t="s">
        <v>4834</v>
      </c>
      <c r="Z305" s="55"/>
      <c r="AA305" s="55"/>
      <c r="AB305" s="55"/>
      <c r="AC305" s="55"/>
      <c r="AD305" s="55"/>
      <c r="AE305" s="55"/>
      <c r="AF305" s="55"/>
      <c r="AG305" s="55"/>
      <c r="AH305" s="55"/>
      <c r="AI305" s="55"/>
      <c r="AJ305" s="55"/>
    </row>
    <row r="306">
      <c r="A306" s="22" t="s">
        <v>4835</v>
      </c>
      <c r="B306" s="120" t="s">
        <v>3630</v>
      </c>
      <c r="C306" s="22" t="s">
        <v>4836</v>
      </c>
      <c r="D306" s="21" t="s">
        <v>37</v>
      </c>
      <c r="E306" s="121" t="s">
        <v>4837</v>
      </c>
      <c r="F306" s="23" t="s">
        <v>3633</v>
      </c>
      <c r="G306" s="122" t="str">
        <f t="shared" si="1"/>
        <v>Babar Ghar, South Waziristan, Pakistan</v>
      </c>
      <c r="H306" s="43" t="s">
        <v>3671</v>
      </c>
      <c r="I306" s="43"/>
      <c r="J306" s="43"/>
      <c r="K306" s="123" t="s">
        <v>4838</v>
      </c>
      <c r="L306" s="54" t="s">
        <v>3671</v>
      </c>
      <c r="M306" s="25" t="str">
        <f t="shared" si="2"/>
        <v>32.320237</v>
      </c>
      <c r="N306" s="25" t="str">
        <f t="shared" si="3"/>
        <v>69.859740</v>
      </c>
      <c r="O306" s="123">
        <v>4.0</v>
      </c>
      <c r="P306" s="123">
        <v>22.0</v>
      </c>
      <c r="Q306" s="123">
        <v>0.0</v>
      </c>
      <c r="R306" s="123">
        <v>0.0</v>
      </c>
      <c r="S306" s="123">
        <v>0.0</v>
      </c>
      <c r="T306" s="123">
        <v>0.0</v>
      </c>
      <c r="U306" s="123">
        <v>6.0</v>
      </c>
      <c r="V306" s="123">
        <v>12.0</v>
      </c>
      <c r="W306" s="124" t="str">
        <f t="shared" si="7"/>
        <v>http://www.thebureauinvestigates.com/2011/08/10/obama-2011-strikes/#Ob254</v>
      </c>
      <c r="X306" s="126"/>
      <c r="Y306" s="22" t="s">
        <v>4839</v>
      </c>
      <c r="Z306" s="55"/>
      <c r="AA306" s="55"/>
      <c r="AB306" s="55"/>
      <c r="AC306" s="55"/>
      <c r="AD306" s="55"/>
      <c r="AE306" s="55"/>
      <c r="AF306" s="55"/>
      <c r="AG306" s="55"/>
      <c r="AH306" s="55"/>
      <c r="AI306" s="55"/>
      <c r="AJ306" s="55"/>
    </row>
    <row r="307">
      <c r="A307" s="22" t="s">
        <v>4840</v>
      </c>
      <c r="B307" s="120" t="s">
        <v>3630</v>
      </c>
      <c r="C307" s="22" t="s">
        <v>4841</v>
      </c>
      <c r="D307" s="21" t="s">
        <v>37</v>
      </c>
      <c r="E307" s="121" t="s">
        <v>4712</v>
      </c>
      <c r="F307" s="23" t="s">
        <v>3641</v>
      </c>
      <c r="G307" s="122" t="str">
        <f t="shared" si="1"/>
        <v>Shawal, North Waziristan, Pakistan</v>
      </c>
      <c r="H307" s="43" t="s">
        <v>4713</v>
      </c>
      <c r="I307" s="43"/>
      <c r="J307" s="43"/>
      <c r="K307" s="123" t="s">
        <v>4842</v>
      </c>
      <c r="L307" s="54" t="s">
        <v>4713</v>
      </c>
      <c r="M307" s="25" t="str">
        <f t="shared" si="2"/>
        <v>32.613785</v>
      </c>
      <c r="N307" s="25" t="str">
        <f t="shared" si="3"/>
        <v>69.508247</v>
      </c>
      <c r="O307" s="123">
        <v>7.0</v>
      </c>
      <c r="P307" s="123">
        <v>9.0</v>
      </c>
      <c r="Q307" s="123">
        <v>0.0</v>
      </c>
      <c r="R307" s="123">
        <v>0.0</v>
      </c>
      <c r="S307" s="123">
        <v>0.0</v>
      </c>
      <c r="T307" s="123">
        <v>0.0</v>
      </c>
      <c r="U307" s="123">
        <v>3.0</v>
      </c>
      <c r="V307" s="123">
        <v>5.0</v>
      </c>
      <c r="W307" s="124" t="str">
        <f t="shared" si="7"/>
        <v>http://www.thebureauinvestigates.com/2011/08/10/obama-2011-strikes/#Ob255</v>
      </c>
      <c r="X307" s="126"/>
      <c r="Y307" s="22" t="s">
        <v>4843</v>
      </c>
      <c r="Z307" s="55"/>
      <c r="AA307" s="55"/>
      <c r="AB307" s="55"/>
      <c r="AC307" s="55"/>
      <c r="AD307" s="55"/>
      <c r="AE307" s="55"/>
      <c r="AF307" s="55"/>
      <c r="AG307" s="55"/>
      <c r="AH307" s="55"/>
      <c r="AI307" s="55"/>
      <c r="AJ307" s="55"/>
    </row>
    <row r="308">
      <c r="A308" s="22" t="s">
        <v>4844</v>
      </c>
      <c r="B308" s="120" t="s">
        <v>3630</v>
      </c>
      <c r="C308" s="22" t="s">
        <v>4845</v>
      </c>
      <c r="D308" s="21" t="s">
        <v>37</v>
      </c>
      <c r="E308" s="121" t="s">
        <v>3751</v>
      </c>
      <c r="F308" s="23" t="s">
        <v>3641</v>
      </c>
      <c r="G308" s="122" t="str">
        <f t="shared" si="1"/>
        <v>Miram Shah, North Waziristan, Pakistan</v>
      </c>
      <c r="H308" s="43" t="s">
        <v>3752</v>
      </c>
      <c r="I308" s="43"/>
      <c r="J308" s="43"/>
      <c r="K308" s="123" t="s">
        <v>3753</v>
      </c>
      <c r="L308" s="54" t="s">
        <v>3752</v>
      </c>
      <c r="M308" s="25" t="str">
        <f t="shared" si="2"/>
        <v>32.956928</v>
      </c>
      <c r="N308" s="25" t="str">
        <f t="shared" si="3"/>
        <v>70.169394</v>
      </c>
      <c r="O308" s="123">
        <v>1.0</v>
      </c>
      <c r="P308" s="123">
        <v>4.0</v>
      </c>
      <c r="Q308" s="123">
        <v>0.0</v>
      </c>
      <c r="R308" s="123">
        <v>0.0</v>
      </c>
      <c r="S308" s="123">
        <v>0.0</v>
      </c>
      <c r="T308" s="123">
        <v>0.0</v>
      </c>
      <c r="U308" s="123">
        <v>2.0</v>
      </c>
      <c r="V308" s="123">
        <v>2.0</v>
      </c>
      <c r="W308" s="124" t="str">
        <f t="shared" ref="W308:W357" si="8">$X$308&amp;$A308</f>
        <v>http://www.thebureauinvestigates.com/2012/01/11/obama-2012-strikes/#Ob256</v>
      </c>
      <c r="X308" s="125" t="s">
        <v>4846</v>
      </c>
      <c r="Y308" s="22" t="s">
        <v>4847</v>
      </c>
      <c r="Z308" s="55"/>
      <c r="AA308" s="55"/>
      <c r="AB308" s="55"/>
      <c r="AC308" s="55"/>
      <c r="AD308" s="55"/>
      <c r="AE308" s="55"/>
      <c r="AF308" s="55"/>
      <c r="AG308" s="55"/>
      <c r="AH308" s="55"/>
      <c r="AI308" s="55"/>
      <c r="AJ308" s="55"/>
    </row>
    <row r="309">
      <c r="A309" s="22" t="s">
        <v>4848</v>
      </c>
      <c r="B309" s="120" t="s">
        <v>3630</v>
      </c>
      <c r="C309" s="22" t="s">
        <v>4849</v>
      </c>
      <c r="D309" s="21" t="s">
        <v>37</v>
      </c>
      <c r="E309" s="121" t="s">
        <v>3791</v>
      </c>
      <c r="F309" s="23" t="s">
        <v>3641</v>
      </c>
      <c r="G309" s="122" t="str">
        <f t="shared" si="1"/>
        <v>Datta Khel, North Waziristan, Pakistan</v>
      </c>
      <c r="H309" s="43" t="s">
        <v>3792</v>
      </c>
      <c r="I309" s="43"/>
      <c r="J309" s="43"/>
      <c r="K309" s="123" t="s">
        <v>3793</v>
      </c>
      <c r="L309" s="54" t="s">
        <v>3792</v>
      </c>
      <c r="M309" s="25" t="str">
        <f t="shared" si="2"/>
        <v>33.150049</v>
      </c>
      <c r="N309" s="25" t="str">
        <f t="shared" si="3"/>
        <v>70.433361</v>
      </c>
      <c r="O309" s="123">
        <v>5.0</v>
      </c>
      <c r="P309" s="123">
        <v>9.0</v>
      </c>
      <c r="Q309" s="123">
        <v>0.0</v>
      </c>
      <c r="R309" s="123">
        <v>0.0</v>
      </c>
      <c r="S309" s="123">
        <v>0.0</v>
      </c>
      <c r="T309" s="123">
        <v>0.0</v>
      </c>
      <c r="U309" s="123">
        <v>2.0</v>
      </c>
      <c r="V309" s="123">
        <v>3.0</v>
      </c>
      <c r="W309" s="124" t="str">
        <f t="shared" si="8"/>
        <v>http://www.thebureauinvestigates.com/2012/01/11/obama-2012-strikes/#Ob257</v>
      </c>
      <c r="X309" s="126"/>
      <c r="Y309" s="22" t="s">
        <v>4850</v>
      </c>
      <c r="Z309" s="55"/>
      <c r="AA309" s="55"/>
      <c r="AB309" s="55"/>
      <c r="AC309" s="55"/>
      <c r="AD309" s="55"/>
      <c r="AE309" s="55"/>
      <c r="AF309" s="55"/>
      <c r="AG309" s="55"/>
      <c r="AH309" s="55"/>
      <c r="AI309" s="55"/>
      <c r="AJ309" s="55"/>
    </row>
    <row r="310">
      <c r="A310" s="22" t="s">
        <v>4851</v>
      </c>
      <c r="B310" s="120" t="s">
        <v>3630</v>
      </c>
      <c r="C310" s="22" t="s">
        <v>4852</v>
      </c>
      <c r="D310" s="21" t="s">
        <v>37</v>
      </c>
      <c r="E310" s="121" t="s">
        <v>4136</v>
      </c>
      <c r="F310" s="23" t="s">
        <v>3641</v>
      </c>
      <c r="G310" s="122" t="str">
        <f t="shared" si="1"/>
        <v>Deegan, North Waziristan, Pakistan</v>
      </c>
      <c r="H310" s="43" t="s">
        <v>3648</v>
      </c>
      <c r="I310" s="43"/>
      <c r="J310" s="43"/>
      <c r="K310" s="123" t="s">
        <v>4137</v>
      </c>
      <c r="L310" s="54" t="s">
        <v>3648</v>
      </c>
      <c r="M310" s="25" t="str">
        <f t="shared" si="2"/>
        <v>32.943065</v>
      </c>
      <c r="N310" s="25" t="str">
        <f t="shared" si="3"/>
        <v>69.955033</v>
      </c>
      <c r="O310" s="123">
        <v>2.0</v>
      </c>
      <c r="P310" s="123">
        <v>5.0</v>
      </c>
      <c r="Q310" s="123">
        <v>0.0</v>
      </c>
      <c r="R310" s="123">
        <v>0.0</v>
      </c>
      <c r="S310" s="123">
        <v>0.0</v>
      </c>
      <c r="T310" s="123">
        <v>0.0</v>
      </c>
      <c r="U310" s="123">
        <v>1.0</v>
      </c>
      <c r="V310" s="123">
        <v>3.0</v>
      </c>
      <c r="W310" s="124" t="str">
        <f t="shared" si="8"/>
        <v>http://www.thebureauinvestigates.com/2012/01/11/obama-2012-strikes/#Ob258</v>
      </c>
      <c r="X310" s="126"/>
      <c r="Y310" s="22" t="s">
        <v>4853</v>
      </c>
      <c r="Z310" s="55"/>
      <c r="AA310" s="55"/>
      <c r="AB310" s="55"/>
      <c r="AC310" s="55"/>
      <c r="AD310" s="55"/>
      <c r="AE310" s="55"/>
      <c r="AF310" s="55"/>
      <c r="AG310" s="55"/>
      <c r="AH310" s="55"/>
      <c r="AI310" s="55"/>
      <c r="AJ310" s="55"/>
    </row>
    <row r="311">
      <c r="A311" s="22" t="s">
        <v>4854</v>
      </c>
      <c r="B311" s="120" t="s">
        <v>3630</v>
      </c>
      <c r="C311" s="22" t="s">
        <v>4852</v>
      </c>
      <c r="D311" s="21" t="s">
        <v>37</v>
      </c>
      <c r="E311" s="121" t="s">
        <v>4855</v>
      </c>
      <c r="F311" s="23" t="s">
        <v>3641</v>
      </c>
      <c r="G311" s="122" t="str">
        <f t="shared" si="1"/>
        <v>Char Khel, Datta Khel, North Waziristan, Pakistan</v>
      </c>
      <c r="H311" s="43" t="s">
        <v>3792</v>
      </c>
      <c r="I311" s="43"/>
      <c r="J311" s="43"/>
      <c r="K311" s="123" t="s">
        <v>4856</v>
      </c>
      <c r="L311" s="54" t="s">
        <v>3792</v>
      </c>
      <c r="M311" s="25" t="str">
        <f t="shared" si="2"/>
        <v>33.150049</v>
      </c>
      <c r="N311" s="25" t="str">
        <f t="shared" si="3"/>
        <v>70.433361</v>
      </c>
      <c r="O311" s="123">
        <v>0.0</v>
      </c>
      <c r="P311" s="123">
        <v>2.0</v>
      </c>
      <c r="Q311" s="123">
        <v>0.0</v>
      </c>
      <c r="R311" s="123">
        <v>0.0</v>
      </c>
      <c r="S311" s="123">
        <v>0.0</v>
      </c>
      <c r="T311" s="123">
        <v>0.0</v>
      </c>
      <c r="U311" s="123">
        <v>0.0</v>
      </c>
      <c r="V311" s="123">
        <v>0.0</v>
      </c>
      <c r="W311" s="124" t="str">
        <f t="shared" si="8"/>
        <v>http://www.thebureauinvestigates.com/2012/01/11/obama-2012-strikes/#Ob259</v>
      </c>
      <c r="X311" s="126"/>
      <c r="Y311" s="22" t="s">
        <v>4857</v>
      </c>
      <c r="Z311" s="55"/>
      <c r="AA311" s="55"/>
      <c r="AB311" s="55"/>
      <c r="AC311" s="55"/>
      <c r="AD311" s="55"/>
      <c r="AE311" s="55"/>
      <c r="AF311" s="55"/>
      <c r="AG311" s="55"/>
      <c r="AH311" s="55"/>
      <c r="AI311" s="55"/>
      <c r="AJ311" s="55"/>
    </row>
    <row r="312">
      <c r="A312" s="22" t="s">
        <v>4858</v>
      </c>
      <c r="B312" s="120" t="s">
        <v>3630</v>
      </c>
      <c r="C312" s="22" t="s">
        <v>4859</v>
      </c>
      <c r="D312" s="21" t="s">
        <v>37</v>
      </c>
      <c r="E312" s="121" t="s">
        <v>4860</v>
      </c>
      <c r="F312" s="23" t="s">
        <v>3641</v>
      </c>
      <c r="G312" s="122" t="str">
        <f t="shared" si="1"/>
        <v>Miranshah, North Waziristan, Pakistan</v>
      </c>
      <c r="H312" s="43" t="s">
        <v>3752</v>
      </c>
      <c r="I312" s="43"/>
      <c r="J312" s="43"/>
      <c r="K312" s="123" t="s">
        <v>4861</v>
      </c>
      <c r="L312" s="54" t="s">
        <v>3752</v>
      </c>
      <c r="M312" s="25" t="str">
        <f t="shared" si="2"/>
        <v>32.956928</v>
      </c>
      <c r="N312" s="25" t="str">
        <f t="shared" si="3"/>
        <v>70.169394</v>
      </c>
      <c r="O312" s="123">
        <v>9.0</v>
      </c>
      <c r="P312" s="123">
        <v>10.0</v>
      </c>
      <c r="Q312" s="123">
        <v>0.0</v>
      </c>
      <c r="R312" s="123">
        <v>0.0</v>
      </c>
      <c r="S312" s="123">
        <v>0.0</v>
      </c>
      <c r="T312" s="123">
        <v>0.0</v>
      </c>
      <c r="U312" s="123">
        <v>2.0</v>
      </c>
      <c r="V312" s="123">
        <v>12.0</v>
      </c>
      <c r="W312" s="124" t="str">
        <f t="shared" si="8"/>
        <v>http://www.thebureauinvestigates.com/2012/01/11/obama-2012-strikes/#Ob260</v>
      </c>
      <c r="X312" s="126"/>
      <c r="Y312" s="22" t="s">
        <v>4862</v>
      </c>
      <c r="Z312" s="55"/>
      <c r="AA312" s="55"/>
      <c r="AB312" s="55"/>
      <c r="AC312" s="55"/>
      <c r="AD312" s="55"/>
      <c r="AE312" s="55"/>
      <c r="AF312" s="55"/>
      <c r="AG312" s="55"/>
      <c r="AH312" s="55"/>
      <c r="AI312" s="55"/>
      <c r="AJ312" s="55"/>
    </row>
    <row r="313">
      <c r="A313" s="22" t="s">
        <v>4863</v>
      </c>
      <c r="B313" s="120" t="s">
        <v>3630</v>
      </c>
      <c r="C313" s="22" t="s">
        <v>4864</v>
      </c>
      <c r="D313" s="21" t="s">
        <v>37</v>
      </c>
      <c r="E313" s="121" t="s">
        <v>4860</v>
      </c>
      <c r="F313" s="23" t="s">
        <v>3641</v>
      </c>
      <c r="G313" s="122" t="str">
        <f t="shared" si="1"/>
        <v>Miranshah, North Waziristan, Pakistan</v>
      </c>
      <c r="H313" s="43" t="s">
        <v>3752</v>
      </c>
      <c r="I313" s="43"/>
      <c r="J313" s="43"/>
      <c r="K313" s="123" t="s">
        <v>4861</v>
      </c>
      <c r="L313" s="54" t="s">
        <v>3752</v>
      </c>
      <c r="M313" s="25" t="str">
        <f t="shared" si="2"/>
        <v>32.956928</v>
      </c>
      <c r="N313" s="25" t="str">
        <f t="shared" si="3"/>
        <v>70.169394</v>
      </c>
      <c r="O313" s="123">
        <v>3.0</v>
      </c>
      <c r="P313" s="123">
        <v>8.0</v>
      </c>
      <c r="Q313" s="123">
        <v>0.0</v>
      </c>
      <c r="R313" s="123">
        <v>3.0</v>
      </c>
      <c r="S313" s="123">
        <v>0.0</v>
      </c>
      <c r="T313" s="123">
        <v>1.0</v>
      </c>
      <c r="U313" s="123">
        <v>3.0</v>
      </c>
      <c r="V313" s="123">
        <v>3.0</v>
      </c>
      <c r="W313" s="124" t="str">
        <f t="shared" si="8"/>
        <v>http://www.thebureauinvestigates.com/2012/01/11/obama-2012-strikes/#Ob261</v>
      </c>
      <c r="X313" s="126"/>
      <c r="Y313" s="22" t="s">
        <v>4865</v>
      </c>
      <c r="Z313" s="55"/>
      <c r="AA313" s="55"/>
      <c r="AB313" s="55"/>
      <c r="AC313" s="55"/>
      <c r="AD313" s="55"/>
      <c r="AE313" s="55"/>
      <c r="AF313" s="55"/>
      <c r="AG313" s="55"/>
      <c r="AH313" s="55"/>
      <c r="AI313" s="55"/>
      <c r="AJ313" s="55"/>
    </row>
    <row r="314">
      <c r="A314" s="22" t="s">
        <v>4866</v>
      </c>
      <c r="B314" s="120" t="s">
        <v>3630</v>
      </c>
      <c r="C314" s="22" t="s">
        <v>4867</v>
      </c>
      <c r="D314" s="21" t="s">
        <v>37</v>
      </c>
      <c r="E314" s="121" t="s">
        <v>4860</v>
      </c>
      <c r="F314" s="23" t="s">
        <v>3641</v>
      </c>
      <c r="G314" s="122" t="str">
        <f t="shared" si="1"/>
        <v>Miranshah, North Waziristan, Pakistan</v>
      </c>
      <c r="H314" s="43" t="s">
        <v>3752</v>
      </c>
      <c r="I314" s="43"/>
      <c r="J314" s="43"/>
      <c r="K314" s="123" t="s">
        <v>4861</v>
      </c>
      <c r="L314" s="54" t="s">
        <v>3752</v>
      </c>
      <c r="M314" s="25" t="str">
        <f t="shared" si="2"/>
        <v>32.956928</v>
      </c>
      <c r="N314" s="25" t="str">
        <f t="shared" si="3"/>
        <v>70.169394</v>
      </c>
      <c r="O314" s="123">
        <v>5.0</v>
      </c>
      <c r="P314" s="123">
        <v>6.0</v>
      </c>
      <c r="Q314" s="123">
        <v>0.0</v>
      </c>
      <c r="R314" s="123">
        <v>0.0</v>
      </c>
      <c r="S314" s="123">
        <v>0.0</v>
      </c>
      <c r="T314" s="123">
        <v>0.0</v>
      </c>
      <c r="U314" s="123">
        <v>4.0</v>
      </c>
      <c r="V314" s="123">
        <v>7.0</v>
      </c>
      <c r="W314" s="124" t="str">
        <f t="shared" si="8"/>
        <v>http://www.thebureauinvestigates.com/2012/01/11/obama-2012-strikes/#Ob262</v>
      </c>
      <c r="X314" s="126"/>
      <c r="Y314" s="22" t="s">
        <v>4868</v>
      </c>
      <c r="Z314" s="55"/>
      <c r="AA314" s="55"/>
      <c r="AB314" s="55"/>
      <c r="AC314" s="55"/>
      <c r="AD314" s="55"/>
      <c r="AE314" s="55"/>
      <c r="AF314" s="55"/>
      <c r="AG314" s="55"/>
      <c r="AH314" s="55"/>
      <c r="AI314" s="55"/>
      <c r="AJ314" s="55"/>
    </row>
    <row r="315">
      <c r="A315" s="22" t="s">
        <v>4869</v>
      </c>
      <c r="B315" s="120" t="s">
        <v>3630</v>
      </c>
      <c r="C315" s="22" t="s">
        <v>4867</v>
      </c>
      <c r="D315" s="21" t="s">
        <v>37</v>
      </c>
      <c r="E315" s="121" t="s">
        <v>4870</v>
      </c>
      <c r="F315" s="23" t="s">
        <v>3641</v>
      </c>
      <c r="G315" s="122" t="str">
        <f t="shared" si="1"/>
        <v>Jalar Zakar Khel, Mir Ali, North Waziristan, Pakistan</v>
      </c>
      <c r="H315" s="43" t="s">
        <v>4871</v>
      </c>
      <c r="I315" s="43"/>
      <c r="J315" s="43"/>
      <c r="K315" s="123" t="s">
        <v>4872</v>
      </c>
      <c r="L315" s="54" t="s">
        <v>4871</v>
      </c>
      <c r="M315" s="25" t="str">
        <f t="shared" si="2"/>
        <v>32.854293</v>
      </c>
      <c r="N315" s="25" t="str">
        <f t="shared" si="3"/>
        <v>70.219997</v>
      </c>
      <c r="O315" s="123">
        <v>8.0</v>
      </c>
      <c r="P315" s="123">
        <v>15.0</v>
      </c>
      <c r="Q315" s="123">
        <v>0.0</v>
      </c>
      <c r="R315" s="123">
        <v>0.0</v>
      </c>
      <c r="S315" s="123">
        <v>0.0</v>
      </c>
      <c r="T315" s="123">
        <v>0.0</v>
      </c>
      <c r="U315" s="123">
        <v>3.0</v>
      </c>
      <c r="V315" s="123">
        <v>3.0</v>
      </c>
      <c r="W315" s="124" t="str">
        <f t="shared" si="8"/>
        <v>http://www.thebureauinvestigates.com/2012/01/11/obama-2012-strikes/#Ob263</v>
      </c>
      <c r="X315" s="126"/>
      <c r="Y315" s="22" t="s">
        <v>4873</v>
      </c>
      <c r="Z315" s="55"/>
      <c r="AA315" s="55"/>
      <c r="AB315" s="55"/>
      <c r="AC315" s="55"/>
      <c r="AD315" s="55"/>
      <c r="AE315" s="55"/>
      <c r="AF315" s="55"/>
      <c r="AG315" s="55"/>
      <c r="AH315" s="55"/>
      <c r="AI315" s="55"/>
      <c r="AJ315" s="55"/>
    </row>
    <row r="316">
      <c r="A316" s="22" t="s">
        <v>4874</v>
      </c>
      <c r="B316" s="120" t="s">
        <v>3630</v>
      </c>
      <c r="C316" s="22" t="s">
        <v>2864</v>
      </c>
      <c r="D316" s="21" t="s">
        <v>37</v>
      </c>
      <c r="E316" s="121" t="s">
        <v>4875</v>
      </c>
      <c r="F316" s="23" t="s">
        <v>3633</v>
      </c>
      <c r="G316" s="122" t="str">
        <f t="shared" si="1"/>
        <v>Shaktoi Mandao, South Waziristan, Pakistan</v>
      </c>
      <c r="H316" s="43" t="s">
        <v>3671</v>
      </c>
      <c r="I316" s="43"/>
      <c r="J316" s="43"/>
      <c r="K316" s="123" t="s">
        <v>4876</v>
      </c>
      <c r="L316" s="54" t="s">
        <v>3671</v>
      </c>
      <c r="M316" s="25" t="str">
        <f t="shared" si="2"/>
        <v>32.320237</v>
      </c>
      <c r="N316" s="25" t="str">
        <f t="shared" si="3"/>
        <v>69.859740</v>
      </c>
      <c r="O316" s="123">
        <v>4.0</v>
      </c>
      <c r="P316" s="123">
        <v>15.0</v>
      </c>
      <c r="Q316" s="123">
        <v>0.0</v>
      </c>
      <c r="R316" s="123">
        <v>0.0</v>
      </c>
      <c r="S316" s="123">
        <v>0.0</v>
      </c>
      <c r="T316" s="123">
        <v>0.0</v>
      </c>
      <c r="U316" s="123">
        <v>0.0</v>
      </c>
      <c r="V316" s="123">
        <v>3.0</v>
      </c>
      <c r="W316" s="124" t="str">
        <f t="shared" si="8"/>
        <v>http://www.thebureauinvestigates.com/2012/01/11/obama-2012-strikes/#Ob264</v>
      </c>
      <c r="X316" s="126"/>
      <c r="Y316" s="22" t="s">
        <v>4877</v>
      </c>
      <c r="Z316" s="55"/>
      <c r="AA316" s="55"/>
      <c r="AB316" s="55"/>
      <c r="AC316" s="55"/>
      <c r="AD316" s="55"/>
      <c r="AE316" s="55"/>
      <c r="AF316" s="55"/>
      <c r="AG316" s="55"/>
      <c r="AH316" s="55"/>
      <c r="AI316" s="55"/>
      <c r="AJ316" s="55"/>
    </row>
    <row r="317">
      <c r="A317" s="22" t="s">
        <v>4878</v>
      </c>
      <c r="B317" s="120" t="s">
        <v>3630</v>
      </c>
      <c r="C317" s="22" t="s">
        <v>2864</v>
      </c>
      <c r="D317" s="21" t="s">
        <v>37</v>
      </c>
      <c r="E317" s="121" t="s">
        <v>4879</v>
      </c>
      <c r="F317" s="23" t="s">
        <v>3633</v>
      </c>
      <c r="G317" s="122" t="str">
        <f t="shared" si="1"/>
        <v>Nishpa, South Waziristan, Pakistan</v>
      </c>
      <c r="H317" s="43" t="s">
        <v>4880</v>
      </c>
      <c r="I317" s="43"/>
      <c r="J317" s="43"/>
      <c r="K317" s="123" t="s">
        <v>4881</v>
      </c>
      <c r="L317" s="54" t="s">
        <v>4880</v>
      </c>
      <c r="M317" s="25" t="str">
        <f t="shared" si="2"/>
        <v>32.662340</v>
      </c>
      <c r="N317" s="25" t="str">
        <f t="shared" si="3"/>
        <v>70.043242</v>
      </c>
      <c r="O317" s="123">
        <v>6.0</v>
      </c>
      <c r="P317" s="123">
        <v>6.0</v>
      </c>
      <c r="Q317" s="123">
        <v>0.0</v>
      </c>
      <c r="R317" s="123">
        <v>0.0</v>
      </c>
      <c r="S317" s="123">
        <v>0.0</v>
      </c>
      <c r="T317" s="123">
        <v>0.0</v>
      </c>
      <c r="U317" s="123">
        <v>0.0</v>
      </c>
      <c r="V317" s="123">
        <v>0.0</v>
      </c>
      <c r="W317" s="124" t="str">
        <f t="shared" si="8"/>
        <v>http://www.thebureauinvestigates.com/2012/01/11/obama-2012-strikes/#Ob265</v>
      </c>
      <c r="X317" s="126"/>
      <c r="Y317" s="22" t="s">
        <v>4882</v>
      </c>
      <c r="Z317" s="55"/>
      <c r="AA317" s="55"/>
      <c r="AB317" s="55"/>
      <c r="AC317" s="55"/>
      <c r="AD317" s="55"/>
      <c r="AE317" s="55"/>
      <c r="AF317" s="55"/>
      <c r="AG317" s="55"/>
      <c r="AH317" s="55"/>
      <c r="AI317" s="55"/>
      <c r="AJ317" s="55"/>
    </row>
    <row r="318">
      <c r="A318" s="22" t="s">
        <v>4883</v>
      </c>
      <c r="B318" s="120" t="s">
        <v>3630</v>
      </c>
      <c r="C318" s="22" t="s">
        <v>2877</v>
      </c>
      <c r="D318" s="21" t="s">
        <v>37</v>
      </c>
      <c r="E318" s="121" t="s">
        <v>4884</v>
      </c>
      <c r="F318" s="23" t="s">
        <v>3633</v>
      </c>
      <c r="G318" s="122" t="str">
        <f t="shared" si="1"/>
        <v>Wagdalai, Tehsil Birmal, South Waziristan, Pakistan</v>
      </c>
      <c r="H318" s="43" t="s">
        <v>4800</v>
      </c>
      <c r="I318" s="43"/>
      <c r="J318" s="43"/>
      <c r="K318" s="123" t="s">
        <v>4885</v>
      </c>
      <c r="L318" s="54" t="s">
        <v>4800</v>
      </c>
      <c r="M318" s="25" t="str">
        <f t="shared" si="2"/>
        <v>32.378567</v>
      </c>
      <c r="N318" s="25" t="str">
        <f t="shared" si="3"/>
        <v>69.430782</v>
      </c>
      <c r="O318" s="123">
        <v>6.0</v>
      </c>
      <c r="P318" s="123">
        <v>8.0</v>
      </c>
      <c r="Q318" s="123">
        <v>0.0</v>
      </c>
      <c r="R318" s="123">
        <v>0.0</v>
      </c>
      <c r="S318" s="123">
        <v>0.0</v>
      </c>
      <c r="T318" s="123">
        <v>0.0</v>
      </c>
      <c r="U318" s="123">
        <v>2.0</v>
      </c>
      <c r="V318" s="123">
        <v>4.0</v>
      </c>
      <c r="W318" s="124" t="str">
        <f t="shared" si="8"/>
        <v>http://www.thebureauinvestigates.com/2012/01/11/obama-2012-strikes/#Ob266</v>
      </c>
      <c r="X318" s="126"/>
      <c r="Y318" s="22" t="s">
        <v>4886</v>
      </c>
      <c r="Z318" s="55"/>
      <c r="AA318" s="55"/>
      <c r="AB318" s="55"/>
      <c r="AC318" s="55"/>
      <c r="AD318" s="55"/>
      <c r="AE318" s="55"/>
      <c r="AF318" s="55"/>
      <c r="AG318" s="55"/>
      <c r="AH318" s="55"/>
      <c r="AI318" s="55"/>
      <c r="AJ318" s="55"/>
    </row>
    <row r="319">
      <c r="A319" s="22" t="s">
        <v>4887</v>
      </c>
      <c r="B319" s="120" t="s">
        <v>3630</v>
      </c>
      <c r="C319" s="22" t="s">
        <v>2877</v>
      </c>
      <c r="D319" s="21" t="s">
        <v>37</v>
      </c>
      <c r="E319" s="121" t="s">
        <v>4888</v>
      </c>
      <c r="F319" s="23" t="s">
        <v>4889</v>
      </c>
      <c r="G319" s="122" t="str">
        <f t="shared" si="1"/>
        <v>Shawa, North/South Waziristan, Pakistan</v>
      </c>
      <c r="H319" s="43" t="s">
        <v>4599</v>
      </c>
      <c r="I319" s="43"/>
      <c r="J319" s="43"/>
      <c r="K319" s="123" t="s">
        <v>4890</v>
      </c>
      <c r="L319" s="54" t="s">
        <v>4599</v>
      </c>
      <c r="M319" s="25" t="str">
        <f t="shared" si="2"/>
        <v>32.678757</v>
      </c>
      <c r="N319" s="25" t="str">
        <f t="shared" si="3"/>
        <v>69.829959</v>
      </c>
      <c r="O319" s="123">
        <v>6.0</v>
      </c>
      <c r="P319" s="123">
        <v>7.0</v>
      </c>
      <c r="Q319" s="123">
        <v>0.0</v>
      </c>
      <c r="R319" s="123">
        <v>0.0</v>
      </c>
      <c r="S319" s="123">
        <v>0.0</v>
      </c>
      <c r="T319" s="123">
        <v>0.0</v>
      </c>
      <c r="U319" s="123">
        <v>3.0</v>
      </c>
      <c r="V319" s="123">
        <v>3.0</v>
      </c>
      <c r="W319" s="124" t="str">
        <f t="shared" si="8"/>
        <v>http://www.thebureauinvestigates.com/2012/01/11/obama-2012-strikes/#Ob267</v>
      </c>
      <c r="X319" s="126"/>
      <c r="Y319" s="22" t="s">
        <v>4891</v>
      </c>
      <c r="Z319" s="55"/>
      <c r="AA319" s="55"/>
      <c r="AB319" s="55"/>
      <c r="AC319" s="55"/>
      <c r="AD319" s="55"/>
      <c r="AE319" s="55"/>
      <c r="AF319" s="55"/>
      <c r="AG319" s="55"/>
      <c r="AH319" s="55"/>
      <c r="AI319" s="55"/>
      <c r="AJ319" s="55"/>
    </row>
    <row r="320">
      <c r="A320" s="22" t="s">
        <v>4892</v>
      </c>
      <c r="B320" s="120" t="s">
        <v>3630</v>
      </c>
      <c r="C320" s="22" t="s">
        <v>2886</v>
      </c>
      <c r="D320" s="21" t="s">
        <v>37</v>
      </c>
      <c r="E320" s="121" t="s">
        <v>4893</v>
      </c>
      <c r="F320" s="23" t="s">
        <v>3641</v>
      </c>
      <c r="G320" s="122" t="str">
        <f t="shared" si="1"/>
        <v>Sarai Bazaar, Miranshah, North Waziristan, Pakistan</v>
      </c>
      <c r="H320" s="43" t="s">
        <v>3752</v>
      </c>
      <c r="I320" s="43"/>
      <c r="J320" s="43"/>
      <c r="K320" s="123" t="s">
        <v>4894</v>
      </c>
      <c r="L320" s="54" t="s">
        <v>3752</v>
      </c>
      <c r="M320" s="25" t="str">
        <f t="shared" si="2"/>
        <v>32.956928</v>
      </c>
      <c r="N320" s="25" t="str">
        <f t="shared" si="3"/>
        <v>70.169394</v>
      </c>
      <c r="O320" s="123">
        <v>3.0</v>
      </c>
      <c r="P320" s="123">
        <v>4.0</v>
      </c>
      <c r="Q320" s="123">
        <v>0.0</v>
      </c>
      <c r="R320" s="123">
        <v>0.0</v>
      </c>
      <c r="S320" s="123">
        <v>0.0</v>
      </c>
      <c r="T320" s="123">
        <v>0.0</v>
      </c>
      <c r="U320" s="123">
        <v>3.0</v>
      </c>
      <c r="V320" s="123">
        <v>3.0</v>
      </c>
      <c r="W320" s="124" t="str">
        <f t="shared" si="8"/>
        <v>http://www.thebureauinvestigates.com/2012/01/11/obama-2012-strikes/#Ob268</v>
      </c>
      <c r="X320" s="126"/>
      <c r="Y320" s="22" t="s">
        <v>4895</v>
      </c>
      <c r="Z320" s="55"/>
      <c r="AA320" s="55"/>
      <c r="AB320" s="55"/>
      <c r="AC320" s="55"/>
      <c r="AD320" s="55"/>
      <c r="AE320" s="55"/>
      <c r="AF320" s="55"/>
      <c r="AG320" s="55"/>
      <c r="AH320" s="55"/>
      <c r="AI320" s="55"/>
      <c r="AJ320" s="55"/>
    </row>
    <row r="321">
      <c r="A321" s="22" t="s">
        <v>4896</v>
      </c>
      <c r="B321" s="120" t="s">
        <v>3630</v>
      </c>
      <c r="C321" s="22" t="s">
        <v>2919</v>
      </c>
      <c r="D321" s="21" t="s">
        <v>37</v>
      </c>
      <c r="E321" s="121" t="s">
        <v>4897</v>
      </c>
      <c r="F321" s="23" t="s">
        <v>3641</v>
      </c>
      <c r="G321" s="122" t="str">
        <f t="shared" si="1"/>
        <v>Miranshah Bazaar, North Waziristan, Pakistan</v>
      </c>
      <c r="H321" s="43" t="s">
        <v>3752</v>
      </c>
      <c r="I321" s="43"/>
      <c r="J321" s="43"/>
      <c r="K321" s="123" t="s">
        <v>4898</v>
      </c>
      <c r="L321" s="54" t="s">
        <v>3752</v>
      </c>
      <c r="M321" s="25" t="str">
        <f t="shared" si="2"/>
        <v>32.956928</v>
      </c>
      <c r="N321" s="25" t="str">
        <f t="shared" si="3"/>
        <v>70.169394</v>
      </c>
      <c r="O321" s="123">
        <v>3.0</v>
      </c>
      <c r="P321" s="123">
        <v>6.0</v>
      </c>
      <c r="Q321" s="123">
        <v>0.0</v>
      </c>
      <c r="R321" s="123">
        <v>0.0</v>
      </c>
      <c r="S321" s="123">
        <v>0.0</v>
      </c>
      <c r="T321" s="123">
        <v>0.0</v>
      </c>
      <c r="U321" s="123">
        <v>1.0</v>
      </c>
      <c r="V321" s="123">
        <v>3.0</v>
      </c>
      <c r="W321" s="124" t="str">
        <f t="shared" si="8"/>
        <v>http://www.thebureauinvestigates.com/2012/01/11/obama-2012-strikes/#Ob269</v>
      </c>
      <c r="X321" s="126"/>
      <c r="Y321" s="22" t="s">
        <v>4899</v>
      </c>
      <c r="Z321" s="55"/>
      <c r="AA321" s="55"/>
      <c r="AB321" s="55"/>
      <c r="AC321" s="55"/>
      <c r="AD321" s="55"/>
      <c r="AE321" s="55"/>
      <c r="AF321" s="55"/>
      <c r="AG321" s="55"/>
      <c r="AH321" s="55"/>
      <c r="AI321" s="55"/>
      <c r="AJ321" s="55"/>
    </row>
    <row r="322">
      <c r="A322" s="22" t="s">
        <v>4900</v>
      </c>
      <c r="B322" s="120" t="s">
        <v>3630</v>
      </c>
      <c r="C322" s="22" t="s">
        <v>4901</v>
      </c>
      <c r="D322" s="21" t="s">
        <v>37</v>
      </c>
      <c r="E322" s="121" t="s">
        <v>4902</v>
      </c>
      <c r="F322" s="23" t="s">
        <v>3641</v>
      </c>
      <c r="G322" s="122" t="str">
        <f t="shared" si="1"/>
        <v>Guldar Kot, Dre Nishtar area, North Waziristan, Pakistan</v>
      </c>
      <c r="H322" s="43" t="s">
        <v>3648</v>
      </c>
      <c r="I322" s="43"/>
      <c r="J322" s="43"/>
      <c r="K322" s="123" t="s">
        <v>4903</v>
      </c>
      <c r="L322" s="54" t="s">
        <v>3648</v>
      </c>
      <c r="M322" s="25" t="str">
        <f t="shared" si="2"/>
        <v>32.943065</v>
      </c>
      <c r="N322" s="25" t="str">
        <f t="shared" si="3"/>
        <v>69.955033</v>
      </c>
      <c r="O322" s="123">
        <v>8.0</v>
      </c>
      <c r="P322" s="123">
        <v>10.0</v>
      </c>
      <c r="Q322" s="123">
        <v>0.0</v>
      </c>
      <c r="R322" s="123">
        <v>0.0</v>
      </c>
      <c r="S322" s="123">
        <v>0.0</v>
      </c>
      <c r="T322" s="123">
        <v>0.0</v>
      </c>
      <c r="U322" s="123">
        <v>1.0</v>
      </c>
      <c r="V322" s="123">
        <v>3.0</v>
      </c>
      <c r="W322" s="124" t="str">
        <f t="shared" si="8"/>
        <v>http://www.thebureauinvestigates.com/2012/01/11/obama-2012-strikes/#Ob270</v>
      </c>
      <c r="X322" s="126"/>
      <c r="Y322" s="22" t="s">
        <v>4904</v>
      </c>
      <c r="Z322" s="55"/>
      <c r="AA322" s="55"/>
      <c r="AB322" s="55"/>
      <c r="AC322" s="55"/>
      <c r="AD322" s="55"/>
      <c r="AE322" s="55"/>
      <c r="AF322" s="55"/>
      <c r="AG322" s="55"/>
      <c r="AH322" s="55"/>
      <c r="AI322" s="55"/>
      <c r="AJ322" s="55"/>
    </row>
    <row r="323">
      <c r="A323" s="22" t="s">
        <v>4905</v>
      </c>
      <c r="B323" s="120" t="s">
        <v>3630</v>
      </c>
      <c r="C323" s="22" t="s">
        <v>4906</v>
      </c>
      <c r="D323" s="21" t="s">
        <v>37</v>
      </c>
      <c r="E323" s="121" t="s">
        <v>4907</v>
      </c>
      <c r="F323" s="23" t="s">
        <v>3641</v>
      </c>
      <c r="G323" s="122" t="str">
        <f t="shared" si="1"/>
        <v>Datta Khel Kalai, North Waziristan, Pakistan</v>
      </c>
      <c r="H323" s="43" t="s">
        <v>3792</v>
      </c>
      <c r="I323" s="43"/>
      <c r="J323" s="43"/>
      <c r="K323" s="123" t="s">
        <v>4908</v>
      </c>
      <c r="L323" s="54" t="s">
        <v>3792</v>
      </c>
      <c r="M323" s="25" t="str">
        <f t="shared" si="2"/>
        <v>33.150049</v>
      </c>
      <c r="N323" s="25" t="str">
        <f t="shared" si="3"/>
        <v>70.433361</v>
      </c>
      <c r="O323" s="123">
        <v>1.0</v>
      </c>
      <c r="P323" s="123">
        <v>5.0</v>
      </c>
      <c r="Q323" s="123">
        <v>0.0</v>
      </c>
      <c r="R323" s="123">
        <v>0.0</v>
      </c>
      <c r="S323" s="123">
        <v>0.0</v>
      </c>
      <c r="T323" s="123">
        <v>0.0</v>
      </c>
      <c r="U323" s="123">
        <v>1.0</v>
      </c>
      <c r="V323" s="123">
        <v>2.0</v>
      </c>
      <c r="W323" s="124" t="str">
        <f t="shared" si="8"/>
        <v>http://www.thebureauinvestigates.com/2012/01/11/obama-2012-strikes/#Ob271</v>
      </c>
      <c r="X323" s="126"/>
      <c r="Y323" s="22" t="s">
        <v>4909</v>
      </c>
      <c r="Z323" s="55"/>
      <c r="AA323" s="55"/>
      <c r="AB323" s="55"/>
      <c r="AC323" s="55"/>
      <c r="AD323" s="55"/>
      <c r="AE323" s="55"/>
      <c r="AF323" s="55"/>
      <c r="AG323" s="55"/>
      <c r="AH323" s="55"/>
      <c r="AI323" s="55"/>
      <c r="AJ323" s="55"/>
    </row>
    <row r="324">
      <c r="A324" s="22" t="s">
        <v>4910</v>
      </c>
      <c r="B324" s="120" t="s">
        <v>3630</v>
      </c>
      <c r="C324" s="22" t="s">
        <v>4911</v>
      </c>
      <c r="D324" s="21" t="s">
        <v>37</v>
      </c>
      <c r="E324" s="121" t="s">
        <v>4912</v>
      </c>
      <c r="F324" s="23" t="s">
        <v>3641</v>
      </c>
      <c r="G324" s="122" t="str">
        <f t="shared" si="1"/>
        <v>Khassokhel near Mir Ali, North Waziristan, Pakistan</v>
      </c>
      <c r="H324" s="43" t="s">
        <v>3701</v>
      </c>
      <c r="I324" s="43"/>
      <c r="J324" s="43"/>
      <c r="K324" s="123" t="s">
        <v>4913</v>
      </c>
      <c r="L324" s="54" t="s">
        <v>3701</v>
      </c>
      <c r="M324" s="25" t="str">
        <f t="shared" si="2"/>
        <v>32.970019</v>
      </c>
      <c r="N324" s="25" t="str">
        <f t="shared" si="3"/>
        <v>70.277584</v>
      </c>
      <c r="O324" s="123">
        <v>5.0</v>
      </c>
      <c r="P324" s="123">
        <v>12.0</v>
      </c>
      <c r="Q324" s="123">
        <v>0.0</v>
      </c>
      <c r="R324" s="123">
        <v>8.0</v>
      </c>
      <c r="S324" s="123">
        <v>0.0</v>
      </c>
      <c r="T324" s="123">
        <v>0.0</v>
      </c>
      <c r="U324" s="123">
        <v>3.0</v>
      </c>
      <c r="V324" s="123">
        <v>4.0</v>
      </c>
      <c r="W324" s="124" t="str">
        <f t="shared" si="8"/>
        <v>http://www.thebureauinvestigates.com/2012/01/11/obama-2012-strikes/#Ob272</v>
      </c>
      <c r="X324" s="126"/>
      <c r="Y324" s="22" t="s">
        <v>4914</v>
      </c>
      <c r="Z324" s="55"/>
      <c r="AA324" s="55"/>
      <c r="AB324" s="55"/>
      <c r="AC324" s="55"/>
      <c r="AD324" s="55"/>
      <c r="AE324" s="55"/>
      <c r="AF324" s="55"/>
      <c r="AG324" s="55"/>
      <c r="AH324" s="55"/>
      <c r="AI324" s="55"/>
      <c r="AJ324" s="55"/>
    </row>
    <row r="325">
      <c r="A325" s="22" t="s">
        <v>4915</v>
      </c>
      <c r="B325" s="120" t="s">
        <v>3630</v>
      </c>
      <c r="C325" s="22" t="s">
        <v>4916</v>
      </c>
      <c r="D325" s="21" t="s">
        <v>37</v>
      </c>
      <c r="E325" s="121" t="s">
        <v>4860</v>
      </c>
      <c r="F325" s="23" t="s">
        <v>3641</v>
      </c>
      <c r="G325" s="122" t="str">
        <f t="shared" si="1"/>
        <v>Miranshah, North Waziristan, Pakistan</v>
      </c>
      <c r="H325" s="43" t="s">
        <v>3752</v>
      </c>
      <c r="I325" s="43"/>
      <c r="J325" s="43"/>
      <c r="K325" s="123" t="s">
        <v>4861</v>
      </c>
      <c r="L325" s="54" t="s">
        <v>3752</v>
      </c>
      <c r="M325" s="25" t="str">
        <f t="shared" si="2"/>
        <v>32.956928</v>
      </c>
      <c r="N325" s="25" t="str">
        <f t="shared" si="3"/>
        <v>70.169394</v>
      </c>
      <c r="O325" s="123">
        <v>1.0</v>
      </c>
      <c r="P325" s="123">
        <v>4.0</v>
      </c>
      <c r="Q325" s="123">
        <v>0.0</v>
      </c>
      <c r="R325" s="123">
        <v>0.0</v>
      </c>
      <c r="S325" s="123">
        <v>0.0</v>
      </c>
      <c r="T325" s="123">
        <v>0.0</v>
      </c>
      <c r="U325" s="123">
        <v>1.0</v>
      </c>
      <c r="V325" s="123">
        <v>2.0</v>
      </c>
      <c r="W325" s="124" t="str">
        <f t="shared" si="8"/>
        <v>http://www.thebureauinvestigates.com/2012/01/11/obama-2012-strikes/#Ob273</v>
      </c>
      <c r="X325" s="126"/>
      <c r="Y325" s="22" t="s">
        <v>4917</v>
      </c>
      <c r="Z325" s="55"/>
      <c r="AA325" s="55"/>
      <c r="AB325" s="55"/>
      <c r="AC325" s="55"/>
      <c r="AD325" s="55"/>
      <c r="AE325" s="55"/>
      <c r="AF325" s="55"/>
      <c r="AG325" s="55"/>
      <c r="AH325" s="55"/>
      <c r="AI325" s="55"/>
      <c r="AJ325" s="55"/>
    </row>
    <row r="326">
      <c r="A326" s="22" t="s">
        <v>4918</v>
      </c>
      <c r="B326" s="120" t="s">
        <v>3630</v>
      </c>
      <c r="C326" s="22" t="s">
        <v>2964</v>
      </c>
      <c r="D326" s="21" t="s">
        <v>37</v>
      </c>
      <c r="E326" s="121" t="s">
        <v>4912</v>
      </c>
      <c r="F326" s="23" t="s">
        <v>3641</v>
      </c>
      <c r="G326" s="122" t="str">
        <f t="shared" si="1"/>
        <v>Khassokhel near Mir Ali, North Waziristan, Pakistan</v>
      </c>
      <c r="H326" s="43" t="s">
        <v>3701</v>
      </c>
      <c r="I326" s="43"/>
      <c r="J326" s="43"/>
      <c r="K326" s="123" t="s">
        <v>4913</v>
      </c>
      <c r="L326" s="54" t="s">
        <v>3701</v>
      </c>
      <c r="M326" s="25" t="str">
        <f t="shared" si="2"/>
        <v>32.970019</v>
      </c>
      <c r="N326" s="25" t="str">
        <f t="shared" si="3"/>
        <v>70.277584</v>
      </c>
      <c r="O326" s="123">
        <v>4.0</v>
      </c>
      <c r="P326" s="123">
        <v>10.0</v>
      </c>
      <c r="Q326" s="123">
        <v>0.0</v>
      </c>
      <c r="R326" s="123">
        <v>0.0</v>
      </c>
      <c r="S326" s="123">
        <v>0.0</v>
      </c>
      <c r="T326" s="123">
        <v>0.0</v>
      </c>
      <c r="U326" s="123">
        <v>4.0</v>
      </c>
      <c r="V326" s="123">
        <v>4.0</v>
      </c>
      <c r="W326" s="124" t="str">
        <f t="shared" si="8"/>
        <v>http://www.thebureauinvestigates.com/2012/01/11/obama-2012-strikes/#Ob274</v>
      </c>
      <c r="X326" s="126"/>
      <c r="Y326" s="22" t="s">
        <v>4919</v>
      </c>
      <c r="Z326" s="55"/>
      <c r="AA326" s="55"/>
      <c r="AB326" s="55"/>
      <c r="AC326" s="55"/>
      <c r="AD326" s="55"/>
      <c r="AE326" s="55"/>
      <c r="AF326" s="55"/>
      <c r="AG326" s="55"/>
      <c r="AH326" s="55"/>
      <c r="AI326" s="55"/>
      <c r="AJ326" s="55"/>
    </row>
    <row r="327">
      <c r="A327" s="22" t="s">
        <v>4920</v>
      </c>
      <c r="B327" s="120" t="s">
        <v>3630</v>
      </c>
      <c r="C327" s="22" t="s">
        <v>2964</v>
      </c>
      <c r="D327" s="21" t="s">
        <v>37</v>
      </c>
      <c r="E327" s="121" t="s">
        <v>4921</v>
      </c>
      <c r="F327" s="23" t="s">
        <v>3641</v>
      </c>
      <c r="G327" s="122" t="str">
        <f t="shared" si="1"/>
        <v>Degan, Datta Khel, North Waziristan, Pakistan</v>
      </c>
      <c r="H327" s="43" t="s">
        <v>3792</v>
      </c>
      <c r="I327" s="43"/>
      <c r="J327" s="43"/>
      <c r="K327" s="123" t="s">
        <v>4922</v>
      </c>
      <c r="L327" s="54" t="s">
        <v>3792</v>
      </c>
      <c r="M327" s="25" t="str">
        <f t="shared" si="2"/>
        <v>33.150049</v>
      </c>
      <c r="N327" s="25" t="str">
        <f t="shared" si="3"/>
        <v>70.433361</v>
      </c>
      <c r="O327" s="123">
        <v>2.0</v>
      </c>
      <c r="P327" s="123">
        <v>5.0</v>
      </c>
      <c r="Q327" s="123">
        <v>0.0</v>
      </c>
      <c r="R327" s="123">
        <v>0.0</v>
      </c>
      <c r="S327" s="123">
        <v>0.0</v>
      </c>
      <c r="T327" s="123">
        <v>0.0</v>
      </c>
      <c r="U327" s="123">
        <v>0.0</v>
      </c>
      <c r="V327" s="123">
        <v>0.0</v>
      </c>
      <c r="W327" s="124" t="str">
        <f t="shared" si="8"/>
        <v>http://www.thebureauinvestigates.com/2012/01/11/obama-2012-strikes/#Ob275</v>
      </c>
      <c r="X327" s="126"/>
      <c r="Y327" s="22" t="s">
        <v>4923</v>
      </c>
      <c r="Z327" s="55"/>
      <c r="AA327" s="55"/>
      <c r="AB327" s="55"/>
      <c r="AC327" s="55"/>
      <c r="AD327" s="55"/>
      <c r="AE327" s="55"/>
      <c r="AF327" s="55"/>
      <c r="AG327" s="55"/>
      <c r="AH327" s="55"/>
      <c r="AI327" s="55"/>
      <c r="AJ327" s="55"/>
    </row>
    <row r="328">
      <c r="A328" s="22" t="s">
        <v>4924</v>
      </c>
      <c r="B328" s="120" t="s">
        <v>3630</v>
      </c>
      <c r="C328" s="22" t="s">
        <v>4925</v>
      </c>
      <c r="D328" s="21" t="s">
        <v>37</v>
      </c>
      <c r="E328" s="121" t="s">
        <v>4926</v>
      </c>
      <c r="F328" s="23" t="s">
        <v>3633</v>
      </c>
      <c r="G328" s="122" t="str">
        <f t="shared" si="1"/>
        <v>Khawashi Khel, near Wana, South Waziristan, Pakistan</v>
      </c>
      <c r="H328" s="43" t="s">
        <v>3634</v>
      </c>
      <c r="I328" s="43"/>
      <c r="J328" s="43"/>
      <c r="K328" s="123" t="s">
        <v>4927</v>
      </c>
      <c r="L328" s="54" t="s">
        <v>3634</v>
      </c>
      <c r="M328" s="25" t="str">
        <f t="shared" si="2"/>
        <v>32.298231</v>
      </c>
      <c r="N328" s="25" t="str">
        <f t="shared" si="3"/>
        <v>69.597624</v>
      </c>
      <c r="O328" s="123">
        <v>2.0</v>
      </c>
      <c r="P328" s="123">
        <v>4.0</v>
      </c>
      <c r="Q328" s="123">
        <v>0.0</v>
      </c>
      <c r="R328" s="123">
        <v>0.0</v>
      </c>
      <c r="S328" s="123">
        <v>0.0</v>
      </c>
      <c r="T328" s="123">
        <v>0.0</v>
      </c>
      <c r="U328" s="123">
        <v>0.0</v>
      </c>
      <c r="V328" s="123">
        <v>0.0</v>
      </c>
      <c r="W328" s="124" t="str">
        <f t="shared" si="8"/>
        <v>http://www.thebureauinvestigates.com/2012/01/11/obama-2012-strikes/#Ob276</v>
      </c>
      <c r="X328" s="126"/>
      <c r="Y328" s="22" t="s">
        <v>4928</v>
      </c>
      <c r="Z328" s="55"/>
      <c r="AA328" s="55"/>
      <c r="AB328" s="55"/>
      <c r="AC328" s="55"/>
      <c r="AD328" s="55"/>
      <c r="AE328" s="55"/>
      <c r="AF328" s="55"/>
      <c r="AG328" s="55"/>
      <c r="AH328" s="55"/>
      <c r="AI328" s="55"/>
      <c r="AJ328" s="55"/>
    </row>
    <row r="329">
      <c r="A329" s="22" t="s">
        <v>4929</v>
      </c>
      <c r="B329" s="120" t="s">
        <v>3630</v>
      </c>
      <c r="C329" s="22" t="s">
        <v>4930</v>
      </c>
      <c r="D329" s="21" t="s">
        <v>37</v>
      </c>
      <c r="E329" s="121" t="s">
        <v>4931</v>
      </c>
      <c r="F329" s="23" t="s">
        <v>3633</v>
      </c>
      <c r="G329" s="122" t="str">
        <f t="shared" si="1"/>
        <v>Landai Warai, Tehsil Birmal, South Waziristan, Pakistan</v>
      </c>
      <c r="H329" s="43" t="s">
        <v>4932</v>
      </c>
      <c r="I329" s="43"/>
      <c r="J329" s="43"/>
      <c r="K329" s="123" t="s">
        <v>4933</v>
      </c>
      <c r="L329" s="54" t="s">
        <v>4932</v>
      </c>
      <c r="M329" s="25" t="str">
        <f t="shared" si="2"/>
        <v>32.531666</v>
      </c>
      <c r="N329" s="25" t="str">
        <f t="shared" si="3"/>
        <v>69.322777</v>
      </c>
      <c r="O329" s="123">
        <v>0.0</v>
      </c>
      <c r="P329" s="123">
        <v>10.0</v>
      </c>
      <c r="Q329" s="123">
        <v>0.0</v>
      </c>
      <c r="R329" s="123">
        <v>0.0</v>
      </c>
      <c r="S329" s="123">
        <v>0.0</v>
      </c>
      <c r="T329" s="123">
        <v>0.0</v>
      </c>
      <c r="U329" s="123">
        <v>4.0</v>
      </c>
      <c r="V329" s="123">
        <v>10.0</v>
      </c>
      <c r="W329" s="124" t="str">
        <f t="shared" si="8"/>
        <v>http://www.thebureauinvestigates.com/2012/01/11/obama-2012-strikes/#Ob277</v>
      </c>
      <c r="X329" s="126"/>
      <c r="Y329" s="22" t="s">
        <v>4934</v>
      </c>
      <c r="Z329" s="55"/>
      <c r="AA329" s="55"/>
      <c r="AB329" s="55"/>
      <c r="AC329" s="55"/>
      <c r="AD329" s="55"/>
      <c r="AE329" s="55"/>
      <c r="AF329" s="55"/>
      <c r="AG329" s="55"/>
      <c r="AH329" s="55"/>
      <c r="AI329" s="55"/>
      <c r="AJ329" s="55"/>
    </row>
    <row r="330">
      <c r="A330" s="22" t="s">
        <v>4935</v>
      </c>
      <c r="B330" s="120" t="s">
        <v>3630</v>
      </c>
      <c r="C330" s="22" t="s">
        <v>4936</v>
      </c>
      <c r="D330" s="21" t="s">
        <v>37</v>
      </c>
      <c r="E330" s="121" t="s">
        <v>4937</v>
      </c>
      <c r="F330" s="23" t="s">
        <v>3641</v>
      </c>
      <c r="G330" s="122" t="str">
        <f t="shared" si="1"/>
        <v>Khushali, Tehsil Mir Ali, North Waziristan, Pakistan</v>
      </c>
      <c r="H330" s="43" t="s">
        <v>4230</v>
      </c>
      <c r="I330" s="43"/>
      <c r="J330" s="43"/>
      <c r="K330" s="123" t="s">
        <v>4938</v>
      </c>
      <c r="L330" s="54" t="s">
        <v>4230</v>
      </c>
      <c r="M330" s="25" t="str">
        <f t="shared" si="2"/>
        <v>32.938775</v>
      </c>
      <c r="N330" s="25" t="str">
        <f t="shared" si="3"/>
        <v>70.248273</v>
      </c>
      <c r="O330" s="123">
        <v>14.0</v>
      </c>
      <c r="P330" s="123">
        <v>18.0</v>
      </c>
      <c r="Q330" s="123">
        <v>0.0</v>
      </c>
      <c r="R330" s="123">
        <v>6.0</v>
      </c>
      <c r="S330" s="123">
        <v>0.0</v>
      </c>
      <c r="T330" s="123">
        <v>0.0</v>
      </c>
      <c r="U330" s="123">
        <v>3.0</v>
      </c>
      <c r="V330" s="123">
        <v>6.0</v>
      </c>
      <c r="W330" s="124" t="str">
        <f t="shared" si="8"/>
        <v>http://www.thebureauinvestigates.com/2012/01/11/obama-2012-strikes/#Ob278</v>
      </c>
      <c r="X330" s="126"/>
      <c r="Y330" s="22" t="s">
        <v>4939</v>
      </c>
      <c r="Z330" s="55"/>
      <c r="AA330" s="55"/>
      <c r="AB330" s="55"/>
      <c r="AC330" s="55"/>
      <c r="AD330" s="55"/>
      <c r="AE330" s="55"/>
      <c r="AF330" s="55"/>
      <c r="AG330" s="55"/>
      <c r="AH330" s="55"/>
      <c r="AI330" s="55"/>
      <c r="AJ330" s="55"/>
    </row>
    <row r="331">
      <c r="A331" s="22" t="s">
        <v>4940</v>
      </c>
      <c r="B331" s="120" t="s">
        <v>3630</v>
      </c>
      <c r="C331" s="22" t="s">
        <v>2980</v>
      </c>
      <c r="D331" s="21" t="s">
        <v>37</v>
      </c>
      <c r="E331" s="121" t="s">
        <v>4941</v>
      </c>
      <c r="F331" s="23" t="s">
        <v>3641</v>
      </c>
      <c r="G331" s="122" t="str">
        <f t="shared" si="1"/>
        <v>Isha, near Miranshah, North Waziristan, Pakistan</v>
      </c>
      <c r="H331" s="43" t="s">
        <v>4942</v>
      </c>
      <c r="I331" s="43"/>
      <c r="J331" s="43"/>
      <c r="K331" s="123" t="s">
        <v>4943</v>
      </c>
      <c r="L331" s="54" t="s">
        <v>4942</v>
      </c>
      <c r="M331" s="25" t="str">
        <f t="shared" si="2"/>
        <v>32.966940</v>
      </c>
      <c r="N331" s="25" t="str">
        <f t="shared" si="3"/>
        <v>70.111452</v>
      </c>
      <c r="O331" s="123">
        <v>2.0</v>
      </c>
      <c r="P331" s="123">
        <v>4.0</v>
      </c>
      <c r="Q331" s="123">
        <v>0.0</v>
      </c>
      <c r="R331" s="123">
        <v>0.0</v>
      </c>
      <c r="S331" s="123">
        <v>0.0</v>
      </c>
      <c r="T331" s="123">
        <v>0.0</v>
      </c>
      <c r="U331" s="123">
        <v>0.0</v>
      </c>
      <c r="V331" s="123">
        <v>0.0</v>
      </c>
      <c r="W331" s="124" t="str">
        <f t="shared" si="8"/>
        <v>http://www.thebureauinvestigates.com/2012/01/11/obama-2012-strikes/#Ob279</v>
      </c>
      <c r="X331" s="126"/>
      <c r="Y331" s="22" t="s">
        <v>4944</v>
      </c>
      <c r="Z331" s="55"/>
      <c r="AA331" s="55"/>
      <c r="AB331" s="55"/>
      <c r="AC331" s="55"/>
      <c r="AD331" s="55"/>
      <c r="AE331" s="55"/>
      <c r="AF331" s="55"/>
      <c r="AG331" s="55"/>
      <c r="AH331" s="55"/>
      <c r="AI331" s="55"/>
      <c r="AJ331" s="55"/>
    </row>
    <row r="332">
      <c r="A332" s="22" t="s">
        <v>4945</v>
      </c>
      <c r="B332" s="120" t="s">
        <v>3630</v>
      </c>
      <c r="C332" s="22" t="s">
        <v>4946</v>
      </c>
      <c r="D332" s="21" t="s">
        <v>37</v>
      </c>
      <c r="E332" s="121" t="s">
        <v>4860</v>
      </c>
      <c r="F332" s="23" t="s">
        <v>3641</v>
      </c>
      <c r="G332" s="122" t="str">
        <f t="shared" si="1"/>
        <v>Miranshah, North Waziristan, Pakistan</v>
      </c>
      <c r="H332" s="43" t="s">
        <v>3752</v>
      </c>
      <c r="I332" s="43"/>
      <c r="J332" s="43"/>
      <c r="K332" s="123" t="s">
        <v>4861</v>
      </c>
      <c r="L332" s="54" t="s">
        <v>3752</v>
      </c>
      <c r="M332" s="25" t="str">
        <f t="shared" si="2"/>
        <v>32.956928</v>
      </c>
      <c r="N332" s="25" t="str">
        <f t="shared" si="3"/>
        <v>70.169394</v>
      </c>
      <c r="O332" s="123">
        <v>1.0</v>
      </c>
      <c r="P332" s="123">
        <v>4.0</v>
      </c>
      <c r="Q332" s="123">
        <v>0.0</v>
      </c>
      <c r="R332" s="123">
        <v>0.0</v>
      </c>
      <c r="S332" s="123">
        <v>0.0</v>
      </c>
      <c r="T332" s="123">
        <v>0.0</v>
      </c>
      <c r="U332" s="123">
        <v>2.0</v>
      </c>
      <c r="V332" s="123">
        <v>3.0</v>
      </c>
      <c r="W332" s="124" t="str">
        <f t="shared" si="8"/>
        <v>http://www.thebureauinvestigates.com/2012/01/11/obama-2012-strikes/#Ob280</v>
      </c>
      <c r="X332" s="126"/>
      <c r="Y332" s="22" t="s">
        <v>4947</v>
      </c>
      <c r="Z332" s="55"/>
      <c r="AA332" s="55"/>
      <c r="AB332" s="55"/>
      <c r="AC332" s="55"/>
      <c r="AD332" s="55"/>
      <c r="AE332" s="55"/>
      <c r="AF332" s="55"/>
      <c r="AG332" s="55"/>
      <c r="AH332" s="55"/>
      <c r="AI332" s="55"/>
      <c r="AJ332" s="55"/>
    </row>
    <row r="333">
      <c r="A333" s="22" t="s">
        <v>4948</v>
      </c>
      <c r="B333" s="120" t="s">
        <v>3630</v>
      </c>
      <c r="C333" s="22" t="s">
        <v>4949</v>
      </c>
      <c r="D333" s="21" t="s">
        <v>37</v>
      </c>
      <c r="E333" s="121" t="s">
        <v>4712</v>
      </c>
      <c r="F333" s="23" t="s">
        <v>3641</v>
      </c>
      <c r="G333" s="122" t="str">
        <f t="shared" si="1"/>
        <v>Shawal, North Waziristan, Pakistan</v>
      </c>
      <c r="H333" s="43" t="s">
        <v>4713</v>
      </c>
      <c r="I333" s="43"/>
      <c r="J333" s="43"/>
      <c r="K333" s="123" t="s">
        <v>4842</v>
      </c>
      <c r="L333" s="54" t="s">
        <v>4713</v>
      </c>
      <c r="M333" s="25" t="str">
        <f t="shared" si="2"/>
        <v>32.613785</v>
      </c>
      <c r="N333" s="25" t="str">
        <f t="shared" si="3"/>
        <v>69.508247</v>
      </c>
      <c r="O333" s="123">
        <v>4.0</v>
      </c>
      <c r="P333" s="123">
        <v>7.0</v>
      </c>
      <c r="Q333" s="123">
        <v>0.0</v>
      </c>
      <c r="R333" s="123">
        <v>0.0</v>
      </c>
      <c r="S333" s="123">
        <v>0.0</v>
      </c>
      <c r="T333" s="123">
        <v>0.0</v>
      </c>
      <c r="U333" s="123">
        <v>2.0</v>
      </c>
      <c r="V333" s="123">
        <v>7.0</v>
      </c>
      <c r="W333" s="124" t="str">
        <f t="shared" si="8"/>
        <v>http://www.thebureauinvestigates.com/2012/01/11/obama-2012-strikes/#Ob281</v>
      </c>
      <c r="X333" s="126"/>
      <c r="Y333" s="22" t="s">
        <v>4950</v>
      </c>
      <c r="Z333" s="55"/>
      <c r="AA333" s="55"/>
      <c r="AB333" s="55"/>
      <c r="AC333" s="55"/>
      <c r="AD333" s="55"/>
      <c r="AE333" s="55"/>
      <c r="AF333" s="55"/>
      <c r="AG333" s="55"/>
      <c r="AH333" s="55"/>
      <c r="AI333" s="55"/>
      <c r="AJ333" s="55"/>
    </row>
    <row r="334">
      <c r="A334" s="22" t="s">
        <v>4951</v>
      </c>
      <c r="B334" s="120" t="s">
        <v>3630</v>
      </c>
      <c r="C334" s="22" t="s">
        <v>4952</v>
      </c>
      <c r="D334" s="21" t="s">
        <v>37</v>
      </c>
      <c r="E334" s="121" t="s">
        <v>4953</v>
      </c>
      <c r="F334" s="23" t="s">
        <v>3641</v>
      </c>
      <c r="G334" s="122" t="str">
        <f t="shared" si="1"/>
        <v>Dre Nishter/Shawal, North Waziristan, Pakistan</v>
      </c>
      <c r="H334" s="43" t="s">
        <v>4713</v>
      </c>
      <c r="I334" s="43"/>
      <c r="J334" s="43"/>
      <c r="K334" s="123" t="s">
        <v>4954</v>
      </c>
      <c r="L334" s="54" t="s">
        <v>4713</v>
      </c>
      <c r="M334" s="25" t="str">
        <f t="shared" si="2"/>
        <v>32.613785</v>
      </c>
      <c r="N334" s="25" t="str">
        <f t="shared" si="3"/>
        <v>69.508247</v>
      </c>
      <c r="O334" s="123">
        <v>6.0</v>
      </c>
      <c r="P334" s="123">
        <v>9.0</v>
      </c>
      <c r="Q334" s="123">
        <v>0.0</v>
      </c>
      <c r="R334" s="123">
        <v>0.0</v>
      </c>
      <c r="S334" s="123">
        <v>0.0</v>
      </c>
      <c r="T334" s="123">
        <v>0.0</v>
      </c>
      <c r="U334" s="123">
        <v>2.0</v>
      </c>
      <c r="V334" s="123">
        <v>3.0</v>
      </c>
      <c r="W334" s="124" t="str">
        <f t="shared" si="8"/>
        <v>http://www.thebureauinvestigates.com/2012/01/11/obama-2012-strikes/#Ob282</v>
      </c>
      <c r="X334" s="126"/>
      <c r="Y334" s="22" t="s">
        <v>4955</v>
      </c>
      <c r="Z334" s="55"/>
      <c r="AA334" s="55"/>
      <c r="AB334" s="55"/>
      <c r="AC334" s="55"/>
      <c r="AD334" s="55"/>
      <c r="AE334" s="55"/>
      <c r="AF334" s="55"/>
      <c r="AG334" s="55"/>
      <c r="AH334" s="55"/>
      <c r="AI334" s="55"/>
      <c r="AJ334" s="55"/>
    </row>
    <row r="335">
      <c r="A335" s="22" t="s">
        <v>4956</v>
      </c>
      <c r="B335" s="120" t="s">
        <v>3630</v>
      </c>
      <c r="C335" s="22" t="s">
        <v>4957</v>
      </c>
      <c r="D335" s="21" t="s">
        <v>37</v>
      </c>
      <c r="E335" s="121" t="s">
        <v>4264</v>
      </c>
      <c r="F335" s="23" t="s">
        <v>3641</v>
      </c>
      <c r="G335" s="122" t="str">
        <f t="shared" si="1"/>
        <v>Maizer, North Waziristan, Pakistan</v>
      </c>
      <c r="H335" s="43" t="s">
        <v>3648</v>
      </c>
      <c r="I335" s="43"/>
      <c r="J335" s="43"/>
      <c r="K335" s="123" t="s">
        <v>4265</v>
      </c>
      <c r="L335" s="54" t="s">
        <v>3648</v>
      </c>
      <c r="M335" s="25" t="str">
        <f t="shared" si="2"/>
        <v>32.943065</v>
      </c>
      <c r="N335" s="25" t="str">
        <f t="shared" si="3"/>
        <v>69.955033</v>
      </c>
      <c r="O335" s="123">
        <v>13.0</v>
      </c>
      <c r="P335" s="123">
        <v>24.0</v>
      </c>
      <c r="Q335" s="123">
        <v>3.0</v>
      </c>
      <c r="R335" s="123">
        <v>18.0</v>
      </c>
      <c r="S335" s="123">
        <v>0.0</v>
      </c>
      <c r="T335" s="123">
        <v>0.0</v>
      </c>
      <c r="U335" s="123">
        <v>2.0</v>
      </c>
      <c r="V335" s="123">
        <v>22.0</v>
      </c>
      <c r="W335" s="124" t="str">
        <f t="shared" si="8"/>
        <v>http://www.thebureauinvestigates.com/2012/01/11/obama-2012-strikes/#Ob283</v>
      </c>
      <c r="X335" s="126"/>
      <c r="Y335" s="22" t="s">
        <v>4958</v>
      </c>
      <c r="Z335" s="55"/>
      <c r="AA335" s="55"/>
      <c r="AB335" s="55"/>
      <c r="AC335" s="55"/>
      <c r="AD335" s="55"/>
      <c r="AE335" s="55"/>
      <c r="AF335" s="55"/>
      <c r="AG335" s="55"/>
      <c r="AH335" s="55"/>
      <c r="AI335" s="55"/>
      <c r="AJ335" s="55"/>
    </row>
    <row r="336">
      <c r="A336" s="22" t="s">
        <v>4959</v>
      </c>
      <c r="B336" s="120" t="s">
        <v>3630</v>
      </c>
      <c r="C336" s="22" t="s">
        <v>3002</v>
      </c>
      <c r="D336" s="21" t="s">
        <v>37</v>
      </c>
      <c r="E336" s="121" t="s">
        <v>4953</v>
      </c>
      <c r="F336" s="23" t="s">
        <v>3641</v>
      </c>
      <c r="G336" s="122" t="str">
        <f t="shared" si="1"/>
        <v>Dre Nishter/Shawal, North Waziristan, Pakistan</v>
      </c>
      <c r="H336" s="43" t="s">
        <v>4713</v>
      </c>
      <c r="I336" s="43"/>
      <c r="J336" s="43"/>
      <c r="K336" s="123" t="s">
        <v>4954</v>
      </c>
      <c r="L336" s="54" t="s">
        <v>4713</v>
      </c>
      <c r="M336" s="25" t="str">
        <f t="shared" si="2"/>
        <v>32.613785</v>
      </c>
      <c r="N336" s="25" t="str">
        <f t="shared" si="3"/>
        <v>69.508247</v>
      </c>
      <c r="O336" s="123">
        <v>11.0</v>
      </c>
      <c r="P336" s="123">
        <v>14.0</v>
      </c>
      <c r="Q336" s="123">
        <v>6.0</v>
      </c>
      <c r="R336" s="123">
        <v>14.0</v>
      </c>
      <c r="S336" s="123">
        <v>0.0</v>
      </c>
      <c r="T336" s="123">
        <v>0.0</v>
      </c>
      <c r="U336" s="123">
        <v>2.0</v>
      </c>
      <c r="V336" s="123">
        <v>11.0</v>
      </c>
      <c r="W336" s="124" t="str">
        <f t="shared" si="8"/>
        <v>http://www.thebureauinvestigates.com/2012/01/11/obama-2012-strikes/#Ob284</v>
      </c>
      <c r="X336" s="126"/>
      <c r="Y336" s="22" t="s">
        <v>4960</v>
      </c>
      <c r="Z336" s="55"/>
      <c r="AA336" s="55"/>
      <c r="AB336" s="55"/>
      <c r="AC336" s="55"/>
      <c r="AD336" s="55"/>
      <c r="AE336" s="55"/>
      <c r="AF336" s="55"/>
      <c r="AG336" s="55"/>
      <c r="AH336" s="55"/>
      <c r="AI336" s="55"/>
      <c r="AJ336" s="55"/>
    </row>
    <row r="337">
      <c r="A337" s="22" t="s">
        <v>4961</v>
      </c>
      <c r="B337" s="120" t="s">
        <v>3630</v>
      </c>
      <c r="C337" s="22" t="s">
        <v>4962</v>
      </c>
      <c r="D337" s="21" t="s">
        <v>37</v>
      </c>
      <c r="E337" s="121" t="s">
        <v>4963</v>
      </c>
      <c r="F337" s="23" t="s">
        <v>3641</v>
      </c>
      <c r="G337" s="122" t="str">
        <f t="shared" si="1"/>
        <v>Kushhali Turkhel, North Waziristan, Pakistan</v>
      </c>
      <c r="H337" s="43" t="s">
        <v>3648</v>
      </c>
      <c r="I337" s="43"/>
      <c r="J337" s="43"/>
      <c r="K337" s="123" t="s">
        <v>4964</v>
      </c>
      <c r="L337" s="54" t="s">
        <v>3648</v>
      </c>
      <c r="M337" s="25" t="str">
        <f t="shared" si="2"/>
        <v>32.943065</v>
      </c>
      <c r="N337" s="25" t="str">
        <f t="shared" si="3"/>
        <v>69.955033</v>
      </c>
      <c r="O337" s="123">
        <v>4.0</v>
      </c>
      <c r="P337" s="123">
        <v>7.0</v>
      </c>
      <c r="Q337" s="123">
        <v>0.0</v>
      </c>
      <c r="R337" s="123">
        <v>3.0</v>
      </c>
      <c r="S337" s="123">
        <v>0.0</v>
      </c>
      <c r="T337" s="123">
        <v>0.0</v>
      </c>
      <c r="U337" s="123">
        <v>4.0</v>
      </c>
      <c r="V337" s="123">
        <v>4.0</v>
      </c>
      <c r="W337" s="124" t="str">
        <f t="shared" si="8"/>
        <v>http://www.thebureauinvestigates.com/2012/01/11/obama-2012-strikes/#Ob285</v>
      </c>
      <c r="X337" s="126"/>
      <c r="Y337" s="22" t="s">
        <v>4965</v>
      </c>
      <c r="Z337" s="55"/>
      <c r="AA337" s="55"/>
      <c r="AB337" s="55"/>
      <c r="AC337" s="55"/>
      <c r="AD337" s="55"/>
      <c r="AE337" s="55"/>
      <c r="AF337" s="55"/>
      <c r="AG337" s="55"/>
      <c r="AH337" s="55"/>
      <c r="AI337" s="55"/>
      <c r="AJ337" s="55"/>
    </row>
    <row r="338">
      <c r="A338" s="22" t="s">
        <v>4966</v>
      </c>
      <c r="B338" s="120" t="s">
        <v>3630</v>
      </c>
      <c r="C338" s="22" t="s">
        <v>4967</v>
      </c>
      <c r="D338" s="21" t="s">
        <v>37</v>
      </c>
      <c r="E338" s="121" t="s">
        <v>4968</v>
      </c>
      <c r="F338" s="23" t="s">
        <v>3641</v>
      </c>
      <c r="G338" s="122" t="str">
        <f t="shared" si="1"/>
        <v>Mammon Narai, Shuweda, North Waziristan, Pakistan</v>
      </c>
      <c r="H338" s="43" t="s">
        <v>3648</v>
      </c>
      <c r="I338" s="43"/>
      <c r="J338" s="43"/>
      <c r="K338" s="123" t="s">
        <v>4969</v>
      </c>
      <c r="L338" s="54" t="s">
        <v>3648</v>
      </c>
      <c r="M338" s="25" t="str">
        <f t="shared" si="2"/>
        <v>32.943065</v>
      </c>
      <c r="N338" s="25" t="str">
        <f t="shared" si="3"/>
        <v>69.955033</v>
      </c>
      <c r="O338" s="123">
        <v>5.0</v>
      </c>
      <c r="P338" s="123">
        <v>12.0</v>
      </c>
      <c r="Q338" s="123">
        <v>1.0</v>
      </c>
      <c r="R338" s="123">
        <v>1.0</v>
      </c>
      <c r="S338" s="123">
        <v>0.0</v>
      </c>
      <c r="T338" s="123">
        <v>0.0</v>
      </c>
      <c r="U338" s="123">
        <v>2.0</v>
      </c>
      <c r="V338" s="123">
        <v>9.0</v>
      </c>
      <c r="W338" s="124" t="str">
        <f t="shared" si="8"/>
        <v>http://www.thebureauinvestigates.com/2012/01/11/obama-2012-strikes/#Ob286</v>
      </c>
      <c r="X338" s="126"/>
      <c r="Y338" s="22" t="s">
        <v>4970</v>
      </c>
      <c r="Z338" s="55"/>
      <c r="AA338" s="55"/>
      <c r="AB338" s="55"/>
      <c r="AC338" s="55"/>
      <c r="AD338" s="55"/>
      <c r="AE338" s="55"/>
      <c r="AF338" s="55"/>
      <c r="AG338" s="55"/>
      <c r="AH338" s="55"/>
      <c r="AI338" s="55"/>
      <c r="AJ338" s="55"/>
    </row>
    <row r="339">
      <c r="A339" s="22" t="s">
        <v>4971</v>
      </c>
      <c r="B339" s="120" t="s">
        <v>3630</v>
      </c>
      <c r="C339" s="22" t="s">
        <v>4972</v>
      </c>
      <c r="D339" s="21" t="s">
        <v>37</v>
      </c>
      <c r="E339" s="121" t="s">
        <v>4973</v>
      </c>
      <c r="F339" s="23" t="s">
        <v>3641</v>
      </c>
      <c r="G339" s="122" t="str">
        <f t="shared" si="1"/>
        <v>Mana, Shawal, North Waziristan, Pakistan</v>
      </c>
      <c r="H339" s="43" t="s">
        <v>4713</v>
      </c>
      <c r="I339" s="43"/>
      <c r="J339" s="43"/>
      <c r="K339" s="123" t="s">
        <v>4974</v>
      </c>
      <c r="L339" s="54" t="s">
        <v>4713</v>
      </c>
      <c r="M339" s="25" t="str">
        <f t="shared" si="2"/>
        <v>32.613785</v>
      </c>
      <c r="N339" s="25" t="str">
        <f t="shared" si="3"/>
        <v>69.508247</v>
      </c>
      <c r="O339" s="123">
        <v>4.0</v>
      </c>
      <c r="P339" s="123">
        <v>7.0</v>
      </c>
      <c r="Q339" s="123">
        <v>0.0</v>
      </c>
      <c r="R339" s="123">
        <v>0.0</v>
      </c>
      <c r="S339" s="123">
        <v>0.0</v>
      </c>
      <c r="T339" s="123">
        <v>0.0</v>
      </c>
      <c r="U339" s="123">
        <v>2.0</v>
      </c>
      <c r="V339" s="123">
        <v>3.0</v>
      </c>
      <c r="W339" s="124" t="str">
        <f t="shared" si="8"/>
        <v>http://www.thebureauinvestigates.com/2012/01/11/obama-2012-strikes/#Ob287</v>
      </c>
      <c r="X339" s="126"/>
      <c r="Y339" s="22" t="s">
        <v>4975</v>
      </c>
      <c r="Z339" s="55"/>
      <c r="AA339" s="55"/>
      <c r="AB339" s="55"/>
      <c r="AC339" s="55"/>
      <c r="AD339" s="55"/>
      <c r="AE339" s="55"/>
      <c r="AF339" s="55"/>
      <c r="AG339" s="55"/>
      <c r="AH339" s="55"/>
      <c r="AI339" s="55"/>
      <c r="AJ339" s="55"/>
    </row>
    <row r="340">
      <c r="A340" s="22" t="s">
        <v>4976</v>
      </c>
      <c r="B340" s="120" t="s">
        <v>3630</v>
      </c>
      <c r="C340" s="22" t="s">
        <v>4972</v>
      </c>
      <c r="D340" s="21" t="s">
        <v>37</v>
      </c>
      <c r="E340" s="121" t="s">
        <v>4973</v>
      </c>
      <c r="F340" s="23" t="s">
        <v>3641</v>
      </c>
      <c r="G340" s="122" t="str">
        <f t="shared" si="1"/>
        <v>Mana, Shawal, North Waziristan, Pakistan</v>
      </c>
      <c r="H340" s="43" t="s">
        <v>4713</v>
      </c>
      <c r="I340" s="43"/>
      <c r="J340" s="43"/>
      <c r="K340" s="123" t="s">
        <v>4974</v>
      </c>
      <c r="L340" s="54" t="s">
        <v>4713</v>
      </c>
      <c r="M340" s="25" t="str">
        <f t="shared" si="2"/>
        <v>32.613785</v>
      </c>
      <c r="N340" s="25" t="str">
        <f t="shared" si="3"/>
        <v>69.508247</v>
      </c>
      <c r="O340" s="123">
        <v>2.0</v>
      </c>
      <c r="P340" s="123">
        <v>3.0</v>
      </c>
      <c r="Q340" s="123">
        <v>0.0</v>
      </c>
      <c r="R340" s="123">
        <v>0.0</v>
      </c>
      <c r="S340" s="123">
        <v>0.0</v>
      </c>
      <c r="T340" s="123">
        <v>0.0</v>
      </c>
      <c r="U340" s="123">
        <v>2.0</v>
      </c>
      <c r="V340" s="123">
        <v>2.0</v>
      </c>
      <c r="W340" s="124" t="str">
        <f t="shared" si="8"/>
        <v>http://www.thebureauinvestigates.com/2012/01/11/obama-2012-strikes/#Ob288</v>
      </c>
      <c r="X340" s="126"/>
      <c r="Y340" s="22" t="s">
        <v>4977</v>
      </c>
      <c r="Z340" s="55"/>
      <c r="AA340" s="55"/>
      <c r="AB340" s="55"/>
      <c r="AC340" s="55"/>
      <c r="AD340" s="55"/>
      <c r="AE340" s="55"/>
      <c r="AF340" s="55"/>
      <c r="AG340" s="55"/>
      <c r="AH340" s="55"/>
      <c r="AI340" s="55"/>
      <c r="AJ340" s="55"/>
    </row>
    <row r="341">
      <c r="A341" s="22" t="s">
        <v>4978</v>
      </c>
      <c r="B341" s="120" t="s">
        <v>3630</v>
      </c>
      <c r="C341" s="22" t="s">
        <v>4979</v>
      </c>
      <c r="D341" s="21" t="s">
        <v>37</v>
      </c>
      <c r="E341" s="121" t="s">
        <v>4980</v>
      </c>
      <c r="F341" s="23" t="s">
        <v>3641</v>
      </c>
      <c r="G341" s="122" t="str">
        <f t="shared" si="1"/>
        <v>Shnakhura, Datta Khel, North Waziristan, Pakistan</v>
      </c>
      <c r="H341" s="43" t="s">
        <v>3792</v>
      </c>
      <c r="I341" s="43"/>
      <c r="J341" s="43"/>
      <c r="K341" s="123" t="s">
        <v>4981</v>
      </c>
      <c r="L341" s="54" t="s">
        <v>3792</v>
      </c>
      <c r="M341" s="25" t="str">
        <f t="shared" si="2"/>
        <v>33.150049</v>
      </c>
      <c r="N341" s="25" t="str">
        <f t="shared" si="3"/>
        <v>70.433361</v>
      </c>
      <c r="O341" s="123">
        <v>4.0</v>
      </c>
      <c r="P341" s="123">
        <v>25.0</v>
      </c>
      <c r="Q341" s="123">
        <v>1.0</v>
      </c>
      <c r="R341" s="123">
        <v>3.0</v>
      </c>
      <c r="S341" s="123">
        <v>1.0</v>
      </c>
      <c r="T341" s="123">
        <v>1.0</v>
      </c>
      <c r="U341" s="123">
        <v>2.0</v>
      </c>
      <c r="V341" s="123">
        <v>2.0</v>
      </c>
      <c r="W341" s="124" t="str">
        <f t="shared" si="8"/>
        <v>http://www.thebureauinvestigates.com/2012/01/11/obama-2012-strikes/#Ob289</v>
      </c>
      <c r="X341" s="126"/>
      <c r="Y341" s="22" t="s">
        <v>4982</v>
      </c>
      <c r="Z341" s="55"/>
      <c r="AA341" s="55"/>
      <c r="AB341" s="55"/>
      <c r="AC341" s="55"/>
      <c r="AD341" s="55"/>
      <c r="AE341" s="55"/>
      <c r="AF341" s="55"/>
      <c r="AG341" s="55"/>
      <c r="AH341" s="55"/>
      <c r="AI341" s="55"/>
      <c r="AJ341" s="55"/>
    </row>
    <row r="342">
      <c r="A342" s="22" t="s">
        <v>4983</v>
      </c>
      <c r="B342" s="120" t="s">
        <v>3630</v>
      </c>
      <c r="C342" s="22" t="s">
        <v>4984</v>
      </c>
      <c r="D342" s="21" t="s">
        <v>37</v>
      </c>
      <c r="E342" s="121" t="s">
        <v>4985</v>
      </c>
      <c r="F342" s="23" t="s">
        <v>3641</v>
      </c>
      <c r="G342" s="122" t="str">
        <f t="shared" si="1"/>
        <v>Makai/Maki Ghar, Shawal, North Waziristan, Pakistan</v>
      </c>
      <c r="H342" s="43" t="s">
        <v>4713</v>
      </c>
      <c r="I342" s="43"/>
      <c r="J342" s="43"/>
      <c r="K342" s="123" t="s">
        <v>4986</v>
      </c>
      <c r="L342" s="54" t="s">
        <v>4713</v>
      </c>
      <c r="M342" s="25" t="str">
        <f t="shared" si="2"/>
        <v>32.613785</v>
      </c>
      <c r="N342" s="25" t="str">
        <f t="shared" si="3"/>
        <v>69.508247</v>
      </c>
      <c r="O342" s="123">
        <v>13.0</v>
      </c>
      <c r="P342" s="123">
        <v>22.0</v>
      </c>
      <c r="Q342" s="123">
        <v>0.0</v>
      </c>
      <c r="R342" s="123">
        <v>0.0</v>
      </c>
      <c r="S342" s="123">
        <v>0.0</v>
      </c>
      <c r="T342" s="123">
        <v>0.0</v>
      </c>
      <c r="U342" s="123">
        <v>4.0</v>
      </c>
      <c r="V342" s="123">
        <v>14.0</v>
      </c>
      <c r="W342" s="124" t="str">
        <f t="shared" si="8"/>
        <v>http://www.thebureauinvestigates.com/2012/01/11/obama-2012-strikes/#Ob290</v>
      </c>
      <c r="X342" s="126"/>
      <c r="Y342" s="22" t="s">
        <v>4987</v>
      </c>
      <c r="Z342" s="55"/>
      <c r="AA342" s="55"/>
      <c r="AB342" s="55"/>
      <c r="AC342" s="55"/>
      <c r="AD342" s="55"/>
      <c r="AE342" s="55"/>
      <c r="AF342" s="55"/>
      <c r="AG342" s="55"/>
      <c r="AH342" s="55"/>
      <c r="AI342" s="55"/>
      <c r="AJ342" s="55"/>
    </row>
    <row r="343">
      <c r="A343" s="22" t="s">
        <v>4988</v>
      </c>
      <c r="B343" s="120" t="s">
        <v>3630</v>
      </c>
      <c r="C343" s="22" t="s">
        <v>4984</v>
      </c>
      <c r="D343" s="21" t="s">
        <v>37</v>
      </c>
      <c r="E343" s="121" t="s">
        <v>4989</v>
      </c>
      <c r="F343" s="23" t="s">
        <v>3641</v>
      </c>
      <c r="G343" s="122" t="str">
        <f t="shared" si="1"/>
        <v>Dara, Shawal, North Waziristan, Pakistan</v>
      </c>
      <c r="H343" s="43" t="s">
        <v>4713</v>
      </c>
      <c r="I343" s="43"/>
      <c r="J343" s="43"/>
      <c r="K343" s="123" t="s">
        <v>4990</v>
      </c>
      <c r="L343" s="54" t="s">
        <v>4713</v>
      </c>
      <c r="M343" s="25" t="str">
        <f t="shared" si="2"/>
        <v>32.613785</v>
      </c>
      <c r="N343" s="25" t="str">
        <f t="shared" si="3"/>
        <v>69.508247</v>
      </c>
      <c r="O343" s="123">
        <v>0.0</v>
      </c>
      <c r="P343" s="123">
        <v>0.0</v>
      </c>
      <c r="Q343" s="123">
        <v>0.0</v>
      </c>
      <c r="R343" s="123">
        <v>0.0</v>
      </c>
      <c r="S343" s="123">
        <v>0.0</v>
      </c>
      <c r="T343" s="123">
        <v>0.0</v>
      </c>
      <c r="U343" s="123">
        <v>0.0</v>
      </c>
      <c r="V343" s="123">
        <v>0.0</v>
      </c>
      <c r="W343" s="124" t="str">
        <f t="shared" si="8"/>
        <v>http://www.thebureauinvestigates.com/2012/01/11/obama-2012-strikes/#Ob291</v>
      </c>
      <c r="X343" s="126"/>
      <c r="Y343" s="22" t="s">
        <v>4991</v>
      </c>
      <c r="Z343" s="55"/>
      <c r="AA343" s="55"/>
      <c r="AB343" s="55"/>
      <c r="AC343" s="55"/>
      <c r="AD343" s="55"/>
      <c r="AE343" s="55"/>
      <c r="AF343" s="55"/>
      <c r="AG343" s="55"/>
      <c r="AH343" s="55"/>
      <c r="AI343" s="55"/>
      <c r="AJ343" s="55"/>
    </row>
    <row r="344">
      <c r="A344" s="22" t="s">
        <v>4992</v>
      </c>
      <c r="B344" s="120" t="s">
        <v>3630</v>
      </c>
      <c r="C344" s="22" t="s">
        <v>4984</v>
      </c>
      <c r="D344" s="21" t="s">
        <v>37</v>
      </c>
      <c r="E344" s="121" t="s">
        <v>4993</v>
      </c>
      <c r="F344" s="23" t="s">
        <v>3641</v>
      </c>
      <c r="G344" s="122" t="str">
        <f t="shared" si="1"/>
        <v>Dre Nishter, Shawal, North Waziristan, Pakistan</v>
      </c>
      <c r="H344" s="43" t="s">
        <v>4713</v>
      </c>
      <c r="I344" s="43"/>
      <c r="J344" s="43"/>
      <c r="K344" s="123" t="s">
        <v>4994</v>
      </c>
      <c r="L344" s="54" t="s">
        <v>4713</v>
      </c>
      <c r="M344" s="25" t="str">
        <f t="shared" si="2"/>
        <v>32.613785</v>
      </c>
      <c r="N344" s="25" t="str">
        <f t="shared" si="3"/>
        <v>69.508247</v>
      </c>
      <c r="O344" s="123">
        <v>0.0</v>
      </c>
      <c r="P344" s="123">
        <v>0.0</v>
      </c>
      <c r="Q344" s="123">
        <v>0.0</v>
      </c>
      <c r="R344" s="123">
        <v>0.0</v>
      </c>
      <c r="S344" s="123">
        <v>0.0</v>
      </c>
      <c r="T344" s="123">
        <v>0.0</v>
      </c>
      <c r="U344" s="123">
        <v>0.0</v>
      </c>
      <c r="V344" s="123">
        <v>0.0</v>
      </c>
      <c r="W344" s="124" t="str">
        <f t="shared" si="8"/>
        <v>http://www.thebureauinvestigates.com/2012/01/11/obama-2012-strikes/#Ob292</v>
      </c>
      <c r="X344" s="126"/>
      <c r="Y344" s="22" t="s">
        <v>4995</v>
      </c>
      <c r="Z344" s="55"/>
      <c r="AA344" s="55"/>
      <c r="AB344" s="55"/>
      <c r="AC344" s="55"/>
      <c r="AD344" s="55"/>
      <c r="AE344" s="55"/>
      <c r="AF344" s="55"/>
      <c r="AG344" s="55"/>
      <c r="AH344" s="55"/>
      <c r="AI344" s="55"/>
      <c r="AJ344" s="55"/>
    </row>
    <row r="345">
      <c r="A345" s="22" t="s">
        <v>4996</v>
      </c>
      <c r="B345" s="120" t="s">
        <v>3630</v>
      </c>
      <c r="C345" s="22" t="s">
        <v>4997</v>
      </c>
      <c r="D345" s="21" t="s">
        <v>37</v>
      </c>
      <c r="E345" s="121" t="s">
        <v>4998</v>
      </c>
      <c r="F345" s="23" t="s">
        <v>3641</v>
      </c>
      <c r="G345" s="122" t="str">
        <f t="shared" si="1"/>
        <v>Degan, North Waziristan, Pakistan</v>
      </c>
      <c r="H345" s="43" t="s">
        <v>3648</v>
      </c>
      <c r="I345" s="43"/>
      <c r="J345" s="43"/>
      <c r="K345" s="123" t="s">
        <v>4999</v>
      </c>
      <c r="L345" s="54" t="s">
        <v>3648</v>
      </c>
      <c r="M345" s="25" t="str">
        <f t="shared" si="2"/>
        <v>32.943065</v>
      </c>
      <c r="N345" s="25" t="str">
        <f t="shared" si="3"/>
        <v>69.955033</v>
      </c>
      <c r="O345" s="123">
        <v>4.0</v>
      </c>
      <c r="P345" s="123">
        <v>6.0</v>
      </c>
      <c r="Q345" s="123">
        <v>0.0</v>
      </c>
      <c r="R345" s="123">
        <v>0.0</v>
      </c>
      <c r="S345" s="123">
        <v>0.0</v>
      </c>
      <c r="T345" s="123">
        <v>0.0</v>
      </c>
      <c r="U345" s="123">
        <v>2.0</v>
      </c>
      <c r="V345" s="123">
        <v>3.0</v>
      </c>
      <c r="W345" s="124" t="str">
        <f t="shared" si="8"/>
        <v>http://www.thebureauinvestigates.com/2012/01/11/obama-2012-strikes/#Ob293</v>
      </c>
      <c r="X345" s="126"/>
      <c r="Y345" s="22" t="s">
        <v>5000</v>
      </c>
      <c r="Z345" s="55"/>
      <c r="AA345" s="55"/>
      <c r="AB345" s="55"/>
      <c r="AC345" s="55"/>
      <c r="AD345" s="55"/>
      <c r="AE345" s="55"/>
      <c r="AF345" s="55"/>
      <c r="AG345" s="55"/>
      <c r="AH345" s="55"/>
      <c r="AI345" s="55"/>
      <c r="AJ345" s="55"/>
    </row>
    <row r="346">
      <c r="A346" s="22" t="s">
        <v>5001</v>
      </c>
      <c r="B346" s="120" t="s">
        <v>3630</v>
      </c>
      <c r="C346" s="22" t="s">
        <v>5002</v>
      </c>
      <c r="D346" s="21" t="s">
        <v>37</v>
      </c>
      <c r="E346" s="121" t="s">
        <v>5003</v>
      </c>
      <c r="F346" s="23" t="s">
        <v>3641</v>
      </c>
      <c r="G346" s="122" t="str">
        <f t="shared" si="1"/>
        <v>Mohammed Khel/Datta Khel, North Waziristan, Pakistan</v>
      </c>
      <c r="H346" s="43" t="s">
        <v>3762</v>
      </c>
      <c r="I346" s="43"/>
      <c r="J346" s="43"/>
      <c r="K346" s="123" t="s">
        <v>5004</v>
      </c>
      <c r="L346" s="54" t="s">
        <v>3762</v>
      </c>
      <c r="M346" s="25" t="str">
        <f t="shared" si="2"/>
        <v>32.957056</v>
      </c>
      <c r="N346" s="25" t="str">
        <f t="shared" si="3"/>
        <v>69.885054</v>
      </c>
      <c r="O346" s="123">
        <v>3.0</v>
      </c>
      <c r="P346" s="123">
        <v>4.0</v>
      </c>
      <c r="Q346" s="123">
        <v>0.0</v>
      </c>
      <c r="R346" s="123">
        <v>0.0</v>
      </c>
      <c r="S346" s="123">
        <v>0.0</v>
      </c>
      <c r="T346" s="123">
        <v>0.0</v>
      </c>
      <c r="U346" s="123">
        <v>2.0</v>
      </c>
      <c r="V346" s="123">
        <v>3.0</v>
      </c>
      <c r="W346" s="124" t="str">
        <f t="shared" si="8"/>
        <v>http://www.thebureauinvestigates.com/2012/01/11/obama-2012-strikes/#Ob294</v>
      </c>
      <c r="X346" s="126"/>
      <c r="Y346" s="22" t="s">
        <v>5005</v>
      </c>
      <c r="Z346" s="55"/>
      <c r="AA346" s="55"/>
      <c r="AB346" s="55"/>
      <c r="AC346" s="55"/>
      <c r="AD346" s="55"/>
      <c r="AE346" s="55"/>
      <c r="AF346" s="55"/>
      <c r="AG346" s="55"/>
      <c r="AH346" s="55"/>
      <c r="AI346" s="55"/>
      <c r="AJ346" s="55"/>
    </row>
    <row r="347">
      <c r="A347" s="22" t="s">
        <v>5006</v>
      </c>
      <c r="B347" s="120" t="s">
        <v>3630</v>
      </c>
      <c r="C347" s="22" t="s">
        <v>5007</v>
      </c>
      <c r="D347" s="21" t="s">
        <v>37</v>
      </c>
      <c r="E347" s="121" t="s">
        <v>5008</v>
      </c>
      <c r="F347" s="23" t="s">
        <v>3641</v>
      </c>
      <c r="G347" s="122" t="str">
        <f t="shared" si="1"/>
        <v>Mosaki - Inzar Abad, Tehsil Mir Ali, North Waziristan, Pakistan</v>
      </c>
      <c r="H347" s="43" t="s">
        <v>4197</v>
      </c>
      <c r="I347" s="43"/>
      <c r="J347" s="43"/>
      <c r="K347" s="123" t="s">
        <v>5009</v>
      </c>
      <c r="L347" s="54" t="s">
        <v>4197</v>
      </c>
      <c r="M347" s="25" t="str">
        <f t="shared" si="2"/>
        <v>32.950410</v>
      </c>
      <c r="N347" s="25" t="str">
        <f t="shared" si="3"/>
        <v>70.282223</v>
      </c>
      <c r="O347" s="123">
        <v>3.0</v>
      </c>
      <c r="P347" s="123">
        <v>8.0</v>
      </c>
      <c r="Q347" s="123">
        <v>0.0</v>
      </c>
      <c r="R347" s="123">
        <v>0.0</v>
      </c>
      <c r="S347" s="123">
        <v>0.0</v>
      </c>
      <c r="T347" s="123">
        <v>0.0</v>
      </c>
      <c r="U347" s="123">
        <v>2.0</v>
      </c>
      <c r="V347" s="123">
        <v>2.0</v>
      </c>
      <c r="W347" s="124" t="str">
        <f t="shared" si="8"/>
        <v>http://www.thebureauinvestigates.com/2012/01/11/obama-2012-strikes/#Ob295</v>
      </c>
      <c r="X347" s="126"/>
      <c r="Y347" s="22" t="s">
        <v>5010</v>
      </c>
      <c r="Z347" s="55"/>
      <c r="AA347" s="55"/>
      <c r="AB347" s="55"/>
      <c r="AC347" s="55"/>
      <c r="AD347" s="55"/>
      <c r="AE347" s="55"/>
      <c r="AF347" s="55"/>
      <c r="AG347" s="55"/>
      <c r="AH347" s="55"/>
      <c r="AI347" s="55"/>
      <c r="AJ347" s="55"/>
    </row>
    <row r="348">
      <c r="A348" s="22" t="s">
        <v>5011</v>
      </c>
      <c r="B348" s="120" t="s">
        <v>3630</v>
      </c>
      <c r="C348" s="22" t="s">
        <v>5012</v>
      </c>
      <c r="D348" s="21" t="s">
        <v>37</v>
      </c>
      <c r="E348" s="121" t="s">
        <v>4522</v>
      </c>
      <c r="F348" s="23" t="s">
        <v>3641</v>
      </c>
      <c r="G348" s="122" t="str">
        <f t="shared" si="1"/>
        <v>Khadar Khel, North Waziristan, Pakistan</v>
      </c>
      <c r="H348" s="43" t="s">
        <v>3648</v>
      </c>
      <c r="I348" s="43"/>
      <c r="J348" s="43"/>
      <c r="K348" s="123" t="s">
        <v>4523</v>
      </c>
      <c r="L348" s="54" t="s">
        <v>3648</v>
      </c>
      <c r="M348" s="25" t="str">
        <f t="shared" si="2"/>
        <v>32.943065</v>
      </c>
      <c r="N348" s="25" t="str">
        <f t="shared" si="3"/>
        <v>69.955033</v>
      </c>
      <c r="O348" s="123">
        <v>2.0</v>
      </c>
      <c r="P348" s="123">
        <v>4.0</v>
      </c>
      <c r="Q348" s="123">
        <v>0.0</v>
      </c>
      <c r="R348" s="123">
        <v>0.0</v>
      </c>
      <c r="S348" s="123">
        <v>0.0</v>
      </c>
      <c r="T348" s="123">
        <v>0.0</v>
      </c>
      <c r="U348" s="123">
        <v>0.0</v>
      </c>
      <c r="V348" s="123">
        <v>0.0</v>
      </c>
      <c r="W348" s="124" t="str">
        <f t="shared" si="8"/>
        <v>http://www.thebureauinvestigates.com/2012/01/11/obama-2012-strikes/#Ob296</v>
      </c>
      <c r="X348" s="126"/>
      <c r="Y348" s="22" t="s">
        <v>5013</v>
      </c>
      <c r="Z348" s="55"/>
      <c r="AA348" s="55"/>
      <c r="AB348" s="55"/>
      <c r="AC348" s="55"/>
      <c r="AD348" s="55"/>
      <c r="AE348" s="55"/>
      <c r="AF348" s="55"/>
      <c r="AG348" s="55"/>
      <c r="AH348" s="55"/>
      <c r="AI348" s="55"/>
      <c r="AJ348" s="55"/>
    </row>
    <row r="349">
      <c r="A349" s="22" t="s">
        <v>5014</v>
      </c>
      <c r="B349" s="120" t="s">
        <v>3630</v>
      </c>
      <c r="C349" s="22" t="s">
        <v>5015</v>
      </c>
      <c r="D349" s="21" t="s">
        <v>37</v>
      </c>
      <c r="E349" s="121" t="s">
        <v>5016</v>
      </c>
      <c r="F349" s="23" t="s">
        <v>3641</v>
      </c>
      <c r="G349" s="122" t="str">
        <f t="shared" si="1"/>
        <v>Hurmaz, Teshil Mir Ali, North Waziristan, Pakistan</v>
      </c>
      <c r="H349" s="43" t="s">
        <v>5017</v>
      </c>
      <c r="I349" s="43"/>
      <c r="J349" s="43"/>
      <c r="K349" s="123" t="s">
        <v>5018</v>
      </c>
      <c r="L349" s="54" t="s">
        <v>5017</v>
      </c>
      <c r="M349" s="25" t="str">
        <f t="shared" si="2"/>
        <v>32.970972</v>
      </c>
      <c r="N349" s="25" t="str">
        <f t="shared" si="3"/>
        <v>70.263154</v>
      </c>
      <c r="O349" s="123">
        <v>3.0</v>
      </c>
      <c r="P349" s="123">
        <v>6.0</v>
      </c>
      <c r="Q349" s="123">
        <v>0.0</v>
      </c>
      <c r="R349" s="123">
        <v>0.0</v>
      </c>
      <c r="S349" s="123">
        <v>0.0</v>
      </c>
      <c r="T349" s="123">
        <v>0.0</v>
      </c>
      <c r="U349" s="123">
        <v>3.0</v>
      </c>
      <c r="V349" s="123">
        <v>3.0</v>
      </c>
      <c r="W349" s="124" t="str">
        <f t="shared" si="8"/>
        <v>http://www.thebureauinvestigates.com/2012/01/11/obama-2012-strikes/#Ob297</v>
      </c>
      <c r="X349" s="126"/>
      <c r="Y349" s="22" t="s">
        <v>5019</v>
      </c>
      <c r="Z349" s="55"/>
      <c r="AA349" s="55"/>
      <c r="AB349" s="55"/>
      <c r="AC349" s="55"/>
      <c r="AD349" s="55"/>
      <c r="AE349" s="55"/>
      <c r="AF349" s="55"/>
      <c r="AG349" s="55"/>
      <c r="AH349" s="55"/>
      <c r="AI349" s="55"/>
      <c r="AJ349" s="55"/>
    </row>
    <row r="350">
      <c r="A350" s="22" t="s">
        <v>5020</v>
      </c>
      <c r="B350" s="120" t="s">
        <v>3630</v>
      </c>
      <c r="C350" s="22" t="s">
        <v>5021</v>
      </c>
      <c r="D350" s="21" t="s">
        <v>37</v>
      </c>
      <c r="E350" s="121" t="s">
        <v>5022</v>
      </c>
      <c r="F350" s="23" t="s">
        <v>3931</v>
      </c>
      <c r="G350" s="122" t="str">
        <f t="shared" si="1"/>
        <v>Buland Khel, Orakzai Agency, Pakistan</v>
      </c>
      <c r="H350" s="43" t="s">
        <v>5023</v>
      </c>
      <c r="I350" s="43"/>
      <c r="J350" s="43"/>
      <c r="K350" s="123" t="s">
        <v>5024</v>
      </c>
      <c r="L350" s="54" t="s">
        <v>5023</v>
      </c>
      <c r="M350" s="25" t="str">
        <f t="shared" si="2"/>
        <v>33.667137</v>
      </c>
      <c r="N350" s="25" t="str">
        <f t="shared" si="3"/>
        <v>70.954680</v>
      </c>
      <c r="O350" s="123">
        <v>16.0</v>
      </c>
      <c r="P350" s="123">
        <v>26.0</v>
      </c>
      <c r="Q350" s="123">
        <v>0.0</v>
      </c>
      <c r="R350" s="123">
        <v>2.0</v>
      </c>
      <c r="S350" s="123">
        <v>0.0</v>
      </c>
      <c r="T350" s="123">
        <v>0.0</v>
      </c>
      <c r="U350" s="123">
        <v>5.0</v>
      </c>
      <c r="V350" s="123">
        <v>15.0</v>
      </c>
      <c r="W350" s="124" t="str">
        <f t="shared" si="8"/>
        <v>http://www.thebureauinvestigates.com/2012/01/11/obama-2012-strikes/#Ob298</v>
      </c>
      <c r="X350" s="126"/>
      <c r="Y350" s="22" t="s">
        <v>5025</v>
      </c>
      <c r="Z350" s="55"/>
      <c r="AA350" s="55"/>
      <c r="AB350" s="55"/>
      <c r="AC350" s="55"/>
      <c r="AD350" s="55"/>
      <c r="AE350" s="55"/>
      <c r="AF350" s="55"/>
      <c r="AG350" s="55"/>
      <c r="AH350" s="55"/>
      <c r="AI350" s="55"/>
      <c r="AJ350" s="55"/>
    </row>
    <row r="351">
      <c r="A351" s="22" t="s">
        <v>5026</v>
      </c>
      <c r="B351" s="120" t="s">
        <v>3630</v>
      </c>
      <c r="C351" s="22" t="s">
        <v>5027</v>
      </c>
      <c r="D351" s="21" t="s">
        <v>37</v>
      </c>
      <c r="E351" s="121" t="s">
        <v>5028</v>
      </c>
      <c r="F351" s="23" t="s">
        <v>3641</v>
      </c>
      <c r="G351" s="122" t="str">
        <f t="shared" si="1"/>
        <v>Village Ghundi Killi Daur Tappi area of Tehsil Miranshah, North Waziristan, Pakistan</v>
      </c>
      <c r="H351" s="43" t="s">
        <v>3867</v>
      </c>
      <c r="I351" s="43"/>
      <c r="J351" s="43"/>
      <c r="K351" s="123" t="s">
        <v>5029</v>
      </c>
      <c r="L351" s="54" t="s">
        <v>3867</v>
      </c>
      <c r="M351" s="25" t="str">
        <f t="shared" si="2"/>
        <v>32.947289</v>
      </c>
      <c r="N351" s="25" t="str">
        <f t="shared" si="3"/>
        <v>70.147813</v>
      </c>
      <c r="O351" s="123">
        <v>1.0</v>
      </c>
      <c r="P351" s="123">
        <v>1.0</v>
      </c>
      <c r="Q351" s="123">
        <v>1.0</v>
      </c>
      <c r="R351" s="123">
        <v>1.0</v>
      </c>
      <c r="S351" s="123">
        <v>0.0</v>
      </c>
      <c r="T351" s="123">
        <v>0.0</v>
      </c>
      <c r="U351" s="123">
        <v>6.0</v>
      </c>
      <c r="V351" s="123">
        <v>9.0</v>
      </c>
      <c r="W351" s="124" t="str">
        <f t="shared" si="8"/>
        <v>http://www.thebureauinvestigates.com/2012/01/11/obama-2012-strikes/#Ob299</v>
      </c>
      <c r="X351" s="126"/>
      <c r="Y351" s="22" t="s">
        <v>5030</v>
      </c>
      <c r="Z351" s="55"/>
      <c r="AA351" s="55"/>
      <c r="AB351" s="55"/>
      <c r="AC351" s="55"/>
      <c r="AD351" s="55"/>
      <c r="AE351" s="55"/>
      <c r="AF351" s="55"/>
      <c r="AG351" s="55"/>
      <c r="AH351" s="55"/>
      <c r="AI351" s="55"/>
      <c r="AJ351" s="55"/>
    </row>
    <row r="352">
      <c r="A352" s="22" t="s">
        <v>5031</v>
      </c>
      <c r="B352" s="120" t="s">
        <v>3630</v>
      </c>
      <c r="C352" s="22" t="s">
        <v>5032</v>
      </c>
      <c r="D352" s="21" t="s">
        <v>37</v>
      </c>
      <c r="E352" s="121" t="s">
        <v>3874</v>
      </c>
      <c r="F352" s="23" t="s">
        <v>3633</v>
      </c>
      <c r="G352" s="122" t="str">
        <f t="shared" si="1"/>
        <v>Shin Warsak, South Waziristan, Pakistan</v>
      </c>
      <c r="H352" s="43" t="s">
        <v>3875</v>
      </c>
      <c r="I352" s="43"/>
      <c r="J352" s="43"/>
      <c r="K352" s="123" t="s">
        <v>3876</v>
      </c>
      <c r="L352" s="54" t="s">
        <v>3875</v>
      </c>
      <c r="M352" s="25" t="str">
        <f t="shared" si="2"/>
        <v>32.246388</v>
      </c>
      <c r="N352" s="25" t="str">
        <f t="shared" si="3"/>
        <v>69.509999</v>
      </c>
      <c r="O352" s="123">
        <v>1.0</v>
      </c>
      <c r="P352" s="123">
        <v>4.0</v>
      </c>
      <c r="Q352" s="123">
        <v>0.0</v>
      </c>
      <c r="R352" s="123">
        <v>0.0</v>
      </c>
      <c r="S352" s="123">
        <v>0.0</v>
      </c>
      <c r="T352" s="123">
        <v>0.0</v>
      </c>
      <c r="U352" s="123">
        <v>3.0</v>
      </c>
      <c r="V352" s="123">
        <v>4.0</v>
      </c>
      <c r="W352" s="124" t="str">
        <f t="shared" si="8"/>
        <v>http://www.thebureauinvestigates.com/2012/01/11/obama-2012-strikes/#Ob300</v>
      </c>
      <c r="X352" s="126"/>
      <c r="Y352" s="22" t="s">
        <v>5033</v>
      </c>
      <c r="Z352" s="55"/>
      <c r="AA352" s="55"/>
      <c r="AB352" s="55"/>
      <c r="AC352" s="55"/>
      <c r="AD352" s="55"/>
      <c r="AE352" s="55"/>
      <c r="AF352" s="55"/>
      <c r="AG352" s="55"/>
      <c r="AH352" s="55"/>
      <c r="AI352" s="55"/>
      <c r="AJ352" s="55"/>
    </row>
    <row r="353">
      <c r="A353" s="22" t="s">
        <v>5034</v>
      </c>
      <c r="B353" s="120" t="s">
        <v>3630</v>
      </c>
      <c r="C353" s="22" t="s">
        <v>5035</v>
      </c>
      <c r="D353" s="21" t="s">
        <v>37</v>
      </c>
      <c r="E353" s="121" t="s">
        <v>3874</v>
      </c>
      <c r="F353" s="23" t="s">
        <v>3633</v>
      </c>
      <c r="G353" s="122" t="str">
        <f t="shared" si="1"/>
        <v>Shin Warsak, South Waziristan, Pakistan</v>
      </c>
      <c r="H353" s="43" t="s">
        <v>3875</v>
      </c>
      <c r="I353" s="43"/>
      <c r="J353" s="43"/>
      <c r="K353" s="123" t="s">
        <v>3876</v>
      </c>
      <c r="L353" s="54" t="s">
        <v>3875</v>
      </c>
      <c r="M353" s="25" t="str">
        <f t="shared" si="2"/>
        <v>32.246388</v>
      </c>
      <c r="N353" s="25" t="str">
        <f t="shared" si="3"/>
        <v>69.509999</v>
      </c>
      <c r="O353" s="123">
        <v>1.0</v>
      </c>
      <c r="P353" s="123">
        <v>4.0</v>
      </c>
      <c r="Q353" s="123">
        <v>0.0</v>
      </c>
      <c r="R353" s="123">
        <v>0.0</v>
      </c>
      <c r="S353" s="123">
        <v>0.0</v>
      </c>
      <c r="T353" s="123">
        <v>0.0</v>
      </c>
      <c r="U353" s="123">
        <v>3.0</v>
      </c>
      <c r="V353" s="123">
        <v>3.0</v>
      </c>
      <c r="W353" s="124" t="str">
        <f t="shared" si="8"/>
        <v>http://www.thebureauinvestigates.com/2012/01/11/obama-2012-strikes/#Ob301</v>
      </c>
      <c r="X353" s="126"/>
      <c r="Y353" s="22" t="s">
        <v>5036</v>
      </c>
      <c r="Z353" s="55"/>
      <c r="AA353" s="55"/>
      <c r="AB353" s="55"/>
      <c r="AC353" s="55"/>
      <c r="AD353" s="55"/>
      <c r="AE353" s="55"/>
      <c r="AF353" s="55"/>
      <c r="AG353" s="55"/>
      <c r="AH353" s="55"/>
      <c r="AI353" s="55"/>
      <c r="AJ353" s="55"/>
    </row>
    <row r="354">
      <c r="A354" s="22" t="s">
        <v>5037</v>
      </c>
      <c r="B354" s="120" t="s">
        <v>3630</v>
      </c>
      <c r="C354" s="22" t="s">
        <v>5038</v>
      </c>
      <c r="D354" s="21" t="s">
        <v>37</v>
      </c>
      <c r="E354" s="121" t="s">
        <v>5039</v>
      </c>
      <c r="F354" s="23" t="s">
        <v>3641</v>
      </c>
      <c r="G354" s="122" t="str">
        <f t="shared" si="1"/>
        <v>Noorak Mubarak Shahi area, Tehsil Mir Ali, North Waziristan, Pakistan</v>
      </c>
      <c r="H354" s="43" t="s">
        <v>5040</v>
      </c>
      <c r="I354" s="43"/>
      <c r="J354" s="43"/>
      <c r="K354" s="123" t="s">
        <v>5041</v>
      </c>
      <c r="L354" s="54" t="s">
        <v>5040</v>
      </c>
      <c r="M354" s="25" t="str">
        <f t="shared" si="2"/>
        <v>32.957482</v>
      </c>
      <c r="N354" s="25" t="str">
        <f t="shared" si="3"/>
        <v>70.168650</v>
      </c>
      <c r="O354" s="123">
        <v>2.0</v>
      </c>
      <c r="P354" s="123">
        <v>11.0</v>
      </c>
      <c r="Q354" s="123">
        <v>1.0</v>
      </c>
      <c r="R354" s="123">
        <v>1.0</v>
      </c>
      <c r="S354" s="123">
        <v>0.0</v>
      </c>
      <c r="T354" s="123">
        <v>0.0</v>
      </c>
      <c r="U354" s="123">
        <v>1.0</v>
      </c>
      <c r="V354" s="123">
        <v>6.0</v>
      </c>
      <c r="W354" s="124" t="str">
        <f t="shared" si="8"/>
        <v>http://www.thebureauinvestigates.com/2012/01/11/obama-2012-strikes/#Ob302</v>
      </c>
      <c r="X354" s="126"/>
      <c r="Y354" s="22" t="s">
        <v>5042</v>
      </c>
      <c r="Z354" s="55"/>
      <c r="AA354" s="55"/>
      <c r="AB354" s="55"/>
      <c r="AC354" s="55"/>
      <c r="AD354" s="55"/>
      <c r="AE354" s="55"/>
      <c r="AF354" s="55"/>
      <c r="AG354" s="55"/>
      <c r="AH354" s="55"/>
      <c r="AI354" s="55"/>
      <c r="AJ354" s="55"/>
    </row>
    <row r="355">
      <c r="A355" s="22" t="s">
        <v>5043</v>
      </c>
      <c r="B355" s="120" t="s">
        <v>3630</v>
      </c>
      <c r="C355" s="22" t="s">
        <v>5044</v>
      </c>
      <c r="D355" s="21" t="s">
        <v>37</v>
      </c>
      <c r="E355" s="121" t="s">
        <v>5045</v>
      </c>
      <c r="F355" s="23" t="s">
        <v>3641</v>
      </c>
      <c r="G355" s="122" t="str">
        <f t="shared" si="1"/>
        <v>Tabbi Tor Khel, Tehisl Ghulam Khan, North Waziristan, Pakistan</v>
      </c>
      <c r="H355" s="43" t="s">
        <v>4476</v>
      </c>
      <c r="I355" s="43"/>
      <c r="J355" s="43"/>
      <c r="K355" s="123" t="s">
        <v>5046</v>
      </c>
      <c r="L355" s="54" t="s">
        <v>4476</v>
      </c>
      <c r="M355" s="25" t="str">
        <f t="shared" si="2"/>
        <v>33.098257</v>
      </c>
      <c r="N355" s="25" t="str">
        <f t="shared" si="3"/>
        <v>69.978855</v>
      </c>
      <c r="O355" s="123">
        <v>2.0</v>
      </c>
      <c r="P355" s="123">
        <v>4.0</v>
      </c>
      <c r="Q355" s="123">
        <v>0.0</v>
      </c>
      <c r="R355" s="123">
        <v>3.0</v>
      </c>
      <c r="S355" s="123">
        <v>0.0</v>
      </c>
      <c r="T355" s="123">
        <v>0.0</v>
      </c>
      <c r="U355" s="123">
        <v>0.0</v>
      </c>
      <c r="V355" s="123">
        <v>0.0</v>
      </c>
      <c r="W355" s="124" t="str">
        <f t="shared" si="8"/>
        <v>http://www.thebureauinvestigates.com/2012/01/11/obama-2012-strikes/#Ob303</v>
      </c>
      <c r="X355" s="126"/>
      <c r="Y355" s="22" t="s">
        <v>5047</v>
      </c>
      <c r="Z355" s="55"/>
      <c r="AA355" s="55"/>
      <c r="AB355" s="55"/>
      <c r="AC355" s="55"/>
      <c r="AD355" s="55"/>
      <c r="AE355" s="55"/>
      <c r="AF355" s="55"/>
      <c r="AG355" s="55"/>
      <c r="AH355" s="55"/>
      <c r="AI355" s="55"/>
      <c r="AJ355" s="55"/>
    </row>
    <row r="356">
      <c r="A356" s="22" t="s">
        <v>5048</v>
      </c>
      <c r="B356" s="120" t="s">
        <v>3630</v>
      </c>
      <c r="C356" s="22" t="s">
        <v>5049</v>
      </c>
      <c r="D356" s="21" t="s">
        <v>37</v>
      </c>
      <c r="E356" s="121" t="s">
        <v>5050</v>
      </c>
      <c r="F356" s="23" t="s">
        <v>3641</v>
      </c>
      <c r="G356" s="122" t="str">
        <f t="shared" si="1"/>
        <v>Hassokhel, near Mir Ali, North Waziristan, Pakistan</v>
      </c>
      <c r="H356" s="43" t="s">
        <v>3701</v>
      </c>
      <c r="I356" s="43"/>
      <c r="J356" s="43"/>
      <c r="K356" s="123" t="s">
        <v>5051</v>
      </c>
      <c r="L356" s="54" t="s">
        <v>3701</v>
      </c>
      <c r="M356" s="25" t="str">
        <f t="shared" si="2"/>
        <v>32.970019</v>
      </c>
      <c r="N356" s="25" t="str">
        <f t="shared" si="3"/>
        <v>70.277584</v>
      </c>
      <c r="O356" s="123">
        <v>3.0</v>
      </c>
      <c r="P356" s="123">
        <v>6.0</v>
      </c>
      <c r="Q356" s="123">
        <v>0.0</v>
      </c>
      <c r="R356" s="123">
        <v>0.0</v>
      </c>
      <c r="S356" s="123">
        <v>0.0</v>
      </c>
      <c r="T356" s="123">
        <v>0.0</v>
      </c>
      <c r="U356" s="123">
        <v>2.0</v>
      </c>
      <c r="V356" s="123">
        <v>2.0</v>
      </c>
      <c r="W356" s="124" t="str">
        <f t="shared" si="8"/>
        <v>http://www.thebureauinvestigates.com/2012/01/11/obama-2012-strikes/#Ob304</v>
      </c>
      <c r="X356" s="126"/>
      <c r="Y356" s="22" t="s">
        <v>5052</v>
      </c>
      <c r="Z356" s="55"/>
      <c r="AA356" s="55"/>
      <c r="AB356" s="55"/>
      <c r="AC356" s="55"/>
      <c r="AD356" s="55"/>
      <c r="AE356" s="55"/>
      <c r="AF356" s="55"/>
      <c r="AG356" s="55"/>
      <c r="AH356" s="55"/>
      <c r="AI356" s="55"/>
      <c r="AJ356" s="55"/>
    </row>
    <row r="357">
      <c r="A357" s="22" t="s">
        <v>5053</v>
      </c>
      <c r="B357" s="120" t="s">
        <v>3630</v>
      </c>
      <c r="C357" s="22" t="s">
        <v>3065</v>
      </c>
      <c r="D357" s="21" t="s">
        <v>37</v>
      </c>
      <c r="E357" s="121" t="s">
        <v>5054</v>
      </c>
      <c r="F357" s="23" t="s">
        <v>3641</v>
      </c>
      <c r="G357" s="122" t="str">
        <f t="shared" si="1"/>
        <v>Gurbaz, Shawal, North Waziristan, Pakistan</v>
      </c>
      <c r="H357" s="43" t="s">
        <v>4713</v>
      </c>
      <c r="I357" s="43"/>
      <c r="J357" s="43"/>
      <c r="K357" s="123" t="s">
        <v>5055</v>
      </c>
      <c r="L357" s="54" t="s">
        <v>4713</v>
      </c>
      <c r="M357" s="25" t="str">
        <f t="shared" si="2"/>
        <v>32.613785</v>
      </c>
      <c r="N357" s="25" t="str">
        <f t="shared" si="3"/>
        <v>69.508247</v>
      </c>
      <c r="O357" s="123">
        <v>4.0</v>
      </c>
      <c r="P357" s="123">
        <v>5.0</v>
      </c>
      <c r="Q357" s="123">
        <v>0.0</v>
      </c>
      <c r="R357" s="123">
        <v>0.0</v>
      </c>
      <c r="S357" s="123">
        <v>0.0</v>
      </c>
      <c r="T357" s="123">
        <v>0.0</v>
      </c>
      <c r="U357" s="123">
        <v>2.0</v>
      </c>
      <c r="V357" s="123">
        <v>2.0</v>
      </c>
      <c r="W357" s="124" t="str">
        <f t="shared" si="8"/>
        <v>http://www.thebureauinvestigates.com/2012/01/11/obama-2012-strikes/#Ob305</v>
      </c>
      <c r="X357" s="126"/>
      <c r="Y357" s="22" t="s">
        <v>5056</v>
      </c>
      <c r="Z357" s="55"/>
      <c r="AA357" s="55"/>
      <c r="AB357" s="55"/>
      <c r="AC357" s="55"/>
      <c r="AD357" s="55"/>
      <c r="AE357" s="55"/>
      <c r="AF357" s="55"/>
      <c r="AG357" s="55"/>
      <c r="AH357" s="55"/>
      <c r="AI357" s="55"/>
      <c r="AJ357" s="55"/>
    </row>
    <row r="358">
      <c r="A358" s="22" t="s">
        <v>5057</v>
      </c>
      <c r="B358" s="120" t="s">
        <v>3630</v>
      </c>
      <c r="C358" s="22" t="s">
        <v>5058</v>
      </c>
      <c r="D358" s="21" t="s">
        <v>37</v>
      </c>
      <c r="E358" s="121" t="s">
        <v>5059</v>
      </c>
      <c r="F358" s="23" t="s">
        <v>3633</v>
      </c>
      <c r="G358" s="122" t="str">
        <f t="shared" si="1"/>
        <v>Lajhmarai area, Tehsil Birmal, South Waziristan, Pakistan</v>
      </c>
      <c r="H358" s="43" t="s">
        <v>4800</v>
      </c>
      <c r="I358" s="43"/>
      <c r="J358" s="43"/>
      <c r="K358" s="123" t="s">
        <v>5060</v>
      </c>
      <c r="L358" s="54" t="s">
        <v>4800</v>
      </c>
      <c r="M358" s="25" t="str">
        <f t="shared" si="2"/>
        <v>32.378567</v>
      </c>
      <c r="N358" s="25" t="str">
        <f t="shared" si="3"/>
        <v>69.430782</v>
      </c>
      <c r="O358" s="123">
        <v>6.0</v>
      </c>
      <c r="P358" s="123">
        <v>11.0</v>
      </c>
      <c r="Q358" s="123">
        <v>0.0</v>
      </c>
      <c r="R358" s="123">
        <v>0.0</v>
      </c>
      <c r="S358" s="123">
        <v>0.0</v>
      </c>
      <c r="T358" s="123">
        <v>0.0</v>
      </c>
      <c r="U358" s="123">
        <v>0.0</v>
      </c>
      <c r="V358" s="123">
        <v>0.0</v>
      </c>
      <c r="W358" s="124" t="str">
        <f t="shared" ref="W358:W384" si="9">$X$358&amp;$A358</f>
        <v>http://www.thebureauinvestigates.com/2013/01/03/obama-2013-pakistan-drone-strikes/#Ob306</v>
      </c>
      <c r="X358" s="125" t="s">
        <v>5061</v>
      </c>
      <c r="Y358" s="22" t="s">
        <v>5062</v>
      </c>
      <c r="Z358" s="55"/>
      <c r="AA358" s="55"/>
      <c r="AB358" s="55"/>
      <c r="AC358" s="55"/>
      <c r="AD358" s="55"/>
      <c r="AE358" s="55"/>
      <c r="AF358" s="55"/>
      <c r="AG358" s="55"/>
      <c r="AH358" s="55"/>
      <c r="AI358" s="55"/>
      <c r="AJ358" s="55"/>
    </row>
    <row r="359">
      <c r="A359" s="22" t="s">
        <v>5063</v>
      </c>
      <c r="B359" s="120" t="s">
        <v>3630</v>
      </c>
      <c r="C359" s="22" t="s">
        <v>5064</v>
      </c>
      <c r="D359" s="21" t="s">
        <v>37</v>
      </c>
      <c r="E359" s="121" t="s">
        <v>5065</v>
      </c>
      <c r="F359" s="23" t="s">
        <v>3641</v>
      </c>
      <c r="G359" s="122" t="str">
        <f t="shared" si="1"/>
        <v>Ghundi Killi, Tappi area, Tehsil Miranshah, North Waziristan, Pakistan</v>
      </c>
      <c r="H359" s="43" t="s">
        <v>3867</v>
      </c>
      <c r="I359" s="43"/>
      <c r="J359" s="43"/>
      <c r="K359" s="123" t="s">
        <v>5066</v>
      </c>
      <c r="L359" s="54" t="s">
        <v>3867</v>
      </c>
      <c r="M359" s="25" t="str">
        <f t="shared" si="2"/>
        <v>32.947289</v>
      </c>
      <c r="N359" s="25" t="str">
        <f t="shared" si="3"/>
        <v>70.147813</v>
      </c>
      <c r="O359" s="123">
        <v>3.0</v>
      </c>
      <c r="P359" s="123">
        <v>6.0</v>
      </c>
      <c r="Q359" s="123">
        <v>0.0</v>
      </c>
      <c r="R359" s="123">
        <v>0.0</v>
      </c>
      <c r="S359" s="123">
        <v>0.0</v>
      </c>
      <c r="T359" s="123">
        <v>0.0</v>
      </c>
      <c r="U359" s="123">
        <v>1.0</v>
      </c>
      <c r="V359" s="123">
        <v>1.0</v>
      </c>
      <c r="W359" s="124" t="str">
        <f t="shared" si="9"/>
        <v>http://www.thebureauinvestigates.com/2013/01/03/obama-2013-pakistan-drone-strikes/#Ob307</v>
      </c>
      <c r="X359" s="126"/>
      <c r="Y359" s="22" t="s">
        <v>5067</v>
      </c>
      <c r="Z359" s="55"/>
      <c r="AA359" s="55"/>
      <c r="AB359" s="55"/>
      <c r="AC359" s="55"/>
      <c r="AD359" s="55"/>
      <c r="AE359" s="55"/>
      <c r="AF359" s="55"/>
      <c r="AG359" s="55"/>
      <c r="AH359" s="55"/>
      <c r="AI359" s="55"/>
      <c r="AJ359" s="55"/>
    </row>
    <row r="360">
      <c r="A360" s="22" t="s">
        <v>5068</v>
      </c>
      <c r="B360" s="120" t="s">
        <v>3630</v>
      </c>
      <c r="C360" s="22" t="s">
        <v>5069</v>
      </c>
      <c r="D360" s="21" t="s">
        <v>37</v>
      </c>
      <c r="E360" s="121" t="s">
        <v>5070</v>
      </c>
      <c r="F360" s="23" t="s">
        <v>3633</v>
      </c>
      <c r="G360" s="122" t="str">
        <f t="shared" si="1"/>
        <v>Smal Narai area, Tehsil Ladha, South Waziristan, Pakistan</v>
      </c>
      <c r="H360" s="43" t="s">
        <v>3671</v>
      </c>
      <c r="I360" s="43"/>
      <c r="J360" s="43"/>
      <c r="K360" s="123" t="s">
        <v>5071</v>
      </c>
      <c r="L360" s="54" t="s">
        <v>3671</v>
      </c>
      <c r="M360" s="25" t="str">
        <f t="shared" si="2"/>
        <v>32.320237</v>
      </c>
      <c r="N360" s="25" t="str">
        <f t="shared" si="3"/>
        <v>69.859740</v>
      </c>
      <c r="O360" s="123">
        <v>8.0</v>
      </c>
      <c r="P360" s="123">
        <v>18.0</v>
      </c>
      <c r="Q360" s="123">
        <v>0.0</v>
      </c>
      <c r="R360" s="123">
        <v>0.0</v>
      </c>
      <c r="S360" s="123">
        <v>0.0</v>
      </c>
      <c r="T360" s="123">
        <v>0.0</v>
      </c>
      <c r="U360" s="123">
        <v>3.0</v>
      </c>
      <c r="V360" s="123">
        <v>7.0</v>
      </c>
      <c r="W360" s="124" t="str">
        <f t="shared" si="9"/>
        <v>http://www.thebureauinvestigates.com/2013/01/03/obama-2013-pakistan-drone-strikes/#Ob308</v>
      </c>
      <c r="X360" s="126"/>
      <c r="Y360" s="22" t="s">
        <v>5072</v>
      </c>
      <c r="Z360" s="55"/>
      <c r="AA360" s="55"/>
      <c r="AB360" s="55"/>
      <c r="AC360" s="55"/>
      <c r="AD360" s="55"/>
      <c r="AE360" s="55"/>
      <c r="AF360" s="55"/>
      <c r="AG360" s="55"/>
      <c r="AH360" s="55"/>
      <c r="AI360" s="55"/>
      <c r="AJ360" s="55"/>
    </row>
    <row r="361">
      <c r="A361" s="22" t="s">
        <v>5073</v>
      </c>
      <c r="B361" s="120" t="s">
        <v>3630</v>
      </c>
      <c r="C361" s="22" t="s">
        <v>5074</v>
      </c>
      <c r="D361" s="21" t="s">
        <v>37</v>
      </c>
      <c r="E361" s="121" t="s">
        <v>5075</v>
      </c>
      <c r="F361" s="23" t="s">
        <v>3641</v>
      </c>
      <c r="G361" s="122" t="str">
        <f t="shared" si="1"/>
        <v>Haiderkhel, near Mir Ali, North Waziristan, Pakistan</v>
      </c>
      <c r="H361" s="43" t="s">
        <v>3701</v>
      </c>
      <c r="I361" s="43"/>
      <c r="J361" s="43"/>
      <c r="K361" s="123" t="s">
        <v>5076</v>
      </c>
      <c r="L361" s="54" t="s">
        <v>3701</v>
      </c>
      <c r="M361" s="25" t="str">
        <f t="shared" si="2"/>
        <v>32.970019</v>
      </c>
      <c r="N361" s="25" t="str">
        <f t="shared" si="3"/>
        <v>70.277584</v>
      </c>
      <c r="O361" s="123">
        <v>4.0</v>
      </c>
      <c r="P361" s="123">
        <v>9.0</v>
      </c>
      <c r="Q361" s="123">
        <v>0.0</v>
      </c>
      <c r="R361" s="123">
        <v>2.0</v>
      </c>
      <c r="S361" s="123">
        <v>0.0</v>
      </c>
      <c r="T361" s="123">
        <v>1.0</v>
      </c>
      <c r="U361" s="123">
        <v>1.0</v>
      </c>
      <c r="V361" s="123">
        <v>4.0</v>
      </c>
      <c r="W361" s="124" t="str">
        <f t="shared" si="9"/>
        <v>http://www.thebureauinvestigates.com/2013/01/03/obama-2013-pakistan-drone-strikes/#Ob309</v>
      </c>
      <c r="X361" s="126"/>
      <c r="Y361" s="22" t="s">
        <v>5077</v>
      </c>
      <c r="Z361" s="55"/>
      <c r="AA361" s="55"/>
      <c r="AB361" s="55"/>
      <c r="AC361" s="55"/>
      <c r="AD361" s="55"/>
      <c r="AE361" s="55"/>
      <c r="AF361" s="55"/>
      <c r="AG361" s="55"/>
      <c r="AH361" s="55"/>
      <c r="AI361" s="55"/>
      <c r="AJ361" s="55"/>
    </row>
    <row r="362">
      <c r="A362" s="22" t="s">
        <v>5078</v>
      </c>
      <c r="B362" s="120" t="s">
        <v>3630</v>
      </c>
      <c r="C362" s="22" t="s">
        <v>5074</v>
      </c>
      <c r="D362" s="21" t="s">
        <v>37</v>
      </c>
      <c r="E362" s="121" t="s">
        <v>5079</v>
      </c>
      <c r="F362" s="23" t="s">
        <v>3641</v>
      </c>
      <c r="G362" s="122" t="str">
        <f t="shared" si="1"/>
        <v>Malangan Hassokhel, Tehsil Mir Ali, North Waziristan, Pakistan</v>
      </c>
      <c r="H362" s="43" t="s">
        <v>5080</v>
      </c>
      <c r="I362" s="43"/>
      <c r="J362" s="43"/>
      <c r="K362" s="123" t="s">
        <v>5081</v>
      </c>
      <c r="L362" s="54" t="s">
        <v>5080</v>
      </c>
      <c r="M362" s="25" t="str">
        <f t="shared" si="2"/>
        <v>32.954822</v>
      </c>
      <c r="N362" s="25" t="str">
        <f t="shared" si="3"/>
        <v>70.288452</v>
      </c>
      <c r="O362" s="123">
        <v>0.0</v>
      </c>
      <c r="P362" s="123">
        <v>9.0</v>
      </c>
      <c r="Q362" s="123">
        <v>0.0</v>
      </c>
      <c r="R362" s="123">
        <v>0.0</v>
      </c>
      <c r="S362" s="123">
        <v>0.0</v>
      </c>
      <c r="T362" s="123">
        <v>0.0</v>
      </c>
      <c r="U362" s="123">
        <v>1.0</v>
      </c>
      <c r="V362" s="123">
        <v>4.0</v>
      </c>
      <c r="W362" s="124" t="str">
        <f t="shared" si="9"/>
        <v>http://www.thebureauinvestigates.com/2013/01/03/obama-2013-pakistan-drone-strikes/#Ob310</v>
      </c>
      <c r="X362" s="126"/>
      <c r="Y362" s="22" t="s">
        <v>5082</v>
      </c>
      <c r="Z362" s="55"/>
      <c r="AA362" s="55"/>
      <c r="AB362" s="55"/>
      <c r="AC362" s="55"/>
      <c r="AD362" s="55"/>
      <c r="AE362" s="55"/>
      <c r="AF362" s="55"/>
      <c r="AG362" s="55"/>
      <c r="AH362" s="55"/>
      <c r="AI362" s="55"/>
      <c r="AJ362" s="55"/>
    </row>
    <row r="363">
      <c r="A363" s="22" t="s">
        <v>5083</v>
      </c>
      <c r="B363" s="120" t="s">
        <v>3630</v>
      </c>
      <c r="C363" s="22" t="s">
        <v>5084</v>
      </c>
      <c r="D363" s="21" t="s">
        <v>37</v>
      </c>
      <c r="E363" s="121" t="s">
        <v>5050</v>
      </c>
      <c r="F363" s="23" t="s">
        <v>3641</v>
      </c>
      <c r="G363" s="122" t="str">
        <f t="shared" si="1"/>
        <v>Hassokhel, near Mir Ali, North Waziristan, Pakistan</v>
      </c>
      <c r="H363" s="43" t="s">
        <v>3701</v>
      </c>
      <c r="I363" s="43"/>
      <c r="J363" s="43"/>
      <c r="K363" s="123" t="s">
        <v>5051</v>
      </c>
      <c r="L363" s="54" t="s">
        <v>3701</v>
      </c>
      <c r="M363" s="25" t="str">
        <f t="shared" si="2"/>
        <v>32.970019</v>
      </c>
      <c r="N363" s="25" t="str">
        <f t="shared" si="3"/>
        <v>70.277584</v>
      </c>
      <c r="O363" s="123">
        <v>3.0</v>
      </c>
      <c r="P363" s="123">
        <v>6.0</v>
      </c>
      <c r="Q363" s="123">
        <v>0.0</v>
      </c>
      <c r="R363" s="123">
        <v>0.0</v>
      </c>
      <c r="S363" s="123">
        <v>0.0</v>
      </c>
      <c r="T363" s="123">
        <v>0.0</v>
      </c>
      <c r="U363" s="123">
        <v>0.0</v>
      </c>
      <c r="V363" s="123">
        <v>0.0</v>
      </c>
      <c r="W363" s="124" t="str">
        <f t="shared" si="9"/>
        <v>http://www.thebureauinvestigates.com/2013/01/03/obama-2013-pakistan-drone-strikes/#Ob311</v>
      </c>
      <c r="X363" s="126"/>
      <c r="Y363" s="22" t="s">
        <v>5085</v>
      </c>
      <c r="Z363" s="55"/>
      <c r="AA363" s="55"/>
      <c r="AB363" s="55"/>
      <c r="AC363" s="55"/>
      <c r="AD363" s="55"/>
      <c r="AE363" s="55"/>
      <c r="AF363" s="55"/>
      <c r="AG363" s="55"/>
      <c r="AH363" s="55"/>
      <c r="AI363" s="55"/>
      <c r="AJ363" s="55"/>
    </row>
    <row r="364">
      <c r="A364" s="22" t="s">
        <v>5086</v>
      </c>
      <c r="B364" s="120" t="s">
        <v>3630</v>
      </c>
      <c r="C364" s="22" t="s">
        <v>5087</v>
      </c>
      <c r="D364" s="21" t="s">
        <v>37</v>
      </c>
      <c r="E364" s="121" t="s">
        <v>5088</v>
      </c>
      <c r="F364" s="23" t="s">
        <v>3641</v>
      </c>
      <c r="G364" s="122" t="str">
        <f t="shared" si="1"/>
        <v>Spinwam, North Waziristan, Pakistan</v>
      </c>
      <c r="H364" s="43" t="s">
        <v>4656</v>
      </c>
      <c r="I364" s="43"/>
      <c r="J364" s="43"/>
      <c r="K364" s="123" t="s">
        <v>5089</v>
      </c>
      <c r="L364" s="54" t="s">
        <v>4656</v>
      </c>
      <c r="M364" s="25" t="str">
        <f t="shared" si="2"/>
        <v>33.178889</v>
      </c>
      <c r="N364" s="25" t="str">
        <f t="shared" si="3"/>
        <v>70.394096</v>
      </c>
      <c r="O364" s="123">
        <v>3.0</v>
      </c>
      <c r="P364" s="123">
        <v>5.0</v>
      </c>
      <c r="Q364" s="123">
        <v>0.0</v>
      </c>
      <c r="R364" s="123">
        <v>2.0</v>
      </c>
      <c r="S364" s="123">
        <v>0.0</v>
      </c>
      <c r="T364" s="123">
        <v>0.0</v>
      </c>
      <c r="U364" s="123">
        <v>1.0</v>
      </c>
      <c r="V364" s="123">
        <v>1.0</v>
      </c>
      <c r="W364" s="124" t="str">
        <f t="shared" si="9"/>
        <v>http://www.thebureauinvestigates.com/2013/01/03/obama-2013-pakistan-drone-strikes/#Ob312</v>
      </c>
      <c r="X364" s="126"/>
      <c r="Y364" s="22" t="s">
        <v>5090</v>
      </c>
      <c r="Z364" s="55"/>
      <c r="AA364" s="55"/>
      <c r="AB364" s="55"/>
      <c r="AC364" s="55"/>
      <c r="AD364" s="55"/>
      <c r="AE364" s="55"/>
      <c r="AF364" s="55"/>
      <c r="AG364" s="55"/>
      <c r="AH364" s="55"/>
      <c r="AI364" s="55"/>
      <c r="AJ364" s="55"/>
    </row>
    <row r="365">
      <c r="A365" s="22" t="s">
        <v>5091</v>
      </c>
      <c r="B365" s="120" t="s">
        <v>3630</v>
      </c>
      <c r="C365" s="22" t="s">
        <v>5092</v>
      </c>
      <c r="D365" s="21" t="s">
        <v>37</v>
      </c>
      <c r="E365" s="121" t="s">
        <v>4837</v>
      </c>
      <c r="F365" s="23" t="s">
        <v>3633</v>
      </c>
      <c r="G365" s="122" t="str">
        <f t="shared" si="1"/>
        <v>Babar Ghar, South Waziristan, Pakistan</v>
      </c>
      <c r="H365" s="43" t="s">
        <v>3671</v>
      </c>
      <c r="I365" s="43"/>
      <c r="J365" s="43"/>
      <c r="K365" s="123" t="s">
        <v>4838</v>
      </c>
      <c r="L365" s="54" t="s">
        <v>3671</v>
      </c>
      <c r="M365" s="25" t="str">
        <f t="shared" si="2"/>
        <v>32.320237</v>
      </c>
      <c r="N365" s="25" t="str">
        <f t="shared" si="3"/>
        <v>69.859740</v>
      </c>
      <c r="O365" s="123">
        <v>6.0</v>
      </c>
      <c r="P365" s="123">
        <v>9.0</v>
      </c>
      <c r="Q365" s="123">
        <v>0.0</v>
      </c>
      <c r="R365" s="123">
        <v>0.0</v>
      </c>
      <c r="S365" s="123">
        <v>0.0</v>
      </c>
      <c r="T365" s="123">
        <v>0.0</v>
      </c>
      <c r="U365" s="123">
        <v>2.0</v>
      </c>
      <c r="V365" s="123">
        <v>6.0</v>
      </c>
      <c r="W365" s="124" t="str">
        <f t="shared" si="9"/>
        <v>http://www.thebureauinvestigates.com/2013/01/03/obama-2013-pakistan-drone-strikes/#Ob313</v>
      </c>
      <c r="X365" s="126"/>
      <c r="Y365" s="22" t="s">
        <v>5093</v>
      </c>
      <c r="Z365" s="55"/>
      <c r="AA365" s="55"/>
      <c r="AB365" s="55"/>
      <c r="AC365" s="55"/>
      <c r="AD365" s="55"/>
      <c r="AE365" s="55"/>
      <c r="AF365" s="55"/>
      <c r="AG365" s="55"/>
      <c r="AH365" s="55"/>
      <c r="AI365" s="55"/>
      <c r="AJ365" s="55"/>
    </row>
    <row r="366">
      <c r="A366" s="22" t="s">
        <v>5094</v>
      </c>
      <c r="B366" s="120" t="s">
        <v>3630</v>
      </c>
      <c r="C366" s="22" t="s">
        <v>5095</v>
      </c>
      <c r="D366" s="21" t="s">
        <v>37</v>
      </c>
      <c r="E366" s="121" t="s">
        <v>3791</v>
      </c>
      <c r="F366" s="23" t="s">
        <v>3641</v>
      </c>
      <c r="G366" s="122" t="str">
        <f t="shared" si="1"/>
        <v>Datta Khel, North Waziristan, Pakistan</v>
      </c>
      <c r="H366" s="43" t="s">
        <v>3792</v>
      </c>
      <c r="I366" s="43"/>
      <c r="J366" s="43"/>
      <c r="K366" s="123" t="s">
        <v>3793</v>
      </c>
      <c r="L366" s="54" t="s">
        <v>3792</v>
      </c>
      <c r="M366" s="25" t="str">
        <f t="shared" si="2"/>
        <v>33.150049</v>
      </c>
      <c r="N366" s="25" t="str">
        <f t="shared" si="3"/>
        <v>70.433361</v>
      </c>
      <c r="O366" s="123">
        <v>1.0</v>
      </c>
      <c r="P366" s="123">
        <v>3.0</v>
      </c>
      <c r="Q366" s="123">
        <v>0.0</v>
      </c>
      <c r="R366" s="123">
        <v>0.0</v>
      </c>
      <c r="S366" s="123">
        <v>0.0</v>
      </c>
      <c r="T366" s="123">
        <v>0.0</v>
      </c>
      <c r="U366" s="123">
        <v>1.0</v>
      </c>
      <c r="V366" s="123">
        <v>1.0</v>
      </c>
      <c r="W366" s="124" t="str">
        <f t="shared" si="9"/>
        <v>http://www.thebureauinvestigates.com/2013/01/03/obama-2013-pakistan-drone-strikes/#Ob314</v>
      </c>
      <c r="X366" s="126"/>
      <c r="Y366" s="22" t="s">
        <v>5096</v>
      </c>
      <c r="Z366" s="55"/>
      <c r="AA366" s="55"/>
      <c r="AB366" s="55"/>
      <c r="AC366" s="55"/>
      <c r="AD366" s="55"/>
      <c r="AE366" s="55"/>
      <c r="AF366" s="55"/>
      <c r="AG366" s="55"/>
      <c r="AH366" s="55"/>
      <c r="AI366" s="55"/>
      <c r="AJ366" s="55"/>
    </row>
    <row r="367">
      <c r="A367" s="22" t="s">
        <v>5097</v>
      </c>
      <c r="B367" s="120" t="s">
        <v>3630</v>
      </c>
      <c r="C367" s="22" t="s">
        <v>5098</v>
      </c>
      <c r="D367" s="21" t="s">
        <v>37</v>
      </c>
      <c r="E367" s="121" t="s">
        <v>5099</v>
      </c>
      <c r="F367" s="23" t="s">
        <v>3641</v>
      </c>
      <c r="G367" s="122" t="str">
        <f t="shared" si="1"/>
        <v>New Adda, Tehsil Datta Khel, North Waziristan, Pakistan</v>
      </c>
      <c r="H367" s="43" t="s">
        <v>3792</v>
      </c>
      <c r="I367" s="43"/>
      <c r="J367" s="43"/>
      <c r="K367" s="123" t="s">
        <v>5100</v>
      </c>
      <c r="L367" s="54" t="s">
        <v>3792</v>
      </c>
      <c r="M367" s="25" t="str">
        <f t="shared" si="2"/>
        <v>33.150049</v>
      </c>
      <c r="N367" s="25" t="str">
        <f t="shared" si="3"/>
        <v>70.433361</v>
      </c>
      <c r="O367" s="123">
        <v>1.0</v>
      </c>
      <c r="P367" s="123">
        <v>4.0</v>
      </c>
      <c r="Q367" s="123">
        <v>0.0</v>
      </c>
      <c r="R367" s="123">
        <v>0.0</v>
      </c>
      <c r="S367" s="123">
        <v>0.0</v>
      </c>
      <c r="T367" s="123">
        <v>0.0</v>
      </c>
      <c r="U367" s="123">
        <v>1.0</v>
      </c>
      <c r="V367" s="123">
        <v>1.0</v>
      </c>
      <c r="W367" s="124" t="str">
        <f t="shared" si="9"/>
        <v>http://www.thebureauinvestigates.com/2013/01/03/obama-2013-pakistan-drone-strikes/#Ob315</v>
      </c>
      <c r="X367" s="126"/>
      <c r="Y367" s="22" t="s">
        <v>5101</v>
      </c>
      <c r="Z367" s="55"/>
      <c r="AA367" s="55"/>
      <c r="AB367" s="55"/>
      <c r="AC367" s="55"/>
      <c r="AD367" s="55"/>
      <c r="AE367" s="55"/>
      <c r="AF367" s="55"/>
      <c r="AG367" s="55"/>
      <c r="AH367" s="55"/>
      <c r="AI367" s="55"/>
      <c r="AJ367" s="55"/>
    </row>
    <row r="368">
      <c r="A368" s="22" t="s">
        <v>5102</v>
      </c>
      <c r="B368" s="120" t="s">
        <v>3630</v>
      </c>
      <c r="C368" s="22" t="s">
        <v>5103</v>
      </c>
      <c r="D368" s="21" t="s">
        <v>37</v>
      </c>
      <c r="E368" s="121" t="s">
        <v>3791</v>
      </c>
      <c r="F368" s="23" t="s">
        <v>3641</v>
      </c>
      <c r="G368" s="122" t="str">
        <f t="shared" si="1"/>
        <v>Datta Khel, North Waziristan, Pakistan</v>
      </c>
      <c r="H368" s="43" t="s">
        <v>3792</v>
      </c>
      <c r="I368" s="43"/>
      <c r="J368" s="43"/>
      <c r="K368" s="123" t="s">
        <v>3793</v>
      </c>
      <c r="L368" s="54" t="s">
        <v>3792</v>
      </c>
      <c r="M368" s="25" t="str">
        <f t="shared" si="2"/>
        <v>33.150049</v>
      </c>
      <c r="N368" s="25" t="str">
        <f t="shared" si="3"/>
        <v>70.433361</v>
      </c>
      <c r="O368" s="123">
        <v>4.0</v>
      </c>
      <c r="P368" s="123">
        <v>6.0</v>
      </c>
      <c r="Q368" s="123">
        <v>0.0</v>
      </c>
      <c r="R368" s="123">
        <v>0.0</v>
      </c>
      <c r="S368" s="123">
        <v>0.0</v>
      </c>
      <c r="T368" s="123">
        <v>0.0</v>
      </c>
      <c r="U368" s="123">
        <v>2.0</v>
      </c>
      <c r="V368" s="123">
        <v>2.0</v>
      </c>
      <c r="W368" s="124" t="str">
        <f t="shared" si="9"/>
        <v>http://www.thebureauinvestigates.com/2013/01/03/obama-2013-pakistan-drone-strikes/#Ob316</v>
      </c>
      <c r="X368" s="126"/>
      <c r="Y368" s="22" t="s">
        <v>5104</v>
      </c>
      <c r="Z368" s="55"/>
      <c r="AA368" s="55"/>
      <c r="AB368" s="55"/>
      <c r="AC368" s="55"/>
      <c r="AD368" s="55"/>
      <c r="AE368" s="55"/>
      <c r="AF368" s="55"/>
      <c r="AG368" s="55"/>
      <c r="AH368" s="55"/>
      <c r="AI368" s="55"/>
      <c r="AJ368" s="55"/>
    </row>
    <row r="369">
      <c r="A369" s="22" t="s">
        <v>5105</v>
      </c>
      <c r="B369" s="120" t="s">
        <v>3630</v>
      </c>
      <c r="C369" s="22" t="s">
        <v>3098</v>
      </c>
      <c r="D369" s="21" t="s">
        <v>37</v>
      </c>
      <c r="E369" s="121" t="s">
        <v>5106</v>
      </c>
      <c r="F369" s="23" t="s">
        <v>3633</v>
      </c>
      <c r="G369" s="122" t="str">
        <f t="shared" si="1"/>
        <v>Pobar, Tehsil Ladha, South Waziristan, Pakistan</v>
      </c>
      <c r="H369" s="43" t="s">
        <v>3993</v>
      </c>
      <c r="I369" s="43"/>
      <c r="J369" s="43"/>
      <c r="K369" s="123" t="s">
        <v>5107</v>
      </c>
      <c r="L369" s="54" t="s">
        <v>3993</v>
      </c>
      <c r="M369" s="25" t="str">
        <f t="shared" si="2"/>
        <v>32.645780</v>
      </c>
      <c r="N369" s="25" t="str">
        <f t="shared" si="3"/>
        <v>70.121765</v>
      </c>
      <c r="O369" s="123">
        <v>4.0</v>
      </c>
      <c r="P369" s="123">
        <v>6.0</v>
      </c>
      <c r="Q369" s="123">
        <v>0.0</v>
      </c>
      <c r="R369" s="123">
        <v>0.0</v>
      </c>
      <c r="S369" s="123">
        <v>0.0</v>
      </c>
      <c r="T369" s="123">
        <v>0.0</v>
      </c>
      <c r="U369" s="123">
        <v>2.0</v>
      </c>
      <c r="V369" s="123">
        <v>7.0</v>
      </c>
      <c r="W369" s="124" t="str">
        <f t="shared" si="9"/>
        <v>http://www.thebureauinvestigates.com/2013/01/03/obama-2013-pakistan-drone-strikes/#Ob317</v>
      </c>
      <c r="X369" s="126"/>
      <c r="Y369" s="22" t="s">
        <v>5108</v>
      </c>
      <c r="Z369" s="55"/>
      <c r="AA369" s="55"/>
      <c r="AB369" s="55"/>
      <c r="AC369" s="55"/>
      <c r="AD369" s="55"/>
      <c r="AE369" s="55"/>
      <c r="AF369" s="55"/>
      <c r="AG369" s="55"/>
      <c r="AH369" s="55"/>
      <c r="AI369" s="55"/>
      <c r="AJ369" s="55"/>
    </row>
    <row r="370">
      <c r="A370" s="22" t="s">
        <v>5109</v>
      </c>
      <c r="B370" s="120" t="s">
        <v>3630</v>
      </c>
      <c r="C370" s="22" t="s">
        <v>5110</v>
      </c>
      <c r="D370" s="21" t="s">
        <v>37</v>
      </c>
      <c r="E370" s="121" t="s">
        <v>5111</v>
      </c>
      <c r="F370" s="23" t="s">
        <v>3641</v>
      </c>
      <c r="G370" s="122" t="str">
        <f t="shared" si="1"/>
        <v>Qazi Kot, Tehsil Miranshah, North Waziristan, Pakistan</v>
      </c>
      <c r="H370" s="43" t="s">
        <v>5112</v>
      </c>
      <c r="I370" s="43"/>
      <c r="J370" s="43"/>
      <c r="K370" s="123" t="s">
        <v>5113</v>
      </c>
      <c r="L370" s="54" t="s">
        <v>5112</v>
      </c>
      <c r="M370" s="25" t="str">
        <f t="shared" si="2"/>
        <v>31.900002</v>
      </c>
      <c r="N370" s="25" t="str">
        <f t="shared" si="3"/>
        <v>74.300821</v>
      </c>
      <c r="O370" s="123">
        <v>3.0</v>
      </c>
      <c r="P370" s="123">
        <v>7.0</v>
      </c>
      <c r="Q370" s="123">
        <v>0.0</v>
      </c>
      <c r="R370" s="123">
        <v>0.0</v>
      </c>
      <c r="S370" s="123">
        <v>0.0</v>
      </c>
      <c r="T370" s="123">
        <v>0.0</v>
      </c>
      <c r="U370" s="123">
        <v>1.0</v>
      </c>
      <c r="V370" s="123">
        <v>4.0</v>
      </c>
      <c r="W370" s="124" t="str">
        <f t="shared" si="9"/>
        <v>http://www.thebureauinvestigates.com/2013/01/03/obama-2013-pakistan-drone-strikes/#Ob318</v>
      </c>
      <c r="X370" s="126"/>
      <c r="Y370" s="22" t="s">
        <v>5114</v>
      </c>
      <c r="Z370" s="55"/>
      <c r="AA370" s="55"/>
      <c r="AB370" s="55"/>
      <c r="AC370" s="55"/>
      <c r="AD370" s="55"/>
      <c r="AE370" s="55"/>
      <c r="AF370" s="55"/>
      <c r="AG370" s="55"/>
      <c r="AH370" s="55"/>
      <c r="AI370" s="55"/>
      <c r="AJ370" s="55"/>
    </row>
    <row r="371">
      <c r="A371" s="22" t="s">
        <v>5115</v>
      </c>
      <c r="B371" s="120" t="s">
        <v>3630</v>
      </c>
      <c r="C371" s="22" t="s">
        <v>5116</v>
      </c>
      <c r="D371" s="21" t="s">
        <v>37</v>
      </c>
      <c r="E371" s="121" t="s">
        <v>5117</v>
      </c>
      <c r="F371" s="23" t="s">
        <v>3641</v>
      </c>
      <c r="G371" s="122" t="str">
        <f t="shared" si="1"/>
        <v>Shui Khel Mandi, Tehsil Shawal, North Waziristan, Pakistan</v>
      </c>
      <c r="H371" s="43" t="s">
        <v>4713</v>
      </c>
      <c r="I371" s="43"/>
      <c r="J371" s="43"/>
      <c r="K371" s="123" t="s">
        <v>5118</v>
      </c>
      <c r="L371" s="54" t="s">
        <v>4713</v>
      </c>
      <c r="M371" s="25" t="str">
        <f t="shared" si="2"/>
        <v>32.613785</v>
      </c>
      <c r="N371" s="25" t="str">
        <f t="shared" si="3"/>
        <v>69.508247</v>
      </c>
      <c r="O371" s="123">
        <v>7.0</v>
      </c>
      <c r="P371" s="123">
        <v>11.0</v>
      </c>
      <c r="Q371" s="123">
        <v>0.0</v>
      </c>
      <c r="R371" s="123">
        <v>0.0</v>
      </c>
      <c r="S371" s="123">
        <v>0.0</v>
      </c>
      <c r="T371" s="123">
        <v>0.0</v>
      </c>
      <c r="U371" s="123">
        <v>3.0</v>
      </c>
      <c r="V371" s="123">
        <v>4.0</v>
      </c>
      <c r="W371" s="124" t="str">
        <f t="shared" si="9"/>
        <v>http://www.thebureauinvestigates.com/2013/01/03/obama-2013-pakistan-drone-strikes/#Ob319</v>
      </c>
      <c r="X371" s="126"/>
      <c r="Y371" s="22" t="s">
        <v>5119</v>
      </c>
      <c r="Z371" s="55"/>
      <c r="AA371" s="55"/>
      <c r="AB371" s="55"/>
      <c r="AC371" s="55"/>
      <c r="AD371" s="55"/>
      <c r="AE371" s="55"/>
      <c r="AF371" s="55"/>
      <c r="AG371" s="55"/>
      <c r="AH371" s="55"/>
      <c r="AI371" s="55"/>
      <c r="AJ371" s="55"/>
    </row>
    <row r="372">
      <c r="A372" s="22" t="s">
        <v>5120</v>
      </c>
      <c r="B372" s="120" t="s">
        <v>3630</v>
      </c>
      <c r="C372" s="22" t="s">
        <v>5121</v>
      </c>
      <c r="D372" s="21" t="s">
        <v>37</v>
      </c>
      <c r="E372" s="121" t="s">
        <v>5117</v>
      </c>
      <c r="F372" s="23" t="s">
        <v>3641</v>
      </c>
      <c r="G372" s="122" t="str">
        <f t="shared" si="1"/>
        <v>Shui Khel Mandi, Tehsil Shawal, North Waziristan, Pakistan</v>
      </c>
      <c r="H372" s="43" t="s">
        <v>4713</v>
      </c>
      <c r="I372" s="43"/>
      <c r="J372" s="43"/>
      <c r="K372" s="123" t="s">
        <v>5118</v>
      </c>
      <c r="L372" s="54" t="s">
        <v>4713</v>
      </c>
      <c r="M372" s="25" t="str">
        <f t="shared" si="2"/>
        <v>32.613785</v>
      </c>
      <c r="N372" s="25" t="str">
        <f t="shared" si="3"/>
        <v>69.508247</v>
      </c>
      <c r="O372" s="123">
        <v>16.0</v>
      </c>
      <c r="P372" s="123">
        <v>18.0</v>
      </c>
      <c r="Q372" s="123">
        <v>0.0</v>
      </c>
      <c r="R372" s="123">
        <v>0.0</v>
      </c>
      <c r="S372" s="123">
        <v>0.0</v>
      </c>
      <c r="T372" s="123">
        <v>0.0</v>
      </c>
      <c r="U372" s="123">
        <v>5.0</v>
      </c>
      <c r="V372" s="123">
        <v>5.0</v>
      </c>
      <c r="W372" s="124" t="str">
        <f t="shared" si="9"/>
        <v>http://www.thebureauinvestigates.com/2013/01/03/obama-2013-pakistan-drone-strikes/#Ob320</v>
      </c>
      <c r="X372" s="126"/>
      <c r="Y372" s="22" t="s">
        <v>5122</v>
      </c>
      <c r="Z372" s="55"/>
      <c r="AA372" s="55"/>
      <c r="AB372" s="55"/>
      <c r="AC372" s="55"/>
      <c r="AD372" s="55"/>
      <c r="AE372" s="55"/>
      <c r="AF372" s="55"/>
      <c r="AG372" s="55"/>
      <c r="AH372" s="55"/>
      <c r="AI372" s="55"/>
      <c r="AJ372" s="55"/>
    </row>
    <row r="373">
      <c r="A373" s="22" t="s">
        <v>5123</v>
      </c>
      <c r="B373" s="120" t="s">
        <v>3630</v>
      </c>
      <c r="C373" s="22" t="s">
        <v>5124</v>
      </c>
      <c r="D373" s="21" t="s">
        <v>37</v>
      </c>
      <c r="E373" s="121" t="s">
        <v>5125</v>
      </c>
      <c r="F373" s="23" t="s">
        <v>3641</v>
      </c>
      <c r="G373" s="122" t="str">
        <f t="shared" si="1"/>
        <v>Khray Chila Mossaki area of Mir Ali, North Waziristan, Pakistan</v>
      </c>
      <c r="H373" s="43" t="s">
        <v>3701</v>
      </c>
      <c r="I373" s="43"/>
      <c r="J373" s="43"/>
      <c r="K373" s="123" t="s">
        <v>5126</v>
      </c>
      <c r="L373" s="54" t="s">
        <v>3701</v>
      </c>
      <c r="M373" s="25" t="str">
        <f t="shared" si="2"/>
        <v>32.970019</v>
      </c>
      <c r="N373" s="25" t="str">
        <f t="shared" si="3"/>
        <v>70.277584</v>
      </c>
      <c r="O373" s="123">
        <v>2.0</v>
      </c>
      <c r="P373" s="123">
        <v>3.0</v>
      </c>
      <c r="Q373" s="123">
        <v>0.0</v>
      </c>
      <c r="R373" s="123">
        <v>0.0</v>
      </c>
      <c r="S373" s="123">
        <v>0.0</v>
      </c>
      <c r="T373" s="123">
        <v>0.0</v>
      </c>
      <c r="U373" s="123">
        <v>0.0</v>
      </c>
      <c r="V373" s="123">
        <v>0.0</v>
      </c>
      <c r="W373" s="124" t="str">
        <f t="shared" si="9"/>
        <v>http://www.thebureauinvestigates.com/2013/01/03/obama-2013-pakistan-drone-strikes/#Ob321</v>
      </c>
      <c r="X373" s="126"/>
      <c r="Y373" s="22" t="s">
        <v>5127</v>
      </c>
      <c r="Z373" s="55"/>
      <c r="AA373" s="55"/>
      <c r="AB373" s="55"/>
      <c r="AC373" s="55"/>
      <c r="AD373" s="55"/>
      <c r="AE373" s="55"/>
      <c r="AF373" s="55"/>
      <c r="AG373" s="55"/>
      <c r="AH373" s="55"/>
      <c r="AI373" s="55"/>
      <c r="AJ373" s="55"/>
    </row>
    <row r="374">
      <c r="A374" s="22" t="s">
        <v>5128</v>
      </c>
      <c r="B374" s="120" t="s">
        <v>3630</v>
      </c>
      <c r="C374" s="22" t="s">
        <v>5129</v>
      </c>
      <c r="D374" s="21" t="s">
        <v>37</v>
      </c>
      <c r="E374" s="121" t="s">
        <v>5130</v>
      </c>
      <c r="F374" s="23" t="s">
        <v>3641</v>
      </c>
      <c r="G374" s="122" t="str">
        <f t="shared" si="1"/>
        <v>Zoi Nair, Tehsil Shawal, North Waziristan, Pakistan</v>
      </c>
      <c r="H374" s="43" t="s">
        <v>4713</v>
      </c>
      <c r="I374" s="43"/>
      <c r="J374" s="43"/>
      <c r="K374" s="123" t="s">
        <v>5131</v>
      </c>
      <c r="L374" s="54" t="s">
        <v>4713</v>
      </c>
      <c r="M374" s="25" t="str">
        <f t="shared" si="2"/>
        <v>32.613785</v>
      </c>
      <c r="N374" s="25" t="str">
        <f t="shared" si="3"/>
        <v>69.508247</v>
      </c>
      <c r="O374" s="123">
        <v>5.0</v>
      </c>
      <c r="P374" s="123">
        <v>8.0</v>
      </c>
      <c r="Q374" s="123">
        <v>0.0</v>
      </c>
      <c r="R374" s="123">
        <v>0.0</v>
      </c>
      <c r="S374" s="123">
        <v>0.0</v>
      </c>
      <c r="T374" s="123">
        <v>0.0</v>
      </c>
      <c r="U374" s="123">
        <v>2.0</v>
      </c>
      <c r="V374" s="123">
        <v>4.0</v>
      </c>
      <c r="W374" s="124" t="str">
        <f t="shared" si="9"/>
        <v>http://www.thebureauinvestigates.com/2013/01/03/obama-2013-pakistan-drone-strikes/#Ob322</v>
      </c>
      <c r="X374" s="126"/>
      <c r="Y374" s="22" t="s">
        <v>5132</v>
      </c>
      <c r="Z374" s="55"/>
      <c r="AA374" s="55"/>
      <c r="AB374" s="55"/>
      <c r="AC374" s="55"/>
      <c r="AD374" s="55"/>
      <c r="AE374" s="55"/>
      <c r="AF374" s="55"/>
      <c r="AG374" s="55"/>
      <c r="AH374" s="55"/>
      <c r="AI374" s="55"/>
      <c r="AJ374" s="55"/>
    </row>
    <row r="375">
      <c r="A375" s="22" t="s">
        <v>5133</v>
      </c>
      <c r="B375" s="120" t="s">
        <v>3630</v>
      </c>
      <c r="C375" s="22" t="s">
        <v>5134</v>
      </c>
      <c r="D375" s="21" t="s">
        <v>37</v>
      </c>
      <c r="E375" s="121" t="s">
        <v>5135</v>
      </c>
      <c r="F375" s="23" t="s">
        <v>3641</v>
      </c>
      <c r="G375" s="122" t="str">
        <f t="shared" si="1"/>
        <v>Mossaki, Tehsil Mir Ali, North Waziristan, Pakistan</v>
      </c>
      <c r="H375" s="43" t="s">
        <v>5080</v>
      </c>
      <c r="I375" s="43"/>
      <c r="J375" s="43"/>
      <c r="K375" s="123" t="s">
        <v>5136</v>
      </c>
      <c r="L375" s="54" t="s">
        <v>5080</v>
      </c>
      <c r="M375" s="25" t="str">
        <f t="shared" si="2"/>
        <v>32.954822</v>
      </c>
      <c r="N375" s="25" t="str">
        <f t="shared" si="3"/>
        <v>70.288452</v>
      </c>
      <c r="O375" s="123">
        <v>3.0</v>
      </c>
      <c r="P375" s="123">
        <v>4.0</v>
      </c>
      <c r="Q375" s="123">
        <v>0.0</v>
      </c>
      <c r="R375" s="123">
        <v>0.0</v>
      </c>
      <c r="S375" s="123">
        <v>0.0</v>
      </c>
      <c r="T375" s="123">
        <v>0.0</v>
      </c>
      <c r="U375" s="123">
        <v>1.0</v>
      </c>
      <c r="V375" s="123">
        <v>3.0</v>
      </c>
      <c r="W375" s="124" t="str">
        <f t="shared" si="9"/>
        <v>http://www.thebureauinvestigates.com/2013/01/03/obama-2013-pakistan-drone-strikes/#Ob323</v>
      </c>
      <c r="X375" s="126"/>
      <c r="Y375" s="22" t="s">
        <v>5137</v>
      </c>
      <c r="Z375" s="55"/>
      <c r="AA375" s="55"/>
      <c r="AB375" s="55"/>
      <c r="AC375" s="55"/>
      <c r="AD375" s="55"/>
      <c r="AE375" s="55"/>
      <c r="AF375" s="55"/>
      <c r="AG375" s="55"/>
      <c r="AH375" s="55"/>
      <c r="AI375" s="55"/>
      <c r="AJ375" s="55"/>
    </row>
    <row r="376">
      <c r="A376" s="22" t="s">
        <v>5138</v>
      </c>
      <c r="B376" s="120" t="s">
        <v>3630</v>
      </c>
      <c r="C376" s="22" t="s">
        <v>5139</v>
      </c>
      <c r="D376" s="21" t="s">
        <v>37</v>
      </c>
      <c r="E376" s="121" t="s">
        <v>5140</v>
      </c>
      <c r="F376" s="23" t="s">
        <v>3641</v>
      </c>
      <c r="G376" s="122" t="str">
        <f t="shared" si="1"/>
        <v>Tabi, Tehsil Ghulam Khan, North Waziristan, Pakistan</v>
      </c>
      <c r="H376" s="43" t="s">
        <v>4476</v>
      </c>
      <c r="I376" s="43"/>
      <c r="J376" s="43"/>
      <c r="K376" s="123" t="s">
        <v>5141</v>
      </c>
      <c r="L376" s="54" t="s">
        <v>4476</v>
      </c>
      <c r="M376" s="25" t="str">
        <f t="shared" si="2"/>
        <v>33.098257</v>
      </c>
      <c r="N376" s="25" t="str">
        <f t="shared" si="3"/>
        <v>69.978855</v>
      </c>
      <c r="O376" s="123">
        <v>5.0</v>
      </c>
      <c r="P376" s="123">
        <v>7.0</v>
      </c>
      <c r="Q376" s="123">
        <v>0.0</v>
      </c>
      <c r="R376" s="123">
        <v>0.0</v>
      </c>
      <c r="S376" s="123">
        <v>0.0</v>
      </c>
      <c r="T376" s="123">
        <v>0.0</v>
      </c>
      <c r="U376" s="123">
        <v>3.0</v>
      </c>
      <c r="V376" s="123">
        <v>7.0</v>
      </c>
      <c r="W376" s="124" t="str">
        <f t="shared" si="9"/>
        <v>http://www.thebureauinvestigates.com/2013/01/03/obama-2013-pakistan-drone-strikes/#Ob324</v>
      </c>
      <c r="X376" s="126"/>
      <c r="Y376" s="22" t="s">
        <v>5142</v>
      </c>
      <c r="Z376" s="55"/>
      <c r="AA376" s="55"/>
      <c r="AB376" s="55"/>
      <c r="AC376" s="55"/>
      <c r="AD376" s="55"/>
      <c r="AE376" s="55"/>
      <c r="AF376" s="55"/>
      <c r="AG376" s="55"/>
      <c r="AH376" s="55"/>
      <c r="AI376" s="55"/>
      <c r="AJ376" s="55"/>
    </row>
    <row r="377">
      <c r="A377" s="22" t="s">
        <v>5143</v>
      </c>
      <c r="B377" s="120" t="s">
        <v>3630</v>
      </c>
      <c r="C377" s="22" t="s">
        <v>5144</v>
      </c>
      <c r="D377" s="21" t="s">
        <v>37</v>
      </c>
      <c r="E377" s="121" t="s">
        <v>5145</v>
      </c>
      <c r="F377" s="23" t="s">
        <v>4889</v>
      </c>
      <c r="G377" s="122" t="str">
        <f t="shared" si="1"/>
        <v>ShawalPalgai area, Thesil Makin, North/South Waziristan, Pakistan</v>
      </c>
      <c r="H377" s="43" t="s">
        <v>3721</v>
      </c>
      <c r="I377" s="43"/>
      <c r="J377" s="43"/>
      <c r="K377" s="123" t="s">
        <v>5146</v>
      </c>
      <c r="L377" s="54" t="s">
        <v>3721</v>
      </c>
      <c r="M377" s="25" t="str">
        <f t="shared" si="2"/>
        <v>32.626574</v>
      </c>
      <c r="N377" s="25" t="str">
        <f t="shared" si="3"/>
        <v>69.841871</v>
      </c>
      <c r="O377" s="123">
        <v>6.0</v>
      </c>
      <c r="P377" s="123">
        <v>7.0</v>
      </c>
      <c r="Q377" s="123">
        <v>0.0</v>
      </c>
      <c r="R377" s="123">
        <v>0.0</v>
      </c>
      <c r="S377" s="123">
        <v>0.0</v>
      </c>
      <c r="T377" s="123">
        <v>0.0</v>
      </c>
      <c r="U377" s="123">
        <v>2.0</v>
      </c>
      <c r="V377" s="123">
        <v>4.0</v>
      </c>
      <c r="W377" s="124" t="str">
        <f t="shared" si="9"/>
        <v>http://www.thebureauinvestigates.com/2013/01/03/obama-2013-pakistan-drone-strikes/#Ob325</v>
      </c>
      <c r="X377" s="126"/>
      <c r="Y377" s="22" t="s">
        <v>5147</v>
      </c>
      <c r="Z377" s="55"/>
      <c r="AA377" s="55"/>
      <c r="AB377" s="55"/>
      <c r="AC377" s="55"/>
      <c r="AD377" s="55"/>
      <c r="AE377" s="55"/>
      <c r="AF377" s="55"/>
      <c r="AG377" s="55"/>
      <c r="AH377" s="55"/>
      <c r="AI377" s="55"/>
      <c r="AJ377" s="55"/>
    </row>
    <row r="378">
      <c r="A378" s="22" t="s">
        <v>5148</v>
      </c>
      <c r="B378" s="120" t="s">
        <v>3630</v>
      </c>
      <c r="C378" s="22" t="s">
        <v>5149</v>
      </c>
      <c r="D378" s="21" t="s">
        <v>37</v>
      </c>
      <c r="E378" s="121" t="s">
        <v>4028</v>
      </c>
      <c r="F378" s="23" t="s">
        <v>3641</v>
      </c>
      <c r="G378" s="122" t="str">
        <f t="shared" si="1"/>
        <v>Darga Mandi, North Waziristan, Pakistan</v>
      </c>
      <c r="H378" s="43" t="s">
        <v>3648</v>
      </c>
      <c r="I378" s="43"/>
      <c r="J378" s="43"/>
      <c r="K378" s="123" t="s">
        <v>4029</v>
      </c>
      <c r="L378" s="54" t="s">
        <v>3648</v>
      </c>
      <c r="M378" s="25" t="str">
        <f t="shared" si="2"/>
        <v>32.943065</v>
      </c>
      <c r="N378" s="25" t="str">
        <f t="shared" si="3"/>
        <v>69.955033</v>
      </c>
      <c r="O378" s="123">
        <v>3.0</v>
      </c>
      <c r="P378" s="123">
        <v>6.0</v>
      </c>
      <c r="Q378" s="123">
        <v>0.0</v>
      </c>
      <c r="R378" s="123">
        <v>0.0</v>
      </c>
      <c r="S378" s="123">
        <v>0.0</v>
      </c>
      <c r="T378" s="123">
        <v>0.0</v>
      </c>
      <c r="U378" s="123">
        <v>1.0</v>
      </c>
      <c r="V378" s="123">
        <v>3.0</v>
      </c>
      <c r="W378" s="124" t="str">
        <f t="shared" si="9"/>
        <v>http://www.thebureauinvestigates.com/2013/01/03/obama-2013-pakistan-drone-strikes/#Ob326</v>
      </c>
      <c r="X378" s="126"/>
      <c r="Y378" s="22" t="s">
        <v>5150</v>
      </c>
      <c r="Z378" s="55"/>
      <c r="AA378" s="55"/>
      <c r="AB378" s="55"/>
      <c r="AC378" s="55"/>
      <c r="AD378" s="55"/>
      <c r="AE378" s="55"/>
      <c r="AF378" s="55"/>
      <c r="AG378" s="55"/>
      <c r="AH378" s="55"/>
      <c r="AI378" s="55"/>
      <c r="AJ378" s="55"/>
    </row>
    <row r="379">
      <c r="A379" s="22" t="s">
        <v>5151</v>
      </c>
      <c r="B379" s="120" t="s">
        <v>3630</v>
      </c>
      <c r="C379" s="22" t="s">
        <v>5152</v>
      </c>
      <c r="D379" s="21" t="s">
        <v>37</v>
      </c>
      <c r="E379" s="121" t="s">
        <v>5153</v>
      </c>
      <c r="F379" s="23" t="s">
        <v>3641</v>
      </c>
      <c r="G379" s="122" t="str">
        <f t="shared" si="1"/>
        <v>Land Char Khel, Tehsil Datta Khel, North Waziristan, Pakistan</v>
      </c>
      <c r="H379" s="43" t="s">
        <v>3792</v>
      </c>
      <c r="I379" s="43"/>
      <c r="J379" s="43"/>
      <c r="K379" s="123" t="s">
        <v>5154</v>
      </c>
      <c r="L379" s="54" t="s">
        <v>3792</v>
      </c>
      <c r="M379" s="25" t="str">
        <f t="shared" si="2"/>
        <v>33.150049</v>
      </c>
      <c r="N379" s="25" t="str">
        <f t="shared" si="3"/>
        <v>70.433361</v>
      </c>
      <c r="O379" s="123">
        <v>1.0</v>
      </c>
      <c r="P379" s="123">
        <v>4.0</v>
      </c>
      <c r="Q379" s="123">
        <v>0.0</v>
      </c>
      <c r="R379" s="123">
        <v>0.0</v>
      </c>
      <c r="S379" s="123">
        <v>0.0</v>
      </c>
      <c r="T379" s="123">
        <v>0.0</v>
      </c>
      <c r="U379" s="123">
        <v>2.0</v>
      </c>
      <c r="V379" s="123">
        <v>4.0</v>
      </c>
      <c r="W379" s="124" t="str">
        <f t="shared" si="9"/>
        <v>http://www.thebureauinvestigates.com/2013/01/03/obama-2013-pakistan-drone-strikes/#Ob327</v>
      </c>
      <c r="X379" s="126"/>
      <c r="Y379" s="22" t="s">
        <v>5155</v>
      </c>
      <c r="Z379" s="55"/>
      <c r="AA379" s="55"/>
      <c r="AB379" s="55"/>
      <c r="AC379" s="55"/>
      <c r="AD379" s="55"/>
      <c r="AE379" s="55"/>
      <c r="AF379" s="55"/>
      <c r="AG379" s="55"/>
      <c r="AH379" s="55"/>
      <c r="AI379" s="55"/>
      <c r="AJ379" s="55"/>
    </row>
    <row r="380">
      <c r="A380" s="22" t="s">
        <v>5156</v>
      </c>
      <c r="B380" s="120" t="s">
        <v>3630</v>
      </c>
      <c r="C380" s="22" t="s">
        <v>5157</v>
      </c>
      <c r="D380" s="21" t="s">
        <v>37</v>
      </c>
      <c r="E380" s="121" t="s">
        <v>4860</v>
      </c>
      <c r="F380" s="23" t="s">
        <v>3641</v>
      </c>
      <c r="G380" s="122" t="str">
        <f t="shared" si="1"/>
        <v>Miranshah, North Waziristan, Pakistan</v>
      </c>
      <c r="H380" s="43" t="s">
        <v>3752</v>
      </c>
      <c r="I380" s="43"/>
      <c r="J380" s="43"/>
      <c r="K380" s="123" t="s">
        <v>4861</v>
      </c>
      <c r="L380" s="54" t="s">
        <v>3752</v>
      </c>
      <c r="M380" s="25" t="str">
        <f t="shared" si="2"/>
        <v>32.956928</v>
      </c>
      <c r="N380" s="25" t="str">
        <f t="shared" si="3"/>
        <v>70.169394</v>
      </c>
      <c r="O380" s="123">
        <v>0.0</v>
      </c>
      <c r="P380" s="123">
        <v>5.0</v>
      </c>
      <c r="Q380" s="123">
        <v>0.0</v>
      </c>
      <c r="R380" s="123">
        <v>0.0</v>
      </c>
      <c r="S380" s="123">
        <v>0.0</v>
      </c>
      <c r="T380" s="123">
        <v>0.0</v>
      </c>
      <c r="U380" s="123">
        <v>3.0</v>
      </c>
      <c r="V380" s="123">
        <v>3.0</v>
      </c>
      <c r="W380" s="124" t="str">
        <f t="shared" si="9"/>
        <v>http://www.thebureauinvestigates.com/2013/01/03/obama-2013-pakistan-drone-strikes/#Ob328</v>
      </c>
      <c r="X380" s="126"/>
      <c r="Y380" s="22" t="s">
        <v>5158</v>
      </c>
      <c r="Z380" s="55"/>
      <c r="AA380" s="55"/>
      <c r="AB380" s="55"/>
      <c r="AC380" s="55"/>
      <c r="AD380" s="55"/>
      <c r="AE380" s="55"/>
      <c r="AF380" s="55"/>
      <c r="AG380" s="55"/>
      <c r="AH380" s="55"/>
      <c r="AI380" s="55"/>
      <c r="AJ380" s="55"/>
    </row>
    <row r="381">
      <c r="A381" s="22" t="s">
        <v>5159</v>
      </c>
      <c r="B381" s="120" t="s">
        <v>3630</v>
      </c>
      <c r="C381" s="22" t="s">
        <v>5160</v>
      </c>
      <c r="D381" s="21" t="s">
        <v>37</v>
      </c>
      <c r="E381" s="121" t="s">
        <v>5161</v>
      </c>
      <c r="F381" s="23" t="s">
        <v>3641</v>
      </c>
      <c r="G381" s="122" t="str">
        <f t="shared" si="1"/>
        <v>Dandi Darpakhel, North Waziristan, Pakistan</v>
      </c>
      <c r="H381" s="43" t="s">
        <v>3688</v>
      </c>
      <c r="I381" s="43"/>
      <c r="J381" s="43"/>
      <c r="K381" s="123" t="s">
        <v>5162</v>
      </c>
      <c r="L381" s="54" t="s">
        <v>3688</v>
      </c>
      <c r="M381" s="25" t="str">
        <f t="shared" si="2"/>
        <v>32.990218</v>
      </c>
      <c r="N381" s="25" t="str">
        <f t="shared" si="3"/>
        <v>70.051802</v>
      </c>
      <c r="O381" s="123">
        <v>4.0</v>
      </c>
      <c r="P381" s="123">
        <v>7.0</v>
      </c>
      <c r="Q381" s="123">
        <v>0.0</v>
      </c>
      <c r="R381" s="123">
        <v>0.0</v>
      </c>
      <c r="S381" s="123">
        <v>0.0</v>
      </c>
      <c r="T381" s="123">
        <v>0.0</v>
      </c>
      <c r="U381" s="123">
        <v>2.0</v>
      </c>
      <c r="V381" s="123">
        <v>2.0</v>
      </c>
      <c r="W381" s="124" t="str">
        <f t="shared" si="9"/>
        <v>http://www.thebureauinvestigates.com/2013/01/03/obama-2013-pakistan-drone-strikes/#Ob329</v>
      </c>
      <c r="X381" s="126"/>
      <c r="Y381" s="22" t="s">
        <v>5163</v>
      </c>
      <c r="Z381" s="55"/>
      <c r="AA381" s="55"/>
      <c r="AB381" s="55"/>
      <c r="AC381" s="55"/>
      <c r="AD381" s="55"/>
      <c r="AE381" s="55"/>
      <c r="AF381" s="55"/>
      <c r="AG381" s="55"/>
      <c r="AH381" s="55"/>
      <c r="AI381" s="55"/>
      <c r="AJ381" s="55"/>
    </row>
    <row r="382">
      <c r="A382" s="22" t="s">
        <v>5164</v>
      </c>
      <c r="B382" s="120" t="s">
        <v>3630</v>
      </c>
      <c r="C382" s="22" t="s">
        <v>5165</v>
      </c>
      <c r="D382" s="21" t="s">
        <v>37</v>
      </c>
      <c r="E382" s="121" t="s">
        <v>5166</v>
      </c>
      <c r="F382" s="23" t="s">
        <v>5167</v>
      </c>
      <c r="G382" s="122" t="str">
        <f t="shared" si="1"/>
        <v>Tal, Hangu District, Khyber Pakhtunkhwa province, Pakistan</v>
      </c>
      <c r="H382" s="43" t="s">
        <v>5168</v>
      </c>
      <c r="I382" s="43"/>
      <c r="J382" s="43"/>
      <c r="K382" s="123" t="s">
        <v>5169</v>
      </c>
      <c r="L382" s="54" t="s">
        <v>5168</v>
      </c>
      <c r="M382" s="25" t="str">
        <f t="shared" si="2"/>
        <v>33.369340</v>
      </c>
      <c r="N382" s="25" t="str">
        <f t="shared" si="3"/>
        <v>70.544342</v>
      </c>
      <c r="O382" s="123">
        <v>6.0</v>
      </c>
      <c r="P382" s="123">
        <v>9.0</v>
      </c>
      <c r="Q382" s="123">
        <v>0.0</v>
      </c>
      <c r="R382" s="123">
        <v>0.0</v>
      </c>
      <c r="S382" s="123">
        <v>0.0</v>
      </c>
      <c r="T382" s="123">
        <v>0.0</v>
      </c>
      <c r="U382" s="123">
        <v>1.0</v>
      </c>
      <c r="V382" s="123">
        <v>9.0</v>
      </c>
      <c r="W382" s="124" t="str">
        <f t="shared" si="9"/>
        <v>http://www.thebureauinvestigates.com/2013/01/03/obama-2013-pakistan-drone-strikes/#Ob330</v>
      </c>
      <c r="X382" s="126"/>
      <c r="Y382" s="22" t="s">
        <v>5170</v>
      </c>
      <c r="Z382" s="55"/>
      <c r="AA382" s="55"/>
      <c r="AB382" s="55"/>
      <c r="AC382" s="55"/>
      <c r="AD382" s="55"/>
      <c r="AE382" s="55"/>
      <c r="AF382" s="55"/>
      <c r="AG382" s="55"/>
      <c r="AH382" s="55"/>
      <c r="AI382" s="55"/>
      <c r="AJ382" s="55"/>
    </row>
    <row r="383">
      <c r="A383" s="22" t="s">
        <v>5171</v>
      </c>
      <c r="B383" s="120" t="s">
        <v>3630</v>
      </c>
      <c r="C383" s="22" t="s">
        <v>5172</v>
      </c>
      <c r="D383" s="21" t="s">
        <v>37</v>
      </c>
      <c r="E383" s="121" t="s">
        <v>4860</v>
      </c>
      <c r="F383" s="23" t="s">
        <v>3641</v>
      </c>
      <c r="G383" s="122" t="str">
        <f t="shared" si="1"/>
        <v>Miranshah, North Waziristan, Pakistan</v>
      </c>
      <c r="H383" s="43" t="s">
        <v>3752</v>
      </c>
      <c r="I383" s="43"/>
      <c r="J383" s="43"/>
      <c r="K383" s="123" t="s">
        <v>4861</v>
      </c>
      <c r="L383" s="54" t="s">
        <v>3752</v>
      </c>
      <c r="M383" s="25" t="str">
        <f t="shared" si="2"/>
        <v>32.956928</v>
      </c>
      <c r="N383" s="25" t="str">
        <f t="shared" si="3"/>
        <v>70.169394</v>
      </c>
      <c r="O383" s="123">
        <v>2.0</v>
      </c>
      <c r="P383" s="123">
        <v>3.0</v>
      </c>
      <c r="Q383" s="123">
        <v>0.0</v>
      </c>
      <c r="R383" s="123">
        <v>0.0</v>
      </c>
      <c r="S383" s="123">
        <v>0.0</v>
      </c>
      <c r="T383" s="123">
        <v>0.0</v>
      </c>
      <c r="U383" s="123">
        <v>1.0</v>
      </c>
      <c r="V383" s="123">
        <v>2.0</v>
      </c>
      <c r="W383" s="124" t="str">
        <f t="shared" si="9"/>
        <v>http://www.thebureauinvestigates.com/2013/01/03/obama-2013-pakistan-drone-strikes/#Ob331</v>
      </c>
      <c r="X383" s="126"/>
      <c r="Y383" s="22" t="s">
        <v>5173</v>
      </c>
      <c r="Z383" s="55"/>
      <c r="AA383" s="55"/>
      <c r="AB383" s="55"/>
      <c r="AC383" s="55"/>
      <c r="AD383" s="55"/>
      <c r="AE383" s="55"/>
      <c r="AF383" s="55"/>
      <c r="AG383" s="55"/>
      <c r="AH383" s="55"/>
      <c r="AI383" s="55"/>
      <c r="AJ383" s="55"/>
    </row>
    <row r="384">
      <c r="A384" s="22" t="s">
        <v>5174</v>
      </c>
      <c r="B384" s="120" t="s">
        <v>3630</v>
      </c>
      <c r="C384" s="22" t="s">
        <v>5175</v>
      </c>
      <c r="D384" s="21" t="s">
        <v>37</v>
      </c>
      <c r="E384" s="121" t="s">
        <v>5176</v>
      </c>
      <c r="F384" s="23" t="s">
        <v>3641</v>
      </c>
      <c r="G384" s="122" t="str">
        <f t="shared" si="1"/>
        <v>Qutab Khel, Miranshah, North Waziristan, Pakistan</v>
      </c>
      <c r="H384" s="43" t="s">
        <v>4308</v>
      </c>
      <c r="I384" s="43"/>
      <c r="J384" s="43"/>
      <c r="K384" s="123" t="s">
        <v>5177</v>
      </c>
      <c r="L384" s="54" t="s">
        <v>4308</v>
      </c>
      <c r="M384" s="25" t="str">
        <f t="shared" si="2"/>
        <v>32.968480</v>
      </c>
      <c r="N384" s="25" t="str">
        <f t="shared" si="3"/>
        <v>70.059245</v>
      </c>
      <c r="O384" s="123">
        <v>3.0</v>
      </c>
      <c r="P384" s="123">
        <v>4.0</v>
      </c>
      <c r="Q384" s="123">
        <v>0.0</v>
      </c>
      <c r="R384" s="123">
        <v>0.0</v>
      </c>
      <c r="S384" s="123">
        <v>0.0</v>
      </c>
      <c r="T384" s="123">
        <v>0.0</v>
      </c>
      <c r="U384" s="123">
        <v>1.0</v>
      </c>
      <c r="V384" s="123">
        <v>1.0</v>
      </c>
      <c r="W384" s="124" t="str">
        <f t="shared" si="9"/>
        <v>http://www.thebureauinvestigates.com/2013/01/03/obama-2013-pakistan-drone-strikes/#Ob332</v>
      </c>
      <c r="X384" s="126"/>
      <c r="Y384" s="22" t="s">
        <v>5178</v>
      </c>
      <c r="Z384" s="55"/>
      <c r="AA384" s="55"/>
      <c r="AB384" s="55"/>
      <c r="AC384" s="55"/>
      <c r="AD384" s="55"/>
      <c r="AE384" s="55"/>
      <c r="AF384" s="55"/>
      <c r="AG384" s="55"/>
      <c r="AH384" s="55"/>
      <c r="AI384" s="55"/>
      <c r="AJ384" s="55"/>
    </row>
    <row r="385">
      <c r="A385" s="22" t="s">
        <v>5179</v>
      </c>
      <c r="B385" s="120" t="s">
        <v>3630</v>
      </c>
      <c r="C385" s="22" t="s">
        <v>5180</v>
      </c>
      <c r="D385" s="21" t="s">
        <v>37</v>
      </c>
      <c r="E385" s="121" t="s">
        <v>5181</v>
      </c>
      <c r="F385" s="23" t="s">
        <v>3641</v>
      </c>
      <c r="G385" s="122" t="str">
        <f t="shared" si="1"/>
        <v>Tabi Tolkhel or Darga Mandi, North Waziristan, Pakistan</v>
      </c>
      <c r="H385" s="43" t="s">
        <v>3648</v>
      </c>
      <c r="I385" s="43"/>
      <c r="J385" s="43"/>
      <c r="K385" s="123" t="s">
        <v>5182</v>
      </c>
      <c r="L385" s="54" t="s">
        <v>3648</v>
      </c>
      <c r="M385" s="25" t="str">
        <f t="shared" si="2"/>
        <v>32.943065</v>
      </c>
      <c r="N385" s="25" t="str">
        <f t="shared" si="3"/>
        <v>69.955033</v>
      </c>
      <c r="O385" s="123">
        <v>4.0</v>
      </c>
      <c r="P385" s="123">
        <v>6.0</v>
      </c>
      <c r="Q385" s="123">
        <v>0.0</v>
      </c>
      <c r="R385" s="123">
        <v>0.0</v>
      </c>
      <c r="S385" s="123">
        <v>0.0</v>
      </c>
      <c r="T385" s="123">
        <v>0.0</v>
      </c>
      <c r="U385" s="123">
        <v>0.0</v>
      </c>
      <c r="V385" s="123">
        <v>0.0</v>
      </c>
      <c r="W385" s="124" t="str">
        <f t="shared" ref="W385:W409" si="10">$X$385&amp;$A385</f>
        <v>http://www.thebureauinvestigates.com/2014/06/11/obama-2014-pakistan-drone-strikes/#Ob333</v>
      </c>
      <c r="X385" s="125" t="s">
        <v>5183</v>
      </c>
      <c r="Y385" s="22" t="s">
        <v>5184</v>
      </c>
      <c r="Z385" s="55"/>
      <c r="AA385" s="55"/>
      <c r="AB385" s="55"/>
      <c r="AC385" s="55"/>
      <c r="AD385" s="55"/>
      <c r="AE385" s="55"/>
      <c r="AF385" s="55"/>
      <c r="AG385" s="55"/>
      <c r="AH385" s="55"/>
      <c r="AI385" s="55"/>
      <c r="AJ385" s="55"/>
    </row>
    <row r="386">
      <c r="A386" s="22" t="s">
        <v>5185</v>
      </c>
      <c r="B386" s="120" t="s">
        <v>3630</v>
      </c>
      <c r="C386" s="22" t="s">
        <v>5186</v>
      </c>
      <c r="D386" s="21" t="s">
        <v>37</v>
      </c>
      <c r="E386" s="121" t="s">
        <v>5187</v>
      </c>
      <c r="F386" s="23" t="s">
        <v>3641</v>
      </c>
      <c r="G386" s="122" t="str">
        <f t="shared" si="1"/>
        <v>Darga Mandi, Dande Darpakhel or Ghulam Khan, North Waziristan, Pakistan</v>
      </c>
      <c r="H386" s="43" t="s">
        <v>3688</v>
      </c>
      <c r="I386" s="43"/>
      <c r="J386" s="43"/>
      <c r="K386" s="123" t="s">
        <v>5188</v>
      </c>
      <c r="L386" s="54" t="s">
        <v>3688</v>
      </c>
      <c r="M386" s="25" t="str">
        <f t="shared" si="2"/>
        <v>32.990218</v>
      </c>
      <c r="N386" s="25" t="str">
        <f t="shared" si="3"/>
        <v>70.051802</v>
      </c>
      <c r="O386" s="123">
        <v>6.0</v>
      </c>
      <c r="P386" s="123">
        <v>10.0</v>
      </c>
      <c r="Q386" s="123">
        <v>0.0</v>
      </c>
      <c r="R386" s="123">
        <v>0.0</v>
      </c>
      <c r="S386" s="123">
        <v>0.0</v>
      </c>
      <c r="T386" s="123">
        <v>0.0</v>
      </c>
      <c r="U386" s="123">
        <v>4.0</v>
      </c>
      <c r="V386" s="123">
        <v>4.0</v>
      </c>
      <c r="W386" s="124" t="str">
        <f t="shared" si="10"/>
        <v>http://www.thebureauinvestigates.com/2014/06/11/obama-2014-pakistan-drone-strikes/#Ob334</v>
      </c>
      <c r="X386" s="126"/>
      <c r="Y386" s="22" t="s">
        <v>5189</v>
      </c>
      <c r="Z386" s="55"/>
      <c r="AA386" s="55"/>
      <c r="AB386" s="55"/>
      <c r="AC386" s="55"/>
      <c r="AD386" s="55"/>
      <c r="AE386" s="55"/>
      <c r="AF386" s="55"/>
      <c r="AG386" s="55"/>
      <c r="AH386" s="55"/>
      <c r="AI386" s="55"/>
      <c r="AJ386" s="55"/>
    </row>
    <row r="387">
      <c r="A387" s="22" t="s">
        <v>5190</v>
      </c>
      <c r="B387" s="120" t="s">
        <v>3630</v>
      </c>
      <c r="C387" s="22" t="s">
        <v>5191</v>
      </c>
      <c r="D387" s="21" t="s">
        <v>37</v>
      </c>
      <c r="E387" s="121" t="s">
        <v>5192</v>
      </c>
      <c r="F387" s="23" t="s">
        <v>3641</v>
      </c>
      <c r="G387" s="122" t="str">
        <f t="shared" si="1"/>
        <v>Darga Mandi, Dande Darpakhel or Miranshah, North Waziristan, Pakistan</v>
      </c>
      <c r="H387" s="43" t="s">
        <v>3688</v>
      </c>
      <c r="I387" s="43"/>
      <c r="J387" s="43"/>
      <c r="K387" s="123" t="s">
        <v>5193</v>
      </c>
      <c r="L387" s="54" t="s">
        <v>3688</v>
      </c>
      <c r="M387" s="25" t="str">
        <f t="shared" si="2"/>
        <v>32.990218</v>
      </c>
      <c r="N387" s="25" t="str">
        <f t="shared" si="3"/>
        <v>70.051802</v>
      </c>
      <c r="O387" s="123">
        <v>4.0</v>
      </c>
      <c r="P387" s="123">
        <v>8.0</v>
      </c>
      <c r="Q387" s="123">
        <v>0.0</v>
      </c>
      <c r="R387" s="123">
        <v>0.0</v>
      </c>
      <c r="S387" s="123">
        <v>0.0</v>
      </c>
      <c r="T387" s="123">
        <v>0.0</v>
      </c>
      <c r="U387" s="123">
        <v>2.0</v>
      </c>
      <c r="V387" s="123">
        <v>4.0</v>
      </c>
      <c r="W387" s="124" t="str">
        <f t="shared" si="10"/>
        <v>http://www.thebureauinvestigates.com/2014/06/11/obama-2014-pakistan-drone-strikes/#Ob335</v>
      </c>
      <c r="X387" s="126"/>
      <c r="Y387" s="22" t="s">
        <v>5194</v>
      </c>
      <c r="Z387" s="55"/>
      <c r="AA387" s="55"/>
      <c r="AB387" s="55"/>
      <c r="AC387" s="55"/>
      <c r="AD387" s="55"/>
      <c r="AE387" s="55"/>
      <c r="AF387" s="55"/>
      <c r="AG387" s="55"/>
      <c r="AH387" s="55"/>
      <c r="AI387" s="55"/>
      <c r="AJ387" s="55"/>
    </row>
    <row r="388">
      <c r="A388" s="22" t="s">
        <v>5195</v>
      </c>
      <c r="B388" s="120" t="s">
        <v>3630</v>
      </c>
      <c r="C388" s="22" t="s">
        <v>5196</v>
      </c>
      <c r="D388" s="21" t="s">
        <v>37</v>
      </c>
      <c r="E388" s="121" t="s">
        <v>5197</v>
      </c>
      <c r="F388" s="23" t="s">
        <v>3641</v>
      </c>
      <c r="G388" s="122" t="str">
        <f t="shared" si="1"/>
        <v>Madakhel village, Datta Khel Tehsil, North Waziristan, Pakistan</v>
      </c>
      <c r="H388" s="43" t="s">
        <v>3792</v>
      </c>
      <c r="I388" s="43"/>
      <c r="J388" s="43"/>
      <c r="K388" s="123" t="s">
        <v>5198</v>
      </c>
      <c r="L388" s="54" t="s">
        <v>3792</v>
      </c>
      <c r="M388" s="25" t="str">
        <f t="shared" si="2"/>
        <v>33.150049</v>
      </c>
      <c r="N388" s="25" t="str">
        <f t="shared" si="3"/>
        <v>70.433361</v>
      </c>
      <c r="O388" s="123">
        <v>6.0</v>
      </c>
      <c r="P388" s="123">
        <v>7.0</v>
      </c>
      <c r="Q388" s="123">
        <v>0.0</v>
      </c>
      <c r="R388" s="123">
        <v>0.0</v>
      </c>
      <c r="S388" s="123">
        <v>0.0</v>
      </c>
      <c r="T388" s="123">
        <v>0.0</v>
      </c>
      <c r="U388" s="123">
        <v>2.0</v>
      </c>
      <c r="V388" s="123">
        <v>3.0</v>
      </c>
      <c r="W388" s="124" t="str">
        <f t="shared" si="10"/>
        <v>http://www.thebureauinvestigates.com/2014/06/11/obama-2014-pakistan-drone-strikes/#Ob336</v>
      </c>
      <c r="X388" s="126"/>
      <c r="Y388" s="22" t="s">
        <v>5199</v>
      </c>
      <c r="Z388" s="55"/>
      <c r="AA388" s="55"/>
      <c r="AB388" s="55"/>
      <c r="AC388" s="55"/>
      <c r="AD388" s="55"/>
      <c r="AE388" s="55"/>
      <c r="AF388" s="55"/>
      <c r="AG388" s="55"/>
      <c r="AH388" s="55"/>
      <c r="AI388" s="55"/>
      <c r="AJ388" s="55"/>
    </row>
    <row r="389">
      <c r="A389" s="22" t="s">
        <v>5200</v>
      </c>
      <c r="B389" s="120" t="s">
        <v>3630</v>
      </c>
      <c r="C389" s="22" t="s">
        <v>5201</v>
      </c>
      <c r="D389" s="21" t="s">
        <v>37</v>
      </c>
      <c r="E389" s="121" t="s">
        <v>5202</v>
      </c>
      <c r="F389" s="23" t="s">
        <v>3641</v>
      </c>
      <c r="G389" s="122" t="str">
        <f t="shared" si="1"/>
        <v>Saidgai, Datta Khel tehsil, North Waziristan, Pakistan</v>
      </c>
      <c r="H389" s="43" t="s">
        <v>3792</v>
      </c>
      <c r="I389" s="43"/>
      <c r="J389" s="43"/>
      <c r="K389" s="123" t="s">
        <v>5203</v>
      </c>
      <c r="L389" s="54" t="s">
        <v>3792</v>
      </c>
      <c r="M389" s="25" t="str">
        <f t="shared" si="2"/>
        <v>33.150049</v>
      </c>
      <c r="N389" s="25" t="str">
        <f t="shared" si="3"/>
        <v>70.433361</v>
      </c>
      <c r="O389" s="123">
        <v>15.0</v>
      </c>
      <c r="P389" s="123">
        <v>24.0</v>
      </c>
      <c r="Q389" s="123">
        <v>0.0</v>
      </c>
      <c r="R389" s="123">
        <v>0.0</v>
      </c>
      <c r="S389" s="123">
        <v>0.0</v>
      </c>
      <c r="T389" s="123">
        <v>0.0</v>
      </c>
      <c r="U389" s="123">
        <v>4.0</v>
      </c>
      <c r="V389" s="123">
        <v>6.0</v>
      </c>
      <c r="W389" s="124" t="str">
        <f t="shared" si="10"/>
        <v>http://www.thebureauinvestigates.com/2014/06/11/obama-2014-pakistan-drone-strikes/#Ob337</v>
      </c>
      <c r="X389" s="126"/>
      <c r="Y389" s="22" t="s">
        <v>5204</v>
      </c>
      <c r="Z389" s="55"/>
      <c r="AA389" s="55"/>
      <c r="AB389" s="55"/>
      <c r="AC389" s="55"/>
      <c r="AD389" s="55"/>
      <c r="AE389" s="55"/>
      <c r="AF389" s="55"/>
      <c r="AG389" s="55"/>
      <c r="AH389" s="55"/>
      <c r="AI389" s="55"/>
      <c r="AJ389" s="55"/>
    </row>
    <row r="390">
      <c r="A390" s="22" t="s">
        <v>5205</v>
      </c>
      <c r="B390" s="120" t="s">
        <v>3630</v>
      </c>
      <c r="C390" s="22" t="s">
        <v>5206</v>
      </c>
      <c r="D390" s="21" t="s">
        <v>37</v>
      </c>
      <c r="E390" s="121" t="s">
        <v>5207</v>
      </c>
      <c r="F390" s="23" t="s">
        <v>3641</v>
      </c>
      <c r="G390" s="122" t="str">
        <f t="shared" si="1"/>
        <v>Doga Madakhel, Datta Khel tehsil, North Waziristan, Pakistan</v>
      </c>
      <c r="H390" s="43" t="s">
        <v>3792</v>
      </c>
      <c r="I390" s="43"/>
      <c r="J390" s="43"/>
      <c r="K390" s="123" t="s">
        <v>5208</v>
      </c>
      <c r="L390" s="54" t="s">
        <v>3792</v>
      </c>
      <c r="M390" s="25" t="str">
        <f t="shared" si="2"/>
        <v>33.150049</v>
      </c>
      <c r="N390" s="25" t="str">
        <f t="shared" si="3"/>
        <v>70.433361</v>
      </c>
      <c r="O390" s="123">
        <v>11.0</v>
      </c>
      <c r="P390" s="123">
        <v>15.0</v>
      </c>
      <c r="Q390" s="123">
        <v>0.0</v>
      </c>
      <c r="R390" s="123">
        <v>0.0</v>
      </c>
      <c r="S390" s="123">
        <v>0.0</v>
      </c>
      <c r="T390" s="123">
        <v>0.0</v>
      </c>
      <c r="U390" s="123">
        <v>0.0</v>
      </c>
      <c r="V390" s="123">
        <v>0.0</v>
      </c>
      <c r="W390" s="124" t="str">
        <f t="shared" si="10"/>
        <v>http://www.thebureauinvestigates.com/2014/06/11/obama-2014-pakistan-drone-strikes/#Ob338</v>
      </c>
      <c r="X390" s="126"/>
      <c r="Y390" s="22" t="s">
        <v>5209</v>
      </c>
      <c r="Z390" s="55"/>
      <c r="AA390" s="55"/>
      <c r="AB390" s="55"/>
      <c r="AC390" s="55"/>
      <c r="AD390" s="55"/>
      <c r="AE390" s="55"/>
      <c r="AF390" s="55"/>
      <c r="AG390" s="55"/>
      <c r="AH390" s="55"/>
      <c r="AI390" s="55"/>
      <c r="AJ390" s="55"/>
    </row>
    <row r="391">
      <c r="A391" s="22" t="s">
        <v>5210</v>
      </c>
      <c r="B391" s="120" t="s">
        <v>3630</v>
      </c>
      <c r="C391" s="22" t="s">
        <v>5211</v>
      </c>
      <c r="D391" s="21" t="s">
        <v>37</v>
      </c>
      <c r="E391" s="121" t="s">
        <v>5212</v>
      </c>
      <c r="F391" s="23" t="s">
        <v>3641</v>
      </c>
      <c r="G391" s="122" t="str">
        <f t="shared" si="1"/>
        <v>Lawara Mandi village, Datta Khel tehsil, North Waziristan, Pakistan</v>
      </c>
      <c r="H391" s="43" t="s">
        <v>5213</v>
      </c>
      <c r="I391" s="43"/>
      <c r="J391" s="43"/>
      <c r="K391" s="123" t="s">
        <v>5214</v>
      </c>
      <c r="L391" s="54" t="s">
        <v>5213</v>
      </c>
      <c r="M391" s="25" t="str">
        <f t="shared" si="2"/>
        <v>33.143910</v>
      </c>
      <c r="N391" s="25" t="str">
        <f t="shared" si="3"/>
        <v>70.030217</v>
      </c>
      <c r="O391" s="123">
        <v>5.0</v>
      </c>
      <c r="P391" s="123">
        <v>7.0</v>
      </c>
      <c r="Q391" s="123">
        <v>0.0</v>
      </c>
      <c r="R391" s="123">
        <v>0.0</v>
      </c>
      <c r="S391" s="123">
        <v>0.0</v>
      </c>
      <c r="T391" s="123">
        <v>0.0</v>
      </c>
      <c r="U391" s="123">
        <v>2.0</v>
      </c>
      <c r="V391" s="123">
        <v>3.0</v>
      </c>
      <c r="W391" s="124" t="str">
        <f t="shared" si="10"/>
        <v>http://www.thebureauinvestigates.com/2014/06/11/obama-2014-pakistan-drone-strikes/#Ob339</v>
      </c>
      <c r="X391" s="126"/>
      <c r="Y391" s="22" t="s">
        <v>5215</v>
      </c>
      <c r="Z391" s="55"/>
      <c r="AA391" s="55"/>
      <c r="AB391" s="55"/>
      <c r="AC391" s="55"/>
      <c r="AD391" s="55"/>
      <c r="AE391" s="55"/>
      <c r="AF391" s="55"/>
      <c r="AG391" s="55"/>
      <c r="AH391" s="55"/>
      <c r="AI391" s="55"/>
      <c r="AJ391" s="55"/>
    </row>
    <row r="392">
      <c r="A392" s="22" t="s">
        <v>5216</v>
      </c>
      <c r="B392" s="120" t="s">
        <v>3630</v>
      </c>
      <c r="C392" s="22" t="s">
        <v>5217</v>
      </c>
      <c r="D392" s="21" t="s">
        <v>37</v>
      </c>
      <c r="E392" s="121" t="s">
        <v>5218</v>
      </c>
      <c r="F392" s="23" t="s">
        <v>3641</v>
      </c>
      <c r="G392" s="122" t="str">
        <f t="shared" si="1"/>
        <v>Alwara Mandi village, Datta Khel tehsil, North Waziristan, Pakistan</v>
      </c>
      <c r="H392" s="43" t="s">
        <v>3792</v>
      </c>
      <c r="I392" s="43"/>
      <c r="J392" s="43"/>
      <c r="K392" s="123" t="s">
        <v>5219</v>
      </c>
      <c r="L392" s="54" t="s">
        <v>3792</v>
      </c>
      <c r="M392" s="25" t="str">
        <f t="shared" si="2"/>
        <v>33.150049</v>
      </c>
      <c r="N392" s="25" t="str">
        <f t="shared" si="3"/>
        <v>70.433361</v>
      </c>
      <c r="O392" s="123">
        <v>5.0</v>
      </c>
      <c r="P392" s="123">
        <v>11.0</v>
      </c>
      <c r="Q392" s="123">
        <v>0.0</v>
      </c>
      <c r="R392" s="123">
        <v>0.0</v>
      </c>
      <c r="S392" s="123">
        <v>0.0</v>
      </c>
      <c r="T392" s="123">
        <v>0.0</v>
      </c>
      <c r="U392" s="123">
        <v>0.0</v>
      </c>
      <c r="V392" s="123">
        <v>0.0</v>
      </c>
      <c r="W392" s="124" t="str">
        <f t="shared" si="10"/>
        <v>http://www.thebureauinvestigates.com/2014/06/11/obama-2014-pakistan-drone-strikes/#Ob340</v>
      </c>
      <c r="X392" s="126"/>
      <c r="Y392" s="22" t="s">
        <v>5220</v>
      </c>
      <c r="Z392" s="55"/>
      <c r="AA392" s="55"/>
      <c r="AB392" s="55"/>
      <c r="AC392" s="55"/>
      <c r="AD392" s="55"/>
      <c r="AE392" s="55"/>
      <c r="AF392" s="55"/>
      <c r="AG392" s="55"/>
      <c r="AH392" s="55"/>
      <c r="AI392" s="55"/>
      <c r="AJ392" s="55"/>
    </row>
    <row r="393">
      <c r="A393" s="22" t="s">
        <v>5221</v>
      </c>
      <c r="B393" s="120" t="s">
        <v>3630</v>
      </c>
      <c r="C393" s="22" t="s">
        <v>5222</v>
      </c>
      <c r="D393" s="21" t="s">
        <v>37</v>
      </c>
      <c r="E393" s="121" t="s">
        <v>3632</v>
      </c>
      <c r="F393" s="23" t="s">
        <v>3633</v>
      </c>
      <c r="G393" s="122" t="str">
        <f t="shared" si="1"/>
        <v>Wana, South Waziristan, Pakistan</v>
      </c>
      <c r="H393" s="43" t="s">
        <v>3634</v>
      </c>
      <c r="I393" s="43"/>
      <c r="J393" s="43"/>
      <c r="K393" s="123" t="s">
        <v>3635</v>
      </c>
      <c r="L393" s="54" t="s">
        <v>3634</v>
      </c>
      <c r="M393" s="25" t="str">
        <f t="shared" si="2"/>
        <v>32.298231</v>
      </c>
      <c r="N393" s="25" t="str">
        <f t="shared" si="3"/>
        <v>69.597624</v>
      </c>
      <c r="O393" s="123">
        <v>2.0</v>
      </c>
      <c r="P393" s="123">
        <v>4.0</v>
      </c>
      <c r="Q393" s="123">
        <v>0.0</v>
      </c>
      <c r="R393" s="123">
        <v>0.0</v>
      </c>
      <c r="S393" s="123">
        <v>0.0</v>
      </c>
      <c r="T393" s="123">
        <v>0.0</v>
      </c>
      <c r="U393" s="123">
        <v>1.0</v>
      </c>
      <c r="V393" s="123">
        <v>4.0</v>
      </c>
      <c r="W393" s="124" t="str">
        <f t="shared" si="10"/>
        <v>http://www.thebureauinvestigates.com/2014/06/11/obama-2014-pakistan-drone-strikes/#Ob341</v>
      </c>
      <c r="X393" s="126"/>
      <c r="Y393" s="22" t="s">
        <v>5223</v>
      </c>
      <c r="Z393" s="55"/>
      <c r="AA393" s="55"/>
      <c r="AB393" s="55"/>
      <c r="AC393" s="55"/>
      <c r="AD393" s="55"/>
      <c r="AE393" s="55"/>
      <c r="AF393" s="55"/>
      <c r="AG393" s="55"/>
      <c r="AH393" s="55"/>
      <c r="AI393" s="55"/>
      <c r="AJ393" s="55"/>
    </row>
    <row r="394">
      <c r="A394" s="22" t="s">
        <v>5224</v>
      </c>
      <c r="B394" s="120" t="s">
        <v>3630</v>
      </c>
      <c r="C394" s="22" t="s">
        <v>5225</v>
      </c>
      <c r="D394" s="21" t="s">
        <v>37</v>
      </c>
      <c r="E394" s="121" t="s">
        <v>5226</v>
      </c>
      <c r="F394" s="23" t="s">
        <v>3633</v>
      </c>
      <c r="G394" s="122" t="str">
        <f t="shared" si="1"/>
        <v>Kundhgar, Shawal, South Waziristan, Pakistan</v>
      </c>
      <c r="H394" s="43" t="s">
        <v>4713</v>
      </c>
      <c r="I394" s="43"/>
      <c r="J394" s="43"/>
      <c r="K394" s="123" t="s">
        <v>5227</v>
      </c>
      <c r="L394" s="54" t="s">
        <v>4713</v>
      </c>
      <c r="M394" s="25" t="str">
        <f t="shared" si="2"/>
        <v>32.613785</v>
      </c>
      <c r="N394" s="25" t="str">
        <f t="shared" si="3"/>
        <v>69.508247</v>
      </c>
      <c r="O394" s="123">
        <v>4.0</v>
      </c>
      <c r="P394" s="123">
        <v>5.0</v>
      </c>
      <c r="Q394" s="123">
        <v>0.0</v>
      </c>
      <c r="R394" s="123">
        <v>0.0</v>
      </c>
      <c r="S394" s="123">
        <v>0.0</v>
      </c>
      <c r="T394" s="123">
        <v>0.0</v>
      </c>
      <c r="U394" s="123">
        <v>2.0</v>
      </c>
      <c r="V394" s="123">
        <v>3.0</v>
      </c>
      <c r="W394" s="124" t="str">
        <f t="shared" si="10"/>
        <v>http://www.thebureauinvestigates.com/2014/06/11/obama-2014-pakistan-drone-strikes/#Ob342</v>
      </c>
      <c r="X394" s="126"/>
      <c r="Y394" s="22" t="s">
        <v>5228</v>
      </c>
      <c r="Z394" s="55"/>
      <c r="AA394" s="55"/>
      <c r="AB394" s="55"/>
      <c r="AC394" s="55"/>
      <c r="AD394" s="55"/>
      <c r="AE394" s="55"/>
      <c r="AF394" s="55"/>
      <c r="AG394" s="55"/>
      <c r="AH394" s="55"/>
      <c r="AI394" s="55"/>
      <c r="AJ394" s="55"/>
    </row>
    <row r="395">
      <c r="A395" s="22" t="s">
        <v>5229</v>
      </c>
      <c r="B395" s="120" t="s">
        <v>3630</v>
      </c>
      <c r="C395" s="22" t="s">
        <v>5230</v>
      </c>
      <c r="D395" s="21" t="s">
        <v>37</v>
      </c>
      <c r="E395" s="121" t="s">
        <v>5231</v>
      </c>
      <c r="F395" s="23" t="s">
        <v>3633</v>
      </c>
      <c r="G395" s="122" t="str">
        <f t="shared" si="1"/>
        <v>Mangrotai, Shawal, South Waziristan, Pakistan</v>
      </c>
      <c r="H395" s="43" t="s">
        <v>4713</v>
      </c>
      <c r="I395" s="43"/>
      <c r="J395" s="43"/>
      <c r="K395" s="123" t="s">
        <v>5232</v>
      </c>
      <c r="L395" s="54" t="s">
        <v>4713</v>
      </c>
      <c r="M395" s="25" t="str">
        <f t="shared" si="2"/>
        <v>32.613785</v>
      </c>
      <c r="N395" s="25" t="str">
        <f t="shared" si="3"/>
        <v>69.508247</v>
      </c>
      <c r="O395" s="123">
        <v>4.0</v>
      </c>
      <c r="P395" s="123">
        <v>8.0</v>
      </c>
      <c r="Q395" s="123">
        <v>0.0</v>
      </c>
      <c r="R395" s="123">
        <v>0.0</v>
      </c>
      <c r="S395" s="123">
        <v>0.0</v>
      </c>
      <c r="T395" s="123">
        <v>0.0</v>
      </c>
      <c r="U395" s="123">
        <v>4.0</v>
      </c>
      <c r="V395" s="123">
        <v>6.0</v>
      </c>
      <c r="W395" s="124" t="str">
        <f t="shared" si="10"/>
        <v>http://www.thebureauinvestigates.com/2014/06/11/obama-2014-pakistan-drone-strikes/#Ob343</v>
      </c>
      <c r="X395" s="126"/>
      <c r="Y395" s="22" t="s">
        <v>5233</v>
      </c>
      <c r="Z395" s="55"/>
      <c r="AA395" s="55"/>
      <c r="AB395" s="55"/>
      <c r="AC395" s="55"/>
      <c r="AD395" s="55"/>
      <c r="AE395" s="55"/>
      <c r="AF395" s="55"/>
      <c r="AG395" s="55"/>
      <c r="AH395" s="55"/>
      <c r="AI395" s="55"/>
      <c r="AJ395" s="55"/>
    </row>
    <row r="396">
      <c r="A396" s="22" t="s">
        <v>5234</v>
      </c>
      <c r="B396" s="120" t="s">
        <v>3630</v>
      </c>
      <c r="C396" s="22" t="s">
        <v>5235</v>
      </c>
      <c r="D396" s="21" t="s">
        <v>37</v>
      </c>
      <c r="E396" s="121" t="s">
        <v>5226</v>
      </c>
      <c r="F396" s="23" t="s">
        <v>3633</v>
      </c>
      <c r="G396" s="122" t="str">
        <f t="shared" si="1"/>
        <v>Kundhgar, Shawal, South Waziristan, Pakistan</v>
      </c>
      <c r="H396" s="43" t="s">
        <v>4713</v>
      </c>
      <c r="I396" s="43"/>
      <c r="J396" s="43"/>
      <c r="K396" s="123" t="s">
        <v>5227</v>
      </c>
      <c r="L396" s="54" t="s">
        <v>4713</v>
      </c>
      <c r="M396" s="25" t="str">
        <f t="shared" si="2"/>
        <v>32.613785</v>
      </c>
      <c r="N396" s="25" t="str">
        <f t="shared" si="3"/>
        <v>69.508247</v>
      </c>
      <c r="O396" s="123">
        <v>4.0</v>
      </c>
      <c r="P396" s="123">
        <v>7.0</v>
      </c>
      <c r="Q396" s="123">
        <v>0.0</v>
      </c>
      <c r="R396" s="123">
        <v>0.0</v>
      </c>
      <c r="S396" s="123">
        <v>0.0</v>
      </c>
      <c r="T396" s="123">
        <v>0.0</v>
      </c>
      <c r="U396" s="123">
        <v>5.0</v>
      </c>
      <c r="V396" s="123">
        <v>11.0</v>
      </c>
      <c r="W396" s="124" t="str">
        <f t="shared" si="10"/>
        <v>http://www.thebureauinvestigates.com/2014/06/11/obama-2014-pakistan-drone-strikes/#Ob344</v>
      </c>
      <c r="X396" s="126"/>
      <c r="Y396" s="22" t="s">
        <v>5236</v>
      </c>
      <c r="Z396" s="55"/>
      <c r="AA396" s="55"/>
      <c r="AB396" s="55"/>
      <c r="AC396" s="55"/>
      <c r="AD396" s="55"/>
      <c r="AE396" s="55"/>
      <c r="AF396" s="55"/>
      <c r="AG396" s="55"/>
      <c r="AH396" s="55"/>
      <c r="AI396" s="55"/>
      <c r="AJ396" s="55"/>
    </row>
    <row r="397">
      <c r="A397" s="22" t="s">
        <v>5237</v>
      </c>
      <c r="B397" s="120" t="s">
        <v>3630</v>
      </c>
      <c r="C397" s="22" t="s">
        <v>5235</v>
      </c>
      <c r="D397" s="21" t="s">
        <v>37</v>
      </c>
      <c r="E397" s="121" t="s">
        <v>5238</v>
      </c>
      <c r="F397" s="23" t="s">
        <v>3641</v>
      </c>
      <c r="G397" s="122" t="str">
        <f t="shared" si="1"/>
        <v>Kundser, Datta Khel, North Waziristan, Pakistan</v>
      </c>
      <c r="H397" s="43" t="s">
        <v>3792</v>
      </c>
      <c r="I397" s="43"/>
      <c r="J397" s="43"/>
      <c r="K397" s="123" t="s">
        <v>5239</v>
      </c>
      <c r="L397" s="54" t="s">
        <v>3792</v>
      </c>
      <c r="M397" s="25" t="str">
        <f t="shared" si="2"/>
        <v>33.150049</v>
      </c>
      <c r="N397" s="25" t="str">
        <f t="shared" si="3"/>
        <v>70.433361</v>
      </c>
      <c r="O397" s="123">
        <v>2.0</v>
      </c>
      <c r="P397" s="123">
        <v>4.0</v>
      </c>
      <c r="Q397" s="123">
        <v>0.0</v>
      </c>
      <c r="R397" s="123">
        <v>0.0</v>
      </c>
      <c r="S397" s="123">
        <v>0.0</v>
      </c>
      <c r="T397" s="123">
        <v>0.0</v>
      </c>
      <c r="U397" s="123">
        <v>5.0</v>
      </c>
      <c r="V397" s="123">
        <v>5.0</v>
      </c>
      <c r="W397" s="124" t="str">
        <f t="shared" si="10"/>
        <v>http://www.thebureauinvestigates.com/2014/06/11/obama-2014-pakistan-drone-strikes/#Ob345</v>
      </c>
      <c r="X397" s="126"/>
      <c r="Y397" s="22" t="s">
        <v>5240</v>
      </c>
      <c r="Z397" s="55"/>
      <c r="AA397" s="55"/>
      <c r="AB397" s="55"/>
      <c r="AC397" s="55"/>
      <c r="AD397" s="55"/>
      <c r="AE397" s="55"/>
      <c r="AF397" s="55"/>
      <c r="AG397" s="55"/>
      <c r="AH397" s="55"/>
      <c r="AI397" s="55"/>
      <c r="AJ397" s="55"/>
    </row>
    <row r="398">
      <c r="A398" s="22" t="s">
        <v>5241</v>
      </c>
      <c r="B398" s="120" t="s">
        <v>3630</v>
      </c>
      <c r="C398" s="22" t="s">
        <v>5242</v>
      </c>
      <c r="D398" s="21" t="s">
        <v>37</v>
      </c>
      <c r="E398" s="121" t="s">
        <v>5243</v>
      </c>
      <c r="F398" s="23" t="s">
        <v>3641</v>
      </c>
      <c r="G398" s="122" t="str">
        <f t="shared" si="1"/>
        <v>Loman, Datta Khel, North Waziristan, Pakistan</v>
      </c>
      <c r="H398" s="43" t="s">
        <v>3792</v>
      </c>
      <c r="I398" s="43"/>
      <c r="J398" s="43"/>
      <c r="K398" s="123" t="s">
        <v>5244</v>
      </c>
      <c r="L398" s="54" t="s">
        <v>3792</v>
      </c>
      <c r="M398" s="25" t="str">
        <f t="shared" si="2"/>
        <v>33.150049</v>
      </c>
      <c r="N398" s="25" t="str">
        <f t="shared" si="3"/>
        <v>70.433361</v>
      </c>
      <c r="O398" s="123">
        <v>2.0</v>
      </c>
      <c r="P398" s="123">
        <v>4.0</v>
      </c>
      <c r="Q398" s="123">
        <v>0.0</v>
      </c>
      <c r="R398" s="123">
        <v>0.0</v>
      </c>
      <c r="S398" s="123">
        <v>0.0</v>
      </c>
      <c r="T398" s="123">
        <v>0.0</v>
      </c>
      <c r="U398" s="123">
        <v>1.0</v>
      </c>
      <c r="V398" s="123">
        <v>3.0</v>
      </c>
      <c r="W398" s="124" t="str">
        <f t="shared" si="10"/>
        <v>http://www.thebureauinvestigates.com/2014/06/11/obama-2014-pakistan-drone-strikes/#Ob346</v>
      </c>
      <c r="X398" s="126"/>
      <c r="Y398" s="22" t="s">
        <v>5245</v>
      </c>
      <c r="Z398" s="55"/>
      <c r="AA398" s="55"/>
      <c r="AB398" s="55"/>
      <c r="AC398" s="55"/>
      <c r="AD398" s="55"/>
      <c r="AE398" s="55"/>
      <c r="AF398" s="55"/>
      <c r="AG398" s="55"/>
      <c r="AH398" s="55"/>
      <c r="AI398" s="55"/>
      <c r="AJ398" s="55"/>
    </row>
    <row r="399">
      <c r="A399" s="22" t="s">
        <v>5246</v>
      </c>
      <c r="B399" s="120" t="s">
        <v>3630</v>
      </c>
      <c r="C399" s="22" t="s">
        <v>5247</v>
      </c>
      <c r="D399" s="21" t="s">
        <v>37</v>
      </c>
      <c r="E399" s="121" t="s">
        <v>3791</v>
      </c>
      <c r="F399" s="23" t="s">
        <v>3641</v>
      </c>
      <c r="G399" s="122" t="str">
        <f t="shared" si="1"/>
        <v>Datta Khel, North Waziristan, Pakistan</v>
      </c>
      <c r="H399" s="43" t="s">
        <v>3792</v>
      </c>
      <c r="I399" s="43"/>
      <c r="J399" s="43"/>
      <c r="K399" s="123" t="s">
        <v>3793</v>
      </c>
      <c r="L399" s="54" t="s">
        <v>3792</v>
      </c>
      <c r="M399" s="25" t="str">
        <f t="shared" si="2"/>
        <v>33.150049</v>
      </c>
      <c r="N399" s="25" t="str">
        <f t="shared" si="3"/>
        <v>70.433361</v>
      </c>
      <c r="O399" s="123">
        <v>3.0</v>
      </c>
      <c r="P399" s="123">
        <v>4.0</v>
      </c>
      <c r="Q399" s="123">
        <v>0.0</v>
      </c>
      <c r="R399" s="123">
        <v>0.0</v>
      </c>
      <c r="S399" s="123">
        <v>0.0</v>
      </c>
      <c r="T399" s="123">
        <v>0.0</v>
      </c>
      <c r="U399" s="123">
        <v>0.0</v>
      </c>
      <c r="V399" s="123">
        <v>0.0</v>
      </c>
      <c r="W399" s="124" t="str">
        <f t="shared" si="10"/>
        <v>http://www.thebureauinvestigates.com/2014/06/11/obama-2014-pakistan-drone-strikes/#Ob347</v>
      </c>
      <c r="X399" s="126"/>
      <c r="Y399" s="22" t="s">
        <v>5248</v>
      </c>
      <c r="Z399" s="55"/>
      <c r="AA399" s="55"/>
      <c r="AB399" s="55"/>
      <c r="AC399" s="55"/>
      <c r="AD399" s="55"/>
      <c r="AE399" s="55"/>
      <c r="AF399" s="55"/>
      <c r="AG399" s="55"/>
      <c r="AH399" s="55"/>
      <c r="AI399" s="55"/>
      <c r="AJ399" s="55"/>
    </row>
    <row r="400">
      <c r="A400" s="22" t="s">
        <v>5249</v>
      </c>
      <c r="B400" s="120" t="s">
        <v>3630</v>
      </c>
      <c r="C400" s="22" t="s">
        <v>5250</v>
      </c>
      <c r="D400" s="21" t="s">
        <v>37</v>
      </c>
      <c r="E400" s="121" t="s">
        <v>4530</v>
      </c>
      <c r="F400" s="23" t="s">
        <v>4247</v>
      </c>
      <c r="G400" s="122" t="str">
        <f t="shared" si="1"/>
        <v>Tirah Valley, Khyber Agency, Pakistan</v>
      </c>
      <c r="H400" s="43" t="s">
        <v>4531</v>
      </c>
      <c r="I400" s="43"/>
      <c r="J400" s="43"/>
      <c r="K400" s="123" t="s">
        <v>4532</v>
      </c>
      <c r="L400" s="54" t="s">
        <v>4531</v>
      </c>
      <c r="M400" s="25" t="str">
        <f t="shared" si="2"/>
        <v>33.815206</v>
      </c>
      <c r="N400" s="25" t="str">
        <f t="shared" si="3"/>
        <v>70.748053</v>
      </c>
      <c r="O400" s="123">
        <v>4.0</v>
      </c>
      <c r="P400" s="123">
        <v>6.0</v>
      </c>
      <c r="Q400" s="123">
        <v>0.0</v>
      </c>
      <c r="R400" s="123">
        <v>0.0</v>
      </c>
      <c r="S400" s="123">
        <v>0.0</v>
      </c>
      <c r="T400" s="123">
        <v>0.0</v>
      </c>
      <c r="U400" s="123">
        <v>2.0</v>
      </c>
      <c r="V400" s="123">
        <v>2.0</v>
      </c>
      <c r="W400" s="124" t="str">
        <f t="shared" si="10"/>
        <v>http://www.thebureauinvestigates.com/2014/06/11/obama-2014-pakistan-drone-strikes/#Ob348</v>
      </c>
      <c r="X400" s="126"/>
      <c r="Y400" s="22" t="s">
        <v>5251</v>
      </c>
      <c r="Z400" s="55"/>
      <c r="AA400" s="55"/>
      <c r="AB400" s="55"/>
      <c r="AC400" s="55"/>
      <c r="AD400" s="55"/>
      <c r="AE400" s="55"/>
      <c r="AF400" s="55"/>
      <c r="AG400" s="55"/>
      <c r="AH400" s="55"/>
      <c r="AI400" s="55"/>
      <c r="AJ400" s="55"/>
    </row>
    <row r="401">
      <c r="A401" s="22" t="s">
        <v>5252</v>
      </c>
      <c r="B401" s="120" t="s">
        <v>3630</v>
      </c>
      <c r="C401" s="22" t="s">
        <v>5250</v>
      </c>
      <c r="D401" s="21" t="s">
        <v>37</v>
      </c>
      <c r="E401" s="121" t="s">
        <v>5253</v>
      </c>
      <c r="F401" s="23" t="s">
        <v>3641</v>
      </c>
      <c r="G401" s="122" t="str">
        <f t="shared" si="1"/>
        <v>Marga, Shawal, North Waziristan, Pakistan</v>
      </c>
      <c r="H401" s="43" t="s">
        <v>4713</v>
      </c>
      <c r="I401" s="43"/>
      <c r="J401" s="43"/>
      <c r="K401" s="123" t="s">
        <v>5254</v>
      </c>
      <c r="L401" s="54" t="s">
        <v>4713</v>
      </c>
      <c r="M401" s="25" t="str">
        <f t="shared" si="2"/>
        <v>32.613785</v>
      </c>
      <c r="N401" s="25" t="str">
        <f t="shared" si="3"/>
        <v>69.508247</v>
      </c>
      <c r="O401" s="123">
        <v>2.0</v>
      </c>
      <c r="P401" s="123">
        <v>4.0</v>
      </c>
      <c r="Q401" s="123">
        <v>0.0</v>
      </c>
      <c r="R401" s="123">
        <v>0.0</v>
      </c>
      <c r="S401" s="123">
        <v>0.0</v>
      </c>
      <c r="T401" s="123">
        <v>0.0</v>
      </c>
      <c r="U401" s="123">
        <v>0.0</v>
      </c>
      <c r="V401" s="123">
        <v>0.0</v>
      </c>
      <c r="W401" s="124" t="str">
        <f t="shared" si="10"/>
        <v>http://www.thebureauinvestigates.com/2014/06/11/obama-2014-pakistan-drone-strikes/#Ob349</v>
      </c>
      <c r="X401" s="126"/>
      <c r="Y401" s="22" t="s">
        <v>5255</v>
      </c>
      <c r="Z401" s="55"/>
      <c r="AA401" s="55"/>
      <c r="AB401" s="55"/>
      <c r="AC401" s="55"/>
      <c r="AD401" s="55"/>
      <c r="AE401" s="55"/>
      <c r="AF401" s="55"/>
      <c r="AG401" s="55"/>
      <c r="AH401" s="55"/>
      <c r="AI401" s="55"/>
      <c r="AJ401" s="55"/>
    </row>
    <row r="402">
      <c r="A402" s="22" t="s">
        <v>5256</v>
      </c>
      <c r="B402" s="120" t="s">
        <v>3630</v>
      </c>
      <c r="C402" s="22" t="s">
        <v>5257</v>
      </c>
      <c r="D402" s="21" t="s">
        <v>37</v>
      </c>
      <c r="E402" s="121" t="s">
        <v>5258</v>
      </c>
      <c r="F402" s="23" t="s">
        <v>3633</v>
      </c>
      <c r="G402" s="122" t="str">
        <f t="shared" si="1"/>
        <v>Nargas village, Azam Warsak, South Waziristan, Pakistan</v>
      </c>
      <c r="H402" s="43" t="s">
        <v>3707</v>
      </c>
      <c r="I402" s="43"/>
      <c r="J402" s="43"/>
      <c r="K402" s="123" t="s">
        <v>5259</v>
      </c>
      <c r="L402" s="54" t="s">
        <v>3707</v>
      </c>
      <c r="M402" s="25" t="str">
        <f t="shared" si="2"/>
        <v>32.290733</v>
      </c>
      <c r="N402" s="25" t="str">
        <f t="shared" si="3"/>
        <v>69.428547</v>
      </c>
      <c r="O402" s="123">
        <v>4.0</v>
      </c>
      <c r="P402" s="123">
        <v>7.0</v>
      </c>
      <c r="Q402" s="123">
        <v>0.0</v>
      </c>
      <c r="R402" s="123">
        <v>0.0</v>
      </c>
      <c r="S402" s="123">
        <v>0.0</v>
      </c>
      <c r="T402" s="123">
        <v>0.0</v>
      </c>
      <c r="U402" s="123">
        <v>2.0</v>
      </c>
      <c r="V402" s="123">
        <v>2.0</v>
      </c>
      <c r="W402" s="124" t="str">
        <f t="shared" si="10"/>
        <v>http://www.thebureauinvestigates.com/2014/06/11/obama-2014-pakistan-drone-strikes/#Ob350</v>
      </c>
      <c r="X402" s="126"/>
      <c r="Y402" s="22" t="s">
        <v>5260</v>
      </c>
      <c r="Z402" s="55"/>
      <c r="AA402" s="55"/>
      <c r="AB402" s="55"/>
      <c r="AC402" s="55"/>
      <c r="AD402" s="55"/>
      <c r="AE402" s="55"/>
      <c r="AF402" s="55"/>
      <c r="AG402" s="55"/>
      <c r="AH402" s="55"/>
      <c r="AI402" s="55"/>
      <c r="AJ402" s="55"/>
    </row>
    <row r="403">
      <c r="A403" s="22" t="s">
        <v>5261</v>
      </c>
      <c r="B403" s="120" t="s">
        <v>3630</v>
      </c>
      <c r="C403" s="22" t="s">
        <v>5262</v>
      </c>
      <c r="D403" s="21" t="s">
        <v>37</v>
      </c>
      <c r="E403" s="121" t="s">
        <v>5263</v>
      </c>
      <c r="F403" s="23" t="s">
        <v>3641</v>
      </c>
      <c r="G403" s="122" t="str">
        <f t="shared" si="1"/>
        <v>Dawa Toi, Datta Khel, North Waziristan, Pakistan</v>
      </c>
      <c r="H403" s="43" t="s">
        <v>3792</v>
      </c>
      <c r="I403" s="43"/>
      <c r="J403" s="43"/>
      <c r="K403" s="123" t="s">
        <v>5264</v>
      </c>
      <c r="L403" s="54" t="s">
        <v>3792</v>
      </c>
      <c r="M403" s="25" t="str">
        <f t="shared" si="2"/>
        <v>33.150049</v>
      </c>
      <c r="N403" s="25" t="str">
        <f t="shared" si="3"/>
        <v>70.433361</v>
      </c>
      <c r="O403" s="123">
        <v>4.0</v>
      </c>
      <c r="P403" s="123">
        <v>7.0</v>
      </c>
      <c r="Q403" s="123">
        <v>0.0</v>
      </c>
      <c r="R403" s="123">
        <v>2.0</v>
      </c>
      <c r="S403" s="123">
        <v>0.0</v>
      </c>
      <c r="T403" s="123">
        <v>2.0</v>
      </c>
      <c r="U403" s="123">
        <v>2.0</v>
      </c>
      <c r="V403" s="123">
        <v>3.0</v>
      </c>
      <c r="W403" s="124" t="str">
        <f t="shared" si="10"/>
        <v>http://www.thebureauinvestigates.com/2014/06/11/obama-2014-pakistan-drone-strikes/#Ob351</v>
      </c>
      <c r="X403" s="126"/>
      <c r="Y403" s="22" t="s">
        <v>5265</v>
      </c>
      <c r="Z403" s="55"/>
      <c r="AA403" s="55"/>
      <c r="AB403" s="55"/>
      <c r="AC403" s="55"/>
      <c r="AD403" s="55"/>
      <c r="AE403" s="55"/>
      <c r="AF403" s="55"/>
      <c r="AG403" s="55"/>
      <c r="AH403" s="55"/>
      <c r="AI403" s="55"/>
      <c r="AJ403" s="55"/>
    </row>
    <row r="404">
      <c r="A404" s="22" t="s">
        <v>5266</v>
      </c>
      <c r="B404" s="120" t="s">
        <v>3630</v>
      </c>
      <c r="C404" s="22" t="s">
        <v>5267</v>
      </c>
      <c r="D404" s="21" t="s">
        <v>37</v>
      </c>
      <c r="E404" s="121" t="s">
        <v>3791</v>
      </c>
      <c r="F404" s="23" t="s">
        <v>3641</v>
      </c>
      <c r="G404" s="122" t="str">
        <f t="shared" si="1"/>
        <v>Datta Khel, North Waziristan, Pakistan</v>
      </c>
      <c r="H404" s="43" t="s">
        <v>3792</v>
      </c>
      <c r="I404" s="43"/>
      <c r="J404" s="43"/>
      <c r="K404" s="123" t="s">
        <v>3793</v>
      </c>
      <c r="L404" s="54" t="s">
        <v>3792</v>
      </c>
      <c r="M404" s="25" t="str">
        <f t="shared" si="2"/>
        <v>33.150049</v>
      </c>
      <c r="N404" s="25" t="str">
        <f t="shared" si="3"/>
        <v>70.433361</v>
      </c>
      <c r="O404" s="123">
        <v>5.0</v>
      </c>
      <c r="P404" s="123">
        <v>8.0</v>
      </c>
      <c r="Q404" s="123">
        <v>0.0</v>
      </c>
      <c r="R404" s="123">
        <v>0.0</v>
      </c>
      <c r="S404" s="123">
        <v>0.0</v>
      </c>
      <c r="T404" s="123">
        <v>0.0</v>
      </c>
      <c r="U404" s="123">
        <v>2.0</v>
      </c>
      <c r="V404" s="123">
        <v>3.0</v>
      </c>
      <c r="W404" s="124" t="str">
        <f t="shared" si="10"/>
        <v>http://www.thebureauinvestigates.com/2014/06/11/obama-2014-pakistan-drone-strikes/#Ob352</v>
      </c>
      <c r="X404" s="126"/>
      <c r="Y404" s="22" t="s">
        <v>5268</v>
      </c>
      <c r="Z404" s="55"/>
      <c r="AA404" s="55"/>
      <c r="AB404" s="55"/>
      <c r="AC404" s="55"/>
      <c r="AD404" s="55"/>
      <c r="AE404" s="55"/>
      <c r="AF404" s="55"/>
      <c r="AG404" s="55"/>
      <c r="AH404" s="55"/>
      <c r="AI404" s="55"/>
      <c r="AJ404" s="55"/>
    </row>
    <row r="405">
      <c r="A405" s="22" t="s">
        <v>5269</v>
      </c>
      <c r="B405" s="120" t="s">
        <v>3630</v>
      </c>
      <c r="C405" s="22" t="s">
        <v>3241</v>
      </c>
      <c r="D405" s="21" t="s">
        <v>37</v>
      </c>
      <c r="E405" s="121" t="s">
        <v>5270</v>
      </c>
      <c r="F405" s="23" t="s">
        <v>3641</v>
      </c>
      <c r="G405" s="122" t="str">
        <f t="shared" si="1"/>
        <v>Garga, Shawal, North Waziristan, Pakistan</v>
      </c>
      <c r="H405" s="43" t="s">
        <v>4713</v>
      </c>
      <c r="I405" s="43"/>
      <c r="J405" s="43"/>
      <c r="K405" s="123" t="s">
        <v>5271</v>
      </c>
      <c r="L405" s="54" t="s">
        <v>4713</v>
      </c>
      <c r="M405" s="25" t="str">
        <f t="shared" si="2"/>
        <v>32.613785</v>
      </c>
      <c r="N405" s="25" t="str">
        <f t="shared" si="3"/>
        <v>69.508247</v>
      </c>
      <c r="O405" s="123">
        <v>4.0</v>
      </c>
      <c r="P405" s="123">
        <v>9.0</v>
      </c>
      <c r="Q405" s="123">
        <v>0.0</v>
      </c>
      <c r="R405" s="123">
        <v>0.0</v>
      </c>
      <c r="S405" s="123">
        <v>0.0</v>
      </c>
      <c r="T405" s="123">
        <v>0.0</v>
      </c>
      <c r="U405" s="123">
        <v>2.0</v>
      </c>
      <c r="V405" s="123">
        <v>3.0</v>
      </c>
      <c r="W405" s="124" t="str">
        <f t="shared" si="10"/>
        <v>http://www.thebureauinvestigates.com/2014/06/11/obama-2014-pakistan-drone-strikes/#Ob353</v>
      </c>
      <c r="X405" s="126"/>
      <c r="Y405" s="22" t="s">
        <v>5272</v>
      </c>
      <c r="Z405" s="55"/>
      <c r="AA405" s="55"/>
      <c r="AB405" s="55"/>
      <c r="AC405" s="55"/>
      <c r="AD405" s="55"/>
      <c r="AE405" s="55"/>
      <c r="AF405" s="55"/>
      <c r="AG405" s="55"/>
      <c r="AH405" s="55"/>
      <c r="AI405" s="55"/>
      <c r="AJ405" s="55"/>
    </row>
    <row r="406">
      <c r="A406" s="22" t="s">
        <v>5273</v>
      </c>
      <c r="B406" s="120" t="s">
        <v>3630</v>
      </c>
      <c r="C406" s="22" t="s">
        <v>5274</v>
      </c>
      <c r="D406" s="21" t="s">
        <v>37</v>
      </c>
      <c r="E406" s="121" t="s">
        <v>5275</v>
      </c>
      <c r="F406" s="23" t="s">
        <v>3641</v>
      </c>
      <c r="G406" s="122" t="str">
        <f t="shared" si="1"/>
        <v>Khar Tangi, Datta Khel, North Waziristan, Pakistan</v>
      </c>
      <c r="H406" s="43" t="s">
        <v>3792</v>
      </c>
      <c r="I406" s="43"/>
      <c r="J406" s="43"/>
      <c r="K406" s="123" t="s">
        <v>5276</v>
      </c>
      <c r="L406" s="54" t="s">
        <v>3792</v>
      </c>
      <c r="M406" s="25" t="str">
        <f t="shared" si="2"/>
        <v>33.150049</v>
      </c>
      <c r="N406" s="25" t="str">
        <f t="shared" si="3"/>
        <v>70.433361</v>
      </c>
      <c r="O406" s="123">
        <v>4.0</v>
      </c>
      <c r="P406" s="123">
        <v>6.0</v>
      </c>
      <c r="Q406" s="123">
        <v>0.0</v>
      </c>
      <c r="R406" s="123">
        <v>0.0</v>
      </c>
      <c r="S406" s="123">
        <v>0.0</v>
      </c>
      <c r="T406" s="123">
        <v>0.0</v>
      </c>
      <c r="U406" s="123">
        <v>2.0</v>
      </c>
      <c r="V406" s="123">
        <v>2.0</v>
      </c>
      <c r="W406" s="124" t="str">
        <f t="shared" si="10"/>
        <v>http://www.thebureauinvestigates.com/2014/06/11/obama-2014-pakistan-drone-strikes/#Ob354</v>
      </c>
      <c r="X406" s="126"/>
      <c r="Y406" s="22" t="s">
        <v>5277</v>
      </c>
      <c r="Z406" s="55"/>
      <c r="AA406" s="55"/>
      <c r="AB406" s="55"/>
      <c r="AC406" s="55"/>
      <c r="AD406" s="55"/>
      <c r="AE406" s="55"/>
      <c r="AF406" s="55"/>
      <c r="AG406" s="55"/>
      <c r="AH406" s="55"/>
      <c r="AI406" s="55"/>
      <c r="AJ406" s="55"/>
    </row>
    <row r="407">
      <c r="A407" s="22" t="s">
        <v>5278</v>
      </c>
      <c r="B407" s="120" t="s">
        <v>3630</v>
      </c>
      <c r="C407" s="22" t="s">
        <v>5279</v>
      </c>
      <c r="D407" s="21" t="s">
        <v>37</v>
      </c>
      <c r="E407" s="121" t="s">
        <v>3791</v>
      </c>
      <c r="F407" s="23" t="s">
        <v>3641</v>
      </c>
      <c r="G407" s="122" t="str">
        <f t="shared" si="1"/>
        <v>Datta Khel, North Waziristan, Pakistan</v>
      </c>
      <c r="H407" s="43" t="s">
        <v>3792</v>
      </c>
      <c r="I407" s="43"/>
      <c r="J407" s="43"/>
      <c r="K407" s="123" t="s">
        <v>3793</v>
      </c>
      <c r="L407" s="54" t="s">
        <v>3792</v>
      </c>
      <c r="M407" s="25" t="str">
        <f t="shared" si="2"/>
        <v>33.150049</v>
      </c>
      <c r="N407" s="25" t="str">
        <f t="shared" si="3"/>
        <v>70.433361</v>
      </c>
      <c r="O407" s="123">
        <v>4.0</v>
      </c>
      <c r="P407" s="123">
        <v>6.0</v>
      </c>
      <c r="Q407" s="123">
        <v>0.0</v>
      </c>
      <c r="R407" s="123">
        <v>0.0</v>
      </c>
      <c r="S407" s="123">
        <v>0.0</v>
      </c>
      <c r="T407" s="123">
        <v>0.0</v>
      </c>
      <c r="U407" s="123">
        <v>0.0</v>
      </c>
      <c r="V407" s="123">
        <v>0.0</v>
      </c>
      <c r="W407" s="124" t="str">
        <f t="shared" si="10"/>
        <v>http://www.thebureauinvestigates.com/2014/06/11/obama-2014-pakistan-drone-strikes/#Ob355</v>
      </c>
      <c r="X407" s="126"/>
      <c r="Y407" s="22" t="s">
        <v>5280</v>
      </c>
      <c r="Z407" s="55"/>
      <c r="AA407" s="55"/>
      <c r="AB407" s="55"/>
      <c r="AC407" s="55"/>
      <c r="AD407" s="55"/>
      <c r="AE407" s="55"/>
      <c r="AF407" s="55"/>
      <c r="AG407" s="55"/>
      <c r="AH407" s="55"/>
      <c r="AI407" s="55"/>
      <c r="AJ407" s="55"/>
    </row>
    <row r="408">
      <c r="A408" s="22" t="s">
        <v>5281</v>
      </c>
      <c r="B408" s="120" t="s">
        <v>3630</v>
      </c>
      <c r="C408" s="22" t="s">
        <v>5282</v>
      </c>
      <c r="D408" s="21" t="s">
        <v>37</v>
      </c>
      <c r="E408" s="121" t="s">
        <v>5283</v>
      </c>
      <c r="F408" s="23" t="s">
        <v>3641</v>
      </c>
      <c r="G408" s="122" t="str">
        <f t="shared" si="1"/>
        <v>Kund/Kundghar village, Shawal, North Waziristan, Pakistan</v>
      </c>
      <c r="H408" s="43" t="s">
        <v>4713</v>
      </c>
      <c r="I408" s="43"/>
      <c r="J408" s="43"/>
      <c r="K408" s="123" t="s">
        <v>5284</v>
      </c>
      <c r="L408" s="54" t="s">
        <v>4713</v>
      </c>
      <c r="M408" s="25" t="str">
        <f t="shared" si="2"/>
        <v>32.613785</v>
      </c>
      <c r="N408" s="25" t="str">
        <f t="shared" si="3"/>
        <v>69.508247</v>
      </c>
      <c r="O408" s="123">
        <v>4.0</v>
      </c>
      <c r="P408" s="123">
        <v>5.0</v>
      </c>
      <c r="Q408" s="123">
        <v>0.0</v>
      </c>
      <c r="R408" s="123">
        <v>0.0</v>
      </c>
      <c r="S408" s="123">
        <v>0.0</v>
      </c>
      <c r="T408" s="123">
        <v>0.0</v>
      </c>
      <c r="U408" s="123">
        <v>0.0</v>
      </c>
      <c r="V408" s="123">
        <v>0.0</v>
      </c>
      <c r="W408" s="124" t="str">
        <f t="shared" si="10"/>
        <v>http://www.thebureauinvestigates.com/2014/06/11/obama-2014-pakistan-drone-strikes/#Ob356</v>
      </c>
      <c r="X408" s="126"/>
      <c r="Y408" s="22" t="s">
        <v>5285</v>
      </c>
      <c r="Z408" s="55"/>
      <c r="AA408" s="55"/>
      <c r="AB408" s="55"/>
      <c r="AC408" s="55"/>
      <c r="AD408" s="55"/>
      <c r="AE408" s="55"/>
      <c r="AF408" s="55"/>
      <c r="AG408" s="55"/>
      <c r="AH408" s="55"/>
      <c r="AI408" s="55"/>
      <c r="AJ408" s="55"/>
    </row>
    <row r="409">
      <c r="A409" s="22" t="s">
        <v>5286</v>
      </c>
      <c r="B409" s="120" t="s">
        <v>3630</v>
      </c>
      <c r="C409" s="22" t="s">
        <v>5282</v>
      </c>
      <c r="D409" s="21" t="s">
        <v>37</v>
      </c>
      <c r="E409" s="121" t="s">
        <v>5283</v>
      </c>
      <c r="F409" s="23" t="s">
        <v>3641</v>
      </c>
      <c r="G409" s="122" t="str">
        <f t="shared" si="1"/>
        <v>Kund/Kundghar village, Shawal, North Waziristan, Pakistan</v>
      </c>
      <c r="H409" s="43" t="s">
        <v>4713</v>
      </c>
      <c r="I409" s="43"/>
      <c r="J409" s="43"/>
      <c r="K409" s="123" t="s">
        <v>5284</v>
      </c>
      <c r="L409" s="54" t="s">
        <v>4713</v>
      </c>
      <c r="M409" s="25" t="str">
        <f t="shared" si="2"/>
        <v>32.613785</v>
      </c>
      <c r="N409" s="25" t="str">
        <f t="shared" si="3"/>
        <v>69.508247</v>
      </c>
      <c r="O409" s="123">
        <v>3.0</v>
      </c>
      <c r="P409" s="123">
        <v>4.0</v>
      </c>
      <c r="Q409" s="123">
        <v>0.0</v>
      </c>
      <c r="R409" s="123">
        <v>0.0</v>
      </c>
      <c r="S409" s="123">
        <v>0.0</v>
      </c>
      <c r="T409" s="123">
        <v>0.0</v>
      </c>
      <c r="U409" s="123">
        <v>0.0</v>
      </c>
      <c r="V409" s="123">
        <v>0.0</v>
      </c>
      <c r="W409" s="124" t="str">
        <f t="shared" si="10"/>
        <v>http://www.thebureauinvestigates.com/2014/06/11/obama-2014-pakistan-drone-strikes/#Ob357</v>
      </c>
      <c r="X409" s="126"/>
      <c r="Y409" s="22" t="s">
        <v>5287</v>
      </c>
      <c r="Z409" s="55"/>
      <c r="AA409" s="55"/>
      <c r="AB409" s="55"/>
      <c r="AC409" s="55"/>
      <c r="AD409" s="55"/>
      <c r="AE409" s="55"/>
      <c r="AF409" s="55"/>
      <c r="AG409" s="55"/>
      <c r="AH409" s="55"/>
      <c r="AI409" s="55"/>
      <c r="AJ409" s="55"/>
    </row>
    <row r="410">
      <c r="A410" s="22" t="s">
        <v>5288</v>
      </c>
      <c r="B410" s="120" t="s">
        <v>3630</v>
      </c>
      <c r="C410" s="22" t="s">
        <v>5289</v>
      </c>
      <c r="D410" s="21" t="s">
        <v>37</v>
      </c>
      <c r="E410" s="121" t="s">
        <v>5290</v>
      </c>
      <c r="F410" s="23" t="s">
        <v>3641</v>
      </c>
      <c r="G410" s="122" t="str">
        <f t="shared" si="1"/>
        <v>Alwara Mandi, Datta Khel or Shawal, North Waziristan, Pakistan</v>
      </c>
      <c r="H410" s="43" t="s">
        <v>3792</v>
      </c>
      <c r="I410" s="43"/>
      <c r="J410" s="43"/>
      <c r="K410" s="123" t="s">
        <v>5291</v>
      </c>
      <c r="L410" s="54" t="s">
        <v>3792</v>
      </c>
      <c r="M410" s="25" t="str">
        <f t="shared" si="2"/>
        <v>33.150049</v>
      </c>
      <c r="N410" s="25" t="str">
        <f t="shared" si="3"/>
        <v>70.433361</v>
      </c>
      <c r="O410" s="123">
        <v>6.0</v>
      </c>
      <c r="P410" s="123">
        <v>10.0</v>
      </c>
      <c r="Q410" s="123">
        <v>0.0</v>
      </c>
      <c r="R410" s="123">
        <v>0.0</v>
      </c>
      <c r="S410" s="123">
        <v>0.0</v>
      </c>
      <c r="T410" s="123">
        <v>0.0</v>
      </c>
      <c r="U410" s="123">
        <v>0.0</v>
      </c>
      <c r="V410" s="123">
        <v>0.0</v>
      </c>
      <c r="W410" s="124" t="str">
        <f t="shared" ref="W410:W422" si="11">$X$410&amp;$A410</f>
        <v>http://www.thebureauinvestigates.com/2015/01/05/obama-2015-pakistan-drone-strikes/#Ob358</v>
      </c>
      <c r="X410" s="125" t="s">
        <v>5292</v>
      </c>
      <c r="Y410" s="22" t="s">
        <v>5293</v>
      </c>
      <c r="Z410" s="55"/>
      <c r="AA410" s="55"/>
      <c r="AB410" s="55"/>
      <c r="AC410" s="55"/>
      <c r="AD410" s="55"/>
      <c r="AE410" s="55"/>
      <c r="AF410" s="55"/>
      <c r="AG410" s="55"/>
      <c r="AH410" s="55"/>
      <c r="AI410" s="55"/>
      <c r="AJ410" s="55"/>
    </row>
    <row r="411">
      <c r="A411" s="22" t="s">
        <v>5294</v>
      </c>
      <c r="B411" s="120" t="s">
        <v>3630</v>
      </c>
      <c r="C411" s="22" t="s">
        <v>5295</v>
      </c>
      <c r="D411" s="21" t="s">
        <v>37</v>
      </c>
      <c r="E411" s="121" t="s">
        <v>4712</v>
      </c>
      <c r="F411" s="23" t="s">
        <v>3641</v>
      </c>
      <c r="G411" s="122" t="str">
        <f t="shared" si="1"/>
        <v>Shawal, North Waziristan, Pakistan</v>
      </c>
      <c r="H411" s="43" t="s">
        <v>4713</v>
      </c>
      <c r="I411" s="43"/>
      <c r="J411" s="43"/>
      <c r="K411" s="123" t="s">
        <v>4842</v>
      </c>
      <c r="L411" s="54" t="s">
        <v>4713</v>
      </c>
      <c r="M411" s="25" t="str">
        <f t="shared" si="2"/>
        <v>32.613785</v>
      </c>
      <c r="N411" s="25" t="str">
        <f t="shared" si="3"/>
        <v>69.508247</v>
      </c>
      <c r="O411" s="123">
        <v>5.0</v>
      </c>
      <c r="P411" s="123">
        <v>7.0</v>
      </c>
      <c r="Q411" s="123">
        <v>2.0</v>
      </c>
      <c r="R411" s="123">
        <v>2.0</v>
      </c>
      <c r="S411" s="123">
        <v>0.0</v>
      </c>
      <c r="T411" s="123">
        <v>0.0</v>
      </c>
      <c r="U411" s="123">
        <v>0.0</v>
      </c>
      <c r="V411" s="123">
        <v>0.0</v>
      </c>
      <c r="W411" s="124" t="str">
        <f t="shared" si="11"/>
        <v>http://www.thebureauinvestigates.com/2015/01/05/obama-2015-pakistan-drone-strikes/#Ob359</v>
      </c>
      <c r="X411" s="126"/>
      <c r="Y411" s="22" t="s">
        <v>5296</v>
      </c>
      <c r="Z411" s="55"/>
      <c r="AA411" s="55"/>
      <c r="AB411" s="55"/>
      <c r="AC411" s="55"/>
      <c r="AD411" s="55"/>
      <c r="AE411" s="55"/>
      <c r="AF411" s="55"/>
      <c r="AG411" s="55"/>
      <c r="AH411" s="55"/>
      <c r="AI411" s="55"/>
      <c r="AJ411" s="55"/>
    </row>
    <row r="412">
      <c r="A412" s="22" t="s">
        <v>5297</v>
      </c>
      <c r="B412" s="120" t="s">
        <v>3630</v>
      </c>
      <c r="C412" s="22" t="s">
        <v>5295</v>
      </c>
      <c r="D412" s="21" t="s">
        <v>37</v>
      </c>
      <c r="E412" s="121" t="s">
        <v>5298</v>
      </c>
      <c r="F412" s="23" t="s">
        <v>3633</v>
      </c>
      <c r="G412" s="122" t="str">
        <f t="shared" si="1"/>
        <v>Ladha district, South Waziristan, Pakistan</v>
      </c>
      <c r="H412" s="43" t="s">
        <v>3993</v>
      </c>
      <c r="I412" s="43"/>
      <c r="J412" s="43"/>
      <c r="K412" s="123" t="s">
        <v>5299</v>
      </c>
      <c r="L412" s="54" t="s">
        <v>3993</v>
      </c>
      <c r="M412" s="25" t="str">
        <f t="shared" si="2"/>
        <v>32.645780</v>
      </c>
      <c r="N412" s="25" t="str">
        <f t="shared" si="3"/>
        <v>70.121765</v>
      </c>
      <c r="O412" s="123">
        <v>4.0</v>
      </c>
      <c r="P412" s="123">
        <v>7.0</v>
      </c>
      <c r="Q412" s="123">
        <v>0.0</v>
      </c>
      <c r="R412" s="123">
        <v>0.0</v>
      </c>
      <c r="S412" s="123">
        <v>0.0</v>
      </c>
      <c r="T412" s="123">
        <v>0.0</v>
      </c>
      <c r="U412" s="123">
        <v>3.0</v>
      </c>
      <c r="V412" s="123">
        <v>4.0</v>
      </c>
      <c r="W412" s="124" t="str">
        <f t="shared" si="11"/>
        <v>http://www.thebureauinvestigates.com/2015/01/05/obama-2015-pakistan-drone-strikes/#Ob360</v>
      </c>
      <c r="X412" s="126"/>
      <c r="Y412" s="22" t="s">
        <v>5300</v>
      </c>
      <c r="Z412" s="55"/>
      <c r="AA412" s="55"/>
      <c r="AB412" s="55"/>
      <c r="AC412" s="55"/>
      <c r="AD412" s="55"/>
      <c r="AE412" s="55"/>
      <c r="AF412" s="55"/>
      <c r="AG412" s="55"/>
      <c r="AH412" s="55"/>
      <c r="AI412" s="55"/>
      <c r="AJ412" s="55"/>
    </row>
    <row r="413">
      <c r="A413" s="22" t="s">
        <v>5301</v>
      </c>
      <c r="B413" s="120" t="s">
        <v>3630</v>
      </c>
      <c r="C413" s="22" t="s">
        <v>102</v>
      </c>
      <c r="D413" s="21" t="s">
        <v>37</v>
      </c>
      <c r="E413" s="121" t="s">
        <v>5302</v>
      </c>
      <c r="F413" s="23" t="s">
        <v>3641</v>
      </c>
      <c r="G413" s="122" t="str">
        <f t="shared" si="1"/>
        <v>Shahi Khel, Shawal, North Waziristan, Pakistan</v>
      </c>
      <c r="H413" s="43" t="s">
        <v>4713</v>
      </c>
      <c r="I413" s="43"/>
      <c r="J413" s="43"/>
      <c r="K413" s="123" t="s">
        <v>5303</v>
      </c>
      <c r="L413" s="54" t="s">
        <v>4713</v>
      </c>
      <c r="M413" s="25" t="str">
        <f t="shared" si="2"/>
        <v>32.613785</v>
      </c>
      <c r="N413" s="25" t="str">
        <f t="shared" si="3"/>
        <v>69.508247</v>
      </c>
      <c r="O413" s="123">
        <v>5.0</v>
      </c>
      <c r="P413" s="123">
        <v>7.0</v>
      </c>
      <c r="Q413" s="123">
        <v>0.0</v>
      </c>
      <c r="R413" s="123">
        <v>0.0</v>
      </c>
      <c r="S413" s="123">
        <v>0.0</v>
      </c>
      <c r="T413" s="123">
        <v>0.0</v>
      </c>
      <c r="U413" s="123">
        <v>4.0</v>
      </c>
      <c r="V413" s="123">
        <v>6.0</v>
      </c>
      <c r="W413" s="124" t="str">
        <f t="shared" si="11"/>
        <v>http://www.thebureauinvestigates.com/2015/01/05/obama-2015-pakistan-drone-strikes/#Ob361</v>
      </c>
      <c r="X413" s="126"/>
      <c r="Y413" s="22" t="s">
        <v>5304</v>
      </c>
      <c r="Z413" s="55"/>
      <c r="AA413" s="55"/>
      <c r="AB413" s="55"/>
      <c r="AC413" s="55"/>
      <c r="AD413" s="55"/>
      <c r="AE413" s="55"/>
      <c r="AF413" s="55"/>
      <c r="AG413" s="55"/>
      <c r="AH413" s="55"/>
      <c r="AI413" s="55"/>
      <c r="AJ413" s="55"/>
    </row>
    <row r="414">
      <c r="A414" s="22" t="s">
        <v>5305</v>
      </c>
      <c r="B414" s="120" t="s">
        <v>3630</v>
      </c>
      <c r="C414" s="22" t="s">
        <v>5306</v>
      </c>
      <c r="D414" s="21" t="s">
        <v>37</v>
      </c>
      <c r="E414" s="121" t="s">
        <v>4712</v>
      </c>
      <c r="F414" s="23" t="s">
        <v>3641</v>
      </c>
      <c r="G414" s="122" t="str">
        <f t="shared" si="1"/>
        <v>Shawal, North Waziristan, Pakistan</v>
      </c>
      <c r="H414" s="43" t="s">
        <v>4713</v>
      </c>
      <c r="I414" s="43"/>
      <c r="J414" s="43"/>
      <c r="K414" s="123" t="s">
        <v>4842</v>
      </c>
      <c r="L414" s="54" t="s">
        <v>4713</v>
      </c>
      <c r="M414" s="25" t="str">
        <f t="shared" si="2"/>
        <v>32.613785</v>
      </c>
      <c r="N414" s="25" t="str">
        <f t="shared" si="3"/>
        <v>69.508247</v>
      </c>
      <c r="O414" s="123">
        <v>6.0</v>
      </c>
      <c r="P414" s="123">
        <v>7.0</v>
      </c>
      <c r="Q414" s="123">
        <v>0.0</v>
      </c>
      <c r="R414" s="123">
        <v>0.0</v>
      </c>
      <c r="S414" s="123">
        <v>0.0</v>
      </c>
      <c r="T414" s="123">
        <v>0.0</v>
      </c>
      <c r="U414" s="123">
        <v>2.0</v>
      </c>
      <c r="V414" s="123">
        <v>4.0</v>
      </c>
      <c r="W414" s="124" t="str">
        <f t="shared" si="11"/>
        <v>http://www.thebureauinvestigates.com/2015/01/05/obama-2015-pakistan-drone-strikes/#Ob362</v>
      </c>
      <c r="X414" s="126"/>
      <c r="Y414" s="22" t="s">
        <v>5307</v>
      </c>
      <c r="Z414" s="55"/>
      <c r="AA414" s="55"/>
      <c r="AB414" s="55"/>
      <c r="AC414" s="55"/>
      <c r="AD414" s="55"/>
      <c r="AE414" s="55"/>
      <c r="AF414" s="55"/>
      <c r="AG414" s="55"/>
      <c r="AH414" s="55"/>
      <c r="AI414" s="55"/>
      <c r="AJ414" s="55"/>
    </row>
    <row r="415">
      <c r="A415" s="22" t="s">
        <v>5308</v>
      </c>
      <c r="B415" s="120" t="s">
        <v>3630</v>
      </c>
      <c r="C415" s="22" t="s">
        <v>158</v>
      </c>
      <c r="D415" s="21" t="s">
        <v>37</v>
      </c>
      <c r="E415" s="121" t="s">
        <v>5309</v>
      </c>
      <c r="F415" s="23" t="s">
        <v>3902</v>
      </c>
      <c r="G415" s="122" t="str">
        <f t="shared" si="1"/>
        <v>Shabak, Kurram Agency, Pakistan</v>
      </c>
      <c r="H415" s="43" t="s">
        <v>3903</v>
      </c>
      <c r="I415" s="43"/>
      <c r="J415" s="43"/>
      <c r="K415" s="123" t="s">
        <v>5310</v>
      </c>
      <c r="L415" s="54" t="s">
        <v>3903</v>
      </c>
      <c r="M415" s="25" t="str">
        <f t="shared" si="2"/>
        <v>33.695975</v>
      </c>
      <c r="N415" s="25" t="str">
        <f t="shared" si="3"/>
        <v>70.336069</v>
      </c>
      <c r="O415" s="123">
        <v>3.0</v>
      </c>
      <c r="P415" s="123">
        <v>3.0</v>
      </c>
      <c r="Q415" s="123">
        <v>0.0</v>
      </c>
      <c r="R415" s="123">
        <v>0.0</v>
      </c>
      <c r="S415" s="123">
        <v>0.0</v>
      </c>
      <c r="T415" s="123">
        <v>0.0</v>
      </c>
      <c r="U415" s="123">
        <v>0.0</v>
      </c>
      <c r="V415" s="123">
        <v>0.0</v>
      </c>
      <c r="W415" s="124" t="str">
        <f t="shared" si="11"/>
        <v>http://www.thebureauinvestigates.com/2015/01/05/obama-2015-pakistan-drone-strikes/#Ob363</v>
      </c>
      <c r="X415" s="126"/>
      <c r="Y415" s="22" t="s">
        <v>5311</v>
      </c>
      <c r="Z415" s="55"/>
      <c r="AA415" s="55"/>
      <c r="AB415" s="55"/>
      <c r="AC415" s="55"/>
      <c r="AD415" s="55"/>
      <c r="AE415" s="55"/>
      <c r="AF415" s="55"/>
      <c r="AG415" s="55"/>
      <c r="AH415" s="55"/>
      <c r="AI415" s="55"/>
      <c r="AJ415" s="55"/>
    </row>
    <row r="416">
      <c r="A416" s="22" t="s">
        <v>5312</v>
      </c>
      <c r="B416" s="120" t="s">
        <v>3630</v>
      </c>
      <c r="C416" s="22" t="s">
        <v>187</v>
      </c>
      <c r="D416" s="21" t="s">
        <v>37</v>
      </c>
      <c r="E416" s="121" t="s">
        <v>4712</v>
      </c>
      <c r="F416" s="23" t="s">
        <v>3641</v>
      </c>
      <c r="G416" s="122" t="str">
        <f t="shared" si="1"/>
        <v>Shawal, North Waziristan, Pakistan</v>
      </c>
      <c r="H416" s="43" t="s">
        <v>4713</v>
      </c>
      <c r="I416" s="43"/>
      <c r="J416" s="43"/>
      <c r="K416" s="123" t="s">
        <v>4842</v>
      </c>
      <c r="L416" s="54" t="s">
        <v>4713</v>
      </c>
      <c r="M416" s="25" t="str">
        <f t="shared" si="2"/>
        <v>32.613785</v>
      </c>
      <c r="N416" s="25" t="str">
        <f t="shared" si="3"/>
        <v>69.508247</v>
      </c>
      <c r="O416" s="123">
        <v>4.0</v>
      </c>
      <c r="P416" s="123">
        <v>4.0</v>
      </c>
      <c r="Q416" s="123">
        <v>0.0</v>
      </c>
      <c r="R416" s="123">
        <v>0.0</v>
      </c>
      <c r="S416" s="123">
        <v>0.0</v>
      </c>
      <c r="T416" s="123">
        <v>0.0</v>
      </c>
      <c r="U416" s="123">
        <v>2.0</v>
      </c>
      <c r="V416" s="123">
        <v>2.0</v>
      </c>
      <c r="W416" s="124" t="str">
        <f t="shared" si="11"/>
        <v>http://www.thebureauinvestigates.com/2015/01/05/obama-2015-pakistan-drone-strikes/#Ob364</v>
      </c>
      <c r="X416" s="126"/>
      <c r="Y416" s="22" t="s">
        <v>5313</v>
      </c>
      <c r="Z416" s="55"/>
      <c r="AA416" s="55"/>
      <c r="AB416" s="55"/>
      <c r="AC416" s="55"/>
      <c r="AD416" s="55"/>
      <c r="AE416" s="55"/>
      <c r="AF416" s="55"/>
      <c r="AG416" s="55"/>
      <c r="AH416" s="55"/>
      <c r="AI416" s="55"/>
      <c r="AJ416" s="55"/>
    </row>
    <row r="417">
      <c r="A417" s="22" t="s">
        <v>5314</v>
      </c>
      <c r="B417" s="120" t="s">
        <v>3630</v>
      </c>
      <c r="C417" s="22" t="s">
        <v>3305</v>
      </c>
      <c r="D417" s="21" t="s">
        <v>37</v>
      </c>
      <c r="E417" s="121" t="s">
        <v>5315</v>
      </c>
      <c r="F417" s="23" t="s">
        <v>3641</v>
      </c>
      <c r="G417" s="122" t="str">
        <f t="shared" si="1"/>
        <v>Wara Mandi, Shawal, North Waziristan, Pakistan</v>
      </c>
      <c r="H417" s="43" t="s">
        <v>4713</v>
      </c>
      <c r="I417" s="43"/>
      <c r="J417" s="43"/>
      <c r="K417" s="123" t="s">
        <v>5316</v>
      </c>
      <c r="L417" s="54" t="s">
        <v>4713</v>
      </c>
      <c r="M417" s="25" t="str">
        <f t="shared" si="2"/>
        <v>32.613785</v>
      </c>
      <c r="N417" s="25" t="str">
        <f t="shared" si="3"/>
        <v>69.508247</v>
      </c>
      <c r="O417" s="123">
        <v>4.0</v>
      </c>
      <c r="P417" s="123">
        <v>7.0</v>
      </c>
      <c r="Q417" s="123">
        <v>0.0</v>
      </c>
      <c r="R417" s="123">
        <v>0.0</v>
      </c>
      <c r="S417" s="123">
        <v>0.0</v>
      </c>
      <c r="T417" s="123">
        <v>0.0</v>
      </c>
      <c r="U417" s="123">
        <v>2.0</v>
      </c>
      <c r="V417" s="123">
        <v>2.0</v>
      </c>
      <c r="W417" s="124" t="str">
        <f t="shared" si="11"/>
        <v>http://www.thebureauinvestigates.com/2015/01/05/obama-2015-pakistan-drone-strikes/#Ob365</v>
      </c>
      <c r="X417" s="126"/>
      <c r="Y417" s="22" t="s">
        <v>5317</v>
      </c>
      <c r="Z417" s="55"/>
      <c r="AA417" s="55"/>
      <c r="AB417" s="55"/>
      <c r="AC417" s="55"/>
      <c r="AD417" s="55"/>
      <c r="AE417" s="55"/>
      <c r="AF417" s="55"/>
      <c r="AG417" s="55"/>
      <c r="AH417" s="55"/>
      <c r="AI417" s="55"/>
      <c r="AJ417" s="55"/>
    </row>
    <row r="418">
      <c r="A418" s="22" t="s">
        <v>5318</v>
      </c>
      <c r="B418" s="120" t="s">
        <v>3630</v>
      </c>
      <c r="C418" s="22" t="s">
        <v>5319</v>
      </c>
      <c r="D418" s="21" t="s">
        <v>37</v>
      </c>
      <c r="E418" s="121" t="s">
        <v>5320</v>
      </c>
      <c r="F418" s="23" t="s">
        <v>3641</v>
      </c>
      <c r="G418" s="122" t="str">
        <f t="shared" si="1"/>
        <v>Zoy Nari, Shawal, North Waziristan, Pakistan</v>
      </c>
      <c r="H418" s="43" t="s">
        <v>4713</v>
      </c>
      <c r="I418" s="43"/>
      <c r="J418" s="43"/>
      <c r="K418" s="123" t="s">
        <v>5321</v>
      </c>
      <c r="L418" s="54" t="s">
        <v>4713</v>
      </c>
      <c r="M418" s="25" t="str">
        <f t="shared" si="2"/>
        <v>32.613785</v>
      </c>
      <c r="N418" s="25" t="str">
        <f t="shared" si="3"/>
        <v>69.508247</v>
      </c>
      <c r="O418" s="123">
        <v>3.0</v>
      </c>
      <c r="P418" s="123">
        <v>6.0</v>
      </c>
      <c r="Q418" s="123">
        <v>0.0</v>
      </c>
      <c r="R418" s="123">
        <v>0.0</v>
      </c>
      <c r="S418" s="123">
        <v>0.0</v>
      </c>
      <c r="T418" s="123">
        <v>0.0</v>
      </c>
      <c r="U418" s="123">
        <v>2.0</v>
      </c>
      <c r="V418" s="123">
        <v>3.0</v>
      </c>
      <c r="W418" s="124" t="str">
        <f t="shared" si="11"/>
        <v>http://www.thebureauinvestigates.com/2015/01/05/obama-2015-pakistan-drone-strikes/#Ob366</v>
      </c>
      <c r="X418" s="126"/>
      <c r="Y418" s="123">
        <v>417.0</v>
      </c>
      <c r="Z418" s="55"/>
      <c r="AA418" s="55"/>
      <c r="AB418" s="55"/>
      <c r="AC418" s="55"/>
      <c r="AD418" s="55"/>
      <c r="AE418" s="55"/>
      <c r="AF418" s="55"/>
      <c r="AG418" s="55"/>
      <c r="AH418" s="55"/>
      <c r="AI418" s="55"/>
      <c r="AJ418" s="55"/>
    </row>
    <row r="419">
      <c r="A419" s="22" t="s">
        <v>5322</v>
      </c>
      <c r="B419" s="120" t="s">
        <v>3630</v>
      </c>
      <c r="C419" s="22" t="s">
        <v>5323</v>
      </c>
      <c r="D419" s="21" t="s">
        <v>37</v>
      </c>
      <c r="E419" s="121" t="s">
        <v>4712</v>
      </c>
      <c r="F419" s="23" t="s">
        <v>3641</v>
      </c>
      <c r="G419" s="122" t="str">
        <f t="shared" si="1"/>
        <v>Shawal, North Waziristan, Pakistan</v>
      </c>
      <c r="H419" s="43" t="s">
        <v>4713</v>
      </c>
      <c r="I419" s="43"/>
      <c r="J419" s="43"/>
      <c r="K419" s="123" t="s">
        <v>4842</v>
      </c>
      <c r="L419" s="54" t="s">
        <v>4713</v>
      </c>
      <c r="M419" s="25" t="str">
        <f t="shared" si="2"/>
        <v>32.613785</v>
      </c>
      <c r="N419" s="25" t="str">
        <f t="shared" si="3"/>
        <v>69.508247</v>
      </c>
      <c r="O419" s="123">
        <v>4.0</v>
      </c>
      <c r="P419" s="123">
        <v>5.0</v>
      </c>
      <c r="Q419" s="123">
        <v>0.0</v>
      </c>
      <c r="R419" s="123">
        <v>0.0</v>
      </c>
      <c r="S419" s="123">
        <v>0.0</v>
      </c>
      <c r="T419" s="123">
        <v>0.0</v>
      </c>
      <c r="U419" s="123">
        <v>0.0</v>
      </c>
      <c r="V419" s="123">
        <v>0.0</v>
      </c>
      <c r="W419" s="124" t="str">
        <f t="shared" si="11"/>
        <v>http://www.thebureauinvestigates.com/2015/01/05/obama-2015-pakistan-drone-strikes/#Ob367</v>
      </c>
      <c r="X419" s="126"/>
      <c r="Y419" s="22" t="s">
        <v>5324</v>
      </c>
      <c r="Z419" s="55"/>
      <c r="AA419" s="55"/>
      <c r="AB419" s="55"/>
      <c r="AC419" s="55"/>
      <c r="AD419" s="55"/>
      <c r="AE419" s="55"/>
      <c r="AF419" s="55"/>
      <c r="AG419" s="55"/>
      <c r="AH419" s="55"/>
      <c r="AI419" s="55"/>
      <c r="AJ419" s="55"/>
    </row>
    <row r="420">
      <c r="A420" s="22" t="s">
        <v>5325</v>
      </c>
      <c r="B420" s="120" t="s">
        <v>3630</v>
      </c>
      <c r="C420" s="22" t="s">
        <v>5326</v>
      </c>
      <c r="D420" s="21" t="s">
        <v>37</v>
      </c>
      <c r="E420" s="121" t="s">
        <v>5327</v>
      </c>
      <c r="F420" s="23" t="s">
        <v>3641</v>
      </c>
      <c r="G420" s="122" t="str">
        <f t="shared" si="1"/>
        <v>Shawal or Datta Khel, North Waziristan, Pakistan</v>
      </c>
      <c r="H420" s="43" t="s">
        <v>4713</v>
      </c>
      <c r="I420" s="43"/>
      <c r="J420" s="43"/>
      <c r="K420" s="123" t="s">
        <v>5328</v>
      </c>
      <c r="L420" s="54" t="s">
        <v>4713</v>
      </c>
      <c r="M420" s="25" t="str">
        <f t="shared" si="2"/>
        <v>32.613785</v>
      </c>
      <c r="N420" s="25" t="str">
        <f t="shared" si="3"/>
        <v>69.508247</v>
      </c>
      <c r="O420" s="123">
        <v>7.0</v>
      </c>
      <c r="P420" s="123">
        <v>9.0</v>
      </c>
      <c r="Q420" s="123">
        <v>0.0</v>
      </c>
      <c r="R420" s="123">
        <v>3.0</v>
      </c>
      <c r="S420" s="123">
        <v>0.0</v>
      </c>
      <c r="T420" s="123">
        <v>0.0</v>
      </c>
      <c r="U420" s="123">
        <v>4.0</v>
      </c>
      <c r="V420" s="123">
        <v>4.0</v>
      </c>
      <c r="W420" s="124" t="str">
        <f t="shared" si="11"/>
        <v>http://www.thebureauinvestigates.com/2015/01/05/obama-2015-pakistan-drone-strikes/#Ob368</v>
      </c>
      <c r="X420" s="126"/>
      <c r="Y420" s="22" t="s">
        <v>5329</v>
      </c>
      <c r="Z420" s="55"/>
      <c r="AA420" s="55"/>
      <c r="AB420" s="55"/>
      <c r="AC420" s="55"/>
      <c r="AD420" s="55"/>
      <c r="AE420" s="55"/>
      <c r="AF420" s="55"/>
      <c r="AG420" s="55"/>
      <c r="AH420" s="55"/>
      <c r="AI420" s="55"/>
      <c r="AJ420" s="55"/>
    </row>
    <row r="421">
      <c r="A421" s="22" t="s">
        <v>5330</v>
      </c>
      <c r="B421" s="120" t="s">
        <v>3630</v>
      </c>
      <c r="C421" s="22" t="s">
        <v>5331</v>
      </c>
      <c r="D421" s="21" t="s">
        <v>37</v>
      </c>
      <c r="E421" s="121" t="s">
        <v>5332</v>
      </c>
      <c r="F421" s="23" t="s">
        <v>3641</v>
      </c>
      <c r="G421" s="122" t="str">
        <f t="shared" si="1"/>
        <v>Alwara Mandi area, Datta Khel, North Waziristan, Pakistan</v>
      </c>
      <c r="H421" s="43" t="s">
        <v>3792</v>
      </c>
      <c r="I421" s="43"/>
      <c r="J421" s="43"/>
      <c r="K421" s="123" t="s">
        <v>5333</v>
      </c>
      <c r="L421" s="54" t="s">
        <v>3792</v>
      </c>
      <c r="M421" s="25" t="str">
        <f t="shared" si="2"/>
        <v>33.150049</v>
      </c>
      <c r="N421" s="25" t="str">
        <f t="shared" si="3"/>
        <v>70.433361</v>
      </c>
      <c r="O421" s="123">
        <v>4.0</v>
      </c>
      <c r="P421" s="123">
        <v>7.0</v>
      </c>
      <c r="Q421" s="123">
        <v>0.0</v>
      </c>
      <c r="R421" s="123">
        <v>0.0</v>
      </c>
      <c r="S421" s="123">
        <v>0.0</v>
      </c>
      <c r="T421" s="123">
        <v>0.0</v>
      </c>
      <c r="U421" s="123">
        <v>2.0</v>
      </c>
      <c r="V421" s="123">
        <v>3.0</v>
      </c>
      <c r="W421" s="124" t="str">
        <f t="shared" si="11"/>
        <v>http://www.thebureauinvestigates.com/2015/01/05/obama-2015-pakistan-drone-strikes/#Ob369</v>
      </c>
      <c r="X421" s="126"/>
      <c r="Y421" s="22" t="s">
        <v>5334</v>
      </c>
      <c r="Z421" s="55"/>
      <c r="AA421" s="55"/>
      <c r="AB421" s="55"/>
      <c r="AC421" s="55"/>
      <c r="AD421" s="55"/>
      <c r="AE421" s="55"/>
      <c r="AF421" s="55"/>
      <c r="AG421" s="55"/>
      <c r="AH421" s="55"/>
      <c r="AI421" s="55"/>
      <c r="AJ421" s="55"/>
    </row>
    <row r="422">
      <c r="A422" s="22" t="s">
        <v>5335</v>
      </c>
      <c r="B422" s="120" t="s">
        <v>3630</v>
      </c>
      <c r="C422" s="22" t="s">
        <v>531</v>
      </c>
      <c r="D422" s="21" t="s">
        <v>37</v>
      </c>
      <c r="E422" s="121" t="s">
        <v>5336</v>
      </c>
      <c r="F422" s="23" t="s">
        <v>3641</v>
      </c>
      <c r="G422" s="122" t="str">
        <f t="shared" si="1"/>
        <v>Karwanda village, Manzarkhel area, Dattakhel sub-division or Lawara Banga area of Shawal valley, North Waziristan, Pakistan</v>
      </c>
      <c r="H422" s="43" t="s">
        <v>3792</v>
      </c>
      <c r="I422" s="43"/>
      <c r="J422" s="43"/>
      <c r="K422" s="123" t="s">
        <v>5337</v>
      </c>
      <c r="L422" s="54" t="s">
        <v>3792</v>
      </c>
      <c r="M422" s="25" t="str">
        <f t="shared" si="2"/>
        <v>33.150049</v>
      </c>
      <c r="N422" s="25" t="str">
        <f t="shared" si="3"/>
        <v>70.433361</v>
      </c>
      <c r="O422" s="123">
        <v>5.0</v>
      </c>
      <c r="P422" s="123">
        <v>6.0</v>
      </c>
      <c r="Q422" s="123">
        <v>0.0</v>
      </c>
      <c r="R422" s="123">
        <v>0.0</v>
      </c>
      <c r="S422" s="123">
        <v>0.0</v>
      </c>
      <c r="T422" s="123">
        <v>0.0</v>
      </c>
      <c r="U422" s="123">
        <v>4.0</v>
      </c>
      <c r="V422" s="123">
        <v>4.0</v>
      </c>
      <c r="W422" s="124" t="str">
        <f t="shared" si="11"/>
        <v>http://www.thebureauinvestigates.com/2015/01/05/obama-2015-pakistan-drone-strikes/#Ob370</v>
      </c>
      <c r="X422" s="126"/>
      <c r="Y422" s="22" t="s">
        <v>5338</v>
      </c>
      <c r="Z422" s="55"/>
      <c r="AA422" s="55"/>
      <c r="AB422" s="55"/>
      <c r="AC422" s="55"/>
      <c r="AD422" s="55"/>
      <c r="AE422" s="55"/>
      <c r="AF422" s="55"/>
      <c r="AG422" s="55"/>
      <c r="AH422" s="55"/>
      <c r="AI422" s="55"/>
      <c r="AJ422" s="55"/>
    </row>
    <row r="423">
      <c r="A423" s="22" t="s">
        <v>5339</v>
      </c>
      <c r="B423" s="120" t="s">
        <v>3630</v>
      </c>
      <c r="C423" s="22" t="s">
        <v>781</v>
      </c>
      <c r="D423" s="21" t="s">
        <v>37</v>
      </c>
      <c r="E423" s="121" t="s">
        <v>5340</v>
      </c>
      <c r="F423" s="23" t="s">
        <v>3641</v>
      </c>
      <c r="G423" s="122" t="str">
        <f t="shared" si="1"/>
        <v>Mangrooti village, Shawal valley, Datta Khel tehsil, North Waziristan, Pakistan</v>
      </c>
      <c r="H423" s="43" t="s">
        <v>4713</v>
      </c>
      <c r="I423" s="43"/>
      <c r="J423" s="43"/>
      <c r="K423" s="123" t="s">
        <v>5341</v>
      </c>
      <c r="L423" s="54" t="s">
        <v>4713</v>
      </c>
      <c r="M423" s="25" t="str">
        <f t="shared" si="2"/>
        <v>32.613785</v>
      </c>
      <c r="N423" s="25" t="str">
        <f t="shared" si="3"/>
        <v>69.508247</v>
      </c>
      <c r="O423" s="123">
        <v>5.0</v>
      </c>
      <c r="P423" s="123">
        <v>5.0</v>
      </c>
      <c r="Q423" s="123">
        <v>0.0</v>
      </c>
      <c r="R423" s="123">
        <v>0.0</v>
      </c>
      <c r="S423" s="123">
        <v>0.0</v>
      </c>
      <c r="T423" s="123">
        <v>0.0</v>
      </c>
      <c r="U423" s="123">
        <v>2.0</v>
      </c>
      <c r="V423" s="123">
        <v>2.0</v>
      </c>
      <c r="W423" s="124" t="str">
        <f t="shared" ref="W423:W425" si="12">$X$423&amp;$A423</f>
        <v>https://www.thebureauinvestigates.com/2016/01/11/obama-2016-pakistan-drone-strikes/#Ob371</v>
      </c>
      <c r="X423" s="125" t="s">
        <v>5342</v>
      </c>
      <c r="Y423" s="22" t="s">
        <v>5343</v>
      </c>
      <c r="Z423" s="55"/>
      <c r="AA423" s="55"/>
      <c r="AB423" s="55"/>
      <c r="AC423" s="55"/>
      <c r="AD423" s="55"/>
      <c r="AE423" s="55"/>
      <c r="AF423" s="55"/>
      <c r="AG423" s="55"/>
      <c r="AH423" s="55"/>
      <c r="AI423" s="55"/>
      <c r="AJ423" s="55"/>
    </row>
    <row r="424">
      <c r="A424" s="22" t="s">
        <v>5344</v>
      </c>
      <c r="B424" s="120" t="s">
        <v>3630</v>
      </c>
      <c r="C424" s="22" t="s">
        <v>905</v>
      </c>
      <c r="D424" s="21" t="s">
        <v>37</v>
      </c>
      <c r="E424" s="121" t="s">
        <v>5345</v>
      </c>
      <c r="F424" s="23" t="s">
        <v>3902</v>
      </c>
      <c r="G424" s="122" t="str">
        <f t="shared" si="1"/>
        <v>Shahidano Dhand, Lower Kurram, Kurram Agency, Pakistan</v>
      </c>
      <c r="H424" s="43" t="s">
        <v>5346</v>
      </c>
      <c r="I424" s="43"/>
      <c r="J424" s="43"/>
      <c r="K424" s="123" t="s">
        <v>5347</v>
      </c>
      <c r="L424" s="54" t="s">
        <v>5346</v>
      </c>
      <c r="M424" s="25" t="str">
        <f t="shared" si="2"/>
        <v>33.559103</v>
      </c>
      <c r="N424" s="25" t="str">
        <f t="shared" si="3"/>
        <v>70.288452</v>
      </c>
      <c r="O424" s="123">
        <v>4.0</v>
      </c>
      <c r="P424" s="123">
        <v>5.0</v>
      </c>
      <c r="Q424" s="123">
        <v>0.0</v>
      </c>
      <c r="R424" s="123">
        <v>0.0</v>
      </c>
      <c r="S424" s="123">
        <v>0.0</v>
      </c>
      <c r="T424" s="123">
        <v>0.0</v>
      </c>
      <c r="U424" s="123">
        <v>1.0</v>
      </c>
      <c r="V424" s="123">
        <v>4.0</v>
      </c>
      <c r="W424" s="124" t="str">
        <f t="shared" si="12"/>
        <v>https://www.thebureauinvestigates.com/2016/01/11/obama-2016-pakistan-drone-strikes/#Ob372</v>
      </c>
      <c r="X424" s="125" t="s">
        <v>5342</v>
      </c>
      <c r="Y424" s="22" t="s">
        <v>5348</v>
      </c>
      <c r="Z424" s="55"/>
      <c r="AA424" s="55"/>
      <c r="AB424" s="55"/>
      <c r="AC424" s="55"/>
      <c r="AD424" s="55"/>
      <c r="AE424" s="55"/>
      <c r="AF424" s="55"/>
      <c r="AG424" s="55"/>
      <c r="AH424" s="55"/>
      <c r="AI424" s="55"/>
      <c r="AJ424" s="55"/>
    </row>
    <row r="425">
      <c r="A425" s="22" t="s">
        <v>5349</v>
      </c>
      <c r="B425" s="120" t="s">
        <v>3630</v>
      </c>
      <c r="C425" s="22" t="s">
        <v>5350</v>
      </c>
      <c r="D425" s="21" t="s">
        <v>37</v>
      </c>
      <c r="E425" s="121" t="s">
        <v>5351</v>
      </c>
      <c r="F425" s="23" t="s">
        <v>5352</v>
      </c>
      <c r="G425" s="122" t="str">
        <f t="shared" si="1"/>
        <v>Ahmad Wal, Balochistan, Pakistan</v>
      </c>
      <c r="H425" s="43" t="s">
        <v>5353</v>
      </c>
      <c r="I425" s="43"/>
      <c r="J425" s="43"/>
      <c r="K425" s="123" t="s">
        <v>5354</v>
      </c>
      <c r="L425" s="54" t="s">
        <v>5353</v>
      </c>
      <c r="M425" s="25" t="str">
        <f t="shared" si="2"/>
        <v>29.393754</v>
      </c>
      <c r="N425" s="25" t="str">
        <f t="shared" si="3"/>
        <v>65.942279</v>
      </c>
      <c r="O425" s="123">
        <v>2.0</v>
      </c>
      <c r="P425" s="123">
        <v>2.0</v>
      </c>
      <c r="Q425" s="123">
        <v>1.0</v>
      </c>
      <c r="R425" s="123">
        <v>1.0</v>
      </c>
      <c r="S425" s="123">
        <v>0.0</v>
      </c>
      <c r="T425" s="123">
        <v>0.0</v>
      </c>
      <c r="U425" s="123">
        <v>0.0</v>
      </c>
      <c r="V425" s="123">
        <v>0.0</v>
      </c>
      <c r="W425" s="124" t="str">
        <f t="shared" si="12"/>
        <v>https://www.thebureauinvestigates.com/2016/01/11/obama-2016-pakistan-drone-strikes/#Ob373</v>
      </c>
      <c r="X425" s="126"/>
      <c r="Y425" s="22" t="s">
        <v>5355</v>
      </c>
      <c r="Z425" s="55"/>
      <c r="AA425" s="55"/>
      <c r="AB425" s="55"/>
      <c r="AC425" s="55"/>
      <c r="AD425" s="55"/>
      <c r="AE425" s="55"/>
      <c r="AF425" s="55"/>
      <c r="AG425" s="55"/>
      <c r="AH425" s="55"/>
      <c r="AI425" s="55"/>
      <c r="AJ425" s="55"/>
    </row>
    <row r="426">
      <c r="A426" s="22" t="s">
        <v>5356</v>
      </c>
      <c r="B426" s="120" t="s">
        <v>3630</v>
      </c>
      <c r="C426" s="22" t="s">
        <v>3502</v>
      </c>
      <c r="D426" s="21" t="s">
        <v>1537</v>
      </c>
      <c r="E426" s="121" t="s">
        <v>38</v>
      </c>
      <c r="F426" s="23" t="s">
        <v>3902</v>
      </c>
      <c r="G426" s="122" t="str">
        <f t="shared" si="1"/>
        <v>Unknown, Kurram Agency, Pakistan</v>
      </c>
      <c r="H426" s="43" t="s">
        <v>3903</v>
      </c>
      <c r="I426" s="43"/>
      <c r="J426" s="43"/>
      <c r="K426" s="128" t="s">
        <v>5357</v>
      </c>
      <c r="L426" s="54" t="s">
        <v>3903</v>
      </c>
      <c r="M426" s="25" t="str">
        <f t="shared" si="2"/>
        <v>33.695975</v>
      </c>
      <c r="N426" s="25" t="str">
        <f t="shared" si="3"/>
        <v>70.336069</v>
      </c>
      <c r="O426" s="123">
        <v>2.0</v>
      </c>
      <c r="P426" s="123">
        <v>2.0</v>
      </c>
      <c r="Q426" s="123">
        <v>0.0</v>
      </c>
      <c r="R426" s="123">
        <v>0.0</v>
      </c>
      <c r="S426" s="123">
        <v>0.0</v>
      </c>
      <c r="T426" s="123">
        <v>0.0</v>
      </c>
      <c r="U426" s="123">
        <v>0.0</v>
      </c>
      <c r="V426" s="123">
        <v>0.0</v>
      </c>
      <c r="W426" s="126"/>
      <c r="X426" s="126"/>
      <c r="Y426" s="22" t="s">
        <v>5358</v>
      </c>
      <c r="Z426" s="55"/>
      <c r="AA426" s="55"/>
      <c r="AB426" s="55"/>
      <c r="AC426" s="55"/>
      <c r="AD426" s="55"/>
      <c r="AE426" s="55"/>
      <c r="AF426" s="55"/>
      <c r="AG426" s="55"/>
      <c r="AH426" s="55"/>
      <c r="AI426" s="55"/>
      <c r="AJ426" s="55"/>
    </row>
    <row r="427">
      <c r="A427" s="22" t="s">
        <v>5359</v>
      </c>
      <c r="B427" s="120" t="s">
        <v>3630</v>
      </c>
      <c r="C427" s="22" t="s">
        <v>1657</v>
      </c>
      <c r="D427" s="21" t="s">
        <v>1537</v>
      </c>
      <c r="E427" s="121" t="s">
        <v>5360</v>
      </c>
      <c r="F427" s="23" t="s">
        <v>3641</v>
      </c>
      <c r="G427" s="122" t="str">
        <f t="shared" si="1"/>
        <v>Zuwai, North Waziristan, Pakistan</v>
      </c>
      <c r="H427" s="43" t="s">
        <v>3648</v>
      </c>
      <c r="I427" s="43"/>
      <c r="J427" s="43"/>
      <c r="K427" s="123" t="s">
        <v>5361</v>
      </c>
      <c r="L427" s="54" t="s">
        <v>3648</v>
      </c>
      <c r="M427" s="25" t="str">
        <f t="shared" si="2"/>
        <v>32.943065</v>
      </c>
      <c r="N427" s="25" t="str">
        <f t="shared" si="3"/>
        <v>69.955033</v>
      </c>
      <c r="O427" s="123">
        <v>7.0</v>
      </c>
      <c r="P427" s="123">
        <v>11.0</v>
      </c>
      <c r="Q427" s="123">
        <v>0.0</v>
      </c>
      <c r="R427" s="123">
        <v>3.0</v>
      </c>
      <c r="S427" s="123">
        <v>0.0</v>
      </c>
      <c r="T427" s="123">
        <v>0.0</v>
      </c>
      <c r="U427" s="123">
        <v>0.0</v>
      </c>
      <c r="V427" s="123">
        <v>0.0</v>
      </c>
      <c r="W427" s="126"/>
      <c r="X427" s="126"/>
      <c r="Y427" s="22" t="s">
        <v>5362</v>
      </c>
      <c r="Z427" s="55"/>
      <c r="AA427" s="55"/>
      <c r="AB427" s="55"/>
      <c r="AC427" s="55"/>
      <c r="AD427" s="55"/>
      <c r="AE427" s="55"/>
      <c r="AF427" s="55"/>
      <c r="AG427" s="55"/>
      <c r="AH427" s="55"/>
      <c r="AI427" s="55"/>
      <c r="AJ427" s="55"/>
    </row>
    <row r="428">
      <c r="A428" s="22" t="s">
        <v>5363</v>
      </c>
      <c r="B428" s="120" t="s">
        <v>3630</v>
      </c>
      <c r="C428" s="22" t="s">
        <v>5364</v>
      </c>
      <c r="D428" s="21" t="s">
        <v>1537</v>
      </c>
      <c r="E428" s="121" t="s">
        <v>38</v>
      </c>
      <c r="F428" s="23" t="s">
        <v>3641</v>
      </c>
      <c r="G428" s="122" t="str">
        <f t="shared" si="1"/>
        <v>Unknown, North Waziristan, Pakistan</v>
      </c>
      <c r="H428" s="43" t="s">
        <v>3648</v>
      </c>
      <c r="I428" s="43"/>
      <c r="J428" s="43"/>
      <c r="K428" s="128" t="s">
        <v>3757</v>
      </c>
      <c r="L428" s="54" t="s">
        <v>3648</v>
      </c>
      <c r="M428" s="25" t="str">
        <f t="shared" si="2"/>
        <v>32.943065</v>
      </c>
      <c r="N428" s="25" t="str">
        <f t="shared" si="3"/>
        <v>69.955033</v>
      </c>
      <c r="O428" s="123">
        <v>2.0</v>
      </c>
      <c r="P428" s="123">
        <v>3.0</v>
      </c>
      <c r="Q428" s="123">
        <v>0.0</v>
      </c>
      <c r="R428" s="123">
        <v>0.0</v>
      </c>
      <c r="S428" s="123">
        <v>0.0</v>
      </c>
      <c r="T428" s="123">
        <v>0.0</v>
      </c>
      <c r="U428" s="123">
        <v>0.0</v>
      </c>
      <c r="V428" s="123">
        <v>0.0</v>
      </c>
      <c r="W428" s="126"/>
      <c r="X428" s="126"/>
      <c r="Y428" s="22" t="s">
        <v>5365</v>
      </c>
      <c r="Z428" s="55"/>
      <c r="AA428" s="55"/>
      <c r="AB428" s="55"/>
      <c r="AC428" s="55"/>
      <c r="AD428" s="55"/>
      <c r="AE428" s="55"/>
      <c r="AF428" s="55"/>
      <c r="AG428" s="55"/>
      <c r="AH428" s="55"/>
      <c r="AI428" s="55"/>
      <c r="AJ428" s="55"/>
    </row>
    <row r="429">
      <c r="A429" s="22" t="s">
        <v>5366</v>
      </c>
      <c r="B429" s="120" t="s">
        <v>3630</v>
      </c>
      <c r="C429" s="22" t="s">
        <v>5367</v>
      </c>
      <c r="D429" s="21" t="s">
        <v>1537</v>
      </c>
      <c r="E429" s="121" t="s">
        <v>5368</v>
      </c>
      <c r="F429" s="23" t="s">
        <v>5167</v>
      </c>
      <c r="G429" s="122" t="str">
        <f t="shared" si="1"/>
        <v>Hangu district, Khyber Pakhtunkhwa province, Pakistan</v>
      </c>
      <c r="H429" s="43" t="s">
        <v>5369</v>
      </c>
      <c r="I429" s="43"/>
      <c r="J429" s="43"/>
      <c r="K429" s="123" t="s">
        <v>5370</v>
      </c>
      <c r="L429" s="54" t="s">
        <v>5369</v>
      </c>
      <c r="M429" s="25" t="str">
        <f t="shared" si="2"/>
        <v>33.443839</v>
      </c>
      <c r="N429" s="25" t="str">
        <f t="shared" si="3"/>
        <v>70.907123</v>
      </c>
      <c r="O429" s="123">
        <v>1.0</v>
      </c>
      <c r="P429" s="123">
        <v>3.0</v>
      </c>
      <c r="Q429" s="123">
        <v>0.0</v>
      </c>
      <c r="R429" s="123">
        <v>0.0</v>
      </c>
      <c r="S429" s="123">
        <v>0.0</v>
      </c>
      <c r="T429" s="123">
        <v>0.0</v>
      </c>
      <c r="U429" s="123">
        <v>0.0</v>
      </c>
      <c r="V429" s="123">
        <v>3.0</v>
      </c>
      <c r="W429" s="126"/>
      <c r="X429" s="126"/>
      <c r="Y429" s="22" t="s">
        <v>5371</v>
      </c>
      <c r="Z429" s="55"/>
      <c r="AA429" s="55"/>
      <c r="AB429" s="55"/>
      <c r="AC429" s="55"/>
      <c r="AD429" s="55"/>
      <c r="AE429" s="55"/>
      <c r="AF429" s="55"/>
      <c r="AG429" s="55"/>
      <c r="AH429" s="55"/>
      <c r="AI429" s="55"/>
      <c r="AJ429" s="55"/>
    </row>
    <row r="430">
      <c r="A430" s="22" t="s">
        <v>5372</v>
      </c>
      <c r="B430" s="120" t="s">
        <v>3630</v>
      </c>
      <c r="C430" s="22" t="s">
        <v>5373</v>
      </c>
      <c r="D430" s="21" t="s">
        <v>1537</v>
      </c>
      <c r="E430" s="127" t="s">
        <v>5374</v>
      </c>
      <c r="F430" s="23" t="s">
        <v>3902</v>
      </c>
      <c r="G430" s="122" t="str">
        <f t="shared" si="1"/>
        <v>Ghuz Ghari village, Kurram Agency, Pakistan</v>
      </c>
      <c r="H430" s="43" t="s">
        <v>3903</v>
      </c>
      <c r="I430" s="43"/>
      <c r="J430" s="43"/>
      <c r="K430" s="123" t="s">
        <v>5375</v>
      </c>
      <c r="L430" s="54" t="s">
        <v>3903</v>
      </c>
      <c r="M430" s="25" t="str">
        <f t="shared" si="2"/>
        <v>33.695975</v>
      </c>
      <c r="N430" s="25" t="str">
        <f t="shared" si="3"/>
        <v>70.336069</v>
      </c>
      <c r="O430" s="123">
        <v>3.0</v>
      </c>
      <c r="P430" s="123">
        <v>3.0</v>
      </c>
      <c r="Q430" s="123">
        <v>0.0</v>
      </c>
      <c r="R430" s="123">
        <v>0.0</v>
      </c>
      <c r="S430" s="123">
        <v>0.0</v>
      </c>
      <c r="T430" s="123">
        <v>0.0</v>
      </c>
      <c r="U430" s="123">
        <v>1.0</v>
      </c>
      <c r="V430" s="123">
        <v>2.0</v>
      </c>
      <c r="W430" s="126"/>
      <c r="X430" s="126"/>
      <c r="Y430" s="22" t="s">
        <v>5376</v>
      </c>
      <c r="Z430" s="55"/>
      <c r="AA430" s="55"/>
      <c r="AB430" s="55"/>
      <c r="AC430" s="55"/>
      <c r="AD430" s="55"/>
      <c r="AE430" s="55"/>
      <c r="AF430" s="55"/>
      <c r="AG430" s="55"/>
      <c r="AH430" s="55"/>
      <c r="AI430" s="55"/>
      <c r="AJ430" s="55"/>
    </row>
    <row r="431">
      <c r="A431" s="22" t="s">
        <v>5377</v>
      </c>
      <c r="B431" s="120" t="s">
        <v>3630</v>
      </c>
      <c r="C431" s="22" t="s">
        <v>5378</v>
      </c>
      <c r="D431" s="21" t="s">
        <v>1537</v>
      </c>
      <c r="E431" s="32" t="s">
        <v>38</v>
      </c>
      <c r="F431" s="24" t="s">
        <v>38</v>
      </c>
      <c r="G431" s="122" t="str">
        <f t="shared" si="1"/>
        <v>Unknown, Unknown, Pakistan</v>
      </c>
      <c r="H431" s="43" t="s">
        <v>38</v>
      </c>
      <c r="I431" s="43" t="s">
        <v>5379</v>
      </c>
      <c r="J431" s="43" t="s">
        <v>5379</v>
      </c>
      <c r="K431" s="128" t="s">
        <v>38</v>
      </c>
      <c r="L431" s="54" t="s">
        <v>38</v>
      </c>
      <c r="M431" s="25" t="str">
        <f t="shared" si="2"/>
        <v>#VALUE!</v>
      </c>
      <c r="N431" s="25" t="str">
        <f t="shared" si="3"/>
        <v>#VALUE!</v>
      </c>
      <c r="O431" s="123">
        <v>1.0</v>
      </c>
      <c r="P431" s="123">
        <v>3.0</v>
      </c>
      <c r="Q431" s="123">
        <v>0.0</v>
      </c>
      <c r="R431" s="123">
        <v>0.0</v>
      </c>
      <c r="S431" s="123">
        <v>0.0</v>
      </c>
      <c r="T431" s="123">
        <v>0.0</v>
      </c>
      <c r="U431" s="123">
        <v>0.0</v>
      </c>
      <c r="V431" s="123">
        <v>0.0</v>
      </c>
      <c r="W431" s="126"/>
      <c r="X431" s="126"/>
      <c r="Y431" s="22" t="s">
        <v>5380</v>
      </c>
      <c r="Z431" s="55"/>
      <c r="AA431" s="55"/>
      <c r="AB431" s="55"/>
      <c r="AC431" s="55"/>
      <c r="AD431" s="55"/>
      <c r="AE431" s="55"/>
      <c r="AF431" s="55"/>
      <c r="AG431" s="55"/>
      <c r="AH431" s="55"/>
      <c r="AI431" s="55"/>
      <c r="AJ431" s="55"/>
    </row>
    <row r="432">
      <c r="A432" s="55"/>
      <c r="B432" s="55"/>
      <c r="C432" s="136"/>
      <c r="D432" s="137"/>
      <c r="E432" s="138"/>
      <c r="F432" s="139"/>
      <c r="G432" s="139"/>
      <c r="H432" s="130"/>
      <c r="I432" s="130"/>
      <c r="J432" s="130"/>
      <c r="K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row>
    <row r="433">
      <c r="A433" s="55"/>
      <c r="B433" s="55"/>
      <c r="C433" s="136"/>
      <c r="D433" s="137"/>
      <c r="E433" s="138"/>
      <c r="F433" s="139"/>
      <c r="G433" s="139"/>
      <c r="H433" s="130"/>
      <c r="I433" s="130"/>
      <c r="J433" s="130"/>
      <c r="K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row>
    <row r="434">
      <c r="A434" s="55"/>
      <c r="B434" s="55"/>
      <c r="C434" s="136"/>
      <c r="D434" s="137"/>
      <c r="E434" s="138"/>
      <c r="F434" s="139"/>
      <c r="G434" s="139"/>
      <c r="H434" s="130"/>
      <c r="I434" s="130"/>
      <c r="J434" s="130"/>
      <c r="K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row>
    <row r="435">
      <c r="A435" s="55"/>
      <c r="B435" s="55"/>
      <c r="C435" s="136"/>
      <c r="D435" s="137"/>
      <c r="E435" s="138"/>
      <c r="F435" s="139"/>
      <c r="G435" s="139"/>
      <c r="H435" s="130"/>
      <c r="I435" s="130"/>
      <c r="J435" s="130"/>
      <c r="K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row>
    <row r="436">
      <c r="A436" s="55"/>
      <c r="B436" s="55"/>
      <c r="C436" s="136"/>
      <c r="D436" s="137"/>
      <c r="E436" s="138"/>
      <c r="F436" s="139"/>
      <c r="G436" s="139"/>
      <c r="H436" s="130"/>
      <c r="I436" s="130"/>
      <c r="J436" s="130"/>
      <c r="K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row>
    <row r="437">
      <c r="A437" s="55"/>
      <c r="B437" s="55"/>
      <c r="C437" s="136"/>
      <c r="D437" s="137"/>
      <c r="E437" s="138"/>
      <c r="F437" s="139"/>
      <c r="G437" s="139"/>
      <c r="H437" s="130"/>
      <c r="I437" s="130"/>
      <c r="J437" s="130"/>
      <c r="K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row>
    <row r="438">
      <c r="A438" s="55"/>
      <c r="B438" s="55"/>
      <c r="C438" s="136"/>
      <c r="D438" s="137"/>
      <c r="E438" s="138"/>
      <c r="F438" s="139"/>
      <c r="G438" s="139"/>
      <c r="H438" s="130"/>
      <c r="I438" s="130"/>
      <c r="J438" s="130"/>
      <c r="K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row>
    <row r="439">
      <c r="A439" s="55"/>
      <c r="B439" s="55"/>
      <c r="C439" s="136"/>
      <c r="D439" s="137"/>
      <c r="E439" s="138"/>
      <c r="F439" s="139"/>
      <c r="G439" s="139"/>
      <c r="H439" s="130"/>
      <c r="I439" s="130"/>
      <c r="J439" s="130"/>
      <c r="K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row>
    <row r="440">
      <c r="A440" s="55"/>
      <c r="B440" s="55"/>
      <c r="C440" s="136"/>
      <c r="D440" s="137"/>
      <c r="E440" s="138"/>
      <c r="F440" s="139"/>
      <c r="G440" s="139"/>
      <c r="H440" s="130"/>
      <c r="I440" s="130"/>
      <c r="J440" s="130"/>
      <c r="K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row>
    <row r="441">
      <c r="A441" s="55"/>
      <c r="B441" s="55"/>
      <c r="C441" s="136"/>
      <c r="D441" s="137"/>
      <c r="E441" s="138"/>
      <c r="F441" s="139"/>
      <c r="G441" s="139"/>
      <c r="H441" s="130"/>
      <c r="I441" s="130"/>
      <c r="J441" s="130"/>
      <c r="K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row>
    <row r="442">
      <c r="A442" s="55"/>
      <c r="B442" s="55"/>
      <c r="C442" s="136"/>
      <c r="D442" s="137"/>
      <c r="E442" s="138"/>
      <c r="F442" s="139"/>
      <c r="G442" s="139"/>
      <c r="H442" s="130"/>
      <c r="I442" s="130"/>
      <c r="J442" s="130"/>
      <c r="K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row>
    <row r="443">
      <c r="A443" s="55"/>
      <c r="B443" s="55"/>
      <c r="C443" s="136"/>
      <c r="D443" s="137"/>
      <c r="E443" s="138"/>
      <c r="F443" s="139"/>
      <c r="G443" s="139"/>
      <c r="H443" s="130"/>
      <c r="I443" s="130"/>
      <c r="J443" s="130"/>
      <c r="K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row>
    <row r="444">
      <c r="A444" s="55"/>
      <c r="B444" s="55"/>
      <c r="C444" s="136"/>
      <c r="D444" s="137"/>
      <c r="E444" s="138"/>
      <c r="F444" s="139"/>
      <c r="G444" s="139"/>
      <c r="H444" s="130"/>
      <c r="I444" s="130"/>
      <c r="J444" s="130"/>
      <c r="K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row>
    <row r="445">
      <c r="A445" s="55"/>
      <c r="B445" s="55"/>
      <c r="C445" s="136"/>
      <c r="D445" s="137"/>
      <c r="E445" s="138"/>
      <c r="F445" s="139"/>
      <c r="G445" s="139"/>
      <c r="H445" s="130"/>
      <c r="I445" s="130"/>
      <c r="J445" s="130"/>
      <c r="K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row>
    <row r="446">
      <c r="A446" s="55"/>
      <c r="B446" s="55"/>
      <c r="C446" s="136"/>
      <c r="D446" s="137"/>
      <c r="E446" s="138"/>
      <c r="F446" s="139"/>
      <c r="G446" s="139"/>
      <c r="H446" s="130"/>
      <c r="I446" s="130"/>
      <c r="J446" s="130"/>
      <c r="K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row>
    <row r="447">
      <c r="A447" s="55"/>
      <c r="B447" s="55"/>
      <c r="C447" s="136"/>
      <c r="D447" s="137"/>
      <c r="E447" s="138"/>
      <c r="F447" s="139"/>
      <c r="G447" s="139"/>
      <c r="H447" s="130"/>
      <c r="I447" s="130"/>
      <c r="J447" s="130"/>
      <c r="K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row>
    <row r="448">
      <c r="A448" s="55"/>
      <c r="B448" s="55"/>
      <c r="C448" s="136"/>
      <c r="D448" s="137"/>
      <c r="E448" s="138"/>
      <c r="F448" s="139"/>
      <c r="G448" s="139"/>
      <c r="H448" s="130"/>
      <c r="I448" s="130"/>
      <c r="J448" s="130"/>
      <c r="K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row>
    <row r="449">
      <c r="A449" s="55"/>
      <c r="B449" s="55"/>
      <c r="C449" s="136"/>
      <c r="D449" s="137"/>
      <c r="E449" s="138"/>
      <c r="F449" s="139"/>
      <c r="G449" s="139"/>
      <c r="H449" s="130"/>
      <c r="I449" s="130"/>
      <c r="J449" s="130"/>
      <c r="K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row>
    <row r="450">
      <c r="A450" s="55"/>
      <c r="B450" s="55"/>
      <c r="C450" s="136"/>
      <c r="D450" s="137"/>
      <c r="E450" s="138"/>
      <c r="F450" s="139"/>
      <c r="G450" s="139"/>
      <c r="H450" s="130"/>
      <c r="I450" s="130"/>
      <c r="J450" s="130"/>
      <c r="K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row>
    <row r="451">
      <c r="A451" s="55"/>
      <c r="B451" s="55"/>
      <c r="C451" s="136"/>
      <c r="D451" s="137"/>
      <c r="E451" s="138"/>
      <c r="F451" s="139"/>
      <c r="G451" s="139"/>
      <c r="H451" s="130"/>
      <c r="I451" s="130"/>
      <c r="J451" s="130"/>
      <c r="K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row>
    <row r="452">
      <c r="A452" s="55"/>
      <c r="B452" s="55"/>
      <c r="C452" s="136"/>
      <c r="D452" s="137"/>
      <c r="E452" s="138"/>
      <c r="F452" s="139"/>
      <c r="G452" s="139"/>
      <c r="H452" s="130"/>
      <c r="I452" s="130"/>
      <c r="J452" s="130"/>
      <c r="K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row>
    <row r="453">
      <c r="A453" s="55"/>
      <c r="B453" s="55"/>
      <c r="C453" s="136"/>
      <c r="D453" s="137"/>
      <c r="E453" s="138"/>
      <c r="F453" s="139"/>
      <c r="G453" s="139"/>
      <c r="H453" s="130"/>
      <c r="I453" s="130"/>
      <c r="J453" s="130"/>
      <c r="K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row>
    <row r="454">
      <c r="A454" s="55"/>
      <c r="B454" s="55"/>
      <c r="C454" s="136"/>
      <c r="D454" s="137"/>
      <c r="E454" s="138"/>
      <c r="F454" s="139"/>
      <c r="G454" s="139"/>
      <c r="H454" s="130"/>
      <c r="I454" s="130"/>
      <c r="J454" s="130"/>
      <c r="K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row>
    <row r="455">
      <c r="A455" s="55"/>
      <c r="B455" s="55"/>
      <c r="C455" s="136"/>
      <c r="D455" s="137"/>
      <c r="E455" s="138"/>
      <c r="F455" s="139"/>
      <c r="G455" s="139"/>
      <c r="H455" s="130"/>
      <c r="I455" s="130"/>
      <c r="J455" s="130"/>
      <c r="K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row>
    <row r="456">
      <c r="A456" s="55"/>
      <c r="B456" s="55"/>
      <c r="C456" s="136"/>
      <c r="D456" s="137"/>
      <c r="E456" s="138"/>
      <c r="F456" s="139"/>
      <c r="G456" s="139"/>
      <c r="H456" s="130"/>
      <c r="I456" s="130"/>
      <c r="J456" s="130"/>
      <c r="K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row>
    <row r="457">
      <c r="A457" s="55"/>
      <c r="B457" s="55"/>
      <c r="C457" s="136"/>
      <c r="D457" s="137"/>
      <c r="E457" s="138"/>
      <c r="F457" s="139"/>
      <c r="G457" s="139"/>
      <c r="H457" s="130"/>
      <c r="I457" s="130"/>
      <c r="J457" s="130"/>
      <c r="K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row>
    <row r="458">
      <c r="A458" s="55"/>
      <c r="B458" s="55"/>
      <c r="C458" s="136"/>
      <c r="D458" s="137"/>
      <c r="E458" s="138"/>
      <c r="F458" s="139"/>
      <c r="G458" s="139"/>
      <c r="H458" s="130"/>
      <c r="I458" s="130"/>
      <c r="J458" s="130"/>
      <c r="K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row>
    <row r="459">
      <c r="A459" s="55"/>
      <c r="B459" s="55"/>
      <c r="C459" s="136"/>
      <c r="D459" s="137"/>
      <c r="E459" s="138"/>
      <c r="F459" s="139"/>
      <c r="G459" s="139"/>
      <c r="H459" s="130"/>
      <c r="I459" s="130"/>
      <c r="J459" s="130"/>
      <c r="K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row>
    <row r="460">
      <c r="A460" s="55"/>
      <c r="B460" s="55"/>
      <c r="C460" s="136"/>
      <c r="D460" s="137"/>
      <c r="E460" s="138"/>
      <c r="F460" s="139"/>
      <c r="G460" s="139"/>
      <c r="H460" s="130"/>
      <c r="I460" s="130"/>
      <c r="J460" s="130"/>
      <c r="K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row>
    <row r="461">
      <c r="A461" s="55"/>
      <c r="B461" s="55"/>
      <c r="C461" s="136"/>
      <c r="D461" s="137"/>
      <c r="E461" s="138"/>
      <c r="F461" s="139"/>
      <c r="G461" s="139"/>
      <c r="H461" s="130"/>
      <c r="I461" s="130"/>
      <c r="J461" s="130"/>
      <c r="K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row>
    <row r="462">
      <c r="A462" s="55"/>
      <c r="B462" s="55"/>
      <c r="C462" s="136"/>
      <c r="D462" s="137"/>
      <c r="E462" s="138"/>
      <c r="F462" s="139"/>
      <c r="G462" s="139"/>
      <c r="H462" s="130"/>
      <c r="I462" s="130"/>
      <c r="J462" s="130"/>
      <c r="K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row>
    <row r="463">
      <c r="A463" s="55"/>
      <c r="B463" s="55"/>
      <c r="C463" s="136"/>
      <c r="D463" s="137"/>
      <c r="E463" s="138"/>
      <c r="F463" s="139"/>
      <c r="G463" s="139"/>
      <c r="H463" s="130"/>
      <c r="I463" s="130"/>
      <c r="J463" s="130"/>
      <c r="K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row>
    <row r="464">
      <c r="A464" s="55"/>
      <c r="B464" s="55"/>
      <c r="C464" s="136"/>
      <c r="D464" s="137"/>
      <c r="E464" s="138"/>
      <c r="F464" s="139"/>
      <c r="G464" s="139"/>
      <c r="H464" s="130"/>
      <c r="I464" s="130"/>
      <c r="J464" s="130"/>
      <c r="K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row>
    <row r="465">
      <c r="A465" s="55"/>
      <c r="B465" s="55"/>
      <c r="C465" s="136"/>
      <c r="D465" s="137"/>
      <c r="E465" s="138"/>
      <c r="F465" s="139"/>
      <c r="G465" s="139"/>
      <c r="H465" s="130"/>
      <c r="I465" s="130"/>
      <c r="J465" s="130"/>
      <c r="K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row>
    <row r="466">
      <c r="A466" s="55"/>
      <c r="B466" s="55"/>
      <c r="C466" s="136"/>
      <c r="D466" s="137"/>
      <c r="E466" s="138"/>
      <c r="F466" s="139"/>
      <c r="G466" s="139"/>
      <c r="H466" s="130"/>
      <c r="I466" s="130"/>
      <c r="J466" s="130"/>
      <c r="K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row>
    <row r="467">
      <c r="A467" s="55"/>
      <c r="B467" s="55"/>
      <c r="C467" s="136"/>
      <c r="D467" s="137"/>
      <c r="E467" s="138"/>
      <c r="F467" s="139"/>
      <c r="G467" s="139"/>
      <c r="H467" s="130"/>
      <c r="I467" s="130"/>
      <c r="J467" s="130"/>
      <c r="K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row>
    <row r="468">
      <c r="A468" s="55"/>
      <c r="B468" s="55"/>
      <c r="C468" s="136"/>
      <c r="D468" s="137"/>
      <c r="E468" s="138"/>
      <c r="F468" s="139"/>
      <c r="G468" s="139"/>
      <c r="H468" s="130"/>
      <c r="I468" s="130"/>
      <c r="J468" s="130"/>
      <c r="K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row>
    <row r="469">
      <c r="A469" s="55"/>
      <c r="B469" s="55"/>
      <c r="C469" s="136"/>
      <c r="D469" s="137"/>
      <c r="E469" s="138"/>
      <c r="F469" s="139"/>
      <c r="G469" s="139"/>
      <c r="H469" s="130"/>
      <c r="I469" s="130"/>
      <c r="J469" s="130"/>
      <c r="K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row>
    <row r="470">
      <c r="A470" s="55"/>
      <c r="B470" s="55"/>
      <c r="C470" s="136"/>
      <c r="D470" s="137"/>
      <c r="E470" s="138"/>
      <c r="F470" s="139"/>
      <c r="G470" s="139"/>
      <c r="H470" s="130"/>
      <c r="I470" s="130"/>
      <c r="J470" s="130"/>
      <c r="K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row>
    <row r="471">
      <c r="A471" s="55"/>
      <c r="B471" s="55"/>
      <c r="C471" s="136"/>
      <c r="D471" s="137"/>
      <c r="E471" s="138"/>
      <c r="F471" s="139"/>
      <c r="G471" s="139"/>
      <c r="H471" s="130"/>
      <c r="I471" s="130"/>
      <c r="J471" s="130"/>
      <c r="K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row>
    <row r="472">
      <c r="A472" s="55"/>
      <c r="B472" s="55"/>
      <c r="C472" s="136"/>
      <c r="D472" s="137"/>
      <c r="E472" s="138"/>
      <c r="F472" s="139"/>
      <c r="G472" s="139"/>
      <c r="H472" s="130"/>
      <c r="I472" s="130"/>
      <c r="J472" s="130"/>
      <c r="K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row>
    <row r="473">
      <c r="A473" s="55"/>
      <c r="B473" s="55"/>
      <c r="C473" s="136"/>
      <c r="D473" s="137"/>
      <c r="E473" s="138"/>
      <c r="F473" s="139"/>
      <c r="G473" s="139"/>
      <c r="H473" s="130"/>
      <c r="I473" s="130"/>
      <c r="J473" s="130"/>
      <c r="K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row>
    <row r="474">
      <c r="A474" s="55"/>
      <c r="B474" s="55"/>
      <c r="C474" s="136"/>
      <c r="D474" s="137"/>
      <c r="E474" s="138"/>
      <c r="F474" s="139"/>
      <c r="G474" s="139"/>
      <c r="H474" s="130"/>
      <c r="I474" s="130"/>
      <c r="J474" s="130"/>
      <c r="K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row>
    <row r="475">
      <c r="A475" s="55"/>
      <c r="B475" s="55"/>
      <c r="C475" s="136"/>
      <c r="D475" s="137"/>
      <c r="E475" s="138"/>
      <c r="F475" s="139"/>
      <c r="G475" s="139"/>
      <c r="H475" s="130"/>
      <c r="I475" s="130"/>
      <c r="J475" s="130"/>
      <c r="K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row>
    <row r="476">
      <c r="A476" s="55"/>
      <c r="B476" s="55"/>
      <c r="C476" s="136"/>
      <c r="D476" s="137"/>
      <c r="E476" s="138"/>
      <c r="F476" s="139"/>
      <c r="G476" s="139"/>
      <c r="H476" s="130"/>
      <c r="I476" s="130"/>
      <c r="J476" s="130"/>
      <c r="K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row>
    <row r="477">
      <c r="A477" s="55"/>
      <c r="B477" s="55"/>
      <c r="C477" s="136"/>
      <c r="D477" s="137"/>
      <c r="E477" s="138"/>
      <c r="F477" s="139"/>
      <c r="G477" s="139"/>
      <c r="H477" s="130"/>
      <c r="I477" s="130"/>
      <c r="J477" s="130"/>
      <c r="K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row>
    <row r="478">
      <c r="A478" s="55"/>
      <c r="B478" s="55"/>
      <c r="C478" s="136"/>
      <c r="D478" s="137"/>
      <c r="E478" s="138"/>
      <c r="F478" s="139"/>
      <c r="G478" s="139"/>
      <c r="H478" s="130"/>
      <c r="I478" s="130"/>
      <c r="J478" s="130"/>
      <c r="K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row>
    <row r="479">
      <c r="A479" s="55"/>
      <c r="B479" s="55"/>
      <c r="C479" s="136"/>
      <c r="D479" s="137"/>
      <c r="E479" s="138"/>
      <c r="F479" s="139"/>
      <c r="G479" s="139"/>
      <c r="H479" s="130"/>
      <c r="I479" s="130"/>
      <c r="J479" s="130"/>
      <c r="K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row>
    <row r="480">
      <c r="A480" s="55"/>
      <c r="B480" s="55"/>
      <c r="C480" s="136"/>
      <c r="D480" s="137"/>
      <c r="E480" s="138"/>
      <c r="F480" s="139"/>
      <c r="G480" s="139"/>
      <c r="H480" s="130"/>
      <c r="I480" s="130"/>
      <c r="J480" s="130"/>
      <c r="K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row>
    <row r="481">
      <c r="A481" s="55"/>
      <c r="B481" s="55"/>
      <c r="C481" s="136"/>
      <c r="D481" s="137"/>
      <c r="E481" s="138"/>
      <c r="F481" s="139"/>
      <c r="G481" s="139"/>
      <c r="H481" s="130"/>
      <c r="I481" s="130"/>
      <c r="J481" s="130"/>
      <c r="K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row>
    <row r="482">
      <c r="A482" s="55"/>
      <c r="B482" s="55"/>
      <c r="C482" s="136"/>
      <c r="D482" s="137"/>
      <c r="E482" s="138"/>
      <c r="F482" s="139"/>
      <c r="G482" s="139"/>
      <c r="H482" s="130"/>
      <c r="I482" s="130"/>
      <c r="J482" s="130"/>
      <c r="K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row>
    <row r="483">
      <c r="A483" s="55"/>
      <c r="B483" s="55"/>
      <c r="C483" s="136"/>
      <c r="D483" s="137"/>
      <c r="E483" s="138"/>
      <c r="F483" s="139"/>
      <c r="G483" s="139"/>
      <c r="H483" s="130"/>
      <c r="I483" s="130"/>
      <c r="J483" s="130"/>
      <c r="K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row>
    <row r="484">
      <c r="A484" s="55"/>
      <c r="B484" s="55"/>
      <c r="C484" s="136"/>
      <c r="D484" s="137"/>
      <c r="E484" s="138"/>
      <c r="F484" s="139"/>
      <c r="G484" s="139"/>
      <c r="H484" s="130"/>
      <c r="I484" s="130"/>
      <c r="J484" s="130"/>
      <c r="K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row>
    <row r="485">
      <c r="A485" s="55"/>
      <c r="B485" s="55"/>
      <c r="C485" s="136"/>
      <c r="D485" s="137"/>
      <c r="E485" s="138"/>
      <c r="F485" s="139"/>
      <c r="G485" s="139"/>
      <c r="H485" s="130"/>
      <c r="I485" s="130"/>
      <c r="J485" s="130"/>
      <c r="K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row>
    <row r="486">
      <c r="A486" s="55"/>
      <c r="B486" s="55"/>
      <c r="C486" s="136"/>
      <c r="D486" s="137"/>
      <c r="E486" s="138"/>
      <c r="F486" s="139"/>
      <c r="G486" s="139"/>
      <c r="H486" s="130"/>
      <c r="I486" s="130"/>
      <c r="J486" s="130"/>
      <c r="K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row>
    <row r="487">
      <c r="A487" s="55"/>
      <c r="B487" s="55"/>
      <c r="C487" s="136"/>
      <c r="D487" s="137"/>
      <c r="E487" s="138"/>
      <c r="F487" s="139"/>
      <c r="G487" s="139"/>
      <c r="H487" s="130"/>
      <c r="I487" s="130"/>
      <c r="J487" s="130"/>
      <c r="K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row>
    <row r="488">
      <c r="A488" s="55"/>
      <c r="B488" s="55"/>
      <c r="C488" s="136"/>
      <c r="D488" s="137"/>
      <c r="E488" s="138"/>
      <c r="F488" s="139"/>
      <c r="G488" s="139"/>
      <c r="H488" s="130"/>
      <c r="I488" s="130"/>
      <c r="J488" s="130"/>
      <c r="K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row>
    <row r="489">
      <c r="A489" s="55"/>
      <c r="B489" s="55"/>
      <c r="C489" s="136"/>
      <c r="D489" s="137"/>
      <c r="E489" s="138"/>
      <c r="F489" s="139"/>
      <c r="G489" s="139"/>
      <c r="H489" s="130"/>
      <c r="I489" s="130"/>
      <c r="J489" s="130"/>
      <c r="K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row>
    <row r="490">
      <c r="A490" s="55"/>
      <c r="B490" s="55"/>
      <c r="C490" s="136"/>
      <c r="D490" s="137"/>
      <c r="E490" s="138"/>
      <c r="F490" s="139"/>
      <c r="G490" s="139"/>
      <c r="H490" s="130"/>
      <c r="I490" s="130"/>
      <c r="J490" s="130"/>
      <c r="K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row>
    <row r="491">
      <c r="A491" s="55"/>
      <c r="B491" s="55"/>
      <c r="C491" s="136"/>
      <c r="D491" s="137"/>
      <c r="E491" s="138"/>
      <c r="F491" s="139"/>
      <c r="G491" s="139"/>
      <c r="H491" s="130"/>
      <c r="I491" s="130"/>
      <c r="J491" s="130"/>
      <c r="K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row>
    <row r="492">
      <c r="A492" s="55"/>
      <c r="B492" s="55"/>
      <c r="C492" s="136"/>
      <c r="D492" s="137"/>
      <c r="E492" s="138"/>
      <c r="F492" s="139"/>
      <c r="G492" s="139"/>
      <c r="H492" s="130"/>
      <c r="I492" s="130"/>
      <c r="J492" s="130"/>
      <c r="K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row>
    <row r="493">
      <c r="A493" s="55"/>
      <c r="B493" s="55"/>
      <c r="C493" s="136"/>
      <c r="D493" s="137"/>
      <c r="E493" s="138"/>
      <c r="F493" s="139"/>
      <c r="G493" s="139"/>
      <c r="H493" s="130"/>
      <c r="I493" s="130"/>
      <c r="J493" s="130"/>
      <c r="K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row>
    <row r="494">
      <c r="A494" s="55"/>
      <c r="B494" s="55"/>
      <c r="C494" s="136"/>
      <c r="D494" s="137"/>
      <c r="E494" s="138"/>
      <c r="F494" s="139"/>
      <c r="G494" s="139"/>
      <c r="H494" s="130"/>
      <c r="I494" s="130"/>
      <c r="J494" s="130"/>
      <c r="K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row>
    <row r="495">
      <c r="A495" s="55"/>
      <c r="B495" s="55"/>
      <c r="C495" s="136"/>
      <c r="D495" s="137"/>
      <c r="E495" s="138"/>
      <c r="F495" s="139"/>
      <c r="G495" s="139"/>
      <c r="H495" s="130"/>
      <c r="I495" s="130"/>
      <c r="J495" s="130"/>
      <c r="K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row>
    <row r="496">
      <c r="A496" s="55"/>
      <c r="B496" s="55"/>
      <c r="C496" s="136"/>
      <c r="D496" s="137"/>
      <c r="E496" s="138"/>
      <c r="F496" s="139"/>
      <c r="G496" s="139"/>
      <c r="H496" s="130"/>
      <c r="I496" s="130"/>
      <c r="J496" s="130"/>
      <c r="K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row>
    <row r="497">
      <c r="A497" s="55"/>
      <c r="B497" s="55"/>
      <c r="C497" s="136"/>
      <c r="D497" s="137"/>
      <c r="E497" s="138"/>
      <c r="F497" s="139"/>
      <c r="G497" s="139"/>
      <c r="H497" s="130"/>
      <c r="I497" s="130"/>
      <c r="J497" s="130"/>
      <c r="K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row>
    <row r="498">
      <c r="A498" s="55"/>
      <c r="B498" s="55"/>
      <c r="C498" s="136"/>
      <c r="D498" s="137"/>
      <c r="E498" s="138"/>
      <c r="F498" s="139"/>
      <c r="G498" s="139"/>
      <c r="H498" s="130"/>
      <c r="I498" s="130"/>
      <c r="J498" s="130"/>
      <c r="K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row>
    <row r="499">
      <c r="A499" s="55"/>
      <c r="B499" s="55"/>
      <c r="C499" s="136"/>
      <c r="D499" s="137"/>
      <c r="E499" s="138"/>
      <c r="F499" s="139"/>
      <c r="G499" s="139"/>
      <c r="H499" s="130"/>
      <c r="I499" s="130"/>
      <c r="J499" s="130"/>
      <c r="K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row>
    <row r="500">
      <c r="A500" s="55"/>
      <c r="B500" s="55"/>
      <c r="C500" s="136"/>
      <c r="D500" s="137"/>
      <c r="E500" s="138"/>
      <c r="F500" s="139"/>
      <c r="G500" s="139"/>
      <c r="H500" s="130"/>
      <c r="I500" s="130"/>
      <c r="J500" s="130"/>
      <c r="K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row>
    <row r="501">
      <c r="A501" s="55"/>
      <c r="B501" s="55"/>
      <c r="C501" s="136"/>
      <c r="D501" s="137"/>
      <c r="E501" s="138"/>
      <c r="F501" s="139"/>
      <c r="G501" s="139"/>
      <c r="H501" s="130"/>
      <c r="I501" s="130"/>
      <c r="J501" s="130"/>
      <c r="K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row>
    <row r="502">
      <c r="A502" s="55"/>
      <c r="B502" s="55"/>
      <c r="C502" s="136"/>
      <c r="D502" s="137"/>
      <c r="E502" s="138"/>
      <c r="F502" s="139"/>
      <c r="G502" s="139"/>
      <c r="H502" s="130"/>
      <c r="I502" s="130"/>
      <c r="J502" s="130"/>
      <c r="K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row>
    <row r="503">
      <c r="A503" s="55"/>
      <c r="B503" s="55"/>
      <c r="C503" s="136"/>
      <c r="D503" s="137"/>
      <c r="E503" s="138"/>
      <c r="F503" s="139"/>
      <c r="G503" s="139"/>
      <c r="H503" s="130"/>
      <c r="I503" s="130"/>
      <c r="J503" s="130"/>
      <c r="K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row>
    <row r="504">
      <c r="A504" s="55"/>
      <c r="B504" s="55"/>
      <c r="C504" s="136"/>
      <c r="D504" s="137"/>
      <c r="E504" s="138"/>
      <c r="F504" s="139"/>
      <c r="G504" s="139"/>
      <c r="H504" s="130"/>
      <c r="I504" s="130"/>
      <c r="J504" s="130"/>
      <c r="K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row>
    <row r="505">
      <c r="A505" s="55"/>
      <c r="B505" s="55"/>
      <c r="C505" s="136"/>
      <c r="D505" s="137"/>
      <c r="E505" s="138"/>
      <c r="F505" s="139"/>
      <c r="G505" s="139"/>
      <c r="H505" s="130"/>
      <c r="I505" s="130"/>
      <c r="J505" s="130"/>
      <c r="K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row>
    <row r="506">
      <c r="A506" s="55"/>
      <c r="B506" s="55"/>
      <c r="C506" s="136"/>
      <c r="D506" s="137"/>
      <c r="E506" s="138"/>
      <c r="F506" s="139"/>
      <c r="G506" s="139"/>
      <c r="H506" s="130"/>
      <c r="I506" s="130"/>
      <c r="J506" s="130"/>
      <c r="K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row>
    <row r="507">
      <c r="A507" s="55"/>
      <c r="B507" s="55"/>
      <c r="C507" s="136"/>
      <c r="D507" s="137"/>
      <c r="E507" s="138"/>
      <c r="F507" s="139"/>
      <c r="G507" s="139"/>
      <c r="H507" s="130"/>
      <c r="I507" s="130"/>
      <c r="J507" s="130"/>
      <c r="K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row>
    <row r="508">
      <c r="A508" s="55"/>
      <c r="B508" s="55"/>
      <c r="C508" s="136"/>
      <c r="D508" s="137"/>
      <c r="E508" s="138"/>
      <c r="F508" s="139"/>
      <c r="G508" s="139"/>
      <c r="H508" s="130"/>
      <c r="I508" s="130"/>
      <c r="J508" s="130"/>
      <c r="K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row>
    <row r="509">
      <c r="A509" s="55"/>
      <c r="B509" s="55"/>
      <c r="C509" s="136"/>
      <c r="D509" s="137"/>
      <c r="E509" s="138"/>
      <c r="F509" s="139"/>
      <c r="G509" s="139"/>
      <c r="H509" s="130"/>
      <c r="I509" s="130"/>
      <c r="J509" s="130"/>
      <c r="K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row>
    <row r="510">
      <c r="A510" s="55"/>
      <c r="B510" s="55"/>
      <c r="C510" s="136"/>
      <c r="D510" s="137"/>
      <c r="E510" s="138"/>
      <c r="F510" s="139"/>
      <c r="G510" s="139"/>
      <c r="H510" s="130"/>
      <c r="I510" s="130"/>
      <c r="J510" s="130"/>
      <c r="K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row>
    <row r="511">
      <c r="A511" s="55"/>
      <c r="B511" s="55"/>
      <c r="C511" s="136"/>
      <c r="D511" s="137"/>
      <c r="E511" s="138"/>
      <c r="F511" s="139"/>
      <c r="G511" s="139"/>
      <c r="H511" s="130"/>
      <c r="I511" s="130"/>
      <c r="J511" s="130"/>
      <c r="K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row>
    <row r="512">
      <c r="A512" s="55"/>
      <c r="B512" s="55"/>
      <c r="C512" s="136"/>
      <c r="D512" s="137"/>
      <c r="E512" s="138"/>
      <c r="F512" s="139"/>
      <c r="G512" s="139"/>
      <c r="H512" s="130"/>
      <c r="I512" s="130"/>
      <c r="J512" s="130"/>
      <c r="K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row>
    <row r="513">
      <c r="A513" s="55"/>
      <c r="B513" s="55"/>
      <c r="C513" s="136"/>
      <c r="D513" s="137"/>
      <c r="E513" s="138"/>
      <c r="F513" s="139"/>
      <c r="G513" s="139"/>
      <c r="H513" s="130"/>
      <c r="I513" s="130"/>
      <c r="J513" s="130"/>
      <c r="K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row>
    <row r="514">
      <c r="A514" s="55"/>
      <c r="B514" s="55"/>
      <c r="C514" s="136"/>
      <c r="D514" s="137"/>
      <c r="E514" s="138"/>
      <c r="F514" s="139"/>
      <c r="G514" s="139"/>
      <c r="H514" s="130"/>
      <c r="I514" s="130"/>
      <c r="J514" s="130"/>
      <c r="K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row>
    <row r="515">
      <c r="A515" s="55"/>
      <c r="B515" s="55"/>
      <c r="C515" s="136"/>
      <c r="D515" s="137"/>
      <c r="E515" s="138"/>
      <c r="F515" s="139"/>
      <c r="G515" s="139"/>
      <c r="H515" s="130"/>
      <c r="I515" s="130"/>
      <c r="J515" s="130"/>
      <c r="K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row>
    <row r="516">
      <c r="A516" s="55"/>
      <c r="B516" s="55"/>
      <c r="C516" s="136"/>
      <c r="D516" s="137"/>
      <c r="E516" s="138"/>
      <c r="F516" s="139"/>
      <c r="G516" s="139"/>
      <c r="H516" s="130"/>
      <c r="I516" s="130"/>
      <c r="J516" s="130"/>
      <c r="K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row>
    <row r="517">
      <c r="A517" s="55"/>
      <c r="B517" s="55"/>
      <c r="C517" s="136"/>
      <c r="D517" s="137"/>
      <c r="E517" s="138"/>
      <c r="F517" s="139"/>
      <c r="G517" s="139"/>
      <c r="H517" s="130"/>
      <c r="I517" s="130"/>
      <c r="J517" s="130"/>
      <c r="K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row>
    <row r="518">
      <c r="A518" s="55"/>
      <c r="B518" s="55"/>
      <c r="C518" s="136"/>
      <c r="D518" s="137"/>
      <c r="E518" s="138"/>
      <c r="F518" s="139"/>
      <c r="G518" s="139"/>
      <c r="H518" s="130"/>
      <c r="I518" s="130"/>
      <c r="J518" s="130"/>
      <c r="K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row>
    <row r="519">
      <c r="A519" s="55"/>
      <c r="B519" s="55"/>
      <c r="C519" s="136"/>
      <c r="D519" s="137"/>
      <c r="E519" s="138"/>
      <c r="F519" s="139"/>
      <c r="G519" s="139"/>
      <c r="H519" s="130"/>
      <c r="I519" s="130"/>
      <c r="J519" s="130"/>
      <c r="K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row>
    <row r="520">
      <c r="A520" s="55"/>
      <c r="B520" s="55"/>
      <c r="C520" s="136"/>
      <c r="D520" s="137"/>
      <c r="E520" s="138"/>
      <c r="F520" s="139"/>
      <c r="G520" s="139"/>
      <c r="H520" s="130"/>
      <c r="I520" s="130"/>
      <c r="J520" s="130"/>
      <c r="K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row>
    <row r="521">
      <c r="A521" s="55"/>
      <c r="B521" s="55"/>
      <c r="C521" s="136"/>
      <c r="D521" s="137"/>
      <c r="E521" s="138"/>
      <c r="F521" s="139"/>
      <c r="G521" s="139"/>
      <c r="H521" s="130"/>
      <c r="I521" s="130"/>
      <c r="J521" s="130"/>
      <c r="K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row>
    <row r="522">
      <c r="A522" s="55"/>
      <c r="B522" s="55"/>
      <c r="C522" s="136"/>
      <c r="D522" s="137"/>
      <c r="E522" s="138"/>
      <c r="F522" s="139"/>
      <c r="G522" s="139"/>
      <c r="H522" s="130"/>
      <c r="I522" s="130"/>
      <c r="J522" s="130"/>
      <c r="K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row>
    <row r="523">
      <c r="A523" s="55"/>
      <c r="B523" s="55"/>
      <c r="C523" s="136"/>
      <c r="D523" s="137"/>
      <c r="E523" s="138"/>
      <c r="F523" s="139"/>
      <c r="G523" s="139"/>
      <c r="H523" s="130"/>
      <c r="I523" s="130"/>
      <c r="J523" s="130"/>
      <c r="K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row>
    <row r="524">
      <c r="A524" s="55"/>
      <c r="B524" s="55"/>
      <c r="C524" s="136"/>
      <c r="D524" s="137"/>
      <c r="E524" s="138"/>
      <c r="F524" s="139"/>
      <c r="G524" s="139"/>
      <c r="H524" s="130"/>
      <c r="I524" s="130"/>
      <c r="J524" s="130"/>
      <c r="K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row>
    <row r="525">
      <c r="A525" s="55"/>
      <c r="B525" s="55"/>
      <c r="C525" s="136"/>
      <c r="D525" s="137"/>
      <c r="E525" s="138"/>
      <c r="F525" s="139"/>
      <c r="G525" s="139"/>
      <c r="H525" s="130"/>
      <c r="I525" s="130"/>
      <c r="J525" s="130"/>
      <c r="K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row>
    <row r="526">
      <c r="A526" s="55"/>
      <c r="B526" s="55"/>
      <c r="C526" s="136"/>
      <c r="D526" s="137"/>
      <c r="E526" s="138"/>
      <c r="F526" s="139"/>
      <c r="G526" s="139"/>
      <c r="H526" s="130"/>
      <c r="I526" s="130"/>
      <c r="J526" s="130"/>
      <c r="K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row>
    <row r="527">
      <c r="A527" s="55"/>
      <c r="B527" s="55"/>
      <c r="C527" s="136"/>
      <c r="D527" s="137"/>
      <c r="E527" s="138"/>
      <c r="F527" s="139"/>
      <c r="G527" s="139"/>
      <c r="H527" s="130"/>
      <c r="I527" s="130"/>
      <c r="J527" s="130"/>
      <c r="K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row>
    <row r="528">
      <c r="A528" s="55"/>
      <c r="B528" s="55"/>
      <c r="C528" s="136"/>
      <c r="D528" s="137"/>
      <c r="E528" s="138"/>
      <c r="F528" s="139"/>
      <c r="G528" s="139"/>
      <c r="H528" s="130"/>
      <c r="I528" s="130"/>
      <c r="J528" s="130"/>
      <c r="K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row>
    <row r="529">
      <c r="A529" s="55"/>
      <c r="B529" s="55"/>
      <c r="C529" s="136"/>
      <c r="D529" s="137"/>
      <c r="E529" s="138"/>
      <c r="F529" s="139"/>
      <c r="G529" s="139"/>
      <c r="H529" s="130"/>
      <c r="I529" s="130"/>
      <c r="J529" s="130"/>
      <c r="K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row>
    <row r="530">
      <c r="A530" s="55"/>
      <c r="B530" s="55"/>
      <c r="C530" s="136"/>
      <c r="D530" s="137"/>
      <c r="E530" s="138"/>
      <c r="F530" s="139"/>
      <c r="G530" s="139"/>
      <c r="H530" s="130"/>
      <c r="I530" s="130"/>
      <c r="J530" s="130"/>
      <c r="K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row>
    <row r="531">
      <c r="A531" s="55"/>
      <c r="B531" s="55"/>
      <c r="C531" s="136"/>
      <c r="D531" s="137"/>
      <c r="E531" s="138"/>
      <c r="F531" s="139"/>
      <c r="G531" s="139"/>
      <c r="H531" s="130"/>
      <c r="I531" s="130"/>
      <c r="J531" s="130"/>
      <c r="K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row>
    <row r="532">
      <c r="A532" s="55"/>
      <c r="B532" s="55"/>
      <c r="C532" s="136"/>
      <c r="D532" s="137"/>
      <c r="E532" s="138"/>
      <c r="F532" s="139"/>
      <c r="G532" s="139"/>
      <c r="H532" s="130"/>
      <c r="I532" s="130"/>
      <c r="J532" s="130"/>
      <c r="K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row>
    <row r="533">
      <c r="A533" s="55"/>
      <c r="B533" s="55"/>
      <c r="C533" s="136"/>
      <c r="D533" s="137"/>
      <c r="E533" s="138"/>
      <c r="F533" s="139"/>
      <c r="G533" s="139"/>
      <c r="H533" s="130"/>
      <c r="I533" s="130"/>
      <c r="J533" s="130"/>
      <c r="K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row>
    <row r="534">
      <c r="A534" s="55"/>
      <c r="B534" s="55"/>
      <c r="C534" s="136"/>
      <c r="D534" s="137"/>
      <c r="E534" s="138"/>
      <c r="F534" s="139"/>
      <c r="G534" s="139"/>
      <c r="H534" s="130"/>
      <c r="I534" s="130"/>
      <c r="J534" s="130"/>
      <c r="K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row>
    <row r="535">
      <c r="A535" s="55"/>
      <c r="B535" s="55"/>
      <c r="C535" s="136"/>
      <c r="D535" s="137"/>
      <c r="E535" s="138"/>
      <c r="F535" s="139"/>
      <c r="G535" s="139"/>
      <c r="H535" s="130"/>
      <c r="I535" s="130"/>
      <c r="J535" s="130"/>
      <c r="K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row>
    <row r="536">
      <c r="A536" s="55"/>
      <c r="B536" s="55"/>
      <c r="C536" s="136"/>
      <c r="D536" s="137"/>
      <c r="E536" s="138"/>
      <c r="F536" s="139"/>
      <c r="G536" s="139"/>
      <c r="H536" s="130"/>
      <c r="I536" s="130"/>
      <c r="J536" s="130"/>
      <c r="K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row>
    <row r="537">
      <c r="A537" s="55"/>
      <c r="B537" s="55"/>
      <c r="C537" s="136"/>
      <c r="D537" s="137"/>
      <c r="E537" s="138"/>
      <c r="F537" s="139"/>
      <c r="G537" s="139"/>
      <c r="H537" s="130"/>
      <c r="I537" s="130"/>
      <c r="J537" s="130"/>
      <c r="K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row>
    <row r="538">
      <c r="A538" s="55"/>
      <c r="B538" s="55"/>
      <c r="C538" s="136"/>
      <c r="D538" s="137"/>
      <c r="E538" s="138"/>
      <c r="F538" s="139"/>
      <c r="G538" s="139"/>
      <c r="H538" s="130"/>
      <c r="I538" s="130"/>
      <c r="J538" s="130"/>
      <c r="K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row>
    <row r="539">
      <c r="A539" s="55"/>
      <c r="B539" s="55"/>
      <c r="C539" s="136"/>
      <c r="D539" s="137"/>
      <c r="E539" s="138"/>
      <c r="F539" s="139"/>
      <c r="G539" s="139"/>
      <c r="H539" s="130"/>
      <c r="I539" s="130"/>
      <c r="J539" s="130"/>
      <c r="K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row>
    <row r="540">
      <c r="A540" s="55"/>
      <c r="B540" s="55"/>
      <c r="C540" s="136"/>
      <c r="D540" s="137"/>
      <c r="E540" s="138"/>
      <c r="F540" s="139"/>
      <c r="G540" s="139"/>
      <c r="H540" s="130"/>
      <c r="I540" s="130"/>
      <c r="J540" s="130"/>
      <c r="K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row>
    <row r="541">
      <c r="A541" s="55"/>
      <c r="B541" s="55"/>
      <c r="C541" s="136"/>
      <c r="D541" s="137"/>
      <c r="E541" s="138"/>
      <c r="F541" s="139"/>
      <c r="G541" s="139"/>
      <c r="H541" s="130"/>
      <c r="I541" s="130"/>
      <c r="J541" s="130"/>
      <c r="K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row>
    <row r="542">
      <c r="A542" s="55"/>
      <c r="B542" s="55"/>
      <c r="C542" s="136"/>
      <c r="D542" s="137"/>
      <c r="E542" s="138"/>
      <c r="F542" s="139"/>
      <c r="G542" s="139"/>
      <c r="H542" s="130"/>
      <c r="I542" s="130"/>
      <c r="J542" s="130"/>
      <c r="K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row>
    <row r="543">
      <c r="A543" s="55"/>
      <c r="B543" s="55"/>
      <c r="C543" s="136"/>
      <c r="D543" s="137"/>
      <c r="E543" s="138"/>
      <c r="F543" s="139"/>
      <c r="G543" s="139"/>
      <c r="H543" s="130"/>
      <c r="I543" s="130"/>
      <c r="J543" s="130"/>
      <c r="K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row>
    <row r="544">
      <c r="A544" s="55"/>
      <c r="B544" s="55"/>
      <c r="C544" s="136"/>
      <c r="D544" s="137"/>
      <c r="E544" s="138"/>
      <c r="F544" s="139"/>
      <c r="G544" s="139"/>
      <c r="H544" s="130"/>
      <c r="I544" s="130"/>
      <c r="J544" s="130"/>
      <c r="K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row>
    <row r="545">
      <c r="A545" s="55"/>
      <c r="B545" s="55"/>
      <c r="C545" s="136"/>
      <c r="D545" s="137"/>
      <c r="E545" s="138"/>
      <c r="F545" s="139"/>
      <c r="G545" s="139"/>
      <c r="H545" s="130"/>
      <c r="I545" s="130"/>
      <c r="J545" s="130"/>
      <c r="K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row>
    <row r="546">
      <c r="A546" s="55"/>
      <c r="B546" s="55"/>
      <c r="C546" s="136"/>
      <c r="D546" s="137"/>
      <c r="E546" s="138"/>
      <c r="F546" s="139"/>
      <c r="G546" s="139"/>
      <c r="H546" s="130"/>
      <c r="I546" s="130"/>
      <c r="J546" s="130"/>
      <c r="K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row>
    <row r="547">
      <c r="A547" s="55"/>
      <c r="B547" s="55"/>
      <c r="C547" s="136"/>
      <c r="D547" s="137"/>
      <c r="E547" s="138"/>
      <c r="F547" s="139"/>
      <c r="G547" s="139"/>
      <c r="H547" s="130"/>
      <c r="I547" s="130"/>
      <c r="J547" s="130"/>
      <c r="K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row>
    <row r="548">
      <c r="A548" s="55"/>
      <c r="B548" s="55"/>
      <c r="C548" s="136"/>
      <c r="D548" s="137"/>
      <c r="E548" s="138"/>
      <c r="F548" s="139"/>
      <c r="G548" s="139"/>
      <c r="H548" s="130"/>
      <c r="I548" s="130"/>
      <c r="J548" s="130"/>
      <c r="K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row>
    <row r="549">
      <c r="A549" s="55"/>
      <c r="B549" s="55"/>
      <c r="C549" s="136"/>
      <c r="D549" s="137"/>
      <c r="E549" s="138"/>
      <c r="F549" s="139"/>
      <c r="G549" s="139"/>
      <c r="H549" s="130"/>
      <c r="I549" s="130"/>
      <c r="J549" s="130"/>
      <c r="K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row>
    <row r="550">
      <c r="A550" s="55"/>
      <c r="B550" s="55"/>
      <c r="C550" s="136"/>
      <c r="D550" s="137"/>
      <c r="E550" s="138"/>
      <c r="F550" s="139"/>
      <c r="G550" s="139"/>
      <c r="H550" s="130"/>
      <c r="I550" s="130"/>
      <c r="J550" s="130"/>
      <c r="K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row>
    <row r="551">
      <c r="A551" s="55"/>
      <c r="B551" s="55"/>
      <c r="C551" s="136"/>
      <c r="D551" s="137"/>
      <c r="E551" s="138"/>
      <c r="F551" s="139"/>
      <c r="G551" s="139"/>
      <c r="H551" s="130"/>
      <c r="I551" s="130"/>
      <c r="J551" s="130"/>
      <c r="K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row>
    <row r="552">
      <c r="A552" s="55"/>
      <c r="B552" s="55"/>
      <c r="C552" s="136"/>
      <c r="D552" s="137"/>
      <c r="E552" s="138"/>
      <c r="F552" s="139"/>
      <c r="G552" s="139"/>
      <c r="H552" s="130"/>
      <c r="I552" s="130"/>
      <c r="J552" s="130"/>
      <c r="K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row>
    <row r="553">
      <c r="A553" s="55"/>
      <c r="B553" s="55"/>
      <c r="C553" s="136"/>
      <c r="D553" s="137"/>
      <c r="E553" s="138"/>
      <c r="F553" s="139"/>
      <c r="G553" s="139"/>
      <c r="H553" s="130"/>
      <c r="I553" s="130"/>
      <c r="J553" s="130"/>
      <c r="K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row>
    <row r="554">
      <c r="A554" s="55"/>
      <c r="B554" s="55"/>
      <c r="C554" s="136"/>
      <c r="D554" s="137"/>
      <c r="E554" s="138"/>
      <c r="F554" s="139"/>
      <c r="G554" s="139"/>
      <c r="H554" s="130"/>
      <c r="I554" s="130"/>
      <c r="J554" s="130"/>
      <c r="K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row>
    <row r="555">
      <c r="A555" s="55"/>
      <c r="B555" s="55"/>
      <c r="C555" s="136"/>
      <c r="D555" s="137"/>
      <c r="E555" s="138"/>
      <c r="F555" s="139"/>
      <c r="G555" s="139"/>
      <c r="H555" s="130"/>
      <c r="I555" s="130"/>
      <c r="J555" s="130"/>
      <c r="K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row>
    <row r="556">
      <c r="A556" s="55"/>
      <c r="B556" s="55"/>
      <c r="C556" s="136"/>
      <c r="D556" s="137"/>
      <c r="E556" s="138"/>
      <c r="F556" s="139"/>
      <c r="G556" s="139"/>
      <c r="H556" s="130"/>
      <c r="I556" s="130"/>
      <c r="J556" s="130"/>
      <c r="K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row>
    <row r="557">
      <c r="A557" s="55"/>
      <c r="B557" s="55"/>
      <c r="C557" s="136"/>
      <c r="D557" s="137"/>
      <c r="E557" s="138"/>
      <c r="F557" s="139"/>
      <c r="G557" s="139"/>
      <c r="H557" s="130"/>
      <c r="I557" s="130"/>
      <c r="J557" s="130"/>
      <c r="K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row>
    <row r="558">
      <c r="A558" s="55"/>
      <c r="B558" s="55"/>
      <c r="C558" s="136"/>
      <c r="D558" s="137"/>
      <c r="E558" s="138"/>
      <c r="F558" s="139"/>
      <c r="G558" s="139"/>
      <c r="H558" s="130"/>
      <c r="I558" s="130"/>
      <c r="J558" s="130"/>
      <c r="K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row>
    <row r="559">
      <c r="A559" s="55"/>
      <c r="B559" s="55"/>
      <c r="C559" s="136"/>
      <c r="D559" s="137"/>
      <c r="E559" s="138"/>
      <c r="F559" s="139"/>
      <c r="G559" s="139"/>
      <c r="H559" s="130"/>
      <c r="I559" s="130"/>
      <c r="J559" s="130"/>
      <c r="K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row>
    <row r="560">
      <c r="A560" s="55"/>
      <c r="B560" s="55"/>
      <c r="C560" s="136"/>
      <c r="D560" s="137"/>
      <c r="E560" s="138"/>
      <c r="F560" s="139"/>
      <c r="G560" s="139"/>
      <c r="H560" s="130"/>
      <c r="I560" s="130"/>
      <c r="J560" s="130"/>
      <c r="K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row>
    <row r="561">
      <c r="A561" s="55"/>
      <c r="B561" s="55"/>
      <c r="C561" s="136"/>
      <c r="D561" s="137"/>
      <c r="E561" s="138"/>
      <c r="F561" s="139"/>
      <c r="G561" s="139"/>
      <c r="H561" s="130"/>
      <c r="I561" s="130"/>
      <c r="J561" s="130"/>
      <c r="K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row>
    <row r="562">
      <c r="A562" s="55"/>
      <c r="B562" s="55"/>
      <c r="C562" s="136"/>
      <c r="D562" s="137"/>
      <c r="E562" s="138"/>
      <c r="F562" s="139"/>
      <c r="G562" s="139"/>
      <c r="H562" s="130"/>
      <c r="I562" s="130"/>
      <c r="J562" s="130"/>
      <c r="K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row>
    <row r="563">
      <c r="A563" s="55"/>
      <c r="B563" s="55"/>
      <c r="C563" s="136"/>
      <c r="D563" s="137"/>
      <c r="E563" s="138"/>
      <c r="F563" s="139"/>
      <c r="G563" s="139"/>
      <c r="H563" s="130"/>
      <c r="I563" s="130"/>
      <c r="J563" s="130"/>
      <c r="K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row>
    <row r="564">
      <c r="A564" s="55"/>
      <c r="B564" s="55"/>
      <c r="C564" s="136"/>
      <c r="D564" s="137"/>
      <c r="E564" s="138"/>
      <c r="F564" s="139"/>
      <c r="G564" s="139"/>
      <c r="H564" s="130"/>
      <c r="I564" s="130"/>
      <c r="J564" s="130"/>
      <c r="K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row>
    <row r="565">
      <c r="A565" s="55"/>
      <c r="B565" s="55"/>
      <c r="C565" s="136"/>
      <c r="D565" s="137"/>
      <c r="E565" s="138"/>
      <c r="F565" s="139"/>
      <c r="G565" s="139"/>
      <c r="H565" s="130"/>
      <c r="I565" s="130"/>
      <c r="J565" s="130"/>
      <c r="K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row>
    <row r="566">
      <c r="A566" s="55"/>
      <c r="B566" s="55"/>
      <c r="C566" s="136"/>
      <c r="D566" s="137"/>
      <c r="E566" s="138"/>
      <c r="F566" s="139"/>
      <c r="G566" s="139"/>
      <c r="H566" s="130"/>
      <c r="I566" s="130"/>
      <c r="J566" s="130"/>
      <c r="K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row>
    <row r="567">
      <c r="A567" s="55"/>
      <c r="B567" s="55"/>
      <c r="C567" s="136"/>
      <c r="D567" s="137"/>
      <c r="E567" s="138"/>
      <c r="F567" s="139"/>
      <c r="G567" s="139"/>
      <c r="H567" s="130"/>
      <c r="I567" s="130"/>
      <c r="J567" s="130"/>
      <c r="K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row>
    <row r="568">
      <c r="A568" s="55"/>
      <c r="B568" s="55"/>
      <c r="C568" s="136"/>
      <c r="D568" s="137"/>
      <c r="E568" s="138"/>
      <c r="F568" s="139"/>
      <c r="G568" s="139"/>
      <c r="H568" s="130"/>
      <c r="I568" s="130"/>
      <c r="J568" s="130"/>
      <c r="K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row>
    <row r="569">
      <c r="A569" s="55"/>
      <c r="B569" s="55"/>
      <c r="C569" s="136"/>
      <c r="D569" s="137"/>
      <c r="E569" s="138"/>
      <c r="F569" s="139"/>
      <c r="G569" s="139"/>
      <c r="H569" s="130"/>
      <c r="I569" s="130"/>
      <c r="J569" s="130"/>
      <c r="K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row>
    <row r="570">
      <c r="A570" s="55"/>
      <c r="B570" s="55"/>
      <c r="C570" s="136"/>
      <c r="D570" s="137"/>
      <c r="E570" s="138"/>
      <c r="F570" s="139"/>
      <c r="G570" s="139"/>
      <c r="H570" s="130"/>
      <c r="I570" s="130"/>
      <c r="J570" s="130"/>
      <c r="K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row>
    <row r="571">
      <c r="A571" s="55"/>
      <c r="B571" s="55"/>
      <c r="C571" s="136"/>
      <c r="D571" s="137"/>
      <c r="E571" s="138"/>
      <c r="F571" s="139"/>
      <c r="G571" s="139"/>
      <c r="H571" s="130"/>
      <c r="I571" s="130"/>
      <c r="J571" s="130"/>
      <c r="K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row>
    <row r="572">
      <c r="A572" s="55"/>
      <c r="B572" s="55"/>
      <c r="C572" s="136"/>
      <c r="D572" s="137"/>
      <c r="E572" s="138"/>
      <c r="F572" s="139"/>
      <c r="G572" s="139"/>
      <c r="H572" s="130"/>
      <c r="I572" s="130"/>
      <c r="J572" s="130"/>
      <c r="K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row>
    <row r="573">
      <c r="A573" s="55"/>
      <c r="B573" s="55"/>
      <c r="C573" s="136"/>
      <c r="D573" s="137"/>
      <c r="E573" s="138"/>
      <c r="F573" s="139"/>
      <c r="G573" s="139"/>
      <c r="H573" s="130"/>
      <c r="I573" s="130"/>
      <c r="J573" s="130"/>
      <c r="K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row>
    <row r="574">
      <c r="A574" s="55"/>
      <c r="B574" s="55"/>
      <c r="C574" s="136"/>
      <c r="D574" s="137"/>
      <c r="E574" s="138"/>
      <c r="F574" s="139"/>
      <c r="G574" s="139"/>
      <c r="H574" s="130"/>
      <c r="I574" s="130"/>
      <c r="J574" s="130"/>
      <c r="K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row>
    <row r="575">
      <c r="A575" s="55"/>
      <c r="B575" s="55"/>
      <c r="C575" s="136"/>
      <c r="D575" s="137"/>
      <c r="E575" s="138"/>
      <c r="F575" s="139"/>
      <c r="G575" s="139"/>
      <c r="H575" s="130"/>
      <c r="I575" s="130"/>
      <c r="J575" s="130"/>
      <c r="K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row>
    <row r="576">
      <c r="A576" s="55"/>
      <c r="B576" s="55"/>
      <c r="C576" s="136"/>
      <c r="D576" s="137"/>
      <c r="E576" s="138"/>
      <c r="F576" s="139"/>
      <c r="G576" s="139"/>
      <c r="H576" s="130"/>
      <c r="I576" s="130"/>
      <c r="J576" s="130"/>
      <c r="K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row>
    <row r="577">
      <c r="A577" s="55"/>
      <c r="B577" s="55"/>
      <c r="C577" s="136"/>
      <c r="D577" s="137"/>
      <c r="E577" s="138"/>
      <c r="F577" s="139"/>
      <c r="G577" s="139"/>
      <c r="H577" s="130"/>
      <c r="I577" s="130"/>
      <c r="J577" s="130"/>
      <c r="K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row>
    <row r="578">
      <c r="A578" s="55"/>
      <c r="B578" s="55"/>
      <c r="C578" s="136"/>
      <c r="D578" s="137"/>
      <c r="E578" s="138"/>
      <c r="F578" s="139"/>
      <c r="G578" s="139"/>
      <c r="H578" s="130"/>
      <c r="I578" s="130"/>
      <c r="J578" s="130"/>
      <c r="K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row>
    <row r="579">
      <c r="A579" s="55"/>
      <c r="B579" s="55"/>
      <c r="C579" s="136"/>
      <c r="D579" s="137"/>
      <c r="E579" s="138"/>
      <c r="F579" s="139"/>
      <c r="G579" s="139"/>
      <c r="H579" s="130"/>
      <c r="I579" s="130"/>
      <c r="J579" s="130"/>
      <c r="K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row>
    <row r="580">
      <c r="A580" s="55"/>
      <c r="B580" s="55"/>
      <c r="C580" s="136"/>
      <c r="D580" s="137"/>
      <c r="E580" s="138"/>
      <c r="F580" s="139"/>
      <c r="G580" s="139"/>
      <c r="H580" s="130"/>
      <c r="I580" s="130"/>
      <c r="J580" s="130"/>
      <c r="K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row>
    <row r="581">
      <c r="A581" s="55"/>
      <c r="B581" s="55"/>
      <c r="C581" s="136"/>
      <c r="D581" s="137"/>
      <c r="E581" s="138"/>
      <c r="F581" s="139"/>
      <c r="G581" s="139"/>
      <c r="H581" s="130"/>
      <c r="I581" s="130"/>
      <c r="J581" s="130"/>
      <c r="K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row>
    <row r="582">
      <c r="A582" s="55"/>
      <c r="B582" s="55"/>
      <c r="C582" s="136"/>
      <c r="D582" s="137"/>
      <c r="E582" s="138"/>
      <c r="F582" s="139"/>
      <c r="G582" s="139"/>
      <c r="H582" s="130"/>
      <c r="I582" s="130"/>
      <c r="J582" s="130"/>
      <c r="K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row>
    <row r="583">
      <c r="A583" s="55"/>
      <c r="B583" s="55"/>
      <c r="C583" s="136"/>
      <c r="D583" s="137"/>
      <c r="E583" s="138"/>
      <c r="F583" s="139"/>
      <c r="G583" s="139"/>
      <c r="H583" s="130"/>
      <c r="I583" s="130"/>
      <c r="J583" s="130"/>
      <c r="K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row>
    <row r="584">
      <c r="A584" s="55"/>
      <c r="B584" s="55"/>
      <c r="C584" s="136"/>
      <c r="D584" s="137"/>
      <c r="E584" s="138"/>
      <c r="F584" s="139"/>
      <c r="G584" s="139"/>
      <c r="H584" s="130"/>
      <c r="I584" s="130"/>
      <c r="J584" s="130"/>
      <c r="K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row>
    <row r="585">
      <c r="A585" s="55"/>
      <c r="B585" s="55"/>
      <c r="C585" s="136"/>
      <c r="D585" s="137"/>
      <c r="E585" s="138"/>
      <c r="F585" s="139"/>
      <c r="G585" s="139"/>
      <c r="H585" s="130"/>
      <c r="I585" s="130"/>
      <c r="J585" s="130"/>
      <c r="K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row>
    <row r="586">
      <c r="A586" s="55"/>
      <c r="B586" s="55"/>
      <c r="C586" s="136"/>
      <c r="D586" s="137"/>
      <c r="E586" s="138"/>
      <c r="F586" s="139"/>
      <c r="G586" s="139"/>
      <c r="H586" s="130"/>
      <c r="I586" s="130"/>
      <c r="J586" s="130"/>
      <c r="K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row>
    <row r="587">
      <c r="A587" s="55"/>
      <c r="B587" s="55"/>
      <c r="C587" s="136"/>
      <c r="D587" s="137"/>
      <c r="E587" s="138"/>
      <c r="F587" s="139"/>
      <c r="G587" s="139"/>
      <c r="H587" s="130"/>
      <c r="I587" s="130"/>
      <c r="J587" s="130"/>
      <c r="K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row>
    <row r="588">
      <c r="A588" s="55"/>
      <c r="B588" s="55"/>
      <c r="C588" s="136"/>
      <c r="D588" s="137"/>
      <c r="E588" s="138"/>
      <c r="F588" s="139"/>
      <c r="G588" s="139"/>
      <c r="H588" s="130"/>
      <c r="I588" s="130"/>
      <c r="J588" s="130"/>
      <c r="K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row>
    <row r="589">
      <c r="A589" s="55"/>
      <c r="B589" s="55"/>
      <c r="C589" s="136"/>
      <c r="D589" s="137"/>
      <c r="E589" s="138"/>
      <c r="F589" s="139"/>
      <c r="G589" s="139"/>
      <c r="H589" s="130"/>
      <c r="I589" s="130"/>
      <c r="J589" s="130"/>
      <c r="K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row>
    <row r="590">
      <c r="A590" s="55"/>
      <c r="B590" s="55"/>
      <c r="C590" s="136"/>
      <c r="D590" s="137"/>
      <c r="E590" s="138"/>
      <c r="F590" s="139"/>
      <c r="G590" s="139"/>
      <c r="H590" s="130"/>
      <c r="I590" s="130"/>
      <c r="J590" s="130"/>
      <c r="K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row>
    <row r="591">
      <c r="A591" s="55"/>
      <c r="B591" s="55"/>
      <c r="C591" s="136"/>
      <c r="D591" s="137"/>
      <c r="E591" s="138"/>
      <c r="F591" s="139"/>
      <c r="G591" s="139"/>
      <c r="H591" s="130"/>
      <c r="I591" s="130"/>
      <c r="J591" s="130"/>
      <c r="K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row>
    <row r="592">
      <c r="A592" s="55"/>
      <c r="B592" s="55"/>
      <c r="C592" s="136"/>
      <c r="D592" s="137"/>
      <c r="E592" s="138"/>
      <c r="F592" s="139"/>
      <c r="G592" s="139"/>
      <c r="H592" s="130"/>
      <c r="I592" s="130"/>
      <c r="J592" s="130"/>
      <c r="K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row>
    <row r="593">
      <c r="A593" s="55"/>
      <c r="B593" s="55"/>
      <c r="C593" s="136"/>
      <c r="D593" s="137"/>
      <c r="E593" s="138"/>
      <c r="F593" s="139"/>
      <c r="G593" s="139"/>
      <c r="H593" s="130"/>
      <c r="I593" s="130"/>
      <c r="J593" s="130"/>
      <c r="K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row>
    <row r="594">
      <c r="A594" s="55"/>
      <c r="B594" s="55"/>
      <c r="C594" s="136"/>
      <c r="D594" s="137"/>
      <c r="E594" s="138"/>
      <c r="F594" s="139"/>
      <c r="G594" s="139"/>
      <c r="H594" s="130"/>
      <c r="I594" s="130"/>
      <c r="J594" s="130"/>
      <c r="K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row>
    <row r="595">
      <c r="A595" s="55"/>
      <c r="B595" s="55"/>
      <c r="C595" s="136"/>
      <c r="D595" s="137"/>
      <c r="E595" s="138"/>
      <c r="F595" s="139"/>
      <c r="G595" s="139"/>
      <c r="H595" s="130"/>
      <c r="I595" s="130"/>
      <c r="J595" s="130"/>
      <c r="K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row>
    <row r="596">
      <c r="A596" s="55"/>
      <c r="B596" s="55"/>
      <c r="C596" s="136"/>
      <c r="D596" s="137"/>
      <c r="E596" s="138"/>
      <c r="F596" s="139"/>
      <c r="G596" s="139"/>
      <c r="H596" s="130"/>
      <c r="I596" s="130"/>
      <c r="J596" s="130"/>
      <c r="K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row>
    <row r="597">
      <c r="A597" s="55"/>
      <c r="B597" s="55"/>
      <c r="C597" s="136"/>
      <c r="D597" s="137"/>
      <c r="E597" s="138"/>
      <c r="F597" s="139"/>
      <c r="G597" s="139"/>
      <c r="H597" s="130"/>
      <c r="I597" s="130"/>
      <c r="J597" s="130"/>
      <c r="K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row>
    <row r="598">
      <c r="A598" s="55"/>
      <c r="B598" s="55"/>
      <c r="C598" s="136"/>
      <c r="D598" s="137"/>
      <c r="E598" s="138"/>
      <c r="F598" s="139"/>
      <c r="G598" s="139"/>
      <c r="H598" s="130"/>
      <c r="I598" s="130"/>
      <c r="J598" s="130"/>
      <c r="K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row>
    <row r="599">
      <c r="A599" s="55"/>
      <c r="B599" s="55"/>
      <c r="C599" s="136"/>
      <c r="D599" s="137"/>
      <c r="E599" s="138"/>
      <c r="F599" s="139"/>
      <c r="G599" s="139"/>
      <c r="H599" s="130"/>
      <c r="I599" s="130"/>
      <c r="J599" s="130"/>
      <c r="K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row>
    <row r="600">
      <c r="A600" s="55"/>
      <c r="B600" s="55"/>
      <c r="C600" s="136"/>
      <c r="D600" s="137"/>
      <c r="E600" s="138"/>
      <c r="F600" s="139"/>
      <c r="G600" s="139"/>
      <c r="H600" s="130"/>
      <c r="I600" s="130"/>
      <c r="J600" s="130"/>
      <c r="K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row>
    <row r="601">
      <c r="A601" s="55"/>
      <c r="B601" s="55"/>
      <c r="C601" s="136"/>
      <c r="D601" s="137"/>
      <c r="E601" s="138"/>
      <c r="F601" s="139"/>
      <c r="G601" s="139"/>
      <c r="H601" s="130"/>
      <c r="I601" s="130"/>
      <c r="J601" s="130"/>
      <c r="K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row>
    <row r="602">
      <c r="A602" s="55"/>
      <c r="B602" s="55"/>
      <c r="C602" s="136"/>
      <c r="D602" s="137"/>
      <c r="E602" s="138"/>
      <c r="F602" s="139"/>
      <c r="G602" s="139"/>
      <c r="H602" s="130"/>
      <c r="I602" s="130"/>
      <c r="J602" s="130"/>
      <c r="K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row>
    <row r="603">
      <c r="A603" s="55"/>
      <c r="B603" s="55"/>
      <c r="C603" s="136"/>
      <c r="D603" s="137"/>
      <c r="E603" s="138"/>
      <c r="F603" s="139"/>
      <c r="G603" s="139"/>
      <c r="H603" s="130"/>
      <c r="I603" s="130"/>
      <c r="J603" s="130"/>
      <c r="K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row>
    <row r="604">
      <c r="A604" s="55"/>
      <c r="B604" s="55"/>
      <c r="C604" s="136"/>
      <c r="D604" s="137"/>
      <c r="E604" s="138"/>
      <c r="F604" s="139"/>
      <c r="G604" s="139"/>
      <c r="H604" s="130"/>
      <c r="I604" s="130"/>
      <c r="J604" s="130"/>
      <c r="K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row>
    <row r="605">
      <c r="A605" s="55"/>
      <c r="B605" s="55"/>
      <c r="C605" s="136"/>
      <c r="D605" s="137"/>
      <c r="E605" s="138"/>
      <c r="F605" s="139"/>
      <c r="G605" s="139"/>
      <c r="H605" s="130"/>
      <c r="I605" s="130"/>
      <c r="J605" s="130"/>
      <c r="K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row>
    <row r="606">
      <c r="A606" s="55"/>
      <c r="B606" s="55"/>
      <c r="C606" s="136"/>
      <c r="D606" s="137"/>
      <c r="E606" s="138"/>
      <c r="F606" s="139"/>
      <c r="G606" s="139"/>
      <c r="H606" s="130"/>
      <c r="I606" s="130"/>
      <c r="J606" s="130"/>
      <c r="K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row>
    <row r="607">
      <c r="A607" s="55"/>
      <c r="B607" s="55"/>
      <c r="C607" s="136"/>
      <c r="D607" s="137"/>
      <c r="E607" s="138"/>
      <c r="F607" s="139"/>
      <c r="G607" s="139"/>
      <c r="H607" s="130"/>
      <c r="I607" s="130"/>
      <c r="J607" s="130"/>
      <c r="K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row>
    <row r="608">
      <c r="A608" s="55"/>
      <c r="B608" s="55"/>
      <c r="C608" s="136"/>
      <c r="D608" s="137"/>
      <c r="E608" s="138"/>
      <c r="F608" s="139"/>
      <c r="G608" s="139"/>
      <c r="H608" s="130"/>
      <c r="I608" s="130"/>
      <c r="J608" s="130"/>
      <c r="K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row>
    <row r="609">
      <c r="A609" s="55"/>
      <c r="B609" s="55"/>
      <c r="C609" s="136"/>
      <c r="D609" s="137"/>
      <c r="E609" s="138"/>
      <c r="F609" s="139"/>
      <c r="G609" s="139"/>
      <c r="H609" s="130"/>
      <c r="I609" s="130"/>
      <c r="J609" s="130"/>
      <c r="K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row>
    <row r="610">
      <c r="A610" s="55"/>
      <c r="B610" s="55"/>
      <c r="C610" s="136"/>
      <c r="D610" s="137"/>
      <c r="E610" s="138"/>
      <c r="F610" s="139"/>
      <c r="G610" s="139"/>
      <c r="H610" s="130"/>
      <c r="I610" s="130"/>
      <c r="J610" s="130"/>
      <c r="K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row>
    <row r="611">
      <c r="A611" s="55"/>
      <c r="B611" s="55"/>
      <c r="C611" s="136"/>
      <c r="D611" s="137"/>
      <c r="E611" s="138"/>
      <c r="F611" s="139"/>
      <c r="G611" s="139"/>
      <c r="H611" s="130"/>
      <c r="I611" s="130"/>
      <c r="J611" s="130"/>
      <c r="K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row>
    <row r="612">
      <c r="A612" s="55"/>
      <c r="B612" s="55"/>
      <c r="C612" s="136"/>
      <c r="D612" s="137"/>
      <c r="E612" s="138"/>
      <c r="F612" s="139"/>
      <c r="G612" s="139"/>
      <c r="H612" s="130"/>
      <c r="I612" s="130"/>
      <c r="J612" s="130"/>
      <c r="K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row>
    <row r="613">
      <c r="A613" s="55"/>
      <c r="B613" s="55"/>
      <c r="C613" s="136"/>
      <c r="D613" s="137"/>
      <c r="E613" s="138"/>
      <c r="F613" s="139"/>
      <c r="G613" s="139"/>
      <c r="H613" s="130"/>
      <c r="I613" s="130"/>
      <c r="J613" s="130"/>
      <c r="K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row>
    <row r="614">
      <c r="A614" s="55"/>
      <c r="B614" s="55"/>
      <c r="C614" s="136"/>
      <c r="D614" s="137"/>
      <c r="E614" s="138"/>
      <c r="F614" s="139"/>
      <c r="G614" s="139"/>
      <c r="H614" s="130"/>
      <c r="I614" s="130"/>
      <c r="J614" s="130"/>
      <c r="K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row>
    <row r="615">
      <c r="A615" s="55"/>
      <c r="B615" s="55"/>
      <c r="C615" s="136"/>
      <c r="D615" s="137"/>
      <c r="E615" s="138"/>
      <c r="F615" s="139"/>
      <c r="G615" s="139"/>
      <c r="H615" s="130"/>
      <c r="I615" s="130"/>
      <c r="J615" s="130"/>
      <c r="K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row>
    <row r="616">
      <c r="A616" s="55"/>
      <c r="B616" s="55"/>
      <c r="C616" s="136"/>
      <c r="D616" s="137"/>
      <c r="E616" s="138"/>
      <c r="F616" s="139"/>
      <c r="G616" s="139"/>
      <c r="H616" s="130"/>
      <c r="I616" s="130"/>
      <c r="J616" s="130"/>
      <c r="K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row>
    <row r="617">
      <c r="A617" s="55"/>
      <c r="B617" s="55"/>
      <c r="C617" s="136"/>
      <c r="D617" s="137"/>
      <c r="E617" s="138"/>
      <c r="F617" s="139"/>
      <c r="G617" s="139"/>
      <c r="H617" s="130"/>
      <c r="I617" s="130"/>
      <c r="J617" s="130"/>
      <c r="K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row>
    <row r="618">
      <c r="A618" s="55"/>
      <c r="B618" s="55"/>
      <c r="C618" s="136"/>
      <c r="D618" s="137"/>
      <c r="E618" s="138"/>
      <c r="F618" s="139"/>
      <c r="G618" s="139"/>
      <c r="H618" s="130"/>
      <c r="I618" s="130"/>
      <c r="J618" s="130"/>
      <c r="K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row>
    <row r="619">
      <c r="A619" s="55"/>
      <c r="B619" s="55"/>
      <c r="C619" s="136"/>
      <c r="D619" s="137"/>
      <c r="E619" s="138"/>
      <c r="F619" s="139"/>
      <c r="G619" s="139"/>
      <c r="H619" s="130"/>
      <c r="I619" s="130"/>
      <c r="J619" s="130"/>
      <c r="K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row>
    <row r="620">
      <c r="A620" s="55"/>
      <c r="B620" s="55"/>
      <c r="C620" s="136"/>
      <c r="D620" s="137"/>
      <c r="E620" s="138"/>
      <c r="F620" s="139"/>
      <c r="G620" s="139"/>
      <c r="H620" s="130"/>
      <c r="I620" s="130"/>
      <c r="J620" s="130"/>
      <c r="K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row>
    <row r="621">
      <c r="A621" s="55"/>
      <c r="B621" s="55"/>
      <c r="C621" s="136"/>
      <c r="D621" s="137"/>
      <c r="E621" s="138"/>
      <c r="F621" s="139"/>
      <c r="G621" s="139"/>
      <c r="H621" s="130"/>
      <c r="I621" s="130"/>
      <c r="J621" s="130"/>
      <c r="K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row>
    <row r="622">
      <c r="A622" s="55"/>
      <c r="B622" s="55"/>
      <c r="C622" s="136"/>
      <c r="D622" s="137"/>
      <c r="E622" s="138"/>
      <c r="F622" s="139"/>
      <c r="G622" s="139"/>
      <c r="H622" s="130"/>
      <c r="I622" s="130"/>
      <c r="J622" s="130"/>
      <c r="K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row>
    <row r="623">
      <c r="A623" s="55"/>
      <c r="B623" s="55"/>
      <c r="C623" s="136"/>
      <c r="D623" s="137"/>
      <c r="E623" s="138"/>
      <c r="F623" s="139"/>
      <c r="G623" s="139"/>
      <c r="H623" s="130"/>
      <c r="I623" s="130"/>
      <c r="J623" s="130"/>
      <c r="K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row>
    <row r="624">
      <c r="A624" s="55"/>
      <c r="B624" s="55"/>
      <c r="C624" s="136"/>
      <c r="D624" s="137"/>
      <c r="E624" s="138"/>
      <c r="F624" s="139"/>
      <c r="G624" s="139"/>
      <c r="H624" s="130"/>
      <c r="I624" s="130"/>
      <c r="J624" s="130"/>
      <c r="K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row>
    <row r="625">
      <c r="A625" s="55"/>
      <c r="B625" s="55"/>
      <c r="C625" s="136"/>
      <c r="D625" s="137"/>
      <c r="E625" s="138"/>
      <c r="F625" s="139"/>
      <c r="G625" s="139"/>
      <c r="H625" s="130"/>
      <c r="I625" s="130"/>
      <c r="J625" s="130"/>
      <c r="K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row>
    <row r="626">
      <c r="A626" s="55"/>
      <c r="B626" s="55"/>
      <c r="C626" s="136"/>
      <c r="D626" s="137"/>
      <c r="E626" s="138"/>
      <c r="F626" s="139"/>
      <c r="G626" s="139"/>
      <c r="H626" s="130"/>
      <c r="I626" s="130"/>
      <c r="J626" s="130"/>
      <c r="K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row>
    <row r="627">
      <c r="A627" s="55"/>
      <c r="B627" s="55"/>
      <c r="C627" s="136"/>
      <c r="D627" s="137"/>
      <c r="E627" s="138"/>
      <c r="F627" s="139"/>
      <c r="G627" s="139"/>
      <c r="H627" s="130"/>
      <c r="I627" s="130"/>
      <c r="J627" s="130"/>
      <c r="K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row>
    <row r="628">
      <c r="A628" s="55"/>
      <c r="B628" s="55"/>
      <c r="C628" s="136"/>
      <c r="D628" s="137"/>
      <c r="E628" s="138"/>
      <c r="F628" s="139"/>
      <c r="G628" s="139"/>
      <c r="H628" s="130"/>
      <c r="I628" s="130"/>
      <c r="J628" s="130"/>
      <c r="K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row>
    <row r="629">
      <c r="A629" s="55"/>
      <c r="B629" s="55"/>
      <c r="C629" s="136"/>
      <c r="D629" s="137"/>
      <c r="E629" s="138"/>
      <c r="F629" s="139"/>
      <c r="G629" s="139"/>
      <c r="H629" s="130"/>
      <c r="I629" s="130"/>
      <c r="J629" s="130"/>
      <c r="K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row>
    <row r="630">
      <c r="A630" s="55"/>
      <c r="B630" s="55"/>
      <c r="C630" s="136"/>
      <c r="D630" s="137"/>
      <c r="E630" s="138"/>
      <c r="F630" s="139"/>
      <c r="G630" s="139"/>
      <c r="H630" s="130"/>
      <c r="I630" s="130"/>
      <c r="J630" s="130"/>
      <c r="K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row>
    <row r="631">
      <c r="A631" s="55"/>
      <c r="B631" s="55"/>
      <c r="C631" s="136"/>
      <c r="D631" s="137"/>
      <c r="E631" s="138"/>
      <c r="F631" s="139"/>
      <c r="G631" s="139"/>
      <c r="H631" s="130"/>
      <c r="I631" s="130"/>
      <c r="J631" s="130"/>
      <c r="K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row>
    <row r="632">
      <c r="A632" s="55"/>
      <c r="B632" s="55"/>
      <c r="C632" s="136"/>
      <c r="D632" s="137"/>
      <c r="E632" s="138"/>
      <c r="F632" s="139"/>
      <c r="G632" s="139"/>
      <c r="H632" s="130"/>
      <c r="I632" s="130"/>
      <c r="J632" s="130"/>
      <c r="K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row>
    <row r="633">
      <c r="A633" s="55"/>
      <c r="B633" s="55"/>
      <c r="C633" s="136"/>
      <c r="D633" s="137"/>
      <c r="E633" s="138"/>
      <c r="F633" s="139"/>
      <c r="G633" s="139"/>
      <c r="H633" s="130"/>
      <c r="I633" s="130"/>
      <c r="J633" s="130"/>
      <c r="K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row>
    <row r="634">
      <c r="A634" s="55"/>
      <c r="B634" s="55"/>
      <c r="C634" s="136"/>
      <c r="D634" s="137"/>
      <c r="E634" s="138"/>
      <c r="F634" s="139"/>
      <c r="G634" s="139"/>
      <c r="H634" s="130"/>
      <c r="I634" s="130"/>
      <c r="J634" s="130"/>
      <c r="K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row>
    <row r="635">
      <c r="A635" s="55"/>
      <c r="B635" s="55"/>
      <c r="C635" s="136"/>
      <c r="D635" s="137"/>
      <c r="E635" s="138"/>
      <c r="F635" s="139"/>
      <c r="G635" s="139"/>
      <c r="H635" s="130"/>
      <c r="I635" s="130"/>
      <c r="J635" s="130"/>
      <c r="K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row>
    <row r="636">
      <c r="A636" s="55"/>
      <c r="B636" s="55"/>
      <c r="C636" s="136"/>
      <c r="D636" s="137"/>
      <c r="E636" s="138"/>
      <c r="F636" s="139"/>
      <c r="G636" s="139"/>
      <c r="H636" s="130"/>
      <c r="I636" s="130"/>
      <c r="J636" s="130"/>
      <c r="K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row>
    <row r="637">
      <c r="A637" s="55"/>
      <c r="B637" s="55"/>
      <c r="C637" s="136"/>
      <c r="D637" s="137"/>
      <c r="E637" s="138"/>
      <c r="F637" s="139"/>
      <c r="G637" s="139"/>
      <c r="H637" s="130"/>
      <c r="I637" s="130"/>
      <c r="J637" s="130"/>
      <c r="K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row>
    <row r="638">
      <c r="A638" s="55"/>
      <c r="B638" s="55"/>
      <c r="C638" s="136"/>
      <c r="D638" s="137"/>
      <c r="E638" s="138"/>
      <c r="F638" s="139"/>
      <c r="G638" s="139"/>
      <c r="H638" s="130"/>
      <c r="I638" s="130"/>
      <c r="J638" s="130"/>
      <c r="K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row>
    <row r="639">
      <c r="A639" s="55"/>
      <c r="B639" s="55"/>
      <c r="C639" s="136"/>
      <c r="D639" s="137"/>
      <c r="E639" s="138"/>
      <c r="F639" s="139"/>
      <c r="G639" s="139"/>
      <c r="H639" s="130"/>
      <c r="I639" s="130"/>
      <c r="J639" s="130"/>
      <c r="K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row>
    <row r="640">
      <c r="A640" s="55"/>
      <c r="B640" s="55"/>
      <c r="C640" s="136"/>
      <c r="D640" s="137"/>
      <c r="E640" s="138"/>
      <c r="F640" s="139"/>
      <c r="G640" s="139"/>
      <c r="H640" s="130"/>
      <c r="I640" s="130"/>
      <c r="J640" s="130"/>
      <c r="K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row>
    <row r="641">
      <c r="A641" s="55"/>
      <c r="B641" s="55"/>
      <c r="C641" s="136"/>
      <c r="D641" s="137"/>
      <c r="E641" s="138"/>
      <c r="F641" s="139"/>
      <c r="G641" s="139"/>
      <c r="H641" s="130"/>
      <c r="I641" s="130"/>
      <c r="J641" s="130"/>
      <c r="K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row>
    <row r="642">
      <c r="A642" s="55"/>
      <c r="B642" s="55"/>
      <c r="C642" s="136"/>
      <c r="D642" s="137"/>
      <c r="E642" s="138"/>
      <c r="F642" s="139"/>
      <c r="G642" s="139"/>
      <c r="H642" s="130"/>
      <c r="I642" s="130"/>
      <c r="J642" s="130"/>
      <c r="K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row>
    <row r="643">
      <c r="A643" s="55"/>
      <c r="B643" s="55"/>
      <c r="C643" s="136"/>
      <c r="D643" s="137"/>
      <c r="E643" s="138"/>
      <c r="F643" s="139"/>
      <c r="G643" s="139"/>
      <c r="H643" s="130"/>
      <c r="I643" s="130"/>
      <c r="J643" s="130"/>
      <c r="K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row>
    <row r="644">
      <c r="A644" s="55"/>
      <c r="B644" s="55"/>
      <c r="C644" s="136"/>
      <c r="D644" s="137"/>
      <c r="E644" s="138"/>
      <c r="F644" s="139"/>
      <c r="G644" s="139"/>
      <c r="H644" s="130"/>
      <c r="I644" s="130"/>
      <c r="J644" s="130"/>
      <c r="K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row>
    <row r="645">
      <c r="A645" s="55"/>
      <c r="B645" s="55"/>
      <c r="C645" s="136"/>
      <c r="D645" s="137"/>
      <c r="E645" s="138"/>
      <c r="F645" s="139"/>
      <c r="G645" s="139"/>
      <c r="H645" s="130"/>
      <c r="I645" s="130"/>
      <c r="J645" s="130"/>
      <c r="K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row>
    <row r="646">
      <c r="A646" s="55"/>
      <c r="B646" s="55"/>
      <c r="C646" s="136"/>
      <c r="D646" s="137"/>
      <c r="E646" s="138"/>
      <c r="F646" s="139"/>
      <c r="G646" s="139"/>
      <c r="H646" s="130"/>
      <c r="I646" s="130"/>
      <c r="J646" s="130"/>
      <c r="K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row>
    <row r="647">
      <c r="A647" s="55"/>
      <c r="B647" s="55"/>
      <c r="C647" s="136"/>
      <c r="D647" s="137"/>
      <c r="E647" s="138"/>
      <c r="F647" s="139"/>
      <c r="G647" s="139"/>
      <c r="H647" s="130"/>
      <c r="I647" s="130"/>
      <c r="J647" s="130"/>
      <c r="K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row>
    <row r="648">
      <c r="A648" s="55"/>
      <c r="B648" s="55"/>
      <c r="C648" s="136"/>
      <c r="D648" s="137"/>
      <c r="E648" s="138"/>
      <c r="F648" s="139"/>
      <c r="G648" s="139"/>
      <c r="H648" s="130"/>
      <c r="I648" s="130"/>
      <c r="J648" s="130"/>
      <c r="K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row>
    <row r="649">
      <c r="A649" s="55"/>
      <c r="B649" s="55"/>
      <c r="C649" s="136"/>
      <c r="D649" s="137"/>
      <c r="E649" s="138"/>
      <c r="F649" s="139"/>
      <c r="G649" s="139"/>
      <c r="H649" s="130"/>
      <c r="I649" s="130"/>
      <c r="J649" s="130"/>
      <c r="K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row>
    <row r="650">
      <c r="A650" s="55"/>
      <c r="B650" s="55"/>
      <c r="C650" s="136"/>
      <c r="D650" s="137"/>
      <c r="E650" s="138"/>
      <c r="F650" s="139"/>
      <c r="G650" s="139"/>
      <c r="H650" s="130"/>
      <c r="I650" s="130"/>
      <c r="J650" s="130"/>
      <c r="K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row>
    <row r="651">
      <c r="A651" s="55"/>
      <c r="B651" s="55"/>
      <c r="C651" s="136"/>
      <c r="D651" s="137"/>
      <c r="E651" s="138"/>
      <c r="F651" s="139"/>
      <c r="G651" s="139"/>
      <c r="H651" s="130"/>
      <c r="I651" s="130"/>
      <c r="J651" s="130"/>
      <c r="K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row>
    <row r="652">
      <c r="A652" s="55"/>
      <c r="B652" s="55"/>
      <c r="C652" s="136"/>
      <c r="D652" s="137"/>
      <c r="E652" s="138"/>
      <c r="F652" s="139"/>
      <c r="G652" s="139"/>
      <c r="H652" s="130"/>
      <c r="I652" s="130"/>
      <c r="J652" s="130"/>
      <c r="K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row>
    <row r="653">
      <c r="A653" s="55"/>
      <c r="B653" s="55"/>
      <c r="C653" s="136"/>
      <c r="D653" s="137"/>
      <c r="E653" s="138"/>
      <c r="F653" s="139"/>
      <c r="G653" s="139"/>
      <c r="H653" s="130"/>
      <c r="I653" s="130"/>
      <c r="J653" s="130"/>
      <c r="K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row>
    <row r="654">
      <c r="A654" s="55"/>
      <c r="B654" s="55"/>
      <c r="C654" s="136"/>
      <c r="D654" s="137"/>
      <c r="E654" s="138"/>
      <c r="F654" s="139"/>
      <c r="G654" s="139"/>
      <c r="H654" s="130"/>
      <c r="I654" s="130"/>
      <c r="J654" s="130"/>
      <c r="K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row>
    <row r="655">
      <c r="A655" s="55"/>
      <c r="B655" s="55"/>
      <c r="C655" s="136"/>
      <c r="D655" s="137"/>
      <c r="E655" s="138"/>
      <c r="F655" s="139"/>
      <c r="G655" s="139"/>
      <c r="H655" s="130"/>
      <c r="I655" s="130"/>
      <c r="J655" s="130"/>
      <c r="K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row>
    <row r="656">
      <c r="A656" s="55"/>
      <c r="B656" s="55"/>
      <c r="C656" s="136"/>
      <c r="D656" s="137"/>
      <c r="E656" s="138"/>
      <c r="F656" s="139"/>
      <c r="G656" s="139"/>
      <c r="H656" s="130"/>
      <c r="I656" s="130"/>
      <c r="J656" s="130"/>
      <c r="K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row>
    <row r="657">
      <c r="A657" s="55"/>
      <c r="B657" s="55"/>
      <c r="C657" s="136"/>
      <c r="D657" s="137"/>
      <c r="E657" s="138"/>
      <c r="F657" s="139"/>
      <c r="G657" s="139"/>
      <c r="H657" s="130"/>
      <c r="I657" s="130"/>
      <c r="J657" s="130"/>
      <c r="K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row>
    <row r="658">
      <c r="A658" s="55"/>
      <c r="B658" s="55"/>
      <c r="C658" s="136"/>
      <c r="D658" s="137"/>
      <c r="E658" s="138"/>
      <c r="F658" s="139"/>
      <c r="G658" s="139"/>
      <c r="H658" s="130"/>
      <c r="I658" s="130"/>
      <c r="J658" s="130"/>
      <c r="K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row>
    <row r="659">
      <c r="A659" s="55"/>
      <c r="B659" s="55"/>
      <c r="C659" s="136"/>
      <c r="D659" s="137"/>
      <c r="E659" s="138"/>
      <c r="F659" s="139"/>
      <c r="G659" s="139"/>
      <c r="H659" s="130"/>
      <c r="I659" s="130"/>
      <c r="J659" s="130"/>
      <c r="K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row>
    <row r="660">
      <c r="A660" s="55"/>
      <c r="B660" s="55"/>
      <c r="C660" s="136"/>
      <c r="D660" s="137"/>
      <c r="E660" s="138"/>
      <c r="F660" s="139"/>
      <c r="G660" s="139"/>
      <c r="H660" s="130"/>
      <c r="I660" s="130"/>
      <c r="J660" s="130"/>
      <c r="K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row>
    <row r="661">
      <c r="A661" s="55"/>
      <c r="B661" s="55"/>
      <c r="C661" s="136"/>
      <c r="D661" s="137"/>
      <c r="E661" s="138"/>
      <c r="F661" s="139"/>
      <c r="G661" s="139"/>
      <c r="H661" s="130"/>
      <c r="I661" s="130"/>
      <c r="J661" s="130"/>
      <c r="K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row>
    <row r="662">
      <c r="A662" s="55"/>
      <c r="B662" s="55"/>
      <c r="C662" s="136"/>
      <c r="D662" s="137"/>
      <c r="E662" s="138"/>
      <c r="F662" s="139"/>
      <c r="G662" s="139"/>
      <c r="H662" s="130"/>
      <c r="I662" s="130"/>
      <c r="J662" s="130"/>
      <c r="K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row>
    <row r="663">
      <c r="A663" s="55"/>
      <c r="B663" s="55"/>
      <c r="C663" s="136"/>
      <c r="D663" s="137"/>
      <c r="E663" s="138"/>
      <c r="F663" s="139"/>
      <c r="G663" s="139"/>
      <c r="H663" s="130"/>
      <c r="I663" s="130"/>
      <c r="J663" s="130"/>
      <c r="K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row>
    <row r="664">
      <c r="A664" s="55"/>
      <c r="B664" s="55"/>
      <c r="C664" s="136"/>
      <c r="D664" s="137"/>
      <c r="E664" s="138"/>
      <c r="F664" s="139"/>
      <c r="G664" s="139"/>
      <c r="H664" s="130"/>
      <c r="I664" s="130"/>
      <c r="J664" s="130"/>
      <c r="K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row>
    <row r="665">
      <c r="A665" s="55"/>
      <c r="B665" s="55"/>
      <c r="C665" s="136"/>
      <c r="D665" s="137"/>
      <c r="E665" s="138"/>
      <c r="F665" s="139"/>
      <c r="G665" s="139"/>
      <c r="H665" s="130"/>
      <c r="I665" s="130"/>
      <c r="J665" s="130"/>
      <c r="K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row>
    <row r="666">
      <c r="A666" s="55"/>
      <c r="B666" s="55"/>
      <c r="C666" s="136"/>
      <c r="D666" s="137"/>
      <c r="E666" s="138"/>
      <c r="F666" s="139"/>
      <c r="G666" s="139"/>
      <c r="H666" s="130"/>
      <c r="I666" s="130"/>
      <c r="J666" s="130"/>
      <c r="K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row>
    <row r="667">
      <c r="A667" s="55"/>
      <c r="B667" s="55"/>
      <c r="C667" s="136"/>
      <c r="D667" s="137"/>
      <c r="E667" s="138"/>
      <c r="F667" s="139"/>
      <c r="G667" s="139"/>
      <c r="H667" s="130"/>
      <c r="I667" s="130"/>
      <c r="J667" s="130"/>
      <c r="K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row>
    <row r="668">
      <c r="A668" s="55"/>
      <c r="B668" s="55"/>
      <c r="C668" s="136"/>
      <c r="D668" s="137"/>
      <c r="E668" s="138"/>
      <c r="F668" s="139"/>
      <c r="G668" s="139"/>
      <c r="H668" s="130"/>
      <c r="I668" s="130"/>
      <c r="J668" s="130"/>
      <c r="K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row>
    <row r="669">
      <c r="A669" s="55"/>
      <c r="B669" s="55"/>
      <c r="C669" s="136"/>
      <c r="D669" s="137"/>
      <c r="E669" s="138"/>
      <c r="F669" s="139"/>
      <c r="G669" s="139"/>
      <c r="H669" s="130"/>
      <c r="I669" s="130"/>
      <c r="J669" s="130"/>
      <c r="K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row>
    <row r="670">
      <c r="A670" s="55"/>
      <c r="B670" s="55"/>
      <c r="C670" s="136"/>
      <c r="D670" s="137"/>
      <c r="E670" s="138"/>
      <c r="F670" s="139"/>
      <c r="G670" s="139"/>
      <c r="H670" s="130"/>
      <c r="I670" s="130"/>
      <c r="J670" s="130"/>
      <c r="K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row>
    <row r="671">
      <c r="A671" s="55"/>
      <c r="B671" s="55"/>
      <c r="C671" s="136"/>
      <c r="D671" s="137"/>
      <c r="E671" s="138"/>
      <c r="F671" s="139"/>
      <c r="G671" s="139"/>
      <c r="H671" s="130"/>
      <c r="I671" s="130"/>
      <c r="J671" s="130"/>
      <c r="K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row>
    <row r="672">
      <c r="A672" s="55"/>
      <c r="B672" s="55"/>
      <c r="C672" s="136"/>
      <c r="D672" s="137"/>
      <c r="E672" s="138"/>
      <c r="F672" s="139"/>
      <c r="G672" s="139"/>
      <c r="H672" s="130"/>
      <c r="I672" s="130"/>
      <c r="J672" s="130"/>
      <c r="K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row>
    <row r="673">
      <c r="A673" s="55"/>
      <c r="B673" s="55"/>
      <c r="C673" s="136"/>
      <c r="D673" s="137"/>
      <c r="E673" s="138"/>
      <c r="F673" s="139"/>
      <c r="G673" s="139"/>
      <c r="H673" s="130"/>
      <c r="I673" s="130"/>
      <c r="J673" s="130"/>
      <c r="K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row>
    <row r="674">
      <c r="A674" s="55"/>
      <c r="B674" s="55"/>
      <c r="C674" s="136"/>
      <c r="D674" s="137"/>
      <c r="E674" s="138"/>
      <c r="F674" s="139"/>
      <c r="G674" s="139"/>
      <c r="H674" s="130"/>
      <c r="I674" s="130"/>
      <c r="J674" s="130"/>
      <c r="K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row>
    <row r="675">
      <c r="A675" s="55"/>
      <c r="B675" s="55"/>
      <c r="C675" s="136"/>
      <c r="D675" s="137"/>
      <c r="E675" s="138"/>
      <c r="F675" s="139"/>
      <c r="G675" s="139"/>
      <c r="H675" s="130"/>
      <c r="I675" s="130"/>
      <c r="J675" s="130"/>
      <c r="K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row>
    <row r="676">
      <c r="A676" s="55"/>
      <c r="B676" s="55"/>
      <c r="C676" s="136"/>
      <c r="D676" s="137"/>
      <c r="E676" s="138"/>
      <c r="F676" s="139"/>
      <c r="G676" s="139"/>
      <c r="H676" s="130"/>
      <c r="I676" s="130"/>
      <c r="J676" s="130"/>
      <c r="K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row>
    <row r="677">
      <c r="A677" s="55"/>
      <c r="B677" s="55"/>
      <c r="C677" s="136"/>
      <c r="D677" s="137"/>
      <c r="E677" s="138"/>
      <c r="F677" s="139"/>
      <c r="G677" s="139"/>
      <c r="H677" s="130"/>
      <c r="I677" s="130"/>
      <c r="J677" s="130"/>
      <c r="K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row>
    <row r="678">
      <c r="A678" s="55"/>
      <c r="B678" s="55"/>
      <c r="C678" s="136"/>
      <c r="D678" s="137"/>
      <c r="E678" s="138"/>
      <c r="F678" s="139"/>
      <c r="G678" s="139"/>
      <c r="H678" s="130"/>
      <c r="I678" s="130"/>
      <c r="J678" s="130"/>
      <c r="K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row>
    <row r="679">
      <c r="A679" s="55"/>
      <c r="B679" s="55"/>
      <c r="C679" s="136"/>
      <c r="D679" s="137"/>
      <c r="E679" s="138"/>
      <c r="F679" s="139"/>
      <c r="G679" s="139"/>
      <c r="H679" s="130"/>
      <c r="I679" s="130"/>
      <c r="J679" s="130"/>
      <c r="K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row>
    <row r="680">
      <c r="A680" s="55"/>
      <c r="B680" s="55"/>
      <c r="C680" s="136"/>
      <c r="D680" s="137"/>
      <c r="E680" s="138"/>
      <c r="F680" s="139"/>
      <c r="G680" s="139"/>
      <c r="H680" s="130"/>
      <c r="I680" s="130"/>
      <c r="J680" s="130"/>
      <c r="K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row>
    <row r="681">
      <c r="A681" s="55"/>
      <c r="B681" s="55"/>
      <c r="C681" s="136"/>
      <c r="D681" s="137"/>
      <c r="E681" s="138"/>
      <c r="F681" s="139"/>
      <c r="G681" s="139"/>
      <c r="H681" s="130"/>
      <c r="I681" s="130"/>
      <c r="J681" s="130"/>
      <c r="K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row>
    <row r="682">
      <c r="A682" s="55"/>
      <c r="B682" s="55"/>
      <c r="C682" s="136"/>
      <c r="D682" s="137"/>
      <c r="E682" s="138"/>
      <c r="F682" s="139"/>
      <c r="G682" s="139"/>
      <c r="H682" s="130"/>
      <c r="I682" s="130"/>
      <c r="J682" s="130"/>
      <c r="K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row>
    <row r="683">
      <c r="A683" s="55"/>
      <c r="B683" s="55"/>
      <c r="C683" s="136"/>
      <c r="D683" s="137"/>
      <c r="E683" s="138"/>
      <c r="F683" s="139"/>
      <c r="G683" s="139"/>
      <c r="H683" s="130"/>
      <c r="I683" s="130"/>
      <c r="J683" s="130"/>
      <c r="K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row>
    <row r="684">
      <c r="A684" s="55"/>
      <c r="B684" s="55"/>
      <c r="C684" s="136"/>
      <c r="D684" s="137"/>
      <c r="E684" s="138"/>
      <c r="F684" s="139"/>
      <c r="G684" s="139"/>
      <c r="H684" s="130"/>
      <c r="I684" s="130"/>
      <c r="J684" s="130"/>
      <c r="K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row>
    <row r="685">
      <c r="A685" s="55"/>
      <c r="B685" s="55"/>
      <c r="C685" s="136"/>
      <c r="D685" s="137"/>
      <c r="E685" s="138"/>
      <c r="F685" s="139"/>
      <c r="G685" s="139"/>
      <c r="H685" s="130"/>
      <c r="I685" s="130"/>
      <c r="J685" s="130"/>
      <c r="K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row>
    <row r="686">
      <c r="A686" s="55"/>
      <c r="B686" s="55"/>
      <c r="C686" s="136"/>
      <c r="D686" s="137"/>
      <c r="E686" s="138"/>
      <c r="F686" s="139"/>
      <c r="G686" s="139"/>
      <c r="H686" s="130"/>
      <c r="I686" s="130"/>
      <c r="J686" s="130"/>
      <c r="K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row>
    <row r="687">
      <c r="A687" s="55"/>
      <c r="B687" s="55"/>
      <c r="C687" s="136"/>
      <c r="D687" s="137"/>
      <c r="E687" s="138"/>
      <c r="F687" s="139"/>
      <c r="G687" s="139"/>
      <c r="H687" s="130"/>
      <c r="I687" s="130"/>
      <c r="J687" s="130"/>
      <c r="K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row>
    <row r="688">
      <c r="A688" s="55"/>
      <c r="B688" s="55"/>
      <c r="C688" s="136"/>
      <c r="D688" s="137"/>
      <c r="E688" s="138"/>
      <c r="F688" s="139"/>
      <c r="G688" s="139"/>
      <c r="H688" s="130"/>
      <c r="I688" s="130"/>
      <c r="J688" s="130"/>
      <c r="K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row>
    <row r="689">
      <c r="A689" s="55"/>
      <c r="B689" s="55"/>
      <c r="C689" s="136"/>
      <c r="D689" s="137"/>
      <c r="E689" s="138"/>
      <c r="F689" s="139"/>
      <c r="G689" s="139"/>
      <c r="H689" s="130"/>
      <c r="I689" s="130"/>
      <c r="J689" s="130"/>
      <c r="K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row>
    <row r="690">
      <c r="A690" s="55"/>
      <c r="B690" s="55"/>
      <c r="C690" s="136"/>
      <c r="D690" s="137"/>
      <c r="E690" s="138"/>
      <c r="F690" s="139"/>
      <c r="G690" s="139"/>
      <c r="H690" s="130"/>
      <c r="I690" s="130"/>
      <c r="J690" s="130"/>
      <c r="K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row>
    <row r="691">
      <c r="A691" s="55"/>
      <c r="B691" s="55"/>
      <c r="C691" s="136"/>
      <c r="D691" s="137"/>
      <c r="E691" s="138"/>
      <c r="F691" s="139"/>
      <c r="G691" s="139"/>
      <c r="H691" s="130"/>
      <c r="I691" s="130"/>
      <c r="J691" s="130"/>
      <c r="K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row>
    <row r="692">
      <c r="A692" s="55"/>
      <c r="B692" s="55"/>
      <c r="C692" s="136"/>
      <c r="D692" s="137"/>
      <c r="E692" s="138"/>
      <c r="F692" s="139"/>
      <c r="G692" s="139"/>
      <c r="H692" s="130"/>
      <c r="I692" s="130"/>
      <c r="J692" s="130"/>
      <c r="K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row>
    <row r="693">
      <c r="A693" s="55"/>
      <c r="B693" s="55"/>
      <c r="C693" s="136"/>
      <c r="D693" s="137"/>
      <c r="E693" s="138"/>
      <c r="F693" s="139"/>
      <c r="G693" s="139"/>
      <c r="H693" s="130"/>
      <c r="I693" s="130"/>
      <c r="J693" s="130"/>
      <c r="K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row>
    <row r="694">
      <c r="A694" s="55"/>
      <c r="B694" s="55"/>
      <c r="C694" s="136"/>
      <c r="D694" s="137"/>
      <c r="E694" s="138"/>
      <c r="F694" s="139"/>
      <c r="G694" s="139"/>
      <c r="H694" s="130"/>
      <c r="I694" s="130"/>
      <c r="J694" s="130"/>
      <c r="K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row>
    <row r="695">
      <c r="A695" s="55"/>
      <c r="B695" s="55"/>
      <c r="C695" s="136"/>
      <c r="D695" s="137"/>
      <c r="E695" s="138"/>
      <c r="F695" s="139"/>
      <c r="G695" s="139"/>
      <c r="H695" s="130"/>
      <c r="I695" s="130"/>
      <c r="J695" s="130"/>
      <c r="K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row>
    <row r="696">
      <c r="A696" s="55"/>
      <c r="B696" s="55"/>
      <c r="C696" s="136"/>
      <c r="D696" s="137"/>
      <c r="E696" s="138"/>
      <c r="F696" s="139"/>
      <c r="G696" s="139"/>
      <c r="H696" s="130"/>
      <c r="I696" s="130"/>
      <c r="J696" s="130"/>
      <c r="K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row>
    <row r="697">
      <c r="A697" s="55"/>
      <c r="B697" s="55"/>
      <c r="C697" s="136"/>
      <c r="D697" s="137"/>
      <c r="E697" s="138"/>
      <c r="F697" s="139"/>
      <c r="G697" s="139"/>
      <c r="H697" s="130"/>
      <c r="I697" s="130"/>
      <c r="J697" s="130"/>
      <c r="K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row>
    <row r="698">
      <c r="A698" s="55"/>
      <c r="B698" s="55"/>
      <c r="C698" s="136"/>
      <c r="D698" s="137"/>
      <c r="E698" s="138"/>
      <c r="F698" s="139"/>
      <c r="G698" s="139"/>
      <c r="H698" s="130"/>
      <c r="I698" s="130"/>
      <c r="J698" s="130"/>
      <c r="K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row>
    <row r="699">
      <c r="A699" s="55"/>
      <c r="B699" s="55"/>
      <c r="C699" s="136"/>
      <c r="D699" s="137"/>
      <c r="E699" s="138"/>
      <c r="F699" s="139"/>
      <c r="G699" s="139"/>
      <c r="H699" s="130"/>
      <c r="I699" s="130"/>
      <c r="J699" s="130"/>
      <c r="K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row>
    <row r="700">
      <c r="A700" s="55"/>
      <c r="B700" s="55"/>
      <c r="C700" s="136"/>
      <c r="D700" s="137"/>
      <c r="E700" s="138"/>
      <c r="F700" s="139"/>
      <c r="G700" s="139"/>
      <c r="H700" s="130"/>
      <c r="I700" s="130"/>
      <c r="J700" s="130"/>
      <c r="K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row>
    <row r="701">
      <c r="A701" s="55"/>
      <c r="B701" s="55"/>
      <c r="C701" s="136"/>
      <c r="D701" s="137"/>
      <c r="E701" s="138"/>
      <c r="F701" s="139"/>
      <c r="G701" s="139"/>
      <c r="H701" s="130"/>
      <c r="I701" s="130"/>
      <c r="J701" s="130"/>
      <c r="K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row>
    <row r="702">
      <c r="A702" s="55"/>
      <c r="B702" s="55"/>
      <c r="C702" s="136"/>
      <c r="D702" s="137"/>
      <c r="E702" s="138"/>
      <c r="F702" s="139"/>
      <c r="G702" s="139"/>
      <c r="H702" s="130"/>
      <c r="I702" s="130"/>
      <c r="J702" s="130"/>
      <c r="K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row>
    <row r="703">
      <c r="A703" s="55"/>
      <c r="B703" s="55"/>
      <c r="C703" s="136"/>
      <c r="D703" s="137"/>
      <c r="E703" s="138"/>
      <c r="F703" s="139"/>
      <c r="G703" s="139"/>
      <c r="H703" s="130"/>
      <c r="I703" s="130"/>
      <c r="J703" s="130"/>
      <c r="K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row>
    <row r="704">
      <c r="A704" s="55"/>
      <c r="B704" s="55"/>
      <c r="C704" s="136"/>
      <c r="D704" s="137"/>
      <c r="E704" s="138"/>
      <c r="F704" s="139"/>
      <c r="G704" s="139"/>
      <c r="H704" s="130"/>
      <c r="I704" s="130"/>
      <c r="J704" s="130"/>
      <c r="K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row>
    <row r="705">
      <c r="A705" s="55"/>
      <c r="B705" s="55"/>
      <c r="C705" s="136"/>
      <c r="D705" s="137"/>
      <c r="E705" s="138"/>
      <c r="F705" s="139"/>
      <c r="G705" s="139"/>
      <c r="H705" s="130"/>
      <c r="I705" s="130"/>
      <c r="J705" s="130"/>
      <c r="K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row>
    <row r="706">
      <c r="A706" s="55"/>
      <c r="B706" s="55"/>
      <c r="C706" s="136"/>
      <c r="D706" s="137"/>
      <c r="E706" s="138"/>
      <c r="F706" s="139"/>
      <c r="G706" s="139"/>
      <c r="H706" s="130"/>
      <c r="I706" s="130"/>
      <c r="J706" s="130"/>
      <c r="K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row>
    <row r="707">
      <c r="A707" s="55"/>
      <c r="B707" s="55"/>
      <c r="C707" s="136"/>
      <c r="D707" s="137"/>
      <c r="E707" s="138"/>
      <c r="F707" s="139"/>
      <c r="G707" s="139"/>
      <c r="H707" s="130"/>
      <c r="I707" s="130"/>
      <c r="J707" s="130"/>
      <c r="K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row>
    <row r="708">
      <c r="A708" s="55"/>
      <c r="B708" s="55"/>
      <c r="C708" s="136"/>
      <c r="D708" s="137"/>
      <c r="E708" s="138"/>
      <c r="F708" s="139"/>
      <c r="G708" s="139"/>
      <c r="H708" s="130"/>
      <c r="I708" s="130"/>
      <c r="J708" s="130"/>
      <c r="K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row>
    <row r="709">
      <c r="A709" s="55"/>
      <c r="B709" s="55"/>
      <c r="C709" s="136"/>
      <c r="D709" s="137"/>
      <c r="E709" s="138"/>
      <c r="F709" s="139"/>
      <c r="G709" s="139"/>
      <c r="H709" s="130"/>
      <c r="I709" s="130"/>
      <c r="J709" s="130"/>
      <c r="K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row>
    <row r="710">
      <c r="A710" s="55"/>
      <c r="B710" s="55"/>
      <c r="C710" s="136"/>
      <c r="D710" s="137"/>
      <c r="E710" s="138"/>
      <c r="F710" s="139"/>
      <c r="G710" s="139"/>
      <c r="H710" s="130"/>
      <c r="I710" s="130"/>
      <c r="J710" s="130"/>
      <c r="K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row>
    <row r="711">
      <c r="A711" s="55"/>
      <c r="B711" s="55"/>
      <c r="C711" s="136"/>
      <c r="D711" s="137"/>
      <c r="E711" s="138"/>
      <c r="F711" s="139"/>
      <c r="G711" s="139"/>
      <c r="H711" s="130"/>
      <c r="I711" s="130"/>
      <c r="J711" s="130"/>
      <c r="K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row>
    <row r="712">
      <c r="A712" s="55"/>
      <c r="B712" s="55"/>
      <c r="C712" s="136"/>
      <c r="D712" s="137"/>
      <c r="E712" s="138"/>
      <c r="F712" s="139"/>
      <c r="G712" s="139"/>
      <c r="H712" s="130"/>
      <c r="I712" s="130"/>
      <c r="J712" s="130"/>
      <c r="K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row>
    <row r="713">
      <c r="A713" s="55"/>
      <c r="B713" s="55"/>
      <c r="C713" s="136"/>
      <c r="D713" s="137"/>
      <c r="E713" s="138"/>
      <c r="F713" s="139"/>
      <c r="G713" s="139"/>
      <c r="H713" s="130"/>
      <c r="I713" s="130"/>
      <c r="J713" s="130"/>
      <c r="K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row>
    <row r="714">
      <c r="A714" s="55"/>
      <c r="B714" s="55"/>
      <c r="C714" s="136"/>
      <c r="D714" s="137"/>
      <c r="E714" s="138"/>
      <c r="F714" s="139"/>
      <c r="G714" s="139"/>
      <c r="H714" s="130"/>
      <c r="I714" s="130"/>
      <c r="J714" s="130"/>
      <c r="K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row>
    <row r="715">
      <c r="A715" s="55"/>
      <c r="B715" s="55"/>
      <c r="C715" s="136"/>
      <c r="D715" s="137"/>
      <c r="E715" s="138"/>
      <c r="F715" s="139"/>
      <c r="G715" s="139"/>
      <c r="H715" s="130"/>
      <c r="I715" s="130"/>
      <c r="J715" s="130"/>
      <c r="K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row>
    <row r="716">
      <c r="A716" s="55"/>
      <c r="B716" s="55"/>
      <c r="C716" s="136"/>
      <c r="D716" s="137"/>
      <c r="E716" s="138"/>
      <c r="F716" s="139"/>
      <c r="G716" s="139"/>
      <c r="H716" s="130"/>
      <c r="I716" s="130"/>
      <c r="J716" s="130"/>
      <c r="K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row>
    <row r="717">
      <c r="A717" s="55"/>
      <c r="B717" s="55"/>
      <c r="C717" s="136"/>
      <c r="D717" s="137"/>
      <c r="E717" s="138"/>
      <c r="F717" s="139"/>
      <c r="G717" s="139"/>
      <c r="H717" s="130"/>
      <c r="I717" s="130"/>
      <c r="J717" s="130"/>
      <c r="K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row>
    <row r="718">
      <c r="A718" s="55"/>
      <c r="B718" s="55"/>
      <c r="C718" s="136"/>
      <c r="D718" s="137"/>
      <c r="E718" s="138"/>
      <c r="F718" s="139"/>
      <c r="G718" s="139"/>
      <c r="H718" s="130"/>
      <c r="I718" s="130"/>
      <c r="J718" s="130"/>
      <c r="K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row>
    <row r="719">
      <c r="A719" s="55"/>
      <c r="B719" s="55"/>
      <c r="C719" s="136"/>
      <c r="D719" s="137"/>
      <c r="E719" s="138"/>
      <c r="F719" s="139"/>
      <c r="G719" s="139"/>
      <c r="H719" s="130"/>
      <c r="I719" s="130"/>
      <c r="J719" s="130"/>
      <c r="K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row>
    <row r="720">
      <c r="A720" s="55"/>
      <c r="B720" s="55"/>
      <c r="C720" s="136"/>
      <c r="D720" s="137"/>
      <c r="E720" s="138"/>
      <c r="F720" s="139"/>
      <c r="G720" s="139"/>
      <c r="H720" s="130"/>
      <c r="I720" s="130"/>
      <c r="J720" s="130"/>
      <c r="K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row>
    <row r="721">
      <c r="A721" s="55"/>
      <c r="B721" s="55"/>
      <c r="C721" s="136"/>
      <c r="D721" s="137"/>
      <c r="E721" s="138"/>
      <c r="F721" s="139"/>
      <c r="G721" s="139"/>
      <c r="H721" s="130"/>
      <c r="I721" s="130"/>
      <c r="J721" s="130"/>
      <c r="K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row>
    <row r="722">
      <c r="A722" s="55"/>
      <c r="B722" s="55"/>
      <c r="C722" s="136"/>
      <c r="D722" s="137"/>
      <c r="E722" s="138"/>
      <c r="F722" s="139"/>
      <c r="G722" s="139"/>
      <c r="H722" s="130"/>
      <c r="I722" s="130"/>
      <c r="J722" s="130"/>
      <c r="K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row>
    <row r="723">
      <c r="A723" s="55"/>
      <c r="B723" s="55"/>
      <c r="C723" s="136"/>
      <c r="D723" s="137"/>
      <c r="E723" s="138"/>
      <c r="F723" s="139"/>
      <c r="G723" s="139"/>
      <c r="H723" s="130"/>
      <c r="I723" s="130"/>
      <c r="J723" s="130"/>
      <c r="K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row>
    <row r="724">
      <c r="A724" s="55"/>
      <c r="B724" s="55"/>
      <c r="C724" s="136"/>
      <c r="D724" s="137"/>
      <c r="E724" s="138"/>
      <c r="F724" s="139"/>
      <c r="G724" s="139"/>
      <c r="H724" s="130"/>
      <c r="I724" s="130"/>
      <c r="J724" s="130"/>
      <c r="K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row>
    <row r="725">
      <c r="A725" s="55"/>
      <c r="B725" s="55"/>
      <c r="C725" s="136"/>
      <c r="D725" s="137"/>
      <c r="E725" s="138"/>
      <c r="F725" s="139"/>
      <c r="G725" s="139"/>
      <c r="H725" s="130"/>
      <c r="I725" s="130"/>
      <c r="J725" s="130"/>
      <c r="K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row>
    <row r="726">
      <c r="A726" s="55"/>
      <c r="B726" s="55"/>
      <c r="C726" s="136"/>
      <c r="D726" s="137"/>
      <c r="E726" s="138"/>
      <c r="F726" s="139"/>
      <c r="G726" s="139"/>
      <c r="H726" s="130"/>
      <c r="I726" s="130"/>
      <c r="J726" s="130"/>
      <c r="K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row>
    <row r="727">
      <c r="A727" s="55"/>
      <c r="B727" s="55"/>
      <c r="C727" s="136"/>
      <c r="D727" s="137"/>
      <c r="E727" s="138"/>
      <c r="F727" s="139"/>
      <c r="G727" s="139"/>
      <c r="H727" s="130"/>
      <c r="I727" s="130"/>
      <c r="J727" s="130"/>
      <c r="K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row>
    <row r="728">
      <c r="A728" s="55"/>
      <c r="B728" s="55"/>
      <c r="C728" s="136"/>
      <c r="D728" s="137"/>
      <c r="E728" s="138"/>
      <c r="F728" s="139"/>
      <c r="G728" s="139"/>
      <c r="H728" s="130"/>
      <c r="I728" s="130"/>
      <c r="J728" s="130"/>
      <c r="K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row>
    <row r="729">
      <c r="A729" s="55"/>
      <c r="B729" s="55"/>
      <c r="C729" s="136"/>
      <c r="D729" s="137"/>
      <c r="E729" s="138"/>
      <c r="F729" s="139"/>
      <c r="G729" s="139"/>
      <c r="H729" s="130"/>
      <c r="I729" s="130"/>
      <c r="J729" s="130"/>
      <c r="K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row>
    <row r="730">
      <c r="A730" s="55"/>
      <c r="B730" s="55"/>
      <c r="C730" s="136"/>
      <c r="D730" s="137"/>
      <c r="E730" s="138"/>
      <c r="F730" s="139"/>
      <c r="G730" s="139"/>
      <c r="H730" s="130"/>
      <c r="I730" s="130"/>
      <c r="J730" s="130"/>
      <c r="K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row>
    <row r="731">
      <c r="A731" s="55"/>
      <c r="B731" s="55"/>
      <c r="C731" s="136"/>
      <c r="D731" s="137"/>
      <c r="E731" s="138"/>
      <c r="F731" s="139"/>
      <c r="G731" s="139"/>
      <c r="H731" s="130"/>
      <c r="I731" s="130"/>
      <c r="J731" s="130"/>
      <c r="K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row>
    <row r="732">
      <c r="A732" s="55"/>
      <c r="B732" s="55"/>
      <c r="C732" s="136"/>
      <c r="D732" s="137"/>
      <c r="E732" s="138"/>
      <c r="F732" s="139"/>
      <c r="G732" s="139"/>
      <c r="H732" s="130"/>
      <c r="I732" s="130"/>
      <c r="J732" s="130"/>
      <c r="K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row>
    <row r="733">
      <c r="A733" s="55"/>
      <c r="B733" s="55"/>
      <c r="C733" s="136"/>
      <c r="D733" s="137"/>
      <c r="E733" s="138"/>
      <c r="F733" s="139"/>
      <c r="G733" s="139"/>
      <c r="H733" s="130"/>
      <c r="I733" s="130"/>
      <c r="J733" s="130"/>
      <c r="K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row>
    <row r="734">
      <c r="A734" s="55"/>
      <c r="B734" s="55"/>
      <c r="C734" s="136"/>
      <c r="D734" s="137"/>
      <c r="E734" s="138"/>
      <c r="F734" s="139"/>
      <c r="G734" s="139"/>
      <c r="H734" s="130"/>
      <c r="I734" s="130"/>
      <c r="J734" s="130"/>
      <c r="K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row>
    <row r="735">
      <c r="A735" s="55"/>
      <c r="B735" s="55"/>
      <c r="C735" s="136"/>
      <c r="D735" s="137"/>
      <c r="E735" s="138"/>
      <c r="F735" s="139"/>
      <c r="G735" s="139"/>
      <c r="H735" s="130"/>
      <c r="I735" s="130"/>
      <c r="J735" s="130"/>
      <c r="K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row>
    <row r="736">
      <c r="A736" s="55"/>
      <c r="B736" s="55"/>
      <c r="C736" s="136"/>
      <c r="D736" s="137"/>
      <c r="E736" s="138"/>
      <c r="F736" s="139"/>
      <c r="G736" s="139"/>
      <c r="H736" s="130"/>
      <c r="I736" s="130"/>
      <c r="J736" s="130"/>
      <c r="K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row>
    <row r="737">
      <c r="A737" s="55"/>
      <c r="B737" s="55"/>
      <c r="C737" s="136"/>
      <c r="D737" s="137"/>
      <c r="E737" s="138"/>
      <c r="F737" s="139"/>
      <c r="G737" s="139"/>
      <c r="H737" s="130"/>
      <c r="I737" s="130"/>
      <c r="J737" s="130"/>
      <c r="K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row>
    <row r="738">
      <c r="A738" s="55"/>
      <c r="B738" s="55"/>
      <c r="C738" s="136"/>
      <c r="D738" s="137"/>
      <c r="E738" s="138"/>
      <c r="F738" s="139"/>
      <c r="G738" s="139"/>
      <c r="H738" s="130"/>
      <c r="I738" s="130"/>
      <c r="J738" s="130"/>
      <c r="K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row>
    <row r="739">
      <c r="A739" s="55"/>
      <c r="B739" s="55"/>
      <c r="C739" s="136"/>
      <c r="D739" s="137"/>
      <c r="E739" s="138"/>
      <c r="F739" s="139"/>
      <c r="G739" s="139"/>
      <c r="H739" s="130"/>
      <c r="I739" s="130"/>
      <c r="J739" s="130"/>
      <c r="K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row>
    <row r="740">
      <c r="A740" s="55"/>
      <c r="B740" s="55"/>
      <c r="C740" s="136"/>
      <c r="D740" s="137"/>
      <c r="E740" s="138"/>
      <c r="F740" s="139"/>
      <c r="G740" s="139"/>
      <c r="H740" s="130"/>
      <c r="I740" s="130"/>
      <c r="J740" s="130"/>
      <c r="K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row>
    <row r="741">
      <c r="A741" s="55"/>
      <c r="B741" s="55"/>
      <c r="C741" s="136"/>
      <c r="D741" s="137"/>
      <c r="E741" s="138"/>
      <c r="F741" s="139"/>
      <c r="G741" s="139"/>
      <c r="H741" s="130"/>
      <c r="I741" s="130"/>
      <c r="J741" s="130"/>
      <c r="K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row>
    <row r="742">
      <c r="A742" s="55"/>
      <c r="B742" s="55"/>
      <c r="C742" s="136"/>
      <c r="D742" s="137"/>
      <c r="E742" s="138"/>
      <c r="F742" s="139"/>
      <c r="G742" s="139"/>
      <c r="H742" s="130"/>
      <c r="I742" s="130"/>
      <c r="J742" s="130"/>
      <c r="K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row>
    <row r="743">
      <c r="A743" s="55"/>
      <c r="B743" s="55"/>
      <c r="C743" s="136"/>
      <c r="D743" s="137"/>
      <c r="E743" s="138"/>
      <c r="F743" s="139"/>
      <c r="G743" s="139"/>
      <c r="H743" s="130"/>
      <c r="I743" s="130"/>
      <c r="J743" s="130"/>
      <c r="K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row>
    <row r="744">
      <c r="A744" s="55"/>
      <c r="B744" s="55"/>
      <c r="C744" s="136"/>
      <c r="D744" s="137"/>
      <c r="E744" s="138"/>
      <c r="F744" s="139"/>
      <c r="G744" s="139"/>
      <c r="H744" s="130"/>
      <c r="I744" s="130"/>
      <c r="J744" s="130"/>
      <c r="K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row>
    <row r="745">
      <c r="A745" s="55"/>
      <c r="B745" s="55"/>
      <c r="C745" s="136"/>
      <c r="D745" s="137"/>
      <c r="E745" s="138"/>
      <c r="F745" s="139"/>
      <c r="G745" s="139"/>
      <c r="H745" s="130"/>
      <c r="I745" s="130"/>
      <c r="J745" s="130"/>
      <c r="K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row>
    <row r="746">
      <c r="A746" s="55"/>
      <c r="B746" s="55"/>
      <c r="C746" s="136"/>
      <c r="D746" s="137"/>
      <c r="E746" s="138"/>
      <c r="F746" s="139"/>
      <c r="G746" s="139"/>
      <c r="H746" s="130"/>
      <c r="I746" s="130"/>
      <c r="J746" s="130"/>
      <c r="K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row>
    <row r="747">
      <c r="A747" s="55"/>
      <c r="B747" s="55"/>
      <c r="C747" s="136"/>
      <c r="D747" s="137"/>
      <c r="E747" s="138"/>
      <c r="F747" s="139"/>
      <c r="G747" s="139"/>
      <c r="H747" s="130"/>
      <c r="I747" s="130"/>
      <c r="J747" s="130"/>
      <c r="K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row>
    <row r="748">
      <c r="A748" s="55"/>
      <c r="B748" s="55"/>
      <c r="C748" s="136"/>
      <c r="D748" s="137"/>
      <c r="E748" s="138"/>
      <c r="F748" s="139"/>
      <c r="G748" s="139"/>
      <c r="H748" s="130"/>
      <c r="I748" s="130"/>
      <c r="J748" s="130"/>
      <c r="K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row>
    <row r="749">
      <c r="A749" s="55"/>
      <c r="B749" s="55"/>
      <c r="C749" s="136"/>
      <c r="D749" s="137"/>
      <c r="E749" s="138"/>
      <c r="F749" s="139"/>
      <c r="G749" s="139"/>
      <c r="H749" s="130"/>
      <c r="I749" s="130"/>
      <c r="J749" s="130"/>
      <c r="K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row>
    <row r="750">
      <c r="A750" s="55"/>
      <c r="B750" s="55"/>
      <c r="C750" s="136"/>
      <c r="D750" s="137"/>
      <c r="E750" s="138"/>
      <c r="F750" s="139"/>
      <c r="G750" s="139"/>
      <c r="H750" s="130"/>
      <c r="I750" s="130"/>
      <c r="J750" s="130"/>
      <c r="K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row>
    <row r="751">
      <c r="A751" s="55"/>
      <c r="B751" s="55"/>
      <c r="C751" s="136"/>
      <c r="D751" s="137"/>
      <c r="E751" s="138"/>
      <c r="F751" s="139"/>
      <c r="G751" s="139"/>
      <c r="H751" s="130"/>
      <c r="I751" s="130"/>
      <c r="J751" s="130"/>
      <c r="K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row>
    <row r="752">
      <c r="A752" s="55"/>
      <c r="B752" s="55"/>
      <c r="C752" s="136"/>
      <c r="D752" s="137"/>
      <c r="E752" s="138"/>
      <c r="F752" s="139"/>
      <c r="G752" s="139"/>
      <c r="H752" s="130"/>
      <c r="I752" s="130"/>
      <c r="J752" s="130"/>
      <c r="K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row>
    <row r="753">
      <c r="A753" s="55"/>
      <c r="B753" s="55"/>
      <c r="C753" s="136"/>
      <c r="D753" s="137"/>
      <c r="E753" s="138"/>
      <c r="F753" s="139"/>
      <c r="G753" s="139"/>
      <c r="H753" s="130"/>
      <c r="I753" s="130"/>
      <c r="J753" s="130"/>
      <c r="K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row>
    <row r="754">
      <c r="A754" s="55"/>
      <c r="B754" s="55"/>
      <c r="C754" s="136"/>
      <c r="D754" s="137"/>
      <c r="E754" s="138"/>
      <c r="F754" s="139"/>
      <c r="G754" s="139"/>
      <c r="H754" s="130"/>
      <c r="I754" s="130"/>
      <c r="J754" s="130"/>
      <c r="K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row>
    <row r="755">
      <c r="A755" s="55"/>
      <c r="B755" s="55"/>
      <c r="C755" s="136"/>
      <c r="D755" s="137"/>
      <c r="E755" s="138"/>
      <c r="F755" s="139"/>
      <c r="G755" s="139"/>
      <c r="H755" s="130"/>
      <c r="I755" s="130"/>
      <c r="J755" s="130"/>
      <c r="K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row>
    <row r="756">
      <c r="A756" s="55"/>
      <c r="B756" s="55"/>
      <c r="C756" s="136"/>
      <c r="D756" s="137"/>
      <c r="E756" s="138"/>
      <c r="F756" s="139"/>
      <c r="G756" s="139"/>
      <c r="H756" s="130"/>
      <c r="I756" s="130"/>
      <c r="J756" s="130"/>
      <c r="K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row>
    <row r="757">
      <c r="A757" s="55"/>
      <c r="B757" s="55"/>
      <c r="C757" s="136"/>
      <c r="D757" s="137"/>
      <c r="E757" s="138"/>
      <c r="F757" s="139"/>
      <c r="G757" s="139"/>
      <c r="H757" s="130"/>
      <c r="I757" s="130"/>
      <c r="J757" s="130"/>
      <c r="K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row>
    <row r="758">
      <c r="A758" s="55"/>
      <c r="B758" s="55"/>
      <c r="C758" s="136"/>
      <c r="D758" s="137"/>
      <c r="E758" s="138"/>
      <c r="F758" s="139"/>
      <c r="G758" s="139"/>
      <c r="H758" s="130"/>
      <c r="I758" s="130"/>
      <c r="J758" s="130"/>
      <c r="K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row>
    <row r="759">
      <c r="A759" s="55"/>
      <c r="B759" s="55"/>
      <c r="C759" s="136"/>
      <c r="D759" s="137"/>
      <c r="E759" s="138"/>
      <c r="F759" s="139"/>
      <c r="G759" s="139"/>
      <c r="H759" s="130"/>
      <c r="I759" s="130"/>
      <c r="J759" s="130"/>
      <c r="K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row>
    <row r="760">
      <c r="A760" s="55"/>
      <c r="B760" s="55"/>
      <c r="C760" s="136"/>
      <c r="D760" s="137"/>
      <c r="E760" s="138"/>
      <c r="F760" s="139"/>
      <c r="G760" s="139"/>
      <c r="H760" s="130"/>
      <c r="I760" s="130"/>
      <c r="J760" s="130"/>
      <c r="K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row>
    <row r="761">
      <c r="A761" s="55"/>
      <c r="B761" s="55"/>
      <c r="C761" s="136"/>
      <c r="D761" s="137"/>
      <c r="E761" s="138"/>
      <c r="F761" s="139"/>
      <c r="G761" s="139"/>
      <c r="H761" s="130"/>
      <c r="I761" s="130"/>
      <c r="J761" s="130"/>
      <c r="K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row>
    <row r="762">
      <c r="A762" s="55"/>
      <c r="B762" s="55"/>
      <c r="C762" s="136"/>
      <c r="D762" s="137"/>
      <c r="E762" s="138"/>
      <c r="F762" s="139"/>
      <c r="G762" s="139"/>
      <c r="H762" s="130"/>
      <c r="I762" s="130"/>
      <c r="J762" s="130"/>
      <c r="K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row>
    <row r="763">
      <c r="A763" s="55"/>
      <c r="B763" s="55"/>
      <c r="C763" s="136"/>
      <c r="D763" s="137"/>
      <c r="E763" s="138"/>
      <c r="F763" s="139"/>
      <c r="G763" s="139"/>
      <c r="H763" s="130"/>
      <c r="I763" s="130"/>
      <c r="J763" s="130"/>
      <c r="K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row>
    <row r="764">
      <c r="A764" s="55"/>
      <c r="B764" s="55"/>
      <c r="C764" s="136"/>
      <c r="D764" s="137"/>
      <c r="E764" s="138"/>
      <c r="F764" s="139"/>
      <c r="G764" s="139"/>
      <c r="H764" s="130"/>
      <c r="I764" s="130"/>
      <c r="J764" s="130"/>
      <c r="K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row>
    <row r="765">
      <c r="A765" s="55"/>
      <c r="B765" s="55"/>
      <c r="C765" s="136"/>
      <c r="D765" s="137"/>
      <c r="E765" s="138"/>
      <c r="F765" s="139"/>
      <c r="G765" s="139"/>
      <c r="H765" s="130"/>
      <c r="I765" s="130"/>
      <c r="J765" s="130"/>
      <c r="K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row>
    <row r="766">
      <c r="A766" s="55"/>
      <c r="B766" s="55"/>
      <c r="C766" s="136"/>
      <c r="D766" s="137"/>
      <c r="E766" s="138"/>
      <c r="F766" s="139"/>
      <c r="G766" s="139"/>
      <c r="H766" s="130"/>
      <c r="I766" s="130"/>
      <c r="J766" s="130"/>
      <c r="K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row>
    <row r="767">
      <c r="A767" s="55"/>
      <c r="B767" s="55"/>
      <c r="C767" s="136"/>
      <c r="D767" s="137"/>
      <c r="E767" s="138"/>
      <c r="F767" s="139"/>
      <c r="G767" s="139"/>
      <c r="H767" s="130"/>
      <c r="I767" s="130"/>
      <c r="J767" s="130"/>
      <c r="K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row>
    <row r="768">
      <c r="A768" s="55"/>
      <c r="B768" s="55"/>
      <c r="C768" s="136"/>
      <c r="D768" s="137"/>
      <c r="E768" s="138"/>
      <c r="F768" s="139"/>
      <c r="G768" s="139"/>
      <c r="H768" s="130"/>
      <c r="I768" s="130"/>
      <c r="J768" s="130"/>
      <c r="K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row>
    <row r="769">
      <c r="A769" s="55"/>
      <c r="B769" s="55"/>
      <c r="C769" s="136"/>
      <c r="D769" s="137"/>
      <c r="E769" s="138"/>
      <c r="F769" s="139"/>
      <c r="G769" s="139"/>
      <c r="H769" s="130"/>
      <c r="I769" s="130"/>
      <c r="J769" s="130"/>
      <c r="K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row>
    <row r="770">
      <c r="A770" s="55"/>
      <c r="B770" s="55"/>
      <c r="C770" s="136"/>
      <c r="D770" s="137"/>
      <c r="E770" s="138"/>
      <c r="F770" s="139"/>
      <c r="G770" s="139"/>
      <c r="H770" s="130"/>
      <c r="I770" s="130"/>
      <c r="J770" s="130"/>
      <c r="K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row>
    <row r="771">
      <c r="A771" s="55"/>
      <c r="B771" s="55"/>
      <c r="C771" s="136"/>
      <c r="D771" s="137"/>
      <c r="E771" s="138"/>
      <c r="F771" s="139"/>
      <c r="G771" s="139"/>
      <c r="H771" s="130"/>
      <c r="I771" s="130"/>
      <c r="J771" s="130"/>
      <c r="K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row>
    <row r="772">
      <c r="A772" s="55"/>
      <c r="B772" s="55"/>
      <c r="C772" s="136"/>
      <c r="D772" s="137"/>
      <c r="E772" s="138"/>
      <c r="F772" s="139"/>
      <c r="G772" s="139"/>
      <c r="H772" s="130"/>
      <c r="I772" s="130"/>
      <c r="J772" s="130"/>
      <c r="K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row>
    <row r="773">
      <c r="A773" s="55"/>
      <c r="B773" s="55"/>
      <c r="C773" s="136"/>
      <c r="D773" s="137"/>
      <c r="E773" s="138"/>
      <c r="F773" s="139"/>
      <c r="G773" s="139"/>
      <c r="H773" s="130"/>
      <c r="I773" s="130"/>
      <c r="J773" s="130"/>
      <c r="K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row>
    <row r="774">
      <c r="A774" s="55"/>
      <c r="B774" s="55"/>
      <c r="C774" s="136"/>
      <c r="D774" s="137"/>
      <c r="E774" s="138"/>
      <c r="F774" s="139"/>
      <c r="G774" s="139"/>
      <c r="H774" s="130"/>
      <c r="I774" s="130"/>
      <c r="J774" s="130"/>
      <c r="K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row>
    <row r="775">
      <c r="A775" s="55"/>
      <c r="B775" s="55"/>
      <c r="C775" s="136"/>
      <c r="D775" s="137"/>
      <c r="E775" s="138"/>
      <c r="F775" s="139"/>
      <c r="G775" s="139"/>
      <c r="H775" s="130"/>
      <c r="I775" s="130"/>
      <c r="J775" s="130"/>
      <c r="K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row>
    <row r="776">
      <c r="A776" s="55"/>
      <c r="B776" s="55"/>
      <c r="C776" s="136"/>
      <c r="D776" s="137"/>
      <c r="E776" s="138"/>
      <c r="F776" s="139"/>
      <c r="G776" s="139"/>
      <c r="H776" s="130"/>
      <c r="I776" s="130"/>
      <c r="J776" s="130"/>
      <c r="K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row>
    <row r="777">
      <c r="A777" s="55"/>
      <c r="B777" s="55"/>
      <c r="C777" s="136"/>
      <c r="D777" s="137"/>
      <c r="E777" s="138"/>
      <c r="F777" s="139"/>
      <c r="G777" s="139"/>
      <c r="H777" s="130"/>
      <c r="I777" s="130"/>
      <c r="J777" s="130"/>
      <c r="K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row>
    <row r="778">
      <c r="A778" s="55"/>
      <c r="B778" s="55"/>
      <c r="C778" s="136"/>
      <c r="D778" s="137"/>
      <c r="E778" s="138"/>
      <c r="F778" s="139"/>
      <c r="G778" s="139"/>
      <c r="H778" s="130"/>
      <c r="I778" s="130"/>
      <c r="J778" s="130"/>
      <c r="K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row>
    <row r="779">
      <c r="A779" s="55"/>
      <c r="B779" s="55"/>
      <c r="C779" s="136"/>
      <c r="D779" s="137"/>
      <c r="E779" s="138"/>
      <c r="F779" s="139"/>
      <c r="G779" s="139"/>
      <c r="H779" s="130"/>
      <c r="I779" s="130"/>
      <c r="J779" s="130"/>
      <c r="K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row>
    <row r="780">
      <c r="A780" s="55"/>
      <c r="B780" s="55"/>
      <c r="C780" s="136"/>
      <c r="D780" s="137"/>
      <c r="E780" s="138"/>
      <c r="F780" s="139"/>
      <c r="G780" s="139"/>
      <c r="H780" s="130"/>
      <c r="I780" s="130"/>
      <c r="J780" s="130"/>
      <c r="K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row>
    <row r="781">
      <c r="A781" s="55"/>
      <c r="B781" s="55"/>
      <c r="C781" s="136"/>
      <c r="D781" s="137"/>
      <c r="E781" s="138"/>
      <c r="F781" s="139"/>
      <c r="G781" s="139"/>
      <c r="H781" s="130"/>
      <c r="I781" s="130"/>
      <c r="J781" s="130"/>
      <c r="K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row>
    <row r="782">
      <c r="A782" s="55"/>
      <c r="B782" s="55"/>
      <c r="C782" s="136"/>
      <c r="D782" s="137"/>
      <c r="E782" s="138"/>
      <c r="F782" s="139"/>
      <c r="G782" s="139"/>
      <c r="H782" s="130"/>
      <c r="I782" s="130"/>
      <c r="J782" s="130"/>
      <c r="K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row>
    <row r="783">
      <c r="A783" s="55"/>
      <c r="B783" s="55"/>
      <c r="C783" s="136"/>
      <c r="D783" s="137"/>
      <c r="E783" s="138"/>
      <c r="F783" s="139"/>
      <c r="G783" s="139"/>
      <c r="H783" s="130"/>
      <c r="I783" s="130"/>
      <c r="J783" s="130"/>
      <c r="K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row>
    <row r="784">
      <c r="A784" s="55"/>
      <c r="B784" s="55"/>
      <c r="C784" s="136"/>
      <c r="D784" s="137"/>
      <c r="E784" s="138"/>
      <c r="F784" s="139"/>
      <c r="G784" s="139"/>
      <c r="H784" s="130"/>
      <c r="I784" s="130"/>
      <c r="J784" s="130"/>
      <c r="K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row>
    <row r="785">
      <c r="A785" s="55"/>
      <c r="B785" s="55"/>
      <c r="C785" s="136"/>
      <c r="D785" s="137"/>
      <c r="E785" s="138"/>
      <c r="F785" s="139"/>
      <c r="G785" s="139"/>
      <c r="H785" s="130"/>
      <c r="I785" s="130"/>
      <c r="J785" s="130"/>
      <c r="K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row>
    <row r="786">
      <c r="A786" s="55"/>
      <c r="B786" s="55"/>
      <c r="C786" s="136"/>
      <c r="D786" s="137"/>
      <c r="E786" s="138"/>
      <c r="F786" s="139"/>
      <c r="G786" s="139"/>
      <c r="H786" s="130"/>
      <c r="I786" s="130"/>
      <c r="J786" s="130"/>
      <c r="K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row>
    <row r="787">
      <c r="A787" s="55"/>
      <c r="B787" s="55"/>
      <c r="C787" s="136"/>
      <c r="D787" s="137"/>
      <c r="E787" s="138"/>
      <c r="F787" s="139"/>
      <c r="G787" s="139"/>
      <c r="H787" s="130"/>
      <c r="I787" s="130"/>
      <c r="J787" s="130"/>
      <c r="K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row>
    <row r="788">
      <c r="A788" s="55"/>
      <c r="B788" s="55"/>
      <c r="C788" s="136"/>
      <c r="D788" s="137"/>
      <c r="E788" s="138"/>
      <c r="F788" s="139"/>
      <c r="G788" s="139"/>
      <c r="H788" s="130"/>
      <c r="I788" s="130"/>
      <c r="J788" s="130"/>
      <c r="K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row>
    <row r="789">
      <c r="A789" s="55"/>
      <c r="B789" s="55"/>
      <c r="C789" s="136"/>
      <c r="D789" s="137"/>
      <c r="E789" s="138"/>
      <c r="F789" s="139"/>
      <c r="G789" s="139"/>
      <c r="H789" s="130"/>
      <c r="I789" s="130"/>
      <c r="J789" s="130"/>
      <c r="K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row>
    <row r="790">
      <c r="A790" s="55"/>
      <c r="B790" s="55"/>
      <c r="C790" s="136"/>
      <c r="D790" s="137"/>
      <c r="E790" s="138"/>
      <c r="F790" s="139"/>
      <c r="G790" s="139"/>
      <c r="H790" s="130"/>
      <c r="I790" s="130"/>
      <c r="J790" s="130"/>
      <c r="K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row>
    <row r="791">
      <c r="A791" s="55"/>
      <c r="B791" s="55"/>
      <c r="C791" s="136"/>
      <c r="D791" s="137"/>
      <c r="E791" s="138"/>
      <c r="F791" s="139"/>
      <c r="G791" s="139"/>
      <c r="H791" s="130"/>
      <c r="I791" s="130"/>
      <c r="J791" s="130"/>
      <c r="K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row>
    <row r="792">
      <c r="A792" s="55"/>
      <c r="B792" s="55"/>
      <c r="C792" s="136"/>
      <c r="D792" s="137"/>
      <c r="E792" s="138"/>
      <c r="F792" s="139"/>
      <c r="G792" s="139"/>
      <c r="H792" s="130"/>
      <c r="I792" s="130"/>
      <c r="J792" s="130"/>
      <c r="K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row>
    <row r="793">
      <c r="A793" s="55"/>
      <c r="B793" s="55"/>
      <c r="C793" s="136"/>
      <c r="D793" s="137"/>
      <c r="E793" s="138"/>
      <c r="F793" s="139"/>
      <c r="G793" s="139"/>
      <c r="H793" s="130"/>
      <c r="I793" s="130"/>
      <c r="J793" s="130"/>
      <c r="K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row>
    <row r="794">
      <c r="A794" s="55"/>
      <c r="B794" s="55"/>
      <c r="C794" s="136"/>
      <c r="D794" s="137"/>
      <c r="E794" s="138"/>
      <c r="F794" s="139"/>
      <c r="G794" s="139"/>
      <c r="H794" s="130"/>
      <c r="I794" s="130"/>
      <c r="J794" s="130"/>
      <c r="K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row>
    <row r="795">
      <c r="A795" s="55"/>
      <c r="B795" s="55"/>
      <c r="C795" s="136"/>
      <c r="D795" s="137"/>
      <c r="E795" s="138"/>
      <c r="F795" s="139"/>
      <c r="G795" s="139"/>
      <c r="H795" s="130"/>
      <c r="I795" s="130"/>
      <c r="J795" s="130"/>
      <c r="K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row>
    <row r="796">
      <c r="A796" s="55"/>
      <c r="B796" s="55"/>
      <c r="C796" s="136"/>
      <c r="D796" s="137"/>
      <c r="E796" s="138"/>
      <c r="F796" s="139"/>
      <c r="G796" s="139"/>
      <c r="H796" s="130"/>
      <c r="I796" s="130"/>
      <c r="J796" s="130"/>
      <c r="K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row>
    <row r="797">
      <c r="A797" s="55"/>
      <c r="B797" s="55"/>
      <c r="C797" s="136"/>
      <c r="D797" s="137"/>
      <c r="E797" s="138"/>
      <c r="F797" s="139"/>
      <c r="G797" s="139"/>
      <c r="H797" s="130"/>
      <c r="I797" s="130"/>
      <c r="J797" s="130"/>
      <c r="K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row>
    <row r="798">
      <c r="A798" s="55"/>
      <c r="B798" s="55"/>
      <c r="C798" s="136"/>
      <c r="D798" s="137"/>
      <c r="E798" s="138"/>
      <c r="F798" s="139"/>
      <c r="G798" s="139"/>
      <c r="H798" s="130"/>
      <c r="I798" s="130"/>
      <c r="J798" s="130"/>
      <c r="K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row>
    <row r="799">
      <c r="A799" s="55"/>
      <c r="B799" s="55"/>
      <c r="C799" s="136"/>
      <c r="D799" s="137"/>
      <c r="E799" s="138"/>
      <c r="F799" s="139"/>
      <c r="G799" s="139"/>
      <c r="H799" s="130"/>
      <c r="I799" s="130"/>
      <c r="J799" s="130"/>
      <c r="K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row>
    <row r="800">
      <c r="A800" s="55"/>
      <c r="B800" s="55"/>
      <c r="C800" s="136"/>
      <c r="D800" s="137"/>
      <c r="E800" s="138"/>
      <c r="F800" s="139"/>
      <c r="G800" s="139"/>
      <c r="H800" s="130"/>
      <c r="I800" s="130"/>
      <c r="J800" s="130"/>
      <c r="K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row>
    <row r="801">
      <c r="A801" s="55"/>
      <c r="B801" s="55"/>
      <c r="C801" s="136"/>
      <c r="D801" s="137"/>
      <c r="E801" s="138"/>
      <c r="F801" s="139"/>
      <c r="G801" s="139"/>
      <c r="H801" s="130"/>
      <c r="I801" s="130"/>
      <c r="J801" s="130"/>
      <c r="K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row>
    <row r="802">
      <c r="A802" s="55"/>
      <c r="B802" s="55"/>
      <c r="C802" s="136"/>
      <c r="D802" s="137"/>
      <c r="E802" s="138"/>
      <c r="F802" s="139"/>
      <c r="G802" s="139"/>
      <c r="H802" s="130"/>
      <c r="I802" s="130"/>
      <c r="J802" s="130"/>
      <c r="K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row>
    <row r="803">
      <c r="A803" s="55"/>
      <c r="B803" s="55"/>
      <c r="C803" s="136"/>
      <c r="D803" s="137"/>
      <c r="E803" s="138"/>
      <c r="F803" s="139"/>
      <c r="G803" s="139"/>
      <c r="H803" s="130"/>
      <c r="I803" s="130"/>
      <c r="J803" s="130"/>
      <c r="K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row>
    <row r="804">
      <c r="A804" s="55"/>
      <c r="B804" s="55"/>
      <c r="C804" s="136"/>
      <c r="D804" s="137"/>
      <c r="E804" s="138"/>
      <c r="F804" s="139"/>
      <c r="G804" s="139"/>
      <c r="H804" s="130"/>
      <c r="I804" s="130"/>
      <c r="J804" s="130"/>
      <c r="K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row>
    <row r="805">
      <c r="A805" s="55"/>
      <c r="B805" s="55"/>
      <c r="C805" s="136"/>
      <c r="D805" s="137"/>
      <c r="E805" s="138"/>
      <c r="F805" s="139"/>
      <c r="G805" s="139"/>
      <c r="H805" s="130"/>
      <c r="I805" s="130"/>
      <c r="J805" s="130"/>
      <c r="K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row>
    <row r="806">
      <c r="A806" s="55"/>
      <c r="B806" s="55"/>
      <c r="C806" s="136"/>
      <c r="D806" s="137"/>
      <c r="E806" s="138"/>
      <c r="F806" s="139"/>
      <c r="G806" s="139"/>
      <c r="H806" s="130"/>
      <c r="I806" s="130"/>
      <c r="J806" s="130"/>
      <c r="K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row>
    <row r="807">
      <c r="A807" s="55"/>
      <c r="B807" s="55"/>
      <c r="C807" s="136"/>
      <c r="D807" s="137"/>
      <c r="E807" s="138"/>
      <c r="F807" s="139"/>
      <c r="G807" s="139"/>
      <c r="H807" s="130"/>
      <c r="I807" s="130"/>
      <c r="J807" s="130"/>
      <c r="K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row>
    <row r="808">
      <c r="A808" s="55"/>
      <c r="B808" s="55"/>
      <c r="C808" s="136"/>
      <c r="D808" s="137"/>
      <c r="E808" s="138"/>
      <c r="F808" s="139"/>
      <c r="G808" s="139"/>
      <c r="H808" s="130"/>
      <c r="I808" s="130"/>
      <c r="J808" s="130"/>
      <c r="K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row>
    <row r="809">
      <c r="A809" s="55"/>
      <c r="B809" s="55"/>
      <c r="C809" s="136"/>
      <c r="D809" s="137"/>
      <c r="E809" s="138"/>
      <c r="F809" s="139"/>
      <c r="G809" s="139"/>
      <c r="H809" s="130"/>
      <c r="I809" s="130"/>
      <c r="J809" s="130"/>
      <c r="K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row>
    <row r="810">
      <c r="A810" s="55"/>
      <c r="B810" s="55"/>
      <c r="C810" s="136"/>
      <c r="D810" s="137"/>
      <c r="E810" s="138"/>
      <c r="F810" s="139"/>
      <c r="G810" s="139"/>
      <c r="H810" s="130"/>
      <c r="I810" s="130"/>
      <c r="J810" s="130"/>
      <c r="K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row>
    <row r="811">
      <c r="A811" s="55"/>
      <c r="B811" s="55"/>
      <c r="C811" s="136"/>
      <c r="D811" s="137"/>
      <c r="E811" s="138"/>
      <c r="F811" s="139"/>
      <c r="G811" s="139"/>
      <c r="H811" s="130"/>
      <c r="I811" s="130"/>
      <c r="J811" s="130"/>
      <c r="K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row>
    <row r="812">
      <c r="A812" s="55"/>
      <c r="B812" s="55"/>
      <c r="C812" s="136"/>
      <c r="D812" s="137"/>
      <c r="E812" s="138"/>
      <c r="F812" s="139"/>
      <c r="G812" s="139"/>
      <c r="H812" s="130"/>
      <c r="I812" s="130"/>
      <c r="J812" s="130"/>
      <c r="K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row>
    <row r="813">
      <c r="A813" s="55"/>
      <c r="B813" s="55"/>
      <c r="C813" s="136"/>
      <c r="D813" s="137"/>
      <c r="E813" s="138"/>
      <c r="F813" s="139"/>
      <c r="G813" s="139"/>
      <c r="H813" s="130"/>
      <c r="I813" s="130"/>
      <c r="J813" s="130"/>
      <c r="K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row>
    <row r="814">
      <c r="A814" s="55"/>
      <c r="B814" s="55"/>
      <c r="C814" s="136"/>
      <c r="D814" s="137"/>
      <c r="E814" s="138"/>
      <c r="F814" s="139"/>
      <c r="G814" s="139"/>
      <c r="H814" s="130"/>
      <c r="I814" s="130"/>
      <c r="J814" s="130"/>
      <c r="K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row>
    <row r="815">
      <c r="A815" s="55"/>
      <c r="B815" s="55"/>
      <c r="C815" s="136"/>
      <c r="D815" s="137"/>
      <c r="E815" s="138"/>
      <c r="F815" s="139"/>
      <c r="G815" s="139"/>
      <c r="H815" s="130"/>
      <c r="I815" s="130"/>
      <c r="J815" s="130"/>
      <c r="K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row>
    <row r="816">
      <c r="A816" s="55"/>
      <c r="B816" s="55"/>
      <c r="C816" s="136"/>
      <c r="D816" s="137"/>
      <c r="E816" s="138"/>
      <c r="F816" s="139"/>
      <c r="G816" s="139"/>
      <c r="H816" s="130"/>
      <c r="I816" s="130"/>
      <c r="J816" s="130"/>
      <c r="K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row>
    <row r="817">
      <c r="A817" s="55"/>
      <c r="B817" s="55"/>
      <c r="C817" s="136"/>
      <c r="D817" s="137"/>
      <c r="E817" s="138"/>
      <c r="F817" s="139"/>
      <c r="G817" s="139"/>
      <c r="H817" s="130"/>
      <c r="I817" s="130"/>
      <c r="J817" s="130"/>
      <c r="K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row>
    <row r="818">
      <c r="A818" s="55"/>
      <c r="B818" s="55"/>
      <c r="C818" s="136"/>
      <c r="D818" s="137"/>
      <c r="E818" s="138"/>
      <c r="F818" s="139"/>
      <c r="G818" s="139"/>
      <c r="H818" s="130"/>
      <c r="I818" s="130"/>
      <c r="J818" s="130"/>
      <c r="K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row>
    <row r="819">
      <c r="A819" s="55"/>
      <c r="B819" s="55"/>
      <c r="C819" s="136"/>
      <c r="D819" s="137"/>
      <c r="E819" s="138"/>
      <c r="F819" s="139"/>
      <c r="G819" s="139"/>
      <c r="H819" s="130"/>
      <c r="I819" s="130"/>
      <c r="J819" s="130"/>
      <c r="K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row>
    <row r="820">
      <c r="A820" s="55"/>
      <c r="B820" s="55"/>
      <c r="C820" s="136"/>
      <c r="D820" s="137"/>
      <c r="E820" s="138"/>
      <c r="F820" s="139"/>
      <c r="G820" s="139"/>
      <c r="H820" s="130"/>
      <c r="I820" s="130"/>
      <c r="J820" s="130"/>
      <c r="K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row>
    <row r="821">
      <c r="A821" s="55"/>
      <c r="B821" s="55"/>
      <c r="C821" s="136"/>
      <c r="D821" s="137"/>
      <c r="E821" s="138"/>
      <c r="F821" s="139"/>
      <c r="G821" s="139"/>
      <c r="H821" s="130"/>
      <c r="I821" s="130"/>
      <c r="J821" s="130"/>
      <c r="K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row>
    <row r="822">
      <c r="A822" s="55"/>
      <c r="B822" s="55"/>
      <c r="C822" s="136"/>
      <c r="D822" s="137"/>
      <c r="E822" s="138"/>
      <c r="F822" s="139"/>
      <c r="G822" s="139"/>
      <c r="H822" s="130"/>
      <c r="I822" s="130"/>
      <c r="J822" s="130"/>
      <c r="K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row>
    <row r="823">
      <c r="A823" s="55"/>
      <c r="B823" s="55"/>
      <c r="C823" s="136"/>
      <c r="D823" s="137"/>
      <c r="E823" s="138"/>
      <c r="F823" s="139"/>
      <c r="G823" s="139"/>
      <c r="H823" s="130"/>
      <c r="I823" s="130"/>
      <c r="J823" s="130"/>
      <c r="K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row>
    <row r="824">
      <c r="A824" s="55"/>
      <c r="B824" s="55"/>
      <c r="C824" s="136"/>
      <c r="D824" s="137"/>
      <c r="E824" s="138"/>
      <c r="F824" s="139"/>
      <c r="G824" s="139"/>
      <c r="H824" s="130"/>
      <c r="I824" s="130"/>
      <c r="J824" s="130"/>
      <c r="K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row>
    <row r="825">
      <c r="A825" s="55"/>
      <c r="B825" s="55"/>
      <c r="C825" s="136"/>
      <c r="D825" s="137"/>
      <c r="E825" s="138"/>
      <c r="F825" s="139"/>
      <c r="G825" s="139"/>
      <c r="H825" s="130"/>
      <c r="I825" s="130"/>
      <c r="J825" s="130"/>
      <c r="K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row>
    <row r="826">
      <c r="A826" s="55"/>
      <c r="B826" s="55"/>
      <c r="C826" s="136"/>
      <c r="D826" s="137"/>
      <c r="E826" s="138"/>
      <c r="F826" s="139"/>
      <c r="G826" s="139"/>
      <c r="H826" s="130"/>
      <c r="I826" s="130"/>
      <c r="J826" s="130"/>
      <c r="K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row>
    <row r="827">
      <c r="A827" s="55"/>
      <c r="B827" s="55"/>
      <c r="C827" s="136"/>
      <c r="D827" s="137"/>
      <c r="E827" s="138"/>
      <c r="F827" s="139"/>
      <c r="G827" s="139"/>
      <c r="H827" s="130"/>
      <c r="I827" s="130"/>
      <c r="J827" s="130"/>
      <c r="K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row>
    <row r="828">
      <c r="A828" s="55"/>
      <c r="B828" s="55"/>
      <c r="C828" s="136"/>
      <c r="D828" s="137"/>
      <c r="E828" s="138"/>
      <c r="F828" s="139"/>
      <c r="G828" s="139"/>
      <c r="H828" s="130"/>
      <c r="I828" s="130"/>
      <c r="J828" s="130"/>
      <c r="K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row>
    <row r="829">
      <c r="A829" s="55"/>
      <c r="B829" s="55"/>
      <c r="C829" s="136"/>
      <c r="D829" s="137"/>
      <c r="E829" s="138"/>
      <c r="F829" s="139"/>
      <c r="G829" s="139"/>
      <c r="H829" s="130"/>
      <c r="I829" s="130"/>
      <c r="J829" s="130"/>
      <c r="K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row>
    <row r="830">
      <c r="A830" s="55"/>
      <c r="B830" s="55"/>
      <c r="C830" s="136"/>
      <c r="D830" s="137"/>
      <c r="E830" s="138"/>
      <c r="F830" s="139"/>
      <c r="G830" s="139"/>
      <c r="H830" s="130"/>
      <c r="I830" s="130"/>
      <c r="J830" s="130"/>
      <c r="K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row>
    <row r="831">
      <c r="A831" s="55"/>
      <c r="B831" s="55"/>
      <c r="C831" s="136"/>
      <c r="D831" s="137"/>
      <c r="E831" s="138"/>
      <c r="F831" s="139"/>
      <c r="G831" s="139"/>
      <c r="H831" s="130"/>
      <c r="I831" s="130"/>
      <c r="J831" s="130"/>
      <c r="K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row>
    <row r="832">
      <c r="A832" s="55"/>
      <c r="B832" s="55"/>
      <c r="C832" s="136"/>
      <c r="D832" s="137"/>
      <c r="E832" s="138"/>
      <c r="F832" s="139"/>
      <c r="G832" s="139"/>
      <c r="H832" s="130"/>
      <c r="I832" s="130"/>
      <c r="J832" s="130"/>
      <c r="K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row>
    <row r="833">
      <c r="A833" s="55"/>
      <c r="B833" s="55"/>
      <c r="C833" s="136"/>
      <c r="D833" s="137"/>
      <c r="E833" s="138"/>
      <c r="F833" s="139"/>
      <c r="G833" s="139"/>
      <c r="H833" s="130"/>
      <c r="I833" s="130"/>
      <c r="J833" s="130"/>
      <c r="K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row>
    <row r="834">
      <c r="A834" s="55"/>
      <c r="B834" s="55"/>
      <c r="C834" s="136"/>
      <c r="D834" s="137"/>
      <c r="E834" s="138"/>
      <c r="F834" s="139"/>
      <c r="G834" s="139"/>
      <c r="H834" s="130"/>
      <c r="I834" s="130"/>
      <c r="J834" s="130"/>
      <c r="K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row>
    <row r="835">
      <c r="A835" s="55"/>
      <c r="B835" s="55"/>
      <c r="C835" s="136"/>
      <c r="D835" s="137"/>
      <c r="E835" s="138"/>
      <c r="F835" s="139"/>
      <c r="G835" s="139"/>
      <c r="H835" s="130"/>
      <c r="I835" s="130"/>
      <c r="J835" s="130"/>
      <c r="K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row>
    <row r="836">
      <c r="A836" s="55"/>
      <c r="B836" s="55"/>
      <c r="C836" s="136"/>
      <c r="D836" s="137"/>
      <c r="E836" s="138"/>
      <c r="F836" s="139"/>
      <c r="G836" s="139"/>
      <c r="H836" s="130"/>
      <c r="I836" s="130"/>
      <c r="J836" s="130"/>
      <c r="K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row>
    <row r="837">
      <c r="A837" s="55"/>
      <c r="B837" s="55"/>
      <c r="C837" s="136"/>
      <c r="D837" s="137"/>
      <c r="E837" s="138"/>
      <c r="F837" s="139"/>
      <c r="G837" s="139"/>
      <c r="H837" s="130"/>
      <c r="I837" s="130"/>
      <c r="J837" s="130"/>
      <c r="K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row>
    <row r="838">
      <c r="A838" s="55"/>
      <c r="B838" s="55"/>
      <c r="C838" s="136"/>
      <c r="D838" s="137"/>
      <c r="E838" s="138"/>
      <c r="F838" s="139"/>
      <c r="G838" s="139"/>
      <c r="H838" s="130"/>
      <c r="I838" s="130"/>
      <c r="J838" s="130"/>
      <c r="K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row>
    <row r="839">
      <c r="A839" s="55"/>
      <c r="B839" s="55"/>
      <c r="C839" s="136"/>
      <c r="D839" s="137"/>
      <c r="E839" s="138"/>
      <c r="F839" s="139"/>
      <c r="G839" s="139"/>
      <c r="H839" s="130"/>
      <c r="I839" s="130"/>
      <c r="J839" s="130"/>
      <c r="K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row>
    <row r="840">
      <c r="A840" s="55"/>
      <c r="B840" s="55"/>
      <c r="C840" s="136"/>
      <c r="D840" s="137"/>
      <c r="E840" s="138"/>
      <c r="F840" s="139"/>
      <c r="G840" s="139"/>
      <c r="H840" s="130"/>
      <c r="I840" s="130"/>
      <c r="J840" s="130"/>
      <c r="K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row>
    <row r="841">
      <c r="A841" s="55"/>
      <c r="B841" s="55"/>
      <c r="C841" s="136"/>
      <c r="D841" s="137"/>
      <c r="E841" s="138"/>
      <c r="F841" s="139"/>
      <c r="G841" s="139"/>
      <c r="H841" s="130"/>
      <c r="I841" s="130"/>
      <c r="J841" s="130"/>
      <c r="K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row>
    <row r="842">
      <c r="A842" s="55"/>
      <c r="B842" s="55"/>
      <c r="C842" s="136"/>
      <c r="D842" s="137"/>
      <c r="E842" s="138"/>
      <c r="F842" s="139"/>
      <c r="G842" s="139"/>
      <c r="H842" s="130"/>
      <c r="I842" s="130"/>
      <c r="J842" s="130"/>
      <c r="K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row>
    <row r="843">
      <c r="A843" s="55"/>
      <c r="B843" s="55"/>
      <c r="C843" s="136"/>
      <c r="D843" s="137"/>
      <c r="E843" s="138"/>
      <c r="F843" s="139"/>
      <c r="G843" s="139"/>
      <c r="H843" s="130"/>
      <c r="I843" s="130"/>
      <c r="J843" s="130"/>
      <c r="K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row>
    <row r="844">
      <c r="A844" s="55"/>
      <c r="B844" s="55"/>
      <c r="C844" s="136"/>
      <c r="D844" s="137"/>
      <c r="E844" s="138"/>
      <c r="F844" s="139"/>
      <c r="G844" s="139"/>
      <c r="H844" s="130"/>
      <c r="I844" s="130"/>
      <c r="J844" s="130"/>
      <c r="K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row>
    <row r="845">
      <c r="A845" s="55"/>
      <c r="B845" s="55"/>
      <c r="C845" s="136"/>
      <c r="D845" s="137"/>
      <c r="E845" s="138"/>
      <c r="F845" s="139"/>
      <c r="G845" s="139"/>
      <c r="H845" s="130"/>
      <c r="I845" s="130"/>
      <c r="J845" s="130"/>
      <c r="K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row>
    <row r="846">
      <c r="A846" s="55"/>
      <c r="B846" s="55"/>
      <c r="C846" s="136"/>
      <c r="D846" s="137"/>
      <c r="E846" s="138"/>
      <c r="F846" s="139"/>
      <c r="G846" s="139"/>
      <c r="H846" s="130"/>
      <c r="I846" s="130"/>
      <c r="J846" s="130"/>
      <c r="K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row>
    <row r="847">
      <c r="A847" s="55"/>
      <c r="B847" s="55"/>
      <c r="C847" s="136"/>
      <c r="D847" s="137"/>
      <c r="E847" s="138"/>
      <c r="F847" s="139"/>
      <c r="G847" s="139"/>
      <c r="H847" s="130"/>
      <c r="I847" s="130"/>
      <c r="J847" s="130"/>
      <c r="K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row>
    <row r="848">
      <c r="A848" s="55"/>
      <c r="B848" s="55"/>
      <c r="C848" s="136"/>
      <c r="D848" s="137"/>
      <c r="E848" s="138"/>
      <c r="F848" s="139"/>
      <c r="G848" s="139"/>
      <c r="H848" s="130"/>
      <c r="I848" s="130"/>
      <c r="J848" s="130"/>
      <c r="K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row>
    <row r="849">
      <c r="A849" s="55"/>
      <c r="B849" s="55"/>
      <c r="C849" s="136"/>
      <c r="D849" s="137"/>
      <c r="E849" s="138"/>
      <c r="F849" s="139"/>
      <c r="G849" s="139"/>
      <c r="H849" s="130"/>
      <c r="I849" s="130"/>
      <c r="J849" s="130"/>
      <c r="K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row>
    <row r="850">
      <c r="A850" s="55"/>
      <c r="B850" s="55"/>
      <c r="C850" s="136"/>
      <c r="D850" s="137"/>
      <c r="E850" s="138"/>
      <c r="F850" s="139"/>
      <c r="G850" s="139"/>
      <c r="H850" s="130"/>
      <c r="I850" s="130"/>
      <c r="J850" s="130"/>
      <c r="K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row>
    <row r="851">
      <c r="A851" s="55"/>
      <c r="B851" s="55"/>
      <c r="C851" s="136"/>
      <c r="D851" s="137"/>
      <c r="E851" s="138"/>
      <c r="F851" s="139"/>
      <c r="G851" s="139"/>
      <c r="H851" s="130"/>
      <c r="I851" s="130"/>
      <c r="J851" s="130"/>
      <c r="K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row>
    <row r="852">
      <c r="A852" s="55"/>
      <c r="B852" s="55"/>
      <c r="C852" s="136"/>
      <c r="D852" s="137"/>
      <c r="E852" s="138"/>
      <c r="F852" s="139"/>
      <c r="G852" s="139"/>
      <c r="H852" s="130"/>
      <c r="I852" s="130"/>
      <c r="J852" s="130"/>
      <c r="K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row>
    <row r="853">
      <c r="A853" s="55"/>
      <c r="B853" s="55"/>
      <c r="C853" s="136"/>
      <c r="D853" s="137"/>
      <c r="E853" s="138"/>
      <c r="F853" s="139"/>
      <c r="G853" s="139"/>
      <c r="H853" s="130"/>
      <c r="I853" s="130"/>
      <c r="J853" s="130"/>
      <c r="K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row>
    <row r="854">
      <c r="A854" s="55"/>
      <c r="B854" s="55"/>
      <c r="C854" s="136"/>
      <c r="D854" s="137"/>
      <c r="E854" s="138"/>
      <c r="F854" s="139"/>
      <c r="G854" s="139"/>
      <c r="H854" s="130"/>
      <c r="I854" s="130"/>
      <c r="J854" s="130"/>
      <c r="K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row>
    <row r="855">
      <c r="A855" s="55"/>
      <c r="B855" s="55"/>
      <c r="C855" s="136"/>
      <c r="D855" s="137"/>
      <c r="E855" s="138"/>
      <c r="F855" s="139"/>
      <c r="G855" s="139"/>
      <c r="H855" s="130"/>
      <c r="I855" s="130"/>
      <c r="J855" s="130"/>
      <c r="K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row>
    <row r="856">
      <c r="A856" s="55"/>
      <c r="B856" s="55"/>
      <c r="C856" s="136"/>
      <c r="D856" s="137"/>
      <c r="E856" s="138"/>
      <c r="F856" s="139"/>
      <c r="G856" s="139"/>
      <c r="H856" s="130"/>
      <c r="I856" s="130"/>
      <c r="J856" s="130"/>
      <c r="K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row>
    <row r="857">
      <c r="A857" s="55"/>
      <c r="B857" s="55"/>
      <c r="C857" s="136"/>
      <c r="D857" s="137"/>
      <c r="E857" s="138"/>
      <c r="F857" s="139"/>
      <c r="G857" s="139"/>
      <c r="H857" s="130"/>
      <c r="I857" s="130"/>
      <c r="J857" s="130"/>
      <c r="K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row>
    <row r="858">
      <c r="A858" s="55"/>
      <c r="B858" s="55"/>
      <c r="C858" s="136"/>
      <c r="D858" s="137"/>
      <c r="E858" s="138"/>
      <c r="F858" s="139"/>
      <c r="G858" s="139"/>
      <c r="H858" s="130"/>
      <c r="I858" s="130"/>
      <c r="J858" s="130"/>
      <c r="K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row>
    <row r="859">
      <c r="A859" s="55"/>
      <c r="B859" s="55"/>
      <c r="C859" s="136"/>
      <c r="D859" s="137"/>
      <c r="E859" s="138"/>
      <c r="F859" s="139"/>
      <c r="G859" s="139"/>
      <c r="H859" s="130"/>
      <c r="I859" s="130"/>
      <c r="J859" s="130"/>
      <c r="K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row>
    <row r="860">
      <c r="A860" s="55"/>
      <c r="B860" s="55"/>
      <c r="C860" s="136"/>
      <c r="D860" s="137"/>
      <c r="E860" s="138"/>
      <c r="F860" s="139"/>
      <c r="G860" s="139"/>
      <c r="H860" s="130"/>
      <c r="I860" s="130"/>
      <c r="J860" s="130"/>
      <c r="K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row>
    <row r="861">
      <c r="A861" s="55"/>
      <c r="B861" s="55"/>
      <c r="C861" s="136"/>
      <c r="D861" s="137"/>
      <c r="E861" s="138"/>
      <c r="F861" s="139"/>
      <c r="G861" s="139"/>
      <c r="H861" s="130"/>
      <c r="I861" s="130"/>
      <c r="J861" s="130"/>
      <c r="K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row>
    <row r="862">
      <c r="A862" s="55"/>
      <c r="B862" s="55"/>
      <c r="C862" s="136"/>
      <c r="D862" s="137"/>
      <c r="E862" s="138"/>
      <c r="F862" s="139"/>
      <c r="G862" s="139"/>
      <c r="H862" s="130"/>
      <c r="I862" s="130"/>
      <c r="J862" s="130"/>
      <c r="K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row>
    <row r="863">
      <c r="A863" s="55"/>
      <c r="B863" s="55"/>
      <c r="C863" s="136"/>
      <c r="D863" s="137"/>
      <c r="E863" s="138"/>
      <c r="F863" s="139"/>
      <c r="G863" s="139"/>
      <c r="H863" s="130"/>
      <c r="I863" s="130"/>
      <c r="J863" s="130"/>
      <c r="K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row>
    <row r="864">
      <c r="A864" s="55"/>
      <c r="B864" s="55"/>
      <c r="C864" s="136"/>
      <c r="D864" s="137"/>
      <c r="E864" s="138"/>
      <c r="F864" s="139"/>
      <c r="G864" s="139"/>
      <c r="H864" s="130"/>
      <c r="I864" s="130"/>
      <c r="J864" s="130"/>
      <c r="K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row>
    <row r="865">
      <c r="A865" s="55"/>
      <c r="B865" s="55"/>
      <c r="C865" s="136"/>
      <c r="D865" s="137"/>
      <c r="E865" s="138"/>
      <c r="F865" s="139"/>
      <c r="G865" s="139"/>
      <c r="H865" s="130"/>
      <c r="I865" s="130"/>
      <c r="J865" s="130"/>
      <c r="K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row>
    <row r="866">
      <c r="A866" s="55"/>
      <c r="B866" s="55"/>
      <c r="C866" s="136"/>
      <c r="D866" s="137"/>
      <c r="E866" s="138"/>
      <c r="F866" s="139"/>
      <c r="G866" s="139"/>
      <c r="H866" s="130"/>
      <c r="I866" s="130"/>
      <c r="J866" s="130"/>
      <c r="K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row>
    <row r="867">
      <c r="A867" s="55"/>
      <c r="B867" s="55"/>
      <c r="C867" s="136"/>
      <c r="D867" s="137"/>
      <c r="E867" s="138"/>
      <c r="F867" s="139"/>
      <c r="G867" s="139"/>
      <c r="H867" s="130"/>
      <c r="I867" s="130"/>
      <c r="J867" s="130"/>
      <c r="K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row>
    <row r="868">
      <c r="A868" s="55"/>
      <c r="B868" s="55"/>
      <c r="C868" s="136"/>
      <c r="D868" s="137"/>
      <c r="E868" s="138"/>
      <c r="F868" s="139"/>
      <c r="G868" s="139"/>
      <c r="H868" s="130"/>
      <c r="I868" s="130"/>
      <c r="J868" s="130"/>
      <c r="K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row>
    <row r="869">
      <c r="A869" s="55"/>
      <c r="B869" s="55"/>
      <c r="C869" s="136"/>
      <c r="D869" s="137"/>
      <c r="E869" s="138"/>
      <c r="F869" s="139"/>
      <c r="G869" s="139"/>
      <c r="H869" s="130"/>
      <c r="I869" s="130"/>
      <c r="J869" s="130"/>
      <c r="K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row>
    <row r="870">
      <c r="A870" s="55"/>
      <c r="B870" s="55"/>
      <c r="C870" s="136"/>
      <c r="D870" s="137"/>
      <c r="E870" s="138"/>
      <c r="F870" s="139"/>
      <c r="G870" s="139"/>
      <c r="H870" s="130"/>
      <c r="I870" s="130"/>
      <c r="J870" s="130"/>
      <c r="K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row>
    <row r="871">
      <c r="A871" s="55"/>
      <c r="B871" s="55"/>
      <c r="C871" s="136"/>
      <c r="D871" s="137"/>
      <c r="E871" s="138"/>
      <c r="F871" s="139"/>
      <c r="G871" s="139"/>
      <c r="H871" s="130"/>
      <c r="I871" s="130"/>
      <c r="J871" s="130"/>
      <c r="K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row>
    <row r="872">
      <c r="A872" s="55"/>
      <c r="B872" s="55"/>
      <c r="C872" s="136"/>
      <c r="D872" s="137"/>
      <c r="E872" s="138"/>
      <c r="F872" s="139"/>
      <c r="G872" s="139"/>
      <c r="H872" s="130"/>
      <c r="I872" s="130"/>
      <c r="J872" s="130"/>
      <c r="K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row>
    <row r="873">
      <c r="A873" s="55"/>
      <c r="B873" s="55"/>
      <c r="C873" s="136"/>
      <c r="D873" s="137"/>
      <c r="E873" s="138"/>
      <c r="F873" s="139"/>
      <c r="G873" s="139"/>
      <c r="H873" s="130"/>
      <c r="I873" s="130"/>
      <c r="J873" s="130"/>
      <c r="K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row>
    <row r="874">
      <c r="A874" s="55"/>
      <c r="B874" s="55"/>
      <c r="C874" s="136"/>
      <c r="D874" s="137"/>
      <c r="E874" s="138"/>
      <c r="F874" s="139"/>
      <c r="G874" s="139"/>
      <c r="H874" s="130"/>
      <c r="I874" s="130"/>
      <c r="J874" s="130"/>
      <c r="K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row>
    <row r="875">
      <c r="A875" s="55"/>
      <c r="B875" s="55"/>
      <c r="C875" s="136"/>
      <c r="D875" s="137"/>
      <c r="E875" s="138"/>
      <c r="F875" s="139"/>
      <c r="G875" s="139"/>
      <c r="H875" s="130"/>
      <c r="I875" s="130"/>
      <c r="J875" s="130"/>
      <c r="K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row>
    <row r="876">
      <c r="A876" s="55"/>
      <c r="B876" s="55"/>
      <c r="C876" s="136"/>
      <c r="D876" s="137"/>
      <c r="E876" s="138"/>
      <c r="F876" s="139"/>
      <c r="G876" s="139"/>
      <c r="H876" s="130"/>
      <c r="I876" s="130"/>
      <c r="J876" s="130"/>
      <c r="K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row>
    <row r="877">
      <c r="A877" s="55"/>
      <c r="B877" s="55"/>
      <c r="C877" s="136"/>
      <c r="D877" s="137"/>
      <c r="E877" s="138"/>
      <c r="F877" s="139"/>
      <c r="G877" s="139"/>
      <c r="H877" s="130"/>
      <c r="I877" s="130"/>
      <c r="J877" s="130"/>
      <c r="K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row>
    <row r="878">
      <c r="A878" s="55"/>
      <c r="B878" s="55"/>
      <c r="C878" s="136"/>
      <c r="D878" s="137"/>
      <c r="E878" s="138"/>
      <c r="F878" s="139"/>
      <c r="G878" s="139"/>
      <c r="H878" s="130"/>
      <c r="I878" s="130"/>
      <c r="J878" s="130"/>
      <c r="K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row>
    <row r="879">
      <c r="A879" s="55"/>
      <c r="B879" s="55"/>
      <c r="C879" s="136"/>
      <c r="D879" s="137"/>
      <c r="E879" s="138"/>
      <c r="F879" s="139"/>
      <c r="G879" s="139"/>
      <c r="H879" s="130"/>
      <c r="I879" s="130"/>
      <c r="J879" s="130"/>
      <c r="K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row>
    <row r="880">
      <c r="A880" s="55"/>
      <c r="B880" s="55"/>
      <c r="C880" s="136"/>
      <c r="D880" s="137"/>
      <c r="E880" s="138"/>
      <c r="F880" s="139"/>
      <c r="G880" s="139"/>
      <c r="H880" s="130"/>
      <c r="I880" s="130"/>
      <c r="J880" s="130"/>
      <c r="K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row>
    <row r="881">
      <c r="A881" s="55"/>
      <c r="B881" s="55"/>
      <c r="C881" s="136"/>
      <c r="D881" s="137"/>
      <c r="E881" s="138"/>
      <c r="F881" s="139"/>
      <c r="G881" s="139"/>
      <c r="H881" s="130"/>
      <c r="I881" s="130"/>
      <c r="J881" s="130"/>
      <c r="K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row>
    <row r="882">
      <c r="A882" s="55"/>
      <c r="B882" s="55"/>
      <c r="C882" s="136"/>
      <c r="D882" s="137"/>
      <c r="E882" s="138"/>
      <c r="F882" s="139"/>
      <c r="G882" s="139"/>
      <c r="H882" s="130"/>
      <c r="I882" s="130"/>
      <c r="J882" s="130"/>
      <c r="K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row>
    <row r="883">
      <c r="A883" s="55"/>
      <c r="B883" s="55"/>
      <c r="C883" s="136"/>
      <c r="D883" s="137"/>
      <c r="E883" s="138"/>
      <c r="F883" s="139"/>
      <c r="G883" s="139"/>
      <c r="H883" s="130"/>
      <c r="I883" s="130"/>
      <c r="J883" s="130"/>
      <c r="K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row>
    <row r="884">
      <c r="A884" s="55"/>
      <c r="B884" s="55"/>
      <c r="C884" s="136"/>
      <c r="D884" s="137"/>
      <c r="E884" s="138"/>
      <c r="F884" s="139"/>
      <c r="G884" s="139"/>
      <c r="H884" s="130"/>
      <c r="I884" s="130"/>
      <c r="J884" s="130"/>
      <c r="K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row>
    <row r="885">
      <c r="A885" s="55"/>
      <c r="B885" s="55"/>
      <c r="C885" s="136"/>
      <c r="D885" s="137"/>
      <c r="E885" s="138"/>
      <c r="F885" s="139"/>
      <c r="G885" s="139"/>
      <c r="H885" s="130"/>
      <c r="I885" s="130"/>
      <c r="J885" s="130"/>
      <c r="K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row>
    <row r="886">
      <c r="A886" s="55"/>
      <c r="B886" s="55"/>
      <c r="C886" s="136"/>
      <c r="D886" s="137"/>
      <c r="E886" s="138"/>
      <c r="F886" s="139"/>
      <c r="G886" s="139"/>
      <c r="H886" s="130"/>
      <c r="I886" s="130"/>
      <c r="J886" s="130"/>
      <c r="K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row>
    <row r="887">
      <c r="A887" s="55"/>
      <c r="B887" s="55"/>
      <c r="C887" s="136"/>
      <c r="D887" s="137"/>
      <c r="E887" s="138"/>
      <c r="F887" s="139"/>
      <c r="G887" s="139"/>
      <c r="H887" s="130"/>
      <c r="I887" s="130"/>
      <c r="J887" s="130"/>
      <c r="K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row>
    <row r="888">
      <c r="A888" s="55"/>
      <c r="B888" s="55"/>
      <c r="C888" s="136"/>
      <c r="D888" s="137"/>
      <c r="E888" s="138"/>
      <c r="F888" s="139"/>
      <c r="G888" s="139"/>
      <c r="H888" s="130"/>
      <c r="I888" s="130"/>
      <c r="J888" s="130"/>
      <c r="K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row>
    <row r="889">
      <c r="A889" s="55"/>
      <c r="B889" s="55"/>
      <c r="C889" s="136"/>
      <c r="D889" s="137"/>
      <c r="E889" s="138"/>
      <c r="F889" s="139"/>
      <c r="G889" s="139"/>
      <c r="H889" s="130"/>
      <c r="I889" s="130"/>
      <c r="J889" s="130"/>
      <c r="K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row>
    <row r="890">
      <c r="A890" s="55"/>
      <c r="B890" s="55"/>
      <c r="C890" s="136"/>
      <c r="D890" s="137"/>
      <c r="E890" s="138"/>
      <c r="F890" s="139"/>
      <c r="G890" s="139"/>
      <c r="H890" s="130"/>
      <c r="I890" s="130"/>
      <c r="J890" s="130"/>
      <c r="K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row>
    <row r="891">
      <c r="A891" s="55"/>
      <c r="B891" s="55"/>
      <c r="C891" s="136"/>
      <c r="D891" s="137"/>
      <c r="E891" s="138"/>
      <c r="F891" s="139"/>
      <c r="G891" s="139"/>
      <c r="H891" s="130"/>
      <c r="I891" s="130"/>
      <c r="J891" s="130"/>
      <c r="K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row>
    <row r="892">
      <c r="A892" s="55"/>
      <c r="B892" s="55"/>
      <c r="C892" s="136"/>
      <c r="D892" s="137"/>
      <c r="E892" s="138"/>
      <c r="F892" s="139"/>
      <c r="G892" s="139"/>
      <c r="H892" s="130"/>
      <c r="I892" s="130"/>
      <c r="J892" s="130"/>
      <c r="K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row>
    <row r="893">
      <c r="A893" s="55"/>
      <c r="B893" s="55"/>
      <c r="C893" s="136"/>
      <c r="D893" s="137"/>
      <c r="E893" s="138"/>
      <c r="F893" s="139"/>
      <c r="G893" s="139"/>
      <c r="H893" s="130"/>
      <c r="I893" s="130"/>
      <c r="J893" s="130"/>
      <c r="K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row>
    <row r="894">
      <c r="A894" s="55"/>
      <c r="B894" s="55"/>
      <c r="C894" s="136"/>
      <c r="D894" s="137"/>
      <c r="E894" s="138"/>
      <c r="F894" s="139"/>
      <c r="G894" s="139"/>
      <c r="H894" s="130"/>
      <c r="I894" s="130"/>
      <c r="J894" s="130"/>
      <c r="K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row>
    <row r="895">
      <c r="A895" s="55"/>
      <c r="B895" s="55"/>
      <c r="C895" s="136"/>
      <c r="D895" s="137"/>
      <c r="E895" s="138"/>
      <c r="F895" s="139"/>
      <c r="G895" s="139"/>
      <c r="H895" s="130"/>
      <c r="I895" s="130"/>
      <c r="J895" s="130"/>
      <c r="K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row>
    <row r="896">
      <c r="A896" s="55"/>
      <c r="B896" s="55"/>
      <c r="C896" s="136"/>
      <c r="D896" s="137"/>
      <c r="E896" s="138"/>
      <c r="F896" s="139"/>
      <c r="G896" s="139"/>
      <c r="H896" s="130"/>
      <c r="I896" s="130"/>
      <c r="J896" s="130"/>
      <c r="K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row>
    <row r="897">
      <c r="A897" s="55"/>
      <c r="B897" s="55"/>
      <c r="C897" s="136"/>
      <c r="D897" s="137"/>
      <c r="E897" s="138"/>
      <c r="F897" s="139"/>
      <c r="G897" s="139"/>
      <c r="H897" s="130"/>
      <c r="I897" s="130"/>
      <c r="J897" s="130"/>
      <c r="K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row>
    <row r="898">
      <c r="A898" s="55"/>
      <c r="B898" s="55"/>
      <c r="C898" s="136"/>
      <c r="D898" s="137"/>
      <c r="E898" s="138"/>
      <c r="F898" s="139"/>
      <c r="G898" s="139"/>
      <c r="H898" s="130"/>
      <c r="I898" s="130"/>
      <c r="J898" s="130"/>
      <c r="K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row>
    <row r="899">
      <c r="A899" s="55"/>
      <c r="B899" s="55"/>
      <c r="C899" s="136"/>
      <c r="D899" s="137"/>
      <c r="E899" s="138"/>
      <c r="F899" s="139"/>
      <c r="G899" s="139"/>
      <c r="H899" s="130"/>
      <c r="I899" s="130"/>
      <c r="J899" s="130"/>
      <c r="K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row>
    <row r="900">
      <c r="A900" s="55"/>
      <c r="B900" s="55"/>
      <c r="C900" s="136"/>
      <c r="D900" s="137"/>
      <c r="E900" s="138"/>
      <c r="F900" s="139"/>
      <c r="G900" s="139"/>
      <c r="H900" s="130"/>
      <c r="I900" s="130"/>
      <c r="J900" s="130"/>
      <c r="K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row>
    <row r="901">
      <c r="A901" s="55"/>
      <c r="B901" s="55"/>
      <c r="C901" s="136"/>
      <c r="D901" s="137"/>
      <c r="E901" s="138"/>
      <c r="F901" s="139"/>
      <c r="G901" s="139"/>
      <c r="H901" s="130"/>
      <c r="I901" s="130"/>
      <c r="J901" s="130"/>
      <c r="K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row>
    <row r="902">
      <c r="A902" s="55"/>
      <c r="B902" s="55"/>
      <c r="C902" s="136"/>
      <c r="D902" s="137"/>
      <c r="E902" s="138"/>
      <c r="F902" s="139"/>
      <c r="G902" s="139"/>
      <c r="H902" s="130"/>
      <c r="I902" s="130"/>
      <c r="J902" s="130"/>
      <c r="K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row>
    <row r="903">
      <c r="A903" s="55"/>
      <c r="B903" s="55"/>
      <c r="C903" s="136"/>
      <c r="D903" s="137"/>
      <c r="E903" s="138"/>
      <c r="F903" s="139"/>
      <c r="G903" s="139"/>
      <c r="H903" s="130"/>
      <c r="I903" s="130"/>
      <c r="J903" s="130"/>
      <c r="K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row>
    <row r="904">
      <c r="A904" s="55"/>
      <c r="B904" s="55"/>
      <c r="C904" s="136"/>
      <c r="D904" s="137"/>
      <c r="E904" s="138"/>
      <c r="F904" s="139"/>
      <c r="G904" s="139"/>
      <c r="H904" s="130"/>
      <c r="I904" s="130"/>
      <c r="J904" s="130"/>
      <c r="K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row>
    <row r="905">
      <c r="A905" s="55"/>
      <c r="B905" s="55"/>
      <c r="C905" s="136"/>
      <c r="D905" s="137"/>
      <c r="E905" s="138"/>
      <c r="F905" s="139"/>
      <c r="G905" s="139"/>
      <c r="H905" s="130"/>
      <c r="I905" s="130"/>
      <c r="J905" s="130"/>
      <c r="K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row>
    <row r="906">
      <c r="A906" s="55"/>
      <c r="B906" s="55"/>
      <c r="C906" s="136"/>
      <c r="D906" s="137"/>
      <c r="E906" s="138"/>
      <c r="F906" s="139"/>
      <c r="G906" s="139"/>
      <c r="H906" s="130"/>
      <c r="I906" s="130"/>
      <c r="J906" s="130"/>
      <c r="K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row>
    <row r="907">
      <c r="A907" s="55"/>
      <c r="B907" s="55"/>
      <c r="C907" s="136"/>
      <c r="D907" s="137"/>
      <c r="E907" s="138"/>
      <c r="F907" s="139"/>
      <c r="G907" s="139"/>
      <c r="H907" s="130"/>
      <c r="I907" s="130"/>
      <c r="J907" s="130"/>
      <c r="K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row>
    <row r="908">
      <c r="A908" s="55"/>
      <c r="B908" s="55"/>
      <c r="C908" s="136"/>
      <c r="D908" s="137"/>
      <c r="E908" s="138"/>
      <c r="F908" s="139"/>
      <c r="G908" s="139"/>
      <c r="H908" s="130"/>
      <c r="I908" s="130"/>
      <c r="J908" s="130"/>
      <c r="K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row>
    <row r="909">
      <c r="A909" s="55"/>
      <c r="B909" s="55"/>
      <c r="C909" s="136"/>
      <c r="D909" s="137"/>
      <c r="E909" s="138"/>
      <c r="F909" s="139"/>
      <c r="G909" s="139"/>
      <c r="H909" s="130"/>
      <c r="I909" s="130"/>
      <c r="J909" s="130"/>
      <c r="K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row>
    <row r="910">
      <c r="A910" s="55"/>
      <c r="B910" s="55"/>
      <c r="C910" s="136"/>
      <c r="D910" s="137"/>
      <c r="E910" s="138"/>
      <c r="F910" s="139"/>
      <c r="G910" s="139"/>
      <c r="H910" s="130"/>
      <c r="I910" s="130"/>
      <c r="J910" s="130"/>
      <c r="K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row>
    <row r="911">
      <c r="A911" s="55"/>
      <c r="B911" s="55"/>
      <c r="C911" s="136"/>
      <c r="D911" s="137"/>
      <c r="E911" s="138"/>
      <c r="F911" s="139"/>
      <c r="G911" s="139"/>
      <c r="H911" s="130"/>
      <c r="I911" s="130"/>
      <c r="J911" s="130"/>
      <c r="K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row>
    <row r="912">
      <c r="A912" s="55"/>
      <c r="B912" s="55"/>
      <c r="C912" s="136"/>
      <c r="D912" s="137"/>
      <c r="E912" s="138"/>
      <c r="F912" s="139"/>
      <c r="G912" s="139"/>
      <c r="H912" s="130"/>
      <c r="I912" s="130"/>
      <c r="J912" s="130"/>
      <c r="K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row>
    <row r="913">
      <c r="A913" s="55"/>
      <c r="B913" s="55"/>
      <c r="C913" s="136"/>
      <c r="D913" s="137"/>
      <c r="E913" s="138"/>
      <c r="F913" s="139"/>
      <c r="G913" s="139"/>
      <c r="H913" s="130"/>
      <c r="I913" s="130"/>
      <c r="J913" s="130"/>
      <c r="K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row>
    <row r="914">
      <c r="A914" s="55"/>
      <c r="B914" s="55"/>
      <c r="C914" s="136"/>
      <c r="D914" s="137"/>
      <c r="E914" s="138"/>
      <c r="F914" s="139"/>
      <c r="G914" s="139"/>
      <c r="H914" s="130"/>
      <c r="I914" s="130"/>
      <c r="J914" s="130"/>
      <c r="K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row>
    <row r="915">
      <c r="A915" s="55"/>
      <c r="B915" s="55"/>
      <c r="C915" s="136"/>
      <c r="D915" s="137"/>
      <c r="E915" s="138"/>
      <c r="F915" s="139"/>
      <c r="G915" s="139"/>
      <c r="H915" s="130"/>
      <c r="I915" s="130"/>
      <c r="J915" s="130"/>
      <c r="K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row>
    <row r="916">
      <c r="A916" s="55"/>
      <c r="B916" s="55"/>
      <c r="C916" s="136"/>
      <c r="D916" s="137"/>
      <c r="E916" s="138"/>
      <c r="F916" s="139"/>
      <c r="G916" s="139"/>
      <c r="H916" s="130"/>
      <c r="I916" s="130"/>
      <c r="J916" s="130"/>
      <c r="K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row>
    <row r="917">
      <c r="A917" s="55"/>
      <c r="B917" s="55"/>
      <c r="C917" s="136"/>
      <c r="D917" s="137"/>
      <c r="E917" s="138"/>
      <c r="F917" s="139"/>
      <c r="G917" s="139"/>
      <c r="H917" s="130"/>
      <c r="I917" s="130"/>
      <c r="J917" s="130"/>
      <c r="K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row>
    <row r="918">
      <c r="A918" s="55"/>
      <c r="B918" s="55"/>
      <c r="C918" s="136"/>
      <c r="D918" s="137"/>
      <c r="E918" s="138"/>
      <c r="F918" s="139"/>
      <c r="G918" s="139"/>
      <c r="H918" s="130"/>
      <c r="I918" s="130"/>
      <c r="J918" s="130"/>
      <c r="K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row>
    <row r="919">
      <c r="A919" s="55"/>
      <c r="B919" s="55"/>
      <c r="C919" s="136"/>
      <c r="D919" s="137"/>
      <c r="E919" s="138"/>
      <c r="F919" s="139"/>
      <c r="G919" s="139"/>
      <c r="H919" s="130"/>
      <c r="I919" s="130"/>
      <c r="J919" s="130"/>
      <c r="K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row>
    <row r="920">
      <c r="A920" s="55"/>
      <c r="B920" s="55"/>
      <c r="C920" s="136"/>
      <c r="D920" s="137"/>
      <c r="E920" s="138"/>
      <c r="F920" s="139"/>
      <c r="G920" s="139"/>
      <c r="H920" s="130"/>
      <c r="I920" s="130"/>
      <c r="J920" s="130"/>
      <c r="K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row>
    <row r="921">
      <c r="A921" s="55"/>
      <c r="B921" s="55"/>
      <c r="C921" s="136"/>
      <c r="D921" s="137"/>
      <c r="E921" s="138"/>
      <c r="F921" s="139"/>
      <c r="G921" s="139"/>
      <c r="H921" s="130"/>
      <c r="I921" s="130"/>
      <c r="J921" s="130"/>
      <c r="K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row>
    <row r="922">
      <c r="A922" s="55"/>
      <c r="B922" s="55"/>
      <c r="C922" s="136"/>
      <c r="D922" s="137"/>
      <c r="E922" s="138"/>
      <c r="F922" s="139"/>
      <c r="G922" s="139"/>
      <c r="H922" s="130"/>
      <c r="I922" s="130"/>
      <c r="J922" s="130"/>
      <c r="K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row>
    <row r="923">
      <c r="A923" s="55"/>
      <c r="B923" s="55"/>
      <c r="C923" s="136"/>
      <c r="D923" s="137"/>
      <c r="E923" s="138"/>
      <c r="F923" s="139"/>
      <c r="G923" s="139"/>
      <c r="H923" s="130"/>
      <c r="I923" s="130"/>
      <c r="J923" s="130"/>
      <c r="K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row>
    <row r="924">
      <c r="A924" s="55"/>
      <c r="B924" s="55"/>
      <c r="C924" s="136"/>
      <c r="D924" s="137"/>
      <c r="E924" s="138"/>
      <c r="F924" s="139"/>
      <c r="G924" s="139"/>
      <c r="H924" s="130"/>
      <c r="I924" s="130"/>
      <c r="J924" s="130"/>
      <c r="K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row>
    <row r="925">
      <c r="A925" s="55"/>
      <c r="B925" s="55"/>
      <c r="C925" s="136"/>
      <c r="D925" s="137"/>
      <c r="E925" s="138"/>
      <c r="F925" s="139"/>
      <c r="G925" s="139"/>
      <c r="H925" s="130"/>
      <c r="I925" s="130"/>
      <c r="J925" s="130"/>
      <c r="K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row>
    <row r="926">
      <c r="A926" s="55"/>
      <c r="B926" s="55"/>
      <c r="C926" s="136"/>
      <c r="D926" s="137"/>
      <c r="E926" s="138"/>
      <c r="F926" s="139"/>
      <c r="G926" s="139"/>
      <c r="H926" s="130"/>
      <c r="I926" s="130"/>
      <c r="J926" s="130"/>
      <c r="K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row>
    <row r="927">
      <c r="A927" s="55"/>
      <c r="B927" s="55"/>
      <c r="C927" s="136"/>
      <c r="D927" s="137"/>
      <c r="E927" s="138"/>
      <c r="F927" s="139"/>
      <c r="G927" s="139"/>
      <c r="H927" s="130"/>
      <c r="I927" s="130"/>
      <c r="J927" s="130"/>
      <c r="K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row>
    <row r="928">
      <c r="A928" s="55"/>
      <c r="B928" s="55"/>
      <c r="C928" s="136"/>
      <c r="D928" s="137"/>
      <c r="E928" s="138"/>
      <c r="F928" s="139"/>
      <c r="G928" s="139"/>
      <c r="H928" s="130"/>
      <c r="I928" s="130"/>
      <c r="J928" s="130"/>
      <c r="K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row>
    <row r="929">
      <c r="A929" s="55"/>
      <c r="B929" s="55"/>
      <c r="C929" s="136"/>
      <c r="D929" s="137"/>
      <c r="E929" s="138"/>
      <c r="F929" s="139"/>
      <c r="G929" s="139"/>
      <c r="H929" s="130"/>
      <c r="I929" s="130"/>
      <c r="J929" s="130"/>
      <c r="K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row>
    <row r="930">
      <c r="A930" s="55"/>
      <c r="B930" s="55"/>
      <c r="C930" s="136"/>
      <c r="D930" s="137"/>
      <c r="E930" s="138"/>
      <c r="F930" s="139"/>
      <c r="G930" s="139"/>
      <c r="H930" s="130"/>
      <c r="I930" s="130"/>
      <c r="J930" s="130"/>
      <c r="K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row>
    <row r="931">
      <c r="A931" s="55"/>
      <c r="B931" s="55"/>
      <c r="C931" s="136"/>
      <c r="D931" s="137"/>
      <c r="E931" s="138"/>
      <c r="F931" s="139"/>
      <c r="G931" s="139"/>
      <c r="H931" s="130"/>
      <c r="I931" s="130"/>
      <c r="J931" s="130"/>
      <c r="K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row>
    <row r="932">
      <c r="A932" s="55"/>
      <c r="B932" s="55"/>
      <c r="C932" s="136"/>
      <c r="D932" s="137"/>
      <c r="E932" s="138"/>
      <c r="F932" s="139"/>
      <c r="G932" s="139"/>
      <c r="H932" s="130"/>
      <c r="I932" s="130"/>
      <c r="J932" s="130"/>
      <c r="K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row>
    <row r="933">
      <c r="A933" s="55"/>
      <c r="B933" s="55"/>
      <c r="C933" s="136"/>
      <c r="D933" s="137"/>
      <c r="E933" s="138"/>
      <c r="F933" s="139"/>
      <c r="G933" s="139"/>
      <c r="H933" s="130"/>
      <c r="I933" s="130"/>
      <c r="J933" s="130"/>
      <c r="K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row>
    <row r="934">
      <c r="A934" s="55"/>
      <c r="B934" s="55"/>
      <c r="C934" s="136"/>
      <c r="D934" s="137"/>
      <c r="E934" s="138"/>
      <c r="F934" s="139"/>
      <c r="G934" s="139"/>
      <c r="H934" s="130"/>
      <c r="I934" s="130"/>
      <c r="J934" s="130"/>
      <c r="K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row>
    <row r="935">
      <c r="A935" s="55"/>
      <c r="B935" s="55"/>
      <c r="C935" s="136"/>
      <c r="D935" s="137"/>
      <c r="E935" s="138"/>
      <c r="F935" s="139"/>
      <c r="G935" s="139"/>
      <c r="H935" s="130"/>
      <c r="I935" s="130"/>
      <c r="J935" s="130"/>
      <c r="K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row>
    <row r="936">
      <c r="A936" s="55"/>
      <c r="B936" s="55"/>
      <c r="C936" s="136"/>
      <c r="D936" s="137"/>
      <c r="E936" s="138"/>
      <c r="F936" s="139"/>
      <c r="G936" s="139"/>
      <c r="H936" s="130"/>
      <c r="I936" s="130"/>
      <c r="J936" s="130"/>
      <c r="K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row>
    <row r="937">
      <c r="A937" s="55"/>
      <c r="B937" s="55"/>
      <c r="C937" s="136"/>
      <c r="D937" s="137"/>
      <c r="E937" s="138"/>
      <c r="F937" s="139"/>
      <c r="G937" s="139"/>
      <c r="H937" s="130"/>
      <c r="I937" s="130"/>
      <c r="J937" s="130"/>
      <c r="K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row>
    <row r="938">
      <c r="A938" s="55"/>
      <c r="B938" s="55"/>
      <c r="C938" s="136"/>
      <c r="D938" s="137"/>
      <c r="E938" s="138"/>
      <c r="F938" s="139"/>
      <c r="G938" s="139"/>
      <c r="H938" s="130"/>
      <c r="I938" s="130"/>
      <c r="J938" s="130"/>
      <c r="K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row>
    <row r="939">
      <c r="A939" s="55"/>
      <c r="B939" s="55"/>
      <c r="C939" s="136"/>
      <c r="D939" s="137"/>
      <c r="E939" s="138"/>
      <c r="F939" s="139"/>
      <c r="G939" s="139"/>
      <c r="H939" s="130"/>
      <c r="I939" s="130"/>
      <c r="J939" s="130"/>
      <c r="K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row>
    <row r="940">
      <c r="A940" s="55"/>
      <c r="B940" s="55"/>
      <c r="C940" s="136"/>
      <c r="D940" s="137"/>
      <c r="E940" s="138"/>
      <c r="F940" s="139"/>
      <c r="G940" s="139"/>
      <c r="H940" s="130"/>
      <c r="I940" s="130"/>
      <c r="J940" s="130"/>
      <c r="K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row>
    <row r="941">
      <c r="A941" s="55"/>
      <c r="B941" s="55"/>
      <c r="C941" s="136"/>
      <c r="D941" s="137"/>
      <c r="E941" s="138"/>
      <c r="F941" s="139"/>
      <c r="G941" s="139"/>
      <c r="H941" s="130"/>
      <c r="I941" s="130"/>
      <c r="J941" s="130"/>
      <c r="K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row>
    <row r="942">
      <c r="A942" s="55"/>
      <c r="B942" s="55"/>
      <c r="C942" s="136"/>
      <c r="D942" s="137"/>
      <c r="E942" s="138"/>
      <c r="F942" s="139"/>
      <c r="G942" s="139"/>
      <c r="H942" s="130"/>
      <c r="I942" s="130"/>
      <c r="J942" s="130"/>
      <c r="K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row>
    <row r="943">
      <c r="A943" s="55"/>
      <c r="B943" s="55"/>
      <c r="C943" s="136"/>
      <c r="D943" s="137"/>
      <c r="E943" s="138"/>
      <c r="F943" s="139"/>
      <c r="G943" s="139"/>
      <c r="H943" s="130"/>
      <c r="I943" s="130"/>
      <c r="J943" s="130"/>
      <c r="K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row>
    <row r="944">
      <c r="A944" s="55"/>
      <c r="B944" s="55"/>
      <c r="C944" s="136"/>
      <c r="D944" s="137"/>
      <c r="E944" s="138"/>
      <c r="F944" s="139"/>
      <c r="G944" s="139"/>
      <c r="H944" s="130"/>
      <c r="I944" s="130"/>
      <c r="J944" s="130"/>
      <c r="K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row>
    <row r="945">
      <c r="A945" s="55"/>
      <c r="B945" s="55"/>
      <c r="C945" s="136"/>
      <c r="D945" s="137"/>
      <c r="E945" s="138"/>
      <c r="F945" s="139"/>
      <c r="G945" s="139"/>
      <c r="H945" s="130"/>
      <c r="I945" s="130"/>
      <c r="J945" s="130"/>
      <c r="K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row>
    <row r="946">
      <c r="A946" s="55"/>
      <c r="B946" s="55"/>
      <c r="C946" s="136"/>
      <c r="D946" s="137"/>
      <c r="E946" s="138"/>
      <c r="F946" s="139"/>
      <c r="G946" s="139"/>
      <c r="H946" s="130"/>
      <c r="I946" s="130"/>
      <c r="J946" s="130"/>
      <c r="K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row>
    <row r="947">
      <c r="A947" s="55"/>
      <c r="B947" s="55"/>
      <c r="C947" s="136"/>
      <c r="D947" s="137"/>
      <c r="E947" s="138"/>
      <c r="F947" s="139"/>
      <c r="G947" s="139"/>
      <c r="H947" s="130"/>
      <c r="I947" s="130"/>
      <c r="J947" s="130"/>
      <c r="K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row>
    <row r="948">
      <c r="A948" s="55"/>
      <c r="B948" s="55"/>
      <c r="C948" s="136"/>
      <c r="D948" s="137"/>
      <c r="E948" s="138"/>
      <c r="F948" s="139"/>
      <c r="G948" s="139"/>
      <c r="H948" s="130"/>
      <c r="I948" s="130"/>
      <c r="J948" s="130"/>
      <c r="K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row>
    <row r="949">
      <c r="A949" s="55"/>
      <c r="B949" s="55"/>
      <c r="C949" s="136"/>
      <c r="D949" s="137"/>
      <c r="E949" s="138"/>
      <c r="F949" s="139"/>
      <c r="G949" s="139"/>
      <c r="H949" s="130"/>
      <c r="I949" s="130"/>
      <c r="J949" s="130"/>
      <c r="K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row>
    <row r="950">
      <c r="A950" s="55"/>
      <c r="B950" s="55"/>
      <c r="C950" s="136"/>
      <c r="D950" s="137"/>
      <c r="E950" s="138"/>
      <c r="F950" s="139"/>
      <c r="G950" s="139"/>
      <c r="H950" s="130"/>
      <c r="I950" s="130"/>
      <c r="J950" s="130"/>
      <c r="K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row>
    <row r="951">
      <c r="A951" s="55"/>
      <c r="B951" s="55"/>
      <c r="C951" s="136"/>
      <c r="D951" s="137"/>
      <c r="E951" s="138"/>
      <c r="F951" s="139"/>
      <c r="G951" s="139"/>
      <c r="H951" s="130"/>
      <c r="I951" s="130"/>
      <c r="J951" s="130"/>
      <c r="K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row>
    <row r="952">
      <c r="A952" s="55"/>
      <c r="B952" s="55"/>
      <c r="C952" s="136"/>
      <c r="D952" s="137"/>
      <c r="E952" s="138"/>
      <c r="F952" s="139"/>
      <c r="G952" s="139"/>
      <c r="H952" s="130"/>
      <c r="I952" s="130"/>
      <c r="J952" s="130"/>
      <c r="K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row>
    <row r="953">
      <c r="A953" s="55"/>
      <c r="B953" s="55"/>
      <c r="C953" s="136"/>
      <c r="D953" s="137"/>
      <c r="E953" s="138"/>
      <c r="F953" s="139"/>
      <c r="G953" s="139"/>
      <c r="H953" s="130"/>
      <c r="I953" s="130"/>
      <c r="J953" s="130"/>
      <c r="K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row>
    <row r="954">
      <c r="A954" s="55"/>
      <c r="B954" s="55"/>
      <c r="C954" s="136"/>
      <c r="D954" s="137"/>
      <c r="E954" s="138"/>
      <c r="F954" s="139"/>
      <c r="G954" s="139"/>
      <c r="H954" s="130"/>
      <c r="I954" s="130"/>
      <c r="J954" s="130"/>
      <c r="K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row>
    <row r="955">
      <c r="A955" s="55"/>
      <c r="B955" s="55"/>
      <c r="C955" s="136"/>
      <c r="D955" s="137"/>
      <c r="E955" s="138"/>
      <c r="F955" s="139"/>
      <c r="G955" s="139"/>
      <c r="H955" s="130"/>
      <c r="I955" s="130"/>
      <c r="J955" s="130"/>
      <c r="K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row>
    <row r="956">
      <c r="A956" s="55"/>
      <c r="B956" s="55"/>
      <c r="C956" s="136"/>
      <c r="D956" s="137"/>
      <c r="E956" s="138"/>
      <c r="F956" s="139"/>
      <c r="G956" s="139"/>
      <c r="H956" s="130"/>
      <c r="I956" s="130"/>
      <c r="J956" s="130"/>
      <c r="K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row>
    <row r="957">
      <c r="A957" s="55"/>
      <c r="B957" s="55"/>
      <c r="C957" s="136"/>
      <c r="D957" s="137"/>
      <c r="E957" s="138"/>
      <c r="F957" s="139"/>
      <c r="G957" s="139"/>
      <c r="H957" s="130"/>
      <c r="I957" s="130"/>
      <c r="J957" s="130"/>
      <c r="K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row>
    <row r="958">
      <c r="A958" s="55"/>
      <c r="B958" s="55"/>
      <c r="C958" s="136"/>
      <c r="D958" s="137"/>
      <c r="E958" s="138"/>
      <c r="F958" s="139"/>
      <c r="G958" s="139"/>
      <c r="H958" s="130"/>
      <c r="I958" s="130"/>
      <c r="J958" s="130"/>
      <c r="K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row>
    <row r="959">
      <c r="A959" s="55"/>
      <c r="B959" s="55"/>
      <c r="C959" s="136"/>
      <c r="D959" s="137"/>
      <c r="E959" s="138"/>
      <c r="F959" s="139"/>
      <c r="G959" s="139"/>
      <c r="H959" s="130"/>
      <c r="I959" s="130"/>
      <c r="J959" s="130"/>
      <c r="K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row>
    <row r="960">
      <c r="A960" s="55"/>
      <c r="B960" s="55"/>
      <c r="C960" s="136"/>
      <c r="D960" s="137"/>
      <c r="E960" s="138"/>
      <c r="F960" s="139"/>
      <c r="G960" s="139"/>
      <c r="H960" s="130"/>
      <c r="I960" s="130"/>
      <c r="J960" s="130"/>
      <c r="K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row>
    <row r="961">
      <c r="A961" s="55"/>
      <c r="B961" s="55"/>
      <c r="C961" s="136"/>
      <c r="D961" s="137"/>
      <c r="E961" s="138"/>
      <c r="F961" s="139"/>
      <c r="G961" s="139"/>
      <c r="H961" s="130"/>
      <c r="I961" s="130"/>
      <c r="J961" s="130"/>
      <c r="K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row>
    <row r="962">
      <c r="A962" s="55"/>
      <c r="B962" s="55"/>
      <c r="C962" s="136"/>
      <c r="D962" s="137"/>
      <c r="E962" s="138"/>
      <c r="F962" s="139"/>
      <c r="G962" s="139"/>
      <c r="H962" s="130"/>
      <c r="I962" s="130"/>
      <c r="J962" s="130"/>
      <c r="K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row>
    <row r="963">
      <c r="A963" s="55"/>
      <c r="B963" s="55"/>
      <c r="C963" s="136"/>
      <c r="D963" s="137"/>
      <c r="E963" s="138"/>
      <c r="F963" s="139"/>
      <c r="G963" s="139"/>
      <c r="H963" s="130"/>
      <c r="I963" s="130"/>
      <c r="J963" s="130"/>
      <c r="K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row>
    <row r="964">
      <c r="A964" s="55"/>
      <c r="B964" s="55"/>
      <c r="C964" s="136"/>
      <c r="D964" s="137"/>
      <c r="E964" s="138"/>
      <c r="F964" s="139"/>
      <c r="G964" s="139"/>
      <c r="H964" s="130"/>
      <c r="I964" s="130"/>
      <c r="J964" s="130"/>
      <c r="K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row>
    <row r="965">
      <c r="A965" s="55"/>
      <c r="B965" s="55"/>
      <c r="C965" s="136"/>
      <c r="D965" s="137"/>
      <c r="E965" s="138"/>
      <c r="F965" s="139"/>
      <c r="G965" s="139"/>
      <c r="H965" s="130"/>
      <c r="I965" s="130"/>
      <c r="J965" s="130"/>
      <c r="K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row>
    <row r="966">
      <c r="A966" s="55"/>
      <c r="B966" s="55"/>
      <c r="C966" s="136"/>
      <c r="D966" s="137"/>
      <c r="E966" s="138"/>
      <c r="F966" s="139"/>
      <c r="G966" s="139"/>
      <c r="H966" s="130"/>
      <c r="I966" s="130"/>
      <c r="J966" s="130"/>
      <c r="K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row>
    <row r="967">
      <c r="A967" s="55"/>
      <c r="B967" s="55"/>
      <c r="C967" s="136"/>
      <c r="D967" s="137"/>
      <c r="E967" s="138"/>
      <c r="F967" s="139"/>
      <c r="G967" s="139"/>
      <c r="H967" s="130"/>
      <c r="I967" s="130"/>
      <c r="J967" s="130"/>
      <c r="K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row>
    <row r="968">
      <c r="A968" s="55"/>
      <c r="B968" s="55"/>
      <c r="C968" s="136"/>
      <c r="D968" s="137"/>
      <c r="E968" s="138"/>
      <c r="F968" s="139"/>
      <c r="G968" s="139"/>
      <c r="H968" s="130"/>
      <c r="I968" s="130"/>
      <c r="J968" s="130"/>
      <c r="K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row>
    <row r="969">
      <c r="A969" s="55"/>
      <c r="B969" s="55"/>
      <c r="C969" s="136"/>
      <c r="D969" s="137"/>
      <c r="E969" s="138"/>
      <c r="F969" s="139"/>
      <c r="G969" s="139"/>
      <c r="H969" s="130"/>
      <c r="I969" s="130"/>
      <c r="J969" s="130"/>
      <c r="K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row>
    <row r="970">
      <c r="A970" s="55"/>
      <c r="B970" s="55"/>
      <c r="C970" s="136"/>
      <c r="D970" s="137"/>
      <c r="E970" s="138"/>
      <c r="F970" s="139"/>
      <c r="G970" s="139"/>
      <c r="H970" s="130"/>
      <c r="I970" s="130"/>
      <c r="J970" s="130"/>
      <c r="K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row>
    <row r="971">
      <c r="A971" s="55"/>
      <c r="B971" s="55"/>
      <c r="C971" s="136"/>
      <c r="D971" s="137"/>
      <c r="E971" s="138"/>
      <c r="F971" s="139"/>
      <c r="G971" s="139"/>
      <c r="H971" s="130"/>
      <c r="I971" s="130"/>
      <c r="J971" s="130"/>
      <c r="K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row>
    <row r="972">
      <c r="A972" s="55"/>
      <c r="B972" s="55"/>
      <c r="C972" s="136"/>
      <c r="D972" s="137"/>
      <c r="E972" s="138"/>
      <c r="F972" s="139"/>
      <c r="G972" s="139"/>
      <c r="H972" s="130"/>
      <c r="I972" s="130"/>
      <c r="J972" s="130"/>
      <c r="K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row>
    <row r="973">
      <c r="A973" s="55"/>
      <c r="B973" s="55"/>
      <c r="C973" s="136"/>
      <c r="D973" s="137"/>
      <c r="E973" s="138"/>
      <c r="F973" s="139"/>
      <c r="G973" s="139"/>
      <c r="H973" s="130"/>
      <c r="I973" s="130"/>
      <c r="J973" s="130"/>
      <c r="K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row>
    <row r="974">
      <c r="A974" s="55"/>
      <c r="B974" s="55"/>
      <c r="C974" s="136"/>
      <c r="D974" s="137"/>
      <c r="E974" s="138"/>
      <c r="F974" s="139"/>
      <c r="G974" s="139"/>
      <c r="H974" s="130"/>
      <c r="I974" s="130"/>
      <c r="J974" s="130"/>
      <c r="K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row>
    <row r="975">
      <c r="A975" s="55"/>
      <c r="B975" s="55"/>
      <c r="C975" s="136"/>
      <c r="D975" s="137"/>
      <c r="E975" s="138"/>
      <c r="F975" s="139"/>
      <c r="G975" s="139"/>
      <c r="H975" s="130"/>
      <c r="I975" s="130"/>
      <c r="J975" s="130"/>
      <c r="K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row>
    <row r="976">
      <c r="A976" s="55"/>
      <c r="B976" s="55"/>
      <c r="C976" s="136"/>
      <c r="D976" s="137"/>
      <c r="E976" s="138"/>
      <c r="F976" s="139"/>
      <c r="G976" s="139"/>
      <c r="H976" s="130"/>
      <c r="I976" s="130"/>
      <c r="J976" s="130"/>
      <c r="K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row>
    <row r="977">
      <c r="A977" s="55"/>
      <c r="B977" s="55"/>
      <c r="C977" s="136"/>
      <c r="D977" s="137"/>
      <c r="E977" s="138"/>
      <c r="F977" s="139"/>
      <c r="G977" s="139"/>
      <c r="H977" s="130"/>
      <c r="I977" s="130"/>
      <c r="J977" s="130"/>
      <c r="K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row>
    <row r="978">
      <c r="A978" s="55"/>
      <c r="B978" s="55"/>
      <c r="C978" s="136"/>
      <c r="D978" s="137"/>
      <c r="E978" s="138"/>
      <c r="F978" s="139"/>
      <c r="G978" s="139"/>
      <c r="H978" s="130"/>
      <c r="I978" s="130"/>
      <c r="J978" s="130"/>
      <c r="K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row>
    <row r="979">
      <c r="A979" s="55"/>
      <c r="B979" s="55"/>
      <c r="C979" s="136"/>
      <c r="D979" s="137"/>
      <c r="E979" s="138"/>
      <c r="F979" s="139"/>
      <c r="G979" s="139"/>
      <c r="H979" s="130"/>
      <c r="I979" s="130"/>
      <c r="J979" s="130"/>
      <c r="K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row>
    <row r="980">
      <c r="A980" s="55"/>
      <c r="B980" s="55"/>
      <c r="C980" s="136"/>
      <c r="D980" s="137"/>
      <c r="E980" s="138"/>
      <c r="F980" s="139"/>
      <c r="G980" s="139"/>
      <c r="H980" s="130"/>
      <c r="I980" s="130"/>
      <c r="J980" s="130"/>
      <c r="K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row>
    <row r="981">
      <c r="A981" s="55"/>
      <c r="B981" s="55"/>
      <c r="C981" s="136"/>
      <c r="D981" s="137"/>
      <c r="E981" s="138"/>
      <c r="F981" s="139"/>
      <c r="G981" s="139"/>
      <c r="H981" s="130"/>
      <c r="I981" s="130"/>
      <c r="J981" s="130"/>
      <c r="K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row>
    <row r="982">
      <c r="A982" s="55"/>
      <c r="B982" s="55"/>
      <c r="C982" s="136"/>
      <c r="D982" s="137"/>
      <c r="E982" s="138"/>
      <c r="F982" s="139"/>
      <c r="G982" s="139"/>
      <c r="H982" s="130"/>
      <c r="I982" s="130"/>
      <c r="J982" s="130"/>
      <c r="K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row>
    <row r="983">
      <c r="A983" s="55"/>
      <c r="B983" s="55"/>
      <c r="C983" s="136"/>
      <c r="D983" s="137"/>
      <c r="E983" s="138"/>
      <c r="F983" s="139"/>
      <c r="G983" s="139"/>
      <c r="H983" s="130"/>
      <c r="I983" s="130"/>
      <c r="J983" s="130"/>
      <c r="K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row>
    <row r="984">
      <c r="A984" s="55"/>
      <c r="B984" s="55"/>
      <c r="C984" s="136"/>
      <c r="D984" s="137"/>
      <c r="E984" s="138"/>
      <c r="F984" s="139"/>
      <c r="G984" s="139"/>
      <c r="H984" s="130"/>
      <c r="I984" s="130"/>
      <c r="J984" s="130"/>
      <c r="K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row>
    <row r="985">
      <c r="A985" s="55"/>
      <c r="B985" s="55"/>
      <c r="C985" s="136"/>
      <c r="D985" s="137"/>
      <c r="E985" s="138"/>
      <c r="F985" s="139"/>
      <c r="G985" s="139"/>
      <c r="H985" s="130"/>
      <c r="I985" s="130"/>
      <c r="J985" s="130"/>
      <c r="K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row>
    <row r="986">
      <c r="A986" s="55"/>
      <c r="B986" s="55"/>
      <c r="C986" s="136"/>
      <c r="D986" s="137"/>
      <c r="E986" s="138"/>
      <c r="F986" s="139"/>
      <c r="G986" s="139"/>
      <c r="H986" s="130"/>
      <c r="I986" s="130"/>
      <c r="J986" s="130"/>
      <c r="K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row>
    <row r="987">
      <c r="A987" s="55"/>
      <c r="B987" s="55"/>
      <c r="C987" s="136"/>
      <c r="D987" s="137"/>
      <c r="E987" s="138"/>
      <c r="F987" s="139"/>
      <c r="G987" s="139"/>
      <c r="H987" s="130"/>
      <c r="I987" s="130"/>
      <c r="J987" s="130"/>
      <c r="K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row>
    <row r="988">
      <c r="A988" s="55"/>
      <c r="B988" s="55"/>
      <c r="C988" s="136"/>
      <c r="D988" s="137"/>
      <c r="E988" s="138"/>
      <c r="F988" s="139"/>
      <c r="G988" s="139"/>
      <c r="H988" s="130"/>
      <c r="I988" s="130"/>
      <c r="J988" s="130"/>
      <c r="K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row>
    <row r="989">
      <c r="A989" s="55"/>
      <c r="B989" s="55"/>
      <c r="C989" s="136"/>
      <c r="D989" s="137"/>
      <c r="E989" s="138"/>
      <c r="F989" s="139"/>
      <c r="G989" s="139"/>
      <c r="H989" s="130"/>
      <c r="I989" s="130"/>
      <c r="J989" s="130"/>
      <c r="K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row>
    <row r="990">
      <c r="A990" s="55"/>
      <c r="B990" s="55"/>
      <c r="C990" s="136"/>
      <c r="D990" s="137"/>
      <c r="E990" s="138"/>
      <c r="F990" s="139"/>
      <c r="G990" s="139"/>
      <c r="H990" s="130"/>
      <c r="I990" s="130"/>
      <c r="J990" s="130"/>
      <c r="K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row>
    <row r="991">
      <c r="A991" s="55"/>
      <c r="B991" s="55"/>
      <c r="C991" s="136"/>
      <c r="D991" s="137"/>
      <c r="E991" s="138"/>
      <c r="F991" s="139"/>
      <c r="G991" s="139"/>
      <c r="H991" s="130"/>
      <c r="I991" s="130"/>
      <c r="J991" s="130"/>
      <c r="K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row>
    <row r="992">
      <c r="A992" s="55"/>
      <c r="B992" s="55"/>
      <c r="C992" s="136"/>
      <c r="D992" s="137"/>
      <c r="E992" s="138"/>
      <c r="F992" s="139"/>
      <c r="G992" s="139"/>
      <c r="H992" s="130"/>
      <c r="I992" s="130"/>
      <c r="J992" s="130"/>
      <c r="K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row>
    <row r="993">
      <c r="A993" s="55"/>
      <c r="B993" s="55"/>
      <c r="C993" s="136"/>
      <c r="D993" s="137"/>
      <c r="E993" s="138"/>
      <c r="F993" s="139"/>
      <c r="G993" s="139"/>
      <c r="H993" s="130"/>
      <c r="I993" s="130"/>
      <c r="J993" s="130"/>
      <c r="K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row>
    <row r="994">
      <c r="A994" s="55"/>
      <c r="B994" s="55"/>
      <c r="C994" s="136"/>
      <c r="D994" s="137"/>
      <c r="E994" s="138"/>
      <c r="F994" s="139"/>
      <c r="G994" s="139"/>
      <c r="H994" s="130"/>
      <c r="I994" s="130"/>
      <c r="J994" s="130"/>
      <c r="K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row>
    <row r="995">
      <c r="A995" s="55"/>
      <c r="B995" s="55"/>
      <c r="C995" s="136"/>
      <c r="D995" s="137"/>
      <c r="E995" s="138"/>
      <c r="F995" s="139"/>
      <c r="G995" s="139"/>
      <c r="H995" s="130"/>
      <c r="I995" s="130"/>
      <c r="J995" s="130"/>
      <c r="K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row>
    <row r="996">
      <c r="A996" s="55"/>
      <c r="B996" s="55"/>
      <c r="C996" s="136"/>
      <c r="D996" s="137"/>
      <c r="E996" s="138"/>
      <c r="F996" s="139"/>
      <c r="G996" s="139"/>
      <c r="H996" s="130"/>
      <c r="I996" s="130"/>
      <c r="J996" s="130"/>
      <c r="K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row>
    <row r="997">
      <c r="A997" s="55"/>
      <c r="B997" s="55"/>
      <c r="C997" s="136"/>
      <c r="D997" s="137"/>
      <c r="E997" s="138"/>
      <c r="F997" s="139"/>
      <c r="G997" s="139"/>
      <c r="H997" s="130"/>
      <c r="I997" s="130"/>
      <c r="J997" s="130"/>
      <c r="K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row>
    <row r="998">
      <c r="A998" s="55"/>
      <c r="B998" s="55"/>
      <c r="C998" s="136"/>
      <c r="D998" s="137"/>
      <c r="E998" s="138"/>
      <c r="F998" s="139"/>
      <c r="G998" s="139"/>
      <c r="H998" s="130"/>
      <c r="I998" s="130"/>
      <c r="J998" s="130"/>
      <c r="K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row>
    <row r="999">
      <c r="A999" s="55"/>
      <c r="B999" s="55"/>
      <c r="C999" s="136"/>
      <c r="D999" s="137"/>
      <c r="E999" s="138"/>
      <c r="F999" s="139"/>
      <c r="G999" s="139"/>
      <c r="H999" s="130"/>
      <c r="I999" s="130"/>
      <c r="J999" s="130"/>
      <c r="K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row>
    <row r="1000">
      <c r="A1000" s="55"/>
      <c r="B1000" s="55"/>
      <c r="C1000" s="136"/>
      <c r="D1000" s="137"/>
      <c r="E1000" s="138"/>
      <c r="F1000" s="139"/>
      <c r="G1000" s="139"/>
      <c r="H1000" s="130"/>
      <c r="I1000" s="130"/>
      <c r="J1000" s="130"/>
      <c r="K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row>
    <row r="1001">
      <c r="A1001" s="55"/>
      <c r="B1001" s="55"/>
      <c r="C1001" s="136"/>
      <c r="D1001" s="137"/>
      <c r="E1001" s="138"/>
      <c r="F1001" s="139"/>
      <c r="G1001" s="139"/>
      <c r="H1001" s="130"/>
      <c r="I1001" s="130"/>
      <c r="J1001" s="130"/>
      <c r="K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row>
  </sheetData>
  <hyperlinks>
    <hyperlink r:id="rId2" ref="X2"/>
    <hyperlink r:id="rId3" ref="X53"/>
    <hyperlink r:id="rId4" ref="X105"/>
    <hyperlink r:id="rId5" ref="X233"/>
    <hyperlink r:id="rId6" ref="X308"/>
    <hyperlink r:id="rId7" ref="X358"/>
    <hyperlink r:id="rId8" ref="X385"/>
    <hyperlink r:id="rId9" ref="X410"/>
    <hyperlink r:id="rId10" ref="X423"/>
    <hyperlink r:id="rId11" ref="X424"/>
  </hyperlinks>
  <drawing r:id="rId12"/>
  <legacyDrawing r:id="rId1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4" width="36.43"/>
  </cols>
  <sheetData>
    <row r="1">
      <c r="A1" s="140" t="s">
        <v>5381</v>
      </c>
      <c r="B1" s="140" t="s">
        <v>2301</v>
      </c>
      <c r="C1" s="140" t="s">
        <v>2719</v>
      </c>
      <c r="D1" s="140" t="s">
        <v>3630</v>
      </c>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row>
    <row r="2">
      <c r="A2" s="114" t="s">
        <v>5382</v>
      </c>
      <c r="B2" s="114" t="s">
        <v>5382</v>
      </c>
      <c r="C2" s="114" t="s">
        <v>5382</v>
      </c>
      <c r="D2" s="114" t="s">
        <v>5382</v>
      </c>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row>
    <row r="3">
      <c r="A3" s="114" t="s">
        <v>5383</v>
      </c>
      <c r="B3" s="114" t="s">
        <v>5383</v>
      </c>
      <c r="C3" s="114" t="s">
        <v>5383</v>
      </c>
      <c r="D3" s="114" t="s">
        <v>5383</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row>
    <row r="4">
      <c r="A4" s="14" t="s">
        <v>4</v>
      </c>
      <c r="B4" s="45" t="s">
        <v>2284</v>
      </c>
      <c r="C4" s="142" t="s">
        <v>2284</v>
      </c>
      <c r="D4" s="143" t="s">
        <v>2284</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row>
    <row r="5">
      <c r="A5" s="14" t="s">
        <v>5</v>
      </c>
      <c r="B5" s="144"/>
      <c r="C5" s="144"/>
      <c r="D5" s="144"/>
    </row>
    <row r="6">
      <c r="A6" s="14" t="s">
        <v>6</v>
      </c>
      <c r="B6" s="45"/>
      <c r="C6" s="142" t="s">
        <v>6</v>
      </c>
      <c r="D6" s="41" t="s">
        <v>3626</v>
      </c>
    </row>
    <row r="7">
      <c r="A7" s="145" t="s">
        <v>5384</v>
      </c>
      <c r="B7" s="145" t="s">
        <v>5384</v>
      </c>
      <c r="C7" s="145" t="s">
        <v>5384</v>
      </c>
      <c r="D7" s="145" t="s">
        <v>5384</v>
      </c>
    </row>
    <row r="8">
      <c r="A8" s="145" t="s">
        <v>12</v>
      </c>
      <c r="B8" s="145" t="s">
        <v>12</v>
      </c>
      <c r="C8" s="145" t="s">
        <v>12</v>
      </c>
      <c r="D8" s="145" t="s">
        <v>12</v>
      </c>
      <c r="E8" s="146" t="s">
        <v>5385</v>
      </c>
    </row>
    <row r="9">
      <c r="A9" s="14" t="s">
        <v>13</v>
      </c>
      <c r="B9" s="144"/>
      <c r="C9" s="144"/>
      <c r="D9" s="144"/>
    </row>
    <row r="10">
      <c r="A10" s="14" t="s">
        <v>14</v>
      </c>
      <c r="B10" s="144"/>
      <c r="C10" s="144"/>
      <c r="D10" s="144"/>
    </row>
    <row r="11">
      <c r="A11" s="147" t="s">
        <v>15</v>
      </c>
      <c r="B11" s="148" t="s">
        <v>2288</v>
      </c>
      <c r="C11" s="144"/>
      <c r="D11" s="144"/>
    </row>
    <row r="12">
      <c r="A12" s="14"/>
      <c r="B12" s="45" t="s">
        <v>2289</v>
      </c>
      <c r="C12" s="144"/>
      <c r="D12" s="144"/>
    </row>
    <row r="13">
      <c r="A13" s="14"/>
      <c r="B13" s="45" t="s">
        <v>2290</v>
      </c>
      <c r="C13" s="144"/>
      <c r="D13" s="144"/>
    </row>
    <row r="14">
      <c r="A14" s="14"/>
      <c r="B14" s="45" t="s">
        <v>2291</v>
      </c>
      <c r="C14" s="144"/>
      <c r="D14" s="144"/>
    </row>
    <row r="15">
      <c r="A15" s="14" t="s">
        <v>16</v>
      </c>
      <c r="B15" s="144"/>
      <c r="C15" s="144"/>
      <c r="D15" s="144"/>
    </row>
    <row r="16">
      <c r="A16" s="149" t="s">
        <v>17</v>
      </c>
      <c r="B16" s="144"/>
      <c r="C16" s="144"/>
      <c r="D16" s="144"/>
    </row>
    <row r="17">
      <c r="A17" s="14" t="s">
        <v>18</v>
      </c>
      <c r="B17" s="144"/>
      <c r="C17" s="144"/>
      <c r="D17" s="144"/>
    </row>
    <row r="18">
      <c r="A18" s="14" t="s">
        <v>19</v>
      </c>
      <c r="B18" s="144"/>
      <c r="C18" s="144"/>
      <c r="D18" s="144"/>
    </row>
    <row r="19">
      <c r="A19" s="14" t="s">
        <v>20</v>
      </c>
      <c r="B19" s="144"/>
      <c r="C19" s="144"/>
      <c r="D19" s="144"/>
    </row>
    <row r="20">
      <c r="A20" s="14" t="s">
        <v>21</v>
      </c>
      <c r="B20" s="45" t="s">
        <v>21</v>
      </c>
      <c r="C20" s="150" t="s">
        <v>2716</v>
      </c>
      <c r="D20" s="144"/>
    </row>
    <row r="21">
      <c r="A21" s="14" t="s">
        <v>22</v>
      </c>
      <c r="B21" s="45" t="s">
        <v>22</v>
      </c>
      <c r="C21" s="144"/>
      <c r="D21" s="150"/>
    </row>
    <row r="22">
      <c r="A22" s="145" t="s">
        <v>23</v>
      </c>
      <c r="B22" s="151" t="s">
        <v>2292</v>
      </c>
      <c r="C22" s="152" t="s">
        <v>2292</v>
      </c>
      <c r="D22" s="115" t="s">
        <v>23</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row>
    <row r="23">
      <c r="A23" s="145" t="s">
        <v>24</v>
      </c>
      <c r="B23" s="151" t="s">
        <v>2293</v>
      </c>
      <c r="C23" s="152" t="s">
        <v>2293</v>
      </c>
      <c r="D23" s="115" t="s">
        <v>24</v>
      </c>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row>
    <row r="24">
      <c r="A24" s="145" t="s">
        <v>25</v>
      </c>
      <c r="B24" s="151" t="s">
        <v>2294</v>
      </c>
      <c r="C24" s="152" t="s">
        <v>25</v>
      </c>
      <c r="D24" s="115" t="s">
        <v>25</v>
      </c>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row>
    <row r="25">
      <c r="A25" s="145" t="s">
        <v>26</v>
      </c>
      <c r="B25" s="151" t="s">
        <v>2295</v>
      </c>
      <c r="C25" s="152" t="s">
        <v>26</v>
      </c>
      <c r="D25" s="115" t="s">
        <v>26</v>
      </c>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row>
    <row r="26">
      <c r="A26" s="145" t="s">
        <v>27</v>
      </c>
      <c r="B26" s="151" t="s">
        <v>2296</v>
      </c>
      <c r="C26" s="152" t="s">
        <v>27</v>
      </c>
      <c r="D26" s="115" t="s">
        <v>27</v>
      </c>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row>
    <row r="27">
      <c r="A27" s="145" t="s">
        <v>28</v>
      </c>
      <c r="B27" s="151" t="s">
        <v>2297</v>
      </c>
      <c r="C27" s="152" t="s">
        <v>28</v>
      </c>
      <c r="D27" s="115" t="s">
        <v>28</v>
      </c>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row>
    <row r="28">
      <c r="A28" s="145" t="s">
        <v>29</v>
      </c>
      <c r="B28" s="151" t="s">
        <v>2298</v>
      </c>
      <c r="C28" s="152" t="s">
        <v>2298</v>
      </c>
      <c r="D28" s="115" t="s">
        <v>29</v>
      </c>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row>
    <row r="29">
      <c r="A29" s="144"/>
      <c r="B29" s="144"/>
      <c r="C29" s="150" t="s">
        <v>2299</v>
      </c>
      <c r="D29" s="153" t="s">
        <v>30</v>
      </c>
    </row>
    <row r="31">
      <c r="A31" s="154" t="s">
        <v>5382</v>
      </c>
      <c r="B31" s="155" t="s">
        <v>1</v>
      </c>
      <c r="C31" s="155" t="s">
        <v>2</v>
      </c>
      <c r="D31" s="156" t="s">
        <v>11</v>
      </c>
      <c r="E31" s="157" t="s">
        <v>12</v>
      </c>
      <c r="F31" s="158"/>
      <c r="G31" s="158"/>
      <c r="H31" s="159" t="s">
        <v>23</v>
      </c>
      <c r="I31" s="159" t="s">
        <v>24</v>
      </c>
      <c r="J31" s="159" t="s">
        <v>25</v>
      </c>
      <c r="K31" s="159" t="s">
        <v>26</v>
      </c>
      <c r="L31" s="159" t="s">
        <v>27</v>
      </c>
      <c r="M31" s="159" t="s">
        <v>28</v>
      </c>
      <c r="N31" s="159" t="s">
        <v>29</v>
      </c>
      <c r="O31" s="160"/>
      <c r="P31" s="160"/>
      <c r="Q31" s="160"/>
      <c r="R31" s="160"/>
      <c r="S31" s="160"/>
      <c r="T31" s="160"/>
      <c r="U31" s="160"/>
      <c r="V31" s="160"/>
      <c r="W31" s="160"/>
      <c r="X31" s="160"/>
      <c r="Y31" s="160"/>
      <c r="Z31" s="160"/>
      <c r="AA31" s="160"/>
      <c r="AB31" s="160"/>
      <c r="AC31" s="160"/>
      <c r="AD31" s="160"/>
      <c r="AE31" s="160"/>
      <c r="AF31" s="160"/>
      <c r="AG31" s="160"/>
      <c r="AH31" s="160"/>
      <c r="AI31" s="160"/>
    </row>
  </sheetData>
  <hyperlinks>
    <hyperlink r:id="rId1" ref="E8"/>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5" max="11" width="24.86"/>
    <col customWidth="1" min="12" max="14" width="29.57"/>
    <col customWidth="1" min="15" max="15" width="29.43"/>
    <col customWidth="1" min="16" max="16" width="34.14"/>
    <col customWidth="1" min="17" max="17" width="31.71"/>
  </cols>
  <sheetData>
    <row r="1">
      <c r="A1" s="161" t="s">
        <v>0</v>
      </c>
      <c r="B1" s="161" t="s">
        <v>1</v>
      </c>
      <c r="C1" s="161" t="s">
        <v>2</v>
      </c>
      <c r="D1" s="162" t="s">
        <v>3</v>
      </c>
      <c r="E1" s="156" t="s">
        <v>11</v>
      </c>
      <c r="F1" s="163" t="s">
        <v>12</v>
      </c>
      <c r="G1" s="163" t="s">
        <v>2286</v>
      </c>
      <c r="H1" s="163" t="s">
        <v>2287</v>
      </c>
      <c r="I1" s="164" t="s">
        <v>23</v>
      </c>
      <c r="J1" s="164" t="s">
        <v>24</v>
      </c>
      <c r="K1" s="164" t="s">
        <v>25</v>
      </c>
      <c r="L1" s="164" t="s">
        <v>26</v>
      </c>
      <c r="M1" s="164" t="s">
        <v>27</v>
      </c>
      <c r="N1" s="164" t="s">
        <v>28</v>
      </c>
      <c r="O1" s="164" t="s">
        <v>29</v>
      </c>
      <c r="P1" s="165" t="s">
        <v>5386</v>
      </c>
      <c r="Q1" s="166" t="s">
        <v>5387</v>
      </c>
      <c r="R1" s="167"/>
      <c r="S1" s="168"/>
      <c r="T1" s="169"/>
      <c r="U1" s="169"/>
      <c r="V1" s="169"/>
      <c r="W1" s="169"/>
      <c r="X1" s="169"/>
      <c r="Y1" s="169"/>
      <c r="Z1" s="169"/>
      <c r="AA1" s="169"/>
      <c r="AB1" s="169"/>
      <c r="AC1" s="169"/>
      <c r="AD1" s="169"/>
      <c r="AE1" s="169"/>
      <c r="AF1" s="169"/>
      <c r="AG1" s="169"/>
      <c r="AH1" s="169"/>
      <c r="AI1" s="169"/>
      <c r="AJ1" s="169"/>
    </row>
    <row r="2">
      <c r="A2" s="170" t="s">
        <v>3878</v>
      </c>
      <c r="B2" s="171" t="s">
        <v>3630</v>
      </c>
      <c r="C2" s="170" t="s">
        <v>3879</v>
      </c>
      <c r="D2" s="172" t="s">
        <v>2303</v>
      </c>
      <c r="E2" s="173" t="s">
        <v>3826</v>
      </c>
      <c r="F2" s="174" t="s">
        <v>3825</v>
      </c>
      <c r="G2" s="175" t="str">
        <f t="shared" ref="G2:G128" si="1">LEFT(F2,FIND(",",F2)-1)</f>
        <v>32.270651</v>
      </c>
      <c r="H2" s="175" t="s">
        <v>5388</v>
      </c>
      <c r="I2" s="173">
        <v>3.0</v>
      </c>
      <c r="J2" s="173">
        <v>5.0</v>
      </c>
      <c r="K2" s="173">
        <v>0.0</v>
      </c>
      <c r="L2" s="173">
        <v>0.0</v>
      </c>
      <c r="M2" s="173">
        <v>0.0</v>
      </c>
      <c r="N2" s="173">
        <v>0.0</v>
      </c>
      <c r="O2" s="173">
        <v>1.0</v>
      </c>
      <c r="P2" s="71">
        <f t="shared" ref="P2:P5" si="2">L2/J2</f>
        <v>0</v>
      </c>
      <c r="Q2" s="176">
        <f t="shared" ref="Q2:Q1697" si="3">IF ((J2-L2-N2) &lt; 0, 0, J2-L2-N2)</f>
        <v>5</v>
      </c>
      <c r="R2" s="177"/>
      <c r="S2" s="170"/>
      <c r="T2" s="55"/>
      <c r="U2" s="55"/>
      <c r="V2" s="55"/>
      <c r="W2" s="55"/>
      <c r="X2" s="55"/>
      <c r="Y2" s="55"/>
      <c r="Z2" s="55"/>
      <c r="AA2" s="55"/>
      <c r="AB2" s="55"/>
      <c r="AC2" s="55"/>
      <c r="AD2" s="55"/>
    </row>
    <row r="3">
      <c r="A3" s="178" t="s">
        <v>4092</v>
      </c>
      <c r="B3" s="179" t="s">
        <v>3630</v>
      </c>
      <c r="C3" s="180" t="s">
        <v>4093</v>
      </c>
      <c r="D3" s="85" t="s">
        <v>37</v>
      </c>
      <c r="E3" s="181" t="s">
        <v>4096</v>
      </c>
      <c r="F3" s="182" t="s">
        <v>4095</v>
      </c>
      <c r="G3" s="25" t="str">
        <f t="shared" si="1"/>
        <v>32.959854</v>
      </c>
      <c r="H3" s="25" t="s">
        <v>5389</v>
      </c>
      <c r="I3" s="181">
        <v>2.0</v>
      </c>
      <c r="J3" s="181">
        <v>3.0</v>
      </c>
      <c r="K3" s="181">
        <v>0.0</v>
      </c>
      <c r="L3" s="181">
        <v>0.0</v>
      </c>
      <c r="M3" s="181">
        <v>0.0</v>
      </c>
      <c r="N3" s="181">
        <v>0.0</v>
      </c>
      <c r="O3" s="181">
        <v>3.0</v>
      </c>
      <c r="P3" s="55">
        <f t="shared" si="2"/>
        <v>0</v>
      </c>
      <c r="Q3" s="176">
        <f t="shared" si="3"/>
        <v>3</v>
      </c>
      <c r="R3" s="125"/>
      <c r="S3" s="22"/>
      <c r="T3" s="55"/>
      <c r="U3" s="55"/>
      <c r="V3" s="55"/>
      <c r="W3" s="55"/>
      <c r="X3" s="55"/>
      <c r="Y3" s="55"/>
      <c r="Z3" s="55"/>
      <c r="AA3" s="55"/>
      <c r="AB3" s="55"/>
      <c r="AC3" s="55"/>
      <c r="AD3" s="55"/>
    </row>
    <row r="4">
      <c r="A4" s="178" t="s">
        <v>4564</v>
      </c>
      <c r="B4" s="179" t="s">
        <v>3630</v>
      </c>
      <c r="C4" s="180" t="s">
        <v>4565</v>
      </c>
      <c r="D4" s="85" t="s">
        <v>37</v>
      </c>
      <c r="E4" s="181" t="s">
        <v>4568</v>
      </c>
      <c r="F4" s="182" t="s">
        <v>4567</v>
      </c>
      <c r="G4" s="25" t="str">
        <f t="shared" si="1"/>
        <v>33.001031</v>
      </c>
      <c r="H4" s="25" t="s">
        <v>5390</v>
      </c>
      <c r="I4" s="181">
        <v>8.0</v>
      </c>
      <c r="J4" s="181">
        <v>10.0</v>
      </c>
      <c r="K4" s="181">
        <v>0.0</v>
      </c>
      <c r="L4" s="181">
        <v>0.0</v>
      </c>
      <c r="M4" s="181">
        <v>0.0</v>
      </c>
      <c r="N4" s="181">
        <v>0.0</v>
      </c>
      <c r="O4" s="181">
        <v>0.0</v>
      </c>
      <c r="P4" s="55">
        <f t="shared" si="2"/>
        <v>0</v>
      </c>
      <c r="Q4" s="176">
        <f t="shared" si="3"/>
        <v>10</v>
      </c>
      <c r="R4" s="125"/>
      <c r="S4" s="22"/>
      <c r="T4" s="55"/>
      <c r="U4" s="55"/>
      <c r="V4" s="55"/>
      <c r="W4" s="55"/>
      <c r="X4" s="55"/>
      <c r="Y4" s="55"/>
      <c r="Z4" s="55"/>
      <c r="AA4" s="55"/>
      <c r="AB4" s="55"/>
      <c r="AC4" s="55"/>
      <c r="AD4" s="55"/>
    </row>
    <row r="5">
      <c r="A5" s="178" t="s">
        <v>4571</v>
      </c>
      <c r="B5" s="179" t="s">
        <v>3630</v>
      </c>
      <c r="C5" s="180" t="s">
        <v>4565</v>
      </c>
      <c r="D5" s="85" t="s">
        <v>37</v>
      </c>
      <c r="E5" s="181" t="s">
        <v>4568</v>
      </c>
      <c r="F5" s="182" t="s">
        <v>4567</v>
      </c>
      <c r="G5" s="25" t="str">
        <f t="shared" si="1"/>
        <v>33.001031</v>
      </c>
      <c r="H5" s="25" t="s">
        <v>5390</v>
      </c>
      <c r="I5" s="181">
        <v>4.0</v>
      </c>
      <c r="J5" s="181">
        <v>6.0</v>
      </c>
      <c r="K5" s="181">
        <v>0.0</v>
      </c>
      <c r="L5" s="181">
        <v>0.0</v>
      </c>
      <c r="M5" s="181">
        <v>0.0</v>
      </c>
      <c r="N5" s="181">
        <v>0.0</v>
      </c>
      <c r="O5" s="181">
        <v>0.0</v>
      </c>
      <c r="P5" s="55">
        <f t="shared" si="2"/>
        <v>0</v>
      </c>
      <c r="Q5" s="176">
        <f t="shared" si="3"/>
        <v>6</v>
      </c>
      <c r="R5" s="126"/>
      <c r="S5" s="22"/>
      <c r="T5" s="55"/>
      <c r="U5" s="55"/>
      <c r="V5" s="55"/>
      <c r="W5" s="55"/>
      <c r="X5" s="55"/>
      <c r="Y5" s="55"/>
      <c r="Z5" s="55"/>
      <c r="AA5" s="55"/>
      <c r="AB5" s="55"/>
      <c r="AC5" s="55"/>
      <c r="AD5" s="55"/>
    </row>
    <row r="6">
      <c r="A6" s="178" t="s">
        <v>4573</v>
      </c>
      <c r="B6" s="179" t="s">
        <v>3630</v>
      </c>
      <c r="C6" s="180" t="s">
        <v>4565</v>
      </c>
      <c r="D6" s="85" t="s">
        <v>37</v>
      </c>
      <c r="E6" s="181" t="s">
        <v>3793</v>
      </c>
      <c r="F6" s="182" t="s">
        <v>3792</v>
      </c>
      <c r="G6" s="25" t="str">
        <f t="shared" si="1"/>
        <v>33.150049</v>
      </c>
      <c r="H6" s="25" t="s">
        <v>5391</v>
      </c>
      <c r="I6" s="181">
        <v>4.0</v>
      </c>
      <c r="J6" s="181">
        <v>5.0</v>
      </c>
      <c r="K6" s="181">
        <v>0.0</v>
      </c>
      <c r="L6" s="181">
        <v>0.0</v>
      </c>
      <c r="M6" s="181">
        <v>0.0</v>
      </c>
      <c r="N6" s="181">
        <v>0.0</v>
      </c>
      <c r="O6" s="181">
        <v>0.0</v>
      </c>
      <c r="P6" s="183">
        <v>0.0</v>
      </c>
      <c r="Q6" s="176">
        <f t="shared" si="3"/>
        <v>5</v>
      </c>
      <c r="R6" s="126"/>
      <c r="S6" s="22"/>
      <c r="T6" s="55"/>
      <c r="U6" s="55"/>
      <c r="V6" s="55"/>
      <c r="W6" s="55"/>
      <c r="X6" s="55"/>
      <c r="Y6" s="55"/>
      <c r="Z6" s="55"/>
      <c r="AA6" s="55"/>
      <c r="AB6" s="55"/>
      <c r="AC6" s="55"/>
      <c r="AD6" s="55"/>
    </row>
    <row r="7">
      <c r="A7" s="178" t="s">
        <v>4575</v>
      </c>
      <c r="B7" s="179" t="s">
        <v>3630</v>
      </c>
      <c r="C7" s="180" t="s">
        <v>4565</v>
      </c>
      <c r="D7" s="85" t="s">
        <v>37</v>
      </c>
      <c r="E7" s="181" t="s">
        <v>4217</v>
      </c>
      <c r="F7" s="182" t="s">
        <v>4216</v>
      </c>
      <c r="G7" s="25" t="str">
        <f t="shared" si="1"/>
        <v>32.943336</v>
      </c>
      <c r="H7" s="25" t="s">
        <v>5392</v>
      </c>
      <c r="I7" s="181">
        <v>4.0</v>
      </c>
      <c r="J7" s="181">
        <v>4.0</v>
      </c>
      <c r="K7" s="181">
        <v>0.0</v>
      </c>
      <c r="L7" s="181">
        <v>0.0</v>
      </c>
      <c r="M7" s="181">
        <v>0.0</v>
      </c>
      <c r="N7" s="181">
        <v>0.0</v>
      </c>
      <c r="O7" s="181">
        <v>4.0</v>
      </c>
      <c r="P7" s="183">
        <v>0.0</v>
      </c>
      <c r="Q7" s="176">
        <f t="shared" si="3"/>
        <v>4</v>
      </c>
      <c r="R7" s="126"/>
      <c r="S7" s="22"/>
      <c r="T7" s="55"/>
      <c r="U7" s="55"/>
      <c r="V7" s="55"/>
      <c r="W7" s="55"/>
      <c r="X7" s="55"/>
      <c r="Y7" s="55"/>
      <c r="Z7" s="55"/>
      <c r="AA7" s="55"/>
      <c r="AB7" s="55"/>
      <c r="AC7" s="55"/>
      <c r="AD7" s="55"/>
    </row>
    <row r="8">
      <c r="A8" s="81" t="s">
        <v>3066</v>
      </c>
      <c r="B8" s="83" t="s">
        <v>2719</v>
      </c>
      <c r="C8" s="84" t="s">
        <v>3067</v>
      </c>
      <c r="D8" s="73" t="s">
        <v>37</v>
      </c>
      <c r="E8" s="86" t="s">
        <v>2748</v>
      </c>
      <c r="F8" s="86" t="s">
        <v>2743</v>
      </c>
      <c r="G8" s="25" t="str">
        <f t="shared" si="1"/>
        <v>14.754630</v>
      </c>
      <c r="H8" s="25" t="s">
        <v>5393</v>
      </c>
      <c r="I8" s="81">
        <v>1.0</v>
      </c>
      <c r="J8" s="81">
        <v>1.0</v>
      </c>
      <c r="K8" s="81">
        <v>0.0</v>
      </c>
      <c r="L8" s="81">
        <v>0.0</v>
      </c>
      <c r="M8" s="81">
        <v>0.0</v>
      </c>
      <c r="N8" s="81">
        <v>0.0</v>
      </c>
      <c r="O8" s="81">
        <v>0.0</v>
      </c>
      <c r="P8" s="55">
        <f>L8/J8</f>
        <v>0</v>
      </c>
      <c r="Q8" s="176">
        <f t="shared" si="3"/>
        <v>1</v>
      </c>
      <c r="R8" s="55"/>
      <c r="S8" s="55"/>
      <c r="T8" s="55"/>
      <c r="U8" s="55"/>
      <c r="V8" s="55"/>
      <c r="W8" s="55"/>
      <c r="X8" s="55"/>
      <c r="Y8" s="55"/>
      <c r="Z8" s="55"/>
      <c r="AA8" s="55"/>
      <c r="AB8" s="55"/>
      <c r="AC8" s="55"/>
      <c r="AD8" s="55"/>
      <c r="AE8" s="55"/>
      <c r="AF8" s="55"/>
      <c r="AG8" s="55"/>
      <c r="AH8" s="55"/>
      <c r="AI8" s="55"/>
      <c r="AJ8" s="55"/>
    </row>
    <row r="9">
      <c r="A9" s="184" t="s">
        <v>34</v>
      </c>
      <c r="B9" s="185" t="s">
        <v>35</v>
      </c>
      <c r="C9" s="186" t="s">
        <v>36</v>
      </c>
      <c r="D9" s="185" t="s">
        <v>37</v>
      </c>
      <c r="E9" s="185" t="s">
        <v>42</v>
      </c>
      <c r="F9" s="187" t="s">
        <v>43</v>
      </c>
      <c r="G9" s="14" t="str">
        <f t="shared" si="1"/>
        <v>33.19392</v>
      </c>
      <c r="H9" s="14" t="s">
        <v>5394</v>
      </c>
      <c r="I9" s="185">
        <v>0.0</v>
      </c>
      <c r="J9" s="185">
        <v>0.0</v>
      </c>
      <c r="K9" s="185">
        <v>0.0</v>
      </c>
      <c r="L9" s="185">
        <v>0.0</v>
      </c>
      <c r="M9" s="185">
        <v>0.0</v>
      </c>
      <c r="N9" s="185">
        <v>0.0</v>
      </c>
      <c r="O9" s="185">
        <v>0.0</v>
      </c>
      <c r="P9" s="183">
        <v>0.0</v>
      </c>
      <c r="Q9" s="176">
        <f t="shared" si="3"/>
        <v>0</v>
      </c>
      <c r="R9" s="11"/>
      <c r="S9" s="11"/>
    </row>
    <row r="10">
      <c r="A10" s="178" t="s">
        <v>3881</v>
      </c>
      <c r="B10" s="179" t="s">
        <v>3630</v>
      </c>
      <c r="C10" s="180" t="s">
        <v>3882</v>
      </c>
      <c r="D10" s="85" t="s">
        <v>2303</v>
      </c>
      <c r="E10" s="181" t="s">
        <v>3884</v>
      </c>
      <c r="F10" s="182" t="s">
        <v>3671</v>
      </c>
      <c r="G10" s="25" t="str">
        <f t="shared" si="1"/>
        <v>32.320237</v>
      </c>
      <c r="H10" s="25" t="s">
        <v>5395</v>
      </c>
      <c r="I10" s="181">
        <v>3.0</v>
      </c>
      <c r="J10" s="181">
        <v>4.0</v>
      </c>
      <c r="K10" s="181">
        <v>0.0</v>
      </c>
      <c r="L10" s="181">
        <v>0.0</v>
      </c>
      <c r="M10" s="181">
        <v>0.0</v>
      </c>
      <c r="N10" s="181">
        <v>0.0</v>
      </c>
      <c r="O10" s="181">
        <v>3.0</v>
      </c>
      <c r="P10" s="55">
        <f t="shared" ref="P10:P22" si="4">L10/J10</f>
        <v>0</v>
      </c>
      <c r="Q10" s="176">
        <f t="shared" si="3"/>
        <v>4</v>
      </c>
      <c r="R10" s="126"/>
      <c r="S10" s="22"/>
      <c r="T10" s="55"/>
      <c r="U10" s="55"/>
      <c r="V10" s="55"/>
      <c r="W10" s="55"/>
      <c r="X10" s="55"/>
      <c r="Y10" s="55"/>
      <c r="Z10" s="55"/>
      <c r="AA10" s="55"/>
      <c r="AB10" s="55"/>
      <c r="AC10" s="55"/>
      <c r="AD10" s="55"/>
    </row>
    <row r="11">
      <c r="A11" s="178" t="s">
        <v>5057</v>
      </c>
      <c r="B11" s="179" t="s">
        <v>3630</v>
      </c>
      <c r="C11" s="180" t="s">
        <v>5058</v>
      </c>
      <c r="D11" s="85" t="s">
        <v>37</v>
      </c>
      <c r="E11" s="181" t="s">
        <v>5060</v>
      </c>
      <c r="F11" s="182" t="s">
        <v>4800</v>
      </c>
      <c r="G11" s="25" t="str">
        <f t="shared" si="1"/>
        <v>32.378567</v>
      </c>
      <c r="H11" s="25" t="s">
        <v>5396</v>
      </c>
      <c r="I11" s="181">
        <v>6.0</v>
      </c>
      <c r="J11" s="181">
        <v>11.0</v>
      </c>
      <c r="K11" s="181">
        <v>0.0</v>
      </c>
      <c r="L11" s="181">
        <v>0.0</v>
      </c>
      <c r="M11" s="181">
        <v>0.0</v>
      </c>
      <c r="N11" s="181">
        <v>0.0</v>
      </c>
      <c r="O11" s="181">
        <v>0.0</v>
      </c>
      <c r="P11" s="55">
        <f t="shared" si="4"/>
        <v>0</v>
      </c>
      <c r="Q11" s="176">
        <f t="shared" si="3"/>
        <v>11</v>
      </c>
      <c r="R11" s="125"/>
      <c r="S11" s="22"/>
      <c r="T11" s="55"/>
      <c r="U11" s="55"/>
      <c r="V11" s="55"/>
      <c r="W11" s="55"/>
      <c r="X11" s="55"/>
      <c r="Y11" s="55"/>
      <c r="Z11" s="55"/>
      <c r="AA11" s="55"/>
      <c r="AB11" s="55"/>
      <c r="AC11" s="55"/>
      <c r="AD11" s="55"/>
    </row>
    <row r="12">
      <c r="A12" s="184" t="s">
        <v>754</v>
      </c>
      <c r="B12" s="185" t="s">
        <v>35</v>
      </c>
      <c r="C12" s="188" t="s">
        <v>755</v>
      </c>
      <c r="D12" s="185" t="s">
        <v>37</v>
      </c>
      <c r="E12" s="185" t="s">
        <v>757</v>
      </c>
      <c r="F12" s="187" t="s">
        <v>160</v>
      </c>
      <c r="G12" s="14" t="str">
        <f t="shared" si="1"/>
        <v>34.846589</v>
      </c>
      <c r="H12" s="14" t="s">
        <v>5397</v>
      </c>
      <c r="I12" s="189">
        <v>5.0</v>
      </c>
      <c r="J12" s="189">
        <v>5.0</v>
      </c>
      <c r="K12" s="189">
        <v>0.0</v>
      </c>
      <c r="L12" s="189">
        <v>0.0</v>
      </c>
      <c r="M12" s="189">
        <v>0.0</v>
      </c>
      <c r="N12" s="189">
        <v>0.0</v>
      </c>
      <c r="O12" s="189">
        <v>2.0</v>
      </c>
      <c r="P12" s="55">
        <f t="shared" si="4"/>
        <v>0</v>
      </c>
      <c r="Q12" s="176">
        <f t="shared" si="3"/>
        <v>5</v>
      </c>
      <c r="R12" s="11"/>
      <c r="S12" s="11"/>
    </row>
    <row r="13">
      <c r="A13" s="190" t="s">
        <v>2601</v>
      </c>
      <c r="B13" s="85" t="s">
        <v>2301</v>
      </c>
      <c r="C13" s="180" t="s">
        <v>2602</v>
      </c>
      <c r="D13" s="85" t="s">
        <v>1537</v>
      </c>
      <c r="E13" s="85" t="s">
        <v>2600</v>
      </c>
      <c r="F13" s="85" t="s">
        <v>2599</v>
      </c>
      <c r="G13" s="25" t="str">
        <f t="shared" si="1"/>
        <v>2.046934</v>
      </c>
      <c r="H13" s="25" t="s">
        <v>5398</v>
      </c>
      <c r="I13" s="191">
        <v>2.0</v>
      </c>
      <c r="J13" s="191">
        <v>2.0</v>
      </c>
      <c r="K13" s="191">
        <v>0.0</v>
      </c>
      <c r="L13" s="191">
        <v>0.0</v>
      </c>
      <c r="M13" s="191">
        <v>0.0</v>
      </c>
      <c r="N13" s="191">
        <v>0.0</v>
      </c>
      <c r="O13" s="191">
        <v>0.0</v>
      </c>
      <c r="P13" s="55">
        <f t="shared" si="4"/>
        <v>0</v>
      </c>
      <c r="Q13" s="176">
        <f t="shared" si="3"/>
        <v>2</v>
      </c>
      <c r="R13" s="20"/>
      <c r="S13" s="20"/>
      <c r="T13" s="53"/>
      <c r="U13" s="53"/>
      <c r="V13" s="53"/>
      <c r="W13" s="53"/>
      <c r="X13" s="53"/>
      <c r="Y13" s="53"/>
    </row>
    <row r="14">
      <c r="A14" s="178" t="s">
        <v>4099</v>
      </c>
      <c r="B14" s="179" t="s">
        <v>3630</v>
      </c>
      <c r="C14" s="180" t="s">
        <v>4100</v>
      </c>
      <c r="D14" s="85" t="s">
        <v>37</v>
      </c>
      <c r="E14" s="181" t="s">
        <v>3649</v>
      </c>
      <c r="F14" s="182" t="s">
        <v>3648</v>
      </c>
      <c r="G14" s="25" t="str">
        <f t="shared" si="1"/>
        <v>32.943065</v>
      </c>
      <c r="H14" s="25" t="s">
        <v>5399</v>
      </c>
      <c r="I14" s="181">
        <v>5.0</v>
      </c>
      <c r="J14" s="181">
        <v>5.0</v>
      </c>
      <c r="K14" s="181">
        <v>1.0</v>
      </c>
      <c r="L14" s="181">
        <v>2.0</v>
      </c>
      <c r="M14" s="181">
        <v>1.0</v>
      </c>
      <c r="N14" s="181">
        <v>1.0</v>
      </c>
      <c r="O14" s="181">
        <v>2.0</v>
      </c>
      <c r="P14" s="55">
        <f t="shared" si="4"/>
        <v>0.4</v>
      </c>
      <c r="Q14" s="176">
        <f t="shared" si="3"/>
        <v>2</v>
      </c>
      <c r="R14" s="126"/>
      <c r="S14" s="22"/>
      <c r="T14" s="55"/>
      <c r="U14" s="55"/>
      <c r="V14" s="55"/>
      <c r="W14" s="55"/>
      <c r="X14" s="55"/>
      <c r="Y14" s="55"/>
      <c r="Z14" s="55"/>
      <c r="AA14" s="55"/>
      <c r="AB14" s="55"/>
      <c r="AC14" s="55"/>
      <c r="AD14" s="55"/>
    </row>
    <row r="15">
      <c r="A15" s="178" t="s">
        <v>5063</v>
      </c>
      <c r="B15" s="179" t="s">
        <v>3630</v>
      </c>
      <c r="C15" s="180" t="s">
        <v>5064</v>
      </c>
      <c r="D15" s="85" t="s">
        <v>37</v>
      </c>
      <c r="E15" s="181" t="s">
        <v>5066</v>
      </c>
      <c r="F15" s="182" t="s">
        <v>3867</v>
      </c>
      <c r="G15" s="25" t="str">
        <f t="shared" si="1"/>
        <v>32.947289</v>
      </c>
      <c r="H15" s="25" t="s">
        <v>5400</v>
      </c>
      <c r="I15" s="181">
        <v>3.0</v>
      </c>
      <c r="J15" s="181">
        <v>6.0</v>
      </c>
      <c r="K15" s="181">
        <v>0.0</v>
      </c>
      <c r="L15" s="181">
        <v>0.0</v>
      </c>
      <c r="M15" s="181">
        <v>0.0</v>
      </c>
      <c r="N15" s="181">
        <v>0.0</v>
      </c>
      <c r="O15" s="181">
        <v>1.0</v>
      </c>
      <c r="P15" s="55">
        <f t="shared" si="4"/>
        <v>0</v>
      </c>
      <c r="Q15" s="176">
        <f t="shared" si="3"/>
        <v>6</v>
      </c>
      <c r="R15" s="126"/>
      <c r="S15" s="22"/>
      <c r="T15" s="55"/>
      <c r="U15" s="55"/>
      <c r="V15" s="55"/>
      <c r="W15" s="55"/>
      <c r="X15" s="55"/>
      <c r="Y15" s="55"/>
      <c r="Z15" s="55"/>
      <c r="AA15" s="55"/>
      <c r="AB15" s="55"/>
      <c r="AC15" s="55"/>
      <c r="AD15" s="55"/>
    </row>
    <row r="16">
      <c r="A16" s="184" t="s">
        <v>49</v>
      </c>
      <c r="B16" s="185" t="s">
        <v>35</v>
      </c>
      <c r="C16" s="186" t="s">
        <v>50</v>
      </c>
      <c r="D16" s="185" t="s">
        <v>37</v>
      </c>
      <c r="E16" s="185" t="s">
        <v>54</v>
      </c>
      <c r="F16" s="187" t="s">
        <v>53</v>
      </c>
      <c r="G16" s="14" t="str">
        <f t="shared" si="1"/>
        <v>32.984041</v>
      </c>
      <c r="H16" s="14" t="s">
        <v>5396</v>
      </c>
      <c r="I16" s="185">
        <v>18.0</v>
      </c>
      <c r="J16" s="185">
        <v>18.0</v>
      </c>
      <c r="K16" s="185">
        <v>0.0</v>
      </c>
      <c r="L16" s="185">
        <v>0.0</v>
      </c>
      <c r="M16" s="185">
        <v>0.0</v>
      </c>
      <c r="N16" s="185">
        <v>0.0</v>
      </c>
      <c r="O16" s="185">
        <v>0.0</v>
      </c>
      <c r="P16" s="55">
        <f t="shared" si="4"/>
        <v>0</v>
      </c>
      <c r="Q16" s="176">
        <f t="shared" si="3"/>
        <v>18</v>
      </c>
      <c r="R16" s="11"/>
      <c r="S16" s="11"/>
    </row>
    <row r="17">
      <c r="A17" s="184" t="s">
        <v>58</v>
      </c>
      <c r="B17" s="185" t="s">
        <v>35</v>
      </c>
      <c r="C17" s="186" t="s">
        <v>50</v>
      </c>
      <c r="D17" s="185" t="s">
        <v>37</v>
      </c>
      <c r="E17" s="185" t="s">
        <v>42</v>
      </c>
      <c r="F17" s="187" t="s">
        <v>41</v>
      </c>
      <c r="G17" s="14" t="str">
        <f t="shared" si="1"/>
        <v>32.8078448</v>
      </c>
      <c r="H17" s="14" t="s">
        <v>5401</v>
      </c>
      <c r="I17" s="185">
        <v>7.0</v>
      </c>
      <c r="J17" s="185">
        <v>7.0</v>
      </c>
      <c r="K17" s="185">
        <v>0.0</v>
      </c>
      <c r="L17" s="185">
        <v>0.0</v>
      </c>
      <c r="M17" s="185">
        <v>0.0</v>
      </c>
      <c r="N17" s="185">
        <v>0.0</v>
      </c>
      <c r="O17" s="185">
        <v>0.0</v>
      </c>
      <c r="P17" s="55">
        <f t="shared" si="4"/>
        <v>0</v>
      </c>
      <c r="Q17" s="176">
        <f t="shared" si="3"/>
        <v>7</v>
      </c>
      <c r="R17" s="11"/>
      <c r="S17" s="11"/>
    </row>
    <row r="18">
      <c r="A18" s="72" t="s">
        <v>3069</v>
      </c>
      <c r="B18" s="73" t="s">
        <v>2719</v>
      </c>
      <c r="C18" s="74" t="s">
        <v>3070</v>
      </c>
      <c r="D18" s="73" t="s">
        <v>37</v>
      </c>
      <c r="E18" s="82" t="s">
        <v>3011</v>
      </c>
      <c r="F18" s="77" t="s">
        <v>3010</v>
      </c>
      <c r="G18" s="25" t="str">
        <f t="shared" si="1"/>
        <v>14.411870</v>
      </c>
      <c r="H18" s="25" t="s">
        <v>5402</v>
      </c>
      <c r="I18" s="78">
        <v>3.0</v>
      </c>
      <c r="J18" s="78">
        <v>3.0</v>
      </c>
      <c r="K18" s="78">
        <v>0.0</v>
      </c>
      <c r="L18" s="78">
        <v>0.0</v>
      </c>
      <c r="M18" s="78">
        <v>0.0</v>
      </c>
      <c r="N18" s="78">
        <v>0.0</v>
      </c>
      <c r="O18" s="78">
        <v>0.0</v>
      </c>
      <c r="P18" s="55">
        <f t="shared" si="4"/>
        <v>0</v>
      </c>
      <c r="Q18" s="176">
        <f t="shared" si="3"/>
        <v>3</v>
      </c>
      <c r="R18" s="55"/>
      <c r="S18" s="55"/>
      <c r="T18" s="55"/>
      <c r="U18" s="55"/>
      <c r="V18" s="55"/>
      <c r="W18" s="55"/>
      <c r="X18" s="55"/>
      <c r="Y18" s="55"/>
      <c r="Z18" s="55"/>
      <c r="AA18" s="55"/>
      <c r="AB18" s="55"/>
      <c r="AC18" s="55"/>
      <c r="AD18" s="55"/>
      <c r="AE18" s="55"/>
      <c r="AF18" s="55"/>
      <c r="AG18" s="55"/>
      <c r="AH18" s="55"/>
      <c r="AI18" s="55"/>
      <c r="AJ18" s="55"/>
    </row>
    <row r="19">
      <c r="A19" s="178" t="s">
        <v>5288</v>
      </c>
      <c r="B19" s="179" t="s">
        <v>3630</v>
      </c>
      <c r="C19" s="180" t="s">
        <v>5289</v>
      </c>
      <c r="D19" s="85" t="s">
        <v>37</v>
      </c>
      <c r="E19" s="181" t="s">
        <v>5291</v>
      </c>
      <c r="F19" s="182" t="s">
        <v>3792</v>
      </c>
      <c r="G19" s="25" t="str">
        <f t="shared" si="1"/>
        <v>33.150049</v>
      </c>
      <c r="H19" s="25" t="s">
        <v>5391</v>
      </c>
      <c r="I19" s="181">
        <v>6.0</v>
      </c>
      <c r="J19" s="181">
        <v>10.0</v>
      </c>
      <c r="K19" s="181">
        <v>0.0</v>
      </c>
      <c r="L19" s="181">
        <v>0.0</v>
      </c>
      <c r="M19" s="181">
        <v>0.0</v>
      </c>
      <c r="N19" s="181">
        <v>0.0</v>
      </c>
      <c r="O19" s="181">
        <v>0.0</v>
      </c>
      <c r="P19" s="55">
        <f t="shared" si="4"/>
        <v>0</v>
      </c>
      <c r="Q19" s="176">
        <f t="shared" si="3"/>
        <v>10</v>
      </c>
      <c r="R19" s="125"/>
      <c r="S19" s="22"/>
      <c r="T19" s="55"/>
      <c r="U19" s="55"/>
      <c r="V19" s="55"/>
      <c r="W19" s="55"/>
      <c r="X19" s="55"/>
      <c r="Y19" s="55"/>
      <c r="Z19" s="55"/>
      <c r="AA19" s="55"/>
      <c r="AB19" s="55"/>
      <c r="AC19" s="55"/>
      <c r="AD19" s="55"/>
    </row>
    <row r="20">
      <c r="A20" s="178" t="s">
        <v>4107</v>
      </c>
      <c r="B20" s="179" t="s">
        <v>3630</v>
      </c>
      <c r="C20" s="180" t="s">
        <v>4103</v>
      </c>
      <c r="D20" s="85" t="s">
        <v>37</v>
      </c>
      <c r="E20" s="181" t="s">
        <v>4105</v>
      </c>
      <c r="F20" s="182" t="s">
        <v>3648</v>
      </c>
      <c r="G20" s="25" t="str">
        <f t="shared" si="1"/>
        <v>32.943065</v>
      </c>
      <c r="H20" s="25" t="s">
        <v>5399</v>
      </c>
      <c r="I20" s="181">
        <v>5.0</v>
      </c>
      <c r="J20" s="181">
        <v>9.0</v>
      </c>
      <c r="K20" s="181">
        <v>5.0</v>
      </c>
      <c r="L20" s="181">
        <v>5.0</v>
      </c>
      <c r="M20" s="181">
        <v>0.0</v>
      </c>
      <c r="N20" s="181">
        <v>0.0</v>
      </c>
      <c r="O20" s="181">
        <v>3.0</v>
      </c>
      <c r="P20" s="55">
        <f t="shared" si="4"/>
        <v>0.5555555556</v>
      </c>
      <c r="Q20" s="176">
        <f t="shared" si="3"/>
        <v>4</v>
      </c>
      <c r="R20" s="126"/>
      <c r="S20" s="22"/>
      <c r="T20" s="55"/>
      <c r="U20" s="55"/>
      <c r="V20" s="55"/>
      <c r="W20" s="55"/>
      <c r="X20" s="55"/>
      <c r="Y20" s="55"/>
      <c r="Z20" s="55"/>
      <c r="AA20" s="55"/>
      <c r="AB20" s="55"/>
      <c r="AC20" s="55"/>
      <c r="AD20" s="55"/>
    </row>
    <row r="21">
      <c r="A21" s="178" t="s">
        <v>4102</v>
      </c>
      <c r="B21" s="179" t="s">
        <v>3630</v>
      </c>
      <c r="C21" s="180" t="s">
        <v>4103</v>
      </c>
      <c r="D21" s="85" t="s">
        <v>37</v>
      </c>
      <c r="E21" s="181" t="s">
        <v>4105</v>
      </c>
      <c r="F21" s="182" t="s">
        <v>3648</v>
      </c>
      <c r="G21" s="25" t="str">
        <f t="shared" si="1"/>
        <v>32.943065</v>
      </c>
      <c r="H21" s="25" t="s">
        <v>5399</v>
      </c>
      <c r="I21" s="181">
        <v>5.0</v>
      </c>
      <c r="J21" s="181">
        <v>7.0</v>
      </c>
      <c r="K21" s="181">
        <v>0.0</v>
      </c>
      <c r="L21" s="181">
        <v>6.0</v>
      </c>
      <c r="M21" s="181">
        <v>0.0</v>
      </c>
      <c r="N21" s="181">
        <v>0.0</v>
      </c>
      <c r="O21" s="181">
        <v>5.0</v>
      </c>
      <c r="P21" s="55">
        <f t="shared" si="4"/>
        <v>0.8571428571</v>
      </c>
      <c r="Q21" s="176">
        <f t="shared" si="3"/>
        <v>1</v>
      </c>
      <c r="R21" s="126"/>
      <c r="S21" s="22"/>
      <c r="T21" s="55"/>
      <c r="U21" s="55"/>
      <c r="V21" s="55"/>
      <c r="W21" s="55"/>
      <c r="X21" s="55"/>
      <c r="Y21" s="55"/>
      <c r="Z21" s="55"/>
      <c r="AA21" s="55"/>
      <c r="AB21" s="55"/>
      <c r="AC21" s="55"/>
      <c r="AD21" s="55"/>
    </row>
    <row r="22">
      <c r="A22" s="178" t="s">
        <v>5068</v>
      </c>
      <c r="B22" s="179" t="s">
        <v>3630</v>
      </c>
      <c r="C22" s="180" t="s">
        <v>5069</v>
      </c>
      <c r="D22" s="85" t="s">
        <v>37</v>
      </c>
      <c r="E22" s="181" t="s">
        <v>5071</v>
      </c>
      <c r="F22" s="182" t="s">
        <v>3671</v>
      </c>
      <c r="G22" s="25" t="str">
        <f t="shared" si="1"/>
        <v>32.320237</v>
      </c>
      <c r="H22" s="25" t="s">
        <v>5395</v>
      </c>
      <c r="I22" s="181">
        <v>8.0</v>
      </c>
      <c r="J22" s="181">
        <v>18.0</v>
      </c>
      <c r="K22" s="181">
        <v>0.0</v>
      </c>
      <c r="L22" s="181">
        <v>0.0</v>
      </c>
      <c r="M22" s="181">
        <v>0.0</v>
      </c>
      <c r="N22" s="181">
        <v>0.0</v>
      </c>
      <c r="O22" s="181">
        <v>3.0</v>
      </c>
      <c r="P22" s="55">
        <f t="shared" si="4"/>
        <v>0</v>
      </c>
      <c r="Q22" s="176">
        <f t="shared" si="3"/>
        <v>18</v>
      </c>
      <c r="R22" s="126"/>
      <c r="S22" s="22"/>
      <c r="T22" s="55"/>
      <c r="U22" s="55"/>
      <c r="V22" s="55"/>
      <c r="W22" s="55"/>
      <c r="X22" s="55"/>
      <c r="Y22" s="55"/>
      <c r="Z22" s="55"/>
      <c r="AA22" s="55"/>
      <c r="AB22" s="55"/>
      <c r="AC22" s="55"/>
      <c r="AD22" s="55"/>
    </row>
    <row r="23">
      <c r="A23" s="72" t="s">
        <v>3157</v>
      </c>
      <c r="B23" s="73" t="s">
        <v>2719</v>
      </c>
      <c r="C23" s="74" t="s">
        <v>3158</v>
      </c>
      <c r="D23" s="73" t="s">
        <v>37</v>
      </c>
      <c r="E23" s="82" t="s">
        <v>3011</v>
      </c>
      <c r="F23" s="77" t="s">
        <v>3010</v>
      </c>
      <c r="G23" s="25" t="str">
        <f t="shared" si="1"/>
        <v>14.411870</v>
      </c>
      <c r="H23" s="25" t="s">
        <v>5402</v>
      </c>
      <c r="I23" s="78">
        <v>0.0</v>
      </c>
      <c r="J23" s="78">
        <v>0.0</v>
      </c>
      <c r="K23" s="78">
        <v>0.0</v>
      </c>
      <c r="L23" s="78">
        <v>0.0</v>
      </c>
      <c r="M23" s="78">
        <v>0.0</v>
      </c>
      <c r="N23" s="78">
        <v>0.0</v>
      </c>
      <c r="O23" s="78">
        <v>0.0</v>
      </c>
      <c r="P23" s="183">
        <v>0.0</v>
      </c>
      <c r="Q23" s="176">
        <f t="shared" si="3"/>
        <v>0</v>
      </c>
      <c r="R23" s="55"/>
      <c r="S23" s="55"/>
      <c r="T23" s="55"/>
      <c r="U23" s="55"/>
      <c r="V23" s="55"/>
      <c r="W23" s="55"/>
      <c r="X23" s="55"/>
      <c r="Y23" s="55"/>
      <c r="Z23" s="55"/>
      <c r="AA23" s="55"/>
      <c r="AB23" s="55"/>
      <c r="AC23" s="55"/>
      <c r="AD23" s="55"/>
      <c r="AE23" s="55"/>
      <c r="AF23" s="55"/>
      <c r="AG23" s="55"/>
      <c r="AH23" s="55"/>
      <c r="AI23" s="55"/>
      <c r="AJ23" s="55"/>
    </row>
    <row r="24">
      <c r="A24" s="184" t="s">
        <v>62</v>
      </c>
      <c r="B24" s="185" t="s">
        <v>35</v>
      </c>
      <c r="C24" s="186" t="s">
        <v>63</v>
      </c>
      <c r="D24" s="185" t="s">
        <v>37</v>
      </c>
      <c r="E24" s="185" t="s">
        <v>67</v>
      </c>
      <c r="F24" s="187" t="s">
        <v>66</v>
      </c>
      <c r="G24" s="14" t="str">
        <f t="shared" si="1"/>
        <v>34.872898</v>
      </c>
      <c r="H24" s="14" t="s">
        <v>5403</v>
      </c>
      <c r="I24" s="185">
        <v>0.0</v>
      </c>
      <c r="J24" s="185">
        <v>0.0</v>
      </c>
      <c r="K24" s="185">
        <v>0.0</v>
      </c>
      <c r="L24" s="185">
        <v>0.0</v>
      </c>
      <c r="M24" s="185">
        <v>0.0</v>
      </c>
      <c r="N24" s="185">
        <v>0.0</v>
      </c>
      <c r="O24" s="185">
        <v>0.0</v>
      </c>
      <c r="P24" s="183">
        <v>0.0</v>
      </c>
      <c r="Q24" s="176">
        <f t="shared" si="3"/>
        <v>0</v>
      </c>
      <c r="R24" s="11"/>
      <c r="S24" s="11"/>
    </row>
    <row r="25">
      <c r="A25" s="184" t="s">
        <v>760</v>
      </c>
      <c r="B25" s="185" t="s">
        <v>35</v>
      </c>
      <c r="C25" s="186" t="s">
        <v>761</v>
      </c>
      <c r="D25" s="185" t="s">
        <v>37</v>
      </c>
      <c r="E25" s="185" t="s">
        <v>764</v>
      </c>
      <c r="F25" s="187" t="s">
        <v>763</v>
      </c>
      <c r="G25" s="14" t="str">
        <f t="shared" si="1"/>
        <v>31.517771</v>
      </c>
      <c r="H25" s="14" t="s">
        <v>5404</v>
      </c>
      <c r="I25" s="185">
        <v>0.0</v>
      </c>
      <c r="J25" s="185">
        <v>0.0</v>
      </c>
      <c r="K25" s="185">
        <v>0.0</v>
      </c>
      <c r="L25" s="185">
        <v>0.0</v>
      </c>
      <c r="M25" s="185">
        <v>0.0</v>
      </c>
      <c r="N25" s="185">
        <v>0.0</v>
      </c>
      <c r="O25" s="185">
        <v>0.0</v>
      </c>
      <c r="P25" s="183">
        <v>0.0</v>
      </c>
      <c r="Q25" s="176">
        <f t="shared" si="3"/>
        <v>0</v>
      </c>
      <c r="R25" s="11"/>
      <c r="S25" s="11"/>
    </row>
    <row r="26">
      <c r="A26" s="190" t="s">
        <v>2300</v>
      </c>
      <c r="B26" s="85" t="s">
        <v>2301</v>
      </c>
      <c r="C26" s="180" t="s">
        <v>2302</v>
      </c>
      <c r="D26" s="85" t="s">
        <v>2303</v>
      </c>
      <c r="E26" s="191" t="s">
        <v>2306</v>
      </c>
      <c r="F26" s="85" t="s">
        <v>2305</v>
      </c>
      <c r="G26" s="192" t="str">
        <f t="shared" si="1"/>
        <v>-1.636037</v>
      </c>
      <c r="H26" s="192" t="s">
        <v>5405</v>
      </c>
      <c r="I26" s="191">
        <v>8.0</v>
      </c>
      <c r="J26" s="191">
        <v>10.0</v>
      </c>
      <c r="K26" s="191">
        <v>2.0</v>
      </c>
      <c r="L26" s="191">
        <v>2.0</v>
      </c>
      <c r="M26" s="191">
        <v>0.0</v>
      </c>
      <c r="N26" s="191">
        <v>1.0</v>
      </c>
      <c r="O26" s="191">
        <v>1.0</v>
      </c>
      <c r="P26" s="183">
        <v>0.0</v>
      </c>
      <c r="Q26" s="176">
        <f t="shared" si="3"/>
        <v>7</v>
      </c>
      <c r="R26" s="26"/>
      <c r="S26" s="20"/>
      <c r="T26" s="53"/>
      <c r="U26" s="53"/>
      <c r="V26" s="53"/>
      <c r="W26" s="53"/>
      <c r="X26" s="53"/>
      <c r="Y26" s="53"/>
    </row>
    <row r="27">
      <c r="A27" s="178" t="s">
        <v>4577</v>
      </c>
      <c r="B27" s="179" t="s">
        <v>3630</v>
      </c>
      <c r="C27" s="180" t="s">
        <v>4578</v>
      </c>
      <c r="D27" s="85" t="s">
        <v>37</v>
      </c>
      <c r="E27" s="181" t="s">
        <v>4580</v>
      </c>
      <c r="F27" s="182" t="s">
        <v>3648</v>
      </c>
      <c r="G27" s="25" t="str">
        <f t="shared" si="1"/>
        <v>32.943065</v>
      </c>
      <c r="H27" s="25" t="s">
        <v>5399</v>
      </c>
      <c r="I27" s="181">
        <v>1.0</v>
      </c>
      <c r="J27" s="181">
        <v>6.0</v>
      </c>
      <c r="K27" s="181">
        <v>0.0</v>
      </c>
      <c r="L27" s="181">
        <v>0.0</v>
      </c>
      <c r="M27" s="181">
        <v>0.0</v>
      </c>
      <c r="N27" s="181">
        <v>0.0</v>
      </c>
      <c r="O27" s="181">
        <v>0.0</v>
      </c>
      <c r="P27" s="55">
        <f t="shared" ref="P27:P28" si="5">L27/J27</f>
        <v>0</v>
      </c>
      <c r="Q27" s="176">
        <f t="shared" si="3"/>
        <v>6</v>
      </c>
      <c r="R27" s="126"/>
      <c r="S27" s="22"/>
      <c r="T27" s="55"/>
      <c r="U27" s="55"/>
      <c r="V27" s="55"/>
      <c r="W27" s="55"/>
      <c r="X27" s="55"/>
      <c r="Y27" s="55"/>
      <c r="Z27" s="55"/>
      <c r="AA27" s="55"/>
      <c r="AB27" s="55"/>
      <c r="AC27" s="55"/>
      <c r="AD27" s="55"/>
    </row>
    <row r="28">
      <c r="A28" s="184" t="s">
        <v>69</v>
      </c>
      <c r="B28" s="185" t="s">
        <v>35</v>
      </c>
      <c r="C28" s="186" t="s">
        <v>70</v>
      </c>
      <c r="D28" s="185" t="s">
        <v>37</v>
      </c>
      <c r="E28" s="185" t="s">
        <v>73</v>
      </c>
      <c r="F28" s="187" t="s">
        <v>72</v>
      </c>
      <c r="G28" s="14" t="str">
        <f t="shared" si="1"/>
        <v>34.014551</v>
      </c>
      <c r="H28" s="14" t="s">
        <v>5406</v>
      </c>
      <c r="I28" s="185">
        <v>3.0</v>
      </c>
      <c r="J28" s="185">
        <v>3.0</v>
      </c>
      <c r="K28" s="185">
        <v>0.0</v>
      </c>
      <c r="L28" s="185">
        <v>0.0</v>
      </c>
      <c r="M28" s="185">
        <v>0.0</v>
      </c>
      <c r="N28" s="185">
        <v>0.0</v>
      </c>
      <c r="O28" s="185">
        <v>0.0</v>
      </c>
      <c r="P28" s="55">
        <f t="shared" si="5"/>
        <v>0</v>
      </c>
      <c r="Q28" s="176">
        <f t="shared" si="3"/>
        <v>3</v>
      </c>
      <c r="R28" s="11"/>
      <c r="S28" s="11"/>
    </row>
    <row r="29">
      <c r="A29" s="190" t="s">
        <v>2492</v>
      </c>
      <c r="B29" s="85" t="s">
        <v>2301</v>
      </c>
      <c r="C29" s="180" t="s">
        <v>2493</v>
      </c>
      <c r="D29" s="85" t="s">
        <v>37</v>
      </c>
      <c r="E29" s="191" t="s">
        <v>2495</v>
      </c>
      <c r="F29" s="85" t="s">
        <v>2316</v>
      </c>
      <c r="G29" s="25" t="str">
        <f t="shared" si="1"/>
        <v>5.152149</v>
      </c>
      <c r="H29" s="25" t="s">
        <v>5407</v>
      </c>
      <c r="I29" s="191">
        <v>0.0</v>
      </c>
      <c r="J29" s="191">
        <v>0.0</v>
      </c>
      <c r="K29" s="191">
        <v>0.0</v>
      </c>
      <c r="L29" s="191">
        <v>0.0</v>
      </c>
      <c r="M29" s="191">
        <v>0.0</v>
      </c>
      <c r="N29" s="191">
        <v>0.0</v>
      </c>
      <c r="O29" s="191">
        <v>0.0</v>
      </c>
      <c r="P29" s="183">
        <v>0.0</v>
      </c>
      <c r="Q29" s="176">
        <f t="shared" si="3"/>
        <v>0</v>
      </c>
      <c r="R29" s="20"/>
      <c r="S29" s="20"/>
      <c r="T29" s="53"/>
      <c r="U29" s="53"/>
      <c r="V29" s="53"/>
      <c r="W29" s="53"/>
      <c r="X29" s="53"/>
      <c r="Y29" s="53"/>
    </row>
    <row r="30">
      <c r="A30" s="178" t="s">
        <v>4109</v>
      </c>
      <c r="B30" s="179" t="s">
        <v>3630</v>
      </c>
      <c r="C30" s="180" t="s">
        <v>4110</v>
      </c>
      <c r="D30" s="85" t="s">
        <v>37</v>
      </c>
      <c r="E30" s="181" t="s">
        <v>4113</v>
      </c>
      <c r="F30" s="182" t="s">
        <v>4112</v>
      </c>
      <c r="G30" s="25" t="str">
        <f t="shared" si="1"/>
        <v>32.946490</v>
      </c>
      <c r="H30" s="25" t="s">
        <v>5408</v>
      </c>
      <c r="I30" s="181">
        <v>5.0</v>
      </c>
      <c r="J30" s="181">
        <v>6.0</v>
      </c>
      <c r="K30" s="181">
        <v>5.0</v>
      </c>
      <c r="L30" s="181">
        <v>5.0</v>
      </c>
      <c r="M30" s="181">
        <v>1.0</v>
      </c>
      <c r="N30" s="181">
        <v>1.0</v>
      </c>
      <c r="O30" s="181">
        <v>3.0</v>
      </c>
      <c r="P30" s="55">
        <f t="shared" ref="P30:P35" si="6">L30/J30</f>
        <v>0.8333333333</v>
      </c>
      <c r="Q30" s="176">
        <f t="shared" si="3"/>
        <v>0</v>
      </c>
      <c r="R30" s="126"/>
      <c r="S30" s="22"/>
      <c r="T30" s="55"/>
      <c r="U30" s="55"/>
      <c r="V30" s="55"/>
      <c r="W30" s="55"/>
      <c r="X30" s="55"/>
      <c r="Y30" s="55"/>
      <c r="Z30" s="55"/>
      <c r="AA30" s="55"/>
      <c r="AB30" s="55"/>
      <c r="AC30" s="55"/>
      <c r="AD30" s="55"/>
    </row>
    <row r="31">
      <c r="A31" s="178" t="s">
        <v>5078</v>
      </c>
      <c r="B31" s="179" t="s">
        <v>3630</v>
      </c>
      <c r="C31" s="180" t="s">
        <v>5074</v>
      </c>
      <c r="D31" s="85" t="s">
        <v>37</v>
      </c>
      <c r="E31" s="181" t="s">
        <v>5081</v>
      </c>
      <c r="F31" s="182" t="s">
        <v>5080</v>
      </c>
      <c r="G31" s="25" t="str">
        <f t="shared" si="1"/>
        <v>32.954822</v>
      </c>
      <c r="H31" s="25" t="s">
        <v>5409</v>
      </c>
      <c r="I31" s="181">
        <v>0.0</v>
      </c>
      <c r="J31" s="181">
        <v>9.0</v>
      </c>
      <c r="K31" s="181">
        <v>0.0</v>
      </c>
      <c r="L31" s="181">
        <v>0.0</v>
      </c>
      <c r="M31" s="181">
        <v>0.0</v>
      </c>
      <c r="N31" s="181">
        <v>0.0</v>
      </c>
      <c r="O31" s="181">
        <v>1.0</v>
      </c>
      <c r="P31" s="55">
        <f t="shared" si="6"/>
        <v>0</v>
      </c>
      <c r="Q31" s="176">
        <f t="shared" si="3"/>
        <v>9</v>
      </c>
      <c r="R31" s="126"/>
      <c r="S31" s="22"/>
      <c r="T31" s="55"/>
      <c r="U31" s="55"/>
      <c r="V31" s="55"/>
      <c r="W31" s="55"/>
      <c r="X31" s="55"/>
      <c r="Y31" s="55"/>
      <c r="Z31" s="55"/>
      <c r="AA31" s="55"/>
      <c r="AB31" s="55"/>
      <c r="AC31" s="55"/>
      <c r="AD31" s="55"/>
    </row>
    <row r="32">
      <c r="A32" s="178" t="s">
        <v>5073</v>
      </c>
      <c r="B32" s="179" t="s">
        <v>3630</v>
      </c>
      <c r="C32" s="180" t="s">
        <v>5074</v>
      </c>
      <c r="D32" s="85" t="s">
        <v>37</v>
      </c>
      <c r="E32" s="181" t="s">
        <v>5076</v>
      </c>
      <c r="F32" s="182" t="s">
        <v>3701</v>
      </c>
      <c r="G32" s="25" t="str">
        <f t="shared" si="1"/>
        <v>32.970019</v>
      </c>
      <c r="H32" s="25" t="s">
        <v>5410</v>
      </c>
      <c r="I32" s="181">
        <v>4.0</v>
      </c>
      <c r="J32" s="181">
        <v>9.0</v>
      </c>
      <c r="K32" s="181">
        <v>0.0</v>
      </c>
      <c r="L32" s="181">
        <v>2.0</v>
      </c>
      <c r="M32" s="181">
        <v>0.0</v>
      </c>
      <c r="N32" s="181">
        <v>1.0</v>
      </c>
      <c r="O32" s="181">
        <v>1.0</v>
      </c>
      <c r="P32" s="55">
        <f t="shared" si="6"/>
        <v>0.2222222222</v>
      </c>
      <c r="Q32" s="176">
        <f t="shared" si="3"/>
        <v>6</v>
      </c>
      <c r="R32" s="126"/>
      <c r="S32" s="22"/>
      <c r="T32" s="55"/>
      <c r="U32" s="55"/>
      <c r="V32" s="55"/>
      <c r="W32" s="55"/>
      <c r="X32" s="55"/>
      <c r="Y32" s="55"/>
      <c r="Z32" s="55"/>
      <c r="AA32" s="55"/>
      <c r="AB32" s="55"/>
      <c r="AC32" s="55"/>
      <c r="AD32" s="55"/>
    </row>
    <row r="33">
      <c r="A33" s="72" t="s">
        <v>3160</v>
      </c>
      <c r="B33" s="73" t="s">
        <v>2719</v>
      </c>
      <c r="C33" s="74" t="s">
        <v>3161</v>
      </c>
      <c r="D33" s="73" t="s">
        <v>37</v>
      </c>
      <c r="E33" s="82" t="s">
        <v>3006</v>
      </c>
      <c r="F33" s="77" t="s">
        <v>2766</v>
      </c>
      <c r="G33" s="25" t="str">
        <f t="shared" si="1"/>
        <v>15.840860</v>
      </c>
      <c r="H33" s="25" t="s">
        <v>5411</v>
      </c>
      <c r="I33" s="78">
        <v>2.0</v>
      </c>
      <c r="J33" s="78">
        <v>2.0</v>
      </c>
      <c r="K33" s="78">
        <v>0.0</v>
      </c>
      <c r="L33" s="78">
        <v>0.0</v>
      </c>
      <c r="M33" s="78">
        <v>0.0</v>
      </c>
      <c r="N33" s="78">
        <v>0.0</v>
      </c>
      <c r="O33" s="78">
        <v>0.0</v>
      </c>
      <c r="P33" s="55">
        <f t="shared" si="6"/>
        <v>0</v>
      </c>
      <c r="Q33" s="176">
        <f t="shared" si="3"/>
        <v>2</v>
      </c>
      <c r="R33" s="55"/>
      <c r="S33" s="55"/>
      <c r="T33" s="55"/>
      <c r="U33" s="55"/>
      <c r="V33" s="55"/>
      <c r="W33" s="55"/>
      <c r="X33" s="55"/>
      <c r="Y33" s="55"/>
      <c r="Z33" s="55"/>
      <c r="AA33" s="55"/>
      <c r="AB33" s="55"/>
      <c r="AC33" s="55"/>
      <c r="AD33" s="55"/>
      <c r="AE33" s="55"/>
      <c r="AF33" s="55"/>
      <c r="AG33" s="55"/>
      <c r="AH33" s="55"/>
      <c r="AI33" s="55"/>
      <c r="AJ33" s="55"/>
    </row>
    <row r="34">
      <c r="A34" s="184" t="s">
        <v>75</v>
      </c>
      <c r="B34" s="185" t="s">
        <v>35</v>
      </c>
      <c r="C34" s="186" t="s">
        <v>76</v>
      </c>
      <c r="D34" s="185" t="s">
        <v>37</v>
      </c>
      <c r="E34" s="185" t="s">
        <v>81</v>
      </c>
      <c r="F34" s="187" t="s">
        <v>80</v>
      </c>
      <c r="G34" s="14" t="str">
        <f t="shared" si="1"/>
        <v>34.354216</v>
      </c>
      <c r="H34" s="14" t="s">
        <v>5412</v>
      </c>
      <c r="I34" s="185">
        <v>6.0</v>
      </c>
      <c r="J34" s="185">
        <v>6.0</v>
      </c>
      <c r="K34" s="185">
        <v>0.0</v>
      </c>
      <c r="L34" s="185">
        <v>0.0</v>
      </c>
      <c r="M34" s="185">
        <v>0.0</v>
      </c>
      <c r="N34" s="185">
        <v>0.0</v>
      </c>
      <c r="O34" s="185">
        <v>3.0</v>
      </c>
      <c r="P34" s="55">
        <f t="shared" si="6"/>
        <v>0</v>
      </c>
      <c r="Q34" s="176">
        <f t="shared" si="3"/>
        <v>6</v>
      </c>
      <c r="R34" s="11"/>
      <c r="S34" s="11"/>
    </row>
    <row r="35">
      <c r="A35" s="184" t="s">
        <v>766</v>
      </c>
      <c r="B35" s="185" t="s">
        <v>35</v>
      </c>
      <c r="C35" s="186" t="s">
        <v>767</v>
      </c>
      <c r="D35" s="185" t="s">
        <v>37</v>
      </c>
      <c r="E35" s="185" t="s">
        <v>769</v>
      </c>
      <c r="F35" s="187" t="s">
        <v>273</v>
      </c>
      <c r="G35" s="14" t="str">
        <f t="shared" si="1"/>
        <v>34.08218</v>
      </c>
      <c r="H35" s="14" t="s">
        <v>5413</v>
      </c>
      <c r="I35" s="185">
        <v>17.0</v>
      </c>
      <c r="J35" s="185">
        <v>20.0</v>
      </c>
      <c r="K35" s="185">
        <v>0.0</v>
      </c>
      <c r="L35" s="185">
        <v>0.0</v>
      </c>
      <c r="M35" s="185">
        <v>0.0</v>
      </c>
      <c r="N35" s="185">
        <v>0.0</v>
      </c>
      <c r="O35" s="185">
        <v>2.0</v>
      </c>
      <c r="P35" s="55">
        <f t="shared" si="6"/>
        <v>0</v>
      </c>
      <c r="Q35" s="176">
        <f t="shared" si="3"/>
        <v>20</v>
      </c>
      <c r="R35" s="11"/>
      <c r="S35" s="11"/>
    </row>
    <row r="36">
      <c r="A36" s="184" t="s">
        <v>773</v>
      </c>
      <c r="B36" s="185" t="s">
        <v>35</v>
      </c>
      <c r="C36" s="186" t="s">
        <v>767</v>
      </c>
      <c r="D36" s="185" t="s">
        <v>37</v>
      </c>
      <c r="E36" s="185" t="s">
        <v>776</v>
      </c>
      <c r="F36" s="187" t="s">
        <v>775</v>
      </c>
      <c r="G36" s="14" t="str">
        <f t="shared" si="1"/>
        <v>31.788010</v>
      </c>
      <c r="H36" s="14" t="s">
        <v>5414</v>
      </c>
      <c r="I36" s="185">
        <v>0.0</v>
      </c>
      <c r="J36" s="185">
        <v>0.0</v>
      </c>
      <c r="K36" s="185">
        <v>0.0</v>
      </c>
      <c r="L36" s="185">
        <v>0.0</v>
      </c>
      <c r="M36" s="185">
        <v>0.0</v>
      </c>
      <c r="N36" s="185">
        <v>0.0</v>
      </c>
      <c r="O36" s="185">
        <v>0.0</v>
      </c>
      <c r="P36" s="183">
        <v>0.0</v>
      </c>
      <c r="Q36" s="176">
        <f t="shared" si="3"/>
        <v>0</v>
      </c>
      <c r="R36" s="11"/>
      <c r="S36" s="11"/>
    </row>
    <row r="37">
      <c r="A37" s="184" t="s">
        <v>778</v>
      </c>
      <c r="B37" s="185" t="s">
        <v>35</v>
      </c>
      <c r="C37" s="186" t="s">
        <v>767</v>
      </c>
      <c r="D37" s="185" t="s">
        <v>37</v>
      </c>
      <c r="E37" s="185" t="s">
        <v>429</v>
      </c>
      <c r="F37" s="187" t="s">
        <v>428</v>
      </c>
      <c r="G37" s="14" t="str">
        <f t="shared" si="1"/>
        <v>32.746111</v>
      </c>
      <c r="H37" s="14" t="s">
        <v>5415</v>
      </c>
      <c r="I37" s="185">
        <v>0.0</v>
      </c>
      <c r="J37" s="185">
        <v>0.0</v>
      </c>
      <c r="K37" s="185">
        <v>0.0</v>
      </c>
      <c r="L37" s="185">
        <v>0.0</v>
      </c>
      <c r="M37" s="185">
        <v>0.0</v>
      </c>
      <c r="N37" s="185">
        <v>0.0</v>
      </c>
      <c r="O37" s="185">
        <v>0.0</v>
      </c>
      <c r="P37" s="183">
        <v>0.0</v>
      </c>
      <c r="Q37" s="176">
        <f t="shared" si="3"/>
        <v>0</v>
      </c>
      <c r="R37" s="11"/>
      <c r="S37" s="11"/>
    </row>
    <row r="38">
      <c r="A38" s="72" t="s">
        <v>3485</v>
      </c>
      <c r="B38" s="73" t="s">
        <v>2719</v>
      </c>
      <c r="C38" s="74" t="s">
        <v>3486</v>
      </c>
      <c r="D38" s="73" t="s">
        <v>37</v>
      </c>
      <c r="E38" s="77" t="s">
        <v>2867</v>
      </c>
      <c r="F38" s="77" t="s">
        <v>2866</v>
      </c>
      <c r="G38" s="25" t="str">
        <f t="shared" si="1"/>
        <v>13.988914</v>
      </c>
      <c r="H38" s="25" t="s">
        <v>5416</v>
      </c>
      <c r="I38" s="78">
        <v>1.0</v>
      </c>
      <c r="J38" s="78">
        <v>1.0</v>
      </c>
      <c r="K38" s="78">
        <v>0.0</v>
      </c>
      <c r="L38" s="78">
        <v>0.0</v>
      </c>
      <c r="M38" s="78">
        <v>0.0</v>
      </c>
      <c r="N38" s="78">
        <v>0.0</v>
      </c>
      <c r="O38" s="78">
        <v>0.0</v>
      </c>
      <c r="P38" s="55">
        <f t="shared" ref="P38:P41" si="7">L38/J38</f>
        <v>0</v>
      </c>
      <c r="Q38" s="176">
        <f t="shared" si="3"/>
        <v>1</v>
      </c>
      <c r="R38" s="55"/>
      <c r="S38" s="55"/>
      <c r="T38" s="55"/>
      <c r="U38" s="55"/>
      <c r="V38" s="55"/>
      <c r="W38" s="55"/>
      <c r="X38" s="55"/>
      <c r="Y38" s="55"/>
      <c r="Z38" s="55"/>
      <c r="AA38" s="55"/>
      <c r="AB38" s="55"/>
      <c r="AC38" s="55"/>
      <c r="AD38" s="55"/>
      <c r="AE38" s="55"/>
      <c r="AF38" s="55"/>
      <c r="AG38" s="55"/>
      <c r="AH38" s="55"/>
      <c r="AI38" s="55"/>
      <c r="AJ38" s="55"/>
    </row>
    <row r="39">
      <c r="A39" s="190" t="s">
        <v>2310</v>
      </c>
      <c r="B39" s="85" t="s">
        <v>2301</v>
      </c>
      <c r="C39" s="180" t="s">
        <v>2311</v>
      </c>
      <c r="D39" s="85" t="s">
        <v>2303</v>
      </c>
      <c r="E39" s="191" t="s">
        <v>2313</v>
      </c>
      <c r="F39" s="85" t="s">
        <v>2305</v>
      </c>
      <c r="G39" s="25" t="str">
        <f t="shared" si="1"/>
        <v>-1.636037</v>
      </c>
      <c r="H39" s="25" t="s">
        <v>5405</v>
      </c>
      <c r="I39" s="191">
        <v>5.0</v>
      </c>
      <c r="J39" s="191">
        <v>10.0</v>
      </c>
      <c r="K39" s="191">
        <v>0.0</v>
      </c>
      <c r="L39" s="191">
        <v>0.0</v>
      </c>
      <c r="M39" s="191">
        <v>0.0</v>
      </c>
      <c r="N39" s="191">
        <v>0.0</v>
      </c>
      <c r="O39" s="191">
        <v>4.0</v>
      </c>
      <c r="P39" s="55">
        <f t="shared" si="7"/>
        <v>0</v>
      </c>
      <c r="Q39" s="176">
        <f t="shared" si="3"/>
        <v>10</v>
      </c>
      <c r="R39" s="20"/>
      <c r="S39" s="20"/>
      <c r="T39" s="53"/>
      <c r="U39" s="53"/>
      <c r="V39" s="53"/>
      <c r="W39" s="53"/>
      <c r="X39" s="53"/>
      <c r="Y39" s="53"/>
    </row>
    <row r="40">
      <c r="A40" s="190" t="s">
        <v>2314</v>
      </c>
      <c r="B40" s="85" t="s">
        <v>2301</v>
      </c>
      <c r="C40" s="180" t="s">
        <v>2311</v>
      </c>
      <c r="D40" s="85" t="s">
        <v>2303</v>
      </c>
      <c r="E40" s="191" t="s">
        <v>2317</v>
      </c>
      <c r="F40" s="85" t="s">
        <v>2316</v>
      </c>
      <c r="G40" s="25" t="str">
        <f t="shared" si="1"/>
        <v>5.152149</v>
      </c>
      <c r="H40" s="25" t="s">
        <v>5407</v>
      </c>
      <c r="I40" s="191">
        <v>4.0</v>
      </c>
      <c r="J40" s="191">
        <v>31.0</v>
      </c>
      <c r="K40" s="191">
        <v>4.0</v>
      </c>
      <c r="L40" s="191">
        <v>31.0</v>
      </c>
      <c r="M40" s="191">
        <v>0.0</v>
      </c>
      <c r="N40" s="191">
        <v>1.0</v>
      </c>
      <c r="O40" s="191">
        <v>0.0</v>
      </c>
      <c r="P40" s="55">
        <f t="shared" si="7"/>
        <v>1</v>
      </c>
      <c r="Q40" s="176">
        <f t="shared" si="3"/>
        <v>0</v>
      </c>
      <c r="R40" s="20"/>
      <c r="S40" s="20"/>
      <c r="T40" s="53"/>
      <c r="U40" s="53"/>
      <c r="V40" s="53"/>
      <c r="W40" s="53"/>
      <c r="X40" s="53"/>
      <c r="Y40" s="53"/>
    </row>
    <row r="41">
      <c r="A41" s="178" t="s">
        <v>4115</v>
      </c>
      <c r="B41" s="179" t="s">
        <v>3630</v>
      </c>
      <c r="C41" s="180" t="s">
        <v>4116</v>
      </c>
      <c r="D41" s="85" t="s">
        <v>37</v>
      </c>
      <c r="E41" s="181" t="s">
        <v>4119</v>
      </c>
      <c r="F41" s="182" t="s">
        <v>4118</v>
      </c>
      <c r="G41" s="25" t="str">
        <f t="shared" si="1"/>
        <v>32.967169</v>
      </c>
      <c r="H41" s="25" t="s">
        <v>5417</v>
      </c>
      <c r="I41" s="181">
        <v>4.0</v>
      </c>
      <c r="J41" s="181">
        <v>5.0</v>
      </c>
      <c r="K41" s="181">
        <v>0.0</v>
      </c>
      <c r="L41" s="181">
        <v>0.0</v>
      </c>
      <c r="M41" s="181">
        <v>0.0</v>
      </c>
      <c r="N41" s="181">
        <v>0.0</v>
      </c>
      <c r="O41" s="181">
        <v>5.0</v>
      </c>
      <c r="P41" s="55">
        <f t="shared" si="7"/>
        <v>0</v>
      </c>
      <c r="Q41" s="176">
        <f t="shared" si="3"/>
        <v>5</v>
      </c>
      <c r="R41" s="126"/>
      <c r="S41" s="22"/>
      <c r="T41" s="55"/>
      <c r="U41" s="55"/>
      <c r="V41" s="55"/>
      <c r="W41" s="55"/>
      <c r="X41" s="55"/>
      <c r="Y41" s="55"/>
      <c r="Z41" s="55"/>
      <c r="AA41" s="55"/>
      <c r="AB41" s="55"/>
      <c r="AC41" s="55"/>
      <c r="AD41" s="55"/>
    </row>
    <row r="42">
      <c r="A42" s="178" t="s">
        <v>4121</v>
      </c>
      <c r="B42" s="179" t="s">
        <v>3630</v>
      </c>
      <c r="C42" s="180" t="s">
        <v>4116</v>
      </c>
      <c r="D42" s="85" t="s">
        <v>37</v>
      </c>
      <c r="E42" s="181" t="s">
        <v>4123</v>
      </c>
      <c r="F42" s="182" t="s">
        <v>3648</v>
      </c>
      <c r="G42" s="25" t="str">
        <f t="shared" si="1"/>
        <v>32.943065</v>
      </c>
      <c r="H42" s="25" t="s">
        <v>5399</v>
      </c>
      <c r="I42" s="181">
        <v>15.0</v>
      </c>
      <c r="J42" s="181">
        <v>18.0</v>
      </c>
      <c r="K42" s="181">
        <v>0.0</v>
      </c>
      <c r="L42" s="181">
        <v>0.0</v>
      </c>
      <c r="M42" s="181">
        <v>0.0</v>
      </c>
      <c r="N42" s="181">
        <v>0.0</v>
      </c>
      <c r="O42" s="181">
        <v>7.0</v>
      </c>
      <c r="P42" s="183">
        <v>0.0</v>
      </c>
      <c r="Q42" s="176">
        <f t="shared" si="3"/>
        <v>18</v>
      </c>
      <c r="R42" s="126"/>
      <c r="S42" s="22"/>
      <c r="T42" s="55"/>
      <c r="U42" s="55"/>
      <c r="V42" s="55"/>
      <c r="W42" s="55"/>
      <c r="X42" s="55"/>
      <c r="Y42" s="55"/>
      <c r="Z42" s="55"/>
      <c r="AA42" s="55"/>
      <c r="AB42" s="55"/>
      <c r="AC42" s="55"/>
      <c r="AD42" s="55"/>
    </row>
    <row r="43">
      <c r="A43" s="178" t="s">
        <v>5339</v>
      </c>
      <c r="B43" s="179" t="s">
        <v>3630</v>
      </c>
      <c r="C43" s="180" t="s">
        <v>781</v>
      </c>
      <c r="D43" s="85" t="s">
        <v>37</v>
      </c>
      <c r="E43" s="181" t="s">
        <v>5341</v>
      </c>
      <c r="F43" s="182" t="s">
        <v>4713</v>
      </c>
      <c r="G43" s="25" t="str">
        <f t="shared" si="1"/>
        <v>32.613785</v>
      </c>
      <c r="H43" s="25" t="s">
        <v>5418</v>
      </c>
      <c r="I43" s="181">
        <v>5.0</v>
      </c>
      <c r="J43" s="181">
        <v>5.0</v>
      </c>
      <c r="K43" s="181">
        <v>0.0</v>
      </c>
      <c r="L43" s="181">
        <v>0.0</v>
      </c>
      <c r="M43" s="181">
        <v>0.0</v>
      </c>
      <c r="N43" s="181">
        <v>0.0</v>
      </c>
      <c r="O43" s="181">
        <v>2.0</v>
      </c>
      <c r="P43" s="55">
        <f t="shared" ref="P43:P47" si="8">L43/J43</f>
        <v>0</v>
      </c>
      <c r="Q43" s="176">
        <f t="shared" si="3"/>
        <v>5</v>
      </c>
      <c r="R43" s="125"/>
      <c r="S43" s="22"/>
      <c r="T43" s="55"/>
      <c r="U43" s="55"/>
      <c r="V43" s="55"/>
      <c r="W43" s="55"/>
      <c r="X43" s="55"/>
      <c r="Y43" s="55"/>
      <c r="Z43" s="55"/>
      <c r="AA43" s="55"/>
      <c r="AB43" s="55"/>
      <c r="AC43" s="55"/>
      <c r="AD43" s="55"/>
    </row>
    <row r="44">
      <c r="A44" s="184" t="s">
        <v>780</v>
      </c>
      <c r="B44" s="185" t="s">
        <v>35</v>
      </c>
      <c r="C44" s="186" t="s">
        <v>781</v>
      </c>
      <c r="D44" s="185" t="s">
        <v>37</v>
      </c>
      <c r="E44" s="185" t="s">
        <v>274</v>
      </c>
      <c r="F44" s="187" t="s">
        <v>273</v>
      </c>
      <c r="G44" s="14" t="str">
        <f t="shared" si="1"/>
        <v>34.08218</v>
      </c>
      <c r="H44" s="14" t="s">
        <v>5413</v>
      </c>
      <c r="I44" s="185">
        <v>20.0</v>
      </c>
      <c r="J44" s="185">
        <v>20.0</v>
      </c>
      <c r="K44" s="185">
        <v>0.0</v>
      </c>
      <c r="L44" s="185">
        <v>0.0</v>
      </c>
      <c r="M44" s="185">
        <v>0.0</v>
      </c>
      <c r="N44" s="185">
        <v>0.0</v>
      </c>
      <c r="O44" s="185">
        <v>2.0</v>
      </c>
      <c r="P44" s="55">
        <f t="shared" si="8"/>
        <v>0</v>
      </c>
      <c r="Q44" s="176">
        <f t="shared" si="3"/>
        <v>20</v>
      </c>
      <c r="R44" s="11"/>
      <c r="S44" s="11"/>
    </row>
    <row r="45">
      <c r="A45" s="184" t="s">
        <v>783</v>
      </c>
      <c r="B45" s="185" t="s">
        <v>35</v>
      </c>
      <c r="C45" s="186" t="s">
        <v>781</v>
      </c>
      <c r="D45" s="185" t="s">
        <v>37</v>
      </c>
      <c r="E45" s="185" t="s">
        <v>784</v>
      </c>
      <c r="F45" s="187" t="s">
        <v>268</v>
      </c>
      <c r="G45" s="14" t="str">
        <f t="shared" si="1"/>
        <v>35.118055</v>
      </c>
      <c r="H45" s="14" t="s">
        <v>5419</v>
      </c>
      <c r="I45" s="185">
        <v>10.0</v>
      </c>
      <c r="J45" s="185">
        <v>10.0</v>
      </c>
      <c r="K45" s="185">
        <v>1.0</v>
      </c>
      <c r="L45" s="185">
        <v>1.0</v>
      </c>
      <c r="M45" s="185">
        <v>1.0</v>
      </c>
      <c r="N45" s="185">
        <v>1.0</v>
      </c>
      <c r="O45" s="185">
        <v>0.0</v>
      </c>
      <c r="P45" s="55">
        <f t="shared" si="8"/>
        <v>0.1</v>
      </c>
      <c r="Q45" s="176">
        <f t="shared" si="3"/>
        <v>8</v>
      </c>
      <c r="R45" s="11"/>
      <c r="S45" s="11"/>
    </row>
    <row r="46">
      <c r="A46" s="178" t="s">
        <v>4844</v>
      </c>
      <c r="B46" s="179" t="s">
        <v>3630</v>
      </c>
      <c r="C46" s="180" t="s">
        <v>4845</v>
      </c>
      <c r="D46" s="85" t="s">
        <v>37</v>
      </c>
      <c r="E46" s="181" t="s">
        <v>3753</v>
      </c>
      <c r="F46" s="182" t="s">
        <v>3752</v>
      </c>
      <c r="G46" s="25" t="str">
        <f t="shared" si="1"/>
        <v>32.956928</v>
      </c>
      <c r="H46" s="25" t="s">
        <v>5420</v>
      </c>
      <c r="I46" s="181">
        <v>1.0</v>
      </c>
      <c r="J46" s="181">
        <v>4.0</v>
      </c>
      <c r="K46" s="181">
        <v>0.0</v>
      </c>
      <c r="L46" s="181">
        <v>0.0</v>
      </c>
      <c r="M46" s="181">
        <v>0.0</v>
      </c>
      <c r="N46" s="181">
        <v>0.0</v>
      </c>
      <c r="O46" s="181">
        <v>2.0</v>
      </c>
      <c r="P46" s="55">
        <f t="shared" si="8"/>
        <v>0</v>
      </c>
      <c r="Q46" s="176">
        <f t="shared" si="3"/>
        <v>4</v>
      </c>
      <c r="R46" s="125"/>
      <c r="S46" s="22"/>
      <c r="T46" s="55"/>
      <c r="U46" s="55"/>
      <c r="V46" s="55"/>
      <c r="W46" s="55"/>
      <c r="X46" s="55"/>
      <c r="Y46" s="55"/>
      <c r="Z46" s="55"/>
      <c r="AA46" s="55"/>
      <c r="AB46" s="55"/>
      <c r="AC46" s="55"/>
      <c r="AD46" s="55"/>
    </row>
    <row r="47">
      <c r="A47" s="178" t="s">
        <v>5083</v>
      </c>
      <c r="B47" s="179" t="s">
        <v>3630</v>
      </c>
      <c r="C47" s="180" t="s">
        <v>5084</v>
      </c>
      <c r="D47" s="85" t="s">
        <v>37</v>
      </c>
      <c r="E47" s="181" t="s">
        <v>5051</v>
      </c>
      <c r="F47" s="182" t="s">
        <v>3701</v>
      </c>
      <c r="G47" s="25" t="str">
        <f t="shared" si="1"/>
        <v>32.970019</v>
      </c>
      <c r="H47" s="25" t="s">
        <v>5410</v>
      </c>
      <c r="I47" s="181">
        <v>3.0</v>
      </c>
      <c r="J47" s="181">
        <v>6.0</v>
      </c>
      <c r="K47" s="181">
        <v>0.0</v>
      </c>
      <c r="L47" s="181">
        <v>0.0</v>
      </c>
      <c r="M47" s="181">
        <v>0.0</v>
      </c>
      <c r="N47" s="181">
        <v>0.0</v>
      </c>
      <c r="O47" s="181">
        <v>0.0</v>
      </c>
      <c r="P47" s="55">
        <f t="shared" si="8"/>
        <v>0</v>
      </c>
      <c r="Q47" s="176">
        <f t="shared" si="3"/>
        <v>6</v>
      </c>
      <c r="R47" s="126"/>
      <c r="S47" s="22"/>
      <c r="T47" s="55"/>
      <c r="U47" s="55"/>
      <c r="V47" s="55"/>
      <c r="W47" s="55"/>
      <c r="X47" s="55"/>
      <c r="Y47" s="55"/>
      <c r="Z47" s="55"/>
      <c r="AA47" s="55"/>
      <c r="AB47" s="55"/>
      <c r="AC47" s="55"/>
      <c r="AD47" s="55"/>
    </row>
    <row r="48">
      <c r="A48" s="184" t="s">
        <v>786</v>
      </c>
      <c r="B48" s="185" t="s">
        <v>35</v>
      </c>
      <c r="C48" s="186" t="s">
        <v>787</v>
      </c>
      <c r="D48" s="185" t="s">
        <v>37</v>
      </c>
      <c r="E48" s="185" t="s">
        <v>429</v>
      </c>
      <c r="F48" s="187" t="s">
        <v>428</v>
      </c>
      <c r="G48" s="14" t="str">
        <f t="shared" si="1"/>
        <v>32.746111</v>
      </c>
      <c r="H48" s="14" t="s">
        <v>5415</v>
      </c>
      <c r="I48" s="185">
        <v>0.0</v>
      </c>
      <c r="J48" s="185">
        <v>0.0</v>
      </c>
      <c r="K48" s="185">
        <v>0.0</v>
      </c>
      <c r="L48" s="185">
        <v>0.0</v>
      </c>
      <c r="M48" s="185">
        <v>0.0</v>
      </c>
      <c r="N48" s="185">
        <v>0.0</v>
      </c>
      <c r="O48" s="185">
        <v>0.0</v>
      </c>
      <c r="P48" s="183">
        <v>0.0</v>
      </c>
      <c r="Q48" s="176">
        <f t="shared" si="3"/>
        <v>0</v>
      </c>
      <c r="R48" s="11"/>
      <c r="S48" s="11"/>
    </row>
    <row r="49">
      <c r="A49" s="184" t="s">
        <v>789</v>
      </c>
      <c r="B49" s="185" t="s">
        <v>35</v>
      </c>
      <c r="C49" s="186" t="s">
        <v>787</v>
      </c>
      <c r="D49" s="185" t="s">
        <v>37</v>
      </c>
      <c r="E49" s="185" t="s">
        <v>429</v>
      </c>
      <c r="F49" s="187" t="s">
        <v>428</v>
      </c>
      <c r="G49" s="14" t="str">
        <f t="shared" si="1"/>
        <v>32.746111</v>
      </c>
      <c r="H49" s="14" t="s">
        <v>5415</v>
      </c>
      <c r="I49" s="185">
        <v>0.0</v>
      </c>
      <c r="J49" s="185">
        <v>0.0</v>
      </c>
      <c r="K49" s="185">
        <v>0.0</v>
      </c>
      <c r="L49" s="185">
        <v>0.0</v>
      </c>
      <c r="M49" s="185">
        <v>0.0</v>
      </c>
      <c r="N49" s="185">
        <v>0.0</v>
      </c>
      <c r="O49" s="185">
        <v>0.0</v>
      </c>
      <c r="P49" s="183">
        <v>0.0</v>
      </c>
      <c r="Q49" s="176">
        <f t="shared" si="3"/>
        <v>0</v>
      </c>
      <c r="R49" s="11"/>
      <c r="S49" s="11"/>
    </row>
    <row r="50">
      <c r="A50" s="184" t="s">
        <v>1523</v>
      </c>
      <c r="B50" s="185" t="s">
        <v>35</v>
      </c>
      <c r="C50" s="186" t="s">
        <v>1524</v>
      </c>
      <c r="D50" s="185" t="s">
        <v>37</v>
      </c>
      <c r="E50" s="185" t="s">
        <v>1528</v>
      </c>
      <c r="F50" s="187" t="s">
        <v>1527</v>
      </c>
      <c r="G50" s="14" t="str">
        <f t="shared" si="1"/>
        <v>33.358507</v>
      </c>
      <c r="H50" s="14" t="s">
        <v>5395</v>
      </c>
      <c r="I50" s="185">
        <v>4.0</v>
      </c>
      <c r="J50" s="185">
        <v>4.0</v>
      </c>
      <c r="K50" s="185">
        <v>0.0</v>
      </c>
      <c r="L50" s="185">
        <v>0.0</v>
      </c>
      <c r="M50" s="185">
        <v>0.0</v>
      </c>
      <c r="N50" s="185">
        <v>0.0</v>
      </c>
      <c r="O50" s="185">
        <v>0.0</v>
      </c>
      <c r="P50" s="183">
        <v>0.0</v>
      </c>
      <c r="Q50" s="176">
        <f t="shared" si="3"/>
        <v>4</v>
      </c>
      <c r="R50" s="11"/>
      <c r="S50" s="11"/>
    </row>
    <row r="51">
      <c r="A51" s="184" t="s">
        <v>86</v>
      </c>
      <c r="B51" s="185" t="s">
        <v>35</v>
      </c>
      <c r="C51" s="186" t="s">
        <v>87</v>
      </c>
      <c r="D51" s="185" t="s">
        <v>37</v>
      </c>
      <c r="E51" s="185" t="s">
        <v>81</v>
      </c>
      <c r="F51" s="187" t="s">
        <v>80</v>
      </c>
      <c r="G51" s="14" t="str">
        <f t="shared" si="1"/>
        <v>34.354216</v>
      </c>
      <c r="H51" s="14" t="s">
        <v>5412</v>
      </c>
      <c r="I51" s="185">
        <v>8.0</v>
      </c>
      <c r="J51" s="185">
        <v>8.0</v>
      </c>
      <c r="K51" s="185">
        <v>0.0</v>
      </c>
      <c r="L51" s="185">
        <v>0.0</v>
      </c>
      <c r="M51" s="185">
        <v>0.0</v>
      </c>
      <c r="N51" s="185">
        <v>0.0</v>
      </c>
      <c r="O51" s="185">
        <v>3.0</v>
      </c>
      <c r="P51" s="55">
        <f t="shared" ref="P51:P53" si="9">L51/J51</f>
        <v>0</v>
      </c>
      <c r="Q51" s="176">
        <f t="shared" si="3"/>
        <v>8</v>
      </c>
      <c r="R51" s="11"/>
      <c r="S51" s="11"/>
    </row>
    <row r="52">
      <c r="A52" s="184" t="s">
        <v>2022</v>
      </c>
      <c r="B52" s="185" t="s">
        <v>35</v>
      </c>
      <c r="C52" s="186" t="s">
        <v>2023</v>
      </c>
      <c r="D52" s="185" t="s">
        <v>1537</v>
      </c>
      <c r="E52" s="185" t="s">
        <v>274</v>
      </c>
      <c r="F52" s="187" t="s">
        <v>273</v>
      </c>
      <c r="G52" s="14" t="str">
        <f t="shared" si="1"/>
        <v>34.08218</v>
      </c>
      <c r="H52" s="14" t="s">
        <v>5413</v>
      </c>
      <c r="I52" s="185">
        <v>8.0</v>
      </c>
      <c r="J52" s="185">
        <v>13.0</v>
      </c>
      <c r="K52" s="185">
        <v>0.0</v>
      </c>
      <c r="L52" s="185">
        <v>0.0</v>
      </c>
      <c r="M52" s="185">
        <v>0.0</v>
      </c>
      <c r="N52" s="185">
        <v>0.0</v>
      </c>
      <c r="O52" s="185">
        <v>0.0</v>
      </c>
      <c r="P52" s="55">
        <f t="shared" si="9"/>
        <v>0</v>
      </c>
      <c r="Q52" s="176">
        <f t="shared" si="3"/>
        <v>13</v>
      </c>
      <c r="R52" s="19"/>
      <c r="S52" s="11"/>
    </row>
    <row r="53">
      <c r="A53" s="72" t="s">
        <v>2746</v>
      </c>
      <c r="B53" s="73" t="s">
        <v>2719</v>
      </c>
      <c r="C53" s="74" t="s">
        <v>2747</v>
      </c>
      <c r="D53" s="73" t="s">
        <v>37</v>
      </c>
      <c r="E53" s="77" t="s">
        <v>2748</v>
      </c>
      <c r="F53" s="77" t="s">
        <v>2743</v>
      </c>
      <c r="G53" s="25" t="str">
        <f t="shared" si="1"/>
        <v>14.754630</v>
      </c>
      <c r="H53" s="25" t="s">
        <v>5393</v>
      </c>
      <c r="I53" s="78">
        <v>1.0</v>
      </c>
      <c r="J53" s="78">
        <v>2.0</v>
      </c>
      <c r="K53" s="78">
        <v>0.0</v>
      </c>
      <c r="L53" s="78">
        <v>0.0</v>
      </c>
      <c r="M53" s="78">
        <v>0.0</v>
      </c>
      <c r="N53" s="78">
        <v>0.0</v>
      </c>
      <c r="O53" s="78">
        <v>0.0</v>
      </c>
      <c r="P53" s="55">
        <f t="shared" si="9"/>
        <v>0</v>
      </c>
      <c r="Q53" s="176">
        <f t="shared" si="3"/>
        <v>2</v>
      </c>
      <c r="R53" s="55"/>
      <c r="S53" s="55"/>
      <c r="T53" s="55"/>
      <c r="U53" s="55"/>
      <c r="V53" s="55"/>
      <c r="W53" s="55"/>
      <c r="X53" s="55"/>
      <c r="Y53" s="55"/>
      <c r="Z53" s="55"/>
      <c r="AA53" s="55"/>
      <c r="AB53" s="55"/>
      <c r="AC53" s="55"/>
      <c r="AD53" s="55"/>
      <c r="AE53" s="55"/>
      <c r="AF53" s="55"/>
      <c r="AG53" s="55"/>
      <c r="AH53" s="55"/>
      <c r="AI53" s="55"/>
      <c r="AJ53" s="55"/>
    </row>
    <row r="54">
      <c r="A54" s="178" t="s">
        <v>4582</v>
      </c>
      <c r="B54" s="179" t="s">
        <v>3630</v>
      </c>
      <c r="C54" s="180" t="s">
        <v>4583</v>
      </c>
      <c r="D54" s="85" t="s">
        <v>37</v>
      </c>
      <c r="E54" s="181" t="s">
        <v>4271</v>
      </c>
      <c r="F54" s="182" t="s">
        <v>4270</v>
      </c>
      <c r="G54" s="25" t="str">
        <f t="shared" si="1"/>
        <v>32.944834</v>
      </c>
      <c r="H54" s="25" t="s">
        <v>5421</v>
      </c>
      <c r="I54" s="181">
        <v>3.0</v>
      </c>
      <c r="J54" s="181">
        <v>6.0</v>
      </c>
      <c r="K54" s="181">
        <v>0.0</v>
      </c>
      <c r="L54" s="181">
        <v>0.0</v>
      </c>
      <c r="M54" s="181">
        <v>0.0</v>
      </c>
      <c r="N54" s="181">
        <v>0.0</v>
      </c>
      <c r="O54" s="181">
        <v>2.0</v>
      </c>
      <c r="P54" s="183">
        <v>0.0</v>
      </c>
      <c r="Q54" s="176">
        <f t="shared" si="3"/>
        <v>6</v>
      </c>
      <c r="R54" s="126"/>
      <c r="S54" s="22"/>
      <c r="T54" s="55"/>
      <c r="U54" s="55"/>
      <c r="V54" s="55"/>
      <c r="W54" s="55"/>
      <c r="X54" s="55"/>
      <c r="Y54" s="55"/>
      <c r="Z54" s="55"/>
      <c r="AA54" s="55"/>
      <c r="AB54" s="55"/>
      <c r="AC54" s="55"/>
      <c r="AD54" s="55"/>
    </row>
    <row r="55">
      <c r="A55" s="178" t="s">
        <v>4848</v>
      </c>
      <c r="B55" s="179" t="s">
        <v>3630</v>
      </c>
      <c r="C55" s="180" t="s">
        <v>4849</v>
      </c>
      <c r="D55" s="85" t="s">
        <v>37</v>
      </c>
      <c r="E55" s="181" t="s">
        <v>3793</v>
      </c>
      <c r="F55" s="182" t="s">
        <v>3792</v>
      </c>
      <c r="G55" s="25" t="str">
        <f t="shared" si="1"/>
        <v>33.150049</v>
      </c>
      <c r="H55" s="25" t="s">
        <v>5391</v>
      </c>
      <c r="I55" s="181">
        <v>5.0</v>
      </c>
      <c r="J55" s="181">
        <v>9.0</v>
      </c>
      <c r="K55" s="181">
        <v>0.0</v>
      </c>
      <c r="L55" s="181">
        <v>0.0</v>
      </c>
      <c r="M55" s="181">
        <v>0.0</v>
      </c>
      <c r="N55" s="181">
        <v>0.0</v>
      </c>
      <c r="O55" s="181">
        <v>2.0</v>
      </c>
      <c r="P55" s="55">
        <f t="shared" ref="P55:P58" si="10">L55/J55</f>
        <v>0</v>
      </c>
      <c r="Q55" s="176">
        <f t="shared" si="3"/>
        <v>9</v>
      </c>
      <c r="R55" s="126"/>
      <c r="S55" s="22"/>
      <c r="T55" s="55"/>
      <c r="U55" s="55"/>
      <c r="V55" s="55"/>
      <c r="W55" s="55"/>
      <c r="X55" s="55"/>
      <c r="Y55" s="55"/>
      <c r="Z55" s="55"/>
      <c r="AA55" s="55"/>
      <c r="AB55" s="55"/>
      <c r="AC55" s="55"/>
      <c r="AD55" s="55"/>
    </row>
    <row r="56">
      <c r="A56" s="178" t="s">
        <v>3656</v>
      </c>
      <c r="B56" s="179" t="s">
        <v>3630</v>
      </c>
      <c r="C56" s="180" t="s">
        <v>3657</v>
      </c>
      <c r="D56" s="85" t="s">
        <v>2303</v>
      </c>
      <c r="E56" s="181" t="s">
        <v>3661</v>
      </c>
      <c r="F56" s="182" t="s">
        <v>3660</v>
      </c>
      <c r="G56" s="25" t="str">
        <f t="shared" si="1"/>
        <v>34.786528</v>
      </c>
      <c r="H56" s="25" t="s">
        <v>5422</v>
      </c>
      <c r="I56" s="181">
        <v>13.0</v>
      </c>
      <c r="J56" s="181">
        <v>22.0</v>
      </c>
      <c r="K56" s="181">
        <v>10.0</v>
      </c>
      <c r="L56" s="181">
        <v>18.0</v>
      </c>
      <c r="M56" s="181">
        <v>5.0</v>
      </c>
      <c r="N56" s="181">
        <v>6.0</v>
      </c>
      <c r="O56" s="181">
        <v>0.0</v>
      </c>
      <c r="P56" s="55">
        <f t="shared" si="10"/>
        <v>0.8181818182</v>
      </c>
      <c r="Q56" s="176">
        <f t="shared" si="3"/>
        <v>0</v>
      </c>
      <c r="R56" s="126"/>
      <c r="S56" s="22"/>
      <c r="T56" s="55"/>
      <c r="U56" s="55"/>
      <c r="V56" s="55"/>
      <c r="W56" s="55"/>
      <c r="X56" s="55"/>
      <c r="Y56" s="55"/>
      <c r="Z56" s="55"/>
      <c r="AA56" s="55"/>
      <c r="AB56" s="55"/>
      <c r="AC56" s="55"/>
      <c r="AD56" s="55"/>
    </row>
    <row r="57">
      <c r="A57" s="184" t="s">
        <v>791</v>
      </c>
      <c r="B57" s="185" t="s">
        <v>35</v>
      </c>
      <c r="C57" s="186" t="s">
        <v>792</v>
      </c>
      <c r="D57" s="185" t="s">
        <v>37</v>
      </c>
      <c r="E57" s="185" t="s">
        <v>794</v>
      </c>
      <c r="F57" s="187" t="s">
        <v>273</v>
      </c>
      <c r="G57" s="14" t="str">
        <f t="shared" si="1"/>
        <v>34.08218</v>
      </c>
      <c r="H57" s="14" t="s">
        <v>5413</v>
      </c>
      <c r="I57" s="185">
        <v>12.0</v>
      </c>
      <c r="J57" s="185">
        <v>12.0</v>
      </c>
      <c r="K57" s="185">
        <v>0.0</v>
      </c>
      <c r="L57" s="185">
        <v>0.0</v>
      </c>
      <c r="M57" s="185">
        <v>0.0</v>
      </c>
      <c r="N57" s="185">
        <v>0.0</v>
      </c>
      <c r="O57" s="185">
        <v>0.0</v>
      </c>
      <c r="P57" s="55">
        <f t="shared" si="10"/>
        <v>0</v>
      </c>
      <c r="Q57" s="176">
        <f t="shared" si="3"/>
        <v>12</v>
      </c>
      <c r="R57" s="11"/>
      <c r="S57" s="11"/>
    </row>
    <row r="58">
      <c r="A58" s="184" t="s">
        <v>2024</v>
      </c>
      <c r="B58" s="185" t="s">
        <v>35</v>
      </c>
      <c r="C58" s="186" t="s">
        <v>2025</v>
      </c>
      <c r="D58" s="185" t="s">
        <v>1537</v>
      </c>
      <c r="E58" s="185" t="s">
        <v>252</v>
      </c>
      <c r="F58" s="187" t="s">
        <v>251</v>
      </c>
      <c r="G58" s="14" t="str">
        <f t="shared" si="1"/>
        <v>35.050080</v>
      </c>
      <c r="H58" s="14" t="s">
        <v>5423</v>
      </c>
      <c r="I58" s="185">
        <v>3.0</v>
      </c>
      <c r="J58" s="185">
        <v>3.0</v>
      </c>
      <c r="K58" s="185">
        <v>0.0</v>
      </c>
      <c r="L58" s="185">
        <v>0.0</v>
      </c>
      <c r="M58" s="185">
        <v>0.0</v>
      </c>
      <c r="N58" s="185">
        <v>0.0</v>
      </c>
      <c r="O58" s="185">
        <v>0.0</v>
      </c>
      <c r="P58" s="55">
        <f t="shared" si="10"/>
        <v>0</v>
      </c>
      <c r="Q58" s="176">
        <f t="shared" si="3"/>
        <v>3</v>
      </c>
      <c r="R58" s="19"/>
      <c r="S58" s="11"/>
    </row>
    <row r="59">
      <c r="A59" s="72" t="s">
        <v>2750</v>
      </c>
      <c r="B59" s="73" t="s">
        <v>2719</v>
      </c>
      <c r="C59" s="74" t="s">
        <v>2751</v>
      </c>
      <c r="D59" s="73" t="s">
        <v>37</v>
      </c>
      <c r="E59" s="82" t="s">
        <v>2755</v>
      </c>
      <c r="F59" s="77" t="s">
        <v>2754</v>
      </c>
      <c r="G59" s="25" t="str">
        <f t="shared" si="1"/>
        <v>17.183333</v>
      </c>
      <c r="H59" s="25" t="s">
        <v>5424</v>
      </c>
      <c r="I59" s="78">
        <v>0.0</v>
      </c>
      <c r="J59" s="78">
        <v>6.0</v>
      </c>
      <c r="K59" s="78">
        <v>0.0</v>
      </c>
      <c r="L59" s="78">
        <v>0.0</v>
      </c>
      <c r="M59" s="78">
        <v>0.0</v>
      </c>
      <c r="N59" s="78">
        <v>0.0</v>
      </c>
      <c r="O59" s="78">
        <v>0.0</v>
      </c>
      <c r="P59" s="183">
        <v>0.0</v>
      </c>
      <c r="Q59" s="176">
        <f t="shared" si="3"/>
        <v>6</v>
      </c>
      <c r="R59" s="55"/>
      <c r="S59" s="55"/>
      <c r="T59" s="55"/>
      <c r="U59" s="55"/>
      <c r="V59" s="55"/>
      <c r="W59" s="55"/>
      <c r="X59" s="55"/>
      <c r="Y59" s="55"/>
      <c r="Z59" s="55"/>
      <c r="AA59" s="55"/>
      <c r="AB59" s="55"/>
      <c r="AC59" s="55"/>
      <c r="AD59" s="55"/>
      <c r="AE59" s="55"/>
      <c r="AF59" s="55"/>
      <c r="AG59" s="55"/>
      <c r="AH59" s="55"/>
      <c r="AI59" s="55"/>
      <c r="AJ59" s="55"/>
    </row>
    <row r="60">
      <c r="A60" s="178" t="s">
        <v>4125</v>
      </c>
      <c r="B60" s="179" t="s">
        <v>3630</v>
      </c>
      <c r="C60" s="180" t="s">
        <v>2751</v>
      </c>
      <c r="D60" s="85" t="s">
        <v>37</v>
      </c>
      <c r="E60" s="181" t="s">
        <v>4127</v>
      </c>
      <c r="F60" s="182" t="s">
        <v>3648</v>
      </c>
      <c r="G60" s="25" t="str">
        <f t="shared" si="1"/>
        <v>32.943065</v>
      </c>
      <c r="H60" s="25" t="s">
        <v>5399</v>
      </c>
      <c r="I60" s="181">
        <v>5.0</v>
      </c>
      <c r="J60" s="181">
        <v>10.0</v>
      </c>
      <c r="K60" s="181">
        <v>0.0</v>
      </c>
      <c r="L60" s="181">
        <v>0.0</v>
      </c>
      <c r="M60" s="181">
        <v>0.0</v>
      </c>
      <c r="N60" s="181">
        <v>0.0</v>
      </c>
      <c r="O60" s="181">
        <v>3.0</v>
      </c>
      <c r="P60" s="55">
        <f t="shared" ref="P60:P67" si="11">L60/J60</f>
        <v>0</v>
      </c>
      <c r="Q60" s="176">
        <f t="shared" si="3"/>
        <v>10</v>
      </c>
      <c r="R60" s="126"/>
      <c r="S60" s="22"/>
      <c r="T60" s="55"/>
      <c r="U60" s="55"/>
      <c r="V60" s="55"/>
      <c r="W60" s="55"/>
      <c r="X60" s="55"/>
      <c r="Y60" s="55"/>
      <c r="Z60" s="55"/>
      <c r="AA60" s="55"/>
      <c r="AB60" s="55"/>
      <c r="AC60" s="55"/>
      <c r="AD60" s="55"/>
    </row>
    <row r="61">
      <c r="A61" s="178" t="s">
        <v>4129</v>
      </c>
      <c r="B61" s="179" t="s">
        <v>3630</v>
      </c>
      <c r="C61" s="180" t="s">
        <v>2751</v>
      </c>
      <c r="D61" s="85" t="s">
        <v>37</v>
      </c>
      <c r="E61" s="181" t="s">
        <v>4123</v>
      </c>
      <c r="F61" s="182" t="s">
        <v>3648</v>
      </c>
      <c r="G61" s="25" t="str">
        <f t="shared" si="1"/>
        <v>32.943065</v>
      </c>
      <c r="H61" s="25" t="s">
        <v>5399</v>
      </c>
      <c r="I61" s="181">
        <v>6.0</v>
      </c>
      <c r="J61" s="181">
        <v>10.0</v>
      </c>
      <c r="K61" s="181">
        <v>0.0</v>
      </c>
      <c r="L61" s="181">
        <v>0.0</v>
      </c>
      <c r="M61" s="181">
        <v>0.0</v>
      </c>
      <c r="N61" s="181">
        <v>0.0</v>
      </c>
      <c r="O61" s="181">
        <v>0.0</v>
      </c>
      <c r="P61" s="55">
        <f t="shared" si="11"/>
        <v>0</v>
      </c>
      <c r="Q61" s="176">
        <f t="shared" si="3"/>
        <v>10</v>
      </c>
      <c r="R61" s="126"/>
      <c r="S61" s="22"/>
      <c r="T61" s="55"/>
      <c r="U61" s="55"/>
      <c r="V61" s="55"/>
      <c r="W61" s="55"/>
      <c r="X61" s="55"/>
      <c r="Y61" s="55"/>
      <c r="Z61" s="55"/>
      <c r="AA61" s="55"/>
      <c r="AB61" s="55"/>
      <c r="AC61" s="55"/>
      <c r="AD61" s="55"/>
    </row>
    <row r="62">
      <c r="A62" s="72" t="s">
        <v>3162</v>
      </c>
      <c r="B62" s="73" t="s">
        <v>2719</v>
      </c>
      <c r="C62" s="74" t="s">
        <v>3163</v>
      </c>
      <c r="D62" s="73" t="s">
        <v>37</v>
      </c>
      <c r="E62" s="82" t="s">
        <v>2956</v>
      </c>
      <c r="F62" s="77" t="s">
        <v>2955</v>
      </c>
      <c r="G62" s="25" t="str">
        <f t="shared" si="1"/>
        <v>15.921257</v>
      </c>
      <c r="H62" s="25" t="s">
        <v>5425</v>
      </c>
      <c r="I62" s="78">
        <v>1.0</v>
      </c>
      <c r="J62" s="78">
        <v>1.0</v>
      </c>
      <c r="K62" s="78">
        <v>1.0</v>
      </c>
      <c r="L62" s="78">
        <v>1.0</v>
      </c>
      <c r="M62" s="78">
        <v>0.0</v>
      </c>
      <c r="N62" s="78">
        <v>0.0</v>
      </c>
      <c r="O62" s="78">
        <v>0.0</v>
      </c>
      <c r="P62" s="55">
        <f t="shared" si="11"/>
        <v>1</v>
      </c>
      <c r="Q62" s="176">
        <f t="shared" si="3"/>
        <v>0</v>
      </c>
      <c r="R62" s="55"/>
      <c r="S62" s="55"/>
      <c r="T62" s="55"/>
      <c r="U62" s="55"/>
      <c r="V62" s="55"/>
      <c r="W62" s="55"/>
      <c r="X62" s="55"/>
      <c r="Y62" s="55"/>
      <c r="Z62" s="55"/>
      <c r="AA62" s="55"/>
      <c r="AB62" s="55"/>
      <c r="AC62" s="55"/>
      <c r="AD62" s="55"/>
      <c r="AE62" s="55"/>
      <c r="AF62" s="55"/>
      <c r="AG62" s="55"/>
      <c r="AH62" s="55"/>
      <c r="AI62" s="55"/>
      <c r="AJ62" s="55"/>
    </row>
    <row r="63">
      <c r="A63" s="178" t="s">
        <v>5297</v>
      </c>
      <c r="B63" s="179" t="s">
        <v>3630</v>
      </c>
      <c r="C63" s="180" t="s">
        <v>5295</v>
      </c>
      <c r="D63" s="85" t="s">
        <v>37</v>
      </c>
      <c r="E63" s="181" t="s">
        <v>5299</v>
      </c>
      <c r="F63" s="182" t="s">
        <v>3993</v>
      </c>
      <c r="G63" s="25" t="str">
        <f t="shared" si="1"/>
        <v>32.645780</v>
      </c>
      <c r="H63" s="25" t="s">
        <v>5426</v>
      </c>
      <c r="I63" s="181">
        <v>4.0</v>
      </c>
      <c r="J63" s="181">
        <v>7.0</v>
      </c>
      <c r="K63" s="181">
        <v>0.0</v>
      </c>
      <c r="L63" s="181">
        <v>0.0</v>
      </c>
      <c r="M63" s="181">
        <v>0.0</v>
      </c>
      <c r="N63" s="181">
        <v>0.0</v>
      </c>
      <c r="O63" s="181">
        <v>3.0</v>
      </c>
      <c r="P63" s="55">
        <f t="shared" si="11"/>
        <v>0</v>
      </c>
      <c r="Q63" s="176">
        <f t="shared" si="3"/>
        <v>7</v>
      </c>
      <c r="R63" s="126"/>
      <c r="S63" s="22"/>
      <c r="T63" s="55"/>
      <c r="U63" s="55"/>
      <c r="V63" s="55"/>
      <c r="W63" s="55"/>
      <c r="X63" s="55"/>
      <c r="Y63" s="55"/>
      <c r="Z63" s="55"/>
      <c r="AA63" s="55"/>
      <c r="AB63" s="55"/>
      <c r="AC63" s="55"/>
      <c r="AD63" s="55"/>
    </row>
    <row r="64">
      <c r="A64" s="178" t="s">
        <v>5294</v>
      </c>
      <c r="B64" s="179" t="s">
        <v>3630</v>
      </c>
      <c r="C64" s="180" t="s">
        <v>5295</v>
      </c>
      <c r="D64" s="85" t="s">
        <v>37</v>
      </c>
      <c r="E64" s="181" t="s">
        <v>4842</v>
      </c>
      <c r="F64" s="182" t="s">
        <v>4713</v>
      </c>
      <c r="G64" s="25" t="str">
        <f t="shared" si="1"/>
        <v>32.613785</v>
      </c>
      <c r="H64" s="25" t="s">
        <v>5418</v>
      </c>
      <c r="I64" s="181">
        <v>5.0</v>
      </c>
      <c r="J64" s="181">
        <v>7.0</v>
      </c>
      <c r="K64" s="181">
        <v>2.0</v>
      </c>
      <c r="L64" s="181">
        <v>2.0</v>
      </c>
      <c r="M64" s="181">
        <v>0.0</v>
      </c>
      <c r="N64" s="181">
        <v>0.0</v>
      </c>
      <c r="O64" s="181">
        <v>0.0</v>
      </c>
      <c r="P64" s="55">
        <f t="shared" si="11"/>
        <v>0.2857142857</v>
      </c>
      <c r="Q64" s="176">
        <f t="shared" si="3"/>
        <v>5</v>
      </c>
      <c r="R64" s="126"/>
      <c r="S64" s="22"/>
      <c r="T64" s="55"/>
      <c r="U64" s="55"/>
      <c r="V64" s="55"/>
      <c r="W64" s="55"/>
      <c r="X64" s="55"/>
      <c r="Y64" s="55"/>
      <c r="Z64" s="55"/>
      <c r="AA64" s="55"/>
      <c r="AB64" s="55"/>
      <c r="AC64" s="55"/>
      <c r="AD64" s="55"/>
    </row>
    <row r="65">
      <c r="A65" s="72" t="s">
        <v>3356</v>
      </c>
      <c r="B65" s="73" t="s">
        <v>2719</v>
      </c>
      <c r="C65" s="74" t="s">
        <v>3357</v>
      </c>
      <c r="D65" s="73" t="s">
        <v>37</v>
      </c>
      <c r="E65" s="82" t="s">
        <v>3316</v>
      </c>
      <c r="F65" s="77" t="s">
        <v>2743</v>
      </c>
      <c r="G65" s="25" t="str">
        <f t="shared" si="1"/>
        <v>14.754630</v>
      </c>
      <c r="H65" s="25" t="s">
        <v>5393</v>
      </c>
      <c r="I65" s="78">
        <v>3.0</v>
      </c>
      <c r="J65" s="78">
        <v>3.0</v>
      </c>
      <c r="K65" s="78">
        <v>0.0</v>
      </c>
      <c r="L65" s="78">
        <v>0.0</v>
      </c>
      <c r="M65" s="78">
        <v>0.0</v>
      </c>
      <c r="N65" s="78">
        <v>0.0</v>
      </c>
      <c r="O65" s="78">
        <v>0.0</v>
      </c>
      <c r="P65" s="55">
        <f t="shared" si="11"/>
        <v>0</v>
      </c>
      <c r="Q65" s="176">
        <f t="shared" si="3"/>
        <v>3</v>
      </c>
      <c r="R65" s="55"/>
      <c r="S65" s="55"/>
      <c r="T65" s="55"/>
      <c r="U65" s="55"/>
      <c r="V65" s="55"/>
      <c r="W65" s="55"/>
      <c r="X65" s="55"/>
      <c r="Y65" s="55"/>
      <c r="Z65" s="55"/>
      <c r="AA65" s="55"/>
      <c r="AB65" s="55"/>
      <c r="AC65" s="55"/>
      <c r="AD65" s="55"/>
      <c r="AE65" s="55"/>
      <c r="AF65" s="55"/>
      <c r="AG65" s="55"/>
      <c r="AH65" s="55"/>
      <c r="AI65" s="55"/>
      <c r="AJ65" s="55"/>
    </row>
    <row r="66">
      <c r="A66" s="184" t="s">
        <v>1532</v>
      </c>
      <c r="B66" s="185" t="s">
        <v>35</v>
      </c>
      <c r="C66" s="186" t="s">
        <v>1533</v>
      </c>
      <c r="D66" s="185" t="s">
        <v>37</v>
      </c>
      <c r="E66" s="185" t="s">
        <v>509</v>
      </c>
      <c r="F66" s="187" t="s">
        <v>508</v>
      </c>
      <c r="G66" s="14" t="str">
        <f t="shared" si="1"/>
        <v>32.311872</v>
      </c>
      <c r="H66" s="14" t="s">
        <v>5427</v>
      </c>
      <c r="I66" s="185">
        <v>15.0</v>
      </c>
      <c r="J66" s="185">
        <v>15.0</v>
      </c>
      <c r="K66" s="185">
        <v>0.0</v>
      </c>
      <c r="L66" s="185">
        <v>0.0</v>
      </c>
      <c r="M66" s="185">
        <v>0.0</v>
      </c>
      <c r="N66" s="185">
        <v>0.0</v>
      </c>
      <c r="O66" s="185">
        <v>10.0</v>
      </c>
      <c r="P66" s="55">
        <f t="shared" si="11"/>
        <v>0</v>
      </c>
      <c r="Q66" s="176">
        <f t="shared" si="3"/>
        <v>15</v>
      </c>
      <c r="R66" s="11"/>
      <c r="S66" s="11"/>
    </row>
    <row r="67">
      <c r="A67" s="178" t="s">
        <v>3668</v>
      </c>
      <c r="B67" s="179" t="s">
        <v>3630</v>
      </c>
      <c r="C67" s="180" t="s">
        <v>3669</v>
      </c>
      <c r="D67" s="85" t="s">
        <v>2303</v>
      </c>
      <c r="E67" s="181" t="s">
        <v>3672</v>
      </c>
      <c r="F67" s="182" t="s">
        <v>3671</v>
      </c>
      <c r="G67" s="25" t="str">
        <f t="shared" si="1"/>
        <v>32.320237</v>
      </c>
      <c r="H67" s="25" t="s">
        <v>5395</v>
      </c>
      <c r="I67" s="181">
        <v>8.0</v>
      </c>
      <c r="J67" s="181">
        <v>8.0</v>
      </c>
      <c r="K67" s="181">
        <v>8.0</v>
      </c>
      <c r="L67" s="181">
        <v>8.0</v>
      </c>
      <c r="M67" s="181">
        <v>1.0</v>
      </c>
      <c r="N67" s="181">
        <v>1.0</v>
      </c>
      <c r="O67" s="181">
        <v>0.0</v>
      </c>
      <c r="P67" s="55">
        <f t="shared" si="11"/>
        <v>1</v>
      </c>
      <c r="Q67" s="176">
        <f t="shared" si="3"/>
        <v>0</v>
      </c>
      <c r="R67" s="126"/>
      <c r="S67" s="22"/>
      <c r="T67" s="55"/>
      <c r="U67" s="55"/>
      <c r="V67" s="55"/>
      <c r="W67" s="55"/>
      <c r="X67" s="55"/>
      <c r="Y67" s="55"/>
      <c r="Z67" s="55"/>
      <c r="AA67" s="55"/>
      <c r="AB67" s="55"/>
      <c r="AC67" s="55"/>
      <c r="AD67" s="55"/>
    </row>
    <row r="68">
      <c r="A68" s="184" t="s">
        <v>91</v>
      </c>
      <c r="B68" s="185" t="s">
        <v>35</v>
      </c>
      <c r="C68" s="186" t="s">
        <v>92</v>
      </c>
      <c r="D68" s="185" t="s">
        <v>37</v>
      </c>
      <c r="E68" s="185" t="s">
        <v>95</v>
      </c>
      <c r="F68" s="187" t="s">
        <v>94</v>
      </c>
      <c r="G68" s="14" t="str">
        <f t="shared" si="1"/>
        <v>34.118171</v>
      </c>
      <c r="H68" s="14" t="s">
        <v>5428</v>
      </c>
      <c r="I68" s="185">
        <v>3.0</v>
      </c>
      <c r="J68" s="185">
        <v>3.0</v>
      </c>
      <c r="K68" s="185">
        <v>0.0</v>
      </c>
      <c r="L68" s="185">
        <v>0.0</v>
      </c>
      <c r="M68" s="185">
        <v>0.0</v>
      </c>
      <c r="N68" s="185">
        <v>0.0</v>
      </c>
      <c r="O68" s="185">
        <v>0.0</v>
      </c>
      <c r="P68" s="183">
        <v>0.0</v>
      </c>
      <c r="Q68" s="176">
        <f t="shared" si="3"/>
        <v>3</v>
      </c>
      <c r="R68" s="11"/>
      <c r="S68" s="11"/>
    </row>
    <row r="69">
      <c r="A69" s="184" t="s">
        <v>796</v>
      </c>
      <c r="B69" s="185" t="s">
        <v>35</v>
      </c>
      <c r="C69" s="186" t="s">
        <v>797</v>
      </c>
      <c r="D69" s="185" t="s">
        <v>37</v>
      </c>
      <c r="E69" s="185" t="s">
        <v>800</v>
      </c>
      <c r="F69" s="187" t="s">
        <v>410</v>
      </c>
      <c r="G69" s="14" t="str">
        <f t="shared" si="1"/>
        <v>34.092630</v>
      </c>
      <c r="H69" s="14" t="s">
        <v>5429</v>
      </c>
      <c r="I69" s="185">
        <v>17.0</v>
      </c>
      <c r="J69" s="185">
        <v>17.0</v>
      </c>
      <c r="K69" s="185">
        <v>0.0</v>
      </c>
      <c r="L69" s="185">
        <v>0.0</v>
      </c>
      <c r="M69" s="185">
        <v>0.0</v>
      </c>
      <c r="N69" s="185">
        <v>0.0</v>
      </c>
      <c r="O69" s="185">
        <v>0.0</v>
      </c>
      <c r="P69" s="55">
        <f t="shared" ref="P69:P71" si="12">L69/J69</f>
        <v>0</v>
      </c>
      <c r="Q69" s="176">
        <f t="shared" si="3"/>
        <v>17</v>
      </c>
      <c r="R69" s="11"/>
      <c r="S69" s="11"/>
    </row>
    <row r="70">
      <c r="A70" s="184" t="s">
        <v>802</v>
      </c>
      <c r="B70" s="185" t="s">
        <v>35</v>
      </c>
      <c r="C70" s="186" t="s">
        <v>797</v>
      </c>
      <c r="D70" s="185" t="s">
        <v>37</v>
      </c>
      <c r="E70" s="185" t="s">
        <v>805</v>
      </c>
      <c r="F70" s="187" t="s">
        <v>215</v>
      </c>
      <c r="G70" s="14" t="str">
        <f t="shared" si="1"/>
        <v>34.171831</v>
      </c>
      <c r="H70" s="14" t="s">
        <v>5430</v>
      </c>
      <c r="I70" s="185">
        <v>22.0</v>
      </c>
      <c r="J70" s="185">
        <v>22.0</v>
      </c>
      <c r="K70" s="185">
        <v>0.0</v>
      </c>
      <c r="L70" s="185">
        <v>0.0</v>
      </c>
      <c r="M70" s="185">
        <v>0.0</v>
      </c>
      <c r="N70" s="185">
        <v>0.0</v>
      </c>
      <c r="O70" s="185">
        <v>0.0</v>
      </c>
      <c r="P70" s="55">
        <f t="shared" si="12"/>
        <v>0</v>
      </c>
      <c r="Q70" s="176">
        <f t="shared" si="3"/>
        <v>22</v>
      </c>
      <c r="R70" s="11"/>
      <c r="S70" s="11"/>
    </row>
    <row r="71">
      <c r="A71" s="178" t="s">
        <v>4131</v>
      </c>
      <c r="B71" s="179" t="s">
        <v>3630</v>
      </c>
      <c r="C71" s="180" t="s">
        <v>4132</v>
      </c>
      <c r="D71" s="85" t="s">
        <v>37</v>
      </c>
      <c r="E71" s="181" t="s">
        <v>4123</v>
      </c>
      <c r="F71" s="182" t="s">
        <v>3648</v>
      </c>
      <c r="G71" s="25" t="str">
        <f t="shared" si="1"/>
        <v>32.943065</v>
      </c>
      <c r="H71" s="25" t="s">
        <v>5399</v>
      </c>
      <c r="I71" s="181">
        <v>14.0</v>
      </c>
      <c r="J71" s="181">
        <v>20.0</v>
      </c>
      <c r="K71" s="181">
        <v>0.0</v>
      </c>
      <c r="L71" s="181">
        <v>0.0</v>
      </c>
      <c r="M71" s="181">
        <v>0.0</v>
      </c>
      <c r="N71" s="181">
        <v>0.0</v>
      </c>
      <c r="O71" s="181">
        <v>4.0</v>
      </c>
      <c r="P71" s="55">
        <f t="shared" si="12"/>
        <v>0</v>
      </c>
      <c r="Q71" s="176">
        <f t="shared" si="3"/>
        <v>20</v>
      </c>
      <c r="R71" s="126"/>
      <c r="S71" s="22"/>
      <c r="T71" s="55"/>
      <c r="U71" s="55"/>
      <c r="V71" s="55"/>
      <c r="W71" s="55"/>
      <c r="X71" s="55"/>
      <c r="Y71" s="55"/>
      <c r="Z71" s="55"/>
      <c r="AA71" s="55"/>
      <c r="AB71" s="55"/>
      <c r="AC71" s="55"/>
      <c r="AD71" s="55"/>
    </row>
    <row r="72">
      <c r="A72" s="184" t="s">
        <v>97</v>
      </c>
      <c r="B72" s="185" t="s">
        <v>35</v>
      </c>
      <c r="C72" s="186" t="s">
        <v>98</v>
      </c>
      <c r="D72" s="185" t="s">
        <v>37</v>
      </c>
      <c r="E72" s="185" t="s">
        <v>99</v>
      </c>
      <c r="F72" s="187" t="s">
        <v>80</v>
      </c>
      <c r="G72" s="14" t="str">
        <f t="shared" si="1"/>
        <v>34.354216</v>
      </c>
      <c r="H72" s="14" t="s">
        <v>5412</v>
      </c>
      <c r="I72" s="185">
        <v>0.0</v>
      </c>
      <c r="J72" s="185">
        <v>0.0</v>
      </c>
      <c r="K72" s="185">
        <v>0.0</v>
      </c>
      <c r="L72" s="185">
        <v>0.0</v>
      </c>
      <c r="M72" s="185">
        <v>0.0</v>
      </c>
      <c r="N72" s="185">
        <v>0.0</v>
      </c>
      <c r="O72" s="185">
        <v>0.0</v>
      </c>
      <c r="P72" s="183">
        <v>0.0</v>
      </c>
      <c r="Q72" s="176">
        <f t="shared" si="3"/>
        <v>0</v>
      </c>
      <c r="R72" s="11"/>
      <c r="S72" s="11"/>
    </row>
    <row r="73">
      <c r="A73" s="184" t="s">
        <v>1541</v>
      </c>
      <c r="B73" s="185" t="s">
        <v>35</v>
      </c>
      <c r="C73" s="186" t="s">
        <v>1542</v>
      </c>
      <c r="D73" s="185" t="s">
        <v>37</v>
      </c>
      <c r="E73" s="185" t="s">
        <v>633</v>
      </c>
      <c r="F73" s="187" t="s">
        <v>273</v>
      </c>
      <c r="G73" s="14" t="str">
        <f t="shared" si="1"/>
        <v>34.08218</v>
      </c>
      <c r="H73" s="14" t="s">
        <v>5413</v>
      </c>
      <c r="I73" s="185">
        <v>7.0</v>
      </c>
      <c r="J73" s="185">
        <v>7.0</v>
      </c>
      <c r="K73" s="185">
        <v>0.0</v>
      </c>
      <c r="L73" s="185">
        <v>0.0</v>
      </c>
      <c r="M73" s="185">
        <v>0.0</v>
      </c>
      <c r="N73" s="185">
        <v>0.0</v>
      </c>
      <c r="O73" s="185">
        <v>0.0</v>
      </c>
      <c r="P73" s="55">
        <f t="shared" ref="P73:P75" si="13">L73/J73</f>
        <v>0</v>
      </c>
      <c r="Q73" s="176">
        <f t="shared" si="3"/>
        <v>7</v>
      </c>
      <c r="R73" s="11"/>
      <c r="S73" s="11"/>
    </row>
    <row r="74">
      <c r="A74" s="178" t="s">
        <v>4585</v>
      </c>
      <c r="B74" s="179" t="s">
        <v>3630</v>
      </c>
      <c r="C74" s="180" t="s">
        <v>4586</v>
      </c>
      <c r="D74" s="85" t="s">
        <v>37</v>
      </c>
      <c r="E74" s="181" t="s">
        <v>4588</v>
      </c>
      <c r="F74" s="182" t="s">
        <v>3792</v>
      </c>
      <c r="G74" s="25" t="str">
        <f t="shared" si="1"/>
        <v>33.150049</v>
      </c>
      <c r="H74" s="25" t="s">
        <v>5391</v>
      </c>
      <c r="I74" s="181">
        <v>3.0</v>
      </c>
      <c r="J74" s="181">
        <v>7.0</v>
      </c>
      <c r="K74" s="181">
        <v>0.0</v>
      </c>
      <c r="L74" s="181">
        <v>0.0</v>
      </c>
      <c r="M74" s="181">
        <v>0.0</v>
      </c>
      <c r="N74" s="181">
        <v>0.0</v>
      </c>
      <c r="O74" s="181">
        <v>3.0</v>
      </c>
      <c r="P74" s="55">
        <f t="shared" si="13"/>
        <v>0</v>
      </c>
      <c r="Q74" s="176">
        <f t="shared" si="3"/>
        <v>7</v>
      </c>
      <c r="R74" s="126"/>
      <c r="S74" s="22"/>
      <c r="T74" s="55"/>
      <c r="U74" s="55"/>
      <c r="V74" s="55"/>
      <c r="W74" s="55"/>
      <c r="X74" s="55"/>
      <c r="Y74" s="55"/>
      <c r="Z74" s="55"/>
      <c r="AA74" s="55"/>
      <c r="AB74" s="55"/>
      <c r="AC74" s="55"/>
      <c r="AD74" s="55"/>
    </row>
    <row r="75">
      <c r="A75" s="190" t="s">
        <v>2604</v>
      </c>
      <c r="B75" s="85" t="s">
        <v>2301</v>
      </c>
      <c r="C75" s="180" t="s">
        <v>2605</v>
      </c>
      <c r="D75" s="85" t="s">
        <v>1537</v>
      </c>
      <c r="E75" s="85" t="s">
        <v>2353</v>
      </c>
      <c r="F75" s="85" t="s">
        <v>2354</v>
      </c>
      <c r="G75" s="25" t="str">
        <f t="shared" si="1"/>
        <v>-0.356045</v>
      </c>
      <c r="H75" s="25" t="s">
        <v>5431</v>
      </c>
      <c r="I75" s="191">
        <v>4.0</v>
      </c>
      <c r="J75" s="191">
        <v>4.0</v>
      </c>
      <c r="K75" s="191">
        <v>0.0</v>
      </c>
      <c r="L75" s="191">
        <v>0.0</v>
      </c>
      <c r="M75" s="191">
        <v>0.0</v>
      </c>
      <c r="N75" s="191">
        <v>0.0</v>
      </c>
      <c r="O75" s="191">
        <v>0.0</v>
      </c>
      <c r="P75" s="55">
        <f t="shared" si="13"/>
        <v>0</v>
      </c>
      <c r="Q75" s="176">
        <f t="shared" si="3"/>
        <v>4</v>
      </c>
      <c r="R75" s="20"/>
      <c r="S75" s="20"/>
      <c r="T75" s="53"/>
      <c r="U75" s="53"/>
      <c r="V75" s="53"/>
      <c r="W75" s="53"/>
      <c r="X75" s="53"/>
      <c r="Y75" s="53"/>
    </row>
    <row r="76">
      <c r="A76" s="190" t="s">
        <v>2607</v>
      </c>
      <c r="B76" s="85" t="s">
        <v>2301</v>
      </c>
      <c r="C76" s="180" t="s">
        <v>2605</v>
      </c>
      <c r="D76" s="85" t="s">
        <v>1537</v>
      </c>
      <c r="E76" s="191" t="s">
        <v>2610</v>
      </c>
      <c r="F76" s="85" t="s">
        <v>2609</v>
      </c>
      <c r="G76" s="25" t="str">
        <f t="shared" si="1"/>
        <v>2.925024</v>
      </c>
      <c r="H76" s="25" t="s">
        <v>5432</v>
      </c>
      <c r="I76" s="191">
        <v>0.0</v>
      </c>
      <c r="J76" s="191">
        <v>5.0</v>
      </c>
      <c r="K76" s="191">
        <v>0.0</v>
      </c>
      <c r="L76" s="191">
        <v>0.0</v>
      </c>
      <c r="M76" s="191">
        <v>0.0</v>
      </c>
      <c r="N76" s="191">
        <v>5.0</v>
      </c>
      <c r="O76" s="191">
        <v>0.0</v>
      </c>
      <c r="P76" s="193">
        <v>0.0</v>
      </c>
      <c r="Q76" s="176">
        <f t="shared" si="3"/>
        <v>0</v>
      </c>
      <c r="R76" s="20"/>
      <c r="S76" s="20"/>
      <c r="T76" s="53"/>
      <c r="U76" s="53"/>
      <c r="V76" s="53"/>
      <c r="W76" s="53"/>
      <c r="X76" s="53"/>
      <c r="Y76" s="53"/>
    </row>
    <row r="77">
      <c r="A77" s="178" t="s">
        <v>4134</v>
      </c>
      <c r="B77" s="179" t="s">
        <v>3630</v>
      </c>
      <c r="C77" s="180" t="s">
        <v>4135</v>
      </c>
      <c r="D77" s="85" t="s">
        <v>37</v>
      </c>
      <c r="E77" s="181" t="s">
        <v>4137</v>
      </c>
      <c r="F77" s="182" t="s">
        <v>3648</v>
      </c>
      <c r="G77" s="25" t="str">
        <f t="shared" si="1"/>
        <v>32.943065</v>
      </c>
      <c r="H77" s="25" t="s">
        <v>5399</v>
      </c>
      <c r="I77" s="181">
        <v>5.0</v>
      </c>
      <c r="J77" s="181">
        <v>9.0</v>
      </c>
      <c r="K77" s="181">
        <v>0.0</v>
      </c>
      <c r="L77" s="181">
        <v>0.0</v>
      </c>
      <c r="M77" s="181">
        <v>0.0</v>
      </c>
      <c r="N77" s="181">
        <v>0.0</v>
      </c>
      <c r="O77" s="181">
        <v>4.0</v>
      </c>
      <c r="P77" s="55">
        <f>L77/J77</f>
        <v>0</v>
      </c>
      <c r="Q77" s="176">
        <f t="shared" si="3"/>
        <v>9</v>
      </c>
      <c r="R77" s="126"/>
      <c r="S77" s="22"/>
      <c r="T77" s="55"/>
      <c r="U77" s="55"/>
      <c r="V77" s="55"/>
      <c r="W77" s="55"/>
      <c r="X77" s="55"/>
      <c r="Y77" s="55"/>
      <c r="Z77" s="55"/>
      <c r="AA77" s="55"/>
      <c r="AB77" s="55"/>
      <c r="AC77" s="55"/>
      <c r="AD77" s="55"/>
    </row>
    <row r="78">
      <c r="A78" s="72" t="s">
        <v>3071</v>
      </c>
      <c r="B78" s="73" t="s">
        <v>2719</v>
      </c>
      <c r="C78" s="74" t="s">
        <v>3072</v>
      </c>
      <c r="D78" s="73" t="s">
        <v>37</v>
      </c>
      <c r="E78" s="82" t="s">
        <v>3074</v>
      </c>
      <c r="F78" s="77" t="s">
        <v>2722</v>
      </c>
      <c r="G78" s="25" t="str">
        <f t="shared" si="1"/>
        <v>15.470031</v>
      </c>
      <c r="H78" s="25" t="s">
        <v>5433</v>
      </c>
      <c r="I78" s="78">
        <v>0.0</v>
      </c>
      <c r="J78" s="78">
        <v>0.0</v>
      </c>
      <c r="K78" s="78">
        <v>0.0</v>
      </c>
      <c r="L78" s="78">
        <v>0.0</v>
      </c>
      <c r="M78" s="78">
        <v>0.0</v>
      </c>
      <c r="N78" s="78">
        <v>0.0</v>
      </c>
      <c r="O78" s="78">
        <v>0.0</v>
      </c>
      <c r="P78" s="183">
        <v>0.0</v>
      </c>
      <c r="Q78" s="176">
        <f t="shared" si="3"/>
        <v>0</v>
      </c>
      <c r="R78" s="55"/>
      <c r="S78" s="55"/>
      <c r="T78" s="55"/>
      <c r="U78" s="55"/>
      <c r="V78" s="55"/>
      <c r="W78" s="55"/>
      <c r="X78" s="55"/>
      <c r="Y78" s="55"/>
      <c r="Z78" s="55"/>
      <c r="AA78" s="55"/>
      <c r="AB78" s="55"/>
      <c r="AC78" s="55"/>
      <c r="AD78" s="55"/>
      <c r="AE78" s="55"/>
      <c r="AF78" s="55"/>
      <c r="AG78" s="55"/>
      <c r="AH78" s="55"/>
      <c r="AI78" s="55"/>
      <c r="AJ78" s="55"/>
    </row>
    <row r="79">
      <c r="A79" s="72" t="s">
        <v>3076</v>
      </c>
      <c r="B79" s="73" t="s">
        <v>2719</v>
      </c>
      <c r="C79" s="74" t="s">
        <v>3072</v>
      </c>
      <c r="D79" s="73" t="s">
        <v>37</v>
      </c>
      <c r="E79" s="82" t="s">
        <v>3074</v>
      </c>
      <c r="F79" s="77" t="s">
        <v>2722</v>
      </c>
      <c r="G79" s="25" t="str">
        <f t="shared" si="1"/>
        <v>15.470031</v>
      </c>
      <c r="H79" s="25" t="s">
        <v>5433</v>
      </c>
      <c r="I79" s="78">
        <v>4.0</v>
      </c>
      <c r="J79" s="78">
        <v>6.0</v>
      </c>
      <c r="K79" s="78">
        <v>0.0</v>
      </c>
      <c r="L79" s="78">
        <v>4.0</v>
      </c>
      <c r="M79" s="78">
        <v>0.0</v>
      </c>
      <c r="N79" s="78">
        <v>0.0</v>
      </c>
      <c r="O79" s="78">
        <v>0.0</v>
      </c>
      <c r="P79" s="55">
        <f t="shared" ref="P79:P81" si="14">L79/J79</f>
        <v>0.6666666667</v>
      </c>
      <c r="Q79" s="176">
        <f t="shared" si="3"/>
        <v>2</v>
      </c>
      <c r="R79" s="55"/>
      <c r="S79" s="55"/>
      <c r="T79" s="55"/>
      <c r="U79" s="55"/>
      <c r="V79" s="55"/>
      <c r="W79" s="55"/>
      <c r="X79" s="55"/>
      <c r="Y79" s="55"/>
      <c r="Z79" s="55"/>
      <c r="AA79" s="55"/>
      <c r="AB79" s="55"/>
      <c r="AC79" s="55"/>
      <c r="AD79" s="55"/>
      <c r="AE79" s="55"/>
      <c r="AF79" s="55"/>
      <c r="AG79" s="55"/>
      <c r="AH79" s="55"/>
      <c r="AI79" s="55"/>
      <c r="AJ79" s="55"/>
    </row>
    <row r="80">
      <c r="A80" s="72" t="s">
        <v>3075</v>
      </c>
      <c r="B80" s="73" t="s">
        <v>2719</v>
      </c>
      <c r="C80" s="74" t="s">
        <v>3072</v>
      </c>
      <c r="D80" s="73" t="s">
        <v>37</v>
      </c>
      <c r="E80" s="82" t="s">
        <v>3074</v>
      </c>
      <c r="F80" s="77" t="s">
        <v>2722</v>
      </c>
      <c r="G80" s="25" t="str">
        <f t="shared" si="1"/>
        <v>15.470031</v>
      </c>
      <c r="H80" s="25" t="s">
        <v>5433</v>
      </c>
      <c r="I80" s="78">
        <v>2.0</v>
      </c>
      <c r="J80" s="78">
        <v>4.0</v>
      </c>
      <c r="K80" s="78">
        <v>0.0</v>
      </c>
      <c r="L80" s="78">
        <v>3.0</v>
      </c>
      <c r="M80" s="78">
        <v>0.0</v>
      </c>
      <c r="N80" s="78">
        <v>0.0</v>
      </c>
      <c r="O80" s="78">
        <v>0.0</v>
      </c>
      <c r="P80" s="55">
        <f t="shared" si="14"/>
        <v>0.75</v>
      </c>
      <c r="Q80" s="176">
        <f t="shared" si="3"/>
        <v>1</v>
      </c>
      <c r="R80" s="55"/>
      <c r="S80" s="55"/>
      <c r="T80" s="55"/>
      <c r="U80" s="55"/>
      <c r="V80" s="55"/>
      <c r="W80" s="55"/>
      <c r="X80" s="55"/>
      <c r="Y80" s="55"/>
      <c r="Z80" s="55"/>
      <c r="AA80" s="55"/>
      <c r="AB80" s="55"/>
      <c r="AC80" s="55"/>
      <c r="AD80" s="55"/>
      <c r="AE80" s="55"/>
      <c r="AF80" s="55"/>
      <c r="AG80" s="55"/>
      <c r="AH80" s="55"/>
      <c r="AI80" s="55"/>
      <c r="AJ80" s="55"/>
    </row>
    <row r="81">
      <c r="A81" s="178" t="s">
        <v>5301</v>
      </c>
      <c r="B81" s="179" t="s">
        <v>3630</v>
      </c>
      <c r="C81" s="180" t="s">
        <v>102</v>
      </c>
      <c r="D81" s="85" t="s">
        <v>37</v>
      </c>
      <c r="E81" s="181" t="s">
        <v>5303</v>
      </c>
      <c r="F81" s="182" t="s">
        <v>4713</v>
      </c>
      <c r="G81" s="25" t="str">
        <f t="shared" si="1"/>
        <v>32.613785</v>
      </c>
      <c r="H81" s="25" t="s">
        <v>5418</v>
      </c>
      <c r="I81" s="181">
        <v>5.0</v>
      </c>
      <c r="J81" s="181">
        <v>7.0</v>
      </c>
      <c r="K81" s="181">
        <v>0.0</v>
      </c>
      <c r="L81" s="181">
        <v>0.0</v>
      </c>
      <c r="M81" s="181">
        <v>0.0</v>
      </c>
      <c r="N81" s="181">
        <v>0.0</v>
      </c>
      <c r="O81" s="181">
        <v>4.0</v>
      </c>
      <c r="P81" s="55">
        <f t="shared" si="14"/>
        <v>0</v>
      </c>
      <c r="Q81" s="176">
        <f t="shared" si="3"/>
        <v>7</v>
      </c>
      <c r="R81" s="126"/>
      <c r="S81" s="22"/>
      <c r="T81" s="55"/>
      <c r="U81" s="55"/>
      <c r="V81" s="55"/>
      <c r="W81" s="55"/>
      <c r="X81" s="55"/>
      <c r="Y81" s="55"/>
      <c r="Z81" s="55"/>
      <c r="AA81" s="55"/>
      <c r="AB81" s="55"/>
      <c r="AC81" s="55"/>
      <c r="AD81" s="55"/>
    </row>
    <row r="82">
      <c r="A82" s="184" t="s">
        <v>101</v>
      </c>
      <c r="B82" s="185" t="s">
        <v>35</v>
      </c>
      <c r="C82" s="186" t="s">
        <v>102</v>
      </c>
      <c r="D82" s="185" t="s">
        <v>37</v>
      </c>
      <c r="E82" s="185" t="s">
        <v>105</v>
      </c>
      <c r="F82" s="187" t="s">
        <v>104</v>
      </c>
      <c r="G82" s="14" t="str">
        <f t="shared" si="1"/>
        <v>34.229212</v>
      </c>
      <c r="H82" s="14" t="s">
        <v>5434</v>
      </c>
      <c r="I82" s="185">
        <v>0.0</v>
      </c>
      <c r="J82" s="185">
        <v>0.0</v>
      </c>
      <c r="K82" s="185">
        <v>0.0</v>
      </c>
      <c r="L82" s="185">
        <v>0.0</v>
      </c>
      <c r="M82" s="185">
        <v>0.0</v>
      </c>
      <c r="N82" s="185">
        <v>0.0</v>
      </c>
      <c r="O82" s="185">
        <v>0.0</v>
      </c>
      <c r="P82" s="183">
        <v>0.0</v>
      </c>
      <c r="Q82" s="176">
        <f t="shared" si="3"/>
        <v>0</v>
      </c>
      <c r="R82" s="11"/>
      <c r="S82" s="11"/>
    </row>
    <row r="83">
      <c r="A83" s="72" t="s">
        <v>3359</v>
      </c>
      <c r="B83" s="73" t="s">
        <v>2719</v>
      </c>
      <c r="C83" s="74" t="s">
        <v>808</v>
      </c>
      <c r="D83" s="73" t="s">
        <v>37</v>
      </c>
      <c r="E83" s="82" t="s">
        <v>3362</v>
      </c>
      <c r="F83" s="77" t="s">
        <v>3361</v>
      </c>
      <c r="G83" s="25" t="str">
        <f t="shared" si="1"/>
        <v>15.949543</v>
      </c>
      <c r="H83" s="25" t="s">
        <v>5435</v>
      </c>
      <c r="I83" s="78">
        <v>2.0</v>
      </c>
      <c r="J83" s="78">
        <v>2.0</v>
      </c>
      <c r="K83" s="78">
        <v>0.0</v>
      </c>
      <c r="L83" s="78">
        <v>0.0</v>
      </c>
      <c r="M83" s="78">
        <v>0.0</v>
      </c>
      <c r="N83" s="78">
        <v>0.0</v>
      </c>
      <c r="O83" s="78">
        <v>0.0</v>
      </c>
      <c r="P83" s="55">
        <f t="shared" ref="P83:P86" si="15">L83/J83</f>
        <v>0</v>
      </c>
      <c r="Q83" s="176">
        <f t="shared" si="3"/>
        <v>2</v>
      </c>
      <c r="R83" s="55"/>
      <c r="S83" s="55"/>
      <c r="T83" s="55"/>
      <c r="U83" s="55"/>
      <c r="V83" s="55"/>
      <c r="W83" s="55"/>
      <c r="X83" s="55"/>
      <c r="Y83" s="55"/>
      <c r="Z83" s="55"/>
      <c r="AA83" s="55"/>
      <c r="AB83" s="55"/>
      <c r="AC83" s="55"/>
      <c r="AD83" s="55"/>
      <c r="AE83" s="55"/>
      <c r="AF83" s="55"/>
      <c r="AG83" s="55"/>
      <c r="AH83" s="55"/>
      <c r="AI83" s="55"/>
      <c r="AJ83" s="55"/>
    </row>
    <row r="84">
      <c r="A84" s="184" t="s">
        <v>807</v>
      </c>
      <c r="B84" s="185" t="s">
        <v>35</v>
      </c>
      <c r="C84" s="186" t="s">
        <v>808</v>
      </c>
      <c r="D84" s="185" t="s">
        <v>37</v>
      </c>
      <c r="E84" s="185" t="s">
        <v>810</v>
      </c>
      <c r="F84" s="187" t="s">
        <v>273</v>
      </c>
      <c r="G84" s="14" t="str">
        <f t="shared" si="1"/>
        <v>34.08218</v>
      </c>
      <c r="H84" s="14" t="s">
        <v>5413</v>
      </c>
      <c r="I84" s="185">
        <v>5.0</v>
      </c>
      <c r="J84" s="185">
        <v>5.0</v>
      </c>
      <c r="K84" s="185">
        <v>0.0</v>
      </c>
      <c r="L84" s="185">
        <v>0.0</v>
      </c>
      <c r="M84" s="185">
        <v>0.0</v>
      </c>
      <c r="N84" s="185">
        <v>0.0</v>
      </c>
      <c r="O84" s="185">
        <v>0.0</v>
      </c>
      <c r="P84" s="55">
        <f t="shared" si="15"/>
        <v>0</v>
      </c>
      <c r="Q84" s="176">
        <f t="shared" si="3"/>
        <v>5</v>
      </c>
      <c r="R84" s="11"/>
      <c r="S84" s="11"/>
    </row>
    <row r="85">
      <c r="A85" s="184" t="s">
        <v>813</v>
      </c>
      <c r="B85" s="185" t="s">
        <v>35</v>
      </c>
      <c r="C85" s="186" t="s">
        <v>808</v>
      </c>
      <c r="D85" s="185" t="s">
        <v>37</v>
      </c>
      <c r="E85" s="185" t="s">
        <v>810</v>
      </c>
      <c r="F85" s="187" t="s">
        <v>273</v>
      </c>
      <c r="G85" s="14" t="str">
        <f t="shared" si="1"/>
        <v>34.08218</v>
      </c>
      <c r="H85" s="14" t="s">
        <v>5413</v>
      </c>
      <c r="I85" s="185">
        <v>5.0</v>
      </c>
      <c r="J85" s="185">
        <v>5.0</v>
      </c>
      <c r="K85" s="185">
        <v>0.0</v>
      </c>
      <c r="L85" s="185">
        <v>0.0</v>
      </c>
      <c r="M85" s="185">
        <v>0.0</v>
      </c>
      <c r="N85" s="185">
        <v>0.0</v>
      </c>
      <c r="O85" s="185">
        <v>0.0</v>
      </c>
      <c r="P85" s="55">
        <f t="shared" si="15"/>
        <v>0</v>
      </c>
      <c r="Q85" s="176">
        <f t="shared" si="3"/>
        <v>5</v>
      </c>
      <c r="R85" s="11"/>
      <c r="S85" s="11"/>
    </row>
    <row r="86">
      <c r="A86" s="72" t="s">
        <v>2757</v>
      </c>
      <c r="B86" s="73" t="s">
        <v>2719</v>
      </c>
      <c r="C86" s="74" t="s">
        <v>2758</v>
      </c>
      <c r="D86" s="73" t="s">
        <v>37</v>
      </c>
      <c r="E86" s="82" t="s">
        <v>2760</v>
      </c>
      <c r="F86" s="77" t="s">
        <v>1141</v>
      </c>
      <c r="G86" s="25" t="str">
        <f t="shared" si="1"/>
        <v>13.6077214</v>
      </c>
      <c r="H86" s="38">
        <v>44.984871</v>
      </c>
      <c r="I86" s="78">
        <v>2.0</v>
      </c>
      <c r="J86" s="78">
        <v>2.0</v>
      </c>
      <c r="K86" s="78">
        <v>0.0</v>
      </c>
      <c r="L86" s="78">
        <v>0.0</v>
      </c>
      <c r="M86" s="78">
        <v>0.0</v>
      </c>
      <c r="N86" s="78">
        <v>0.0</v>
      </c>
      <c r="O86" s="78">
        <v>0.0</v>
      </c>
      <c r="P86" s="55">
        <f t="shared" si="15"/>
        <v>0</v>
      </c>
      <c r="Q86" s="176">
        <f t="shared" si="3"/>
        <v>2</v>
      </c>
      <c r="R86" s="55"/>
      <c r="S86" s="55"/>
      <c r="T86" s="55"/>
      <c r="U86" s="55"/>
      <c r="V86" s="55"/>
      <c r="W86" s="55"/>
      <c r="X86" s="55"/>
      <c r="Y86" s="55"/>
      <c r="Z86" s="55"/>
      <c r="AA86" s="55"/>
      <c r="AB86" s="55"/>
      <c r="AC86" s="55"/>
      <c r="AD86" s="55"/>
      <c r="AE86" s="55"/>
      <c r="AF86" s="55"/>
      <c r="AG86" s="55"/>
      <c r="AH86" s="55"/>
      <c r="AI86" s="55"/>
      <c r="AJ86" s="55"/>
    </row>
    <row r="87">
      <c r="A87" s="72" t="s">
        <v>3077</v>
      </c>
      <c r="B87" s="73" t="s">
        <v>2719</v>
      </c>
      <c r="C87" s="74" t="s">
        <v>3078</v>
      </c>
      <c r="D87" s="73" t="s">
        <v>37</v>
      </c>
      <c r="E87" s="82" t="s">
        <v>3080</v>
      </c>
      <c r="F87" s="77" t="s">
        <v>2722</v>
      </c>
      <c r="G87" s="25" t="str">
        <f t="shared" si="1"/>
        <v>15.470031</v>
      </c>
      <c r="H87" s="25" t="s">
        <v>5433</v>
      </c>
      <c r="I87" s="78">
        <v>3.0</v>
      </c>
      <c r="J87" s="78">
        <v>3.0</v>
      </c>
      <c r="K87" s="78">
        <v>0.0</v>
      </c>
      <c r="L87" s="78">
        <v>0.0</v>
      </c>
      <c r="M87" s="78">
        <v>0.0</v>
      </c>
      <c r="N87" s="78">
        <v>0.0</v>
      </c>
      <c r="O87" s="78">
        <v>0.0</v>
      </c>
      <c r="P87" s="183">
        <v>0.0</v>
      </c>
      <c r="Q87" s="176">
        <f t="shared" si="3"/>
        <v>3</v>
      </c>
      <c r="R87" s="55"/>
      <c r="S87" s="55"/>
      <c r="T87" s="55"/>
      <c r="U87" s="55"/>
      <c r="V87" s="55"/>
      <c r="W87" s="55"/>
      <c r="X87" s="55"/>
      <c r="Y87" s="55"/>
      <c r="Z87" s="55"/>
      <c r="AA87" s="55"/>
      <c r="AB87" s="55"/>
      <c r="AC87" s="55"/>
      <c r="AD87" s="55"/>
      <c r="AE87" s="55"/>
      <c r="AF87" s="55"/>
      <c r="AG87" s="55"/>
      <c r="AH87" s="55"/>
      <c r="AI87" s="55"/>
      <c r="AJ87" s="55"/>
    </row>
    <row r="88">
      <c r="A88" s="72" t="s">
        <v>3488</v>
      </c>
      <c r="B88" s="73" t="s">
        <v>2719</v>
      </c>
      <c r="C88" s="74" t="s">
        <v>1536</v>
      </c>
      <c r="D88" s="73" t="s">
        <v>1537</v>
      </c>
      <c r="E88" s="77" t="s">
        <v>2867</v>
      </c>
      <c r="F88" s="77" t="s">
        <v>2866</v>
      </c>
      <c r="G88" s="25" t="str">
        <f t="shared" si="1"/>
        <v>13.988914</v>
      </c>
      <c r="H88" s="25" t="s">
        <v>5416</v>
      </c>
      <c r="I88" s="78">
        <v>1.0</v>
      </c>
      <c r="J88" s="78">
        <v>1.0</v>
      </c>
      <c r="K88" s="78">
        <v>0.0</v>
      </c>
      <c r="L88" s="78">
        <v>0.0</v>
      </c>
      <c r="M88" s="78">
        <v>0.0</v>
      </c>
      <c r="N88" s="78">
        <v>0.0</v>
      </c>
      <c r="O88" s="78">
        <v>0.0</v>
      </c>
      <c r="P88" s="183">
        <v>0.0</v>
      </c>
      <c r="Q88" s="176">
        <f t="shared" si="3"/>
        <v>1</v>
      </c>
      <c r="R88" s="55"/>
      <c r="S88" s="55"/>
      <c r="T88" s="55"/>
      <c r="U88" s="55"/>
      <c r="V88" s="55"/>
      <c r="W88" s="55"/>
      <c r="X88" s="55"/>
      <c r="Y88" s="55"/>
      <c r="Z88" s="55"/>
      <c r="AA88" s="55"/>
      <c r="AB88" s="55"/>
      <c r="AC88" s="55"/>
      <c r="AD88" s="55"/>
      <c r="AE88" s="55"/>
      <c r="AF88" s="55"/>
      <c r="AG88" s="55"/>
      <c r="AH88" s="55"/>
      <c r="AI88" s="55"/>
      <c r="AJ88" s="55"/>
    </row>
    <row r="89">
      <c r="A89" s="184" t="s">
        <v>1535</v>
      </c>
      <c r="B89" s="185" t="s">
        <v>35</v>
      </c>
      <c r="C89" s="186" t="s">
        <v>1536</v>
      </c>
      <c r="D89" s="185" t="s">
        <v>37</v>
      </c>
      <c r="E89" s="185" t="s">
        <v>1539</v>
      </c>
      <c r="F89" s="187" t="s">
        <v>273</v>
      </c>
      <c r="G89" s="14" t="str">
        <f t="shared" si="1"/>
        <v>34.08218</v>
      </c>
      <c r="H89" s="14" t="s">
        <v>5413</v>
      </c>
      <c r="I89" s="185">
        <v>4.0</v>
      </c>
      <c r="J89" s="185">
        <v>6.0</v>
      </c>
      <c r="K89" s="185">
        <v>0.0</v>
      </c>
      <c r="L89" s="185">
        <v>0.0</v>
      </c>
      <c r="M89" s="185">
        <v>0.0</v>
      </c>
      <c r="N89" s="185">
        <v>0.0</v>
      </c>
      <c r="O89" s="185">
        <v>0.0</v>
      </c>
      <c r="P89" s="55">
        <f t="shared" ref="P89:P93" si="16">L89/J89</f>
        <v>0</v>
      </c>
      <c r="Q89" s="176">
        <f t="shared" si="3"/>
        <v>6</v>
      </c>
      <c r="R89" s="11"/>
      <c r="S89" s="11"/>
    </row>
    <row r="90">
      <c r="A90" s="184" t="s">
        <v>2026</v>
      </c>
      <c r="B90" s="185" t="s">
        <v>35</v>
      </c>
      <c r="C90" s="186" t="s">
        <v>2027</v>
      </c>
      <c r="D90" s="185" t="s">
        <v>1537</v>
      </c>
      <c r="E90" s="185" t="s">
        <v>2030</v>
      </c>
      <c r="F90" s="187" t="s">
        <v>2029</v>
      </c>
      <c r="G90" s="14" t="str">
        <f t="shared" si="1"/>
        <v>32.715659</v>
      </c>
      <c r="H90" s="14" t="s">
        <v>5436</v>
      </c>
      <c r="I90" s="185">
        <v>14.0</v>
      </c>
      <c r="J90" s="185">
        <v>14.0</v>
      </c>
      <c r="K90" s="185">
        <v>0.0</v>
      </c>
      <c r="L90" s="185">
        <v>0.0</v>
      </c>
      <c r="M90" s="185">
        <v>0.0</v>
      </c>
      <c r="N90" s="185">
        <v>0.0</v>
      </c>
      <c r="O90" s="185">
        <v>0.0</v>
      </c>
      <c r="P90" s="55">
        <f t="shared" si="16"/>
        <v>0</v>
      </c>
      <c r="Q90" s="176">
        <f t="shared" si="3"/>
        <v>14</v>
      </c>
      <c r="R90" s="19"/>
      <c r="S90" s="11"/>
    </row>
    <row r="91">
      <c r="A91" s="184" t="s">
        <v>2031</v>
      </c>
      <c r="B91" s="185" t="s">
        <v>35</v>
      </c>
      <c r="C91" s="186" t="s">
        <v>2027</v>
      </c>
      <c r="D91" s="185" t="s">
        <v>1537</v>
      </c>
      <c r="E91" s="185" t="s">
        <v>2034</v>
      </c>
      <c r="F91" s="187" t="s">
        <v>2033</v>
      </c>
      <c r="G91" s="14" t="str">
        <f t="shared" si="1"/>
        <v>33.200382</v>
      </c>
      <c r="H91" s="14" t="s">
        <v>5437</v>
      </c>
      <c r="I91" s="185">
        <v>50.0</v>
      </c>
      <c r="J91" s="185">
        <v>50.0</v>
      </c>
      <c r="K91" s="185">
        <v>0.0</v>
      </c>
      <c r="L91" s="185">
        <v>0.0</v>
      </c>
      <c r="M91" s="185">
        <v>0.0</v>
      </c>
      <c r="N91" s="185">
        <v>0.0</v>
      </c>
      <c r="O91" s="185">
        <v>0.0</v>
      </c>
      <c r="P91" s="55">
        <f t="shared" si="16"/>
        <v>0</v>
      </c>
      <c r="Q91" s="176">
        <f t="shared" si="3"/>
        <v>50</v>
      </c>
      <c r="R91" s="19"/>
      <c r="S91" s="11"/>
    </row>
    <row r="92">
      <c r="A92" s="190" t="s">
        <v>2371</v>
      </c>
      <c r="B92" s="85" t="s">
        <v>2301</v>
      </c>
      <c r="C92" s="180" t="s">
        <v>2372</v>
      </c>
      <c r="D92" s="85" t="s">
        <v>37</v>
      </c>
      <c r="E92" s="191" t="s">
        <v>2374</v>
      </c>
      <c r="F92" s="85" t="s">
        <v>2316</v>
      </c>
      <c r="G92" s="25" t="str">
        <f t="shared" si="1"/>
        <v>5.152149</v>
      </c>
      <c r="H92" s="25" t="s">
        <v>5407</v>
      </c>
      <c r="I92" s="191">
        <v>1.0</v>
      </c>
      <c r="J92" s="191">
        <v>1.0</v>
      </c>
      <c r="K92" s="191">
        <v>0.0</v>
      </c>
      <c r="L92" s="191">
        <v>0.0</v>
      </c>
      <c r="M92" s="191">
        <v>0.0</v>
      </c>
      <c r="N92" s="191">
        <v>0.0</v>
      </c>
      <c r="O92" s="191">
        <v>0.0</v>
      </c>
      <c r="P92" s="55">
        <f t="shared" si="16"/>
        <v>0</v>
      </c>
      <c r="Q92" s="176">
        <f t="shared" si="3"/>
        <v>1</v>
      </c>
      <c r="R92" s="20"/>
      <c r="S92" s="20"/>
      <c r="T92" s="53"/>
      <c r="U92" s="53"/>
      <c r="V92" s="53"/>
      <c r="W92" s="53"/>
      <c r="X92" s="53"/>
      <c r="Y92" s="53"/>
    </row>
    <row r="93">
      <c r="A93" s="72" t="s">
        <v>3081</v>
      </c>
      <c r="B93" s="73" t="s">
        <v>2719</v>
      </c>
      <c r="C93" s="74" t="s">
        <v>3082</v>
      </c>
      <c r="D93" s="73" t="s">
        <v>37</v>
      </c>
      <c r="E93" s="82" t="s">
        <v>3084</v>
      </c>
      <c r="F93" s="77" t="s">
        <v>2722</v>
      </c>
      <c r="G93" s="25" t="str">
        <f t="shared" si="1"/>
        <v>15.470031</v>
      </c>
      <c r="H93" s="25" t="s">
        <v>5433</v>
      </c>
      <c r="I93" s="78">
        <v>2.0</v>
      </c>
      <c r="J93" s="78">
        <v>4.0</v>
      </c>
      <c r="K93" s="78">
        <v>0.0</v>
      </c>
      <c r="L93" s="78">
        <v>0.0</v>
      </c>
      <c r="M93" s="78">
        <v>0.0</v>
      </c>
      <c r="N93" s="78">
        <v>0.0</v>
      </c>
      <c r="O93" s="78">
        <v>2.0</v>
      </c>
      <c r="P93" s="55">
        <f t="shared" si="16"/>
        <v>0</v>
      </c>
      <c r="Q93" s="176">
        <f t="shared" si="3"/>
        <v>4</v>
      </c>
      <c r="R93" s="55"/>
      <c r="S93" s="55"/>
      <c r="T93" s="55"/>
      <c r="U93" s="55"/>
      <c r="V93" s="55"/>
      <c r="W93" s="55"/>
      <c r="X93" s="55"/>
      <c r="Y93" s="55"/>
      <c r="Z93" s="55"/>
      <c r="AA93" s="55"/>
      <c r="AB93" s="55"/>
      <c r="AC93" s="55"/>
      <c r="AD93" s="55"/>
      <c r="AE93" s="55"/>
      <c r="AF93" s="55"/>
      <c r="AG93" s="55"/>
      <c r="AH93" s="55"/>
      <c r="AI93" s="55"/>
      <c r="AJ93" s="55"/>
    </row>
    <row r="94">
      <c r="A94" s="72" t="s">
        <v>3489</v>
      </c>
      <c r="B94" s="73" t="s">
        <v>2719</v>
      </c>
      <c r="C94" s="74" t="s">
        <v>3490</v>
      </c>
      <c r="D94" s="73" t="s">
        <v>1537</v>
      </c>
      <c r="E94" s="77" t="s">
        <v>2867</v>
      </c>
      <c r="F94" s="77" t="s">
        <v>2866</v>
      </c>
      <c r="G94" s="25" t="str">
        <f t="shared" si="1"/>
        <v>13.988914</v>
      </c>
      <c r="H94" s="25" t="s">
        <v>5416</v>
      </c>
      <c r="I94" s="78">
        <v>3.0</v>
      </c>
      <c r="J94" s="78">
        <v>6.0</v>
      </c>
      <c r="K94" s="78">
        <v>0.0</v>
      </c>
      <c r="L94" s="78">
        <v>0.0</v>
      </c>
      <c r="M94" s="78">
        <v>0.0</v>
      </c>
      <c r="N94" s="78">
        <v>0.0</v>
      </c>
      <c r="O94" s="78">
        <v>0.0</v>
      </c>
      <c r="P94" s="183">
        <v>0.0</v>
      </c>
      <c r="Q94" s="176">
        <f t="shared" si="3"/>
        <v>6</v>
      </c>
      <c r="R94" s="55"/>
      <c r="S94" s="55"/>
      <c r="T94" s="55"/>
      <c r="U94" s="55"/>
      <c r="V94" s="55"/>
      <c r="W94" s="55"/>
      <c r="X94" s="55"/>
      <c r="Y94" s="55"/>
      <c r="Z94" s="55"/>
      <c r="AA94" s="55"/>
      <c r="AB94" s="55"/>
      <c r="AC94" s="55"/>
      <c r="AD94" s="55"/>
      <c r="AE94" s="55"/>
      <c r="AF94" s="55"/>
      <c r="AG94" s="55"/>
      <c r="AH94" s="55"/>
      <c r="AI94" s="55"/>
      <c r="AJ94" s="55"/>
    </row>
    <row r="95">
      <c r="A95" s="72" t="s">
        <v>3085</v>
      </c>
      <c r="B95" s="73" t="s">
        <v>2719</v>
      </c>
      <c r="C95" s="74" t="s">
        <v>3086</v>
      </c>
      <c r="D95" s="73" t="s">
        <v>37</v>
      </c>
      <c r="E95" s="82" t="s">
        <v>3088</v>
      </c>
      <c r="F95" s="77" t="s">
        <v>2838</v>
      </c>
      <c r="G95" s="25" t="str">
        <f t="shared" si="1"/>
        <v>16.790181</v>
      </c>
      <c r="H95" s="25" t="s">
        <v>5438</v>
      </c>
      <c r="I95" s="78">
        <v>3.0</v>
      </c>
      <c r="J95" s="78">
        <v>5.0</v>
      </c>
      <c r="K95" s="78">
        <v>0.0</v>
      </c>
      <c r="L95" s="78">
        <v>0.0</v>
      </c>
      <c r="M95" s="78">
        <v>0.0</v>
      </c>
      <c r="N95" s="78">
        <v>0.0</v>
      </c>
      <c r="O95" s="78">
        <v>0.0</v>
      </c>
      <c r="P95" s="183">
        <v>0.0</v>
      </c>
      <c r="Q95" s="176">
        <f t="shared" si="3"/>
        <v>5</v>
      </c>
      <c r="R95" s="55"/>
      <c r="S95" s="55"/>
      <c r="T95" s="55"/>
      <c r="U95" s="55"/>
      <c r="V95" s="55"/>
      <c r="W95" s="55"/>
      <c r="X95" s="55"/>
      <c r="Y95" s="55"/>
      <c r="Z95" s="55"/>
      <c r="AA95" s="55"/>
      <c r="AB95" s="55"/>
      <c r="AC95" s="55"/>
      <c r="AD95" s="55"/>
      <c r="AE95" s="55"/>
      <c r="AF95" s="55"/>
      <c r="AG95" s="55"/>
      <c r="AH95" s="55"/>
      <c r="AI95" s="55"/>
      <c r="AJ95" s="55"/>
    </row>
    <row r="96">
      <c r="A96" s="184" t="s">
        <v>815</v>
      </c>
      <c r="B96" s="185" t="s">
        <v>35</v>
      </c>
      <c r="C96" s="186" t="s">
        <v>816</v>
      </c>
      <c r="D96" s="185" t="s">
        <v>37</v>
      </c>
      <c r="E96" s="185" t="s">
        <v>821</v>
      </c>
      <c r="F96" s="187" t="s">
        <v>820</v>
      </c>
      <c r="G96" s="14" t="str">
        <f t="shared" si="1"/>
        <v>32.431900</v>
      </c>
      <c r="H96" s="14" t="s">
        <v>5439</v>
      </c>
      <c r="I96" s="185">
        <v>3.0</v>
      </c>
      <c r="J96" s="185">
        <v>3.0</v>
      </c>
      <c r="K96" s="185">
        <v>0.0</v>
      </c>
      <c r="L96" s="185">
        <v>0.0</v>
      </c>
      <c r="M96" s="185">
        <v>0.0</v>
      </c>
      <c r="N96" s="185">
        <v>0.0</v>
      </c>
      <c r="O96" s="185">
        <v>0.0</v>
      </c>
      <c r="P96" s="55">
        <f>L96/J96</f>
        <v>0</v>
      </c>
      <c r="Q96" s="176">
        <f t="shared" si="3"/>
        <v>3</v>
      </c>
      <c r="R96" s="11"/>
      <c r="S96" s="11"/>
    </row>
    <row r="97">
      <c r="A97" s="184" t="s">
        <v>823</v>
      </c>
      <c r="B97" s="185" t="s">
        <v>35</v>
      </c>
      <c r="C97" s="186" t="s">
        <v>816</v>
      </c>
      <c r="D97" s="185" t="s">
        <v>37</v>
      </c>
      <c r="E97" s="185" t="s">
        <v>616</v>
      </c>
      <c r="F97" s="187" t="s">
        <v>215</v>
      </c>
      <c r="G97" s="14" t="str">
        <f t="shared" si="1"/>
        <v>34.171831</v>
      </c>
      <c r="H97" s="14" t="s">
        <v>5430</v>
      </c>
      <c r="I97" s="185">
        <v>2.0</v>
      </c>
      <c r="J97" s="185">
        <v>2.0</v>
      </c>
      <c r="K97" s="185">
        <v>0.0</v>
      </c>
      <c r="L97" s="185">
        <v>0.0</v>
      </c>
      <c r="M97" s="185">
        <v>0.0</v>
      </c>
      <c r="N97" s="185">
        <v>0.0</v>
      </c>
      <c r="O97" s="185">
        <v>0.0</v>
      </c>
      <c r="P97" s="183">
        <v>0.0</v>
      </c>
      <c r="Q97" s="176">
        <f t="shared" si="3"/>
        <v>2</v>
      </c>
      <c r="R97" s="11"/>
      <c r="S97" s="11"/>
    </row>
    <row r="98">
      <c r="A98" s="184" t="s">
        <v>825</v>
      </c>
      <c r="B98" s="185" t="s">
        <v>35</v>
      </c>
      <c r="C98" s="186" t="s">
        <v>816</v>
      </c>
      <c r="D98" s="185" t="s">
        <v>37</v>
      </c>
      <c r="E98" s="185" t="s">
        <v>827</v>
      </c>
      <c r="F98" s="187" t="s">
        <v>638</v>
      </c>
      <c r="G98" s="14" t="str">
        <f t="shared" si="1"/>
        <v>34.053888</v>
      </c>
      <c r="H98" s="14" t="s">
        <v>5440</v>
      </c>
      <c r="I98" s="185">
        <v>3.0</v>
      </c>
      <c r="J98" s="185">
        <v>3.0</v>
      </c>
      <c r="K98" s="185">
        <v>0.0</v>
      </c>
      <c r="L98" s="185">
        <v>0.0</v>
      </c>
      <c r="M98" s="185">
        <v>0.0</v>
      </c>
      <c r="N98" s="185">
        <v>0.0</v>
      </c>
      <c r="O98" s="185">
        <v>0.0</v>
      </c>
      <c r="P98" s="55">
        <f t="shared" ref="P98:P106" si="17">L98/J98</f>
        <v>0</v>
      </c>
      <c r="Q98" s="176">
        <f t="shared" si="3"/>
        <v>3</v>
      </c>
      <c r="R98" s="11"/>
      <c r="S98" s="11"/>
    </row>
    <row r="99">
      <c r="A99" s="184" t="s">
        <v>829</v>
      </c>
      <c r="B99" s="185" t="s">
        <v>35</v>
      </c>
      <c r="C99" s="186" t="s">
        <v>816</v>
      </c>
      <c r="D99" s="185" t="s">
        <v>37</v>
      </c>
      <c r="E99" s="185" t="s">
        <v>830</v>
      </c>
      <c r="F99" s="187" t="s">
        <v>215</v>
      </c>
      <c r="G99" s="14" t="str">
        <f t="shared" si="1"/>
        <v>34.171831</v>
      </c>
      <c r="H99" s="14" t="s">
        <v>5430</v>
      </c>
      <c r="I99" s="185">
        <v>10.0</v>
      </c>
      <c r="J99" s="185">
        <v>10.0</v>
      </c>
      <c r="K99" s="185">
        <v>0.0</v>
      </c>
      <c r="L99" s="185">
        <v>0.0</v>
      </c>
      <c r="M99" s="185">
        <v>0.0</v>
      </c>
      <c r="N99" s="185">
        <v>0.0</v>
      </c>
      <c r="O99" s="185">
        <v>0.0</v>
      </c>
      <c r="P99" s="55">
        <f t="shared" si="17"/>
        <v>0</v>
      </c>
      <c r="Q99" s="176">
        <f t="shared" si="3"/>
        <v>10</v>
      </c>
      <c r="R99" s="11"/>
      <c r="S99" s="11"/>
    </row>
    <row r="100">
      <c r="A100" s="72" t="s">
        <v>3491</v>
      </c>
      <c r="B100" s="73" t="s">
        <v>2719</v>
      </c>
      <c r="C100" s="74" t="s">
        <v>3492</v>
      </c>
      <c r="D100" s="73" t="s">
        <v>1537</v>
      </c>
      <c r="E100" s="77" t="s">
        <v>2867</v>
      </c>
      <c r="F100" s="77" t="s">
        <v>2866</v>
      </c>
      <c r="G100" s="25" t="str">
        <f t="shared" si="1"/>
        <v>13.988914</v>
      </c>
      <c r="H100" s="25" t="s">
        <v>5416</v>
      </c>
      <c r="I100" s="78">
        <v>1.0</v>
      </c>
      <c r="J100" s="78">
        <v>3.0</v>
      </c>
      <c r="K100" s="78">
        <v>0.0</v>
      </c>
      <c r="L100" s="78">
        <v>0.0</v>
      </c>
      <c r="M100" s="78">
        <v>0.0</v>
      </c>
      <c r="N100" s="78">
        <v>0.0</v>
      </c>
      <c r="O100" s="78">
        <v>0.0</v>
      </c>
      <c r="P100" s="55">
        <f t="shared" si="17"/>
        <v>0</v>
      </c>
      <c r="Q100" s="176">
        <f t="shared" si="3"/>
        <v>3</v>
      </c>
      <c r="R100" s="55"/>
      <c r="S100" s="55"/>
      <c r="T100" s="55"/>
      <c r="U100" s="55"/>
      <c r="V100" s="55"/>
      <c r="W100" s="55"/>
      <c r="X100" s="55"/>
      <c r="Y100" s="55"/>
      <c r="Z100" s="55"/>
      <c r="AA100" s="55"/>
      <c r="AB100" s="55"/>
      <c r="AC100" s="55"/>
      <c r="AD100" s="55"/>
      <c r="AE100" s="55"/>
      <c r="AF100" s="55"/>
      <c r="AG100" s="55"/>
      <c r="AH100" s="55"/>
      <c r="AI100" s="55"/>
      <c r="AJ100" s="55"/>
    </row>
    <row r="101">
      <c r="A101" s="190" t="s">
        <v>2320</v>
      </c>
      <c r="B101" s="85" t="s">
        <v>2301</v>
      </c>
      <c r="C101" s="180" t="s">
        <v>2321</v>
      </c>
      <c r="D101" s="85" t="s">
        <v>2303</v>
      </c>
      <c r="E101" s="191" t="s">
        <v>2323</v>
      </c>
      <c r="F101" s="85" t="s">
        <v>2316</v>
      </c>
      <c r="G101" s="25" t="str">
        <f t="shared" si="1"/>
        <v>5.152149</v>
      </c>
      <c r="H101" s="25" t="s">
        <v>5407</v>
      </c>
      <c r="I101" s="191">
        <v>8.0</v>
      </c>
      <c r="J101" s="191">
        <v>8.0</v>
      </c>
      <c r="K101" s="191">
        <v>0.0</v>
      </c>
      <c r="L101" s="191">
        <v>0.0</v>
      </c>
      <c r="M101" s="191">
        <v>0.0</v>
      </c>
      <c r="N101" s="191">
        <v>0.0</v>
      </c>
      <c r="O101" s="191">
        <v>0.0</v>
      </c>
      <c r="P101" s="55">
        <f t="shared" si="17"/>
        <v>0</v>
      </c>
      <c r="Q101" s="176">
        <f t="shared" si="3"/>
        <v>8</v>
      </c>
      <c r="R101" s="20"/>
      <c r="S101" s="20"/>
      <c r="T101" s="53"/>
      <c r="U101" s="53"/>
      <c r="V101" s="53"/>
      <c r="W101" s="53"/>
      <c r="X101" s="53"/>
      <c r="Y101" s="53"/>
    </row>
    <row r="102">
      <c r="A102" s="178" t="s">
        <v>3886</v>
      </c>
      <c r="B102" s="179" t="s">
        <v>3630</v>
      </c>
      <c r="C102" s="180" t="s">
        <v>3887</v>
      </c>
      <c r="D102" s="85" t="s">
        <v>37</v>
      </c>
      <c r="E102" s="181" t="s">
        <v>3889</v>
      </c>
      <c r="F102" s="182" t="s">
        <v>3648</v>
      </c>
      <c r="G102" s="25" t="str">
        <f t="shared" si="1"/>
        <v>32.943065</v>
      </c>
      <c r="H102" s="25" t="s">
        <v>5399</v>
      </c>
      <c r="I102" s="181">
        <v>7.0</v>
      </c>
      <c r="J102" s="181">
        <v>15.0</v>
      </c>
      <c r="K102" s="181">
        <v>9.0</v>
      </c>
      <c r="L102" s="181">
        <v>11.0</v>
      </c>
      <c r="M102" s="181">
        <v>1.0</v>
      </c>
      <c r="N102" s="181">
        <v>1.0</v>
      </c>
      <c r="O102" s="181">
        <v>1.0</v>
      </c>
      <c r="P102" s="55">
        <f t="shared" si="17"/>
        <v>0.7333333333</v>
      </c>
      <c r="Q102" s="176">
        <f t="shared" si="3"/>
        <v>3</v>
      </c>
      <c r="R102" s="125"/>
      <c r="S102" s="22"/>
      <c r="T102" s="55"/>
      <c r="U102" s="55"/>
      <c r="V102" s="55"/>
      <c r="W102" s="55"/>
      <c r="X102" s="55"/>
      <c r="Y102" s="55"/>
      <c r="Z102" s="55"/>
      <c r="AA102" s="55"/>
      <c r="AB102" s="55"/>
      <c r="AC102" s="55"/>
      <c r="AD102" s="55"/>
    </row>
    <row r="103">
      <c r="A103" s="178" t="s">
        <v>3892</v>
      </c>
      <c r="B103" s="179" t="s">
        <v>3630</v>
      </c>
      <c r="C103" s="180" t="s">
        <v>3887</v>
      </c>
      <c r="D103" s="85" t="s">
        <v>37</v>
      </c>
      <c r="E103" s="181" t="s">
        <v>3743</v>
      </c>
      <c r="F103" s="182" t="s">
        <v>3671</v>
      </c>
      <c r="G103" s="25" t="str">
        <f t="shared" si="1"/>
        <v>32.320237</v>
      </c>
      <c r="H103" s="25" t="s">
        <v>5395</v>
      </c>
      <c r="I103" s="181">
        <v>5.0</v>
      </c>
      <c r="J103" s="181">
        <v>10.0</v>
      </c>
      <c r="K103" s="181">
        <v>5.0</v>
      </c>
      <c r="L103" s="181">
        <v>10.0</v>
      </c>
      <c r="M103" s="181">
        <v>3.0</v>
      </c>
      <c r="N103" s="181">
        <v>4.0</v>
      </c>
      <c r="O103" s="181">
        <v>2.0</v>
      </c>
      <c r="P103" s="55">
        <f t="shared" si="17"/>
        <v>1</v>
      </c>
      <c r="Q103" s="176">
        <f t="shared" si="3"/>
        <v>0</v>
      </c>
      <c r="R103" s="126"/>
      <c r="S103" s="22"/>
      <c r="T103" s="55"/>
      <c r="U103" s="55"/>
      <c r="V103" s="55"/>
      <c r="W103" s="55"/>
      <c r="X103" s="55"/>
      <c r="Y103" s="55"/>
      <c r="Z103" s="55"/>
      <c r="AA103" s="55"/>
      <c r="AB103" s="55"/>
      <c r="AC103" s="55"/>
      <c r="AD103" s="55"/>
    </row>
    <row r="104">
      <c r="A104" s="178" t="s">
        <v>4590</v>
      </c>
      <c r="B104" s="179" t="s">
        <v>3630</v>
      </c>
      <c r="C104" s="180" t="s">
        <v>4591</v>
      </c>
      <c r="D104" s="85" t="s">
        <v>37</v>
      </c>
      <c r="E104" s="181" t="s">
        <v>4593</v>
      </c>
      <c r="F104" s="182" t="s">
        <v>3648</v>
      </c>
      <c r="G104" s="25" t="str">
        <f t="shared" si="1"/>
        <v>32.943065</v>
      </c>
      <c r="H104" s="25" t="s">
        <v>5399</v>
      </c>
      <c r="I104" s="181">
        <v>2.0</v>
      </c>
      <c r="J104" s="181">
        <v>5.0</v>
      </c>
      <c r="K104" s="181">
        <v>0.0</v>
      </c>
      <c r="L104" s="181">
        <v>0.0</v>
      </c>
      <c r="M104" s="181">
        <v>0.0</v>
      </c>
      <c r="N104" s="181">
        <v>0.0</v>
      </c>
      <c r="O104" s="181">
        <v>0.0</v>
      </c>
      <c r="P104" s="55">
        <f t="shared" si="17"/>
        <v>0</v>
      </c>
      <c r="Q104" s="176">
        <f t="shared" si="3"/>
        <v>5</v>
      </c>
      <c r="R104" s="126"/>
      <c r="S104" s="22"/>
      <c r="T104" s="55"/>
      <c r="U104" s="55"/>
      <c r="V104" s="55"/>
      <c r="W104" s="55"/>
      <c r="X104" s="55"/>
      <c r="Y104" s="55"/>
      <c r="Z104" s="55"/>
      <c r="AA104" s="55"/>
      <c r="AB104" s="55"/>
      <c r="AC104" s="55"/>
      <c r="AD104" s="55"/>
    </row>
    <row r="105">
      <c r="A105" s="178" t="s">
        <v>4595</v>
      </c>
      <c r="B105" s="179" t="s">
        <v>3630</v>
      </c>
      <c r="C105" s="180" t="s">
        <v>4591</v>
      </c>
      <c r="D105" s="85" t="s">
        <v>37</v>
      </c>
      <c r="E105" s="181" t="s">
        <v>4593</v>
      </c>
      <c r="F105" s="182" t="s">
        <v>3648</v>
      </c>
      <c r="G105" s="25" t="str">
        <f t="shared" si="1"/>
        <v>32.943065</v>
      </c>
      <c r="H105" s="25" t="s">
        <v>5399</v>
      </c>
      <c r="I105" s="181">
        <v>2.0</v>
      </c>
      <c r="J105" s="181">
        <v>3.0</v>
      </c>
      <c r="K105" s="181">
        <v>0.0</v>
      </c>
      <c r="L105" s="181">
        <v>0.0</v>
      </c>
      <c r="M105" s="181">
        <v>0.0</v>
      </c>
      <c r="N105" s="181">
        <v>0.0</v>
      </c>
      <c r="O105" s="181">
        <v>0.0</v>
      </c>
      <c r="P105" s="55">
        <f t="shared" si="17"/>
        <v>0</v>
      </c>
      <c r="Q105" s="176">
        <f t="shared" si="3"/>
        <v>3</v>
      </c>
      <c r="R105" s="126"/>
      <c r="S105" s="22"/>
      <c r="T105" s="55"/>
      <c r="U105" s="55"/>
      <c r="V105" s="55"/>
      <c r="W105" s="55"/>
      <c r="X105" s="55"/>
      <c r="Y105" s="55"/>
      <c r="Z105" s="55"/>
      <c r="AA105" s="55"/>
      <c r="AB105" s="55"/>
      <c r="AC105" s="55"/>
      <c r="AD105" s="55"/>
    </row>
    <row r="106">
      <c r="A106" s="178" t="s">
        <v>4597</v>
      </c>
      <c r="B106" s="179" t="s">
        <v>3630</v>
      </c>
      <c r="C106" s="180" t="s">
        <v>4591</v>
      </c>
      <c r="D106" s="85" t="s">
        <v>37</v>
      </c>
      <c r="E106" s="181" t="s">
        <v>4600</v>
      </c>
      <c r="F106" s="182" t="s">
        <v>4599</v>
      </c>
      <c r="G106" s="25" t="str">
        <f t="shared" si="1"/>
        <v>32.678757</v>
      </c>
      <c r="H106" s="25" t="s">
        <v>5441</v>
      </c>
      <c r="I106" s="181">
        <v>4.0</v>
      </c>
      <c r="J106" s="181">
        <v>6.0</v>
      </c>
      <c r="K106" s="181">
        <v>0.0</v>
      </c>
      <c r="L106" s="181">
        <v>0.0</v>
      </c>
      <c r="M106" s="181">
        <v>0.0</v>
      </c>
      <c r="N106" s="181">
        <v>0.0</v>
      </c>
      <c r="O106" s="181">
        <v>3.0</v>
      </c>
      <c r="P106" s="55">
        <f t="shared" si="17"/>
        <v>0</v>
      </c>
      <c r="Q106" s="176">
        <f t="shared" si="3"/>
        <v>6</v>
      </c>
      <c r="R106" s="126"/>
      <c r="S106" s="22"/>
      <c r="T106" s="55"/>
      <c r="U106" s="55"/>
      <c r="V106" s="55"/>
      <c r="W106" s="55"/>
      <c r="X106" s="55"/>
      <c r="Y106" s="55"/>
      <c r="Z106" s="55"/>
      <c r="AA106" s="55"/>
      <c r="AB106" s="55"/>
      <c r="AC106" s="55"/>
      <c r="AD106" s="55"/>
    </row>
    <row r="107">
      <c r="A107" s="178" t="s">
        <v>4851</v>
      </c>
      <c r="B107" s="179" t="s">
        <v>3630</v>
      </c>
      <c r="C107" s="180" t="s">
        <v>4852</v>
      </c>
      <c r="D107" s="85" t="s">
        <v>37</v>
      </c>
      <c r="E107" s="181" t="s">
        <v>4137</v>
      </c>
      <c r="F107" s="182" t="s">
        <v>3648</v>
      </c>
      <c r="G107" s="25" t="str">
        <f t="shared" si="1"/>
        <v>32.943065</v>
      </c>
      <c r="H107" s="25" t="s">
        <v>5399</v>
      </c>
      <c r="I107" s="181">
        <v>2.0</v>
      </c>
      <c r="J107" s="181">
        <v>5.0</v>
      </c>
      <c r="K107" s="181">
        <v>0.0</v>
      </c>
      <c r="L107" s="181">
        <v>0.0</v>
      </c>
      <c r="M107" s="181">
        <v>0.0</v>
      </c>
      <c r="N107" s="181">
        <v>0.0</v>
      </c>
      <c r="O107" s="181">
        <v>1.0</v>
      </c>
      <c r="P107" s="183">
        <v>0.0</v>
      </c>
      <c r="Q107" s="176">
        <f t="shared" si="3"/>
        <v>5</v>
      </c>
      <c r="R107" s="126"/>
      <c r="S107" s="22"/>
      <c r="T107" s="55"/>
      <c r="U107" s="55"/>
      <c r="V107" s="55"/>
      <c r="W107" s="55"/>
      <c r="X107" s="55"/>
      <c r="Y107" s="55"/>
      <c r="Z107" s="55"/>
      <c r="AA107" s="55"/>
      <c r="AB107" s="55"/>
      <c r="AC107" s="55"/>
      <c r="AD107" s="55"/>
    </row>
    <row r="108">
      <c r="A108" s="178" t="s">
        <v>4854</v>
      </c>
      <c r="B108" s="179" t="s">
        <v>3630</v>
      </c>
      <c r="C108" s="180" t="s">
        <v>4852</v>
      </c>
      <c r="D108" s="85" t="s">
        <v>37</v>
      </c>
      <c r="E108" s="181" t="s">
        <v>4856</v>
      </c>
      <c r="F108" s="182" t="s">
        <v>3792</v>
      </c>
      <c r="G108" s="25" t="str">
        <f t="shared" si="1"/>
        <v>33.150049</v>
      </c>
      <c r="H108" s="25" t="s">
        <v>5391</v>
      </c>
      <c r="I108" s="181">
        <v>0.0</v>
      </c>
      <c r="J108" s="181">
        <v>2.0</v>
      </c>
      <c r="K108" s="181">
        <v>0.0</v>
      </c>
      <c r="L108" s="181">
        <v>0.0</v>
      </c>
      <c r="M108" s="181">
        <v>0.0</v>
      </c>
      <c r="N108" s="181">
        <v>0.0</v>
      </c>
      <c r="O108" s="181">
        <v>0.0</v>
      </c>
      <c r="P108" s="55">
        <f t="shared" ref="P108:P110" si="18">L108/J108</f>
        <v>0</v>
      </c>
      <c r="Q108" s="176">
        <f t="shared" si="3"/>
        <v>2</v>
      </c>
      <c r="R108" s="126"/>
      <c r="S108" s="22"/>
      <c r="T108" s="55"/>
      <c r="U108" s="55"/>
      <c r="V108" s="55"/>
      <c r="W108" s="55"/>
      <c r="X108" s="55"/>
      <c r="Y108" s="55"/>
      <c r="Z108" s="55"/>
      <c r="AA108" s="55"/>
      <c r="AB108" s="55"/>
      <c r="AC108" s="55"/>
      <c r="AD108" s="55"/>
    </row>
    <row r="109">
      <c r="A109" s="72" t="s">
        <v>3094</v>
      </c>
      <c r="B109" s="73" t="s">
        <v>2719</v>
      </c>
      <c r="C109" s="74" t="s">
        <v>3090</v>
      </c>
      <c r="D109" s="73" t="s">
        <v>37</v>
      </c>
      <c r="E109" s="82" t="s">
        <v>3096</v>
      </c>
      <c r="F109" s="77" t="s">
        <v>2866</v>
      </c>
      <c r="G109" s="25" t="str">
        <f t="shared" si="1"/>
        <v>13.988914</v>
      </c>
      <c r="H109" s="25" t="s">
        <v>5416</v>
      </c>
      <c r="I109" s="78">
        <v>3.0</v>
      </c>
      <c r="J109" s="78">
        <v>5.0</v>
      </c>
      <c r="K109" s="78">
        <v>0.0</v>
      </c>
      <c r="L109" s="78">
        <v>0.0</v>
      </c>
      <c r="M109" s="78">
        <v>0.0</v>
      </c>
      <c r="N109" s="78">
        <v>0.0</v>
      </c>
      <c r="O109" s="78">
        <v>0.0</v>
      </c>
      <c r="P109" s="55">
        <f t="shared" si="18"/>
        <v>0</v>
      </c>
      <c r="Q109" s="176">
        <f t="shared" si="3"/>
        <v>5</v>
      </c>
      <c r="R109" s="55"/>
      <c r="S109" s="55"/>
      <c r="T109" s="55"/>
      <c r="U109" s="55"/>
      <c r="V109" s="55"/>
      <c r="W109" s="55"/>
      <c r="X109" s="55"/>
      <c r="Y109" s="55"/>
      <c r="Z109" s="55"/>
      <c r="AA109" s="55"/>
      <c r="AB109" s="55"/>
      <c r="AC109" s="55"/>
      <c r="AD109" s="55"/>
      <c r="AE109" s="55"/>
      <c r="AF109" s="55"/>
      <c r="AG109" s="55"/>
      <c r="AH109" s="55"/>
      <c r="AI109" s="55"/>
      <c r="AJ109" s="55"/>
    </row>
    <row r="110">
      <c r="A110" s="72" t="s">
        <v>3089</v>
      </c>
      <c r="B110" s="73" t="s">
        <v>2719</v>
      </c>
      <c r="C110" s="74" t="s">
        <v>3090</v>
      </c>
      <c r="D110" s="73" t="s">
        <v>37</v>
      </c>
      <c r="E110" s="82" t="s">
        <v>3093</v>
      </c>
      <c r="F110" s="77" t="s">
        <v>3092</v>
      </c>
      <c r="G110" s="25" t="str">
        <f t="shared" si="1"/>
        <v>15.185167</v>
      </c>
      <c r="H110" s="25" t="s">
        <v>5442</v>
      </c>
      <c r="I110" s="78">
        <v>4.0</v>
      </c>
      <c r="J110" s="78">
        <v>4.0</v>
      </c>
      <c r="K110" s="78">
        <v>2.0</v>
      </c>
      <c r="L110" s="78">
        <v>2.0</v>
      </c>
      <c r="M110" s="78">
        <v>0.0</v>
      </c>
      <c r="N110" s="78">
        <v>0.0</v>
      </c>
      <c r="O110" s="78">
        <v>0.0</v>
      </c>
      <c r="P110" s="55">
        <f t="shared" si="18"/>
        <v>0.5</v>
      </c>
      <c r="Q110" s="176">
        <f t="shared" si="3"/>
        <v>2</v>
      </c>
      <c r="R110" s="55"/>
      <c r="S110" s="55"/>
      <c r="T110" s="55"/>
      <c r="U110" s="55"/>
      <c r="V110" s="55"/>
      <c r="W110" s="55"/>
      <c r="X110" s="55"/>
      <c r="Y110" s="55"/>
      <c r="Z110" s="55"/>
      <c r="AA110" s="55"/>
      <c r="AB110" s="55"/>
      <c r="AC110" s="55"/>
      <c r="AD110" s="55"/>
      <c r="AE110" s="55"/>
      <c r="AF110" s="55"/>
      <c r="AG110" s="55"/>
      <c r="AH110" s="55"/>
      <c r="AI110" s="55"/>
      <c r="AJ110" s="55"/>
    </row>
    <row r="111">
      <c r="A111" s="184" t="s">
        <v>832</v>
      </c>
      <c r="B111" s="185" t="s">
        <v>35</v>
      </c>
      <c r="C111" s="186" t="s">
        <v>833</v>
      </c>
      <c r="D111" s="185" t="s">
        <v>37</v>
      </c>
      <c r="E111" s="185" t="s">
        <v>633</v>
      </c>
      <c r="F111" s="187" t="s">
        <v>273</v>
      </c>
      <c r="G111" s="14" t="str">
        <f t="shared" si="1"/>
        <v>34.08218</v>
      </c>
      <c r="H111" s="14" t="s">
        <v>5413</v>
      </c>
      <c r="I111" s="185">
        <v>3.0</v>
      </c>
      <c r="J111" s="185">
        <v>3.0</v>
      </c>
      <c r="K111" s="185">
        <v>0.0</v>
      </c>
      <c r="L111" s="185">
        <v>0.0</v>
      </c>
      <c r="M111" s="185">
        <v>0.0</v>
      </c>
      <c r="N111" s="185">
        <v>0.0</v>
      </c>
      <c r="O111" s="185">
        <v>0.0</v>
      </c>
      <c r="P111" s="183">
        <v>0.0</v>
      </c>
      <c r="Q111" s="176">
        <f t="shared" si="3"/>
        <v>3</v>
      </c>
      <c r="R111" s="11"/>
      <c r="S111" s="11"/>
    </row>
    <row r="112">
      <c r="A112" s="184" t="s">
        <v>835</v>
      </c>
      <c r="B112" s="185" t="s">
        <v>35</v>
      </c>
      <c r="C112" s="186" t="s">
        <v>833</v>
      </c>
      <c r="D112" s="185" t="s">
        <v>37</v>
      </c>
      <c r="E112" s="185" t="s">
        <v>837</v>
      </c>
      <c r="F112" s="187" t="s">
        <v>273</v>
      </c>
      <c r="G112" s="14" t="str">
        <f t="shared" si="1"/>
        <v>34.08218</v>
      </c>
      <c r="H112" s="14" t="s">
        <v>5413</v>
      </c>
      <c r="I112" s="185">
        <v>6.0</v>
      </c>
      <c r="J112" s="185">
        <v>6.0</v>
      </c>
      <c r="K112" s="185">
        <v>0.0</v>
      </c>
      <c r="L112" s="185">
        <v>0.0</v>
      </c>
      <c r="M112" s="185">
        <v>0.0</v>
      </c>
      <c r="N112" s="185">
        <v>0.0</v>
      </c>
      <c r="O112" s="185">
        <v>0.0</v>
      </c>
      <c r="P112" s="55">
        <f t="shared" ref="P112:P115" si="19">L112/J112</f>
        <v>0</v>
      </c>
      <c r="Q112" s="176">
        <f t="shared" si="3"/>
        <v>6</v>
      </c>
      <c r="R112" s="11"/>
      <c r="S112" s="11"/>
    </row>
    <row r="113">
      <c r="A113" s="72" t="s">
        <v>3164</v>
      </c>
      <c r="B113" s="73" t="s">
        <v>2719</v>
      </c>
      <c r="C113" s="74" t="s">
        <v>3165</v>
      </c>
      <c r="D113" s="73" t="s">
        <v>37</v>
      </c>
      <c r="E113" s="82" t="s">
        <v>3074</v>
      </c>
      <c r="F113" s="77" t="s">
        <v>2722</v>
      </c>
      <c r="G113" s="25" t="str">
        <f t="shared" si="1"/>
        <v>15.470031</v>
      </c>
      <c r="H113" s="25" t="s">
        <v>5433</v>
      </c>
      <c r="I113" s="78">
        <v>3.0</v>
      </c>
      <c r="J113" s="78">
        <v>4.0</v>
      </c>
      <c r="K113" s="78">
        <v>0.0</v>
      </c>
      <c r="L113" s="78">
        <v>0.0</v>
      </c>
      <c r="M113" s="78">
        <v>0.0</v>
      </c>
      <c r="N113" s="78">
        <v>0.0</v>
      </c>
      <c r="O113" s="78">
        <v>0.0</v>
      </c>
      <c r="P113" s="55">
        <f t="shared" si="19"/>
        <v>0</v>
      </c>
      <c r="Q113" s="176">
        <f t="shared" si="3"/>
        <v>4</v>
      </c>
      <c r="R113" s="55"/>
      <c r="S113" s="55"/>
      <c r="T113" s="55"/>
      <c r="U113" s="55"/>
      <c r="V113" s="55"/>
      <c r="W113" s="55"/>
      <c r="X113" s="55"/>
      <c r="Y113" s="55"/>
      <c r="Z113" s="55"/>
      <c r="AA113" s="55"/>
      <c r="AB113" s="55"/>
      <c r="AC113" s="55"/>
      <c r="AD113" s="55"/>
      <c r="AE113" s="55"/>
      <c r="AF113" s="55"/>
      <c r="AG113" s="55"/>
      <c r="AH113" s="55"/>
      <c r="AI113" s="55"/>
      <c r="AJ113" s="55"/>
    </row>
    <row r="114">
      <c r="A114" s="184" t="s">
        <v>839</v>
      </c>
      <c r="B114" s="185" t="s">
        <v>35</v>
      </c>
      <c r="C114" s="186" t="s">
        <v>840</v>
      </c>
      <c r="D114" s="185" t="s">
        <v>37</v>
      </c>
      <c r="E114" s="185" t="s">
        <v>843</v>
      </c>
      <c r="F114" s="187" t="s">
        <v>842</v>
      </c>
      <c r="G114" s="14" t="str">
        <f t="shared" si="1"/>
        <v>33.290775</v>
      </c>
      <c r="H114" s="14" t="s">
        <v>5443</v>
      </c>
      <c r="I114" s="185">
        <v>13.0</v>
      </c>
      <c r="J114" s="185">
        <v>13.0</v>
      </c>
      <c r="K114" s="185">
        <v>0.0</v>
      </c>
      <c r="L114" s="185">
        <v>0.0</v>
      </c>
      <c r="M114" s="185">
        <v>0.0</v>
      </c>
      <c r="N114" s="185">
        <v>0.0</v>
      </c>
      <c r="O114" s="185">
        <v>0.0</v>
      </c>
      <c r="P114" s="55">
        <f t="shared" si="19"/>
        <v>0</v>
      </c>
      <c r="Q114" s="176">
        <f t="shared" si="3"/>
        <v>13</v>
      </c>
      <c r="R114" s="11"/>
      <c r="S114" s="11"/>
    </row>
    <row r="115">
      <c r="A115" s="184" t="s">
        <v>845</v>
      </c>
      <c r="B115" s="185" t="s">
        <v>35</v>
      </c>
      <c r="C115" s="186" t="s">
        <v>840</v>
      </c>
      <c r="D115" s="185" t="s">
        <v>37</v>
      </c>
      <c r="E115" s="185" t="s">
        <v>847</v>
      </c>
      <c r="F115" s="187" t="s">
        <v>273</v>
      </c>
      <c r="G115" s="14" t="str">
        <f t="shared" si="1"/>
        <v>34.08218</v>
      </c>
      <c r="H115" s="14" t="s">
        <v>5413</v>
      </c>
      <c r="I115" s="185">
        <v>4.0</v>
      </c>
      <c r="J115" s="185">
        <v>4.0</v>
      </c>
      <c r="K115" s="185">
        <v>0.0</v>
      </c>
      <c r="L115" s="185">
        <v>0.0</v>
      </c>
      <c r="M115" s="185">
        <v>0.0</v>
      </c>
      <c r="N115" s="185">
        <v>0.0</v>
      </c>
      <c r="O115" s="185">
        <v>0.0</v>
      </c>
      <c r="P115" s="55">
        <f t="shared" si="19"/>
        <v>0</v>
      </c>
      <c r="Q115" s="176">
        <f t="shared" si="3"/>
        <v>4</v>
      </c>
      <c r="R115" s="11"/>
      <c r="S115" s="11"/>
    </row>
    <row r="116">
      <c r="A116" s="178" t="s">
        <v>5377</v>
      </c>
      <c r="B116" s="179" t="s">
        <v>3630</v>
      </c>
      <c r="C116" s="180" t="s">
        <v>5378</v>
      </c>
      <c r="D116" s="85" t="s">
        <v>1537</v>
      </c>
      <c r="E116" s="194" t="s">
        <v>38</v>
      </c>
      <c r="F116" s="182" t="s">
        <v>38</v>
      </c>
      <c r="G116" s="25" t="str">
        <f t="shared" si="1"/>
        <v>#VALUE!</v>
      </c>
      <c r="H116" s="25" t="e">
        <v>#VALUE!</v>
      </c>
      <c r="I116" s="181">
        <v>1.0</v>
      </c>
      <c r="J116" s="181">
        <v>3.0</v>
      </c>
      <c r="K116" s="181">
        <v>0.0</v>
      </c>
      <c r="L116" s="181">
        <v>0.0</v>
      </c>
      <c r="M116" s="181">
        <v>0.0</v>
      </c>
      <c r="N116" s="181">
        <v>0.0</v>
      </c>
      <c r="O116" s="181">
        <v>0.0</v>
      </c>
      <c r="P116" s="183">
        <v>0.0</v>
      </c>
      <c r="Q116" s="176">
        <f t="shared" si="3"/>
        <v>3</v>
      </c>
      <c r="R116" s="126"/>
      <c r="S116" s="22"/>
      <c r="T116" s="55"/>
      <c r="U116" s="55"/>
      <c r="V116" s="55"/>
      <c r="W116" s="55"/>
      <c r="X116" s="55"/>
      <c r="Y116" s="55"/>
      <c r="Z116" s="55"/>
      <c r="AA116" s="55"/>
      <c r="AB116" s="55"/>
      <c r="AC116" s="55"/>
      <c r="AD116" s="55"/>
    </row>
    <row r="117">
      <c r="A117" s="184" t="s">
        <v>849</v>
      </c>
      <c r="B117" s="185" t="s">
        <v>35</v>
      </c>
      <c r="C117" s="186" t="s">
        <v>850</v>
      </c>
      <c r="D117" s="185" t="s">
        <v>37</v>
      </c>
      <c r="E117" s="185" t="s">
        <v>274</v>
      </c>
      <c r="F117" s="187" t="s">
        <v>273</v>
      </c>
      <c r="G117" s="14" t="str">
        <f t="shared" si="1"/>
        <v>34.08218</v>
      </c>
      <c r="H117" s="14" t="s">
        <v>5413</v>
      </c>
      <c r="I117" s="185">
        <v>5.0</v>
      </c>
      <c r="J117" s="185">
        <v>5.0</v>
      </c>
      <c r="K117" s="185">
        <v>0.0</v>
      </c>
      <c r="L117" s="185">
        <v>0.0</v>
      </c>
      <c r="M117" s="185">
        <v>0.0</v>
      </c>
      <c r="N117" s="185">
        <v>0.0</v>
      </c>
      <c r="O117" s="185">
        <v>0.0</v>
      </c>
      <c r="P117" s="55">
        <f t="shared" ref="P117:P120" si="20">L117/J117</f>
        <v>0</v>
      </c>
      <c r="Q117" s="176">
        <f t="shared" si="3"/>
        <v>5</v>
      </c>
      <c r="R117" s="11"/>
      <c r="S117" s="11"/>
    </row>
    <row r="118">
      <c r="A118" s="190" t="s">
        <v>2395</v>
      </c>
      <c r="B118" s="85" t="s">
        <v>2301</v>
      </c>
      <c r="C118" s="180" t="s">
        <v>2396</v>
      </c>
      <c r="D118" s="85" t="s">
        <v>37</v>
      </c>
      <c r="E118" s="191" t="s">
        <v>2400</v>
      </c>
      <c r="F118" s="85" t="s">
        <v>2398</v>
      </c>
      <c r="G118" s="25" t="str">
        <f t="shared" si="1"/>
        <v>1.9879983</v>
      </c>
      <c r="H118" s="25">
        <v>-42.9894478</v>
      </c>
      <c r="I118" s="191">
        <v>2.0</v>
      </c>
      <c r="J118" s="191">
        <v>9.0</v>
      </c>
      <c r="K118" s="191">
        <v>0.0</v>
      </c>
      <c r="L118" s="191">
        <v>2.0</v>
      </c>
      <c r="M118" s="191">
        <v>0.0</v>
      </c>
      <c r="N118" s="191">
        <v>2.0</v>
      </c>
      <c r="O118" s="191">
        <v>0.0</v>
      </c>
      <c r="P118" s="55">
        <f t="shared" si="20"/>
        <v>0.2222222222</v>
      </c>
      <c r="Q118" s="176">
        <f t="shared" si="3"/>
        <v>5</v>
      </c>
      <c r="R118" s="20"/>
      <c r="S118" s="20"/>
      <c r="T118" s="53"/>
      <c r="U118" s="53"/>
      <c r="V118" s="53"/>
      <c r="W118" s="53"/>
      <c r="X118" s="53"/>
      <c r="Y118" s="53"/>
    </row>
    <row r="119">
      <c r="A119" s="72" t="s">
        <v>3252</v>
      </c>
      <c r="B119" s="73" t="s">
        <v>2719</v>
      </c>
      <c r="C119" s="74" t="s">
        <v>3253</v>
      </c>
      <c r="D119" s="73" t="s">
        <v>37</v>
      </c>
      <c r="E119" s="77" t="s">
        <v>3257</v>
      </c>
      <c r="F119" s="77" t="s">
        <v>3258</v>
      </c>
      <c r="G119" s="25" t="str">
        <f t="shared" si="1"/>
        <v>14.926530</v>
      </c>
      <c r="H119" s="25" t="s">
        <v>5444</v>
      </c>
      <c r="I119" s="78">
        <v>3.0</v>
      </c>
      <c r="J119" s="78">
        <v>3.0</v>
      </c>
      <c r="K119" s="78">
        <v>1.0</v>
      </c>
      <c r="L119" s="78">
        <v>2.0</v>
      </c>
      <c r="M119" s="78">
        <v>1.0</v>
      </c>
      <c r="N119" s="78">
        <v>1.0</v>
      </c>
      <c r="O119" s="78">
        <v>0.0</v>
      </c>
      <c r="P119" s="55">
        <f t="shared" si="20"/>
        <v>0.6666666667</v>
      </c>
      <c r="Q119" s="176">
        <f t="shared" si="3"/>
        <v>0</v>
      </c>
      <c r="R119" s="55"/>
      <c r="S119" s="55"/>
      <c r="T119" s="55"/>
      <c r="U119" s="55"/>
      <c r="V119" s="55"/>
      <c r="W119" s="55"/>
      <c r="X119" s="55"/>
      <c r="Y119" s="55"/>
      <c r="Z119" s="55"/>
      <c r="AA119" s="55"/>
      <c r="AB119" s="55"/>
      <c r="AC119" s="55"/>
      <c r="AD119" s="55"/>
      <c r="AE119" s="55"/>
      <c r="AF119" s="55"/>
      <c r="AG119" s="55"/>
      <c r="AH119" s="55"/>
      <c r="AI119" s="55"/>
      <c r="AJ119" s="55"/>
    </row>
    <row r="120">
      <c r="A120" s="184" t="s">
        <v>2035</v>
      </c>
      <c r="B120" s="185" t="s">
        <v>35</v>
      </c>
      <c r="C120" s="186" t="s">
        <v>2036</v>
      </c>
      <c r="D120" s="185" t="s">
        <v>1537</v>
      </c>
      <c r="E120" s="185" t="s">
        <v>2030</v>
      </c>
      <c r="F120" s="187" t="s">
        <v>2029</v>
      </c>
      <c r="G120" s="14" t="str">
        <f t="shared" si="1"/>
        <v>32.715659</v>
      </c>
      <c r="H120" s="14" t="s">
        <v>5436</v>
      </c>
      <c r="I120" s="185">
        <v>1.0</v>
      </c>
      <c r="J120" s="185">
        <v>1.0</v>
      </c>
      <c r="K120" s="185">
        <v>0.0</v>
      </c>
      <c r="L120" s="185">
        <v>0.0</v>
      </c>
      <c r="M120" s="185">
        <v>0.0</v>
      </c>
      <c r="N120" s="185">
        <v>0.0</v>
      </c>
      <c r="O120" s="185">
        <v>0.0</v>
      </c>
      <c r="P120" s="55">
        <f t="shared" si="20"/>
        <v>0</v>
      </c>
      <c r="Q120" s="176">
        <f t="shared" si="3"/>
        <v>1</v>
      </c>
      <c r="R120" s="19"/>
      <c r="S120" s="11"/>
    </row>
    <row r="121">
      <c r="A121" s="178" t="s">
        <v>5305</v>
      </c>
      <c r="B121" s="179" t="s">
        <v>3630</v>
      </c>
      <c r="C121" s="180" t="s">
        <v>5306</v>
      </c>
      <c r="D121" s="85" t="s">
        <v>37</v>
      </c>
      <c r="E121" s="181" t="s">
        <v>4842</v>
      </c>
      <c r="F121" s="182" t="s">
        <v>4713</v>
      </c>
      <c r="G121" s="25" t="str">
        <f t="shared" si="1"/>
        <v>32.613785</v>
      </c>
      <c r="H121" s="25" t="s">
        <v>5418</v>
      </c>
      <c r="I121" s="181">
        <v>6.0</v>
      </c>
      <c r="J121" s="181">
        <v>7.0</v>
      </c>
      <c r="K121" s="181">
        <v>0.0</v>
      </c>
      <c r="L121" s="181">
        <v>0.0</v>
      </c>
      <c r="M121" s="181">
        <v>0.0</v>
      </c>
      <c r="N121" s="181">
        <v>0.0</v>
      </c>
      <c r="O121" s="181">
        <v>2.0</v>
      </c>
      <c r="P121" s="183">
        <v>0.0</v>
      </c>
      <c r="Q121" s="176">
        <f t="shared" si="3"/>
        <v>7</v>
      </c>
      <c r="R121" s="126"/>
      <c r="S121" s="22"/>
      <c r="T121" s="55"/>
      <c r="U121" s="55"/>
      <c r="V121" s="55"/>
      <c r="W121" s="55"/>
      <c r="X121" s="55"/>
      <c r="Y121" s="55"/>
      <c r="Z121" s="55"/>
      <c r="AA121" s="55"/>
      <c r="AB121" s="55"/>
      <c r="AC121" s="55"/>
      <c r="AD121" s="55"/>
    </row>
    <row r="122">
      <c r="A122" s="184" t="s">
        <v>1545</v>
      </c>
      <c r="B122" s="185" t="s">
        <v>35</v>
      </c>
      <c r="C122" s="186" t="s">
        <v>1546</v>
      </c>
      <c r="D122" s="185" t="s">
        <v>1537</v>
      </c>
      <c r="E122" s="185" t="s">
        <v>616</v>
      </c>
      <c r="F122" s="187" t="s">
        <v>215</v>
      </c>
      <c r="G122" s="14" t="str">
        <f t="shared" si="1"/>
        <v>34.171831</v>
      </c>
      <c r="H122" s="14" t="s">
        <v>5430</v>
      </c>
      <c r="I122" s="185">
        <v>7.0</v>
      </c>
      <c r="J122" s="185">
        <v>7.0</v>
      </c>
      <c r="K122" s="185">
        <v>0.0</v>
      </c>
      <c r="L122" s="185">
        <v>0.0</v>
      </c>
      <c r="M122" s="185">
        <v>0.0</v>
      </c>
      <c r="N122" s="185">
        <v>0.0</v>
      </c>
      <c r="O122" s="185">
        <v>0.0</v>
      </c>
      <c r="P122" s="55">
        <f t="shared" ref="P122:P125" si="21">L122/J122</f>
        <v>0</v>
      </c>
      <c r="Q122" s="176">
        <f t="shared" si="3"/>
        <v>7</v>
      </c>
      <c r="R122" s="11"/>
      <c r="S122" s="11"/>
    </row>
    <row r="123">
      <c r="A123" s="72" t="s">
        <v>3493</v>
      </c>
      <c r="B123" s="73" t="s">
        <v>2719</v>
      </c>
      <c r="C123" s="74" t="s">
        <v>1546</v>
      </c>
      <c r="D123" s="73" t="s">
        <v>1537</v>
      </c>
      <c r="E123" s="82" t="s">
        <v>3495</v>
      </c>
      <c r="F123" s="77" t="s">
        <v>2866</v>
      </c>
      <c r="G123" s="25" t="str">
        <f t="shared" si="1"/>
        <v>13.988914</v>
      </c>
      <c r="H123" s="25" t="s">
        <v>5416</v>
      </c>
      <c r="I123" s="78">
        <v>39.0</v>
      </c>
      <c r="J123" s="78">
        <v>39.0</v>
      </c>
      <c r="K123" s="78">
        <v>25.0</v>
      </c>
      <c r="L123" s="78">
        <v>25.0</v>
      </c>
      <c r="M123" s="78">
        <v>10.0</v>
      </c>
      <c r="N123" s="78">
        <v>10.0</v>
      </c>
      <c r="O123" s="78">
        <v>7.0</v>
      </c>
      <c r="P123" s="55">
        <f t="shared" si="21"/>
        <v>0.641025641</v>
      </c>
      <c r="Q123" s="176">
        <f t="shared" si="3"/>
        <v>4</v>
      </c>
      <c r="R123" s="55"/>
      <c r="S123" s="55"/>
      <c r="T123" s="55"/>
      <c r="U123" s="55"/>
      <c r="V123" s="55"/>
      <c r="W123" s="55"/>
      <c r="X123" s="55"/>
      <c r="Y123" s="55"/>
      <c r="Z123" s="55"/>
      <c r="AA123" s="55"/>
      <c r="AB123" s="55"/>
      <c r="AC123" s="55"/>
      <c r="AD123" s="55"/>
      <c r="AE123" s="55"/>
      <c r="AF123" s="55"/>
      <c r="AG123" s="55"/>
      <c r="AH123" s="55"/>
      <c r="AI123" s="55"/>
      <c r="AJ123" s="55"/>
    </row>
    <row r="124">
      <c r="A124" s="178" t="s">
        <v>3698</v>
      </c>
      <c r="B124" s="179" t="s">
        <v>3630</v>
      </c>
      <c r="C124" s="180" t="s">
        <v>3699</v>
      </c>
      <c r="D124" s="85" t="s">
        <v>2303</v>
      </c>
      <c r="E124" s="181" t="s">
        <v>3702</v>
      </c>
      <c r="F124" s="182" t="s">
        <v>3701</v>
      </c>
      <c r="G124" s="25" t="str">
        <f t="shared" si="1"/>
        <v>32.970019</v>
      </c>
      <c r="H124" s="25" t="s">
        <v>5410</v>
      </c>
      <c r="I124" s="181">
        <v>12.0</v>
      </c>
      <c r="J124" s="181">
        <v>15.0</v>
      </c>
      <c r="K124" s="181">
        <v>4.0</v>
      </c>
      <c r="L124" s="181">
        <v>6.0</v>
      </c>
      <c r="M124" s="181">
        <v>2.0</v>
      </c>
      <c r="N124" s="181">
        <v>3.0</v>
      </c>
      <c r="O124" s="181">
        <v>1.0</v>
      </c>
      <c r="P124" s="55">
        <f t="shared" si="21"/>
        <v>0.4</v>
      </c>
      <c r="Q124" s="176">
        <f t="shared" si="3"/>
        <v>6</v>
      </c>
      <c r="R124" s="126"/>
      <c r="S124" s="22"/>
      <c r="T124" s="55"/>
      <c r="U124" s="55"/>
      <c r="V124" s="55"/>
      <c r="W124" s="55"/>
      <c r="X124" s="55"/>
      <c r="Y124" s="55"/>
      <c r="Z124" s="55"/>
      <c r="AA124" s="55"/>
      <c r="AB124" s="55"/>
      <c r="AC124" s="55"/>
      <c r="AD124" s="55"/>
    </row>
    <row r="125">
      <c r="A125" s="178" t="s">
        <v>4139</v>
      </c>
      <c r="B125" s="179" t="s">
        <v>3630</v>
      </c>
      <c r="C125" s="180" t="s">
        <v>4140</v>
      </c>
      <c r="D125" s="85" t="s">
        <v>37</v>
      </c>
      <c r="E125" s="181" t="s">
        <v>3763</v>
      </c>
      <c r="F125" s="182" t="s">
        <v>3762</v>
      </c>
      <c r="G125" s="25" t="str">
        <f t="shared" si="1"/>
        <v>32.957056</v>
      </c>
      <c r="H125" s="25" t="s">
        <v>5445</v>
      </c>
      <c r="I125" s="181">
        <v>2.0</v>
      </c>
      <c r="J125" s="181">
        <v>15.0</v>
      </c>
      <c r="K125" s="181">
        <v>0.0</v>
      </c>
      <c r="L125" s="181">
        <v>0.0</v>
      </c>
      <c r="M125" s="181">
        <v>0.0</v>
      </c>
      <c r="N125" s="181">
        <v>0.0</v>
      </c>
      <c r="O125" s="181">
        <v>4.0</v>
      </c>
      <c r="P125" s="55">
        <f t="shared" si="21"/>
        <v>0</v>
      </c>
      <c r="Q125" s="176">
        <f t="shared" si="3"/>
        <v>15</v>
      </c>
      <c r="R125" s="126"/>
      <c r="S125" s="22"/>
      <c r="T125" s="55"/>
      <c r="U125" s="55"/>
      <c r="V125" s="55"/>
      <c r="W125" s="55"/>
      <c r="X125" s="55"/>
      <c r="Y125" s="55"/>
      <c r="Z125" s="55"/>
      <c r="AA125" s="55"/>
      <c r="AB125" s="55"/>
      <c r="AC125" s="55"/>
      <c r="AD125" s="55"/>
    </row>
    <row r="126">
      <c r="A126" s="72" t="s">
        <v>3585</v>
      </c>
      <c r="B126" s="73" t="s">
        <v>2719</v>
      </c>
      <c r="C126" s="74" t="s">
        <v>3586</v>
      </c>
      <c r="D126" s="73" t="s">
        <v>1537</v>
      </c>
      <c r="E126" s="77" t="s">
        <v>38</v>
      </c>
      <c r="F126" s="77" t="s">
        <v>38</v>
      </c>
      <c r="G126" s="25" t="str">
        <f t="shared" si="1"/>
        <v>#VALUE!</v>
      </c>
      <c r="H126" s="25" t="e">
        <v>#VALUE!</v>
      </c>
      <c r="I126" s="78">
        <v>0.0</v>
      </c>
      <c r="J126" s="78">
        <v>0.0</v>
      </c>
      <c r="K126" s="78">
        <v>0.0</v>
      </c>
      <c r="L126" s="78">
        <v>0.0</v>
      </c>
      <c r="M126" s="78">
        <v>0.0</v>
      </c>
      <c r="N126" s="78">
        <v>0.0</v>
      </c>
      <c r="O126" s="78">
        <v>0.0</v>
      </c>
      <c r="P126" s="183">
        <v>0.0</v>
      </c>
      <c r="Q126" s="176">
        <f t="shared" si="3"/>
        <v>0</v>
      </c>
      <c r="R126" s="55"/>
      <c r="S126" s="55"/>
      <c r="T126" s="55"/>
      <c r="U126" s="55"/>
      <c r="V126" s="55"/>
      <c r="W126" s="55"/>
      <c r="X126" s="55"/>
      <c r="Y126" s="55"/>
      <c r="Z126" s="55"/>
      <c r="AA126" s="55"/>
      <c r="AB126" s="55"/>
      <c r="AC126" s="55"/>
      <c r="AD126" s="55"/>
      <c r="AE126" s="55"/>
      <c r="AF126" s="55"/>
      <c r="AG126" s="55"/>
      <c r="AH126" s="55"/>
      <c r="AI126" s="55"/>
      <c r="AJ126" s="55"/>
    </row>
    <row r="127">
      <c r="A127" s="72" t="s">
        <v>3497</v>
      </c>
      <c r="B127" s="73" t="s">
        <v>2719</v>
      </c>
      <c r="C127" s="74" t="s">
        <v>3498</v>
      </c>
      <c r="D127" s="73" t="s">
        <v>1537</v>
      </c>
      <c r="E127" s="82" t="s">
        <v>3500</v>
      </c>
      <c r="F127" s="77" t="s">
        <v>2997</v>
      </c>
      <c r="G127" s="25" t="str">
        <f t="shared" si="1"/>
        <v>14.797618</v>
      </c>
      <c r="H127" s="25" t="s">
        <v>5446</v>
      </c>
      <c r="I127" s="78">
        <v>2.0</v>
      </c>
      <c r="J127" s="78">
        <v>2.0</v>
      </c>
      <c r="K127" s="78">
        <v>0.0</v>
      </c>
      <c r="L127" s="78">
        <v>0.0</v>
      </c>
      <c r="M127" s="78">
        <v>0.0</v>
      </c>
      <c r="N127" s="78">
        <v>0.0</v>
      </c>
      <c r="O127" s="78">
        <v>0.0</v>
      </c>
      <c r="P127" s="55">
        <f t="shared" ref="P127:P128" si="22">L127/J127</f>
        <v>0</v>
      </c>
      <c r="Q127" s="176">
        <f t="shared" si="3"/>
        <v>2</v>
      </c>
      <c r="R127" s="55"/>
      <c r="S127" s="55"/>
      <c r="T127" s="55"/>
      <c r="U127" s="55"/>
      <c r="V127" s="55"/>
      <c r="W127" s="55"/>
      <c r="X127" s="55"/>
      <c r="Y127" s="55"/>
      <c r="Z127" s="55"/>
      <c r="AA127" s="55"/>
      <c r="AB127" s="55"/>
      <c r="AC127" s="55"/>
      <c r="AD127" s="55"/>
      <c r="AE127" s="55"/>
      <c r="AF127" s="55"/>
      <c r="AG127" s="55"/>
      <c r="AH127" s="55"/>
      <c r="AI127" s="55"/>
      <c r="AJ127" s="55"/>
    </row>
    <row r="128">
      <c r="A128" s="184" t="s">
        <v>2037</v>
      </c>
      <c r="B128" s="185" t="s">
        <v>35</v>
      </c>
      <c r="C128" s="186" t="s">
        <v>2038</v>
      </c>
      <c r="D128" s="185" t="s">
        <v>1537</v>
      </c>
      <c r="E128" s="185" t="s">
        <v>2042</v>
      </c>
      <c r="F128" s="187" t="s">
        <v>2041</v>
      </c>
      <c r="G128" s="14" t="str">
        <f t="shared" si="1"/>
        <v>33.263079</v>
      </c>
      <c r="H128" s="14" t="s">
        <v>5447</v>
      </c>
      <c r="I128" s="185">
        <v>26.0</v>
      </c>
      <c r="J128" s="185">
        <v>26.0</v>
      </c>
      <c r="K128" s="185">
        <v>0.0</v>
      </c>
      <c r="L128" s="185">
        <v>0.0</v>
      </c>
      <c r="M128" s="185">
        <v>0.0</v>
      </c>
      <c r="N128" s="185">
        <v>0.0</v>
      </c>
      <c r="O128" s="185">
        <v>20.0</v>
      </c>
      <c r="P128" s="55">
        <f t="shared" si="22"/>
        <v>0</v>
      </c>
      <c r="Q128" s="176">
        <f t="shared" si="3"/>
        <v>26</v>
      </c>
      <c r="R128" s="19"/>
      <c r="S128" s="11"/>
    </row>
    <row r="129">
      <c r="A129" s="72" t="s">
        <v>2761</v>
      </c>
      <c r="B129" s="73" t="s">
        <v>2719</v>
      </c>
      <c r="C129" s="74" t="s">
        <v>2762</v>
      </c>
      <c r="D129" s="85" t="s">
        <v>37</v>
      </c>
      <c r="E129" s="77" t="s">
        <v>1263</v>
      </c>
      <c r="F129" s="77" t="s">
        <v>1263</v>
      </c>
      <c r="G129" s="86" t="s">
        <v>1263</v>
      </c>
      <c r="H129" s="86" t="s">
        <v>1263</v>
      </c>
      <c r="I129" s="78">
        <v>0.0</v>
      </c>
      <c r="J129" s="78">
        <v>0.0</v>
      </c>
      <c r="K129" s="78">
        <v>0.0</v>
      </c>
      <c r="L129" s="78">
        <v>0.0</v>
      </c>
      <c r="M129" s="78">
        <v>0.0</v>
      </c>
      <c r="N129" s="78">
        <v>0.0</v>
      </c>
      <c r="O129" s="78">
        <v>0.0</v>
      </c>
      <c r="P129" s="55"/>
      <c r="Q129" s="176">
        <f t="shared" si="3"/>
        <v>0</v>
      </c>
      <c r="R129" s="55"/>
      <c r="S129" s="55"/>
      <c r="T129" s="55"/>
      <c r="U129" s="55"/>
      <c r="V129" s="55"/>
      <c r="W129" s="55"/>
      <c r="X129" s="55"/>
      <c r="Y129" s="55"/>
      <c r="Z129" s="55"/>
      <c r="AA129" s="55"/>
      <c r="AB129" s="55"/>
      <c r="AC129" s="55"/>
      <c r="AD129" s="55"/>
      <c r="AE129" s="55"/>
      <c r="AF129" s="55"/>
      <c r="AG129" s="55"/>
      <c r="AH129" s="55"/>
      <c r="AI129" s="55"/>
      <c r="AJ129" s="55"/>
    </row>
    <row r="130">
      <c r="A130" s="72" t="s">
        <v>2856</v>
      </c>
      <c r="B130" s="73" t="s">
        <v>2719</v>
      </c>
      <c r="C130" s="74" t="s">
        <v>2857</v>
      </c>
      <c r="D130" s="73" t="s">
        <v>37</v>
      </c>
      <c r="E130" s="82" t="s">
        <v>2860</v>
      </c>
      <c r="F130" s="77" t="s">
        <v>2859</v>
      </c>
      <c r="G130" s="25" t="str">
        <f t="shared" ref="G130:G657" si="23">LEFT(F130,FIND(",",F130)-1)</f>
        <v>13.879273</v>
      </c>
      <c r="H130" s="25" t="s">
        <v>5448</v>
      </c>
      <c r="I130" s="78">
        <v>10.0</v>
      </c>
      <c r="J130" s="78">
        <v>14.0</v>
      </c>
      <c r="K130" s="78">
        <v>0.0</v>
      </c>
      <c r="L130" s="78">
        <v>0.0</v>
      </c>
      <c r="M130" s="78">
        <v>0.0</v>
      </c>
      <c r="N130" s="78">
        <v>0.0</v>
      </c>
      <c r="O130" s="78">
        <v>0.0</v>
      </c>
      <c r="P130" s="55">
        <f>L130/J130</f>
        <v>0</v>
      </c>
      <c r="Q130" s="176">
        <f t="shared" si="3"/>
        <v>14</v>
      </c>
      <c r="R130" s="55"/>
      <c r="S130" s="55"/>
      <c r="T130" s="55"/>
      <c r="U130" s="55"/>
      <c r="V130" s="55"/>
      <c r="W130" s="55"/>
      <c r="X130" s="55"/>
      <c r="Y130" s="55"/>
      <c r="Z130" s="55"/>
      <c r="AA130" s="55"/>
      <c r="AB130" s="55"/>
      <c r="AC130" s="55"/>
      <c r="AD130" s="55"/>
      <c r="AE130" s="55"/>
      <c r="AF130" s="55"/>
      <c r="AG130" s="55"/>
      <c r="AH130" s="55"/>
      <c r="AI130" s="55"/>
      <c r="AJ130" s="55"/>
    </row>
    <row r="131">
      <c r="A131" s="72" t="s">
        <v>2862</v>
      </c>
      <c r="B131" s="73" t="s">
        <v>2719</v>
      </c>
      <c r="C131" s="74" t="s">
        <v>2857</v>
      </c>
      <c r="D131" s="73" t="s">
        <v>37</v>
      </c>
      <c r="E131" s="77" t="s">
        <v>2800</v>
      </c>
      <c r="F131" s="77" t="s">
        <v>2771</v>
      </c>
      <c r="G131" s="25" t="str">
        <f t="shared" si="23"/>
        <v>13.634341</v>
      </c>
      <c r="H131" s="25" t="s">
        <v>5449</v>
      </c>
      <c r="I131" s="78">
        <v>0.0</v>
      </c>
      <c r="J131" s="78">
        <v>0.0</v>
      </c>
      <c r="K131" s="78">
        <v>0.0</v>
      </c>
      <c r="L131" s="78">
        <v>0.0</v>
      </c>
      <c r="M131" s="78">
        <v>0.0</v>
      </c>
      <c r="N131" s="78">
        <v>0.0</v>
      </c>
      <c r="O131" s="78">
        <v>0.0</v>
      </c>
      <c r="P131" s="183">
        <v>0.0</v>
      </c>
      <c r="Q131" s="176">
        <f t="shared" si="3"/>
        <v>0</v>
      </c>
      <c r="R131" s="55"/>
      <c r="S131" s="55"/>
      <c r="T131" s="55"/>
      <c r="U131" s="55"/>
      <c r="V131" s="55"/>
      <c r="W131" s="55"/>
      <c r="X131" s="55"/>
      <c r="Y131" s="55"/>
      <c r="Z131" s="55"/>
      <c r="AA131" s="55"/>
      <c r="AB131" s="55"/>
      <c r="AC131" s="55"/>
      <c r="AD131" s="55"/>
      <c r="AE131" s="55"/>
      <c r="AF131" s="55"/>
      <c r="AG131" s="55"/>
      <c r="AH131" s="55"/>
      <c r="AI131" s="55"/>
      <c r="AJ131" s="55"/>
    </row>
    <row r="132">
      <c r="A132" s="72" t="s">
        <v>3260</v>
      </c>
      <c r="B132" s="73" t="s">
        <v>2719</v>
      </c>
      <c r="C132" s="74" t="s">
        <v>2411</v>
      </c>
      <c r="D132" s="73" t="s">
        <v>37</v>
      </c>
      <c r="E132" s="82" t="s">
        <v>3040</v>
      </c>
      <c r="F132" s="77" t="s">
        <v>2743</v>
      </c>
      <c r="G132" s="25" t="str">
        <f t="shared" si="23"/>
        <v>14.754630</v>
      </c>
      <c r="H132" s="25" t="s">
        <v>5393</v>
      </c>
      <c r="I132" s="78">
        <v>4.0</v>
      </c>
      <c r="J132" s="78">
        <v>4.0</v>
      </c>
      <c r="K132" s="78">
        <v>0.0</v>
      </c>
      <c r="L132" s="78">
        <v>0.0</v>
      </c>
      <c r="M132" s="78">
        <v>0.0</v>
      </c>
      <c r="N132" s="78">
        <v>0.0</v>
      </c>
      <c r="O132" s="78">
        <v>0.0</v>
      </c>
      <c r="P132" s="55">
        <f t="shared" ref="P132:P134" si="24">L132/J132</f>
        <v>0</v>
      </c>
      <c r="Q132" s="176">
        <f t="shared" si="3"/>
        <v>4</v>
      </c>
      <c r="R132" s="55"/>
      <c r="S132" s="55"/>
      <c r="T132" s="55"/>
      <c r="U132" s="55"/>
      <c r="V132" s="55"/>
      <c r="W132" s="55"/>
      <c r="X132" s="55"/>
      <c r="Y132" s="55"/>
      <c r="Z132" s="55"/>
      <c r="AA132" s="55"/>
      <c r="AB132" s="55"/>
      <c r="AC132" s="55"/>
      <c r="AD132" s="55"/>
      <c r="AE132" s="55"/>
      <c r="AF132" s="55"/>
      <c r="AG132" s="55"/>
      <c r="AH132" s="55"/>
      <c r="AI132" s="55"/>
      <c r="AJ132" s="55"/>
    </row>
    <row r="133">
      <c r="A133" s="190" t="s">
        <v>2410</v>
      </c>
      <c r="B133" s="85" t="s">
        <v>2301</v>
      </c>
      <c r="C133" s="180" t="s">
        <v>2411</v>
      </c>
      <c r="D133" s="85" t="s">
        <v>37</v>
      </c>
      <c r="E133" s="191" t="s">
        <v>2413</v>
      </c>
      <c r="F133" s="85" t="s">
        <v>2378</v>
      </c>
      <c r="G133" s="25" t="str">
        <f t="shared" si="23"/>
        <v>1.876645</v>
      </c>
      <c r="H133" s="25" t="s">
        <v>5450</v>
      </c>
      <c r="I133" s="191">
        <v>40.0</v>
      </c>
      <c r="J133" s="191">
        <v>60.0</v>
      </c>
      <c r="K133" s="191">
        <v>0.0</v>
      </c>
      <c r="L133" s="191">
        <v>0.0</v>
      </c>
      <c r="M133" s="191">
        <v>0.0</v>
      </c>
      <c r="N133" s="191">
        <v>0.0</v>
      </c>
      <c r="O133" s="191">
        <v>0.0</v>
      </c>
      <c r="P133" s="55">
        <f t="shared" si="24"/>
        <v>0</v>
      </c>
      <c r="Q133" s="176">
        <f t="shared" si="3"/>
        <v>60</v>
      </c>
      <c r="R133" s="20"/>
      <c r="S133" s="20"/>
      <c r="T133" s="53"/>
      <c r="U133" s="53"/>
      <c r="V133" s="53"/>
      <c r="W133" s="53"/>
      <c r="X133" s="53"/>
      <c r="Y133" s="53"/>
    </row>
    <row r="134">
      <c r="A134" s="190" t="s">
        <v>2414</v>
      </c>
      <c r="B134" s="85" t="s">
        <v>2301</v>
      </c>
      <c r="C134" s="180" t="s">
        <v>2411</v>
      </c>
      <c r="D134" s="85" t="s">
        <v>37</v>
      </c>
      <c r="E134" s="191" t="s">
        <v>2417</v>
      </c>
      <c r="F134" s="85" t="s">
        <v>2416</v>
      </c>
      <c r="G134" s="25" t="str">
        <f t="shared" si="23"/>
        <v>2.407457</v>
      </c>
      <c r="H134" s="25" t="s">
        <v>5451</v>
      </c>
      <c r="I134" s="191">
        <v>2.0</v>
      </c>
      <c r="J134" s="191">
        <v>9.0</v>
      </c>
      <c r="K134" s="191">
        <v>0.0</v>
      </c>
      <c r="L134" s="191">
        <v>4.0</v>
      </c>
      <c r="M134" s="191">
        <v>0.0</v>
      </c>
      <c r="N134" s="191">
        <v>0.0</v>
      </c>
      <c r="O134" s="191">
        <v>0.0</v>
      </c>
      <c r="P134" s="55">
        <f t="shared" si="24"/>
        <v>0.4444444444</v>
      </c>
      <c r="Q134" s="176">
        <f t="shared" si="3"/>
        <v>5</v>
      </c>
      <c r="R134" s="20"/>
      <c r="S134" s="20"/>
      <c r="T134" s="53"/>
      <c r="U134" s="53"/>
      <c r="V134" s="53"/>
      <c r="W134" s="53"/>
      <c r="X134" s="53"/>
      <c r="Y134" s="53"/>
    </row>
    <row r="135">
      <c r="A135" s="184" t="s">
        <v>1553</v>
      </c>
      <c r="B135" s="185" t="s">
        <v>35</v>
      </c>
      <c r="C135" s="186" t="s">
        <v>1549</v>
      </c>
      <c r="D135" s="185" t="s">
        <v>1537</v>
      </c>
      <c r="E135" s="185" t="s">
        <v>38</v>
      </c>
      <c r="F135" s="185" t="s">
        <v>38</v>
      </c>
      <c r="G135" s="14" t="str">
        <f t="shared" si="23"/>
        <v>#VALUE!</v>
      </c>
      <c r="H135" s="14" t="e">
        <v>#VALUE!</v>
      </c>
      <c r="I135" s="185">
        <v>0.0</v>
      </c>
      <c r="J135" s="185">
        <v>0.0</v>
      </c>
      <c r="K135" s="185">
        <v>0.0</v>
      </c>
      <c r="L135" s="185">
        <v>0.0</v>
      </c>
      <c r="M135" s="185">
        <v>0.0</v>
      </c>
      <c r="N135" s="185">
        <v>0.0</v>
      </c>
      <c r="O135" s="185">
        <v>0.0</v>
      </c>
      <c r="P135" s="183">
        <v>0.0</v>
      </c>
      <c r="Q135" s="176">
        <f t="shared" si="3"/>
        <v>0</v>
      </c>
      <c r="R135" s="11"/>
      <c r="S135" s="11"/>
    </row>
    <row r="136">
      <c r="A136" s="184" t="s">
        <v>1548</v>
      </c>
      <c r="B136" s="185" t="s">
        <v>35</v>
      </c>
      <c r="C136" s="186" t="s">
        <v>1549</v>
      </c>
      <c r="D136" s="185" t="s">
        <v>1537</v>
      </c>
      <c r="E136" s="185" t="s">
        <v>1550</v>
      </c>
      <c r="F136" s="187" t="s">
        <v>715</v>
      </c>
      <c r="G136" s="14" t="str">
        <f t="shared" si="23"/>
        <v>32.071099</v>
      </c>
      <c r="H136" s="14" t="s">
        <v>5452</v>
      </c>
      <c r="I136" s="185">
        <v>0.0</v>
      </c>
      <c r="J136" s="185">
        <v>0.0</v>
      </c>
      <c r="K136" s="185">
        <v>0.0</v>
      </c>
      <c r="L136" s="185">
        <v>0.0</v>
      </c>
      <c r="M136" s="185">
        <v>0.0</v>
      </c>
      <c r="N136" s="185">
        <v>0.0</v>
      </c>
      <c r="O136" s="185">
        <v>0.0</v>
      </c>
      <c r="P136" s="183">
        <v>0.0</v>
      </c>
      <c r="Q136" s="176">
        <f t="shared" si="3"/>
        <v>0</v>
      </c>
      <c r="R136" s="11"/>
      <c r="S136" s="11"/>
    </row>
    <row r="137">
      <c r="A137" s="184" t="s">
        <v>852</v>
      </c>
      <c r="B137" s="185" t="s">
        <v>35</v>
      </c>
      <c r="C137" s="186" t="s">
        <v>853</v>
      </c>
      <c r="D137" s="185" t="s">
        <v>37</v>
      </c>
      <c r="E137" s="185" t="s">
        <v>855</v>
      </c>
      <c r="F137" s="187" t="s">
        <v>144</v>
      </c>
      <c r="G137" s="14" t="str">
        <f t="shared" si="23"/>
        <v>34.215777</v>
      </c>
      <c r="H137" s="14" t="s">
        <v>5453</v>
      </c>
      <c r="I137" s="185">
        <v>21.0</v>
      </c>
      <c r="J137" s="185">
        <v>29.0</v>
      </c>
      <c r="K137" s="185">
        <v>0.0</v>
      </c>
      <c r="L137" s="185">
        <v>0.0</v>
      </c>
      <c r="M137" s="185">
        <v>0.0</v>
      </c>
      <c r="N137" s="185">
        <v>0.0</v>
      </c>
      <c r="O137" s="185">
        <v>0.0</v>
      </c>
      <c r="P137" s="55">
        <f t="shared" ref="P137:P141" si="25">L137/J137</f>
        <v>0</v>
      </c>
      <c r="Q137" s="176">
        <f t="shared" si="3"/>
        <v>29</v>
      </c>
      <c r="R137" s="11"/>
      <c r="S137" s="11"/>
    </row>
    <row r="138">
      <c r="A138" s="184" t="s">
        <v>859</v>
      </c>
      <c r="B138" s="185" t="s">
        <v>35</v>
      </c>
      <c r="C138" s="186" t="s">
        <v>853</v>
      </c>
      <c r="D138" s="185" t="s">
        <v>37</v>
      </c>
      <c r="E138" s="187" t="s">
        <v>369</v>
      </c>
      <c r="F138" s="187" t="s">
        <v>310</v>
      </c>
      <c r="G138" s="14" t="str">
        <f t="shared" si="23"/>
        <v>32.264538</v>
      </c>
      <c r="H138" s="14" t="s">
        <v>5454</v>
      </c>
      <c r="I138" s="185">
        <v>19.0</v>
      </c>
      <c r="J138" s="185">
        <v>19.0</v>
      </c>
      <c r="K138" s="185">
        <v>0.0</v>
      </c>
      <c r="L138" s="185">
        <v>0.0</v>
      </c>
      <c r="M138" s="185">
        <v>0.0</v>
      </c>
      <c r="N138" s="185">
        <v>0.0</v>
      </c>
      <c r="O138" s="185">
        <v>0.0</v>
      </c>
      <c r="P138" s="55">
        <f t="shared" si="25"/>
        <v>0</v>
      </c>
      <c r="Q138" s="176">
        <f t="shared" si="3"/>
        <v>19</v>
      </c>
      <c r="R138" s="11"/>
      <c r="S138" s="11"/>
    </row>
    <row r="139">
      <c r="A139" s="184" t="s">
        <v>1555</v>
      </c>
      <c r="B139" s="185" t="s">
        <v>35</v>
      </c>
      <c r="C139" s="186" t="s">
        <v>1556</v>
      </c>
      <c r="D139" s="185" t="s">
        <v>1537</v>
      </c>
      <c r="E139" s="185" t="s">
        <v>274</v>
      </c>
      <c r="F139" s="187" t="s">
        <v>273</v>
      </c>
      <c r="G139" s="14" t="str">
        <f t="shared" si="23"/>
        <v>34.08218</v>
      </c>
      <c r="H139" s="14" t="s">
        <v>5413</v>
      </c>
      <c r="I139" s="185">
        <v>2.0</v>
      </c>
      <c r="J139" s="185">
        <v>12.0</v>
      </c>
      <c r="K139" s="185">
        <v>0.0</v>
      </c>
      <c r="L139" s="185">
        <v>0.0</v>
      </c>
      <c r="M139" s="185">
        <v>0.0</v>
      </c>
      <c r="N139" s="185">
        <v>0.0</v>
      </c>
      <c r="O139" s="185">
        <v>0.0</v>
      </c>
      <c r="P139" s="55">
        <f t="shared" si="25"/>
        <v>0</v>
      </c>
      <c r="Q139" s="176">
        <f t="shared" si="3"/>
        <v>12</v>
      </c>
      <c r="R139" s="11"/>
      <c r="S139" s="11"/>
    </row>
    <row r="140">
      <c r="A140" s="178" t="s">
        <v>4142</v>
      </c>
      <c r="B140" s="179" t="s">
        <v>3630</v>
      </c>
      <c r="C140" s="180" t="s">
        <v>4143</v>
      </c>
      <c r="D140" s="85" t="s">
        <v>37</v>
      </c>
      <c r="E140" s="181" t="s">
        <v>4145</v>
      </c>
      <c r="F140" s="182" t="s">
        <v>3648</v>
      </c>
      <c r="G140" s="25" t="str">
        <f t="shared" si="23"/>
        <v>32.943065</v>
      </c>
      <c r="H140" s="25" t="s">
        <v>5399</v>
      </c>
      <c r="I140" s="181">
        <v>23.0</v>
      </c>
      <c r="J140" s="181">
        <v>24.0</v>
      </c>
      <c r="K140" s="181">
        <v>0.0</v>
      </c>
      <c r="L140" s="181">
        <v>0.0</v>
      </c>
      <c r="M140" s="181">
        <v>0.0</v>
      </c>
      <c r="N140" s="181">
        <v>0.0</v>
      </c>
      <c r="O140" s="181">
        <v>0.0</v>
      </c>
      <c r="P140" s="55">
        <f t="shared" si="25"/>
        <v>0</v>
      </c>
      <c r="Q140" s="176">
        <f t="shared" si="3"/>
        <v>24</v>
      </c>
      <c r="R140" s="126"/>
      <c r="S140" s="22"/>
      <c r="T140" s="55"/>
      <c r="U140" s="55"/>
      <c r="V140" s="55"/>
      <c r="W140" s="55"/>
      <c r="X140" s="55"/>
      <c r="Y140" s="55"/>
      <c r="Z140" s="55"/>
      <c r="AA140" s="55"/>
      <c r="AB140" s="55"/>
      <c r="AC140" s="55"/>
      <c r="AD140" s="55"/>
    </row>
    <row r="141">
      <c r="A141" s="178" t="s">
        <v>4151</v>
      </c>
      <c r="B141" s="179" t="s">
        <v>3630</v>
      </c>
      <c r="C141" s="180" t="s">
        <v>4143</v>
      </c>
      <c r="D141" s="85" t="s">
        <v>37</v>
      </c>
      <c r="E141" s="181" t="s">
        <v>4154</v>
      </c>
      <c r="F141" s="182" t="s">
        <v>4153</v>
      </c>
      <c r="G141" s="25" t="str">
        <f t="shared" si="23"/>
        <v>32.971734</v>
      </c>
      <c r="H141" s="25" t="s">
        <v>5455</v>
      </c>
      <c r="I141" s="181">
        <v>9.0</v>
      </c>
      <c r="J141" s="181">
        <v>9.0</v>
      </c>
      <c r="K141" s="181">
        <v>5.0</v>
      </c>
      <c r="L141" s="181">
        <v>5.0</v>
      </c>
      <c r="M141" s="181">
        <v>0.0</v>
      </c>
      <c r="N141" s="181">
        <v>0.0</v>
      </c>
      <c r="O141" s="181">
        <v>0.0</v>
      </c>
      <c r="P141" s="55">
        <f t="shared" si="25"/>
        <v>0.5555555556</v>
      </c>
      <c r="Q141" s="176">
        <f t="shared" si="3"/>
        <v>4</v>
      </c>
      <c r="R141" s="126"/>
      <c r="S141" s="22"/>
      <c r="T141" s="55"/>
      <c r="U141" s="55"/>
      <c r="V141" s="55"/>
      <c r="W141" s="55"/>
      <c r="X141" s="55"/>
      <c r="Y141" s="55"/>
      <c r="Z141" s="55"/>
      <c r="AA141" s="55"/>
      <c r="AB141" s="55"/>
      <c r="AC141" s="55"/>
      <c r="AD141" s="55"/>
    </row>
    <row r="142">
      <c r="A142" s="178" t="s">
        <v>4147</v>
      </c>
      <c r="B142" s="179" t="s">
        <v>3630</v>
      </c>
      <c r="C142" s="180" t="s">
        <v>4143</v>
      </c>
      <c r="D142" s="85" t="s">
        <v>37</v>
      </c>
      <c r="E142" s="181" t="s">
        <v>4137</v>
      </c>
      <c r="F142" s="182" t="s">
        <v>3648</v>
      </c>
      <c r="G142" s="25" t="str">
        <f t="shared" si="23"/>
        <v>32.943065</v>
      </c>
      <c r="H142" s="25" t="s">
        <v>5399</v>
      </c>
      <c r="I142" s="181">
        <v>0.0</v>
      </c>
      <c r="J142" s="181">
        <v>0.0</v>
      </c>
      <c r="K142" s="181">
        <v>0.0</v>
      </c>
      <c r="L142" s="181">
        <v>0.0</v>
      </c>
      <c r="M142" s="181">
        <v>0.0</v>
      </c>
      <c r="N142" s="181">
        <v>0.0</v>
      </c>
      <c r="O142" s="181">
        <v>0.0</v>
      </c>
      <c r="P142" s="183">
        <v>0.0</v>
      </c>
      <c r="Q142" s="176">
        <f t="shared" si="3"/>
        <v>0</v>
      </c>
      <c r="R142" s="126"/>
      <c r="S142" s="22"/>
      <c r="T142" s="55"/>
      <c r="U142" s="55"/>
      <c r="V142" s="55"/>
      <c r="W142" s="55"/>
      <c r="X142" s="55"/>
      <c r="Y142" s="55"/>
      <c r="Z142" s="55"/>
      <c r="AA142" s="55"/>
      <c r="AB142" s="55"/>
      <c r="AC142" s="55"/>
      <c r="AD142" s="55"/>
    </row>
    <row r="143">
      <c r="A143" s="178" t="s">
        <v>4149</v>
      </c>
      <c r="B143" s="179" t="s">
        <v>3630</v>
      </c>
      <c r="C143" s="180" t="s">
        <v>4143</v>
      </c>
      <c r="D143" s="85" t="s">
        <v>37</v>
      </c>
      <c r="E143" s="181" t="s">
        <v>3763</v>
      </c>
      <c r="F143" s="182" t="s">
        <v>3762</v>
      </c>
      <c r="G143" s="25" t="str">
        <f t="shared" si="23"/>
        <v>32.957056</v>
      </c>
      <c r="H143" s="25" t="s">
        <v>5445</v>
      </c>
      <c r="I143" s="181">
        <v>0.0</v>
      </c>
      <c r="J143" s="181">
        <v>0.0</v>
      </c>
      <c r="K143" s="181">
        <v>0.0</v>
      </c>
      <c r="L143" s="181">
        <v>0.0</v>
      </c>
      <c r="M143" s="181">
        <v>0.0</v>
      </c>
      <c r="N143" s="181">
        <v>0.0</v>
      </c>
      <c r="O143" s="181">
        <v>0.0</v>
      </c>
      <c r="P143" s="183">
        <v>0.0</v>
      </c>
      <c r="Q143" s="176">
        <f t="shared" si="3"/>
        <v>0</v>
      </c>
      <c r="R143" s="126"/>
      <c r="S143" s="22"/>
      <c r="T143" s="55"/>
      <c r="U143" s="55"/>
      <c r="V143" s="55"/>
      <c r="W143" s="55"/>
      <c r="X143" s="55"/>
      <c r="Y143" s="55"/>
      <c r="Z143" s="55"/>
      <c r="AA143" s="55"/>
      <c r="AB143" s="55"/>
      <c r="AC143" s="55"/>
      <c r="AD143" s="55"/>
    </row>
    <row r="144">
      <c r="A144" s="72" t="s">
        <v>3261</v>
      </c>
      <c r="B144" s="73" t="s">
        <v>2719</v>
      </c>
      <c r="C144" s="74" t="s">
        <v>3262</v>
      </c>
      <c r="D144" s="73" t="s">
        <v>37</v>
      </c>
      <c r="E144" s="77" t="s">
        <v>2867</v>
      </c>
      <c r="F144" s="77" t="s">
        <v>2866</v>
      </c>
      <c r="G144" s="25" t="str">
        <f t="shared" si="23"/>
        <v>13.988914</v>
      </c>
      <c r="H144" s="25" t="s">
        <v>5416</v>
      </c>
      <c r="I144" s="78">
        <v>3.0</v>
      </c>
      <c r="J144" s="78">
        <v>6.0</v>
      </c>
      <c r="K144" s="78">
        <v>0.0</v>
      </c>
      <c r="L144" s="78">
        <v>0.0</v>
      </c>
      <c r="M144" s="78">
        <v>0.0</v>
      </c>
      <c r="N144" s="78">
        <v>0.0</v>
      </c>
      <c r="O144" s="78">
        <v>0.0</v>
      </c>
      <c r="P144" s="55">
        <f t="shared" ref="P144:P146" si="26">L144/J144</f>
        <v>0</v>
      </c>
      <c r="Q144" s="176">
        <f t="shared" si="3"/>
        <v>6</v>
      </c>
      <c r="R144" s="55"/>
      <c r="S144" s="55"/>
      <c r="T144" s="55"/>
      <c r="U144" s="55"/>
      <c r="V144" s="55"/>
      <c r="W144" s="55"/>
      <c r="X144" s="55"/>
      <c r="Y144" s="55"/>
      <c r="Z144" s="55"/>
      <c r="AA144" s="55"/>
      <c r="AB144" s="55"/>
      <c r="AC144" s="55"/>
      <c r="AD144" s="55"/>
      <c r="AE144" s="55"/>
      <c r="AF144" s="55"/>
      <c r="AG144" s="55"/>
      <c r="AH144" s="55"/>
      <c r="AI144" s="55"/>
      <c r="AJ144" s="55"/>
    </row>
    <row r="145">
      <c r="A145" s="184" t="s">
        <v>862</v>
      </c>
      <c r="B145" s="185" t="s">
        <v>35</v>
      </c>
      <c r="C145" s="186" t="s">
        <v>863</v>
      </c>
      <c r="D145" s="185" t="s">
        <v>37</v>
      </c>
      <c r="E145" s="185" t="s">
        <v>633</v>
      </c>
      <c r="F145" s="187" t="s">
        <v>273</v>
      </c>
      <c r="G145" s="14" t="str">
        <f t="shared" si="23"/>
        <v>34.08218</v>
      </c>
      <c r="H145" s="14" t="s">
        <v>5413</v>
      </c>
      <c r="I145" s="185">
        <v>3.0</v>
      </c>
      <c r="J145" s="185">
        <v>4.0</v>
      </c>
      <c r="K145" s="185">
        <v>0.0</v>
      </c>
      <c r="L145" s="185">
        <v>0.0</v>
      </c>
      <c r="M145" s="185">
        <v>0.0</v>
      </c>
      <c r="N145" s="185">
        <v>0.0</v>
      </c>
      <c r="O145" s="185">
        <v>0.0</v>
      </c>
      <c r="P145" s="55">
        <f t="shared" si="26"/>
        <v>0</v>
      </c>
      <c r="Q145" s="176">
        <f t="shared" si="3"/>
        <v>4</v>
      </c>
      <c r="R145" s="11"/>
      <c r="S145" s="11"/>
    </row>
    <row r="146">
      <c r="A146" s="184" t="s">
        <v>1558</v>
      </c>
      <c r="B146" s="185" t="s">
        <v>35</v>
      </c>
      <c r="C146" s="186" t="s">
        <v>1559</v>
      </c>
      <c r="D146" s="185" t="s">
        <v>1537</v>
      </c>
      <c r="E146" s="185" t="s">
        <v>1560</v>
      </c>
      <c r="F146" s="187" t="s">
        <v>683</v>
      </c>
      <c r="G146" s="14" t="str">
        <f t="shared" si="23"/>
        <v>33.333847</v>
      </c>
      <c r="H146" s="14" t="s">
        <v>5456</v>
      </c>
      <c r="I146" s="185">
        <v>5.0</v>
      </c>
      <c r="J146" s="185">
        <v>6.0</v>
      </c>
      <c r="K146" s="185">
        <v>0.0</v>
      </c>
      <c r="L146" s="185">
        <v>0.0</v>
      </c>
      <c r="M146" s="185">
        <v>0.0</v>
      </c>
      <c r="N146" s="185">
        <v>0.0</v>
      </c>
      <c r="O146" s="185">
        <v>0.0</v>
      </c>
      <c r="P146" s="55">
        <f t="shared" si="26"/>
        <v>0</v>
      </c>
      <c r="Q146" s="176">
        <f t="shared" si="3"/>
        <v>6</v>
      </c>
      <c r="R146" s="11"/>
      <c r="S146" s="11"/>
    </row>
    <row r="147">
      <c r="A147" s="184" t="s">
        <v>2044</v>
      </c>
      <c r="B147" s="185" t="s">
        <v>35</v>
      </c>
      <c r="C147" s="186" t="s">
        <v>2045</v>
      </c>
      <c r="D147" s="185" t="s">
        <v>1537</v>
      </c>
      <c r="E147" s="185" t="s">
        <v>1273</v>
      </c>
      <c r="F147" s="187" t="s">
        <v>1223</v>
      </c>
      <c r="G147" s="14" t="str">
        <f t="shared" si="23"/>
        <v>31.363647</v>
      </c>
      <c r="H147" s="14" t="s">
        <v>5457</v>
      </c>
      <c r="I147" s="185">
        <v>0.0</v>
      </c>
      <c r="J147" s="185">
        <v>0.0</v>
      </c>
      <c r="K147" s="185">
        <v>0.0</v>
      </c>
      <c r="L147" s="185">
        <v>0.0</v>
      </c>
      <c r="M147" s="185">
        <v>0.0</v>
      </c>
      <c r="N147" s="185">
        <v>0.0</v>
      </c>
      <c r="O147" s="185">
        <v>0.0</v>
      </c>
      <c r="P147" s="183">
        <v>0.0</v>
      </c>
      <c r="Q147" s="176">
        <f t="shared" si="3"/>
        <v>0</v>
      </c>
      <c r="R147" s="19"/>
      <c r="S147" s="11"/>
    </row>
    <row r="148">
      <c r="A148" s="72" t="s">
        <v>3166</v>
      </c>
      <c r="B148" s="73" t="s">
        <v>2719</v>
      </c>
      <c r="C148" s="74" t="s">
        <v>3167</v>
      </c>
      <c r="D148" s="73" t="s">
        <v>37</v>
      </c>
      <c r="E148" s="82" t="s">
        <v>2828</v>
      </c>
      <c r="F148" s="77" t="s">
        <v>2827</v>
      </c>
      <c r="G148" s="25" t="str">
        <f t="shared" si="23"/>
        <v>14.061619</v>
      </c>
      <c r="H148" s="25" t="s">
        <v>5458</v>
      </c>
      <c r="I148" s="78">
        <v>0.0</v>
      </c>
      <c r="J148" s="78">
        <v>4.0</v>
      </c>
      <c r="K148" s="78">
        <v>0.0</v>
      </c>
      <c r="L148" s="78">
        <v>0.0</v>
      </c>
      <c r="M148" s="78">
        <v>0.0</v>
      </c>
      <c r="N148" s="78">
        <v>0.0</v>
      </c>
      <c r="O148" s="78">
        <v>0.0</v>
      </c>
      <c r="P148" s="55">
        <f t="shared" ref="P148:P154" si="27">L148/J148</f>
        <v>0</v>
      </c>
      <c r="Q148" s="176">
        <f t="shared" si="3"/>
        <v>4</v>
      </c>
      <c r="R148" s="55"/>
      <c r="S148" s="55"/>
      <c r="T148" s="55"/>
      <c r="U148" s="55"/>
      <c r="V148" s="55"/>
      <c r="W148" s="55"/>
      <c r="X148" s="55"/>
      <c r="Y148" s="55"/>
      <c r="Z148" s="55"/>
      <c r="AA148" s="55"/>
      <c r="AB148" s="55"/>
      <c r="AC148" s="55"/>
      <c r="AD148" s="55"/>
      <c r="AE148" s="55"/>
      <c r="AF148" s="55"/>
      <c r="AG148" s="55"/>
      <c r="AH148" s="55"/>
      <c r="AI148" s="55"/>
      <c r="AJ148" s="55"/>
    </row>
    <row r="149">
      <c r="A149" s="184" t="s">
        <v>134</v>
      </c>
      <c r="B149" s="185" t="s">
        <v>35</v>
      </c>
      <c r="C149" s="186" t="s">
        <v>135</v>
      </c>
      <c r="D149" s="185" t="s">
        <v>37</v>
      </c>
      <c r="E149" s="185" t="s">
        <v>138</v>
      </c>
      <c r="F149" s="187" t="s">
        <v>137</v>
      </c>
      <c r="G149" s="14" t="str">
        <f t="shared" si="23"/>
        <v>33.394839</v>
      </c>
      <c r="H149" s="14" t="s">
        <v>5459</v>
      </c>
      <c r="I149" s="185">
        <v>1.0</v>
      </c>
      <c r="J149" s="185">
        <v>1.0</v>
      </c>
      <c r="K149" s="185">
        <v>0.0</v>
      </c>
      <c r="L149" s="185">
        <v>1.0</v>
      </c>
      <c r="M149" s="185">
        <v>0.0</v>
      </c>
      <c r="N149" s="185">
        <v>0.0</v>
      </c>
      <c r="O149" s="185">
        <v>0.0</v>
      </c>
      <c r="P149" s="55">
        <f t="shared" si="27"/>
        <v>1</v>
      </c>
      <c r="Q149" s="176">
        <f t="shared" si="3"/>
        <v>0</v>
      </c>
      <c r="R149" s="11"/>
      <c r="S149" s="11"/>
    </row>
    <row r="150">
      <c r="A150" s="72" t="s">
        <v>3363</v>
      </c>
      <c r="B150" s="73" t="s">
        <v>2719</v>
      </c>
      <c r="C150" s="74" t="s">
        <v>3364</v>
      </c>
      <c r="D150" s="73" t="s">
        <v>37</v>
      </c>
      <c r="E150" s="82" t="s">
        <v>3367</v>
      </c>
      <c r="F150" s="77" t="s">
        <v>3366</v>
      </c>
      <c r="G150" s="25" t="str">
        <f t="shared" si="23"/>
        <v>15.369026</v>
      </c>
      <c r="H150" s="25" t="s">
        <v>5460</v>
      </c>
      <c r="I150" s="78">
        <v>6.0</v>
      </c>
      <c r="J150" s="78">
        <v>6.0</v>
      </c>
      <c r="K150" s="78">
        <v>0.0</v>
      </c>
      <c r="L150" s="78">
        <v>0.0</v>
      </c>
      <c r="M150" s="78">
        <v>0.0</v>
      </c>
      <c r="N150" s="78">
        <v>0.0</v>
      </c>
      <c r="O150" s="78">
        <v>0.0</v>
      </c>
      <c r="P150" s="55">
        <f t="shared" si="27"/>
        <v>0</v>
      </c>
      <c r="Q150" s="176">
        <f t="shared" si="3"/>
        <v>6</v>
      </c>
      <c r="R150" s="55"/>
      <c r="S150" s="55"/>
      <c r="T150" s="55"/>
      <c r="U150" s="55"/>
      <c r="V150" s="55"/>
      <c r="W150" s="55"/>
      <c r="X150" s="55"/>
      <c r="Y150" s="55"/>
      <c r="Z150" s="55"/>
      <c r="AA150" s="55"/>
      <c r="AB150" s="55"/>
      <c r="AC150" s="55"/>
      <c r="AD150" s="55"/>
      <c r="AE150" s="55"/>
      <c r="AF150" s="55"/>
      <c r="AG150" s="55"/>
      <c r="AH150" s="55"/>
      <c r="AI150" s="55"/>
      <c r="AJ150" s="55"/>
    </row>
    <row r="151">
      <c r="A151" s="72" t="s">
        <v>3368</v>
      </c>
      <c r="B151" s="73" t="s">
        <v>2719</v>
      </c>
      <c r="C151" s="74" t="s">
        <v>3364</v>
      </c>
      <c r="D151" s="73" t="s">
        <v>37</v>
      </c>
      <c r="E151" s="82" t="s">
        <v>3370</v>
      </c>
      <c r="F151" s="77" t="s">
        <v>2771</v>
      </c>
      <c r="G151" s="25" t="str">
        <f t="shared" si="23"/>
        <v>13.634341</v>
      </c>
      <c r="H151" s="25" t="s">
        <v>5449</v>
      </c>
      <c r="I151" s="78">
        <v>3.0</v>
      </c>
      <c r="J151" s="78">
        <v>3.0</v>
      </c>
      <c r="K151" s="78">
        <v>0.0</v>
      </c>
      <c r="L151" s="78">
        <v>0.0</v>
      </c>
      <c r="M151" s="78">
        <v>0.0</v>
      </c>
      <c r="N151" s="78">
        <v>0.0</v>
      </c>
      <c r="O151" s="78">
        <v>0.0</v>
      </c>
      <c r="P151" s="55">
        <f t="shared" si="27"/>
        <v>0</v>
      </c>
      <c r="Q151" s="176">
        <f t="shared" si="3"/>
        <v>3</v>
      </c>
      <c r="R151" s="55"/>
      <c r="S151" s="55"/>
      <c r="T151" s="55"/>
      <c r="U151" s="55"/>
      <c r="V151" s="55"/>
      <c r="W151" s="55"/>
      <c r="X151" s="55"/>
      <c r="Y151" s="55"/>
      <c r="Z151" s="55"/>
      <c r="AA151" s="55"/>
      <c r="AB151" s="55"/>
      <c r="AC151" s="55"/>
      <c r="AD151" s="55"/>
      <c r="AE151" s="55"/>
      <c r="AF151" s="55"/>
      <c r="AG151" s="55"/>
      <c r="AH151" s="55"/>
      <c r="AI151" s="55"/>
      <c r="AJ151" s="55"/>
    </row>
    <row r="152">
      <c r="A152" s="184" t="s">
        <v>1562</v>
      </c>
      <c r="B152" s="185" t="s">
        <v>35</v>
      </c>
      <c r="C152" s="186" t="s">
        <v>1563</v>
      </c>
      <c r="D152" s="185" t="s">
        <v>1537</v>
      </c>
      <c r="E152" s="185" t="s">
        <v>1565</v>
      </c>
      <c r="F152" s="187" t="s">
        <v>273</v>
      </c>
      <c r="G152" s="14" t="str">
        <f t="shared" si="23"/>
        <v>34.08218</v>
      </c>
      <c r="H152" s="14" t="s">
        <v>5413</v>
      </c>
      <c r="I152" s="185">
        <v>21.0</v>
      </c>
      <c r="J152" s="185">
        <v>21.0</v>
      </c>
      <c r="K152" s="185">
        <v>0.0</v>
      </c>
      <c r="L152" s="185">
        <v>0.0</v>
      </c>
      <c r="M152" s="185">
        <v>0.0</v>
      </c>
      <c r="N152" s="185">
        <v>0.0</v>
      </c>
      <c r="O152" s="185">
        <v>6.0</v>
      </c>
      <c r="P152" s="55">
        <f t="shared" si="27"/>
        <v>0</v>
      </c>
      <c r="Q152" s="176">
        <f t="shared" si="3"/>
        <v>21</v>
      </c>
      <c r="R152" s="11"/>
      <c r="S152" s="11"/>
    </row>
    <row r="153">
      <c r="A153" s="184" t="s">
        <v>865</v>
      </c>
      <c r="B153" s="185" t="s">
        <v>35</v>
      </c>
      <c r="C153" s="186" t="s">
        <v>866</v>
      </c>
      <c r="D153" s="185" t="s">
        <v>37</v>
      </c>
      <c r="E153" s="185" t="s">
        <v>868</v>
      </c>
      <c r="F153" s="187" t="s">
        <v>428</v>
      </c>
      <c r="G153" s="14" t="str">
        <f t="shared" si="23"/>
        <v>32.746111</v>
      </c>
      <c r="H153" s="14" t="s">
        <v>5415</v>
      </c>
      <c r="I153" s="185">
        <v>10.0</v>
      </c>
      <c r="J153" s="185">
        <v>15.0</v>
      </c>
      <c r="K153" s="185">
        <v>0.0</v>
      </c>
      <c r="L153" s="185">
        <v>0.0</v>
      </c>
      <c r="M153" s="185">
        <v>0.0</v>
      </c>
      <c r="N153" s="185">
        <v>0.0</v>
      </c>
      <c r="O153" s="185">
        <v>0.0</v>
      </c>
      <c r="P153" s="55">
        <f t="shared" si="27"/>
        <v>0</v>
      </c>
      <c r="Q153" s="176">
        <f t="shared" si="3"/>
        <v>15</v>
      </c>
      <c r="R153" s="11"/>
      <c r="S153" s="11"/>
    </row>
    <row r="154">
      <c r="A154" s="184" t="s">
        <v>870</v>
      </c>
      <c r="B154" s="185" t="s">
        <v>35</v>
      </c>
      <c r="C154" s="186" t="s">
        <v>866</v>
      </c>
      <c r="D154" s="185" t="s">
        <v>37</v>
      </c>
      <c r="E154" s="185" t="s">
        <v>872</v>
      </c>
      <c r="F154" s="187" t="s">
        <v>160</v>
      </c>
      <c r="G154" s="14" t="str">
        <f t="shared" si="23"/>
        <v>34.846589</v>
      </c>
      <c r="H154" s="14" t="s">
        <v>5397</v>
      </c>
      <c r="I154" s="185">
        <v>3.0</v>
      </c>
      <c r="J154" s="185">
        <v>3.0</v>
      </c>
      <c r="K154" s="185">
        <v>0.0</v>
      </c>
      <c r="L154" s="185">
        <v>0.0</v>
      </c>
      <c r="M154" s="185">
        <v>0.0</v>
      </c>
      <c r="N154" s="185">
        <v>0.0</v>
      </c>
      <c r="O154" s="185">
        <v>0.0</v>
      </c>
      <c r="P154" s="55">
        <f t="shared" si="27"/>
        <v>0</v>
      </c>
      <c r="Q154" s="176">
        <f t="shared" si="3"/>
        <v>3</v>
      </c>
      <c r="R154" s="11"/>
      <c r="S154" s="11"/>
    </row>
    <row r="155">
      <c r="A155" s="184" t="s">
        <v>2047</v>
      </c>
      <c r="B155" s="185" t="s">
        <v>35</v>
      </c>
      <c r="C155" s="186" t="s">
        <v>2048</v>
      </c>
      <c r="D155" s="185" t="s">
        <v>1537</v>
      </c>
      <c r="E155" s="185" t="s">
        <v>2050</v>
      </c>
      <c r="F155" s="187" t="s">
        <v>2049</v>
      </c>
      <c r="G155" s="14" t="str">
        <f t="shared" si="23"/>
        <v>36.734772</v>
      </c>
      <c r="H155" s="14" t="s">
        <v>5461</v>
      </c>
      <c r="I155" s="185">
        <v>0.0</v>
      </c>
      <c r="J155" s="185">
        <v>0.0</v>
      </c>
      <c r="K155" s="185">
        <v>0.0</v>
      </c>
      <c r="L155" s="185">
        <v>0.0</v>
      </c>
      <c r="M155" s="185">
        <v>0.0</v>
      </c>
      <c r="N155" s="185">
        <v>0.0</v>
      </c>
      <c r="O155" s="185">
        <v>0.0</v>
      </c>
      <c r="P155" s="183">
        <v>0.0</v>
      </c>
      <c r="Q155" s="176">
        <f t="shared" si="3"/>
        <v>0</v>
      </c>
      <c r="R155" s="19"/>
      <c r="S155" s="11"/>
    </row>
    <row r="156">
      <c r="A156" s="184" t="s">
        <v>2052</v>
      </c>
      <c r="B156" s="185" t="s">
        <v>35</v>
      </c>
      <c r="C156" s="186" t="s">
        <v>2048</v>
      </c>
      <c r="D156" s="185" t="s">
        <v>1537</v>
      </c>
      <c r="E156" s="185" t="s">
        <v>2050</v>
      </c>
      <c r="F156" s="187" t="s">
        <v>2049</v>
      </c>
      <c r="G156" s="14" t="str">
        <f t="shared" si="23"/>
        <v>36.734772</v>
      </c>
      <c r="H156" s="14" t="s">
        <v>5461</v>
      </c>
      <c r="I156" s="185">
        <v>0.0</v>
      </c>
      <c r="J156" s="185">
        <v>0.0</v>
      </c>
      <c r="K156" s="185">
        <v>0.0</v>
      </c>
      <c r="L156" s="185">
        <v>0.0</v>
      </c>
      <c r="M156" s="185">
        <v>0.0</v>
      </c>
      <c r="N156" s="185">
        <v>0.0</v>
      </c>
      <c r="O156" s="185">
        <v>0.0</v>
      </c>
      <c r="P156" s="183">
        <v>0.0</v>
      </c>
      <c r="Q156" s="176">
        <f t="shared" si="3"/>
        <v>0</v>
      </c>
      <c r="R156" s="19"/>
      <c r="S156" s="11"/>
    </row>
    <row r="157">
      <c r="A157" s="184" t="s">
        <v>874</v>
      </c>
      <c r="B157" s="185" t="s">
        <v>35</v>
      </c>
      <c r="C157" s="186" t="s">
        <v>875</v>
      </c>
      <c r="D157" s="185" t="s">
        <v>37</v>
      </c>
      <c r="E157" s="185" t="s">
        <v>274</v>
      </c>
      <c r="F157" s="187" t="s">
        <v>273</v>
      </c>
      <c r="G157" s="14" t="str">
        <f t="shared" si="23"/>
        <v>34.08218</v>
      </c>
      <c r="H157" s="14" t="s">
        <v>5413</v>
      </c>
      <c r="I157" s="185">
        <v>16.0</v>
      </c>
      <c r="J157" s="185">
        <v>16.0</v>
      </c>
      <c r="K157" s="185">
        <v>0.0</v>
      </c>
      <c r="L157" s="185">
        <v>0.0</v>
      </c>
      <c r="M157" s="185">
        <v>0.0</v>
      </c>
      <c r="N157" s="185">
        <v>0.0</v>
      </c>
      <c r="O157" s="185">
        <v>0.0</v>
      </c>
      <c r="P157" s="55">
        <f t="shared" ref="P157:P160" si="28">L157/J157</f>
        <v>0</v>
      </c>
      <c r="Q157" s="176">
        <f t="shared" si="3"/>
        <v>16</v>
      </c>
      <c r="R157" s="11"/>
      <c r="S157" s="11"/>
    </row>
    <row r="158">
      <c r="A158" s="178" t="s">
        <v>5086</v>
      </c>
      <c r="B158" s="179" t="s">
        <v>3630</v>
      </c>
      <c r="C158" s="180" t="s">
        <v>5087</v>
      </c>
      <c r="D158" s="85" t="s">
        <v>37</v>
      </c>
      <c r="E158" s="181" t="s">
        <v>5089</v>
      </c>
      <c r="F158" s="182" t="s">
        <v>4656</v>
      </c>
      <c r="G158" s="25" t="str">
        <f t="shared" si="23"/>
        <v>33.178889</v>
      </c>
      <c r="H158" s="25" t="s">
        <v>5462</v>
      </c>
      <c r="I158" s="181">
        <v>3.0</v>
      </c>
      <c r="J158" s="181">
        <v>5.0</v>
      </c>
      <c r="K158" s="181">
        <v>0.0</v>
      </c>
      <c r="L158" s="181">
        <v>2.0</v>
      </c>
      <c r="M158" s="181">
        <v>0.0</v>
      </c>
      <c r="N158" s="181">
        <v>0.0</v>
      </c>
      <c r="O158" s="181">
        <v>1.0</v>
      </c>
      <c r="P158" s="55">
        <f t="shared" si="28"/>
        <v>0.4</v>
      </c>
      <c r="Q158" s="176">
        <f t="shared" si="3"/>
        <v>3</v>
      </c>
      <c r="R158" s="126"/>
      <c r="S158" s="22"/>
      <c r="T158" s="55"/>
      <c r="U158" s="55"/>
      <c r="V158" s="55"/>
      <c r="W158" s="55"/>
      <c r="X158" s="55"/>
      <c r="Y158" s="55"/>
      <c r="Z158" s="55"/>
      <c r="AA158" s="55"/>
      <c r="AB158" s="55"/>
      <c r="AC158" s="55"/>
      <c r="AD158" s="55"/>
    </row>
    <row r="159">
      <c r="A159" s="184" t="s">
        <v>1567</v>
      </c>
      <c r="B159" s="185" t="s">
        <v>35</v>
      </c>
      <c r="C159" s="186" t="s">
        <v>1568</v>
      </c>
      <c r="D159" s="185" t="s">
        <v>1537</v>
      </c>
      <c r="E159" s="185" t="s">
        <v>1570</v>
      </c>
      <c r="F159" s="187" t="s">
        <v>536</v>
      </c>
      <c r="G159" s="14" t="str">
        <f t="shared" si="23"/>
        <v>31.132511</v>
      </c>
      <c r="H159" s="14" t="s">
        <v>5463</v>
      </c>
      <c r="I159" s="185">
        <v>6.0</v>
      </c>
      <c r="J159" s="185">
        <v>6.0</v>
      </c>
      <c r="K159" s="185">
        <v>0.0</v>
      </c>
      <c r="L159" s="185">
        <v>0.0</v>
      </c>
      <c r="M159" s="185">
        <v>0.0</v>
      </c>
      <c r="N159" s="185">
        <v>0.0</v>
      </c>
      <c r="O159" s="185">
        <v>0.0</v>
      </c>
      <c r="P159" s="55">
        <f t="shared" si="28"/>
        <v>0</v>
      </c>
      <c r="Q159" s="176">
        <f t="shared" si="3"/>
        <v>6</v>
      </c>
      <c r="R159" s="11"/>
      <c r="S159" s="11"/>
    </row>
    <row r="160">
      <c r="A160" s="184" t="s">
        <v>1572</v>
      </c>
      <c r="B160" s="185" t="s">
        <v>35</v>
      </c>
      <c r="C160" s="186" t="s">
        <v>1568</v>
      </c>
      <c r="D160" s="185" t="s">
        <v>1537</v>
      </c>
      <c r="E160" s="185" t="s">
        <v>1574</v>
      </c>
      <c r="F160" s="187" t="s">
        <v>215</v>
      </c>
      <c r="G160" s="14" t="str">
        <f t="shared" si="23"/>
        <v>34.171831</v>
      </c>
      <c r="H160" s="14" t="s">
        <v>5430</v>
      </c>
      <c r="I160" s="185">
        <v>2.0</v>
      </c>
      <c r="J160" s="185">
        <v>2.0</v>
      </c>
      <c r="K160" s="185">
        <v>0.0</v>
      </c>
      <c r="L160" s="185">
        <v>0.0</v>
      </c>
      <c r="M160" s="185">
        <v>0.0</v>
      </c>
      <c r="N160" s="185">
        <v>0.0</v>
      </c>
      <c r="O160" s="185">
        <v>3.0</v>
      </c>
      <c r="P160" s="55">
        <f t="shared" si="28"/>
        <v>0</v>
      </c>
      <c r="Q160" s="176">
        <f t="shared" si="3"/>
        <v>2</v>
      </c>
      <c r="R160" s="11"/>
      <c r="S160" s="11"/>
    </row>
    <row r="161">
      <c r="A161" s="190" t="s">
        <v>2611</v>
      </c>
      <c r="B161" s="85" t="s">
        <v>2301</v>
      </c>
      <c r="C161" s="180" t="s">
        <v>2612</v>
      </c>
      <c r="D161" s="85" t="s">
        <v>1537</v>
      </c>
      <c r="E161" s="191" t="s">
        <v>2508</v>
      </c>
      <c r="F161" s="85" t="s">
        <v>2378</v>
      </c>
      <c r="G161" s="25" t="str">
        <f t="shared" si="23"/>
        <v>1.876645</v>
      </c>
      <c r="H161" s="25" t="s">
        <v>5450</v>
      </c>
      <c r="I161" s="191">
        <v>0.0</v>
      </c>
      <c r="J161" s="191">
        <v>0.0</v>
      </c>
      <c r="K161" s="191">
        <v>0.0</v>
      </c>
      <c r="L161" s="191">
        <v>0.0</v>
      </c>
      <c r="M161" s="191">
        <v>0.0</v>
      </c>
      <c r="N161" s="191">
        <v>0.0</v>
      </c>
      <c r="O161" s="191">
        <v>0.0</v>
      </c>
      <c r="P161" s="183">
        <v>0.0</v>
      </c>
      <c r="Q161" s="176">
        <f t="shared" si="3"/>
        <v>0</v>
      </c>
      <c r="R161" s="20"/>
      <c r="S161" s="20"/>
      <c r="T161" s="53"/>
      <c r="U161" s="53"/>
      <c r="V161" s="53"/>
      <c r="W161" s="53"/>
      <c r="X161" s="53"/>
      <c r="Y161" s="53"/>
    </row>
    <row r="162">
      <c r="A162" s="178" t="s">
        <v>4858</v>
      </c>
      <c r="B162" s="179" t="s">
        <v>3630</v>
      </c>
      <c r="C162" s="180" t="s">
        <v>4859</v>
      </c>
      <c r="D162" s="85" t="s">
        <v>37</v>
      </c>
      <c r="E162" s="181" t="s">
        <v>4861</v>
      </c>
      <c r="F162" s="182" t="s">
        <v>3752</v>
      </c>
      <c r="G162" s="25" t="str">
        <f t="shared" si="23"/>
        <v>32.956928</v>
      </c>
      <c r="H162" s="25" t="s">
        <v>5420</v>
      </c>
      <c r="I162" s="181">
        <v>9.0</v>
      </c>
      <c r="J162" s="181">
        <v>10.0</v>
      </c>
      <c r="K162" s="181">
        <v>0.0</v>
      </c>
      <c r="L162" s="181">
        <v>0.0</v>
      </c>
      <c r="M162" s="181">
        <v>0.0</v>
      </c>
      <c r="N162" s="181">
        <v>0.0</v>
      </c>
      <c r="O162" s="181">
        <v>2.0</v>
      </c>
      <c r="P162" s="55">
        <f t="shared" ref="P162:P166" si="29">L162/J162</f>
        <v>0</v>
      </c>
      <c r="Q162" s="176">
        <f t="shared" si="3"/>
        <v>10</v>
      </c>
      <c r="R162" s="126"/>
      <c r="S162" s="22"/>
      <c r="T162" s="55"/>
      <c r="U162" s="55"/>
      <c r="V162" s="55"/>
      <c r="W162" s="55"/>
      <c r="X162" s="55"/>
      <c r="Y162" s="55"/>
      <c r="Z162" s="55"/>
      <c r="AA162" s="55"/>
      <c r="AB162" s="55"/>
      <c r="AC162" s="55"/>
      <c r="AD162" s="55"/>
    </row>
    <row r="163">
      <c r="A163" s="178" t="s">
        <v>5091</v>
      </c>
      <c r="B163" s="179" t="s">
        <v>3630</v>
      </c>
      <c r="C163" s="180" t="s">
        <v>5092</v>
      </c>
      <c r="D163" s="85" t="s">
        <v>37</v>
      </c>
      <c r="E163" s="181" t="s">
        <v>4838</v>
      </c>
      <c r="F163" s="182" t="s">
        <v>3671</v>
      </c>
      <c r="G163" s="25" t="str">
        <f t="shared" si="23"/>
        <v>32.320237</v>
      </c>
      <c r="H163" s="25" t="s">
        <v>5395</v>
      </c>
      <c r="I163" s="181">
        <v>6.0</v>
      </c>
      <c r="J163" s="181">
        <v>9.0</v>
      </c>
      <c r="K163" s="181">
        <v>0.0</v>
      </c>
      <c r="L163" s="181">
        <v>0.0</v>
      </c>
      <c r="M163" s="181">
        <v>0.0</v>
      </c>
      <c r="N163" s="181">
        <v>0.0</v>
      </c>
      <c r="O163" s="181">
        <v>2.0</v>
      </c>
      <c r="P163" s="55">
        <f t="shared" si="29"/>
        <v>0</v>
      </c>
      <c r="Q163" s="176">
        <f t="shared" si="3"/>
        <v>9</v>
      </c>
      <c r="R163" s="126"/>
      <c r="S163" s="22"/>
      <c r="T163" s="55"/>
      <c r="U163" s="55"/>
      <c r="V163" s="55"/>
      <c r="W163" s="55"/>
      <c r="X163" s="55"/>
      <c r="Y163" s="55"/>
      <c r="Z163" s="55"/>
      <c r="AA163" s="55"/>
      <c r="AB163" s="55"/>
      <c r="AC163" s="55"/>
      <c r="AD163" s="55"/>
    </row>
    <row r="164">
      <c r="A164" s="184" t="s">
        <v>107</v>
      </c>
      <c r="B164" s="185" t="s">
        <v>35</v>
      </c>
      <c r="C164" s="186" t="s">
        <v>108</v>
      </c>
      <c r="D164" s="185" t="s">
        <v>37</v>
      </c>
      <c r="E164" s="185" t="s">
        <v>113</v>
      </c>
      <c r="F164" s="187" t="s">
        <v>112</v>
      </c>
      <c r="G164" s="14" t="str">
        <f t="shared" si="23"/>
        <v>32.339473</v>
      </c>
      <c r="H164" s="14" t="s">
        <v>5464</v>
      </c>
      <c r="I164" s="185">
        <v>6.0</v>
      </c>
      <c r="J164" s="185">
        <v>8.0</v>
      </c>
      <c r="K164" s="185">
        <v>0.0</v>
      </c>
      <c r="L164" s="185">
        <v>0.0</v>
      </c>
      <c r="M164" s="185">
        <v>0.0</v>
      </c>
      <c r="N164" s="185">
        <v>0.0</v>
      </c>
      <c r="O164" s="185">
        <v>0.0</v>
      </c>
      <c r="P164" s="55">
        <f t="shared" si="29"/>
        <v>0</v>
      </c>
      <c r="Q164" s="176">
        <f t="shared" si="3"/>
        <v>8</v>
      </c>
      <c r="R164" s="11"/>
      <c r="S164" s="11"/>
    </row>
    <row r="165">
      <c r="A165" s="184" t="s">
        <v>878</v>
      </c>
      <c r="B165" s="185" t="s">
        <v>35</v>
      </c>
      <c r="C165" s="186" t="s">
        <v>879</v>
      </c>
      <c r="D165" s="185" t="s">
        <v>37</v>
      </c>
      <c r="E165" s="185" t="s">
        <v>881</v>
      </c>
      <c r="F165" s="187" t="s">
        <v>273</v>
      </c>
      <c r="G165" s="14" t="str">
        <f t="shared" si="23"/>
        <v>34.08218</v>
      </c>
      <c r="H165" s="14" t="s">
        <v>5413</v>
      </c>
      <c r="I165" s="185">
        <v>11.0</v>
      </c>
      <c r="J165" s="185">
        <v>11.0</v>
      </c>
      <c r="K165" s="185">
        <v>0.0</v>
      </c>
      <c r="L165" s="185">
        <v>0.0</v>
      </c>
      <c r="M165" s="185">
        <v>0.0</v>
      </c>
      <c r="N165" s="185">
        <v>0.0</v>
      </c>
      <c r="O165" s="185">
        <v>2.0</v>
      </c>
      <c r="P165" s="55">
        <f t="shared" si="29"/>
        <v>0</v>
      </c>
      <c r="Q165" s="176">
        <f t="shared" si="3"/>
        <v>11</v>
      </c>
      <c r="R165" s="11"/>
      <c r="S165" s="11"/>
    </row>
    <row r="166">
      <c r="A166" s="184" t="s">
        <v>883</v>
      </c>
      <c r="B166" s="185" t="s">
        <v>35</v>
      </c>
      <c r="C166" s="186" t="s">
        <v>879</v>
      </c>
      <c r="D166" s="185" t="s">
        <v>37</v>
      </c>
      <c r="E166" s="185" t="s">
        <v>886</v>
      </c>
      <c r="F166" s="187" t="s">
        <v>885</v>
      </c>
      <c r="G166" s="14" t="str">
        <f t="shared" si="23"/>
        <v>31.664217</v>
      </c>
      <c r="H166" s="14" t="s">
        <v>5465</v>
      </c>
      <c r="I166" s="185">
        <v>15.0</v>
      </c>
      <c r="J166" s="185">
        <v>15.0</v>
      </c>
      <c r="K166" s="185">
        <v>0.0</v>
      </c>
      <c r="L166" s="185">
        <v>0.0</v>
      </c>
      <c r="M166" s="185">
        <v>0.0</v>
      </c>
      <c r="N166" s="185">
        <v>0.0</v>
      </c>
      <c r="O166" s="185">
        <v>10.0</v>
      </c>
      <c r="P166" s="55">
        <f t="shared" si="29"/>
        <v>0</v>
      </c>
      <c r="Q166" s="176">
        <f t="shared" si="3"/>
        <v>15</v>
      </c>
      <c r="R166" s="11"/>
      <c r="S166" s="11"/>
    </row>
    <row r="167">
      <c r="A167" s="184" t="s">
        <v>1576</v>
      </c>
      <c r="B167" s="185" t="s">
        <v>35</v>
      </c>
      <c r="C167" s="186" t="s">
        <v>1577</v>
      </c>
      <c r="D167" s="185" t="s">
        <v>1537</v>
      </c>
      <c r="E167" s="185" t="s">
        <v>1580</v>
      </c>
      <c r="F167" s="187" t="s">
        <v>273</v>
      </c>
      <c r="G167" s="14" t="str">
        <f t="shared" si="23"/>
        <v>34.08218</v>
      </c>
      <c r="H167" s="14" t="s">
        <v>5413</v>
      </c>
      <c r="I167" s="185">
        <v>11.0</v>
      </c>
      <c r="J167" s="185">
        <v>11.0</v>
      </c>
      <c r="K167" s="185">
        <v>0.0</v>
      </c>
      <c r="L167" s="185">
        <v>0.0</v>
      </c>
      <c r="M167" s="185">
        <v>0.0</v>
      </c>
      <c r="N167" s="185">
        <v>0.0</v>
      </c>
      <c r="O167" s="185">
        <v>6.0</v>
      </c>
      <c r="P167" s="183">
        <v>0.0</v>
      </c>
      <c r="Q167" s="176">
        <f t="shared" si="3"/>
        <v>11</v>
      </c>
      <c r="R167" s="11"/>
      <c r="S167" s="11"/>
    </row>
    <row r="168">
      <c r="A168" s="178" t="s">
        <v>4863</v>
      </c>
      <c r="B168" s="179" t="s">
        <v>3630</v>
      </c>
      <c r="C168" s="22" t="s">
        <v>4864</v>
      </c>
      <c r="D168" s="85" t="s">
        <v>37</v>
      </c>
      <c r="E168" s="181" t="s">
        <v>4861</v>
      </c>
      <c r="F168" s="195" t="s">
        <v>3752</v>
      </c>
      <c r="G168" s="25" t="str">
        <f t="shared" si="23"/>
        <v>32.956928</v>
      </c>
      <c r="H168" s="25" t="s">
        <v>5420</v>
      </c>
      <c r="I168" s="181">
        <v>3.0</v>
      </c>
      <c r="J168" s="181">
        <v>8.0</v>
      </c>
      <c r="K168" s="181">
        <v>0.0</v>
      </c>
      <c r="L168" s="181">
        <v>3.0</v>
      </c>
      <c r="M168" s="181">
        <v>0.0</v>
      </c>
      <c r="N168" s="181">
        <v>1.0</v>
      </c>
      <c r="O168" s="181">
        <v>3.0</v>
      </c>
      <c r="P168" s="55">
        <f t="shared" ref="P168:P171" si="30">L168/J168</f>
        <v>0.375</v>
      </c>
      <c r="Q168" s="176">
        <f t="shared" si="3"/>
        <v>4</v>
      </c>
      <c r="R168" s="126"/>
      <c r="S168" s="22"/>
      <c r="T168" s="55"/>
      <c r="U168" s="55"/>
      <c r="V168" s="55"/>
      <c r="W168" s="55"/>
      <c r="X168" s="55"/>
      <c r="Y168" s="55"/>
      <c r="Z168" s="55"/>
      <c r="AA168" s="55"/>
      <c r="AB168" s="55"/>
      <c r="AC168" s="55"/>
      <c r="AD168" s="55"/>
    </row>
    <row r="169">
      <c r="A169" s="196" t="s">
        <v>116</v>
      </c>
      <c r="B169" s="185" t="s">
        <v>35</v>
      </c>
      <c r="C169" s="12" t="s">
        <v>117</v>
      </c>
      <c r="D169" s="185" t="s">
        <v>37</v>
      </c>
      <c r="E169" s="185" t="s">
        <v>120</v>
      </c>
      <c r="F169" s="197" t="s">
        <v>119</v>
      </c>
      <c r="G169" s="14" t="str">
        <f t="shared" si="23"/>
        <v>34.643368</v>
      </c>
      <c r="H169" s="14" t="s">
        <v>5453</v>
      </c>
      <c r="I169" s="11">
        <v>2.0</v>
      </c>
      <c r="J169" s="11">
        <v>2.0</v>
      </c>
      <c r="K169" s="11">
        <v>0.0</v>
      </c>
      <c r="L169" s="11">
        <v>0.0</v>
      </c>
      <c r="M169" s="11">
        <v>0.0</v>
      </c>
      <c r="N169" s="11">
        <v>0.0</v>
      </c>
      <c r="O169" s="11">
        <v>0.0</v>
      </c>
      <c r="P169" s="55">
        <f t="shared" si="30"/>
        <v>0</v>
      </c>
      <c r="Q169" s="176">
        <f t="shared" si="3"/>
        <v>2</v>
      </c>
      <c r="R169" s="11"/>
      <c r="S169" s="11"/>
    </row>
    <row r="170">
      <c r="A170" s="196" t="s">
        <v>1582</v>
      </c>
      <c r="B170" s="185" t="s">
        <v>35</v>
      </c>
      <c r="C170" s="12" t="s">
        <v>1583</v>
      </c>
      <c r="D170" s="185" t="s">
        <v>1537</v>
      </c>
      <c r="E170" s="185" t="s">
        <v>1550</v>
      </c>
      <c r="F170" s="14" t="s">
        <v>715</v>
      </c>
      <c r="G170" s="14" t="str">
        <f t="shared" si="23"/>
        <v>32.071099</v>
      </c>
      <c r="H170" s="14" t="s">
        <v>5452</v>
      </c>
      <c r="I170" s="11">
        <v>0.0</v>
      </c>
      <c r="J170" s="11">
        <v>68.0</v>
      </c>
      <c r="K170" s="11">
        <v>0.0</v>
      </c>
      <c r="L170" s="11">
        <v>26.0</v>
      </c>
      <c r="M170" s="11">
        <v>0.0</v>
      </c>
      <c r="N170" s="11">
        <v>19.0</v>
      </c>
      <c r="O170" s="11">
        <v>0.0</v>
      </c>
      <c r="P170" s="55">
        <f t="shared" si="30"/>
        <v>0.3823529412</v>
      </c>
      <c r="Q170" s="176">
        <f t="shared" si="3"/>
        <v>23</v>
      </c>
      <c r="R170" s="11"/>
      <c r="S170" s="11"/>
    </row>
    <row r="171">
      <c r="A171" s="196" t="s">
        <v>123</v>
      </c>
      <c r="B171" s="185" t="s">
        <v>35</v>
      </c>
      <c r="C171" s="12" t="s">
        <v>124</v>
      </c>
      <c r="D171" s="185" t="s">
        <v>37</v>
      </c>
      <c r="E171" s="185" t="s">
        <v>95</v>
      </c>
      <c r="F171" s="14" t="s">
        <v>94</v>
      </c>
      <c r="G171" s="14" t="str">
        <f t="shared" si="23"/>
        <v>34.118171</v>
      </c>
      <c r="H171" s="14" t="s">
        <v>5428</v>
      </c>
      <c r="I171" s="11">
        <v>2.0</v>
      </c>
      <c r="J171" s="11">
        <v>9.0</v>
      </c>
      <c r="K171" s="11">
        <v>0.0</v>
      </c>
      <c r="L171" s="11">
        <v>0.0</v>
      </c>
      <c r="M171" s="11">
        <v>0.0</v>
      </c>
      <c r="N171" s="11">
        <v>0.0</v>
      </c>
      <c r="O171" s="11">
        <v>0.0</v>
      </c>
      <c r="P171" s="55">
        <f t="shared" si="30"/>
        <v>0</v>
      </c>
      <c r="Q171" s="176">
        <f t="shared" si="3"/>
        <v>9</v>
      </c>
      <c r="R171" s="11"/>
      <c r="S171" s="11"/>
    </row>
    <row r="172">
      <c r="A172" s="196" t="s">
        <v>888</v>
      </c>
      <c r="B172" s="185" t="s">
        <v>35</v>
      </c>
      <c r="C172" s="12" t="s">
        <v>889</v>
      </c>
      <c r="D172" s="185" t="s">
        <v>37</v>
      </c>
      <c r="E172" s="185" t="s">
        <v>554</v>
      </c>
      <c r="F172" s="187" t="s">
        <v>553</v>
      </c>
      <c r="G172" s="14" t="str">
        <f t="shared" si="23"/>
        <v>32.434829</v>
      </c>
      <c r="H172" s="14" t="s">
        <v>5466</v>
      </c>
      <c r="I172" s="11">
        <v>13.0</v>
      </c>
      <c r="J172" s="11">
        <v>18.0</v>
      </c>
      <c r="K172" s="11">
        <v>0.0</v>
      </c>
      <c r="L172" s="11">
        <v>0.0</v>
      </c>
      <c r="M172" s="11">
        <v>0.0</v>
      </c>
      <c r="N172" s="11">
        <v>0.0</v>
      </c>
      <c r="O172" s="11">
        <v>0.0</v>
      </c>
      <c r="P172" s="183">
        <v>0.0</v>
      </c>
      <c r="Q172" s="176">
        <f t="shared" si="3"/>
        <v>18</v>
      </c>
      <c r="R172" s="11"/>
      <c r="S172" s="11"/>
    </row>
    <row r="173">
      <c r="A173" s="196" t="s">
        <v>1585</v>
      </c>
      <c r="B173" s="185" t="s">
        <v>35</v>
      </c>
      <c r="C173" s="12" t="s">
        <v>1586</v>
      </c>
      <c r="D173" s="185" t="s">
        <v>1537</v>
      </c>
      <c r="E173" s="185" t="s">
        <v>1550</v>
      </c>
      <c r="F173" s="14" t="s">
        <v>715</v>
      </c>
      <c r="G173" s="14" t="str">
        <f t="shared" si="23"/>
        <v>32.071099</v>
      </c>
      <c r="H173" s="14" t="s">
        <v>5452</v>
      </c>
      <c r="I173" s="11">
        <v>0.0</v>
      </c>
      <c r="J173" s="11">
        <v>0.0</v>
      </c>
      <c r="K173" s="11">
        <v>0.0</v>
      </c>
      <c r="L173" s="11">
        <v>0.0</v>
      </c>
      <c r="M173" s="11">
        <v>0.0</v>
      </c>
      <c r="N173" s="11">
        <v>0.0</v>
      </c>
      <c r="O173" s="11">
        <v>0.0</v>
      </c>
      <c r="P173" s="183">
        <v>0.0</v>
      </c>
      <c r="Q173" s="176">
        <f t="shared" si="3"/>
        <v>0</v>
      </c>
      <c r="R173" s="11"/>
      <c r="S173" s="11"/>
    </row>
    <row r="174">
      <c r="A174" s="92" t="s">
        <v>3587</v>
      </c>
      <c r="B174" s="73" t="s">
        <v>2719</v>
      </c>
      <c r="C174" s="84" t="s">
        <v>3588</v>
      </c>
      <c r="D174" s="73" t="s">
        <v>1537</v>
      </c>
      <c r="E174" s="77" t="s">
        <v>2867</v>
      </c>
      <c r="F174" s="86" t="s">
        <v>2866</v>
      </c>
      <c r="G174" s="25" t="str">
        <f t="shared" si="23"/>
        <v>13.988914</v>
      </c>
      <c r="H174" s="25" t="s">
        <v>5416</v>
      </c>
      <c r="I174" s="81">
        <v>6.0</v>
      </c>
      <c r="J174" s="81">
        <v>6.0</v>
      </c>
      <c r="K174" s="81">
        <v>0.0</v>
      </c>
      <c r="L174" s="81">
        <v>0.0</v>
      </c>
      <c r="M174" s="81">
        <v>0.0</v>
      </c>
      <c r="N174" s="81">
        <v>0.0</v>
      </c>
      <c r="O174" s="81">
        <v>0.0</v>
      </c>
      <c r="P174" s="55">
        <f t="shared" ref="P174:P178" si="31">L174/J174</f>
        <v>0</v>
      </c>
      <c r="Q174" s="176">
        <f t="shared" si="3"/>
        <v>6</v>
      </c>
      <c r="R174" s="55"/>
      <c r="S174" s="55"/>
      <c r="T174" s="55"/>
      <c r="U174" s="55"/>
      <c r="V174" s="55"/>
      <c r="W174" s="55"/>
      <c r="X174" s="55"/>
      <c r="Y174" s="55"/>
      <c r="Z174" s="55"/>
      <c r="AA174" s="55"/>
      <c r="AB174" s="55"/>
      <c r="AC174" s="55"/>
      <c r="AD174" s="55"/>
      <c r="AE174" s="55"/>
      <c r="AF174" s="55"/>
      <c r="AG174" s="55"/>
      <c r="AH174" s="55"/>
      <c r="AI174" s="55"/>
      <c r="AJ174" s="55"/>
    </row>
    <row r="175">
      <c r="A175" s="198" t="s">
        <v>3894</v>
      </c>
      <c r="B175" s="179" t="s">
        <v>3630</v>
      </c>
      <c r="C175" s="22" t="s">
        <v>3895</v>
      </c>
      <c r="D175" s="85" t="s">
        <v>37</v>
      </c>
      <c r="E175" s="181" t="s">
        <v>3897</v>
      </c>
      <c r="F175" s="54" t="s">
        <v>3671</v>
      </c>
      <c r="G175" s="25" t="str">
        <f t="shared" si="23"/>
        <v>32.320237</v>
      </c>
      <c r="H175" s="25" t="s">
        <v>5395</v>
      </c>
      <c r="I175" s="123">
        <v>25.0</v>
      </c>
      <c r="J175" s="123">
        <v>35.0</v>
      </c>
      <c r="K175" s="123">
        <v>1.0</v>
      </c>
      <c r="L175" s="123">
        <v>9.0</v>
      </c>
      <c r="M175" s="123">
        <v>1.0</v>
      </c>
      <c r="N175" s="123">
        <v>1.0</v>
      </c>
      <c r="O175" s="123">
        <v>11.0</v>
      </c>
      <c r="P175" s="55">
        <f t="shared" si="31"/>
        <v>0.2571428571</v>
      </c>
      <c r="Q175" s="176">
        <f t="shared" si="3"/>
        <v>25</v>
      </c>
      <c r="R175" s="126"/>
      <c r="S175" s="22"/>
      <c r="T175" s="55"/>
      <c r="U175" s="55"/>
      <c r="V175" s="55"/>
      <c r="W175" s="55"/>
      <c r="X175" s="55"/>
      <c r="Y175" s="55"/>
      <c r="Z175" s="55"/>
      <c r="AA175" s="55"/>
      <c r="AB175" s="55"/>
      <c r="AC175" s="55"/>
      <c r="AD175" s="55"/>
    </row>
    <row r="176">
      <c r="A176" s="198" t="s">
        <v>4156</v>
      </c>
      <c r="B176" s="179" t="s">
        <v>3630</v>
      </c>
      <c r="C176" s="22" t="s">
        <v>4157</v>
      </c>
      <c r="D176" s="85" t="s">
        <v>37</v>
      </c>
      <c r="E176" s="181" t="s">
        <v>3702</v>
      </c>
      <c r="F176" s="54" t="s">
        <v>3701</v>
      </c>
      <c r="G176" s="25" t="str">
        <f t="shared" si="23"/>
        <v>32.970019</v>
      </c>
      <c r="H176" s="25" t="s">
        <v>5410</v>
      </c>
      <c r="I176" s="123">
        <v>5.0</v>
      </c>
      <c r="J176" s="123">
        <v>7.0</v>
      </c>
      <c r="K176" s="123">
        <v>0.0</v>
      </c>
      <c r="L176" s="123">
        <v>0.0</v>
      </c>
      <c r="M176" s="123">
        <v>0.0</v>
      </c>
      <c r="N176" s="123">
        <v>0.0</v>
      </c>
      <c r="O176" s="123">
        <v>4.0</v>
      </c>
      <c r="P176" s="55">
        <f t="shared" si="31"/>
        <v>0</v>
      </c>
      <c r="Q176" s="176">
        <f t="shared" si="3"/>
        <v>7</v>
      </c>
      <c r="R176" s="126"/>
      <c r="S176" s="22"/>
      <c r="T176" s="55"/>
      <c r="U176" s="55"/>
      <c r="V176" s="55"/>
      <c r="W176" s="55"/>
      <c r="X176" s="55"/>
      <c r="Y176" s="55"/>
      <c r="Z176" s="55"/>
      <c r="AA176" s="55"/>
      <c r="AB176" s="55"/>
      <c r="AC176" s="55"/>
      <c r="AD176" s="55"/>
    </row>
    <row r="177">
      <c r="A177" s="198" t="s">
        <v>4159</v>
      </c>
      <c r="B177" s="179" t="s">
        <v>3630</v>
      </c>
      <c r="C177" s="22" t="s">
        <v>4160</v>
      </c>
      <c r="D177" s="85" t="s">
        <v>37</v>
      </c>
      <c r="E177" s="181" t="s">
        <v>4113</v>
      </c>
      <c r="F177" s="54" t="s">
        <v>4112</v>
      </c>
      <c r="G177" s="25" t="str">
        <f t="shared" si="23"/>
        <v>32.946490</v>
      </c>
      <c r="H177" s="25" t="s">
        <v>5408</v>
      </c>
      <c r="I177" s="123">
        <v>4.0</v>
      </c>
      <c r="J177" s="123">
        <v>5.0</v>
      </c>
      <c r="K177" s="123">
        <v>0.0</v>
      </c>
      <c r="L177" s="123">
        <v>0.0</v>
      </c>
      <c r="M177" s="123">
        <v>0.0</v>
      </c>
      <c r="N177" s="123">
        <v>0.0</v>
      </c>
      <c r="O177" s="123">
        <v>0.0</v>
      </c>
      <c r="P177" s="55">
        <f t="shared" si="31"/>
        <v>0</v>
      </c>
      <c r="Q177" s="176">
        <f t="shared" si="3"/>
        <v>5</v>
      </c>
      <c r="R177" s="126"/>
      <c r="S177" s="22"/>
      <c r="T177" s="55"/>
      <c r="U177" s="55"/>
      <c r="V177" s="55"/>
      <c r="W177" s="55"/>
      <c r="X177" s="55"/>
      <c r="Y177" s="55"/>
      <c r="Z177" s="55"/>
      <c r="AA177" s="55"/>
      <c r="AB177" s="55"/>
      <c r="AC177" s="55"/>
      <c r="AD177" s="55"/>
    </row>
    <row r="178">
      <c r="A178" s="92" t="s">
        <v>3371</v>
      </c>
      <c r="B178" s="73" t="s">
        <v>2719</v>
      </c>
      <c r="C178" s="84" t="s">
        <v>892</v>
      </c>
      <c r="D178" s="73" t="s">
        <v>37</v>
      </c>
      <c r="E178" s="77" t="s">
        <v>3374</v>
      </c>
      <c r="F178" s="86" t="s">
        <v>3266</v>
      </c>
      <c r="G178" s="25" t="str">
        <f t="shared" si="23"/>
        <v>13.057841</v>
      </c>
      <c r="H178" s="25" t="s">
        <v>5467</v>
      </c>
      <c r="I178" s="81">
        <v>3.0</v>
      </c>
      <c r="J178" s="81">
        <v>3.0</v>
      </c>
      <c r="K178" s="81">
        <v>0.0</v>
      </c>
      <c r="L178" s="81">
        <v>0.0</v>
      </c>
      <c r="M178" s="81">
        <v>0.0</v>
      </c>
      <c r="N178" s="81">
        <v>0.0</v>
      </c>
      <c r="O178" s="81">
        <v>0.0</v>
      </c>
      <c r="P178" s="55">
        <f t="shared" si="31"/>
        <v>0</v>
      </c>
      <c r="Q178" s="176">
        <f t="shared" si="3"/>
        <v>3</v>
      </c>
      <c r="R178" s="55"/>
      <c r="S178" s="55"/>
      <c r="T178" s="55"/>
      <c r="U178" s="55"/>
      <c r="V178" s="55"/>
      <c r="W178" s="55"/>
      <c r="X178" s="55"/>
      <c r="Y178" s="55"/>
      <c r="Z178" s="55"/>
      <c r="AA178" s="55"/>
      <c r="AB178" s="55"/>
      <c r="AC178" s="55"/>
      <c r="AD178" s="55"/>
      <c r="AE178" s="55"/>
      <c r="AF178" s="55"/>
      <c r="AG178" s="55"/>
      <c r="AH178" s="55"/>
      <c r="AI178" s="55"/>
      <c r="AJ178" s="55"/>
    </row>
    <row r="179">
      <c r="A179" s="196" t="s">
        <v>891</v>
      </c>
      <c r="B179" s="185" t="s">
        <v>35</v>
      </c>
      <c r="C179" s="12" t="s">
        <v>892</v>
      </c>
      <c r="D179" s="185" t="s">
        <v>37</v>
      </c>
      <c r="E179" s="185" t="s">
        <v>95</v>
      </c>
      <c r="F179" s="14" t="s">
        <v>94</v>
      </c>
      <c r="G179" s="14" t="str">
        <f t="shared" si="23"/>
        <v>34.118171</v>
      </c>
      <c r="H179" s="14" t="s">
        <v>5428</v>
      </c>
      <c r="I179" s="11">
        <v>15.0</v>
      </c>
      <c r="J179" s="11">
        <v>15.0</v>
      </c>
      <c r="K179" s="11">
        <v>0.0</v>
      </c>
      <c r="L179" s="11">
        <v>0.0</v>
      </c>
      <c r="M179" s="11">
        <v>0.0</v>
      </c>
      <c r="N179" s="11">
        <v>0.0</v>
      </c>
      <c r="O179" s="11">
        <v>0.0</v>
      </c>
      <c r="P179" s="183">
        <v>0.0</v>
      </c>
      <c r="Q179" s="176">
        <f t="shared" si="3"/>
        <v>15</v>
      </c>
      <c r="R179" s="11"/>
      <c r="S179" s="11"/>
    </row>
    <row r="180">
      <c r="A180" s="198" t="s">
        <v>3899</v>
      </c>
      <c r="B180" s="179" t="s">
        <v>3630</v>
      </c>
      <c r="C180" s="22" t="s">
        <v>3900</v>
      </c>
      <c r="D180" s="85" t="s">
        <v>37</v>
      </c>
      <c r="E180" s="181" t="s">
        <v>3904</v>
      </c>
      <c r="F180" s="54" t="s">
        <v>3903</v>
      </c>
      <c r="G180" s="25" t="str">
        <f t="shared" si="23"/>
        <v>33.695975</v>
      </c>
      <c r="H180" s="25" t="s">
        <v>5468</v>
      </c>
      <c r="I180" s="123">
        <v>18.0</v>
      </c>
      <c r="J180" s="123">
        <v>31.0</v>
      </c>
      <c r="K180" s="123">
        <v>0.0</v>
      </c>
      <c r="L180" s="123">
        <v>0.0</v>
      </c>
      <c r="M180" s="123">
        <v>0.0</v>
      </c>
      <c r="N180" s="123">
        <v>0.0</v>
      </c>
      <c r="O180" s="123">
        <v>3.0</v>
      </c>
      <c r="P180" s="55">
        <f t="shared" ref="P180:P188" si="32">L180/J180</f>
        <v>0</v>
      </c>
      <c r="Q180" s="176">
        <f t="shared" si="3"/>
        <v>31</v>
      </c>
      <c r="R180" s="126"/>
      <c r="S180" s="22"/>
      <c r="T180" s="55"/>
      <c r="U180" s="55"/>
      <c r="V180" s="55"/>
      <c r="W180" s="55"/>
      <c r="X180" s="55"/>
      <c r="Y180" s="55"/>
      <c r="Z180" s="55"/>
      <c r="AA180" s="55"/>
      <c r="AB180" s="55"/>
      <c r="AC180" s="55"/>
      <c r="AD180" s="55"/>
    </row>
    <row r="181">
      <c r="A181" s="198" t="s">
        <v>4866</v>
      </c>
      <c r="B181" s="179" t="s">
        <v>3630</v>
      </c>
      <c r="C181" s="22" t="s">
        <v>4867</v>
      </c>
      <c r="D181" s="85" t="s">
        <v>37</v>
      </c>
      <c r="E181" s="181" t="s">
        <v>4861</v>
      </c>
      <c r="F181" s="54" t="s">
        <v>3752</v>
      </c>
      <c r="G181" s="25" t="str">
        <f t="shared" si="23"/>
        <v>32.956928</v>
      </c>
      <c r="H181" s="25" t="s">
        <v>5420</v>
      </c>
      <c r="I181" s="123">
        <v>5.0</v>
      </c>
      <c r="J181" s="123">
        <v>6.0</v>
      </c>
      <c r="K181" s="123">
        <v>0.0</v>
      </c>
      <c r="L181" s="123">
        <v>0.0</v>
      </c>
      <c r="M181" s="123">
        <v>0.0</v>
      </c>
      <c r="N181" s="123">
        <v>0.0</v>
      </c>
      <c r="O181" s="123">
        <v>4.0</v>
      </c>
      <c r="P181" s="55">
        <f t="shared" si="32"/>
        <v>0</v>
      </c>
      <c r="Q181" s="176">
        <f t="shared" si="3"/>
        <v>6</v>
      </c>
      <c r="R181" s="126"/>
      <c r="S181" s="22"/>
      <c r="T181" s="55"/>
      <c r="U181" s="55"/>
      <c r="V181" s="55"/>
      <c r="W181" s="55"/>
      <c r="X181" s="55"/>
      <c r="Y181" s="55"/>
      <c r="Z181" s="55"/>
      <c r="AA181" s="55"/>
      <c r="AB181" s="55"/>
      <c r="AC181" s="55"/>
      <c r="AD181" s="55"/>
    </row>
    <row r="182">
      <c r="A182" s="198" t="s">
        <v>4869</v>
      </c>
      <c r="B182" s="179" t="s">
        <v>3630</v>
      </c>
      <c r="C182" s="22" t="s">
        <v>4867</v>
      </c>
      <c r="D182" s="85" t="s">
        <v>37</v>
      </c>
      <c r="E182" s="181" t="s">
        <v>4872</v>
      </c>
      <c r="F182" s="54" t="s">
        <v>4871</v>
      </c>
      <c r="G182" s="25" t="str">
        <f t="shared" si="23"/>
        <v>32.854293</v>
      </c>
      <c r="H182" s="25" t="s">
        <v>5469</v>
      </c>
      <c r="I182" s="123">
        <v>8.0</v>
      </c>
      <c r="J182" s="123">
        <v>15.0</v>
      </c>
      <c r="K182" s="123">
        <v>0.0</v>
      </c>
      <c r="L182" s="123">
        <v>0.0</v>
      </c>
      <c r="M182" s="123">
        <v>0.0</v>
      </c>
      <c r="N182" s="123">
        <v>0.0</v>
      </c>
      <c r="O182" s="123">
        <v>3.0</v>
      </c>
      <c r="P182" s="55">
        <f t="shared" si="32"/>
        <v>0</v>
      </c>
      <c r="Q182" s="176">
        <f t="shared" si="3"/>
        <v>15</v>
      </c>
      <c r="R182" s="126"/>
      <c r="S182" s="22"/>
      <c r="T182" s="55"/>
      <c r="U182" s="55"/>
      <c r="V182" s="55"/>
      <c r="W182" s="55"/>
      <c r="X182" s="55"/>
      <c r="Y182" s="55"/>
      <c r="Z182" s="55"/>
      <c r="AA182" s="55"/>
      <c r="AB182" s="55"/>
      <c r="AC182" s="55"/>
      <c r="AD182" s="55"/>
    </row>
    <row r="183">
      <c r="A183" s="92" t="s">
        <v>3589</v>
      </c>
      <c r="B183" s="73" t="s">
        <v>2719</v>
      </c>
      <c r="C183" s="84" t="s">
        <v>2054</v>
      </c>
      <c r="D183" s="73" t="s">
        <v>1537</v>
      </c>
      <c r="E183" s="77" t="s">
        <v>2867</v>
      </c>
      <c r="F183" s="86" t="s">
        <v>2866</v>
      </c>
      <c r="G183" s="25" t="str">
        <f t="shared" si="23"/>
        <v>13.988914</v>
      </c>
      <c r="H183" s="25" t="s">
        <v>5416</v>
      </c>
      <c r="I183" s="81">
        <v>2.0</v>
      </c>
      <c r="J183" s="81">
        <v>3.0</v>
      </c>
      <c r="K183" s="81">
        <v>0.0</v>
      </c>
      <c r="L183" s="81">
        <v>0.0</v>
      </c>
      <c r="M183" s="81">
        <v>0.0</v>
      </c>
      <c r="N183" s="81">
        <v>0.0</v>
      </c>
      <c r="O183" s="81">
        <v>0.0</v>
      </c>
      <c r="P183" s="55">
        <f t="shared" si="32"/>
        <v>0</v>
      </c>
      <c r="Q183" s="176">
        <f t="shared" si="3"/>
        <v>3</v>
      </c>
      <c r="R183" s="55"/>
      <c r="S183" s="55"/>
      <c r="T183" s="55"/>
      <c r="U183" s="55"/>
      <c r="V183" s="55"/>
      <c r="W183" s="55"/>
      <c r="X183" s="55"/>
      <c r="Y183" s="55"/>
      <c r="Z183" s="55"/>
      <c r="AA183" s="55"/>
      <c r="AB183" s="55"/>
      <c r="AC183" s="55"/>
      <c r="AD183" s="55"/>
      <c r="AE183" s="55"/>
      <c r="AF183" s="55"/>
      <c r="AG183" s="55"/>
      <c r="AH183" s="55"/>
      <c r="AI183" s="55"/>
      <c r="AJ183" s="55"/>
    </row>
    <row r="184">
      <c r="A184" s="196" t="s">
        <v>2053</v>
      </c>
      <c r="B184" s="185" t="s">
        <v>35</v>
      </c>
      <c r="C184" s="12" t="s">
        <v>2054</v>
      </c>
      <c r="D184" s="185" t="s">
        <v>1537</v>
      </c>
      <c r="E184" s="185" t="s">
        <v>2055</v>
      </c>
      <c r="F184" s="14" t="s">
        <v>295</v>
      </c>
      <c r="G184" s="14" t="str">
        <f t="shared" si="23"/>
        <v>34.920175</v>
      </c>
      <c r="H184" s="14" t="s">
        <v>5470</v>
      </c>
      <c r="I184" s="11">
        <v>7.0</v>
      </c>
      <c r="J184" s="11">
        <v>7.0</v>
      </c>
      <c r="K184" s="11">
        <v>0.0</v>
      </c>
      <c r="L184" s="11">
        <v>0.0</v>
      </c>
      <c r="M184" s="11">
        <v>0.0</v>
      </c>
      <c r="N184" s="11">
        <v>0.0</v>
      </c>
      <c r="O184" s="11">
        <v>0.0</v>
      </c>
      <c r="P184" s="55">
        <f t="shared" si="32"/>
        <v>0</v>
      </c>
      <c r="Q184" s="176">
        <f t="shared" si="3"/>
        <v>7</v>
      </c>
      <c r="R184" s="19"/>
      <c r="S184" s="11"/>
    </row>
    <row r="185">
      <c r="A185" s="198" t="s">
        <v>4162</v>
      </c>
      <c r="B185" s="179" t="s">
        <v>3630</v>
      </c>
      <c r="C185" s="22" t="s">
        <v>4163</v>
      </c>
      <c r="D185" s="85" t="s">
        <v>37</v>
      </c>
      <c r="E185" s="181" t="s">
        <v>4165</v>
      </c>
      <c r="F185" s="54" t="s">
        <v>3648</v>
      </c>
      <c r="G185" s="25" t="str">
        <f t="shared" si="23"/>
        <v>32.943065</v>
      </c>
      <c r="H185" s="25" t="s">
        <v>5399</v>
      </c>
      <c r="I185" s="123">
        <v>4.0</v>
      </c>
      <c r="J185" s="123">
        <v>4.0</v>
      </c>
      <c r="K185" s="123">
        <v>0.0</v>
      </c>
      <c r="L185" s="123">
        <v>0.0</v>
      </c>
      <c r="M185" s="123">
        <v>0.0</v>
      </c>
      <c r="N185" s="123">
        <v>0.0</v>
      </c>
      <c r="O185" s="123">
        <v>2.0</v>
      </c>
      <c r="P185" s="55">
        <f t="shared" si="32"/>
        <v>0</v>
      </c>
      <c r="Q185" s="176">
        <f t="shared" si="3"/>
        <v>4</v>
      </c>
      <c r="R185" s="126"/>
      <c r="S185" s="22"/>
      <c r="T185" s="55"/>
      <c r="U185" s="55"/>
      <c r="V185" s="55"/>
      <c r="W185" s="55"/>
      <c r="X185" s="55"/>
      <c r="Y185" s="55"/>
      <c r="Z185" s="55"/>
      <c r="AA185" s="55"/>
      <c r="AB185" s="55"/>
      <c r="AC185" s="55"/>
      <c r="AD185" s="55"/>
    </row>
    <row r="186">
      <c r="A186" s="196" t="s">
        <v>894</v>
      </c>
      <c r="B186" s="185" t="s">
        <v>35</v>
      </c>
      <c r="C186" s="12" t="s">
        <v>895</v>
      </c>
      <c r="D186" s="185" t="s">
        <v>37</v>
      </c>
      <c r="E186" s="185" t="s">
        <v>897</v>
      </c>
      <c r="F186" s="14" t="s">
        <v>553</v>
      </c>
      <c r="G186" s="14" t="str">
        <f t="shared" si="23"/>
        <v>32.434829</v>
      </c>
      <c r="H186" s="14" t="s">
        <v>5466</v>
      </c>
      <c r="I186" s="11">
        <v>6.0</v>
      </c>
      <c r="J186" s="11">
        <v>6.0</v>
      </c>
      <c r="K186" s="11">
        <v>0.0</v>
      </c>
      <c r="L186" s="11">
        <v>0.0</v>
      </c>
      <c r="M186" s="11">
        <v>0.0</v>
      </c>
      <c r="N186" s="11">
        <v>0.0</v>
      </c>
      <c r="O186" s="11">
        <v>0.0</v>
      </c>
      <c r="P186" s="55">
        <f t="shared" si="32"/>
        <v>0</v>
      </c>
      <c r="Q186" s="176">
        <f t="shared" si="3"/>
        <v>6</v>
      </c>
      <c r="R186" s="11"/>
      <c r="S186" s="11"/>
    </row>
    <row r="187">
      <c r="A187" s="198" t="s">
        <v>4167</v>
      </c>
      <c r="B187" s="179" t="s">
        <v>3630</v>
      </c>
      <c r="C187" s="22" t="s">
        <v>4168</v>
      </c>
      <c r="D187" s="85" t="s">
        <v>37</v>
      </c>
      <c r="E187" s="181" t="s">
        <v>3689</v>
      </c>
      <c r="F187" s="54" t="s">
        <v>3688</v>
      </c>
      <c r="G187" s="25" t="str">
        <f t="shared" si="23"/>
        <v>32.990218</v>
      </c>
      <c r="H187" s="25" t="s">
        <v>5471</v>
      </c>
      <c r="I187" s="123">
        <v>3.0</v>
      </c>
      <c r="J187" s="123">
        <v>5.0</v>
      </c>
      <c r="K187" s="123">
        <v>0.0</v>
      </c>
      <c r="L187" s="123">
        <v>0.0</v>
      </c>
      <c r="M187" s="123">
        <v>0.0</v>
      </c>
      <c r="N187" s="123">
        <v>0.0</v>
      </c>
      <c r="O187" s="123">
        <v>4.0</v>
      </c>
      <c r="P187" s="55">
        <f t="shared" si="32"/>
        <v>0</v>
      </c>
      <c r="Q187" s="176">
        <f t="shared" si="3"/>
        <v>5</v>
      </c>
      <c r="R187" s="126"/>
      <c r="S187" s="22"/>
      <c r="T187" s="55"/>
      <c r="U187" s="55"/>
      <c r="V187" s="55"/>
      <c r="W187" s="55"/>
      <c r="X187" s="55"/>
      <c r="Y187" s="55"/>
      <c r="Z187" s="55"/>
      <c r="AA187" s="55"/>
      <c r="AB187" s="55"/>
      <c r="AC187" s="55"/>
      <c r="AD187" s="55"/>
    </row>
    <row r="188">
      <c r="A188" s="196" t="s">
        <v>127</v>
      </c>
      <c r="B188" s="185" t="s">
        <v>35</v>
      </c>
      <c r="C188" s="12" t="s">
        <v>128</v>
      </c>
      <c r="D188" s="185" t="s">
        <v>37</v>
      </c>
      <c r="E188" s="185" t="s">
        <v>131</v>
      </c>
      <c r="F188" s="14" t="s">
        <v>104</v>
      </c>
      <c r="G188" s="14" t="str">
        <f t="shared" si="23"/>
        <v>34.229212</v>
      </c>
      <c r="H188" s="14" t="s">
        <v>5434</v>
      </c>
      <c r="I188" s="11">
        <v>8.0</v>
      </c>
      <c r="J188" s="11">
        <v>8.0</v>
      </c>
      <c r="K188" s="11">
        <v>0.0</v>
      </c>
      <c r="L188" s="11">
        <v>0.0</v>
      </c>
      <c r="M188" s="11">
        <v>0.0</v>
      </c>
      <c r="N188" s="11">
        <v>0.0</v>
      </c>
      <c r="O188" s="11">
        <v>0.0</v>
      </c>
      <c r="P188" s="55">
        <f t="shared" si="32"/>
        <v>0</v>
      </c>
      <c r="Q188" s="176">
        <f t="shared" si="3"/>
        <v>8</v>
      </c>
      <c r="R188" s="11"/>
      <c r="S188" s="11"/>
    </row>
    <row r="189">
      <c r="A189" s="196" t="s">
        <v>899</v>
      </c>
      <c r="B189" s="185" t="s">
        <v>35</v>
      </c>
      <c r="C189" s="12" t="s">
        <v>900</v>
      </c>
      <c r="D189" s="185" t="s">
        <v>37</v>
      </c>
      <c r="E189" s="185" t="s">
        <v>902</v>
      </c>
      <c r="F189" s="14" t="s">
        <v>553</v>
      </c>
      <c r="G189" s="14" t="str">
        <f t="shared" si="23"/>
        <v>32.434829</v>
      </c>
      <c r="H189" s="14" t="s">
        <v>5466</v>
      </c>
      <c r="I189" s="11">
        <v>6.0</v>
      </c>
      <c r="J189" s="11">
        <v>6.0</v>
      </c>
      <c r="K189" s="11">
        <v>0.0</v>
      </c>
      <c r="L189" s="11">
        <v>0.0</v>
      </c>
      <c r="M189" s="11">
        <v>0.0</v>
      </c>
      <c r="N189" s="11">
        <v>0.0</v>
      </c>
      <c r="O189" s="11">
        <v>0.0</v>
      </c>
      <c r="P189" s="183">
        <v>0.0</v>
      </c>
      <c r="Q189" s="176">
        <f t="shared" si="3"/>
        <v>6</v>
      </c>
      <c r="R189" s="11"/>
      <c r="S189" s="11"/>
    </row>
    <row r="190">
      <c r="A190" s="196" t="s">
        <v>1589</v>
      </c>
      <c r="B190" s="185" t="s">
        <v>35</v>
      </c>
      <c r="C190" s="12" t="s">
        <v>1590</v>
      </c>
      <c r="D190" s="185" t="s">
        <v>1537</v>
      </c>
      <c r="E190" s="185" t="s">
        <v>1593</v>
      </c>
      <c r="F190" s="14" t="s">
        <v>1592</v>
      </c>
      <c r="G190" s="14" t="str">
        <f t="shared" si="23"/>
        <v>32.402668</v>
      </c>
      <c r="H190" s="14" t="s">
        <v>5472</v>
      </c>
      <c r="I190" s="11">
        <v>1.0</v>
      </c>
      <c r="J190" s="11">
        <v>1.0</v>
      </c>
      <c r="K190" s="11">
        <v>0.0</v>
      </c>
      <c r="L190" s="11">
        <v>0.0</v>
      </c>
      <c r="M190" s="11">
        <v>0.0</v>
      </c>
      <c r="N190" s="11">
        <v>0.0</v>
      </c>
      <c r="O190" s="11">
        <v>2.0</v>
      </c>
      <c r="P190" s="55">
        <f t="shared" ref="P190:P195" si="33">L190/J190</f>
        <v>0</v>
      </c>
      <c r="Q190" s="176">
        <f t="shared" si="3"/>
        <v>1</v>
      </c>
      <c r="R190" s="11"/>
      <c r="S190" s="11"/>
    </row>
    <row r="191">
      <c r="A191" s="199" t="s">
        <v>2613</v>
      </c>
      <c r="B191" s="85" t="s">
        <v>2301</v>
      </c>
      <c r="C191" s="22" t="s">
        <v>2614</v>
      </c>
      <c r="D191" s="85" t="s">
        <v>1537</v>
      </c>
      <c r="E191" s="191" t="s">
        <v>2616</v>
      </c>
      <c r="F191" s="21" t="s">
        <v>2393</v>
      </c>
      <c r="G191" s="25" t="str">
        <f t="shared" si="23"/>
        <v>0.491919</v>
      </c>
      <c r="H191" s="25" t="s">
        <v>5473</v>
      </c>
      <c r="I191" s="20">
        <v>3.0</v>
      </c>
      <c r="J191" s="20">
        <v>3.0</v>
      </c>
      <c r="K191" s="20">
        <v>0.0</v>
      </c>
      <c r="L191" s="20">
        <v>0.0</v>
      </c>
      <c r="M191" s="20">
        <v>0.0</v>
      </c>
      <c r="N191" s="20">
        <v>0.0</v>
      </c>
      <c r="O191" s="20">
        <v>0.0</v>
      </c>
      <c r="P191" s="55">
        <f t="shared" si="33"/>
        <v>0</v>
      </c>
      <c r="Q191" s="176">
        <f t="shared" si="3"/>
        <v>3</v>
      </c>
      <c r="R191" s="20"/>
      <c r="S191" s="20"/>
      <c r="T191" s="53"/>
      <c r="U191" s="53"/>
      <c r="V191" s="53"/>
      <c r="W191" s="53"/>
      <c r="X191" s="53"/>
      <c r="Y191" s="53"/>
    </row>
    <row r="192">
      <c r="A192" s="200" t="s">
        <v>4602</v>
      </c>
      <c r="B192" s="179" t="s">
        <v>3630</v>
      </c>
      <c r="C192" s="129" t="s">
        <v>4603</v>
      </c>
      <c r="D192" s="85" t="s">
        <v>37</v>
      </c>
      <c r="E192" s="201" t="s">
        <v>4605</v>
      </c>
      <c r="F192" s="131" t="s">
        <v>4606</v>
      </c>
      <c r="G192" s="25" t="str">
        <f t="shared" si="23"/>
        <v>32.272222</v>
      </c>
      <c r="H192" s="25" t="s">
        <v>5474</v>
      </c>
      <c r="I192" s="132">
        <v>6.0</v>
      </c>
      <c r="J192" s="132">
        <v>8.0</v>
      </c>
      <c r="K192" s="132">
        <v>0.0</v>
      </c>
      <c r="L192" s="132">
        <v>0.0</v>
      </c>
      <c r="M192" s="132">
        <v>0.0</v>
      </c>
      <c r="N192" s="132">
        <v>0.0</v>
      </c>
      <c r="O192" s="132">
        <v>2.0</v>
      </c>
      <c r="P192" s="55">
        <f t="shared" si="33"/>
        <v>0</v>
      </c>
      <c r="Q192" s="176">
        <f t="shared" si="3"/>
        <v>8</v>
      </c>
      <c r="R192" s="134"/>
      <c r="S192" s="129"/>
      <c r="T192" s="135"/>
      <c r="U192" s="135"/>
      <c r="V192" s="135"/>
      <c r="W192" s="135"/>
      <c r="X192" s="135"/>
      <c r="Y192" s="135"/>
      <c r="Z192" s="135"/>
      <c r="AA192" s="135"/>
      <c r="AB192" s="135"/>
      <c r="AC192" s="135"/>
      <c r="AD192" s="135"/>
    </row>
    <row r="193">
      <c r="A193" s="92" t="s">
        <v>3263</v>
      </c>
      <c r="B193" s="73" t="s">
        <v>2719</v>
      </c>
      <c r="C193" s="84" t="s">
        <v>3264</v>
      </c>
      <c r="D193" s="73" t="s">
        <v>37</v>
      </c>
      <c r="E193" s="82" t="s">
        <v>3267</v>
      </c>
      <c r="F193" s="86" t="s">
        <v>3266</v>
      </c>
      <c r="G193" s="25" t="str">
        <f t="shared" si="23"/>
        <v>13.057841</v>
      </c>
      <c r="H193" s="25" t="s">
        <v>5467</v>
      </c>
      <c r="I193" s="81">
        <v>2.0</v>
      </c>
      <c r="J193" s="81">
        <v>3.0</v>
      </c>
      <c r="K193" s="81">
        <v>0.0</v>
      </c>
      <c r="L193" s="81">
        <v>0.0</v>
      </c>
      <c r="M193" s="81">
        <v>0.0</v>
      </c>
      <c r="N193" s="81">
        <v>0.0</v>
      </c>
      <c r="O193" s="81">
        <v>0.0</v>
      </c>
      <c r="P193" s="55">
        <f t="shared" si="33"/>
        <v>0</v>
      </c>
      <c r="Q193" s="176">
        <f t="shared" si="3"/>
        <v>3</v>
      </c>
      <c r="R193" s="55"/>
      <c r="S193" s="55"/>
      <c r="T193" s="55"/>
      <c r="U193" s="55"/>
      <c r="V193" s="55"/>
      <c r="W193" s="55"/>
      <c r="X193" s="55"/>
      <c r="Y193" s="55"/>
      <c r="Z193" s="55"/>
      <c r="AA193" s="55"/>
      <c r="AB193" s="55"/>
      <c r="AC193" s="55"/>
      <c r="AD193" s="55"/>
      <c r="AE193" s="55"/>
      <c r="AF193" s="55"/>
      <c r="AG193" s="55"/>
      <c r="AH193" s="55"/>
      <c r="AI193" s="55"/>
      <c r="AJ193" s="55"/>
    </row>
    <row r="194">
      <c r="A194" s="196" t="s">
        <v>1595</v>
      </c>
      <c r="B194" s="185" t="s">
        <v>35</v>
      </c>
      <c r="C194" s="12" t="s">
        <v>1596</v>
      </c>
      <c r="D194" s="185" t="s">
        <v>1537</v>
      </c>
      <c r="E194" s="185" t="s">
        <v>633</v>
      </c>
      <c r="F194" s="14" t="s">
        <v>273</v>
      </c>
      <c r="G194" s="14" t="str">
        <f t="shared" si="23"/>
        <v>34.08218</v>
      </c>
      <c r="H194" s="14" t="s">
        <v>5413</v>
      </c>
      <c r="I194" s="11">
        <v>12.0</v>
      </c>
      <c r="J194" s="11">
        <v>12.0</v>
      </c>
      <c r="K194" s="11">
        <v>0.0</v>
      </c>
      <c r="L194" s="11">
        <v>0.0</v>
      </c>
      <c r="M194" s="11">
        <v>0.0</v>
      </c>
      <c r="N194" s="11">
        <v>0.0</v>
      </c>
      <c r="O194" s="11">
        <v>0.0</v>
      </c>
      <c r="P194" s="55">
        <f t="shared" si="33"/>
        <v>0</v>
      </c>
      <c r="Q194" s="176">
        <f t="shared" si="3"/>
        <v>12</v>
      </c>
      <c r="R194" s="19"/>
      <c r="S194" s="11"/>
    </row>
    <row r="195">
      <c r="A195" s="198" t="s">
        <v>4608</v>
      </c>
      <c r="B195" s="179" t="s">
        <v>3630</v>
      </c>
      <c r="C195" s="22" t="s">
        <v>4609</v>
      </c>
      <c r="D195" s="85" t="s">
        <v>37</v>
      </c>
      <c r="E195" s="181" t="s">
        <v>4611</v>
      </c>
      <c r="F195" s="54" t="s">
        <v>3648</v>
      </c>
      <c r="G195" s="25" t="str">
        <f t="shared" si="23"/>
        <v>32.943065</v>
      </c>
      <c r="H195" s="25" t="s">
        <v>5399</v>
      </c>
      <c r="I195" s="123">
        <v>7.0</v>
      </c>
      <c r="J195" s="123">
        <v>14.0</v>
      </c>
      <c r="K195" s="123">
        <v>0.0</v>
      </c>
      <c r="L195" s="123">
        <v>11.0</v>
      </c>
      <c r="M195" s="123">
        <v>0.0</v>
      </c>
      <c r="N195" s="123">
        <v>0.0</v>
      </c>
      <c r="O195" s="123">
        <v>10.0</v>
      </c>
      <c r="P195" s="55">
        <f t="shared" si="33"/>
        <v>0.7857142857</v>
      </c>
      <c r="Q195" s="176">
        <f t="shared" si="3"/>
        <v>3</v>
      </c>
      <c r="R195" s="126"/>
      <c r="S195" s="22"/>
      <c r="T195" s="55"/>
      <c r="U195" s="55"/>
      <c r="V195" s="55"/>
      <c r="W195" s="55"/>
      <c r="X195" s="55"/>
      <c r="Y195" s="55"/>
      <c r="Z195" s="55"/>
      <c r="AA195" s="55"/>
      <c r="AB195" s="55"/>
      <c r="AC195" s="55"/>
      <c r="AD195" s="55"/>
    </row>
    <row r="196">
      <c r="A196" s="199" t="s">
        <v>2617</v>
      </c>
      <c r="B196" s="85" t="s">
        <v>2301</v>
      </c>
      <c r="C196" s="22" t="s">
        <v>2618</v>
      </c>
      <c r="D196" s="85" t="s">
        <v>1537</v>
      </c>
      <c r="E196" s="191" t="s">
        <v>2621</v>
      </c>
      <c r="F196" s="21" t="s">
        <v>2620</v>
      </c>
      <c r="G196" s="25" t="str">
        <f t="shared" si="23"/>
        <v>0.066852</v>
      </c>
      <c r="H196" s="25" t="s">
        <v>5475</v>
      </c>
      <c r="I196" s="20">
        <v>4.0</v>
      </c>
      <c r="J196" s="20">
        <v>5.0</v>
      </c>
      <c r="K196" s="20">
        <v>0.0</v>
      </c>
      <c r="L196" s="20">
        <v>2.0</v>
      </c>
      <c r="M196" s="20">
        <v>0.0</v>
      </c>
      <c r="N196" s="20">
        <v>0.0</v>
      </c>
      <c r="O196" s="20">
        <v>0.0</v>
      </c>
      <c r="P196" s="183">
        <v>0.0</v>
      </c>
      <c r="Q196" s="176">
        <f t="shared" si="3"/>
        <v>3</v>
      </c>
      <c r="R196" s="20"/>
      <c r="S196" s="20"/>
      <c r="T196" s="53"/>
      <c r="U196" s="53"/>
      <c r="V196" s="53"/>
      <c r="W196" s="53"/>
      <c r="X196" s="53"/>
      <c r="Y196" s="53"/>
    </row>
    <row r="197">
      <c r="A197" s="198" t="s">
        <v>5344</v>
      </c>
      <c r="B197" s="179" t="s">
        <v>3630</v>
      </c>
      <c r="C197" s="22" t="s">
        <v>905</v>
      </c>
      <c r="D197" s="85" t="s">
        <v>37</v>
      </c>
      <c r="E197" s="181" t="s">
        <v>5347</v>
      </c>
      <c r="F197" s="54" t="s">
        <v>5346</v>
      </c>
      <c r="G197" s="25" t="str">
        <f t="shared" si="23"/>
        <v>33.559103</v>
      </c>
      <c r="H197" s="25" t="s">
        <v>5409</v>
      </c>
      <c r="I197" s="123">
        <v>4.0</v>
      </c>
      <c r="J197" s="123">
        <v>5.0</v>
      </c>
      <c r="K197" s="123">
        <v>0.0</v>
      </c>
      <c r="L197" s="123">
        <v>0.0</v>
      </c>
      <c r="M197" s="123">
        <v>0.0</v>
      </c>
      <c r="N197" s="123">
        <v>0.0</v>
      </c>
      <c r="O197" s="123">
        <v>1.0</v>
      </c>
      <c r="P197" s="183">
        <v>0.0</v>
      </c>
      <c r="Q197" s="176">
        <f t="shared" si="3"/>
        <v>5</v>
      </c>
      <c r="R197" s="125"/>
      <c r="S197" s="22"/>
      <c r="T197" s="55"/>
      <c r="U197" s="55"/>
      <c r="V197" s="55"/>
      <c r="W197" s="55"/>
      <c r="X197" s="55"/>
      <c r="Y197" s="55"/>
      <c r="Z197" s="55"/>
      <c r="AA197" s="55"/>
      <c r="AB197" s="55"/>
      <c r="AC197" s="55"/>
      <c r="AD197" s="55"/>
    </row>
    <row r="198">
      <c r="A198" s="196" t="s">
        <v>904</v>
      </c>
      <c r="B198" s="185" t="s">
        <v>35</v>
      </c>
      <c r="C198" s="12" t="s">
        <v>905</v>
      </c>
      <c r="D198" s="185" t="s">
        <v>37</v>
      </c>
      <c r="E198" s="185" t="s">
        <v>907</v>
      </c>
      <c r="F198" s="14" t="s">
        <v>273</v>
      </c>
      <c r="G198" s="14" t="str">
        <f t="shared" si="23"/>
        <v>34.08218</v>
      </c>
      <c r="H198" s="14" t="s">
        <v>5413</v>
      </c>
      <c r="I198" s="11">
        <v>22.0</v>
      </c>
      <c r="J198" s="11">
        <v>25.0</v>
      </c>
      <c r="K198" s="11">
        <v>0.0</v>
      </c>
      <c r="L198" s="11">
        <v>0.0</v>
      </c>
      <c r="M198" s="11">
        <v>0.0</v>
      </c>
      <c r="N198" s="11">
        <v>0.0</v>
      </c>
      <c r="O198" s="11">
        <v>0.0</v>
      </c>
      <c r="P198" s="55">
        <f>L198/J198</f>
        <v>0</v>
      </c>
      <c r="Q198" s="176">
        <f t="shared" si="3"/>
        <v>25</v>
      </c>
      <c r="R198" s="11"/>
      <c r="S198" s="11"/>
    </row>
    <row r="199">
      <c r="A199" s="196" t="s">
        <v>909</v>
      </c>
      <c r="B199" s="185" t="s">
        <v>35</v>
      </c>
      <c r="C199" s="12" t="s">
        <v>905</v>
      </c>
      <c r="D199" s="185" t="s">
        <v>37</v>
      </c>
      <c r="E199" s="185" t="s">
        <v>914</v>
      </c>
      <c r="F199" s="14" t="s">
        <v>913</v>
      </c>
      <c r="G199" s="14" t="str">
        <f t="shared" si="23"/>
        <v>35.943802</v>
      </c>
      <c r="H199" s="14" t="s">
        <v>5476</v>
      </c>
      <c r="I199" s="11">
        <v>0.0</v>
      </c>
      <c r="J199" s="11">
        <v>0.0</v>
      </c>
      <c r="K199" s="11">
        <v>0.0</v>
      </c>
      <c r="L199" s="11">
        <v>0.0</v>
      </c>
      <c r="M199" s="11">
        <v>0.0</v>
      </c>
      <c r="N199" s="11">
        <v>0.0</v>
      </c>
      <c r="O199" s="11">
        <v>0.0</v>
      </c>
      <c r="P199" s="183">
        <v>0.0</v>
      </c>
      <c r="Q199" s="176">
        <f t="shared" si="3"/>
        <v>0</v>
      </c>
      <c r="R199" s="11"/>
      <c r="S199" s="11"/>
    </row>
    <row r="200">
      <c r="A200" s="196" t="s">
        <v>2056</v>
      </c>
      <c r="B200" s="185" t="s">
        <v>35</v>
      </c>
      <c r="C200" s="12" t="s">
        <v>2057</v>
      </c>
      <c r="D200" s="185" t="s">
        <v>1537</v>
      </c>
      <c r="E200" s="185" t="s">
        <v>2030</v>
      </c>
      <c r="F200" s="14" t="s">
        <v>2029</v>
      </c>
      <c r="G200" s="14" t="str">
        <f t="shared" si="23"/>
        <v>32.715659</v>
      </c>
      <c r="H200" s="14" t="s">
        <v>5436</v>
      </c>
      <c r="I200" s="11">
        <v>1.0</v>
      </c>
      <c r="J200" s="11">
        <v>1.0</v>
      </c>
      <c r="K200" s="11">
        <v>0.0</v>
      </c>
      <c r="L200" s="11">
        <v>0.0</v>
      </c>
      <c r="M200" s="11">
        <v>0.0</v>
      </c>
      <c r="N200" s="11">
        <v>0.0</v>
      </c>
      <c r="O200" s="11">
        <v>0.0</v>
      </c>
      <c r="P200" s="55">
        <f t="shared" ref="P200:P204" si="34">L200/J200</f>
        <v>0</v>
      </c>
      <c r="Q200" s="176">
        <f t="shared" si="3"/>
        <v>1</v>
      </c>
      <c r="R200" s="19"/>
      <c r="S200" s="11"/>
    </row>
    <row r="201">
      <c r="A201" s="196" t="s">
        <v>1597</v>
      </c>
      <c r="B201" s="185" t="s">
        <v>35</v>
      </c>
      <c r="C201" s="12" t="s">
        <v>1598</v>
      </c>
      <c r="D201" s="185" t="s">
        <v>1537</v>
      </c>
      <c r="E201" s="185" t="s">
        <v>1600</v>
      </c>
      <c r="F201" s="14" t="s">
        <v>536</v>
      </c>
      <c r="G201" s="14" t="str">
        <f t="shared" si="23"/>
        <v>31.132511</v>
      </c>
      <c r="H201" s="14" t="s">
        <v>5463</v>
      </c>
      <c r="I201" s="11">
        <v>11.0</v>
      </c>
      <c r="J201" s="11">
        <v>11.0</v>
      </c>
      <c r="K201" s="11">
        <v>0.0</v>
      </c>
      <c r="L201" s="11">
        <v>0.0</v>
      </c>
      <c r="M201" s="11">
        <v>0.0</v>
      </c>
      <c r="N201" s="11">
        <v>0.0</v>
      </c>
      <c r="O201" s="11">
        <v>0.0</v>
      </c>
      <c r="P201" s="55">
        <f t="shared" si="34"/>
        <v>0</v>
      </c>
      <c r="Q201" s="176">
        <f t="shared" si="3"/>
        <v>11</v>
      </c>
      <c r="R201" s="19"/>
      <c r="S201" s="11"/>
    </row>
    <row r="202">
      <c r="A202" s="198" t="s">
        <v>4170</v>
      </c>
      <c r="B202" s="179" t="s">
        <v>3630</v>
      </c>
      <c r="C202" s="22" t="s">
        <v>4171</v>
      </c>
      <c r="D202" s="85" t="s">
        <v>37</v>
      </c>
      <c r="E202" s="181" t="s">
        <v>4029</v>
      </c>
      <c r="F202" s="54" t="s">
        <v>3648</v>
      </c>
      <c r="G202" s="25" t="str">
        <f t="shared" si="23"/>
        <v>32.943065</v>
      </c>
      <c r="H202" s="25" t="s">
        <v>5399</v>
      </c>
      <c r="I202" s="123">
        <v>5.0</v>
      </c>
      <c r="J202" s="123">
        <v>13.0</v>
      </c>
      <c r="K202" s="123">
        <v>5.0</v>
      </c>
      <c r="L202" s="123">
        <v>6.0</v>
      </c>
      <c r="M202" s="123">
        <v>1.0</v>
      </c>
      <c r="N202" s="123">
        <v>1.0</v>
      </c>
      <c r="O202" s="123">
        <v>6.0</v>
      </c>
      <c r="P202" s="55">
        <f t="shared" si="34"/>
        <v>0.4615384615</v>
      </c>
      <c r="Q202" s="176">
        <f t="shared" si="3"/>
        <v>6</v>
      </c>
      <c r="R202" s="126"/>
      <c r="S202" s="22"/>
      <c r="T202" s="55"/>
      <c r="U202" s="55"/>
      <c r="V202" s="55"/>
      <c r="W202" s="55"/>
      <c r="X202" s="55"/>
      <c r="Y202" s="55"/>
      <c r="Z202" s="55"/>
      <c r="AA202" s="55"/>
      <c r="AB202" s="55"/>
      <c r="AC202" s="55"/>
      <c r="AD202" s="55"/>
    </row>
    <row r="203">
      <c r="A203" s="198" t="s">
        <v>4613</v>
      </c>
      <c r="B203" s="179" t="s">
        <v>3630</v>
      </c>
      <c r="C203" s="22" t="s">
        <v>4614</v>
      </c>
      <c r="D203" s="85" t="s">
        <v>37</v>
      </c>
      <c r="E203" s="181" t="s">
        <v>3763</v>
      </c>
      <c r="F203" s="54" t="s">
        <v>3762</v>
      </c>
      <c r="G203" s="25" t="str">
        <f t="shared" si="23"/>
        <v>32.957056</v>
      </c>
      <c r="H203" s="25" t="s">
        <v>5445</v>
      </c>
      <c r="I203" s="123">
        <v>4.0</v>
      </c>
      <c r="J203" s="123">
        <v>7.0</v>
      </c>
      <c r="K203" s="123">
        <v>0.0</v>
      </c>
      <c r="L203" s="123">
        <v>0.0</v>
      </c>
      <c r="M203" s="123">
        <v>0.0</v>
      </c>
      <c r="N203" s="123">
        <v>0.0</v>
      </c>
      <c r="O203" s="123">
        <v>3.0</v>
      </c>
      <c r="P203" s="55">
        <f t="shared" si="34"/>
        <v>0</v>
      </c>
      <c r="Q203" s="176">
        <f t="shared" si="3"/>
        <v>7</v>
      </c>
      <c r="R203" s="126"/>
      <c r="S203" s="22"/>
      <c r="T203" s="55"/>
      <c r="U203" s="55"/>
      <c r="V203" s="55"/>
      <c r="W203" s="55"/>
      <c r="X203" s="55"/>
      <c r="Y203" s="55"/>
      <c r="Z203" s="55"/>
      <c r="AA203" s="55"/>
      <c r="AB203" s="55"/>
      <c r="AC203" s="55"/>
      <c r="AD203" s="55"/>
    </row>
    <row r="204">
      <c r="A204" s="199" t="s">
        <v>2375</v>
      </c>
      <c r="B204" s="85" t="s">
        <v>2301</v>
      </c>
      <c r="C204" s="22" t="s">
        <v>2376</v>
      </c>
      <c r="D204" s="85" t="s">
        <v>37</v>
      </c>
      <c r="E204" s="191" t="s">
        <v>2379</v>
      </c>
      <c r="F204" s="21" t="s">
        <v>2378</v>
      </c>
      <c r="G204" s="25" t="str">
        <f t="shared" si="23"/>
        <v>1.876645</v>
      </c>
      <c r="H204" s="25" t="s">
        <v>5450</v>
      </c>
      <c r="I204" s="20">
        <v>3.0</v>
      </c>
      <c r="J204" s="20">
        <v>7.0</v>
      </c>
      <c r="K204" s="20">
        <v>0.0</v>
      </c>
      <c r="L204" s="20">
        <v>1.0</v>
      </c>
      <c r="M204" s="20">
        <v>0.0</v>
      </c>
      <c r="N204" s="20">
        <v>0.0</v>
      </c>
      <c r="O204" s="20">
        <v>0.0</v>
      </c>
      <c r="P204" s="55">
        <f t="shared" si="34"/>
        <v>0.1428571429</v>
      </c>
      <c r="Q204" s="176">
        <f t="shared" si="3"/>
        <v>6</v>
      </c>
      <c r="R204" s="20"/>
      <c r="S204" s="20"/>
      <c r="T204" s="53"/>
      <c r="U204" s="53"/>
      <c r="V204" s="53"/>
      <c r="W204" s="53"/>
      <c r="X204" s="53"/>
      <c r="Y204" s="53"/>
    </row>
    <row r="205">
      <c r="A205" s="196" t="s">
        <v>916</v>
      </c>
      <c r="B205" s="185" t="s">
        <v>35</v>
      </c>
      <c r="C205" s="12" t="s">
        <v>917</v>
      </c>
      <c r="D205" s="185" t="s">
        <v>37</v>
      </c>
      <c r="E205" s="185" t="s">
        <v>919</v>
      </c>
      <c r="F205" s="14" t="s">
        <v>553</v>
      </c>
      <c r="G205" s="14" t="str">
        <f t="shared" si="23"/>
        <v>32.434829</v>
      </c>
      <c r="H205" s="14" t="s">
        <v>5466</v>
      </c>
      <c r="I205" s="11">
        <v>3.0</v>
      </c>
      <c r="J205" s="11">
        <v>3.0</v>
      </c>
      <c r="K205" s="11">
        <v>0.0</v>
      </c>
      <c r="L205" s="11">
        <v>0.0</v>
      </c>
      <c r="M205" s="11">
        <v>0.0</v>
      </c>
      <c r="N205" s="11">
        <v>0.0</v>
      </c>
      <c r="O205" s="11">
        <v>0.0</v>
      </c>
      <c r="P205" s="183">
        <v>0.0</v>
      </c>
      <c r="Q205" s="176">
        <f t="shared" si="3"/>
        <v>3</v>
      </c>
      <c r="R205" s="11"/>
      <c r="S205" s="11"/>
    </row>
    <row r="206">
      <c r="A206" s="196" t="s">
        <v>1601</v>
      </c>
      <c r="B206" s="185" t="s">
        <v>35</v>
      </c>
      <c r="C206" s="12" t="s">
        <v>1602</v>
      </c>
      <c r="D206" s="185" t="s">
        <v>1537</v>
      </c>
      <c r="E206" s="185" t="s">
        <v>1604</v>
      </c>
      <c r="F206" s="14" t="s">
        <v>1119</v>
      </c>
      <c r="G206" s="14" t="str">
        <f t="shared" si="23"/>
        <v>37.122858</v>
      </c>
      <c r="H206" s="14" t="s">
        <v>5477</v>
      </c>
      <c r="I206" s="11">
        <v>5.0</v>
      </c>
      <c r="J206" s="11">
        <v>9.0</v>
      </c>
      <c r="K206" s="11">
        <v>0.0</v>
      </c>
      <c r="L206" s="11">
        <v>0.0</v>
      </c>
      <c r="M206" s="11">
        <v>0.0</v>
      </c>
      <c r="N206" s="11">
        <v>0.0</v>
      </c>
      <c r="O206" s="11">
        <v>0.0</v>
      </c>
      <c r="P206" s="55">
        <f t="shared" ref="P206:P210" si="35">L206/J206</f>
        <v>0</v>
      </c>
      <c r="Q206" s="176">
        <f t="shared" si="3"/>
        <v>9</v>
      </c>
      <c r="R206" s="19"/>
      <c r="S206" s="11"/>
    </row>
    <row r="207">
      <c r="A207" s="199" t="s">
        <v>2622</v>
      </c>
      <c r="B207" s="85" t="s">
        <v>2301</v>
      </c>
      <c r="C207" s="22" t="s">
        <v>2623</v>
      </c>
      <c r="D207" s="85" t="s">
        <v>1537</v>
      </c>
      <c r="E207" s="191" t="s">
        <v>2616</v>
      </c>
      <c r="F207" s="21" t="s">
        <v>2393</v>
      </c>
      <c r="G207" s="25" t="str">
        <f t="shared" si="23"/>
        <v>0.491919</v>
      </c>
      <c r="H207" s="25" t="s">
        <v>5473</v>
      </c>
      <c r="I207" s="20">
        <v>2.0</v>
      </c>
      <c r="J207" s="20">
        <v>2.0</v>
      </c>
      <c r="K207" s="20">
        <v>0.0</v>
      </c>
      <c r="L207" s="20">
        <v>0.0</v>
      </c>
      <c r="M207" s="20">
        <v>0.0</v>
      </c>
      <c r="N207" s="20">
        <v>0.0</v>
      </c>
      <c r="O207" s="20">
        <v>1.0</v>
      </c>
      <c r="P207" s="55">
        <f t="shared" si="35"/>
        <v>0</v>
      </c>
      <c r="Q207" s="176">
        <f t="shared" si="3"/>
        <v>2</v>
      </c>
      <c r="R207" s="20"/>
      <c r="S207" s="20"/>
      <c r="T207" s="53"/>
      <c r="U207" s="53"/>
      <c r="V207" s="53"/>
      <c r="W207" s="53"/>
      <c r="X207" s="53"/>
      <c r="Y207" s="53"/>
    </row>
    <row r="208">
      <c r="A208" s="196" t="s">
        <v>1605</v>
      </c>
      <c r="B208" s="185" t="s">
        <v>35</v>
      </c>
      <c r="C208" s="12" t="s">
        <v>1606</v>
      </c>
      <c r="D208" s="185" t="s">
        <v>1537</v>
      </c>
      <c r="E208" s="185" t="s">
        <v>1608</v>
      </c>
      <c r="F208" s="14" t="s">
        <v>215</v>
      </c>
      <c r="G208" s="14" t="str">
        <f t="shared" si="23"/>
        <v>34.171831</v>
      </c>
      <c r="H208" s="14" t="s">
        <v>5430</v>
      </c>
      <c r="I208" s="11">
        <v>2.0</v>
      </c>
      <c r="J208" s="11">
        <v>2.0</v>
      </c>
      <c r="K208" s="11">
        <v>0.0</v>
      </c>
      <c r="L208" s="11">
        <v>0.0</v>
      </c>
      <c r="M208" s="11">
        <v>0.0</v>
      </c>
      <c r="N208" s="11">
        <v>0.0</v>
      </c>
      <c r="O208" s="11">
        <v>3.0</v>
      </c>
      <c r="P208" s="55">
        <f t="shared" si="35"/>
        <v>0</v>
      </c>
      <c r="Q208" s="176">
        <f t="shared" si="3"/>
        <v>2</v>
      </c>
      <c r="R208" s="19"/>
      <c r="S208" s="11"/>
    </row>
    <row r="209">
      <c r="A209" s="198" t="s">
        <v>3704</v>
      </c>
      <c r="B209" s="179" t="s">
        <v>3630</v>
      </c>
      <c r="C209" s="22" t="s">
        <v>3705</v>
      </c>
      <c r="D209" s="85" t="s">
        <v>2303</v>
      </c>
      <c r="E209" s="181" t="s">
        <v>3708</v>
      </c>
      <c r="F209" s="54" t="s">
        <v>3707</v>
      </c>
      <c r="G209" s="25" t="str">
        <f t="shared" si="23"/>
        <v>32.290733</v>
      </c>
      <c r="H209" s="25" t="s">
        <v>5478</v>
      </c>
      <c r="I209" s="123">
        <v>10.0</v>
      </c>
      <c r="J209" s="123">
        <v>13.0</v>
      </c>
      <c r="K209" s="123">
        <v>0.0</v>
      </c>
      <c r="L209" s="123">
        <v>0.0</v>
      </c>
      <c r="M209" s="123">
        <v>0.0</v>
      </c>
      <c r="N209" s="123">
        <v>0.0</v>
      </c>
      <c r="O209" s="123">
        <v>6.0</v>
      </c>
      <c r="P209" s="55">
        <f t="shared" si="35"/>
        <v>0</v>
      </c>
      <c r="Q209" s="176">
        <f t="shared" si="3"/>
        <v>13</v>
      </c>
      <c r="R209" s="126"/>
      <c r="S209" s="22"/>
      <c r="T209" s="55"/>
      <c r="U209" s="55"/>
      <c r="V209" s="55"/>
      <c r="W209" s="55"/>
      <c r="X209" s="55"/>
      <c r="Y209" s="55"/>
      <c r="Z209" s="55"/>
      <c r="AA209" s="55"/>
      <c r="AB209" s="55"/>
      <c r="AC209" s="55"/>
      <c r="AD209" s="55"/>
    </row>
    <row r="210">
      <c r="A210" s="92" t="s">
        <v>3268</v>
      </c>
      <c r="B210" s="73" t="s">
        <v>2719</v>
      </c>
      <c r="C210" s="84" t="s">
        <v>3269</v>
      </c>
      <c r="D210" s="73" t="s">
        <v>37</v>
      </c>
      <c r="E210" s="82" t="s">
        <v>3271</v>
      </c>
      <c r="F210" s="86" t="s">
        <v>2997</v>
      </c>
      <c r="G210" s="25" t="str">
        <f t="shared" si="23"/>
        <v>14.797618</v>
      </c>
      <c r="H210" s="25" t="s">
        <v>5446</v>
      </c>
      <c r="I210" s="81">
        <v>3.0</v>
      </c>
      <c r="J210" s="81">
        <v>4.0</v>
      </c>
      <c r="K210" s="81">
        <v>0.0</v>
      </c>
      <c r="L210" s="81">
        <v>0.0</v>
      </c>
      <c r="M210" s="81">
        <v>0.0</v>
      </c>
      <c r="N210" s="81">
        <v>0.0</v>
      </c>
      <c r="O210" s="81">
        <v>0.0</v>
      </c>
      <c r="P210" s="55">
        <f t="shared" si="35"/>
        <v>0</v>
      </c>
      <c r="Q210" s="176">
        <f t="shared" si="3"/>
        <v>4</v>
      </c>
      <c r="R210" s="55"/>
      <c r="S210" s="55"/>
      <c r="T210" s="55"/>
      <c r="U210" s="55"/>
      <c r="V210" s="55"/>
      <c r="W210" s="55"/>
      <c r="X210" s="55"/>
      <c r="Y210" s="55"/>
      <c r="Z210" s="55"/>
      <c r="AA210" s="55"/>
      <c r="AB210" s="55"/>
      <c r="AC210" s="55"/>
      <c r="AD210" s="55"/>
      <c r="AE210" s="55"/>
      <c r="AF210" s="55"/>
      <c r="AG210" s="55"/>
      <c r="AH210" s="55"/>
      <c r="AI210" s="55"/>
      <c r="AJ210" s="55"/>
    </row>
    <row r="211">
      <c r="A211" s="196" t="s">
        <v>922</v>
      </c>
      <c r="B211" s="185" t="s">
        <v>35</v>
      </c>
      <c r="C211" s="12" t="s">
        <v>923</v>
      </c>
      <c r="D211" s="185" t="s">
        <v>37</v>
      </c>
      <c r="E211" s="185" t="s">
        <v>925</v>
      </c>
      <c r="F211" s="14" t="s">
        <v>144</v>
      </c>
      <c r="G211" s="14" t="str">
        <f t="shared" si="23"/>
        <v>34.215777</v>
      </c>
      <c r="H211" s="14" t="s">
        <v>5453</v>
      </c>
      <c r="I211" s="11">
        <v>7.0</v>
      </c>
      <c r="J211" s="11">
        <v>9.0</v>
      </c>
      <c r="K211" s="11">
        <v>0.0</v>
      </c>
      <c r="L211" s="11">
        <v>0.0</v>
      </c>
      <c r="M211" s="11">
        <v>0.0</v>
      </c>
      <c r="N211" s="11">
        <v>0.0</v>
      </c>
      <c r="O211" s="11">
        <v>0.0</v>
      </c>
      <c r="P211" s="183">
        <v>0.0</v>
      </c>
      <c r="Q211" s="176">
        <f t="shared" si="3"/>
        <v>9</v>
      </c>
      <c r="R211" s="11"/>
      <c r="S211" s="11"/>
    </row>
    <row r="212">
      <c r="A212" s="196" t="s">
        <v>1609</v>
      </c>
      <c r="B212" s="185" t="s">
        <v>35</v>
      </c>
      <c r="C212" s="12" t="s">
        <v>1610</v>
      </c>
      <c r="D212" s="185" t="s">
        <v>1537</v>
      </c>
      <c r="E212" s="185" t="s">
        <v>38</v>
      </c>
      <c r="F212" s="11" t="s">
        <v>38</v>
      </c>
      <c r="G212" s="14" t="str">
        <f t="shared" si="23"/>
        <v>#VALUE!</v>
      </c>
      <c r="H212" s="14" t="e">
        <v>#VALUE!</v>
      </c>
      <c r="I212" s="11">
        <v>0.0</v>
      </c>
      <c r="J212" s="11">
        <v>0.0</v>
      </c>
      <c r="K212" s="11">
        <v>0.0</v>
      </c>
      <c r="L212" s="11">
        <v>0.0</v>
      </c>
      <c r="M212" s="11">
        <v>0.0</v>
      </c>
      <c r="N212" s="11">
        <v>0.0</v>
      </c>
      <c r="O212" s="11">
        <v>0.0</v>
      </c>
      <c r="P212" s="183">
        <v>0.0</v>
      </c>
      <c r="Q212" s="176">
        <f t="shared" si="3"/>
        <v>0</v>
      </c>
      <c r="R212" s="19"/>
      <c r="S212" s="11"/>
    </row>
    <row r="213">
      <c r="A213" s="92" t="s">
        <v>3590</v>
      </c>
      <c r="B213" s="73" t="s">
        <v>2719</v>
      </c>
      <c r="C213" s="84" t="s">
        <v>3591</v>
      </c>
      <c r="D213" s="73" t="s">
        <v>1537</v>
      </c>
      <c r="E213" s="77" t="s">
        <v>38</v>
      </c>
      <c r="F213" s="86" t="s">
        <v>38</v>
      </c>
      <c r="G213" s="25" t="str">
        <f t="shared" si="23"/>
        <v>#VALUE!</v>
      </c>
      <c r="H213" s="25" t="e">
        <v>#VALUE!</v>
      </c>
      <c r="I213" s="81">
        <v>0.0</v>
      </c>
      <c r="J213" s="81">
        <v>0.0</v>
      </c>
      <c r="K213" s="81">
        <v>0.0</v>
      </c>
      <c r="L213" s="81">
        <v>0.0</v>
      </c>
      <c r="M213" s="81">
        <v>0.0</v>
      </c>
      <c r="N213" s="81">
        <v>0.0</v>
      </c>
      <c r="O213" s="81">
        <v>0.0</v>
      </c>
      <c r="P213" s="183">
        <v>0.0</v>
      </c>
      <c r="Q213" s="176">
        <f t="shared" si="3"/>
        <v>0</v>
      </c>
      <c r="R213" s="55"/>
      <c r="S213" s="55"/>
      <c r="T213" s="55"/>
      <c r="U213" s="55"/>
      <c r="V213" s="55"/>
      <c r="W213" s="55"/>
      <c r="X213" s="55"/>
      <c r="Y213" s="55"/>
      <c r="Z213" s="55"/>
      <c r="AA213" s="55"/>
      <c r="AB213" s="55"/>
      <c r="AC213" s="55"/>
      <c r="AD213" s="55"/>
      <c r="AE213" s="55"/>
      <c r="AF213" s="55"/>
      <c r="AG213" s="55"/>
      <c r="AH213" s="55"/>
      <c r="AI213" s="55"/>
      <c r="AJ213" s="55"/>
    </row>
    <row r="214">
      <c r="A214" s="98" t="s">
        <v>3375</v>
      </c>
      <c r="B214" s="73" t="s">
        <v>2719</v>
      </c>
      <c r="C214" s="99" t="s">
        <v>3376</v>
      </c>
      <c r="D214" s="73" t="s">
        <v>37</v>
      </c>
      <c r="E214" s="77" t="s">
        <v>3377</v>
      </c>
      <c r="F214" s="100" t="s">
        <v>3017</v>
      </c>
      <c r="G214" s="25" t="str">
        <f t="shared" si="23"/>
        <v>16.930413</v>
      </c>
      <c r="H214" s="25" t="s">
        <v>5479</v>
      </c>
      <c r="I214" s="101">
        <v>3.0</v>
      </c>
      <c r="J214" s="101">
        <v>3.0</v>
      </c>
      <c r="K214" s="101">
        <v>0.0</v>
      </c>
      <c r="L214" s="101">
        <v>0.0</v>
      </c>
      <c r="M214" s="101">
        <v>0.0</v>
      </c>
      <c r="N214" s="101">
        <v>0.0</v>
      </c>
      <c r="O214" s="101">
        <v>0.0</v>
      </c>
      <c r="P214" s="55">
        <f t="shared" ref="P214:P221" si="36">L214/J214</f>
        <v>0</v>
      </c>
      <c r="Q214" s="176">
        <f t="shared" si="3"/>
        <v>3</v>
      </c>
      <c r="R214" s="55"/>
      <c r="S214" s="55"/>
      <c r="T214" s="55"/>
      <c r="U214" s="55"/>
      <c r="V214" s="55"/>
      <c r="W214" s="55"/>
      <c r="X214" s="55"/>
      <c r="Y214" s="55"/>
      <c r="Z214" s="55"/>
      <c r="AA214" s="55"/>
      <c r="AB214" s="55"/>
      <c r="AC214" s="55"/>
      <c r="AD214" s="55"/>
      <c r="AE214" s="55"/>
      <c r="AF214" s="55"/>
      <c r="AG214" s="55"/>
      <c r="AH214" s="55"/>
      <c r="AI214" s="55"/>
      <c r="AJ214" s="55"/>
    </row>
    <row r="215">
      <c r="A215" s="198" t="s">
        <v>3906</v>
      </c>
      <c r="B215" s="179" t="s">
        <v>3630</v>
      </c>
      <c r="C215" s="22" t="s">
        <v>3907</v>
      </c>
      <c r="D215" s="85" t="s">
        <v>37</v>
      </c>
      <c r="E215" s="181" t="s">
        <v>3910</v>
      </c>
      <c r="F215" s="54" t="s">
        <v>3909</v>
      </c>
      <c r="G215" s="25" t="str">
        <f t="shared" si="23"/>
        <v>32.474231</v>
      </c>
      <c r="H215" s="25" t="s">
        <v>5480</v>
      </c>
      <c r="I215" s="123">
        <v>3.0</v>
      </c>
      <c r="J215" s="123">
        <v>12.0</v>
      </c>
      <c r="K215" s="123">
        <v>0.0</v>
      </c>
      <c r="L215" s="123">
        <v>0.0</v>
      </c>
      <c r="M215" s="123">
        <v>0.0</v>
      </c>
      <c r="N215" s="123">
        <v>0.0</v>
      </c>
      <c r="O215" s="123">
        <v>1.0</v>
      </c>
      <c r="P215" s="55">
        <f t="shared" si="36"/>
        <v>0</v>
      </c>
      <c r="Q215" s="176">
        <f t="shared" si="3"/>
        <v>12</v>
      </c>
      <c r="R215" s="126"/>
      <c r="S215" s="22"/>
      <c r="T215" s="55"/>
      <c r="U215" s="55"/>
      <c r="V215" s="55"/>
      <c r="W215" s="55"/>
      <c r="X215" s="55"/>
      <c r="Y215" s="55"/>
      <c r="Z215" s="55"/>
      <c r="AA215" s="55"/>
      <c r="AB215" s="55"/>
      <c r="AC215" s="55"/>
      <c r="AD215" s="55"/>
    </row>
    <row r="216">
      <c r="A216" s="92" t="s">
        <v>3272</v>
      </c>
      <c r="B216" s="73" t="s">
        <v>2719</v>
      </c>
      <c r="C216" s="84" t="s">
        <v>3273</v>
      </c>
      <c r="D216" s="73" t="s">
        <v>37</v>
      </c>
      <c r="E216" s="82" t="s">
        <v>3275</v>
      </c>
      <c r="F216" s="86" t="s">
        <v>2743</v>
      </c>
      <c r="G216" s="25" t="str">
        <f t="shared" si="23"/>
        <v>14.754630</v>
      </c>
      <c r="H216" s="25" t="s">
        <v>5393</v>
      </c>
      <c r="I216" s="81">
        <v>2.0</v>
      </c>
      <c r="J216" s="81">
        <v>3.0</v>
      </c>
      <c r="K216" s="81">
        <v>0.0</v>
      </c>
      <c r="L216" s="81">
        <v>0.0</v>
      </c>
      <c r="M216" s="81">
        <v>0.0</v>
      </c>
      <c r="N216" s="81">
        <v>0.0</v>
      </c>
      <c r="O216" s="81">
        <v>3.0</v>
      </c>
      <c r="P216" s="55">
        <f t="shared" si="36"/>
        <v>0</v>
      </c>
      <c r="Q216" s="176">
        <f t="shared" si="3"/>
        <v>3</v>
      </c>
      <c r="R216" s="55"/>
      <c r="S216" s="55"/>
      <c r="T216" s="55"/>
      <c r="U216" s="55"/>
      <c r="V216" s="55"/>
      <c r="W216" s="55"/>
      <c r="X216" s="55"/>
      <c r="Y216" s="55"/>
      <c r="Z216" s="55"/>
      <c r="AA216" s="55"/>
      <c r="AB216" s="55"/>
      <c r="AC216" s="55"/>
      <c r="AD216" s="55"/>
      <c r="AE216" s="55"/>
      <c r="AF216" s="55"/>
      <c r="AG216" s="55"/>
      <c r="AH216" s="55"/>
      <c r="AI216" s="55"/>
      <c r="AJ216" s="55"/>
    </row>
    <row r="217">
      <c r="A217" s="196" t="s">
        <v>1611</v>
      </c>
      <c r="B217" s="185" t="s">
        <v>35</v>
      </c>
      <c r="C217" s="12" t="s">
        <v>1612</v>
      </c>
      <c r="D217" s="185" t="s">
        <v>1537</v>
      </c>
      <c r="E217" s="185" t="s">
        <v>1614</v>
      </c>
      <c r="F217" s="187" t="s">
        <v>80</v>
      </c>
      <c r="G217" s="14" t="str">
        <f t="shared" si="23"/>
        <v>34.354216</v>
      </c>
      <c r="H217" s="14" t="s">
        <v>5412</v>
      </c>
      <c r="I217" s="11">
        <v>6.0</v>
      </c>
      <c r="J217" s="11">
        <v>6.0</v>
      </c>
      <c r="K217" s="11">
        <v>0.0</v>
      </c>
      <c r="L217" s="11">
        <v>0.0</v>
      </c>
      <c r="M217" s="11">
        <v>0.0</v>
      </c>
      <c r="N217" s="11">
        <v>0.0</v>
      </c>
      <c r="O217" s="11">
        <v>1.0</v>
      </c>
      <c r="P217" s="55">
        <f t="shared" si="36"/>
        <v>0</v>
      </c>
      <c r="Q217" s="176">
        <f t="shared" si="3"/>
        <v>6</v>
      </c>
      <c r="R217" s="19"/>
      <c r="S217" s="11"/>
    </row>
    <row r="218">
      <c r="A218" s="92" t="s">
        <v>3168</v>
      </c>
      <c r="B218" s="73" t="s">
        <v>2719</v>
      </c>
      <c r="C218" s="84" t="s">
        <v>3169</v>
      </c>
      <c r="D218" s="73" t="s">
        <v>37</v>
      </c>
      <c r="E218" s="82" t="s">
        <v>3172</v>
      </c>
      <c r="F218" s="86" t="s">
        <v>3171</v>
      </c>
      <c r="G218" s="25" t="str">
        <f t="shared" si="23"/>
        <v>15.515888</v>
      </c>
      <c r="H218" s="25" t="s">
        <v>5481</v>
      </c>
      <c r="I218" s="81">
        <v>2.0</v>
      </c>
      <c r="J218" s="81">
        <v>3.0</v>
      </c>
      <c r="K218" s="81">
        <v>0.0</v>
      </c>
      <c r="L218" s="81">
        <v>0.0</v>
      </c>
      <c r="M218" s="81">
        <v>0.0</v>
      </c>
      <c r="N218" s="81">
        <v>0.0</v>
      </c>
      <c r="O218" s="81">
        <v>2.0</v>
      </c>
      <c r="P218" s="55">
        <f t="shared" si="36"/>
        <v>0</v>
      </c>
      <c r="Q218" s="176">
        <f t="shared" si="3"/>
        <v>3</v>
      </c>
      <c r="R218" s="55"/>
      <c r="S218" s="55"/>
      <c r="T218" s="55"/>
      <c r="U218" s="55"/>
      <c r="V218" s="55"/>
      <c r="W218" s="55"/>
      <c r="X218" s="55"/>
      <c r="Y218" s="55"/>
      <c r="Z218" s="55"/>
      <c r="AA218" s="55"/>
      <c r="AB218" s="55"/>
      <c r="AC218" s="55"/>
      <c r="AD218" s="55"/>
      <c r="AE218" s="55"/>
      <c r="AF218" s="55"/>
      <c r="AG218" s="55"/>
      <c r="AH218" s="55"/>
      <c r="AI218" s="55"/>
      <c r="AJ218" s="55"/>
    </row>
    <row r="219">
      <c r="A219" s="92" t="s">
        <v>3501</v>
      </c>
      <c r="B219" s="73" t="s">
        <v>2719</v>
      </c>
      <c r="C219" s="84" t="s">
        <v>3502</v>
      </c>
      <c r="D219" s="73" t="s">
        <v>1537</v>
      </c>
      <c r="E219" s="77" t="s">
        <v>3425</v>
      </c>
      <c r="F219" s="86" t="s">
        <v>3424</v>
      </c>
      <c r="G219" s="25" t="str">
        <f t="shared" si="23"/>
        <v>15.552727</v>
      </c>
      <c r="H219" s="25" t="s">
        <v>5482</v>
      </c>
      <c r="I219" s="81">
        <v>2.0</v>
      </c>
      <c r="J219" s="81">
        <v>12.0</v>
      </c>
      <c r="K219" s="81">
        <v>0.0</v>
      </c>
      <c r="L219" s="81">
        <v>0.0</v>
      </c>
      <c r="M219" s="81">
        <v>0.0</v>
      </c>
      <c r="N219" s="81">
        <v>0.0</v>
      </c>
      <c r="O219" s="81">
        <v>0.0</v>
      </c>
      <c r="P219" s="55">
        <f t="shared" si="36"/>
        <v>0</v>
      </c>
      <c r="Q219" s="176">
        <f t="shared" si="3"/>
        <v>12</v>
      </c>
      <c r="R219" s="55"/>
      <c r="S219" s="55"/>
      <c r="T219" s="55"/>
      <c r="U219" s="55"/>
      <c r="V219" s="55"/>
      <c r="W219" s="55"/>
      <c r="X219" s="55"/>
      <c r="Y219" s="55"/>
      <c r="Z219" s="55"/>
      <c r="AA219" s="55"/>
      <c r="AB219" s="55"/>
      <c r="AC219" s="55"/>
      <c r="AD219" s="55"/>
      <c r="AE219" s="55"/>
      <c r="AF219" s="55"/>
      <c r="AG219" s="55"/>
      <c r="AH219" s="55"/>
      <c r="AI219" s="55"/>
      <c r="AJ219" s="55"/>
    </row>
    <row r="220">
      <c r="A220" s="198" t="s">
        <v>5356</v>
      </c>
      <c r="B220" s="179" t="s">
        <v>3630</v>
      </c>
      <c r="C220" s="22" t="s">
        <v>3502</v>
      </c>
      <c r="D220" s="85" t="s">
        <v>1537</v>
      </c>
      <c r="E220" s="194" t="s">
        <v>5357</v>
      </c>
      <c r="F220" s="54" t="s">
        <v>3903</v>
      </c>
      <c r="G220" s="25" t="str">
        <f t="shared" si="23"/>
        <v>33.695975</v>
      </c>
      <c r="H220" s="25" t="s">
        <v>5468</v>
      </c>
      <c r="I220" s="123">
        <v>2.0</v>
      </c>
      <c r="J220" s="123">
        <v>2.0</v>
      </c>
      <c r="K220" s="123">
        <v>0.0</v>
      </c>
      <c r="L220" s="123">
        <v>0.0</v>
      </c>
      <c r="M220" s="123">
        <v>0.0</v>
      </c>
      <c r="N220" s="123">
        <v>0.0</v>
      </c>
      <c r="O220" s="123">
        <v>0.0</v>
      </c>
      <c r="P220" s="55">
        <f t="shared" si="36"/>
        <v>0</v>
      </c>
      <c r="Q220" s="176">
        <f t="shared" si="3"/>
        <v>2</v>
      </c>
      <c r="R220" s="126"/>
      <c r="S220" s="22"/>
      <c r="T220" s="55"/>
      <c r="U220" s="55"/>
      <c r="V220" s="55"/>
      <c r="W220" s="55"/>
      <c r="X220" s="55"/>
      <c r="Y220" s="55"/>
      <c r="Z220" s="55"/>
      <c r="AA220" s="55"/>
      <c r="AB220" s="55"/>
      <c r="AC220" s="55"/>
      <c r="AD220" s="55"/>
    </row>
    <row r="221">
      <c r="A221" s="199" t="s">
        <v>2331</v>
      </c>
      <c r="B221" s="85" t="s">
        <v>2301</v>
      </c>
      <c r="C221" s="22" t="s">
        <v>2332</v>
      </c>
      <c r="D221" s="85" t="s">
        <v>2303</v>
      </c>
      <c r="E221" s="191" t="s">
        <v>2334</v>
      </c>
      <c r="F221" s="85" t="s">
        <v>2316</v>
      </c>
      <c r="G221" s="25" t="str">
        <f t="shared" si="23"/>
        <v>5.152149</v>
      </c>
      <c r="H221" s="25" t="s">
        <v>5407</v>
      </c>
      <c r="I221" s="20">
        <v>0.0</v>
      </c>
      <c r="J221" s="20">
        <v>6.0</v>
      </c>
      <c r="K221" s="20">
        <v>0.0</v>
      </c>
      <c r="L221" s="20">
        <v>4.0</v>
      </c>
      <c r="M221" s="20">
        <v>0.0</v>
      </c>
      <c r="N221" s="20">
        <v>0.0</v>
      </c>
      <c r="O221" s="20">
        <v>3.0</v>
      </c>
      <c r="P221" s="55">
        <f t="shared" si="36"/>
        <v>0.6666666667</v>
      </c>
      <c r="Q221" s="176">
        <f t="shared" si="3"/>
        <v>2</v>
      </c>
      <c r="R221" s="20"/>
      <c r="S221" s="20"/>
      <c r="T221" s="53"/>
      <c r="U221" s="53"/>
      <c r="V221" s="53"/>
      <c r="W221" s="53"/>
      <c r="X221" s="53"/>
      <c r="Y221" s="53"/>
    </row>
    <row r="222">
      <c r="A222" s="92" t="s">
        <v>3173</v>
      </c>
      <c r="B222" s="73" t="s">
        <v>2719</v>
      </c>
      <c r="C222" s="84" t="s">
        <v>3174</v>
      </c>
      <c r="D222" s="73" t="s">
        <v>37</v>
      </c>
      <c r="E222" s="82" t="s">
        <v>2828</v>
      </c>
      <c r="F222" s="86" t="s">
        <v>2827</v>
      </c>
      <c r="G222" s="25" t="str">
        <f t="shared" si="23"/>
        <v>14.061619</v>
      </c>
      <c r="H222" s="25" t="s">
        <v>5458</v>
      </c>
      <c r="I222" s="81">
        <v>1.0</v>
      </c>
      <c r="J222" s="81">
        <v>1.0</v>
      </c>
      <c r="K222" s="81">
        <v>0.0</v>
      </c>
      <c r="L222" s="81">
        <v>0.0</v>
      </c>
      <c r="M222" s="81">
        <v>0.0</v>
      </c>
      <c r="N222" s="81">
        <v>0.0</v>
      </c>
      <c r="O222" s="81">
        <v>0.0</v>
      </c>
      <c r="P222" s="183">
        <v>0.0</v>
      </c>
      <c r="Q222" s="176">
        <f t="shared" si="3"/>
        <v>1</v>
      </c>
      <c r="R222" s="55"/>
      <c r="S222" s="55"/>
      <c r="T222" s="55"/>
      <c r="U222" s="55"/>
      <c r="V222" s="55"/>
      <c r="W222" s="55"/>
      <c r="X222" s="55"/>
      <c r="Y222" s="55"/>
      <c r="Z222" s="55"/>
      <c r="AA222" s="55"/>
      <c r="AB222" s="55"/>
      <c r="AC222" s="55"/>
      <c r="AD222" s="55"/>
      <c r="AE222" s="55"/>
      <c r="AF222" s="55"/>
      <c r="AG222" s="55"/>
      <c r="AH222" s="55"/>
      <c r="AI222" s="55"/>
      <c r="AJ222" s="55"/>
    </row>
    <row r="223">
      <c r="A223" s="92" t="s">
        <v>3175</v>
      </c>
      <c r="B223" s="73" t="s">
        <v>2719</v>
      </c>
      <c r="C223" s="84" t="s">
        <v>3174</v>
      </c>
      <c r="D223" s="73" t="s">
        <v>37</v>
      </c>
      <c r="E223" s="82" t="s">
        <v>3177</v>
      </c>
      <c r="F223" s="86" t="s">
        <v>2743</v>
      </c>
      <c r="G223" s="25" t="str">
        <f t="shared" si="23"/>
        <v>14.754630</v>
      </c>
      <c r="H223" s="25" t="s">
        <v>5393</v>
      </c>
      <c r="I223" s="81">
        <v>2.0</v>
      </c>
      <c r="J223" s="81">
        <v>4.0</v>
      </c>
      <c r="K223" s="81">
        <v>0.0</v>
      </c>
      <c r="L223" s="81">
        <v>0.0</v>
      </c>
      <c r="M223" s="81">
        <v>0.0</v>
      </c>
      <c r="N223" s="81">
        <v>0.0</v>
      </c>
      <c r="O223" s="81">
        <v>2.0</v>
      </c>
      <c r="P223" s="55">
        <f t="shared" ref="P223:P224" si="37">L223/J223</f>
        <v>0</v>
      </c>
      <c r="Q223" s="176">
        <f t="shared" si="3"/>
        <v>4</v>
      </c>
      <c r="R223" s="55"/>
      <c r="S223" s="55"/>
      <c r="T223" s="55"/>
      <c r="U223" s="55"/>
      <c r="V223" s="55"/>
      <c r="W223" s="55"/>
      <c r="X223" s="55"/>
      <c r="Y223" s="55"/>
      <c r="Z223" s="55"/>
      <c r="AA223" s="55"/>
      <c r="AB223" s="55"/>
      <c r="AC223" s="55"/>
      <c r="AD223" s="55"/>
      <c r="AE223" s="55"/>
      <c r="AF223" s="55"/>
      <c r="AG223" s="55"/>
      <c r="AH223" s="55"/>
      <c r="AI223" s="55"/>
      <c r="AJ223" s="55"/>
    </row>
    <row r="224">
      <c r="A224" s="92" t="s">
        <v>3505</v>
      </c>
      <c r="B224" s="73" t="s">
        <v>2719</v>
      </c>
      <c r="C224" s="84" t="s">
        <v>3506</v>
      </c>
      <c r="D224" s="73" t="s">
        <v>1537</v>
      </c>
      <c r="E224" s="77" t="s">
        <v>3507</v>
      </c>
      <c r="F224" s="86" t="s">
        <v>3424</v>
      </c>
      <c r="G224" s="25" t="str">
        <f t="shared" si="23"/>
        <v>15.552727</v>
      </c>
      <c r="H224" s="25" t="s">
        <v>5482</v>
      </c>
      <c r="I224" s="81">
        <v>1.0</v>
      </c>
      <c r="J224" s="81">
        <v>8.0</v>
      </c>
      <c r="K224" s="81">
        <v>0.0</v>
      </c>
      <c r="L224" s="81">
        <v>0.0</v>
      </c>
      <c r="M224" s="81">
        <v>0.0</v>
      </c>
      <c r="N224" s="81">
        <v>0.0</v>
      </c>
      <c r="O224" s="81">
        <v>0.0</v>
      </c>
      <c r="P224" s="55">
        <f t="shared" si="37"/>
        <v>0</v>
      </c>
      <c r="Q224" s="176">
        <f t="shared" si="3"/>
        <v>8</v>
      </c>
      <c r="R224" s="55"/>
      <c r="S224" s="55"/>
      <c r="T224" s="55"/>
      <c r="U224" s="55"/>
      <c r="V224" s="55"/>
      <c r="W224" s="55"/>
      <c r="X224" s="55"/>
      <c r="Y224" s="55"/>
      <c r="Z224" s="55"/>
      <c r="AA224" s="55"/>
      <c r="AB224" s="55"/>
      <c r="AC224" s="55"/>
      <c r="AD224" s="55"/>
      <c r="AE224" s="55"/>
      <c r="AF224" s="55"/>
      <c r="AG224" s="55"/>
      <c r="AH224" s="55"/>
      <c r="AI224" s="55"/>
      <c r="AJ224" s="55"/>
    </row>
    <row r="225">
      <c r="A225" s="92" t="s">
        <v>3379</v>
      </c>
      <c r="B225" s="73" t="s">
        <v>2719</v>
      </c>
      <c r="C225" s="84" t="s">
        <v>3380</v>
      </c>
      <c r="D225" s="73" t="s">
        <v>37</v>
      </c>
      <c r="E225" s="82" t="s">
        <v>3177</v>
      </c>
      <c r="F225" s="86" t="s">
        <v>2743</v>
      </c>
      <c r="G225" s="25" t="str">
        <f t="shared" si="23"/>
        <v>14.754630</v>
      </c>
      <c r="H225" s="25" t="s">
        <v>5393</v>
      </c>
      <c r="I225" s="81">
        <v>4.0</v>
      </c>
      <c r="J225" s="81">
        <v>4.0</v>
      </c>
      <c r="K225" s="81">
        <v>0.0</v>
      </c>
      <c r="L225" s="81">
        <v>0.0</v>
      </c>
      <c r="M225" s="81">
        <v>0.0</v>
      </c>
      <c r="N225" s="81">
        <v>0.0</v>
      </c>
      <c r="O225" s="81">
        <v>0.0</v>
      </c>
      <c r="P225" s="183">
        <v>0.0</v>
      </c>
      <c r="Q225" s="176">
        <f t="shared" si="3"/>
        <v>4</v>
      </c>
      <c r="R225" s="55"/>
      <c r="S225" s="55"/>
      <c r="T225" s="55"/>
      <c r="U225" s="55"/>
      <c r="V225" s="55"/>
      <c r="W225" s="55"/>
      <c r="X225" s="55"/>
      <c r="Y225" s="55"/>
      <c r="Z225" s="55"/>
      <c r="AA225" s="55"/>
      <c r="AB225" s="55"/>
      <c r="AC225" s="55"/>
      <c r="AD225" s="55"/>
      <c r="AE225" s="55"/>
      <c r="AF225" s="55"/>
      <c r="AG225" s="55"/>
      <c r="AH225" s="55"/>
      <c r="AI225" s="55"/>
      <c r="AJ225" s="55"/>
    </row>
    <row r="226">
      <c r="A226" s="92" t="s">
        <v>3508</v>
      </c>
      <c r="B226" s="73" t="s">
        <v>2719</v>
      </c>
      <c r="C226" s="84" t="s">
        <v>3509</v>
      </c>
      <c r="D226" s="73" t="s">
        <v>1537</v>
      </c>
      <c r="E226" s="77" t="s">
        <v>3513</v>
      </c>
      <c r="F226" s="86" t="s">
        <v>3512</v>
      </c>
      <c r="G226" s="25" t="str">
        <f t="shared" si="23"/>
        <v>13.521919</v>
      </c>
      <c r="H226" s="25" t="s">
        <v>5483</v>
      </c>
      <c r="I226" s="81">
        <v>2.0</v>
      </c>
      <c r="J226" s="81">
        <v>2.0</v>
      </c>
      <c r="K226" s="81">
        <v>0.0</v>
      </c>
      <c r="L226" s="81">
        <v>0.0</v>
      </c>
      <c r="M226" s="81">
        <v>0.0</v>
      </c>
      <c r="N226" s="81">
        <v>0.0</v>
      </c>
      <c r="O226" s="81">
        <v>0.0</v>
      </c>
      <c r="P226" s="55">
        <f t="shared" ref="P226:P231" si="38">L226/J226</f>
        <v>0</v>
      </c>
      <c r="Q226" s="176">
        <f t="shared" si="3"/>
        <v>2</v>
      </c>
      <c r="R226" s="55"/>
      <c r="S226" s="55"/>
      <c r="T226" s="55"/>
      <c r="U226" s="55"/>
      <c r="V226" s="55"/>
      <c r="W226" s="55"/>
      <c r="X226" s="55"/>
      <c r="Y226" s="55"/>
      <c r="Z226" s="55"/>
      <c r="AA226" s="55"/>
      <c r="AB226" s="55"/>
      <c r="AC226" s="55"/>
      <c r="AD226" s="55"/>
      <c r="AE226" s="55"/>
      <c r="AF226" s="55"/>
      <c r="AG226" s="55"/>
      <c r="AH226" s="55"/>
      <c r="AI226" s="55"/>
      <c r="AJ226" s="55"/>
    </row>
    <row r="227">
      <c r="A227" s="92" t="s">
        <v>3178</v>
      </c>
      <c r="B227" s="73" t="s">
        <v>2719</v>
      </c>
      <c r="C227" s="84" t="s">
        <v>3179</v>
      </c>
      <c r="D227" s="73" t="s">
        <v>37</v>
      </c>
      <c r="E227" s="82" t="s">
        <v>3181</v>
      </c>
      <c r="F227" s="86" t="s">
        <v>2838</v>
      </c>
      <c r="G227" s="25" t="str">
        <f t="shared" si="23"/>
        <v>16.790181</v>
      </c>
      <c r="H227" s="25" t="s">
        <v>5438</v>
      </c>
      <c r="I227" s="81">
        <v>2.0</v>
      </c>
      <c r="J227" s="81">
        <v>4.0</v>
      </c>
      <c r="K227" s="81">
        <v>0.0</v>
      </c>
      <c r="L227" s="81">
        <v>0.0</v>
      </c>
      <c r="M227" s="81">
        <v>0.0</v>
      </c>
      <c r="N227" s="81">
        <v>0.0</v>
      </c>
      <c r="O227" s="81">
        <v>0.0</v>
      </c>
      <c r="P227" s="55">
        <f t="shared" si="38"/>
        <v>0</v>
      </c>
      <c r="Q227" s="176">
        <f t="shared" si="3"/>
        <v>4</v>
      </c>
      <c r="R227" s="55"/>
      <c r="S227" s="55"/>
      <c r="T227" s="55"/>
      <c r="U227" s="55"/>
      <c r="V227" s="55"/>
      <c r="W227" s="55"/>
      <c r="X227" s="55"/>
      <c r="Y227" s="55"/>
      <c r="Z227" s="55"/>
      <c r="AA227" s="55"/>
      <c r="AB227" s="55"/>
      <c r="AC227" s="55"/>
      <c r="AD227" s="55"/>
      <c r="AE227" s="55"/>
      <c r="AF227" s="55"/>
      <c r="AG227" s="55"/>
      <c r="AH227" s="55"/>
      <c r="AI227" s="55"/>
      <c r="AJ227" s="55"/>
    </row>
    <row r="228">
      <c r="A228" s="199" t="s">
        <v>2445</v>
      </c>
      <c r="B228" s="85" t="s">
        <v>2301</v>
      </c>
      <c r="C228" s="22" t="s">
        <v>929</v>
      </c>
      <c r="D228" s="85" t="s">
        <v>37</v>
      </c>
      <c r="E228" s="191" t="s">
        <v>2447</v>
      </c>
      <c r="F228" s="85" t="s">
        <v>2316</v>
      </c>
      <c r="G228" s="25" t="str">
        <f t="shared" si="23"/>
        <v>5.152149</v>
      </c>
      <c r="H228" s="25" t="s">
        <v>5407</v>
      </c>
      <c r="I228" s="20">
        <v>150.0</v>
      </c>
      <c r="J228" s="20">
        <v>200.0</v>
      </c>
      <c r="K228" s="20">
        <v>0.0</v>
      </c>
      <c r="L228" s="20">
        <v>0.0</v>
      </c>
      <c r="M228" s="20">
        <v>0.0</v>
      </c>
      <c r="N228" s="20">
        <v>0.0</v>
      </c>
      <c r="O228" s="20">
        <v>0.0</v>
      </c>
      <c r="P228" s="55">
        <f t="shared" si="38"/>
        <v>0</v>
      </c>
      <c r="Q228" s="176">
        <f t="shared" si="3"/>
        <v>200</v>
      </c>
      <c r="R228" s="20"/>
      <c r="S228" s="20"/>
      <c r="T228" s="53"/>
      <c r="U228" s="53"/>
      <c r="V228" s="53"/>
      <c r="W228" s="53"/>
      <c r="X228" s="53"/>
      <c r="Y228" s="53"/>
    </row>
    <row r="229">
      <c r="A229" s="196" t="s">
        <v>928</v>
      </c>
      <c r="B229" s="185" t="s">
        <v>35</v>
      </c>
      <c r="C229" s="12" t="s">
        <v>929</v>
      </c>
      <c r="D229" s="185" t="s">
        <v>37</v>
      </c>
      <c r="E229" s="185" t="s">
        <v>931</v>
      </c>
      <c r="F229" s="14" t="s">
        <v>144</v>
      </c>
      <c r="G229" s="14" t="str">
        <f t="shared" si="23"/>
        <v>34.215777</v>
      </c>
      <c r="H229" s="14" t="s">
        <v>5453</v>
      </c>
      <c r="I229" s="11">
        <v>15.0</v>
      </c>
      <c r="J229" s="11">
        <v>15.0</v>
      </c>
      <c r="K229" s="11">
        <v>0.0</v>
      </c>
      <c r="L229" s="11">
        <v>0.0</v>
      </c>
      <c r="M229" s="11">
        <v>0.0</v>
      </c>
      <c r="N229" s="11">
        <v>0.0</v>
      </c>
      <c r="O229" s="11">
        <v>0.0</v>
      </c>
      <c r="P229" s="55">
        <f t="shared" si="38"/>
        <v>0</v>
      </c>
      <c r="Q229" s="176">
        <f t="shared" si="3"/>
        <v>15</v>
      </c>
      <c r="R229" s="11"/>
      <c r="S229" s="11"/>
    </row>
    <row r="230">
      <c r="A230" s="92" t="s">
        <v>3592</v>
      </c>
      <c r="B230" s="73" t="s">
        <v>2719</v>
      </c>
      <c r="C230" s="84" t="s">
        <v>3593</v>
      </c>
      <c r="D230" s="73" t="s">
        <v>1537</v>
      </c>
      <c r="E230" s="77" t="s">
        <v>3377</v>
      </c>
      <c r="F230" s="86" t="s">
        <v>3017</v>
      </c>
      <c r="G230" s="25" t="str">
        <f t="shared" si="23"/>
        <v>16.930413</v>
      </c>
      <c r="H230" s="25" t="s">
        <v>5479</v>
      </c>
      <c r="I230" s="81">
        <v>1.0</v>
      </c>
      <c r="J230" s="81">
        <v>4.0</v>
      </c>
      <c r="K230" s="81">
        <v>0.0</v>
      </c>
      <c r="L230" s="81">
        <v>1.0</v>
      </c>
      <c r="M230" s="81">
        <v>0.0</v>
      </c>
      <c r="N230" s="81">
        <v>1.0</v>
      </c>
      <c r="O230" s="81">
        <v>0.0</v>
      </c>
      <c r="P230" s="55">
        <f t="shared" si="38"/>
        <v>0.25</v>
      </c>
      <c r="Q230" s="176">
        <f t="shared" si="3"/>
        <v>2</v>
      </c>
      <c r="R230" s="55"/>
      <c r="S230" s="55"/>
      <c r="T230" s="55"/>
      <c r="U230" s="55"/>
      <c r="V230" s="55"/>
      <c r="W230" s="55"/>
      <c r="X230" s="55"/>
      <c r="Y230" s="55"/>
      <c r="Z230" s="55"/>
      <c r="AA230" s="55"/>
      <c r="AB230" s="55"/>
      <c r="AC230" s="55"/>
      <c r="AD230" s="55"/>
      <c r="AE230" s="55"/>
      <c r="AF230" s="55"/>
      <c r="AG230" s="55"/>
      <c r="AH230" s="55"/>
      <c r="AI230" s="55"/>
      <c r="AJ230" s="55"/>
    </row>
    <row r="231">
      <c r="A231" s="92" t="s">
        <v>3514</v>
      </c>
      <c r="B231" s="73" t="s">
        <v>2719</v>
      </c>
      <c r="C231" s="84" t="s">
        <v>3515</v>
      </c>
      <c r="D231" s="73" t="s">
        <v>1537</v>
      </c>
      <c r="E231" s="77" t="s">
        <v>38</v>
      </c>
      <c r="F231" s="86" t="s">
        <v>38</v>
      </c>
      <c r="G231" s="25" t="str">
        <f t="shared" si="23"/>
        <v>#VALUE!</v>
      </c>
      <c r="H231" s="25" t="e">
        <v>#VALUE!</v>
      </c>
      <c r="I231" s="81">
        <v>7.0</v>
      </c>
      <c r="J231" s="81">
        <v>11.0</v>
      </c>
      <c r="K231" s="81">
        <v>0.0</v>
      </c>
      <c r="L231" s="81">
        <v>2.0</v>
      </c>
      <c r="M231" s="81">
        <v>0.0</v>
      </c>
      <c r="N231" s="81">
        <v>2.0</v>
      </c>
      <c r="O231" s="81">
        <v>0.0</v>
      </c>
      <c r="P231" s="55">
        <f t="shared" si="38"/>
        <v>0.1818181818</v>
      </c>
      <c r="Q231" s="176">
        <f t="shared" si="3"/>
        <v>7</v>
      </c>
      <c r="R231" s="55"/>
      <c r="S231" s="55"/>
      <c r="T231" s="55"/>
      <c r="U231" s="55"/>
      <c r="V231" s="55"/>
      <c r="W231" s="55"/>
      <c r="X231" s="55"/>
      <c r="Y231" s="55"/>
      <c r="Z231" s="55"/>
      <c r="AA231" s="55"/>
      <c r="AB231" s="55"/>
      <c r="AC231" s="55"/>
      <c r="AD231" s="55"/>
      <c r="AE231" s="55"/>
      <c r="AF231" s="55"/>
      <c r="AG231" s="55"/>
      <c r="AH231" s="55"/>
      <c r="AI231" s="55"/>
      <c r="AJ231" s="55"/>
    </row>
    <row r="232">
      <c r="A232" s="92" t="s">
        <v>3594</v>
      </c>
      <c r="B232" s="73" t="s">
        <v>2719</v>
      </c>
      <c r="C232" s="84" t="s">
        <v>2059</v>
      </c>
      <c r="D232" s="73" t="s">
        <v>1537</v>
      </c>
      <c r="E232" s="82" t="s">
        <v>3597</v>
      </c>
      <c r="F232" s="86" t="s">
        <v>3596</v>
      </c>
      <c r="G232" s="25" t="str">
        <f t="shared" si="23"/>
        <v>15.217020</v>
      </c>
      <c r="H232" s="25" t="s">
        <v>5484</v>
      </c>
      <c r="I232" s="81">
        <v>1.0</v>
      </c>
      <c r="J232" s="81">
        <v>1.0</v>
      </c>
      <c r="K232" s="81">
        <v>1.0</v>
      </c>
      <c r="L232" s="81">
        <v>1.0</v>
      </c>
      <c r="M232" s="81">
        <v>0.0</v>
      </c>
      <c r="N232" s="81">
        <v>0.0</v>
      </c>
      <c r="O232" s="81">
        <v>0.0</v>
      </c>
      <c r="P232" s="183">
        <v>0.0</v>
      </c>
      <c r="Q232" s="176">
        <f t="shared" si="3"/>
        <v>0</v>
      </c>
      <c r="R232" s="55"/>
      <c r="S232" s="55"/>
      <c r="T232" s="55"/>
      <c r="U232" s="55"/>
      <c r="V232" s="55"/>
      <c r="W232" s="55"/>
      <c r="X232" s="55"/>
      <c r="Y232" s="55"/>
      <c r="Z232" s="55"/>
      <c r="AA232" s="55"/>
      <c r="AB232" s="55"/>
      <c r="AC232" s="55"/>
      <c r="AD232" s="55"/>
      <c r="AE232" s="55"/>
      <c r="AF232" s="55"/>
      <c r="AG232" s="55"/>
      <c r="AH232" s="55"/>
      <c r="AI232" s="55"/>
      <c r="AJ232" s="55"/>
    </row>
    <row r="233">
      <c r="A233" s="196" t="s">
        <v>2058</v>
      </c>
      <c r="B233" s="185" t="s">
        <v>35</v>
      </c>
      <c r="C233" s="12" t="s">
        <v>2059</v>
      </c>
      <c r="D233" s="185" t="s">
        <v>1537</v>
      </c>
      <c r="E233" s="185" t="s">
        <v>170</v>
      </c>
      <c r="F233" s="14" t="s">
        <v>160</v>
      </c>
      <c r="G233" s="14" t="str">
        <f t="shared" si="23"/>
        <v>34.846589</v>
      </c>
      <c r="H233" s="14" t="s">
        <v>5397</v>
      </c>
      <c r="I233" s="11">
        <v>12.0</v>
      </c>
      <c r="J233" s="11">
        <v>21.0</v>
      </c>
      <c r="K233" s="11">
        <v>0.0</v>
      </c>
      <c r="L233" s="11">
        <v>1.0</v>
      </c>
      <c r="M233" s="11">
        <v>0.0</v>
      </c>
      <c r="N233" s="11">
        <v>1.0</v>
      </c>
      <c r="O233" s="11">
        <v>0.0</v>
      </c>
      <c r="P233" s="55">
        <f t="shared" ref="P233:P236" si="39">L233/J233</f>
        <v>0.04761904762</v>
      </c>
      <c r="Q233" s="176">
        <f t="shared" si="3"/>
        <v>19</v>
      </c>
      <c r="R233" s="19"/>
      <c r="S233" s="11"/>
    </row>
    <row r="234">
      <c r="A234" s="198" t="s">
        <v>4173</v>
      </c>
      <c r="B234" s="179" t="s">
        <v>3630</v>
      </c>
      <c r="C234" s="22" t="s">
        <v>4174</v>
      </c>
      <c r="D234" s="85" t="s">
        <v>37</v>
      </c>
      <c r="E234" s="181" t="s">
        <v>3753</v>
      </c>
      <c r="F234" s="54" t="s">
        <v>3752</v>
      </c>
      <c r="G234" s="25" t="str">
        <f t="shared" si="23"/>
        <v>32.956928</v>
      </c>
      <c r="H234" s="25" t="s">
        <v>5420</v>
      </c>
      <c r="I234" s="123">
        <v>9.0</v>
      </c>
      <c r="J234" s="123">
        <v>9.0</v>
      </c>
      <c r="K234" s="123">
        <v>0.0</v>
      </c>
      <c r="L234" s="123">
        <v>0.0</v>
      </c>
      <c r="M234" s="123">
        <v>0.0</v>
      </c>
      <c r="N234" s="123">
        <v>0.0</v>
      </c>
      <c r="O234" s="123">
        <v>2.0</v>
      </c>
      <c r="P234" s="55">
        <f t="shared" si="39"/>
        <v>0</v>
      </c>
      <c r="Q234" s="176">
        <f t="shared" si="3"/>
        <v>9</v>
      </c>
      <c r="R234" s="126"/>
      <c r="S234" s="22"/>
      <c r="T234" s="55"/>
      <c r="U234" s="55"/>
      <c r="V234" s="55"/>
      <c r="W234" s="55"/>
      <c r="X234" s="55"/>
      <c r="Y234" s="55"/>
      <c r="Z234" s="55"/>
      <c r="AA234" s="55"/>
      <c r="AB234" s="55"/>
      <c r="AC234" s="55"/>
      <c r="AD234" s="55"/>
    </row>
    <row r="235">
      <c r="A235" s="198" t="s">
        <v>4616</v>
      </c>
      <c r="B235" s="179" t="s">
        <v>3630</v>
      </c>
      <c r="C235" s="22" t="s">
        <v>4617</v>
      </c>
      <c r="D235" s="85" t="s">
        <v>37</v>
      </c>
      <c r="E235" s="181" t="s">
        <v>4619</v>
      </c>
      <c r="F235" s="54" t="s">
        <v>3671</v>
      </c>
      <c r="G235" s="25" t="str">
        <f t="shared" si="23"/>
        <v>32.320237</v>
      </c>
      <c r="H235" s="25" t="s">
        <v>5395</v>
      </c>
      <c r="I235" s="123">
        <v>2.0</v>
      </c>
      <c r="J235" s="123">
        <v>5.0</v>
      </c>
      <c r="K235" s="123">
        <v>0.0</v>
      </c>
      <c r="L235" s="123">
        <v>5.0</v>
      </c>
      <c r="M235" s="123">
        <v>0.0</v>
      </c>
      <c r="N235" s="123">
        <v>0.0</v>
      </c>
      <c r="O235" s="123">
        <v>2.0</v>
      </c>
      <c r="P235" s="55">
        <f t="shared" si="39"/>
        <v>1</v>
      </c>
      <c r="Q235" s="176">
        <f t="shared" si="3"/>
        <v>0</v>
      </c>
      <c r="R235" s="126"/>
      <c r="S235" s="22"/>
      <c r="T235" s="55"/>
      <c r="U235" s="55"/>
      <c r="V235" s="55"/>
      <c r="W235" s="55"/>
      <c r="X235" s="55"/>
      <c r="Y235" s="55"/>
      <c r="Z235" s="55"/>
      <c r="AA235" s="55"/>
      <c r="AB235" s="55"/>
      <c r="AC235" s="55"/>
      <c r="AD235" s="55"/>
    </row>
    <row r="236">
      <c r="A236" s="199" t="s">
        <v>2448</v>
      </c>
      <c r="B236" s="85" t="s">
        <v>2301</v>
      </c>
      <c r="C236" s="22" t="s">
        <v>2449</v>
      </c>
      <c r="D236" s="85" t="s">
        <v>37</v>
      </c>
      <c r="E236" s="191" t="s">
        <v>2452</v>
      </c>
      <c r="F236" s="21" t="s">
        <v>2451</v>
      </c>
      <c r="G236" s="25" t="str">
        <f t="shared" si="23"/>
        <v>1.980536</v>
      </c>
      <c r="H236" s="25" t="s">
        <v>5485</v>
      </c>
      <c r="I236" s="20">
        <v>19.0</v>
      </c>
      <c r="J236" s="20">
        <v>19.0</v>
      </c>
      <c r="K236" s="20">
        <v>0.0</v>
      </c>
      <c r="L236" s="20">
        <v>0.0</v>
      </c>
      <c r="M236" s="20">
        <v>0.0</v>
      </c>
      <c r="N236" s="20">
        <v>0.0</v>
      </c>
      <c r="O236" s="20">
        <v>0.0</v>
      </c>
      <c r="P236" s="55">
        <f t="shared" si="39"/>
        <v>0</v>
      </c>
      <c r="Q236" s="176">
        <f t="shared" si="3"/>
        <v>19</v>
      </c>
      <c r="R236" s="20"/>
      <c r="S236" s="20"/>
      <c r="T236" s="53"/>
      <c r="U236" s="53"/>
      <c r="V236" s="53"/>
      <c r="W236" s="53"/>
      <c r="X236" s="53"/>
      <c r="Y236" s="53"/>
    </row>
    <row r="237">
      <c r="A237" s="92" t="s">
        <v>3598</v>
      </c>
      <c r="B237" s="73" t="s">
        <v>2719</v>
      </c>
      <c r="C237" s="84" t="s">
        <v>2061</v>
      </c>
      <c r="D237" s="73" t="s">
        <v>1537</v>
      </c>
      <c r="E237" s="77" t="s">
        <v>3377</v>
      </c>
      <c r="F237" s="77" t="s">
        <v>3017</v>
      </c>
      <c r="G237" s="25" t="str">
        <f t="shared" si="23"/>
        <v>16.930413</v>
      </c>
      <c r="H237" s="25" t="s">
        <v>5479</v>
      </c>
      <c r="I237" s="81">
        <v>0.0</v>
      </c>
      <c r="J237" s="81">
        <v>0.0</v>
      </c>
      <c r="K237" s="81">
        <v>0.0</v>
      </c>
      <c r="L237" s="81">
        <v>0.0</v>
      </c>
      <c r="M237" s="81">
        <v>0.0</v>
      </c>
      <c r="N237" s="81">
        <v>0.0</v>
      </c>
      <c r="O237" s="81">
        <v>0.0</v>
      </c>
      <c r="P237" s="183">
        <v>0.0</v>
      </c>
      <c r="Q237" s="176">
        <f t="shared" si="3"/>
        <v>0</v>
      </c>
      <c r="R237" s="55"/>
      <c r="S237" s="55"/>
      <c r="T237" s="55"/>
      <c r="U237" s="55"/>
      <c r="V237" s="55"/>
      <c r="W237" s="55"/>
      <c r="X237" s="55"/>
      <c r="Y237" s="55"/>
      <c r="Z237" s="55"/>
      <c r="AA237" s="55"/>
      <c r="AB237" s="55"/>
      <c r="AC237" s="55"/>
      <c r="AD237" s="55"/>
      <c r="AE237" s="55"/>
      <c r="AF237" s="55"/>
      <c r="AG237" s="55"/>
      <c r="AH237" s="55"/>
      <c r="AI237" s="55"/>
      <c r="AJ237" s="55"/>
    </row>
    <row r="238">
      <c r="A238" s="196" t="s">
        <v>2060</v>
      </c>
      <c r="B238" s="185" t="s">
        <v>35</v>
      </c>
      <c r="C238" s="12" t="s">
        <v>2061</v>
      </c>
      <c r="D238" s="185" t="s">
        <v>1537</v>
      </c>
      <c r="E238" s="185" t="s">
        <v>1273</v>
      </c>
      <c r="F238" s="14" t="s">
        <v>1223</v>
      </c>
      <c r="G238" s="14" t="str">
        <f t="shared" si="23"/>
        <v>31.363647</v>
      </c>
      <c r="H238" s="14" t="s">
        <v>5457</v>
      </c>
      <c r="I238" s="11">
        <v>0.0</v>
      </c>
      <c r="J238" s="11">
        <v>0.0</v>
      </c>
      <c r="K238" s="11">
        <v>0.0</v>
      </c>
      <c r="L238" s="11">
        <v>0.0</v>
      </c>
      <c r="M238" s="11">
        <v>0.0</v>
      </c>
      <c r="N238" s="11">
        <v>0.0</v>
      </c>
      <c r="O238" s="11">
        <v>0.0</v>
      </c>
      <c r="P238" s="183">
        <v>0.0</v>
      </c>
      <c r="Q238" s="176">
        <f t="shared" si="3"/>
        <v>0</v>
      </c>
      <c r="R238" s="19"/>
      <c r="S238" s="11"/>
    </row>
    <row r="239">
      <c r="A239" s="198" t="s">
        <v>4621</v>
      </c>
      <c r="B239" s="179" t="s">
        <v>3630</v>
      </c>
      <c r="C239" s="22" t="s">
        <v>4622</v>
      </c>
      <c r="D239" s="85" t="s">
        <v>37</v>
      </c>
      <c r="E239" s="181" t="s">
        <v>3793</v>
      </c>
      <c r="F239" s="54" t="s">
        <v>3792</v>
      </c>
      <c r="G239" s="25" t="str">
        <f t="shared" si="23"/>
        <v>33.150049</v>
      </c>
      <c r="H239" s="25" t="s">
        <v>5391</v>
      </c>
      <c r="I239" s="123">
        <v>5.0</v>
      </c>
      <c r="J239" s="123">
        <v>5.0</v>
      </c>
      <c r="K239" s="123">
        <v>0.0</v>
      </c>
      <c r="L239" s="123">
        <v>0.0</v>
      </c>
      <c r="M239" s="123">
        <v>0.0</v>
      </c>
      <c r="N239" s="123">
        <v>0.0</v>
      </c>
      <c r="O239" s="123">
        <v>2.0</v>
      </c>
      <c r="P239" s="55">
        <f t="shared" ref="P239:P244" si="40">L239/J239</f>
        <v>0</v>
      </c>
      <c r="Q239" s="176">
        <f t="shared" si="3"/>
        <v>5</v>
      </c>
      <c r="R239" s="126"/>
      <c r="S239" s="22"/>
      <c r="T239" s="55"/>
      <c r="U239" s="55"/>
      <c r="V239" s="55"/>
      <c r="W239" s="55"/>
      <c r="X239" s="55"/>
      <c r="Y239" s="55"/>
      <c r="Z239" s="55"/>
      <c r="AA239" s="55"/>
      <c r="AB239" s="55"/>
      <c r="AC239" s="55"/>
      <c r="AD239" s="55"/>
    </row>
    <row r="240">
      <c r="A240" s="198" t="s">
        <v>4874</v>
      </c>
      <c r="B240" s="179" t="s">
        <v>3630</v>
      </c>
      <c r="C240" s="22" t="s">
        <v>2864</v>
      </c>
      <c r="D240" s="85" t="s">
        <v>37</v>
      </c>
      <c r="E240" s="181" t="s">
        <v>4876</v>
      </c>
      <c r="F240" s="54" t="s">
        <v>3671</v>
      </c>
      <c r="G240" s="25" t="str">
        <f t="shared" si="23"/>
        <v>32.320237</v>
      </c>
      <c r="H240" s="25" t="s">
        <v>5395</v>
      </c>
      <c r="I240" s="123">
        <v>4.0</v>
      </c>
      <c r="J240" s="123">
        <v>15.0</v>
      </c>
      <c r="K240" s="123">
        <v>0.0</v>
      </c>
      <c r="L240" s="123">
        <v>0.0</v>
      </c>
      <c r="M240" s="123">
        <v>0.0</v>
      </c>
      <c r="N240" s="123">
        <v>0.0</v>
      </c>
      <c r="O240" s="123">
        <v>0.0</v>
      </c>
      <c r="P240" s="55">
        <f t="shared" si="40"/>
        <v>0</v>
      </c>
      <c r="Q240" s="176">
        <f t="shared" si="3"/>
        <v>15</v>
      </c>
      <c r="R240" s="126"/>
      <c r="S240" s="22"/>
      <c r="T240" s="55"/>
      <c r="U240" s="55"/>
      <c r="V240" s="55"/>
      <c r="W240" s="55"/>
      <c r="X240" s="55"/>
      <c r="Y240" s="55"/>
      <c r="Z240" s="55"/>
      <c r="AA240" s="55"/>
      <c r="AB240" s="55"/>
      <c r="AC240" s="55"/>
      <c r="AD240" s="55"/>
    </row>
    <row r="241">
      <c r="A241" s="198" t="s">
        <v>4878</v>
      </c>
      <c r="B241" s="179" t="s">
        <v>3630</v>
      </c>
      <c r="C241" s="22" t="s">
        <v>2864</v>
      </c>
      <c r="D241" s="85" t="s">
        <v>37</v>
      </c>
      <c r="E241" s="181" t="s">
        <v>4881</v>
      </c>
      <c r="F241" s="54" t="s">
        <v>4880</v>
      </c>
      <c r="G241" s="25" t="str">
        <f t="shared" si="23"/>
        <v>32.662340</v>
      </c>
      <c r="H241" s="25" t="s">
        <v>5486</v>
      </c>
      <c r="I241" s="123">
        <v>6.0</v>
      </c>
      <c r="J241" s="123">
        <v>6.0</v>
      </c>
      <c r="K241" s="123">
        <v>0.0</v>
      </c>
      <c r="L241" s="123">
        <v>0.0</v>
      </c>
      <c r="M241" s="123">
        <v>0.0</v>
      </c>
      <c r="N241" s="123">
        <v>0.0</v>
      </c>
      <c r="O241" s="123">
        <v>0.0</v>
      </c>
      <c r="P241" s="55">
        <f t="shared" si="40"/>
        <v>0</v>
      </c>
      <c r="Q241" s="176">
        <f t="shared" si="3"/>
        <v>6</v>
      </c>
      <c r="R241" s="126"/>
      <c r="S241" s="22"/>
      <c r="T241" s="55"/>
      <c r="U241" s="55"/>
      <c r="V241" s="55"/>
      <c r="W241" s="55"/>
      <c r="X241" s="55"/>
      <c r="Y241" s="55"/>
      <c r="Z241" s="55"/>
      <c r="AA241" s="55"/>
      <c r="AB241" s="55"/>
      <c r="AC241" s="55"/>
      <c r="AD241" s="55"/>
    </row>
    <row r="242">
      <c r="A242" s="92" t="s">
        <v>2863</v>
      </c>
      <c r="B242" s="73" t="s">
        <v>2719</v>
      </c>
      <c r="C242" s="84" t="s">
        <v>2864</v>
      </c>
      <c r="D242" s="73" t="s">
        <v>37</v>
      </c>
      <c r="E242" s="77" t="s">
        <v>2867</v>
      </c>
      <c r="F242" s="86" t="s">
        <v>2866</v>
      </c>
      <c r="G242" s="25" t="str">
        <f t="shared" si="23"/>
        <v>13.988914</v>
      </c>
      <c r="H242" s="25" t="s">
        <v>5416</v>
      </c>
      <c r="I242" s="81">
        <v>23.0</v>
      </c>
      <c r="J242" s="81">
        <v>34.0</v>
      </c>
      <c r="K242" s="81">
        <v>2.0</v>
      </c>
      <c r="L242" s="81">
        <v>2.0</v>
      </c>
      <c r="M242" s="81">
        <v>0.0</v>
      </c>
      <c r="N242" s="81">
        <v>0.0</v>
      </c>
      <c r="O242" s="81">
        <v>0.0</v>
      </c>
      <c r="P242" s="55">
        <f t="shared" si="40"/>
        <v>0.05882352941</v>
      </c>
      <c r="Q242" s="176">
        <f t="shared" si="3"/>
        <v>32</v>
      </c>
      <c r="R242" s="55"/>
      <c r="S242" s="55"/>
      <c r="T242" s="55"/>
      <c r="U242" s="55"/>
      <c r="V242" s="55"/>
      <c r="W242" s="55"/>
      <c r="X242" s="55"/>
      <c r="Y242" s="55"/>
      <c r="Z242" s="55"/>
      <c r="AA242" s="55"/>
      <c r="AB242" s="55"/>
      <c r="AC242" s="55"/>
      <c r="AD242" s="55"/>
      <c r="AE242" s="55"/>
      <c r="AF242" s="55"/>
      <c r="AG242" s="55"/>
      <c r="AH242" s="55"/>
      <c r="AI242" s="55"/>
      <c r="AJ242" s="55"/>
    </row>
    <row r="243">
      <c r="A243" s="196" t="s">
        <v>1615</v>
      </c>
      <c r="B243" s="185" t="s">
        <v>35</v>
      </c>
      <c r="C243" s="12" t="s">
        <v>1616</v>
      </c>
      <c r="D243" s="185" t="s">
        <v>1537</v>
      </c>
      <c r="E243" s="185" t="s">
        <v>1619</v>
      </c>
      <c r="F243" s="14" t="s">
        <v>1057</v>
      </c>
      <c r="G243" s="14" t="str">
        <f t="shared" si="23"/>
        <v>31.628871</v>
      </c>
      <c r="H243" s="14" t="s">
        <v>5487</v>
      </c>
      <c r="I243" s="11">
        <v>20.0</v>
      </c>
      <c r="J243" s="11">
        <v>20.0</v>
      </c>
      <c r="K243" s="11">
        <v>0.0</v>
      </c>
      <c r="L243" s="11">
        <v>0.0</v>
      </c>
      <c r="M243" s="11">
        <v>0.0</v>
      </c>
      <c r="N243" s="11">
        <v>0.0</v>
      </c>
      <c r="O243" s="11">
        <v>0.0</v>
      </c>
      <c r="P243" s="55">
        <f t="shared" si="40"/>
        <v>0</v>
      </c>
      <c r="Q243" s="176">
        <f t="shared" si="3"/>
        <v>20</v>
      </c>
      <c r="R243" s="19"/>
      <c r="S243" s="11"/>
    </row>
    <row r="244">
      <c r="A244" s="92" t="s">
        <v>3599</v>
      </c>
      <c r="B244" s="73" t="s">
        <v>2719</v>
      </c>
      <c r="C244" s="84" t="s">
        <v>2064</v>
      </c>
      <c r="D244" s="73" t="s">
        <v>1537</v>
      </c>
      <c r="E244" s="82" t="s">
        <v>3602</v>
      </c>
      <c r="F244" s="86" t="s">
        <v>3601</v>
      </c>
      <c r="G244" s="25" t="str">
        <f t="shared" si="23"/>
        <v>16.133333</v>
      </c>
      <c r="H244" s="25" t="s">
        <v>5488</v>
      </c>
      <c r="I244" s="81">
        <v>6.0</v>
      </c>
      <c r="J244" s="81">
        <v>6.0</v>
      </c>
      <c r="K244" s="81">
        <v>0.0</v>
      </c>
      <c r="L244" s="81">
        <v>6.0</v>
      </c>
      <c r="M244" s="81">
        <v>0.0</v>
      </c>
      <c r="N244" s="81">
        <v>0.0</v>
      </c>
      <c r="O244" s="81">
        <v>0.0</v>
      </c>
      <c r="P244" s="55">
        <f t="shared" si="40"/>
        <v>1</v>
      </c>
      <c r="Q244" s="176">
        <f t="shared" si="3"/>
        <v>0</v>
      </c>
      <c r="R244" s="55"/>
      <c r="S244" s="55"/>
      <c r="T244" s="55"/>
      <c r="U244" s="55"/>
      <c r="V244" s="55"/>
      <c r="W244" s="55"/>
      <c r="X244" s="55"/>
      <c r="Y244" s="55"/>
      <c r="Z244" s="55"/>
      <c r="AA244" s="55"/>
      <c r="AB244" s="55"/>
      <c r="AC244" s="55"/>
      <c r="AD244" s="55"/>
      <c r="AE244" s="55"/>
      <c r="AF244" s="55"/>
      <c r="AG244" s="55"/>
      <c r="AH244" s="55"/>
      <c r="AI244" s="55"/>
      <c r="AJ244" s="55"/>
    </row>
    <row r="245">
      <c r="A245" s="196" t="s">
        <v>2063</v>
      </c>
      <c r="B245" s="185" t="s">
        <v>35</v>
      </c>
      <c r="C245" s="12" t="s">
        <v>2064</v>
      </c>
      <c r="D245" s="185" t="s">
        <v>1537</v>
      </c>
      <c r="E245" s="185" t="s">
        <v>1273</v>
      </c>
      <c r="F245" s="14" t="s">
        <v>1223</v>
      </c>
      <c r="G245" s="14" t="str">
        <f t="shared" si="23"/>
        <v>31.363647</v>
      </c>
      <c r="H245" s="14" t="s">
        <v>5457</v>
      </c>
      <c r="I245" s="11">
        <v>0.0</v>
      </c>
      <c r="J245" s="11">
        <v>0.0</v>
      </c>
      <c r="K245" s="11">
        <v>0.0</v>
      </c>
      <c r="L245" s="11">
        <v>0.0</v>
      </c>
      <c r="M245" s="11">
        <v>0.0</v>
      </c>
      <c r="N245" s="11">
        <v>0.0</v>
      </c>
      <c r="O245" s="11">
        <v>0.0</v>
      </c>
      <c r="P245" s="183">
        <v>0.0</v>
      </c>
      <c r="Q245" s="176">
        <f t="shared" si="3"/>
        <v>0</v>
      </c>
      <c r="R245" s="19"/>
      <c r="S245" s="11"/>
    </row>
    <row r="246">
      <c r="A246" s="198" t="s">
        <v>4176</v>
      </c>
      <c r="B246" s="179" t="s">
        <v>3630</v>
      </c>
      <c r="C246" s="22" t="s">
        <v>4177</v>
      </c>
      <c r="D246" s="85" t="s">
        <v>37</v>
      </c>
      <c r="E246" s="181" t="s">
        <v>4179</v>
      </c>
      <c r="F246" s="54" t="s">
        <v>3648</v>
      </c>
      <c r="G246" s="25" t="str">
        <f t="shared" si="23"/>
        <v>32.943065</v>
      </c>
      <c r="H246" s="25" t="s">
        <v>5399</v>
      </c>
      <c r="I246" s="123">
        <v>7.0</v>
      </c>
      <c r="J246" s="123">
        <v>8.0</v>
      </c>
      <c r="K246" s="123">
        <v>0.0</v>
      </c>
      <c r="L246" s="123">
        <v>0.0</v>
      </c>
      <c r="M246" s="123">
        <v>0.0</v>
      </c>
      <c r="N246" s="123">
        <v>0.0</v>
      </c>
      <c r="O246" s="123">
        <v>12.0</v>
      </c>
      <c r="P246" s="55">
        <f t="shared" ref="P246:P252" si="41">L246/J246</f>
        <v>0</v>
      </c>
      <c r="Q246" s="176">
        <f t="shared" si="3"/>
        <v>8</v>
      </c>
      <c r="R246" s="126"/>
      <c r="S246" s="22"/>
      <c r="T246" s="55"/>
      <c r="U246" s="55"/>
      <c r="V246" s="55"/>
      <c r="W246" s="55"/>
      <c r="X246" s="55"/>
      <c r="Y246" s="55"/>
      <c r="Z246" s="55"/>
      <c r="AA246" s="55"/>
      <c r="AB246" s="55"/>
      <c r="AC246" s="55"/>
      <c r="AD246" s="55"/>
    </row>
    <row r="247">
      <c r="A247" s="198" t="s">
        <v>4181</v>
      </c>
      <c r="B247" s="179" t="s">
        <v>3630</v>
      </c>
      <c r="C247" s="22" t="s">
        <v>4177</v>
      </c>
      <c r="D247" s="85" t="s">
        <v>37</v>
      </c>
      <c r="E247" s="181" t="s">
        <v>4179</v>
      </c>
      <c r="F247" s="54" t="s">
        <v>3648</v>
      </c>
      <c r="G247" s="25" t="str">
        <f t="shared" si="23"/>
        <v>32.943065</v>
      </c>
      <c r="H247" s="25" t="s">
        <v>5399</v>
      </c>
      <c r="I247" s="123">
        <v>7.0</v>
      </c>
      <c r="J247" s="123">
        <v>7.0</v>
      </c>
      <c r="K247" s="123">
        <v>4.0</v>
      </c>
      <c r="L247" s="123">
        <v>7.0</v>
      </c>
      <c r="M247" s="123">
        <v>0.0</v>
      </c>
      <c r="N247" s="123">
        <v>0.0</v>
      </c>
      <c r="O247" s="123">
        <v>0.0</v>
      </c>
      <c r="P247" s="55">
        <f t="shared" si="41"/>
        <v>1</v>
      </c>
      <c r="Q247" s="176">
        <f t="shared" si="3"/>
        <v>0</v>
      </c>
      <c r="R247" s="126"/>
      <c r="S247" s="22"/>
      <c r="T247" s="55"/>
      <c r="U247" s="55"/>
      <c r="V247" s="55"/>
      <c r="W247" s="55"/>
      <c r="X247" s="55"/>
      <c r="Y247" s="55"/>
      <c r="Z247" s="55"/>
      <c r="AA247" s="55"/>
      <c r="AB247" s="55"/>
      <c r="AC247" s="55"/>
      <c r="AD247" s="55"/>
    </row>
    <row r="248">
      <c r="A248" s="92" t="s">
        <v>2868</v>
      </c>
      <c r="B248" s="73" t="s">
        <v>2719</v>
      </c>
      <c r="C248" s="84" t="s">
        <v>2869</v>
      </c>
      <c r="D248" s="73" t="s">
        <v>37</v>
      </c>
      <c r="E248" s="82" t="s">
        <v>2871</v>
      </c>
      <c r="F248" s="86" t="s">
        <v>2792</v>
      </c>
      <c r="G248" s="25" t="str">
        <f t="shared" si="23"/>
        <v>13.216737</v>
      </c>
      <c r="H248" s="25" t="s">
        <v>5489</v>
      </c>
      <c r="I248" s="81">
        <v>24.0</v>
      </c>
      <c r="J248" s="81">
        <v>24.0</v>
      </c>
      <c r="K248" s="81">
        <v>0.0</v>
      </c>
      <c r="L248" s="81">
        <v>0.0</v>
      </c>
      <c r="M248" s="81">
        <v>0.0</v>
      </c>
      <c r="N248" s="81">
        <v>0.0</v>
      </c>
      <c r="O248" s="81">
        <v>0.0</v>
      </c>
      <c r="P248" s="55">
        <f t="shared" si="41"/>
        <v>0</v>
      </c>
      <c r="Q248" s="176">
        <f t="shared" si="3"/>
        <v>24</v>
      </c>
      <c r="R248" s="55"/>
      <c r="S248" s="55"/>
      <c r="T248" s="55"/>
      <c r="U248" s="55"/>
      <c r="V248" s="55"/>
      <c r="W248" s="55"/>
      <c r="X248" s="55"/>
      <c r="Y248" s="55"/>
      <c r="Z248" s="55"/>
      <c r="AA248" s="55"/>
      <c r="AB248" s="55"/>
      <c r="AC248" s="55"/>
      <c r="AD248" s="55"/>
      <c r="AE248" s="55"/>
      <c r="AF248" s="55"/>
      <c r="AG248" s="55"/>
      <c r="AH248" s="55"/>
      <c r="AI248" s="55"/>
      <c r="AJ248" s="55"/>
    </row>
    <row r="249">
      <c r="A249" s="198" t="s">
        <v>5094</v>
      </c>
      <c r="B249" s="179" t="s">
        <v>3630</v>
      </c>
      <c r="C249" s="22" t="s">
        <v>5095</v>
      </c>
      <c r="D249" s="85" t="s">
        <v>37</v>
      </c>
      <c r="E249" s="181" t="s">
        <v>3793</v>
      </c>
      <c r="F249" s="54" t="s">
        <v>3792</v>
      </c>
      <c r="G249" s="25" t="str">
        <f t="shared" si="23"/>
        <v>33.150049</v>
      </c>
      <c r="H249" s="25" t="s">
        <v>5391</v>
      </c>
      <c r="I249" s="123">
        <v>1.0</v>
      </c>
      <c r="J249" s="123">
        <v>3.0</v>
      </c>
      <c r="K249" s="123">
        <v>0.0</v>
      </c>
      <c r="L249" s="123">
        <v>0.0</v>
      </c>
      <c r="M249" s="123">
        <v>0.0</v>
      </c>
      <c r="N249" s="123">
        <v>0.0</v>
      </c>
      <c r="O249" s="123">
        <v>1.0</v>
      </c>
      <c r="P249" s="55">
        <f t="shared" si="41"/>
        <v>0</v>
      </c>
      <c r="Q249" s="176">
        <f t="shared" si="3"/>
        <v>3</v>
      </c>
      <c r="R249" s="126"/>
      <c r="S249" s="22"/>
      <c r="T249" s="55"/>
      <c r="U249" s="55"/>
      <c r="V249" s="55"/>
      <c r="W249" s="55"/>
      <c r="X249" s="55"/>
      <c r="Y249" s="55"/>
      <c r="Z249" s="55"/>
      <c r="AA249" s="55"/>
      <c r="AB249" s="55"/>
      <c r="AC249" s="55"/>
      <c r="AD249" s="55"/>
    </row>
    <row r="250">
      <c r="A250" s="92" t="s">
        <v>3182</v>
      </c>
      <c r="B250" s="73" t="s">
        <v>2719</v>
      </c>
      <c r="C250" s="84" t="s">
        <v>3183</v>
      </c>
      <c r="D250" s="73" t="s">
        <v>37</v>
      </c>
      <c r="E250" s="82" t="s">
        <v>3074</v>
      </c>
      <c r="F250" s="86" t="s">
        <v>2722</v>
      </c>
      <c r="G250" s="25" t="str">
        <f t="shared" si="23"/>
        <v>15.470031</v>
      </c>
      <c r="H250" s="25" t="s">
        <v>5433</v>
      </c>
      <c r="I250" s="81">
        <v>1.0</v>
      </c>
      <c r="J250" s="81">
        <v>4.0</v>
      </c>
      <c r="K250" s="81">
        <v>0.0</v>
      </c>
      <c r="L250" s="81">
        <v>1.0</v>
      </c>
      <c r="M250" s="81">
        <v>0.0</v>
      </c>
      <c r="N250" s="81">
        <v>1.0</v>
      </c>
      <c r="O250" s="81">
        <v>0.0</v>
      </c>
      <c r="P250" s="55">
        <f t="shared" si="41"/>
        <v>0.25</v>
      </c>
      <c r="Q250" s="176">
        <f t="shared" si="3"/>
        <v>2</v>
      </c>
      <c r="R250" s="55"/>
      <c r="S250" s="55"/>
      <c r="T250" s="55"/>
      <c r="U250" s="55"/>
      <c r="V250" s="55"/>
      <c r="W250" s="55"/>
      <c r="X250" s="55"/>
      <c r="Y250" s="55"/>
      <c r="Z250" s="55"/>
      <c r="AA250" s="55"/>
      <c r="AB250" s="55"/>
      <c r="AC250" s="55"/>
      <c r="AD250" s="55"/>
      <c r="AE250" s="55"/>
      <c r="AF250" s="55"/>
      <c r="AG250" s="55"/>
      <c r="AH250" s="55"/>
      <c r="AI250" s="55"/>
      <c r="AJ250" s="55"/>
    </row>
    <row r="251">
      <c r="A251" s="196" t="s">
        <v>140</v>
      </c>
      <c r="B251" s="185" t="s">
        <v>35</v>
      </c>
      <c r="C251" s="12" t="s">
        <v>141</v>
      </c>
      <c r="D251" s="185" t="s">
        <v>37</v>
      </c>
      <c r="E251" s="185" t="s">
        <v>145</v>
      </c>
      <c r="F251" s="14" t="s">
        <v>144</v>
      </c>
      <c r="G251" s="14" t="str">
        <f t="shared" si="23"/>
        <v>34.215777</v>
      </c>
      <c r="H251" s="14" t="s">
        <v>5453</v>
      </c>
      <c r="I251" s="11">
        <v>6.0</v>
      </c>
      <c r="J251" s="11">
        <v>6.0</v>
      </c>
      <c r="K251" s="11">
        <v>0.0</v>
      </c>
      <c r="L251" s="11">
        <v>0.0</v>
      </c>
      <c r="M251" s="11">
        <v>0.0</v>
      </c>
      <c r="N251" s="11">
        <v>0.0</v>
      </c>
      <c r="O251" s="11">
        <v>0.0</v>
      </c>
      <c r="P251" s="55">
        <f t="shared" si="41"/>
        <v>0</v>
      </c>
      <c r="Q251" s="176">
        <f t="shared" si="3"/>
        <v>6</v>
      </c>
      <c r="R251" s="11"/>
      <c r="S251" s="11"/>
    </row>
    <row r="252">
      <c r="A252" s="198" t="s">
        <v>4627</v>
      </c>
      <c r="B252" s="179" t="s">
        <v>3630</v>
      </c>
      <c r="C252" s="22" t="s">
        <v>4625</v>
      </c>
      <c r="D252" s="85" t="s">
        <v>37</v>
      </c>
      <c r="E252" s="181" t="s">
        <v>4629</v>
      </c>
      <c r="F252" s="54" t="s">
        <v>3648</v>
      </c>
      <c r="G252" s="25" t="str">
        <f t="shared" si="23"/>
        <v>32.943065</v>
      </c>
      <c r="H252" s="25" t="s">
        <v>5399</v>
      </c>
      <c r="I252" s="123">
        <v>4.0</v>
      </c>
      <c r="J252" s="123">
        <v>4.0</v>
      </c>
      <c r="K252" s="123">
        <v>0.0</v>
      </c>
      <c r="L252" s="123">
        <v>0.0</v>
      </c>
      <c r="M252" s="123">
        <v>0.0</v>
      </c>
      <c r="N252" s="123">
        <v>0.0</v>
      </c>
      <c r="O252" s="123">
        <v>0.0</v>
      </c>
      <c r="P252" s="55">
        <f t="shared" si="41"/>
        <v>0</v>
      </c>
      <c r="Q252" s="176">
        <f t="shared" si="3"/>
        <v>4</v>
      </c>
      <c r="R252" s="126"/>
      <c r="S252" s="22"/>
      <c r="T252" s="55"/>
      <c r="U252" s="55"/>
      <c r="V252" s="55"/>
      <c r="W252" s="55"/>
      <c r="X252" s="55"/>
      <c r="Y252" s="55"/>
      <c r="Z252" s="55"/>
      <c r="AA252" s="55"/>
      <c r="AB252" s="55"/>
      <c r="AC252" s="55"/>
      <c r="AD252" s="55"/>
    </row>
    <row r="253">
      <c r="A253" s="198" t="s">
        <v>4624</v>
      </c>
      <c r="B253" s="179" t="s">
        <v>3630</v>
      </c>
      <c r="C253" s="22" t="s">
        <v>4625</v>
      </c>
      <c r="D253" s="85" t="s">
        <v>37</v>
      </c>
      <c r="E253" s="181" t="s">
        <v>3963</v>
      </c>
      <c r="F253" s="54" t="s">
        <v>3648</v>
      </c>
      <c r="G253" s="25" t="str">
        <f t="shared" si="23"/>
        <v>32.943065</v>
      </c>
      <c r="H253" s="25" t="s">
        <v>5399</v>
      </c>
      <c r="I253" s="123">
        <v>4.0</v>
      </c>
      <c r="J253" s="123">
        <v>12.0</v>
      </c>
      <c r="K253" s="123">
        <v>5.0</v>
      </c>
      <c r="L253" s="123">
        <v>5.0</v>
      </c>
      <c r="M253" s="123">
        <v>0.0</v>
      </c>
      <c r="N253" s="123">
        <v>0.0</v>
      </c>
      <c r="O253" s="123">
        <v>0.0</v>
      </c>
      <c r="P253" s="183">
        <v>0.0</v>
      </c>
      <c r="Q253" s="176">
        <f t="shared" si="3"/>
        <v>7</v>
      </c>
      <c r="R253" s="126"/>
      <c r="S253" s="22"/>
      <c r="T253" s="55"/>
      <c r="U253" s="55"/>
      <c r="V253" s="55"/>
      <c r="W253" s="55"/>
      <c r="X253" s="55"/>
      <c r="Y253" s="55"/>
      <c r="Z253" s="55"/>
      <c r="AA253" s="55"/>
      <c r="AB253" s="55"/>
      <c r="AC253" s="55"/>
      <c r="AD253" s="55"/>
    </row>
    <row r="254">
      <c r="A254" s="92" t="s">
        <v>2872</v>
      </c>
      <c r="B254" s="73" t="s">
        <v>2719</v>
      </c>
      <c r="C254" s="84" t="s">
        <v>2873</v>
      </c>
      <c r="D254" s="73" t="s">
        <v>37</v>
      </c>
      <c r="E254" s="77" t="s">
        <v>2875</v>
      </c>
      <c r="F254" s="86" t="s">
        <v>2771</v>
      </c>
      <c r="G254" s="25" t="str">
        <f t="shared" si="23"/>
        <v>13.634341</v>
      </c>
      <c r="H254" s="25" t="s">
        <v>5449</v>
      </c>
      <c r="I254" s="81">
        <v>3.0</v>
      </c>
      <c r="J254" s="81">
        <v>6.0</v>
      </c>
      <c r="K254" s="81">
        <v>0.0</v>
      </c>
      <c r="L254" s="81">
        <v>0.0</v>
      </c>
      <c r="M254" s="81">
        <v>0.0</v>
      </c>
      <c r="N254" s="81">
        <v>0.0</v>
      </c>
      <c r="O254" s="81">
        <v>0.0</v>
      </c>
      <c r="P254" s="55">
        <f>L254/J254</f>
        <v>0</v>
      </c>
      <c r="Q254" s="176">
        <f t="shared" si="3"/>
        <v>6</v>
      </c>
      <c r="R254" s="55"/>
      <c r="S254" s="55"/>
      <c r="T254" s="55"/>
      <c r="U254" s="55"/>
      <c r="V254" s="55"/>
      <c r="W254" s="55"/>
      <c r="X254" s="55"/>
      <c r="Y254" s="55"/>
      <c r="Z254" s="55"/>
      <c r="AA254" s="55"/>
      <c r="AB254" s="55"/>
      <c r="AC254" s="55"/>
      <c r="AD254" s="55"/>
      <c r="AE254" s="55"/>
      <c r="AF254" s="55"/>
      <c r="AG254" s="55"/>
      <c r="AH254" s="55"/>
      <c r="AI254" s="55"/>
      <c r="AJ254" s="55"/>
    </row>
    <row r="255">
      <c r="A255" s="196" t="s">
        <v>148</v>
      </c>
      <c r="B255" s="185" t="s">
        <v>35</v>
      </c>
      <c r="C255" s="12" t="s">
        <v>149</v>
      </c>
      <c r="D255" s="185" t="s">
        <v>37</v>
      </c>
      <c r="E255" s="185" t="s">
        <v>152</v>
      </c>
      <c r="F255" s="14" t="s">
        <v>151</v>
      </c>
      <c r="G255" s="14" t="str">
        <f t="shared" si="23"/>
        <v>34.801712</v>
      </c>
      <c r="H255" s="14" t="s">
        <v>5490</v>
      </c>
      <c r="I255" s="11">
        <v>0.0</v>
      </c>
      <c r="J255" s="11">
        <v>0.0</v>
      </c>
      <c r="K255" s="11">
        <v>0.0</v>
      </c>
      <c r="L255" s="11">
        <v>0.0</v>
      </c>
      <c r="M255" s="11">
        <v>0.0</v>
      </c>
      <c r="N255" s="11">
        <v>0.0</v>
      </c>
      <c r="O255" s="11">
        <v>0.0</v>
      </c>
      <c r="P255" s="183">
        <v>0.0</v>
      </c>
      <c r="Q255" s="176">
        <f t="shared" si="3"/>
        <v>0</v>
      </c>
      <c r="R255" s="11"/>
      <c r="S255" s="11"/>
    </row>
    <row r="256">
      <c r="A256" s="196" t="s">
        <v>2065</v>
      </c>
      <c r="B256" s="185" t="s">
        <v>35</v>
      </c>
      <c r="C256" s="12" t="s">
        <v>2066</v>
      </c>
      <c r="D256" s="185" t="s">
        <v>1537</v>
      </c>
      <c r="E256" s="185" t="s">
        <v>2067</v>
      </c>
      <c r="F256" s="14" t="s">
        <v>1057</v>
      </c>
      <c r="G256" s="14" t="str">
        <f t="shared" si="23"/>
        <v>31.628871</v>
      </c>
      <c r="H256" s="14" t="s">
        <v>5487</v>
      </c>
      <c r="I256" s="11">
        <v>0.0</v>
      </c>
      <c r="J256" s="11">
        <v>25.0</v>
      </c>
      <c r="K256" s="11">
        <v>0.0</v>
      </c>
      <c r="L256" s="11">
        <v>0.0</v>
      </c>
      <c r="M256" s="11">
        <v>0.0</v>
      </c>
      <c r="N256" s="11">
        <v>0.0</v>
      </c>
      <c r="O256" s="11">
        <v>0.0</v>
      </c>
      <c r="P256" s="55">
        <f t="shared" ref="P256:P259" si="42">L256/J256</f>
        <v>0</v>
      </c>
      <c r="Q256" s="176">
        <f t="shared" si="3"/>
        <v>25</v>
      </c>
      <c r="R256" s="19"/>
      <c r="S256" s="11"/>
    </row>
    <row r="257">
      <c r="A257" s="198" t="s">
        <v>3912</v>
      </c>
      <c r="B257" s="179" t="s">
        <v>3630</v>
      </c>
      <c r="C257" s="22" t="s">
        <v>3913</v>
      </c>
      <c r="D257" s="85" t="s">
        <v>37</v>
      </c>
      <c r="E257" s="181" t="s">
        <v>3915</v>
      </c>
      <c r="F257" s="54" t="s">
        <v>3903</v>
      </c>
      <c r="G257" s="25" t="str">
        <f t="shared" si="23"/>
        <v>33.695975</v>
      </c>
      <c r="H257" s="25" t="s">
        <v>5468</v>
      </c>
      <c r="I257" s="123">
        <v>14.0</v>
      </c>
      <c r="J257" s="123">
        <v>26.0</v>
      </c>
      <c r="K257" s="123">
        <v>0.0</v>
      </c>
      <c r="L257" s="123">
        <v>0.0</v>
      </c>
      <c r="M257" s="123">
        <v>0.0</v>
      </c>
      <c r="N257" s="123">
        <v>0.0</v>
      </c>
      <c r="O257" s="123">
        <v>9.0</v>
      </c>
      <c r="P257" s="55">
        <f t="shared" si="42"/>
        <v>0</v>
      </c>
      <c r="Q257" s="176">
        <f t="shared" si="3"/>
        <v>26</v>
      </c>
      <c r="R257" s="126"/>
      <c r="S257" s="22"/>
      <c r="T257" s="55"/>
      <c r="U257" s="55"/>
      <c r="V257" s="55"/>
      <c r="W257" s="55"/>
      <c r="X257" s="55"/>
      <c r="Y257" s="55"/>
      <c r="Z257" s="55"/>
      <c r="AA257" s="55"/>
      <c r="AB257" s="55"/>
      <c r="AC257" s="55"/>
      <c r="AD257" s="55"/>
    </row>
    <row r="258">
      <c r="A258" s="92" t="s">
        <v>3184</v>
      </c>
      <c r="B258" s="73" t="s">
        <v>2719</v>
      </c>
      <c r="C258" s="84" t="s">
        <v>3185</v>
      </c>
      <c r="D258" s="73" t="s">
        <v>37</v>
      </c>
      <c r="E258" s="82" t="s">
        <v>3187</v>
      </c>
      <c r="F258" s="86" t="s">
        <v>3114</v>
      </c>
      <c r="G258" s="25" t="str">
        <f t="shared" si="23"/>
        <v>16.714858</v>
      </c>
      <c r="H258" s="25" t="s">
        <v>5491</v>
      </c>
      <c r="I258" s="81">
        <v>2.0</v>
      </c>
      <c r="J258" s="81">
        <v>3.0</v>
      </c>
      <c r="K258" s="81">
        <v>0.0</v>
      </c>
      <c r="L258" s="81">
        <v>0.0</v>
      </c>
      <c r="M258" s="81">
        <v>0.0</v>
      </c>
      <c r="N258" s="81">
        <v>0.0</v>
      </c>
      <c r="O258" s="81">
        <v>0.0</v>
      </c>
      <c r="P258" s="55">
        <f t="shared" si="42"/>
        <v>0</v>
      </c>
      <c r="Q258" s="176">
        <f t="shared" si="3"/>
        <v>3</v>
      </c>
      <c r="R258" s="55"/>
      <c r="S258" s="55"/>
      <c r="T258" s="55"/>
      <c r="U258" s="55"/>
      <c r="V258" s="55"/>
      <c r="W258" s="55"/>
      <c r="X258" s="55"/>
      <c r="Y258" s="55"/>
      <c r="Z258" s="55"/>
      <c r="AA258" s="55"/>
      <c r="AB258" s="55"/>
      <c r="AC258" s="55"/>
      <c r="AD258" s="55"/>
      <c r="AE258" s="55"/>
      <c r="AF258" s="55"/>
      <c r="AG258" s="55"/>
      <c r="AH258" s="55"/>
      <c r="AI258" s="55"/>
      <c r="AJ258" s="55"/>
    </row>
    <row r="259">
      <c r="A259" s="199" t="s">
        <v>2418</v>
      </c>
      <c r="B259" s="85" t="s">
        <v>2301</v>
      </c>
      <c r="C259" s="22" t="s">
        <v>2419</v>
      </c>
      <c r="D259" s="85" t="s">
        <v>37</v>
      </c>
      <c r="E259" s="191" t="s">
        <v>2422</v>
      </c>
      <c r="F259" s="21" t="s">
        <v>2421</v>
      </c>
      <c r="G259" s="25" t="str">
        <f t="shared" si="23"/>
        <v>2.339046</v>
      </c>
      <c r="H259" s="25" t="s">
        <v>5492</v>
      </c>
      <c r="I259" s="20">
        <v>3.0</v>
      </c>
      <c r="J259" s="20">
        <v>3.0</v>
      </c>
      <c r="K259" s="20">
        <v>0.0</v>
      </c>
      <c r="L259" s="20">
        <v>0.0</v>
      </c>
      <c r="M259" s="20">
        <v>0.0</v>
      </c>
      <c r="N259" s="20">
        <v>0.0</v>
      </c>
      <c r="O259" s="20">
        <v>0.0</v>
      </c>
      <c r="P259" s="55">
        <f t="shared" si="42"/>
        <v>0</v>
      </c>
      <c r="Q259" s="176">
        <f t="shared" si="3"/>
        <v>3</v>
      </c>
      <c r="R259" s="20"/>
      <c r="S259" s="20"/>
      <c r="T259" s="53"/>
      <c r="U259" s="53"/>
      <c r="V259" s="53"/>
      <c r="W259" s="53"/>
      <c r="X259" s="53"/>
      <c r="Y259" s="53"/>
    </row>
    <row r="260">
      <c r="A260" s="199" t="s">
        <v>2624</v>
      </c>
      <c r="B260" s="85" t="s">
        <v>2301</v>
      </c>
      <c r="C260" s="22" t="s">
        <v>2625</v>
      </c>
      <c r="D260" s="21" t="s">
        <v>1537</v>
      </c>
      <c r="E260" s="191" t="s">
        <v>2628</v>
      </c>
      <c r="F260" s="21" t="s">
        <v>2627</v>
      </c>
      <c r="G260" s="25" t="str">
        <f t="shared" si="23"/>
        <v>0.251742</v>
      </c>
      <c r="H260" s="25" t="s">
        <v>5493</v>
      </c>
      <c r="I260" s="20">
        <v>0.0</v>
      </c>
      <c r="J260" s="20">
        <v>0.0</v>
      </c>
      <c r="K260" s="20">
        <v>0.0</v>
      </c>
      <c r="L260" s="20">
        <v>0.0</v>
      </c>
      <c r="M260" s="20">
        <v>0.0</v>
      </c>
      <c r="N260" s="20">
        <v>0.0</v>
      </c>
      <c r="O260" s="20">
        <v>0.0</v>
      </c>
      <c r="P260" s="183">
        <v>0.0</v>
      </c>
      <c r="Q260" s="176">
        <f t="shared" si="3"/>
        <v>0</v>
      </c>
      <c r="R260" s="20"/>
      <c r="S260" s="20"/>
      <c r="T260" s="53"/>
      <c r="U260" s="53"/>
      <c r="V260" s="53"/>
      <c r="W260" s="53"/>
      <c r="X260" s="53"/>
      <c r="Y260" s="53"/>
    </row>
    <row r="261">
      <c r="A261" s="198" t="s">
        <v>4631</v>
      </c>
      <c r="B261" s="179" t="s">
        <v>3630</v>
      </c>
      <c r="C261" s="22" t="s">
        <v>4632</v>
      </c>
      <c r="D261" s="21" t="s">
        <v>37</v>
      </c>
      <c r="E261" s="181" t="s">
        <v>3708</v>
      </c>
      <c r="F261" s="54" t="s">
        <v>3707</v>
      </c>
      <c r="G261" s="25" t="str">
        <f t="shared" si="23"/>
        <v>32.290733</v>
      </c>
      <c r="H261" s="25" t="s">
        <v>5478</v>
      </c>
      <c r="I261" s="123">
        <v>0.0</v>
      </c>
      <c r="J261" s="123">
        <v>4.0</v>
      </c>
      <c r="K261" s="123">
        <v>0.0</v>
      </c>
      <c r="L261" s="123">
        <v>0.0</v>
      </c>
      <c r="M261" s="123">
        <v>0.0</v>
      </c>
      <c r="N261" s="123">
        <v>0.0</v>
      </c>
      <c r="O261" s="123">
        <v>0.0</v>
      </c>
      <c r="P261" s="55">
        <f t="shared" ref="P261:P265" si="43">L261/J261</f>
        <v>0</v>
      </c>
      <c r="Q261" s="176">
        <f t="shared" si="3"/>
        <v>4</v>
      </c>
      <c r="R261" s="126"/>
      <c r="S261" s="22"/>
      <c r="T261" s="55"/>
      <c r="U261" s="55"/>
      <c r="V261" s="55"/>
      <c r="W261" s="55"/>
      <c r="X261" s="55"/>
      <c r="Y261" s="55"/>
      <c r="Z261" s="55"/>
      <c r="AA261" s="55"/>
      <c r="AB261" s="55"/>
      <c r="AC261" s="55"/>
      <c r="AD261" s="55"/>
    </row>
    <row r="262">
      <c r="A262" s="198" t="s">
        <v>4634</v>
      </c>
      <c r="B262" s="179" t="s">
        <v>3630</v>
      </c>
      <c r="C262" s="22" t="s">
        <v>4632</v>
      </c>
      <c r="D262" s="21" t="s">
        <v>37</v>
      </c>
      <c r="E262" s="181" t="s">
        <v>4636</v>
      </c>
      <c r="F262" s="54" t="s">
        <v>3752</v>
      </c>
      <c r="G262" s="25" t="str">
        <f t="shared" si="23"/>
        <v>32.956928</v>
      </c>
      <c r="H262" s="25" t="s">
        <v>5420</v>
      </c>
      <c r="I262" s="123">
        <v>4.0</v>
      </c>
      <c r="J262" s="123">
        <v>7.0</v>
      </c>
      <c r="K262" s="123">
        <v>0.0</v>
      </c>
      <c r="L262" s="123">
        <v>0.0</v>
      </c>
      <c r="M262" s="123">
        <v>0.0</v>
      </c>
      <c r="N262" s="123">
        <v>0.0</v>
      </c>
      <c r="O262" s="123">
        <v>5.0</v>
      </c>
      <c r="P262" s="55">
        <f t="shared" si="43"/>
        <v>0</v>
      </c>
      <c r="Q262" s="176">
        <f t="shared" si="3"/>
        <v>7</v>
      </c>
      <c r="R262" s="126"/>
      <c r="S262" s="22"/>
      <c r="T262" s="55"/>
      <c r="U262" s="55"/>
      <c r="V262" s="55"/>
      <c r="W262" s="55"/>
      <c r="X262" s="55"/>
      <c r="Y262" s="55"/>
      <c r="Z262" s="55"/>
      <c r="AA262" s="55"/>
      <c r="AB262" s="55"/>
      <c r="AC262" s="55"/>
      <c r="AD262" s="55"/>
    </row>
    <row r="263">
      <c r="A263" s="92" t="s">
        <v>2876</v>
      </c>
      <c r="B263" s="73" t="s">
        <v>2719</v>
      </c>
      <c r="C263" s="84" t="s">
        <v>2877</v>
      </c>
      <c r="D263" s="83" t="s">
        <v>37</v>
      </c>
      <c r="E263" s="77" t="s">
        <v>2867</v>
      </c>
      <c r="F263" s="86" t="s">
        <v>2866</v>
      </c>
      <c r="G263" s="25" t="str">
        <f t="shared" si="23"/>
        <v>13.988914</v>
      </c>
      <c r="H263" s="25" t="s">
        <v>5416</v>
      </c>
      <c r="I263" s="81">
        <v>4.0</v>
      </c>
      <c r="J263" s="81">
        <v>5.0</v>
      </c>
      <c r="K263" s="81">
        <v>0.0</v>
      </c>
      <c r="L263" s="81">
        <v>0.0</v>
      </c>
      <c r="M263" s="81">
        <v>0.0</v>
      </c>
      <c r="N263" s="81">
        <v>0.0</v>
      </c>
      <c r="O263" s="81">
        <v>0.0</v>
      </c>
      <c r="P263" s="55">
        <f t="shared" si="43"/>
        <v>0</v>
      </c>
      <c r="Q263" s="176">
        <f t="shared" si="3"/>
        <v>5</v>
      </c>
      <c r="R263" s="55"/>
      <c r="S263" s="55"/>
      <c r="T263" s="55"/>
      <c r="U263" s="55"/>
      <c r="V263" s="55"/>
      <c r="W263" s="55"/>
      <c r="X263" s="55"/>
      <c r="Y263" s="55"/>
      <c r="Z263" s="55"/>
      <c r="AA263" s="55"/>
      <c r="AB263" s="55"/>
      <c r="AC263" s="55"/>
      <c r="AD263" s="55"/>
      <c r="AE263" s="55"/>
      <c r="AF263" s="55"/>
      <c r="AG263" s="55"/>
      <c r="AH263" s="55"/>
      <c r="AI263" s="55"/>
      <c r="AJ263" s="55"/>
    </row>
    <row r="264">
      <c r="A264" s="198" t="s">
        <v>4883</v>
      </c>
      <c r="B264" s="179" t="s">
        <v>3630</v>
      </c>
      <c r="C264" s="22" t="s">
        <v>2877</v>
      </c>
      <c r="D264" s="21" t="s">
        <v>37</v>
      </c>
      <c r="E264" s="181" t="s">
        <v>4885</v>
      </c>
      <c r="F264" s="54" t="s">
        <v>4800</v>
      </c>
      <c r="G264" s="25" t="str">
        <f t="shared" si="23"/>
        <v>32.378567</v>
      </c>
      <c r="H264" s="25" t="s">
        <v>5396</v>
      </c>
      <c r="I264" s="123">
        <v>6.0</v>
      </c>
      <c r="J264" s="123">
        <v>8.0</v>
      </c>
      <c r="K264" s="123">
        <v>0.0</v>
      </c>
      <c r="L264" s="123">
        <v>0.0</v>
      </c>
      <c r="M264" s="123">
        <v>0.0</v>
      </c>
      <c r="N264" s="123">
        <v>0.0</v>
      </c>
      <c r="O264" s="123">
        <v>2.0</v>
      </c>
      <c r="P264" s="55">
        <f t="shared" si="43"/>
        <v>0</v>
      </c>
      <c r="Q264" s="176">
        <f t="shared" si="3"/>
        <v>8</v>
      </c>
      <c r="R264" s="126"/>
      <c r="S264" s="22"/>
      <c r="T264" s="55"/>
      <c r="U264" s="55"/>
      <c r="V264" s="55"/>
      <c r="W264" s="55"/>
      <c r="X264" s="55"/>
      <c r="Y264" s="55"/>
      <c r="Z264" s="55"/>
      <c r="AA264" s="55"/>
      <c r="AB264" s="55"/>
      <c r="AC264" s="55"/>
      <c r="AD264" s="55"/>
    </row>
    <row r="265">
      <c r="A265" s="198" t="s">
        <v>4887</v>
      </c>
      <c r="B265" s="179" t="s">
        <v>3630</v>
      </c>
      <c r="C265" s="22" t="s">
        <v>2877</v>
      </c>
      <c r="D265" s="21" t="s">
        <v>37</v>
      </c>
      <c r="E265" s="181" t="s">
        <v>4890</v>
      </c>
      <c r="F265" s="182" t="s">
        <v>4599</v>
      </c>
      <c r="G265" s="25" t="str">
        <f t="shared" si="23"/>
        <v>32.678757</v>
      </c>
      <c r="H265" s="25" t="s">
        <v>5441</v>
      </c>
      <c r="I265" s="123">
        <v>6.0</v>
      </c>
      <c r="J265" s="123">
        <v>7.0</v>
      </c>
      <c r="K265" s="123">
        <v>0.0</v>
      </c>
      <c r="L265" s="123">
        <v>0.0</v>
      </c>
      <c r="M265" s="123">
        <v>0.0</v>
      </c>
      <c r="N265" s="123">
        <v>0.0</v>
      </c>
      <c r="O265" s="123">
        <v>3.0</v>
      </c>
      <c r="P265" s="55">
        <f t="shared" si="43"/>
        <v>0</v>
      </c>
      <c r="Q265" s="176">
        <f t="shared" si="3"/>
        <v>7</v>
      </c>
      <c r="R265" s="126"/>
      <c r="S265" s="22"/>
      <c r="T265" s="55"/>
      <c r="U265" s="55"/>
      <c r="V265" s="55"/>
      <c r="W265" s="55"/>
      <c r="X265" s="55"/>
      <c r="Y265" s="55"/>
      <c r="Z265" s="55"/>
      <c r="AA265" s="55"/>
      <c r="AB265" s="55"/>
      <c r="AC265" s="55"/>
      <c r="AD265" s="55"/>
    </row>
    <row r="266">
      <c r="A266" s="196" t="s">
        <v>154</v>
      </c>
      <c r="B266" s="185" t="s">
        <v>35</v>
      </c>
      <c r="C266" s="12" t="s">
        <v>155</v>
      </c>
      <c r="D266" s="11" t="s">
        <v>37</v>
      </c>
      <c r="E266" s="185" t="s">
        <v>99</v>
      </c>
      <c r="F266" s="14" t="s">
        <v>80</v>
      </c>
      <c r="G266" s="14" t="str">
        <f t="shared" si="23"/>
        <v>34.354216</v>
      </c>
      <c r="H266" s="14" t="s">
        <v>5412</v>
      </c>
      <c r="I266" s="11">
        <v>0.0</v>
      </c>
      <c r="J266" s="11">
        <v>0.0</v>
      </c>
      <c r="K266" s="11">
        <v>0.0</v>
      </c>
      <c r="L266" s="11">
        <v>0.0</v>
      </c>
      <c r="M266" s="11">
        <v>0.0</v>
      </c>
      <c r="N266" s="11">
        <v>0.0</v>
      </c>
      <c r="O266" s="11">
        <v>0.0</v>
      </c>
      <c r="P266" s="183">
        <v>0.0</v>
      </c>
      <c r="Q266" s="176">
        <f t="shared" si="3"/>
        <v>0</v>
      </c>
      <c r="R266" s="11"/>
      <c r="S266" s="11"/>
    </row>
    <row r="267">
      <c r="A267" s="196" t="s">
        <v>1620</v>
      </c>
      <c r="B267" s="185" t="s">
        <v>35</v>
      </c>
      <c r="C267" s="12" t="s">
        <v>1621</v>
      </c>
      <c r="D267" s="11" t="s">
        <v>1537</v>
      </c>
      <c r="E267" s="185" t="s">
        <v>1625</v>
      </c>
      <c r="F267" s="14" t="s">
        <v>1624</v>
      </c>
      <c r="G267" s="14" t="str">
        <f t="shared" si="23"/>
        <v>33.5484025</v>
      </c>
      <c r="H267" s="14" t="s">
        <v>5494</v>
      </c>
      <c r="I267" s="11">
        <v>3.0</v>
      </c>
      <c r="J267" s="11">
        <v>3.0</v>
      </c>
      <c r="K267" s="11">
        <v>0.0</v>
      </c>
      <c r="L267" s="11">
        <v>0.0</v>
      </c>
      <c r="M267" s="11">
        <v>0.0</v>
      </c>
      <c r="N267" s="11">
        <v>0.0</v>
      </c>
      <c r="O267" s="11">
        <v>0.0</v>
      </c>
      <c r="P267" s="55">
        <f t="shared" ref="P267:P273" si="44">L267/J267</f>
        <v>0</v>
      </c>
      <c r="Q267" s="176">
        <f t="shared" si="3"/>
        <v>3</v>
      </c>
      <c r="R267" s="19"/>
      <c r="S267" s="11"/>
    </row>
    <row r="268">
      <c r="A268" s="199" t="s">
        <v>2629</v>
      </c>
      <c r="B268" s="85" t="s">
        <v>2301</v>
      </c>
      <c r="C268" s="22" t="s">
        <v>2630</v>
      </c>
      <c r="D268" s="21" t="s">
        <v>1537</v>
      </c>
      <c r="E268" s="191" t="s">
        <v>2632</v>
      </c>
      <c r="F268" s="85" t="s">
        <v>2609</v>
      </c>
      <c r="G268" s="25" t="str">
        <f t="shared" si="23"/>
        <v>2.925024</v>
      </c>
      <c r="H268" s="25" t="s">
        <v>5432</v>
      </c>
      <c r="I268" s="20">
        <v>12.0</v>
      </c>
      <c r="J268" s="20">
        <v>12.0</v>
      </c>
      <c r="K268" s="20">
        <v>0.0</v>
      </c>
      <c r="L268" s="20">
        <v>0.0</v>
      </c>
      <c r="M268" s="20">
        <v>0.0</v>
      </c>
      <c r="N268" s="20">
        <v>0.0</v>
      </c>
      <c r="O268" s="20">
        <v>15.0</v>
      </c>
      <c r="P268" s="55">
        <f t="shared" si="44"/>
        <v>0</v>
      </c>
      <c r="Q268" s="176">
        <f t="shared" si="3"/>
        <v>12</v>
      </c>
      <c r="R268" s="20"/>
      <c r="S268" s="20"/>
      <c r="T268" s="53"/>
      <c r="U268" s="53"/>
      <c r="V268" s="53"/>
      <c r="W268" s="53"/>
      <c r="X268" s="53"/>
      <c r="Y268" s="53"/>
    </row>
    <row r="269">
      <c r="A269" s="92" t="s">
        <v>2763</v>
      </c>
      <c r="B269" s="73" t="s">
        <v>2719</v>
      </c>
      <c r="C269" s="84" t="s">
        <v>2764</v>
      </c>
      <c r="D269" s="83" t="s">
        <v>37</v>
      </c>
      <c r="E269" s="77" t="s">
        <v>2767</v>
      </c>
      <c r="F269" s="77" t="s">
        <v>2766</v>
      </c>
      <c r="G269" s="25" t="str">
        <f t="shared" si="23"/>
        <v>15.840860</v>
      </c>
      <c r="H269" s="25" t="s">
        <v>5411</v>
      </c>
      <c r="I269" s="81">
        <v>2.0</v>
      </c>
      <c r="J269" s="81">
        <v>3.0</v>
      </c>
      <c r="K269" s="81">
        <v>0.0</v>
      </c>
      <c r="L269" s="81">
        <v>0.0</v>
      </c>
      <c r="M269" s="81">
        <v>0.0</v>
      </c>
      <c r="N269" s="81">
        <v>0.0</v>
      </c>
      <c r="O269" s="81">
        <v>0.0</v>
      </c>
      <c r="P269" s="55">
        <f t="shared" si="44"/>
        <v>0</v>
      </c>
      <c r="Q269" s="176">
        <f t="shared" si="3"/>
        <v>3</v>
      </c>
      <c r="R269" s="55"/>
      <c r="S269" s="55"/>
      <c r="T269" s="55"/>
      <c r="U269" s="55"/>
      <c r="V269" s="55"/>
      <c r="W269" s="55"/>
      <c r="X269" s="55"/>
      <c r="Y269" s="55"/>
      <c r="Z269" s="55"/>
      <c r="AA269" s="55"/>
      <c r="AB269" s="55"/>
      <c r="AC269" s="55"/>
      <c r="AD269" s="55"/>
      <c r="AE269" s="55"/>
      <c r="AF269" s="55"/>
      <c r="AG269" s="55"/>
      <c r="AH269" s="55"/>
      <c r="AI269" s="55"/>
      <c r="AJ269" s="55"/>
    </row>
    <row r="270">
      <c r="A270" s="198" t="s">
        <v>4638</v>
      </c>
      <c r="B270" s="179" t="s">
        <v>3630</v>
      </c>
      <c r="C270" s="22" t="s">
        <v>4639</v>
      </c>
      <c r="D270" s="21" t="s">
        <v>37</v>
      </c>
      <c r="E270" s="181" t="s">
        <v>4611</v>
      </c>
      <c r="F270" s="54" t="s">
        <v>3648</v>
      </c>
      <c r="G270" s="25" t="str">
        <f t="shared" si="23"/>
        <v>32.943065</v>
      </c>
      <c r="H270" s="25" t="s">
        <v>5399</v>
      </c>
      <c r="I270" s="123">
        <v>3.0</v>
      </c>
      <c r="J270" s="123">
        <v>6.0</v>
      </c>
      <c r="K270" s="123">
        <v>0.0</v>
      </c>
      <c r="L270" s="123">
        <v>0.0</v>
      </c>
      <c r="M270" s="123">
        <v>0.0</v>
      </c>
      <c r="N270" s="123">
        <v>0.0</v>
      </c>
      <c r="O270" s="123">
        <v>0.0</v>
      </c>
      <c r="P270" s="55">
        <f t="shared" si="44"/>
        <v>0</v>
      </c>
      <c r="Q270" s="176">
        <f t="shared" si="3"/>
        <v>6</v>
      </c>
      <c r="R270" s="126"/>
      <c r="S270" s="22"/>
      <c r="T270" s="55"/>
      <c r="U270" s="55"/>
      <c r="V270" s="55"/>
      <c r="W270" s="55"/>
      <c r="X270" s="55"/>
      <c r="Y270" s="55"/>
      <c r="Z270" s="55"/>
      <c r="AA270" s="55"/>
      <c r="AB270" s="55"/>
      <c r="AC270" s="55"/>
      <c r="AD270" s="55"/>
    </row>
    <row r="271">
      <c r="A271" s="198" t="s">
        <v>3917</v>
      </c>
      <c r="B271" s="179" t="s">
        <v>3630</v>
      </c>
      <c r="C271" s="22" t="s">
        <v>3918</v>
      </c>
      <c r="D271" s="21" t="s">
        <v>37</v>
      </c>
      <c r="E271" s="181" t="s">
        <v>3696</v>
      </c>
      <c r="F271" s="54" t="s">
        <v>3695</v>
      </c>
      <c r="G271" s="25" t="str">
        <f t="shared" si="23"/>
        <v>32.800938</v>
      </c>
      <c r="H271" s="25" t="s">
        <v>5495</v>
      </c>
      <c r="I271" s="123">
        <v>2.0</v>
      </c>
      <c r="J271" s="123">
        <v>6.0</v>
      </c>
      <c r="K271" s="123">
        <v>0.0</v>
      </c>
      <c r="L271" s="123">
        <v>0.0</v>
      </c>
      <c r="M271" s="123">
        <v>0.0</v>
      </c>
      <c r="N271" s="123">
        <v>0.0</v>
      </c>
      <c r="O271" s="123">
        <v>3.0</v>
      </c>
      <c r="P271" s="55">
        <f t="shared" si="44"/>
        <v>0</v>
      </c>
      <c r="Q271" s="176">
        <f t="shared" si="3"/>
        <v>6</v>
      </c>
      <c r="R271" s="126"/>
      <c r="S271" s="22"/>
      <c r="T271" s="55"/>
      <c r="U271" s="55"/>
      <c r="V271" s="55"/>
      <c r="W271" s="55"/>
      <c r="X271" s="55"/>
      <c r="Y271" s="55"/>
      <c r="Z271" s="55"/>
      <c r="AA271" s="55"/>
      <c r="AB271" s="55"/>
      <c r="AC271" s="55"/>
      <c r="AD271" s="55"/>
    </row>
    <row r="272">
      <c r="A272" s="92" t="s">
        <v>2768</v>
      </c>
      <c r="B272" s="73" t="s">
        <v>2719</v>
      </c>
      <c r="C272" s="84" t="s">
        <v>2769</v>
      </c>
      <c r="D272" s="83" t="s">
        <v>37</v>
      </c>
      <c r="E272" s="82" t="s">
        <v>2772</v>
      </c>
      <c r="F272" s="86" t="s">
        <v>2771</v>
      </c>
      <c r="G272" s="25" t="str">
        <f t="shared" si="23"/>
        <v>13.634341</v>
      </c>
      <c r="H272" s="25" t="s">
        <v>5449</v>
      </c>
      <c r="I272" s="81">
        <v>7.0</v>
      </c>
      <c r="J272" s="81">
        <v>20.0</v>
      </c>
      <c r="K272" s="81">
        <v>0.0</v>
      </c>
      <c r="L272" s="81">
        <v>20.0</v>
      </c>
      <c r="M272" s="81">
        <v>0.0</v>
      </c>
      <c r="N272" s="81">
        <v>0.0</v>
      </c>
      <c r="O272" s="81">
        <v>0.0</v>
      </c>
      <c r="P272" s="55">
        <f t="shared" si="44"/>
        <v>1</v>
      </c>
      <c r="Q272" s="176">
        <f t="shared" si="3"/>
        <v>0</v>
      </c>
      <c r="R272" s="55"/>
      <c r="S272" s="55"/>
      <c r="T272" s="55"/>
      <c r="U272" s="55"/>
      <c r="V272" s="55"/>
      <c r="W272" s="55"/>
      <c r="X272" s="55"/>
      <c r="Y272" s="55"/>
      <c r="Z272" s="55"/>
      <c r="AA272" s="55"/>
      <c r="AB272" s="55"/>
      <c r="AC272" s="55"/>
      <c r="AD272" s="55"/>
      <c r="AE272" s="55"/>
      <c r="AF272" s="55"/>
      <c r="AG272" s="55"/>
      <c r="AH272" s="55"/>
      <c r="AI272" s="55"/>
      <c r="AJ272" s="55"/>
    </row>
    <row r="273">
      <c r="A273" s="198" t="s">
        <v>3710</v>
      </c>
      <c r="B273" s="179" t="s">
        <v>3630</v>
      </c>
      <c r="C273" s="22" t="s">
        <v>3711</v>
      </c>
      <c r="D273" s="21" t="s">
        <v>2303</v>
      </c>
      <c r="E273" s="181" t="s">
        <v>3713</v>
      </c>
      <c r="F273" s="182" t="s">
        <v>3671</v>
      </c>
      <c r="G273" s="25" t="str">
        <f t="shared" si="23"/>
        <v>32.320237</v>
      </c>
      <c r="H273" s="25" t="s">
        <v>5395</v>
      </c>
      <c r="I273" s="123">
        <v>18.0</v>
      </c>
      <c r="J273" s="123">
        <v>20.0</v>
      </c>
      <c r="K273" s="123">
        <v>0.0</v>
      </c>
      <c r="L273" s="123">
        <v>4.0</v>
      </c>
      <c r="M273" s="123">
        <v>0.0</v>
      </c>
      <c r="N273" s="123">
        <v>0.0</v>
      </c>
      <c r="O273" s="123">
        <v>5.0</v>
      </c>
      <c r="P273" s="55">
        <f t="shared" si="44"/>
        <v>0.2</v>
      </c>
      <c r="Q273" s="176">
        <f t="shared" si="3"/>
        <v>16</v>
      </c>
      <c r="R273" s="126"/>
      <c r="S273" s="22"/>
      <c r="T273" s="55"/>
      <c r="U273" s="55"/>
      <c r="V273" s="55"/>
      <c r="W273" s="55"/>
      <c r="X273" s="55"/>
      <c r="Y273" s="55"/>
      <c r="Z273" s="55"/>
      <c r="AA273" s="55"/>
      <c r="AB273" s="55"/>
      <c r="AC273" s="55"/>
      <c r="AD273" s="55"/>
    </row>
    <row r="274">
      <c r="A274" s="198" t="s">
        <v>4183</v>
      </c>
      <c r="B274" s="179" t="s">
        <v>3630</v>
      </c>
      <c r="C274" s="22" t="s">
        <v>4184</v>
      </c>
      <c r="D274" s="21" t="s">
        <v>37</v>
      </c>
      <c r="E274" s="181" t="s">
        <v>3793</v>
      </c>
      <c r="F274" s="54" t="s">
        <v>3792</v>
      </c>
      <c r="G274" s="25" t="str">
        <f t="shared" si="23"/>
        <v>33.150049</v>
      </c>
      <c r="H274" s="25" t="s">
        <v>5391</v>
      </c>
      <c r="I274" s="123">
        <v>7.0</v>
      </c>
      <c r="J274" s="123">
        <v>11.0</v>
      </c>
      <c r="K274" s="123">
        <v>0.0</v>
      </c>
      <c r="L274" s="123">
        <v>0.0</v>
      </c>
      <c r="M274" s="123">
        <v>0.0</v>
      </c>
      <c r="N274" s="123">
        <v>0.0</v>
      </c>
      <c r="O274" s="123">
        <v>2.0</v>
      </c>
      <c r="P274" s="183">
        <v>0.0</v>
      </c>
      <c r="Q274" s="176">
        <f t="shared" si="3"/>
        <v>11</v>
      </c>
      <c r="R274" s="126"/>
      <c r="S274" s="22"/>
      <c r="T274" s="55"/>
      <c r="U274" s="55"/>
      <c r="V274" s="55"/>
      <c r="W274" s="55"/>
      <c r="X274" s="55"/>
      <c r="Y274" s="55"/>
      <c r="Z274" s="55"/>
      <c r="AA274" s="55"/>
      <c r="AB274" s="55"/>
      <c r="AC274" s="55"/>
      <c r="AD274" s="55"/>
    </row>
    <row r="275">
      <c r="A275" s="198" t="s">
        <v>4641</v>
      </c>
      <c r="B275" s="179" t="s">
        <v>3630</v>
      </c>
      <c r="C275" s="22" t="s">
        <v>4642</v>
      </c>
      <c r="D275" s="21" t="s">
        <v>37</v>
      </c>
      <c r="E275" s="181" t="s">
        <v>3793</v>
      </c>
      <c r="F275" s="54" t="s">
        <v>3792</v>
      </c>
      <c r="G275" s="25" t="str">
        <f t="shared" si="23"/>
        <v>33.150049</v>
      </c>
      <c r="H275" s="25" t="s">
        <v>5391</v>
      </c>
      <c r="I275" s="123">
        <v>3.0</v>
      </c>
      <c r="J275" s="123">
        <v>5.0</v>
      </c>
      <c r="K275" s="123">
        <v>0.0</v>
      </c>
      <c r="L275" s="123">
        <v>0.0</v>
      </c>
      <c r="M275" s="123">
        <v>0.0</v>
      </c>
      <c r="N275" s="123">
        <v>0.0</v>
      </c>
      <c r="O275" s="123">
        <v>0.0</v>
      </c>
      <c r="P275" s="55">
        <f t="shared" ref="P275:P278" si="45">L275/J275</f>
        <v>0</v>
      </c>
      <c r="Q275" s="176">
        <f t="shared" si="3"/>
        <v>5</v>
      </c>
      <c r="R275" s="126"/>
      <c r="S275" s="22"/>
      <c r="T275" s="55"/>
      <c r="U275" s="55"/>
      <c r="V275" s="55"/>
      <c r="W275" s="55"/>
      <c r="X275" s="55"/>
      <c r="Y275" s="55"/>
      <c r="Z275" s="55"/>
      <c r="AA275" s="55"/>
      <c r="AB275" s="55"/>
      <c r="AC275" s="55"/>
      <c r="AD275" s="55"/>
    </row>
    <row r="276">
      <c r="A276" s="196" t="s">
        <v>2069</v>
      </c>
      <c r="B276" s="185" t="s">
        <v>35</v>
      </c>
      <c r="C276" s="12" t="s">
        <v>2070</v>
      </c>
      <c r="D276" s="11" t="s">
        <v>1537</v>
      </c>
      <c r="E276" s="185" t="s">
        <v>2074</v>
      </c>
      <c r="F276" s="14" t="s">
        <v>2073</v>
      </c>
      <c r="G276" s="14" t="str">
        <f t="shared" si="23"/>
        <v>36.896969</v>
      </c>
      <c r="H276" s="14" t="s">
        <v>5496</v>
      </c>
      <c r="I276" s="11">
        <v>35.0</v>
      </c>
      <c r="J276" s="11">
        <v>37.0</v>
      </c>
      <c r="K276" s="11">
        <v>0.0</v>
      </c>
      <c r="L276" s="11">
        <v>0.0</v>
      </c>
      <c r="M276" s="11">
        <v>0.0</v>
      </c>
      <c r="N276" s="11">
        <v>0.0</v>
      </c>
      <c r="O276" s="11">
        <v>12.0</v>
      </c>
      <c r="P276" s="55">
        <f t="shared" si="45"/>
        <v>0</v>
      </c>
      <c r="Q276" s="176">
        <f t="shared" si="3"/>
        <v>37</v>
      </c>
      <c r="R276" s="19"/>
      <c r="S276" s="11"/>
    </row>
    <row r="277">
      <c r="A277" s="196" t="s">
        <v>2076</v>
      </c>
      <c r="B277" s="185" t="s">
        <v>35</v>
      </c>
      <c r="C277" s="12" t="s">
        <v>2070</v>
      </c>
      <c r="D277" s="11" t="s">
        <v>1537</v>
      </c>
      <c r="E277" s="185" t="s">
        <v>2079</v>
      </c>
      <c r="F277" s="14" t="s">
        <v>2078</v>
      </c>
      <c r="G277" s="14" t="str">
        <f t="shared" si="23"/>
        <v>35.670747</v>
      </c>
      <c r="H277" s="14" t="s">
        <v>5497</v>
      </c>
      <c r="I277" s="11">
        <v>2.0</v>
      </c>
      <c r="J277" s="11">
        <v>2.0</v>
      </c>
      <c r="K277" s="11">
        <v>0.0</v>
      </c>
      <c r="L277" s="11">
        <v>0.0</v>
      </c>
      <c r="M277" s="11">
        <v>0.0</v>
      </c>
      <c r="N277" s="11">
        <v>0.0</v>
      </c>
      <c r="O277" s="11">
        <v>0.0</v>
      </c>
      <c r="P277" s="55">
        <f t="shared" si="45"/>
        <v>0</v>
      </c>
      <c r="Q277" s="176">
        <f t="shared" si="3"/>
        <v>2</v>
      </c>
      <c r="R277" s="19"/>
      <c r="S277" s="11"/>
    </row>
    <row r="278">
      <c r="A278" s="198" t="s">
        <v>4186</v>
      </c>
      <c r="B278" s="179" t="s">
        <v>3630</v>
      </c>
      <c r="C278" s="22" t="s">
        <v>4187</v>
      </c>
      <c r="D278" s="21" t="s">
        <v>37</v>
      </c>
      <c r="E278" s="181" t="s">
        <v>4190</v>
      </c>
      <c r="F278" s="54" t="s">
        <v>4189</v>
      </c>
      <c r="G278" s="25" t="str">
        <f t="shared" si="23"/>
        <v>32.975042</v>
      </c>
      <c r="H278" s="25" t="s">
        <v>5498</v>
      </c>
      <c r="I278" s="123">
        <v>3.0</v>
      </c>
      <c r="J278" s="123">
        <v>5.0</v>
      </c>
      <c r="K278" s="123">
        <v>0.0</v>
      </c>
      <c r="L278" s="123">
        <v>0.0</v>
      </c>
      <c r="M278" s="123">
        <v>0.0</v>
      </c>
      <c r="N278" s="123">
        <v>0.0</v>
      </c>
      <c r="O278" s="123">
        <v>4.0</v>
      </c>
      <c r="P278" s="55">
        <f t="shared" si="45"/>
        <v>0</v>
      </c>
      <c r="Q278" s="176">
        <f t="shared" si="3"/>
        <v>5</v>
      </c>
      <c r="R278" s="126"/>
      <c r="S278" s="22"/>
      <c r="T278" s="55"/>
      <c r="U278" s="55"/>
      <c r="V278" s="55"/>
      <c r="W278" s="55"/>
      <c r="X278" s="55"/>
      <c r="Y278" s="55"/>
      <c r="Z278" s="55"/>
      <c r="AA278" s="55"/>
      <c r="AB278" s="55"/>
      <c r="AC278" s="55"/>
      <c r="AD278" s="55"/>
    </row>
    <row r="279">
      <c r="A279" s="198" t="s">
        <v>4192</v>
      </c>
      <c r="B279" s="179" t="s">
        <v>3630</v>
      </c>
      <c r="C279" s="22" t="s">
        <v>4187</v>
      </c>
      <c r="D279" s="21" t="s">
        <v>37</v>
      </c>
      <c r="E279" s="181" t="s">
        <v>4179</v>
      </c>
      <c r="F279" s="54" t="s">
        <v>3648</v>
      </c>
      <c r="G279" s="25" t="str">
        <f t="shared" si="23"/>
        <v>32.943065</v>
      </c>
      <c r="H279" s="25" t="s">
        <v>5399</v>
      </c>
      <c r="I279" s="123">
        <v>5.0</v>
      </c>
      <c r="J279" s="123">
        <v>5.0</v>
      </c>
      <c r="K279" s="123">
        <v>0.0</v>
      </c>
      <c r="L279" s="123">
        <v>0.0</v>
      </c>
      <c r="M279" s="123">
        <v>0.0</v>
      </c>
      <c r="N279" s="123">
        <v>0.0</v>
      </c>
      <c r="O279" s="123">
        <v>0.0</v>
      </c>
      <c r="P279" s="183">
        <v>0.0</v>
      </c>
      <c r="Q279" s="176">
        <f t="shared" si="3"/>
        <v>5</v>
      </c>
      <c r="R279" s="126"/>
      <c r="S279" s="22"/>
      <c r="T279" s="55"/>
      <c r="U279" s="55"/>
      <c r="V279" s="55"/>
      <c r="W279" s="55"/>
      <c r="X279" s="55"/>
      <c r="Y279" s="55"/>
      <c r="Z279" s="55"/>
      <c r="AA279" s="55"/>
      <c r="AB279" s="55"/>
      <c r="AC279" s="55"/>
      <c r="AD279" s="55"/>
    </row>
    <row r="280">
      <c r="A280" s="198" t="s">
        <v>4644</v>
      </c>
      <c r="B280" s="179" t="s">
        <v>3630</v>
      </c>
      <c r="C280" s="22" t="s">
        <v>4645</v>
      </c>
      <c r="D280" s="21" t="s">
        <v>37</v>
      </c>
      <c r="E280" s="181" t="s">
        <v>3793</v>
      </c>
      <c r="F280" s="54" t="s">
        <v>3792</v>
      </c>
      <c r="G280" s="25" t="str">
        <f t="shared" si="23"/>
        <v>33.150049</v>
      </c>
      <c r="H280" s="25" t="s">
        <v>5391</v>
      </c>
      <c r="I280" s="123">
        <v>26.0</v>
      </c>
      <c r="J280" s="123">
        <v>42.0</v>
      </c>
      <c r="K280" s="123">
        <v>19.0</v>
      </c>
      <c r="L280" s="123">
        <v>41.0</v>
      </c>
      <c r="M280" s="123">
        <v>0.0</v>
      </c>
      <c r="N280" s="123">
        <v>1.0</v>
      </c>
      <c r="O280" s="123">
        <v>9.0</v>
      </c>
      <c r="P280" s="55">
        <f t="shared" ref="P280:P283" si="46">L280/J280</f>
        <v>0.9761904762</v>
      </c>
      <c r="Q280" s="176">
        <f t="shared" si="3"/>
        <v>0</v>
      </c>
      <c r="R280" s="126"/>
      <c r="S280" s="22"/>
      <c r="T280" s="55"/>
      <c r="U280" s="55"/>
      <c r="V280" s="55"/>
      <c r="W280" s="55"/>
      <c r="X280" s="55"/>
      <c r="Y280" s="55"/>
      <c r="Z280" s="55"/>
      <c r="AA280" s="55"/>
      <c r="AB280" s="55"/>
      <c r="AC280" s="55"/>
      <c r="AD280" s="55"/>
    </row>
    <row r="281">
      <c r="A281" s="196" t="s">
        <v>2081</v>
      </c>
      <c r="B281" s="185" t="s">
        <v>35</v>
      </c>
      <c r="C281" s="12" t="s">
        <v>2082</v>
      </c>
      <c r="D281" s="11" t="s">
        <v>1537</v>
      </c>
      <c r="E281" s="185" t="s">
        <v>2084</v>
      </c>
      <c r="F281" s="187" t="s">
        <v>775</v>
      </c>
      <c r="G281" s="14" t="str">
        <f t="shared" si="23"/>
        <v>31.788010</v>
      </c>
      <c r="H281" s="14" t="s">
        <v>5414</v>
      </c>
      <c r="I281" s="11">
        <v>13.0</v>
      </c>
      <c r="J281" s="11">
        <v>13.0</v>
      </c>
      <c r="K281" s="11">
        <v>0.0</v>
      </c>
      <c r="L281" s="11">
        <v>0.0</v>
      </c>
      <c r="M281" s="11">
        <v>0.0</v>
      </c>
      <c r="N281" s="11">
        <v>0.0</v>
      </c>
      <c r="O281" s="11">
        <v>0.0</v>
      </c>
      <c r="P281" s="55">
        <f t="shared" si="46"/>
        <v>0</v>
      </c>
      <c r="Q281" s="176">
        <f t="shared" si="3"/>
        <v>13</v>
      </c>
      <c r="R281" s="19"/>
      <c r="S281" s="11"/>
    </row>
    <row r="282">
      <c r="A282" s="92" t="s">
        <v>2878</v>
      </c>
      <c r="B282" s="73" t="s">
        <v>2719</v>
      </c>
      <c r="C282" s="84" t="s">
        <v>2879</v>
      </c>
      <c r="D282" s="83" t="s">
        <v>37</v>
      </c>
      <c r="E282" s="82" t="s">
        <v>2782</v>
      </c>
      <c r="F282" s="86" t="s">
        <v>2781</v>
      </c>
      <c r="G282" s="25" t="str">
        <f t="shared" si="23"/>
        <v>13.135021</v>
      </c>
      <c r="H282" s="25" t="s">
        <v>5499</v>
      </c>
      <c r="I282" s="81">
        <v>14.0</v>
      </c>
      <c r="J282" s="81">
        <v>18.0</v>
      </c>
      <c r="K282" s="81">
        <v>0.0</v>
      </c>
      <c r="L282" s="81">
        <v>0.0</v>
      </c>
      <c r="M282" s="81">
        <v>0.0</v>
      </c>
      <c r="N282" s="81">
        <v>0.0</v>
      </c>
      <c r="O282" s="81">
        <v>0.0</v>
      </c>
      <c r="P282" s="55">
        <f t="shared" si="46"/>
        <v>0</v>
      </c>
      <c r="Q282" s="176">
        <f t="shared" si="3"/>
        <v>18</v>
      </c>
      <c r="R282" s="55"/>
      <c r="S282" s="55"/>
      <c r="T282" s="55"/>
      <c r="U282" s="55"/>
      <c r="V282" s="55"/>
      <c r="W282" s="55"/>
      <c r="X282" s="55"/>
      <c r="Y282" s="55"/>
      <c r="Z282" s="55"/>
      <c r="AA282" s="55"/>
      <c r="AB282" s="55"/>
      <c r="AC282" s="55"/>
      <c r="AD282" s="55"/>
      <c r="AE282" s="55"/>
      <c r="AF282" s="55"/>
      <c r="AG282" s="55"/>
      <c r="AH282" s="55"/>
      <c r="AI282" s="55"/>
      <c r="AJ282" s="55"/>
    </row>
    <row r="283">
      <c r="A283" s="92" t="s">
        <v>2881</v>
      </c>
      <c r="B283" s="73" t="s">
        <v>2719</v>
      </c>
      <c r="C283" s="84" t="s">
        <v>2879</v>
      </c>
      <c r="D283" s="83" t="s">
        <v>37</v>
      </c>
      <c r="E283" s="82" t="s">
        <v>2793</v>
      </c>
      <c r="F283" s="86" t="s">
        <v>2792</v>
      </c>
      <c r="G283" s="25" t="str">
        <f t="shared" si="23"/>
        <v>13.216737</v>
      </c>
      <c r="H283" s="25" t="s">
        <v>5489</v>
      </c>
      <c r="I283" s="81">
        <v>8.0</v>
      </c>
      <c r="J283" s="81">
        <v>8.0</v>
      </c>
      <c r="K283" s="81">
        <v>0.0</v>
      </c>
      <c r="L283" s="81">
        <v>0.0</v>
      </c>
      <c r="M283" s="81">
        <v>0.0</v>
      </c>
      <c r="N283" s="81">
        <v>0.0</v>
      </c>
      <c r="O283" s="81">
        <v>0.0</v>
      </c>
      <c r="P283" s="55">
        <f t="shared" si="46"/>
        <v>0</v>
      </c>
      <c r="Q283" s="176">
        <f t="shared" si="3"/>
        <v>8</v>
      </c>
      <c r="R283" s="55"/>
      <c r="S283" s="55"/>
      <c r="T283" s="55"/>
      <c r="U283" s="55"/>
      <c r="V283" s="55"/>
      <c r="W283" s="55"/>
      <c r="X283" s="55"/>
      <c r="Y283" s="55"/>
      <c r="Z283" s="55"/>
      <c r="AA283" s="55"/>
      <c r="AB283" s="55"/>
      <c r="AC283" s="55"/>
      <c r="AD283" s="55"/>
      <c r="AE283" s="55"/>
      <c r="AF283" s="55"/>
      <c r="AG283" s="55"/>
      <c r="AH283" s="55"/>
      <c r="AI283" s="55"/>
      <c r="AJ283" s="55"/>
    </row>
    <row r="284">
      <c r="A284" s="198" t="s">
        <v>5308</v>
      </c>
      <c r="B284" s="179" t="s">
        <v>3630</v>
      </c>
      <c r="C284" s="22" t="s">
        <v>158</v>
      </c>
      <c r="D284" s="21" t="s">
        <v>37</v>
      </c>
      <c r="E284" s="181" t="s">
        <v>5310</v>
      </c>
      <c r="F284" s="54" t="s">
        <v>3903</v>
      </c>
      <c r="G284" s="25" t="str">
        <f t="shared" si="23"/>
        <v>33.695975</v>
      </c>
      <c r="H284" s="25" t="s">
        <v>5468</v>
      </c>
      <c r="I284" s="123">
        <v>3.0</v>
      </c>
      <c r="J284" s="123">
        <v>3.0</v>
      </c>
      <c r="K284" s="123">
        <v>0.0</v>
      </c>
      <c r="L284" s="123">
        <v>0.0</v>
      </c>
      <c r="M284" s="123">
        <v>0.0</v>
      </c>
      <c r="N284" s="123">
        <v>0.0</v>
      </c>
      <c r="O284" s="123">
        <v>0.0</v>
      </c>
      <c r="P284" s="183">
        <v>0.0</v>
      </c>
      <c r="Q284" s="176">
        <f t="shared" si="3"/>
        <v>3</v>
      </c>
      <c r="R284" s="126"/>
      <c r="S284" s="22"/>
      <c r="T284" s="55"/>
      <c r="U284" s="55"/>
      <c r="V284" s="55"/>
      <c r="W284" s="55"/>
      <c r="X284" s="55"/>
      <c r="Y284" s="55"/>
      <c r="Z284" s="55"/>
      <c r="AA284" s="55"/>
      <c r="AB284" s="55"/>
      <c r="AC284" s="55"/>
      <c r="AD284" s="55"/>
    </row>
    <row r="285">
      <c r="A285" s="196" t="s">
        <v>157</v>
      </c>
      <c r="B285" s="185" t="s">
        <v>35</v>
      </c>
      <c r="C285" s="12" t="s">
        <v>158</v>
      </c>
      <c r="D285" s="11" t="s">
        <v>37</v>
      </c>
      <c r="E285" s="185" t="s">
        <v>161</v>
      </c>
      <c r="F285" s="14" t="s">
        <v>160</v>
      </c>
      <c r="G285" s="14" t="str">
        <f t="shared" si="23"/>
        <v>34.846589</v>
      </c>
      <c r="H285" s="14" t="s">
        <v>5397</v>
      </c>
      <c r="I285" s="11">
        <v>0.0</v>
      </c>
      <c r="J285" s="11">
        <v>0.0</v>
      </c>
      <c r="K285" s="11">
        <v>0.0</v>
      </c>
      <c r="L285" s="11">
        <v>0.0</v>
      </c>
      <c r="M285" s="11">
        <v>0.0</v>
      </c>
      <c r="N285" s="11">
        <v>0.0</v>
      </c>
      <c r="O285" s="11">
        <v>1.0</v>
      </c>
      <c r="P285" s="183">
        <v>0.0</v>
      </c>
      <c r="Q285" s="176">
        <f t="shared" si="3"/>
        <v>0</v>
      </c>
      <c r="R285" s="11"/>
      <c r="S285" s="11"/>
    </row>
    <row r="286">
      <c r="A286" s="196" t="s">
        <v>1626</v>
      </c>
      <c r="B286" s="185" t="s">
        <v>35</v>
      </c>
      <c r="C286" s="12" t="s">
        <v>1627</v>
      </c>
      <c r="D286" s="11" t="s">
        <v>1537</v>
      </c>
      <c r="E286" s="185" t="s">
        <v>616</v>
      </c>
      <c r="F286" s="187" t="s">
        <v>215</v>
      </c>
      <c r="G286" s="14" t="str">
        <f t="shared" si="23"/>
        <v>34.171831</v>
      </c>
      <c r="H286" s="14" t="s">
        <v>5430</v>
      </c>
      <c r="I286" s="11">
        <v>0.0</v>
      </c>
      <c r="J286" s="11">
        <v>0.0</v>
      </c>
      <c r="K286" s="11">
        <v>0.0</v>
      </c>
      <c r="L286" s="11">
        <v>0.0</v>
      </c>
      <c r="M286" s="11">
        <v>0.0</v>
      </c>
      <c r="N286" s="11">
        <v>0.0</v>
      </c>
      <c r="O286" s="11">
        <v>0.0</v>
      </c>
      <c r="P286" s="183">
        <v>0.0</v>
      </c>
      <c r="Q286" s="176">
        <f t="shared" si="3"/>
        <v>0</v>
      </c>
      <c r="R286" s="19"/>
      <c r="S286" s="11"/>
    </row>
    <row r="287">
      <c r="A287" s="196" t="s">
        <v>1628</v>
      </c>
      <c r="B287" s="185" t="s">
        <v>35</v>
      </c>
      <c r="C287" s="12" t="s">
        <v>1627</v>
      </c>
      <c r="D287" s="11" t="s">
        <v>1537</v>
      </c>
      <c r="E287" s="185" t="s">
        <v>369</v>
      </c>
      <c r="F287" s="14" t="s">
        <v>310</v>
      </c>
      <c r="G287" s="14" t="str">
        <f t="shared" si="23"/>
        <v>32.264538</v>
      </c>
      <c r="H287" s="14" t="s">
        <v>5454</v>
      </c>
      <c r="I287" s="11">
        <v>2.0</v>
      </c>
      <c r="J287" s="11">
        <v>2.0</v>
      </c>
      <c r="K287" s="11">
        <v>0.0</v>
      </c>
      <c r="L287" s="11">
        <v>0.0</v>
      </c>
      <c r="M287" s="11">
        <v>0.0</v>
      </c>
      <c r="N287" s="11">
        <v>0.0</v>
      </c>
      <c r="O287" s="11">
        <v>0.0</v>
      </c>
      <c r="P287" s="55">
        <f>L287/J287</f>
        <v>0</v>
      </c>
      <c r="Q287" s="176">
        <f t="shared" si="3"/>
        <v>2</v>
      </c>
      <c r="R287" s="19"/>
      <c r="S287" s="11"/>
    </row>
    <row r="288">
      <c r="A288" s="196" t="s">
        <v>1629</v>
      </c>
      <c r="B288" s="185" t="s">
        <v>35</v>
      </c>
      <c r="C288" s="12" t="s">
        <v>1630</v>
      </c>
      <c r="D288" s="11" t="s">
        <v>1537</v>
      </c>
      <c r="E288" s="185" t="s">
        <v>616</v>
      </c>
      <c r="F288" s="14" t="s">
        <v>215</v>
      </c>
      <c r="G288" s="14" t="str">
        <f t="shared" si="23"/>
        <v>34.171831</v>
      </c>
      <c r="H288" s="14" t="s">
        <v>5430</v>
      </c>
      <c r="I288" s="11">
        <v>0.0</v>
      </c>
      <c r="J288" s="11">
        <v>0.0</v>
      </c>
      <c r="K288" s="11">
        <v>0.0</v>
      </c>
      <c r="L288" s="11">
        <v>0.0</v>
      </c>
      <c r="M288" s="11">
        <v>0.0</v>
      </c>
      <c r="N288" s="11">
        <v>0.0</v>
      </c>
      <c r="O288" s="11">
        <v>0.0</v>
      </c>
      <c r="P288" s="183">
        <v>0.0</v>
      </c>
      <c r="Q288" s="176">
        <f t="shared" si="3"/>
        <v>0</v>
      </c>
      <c r="R288" s="19"/>
      <c r="S288" s="11"/>
    </row>
    <row r="289">
      <c r="A289" s="196" t="s">
        <v>1631</v>
      </c>
      <c r="B289" s="185" t="s">
        <v>35</v>
      </c>
      <c r="C289" s="12" t="s">
        <v>1630</v>
      </c>
      <c r="D289" s="11" t="s">
        <v>1537</v>
      </c>
      <c r="E289" s="185" t="s">
        <v>369</v>
      </c>
      <c r="F289" s="14" t="s">
        <v>310</v>
      </c>
      <c r="G289" s="14" t="str">
        <f t="shared" si="23"/>
        <v>32.264538</v>
      </c>
      <c r="H289" s="14" t="s">
        <v>5454</v>
      </c>
      <c r="I289" s="11">
        <v>4.0</v>
      </c>
      <c r="J289" s="11">
        <v>4.0</v>
      </c>
      <c r="K289" s="11">
        <v>0.0</v>
      </c>
      <c r="L289" s="11">
        <v>0.0</v>
      </c>
      <c r="M289" s="11">
        <v>0.0</v>
      </c>
      <c r="N289" s="11">
        <v>0.0</v>
      </c>
      <c r="O289" s="11">
        <v>0.0</v>
      </c>
      <c r="P289" s="55">
        <f t="shared" ref="P289:P293" si="47">L289/J289</f>
        <v>0</v>
      </c>
      <c r="Q289" s="176">
        <f t="shared" si="3"/>
        <v>4</v>
      </c>
      <c r="R289" s="19"/>
      <c r="S289" s="11"/>
    </row>
    <row r="290">
      <c r="A290" s="199" t="s">
        <v>2633</v>
      </c>
      <c r="B290" s="85" t="s">
        <v>2301</v>
      </c>
      <c r="C290" s="22" t="s">
        <v>2634</v>
      </c>
      <c r="D290" s="21" t="s">
        <v>1537</v>
      </c>
      <c r="E290" s="191" t="s">
        <v>2590</v>
      </c>
      <c r="F290" s="21" t="s">
        <v>2378</v>
      </c>
      <c r="G290" s="25" t="str">
        <f t="shared" si="23"/>
        <v>1.876645</v>
      </c>
      <c r="H290" s="25" t="s">
        <v>5450</v>
      </c>
      <c r="I290" s="20">
        <v>2.0</v>
      </c>
      <c r="J290" s="20">
        <v>2.0</v>
      </c>
      <c r="K290" s="20">
        <v>0.0</v>
      </c>
      <c r="L290" s="20">
        <v>0.0</v>
      </c>
      <c r="M290" s="20">
        <v>0.0</v>
      </c>
      <c r="N290" s="20">
        <v>0.0</v>
      </c>
      <c r="O290" s="20">
        <v>3.0</v>
      </c>
      <c r="P290" s="55">
        <f t="shared" si="47"/>
        <v>0</v>
      </c>
      <c r="Q290" s="176">
        <f t="shared" si="3"/>
        <v>2</v>
      </c>
      <c r="R290" s="20"/>
      <c r="S290" s="20"/>
      <c r="T290" s="53"/>
      <c r="U290" s="53"/>
      <c r="V290" s="53"/>
      <c r="W290" s="53"/>
      <c r="X290" s="53"/>
      <c r="Y290" s="53"/>
    </row>
    <row r="291">
      <c r="A291" s="198" t="s">
        <v>4194</v>
      </c>
      <c r="B291" s="179" t="s">
        <v>3630</v>
      </c>
      <c r="C291" s="22" t="s">
        <v>4195</v>
      </c>
      <c r="D291" s="21" t="s">
        <v>37</v>
      </c>
      <c r="E291" s="181" t="s">
        <v>4198</v>
      </c>
      <c r="F291" s="54" t="s">
        <v>4197</v>
      </c>
      <c r="G291" s="25" t="str">
        <f t="shared" si="23"/>
        <v>32.950410</v>
      </c>
      <c r="H291" s="25" t="s">
        <v>5500</v>
      </c>
      <c r="I291" s="123">
        <v>5.0</v>
      </c>
      <c r="J291" s="123">
        <v>8.0</v>
      </c>
      <c r="K291" s="123">
        <v>0.0</v>
      </c>
      <c r="L291" s="123">
        <v>0.0</v>
      </c>
      <c r="M291" s="123">
        <v>0.0</v>
      </c>
      <c r="N291" s="123">
        <v>0.0</v>
      </c>
      <c r="O291" s="123">
        <v>0.0</v>
      </c>
      <c r="P291" s="55">
        <f t="shared" si="47"/>
        <v>0</v>
      </c>
      <c r="Q291" s="176">
        <f t="shared" si="3"/>
        <v>8</v>
      </c>
      <c r="R291" s="126"/>
      <c r="S291" s="22"/>
      <c r="T291" s="55"/>
      <c r="U291" s="55"/>
      <c r="V291" s="55"/>
      <c r="W291" s="55"/>
      <c r="X291" s="55"/>
      <c r="Y291" s="55"/>
      <c r="Z291" s="55"/>
      <c r="AA291" s="55"/>
      <c r="AB291" s="55"/>
      <c r="AC291" s="55"/>
      <c r="AD291" s="55"/>
    </row>
    <row r="292">
      <c r="A292" s="196" t="s">
        <v>933</v>
      </c>
      <c r="B292" s="185" t="s">
        <v>35</v>
      </c>
      <c r="C292" s="12" t="s">
        <v>934</v>
      </c>
      <c r="D292" s="11" t="s">
        <v>37</v>
      </c>
      <c r="E292" s="185" t="s">
        <v>937</v>
      </c>
      <c r="F292" s="14" t="s">
        <v>228</v>
      </c>
      <c r="G292" s="14" t="str">
        <f t="shared" si="23"/>
        <v>34.263148</v>
      </c>
      <c r="H292" s="14" t="s">
        <v>5501</v>
      </c>
      <c r="I292" s="11">
        <v>8.0</v>
      </c>
      <c r="J292" s="11">
        <v>8.0</v>
      </c>
      <c r="K292" s="11">
        <v>0.0</v>
      </c>
      <c r="L292" s="11">
        <v>0.0</v>
      </c>
      <c r="M292" s="11">
        <v>0.0</v>
      </c>
      <c r="N292" s="11">
        <v>0.0</v>
      </c>
      <c r="O292" s="11">
        <v>0.0</v>
      </c>
      <c r="P292" s="55">
        <f t="shared" si="47"/>
        <v>0</v>
      </c>
      <c r="Q292" s="176">
        <f t="shared" si="3"/>
        <v>8</v>
      </c>
      <c r="R292" s="11"/>
      <c r="S292" s="11"/>
    </row>
    <row r="293">
      <c r="A293" s="92" t="s">
        <v>2882</v>
      </c>
      <c r="B293" s="73" t="s">
        <v>2719</v>
      </c>
      <c r="C293" s="84" t="s">
        <v>2883</v>
      </c>
      <c r="D293" s="83" t="s">
        <v>37</v>
      </c>
      <c r="E293" s="82" t="s">
        <v>2782</v>
      </c>
      <c r="F293" s="86" t="s">
        <v>2781</v>
      </c>
      <c r="G293" s="25" t="str">
        <f t="shared" si="23"/>
        <v>13.135021</v>
      </c>
      <c r="H293" s="25" t="s">
        <v>5499</v>
      </c>
      <c r="I293" s="81">
        <v>29.0</v>
      </c>
      <c r="J293" s="81">
        <v>30.0</v>
      </c>
      <c r="K293" s="81">
        <v>0.0</v>
      </c>
      <c r="L293" s="81">
        <v>0.0</v>
      </c>
      <c r="M293" s="81">
        <v>0.0</v>
      </c>
      <c r="N293" s="81">
        <v>0.0</v>
      </c>
      <c r="O293" s="81">
        <v>24.0</v>
      </c>
      <c r="P293" s="55">
        <f t="shared" si="47"/>
        <v>0</v>
      </c>
      <c r="Q293" s="176">
        <f t="shared" si="3"/>
        <v>30</v>
      </c>
      <c r="R293" s="55"/>
      <c r="S293" s="55"/>
      <c r="T293" s="55"/>
      <c r="U293" s="55"/>
      <c r="V293" s="55"/>
      <c r="W293" s="55"/>
      <c r="X293" s="55"/>
      <c r="Y293" s="55"/>
      <c r="Z293" s="55"/>
      <c r="AA293" s="55"/>
      <c r="AB293" s="55"/>
      <c r="AC293" s="55"/>
      <c r="AD293" s="55"/>
      <c r="AE293" s="55"/>
      <c r="AF293" s="55"/>
      <c r="AG293" s="55"/>
      <c r="AH293" s="55"/>
      <c r="AI293" s="55"/>
      <c r="AJ293" s="55"/>
    </row>
    <row r="294">
      <c r="A294" s="198" t="s">
        <v>5097</v>
      </c>
      <c r="B294" s="179" t="s">
        <v>3630</v>
      </c>
      <c r="C294" s="22" t="s">
        <v>5098</v>
      </c>
      <c r="D294" s="21" t="s">
        <v>37</v>
      </c>
      <c r="E294" s="181" t="s">
        <v>5100</v>
      </c>
      <c r="F294" s="54" t="s">
        <v>3792</v>
      </c>
      <c r="G294" s="25" t="str">
        <f t="shared" si="23"/>
        <v>33.150049</v>
      </c>
      <c r="H294" s="25" t="s">
        <v>5391</v>
      </c>
      <c r="I294" s="123">
        <v>1.0</v>
      </c>
      <c r="J294" s="123">
        <v>4.0</v>
      </c>
      <c r="K294" s="123">
        <v>0.0</v>
      </c>
      <c r="L294" s="123">
        <v>0.0</v>
      </c>
      <c r="M294" s="123">
        <v>0.0</v>
      </c>
      <c r="N294" s="123">
        <v>0.0</v>
      </c>
      <c r="O294" s="123">
        <v>1.0</v>
      </c>
      <c r="P294" s="183">
        <v>0.0</v>
      </c>
      <c r="Q294" s="176">
        <f t="shared" si="3"/>
        <v>4</v>
      </c>
      <c r="R294" s="126"/>
      <c r="S294" s="22"/>
      <c r="T294" s="55"/>
      <c r="U294" s="55"/>
      <c r="V294" s="55"/>
      <c r="W294" s="55"/>
      <c r="X294" s="55"/>
      <c r="Y294" s="55"/>
      <c r="Z294" s="55"/>
      <c r="AA294" s="55"/>
      <c r="AB294" s="55"/>
      <c r="AC294" s="55"/>
      <c r="AD294" s="55"/>
    </row>
    <row r="295">
      <c r="A295" s="92" t="s">
        <v>3381</v>
      </c>
      <c r="B295" s="73" t="s">
        <v>2719</v>
      </c>
      <c r="C295" s="84" t="s">
        <v>941</v>
      </c>
      <c r="D295" s="83" t="s">
        <v>37</v>
      </c>
      <c r="E295" s="77" t="s">
        <v>3383</v>
      </c>
      <c r="F295" s="86" t="s">
        <v>3017</v>
      </c>
      <c r="G295" s="25" t="str">
        <f t="shared" si="23"/>
        <v>16.930413</v>
      </c>
      <c r="H295" s="25" t="s">
        <v>5479</v>
      </c>
      <c r="I295" s="81">
        <v>50.0</v>
      </c>
      <c r="J295" s="81">
        <v>71.0</v>
      </c>
      <c r="K295" s="81">
        <v>0.0</v>
      </c>
      <c r="L295" s="81">
        <v>0.0</v>
      </c>
      <c r="M295" s="81">
        <v>0.0</v>
      </c>
      <c r="N295" s="81">
        <v>0.0</v>
      </c>
      <c r="O295" s="81">
        <v>28.0</v>
      </c>
      <c r="P295" s="55">
        <f t="shared" ref="P295:P304" si="48">L295/J295</f>
        <v>0</v>
      </c>
      <c r="Q295" s="176">
        <f t="shared" si="3"/>
        <v>71</v>
      </c>
      <c r="R295" s="55"/>
      <c r="S295" s="55"/>
      <c r="T295" s="55"/>
      <c r="U295" s="55"/>
      <c r="V295" s="55"/>
      <c r="W295" s="55"/>
      <c r="X295" s="55"/>
      <c r="Y295" s="55"/>
      <c r="Z295" s="55"/>
      <c r="AA295" s="55"/>
      <c r="AB295" s="55"/>
      <c r="AC295" s="55"/>
      <c r="AD295" s="55"/>
      <c r="AE295" s="55"/>
      <c r="AF295" s="55"/>
      <c r="AG295" s="55"/>
      <c r="AH295" s="55"/>
      <c r="AI295" s="55"/>
      <c r="AJ295" s="55"/>
    </row>
    <row r="296">
      <c r="A296" s="196" t="s">
        <v>940</v>
      </c>
      <c r="B296" s="185" t="s">
        <v>35</v>
      </c>
      <c r="C296" s="12" t="s">
        <v>941</v>
      </c>
      <c r="D296" s="11" t="s">
        <v>37</v>
      </c>
      <c r="E296" s="185" t="s">
        <v>943</v>
      </c>
      <c r="F296" s="14" t="s">
        <v>228</v>
      </c>
      <c r="G296" s="14" t="str">
        <f t="shared" si="23"/>
        <v>34.263148</v>
      </c>
      <c r="H296" s="14" t="s">
        <v>5501</v>
      </c>
      <c r="I296" s="11">
        <v>2.0</v>
      </c>
      <c r="J296" s="11">
        <v>8.0</v>
      </c>
      <c r="K296" s="11">
        <v>0.0</v>
      </c>
      <c r="L296" s="11">
        <v>0.0</v>
      </c>
      <c r="M296" s="11">
        <v>0.0</v>
      </c>
      <c r="N296" s="11">
        <v>0.0</v>
      </c>
      <c r="O296" s="11">
        <v>0.0</v>
      </c>
      <c r="P296" s="55">
        <f t="shared" si="48"/>
        <v>0</v>
      </c>
      <c r="Q296" s="176">
        <f t="shared" si="3"/>
        <v>8</v>
      </c>
      <c r="R296" s="11"/>
      <c r="S296" s="11"/>
    </row>
    <row r="297">
      <c r="A297" s="196" t="s">
        <v>945</v>
      </c>
      <c r="B297" s="185" t="s">
        <v>35</v>
      </c>
      <c r="C297" s="12" t="s">
        <v>941</v>
      </c>
      <c r="D297" s="11" t="s">
        <v>37</v>
      </c>
      <c r="E297" s="185" t="s">
        <v>946</v>
      </c>
      <c r="F297" s="14" t="s">
        <v>215</v>
      </c>
      <c r="G297" s="14" t="str">
        <f t="shared" si="23"/>
        <v>34.171831</v>
      </c>
      <c r="H297" s="14" t="s">
        <v>5430</v>
      </c>
      <c r="I297" s="11">
        <v>5.0</v>
      </c>
      <c r="J297" s="11">
        <v>5.0</v>
      </c>
      <c r="K297" s="11">
        <v>0.0</v>
      </c>
      <c r="L297" s="11">
        <v>0.0</v>
      </c>
      <c r="M297" s="11">
        <v>0.0</v>
      </c>
      <c r="N297" s="11">
        <v>0.0</v>
      </c>
      <c r="O297" s="11">
        <v>0.0</v>
      </c>
      <c r="P297" s="55">
        <f t="shared" si="48"/>
        <v>0</v>
      </c>
      <c r="Q297" s="176">
        <f t="shared" si="3"/>
        <v>5</v>
      </c>
      <c r="R297" s="11"/>
      <c r="S297" s="11"/>
    </row>
    <row r="298">
      <c r="A298" s="92" t="s">
        <v>3603</v>
      </c>
      <c r="B298" s="73" t="s">
        <v>2719</v>
      </c>
      <c r="C298" s="84" t="s">
        <v>2086</v>
      </c>
      <c r="D298" s="83" t="s">
        <v>1537</v>
      </c>
      <c r="E298" s="82" t="s">
        <v>3074</v>
      </c>
      <c r="F298" s="86" t="s">
        <v>2722</v>
      </c>
      <c r="G298" s="25" t="str">
        <f t="shared" si="23"/>
        <v>15.470031</v>
      </c>
      <c r="H298" s="25" t="s">
        <v>5433</v>
      </c>
      <c r="I298" s="81">
        <v>5.0</v>
      </c>
      <c r="J298" s="81">
        <v>7.0</v>
      </c>
      <c r="K298" s="81">
        <v>0.0</v>
      </c>
      <c r="L298" s="81">
        <v>0.0</v>
      </c>
      <c r="M298" s="81">
        <v>0.0</v>
      </c>
      <c r="N298" s="81">
        <v>0.0</v>
      </c>
      <c r="O298" s="81">
        <v>0.0</v>
      </c>
      <c r="P298" s="55">
        <f t="shared" si="48"/>
        <v>0</v>
      </c>
      <c r="Q298" s="176">
        <f t="shared" si="3"/>
        <v>7</v>
      </c>
      <c r="R298" s="55"/>
      <c r="S298" s="55"/>
      <c r="T298" s="55"/>
      <c r="U298" s="55"/>
      <c r="V298" s="55"/>
      <c r="W298" s="55"/>
      <c r="X298" s="55"/>
      <c r="Y298" s="55"/>
      <c r="Z298" s="55"/>
      <c r="AA298" s="55"/>
      <c r="AB298" s="55"/>
      <c r="AC298" s="55"/>
      <c r="AD298" s="55"/>
      <c r="AE298" s="55"/>
      <c r="AF298" s="55"/>
      <c r="AG298" s="55"/>
      <c r="AH298" s="55"/>
      <c r="AI298" s="55"/>
      <c r="AJ298" s="55"/>
    </row>
    <row r="299">
      <c r="A299" s="196" t="s">
        <v>2085</v>
      </c>
      <c r="B299" s="185" t="s">
        <v>35</v>
      </c>
      <c r="C299" s="12" t="s">
        <v>2086</v>
      </c>
      <c r="D299" s="11" t="s">
        <v>1537</v>
      </c>
      <c r="E299" s="185" t="s">
        <v>1833</v>
      </c>
      <c r="F299" s="187" t="s">
        <v>215</v>
      </c>
      <c r="G299" s="14" t="str">
        <f t="shared" si="23"/>
        <v>34.171831</v>
      </c>
      <c r="H299" s="14" t="s">
        <v>5430</v>
      </c>
      <c r="I299" s="11">
        <v>8.0</v>
      </c>
      <c r="J299" s="11">
        <v>8.0</v>
      </c>
      <c r="K299" s="11">
        <v>0.0</v>
      </c>
      <c r="L299" s="11">
        <v>0.0</v>
      </c>
      <c r="M299" s="11">
        <v>0.0</v>
      </c>
      <c r="N299" s="11">
        <v>0.0</v>
      </c>
      <c r="O299" s="11">
        <v>0.0</v>
      </c>
      <c r="P299" s="55">
        <f t="shared" si="48"/>
        <v>0</v>
      </c>
      <c r="Q299" s="176">
        <f t="shared" si="3"/>
        <v>8</v>
      </c>
      <c r="R299" s="19"/>
      <c r="S299" s="11"/>
    </row>
    <row r="300">
      <c r="A300" s="198" t="s">
        <v>4200</v>
      </c>
      <c r="B300" s="179" t="s">
        <v>3630</v>
      </c>
      <c r="C300" s="22" t="s">
        <v>4201</v>
      </c>
      <c r="D300" s="21" t="s">
        <v>37</v>
      </c>
      <c r="E300" s="181" t="s">
        <v>4203</v>
      </c>
      <c r="F300" s="54" t="s">
        <v>3648</v>
      </c>
      <c r="G300" s="25" t="str">
        <f t="shared" si="23"/>
        <v>32.943065</v>
      </c>
      <c r="H300" s="25" t="s">
        <v>5399</v>
      </c>
      <c r="I300" s="123">
        <v>6.0</v>
      </c>
      <c r="J300" s="123">
        <v>6.0</v>
      </c>
      <c r="K300" s="123">
        <v>0.0</v>
      </c>
      <c r="L300" s="123">
        <v>0.0</v>
      </c>
      <c r="M300" s="123">
        <v>0.0</v>
      </c>
      <c r="N300" s="123">
        <v>0.0</v>
      </c>
      <c r="O300" s="123">
        <v>3.0</v>
      </c>
      <c r="P300" s="55">
        <f t="shared" si="48"/>
        <v>0</v>
      </c>
      <c r="Q300" s="176">
        <f t="shared" si="3"/>
        <v>6</v>
      </c>
      <c r="R300" s="126"/>
      <c r="S300" s="22"/>
      <c r="T300" s="55"/>
      <c r="U300" s="55"/>
      <c r="V300" s="55"/>
      <c r="W300" s="55"/>
      <c r="X300" s="55"/>
      <c r="Y300" s="55"/>
      <c r="Z300" s="55"/>
      <c r="AA300" s="55"/>
      <c r="AB300" s="55"/>
      <c r="AC300" s="55"/>
      <c r="AD300" s="55"/>
    </row>
    <row r="301">
      <c r="A301" s="196" t="s">
        <v>163</v>
      </c>
      <c r="B301" s="185" t="s">
        <v>35</v>
      </c>
      <c r="C301" s="12" t="s">
        <v>164</v>
      </c>
      <c r="D301" s="11" t="s">
        <v>37</v>
      </c>
      <c r="E301" s="185" t="s">
        <v>95</v>
      </c>
      <c r="F301" s="14" t="s">
        <v>94</v>
      </c>
      <c r="G301" s="14" t="str">
        <f t="shared" si="23"/>
        <v>34.118171</v>
      </c>
      <c r="H301" s="14" t="s">
        <v>5428</v>
      </c>
      <c r="I301" s="11">
        <v>9.0</v>
      </c>
      <c r="J301" s="11">
        <v>13.0</v>
      </c>
      <c r="K301" s="11">
        <v>0.0</v>
      </c>
      <c r="L301" s="11">
        <v>0.0</v>
      </c>
      <c r="M301" s="11">
        <v>0.0</v>
      </c>
      <c r="N301" s="11">
        <v>0.0</v>
      </c>
      <c r="O301" s="11">
        <v>0.0</v>
      </c>
      <c r="P301" s="55">
        <f t="shared" si="48"/>
        <v>0</v>
      </c>
      <c r="Q301" s="176">
        <f t="shared" si="3"/>
        <v>13</v>
      </c>
      <c r="R301" s="11"/>
      <c r="S301" s="11"/>
    </row>
    <row r="302">
      <c r="A302" s="196" t="s">
        <v>2087</v>
      </c>
      <c r="B302" s="185" t="s">
        <v>35</v>
      </c>
      <c r="C302" s="12" t="s">
        <v>2088</v>
      </c>
      <c r="D302" s="11" t="s">
        <v>1537</v>
      </c>
      <c r="E302" s="185" t="s">
        <v>2091</v>
      </c>
      <c r="F302" s="187" t="s">
        <v>160</v>
      </c>
      <c r="G302" s="14" t="str">
        <f t="shared" si="23"/>
        <v>34.846589</v>
      </c>
      <c r="H302" s="14" t="s">
        <v>5397</v>
      </c>
      <c r="I302" s="11">
        <v>1.0</v>
      </c>
      <c r="J302" s="11">
        <v>1.0</v>
      </c>
      <c r="K302" s="11">
        <v>0.0</v>
      </c>
      <c r="L302" s="11">
        <v>0.0</v>
      </c>
      <c r="M302" s="11">
        <v>0.0</v>
      </c>
      <c r="N302" s="11">
        <v>0.0</v>
      </c>
      <c r="O302" s="11">
        <v>0.0</v>
      </c>
      <c r="P302" s="55">
        <f t="shared" si="48"/>
        <v>0</v>
      </c>
      <c r="Q302" s="176">
        <f t="shared" si="3"/>
        <v>1</v>
      </c>
      <c r="R302" s="19"/>
      <c r="S302" s="11"/>
    </row>
    <row r="303">
      <c r="A303" s="196" t="s">
        <v>168</v>
      </c>
      <c r="B303" s="185" t="s">
        <v>35</v>
      </c>
      <c r="C303" s="12" t="s">
        <v>169</v>
      </c>
      <c r="D303" s="11" t="s">
        <v>37</v>
      </c>
      <c r="E303" s="185" t="s">
        <v>170</v>
      </c>
      <c r="F303" s="14" t="s">
        <v>160</v>
      </c>
      <c r="G303" s="14" t="str">
        <f t="shared" si="23"/>
        <v>34.846589</v>
      </c>
      <c r="H303" s="14" t="s">
        <v>5397</v>
      </c>
      <c r="I303" s="11">
        <v>11.0</v>
      </c>
      <c r="J303" s="11">
        <v>11.0</v>
      </c>
      <c r="K303" s="11">
        <v>0.0</v>
      </c>
      <c r="L303" s="11">
        <v>0.0</v>
      </c>
      <c r="M303" s="11">
        <v>0.0</v>
      </c>
      <c r="N303" s="11">
        <v>0.0</v>
      </c>
      <c r="O303" s="11">
        <v>0.0</v>
      </c>
      <c r="P303" s="55">
        <f t="shared" si="48"/>
        <v>0</v>
      </c>
      <c r="Q303" s="176">
        <f t="shared" si="3"/>
        <v>11</v>
      </c>
      <c r="R303" s="11"/>
      <c r="S303" s="11"/>
    </row>
    <row r="304">
      <c r="A304" s="198" t="s">
        <v>3920</v>
      </c>
      <c r="B304" s="179" t="s">
        <v>3630</v>
      </c>
      <c r="C304" s="22" t="s">
        <v>3921</v>
      </c>
      <c r="D304" s="21" t="s">
        <v>37</v>
      </c>
      <c r="E304" s="181" t="s">
        <v>3722</v>
      </c>
      <c r="F304" s="54" t="s">
        <v>3721</v>
      </c>
      <c r="G304" s="25" t="str">
        <f t="shared" si="23"/>
        <v>32.626574</v>
      </c>
      <c r="H304" s="25" t="s">
        <v>5502</v>
      </c>
      <c r="I304" s="123">
        <v>6.0</v>
      </c>
      <c r="J304" s="123">
        <v>8.0</v>
      </c>
      <c r="K304" s="123">
        <v>0.0</v>
      </c>
      <c r="L304" s="123">
        <v>0.0</v>
      </c>
      <c r="M304" s="123">
        <v>0.0</v>
      </c>
      <c r="N304" s="123">
        <v>0.0</v>
      </c>
      <c r="O304" s="123">
        <v>5.0</v>
      </c>
      <c r="P304" s="55">
        <f t="shared" si="48"/>
        <v>0</v>
      </c>
      <c r="Q304" s="176">
        <f t="shared" si="3"/>
        <v>8</v>
      </c>
      <c r="R304" s="126"/>
      <c r="S304" s="22"/>
      <c r="T304" s="55"/>
      <c r="U304" s="55"/>
      <c r="V304" s="55"/>
      <c r="W304" s="55"/>
      <c r="X304" s="55"/>
      <c r="Y304" s="55"/>
      <c r="Z304" s="55"/>
      <c r="AA304" s="55"/>
      <c r="AB304" s="55"/>
      <c r="AC304" s="55"/>
      <c r="AD304" s="55"/>
    </row>
    <row r="305">
      <c r="A305" s="196" t="s">
        <v>172</v>
      </c>
      <c r="B305" s="185" t="s">
        <v>35</v>
      </c>
      <c r="C305" s="12" t="s">
        <v>173</v>
      </c>
      <c r="D305" s="11" t="s">
        <v>37</v>
      </c>
      <c r="E305" s="185" t="s">
        <v>177</v>
      </c>
      <c r="F305" s="14" t="s">
        <v>176</v>
      </c>
      <c r="G305" s="14" t="str">
        <f t="shared" si="23"/>
        <v>34.963097</v>
      </c>
      <c r="H305" s="14" t="s">
        <v>5503</v>
      </c>
      <c r="I305" s="11">
        <v>0.0</v>
      </c>
      <c r="J305" s="11">
        <v>0.0</v>
      </c>
      <c r="K305" s="11">
        <v>0.0</v>
      </c>
      <c r="L305" s="11">
        <v>0.0</v>
      </c>
      <c r="M305" s="11">
        <v>0.0</v>
      </c>
      <c r="N305" s="11">
        <v>0.0</v>
      </c>
      <c r="O305" s="11">
        <v>0.0</v>
      </c>
      <c r="P305" s="183">
        <v>0.0</v>
      </c>
      <c r="Q305" s="176">
        <f t="shared" si="3"/>
        <v>0</v>
      </c>
      <c r="R305" s="11"/>
      <c r="S305" s="11"/>
    </row>
    <row r="306">
      <c r="A306" s="198" t="s">
        <v>3923</v>
      </c>
      <c r="B306" s="179" t="s">
        <v>3630</v>
      </c>
      <c r="C306" s="22" t="s">
        <v>3924</v>
      </c>
      <c r="D306" s="21" t="s">
        <v>37</v>
      </c>
      <c r="E306" s="181" t="s">
        <v>3926</v>
      </c>
      <c r="F306" s="54" t="s">
        <v>3648</v>
      </c>
      <c r="G306" s="25" t="str">
        <f t="shared" si="23"/>
        <v>32.943065</v>
      </c>
      <c r="H306" s="25" t="s">
        <v>5399</v>
      </c>
      <c r="I306" s="123">
        <v>4.0</v>
      </c>
      <c r="J306" s="123">
        <v>5.0</v>
      </c>
      <c r="K306" s="123">
        <v>0.0</v>
      </c>
      <c r="L306" s="123">
        <v>5.0</v>
      </c>
      <c r="M306" s="123">
        <v>0.0</v>
      </c>
      <c r="N306" s="123">
        <v>0.0</v>
      </c>
      <c r="O306" s="123">
        <v>5.0</v>
      </c>
      <c r="P306" s="183">
        <v>0.0</v>
      </c>
      <c r="Q306" s="176">
        <f t="shared" si="3"/>
        <v>0</v>
      </c>
      <c r="R306" s="126"/>
      <c r="S306" s="22"/>
      <c r="T306" s="55"/>
      <c r="U306" s="55"/>
      <c r="V306" s="55"/>
      <c r="W306" s="55"/>
      <c r="X306" s="55"/>
      <c r="Y306" s="55"/>
      <c r="Z306" s="55"/>
      <c r="AA306" s="55"/>
      <c r="AB306" s="55"/>
      <c r="AC306" s="55"/>
      <c r="AD306" s="55"/>
    </row>
    <row r="307">
      <c r="A307" s="196" t="s">
        <v>179</v>
      </c>
      <c r="B307" s="185" t="s">
        <v>35</v>
      </c>
      <c r="C307" s="12" t="s">
        <v>180</v>
      </c>
      <c r="D307" s="11" t="s">
        <v>37</v>
      </c>
      <c r="E307" s="185" t="s">
        <v>184</v>
      </c>
      <c r="F307" s="14" t="s">
        <v>183</v>
      </c>
      <c r="G307" s="14" t="str">
        <f t="shared" si="23"/>
        <v>33.435888</v>
      </c>
      <c r="H307" s="14" t="s">
        <v>5504</v>
      </c>
      <c r="I307" s="11">
        <v>0.0</v>
      </c>
      <c r="J307" s="11">
        <v>0.0</v>
      </c>
      <c r="K307" s="11">
        <v>0.0</v>
      </c>
      <c r="L307" s="11">
        <v>0.0</v>
      </c>
      <c r="M307" s="11">
        <v>0.0</v>
      </c>
      <c r="N307" s="11">
        <v>0.0</v>
      </c>
      <c r="O307" s="11">
        <v>1.0</v>
      </c>
      <c r="P307" s="183">
        <v>0.0</v>
      </c>
      <c r="Q307" s="176">
        <f t="shared" si="3"/>
        <v>0</v>
      </c>
      <c r="R307" s="11"/>
      <c r="S307" s="11"/>
    </row>
    <row r="308">
      <c r="A308" s="92" t="s">
        <v>3385</v>
      </c>
      <c r="B308" s="73" t="s">
        <v>2719</v>
      </c>
      <c r="C308" s="84" t="s">
        <v>951</v>
      </c>
      <c r="D308" s="83" t="s">
        <v>37</v>
      </c>
      <c r="E308" s="77" t="s">
        <v>2800</v>
      </c>
      <c r="F308" s="86" t="s">
        <v>2771</v>
      </c>
      <c r="G308" s="25" t="str">
        <f t="shared" si="23"/>
        <v>13.634341</v>
      </c>
      <c r="H308" s="25" t="s">
        <v>5449</v>
      </c>
      <c r="I308" s="81">
        <v>8.0</v>
      </c>
      <c r="J308" s="81">
        <v>8.0</v>
      </c>
      <c r="K308" s="81">
        <v>0.0</v>
      </c>
      <c r="L308" s="81">
        <v>0.0</v>
      </c>
      <c r="M308" s="81">
        <v>0.0</v>
      </c>
      <c r="N308" s="81">
        <v>0.0</v>
      </c>
      <c r="O308" s="81">
        <v>0.0</v>
      </c>
      <c r="P308" s="55">
        <f t="shared" ref="P308:P310" si="49">L308/J308</f>
        <v>0</v>
      </c>
      <c r="Q308" s="176">
        <f t="shared" si="3"/>
        <v>8</v>
      </c>
      <c r="R308" s="55"/>
      <c r="S308" s="55"/>
      <c r="T308" s="55"/>
      <c r="U308" s="55"/>
      <c r="V308" s="55"/>
      <c r="W308" s="55"/>
      <c r="X308" s="55"/>
      <c r="Y308" s="55"/>
      <c r="Z308" s="55"/>
      <c r="AA308" s="55"/>
      <c r="AB308" s="55"/>
      <c r="AC308" s="55"/>
      <c r="AD308" s="55"/>
      <c r="AE308" s="55"/>
      <c r="AF308" s="55"/>
      <c r="AG308" s="55"/>
      <c r="AH308" s="55"/>
      <c r="AI308" s="55"/>
      <c r="AJ308" s="55"/>
    </row>
    <row r="309">
      <c r="A309" s="92" t="s">
        <v>3387</v>
      </c>
      <c r="B309" s="73" t="s">
        <v>2719</v>
      </c>
      <c r="C309" s="84" t="s">
        <v>951</v>
      </c>
      <c r="D309" s="83" t="s">
        <v>37</v>
      </c>
      <c r="E309" s="82" t="s">
        <v>2782</v>
      </c>
      <c r="F309" s="86" t="s">
        <v>2781</v>
      </c>
      <c r="G309" s="25" t="str">
        <f t="shared" si="23"/>
        <v>13.135021</v>
      </c>
      <c r="H309" s="25" t="s">
        <v>5499</v>
      </c>
      <c r="I309" s="81">
        <v>6.0</v>
      </c>
      <c r="J309" s="81">
        <v>6.0</v>
      </c>
      <c r="K309" s="81">
        <v>0.0</v>
      </c>
      <c r="L309" s="81">
        <v>0.0</v>
      </c>
      <c r="M309" s="81">
        <v>0.0</v>
      </c>
      <c r="N309" s="81">
        <v>0.0</v>
      </c>
      <c r="O309" s="81">
        <v>0.0</v>
      </c>
      <c r="P309" s="55">
        <f t="shared" si="49"/>
        <v>0</v>
      </c>
      <c r="Q309" s="176">
        <f t="shared" si="3"/>
        <v>6</v>
      </c>
      <c r="R309" s="55"/>
      <c r="S309" s="55"/>
      <c r="T309" s="55"/>
      <c r="U309" s="55"/>
      <c r="V309" s="55"/>
      <c r="W309" s="55"/>
      <c r="X309" s="55"/>
      <c r="Y309" s="55"/>
      <c r="Z309" s="55"/>
      <c r="AA309" s="55"/>
      <c r="AB309" s="55"/>
      <c r="AC309" s="55"/>
      <c r="AD309" s="55"/>
      <c r="AE309" s="55"/>
      <c r="AF309" s="55"/>
      <c r="AG309" s="55"/>
      <c r="AH309" s="55"/>
      <c r="AI309" s="55"/>
      <c r="AJ309" s="55"/>
    </row>
    <row r="310">
      <c r="A310" s="196" t="s">
        <v>950</v>
      </c>
      <c r="B310" s="185" t="s">
        <v>35</v>
      </c>
      <c r="C310" s="12" t="s">
        <v>951</v>
      </c>
      <c r="D310" s="11" t="s">
        <v>37</v>
      </c>
      <c r="E310" s="187" t="s">
        <v>616</v>
      </c>
      <c r="F310" s="14" t="s">
        <v>215</v>
      </c>
      <c r="G310" s="14" t="str">
        <f t="shared" si="23"/>
        <v>34.171831</v>
      </c>
      <c r="H310" s="14" t="s">
        <v>5430</v>
      </c>
      <c r="I310" s="11">
        <v>11.0</v>
      </c>
      <c r="J310" s="11">
        <v>11.0</v>
      </c>
      <c r="K310" s="11">
        <v>0.0</v>
      </c>
      <c r="L310" s="11">
        <v>0.0</v>
      </c>
      <c r="M310" s="11">
        <v>0.0</v>
      </c>
      <c r="N310" s="11">
        <v>0.0</v>
      </c>
      <c r="O310" s="11">
        <v>0.0</v>
      </c>
      <c r="P310" s="55">
        <f t="shared" si="49"/>
        <v>0</v>
      </c>
      <c r="Q310" s="176">
        <f t="shared" si="3"/>
        <v>11</v>
      </c>
      <c r="R310" s="11"/>
      <c r="S310" s="11"/>
    </row>
    <row r="311">
      <c r="A311" s="92" t="s">
        <v>3604</v>
      </c>
      <c r="B311" s="73" t="s">
        <v>2719</v>
      </c>
      <c r="C311" s="84" t="s">
        <v>3605</v>
      </c>
      <c r="D311" s="83" t="s">
        <v>1537</v>
      </c>
      <c r="E311" s="77" t="s">
        <v>3377</v>
      </c>
      <c r="F311" s="86" t="s">
        <v>3017</v>
      </c>
      <c r="G311" s="25" t="str">
        <f t="shared" si="23"/>
        <v>16.930413</v>
      </c>
      <c r="H311" s="25" t="s">
        <v>5479</v>
      </c>
      <c r="I311" s="81">
        <v>0.0</v>
      </c>
      <c r="J311" s="81">
        <v>0.0</v>
      </c>
      <c r="K311" s="81">
        <v>0.0</v>
      </c>
      <c r="L311" s="81">
        <v>0.0</v>
      </c>
      <c r="M311" s="81">
        <v>0.0</v>
      </c>
      <c r="N311" s="81">
        <v>0.0</v>
      </c>
      <c r="O311" s="81">
        <v>0.0</v>
      </c>
      <c r="P311" s="183">
        <v>0.0</v>
      </c>
      <c r="Q311" s="176">
        <f t="shared" si="3"/>
        <v>0</v>
      </c>
      <c r="R311" s="55"/>
      <c r="S311" s="55"/>
      <c r="T311" s="55"/>
      <c r="U311" s="55"/>
      <c r="V311" s="55"/>
      <c r="W311" s="55"/>
      <c r="X311" s="55"/>
      <c r="Y311" s="55"/>
      <c r="Z311" s="55"/>
      <c r="AA311" s="55"/>
      <c r="AB311" s="55"/>
      <c r="AC311" s="55"/>
      <c r="AD311" s="55"/>
      <c r="AE311" s="55"/>
      <c r="AF311" s="55"/>
      <c r="AG311" s="55"/>
      <c r="AH311" s="55"/>
      <c r="AI311" s="55"/>
      <c r="AJ311" s="55"/>
    </row>
    <row r="312">
      <c r="A312" s="198" t="s">
        <v>4205</v>
      </c>
      <c r="B312" s="179" t="s">
        <v>3630</v>
      </c>
      <c r="C312" s="22" t="s">
        <v>4206</v>
      </c>
      <c r="D312" s="21" t="s">
        <v>37</v>
      </c>
      <c r="E312" s="181" t="s">
        <v>4208</v>
      </c>
      <c r="F312" s="182" t="s">
        <v>3648</v>
      </c>
      <c r="G312" s="25" t="str">
        <f t="shared" si="23"/>
        <v>32.943065</v>
      </c>
      <c r="H312" s="25" t="s">
        <v>5399</v>
      </c>
      <c r="I312" s="123">
        <v>4.0</v>
      </c>
      <c r="J312" s="123">
        <v>4.0</v>
      </c>
      <c r="K312" s="123">
        <v>0.0</v>
      </c>
      <c r="L312" s="123">
        <v>4.0</v>
      </c>
      <c r="M312" s="123">
        <v>0.0</v>
      </c>
      <c r="N312" s="123">
        <v>0.0</v>
      </c>
      <c r="O312" s="123">
        <v>5.0</v>
      </c>
      <c r="P312" s="55">
        <f t="shared" ref="P312:P315" si="50">L312/J312</f>
        <v>1</v>
      </c>
      <c r="Q312" s="176">
        <f t="shared" si="3"/>
        <v>0</v>
      </c>
      <c r="R312" s="126"/>
      <c r="S312" s="22"/>
      <c r="T312" s="55"/>
      <c r="U312" s="55"/>
      <c r="V312" s="55"/>
      <c r="W312" s="55"/>
      <c r="X312" s="55"/>
      <c r="Y312" s="55"/>
      <c r="Z312" s="55"/>
      <c r="AA312" s="55"/>
      <c r="AB312" s="55"/>
      <c r="AC312" s="55"/>
      <c r="AD312" s="55"/>
    </row>
    <row r="313">
      <c r="A313" s="92" t="s">
        <v>3388</v>
      </c>
      <c r="B313" s="73" t="s">
        <v>2719</v>
      </c>
      <c r="C313" s="84" t="s">
        <v>3389</v>
      </c>
      <c r="D313" s="83" t="s">
        <v>37</v>
      </c>
      <c r="E313" s="82" t="s">
        <v>3291</v>
      </c>
      <c r="F313" s="86" t="s">
        <v>2969</v>
      </c>
      <c r="G313" s="25" t="str">
        <f t="shared" si="23"/>
        <v>14.540432</v>
      </c>
      <c r="H313" s="25" t="s">
        <v>5505</v>
      </c>
      <c r="I313" s="81">
        <v>5.0</v>
      </c>
      <c r="J313" s="81">
        <v>5.0</v>
      </c>
      <c r="K313" s="81">
        <v>3.0</v>
      </c>
      <c r="L313" s="81">
        <v>3.0</v>
      </c>
      <c r="M313" s="81">
        <v>0.0</v>
      </c>
      <c r="N313" s="81">
        <v>0.0</v>
      </c>
      <c r="O313" s="81">
        <v>0.0</v>
      </c>
      <c r="P313" s="55">
        <f t="shared" si="50"/>
        <v>0.6</v>
      </c>
      <c r="Q313" s="176">
        <f t="shared" si="3"/>
        <v>2</v>
      </c>
      <c r="R313" s="55"/>
      <c r="S313" s="55"/>
      <c r="T313" s="55"/>
      <c r="U313" s="55"/>
      <c r="V313" s="55"/>
      <c r="W313" s="55"/>
      <c r="X313" s="55"/>
      <c r="Y313" s="55"/>
      <c r="Z313" s="55"/>
      <c r="AA313" s="55"/>
      <c r="AB313" s="55"/>
      <c r="AC313" s="55"/>
      <c r="AD313" s="55"/>
      <c r="AE313" s="55"/>
      <c r="AF313" s="55"/>
      <c r="AG313" s="55"/>
      <c r="AH313" s="55"/>
      <c r="AI313" s="55"/>
      <c r="AJ313" s="55"/>
    </row>
    <row r="314">
      <c r="A314" s="196" t="s">
        <v>2092</v>
      </c>
      <c r="B314" s="185" t="s">
        <v>35</v>
      </c>
      <c r="C314" s="12" t="s">
        <v>2093</v>
      </c>
      <c r="D314" s="11" t="s">
        <v>1537</v>
      </c>
      <c r="E314" s="185" t="s">
        <v>296</v>
      </c>
      <c r="F314" s="187" t="s">
        <v>295</v>
      </c>
      <c r="G314" s="14" t="str">
        <f t="shared" si="23"/>
        <v>34.920175</v>
      </c>
      <c r="H314" s="14" t="s">
        <v>5470</v>
      </c>
      <c r="I314" s="11">
        <v>6.0</v>
      </c>
      <c r="J314" s="11">
        <v>6.0</v>
      </c>
      <c r="K314" s="11">
        <v>0.0</v>
      </c>
      <c r="L314" s="11">
        <v>0.0</v>
      </c>
      <c r="M314" s="11">
        <v>0.0</v>
      </c>
      <c r="N314" s="11">
        <v>0.0</v>
      </c>
      <c r="O314" s="11">
        <v>0.0</v>
      </c>
      <c r="P314" s="55">
        <f t="shared" si="50"/>
        <v>0</v>
      </c>
      <c r="Q314" s="176">
        <f t="shared" si="3"/>
        <v>6</v>
      </c>
      <c r="R314" s="19"/>
      <c r="S314" s="11"/>
    </row>
    <row r="315">
      <c r="A315" s="92" t="s">
        <v>3606</v>
      </c>
      <c r="B315" s="73" t="s">
        <v>2719</v>
      </c>
      <c r="C315" s="84" t="s">
        <v>3607</v>
      </c>
      <c r="D315" s="83" t="s">
        <v>1537</v>
      </c>
      <c r="E315" s="82" t="s">
        <v>3476</v>
      </c>
      <c r="F315" s="77" t="s">
        <v>2866</v>
      </c>
      <c r="G315" s="25" t="str">
        <f t="shared" si="23"/>
        <v>13.988914</v>
      </c>
      <c r="H315" s="25" t="s">
        <v>5416</v>
      </c>
      <c r="I315" s="81">
        <v>3.0</v>
      </c>
      <c r="J315" s="81">
        <v>4.0</v>
      </c>
      <c r="K315" s="81">
        <v>0.0</v>
      </c>
      <c r="L315" s="81">
        <v>3.0</v>
      </c>
      <c r="M315" s="81">
        <v>0.0</v>
      </c>
      <c r="N315" s="81">
        <v>0.0</v>
      </c>
      <c r="O315" s="81">
        <v>0.0</v>
      </c>
      <c r="P315" s="55">
        <f t="shared" si="50"/>
        <v>0.75</v>
      </c>
      <c r="Q315" s="176">
        <f t="shared" si="3"/>
        <v>1</v>
      </c>
      <c r="R315" s="55"/>
      <c r="S315" s="55"/>
      <c r="T315" s="55"/>
      <c r="U315" s="55"/>
      <c r="V315" s="55"/>
      <c r="W315" s="55"/>
      <c r="X315" s="55"/>
      <c r="Y315" s="55"/>
      <c r="Z315" s="55"/>
      <c r="AA315" s="55"/>
      <c r="AB315" s="55"/>
      <c r="AC315" s="55"/>
      <c r="AD315" s="55"/>
      <c r="AE315" s="55"/>
      <c r="AF315" s="55"/>
      <c r="AG315" s="55"/>
      <c r="AH315" s="55"/>
      <c r="AI315" s="55"/>
      <c r="AJ315" s="55"/>
    </row>
    <row r="316">
      <c r="A316" s="198" t="s">
        <v>4892</v>
      </c>
      <c r="B316" s="179" t="s">
        <v>3630</v>
      </c>
      <c r="C316" s="22" t="s">
        <v>2886</v>
      </c>
      <c r="D316" s="21" t="s">
        <v>37</v>
      </c>
      <c r="E316" s="181" t="s">
        <v>4894</v>
      </c>
      <c r="F316" s="54" t="s">
        <v>3752</v>
      </c>
      <c r="G316" s="25" t="str">
        <f t="shared" si="23"/>
        <v>32.956928</v>
      </c>
      <c r="H316" s="25" t="s">
        <v>5420</v>
      </c>
      <c r="I316" s="123">
        <v>3.0</v>
      </c>
      <c r="J316" s="123">
        <v>4.0</v>
      </c>
      <c r="K316" s="123">
        <v>0.0</v>
      </c>
      <c r="L316" s="123">
        <v>0.0</v>
      </c>
      <c r="M316" s="123">
        <v>0.0</v>
      </c>
      <c r="N316" s="123">
        <v>0.0</v>
      </c>
      <c r="O316" s="123">
        <v>3.0</v>
      </c>
      <c r="P316" s="183">
        <v>0.0</v>
      </c>
      <c r="Q316" s="176">
        <f t="shared" si="3"/>
        <v>4</v>
      </c>
      <c r="R316" s="126"/>
      <c r="S316" s="22"/>
      <c r="T316" s="55"/>
      <c r="U316" s="55"/>
      <c r="V316" s="55"/>
      <c r="W316" s="55"/>
      <c r="X316" s="55"/>
      <c r="Y316" s="55"/>
      <c r="Z316" s="55"/>
      <c r="AA316" s="55"/>
      <c r="AB316" s="55"/>
      <c r="AC316" s="55"/>
      <c r="AD316" s="55"/>
    </row>
    <row r="317">
      <c r="A317" s="92" t="s">
        <v>2885</v>
      </c>
      <c r="B317" s="73" t="s">
        <v>2719</v>
      </c>
      <c r="C317" s="84" t="s">
        <v>2886</v>
      </c>
      <c r="D317" s="83" t="s">
        <v>37</v>
      </c>
      <c r="E317" s="82" t="s">
        <v>2848</v>
      </c>
      <c r="F317" s="86" t="s">
        <v>2847</v>
      </c>
      <c r="G317" s="25" t="str">
        <f t="shared" si="23"/>
        <v>14.325435</v>
      </c>
      <c r="H317" s="25" t="s">
        <v>5506</v>
      </c>
      <c r="I317" s="81">
        <v>5.0</v>
      </c>
      <c r="J317" s="81">
        <v>5.0</v>
      </c>
      <c r="K317" s="81">
        <v>1.0</v>
      </c>
      <c r="L317" s="81">
        <v>1.0</v>
      </c>
      <c r="M317" s="81">
        <v>0.0</v>
      </c>
      <c r="N317" s="81">
        <v>0.0</v>
      </c>
      <c r="O317" s="81">
        <v>6.0</v>
      </c>
      <c r="P317" s="55">
        <f t="shared" ref="P317:P318" si="51">L317/J317</f>
        <v>0.2</v>
      </c>
      <c r="Q317" s="176">
        <f t="shared" si="3"/>
        <v>4</v>
      </c>
      <c r="R317" s="55"/>
      <c r="S317" s="55"/>
      <c r="T317" s="55"/>
      <c r="U317" s="55"/>
      <c r="V317" s="55"/>
      <c r="W317" s="55"/>
      <c r="X317" s="55"/>
      <c r="Y317" s="55"/>
      <c r="Z317" s="55"/>
      <c r="AA317" s="55"/>
      <c r="AB317" s="55"/>
      <c r="AC317" s="55"/>
      <c r="AD317" s="55"/>
      <c r="AE317" s="55"/>
      <c r="AF317" s="55"/>
      <c r="AG317" s="55"/>
      <c r="AH317" s="55"/>
      <c r="AI317" s="55"/>
      <c r="AJ317" s="55"/>
    </row>
    <row r="318">
      <c r="A318" s="92" t="s">
        <v>3390</v>
      </c>
      <c r="B318" s="73" t="s">
        <v>2719</v>
      </c>
      <c r="C318" s="84" t="s">
        <v>3391</v>
      </c>
      <c r="D318" s="83" t="s">
        <v>37</v>
      </c>
      <c r="E318" s="82" t="s">
        <v>2848</v>
      </c>
      <c r="F318" s="77" t="s">
        <v>2847</v>
      </c>
      <c r="G318" s="25" t="str">
        <f t="shared" si="23"/>
        <v>14.325435</v>
      </c>
      <c r="H318" s="25" t="s">
        <v>5506</v>
      </c>
      <c r="I318" s="81">
        <v>2.0</v>
      </c>
      <c r="J318" s="81">
        <v>5.0</v>
      </c>
      <c r="K318" s="81">
        <v>0.0</v>
      </c>
      <c r="L318" s="81">
        <v>0.0</v>
      </c>
      <c r="M318" s="81">
        <v>0.0</v>
      </c>
      <c r="N318" s="81">
        <v>0.0</v>
      </c>
      <c r="O318" s="81">
        <v>0.0</v>
      </c>
      <c r="P318" s="55">
        <f t="shared" si="51"/>
        <v>0</v>
      </c>
      <c r="Q318" s="176">
        <f t="shared" si="3"/>
        <v>5</v>
      </c>
      <c r="R318" s="55"/>
      <c r="S318" s="55"/>
      <c r="T318" s="55"/>
      <c r="U318" s="55"/>
      <c r="V318" s="55"/>
      <c r="W318" s="55"/>
      <c r="X318" s="55"/>
      <c r="Y318" s="55"/>
      <c r="Z318" s="55"/>
      <c r="AA318" s="55"/>
      <c r="AB318" s="55"/>
      <c r="AC318" s="55"/>
      <c r="AD318" s="55"/>
      <c r="AE318" s="55"/>
      <c r="AF318" s="55"/>
      <c r="AG318" s="55"/>
      <c r="AH318" s="55"/>
      <c r="AI318" s="55"/>
      <c r="AJ318" s="55"/>
    </row>
    <row r="319">
      <c r="A319" s="92" t="s">
        <v>3392</v>
      </c>
      <c r="B319" s="73" t="s">
        <v>2719</v>
      </c>
      <c r="C319" s="84" t="s">
        <v>3391</v>
      </c>
      <c r="D319" s="83" t="s">
        <v>37</v>
      </c>
      <c r="E319" s="82" t="s">
        <v>3291</v>
      </c>
      <c r="F319" s="86" t="s">
        <v>2969</v>
      </c>
      <c r="G319" s="25" t="str">
        <f t="shared" si="23"/>
        <v>14.540432</v>
      </c>
      <c r="H319" s="25" t="s">
        <v>5505</v>
      </c>
      <c r="I319" s="81">
        <v>0.0</v>
      </c>
      <c r="J319" s="81">
        <v>0.0</v>
      </c>
      <c r="K319" s="81">
        <v>0.0</v>
      </c>
      <c r="L319" s="81">
        <v>0.0</v>
      </c>
      <c r="M319" s="81">
        <v>0.0</v>
      </c>
      <c r="N319" s="81">
        <v>0.0</v>
      </c>
      <c r="O319" s="81">
        <v>0.0</v>
      </c>
      <c r="P319" s="183">
        <v>0.0</v>
      </c>
      <c r="Q319" s="176">
        <f t="shared" si="3"/>
        <v>0</v>
      </c>
      <c r="R319" s="55"/>
      <c r="S319" s="55"/>
      <c r="T319" s="55"/>
      <c r="U319" s="55"/>
      <c r="V319" s="55"/>
      <c r="W319" s="55"/>
      <c r="X319" s="55"/>
      <c r="Y319" s="55"/>
      <c r="Z319" s="55"/>
      <c r="AA319" s="55"/>
      <c r="AB319" s="55"/>
      <c r="AC319" s="55"/>
      <c r="AD319" s="55"/>
      <c r="AE319" s="55"/>
      <c r="AF319" s="55"/>
      <c r="AG319" s="55"/>
      <c r="AH319" s="55"/>
      <c r="AI319" s="55"/>
      <c r="AJ319" s="55"/>
    </row>
    <row r="320">
      <c r="A320" s="198" t="s">
        <v>4210</v>
      </c>
      <c r="B320" s="179" t="s">
        <v>3630</v>
      </c>
      <c r="C320" s="22" t="s">
        <v>4211</v>
      </c>
      <c r="D320" s="21" t="s">
        <v>37</v>
      </c>
      <c r="E320" s="181" t="s">
        <v>4113</v>
      </c>
      <c r="F320" s="182" t="s">
        <v>4112</v>
      </c>
      <c r="G320" s="25" t="str">
        <f t="shared" si="23"/>
        <v>32.946490</v>
      </c>
      <c r="H320" s="25" t="s">
        <v>5408</v>
      </c>
      <c r="I320" s="123">
        <v>5.0</v>
      </c>
      <c r="J320" s="123">
        <v>6.0</v>
      </c>
      <c r="K320" s="123">
        <v>5.0</v>
      </c>
      <c r="L320" s="123">
        <v>6.0</v>
      </c>
      <c r="M320" s="123">
        <v>1.0</v>
      </c>
      <c r="N320" s="123">
        <v>1.0</v>
      </c>
      <c r="O320" s="123">
        <v>2.0</v>
      </c>
      <c r="P320" s="55">
        <f t="shared" ref="P320:P321" si="52">L320/J320</f>
        <v>1</v>
      </c>
      <c r="Q320" s="176">
        <f t="shared" si="3"/>
        <v>0</v>
      </c>
      <c r="R320" s="126"/>
      <c r="S320" s="22"/>
      <c r="T320" s="55"/>
      <c r="U320" s="55"/>
      <c r="V320" s="55"/>
      <c r="W320" s="55"/>
      <c r="X320" s="55"/>
      <c r="Y320" s="55"/>
      <c r="Z320" s="55"/>
      <c r="AA320" s="55"/>
      <c r="AB320" s="55"/>
      <c r="AC320" s="55"/>
      <c r="AD320" s="55"/>
    </row>
    <row r="321">
      <c r="A321" s="20" t="s">
        <v>2454</v>
      </c>
      <c r="B321" s="21" t="s">
        <v>2301</v>
      </c>
      <c r="C321" s="22" t="s">
        <v>2455</v>
      </c>
      <c r="D321" s="21" t="s">
        <v>37</v>
      </c>
      <c r="E321" s="20" t="s">
        <v>2394</v>
      </c>
      <c r="F321" s="21" t="s">
        <v>2393</v>
      </c>
      <c r="G321" s="25" t="str">
        <f t="shared" si="23"/>
        <v>0.491919</v>
      </c>
      <c r="H321" s="25" t="s">
        <v>5473</v>
      </c>
      <c r="I321" s="20">
        <v>3.0</v>
      </c>
      <c r="J321" s="20">
        <v>3.0</v>
      </c>
      <c r="K321" s="20">
        <v>0.0</v>
      </c>
      <c r="L321" s="20">
        <v>0.0</v>
      </c>
      <c r="M321" s="20">
        <v>0.0</v>
      </c>
      <c r="N321" s="20">
        <v>0.0</v>
      </c>
      <c r="O321" s="20">
        <v>0.0</v>
      </c>
      <c r="P321" s="55">
        <f t="shared" si="52"/>
        <v>0</v>
      </c>
      <c r="Q321" s="176">
        <f t="shared" si="3"/>
        <v>3</v>
      </c>
      <c r="R321" s="20"/>
      <c r="S321" s="20"/>
      <c r="T321" s="53"/>
      <c r="U321" s="53"/>
      <c r="V321" s="53"/>
      <c r="W321" s="53"/>
      <c r="X321" s="53"/>
      <c r="Y321" s="53"/>
    </row>
    <row r="322">
      <c r="A322" s="11" t="s">
        <v>1632</v>
      </c>
      <c r="B322" s="11" t="s">
        <v>35</v>
      </c>
      <c r="C322" s="12" t="s">
        <v>1633</v>
      </c>
      <c r="D322" s="11" t="s">
        <v>1537</v>
      </c>
      <c r="E322" s="11" t="s">
        <v>38</v>
      </c>
      <c r="F322" s="11" t="s">
        <v>38</v>
      </c>
      <c r="G322" s="14" t="str">
        <f t="shared" si="23"/>
        <v>#VALUE!</v>
      </c>
      <c r="H322" s="14" t="e">
        <v>#VALUE!</v>
      </c>
      <c r="I322" s="11">
        <v>0.0</v>
      </c>
      <c r="J322" s="11">
        <v>0.0</v>
      </c>
      <c r="K322" s="11">
        <v>0.0</v>
      </c>
      <c r="L322" s="11">
        <v>0.0</v>
      </c>
      <c r="M322" s="11">
        <v>0.0</v>
      </c>
      <c r="N322" s="11">
        <v>0.0</v>
      </c>
      <c r="O322" s="11">
        <v>0.0</v>
      </c>
      <c r="P322" s="183">
        <v>0.0</v>
      </c>
      <c r="Q322" s="176">
        <f t="shared" si="3"/>
        <v>0</v>
      </c>
      <c r="R322" s="19"/>
      <c r="S322" s="11"/>
    </row>
    <row r="323">
      <c r="A323" s="81" t="s">
        <v>3517</v>
      </c>
      <c r="B323" s="83" t="s">
        <v>2719</v>
      </c>
      <c r="C323" s="84" t="s">
        <v>1633</v>
      </c>
      <c r="D323" s="83" t="s">
        <v>1537</v>
      </c>
      <c r="E323" s="86" t="s">
        <v>38</v>
      </c>
      <c r="F323" s="86" t="s">
        <v>38</v>
      </c>
      <c r="G323" s="25" t="str">
        <f t="shared" si="23"/>
        <v>#VALUE!</v>
      </c>
      <c r="H323" s="25" t="e">
        <v>#VALUE!</v>
      </c>
      <c r="I323" s="81">
        <v>0.0</v>
      </c>
      <c r="J323" s="81">
        <v>0.0</v>
      </c>
      <c r="K323" s="81">
        <v>0.0</v>
      </c>
      <c r="L323" s="81">
        <v>0.0</v>
      </c>
      <c r="M323" s="81">
        <v>0.0</v>
      </c>
      <c r="N323" s="81">
        <v>0.0</v>
      </c>
      <c r="O323" s="81">
        <v>0.0</v>
      </c>
      <c r="P323" s="183">
        <v>0.0</v>
      </c>
      <c r="Q323" s="176">
        <f t="shared" si="3"/>
        <v>0</v>
      </c>
      <c r="R323" s="55"/>
      <c r="S323" s="55"/>
      <c r="T323" s="55"/>
      <c r="U323" s="55"/>
      <c r="V323" s="55"/>
      <c r="W323" s="55"/>
      <c r="X323" s="55"/>
      <c r="Y323" s="55"/>
      <c r="Z323" s="55"/>
      <c r="AA323" s="55"/>
      <c r="AB323" s="55"/>
      <c r="AC323" s="55"/>
      <c r="AD323" s="55"/>
      <c r="AE323" s="55"/>
      <c r="AF323" s="55"/>
      <c r="AG323" s="55"/>
      <c r="AH323" s="55"/>
      <c r="AI323" s="55"/>
      <c r="AJ323" s="55"/>
    </row>
    <row r="324">
      <c r="A324" s="22" t="s">
        <v>3928</v>
      </c>
      <c r="B324" s="120" t="s">
        <v>3630</v>
      </c>
      <c r="C324" s="22" t="s">
        <v>3929</v>
      </c>
      <c r="D324" s="21" t="s">
        <v>37</v>
      </c>
      <c r="E324" s="123" t="s">
        <v>3933</v>
      </c>
      <c r="F324" s="54" t="s">
        <v>3932</v>
      </c>
      <c r="G324" s="25" t="str">
        <f t="shared" si="23"/>
        <v>33.640688</v>
      </c>
      <c r="H324" s="25" t="s">
        <v>5507</v>
      </c>
      <c r="I324" s="123">
        <v>10.0</v>
      </c>
      <c r="J324" s="123">
        <v>14.0</v>
      </c>
      <c r="K324" s="123">
        <v>5.0</v>
      </c>
      <c r="L324" s="123">
        <v>5.0</v>
      </c>
      <c r="M324" s="123">
        <v>3.0</v>
      </c>
      <c r="N324" s="123">
        <v>3.0</v>
      </c>
      <c r="O324" s="123">
        <v>4.0</v>
      </c>
      <c r="P324" s="55">
        <f t="shared" ref="P324:P326" si="53">L324/J324</f>
        <v>0.3571428571</v>
      </c>
      <c r="Q324" s="176">
        <f t="shared" si="3"/>
        <v>6</v>
      </c>
      <c r="R324" s="126"/>
      <c r="S324" s="22"/>
      <c r="T324" s="55"/>
      <c r="U324" s="55"/>
      <c r="V324" s="55"/>
      <c r="W324" s="55"/>
      <c r="X324" s="55"/>
      <c r="Y324" s="55"/>
      <c r="Z324" s="55"/>
      <c r="AA324" s="55"/>
      <c r="AB324" s="55"/>
      <c r="AC324" s="55"/>
      <c r="AD324" s="55"/>
    </row>
    <row r="325">
      <c r="A325" s="81" t="s">
        <v>3188</v>
      </c>
      <c r="B325" s="83" t="s">
        <v>2719</v>
      </c>
      <c r="C325" s="84" t="s">
        <v>3189</v>
      </c>
      <c r="D325" s="83" t="s">
        <v>37</v>
      </c>
      <c r="E325" s="105" t="s">
        <v>2828</v>
      </c>
      <c r="F325" s="86" t="s">
        <v>2827</v>
      </c>
      <c r="G325" s="25" t="str">
        <f t="shared" si="23"/>
        <v>14.061619</v>
      </c>
      <c r="H325" s="25" t="s">
        <v>5458</v>
      </c>
      <c r="I325" s="81">
        <v>3.0</v>
      </c>
      <c r="J325" s="81">
        <v>3.0</v>
      </c>
      <c r="K325" s="81">
        <v>0.0</v>
      </c>
      <c r="L325" s="81">
        <v>0.0</v>
      </c>
      <c r="M325" s="81">
        <v>0.0</v>
      </c>
      <c r="N325" s="81">
        <v>0.0</v>
      </c>
      <c r="O325" s="81">
        <v>4.0</v>
      </c>
      <c r="P325" s="55">
        <f t="shared" si="53"/>
        <v>0</v>
      </c>
      <c r="Q325" s="176">
        <f t="shared" si="3"/>
        <v>3</v>
      </c>
      <c r="R325" s="55"/>
      <c r="S325" s="55"/>
      <c r="T325" s="55"/>
      <c r="U325" s="55"/>
      <c r="V325" s="55"/>
      <c r="W325" s="55"/>
      <c r="X325" s="55"/>
      <c r="Y325" s="55"/>
      <c r="Z325" s="55"/>
      <c r="AA325" s="55"/>
      <c r="AB325" s="55"/>
      <c r="AC325" s="55"/>
      <c r="AD325" s="55"/>
      <c r="AE325" s="55"/>
      <c r="AF325" s="55"/>
      <c r="AG325" s="55"/>
      <c r="AH325" s="55"/>
      <c r="AI325" s="55"/>
      <c r="AJ325" s="55"/>
    </row>
    <row r="326">
      <c r="A326" s="20" t="s">
        <v>2456</v>
      </c>
      <c r="B326" s="21" t="s">
        <v>2301</v>
      </c>
      <c r="C326" s="22" t="s">
        <v>2457</v>
      </c>
      <c r="D326" s="21" t="s">
        <v>37</v>
      </c>
      <c r="E326" s="21" t="s">
        <v>38</v>
      </c>
      <c r="F326" s="21" t="s">
        <v>38</v>
      </c>
      <c r="G326" s="25" t="str">
        <f t="shared" si="23"/>
        <v>#VALUE!</v>
      </c>
      <c r="H326" s="25" t="e">
        <v>#VALUE!</v>
      </c>
      <c r="I326" s="20">
        <v>0.0</v>
      </c>
      <c r="J326" s="20">
        <v>22.0</v>
      </c>
      <c r="K326" s="20">
        <v>0.0</v>
      </c>
      <c r="L326" s="20">
        <v>0.0</v>
      </c>
      <c r="M326" s="20">
        <v>0.0</v>
      </c>
      <c r="N326" s="20">
        <v>0.0</v>
      </c>
      <c r="O326" s="20">
        <v>0.0</v>
      </c>
      <c r="P326" s="55">
        <f t="shared" si="53"/>
        <v>0</v>
      </c>
      <c r="Q326" s="176">
        <f t="shared" si="3"/>
        <v>22</v>
      </c>
      <c r="R326" s="20"/>
      <c r="S326" s="20"/>
      <c r="T326" s="53"/>
      <c r="U326" s="53"/>
      <c r="V326" s="53"/>
      <c r="W326" s="53"/>
      <c r="X326" s="53"/>
      <c r="Y326" s="53"/>
    </row>
    <row r="327">
      <c r="A327" s="11" t="s">
        <v>2094</v>
      </c>
      <c r="B327" s="11" t="s">
        <v>35</v>
      </c>
      <c r="C327" s="12" t="s">
        <v>2095</v>
      </c>
      <c r="D327" s="11" t="s">
        <v>1537</v>
      </c>
      <c r="E327" s="11" t="s">
        <v>1294</v>
      </c>
      <c r="F327" s="14" t="s">
        <v>885</v>
      </c>
      <c r="G327" s="14" t="str">
        <f t="shared" si="23"/>
        <v>31.664217</v>
      </c>
      <c r="H327" s="14" t="s">
        <v>5465</v>
      </c>
      <c r="I327" s="11">
        <v>0.0</v>
      </c>
      <c r="J327" s="11">
        <v>0.0</v>
      </c>
      <c r="K327" s="11">
        <v>0.0</v>
      </c>
      <c r="L327" s="11">
        <v>0.0</v>
      </c>
      <c r="M327" s="11">
        <v>0.0</v>
      </c>
      <c r="N327" s="11">
        <v>0.0</v>
      </c>
      <c r="O327" s="11">
        <v>0.0</v>
      </c>
      <c r="P327" s="183">
        <v>0.0</v>
      </c>
      <c r="Q327" s="176">
        <f t="shared" si="3"/>
        <v>0</v>
      </c>
      <c r="R327" s="19"/>
      <c r="S327" s="11"/>
    </row>
    <row r="328">
      <c r="A328" s="20" t="s">
        <v>2635</v>
      </c>
      <c r="B328" s="21" t="s">
        <v>2301</v>
      </c>
      <c r="C328" s="22" t="s">
        <v>2095</v>
      </c>
      <c r="D328" s="21" t="s">
        <v>1537</v>
      </c>
      <c r="E328" s="20" t="s">
        <v>2638</v>
      </c>
      <c r="F328" s="21" t="s">
        <v>2637</v>
      </c>
      <c r="G328" s="25" t="str">
        <f t="shared" si="23"/>
        <v>4.683913</v>
      </c>
      <c r="H328" s="25" t="s">
        <v>5508</v>
      </c>
      <c r="I328" s="20">
        <v>2.0</v>
      </c>
      <c r="J328" s="20">
        <v>5.0</v>
      </c>
      <c r="K328" s="20">
        <v>0.0</v>
      </c>
      <c r="L328" s="20">
        <v>3.0</v>
      </c>
      <c r="M328" s="20">
        <v>0.0</v>
      </c>
      <c r="N328" s="20">
        <v>0.0</v>
      </c>
      <c r="O328" s="20">
        <v>0.0</v>
      </c>
      <c r="P328" s="55">
        <f t="shared" ref="P328:P329" si="54">L328/J328</f>
        <v>0.6</v>
      </c>
      <c r="Q328" s="176">
        <f t="shared" si="3"/>
        <v>2</v>
      </c>
      <c r="R328" s="20"/>
      <c r="S328" s="20"/>
      <c r="T328" s="53"/>
      <c r="U328" s="53"/>
      <c r="V328" s="53"/>
      <c r="W328" s="53"/>
      <c r="X328" s="53"/>
      <c r="Y328" s="53"/>
    </row>
    <row r="329">
      <c r="A329" s="20" t="s">
        <v>2458</v>
      </c>
      <c r="B329" s="21" t="s">
        <v>2301</v>
      </c>
      <c r="C329" s="22" t="s">
        <v>2459</v>
      </c>
      <c r="D329" s="21" t="s">
        <v>37</v>
      </c>
      <c r="E329" s="21" t="s">
        <v>1263</v>
      </c>
      <c r="F329" s="21" t="s">
        <v>38</v>
      </c>
      <c r="G329" s="25" t="str">
        <f t="shared" si="23"/>
        <v>#VALUE!</v>
      </c>
      <c r="H329" s="25" t="e">
        <v>#VALUE!</v>
      </c>
      <c r="I329" s="20">
        <v>6.0</v>
      </c>
      <c r="J329" s="20">
        <v>6.0</v>
      </c>
      <c r="K329" s="20">
        <v>0.0</v>
      </c>
      <c r="L329" s="20">
        <v>0.0</v>
      </c>
      <c r="M329" s="20">
        <v>0.0</v>
      </c>
      <c r="N329" s="20">
        <v>0.0</v>
      </c>
      <c r="O329" s="20">
        <v>0.0</v>
      </c>
      <c r="P329" s="55">
        <f t="shared" si="54"/>
        <v>0</v>
      </c>
      <c r="Q329" s="176">
        <f t="shared" si="3"/>
        <v>6</v>
      </c>
      <c r="R329" s="20"/>
      <c r="S329" s="20"/>
      <c r="T329" s="53"/>
      <c r="U329" s="53"/>
      <c r="V329" s="53"/>
      <c r="W329" s="53"/>
      <c r="X329" s="53"/>
      <c r="Y329" s="53"/>
    </row>
    <row r="330">
      <c r="A330" s="81" t="s">
        <v>3518</v>
      </c>
      <c r="B330" s="83" t="s">
        <v>2719</v>
      </c>
      <c r="C330" s="84" t="s">
        <v>3519</v>
      </c>
      <c r="D330" s="83" t="s">
        <v>1537</v>
      </c>
      <c r="E330" s="86" t="s">
        <v>3466</v>
      </c>
      <c r="F330" s="86" t="s">
        <v>2743</v>
      </c>
      <c r="G330" s="25" t="str">
        <f t="shared" si="23"/>
        <v>14.754630</v>
      </c>
      <c r="H330" s="25" t="s">
        <v>5393</v>
      </c>
      <c r="I330" s="81">
        <v>0.0</v>
      </c>
      <c r="J330" s="81">
        <v>0.0</v>
      </c>
      <c r="K330" s="81">
        <v>0.0</v>
      </c>
      <c r="L330" s="81">
        <v>0.0</v>
      </c>
      <c r="M330" s="81">
        <v>0.0</v>
      </c>
      <c r="N330" s="81">
        <v>0.0</v>
      </c>
      <c r="O330" s="81">
        <v>0.0</v>
      </c>
      <c r="P330" s="183">
        <v>0.0</v>
      </c>
      <c r="Q330" s="176">
        <f t="shared" si="3"/>
        <v>0</v>
      </c>
      <c r="R330" s="55"/>
      <c r="S330" s="55"/>
      <c r="T330" s="55"/>
      <c r="U330" s="55"/>
      <c r="V330" s="55"/>
      <c r="W330" s="55"/>
      <c r="X330" s="55"/>
      <c r="Y330" s="55"/>
      <c r="Z330" s="55"/>
      <c r="AA330" s="55"/>
      <c r="AB330" s="55"/>
      <c r="AC330" s="55"/>
      <c r="AD330" s="55"/>
      <c r="AE330" s="55"/>
      <c r="AF330" s="55"/>
      <c r="AG330" s="55"/>
      <c r="AH330" s="55"/>
      <c r="AI330" s="55"/>
      <c r="AJ330" s="55"/>
    </row>
    <row r="331">
      <c r="A331" s="20" t="s">
        <v>2348</v>
      </c>
      <c r="B331" s="21" t="s">
        <v>2301</v>
      </c>
      <c r="C331" s="22" t="s">
        <v>2349</v>
      </c>
      <c r="D331" s="21" t="s">
        <v>37</v>
      </c>
      <c r="E331" s="20" t="s">
        <v>2334</v>
      </c>
      <c r="F331" s="21" t="s">
        <v>2316</v>
      </c>
      <c r="G331" s="25" t="str">
        <f t="shared" si="23"/>
        <v>5.152149</v>
      </c>
      <c r="H331" s="25" t="s">
        <v>5407</v>
      </c>
      <c r="I331" s="20">
        <v>1.0</v>
      </c>
      <c r="J331" s="20">
        <v>36.0</v>
      </c>
      <c r="K331" s="20">
        <v>0.0</v>
      </c>
      <c r="L331" s="20">
        <v>0.0</v>
      </c>
      <c r="M331" s="20">
        <v>0.0</v>
      </c>
      <c r="N331" s="20">
        <v>0.0</v>
      </c>
      <c r="O331" s="20">
        <v>0.0</v>
      </c>
      <c r="P331" s="55">
        <f>L331/J331</f>
        <v>0</v>
      </c>
      <c r="Q331" s="176">
        <f t="shared" si="3"/>
        <v>36</v>
      </c>
      <c r="R331" s="20"/>
      <c r="S331" s="20"/>
      <c r="T331" s="53"/>
      <c r="U331" s="53"/>
      <c r="V331" s="53"/>
      <c r="W331" s="53"/>
      <c r="X331" s="53"/>
      <c r="Y331" s="53"/>
    </row>
    <row r="332">
      <c r="A332" s="81" t="s">
        <v>3393</v>
      </c>
      <c r="B332" s="83" t="s">
        <v>2719</v>
      </c>
      <c r="C332" s="84" t="s">
        <v>3394</v>
      </c>
      <c r="D332" s="83" t="s">
        <v>37</v>
      </c>
      <c r="E332" s="105" t="s">
        <v>3291</v>
      </c>
      <c r="F332" s="86" t="s">
        <v>2969</v>
      </c>
      <c r="G332" s="25" t="str">
        <f t="shared" si="23"/>
        <v>14.540432</v>
      </c>
      <c r="H332" s="25" t="s">
        <v>5505</v>
      </c>
      <c r="I332" s="81">
        <v>0.0</v>
      </c>
      <c r="J332" s="81">
        <v>0.0</v>
      </c>
      <c r="K332" s="81">
        <v>0.0</v>
      </c>
      <c r="L332" s="81">
        <v>0.0</v>
      </c>
      <c r="M332" s="81">
        <v>0.0</v>
      </c>
      <c r="N332" s="81">
        <v>0.0</v>
      </c>
      <c r="O332" s="81">
        <v>0.0</v>
      </c>
      <c r="P332" s="183">
        <v>0.0</v>
      </c>
      <c r="Q332" s="176">
        <f t="shared" si="3"/>
        <v>0</v>
      </c>
      <c r="R332" s="55"/>
      <c r="S332" s="55"/>
      <c r="T332" s="55"/>
      <c r="U332" s="55"/>
      <c r="V332" s="55"/>
      <c r="W332" s="55"/>
      <c r="X332" s="55"/>
      <c r="Y332" s="55"/>
      <c r="Z332" s="55"/>
      <c r="AA332" s="55"/>
      <c r="AB332" s="55"/>
      <c r="AC332" s="55"/>
      <c r="AD332" s="55"/>
      <c r="AE332" s="55"/>
      <c r="AF332" s="55"/>
      <c r="AG332" s="55"/>
      <c r="AH332" s="55"/>
      <c r="AI332" s="55"/>
      <c r="AJ332" s="55"/>
    </row>
    <row r="333">
      <c r="A333" s="11" t="s">
        <v>2097</v>
      </c>
      <c r="B333" s="11" t="s">
        <v>35</v>
      </c>
      <c r="C333" s="12" t="s">
        <v>2098</v>
      </c>
      <c r="D333" s="11" t="s">
        <v>1537</v>
      </c>
      <c r="E333" s="11" t="s">
        <v>2101</v>
      </c>
      <c r="F333" s="14" t="s">
        <v>2100</v>
      </c>
      <c r="G333" s="14" t="str">
        <f t="shared" si="23"/>
        <v>32.495328</v>
      </c>
      <c r="H333" s="14" t="s">
        <v>5509</v>
      </c>
      <c r="I333" s="11">
        <v>0.0</v>
      </c>
      <c r="J333" s="11">
        <v>0.0</v>
      </c>
      <c r="K333" s="11">
        <v>0.0</v>
      </c>
      <c r="L333" s="11">
        <v>0.0</v>
      </c>
      <c r="M333" s="11">
        <v>0.0</v>
      </c>
      <c r="N333" s="11">
        <v>0.0</v>
      </c>
      <c r="O333" s="11">
        <v>0.0</v>
      </c>
      <c r="P333" s="183">
        <v>0.0</v>
      </c>
      <c r="Q333" s="176">
        <f t="shared" si="3"/>
        <v>0</v>
      </c>
      <c r="R333" s="19"/>
      <c r="S333" s="11"/>
    </row>
    <row r="334">
      <c r="A334" s="22" t="s">
        <v>3935</v>
      </c>
      <c r="B334" s="120" t="s">
        <v>3630</v>
      </c>
      <c r="C334" s="22" t="s">
        <v>3936</v>
      </c>
      <c r="D334" s="21" t="s">
        <v>37</v>
      </c>
      <c r="E334" s="123" t="s">
        <v>3793</v>
      </c>
      <c r="F334" s="54" t="s">
        <v>3792</v>
      </c>
      <c r="G334" s="25" t="str">
        <f t="shared" si="23"/>
        <v>33.150049</v>
      </c>
      <c r="H334" s="25" t="s">
        <v>5391</v>
      </c>
      <c r="I334" s="123">
        <v>13.0</v>
      </c>
      <c r="J334" s="123">
        <v>15.0</v>
      </c>
      <c r="K334" s="123">
        <v>8.0</v>
      </c>
      <c r="L334" s="123">
        <v>13.0</v>
      </c>
      <c r="M334" s="123">
        <v>3.0</v>
      </c>
      <c r="N334" s="123">
        <v>5.0</v>
      </c>
      <c r="O334" s="123">
        <v>1.0</v>
      </c>
      <c r="P334" s="55">
        <f t="shared" ref="P334:P335" si="55">L334/J334</f>
        <v>0.8666666667</v>
      </c>
      <c r="Q334" s="176">
        <f t="shared" si="3"/>
        <v>0</v>
      </c>
      <c r="R334" s="126"/>
      <c r="S334" s="22"/>
      <c r="T334" s="55"/>
      <c r="U334" s="55"/>
      <c r="V334" s="55"/>
      <c r="W334" s="55"/>
      <c r="X334" s="55"/>
      <c r="Y334" s="55"/>
      <c r="Z334" s="55"/>
      <c r="AA334" s="55"/>
      <c r="AB334" s="55"/>
      <c r="AC334" s="55"/>
      <c r="AD334" s="55"/>
    </row>
    <row r="335">
      <c r="A335" s="11" t="s">
        <v>1634</v>
      </c>
      <c r="B335" s="11" t="s">
        <v>35</v>
      </c>
      <c r="C335" s="12" t="s">
        <v>1635</v>
      </c>
      <c r="D335" s="11" t="s">
        <v>1537</v>
      </c>
      <c r="E335" s="11" t="s">
        <v>274</v>
      </c>
      <c r="F335" s="14" t="s">
        <v>273</v>
      </c>
      <c r="G335" s="14" t="str">
        <f t="shared" si="23"/>
        <v>34.08218</v>
      </c>
      <c r="H335" s="14" t="s">
        <v>5413</v>
      </c>
      <c r="I335" s="11">
        <v>3.0</v>
      </c>
      <c r="J335" s="11">
        <v>3.0</v>
      </c>
      <c r="K335" s="11">
        <v>3.0</v>
      </c>
      <c r="L335" s="11">
        <v>3.0</v>
      </c>
      <c r="M335" s="11">
        <v>2.0</v>
      </c>
      <c r="N335" s="11">
        <v>2.0</v>
      </c>
      <c r="O335" s="11">
        <v>4.0</v>
      </c>
      <c r="P335" s="55">
        <f t="shared" si="55"/>
        <v>1</v>
      </c>
      <c r="Q335" s="176">
        <f t="shared" si="3"/>
        <v>0</v>
      </c>
      <c r="R335" s="19"/>
      <c r="S335" s="11"/>
    </row>
    <row r="336">
      <c r="A336" s="81" t="s">
        <v>3395</v>
      </c>
      <c r="B336" s="83" t="s">
        <v>2719</v>
      </c>
      <c r="C336" s="84" t="s">
        <v>955</v>
      </c>
      <c r="D336" s="83" t="s">
        <v>37</v>
      </c>
      <c r="E336" s="105" t="s">
        <v>2782</v>
      </c>
      <c r="F336" s="86" t="s">
        <v>2781</v>
      </c>
      <c r="G336" s="25" t="str">
        <f t="shared" si="23"/>
        <v>13.135021</v>
      </c>
      <c r="H336" s="25" t="s">
        <v>5499</v>
      </c>
      <c r="I336" s="81">
        <v>0.0</v>
      </c>
      <c r="J336" s="81">
        <v>0.0</v>
      </c>
      <c r="K336" s="81">
        <v>0.0</v>
      </c>
      <c r="L336" s="81">
        <v>0.0</v>
      </c>
      <c r="M336" s="81">
        <v>0.0</v>
      </c>
      <c r="N336" s="81">
        <v>0.0</v>
      </c>
      <c r="O336" s="81">
        <v>0.0</v>
      </c>
      <c r="P336" s="183">
        <v>0.0</v>
      </c>
      <c r="Q336" s="176">
        <f t="shared" si="3"/>
        <v>0</v>
      </c>
      <c r="R336" s="55"/>
      <c r="S336" s="55"/>
      <c r="T336" s="55"/>
      <c r="U336" s="55"/>
      <c r="V336" s="55"/>
      <c r="W336" s="55"/>
      <c r="X336" s="55"/>
      <c r="Y336" s="55"/>
      <c r="Z336" s="55"/>
      <c r="AA336" s="55"/>
      <c r="AB336" s="55"/>
      <c r="AC336" s="55"/>
      <c r="AD336" s="55"/>
      <c r="AE336" s="55"/>
      <c r="AF336" s="55"/>
      <c r="AG336" s="55"/>
      <c r="AH336" s="55"/>
      <c r="AI336" s="55"/>
      <c r="AJ336" s="55"/>
    </row>
    <row r="337">
      <c r="A337" s="11" t="s">
        <v>954</v>
      </c>
      <c r="B337" s="11" t="s">
        <v>35</v>
      </c>
      <c r="C337" s="12" t="s">
        <v>955</v>
      </c>
      <c r="D337" s="11" t="s">
        <v>37</v>
      </c>
      <c r="E337" s="11" t="s">
        <v>956</v>
      </c>
      <c r="F337" s="14" t="s">
        <v>228</v>
      </c>
      <c r="G337" s="14" t="str">
        <f t="shared" si="23"/>
        <v>34.263148</v>
      </c>
      <c r="H337" s="14" t="s">
        <v>5501</v>
      </c>
      <c r="I337" s="11">
        <v>6.0</v>
      </c>
      <c r="J337" s="11">
        <v>6.0</v>
      </c>
      <c r="K337" s="11">
        <v>0.0</v>
      </c>
      <c r="L337" s="11">
        <v>0.0</v>
      </c>
      <c r="M337" s="11">
        <v>0.0</v>
      </c>
      <c r="N337" s="11">
        <v>0.0</v>
      </c>
      <c r="O337" s="11">
        <v>0.0</v>
      </c>
      <c r="P337" s="55">
        <f t="shared" ref="P337:P350" si="56">L337/J337</f>
        <v>0</v>
      </c>
      <c r="Q337" s="176">
        <f t="shared" si="3"/>
        <v>6</v>
      </c>
      <c r="R337" s="11"/>
      <c r="S337" s="11"/>
    </row>
    <row r="338">
      <c r="A338" s="20" t="s">
        <v>2639</v>
      </c>
      <c r="B338" s="21" t="s">
        <v>2301</v>
      </c>
      <c r="C338" s="22" t="s">
        <v>2104</v>
      </c>
      <c r="D338" s="21" t="s">
        <v>1537</v>
      </c>
      <c r="E338" s="20" t="s">
        <v>2616</v>
      </c>
      <c r="F338" s="21" t="s">
        <v>2393</v>
      </c>
      <c r="G338" s="25" t="str">
        <f t="shared" si="23"/>
        <v>0.491919</v>
      </c>
      <c r="H338" s="25" t="s">
        <v>5473</v>
      </c>
      <c r="I338" s="20">
        <v>3.0</v>
      </c>
      <c r="J338" s="20">
        <v>3.0</v>
      </c>
      <c r="K338" s="20">
        <v>0.0</v>
      </c>
      <c r="L338" s="20">
        <v>0.0</v>
      </c>
      <c r="M338" s="20">
        <v>0.0</v>
      </c>
      <c r="N338" s="20">
        <v>0.0</v>
      </c>
      <c r="O338" s="20">
        <v>0.0</v>
      </c>
      <c r="P338" s="55">
        <f t="shared" si="56"/>
        <v>0</v>
      </c>
      <c r="Q338" s="176">
        <f t="shared" si="3"/>
        <v>3</v>
      </c>
      <c r="R338" s="20"/>
      <c r="S338" s="20"/>
      <c r="T338" s="53"/>
      <c r="U338" s="53"/>
      <c r="V338" s="53"/>
      <c r="W338" s="53"/>
      <c r="X338" s="53"/>
      <c r="Y338" s="53"/>
    </row>
    <row r="339">
      <c r="A339" s="11" t="s">
        <v>2103</v>
      </c>
      <c r="B339" s="11" t="s">
        <v>35</v>
      </c>
      <c r="C339" s="12" t="s">
        <v>2104</v>
      </c>
      <c r="D339" s="11" t="s">
        <v>1537</v>
      </c>
      <c r="E339" s="11" t="s">
        <v>2108</v>
      </c>
      <c r="F339" s="14" t="s">
        <v>2107</v>
      </c>
      <c r="G339" s="14" t="str">
        <f t="shared" si="23"/>
        <v>36.079561</v>
      </c>
      <c r="H339" s="14" t="s">
        <v>5510</v>
      </c>
      <c r="I339" s="11">
        <v>2.0</v>
      </c>
      <c r="J339" s="11">
        <v>2.0</v>
      </c>
      <c r="K339" s="11">
        <v>0.0</v>
      </c>
      <c r="L339" s="11">
        <v>0.0</v>
      </c>
      <c r="M339" s="11">
        <v>0.0</v>
      </c>
      <c r="N339" s="11">
        <v>0.0</v>
      </c>
      <c r="O339" s="11">
        <v>0.0</v>
      </c>
      <c r="P339" s="55">
        <f t="shared" si="56"/>
        <v>0</v>
      </c>
      <c r="Q339" s="176">
        <f t="shared" si="3"/>
        <v>2</v>
      </c>
      <c r="R339" s="19"/>
      <c r="S339" s="11"/>
    </row>
    <row r="340">
      <c r="A340" s="20" t="s">
        <v>2460</v>
      </c>
      <c r="B340" s="21" t="s">
        <v>2301</v>
      </c>
      <c r="C340" s="22" t="s">
        <v>2461</v>
      </c>
      <c r="D340" s="21" t="s">
        <v>37</v>
      </c>
      <c r="E340" s="20" t="s">
        <v>2394</v>
      </c>
      <c r="F340" s="21" t="s">
        <v>2393</v>
      </c>
      <c r="G340" s="25" t="str">
        <f t="shared" si="23"/>
        <v>0.491919</v>
      </c>
      <c r="H340" s="25" t="s">
        <v>5473</v>
      </c>
      <c r="I340" s="20">
        <v>8.0</v>
      </c>
      <c r="J340" s="20">
        <v>8.0</v>
      </c>
      <c r="K340" s="20">
        <v>0.0</v>
      </c>
      <c r="L340" s="20">
        <v>0.0</v>
      </c>
      <c r="M340" s="20">
        <v>0.0</v>
      </c>
      <c r="N340" s="20">
        <v>0.0</v>
      </c>
      <c r="O340" s="20">
        <v>0.0</v>
      </c>
      <c r="P340" s="55">
        <f t="shared" si="56"/>
        <v>0</v>
      </c>
      <c r="Q340" s="176">
        <f t="shared" si="3"/>
        <v>8</v>
      </c>
      <c r="R340" s="20"/>
      <c r="S340" s="20"/>
      <c r="T340" s="53"/>
      <c r="U340" s="53"/>
      <c r="V340" s="53"/>
      <c r="W340" s="53"/>
      <c r="X340" s="53"/>
      <c r="Y340" s="53"/>
    </row>
    <row r="341">
      <c r="A341" s="11" t="s">
        <v>2181</v>
      </c>
      <c r="B341" s="11" t="s">
        <v>35</v>
      </c>
      <c r="C341" s="12" t="s">
        <v>2182</v>
      </c>
      <c r="D341" s="11" t="s">
        <v>1537</v>
      </c>
      <c r="E341" s="11" t="s">
        <v>2184</v>
      </c>
      <c r="F341" s="14" t="s">
        <v>1866</v>
      </c>
      <c r="G341" s="14" t="str">
        <f t="shared" si="23"/>
        <v>33.999937</v>
      </c>
      <c r="H341" s="14" t="s">
        <v>5511</v>
      </c>
      <c r="I341" s="11">
        <v>0.0</v>
      </c>
      <c r="J341" s="11">
        <v>13.0</v>
      </c>
      <c r="K341" s="11">
        <v>0.0</v>
      </c>
      <c r="L341" s="11">
        <v>0.0</v>
      </c>
      <c r="M341" s="11">
        <v>0.0</v>
      </c>
      <c r="N341" s="11">
        <v>0.0</v>
      </c>
      <c r="O341" s="11">
        <v>0.0</v>
      </c>
      <c r="P341" s="55">
        <f t="shared" si="56"/>
        <v>0</v>
      </c>
      <c r="Q341" s="176">
        <f t="shared" si="3"/>
        <v>13</v>
      </c>
      <c r="R341" s="19"/>
      <c r="S341" s="11"/>
    </row>
    <row r="342">
      <c r="A342" s="81" t="s">
        <v>2887</v>
      </c>
      <c r="B342" s="83" t="s">
        <v>2719</v>
      </c>
      <c r="C342" s="84" t="s">
        <v>2888</v>
      </c>
      <c r="D342" s="83" t="s">
        <v>37</v>
      </c>
      <c r="E342" s="86" t="s">
        <v>2748</v>
      </c>
      <c r="F342" s="86" t="s">
        <v>2743</v>
      </c>
      <c r="G342" s="25" t="str">
        <f t="shared" si="23"/>
        <v>14.754630</v>
      </c>
      <c r="H342" s="25" t="s">
        <v>5393</v>
      </c>
      <c r="I342" s="81">
        <v>0.0</v>
      </c>
      <c r="J342" s="81">
        <v>8.0</v>
      </c>
      <c r="K342" s="81">
        <v>0.0</v>
      </c>
      <c r="L342" s="81">
        <v>0.0</v>
      </c>
      <c r="M342" s="81">
        <v>0.0</v>
      </c>
      <c r="N342" s="81">
        <v>0.0</v>
      </c>
      <c r="O342" s="81">
        <v>0.0</v>
      </c>
      <c r="P342" s="55">
        <f t="shared" si="56"/>
        <v>0</v>
      </c>
      <c r="Q342" s="176">
        <f t="shared" si="3"/>
        <v>8</v>
      </c>
      <c r="R342" s="55"/>
      <c r="S342" s="55"/>
      <c r="T342" s="55"/>
      <c r="U342" s="55"/>
      <c r="V342" s="55"/>
      <c r="W342" s="55"/>
      <c r="X342" s="55"/>
      <c r="Y342" s="55"/>
      <c r="Z342" s="55"/>
      <c r="AA342" s="55"/>
      <c r="AB342" s="55"/>
      <c r="AC342" s="55"/>
      <c r="AD342" s="55"/>
      <c r="AE342" s="55"/>
      <c r="AF342" s="55"/>
      <c r="AG342" s="55"/>
      <c r="AH342" s="55"/>
      <c r="AI342" s="55"/>
      <c r="AJ342" s="55"/>
    </row>
    <row r="343">
      <c r="A343" s="11" t="s">
        <v>959</v>
      </c>
      <c r="B343" s="11" t="s">
        <v>35</v>
      </c>
      <c r="C343" s="12" t="s">
        <v>960</v>
      </c>
      <c r="D343" s="11" t="s">
        <v>37</v>
      </c>
      <c r="E343" s="11" t="s">
        <v>274</v>
      </c>
      <c r="F343" s="14" t="s">
        <v>273</v>
      </c>
      <c r="G343" s="14" t="str">
        <f t="shared" si="23"/>
        <v>34.08218</v>
      </c>
      <c r="H343" s="14" t="s">
        <v>5413</v>
      </c>
      <c r="I343" s="11">
        <v>4.0</v>
      </c>
      <c r="J343" s="11">
        <v>4.0</v>
      </c>
      <c r="K343" s="11">
        <v>0.0</v>
      </c>
      <c r="L343" s="11">
        <v>0.0</v>
      </c>
      <c r="M343" s="11">
        <v>0.0</v>
      </c>
      <c r="N343" s="11">
        <v>0.0</v>
      </c>
      <c r="O343" s="11">
        <v>0.0</v>
      </c>
      <c r="P343" s="55">
        <f t="shared" si="56"/>
        <v>0</v>
      </c>
      <c r="Q343" s="176">
        <f t="shared" si="3"/>
        <v>4</v>
      </c>
      <c r="R343" s="11"/>
      <c r="S343" s="11"/>
    </row>
    <row r="344">
      <c r="A344" s="11" t="s">
        <v>962</v>
      </c>
      <c r="B344" s="11" t="s">
        <v>35</v>
      </c>
      <c r="C344" s="12" t="s">
        <v>960</v>
      </c>
      <c r="D344" s="11" t="s">
        <v>37</v>
      </c>
      <c r="E344" s="11" t="s">
        <v>965</v>
      </c>
      <c r="F344" s="14" t="s">
        <v>964</v>
      </c>
      <c r="G344" s="14" t="str">
        <f t="shared" si="23"/>
        <v>32.623738</v>
      </c>
      <c r="H344" s="14" t="s">
        <v>5512</v>
      </c>
      <c r="I344" s="11">
        <v>3.0</v>
      </c>
      <c r="J344" s="11">
        <v>3.0</v>
      </c>
      <c r="K344" s="11">
        <v>0.0</v>
      </c>
      <c r="L344" s="11">
        <v>0.0</v>
      </c>
      <c r="M344" s="11">
        <v>0.0</v>
      </c>
      <c r="N344" s="11">
        <v>0.0</v>
      </c>
      <c r="O344" s="11">
        <v>0.0</v>
      </c>
      <c r="P344" s="55">
        <f t="shared" si="56"/>
        <v>0</v>
      </c>
      <c r="Q344" s="176">
        <f t="shared" si="3"/>
        <v>3</v>
      </c>
      <c r="R344" s="11"/>
      <c r="S344" s="11"/>
    </row>
    <row r="345">
      <c r="A345" s="11" t="s">
        <v>967</v>
      </c>
      <c r="B345" s="11" t="s">
        <v>35</v>
      </c>
      <c r="C345" s="12" t="s">
        <v>960</v>
      </c>
      <c r="D345" s="11" t="s">
        <v>37</v>
      </c>
      <c r="E345" s="11" t="s">
        <v>969</v>
      </c>
      <c r="F345" s="14" t="s">
        <v>553</v>
      </c>
      <c r="G345" s="14" t="str">
        <f t="shared" si="23"/>
        <v>32.434829</v>
      </c>
      <c r="H345" s="14" t="s">
        <v>5466</v>
      </c>
      <c r="I345" s="11">
        <v>14.0</v>
      </c>
      <c r="J345" s="11">
        <v>21.0</v>
      </c>
      <c r="K345" s="11">
        <v>14.0</v>
      </c>
      <c r="L345" s="11">
        <v>21.0</v>
      </c>
      <c r="M345" s="11">
        <v>0.0</v>
      </c>
      <c r="N345" s="11">
        <v>0.0</v>
      </c>
      <c r="O345" s="11">
        <v>0.0</v>
      </c>
      <c r="P345" s="55">
        <f t="shared" si="56"/>
        <v>1</v>
      </c>
      <c r="Q345" s="176">
        <f t="shared" si="3"/>
        <v>0</v>
      </c>
      <c r="R345" s="11"/>
      <c r="S345" s="11"/>
    </row>
    <row r="346">
      <c r="A346" s="22" t="s">
        <v>3938</v>
      </c>
      <c r="B346" s="120" t="s">
        <v>3630</v>
      </c>
      <c r="C346" s="22" t="s">
        <v>3939</v>
      </c>
      <c r="D346" s="21" t="s">
        <v>37</v>
      </c>
      <c r="E346" s="123" t="s">
        <v>3743</v>
      </c>
      <c r="F346" s="54" t="s">
        <v>3671</v>
      </c>
      <c r="G346" s="25" t="str">
        <f t="shared" si="23"/>
        <v>32.320237</v>
      </c>
      <c r="H346" s="25" t="s">
        <v>5395</v>
      </c>
      <c r="I346" s="123">
        <v>3.0</v>
      </c>
      <c r="J346" s="123">
        <v>4.0</v>
      </c>
      <c r="K346" s="123">
        <v>0.0</v>
      </c>
      <c r="L346" s="123">
        <v>0.0</v>
      </c>
      <c r="M346" s="123">
        <v>0.0</v>
      </c>
      <c r="N346" s="123">
        <v>0.0</v>
      </c>
      <c r="O346" s="123">
        <v>2.0</v>
      </c>
      <c r="P346" s="55">
        <f t="shared" si="56"/>
        <v>0</v>
      </c>
      <c r="Q346" s="176">
        <f t="shared" si="3"/>
        <v>4</v>
      </c>
      <c r="R346" s="126"/>
      <c r="S346" s="22"/>
      <c r="T346" s="55"/>
      <c r="U346" s="55"/>
      <c r="V346" s="55"/>
      <c r="W346" s="55"/>
      <c r="X346" s="55"/>
      <c r="Y346" s="55"/>
      <c r="Z346" s="55"/>
      <c r="AA346" s="55"/>
      <c r="AB346" s="55"/>
      <c r="AC346" s="55"/>
      <c r="AD346" s="55"/>
    </row>
    <row r="347">
      <c r="A347" s="81" t="s">
        <v>2889</v>
      </c>
      <c r="B347" s="83" t="s">
        <v>2719</v>
      </c>
      <c r="C347" s="84" t="s">
        <v>2890</v>
      </c>
      <c r="D347" s="83" t="s">
        <v>37</v>
      </c>
      <c r="E347" s="86" t="s">
        <v>2800</v>
      </c>
      <c r="F347" s="86" t="s">
        <v>2771</v>
      </c>
      <c r="G347" s="25" t="str">
        <f t="shared" si="23"/>
        <v>13.634341</v>
      </c>
      <c r="H347" s="25" t="s">
        <v>5449</v>
      </c>
      <c r="I347" s="81">
        <v>16.0</v>
      </c>
      <c r="J347" s="81">
        <v>16.0</v>
      </c>
      <c r="K347" s="81">
        <v>0.0</v>
      </c>
      <c r="L347" s="81">
        <v>0.0</v>
      </c>
      <c r="M347" s="81">
        <v>0.0</v>
      </c>
      <c r="N347" s="81">
        <v>0.0</v>
      </c>
      <c r="O347" s="81">
        <v>0.0</v>
      </c>
      <c r="P347" s="55">
        <f t="shared" si="56"/>
        <v>0</v>
      </c>
      <c r="Q347" s="176">
        <f t="shared" si="3"/>
        <v>16</v>
      </c>
      <c r="R347" s="55"/>
      <c r="S347" s="55"/>
      <c r="T347" s="55"/>
      <c r="U347" s="55"/>
      <c r="V347" s="55"/>
      <c r="W347" s="55"/>
      <c r="X347" s="55"/>
      <c r="Y347" s="55"/>
      <c r="Z347" s="55"/>
      <c r="AA347" s="55"/>
      <c r="AB347" s="55"/>
      <c r="AC347" s="55"/>
      <c r="AD347" s="55"/>
      <c r="AE347" s="55"/>
      <c r="AF347" s="55"/>
      <c r="AG347" s="55"/>
      <c r="AH347" s="55"/>
      <c r="AI347" s="55"/>
      <c r="AJ347" s="55"/>
    </row>
    <row r="348">
      <c r="A348" s="11" t="s">
        <v>1636</v>
      </c>
      <c r="B348" s="11" t="s">
        <v>35</v>
      </c>
      <c r="C348" s="12" t="s">
        <v>1637</v>
      </c>
      <c r="D348" s="11" t="s">
        <v>1537</v>
      </c>
      <c r="E348" s="11" t="s">
        <v>1639</v>
      </c>
      <c r="F348" s="14" t="s">
        <v>445</v>
      </c>
      <c r="G348" s="14" t="str">
        <f t="shared" si="23"/>
        <v>34.351349</v>
      </c>
      <c r="H348" s="14" t="s">
        <v>5513</v>
      </c>
      <c r="I348" s="11">
        <v>6.0</v>
      </c>
      <c r="J348" s="11">
        <v>6.0</v>
      </c>
      <c r="K348" s="11">
        <v>0.0</v>
      </c>
      <c r="L348" s="11">
        <v>0.0</v>
      </c>
      <c r="M348" s="11">
        <v>0.0</v>
      </c>
      <c r="N348" s="11">
        <v>0.0</v>
      </c>
      <c r="O348" s="11">
        <v>0.0</v>
      </c>
      <c r="P348" s="55">
        <f t="shared" si="56"/>
        <v>0</v>
      </c>
      <c r="Q348" s="176">
        <f t="shared" si="3"/>
        <v>6</v>
      </c>
      <c r="R348" s="19"/>
      <c r="S348" s="11"/>
    </row>
    <row r="349">
      <c r="A349" s="81" t="s">
        <v>2892</v>
      </c>
      <c r="B349" s="83" t="s">
        <v>2719</v>
      </c>
      <c r="C349" s="84" t="s">
        <v>2893</v>
      </c>
      <c r="D349" s="83" t="s">
        <v>37</v>
      </c>
      <c r="E349" s="105" t="s">
        <v>2860</v>
      </c>
      <c r="F349" s="86" t="s">
        <v>2859</v>
      </c>
      <c r="G349" s="25" t="str">
        <f t="shared" si="23"/>
        <v>13.879273</v>
      </c>
      <c r="H349" s="25" t="s">
        <v>5448</v>
      </c>
      <c r="I349" s="81">
        <v>10.0</v>
      </c>
      <c r="J349" s="81">
        <v>14.0</v>
      </c>
      <c r="K349" s="81">
        <v>0.0</v>
      </c>
      <c r="L349" s="81">
        <v>0.0</v>
      </c>
      <c r="M349" s="81">
        <v>0.0</v>
      </c>
      <c r="N349" s="81">
        <v>0.0</v>
      </c>
      <c r="O349" s="81">
        <v>10.0</v>
      </c>
      <c r="P349" s="55">
        <f t="shared" si="56"/>
        <v>0</v>
      </c>
      <c r="Q349" s="176">
        <f t="shared" si="3"/>
        <v>14</v>
      </c>
      <c r="R349" s="55"/>
      <c r="S349" s="55"/>
      <c r="T349" s="55"/>
      <c r="U349" s="55"/>
      <c r="V349" s="55"/>
      <c r="W349" s="55"/>
      <c r="X349" s="55"/>
      <c r="Y349" s="55"/>
      <c r="Z349" s="55"/>
      <c r="AA349" s="55"/>
      <c r="AB349" s="55"/>
      <c r="AC349" s="55"/>
      <c r="AD349" s="55"/>
      <c r="AE349" s="55"/>
      <c r="AF349" s="55"/>
      <c r="AG349" s="55"/>
      <c r="AH349" s="55"/>
      <c r="AI349" s="55"/>
      <c r="AJ349" s="55"/>
    </row>
    <row r="350">
      <c r="A350" s="20" t="s">
        <v>2462</v>
      </c>
      <c r="B350" s="21" t="s">
        <v>2301</v>
      </c>
      <c r="C350" s="22" t="s">
        <v>2463</v>
      </c>
      <c r="D350" s="21" t="s">
        <v>37</v>
      </c>
      <c r="E350" s="20" t="s">
        <v>2466</v>
      </c>
      <c r="F350" s="21" t="s">
        <v>2465</v>
      </c>
      <c r="G350" s="25" t="str">
        <f t="shared" si="23"/>
        <v>0.224021</v>
      </c>
      <c r="H350" s="25" t="s">
        <v>5514</v>
      </c>
      <c r="I350" s="20">
        <v>8.0</v>
      </c>
      <c r="J350" s="20">
        <v>12.0</v>
      </c>
      <c r="K350" s="20">
        <v>3.0</v>
      </c>
      <c r="L350" s="20">
        <v>3.0</v>
      </c>
      <c r="M350" s="20">
        <v>0.0</v>
      </c>
      <c r="N350" s="20">
        <v>0.0</v>
      </c>
      <c r="O350" s="20">
        <v>0.0</v>
      </c>
      <c r="P350" s="55">
        <f t="shared" si="56"/>
        <v>0.25</v>
      </c>
      <c r="Q350" s="176">
        <f t="shared" si="3"/>
        <v>9</v>
      </c>
      <c r="R350" s="20"/>
      <c r="S350" s="20"/>
      <c r="T350" s="53"/>
      <c r="U350" s="53"/>
      <c r="V350" s="53"/>
      <c r="W350" s="53"/>
      <c r="X350" s="53"/>
      <c r="Y350" s="53"/>
    </row>
    <row r="351">
      <c r="A351" s="81" t="s">
        <v>3608</v>
      </c>
      <c r="B351" s="83" t="s">
        <v>2719</v>
      </c>
      <c r="C351" s="84" t="s">
        <v>2641</v>
      </c>
      <c r="D351" s="83" t="s">
        <v>1537</v>
      </c>
      <c r="E351" s="86" t="s">
        <v>3377</v>
      </c>
      <c r="F351" s="86" t="s">
        <v>3017</v>
      </c>
      <c r="G351" s="25" t="str">
        <f t="shared" si="23"/>
        <v>16.930413</v>
      </c>
      <c r="H351" s="25" t="s">
        <v>5479</v>
      </c>
      <c r="I351" s="81">
        <v>0.0</v>
      </c>
      <c r="J351" s="81">
        <v>0.0</v>
      </c>
      <c r="K351" s="81">
        <v>0.0</v>
      </c>
      <c r="L351" s="81">
        <v>0.0</v>
      </c>
      <c r="M351" s="81">
        <v>0.0</v>
      </c>
      <c r="N351" s="81">
        <v>0.0</v>
      </c>
      <c r="O351" s="81">
        <v>0.0</v>
      </c>
      <c r="P351" s="183">
        <v>0.0</v>
      </c>
      <c r="Q351" s="176">
        <f t="shared" si="3"/>
        <v>0</v>
      </c>
      <c r="R351" s="55"/>
      <c r="S351" s="55"/>
      <c r="T351" s="55"/>
      <c r="U351" s="55"/>
      <c r="V351" s="55"/>
      <c r="W351" s="55"/>
      <c r="X351" s="55"/>
      <c r="Y351" s="55"/>
      <c r="Z351" s="55"/>
      <c r="AA351" s="55"/>
      <c r="AB351" s="55"/>
      <c r="AC351" s="55"/>
      <c r="AD351" s="55"/>
      <c r="AE351" s="55"/>
      <c r="AF351" s="55"/>
      <c r="AG351" s="55"/>
      <c r="AH351" s="55"/>
      <c r="AI351" s="55"/>
      <c r="AJ351" s="55"/>
    </row>
    <row r="352">
      <c r="A352" s="20" t="s">
        <v>2640</v>
      </c>
      <c r="B352" s="21" t="s">
        <v>2301</v>
      </c>
      <c r="C352" s="22" t="s">
        <v>2641</v>
      </c>
      <c r="D352" s="21" t="s">
        <v>1537</v>
      </c>
      <c r="E352" s="20" t="s">
        <v>2644</v>
      </c>
      <c r="F352" s="21" t="s">
        <v>2643</v>
      </c>
      <c r="G352" s="25" t="str">
        <f t="shared" si="23"/>
        <v>0.028902</v>
      </c>
      <c r="H352" s="25" t="s">
        <v>5515</v>
      </c>
      <c r="I352" s="20">
        <v>0.0</v>
      </c>
      <c r="J352" s="20">
        <v>0.0</v>
      </c>
      <c r="K352" s="20">
        <v>0.0</v>
      </c>
      <c r="L352" s="20">
        <v>0.0</v>
      </c>
      <c r="M352" s="20">
        <v>0.0</v>
      </c>
      <c r="N352" s="20">
        <v>0.0</v>
      </c>
      <c r="O352" s="20">
        <v>0.0</v>
      </c>
      <c r="P352" s="183">
        <v>0.0</v>
      </c>
      <c r="Q352" s="176">
        <f t="shared" si="3"/>
        <v>0</v>
      </c>
      <c r="R352" s="20"/>
      <c r="S352" s="20"/>
      <c r="T352" s="53"/>
      <c r="U352" s="53"/>
      <c r="V352" s="53"/>
      <c r="W352" s="53"/>
      <c r="X352" s="53"/>
      <c r="Y352" s="53"/>
    </row>
    <row r="353">
      <c r="A353" s="22" t="s">
        <v>4213</v>
      </c>
      <c r="B353" s="120" t="s">
        <v>3630</v>
      </c>
      <c r="C353" s="22" t="s">
        <v>4214</v>
      </c>
      <c r="D353" s="21" t="s">
        <v>37</v>
      </c>
      <c r="E353" s="123" t="s">
        <v>4217</v>
      </c>
      <c r="F353" s="54" t="s">
        <v>4216</v>
      </c>
      <c r="G353" s="25" t="str">
        <f t="shared" si="23"/>
        <v>32.943336</v>
      </c>
      <c r="H353" s="25" t="s">
        <v>5392</v>
      </c>
      <c r="I353" s="123">
        <v>13.0</v>
      </c>
      <c r="J353" s="123">
        <v>13.0</v>
      </c>
      <c r="K353" s="123">
        <v>8.0</v>
      </c>
      <c r="L353" s="123">
        <v>13.0</v>
      </c>
      <c r="M353" s="123">
        <v>2.0</v>
      </c>
      <c r="N353" s="123">
        <v>2.0</v>
      </c>
      <c r="O353" s="123">
        <v>2.0</v>
      </c>
      <c r="P353" s="55">
        <f t="shared" ref="P353:P357" si="57">L353/J353</f>
        <v>1</v>
      </c>
      <c r="Q353" s="176">
        <f t="shared" si="3"/>
        <v>0</v>
      </c>
      <c r="R353" s="126"/>
      <c r="S353" s="22"/>
      <c r="T353" s="55"/>
      <c r="U353" s="55"/>
      <c r="V353" s="55"/>
      <c r="W353" s="55"/>
      <c r="X353" s="55"/>
      <c r="Y353" s="55"/>
      <c r="Z353" s="55"/>
      <c r="AA353" s="55"/>
      <c r="AB353" s="55"/>
      <c r="AC353" s="55"/>
      <c r="AD353" s="55"/>
    </row>
    <row r="354">
      <c r="A354" s="81" t="s">
        <v>3276</v>
      </c>
      <c r="B354" s="83" t="s">
        <v>2719</v>
      </c>
      <c r="C354" s="84" t="s">
        <v>187</v>
      </c>
      <c r="D354" s="83" t="s">
        <v>37</v>
      </c>
      <c r="E354" s="105" t="s">
        <v>3277</v>
      </c>
      <c r="F354" s="86" t="s">
        <v>2969</v>
      </c>
      <c r="G354" s="25" t="str">
        <f t="shared" si="23"/>
        <v>14.540432</v>
      </c>
      <c r="H354" s="25" t="s">
        <v>5505</v>
      </c>
      <c r="I354" s="81">
        <v>3.0</v>
      </c>
      <c r="J354" s="81">
        <v>7.0</v>
      </c>
      <c r="K354" s="81">
        <v>0.0</v>
      </c>
      <c r="L354" s="81">
        <v>0.0</v>
      </c>
      <c r="M354" s="81">
        <v>0.0</v>
      </c>
      <c r="N354" s="81">
        <v>0.0</v>
      </c>
      <c r="O354" s="81">
        <v>0.0</v>
      </c>
      <c r="P354" s="55">
        <f t="shared" si="57"/>
        <v>0</v>
      </c>
      <c r="Q354" s="176">
        <f t="shared" si="3"/>
        <v>7</v>
      </c>
      <c r="R354" s="55"/>
      <c r="S354" s="55"/>
      <c r="T354" s="55"/>
      <c r="U354" s="55"/>
      <c r="V354" s="55"/>
      <c r="W354" s="55"/>
      <c r="X354" s="55"/>
      <c r="Y354" s="55"/>
      <c r="Z354" s="55"/>
      <c r="AA354" s="55"/>
      <c r="AB354" s="55"/>
      <c r="AC354" s="55"/>
      <c r="AD354" s="55"/>
      <c r="AE354" s="55"/>
      <c r="AF354" s="55"/>
      <c r="AG354" s="55"/>
      <c r="AH354" s="55"/>
      <c r="AI354" s="55"/>
      <c r="AJ354" s="55"/>
    </row>
    <row r="355">
      <c r="A355" s="22" t="s">
        <v>5312</v>
      </c>
      <c r="B355" s="120" t="s">
        <v>3630</v>
      </c>
      <c r="C355" s="22" t="s">
        <v>187</v>
      </c>
      <c r="D355" s="21" t="s">
        <v>37</v>
      </c>
      <c r="E355" s="123" t="s">
        <v>4842</v>
      </c>
      <c r="F355" s="54" t="s">
        <v>4713</v>
      </c>
      <c r="G355" s="25" t="str">
        <f t="shared" si="23"/>
        <v>32.613785</v>
      </c>
      <c r="H355" s="25" t="s">
        <v>5418</v>
      </c>
      <c r="I355" s="123">
        <v>4.0</v>
      </c>
      <c r="J355" s="123">
        <v>4.0</v>
      </c>
      <c r="K355" s="123">
        <v>0.0</v>
      </c>
      <c r="L355" s="123">
        <v>0.0</v>
      </c>
      <c r="M355" s="123">
        <v>0.0</v>
      </c>
      <c r="N355" s="123">
        <v>0.0</v>
      </c>
      <c r="O355" s="123">
        <v>2.0</v>
      </c>
      <c r="P355" s="55">
        <f t="shared" si="57"/>
        <v>0</v>
      </c>
      <c r="Q355" s="176">
        <f t="shared" si="3"/>
        <v>4</v>
      </c>
      <c r="R355" s="126"/>
      <c r="S355" s="22"/>
      <c r="T355" s="55"/>
      <c r="U355" s="55"/>
      <c r="V355" s="55"/>
      <c r="W355" s="55"/>
      <c r="X355" s="55"/>
      <c r="Y355" s="55"/>
      <c r="Z355" s="55"/>
      <c r="AA355" s="55"/>
      <c r="AB355" s="55"/>
      <c r="AC355" s="55"/>
      <c r="AD355" s="55"/>
    </row>
    <row r="356">
      <c r="A356" s="11" t="s">
        <v>186</v>
      </c>
      <c r="B356" s="11" t="s">
        <v>35</v>
      </c>
      <c r="C356" s="12" t="s">
        <v>187</v>
      </c>
      <c r="D356" s="11" t="s">
        <v>37</v>
      </c>
      <c r="E356" s="11" t="s">
        <v>67</v>
      </c>
      <c r="F356" s="14" t="s">
        <v>66</v>
      </c>
      <c r="G356" s="14" t="str">
        <f t="shared" si="23"/>
        <v>34.872898</v>
      </c>
      <c r="H356" s="14" t="s">
        <v>5403</v>
      </c>
      <c r="I356" s="11">
        <v>3.0</v>
      </c>
      <c r="J356" s="11">
        <v>3.0</v>
      </c>
      <c r="K356" s="11">
        <v>0.0</v>
      </c>
      <c r="L356" s="11">
        <v>0.0</v>
      </c>
      <c r="M356" s="11">
        <v>0.0</v>
      </c>
      <c r="N356" s="11">
        <v>0.0</v>
      </c>
      <c r="O356" s="11">
        <v>0.0</v>
      </c>
      <c r="P356" s="55">
        <f t="shared" si="57"/>
        <v>0</v>
      </c>
      <c r="Q356" s="176">
        <f t="shared" si="3"/>
        <v>3</v>
      </c>
      <c r="R356" s="11"/>
      <c r="S356" s="11"/>
    </row>
    <row r="357">
      <c r="A357" s="11" t="s">
        <v>2110</v>
      </c>
      <c r="B357" s="11" t="s">
        <v>35</v>
      </c>
      <c r="C357" s="12" t="s">
        <v>2111</v>
      </c>
      <c r="D357" s="11" t="s">
        <v>1537</v>
      </c>
      <c r="E357" s="11" t="s">
        <v>2113</v>
      </c>
      <c r="F357" s="14" t="s">
        <v>310</v>
      </c>
      <c r="G357" s="14" t="str">
        <f t="shared" si="23"/>
        <v>32.264538</v>
      </c>
      <c r="H357" s="14" t="s">
        <v>5454</v>
      </c>
      <c r="I357" s="11">
        <v>7.0</v>
      </c>
      <c r="J357" s="11">
        <v>7.0</v>
      </c>
      <c r="K357" s="11">
        <v>0.0</v>
      </c>
      <c r="L357" s="11">
        <v>0.0</v>
      </c>
      <c r="M357" s="11">
        <v>0.0</v>
      </c>
      <c r="N357" s="11">
        <v>0.0</v>
      </c>
      <c r="O357" s="11">
        <v>3.0</v>
      </c>
      <c r="P357" s="55">
        <f t="shared" si="57"/>
        <v>0</v>
      </c>
      <c r="Q357" s="176">
        <f t="shared" si="3"/>
        <v>7</v>
      </c>
      <c r="R357" s="19"/>
      <c r="S357" s="11"/>
    </row>
    <row r="358">
      <c r="A358" s="11" t="s">
        <v>2114</v>
      </c>
      <c r="B358" s="11" t="s">
        <v>35</v>
      </c>
      <c r="C358" s="12" t="s">
        <v>2111</v>
      </c>
      <c r="D358" s="11" t="s">
        <v>1537</v>
      </c>
      <c r="E358" s="11" t="s">
        <v>2116</v>
      </c>
      <c r="F358" s="14" t="s">
        <v>2049</v>
      </c>
      <c r="G358" s="14" t="str">
        <f t="shared" si="23"/>
        <v>36.734772</v>
      </c>
      <c r="H358" s="14" t="s">
        <v>5461</v>
      </c>
      <c r="I358" s="11">
        <v>0.0</v>
      </c>
      <c r="J358" s="11">
        <v>0.0</v>
      </c>
      <c r="K358" s="11">
        <v>0.0</v>
      </c>
      <c r="L358" s="11">
        <v>0.0</v>
      </c>
      <c r="M358" s="11">
        <v>0.0</v>
      </c>
      <c r="N358" s="11">
        <v>0.0</v>
      </c>
      <c r="O358" s="11">
        <v>0.0</v>
      </c>
      <c r="P358" s="183">
        <v>0.0</v>
      </c>
      <c r="Q358" s="176">
        <f t="shared" si="3"/>
        <v>0</v>
      </c>
      <c r="R358" s="19"/>
      <c r="S358" s="11"/>
    </row>
    <row r="359">
      <c r="A359" s="22" t="s">
        <v>4647</v>
      </c>
      <c r="B359" s="120" t="s">
        <v>3630</v>
      </c>
      <c r="C359" s="22" t="s">
        <v>4648</v>
      </c>
      <c r="D359" s="21" t="s">
        <v>37</v>
      </c>
      <c r="E359" s="123" t="s">
        <v>4651</v>
      </c>
      <c r="F359" s="54" t="s">
        <v>4650</v>
      </c>
      <c r="G359" s="25" t="str">
        <f t="shared" si="23"/>
        <v>32.514466</v>
      </c>
      <c r="H359" s="25" t="s">
        <v>5516</v>
      </c>
      <c r="I359" s="123">
        <v>4.0</v>
      </c>
      <c r="J359" s="123">
        <v>7.0</v>
      </c>
      <c r="K359" s="123">
        <v>0.0</v>
      </c>
      <c r="L359" s="123">
        <v>7.0</v>
      </c>
      <c r="M359" s="123">
        <v>0.0</v>
      </c>
      <c r="N359" s="123">
        <v>0.0</v>
      </c>
      <c r="O359" s="123">
        <v>6.0</v>
      </c>
      <c r="P359" s="55">
        <f t="shared" ref="P359:P363" si="58">L359/J359</f>
        <v>1</v>
      </c>
      <c r="Q359" s="176">
        <f t="shared" si="3"/>
        <v>0</v>
      </c>
      <c r="R359" s="126"/>
      <c r="S359" s="22"/>
      <c r="T359" s="55"/>
      <c r="U359" s="55"/>
      <c r="V359" s="55"/>
      <c r="W359" s="55"/>
      <c r="X359" s="55"/>
      <c r="Y359" s="55"/>
      <c r="Z359" s="55"/>
      <c r="AA359" s="55"/>
      <c r="AB359" s="55"/>
      <c r="AC359" s="55"/>
      <c r="AD359" s="55"/>
    </row>
    <row r="360">
      <c r="A360" s="11" t="s">
        <v>1640</v>
      </c>
      <c r="B360" s="11" t="s">
        <v>35</v>
      </c>
      <c r="C360" s="12" t="s">
        <v>1641</v>
      </c>
      <c r="D360" s="11" t="s">
        <v>1537</v>
      </c>
      <c r="E360" s="11" t="s">
        <v>274</v>
      </c>
      <c r="F360" s="14" t="s">
        <v>273</v>
      </c>
      <c r="G360" s="14" t="str">
        <f t="shared" si="23"/>
        <v>34.08218</v>
      </c>
      <c r="H360" s="14" t="s">
        <v>5413</v>
      </c>
      <c r="I360" s="11">
        <v>36.0</v>
      </c>
      <c r="J360" s="11">
        <v>100.0</v>
      </c>
      <c r="K360" s="11">
        <v>0.0</v>
      </c>
      <c r="L360" s="11">
        <v>0.0</v>
      </c>
      <c r="M360" s="11">
        <v>0.0</v>
      </c>
      <c r="N360" s="11">
        <v>0.0</v>
      </c>
      <c r="O360" s="11">
        <v>0.0</v>
      </c>
      <c r="P360" s="55">
        <f t="shared" si="58"/>
        <v>0</v>
      </c>
      <c r="Q360" s="176">
        <f t="shared" si="3"/>
        <v>100</v>
      </c>
      <c r="R360" s="19"/>
      <c r="S360" s="11"/>
    </row>
    <row r="361">
      <c r="A361" s="22" t="s">
        <v>4219</v>
      </c>
      <c r="B361" s="120" t="s">
        <v>3630</v>
      </c>
      <c r="C361" s="22" t="s">
        <v>4220</v>
      </c>
      <c r="D361" s="21" t="s">
        <v>37</v>
      </c>
      <c r="E361" s="123" t="s">
        <v>4078</v>
      </c>
      <c r="F361" s="54" t="s">
        <v>3648</v>
      </c>
      <c r="G361" s="25" t="str">
        <f t="shared" si="23"/>
        <v>32.943065</v>
      </c>
      <c r="H361" s="25" t="s">
        <v>5399</v>
      </c>
      <c r="I361" s="123">
        <v>4.0</v>
      </c>
      <c r="J361" s="123">
        <v>5.0</v>
      </c>
      <c r="K361" s="123">
        <v>0.0</v>
      </c>
      <c r="L361" s="123">
        <v>0.0</v>
      </c>
      <c r="M361" s="123">
        <v>0.0</v>
      </c>
      <c r="N361" s="123">
        <v>0.0</v>
      </c>
      <c r="O361" s="123">
        <v>1.0</v>
      </c>
      <c r="P361" s="55">
        <f t="shared" si="58"/>
        <v>0</v>
      </c>
      <c r="Q361" s="176">
        <f t="shared" si="3"/>
        <v>5</v>
      </c>
      <c r="R361" s="126"/>
      <c r="S361" s="22"/>
      <c r="T361" s="55"/>
      <c r="U361" s="55"/>
      <c r="V361" s="55"/>
      <c r="W361" s="55"/>
      <c r="X361" s="55"/>
      <c r="Y361" s="55"/>
      <c r="Z361" s="55"/>
      <c r="AA361" s="55"/>
      <c r="AB361" s="55"/>
      <c r="AC361" s="55"/>
      <c r="AD361" s="55"/>
    </row>
    <row r="362">
      <c r="A362" s="81" t="s">
        <v>2894</v>
      </c>
      <c r="B362" s="83" t="s">
        <v>2719</v>
      </c>
      <c r="C362" s="84" t="s">
        <v>2895</v>
      </c>
      <c r="D362" s="83" t="s">
        <v>37</v>
      </c>
      <c r="E362" s="105" t="s">
        <v>2898</v>
      </c>
      <c r="F362" s="86" t="s">
        <v>2897</v>
      </c>
      <c r="G362" s="25" t="str">
        <f t="shared" si="23"/>
        <v>13.962564</v>
      </c>
      <c r="H362" s="25" t="s">
        <v>5517</v>
      </c>
      <c r="I362" s="81">
        <v>3.0</v>
      </c>
      <c r="J362" s="81">
        <v>7.0</v>
      </c>
      <c r="K362" s="81">
        <v>0.0</v>
      </c>
      <c r="L362" s="81">
        <v>0.0</v>
      </c>
      <c r="M362" s="81">
        <v>0.0</v>
      </c>
      <c r="N362" s="81">
        <v>0.0</v>
      </c>
      <c r="O362" s="81">
        <v>0.0</v>
      </c>
      <c r="P362" s="55">
        <f t="shared" si="58"/>
        <v>0</v>
      </c>
      <c r="Q362" s="176">
        <f t="shared" si="3"/>
        <v>7</v>
      </c>
      <c r="R362" s="55"/>
      <c r="S362" s="55"/>
      <c r="T362" s="55"/>
      <c r="U362" s="55"/>
      <c r="V362" s="55"/>
      <c r="W362" s="55"/>
      <c r="X362" s="55"/>
      <c r="Y362" s="55"/>
      <c r="Z362" s="55"/>
      <c r="AA362" s="55"/>
      <c r="AB362" s="55"/>
      <c r="AC362" s="55"/>
      <c r="AD362" s="55"/>
      <c r="AE362" s="55"/>
      <c r="AF362" s="55"/>
      <c r="AG362" s="55"/>
      <c r="AH362" s="55"/>
      <c r="AI362" s="55"/>
      <c r="AJ362" s="55"/>
    </row>
    <row r="363">
      <c r="A363" s="22" t="s">
        <v>5102</v>
      </c>
      <c r="B363" s="120" t="s">
        <v>3630</v>
      </c>
      <c r="C363" s="22" t="s">
        <v>5103</v>
      </c>
      <c r="D363" s="21" t="s">
        <v>37</v>
      </c>
      <c r="E363" s="123" t="s">
        <v>3793</v>
      </c>
      <c r="F363" s="54" t="s">
        <v>3792</v>
      </c>
      <c r="G363" s="25" t="str">
        <f t="shared" si="23"/>
        <v>33.150049</v>
      </c>
      <c r="H363" s="25" t="s">
        <v>5391</v>
      </c>
      <c r="I363" s="123">
        <v>4.0</v>
      </c>
      <c r="J363" s="123">
        <v>6.0</v>
      </c>
      <c r="K363" s="123">
        <v>0.0</v>
      </c>
      <c r="L363" s="123">
        <v>0.0</v>
      </c>
      <c r="M363" s="123">
        <v>0.0</v>
      </c>
      <c r="N363" s="123">
        <v>0.0</v>
      </c>
      <c r="O363" s="123">
        <v>2.0</v>
      </c>
      <c r="P363" s="55">
        <f t="shared" si="58"/>
        <v>0</v>
      </c>
      <c r="Q363" s="176">
        <f t="shared" si="3"/>
        <v>6</v>
      </c>
      <c r="R363" s="126"/>
      <c r="S363" s="22"/>
      <c r="T363" s="55"/>
      <c r="U363" s="55"/>
      <c r="V363" s="55"/>
      <c r="W363" s="55"/>
      <c r="X363" s="55"/>
      <c r="Y363" s="55"/>
      <c r="Z363" s="55"/>
      <c r="AA363" s="55"/>
      <c r="AB363" s="55"/>
      <c r="AC363" s="55"/>
      <c r="AD363" s="55"/>
    </row>
    <row r="364">
      <c r="A364" s="11" t="s">
        <v>971</v>
      </c>
      <c r="B364" s="11" t="s">
        <v>35</v>
      </c>
      <c r="C364" s="12" t="s">
        <v>972</v>
      </c>
      <c r="D364" s="11" t="s">
        <v>37</v>
      </c>
      <c r="E364" s="11" t="s">
        <v>274</v>
      </c>
      <c r="F364" s="14" t="s">
        <v>273</v>
      </c>
      <c r="G364" s="14" t="str">
        <f t="shared" si="23"/>
        <v>34.08218</v>
      </c>
      <c r="H364" s="14" t="s">
        <v>5413</v>
      </c>
      <c r="I364" s="11">
        <v>0.0</v>
      </c>
      <c r="J364" s="11">
        <v>0.0</v>
      </c>
      <c r="K364" s="11">
        <v>0.0</v>
      </c>
      <c r="L364" s="11">
        <v>0.0</v>
      </c>
      <c r="M364" s="11">
        <v>0.0</v>
      </c>
      <c r="N364" s="11">
        <v>0.0</v>
      </c>
      <c r="O364" s="11">
        <v>0.0</v>
      </c>
      <c r="P364" s="183">
        <v>0.0</v>
      </c>
      <c r="Q364" s="176">
        <f t="shared" si="3"/>
        <v>0</v>
      </c>
      <c r="R364" s="11"/>
      <c r="S364" s="11"/>
    </row>
    <row r="365">
      <c r="A365" s="11" t="s">
        <v>1643</v>
      </c>
      <c r="B365" s="11" t="s">
        <v>35</v>
      </c>
      <c r="C365" s="12" t="s">
        <v>1644</v>
      </c>
      <c r="D365" s="11" t="s">
        <v>1537</v>
      </c>
      <c r="E365" s="11" t="s">
        <v>274</v>
      </c>
      <c r="F365" s="14" t="s">
        <v>273</v>
      </c>
      <c r="G365" s="14" t="str">
        <f t="shared" si="23"/>
        <v>34.08218</v>
      </c>
      <c r="H365" s="14" t="s">
        <v>5413</v>
      </c>
      <c r="I365" s="11">
        <v>0.0</v>
      </c>
      <c r="J365" s="11">
        <v>2.0</v>
      </c>
      <c r="K365" s="11">
        <v>0.0</v>
      </c>
      <c r="L365" s="11">
        <v>0.0</v>
      </c>
      <c r="M365" s="11">
        <v>0.0</v>
      </c>
      <c r="N365" s="11">
        <v>0.0</v>
      </c>
      <c r="O365" s="11">
        <v>0.0</v>
      </c>
      <c r="P365" s="55">
        <f t="shared" ref="P365:P366" si="59">L365/J365</f>
        <v>0</v>
      </c>
      <c r="Q365" s="176">
        <f t="shared" si="3"/>
        <v>2</v>
      </c>
      <c r="R365" s="19"/>
      <c r="S365" s="11"/>
    </row>
    <row r="366">
      <c r="A366" s="22" t="s">
        <v>4222</v>
      </c>
      <c r="B366" s="120" t="s">
        <v>3630</v>
      </c>
      <c r="C366" s="22" t="s">
        <v>4223</v>
      </c>
      <c r="D366" s="21" t="s">
        <v>37</v>
      </c>
      <c r="E366" s="123" t="s">
        <v>3643</v>
      </c>
      <c r="F366" s="54" t="s">
        <v>3642</v>
      </c>
      <c r="G366" s="25" t="str">
        <f t="shared" si="23"/>
        <v>32.846798</v>
      </c>
      <c r="H366" s="25" t="s">
        <v>5518</v>
      </c>
      <c r="I366" s="123">
        <v>3.0</v>
      </c>
      <c r="J366" s="123">
        <v>4.0</v>
      </c>
      <c r="K366" s="123">
        <v>0.0</v>
      </c>
      <c r="L366" s="123">
        <v>0.0</v>
      </c>
      <c r="M366" s="123">
        <v>0.0</v>
      </c>
      <c r="N366" s="123">
        <v>0.0</v>
      </c>
      <c r="O366" s="123">
        <v>2.0</v>
      </c>
      <c r="P366" s="55">
        <f t="shared" si="59"/>
        <v>0</v>
      </c>
      <c r="Q366" s="176">
        <f t="shared" si="3"/>
        <v>4</v>
      </c>
      <c r="R366" s="126"/>
      <c r="S366" s="22"/>
      <c r="T366" s="55"/>
      <c r="U366" s="55"/>
      <c r="V366" s="55"/>
      <c r="W366" s="55"/>
      <c r="X366" s="55"/>
      <c r="Y366" s="55"/>
      <c r="Z366" s="55"/>
      <c r="AA366" s="55"/>
      <c r="AB366" s="55"/>
      <c r="AC366" s="55"/>
      <c r="AD366" s="55"/>
    </row>
    <row r="367">
      <c r="A367" s="81" t="s">
        <v>2899</v>
      </c>
      <c r="B367" s="83" t="s">
        <v>2719</v>
      </c>
      <c r="C367" s="84" t="s">
        <v>2900</v>
      </c>
      <c r="D367" s="83" t="s">
        <v>37</v>
      </c>
      <c r="E367" s="105" t="s">
        <v>2848</v>
      </c>
      <c r="F367" s="86" t="s">
        <v>2847</v>
      </c>
      <c r="G367" s="25" t="str">
        <f t="shared" si="23"/>
        <v>14.325435</v>
      </c>
      <c r="H367" s="25" t="s">
        <v>5506</v>
      </c>
      <c r="I367" s="81">
        <v>5.0</v>
      </c>
      <c r="J367" s="81">
        <v>7.0</v>
      </c>
      <c r="K367" s="81">
        <v>0.0</v>
      </c>
      <c r="L367" s="81">
        <v>0.0</v>
      </c>
      <c r="M367" s="81">
        <v>0.0</v>
      </c>
      <c r="N367" s="81">
        <v>0.0</v>
      </c>
      <c r="O367" s="81">
        <v>0.0</v>
      </c>
      <c r="P367" s="183">
        <v>0.0</v>
      </c>
      <c r="Q367" s="176">
        <f t="shared" si="3"/>
        <v>7</v>
      </c>
      <c r="R367" s="55"/>
      <c r="S367" s="55"/>
      <c r="T367" s="55"/>
      <c r="U367" s="55"/>
      <c r="V367" s="55"/>
      <c r="W367" s="55"/>
      <c r="X367" s="55"/>
      <c r="Y367" s="55"/>
      <c r="Z367" s="55"/>
      <c r="AA367" s="55"/>
      <c r="AB367" s="55"/>
      <c r="AC367" s="55"/>
      <c r="AD367" s="55"/>
      <c r="AE367" s="55"/>
      <c r="AF367" s="55"/>
      <c r="AG367" s="55"/>
      <c r="AH367" s="55"/>
      <c r="AI367" s="55"/>
      <c r="AJ367" s="55"/>
    </row>
    <row r="368">
      <c r="A368" s="20" t="s">
        <v>2645</v>
      </c>
      <c r="B368" s="21" t="s">
        <v>2301</v>
      </c>
      <c r="C368" s="22" t="s">
        <v>2646</v>
      </c>
      <c r="D368" s="21" t="s">
        <v>1537</v>
      </c>
      <c r="E368" s="20" t="s">
        <v>2648</v>
      </c>
      <c r="F368" s="21" t="s">
        <v>2378</v>
      </c>
      <c r="G368" s="25" t="str">
        <f t="shared" si="23"/>
        <v>1.876645</v>
      </c>
      <c r="H368" s="25" t="s">
        <v>5450</v>
      </c>
      <c r="I368" s="20">
        <v>0.0</v>
      </c>
      <c r="J368" s="20">
        <v>0.0</v>
      </c>
      <c r="K368" s="20">
        <v>0.0</v>
      </c>
      <c r="L368" s="20">
        <v>0.0</v>
      </c>
      <c r="M368" s="20">
        <v>0.0</v>
      </c>
      <c r="N368" s="20">
        <v>0.0</v>
      </c>
      <c r="O368" s="20">
        <v>0.0</v>
      </c>
      <c r="P368" s="183">
        <v>0.0</v>
      </c>
      <c r="Q368" s="176">
        <f t="shared" si="3"/>
        <v>0</v>
      </c>
      <c r="R368" s="20"/>
      <c r="S368" s="20"/>
      <c r="T368" s="53"/>
      <c r="U368" s="53"/>
      <c r="V368" s="53"/>
      <c r="W368" s="53"/>
      <c r="X368" s="53"/>
      <c r="Y368" s="53"/>
    </row>
    <row r="369">
      <c r="A369" s="20" t="s">
        <v>2380</v>
      </c>
      <c r="B369" s="21" t="s">
        <v>2301</v>
      </c>
      <c r="C369" s="22" t="s">
        <v>2381</v>
      </c>
      <c r="D369" s="21" t="s">
        <v>37</v>
      </c>
      <c r="E369" s="20" t="s">
        <v>2384</v>
      </c>
      <c r="F369" s="21" t="s">
        <v>2383</v>
      </c>
      <c r="G369" s="25" t="str">
        <f t="shared" si="23"/>
        <v>9.786588</v>
      </c>
      <c r="H369" s="25" t="s">
        <v>5479</v>
      </c>
      <c r="I369" s="20">
        <v>0.0</v>
      </c>
      <c r="J369" s="20">
        <v>0.0</v>
      </c>
      <c r="K369" s="20">
        <v>0.0</v>
      </c>
      <c r="L369" s="20">
        <v>0.0</v>
      </c>
      <c r="M369" s="20">
        <v>0.0</v>
      </c>
      <c r="N369" s="20">
        <v>0.0</v>
      </c>
      <c r="O369" s="20">
        <v>2.0</v>
      </c>
      <c r="P369" s="183">
        <v>0.0</v>
      </c>
      <c r="Q369" s="176">
        <f t="shared" si="3"/>
        <v>0</v>
      </c>
      <c r="R369" s="20"/>
      <c r="S369" s="20"/>
      <c r="T369" s="53"/>
      <c r="U369" s="53"/>
      <c r="V369" s="53"/>
      <c r="W369" s="53"/>
      <c r="X369" s="53"/>
      <c r="Y369" s="53"/>
    </row>
    <row r="370">
      <c r="A370" s="22" t="s">
        <v>5105</v>
      </c>
      <c r="B370" s="120" t="s">
        <v>3630</v>
      </c>
      <c r="C370" s="22" t="s">
        <v>3098</v>
      </c>
      <c r="D370" s="21" t="s">
        <v>37</v>
      </c>
      <c r="E370" s="123" t="s">
        <v>5107</v>
      </c>
      <c r="F370" s="54" t="s">
        <v>3993</v>
      </c>
      <c r="G370" s="25" t="str">
        <f t="shared" si="23"/>
        <v>32.645780</v>
      </c>
      <c r="H370" s="25" t="s">
        <v>5426</v>
      </c>
      <c r="I370" s="123">
        <v>4.0</v>
      </c>
      <c r="J370" s="123">
        <v>6.0</v>
      </c>
      <c r="K370" s="123">
        <v>0.0</v>
      </c>
      <c r="L370" s="123">
        <v>0.0</v>
      </c>
      <c r="M370" s="123">
        <v>0.0</v>
      </c>
      <c r="N370" s="123">
        <v>0.0</v>
      </c>
      <c r="O370" s="123">
        <v>2.0</v>
      </c>
      <c r="P370" s="55">
        <f t="shared" ref="P370:P372" si="60">L370/J370</f>
        <v>0</v>
      </c>
      <c r="Q370" s="176">
        <f t="shared" si="3"/>
        <v>6</v>
      </c>
      <c r="R370" s="126"/>
      <c r="S370" s="22"/>
      <c r="T370" s="55"/>
      <c r="U370" s="55"/>
      <c r="V370" s="55"/>
      <c r="W370" s="55"/>
      <c r="X370" s="55"/>
      <c r="Y370" s="55"/>
      <c r="Z370" s="55"/>
      <c r="AA370" s="55"/>
      <c r="AB370" s="55"/>
      <c r="AC370" s="55"/>
      <c r="AD370" s="55"/>
    </row>
    <row r="371">
      <c r="A371" s="81" t="s">
        <v>3097</v>
      </c>
      <c r="B371" s="83" t="s">
        <v>2719</v>
      </c>
      <c r="C371" s="84" t="s">
        <v>3098</v>
      </c>
      <c r="D371" s="83" t="s">
        <v>37</v>
      </c>
      <c r="E371" s="105" t="s">
        <v>3102</v>
      </c>
      <c r="F371" s="86" t="s">
        <v>3101</v>
      </c>
      <c r="G371" s="25" t="str">
        <f t="shared" si="23"/>
        <v>14.545544</v>
      </c>
      <c r="H371" s="25" t="s">
        <v>5519</v>
      </c>
      <c r="I371" s="81">
        <v>4.0</v>
      </c>
      <c r="J371" s="81">
        <v>4.0</v>
      </c>
      <c r="K371" s="81">
        <v>0.0</v>
      </c>
      <c r="L371" s="81">
        <v>4.0</v>
      </c>
      <c r="M371" s="81">
        <v>0.0</v>
      </c>
      <c r="N371" s="81">
        <v>0.0</v>
      </c>
      <c r="O371" s="81">
        <v>0.0</v>
      </c>
      <c r="P371" s="55">
        <f t="shared" si="60"/>
        <v>1</v>
      </c>
      <c r="Q371" s="176">
        <f t="shared" si="3"/>
        <v>0</v>
      </c>
      <c r="R371" s="55"/>
      <c r="S371" s="55"/>
      <c r="T371" s="55"/>
      <c r="U371" s="55"/>
      <c r="V371" s="55"/>
      <c r="W371" s="55"/>
      <c r="X371" s="55"/>
      <c r="Y371" s="55"/>
      <c r="Z371" s="55"/>
      <c r="AA371" s="55"/>
      <c r="AB371" s="55"/>
      <c r="AC371" s="55"/>
      <c r="AD371" s="55"/>
      <c r="AE371" s="55"/>
      <c r="AF371" s="55"/>
      <c r="AG371" s="55"/>
      <c r="AH371" s="55"/>
      <c r="AI371" s="55"/>
      <c r="AJ371" s="55"/>
    </row>
    <row r="372">
      <c r="A372" s="81" t="s">
        <v>3279</v>
      </c>
      <c r="B372" s="83" t="s">
        <v>2719</v>
      </c>
      <c r="C372" s="84" t="s">
        <v>3280</v>
      </c>
      <c r="D372" s="83" t="s">
        <v>37</v>
      </c>
      <c r="E372" s="105" t="s">
        <v>3283</v>
      </c>
      <c r="F372" s="86" t="s">
        <v>3282</v>
      </c>
      <c r="G372" s="25" t="str">
        <f t="shared" si="23"/>
        <v>14.354508</v>
      </c>
      <c r="H372" s="25" t="s">
        <v>5520</v>
      </c>
      <c r="I372" s="81">
        <v>2.0</v>
      </c>
      <c r="J372" s="81">
        <v>2.0</v>
      </c>
      <c r="K372" s="81">
        <v>0.0</v>
      </c>
      <c r="L372" s="81">
        <v>0.0</v>
      </c>
      <c r="M372" s="81">
        <v>0.0</v>
      </c>
      <c r="N372" s="81">
        <v>0.0</v>
      </c>
      <c r="O372" s="81">
        <v>0.0</v>
      </c>
      <c r="P372" s="55">
        <f t="shared" si="60"/>
        <v>0</v>
      </c>
      <c r="Q372" s="176">
        <f t="shared" si="3"/>
        <v>2</v>
      </c>
      <c r="R372" s="55"/>
      <c r="S372" s="55"/>
      <c r="T372" s="55"/>
      <c r="U372" s="55"/>
      <c r="V372" s="55"/>
      <c r="W372" s="55"/>
      <c r="X372" s="55"/>
      <c r="Y372" s="55"/>
      <c r="Z372" s="55"/>
      <c r="AA372" s="55"/>
      <c r="AB372" s="55"/>
      <c r="AC372" s="55"/>
      <c r="AD372" s="55"/>
      <c r="AE372" s="55"/>
      <c r="AF372" s="55"/>
      <c r="AG372" s="55"/>
      <c r="AH372" s="55"/>
      <c r="AI372" s="55"/>
      <c r="AJ372" s="55"/>
    </row>
    <row r="373">
      <c r="A373" s="11" t="s">
        <v>1645</v>
      </c>
      <c r="B373" s="11" t="s">
        <v>35</v>
      </c>
      <c r="C373" s="12" t="s">
        <v>1646</v>
      </c>
      <c r="D373" s="11" t="s">
        <v>1537</v>
      </c>
      <c r="E373" s="11" t="s">
        <v>1649</v>
      </c>
      <c r="F373" s="14" t="s">
        <v>1648</v>
      </c>
      <c r="G373" s="14" t="str">
        <f t="shared" si="23"/>
        <v>36.932890</v>
      </c>
      <c r="H373" s="14" t="s">
        <v>5521</v>
      </c>
      <c r="I373" s="11">
        <v>9.0</v>
      </c>
      <c r="J373" s="11">
        <v>16.0</v>
      </c>
      <c r="K373" s="11">
        <v>0.0</v>
      </c>
      <c r="L373" s="11">
        <v>0.0</v>
      </c>
      <c r="M373" s="11">
        <v>0.0</v>
      </c>
      <c r="N373" s="11">
        <v>0.0</v>
      </c>
      <c r="O373" s="11">
        <v>0.0</v>
      </c>
      <c r="P373" s="183">
        <v>0.0</v>
      </c>
      <c r="Q373" s="176">
        <f t="shared" si="3"/>
        <v>16</v>
      </c>
      <c r="R373" s="19"/>
      <c r="S373" s="11"/>
    </row>
    <row r="374">
      <c r="A374" s="81" t="s">
        <v>2901</v>
      </c>
      <c r="B374" s="83" t="s">
        <v>2719</v>
      </c>
      <c r="C374" s="84" t="s">
        <v>2902</v>
      </c>
      <c r="D374" s="83" t="s">
        <v>37</v>
      </c>
      <c r="E374" s="105" t="s">
        <v>2904</v>
      </c>
      <c r="F374" s="86" t="s">
        <v>2792</v>
      </c>
      <c r="G374" s="25" t="str">
        <f t="shared" si="23"/>
        <v>13.216737</v>
      </c>
      <c r="H374" s="25" t="s">
        <v>5489</v>
      </c>
      <c r="I374" s="81">
        <v>6.0</v>
      </c>
      <c r="J374" s="81">
        <v>10.0</v>
      </c>
      <c r="K374" s="81">
        <v>0.0</v>
      </c>
      <c r="L374" s="81">
        <v>0.0</v>
      </c>
      <c r="M374" s="81">
        <v>0.0</v>
      </c>
      <c r="N374" s="81">
        <v>0.0</v>
      </c>
      <c r="O374" s="81">
        <v>0.0</v>
      </c>
      <c r="P374" s="55">
        <f t="shared" ref="P374:P376" si="61">L374/J374</f>
        <v>0</v>
      </c>
      <c r="Q374" s="176">
        <f t="shared" si="3"/>
        <v>10</v>
      </c>
      <c r="R374" s="55"/>
      <c r="S374" s="55"/>
      <c r="T374" s="55"/>
      <c r="U374" s="55"/>
      <c r="V374" s="55"/>
      <c r="W374" s="55"/>
      <c r="X374" s="55"/>
      <c r="Y374" s="55"/>
      <c r="Z374" s="55"/>
      <c r="AA374" s="55"/>
      <c r="AB374" s="55"/>
      <c r="AC374" s="55"/>
      <c r="AD374" s="55"/>
      <c r="AE374" s="55"/>
      <c r="AF374" s="55"/>
      <c r="AG374" s="55"/>
      <c r="AH374" s="55"/>
      <c r="AI374" s="55"/>
      <c r="AJ374" s="55"/>
    </row>
    <row r="375">
      <c r="A375" s="81" t="s">
        <v>3521</v>
      </c>
      <c r="B375" s="83" t="s">
        <v>2719</v>
      </c>
      <c r="C375" s="84" t="s">
        <v>3522</v>
      </c>
      <c r="D375" s="83" t="s">
        <v>1537</v>
      </c>
      <c r="E375" s="86" t="s">
        <v>2723</v>
      </c>
      <c r="F375" s="86" t="s">
        <v>2722</v>
      </c>
      <c r="G375" s="25" t="str">
        <f t="shared" si="23"/>
        <v>15.470031</v>
      </c>
      <c r="H375" s="25" t="s">
        <v>5433</v>
      </c>
      <c r="I375" s="81">
        <v>3.0</v>
      </c>
      <c r="J375" s="81">
        <v>4.0</v>
      </c>
      <c r="K375" s="81">
        <v>0.0</v>
      </c>
      <c r="L375" s="81">
        <v>0.0</v>
      </c>
      <c r="M375" s="81">
        <v>0.0</v>
      </c>
      <c r="N375" s="81">
        <v>0.0</v>
      </c>
      <c r="O375" s="81">
        <v>0.0</v>
      </c>
      <c r="P375" s="55">
        <f t="shared" si="61"/>
        <v>0</v>
      </c>
      <c r="Q375" s="176">
        <f t="shared" si="3"/>
        <v>4</v>
      </c>
      <c r="R375" s="55"/>
      <c r="S375" s="55"/>
      <c r="T375" s="55"/>
      <c r="U375" s="55"/>
      <c r="V375" s="55"/>
      <c r="W375" s="55"/>
      <c r="X375" s="55"/>
      <c r="Y375" s="55"/>
      <c r="Z375" s="55"/>
      <c r="AA375" s="55"/>
      <c r="AB375" s="55"/>
      <c r="AC375" s="55"/>
      <c r="AD375" s="55"/>
      <c r="AE375" s="55"/>
      <c r="AF375" s="55"/>
      <c r="AG375" s="55"/>
      <c r="AH375" s="55"/>
      <c r="AI375" s="55"/>
      <c r="AJ375" s="55"/>
    </row>
    <row r="376">
      <c r="A376" s="22" t="s">
        <v>3941</v>
      </c>
      <c r="B376" s="120" t="s">
        <v>3630</v>
      </c>
      <c r="C376" s="22" t="s">
        <v>3942</v>
      </c>
      <c r="D376" s="21" t="s">
        <v>37</v>
      </c>
      <c r="E376" s="123" t="s">
        <v>3743</v>
      </c>
      <c r="F376" s="54" t="s">
        <v>3671</v>
      </c>
      <c r="G376" s="25" t="str">
        <f t="shared" si="23"/>
        <v>32.320237</v>
      </c>
      <c r="H376" s="25" t="s">
        <v>5395</v>
      </c>
      <c r="I376" s="123">
        <v>0.0</v>
      </c>
      <c r="J376" s="123">
        <v>8.0</v>
      </c>
      <c r="K376" s="123">
        <v>0.0</v>
      </c>
      <c r="L376" s="123">
        <v>8.0</v>
      </c>
      <c r="M376" s="123">
        <v>0.0</v>
      </c>
      <c r="N376" s="123">
        <v>0.0</v>
      </c>
      <c r="O376" s="123">
        <v>3.0</v>
      </c>
      <c r="P376" s="55">
        <f t="shared" si="61"/>
        <v>1</v>
      </c>
      <c r="Q376" s="176">
        <f t="shared" si="3"/>
        <v>0</v>
      </c>
      <c r="R376" s="126"/>
      <c r="S376" s="22"/>
      <c r="T376" s="55"/>
      <c r="U376" s="55"/>
      <c r="V376" s="55"/>
      <c r="W376" s="55"/>
      <c r="X376" s="55"/>
      <c r="Y376" s="55"/>
      <c r="Z376" s="55"/>
      <c r="AA376" s="55"/>
      <c r="AB376" s="55"/>
      <c r="AC376" s="55"/>
      <c r="AD376" s="55"/>
    </row>
    <row r="377">
      <c r="A377" s="81" t="s">
        <v>3190</v>
      </c>
      <c r="B377" s="83" t="s">
        <v>2719</v>
      </c>
      <c r="C377" s="84" t="s">
        <v>3191</v>
      </c>
      <c r="D377" s="83" t="s">
        <v>37</v>
      </c>
      <c r="E377" s="105" t="s">
        <v>3193</v>
      </c>
      <c r="F377" s="86" t="s">
        <v>2866</v>
      </c>
      <c r="G377" s="25" t="str">
        <f t="shared" si="23"/>
        <v>13.988914</v>
      </c>
      <c r="H377" s="25" t="s">
        <v>5416</v>
      </c>
      <c r="I377" s="81">
        <v>13.0</v>
      </c>
      <c r="J377" s="81">
        <v>21.0</v>
      </c>
      <c r="K377" s="81">
        <v>3.0</v>
      </c>
      <c r="L377" s="81">
        <v>8.0</v>
      </c>
      <c r="M377" s="81">
        <v>0.0</v>
      </c>
      <c r="N377" s="81">
        <v>0.0</v>
      </c>
      <c r="O377" s="81">
        <v>1.0</v>
      </c>
      <c r="P377" s="183">
        <v>0.0</v>
      </c>
      <c r="Q377" s="176">
        <f t="shared" si="3"/>
        <v>13</v>
      </c>
      <c r="R377" s="55"/>
      <c r="S377" s="55"/>
      <c r="T377" s="55"/>
      <c r="U377" s="55"/>
      <c r="V377" s="55"/>
      <c r="W377" s="55"/>
      <c r="X377" s="55"/>
      <c r="Y377" s="55"/>
      <c r="Z377" s="55"/>
      <c r="AA377" s="55"/>
      <c r="AB377" s="55"/>
      <c r="AC377" s="55"/>
      <c r="AD377" s="55"/>
      <c r="AE377" s="55"/>
      <c r="AF377" s="55"/>
      <c r="AG377" s="55"/>
      <c r="AH377" s="55"/>
      <c r="AI377" s="55"/>
      <c r="AJ377" s="55"/>
    </row>
    <row r="378">
      <c r="A378" s="81" t="s">
        <v>3284</v>
      </c>
      <c r="B378" s="83" t="s">
        <v>2719</v>
      </c>
      <c r="C378" s="84" t="s">
        <v>3285</v>
      </c>
      <c r="D378" s="83" t="s">
        <v>37</v>
      </c>
      <c r="E378" s="105" t="s">
        <v>3287</v>
      </c>
      <c r="F378" s="86" t="s">
        <v>2743</v>
      </c>
      <c r="G378" s="25" t="str">
        <f t="shared" si="23"/>
        <v>14.754630</v>
      </c>
      <c r="H378" s="25" t="s">
        <v>5393</v>
      </c>
      <c r="I378" s="81">
        <v>2.0</v>
      </c>
      <c r="J378" s="81">
        <v>6.0</v>
      </c>
      <c r="K378" s="81">
        <v>0.0</v>
      </c>
      <c r="L378" s="81">
        <v>0.0</v>
      </c>
      <c r="M378" s="81">
        <v>0.0</v>
      </c>
      <c r="N378" s="81">
        <v>0.0</v>
      </c>
      <c r="O378" s="81">
        <v>0.0</v>
      </c>
      <c r="P378" s="183">
        <v>0.0</v>
      </c>
      <c r="Q378" s="176">
        <f t="shared" si="3"/>
        <v>6</v>
      </c>
      <c r="R378" s="55"/>
      <c r="S378" s="55"/>
      <c r="T378" s="55"/>
      <c r="U378" s="55"/>
      <c r="V378" s="55"/>
      <c r="W378" s="55"/>
      <c r="X378" s="55"/>
      <c r="Y378" s="55"/>
      <c r="Z378" s="55"/>
      <c r="AA378" s="55"/>
      <c r="AB378" s="55"/>
      <c r="AC378" s="55"/>
      <c r="AD378" s="55"/>
      <c r="AE378" s="55"/>
      <c r="AF378" s="55"/>
      <c r="AG378" s="55"/>
      <c r="AH378" s="55"/>
      <c r="AI378" s="55"/>
      <c r="AJ378" s="55"/>
    </row>
    <row r="379">
      <c r="A379" s="11" t="s">
        <v>974</v>
      </c>
      <c r="B379" s="11" t="s">
        <v>35</v>
      </c>
      <c r="C379" s="12" t="s">
        <v>975</v>
      </c>
      <c r="D379" s="11" t="s">
        <v>37</v>
      </c>
      <c r="E379" s="11" t="s">
        <v>977</v>
      </c>
      <c r="F379" s="14" t="s">
        <v>273</v>
      </c>
      <c r="G379" s="14" t="str">
        <f t="shared" si="23"/>
        <v>34.08218</v>
      </c>
      <c r="H379" s="14" t="s">
        <v>5413</v>
      </c>
      <c r="I379" s="11">
        <v>5.0</v>
      </c>
      <c r="J379" s="11">
        <v>5.0</v>
      </c>
      <c r="K379" s="11">
        <v>0.0</v>
      </c>
      <c r="L379" s="11">
        <v>0.0</v>
      </c>
      <c r="M379" s="11">
        <v>0.0</v>
      </c>
      <c r="N379" s="11">
        <v>0.0</v>
      </c>
      <c r="O379" s="11">
        <v>0.0</v>
      </c>
      <c r="P379" s="55">
        <f t="shared" ref="P379:P381" si="62">L379/J379</f>
        <v>0</v>
      </c>
      <c r="Q379" s="176">
        <f t="shared" si="3"/>
        <v>5</v>
      </c>
      <c r="R379" s="11"/>
      <c r="S379" s="11"/>
    </row>
    <row r="380">
      <c r="A380" s="81" t="s">
        <v>3194</v>
      </c>
      <c r="B380" s="83" t="s">
        <v>2719</v>
      </c>
      <c r="C380" s="84" t="s">
        <v>3195</v>
      </c>
      <c r="D380" s="83" t="s">
        <v>37</v>
      </c>
      <c r="E380" s="105" t="s">
        <v>2828</v>
      </c>
      <c r="F380" s="86" t="s">
        <v>2827</v>
      </c>
      <c r="G380" s="25" t="str">
        <f t="shared" si="23"/>
        <v>14.061619</v>
      </c>
      <c r="H380" s="25" t="s">
        <v>5458</v>
      </c>
      <c r="I380" s="81">
        <v>24.0</v>
      </c>
      <c r="J380" s="81">
        <v>31.0</v>
      </c>
      <c r="K380" s="81">
        <v>1.0</v>
      </c>
      <c r="L380" s="81">
        <v>1.0</v>
      </c>
      <c r="M380" s="81">
        <v>1.0</v>
      </c>
      <c r="N380" s="81">
        <v>1.0</v>
      </c>
      <c r="O380" s="81">
        <v>1.0</v>
      </c>
      <c r="P380" s="55">
        <f t="shared" si="62"/>
        <v>0.03225806452</v>
      </c>
      <c r="Q380" s="176">
        <f t="shared" si="3"/>
        <v>29</v>
      </c>
      <c r="R380" s="55"/>
      <c r="S380" s="55"/>
      <c r="T380" s="55"/>
      <c r="U380" s="55"/>
      <c r="V380" s="55"/>
      <c r="W380" s="55"/>
      <c r="X380" s="55"/>
      <c r="Y380" s="55"/>
      <c r="Z380" s="55"/>
      <c r="AA380" s="55"/>
      <c r="AB380" s="55"/>
      <c r="AC380" s="55"/>
      <c r="AD380" s="55"/>
      <c r="AE380" s="55"/>
      <c r="AF380" s="55"/>
      <c r="AG380" s="55"/>
      <c r="AH380" s="55"/>
      <c r="AI380" s="55"/>
      <c r="AJ380" s="55"/>
    </row>
    <row r="381">
      <c r="A381" s="11" t="s">
        <v>979</v>
      </c>
      <c r="B381" s="11" t="s">
        <v>35</v>
      </c>
      <c r="C381" s="12" t="s">
        <v>980</v>
      </c>
      <c r="D381" s="11" t="s">
        <v>37</v>
      </c>
      <c r="E381" s="11" t="s">
        <v>274</v>
      </c>
      <c r="F381" s="14" t="s">
        <v>273</v>
      </c>
      <c r="G381" s="14" t="str">
        <f t="shared" si="23"/>
        <v>34.08218</v>
      </c>
      <c r="H381" s="14" t="s">
        <v>5413</v>
      </c>
      <c r="I381" s="11">
        <v>4.0</v>
      </c>
      <c r="J381" s="11">
        <v>4.0</v>
      </c>
      <c r="K381" s="11">
        <v>0.0</v>
      </c>
      <c r="L381" s="11">
        <v>0.0</v>
      </c>
      <c r="M381" s="11">
        <v>0.0</v>
      </c>
      <c r="N381" s="11">
        <v>0.0</v>
      </c>
      <c r="O381" s="11">
        <v>0.0</v>
      </c>
      <c r="P381" s="55">
        <f t="shared" si="62"/>
        <v>0</v>
      </c>
      <c r="Q381" s="176">
        <f t="shared" si="3"/>
        <v>4</v>
      </c>
      <c r="R381" s="11"/>
      <c r="S381" s="11"/>
    </row>
    <row r="382">
      <c r="A382" s="11" t="s">
        <v>2118</v>
      </c>
      <c r="B382" s="11" t="s">
        <v>35</v>
      </c>
      <c r="C382" s="12" t="s">
        <v>2119</v>
      </c>
      <c r="D382" s="11" t="s">
        <v>1537</v>
      </c>
      <c r="E382" s="11" t="s">
        <v>2121</v>
      </c>
      <c r="F382" s="14" t="s">
        <v>1390</v>
      </c>
      <c r="G382" s="14" t="str">
        <f t="shared" si="23"/>
        <v>32.230824</v>
      </c>
      <c r="H382" s="14" t="s">
        <v>5522</v>
      </c>
      <c r="I382" s="11">
        <v>0.0</v>
      </c>
      <c r="J382" s="11">
        <v>0.0</v>
      </c>
      <c r="K382" s="11">
        <v>0.0</v>
      </c>
      <c r="L382" s="11">
        <v>0.0</v>
      </c>
      <c r="M382" s="11">
        <v>0.0</v>
      </c>
      <c r="N382" s="11">
        <v>0.0</v>
      </c>
      <c r="O382" s="11">
        <v>0.0</v>
      </c>
      <c r="P382" s="183">
        <v>0.0</v>
      </c>
      <c r="Q382" s="176">
        <f t="shared" si="3"/>
        <v>0</v>
      </c>
      <c r="R382" s="19"/>
      <c r="S382" s="11"/>
    </row>
    <row r="383">
      <c r="A383" s="81" t="s">
        <v>2905</v>
      </c>
      <c r="B383" s="83" t="s">
        <v>2719</v>
      </c>
      <c r="C383" s="84" t="s">
        <v>2906</v>
      </c>
      <c r="D383" s="83" t="s">
        <v>37</v>
      </c>
      <c r="E383" s="105" t="s">
        <v>2860</v>
      </c>
      <c r="F383" s="86" t="s">
        <v>2859</v>
      </c>
      <c r="G383" s="25" t="str">
        <f t="shared" si="23"/>
        <v>13.879273</v>
      </c>
      <c r="H383" s="25" t="s">
        <v>5448</v>
      </c>
      <c r="I383" s="81">
        <v>12.0</v>
      </c>
      <c r="J383" s="81">
        <v>17.0</v>
      </c>
      <c r="K383" s="81">
        <v>0.0</v>
      </c>
      <c r="L383" s="81">
        <v>0.0</v>
      </c>
      <c r="M383" s="81">
        <v>0.0</v>
      </c>
      <c r="N383" s="81">
        <v>0.0</v>
      </c>
      <c r="O383" s="81">
        <v>0.0</v>
      </c>
      <c r="P383" s="55">
        <f t="shared" ref="P383:P386" si="63">L383/J383</f>
        <v>0</v>
      </c>
      <c r="Q383" s="176">
        <f t="shared" si="3"/>
        <v>17</v>
      </c>
      <c r="R383" s="55"/>
      <c r="S383" s="55"/>
      <c r="T383" s="55"/>
      <c r="U383" s="55"/>
      <c r="V383" s="55"/>
      <c r="W383" s="55"/>
      <c r="X383" s="55"/>
      <c r="Y383" s="55"/>
      <c r="Z383" s="55"/>
      <c r="AA383" s="55"/>
      <c r="AB383" s="55"/>
      <c r="AC383" s="55"/>
      <c r="AD383" s="55"/>
      <c r="AE383" s="55"/>
      <c r="AF383" s="55"/>
      <c r="AG383" s="55"/>
      <c r="AH383" s="55"/>
      <c r="AI383" s="55"/>
      <c r="AJ383" s="55"/>
    </row>
    <row r="384">
      <c r="A384" s="81" t="s">
        <v>3103</v>
      </c>
      <c r="B384" s="83" t="s">
        <v>2719</v>
      </c>
      <c r="C384" s="84" t="s">
        <v>3104</v>
      </c>
      <c r="D384" s="83" t="s">
        <v>37</v>
      </c>
      <c r="E384" s="105" t="s">
        <v>3074</v>
      </c>
      <c r="F384" s="86" t="s">
        <v>2722</v>
      </c>
      <c r="G384" s="25" t="str">
        <f t="shared" si="23"/>
        <v>15.470031</v>
      </c>
      <c r="H384" s="25" t="s">
        <v>5433</v>
      </c>
      <c r="I384" s="81">
        <v>2.0</v>
      </c>
      <c r="J384" s="81">
        <v>2.0</v>
      </c>
      <c r="K384" s="81">
        <v>0.0</v>
      </c>
      <c r="L384" s="81">
        <v>0.0</v>
      </c>
      <c r="M384" s="81">
        <v>0.0</v>
      </c>
      <c r="N384" s="81">
        <v>0.0</v>
      </c>
      <c r="O384" s="81">
        <v>2.0</v>
      </c>
      <c r="P384" s="55">
        <f t="shared" si="63"/>
        <v>0</v>
      </c>
      <c r="Q384" s="176">
        <f t="shared" si="3"/>
        <v>2</v>
      </c>
      <c r="R384" s="55"/>
      <c r="S384" s="55"/>
      <c r="T384" s="55"/>
      <c r="U384" s="55"/>
      <c r="V384" s="55"/>
      <c r="W384" s="55"/>
      <c r="X384" s="55"/>
      <c r="Y384" s="55"/>
      <c r="Z384" s="55"/>
      <c r="AA384" s="55"/>
      <c r="AB384" s="55"/>
      <c r="AC384" s="55"/>
      <c r="AD384" s="55"/>
      <c r="AE384" s="55"/>
      <c r="AF384" s="55"/>
      <c r="AG384" s="55"/>
      <c r="AH384" s="55"/>
      <c r="AI384" s="55"/>
      <c r="AJ384" s="55"/>
    </row>
    <row r="385">
      <c r="A385" s="81" t="s">
        <v>3197</v>
      </c>
      <c r="B385" s="83" t="s">
        <v>2719</v>
      </c>
      <c r="C385" s="84" t="s">
        <v>3198</v>
      </c>
      <c r="D385" s="83" t="s">
        <v>37</v>
      </c>
      <c r="E385" s="105" t="s">
        <v>3200</v>
      </c>
      <c r="F385" s="86" t="s">
        <v>2743</v>
      </c>
      <c r="G385" s="25" t="str">
        <f t="shared" si="23"/>
        <v>14.754630</v>
      </c>
      <c r="H385" s="25" t="s">
        <v>5393</v>
      </c>
      <c r="I385" s="81">
        <v>3.0</v>
      </c>
      <c r="J385" s="81">
        <v>4.0</v>
      </c>
      <c r="K385" s="81">
        <v>1.0</v>
      </c>
      <c r="L385" s="81">
        <v>1.0</v>
      </c>
      <c r="M385" s="81">
        <v>1.0</v>
      </c>
      <c r="N385" s="81">
        <v>1.0</v>
      </c>
      <c r="O385" s="81">
        <v>0.0</v>
      </c>
      <c r="P385" s="55">
        <f t="shared" si="63"/>
        <v>0.25</v>
      </c>
      <c r="Q385" s="176">
        <f t="shared" si="3"/>
        <v>2</v>
      </c>
      <c r="R385" s="55"/>
      <c r="S385" s="55"/>
      <c r="T385" s="55"/>
      <c r="U385" s="55"/>
      <c r="V385" s="55"/>
      <c r="W385" s="55"/>
      <c r="X385" s="55"/>
      <c r="Y385" s="55"/>
      <c r="Z385" s="55"/>
      <c r="AA385" s="55"/>
      <c r="AB385" s="55"/>
      <c r="AC385" s="55"/>
      <c r="AD385" s="55"/>
      <c r="AE385" s="55"/>
      <c r="AF385" s="55"/>
      <c r="AG385" s="55"/>
      <c r="AH385" s="55"/>
      <c r="AI385" s="55"/>
      <c r="AJ385" s="55"/>
    </row>
    <row r="386">
      <c r="A386" s="81" t="s">
        <v>3288</v>
      </c>
      <c r="B386" s="83" t="s">
        <v>2719</v>
      </c>
      <c r="C386" s="84" t="s">
        <v>3289</v>
      </c>
      <c r="D386" s="83" t="s">
        <v>37</v>
      </c>
      <c r="E386" s="105" t="s">
        <v>3291</v>
      </c>
      <c r="F386" s="86" t="s">
        <v>2969</v>
      </c>
      <c r="G386" s="25" t="str">
        <f t="shared" si="23"/>
        <v>14.540432</v>
      </c>
      <c r="H386" s="25" t="s">
        <v>5505</v>
      </c>
      <c r="I386" s="81">
        <v>5.0</v>
      </c>
      <c r="J386" s="81">
        <v>7.0</v>
      </c>
      <c r="K386" s="81">
        <v>0.0</v>
      </c>
      <c r="L386" s="81">
        <v>1.0</v>
      </c>
      <c r="M386" s="81">
        <v>0.0</v>
      </c>
      <c r="N386" s="81">
        <v>1.0</v>
      </c>
      <c r="O386" s="81">
        <v>0.0</v>
      </c>
      <c r="P386" s="55">
        <f t="shared" si="63"/>
        <v>0.1428571429</v>
      </c>
      <c r="Q386" s="176">
        <f t="shared" si="3"/>
        <v>5</v>
      </c>
      <c r="R386" s="55"/>
      <c r="S386" s="55"/>
      <c r="T386" s="55"/>
      <c r="U386" s="55"/>
      <c r="V386" s="55"/>
      <c r="W386" s="55"/>
      <c r="X386" s="55"/>
      <c r="Y386" s="55"/>
      <c r="Z386" s="55"/>
      <c r="AA386" s="55"/>
      <c r="AB386" s="55"/>
      <c r="AC386" s="55"/>
      <c r="AD386" s="55"/>
      <c r="AE386" s="55"/>
      <c r="AF386" s="55"/>
      <c r="AG386" s="55"/>
      <c r="AH386" s="55"/>
      <c r="AI386" s="55"/>
      <c r="AJ386" s="55"/>
    </row>
    <row r="387">
      <c r="A387" s="11" t="s">
        <v>2122</v>
      </c>
      <c r="B387" s="11" t="s">
        <v>35</v>
      </c>
      <c r="C387" s="12" t="s">
        <v>2123</v>
      </c>
      <c r="D387" s="11" t="s">
        <v>1537</v>
      </c>
      <c r="E387" s="11" t="s">
        <v>2125</v>
      </c>
      <c r="F387" s="14" t="s">
        <v>763</v>
      </c>
      <c r="G387" s="14" t="str">
        <f t="shared" si="23"/>
        <v>31.517771</v>
      </c>
      <c r="H387" s="14" t="s">
        <v>5404</v>
      </c>
      <c r="I387" s="11">
        <v>0.0</v>
      </c>
      <c r="J387" s="11">
        <v>0.0</v>
      </c>
      <c r="K387" s="11">
        <v>0.0</v>
      </c>
      <c r="L387" s="11">
        <v>0.0</v>
      </c>
      <c r="M387" s="11">
        <v>0.0</v>
      </c>
      <c r="N387" s="11">
        <v>0.0</v>
      </c>
      <c r="O387" s="11">
        <v>0.0</v>
      </c>
      <c r="P387" s="183">
        <v>0.0</v>
      </c>
      <c r="Q387" s="176">
        <f t="shared" si="3"/>
        <v>0</v>
      </c>
      <c r="R387" s="19"/>
      <c r="S387" s="11"/>
    </row>
    <row r="388">
      <c r="A388" s="22" t="s">
        <v>4653</v>
      </c>
      <c r="B388" s="120" t="s">
        <v>3630</v>
      </c>
      <c r="C388" s="22" t="s">
        <v>4654</v>
      </c>
      <c r="D388" s="21" t="s">
        <v>37</v>
      </c>
      <c r="E388" s="123" t="s">
        <v>4657</v>
      </c>
      <c r="F388" s="54" t="s">
        <v>4656</v>
      </c>
      <c r="G388" s="25" t="str">
        <f t="shared" si="23"/>
        <v>33.178889</v>
      </c>
      <c r="H388" s="25" t="s">
        <v>5462</v>
      </c>
      <c r="I388" s="123">
        <v>20.0</v>
      </c>
      <c r="J388" s="123">
        <v>26.0</v>
      </c>
      <c r="K388" s="123">
        <v>5.0</v>
      </c>
      <c r="L388" s="123">
        <v>9.0</v>
      </c>
      <c r="M388" s="123">
        <v>3.0</v>
      </c>
      <c r="N388" s="123">
        <v>5.0</v>
      </c>
      <c r="O388" s="123">
        <v>5.0</v>
      </c>
      <c r="P388" s="55">
        <f t="shared" ref="P388:P394" si="64">L388/J388</f>
        <v>0.3461538462</v>
      </c>
      <c r="Q388" s="176">
        <f t="shared" si="3"/>
        <v>12</v>
      </c>
      <c r="R388" s="126"/>
      <c r="S388" s="22"/>
      <c r="T388" s="55"/>
      <c r="U388" s="55"/>
      <c r="V388" s="55"/>
      <c r="W388" s="55"/>
      <c r="X388" s="55"/>
      <c r="Y388" s="55"/>
      <c r="Z388" s="55"/>
      <c r="AA388" s="55"/>
      <c r="AB388" s="55"/>
      <c r="AC388" s="55"/>
      <c r="AD388" s="55"/>
    </row>
    <row r="389">
      <c r="A389" s="81" t="s">
        <v>2907</v>
      </c>
      <c r="B389" s="83" t="s">
        <v>2719</v>
      </c>
      <c r="C389" s="84" t="s">
        <v>2908</v>
      </c>
      <c r="D389" s="83" t="s">
        <v>37</v>
      </c>
      <c r="E389" s="105" t="s">
        <v>2910</v>
      </c>
      <c r="F389" s="86" t="s">
        <v>2722</v>
      </c>
      <c r="G389" s="25" t="str">
        <f t="shared" si="23"/>
        <v>15.470031</v>
      </c>
      <c r="H389" s="25" t="s">
        <v>5433</v>
      </c>
      <c r="I389" s="81">
        <v>4.0</v>
      </c>
      <c r="J389" s="81">
        <v>4.0</v>
      </c>
      <c r="K389" s="81">
        <v>0.0</v>
      </c>
      <c r="L389" s="81">
        <v>0.0</v>
      </c>
      <c r="M389" s="81">
        <v>0.0</v>
      </c>
      <c r="N389" s="81">
        <v>0.0</v>
      </c>
      <c r="O389" s="81">
        <v>0.0</v>
      </c>
      <c r="P389" s="55">
        <f t="shared" si="64"/>
        <v>0</v>
      </c>
      <c r="Q389" s="176">
        <f t="shared" si="3"/>
        <v>4</v>
      </c>
      <c r="R389" s="55"/>
      <c r="S389" s="55"/>
      <c r="T389" s="55"/>
      <c r="U389" s="55"/>
      <c r="V389" s="55"/>
      <c r="W389" s="55"/>
      <c r="X389" s="55"/>
      <c r="Y389" s="55"/>
      <c r="Z389" s="55"/>
      <c r="AA389" s="55"/>
      <c r="AB389" s="55"/>
      <c r="AC389" s="55"/>
      <c r="AD389" s="55"/>
      <c r="AE389" s="55"/>
      <c r="AF389" s="55"/>
      <c r="AG389" s="55"/>
      <c r="AH389" s="55"/>
      <c r="AI389" s="55"/>
      <c r="AJ389" s="55"/>
    </row>
    <row r="390">
      <c r="A390" s="81" t="s">
        <v>2911</v>
      </c>
      <c r="B390" s="83" t="s">
        <v>2719</v>
      </c>
      <c r="C390" s="84" t="s">
        <v>2912</v>
      </c>
      <c r="D390" s="83" t="s">
        <v>37</v>
      </c>
      <c r="E390" s="105" t="s">
        <v>2914</v>
      </c>
      <c r="F390" s="86" t="s">
        <v>2743</v>
      </c>
      <c r="G390" s="25" t="str">
        <f t="shared" si="23"/>
        <v>14.754630</v>
      </c>
      <c r="H390" s="25" t="s">
        <v>5393</v>
      </c>
      <c r="I390" s="81">
        <v>3.0</v>
      </c>
      <c r="J390" s="81">
        <v>3.0</v>
      </c>
      <c r="K390" s="81">
        <v>0.0</v>
      </c>
      <c r="L390" s="81">
        <v>0.0</v>
      </c>
      <c r="M390" s="81">
        <v>0.0</v>
      </c>
      <c r="N390" s="81">
        <v>0.0</v>
      </c>
      <c r="O390" s="81">
        <v>2.0</v>
      </c>
      <c r="P390" s="55">
        <f t="shared" si="64"/>
        <v>0</v>
      </c>
      <c r="Q390" s="176">
        <f t="shared" si="3"/>
        <v>3</v>
      </c>
      <c r="R390" s="55"/>
      <c r="S390" s="55"/>
      <c r="T390" s="55"/>
      <c r="U390" s="55"/>
      <c r="V390" s="55"/>
      <c r="W390" s="55"/>
      <c r="X390" s="55"/>
      <c r="Y390" s="55"/>
      <c r="Z390" s="55"/>
      <c r="AA390" s="55"/>
      <c r="AB390" s="55"/>
      <c r="AC390" s="55"/>
      <c r="AD390" s="55"/>
      <c r="AE390" s="55"/>
      <c r="AF390" s="55"/>
      <c r="AG390" s="55"/>
      <c r="AH390" s="55"/>
      <c r="AI390" s="55"/>
      <c r="AJ390" s="55"/>
    </row>
    <row r="391">
      <c r="A391" s="81" t="s">
        <v>2915</v>
      </c>
      <c r="B391" s="83" t="s">
        <v>2719</v>
      </c>
      <c r="C391" s="84" t="s">
        <v>2912</v>
      </c>
      <c r="D391" s="83" t="s">
        <v>37</v>
      </c>
      <c r="E391" s="105" t="s">
        <v>2860</v>
      </c>
      <c r="F391" s="86" t="s">
        <v>2859</v>
      </c>
      <c r="G391" s="25" t="str">
        <f t="shared" si="23"/>
        <v>13.879273</v>
      </c>
      <c r="H391" s="25" t="s">
        <v>5448</v>
      </c>
      <c r="I391" s="81">
        <v>0.0</v>
      </c>
      <c r="J391" s="81">
        <v>4.0</v>
      </c>
      <c r="K391" s="81">
        <v>0.0</v>
      </c>
      <c r="L391" s="81">
        <v>0.0</v>
      </c>
      <c r="M391" s="81">
        <v>0.0</v>
      </c>
      <c r="N391" s="81">
        <v>0.0</v>
      </c>
      <c r="O391" s="81">
        <v>0.0</v>
      </c>
      <c r="P391" s="55">
        <f t="shared" si="64"/>
        <v>0</v>
      </c>
      <c r="Q391" s="176">
        <f t="shared" si="3"/>
        <v>4</v>
      </c>
      <c r="R391" s="55"/>
      <c r="S391" s="55"/>
      <c r="T391" s="55"/>
      <c r="U391" s="55"/>
      <c r="V391" s="55"/>
      <c r="W391" s="55"/>
      <c r="X391" s="55"/>
      <c r="Y391" s="55"/>
      <c r="Z391" s="55"/>
      <c r="AA391" s="55"/>
      <c r="AB391" s="55"/>
      <c r="AC391" s="55"/>
      <c r="AD391" s="55"/>
      <c r="AE391" s="55"/>
      <c r="AF391" s="55"/>
      <c r="AG391" s="55"/>
      <c r="AH391" s="55"/>
      <c r="AI391" s="55"/>
      <c r="AJ391" s="55"/>
    </row>
    <row r="392">
      <c r="A392" s="81" t="s">
        <v>3396</v>
      </c>
      <c r="B392" s="83" t="s">
        <v>2719</v>
      </c>
      <c r="C392" s="84" t="s">
        <v>3397</v>
      </c>
      <c r="D392" s="83" t="s">
        <v>37</v>
      </c>
      <c r="E392" s="86" t="s">
        <v>3400</v>
      </c>
      <c r="F392" s="86" t="s">
        <v>2722</v>
      </c>
      <c r="G392" s="25" t="str">
        <f t="shared" si="23"/>
        <v>15.470031</v>
      </c>
      <c r="H392" s="25" t="s">
        <v>5433</v>
      </c>
      <c r="I392" s="81">
        <v>2.0</v>
      </c>
      <c r="J392" s="81">
        <v>2.0</v>
      </c>
      <c r="K392" s="81">
        <v>0.0</v>
      </c>
      <c r="L392" s="81">
        <v>0.0</v>
      </c>
      <c r="M392" s="81">
        <v>0.0</v>
      </c>
      <c r="N392" s="81">
        <v>0.0</v>
      </c>
      <c r="O392" s="81">
        <v>0.0</v>
      </c>
      <c r="P392" s="55">
        <f t="shared" si="64"/>
        <v>0</v>
      </c>
      <c r="Q392" s="176">
        <f t="shared" si="3"/>
        <v>2</v>
      </c>
      <c r="R392" s="55"/>
      <c r="S392" s="55"/>
      <c r="T392" s="55"/>
      <c r="U392" s="55"/>
      <c r="V392" s="55"/>
      <c r="W392" s="55"/>
      <c r="X392" s="55"/>
      <c r="Y392" s="55"/>
      <c r="Z392" s="55"/>
      <c r="AA392" s="55"/>
      <c r="AB392" s="55"/>
      <c r="AC392" s="55"/>
      <c r="AD392" s="55"/>
      <c r="AE392" s="55"/>
      <c r="AF392" s="55"/>
      <c r="AG392" s="55"/>
      <c r="AH392" s="55"/>
      <c r="AI392" s="55"/>
      <c r="AJ392" s="55"/>
    </row>
    <row r="393">
      <c r="A393" s="81" t="s">
        <v>3523</v>
      </c>
      <c r="B393" s="83" t="s">
        <v>2719</v>
      </c>
      <c r="C393" s="84" t="s">
        <v>3524</v>
      </c>
      <c r="D393" s="83" t="s">
        <v>1537</v>
      </c>
      <c r="E393" s="86" t="s">
        <v>3526</v>
      </c>
      <c r="F393" s="86" t="s">
        <v>2743</v>
      </c>
      <c r="G393" s="25" t="str">
        <f t="shared" si="23"/>
        <v>14.754630</v>
      </c>
      <c r="H393" s="25" t="s">
        <v>5393</v>
      </c>
      <c r="I393" s="81">
        <v>3.0</v>
      </c>
      <c r="J393" s="81">
        <v>8.0</v>
      </c>
      <c r="K393" s="81">
        <v>3.0</v>
      </c>
      <c r="L393" s="81">
        <v>8.0</v>
      </c>
      <c r="M393" s="81">
        <v>0.0</v>
      </c>
      <c r="N393" s="81">
        <v>0.0</v>
      </c>
      <c r="O393" s="81">
        <v>0.0</v>
      </c>
      <c r="P393" s="55">
        <f t="shared" si="64"/>
        <v>1</v>
      </c>
      <c r="Q393" s="176">
        <f t="shared" si="3"/>
        <v>0</v>
      </c>
      <c r="R393" s="55"/>
      <c r="S393" s="55"/>
      <c r="T393" s="55"/>
      <c r="U393" s="55"/>
      <c r="V393" s="55"/>
      <c r="W393" s="55"/>
      <c r="X393" s="55"/>
      <c r="Y393" s="55"/>
      <c r="Z393" s="55"/>
      <c r="AA393" s="55"/>
      <c r="AB393" s="55"/>
      <c r="AC393" s="55"/>
      <c r="AD393" s="55"/>
      <c r="AE393" s="55"/>
      <c r="AF393" s="55"/>
      <c r="AG393" s="55"/>
      <c r="AH393" s="55"/>
      <c r="AI393" s="55"/>
      <c r="AJ393" s="55"/>
    </row>
    <row r="394">
      <c r="A394" s="11" t="s">
        <v>2126</v>
      </c>
      <c r="B394" s="11" t="s">
        <v>35</v>
      </c>
      <c r="C394" s="12" t="s">
        <v>2127</v>
      </c>
      <c r="D394" s="11" t="s">
        <v>1537</v>
      </c>
      <c r="E394" s="11" t="s">
        <v>1414</v>
      </c>
      <c r="F394" s="14" t="s">
        <v>1413</v>
      </c>
      <c r="G394" s="14" t="str">
        <f t="shared" si="23"/>
        <v>34.273230</v>
      </c>
      <c r="H394" s="14" t="s">
        <v>5523</v>
      </c>
      <c r="I394" s="11">
        <v>2.0</v>
      </c>
      <c r="J394" s="11">
        <v>2.0</v>
      </c>
      <c r="K394" s="11">
        <v>0.0</v>
      </c>
      <c r="L394" s="11">
        <v>0.0</v>
      </c>
      <c r="M394" s="11">
        <v>0.0</v>
      </c>
      <c r="N394" s="11">
        <v>0.0</v>
      </c>
      <c r="O394" s="11">
        <v>0.0</v>
      </c>
      <c r="P394" s="55">
        <f t="shared" si="64"/>
        <v>0</v>
      </c>
      <c r="Q394" s="176">
        <f t="shared" si="3"/>
        <v>2</v>
      </c>
      <c r="R394" s="19"/>
      <c r="S394" s="11"/>
    </row>
    <row r="395">
      <c r="A395" s="81" t="s">
        <v>3609</v>
      </c>
      <c r="B395" s="83" t="s">
        <v>2719</v>
      </c>
      <c r="C395" s="84" t="s">
        <v>2127</v>
      </c>
      <c r="D395" s="83" t="s">
        <v>1537</v>
      </c>
      <c r="E395" s="86" t="s">
        <v>2867</v>
      </c>
      <c r="F395" s="86" t="s">
        <v>2866</v>
      </c>
      <c r="G395" s="25" t="str">
        <f t="shared" si="23"/>
        <v>13.988914</v>
      </c>
      <c r="H395" s="25" t="s">
        <v>5416</v>
      </c>
      <c r="I395" s="81">
        <v>0.0</v>
      </c>
      <c r="J395" s="81">
        <v>0.0</v>
      </c>
      <c r="K395" s="81">
        <v>0.0</v>
      </c>
      <c r="L395" s="81">
        <v>0.0</v>
      </c>
      <c r="M395" s="81">
        <v>0.0</v>
      </c>
      <c r="N395" s="81">
        <v>0.0</v>
      </c>
      <c r="O395" s="81">
        <v>0.0</v>
      </c>
      <c r="P395" s="183">
        <v>0.0</v>
      </c>
      <c r="Q395" s="176">
        <f t="shared" si="3"/>
        <v>0</v>
      </c>
      <c r="R395" s="55"/>
      <c r="S395" s="55"/>
      <c r="T395" s="55"/>
      <c r="U395" s="55"/>
      <c r="V395" s="55"/>
      <c r="W395" s="55"/>
      <c r="X395" s="55"/>
      <c r="Y395" s="55"/>
      <c r="Z395" s="55"/>
      <c r="AA395" s="55"/>
      <c r="AB395" s="55"/>
      <c r="AC395" s="55"/>
      <c r="AD395" s="55"/>
      <c r="AE395" s="55"/>
      <c r="AF395" s="55"/>
      <c r="AG395" s="55"/>
      <c r="AH395" s="55"/>
      <c r="AI395" s="55"/>
      <c r="AJ395" s="55"/>
    </row>
    <row r="396">
      <c r="A396" s="22" t="s">
        <v>4225</v>
      </c>
      <c r="B396" s="120" t="s">
        <v>3630</v>
      </c>
      <c r="C396" s="22" t="s">
        <v>4226</v>
      </c>
      <c r="D396" s="21" t="s">
        <v>37</v>
      </c>
      <c r="E396" s="123" t="s">
        <v>4024</v>
      </c>
      <c r="F396" s="54" t="s">
        <v>4023</v>
      </c>
      <c r="G396" s="25" t="str">
        <f t="shared" si="23"/>
        <v>33.029133</v>
      </c>
      <c r="H396" s="25" t="s">
        <v>5524</v>
      </c>
      <c r="I396" s="123">
        <v>7.0</v>
      </c>
      <c r="J396" s="123">
        <v>9.0</v>
      </c>
      <c r="K396" s="123">
        <v>0.0</v>
      </c>
      <c r="L396" s="123">
        <v>0.0</v>
      </c>
      <c r="M396" s="123">
        <v>0.0</v>
      </c>
      <c r="N396" s="123">
        <v>0.0</v>
      </c>
      <c r="O396" s="123">
        <v>0.0</v>
      </c>
      <c r="P396" s="55">
        <f>L396/J396</f>
        <v>0</v>
      </c>
      <c r="Q396" s="176">
        <f t="shared" si="3"/>
        <v>9</v>
      </c>
      <c r="R396" s="126"/>
      <c r="S396" s="22"/>
      <c r="T396" s="55"/>
      <c r="U396" s="55"/>
      <c r="V396" s="55"/>
      <c r="W396" s="55"/>
      <c r="X396" s="55"/>
      <c r="Y396" s="55"/>
      <c r="Z396" s="55"/>
      <c r="AA396" s="55"/>
      <c r="AB396" s="55"/>
      <c r="AC396" s="55"/>
      <c r="AD396" s="55"/>
    </row>
    <row r="397">
      <c r="A397" s="81" t="s">
        <v>3527</v>
      </c>
      <c r="B397" s="83" t="s">
        <v>2719</v>
      </c>
      <c r="C397" s="84" t="s">
        <v>3528</v>
      </c>
      <c r="D397" s="83" t="s">
        <v>1537</v>
      </c>
      <c r="E397" s="86" t="s">
        <v>38</v>
      </c>
      <c r="F397" s="86" t="s">
        <v>38</v>
      </c>
      <c r="G397" s="25" t="str">
        <f t="shared" si="23"/>
        <v>#VALUE!</v>
      </c>
      <c r="H397" s="25" t="e">
        <v>#VALUE!</v>
      </c>
      <c r="I397" s="81">
        <v>0.0</v>
      </c>
      <c r="J397" s="81">
        <v>0.0</v>
      </c>
      <c r="K397" s="81">
        <v>0.0</v>
      </c>
      <c r="L397" s="81">
        <v>0.0</v>
      </c>
      <c r="M397" s="81">
        <v>0.0</v>
      </c>
      <c r="N397" s="81">
        <v>0.0</v>
      </c>
      <c r="O397" s="81">
        <v>0.0</v>
      </c>
      <c r="P397" s="183">
        <v>0.0</v>
      </c>
      <c r="Q397" s="176">
        <f t="shared" si="3"/>
        <v>0</v>
      </c>
      <c r="R397" s="55"/>
      <c r="S397" s="55"/>
      <c r="T397" s="55"/>
      <c r="U397" s="55"/>
      <c r="V397" s="55"/>
      <c r="W397" s="55"/>
      <c r="X397" s="55"/>
      <c r="Y397" s="55"/>
      <c r="Z397" s="55"/>
      <c r="AA397" s="55"/>
      <c r="AB397" s="55"/>
      <c r="AC397" s="55"/>
      <c r="AD397" s="55"/>
      <c r="AE397" s="55"/>
      <c r="AF397" s="55"/>
      <c r="AG397" s="55"/>
      <c r="AH397" s="55"/>
      <c r="AI397" s="55"/>
      <c r="AJ397" s="55"/>
    </row>
    <row r="398">
      <c r="A398" s="81" t="s">
        <v>3401</v>
      </c>
      <c r="B398" s="83" t="s">
        <v>2719</v>
      </c>
      <c r="C398" s="84" t="s">
        <v>3402</v>
      </c>
      <c r="D398" s="83" t="s">
        <v>37</v>
      </c>
      <c r="E398" s="105" t="s">
        <v>2782</v>
      </c>
      <c r="F398" s="86" t="s">
        <v>2781</v>
      </c>
      <c r="G398" s="25" t="str">
        <f t="shared" si="23"/>
        <v>13.135021</v>
      </c>
      <c r="H398" s="25" t="s">
        <v>5499</v>
      </c>
      <c r="I398" s="81">
        <v>3.0</v>
      </c>
      <c r="J398" s="81">
        <v>6.0</v>
      </c>
      <c r="K398" s="81">
        <v>0.0</v>
      </c>
      <c r="L398" s="81">
        <v>0.0</v>
      </c>
      <c r="M398" s="81">
        <v>0.0</v>
      </c>
      <c r="N398" s="81">
        <v>0.0</v>
      </c>
      <c r="O398" s="81">
        <v>0.0</v>
      </c>
      <c r="P398" s="55">
        <f t="shared" ref="P398:P400" si="65">L398/J398</f>
        <v>0</v>
      </c>
      <c r="Q398" s="176">
        <f t="shared" si="3"/>
        <v>6</v>
      </c>
      <c r="R398" s="55"/>
      <c r="S398" s="55"/>
      <c r="T398" s="55"/>
      <c r="U398" s="55"/>
      <c r="V398" s="55"/>
      <c r="W398" s="55"/>
      <c r="X398" s="55"/>
      <c r="Y398" s="55"/>
      <c r="Z398" s="55"/>
      <c r="AA398" s="55"/>
      <c r="AB398" s="55"/>
      <c r="AC398" s="55"/>
      <c r="AD398" s="55"/>
      <c r="AE398" s="55"/>
      <c r="AF398" s="55"/>
      <c r="AG398" s="55"/>
      <c r="AH398" s="55"/>
      <c r="AI398" s="55"/>
      <c r="AJ398" s="55"/>
    </row>
    <row r="399">
      <c r="A399" s="81" t="s">
        <v>3403</v>
      </c>
      <c r="B399" s="83" t="s">
        <v>2719</v>
      </c>
      <c r="C399" s="99" t="s">
        <v>3402</v>
      </c>
      <c r="D399" s="83" t="s">
        <v>37</v>
      </c>
      <c r="E399" s="105" t="s">
        <v>2848</v>
      </c>
      <c r="F399" s="86" t="s">
        <v>2847</v>
      </c>
      <c r="G399" s="25" t="str">
        <f t="shared" si="23"/>
        <v>14.325435</v>
      </c>
      <c r="H399" s="25" t="s">
        <v>5506</v>
      </c>
      <c r="I399" s="101">
        <v>2.0</v>
      </c>
      <c r="J399" s="101">
        <v>10.0</v>
      </c>
      <c r="K399" s="101">
        <v>0.0</v>
      </c>
      <c r="L399" s="101">
        <v>0.0</v>
      </c>
      <c r="M399" s="101">
        <v>0.0</v>
      </c>
      <c r="N399" s="101">
        <v>0.0</v>
      </c>
      <c r="O399" s="101">
        <v>0.0</v>
      </c>
      <c r="P399" s="55">
        <f t="shared" si="65"/>
        <v>0</v>
      </c>
      <c r="Q399" s="176">
        <f t="shared" si="3"/>
        <v>10</v>
      </c>
      <c r="R399" s="55"/>
      <c r="S399" s="55"/>
      <c r="T399" s="55"/>
      <c r="U399" s="55"/>
      <c r="V399" s="55"/>
      <c r="W399" s="55"/>
      <c r="X399" s="55"/>
      <c r="Y399" s="55"/>
      <c r="Z399" s="55"/>
      <c r="AA399" s="55"/>
      <c r="AB399" s="55"/>
      <c r="AC399" s="55"/>
      <c r="AD399" s="55"/>
      <c r="AE399" s="55"/>
      <c r="AF399" s="55"/>
      <c r="AG399" s="55"/>
      <c r="AH399" s="55"/>
      <c r="AI399" s="55"/>
      <c r="AJ399" s="55"/>
    </row>
    <row r="400">
      <c r="A400" s="11" t="s">
        <v>1650</v>
      </c>
      <c r="B400" s="11" t="s">
        <v>35</v>
      </c>
      <c r="C400" s="12" t="s">
        <v>1651</v>
      </c>
      <c r="D400" s="11" t="s">
        <v>1537</v>
      </c>
      <c r="E400" s="11" t="s">
        <v>1655</v>
      </c>
      <c r="F400" s="14" t="s">
        <v>1654</v>
      </c>
      <c r="G400" s="14" t="str">
        <f t="shared" si="23"/>
        <v>33.796943</v>
      </c>
      <c r="H400" s="14" t="s">
        <v>5525</v>
      </c>
      <c r="I400" s="11">
        <v>2.0</v>
      </c>
      <c r="J400" s="11">
        <v>2.0</v>
      </c>
      <c r="K400" s="11">
        <v>0.0</v>
      </c>
      <c r="L400" s="11">
        <v>0.0</v>
      </c>
      <c r="M400" s="11">
        <v>0.0</v>
      </c>
      <c r="N400" s="11">
        <v>0.0</v>
      </c>
      <c r="O400" s="11">
        <v>5.0</v>
      </c>
      <c r="P400" s="55">
        <f t="shared" si="65"/>
        <v>0</v>
      </c>
      <c r="Q400" s="176">
        <f t="shared" si="3"/>
        <v>2</v>
      </c>
      <c r="R400" s="19"/>
      <c r="S400" s="11"/>
    </row>
    <row r="401">
      <c r="A401" s="22" t="s">
        <v>4228</v>
      </c>
      <c r="B401" s="120" t="s">
        <v>3630</v>
      </c>
      <c r="C401" s="22" t="s">
        <v>4229</v>
      </c>
      <c r="D401" s="21" t="s">
        <v>37</v>
      </c>
      <c r="E401" s="123" t="s">
        <v>4231</v>
      </c>
      <c r="F401" s="54" t="s">
        <v>4230</v>
      </c>
      <c r="G401" s="25" t="str">
        <f t="shared" si="23"/>
        <v>32.938775</v>
      </c>
      <c r="H401" s="25" t="s">
        <v>5526</v>
      </c>
      <c r="I401" s="123">
        <v>3.0</v>
      </c>
      <c r="J401" s="123">
        <v>8.0</v>
      </c>
      <c r="K401" s="123">
        <v>0.0</v>
      </c>
      <c r="L401" s="123">
        <v>0.0</v>
      </c>
      <c r="M401" s="123">
        <v>0.0</v>
      </c>
      <c r="N401" s="123">
        <v>0.0</v>
      </c>
      <c r="O401" s="123">
        <v>3.0</v>
      </c>
      <c r="P401" s="183">
        <v>0.0</v>
      </c>
      <c r="Q401" s="176">
        <f t="shared" si="3"/>
        <v>8</v>
      </c>
      <c r="R401" s="126"/>
      <c r="S401" s="22"/>
      <c r="T401" s="55"/>
      <c r="U401" s="55"/>
      <c r="V401" s="55"/>
      <c r="W401" s="55"/>
      <c r="X401" s="55"/>
      <c r="Y401" s="55"/>
      <c r="Z401" s="55"/>
      <c r="AA401" s="55"/>
      <c r="AB401" s="55"/>
      <c r="AC401" s="55"/>
      <c r="AD401" s="55"/>
    </row>
    <row r="402">
      <c r="A402" s="81" t="s">
        <v>2916</v>
      </c>
      <c r="B402" s="83" t="s">
        <v>2719</v>
      </c>
      <c r="C402" s="84" t="s">
        <v>2917</v>
      </c>
      <c r="D402" s="83" t="s">
        <v>37</v>
      </c>
      <c r="E402" s="105" t="s">
        <v>2772</v>
      </c>
      <c r="F402" s="86" t="s">
        <v>2771</v>
      </c>
      <c r="G402" s="25" t="str">
        <f t="shared" si="23"/>
        <v>13.634341</v>
      </c>
      <c r="H402" s="25" t="s">
        <v>5449</v>
      </c>
      <c r="I402" s="81">
        <v>3.0</v>
      </c>
      <c r="J402" s="81">
        <v>3.0</v>
      </c>
      <c r="K402" s="81">
        <v>0.0</v>
      </c>
      <c r="L402" s="81">
        <v>0.0</v>
      </c>
      <c r="M402" s="81">
        <v>0.0</v>
      </c>
      <c r="N402" s="81">
        <v>0.0</v>
      </c>
      <c r="O402" s="81">
        <v>0.0</v>
      </c>
      <c r="P402" s="55">
        <f t="shared" ref="P402:P418" si="66">L402/J402</f>
        <v>0</v>
      </c>
      <c r="Q402" s="176">
        <f t="shared" si="3"/>
        <v>3</v>
      </c>
      <c r="R402" s="55"/>
      <c r="S402" s="55"/>
      <c r="T402" s="55"/>
      <c r="U402" s="55"/>
      <c r="V402" s="55"/>
      <c r="W402" s="55"/>
      <c r="X402" s="55"/>
      <c r="Y402" s="55"/>
      <c r="Z402" s="55"/>
      <c r="AA402" s="55"/>
      <c r="AB402" s="55"/>
      <c r="AC402" s="55"/>
      <c r="AD402" s="55"/>
      <c r="AE402" s="55"/>
      <c r="AF402" s="55"/>
      <c r="AG402" s="55"/>
      <c r="AH402" s="55"/>
      <c r="AI402" s="55"/>
      <c r="AJ402" s="55"/>
    </row>
    <row r="403">
      <c r="A403" s="11" t="s">
        <v>1656</v>
      </c>
      <c r="B403" s="11" t="s">
        <v>35</v>
      </c>
      <c r="C403" s="12" t="s">
        <v>1657</v>
      </c>
      <c r="D403" s="11" t="s">
        <v>1537</v>
      </c>
      <c r="E403" s="11" t="s">
        <v>616</v>
      </c>
      <c r="F403" s="14" t="s">
        <v>215</v>
      </c>
      <c r="G403" s="14" t="str">
        <f t="shared" si="23"/>
        <v>34.171831</v>
      </c>
      <c r="H403" s="14" t="s">
        <v>5430</v>
      </c>
      <c r="I403" s="11">
        <v>36.0</v>
      </c>
      <c r="J403" s="11">
        <v>36.0</v>
      </c>
      <c r="K403" s="11">
        <v>0.0</v>
      </c>
      <c r="L403" s="11">
        <v>0.0</v>
      </c>
      <c r="M403" s="11">
        <v>0.0</v>
      </c>
      <c r="N403" s="11">
        <v>0.0</v>
      </c>
      <c r="O403" s="11">
        <v>0.0</v>
      </c>
      <c r="P403" s="55">
        <f t="shared" si="66"/>
        <v>0</v>
      </c>
      <c r="Q403" s="176">
        <f t="shared" si="3"/>
        <v>36</v>
      </c>
      <c r="R403" s="19"/>
      <c r="S403" s="11"/>
    </row>
    <row r="404">
      <c r="A404" s="22" t="s">
        <v>5359</v>
      </c>
      <c r="B404" s="120" t="s">
        <v>3630</v>
      </c>
      <c r="C404" s="22" t="s">
        <v>1657</v>
      </c>
      <c r="D404" s="21" t="s">
        <v>1537</v>
      </c>
      <c r="E404" s="123" t="s">
        <v>5361</v>
      </c>
      <c r="F404" s="54" t="s">
        <v>3648</v>
      </c>
      <c r="G404" s="25" t="str">
        <f t="shared" si="23"/>
        <v>32.943065</v>
      </c>
      <c r="H404" s="25" t="s">
        <v>5399</v>
      </c>
      <c r="I404" s="123">
        <v>7.0</v>
      </c>
      <c r="J404" s="123">
        <v>11.0</v>
      </c>
      <c r="K404" s="123">
        <v>0.0</v>
      </c>
      <c r="L404" s="123">
        <v>3.0</v>
      </c>
      <c r="M404" s="123">
        <v>0.0</v>
      </c>
      <c r="N404" s="123">
        <v>0.0</v>
      </c>
      <c r="O404" s="123">
        <v>0.0</v>
      </c>
      <c r="P404" s="55">
        <f t="shared" si="66"/>
        <v>0.2727272727</v>
      </c>
      <c r="Q404" s="176">
        <f t="shared" si="3"/>
        <v>8</v>
      </c>
      <c r="R404" s="126"/>
      <c r="S404" s="22"/>
      <c r="T404" s="55"/>
      <c r="U404" s="55"/>
      <c r="V404" s="55"/>
      <c r="W404" s="55"/>
      <c r="X404" s="55"/>
      <c r="Y404" s="55"/>
      <c r="Z404" s="55"/>
      <c r="AA404" s="55"/>
      <c r="AB404" s="55"/>
      <c r="AC404" s="55"/>
      <c r="AD404" s="55"/>
    </row>
    <row r="405">
      <c r="A405" s="22" t="s">
        <v>3674</v>
      </c>
      <c r="B405" s="120" t="s">
        <v>3630</v>
      </c>
      <c r="C405" s="22" t="s">
        <v>3675</v>
      </c>
      <c r="D405" s="21" t="s">
        <v>2303</v>
      </c>
      <c r="E405" s="123" t="s">
        <v>3677</v>
      </c>
      <c r="F405" s="54" t="s">
        <v>3648</v>
      </c>
      <c r="G405" s="25" t="str">
        <f t="shared" si="23"/>
        <v>32.943065</v>
      </c>
      <c r="H405" s="25" t="s">
        <v>5399</v>
      </c>
      <c r="I405" s="123">
        <v>3.0</v>
      </c>
      <c r="J405" s="123">
        <v>4.0</v>
      </c>
      <c r="K405" s="123">
        <v>3.0</v>
      </c>
      <c r="L405" s="123">
        <v>4.0</v>
      </c>
      <c r="M405" s="123">
        <v>0.0</v>
      </c>
      <c r="N405" s="123">
        <v>0.0</v>
      </c>
      <c r="O405" s="123">
        <v>3.0</v>
      </c>
      <c r="P405" s="55">
        <f t="shared" si="66"/>
        <v>1</v>
      </c>
      <c r="Q405" s="176">
        <f t="shared" si="3"/>
        <v>0</v>
      </c>
      <c r="R405" s="126"/>
      <c r="S405" s="22"/>
      <c r="T405" s="55"/>
      <c r="U405" s="55"/>
      <c r="V405" s="55"/>
      <c r="W405" s="55"/>
      <c r="X405" s="55"/>
      <c r="Y405" s="55"/>
      <c r="Z405" s="55"/>
      <c r="AA405" s="55"/>
      <c r="AB405" s="55"/>
      <c r="AC405" s="55"/>
      <c r="AD405" s="55"/>
    </row>
    <row r="406">
      <c r="A406" s="11" t="s">
        <v>1659</v>
      </c>
      <c r="B406" s="11" t="s">
        <v>35</v>
      </c>
      <c r="C406" s="12" t="s">
        <v>1660</v>
      </c>
      <c r="D406" s="11" t="s">
        <v>1537</v>
      </c>
      <c r="E406" s="11" t="s">
        <v>1661</v>
      </c>
      <c r="F406" s="14" t="s">
        <v>445</v>
      </c>
      <c r="G406" s="14" t="str">
        <f t="shared" si="23"/>
        <v>34.351349</v>
      </c>
      <c r="H406" s="14" t="s">
        <v>5513</v>
      </c>
      <c r="I406" s="11">
        <v>1.0</v>
      </c>
      <c r="J406" s="11">
        <v>1.0</v>
      </c>
      <c r="K406" s="11">
        <v>0.0</v>
      </c>
      <c r="L406" s="11">
        <v>0.0</v>
      </c>
      <c r="M406" s="11">
        <v>0.0</v>
      </c>
      <c r="N406" s="11">
        <v>0.0</v>
      </c>
      <c r="O406" s="11">
        <v>0.0</v>
      </c>
      <c r="P406" s="55">
        <f t="shared" si="66"/>
        <v>0</v>
      </c>
      <c r="Q406" s="176">
        <f t="shared" si="3"/>
        <v>1</v>
      </c>
      <c r="R406" s="19"/>
      <c r="S406" s="11"/>
    </row>
    <row r="407">
      <c r="A407" s="11" t="s">
        <v>190</v>
      </c>
      <c r="B407" s="11" t="s">
        <v>35</v>
      </c>
      <c r="C407" s="12" t="s">
        <v>191</v>
      </c>
      <c r="D407" s="11" t="s">
        <v>37</v>
      </c>
      <c r="E407" s="11" t="s">
        <v>194</v>
      </c>
      <c r="F407" s="14" t="s">
        <v>160</v>
      </c>
      <c r="G407" s="14" t="str">
        <f t="shared" si="23"/>
        <v>34.846589</v>
      </c>
      <c r="H407" s="14" t="s">
        <v>5397</v>
      </c>
      <c r="I407" s="11">
        <v>3.0</v>
      </c>
      <c r="J407" s="11">
        <v>3.0</v>
      </c>
      <c r="K407" s="11">
        <v>0.0</v>
      </c>
      <c r="L407" s="11">
        <v>0.0</v>
      </c>
      <c r="M407" s="11">
        <v>0.0</v>
      </c>
      <c r="N407" s="11">
        <v>0.0</v>
      </c>
      <c r="O407" s="11">
        <v>0.0</v>
      </c>
      <c r="P407" s="55">
        <f t="shared" si="66"/>
        <v>0</v>
      </c>
      <c r="Q407" s="176">
        <f t="shared" si="3"/>
        <v>3</v>
      </c>
      <c r="R407" s="11"/>
      <c r="S407" s="11"/>
    </row>
    <row r="408">
      <c r="A408" s="81" t="s">
        <v>3404</v>
      </c>
      <c r="B408" s="83" t="s">
        <v>2719</v>
      </c>
      <c r="C408" s="84" t="s">
        <v>983</v>
      </c>
      <c r="D408" s="83" t="s">
        <v>37</v>
      </c>
      <c r="E408" s="86" t="s">
        <v>2748</v>
      </c>
      <c r="F408" s="86" t="s">
        <v>2743</v>
      </c>
      <c r="G408" s="25" t="str">
        <f t="shared" si="23"/>
        <v>14.754630</v>
      </c>
      <c r="H408" s="25" t="s">
        <v>5393</v>
      </c>
      <c r="I408" s="81">
        <v>4.0</v>
      </c>
      <c r="J408" s="81">
        <v>4.0</v>
      </c>
      <c r="K408" s="81">
        <v>0.0</v>
      </c>
      <c r="L408" s="81">
        <v>0.0</v>
      </c>
      <c r="M408" s="81">
        <v>0.0</v>
      </c>
      <c r="N408" s="81">
        <v>0.0</v>
      </c>
      <c r="O408" s="81">
        <v>1.0</v>
      </c>
      <c r="P408" s="55">
        <f t="shared" si="66"/>
        <v>0</v>
      </c>
      <c r="Q408" s="176">
        <f t="shared" si="3"/>
        <v>4</v>
      </c>
      <c r="R408" s="55"/>
      <c r="S408" s="55"/>
      <c r="T408" s="55"/>
      <c r="U408" s="55"/>
      <c r="V408" s="55"/>
      <c r="W408" s="55"/>
      <c r="X408" s="55"/>
      <c r="Y408" s="55"/>
      <c r="Z408" s="55"/>
      <c r="AA408" s="55"/>
      <c r="AB408" s="55"/>
      <c r="AC408" s="55"/>
      <c r="AD408" s="55"/>
      <c r="AE408" s="55"/>
      <c r="AF408" s="55"/>
      <c r="AG408" s="55"/>
      <c r="AH408" s="55"/>
      <c r="AI408" s="55"/>
      <c r="AJ408" s="55"/>
    </row>
    <row r="409">
      <c r="A409" s="11" t="s">
        <v>982</v>
      </c>
      <c r="B409" s="11" t="s">
        <v>35</v>
      </c>
      <c r="C409" s="12" t="s">
        <v>983</v>
      </c>
      <c r="D409" s="11" t="s">
        <v>37</v>
      </c>
      <c r="E409" s="11" t="s">
        <v>985</v>
      </c>
      <c r="F409" s="14" t="s">
        <v>215</v>
      </c>
      <c r="G409" s="14" t="str">
        <f t="shared" si="23"/>
        <v>34.171831</v>
      </c>
      <c r="H409" s="14" t="s">
        <v>5430</v>
      </c>
      <c r="I409" s="11">
        <v>15.0</v>
      </c>
      <c r="J409" s="11">
        <v>15.0</v>
      </c>
      <c r="K409" s="11">
        <v>0.0</v>
      </c>
      <c r="L409" s="11">
        <v>0.0</v>
      </c>
      <c r="M409" s="11">
        <v>0.0</v>
      </c>
      <c r="N409" s="11">
        <v>0.0</v>
      </c>
      <c r="O409" s="11">
        <v>0.0</v>
      </c>
      <c r="P409" s="55">
        <f t="shared" si="66"/>
        <v>0</v>
      </c>
      <c r="Q409" s="176">
        <f t="shared" si="3"/>
        <v>15</v>
      </c>
      <c r="R409" s="11"/>
      <c r="S409" s="11"/>
    </row>
    <row r="410">
      <c r="A410" s="22" t="s">
        <v>3944</v>
      </c>
      <c r="B410" s="120" t="s">
        <v>3630</v>
      </c>
      <c r="C410" s="22" t="s">
        <v>3945</v>
      </c>
      <c r="D410" s="21" t="s">
        <v>37</v>
      </c>
      <c r="E410" s="123" t="s">
        <v>3948</v>
      </c>
      <c r="F410" s="54" t="s">
        <v>3947</v>
      </c>
      <c r="G410" s="25" t="str">
        <f t="shared" si="23"/>
        <v>32.519068</v>
      </c>
      <c r="H410" s="25" t="s">
        <v>5527</v>
      </c>
      <c r="I410" s="123">
        <v>1.0</v>
      </c>
      <c r="J410" s="123">
        <v>10.0</v>
      </c>
      <c r="K410" s="123">
        <v>0.0</v>
      </c>
      <c r="L410" s="123">
        <v>4.0</v>
      </c>
      <c r="M410" s="123">
        <v>0.0</v>
      </c>
      <c r="N410" s="123">
        <v>0.0</v>
      </c>
      <c r="O410" s="123">
        <v>4.0</v>
      </c>
      <c r="P410" s="55">
        <f t="shared" si="66"/>
        <v>0.4</v>
      </c>
      <c r="Q410" s="176">
        <f t="shared" si="3"/>
        <v>6</v>
      </c>
      <c r="R410" s="126"/>
      <c r="S410" s="22"/>
      <c r="T410" s="55"/>
      <c r="U410" s="55"/>
      <c r="V410" s="55"/>
      <c r="W410" s="55"/>
      <c r="X410" s="55"/>
      <c r="Y410" s="55"/>
      <c r="Z410" s="55"/>
      <c r="AA410" s="55"/>
      <c r="AB410" s="55"/>
      <c r="AC410" s="55"/>
      <c r="AD410" s="55"/>
    </row>
    <row r="411">
      <c r="A411" s="81" t="s">
        <v>2918</v>
      </c>
      <c r="B411" s="83" t="s">
        <v>2719</v>
      </c>
      <c r="C411" s="84" t="s">
        <v>2919</v>
      </c>
      <c r="D411" s="83" t="s">
        <v>37</v>
      </c>
      <c r="E411" s="86" t="s">
        <v>2839</v>
      </c>
      <c r="F411" s="86" t="s">
        <v>2838</v>
      </c>
      <c r="G411" s="25" t="str">
        <f t="shared" si="23"/>
        <v>16.790181</v>
      </c>
      <c r="H411" s="25" t="s">
        <v>5438</v>
      </c>
      <c r="I411" s="81">
        <v>3.0</v>
      </c>
      <c r="J411" s="81">
        <v>3.0</v>
      </c>
      <c r="K411" s="81">
        <v>0.0</v>
      </c>
      <c r="L411" s="81">
        <v>0.0</v>
      </c>
      <c r="M411" s="81">
        <v>0.0</v>
      </c>
      <c r="N411" s="81">
        <v>0.0</v>
      </c>
      <c r="O411" s="81">
        <v>0.0</v>
      </c>
      <c r="P411" s="55">
        <f t="shared" si="66"/>
        <v>0</v>
      </c>
      <c r="Q411" s="176">
        <f t="shared" si="3"/>
        <v>3</v>
      </c>
      <c r="R411" s="55"/>
      <c r="S411" s="55"/>
      <c r="T411" s="55"/>
      <c r="U411" s="55"/>
      <c r="V411" s="55"/>
      <c r="W411" s="55"/>
      <c r="X411" s="55"/>
      <c r="Y411" s="55"/>
      <c r="Z411" s="55"/>
      <c r="AA411" s="55"/>
      <c r="AB411" s="55"/>
      <c r="AC411" s="55"/>
      <c r="AD411" s="55"/>
      <c r="AE411" s="55"/>
      <c r="AF411" s="55"/>
      <c r="AG411" s="55"/>
      <c r="AH411" s="55"/>
      <c r="AI411" s="55"/>
      <c r="AJ411" s="55"/>
    </row>
    <row r="412">
      <c r="A412" s="22" t="s">
        <v>4896</v>
      </c>
      <c r="B412" s="120" t="s">
        <v>3630</v>
      </c>
      <c r="C412" s="22" t="s">
        <v>2919</v>
      </c>
      <c r="D412" s="21" t="s">
        <v>37</v>
      </c>
      <c r="E412" s="123" t="s">
        <v>4898</v>
      </c>
      <c r="F412" s="54" t="s">
        <v>3752</v>
      </c>
      <c r="G412" s="25" t="str">
        <f t="shared" si="23"/>
        <v>32.956928</v>
      </c>
      <c r="H412" s="25" t="s">
        <v>5420</v>
      </c>
      <c r="I412" s="123">
        <v>3.0</v>
      </c>
      <c r="J412" s="123">
        <v>6.0</v>
      </c>
      <c r="K412" s="123">
        <v>0.0</v>
      </c>
      <c r="L412" s="123">
        <v>0.0</v>
      </c>
      <c r="M412" s="123">
        <v>0.0</v>
      </c>
      <c r="N412" s="123">
        <v>0.0</v>
      </c>
      <c r="O412" s="123">
        <v>1.0</v>
      </c>
      <c r="P412" s="55">
        <f t="shared" si="66"/>
        <v>0</v>
      </c>
      <c r="Q412" s="176">
        <f t="shared" si="3"/>
        <v>6</v>
      </c>
      <c r="R412" s="126"/>
      <c r="S412" s="22"/>
      <c r="T412" s="55"/>
      <c r="U412" s="55"/>
      <c r="V412" s="55"/>
      <c r="W412" s="55"/>
      <c r="X412" s="55"/>
      <c r="Y412" s="55"/>
      <c r="Z412" s="55"/>
      <c r="AA412" s="55"/>
      <c r="AB412" s="55"/>
      <c r="AC412" s="55"/>
      <c r="AD412" s="55"/>
    </row>
    <row r="413">
      <c r="A413" s="81" t="s">
        <v>3529</v>
      </c>
      <c r="B413" s="83" t="s">
        <v>2719</v>
      </c>
      <c r="C413" s="84" t="s">
        <v>3530</v>
      </c>
      <c r="D413" s="83" t="s">
        <v>1537</v>
      </c>
      <c r="E413" s="86" t="s">
        <v>2723</v>
      </c>
      <c r="F413" s="86" t="s">
        <v>2722</v>
      </c>
      <c r="G413" s="25" t="str">
        <f t="shared" si="23"/>
        <v>15.470031</v>
      </c>
      <c r="H413" s="25" t="s">
        <v>5433</v>
      </c>
      <c r="I413" s="81">
        <v>4.0</v>
      </c>
      <c r="J413" s="81">
        <v>5.0</v>
      </c>
      <c r="K413" s="81">
        <v>0.0</v>
      </c>
      <c r="L413" s="81">
        <v>0.0</v>
      </c>
      <c r="M413" s="81">
        <v>0.0</v>
      </c>
      <c r="N413" s="81">
        <v>0.0</v>
      </c>
      <c r="O413" s="81">
        <v>0.0</v>
      </c>
      <c r="P413" s="55">
        <f t="shared" si="66"/>
        <v>0</v>
      </c>
      <c r="Q413" s="176">
        <f t="shared" si="3"/>
        <v>5</v>
      </c>
      <c r="R413" s="55"/>
      <c r="S413" s="55"/>
      <c r="T413" s="55"/>
      <c r="U413" s="55"/>
      <c r="V413" s="55"/>
      <c r="W413" s="55"/>
      <c r="X413" s="55"/>
      <c r="Y413" s="55"/>
      <c r="Z413" s="55"/>
      <c r="AA413" s="55"/>
      <c r="AB413" s="55"/>
      <c r="AC413" s="55"/>
      <c r="AD413" s="55"/>
      <c r="AE413" s="55"/>
      <c r="AF413" s="55"/>
      <c r="AG413" s="55"/>
      <c r="AH413" s="55"/>
      <c r="AI413" s="55"/>
      <c r="AJ413" s="55"/>
    </row>
    <row r="414">
      <c r="A414" s="81" t="s">
        <v>3531</v>
      </c>
      <c r="B414" s="83" t="s">
        <v>2719</v>
      </c>
      <c r="C414" s="84" t="s">
        <v>3530</v>
      </c>
      <c r="D414" s="83" t="s">
        <v>1537</v>
      </c>
      <c r="E414" s="86" t="s">
        <v>3466</v>
      </c>
      <c r="F414" s="86" t="s">
        <v>2743</v>
      </c>
      <c r="G414" s="25" t="str">
        <f t="shared" si="23"/>
        <v>14.754630</v>
      </c>
      <c r="H414" s="25" t="s">
        <v>5393</v>
      </c>
      <c r="I414" s="81">
        <v>3.0</v>
      </c>
      <c r="J414" s="81">
        <v>3.0</v>
      </c>
      <c r="K414" s="81">
        <v>0.0</v>
      </c>
      <c r="L414" s="81">
        <v>0.0</v>
      </c>
      <c r="M414" s="81">
        <v>0.0</v>
      </c>
      <c r="N414" s="81">
        <v>0.0</v>
      </c>
      <c r="O414" s="81">
        <v>0.0</v>
      </c>
      <c r="P414" s="55">
        <f t="shared" si="66"/>
        <v>0</v>
      </c>
      <c r="Q414" s="176">
        <f t="shared" si="3"/>
        <v>3</v>
      </c>
      <c r="R414" s="55"/>
      <c r="S414" s="55"/>
      <c r="T414" s="55"/>
      <c r="U414" s="55"/>
      <c r="V414" s="55"/>
      <c r="W414" s="55"/>
      <c r="X414" s="55"/>
      <c r="Y414" s="55"/>
      <c r="Z414" s="55"/>
      <c r="AA414" s="55"/>
      <c r="AB414" s="55"/>
      <c r="AC414" s="55"/>
      <c r="AD414" s="55"/>
      <c r="AE414" s="55"/>
      <c r="AF414" s="55"/>
      <c r="AG414" s="55"/>
      <c r="AH414" s="55"/>
      <c r="AI414" s="55"/>
      <c r="AJ414" s="55"/>
    </row>
    <row r="415">
      <c r="A415" s="81" t="s">
        <v>2920</v>
      </c>
      <c r="B415" s="83" t="s">
        <v>2719</v>
      </c>
      <c r="C415" s="84" t="s">
        <v>2921</v>
      </c>
      <c r="D415" s="83" t="s">
        <v>37</v>
      </c>
      <c r="E415" s="105" t="s">
        <v>2860</v>
      </c>
      <c r="F415" s="86" t="s">
        <v>2859</v>
      </c>
      <c r="G415" s="25" t="str">
        <f t="shared" si="23"/>
        <v>13.879273</v>
      </c>
      <c r="H415" s="25" t="s">
        <v>5448</v>
      </c>
      <c r="I415" s="81">
        <v>4.0</v>
      </c>
      <c r="J415" s="81">
        <v>4.0</v>
      </c>
      <c r="K415" s="81">
        <v>0.0</v>
      </c>
      <c r="L415" s="81">
        <v>0.0</v>
      </c>
      <c r="M415" s="81">
        <v>0.0</v>
      </c>
      <c r="N415" s="81">
        <v>0.0</v>
      </c>
      <c r="O415" s="81">
        <v>0.0</v>
      </c>
      <c r="P415" s="55">
        <f t="shared" si="66"/>
        <v>0</v>
      </c>
      <c r="Q415" s="176">
        <f t="shared" si="3"/>
        <v>4</v>
      </c>
      <c r="R415" s="55"/>
      <c r="S415" s="55"/>
      <c r="T415" s="55"/>
      <c r="U415" s="55"/>
      <c r="V415" s="55"/>
      <c r="W415" s="55"/>
      <c r="X415" s="55"/>
      <c r="Y415" s="55"/>
      <c r="Z415" s="55"/>
      <c r="AA415" s="55"/>
      <c r="AB415" s="55"/>
      <c r="AC415" s="55"/>
      <c r="AD415" s="55"/>
      <c r="AE415" s="55"/>
      <c r="AF415" s="55"/>
      <c r="AG415" s="55"/>
      <c r="AH415" s="55"/>
      <c r="AI415" s="55"/>
      <c r="AJ415" s="55"/>
    </row>
    <row r="416">
      <c r="A416" s="81" t="s">
        <v>2922</v>
      </c>
      <c r="B416" s="83" t="s">
        <v>2719</v>
      </c>
      <c r="C416" s="84" t="s">
        <v>2921</v>
      </c>
      <c r="D416" s="83" t="s">
        <v>37</v>
      </c>
      <c r="E416" s="105" t="s">
        <v>2793</v>
      </c>
      <c r="F416" s="86" t="s">
        <v>2792</v>
      </c>
      <c r="G416" s="25" t="str">
        <f t="shared" si="23"/>
        <v>13.216737</v>
      </c>
      <c r="H416" s="25" t="s">
        <v>5489</v>
      </c>
      <c r="I416" s="81">
        <v>3.0</v>
      </c>
      <c r="J416" s="81">
        <v>3.0</v>
      </c>
      <c r="K416" s="81">
        <v>0.0</v>
      </c>
      <c r="L416" s="81">
        <v>0.0</v>
      </c>
      <c r="M416" s="81">
        <v>0.0</v>
      </c>
      <c r="N416" s="81">
        <v>0.0</v>
      </c>
      <c r="O416" s="81">
        <v>0.0</v>
      </c>
      <c r="P416" s="55">
        <f t="shared" si="66"/>
        <v>0</v>
      </c>
      <c r="Q416" s="176">
        <f t="shared" si="3"/>
        <v>3</v>
      </c>
      <c r="R416" s="55"/>
      <c r="S416" s="55"/>
      <c r="T416" s="55"/>
      <c r="U416" s="55"/>
      <c r="V416" s="55"/>
      <c r="W416" s="55"/>
      <c r="X416" s="55"/>
      <c r="Y416" s="55"/>
      <c r="Z416" s="55"/>
      <c r="AA416" s="55"/>
      <c r="AB416" s="55"/>
      <c r="AC416" s="55"/>
      <c r="AD416" s="55"/>
      <c r="AE416" s="55"/>
      <c r="AF416" s="55"/>
      <c r="AG416" s="55"/>
      <c r="AH416" s="55"/>
      <c r="AI416" s="55"/>
      <c r="AJ416" s="55"/>
    </row>
    <row r="417">
      <c r="A417" s="11" t="s">
        <v>987</v>
      </c>
      <c r="B417" s="11" t="s">
        <v>35</v>
      </c>
      <c r="C417" s="12" t="s">
        <v>988</v>
      </c>
      <c r="D417" s="11" t="s">
        <v>37</v>
      </c>
      <c r="E417" s="11" t="s">
        <v>990</v>
      </c>
      <c r="F417" s="14" t="s">
        <v>410</v>
      </c>
      <c r="G417" s="14" t="str">
        <f t="shared" si="23"/>
        <v>34.092630</v>
      </c>
      <c r="H417" s="14" t="s">
        <v>5429</v>
      </c>
      <c r="I417" s="11">
        <v>38.0</v>
      </c>
      <c r="J417" s="11">
        <v>38.0</v>
      </c>
      <c r="K417" s="11">
        <v>0.0</v>
      </c>
      <c r="L417" s="11">
        <v>0.0</v>
      </c>
      <c r="M417" s="11">
        <v>0.0</v>
      </c>
      <c r="N417" s="11">
        <v>0.0</v>
      </c>
      <c r="O417" s="11">
        <v>0.0</v>
      </c>
      <c r="P417" s="55">
        <f t="shared" si="66"/>
        <v>0</v>
      </c>
      <c r="Q417" s="176">
        <f t="shared" si="3"/>
        <v>38</v>
      </c>
      <c r="R417" s="11"/>
      <c r="S417" s="11"/>
    </row>
    <row r="418">
      <c r="A418" s="11" t="s">
        <v>1664</v>
      </c>
      <c r="B418" s="11" t="s">
        <v>35</v>
      </c>
      <c r="C418" s="12" t="s">
        <v>1663</v>
      </c>
      <c r="D418" s="11" t="s">
        <v>1537</v>
      </c>
      <c r="E418" s="11" t="s">
        <v>1668</v>
      </c>
      <c r="F418" s="14" t="s">
        <v>1667</v>
      </c>
      <c r="G418" s="14" t="str">
        <f t="shared" si="23"/>
        <v>31.783124</v>
      </c>
      <c r="H418" s="14" t="s">
        <v>5528</v>
      </c>
      <c r="I418" s="11">
        <v>7.0</v>
      </c>
      <c r="J418" s="11">
        <v>7.0</v>
      </c>
      <c r="K418" s="11">
        <v>0.0</v>
      </c>
      <c r="L418" s="11">
        <v>0.0</v>
      </c>
      <c r="M418" s="11">
        <v>0.0</v>
      </c>
      <c r="N418" s="11">
        <v>0.0</v>
      </c>
      <c r="O418" s="11">
        <v>0.0</v>
      </c>
      <c r="P418" s="55">
        <f t="shared" si="66"/>
        <v>0</v>
      </c>
      <c r="Q418" s="176">
        <f t="shared" si="3"/>
        <v>7</v>
      </c>
      <c r="R418" s="19"/>
      <c r="S418" s="11"/>
    </row>
    <row r="419">
      <c r="A419" s="11" t="s">
        <v>1662</v>
      </c>
      <c r="B419" s="11" t="s">
        <v>35</v>
      </c>
      <c r="C419" s="12" t="s">
        <v>1663</v>
      </c>
      <c r="D419" s="11" t="s">
        <v>1537</v>
      </c>
      <c r="E419" s="11" t="s">
        <v>38</v>
      </c>
      <c r="F419" s="11" t="s">
        <v>38</v>
      </c>
      <c r="G419" s="14" t="str">
        <f t="shared" si="23"/>
        <v>#VALUE!</v>
      </c>
      <c r="H419" s="14" t="e">
        <v>#VALUE!</v>
      </c>
      <c r="I419" s="11">
        <v>0.0</v>
      </c>
      <c r="J419" s="11">
        <v>0.0</v>
      </c>
      <c r="K419" s="11">
        <v>0.0</v>
      </c>
      <c r="L419" s="11">
        <v>0.0</v>
      </c>
      <c r="M419" s="11">
        <v>0.0</v>
      </c>
      <c r="N419" s="11">
        <v>0.0</v>
      </c>
      <c r="O419" s="11">
        <v>0.0</v>
      </c>
      <c r="P419" s="183">
        <v>0.0</v>
      </c>
      <c r="Q419" s="176">
        <f t="shared" si="3"/>
        <v>0</v>
      </c>
      <c r="R419" s="19"/>
      <c r="S419" s="11"/>
    </row>
    <row r="420">
      <c r="A420" s="81" t="s">
        <v>3610</v>
      </c>
      <c r="B420" s="83" t="s">
        <v>2719</v>
      </c>
      <c r="C420" s="84" t="s">
        <v>3611</v>
      </c>
      <c r="D420" s="83" t="s">
        <v>1537</v>
      </c>
      <c r="E420" s="86" t="s">
        <v>38</v>
      </c>
      <c r="F420" s="86" t="s">
        <v>38</v>
      </c>
      <c r="G420" s="25" t="str">
        <f t="shared" si="23"/>
        <v>#VALUE!</v>
      </c>
      <c r="H420" s="25" t="e">
        <v>#VALUE!</v>
      </c>
      <c r="I420" s="81">
        <v>0.0</v>
      </c>
      <c r="J420" s="81">
        <v>0.0</v>
      </c>
      <c r="K420" s="81">
        <v>0.0</v>
      </c>
      <c r="L420" s="81">
        <v>0.0</v>
      </c>
      <c r="M420" s="81">
        <v>0.0</v>
      </c>
      <c r="N420" s="81">
        <v>0.0</v>
      </c>
      <c r="O420" s="81">
        <v>0.0</v>
      </c>
      <c r="P420" s="183">
        <v>0.0</v>
      </c>
      <c r="Q420" s="176">
        <f t="shared" si="3"/>
        <v>0</v>
      </c>
      <c r="R420" s="55"/>
      <c r="S420" s="55"/>
      <c r="T420" s="55"/>
      <c r="U420" s="55"/>
      <c r="V420" s="55"/>
      <c r="W420" s="55"/>
      <c r="X420" s="55"/>
      <c r="Y420" s="55"/>
      <c r="Z420" s="55"/>
      <c r="AA420" s="55"/>
      <c r="AB420" s="55"/>
      <c r="AC420" s="55"/>
      <c r="AD420" s="55"/>
      <c r="AE420" s="55"/>
      <c r="AF420" s="55"/>
      <c r="AG420" s="55"/>
      <c r="AH420" s="55"/>
      <c r="AI420" s="55"/>
      <c r="AJ420" s="55"/>
    </row>
    <row r="421">
      <c r="A421" s="20" t="s">
        <v>2336</v>
      </c>
      <c r="B421" s="21" t="s">
        <v>2301</v>
      </c>
      <c r="C421" s="22" t="s">
        <v>2337</v>
      </c>
      <c r="D421" s="21" t="s">
        <v>2303</v>
      </c>
      <c r="E421" s="20" t="s">
        <v>2340</v>
      </c>
      <c r="F421" s="21" t="s">
        <v>2339</v>
      </c>
      <c r="G421" s="25" t="str">
        <f t="shared" si="23"/>
        <v>5.538062</v>
      </c>
      <c r="H421" s="25" t="s">
        <v>5529</v>
      </c>
      <c r="I421" s="20">
        <v>8.0</v>
      </c>
      <c r="J421" s="20">
        <v>15.0</v>
      </c>
      <c r="K421" s="20">
        <v>5.0</v>
      </c>
      <c r="L421" s="20">
        <v>10.0</v>
      </c>
      <c r="M421" s="20">
        <v>0.0</v>
      </c>
      <c r="N421" s="20">
        <v>0.0</v>
      </c>
      <c r="O421" s="20">
        <v>0.0</v>
      </c>
      <c r="P421" s="55">
        <f t="shared" ref="P421:P425" si="67">L421/J421</f>
        <v>0.6666666667</v>
      </c>
      <c r="Q421" s="176">
        <f t="shared" si="3"/>
        <v>5</v>
      </c>
      <c r="R421" s="20"/>
      <c r="S421" s="20"/>
      <c r="T421" s="53"/>
      <c r="U421" s="53"/>
      <c r="V421" s="53"/>
      <c r="W421" s="53"/>
      <c r="X421" s="53"/>
      <c r="Y421" s="53"/>
    </row>
    <row r="422">
      <c r="A422" s="81" t="s">
        <v>2923</v>
      </c>
      <c r="B422" s="83" t="s">
        <v>2719</v>
      </c>
      <c r="C422" s="84" t="s">
        <v>2924</v>
      </c>
      <c r="D422" s="83" t="s">
        <v>37</v>
      </c>
      <c r="E422" s="105" t="s">
        <v>2782</v>
      </c>
      <c r="F422" s="86" t="s">
        <v>2781</v>
      </c>
      <c r="G422" s="25" t="str">
        <f t="shared" si="23"/>
        <v>13.135021</v>
      </c>
      <c r="H422" s="25" t="s">
        <v>5499</v>
      </c>
      <c r="I422" s="81">
        <v>10.0</v>
      </c>
      <c r="J422" s="81">
        <v>15.0</v>
      </c>
      <c r="K422" s="81">
        <v>0.0</v>
      </c>
      <c r="L422" s="81">
        <v>0.0</v>
      </c>
      <c r="M422" s="81">
        <v>0.0</v>
      </c>
      <c r="N422" s="81">
        <v>0.0</v>
      </c>
      <c r="O422" s="81">
        <v>0.0</v>
      </c>
      <c r="P422" s="55">
        <f t="shared" si="67"/>
        <v>0</v>
      </c>
      <c r="Q422" s="176">
        <f t="shared" si="3"/>
        <v>15</v>
      </c>
      <c r="R422" s="55"/>
      <c r="S422" s="55"/>
      <c r="T422" s="55"/>
      <c r="U422" s="55"/>
      <c r="V422" s="55"/>
      <c r="W422" s="55"/>
      <c r="X422" s="55"/>
      <c r="Y422" s="55"/>
      <c r="Z422" s="55"/>
      <c r="AA422" s="55"/>
      <c r="AB422" s="55"/>
      <c r="AC422" s="55"/>
      <c r="AD422" s="55"/>
      <c r="AE422" s="55"/>
      <c r="AF422" s="55"/>
      <c r="AG422" s="55"/>
      <c r="AH422" s="55"/>
      <c r="AI422" s="55"/>
      <c r="AJ422" s="55"/>
    </row>
    <row r="423">
      <c r="A423" s="22" t="s">
        <v>4233</v>
      </c>
      <c r="B423" s="120" t="s">
        <v>3630</v>
      </c>
      <c r="C423" s="22" t="s">
        <v>4234</v>
      </c>
      <c r="D423" s="21" t="s">
        <v>37</v>
      </c>
      <c r="E423" s="123" t="s">
        <v>4024</v>
      </c>
      <c r="F423" s="54" t="s">
        <v>4023</v>
      </c>
      <c r="G423" s="25" t="str">
        <f t="shared" si="23"/>
        <v>33.029133</v>
      </c>
      <c r="H423" s="25" t="s">
        <v>5524</v>
      </c>
      <c r="I423" s="123">
        <v>4.0</v>
      </c>
      <c r="J423" s="123">
        <v>6.0</v>
      </c>
      <c r="K423" s="123">
        <v>0.0</v>
      </c>
      <c r="L423" s="123">
        <v>2.0</v>
      </c>
      <c r="M423" s="123">
        <v>0.0</v>
      </c>
      <c r="N423" s="123">
        <v>0.0</v>
      </c>
      <c r="O423" s="123">
        <v>0.0</v>
      </c>
      <c r="P423" s="55">
        <f t="shared" si="67"/>
        <v>0.3333333333</v>
      </c>
      <c r="Q423" s="176">
        <f t="shared" si="3"/>
        <v>4</v>
      </c>
      <c r="R423" s="126"/>
      <c r="S423" s="22"/>
      <c r="T423" s="55"/>
      <c r="U423" s="55"/>
      <c r="V423" s="55"/>
      <c r="W423" s="55"/>
      <c r="X423" s="55"/>
      <c r="Y423" s="55"/>
      <c r="Z423" s="55"/>
      <c r="AA423" s="55"/>
      <c r="AB423" s="55"/>
      <c r="AC423" s="55"/>
      <c r="AD423" s="55"/>
    </row>
    <row r="424">
      <c r="A424" s="11" t="s">
        <v>196</v>
      </c>
      <c r="B424" s="11" t="s">
        <v>35</v>
      </c>
      <c r="C424" s="12" t="s">
        <v>197</v>
      </c>
      <c r="D424" s="11" t="s">
        <v>37</v>
      </c>
      <c r="E424" s="11" t="s">
        <v>199</v>
      </c>
      <c r="F424" s="14" t="s">
        <v>144</v>
      </c>
      <c r="G424" s="14" t="str">
        <f t="shared" si="23"/>
        <v>34.215777</v>
      </c>
      <c r="H424" s="14" t="s">
        <v>5453</v>
      </c>
      <c r="I424" s="11">
        <v>12.0</v>
      </c>
      <c r="J424" s="11">
        <v>12.0</v>
      </c>
      <c r="K424" s="11">
        <v>0.0</v>
      </c>
      <c r="L424" s="11">
        <v>0.0</v>
      </c>
      <c r="M424" s="11">
        <v>0.0</v>
      </c>
      <c r="N424" s="11">
        <v>0.0</v>
      </c>
      <c r="O424" s="11">
        <v>0.0</v>
      </c>
      <c r="P424" s="55">
        <f t="shared" si="67"/>
        <v>0</v>
      </c>
      <c r="Q424" s="176">
        <f t="shared" si="3"/>
        <v>12</v>
      </c>
      <c r="R424" s="11"/>
      <c r="S424" s="11"/>
    </row>
    <row r="425">
      <c r="A425" s="11" t="s">
        <v>201</v>
      </c>
      <c r="B425" s="11" t="s">
        <v>35</v>
      </c>
      <c r="C425" s="12" t="s">
        <v>202</v>
      </c>
      <c r="D425" s="11" t="s">
        <v>37</v>
      </c>
      <c r="E425" s="11" t="s">
        <v>204</v>
      </c>
      <c r="F425" s="14" t="s">
        <v>144</v>
      </c>
      <c r="G425" s="14" t="str">
        <f t="shared" si="23"/>
        <v>34.215777</v>
      </c>
      <c r="H425" s="14" t="s">
        <v>5453</v>
      </c>
      <c r="I425" s="11">
        <v>17.0</v>
      </c>
      <c r="J425" s="11">
        <v>17.0</v>
      </c>
      <c r="K425" s="11">
        <v>0.0</v>
      </c>
      <c r="L425" s="11">
        <v>0.0</v>
      </c>
      <c r="M425" s="11">
        <v>0.0</v>
      </c>
      <c r="N425" s="11">
        <v>0.0</v>
      </c>
      <c r="O425" s="11">
        <v>0.0</v>
      </c>
      <c r="P425" s="55">
        <f t="shared" si="67"/>
        <v>0</v>
      </c>
      <c r="Q425" s="176">
        <f t="shared" si="3"/>
        <v>17</v>
      </c>
      <c r="R425" s="11"/>
      <c r="S425" s="11"/>
    </row>
    <row r="426">
      <c r="A426" s="20" t="s">
        <v>2496</v>
      </c>
      <c r="B426" s="21" t="s">
        <v>2301</v>
      </c>
      <c r="C426" s="22" t="s">
        <v>2497</v>
      </c>
      <c r="D426" s="21" t="s">
        <v>1537</v>
      </c>
      <c r="E426" s="20" t="s">
        <v>2500</v>
      </c>
      <c r="F426" s="21" t="s">
        <v>2499</v>
      </c>
      <c r="G426" s="25" t="str">
        <f t="shared" si="23"/>
        <v>1.9852514</v>
      </c>
      <c r="H426" s="25" t="s">
        <v>5530</v>
      </c>
      <c r="I426" s="20">
        <v>4.0</v>
      </c>
      <c r="J426" s="20">
        <v>9.0</v>
      </c>
      <c r="K426" s="20">
        <v>0.0</v>
      </c>
      <c r="L426" s="20">
        <v>0.0</v>
      </c>
      <c r="M426" s="20">
        <v>0.0</v>
      </c>
      <c r="N426" s="20">
        <v>0.0</v>
      </c>
      <c r="O426" s="20">
        <v>0.0</v>
      </c>
      <c r="P426" s="183">
        <v>0.0</v>
      </c>
      <c r="Q426" s="176">
        <f t="shared" si="3"/>
        <v>9</v>
      </c>
      <c r="R426" s="20"/>
      <c r="S426" s="20"/>
      <c r="T426" s="53"/>
      <c r="U426" s="53"/>
      <c r="V426" s="53"/>
      <c r="W426" s="53"/>
      <c r="X426" s="53"/>
      <c r="Y426" s="53"/>
    </row>
    <row r="427">
      <c r="A427" s="81" t="s">
        <v>2775</v>
      </c>
      <c r="B427" s="83" t="s">
        <v>2719</v>
      </c>
      <c r="C427" s="84" t="s">
        <v>2776</v>
      </c>
      <c r="D427" s="83" t="s">
        <v>37</v>
      </c>
      <c r="E427" s="86" t="s">
        <v>2748</v>
      </c>
      <c r="F427" s="86" t="s">
        <v>2743</v>
      </c>
      <c r="G427" s="25" t="str">
        <f t="shared" si="23"/>
        <v>14.754630</v>
      </c>
      <c r="H427" s="25" t="s">
        <v>5393</v>
      </c>
      <c r="I427" s="81">
        <v>2.0</v>
      </c>
      <c r="J427" s="81">
        <v>2.0</v>
      </c>
      <c r="K427" s="81">
        <v>0.0</v>
      </c>
      <c r="L427" s="81">
        <v>0.0</v>
      </c>
      <c r="M427" s="81">
        <v>0.0</v>
      </c>
      <c r="N427" s="81">
        <v>0.0</v>
      </c>
      <c r="O427" s="81">
        <v>0.0</v>
      </c>
      <c r="P427" s="55">
        <f t="shared" ref="P427:P448" si="68">L427/J427</f>
        <v>0</v>
      </c>
      <c r="Q427" s="176">
        <f t="shared" si="3"/>
        <v>2</v>
      </c>
      <c r="R427" s="55"/>
      <c r="S427" s="55"/>
      <c r="T427" s="55"/>
      <c r="U427" s="55"/>
      <c r="V427" s="55"/>
      <c r="W427" s="55"/>
      <c r="X427" s="55"/>
      <c r="Y427" s="55"/>
      <c r="Z427" s="55"/>
      <c r="AA427" s="55"/>
      <c r="AB427" s="55"/>
      <c r="AC427" s="55"/>
      <c r="AD427" s="55"/>
      <c r="AE427" s="55"/>
      <c r="AF427" s="55"/>
      <c r="AG427" s="55"/>
      <c r="AH427" s="55"/>
      <c r="AI427" s="55"/>
      <c r="AJ427" s="55"/>
    </row>
    <row r="428">
      <c r="A428" s="22" t="s">
        <v>4900</v>
      </c>
      <c r="B428" s="120" t="s">
        <v>3630</v>
      </c>
      <c r="C428" s="22" t="s">
        <v>4901</v>
      </c>
      <c r="D428" s="21" t="s">
        <v>37</v>
      </c>
      <c r="E428" s="123" t="s">
        <v>4903</v>
      </c>
      <c r="F428" s="54" t="s">
        <v>3648</v>
      </c>
      <c r="G428" s="25" t="str">
        <f t="shared" si="23"/>
        <v>32.943065</v>
      </c>
      <c r="H428" s="25" t="s">
        <v>5399</v>
      </c>
      <c r="I428" s="123">
        <v>8.0</v>
      </c>
      <c r="J428" s="123">
        <v>10.0</v>
      </c>
      <c r="K428" s="123">
        <v>0.0</v>
      </c>
      <c r="L428" s="123">
        <v>0.0</v>
      </c>
      <c r="M428" s="123">
        <v>0.0</v>
      </c>
      <c r="N428" s="123">
        <v>0.0</v>
      </c>
      <c r="O428" s="123">
        <v>1.0</v>
      </c>
      <c r="P428" s="55">
        <f t="shared" si="68"/>
        <v>0</v>
      </c>
      <c r="Q428" s="176">
        <f t="shared" si="3"/>
        <v>10</v>
      </c>
      <c r="R428" s="126"/>
      <c r="S428" s="22"/>
      <c r="T428" s="55"/>
      <c r="U428" s="55"/>
      <c r="V428" s="55"/>
      <c r="W428" s="55"/>
      <c r="X428" s="55"/>
      <c r="Y428" s="55"/>
      <c r="Z428" s="55"/>
      <c r="AA428" s="55"/>
      <c r="AB428" s="55"/>
      <c r="AC428" s="55"/>
      <c r="AD428" s="55"/>
    </row>
    <row r="429">
      <c r="A429" s="11" t="s">
        <v>1669</v>
      </c>
      <c r="B429" s="11" t="s">
        <v>35</v>
      </c>
      <c r="C429" s="12" t="s">
        <v>1670</v>
      </c>
      <c r="D429" s="11" t="s">
        <v>1537</v>
      </c>
      <c r="E429" s="11" t="s">
        <v>616</v>
      </c>
      <c r="F429" s="14" t="s">
        <v>215</v>
      </c>
      <c r="G429" s="14" t="str">
        <f t="shared" si="23"/>
        <v>34.171831</v>
      </c>
      <c r="H429" s="14" t="s">
        <v>5430</v>
      </c>
      <c r="I429" s="11">
        <v>8.0</v>
      </c>
      <c r="J429" s="11">
        <v>8.0</v>
      </c>
      <c r="K429" s="11">
        <v>0.0</v>
      </c>
      <c r="L429" s="11">
        <v>0.0</v>
      </c>
      <c r="M429" s="11">
        <v>0.0</v>
      </c>
      <c r="N429" s="11">
        <v>0.0</v>
      </c>
      <c r="O429" s="11">
        <v>0.0</v>
      </c>
      <c r="P429" s="55">
        <f t="shared" si="68"/>
        <v>0</v>
      </c>
      <c r="Q429" s="176">
        <f t="shared" si="3"/>
        <v>8</v>
      </c>
      <c r="R429" s="19"/>
      <c r="S429" s="11"/>
    </row>
    <row r="430">
      <c r="A430" s="22" t="s">
        <v>4659</v>
      </c>
      <c r="B430" s="120" t="s">
        <v>3630</v>
      </c>
      <c r="C430" s="22" t="s">
        <v>4660</v>
      </c>
      <c r="D430" s="21" t="s">
        <v>37</v>
      </c>
      <c r="E430" s="123" t="s">
        <v>4662</v>
      </c>
      <c r="F430" s="54" t="s">
        <v>3648</v>
      </c>
      <c r="G430" s="25" t="str">
        <f t="shared" si="23"/>
        <v>32.943065</v>
      </c>
      <c r="H430" s="25" t="s">
        <v>5399</v>
      </c>
      <c r="I430" s="123">
        <v>7.0</v>
      </c>
      <c r="J430" s="123">
        <v>18.0</v>
      </c>
      <c r="K430" s="123">
        <v>6.0</v>
      </c>
      <c r="L430" s="123">
        <v>6.0</v>
      </c>
      <c r="M430" s="123">
        <v>0.0</v>
      </c>
      <c r="N430" s="123">
        <v>0.0</v>
      </c>
      <c r="O430" s="123">
        <v>4.0</v>
      </c>
      <c r="P430" s="55">
        <f t="shared" si="68"/>
        <v>0.3333333333</v>
      </c>
      <c r="Q430" s="176">
        <f t="shared" si="3"/>
        <v>12</v>
      </c>
      <c r="R430" s="126"/>
      <c r="S430" s="22"/>
      <c r="T430" s="55"/>
      <c r="U430" s="55"/>
      <c r="V430" s="55"/>
      <c r="W430" s="55"/>
      <c r="X430" s="55"/>
      <c r="Y430" s="55"/>
      <c r="Z430" s="55"/>
      <c r="AA430" s="55"/>
      <c r="AB430" s="55"/>
      <c r="AC430" s="55"/>
      <c r="AD430" s="55"/>
    </row>
    <row r="431">
      <c r="A431" s="81" t="s">
        <v>2925</v>
      </c>
      <c r="B431" s="83" t="s">
        <v>2719</v>
      </c>
      <c r="C431" s="84" t="s">
        <v>2926</v>
      </c>
      <c r="D431" s="83" t="s">
        <v>37</v>
      </c>
      <c r="E431" s="86" t="s">
        <v>2748</v>
      </c>
      <c r="F431" s="86" t="s">
        <v>2743</v>
      </c>
      <c r="G431" s="25" t="str">
        <f t="shared" si="23"/>
        <v>14.754630</v>
      </c>
      <c r="H431" s="25" t="s">
        <v>5393</v>
      </c>
      <c r="I431" s="81">
        <v>2.0</v>
      </c>
      <c r="J431" s="81">
        <v>4.0</v>
      </c>
      <c r="K431" s="81">
        <v>1.0</v>
      </c>
      <c r="L431" s="81">
        <v>1.0</v>
      </c>
      <c r="M431" s="81">
        <v>0.0</v>
      </c>
      <c r="N431" s="81">
        <v>0.0</v>
      </c>
      <c r="O431" s="81">
        <v>0.0</v>
      </c>
      <c r="P431" s="55">
        <f t="shared" si="68"/>
        <v>0.25</v>
      </c>
      <c r="Q431" s="176">
        <f t="shared" si="3"/>
        <v>3</v>
      </c>
      <c r="R431" s="55"/>
      <c r="S431" s="55"/>
      <c r="T431" s="55"/>
      <c r="U431" s="55"/>
      <c r="V431" s="55"/>
      <c r="W431" s="55"/>
      <c r="X431" s="55"/>
      <c r="Y431" s="55"/>
      <c r="Z431" s="55"/>
      <c r="AA431" s="55"/>
      <c r="AB431" s="55"/>
      <c r="AC431" s="55"/>
      <c r="AD431" s="55"/>
      <c r="AE431" s="55"/>
      <c r="AF431" s="55"/>
      <c r="AG431" s="55"/>
      <c r="AH431" s="55"/>
      <c r="AI431" s="55"/>
      <c r="AJ431" s="55"/>
    </row>
    <row r="432">
      <c r="A432" s="11" t="s">
        <v>1671</v>
      </c>
      <c r="B432" s="11" t="s">
        <v>35</v>
      </c>
      <c r="C432" s="12" t="s">
        <v>1672</v>
      </c>
      <c r="D432" s="11" t="s">
        <v>1537</v>
      </c>
      <c r="E432" s="11" t="s">
        <v>1675</v>
      </c>
      <c r="F432" s="14" t="s">
        <v>1674</v>
      </c>
      <c r="G432" s="14" t="str">
        <f t="shared" si="23"/>
        <v>34.361059</v>
      </c>
      <c r="H432" s="14" t="s">
        <v>5531</v>
      </c>
      <c r="I432" s="11">
        <v>5.0</v>
      </c>
      <c r="J432" s="11">
        <v>6.0</v>
      </c>
      <c r="K432" s="11">
        <v>0.0</v>
      </c>
      <c r="L432" s="11">
        <v>0.0</v>
      </c>
      <c r="M432" s="11">
        <v>0.0</v>
      </c>
      <c r="N432" s="11">
        <v>0.0</v>
      </c>
      <c r="O432" s="11">
        <v>6.0</v>
      </c>
      <c r="P432" s="55">
        <f t="shared" si="68"/>
        <v>0</v>
      </c>
      <c r="Q432" s="176">
        <f t="shared" si="3"/>
        <v>6</v>
      </c>
      <c r="R432" s="19"/>
      <c r="S432" s="11"/>
    </row>
    <row r="433">
      <c r="A433" s="11" t="s">
        <v>213</v>
      </c>
      <c r="B433" s="11" t="s">
        <v>35</v>
      </c>
      <c r="C433" s="12" t="s">
        <v>208</v>
      </c>
      <c r="D433" s="11" t="s">
        <v>37</v>
      </c>
      <c r="E433" s="11" t="s">
        <v>216</v>
      </c>
      <c r="F433" s="14" t="s">
        <v>215</v>
      </c>
      <c r="G433" s="14" t="str">
        <f t="shared" si="23"/>
        <v>34.171831</v>
      </c>
      <c r="H433" s="14" t="s">
        <v>5430</v>
      </c>
      <c r="I433" s="11">
        <v>4.0</v>
      </c>
      <c r="J433" s="11">
        <v>4.0</v>
      </c>
      <c r="K433" s="11">
        <v>0.0</v>
      </c>
      <c r="L433" s="11">
        <v>0.0</v>
      </c>
      <c r="M433" s="11">
        <v>0.0</v>
      </c>
      <c r="N433" s="11">
        <v>0.0</v>
      </c>
      <c r="O433" s="11">
        <v>0.0</v>
      </c>
      <c r="P433" s="55">
        <f t="shared" si="68"/>
        <v>0</v>
      </c>
      <c r="Q433" s="176">
        <f t="shared" si="3"/>
        <v>4</v>
      </c>
      <c r="R433" s="11"/>
      <c r="S433" s="11"/>
    </row>
    <row r="434">
      <c r="A434" s="11" t="s">
        <v>207</v>
      </c>
      <c r="B434" s="11" t="s">
        <v>35</v>
      </c>
      <c r="C434" s="12" t="s">
        <v>208</v>
      </c>
      <c r="D434" s="11" t="s">
        <v>37</v>
      </c>
      <c r="E434" s="11" t="s">
        <v>210</v>
      </c>
      <c r="F434" s="14" t="s">
        <v>119</v>
      </c>
      <c r="G434" s="14" t="str">
        <f t="shared" si="23"/>
        <v>34.643368</v>
      </c>
      <c r="H434" s="14" t="s">
        <v>5453</v>
      </c>
      <c r="I434" s="11">
        <v>6.0</v>
      </c>
      <c r="J434" s="11">
        <v>7.0</v>
      </c>
      <c r="K434" s="11">
        <v>0.0</v>
      </c>
      <c r="L434" s="11">
        <v>1.0</v>
      </c>
      <c r="M434" s="11">
        <v>0.0</v>
      </c>
      <c r="N434" s="11">
        <v>1.0</v>
      </c>
      <c r="O434" s="11">
        <v>0.0</v>
      </c>
      <c r="P434" s="55">
        <f t="shared" si="68"/>
        <v>0.1428571429</v>
      </c>
      <c r="Q434" s="176">
        <f t="shared" si="3"/>
        <v>5</v>
      </c>
      <c r="R434" s="11"/>
      <c r="S434" s="11"/>
    </row>
    <row r="435">
      <c r="A435" s="11" t="s">
        <v>992</v>
      </c>
      <c r="B435" s="11" t="s">
        <v>35</v>
      </c>
      <c r="C435" s="12" t="s">
        <v>993</v>
      </c>
      <c r="D435" s="11" t="s">
        <v>37</v>
      </c>
      <c r="E435" s="11" t="s">
        <v>996</v>
      </c>
      <c r="F435" s="14" t="s">
        <v>995</v>
      </c>
      <c r="G435" s="14" t="str">
        <f t="shared" si="23"/>
        <v>30.810909</v>
      </c>
      <c r="H435" s="14" t="s">
        <v>5532</v>
      </c>
      <c r="I435" s="11">
        <v>0.0</v>
      </c>
      <c r="J435" s="11">
        <v>1.0</v>
      </c>
      <c r="K435" s="11">
        <v>0.0</v>
      </c>
      <c r="L435" s="11">
        <v>0.0</v>
      </c>
      <c r="M435" s="11">
        <v>0.0</v>
      </c>
      <c r="N435" s="11">
        <v>0.0</v>
      </c>
      <c r="O435" s="11">
        <v>2.0</v>
      </c>
      <c r="P435" s="55">
        <f t="shared" si="68"/>
        <v>0</v>
      </c>
      <c r="Q435" s="176">
        <f t="shared" si="3"/>
        <v>1</v>
      </c>
      <c r="R435" s="11"/>
      <c r="S435" s="11"/>
    </row>
    <row r="436">
      <c r="A436" s="22" t="s">
        <v>3638</v>
      </c>
      <c r="B436" s="120" t="s">
        <v>3630</v>
      </c>
      <c r="C436" s="22" t="s">
        <v>3639</v>
      </c>
      <c r="D436" s="21" t="s">
        <v>2303</v>
      </c>
      <c r="E436" s="123" t="s">
        <v>3643</v>
      </c>
      <c r="F436" s="54" t="s">
        <v>3642</v>
      </c>
      <c r="G436" s="25" t="str">
        <f t="shared" si="23"/>
        <v>32.846798</v>
      </c>
      <c r="H436" s="25" t="s">
        <v>5518</v>
      </c>
      <c r="I436" s="123">
        <v>2.0</v>
      </c>
      <c r="J436" s="123">
        <v>2.0</v>
      </c>
      <c r="K436" s="123">
        <v>0.0</v>
      </c>
      <c r="L436" s="123">
        <v>0.0</v>
      </c>
      <c r="M436" s="123">
        <v>0.0</v>
      </c>
      <c r="N436" s="123">
        <v>0.0</v>
      </c>
      <c r="O436" s="123">
        <v>0.0</v>
      </c>
      <c r="P436" s="55">
        <f t="shared" si="68"/>
        <v>0</v>
      </c>
      <c r="Q436" s="176">
        <f t="shared" si="3"/>
        <v>2</v>
      </c>
      <c r="R436" s="126"/>
      <c r="S436" s="22"/>
      <c r="T436" s="55"/>
      <c r="U436" s="55"/>
      <c r="V436" s="55"/>
      <c r="W436" s="55"/>
      <c r="X436" s="55"/>
      <c r="Y436" s="55"/>
      <c r="Z436" s="55"/>
      <c r="AA436" s="55"/>
      <c r="AB436" s="55"/>
      <c r="AC436" s="55"/>
      <c r="AD436" s="55"/>
    </row>
    <row r="437">
      <c r="A437" s="81" t="s">
        <v>3292</v>
      </c>
      <c r="B437" s="83" t="s">
        <v>2719</v>
      </c>
      <c r="C437" s="84" t="s">
        <v>3293</v>
      </c>
      <c r="D437" s="83" t="s">
        <v>37</v>
      </c>
      <c r="E437" s="105" t="s">
        <v>3295</v>
      </c>
      <c r="F437" s="86" t="s">
        <v>3208</v>
      </c>
      <c r="G437" s="25" t="str">
        <f t="shared" si="23"/>
        <v>15.4747097</v>
      </c>
      <c r="H437" s="25" t="s">
        <v>5533</v>
      </c>
      <c r="I437" s="81">
        <v>3.0</v>
      </c>
      <c r="J437" s="81">
        <v>3.0</v>
      </c>
      <c r="K437" s="81">
        <v>0.0</v>
      </c>
      <c r="L437" s="81">
        <v>0.0</v>
      </c>
      <c r="M437" s="81">
        <v>0.0</v>
      </c>
      <c r="N437" s="81">
        <v>0.0</v>
      </c>
      <c r="O437" s="81">
        <v>0.0</v>
      </c>
      <c r="P437" s="55">
        <f t="shared" si="68"/>
        <v>0</v>
      </c>
      <c r="Q437" s="176">
        <f t="shared" si="3"/>
        <v>3</v>
      </c>
      <c r="R437" s="55"/>
      <c r="S437" s="55"/>
      <c r="T437" s="55"/>
      <c r="U437" s="55"/>
      <c r="V437" s="55"/>
      <c r="W437" s="55"/>
      <c r="X437" s="55"/>
      <c r="Y437" s="55"/>
      <c r="Z437" s="55"/>
      <c r="AA437" s="55"/>
      <c r="AB437" s="55"/>
      <c r="AC437" s="55"/>
      <c r="AD437" s="55"/>
      <c r="AE437" s="55"/>
      <c r="AF437" s="55"/>
      <c r="AG437" s="55"/>
      <c r="AH437" s="55"/>
      <c r="AI437" s="55"/>
      <c r="AJ437" s="55"/>
    </row>
    <row r="438">
      <c r="A438" s="11" t="s">
        <v>1677</v>
      </c>
      <c r="B438" s="11" t="s">
        <v>35</v>
      </c>
      <c r="C438" s="12" t="s">
        <v>1678</v>
      </c>
      <c r="D438" s="11" t="s">
        <v>1537</v>
      </c>
      <c r="E438" s="11" t="s">
        <v>1679</v>
      </c>
      <c r="F438" s="14" t="s">
        <v>1472</v>
      </c>
      <c r="G438" s="14" t="str">
        <f t="shared" si="23"/>
        <v>33.706199</v>
      </c>
      <c r="H438" s="14" t="s">
        <v>5534</v>
      </c>
      <c r="I438" s="11">
        <v>0.0</v>
      </c>
      <c r="J438" s="11">
        <v>50.0</v>
      </c>
      <c r="K438" s="11">
        <v>0.0</v>
      </c>
      <c r="L438" s="11">
        <v>0.0</v>
      </c>
      <c r="M438" s="11">
        <v>0.0</v>
      </c>
      <c r="N438" s="11">
        <v>0.0</v>
      </c>
      <c r="O438" s="11">
        <v>0.0</v>
      </c>
      <c r="P438" s="55">
        <f t="shared" si="68"/>
        <v>0</v>
      </c>
      <c r="Q438" s="176">
        <f t="shared" si="3"/>
        <v>50</v>
      </c>
      <c r="R438" s="19"/>
      <c r="S438" s="11"/>
    </row>
    <row r="439">
      <c r="A439" s="22" t="s">
        <v>3950</v>
      </c>
      <c r="B439" s="120" t="s">
        <v>3630</v>
      </c>
      <c r="C439" s="22" t="s">
        <v>3951</v>
      </c>
      <c r="D439" s="21" t="s">
        <v>37</v>
      </c>
      <c r="E439" s="123" t="s">
        <v>3953</v>
      </c>
      <c r="F439" s="54" t="s">
        <v>3671</v>
      </c>
      <c r="G439" s="25" t="str">
        <f t="shared" si="23"/>
        <v>32.320237</v>
      </c>
      <c r="H439" s="25" t="s">
        <v>5395</v>
      </c>
      <c r="I439" s="123">
        <v>6.0</v>
      </c>
      <c r="J439" s="123">
        <v>25.0</v>
      </c>
      <c r="K439" s="123">
        <v>0.0</v>
      </c>
      <c r="L439" s="123">
        <v>4.0</v>
      </c>
      <c r="M439" s="123">
        <v>0.0</v>
      </c>
      <c r="N439" s="123">
        <v>0.0</v>
      </c>
      <c r="O439" s="123">
        <v>7.0</v>
      </c>
      <c r="P439" s="55">
        <f t="shared" si="68"/>
        <v>0.16</v>
      </c>
      <c r="Q439" s="176">
        <f t="shared" si="3"/>
        <v>21</v>
      </c>
      <c r="R439" s="126"/>
      <c r="S439" s="22"/>
      <c r="T439" s="55"/>
      <c r="U439" s="55"/>
      <c r="V439" s="55"/>
      <c r="W439" s="55"/>
      <c r="X439" s="55"/>
      <c r="Y439" s="55"/>
      <c r="Z439" s="55"/>
      <c r="AA439" s="55"/>
      <c r="AB439" s="55"/>
      <c r="AC439" s="55"/>
      <c r="AD439" s="55"/>
    </row>
    <row r="440">
      <c r="A440" s="22" t="s">
        <v>4236</v>
      </c>
      <c r="B440" s="120" t="s">
        <v>3630</v>
      </c>
      <c r="C440" s="22" t="s">
        <v>4237</v>
      </c>
      <c r="D440" s="21" t="s">
        <v>37</v>
      </c>
      <c r="E440" s="123" t="s">
        <v>3793</v>
      </c>
      <c r="F440" s="54" t="s">
        <v>3792</v>
      </c>
      <c r="G440" s="25" t="str">
        <f t="shared" si="23"/>
        <v>33.150049</v>
      </c>
      <c r="H440" s="25" t="s">
        <v>5391</v>
      </c>
      <c r="I440" s="123">
        <v>5.0</v>
      </c>
      <c r="J440" s="123">
        <v>10.0</v>
      </c>
      <c r="K440" s="123">
        <v>0.0</v>
      </c>
      <c r="L440" s="123">
        <v>4.0</v>
      </c>
      <c r="M440" s="123">
        <v>0.0</v>
      </c>
      <c r="N440" s="123">
        <v>0.0</v>
      </c>
      <c r="O440" s="123">
        <v>4.0</v>
      </c>
      <c r="P440" s="55">
        <f t="shared" si="68"/>
        <v>0.4</v>
      </c>
      <c r="Q440" s="176">
        <f t="shared" si="3"/>
        <v>6</v>
      </c>
      <c r="R440" s="126"/>
      <c r="S440" s="22"/>
      <c r="T440" s="55"/>
      <c r="U440" s="55"/>
      <c r="V440" s="55"/>
      <c r="W440" s="55"/>
      <c r="X440" s="55"/>
      <c r="Y440" s="55"/>
      <c r="Z440" s="55"/>
      <c r="AA440" s="55"/>
      <c r="AB440" s="55"/>
      <c r="AC440" s="55"/>
      <c r="AD440" s="55"/>
    </row>
    <row r="441">
      <c r="A441" s="11" t="s">
        <v>220</v>
      </c>
      <c r="B441" s="11" t="s">
        <v>35</v>
      </c>
      <c r="C441" s="12" t="s">
        <v>221</v>
      </c>
      <c r="D441" s="11" t="s">
        <v>37</v>
      </c>
      <c r="E441" s="11" t="s">
        <v>223</v>
      </c>
      <c r="F441" s="14" t="s">
        <v>80</v>
      </c>
      <c r="G441" s="14" t="str">
        <f t="shared" si="23"/>
        <v>34.354216</v>
      </c>
      <c r="H441" s="14" t="s">
        <v>5412</v>
      </c>
      <c r="I441" s="11">
        <v>13.0</v>
      </c>
      <c r="J441" s="11">
        <v>13.0</v>
      </c>
      <c r="K441" s="11">
        <v>0.0</v>
      </c>
      <c r="L441" s="11">
        <v>0.0</v>
      </c>
      <c r="M441" s="11">
        <v>0.0</v>
      </c>
      <c r="N441" s="11">
        <v>0.0</v>
      </c>
      <c r="O441" s="11">
        <v>0.0</v>
      </c>
      <c r="P441" s="55">
        <f t="shared" si="68"/>
        <v>0</v>
      </c>
      <c r="Q441" s="176">
        <f t="shared" si="3"/>
        <v>13</v>
      </c>
      <c r="R441" s="11"/>
      <c r="S441" s="11"/>
    </row>
    <row r="442">
      <c r="A442" s="11" t="s">
        <v>998</v>
      </c>
      <c r="B442" s="11" t="s">
        <v>35</v>
      </c>
      <c r="C442" s="12" t="s">
        <v>999</v>
      </c>
      <c r="D442" s="11" t="s">
        <v>37</v>
      </c>
      <c r="E442" s="11" t="s">
        <v>1003</v>
      </c>
      <c r="F442" s="14" t="s">
        <v>1002</v>
      </c>
      <c r="G442" s="14" t="str">
        <f t="shared" si="23"/>
        <v>36.599741</v>
      </c>
      <c r="H442" s="14" t="s">
        <v>5535</v>
      </c>
      <c r="I442" s="11">
        <v>12.0</v>
      </c>
      <c r="J442" s="11">
        <v>12.0</v>
      </c>
      <c r="K442" s="11">
        <v>0.0</v>
      </c>
      <c r="L442" s="11">
        <v>0.0</v>
      </c>
      <c r="M442" s="11">
        <v>0.0</v>
      </c>
      <c r="N442" s="11">
        <v>0.0</v>
      </c>
      <c r="O442" s="11">
        <v>0.0</v>
      </c>
      <c r="P442" s="55">
        <f t="shared" si="68"/>
        <v>0</v>
      </c>
      <c r="Q442" s="176">
        <f t="shared" si="3"/>
        <v>12</v>
      </c>
      <c r="R442" s="11"/>
      <c r="S442" s="11"/>
    </row>
    <row r="443">
      <c r="A443" s="20" t="s">
        <v>2649</v>
      </c>
      <c r="B443" s="21" t="s">
        <v>2301</v>
      </c>
      <c r="C443" s="22" t="s">
        <v>2130</v>
      </c>
      <c r="D443" s="21" t="s">
        <v>1537</v>
      </c>
      <c r="E443" s="20" t="s">
        <v>2651</v>
      </c>
      <c r="F443" s="21" t="s">
        <v>2378</v>
      </c>
      <c r="G443" s="25" t="str">
        <f t="shared" si="23"/>
        <v>1.876645</v>
      </c>
      <c r="H443" s="25" t="s">
        <v>5450</v>
      </c>
      <c r="I443" s="20">
        <v>0.0</v>
      </c>
      <c r="J443" s="20">
        <v>5.0</v>
      </c>
      <c r="K443" s="20">
        <v>0.0</v>
      </c>
      <c r="L443" s="20">
        <v>5.0</v>
      </c>
      <c r="M443" s="20">
        <v>0.0</v>
      </c>
      <c r="N443" s="20">
        <v>0.0</v>
      </c>
      <c r="O443" s="20">
        <v>0.0</v>
      </c>
      <c r="P443" s="55">
        <f t="shared" si="68"/>
        <v>1</v>
      </c>
      <c r="Q443" s="176">
        <f t="shared" si="3"/>
        <v>0</v>
      </c>
      <c r="R443" s="20"/>
      <c r="S443" s="20"/>
      <c r="T443" s="53"/>
      <c r="U443" s="53"/>
      <c r="V443" s="53"/>
      <c r="W443" s="53"/>
      <c r="X443" s="53"/>
      <c r="Y443" s="53"/>
    </row>
    <row r="444">
      <c r="A444" s="11" t="s">
        <v>2129</v>
      </c>
      <c r="B444" s="11" t="s">
        <v>35</v>
      </c>
      <c r="C444" s="12" t="s">
        <v>2130</v>
      </c>
      <c r="D444" s="11" t="s">
        <v>1537</v>
      </c>
      <c r="E444" s="11" t="s">
        <v>2135</v>
      </c>
      <c r="F444" s="14" t="s">
        <v>2134</v>
      </c>
      <c r="G444" s="14" t="str">
        <f t="shared" si="23"/>
        <v>32.884051</v>
      </c>
      <c r="H444" s="14" t="s">
        <v>5536</v>
      </c>
      <c r="I444" s="11">
        <v>6.0</v>
      </c>
      <c r="J444" s="11">
        <v>6.0</v>
      </c>
      <c r="K444" s="11">
        <v>0.0</v>
      </c>
      <c r="L444" s="11">
        <v>0.0</v>
      </c>
      <c r="M444" s="11">
        <v>0.0</v>
      </c>
      <c r="N444" s="11">
        <v>0.0</v>
      </c>
      <c r="O444" s="11">
        <v>0.0</v>
      </c>
      <c r="P444" s="55">
        <f t="shared" si="68"/>
        <v>0</v>
      </c>
      <c r="Q444" s="176">
        <f t="shared" si="3"/>
        <v>6</v>
      </c>
      <c r="R444" s="19"/>
      <c r="S444" s="11"/>
    </row>
    <row r="445">
      <c r="A445" s="11" t="s">
        <v>2137</v>
      </c>
      <c r="B445" s="11" t="s">
        <v>35</v>
      </c>
      <c r="C445" s="12" t="s">
        <v>2130</v>
      </c>
      <c r="D445" s="11" t="s">
        <v>1537</v>
      </c>
      <c r="E445" s="11" t="s">
        <v>2141</v>
      </c>
      <c r="F445" s="14" t="s">
        <v>2140</v>
      </c>
      <c r="G445" s="14" t="str">
        <f t="shared" si="23"/>
        <v>33.966154</v>
      </c>
      <c r="H445" s="14" t="s">
        <v>5537</v>
      </c>
      <c r="I445" s="11">
        <v>35.0</v>
      </c>
      <c r="J445" s="11">
        <v>35.0</v>
      </c>
      <c r="K445" s="11">
        <v>0.0</v>
      </c>
      <c r="L445" s="11">
        <v>0.0</v>
      </c>
      <c r="M445" s="11">
        <v>0.0</v>
      </c>
      <c r="N445" s="11">
        <v>0.0</v>
      </c>
      <c r="O445" s="11">
        <v>0.0</v>
      </c>
      <c r="P445" s="55">
        <f t="shared" si="68"/>
        <v>0</v>
      </c>
      <c r="Q445" s="176">
        <f t="shared" si="3"/>
        <v>35</v>
      </c>
      <c r="R445" s="19"/>
      <c r="S445" s="11"/>
    </row>
    <row r="446">
      <c r="A446" s="22" t="s">
        <v>4664</v>
      </c>
      <c r="B446" s="120" t="s">
        <v>3630</v>
      </c>
      <c r="C446" s="22" t="s">
        <v>4665</v>
      </c>
      <c r="D446" s="21" t="s">
        <v>37</v>
      </c>
      <c r="E446" s="123" t="s">
        <v>4651</v>
      </c>
      <c r="F446" s="54" t="s">
        <v>4650</v>
      </c>
      <c r="G446" s="25" t="str">
        <f t="shared" si="23"/>
        <v>32.514466</v>
      </c>
      <c r="H446" s="25" t="s">
        <v>5516</v>
      </c>
      <c r="I446" s="123">
        <v>3.0</v>
      </c>
      <c r="J446" s="123">
        <v>5.0</v>
      </c>
      <c r="K446" s="123">
        <v>0.0</v>
      </c>
      <c r="L446" s="123">
        <v>0.0</v>
      </c>
      <c r="M446" s="123">
        <v>0.0</v>
      </c>
      <c r="N446" s="123">
        <v>0.0</v>
      </c>
      <c r="O446" s="123">
        <v>4.0</v>
      </c>
      <c r="P446" s="55">
        <f t="shared" si="68"/>
        <v>0</v>
      </c>
      <c r="Q446" s="176">
        <f t="shared" si="3"/>
        <v>5</v>
      </c>
      <c r="R446" s="126"/>
      <c r="S446" s="22"/>
      <c r="T446" s="55"/>
      <c r="U446" s="55"/>
      <c r="V446" s="55"/>
      <c r="W446" s="55"/>
      <c r="X446" s="55"/>
      <c r="Y446" s="55"/>
      <c r="Z446" s="55"/>
      <c r="AA446" s="55"/>
      <c r="AB446" s="55"/>
      <c r="AC446" s="55"/>
      <c r="AD446" s="55"/>
    </row>
    <row r="447">
      <c r="A447" s="81" t="s">
        <v>2928</v>
      </c>
      <c r="B447" s="83" t="s">
        <v>2719</v>
      </c>
      <c r="C447" s="84" t="s">
        <v>2929</v>
      </c>
      <c r="D447" s="83" t="s">
        <v>37</v>
      </c>
      <c r="E447" s="105" t="s">
        <v>2793</v>
      </c>
      <c r="F447" s="86" t="s">
        <v>2792</v>
      </c>
      <c r="G447" s="25" t="str">
        <f t="shared" si="23"/>
        <v>13.216737</v>
      </c>
      <c r="H447" s="25" t="s">
        <v>5489</v>
      </c>
      <c r="I447" s="81">
        <v>5.0</v>
      </c>
      <c r="J447" s="81">
        <v>12.0</v>
      </c>
      <c r="K447" s="81">
        <v>0.0</v>
      </c>
      <c r="L447" s="81">
        <v>0.0</v>
      </c>
      <c r="M447" s="81">
        <v>0.0</v>
      </c>
      <c r="N447" s="81">
        <v>0.0</v>
      </c>
      <c r="O447" s="81">
        <v>0.0</v>
      </c>
      <c r="P447" s="55">
        <f t="shared" si="68"/>
        <v>0</v>
      </c>
      <c r="Q447" s="176">
        <f t="shared" si="3"/>
        <v>12</v>
      </c>
      <c r="R447" s="55"/>
      <c r="S447" s="55"/>
      <c r="T447" s="55"/>
      <c r="U447" s="55"/>
      <c r="V447" s="55"/>
      <c r="W447" s="55"/>
      <c r="X447" s="55"/>
      <c r="Y447" s="55"/>
      <c r="Z447" s="55"/>
      <c r="AA447" s="55"/>
      <c r="AB447" s="55"/>
      <c r="AC447" s="55"/>
      <c r="AD447" s="55"/>
      <c r="AE447" s="55"/>
      <c r="AF447" s="55"/>
      <c r="AG447" s="55"/>
      <c r="AH447" s="55"/>
      <c r="AI447" s="55"/>
      <c r="AJ447" s="55"/>
    </row>
    <row r="448">
      <c r="A448" s="81" t="s">
        <v>2930</v>
      </c>
      <c r="B448" s="83" t="s">
        <v>2719</v>
      </c>
      <c r="C448" s="84" t="s">
        <v>2929</v>
      </c>
      <c r="D448" s="83" t="s">
        <v>37</v>
      </c>
      <c r="E448" s="105" t="s">
        <v>2834</v>
      </c>
      <c r="F448" s="86" t="s">
        <v>2833</v>
      </c>
      <c r="G448" s="25" t="str">
        <f t="shared" si="23"/>
        <v>13.357462</v>
      </c>
      <c r="H448" s="25" t="s">
        <v>5538</v>
      </c>
      <c r="I448" s="81">
        <v>2.0</v>
      </c>
      <c r="J448" s="81">
        <v>4.0</v>
      </c>
      <c r="K448" s="81">
        <v>0.0</v>
      </c>
      <c r="L448" s="81">
        <v>0.0</v>
      </c>
      <c r="M448" s="81">
        <v>0.0</v>
      </c>
      <c r="N448" s="81">
        <v>0.0</v>
      </c>
      <c r="O448" s="81">
        <v>0.0</v>
      </c>
      <c r="P448" s="55">
        <f t="shared" si="68"/>
        <v>0</v>
      </c>
      <c r="Q448" s="176">
        <f t="shared" si="3"/>
        <v>4</v>
      </c>
      <c r="R448" s="55"/>
      <c r="S448" s="55"/>
      <c r="T448" s="55"/>
      <c r="U448" s="55"/>
      <c r="V448" s="55"/>
      <c r="W448" s="55"/>
      <c r="X448" s="55"/>
      <c r="Y448" s="55"/>
      <c r="Z448" s="55"/>
      <c r="AA448" s="55"/>
      <c r="AB448" s="55"/>
      <c r="AC448" s="55"/>
      <c r="AD448" s="55"/>
      <c r="AE448" s="55"/>
      <c r="AF448" s="55"/>
      <c r="AG448" s="55"/>
      <c r="AH448" s="55"/>
      <c r="AI448" s="55"/>
      <c r="AJ448" s="55"/>
    </row>
    <row r="449">
      <c r="A449" s="81" t="s">
        <v>3297</v>
      </c>
      <c r="B449" s="83" t="s">
        <v>2719</v>
      </c>
      <c r="C449" s="84" t="s">
        <v>3298</v>
      </c>
      <c r="D449" s="83" t="s">
        <v>37</v>
      </c>
      <c r="E449" s="105" t="s">
        <v>3301</v>
      </c>
      <c r="F449" s="86" t="s">
        <v>3300</v>
      </c>
      <c r="G449" s="25" t="str">
        <f t="shared" si="23"/>
        <v>14.529564</v>
      </c>
      <c r="H449" s="25" t="s">
        <v>5539</v>
      </c>
      <c r="I449" s="81">
        <v>1.0</v>
      </c>
      <c r="J449" s="81">
        <v>4.0</v>
      </c>
      <c r="K449" s="81">
        <v>0.0</v>
      </c>
      <c r="L449" s="81">
        <v>0.0</v>
      </c>
      <c r="M449" s="81">
        <v>0.0</v>
      </c>
      <c r="N449" s="81">
        <v>0.0</v>
      </c>
      <c r="O449" s="81">
        <v>0.0</v>
      </c>
      <c r="P449" s="183">
        <v>0.0</v>
      </c>
      <c r="Q449" s="176">
        <f t="shared" si="3"/>
        <v>4</v>
      </c>
      <c r="R449" s="55"/>
      <c r="S449" s="55"/>
      <c r="T449" s="55"/>
      <c r="U449" s="55"/>
      <c r="V449" s="55"/>
      <c r="W449" s="55"/>
      <c r="X449" s="55"/>
      <c r="Y449" s="55"/>
      <c r="Z449" s="55"/>
      <c r="AA449" s="55"/>
      <c r="AB449" s="55"/>
      <c r="AC449" s="55"/>
      <c r="AD449" s="55"/>
      <c r="AE449" s="55"/>
      <c r="AF449" s="55"/>
      <c r="AG449" s="55"/>
      <c r="AH449" s="55"/>
      <c r="AI449" s="55"/>
      <c r="AJ449" s="55"/>
    </row>
    <row r="450">
      <c r="A450" s="22" t="s">
        <v>4242</v>
      </c>
      <c r="B450" s="120" t="s">
        <v>3630</v>
      </c>
      <c r="C450" s="22" t="s">
        <v>4240</v>
      </c>
      <c r="D450" s="21" t="s">
        <v>37</v>
      </c>
      <c r="E450" s="123" t="s">
        <v>3768</v>
      </c>
      <c r="F450" s="54" t="s">
        <v>3648</v>
      </c>
      <c r="G450" s="25" t="str">
        <f t="shared" si="23"/>
        <v>32.943065</v>
      </c>
      <c r="H450" s="25" t="s">
        <v>5399</v>
      </c>
      <c r="I450" s="123">
        <v>7.0</v>
      </c>
      <c r="J450" s="123">
        <v>15.0</v>
      </c>
      <c r="K450" s="123">
        <v>0.0</v>
      </c>
      <c r="L450" s="123">
        <v>0.0</v>
      </c>
      <c r="M450" s="123">
        <v>0.0</v>
      </c>
      <c r="N450" s="123">
        <v>0.0</v>
      </c>
      <c r="O450" s="123">
        <v>4.0</v>
      </c>
      <c r="P450" s="55">
        <f t="shared" ref="P450:P455" si="69">L450/J450</f>
        <v>0</v>
      </c>
      <c r="Q450" s="176">
        <f t="shared" si="3"/>
        <v>15</v>
      </c>
      <c r="R450" s="126"/>
      <c r="S450" s="22"/>
      <c r="T450" s="55"/>
      <c r="U450" s="55"/>
      <c r="V450" s="55"/>
      <c r="W450" s="55"/>
      <c r="X450" s="55"/>
      <c r="Y450" s="55"/>
      <c r="Z450" s="55"/>
      <c r="AA450" s="55"/>
      <c r="AB450" s="55"/>
      <c r="AC450" s="55"/>
      <c r="AD450" s="55"/>
    </row>
    <row r="451">
      <c r="A451" s="22" t="s">
        <v>4239</v>
      </c>
      <c r="B451" s="120" t="s">
        <v>3630</v>
      </c>
      <c r="C451" s="22" t="s">
        <v>4240</v>
      </c>
      <c r="D451" s="21" t="s">
        <v>37</v>
      </c>
      <c r="E451" s="123" t="s">
        <v>3793</v>
      </c>
      <c r="F451" s="54" t="s">
        <v>3792</v>
      </c>
      <c r="G451" s="25" t="str">
        <f t="shared" si="23"/>
        <v>33.150049</v>
      </c>
      <c r="H451" s="25" t="s">
        <v>5391</v>
      </c>
      <c r="I451" s="123">
        <v>8.0</v>
      </c>
      <c r="J451" s="123">
        <v>14.0</v>
      </c>
      <c r="K451" s="123">
        <v>0.0</v>
      </c>
      <c r="L451" s="123">
        <v>4.0</v>
      </c>
      <c r="M451" s="123">
        <v>0.0</v>
      </c>
      <c r="N451" s="123">
        <v>0.0</v>
      </c>
      <c r="O451" s="123">
        <v>12.0</v>
      </c>
      <c r="P451" s="55">
        <f t="shared" si="69"/>
        <v>0.2857142857</v>
      </c>
      <c r="Q451" s="176">
        <f t="shared" si="3"/>
        <v>10</v>
      </c>
      <c r="R451" s="126"/>
      <c r="S451" s="22"/>
      <c r="T451" s="55"/>
      <c r="U451" s="55"/>
      <c r="V451" s="55"/>
      <c r="W451" s="55"/>
      <c r="X451" s="55"/>
      <c r="Y451" s="55"/>
      <c r="Z451" s="55"/>
      <c r="AA451" s="55"/>
      <c r="AB451" s="55"/>
      <c r="AC451" s="55"/>
      <c r="AD451" s="55"/>
    </row>
    <row r="452">
      <c r="A452" s="81" t="s">
        <v>3302</v>
      </c>
      <c r="B452" s="83" t="s">
        <v>2719</v>
      </c>
      <c r="C452" s="84" t="s">
        <v>3303</v>
      </c>
      <c r="D452" s="83" t="s">
        <v>37</v>
      </c>
      <c r="E452" s="105" t="s">
        <v>3291</v>
      </c>
      <c r="F452" s="86" t="s">
        <v>2969</v>
      </c>
      <c r="G452" s="25" t="str">
        <f t="shared" si="23"/>
        <v>14.540432</v>
      </c>
      <c r="H452" s="25" t="s">
        <v>5505</v>
      </c>
      <c r="I452" s="81">
        <v>4.0</v>
      </c>
      <c r="J452" s="81">
        <v>4.0</v>
      </c>
      <c r="K452" s="81">
        <v>0.0</v>
      </c>
      <c r="L452" s="81">
        <v>0.0</v>
      </c>
      <c r="M452" s="81">
        <v>0.0</v>
      </c>
      <c r="N452" s="81">
        <v>0.0</v>
      </c>
      <c r="O452" s="81">
        <v>2.0</v>
      </c>
      <c r="P452" s="55">
        <f t="shared" si="69"/>
        <v>0</v>
      </c>
      <c r="Q452" s="176">
        <f t="shared" si="3"/>
        <v>4</v>
      </c>
      <c r="R452" s="55"/>
      <c r="S452" s="55"/>
      <c r="T452" s="55"/>
      <c r="U452" s="55"/>
      <c r="V452" s="55"/>
      <c r="W452" s="55"/>
      <c r="X452" s="55"/>
      <c r="Y452" s="55"/>
      <c r="Z452" s="55"/>
      <c r="AA452" s="55"/>
      <c r="AB452" s="55"/>
      <c r="AC452" s="55"/>
      <c r="AD452" s="55"/>
      <c r="AE452" s="55"/>
      <c r="AF452" s="55"/>
      <c r="AG452" s="55"/>
      <c r="AH452" s="55"/>
      <c r="AI452" s="55"/>
      <c r="AJ452" s="55"/>
    </row>
    <row r="453">
      <c r="A453" s="22" t="s">
        <v>3955</v>
      </c>
      <c r="B453" s="120" t="s">
        <v>3630</v>
      </c>
      <c r="C453" s="22" t="s">
        <v>3956</v>
      </c>
      <c r="D453" s="21" t="s">
        <v>37</v>
      </c>
      <c r="E453" s="123" t="s">
        <v>3958</v>
      </c>
      <c r="F453" s="54" t="s">
        <v>3671</v>
      </c>
      <c r="G453" s="25" t="str">
        <f t="shared" si="23"/>
        <v>32.320237</v>
      </c>
      <c r="H453" s="25" t="s">
        <v>5395</v>
      </c>
      <c r="I453" s="123">
        <v>5.0</v>
      </c>
      <c r="J453" s="123">
        <v>9.0</v>
      </c>
      <c r="K453" s="123">
        <v>0.0</v>
      </c>
      <c r="L453" s="123">
        <v>0.0</v>
      </c>
      <c r="M453" s="123">
        <v>0.0</v>
      </c>
      <c r="N453" s="123">
        <v>0.0</v>
      </c>
      <c r="O453" s="123">
        <v>4.0</v>
      </c>
      <c r="P453" s="55">
        <f t="shared" si="69"/>
        <v>0</v>
      </c>
      <c r="Q453" s="176">
        <f t="shared" si="3"/>
        <v>9</v>
      </c>
      <c r="R453" s="126"/>
      <c r="S453" s="22"/>
      <c r="T453" s="55"/>
      <c r="U453" s="55"/>
      <c r="V453" s="55"/>
      <c r="W453" s="55"/>
      <c r="X453" s="55"/>
      <c r="Y453" s="55"/>
      <c r="Z453" s="55"/>
      <c r="AA453" s="55"/>
      <c r="AB453" s="55"/>
      <c r="AC453" s="55"/>
      <c r="AD453" s="55"/>
    </row>
    <row r="454">
      <c r="A454" s="22" t="s">
        <v>4667</v>
      </c>
      <c r="B454" s="120" t="s">
        <v>3630</v>
      </c>
      <c r="C454" s="22" t="s">
        <v>4668</v>
      </c>
      <c r="D454" s="21" t="s">
        <v>37</v>
      </c>
      <c r="E454" s="123" t="s">
        <v>3793</v>
      </c>
      <c r="F454" s="54" t="s">
        <v>3792</v>
      </c>
      <c r="G454" s="25" t="str">
        <f t="shared" si="23"/>
        <v>33.150049</v>
      </c>
      <c r="H454" s="25" t="s">
        <v>5391</v>
      </c>
      <c r="I454" s="123">
        <v>5.0</v>
      </c>
      <c r="J454" s="123">
        <v>8.0</v>
      </c>
      <c r="K454" s="123">
        <v>0.0</v>
      </c>
      <c r="L454" s="123">
        <v>0.0</v>
      </c>
      <c r="M454" s="123">
        <v>0.0</v>
      </c>
      <c r="N454" s="123">
        <v>0.0</v>
      </c>
      <c r="O454" s="123">
        <v>1.0</v>
      </c>
      <c r="P454" s="55">
        <f t="shared" si="69"/>
        <v>0</v>
      </c>
      <c r="Q454" s="176">
        <f t="shared" si="3"/>
        <v>8</v>
      </c>
      <c r="R454" s="126"/>
      <c r="S454" s="22"/>
      <c r="T454" s="55"/>
      <c r="U454" s="55"/>
      <c r="V454" s="55"/>
      <c r="W454" s="55"/>
      <c r="X454" s="55"/>
      <c r="Y454" s="55"/>
      <c r="Z454" s="55"/>
      <c r="AA454" s="55"/>
      <c r="AB454" s="55"/>
      <c r="AC454" s="55"/>
      <c r="AD454" s="55"/>
    </row>
    <row r="455">
      <c r="A455" s="81" t="s">
        <v>2931</v>
      </c>
      <c r="B455" s="83" t="s">
        <v>2719</v>
      </c>
      <c r="C455" s="84" t="s">
        <v>2932</v>
      </c>
      <c r="D455" s="83" t="s">
        <v>37</v>
      </c>
      <c r="E455" s="105" t="s">
        <v>2934</v>
      </c>
      <c r="F455" s="86" t="s">
        <v>1141</v>
      </c>
      <c r="G455" s="25" t="str">
        <f t="shared" si="23"/>
        <v>13.6077214</v>
      </c>
      <c r="H455" s="38">
        <v>44.984871</v>
      </c>
      <c r="I455" s="81">
        <v>6.0</v>
      </c>
      <c r="J455" s="81">
        <v>7.0</v>
      </c>
      <c r="K455" s="81">
        <v>0.0</v>
      </c>
      <c r="L455" s="81">
        <v>0.0</v>
      </c>
      <c r="M455" s="81">
        <v>0.0</v>
      </c>
      <c r="N455" s="81">
        <v>0.0</v>
      </c>
      <c r="O455" s="81">
        <v>0.0</v>
      </c>
      <c r="P455" s="55">
        <f t="shared" si="69"/>
        <v>0</v>
      </c>
      <c r="Q455" s="176">
        <f t="shared" si="3"/>
        <v>7</v>
      </c>
      <c r="R455" s="55"/>
      <c r="S455" s="55"/>
      <c r="T455" s="55"/>
      <c r="U455" s="55"/>
      <c r="V455" s="55"/>
      <c r="W455" s="55"/>
      <c r="X455" s="55"/>
      <c r="Y455" s="55"/>
      <c r="Z455" s="55"/>
      <c r="AA455" s="55"/>
      <c r="AB455" s="55"/>
      <c r="AC455" s="55"/>
      <c r="AD455" s="55"/>
      <c r="AE455" s="55"/>
      <c r="AF455" s="55"/>
      <c r="AG455" s="55"/>
      <c r="AH455" s="55"/>
      <c r="AI455" s="55"/>
      <c r="AJ455" s="55"/>
    </row>
    <row r="456">
      <c r="A456" s="81" t="s">
        <v>2935</v>
      </c>
      <c r="B456" s="83" t="s">
        <v>2719</v>
      </c>
      <c r="C456" s="84" t="s">
        <v>2932</v>
      </c>
      <c r="D456" s="83" t="s">
        <v>37</v>
      </c>
      <c r="E456" s="86" t="s">
        <v>2937</v>
      </c>
      <c r="F456" s="86" t="s">
        <v>2722</v>
      </c>
      <c r="G456" s="25" t="str">
        <f t="shared" si="23"/>
        <v>15.470031</v>
      </c>
      <c r="H456" s="25" t="s">
        <v>5433</v>
      </c>
      <c r="I456" s="81">
        <v>10.0</v>
      </c>
      <c r="J456" s="81">
        <v>10.0</v>
      </c>
      <c r="K456" s="81">
        <v>0.0</v>
      </c>
      <c r="L456" s="81">
        <v>0.0</v>
      </c>
      <c r="M456" s="81">
        <v>0.0</v>
      </c>
      <c r="N456" s="81">
        <v>0.0</v>
      </c>
      <c r="O456" s="81">
        <v>0.0</v>
      </c>
      <c r="P456" s="183">
        <v>0.0</v>
      </c>
      <c r="Q456" s="176">
        <f t="shared" si="3"/>
        <v>10</v>
      </c>
      <c r="R456" s="55"/>
      <c r="S456" s="55"/>
      <c r="T456" s="55"/>
      <c r="U456" s="55"/>
      <c r="V456" s="55"/>
      <c r="W456" s="55"/>
      <c r="X456" s="55"/>
      <c r="Y456" s="55"/>
      <c r="Z456" s="55"/>
      <c r="AA456" s="55"/>
      <c r="AB456" s="55"/>
      <c r="AC456" s="55"/>
      <c r="AD456" s="55"/>
      <c r="AE456" s="55"/>
      <c r="AF456" s="55"/>
      <c r="AG456" s="55"/>
      <c r="AH456" s="55"/>
      <c r="AI456" s="55"/>
      <c r="AJ456" s="55"/>
    </row>
    <row r="457">
      <c r="A457" s="81" t="s">
        <v>2938</v>
      </c>
      <c r="B457" s="83" t="s">
        <v>2719</v>
      </c>
      <c r="C457" s="84" t="s">
        <v>2932</v>
      </c>
      <c r="D457" s="83" t="s">
        <v>37</v>
      </c>
      <c r="E457" s="105" t="s">
        <v>2942</v>
      </c>
      <c r="F457" s="86" t="s">
        <v>2941</v>
      </c>
      <c r="G457" s="25" t="str">
        <f t="shared" si="23"/>
        <v>14.6464749</v>
      </c>
      <c r="H457" s="25" t="s">
        <v>5540</v>
      </c>
      <c r="I457" s="81">
        <v>6.0</v>
      </c>
      <c r="J457" s="81">
        <v>10.0</v>
      </c>
      <c r="K457" s="81">
        <v>0.0</v>
      </c>
      <c r="L457" s="81">
        <v>0.0</v>
      </c>
      <c r="M457" s="81">
        <v>0.0</v>
      </c>
      <c r="N457" s="81">
        <v>0.0</v>
      </c>
      <c r="O457" s="81">
        <v>0.0</v>
      </c>
      <c r="P457" s="55">
        <f t="shared" ref="P457:P458" si="70">L457/J457</f>
        <v>0</v>
      </c>
      <c r="Q457" s="176">
        <f t="shared" si="3"/>
        <v>10</v>
      </c>
      <c r="R457" s="55"/>
      <c r="S457" s="55"/>
      <c r="T457" s="55"/>
      <c r="U457" s="55"/>
      <c r="V457" s="55"/>
      <c r="W457" s="55"/>
      <c r="X457" s="55"/>
      <c r="Y457" s="55"/>
      <c r="Z457" s="55"/>
      <c r="AA457" s="55"/>
      <c r="AB457" s="55"/>
      <c r="AC457" s="55"/>
      <c r="AD457" s="55"/>
      <c r="AE457" s="55"/>
      <c r="AF457" s="55"/>
      <c r="AG457" s="55"/>
      <c r="AH457" s="55"/>
      <c r="AI457" s="55"/>
      <c r="AJ457" s="55"/>
    </row>
    <row r="458">
      <c r="A458" s="81" t="s">
        <v>3201</v>
      </c>
      <c r="B458" s="83" t="s">
        <v>2719</v>
      </c>
      <c r="C458" s="84" t="s">
        <v>3202</v>
      </c>
      <c r="D458" s="83" t="s">
        <v>37</v>
      </c>
      <c r="E458" s="105" t="s">
        <v>3074</v>
      </c>
      <c r="F458" s="86" t="s">
        <v>2722</v>
      </c>
      <c r="G458" s="25" t="str">
        <f t="shared" si="23"/>
        <v>15.470031</v>
      </c>
      <c r="H458" s="25" t="s">
        <v>5433</v>
      </c>
      <c r="I458" s="81">
        <v>4.0</v>
      </c>
      <c r="J458" s="81">
        <v>6.0</v>
      </c>
      <c r="K458" s="81">
        <v>0.0</v>
      </c>
      <c r="L458" s="81">
        <v>0.0</v>
      </c>
      <c r="M458" s="81">
        <v>0.0</v>
      </c>
      <c r="N458" s="81">
        <v>0.0</v>
      </c>
      <c r="O458" s="81">
        <v>0.0</v>
      </c>
      <c r="P458" s="55">
        <f t="shared" si="70"/>
        <v>0</v>
      </c>
      <c r="Q458" s="176">
        <f t="shared" si="3"/>
        <v>6</v>
      </c>
      <c r="R458" s="55"/>
      <c r="S458" s="55"/>
      <c r="T458" s="55"/>
      <c r="U458" s="55"/>
      <c r="V458" s="55"/>
      <c r="W458" s="55"/>
      <c r="X458" s="55"/>
      <c r="Y458" s="55"/>
      <c r="Z458" s="55"/>
      <c r="AA458" s="55"/>
      <c r="AB458" s="55"/>
      <c r="AC458" s="55"/>
      <c r="AD458" s="55"/>
      <c r="AE458" s="55"/>
      <c r="AF458" s="55"/>
      <c r="AG458" s="55"/>
      <c r="AH458" s="55"/>
      <c r="AI458" s="55"/>
      <c r="AJ458" s="55"/>
    </row>
    <row r="459">
      <c r="A459" s="20" t="s">
        <v>2467</v>
      </c>
      <c r="B459" s="21" t="s">
        <v>2301</v>
      </c>
      <c r="C459" s="22" t="s">
        <v>1006</v>
      </c>
      <c r="D459" s="21" t="s">
        <v>37</v>
      </c>
      <c r="E459" s="20" t="s">
        <v>2469</v>
      </c>
      <c r="F459" s="21" t="s">
        <v>2369</v>
      </c>
      <c r="G459" s="25" t="str">
        <f t="shared" si="23"/>
        <v>2.142622</v>
      </c>
      <c r="H459" s="25" t="s">
        <v>5541</v>
      </c>
      <c r="I459" s="20">
        <v>5.0</v>
      </c>
      <c r="J459" s="20">
        <v>5.0</v>
      </c>
      <c r="K459" s="20">
        <v>0.0</v>
      </c>
      <c r="L459" s="20">
        <v>0.0</v>
      </c>
      <c r="M459" s="20">
        <v>0.0</v>
      </c>
      <c r="N459" s="20">
        <v>0.0</v>
      </c>
      <c r="O459" s="20">
        <v>0.0</v>
      </c>
      <c r="P459" s="183">
        <v>0.0</v>
      </c>
      <c r="Q459" s="176">
        <f t="shared" si="3"/>
        <v>5</v>
      </c>
      <c r="R459" s="20"/>
      <c r="S459" s="20"/>
      <c r="T459" s="53"/>
      <c r="U459" s="53"/>
      <c r="V459" s="53"/>
      <c r="W459" s="53"/>
      <c r="X459" s="53"/>
      <c r="Y459" s="53"/>
    </row>
    <row r="460">
      <c r="A460" s="11" t="s">
        <v>1005</v>
      </c>
      <c r="B460" s="11" t="s">
        <v>35</v>
      </c>
      <c r="C460" s="12" t="s">
        <v>1006</v>
      </c>
      <c r="D460" s="11" t="s">
        <v>37</v>
      </c>
      <c r="E460" s="11" t="s">
        <v>1010</v>
      </c>
      <c r="F460" s="14" t="s">
        <v>1009</v>
      </c>
      <c r="G460" s="14" t="str">
        <f t="shared" si="23"/>
        <v>34.074090</v>
      </c>
      <c r="H460" s="14" t="s">
        <v>5409</v>
      </c>
      <c r="I460" s="11">
        <v>1.0</v>
      </c>
      <c r="J460" s="11">
        <v>1.0</v>
      </c>
      <c r="K460" s="11">
        <v>0.0</v>
      </c>
      <c r="L460" s="11">
        <v>0.0</v>
      </c>
      <c r="M460" s="11">
        <v>0.0</v>
      </c>
      <c r="N460" s="11">
        <v>0.0</v>
      </c>
      <c r="O460" s="11">
        <v>1.0</v>
      </c>
      <c r="P460" s="55">
        <f t="shared" ref="P460:P464" si="71">L460/J460</f>
        <v>0</v>
      </c>
      <c r="Q460" s="176">
        <f t="shared" si="3"/>
        <v>1</v>
      </c>
      <c r="R460" s="11"/>
      <c r="S460" s="11"/>
    </row>
    <row r="461">
      <c r="A461" s="22" t="s">
        <v>4670</v>
      </c>
      <c r="B461" s="120" t="s">
        <v>3630</v>
      </c>
      <c r="C461" s="22" t="s">
        <v>4671</v>
      </c>
      <c r="D461" s="21" t="s">
        <v>37</v>
      </c>
      <c r="E461" s="123" t="s">
        <v>4593</v>
      </c>
      <c r="F461" s="54" t="s">
        <v>3648</v>
      </c>
      <c r="G461" s="25" t="str">
        <f t="shared" si="23"/>
        <v>32.943065</v>
      </c>
      <c r="H461" s="25" t="s">
        <v>5399</v>
      </c>
      <c r="I461" s="123">
        <v>3.0</v>
      </c>
      <c r="J461" s="123">
        <v>5.0</v>
      </c>
      <c r="K461" s="123">
        <v>0.0</v>
      </c>
      <c r="L461" s="123">
        <v>0.0</v>
      </c>
      <c r="M461" s="123">
        <v>0.0</v>
      </c>
      <c r="N461" s="123">
        <v>0.0</v>
      </c>
      <c r="O461" s="123">
        <v>0.0</v>
      </c>
      <c r="P461" s="55">
        <f t="shared" si="71"/>
        <v>0</v>
      </c>
      <c r="Q461" s="176">
        <f t="shared" si="3"/>
        <v>5</v>
      </c>
      <c r="R461" s="126"/>
      <c r="S461" s="22"/>
      <c r="T461" s="55"/>
      <c r="U461" s="55"/>
      <c r="V461" s="55"/>
      <c r="W461" s="55"/>
      <c r="X461" s="55"/>
      <c r="Y461" s="55"/>
      <c r="Z461" s="55"/>
      <c r="AA461" s="55"/>
      <c r="AB461" s="55"/>
      <c r="AC461" s="55"/>
      <c r="AD461" s="55"/>
    </row>
    <row r="462">
      <c r="A462" s="22" t="s">
        <v>3715</v>
      </c>
      <c r="B462" s="120" t="s">
        <v>3630</v>
      </c>
      <c r="C462" s="22" t="s">
        <v>3716</v>
      </c>
      <c r="D462" s="21" t="s">
        <v>2303</v>
      </c>
      <c r="E462" s="123" t="s">
        <v>3661</v>
      </c>
      <c r="F462" s="54" t="s">
        <v>3660</v>
      </c>
      <c r="G462" s="25" t="str">
        <f t="shared" si="23"/>
        <v>34.786528</v>
      </c>
      <c r="H462" s="25" t="s">
        <v>5422</v>
      </c>
      <c r="I462" s="123">
        <v>12.0</v>
      </c>
      <c r="J462" s="123">
        <v>20.0</v>
      </c>
      <c r="K462" s="123">
        <v>4.0</v>
      </c>
      <c r="L462" s="123">
        <v>6.0</v>
      </c>
      <c r="M462" s="123">
        <v>1.0</v>
      </c>
      <c r="N462" s="123">
        <v>4.0</v>
      </c>
      <c r="O462" s="123">
        <v>9.0</v>
      </c>
      <c r="P462" s="55">
        <f t="shared" si="71"/>
        <v>0.3</v>
      </c>
      <c r="Q462" s="176">
        <f t="shared" si="3"/>
        <v>10</v>
      </c>
      <c r="R462" s="126"/>
      <c r="S462" s="22"/>
      <c r="T462" s="55"/>
      <c r="U462" s="55"/>
      <c r="V462" s="55"/>
      <c r="W462" s="55"/>
      <c r="X462" s="55"/>
      <c r="Y462" s="55"/>
      <c r="Z462" s="55"/>
      <c r="AA462" s="55"/>
      <c r="AB462" s="55"/>
      <c r="AC462" s="55"/>
      <c r="AD462" s="55"/>
    </row>
    <row r="463">
      <c r="A463" s="81" t="s">
        <v>2943</v>
      </c>
      <c r="B463" s="83" t="s">
        <v>2719</v>
      </c>
      <c r="C463" s="84" t="s">
        <v>2944</v>
      </c>
      <c r="D463" s="83" t="s">
        <v>37</v>
      </c>
      <c r="E463" s="105" t="s">
        <v>2834</v>
      </c>
      <c r="F463" s="86" t="s">
        <v>2833</v>
      </c>
      <c r="G463" s="25" t="str">
        <f t="shared" si="23"/>
        <v>13.357462</v>
      </c>
      <c r="H463" s="25" t="s">
        <v>5538</v>
      </c>
      <c r="I463" s="81">
        <v>10.0</v>
      </c>
      <c r="J463" s="81">
        <v>10.0</v>
      </c>
      <c r="K463" s="81">
        <v>0.0</v>
      </c>
      <c r="L463" s="81">
        <v>0.0</v>
      </c>
      <c r="M463" s="81">
        <v>0.0</v>
      </c>
      <c r="N463" s="81">
        <v>0.0</v>
      </c>
      <c r="O463" s="81">
        <v>0.0</v>
      </c>
      <c r="P463" s="55">
        <f t="shared" si="71"/>
        <v>0</v>
      </c>
      <c r="Q463" s="176">
        <f t="shared" si="3"/>
        <v>10</v>
      </c>
      <c r="R463" s="55"/>
      <c r="S463" s="55"/>
      <c r="T463" s="55"/>
      <c r="U463" s="55"/>
      <c r="V463" s="55"/>
      <c r="W463" s="55"/>
      <c r="X463" s="55"/>
      <c r="Y463" s="55"/>
      <c r="Z463" s="55"/>
      <c r="AA463" s="55"/>
      <c r="AB463" s="55"/>
      <c r="AC463" s="55"/>
      <c r="AD463" s="55"/>
      <c r="AE463" s="55"/>
      <c r="AF463" s="55"/>
      <c r="AG463" s="55"/>
      <c r="AH463" s="55"/>
      <c r="AI463" s="55"/>
      <c r="AJ463" s="55"/>
    </row>
    <row r="464">
      <c r="A464" s="81" t="s">
        <v>2945</v>
      </c>
      <c r="B464" s="83" t="s">
        <v>2719</v>
      </c>
      <c r="C464" s="84" t="s">
        <v>2944</v>
      </c>
      <c r="D464" s="83" t="s">
        <v>37</v>
      </c>
      <c r="E464" s="105" t="s">
        <v>2860</v>
      </c>
      <c r="F464" s="86" t="s">
        <v>2859</v>
      </c>
      <c r="G464" s="25" t="str">
        <f t="shared" si="23"/>
        <v>13.879273</v>
      </c>
      <c r="H464" s="25" t="s">
        <v>5448</v>
      </c>
      <c r="I464" s="81">
        <v>6.0</v>
      </c>
      <c r="J464" s="81">
        <v>6.0</v>
      </c>
      <c r="K464" s="81">
        <v>0.0</v>
      </c>
      <c r="L464" s="81">
        <v>0.0</v>
      </c>
      <c r="M464" s="81">
        <v>0.0</v>
      </c>
      <c r="N464" s="81">
        <v>0.0</v>
      </c>
      <c r="O464" s="81">
        <v>0.0</v>
      </c>
      <c r="P464" s="55">
        <f t="shared" si="71"/>
        <v>0</v>
      </c>
      <c r="Q464" s="176">
        <f t="shared" si="3"/>
        <v>6</v>
      </c>
      <c r="R464" s="55"/>
      <c r="S464" s="55"/>
      <c r="T464" s="55"/>
      <c r="U464" s="55"/>
      <c r="V464" s="55"/>
      <c r="W464" s="55"/>
      <c r="X464" s="55"/>
      <c r="Y464" s="55"/>
      <c r="Z464" s="55"/>
      <c r="AA464" s="55"/>
      <c r="AB464" s="55"/>
      <c r="AC464" s="55"/>
      <c r="AD464" s="55"/>
      <c r="AE464" s="55"/>
      <c r="AF464" s="55"/>
      <c r="AG464" s="55"/>
      <c r="AH464" s="55"/>
      <c r="AI464" s="55"/>
      <c r="AJ464" s="55"/>
    </row>
    <row r="465">
      <c r="A465" s="81" t="s">
        <v>2946</v>
      </c>
      <c r="B465" s="83" t="s">
        <v>2719</v>
      </c>
      <c r="C465" s="84" t="s">
        <v>2944</v>
      </c>
      <c r="D465" s="83" t="s">
        <v>37</v>
      </c>
      <c r="E465" s="105" t="s">
        <v>2793</v>
      </c>
      <c r="F465" s="86" t="s">
        <v>2792</v>
      </c>
      <c r="G465" s="25" t="str">
        <f t="shared" si="23"/>
        <v>13.216737</v>
      </c>
      <c r="H465" s="25" t="s">
        <v>5489</v>
      </c>
      <c r="I465" s="81">
        <v>0.0</v>
      </c>
      <c r="J465" s="81">
        <v>0.0</v>
      </c>
      <c r="K465" s="81">
        <v>0.0</v>
      </c>
      <c r="L465" s="81">
        <v>0.0</v>
      </c>
      <c r="M465" s="81">
        <v>0.0</v>
      </c>
      <c r="N465" s="81">
        <v>0.0</v>
      </c>
      <c r="O465" s="81">
        <v>2.0</v>
      </c>
      <c r="P465" s="183">
        <v>0.0</v>
      </c>
      <c r="Q465" s="176">
        <f t="shared" si="3"/>
        <v>0</v>
      </c>
      <c r="R465" s="55"/>
      <c r="S465" s="55"/>
      <c r="T465" s="55"/>
      <c r="U465" s="55"/>
      <c r="V465" s="55"/>
      <c r="W465" s="55"/>
      <c r="X465" s="55"/>
      <c r="Y465" s="55"/>
      <c r="Z465" s="55"/>
      <c r="AA465" s="55"/>
      <c r="AB465" s="55"/>
      <c r="AC465" s="55"/>
      <c r="AD465" s="55"/>
      <c r="AE465" s="55"/>
      <c r="AF465" s="55"/>
      <c r="AG465" s="55"/>
      <c r="AH465" s="55"/>
      <c r="AI465" s="55"/>
      <c r="AJ465" s="55"/>
    </row>
    <row r="466">
      <c r="A466" s="11" t="s">
        <v>225</v>
      </c>
      <c r="B466" s="11" t="s">
        <v>35</v>
      </c>
      <c r="C466" s="12" t="s">
        <v>226</v>
      </c>
      <c r="D466" s="11" t="s">
        <v>37</v>
      </c>
      <c r="E466" s="11" t="s">
        <v>229</v>
      </c>
      <c r="F466" s="14" t="s">
        <v>228</v>
      </c>
      <c r="G466" s="14" t="str">
        <f t="shared" si="23"/>
        <v>34.263148</v>
      </c>
      <c r="H466" s="14" t="s">
        <v>5501</v>
      </c>
      <c r="I466" s="11">
        <v>4.0</v>
      </c>
      <c r="J466" s="11">
        <v>4.0</v>
      </c>
      <c r="K466" s="11">
        <v>0.0</v>
      </c>
      <c r="L466" s="11">
        <v>0.0</v>
      </c>
      <c r="M466" s="11">
        <v>0.0</v>
      </c>
      <c r="N466" s="11">
        <v>0.0</v>
      </c>
      <c r="O466" s="11">
        <v>1.0</v>
      </c>
      <c r="P466" s="55">
        <f t="shared" ref="P466:P480" si="72">L466/J466</f>
        <v>0</v>
      </c>
      <c r="Q466" s="176">
        <f t="shared" si="3"/>
        <v>4</v>
      </c>
      <c r="R466" s="11"/>
      <c r="S466" s="11"/>
    </row>
    <row r="467">
      <c r="A467" s="81" t="s">
        <v>3612</v>
      </c>
      <c r="B467" s="83" t="s">
        <v>2719</v>
      </c>
      <c r="C467" s="84" t="s">
        <v>3613</v>
      </c>
      <c r="D467" s="83" t="s">
        <v>1537</v>
      </c>
      <c r="E467" s="86" t="s">
        <v>3466</v>
      </c>
      <c r="F467" s="86" t="s">
        <v>2743</v>
      </c>
      <c r="G467" s="25" t="str">
        <f t="shared" si="23"/>
        <v>14.754630</v>
      </c>
      <c r="H467" s="25" t="s">
        <v>5393</v>
      </c>
      <c r="I467" s="81">
        <v>3.0</v>
      </c>
      <c r="J467" s="81">
        <v>3.0</v>
      </c>
      <c r="K467" s="81">
        <v>0.0</v>
      </c>
      <c r="L467" s="81">
        <v>0.0</v>
      </c>
      <c r="M467" s="81">
        <v>0.0</v>
      </c>
      <c r="N467" s="81">
        <v>0.0</v>
      </c>
      <c r="O467" s="81">
        <v>0.0</v>
      </c>
      <c r="P467" s="55">
        <f t="shared" si="72"/>
        <v>0</v>
      </c>
      <c r="Q467" s="176">
        <f t="shared" si="3"/>
        <v>3</v>
      </c>
      <c r="R467" s="55"/>
      <c r="S467" s="55"/>
      <c r="T467" s="55"/>
      <c r="U467" s="55"/>
      <c r="V467" s="55"/>
      <c r="W467" s="55"/>
      <c r="X467" s="55"/>
      <c r="Y467" s="55"/>
      <c r="Z467" s="55"/>
      <c r="AA467" s="55"/>
      <c r="AB467" s="55"/>
      <c r="AC467" s="55"/>
      <c r="AD467" s="55"/>
      <c r="AE467" s="55"/>
      <c r="AF467" s="55"/>
      <c r="AG467" s="55"/>
      <c r="AH467" s="55"/>
      <c r="AI467" s="55"/>
      <c r="AJ467" s="55"/>
    </row>
    <row r="468">
      <c r="A468" s="22" t="s">
        <v>4244</v>
      </c>
      <c r="B468" s="120" t="s">
        <v>3630</v>
      </c>
      <c r="C468" s="22" t="s">
        <v>4245</v>
      </c>
      <c r="D468" s="21" t="s">
        <v>37</v>
      </c>
      <c r="E468" s="123" t="s">
        <v>4249</v>
      </c>
      <c r="F468" s="54" t="s">
        <v>4248</v>
      </c>
      <c r="G468" s="25" t="str">
        <f t="shared" si="23"/>
        <v>33.940547</v>
      </c>
      <c r="H468" s="25" t="s">
        <v>5542</v>
      </c>
      <c r="I468" s="123">
        <v>5.0</v>
      </c>
      <c r="J468" s="123">
        <v>15.0</v>
      </c>
      <c r="K468" s="123">
        <v>0.0</v>
      </c>
      <c r="L468" s="123">
        <v>2.0</v>
      </c>
      <c r="M468" s="123">
        <v>0.0</v>
      </c>
      <c r="N468" s="123">
        <v>0.0</v>
      </c>
      <c r="O468" s="123">
        <v>15.0</v>
      </c>
      <c r="P468" s="55">
        <f t="shared" si="72"/>
        <v>0.1333333333</v>
      </c>
      <c r="Q468" s="176">
        <f t="shared" si="3"/>
        <v>13</v>
      </c>
      <c r="R468" s="126"/>
      <c r="S468" s="22"/>
      <c r="T468" s="55"/>
      <c r="U468" s="55"/>
      <c r="V468" s="55"/>
      <c r="W468" s="55"/>
      <c r="X468" s="55"/>
      <c r="Y468" s="55"/>
      <c r="Z468" s="55"/>
      <c r="AA468" s="55"/>
      <c r="AB468" s="55"/>
      <c r="AC468" s="55"/>
      <c r="AD468" s="55"/>
    </row>
    <row r="469">
      <c r="A469" s="81" t="s">
        <v>2947</v>
      </c>
      <c r="B469" s="83" t="s">
        <v>2719</v>
      </c>
      <c r="C469" s="84" t="s">
        <v>2948</v>
      </c>
      <c r="D469" s="83" t="s">
        <v>37</v>
      </c>
      <c r="E469" s="105" t="s">
        <v>2793</v>
      </c>
      <c r="F469" s="86" t="s">
        <v>2792</v>
      </c>
      <c r="G469" s="25" t="str">
        <f t="shared" si="23"/>
        <v>13.216737</v>
      </c>
      <c r="H469" s="25" t="s">
        <v>5489</v>
      </c>
      <c r="I469" s="81">
        <v>14.0</v>
      </c>
      <c r="J469" s="81">
        <v>42.0</v>
      </c>
      <c r="K469" s="81">
        <v>14.0</v>
      </c>
      <c r="L469" s="81">
        <v>26.0</v>
      </c>
      <c r="M469" s="81">
        <v>0.0</v>
      </c>
      <c r="N469" s="81">
        <v>0.0</v>
      </c>
      <c r="O469" s="81">
        <v>20.0</v>
      </c>
      <c r="P469" s="55">
        <f t="shared" si="72"/>
        <v>0.619047619</v>
      </c>
      <c r="Q469" s="176">
        <f t="shared" si="3"/>
        <v>16</v>
      </c>
      <c r="R469" s="55"/>
      <c r="S469" s="55"/>
      <c r="T469" s="55"/>
      <c r="U469" s="55"/>
      <c r="V469" s="55"/>
      <c r="W469" s="55"/>
      <c r="X469" s="55"/>
      <c r="Y469" s="55"/>
      <c r="Z469" s="55"/>
      <c r="AA469" s="55"/>
      <c r="AB469" s="55"/>
      <c r="AC469" s="55"/>
      <c r="AD469" s="55"/>
      <c r="AE469" s="55"/>
      <c r="AF469" s="55"/>
      <c r="AG469" s="55"/>
      <c r="AH469" s="55"/>
      <c r="AI469" s="55"/>
      <c r="AJ469" s="55"/>
    </row>
    <row r="470">
      <c r="A470" s="11" t="s">
        <v>232</v>
      </c>
      <c r="B470" s="11" t="s">
        <v>35</v>
      </c>
      <c r="C470" s="12" t="s">
        <v>233</v>
      </c>
      <c r="D470" s="11" t="s">
        <v>37</v>
      </c>
      <c r="E470" s="11" t="s">
        <v>236</v>
      </c>
      <c r="F470" s="14" t="s">
        <v>228</v>
      </c>
      <c r="G470" s="14" t="str">
        <f t="shared" si="23"/>
        <v>34.263148</v>
      </c>
      <c r="H470" s="14" t="s">
        <v>5501</v>
      </c>
      <c r="I470" s="11">
        <v>5.0</v>
      </c>
      <c r="J470" s="11">
        <v>41.0</v>
      </c>
      <c r="K470" s="11">
        <v>0.0</v>
      </c>
      <c r="L470" s="11">
        <v>0.0</v>
      </c>
      <c r="M470" s="11">
        <v>0.0</v>
      </c>
      <c r="N470" s="11">
        <v>0.0</v>
      </c>
      <c r="O470" s="11">
        <v>0.0</v>
      </c>
      <c r="P470" s="55">
        <f t="shared" si="72"/>
        <v>0</v>
      </c>
      <c r="Q470" s="176">
        <f t="shared" si="3"/>
        <v>41</v>
      </c>
      <c r="R470" s="11"/>
      <c r="S470" s="11"/>
    </row>
    <row r="471">
      <c r="A471" s="11" t="s">
        <v>2142</v>
      </c>
      <c r="B471" s="11" t="s">
        <v>35</v>
      </c>
      <c r="C471" s="12" t="s">
        <v>2143</v>
      </c>
      <c r="D471" s="11" t="s">
        <v>1537</v>
      </c>
      <c r="E471" s="11" t="s">
        <v>2146</v>
      </c>
      <c r="F471" s="14" t="s">
        <v>2145</v>
      </c>
      <c r="G471" s="14" t="str">
        <f t="shared" si="23"/>
        <v>32.446463</v>
      </c>
      <c r="H471" s="14" t="s">
        <v>5543</v>
      </c>
      <c r="I471" s="11">
        <v>28.0</v>
      </c>
      <c r="J471" s="11">
        <v>28.0</v>
      </c>
      <c r="K471" s="11">
        <v>0.0</v>
      </c>
      <c r="L471" s="11">
        <v>0.0</v>
      </c>
      <c r="M471" s="11">
        <v>0.0</v>
      </c>
      <c r="N471" s="11">
        <v>0.0</v>
      </c>
      <c r="O471" s="11">
        <v>0.0</v>
      </c>
      <c r="P471" s="55">
        <f t="shared" si="72"/>
        <v>0</v>
      </c>
      <c r="Q471" s="176">
        <f t="shared" si="3"/>
        <v>28</v>
      </c>
      <c r="R471" s="19"/>
      <c r="S471" s="11"/>
    </row>
    <row r="472">
      <c r="A472" s="22" t="s">
        <v>3960</v>
      </c>
      <c r="B472" s="120" t="s">
        <v>3630</v>
      </c>
      <c r="C472" s="22" t="s">
        <v>3961</v>
      </c>
      <c r="D472" s="21" t="s">
        <v>37</v>
      </c>
      <c r="E472" s="123" t="s">
        <v>3963</v>
      </c>
      <c r="F472" s="54" t="s">
        <v>3648</v>
      </c>
      <c r="G472" s="25" t="str">
        <f t="shared" si="23"/>
        <v>32.943065</v>
      </c>
      <c r="H472" s="25" t="s">
        <v>5399</v>
      </c>
      <c r="I472" s="123">
        <v>25.0</v>
      </c>
      <c r="J472" s="123">
        <v>40.0</v>
      </c>
      <c r="K472" s="123">
        <v>9.0</v>
      </c>
      <c r="L472" s="123">
        <v>9.0</v>
      </c>
      <c r="M472" s="123">
        <v>0.0</v>
      </c>
      <c r="N472" s="123">
        <v>0.0</v>
      </c>
      <c r="O472" s="123">
        <v>2.0</v>
      </c>
      <c r="P472" s="55">
        <f t="shared" si="72"/>
        <v>0.225</v>
      </c>
      <c r="Q472" s="176">
        <f t="shared" si="3"/>
        <v>31</v>
      </c>
      <c r="R472" s="126"/>
      <c r="S472" s="22"/>
      <c r="T472" s="55"/>
      <c r="U472" s="55"/>
      <c r="V472" s="55"/>
      <c r="W472" s="55"/>
      <c r="X472" s="55"/>
      <c r="Y472" s="55"/>
      <c r="Z472" s="55"/>
      <c r="AA472" s="55"/>
      <c r="AB472" s="55"/>
      <c r="AC472" s="55"/>
      <c r="AD472" s="55"/>
    </row>
    <row r="473">
      <c r="A473" s="22" t="s">
        <v>4673</v>
      </c>
      <c r="B473" s="120" t="s">
        <v>3630</v>
      </c>
      <c r="C473" s="22" t="s">
        <v>4674</v>
      </c>
      <c r="D473" s="21" t="s">
        <v>37</v>
      </c>
      <c r="E473" s="123" t="s">
        <v>4676</v>
      </c>
      <c r="F473" s="54" t="s">
        <v>4230</v>
      </c>
      <c r="G473" s="25" t="str">
        <f t="shared" si="23"/>
        <v>32.938775</v>
      </c>
      <c r="H473" s="25" t="s">
        <v>5526</v>
      </c>
      <c r="I473" s="123">
        <v>4.0</v>
      </c>
      <c r="J473" s="123">
        <v>10.0</v>
      </c>
      <c r="K473" s="123">
        <v>0.0</v>
      </c>
      <c r="L473" s="123">
        <v>0.0</v>
      </c>
      <c r="M473" s="123">
        <v>0.0</v>
      </c>
      <c r="N473" s="123">
        <v>0.0</v>
      </c>
      <c r="O473" s="123">
        <v>2.0</v>
      </c>
      <c r="P473" s="55">
        <f t="shared" si="72"/>
        <v>0</v>
      </c>
      <c r="Q473" s="176">
        <f t="shared" si="3"/>
        <v>10</v>
      </c>
      <c r="R473" s="126"/>
      <c r="S473" s="22"/>
      <c r="T473" s="55"/>
      <c r="U473" s="55"/>
      <c r="V473" s="55"/>
      <c r="W473" s="55"/>
      <c r="X473" s="55"/>
      <c r="Y473" s="55"/>
      <c r="Z473" s="55"/>
      <c r="AA473" s="55"/>
      <c r="AB473" s="55"/>
      <c r="AC473" s="55"/>
      <c r="AD473" s="55"/>
    </row>
    <row r="474">
      <c r="A474" s="22" t="s">
        <v>4678</v>
      </c>
      <c r="B474" s="120" t="s">
        <v>3630</v>
      </c>
      <c r="C474" s="22" t="s">
        <v>4674</v>
      </c>
      <c r="D474" s="21" t="s">
        <v>37</v>
      </c>
      <c r="E474" s="123" t="s">
        <v>4680</v>
      </c>
      <c r="F474" s="54" t="s">
        <v>3701</v>
      </c>
      <c r="G474" s="25" t="str">
        <f t="shared" si="23"/>
        <v>32.970019</v>
      </c>
      <c r="H474" s="25" t="s">
        <v>5410</v>
      </c>
      <c r="I474" s="123">
        <v>3.0</v>
      </c>
      <c r="J474" s="123">
        <v>6.0</v>
      </c>
      <c r="K474" s="123">
        <v>0.0</v>
      </c>
      <c r="L474" s="123">
        <v>0.0</v>
      </c>
      <c r="M474" s="123">
        <v>0.0</v>
      </c>
      <c r="N474" s="123">
        <v>0.0</v>
      </c>
      <c r="O474" s="123">
        <v>0.0</v>
      </c>
      <c r="P474" s="55">
        <f t="shared" si="72"/>
        <v>0</v>
      </c>
      <c r="Q474" s="176">
        <f t="shared" si="3"/>
        <v>6</v>
      </c>
      <c r="R474" s="126"/>
      <c r="S474" s="22"/>
      <c r="T474" s="55"/>
      <c r="U474" s="55"/>
      <c r="V474" s="55"/>
      <c r="W474" s="55"/>
      <c r="X474" s="55"/>
      <c r="Y474" s="55"/>
      <c r="Z474" s="55"/>
      <c r="AA474" s="55"/>
      <c r="AB474" s="55"/>
      <c r="AC474" s="55"/>
      <c r="AD474" s="55"/>
    </row>
    <row r="475">
      <c r="A475" s="81" t="s">
        <v>2949</v>
      </c>
      <c r="B475" s="83" t="s">
        <v>2719</v>
      </c>
      <c r="C475" s="84" t="s">
        <v>2950</v>
      </c>
      <c r="D475" s="83" t="s">
        <v>37</v>
      </c>
      <c r="E475" s="105" t="s">
        <v>2772</v>
      </c>
      <c r="F475" s="86" t="s">
        <v>2771</v>
      </c>
      <c r="G475" s="25" t="str">
        <f t="shared" si="23"/>
        <v>13.634341</v>
      </c>
      <c r="H475" s="25" t="s">
        <v>5449</v>
      </c>
      <c r="I475" s="81">
        <v>16.0</v>
      </c>
      <c r="J475" s="81">
        <v>16.0</v>
      </c>
      <c r="K475" s="81">
        <v>0.0</v>
      </c>
      <c r="L475" s="81">
        <v>0.0</v>
      </c>
      <c r="M475" s="81">
        <v>0.0</v>
      </c>
      <c r="N475" s="81">
        <v>0.0</v>
      </c>
      <c r="O475" s="81">
        <v>5.0</v>
      </c>
      <c r="P475" s="55">
        <f t="shared" si="72"/>
        <v>0</v>
      </c>
      <c r="Q475" s="176">
        <f t="shared" si="3"/>
        <v>16</v>
      </c>
      <c r="R475" s="55"/>
      <c r="S475" s="55"/>
      <c r="T475" s="55"/>
      <c r="U475" s="55"/>
      <c r="V475" s="55"/>
      <c r="W475" s="55"/>
      <c r="X475" s="55"/>
      <c r="Y475" s="55"/>
      <c r="Z475" s="55"/>
      <c r="AA475" s="55"/>
      <c r="AB475" s="55"/>
      <c r="AC475" s="55"/>
      <c r="AD475" s="55"/>
      <c r="AE475" s="55"/>
      <c r="AF475" s="55"/>
      <c r="AG475" s="55"/>
      <c r="AH475" s="55"/>
      <c r="AI475" s="55"/>
      <c r="AJ475" s="55"/>
    </row>
    <row r="476">
      <c r="A476" s="81" t="s">
        <v>3304</v>
      </c>
      <c r="B476" s="83" t="s">
        <v>2719</v>
      </c>
      <c r="C476" s="84" t="s">
        <v>3305</v>
      </c>
      <c r="D476" s="83" t="s">
        <v>37</v>
      </c>
      <c r="E476" s="86" t="s">
        <v>2748</v>
      </c>
      <c r="F476" s="86" t="s">
        <v>2743</v>
      </c>
      <c r="G476" s="25" t="str">
        <f t="shared" si="23"/>
        <v>14.754630</v>
      </c>
      <c r="H476" s="25" t="s">
        <v>5393</v>
      </c>
      <c r="I476" s="81">
        <v>3.0</v>
      </c>
      <c r="J476" s="81">
        <v>3.0</v>
      </c>
      <c r="K476" s="81">
        <v>0.0</v>
      </c>
      <c r="L476" s="81">
        <v>0.0</v>
      </c>
      <c r="M476" s="81">
        <v>0.0</v>
      </c>
      <c r="N476" s="81">
        <v>0.0</v>
      </c>
      <c r="O476" s="81">
        <v>0.0</v>
      </c>
      <c r="P476" s="55">
        <f t="shared" si="72"/>
        <v>0</v>
      </c>
      <c r="Q476" s="176">
        <f t="shared" si="3"/>
        <v>3</v>
      </c>
      <c r="R476" s="55"/>
      <c r="S476" s="55"/>
      <c r="T476" s="55"/>
      <c r="U476" s="55"/>
      <c r="V476" s="55"/>
      <c r="W476" s="55"/>
      <c r="X476" s="55"/>
      <c r="Y476" s="55"/>
      <c r="Z476" s="55"/>
      <c r="AA476" s="55"/>
      <c r="AB476" s="55"/>
      <c r="AC476" s="55"/>
      <c r="AD476" s="55"/>
      <c r="AE476" s="55"/>
      <c r="AF476" s="55"/>
      <c r="AG476" s="55"/>
      <c r="AH476" s="55"/>
      <c r="AI476" s="55"/>
      <c r="AJ476" s="55"/>
    </row>
    <row r="477">
      <c r="A477" s="22" t="s">
        <v>5314</v>
      </c>
      <c r="B477" s="120" t="s">
        <v>3630</v>
      </c>
      <c r="C477" s="22" t="s">
        <v>3305</v>
      </c>
      <c r="D477" s="21" t="s">
        <v>37</v>
      </c>
      <c r="E477" s="123" t="s">
        <v>5316</v>
      </c>
      <c r="F477" s="54" t="s">
        <v>4713</v>
      </c>
      <c r="G477" s="25" t="str">
        <f t="shared" si="23"/>
        <v>32.613785</v>
      </c>
      <c r="H477" s="25" t="s">
        <v>5418</v>
      </c>
      <c r="I477" s="123">
        <v>4.0</v>
      </c>
      <c r="J477" s="123">
        <v>7.0</v>
      </c>
      <c r="K477" s="123">
        <v>0.0</v>
      </c>
      <c r="L477" s="123">
        <v>0.0</v>
      </c>
      <c r="M477" s="123">
        <v>0.0</v>
      </c>
      <c r="N477" s="123">
        <v>0.0</v>
      </c>
      <c r="O477" s="123">
        <v>2.0</v>
      </c>
      <c r="P477" s="55">
        <f t="shared" si="72"/>
        <v>0</v>
      </c>
      <c r="Q477" s="176">
        <f t="shared" si="3"/>
        <v>7</v>
      </c>
      <c r="R477" s="126"/>
      <c r="S477" s="22"/>
      <c r="T477" s="55"/>
      <c r="U477" s="55"/>
      <c r="V477" s="55"/>
      <c r="W477" s="55"/>
      <c r="X477" s="55"/>
      <c r="Y477" s="55"/>
      <c r="Z477" s="55"/>
      <c r="AA477" s="55"/>
      <c r="AB477" s="55"/>
      <c r="AC477" s="55"/>
      <c r="AD477" s="55"/>
    </row>
    <row r="478">
      <c r="A478" s="11" t="s">
        <v>1013</v>
      </c>
      <c r="B478" s="11" t="s">
        <v>35</v>
      </c>
      <c r="C478" s="12" t="s">
        <v>1014</v>
      </c>
      <c r="D478" s="11" t="s">
        <v>37</v>
      </c>
      <c r="E478" s="11" t="s">
        <v>1016</v>
      </c>
      <c r="F478" s="14" t="s">
        <v>243</v>
      </c>
      <c r="G478" s="14" t="str">
        <f t="shared" si="23"/>
        <v>34.910930</v>
      </c>
      <c r="H478" s="14" t="s">
        <v>5544</v>
      </c>
      <c r="I478" s="11">
        <v>3.0</v>
      </c>
      <c r="J478" s="11">
        <v>3.0</v>
      </c>
      <c r="K478" s="11">
        <v>0.0</v>
      </c>
      <c r="L478" s="11">
        <v>0.0</v>
      </c>
      <c r="M478" s="11">
        <v>0.0</v>
      </c>
      <c r="N478" s="11">
        <v>0.0</v>
      </c>
      <c r="O478" s="11">
        <v>0.0</v>
      </c>
      <c r="P478" s="55">
        <f t="shared" si="72"/>
        <v>0</v>
      </c>
      <c r="Q478" s="176">
        <f t="shared" si="3"/>
        <v>3</v>
      </c>
      <c r="R478" s="11"/>
      <c r="S478" s="11"/>
    </row>
    <row r="479">
      <c r="A479" s="81" t="s">
        <v>2951</v>
      </c>
      <c r="B479" s="83" t="s">
        <v>2719</v>
      </c>
      <c r="C479" s="84" t="s">
        <v>2952</v>
      </c>
      <c r="D479" s="83" t="s">
        <v>37</v>
      </c>
      <c r="E479" s="105" t="s">
        <v>2956</v>
      </c>
      <c r="F479" s="86" t="s">
        <v>2955</v>
      </c>
      <c r="G479" s="25" t="str">
        <f t="shared" si="23"/>
        <v>15.921257</v>
      </c>
      <c r="H479" s="25" t="s">
        <v>5425</v>
      </c>
      <c r="I479" s="81">
        <v>2.0</v>
      </c>
      <c r="J479" s="81">
        <v>3.0</v>
      </c>
      <c r="K479" s="81">
        <v>0.0</v>
      </c>
      <c r="L479" s="81">
        <v>0.0</v>
      </c>
      <c r="M479" s="81">
        <v>0.0</v>
      </c>
      <c r="N479" s="81">
        <v>0.0</v>
      </c>
      <c r="O479" s="81">
        <v>0.0</v>
      </c>
      <c r="P479" s="55">
        <f t="shared" si="72"/>
        <v>0</v>
      </c>
      <c r="Q479" s="176">
        <f t="shared" si="3"/>
        <v>3</v>
      </c>
      <c r="R479" s="55"/>
      <c r="S479" s="55"/>
      <c r="T479" s="55"/>
      <c r="U479" s="55"/>
      <c r="V479" s="55"/>
      <c r="W479" s="55"/>
      <c r="X479" s="55"/>
      <c r="Y479" s="55"/>
      <c r="Z479" s="55"/>
      <c r="AA479" s="55"/>
      <c r="AB479" s="55"/>
      <c r="AC479" s="55"/>
      <c r="AD479" s="55"/>
      <c r="AE479" s="55"/>
      <c r="AF479" s="55"/>
      <c r="AG479" s="55"/>
      <c r="AH479" s="55"/>
      <c r="AI479" s="55"/>
      <c r="AJ479" s="55"/>
    </row>
    <row r="480">
      <c r="A480" s="81" t="s">
        <v>2957</v>
      </c>
      <c r="B480" s="83" t="s">
        <v>2719</v>
      </c>
      <c r="C480" s="84" t="s">
        <v>2952</v>
      </c>
      <c r="D480" s="83" t="s">
        <v>37</v>
      </c>
      <c r="E480" s="105" t="s">
        <v>2834</v>
      </c>
      <c r="F480" s="86" t="s">
        <v>2833</v>
      </c>
      <c r="G480" s="25" t="str">
        <f t="shared" si="23"/>
        <v>13.357462</v>
      </c>
      <c r="H480" s="25" t="s">
        <v>5538</v>
      </c>
      <c r="I480" s="81">
        <v>5.0</v>
      </c>
      <c r="J480" s="81">
        <v>6.0</v>
      </c>
      <c r="K480" s="81">
        <v>0.0</v>
      </c>
      <c r="L480" s="81">
        <v>2.0</v>
      </c>
      <c r="M480" s="81">
        <v>0.0</v>
      </c>
      <c r="N480" s="81">
        <v>0.0</v>
      </c>
      <c r="O480" s="81">
        <v>0.0</v>
      </c>
      <c r="P480" s="55">
        <f t="shared" si="72"/>
        <v>0.3333333333</v>
      </c>
      <c r="Q480" s="176">
        <f t="shared" si="3"/>
        <v>4</v>
      </c>
      <c r="R480" s="55"/>
      <c r="S480" s="55"/>
      <c r="T480" s="55"/>
      <c r="U480" s="55"/>
      <c r="V480" s="55"/>
      <c r="W480" s="55"/>
      <c r="X480" s="55"/>
      <c r="Y480" s="55"/>
      <c r="Z480" s="55"/>
      <c r="AA480" s="55"/>
      <c r="AB480" s="55"/>
      <c r="AC480" s="55"/>
      <c r="AD480" s="55"/>
      <c r="AE480" s="55"/>
      <c r="AF480" s="55"/>
      <c r="AG480" s="55"/>
      <c r="AH480" s="55"/>
      <c r="AI480" s="55"/>
      <c r="AJ480" s="55"/>
    </row>
    <row r="481">
      <c r="A481" s="11" t="s">
        <v>1018</v>
      </c>
      <c r="B481" s="11" t="s">
        <v>35</v>
      </c>
      <c r="C481" s="12" t="s">
        <v>1019</v>
      </c>
      <c r="D481" s="11" t="s">
        <v>37</v>
      </c>
      <c r="E481" s="11" t="s">
        <v>1022</v>
      </c>
      <c r="F481" s="14" t="s">
        <v>1021</v>
      </c>
      <c r="G481" s="14" t="str">
        <f t="shared" si="23"/>
        <v>32.503195</v>
      </c>
      <c r="H481" s="14" t="s">
        <v>5545</v>
      </c>
      <c r="I481" s="11">
        <v>5.0</v>
      </c>
      <c r="J481" s="11">
        <v>5.0</v>
      </c>
      <c r="K481" s="11">
        <v>0.0</v>
      </c>
      <c r="L481" s="11">
        <v>0.0</v>
      </c>
      <c r="M481" s="11">
        <v>0.0</v>
      </c>
      <c r="N481" s="11">
        <v>0.0</v>
      </c>
      <c r="O481" s="11">
        <v>0.0</v>
      </c>
      <c r="P481" s="183">
        <v>0.0</v>
      </c>
      <c r="Q481" s="176">
        <f t="shared" si="3"/>
        <v>5</v>
      </c>
      <c r="R481" s="11"/>
      <c r="S481" s="11"/>
    </row>
    <row r="482">
      <c r="A482" s="81" t="s">
        <v>3105</v>
      </c>
      <c r="B482" s="83" t="s">
        <v>2719</v>
      </c>
      <c r="C482" s="84" t="s">
        <v>3106</v>
      </c>
      <c r="D482" s="83" t="s">
        <v>37</v>
      </c>
      <c r="E482" s="105" t="s">
        <v>2828</v>
      </c>
      <c r="F482" s="86" t="s">
        <v>2827</v>
      </c>
      <c r="G482" s="25" t="str">
        <f t="shared" si="23"/>
        <v>14.061619</v>
      </c>
      <c r="H482" s="25" t="s">
        <v>5458</v>
      </c>
      <c r="I482" s="81">
        <v>4.0</v>
      </c>
      <c r="J482" s="81">
        <v>9.0</v>
      </c>
      <c r="K482" s="81">
        <v>0.0</v>
      </c>
      <c r="L482" s="81">
        <v>0.0</v>
      </c>
      <c r="M482" s="81">
        <v>0.0</v>
      </c>
      <c r="N482" s="81">
        <v>0.0</v>
      </c>
      <c r="O482" s="81">
        <v>0.0</v>
      </c>
      <c r="P482" s="55">
        <f t="shared" ref="P482:P491" si="73">L482/J482</f>
        <v>0</v>
      </c>
      <c r="Q482" s="176">
        <f t="shared" si="3"/>
        <v>9</v>
      </c>
      <c r="R482" s="55"/>
      <c r="S482" s="55"/>
      <c r="T482" s="55"/>
      <c r="U482" s="55"/>
      <c r="V482" s="55"/>
      <c r="W482" s="55"/>
      <c r="X482" s="55"/>
      <c r="Y482" s="55"/>
      <c r="Z482" s="55"/>
      <c r="AA482" s="55"/>
      <c r="AB482" s="55"/>
      <c r="AC482" s="55"/>
      <c r="AD482" s="55"/>
      <c r="AE482" s="55"/>
      <c r="AF482" s="55"/>
      <c r="AG482" s="55"/>
      <c r="AH482" s="55"/>
      <c r="AI482" s="55"/>
      <c r="AJ482" s="55"/>
    </row>
    <row r="483">
      <c r="A483" s="22" t="s">
        <v>5318</v>
      </c>
      <c r="B483" s="120" t="s">
        <v>3630</v>
      </c>
      <c r="C483" s="22" t="s">
        <v>5319</v>
      </c>
      <c r="D483" s="21" t="s">
        <v>37</v>
      </c>
      <c r="E483" s="123" t="s">
        <v>5321</v>
      </c>
      <c r="F483" s="54" t="s">
        <v>4713</v>
      </c>
      <c r="G483" s="25" t="str">
        <f t="shared" si="23"/>
        <v>32.613785</v>
      </c>
      <c r="H483" s="25" t="s">
        <v>5418</v>
      </c>
      <c r="I483" s="123">
        <v>3.0</v>
      </c>
      <c r="J483" s="123">
        <v>6.0</v>
      </c>
      <c r="K483" s="123">
        <v>0.0</v>
      </c>
      <c r="L483" s="123">
        <v>0.0</v>
      </c>
      <c r="M483" s="123">
        <v>0.0</v>
      </c>
      <c r="N483" s="123">
        <v>0.0</v>
      </c>
      <c r="O483" s="123">
        <v>2.0</v>
      </c>
      <c r="P483" s="55">
        <f t="shared" si="73"/>
        <v>0</v>
      </c>
      <c r="Q483" s="176">
        <f t="shared" si="3"/>
        <v>6</v>
      </c>
      <c r="R483" s="126"/>
      <c r="S483" s="123"/>
      <c r="T483" s="55"/>
      <c r="U483" s="55"/>
      <c r="V483" s="55"/>
      <c r="W483" s="55"/>
      <c r="X483" s="55"/>
      <c r="Y483" s="55"/>
      <c r="Z483" s="55"/>
      <c r="AA483" s="55"/>
      <c r="AB483" s="55"/>
      <c r="AC483" s="55"/>
      <c r="AD483" s="55"/>
    </row>
    <row r="484">
      <c r="A484" s="11" t="s">
        <v>1024</v>
      </c>
      <c r="B484" s="11" t="s">
        <v>35</v>
      </c>
      <c r="C484" s="12" t="s">
        <v>1025</v>
      </c>
      <c r="D484" s="11" t="s">
        <v>37</v>
      </c>
      <c r="E484" s="11" t="s">
        <v>1029</v>
      </c>
      <c r="F484" s="14" t="s">
        <v>1028</v>
      </c>
      <c r="G484" s="14" t="str">
        <f t="shared" si="23"/>
        <v>32.983333</v>
      </c>
      <c r="H484" s="14" t="s">
        <v>5546</v>
      </c>
      <c r="I484" s="11">
        <v>1.0</v>
      </c>
      <c r="J484" s="11">
        <v>1.0</v>
      </c>
      <c r="K484" s="11">
        <v>0.0</v>
      </c>
      <c r="L484" s="11">
        <v>0.0</v>
      </c>
      <c r="M484" s="11">
        <v>0.0</v>
      </c>
      <c r="N484" s="11">
        <v>0.0</v>
      </c>
      <c r="O484" s="11">
        <v>0.0</v>
      </c>
      <c r="P484" s="55">
        <f t="shared" si="73"/>
        <v>0</v>
      </c>
      <c r="Q484" s="176">
        <f t="shared" si="3"/>
        <v>1</v>
      </c>
      <c r="R484" s="11"/>
      <c r="S484" s="11"/>
    </row>
    <row r="485">
      <c r="A485" s="11" t="s">
        <v>1680</v>
      </c>
      <c r="B485" s="11" t="s">
        <v>35</v>
      </c>
      <c r="C485" s="12" t="s">
        <v>1681</v>
      </c>
      <c r="D485" s="11" t="s">
        <v>1537</v>
      </c>
      <c r="E485" s="11" t="s">
        <v>1683</v>
      </c>
      <c r="F485" s="14" t="s">
        <v>536</v>
      </c>
      <c r="G485" s="14" t="str">
        <f t="shared" si="23"/>
        <v>31.132511</v>
      </c>
      <c r="H485" s="14" t="s">
        <v>5463</v>
      </c>
      <c r="I485" s="11">
        <v>14.0</v>
      </c>
      <c r="J485" s="11">
        <v>14.0</v>
      </c>
      <c r="K485" s="11">
        <v>0.0</v>
      </c>
      <c r="L485" s="11">
        <v>0.0</v>
      </c>
      <c r="M485" s="11">
        <v>0.0</v>
      </c>
      <c r="N485" s="11">
        <v>0.0</v>
      </c>
      <c r="O485" s="11">
        <v>8.0</v>
      </c>
      <c r="P485" s="55">
        <f t="shared" si="73"/>
        <v>0</v>
      </c>
      <c r="Q485" s="176">
        <f t="shared" si="3"/>
        <v>14</v>
      </c>
      <c r="R485" s="19"/>
      <c r="S485" s="11"/>
    </row>
    <row r="486">
      <c r="A486" s="11" t="s">
        <v>1685</v>
      </c>
      <c r="B486" s="11" t="s">
        <v>35</v>
      </c>
      <c r="C486" s="12" t="s">
        <v>1681</v>
      </c>
      <c r="D486" s="11" t="s">
        <v>1537</v>
      </c>
      <c r="E486" s="11" t="s">
        <v>1687</v>
      </c>
      <c r="F486" s="14" t="s">
        <v>536</v>
      </c>
      <c r="G486" s="14" t="str">
        <f t="shared" si="23"/>
        <v>31.132511</v>
      </c>
      <c r="H486" s="14" t="s">
        <v>5463</v>
      </c>
      <c r="I486" s="11">
        <v>9.0</v>
      </c>
      <c r="J486" s="11">
        <v>9.0</v>
      </c>
      <c r="K486" s="11">
        <v>0.0</v>
      </c>
      <c r="L486" s="11">
        <v>0.0</v>
      </c>
      <c r="M486" s="11">
        <v>0.0</v>
      </c>
      <c r="N486" s="11">
        <v>0.0</v>
      </c>
      <c r="O486" s="11">
        <v>0.0</v>
      </c>
      <c r="P486" s="55">
        <f t="shared" si="73"/>
        <v>0</v>
      </c>
      <c r="Q486" s="176">
        <f t="shared" si="3"/>
        <v>9</v>
      </c>
      <c r="R486" s="19"/>
      <c r="S486" s="11"/>
    </row>
    <row r="487">
      <c r="A487" s="81" t="s">
        <v>2958</v>
      </c>
      <c r="B487" s="83" t="s">
        <v>2719</v>
      </c>
      <c r="C487" s="84" t="s">
        <v>2959</v>
      </c>
      <c r="D487" s="83" t="s">
        <v>37</v>
      </c>
      <c r="E487" s="105" t="s">
        <v>2793</v>
      </c>
      <c r="F487" s="86" t="s">
        <v>2792</v>
      </c>
      <c r="G487" s="25" t="str">
        <f t="shared" si="23"/>
        <v>13.216737</v>
      </c>
      <c r="H487" s="25" t="s">
        <v>5489</v>
      </c>
      <c r="I487" s="81">
        <v>3.0</v>
      </c>
      <c r="J487" s="81">
        <v>5.0</v>
      </c>
      <c r="K487" s="81">
        <v>0.0</v>
      </c>
      <c r="L487" s="81">
        <v>0.0</v>
      </c>
      <c r="M487" s="81">
        <v>0.0</v>
      </c>
      <c r="N487" s="81">
        <v>0.0</v>
      </c>
      <c r="O487" s="81">
        <v>0.0</v>
      </c>
      <c r="P487" s="55">
        <f t="shared" si="73"/>
        <v>0</v>
      </c>
      <c r="Q487" s="176">
        <f t="shared" si="3"/>
        <v>5</v>
      </c>
      <c r="R487" s="55"/>
      <c r="S487" s="55"/>
      <c r="T487" s="55"/>
      <c r="U487" s="55"/>
      <c r="V487" s="55"/>
      <c r="W487" s="55"/>
      <c r="X487" s="55"/>
      <c r="Y487" s="55"/>
      <c r="Z487" s="55"/>
      <c r="AA487" s="55"/>
      <c r="AB487" s="55"/>
      <c r="AC487" s="55"/>
      <c r="AD487" s="55"/>
      <c r="AE487" s="55"/>
      <c r="AF487" s="55"/>
      <c r="AG487" s="55"/>
      <c r="AH487" s="55"/>
      <c r="AI487" s="55"/>
      <c r="AJ487" s="55"/>
    </row>
    <row r="488">
      <c r="A488" s="81" t="s">
        <v>2960</v>
      </c>
      <c r="B488" s="83" t="s">
        <v>2719</v>
      </c>
      <c r="C488" s="84" t="s">
        <v>2959</v>
      </c>
      <c r="D488" s="83" t="s">
        <v>37</v>
      </c>
      <c r="E488" s="86" t="s">
        <v>2867</v>
      </c>
      <c r="F488" s="86" t="s">
        <v>2866</v>
      </c>
      <c r="G488" s="25" t="str">
        <f t="shared" si="23"/>
        <v>13.988914</v>
      </c>
      <c r="H488" s="25" t="s">
        <v>5416</v>
      </c>
      <c r="I488" s="81">
        <v>2.0</v>
      </c>
      <c r="J488" s="81">
        <v>2.0</v>
      </c>
      <c r="K488" s="81">
        <v>0.0</v>
      </c>
      <c r="L488" s="81">
        <v>0.0</v>
      </c>
      <c r="M488" s="81">
        <v>0.0</v>
      </c>
      <c r="N488" s="81">
        <v>0.0</v>
      </c>
      <c r="O488" s="81">
        <v>0.0</v>
      </c>
      <c r="P488" s="55">
        <f t="shared" si="73"/>
        <v>0</v>
      </c>
      <c r="Q488" s="176">
        <f t="shared" si="3"/>
        <v>2</v>
      </c>
      <c r="R488" s="55"/>
      <c r="S488" s="55"/>
      <c r="T488" s="55"/>
      <c r="U488" s="55"/>
      <c r="V488" s="55"/>
      <c r="W488" s="55"/>
      <c r="X488" s="55"/>
      <c r="Y488" s="55"/>
      <c r="Z488" s="55"/>
      <c r="AA488" s="55"/>
      <c r="AB488" s="55"/>
      <c r="AC488" s="55"/>
      <c r="AD488" s="55"/>
      <c r="AE488" s="55"/>
      <c r="AF488" s="55"/>
      <c r="AG488" s="55"/>
      <c r="AH488" s="55"/>
      <c r="AI488" s="55"/>
      <c r="AJ488" s="55"/>
    </row>
    <row r="489">
      <c r="A489" s="81" t="s">
        <v>3405</v>
      </c>
      <c r="B489" s="83" t="s">
        <v>2719</v>
      </c>
      <c r="C489" s="84" t="s">
        <v>3406</v>
      </c>
      <c r="D489" s="83" t="s">
        <v>37</v>
      </c>
      <c r="E489" s="86" t="s">
        <v>2748</v>
      </c>
      <c r="F489" s="86" t="s">
        <v>2743</v>
      </c>
      <c r="G489" s="25" t="str">
        <f t="shared" si="23"/>
        <v>14.754630</v>
      </c>
      <c r="H489" s="25" t="s">
        <v>5393</v>
      </c>
      <c r="I489" s="81">
        <v>4.0</v>
      </c>
      <c r="J489" s="81">
        <v>4.0</v>
      </c>
      <c r="K489" s="81">
        <v>0.0</v>
      </c>
      <c r="L489" s="81">
        <v>0.0</v>
      </c>
      <c r="M489" s="81">
        <v>0.0</v>
      </c>
      <c r="N489" s="81">
        <v>0.0</v>
      </c>
      <c r="O489" s="81">
        <v>0.0</v>
      </c>
      <c r="P489" s="55">
        <f t="shared" si="73"/>
        <v>0</v>
      </c>
      <c r="Q489" s="176">
        <f t="shared" si="3"/>
        <v>4</v>
      </c>
      <c r="R489" s="55"/>
      <c r="S489" s="55"/>
      <c r="T489" s="55"/>
      <c r="U489" s="55"/>
      <c r="V489" s="55"/>
      <c r="W489" s="55"/>
      <c r="X489" s="55"/>
      <c r="Y489" s="55"/>
      <c r="Z489" s="55"/>
      <c r="AA489" s="55"/>
      <c r="AB489" s="55"/>
      <c r="AC489" s="55"/>
      <c r="AD489" s="55"/>
      <c r="AE489" s="55"/>
      <c r="AF489" s="55"/>
      <c r="AG489" s="55"/>
      <c r="AH489" s="55"/>
      <c r="AI489" s="55"/>
      <c r="AJ489" s="55"/>
    </row>
    <row r="490">
      <c r="A490" s="22" t="s">
        <v>4682</v>
      </c>
      <c r="B490" s="120" t="s">
        <v>3630</v>
      </c>
      <c r="C490" s="22" t="s">
        <v>4683</v>
      </c>
      <c r="D490" s="21" t="s">
        <v>37</v>
      </c>
      <c r="E490" s="123" t="s">
        <v>4113</v>
      </c>
      <c r="F490" s="54" t="s">
        <v>4112</v>
      </c>
      <c r="G490" s="25" t="str">
        <f t="shared" si="23"/>
        <v>32.946490</v>
      </c>
      <c r="H490" s="25" t="s">
        <v>5408</v>
      </c>
      <c r="I490" s="123">
        <v>4.0</v>
      </c>
      <c r="J490" s="123">
        <v>6.0</v>
      </c>
      <c r="K490" s="123">
        <v>0.0</v>
      </c>
      <c r="L490" s="123">
        <v>0.0</v>
      </c>
      <c r="M490" s="123">
        <v>0.0</v>
      </c>
      <c r="N490" s="123">
        <v>0.0</v>
      </c>
      <c r="O490" s="123">
        <v>0.0</v>
      </c>
      <c r="P490" s="55">
        <f t="shared" si="73"/>
        <v>0</v>
      </c>
      <c r="Q490" s="176">
        <f t="shared" si="3"/>
        <v>6</v>
      </c>
      <c r="R490" s="126"/>
      <c r="S490" s="22"/>
      <c r="T490" s="55"/>
      <c r="U490" s="55"/>
      <c r="V490" s="55"/>
      <c r="W490" s="55"/>
      <c r="X490" s="55"/>
      <c r="Y490" s="55"/>
      <c r="Z490" s="55"/>
      <c r="AA490" s="55"/>
      <c r="AB490" s="55"/>
      <c r="AC490" s="55"/>
      <c r="AD490" s="55"/>
    </row>
    <row r="491">
      <c r="A491" s="81" t="s">
        <v>2961</v>
      </c>
      <c r="B491" s="83" t="s">
        <v>2719</v>
      </c>
      <c r="C491" s="84" t="s">
        <v>2962</v>
      </c>
      <c r="D491" s="83" t="s">
        <v>37</v>
      </c>
      <c r="E491" s="105" t="s">
        <v>2793</v>
      </c>
      <c r="F491" s="86" t="s">
        <v>2792</v>
      </c>
      <c r="G491" s="25" t="str">
        <f t="shared" si="23"/>
        <v>13.216737</v>
      </c>
      <c r="H491" s="25" t="s">
        <v>5489</v>
      </c>
      <c r="I491" s="81">
        <v>0.0</v>
      </c>
      <c r="J491" s="81">
        <v>9.0</v>
      </c>
      <c r="K491" s="81">
        <v>0.0</v>
      </c>
      <c r="L491" s="81">
        <v>0.0</v>
      </c>
      <c r="M491" s="81">
        <v>0.0</v>
      </c>
      <c r="N491" s="81">
        <v>0.0</v>
      </c>
      <c r="O491" s="81">
        <v>0.0</v>
      </c>
      <c r="P491" s="55">
        <f t="shared" si="73"/>
        <v>0</v>
      </c>
      <c r="Q491" s="176">
        <f t="shared" si="3"/>
        <v>9</v>
      </c>
      <c r="R491" s="55"/>
      <c r="S491" s="55"/>
      <c r="T491" s="55"/>
      <c r="U491" s="55"/>
      <c r="V491" s="55"/>
      <c r="W491" s="55"/>
      <c r="X491" s="55"/>
      <c r="Y491" s="55"/>
      <c r="Z491" s="55"/>
      <c r="AA491" s="55"/>
      <c r="AB491" s="55"/>
      <c r="AC491" s="55"/>
      <c r="AD491" s="55"/>
      <c r="AE491" s="55"/>
      <c r="AF491" s="55"/>
      <c r="AG491" s="55"/>
      <c r="AH491" s="55"/>
      <c r="AI491" s="55"/>
      <c r="AJ491" s="55"/>
    </row>
    <row r="492">
      <c r="A492" s="81" t="s">
        <v>3107</v>
      </c>
      <c r="B492" s="83" t="s">
        <v>2719</v>
      </c>
      <c r="C492" s="84" t="s">
        <v>3108</v>
      </c>
      <c r="D492" s="83" t="s">
        <v>37</v>
      </c>
      <c r="E492" s="105" t="s">
        <v>3011</v>
      </c>
      <c r="F492" s="86" t="s">
        <v>3010</v>
      </c>
      <c r="G492" s="25" t="str">
        <f t="shared" si="23"/>
        <v>14.411870</v>
      </c>
      <c r="H492" s="25" t="s">
        <v>5402</v>
      </c>
      <c r="I492" s="81">
        <v>2.0</v>
      </c>
      <c r="J492" s="81">
        <v>2.0</v>
      </c>
      <c r="K492" s="81">
        <v>0.0</v>
      </c>
      <c r="L492" s="81">
        <v>0.0</v>
      </c>
      <c r="M492" s="81">
        <v>0.0</v>
      </c>
      <c r="N492" s="81">
        <v>0.0</v>
      </c>
      <c r="O492" s="81">
        <v>0.0</v>
      </c>
      <c r="P492" s="183">
        <v>0.0</v>
      </c>
      <c r="Q492" s="176">
        <f t="shared" si="3"/>
        <v>2</v>
      </c>
      <c r="R492" s="55"/>
      <c r="S492" s="55"/>
      <c r="T492" s="55"/>
      <c r="U492" s="55"/>
      <c r="V492" s="55"/>
      <c r="W492" s="55"/>
      <c r="X492" s="55"/>
      <c r="Y492" s="55"/>
      <c r="Z492" s="55"/>
      <c r="AA492" s="55"/>
      <c r="AB492" s="55"/>
      <c r="AC492" s="55"/>
      <c r="AD492" s="55"/>
      <c r="AE492" s="55"/>
      <c r="AF492" s="55"/>
      <c r="AG492" s="55"/>
      <c r="AH492" s="55"/>
      <c r="AI492" s="55"/>
      <c r="AJ492" s="55"/>
    </row>
    <row r="493">
      <c r="A493" s="22" t="s">
        <v>4251</v>
      </c>
      <c r="B493" s="120" t="s">
        <v>3630</v>
      </c>
      <c r="C493" s="22" t="s">
        <v>4252</v>
      </c>
      <c r="D493" s="21" t="s">
        <v>37</v>
      </c>
      <c r="E493" s="123" t="s">
        <v>4217</v>
      </c>
      <c r="F493" s="54" t="s">
        <v>4216</v>
      </c>
      <c r="G493" s="25" t="str">
        <f t="shared" si="23"/>
        <v>32.943336</v>
      </c>
      <c r="H493" s="25" t="s">
        <v>5392</v>
      </c>
      <c r="I493" s="123">
        <v>11.0</v>
      </c>
      <c r="J493" s="123">
        <v>11.0</v>
      </c>
      <c r="K493" s="123">
        <v>10.0</v>
      </c>
      <c r="L493" s="123">
        <v>10.0</v>
      </c>
      <c r="M493" s="123">
        <v>7.0</v>
      </c>
      <c r="N493" s="123">
        <v>7.0</v>
      </c>
      <c r="O493" s="123">
        <v>7.0</v>
      </c>
      <c r="P493" s="55">
        <f t="shared" ref="P493:P507" si="74">L493/J493</f>
        <v>0.9090909091</v>
      </c>
      <c r="Q493" s="176">
        <f t="shared" si="3"/>
        <v>0</v>
      </c>
      <c r="R493" s="126"/>
      <c r="S493" s="22"/>
      <c r="T493" s="55"/>
      <c r="U493" s="55"/>
      <c r="V493" s="55"/>
      <c r="W493" s="55"/>
      <c r="X493" s="55"/>
      <c r="Y493" s="55"/>
      <c r="Z493" s="55"/>
      <c r="AA493" s="55"/>
      <c r="AB493" s="55"/>
      <c r="AC493" s="55"/>
      <c r="AD493" s="55"/>
    </row>
    <row r="494">
      <c r="A494" s="11" t="s">
        <v>239</v>
      </c>
      <c r="B494" s="11" t="s">
        <v>35</v>
      </c>
      <c r="C494" s="12" t="s">
        <v>240</v>
      </c>
      <c r="D494" s="11" t="s">
        <v>37</v>
      </c>
      <c r="E494" s="11" t="s">
        <v>244</v>
      </c>
      <c r="F494" s="14" t="s">
        <v>243</v>
      </c>
      <c r="G494" s="14" t="str">
        <f t="shared" si="23"/>
        <v>34.910930</v>
      </c>
      <c r="H494" s="14" t="s">
        <v>5544</v>
      </c>
      <c r="I494" s="11">
        <v>4.0</v>
      </c>
      <c r="J494" s="11">
        <v>5.0</v>
      </c>
      <c r="K494" s="11">
        <v>0.0</v>
      </c>
      <c r="L494" s="11">
        <v>0.0</v>
      </c>
      <c r="M494" s="11">
        <v>0.0</v>
      </c>
      <c r="N494" s="11">
        <v>0.0</v>
      </c>
      <c r="O494" s="11">
        <v>0.0</v>
      </c>
      <c r="P494" s="55">
        <f t="shared" si="74"/>
        <v>0</v>
      </c>
      <c r="Q494" s="176">
        <f t="shared" si="3"/>
        <v>5</v>
      </c>
      <c r="R494" s="11"/>
      <c r="S494" s="11"/>
    </row>
    <row r="495">
      <c r="A495" s="22" t="s">
        <v>5349</v>
      </c>
      <c r="B495" s="120" t="s">
        <v>3630</v>
      </c>
      <c r="C495" s="22" t="s">
        <v>5350</v>
      </c>
      <c r="D495" s="21" t="s">
        <v>37</v>
      </c>
      <c r="E495" s="123" t="s">
        <v>5354</v>
      </c>
      <c r="F495" s="54" t="s">
        <v>5353</v>
      </c>
      <c r="G495" s="25" t="str">
        <f t="shared" si="23"/>
        <v>29.393754</v>
      </c>
      <c r="H495" s="25" t="s">
        <v>5547</v>
      </c>
      <c r="I495" s="123">
        <v>2.0</v>
      </c>
      <c r="J495" s="123">
        <v>2.0</v>
      </c>
      <c r="K495" s="123">
        <v>1.0</v>
      </c>
      <c r="L495" s="123">
        <v>1.0</v>
      </c>
      <c r="M495" s="123">
        <v>0.0</v>
      </c>
      <c r="N495" s="123">
        <v>0.0</v>
      </c>
      <c r="O495" s="123">
        <v>0.0</v>
      </c>
      <c r="P495" s="55">
        <f t="shared" si="74"/>
        <v>0.5</v>
      </c>
      <c r="Q495" s="176">
        <f t="shared" si="3"/>
        <v>1</v>
      </c>
      <c r="R495" s="126"/>
      <c r="S495" s="22"/>
      <c r="T495" s="55"/>
      <c r="U495" s="55"/>
      <c r="V495" s="55"/>
      <c r="W495" s="55"/>
      <c r="X495" s="55"/>
      <c r="Y495" s="55"/>
      <c r="Z495" s="55"/>
      <c r="AA495" s="55"/>
      <c r="AB495" s="55"/>
      <c r="AC495" s="55"/>
      <c r="AD495" s="55"/>
    </row>
    <row r="496">
      <c r="A496" s="81" t="s">
        <v>3306</v>
      </c>
      <c r="B496" s="83" t="s">
        <v>2719</v>
      </c>
      <c r="C496" s="84" t="s">
        <v>3307</v>
      </c>
      <c r="D496" s="83" t="s">
        <v>37</v>
      </c>
      <c r="E496" s="86" t="s">
        <v>2748</v>
      </c>
      <c r="F496" s="86" t="s">
        <v>2743</v>
      </c>
      <c r="G496" s="25" t="str">
        <f t="shared" si="23"/>
        <v>14.754630</v>
      </c>
      <c r="H496" s="25" t="s">
        <v>5393</v>
      </c>
      <c r="I496" s="81">
        <v>3.0</v>
      </c>
      <c r="J496" s="81">
        <v>5.0</v>
      </c>
      <c r="K496" s="81">
        <v>0.0</v>
      </c>
      <c r="L496" s="81">
        <v>0.0</v>
      </c>
      <c r="M496" s="81">
        <v>0.0</v>
      </c>
      <c r="N496" s="81">
        <v>0.0</v>
      </c>
      <c r="O496" s="81">
        <v>0.0</v>
      </c>
      <c r="P496" s="55">
        <f t="shared" si="74"/>
        <v>0</v>
      </c>
      <c r="Q496" s="176">
        <f t="shared" si="3"/>
        <v>5</v>
      </c>
      <c r="R496" s="55"/>
      <c r="S496" s="55"/>
      <c r="T496" s="55"/>
      <c r="U496" s="55"/>
      <c r="V496" s="55"/>
      <c r="W496" s="55"/>
      <c r="X496" s="55"/>
      <c r="Y496" s="55"/>
      <c r="Z496" s="55"/>
      <c r="AA496" s="55"/>
      <c r="AB496" s="55"/>
      <c r="AC496" s="55"/>
      <c r="AD496" s="55"/>
      <c r="AE496" s="55"/>
      <c r="AF496" s="55"/>
      <c r="AG496" s="55"/>
      <c r="AH496" s="55"/>
      <c r="AI496" s="55"/>
      <c r="AJ496" s="55"/>
    </row>
    <row r="497">
      <c r="A497" s="11" t="s">
        <v>1031</v>
      </c>
      <c r="B497" s="11" t="s">
        <v>35</v>
      </c>
      <c r="C497" s="12" t="s">
        <v>1032</v>
      </c>
      <c r="D497" s="11" t="s">
        <v>37</v>
      </c>
      <c r="E497" s="11" t="s">
        <v>1034</v>
      </c>
      <c r="F497" s="14" t="s">
        <v>588</v>
      </c>
      <c r="G497" s="14" t="str">
        <f t="shared" si="23"/>
        <v>36.728590</v>
      </c>
      <c r="H497" s="14" t="s">
        <v>5548</v>
      </c>
      <c r="I497" s="11">
        <v>13.0</v>
      </c>
      <c r="J497" s="11">
        <v>13.0</v>
      </c>
      <c r="K497" s="11">
        <v>0.0</v>
      </c>
      <c r="L497" s="11">
        <v>0.0</v>
      </c>
      <c r="M497" s="11">
        <v>0.0</v>
      </c>
      <c r="N497" s="11">
        <v>0.0</v>
      </c>
      <c r="O497" s="11">
        <v>0.0</v>
      </c>
      <c r="P497" s="55">
        <f t="shared" si="74"/>
        <v>0</v>
      </c>
      <c r="Q497" s="176">
        <f t="shared" si="3"/>
        <v>13</v>
      </c>
      <c r="R497" s="11"/>
      <c r="S497" s="11"/>
    </row>
    <row r="498">
      <c r="A498" s="11" t="s">
        <v>1036</v>
      </c>
      <c r="B498" s="11" t="s">
        <v>35</v>
      </c>
      <c r="C498" s="12" t="s">
        <v>1032</v>
      </c>
      <c r="D498" s="11" t="s">
        <v>37</v>
      </c>
      <c r="E498" s="11" t="s">
        <v>1038</v>
      </c>
      <c r="F498" s="14" t="s">
        <v>273</v>
      </c>
      <c r="G498" s="14" t="str">
        <f t="shared" si="23"/>
        <v>34.08218</v>
      </c>
      <c r="H498" s="14" t="s">
        <v>5413</v>
      </c>
      <c r="I498" s="11">
        <v>9.0</v>
      </c>
      <c r="J498" s="11">
        <v>9.0</v>
      </c>
      <c r="K498" s="11">
        <v>0.0</v>
      </c>
      <c r="L498" s="11">
        <v>0.0</v>
      </c>
      <c r="M498" s="11">
        <v>0.0</v>
      </c>
      <c r="N498" s="11">
        <v>0.0</v>
      </c>
      <c r="O498" s="11">
        <v>0.0</v>
      </c>
      <c r="P498" s="55">
        <f t="shared" si="74"/>
        <v>0</v>
      </c>
      <c r="Q498" s="176">
        <f t="shared" si="3"/>
        <v>9</v>
      </c>
      <c r="R498" s="11"/>
      <c r="S498" s="11"/>
    </row>
    <row r="499">
      <c r="A499" s="22" t="s">
        <v>4685</v>
      </c>
      <c r="B499" s="120" t="s">
        <v>3630</v>
      </c>
      <c r="C499" s="22" t="s">
        <v>4686</v>
      </c>
      <c r="D499" s="21" t="s">
        <v>37</v>
      </c>
      <c r="E499" s="123" t="s">
        <v>3702</v>
      </c>
      <c r="F499" s="54" t="s">
        <v>3701</v>
      </c>
      <c r="G499" s="25" t="str">
        <f t="shared" si="23"/>
        <v>32.970019</v>
      </c>
      <c r="H499" s="25" t="s">
        <v>5410</v>
      </c>
      <c r="I499" s="123">
        <v>4.0</v>
      </c>
      <c r="J499" s="123">
        <v>7.0</v>
      </c>
      <c r="K499" s="123">
        <v>0.0</v>
      </c>
      <c r="L499" s="123">
        <v>0.0</v>
      </c>
      <c r="M499" s="123">
        <v>0.0</v>
      </c>
      <c r="N499" s="123">
        <v>0.0</v>
      </c>
      <c r="O499" s="123">
        <v>2.0</v>
      </c>
      <c r="P499" s="55">
        <f t="shared" si="74"/>
        <v>0</v>
      </c>
      <c r="Q499" s="176">
        <f t="shared" si="3"/>
        <v>7</v>
      </c>
      <c r="R499" s="126"/>
      <c r="S499" s="22"/>
      <c r="T499" s="55"/>
      <c r="U499" s="55"/>
      <c r="V499" s="55"/>
      <c r="W499" s="55"/>
      <c r="X499" s="55"/>
      <c r="Y499" s="55"/>
      <c r="Z499" s="55"/>
      <c r="AA499" s="55"/>
      <c r="AB499" s="55"/>
      <c r="AC499" s="55"/>
      <c r="AD499" s="55"/>
    </row>
    <row r="500">
      <c r="A500" s="22" t="s">
        <v>4905</v>
      </c>
      <c r="B500" s="120" t="s">
        <v>3630</v>
      </c>
      <c r="C500" s="22" t="s">
        <v>4906</v>
      </c>
      <c r="D500" s="21" t="s">
        <v>37</v>
      </c>
      <c r="E500" s="123" t="s">
        <v>4908</v>
      </c>
      <c r="F500" s="54" t="s">
        <v>3792</v>
      </c>
      <c r="G500" s="25" t="str">
        <f t="shared" si="23"/>
        <v>33.150049</v>
      </c>
      <c r="H500" s="25" t="s">
        <v>5391</v>
      </c>
      <c r="I500" s="123">
        <v>1.0</v>
      </c>
      <c r="J500" s="123">
        <v>5.0</v>
      </c>
      <c r="K500" s="123">
        <v>0.0</v>
      </c>
      <c r="L500" s="123">
        <v>0.0</v>
      </c>
      <c r="M500" s="123">
        <v>0.0</v>
      </c>
      <c r="N500" s="123">
        <v>0.0</v>
      </c>
      <c r="O500" s="123">
        <v>1.0</v>
      </c>
      <c r="P500" s="55">
        <f t="shared" si="74"/>
        <v>0</v>
      </c>
      <c r="Q500" s="176">
        <f t="shared" si="3"/>
        <v>5</v>
      </c>
      <c r="R500" s="126"/>
      <c r="S500" s="22"/>
      <c r="T500" s="55"/>
      <c r="U500" s="55"/>
      <c r="V500" s="55"/>
      <c r="W500" s="55"/>
      <c r="X500" s="55"/>
      <c r="Y500" s="55"/>
      <c r="Z500" s="55"/>
      <c r="AA500" s="55"/>
      <c r="AB500" s="55"/>
      <c r="AC500" s="55"/>
      <c r="AD500" s="55"/>
    </row>
    <row r="501">
      <c r="A501" s="81" t="s">
        <v>3532</v>
      </c>
      <c r="B501" s="83" t="s">
        <v>2719</v>
      </c>
      <c r="C501" s="84" t="s">
        <v>3533</v>
      </c>
      <c r="D501" s="83" t="s">
        <v>1537</v>
      </c>
      <c r="E501" s="105" t="s">
        <v>3535</v>
      </c>
      <c r="F501" s="86" t="s">
        <v>2722</v>
      </c>
      <c r="G501" s="25" t="str">
        <f t="shared" si="23"/>
        <v>15.470031</v>
      </c>
      <c r="H501" s="25" t="s">
        <v>5433</v>
      </c>
      <c r="I501" s="81">
        <v>7.0</v>
      </c>
      <c r="J501" s="81">
        <v>12.0</v>
      </c>
      <c r="K501" s="81">
        <v>5.0</v>
      </c>
      <c r="L501" s="81">
        <v>5.0</v>
      </c>
      <c r="M501" s="81">
        <v>0.0</v>
      </c>
      <c r="N501" s="81">
        <v>1.0</v>
      </c>
      <c r="O501" s="81">
        <v>5.0</v>
      </c>
      <c r="P501" s="55">
        <f t="shared" si="74"/>
        <v>0.4166666667</v>
      </c>
      <c r="Q501" s="176">
        <f t="shared" si="3"/>
        <v>6</v>
      </c>
      <c r="R501" s="55"/>
      <c r="S501" s="55"/>
      <c r="T501" s="55"/>
      <c r="U501" s="55"/>
      <c r="V501" s="55"/>
      <c r="W501" s="55"/>
      <c r="X501" s="55"/>
      <c r="Y501" s="55"/>
      <c r="Z501" s="55"/>
      <c r="AA501" s="55"/>
      <c r="AB501" s="55"/>
      <c r="AC501" s="55"/>
      <c r="AD501" s="55"/>
      <c r="AE501" s="55"/>
      <c r="AF501" s="55"/>
      <c r="AG501" s="55"/>
      <c r="AH501" s="55"/>
      <c r="AI501" s="55"/>
      <c r="AJ501" s="55"/>
    </row>
    <row r="502">
      <c r="A502" s="20" t="s">
        <v>2653</v>
      </c>
      <c r="B502" s="21" t="s">
        <v>2301</v>
      </c>
      <c r="C502" s="22" t="s">
        <v>2654</v>
      </c>
      <c r="D502" s="21" t="s">
        <v>1537</v>
      </c>
      <c r="E502" s="20" t="s">
        <v>2651</v>
      </c>
      <c r="F502" s="21" t="s">
        <v>2378</v>
      </c>
      <c r="G502" s="25" t="str">
        <f t="shared" si="23"/>
        <v>1.876645</v>
      </c>
      <c r="H502" s="25" t="s">
        <v>5450</v>
      </c>
      <c r="I502" s="20">
        <v>10.0</v>
      </c>
      <c r="J502" s="20">
        <v>10.0</v>
      </c>
      <c r="K502" s="20">
        <v>0.0</v>
      </c>
      <c r="L502" s="20">
        <v>0.0</v>
      </c>
      <c r="M502" s="20">
        <v>0.0</v>
      </c>
      <c r="N502" s="20">
        <v>0.0</v>
      </c>
      <c r="O502" s="20">
        <v>0.0</v>
      </c>
      <c r="P502" s="55">
        <f t="shared" si="74"/>
        <v>0</v>
      </c>
      <c r="Q502" s="176">
        <f t="shared" si="3"/>
        <v>10</v>
      </c>
      <c r="R502" s="20"/>
      <c r="S502" s="20"/>
      <c r="T502" s="53"/>
      <c r="U502" s="53"/>
      <c r="V502" s="53"/>
      <c r="W502" s="53"/>
      <c r="X502" s="53"/>
      <c r="Y502" s="53"/>
    </row>
    <row r="503">
      <c r="A503" s="81" t="s">
        <v>2773</v>
      </c>
      <c r="B503" s="83" t="s">
        <v>2719</v>
      </c>
      <c r="C503" s="84" t="s">
        <v>2774</v>
      </c>
      <c r="D503" s="83" t="s">
        <v>37</v>
      </c>
      <c r="E503" s="86" t="s">
        <v>2723</v>
      </c>
      <c r="F503" s="86" t="s">
        <v>2722</v>
      </c>
      <c r="G503" s="25" t="str">
        <f t="shared" si="23"/>
        <v>15.470031</v>
      </c>
      <c r="H503" s="25" t="s">
        <v>5433</v>
      </c>
      <c r="I503" s="81">
        <v>3.0</v>
      </c>
      <c r="J503" s="81">
        <v>4.0</v>
      </c>
      <c r="K503" s="81">
        <v>3.0</v>
      </c>
      <c r="L503" s="81">
        <v>4.0</v>
      </c>
      <c r="M503" s="81">
        <v>0.0</v>
      </c>
      <c r="N503" s="81">
        <v>0.0</v>
      </c>
      <c r="O503" s="81">
        <v>2.0</v>
      </c>
      <c r="P503" s="55">
        <f t="shared" si="74"/>
        <v>1</v>
      </c>
      <c r="Q503" s="176">
        <f t="shared" si="3"/>
        <v>0</v>
      </c>
      <c r="R503" s="55"/>
      <c r="S503" s="55"/>
      <c r="T503" s="55"/>
      <c r="U503" s="55"/>
      <c r="V503" s="55"/>
      <c r="W503" s="55"/>
      <c r="X503" s="55"/>
      <c r="Y503" s="55"/>
      <c r="Z503" s="55"/>
      <c r="AA503" s="55"/>
      <c r="AB503" s="55"/>
      <c r="AC503" s="55"/>
      <c r="AD503" s="55"/>
      <c r="AE503" s="55"/>
      <c r="AF503" s="55"/>
      <c r="AG503" s="55"/>
      <c r="AH503" s="55"/>
      <c r="AI503" s="55"/>
      <c r="AJ503" s="55"/>
    </row>
    <row r="504">
      <c r="A504" s="22" t="s">
        <v>4910</v>
      </c>
      <c r="B504" s="120" t="s">
        <v>3630</v>
      </c>
      <c r="C504" s="22" t="s">
        <v>4911</v>
      </c>
      <c r="D504" s="21" t="s">
        <v>37</v>
      </c>
      <c r="E504" s="123" t="s">
        <v>4913</v>
      </c>
      <c r="F504" s="54" t="s">
        <v>3701</v>
      </c>
      <c r="G504" s="25" t="str">
        <f t="shared" si="23"/>
        <v>32.970019</v>
      </c>
      <c r="H504" s="25" t="s">
        <v>5410</v>
      </c>
      <c r="I504" s="123">
        <v>5.0</v>
      </c>
      <c r="J504" s="123">
        <v>12.0</v>
      </c>
      <c r="K504" s="123">
        <v>0.0</v>
      </c>
      <c r="L504" s="123">
        <v>8.0</v>
      </c>
      <c r="M504" s="123">
        <v>0.0</v>
      </c>
      <c r="N504" s="123">
        <v>0.0</v>
      </c>
      <c r="O504" s="123">
        <v>3.0</v>
      </c>
      <c r="P504" s="55">
        <f t="shared" si="74"/>
        <v>0.6666666667</v>
      </c>
      <c r="Q504" s="176">
        <f t="shared" si="3"/>
        <v>4</v>
      </c>
      <c r="R504" s="126"/>
      <c r="S504" s="22"/>
      <c r="T504" s="55"/>
      <c r="U504" s="55"/>
      <c r="V504" s="55"/>
      <c r="W504" s="55"/>
      <c r="X504" s="55"/>
      <c r="Y504" s="55"/>
      <c r="Z504" s="55"/>
      <c r="AA504" s="55"/>
      <c r="AB504" s="55"/>
      <c r="AC504" s="55"/>
      <c r="AD504" s="55"/>
    </row>
    <row r="505">
      <c r="A505" s="22" t="s">
        <v>5363</v>
      </c>
      <c r="B505" s="120" t="s">
        <v>3630</v>
      </c>
      <c r="C505" s="22" t="s">
        <v>5364</v>
      </c>
      <c r="D505" s="21" t="s">
        <v>1537</v>
      </c>
      <c r="E505" s="128" t="s">
        <v>3757</v>
      </c>
      <c r="F505" s="54" t="s">
        <v>3648</v>
      </c>
      <c r="G505" s="25" t="str">
        <f t="shared" si="23"/>
        <v>32.943065</v>
      </c>
      <c r="H505" s="25" t="s">
        <v>5399</v>
      </c>
      <c r="I505" s="123">
        <v>2.0</v>
      </c>
      <c r="J505" s="123">
        <v>3.0</v>
      </c>
      <c r="K505" s="123">
        <v>0.0</v>
      </c>
      <c r="L505" s="123">
        <v>0.0</v>
      </c>
      <c r="M505" s="123">
        <v>0.0</v>
      </c>
      <c r="N505" s="123">
        <v>0.0</v>
      </c>
      <c r="O505" s="123">
        <v>0.0</v>
      </c>
      <c r="P505" s="55">
        <f t="shared" si="74"/>
        <v>0</v>
      </c>
      <c r="Q505" s="176">
        <f t="shared" si="3"/>
        <v>3</v>
      </c>
      <c r="R505" s="126"/>
      <c r="S505" s="22"/>
      <c r="T505" s="55"/>
      <c r="U505" s="55"/>
      <c r="V505" s="55"/>
      <c r="W505" s="55"/>
      <c r="X505" s="55"/>
      <c r="Y505" s="55"/>
      <c r="Z505" s="55"/>
      <c r="AA505" s="55"/>
      <c r="AB505" s="55"/>
      <c r="AC505" s="55"/>
      <c r="AD505" s="55"/>
    </row>
    <row r="506">
      <c r="A506" s="11" t="s">
        <v>2149</v>
      </c>
      <c r="B506" s="11" t="s">
        <v>35</v>
      </c>
      <c r="C506" s="12" t="s">
        <v>2150</v>
      </c>
      <c r="D506" s="11" t="s">
        <v>1537</v>
      </c>
      <c r="E506" s="11" t="s">
        <v>509</v>
      </c>
      <c r="F506" s="14" t="s">
        <v>508</v>
      </c>
      <c r="G506" s="14" t="str">
        <f t="shared" si="23"/>
        <v>32.311872</v>
      </c>
      <c r="H506" s="14" t="s">
        <v>5427</v>
      </c>
      <c r="I506" s="11">
        <v>50.0</v>
      </c>
      <c r="J506" s="11">
        <v>50.0</v>
      </c>
      <c r="K506" s="11">
        <v>0.0</v>
      </c>
      <c r="L506" s="11">
        <v>0.0</v>
      </c>
      <c r="M506" s="11">
        <v>0.0</v>
      </c>
      <c r="N506" s="11">
        <v>0.0</v>
      </c>
      <c r="O506" s="11">
        <v>0.0</v>
      </c>
      <c r="P506" s="55">
        <f t="shared" si="74"/>
        <v>0</v>
      </c>
      <c r="Q506" s="176">
        <f t="shared" si="3"/>
        <v>50</v>
      </c>
      <c r="R506" s="19"/>
      <c r="S506" s="11"/>
    </row>
    <row r="507">
      <c r="A507" s="11" t="s">
        <v>2160</v>
      </c>
      <c r="B507" s="11" t="s">
        <v>35</v>
      </c>
      <c r="C507" s="12" t="s">
        <v>2150</v>
      </c>
      <c r="D507" s="11" t="s">
        <v>1537</v>
      </c>
      <c r="E507" s="11" t="s">
        <v>1550</v>
      </c>
      <c r="F507" s="14" t="s">
        <v>715</v>
      </c>
      <c r="G507" s="14" t="str">
        <f t="shared" si="23"/>
        <v>32.071099</v>
      </c>
      <c r="H507" s="14" t="s">
        <v>5452</v>
      </c>
      <c r="I507" s="11">
        <v>2.0</v>
      </c>
      <c r="J507" s="11">
        <v>2.0</v>
      </c>
      <c r="K507" s="11">
        <v>0.0</v>
      </c>
      <c r="L507" s="11">
        <v>0.0</v>
      </c>
      <c r="M507" s="11">
        <v>0.0</v>
      </c>
      <c r="N507" s="11">
        <v>0.0</v>
      </c>
      <c r="O507" s="11">
        <v>0.0</v>
      </c>
      <c r="P507" s="55">
        <f t="shared" si="74"/>
        <v>0</v>
      </c>
      <c r="Q507" s="176">
        <f t="shared" si="3"/>
        <v>2</v>
      </c>
      <c r="R507" s="19"/>
      <c r="S507" s="11"/>
    </row>
    <row r="508">
      <c r="A508" s="11" t="s">
        <v>2152</v>
      </c>
      <c r="B508" s="11" t="s">
        <v>35</v>
      </c>
      <c r="C508" s="12" t="s">
        <v>2150</v>
      </c>
      <c r="D508" s="11" t="s">
        <v>1537</v>
      </c>
      <c r="E508" s="11" t="s">
        <v>2155</v>
      </c>
      <c r="F508" s="14" t="s">
        <v>2154</v>
      </c>
      <c r="G508" s="14" t="str">
        <f t="shared" si="23"/>
        <v>37.101708</v>
      </c>
      <c r="H508" s="14" t="s">
        <v>5549</v>
      </c>
      <c r="I508" s="11">
        <v>0.0</v>
      </c>
      <c r="J508" s="11">
        <v>0.0</v>
      </c>
      <c r="K508" s="11">
        <v>0.0</v>
      </c>
      <c r="L508" s="11">
        <v>0.0</v>
      </c>
      <c r="M508" s="11">
        <v>0.0</v>
      </c>
      <c r="N508" s="11">
        <v>0.0</v>
      </c>
      <c r="O508" s="11">
        <v>0.0</v>
      </c>
      <c r="P508" s="183">
        <v>0.0</v>
      </c>
      <c r="Q508" s="176">
        <f t="shared" si="3"/>
        <v>0</v>
      </c>
      <c r="R508" s="19"/>
      <c r="S508" s="11"/>
    </row>
    <row r="509">
      <c r="A509" s="11" t="s">
        <v>2156</v>
      </c>
      <c r="B509" s="11" t="s">
        <v>35</v>
      </c>
      <c r="C509" s="12" t="s">
        <v>2150</v>
      </c>
      <c r="D509" s="11" t="s">
        <v>1537</v>
      </c>
      <c r="E509" s="11" t="s">
        <v>2159</v>
      </c>
      <c r="F509" s="14" t="s">
        <v>2158</v>
      </c>
      <c r="G509" s="14" t="str">
        <f t="shared" si="23"/>
        <v>36.571294</v>
      </c>
      <c r="H509" s="14" t="s">
        <v>5468</v>
      </c>
      <c r="I509" s="11">
        <v>0.0</v>
      </c>
      <c r="J509" s="11">
        <v>0.0</v>
      </c>
      <c r="K509" s="11">
        <v>0.0</v>
      </c>
      <c r="L509" s="11">
        <v>0.0</v>
      </c>
      <c r="M509" s="11">
        <v>0.0</v>
      </c>
      <c r="N509" s="11">
        <v>0.0</v>
      </c>
      <c r="O509" s="11">
        <v>0.0</v>
      </c>
      <c r="P509" s="183">
        <v>0.0</v>
      </c>
      <c r="Q509" s="176">
        <f t="shared" si="3"/>
        <v>0</v>
      </c>
      <c r="R509" s="19"/>
      <c r="S509" s="11"/>
    </row>
    <row r="510">
      <c r="A510" s="11" t="s">
        <v>2162</v>
      </c>
      <c r="B510" s="11" t="s">
        <v>35</v>
      </c>
      <c r="C510" s="12" t="s">
        <v>2163</v>
      </c>
      <c r="D510" s="11" t="s">
        <v>1537</v>
      </c>
      <c r="E510" s="11" t="s">
        <v>528</v>
      </c>
      <c r="F510" s="14" t="s">
        <v>527</v>
      </c>
      <c r="G510" s="14" t="str">
        <f t="shared" si="23"/>
        <v>31.658611</v>
      </c>
      <c r="H510" s="14" t="s">
        <v>5550</v>
      </c>
      <c r="I510" s="11">
        <v>1.0</v>
      </c>
      <c r="J510" s="11">
        <v>1.0</v>
      </c>
      <c r="K510" s="11">
        <v>0.0</v>
      </c>
      <c r="L510" s="11">
        <v>0.0</v>
      </c>
      <c r="M510" s="11">
        <v>0.0</v>
      </c>
      <c r="N510" s="11">
        <v>0.0</v>
      </c>
      <c r="O510" s="11">
        <v>0.0</v>
      </c>
      <c r="P510" s="55">
        <f t="shared" ref="P510:P511" si="75">L510/J510</f>
        <v>0</v>
      </c>
      <c r="Q510" s="176">
        <f t="shared" si="3"/>
        <v>1</v>
      </c>
      <c r="R510" s="19"/>
      <c r="S510" s="11"/>
    </row>
    <row r="511">
      <c r="A511" s="22" t="s">
        <v>4915</v>
      </c>
      <c r="B511" s="120" t="s">
        <v>3630</v>
      </c>
      <c r="C511" s="22" t="s">
        <v>4916</v>
      </c>
      <c r="D511" s="21" t="s">
        <v>37</v>
      </c>
      <c r="E511" s="123" t="s">
        <v>4861</v>
      </c>
      <c r="F511" s="54" t="s">
        <v>3752</v>
      </c>
      <c r="G511" s="25" t="str">
        <f t="shared" si="23"/>
        <v>32.956928</v>
      </c>
      <c r="H511" s="25" t="s">
        <v>5420</v>
      </c>
      <c r="I511" s="123">
        <v>1.0</v>
      </c>
      <c r="J511" s="123">
        <v>4.0</v>
      </c>
      <c r="K511" s="123">
        <v>0.0</v>
      </c>
      <c r="L511" s="123">
        <v>0.0</v>
      </c>
      <c r="M511" s="123">
        <v>0.0</v>
      </c>
      <c r="N511" s="123">
        <v>0.0</v>
      </c>
      <c r="O511" s="123">
        <v>1.0</v>
      </c>
      <c r="P511" s="55">
        <f t="shared" si="75"/>
        <v>0</v>
      </c>
      <c r="Q511" s="176">
        <f t="shared" si="3"/>
        <v>4</v>
      </c>
      <c r="R511" s="126"/>
      <c r="S511" s="22"/>
      <c r="T511" s="55"/>
      <c r="U511" s="55"/>
      <c r="V511" s="55"/>
      <c r="W511" s="55"/>
      <c r="X511" s="55"/>
      <c r="Y511" s="55"/>
      <c r="Z511" s="55"/>
      <c r="AA511" s="55"/>
      <c r="AB511" s="55"/>
      <c r="AC511" s="55"/>
      <c r="AD511" s="55"/>
    </row>
    <row r="512">
      <c r="A512" s="11" t="s">
        <v>1040</v>
      </c>
      <c r="B512" s="11" t="s">
        <v>35</v>
      </c>
      <c r="C512" s="12" t="s">
        <v>1041</v>
      </c>
      <c r="D512" s="11" t="s">
        <v>37</v>
      </c>
      <c r="E512" s="11" t="s">
        <v>1044</v>
      </c>
      <c r="F512" s="14" t="s">
        <v>1043</v>
      </c>
      <c r="G512" s="14" t="str">
        <f t="shared" si="23"/>
        <v>34.631340</v>
      </c>
      <c r="H512" s="14" t="s">
        <v>5551</v>
      </c>
      <c r="I512" s="11">
        <v>6.0</v>
      </c>
      <c r="J512" s="11">
        <v>6.0</v>
      </c>
      <c r="K512" s="11">
        <v>0.0</v>
      </c>
      <c r="L512" s="11">
        <v>0.0</v>
      </c>
      <c r="M512" s="11">
        <v>0.0</v>
      </c>
      <c r="N512" s="11">
        <v>0.0</v>
      </c>
      <c r="O512" s="11">
        <v>0.0</v>
      </c>
      <c r="P512" s="183">
        <v>0.0</v>
      </c>
      <c r="Q512" s="176">
        <f t="shared" si="3"/>
        <v>6</v>
      </c>
      <c r="R512" s="11"/>
      <c r="S512" s="11"/>
    </row>
    <row r="513">
      <c r="A513" s="11" t="s">
        <v>1047</v>
      </c>
      <c r="B513" s="11" t="s">
        <v>35</v>
      </c>
      <c r="C513" s="12" t="s">
        <v>1041</v>
      </c>
      <c r="D513" s="11" t="s">
        <v>37</v>
      </c>
      <c r="E513" s="11" t="s">
        <v>1051</v>
      </c>
      <c r="F513" s="14" t="s">
        <v>1050</v>
      </c>
      <c r="G513" s="14" t="str">
        <f t="shared" si="23"/>
        <v>34.195889</v>
      </c>
      <c r="H513" s="14" t="s">
        <v>5552</v>
      </c>
      <c r="I513" s="11">
        <v>4.0</v>
      </c>
      <c r="J513" s="11">
        <v>4.0</v>
      </c>
      <c r="K513" s="11">
        <v>0.0</v>
      </c>
      <c r="L513" s="11">
        <v>0.0</v>
      </c>
      <c r="M513" s="11">
        <v>0.0</v>
      </c>
      <c r="N513" s="11">
        <v>0.0</v>
      </c>
      <c r="O513" s="11">
        <v>0.0</v>
      </c>
      <c r="P513" s="55">
        <f t="shared" ref="P513:P516" si="76">L513/J513</f>
        <v>0</v>
      </c>
      <c r="Q513" s="176">
        <f t="shared" si="3"/>
        <v>4</v>
      </c>
      <c r="R513" s="11"/>
      <c r="S513" s="11"/>
    </row>
    <row r="514">
      <c r="A514" s="11" t="s">
        <v>1053</v>
      </c>
      <c r="B514" s="11" t="s">
        <v>35</v>
      </c>
      <c r="C514" s="12" t="s">
        <v>1041</v>
      </c>
      <c r="D514" s="11" t="s">
        <v>37</v>
      </c>
      <c r="E514" s="11" t="s">
        <v>956</v>
      </c>
      <c r="F514" s="14" t="s">
        <v>228</v>
      </c>
      <c r="G514" s="14" t="str">
        <f t="shared" si="23"/>
        <v>34.263148</v>
      </c>
      <c r="H514" s="14" t="s">
        <v>5501</v>
      </c>
      <c r="I514" s="11">
        <v>2.0</v>
      </c>
      <c r="J514" s="11">
        <v>2.0</v>
      </c>
      <c r="K514" s="11">
        <v>0.0</v>
      </c>
      <c r="L514" s="11">
        <v>0.0</v>
      </c>
      <c r="M514" s="11">
        <v>0.0</v>
      </c>
      <c r="N514" s="11">
        <v>0.0</v>
      </c>
      <c r="O514" s="11">
        <v>0.0</v>
      </c>
      <c r="P514" s="55">
        <f t="shared" si="76"/>
        <v>0</v>
      </c>
      <c r="Q514" s="176">
        <f t="shared" si="3"/>
        <v>2</v>
      </c>
      <c r="R514" s="11"/>
      <c r="S514" s="11"/>
    </row>
    <row r="515">
      <c r="A515" s="11" t="s">
        <v>1055</v>
      </c>
      <c r="B515" s="11" t="s">
        <v>35</v>
      </c>
      <c r="C515" s="12" t="s">
        <v>1041</v>
      </c>
      <c r="D515" s="11" t="s">
        <v>37</v>
      </c>
      <c r="E515" s="11" t="s">
        <v>1058</v>
      </c>
      <c r="F515" s="14" t="s">
        <v>1057</v>
      </c>
      <c r="G515" s="14" t="str">
        <f t="shared" si="23"/>
        <v>31.628871</v>
      </c>
      <c r="H515" s="14" t="s">
        <v>5487</v>
      </c>
      <c r="I515" s="11">
        <v>7.0</v>
      </c>
      <c r="J515" s="11">
        <v>7.0</v>
      </c>
      <c r="K515" s="11">
        <v>0.0</v>
      </c>
      <c r="L515" s="11">
        <v>0.0</v>
      </c>
      <c r="M515" s="11">
        <v>0.0</v>
      </c>
      <c r="N515" s="11">
        <v>0.0</v>
      </c>
      <c r="O515" s="11">
        <v>2.0</v>
      </c>
      <c r="P515" s="55">
        <f t="shared" si="76"/>
        <v>0</v>
      </c>
      <c r="Q515" s="176">
        <f t="shared" si="3"/>
        <v>7</v>
      </c>
      <c r="R515" s="11"/>
      <c r="S515" s="11"/>
    </row>
    <row r="516">
      <c r="A516" s="11" t="s">
        <v>1688</v>
      </c>
      <c r="B516" s="11" t="s">
        <v>35</v>
      </c>
      <c r="C516" s="12" t="s">
        <v>1689</v>
      </c>
      <c r="D516" s="11" t="s">
        <v>1537</v>
      </c>
      <c r="E516" s="11" t="s">
        <v>1692</v>
      </c>
      <c r="F516" s="14" t="s">
        <v>1691</v>
      </c>
      <c r="G516" s="14" t="str">
        <f t="shared" si="23"/>
        <v>36.694511</v>
      </c>
      <c r="H516" s="14" t="s">
        <v>5553</v>
      </c>
      <c r="I516" s="11">
        <v>4.0</v>
      </c>
      <c r="J516" s="11">
        <v>13.0</v>
      </c>
      <c r="K516" s="11">
        <v>0.0</v>
      </c>
      <c r="L516" s="11">
        <v>0.0</v>
      </c>
      <c r="M516" s="11">
        <v>0.0</v>
      </c>
      <c r="N516" s="11">
        <v>0.0</v>
      </c>
      <c r="O516" s="11">
        <v>0.0</v>
      </c>
      <c r="P516" s="55">
        <f t="shared" si="76"/>
        <v>0</v>
      </c>
      <c r="Q516" s="176">
        <f t="shared" si="3"/>
        <v>13</v>
      </c>
      <c r="R516" s="19"/>
      <c r="S516" s="11"/>
    </row>
    <row r="517">
      <c r="A517" s="11" t="s">
        <v>2165</v>
      </c>
      <c r="B517" s="11" t="s">
        <v>35</v>
      </c>
      <c r="C517" s="12" t="s">
        <v>2166</v>
      </c>
      <c r="D517" s="11" t="s">
        <v>1537</v>
      </c>
      <c r="E517" s="11" t="s">
        <v>1273</v>
      </c>
      <c r="F517" s="14" t="s">
        <v>1223</v>
      </c>
      <c r="G517" s="14" t="str">
        <f t="shared" si="23"/>
        <v>31.363647</v>
      </c>
      <c r="H517" s="14" t="s">
        <v>5457</v>
      </c>
      <c r="I517" s="11">
        <v>1.0</v>
      </c>
      <c r="J517" s="11">
        <v>1.0</v>
      </c>
      <c r="K517" s="11">
        <v>0.0</v>
      </c>
      <c r="L517" s="11">
        <v>0.0</v>
      </c>
      <c r="M517" s="11">
        <v>0.0</v>
      </c>
      <c r="N517" s="11">
        <v>0.0</v>
      </c>
      <c r="O517" s="11">
        <v>0.0</v>
      </c>
      <c r="P517" s="183">
        <v>0.0</v>
      </c>
      <c r="Q517" s="176">
        <f t="shared" si="3"/>
        <v>1</v>
      </c>
      <c r="R517" s="19"/>
      <c r="S517" s="11"/>
    </row>
    <row r="518">
      <c r="A518" s="11" t="s">
        <v>247</v>
      </c>
      <c r="B518" s="11" t="s">
        <v>35</v>
      </c>
      <c r="C518" s="12" t="s">
        <v>248</v>
      </c>
      <c r="D518" s="11" t="s">
        <v>37</v>
      </c>
      <c r="E518" s="11" t="s">
        <v>252</v>
      </c>
      <c r="F518" s="14" t="s">
        <v>251</v>
      </c>
      <c r="G518" s="14" t="str">
        <f t="shared" si="23"/>
        <v>35.050080</v>
      </c>
      <c r="H518" s="14" t="s">
        <v>5423</v>
      </c>
      <c r="I518" s="11">
        <v>5.0</v>
      </c>
      <c r="J518" s="11">
        <v>5.0</v>
      </c>
      <c r="K518" s="11">
        <v>0.0</v>
      </c>
      <c r="L518" s="11">
        <v>0.0</v>
      </c>
      <c r="M518" s="11">
        <v>0.0</v>
      </c>
      <c r="N518" s="11">
        <v>0.0</v>
      </c>
      <c r="O518" s="11">
        <v>0.0</v>
      </c>
      <c r="P518" s="55">
        <f t="shared" ref="P518:P529" si="77">L518/J518</f>
        <v>0</v>
      </c>
      <c r="Q518" s="176">
        <f t="shared" si="3"/>
        <v>5</v>
      </c>
      <c r="R518" s="11"/>
      <c r="S518" s="11"/>
    </row>
    <row r="519">
      <c r="A519" s="20" t="s">
        <v>2470</v>
      </c>
      <c r="B519" s="21" t="s">
        <v>2301</v>
      </c>
      <c r="C519" s="22" t="s">
        <v>2471</v>
      </c>
      <c r="D519" s="21" t="s">
        <v>37</v>
      </c>
      <c r="E519" s="20" t="s">
        <v>2473</v>
      </c>
      <c r="F519" s="21" t="s">
        <v>2316</v>
      </c>
      <c r="G519" s="25" t="str">
        <f t="shared" si="23"/>
        <v>5.152149</v>
      </c>
      <c r="H519" s="25" t="s">
        <v>5407</v>
      </c>
      <c r="I519" s="20">
        <v>1.0</v>
      </c>
      <c r="J519" s="20">
        <v>1.0</v>
      </c>
      <c r="K519" s="20">
        <v>0.0</v>
      </c>
      <c r="L519" s="20">
        <v>0.0</v>
      </c>
      <c r="M519" s="20">
        <v>0.0</v>
      </c>
      <c r="N519" s="20">
        <v>0.0</v>
      </c>
      <c r="O519" s="20">
        <v>0.0</v>
      </c>
      <c r="P519" s="55">
        <f t="shared" si="77"/>
        <v>0</v>
      </c>
      <c r="Q519" s="176">
        <f t="shared" si="3"/>
        <v>1</v>
      </c>
      <c r="R519" s="20"/>
      <c r="S519" s="20"/>
      <c r="T519" s="53"/>
      <c r="U519" s="53"/>
      <c r="V519" s="53"/>
      <c r="W519" s="53"/>
      <c r="X519" s="53"/>
      <c r="Y519" s="53"/>
    </row>
    <row r="520">
      <c r="A520" s="11" t="s">
        <v>2167</v>
      </c>
      <c r="B520" s="11" t="s">
        <v>35</v>
      </c>
      <c r="C520" s="12" t="s">
        <v>2168</v>
      </c>
      <c r="D520" s="11" t="s">
        <v>1537</v>
      </c>
      <c r="E520" s="11" t="s">
        <v>2171</v>
      </c>
      <c r="F520" s="14" t="s">
        <v>1956</v>
      </c>
      <c r="G520" s="14" t="str">
        <f t="shared" si="23"/>
        <v>33.688121</v>
      </c>
      <c r="H520" s="14" t="s">
        <v>5554</v>
      </c>
      <c r="I520" s="11">
        <v>6.0</v>
      </c>
      <c r="J520" s="11">
        <v>6.0</v>
      </c>
      <c r="K520" s="11">
        <v>0.0</v>
      </c>
      <c r="L520" s="11">
        <v>0.0</v>
      </c>
      <c r="M520" s="11">
        <v>0.0</v>
      </c>
      <c r="N520" s="11">
        <v>0.0</v>
      </c>
      <c r="O520" s="11">
        <v>5.0</v>
      </c>
      <c r="P520" s="55">
        <f t="shared" si="77"/>
        <v>0</v>
      </c>
      <c r="Q520" s="176">
        <f t="shared" si="3"/>
        <v>6</v>
      </c>
      <c r="R520" s="19"/>
      <c r="S520" s="11"/>
    </row>
    <row r="521">
      <c r="A521" s="22" t="s">
        <v>4254</v>
      </c>
      <c r="B521" s="120" t="s">
        <v>3630</v>
      </c>
      <c r="C521" s="22" t="s">
        <v>4255</v>
      </c>
      <c r="D521" s="21" t="s">
        <v>37</v>
      </c>
      <c r="E521" s="123" t="s">
        <v>4257</v>
      </c>
      <c r="F521" s="54" t="s">
        <v>3671</v>
      </c>
      <c r="G521" s="25" t="str">
        <f t="shared" si="23"/>
        <v>32.320237</v>
      </c>
      <c r="H521" s="25" t="s">
        <v>5395</v>
      </c>
      <c r="I521" s="123">
        <v>8.0</v>
      </c>
      <c r="J521" s="123">
        <v>12.0</v>
      </c>
      <c r="K521" s="123">
        <v>0.0</v>
      </c>
      <c r="L521" s="123">
        <v>11.0</v>
      </c>
      <c r="M521" s="123">
        <v>0.0</v>
      </c>
      <c r="N521" s="123">
        <v>0.0</v>
      </c>
      <c r="O521" s="123">
        <v>4.0</v>
      </c>
      <c r="P521" s="55">
        <f t="shared" si="77"/>
        <v>0.9166666667</v>
      </c>
      <c r="Q521" s="176">
        <f t="shared" si="3"/>
        <v>1</v>
      </c>
      <c r="R521" s="126"/>
      <c r="S521" s="22"/>
      <c r="T521" s="55"/>
      <c r="U521" s="55"/>
      <c r="V521" s="55"/>
      <c r="W521" s="55"/>
      <c r="X521" s="55"/>
      <c r="Y521" s="55"/>
      <c r="Z521" s="55"/>
      <c r="AA521" s="55"/>
      <c r="AB521" s="55"/>
      <c r="AC521" s="55"/>
      <c r="AD521" s="55"/>
    </row>
    <row r="522">
      <c r="A522" s="81" t="s">
        <v>2967</v>
      </c>
      <c r="B522" s="83" t="s">
        <v>2719</v>
      </c>
      <c r="C522" s="84" t="s">
        <v>2964</v>
      </c>
      <c r="D522" s="83" t="s">
        <v>37</v>
      </c>
      <c r="E522" s="105" t="s">
        <v>2970</v>
      </c>
      <c r="F522" s="86" t="s">
        <v>2969</v>
      </c>
      <c r="G522" s="25" t="str">
        <f t="shared" si="23"/>
        <v>14.540432</v>
      </c>
      <c r="H522" s="25" t="s">
        <v>5505</v>
      </c>
      <c r="I522" s="81">
        <v>5.0</v>
      </c>
      <c r="J522" s="81">
        <v>5.0</v>
      </c>
      <c r="K522" s="81">
        <v>0.0</v>
      </c>
      <c r="L522" s="81">
        <v>0.0</v>
      </c>
      <c r="M522" s="81">
        <v>0.0</v>
      </c>
      <c r="N522" s="81">
        <v>0.0</v>
      </c>
      <c r="O522" s="81">
        <v>0.0</v>
      </c>
      <c r="P522" s="55">
        <f t="shared" si="77"/>
        <v>0</v>
      </c>
      <c r="Q522" s="176">
        <f t="shared" si="3"/>
        <v>5</v>
      </c>
      <c r="R522" s="55"/>
      <c r="S522" s="55"/>
      <c r="T522" s="55"/>
      <c r="U522" s="55"/>
      <c r="V522" s="55"/>
      <c r="W522" s="55"/>
      <c r="X522" s="55"/>
      <c r="Y522" s="55"/>
      <c r="Z522" s="55"/>
      <c r="AA522" s="55"/>
      <c r="AB522" s="55"/>
      <c r="AC522" s="55"/>
      <c r="AD522" s="55"/>
      <c r="AE522" s="55"/>
      <c r="AF522" s="55"/>
      <c r="AG522" s="55"/>
      <c r="AH522" s="55"/>
      <c r="AI522" s="55"/>
      <c r="AJ522" s="55"/>
    </row>
    <row r="523">
      <c r="A523" s="22" t="s">
        <v>4918</v>
      </c>
      <c r="B523" s="120" t="s">
        <v>3630</v>
      </c>
      <c r="C523" s="22" t="s">
        <v>2964</v>
      </c>
      <c r="D523" s="21" t="s">
        <v>37</v>
      </c>
      <c r="E523" s="123" t="s">
        <v>4913</v>
      </c>
      <c r="F523" s="54" t="s">
        <v>3701</v>
      </c>
      <c r="G523" s="25" t="str">
        <f t="shared" si="23"/>
        <v>32.970019</v>
      </c>
      <c r="H523" s="25" t="s">
        <v>5410</v>
      </c>
      <c r="I523" s="123">
        <v>4.0</v>
      </c>
      <c r="J523" s="123">
        <v>10.0</v>
      </c>
      <c r="K523" s="123">
        <v>0.0</v>
      </c>
      <c r="L523" s="123">
        <v>0.0</v>
      </c>
      <c r="M523" s="123">
        <v>0.0</v>
      </c>
      <c r="N523" s="123">
        <v>0.0</v>
      </c>
      <c r="O523" s="123">
        <v>4.0</v>
      </c>
      <c r="P523" s="55">
        <f t="shared" si="77"/>
        <v>0</v>
      </c>
      <c r="Q523" s="176">
        <f t="shared" si="3"/>
        <v>10</v>
      </c>
      <c r="R523" s="126"/>
      <c r="S523" s="22"/>
      <c r="T523" s="55"/>
      <c r="U523" s="55"/>
      <c r="V523" s="55"/>
      <c r="W523" s="55"/>
      <c r="X523" s="55"/>
      <c r="Y523" s="55"/>
      <c r="Z523" s="55"/>
      <c r="AA523" s="55"/>
      <c r="AB523" s="55"/>
      <c r="AC523" s="55"/>
      <c r="AD523" s="55"/>
    </row>
    <row r="524">
      <c r="A524" s="22" t="s">
        <v>4920</v>
      </c>
      <c r="B524" s="120" t="s">
        <v>3630</v>
      </c>
      <c r="C524" s="22" t="s">
        <v>2964</v>
      </c>
      <c r="D524" s="21" t="s">
        <v>37</v>
      </c>
      <c r="E524" s="123" t="s">
        <v>4922</v>
      </c>
      <c r="F524" s="54" t="s">
        <v>3792</v>
      </c>
      <c r="G524" s="25" t="str">
        <f t="shared" si="23"/>
        <v>33.150049</v>
      </c>
      <c r="H524" s="25" t="s">
        <v>5391</v>
      </c>
      <c r="I524" s="123">
        <v>2.0</v>
      </c>
      <c r="J524" s="123">
        <v>5.0</v>
      </c>
      <c r="K524" s="123">
        <v>0.0</v>
      </c>
      <c r="L524" s="123">
        <v>0.0</v>
      </c>
      <c r="M524" s="123">
        <v>0.0</v>
      </c>
      <c r="N524" s="123">
        <v>0.0</v>
      </c>
      <c r="O524" s="123">
        <v>0.0</v>
      </c>
      <c r="P524" s="55">
        <f t="shared" si="77"/>
        <v>0</v>
      </c>
      <c r="Q524" s="176">
        <f t="shared" si="3"/>
        <v>5</v>
      </c>
      <c r="R524" s="126"/>
      <c r="S524" s="22"/>
      <c r="T524" s="55"/>
      <c r="U524" s="55"/>
      <c r="V524" s="55"/>
      <c r="W524" s="55"/>
      <c r="X524" s="55"/>
      <c r="Y524" s="55"/>
      <c r="Z524" s="55"/>
      <c r="AA524" s="55"/>
      <c r="AB524" s="55"/>
      <c r="AC524" s="55"/>
      <c r="AD524" s="55"/>
    </row>
    <row r="525">
      <c r="A525" s="81" t="s">
        <v>2963</v>
      </c>
      <c r="B525" s="83" t="s">
        <v>2719</v>
      </c>
      <c r="C525" s="84" t="s">
        <v>2964</v>
      </c>
      <c r="D525" s="83" t="s">
        <v>37</v>
      </c>
      <c r="E525" s="105" t="s">
        <v>2966</v>
      </c>
      <c r="F525" s="86" t="s">
        <v>2866</v>
      </c>
      <c r="G525" s="25" t="str">
        <f t="shared" si="23"/>
        <v>13.988914</v>
      </c>
      <c r="H525" s="25" t="s">
        <v>5416</v>
      </c>
      <c r="I525" s="81">
        <v>3.0</v>
      </c>
      <c r="J525" s="81">
        <v>5.0</v>
      </c>
      <c r="K525" s="81">
        <v>0.0</v>
      </c>
      <c r="L525" s="81">
        <v>2.0</v>
      </c>
      <c r="M525" s="81">
        <v>0.0</v>
      </c>
      <c r="N525" s="81">
        <v>0.0</v>
      </c>
      <c r="O525" s="81">
        <v>4.0</v>
      </c>
      <c r="P525" s="55">
        <f t="shared" si="77"/>
        <v>0.4</v>
      </c>
      <c r="Q525" s="176">
        <f t="shared" si="3"/>
        <v>3</v>
      </c>
      <c r="R525" s="55"/>
      <c r="S525" s="55"/>
      <c r="T525" s="55"/>
      <c r="U525" s="55"/>
      <c r="V525" s="55"/>
      <c r="W525" s="55"/>
      <c r="X525" s="55"/>
      <c r="Y525" s="55"/>
      <c r="Z525" s="55"/>
      <c r="AA525" s="55"/>
      <c r="AB525" s="55"/>
      <c r="AC525" s="55"/>
      <c r="AD525" s="55"/>
      <c r="AE525" s="55"/>
      <c r="AF525" s="55"/>
      <c r="AG525" s="55"/>
      <c r="AH525" s="55"/>
      <c r="AI525" s="55"/>
      <c r="AJ525" s="55"/>
    </row>
    <row r="526">
      <c r="A526" s="11" t="s">
        <v>254</v>
      </c>
      <c r="B526" s="11" t="s">
        <v>35</v>
      </c>
      <c r="C526" s="12" t="s">
        <v>255</v>
      </c>
      <c r="D526" s="11" t="s">
        <v>37</v>
      </c>
      <c r="E526" s="11" t="s">
        <v>256</v>
      </c>
      <c r="F526" s="14" t="s">
        <v>243</v>
      </c>
      <c r="G526" s="14" t="str">
        <f t="shared" si="23"/>
        <v>34.910930</v>
      </c>
      <c r="H526" s="14" t="s">
        <v>5544</v>
      </c>
      <c r="I526" s="11">
        <v>1.0</v>
      </c>
      <c r="J526" s="11">
        <v>1.0</v>
      </c>
      <c r="K526" s="11">
        <v>0.0</v>
      </c>
      <c r="L526" s="11">
        <v>0.0</v>
      </c>
      <c r="M526" s="11">
        <v>0.0</v>
      </c>
      <c r="N526" s="11">
        <v>0.0</v>
      </c>
      <c r="O526" s="11">
        <v>0.0</v>
      </c>
      <c r="P526" s="55">
        <f t="shared" si="77"/>
        <v>0</v>
      </c>
      <c r="Q526" s="176">
        <f t="shared" si="3"/>
        <v>1</v>
      </c>
      <c r="R526" s="11"/>
      <c r="S526" s="11"/>
    </row>
    <row r="527">
      <c r="A527" s="11" t="s">
        <v>2172</v>
      </c>
      <c r="B527" s="11" t="s">
        <v>35</v>
      </c>
      <c r="C527" s="12" t="s">
        <v>2173</v>
      </c>
      <c r="D527" s="11" t="s">
        <v>1537</v>
      </c>
      <c r="E527" s="11" t="s">
        <v>2175</v>
      </c>
      <c r="F527" s="14" t="s">
        <v>278</v>
      </c>
      <c r="G527" s="14" t="str">
        <f t="shared" si="23"/>
        <v>34.328976</v>
      </c>
      <c r="H527" s="14" t="s">
        <v>5555</v>
      </c>
      <c r="I527" s="11">
        <v>11.0</v>
      </c>
      <c r="J527" s="11">
        <v>11.0</v>
      </c>
      <c r="K527" s="11">
        <v>0.0</v>
      </c>
      <c r="L527" s="11">
        <v>0.0</v>
      </c>
      <c r="M527" s="11">
        <v>0.0</v>
      </c>
      <c r="N527" s="11">
        <v>0.0</v>
      </c>
      <c r="O527" s="11">
        <v>0.0</v>
      </c>
      <c r="P527" s="55">
        <f t="shared" si="77"/>
        <v>0</v>
      </c>
      <c r="Q527" s="176">
        <f t="shared" si="3"/>
        <v>11</v>
      </c>
      <c r="R527" s="19"/>
      <c r="S527" s="11"/>
    </row>
    <row r="528">
      <c r="A528" s="11" t="s">
        <v>2176</v>
      </c>
      <c r="B528" s="11" t="s">
        <v>35</v>
      </c>
      <c r="C528" s="12" t="s">
        <v>2173</v>
      </c>
      <c r="D528" s="11" t="s">
        <v>1537</v>
      </c>
      <c r="E528" s="11" t="s">
        <v>2179</v>
      </c>
      <c r="F528" s="14" t="s">
        <v>2178</v>
      </c>
      <c r="G528" s="14" t="str">
        <f t="shared" si="23"/>
        <v>32.847551</v>
      </c>
      <c r="H528" s="14" t="s">
        <v>5556</v>
      </c>
      <c r="I528" s="11">
        <v>10.0</v>
      </c>
      <c r="J528" s="11">
        <v>10.0</v>
      </c>
      <c r="K528" s="11">
        <v>0.0</v>
      </c>
      <c r="L528" s="11">
        <v>0.0</v>
      </c>
      <c r="M528" s="11">
        <v>0.0</v>
      </c>
      <c r="N528" s="11">
        <v>0.0</v>
      </c>
      <c r="O528" s="11">
        <v>0.0</v>
      </c>
      <c r="P528" s="55">
        <f t="shared" si="77"/>
        <v>0</v>
      </c>
      <c r="Q528" s="176">
        <f t="shared" si="3"/>
        <v>10</v>
      </c>
      <c r="R528" s="19"/>
      <c r="S528" s="11"/>
    </row>
    <row r="529">
      <c r="A529" s="22" t="s">
        <v>5109</v>
      </c>
      <c r="B529" s="120" t="s">
        <v>3630</v>
      </c>
      <c r="C529" s="22" t="s">
        <v>5110</v>
      </c>
      <c r="D529" s="21" t="s">
        <v>37</v>
      </c>
      <c r="E529" s="123" t="s">
        <v>5113</v>
      </c>
      <c r="F529" s="54" t="s">
        <v>5112</v>
      </c>
      <c r="G529" s="25" t="str">
        <f t="shared" si="23"/>
        <v>31.900002</v>
      </c>
      <c r="H529" s="25" t="s">
        <v>5557</v>
      </c>
      <c r="I529" s="123">
        <v>3.0</v>
      </c>
      <c r="J529" s="123">
        <v>7.0</v>
      </c>
      <c r="K529" s="123">
        <v>0.0</v>
      </c>
      <c r="L529" s="123">
        <v>0.0</v>
      </c>
      <c r="M529" s="123">
        <v>0.0</v>
      </c>
      <c r="N529" s="123">
        <v>0.0</v>
      </c>
      <c r="O529" s="123">
        <v>1.0</v>
      </c>
      <c r="P529" s="55">
        <f t="shared" si="77"/>
        <v>0</v>
      </c>
      <c r="Q529" s="176">
        <f t="shared" si="3"/>
        <v>7</v>
      </c>
      <c r="R529" s="126"/>
      <c r="S529" s="22"/>
      <c r="T529" s="55"/>
      <c r="U529" s="55"/>
      <c r="V529" s="55"/>
      <c r="W529" s="55"/>
      <c r="X529" s="55"/>
      <c r="Y529" s="55"/>
      <c r="Z529" s="55"/>
      <c r="AA529" s="55"/>
      <c r="AB529" s="55"/>
      <c r="AC529" s="55"/>
      <c r="AD529" s="55"/>
    </row>
    <row r="530">
      <c r="A530" s="11" t="s">
        <v>1060</v>
      </c>
      <c r="B530" s="11" t="s">
        <v>35</v>
      </c>
      <c r="C530" s="12" t="s">
        <v>1061</v>
      </c>
      <c r="D530" s="11" t="s">
        <v>37</v>
      </c>
      <c r="E530" s="11" t="s">
        <v>1063</v>
      </c>
      <c r="F530" s="14" t="s">
        <v>215</v>
      </c>
      <c r="G530" s="14" t="str">
        <f t="shared" si="23"/>
        <v>34.171831</v>
      </c>
      <c r="H530" s="14" t="s">
        <v>5430</v>
      </c>
      <c r="I530" s="11">
        <v>6.0</v>
      </c>
      <c r="J530" s="11">
        <v>6.0</v>
      </c>
      <c r="K530" s="11">
        <v>0.0</v>
      </c>
      <c r="L530" s="11">
        <v>0.0</v>
      </c>
      <c r="M530" s="11">
        <v>0.0</v>
      </c>
      <c r="N530" s="11">
        <v>0.0</v>
      </c>
      <c r="O530" s="11">
        <v>0.0</v>
      </c>
      <c r="P530" s="183">
        <v>0.0</v>
      </c>
      <c r="Q530" s="176">
        <f t="shared" si="3"/>
        <v>6</v>
      </c>
      <c r="R530" s="11"/>
      <c r="S530" s="11"/>
    </row>
    <row r="531">
      <c r="A531" s="11" t="s">
        <v>1065</v>
      </c>
      <c r="B531" s="11" t="s">
        <v>35</v>
      </c>
      <c r="C531" s="12" t="s">
        <v>1061</v>
      </c>
      <c r="D531" s="11" t="s">
        <v>37</v>
      </c>
      <c r="E531" s="11" t="s">
        <v>1069</v>
      </c>
      <c r="F531" s="14" t="s">
        <v>1068</v>
      </c>
      <c r="G531" s="14" t="str">
        <f t="shared" si="23"/>
        <v>32.124645</v>
      </c>
      <c r="H531" s="14" t="s">
        <v>5558</v>
      </c>
      <c r="I531" s="11">
        <v>17.0</v>
      </c>
      <c r="J531" s="11">
        <v>22.0</v>
      </c>
      <c r="K531" s="11">
        <v>0.0</v>
      </c>
      <c r="L531" s="11">
        <v>0.0</v>
      </c>
      <c r="M531" s="11">
        <v>0.0</v>
      </c>
      <c r="N531" s="11">
        <v>0.0</v>
      </c>
      <c r="O531" s="11">
        <v>0.0</v>
      </c>
      <c r="P531" s="55">
        <f t="shared" ref="P531:P537" si="78">L531/J531</f>
        <v>0</v>
      </c>
      <c r="Q531" s="176">
        <f t="shared" si="3"/>
        <v>22</v>
      </c>
      <c r="R531" s="11"/>
      <c r="S531" s="11"/>
    </row>
    <row r="532">
      <c r="A532" s="11" t="s">
        <v>1071</v>
      </c>
      <c r="B532" s="11" t="s">
        <v>35</v>
      </c>
      <c r="C532" s="12" t="s">
        <v>1061</v>
      </c>
      <c r="D532" s="11" t="s">
        <v>37</v>
      </c>
      <c r="E532" s="11" t="s">
        <v>1073</v>
      </c>
      <c r="F532" s="14" t="s">
        <v>410</v>
      </c>
      <c r="G532" s="14" t="str">
        <f t="shared" si="23"/>
        <v>34.092630</v>
      </c>
      <c r="H532" s="14" t="s">
        <v>5429</v>
      </c>
      <c r="I532" s="11">
        <v>2.0</v>
      </c>
      <c r="J532" s="11">
        <v>2.0</v>
      </c>
      <c r="K532" s="11">
        <v>0.0</v>
      </c>
      <c r="L532" s="11">
        <v>0.0</v>
      </c>
      <c r="M532" s="11">
        <v>0.0</v>
      </c>
      <c r="N532" s="11">
        <v>0.0</v>
      </c>
      <c r="O532" s="11">
        <v>0.0</v>
      </c>
      <c r="P532" s="55">
        <f t="shared" si="78"/>
        <v>0</v>
      </c>
      <c r="Q532" s="176">
        <f t="shared" si="3"/>
        <v>2</v>
      </c>
      <c r="R532" s="11"/>
      <c r="S532" s="11"/>
    </row>
    <row r="533">
      <c r="A533" s="11" t="s">
        <v>1075</v>
      </c>
      <c r="B533" s="11" t="s">
        <v>35</v>
      </c>
      <c r="C533" s="12" t="s">
        <v>1061</v>
      </c>
      <c r="D533" s="11" t="s">
        <v>37</v>
      </c>
      <c r="E533" s="11" t="s">
        <v>1079</v>
      </c>
      <c r="F533" s="14" t="s">
        <v>1078</v>
      </c>
      <c r="G533" s="14" t="str">
        <f t="shared" si="23"/>
        <v>33.895518</v>
      </c>
      <c r="H533" s="14" t="s">
        <v>5559</v>
      </c>
      <c r="I533" s="11">
        <v>2.0</v>
      </c>
      <c r="J533" s="11">
        <v>2.0</v>
      </c>
      <c r="K533" s="11">
        <v>0.0</v>
      </c>
      <c r="L533" s="11">
        <v>0.0</v>
      </c>
      <c r="M533" s="11">
        <v>0.0</v>
      </c>
      <c r="N533" s="11">
        <v>0.0</v>
      </c>
      <c r="O533" s="11">
        <v>0.0</v>
      </c>
      <c r="P533" s="55">
        <f t="shared" si="78"/>
        <v>0</v>
      </c>
      <c r="Q533" s="176">
        <f t="shared" si="3"/>
        <v>2</v>
      </c>
      <c r="R533" s="11"/>
      <c r="S533" s="11"/>
    </row>
    <row r="534">
      <c r="A534" s="11" t="s">
        <v>1693</v>
      </c>
      <c r="B534" s="11" t="s">
        <v>35</v>
      </c>
      <c r="C534" s="12" t="s">
        <v>1694</v>
      </c>
      <c r="D534" s="11" t="s">
        <v>1537</v>
      </c>
      <c r="E534" s="11" t="s">
        <v>1697</v>
      </c>
      <c r="F534" s="14" t="s">
        <v>1696</v>
      </c>
      <c r="G534" s="14" t="str">
        <f t="shared" si="23"/>
        <v>34.108055</v>
      </c>
      <c r="H534" s="14" t="s">
        <v>5560</v>
      </c>
      <c r="I534" s="11">
        <v>3.0</v>
      </c>
      <c r="J534" s="11">
        <v>4.0</v>
      </c>
      <c r="K534" s="11">
        <v>0.0</v>
      </c>
      <c r="L534" s="11">
        <v>0.0</v>
      </c>
      <c r="M534" s="11">
        <v>0.0</v>
      </c>
      <c r="N534" s="11">
        <v>0.0</v>
      </c>
      <c r="O534" s="11">
        <v>0.0</v>
      </c>
      <c r="P534" s="55">
        <f t="shared" si="78"/>
        <v>0</v>
      </c>
      <c r="Q534" s="176">
        <f t="shared" si="3"/>
        <v>4</v>
      </c>
      <c r="R534" s="19"/>
      <c r="S534" s="11"/>
    </row>
    <row r="535">
      <c r="A535" s="11" t="s">
        <v>1698</v>
      </c>
      <c r="B535" s="11" t="s">
        <v>35</v>
      </c>
      <c r="C535" s="12" t="s">
        <v>1699</v>
      </c>
      <c r="D535" s="11" t="s">
        <v>1537</v>
      </c>
      <c r="E535" s="11" t="s">
        <v>1701</v>
      </c>
      <c r="F535" s="14" t="s">
        <v>1119</v>
      </c>
      <c r="G535" s="14" t="str">
        <f t="shared" si="23"/>
        <v>37.122858</v>
      </c>
      <c r="H535" s="14" t="s">
        <v>5477</v>
      </c>
      <c r="I535" s="11">
        <v>7.0</v>
      </c>
      <c r="J535" s="11">
        <v>7.0</v>
      </c>
      <c r="K535" s="11">
        <v>0.0</v>
      </c>
      <c r="L535" s="11">
        <v>0.0</v>
      </c>
      <c r="M535" s="11">
        <v>0.0</v>
      </c>
      <c r="N535" s="11">
        <v>0.0</v>
      </c>
      <c r="O535" s="11">
        <v>0.0</v>
      </c>
      <c r="P535" s="55">
        <f t="shared" si="78"/>
        <v>0</v>
      </c>
      <c r="Q535" s="176">
        <f t="shared" si="3"/>
        <v>7</v>
      </c>
      <c r="R535" s="19"/>
      <c r="S535" s="11"/>
    </row>
    <row r="536">
      <c r="A536" s="11" t="s">
        <v>258</v>
      </c>
      <c r="B536" s="11" t="s">
        <v>35</v>
      </c>
      <c r="C536" s="12" t="s">
        <v>259</v>
      </c>
      <c r="D536" s="11" t="s">
        <v>37</v>
      </c>
      <c r="E536" s="11" t="s">
        <v>262</v>
      </c>
      <c r="F536" s="14" t="s">
        <v>261</v>
      </c>
      <c r="G536" s="14" t="str">
        <f t="shared" si="23"/>
        <v>33.969092</v>
      </c>
      <c r="H536" s="14" t="s">
        <v>5561</v>
      </c>
      <c r="I536" s="11">
        <v>2.0</v>
      </c>
      <c r="J536" s="11">
        <v>3.0</v>
      </c>
      <c r="K536" s="11">
        <v>0.0</v>
      </c>
      <c r="L536" s="11">
        <v>3.0</v>
      </c>
      <c r="M536" s="11">
        <v>0.0</v>
      </c>
      <c r="N536" s="11">
        <v>2.0</v>
      </c>
      <c r="O536" s="11">
        <v>0.0</v>
      </c>
      <c r="P536" s="55">
        <f t="shared" si="78"/>
        <v>1</v>
      </c>
      <c r="Q536" s="176">
        <f t="shared" si="3"/>
        <v>0</v>
      </c>
      <c r="R536" s="11"/>
      <c r="S536" s="11"/>
    </row>
    <row r="537">
      <c r="A537" s="11" t="s">
        <v>1702</v>
      </c>
      <c r="B537" s="11" t="s">
        <v>35</v>
      </c>
      <c r="C537" s="12" t="s">
        <v>1703</v>
      </c>
      <c r="D537" s="11" t="s">
        <v>1537</v>
      </c>
      <c r="E537" s="11" t="s">
        <v>1705</v>
      </c>
      <c r="F537" s="14" t="s">
        <v>1321</v>
      </c>
      <c r="G537" s="14" t="str">
        <f t="shared" si="23"/>
        <v>32.666404</v>
      </c>
      <c r="H537" s="14" t="s">
        <v>5562</v>
      </c>
      <c r="I537" s="11">
        <v>25.0</v>
      </c>
      <c r="J537" s="11">
        <v>25.0</v>
      </c>
      <c r="K537" s="11">
        <v>0.0</v>
      </c>
      <c r="L537" s="11">
        <v>0.0</v>
      </c>
      <c r="M537" s="11">
        <v>0.0</v>
      </c>
      <c r="N537" s="11">
        <v>0.0</v>
      </c>
      <c r="O537" s="11">
        <v>20.0</v>
      </c>
      <c r="P537" s="55">
        <f t="shared" si="78"/>
        <v>0</v>
      </c>
      <c r="Q537" s="176">
        <f t="shared" si="3"/>
        <v>25</v>
      </c>
      <c r="R537" s="19"/>
      <c r="S537" s="11"/>
    </row>
    <row r="538">
      <c r="A538" s="11" t="s">
        <v>1706</v>
      </c>
      <c r="B538" s="11" t="s">
        <v>35</v>
      </c>
      <c r="C538" s="12" t="s">
        <v>1703</v>
      </c>
      <c r="D538" s="11" t="s">
        <v>1537</v>
      </c>
      <c r="E538" s="11" t="s">
        <v>38</v>
      </c>
      <c r="F538" s="11" t="s">
        <v>38</v>
      </c>
      <c r="G538" s="14" t="str">
        <f t="shared" si="23"/>
        <v>#VALUE!</v>
      </c>
      <c r="H538" s="14" t="e">
        <v>#VALUE!</v>
      </c>
      <c r="I538" s="11">
        <v>0.0</v>
      </c>
      <c r="J538" s="11">
        <v>0.0</v>
      </c>
      <c r="K538" s="11">
        <v>0.0</v>
      </c>
      <c r="L538" s="11">
        <v>0.0</v>
      </c>
      <c r="M538" s="11">
        <v>0.0</v>
      </c>
      <c r="N538" s="11">
        <v>0.0</v>
      </c>
      <c r="O538" s="11">
        <v>0.0</v>
      </c>
      <c r="P538" s="183">
        <v>0.0</v>
      </c>
      <c r="Q538" s="176">
        <f t="shared" si="3"/>
        <v>0</v>
      </c>
      <c r="R538" s="19"/>
      <c r="S538" s="11"/>
    </row>
    <row r="539">
      <c r="A539" s="20" t="s">
        <v>2655</v>
      </c>
      <c r="B539" s="21" t="s">
        <v>2301</v>
      </c>
      <c r="C539" s="22" t="s">
        <v>2656</v>
      </c>
      <c r="D539" s="21" t="s">
        <v>1537</v>
      </c>
      <c r="E539" s="54" t="s">
        <v>2600</v>
      </c>
      <c r="F539" s="21" t="s">
        <v>2599</v>
      </c>
      <c r="G539" s="25" t="str">
        <f t="shared" si="23"/>
        <v>2.046934</v>
      </c>
      <c r="H539" s="25" t="s">
        <v>5398</v>
      </c>
      <c r="I539" s="20">
        <v>12.0</v>
      </c>
      <c r="J539" s="20">
        <v>12.0</v>
      </c>
      <c r="K539" s="20">
        <v>0.0</v>
      </c>
      <c r="L539" s="20">
        <v>0.0</v>
      </c>
      <c r="M539" s="20">
        <v>0.0</v>
      </c>
      <c r="N539" s="20">
        <v>0.0</v>
      </c>
      <c r="O539" s="20">
        <v>0.0</v>
      </c>
      <c r="P539" s="55">
        <f t="shared" ref="P539:P540" si="79">L539/J539</f>
        <v>0</v>
      </c>
      <c r="Q539" s="176">
        <f t="shared" si="3"/>
        <v>12</v>
      </c>
      <c r="R539" s="20"/>
      <c r="S539" s="20"/>
      <c r="T539" s="53"/>
      <c r="U539" s="53"/>
      <c r="V539" s="53"/>
      <c r="W539" s="53"/>
      <c r="X539" s="53"/>
      <c r="Y539" s="53"/>
    </row>
    <row r="540">
      <c r="A540" s="20" t="s">
        <v>2325</v>
      </c>
      <c r="B540" s="21" t="s">
        <v>2301</v>
      </c>
      <c r="C540" s="22" t="s">
        <v>2326</v>
      </c>
      <c r="D540" s="21" t="s">
        <v>2303</v>
      </c>
      <c r="E540" s="20" t="s">
        <v>2329</v>
      </c>
      <c r="F540" s="21" t="s">
        <v>2328</v>
      </c>
      <c r="G540" s="25" t="str">
        <f t="shared" si="23"/>
        <v>11.285478</v>
      </c>
      <c r="H540" s="25" t="s">
        <v>5563</v>
      </c>
      <c r="I540" s="20">
        <v>8.0</v>
      </c>
      <c r="J540" s="20">
        <v>12.0</v>
      </c>
      <c r="K540" s="20">
        <v>0.0</v>
      </c>
      <c r="L540" s="20">
        <v>0.0</v>
      </c>
      <c r="M540" s="20">
        <v>0.0</v>
      </c>
      <c r="N540" s="20">
        <v>0.0</v>
      </c>
      <c r="O540" s="20">
        <v>0.0</v>
      </c>
      <c r="P540" s="55">
        <f t="shared" si="79"/>
        <v>0</v>
      </c>
      <c r="Q540" s="176">
        <f t="shared" si="3"/>
        <v>12</v>
      </c>
      <c r="R540" s="20"/>
      <c r="S540" s="20"/>
      <c r="T540" s="53"/>
      <c r="U540" s="53"/>
      <c r="V540" s="53"/>
      <c r="W540" s="53"/>
      <c r="X540" s="53"/>
      <c r="Y540" s="53"/>
    </row>
    <row r="541">
      <c r="A541" s="81" t="s">
        <v>2971</v>
      </c>
      <c r="B541" s="83" t="s">
        <v>2719</v>
      </c>
      <c r="C541" s="84" t="s">
        <v>2972</v>
      </c>
      <c r="D541" s="83" t="s">
        <v>37</v>
      </c>
      <c r="E541" s="105" t="s">
        <v>2828</v>
      </c>
      <c r="F541" s="86" t="s">
        <v>2827</v>
      </c>
      <c r="G541" s="25" t="str">
        <f t="shared" si="23"/>
        <v>14.061619</v>
      </c>
      <c r="H541" s="25" t="s">
        <v>5458</v>
      </c>
      <c r="I541" s="81">
        <v>11.0</v>
      </c>
      <c r="J541" s="81">
        <v>12.0</v>
      </c>
      <c r="K541" s="81">
        <v>0.0</v>
      </c>
      <c r="L541" s="81">
        <v>0.0</v>
      </c>
      <c r="M541" s="81">
        <v>0.0</v>
      </c>
      <c r="N541" s="81">
        <v>0.0</v>
      </c>
      <c r="O541" s="81">
        <v>0.0</v>
      </c>
      <c r="P541" s="183">
        <v>0.0</v>
      </c>
      <c r="Q541" s="176">
        <f t="shared" si="3"/>
        <v>12</v>
      </c>
      <c r="R541" s="55"/>
      <c r="S541" s="55"/>
      <c r="T541" s="55"/>
      <c r="U541" s="55"/>
      <c r="V541" s="55"/>
      <c r="W541" s="55"/>
      <c r="X541" s="55"/>
      <c r="Y541" s="55"/>
      <c r="Z541" s="55"/>
      <c r="AA541" s="55"/>
      <c r="AB541" s="55"/>
      <c r="AC541" s="55"/>
      <c r="AD541" s="55"/>
      <c r="AE541" s="55"/>
      <c r="AF541" s="55"/>
      <c r="AG541" s="55"/>
      <c r="AH541" s="55"/>
      <c r="AI541" s="55"/>
      <c r="AJ541" s="55"/>
    </row>
    <row r="542">
      <c r="A542" s="81" t="s">
        <v>3109</v>
      </c>
      <c r="B542" s="83" t="s">
        <v>2719</v>
      </c>
      <c r="C542" s="84" t="s">
        <v>3110</v>
      </c>
      <c r="D542" s="83" t="s">
        <v>37</v>
      </c>
      <c r="E542" s="105" t="s">
        <v>2828</v>
      </c>
      <c r="F542" s="86" t="s">
        <v>2827</v>
      </c>
      <c r="G542" s="25" t="str">
        <f t="shared" si="23"/>
        <v>14.061619</v>
      </c>
      <c r="H542" s="25" t="s">
        <v>5458</v>
      </c>
      <c r="I542" s="81">
        <v>7.0</v>
      </c>
      <c r="J542" s="81">
        <v>8.0</v>
      </c>
      <c r="K542" s="81">
        <v>0.0</v>
      </c>
      <c r="L542" s="81">
        <v>0.0</v>
      </c>
      <c r="M542" s="81">
        <v>0.0</v>
      </c>
      <c r="N542" s="81">
        <v>0.0</v>
      </c>
      <c r="O542" s="81">
        <v>2.0</v>
      </c>
      <c r="P542" s="183">
        <v>0.0</v>
      </c>
      <c r="Q542" s="176">
        <f t="shared" si="3"/>
        <v>8</v>
      </c>
      <c r="R542" s="55"/>
      <c r="S542" s="55"/>
      <c r="T542" s="55"/>
      <c r="U542" s="55"/>
      <c r="V542" s="55"/>
      <c r="W542" s="55"/>
      <c r="X542" s="55"/>
      <c r="Y542" s="55"/>
      <c r="Z542" s="55"/>
      <c r="AA542" s="55"/>
      <c r="AB542" s="55"/>
      <c r="AC542" s="55"/>
      <c r="AD542" s="55"/>
      <c r="AE542" s="55"/>
      <c r="AF542" s="55"/>
      <c r="AG542" s="55"/>
      <c r="AH542" s="55"/>
      <c r="AI542" s="55"/>
      <c r="AJ542" s="55"/>
    </row>
    <row r="543">
      <c r="A543" s="22" t="s">
        <v>5322</v>
      </c>
      <c r="B543" s="120" t="s">
        <v>3630</v>
      </c>
      <c r="C543" s="22" t="s">
        <v>5323</v>
      </c>
      <c r="D543" s="21" t="s">
        <v>37</v>
      </c>
      <c r="E543" s="123" t="s">
        <v>4842</v>
      </c>
      <c r="F543" s="54" t="s">
        <v>4713</v>
      </c>
      <c r="G543" s="25" t="str">
        <f t="shared" si="23"/>
        <v>32.613785</v>
      </c>
      <c r="H543" s="25" t="s">
        <v>5418</v>
      </c>
      <c r="I543" s="123">
        <v>4.0</v>
      </c>
      <c r="J543" s="123">
        <v>5.0</v>
      </c>
      <c r="K543" s="123">
        <v>0.0</v>
      </c>
      <c r="L543" s="123">
        <v>0.0</v>
      </c>
      <c r="M543" s="123">
        <v>0.0</v>
      </c>
      <c r="N543" s="123">
        <v>0.0</v>
      </c>
      <c r="O543" s="123">
        <v>0.0</v>
      </c>
      <c r="P543" s="55">
        <f t="shared" ref="P543:P552" si="80">L543/J543</f>
        <v>0</v>
      </c>
      <c r="Q543" s="176">
        <f t="shared" si="3"/>
        <v>5</v>
      </c>
      <c r="R543" s="126"/>
      <c r="S543" s="22"/>
      <c r="T543" s="55"/>
      <c r="U543" s="55"/>
      <c r="V543" s="55"/>
      <c r="W543" s="55"/>
      <c r="X543" s="55"/>
      <c r="Y543" s="55"/>
      <c r="Z543" s="55"/>
      <c r="AA543" s="55"/>
      <c r="AB543" s="55"/>
      <c r="AC543" s="55"/>
      <c r="AD543" s="55"/>
    </row>
    <row r="544">
      <c r="A544" s="22" t="s">
        <v>4924</v>
      </c>
      <c r="B544" s="120" t="s">
        <v>3630</v>
      </c>
      <c r="C544" s="22" t="s">
        <v>4925</v>
      </c>
      <c r="D544" s="21" t="s">
        <v>37</v>
      </c>
      <c r="E544" s="123" t="s">
        <v>4927</v>
      </c>
      <c r="F544" s="54" t="s">
        <v>3634</v>
      </c>
      <c r="G544" s="25" t="str">
        <f t="shared" si="23"/>
        <v>32.298231</v>
      </c>
      <c r="H544" s="25" t="s">
        <v>5564</v>
      </c>
      <c r="I544" s="123">
        <v>2.0</v>
      </c>
      <c r="J544" s="123">
        <v>4.0</v>
      </c>
      <c r="K544" s="123">
        <v>0.0</v>
      </c>
      <c r="L544" s="123">
        <v>0.0</v>
      </c>
      <c r="M544" s="123">
        <v>0.0</v>
      </c>
      <c r="N544" s="123">
        <v>0.0</v>
      </c>
      <c r="O544" s="123">
        <v>0.0</v>
      </c>
      <c r="P544" s="55">
        <f t="shared" si="80"/>
        <v>0</v>
      </c>
      <c r="Q544" s="176">
        <f t="shared" si="3"/>
        <v>4</v>
      </c>
      <c r="R544" s="126"/>
      <c r="S544" s="22"/>
      <c r="T544" s="55"/>
      <c r="U544" s="55"/>
      <c r="V544" s="55"/>
      <c r="W544" s="55"/>
      <c r="X544" s="55"/>
      <c r="Y544" s="55"/>
      <c r="Z544" s="55"/>
      <c r="AA544" s="55"/>
      <c r="AB544" s="55"/>
      <c r="AC544" s="55"/>
      <c r="AD544" s="55"/>
    </row>
    <row r="545">
      <c r="A545" s="81" t="s">
        <v>3308</v>
      </c>
      <c r="B545" s="83" t="s">
        <v>2719</v>
      </c>
      <c r="C545" s="84" t="s">
        <v>3309</v>
      </c>
      <c r="D545" s="83" t="s">
        <v>37</v>
      </c>
      <c r="E545" s="86" t="s">
        <v>2839</v>
      </c>
      <c r="F545" s="86" t="s">
        <v>2838</v>
      </c>
      <c r="G545" s="25" t="str">
        <f t="shared" si="23"/>
        <v>16.790181</v>
      </c>
      <c r="H545" s="25" t="s">
        <v>5438</v>
      </c>
      <c r="I545" s="81">
        <v>5.0</v>
      </c>
      <c r="J545" s="81">
        <v>20.0</v>
      </c>
      <c r="K545" s="81">
        <v>0.0</v>
      </c>
      <c r="L545" s="81">
        <v>0.0</v>
      </c>
      <c r="M545" s="81">
        <v>0.0</v>
      </c>
      <c r="N545" s="81">
        <v>0.0</v>
      </c>
      <c r="O545" s="81">
        <v>0.0</v>
      </c>
      <c r="P545" s="55">
        <f t="shared" si="80"/>
        <v>0</v>
      </c>
      <c r="Q545" s="176">
        <f t="shared" si="3"/>
        <v>20</v>
      </c>
      <c r="R545" s="55"/>
      <c r="S545" s="55"/>
      <c r="T545" s="55"/>
      <c r="U545" s="55"/>
      <c r="V545" s="55"/>
      <c r="W545" s="55"/>
      <c r="X545" s="55"/>
      <c r="Y545" s="55"/>
      <c r="Z545" s="55"/>
      <c r="AA545" s="55"/>
      <c r="AB545" s="55"/>
      <c r="AC545" s="55"/>
      <c r="AD545" s="55"/>
      <c r="AE545" s="55"/>
      <c r="AF545" s="55"/>
      <c r="AG545" s="55"/>
      <c r="AH545" s="55"/>
      <c r="AI545" s="55"/>
      <c r="AJ545" s="55"/>
    </row>
    <row r="546">
      <c r="A546" s="11" t="s">
        <v>1081</v>
      </c>
      <c r="B546" s="11" t="s">
        <v>35</v>
      </c>
      <c r="C546" s="12" t="s">
        <v>1082</v>
      </c>
      <c r="D546" s="11" t="s">
        <v>37</v>
      </c>
      <c r="E546" s="11" t="s">
        <v>1084</v>
      </c>
      <c r="F546" s="14" t="s">
        <v>53</v>
      </c>
      <c r="G546" s="14" t="str">
        <f t="shared" si="23"/>
        <v>32.984041</v>
      </c>
      <c r="H546" s="14" t="s">
        <v>5396</v>
      </c>
      <c r="I546" s="11">
        <v>10.0</v>
      </c>
      <c r="J546" s="11">
        <v>10.0</v>
      </c>
      <c r="K546" s="11">
        <v>0.0</v>
      </c>
      <c r="L546" s="11">
        <v>0.0</v>
      </c>
      <c r="M546" s="11">
        <v>0.0</v>
      </c>
      <c r="N546" s="11">
        <v>0.0</v>
      </c>
      <c r="O546" s="11">
        <v>0.0</v>
      </c>
      <c r="P546" s="55">
        <f t="shared" si="80"/>
        <v>0</v>
      </c>
      <c r="Q546" s="176">
        <f t="shared" si="3"/>
        <v>10</v>
      </c>
      <c r="R546" s="11"/>
      <c r="S546" s="11"/>
    </row>
    <row r="547">
      <c r="A547" s="20" t="s">
        <v>2658</v>
      </c>
      <c r="B547" s="21" t="s">
        <v>2301</v>
      </c>
      <c r="C547" s="22" t="s">
        <v>2659</v>
      </c>
      <c r="D547" s="21" t="s">
        <v>1537</v>
      </c>
      <c r="E547" s="21" t="s">
        <v>2662</v>
      </c>
      <c r="F547" s="21" t="s">
        <v>2661</v>
      </c>
      <c r="G547" s="25" t="str">
        <f t="shared" si="23"/>
        <v>11.275540</v>
      </c>
      <c r="H547" s="25" t="s">
        <v>5565</v>
      </c>
      <c r="I547" s="20">
        <v>27.0</v>
      </c>
      <c r="J547" s="20">
        <v>27.0</v>
      </c>
      <c r="K547" s="20">
        <v>0.0</v>
      </c>
      <c r="L547" s="20">
        <v>0.0</v>
      </c>
      <c r="M547" s="20">
        <v>0.0</v>
      </c>
      <c r="N547" s="20">
        <v>0.0</v>
      </c>
      <c r="O547" s="20">
        <v>0.0</v>
      </c>
      <c r="P547" s="55">
        <f t="shared" si="80"/>
        <v>0</v>
      </c>
      <c r="Q547" s="176">
        <f t="shared" si="3"/>
        <v>27</v>
      </c>
      <c r="R547" s="20"/>
      <c r="S547" s="20"/>
      <c r="T547" s="53"/>
      <c r="U547" s="53"/>
      <c r="V547" s="53"/>
      <c r="W547" s="53"/>
      <c r="X547" s="53"/>
      <c r="Y547" s="53"/>
    </row>
    <row r="548">
      <c r="A548" s="22" t="s">
        <v>4688</v>
      </c>
      <c r="B548" s="120" t="s">
        <v>3630</v>
      </c>
      <c r="C548" s="22" t="s">
        <v>2779</v>
      </c>
      <c r="D548" s="21" t="s">
        <v>37</v>
      </c>
      <c r="E548" s="123" t="s">
        <v>4690</v>
      </c>
      <c r="F548" s="54" t="s">
        <v>3671</v>
      </c>
      <c r="G548" s="25" t="str">
        <f t="shared" si="23"/>
        <v>32.320237</v>
      </c>
      <c r="H548" s="25" t="s">
        <v>5395</v>
      </c>
      <c r="I548" s="123">
        <v>5.0</v>
      </c>
      <c r="J548" s="123">
        <v>12.0</v>
      </c>
      <c r="K548" s="123">
        <v>0.0</v>
      </c>
      <c r="L548" s="123">
        <v>0.0</v>
      </c>
      <c r="M548" s="123">
        <v>0.0</v>
      </c>
      <c r="N548" s="123">
        <v>0.0</v>
      </c>
      <c r="O548" s="123">
        <v>1.0</v>
      </c>
      <c r="P548" s="55">
        <f t="shared" si="80"/>
        <v>0</v>
      </c>
      <c r="Q548" s="176">
        <f t="shared" si="3"/>
        <v>12</v>
      </c>
      <c r="R548" s="126"/>
      <c r="S548" s="22"/>
      <c r="T548" s="55"/>
      <c r="U548" s="55"/>
      <c r="V548" s="55"/>
      <c r="W548" s="55"/>
      <c r="X548" s="55"/>
      <c r="Y548" s="55"/>
      <c r="Z548" s="55"/>
      <c r="AA548" s="55"/>
      <c r="AB548" s="55"/>
      <c r="AC548" s="55"/>
      <c r="AD548" s="55"/>
    </row>
    <row r="549">
      <c r="A549" s="81" t="s">
        <v>2778</v>
      </c>
      <c r="B549" s="83" t="s">
        <v>2719</v>
      </c>
      <c r="C549" s="84" t="s">
        <v>2779</v>
      </c>
      <c r="D549" s="83" t="s">
        <v>37</v>
      </c>
      <c r="E549" s="105" t="s">
        <v>2782</v>
      </c>
      <c r="F549" s="86" t="s">
        <v>2781</v>
      </c>
      <c r="G549" s="25" t="str">
        <f t="shared" si="23"/>
        <v>13.135021</v>
      </c>
      <c r="H549" s="25" t="s">
        <v>5499</v>
      </c>
      <c r="I549" s="81">
        <v>7.0</v>
      </c>
      <c r="J549" s="81">
        <v>7.0</v>
      </c>
      <c r="K549" s="81">
        <v>4.0</v>
      </c>
      <c r="L549" s="81">
        <v>4.0</v>
      </c>
      <c r="M549" s="81">
        <v>0.0</v>
      </c>
      <c r="N549" s="81">
        <v>0.0</v>
      </c>
      <c r="O549" s="81">
        <v>0.0</v>
      </c>
      <c r="P549" s="55">
        <f t="shared" si="80"/>
        <v>0.5714285714</v>
      </c>
      <c r="Q549" s="176">
        <f t="shared" si="3"/>
        <v>3</v>
      </c>
      <c r="R549" s="55"/>
      <c r="S549" s="55"/>
      <c r="T549" s="55"/>
      <c r="U549" s="55"/>
      <c r="V549" s="55"/>
      <c r="W549" s="55"/>
      <c r="X549" s="55"/>
      <c r="Y549" s="55"/>
      <c r="Z549" s="55"/>
      <c r="AA549" s="55"/>
      <c r="AB549" s="55"/>
      <c r="AC549" s="55"/>
      <c r="AD549" s="55"/>
      <c r="AE549" s="55"/>
      <c r="AF549" s="55"/>
      <c r="AG549" s="55"/>
      <c r="AH549" s="55"/>
      <c r="AI549" s="55"/>
      <c r="AJ549" s="55"/>
    </row>
    <row r="550">
      <c r="A550" s="22" t="s">
        <v>4929</v>
      </c>
      <c r="B550" s="120" t="s">
        <v>3630</v>
      </c>
      <c r="C550" s="22" t="s">
        <v>4930</v>
      </c>
      <c r="D550" s="21" t="s">
        <v>37</v>
      </c>
      <c r="E550" s="123" t="s">
        <v>4933</v>
      </c>
      <c r="F550" s="54" t="s">
        <v>4932</v>
      </c>
      <c r="G550" s="25" t="str">
        <f t="shared" si="23"/>
        <v>32.531666</v>
      </c>
      <c r="H550" s="25" t="s">
        <v>5566</v>
      </c>
      <c r="I550" s="123">
        <v>0.0</v>
      </c>
      <c r="J550" s="123">
        <v>10.0</v>
      </c>
      <c r="K550" s="123">
        <v>0.0</v>
      </c>
      <c r="L550" s="123">
        <v>0.0</v>
      </c>
      <c r="M550" s="123">
        <v>0.0</v>
      </c>
      <c r="N550" s="123">
        <v>0.0</v>
      </c>
      <c r="O550" s="123">
        <v>4.0</v>
      </c>
      <c r="P550" s="55">
        <f t="shared" si="80"/>
        <v>0</v>
      </c>
      <c r="Q550" s="176">
        <f t="shared" si="3"/>
        <v>10</v>
      </c>
      <c r="R550" s="126"/>
      <c r="S550" s="22"/>
      <c r="T550" s="55"/>
      <c r="U550" s="55"/>
      <c r="V550" s="55"/>
      <c r="W550" s="55"/>
      <c r="X550" s="55"/>
      <c r="Y550" s="55"/>
      <c r="Z550" s="55"/>
      <c r="AA550" s="55"/>
      <c r="AB550" s="55"/>
      <c r="AC550" s="55"/>
      <c r="AD550" s="55"/>
    </row>
    <row r="551">
      <c r="A551" s="11" t="s">
        <v>264</v>
      </c>
      <c r="B551" s="11" t="s">
        <v>35</v>
      </c>
      <c r="C551" s="12" t="s">
        <v>265</v>
      </c>
      <c r="D551" s="11" t="s">
        <v>37</v>
      </c>
      <c r="E551" s="11" t="s">
        <v>269</v>
      </c>
      <c r="F551" s="14" t="s">
        <v>268</v>
      </c>
      <c r="G551" s="14" t="str">
        <f t="shared" si="23"/>
        <v>35.118055</v>
      </c>
      <c r="H551" s="14" t="s">
        <v>5419</v>
      </c>
      <c r="I551" s="11">
        <v>3.0</v>
      </c>
      <c r="J551" s="11">
        <v>6.0</v>
      </c>
      <c r="K551" s="11">
        <v>0.0</v>
      </c>
      <c r="L551" s="11">
        <v>0.0</v>
      </c>
      <c r="M551" s="11">
        <v>0.0</v>
      </c>
      <c r="N551" s="11">
        <v>0.0</v>
      </c>
      <c r="O551" s="11">
        <v>0.0</v>
      </c>
      <c r="P551" s="55">
        <f t="shared" si="80"/>
        <v>0</v>
      </c>
      <c r="Q551" s="176">
        <f t="shared" si="3"/>
        <v>6</v>
      </c>
      <c r="R551" s="11"/>
      <c r="S551" s="11"/>
    </row>
    <row r="552">
      <c r="A552" s="11" t="s">
        <v>1707</v>
      </c>
      <c r="B552" s="11" t="s">
        <v>35</v>
      </c>
      <c r="C552" s="12" t="s">
        <v>1708</v>
      </c>
      <c r="D552" s="11" t="s">
        <v>1537</v>
      </c>
      <c r="E552" s="11" t="s">
        <v>274</v>
      </c>
      <c r="F552" s="14" t="s">
        <v>273</v>
      </c>
      <c r="G552" s="14" t="str">
        <f t="shared" si="23"/>
        <v>34.08218</v>
      </c>
      <c r="H552" s="14" t="s">
        <v>5413</v>
      </c>
      <c r="I552" s="11">
        <v>1.0</v>
      </c>
      <c r="J552" s="11">
        <v>1.0</v>
      </c>
      <c r="K552" s="11">
        <v>0.0</v>
      </c>
      <c r="L552" s="11">
        <v>0.0</v>
      </c>
      <c r="M552" s="11">
        <v>0.0</v>
      </c>
      <c r="N552" s="11">
        <v>0.0</v>
      </c>
      <c r="O552" s="11">
        <v>0.0</v>
      </c>
      <c r="P552" s="55">
        <f t="shared" si="80"/>
        <v>0</v>
      </c>
      <c r="Q552" s="176">
        <f t="shared" si="3"/>
        <v>1</v>
      </c>
      <c r="R552" s="19"/>
      <c r="S552" s="11"/>
    </row>
    <row r="553">
      <c r="A553" s="20" t="s">
        <v>2663</v>
      </c>
      <c r="B553" s="21" t="s">
        <v>2301</v>
      </c>
      <c r="C553" s="22" t="s">
        <v>2664</v>
      </c>
      <c r="D553" s="21" t="s">
        <v>1537</v>
      </c>
      <c r="E553" s="21" t="s">
        <v>2662</v>
      </c>
      <c r="F553" s="21" t="s">
        <v>2661</v>
      </c>
      <c r="G553" s="25" t="str">
        <f t="shared" si="23"/>
        <v>11.275540</v>
      </c>
      <c r="H553" s="25" t="s">
        <v>5565</v>
      </c>
      <c r="I553" s="20">
        <v>0.0</v>
      </c>
      <c r="J553" s="20">
        <v>0.0</v>
      </c>
      <c r="K553" s="20">
        <v>0.0</v>
      </c>
      <c r="L553" s="20">
        <v>0.0</v>
      </c>
      <c r="M553" s="20">
        <v>0.0</v>
      </c>
      <c r="N553" s="20">
        <v>0.0</v>
      </c>
      <c r="O553" s="20">
        <v>0.0</v>
      </c>
      <c r="P553" s="183">
        <v>0.0</v>
      </c>
      <c r="Q553" s="176">
        <f t="shared" si="3"/>
        <v>0</v>
      </c>
      <c r="R553" s="20"/>
      <c r="S553" s="20"/>
      <c r="T553" s="53"/>
      <c r="U553" s="53"/>
      <c r="V553" s="53"/>
      <c r="W553" s="53"/>
      <c r="X553" s="53"/>
      <c r="Y553" s="53"/>
    </row>
    <row r="554">
      <c r="A554" s="22" t="s">
        <v>4935</v>
      </c>
      <c r="B554" s="120" t="s">
        <v>3630</v>
      </c>
      <c r="C554" s="22" t="s">
        <v>4936</v>
      </c>
      <c r="D554" s="21" t="s">
        <v>37</v>
      </c>
      <c r="E554" s="123" t="s">
        <v>4938</v>
      </c>
      <c r="F554" s="54" t="s">
        <v>4230</v>
      </c>
      <c r="G554" s="25" t="str">
        <f t="shared" si="23"/>
        <v>32.938775</v>
      </c>
      <c r="H554" s="25" t="s">
        <v>5526</v>
      </c>
      <c r="I554" s="123">
        <v>14.0</v>
      </c>
      <c r="J554" s="123">
        <v>18.0</v>
      </c>
      <c r="K554" s="123">
        <v>0.0</v>
      </c>
      <c r="L554" s="123">
        <v>6.0</v>
      </c>
      <c r="M554" s="123">
        <v>0.0</v>
      </c>
      <c r="N554" s="123">
        <v>0.0</v>
      </c>
      <c r="O554" s="123">
        <v>3.0</v>
      </c>
      <c r="P554" s="55">
        <f t="shared" ref="P554:P558" si="81">L554/J554</f>
        <v>0.3333333333</v>
      </c>
      <c r="Q554" s="176">
        <f t="shared" si="3"/>
        <v>12</v>
      </c>
      <c r="R554" s="126"/>
      <c r="S554" s="22"/>
      <c r="T554" s="55"/>
      <c r="U554" s="55"/>
      <c r="V554" s="55"/>
      <c r="W554" s="55"/>
      <c r="X554" s="55"/>
      <c r="Y554" s="55"/>
      <c r="Z554" s="55"/>
      <c r="AA554" s="55"/>
      <c r="AB554" s="55"/>
      <c r="AC554" s="55"/>
      <c r="AD554" s="55"/>
    </row>
    <row r="555">
      <c r="A555" s="81" t="s">
        <v>3203</v>
      </c>
      <c r="B555" s="83" t="s">
        <v>2719</v>
      </c>
      <c r="C555" s="84" t="s">
        <v>3204</v>
      </c>
      <c r="D555" s="83" t="s">
        <v>37</v>
      </c>
      <c r="E555" s="105" t="s">
        <v>3074</v>
      </c>
      <c r="F555" s="86" t="s">
        <v>2722</v>
      </c>
      <c r="G555" s="25" t="str">
        <f t="shared" si="23"/>
        <v>15.470031</v>
      </c>
      <c r="H555" s="25" t="s">
        <v>5433</v>
      </c>
      <c r="I555" s="81">
        <v>3.0</v>
      </c>
      <c r="J555" s="81">
        <v>4.0</v>
      </c>
      <c r="K555" s="81">
        <v>0.0</v>
      </c>
      <c r="L555" s="81">
        <v>0.0</v>
      </c>
      <c r="M555" s="81">
        <v>0.0</v>
      </c>
      <c r="N555" s="81">
        <v>0.0</v>
      </c>
      <c r="O555" s="81">
        <v>0.0</v>
      </c>
      <c r="P555" s="55">
        <f t="shared" si="81"/>
        <v>0</v>
      </c>
      <c r="Q555" s="176">
        <f t="shared" si="3"/>
        <v>4</v>
      </c>
      <c r="R555" s="55"/>
      <c r="S555" s="55"/>
      <c r="T555" s="55"/>
      <c r="U555" s="55"/>
      <c r="V555" s="55"/>
      <c r="W555" s="55"/>
      <c r="X555" s="55"/>
      <c r="Y555" s="55"/>
      <c r="Z555" s="55"/>
      <c r="AA555" s="55"/>
      <c r="AB555" s="55"/>
      <c r="AC555" s="55"/>
      <c r="AD555" s="55"/>
      <c r="AE555" s="55"/>
      <c r="AF555" s="55"/>
      <c r="AG555" s="55"/>
      <c r="AH555" s="55"/>
      <c r="AI555" s="55"/>
      <c r="AJ555" s="55"/>
    </row>
    <row r="556">
      <c r="A556" s="11" t="s">
        <v>271</v>
      </c>
      <c r="B556" s="11" t="s">
        <v>35</v>
      </c>
      <c r="C556" s="12" t="s">
        <v>272</v>
      </c>
      <c r="D556" s="11" t="s">
        <v>37</v>
      </c>
      <c r="E556" s="11" t="s">
        <v>274</v>
      </c>
      <c r="F556" s="14" t="s">
        <v>273</v>
      </c>
      <c r="G556" s="14" t="str">
        <f t="shared" si="23"/>
        <v>34.08218</v>
      </c>
      <c r="H556" s="14" t="s">
        <v>5413</v>
      </c>
      <c r="I556" s="11">
        <v>1.0</v>
      </c>
      <c r="J556" s="11">
        <v>1.0</v>
      </c>
      <c r="K556" s="11">
        <v>0.0</v>
      </c>
      <c r="L556" s="11">
        <v>0.0</v>
      </c>
      <c r="M556" s="11">
        <v>0.0</v>
      </c>
      <c r="N556" s="11">
        <v>0.0</v>
      </c>
      <c r="O556" s="11">
        <v>0.0</v>
      </c>
      <c r="P556" s="55">
        <f t="shared" si="81"/>
        <v>0</v>
      </c>
      <c r="Q556" s="176">
        <f t="shared" si="3"/>
        <v>1</v>
      </c>
      <c r="R556" s="11"/>
      <c r="S556" s="11"/>
    </row>
    <row r="557">
      <c r="A557" s="11" t="s">
        <v>281</v>
      </c>
      <c r="B557" s="11" t="s">
        <v>35</v>
      </c>
      <c r="C557" s="12" t="s">
        <v>272</v>
      </c>
      <c r="D557" s="11" t="s">
        <v>37</v>
      </c>
      <c r="E557" s="11" t="s">
        <v>279</v>
      </c>
      <c r="F557" s="14" t="s">
        <v>278</v>
      </c>
      <c r="G557" s="14" t="str">
        <f t="shared" si="23"/>
        <v>34.328976</v>
      </c>
      <c r="H557" s="14" t="s">
        <v>5555</v>
      </c>
      <c r="I557" s="11">
        <v>11.0</v>
      </c>
      <c r="J557" s="11">
        <v>11.0</v>
      </c>
      <c r="K557" s="11">
        <v>0.0</v>
      </c>
      <c r="L557" s="11">
        <v>0.0</v>
      </c>
      <c r="M557" s="11">
        <v>0.0</v>
      </c>
      <c r="N557" s="11">
        <v>0.0</v>
      </c>
      <c r="O557" s="11">
        <v>0.0</v>
      </c>
      <c r="P557" s="55">
        <f t="shared" si="81"/>
        <v>0</v>
      </c>
      <c r="Q557" s="176">
        <f t="shared" si="3"/>
        <v>11</v>
      </c>
      <c r="R557" s="11"/>
      <c r="S557" s="11"/>
    </row>
    <row r="558">
      <c r="A558" s="11" t="s">
        <v>276</v>
      </c>
      <c r="B558" s="11" t="s">
        <v>35</v>
      </c>
      <c r="C558" s="12" t="s">
        <v>272</v>
      </c>
      <c r="D558" s="11" t="s">
        <v>37</v>
      </c>
      <c r="E558" s="11" t="s">
        <v>279</v>
      </c>
      <c r="F558" s="14" t="s">
        <v>278</v>
      </c>
      <c r="G558" s="14" t="str">
        <f t="shared" si="23"/>
        <v>34.328976</v>
      </c>
      <c r="H558" s="14" t="s">
        <v>5555</v>
      </c>
      <c r="I558" s="11">
        <v>6.0</v>
      </c>
      <c r="J558" s="11">
        <v>6.0</v>
      </c>
      <c r="K558" s="11">
        <v>0.0</v>
      </c>
      <c r="L558" s="11">
        <v>1.0</v>
      </c>
      <c r="M558" s="11">
        <v>0.0</v>
      </c>
      <c r="N558" s="11">
        <v>0.0</v>
      </c>
      <c r="O558" s="11">
        <v>0.0</v>
      </c>
      <c r="P558" s="55">
        <f t="shared" si="81"/>
        <v>0.1666666667</v>
      </c>
      <c r="Q558" s="176">
        <f t="shared" si="3"/>
        <v>5</v>
      </c>
      <c r="R558" s="11"/>
      <c r="S558" s="11"/>
    </row>
    <row r="559">
      <c r="A559" s="11" t="s">
        <v>284</v>
      </c>
      <c r="B559" s="11" t="s">
        <v>35</v>
      </c>
      <c r="C559" s="12" t="s">
        <v>285</v>
      </c>
      <c r="D559" s="11" t="s">
        <v>37</v>
      </c>
      <c r="E559" s="11" t="s">
        <v>289</v>
      </c>
      <c r="F559" s="14" t="s">
        <v>288</v>
      </c>
      <c r="G559" s="14" t="str">
        <f t="shared" si="23"/>
        <v>33.388710</v>
      </c>
      <c r="H559" s="14" t="s">
        <v>5420</v>
      </c>
      <c r="I559" s="11">
        <v>14.0</v>
      </c>
      <c r="J559" s="11">
        <v>14.0</v>
      </c>
      <c r="K559" s="11">
        <v>14.0</v>
      </c>
      <c r="L559" s="11">
        <v>14.0</v>
      </c>
      <c r="M559" s="11">
        <v>0.0</v>
      </c>
      <c r="N559" s="11">
        <v>0.0</v>
      </c>
      <c r="O559" s="11">
        <v>0.0</v>
      </c>
      <c r="P559" s="183">
        <v>0.0</v>
      </c>
      <c r="Q559" s="176">
        <f t="shared" si="3"/>
        <v>0</v>
      </c>
      <c r="R559" s="11"/>
      <c r="S559" s="11"/>
    </row>
    <row r="560">
      <c r="A560" s="22" t="s">
        <v>4692</v>
      </c>
      <c r="B560" s="120" t="s">
        <v>3630</v>
      </c>
      <c r="C560" s="22" t="s">
        <v>4693</v>
      </c>
      <c r="D560" s="21" t="s">
        <v>37</v>
      </c>
      <c r="E560" s="123" t="s">
        <v>4696</v>
      </c>
      <c r="F560" s="54" t="s">
        <v>4695</v>
      </c>
      <c r="G560" s="25" t="str">
        <f t="shared" si="23"/>
        <v>32.956557</v>
      </c>
      <c r="H560" s="25" t="s">
        <v>5567</v>
      </c>
      <c r="I560" s="123">
        <v>7.0</v>
      </c>
      <c r="J560" s="123">
        <v>9.0</v>
      </c>
      <c r="K560" s="123">
        <v>0.0</v>
      </c>
      <c r="L560" s="123">
        <v>0.0</v>
      </c>
      <c r="M560" s="123">
        <v>0.0</v>
      </c>
      <c r="N560" s="123">
        <v>0.0</v>
      </c>
      <c r="O560" s="123">
        <v>2.0</v>
      </c>
      <c r="P560" s="183">
        <v>0.0</v>
      </c>
      <c r="Q560" s="176">
        <f t="shared" si="3"/>
        <v>9</v>
      </c>
      <c r="R560" s="126"/>
      <c r="S560" s="22"/>
      <c r="T560" s="55"/>
      <c r="U560" s="55"/>
      <c r="V560" s="55"/>
      <c r="W560" s="55"/>
      <c r="X560" s="55"/>
      <c r="Y560" s="55"/>
      <c r="Z560" s="55"/>
      <c r="AA560" s="55"/>
      <c r="AB560" s="55"/>
      <c r="AC560" s="55"/>
      <c r="AD560" s="55"/>
    </row>
    <row r="561">
      <c r="A561" s="22" t="s">
        <v>4702</v>
      </c>
      <c r="B561" s="120" t="s">
        <v>3630</v>
      </c>
      <c r="C561" s="22" t="s">
        <v>4693</v>
      </c>
      <c r="D561" s="21" t="s">
        <v>37</v>
      </c>
      <c r="E561" s="123" t="s">
        <v>4704</v>
      </c>
      <c r="F561" s="54" t="s">
        <v>3671</v>
      </c>
      <c r="G561" s="25" t="str">
        <f t="shared" si="23"/>
        <v>32.320237</v>
      </c>
      <c r="H561" s="25" t="s">
        <v>5395</v>
      </c>
      <c r="I561" s="123">
        <v>3.0</v>
      </c>
      <c r="J561" s="123">
        <v>5.0</v>
      </c>
      <c r="K561" s="123">
        <v>0.0</v>
      </c>
      <c r="L561" s="123">
        <v>0.0</v>
      </c>
      <c r="M561" s="123">
        <v>0.0</v>
      </c>
      <c r="N561" s="123">
        <v>0.0</v>
      </c>
      <c r="O561" s="123">
        <v>0.0</v>
      </c>
      <c r="P561" s="55">
        <f t="shared" ref="P561:P569" si="82">L561/J561</f>
        <v>0</v>
      </c>
      <c r="Q561" s="176">
        <f t="shared" si="3"/>
        <v>5</v>
      </c>
      <c r="R561" s="126"/>
      <c r="S561" s="22"/>
      <c r="T561" s="55"/>
      <c r="U561" s="55"/>
      <c r="V561" s="55"/>
      <c r="W561" s="55"/>
      <c r="X561" s="55"/>
      <c r="Y561" s="55"/>
      <c r="Z561" s="55"/>
      <c r="AA561" s="55"/>
      <c r="AB561" s="55"/>
      <c r="AC561" s="55"/>
      <c r="AD561" s="55"/>
    </row>
    <row r="562">
      <c r="A562" s="22" t="s">
        <v>4698</v>
      </c>
      <c r="B562" s="120" t="s">
        <v>3630</v>
      </c>
      <c r="C562" s="22" t="s">
        <v>4693</v>
      </c>
      <c r="D562" s="21" t="s">
        <v>37</v>
      </c>
      <c r="E562" s="123" t="s">
        <v>4700</v>
      </c>
      <c r="F562" s="54" t="s">
        <v>3671</v>
      </c>
      <c r="G562" s="25" t="str">
        <f t="shared" si="23"/>
        <v>32.320237</v>
      </c>
      <c r="H562" s="25" t="s">
        <v>5395</v>
      </c>
      <c r="I562" s="123">
        <v>8.0</v>
      </c>
      <c r="J562" s="123">
        <v>10.0</v>
      </c>
      <c r="K562" s="123">
        <v>0.0</v>
      </c>
      <c r="L562" s="123">
        <v>7.0</v>
      </c>
      <c r="M562" s="123">
        <v>0.0</v>
      </c>
      <c r="N562" s="123">
        <v>0.0</v>
      </c>
      <c r="O562" s="123">
        <v>3.0</v>
      </c>
      <c r="P562" s="55">
        <f t="shared" si="82"/>
        <v>0.7</v>
      </c>
      <c r="Q562" s="176">
        <f t="shared" si="3"/>
        <v>3</v>
      </c>
      <c r="R562" s="126"/>
      <c r="S562" s="22"/>
      <c r="T562" s="55"/>
      <c r="U562" s="55"/>
      <c r="V562" s="55"/>
      <c r="W562" s="55"/>
      <c r="X562" s="55"/>
      <c r="Y562" s="55"/>
      <c r="Z562" s="55"/>
      <c r="AA562" s="55"/>
      <c r="AB562" s="55"/>
      <c r="AC562" s="55"/>
      <c r="AD562" s="55"/>
    </row>
    <row r="563">
      <c r="A563" s="22" t="s">
        <v>5325</v>
      </c>
      <c r="B563" s="120" t="s">
        <v>3630</v>
      </c>
      <c r="C563" s="22" t="s">
        <v>5326</v>
      </c>
      <c r="D563" s="21" t="s">
        <v>37</v>
      </c>
      <c r="E563" s="123" t="s">
        <v>5328</v>
      </c>
      <c r="F563" s="54" t="s">
        <v>4713</v>
      </c>
      <c r="G563" s="25" t="str">
        <f t="shared" si="23"/>
        <v>32.613785</v>
      </c>
      <c r="H563" s="25" t="s">
        <v>5418</v>
      </c>
      <c r="I563" s="123">
        <v>7.0</v>
      </c>
      <c r="J563" s="123">
        <v>9.0</v>
      </c>
      <c r="K563" s="123">
        <v>0.0</v>
      </c>
      <c r="L563" s="123">
        <v>3.0</v>
      </c>
      <c r="M563" s="123">
        <v>0.0</v>
      </c>
      <c r="N563" s="123">
        <v>0.0</v>
      </c>
      <c r="O563" s="123">
        <v>4.0</v>
      </c>
      <c r="P563" s="55">
        <f t="shared" si="82"/>
        <v>0.3333333333</v>
      </c>
      <c r="Q563" s="176">
        <f t="shared" si="3"/>
        <v>6</v>
      </c>
      <c r="R563" s="126"/>
      <c r="S563" s="22"/>
      <c r="T563" s="55"/>
      <c r="U563" s="55"/>
      <c r="V563" s="55"/>
      <c r="W563" s="55"/>
      <c r="X563" s="55"/>
      <c r="Y563" s="55"/>
      <c r="Z563" s="55"/>
      <c r="AA563" s="55"/>
      <c r="AB563" s="55"/>
      <c r="AC563" s="55"/>
      <c r="AD563" s="55"/>
    </row>
    <row r="564">
      <c r="A564" s="81" t="s">
        <v>2973</v>
      </c>
      <c r="B564" s="83" t="s">
        <v>2719</v>
      </c>
      <c r="C564" s="84" t="s">
        <v>2974</v>
      </c>
      <c r="D564" s="83" t="s">
        <v>37</v>
      </c>
      <c r="E564" s="105" t="s">
        <v>2772</v>
      </c>
      <c r="F564" s="86" t="s">
        <v>2771</v>
      </c>
      <c r="G564" s="25" t="str">
        <f t="shared" si="23"/>
        <v>13.634341</v>
      </c>
      <c r="H564" s="25" t="s">
        <v>5449</v>
      </c>
      <c r="I564" s="81">
        <v>2.0</v>
      </c>
      <c r="J564" s="81">
        <v>2.0</v>
      </c>
      <c r="K564" s="81">
        <v>0.0</v>
      </c>
      <c r="L564" s="81">
        <v>0.0</v>
      </c>
      <c r="M564" s="81">
        <v>0.0</v>
      </c>
      <c r="N564" s="81">
        <v>0.0</v>
      </c>
      <c r="O564" s="81">
        <v>7.0</v>
      </c>
      <c r="P564" s="55">
        <f t="shared" si="82"/>
        <v>0</v>
      </c>
      <c r="Q564" s="176">
        <f t="shared" si="3"/>
        <v>2</v>
      </c>
      <c r="R564" s="55"/>
      <c r="S564" s="55"/>
      <c r="T564" s="55"/>
      <c r="U564" s="55"/>
      <c r="V564" s="55"/>
      <c r="W564" s="55"/>
      <c r="X564" s="55"/>
      <c r="Y564" s="55"/>
      <c r="Z564" s="55"/>
      <c r="AA564" s="55"/>
      <c r="AB564" s="55"/>
      <c r="AC564" s="55"/>
      <c r="AD564" s="55"/>
      <c r="AE564" s="55"/>
      <c r="AF564" s="55"/>
      <c r="AG564" s="55"/>
      <c r="AH564" s="55"/>
      <c r="AI564" s="55"/>
      <c r="AJ564" s="55"/>
    </row>
    <row r="565">
      <c r="A565" s="81" t="s">
        <v>2975</v>
      </c>
      <c r="B565" s="83" t="s">
        <v>2719</v>
      </c>
      <c r="C565" s="84" t="s">
        <v>2974</v>
      </c>
      <c r="D565" s="83" t="s">
        <v>37</v>
      </c>
      <c r="E565" s="105" t="s">
        <v>2793</v>
      </c>
      <c r="F565" s="86" t="s">
        <v>2792</v>
      </c>
      <c r="G565" s="25" t="str">
        <f t="shared" si="23"/>
        <v>13.216737</v>
      </c>
      <c r="H565" s="25" t="s">
        <v>5489</v>
      </c>
      <c r="I565" s="81">
        <v>3.0</v>
      </c>
      <c r="J565" s="81">
        <v>3.0</v>
      </c>
      <c r="K565" s="81">
        <v>0.0</v>
      </c>
      <c r="L565" s="81">
        <v>0.0</v>
      </c>
      <c r="M565" s="81">
        <v>0.0</v>
      </c>
      <c r="N565" s="81">
        <v>0.0</v>
      </c>
      <c r="O565" s="81">
        <v>0.0</v>
      </c>
      <c r="P565" s="55">
        <f t="shared" si="82"/>
        <v>0</v>
      </c>
      <c r="Q565" s="176">
        <f t="shared" si="3"/>
        <v>3</v>
      </c>
      <c r="R565" s="55"/>
      <c r="S565" s="55"/>
      <c r="T565" s="55"/>
      <c r="U565" s="55"/>
      <c r="V565" s="55"/>
      <c r="W565" s="55"/>
      <c r="X565" s="55"/>
      <c r="Y565" s="55"/>
      <c r="Z565" s="55"/>
      <c r="AA565" s="55"/>
      <c r="AB565" s="55"/>
      <c r="AC565" s="55"/>
      <c r="AD565" s="55"/>
      <c r="AE565" s="55"/>
      <c r="AF565" s="55"/>
      <c r="AG565" s="55"/>
      <c r="AH565" s="55"/>
      <c r="AI565" s="55"/>
      <c r="AJ565" s="55"/>
    </row>
    <row r="566">
      <c r="A566" s="81" t="s">
        <v>2976</v>
      </c>
      <c r="B566" s="83" t="s">
        <v>2719</v>
      </c>
      <c r="C566" s="84" t="s">
        <v>2974</v>
      </c>
      <c r="D566" s="83" t="s">
        <v>37</v>
      </c>
      <c r="E566" s="105" t="s">
        <v>2793</v>
      </c>
      <c r="F566" s="86" t="s">
        <v>2792</v>
      </c>
      <c r="G566" s="25" t="str">
        <f t="shared" si="23"/>
        <v>13.216737</v>
      </c>
      <c r="H566" s="25" t="s">
        <v>5489</v>
      </c>
      <c r="I566" s="81">
        <v>5.0</v>
      </c>
      <c r="J566" s="81">
        <v>5.0</v>
      </c>
      <c r="K566" s="81">
        <v>0.0</v>
      </c>
      <c r="L566" s="81">
        <v>0.0</v>
      </c>
      <c r="M566" s="81">
        <v>0.0</v>
      </c>
      <c r="N566" s="81">
        <v>0.0</v>
      </c>
      <c r="O566" s="81">
        <v>3.0</v>
      </c>
      <c r="P566" s="55">
        <f t="shared" si="82"/>
        <v>0</v>
      </c>
      <c r="Q566" s="176">
        <f t="shared" si="3"/>
        <v>5</v>
      </c>
      <c r="R566" s="55"/>
      <c r="S566" s="55"/>
      <c r="T566" s="55"/>
      <c r="U566" s="55"/>
      <c r="V566" s="55"/>
      <c r="W566" s="55"/>
      <c r="X566" s="55"/>
      <c r="Y566" s="55"/>
      <c r="Z566" s="55"/>
      <c r="AA566" s="55"/>
      <c r="AB566" s="55"/>
      <c r="AC566" s="55"/>
      <c r="AD566" s="55"/>
      <c r="AE566" s="55"/>
      <c r="AF566" s="55"/>
      <c r="AG566" s="55"/>
      <c r="AH566" s="55"/>
      <c r="AI566" s="55"/>
      <c r="AJ566" s="55"/>
    </row>
    <row r="567">
      <c r="A567" s="22" t="s">
        <v>5115</v>
      </c>
      <c r="B567" s="120" t="s">
        <v>3630</v>
      </c>
      <c r="C567" s="22" t="s">
        <v>5116</v>
      </c>
      <c r="D567" s="21" t="s">
        <v>37</v>
      </c>
      <c r="E567" s="123" t="s">
        <v>5118</v>
      </c>
      <c r="F567" s="54" t="s">
        <v>4713</v>
      </c>
      <c r="G567" s="25" t="str">
        <f t="shared" si="23"/>
        <v>32.613785</v>
      </c>
      <c r="H567" s="25" t="s">
        <v>5418</v>
      </c>
      <c r="I567" s="123">
        <v>7.0</v>
      </c>
      <c r="J567" s="123">
        <v>11.0</v>
      </c>
      <c r="K567" s="123">
        <v>0.0</v>
      </c>
      <c r="L567" s="123">
        <v>0.0</v>
      </c>
      <c r="M567" s="123">
        <v>0.0</v>
      </c>
      <c r="N567" s="123">
        <v>0.0</v>
      </c>
      <c r="O567" s="123">
        <v>3.0</v>
      </c>
      <c r="P567" s="55">
        <f t="shared" si="82"/>
        <v>0</v>
      </c>
      <c r="Q567" s="176">
        <f t="shared" si="3"/>
        <v>11</v>
      </c>
      <c r="R567" s="126"/>
      <c r="S567" s="22"/>
      <c r="T567" s="55"/>
      <c r="U567" s="55"/>
      <c r="V567" s="55"/>
      <c r="W567" s="55"/>
      <c r="X567" s="55"/>
      <c r="Y567" s="55"/>
      <c r="Z567" s="55"/>
      <c r="AA567" s="55"/>
      <c r="AB567" s="55"/>
      <c r="AC567" s="55"/>
      <c r="AD567" s="55"/>
    </row>
    <row r="568">
      <c r="A568" s="11" t="s">
        <v>292</v>
      </c>
      <c r="B568" s="11" t="s">
        <v>35</v>
      </c>
      <c r="C568" s="12" t="s">
        <v>293</v>
      </c>
      <c r="D568" s="11" t="s">
        <v>37</v>
      </c>
      <c r="E568" s="11" t="s">
        <v>296</v>
      </c>
      <c r="F568" s="14" t="s">
        <v>295</v>
      </c>
      <c r="G568" s="14" t="str">
        <f t="shared" si="23"/>
        <v>34.920175</v>
      </c>
      <c r="H568" s="14" t="s">
        <v>5470</v>
      </c>
      <c r="I568" s="11">
        <v>1.0</v>
      </c>
      <c r="J568" s="11">
        <v>1.0</v>
      </c>
      <c r="K568" s="11">
        <v>0.0</v>
      </c>
      <c r="L568" s="11">
        <v>0.0</v>
      </c>
      <c r="M568" s="11">
        <v>0.0</v>
      </c>
      <c r="N568" s="11">
        <v>0.0</v>
      </c>
      <c r="O568" s="11">
        <v>0.0</v>
      </c>
      <c r="P568" s="55">
        <f t="shared" si="82"/>
        <v>0</v>
      </c>
      <c r="Q568" s="176">
        <f t="shared" si="3"/>
        <v>1</v>
      </c>
      <c r="R568" s="11"/>
      <c r="S568" s="11"/>
    </row>
    <row r="569">
      <c r="A569" s="22" t="s">
        <v>4706</v>
      </c>
      <c r="B569" s="120" t="s">
        <v>3630</v>
      </c>
      <c r="C569" s="22" t="s">
        <v>4707</v>
      </c>
      <c r="D569" s="21" t="s">
        <v>37</v>
      </c>
      <c r="E569" s="123" t="s">
        <v>4709</v>
      </c>
      <c r="F569" s="54" t="s">
        <v>3671</v>
      </c>
      <c r="G569" s="25" t="str">
        <f t="shared" si="23"/>
        <v>32.320237</v>
      </c>
      <c r="H569" s="25" t="s">
        <v>5395</v>
      </c>
      <c r="I569" s="123">
        <v>18.0</v>
      </c>
      <c r="J569" s="123">
        <v>23.0</v>
      </c>
      <c r="K569" s="123">
        <v>0.0</v>
      </c>
      <c r="L569" s="123">
        <v>0.0</v>
      </c>
      <c r="M569" s="123">
        <v>0.0</v>
      </c>
      <c r="N569" s="123">
        <v>0.0</v>
      </c>
      <c r="O569" s="123">
        <v>6.0</v>
      </c>
      <c r="P569" s="55">
        <f t="shared" si="82"/>
        <v>0</v>
      </c>
      <c r="Q569" s="176">
        <f t="shared" si="3"/>
        <v>23</v>
      </c>
      <c r="R569" s="126"/>
      <c r="S569" s="22"/>
      <c r="T569" s="55"/>
      <c r="U569" s="55"/>
      <c r="V569" s="55"/>
      <c r="W569" s="55"/>
      <c r="X569" s="55"/>
      <c r="Y569" s="55"/>
      <c r="Z569" s="55"/>
      <c r="AA569" s="55"/>
      <c r="AB569" s="55"/>
      <c r="AC569" s="55"/>
      <c r="AD569" s="55"/>
    </row>
    <row r="570">
      <c r="A570" s="22" t="s">
        <v>4711</v>
      </c>
      <c r="B570" s="120" t="s">
        <v>3630</v>
      </c>
      <c r="C570" s="22" t="s">
        <v>4707</v>
      </c>
      <c r="D570" s="21" t="s">
        <v>37</v>
      </c>
      <c r="E570" s="123" t="s">
        <v>4714</v>
      </c>
      <c r="F570" s="54" t="s">
        <v>4713</v>
      </c>
      <c r="G570" s="25" t="str">
        <f t="shared" si="23"/>
        <v>32.613785</v>
      </c>
      <c r="H570" s="25" t="s">
        <v>5418</v>
      </c>
      <c r="I570" s="123">
        <v>4.0</v>
      </c>
      <c r="J570" s="123">
        <v>4.0</v>
      </c>
      <c r="K570" s="123">
        <v>0.0</v>
      </c>
      <c r="L570" s="123">
        <v>0.0</v>
      </c>
      <c r="M570" s="123">
        <v>0.0</v>
      </c>
      <c r="N570" s="123">
        <v>0.0</v>
      </c>
      <c r="O570" s="123">
        <v>0.0</v>
      </c>
      <c r="P570" s="183">
        <v>0.0</v>
      </c>
      <c r="Q570" s="176">
        <f t="shared" si="3"/>
        <v>4</v>
      </c>
      <c r="R570" s="126"/>
      <c r="S570" s="22"/>
      <c r="T570" s="55"/>
      <c r="U570" s="55"/>
      <c r="V570" s="55"/>
      <c r="W570" s="55"/>
      <c r="X570" s="55"/>
      <c r="Y570" s="55"/>
      <c r="Z570" s="55"/>
      <c r="AA570" s="55"/>
      <c r="AB570" s="55"/>
      <c r="AC570" s="55"/>
      <c r="AD570" s="55"/>
    </row>
    <row r="571">
      <c r="A571" s="11" t="s">
        <v>304</v>
      </c>
      <c r="B571" s="11" t="s">
        <v>35</v>
      </c>
      <c r="C571" s="12" t="s">
        <v>299</v>
      </c>
      <c r="D571" s="11" t="s">
        <v>37</v>
      </c>
      <c r="E571" s="11" t="s">
        <v>99</v>
      </c>
      <c r="F571" s="14" t="s">
        <v>80</v>
      </c>
      <c r="G571" s="14" t="str">
        <f t="shared" si="23"/>
        <v>34.354216</v>
      </c>
      <c r="H571" s="14" t="s">
        <v>5412</v>
      </c>
      <c r="I571" s="11">
        <v>3.0</v>
      </c>
      <c r="J571" s="11">
        <v>3.0</v>
      </c>
      <c r="K571" s="11">
        <v>0.0</v>
      </c>
      <c r="L571" s="11">
        <v>0.0</v>
      </c>
      <c r="M571" s="11">
        <v>0.0</v>
      </c>
      <c r="N571" s="11">
        <v>0.0</v>
      </c>
      <c r="O571" s="11">
        <v>0.0</v>
      </c>
      <c r="P571" s="55">
        <f t="shared" ref="P571:P602" si="83">L571/J571</f>
        <v>0</v>
      </c>
      <c r="Q571" s="176">
        <f t="shared" si="3"/>
        <v>3</v>
      </c>
      <c r="R571" s="11"/>
      <c r="S571" s="11"/>
    </row>
    <row r="572">
      <c r="A572" s="11" t="s">
        <v>298</v>
      </c>
      <c r="B572" s="11" t="s">
        <v>35</v>
      </c>
      <c r="C572" s="12" t="s">
        <v>299</v>
      </c>
      <c r="D572" s="11" t="s">
        <v>37</v>
      </c>
      <c r="E572" s="11" t="s">
        <v>301</v>
      </c>
      <c r="F572" s="14" t="s">
        <v>80</v>
      </c>
      <c r="G572" s="14" t="str">
        <f t="shared" si="23"/>
        <v>34.354216</v>
      </c>
      <c r="H572" s="14" t="s">
        <v>5412</v>
      </c>
      <c r="I572" s="11">
        <v>7.0</v>
      </c>
      <c r="J572" s="11">
        <v>7.0</v>
      </c>
      <c r="K572" s="11">
        <v>0.0</v>
      </c>
      <c r="L572" s="11">
        <v>5.0</v>
      </c>
      <c r="M572" s="11">
        <v>0.0</v>
      </c>
      <c r="N572" s="11">
        <v>5.0</v>
      </c>
      <c r="O572" s="11">
        <v>0.0</v>
      </c>
      <c r="P572" s="55">
        <f t="shared" si="83"/>
        <v>0.7142857143</v>
      </c>
      <c r="Q572" s="176">
        <f t="shared" si="3"/>
        <v>0</v>
      </c>
      <c r="R572" s="11"/>
      <c r="S572" s="11"/>
    </row>
    <row r="573">
      <c r="A573" s="11" t="s">
        <v>1086</v>
      </c>
      <c r="B573" s="11" t="s">
        <v>35</v>
      </c>
      <c r="C573" s="12" t="s">
        <v>1087</v>
      </c>
      <c r="D573" s="11" t="s">
        <v>37</v>
      </c>
      <c r="E573" s="11" t="s">
        <v>1090</v>
      </c>
      <c r="F573" s="14" t="s">
        <v>1089</v>
      </c>
      <c r="G573" s="14" t="str">
        <f t="shared" si="23"/>
        <v>33.004167</v>
      </c>
      <c r="H573" s="14" t="s">
        <v>5568</v>
      </c>
      <c r="I573" s="11">
        <v>2.0</v>
      </c>
      <c r="J573" s="11">
        <v>2.0</v>
      </c>
      <c r="K573" s="11">
        <v>0.0</v>
      </c>
      <c r="L573" s="11">
        <v>0.0</v>
      </c>
      <c r="M573" s="11">
        <v>0.0</v>
      </c>
      <c r="N573" s="11">
        <v>0.0</v>
      </c>
      <c r="O573" s="11">
        <v>0.0</v>
      </c>
      <c r="P573" s="55">
        <f t="shared" si="83"/>
        <v>0</v>
      </c>
      <c r="Q573" s="176">
        <f t="shared" si="3"/>
        <v>2</v>
      </c>
      <c r="R573" s="11"/>
      <c r="S573" s="11"/>
    </row>
    <row r="574">
      <c r="A574" s="11" t="s">
        <v>1710</v>
      </c>
      <c r="B574" s="11" t="s">
        <v>35</v>
      </c>
      <c r="C574" s="12" t="s">
        <v>1711</v>
      </c>
      <c r="D574" s="11" t="s">
        <v>1537</v>
      </c>
      <c r="E574" s="11" t="s">
        <v>1713</v>
      </c>
      <c r="F574" s="14" t="s">
        <v>228</v>
      </c>
      <c r="G574" s="14" t="str">
        <f t="shared" si="23"/>
        <v>34.263148</v>
      </c>
      <c r="H574" s="14" t="s">
        <v>5501</v>
      </c>
      <c r="I574" s="11">
        <v>10.0</v>
      </c>
      <c r="J574" s="11">
        <v>10.0</v>
      </c>
      <c r="K574" s="11">
        <v>0.0</v>
      </c>
      <c r="L574" s="11">
        <v>0.0</v>
      </c>
      <c r="M574" s="11">
        <v>0.0</v>
      </c>
      <c r="N574" s="11">
        <v>0.0</v>
      </c>
      <c r="O574" s="11">
        <v>0.0</v>
      </c>
      <c r="P574" s="55">
        <f t="shared" si="83"/>
        <v>0</v>
      </c>
      <c r="Q574" s="176">
        <f t="shared" si="3"/>
        <v>10</v>
      </c>
      <c r="R574" s="19"/>
      <c r="S574" s="11"/>
    </row>
    <row r="575">
      <c r="A575" s="20" t="s">
        <v>2666</v>
      </c>
      <c r="B575" s="21" t="s">
        <v>2301</v>
      </c>
      <c r="C575" s="22" t="s">
        <v>2667</v>
      </c>
      <c r="D575" s="21" t="s">
        <v>1537</v>
      </c>
      <c r="E575" s="20" t="s">
        <v>2670</v>
      </c>
      <c r="F575" s="21" t="s">
        <v>2669</v>
      </c>
      <c r="G575" s="25" t="str">
        <f t="shared" si="23"/>
        <v>-0.366919</v>
      </c>
      <c r="H575" s="25" t="s">
        <v>5569</v>
      </c>
      <c r="I575" s="20">
        <v>1.0</v>
      </c>
      <c r="J575" s="20">
        <v>1.0</v>
      </c>
      <c r="K575" s="20">
        <v>0.0</v>
      </c>
      <c r="L575" s="20">
        <v>0.0</v>
      </c>
      <c r="M575" s="20">
        <v>0.0</v>
      </c>
      <c r="N575" s="20">
        <v>0.0</v>
      </c>
      <c r="O575" s="20">
        <v>5.0</v>
      </c>
      <c r="P575" s="55">
        <f t="shared" si="83"/>
        <v>0</v>
      </c>
      <c r="Q575" s="176">
        <f t="shared" si="3"/>
        <v>1</v>
      </c>
      <c r="R575" s="20"/>
      <c r="S575" s="20"/>
      <c r="T575" s="53"/>
      <c r="U575" s="53"/>
      <c r="V575" s="53"/>
      <c r="W575" s="53"/>
      <c r="X575" s="53"/>
      <c r="Y575" s="53"/>
    </row>
    <row r="576">
      <c r="A576" s="81" t="s">
        <v>3111</v>
      </c>
      <c r="B576" s="83" t="s">
        <v>2719</v>
      </c>
      <c r="C576" s="84" t="s">
        <v>3112</v>
      </c>
      <c r="D576" s="83" t="s">
        <v>37</v>
      </c>
      <c r="E576" s="86" t="s">
        <v>2839</v>
      </c>
      <c r="F576" s="86" t="s">
        <v>2838</v>
      </c>
      <c r="G576" s="25" t="str">
        <f t="shared" si="23"/>
        <v>16.790181</v>
      </c>
      <c r="H576" s="25" t="s">
        <v>5438</v>
      </c>
      <c r="I576" s="81">
        <v>2.0</v>
      </c>
      <c r="J576" s="81">
        <v>7.0</v>
      </c>
      <c r="K576" s="81">
        <v>1.0</v>
      </c>
      <c r="L576" s="81">
        <v>1.0</v>
      </c>
      <c r="M576" s="81">
        <v>1.0</v>
      </c>
      <c r="N576" s="81">
        <v>1.0</v>
      </c>
      <c r="O576" s="81">
        <v>0.0</v>
      </c>
      <c r="P576" s="55">
        <f t="shared" si="83"/>
        <v>0.1428571429</v>
      </c>
      <c r="Q576" s="176">
        <f t="shared" si="3"/>
        <v>5</v>
      </c>
      <c r="R576" s="55"/>
      <c r="S576" s="55"/>
      <c r="T576" s="55"/>
      <c r="U576" s="55"/>
      <c r="V576" s="55"/>
      <c r="W576" s="55"/>
      <c r="X576" s="55"/>
      <c r="Y576" s="55"/>
      <c r="Z576" s="55"/>
      <c r="AA576" s="55"/>
      <c r="AB576" s="55"/>
      <c r="AC576" s="55"/>
      <c r="AD576" s="55"/>
      <c r="AE576" s="55"/>
      <c r="AF576" s="55"/>
      <c r="AG576" s="55"/>
      <c r="AH576" s="55"/>
      <c r="AI576" s="55"/>
      <c r="AJ576" s="55"/>
    </row>
    <row r="577">
      <c r="A577" s="81" t="s">
        <v>3310</v>
      </c>
      <c r="B577" s="83" t="s">
        <v>2719</v>
      </c>
      <c r="C577" s="84" t="s">
        <v>3311</v>
      </c>
      <c r="D577" s="83" t="s">
        <v>37</v>
      </c>
      <c r="E577" s="105" t="s">
        <v>3291</v>
      </c>
      <c r="F577" s="86" t="s">
        <v>2969</v>
      </c>
      <c r="G577" s="25" t="str">
        <f t="shared" si="23"/>
        <v>14.540432</v>
      </c>
      <c r="H577" s="25" t="s">
        <v>5505</v>
      </c>
      <c r="I577" s="81">
        <v>3.0</v>
      </c>
      <c r="J577" s="81">
        <v>3.0</v>
      </c>
      <c r="K577" s="81">
        <v>0.0</v>
      </c>
      <c r="L577" s="81">
        <v>0.0</v>
      </c>
      <c r="M577" s="81">
        <v>0.0</v>
      </c>
      <c r="N577" s="81">
        <v>0.0</v>
      </c>
      <c r="O577" s="81">
        <v>2.0</v>
      </c>
      <c r="P577" s="55">
        <f t="shared" si="83"/>
        <v>0</v>
      </c>
      <c r="Q577" s="176">
        <f t="shared" si="3"/>
        <v>3</v>
      </c>
      <c r="R577" s="55"/>
      <c r="S577" s="55"/>
      <c r="T577" s="55"/>
      <c r="U577" s="55"/>
      <c r="V577" s="55"/>
      <c r="W577" s="55"/>
      <c r="X577" s="55"/>
      <c r="Y577" s="55"/>
      <c r="Z577" s="55"/>
      <c r="AA577" s="55"/>
      <c r="AB577" s="55"/>
      <c r="AC577" s="55"/>
      <c r="AD577" s="55"/>
      <c r="AE577" s="55"/>
      <c r="AF577" s="55"/>
      <c r="AG577" s="55"/>
      <c r="AH577" s="55"/>
      <c r="AI577" s="55"/>
      <c r="AJ577" s="55"/>
    </row>
    <row r="578">
      <c r="A578" s="81" t="s">
        <v>3407</v>
      </c>
      <c r="B578" s="83" t="s">
        <v>2719</v>
      </c>
      <c r="C578" s="84" t="s">
        <v>3408</v>
      </c>
      <c r="D578" s="83" t="s">
        <v>37</v>
      </c>
      <c r="E578" s="86" t="s">
        <v>2867</v>
      </c>
      <c r="F578" s="86" t="s">
        <v>2866</v>
      </c>
      <c r="G578" s="25" t="str">
        <f t="shared" si="23"/>
        <v>13.988914</v>
      </c>
      <c r="H578" s="25" t="s">
        <v>5416</v>
      </c>
      <c r="I578" s="81">
        <v>2.0</v>
      </c>
      <c r="J578" s="81">
        <v>2.0</v>
      </c>
      <c r="K578" s="81">
        <v>0.0</v>
      </c>
      <c r="L578" s="81">
        <v>0.0</v>
      </c>
      <c r="M578" s="81">
        <v>0.0</v>
      </c>
      <c r="N578" s="81">
        <v>0.0</v>
      </c>
      <c r="O578" s="81">
        <v>0.0</v>
      </c>
      <c r="P578" s="55">
        <f t="shared" si="83"/>
        <v>0</v>
      </c>
      <c r="Q578" s="176">
        <f t="shared" si="3"/>
        <v>2</v>
      </c>
      <c r="R578" s="55"/>
      <c r="S578" s="55"/>
      <c r="T578" s="55"/>
      <c r="U578" s="55"/>
      <c r="V578" s="55"/>
      <c r="W578" s="55"/>
      <c r="X578" s="55"/>
      <c r="Y578" s="55"/>
      <c r="Z578" s="55"/>
      <c r="AA578" s="55"/>
      <c r="AB578" s="55"/>
      <c r="AC578" s="55"/>
      <c r="AD578" s="55"/>
      <c r="AE578" s="55"/>
      <c r="AF578" s="55"/>
      <c r="AG578" s="55"/>
      <c r="AH578" s="55"/>
      <c r="AI578" s="55"/>
      <c r="AJ578" s="55"/>
    </row>
    <row r="579">
      <c r="A579" s="11" t="s">
        <v>1714</v>
      </c>
      <c r="B579" s="11" t="s">
        <v>35</v>
      </c>
      <c r="C579" s="12" t="s">
        <v>1715</v>
      </c>
      <c r="D579" s="11" t="s">
        <v>1537</v>
      </c>
      <c r="E579" s="11" t="s">
        <v>1718</v>
      </c>
      <c r="F579" s="14" t="s">
        <v>1717</v>
      </c>
      <c r="G579" s="14" t="str">
        <f t="shared" si="23"/>
        <v>31.626619</v>
      </c>
      <c r="H579" s="14" t="s">
        <v>5570</v>
      </c>
      <c r="I579" s="11">
        <v>2.0</v>
      </c>
      <c r="J579" s="11">
        <v>10.0</v>
      </c>
      <c r="K579" s="11">
        <v>0.0</v>
      </c>
      <c r="L579" s="11">
        <v>0.0</v>
      </c>
      <c r="M579" s="11">
        <v>0.0</v>
      </c>
      <c r="N579" s="11">
        <v>0.0</v>
      </c>
      <c r="O579" s="11">
        <v>0.0</v>
      </c>
      <c r="P579" s="55">
        <f t="shared" si="83"/>
        <v>0</v>
      </c>
      <c r="Q579" s="176">
        <f t="shared" si="3"/>
        <v>10</v>
      </c>
      <c r="R579" s="19"/>
      <c r="S579" s="11"/>
    </row>
    <row r="580">
      <c r="A580" s="22" t="s">
        <v>4259</v>
      </c>
      <c r="B580" s="120" t="s">
        <v>3630</v>
      </c>
      <c r="C580" s="22" t="s">
        <v>4260</v>
      </c>
      <c r="D580" s="21" t="s">
        <v>37</v>
      </c>
      <c r="E580" s="123" t="s">
        <v>4044</v>
      </c>
      <c r="F580" s="54" t="s">
        <v>3648</v>
      </c>
      <c r="G580" s="25" t="str">
        <f t="shared" si="23"/>
        <v>32.943065</v>
      </c>
      <c r="H580" s="25" t="s">
        <v>5399</v>
      </c>
      <c r="I580" s="123">
        <v>2.0</v>
      </c>
      <c r="J580" s="123">
        <v>7.0</v>
      </c>
      <c r="K580" s="123">
        <v>4.0</v>
      </c>
      <c r="L580" s="123">
        <v>4.0</v>
      </c>
      <c r="M580" s="123">
        <v>0.0</v>
      </c>
      <c r="N580" s="123">
        <v>0.0</v>
      </c>
      <c r="O580" s="123">
        <v>3.0</v>
      </c>
      <c r="P580" s="55">
        <f t="shared" si="83"/>
        <v>0.5714285714</v>
      </c>
      <c r="Q580" s="176">
        <f t="shared" si="3"/>
        <v>3</v>
      </c>
      <c r="R580" s="126"/>
      <c r="S580" s="22"/>
      <c r="T580" s="55"/>
      <c r="U580" s="55"/>
      <c r="V580" s="55"/>
      <c r="W580" s="55"/>
      <c r="X580" s="55"/>
      <c r="Y580" s="55"/>
      <c r="Z580" s="55"/>
      <c r="AA580" s="55"/>
      <c r="AB580" s="55"/>
      <c r="AC580" s="55"/>
      <c r="AD580" s="55"/>
    </row>
    <row r="581">
      <c r="A581" s="81" t="s">
        <v>2783</v>
      </c>
      <c r="B581" s="83" t="s">
        <v>2719</v>
      </c>
      <c r="C581" s="84" t="s">
        <v>2784</v>
      </c>
      <c r="D581" s="83" t="s">
        <v>37</v>
      </c>
      <c r="E581" s="105" t="s">
        <v>2782</v>
      </c>
      <c r="F581" s="86" t="s">
        <v>2781</v>
      </c>
      <c r="G581" s="25" t="str">
        <f t="shared" si="23"/>
        <v>13.135021</v>
      </c>
      <c r="H581" s="25" t="s">
        <v>5499</v>
      </c>
      <c r="I581" s="81">
        <v>1.0</v>
      </c>
      <c r="J581" s="81">
        <v>1.0</v>
      </c>
      <c r="K581" s="81">
        <v>0.0</v>
      </c>
      <c r="L581" s="81">
        <v>0.0</v>
      </c>
      <c r="M581" s="81">
        <v>0.0</v>
      </c>
      <c r="N581" s="81">
        <v>0.0</v>
      </c>
      <c r="O581" s="81">
        <v>0.0</v>
      </c>
      <c r="P581" s="55">
        <f t="shared" si="83"/>
        <v>0</v>
      </c>
      <c r="Q581" s="176">
        <f t="shared" si="3"/>
        <v>1</v>
      </c>
      <c r="R581" s="55"/>
      <c r="S581" s="55"/>
      <c r="T581" s="55"/>
      <c r="U581" s="55"/>
      <c r="V581" s="55"/>
      <c r="W581" s="55"/>
      <c r="X581" s="55"/>
      <c r="Y581" s="55"/>
      <c r="Z581" s="55"/>
      <c r="AA581" s="55"/>
      <c r="AB581" s="55"/>
      <c r="AC581" s="55"/>
      <c r="AD581" s="55"/>
      <c r="AE581" s="55"/>
      <c r="AF581" s="55"/>
      <c r="AG581" s="55"/>
      <c r="AH581" s="55"/>
      <c r="AI581" s="55"/>
      <c r="AJ581" s="55"/>
    </row>
    <row r="582">
      <c r="A582" s="81" t="s">
        <v>2786</v>
      </c>
      <c r="B582" s="83" t="s">
        <v>2719</v>
      </c>
      <c r="C582" s="84" t="s">
        <v>2784</v>
      </c>
      <c r="D582" s="83" t="s">
        <v>37</v>
      </c>
      <c r="E582" s="105" t="s">
        <v>2788</v>
      </c>
      <c r="F582" s="86" t="s">
        <v>2771</v>
      </c>
      <c r="G582" s="25" t="str">
        <f t="shared" si="23"/>
        <v>13.634341</v>
      </c>
      <c r="H582" s="25" t="s">
        <v>5449</v>
      </c>
      <c r="I582" s="81">
        <v>2.0</v>
      </c>
      <c r="J582" s="81">
        <v>3.0</v>
      </c>
      <c r="K582" s="81">
        <v>2.0</v>
      </c>
      <c r="L582" s="81">
        <v>3.0</v>
      </c>
      <c r="M582" s="81">
        <v>1.0</v>
      </c>
      <c r="N582" s="81">
        <v>1.0</v>
      </c>
      <c r="O582" s="81">
        <v>0.0</v>
      </c>
      <c r="P582" s="55">
        <f t="shared" si="83"/>
        <v>1</v>
      </c>
      <c r="Q582" s="176">
        <f t="shared" si="3"/>
        <v>0</v>
      </c>
      <c r="R582" s="55"/>
      <c r="S582" s="55"/>
      <c r="T582" s="55"/>
      <c r="U582" s="55"/>
      <c r="V582" s="55"/>
      <c r="W582" s="55"/>
      <c r="X582" s="55"/>
      <c r="Y582" s="55"/>
      <c r="Z582" s="55"/>
      <c r="AA582" s="55"/>
      <c r="AB582" s="55"/>
      <c r="AC582" s="55"/>
      <c r="AD582" s="55"/>
      <c r="AE582" s="55"/>
      <c r="AF582" s="55"/>
      <c r="AG582" s="55"/>
      <c r="AH582" s="55"/>
      <c r="AI582" s="55"/>
      <c r="AJ582" s="55"/>
    </row>
    <row r="583">
      <c r="A583" s="101" t="s">
        <v>3409</v>
      </c>
      <c r="B583" s="83" t="s">
        <v>2719</v>
      </c>
      <c r="C583" s="99" t="s">
        <v>3410</v>
      </c>
      <c r="D583" s="83" t="s">
        <v>37</v>
      </c>
      <c r="E583" s="86" t="s">
        <v>3400</v>
      </c>
      <c r="F583" s="86" t="s">
        <v>2722</v>
      </c>
      <c r="G583" s="25" t="str">
        <f t="shared" si="23"/>
        <v>15.470031</v>
      </c>
      <c r="H583" s="25" t="s">
        <v>5433</v>
      </c>
      <c r="I583" s="81">
        <v>2.0</v>
      </c>
      <c r="J583" s="81">
        <v>2.0</v>
      </c>
      <c r="K583" s="81">
        <v>0.0</v>
      </c>
      <c r="L583" s="81">
        <v>0.0</v>
      </c>
      <c r="M583" s="81">
        <v>0.0</v>
      </c>
      <c r="N583" s="81">
        <v>0.0</v>
      </c>
      <c r="O583" s="81">
        <v>0.0</v>
      </c>
      <c r="P583" s="55">
        <f t="shared" si="83"/>
        <v>0</v>
      </c>
      <c r="Q583" s="176">
        <f t="shared" si="3"/>
        <v>2</v>
      </c>
      <c r="R583" s="55"/>
      <c r="S583" s="55"/>
      <c r="T583" s="55"/>
      <c r="U583" s="55"/>
      <c r="V583" s="55"/>
      <c r="W583" s="55"/>
      <c r="X583" s="55"/>
      <c r="Y583" s="55"/>
      <c r="Z583" s="55"/>
      <c r="AA583" s="55"/>
      <c r="AB583" s="55"/>
      <c r="AC583" s="55"/>
      <c r="AD583" s="55"/>
      <c r="AE583" s="55"/>
      <c r="AF583" s="55"/>
      <c r="AG583" s="55"/>
      <c r="AH583" s="55"/>
      <c r="AI583" s="55"/>
      <c r="AJ583" s="55"/>
    </row>
    <row r="584">
      <c r="A584" s="22" t="s">
        <v>4262</v>
      </c>
      <c r="B584" s="120" t="s">
        <v>3630</v>
      </c>
      <c r="C584" s="22" t="s">
        <v>4263</v>
      </c>
      <c r="D584" s="21" t="s">
        <v>37</v>
      </c>
      <c r="E584" s="123" t="s">
        <v>4265</v>
      </c>
      <c r="F584" s="54" t="s">
        <v>3648</v>
      </c>
      <c r="G584" s="25" t="str">
        <f t="shared" si="23"/>
        <v>32.943065</v>
      </c>
      <c r="H584" s="25" t="s">
        <v>5399</v>
      </c>
      <c r="I584" s="123">
        <v>10.0</v>
      </c>
      <c r="J584" s="123">
        <v>15.0</v>
      </c>
      <c r="K584" s="123">
        <v>0.0</v>
      </c>
      <c r="L584" s="123">
        <v>0.0</v>
      </c>
      <c r="M584" s="123">
        <v>0.0</v>
      </c>
      <c r="N584" s="123">
        <v>0.0</v>
      </c>
      <c r="O584" s="123">
        <v>10.0</v>
      </c>
      <c r="P584" s="55">
        <f t="shared" si="83"/>
        <v>0</v>
      </c>
      <c r="Q584" s="176">
        <f t="shared" si="3"/>
        <v>15</v>
      </c>
      <c r="R584" s="126"/>
      <c r="S584" s="22"/>
      <c r="T584" s="55"/>
      <c r="U584" s="55"/>
      <c r="V584" s="55"/>
      <c r="W584" s="55"/>
      <c r="X584" s="55"/>
      <c r="Y584" s="55"/>
      <c r="Z584" s="55"/>
      <c r="AA584" s="55"/>
      <c r="AB584" s="55"/>
      <c r="AC584" s="55"/>
      <c r="AD584" s="55"/>
    </row>
    <row r="585">
      <c r="A585" s="81" t="s">
        <v>2977</v>
      </c>
      <c r="B585" s="83" t="s">
        <v>2719</v>
      </c>
      <c r="C585" s="84" t="s">
        <v>2978</v>
      </c>
      <c r="D585" s="83" t="s">
        <v>37</v>
      </c>
      <c r="E585" s="105" t="s">
        <v>2848</v>
      </c>
      <c r="F585" s="86" t="s">
        <v>2847</v>
      </c>
      <c r="G585" s="25" t="str">
        <f t="shared" si="23"/>
        <v>14.325435</v>
      </c>
      <c r="H585" s="25" t="s">
        <v>5506</v>
      </c>
      <c r="I585" s="81">
        <v>16.0</v>
      </c>
      <c r="J585" s="81">
        <v>16.0</v>
      </c>
      <c r="K585" s="81">
        <v>0.0</v>
      </c>
      <c r="L585" s="81">
        <v>0.0</v>
      </c>
      <c r="M585" s="81">
        <v>0.0</v>
      </c>
      <c r="N585" s="81">
        <v>0.0</v>
      </c>
      <c r="O585" s="81">
        <v>0.0</v>
      </c>
      <c r="P585" s="55">
        <f t="shared" si="83"/>
        <v>0</v>
      </c>
      <c r="Q585" s="176">
        <f t="shared" si="3"/>
        <v>16</v>
      </c>
      <c r="R585" s="55"/>
      <c r="S585" s="55"/>
      <c r="T585" s="55"/>
      <c r="U585" s="55"/>
      <c r="V585" s="55"/>
      <c r="W585" s="55"/>
      <c r="X585" s="55"/>
      <c r="Y585" s="55"/>
      <c r="Z585" s="55"/>
      <c r="AA585" s="55"/>
      <c r="AB585" s="55"/>
      <c r="AC585" s="55"/>
      <c r="AD585" s="55"/>
      <c r="AE585" s="55"/>
      <c r="AF585" s="55"/>
      <c r="AG585" s="55"/>
      <c r="AH585" s="55"/>
      <c r="AI585" s="55"/>
      <c r="AJ585" s="55"/>
    </row>
    <row r="586">
      <c r="A586" s="22" t="s">
        <v>5179</v>
      </c>
      <c r="B586" s="120" t="s">
        <v>3630</v>
      </c>
      <c r="C586" s="22" t="s">
        <v>5180</v>
      </c>
      <c r="D586" s="21" t="s">
        <v>37</v>
      </c>
      <c r="E586" s="123" t="s">
        <v>5182</v>
      </c>
      <c r="F586" s="54" t="s">
        <v>3648</v>
      </c>
      <c r="G586" s="25" t="str">
        <f t="shared" si="23"/>
        <v>32.943065</v>
      </c>
      <c r="H586" s="25" t="s">
        <v>5399</v>
      </c>
      <c r="I586" s="123">
        <v>4.0</v>
      </c>
      <c r="J586" s="123">
        <v>6.0</v>
      </c>
      <c r="K586" s="123">
        <v>0.0</v>
      </c>
      <c r="L586" s="123">
        <v>0.0</v>
      </c>
      <c r="M586" s="123">
        <v>0.0</v>
      </c>
      <c r="N586" s="123">
        <v>0.0</v>
      </c>
      <c r="O586" s="123">
        <v>0.0</v>
      </c>
      <c r="P586" s="55">
        <f t="shared" si="83"/>
        <v>0</v>
      </c>
      <c r="Q586" s="176">
        <f t="shared" si="3"/>
        <v>6</v>
      </c>
      <c r="R586" s="125"/>
      <c r="S586" s="22"/>
      <c r="T586" s="55"/>
      <c r="U586" s="55"/>
      <c r="V586" s="55"/>
      <c r="W586" s="55"/>
      <c r="X586" s="55"/>
      <c r="Y586" s="55"/>
      <c r="Z586" s="55"/>
      <c r="AA586" s="55"/>
      <c r="AB586" s="55"/>
      <c r="AC586" s="55"/>
      <c r="AD586" s="55"/>
    </row>
    <row r="587">
      <c r="A587" s="11" t="s">
        <v>306</v>
      </c>
      <c r="B587" s="11" t="s">
        <v>35</v>
      </c>
      <c r="C587" s="12" t="s">
        <v>307</v>
      </c>
      <c r="D587" s="11" t="s">
        <v>37</v>
      </c>
      <c r="E587" s="11" t="s">
        <v>311</v>
      </c>
      <c r="F587" s="14" t="s">
        <v>310</v>
      </c>
      <c r="G587" s="14" t="str">
        <f t="shared" si="23"/>
        <v>32.264538</v>
      </c>
      <c r="H587" s="14" t="s">
        <v>5454</v>
      </c>
      <c r="I587" s="11">
        <v>30.0</v>
      </c>
      <c r="J587" s="11">
        <v>30.0</v>
      </c>
      <c r="K587" s="11">
        <v>0.0</v>
      </c>
      <c r="L587" s="11">
        <v>0.0</v>
      </c>
      <c r="M587" s="11">
        <v>0.0</v>
      </c>
      <c r="N587" s="11">
        <v>0.0</v>
      </c>
      <c r="O587" s="11">
        <v>0.0</v>
      </c>
      <c r="P587" s="55">
        <f t="shared" si="83"/>
        <v>0</v>
      </c>
      <c r="Q587" s="176">
        <f t="shared" si="3"/>
        <v>30</v>
      </c>
      <c r="R587" s="11"/>
      <c r="S587" s="11"/>
    </row>
    <row r="588">
      <c r="A588" s="11" t="s">
        <v>315</v>
      </c>
      <c r="B588" s="11" t="s">
        <v>35</v>
      </c>
      <c r="C588" s="12" t="s">
        <v>307</v>
      </c>
      <c r="D588" s="11" t="s">
        <v>37</v>
      </c>
      <c r="E588" s="11" t="s">
        <v>318</v>
      </c>
      <c r="F588" s="14" t="s">
        <v>310</v>
      </c>
      <c r="G588" s="14" t="str">
        <f t="shared" si="23"/>
        <v>32.264538</v>
      </c>
      <c r="H588" s="14" t="s">
        <v>5454</v>
      </c>
      <c r="I588" s="11">
        <v>2.0</v>
      </c>
      <c r="J588" s="11">
        <v>2.0</v>
      </c>
      <c r="K588" s="11">
        <v>0.0</v>
      </c>
      <c r="L588" s="11">
        <v>0.0</v>
      </c>
      <c r="M588" s="11">
        <v>0.0</v>
      </c>
      <c r="N588" s="11">
        <v>0.0</v>
      </c>
      <c r="O588" s="11">
        <v>0.0</v>
      </c>
      <c r="P588" s="55">
        <f t="shared" si="83"/>
        <v>0</v>
      </c>
      <c r="Q588" s="176">
        <f t="shared" si="3"/>
        <v>2</v>
      </c>
      <c r="R588" s="11"/>
      <c r="S588" s="11"/>
    </row>
    <row r="589">
      <c r="A589" s="11" t="s">
        <v>1092</v>
      </c>
      <c r="B589" s="11" t="s">
        <v>35</v>
      </c>
      <c r="C589" s="12" t="s">
        <v>1093</v>
      </c>
      <c r="D589" s="11" t="s">
        <v>37</v>
      </c>
      <c r="E589" s="11" t="s">
        <v>1097</v>
      </c>
      <c r="F589" s="14" t="s">
        <v>1096</v>
      </c>
      <c r="G589" s="14" t="str">
        <f t="shared" si="23"/>
        <v>34.283562</v>
      </c>
      <c r="H589" s="14" t="s">
        <v>5571</v>
      </c>
      <c r="I589" s="11">
        <v>6.0</v>
      </c>
      <c r="J589" s="11">
        <v>6.0</v>
      </c>
      <c r="K589" s="11">
        <v>0.0</v>
      </c>
      <c r="L589" s="11">
        <v>0.0</v>
      </c>
      <c r="M589" s="11">
        <v>0.0</v>
      </c>
      <c r="N589" s="11">
        <v>0.0</v>
      </c>
      <c r="O589" s="11">
        <v>0.0</v>
      </c>
      <c r="P589" s="55">
        <f t="shared" si="83"/>
        <v>0</v>
      </c>
      <c r="Q589" s="176">
        <f t="shared" si="3"/>
        <v>6</v>
      </c>
      <c r="R589" s="11"/>
      <c r="S589" s="11"/>
    </row>
    <row r="590">
      <c r="A590" s="11" t="s">
        <v>1103</v>
      </c>
      <c r="B590" s="11" t="s">
        <v>35</v>
      </c>
      <c r="C590" s="12" t="s">
        <v>1093</v>
      </c>
      <c r="D590" s="11" t="s">
        <v>37</v>
      </c>
      <c r="E590" s="11" t="s">
        <v>1105</v>
      </c>
      <c r="F590" s="14" t="s">
        <v>1096</v>
      </c>
      <c r="G590" s="14" t="str">
        <f t="shared" si="23"/>
        <v>34.283562</v>
      </c>
      <c r="H590" s="14" t="s">
        <v>5571</v>
      </c>
      <c r="I590" s="11">
        <v>6.0</v>
      </c>
      <c r="J590" s="11">
        <v>6.0</v>
      </c>
      <c r="K590" s="11">
        <v>0.0</v>
      </c>
      <c r="L590" s="11">
        <v>0.0</v>
      </c>
      <c r="M590" s="11">
        <v>0.0</v>
      </c>
      <c r="N590" s="11">
        <v>0.0</v>
      </c>
      <c r="O590" s="11">
        <v>0.0</v>
      </c>
      <c r="P590" s="55">
        <f t="shared" si="83"/>
        <v>0</v>
      </c>
      <c r="Q590" s="176">
        <f t="shared" si="3"/>
        <v>6</v>
      </c>
      <c r="R590" s="11"/>
      <c r="S590" s="11"/>
    </row>
    <row r="591">
      <c r="A591" s="11" t="s">
        <v>1099</v>
      </c>
      <c r="B591" s="11" t="s">
        <v>35</v>
      </c>
      <c r="C591" s="12" t="s">
        <v>1093</v>
      </c>
      <c r="D591" s="11" t="s">
        <v>37</v>
      </c>
      <c r="E591" s="11" t="s">
        <v>1101</v>
      </c>
      <c r="F591" s="14" t="s">
        <v>72</v>
      </c>
      <c r="G591" s="14" t="str">
        <f t="shared" si="23"/>
        <v>34.014551</v>
      </c>
      <c r="H591" s="14" t="s">
        <v>5406</v>
      </c>
      <c r="I591" s="11">
        <v>11.0</v>
      </c>
      <c r="J591" s="11">
        <v>11.0</v>
      </c>
      <c r="K591" s="11">
        <v>0.0</v>
      </c>
      <c r="L591" s="11">
        <v>3.0</v>
      </c>
      <c r="M591" s="11">
        <v>0.0</v>
      </c>
      <c r="N591" s="11">
        <v>0.0</v>
      </c>
      <c r="O591" s="11">
        <v>0.0</v>
      </c>
      <c r="P591" s="55">
        <f t="shared" si="83"/>
        <v>0.2727272727</v>
      </c>
      <c r="Q591" s="176">
        <f t="shared" si="3"/>
        <v>8</v>
      </c>
      <c r="R591" s="11"/>
      <c r="S591" s="11"/>
    </row>
    <row r="592">
      <c r="A592" s="20" t="s">
        <v>2502</v>
      </c>
      <c r="B592" s="21" t="s">
        <v>2301</v>
      </c>
      <c r="C592" s="22" t="s">
        <v>2503</v>
      </c>
      <c r="D592" s="21" t="s">
        <v>1537</v>
      </c>
      <c r="E592" s="20" t="s">
        <v>2505</v>
      </c>
      <c r="F592" s="21" t="s">
        <v>2408</v>
      </c>
      <c r="G592" s="25" t="str">
        <f t="shared" si="23"/>
        <v>1.642951</v>
      </c>
      <c r="H592" s="25" t="s">
        <v>5572</v>
      </c>
      <c r="I592" s="20">
        <v>8.0</v>
      </c>
      <c r="J592" s="20">
        <v>8.0</v>
      </c>
      <c r="K592" s="20">
        <v>0.0</v>
      </c>
      <c r="L592" s="20">
        <v>0.0</v>
      </c>
      <c r="M592" s="20">
        <v>0.0</v>
      </c>
      <c r="N592" s="20">
        <v>0.0</v>
      </c>
      <c r="O592" s="20">
        <v>0.0</v>
      </c>
      <c r="P592" s="55">
        <f t="shared" si="83"/>
        <v>0</v>
      </c>
      <c r="Q592" s="176">
        <f t="shared" si="3"/>
        <v>8</v>
      </c>
      <c r="R592" s="20"/>
      <c r="S592" s="20"/>
      <c r="T592" s="53"/>
      <c r="U592" s="53"/>
      <c r="V592" s="53"/>
      <c r="W592" s="53"/>
      <c r="X592" s="53"/>
      <c r="Y592" s="53"/>
    </row>
    <row r="593">
      <c r="A593" s="22" t="s">
        <v>5185</v>
      </c>
      <c r="B593" s="120" t="s">
        <v>3630</v>
      </c>
      <c r="C593" s="22" t="s">
        <v>5186</v>
      </c>
      <c r="D593" s="21" t="s">
        <v>37</v>
      </c>
      <c r="E593" s="123" t="s">
        <v>5188</v>
      </c>
      <c r="F593" s="54" t="s">
        <v>3688</v>
      </c>
      <c r="G593" s="25" t="str">
        <f t="shared" si="23"/>
        <v>32.990218</v>
      </c>
      <c r="H593" s="25" t="s">
        <v>5471</v>
      </c>
      <c r="I593" s="123">
        <v>6.0</v>
      </c>
      <c r="J593" s="123">
        <v>10.0</v>
      </c>
      <c r="K593" s="123">
        <v>0.0</v>
      </c>
      <c r="L593" s="123">
        <v>0.0</v>
      </c>
      <c r="M593" s="123">
        <v>0.0</v>
      </c>
      <c r="N593" s="123">
        <v>0.0</v>
      </c>
      <c r="O593" s="123">
        <v>4.0</v>
      </c>
      <c r="P593" s="55">
        <f t="shared" si="83"/>
        <v>0</v>
      </c>
      <c r="Q593" s="176">
        <f t="shared" si="3"/>
        <v>10</v>
      </c>
      <c r="R593" s="126"/>
      <c r="S593" s="22"/>
      <c r="T593" s="55"/>
      <c r="U593" s="55"/>
      <c r="V593" s="55"/>
      <c r="W593" s="55"/>
      <c r="X593" s="55"/>
      <c r="Y593" s="55"/>
      <c r="Z593" s="55"/>
      <c r="AA593" s="55"/>
      <c r="AB593" s="55"/>
      <c r="AC593" s="55"/>
      <c r="AD593" s="55"/>
    </row>
    <row r="594">
      <c r="A594" s="81" t="s">
        <v>3411</v>
      </c>
      <c r="B594" s="83" t="s">
        <v>2719</v>
      </c>
      <c r="C594" s="84" t="s">
        <v>3412</v>
      </c>
      <c r="D594" s="83" t="s">
        <v>37</v>
      </c>
      <c r="E594" s="105" t="s">
        <v>3414</v>
      </c>
      <c r="F594" s="86" t="s">
        <v>2743</v>
      </c>
      <c r="G594" s="25" t="str">
        <f t="shared" si="23"/>
        <v>14.754630</v>
      </c>
      <c r="H594" s="25" t="s">
        <v>5393</v>
      </c>
      <c r="I594" s="81">
        <v>2.0</v>
      </c>
      <c r="J594" s="81">
        <v>3.0</v>
      </c>
      <c r="K594" s="81">
        <v>0.0</v>
      </c>
      <c r="L594" s="81">
        <v>0.0</v>
      </c>
      <c r="M594" s="81">
        <v>0.0</v>
      </c>
      <c r="N594" s="81">
        <v>0.0</v>
      </c>
      <c r="O594" s="81">
        <v>1.0</v>
      </c>
      <c r="P594" s="55">
        <f t="shared" si="83"/>
        <v>0</v>
      </c>
      <c r="Q594" s="176">
        <f t="shared" si="3"/>
        <v>3</v>
      </c>
      <c r="R594" s="55"/>
      <c r="S594" s="55"/>
      <c r="T594" s="55"/>
      <c r="U594" s="55"/>
      <c r="V594" s="55"/>
      <c r="W594" s="55"/>
      <c r="X594" s="55"/>
      <c r="Y594" s="55"/>
      <c r="Z594" s="55"/>
      <c r="AA594" s="55"/>
      <c r="AB594" s="55"/>
      <c r="AC594" s="55"/>
      <c r="AD594" s="55"/>
      <c r="AE594" s="55"/>
      <c r="AF594" s="55"/>
      <c r="AG594" s="55"/>
      <c r="AH594" s="55"/>
      <c r="AI594" s="55"/>
      <c r="AJ594" s="55"/>
    </row>
    <row r="595">
      <c r="A595" s="81" t="s">
        <v>2979</v>
      </c>
      <c r="B595" s="83" t="s">
        <v>2719</v>
      </c>
      <c r="C595" s="84" t="s">
        <v>2980</v>
      </c>
      <c r="D595" s="83" t="s">
        <v>37</v>
      </c>
      <c r="E595" s="105" t="s">
        <v>2793</v>
      </c>
      <c r="F595" s="86" t="s">
        <v>2792</v>
      </c>
      <c r="G595" s="25" t="str">
        <f t="shared" si="23"/>
        <v>13.216737</v>
      </c>
      <c r="H595" s="25" t="s">
        <v>5489</v>
      </c>
      <c r="I595" s="81">
        <v>10.0</v>
      </c>
      <c r="J595" s="81">
        <v>18.0</v>
      </c>
      <c r="K595" s="81">
        <v>0.0</v>
      </c>
      <c r="L595" s="81">
        <v>0.0</v>
      </c>
      <c r="M595" s="81">
        <v>0.0</v>
      </c>
      <c r="N595" s="81">
        <v>0.0</v>
      </c>
      <c r="O595" s="81">
        <v>1.0</v>
      </c>
      <c r="P595" s="55">
        <f t="shared" si="83"/>
        <v>0</v>
      </c>
      <c r="Q595" s="176">
        <f t="shared" si="3"/>
        <v>18</v>
      </c>
      <c r="R595" s="55"/>
      <c r="S595" s="55"/>
      <c r="T595" s="55"/>
      <c r="U595" s="55"/>
      <c r="V595" s="55"/>
      <c r="W595" s="55"/>
      <c r="X595" s="55"/>
      <c r="Y595" s="55"/>
      <c r="Z595" s="55"/>
      <c r="AA595" s="55"/>
      <c r="AB595" s="55"/>
      <c r="AC595" s="55"/>
      <c r="AD595" s="55"/>
      <c r="AE595" s="55"/>
      <c r="AF595" s="55"/>
      <c r="AG595" s="55"/>
      <c r="AH595" s="55"/>
      <c r="AI595" s="55"/>
      <c r="AJ595" s="55"/>
    </row>
    <row r="596">
      <c r="A596" s="81" t="s">
        <v>2981</v>
      </c>
      <c r="B596" s="83" t="s">
        <v>2719</v>
      </c>
      <c r="C596" s="84" t="s">
        <v>2980</v>
      </c>
      <c r="D596" s="83" t="s">
        <v>37</v>
      </c>
      <c r="E596" s="105" t="s">
        <v>2848</v>
      </c>
      <c r="F596" s="86" t="s">
        <v>2847</v>
      </c>
      <c r="G596" s="25" t="str">
        <f t="shared" si="23"/>
        <v>14.325435</v>
      </c>
      <c r="H596" s="25" t="s">
        <v>5506</v>
      </c>
      <c r="I596" s="81">
        <v>9.0</v>
      </c>
      <c r="J596" s="81">
        <v>9.0</v>
      </c>
      <c r="K596" s="81">
        <v>0.0</v>
      </c>
      <c r="L596" s="81">
        <v>0.0</v>
      </c>
      <c r="M596" s="81">
        <v>0.0</v>
      </c>
      <c r="N596" s="81">
        <v>0.0</v>
      </c>
      <c r="O596" s="81">
        <v>0.0</v>
      </c>
      <c r="P596" s="55">
        <f t="shared" si="83"/>
        <v>0</v>
      </c>
      <c r="Q596" s="176">
        <f t="shared" si="3"/>
        <v>9</v>
      </c>
      <c r="R596" s="55"/>
      <c r="S596" s="55"/>
      <c r="T596" s="55"/>
      <c r="U596" s="55"/>
      <c r="V596" s="55"/>
      <c r="W596" s="55"/>
      <c r="X596" s="55"/>
      <c r="Y596" s="55"/>
      <c r="Z596" s="55"/>
      <c r="AA596" s="55"/>
      <c r="AB596" s="55"/>
      <c r="AC596" s="55"/>
      <c r="AD596" s="55"/>
      <c r="AE596" s="55"/>
      <c r="AF596" s="55"/>
      <c r="AG596" s="55"/>
      <c r="AH596" s="55"/>
      <c r="AI596" s="55"/>
      <c r="AJ596" s="55"/>
    </row>
    <row r="597">
      <c r="A597" s="22" t="s">
        <v>4940</v>
      </c>
      <c r="B597" s="120" t="s">
        <v>3630</v>
      </c>
      <c r="C597" s="22" t="s">
        <v>2980</v>
      </c>
      <c r="D597" s="21" t="s">
        <v>37</v>
      </c>
      <c r="E597" s="123" t="s">
        <v>4943</v>
      </c>
      <c r="F597" s="54" t="s">
        <v>4942</v>
      </c>
      <c r="G597" s="25" t="str">
        <f t="shared" si="23"/>
        <v>32.966940</v>
      </c>
      <c r="H597" s="25" t="s">
        <v>5573</v>
      </c>
      <c r="I597" s="123">
        <v>2.0</v>
      </c>
      <c r="J597" s="123">
        <v>4.0</v>
      </c>
      <c r="K597" s="123">
        <v>0.0</v>
      </c>
      <c r="L597" s="123">
        <v>0.0</v>
      </c>
      <c r="M597" s="123">
        <v>0.0</v>
      </c>
      <c r="N597" s="123">
        <v>0.0</v>
      </c>
      <c r="O597" s="123">
        <v>0.0</v>
      </c>
      <c r="P597" s="55">
        <f t="shared" si="83"/>
        <v>0</v>
      </c>
      <c r="Q597" s="176">
        <f t="shared" si="3"/>
        <v>4</v>
      </c>
      <c r="R597" s="126"/>
      <c r="S597" s="22"/>
      <c r="T597" s="55"/>
      <c r="U597" s="55"/>
      <c r="V597" s="55"/>
      <c r="W597" s="55"/>
      <c r="X597" s="55"/>
      <c r="Y597" s="55"/>
      <c r="Z597" s="55"/>
      <c r="AA597" s="55"/>
      <c r="AB597" s="55"/>
      <c r="AC597" s="55"/>
      <c r="AD597" s="55"/>
    </row>
    <row r="598">
      <c r="A598" s="81" t="s">
        <v>3205</v>
      </c>
      <c r="B598" s="83" t="s">
        <v>2719</v>
      </c>
      <c r="C598" s="84" t="s">
        <v>3206</v>
      </c>
      <c r="D598" s="83" t="s">
        <v>37</v>
      </c>
      <c r="E598" s="86" t="s">
        <v>2723</v>
      </c>
      <c r="F598" s="86" t="s">
        <v>3208</v>
      </c>
      <c r="G598" s="25" t="str">
        <f t="shared" si="23"/>
        <v>15.4747097</v>
      </c>
      <c r="H598" s="25" t="s">
        <v>5533</v>
      </c>
      <c r="I598" s="81">
        <v>5.0</v>
      </c>
      <c r="J598" s="81">
        <v>6.0</v>
      </c>
      <c r="K598" s="81">
        <v>0.0</v>
      </c>
      <c r="L598" s="81">
        <v>0.0</v>
      </c>
      <c r="M598" s="81">
        <v>0.0</v>
      </c>
      <c r="N598" s="81">
        <v>0.0</v>
      </c>
      <c r="O598" s="81">
        <v>0.0</v>
      </c>
      <c r="P598" s="55">
        <f t="shared" si="83"/>
        <v>0</v>
      </c>
      <c r="Q598" s="176">
        <f t="shared" si="3"/>
        <v>6</v>
      </c>
      <c r="R598" s="55"/>
      <c r="S598" s="55"/>
      <c r="T598" s="55"/>
      <c r="U598" s="55"/>
      <c r="V598" s="55"/>
      <c r="W598" s="55"/>
      <c r="X598" s="55"/>
      <c r="Y598" s="55"/>
      <c r="Z598" s="55"/>
      <c r="AA598" s="55"/>
      <c r="AB598" s="55"/>
      <c r="AC598" s="55"/>
      <c r="AD598" s="55"/>
      <c r="AE598" s="55"/>
      <c r="AF598" s="55"/>
      <c r="AG598" s="55"/>
      <c r="AH598" s="55"/>
      <c r="AI598" s="55"/>
      <c r="AJ598" s="55"/>
    </row>
    <row r="599">
      <c r="A599" s="22" t="s">
        <v>5366</v>
      </c>
      <c r="B599" s="120" t="s">
        <v>3630</v>
      </c>
      <c r="C599" s="22" t="s">
        <v>5367</v>
      </c>
      <c r="D599" s="21" t="s">
        <v>1537</v>
      </c>
      <c r="E599" s="123" t="s">
        <v>5370</v>
      </c>
      <c r="F599" s="54" t="s">
        <v>5369</v>
      </c>
      <c r="G599" s="25" t="str">
        <f t="shared" si="23"/>
        <v>33.443839</v>
      </c>
      <c r="H599" s="25" t="s">
        <v>5574</v>
      </c>
      <c r="I599" s="123">
        <v>1.0</v>
      </c>
      <c r="J599" s="123">
        <v>3.0</v>
      </c>
      <c r="K599" s="123">
        <v>0.0</v>
      </c>
      <c r="L599" s="123">
        <v>0.0</v>
      </c>
      <c r="M599" s="123">
        <v>0.0</v>
      </c>
      <c r="N599" s="123">
        <v>0.0</v>
      </c>
      <c r="O599" s="123">
        <v>0.0</v>
      </c>
      <c r="P599" s="55">
        <f t="shared" si="83"/>
        <v>0</v>
      </c>
      <c r="Q599" s="176">
        <f t="shared" si="3"/>
        <v>3</v>
      </c>
      <c r="R599" s="126"/>
      <c r="S599" s="22"/>
      <c r="T599" s="55"/>
      <c r="U599" s="55"/>
      <c r="V599" s="55"/>
      <c r="W599" s="55"/>
      <c r="X599" s="55"/>
      <c r="Y599" s="55"/>
      <c r="Z599" s="55"/>
      <c r="AA599" s="55"/>
      <c r="AB599" s="55"/>
      <c r="AC599" s="55"/>
      <c r="AD599" s="55"/>
    </row>
    <row r="600">
      <c r="A600" s="11" t="s">
        <v>2185</v>
      </c>
      <c r="B600" s="11" t="s">
        <v>35</v>
      </c>
      <c r="C600" s="12" t="s">
        <v>2186</v>
      </c>
      <c r="D600" s="11" t="s">
        <v>1537</v>
      </c>
      <c r="E600" s="11" t="s">
        <v>170</v>
      </c>
      <c r="F600" s="14" t="s">
        <v>160</v>
      </c>
      <c r="G600" s="14" t="str">
        <f t="shared" si="23"/>
        <v>34.846589</v>
      </c>
      <c r="H600" s="14" t="s">
        <v>5397</v>
      </c>
      <c r="I600" s="11">
        <v>0.0</v>
      </c>
      <c r="J600" s="11">
        <v>5.0</v>
      </c>
      <c r="K600" s="11">
        <v>0.0</v>
      </c>
      <c r="L600" s="11">
        <v>0.0</v>
      </c>
      <c r="M600" s="11">
        <v>0.0</v>
      </c>
      <c r="N600" s="11">
        <v>0.0</v>
      </c>
      <c r="O600" s="11">
        <v>0.0</v>
      </c>
      <c r="P600" s="55">
        <f t="shared" si="83"/>
        <v>0</v>
      </c>
      <c r="Q600" s="176">
        <f t="shared" si="3"/>
        <v>5</v>
      </c>
      <c r="R600" s="19"/>
      <c r="S600" s="11"/>
    </row>
    <row r="601">
      <c r="A601" s="22" t="s">
        <v>3718</v>
      </c>
      <c r="B601" s="120" t="s">
        <v>3630</v>
      </c>
      <c r="C601" s="22" t="s">
        <v>3719</v>
      </c>
      <c r="D601" s="21" t="s">
        <v>2303</v>
      </c>
      <c r="E601" s="123" t="s">
        <v>3722</v>
      </c>
      <c r="F601" s="54" t="s">
        <v>3721</v>
      </c>
      <c r="G601" s="25" t="str">
        <f t="shared" si="23"/>
        <v>32.626574</v>
      </c>
      <c r="H601" s="25" t="s">
        <v>5502</v>
      </c>
      <c r="I601" s="123">
        <v>1.0</v>
      </c>
      <c r="J601" s="123">
        <v>1.0</v>
      </c>
      <c r="K601" s="123">
        <v>0.0</v>
      </c>
      <c r="L601" s="123">
        <v>1.0</v>
      </c>
      <c r="M601" s="123">
        <v>0.0</v>
      </c>
      <c r="N601" s="123">
        <v>0.0</v>
      </c>
      <c r="O601" s="123">
        <v>0.0</v>
      </c>
      <c r="P601" s="55">
        <f t="shared" si="83"/>
        <v>1</v>
      </c>
      <c r="Q601" s="176">
        <f t="shared" si="3"/>
        <v>0</v>
      </c>
      <c r="R601" s="126"/>
      <c r="S601" s="22"/>
      <c r="T601" s="55"/>
      <c r="U601" s="55"/>
      <c r="V601" s="55"/>
      <c r="W601" s="55"/>
      <c r="X601" s="55"/>
      <c r="Y601" s="55"/>
      <c r="Z601" s="55"/>
      <c r="AA601" s="55"/>
      <c r="AB601" s="55"/>
      <c r="AC601" s="55"/>
      <c r="AD601" s="55"/>
    </row>
    <row r="602">
      <c r="A602" s="22" t="s">
        <v>3965</v>
      </c>
      <c r="B602" s="120" t="s">
        <v>3630</v>
      </c>
      <c r="C602" s="22" t="s">
        <v>3966</v>
      </c>
      <c r="D602" s="21" t="s">
        <v>37</v>
      </c>
      <c r="E602" s="123" t="s">
        <v>3968</v>
      </c>
      <c r="F602" s="54" t="s">
        <v>3671</v>
      </c>
      <c r="G602" s="25" t="str">
        <f t="shared" si="23"/>
        <v>32.320237</v>
      </c>
      <c r="H602" s="25" t="s">
        <v>5395</v>
      </c>
      <c r="I602" s="123">
        <v>3.0</v>
      </c>
      <c r="J602" s="123">
        <v>5.0</v>
      </c>
      <c r="K602" s="123">
        <v>0.0</v>
      </c>
      <c r="L602" s="123">
        <v>3.0</v>
      </c>
      <c r="M602" s="123">
        <v>0.0</v>
      </c>
      <c r="N602" s="123">
        <v>0.0</v>
      </c>
      <c r="O602" s="123">
        <v>0.0</v>
      </c>
      <c r="P602" s="55">
        <f t="shared" si="83"/>
        <v>0.6</v>
      </c>
      <c r="Q602" s="176">
        <f t="shared" si="3"/>
        <v>2</v>
      </c>
      <c r="R602" s="126"/>
      <c r="S602" s="22"/>
      <c r="T602" s="55"/>
      <c r="U602" s="55"/>
      <c r="V602" s="55"/>
      <c r="W602" s="55"/>
      <c r="X602" s="55"/>
      <c r="Y602" s="55"/>
      <c r="Z602" s="55"/>
      <c r="AA602" s="55"/>
      <c r="AB602" s="55"/>
      <c r="AC602" s="55"/>
      <c r="AD602" s="55"/>
    </row>
    <row r="603">
      <c r="A603" s="22" t="s">
        <v>4945</v>
      </c>
      <c r="B603" s="120" t="s">
        <v>3630</v>
      </c>
      <c r="C603" s="22" t="s">
        <v>4946</v>
      </c>
      <c r="D603" s="21" t="s">
        <v>37</v>
      </c>
      <c r="E603" s="123" t="s">
        <v>4861</v>
      </c>
      <c r="F603" s="54" t="s">
        <v>3752</v>
      </c>
      <c r="G603" s="25" t="str">
        <f t="shared" si="23"/>
        <v>32.956928</v>
      </c>
      <c r="H603" s="25" t="s">
        <v>5420</v>
      </c>
      <c r="I603" s="123">
        <v>1.0</v>
      </c>
      <c r="J603" s="123">
        <v>4.0</v>
      </c>
      <c r="K603" s="123">
        <v>0.0</v>
      </c>
      <c r="L603" s="123">
        <v>0.0</v>
      </c>
      <c r="M603" s="123">
        <v>0.0</v>
      </c>
      <c r="N603" s="123">
        <v>0.0</v>
      </c>
      <c r="O603" s="123">
        <v>2.0</v>
      </c>
      <c r="P603" s="183">
        <v>0.0</v>
      </c>
      <c r="Q603" s="176">
        <f t="shared" si="3"/>
        <v>4</v>
      </c>
      <c r="R603" s="126"/>
      <c r="S603" s="22"/>
      <c r="T603" s="55"/>
      <c r="U603" s="55"/>
      <c r="V603" s="55"/>
      <c r="W603" s="55"/>
      <c r="X603" s="55"/>
      <c r="Y603" s="55"/>
      <c r="Z603" s="55"/>
      <c r="AA603" s="55"/>
      <c r="AB603" s="55"/>
      <c r="AC603" s="55"/>
      <c r="AD603" s="55"/>
    </row>
    <row r="604">
      <c r="A604" s="11" t="s">
        <v>321</v>
      </c>
      <c r="B604" s="11" t="s">
        <v>35</v>
      </c>
      <c r="C604" s="12" t="s">
        <v>322</v>
      </c>
      <c r="D604" s="11" t="s">
        <v>37</v>
      </c>
      <c r="E604" s="11" t="s">
        <v>325</v>
      </c>
      <c r="F604" s="14" t="s">
        <v>324</v>
      </c>
      <c r="G604" s="14" t="str">
        <f t="shared" si="23"/>
        <v>35.002193</v>
      </c>
      <c r="H604" s="14" t="s">
        <v>5575</v>
      </c>
      <c r="I604" s="11">
        <v>7.0</v>
      </c>
      <c r="J604" s="11">
        <v>15.0</v>
      </c>
      <c r="K604" s="11">
        <v>0.0</v>
      </c>
      <c r="L604" s="11">
        <v>5.0</v>
      </c>
      <c r="M604" s="11">
        <v>0.0</v>
      </c>
      <c r="N604" s="11">
        <v>5.0</v>
      </c>
      <c r="O604" s="11">
        <v>0.0</v>
      </c>
      <c r="P604" s="55">
        <f t="shared" ref="P604:P606" si="84">L604/J604</f>
        <v>0.3333333333</v>
      </c>
      <c r="Q604" s="176">
        <f t="shared" si="3"/>
        <v>5</v>
      </c>
      <c r="R604" s="11"/>
      <c r="S604" s="11"/>
    </row>
    <row r="605">
      <c r="A605" s="11" t="s">
        <v>1107</v>
      </c>
      <c r="B605" s="11" t="s">
        <v>35</v>
      </c>
      <c r="C605" s="12" t="s">
        <v>1108</v>
      </c>
      <c r="D605" s="11" t="s">
        <v>37</v>
      </c>
      <c r="E605" s="11" t="s">
        <v>1110</v>
      </c>
      <c r="F605" s="14" t="s">
        <v>273</v>
      </c>
      <c r="G605" s="14" t="str">
        <f t="shared" si="23"/>
        <v>34.08218</v>
      </c>
      <c r="H605" s="14" t="s">
        <v>5413</v>
      </c>
      <c r="I605" s="11">
        <v>10.0</v>
      </c>
      <c r="J605" s="11">
        <v>10.0</v>
      </c>
      <c r="K605" s="11">
        <v>0.0</v>
      </c>
      <c r="L605" s="11">
        <v>0.0</v>
      </c>
      <c r="M605" s="11">
        <v>0.0</v>
      </c>
      <c r="N605" s="11">
        <v>0.0</v>
      </c>
      <c r="O605" s="11">
        <v>0.0</v>
      </c>
      <c r="P605" s="55">
        <f t="shared" si="84"/>
        <v>0</v>
      </c>
      <c r="Q605" s="176">
        <f t="shared" si="3"/>
        <v>10</v>
      </c>
      <c r="R605" s="11"/>
      <c r="S605" s="11"/>
    </row>
    <row r="606">
      <c r="A606" s="22" t="s">
        <v>4716</v>
      </c>
      <c r="B606" s="120" t="s">
        <v>3630</v>
      </c>
      <c r="C606" s="22" t="s">
        <v>4717</v>
      </c>
      <c r="D606" s="21" t="s">
        <v>37</v>
      </c>
      <c r="E606" s="123" t="s">
        <v>3635</v>
      </c>
      <c r="F606" s="54" t="s">
        <v>3634</v>
      </c>
      <c r="G606" s="25" t="str">
        <f t="shared" si="23"/>
        <v>32.298231</v>
      </c>
      <c r="H606" s="25" t="s">
        <v>5564</v>
      </c>
      <c r="I606" s="123">
        <v>2.0</v>
      </c>
      <c r="J606" s="123">
        <v>10.0</v>
      </c>
      <c r="K606" s="123">
        <v>0.0</v>
      </c>
      <c r="L606" s="123">
        <v>0.0</v>
      </c>
      <c r="M606" s="123">
        <v>0.0</v>
      </c>
      <c r="N606" s="123">
        <v>0.0</v>
      </c>
      <c r="O606" s="123">
        <v>2.0</v>
      </c>
      <c r="P606" s="55">
        <f t="shared" si="84"/>
        <v>0</v>
      </c>
      <c r="Q606" s="176">
        <f t="shared" si="3"/>
        <v>10</v>
      </c>
      <c r="R606" s="126"/>
      <c r="S606" s="22"/>
      <c r="T606" s="55"/>
      <c r="U606" s="55"/>
      <c r="V606" s="55"/>
      <c r="W606" s="55"/>
      <c r="X606" s="55"/>
      <c r="Y606" s="55"/>
      <c r="Z606" s="55"/>
      <c r="AA606" s="55"/>
      <c r="AB606" s="55"/>
      <c r="AC606" s="55"/>
      <c r="AD606" s="55"/>
    </row>
    <row r="607">
      <c r="A607" s="22" t="s">
        <v>4723</v>
      </c>
      <c r="B607" s="120" t="s">
        <v>3630</v>
      </c>
      <c r="C607" s="22" t="s">
        <v>4717</v>
      </c>
      <c r="D607" s="21" t="s">
        <v>37</v>
      </c>
      <c r="E607" s="123" t="s">
        <v>3702</v>
      </c>
      <c r="F607" s="54" t="s">
        <v>3701</v>
      </c>
      <c r="G607" s="25" t="str">
        <f t="shared" si="23"/>
        <v>32.970019</v>
      </c>
      <c r="H607" s="25" t="s">
        <v>5410</v>
      </c>
      <c r="I607" s="123">
        <v>5.0</v>
      </c>
      <c r="J607" s="123">
        <v>6.0</v>
      </c>
      <c r="K607" s="123">
        <v>5.0</v>
      </c>
      <c r="L607" s="123">
        <v>6.0</v>
      </c>
      <c r="M607" s="123">
        <v>0.0</v>
      </c>
      <c r="N607" s="123">
        <v>0.0</v>
      </c>
      <c r="O607" s="123">
        <v>0.0</v>
      </c>
      <c r="P607" s="183">
        <v>0.0</v>
      </c>
      <c r="Q607" s="176">
        <f t="shared" si="3"/>
        <v>0</v>
      </c>
      <c r="R607" s="126"/>
      <c r="S607" s="22"/>
      <c r="T607" s="55"/>
      <c r="U607" s="55"/>
      <c r="V607" s="55"/>
      <c r="W607" s="55"/>
      <c r="X607" s="55"/>
      <c r="Y607" s="55"/>
      <c r="Z607" s="55"/>
      <c r="AA607" s="55"/>
      <c r="AB607" s="55"/>
      <c r="AC607" s="55"/>
      <c r="AD607" s="55"/>
    </row>
    <row r="608">
      <c r="A608" s="22" t="s">
        <v>4719</v>
      </c>
      <c r="B608" s="120" t="s">
        <v>3630</v>
      </c>
      <c r="C608" s="22" t="s">
        <v>4717</v>
      </c>
      <c r="D608" s="21" t="s">
        <v>37</v>
      </c>
      <c r="E608" s="123" t="s">
        <v>4721</v>
      </c>
      <c r="F608" s="54" t="s">
        <v>3671</v>
      </c>
      <c r="G608" s="25" t="str">
        <f t="shared" si="23"/>
        <v>32.320237</v>
      </c>
      <c r="H608" s="25" t="s">
        <v>5395</v>
      </c>
      <c r="I608" s="123">
        <v>0.0</v>
      </c>
      <c r="J608" s="123">
        <v>0.0</v>
      </c>
      <c r="K608" s="123">
        <v>0.0</v>
      </c>
      <c r="L608" s="123">
        <v>0.0</v>
      </c>
      <c r="M608" s="123">
        <v>0.0</v>
      </c>
      <c r="N608" s="123">
        <v>0.0</v>
      </c>
      <c r="O608" s="123">
        <v>0.0</v>
      </c>
      <c r="P608" s="183">
        <v>0.0</v>
      </c>
      <c r="Q608" s="176">
        <f t="shared" si="3"/>
        <v>0</v>
      </c>
      <c r="R608" s="126"/>
      <c r="S608" s="22"/>
      <c r="T608" s="55"/>
      <c r="U608" s="55"/>
      <c r="V608" s="55"/>
      <c r="W608" s="55"/>
      <c r="X608" s="55"/>
      <c r="Y608" s="55"/>
      <c r="Z608" s="55"/>
      <c r="AA608" s="55"/>
      <c r="AB608" s="55"/>
      <c r="AC608" s="55"/>
      <c r="AD608" s="55"/>
    </row>
    <row r="609">
      <c r="A609" s="81" t="s">
        <v>2982</v>
      </c>
      <c r="B609" s="83" t="s">
        <v>2719</v>
      </c>
      <c r="C609" s="84" t="s">
        <v>2983</v>
      </c>
      <c r="D609" s="83" t="s">
        <v>37</v>
      </c>
      <c r="E609" s="105" t="s">
        <v>2848</v>
      </c>
      <c r="F609" s="86" t="s">
        <v>2847</v>
      </c>
      <c r="G609" s="25" t="str">
        <f t="shared" si="23"/>
        <v>14.325435</v>
      </c>
      <c r="H609" s="25" t="s">
        <v>5506</v>
      </c>
      <c r="I609" s="81">
        <v>5.0</v>
      </c>
      <c r="J609" s="81">
        <v>5.0</v>
      </c>
      <c r="K609" s="81">
        <v>0.0</v>
      </c>
      <c r="L609" s="81">
        <v>0.0</v>
      </c>
      <c r="M609" s="81">
        <v>0.0</v>
      </c>
      <c r="N609" s="81">
        <v>0.0</v>
      </c>
      <c r="O609" s="81">
        <v>2.0</v>
      </c>
      <c r="P609" s="55">
        <f t="shared" ref="P609:P613" si="85">L609/J609</f>
        <v>0</v>
      </c>
      <c r="Q609" s="176">
        <f t="shared" si="3"/>
        <v>5</v>
      </c>
      <c r="R609" s="55"/>
      <c r="S609" s="55"/>
      <c r="T609" s="55"/>
      <c r="U609" s="55"/>
      <c r="V609" s="55"/>
      <c r="W609" s="55"/>
      <c r="X609" s="55"/>
      <c r="Y609" s="55"/>
      <c r="Z609" s="55"/>
      <c r="AA609" s="55"/>
      <c r="AB609" s="55"/>
      <c r="AC609" s="55"/>
      <c r="AD609" s="55"/>
      <c r="AE609" s="55"/>
      <c r="AF609" s="55"/>
      <c r="AG609" s="55"/>
      <c r="AH609" s="55"/>
      <c r="AI609" s="55"/>
      <c r="AJ609" s="55"/>
    </row>
    <row r="610">
      <c r="A610" s="81" t="s">
        <v>2984</v>
      </c>
      <c r="B610" s="83" t="s">
        <v>2719</v>
      </c>
      <c r="C610" s="84" t="s">
        <v>2983</v>
      </c>
      <c r="D610" s="83" t="s">
        <v>37</v>
      </c>
      <c r="E610" s="105" t="s">
        <v>2834</v>
      </c>
      <c r="F610" s="86" t="s">
        <v>2833</v>
      </c>
      <c r="G610" s="25" t="str">
        <f t="shared" si="23"/>
        <v>13.357462</v>
      </c>
      <c r="H610" s="25" t="s">
        <v>5538</v>
      </c>
      <c r="I610" s="81">
        <v>5.0</v>
      </c>
      <c r="J610" s="81">
        <v>7.0</v>
      </c>
      <c r="K610" s="81">
        <v>5.0</v>
      </c>
      <c r="L610" s="81">
        <v>7.0</v>
      </c>
      <c r="M610" s="81">
        <v>4.0</v>
      </c>
      <c r="N610" s="81">
        <v>6.0</v>
      </c>
      <c r="O610" s="81">
        <v>4.0</v>
      </c>
      <c r="P610" s="55">
        <f t="shared" si="85"/>
        <v>1</v>
      </c>
      <c r="Q610" s="176">
        <f t="shared" si="3"/>
        <v>0</v>
      </c>
      <c r="R610" s="55"/>
      <c r="S610" s="55"/>
      <c r="T610" s="55"/>
      <c r="U610" s="55"/>
      <c r="V610" s="55"/>
      <c r="W610" s="55"/>
      <c r="X610" s="55"/>
      <c r="Y610" s="55"/>
      <c r="Z610" s="55"/>
      <c r="AA610" s="55"/>
      <c r="AB610" s="55"/>
      <c r="AC610" s="55"/>
      <c r="AD610" s="55"/>
      <c r="AE610" s="55"/>
      <c r="AF610" s="55"/>
      <c r="AG610" s="55"/>
      <c r="AH610" s="55"/>
      <c r="AI610" s="55"/>
      <c r="AJ610" s="55"/>
    </row>
    <row r="611">
      <c r="A611" s="11" t="s">
        <v>328</v>
      </c>
      <c r="B611" s="11" t="s">
        <v>35</v>
      </c>
      <c r="C611" s="12" t="s">
        <v>329</v>
      </c>
      <c r="D611" s="11" t="s">
        <v>37</v>
      </c>
      <c r="E611" s="11" t="s">
        <v>333</v>
      </c>
      <c r="F611" s="14" t="s">
        <v>332</v>
      </c>
      <c r="G611" s="14" t="str">
        <f t="shared" si="23"/>
        <v>34.031203</v>
      </c>
      <c r="H611" s="14" t="s">
        <v>5447</v>
      </c>
      <c r="I611" s="11">
        <v>2.0</v>
      </c>
      <c r="J611" s="11">
        <v>2.0</v>
      </c>
      <c r="K611" s="11">
        <v>2.0</v>
      </c>
      <c r="L611" s="11">
        <v>2.0</v>
      </c>
      <c r="M611" s="11">
        <v>0.0</v>
      </c>
      <c r="N611" s="11">
        <v>0.0</v>
      </c>
      <c r="O611" s="11">
        <v>0.0</v>
      </c>
      <c r="P611" s="55">
        <f t="shared" si="85"/>
        <v>1</v>
      </c>
      <c r="Q611" s="176">
        <f t="shared" si="3"/>
        <v>0</v>
      </c>
      <c r="R611" s="11"/>
      <c r="S611" s="11"/>
    </row>
    <row r="612">
      <c r="A612" s="11" t="s">
        <v>1112</v>
      </c>
      <c r="B612" s="11" t="s">
        <v>35</v>
      </c>
      <c r="C612" s="12" t="s">
        <v>1113</v>
      </c>
      <c r="D612" s="11" t="s">
        <v>37</v>
      </c>
      <c r="E612" s="11" t="s">
        <v>1110</v>
      </c>
      <c r="F612" s="14" t="s">
        <v>273</v>
      </c>
      <c r="G612" s="14" t="str">
        <f t="shared" si="23"/>
        <v>34.08218</v>
      </c>
      <c r="H612" s="14" t="s">
        <v>5413</v>
      </c>
      <c r="I612" s="11">
        <v>21.0</v>
      </c>
      <c r="J612" s="11">
        <v>21.0</v>
      </c>
      <c r="K612" s="11">
        <v>0.0</v>
      </c>
      <c r="L612" s="11">
        <v>0.0</v>
      </c>
      <c r="M612" s="11">
        <v>0.0</v>
      </c>
      <c r="N612" s="11">
        <v>0.0</v>
      </c>
      <c r="O612" s="11">
        <v>0.0</v>
      </c>
      <c r="P612" s="55">
        <f t="shared" si="85"/>
        <v>0</v>
      </c>
      <c r="Q612" s="176">
        <f t="shared" si="3"/>
        <v>21</v>
      </c>
      <c r="R612" s="11"/>
      <c r="S612" s="11"/>
    </row>
    <row r="613">
      <c r="A613" s="81" t="s">
        <v>3537</v>
      </c>
      <c r="B613" s="83" t="s">
        <v>2719</v>
      </c>
      <c r="C613" s="84" t="s">
        <v>3538</v>
      </c>
      <c r="D613" s="83" t="s">
        <v>1537</v>
      </c>
      <c r="E613" s="105" t="s">
        <v>3540</v>
      </c>
      <c r="F613" s="86" t="s">
        <v>2743</v>
      </c>
      <c r="G613" s="25" t="str">
        <f t="shared" si="23"/>
        <v>14.754630</v>
      </c>
      <c r="H613" s="25" t="s">
        <v>5393</v>
      </c>
      <c r="I613" s="81">
        <v>2.0</v>
      </c>
      <c r="J613" s="81">
        <v>3.0</v>
      </c>
      <c r="K613" s="81">
        <v>0.0</v>
      </c>
      <c r="L613" s="81">
        <v>0.0</v>
      </c>
      <c r="M613" s="81">
        <v>0.0</v>
      </c>
      <c r="N613" s="81">
        <v>0.0</v>
      </c>
      <c r="O613" s="81">
        <v>0.0</v>
      </c>
      <c r="P613" s="55">
        <f t="shared" si="85"/>
        <v>0</v>
      </c>
      <c r="Q613" s="176">
        <f t="shared" si="3"/>
        <v>3</v>
      </c>
      <c r="R613" s="55"/>
      <c r="S613" s="55"/>
      <c r="T613" s="55"/>
      <c r="U613" s="55"/>
      <c r="V613" s="55"/>
      <c r="W613" s="55"/>
      <c r="X613" s="55"/>
      <c r="Y613" s="55"/>
      <c r="Z613" s="55"/>
      <c r="AA613" s="55"/>
      <c r="AB613" s="55"/>
      <c r="AC613" s="55"/>
      <c r="AD613" s="55"/>
      <c r="AE613" s="55"/>
      <c r="AF613" s="55"/>
      <c r="AG613" s="55"/>
      <c r="AH613" s="55"/>
      <c r="AI613" s="55"/>
      <c r="AJ613" s="55"/>
    </row>
    <row r="614">
      <c r="A614" s="22" t="s">
        <v>3629</v>
      </c>
      <c r="B614" s="120" t="s">
        <v>3630</v>
      </c>
      <c r="C614" s="22" t="s">
        <v>3631</v>
      </c>
      <c r="D614" s="21" t="s">
        <v>2303</v>
      </c>
      <c r="E614" s="123" t="s">
        <v>3635</v>
      </c>
      <c r="F614" s="54" t="s">
        <v>3634</v>
      </c>
      <c r="G614" s="25" t="str">
        <f t="shared" si="23"/>
        <v>32.298231</v>
      </c>
      <c r="H614" s="25" t="s">
        <v>5564</v>
      </c>
      <c r="I614" s="123">
        <v>6.0</v>
      </c>
      <c r="J614" s="123">
        <v>8.0</v>
      </c>
      <c r="K614" s="123">
        <v>2.0</v>
      </c>
      <c r="L614" s="123">
        <v>2.0</v>
      </c>
      <c r="M614" s="123">
        <v>2.0</v>
      </c>
      <c r="N614" s="123">
        <v>2.0</v>
      </c>
      <c r="O614" s="123">
        <v>1.0</v>
      </c>
      <c r="P614" s="183">
        <v>0.0</v>
      </c>
      <c r="Q614" s="176">
        <f t="shared" si="3"/>
        <v>4</v>
      </c>
      <c r="R614" s="125"/>
      <c r="S614" s="22"/>
      <c r="T614" s="55"/>
      <c r="U614" s="55"/>
      <c r="V614" s="55"/>
      <c r="W614" s="55"/>
      <c r="X614" s="55"/>
      <c r="Y614" s="55"/>
      <c r="Z614" s="55"/>
      <c r="AA614" s="55"/>
      <c r="AB614" s="55"/>
      <c r="AC614" s="55"/>
      <c r="AD614" s="55"/>
    </row>
    <row r="615">
      <c r="A615" s="22" t="s">
        <v>3970</v>
      </c>
      <c r="B615" s="120" t="s">
        <v>3630</v>
      </c>
      <c r="C615" s="22" t="s">
        <v>3971</v>
      </c>
      <c r="D615" s="21" t="s">
        <v>37</v>
      </c>
      <c r="E615" s="123" t="s">
        <v>3635</v>
      </c>
      <c r="F615" s="54" t="s">
        <v>3634</v>
      </c>
      <c r="G615" s="25" t="str">
        <f t="shared" si="23"/>
        <v>32.298231</v>
      </c>
      <c r="H615" s="25" t="s">
        <v>5564</v>
      </c>
      <c r="I615" s="123">
        <v>12.0</v>
      </c>
      <c r="J615" s="123">
        <v>18.0</v>
      </c>
      <c r="K615" s="123">
        <v>4.0</v>
      </c>
      <c r="L615" s="123">
        <v>4.0</v>
      </c>
      <c r="M615" s="123">
        <v>0.0</v>
      </c>
      <c r="N615" s="123">
        <v>0.0</v>
      </c>
      <c r="O615" s="123">
        <v>10.0</v>
      </c>
      <c r="P615" s="55">
        <f>L615/J615</f>
        <v>0.2222222222</v>
      </c>
      <c r="Q615" s="176">
        <f t="shared" si="3"/>
        <v>14</v>
      </c>
      <c r="R615" s="126"/>
      <c r="S615" s="22"/>
      <c r="T615" s="55"/>
      <c r="U615" s="55"/>
      <c r="V615" s="55"/>
      <c r="W615" s="55"/>
      <c r="X615" s="55"/>
      <c r="Y615" s="55"/>
      <c r="Z615" s="55"/>
      <c r="AA615" s="55"/>
      <c r="AB615" s="55"/>
      <c r="AC615" s="55"/>
      <c r="AD615" s="55"/>
    </row>
    <row r="616">
      <c r="A616" s="81" t="s">
        <v>2789</v>
      </c>
      <c r="B616" s="83" t="s">
        <v>2719</v>
      </c>
      <c r="C616" s="84" t="s">
        <v>2790</v>
      </c>
      <c r="D616" s="83" t="s">
        <v>37</v>
      </c>
      <c r="E616" s="105" t="s">
        <v>2793</v>
      </c>
      <c r="F616" s="86" t="s">
        <v>2792</v>
      </c>
      <c r="G616" s="25" t="str">
        <f t="shared" si="23"/>
        <v>13.216737</v>
      </c>
      <c r="H616" s="25" t="s">
        <v>5489</v>
      </c>
      <c r="I616" s="81">
        <v>0.0</v>
      </c>
      <c r="J616" s="81">
        <v>0.0</v>
      </c>
      <c r="K616" s="81">
        <v>0.0</v>
      </c>
      <c r="L616" s="81">
        <v>0.0</v>
      </c>
      <c r="M616" s="81">
        <v>0.0</v>
      </c>
      <c r="N616" s="81">
        <v>0.0</v>
      </c>
      <c r="O616" s="81">
        <v>6.0</v>
      </c>
      <c r="P616" s="183">
        <v>0.0</v>
      </c>
      <c r="Q616" s="176">
        <f t="shared" si="3"/>
        <v>0</v>
      </c>
      <c r="R616" s="55"/>
      <c r="S616" s="55"/>
      <c r="T616" s="55"/>
      <c r="U616" s="55"/>
      <c r="V616" s="55"/>
      <c r="W616" s="55"/>
      <c r="X616" s="55"/>
      <c r="Y616" s="55"/>
      <c r="Z616" s="55"/>
      <c r="AA616" s="55"/>
      <c r="AB616" s="55"/>
      <c r="AC616" s="55"/>
      <c r="AD616" s="55"/>
      <c r="AE616" s="55"/>
      <c r="AF616" s="55"/>
      <c r="AG616" s="55"/>
      <c r="AH616" s="55"/>
      <c r="AI616" s="55"/>
      <c r="AJ616" s="55"/>
    </row>
    <row r="617">
      <c r="A617" s="22" t="s">
        <v>5190</v>
      </c>
      <c r="B617" s="120" t="s">
        <v>3630</v>
      </c>
      <c r="C617" s="22" t="s">
        <v>5191</v>
      </c>
      <c r="D617" s="21" t="s">
        <v>37</v>
      </c>
      <c r="E617" s="123" t="s">
        <v>5193</v>
      </c>
      <c r="F617" s="54" t="s">
        <v>3688</v>
      </c>
      <c r="G617" s="25" t="str">
        <f t="shared" si="23"/>
        <v>32.990218</v>
      </c>
      <c r="H617" s="25" t="s">
        <v>5471</v>
      </c>
      <c r="I617" s="123">
        <v>4.0</v>
      </c>
      <c r="J617" s="123">
        <v>8.0</v>
      </c>
      <c r="K617" s="123">
        <v>0.0</v>
      </c>
      <c r="L617" s="123">
        <v>0.0</v>
      </c>
      <c r="M617" s="123">
        <v>0.0</v>
      </c>
      <c r="N617" s="123">
        <v>0.0</v>
      </c>
      <c r="O617" s="123">
        <v>2.0</v>
      </c>
      <c r="P617" s="55">
        <f>L617/J617</f>
        <v>0</v>
      </c>
      <c r="Q617" s="176">
        <f t="shared" si="3"/>
        <v>8</v>
      </c>
      <c r="R617" s="126"/>
      <c r="S617" s="22"/>
      <c r="T617" s="55"/>
      <c r="U617" s="55"/>
      <c r="V617" s="55"/>
      <c r="W617" s="55"/>
      <c r="X617" s="55"/>
      <c r="Y617" s="55"/>
      <c r="Z617" s="55"/>
      <c r="AA617" s="55"/>
      <c r="AB617" s="55"/>
      <c r="AC617" s="55"/>
      <c r="AD617" s="55"/>
    </row>
    <row r="618">
      <c r="A618" s="11" t="s">
        <v>335</v>
      </c>
      <c r="B618" s="11" t="s">
        <v>35</v>
      </c>
      <c r="C618" s="12" t="s">
        <v>336</v>
      </c>
      <c r="D618" s="11" t="s">
        <v>37</v>
      </c>
      <c r="E618" s="11" t="s">
        <v>339</v>
      </c>
      <c r="F618" s="14" t="s">
        <v>340</v>
      </c>
      <c r="G618" s="14" t="str">
        <f t="shared" si="23"/>
        <v>34.70000</v>
      </c>
      <c r="H618" s="14" t="s">
        <v>5576</v>
      </c>
      <c r="I618" s="11">
        <v>0.0</v>
      </c>
      <c r="J618" s="11">
        <v>0.0</v>
      </c>
      <c r="K618" s="11">
        <v>0.0</v>
      </c>
      <c r="L618" s="11">
        <v>0.0</v>
      </c>
      <c r="M618" s="11">
        <v>0.0</v>
      </c>
      <c r="N618" s="11">
        <v>0.0</v>
      </c>
      <c r="O618" s="11">
        <v>0.0</v>
      </c>
      <c r="P618" s="183">
        <v>0.0</v>
      </c>
      <c r="Q618" s="176">
        <f t="shared" si="3"/>
        <v>0</v>
      </c>
      <c r="R618" s="11"/>
      <c r="S618" s="11"/>
    </row>
    <row r="619">
      <c r="A619" s="11" t="s">
        <v>1115</v>
      </c>
      <c r="B619" s="11" t="s">
        <v>35</v>
      </c>
      <c r="C619" s="12" t="s">
        <v>1116</v>
      </c>
      <c r="D619" s="11" t="s">
        <v>37</v>
      </c>
      <c r="E619" s="11" t="s">
        <v>1120</v>
      </c>
      <c r="F619" s="14" t="s">
        <v>1119</v>
      </c>
      <c r="G619" s="14" t="str">
        <f t="shared" si="23"/>
        <v>37.122858</v>
      </c>
      <c r="H619" s="14" t="s">
        <v>5477</v>
      </c>
      <c r="I619" s="11">
        <v>8.0</v>
      </c>
      <c r="J619" s="11">
        <v>8.0</v>
      </c>
      <c r="K619" s="11">
        <v>0.0</v>
      </c>
      <c r="L619" s="11">
        <v>0.0</v>
      </c>
      <c r="M619" s="11">
        <v>0.0</v>
      </c>
      <c r="N619" s="11">
        <v>0.0</v>
      </c>
      <c r="O619" s="11">
        <v>0.0</v>
      </c>
      <c r="P619" s="55">
        <f>L619/J619</f>
        <v>0</v>
      </c>
      <c r="Q619" s="176">
        <f t="shared" si="3"/>
        <v>8</v>
      </c>
      <c r="R619" s="11"/>
      <c r="S619" s="11"/>
    </row>
    <row r="620">
      <c r="A620" s="11" t="s">
        <v>1122</v>
      </c>
      <c r="B620" s="11" t="s">
        <v>35</v>
      </c>
      <c r="C620" s="12" t="s">
        <v>1116</v>
      </c>
      <c r="D620" s="11" t="s">
        <v>37</v>
      </c>
      <c r="E620" s="11" t="s">
        <v>1124</v>
      </c>
      <c r="F620" s="14" t="s">
        <v>273</v>
      </c>
      <c r="G620" s="14" t="str">
        <f t="shared" si="23"/>
        <v>34.08218</v>
      </c>
      <c r="H620" s="14" t="s">
        <v>5413</v>
      </c>
      <c r="I620" s="11">
        <v>23.0</v>
      </c>
      <c r="J620" s="11">
        <v>27.0</v>
      </c>
      <c r="K620" s="11">
        <v>0.0</v>
      </c>
      <c r="L620" s="11">
        <v>0.0</v>
      </c>
      <c r="M620" s="11">
        <v>0.0</v>
      </c>
      <c r="N620" s="11">
        <v>0.0</v>
      </c>
      <c r="O620" s="11">
        <v>0.0</v>
      </c>
      <c r="P620" s="183">
        <v>0.0</v>
      </c>
      <c r="Q620" s="176">
        <f t="shared" si="3"/>
        <v>27</v>
      </c>
      <c r="R620" s="11"/>
      <c r="S620" s="11"/>
    </row>
    <row r="621">
      <c r="A621" s="22" t="s">
        <v>3679</v>
      </c>
      <c r="B621" s="120" t="s">
        <v>3630</v>
      </c>
      <c r="C621" s="22" t="s">
        <v>3680</v>
      </c>
      <c r="D621" s="21" t="s">
        <v>2303</v>
      </c>
      <c r="E621" s="123" t="s">
        <v>3683</v>
      </c>
      <c r="F621" s="54" t="s">
        <v>3682</v>
      </c>
      <c r="G621" s="25" t="str">
        <f t="shared" si="23"/>
        <v>32.830486</v>
      </c>
      <c r="H621" s="25" t="s">
        <v>5577</v>
      </c>
      <c r="I621" s="123">
        <v>20.0</v>
      </c>
      <c r="J621" s="123">
        <v>34.0</v>
      </c>
      <c r="K621" s="123">
        <v>0.0</v>
      </c>
      <c r="L621" s="123">
        <v>34.0</v>
      </c>
      <c r="M621" s="123">
        <v>0.0</v>
      </c>
      <c r="N621" s="123">
        <v>0.0</v>
      </c>
      <c r="O621" s="123">
        <v>10.0</v>
      </c>
      <c r="P621" s="55">
        <f t="shared" ref="P621:P630" si="86">L621/J621</f>
        <v>1</v>
      </c>
      <c r="Q621" s="176">
        <f t="shared" si="3"/>
        <v>0</v>
      </c>
      <c r="R621" s="126"/>
      <c r="S621" s="22"/>
      <c r="T621" s="55"/>
      <c r="U621" s="55"/>
      <c r="V621" s="55"/>
      <c r="W621" s="55"/>
      <c r="X621" s="55"/>
      <c r="Y621" s="55"/>
      <c r="Z621" s="55"/>
      <c r="AA621" s="55"/>
      <c r="AB621" s="55"/>
      <c r="AC621" s="55"/>
      <c r="AD621" s="55"/>
    </row>
    <row r="622">
      <c r="A622" s="22" t="s">
        <v>4267</v>
      </c>
      <c r="B622" s="120" t="s">
        <v>3630</v>
      </c>
      <c r="C622" s="22" t="s">
        <v>4268</v>
      </c>
      <c r="D622" s="21" t="s">
        <v>37</v>
      </c>
      <c r="E622" s="123" t="s">
        <v>4271</v>
      </c>
      <c r="F622" s="54" t="s">
        <v>4270</v>
      </c>
      <c r="G622" s="25" t="str">
        <f t="shared" si="23"/>
        <v>32.944834</v>
      </c>
      <c r="H622" s="25" t="s">
        <v>5421</v>
      </c>
      <c r="I622" s="123">
        <v>16.0</v>
      </c>
      <c r="J622" s="123">
        <v>17.0</v>
      </c>
      <c r="K622" s="123">
        <v>0.0</v>
      </c>
      <c r="L622" s="123">
        <v>0.0</v>
      </c>
      <c r="M622" s="123">
        <v>0.0</v>
      </c>
      <c r="N622" s="123">
        <v>0.0</v>
      </c>
      <c r="O622" s="123">
        <v>10.0</v>
      </c>
      <c r="P622" s="55">
        <f t="shared" si="86"/>
        <v>0</v>
      </c>
      <c r="Q622" s="176">
        <f t="shared" si="3"/>
        <v>17</v>
      </c>
      <c r="R622" s="126"/>
      <c r="S622" s="22"/>
      <c r="T622" s="55"/>
      <c r="U622" s="55"/>
      <c r="V622" s="55"/>
      <c r="W622" s="55"/>
      <c r="X622" s="55"/>
      <c r="Y622" s="55"/>
      <c r="Z622" s="55"/>
      <c r="AA622" s="55"/>
      <c r="AB622" s="55"/>
      <c r="AC622" s="55"/>
      <c r="AD622" s="55"/>
    </row>
    <row r="623">
      <c r="A623" s="81" t="s">
        <v>2985</v>
      </c>
      <c r="B623" s="83" t="s">
        <v>2719</v>
      </c>
      <c r="C623" s="84" t="s">
        <v>2986</v>
      </c>
      <c r="D623" s="83" t="s">
        <v>37</v>
      </c>
      <c r="E623" s="86" t="s">
        <v>2748</v>
      </c>
      <c r="F623" s="86" t="s">
        <v>2743</v>
      </c>
      <c r="G623" s="25" t="str">
        <f t="shared" si="23"/>
        <v>14.754630</v>
      </c>
      <c r="H623" s="25" t="s">
        <v>5393</v>
      </c>
      <c r="I623" s="81">
        <v>3.0</v>
      </c>
      <c r="J623" s="81">
        <v>3.0</v>
      </c>
      <c r="K623" s="81">
        <v>0.0</v>
      </c>
      <c r="L623" s="81">
        <v>0.0</v>
      </c>
      <c r="M623" s="81">
        <v>0.0</v>
      </c>
      <c r="N623" s="81">
        <v>0.0</v>
      </c>
      <c r="O623" s="81">
        <v>0.0</v>
      </c>
      <c r="P623" s="55">
        <f t="shared" si="86"/>
        <v>0</v>
      </c>
      <c r="Q623" s="176">
        <f t="shared" si="3"/>
        <v>3</v>
      </c>
      <c r="R623" s="55"/>
      <c r="S623" s="55"/>
      <c r="T623" s="55"/>
      <c r="U623" s="55"/>
      <c r="V623" s="55"/>
      <c r="W623" s="55"/>
      <c r="X623" s="55"/>
      <c r="Y623" s="55"/>
      <c r="Z623" s="55"/>
      <c r="AA623" s="55"/>
      <c r="AB623" s="55"/>
      <c r="AC623" s="55"/>
      <c r="AD623" s="55"/>
      <c r="AE623" s="55"/>
      <c r="AF623" s="55"/>
      <c r="AG623" s="55"/>
      <c r="AH623" s="55"/>
      <c r="AI623" s="55"/>
      <c r="AJ623" s="55"/>
    </row>
    <row r="624">
      <c r="A624" s="11" t="s">
        <v>342</v>
      </c>
      <c r="B624" s="11" t="s">
        <v>35</v>
      </c>
      <c r="C624" s="12" t="s">
        <v>343</v>
      </c>
      <c r="D624" s="11" t="s">
        <v>37</v>
      </c>
      <c r="E624" s="11" t="s">
        <v>199</v>
      </c>
      <c r="F624" s="14" t="s">
        <v>144</v>
      </c>
      <c r="G624" s="14" t="str">
        <f t="shared" si="23"/>
        <v>34.215777</v>
      </c>
      <c r="H624" s="14" t="s">
        <v>5453</v>
      </c>
      <c r="I624" s="11">
        <v>8.0</v>
      </c>
      <c r="J624" s="11">
        <v>8.0</v>
      </c>
      <c r="K624" s="11">
        <v>0.0</v>
      </c>
      <c r="L624" s="11">
        <v>0.0</v>
      </c>
      <c r="M624" s="11">
        <v>0.0</v>
      </c>
      <c r="N624" s="11">
        <v>0.0</v>
      </c>
      <c r="O624" s="11">
        <v>0.0</v>
      </c>
      <c r="P624" s="55">
        <f t="shared" si="86"/>
        <v>0</v>
      </c>
      <c r="Q624" s="176">
        <f t="shared" si="3"/>
        <v>8</v>
      </c>
      <c r="R624" s="11"/>
      <c r="S624" s="11"/>
    </row>
    <row r="625">
      <c r="A625" s="11" t="s">
        <v>345</v>
      </c>
      <c r="B625" s="11" t="s">
        <v>35</v>
      </c>
      <c r="C625" s="12" t="s">
        <v>343</v>
      </c>
      <c r="D625" s="11" t="s">
        <v>37</v>
      </c>
      <c r="E625" s="11" t="s">
        <v>349</v>
      </c>
      <c r="F625" s="14" t="s">
        <v>348</v>
      </c>
      <c r="G625" s="14" t="str">
        <f t="shared" si="23"/>
        <v>34.468888</v>
      </c>
      <c r="H625" s="14" t="s">
        <v>5578</v>
      </c>
      <c r="I625" s="11">
        <v>4.0</v>
      </c>
      <c r="J625" s="11">
        <v>7.0</v>
      </c>
      <c r="K625" s="11">
        <v>0.0</v>
      </c>
      <c r="L625" s="11">
        <v>0.0</v>
      </c>
      <c r="M625" s="11">
        <v>0.0</v>
      </c>
      <c r="N625" s="11">
        <v>0.0</v>
      </c>
      <c r="O625" s="11">
        <v>0.0</v>
      </c>
      <c r="P625" s="55">
        <f t="shared" si="86"/>
        <v>0</v>
      </c>
      <c r="Q625" s="176">
        <f t="shared" si="3"/>
        <v>7</v>
      </c>
      <c r="R625" s="11"/>
      <c r="S625" s="11"/>
    </row>
    <row r="626">
      <c r="A626" s="22" t="s">
        <v>4730</v>
      </c>
      <c r="B626" s="120" t="s">
        <v>3630</v>
      </c>
      <c r="C626" s="22" t="s">
        <v>4726</v>
      </c>
      <c r="D626" s="21" t="s">
        <v>37</v>
      </c>
      <c r="E626" s="123" t="s">
        <v>4732</v>
      </c>
      <c r="F626" s="54" t="s">
        <v>3903</v>
      </c>
      <c r="G626" s="25" t="str">
        <f t="shared" si="23"/>
        <v>33.695975</v>
      </c>
      <c r="H626" s="25" t="s">
        <v>5468</v>
      </c>
      <c r="I626" s="123">
        <v>2.0</v>
      </c>
      <c r="J626" s="123">
        <v>5.0</v>
      </c>
      <c r="K626" s="123">
        <v>0.0</v>
      </c>
      <c r="L626" s="123">
        <v>0.0</v>
      </c>
      <c r="M626" s="123">
        <v>0.0</v>
      </c>
      <c r="N626" s="123">
        <v>0.0</v>
      </c>
      <c r="O626" s="123">
        <v>0.0</v>
      </c>
      <c r="P626" s="55">
        <f t="shared" si="86"/>
        <v>0</v>
      </c>
      <c r="Q626" s="176">
        <f t="shared" si="3"/>
        <v>5</v>
      </c>
      <c r="R626" s="126"/>
      <c r="S626" s="22"/>
      <c r="T626" s="55"/>
      <c r="U626" s="55"/>
      <c r="V626" s="55"/>
      <c r="W626" s="55"/>
      <c r="X626" s="55"/>
      <c r="Y626" s="55"/>
      <c r="Z626" s="55"/>
      <c r="AA626" s="55"/>
      <c r="AB626" s="55"/>
      <c r="AC626" s="55"/>
      <c r="AD626" s="55"/>
    </row>
    <row r="627">
      <c r="A627" s="22" t="s">
        <v>4725</v>
      </c>
      <c r="B627" s="120" t="s">
        <v>3630</v>
      </c>
      <c r="C627" s="22" t="s">
        <v>4726</v>
      </c>
      <c r="D627" s="21" t="s">
        <v>37</v>
      </c>
      <c r="E627" s="123" t="s">
        <v>4728</v>
      </c>
      <c r="F627" s="54" t="s">
        <v>3903</v>
      </c>
      <c r="G627" s="25" t="str">
        <f t="shared" si="23"/>
        <v>33.695975</v>
      </c>
      <c r="H627" s="25" t="s">
        <v>5468</v>
      </c>
      <c r="I627" s="123">
        <v>5.0</v>
      </c>
      <c r="J627" s="123">
        <v>7.0</v>
      </c>
      <c r="K627" s="123">
        <v>2.0</v>
      </c>
      <c r="L627" s="123">
        <v>7.0</v>
      </c>
      <c r="M627" s="123">
        <v>0.0</v>
      </c>
      <c r="N627" s="123">
        <v>0.0</v>
      </c>
      <c r="O627" s="123">
        <v>0.0</v>
      </c>
      <c r="P627" s="55">
        <f t="shared" si="86"/>
        <v>1</v>
      </c>
      <c r="Q627" s="176">
        <f t="shared" si="3"/>
        <v>0</v>
      </c>
      <c r="R627" s="126"/>
      <c r="S627" s="22"/>
      <c r="T627" s="55"/>
      <c r="U627" s="55"/>
      <c r="V627" s="55"/>
      <c r="W627" s="55"/>
      <c r="X627" s="55"/>
      <c r="Y627" s="55"/>
      <c r="Z627" s="55"/>
      <c r="AA627" s="55"/>
      <c r="AB627" s="55"/>
      <c r="AC627" s="55"/>
      <c r="AD627" s="55"/>
    </row>
    <row r="628">
      <c r="A628" s="81" t="s">
        <v>2989</v>
      </c>
      <c r="B628" s="83" t="s">
        <v>2719</v>
      </c>
      <c r="C628" s="84" t="s">
        <v>2988</v>
      </c>
      <c r="D628" s="83" t="s">
        <v>37</v>
      </c>
      <c r="E628" s="105" t="s">
        <v>2991</v>
      </c>
      <c r="F628" s="86" t="s">
        <v>2866</v>
      </c>
      <c r="G628" s="25" t="str">
        <f t="shared" si="23"/>
        <v>13.988914</v>
      </c>
      <c r="H628" s="25" t="s">
        <v>5416</v>
      </c>
      <c r="I628" s="81">
        <v>5.0</v>
      </c>
      <c r="J628" s="81">
        <v>30.0</v>
      </c>
      <c r="K628" s="81">
        <v>0.0</v>
      </c>
      <c r="L628" s="81">
        <v>0.0</v>
      </c>
      <c r="M628" s="81">
        <v>0.0</v>
      </c>
      <c r="N628" s="81">
        <v>0.0</v>
      </c>
      <c r="O628" s="81">
        <v>6.0</v>
      </c>
      <c r="P628" s="55">
        <f t="shared" si="86"/>
        <v>0</v>
      </c>
      <c r="Q628" s="176">
        <f t="shared" si="3"/>
        <v>30</v>
      </c>
      <c r="R628" s="55"/>
      <c r="S628" s="55"/>
      <c r="T628" s="55"/>
      <c r="U628" s="55"/>
      <c r="V628" s="55"/>
      <c r="W628" s="55"/>
      <c r="X628" s="55"/>
      <c r="Y628" s="55"/>
      <c r="Z628" s="55"/>
      <c r="AA628" s="55"/>
      <c r="AB628" s="55"/>
      <c r="AC628" s="55"/>
      <c r="AD628" s="55"/>
      <c r="AE628" s="55"/>
      <c r="AF628" s="55"/>
      <c r="AG628" s="55"/>
      <c r="AH628" s="55"/>
      <c r="AI628" s="55"/>
      <c r="AJ628" s="55"/>
    </row>
    <row r="629">
      <c r="A629" s="81" t="s">
        <v>2987</v>
      </c>
      <c r="B629" s="83" t="s">
        <v>2719</v>
      </c>
      <c r="C629" s="84" t="s">
        <v>2988</v>
      </c>
      <c r="D629" s="83" t="s">
        <v>37</v>
      </c>
      <c r="E629" s="105" t="s">
        <v>2828</v>
      </c>
      <c r="F629" s="86" t="s">
        <v>2827</v>
      </c>
      <c r="G629" s="25" t="str">
        <f t="shared" si="23"/>
        <v>14.061619</v>
      </c>
      <c r="H629" s="25" t="s">
        <v>5458</v>
      </c>
      <c r="I629" s="81">
        <v>1.0</v>
      </c>
      <c r="J629" s="81">
        <v>1.0</v>
      </c>
      <c r="K629" s="81">
        <v>1.0</v>
      </c>
      <c r="L629" s="81">
        <v>1.0</v>
      </c>
      <c r="M629" s="81">
        <v>0.0</v>
      </c>
      <c r="N629" s="81">
        <v>0.0</v>
      </c>
      <c r="O629" s="81">
        <v>0.0</v>
      </c>
      <c r="P629" s="55">
        <f t="shared" si="86"/>
        <v>1</v>
      </c>
      <c r="Q629" s="176">
        <f t="shared" si="3"/>
        <v>0</v>
      </c>
      <c r="R629" s="55"/>
      <c r="S629" s="55"/>
      <c r="T629" s="55"/>
      <c r="U629" s="55"/>
      <c r="V629" s="55"/>
      <c r="W629" s="55"/>
      <c r="X629" s="55"/>
      <c r="Y629" s="55"/>
      <c r="Z629" s="55"/>
      <c r="AA629" s="55"/>
      <c r="AB629" s="55"/>
      <c r="AC629" s="55"/>
      <c r="AD629" s="55"/>
      <c r="AE629" s="55"/>
      <c r="AF629" s="55"/>
      <c r="AG629" s="55"/>
      <c r="AH629" s="55"/>
      <c r="AI629" s="55"/>
      <c r="AJ629" s="55"/>
    </row>
    <row r="630">
      <c r="A630" s="11" t="s">
        <v>352</v>
      </c>
      <c r="B630" s="11" t="s">
        <v>35</v>
      </c>
      <c r="C630" s="12" t="s">
        <v>353</v>
      </c>
      <c r="D630" s="11" t="s">
        <v>37</v>
      </c>
      <c r="E630" s="11" t="s">
        <v>356</v>
      </c>
      <c r="F630" s="14" t="s">
        <v>355</v>
      </c>
      <c r="G630" s="14" t="str">
        <f t="shared" si="23"/>
        <v>35.325022</v>
      </c>
      <c r="H630" s="14" t="s">
        <v>5574</v>
      </c>
      <c r="I630" s="11">
        <v>4.0</v>
      </c>
      <c r="J630" s="11">
        <v>9.0</v>
      </c>
      <c r="K630" s="11">
        <v>0.0</v>
      </c>
      <c r="L630" s="11">
        <v>0.0</v>
      </c>
      <c r="M630" s="11">
        <v>0.0</v>
      </c>
      <c r="N630" s="11">
        <v>0.0</v>
      </c>
      <c r="O630" s="11">
        <v>0.0</v>
      </c>
      <c r="P630" s="55">
        <f t="shared" si="86"/>
        <v>0</v>
      </c>
      <c r="Q630" s="176">
        <f t="shared" si="3"/>
        <v>9</v>
      </c>
      <c r="R630" s="11"/>
      <c r="S630" s="11"/>
    </row>
    <row r="631">
      <c r="A631" s="81" t="s">
        <v>3209</v>
      </c>
      <c r="B631" s="83" t="s">
        <v>2719</v>
      </c>
      <c r="C631" s="84" t="s">
        <v>3210</v>
      </c>
      <c r="D631" s="83" t="s">
        <v>37</v>
      </c>
      <c r="E631" s="86" t="s">
        <v>2867</v>
      </c>
      <c r="F631" s="86" t="s">
        <v>2866</v>
      </c>
      <c r="G631" s="25" t="str">
        <f t="shared" si="23"/>
        <v>13.988914</v>
      </c>
      <c r="H631" s="25" t="s">
        <v>5416</v>
      </c>
      <c r="I631" s="81">
        <v>0.0</v>
      </c>
      <c r="J631" s="81">
        <v>0.0</v>
      </c>
      <c r="K631" s="81">
        <v>0.0</v>
      </c>
      <c r="L631" s="81">
        <v>0.0</v>
      </c>
      <c r="M631" s="81">
        <v>0.0</v>
      </c>
      <c r="N631" s="81">
        <v>0.0</v>
      </c>
      <c r="O631" s="81">
        <v>0.0</v>
      </c>
      <c r="P631" s="183">
        <v>0.0</v>
      </c>
      <c r="Q631" s="176">
        <f t="shared" si="3"/>
        <v>0</v>
      </c>
      <c r="R631" s="55"/>
      <c r="S631" s="55"/>
      <c r="T631" s="55"/>
      <c r="U631" s="55"/>
      <c r="V631" s="55"/>
      <c r="W631" s="55"/>
      <c r="X631" s="55"/>
      <c r="Y631" s="55"/>
      <c r="Z631" s="55"/>
      <c r="AA631" s="55"/>
      <c r="AB631" s="55"/>
      <c r="AC631" s="55"/>
      <c r="AD631" s="55"/>
      <c r="AE631" s="55"/>
      <c r="AF631" s="55"/>
      <c r="AG631" s="55"/>
      <c r="AH631" s="55"/>
      <c r="AI631" s="55"/>
      <c r="AJ631" s="55"/>
    </row>
    <row r="632">
      <c r="A632" s="11" t="s">
        <v>358</v>
      </c>
      <c r="B632" s="11" t="s">
        <v>35</v>
      </c>
      <c r="C632" s="12" t="s">
        <v>359</v>
      </c>
      <c r="D632" s="11" t="s">
        <v>37</v>
      </c>
      <c r="E632" s="11" t="s">
        <v>361</v>
      </c>
      <c r="F632" s="14" t="s">
        <v>228</v>
      </c>
      <c r="G632" s="14" t="str">
        <f t="shared" si="23"/>
        <v>34.263148</v>
      </c>
      <c r="H632" s="14" t="s">
        <v>5501</v>
      </c>
      <c r="I632" s="11">
        <v>6.0</v>
      </c>
      <c r="J632" s="11">
        <v>7.0</v>
      </c>
      <c r="K632" s="11">
        <v>0.0</v>
      </c>
      <c r="L632" s="11">
        <v>0.0</v>
      </c>
      <c r="M632" s="11">
        <v>0.0</v>
      </c>
      <c r="N632" s="11">
        <v>0.0</v>
      </c>
      <c r="O632" s="11">
        <v>0.0</v>
      </c>
      <c r="P632" s="55">
        <f t="shared" ref="P632:P635" si="87">L632/J632</f>
        <v>0</v>
      </c>
      <c r="Q632" s="176">
        <f t="shared" si="3"/>
        <v>7</v>
      </c>
      <c r="R632" s="11"/>
      <c r="S632" s="11"/>
    </row>
    <row r="633">
      <c r="A633" s="20" t="s">
        <v>2474</v>
      </c>
      <c r="B633" s="21" t="s">
        <v>2301</v>
      </c>
      <c r="C633" s="22" t="s">
        <v>1127</v>
      </c>
      <c r="D633" s="21" t="s">
        <v>37</v>
      </c>
      <c r="E633" s="20" t="s">
        <v>2476</v>
      </c>
      <c r="F633" s="21" t="s">
        <v>2316</v>
      </c>
      <c r="G633" s="25" t="str">
        <f t="shared" si="23"/>
        <v>5.152149</v>
      </c>
      <c r="H633" s="25" t="s">
        <v>5407</v>
      </c>
      <c r="I633" s="20">
        <v>3.0</v>
      </c>
      <c r="J633" s="20">
        <v>3.0</v>
      </c>
      <c r="K633" s="20">
        <v>0.0</v>
      </c>
      <c r="L633" s="20">
        <v>0.0</v>
      </c>
      <c r="M633" s="20">
        <v>0.0</v>
      </c>
      <c r="N633" s="20">
        <v>0.0</v>
      </c>
      <c r="O633" s="20">
        <v>0.0</v>
      </c>
      <c r="P633" s="55">
        <f t="shared" si="87"/>
        <v>0</v>
      </c>
      <c r="Q633" s="176">
        <f t="shared" si="3"/>
        <v>3</v>
      </c>
      <c r="R633" s="20"/>
      <c r="S633" s="20"/>
      <c r="T633" s="53"/>
      <c r="U633" s="53"/>
      <c r="V633" s="53"/>
      <c r="W633" s="53"/>
      <c r="X633" s="53"/>
      <c r="Y633" s="53"/>
    </row>
    <row r="634">
      <c r="A634" s="11" t="s">
        <v>1126</v>
      </c>
      <c r="B634" s="11" t="s">
        <v>35</v>
      </c>
      <c r="C634" s="12" t="s">
        <v>1127</v>
      </c>
      <c r="D634" s="11" t="s">
        <v>37</v>
      </c>
      <c r="E634" s="11" t="s">
        <v>1131</v>
      </c>
      <c r="F634" s="14" t="s">
        <v>1130</v>
      </c>
      <c r="G634" s="14" t="str">
        <f t="shared" si="23"/>
        <v>37.157843</v>
      </c>
      <c r="H634" s="14" t="s">
        <v>5579</v>
      </c>
      <c r="I634" s="11">
        <v>5.0</v>
      </c>
      <c r="J634" s="11">
        <v>5.0</v>
      </c>
      <c r="K634" s="11">
        <v>0.0</v>
      </c>
      <c r="L634" s="11">
        <v>0.0</v>
      </c>
      <c r="M634" s="11">
        <v>0.0</v>
      </c>
      <c r="N634" s="11">
        <v>0.0</v>
      </c>
      <c r="O634" s="11">
        <v>0.0</v>
      </c>
      <c r="P634" s="55">
        <f t="shared" si="87"/>
        <v>0</v>
      </c>
      <c r="Q634" s="176">
        <f t="shared" si="3"/>
        <v>5</v>
      </c>
      <c r="R634" s="11"/>
      <c r="S634" s="11"/>
    </row>
    <row r="635">
      <c r="A635" s="11" t="s">
        <v>1133</v>
      </c>
      <c r="B635" s="11" t="s">
        <v>35</v>
      </c>
      <c r="C635" s="12" t="s">
        <v>1134</v>
      </c>
      <c r="D635" s="11" t="s">
        <v>37</v>
      </c>
      <c r="E635" s="11" t="s">
        <v>1136</v>
      </c>
      <c r="F635" s="14" t="s">
        <v>215</v>
      </c>
      <c r="G635" s="14" t="str">
        <f t="shared" si="23"/>
        <v>34.171831</v>
      </c>
      <c r="H635" s="14" t="s">
        <v>5430</v>
      </c>
      <c r="I635" s="11">
        <v>4.0</v>
      </c>
      <c r="J635" s="11">
        <v>4.0</v>
      </c>
      <c r="K635" s="11">
        <v>0.0</v>
      </c>
      <c r="L635" s="11">
        <v>0.0</v>
      </c>
      <c r="M635" s="11">
        <v>0.0</v>
      </c>
      <c r="N635" s="11">
        <v>0.0</v>
      </c>
      <c r="O635" s="11">
        <v>0.0</v>
      </c>
      <c r="P635" s="55">
        <f t="shared" si="87"/>
        <v>0</v>
      </c>
      <c r="Q635" s="176">
        <f t="shared" si="3"/>
        <v>4</v>
      </c>
      <c r="R635" s="11"/>
      <c r="S635" s="11"/>
    </row>
    <row r="636">
      <c r="A636" s="11" t="s">
        <v>1719</v>
      </c>
      <c r="B636" s="11" t="s">
        <v>35</v>
      </c>
      <c r="C636" s="12" t="s">
        <v>1720</v>
      </c>
      <c r="D636" s="11" t="s">
        <v>1537</v>
      </c>
      <c r="E636" s="11" t="s">
        <v>616</v>
      </c>
      <c r="F636" s="14" t="s">
        <v>215</v>
      </c>
      <c r="G636" s="14" t="str">
        <f t="shared" si="23"/>
        <v>34.171831</v>
      </c>
      <c r="H636" s="14" t="s">
        <v>5430</v>
      </c>
      <c r="I636" s="11">
        <v>0.0</v>
      </c>
      <c r="J636" s="11">
        <v>0.0</v>
      </c>
      <c r="K636" s="11">
        <v>0.0</v>
      </c>
      <c r="L636" s="11">
        <v>0.0</v>
      </c>
      <c r="M636" s="11">
        <v>0.0</v>
      </c>
      <c r="N636" s="11">
        <v>0.0</v>
      </c>
      <c r="O636" s="11">
        <v>0.0</v>
      </c>
      <c r="P636" s="183">
        <v>0.0</v>
      </c>
      <c r="Q636" s="176">
        <f t="shared" si="3"/>
        <v>0</v>
      </c>
      <c r="R636" s="19"/>
      <c r="S636" s="11"/>
    </row>
    <row r="637">
      <c r="A637" s="22" t="s">
        <v>3973</v>
      </c>
      <c r="B637" s="120" t="s">
        <v>3630</v>
      </c>
      <c r="C637" s="22" t="s">
        <v>3974</v>
      </c>
      <c r="D637" s="21" t="s">
        <v>37</v>
      </c>
      <c r="E637" s="123" t="s">
        <v>3722</v>
      </c>
      <c r="F637" s="54" t="s">
        <v>3721</v>
      </c>
      <c r="G637" s="25" t="str">
        <f t="shared" si="23"/>
        <v>32.626574</v>
      </c>
      <c r="H637" s="25" t="s">
        <v>5502</v>
      </c>
      <c r="I637" s="123">
        <v>5.0</v>
      </c>
      <c r="J637" s="123">
        <v>6.0</v>
      </c>
      <c r="K637" s="123">
        <v>0.0</v>
      </c>
      <c r="L637" s="123">
        <v>0.0</v>
      </c>
      <c r="M637" s="123">
        <v>0.0</v>
      </c>
      <c r="N637" s="123">
        <v>0.0</v>
      </c>
      <c r="O637" s="123">
        <v>7.0</v>
      </c>
      <c r="P637" s="55">
        <f t="shared" ref="P637:P640" si="88">L637/J637</f>
        <v>0</v>
      </c>
      <c r="Q637" s="176">
        <f t="shared" si="3"/>
        <v>6</v>
      </c>
      <c r="R637" s="126"/>
      <c r="S637" s="22"/>
      <c r="T637" s="55"/>
      <c r="U637" s="55"/>
      <c r="V637" s="55"/>
      <c r="W637" s="55"/>
      <c r="X637" s="55"/>
      <c r="Y637" s="55"/>
      <c r="Z637" s="55"/>
      <c r="AA637" s="55"/>
      <c r="AB637" s="55"/>
      <c r="AC637" s="55"/>
      <c r="AD637" s="55"/>
    </row>
    <row r="638">
      <c r="A638" s="22" t="s">
        <v>3976</v>
      </c>
      <c r="B638" s="120" t="s">
        <v>3630</v>
      </c>
      <c r="C638" s="22" t="s">
        <v>3974</v>
      </c>
      <c r="D638" s="21" t="s">
        <v>37</v>
      </c>
      <c r="E638" s="123" t="s">
        <v>3722</v>
      </c>
      <c r="F638" s="54" t="s">
        <v>3721</v>
      </c>
      <c r="G638" s="25" t="str">
        <f t="shared" si="23"/>
        <v>32.626574</v>
      </c>
      <c r="H638" s="25" t="s">
        <v>5502</v>
      </c>
      <c r="I638" s="123">
        <v>60.0</v>
      </c>
      <c r="J638" s="123">
        <v>83.0</v>
      </c>
      <c r="K638" s="123">
        <v>18.0</v>
      </c>
      <c r="L638" s="123">
        <v>50.0</v>
      </c>
      <c r="M638" s="123">
        <v>10.0</v>
      </c>
      <c r="N638" s="123">
        <v>10.0</v>
      </c>
      <c r="O638" s="123">
        <v>27.0</v>
      </c>
      <c r="P638" s="55">
        <f t="shared" si="88"/>
        <v>0.6024096386</v>
      </c>
      <c r="Q638" s="176">
        <f t="shared" si="3"/>
        <v>23</v>
      </c>
      <c r="R638" s="126"/>
      <c r="S638" s="22"/>
      <c r="T638" s="55"/>
      <c r="U638" s="55"/>
      <c r="V638" s="55"/>
      <c r="W638" s="55"/>
      <c r="X638" s="55"/>
      <c r="Y638" s="55"/>
      <c r="Z638" s="55"/>
      <c r="AA638" s="55"/>
      <c r="AB638" s="55"/>
      <c r="AC638" s="55"/>
      <c r="AD638" s="55"/>
    </row>
    <row r="639">
      <c r="A639" s="20" t="s">
        <v>2351</v>
      </c>
      <c r="B639" s="21" t="s">
        <v>2301</v>
      </c>
      <c r="C639" s="22" t="s">
        <v>2352</v>
      </c>
      <c r="D639" s="21" t="s">
        <v>37</v>
      </c>
      <c r="E639" s="20" t="s">
        <v>2355</v>
      </c>
      <c r="F639" s="21" t="s">
        <v>2354</v>
      </c>
      <c r="G639" s="25" t="str">
        <f t="shared" si="23"/>
        <v>-0.356045</v>
      </c>
      <c r="H639" s="25" t="s">
        <v>5431</v>
      </c>
      <c r="I639" s="20">
        <v>2.0</v>
      </c>
      <c r="J639" s="20">
        <v>2.0</v>
      </c>
      <c r="K639" s="20">
        <v>0.0</v>
      </c>
      <c r="L639" s="20">
        <v>0.0</v>
      </c>
      <c r="M639" s="20">
        <v>0.0</v>
      </c>
      <c r="N639" s="20">
        <v>0.0</v>
      </c>
      <c r="O639" s="20">
        <v>2.0</v>
      </c>
      <c r="P639" s="55">
        <f t="shared" si="88"/>
        <v>0</v>
      </c>
      <c r="Q639" s="176">
        <f t="shared" si="3"/>
        <v>2</v>
      </c>
      <c r="R639" s="20"/>
      <c r="S639" s="20"/>
      <c r="T639" s="53"/>
      <c r="U639" s="53"/>
      <c r="V639" s="53"/>
      <c r="W639" s="53"/>
      <c r="X639" s="53"/>
      <c r="Y639" s="53"/>
    </row>
    <row r="640">
      <c r="A640" s="11" t="s">
        <v>1138</v>
      </c>
      <c r="B640" s="11" t="s">
        <v>35</v>
      </c>
      <c r="C640" s="12" t="s">
        <v>1139</v>
      </c>
      <c r="D640" s="11" t="s">
        <v>37</v>
      </c>
      <c r="E640" s="11" t="s">
        <v>1142</v>
      </c>
      <c r="F640" s="14" t="s">
        <v>1143</v>
      </c>
      <c r="G640" s="14" t="str">
        <f t="shared" si="23"/>
        <v>34.1819776</v>
      </c>
      <c r="H640" s="14" t="s">
        <v>5580</v>
      </c>
      <c r="I640" s="11">
        <v>7.0</v>
      </c>
      <c r="J640" s="11">
        <v>7.0</v>
      </c>
      <c r="K640" s="11">
        <v>0.0</v>
      </c>
      <c r="L640" s="11">
        <v>0.0</v>
      </c>
      <c r="M640" s="11">
        <v>0.0</v>
      </c>
      <c r="N640" s="11">
        <v>0.0</v>
      </c>
      <c r="O640" s="11">
        <v>3.0</v>
      </c>
      <c r="P640" s="55">
        <f t="shared" si="88"/>
        <v>0</v>
      </c>
      <c r="Q640" s="176">
        <f t="shared" si="3"/>
        <v>7</v>
      </c>
      <c r="R640" s="11"/>
      <c r="S640" s="11"/>
    </row>
    <row r="641">
      <c r="A641" s="81" t="s">
        <v>3614</v>
      </c>
      <c r="B641" s="83" t="s">
        <v>2719</v>
      </c>
      <c r="C641" s="84" t="s">
        <v>3615</v>
      </c>
      <c r="D641" s="83" t="s">
        <v>1537</v>
      </c>
      <c r="E641" s="86" t="s">
        <v>38</v>
      </c>
      <c r="F641" s="86" t="s">
        <v>38</v>
      </c>
      <c r="G641" s="25" t="str">
        <f t="shared" si="23"/>
        <v>#VALUE!</v>
      </c>
      <c r="H641" s="25" t="e">
        <v>#VALUE!</v>
      </c>
      <c r="I641" s="81">
        <v>0.0</v>
      </c>
      <c r="J641" s="81">
        <v>0.0</v>
      </c>
      <c r="K641" s="81">
        <v>0.0</v>
      </c>
      <c r="L641" s="81">
        <v>0.0</v>
      </c>
      <c r="M641" s="81">
        <v>0.0</v>
      </c>
      <c r="N641" s="81">
        <v>0.0</v>
      </c>
      <c r="O641" s="81">
        <v>0.0</v>
      </c>
      <c r="P641" s="183">
        <v>0.0</v>
      </c>
      <c r="Q641" s="176">
        <f t="shared" si="3"/>
        <v>0</v>
      </c>
      <c r="R641" s="55"/>
      <c r="S641" s="55"/>
      <c r="T641" s="55"/>
      <c r="U641" s="55"/>
      <c r="V641" s="55"/>
      <c r="W641" s="55"/>
      <c r="X641" s="55"/>
      <c r="Y641" s="55"/>
      <c r="Z641" s="55"/>
      <c r="AA641" s="55"/>
      <c r="AB641" s="55"/>
      <c r="AC641" s="55"/>
      <c r="AD641" s="55"/>
      <c r="AE641" s="55"/>
      <c r="AF641" s="55"/>
      <c r="AG641" s="55"/>
      <c r="AH641" s="55"/>
      <c r="AI641" s="55"/>
      <c r="AJ641" s="55"/>
    </row>
    <row r="642">
      <c r="A642" s="11" t="s">
        <v>1146</v>
      </c>
      <c r="B642" s="11" t="s">
        <v>35</v>
      </c>
      <c r="C642" s="12" t="s">
        <v>1147</v>
      </c>
      <c r="D642" s="11" t="s">
        <v>37</v>
      </c>
      <c r="E642" s="11" t="s">
        <v>38</v>
      </c>
      <c r="F642" s="14" t="s">
        <v>38</v>
      </c>
      <c r="G642" s="14" t="str">
        <f t="shared" si="23"/>
        <v>#VALUE!</v>
      </c>
      <c r="H642" s="14" t="e">
        <v>#VALUE!</v>
      </c>
      <c r="I642" s="11">
        <v>0.0</v>
      </c>
      <c r="J642" s="11">
        <v>0.0</v>
      </c>
      <c r="K642" s="11">
        <v>0.0</v>
      </c>
      <c r="L642" s="11">
        <v>0.0</v>
      </c>
      <c r="M642" s="11">
        <v>0.0</v>
      </c>
      <c r="N642" s="11">
        <v>0.0</v>
      </c>
      <c r="O642" s="11">
        <v>0.0</v>
      </c>
      <c r="P642" s="183">
        <v>0.0</v>
      </c>
      <c r="Q642" s="176">
        <f t="shared" si="3"/>
        <v>0</v>
      </c>
      <c r="R642" s="11"/>
      <c r="S642" s="11"/>
    </row>
    <row r="643">
      <c r="A643" s="81" t="s">
        <v>2992</v>
      </c>
      <c r="B643" s="83" t="s">
        <v>2719</v>
      </c>
      <c r="C643" s="84" t="s">
        <v>2993</v>
      </c>
      <c r="D643" s="83" t="s">
        <v>37</v>
      </c>
      <c r="E643" s="105" t="s">
        <v>2828</v>
      </c>
      <c r="F643" s="86" t="s">
        <v>2827</v>
      </c>
      <c r="G643" s="25" t="str">
        <f t="shared" si="23"/>
        <v>14.061619</v>
      </c>
      <c r="H643" s="25" t="s">
        <v>5458</v>
      </c>
      <c r="I643" s="81">
        <v>3.0</v>
      </c>
      <c r="J643" s="81">
        <v>3.0</v>
      </c>
      <c r="K643" s="81">
        <v>0.0</v>
      </c>
      <c r="L643" s="81">
        <v>0.0</v>
      </c>
      <c r="M643" s="81">
        <v>0.0</v>
      </c>
      <c r="N643" s="81">
        <v>0.0</v>
      </c>
      <c r="O643" s="81">
        <v>0.0</v>
      </c>
      <c r="P643" s="55">
        <f t="shared" ref="P643:P645" si="89">L643/J643</f>
        <v>0</v>
      </c>
      <c r="Q643" s="176">
        <f t="shared" si="3"/>
        <v>3</v>
      </c>
      <c r="R643" s="55"/>
      <c r="S643" s="55"/>
      <c r="T643" s="55"/>
      <c r="U643" s="55"/>
      <c r="V643" s="55"/>
      <c r="W643" s="55"/>
      <c r="X643" s="55"/>
      <c r="Y643" s="55"/>
      <c r="Z643" s="55"/>
      <c r="AA643" s="55"/>
      <c r="AB643" s="55"/>
      <c r="AC643" s="55"/>
      <c r="AD643" s="55"/>
      <c r="AE643" s="55"/>
      <c r="AF643" s="55"/>
      <c r="AG643" s="55"/>
      <c r="AH643" s="55"/>
      <c r="AI643" s="55"/>
      <c r="AJ643" s="55"/>
    </row>
    <row r="644">
      <c r="A644" s="81" t="s">
        <v>3312</v>
      </c>
      <c r="B644" s="83" t="s">
        <v>2719</v>
      </c>
      <c r="C644" s="84" t="s">
        <v>3313</v>
      </c>
      <c r="D644" s="83" t="s">
        <v>37</v>
      </c>
      <c r="E644" s="105" t="s">
        <v>3291</v>
      </c>
      <c r="F644" s="86" t="s">
        <v>2969</v>
      </c>
      <c r="G644" s="25" t="str">
        <f t="shared" si="23"/>
        <v>14.540432</v>
      </c>
      <c r="H644" s="25" t="s">
        <v>5505</v>
      </c>
      <c r="I644" s="81">
        <v>4.0</v>
      </c>
      <c r="J644" s="81">
        <v>5.0</v>
      </c>
      <c r="K644" s="81">
        <v>0.0</v>
      </c>
      <c r="L644" s="81">
        <v>0.0</v>
      </c>
      <c r="M644" s="81">
        <v>0.0</v>
      </c>
      <c r="N644" s="81">
        <v>0.0</v>
      </c>
      <c r="O644" s="81">
        <v>2.0</v>
      </c>
      <c r="P644" s="55">
        <f t="shared" si="89"/>
        <v>0</v>
      </c>
      <c r="Q644" s="176">
        <f t="shared" si="3"/>
        <v>5</v>
      </c>
      <c r="R644" s="55"/>
      <c r="S644" s="55"/>
      <c r="T644" s="55"/>
      <c r="U644" s="55"/>
      <c r="V644" s="55"/>
      <c r="W644" s="55"/>
      <c r="X644" s="55"/>
      <c r="Y644" s="55"/>
      <c r="Z644" s="55"/>
      <c r="AA644" s="55"/>
      <c r="AB644" s="55"/>
      <c r="AC644" s="55"/>
      <c r="AD644" s="55"/>
      <c r="AE644" s="55"/>
      <c r="AF644" s="55"/>
      <c r="AG644" s="55"/>
      <c r="AH644" s="55"/>
      <c r="AI644" s="55"/>
      <c r="AJ644" s="55"/>
    </row>
    <row r="645">
      <c r="A645" s="11" t="s">
        <v>1151</v>
      </c>
      <c r="B645" s="11" t="s">
        <v>35</v>
      </c>
      <c r="C645" s="12" t="s">
        <v>1152</v>
      </c>
      <c r="D645" s="11" t="s">
        <v>37</v>
      </c>
      <c r="E645" s="11" t="s">
        <v>1154</v>
      </c>
      <c r="F645" s="14" t="s">
        <v>1002</v>
      </c>
      <c r="G645" s="14" t="str">
        <f t="shared" si="23"/>
        <v>36.599741</v>
      </c>
      <c r="H645" s="14" t="s">
        <v>5535</v>
      </c>
      <c r="I645" s="11">
        <v>7.0</v>
      </c>
      <c r="J645" s="11">
        <v>16.0</v>
      </c>
      <c r="K645" s="11">
        <v>0.0</v>
      </c>
      <c r="L645" s="11">
        <v>15.0</v>
      </c>
      <c r="M645" s="11">
        <v>0.0</v>
      </c>
      <c r="N645" s="11">
        <v>0.0</v>
      </c>
      <c r="O645" s="11">
        <v>0.0</v>
      </c>
      <c r="P645" s="55">
        <f t="shared" si="89"/>
        <v>0.9375</v>
      </c>
      <c r="Q645" s="176">
        <f t="shared" si="3"/>
        <v>1</v>
      </c>
      <c r="R645" s="11"/>
      <c r="S645" s="11"/>
    </row>
    <row r="646">
      <c r="A646" s="22" t="s">
        <v>4273</v>
      </c>
      <c r="B646" s="120" t="s">
        <v>3630</v>
      </c>
      <c r="C646" s="22" t="s">
        <v>4274</v>
      </c>
      <c r="D646" s="21" t="s">
        <v>37</v>
      </c>
      <c r="E646" s="123" t="s">
        <v>4231</v>
      </c>
      <c r="F646" s="54" t="s">
        <v>4230</v>
      </c>
      <c r="G646" s="25" t="str">
        <f t="shared" si="23"/>
        <v>32.938775</v>
      </c>
      <c r="H646" s="25" t="s">
        <v>5526</v>
      </c>
      <c r="I646" s="123">
        <v>2.0</v>
      </c>
      <c r="J646" s="123">
        <v>4.0</v>
      </c>
      <c r="K646" s="123">
        <v>0.0</v>
      </c>
      <c r="L646" s="123">
        <v>0.0</v>
      </c>
      <c r="M646" s="123">
        <v>0.0</v>
      </c>
      <c r="N646" s="123">
        <v>0.0</v>
      </c>
      <c r="O646" s="123">
        <v>1.0</v>
      </c>
      <c r="P646" s="183">
        <v>0.0</v>
      </c>
      <c r="Q646" s="176">
        <f t="shared" si="3"/>
        <v>4</v>
      </c>
      <c r="R646" s="126"/>
      <c r="S646" s="22"/>
      <c r="T646" s="55"/>
      <c r="U646" s="55"/>
      <c r="V646" s="55"/>
      <c r="W646" s="55"/>
      <c r="X646" s="55"/>
      <c r="Y646" s="55"/>
      <c r="Z646" s="55"/>
      <c r="AA646" s="55"/>
      <c r="AB646" s="55"/>
      <c r="AC646" s="55"/>
      <c r="AD646" s="55"/>
    </row>
    <row r="647">
      <c r="A647" s="22" t="s">
        <v>4948</v>
      </c>
      <c r="B647" s="120" t="s">
        <v>3630</v>
      </c>
      <c r="C647" s="22" t="s">
        <v>4949</v>
      </c>
      <c r="D647" s="21" t="s">
        <v>37</v>
      </c>
      <c r="E647" s="123" t="s">
        <v>4842</v>
      </c>
      <c r="F647" s="54" t="s">
        <v>4713</v>
      </c>
      <c r="G647" s="25" t="str">
        <f t="shared" si="23"/>
        <v>32.613785</v>
      </c>
      <c r="H647" s="25" t="s">
        <v>5418</v>
      </c>
      <c r="I647" s="123">
        <v>4.0</v>
      </c>
      <c r="J647" s="123">
        <v>7.0</v>
      </c>
      <c r="K647" s="123">
        <v>0.0</v>
      </c>
      <c r="L647" s="123">
        <v>0.0</v>
      </c>
      <c r="M647" s="123">
        <v>0.0</v>
      </c>
      <c r="N647" s="123">
        <v>0.0</v>
      </c>
      <c r="O647" s="123">
        <v>2.0</v>
      </c>
      <c r="P647" s="55">
        <f t="shared" ref="P647:P657" si="90">L647/J647</f>
        <v>0</v>
      </c>
      <c r="Q647" s="176">
        <f t="shared" si="3"/>
        <v>7</v>
      </c>
      <c r="R647" s="126"/>
      <c r="S647" s="22"/>
      <c r="T647" s="55"/>
      <c r="U647" s="55"/>
      <c r="V647" s="55"/>
      <c r="W647" s="55"/>
      <c r="X647" s="55"/>
      <c r="Y647" s="55"/>
      <c r="Z647" s="55"/>
      <c r="AA647" s="55"/>
      <c r="AB647" s="55"/>
      <c r="AC647" s="55"/>
      <c r="AD647" s="55"/>
    </row>
    <row r="648">
      <c r="A648" s="81" t="s">
        <v>3314</v>
      </c>
      <c r="B648" s="83" t="s">
        <v>2719</v>
      </c>
      <c r="C648" s="84" t="s">
        <v>364</v>
      </c>
      <c r="D648" s="83" t="s">
        <v>37</v>
      </c>
      <c r="E648" s="105" t="s">
        <v>3316</v>
      </c>
      <c r="F648" s="86" t="s">
        <v>2743</v>
      </c>
      <c r="G648" s="25" t="str">
        <f t="shared" si="23"/>
        <v>14.754630</v>
      </c>
      <c r="H648" s="25" t="s">
        <v>5393</v>
      </c>
      <c r="I648" s="81">
        <v>4.0</v>
      </c>
      <c r="J648" s="81">
        <v>4.0</v>
      </c>
      <c r="K648" s="81">
        <v>0.0</v>
      </c>
      <c r="L648" s="81">
        <v>0.0</v>
      </c>
      <c r="M648" s="81">
        <v>0.0</v>
      </c>
      <c r="N648" s="81">
        <v>0.0</v>
      </c>
      <c r="O648" s="81">
        <v>0.0</v>
      </c>
      <c r="P648" s="55">
        <f t="shared" si="90"/>
        <v>0</v>
      </c>
      <c r="Q648" s="176">
        <f t="shared" si="3"/>
        <v>4</v>
      </c>
      <c r="R648" s="55"/>
      <c r="S648" s="55"/>
      <c r="T648" s="55"/>
      <c r="U648" s="55"/>
      <c r="V648" s="55"/>
      <c r="W648" s="55"/>
      <c r="X648" s="55"/>
      <c r="Y648" s="55"/>
      <c r="Z648" s="55"/>
      <c r="AA648" s="55"/>
      <c r="AB648" s="55"/>
      <c r="AC648" s="55"/>
      <c r="AD648" s="55"/>
      <c r="AE648" s="55"/>
      <c r="AF648" s="55"/>
      <c r="AG648" s="55"/>
      <c r="AH648" s="55"/>
      <c r="AI648" s="55"/>
      <c r="AJ648" s="55"/>
    </row>
    <row r="649">
      <c r="A649" s="81" t="s">
        <v>3317</v>
      </c>
      <c r="B649" s="83" t="s">
        <v>2719</v>
      </c>
      <c r="C649" s="84" t="s">
        <v>364</v>
      </c>
      <c r="D649" s="83" t="s">
        <v>37</v>
      </c>
      <c r="E649" s="105" t="s">
        <v>3291</v>
      </c>
      <c r="F649" s="86" t="s">
        <v>2969</v>
      </c>
      <c r="G649" s="25" t="str">
        <f t="shared" si="23"/>
        <v>14.540432</v>
      </c>
      <c r="H649" s="25" t="s">
        <v>5505</v>
      </c>
      <c r="I649" s="81">
        <v>4.0</v>
      </c>
      <c r="J649" s="81">
        <v>4.0</v>
      </c>
      <c r="K649" s="81">
        <v>0.0</v>
      </c>
      <c r="L649" s="81">
        <v>0.0</v>
      </c>
      <c r="M649" s="81">
        <v>0.0</v>
      </c>
      <c r="N649" s="81">
        <v>0.0</v>
      </c>
      <c r="O649" s="81">
        <v>0.0</v>
      </c>
      <c r="P649" s="55">
        <f t="shared" si="90"/>
        <v>0</v>
      </c>
      <c r="Q649" s="176">
        <f t="shared" si="3"/>
        <v>4</v>
      </c>
      <c r="R649" s="55"/>
      <c r="S649" s="55"/>
      <c r="T649" s="55"/>
      <c r="U649" s="55"/>
      <c r="V649" s="55"/>
      <c r="W649" s="55"/>
      <c r="X649" s="55"/>
      <c r="Y649" s="55"/>
      <c r="Z649" s="55"/>
      <c r="AA649" s="55"/>
      <c r="AB649" s="55"/>
      <c r="AC649" s="55"/>
      <c r="AD649" s="55"/>
      <c r="AE649" s="55"/>
      <c r="AF649" s="55"/>
      <c r="AG649" s="55"/>
      <c r="AH649" s="55"/>
      <c r="AI649" s="55"/>
      <c r="AJ649" s="55"/>
    </row>
    <row r="650">
      <c r="A650" s="11" t="s">
        <v>363</v>
      </c>
      <c r="B650" s="11" t="s">
        <v>35</v>
      </c>
      <c r="C650" s="12" t="s">
        <v>364</v>
      </c>
      <c r="D650" s="11" t="s">
        <v>37</v>
      </c>
      <c r="E650" s="11" t="s">
        <v>365</v>
      </c>
      <c r="F650" s="14" t="s">
        <v>355</v>
      </c>
      <c r="G650" s="14" t="str">
        <f t="shared" si="23"/>
        <v>35.325022</v>
      </c>
      <c r="H650" s="14" t="s">
        <v>5574</v>
      </c>
      <c r="I650" s="11">
        <v>6.0</v>
      </c>
      <c r="J650" s="11">
        <v>6.0</v>
      </c>
      <c r="K650" s="11">
        <v>0.0</v>
      </c>
      <c r="L650" s="11">
        <v>0.0</v>
      </c>
      <c r="M650" s="11">
        <v>0.0</v>
      </c>
      <c r="N650" s="11">
        <v>0.0</v>
      </c>
      <c r="O650" s="11">
        <v>0.0</v>
      </c>
      <c r="P650" s="55">
        <f t="shared" si="90"/>
        <v>0</v>
      </c>
      <c r="Q650" s="176">
        <f t="shared" si="3"/>
        <v>6</v>
      </c>
      <c r="R650" s="11"/>
      <c r="S650" s="11"/>
    </row>
    <row r="651">
      <c r="A651" s="11" t="s">
        <v>1157</v>
      </c>
      <c r="B651" s="11" t="s">
        <v>35</v>
      </c>
      <c r="C651" s="12" t="s">
        <v>1158</v>
      </c>
      <c r="D651" s="11" t="s">
        <v>37</v>
      </c>
      <c r="E651" s="11" t="s">
        <v>956</v>
      </c>
      <c r="F651" s="14" t="s">
        <v>228</v>
      </c>
      <c r="G651" s="14" t="str">
        <f t="shared" si="23"/>
        <v>34.263148</v>
      </c>
      <c r="H651" s="14" t="s">
        <v>5501</v>
      </c>
      <c r="I651" s="11">
        <v>30.0</v>
      </c>
      <c r="J651" s="11">
        <v>30.0</v>
      </c>
      <c r="K651" s="11">
        <v>0.0</v>
      </c>
      <c r="L651" s="11">
        <v>0.0</v>
      </c>
      <c r="M651" s="11">
        <v>0.0</v>
      </c>
      <c r="N651" s="11">
        <v>0.0</v>
      </c>
      <c r="O651" s="11">
        <v>0.0</v>
      </c>
      <c r="P651" s="55">
        <f t="shared" si="90"/>
        <v>0</v>
      </c>
      <c r="Q651" s="176">
        <f t="shared" si="3"/>
        <v>30</v>
      </c>
      <c r="R651" s="11"/>
      <c r="S651" s="11"/>
    </row>
    <row r="652">
      <c r="A652" s="22" t="s">
        <v>4276</v>
      </c>
      <c r="B652" s="120" t="s">
        <v>3630</v>
      </c>
      <c r="C652" s="22" t="s">
        <v>4277</v>
      </c>
      <c r="D652" s="21" t="s">
        <v>37</v>
      </c>
      <c r="E652" s="123" t="s">
        <v>4165</v>
      </c>
      <c r="F652" s="54" t="s">
        <v>3648</v>
      </c>
      <c r="G652" s="25" t="str">
        <f t="shared" si="23"/>
        <v>32.943065</v>
      </c>
      <c r="H652" s="25" t="s">
        <v>5399</v>
      </c>
      <c r="I652" s="123">
        <v>5.0</v>
      </c>
      <c r="J652" s="123">
        <v>6.0</v>
      </c>
      <c r="K652" s="123">
        <v>0.0</v>
      </c>
      <c r="L652" s="123">
        <v>0.0</v>
      </c>
      <c r="M652" s="123">
        <v>0.0</v>
      </c>
      <c r="N652" s="123">
        <v>0.0</v>
      </c>
      <c r="O652" s="123">
        <v>4.0</v>
      </c>
      <c r="P652" s="55">
        <f t="shared" si="90"/>
        <v>0</v>
      </c>
      <c r="Q652" s="176">
        <f t="shared" si="3"/>
        <v>6</v>
      </c>
      <c r="R652" s="126"/>
      <c r="S652" s="22"/>
      <c r="T652" s="55"/>
      <c r="U652" s="55"/>
      <c r="V652" s="55"/>
      <c r="W652" s="55"/>
      <c r="X652" s="55"/>
      <c r="Y652" s="55"/>
      <c r="Z652" s="55"/>
      <c r="AA652" s="55"/>
      <c r="AB652" s="55"/>
      <c r="AC652" s="55"/>
      <c r="AD652" s="55"/>
    </row>
    <row r="653">
      <c r="A653" s="22" t="s">
        <v>4734</v>
      </c>
      <c r="B653" s="120" t="s">
        <v>3630</v>
      </c>
      <c r="C653" s="22" t="s">
        <v>4735</v>
      </c>
      <c r="D653" s="21" t="s">
        <v>37</v>
      </c>
      <c r="E653" s="123" t="s">
        <v>4714</v>
      </c>
      <c r="F653" s="54" t="s">
        <v>4713</v>
      </c>
      <c r="G653" s="25" t="str">
        <f t="shared" si="23"/>
        <v>32.613785</v>
      </c>
      <c r="H653" s="25" t="s">
        <v>5418</v>
      </c>
      <c r="I653" s="123">
        <v>6.0</v>
      </c>
      <c r="J653" s="123">
        <v>12.0</v>
      </c>
      <c r="K653" s="123">
        <v>0.0</v>
      </c>
      <c r="L653" s="123">
        <v>0.0</v>
      </c>
      <c r="M653" s="123">
        <v>0.0</v>
      </c>
      <c r="N653" s="123">
        <v>0.0</v>
      </c>
      <c r="O653" s="123">
        <v>0.0</v>
      </c>
      <c r="P653" s="55">
        <f t="shared" si="90"/>
        <v>0</v>
      </c>
      <c r="Q653" s="176">
        <f t="shared" si="3"/>
        <v>12</v>
      </c>
      <c r="R653" s="126"/>
      <c r="S653" s="22"/>
      <c r="T653" s="55"/>
      <c r="U653" s="55"/>
      <c r="V653" s="55"/>
      <c r="W653" s="55"/>
      <c r="X653" s="55"/>
      <c r="Y653" s="55"/>
      <c r="Z653" s="55"/>
      <c r="AA653" s="55"/>
      <c r="AB653" s="55"/>
      <c r="AC653" s="55"/>
      <c r="AD653" s="55"/>
    </row>
    <row r="654">
      <c r="A654" s="22" t="s">
        <v>4737</v>
      </c>
      <c r="B654" s="120" t="s">
        <v>3630</v>
      </c>
      <c r="C654" s="22" t="s">
        <v>4735</v>
      </c>
      <c r="D654" s="21" t="s">
        <v>37</v>
      </c>
      <c r="E654" s="123" t="s">
        <v>4740</v>
      </c>
      <c r="F654" s="54" t="s">
        <v>4739</v>
      </c>
      <c r="G654" s="25" t="str">
        <f t="shared" si="23"/>
        <v>32.482267</v>
      </c>
      <c r="H654" s="25" t="s">
        <v>5581</v>
      </c>
      <c r="I654" s="123">
        <v>12.0</v>
      </c>
      <c r="J654" s="123">
        <v>21.0</v>
      </c>
      <c r="K654" s="123">
        <v>0.0</v>
      </c>
      <c r="L654" s="123">
        <v>20.0</v>
      </c>
      <c r="M654" s="123">
        <v>0.0</v>
      </c>
      <c r="N654" s="123">
        <v>0.0</v>
      </c>
      <c r="O654" s="123">
        <v>2.0</v>
      </c>
      <c r="P654" s="55">
        <f t="shared" si="90"/>
        <v>0.9523809524</v>
      </c>
      <c r="Q654" s="176">
        <f t="shared" si="3"/>
        <v>1</v>
      </c>
      <c r="R654" s="126"/>
      <c r="S654" s="22"/>
      <c r="T654" s="55"/>
      <c r="U654" s="55"/>
      <c r="V654" s="55"/>
      <c r="W654" s="55"/>
      <c r="X654" s="55"/>
      <c r="Y654" s="55"/>
      <c r="Z654" s="55"/>
      <c r="AA654" s="55"/>
      <c r="AB654" s="55"/>
      <c r="AC654" s="55"/>
      <c r="AD654" s="55"/>
    </row>
    <row r="655">
      <c r="A655" s="11" t="s">
        <v>367</v>
      </c>
      <c r="B655" s="11" t="s">
        <v>35</v>
      </c>
      <c r="C655" s="12" t="s">
        <v>368</v>
      </c>
      <c r="D655" s="11" t="s">
        <v>37</v>
      </c>
      <c r="E655" s="11" t="s">
        <v>369</v>
      </c>
      <c r="F655" s="14" t="s">
        <v>310</v>
      </c>
      <c r="G655" s="14" t="str">
        <f t="shared" si="23"/>
        <v>32.264538</v>
      </c>
      <c r="H655" s="14" t="s">
        <v>5454</v>
      </c>
      <c r="I655" s="11">
        <v>1.0</v>
      </c>
      <c r="J655" s="11">
        <v>1.0</v>
      </c>
      <c r="K655" s="11">
        <v>0.0</v>
      </c>
      <c r="L655" s="11">
        <v>0.0</v>
      </c>
      <c r="M655" s="11">
        <v>0.0</v>
      </c>
      <c r="N655" s="11">
        <v>0.0</v>
      </c>
      <c r="O655" s="11">
        <v>0.0</v>
      </c>
      <c r="P655" s="55">
        <f t="shared" si="90"/>
        <v>0</v>
      </c>
      <c r="Q655" s="176">
        <f t="shared" si="3"/>
        <v>1</v>
      </c>
      <c r="R655" s="11"/>
      <c r="S655" s="11"/>
    </row>
    <row r="656">
      <c r="A656" s="11" t="s">
        <v>372</v>
      </c>
      <c r="B656" s="11" t="s">
        <v>35</v>
      </c>
      <c r="C656" s="12" t="s">
        <v>368</v>
      </c>
      <c r="D656" s="11" t="s">
        <v>37</v>
      </c>
      <c r="E656" s="11" t="s">
        <v>375</v>
      </c>
      <c r="F656" s="14" t="s">
        <v>374</v>
      </c>
      <c r="G656" s="14" t="str">
        <f t="shared" si="23"/>
        <v>35.221191</v>
      </c>
      <c r="H656" s="14" t="s">
        <v>5542</v>
      </c>
      <c r="I656" s="11">
        <v>5.0</v>
      </c>
      <c r="J656" s="11">
        <v>5.0</v>
      </c>
      <c r="K656" s="11">
        <v>0.0</v>
      </c>
      <c r="L656" s="11">
        <v>0.0</v>
      </c>
      <c r="M656" s="11">
        <v>0.0</v>
      </c>
      <c r="N656" s="11">
        <v>0.0</v>
      </c>
      <c r="O656" s="11">
        <v>3.0</v>
      </c>
      <c r="P656" s="55">
        <f t="shared" si="90"/>
        <v>0</v>
      </c>
      <c r="Q656" s="176">
        <f t="shared" si="3"/>
        <v>5</v>
      </c>
      <c r="R656" s="11"/>
      <c r="S656" s="11"/>
    </row>
    <row r="657">
      <c r="A657" s="11" t="s">
        <v>1160</v>
      </c>
      <c r="B657" s="11" t="s">
        <v>35</v>
      </c>
      <c r="C657" s="12" t="s">
        <v>1161</v>
      </c>
      <c r="D657" s="11" t="s">
        <v>37</v>
      </c>
      <c r="E657" s="11" t="s">
        <v>1162</v>
      </c>
      <c r="F657" s="14" t="s">
        <v>1002</v>
      </c>
      <c r="G657" s="14" t="str">
        <f t="shared" si="23"/>
        <v>36.599741</v>
      </c>
      <c r="H657" s="14" t="s">
        <v>5535</v>
      </c>
      <c r="I657" s="11">
        <v>4.0</v>
      </c>
      <c r="J657" s="11">
        <v>16.0</v>
      </c>
      <c r="K657" s="11">
        <v>0.0</v>
      </c>
      <c r="L657" s="11">
        <v>0.0</v>
      </c>
      <c r="M657" s="11">
        <v>0.0</v>
      </c>
      <c r="N657" s="11">
        <v>0.0</v>
      </c>
      <c r="O657" s="11">
        <v>0.0</v>
      </c>
      <c r="P657" s="55">
        <f t="shared" si="90"/>
        <v>0</v>
      </c>
      <c r="Q657" s="176">
        <f t="shared" si="3"/>
        <v>16</v>
      </c>
      <c r="R657" s="11"/>
      <c r="S657" s="11"/>
    </row>
    <row r="658">
      <c r="A658" s="11" t="s">
        <v>2188</v>
      </c>
      <c r="B658" s="11" t="s">
        <v>35</v>
      </c>
      <c r="C658" s="12" t="s">
        <v>2189</v>
      </c>
      <c r="D658" s="11" t="s">
        <v>1537</v>
      </c>
      <c r="E658" s="11" t="s">
        <v>38</v>
      </c>
      <c r="F658" s="11" t="s">
        <v>38</v>
      </c>
      <c r="G658" s="11" t="s">
        <v>38</v>
      </c>
      <c r="H658" s="11" t="s">
        <v>38</v>
      </c>
      <c r="I658" s="11">
        <v>0.0</v>
      </c>
      <c r="J658" s="11">
        <v>0.0</v>
      </c>
      <c r="K658" s="11">
        <v>0.0</v>
      </c>
      <c r="L658" s="11">
        <v>0.0</v>
      </c>
      <c r="M658" s="11">
        <v>0.0</v>
      </c>
      <c r="N658" s="11">
        <v>0.0</v>
      </c>
      <c r="O658" s="11">
        <v>0.0</v>
      </c>
      <c r="P658" s="183">
        <v>0.0</v>
      </c>
      <c r="Q658" s="176">
        <f t="shared" si="3"/>
        <v>0</v>
      </c>
      <c r="R658" s="19"/>
      <c r="S658" s="11"/>
    </row>
    <row r="659">
      <c r="A659" s="11" t="s">
        <v>1164</v>
      </c>
      <c r="B659" s="11" t="s">
        <v>35</v>
      </c>
      <c r="C659" s="12" t="s">
        <v>1165</v>
      </c>
      <c r="D659" s="11" t="s">
        <v>37</v>
      </c>
      <c r="E659" s="11" t="s">
        <v>1167</v>
      </c>
      <c r="F659" s="14" t="s">
        <v>588</v>
      </c>
      <c r="G659" s="14" t="str">
        <f t="shared" ref="G659:G848" si="91">LEFT(F659,FIND(",",F659)-1)</f>
        <v>36.728590</v>
      </c>
      <c r="H659" s="14" t="s">
        <v>5548</v>
      </c>
      <c r="I659" s="11">
        <v>14.0</v>
      </c>
      <c r="J659" s="11">
        <v>14.0</v>
      </c>
      <c r="K659" s="11">
        <v>0.0</v>
      </c>
      <c r="L659" s="11">
        <v>0.0</v>
      </c>
      <c r="M659" s="11">
        <v>0.0</v>
      </c>
      <c r="N659" s="11">
        <v>0.0</v>
      </c>
      <c r="O659" s="11">
        <v>8.0</v>
      </c>
      <c r="P659" s="55">
        <f t="shared" ref="P659:P665" si="92">L659/J659</f>
        <v>0</v>
      </c>
      <c r="Q659" s="176">
        <f t="shared" si="3"/>
        <v>14</v>
      </c>
      <c r="R659" s="11"/>
      <c r="S659" s="11"/>
    </row>
    <row r="660">
      <c r="A660" s="22" t="s">
        <v>4279</v>
      </c>
      <c r="B660" s="120" t="s">
        <v>3630</v>
      </c>
      <c r="C660" s="22" t="s">
        <v>4280</v>
      </c>
      <c r="D660" s="21" t="s">
        <v>37</v>
      </c>
      <c r="E660" s="123" t="s">
        <v>3826</v>
      </c>
      <c r="F660" s="54" t="s">
        <v>3825</v>
      </c>
      <c r="G660" s="25" t="str">
        <f t="shared" si="91"/>
        <v>32.270651</v>
      </c>
      <c r="H660" s="25" t="s">
        <v>5388</v>
      </c>
      <c r="I660" s="123">
        <v>7.0</v>
      </c>
      <c r="J660" s="123">
        <v>10.0</v>
      </c>
      <c r="K660" s="123">
        <v>0.0</v>
      </c>
      <c r="L660" s="123">
        <v>0.0</v>
      </c>
      <c r="M660" s="123">
        <v>0.0</v>
      </c>
      <c r="N660" s="123">
        <v>0.0</v>
      </c>
      <c r="O660" s="123">
        <v>1.0</v>
      </c>
      <c r="P660" s="55">
        <f t="shared" si="92"/>
        <v>0</v>
      </c>
      <c r="Q660" s="176">
        <f t="shared" si="3"/>
        <v>10</v>
      </c>
      <c r="R660" s="126"/>
      <c r="S660" s="22"/>
      <c r="T660" s="55"/>
      <c r="U660" s="55"/>
      <c r="V660" s="55"/>
      <c r="W660" s="55"/>
      <c r="X660" s="55"/>
      <c r="Y660" s="55"/>
      <c r="Z660" s="55"/>
      <c r="AA660" s="55"/>
      <c r="AB660" s="55"/>
      <c r="AC660" s="55"/>
      <c r="AD660" s="55"/>
    </row>
    <row r="661">
      <c r="A661" s="11" t="s">
        <v>1169</v>
      </c>
      <c r="B661" s="11" t="s">
        <v>35</v>
      </c>
      <c r="C661" s="12" t="s">
        <v>1170</v>
      </c>
      <c r="D661" s="11" t="s">
        <v>37</v>
      </c>
      <c r="E661" s="11" t="s">
        <v>1172</v>
      </c>
      <c r="F661" s="14" t="s">
        <v>588</v>
      </c>
      <c r="G661" s="14" t="str">
        <f t="shared" si="91"/>
        <v>36.728590</v>
      </c>
      <c r="H661" s="14" t="s">
        <v>5548</v>
      </c>
      <c r="I661" s="11">
        <v>10.0</v>
      </c>
      <c r="J661" s="11">
        <v>10.0</v>
      </c>
      <c r="K661" s="11">
        <v>0.0</v>
      </c>
      <c r="L661" s="11">
        <v>0.0</v>
      </c>
      <c r="M661" s="11">
        <v>0.0</v>
      </c>
      <c r="N661" s="11">
        <v>0.0</v>
      </c>
      <c r="O661" s="11">
        <v>0.0</v>
      </c>
      <c r="P661" s="55">
        <f t="shared" si="92"/>
        <v>0</v>
      </c>
      <c r="Q661" s="176">
        <f t="shared" si="3"/>
        <v>10</v>
      </c>
      <c r="R661" s="11"/>
      <c r="S661" s="11"/>
    </row>
    <row r="662">
      <c r="A662" s="11" t="s">
        <v>1174</v>
      </c>
      <c r="B662" s="11" t="s">
        <v>35</v>
      </c>
      <c r="C662" s="12" t="s">
        <v>1170</v>
      </c>
      <c r="D662" s="11" t="s">
        <v>37</v>
      </c>
      <c r="E662" s="11" t="s">
        <v>1175</v>
      </c>
      <c r="F662" s="14" t="s">
        <v>1119</v>
      </c>
      <c r="G662" s="14" t="str">
        <f t="shared" si="91"/>
        <v>37.122858</v>
      </c>
      <c r="H662" s="14" t="s">
        <v>5477</v>
      </c>
      <c r="I662" s="11">
        <v>10.0</v>
      </c>
      <c r="J662" s="11">
        <v>10.0</v>
      </c>
      <c r="K662" s="11">
        <v>0.0</v>
      </c>
      <c r="L662" s="11">
        <v>0.0</v>
      </c>
      <c r="M662" s="11">
        <v>0.0</v>
      </c>
      <c r="N662" s="11">
        <v>0.0</v>
      </c>
      <c r="O662" s="11">
        <v>0.0</v>
      </c>
      <c r="P662" s="55">
        <f t="shared" si="92"/>
        <v>0</v>
      </c>
      <c r="Q662" s="176">
        <f t="shared" si="3"/>
        <v>10</v>
      </c>
      <c r="R662" s="11"/>
      <c r="S662" s="11"/>
    </row>
    <row r="663">
      <c r="A663" s="11" t="s">
        <v>1721</v>
      </c>
      <c r="B663" s="11" t="s">
        <v>35</v>
      </c>
      <c r="C663" s="12" t="s">
        <v>1722</v>
      </c>
      <c r="D663" s="11" t="s">
        <v>1537</v>
      </c>
      <c r="E663" s="11" t="s">
        <v>1724</v>
      </c>
      <c r="F663" s="14" t="s">
        <v>160</v>
      </c>
      <c r="G663" s="14" t="str">
        <f t="shared" si="91"/>
        <v>34.846589</v>
      </c>
      <c r="H663" s="14" t="s">
        <v>5397</v>
      </c>
      <c r="I663" s="11">
        <v>3.0</v>
      </c>
      <c r="J663" s="11">
        <v>3.0</v>
      </c>
      <c r="K663" s="11">
        <v>0.0</v>
      </c>
      <c r="L663" s="11">
        <v>0.0</v>
      </c>
      <c r="M663" s="11">
        <v>0.0</v>
      </c>
      <c r="N663" s="11">
        <v>0.0</v>
      </c>
      <c r="O663" s="11">
        <v>1.0</v>
      </c>
      <c r="P663" s="55">
        <f t="shared" si="92"/>
        <v>0</v>
      </c>
      <c r="Q663" s="176">
        <f t="shared" si="3"/>
        <v>3</v>
      </c>
      <c r="R663" s="19"/>
      <c r="S663" s="11"/>
    </row>
    <row r="664">
      <c r="A664" s="11" t="s">
        <v>1725</v>
      </c>
      <c r="B664" s="11" t="s">
        <v>35</v>
      </c>
      <c r="C664" s="12" t="s">
        <v>1722</v>
      </c>
      <c r="D664" s="11" t="s">
        <v>1537</v>
      </c>
      <c r="E664" s="11" t="s">
        <v>1729</v>
      </c>
      <c r="F664" s="14" t="s">
        <v>1728</v>
      </c>
      <c r="G664" s="14" t="str">
        <f t="shared" si="91"/>
        <v>32.929848</v>
      </c>
      <c r="H664" s="14" t="s">
        <v>5582</v>
      </c>
      <c r="I664" s="11">
        <v>2.0</v>
      </c>
      <c r="J664" s="11">
        <v>4.0</v>
      </c>
      <c r="K664" s="11">
        <v>0.0</v>
      </c>
      <c r="L664" s="11">
        <v>0.0</v>
      </c>
      <c r="M664" s="11">
        <v>0.0</v>
      </c>
      <c r="N664" s="11">
        <v>0.0</v>
      </c>
      <c r="O664" s="11">
        <v>0.0</v>
      </c>
      <c r="P664" s="55">
        <f t="shared" si="92"/>
        <v>0</v>
      </c>
      <c r="Q664" s="176">
        <f t="shared" si="3"/>
        <v>4</v>
      </c>
      <c r="R664" s="19"/>
      <c r="S664" s="11"/>
    </row>
    <row r="665">
      <c r="A665" s="11" t="s">
        <v>377</v>
      </c>
      <c r="B665" s="11" t="s">
        <v>35</v>
      </c>
      <c r="C665" s="12" t="s">
        <v>378</v>
      </c>
      <c r="D665" s="11" t="s">
        <v>37</v>
      </c>
      <c r="E665" s="11" t="s">
        <v>223</v>
      </c>
      <c r="F665" s="14" t="s">
        <v>80</v>
      </c>
      <c r="G665" s="14" t="str">
        <f t="shared" si="91"/>
        <v>34.354216</v>
      </c>
      <c r="H665" s="14" t="s">
        <v>5412</v>
      </c>
      <c r="I665" s="11">
        <v>4.0</v>
      </c>
      <c r="J665" s="11">
        <v>14.0</v>
      </c>
      <c r="K665" s="11">
        <v>0.0</v>
      </c>
      <c r="L665" s="11">
        <v>0.0</v>
      </c>
      <c r="M665" s="11">
        <v>0.0</v>
      </c>
      <c r="N665" s="11">
        <v>0.0</v>
      </c>
      <c r="O665" s="11">
        <v>12.0</v>
      </c>
      <c r="P665" s="55">
        <f t="shared" si="92"/>
        <v>0</v>
      </c>
      <c r="Q665" s="176">
        <f t="shared" si="3"/>
        <v>14</v>
      </c>
      <c r="R665" s="11"/>
      <c r="S665" s="11"/>
    </row>
    <row r="666">
      <c r="A666" s="11" t="s">
        <v>1730</v>
      </c>
      <c r="B666" s="11" t="s">
        <v>35</v>
      </c>
      <c r="C666" s="12" t="s">
        <v>1731</v>
      </c>
      <c r="D666" s="11" t="s">
        <v>1537</v>
      </c>
      <c r="E666" s="11" t="s">
        <v>38</v>
      </c>
      <c r="F666" s="11" t="s">
        <v>38</v>
      </c>
      <c r="G666" s="14" t="str">
        <f t="shared" si="91"/>
        <v>#VALUE!</v>
      </c>
      <c r="H666" s="14" t="e">
        <v>#VALUE!</v>
      </c>
      <c r="I666" s="11">
        <v>0.0</v>
      </c>
      <c r="J666" s="11">
        <v>0.0</v>
      </c>
      <c r="K666" s="11">
        <v>0.0</v>
      </c>
      <c r="L666" s="11">
        <v>0.0</v>
      </c>
      <c r="M666" s="11">
        <v>0.0</v>
      </c>
      <c r="N666" s="11">
        <v>0.0</v>
      </c>
      <c r="O666" s="11">
        <v>0.0</v>
      </c>
      <c r="P666" s="183">
        <v>0.0</v>
      </c>
      <c r="Q666" s="176">
        <f t="shared" si="3"/>
        <v>0</v>
      </c>
      <c r="R666" s="19"/>
      <c r="S666" s="11"/>
    </row>
    <row r="667">
      <c r="A667" s="81" t="s">
        <v>3616</v>
      </c>
      <c r="B667" s="83" t="s">
        <v>2719</v>
      </c>
      <c r="C667" s="84" t="s">
        <v>2191</v>
      </c>
      <c r="D667" s="83" t="s">
        <v>1537</v>
      </c>
      <c r="E667" s="86" t="s">
        <v>38</v>
      </c>
      <c r="F667" s="86" t="s">
        <v>38</v>
      </c>
      <c r="G667" s="25" t="str">
        <f t="shared" si="91"/>
        <v>#VALUE!</v>
      </c>
      <c r="H667" s="25" t="e">
        <v>#VALUE!</v>
      </c>
      <c r="I667" s="81">
        <v>0.0</v>
      </c>
      <c r="J667" s="81">
        <v>0.0</v>
      </c>
      <c r="K667" s="81">
        <v>0.0</v>
      </c>
      <c r="L667" s="81">
        <v>0.0</v>
      </c>
      <c r="M667" s="81">
        <v>0.0</v>
      </c>
      <c r="N667" s="81">
        <v>0.0</v>
      </c>
      <c r="O667" s="81">
        <v>0.0</v>
      </c>
      <c r="P667" s="183">
        <v>0.0</v>
      </c>
      <c r="Q667" s="176">
        <f t="shared" si="3"/>
        <v>0</v>
      </c>
      <c r="R667" s="55"/>
      <c r="S667" s="55"/>
      <c r="T667" s="55"/>
      <c r="U667" s="55"/>
      <c r="V667" s="55"/>
      <c r="W667" s="55"/>
      <c r="X667" s="55"/>
      <c r="Y667" s="55"/>
      <c r="Z667" s="55"/>
      <c r="AA667" s="55"/>
      <c r="AB667" s="55"/>
      <c r="AC667" s="55"/>
      <c r="AD667" s="55"/>
      <c r="AE667" s="55"/>
      <c r="AF667" s="55"/>
      <c r="AG667" s="55"/>
      <c r="AH667" s="55"/>
      <c r="AI667" s="55"/>
      <c r="AJ667" s="55"/>
    </row>
    <row r="668">
      <c r="A668" s="11" t="s">
        <v>2190</v>
      </c>
      <c r="B668" s="11" t="s">
        <v>35</v>
      </c>
      <c r="C668" s="12" t="s">
        <v>2191</v>
      </c>
      <c r="D668" s="11" t="s">
        <v>1537</v>
      </c>
      <c r="E668" s="11" t="s">
        <v>2193</v>
      </c>
      <c r="F668" s="14" t="s">
        <v>1223</v>
      </c>
      <c r="G668" s="14" t="str">
        <f t="shared" si="91"/>
        <v>31.363647</v>
      </c>
      <c r="H668" s="14" t="s">
        <v>5457</v>
      </c>
      <c r="I668" s="11">
        <v>0.0</v>
      </c>
      <c r="J668" s="11">
        <v>0.0</v>
      </c>
      <c r="K668" s="11">
        <v>0.0</v>
      </c>
      <c r="L668" s="11">
        <v>0.0</v>
      </c>
      <c r="M668" s="11">
        <v>0.0</v>
      </c>
      <c r="N668" s="11">
        <v>0.0</v>
      </c>
      <c r="O668" s="11">
        <v>0.0</v>
      </c>
      <c r="P668" s="183">
        <v>0.0</v>
      </c>
      <c r="Q668" s="176">
        <f t="shared" si="3"/>
        <v>0</v>
      </c>
      <c r="R668" s="19"/>
      <c r="S668" s="11"/>
    </row>
    <row r="669">
      <c r="A669" s="22" t="s">
        <v>4951</v>
      </c>
      <c r="B669" s="120" t="s">
        <v>3630</v>
      </c>
      <c r="C669" s="22" t="s">
        <v>4952</v>
      </c>
      <c r="D669" s="21" t="s">
        <v>37</v>
      </c>
      <c r="E669" s="123" t="s">
        <v>4954</v>
      </c>
      <c r="F669" s="54" t="s">
        <v>4713</v>
      </c>
      <c r="G669" s="25" t="str">
        <f t="shared" si="91"/>
        <v>32.613785</v>
      </c>
      <c r="H669" s="25" t="s">
        <v>5418</v>
      </c>
      <c r="I669" s="123">
        <v>6.0</v>
      </c>
      <c r="J669" s="123">
        <v>9.0</v>
      </c>
      <c r="K669" s="123">
        <v>0.0</v>
      </c>
      <c r="L669" s="123">
        <v>0.0</v>
      </c>
      <c r="M669" s="123">
        <v>0.0</v>
      </c>
      <c r="N669" s="123">
        <v>0.0</v>
      </c>
      <c r="O669" s="123">
        <v>2.0</v>
      </c>
      <c r="P669" s="183">
        <v>0.0</v>
      </c>
      <c r="Q669" s="176">
        <f t="shared" si="3"/>
        <v>9</v>
      </c>
      <c r="R669" s="126"/>
      <c r="S669" s="22"/>
      <c r="T669" s="55"/>
      <c r="U669" s="55"/>
      <c r="V669" s="55"/>
      <c r="W669" s="55"/>
      <c r="X669" s="55"/>
      <c r="Y669" s="55"/>
      <c r="Z669" s="55"/>
      <c r="AA669" s="55"/>
      <c r="AB669" s="55"/>
      <c r="AC669" s="55"/>
      <c r="AD669" s="55"/>
    </row>
    <row r="670">
      <c r="A670" s="81" t="s">
        <v>3415</v>
      </c>
      <c r="B670" s="83" t="s">
        <v>2719</v>
      </c>
      <c r="C670" s="84" t="s">
        <v>3416</v>
      </c>
      <c r="D670" s="83" t="s">
        <v>37</v>
      </c>
      <c r="E670" s="105" t="s">
        <v>3418</v>
      </c>
      <c r="F670" s="86" t="s">
        <v>2743</v>
      </c>
      <c r="G670" s="25" t="str">
        <f t="shared" si="91"/>
        <v>14.754630</v>
      </c>
      <c r="H670" s="25" t="s">
        <v>5393</v>
      </c>
      <c r="I670" s="81">
        <v>3.0</v>
      </c>
      <c r="J670" s="81">
        <v>6.0</v>
      </c>
      <c r="K670" s="81">
        <v>0.0</v>
      </c>
      <c r="L670" s="81">
        <v>0.0</v>
      </c>
      <c r="M670" s="81">
        <v>0.0</v>
      </c>
      <c r="N670" s="81">
        <v>0.0</v>
      </c>
      <c r="O670" s="81">
        <v>0.0</v>
      </c>
      <c r="P670" s="183">
        <v>0.0</v>
      </c>
      <c r="Q670" s="176">
        <f t="shared" si="3"/>
        <v>6</v>
      </c>
      <c r="R670" s="55"/>
      <c r="S670" s="55"/>
      <c r="T670" s="55"/>
      <c r="U670" s="55"/>
      <c r="V670" s="55"/>
      <c r="W670" s="55"/>
      <c r="X670" s="55"/>
      <c r="Y670" s="55"/>
      <c r="Z670" s="55"/>
      <c r="AA670" s="55"/>
      <c r="AB670" s="55"/>
      <c r="AC670" s="55"/>
      <c r="AD670" s="55"/>
      <c r="AE670" s="55"/>
      <c r="AF670" s="55"/>
      <c r="AG670" s="55"/>
      <c r="AH670" s="55"/>
      <c r="AI670" s="55"/>
      <c r="AJ670" s="55"/>
    </row>
    <row r="671">
      <c r="A671" s="11" t="s">
        <v>1732</v>
      </c>
      <c r="B671" s="11" t="s">
        <v>35</v>
      </c>
      <c r="C671" s="12" t="s">
        <v>1733</v>
      </c>
      <c r="D671" s="11" t="s">
        <v>1537</v>
      </c>
      <c r="E671" s="11" t="s">
        <v>274</v>
      </c>
      <c r="F671" s="14" t="s">
        <v>273</v>
      </c>
      <c r="G671" s="14" t="str">
        <f t="shared" si="91"/>
        <v>34.08218</v>
      </c>
      <c r="H671" s="14" t="s">
        <v>5413</v>
      </c>
      <c r="I671" s="11">
        <v>11.0</v>
      </c>
      <c r="J671" s="11">
        <v>11.0</v>
      </c>
      <c r="K671" s="11">
        <v>0.0</v>
      </c>
      <c r="L671" s="11">
        <v>0.0</v>
      </c>
      <c r="M671" s="11">
        <v>0.0</v>
      </c>
      <c r="N671" s="11">
        <v>0.0</v>
      </c>
      <c r="O671" s="11">
        <v>0.0</v>
      </c>
      <c r="P671" s="55">
        <f t="shared" ref="P671:P675" si="93">L671/J671</f>
        <v>0</v>
      </c>
      <c r="Q671" s="176">
        <f t="shared" si="3"/>
        <v>11</v>
      </c>
      <c r="R671" s="19"/>
      <c r="S671" s="11"/>
    </row>
    <row r="672">
      <c r="A672" s="11" t="s">
        <v>1736</v>
      </c>
      <c r="B672" s="11" t="s">
        <v>35</v>
      </c>
      <c r="C672" s="12" t="s">
        <v>1733</v>
      </c>
      <c r="D672" s="11" t="s">
        <v>1537</v>
      </c>
      <c r="E672" s="11" t="s">
        <v>1738</v>
      </c>
      <c r="F672" s="14" t="s">
        <v>1413</v>
      </c>
      <c r="G672" s="14" t="str">
        <f t="shared" si="91"/>
        <v>34.273230</v>
      </c>
      <c r="H672" s="14" t="s">
        <v>5523</v>
      </c>
      <c r="I672" s="11">
        <v>4.0</v>
      </c>
      <c r="J672" s="11">
        <v>4.0</v>
      </c>
      <c r="K672" s="11">
        <v>0.0</v>
      </c>
      <c r="L672" s="11">
        <v>0.0</v>
      </c>
      <c r="M672" s="11">
        <v>0.0</v>
      </c>
      <c r="N672" s="11">
        <v>0.0</v>
      </c>
      <c r="O672" s="11">
        <v>0.0</v>
      </c>
      <c r="P672" s="55">
        <f t="shared" si="93"/>
        <v>0</v>
      </c>
      <c r="Q672" s="176">
        <f t="shared" si="3"/>
        <v>4</v>
      </c>
      <c r="R672" s="19"/>
      <c r="S672" s="11"/>
    </row>
    <row r="673">
      <c r="A673" s="81" t="s">
        <v>3541</v>
      </c>
      <c r="B673" s="83" t="s">
        <v>2719</v>
      </c>
      <c r="C673" s="84" t="s">
        <v>1733</v>
      </c>
      <c r="D673" s="83" t="s">
        <v>1537</v>
      </c>
      <c r="E673" s="105" t="s">
        <v>3544</v>
      </c>
      <c r="F673" s="86" t="s">
        <v>1141</v>
      </c>
      <c r="G673" s="25" t="str">
        <f t="shared" si="91"/>
        <v>13.6077214</v>
      </c>
      <c r="H673" s="86">
        <v>44.984871</v>
      </c>
      <c r="I673" s="81">
        <v>2.0</v>
      </c>
      <c r="J673" s="81">
        <v>2.0</v>
      </c>
      <c r="K673" s="81">
        <v>0.0</v>
      </c>
      <c r="L673" s="81">
        <v>0.0</v>
      </c>
      <c r="M673" s="81">
        <v>0.0</v>
      </c>
      <c r="N673" s="81">
        <v>0.0</v>
      </c>
      <c r="O673" s="81">
        <v>0.0</v>
      </c>
      <c r="P673" s="55">
        <f t="shared" si="93"/>
        <v>0</v>
      </c>
      <c r="Q673" s="176">
        <f t="shared" si="3"/>
        <v>2</v>
      </c>
      <c r="R673" s="55"/>
      <c r="S673" s="55"/>
      <c r="T673" s="55"/>
      <c r="U673" s="55"/>
      <c r="V673" s="55"/>
      <c r="W673" s="55"/>
      <c r="X673" s="55"/>
      <c r="Y673" s="55"/>
      <c r="Z673" s="55"/>
      <c r="AA673" s="55"/>
      <c r="AB673" s="55"/>
      <c r="AC673" s="55"/>
      <c r="AD673" s="55"/>
      <c r="AE673" s="55"/>
      <c r="AF673" s="55"/>
      <c r="AG673" s="55"/>
      <c r="AH673" s="55"/>
      <c r="AI673" s="55"/>
      <c r="AJ673" s="55"/>
    </row>
    <row r="674">
      <c r="A674" s="11" t="s">
        <v>2195</v>
      </c>
      <c r="B674" s="11" t="s">
        <v>35</v>
      </c>
      <c r="C674" s="12" t="s">
        <v>2196</v>
      </c>
      <c r="D674" s="11" t="s">
        <v>1537</v>
      </c>
      <c r="E674" s="11" t="s">
        <v>2198</v>
      </c>
      <c r="F674" s="14" t="s">
        <v>278</v>
      </c>
      <c r="G674" s="14" t="str">
        <f t="shared" si="91"/>
        <v>34.328976</v>
      </c>
      <c r="H674" s="14" t="s">
        <v>5555</v>
      </c>
      <c r="I674" s="11">
        <v>2.0</v>
      </c>
      <c r="J674" s="11">
        <v>2.0</v>
      </c>
      <c r="K674" s="11">
        <v>0.0</v>
      </c>
      <c r="L674" s="11">
        <v>0.0</v>
      </c>
      <c r="M674" s="11">
        <v>0.0</v>
      </c>
      <c r="N674" s="11">
        <v>0.0</v>
      </c>
      <c r="O674" s="11">
        <v>0.0</v>
      </c>
      <c r="P674" s="55">
        <f t="shared" si="93"/>
        <v>0</v>
      </c>
      <c r="Q674" s="176">
        <f t="shared" si="3"/>
        <v>2</v>
      </c>
      <c r="R674" s="19"/>
      <c r="S674" s="11"/>
    </row>
    <row r="675">
      <c r="A675" s="11" t="s">
        <v>1740</v>
      </c>
      <c r="B675" s="11" t="s">
        <v>35</v>
      </c>
      <c r="C675" s="12" t="s">
        <v>1741</v>
      </c>
      <c r="D675" s="11" t="s">
        <v>1537</v>
      </c>
      <c r="E675" s="11" t="s">
        <v>1744</v>
      </c>
      <c r="F675" s="14" t="s">
        <v>1223</v>
      </c>
      <c r="G675" s="14" t="str">
        <f t="shared" si="91"/>
        <v>31.363647</v>
      </c>
      <c r="H675" s="14" t="s">
        <v>5457</v>
      </c>
      <c r="I675" s="11">
        <v>1.0</v>
      </c>
      <c r="J675" s="11">
        <v>42.0</v>
      </c>
      <c r="K675" s="11">
        <v>0.0</v>
      </c>
      <c r="L675" s="11">
        <v>0.0</v>
      </c>
      <c r="M675" s="11">
        <v>0.0</v>
      </c>
      <c r="N675" s="11">
        <v>0.0</v>
      </c>
      <c r="O675" s="11">
        <v>0.0</v>
      </c>
      <c r="P675" s="55">
        <f t="shared" si="93"/>
        <v>0</v>
      </c>
      <c r="Q675" s="176">
        <f t="shared" si="3"/>
        <v>42</v>
      </c>
      <c r="R675" s="19"/>
      <c r="S675" s="11"/>
    </row>
    <row r="676">
      <c r="A676" s="11" t="s">
        <v>1746</v>
      </c>
      <c r="B676" s="11" t="s">
        <v>35</v>
      </c>
      <c r="C676" s="12" t="s">
        <v>1741</v>
      </c>
      <c r="D676" s="11" t="s">
        <v>1537</v>
      </c>
      <c r="E676" s="11" t="s">
        <v>1748</v>
      </c>
      <c r="F676" s="14" t="s">
        <v>885</v>
      </c>
      <c r="G676" s="14" t="str">
        <f t="shared" si="91"/>
        <v>31.664217</v>
      </c>
      <c r="H676" s="14" t="s">
        <v>5465</v>
      </c>
      <c r="I676" s="11">
        <v>15.0</v>
      </c>
      <c r="J676" s="11">
        <v>15.0</v>
      </c>
      <c r="K676" s="11">
        <v>0.0</v>
      </c>
      <c r="L676" s="11">
        <v>0.0</v>
      </c>
      <c r="M676" s="11">
        <v>0.0</v>
      </c>
      <c r="N676" s="11">
        <v>0.0</v>
      </c>
      <c r="O676" s="11">
        <v>9.0</v>
      </c>
      <c r="P676" s="183">
        <v>0.0</v>
      </c>
      <c r="Q676" s="176">
        <f t="shared" si="3"/>
        <v>15</v>
      </c>
      <c r="R676" s="19"/>
      <c r="S676" s="11"/>
    </row>
    <row r="677">
      <c r="A677" s="20" t="s">
        <v>2506</v>
      </c>
      <c r="B677" s="21" t="s">
        <v>2301</v>
      </c>
      <c r="C677" s="22" t="s">
        <v>1741</v>
      </c>
      <c r="D677" s="21" t="s">
        <v>1537</v>
      </c>
      <c r="E677" s="20" t="s">
        <v>2508</v>
      </c>
      <c r="F677" s="21" t="s">
        <v>2378</v>
      </c>
      <c r="G677" s="25" t="str">
        <f t="shared" si="91"/>
        <v>1.876645</v>
      </c>
      <c r="H677" s="25" t="s">
        <v>5450</v>
      </c>
      <c r="I677" s="20">
        <v>1.0</v>
      </c>
      <c r="J677" s="20">
        <v>1.0</v>
      </c>
      <c r="K677" s="20">
        <v>0.0</v>
      </c>
      <c r="L677" s="20">
        <v>0.0</v>
      </c>
      <c r="M677" s="20">
        <v>0.0</v>
      </c>
      <c r="N677" s="20">
        <v>0.0</v>
      </c>
      <c r="O677" s="20">
        <v>0.0</v>
      </c>
      <c r="P677" s="55">
        <f t="shared" ref="P677:P685" si="94">L677/J677</f>
        <v>0</v>
      </c>
      <c r="Q677" s="176">
        <f t="shared" si="3"/>
        <v>1</v>
      </c>
      <c r="R677" s="20"/>
      <c r="S677" s="20"/>
      <c r="T677" s="53"/>
      <c r="U677" s="53"/>
      <c r="V677" s="53"/>
      <c r="W677" s="53"/>
      <c r="X677" s="53"/>
      <c r="Y677" s="53"/>
    </row>
    <row r="678">
      <c r="A678" s="22" t="s">
        <v>3983</v>
      </c>
      <c r="B678" s="120" t="s">
        <v>3630</v>
      </c>
      <c r="C678" s="22" t="s">
        <v>3979</v>
      </c>
      <c r="D678" s="21" t="s">
        <v>37</v>
      </c>
      <c r="E678" s="123" t="s">
        <v>3985</v>
      </c>
      <c r="F678" s="54" t="s">
        <v>3671</v>
      </c>
      <c r="G678" s="25" t="str">
        <f t="shared" si="91"/>
        <v>32.320237</v>
      </c>
      <c r="H678" s="25" t="s">
        <v>5395</v>
      </c>
      <c r="I678" s="123">
        <v>10.0</v>
      </c>
      <c r="J678" s="123">
        <v>17.0</v>
      </c>
      <c r="K678" s="123">
        <v>0.0</v>
      </c>
      <c r="L678" s="123">
        <v>0.0</v>
      </c>
      <c r="M678" s="123">
        <v>0.0</v>
      </c>
      <c r="N678" s="123">
        <v>0.0</v>
      </c>
      <c r="O678" s="123">
        <v>27.0</v>
      </c>
      <c r="P678" s="55">
        <f t="shared" si="94"/>
        <v>0</v>
      </c>
      <c r="Q678" s="176">
        <f t="shared" si="3"/>
        <v>17</v>
      </c>
      <c r="R678" s="126"/>
      <c r="S678" s="22"/>
      <c r="T678" s="55"/>
      <c r="U678" s="55"/>
      <c r="V678" s="55"/>
      <c r="W678" s="55"/>
      <c r="X678" s="55"/>
      <c r="Y678" s="55"/>
      <c r="Z678" s="55"/>
      <c r="AA678" s="55"/>
      <c r="AB678" s="55"/>
      <c r="AC678" s="55"/>
      <c r="AD678" s="55"/>
    </row>
    <row r="679">
      <c r="A679" s="22" t="s">
        <v>3978</v>
      </c>
      <c r="B679" s="120" t="s">
        <v>3630</v>
      </c>
      <c r="C679" s="22" t="s">
        <v>3979</v>
      </c>
      <c r="D679" s="21" t="s">
        <v>37</v>
      </c>
      <c r="E679" s="123" t="s">
        <v>3981</v>
      </c>
      <c r="F679" s="54" t="s">
        <v>3671</v>
      </c>
      <c r="G679" s="25" t="str">
        <f t="shared" si="91"/>
        <v>32.320237</v>
      </c>
      <c r="H679" s="25" t="s">
        <v>5395</v>
      </c>
      <c r="I679" s="123">
        <v>0.0</v>
      </c>
      <c r="J679" s="123">
        <v>5.0</v>
      </c>
      <c r="K679" s="123">
        <v>0.0</v>
      </c>
      <c r="L679" s="123">
        <v>5.0</v>
      </c>
      <c r="M679" s="123">
        <v>0.0</v>
      </c>
      <c r="N679" s="123">
        <v>0.0</v>
      </c>
      <c r="O679" s="123">
        <v>0.0</v>
      </c>
      <c r="P679" s="55">
        <f t="shared" si="94"/>
        <v>1</v>
      </c>
      <c r="Q679" s="176">
        <f t="shared" si="3"/>
        <v>0</v>
      </c>
      <c r="R679" s="126"/>
      <c r="S679" s="22"/>
      <c r="T679" s="55"/>
      <c r="U679" s="55"/>
      <c r="V679" s="55"/>
      <c r="W679" s="55"/>
      <c r="X679" s="55"/>
      <c r="Y679" s="55"/>
      <c r="Z679" s="55"/>
      <c r="AA679" s="55"/>
      <c r="AB679" s="55"/>
      <c r="AC679" s="55"/>
      <c r="AD679" s="55"/>
    </row>
    <row r="680">
      <c r="A680" s="81" t="s">
        <v>2994</v>
      </c>
      <c r="B680" s="83" t="s">
        <v>2719</v>
      </c>
      <c r="C680" s="84" t="s">
        <v>2995</v>
      </c>
      <c r="D680" s="83" t="s">
        <v>37</v>
      </c>
      <c r="E680" s="105" t="s">
        <v>2998</v>
      </c>
      <c r="F680" s="86" t="s">
        <v>2997</v>
      </c>
      <c r="G680" s="25" t="str">
        <f t="shared" si="91"/>
        <v>14.797618</v>
      </c>
      <c r="H680" s="25" t="s">
        <v>5446</v>
      </c>
      <c r="I680" s="81">
        <v>2.0</v>
      </c>
      <c r="J680" s="81">
        <v>5.0</v>
      </c>
      <c r="K680" s="81">
        <v>0.0</v>
      </c>
      <c r="L680" s="81">
        <v>0.0</v>
      </c>
      <c r="M680" s="81">
        <v>0.0</v>
      </c>
      <c r="N680" s="81">
        <v>0.0</v>
      </c>
      <c r="O680" s="81">
        <v>2.0</v>
      </c>
      <c r="P680" s="55">
        <f t="shared" si="94"/>
        <v>0</v>
      </c>
      <c r="Q680" s="176">
        <f t="shared" si="3"/>
        <v>5</v>
      </c>
      <c r="R680" s="55"/>
      <c r="S680" s="55"/>
      <c r="T680" s="55"/>
      <c r="U680" s="55"/>
      <c r="V680" s="55"/>
      <c r="W680" s="55"/>
      <c r="X680" s="55"/>
      <c r="Y680" s="55"/>
      <c r="Z680" s="55"/>
      <c r="AA680" s="55"/>
      <c r="AB680" s="55"/>
      <c r="AC680" s="55"/>
      <c r="AD680" s="55"/>
      <c r="AE680" s="55"/>
      <c r="AF680" s="55"/>
      <c r="AG680" s="55"/>
      <c r="AH680" s="55"/>
      <c r="AI680" s="55"/>
      <c r="AJ680" s="55"/>
    </row>
    <row r="681">
      <c r="A681" s="22" t="s">
        <v>5120</v>
      </c>
      <c r="B681" s="120" t="s">
        <v>3630</v>
      </c>
      <c r="C681" s="22" t="s">
        <v>5121</v>
      </c>
      <c r="D681" s="21" t="s">
        <v>37</v>
      </c>
      <c r="E681" s="123" t="s">
        <v>5118</v>
      </c>
      <c r="F681" s="54" t="s">
        <v>4713</v>
      </c>
      <c r="G681" s="25" t="str">
        <f t="shared" si="91"/>
        <v>32.613785</v>
      </c>
      <c r="H681" s="25" t="s">
        <v>5418</v>
      </c>
      <c r="I681" s="123">
        <v>16.0</v>
      </c>
      <c r="J681" s="123">
        <v>18.0</v>
      </c>
      <c r="K681" s="123">
        <v>0.0</v>
      </c>
      <c r="L681" s="123">
        <v>0.0</v>
      </c>
      <c r="M681" s="123">
        <v>0.0</v>
      </c>
      <c r="N681" s="123">
        <v>0.0</v>
      </c>
      <c r="O681" s="123">
        <v>5.0</v>
      </c>
      <c r="P681" s="55">
        <f t="shared" si="94"/>
        <v>0</v>
      </c>
      <c r="Q681" s="176">
        <f t="shared" si="3"/>
        <v>18</v>
      </c>
      <c r="R681" s="126"/>
      <c r="S681" s="22"/>
      <c r="T681" s="55"/>
      <c r="U681" s="55"/>
      <c r="V681" s="55"/>
      <c r="W681" s="55"/>
      <c r="X681" s="55"/>
      <c r="Y681" s="55"/>
      <c r="Z681" s="55"/>
      <c r="AA681" s="55"/>
      <c r="AB681" s="55"/>
      <c r="AC681" s="55"/>
      <c r="AD681" s="55"/>
    </row>
    <row r="682">
      <c r="A682" s="81" t="s">
        <v>3318</v>
      </c>
      <c r="B682" s="83" t="s">
        <v>2719</v>
      </c>
      <c r="C682" s="84" t="s">
        <v>3319</v>
      </c>
      <c r="D682" s="83" t="s">
        <v>37</v>
      </c>
      <c r="E682" s="105" t="s">
        <v>3291</v>
      </c>
      <c r="F682" s="86" t="s">
        <v>2969</v>
      </c>
      <c r="G682" s="25" t="str">
        <f t="shared" si="91"/>
        <v>14.540432</v>
      </c>
      <c r="H682" s="25" t="s">
        <v>5505</v>
      </c>
      <c r="I682" s="81">
        <v>4.0</v>
      </c>
      <c r="J682" s="81">
        <v>4.0</v>
      </c>
      <c r="K682" s="81">
        <v>0.0</v>
      </c>
      <c r="L682" s="81">
        <v>0.0</v>
      </c>
      <c r="M682" s="81">
        <v>0.0</v>
      </c>
      <c r="N682" s="81">
        <v>0.0</v>
      </c>
      <c r="O682" s="81">
        <v>0.0</v>
      </c>
      <c r="P682" s="55">
        <f t="shared" si="94"/>
        <v>0</v>
      </c>
      <c r="Q682" s="176">
        <f t="shared" si="3"/>
        <v>4</v>
      </c>
      <c r="R682" s="55"/>
      <c r="S682" s="55"/>
      <c r="T682" s="55"/>
      <c r="U682" s="55"/>
      <c r="V682" s="55"/>
      <c r="W682" s="55"/>
      <c r="X682" s="55"/>
      <c r="Y682" s="55"/>
      <c r="Z682" s="55"/>
      <c r="AA682" s="55"/>
      <c r="AB682" s="55"/>
      <c r="AC682" s="55"/>
      <c r="AD682" s="55"/>
      <c r="AE682" s="55"/>
      <c r="AF682" s="55"/>
      <c r="AG682" s="55"/>
      <c r="AH682" s="55"/>
      <c r="AI682" s="55"/>
      <c r="AJ682" s="55"/>
    </row>
    <row r="683">
      <c r="A683" s="11" t="s">
        <v>1177</v>
      </c>
      <c r="B683" s="11" t="s">
        <v>35</v>
      </c>
      <c r="C683" s="12" t="s">
        <v>1178</v>
      </c>
      <c r="D683" s="11" t="s">
        <v>37</v>
      </c>
      <c r="E683" s="11" t="s">
        <v>1179</v>
      </c>
      <c r="F683" s="14" t="s">
        <v>1028</v>
      </c>
      <c r="G683" s="14" t="str">
        <f t="shared" si="91"/>
        <v>32.983333</v>
      </c>
      <c r="H683" s="14" t="s">
        <v>5546</v>
      </c>
      <c r="I683" s="11">
        <v>12.0</v>
      </c>
      <c r="J683" s="11">
        <v>12.0</v>
      </c>
      <c r="K683" s="11">
        <v>0.0</v>
      </c>
      <c r="L683" s="11">
        <v>0.0</v>
      </c>
      <c r="M683" s="11">
        <v>0.0</v>
      </c>
      <c r="N683" s="11">
        <v>0.0</v>
      </c>
      <c r="O683" s="11">
        <v>0.0</v>
      </c>
      <c r="P683" s="55">
        <f t="shared" si="94"/>
        <v>0</v>
      </c>
      <c r="Q683" s="176">
        <f t="shared" si="3"/>
        <v>12</v>
      </c>
      <c r="R683" s="11"/>
      <c r="S683" s="11"/>
    </row>
    <row r="684">
      <c r="A684" s="11" t="s">
        <v>1181</v>
      </c>
      <c r="B684" s="11" t="s">
        <v>35</v>
      </c>
      <c r="C684" s="12" t="s">
        <v>1178</v>
      </c>
      <c r="D684" s="11" t="s">
        <v>37</v>
      </c>
      <c r="E684" s="11" t="s">
        <v>1183</v>
      </c>
      <c r="F684" s="14" t="s">
        <v>273</v>
      </c>
      <c r="G684" s="14" t="str">
        <f t="shared" si="91"/>
        <v>34.08218</v>
      </c>
      <c r="H684" s="14" t="s">
        <v>5413</v>
      </c>
      <c r="I684" s="11">
        <v>19.0</v>
      </c>
      <c r="J684" s="11">
        <v>19.0</v>
      </c>
      <c r="K684" s="11">
        <v>0.0</v>
      </c>
      <c r="L684" s="11">
        <v>0.0</v>
      </c>
      <c r="M684" s="11">
        <v>0.0</v>
      </c>
      <c r="N684" s="11">
        <v>0.0</v>
      </c>
      <c r="O684" s="11">
        <v>0.0</v>
      </c>
      <c r="P684" s="55">
        <f t="shared" si="94"/>
        <v>0</v>
      </c>
      <c r="Q684" s="176">
        <f t="shared" si="3"/>
        <v>19</v>
      </c>
      <c r="R684" s="11"/>
      <c r="S684" s="11"/>
    </row>
    <row r="685">
      <c r="A685" s="11" t="s">
        <v>1185</v>
      </c>
      <c r="B685" s="11" t="s">
        <v>35</v>
      </c>
      <c r="C685" s="12" t="s">
        <v>1178</v>
      </c>
      <c r="D685" s="11" t="s">
        <v>37</v>
      </c>
      <c r="E685" s="11" t="s">
        <v>1186</v>
      </c>
      <c r="F685" s="14" t="s">
        <v>1050</v>
      </c>
      <c r="G685" s="14" t="str">
        <f t="shared" si="91"/>
        <v>34.195889</v>
      </c>
      <c r="H685" s="14" t="s">
        <v>5552</v>
      </c>
      <c r="I685" s="11">
        <v>11.0</v>
      </c>
      <c r="J685" s="11">
        <v>11.0</v>
      </c>
      <c r="K685" s="11">
        <v>0.0</v>
      </c>
      <c r="L685" s="11">
        <v>0.0</v>
      </c>
      <c r="M685" s="11">
        <v>0.0</v>
      </c>
      <c r="N685" s="11">
        <v>0.0</v>
      </c>
      <c r="O685" s="11">
        <v>3.0</v>
      </c>
      <c r="P685" s="55">
        <f t="shared" si="94"/>
        <v>0</v>
      </c>
      <c r="Q685" s="176">
        <f t="shared" si="3"/>
        <v>11</v>
      </c>
      <c r="R685" s="11"/>
      <c r="S685" s="11"/>
    </row>
    <row r="686">
      <c r="A686" s="11" t="s">
        <v>2200</v>
      </c>
      <c r="B686" s="11" t="s">
        <v>35</v>
      </c>
      <c r="C686" s="12" t="s">
        <v>2201</v>
      </c>
      <c r="D686" s="11" t="s">
        <v>1537</v>
      </c>
      <c r="E686" s="11" t="s">
        <v>170</v>
      </c>
      <c r="F686" s="14" t="s">
        <v>160</v>
      </c>
      <c r="G686" s="14" t="str">
        <f t="shared" si="91"/>
        <v>34.846589</v>
      </c>
      <c r="H686" s="14" t="s">
        <v>5397</v>
      </c>
      <c r="I686" s="11">
        <v>0.0</v>
      </c>
      <c r="J686" s="11">
        <v>1.0</v>
      </c>
      <c r="K686" s="11">
        <v>0.0</v>
      </c>
      <c r="L686" s="11">
        <v>0.0</v>
      </c>
      <c r="M686" s="11">
        <v>0.0</v>
      </c>
      <c r="N686" s="11">
        <v>0.0</v>
      </c>
      <c r="O686" s="11">
        <v>0.0</v>
      </c>
      <c r="P686" s="183">
        <v>0.0</v>
      </c>
      <c r="Q686" s="176">
        <f t="shared" si="3"/>
        <v>1</v>
      </c>
      <c r="R686" s="19"/>
      <c r="S686" s="11"/>
    </row>
    <row r="687">
      <c r="A687" s="81" t="s">
        <v>2999</v>
      </c>
      <c r="B687" s="83" t="s">
        <v>2719</v>
      </c>
      <c r="C687" s="84" t="s">
        <v>3000</v>
      </c>
      <c r="D687" s="83" t="s">
        <v>37</v>
      </c>
      <c r="E687" s="105" t="s">
        <v>2828</v>
      </c>
      <c r="F687" s="86" t="s">
        <v>2827</v>
      </c>
      <c r="G687" s="25" t="str">
        <f t="shared" si="91"/>
        <v>14.061619</v>
      </c>
      <c r="H687" s="25" t="s">
        <v>5458</v>
      </c>
      <c r="I687" s="81">
        <v>3.0</v>
      </c>
      <c r="J687" s="81">
        <v>13.0</v>
      </c>
      <c r="K687" s="81">
        <v>0.0</v>
      </c>
      <c r="L687" s="81">
        <v>0.0</v>
      </c>
      <c r="M687" s="81">
        <v>0.0</v>
      </c>
      <c r="N687" s="81">
        <v>0.0</v>
      </c>
      <c r="O687" s="81">
        <v>7.0</v>
      </c>
      <c r="P687" s="55">
        <f t="shared" ref="P687:P689" si="95">L687/J687</f>
        <v>0</v>
      </c>
      <c r="Q687" s="176">
        <f t="shared" si="3"/>
        <v>13</v>
      </c>
      <c r="R687" s="55"/>
      <c r="S687" s="55"/>
      <c r="T687" s="55"/>
      <c r="U687" s="55"/>
      <c r="V687" s="55"/>
      <c r="W687" s="55"/>
      <c r="X687" s="55"/>
      <c r="Y687" s="55"/>
      <c r="Z687" s="55"/>
      <c r="AA687" s="55"/>
      <c r="AB687" s="55"/>
      <c r="AC687" s="55"/>
      <c r="AD687" s="55"/>
      <c r="AE687" s="55"/>
      <c r="AF687" s="55"/>
      <c r="AG687" s="55"/>
      <c r="AH687" s="55"/>
      <c r="AI687" s="55"/>
      <c r="AJ687" s="55"/>
    </row>
    <row r="688">
      <c r="A688" s="11" t="s">
        <v>380</v>
      </c>
      <c r="B688" s="11" t="s">
        <v>35</v>
      </c>
      <c r="C688" s="12" t="s">
        <v>381</v>
      </c>
      <c r="D688" s="11" t="s">
        <v>37</v>
      </c>
      <c r="E688" s="11" t="s">
        <v>384</v>
      </c>
      <c r="F688" s="14" t="s">
        <v>383</v>
      </c>
      <c r="G688" s="14" t="str">
        <f t="shared" si="91"/>
        <v>34.516667</v>
      </c>
      <c r="H688" s="14" t="s">
        <v>5583</v>
      </c>
      <c r="I688" s="11">
        <v>12.0</v>
      </c>
      <c r="J688" s="11">
        <v>12.0</v>
      </c>
      <c r="K688" s="11">
        <v>0.0</v>
      </c>
      <c r="L688" s="11">
        <v>0.0</v>
      </c>
      <c r="M688" s="11">
        <v>0.0</v>
      </c>
      <c r="N688" s="11">
        <v>0.0</v>
      </c>
      <c r="O688" s="11">
        <v>0.0</v>
      </c>
      <c r="P688" s="55">
        <f t="shared" si="95"/>
        <v>0</v>
      </c>
      <c r="Q688" s="176">
        <f t="shared" si="3"/>
        <v>12</v>
      </c>
      <c r="R688" s="11"/>
      <c r="S688" s="11"/>
    </row>
    <row r="689">
      <c r="A689" s="11" t="s">
        <v>386</v>
      </c>
      <c r="B689" s="11" t="s">
        <v>35</v>
      </c>
      <c r="C689" s="12" t="s">
        <v>381</v>
      </c>
      <c r="D689" s="11" t="s">
        <v>37</v>
      </c>
      <c r="E689" s="11" t="s">
        <v>388</v>
      </c>
      <c r="F689" s="14" t="s">
        <v>295</v>
      </c>
      <c r="G689" s="14" t="str">
        <f t="shared" si="91"/>
        <v>34.920175</v>
      </c>
      <c r="H689" s="14" t="s">
        <v>5470</v>
      </c>
      <c r="I689" s="11">
        <v>1.0</v>
      </c>
      <c r="J689" s="11">
        <v>1.0</v>
      </c>
      <c r="K689" s="11">
        <v>0.0</v>
      </c>
      <c r="L689" s="11">
        <v>0.0</v>
      </c>
      <c r="M689" s="11">
        <v>0.0</v>
      </c>
      <c r="N689" s="11">
        <v>0.0</v>
      </c>
      <c r="O689" s="11">
        <v>0.0</v>
      </c>
      <c r="P689" s="55">
        <f t="shared" si="95"/>
        <v>0</v>
      </c>
      <c r="Q689" s="176">
        <f t="shared" si="3"/>
        <v>1</v>
      </c>
      <c r="R689" s="11"/>
      <c r="S689" s="11"/>
    </row>
    <row r="690">
      <c r="A690" s="11" t="s">
        <v>390</v>
      </c>
      <c r="B690" s="11" t="s">
        <v>35</v>
      </c>
      <c r="C690" s="12" t="s">
        <v>381</v>
      </c>
      <c r="D690" s="11" t="s">
        <v>37</v>
      </c>
      <c r="E690" s="11" t="s">
        <v>391</v>
      </c>
      <c r="F690" s="14" t="s">
        <v>66</v>
      </c>
      <c r="G690" s="14" t="str">
        <f t="shared" si="91"/>
        <v>34.872898</v>
      </c>
      <c r="H690" s="14" t="s">
        <v>5403</v>
      </c>
      <c r="I690" s="11">
        <v>0.0</v>
      </c>
      <c r="J690" s="11">
        <v>0.0</v>
      </c>
      <c r="K690" s="11">
        <v>0.0</v>
      </c>
      <c r="L690" s="11">
        <v>0.0</v>
      </c>
      <c r="M690" s="11">
        <v>0.0</v>
      </c>
      <c r="N690" s="11">
        <v>0.0</v>
      </c>
      <c r="O690" s="11">
        <v>0.0</v>
      </c>
      <c r="P690" s="183">
        <v>0.0</v>
      </c>
      <c r="Q690" s="176">
        <f t="shared" si="3"/>
        <v>0</v>
      </c>
      <c r="R690" s="11"/>
      <c r="S690" s="11"/>
    </row>
    <row r="691">
      <c r="A691" s="81" t="s">
        <v>3419</v>
      </c>
      <c r="B691" s="83" t="s">
        <v>2719</v>
      </c>
      <c r="C691" s="84" t="s">
        <v>3420</v>
      </c>
      <c r="D691" s="83" t="s">
        <v>37</v>
      </c>
      <c r="E691" s="86" t="s">
        <v>2748</v>
      </c>
      <c r="F691" s="86" t="s">
        <v>2743</v>
      </c>
      <c r="G691" s="25" t="str">
        <f t="shared" si="91"/>
        <v>14.754630</v>
      </c>
      <c r="H691" s="25" t="s">
        <v>5393</v>
      </c>
      <c r="I691" s="81">
        <v>2.0</v>
      </c>
      <c r="J691" s="81">
        <v>3.0</v>
      </c>
      <c r="K691" s="81">
        <v>0.0</v>
      </c>
      <c r="L691" s="81">
        <v>0.0</v>
      </c>
      <c r="M691" s="81">
        <v>0.0</v>
      </c>
      <c r="N691" s="81">
        <v>0.0</v>
      </c>
      <c r="O691" s="81">
        <v>0.0</v>
      </c>
      <c r="P691" s="55">
        <f t="shared" ref="P691:P695" si="96">L691/J691</f>
        <v>0</v>
      </c>
      <c r="Q691" s="176">
        <f t="shared" si="3"/>
        <v>3</v>
      </c>
      <c r="R691" s="55"/>
      <c r="S691" s="55"/>
      <c r="T691" s="55"/>
      <c r="U691" s="55"/>
      <c r="V691" s="55"/>
      <c r="W691" s="55"/>
      <c r="X691" s="55"/>
      <c r="Y691" s="55"/>
      <c r="Z691" s="55"/>
      <c r="AA691" s="55"/>
      <c r="AB691" s="55"/>
      <c r="AC691" s="55"/>
      <c r="AD691" s="55"/>
      <c r="AE691" s="55"/>
      <c r="AF691" s="55"/>
      <c r="AG691" s="55"/>
      <c r="AH691" s="55"/>
      <c r="AI691" s="55"/>
      <c r="AJ691" s="55"/>
    </row>
    <row r="692">
      <c r="A692" s="20" t="s">
        <v>2509</v>
      </c>
      <c r="B692" s="21" t="s">
        <v>2301</v>
      </c>
      <c r="C692" s="22" t="s">
        <v>2510</v>
      </c>
      <c r="D692" s="21" t="s">
        <v>1537</v>
      </c>
      <c r="E692" s="20" t="s">
        <v>2512</v>
      </c>
      <c r="F692" s="21" t="s">
        <v>2465</v>
      </c>
      <c r="G692" s="25" t="str">
        <f t="shared" si="91"/>
        <v>0.224021</v>
      </c>
      <c r="H692" s="25" t="s">
        <v>5514</v>
      </c>
      <c r="I692" s="20">
        <v>10.0</v>
      </c>
      <c r="J692" s="20">
        <v>13.0</v>
      </c>
      <c r="K692" s="20">
        <v>0.0</v>
      </c>
      <c r="L692" s="20">
        <v>0.0</v>
      </c>
      <c r="M692" s="20">
        <v>0.0</v>
      </c>
      <c r="N692" s="20">
        <v>0.0</v>
      </c>
      <c r="O692" s="20">
        <v>10.0</v>
      </c>
      <c r="P692" s="55">
        <f t="shared" si="96"/>
        <v>0</v>
      </c>
      <c r="Q692" s="176">
        <f t="shared" si="3"/>
        <v>13</v>
      </c>
      <c r="R692" s="20"/>
      <c r="S692" s="20"/>
      <c r="T692" s="53"/>
      <c r="U692" s="53"/>
      <c r="V692" s="53"/>
      <c r="W692" s="53"/>
      <c r="X692" s="53"/>
      <c r="Y692" s="53"/>
    </row>
    <row r="693">
      <c r="A693" s="22" t="s">
        <v>4742</v>
      </c>
      <c r="B693" s="120" t="s">
        <v>3630</v>
      </c>
      <c r="C693" s="22" t="s">
        <v>4743</v>
      </c>
      <c r="D693" s="21" t="s">
        <v>37</v>
      </c>
      <c r="E693" s="123" t="s">
        <v>3702</v>
      </c>
      <c r="F693" s="54" t="s">
        <v>3701</v>
      </c>
      <c r="G693" s="25" t="str">
        <f t="shared" si="91"/>
        <v>32.970019</v>
      </c>
      <c r="H693" s="25" t="s">
        <v>5410</v>
      </c>
      <c r="I693" s="123">
        <v>4.0</v>
      </c>
      <c r="J693" s="123">
        <v>6.0</v>
      </c>
      <c r="K693" s="123">
        <v>0.0</v>
      </c>
      <c r="L693" s="123">
        <v>3.0</v>
      </c>
      <c r="M693" s="123">
        <v>0.0</v>
      </c>
      <c r="N693" s="123">
        <v>2.0</v>
      </c>
      <c r="O693" s="123">
        <v>5.0</v>
      </c>
      <c r="P693" s="55">
        <f t="shared" si="96"/>
        <v>0.5</v>
      </c>
      <c r="Q693" s="176">
        <f t="shared" si="3"/>
        <v>1</v>
      </c>
      <c r="R693" s="126"/>
      <c r="S693" s="22"/>
      <c r="T693" s="55"/>
      <c r="U693" s="55"/>
      <c r="V693" s="55"/>
      <c r="W693" s="55"/>
      <c r="X693" s="55"/>
      <c r="Y693" s="55"/>
      <c r="Z693" s="55"/>
      <c r="AA693" s="55"/>
      <c r="AB693" s="55"/>
      <c r="AC693" s="55"/>
      <c r="AD693" s="55"/>
    </row>
    <row r="694">
      <c r="A694" s="11" t="s">
        <v>393</v>
      </c>
      <c r="B694" s="11" t="s">
        <v>35</v>
      </c>
      <c r="C694" s="12" t="s">
        <v>394</v>
      </c>
      <c r="D694" s="11" t="s">
        <v>37</v>
      </c>
      <c r="E694" s="11" t="s">
        <v>396</v>
      </c>
      <c r="F694" s="14" t="s">
        <v>278</v>
      </c>
      <c r="G694" s="14" t="str">
        <f t="shared" si="91"/>
        <v>34.328976</v>
      </c>
      <c r="H694" s="14" t="s">
        <v>5555</v>
      </c>
      <c r="I694" s="11">
        <v>3.0</v>
      </c>
      <c r="J694" s="11">
        <v>3.0</v>
      </c>
      <c r="K694" s="11">
        <v>0.0</v>
      </c>
      <c r="L694" s="11">
        <v>0.0</v>
      </c>
      <c r="M694" s="11">
        <v>0.0</v>
      </c>
      <c r="N694" s="11">
        <v>0.0</v>
      </c>
      <c r="O694" s="11">
        <v>0.0</v>
      </c>
      <c r="P694" s="55">
        <f t="shared" si="96"/>
        <v>0</v>
      </c>
      <c r="Q694" s="176">
        <f t="shared" si="3"/>
        <v>3</v>
      </c>
      <c r="R694" s="11"/>
      <c r="S694" s="11"/>
    </row>
    <row r="695">
      <c r="A695" s="11" t="s">
        <v>1188</v>
      </c>
      <c r="B695" s="11" t="s">
        <v>35</v>
      </c>
      <c r="C695" s="12" t="s">
        <v>1189</v>
      </c>
      <c r="D695" s="11" t="s">
        <v>37</v>
      </c>
      <c r="E695" s="11" t="s">
        <v>956</v>
      </c>
      <c r="F695" s="14" t="s">
        <v>228</v>
      </c>
      <c r="G695" s="14" t="str">
        <f t="shared" si="91"/>
        <v>34.263148</v>
      </c>
      <c r="H695" s="14" t="s">
        <v>5501</v>
      </c>
      <c r="I695" s="11">
        <v>12.0</v>
      </c>
      <c r="J695" s="11">
        <v>12.0</v>
      </c>
      <c r="K695" s="11">
        <v>0.0</v>
      </c>
      <c r="L695" s="11">
        <v>0.0</v>
      </c>
      <c r="M695" s="11">
        <v>0.0</v>
      </c>
      <c r="N695" s="11">
        <v>0.0</v>
      </c>
      <c r="O695" s="11">
        <v>0.0</v>
      </c>
      <c r="P695" s="55">
        <f t="shared" si="96"/>
        <v>0</v>
      </c>
      <c r="Q695" s="176">
        <f t="shared" si="3"/>
        <v>12</v>
      </c>
      <c r="R695" s="11"/>
      <c r="S695" s="11"/>
    </row>
    <row r="696">
      <c r="A696" s="20" t="s">
        <v>2357</v>
      </c>
      <c r="B696" s="21" t="s">
        <v>2301</v>
      </c>
      <c r="C696" s="22" t="s">
        <v>2358</v>
      </c>
      <c r="D696" s="21" t="s">
        <v>37</v>
      </c>
      <c r="E696" s="20" t="s">
        <v>2361</v>
      </c>
      <c r="F696" s="21" t="s">
        <v>2360</v>
      </c>
      <c r="G696" s="25" t="str">
        <f t="shared" si="91"/>
        <v>1.960222</v>
      </c>
      <c r="H696" s="25" t="s">
        <v>5584</v>
      </c>
      <c r="I696" s="20">
        <v>0.0</v>
      </c>
      <c r="J696" s="20">
        <v>0.0</v>
      </c>
      <c r="K696" s="20">
        <v>0.0</v>
      </c>
      <c r="L696" s="20">
        <v>0.0</v>
      </c>
      <c r="M696" s="20">
        <v>0.0</v>
      </c>
      <c r="N696" s="20">
        <v>0.0</v>
      </c>
      <c r="O696" s="20">
        <v>0.0</v>
      </c>
      <c r="P696" s="183">
        <v>0.0</v>
      </c>
      <c r="Q696" s="176">
        <f t="shared" si="3"/>
        <v>0</v>
      </c>
      <c r="R696" s="20"/>
      <c r="S696" s="20"/>
      <c r="T696" s="53"/>
      <c r="U696" s="53"/>
      <c r="V696" s="53"/>
      <c r="W696" s="53"/>
      <c r="X696" s="53"/>
      <c r="Y696" s="53"/>
    </row>
    <row r="697">
      <c r="A697" s="22" t="s">
        <v>4956</v>
      </c>
      <c r="B697" s="120" t="s">
        <v>3630</v>
      </c>
      <c r="C697" s="22" t="s">
        <v>4957</v>
      </c>
      <c r="D697" s="21" t="s">
        <v>37</v>
      </c>
      <c r="E697" s="123" t="s">
        <v>4265</v>
      </c>
      <c r="F697" s="54" t="s">
        <v>3648</v>
      </c>
      <c r="G697" s="25" t="str">
        <f t="shared" si="91"/>
        <v>32.943065</v>
      </c>
      <c r="H697" s="25" t="s">
        <v>5399</v>
      </c>
      <c r="I697" s="123">
        <v>13.0</v>
      </c>
      <c r="J697" s="123">
        <v>24.0</v>
      </c>
      <c r="K697" s="123">
        <v>3.0</v>
      </c>
      <c r="L697" s="123">
        <v>18.0</v>
      </c>
      <c r="M697" s="123">
        <v>0.0</v>
      </c>
      <c r="N697" s="123">
        <v>0.0</v>
      </c>
      <c r="O697" s="123">
        <v>2.0</v>
      </c>
      <c r="P697" s="55">
        <f t="shared" ref="P697:P700" si="97">L697/J697</f>
        <v>0.75</v>
      </c>
      <c r="Q697" s="176">
        <f t="shared" si="3"/>
        <v>6</v>
      </c>
      <c r="R697" s="126"/>
      <c r="S697" s="22"/>
      <c r="T697" s="55"/>
      <c r="U697" s="55"/>
      <c r="V697" s="55"/>
      <c r="W697" s="55"/>
      <c r="X697" s="55"/>
      <c r="Y697" s="55"/>
      <c r="Z697" s="55"/>
      <c r="AA697" s="55"/>
      <c r="AB697" s="55"/>
      <c r="AC697" s="55"/>
      <c r="AD697" s="55"/>
    </row>
    <row r="698">
      <c r="A698" s="11" t="s">
        <v>398</v>
      </c>
      <c r="B698" s="11" t="s">
        <v>35</v>
      </c>
      <c r="C698" s="12" t="s">
        <v>399</v>
      </c>
      <c r="D698" s="11" t="s">
        <v>37</v>
      </c>
      <c r="E698" s="11" t="s">
        <v>274</v>
      </c>
      <c r="F698" s="14" t="s">
        <v>273</v>
      </c>
      <c r="G698" s="14" t="str">
        <f t="shared" si="91"/>
        <v>34.08218</v>
      </c>
      <c r="H698" s="14" t="s">
        <v>5413</v>
      </c>
      <c r="I698" s="11">
        <v>12.0</v>
      </c>
      <c r="J698" s="11">
        <v>12.0</v>
      </c>
      <c r="K698" s="11">
        <v>0.0</v>
      </c>
      <c r="L698" s="11">
        <v>0.0</v>
      </c>
      <c r="M698" s="11">
        <v>0.0</v>
      </c>
      <c r="N698" s="11">
        <v>0.0</v>
      </c>
      <c r="O698" s="11">
        <v>0.0</v>
      </c>
      <c r="P698" s="55">
        <f t="shared" si="97"/>
        <v>0</v>
      </c>
      <c r="Q698" s="176">
        <f t="shared" si="3"/>
        <v>12</v>
      </c>
      <c r="R698" s="11"/>
      <c r="S698" s="11"/>
    </row>
    <row r="699">
      <c r="A699" s="11" t="s">
        <v>402</v>
      </c>
      <c r="B699" s="11" t="s">
        <v>35</v>
      </c>
      <c r="C699" s="12" t="s">
        <v>399</v>
      </c>
      <c r="D699" s="11" t="s">
        <v>37</v>
      </c>
      <c r="E699" s="11" t="s">
        <v>274</v>
      </c>
      <c r="F699" s="14" t="s">
        <v>273</v>
      </c>
      <c r="G699" s="14" t="str">
        <f t="shared" si="91"/>
        <v>34.08218</v>
      </c>
      <c r="H699" s="14" t="s">
        <v>5413</v>
      </c>
      <c r="I699" s="11">
        <v>13.0</v>
      </c>
      <c r="J699" s="11">
        <v>37.0</v>
      </c>
      <c r="K699" s="11">
        <v>0.0</v>
      </c>
      <c r="L699" s="11">
        <v>0.0</v>
      </c>
      <c r="M699" s="11">
        <v>0.0</v>
      </c>
      <c r="N699" s="11">
        <v>0.0</v>
      </c>
      <c r="O699" s="11">
        <v>0.0</v>
      </c>
      <c r="P699" s="55">
        <f t="shared" si="97"/>
        <v>0</v>
      </c>
      <c r="Q699" s="176">
        <f t="shared" si="3"/>
        <v>37</v>
      </c>
      <c r="R699" s="11"/>
      <c r="S699" s="11"/>
    </row>
    <row r="700">
      <c r="A700" s="22" t="s">
        <v>3987</v>
      </c>
      <c r="B700" s="120" t="s">
        <v>3630</v>
      </c>
      <c r="C700" s="22" t="s">
        <v>3988</v>
      </c>
      <c r="D700" s="21" t="s">
        <v>37</v>
      </c>
      <c r="E700" s="123" t="s">
        <v>3722</v>
      </c>
      <c r="F700" s="54" t="s">
        <v>3721</v>
      </c>
      <c r="G700" s="25" t="str">
        <f t="shared" si="91"/>
        <v>32.626574</v>
      </c>
      <c r="H700" s="25" t="s">
        <v>5502</v>
      </c>
      <c r="I700" s="123">
        <v>14.0</v>
      </c>
      <c r="J700" s="123">
        <v>18.0</v>
      </c>
      <c r="K700" s="123">
        <v>0.0</v>
      </c>
      <c r="L700" s="123">
        <v>0.0</v>
      </c>
      <c r="M700" s="123">
        <v>0.0</v>
      </c>
      <c r="N700" s="123">
        <v>0.0</v>
      </c>
      <c r="O700" s="123">
        <v>10.0</v>
      </c>
      <c r="P700" s="55">
        <f t="shared" si="97"/>
        <v>0</v>
      </c>
      <c r="Q700" s="176">
        <f t="shared" si="3"/>
        <v>18</v>
      </c>
      <c r="R700" s="126"/>
      <c r="S700" s="22"/>
      <c r="T700" s="55"/>
      <c r="U700" s="55"/>
      <c r="V700" s="55"/>
      <c r="W700" s="55"/>
      <c r="X700" s="55"/>
      <c r="Y700" s="55"/>
      <c r="Z700" s="55"/>
      <c r="AA700" s="55"/>
      <c r="AB700" s="55"/>
      <c r="AC700" s="55"/>
      <c r="AD700" s="55"/>
    </row>
    <row r="701">
      <c r="A701" s="11" t="s">
        <v>404</v>
      </c>
      <c r="B701" s="11" t="s">
        <v>35</v>
      </c>
      <c r="C701" s="12" t="s">
        <v>405</v>
      </c>
      <c r="D701" s="11" t="s">
        <v>37</v>
      </c>
      <c r="E701" s="11" t="s">
        <v>274</v>
      </c>
      <c r="F701" s="14" t="s">
        <v>273</v>
      </c>
      <c r="G701" s="14" t="str">
        <f t="shared" si="91"/>
        <v>34.08218</v>
      </c>
      <c r="H701" s="14" t="s">
        <v>5413</v>
      </c>
      <c r="I701" s="11">
        <v>11.0</v>
      </c>
      <c r="J701" s="11">
        <v>49.0</v>
      </c>
      <c r="K701" s="11">
        <v>0.0</v>
      </c>
      <c r="L701" s="11">
        <v>0.0</v>
      </c>
      <c r="M701" s="11">
        <v>0.0</v>
      </c>
      <c r="N701" s="11">
        <v>0.0</v>
      </c>
      <c r="O701" s="11">
        <v>0.0</v>
      </c>
      <c r="P701" s="183">
        <v>0.0</v>
      </c>
      <c r="Q701" s="176">
        <f t="shared" si="3"/>
        <v>49</v>
      </c>
      <c r="R701" s="11"/>
      <c r="S701" s="11"/>
    </row>
    <row r="702">
      <c r="A702" s="11" t="s">
        <v>407</v>
      </c>
      <c r="B702" s="11" t="s">
        <v>35</v>
      </c>
      <c r="C702" s="12" t="s">
        <v>405</v>
      </c>
      <c r="D702" s="11" t="s">
        <v>37</v>
      </c>
      <c r="E702" s="11" t="s">
        <v>274</v>
      </c>
      <c r="F702" s="14" t="s">
        <v>273</v>
      </c>
      <c r="G702" s="14" t="str">
        <f t="shared" si="91"/>
        <v>34.08218</v>
      </c>
      <c r="H702" s="14" t="s">
        <v>5413</v>
      </c>
      <c r="I702" s="11">
        <v>18.0</v>
      </c>
      <c r="J702" s="11">
        <v>18.0</v>
      </c>
      <c r="K702" s="11">
        <v>0.0</v>
      </c>
      <c r="L702" s="11">
        <v>0.0</v>
      </c>
      <c r="M702" s="11">
        <v>0.0</v>
      </c>
      <c r="N702" s="11">
        <v>0.0</v>
      </c>
      <c r="O702" s="11">
        <v>0.0</v>
      </c>
      <c r="P702" s="55">
        <f>L702/J702</f>
        <v>0</v>
      </c>
      <c r="Q702" s="176">
        <f t="shared" si="3"/>
        <v>18</v>
      </c>
      <c r="R702" s="11"/>
      <c r="S702" s="11"/>
    </row>
    <row r="703">
      <c r="A703" s="11" t="s">
        <v>409</v>
      </c>
      <c r="B703" s="11" t="s">
        <v>35</v>
      </c>
      <c r="C703" s="12" t="s">
        <v>405</v>
      </c>
      <c r="D703" s="11" t="s">
        <v>37</v>
      </c>
      <c r="E703" s="11" t="s">
        <v>411</v>
      </c>
      <c r="F703" s="14" t="s">
        <v>410</v>
      </c>
      <c r="G703" s="14" t="str">
        <f t="shared" si="91"/>
        <v>34.092630</v>
      </c>
      <c r="H703" s="14" t="s">
        <v>5429</v>
      </c>
      <c r="I703" s="11">
        <v>25.0</v>
      </c>
      <c r="J703" s="11">
        <v>25.0</v>
      </c>
      <c r="K703" s="11">
        <v>0.0</v>
      </c>
      <c r="L703" s="11">
        <v>0.0</v>
      </c>
      <c r="M703" s="11">
        <v>0.0</v>
      </c>
      <c r="N703" s="11">
        <v>0.0</v>
      </c>
      <c r="O703" s="11">
        <v>0.0</v>
      </c>
      <c r="P703" s="183">
        <v>0.0</v>
      </c>
      <c r="Q703" s="176">
        <f t="shared" si="3"/>
        <v>25</v>
      </c>
      <c r="R703" s="11"/>
      <c r="S703" s="11"/>
    </row>
    <row r="704">
      <c r="A704" s="11" t="s">
        <v>413</v>
      </c>
      <c r="B704" s="11" t="s">
        <v>35</v>
      </c>
      <c r="C704" s="12" t="s">
        <v>405</v>
      </c>
      <c r="D704" s="11" t="s">
        <v>37</v>
      </c>
      <c r="E704" s="11" t="s">
        <v>229</v>
      </c>
      <c r="F704" s="14" t="s">
        <v>228</v>
      </c>
      <c r="G704" s="14" t="str">
        <f t="shared" si="91"/>
        <v>34.263148</v>
      </c>
      <c r="H704" s="14" t="s">
        <v>5501</v>
      </c>
      <c r="I704" s="11">
        <v>4.0</v>
      </c>
      <c r="J704" s="11">
        <v>4.0</v>
      </c>
      <c r="K704" s="11">
        <v>0.0</v>
      </c>
      <c r="L704" s="11">
        <v>0.0</v>
      </c>
      <c r="M704" s="11">
        <v>0.0</v>
      </c>
      <c r="N704" s="11">
        <v>0.0</v>
      </c>
      <c r="O704" s="11">
        <v>2.0</v>
      </c>
      <c r="P704" s="55">
        <f t="shared" ref="P704:P710" si="98">L704/J704</f>
        <v>0</v>
      </c>
      <c r="Q704" s="176">
        <f t="shared" si="3"/>
        <v>4</v>
      </c>
      <c r="R704" s="11"/>
      <c r="S704" s="11"/>
    </row>
    <row r="705">
      <c r="A705" s="11" t="s">
        <v>1749</v>
      </c>
      <c r="B705" s="11" t="s">
        <v>35</v>
      </c>
      <c r="C705" s="12" t="s">
        <v>1750</v>
      </c>
      <c r="D705" s="11" t="s">
        <v>1537</v>
      </c>
      <c r="E705" s="11" t="s">
        <v>1752</v>
      </c>
      <c r="F705" s="14" t="s">
        <v>215</v>
      </c>
      <c r="G705" s="14" t="str">
        <f t="shared" si="91"/>
        <v>34.171831</v>
      </c>
      <c r="H705" s="14" t="s">
        <v>5430</v>
      </c>
      <c r="I705" s="11">
        <v>14.0</v>
      </c>
      <c r="J705" s="11">
        <v>14.0</v>
      </c>
      <c r="K705" s="11">
        <v>0.0</v>
      </c>
      <c r="L705" s="11">
        <v>0.0</v>
      </c>
      <c r="M705" s="11">
        <v>0.0</v>
      </c>
      <c r="N705" s="11">
        <v>0.0</v>
      </c>
      <c r="O705" s="11">
        <v>11.0</v>
      </c>
      <c r="P705" s="55">
        <f t="shared" si="98"/>
        <v>0</v>
      </c>
      <c r="Q705" s="176">
        <f t="shared" si="3"/>
        <v>14</v>
      </c>
      <c r="R705" s="19"/>
      <c r="S705" s="11"/>
    </row>
    <row r="706">
      <c r="A706" s="22" t="s">
        <v>3990</v>
      </c>
      <c r="B706" s="120" t="s">
        <v>3630</v>
      </c>
      <c r="C706" s="22" t="s">
        <v>3991</v>
      </c>
      <c r="D706" s="21" t="s">
        <v>37</v>
      </c>
      <c r="E706" s="123" t="s">
        <v>3994</v>
      </c>
      <c r="F706" s="54" t="s">
        <v>3993</v>
      </c>
      <c r="G706" s="25" t="str">
        <f t="shared" si="91"/>
        <v>32.645780</v>
      </c>
      <c r="H706" s="25" t="s">
        <v>5426</v>
      </c>
      <c r="I706" s="123">
        <v>8.0</v>
      </c>
      <c r="J706" s="123">
        <v>10.0</v>
      </c>
      <c r="K706" s="123">
        <v>0.0</v>
      </c>
      <c r="L706" s="123">
        <v>0.0</v>
      </c>
      <c r="M706" s="123">
        <v>0.0</v>
      </c>
      <c r="N706" s="123">
        <v>0.0</v>
      </c>
      <c r="O706" s="123">
        <v>5.0</v>
      </c>
      <c r="P706" s="55">
        <f t="shared" si="98"/>
        <v>0</v>
      </c>
      <c r="Q706" s="176">
        <f t="shared" si="3"/>
        <v>10</v>
      </c>
      <c r="R706" s="126"/>
      <c r="S706" s="22"/>
      <c r="T706" s="55"/>
      <c r="U706" s="55"/>
      <c r="V706" s="55"/>
      <c r="W706" s="55"/>
      <c r="X706" s="55"/>
      <c r="Y706" s="55"/>
      <c r="Z706" s="55"/>
      <c r="AA706" s="55"/>
      <c r="AB706" s="55"/>
      <c r="AC706" s="55"/>
      <c r="AD706" s="55"/>
    </row>
    <row r="707">
      <c r="A707" s="22" t="s">
        <v>3996</v>
      </c>
      <c r="B707" s="120" t="s">
        <v>3630</v>
      </c>
      <c r="C707" s="22" t="s">
        <v>3991</v>
      </c>
      <c r="D707" s="21" t="s">
        <v>37</v>
      </c>
      <c r="E707" s="123" t="s">
        <v>3994</v>
      </c>
      <c r="F707" s="54" t="s">
        <v>3993</v>
      </c>
      <c r="G707" s="25" t="str">
        <f t="shared" si="91"/>
        <v>32.645780</v>
      </c>
      <c r="H707" s="25" t="s">
        <v>5426</v>
      </c>
      <c r="I707" s="123">
        <v>35.0</v>
      </c>
      <c r="J707" s="123">
        <v>40.0</v>
      </c>
      <c r="K707" s="123">
        <v>0.0</v>
      </c>
      <c r="L707" s="123">
        <v>0.0</v>
      </c>
      <c r="M707" s="123">
        <v>0.0</v>
      </c>
      <c r="N707" s="123">
        <v>0.0</v>
      </c>
      <c r="O707" s="123">
        <v>1.0</v>
      </c>
      <c r="P707" s="55">
        <f t="shared" si="98"/>
        <v>0</v>
      </c>
      <c r="Q707" s="176">
        <f t="shared" si="3"/>
        <v>40</v>
      </c>
      <c r="R707" s="126"/>
      <c r="S707" s="22"/>
      <c r="T707" s="55"/>
      <c r="U707" s="55"/>
      <c r="V707" s="55"/>
      <c r="W707" s="55"/>
      <c r="X707" s="55"/>
      <c r="Y707" s="55"/>
      <c r="Z707" s="55"/>
      <c r="AA707" s="55"/>
      <c r="AB707" s="55"/>
      <c r="AC707" s="55"/>
      <c r="AD707" s="55"/>
    </row>
    <row r="708">
      <c r="A708" s="11" t="s">
        <v>415</v>
      </c>
      <c r="B708" s="11" t="s">
        <v>35</v>
      </c>
      <c r="C708" s="12" t="s">
        <v>416</v>
      </c>
      <c r="D708" s="11" t="s">
        <v>37</v>
      </c>
      <c r="E708" s="11" t="s">
        <v>419</v>
      </c>
      <c r="F708" s="14" t="s">
        <v>410</v>
      </c>
      <c r="G708" s="14" t="str">
        <f t="shared" si="91"/>
        <v>34.092630</v>
      </c>
      <c r="H708" s="14" t="s">
        <v>5429</v>
      </c>
      <c r="I708" s="11">
        <v>25.0</v>
      </c>
      <c r="J708" s="11">
        <v>52.0</v>
      </c>
      <c r="K708" s="11">
        <v>0.0</v>
      </c>
      <c r="L708" s="11">
        <v>0.0</v>
      </c>
      <c r="M708" s="11">
        <v>0.0</v>
      </c>
      <c r="N708" s="11">
        <v>0.0</v>
      </c>
      <c r="O708" s="11">
        <v>0.0</v>
      </c>
      <c r="P708" s="55">
        <f t="shared" si="98"/>
        <v>0</v>
      </c>
      <c r="Q708" s="176">
        <f t="shared" si="3"/>
        <v>52</v>
      </c>
      <c r="R708" s="11"/>
      <c r="S708" s="11"/>
    </row>
    <row r="709">
      <c r="A709" s="81" t="s">
        <v>3422</v>
      </c>
      <c r="B709" s="83" t="s">
        <v>2719</v>
      </c>
      <c r="C709" s="84" t="s">
        <v>1192</v>
      </c>
      <c r="D709" s="83" t="s">
        <v>37</v>
      </c>
      <c r="E709" s="86" t="s">
        <v>3425</v>
      </c>
      <c r="F709" s="86" t="s">
        <v>3424</v>
      </c>
      <c r="G709" s="25" t="str">
        <f t="shared" si="91"/>
        <v>15.552727</v>
      </c>
      <c r="H709" s="25" t="s">
        <v>5482</v>
      </c>
      <c r="I709" s="81">
        <v>1.0</v>
      </c>
      <c r="J709" s="81">
        <v>1.0</v>
      </c>
      <c r="K709" s="81">
        <v>0.0</v>
      </c>
      <c r="L709" s="81">
        <v>0.0</v>
      </c>
      <c r="M709" s="81">
        <v>0.0</v>
      </c>
      <c r="N709" s="81">
        <v>0.0</v>
      </c>
      <c r="O709" s="81">
        <v>0.0</v>
      </c>
      <c r="P709" s="55">
        <f t="shared" si="98"/>
        <v>0</v>
      </c>
      <c r="Q709" s="176">
        <f t="shared" si="3"/>
        <v>1</v>
      </c>
      <c r="R709" s="55"/>
      <c r="S709" s="55"/>
      <c r="T709" s="55"/>
      <c r="U709" s="55"/>
      <c r="V709" s="55"/>
      <c r="W709" s="55"/>
      <c r="X709" s="55"/>
      <c r="Y709" s="55"/>
      <c r="Z709" s="55"/>
      <c r="AA709" s="55"/>
      <c r="AB709" s="55"/>
      <c r="AC709" s="55"/>
      <c r="AD709" s="55"/>
      <c r="AE709" s="55"/>
      <c r="AF709" s="55"/>
      <c r="AG709" s="55"/>
      <c r="AH709" s="55"/>
      <c r="AI709" s="55"/>
      <c r="AJ709" s="55"/>
    </row>
    <row r="710">
      <c r="A710" s="11" t="s">
        <v>1191</v>
      </c>
      <c r="B710" s="11" t="s">
        <v>35</v>
      </c>
      <c r="C710" s="12" t="s">
        <v>1192</v>
      </c>
      <c r="D710" s="11" t="s">
        <v>37</v>
      </c>
      <c r="E710" s="11" t="s">
        <v>274</v>
      </c>
      <c r="F710" s="14" t="s">
        <v>273</v>
      </c>
      <c r="G710" s="14" t="str">
        <f t="shared" si="91"/>
        <v>34.08218</v>
      </c>
      <c r="H710" s="14" t="s">
        <v>5413</v>
      </c>
      <c r="I710" s="11">
        <v>16.0</v>
      </c>
      <c r="J710" s="11">
        <v>16.0</v>
      </c>
      <c r="K710" s="11">
        <v>0.0</v>
      </c>
      <c r="L710" s="11">
        <v>0.0</v>
      </c>
      <c r="M710" s="11">
        <v>0.0</v>
      </c>
      <c r="N710" s="11">
        <v>0.0</v>
      </c>
      <c r="O710" s="11">
        <v>0.0</v>
      </c>
      <c r="P710" s="55">
        <f t="shared" si="98"/>
        <v>0</v>
      </c>
      <c r="Q710" s="176">
        <f t="shared" si="3"/>
        <v>16</v>
      </c>
      <c r="R710" s="11"/>
      <c r="S710" s="11"/>
    </row>
    <row r="711">
      <c r="A711" s="11" t="s">
        <v>1753</v>
      </c>
      <c r="B711" s="11" t="s">
        <v>35</v>
      </c>
      <c r="C711" s="12" t="s">
        <v>1754</v>
      </c>
      <c r="D711" s="11" t="s">
        <v>1537</v>
      </c>
      <c r="E711" s="11" t="s">
        <v>1757</v>
      </c>
      <c r="F711" s="14" t="s">
        <v>1756</v>
      </c>
      <c r="G711" s="14" t="str">
        <f t="shared" si="91"/>
        <v>33.330066</v>
      </c>
      <c r="H711" s="14" t="s">
        <v>5406</v>
      </c>
      <c r="I711" s="11">
        <v>7.0</v>
      </c>
      <c r="J711" s="11">
        <v>7.0</v>
      </c>
      <c r="K711" s="11">
        <v>0.0</v>
      </c>
      <c r="L711" s="11">
        <v>0.0</v>
      </c>
      <c r="M711" s="11">
        <v>0.0</v>
      </c>
      <c r="N711" s="11">
        <v>0.0</v>
      </c>
      <c r="O711" s="11">
        <v>0.0</v>
      </c>
      <c r="P711" s="183">
        <v>0.0</v>
      </c>
      <c r="Q711" s="176">
        <f t="shared" si="3"/>
        <v>7</v>
      </c>
      <c r="R711" s="19"/>
      <c r="S711" s="11"/>
    </row>
    <row r="712">
      <c r="A712" s="11" t="s">
        <v>1758</v>
      </c>
      <c r="B712" s="11" t="s">
        <v>35</v>
      </c>
      <c r="C712" s="12" t="s">
        <v>1754</v>
      </c>
      <c r="D712" s="11" t="s">
        <v>1537</v>
      </c>
      <c r="E712" s="11" t="s">
        <v>1760</v>
      </c>
      <c r="F712" s="14" t="s">
        <v>1756</v>
      </c>
      <c r="G712" s="14" t="str">
        <f t="shared" si="91"/>
        <v>33.330066</v>
      </c>
      <c r="H712" s="14" t="s">
        <v>5406</v>
      </c>
      <c r="I712" s="11">
        <v>7.0</v>
      </c>
      <c r="J712" s="11">
        <v>16.0</v>
      </c>
      <c r="K712" s="11">
        <v>0.0</v>
      </c>
      <c r="L712" s="11">
        <v>1.0</v>
      </c>
      <c r="M712" s="11">
        <v>0.0</v>
      </c>
      <c r="N712" s="11">
        <v>0.0</v>
      </c>
      <c r="O712" s="11">
        <v>0.0</v>
      </c>
      <c r="P712" s="55">
        <f t="shared" ref="P712:P713" si="99">L712/J712</f>
        <v>0.0625</v>
      </c>
      <c r="Q712" s="176">
        <f t="shared" si="3"/>
        <v>15</v>
      </c>
      <c r="R712" s="19"/>
      <c r="S712" s="11"/>
    </row>
    <row r="713">
      <c r="A713" s="11" t="s">
        <v>1194</v>
      </c>
      <c r="B713" s="11" t="s">
        <v>35</v>
      </c>
      <c r="C713" s="12" t="s">
        <v>1195</v>
      </c>
      <c r="D713" s="11" t="s">
        <v>37</v>
      </c>
      <c r="E713" s="11" t="s">
        <v>931</v>
      </c>
      <c r="F713" s="14" t="s">
        <v>144</v>
      </c>
      <c r="G713" s="14" t="str">
        <f t="shared" si="91"/>
        <v>34.215777</v>
      </c>
      <c r="H713" s="14" t="s">
        <v>5453</v>
      </c>
      <c r="I713" s="11">
        <v>4.0</v>
      </c>
      <c r="J713" s="11">
        <v>8.0</v>
      </c>
      <c r="K713" s="11">
        <v>0.0</v>
      </c>
      <c r="L713" s="11">
        <v>0.0</v>
      </c>
      <c r="M713" s="11">
        <v>0.0</v>
      </c>
      <c r="N713" s="11">
        <v>0.0</v>
      </c>
      <c r="O713" s="11">
        <v>0.0</v>
      </c>
      <c r="P713" s="55">
        <f t="shared" si="99"/>
        <v>0</v>
      </c>
      <c r="Q713" s="176">
        <f t="shared" si="3"/>
        <v>8</v>
      </c>
      <c r="R713" s="11"/>
      <c r="S713" s="11"/>
    </row>
    <row r="714">
      <c r="A714" s="11" t="s">
        <v>1198</v>
      </c>
      <c r="B714" s="11" t="s">
        <v>35</v>
      </c>
      <c r="C714" s="12" t="s">
        <v>1195</v>
      </c>
      <c r="D714" s="11" t="s">
        <v>37</v>
      </c>
      <c r="E714" s="11" t="s">
        <v>956</v>
      </c>
      <c r="F714" s="14" t="s">
        <v>228</v>
      </c>
      <c r="G714" s="14" t="str">
        <f t="shared" si="91"/>
        <v>34.263148</v>
      </c>
      <c r="H714" s="14" t="s">
        <v>5501</v>
      </c>
      <c r="I714" s="11">
        <v>0.0</v>
      </c>
      <c r="J714" s="11">
        <v>0.0</v>
      </c>
      <c r="K714" s="11">
        <v>0.0</v>
      </c>
      <c r="L714" s="11">
        <v>0.0</v>
      </c>
      <c r="M714" s="11">
        <v>0.0</v>
      </c>
      <c r="N714" s="11">
        <v>0.0</v>
      </c>
      <c r="O714" s="11">
        <v>0.0</v>
      </c>
      <c r="P714" s="183">
        <v>0.0</v>
      </c>
      <c r="Q714" s="176">
        <f t="shared" si="3"/>
        <v>0</v>
      </c>
      <c r="R714" s="11"/>
      <c r="S714" s="11"/>
    </row>
    <row r="715">
      <c r="A715" s="11" t="s">
        <v>1762</v>
      </c>
      <c r="B715" s="11" t="s">
        <v>35</v>
      </c>
      <c r="C715" s="12" t="s">
        <v>1763</v>
      </c>
      <c r="D715" s="11" t="s">
        <v>1537</v>
      </c>
      <c r="E715" s="11" t="s">
        <v>1767</v>
      </c>
      <c r="F715" s="14" t="s">
        <v>1766</v>
      </c>
      <c r="G715" s="14" t="str">
        <f t="shared" si="91"/>
        <v>34.689768</v>
      </c>
      <c r="H715" s="14" t="s">
        <v>5585</v>
      </c>
      <c r="I715" s="11">
        <v>2.0</v>
      </c>
      <c r="J715" s="11">
        <v>2.0</v>
      </c>
      <c r="K715" s="11">
        <v>0.0</v>
      </c>
      <c r="L715" s="11">
        <v>0.0</v>
      </c>
      <c r="M715" s="11">
        <v>0.0</v>
      </c>
      <c r="N715" s="11">
        <v>0.0</v>
      </c>
      <c r="O715" s="11">
        <v>0.0</v>
      </c>
      <c r="P715" s="55">
        <f>L715/J715</f>
        <v>0</v>
      </c>
      <c r="Q715" s="176">
        <f t="shared" si="3"/>
        <v>2</v>
      </c>
      <c r="R715" s="19"/>
      <c r="S715" s="11"/>
    </row>
    <row r="716">
      <c r="A716" s="22" t="s">
        <v>3998</v>
      </c>
      <c r="B716" s="120" t="s">
        <v>3630</v>
      </c>
      <c r="C716" s="22" t="s">
        <v>3999</v>
      </c>
      <c r="D716" s="21" t="s">
        <v>37</v>
      </c>
      <c r="E716" s="123" t="s">
        <v>4001</v>
      </c>
      <c r="F716" s="54" t="s">
        <v>3671</v>
      </c>
      <c r="G716" s="25" t="str">
        <f t="shared" si="91"/>
        <v>32.320237</v>
      </c>
      <c r="H716" s="25" t="s">
        <v>5395</v>
      </c>
      <c r="I716" s="123">
        <v>3.0</v>
      </c>
      <c r="J716" s="123">
        <v>5.0</v>
      </c>
      <c r="K716" s="123">
        <v>0.0</v>
      </c>
      <c r="L716" s="123">
        <v>0.0</v>
      </c>
      <c r="M716" s="123">
        <v>0.0</v>
      </c>
      <c r="N716" s="123">
        <v>0.0</v>
      </c>
      <c r="O716" s="123">
        <v>3.0</v>
      </c>
      <c r="P716" s="183">
        <v>0.0</v>
      </c>
      <c r="Q716" s="176">
        <f t="shared" si="3"/>
        <v>5</v>
      </c>
      <c r="R716" s="126"/>
      <c r="S716" s="22"/>
      <c r="T716" s="55"/>
      <c r="U716" s="55"/>
      <c r="V716" s="55"/>
      <c r="W716" s="55"/>
      <c r="X716" s="55"/>
      <c r="Y716" s="55"/>
      <c r="Z716" s="55"/>
      <c r="AA716" s="55"/>
      <c r="AB716" s="55"/>
      <c r="AC716" s="55"/>
      <c r="AD716" s="55"/>
    </row>
    <row r="717">
      <c r="A717" s="22" t="s">
        <v>5195</v>
      </c>
      <c r="B717" s="120" t="s">
        <v>3630</v>
      </c>
      <c r="C717" s="22" t="s">
        <v>5196</v>
      </c>
      <c r="D717" s="21" t="s">
        <v>37</v>
      </c>
      <c r="E717" s="123" t="s">
        <v>5198</v>
      </c>
      <c r="F717" s="54" t="s">
        <v>3792</v>
      </c>
      <c r="G717" s="25" t="str">
        <f t="shared" si="91"/>
        <v>33.150049</v>
      </c>
      <c r="H717" s="25" t="s">
        <v>5391</v>
      </c>
      <c r="I717" s="123">
        <v>6.0</v>
      </c>
      <c r="J717" s="123">
        <v>7.0</v>
      </c>
      <c r="K717" s="123">
        <v>0.0</v>
      </c>
      <c r="L717" s="123">
        <v>0.0</v>
      </c>
      <c r="M717" s="123">
        <v>0.0</v>
      </c>
      <c r="N717" s="123">
        <v>0.0</v>
      </c>
      <c r="O717" s="123">
        <v>2.0</v>
      </c>
      <c r="P717" s="55">
        <f t="shared" ref="P717:P718" si="100">L717/J717</f>
        <v>0</v>
      </c>
      <c r="Q717" s="176">
        <f t="shared" si="3"/>
        <v>7</v>
      </c>
      <c r="R717" s="126"/>
      <c r="S717" s="22"/>
      <c r="T717" s="55"/>
      <c r="U717" s="55"/>
      <c r="V717" s="55"/>
      <c r="W717" s="55"/>
      <c r="X717" s="55"/>
      <c r="Y717" s="55"/>
      <c r="Z717" s="55"/>
      <c r="AA717" s="55"/>
      <c r="AB717" s="55"/>
      <c r="AC717" s="55"/>
      <c r="AD717" s="55"/>
    </row>
    <row r="718">
      <c r="A718" s="11" t="s">
        <v>422</v>
      </c>
      <c r="B718" s="11" t="s">
        <v>35</v>
      </c>
      <c r="C718" s="12" t="s">
        <v>423</v>
      </c>
      <c r="D718" s="11" t="s">
        <v>37</v>
      </c>
      <c r="E718" s="11" t="s">
        <v>274</v>
      </c>
      <c r="F718" s="14" t="s">
        <v>273</v>
      </c>
      <c r="G718" s="14" t="str">
        <f t="shared" si="91"/>
        <v>34.08218</v>
      </c>
      <c r="H718" s="14" t="s">
        <v>5413</v>
      </c>
      <c r="I718" s="11">
        <v>30.0</v>
      </c>
      <c r="J718" s="11">
        <v>31.0</v>
      </c>
      <c r="K718" s="11">
        <v>0.0</v>
      </c>
      <c r="L718" s="11">
        <v>0.0</v>
      </c>
      <c r="M718" s="11">
        <v>0.0</v>
      </c>
      <c r="N718" s="11">
        <v>0.0</v>
      </c>
      <c r="O718" s="11">
        <v>0.0</v>
      </c>
      <c r="P718" s="55">
        <f t="shared" si="100"/>
        <v>0</v>
      </c>
      <c r="Q718" s="176">
        <f t="shared" si="3"/>
        <v>31</v>
      </c>
      <c r="R718" s="11"/>
      <c r="S718" s="11"/>
    </row>
    <row r="719">
      <c r="A719" s="169" t="s">
        <v>3426</v>
      </c>
      <c r="B719" s="202" t="s">
        <v>2719</v>
      </c>
      <c r="C719" s="203" t="s">
        <v>3427</v>
      </c>
      <c r="D719" s="202" t="s">
        <v>37</v>
      </c>
      <c r="E719" s="204" t="s">
        <v>2723</v>
      </c>
      <c r="F719" s="202" t="s">
        <v>5586</v>
      </c>
      <c r="G719" s="205" t="str">
        <f t="shared" si="91"/>
        <v>15.4746662</v>
      </c>
      <c r="H719" s="205" t="str">
        <f>RIGHT(F719,FIND(",",F719)-1)</f>
        <v>45.2877354</v>
      </c>
      <c r="I719" s="169">
        <v>0.0</v>
      </c>
      <c r="J719" s="169">
        <v>0.0</v>
      </c>
      <c r="K719" s="169">
        <v>0.0</v>
      </c>
      <c r="L719" s="169">
        <v>0.0</v>
      </c>
      <c r="M719" s="169">
        <v>0.0</v>
      </c>
      <c r="N719" s="169">
        <v>0.0</v>
      </c>
      <c r="O719" s="169">
        <v>4.0</v>
      </c>
      <c r="P719" s="202">
        <v>0.0</v>
      </c>
      <c r="Q719" s="176">
        <f t="shared" si="3"/>
        <v>0</v>
      </c>
      <c r="R719" s="169"/>
      <c r="S719" s="169"/>
      <c r="T719" s="169"/>
      <c r="U719" s="169"/>
      <c r="V719" s="169"/>
      <c r="W719" s="169"/>
      <c r="X719" s="169"/>
      <c r="Y719" s="169"/>
      <c r="Z719" s="169"/>
      <c r="AA719" s="169"/>
      <c r="AB719" s="169"/>
      <c r="AC719" s="169"/>
      <c r="AD719" s="169"/>
      <c r="AE719" s="169"/>
      <c r="AF719" s="169"/>
      <c r="AG719" s="169"/>
      <c r="AH719" s="169"/>
      <c r="AI719" s="169"/>
      <c r="AJ719" s="169"/>
    </row>
    <row r="720">
      <c r="A720" s="22" t="s">
        <v>4745</v>
      </c>
      <c r="B720" s="120" t="s">
        <v>3630</v>
      </c>
      <c r="C720" s="22" t="s">
        <v>4746</v>
      </c>
      <c r="D720" s="21" t="s">
        <v>37</v>
      </c>
      <c r="E720" s="123" t="s">
        <v>3768</v>
      </c>
      <c r="F720" s="54" t="s">
        <v>3648</v>
      </c>
      <c r="G720" s="25" t="str">
        <f t="shared" si="91"/>
        <v>32.943065</v>
      </c>
      <c r="H720" s="25" t="s">
        <v>5399</v>
      </c>
      <c r="I720" s="123">
        <v>4.0</v>
      </c>
      <c r="J720" s="123">
        <v>12.0</v>
      </c>
      <c r="K720" s="123">
        <v>0.0</v>
      </c>
      <c r="L720" s="123">
        <v>0.0</v>
      </c>
      <c r="M720" s="123">
        <v>0.0</v>
      </c>
      <c r="N720" s="123">
        <v>0.0</v>
      </c>
      <c r="O720" s="123">
        <v>2.0</v>
      </c>
      <c r="P720" s="55">
        <f t="shared" ref="P720:P721" si="101">L720/J720</f>
        <v>0</v>
      </c>
      <c r="Q720" s="176">
        <f t="shared" si="3"/>
        <v>12</v>
      </c>
      <c r="R720" s="126"/>
      <c r="S720" s="22"/>
      <c r="T720" s="55"/>
      <c r="U720" s="55"/>
      <c r="V720" s="55"/>
      <c r="W720" s="55"/>
      <c r="X720" s="55"/>
      <c r="Y720" s="55"/>
      <c r="Z720" s="55"/>
      <c r="AA720" s="55"/>
      <c r="AB720" s="55"/>
      <c r="AC720" s="55"/>
      <c r="AD720" s="55"/>
    </row>
    <row r="721">
      <c r="A721" s="81" t="s">
        <v>3320</v>
      </c>
      <c r="B721" s="83" t="s">
        <v>2719</v>
      </c>
      <c r="C721" s="84" t="s">
        <v>426</v>
      </c>
      <c r="D721" s="83" t="s">
        <v>37</v>
      </c>
      <c r="E721" s="105" t="s">
        <v>3291</v>
      </c>
      <c r="F721" s="86" t="s">
        <v>2969</v>
      </c>
      <c r="G721" s="25" t="str">
        <f t="shared" si="91"/>
        <v>14.540432</v>
      </c>
      <c r="H721" s="25" t="s">
        <v>5505</v>
      </c>
      <c r="I721" s="81">
        <v>3.0</v>
      </c>
      <c r="J721" s="81">
        <v>10.0</v>
      </c>
      <c r="K721" s="81">
        <v>0.0</v>
      </c>
      <c r="L721" s="81">
        <v>0.0</v>
      </c>
      <c r="M721" s="81">
        <v>0.0</v>
      </c>
      <c r="N721" s="81">
        <v>0.0</v>
      </c>
      <c r="O721" s="81">
        <v>0.0</v>
      </c>
      <c r="P721" s="55">
        <f t="shared" si="101"/>
        <v>0</v>
      </c>
      <c r="Q721" s="176">
        <f t="shared" si="3"/>
        <v>10</v>
      </c>
      <c r="R721" s="55"/>
      <c r="S721" s="55"/>
      <c r="T721" s="55"/>
      <c r="U721" s="55"/>
      <c r="V721" s="55"/>
      <c r="W721" s="55"/>
      <c r="X721" s="55"/>
      <c r="Y721" s="55"/>
      <c r="Z721" s="55"/>
      <c r="AA721" s="55"/>
      <c r="AB721" s="55"/>
      <c r="AC721" s="55"/>
      <c r="AD721" s="55"/>
      <c r="AE721" s="55"/>
      <c r="AF721" s="55"/>
      <c r="AG721" s="55"/>
      <c r="AH721" s="55"/>
      <c r="AI721" s="55"/>
      <c r="AJ721" s="55"/>
    </row>
    <row r="722">
      <c r="A722" s="11" t="s">
        <v>425</v>
      </c>
      <c r="B722" s="11" t="s">
        <v>35</v>
      </c>
      <c r="C722" s="12" t="s">
        <v>426</v>
      </c>
      <c r="D722" s="11" t="s">
        <v>37</v>
      </c>
      <c r="E722" s="11" t="s">
        <v>429</v>
      </c>
      <c r="F722" s="14" t="s">
        <v>428</v>
      </c>
      <c r="G722" s="14" t="str">
        <f t="shared" si="91"/>
        <v>32.746111</v>
      </c>
      <c r="H722" s="14" t="s">
        <v>5415</v>
      </c>
      <c r="I722" s="11">
        <v>3.0</v>
      </c>
      <c r="J722" s="11">
        <v>3.0</v>
      </c>
      <c r="K722" s="11">
        <v>0.0</v>
      </c>
      <c r="L722" s="11">
        <v>0.0</v>
      </c>
      <c r="M722" s="11">
        <v>0.0</v>
      </c>
      <c r="N722" s="11">
        <v>0.0</v>
      </c>
      <c r="O722" s="11">
        <v>0.0</v>
      </c>
      <c r="P722" s="183">
        <v>0.0</v>
      </c>
      <c r="Q722" s="176">
        <f t="shared" si="3"/>
        <v>3</v>
      </c>
      <c r="R722" s="11"/>
      <c r="S722" s="11"/>
    </row>
    <row r="723">
      <c r="A723" s="11" t="s">
        <v>1200</v>
      </c>
      <c r="B723" s="11" t="s">
        <v>35</v>
      </c>
      <c r="C723" s="12" t="s">
        <v>1201</v>
      </c>
      <c r="D723" s="11" t="s">
        <v>37</v>
      </c>
      <c r="E723" s="11" t="s">
        <v>274</v>
      </c>
      <c r="F723" s="14" t="s">
        <v>273</v>
      </c>
      <c r="G723" s="14" t="str">
        <f t="shared" si="91"/>
        <v>34.08218</v>
      </c>
      <c r="H723" s="14" t="s">
        <v>5413</v>
      </c>
      <c r="I723" s="11">
        <v>4.0</v>
      </c>
      <c r="J723" s="11">
        <v>4.0</v>
      </c>
      <c r="K723" s="11">
        <v>0.0</v>
      </c>
      <c r="L723" s="11">
        <v>0.0</v>
      </c>
      <c r="M723" s="11">
        <v>0.0</v>
      </c>
      <c r="N723" s="11">
        <v>0.0</v>
      </c>
      <c r="O723" s="11">
        <v>0.0</v>
      </c>
      <c r="P723" s="55">
        <f t="shared" ref="P723:P728" si="102">L723/J723</f>
        <v>0</v>
      </c>
      <c r="Q723" s="176">
        <f t="shared" si="3"/>
        <v>4</v>
      </c>
      <c r="R723" s="11"/>
      <c r="S723" s="11"/>
    </row>
    <row r="724">
      <c r="A724" s="11" t="s">
        <v>1768</v>
      </c>
      <c r="B724" s="11" t="s">
        <v>35</v>
      </c>
      <c r="C724" s="12" t="s">
        <v>1769</v>
      </c>
      <c r="D724" s="11" t="s">
        <v>1537</v>
      </c>
      <c r="E724" s="11" t="s">
        <v>1773</v>
      </c>
      <c r="F724" s="14" t="s">
        <v>1772</v>
      </c>
      <c r="G724" s="14" t="str">
        <f t="shared" si="91"/>
        <v>36.681449</v>
      </c>
      <c r="H724" s="14" t="s">
        <v>5587</v>
      </c>
      <c r="I724" s="11">
        <v>5.0</v>
      </c>
      <c r="J724" s="11">
        <v>5.0</v>
      </c>
      <c r="K724" s="11">
        <v>0.0</v>
      </c>
      <c r="L724" s="11">
        <v>0.0</v>
      </c>
      <c r="M724" s="11">
        <v>0.0</v>
      </c>
      <c r="N724" s="11">
        <v>0.0</v>
      </c>
      <c r="O724" s="11">
        <v>1.0</v>
      </c>
      <c r="P724" s="55">
        <f t="shared" si="102"/>
        <v>0</v>
      </c>
      <c r="Q724" s="176">
        <f t="shared" si="3"/>
        <v>5</v>
      </c>
      <c r="R724" s="19"/>
      <c r="S724" s="11"/>
    </row>
    <row r="725">
      <c r="A725" s="11" t="s">
        <v>1774</v>
      </c>
      <c r="B725" s="11" t="s">
        <v>35</v>
      </c>
      <c r="C725" s="12" t="s">
        <v>1769</v>
      </c>
      <c r="D725" s="11" t="s">
        <v>1537</v>
      </c>
      <c r="E725" s="11" t="s">
        <v>170</v>
      </c>
      <c r="F725" s="14" t="s">
        <v>160</v>
      </c>
      <c r="G725" s="14" t="str">
        <f t="shared" si="91"/>
        <v>34.846589</v>
      </c>
      <c r="H725" s="14" t="s">
        <v>5397</v>
      </c>
      <c r="I725" s="11">
        <v>5.0</v>
      </c>
      <c r="J725" s="11">
        <v>11.0</v>
      </c>
      <c r="K725" s="11">
        <v>0.0</v>
      </c>
      <c r="L725" s="11">
        <v>0.0</v>
      </c>
      <c r="M725" s="11">
        <v>0.0</v>
      </c>
      <c r="N725" s="11">
        <v>0.0</v>
      </c>
      <c r="O725" s="11">
        <v>0.0</v>
      </c>
      <c r="P725" s="55">
        <f t="shared" si="102"/>
        <v>0</v>
      </c>
      <c r="Q725" s="176">
        <f t="shared" si="3"/>
        <v>11</v>
      </c>
      <c r="R725" s="19"/>
      <c r="S725" s="11"/>
    </row>
    <row r="726">
      <c r="A726" s="22" t="s">
        <v>4748</v>
      </c>
      <c r="B726" s="120" t="s">
        <v>3630</v>
      </c>
      <c r="C726" s="22" t="s">
        <v>4749</v>
      </c>
      <c r="D726" s="21" t="s">
        <v>37</v>
      </c>
      <c r="E726" s="123" t="s">
        <v>3768</v>
      </c>
      <c r="F726" s="54" t="s">
        <v>3648</v>
      </c>
      <c r="G726" s="25" t="str">
        <f t="shared" si="91"/>
        <v>32.943065</v>
      </c>
      <c r="H726" s="25" t="s">
        <v>5399</v>
      </c>
      <c r="I726" s="123">
        <v>12.0</v>
      </c>
      <c r="J726" s="123">
        <v>25.0</v>
      </c>
      <c r="K726" s="123">
        <v>0.0</v>
      </c>
      <c r="L726" s="123">
        <v>0.0</v>
      </c>
      <c r="M726" s="123">
        <v>0.0</v>
      </c>
      <c r="N726" s="123">
        <v>0.0</v>
      </c>
      <c r="O726" s="123">
        <v>0.0</v>
      </c>
      <c r="P726" s="55">
        <f t="shared" si="102"/>
        <v>0</v>
      </c>
      <c r="Q726" s="176">
        <f t="shared" si="3"/>
        <v>25</v>
      </c>
      <c r="R726" s="126"/>
      <c r="S726" s="22"/>
      <c r="T726" s="55"/>
      <c r="U726" s="55"/>
      <c r="V726" s="55"/>
      <c r="W726" s="55"/>
      <c r="X726" s="55"/>
      <c r="Y726" s="55"/>
      <c r="Z726" s="55"/>
      <c r="AA726" s="55"/>
      <c r="AB726" s="55"/>
      <c r="AC726" s="55"/>
      <c r="AD726" s="55"/>
    </row>
    <row r="727">
      <c r="A727" s="22" t="s">
        <v>4751</v>
      </c>
      <c r="B727" s="120" t="s">
        <v>3630</v>
      </c>
      <c r="C727" s="22" t="s">
        <v>4749</v>
      </c>
      <c r="D727" s="21" t="s">
        <v>37</v>
      </c>
      <c r="E727" s="123" t="s">
        <v>4752</v>
      </c>
      <c r="F727" s="54" t="s">
        <v>3671</v>
      </c>
      <c r="G727" s="25" t="str">
        <f t="shared" si="91"/>
        <v>32.320237</v>
      </c>
      <c r="H727" s="25" t="s">
        <v>5395</v>
      </c>
      <c r="I727" s="123">
        <v>5.0</v>
      </c>
      <c r="J727" s="123">
        <v>13.0</v>
      </c>
      <c r="K727" s="123">
        <v>0.0</v>
      </c>
      <c r="L727" s="123">
        <v>0.0</v>
      </c>
      <c r="M727" s="123">
        <v>0.0</v>
      </c>
      <c r="N727" s="123">
        <v>0.0</v>
      </c>
      <c r="O727" s="123">
        <v>3.0</v>
      </c>
      <c r="P727" s="55">
        <f t="shared" si="102"/>
        <v>0</v>
      </c>
      <c r="Q727" s="176">
        <f t="shared" si="3"/>
        <v>13</v>
      </c>
      <c r="R727" s="126"/>
      <c r="S727" s="22"/>
      <c r="T727" s="55"/>
      <c r="U727" s="55"/>
      <c r="V727" s="55"/>
      <c r="W727" s="55"/>
      <c r="X727" s="55"/>
      <c r="Y727" s="55"/>
      <c r="Z727" s="55"/>
      <c r="AA727" s="55"/>
      <c r="AB727" s="55"/>
      <c r="AC727" s="55"/>
      <c r="AD727" s="55"/>
    </row>
    <row r="728">
      <c r="A728" s="22" t="s">
        <v>4756</v>
      </c>
      <c r="B728" s="120" t="s">
        <v>3630</v>
      </c>
      <c r="C728" s="22" t="s">
        <v>4749</v>
      </c>
      <c r="D728" s="21" t="s">
        <v>37</v>
      </c>
      <c r="E728" s="123" t="s">
        <v>3793</v>
      </c>
      <c r="F728" s="54" t="s">
        <v>3792</v>
      </c>
      <c r="G728" s="25" t="str">
        <f t="shared" si="91"/>
        <v>33.150049</v>
      </c>
      <c r="H728" s="25" t="s">
        <v>5391</v>
      </c>
      <c r="I728" s="123">
        <v>1.0</v>
      </c>
      <c r="J728" s="123">
        <v>9.0</v>
      </c>
      <c r="K728" s="123">
        <v>1.0</v>
      </c>
      <c r="L728" s="123">
        <v>1.0</v>
      </c>
      <c r="M728" s="123">
        <v>0.0</v>
      </c>
      <c r="N728" s="123">
        <v>0.0</v>
      </c>
      <c r="O728" s="123">
        <v>3.0</v>
      </c>
      <c r="P728" s="55">
        <f t="shared" si="102"/>
        <v>0.1111111111</v>
      </c>
      <c r="Q728" s="176">
        <f t="shared" si="3"/>
        <v>8</v>
      </c>
      <c r="R728" s="126"/>
      <c r="S728" s="22"/>
      <c r="T728" s="55"/>
      <c r="U728" s="55"/>
      <c r="V728" s="55"/>
      <c r="W728" s="55"/>
      <c r="X728" s="55"/>
      <c r="Y728" s="55"/>
      <c r="Z728" s="55"/>
      <c r="AA728" s="55"/>
      <c r="AB728" s="55"/>
      <c r="AC728" s="55"/>
      <c r="AD728" s="55"/>
    </row>
    <row r="729">
      <c r="A729" s="22" t="s">
        <v>4754</v>
      </c>
      <c r="B729" s="120" t="s">
        <v>3630</v>
      </c>
      <c r="C729" s="22" t="s">
        <v>4749</v>
      </c>
      <c r="D729" s="21" t="s">
        <v>37</v>
      </c>
      <c r="E729" s="123" t="s">
        <v>3793</v>
      </c>
      <c r="F729" s="54" t="s">
        <v>3792</v>
      </c>
      <c r="G729" s="25" t="str">
        <f t="shared" si="91"/>
        <v>33.150049</v>
      </c>
      <c r="H729" s="25" t="s">
        <v>5391</v>
      </c>
      <c r="I729" s="123">
        <v>13.0</v>
      </c>
      <c r="J729" s="123">
        <v>15.0</v>
      </c>
      <c r="K729" s="123">
        <v>0.0</v>
      </c>
      <c r="L729" s="123">
        <v>4.0</v>
      </c>
      <c r="M729" s="123">
        <v>0.0</v>
      </c>
      <c r="N729" s="123">
        <v>0.0</v>
      </c>
      <c r="O729" s="123">
        <v>0.0</v>
      </c>
      <c r="P729" s="183">
        <v>0.0</v>
      </c>
      <c r="Q729" s="176">
        <f t="shared" si="3"/>
        <v>11</v>
      </c>
      <c r="R729" s="126"/>
      <c r="S729" s="22"/>
      <c r="T729" s="55"/>
      <c r="U729" s="55"/>
      <c r="V729" s="55"/>
      <c r="W729" s="55"/>
      <c r="X729" s="55"/>
      <c r="Y729" s="55"/>
      <c r="Z729" s="55"/>
      <c r="AA729" s="55"/>
      <c r="AB729" s="55"/>
      <c r="AC729" s="55"/>
      <c r="AD729" s="55"/>
    </row>
    <row r="730">
      <c r="A730" s="11" t="s">
        <v>432</v>
      </c>
      <c r="B730" s="11" t="s">
        <v>35</v>
      </c>
      <c r="C730" s="12" t="s">
        <v>433</v>
      </c>
      <c r="D730" s="11" t="s">
        <v>37</v>
      </c>
      <c r="E730" s="11" t="s">
        <v>435</v>
      </c>
      <c r="F730" s="14" t="s">
        <v>273</v>
      </c>
      <c r="G730" s="14" t="str">
        <f t="shared" si="91"/>
        <v>34.08218</v>
      </c>
      <c r="H730" s="14" t="s">
        <v>5413</v>
      </c>
      <c r="I730" s="11">
        <v>12.0</v>
      </c>
      <c r="J730" s="11">
        <v>12.0</v>
      </c>
      <c r="K730" s="11">
        <v>0.0</v>
      </c>
      <c r="L730" s="11">
        <v>0.0</v>
      </c>
      <c r="M730" s="11">
        <v>0.0</v>
      </c>
      <c r="N730" s="11">
        <v>0.0</v>
      </c>
      <c r="O730" s="11">
        <v>0.0</v>
      </c>
      <c r="P730" s="55">
        <f>L730/J730</f>
        <v>0</v>
      </c>
      <c r="Q730" s="176">
        <f t="shared" si="3"/>
        <v>12</v>
      </c>
      <c r="R730" s="11"/>
      <c r="S730" s="11"/>
    </row>
    <row r="731">
      <c r="A731" s="11" t="s">
        <v>2203</v>
      </c>
      <c r="B731" s="11" t="s">
        <v>35</v>
      </c>
      <c r="C731" s="12" t="s">
        <v>2204</v>
      </c>
      <c r="D731" s="11" t="s">
        <v>1537</v>
      </c>
      <c r="E731" s="11" t="s">
        <v>184</v>
      </c>
      <c r="F731" s="14" t="s">
        <v>183</v>
      </c>
      <c r="G731" s="14" t="str">
        <f t="shared" si="91"/>
        <v>33.435888</v>
      </c>
      <c r="H731" s="14" t="s">
        <v>5504</v>
      </c>
      <c r="I731" s="11">
        <v>0.0</v>
      </c>
      <c r="J731" s="11">
        <v>37.0</v>
      </c>
      <c r="K731" s="11">
        <v>0.0</v>
      </c>
      <c r="L731" s="11">
        <v>11.0</v>
      </c>
      <c r="M731" s="11">
        <v>0.0</v>
      </c>
      <c r="N731" s="11">
        <v>3.0</v>
      </c>
      <c r="O731" s="11">
        <v>0.0</v>
      </c>
      <c r="P731" s="183">
        <v>0.0</v>
      </c>
      <c r="Q731" s="176">
        <f t="shared" si="3"/>
        <v>23</v>
      </c>
      <c r="R731" s="19"/>
      <c r="S731" s="11"/>
    </row>
    <row r="732">
      <c r="A732" s="22" t="s">
        <v>5123</v>
      </c>
      <c r="B732" s="120" t="s">
        <v>3630</v>
      </c>
      <c r="C732" s="22" t="s">
        <v>5124</v>
      </c>
      <c r="D732" s="21" t="s">
        <v>37</v>
      </c>
      <c r="E732" s="123" t="s">
        <v>5126</v>
      </c>
      <c r="F732" s="54" t="s">
        <v>3701</v>
      </c>
      <c r="G732" s="25" t="str">
        <f t="shared" si="91"/>
        <v>32.970019</v>
      </c>
      <c r="H732" s="25" t="s">
        <v>5410</v>
      </c>
      <c r="I732" s="123">
        <v>2.0</v>
      </c>
      <c r="J732" s="123">
        <v>3.0</v>
      </c>
      <c r="K732" s="123">
        <v>0.0</v>
      </c>
      <c r="L732" s="123">
        <v>0.0</v>
      </c>
      <c r="M732" s="123">
        <v>0.0</v>
      </c>
      <c r="N732" s="123">
        <v>0.0</v>
      </c>
      <c r="O732" s="123">
        <v>0.0</v>
      </c>
      <c r="P732" s="55">
        <f t="shared" ref="P732:P734" si="103">L732/J732</f>
        <v>0</v>
      </c>
      <c r="Q732" s="176">
        <f t="shared" si="3"/>
        <v>3</v>
      </c>
      <c r="R732" s="126"/>
      <c r="S732" s="22"/>
      <c r="T732" s="55"/>
      <c r="U732" s="55"/>
      <c r="V732" s="55"/>
      <c r="W732" s="55"/>
      <c r="X732" s="55"/>
      <c r="Y732" s="55"/>
      <c r="Z732" s="55"/>
      <c r="AA732" s="55"/>
      <c r="AB732" s="55"/>
      <c r="AC732" s="55"/>
      <c r="AD732" s="55"/>
    </row>
    <row r="733">
      <c r="A733" s="11" t="s">
        <v>1203</v>
      </c>
      <c r="B733" s="11" t="s">
        <v>35</v>
      </c>
      <c r="C733" s="12" t="s">
        <v>1204</v>
      </c>
      <c r="D733" s="11" t="s">
        <v>37</v>
      </c>
      <c r="E733" s="11" t="s">
        <v>931</v>
      </c>
      <c r="F733" s="14" t="s">
        <v>144</v>
      </c>
      <c r="G733" s="14" t="str">
        <f t="shared" si="91"/>
        <v>34.215777</v>
      </c>
      <c r="H733" s="14" t="s">
        <v>5453</v>
      </c>
      <c r="I733" s="11">
        <v>12.0</v>
      </c>
      <c r="J733" s="11">
        <v>12.0</v>
      </c>
      <c r="K733" s="11">
        <v>0.0</v>
      </c>
      <c r="L733" s="11">
        <v>0.0</v>
      </c>
      <c r="M733" s="11">
        <v>0.0</v>
      </c>
      <c r="N733" s="11">
        <v>0.0</v>
      </c>
      <c r="O733" s="11">
        <v>0.0</v>
      </c>
      <c r="P733" s="55">
        <f t="shared" si="103"/>
        <v>0</v>
      </c>
      <c r="Q733" s="176">
        <f t="shared" si="3"/>
        <v>12</v>
      </c>
      <c r="R733" s="11"/>
      <c r="S733" s="11"/>
    </row>
    <row r="734">
      <c r="A734" s="11" t="s">
        <v>1206</v>
      </c>
      <c r="B734" s="11" t="s">
        <v>35</v>
      </c>
      <c r="C734" s="12" t="s">
        <v>1204</v>
      </c>
      <c r="D734" s="11" t="s">
        <v>37</v>
      </c>
      <c r="E734" s="11" t="s">
        <v>1208</v>
      </c>
      <c r="F734" s="14" t="s">
        <v>273</v>
      </c>
      <c r="G734" s="14" t="str">
        <f t="shared" si="91"/>
        <v>34.08218</v>
      </c>
      <c r="H734" s="14" t="s">
        <v>5413</v>
      </c>
      <c r="I734" s="11">
        <v>26.0</v>
      </c>
      <c r="J734" s="11">
        <v>26.0</v>
      </c>
      <c r="K734" s="11">
        <v>0.0</v>
      </c>
      <c r="L734" s="11">
        <v>0.0</v>
      </c>
      <c r="M734" s="11">
        <v>0.0</v>
      </c>
      <c r="N734" s="11">
        <v>0.0</v>
      </c>
      <c r="O734" s="11">
        <v>0.0</v>
      </c>
      <c r="P734" s="55">
        <f t="shared" si="103"/>
        <v>0</v>
      </c>
      <c r="Q734" s="176">
        <f t="shared" si="3"/>
        <v>26</v>
      </c>
      <c r="R734" s="11"/>
      <c r="S734" s="11"/>
    </row>
    <row r="735">
      <c r="A735" s="20" t="s">
        <v>2514</v>
      </c>
      <c r="B735" s="21" t="s">
        <v>2301</v>
      </c>
      <c r="C735" s="22" t="s">
        <v>2515</v>
      </c>
      <c r="D735" s="21" t="s">
        <v>1537</v>
      </c>
      <c r="E735" s="20" t="s">
        <v>2508</v>
      </c>
      <c r="F735" s="21" t="s">
        <v>2378</v>
      </c>
      <c r="G735" s="25" t="str">
        <f t="shared" si="91"/>
        <v>1.876645</v>
      </c>
      <c r="H735" s="25" t="s">
        <v>5450</v>
      </c>
      <c r="I735" s="20">
        <v>0.0</v>
      </c>
      <c r="J735" s="20">
        <v>0.0</v>
      </c>
      <c r="K735" s="20">
        <v>0.0</v>
      </c>
      <c r="L735" s="20">
        <v>0.0</v>
      </c>
      <c r="M735" s="20">
        <v>0.0</v>
      </c>
      <c r="N735" s="20">
        <v>0.0</v>
      </c>
      <c r="O735" s="20">
        <v>0.0</v>
      </c>
      <c r="P735" s="183">
        <v>0.0</v>
      </c>
      <c r="Q735" s="176">
        <f t="shared" si="3"/>
        <v>0</v>
      </c>
      <c r="R735" s="20"/>
      <c r="S735" s="20"/>
      <c r="T735" s="53"/>
      <c r="U735" s="53"/>
      <c r="V735" s="53"/>
      <c r="W735" s="53"/>
      <c r="X735" s="53"/>
      <c r="Y735" s="53"/>
    </row>
    <row r="736">
      <c r="A736" s="81" t="s">
        <v>2799</v>
      </c>
      <c r="B736" s="83" t="s">
        <v>2719</v>
      </c>
      <c r="C736" s="84" t="s">
        <v>2795</v>
      </c>
      <c r="D736" s="83" t="s">
        <v>37</v>
      </c>
      <c r="E736" s="86" t="s">
        <v>2800</v>
      </c>
      <c r="F736" s="86" t="s">
        <v>2771</v>
      </c>
      <c r="G736" s="25" t="str">
        <f t="shared" si="91"/>
        <v>13.634341</v>
      </c>
      <c r="H736" s="25" t="s">
        <v>5449</v>
      </c>
      <c r="I736" s="81">
        <v>0.0</v>
      </c>
      <c r="J736" s="81">
        <v>0.0</v>
      </c>
      <c r="K736" s="81">
        <v>0.0</v>
      </c>
      <c r="L736" s="81">
        <v>0.0</v>
      </c>
      <c r="M736" s="81">
        <v>0.0</v>
      </c>
      <c r="N736" s="81">
        <v>0.0</v>
      </c>
      <c r="O736" s="81">
        <v>0.0</v>
      </c>
      <c r="P736" s="183">
        <v>0.0</v>
      </c>
      <c r="Q736" s="176">
        <f t="shared" si="3"/>
        <v>0</v>
      </c>
      <c r="R736" s="55"/>
      <c r="S736" s="55"/>
      <c r="T736" s="55"/>
      <c r="U736" s="55"/>
      <c r="V736" s="55"/>
      <c r="W736" s="55"/>
      <c r="X736" s="55"/>
      <c r="Y736" s="55"/>
      <c r="Z736" s="55"/>
      <c r="AA736" s="55"/>
      <c r="AB736" s="55"/>
      <c r="AC736" s="55"/>
      <c r="AD736" s="55"/>
      <c r="AE736" s="55"/>
      <c r="AF736" s="55"/>
      <c r="AG736" s="55"/>
      <c r="AH736" s="55"/>
      <c r="AI736" s="55"/>
      <c r="AJ736" s="55"/>
    </row>
    <row r="737">
      <c r="A737" s="81" t="s">
        <v>2794</v>
      </c>
      <c r="B737" s="83" t="s">
        <v>2719</v>
      </c>
      <c r="C737" s="84" t="s">
        <v>2795</v>
      </c>
      <c r="D737" s="83" t="s">
        <v>37</v>
      </c>
      <c r="E737" s="86" t="s">
        <v>2798</v>
      </c>
      <c r="F737" s="86" t="s">
        <v>2797</v>
      </c>
      <c r="G737" s="25" t="str">
        <f t="shared" si="91"/>
        <v>13.932401</v>
      </c>
      <c r="H737" s="25" t="s">
        <v>5588</v>
      </c>
      <c r="I737" s="81">
        <v>6.0</v>
      </c>
      <c r="J737" s="81">
        <v>50.0</v>
      </c>
      <c r="K737" s="81">
        <v>30.0</v>
      </c>
      <c r="L737" s="81">
        <v>30.0</v>
      </c>
      <c r="M737" s="81">
        <v>0.0</v>
      </c>
      <c r="N737" s="81">
        <v>0.0</v>
      </c>
      <c r="O737" s="81">
        <v>0.0</v>
      </c>
      <c r="P737" s="55">
        <f t="shared" ref="P737:P743" si="104">L737/J737</f>
        <v>0.6</v>
      </c>
      <c r="Q737" s="176">
        <f t="shared" si="3"/>
        <v>20</v>
      </c>
      <c r="R737" s="55"/>
      <c r="S737" s="55"/>
      <c r="T737" s="55"/>
      <c r="U737" s="55"/>
      <c r="V737" s="55"/>
      <c r="W737" s="55"/>
      <c r="X737" s="55"/>
      <c r="Y737" s="55"/>
      <c r="Z737" s="55"/>
      <c r="AA737" s="55"/>
      <c r="AB737" s="55"/>
      <c r="AC737" s="55"/>
      <c r="AD737" s="55"/>
      <c r="AE737" s="55"/>
      <c r="AF737" s="55"/>
      <c r="AG737" s="55"/>
      <c r="AH737" s="55"/>
      <c r="AI737" s="55"/>
      <c r="AJ737" s="55"/>
    </row>
    <row r="738">
      <c r="A738" s="11" t="s">
        <v>437</v>
      </c>
      <c r="B738" s="11" t="s">
        <v>35</v>
      </c>
      <c r="C738" s="12" t="s">
        <v>438</v>
      </c>
      <c r="D738" s="11" t="s">
        <v>37</v>
      </c>
      <c r="E738" s="11" t="s">
        <v>440</v>
      </c>
      <c r="F738" s="14" t="s">
        <v>410</v>
      </c>
      <c r="G738" s="14" t="str">
        <f t="shared" si="91"/>
        <v>34.092630</v>
      </c>
      <c r="H738" s="14" t="s">
        <v>5429</v>
      </c>
      <c r="I738" s="11">
        <v>28.0</v>
      </c>
      <c r="J738" s="11">
        <v>28.0</v>
      </c>
      <c r="K738" s="11">
        <v>0.0</v>
      </c>
      <c r="L738" s="11">
        <v>0.0</v>
      </c>
      <c r="M738" s="11">
        <v>0.0</v>
      </c>
      <c r="N738" s="11">
        <v>0.0</v>
      </c>
      <c r="O738" s="11">
        <v>0.0</v>
      </c>
      <c r="P738" s="55">
        <f t="shared" si="104"/>
        <v>0</v>
      </c>
      <c r="Q738" s="176">
        <f t="shared" si="3"/>
        <v>28</v>
      </c>
      <c r="R738" s="11"/>
      <c r="S738" s="11"/>
    </row>
    <row r="739">
      <c r="A739" s="11" t="s">
        <v>1211</v>
      </c>
      <c r="B739" s="11" t="s">
        <v>35</v>
      </c>
      <c r="C739" s="12" t="s">
        <v>1212</v>
      </c>
      <c r="D739" s="11" t="s">
        <v>37</v>
      </c>
      <c r="E739" s="11" t="s">
        <v>1214</v>
      </c>
      <c r="F739" s="14" t="s">
        <v>273</v>
      </c>
      <c r="G739" s="14" t="str">
        <f t="shared" si="91"/>
        <v>34.08218</v>
      </c>
      <c r="H739" s="14" t="s">
        <v>5413</v>
      </c>
      <c r="I739" s="11">
        <v>12.0</v>
      </c>
      <c r="J739" s="11">
        <v>12.0</v>
      </c>
      <c r="K739" s="11">
        <v>0.0</v>
      </c>
      <c r="L739" s="11">
        <v>0.0</v>
      </c>
      <c r="M739" s="11">
        <v>0.0</v>
      </c>
      <c r="N739" s="11">
        <v>0.0</v>
      </c>
      <c r="O739" s="11">
        <v>2.0</v>
      </c>
      <c r="P739" s="55">
        <f t="shared" si="104"/>
        <v>0</v>
      </c>
      <c r="Q739" s="176">
        <f t="shared" si="3"/>
        <v>12</v>
      </c>
      <c r="R739" s="11"/>
      <c r="S739" s="11"/>
    </row>
    <row r="740">
      <c r="A740" s="11" t="s">
        <v>1216</v>
      </c>
      <c r="B740" s="11" t="s">
        <v>35</v>
      </c>
      <c r="C740" s="12" t="s">
        <v>1212</v>
      </c>
      <c r="D740" s="11" t="s">
        <v>37</v>
      </c>
      <c r="E740" s="11" t="s">
        <v>1218</v>
      </c>
      <c r="F740" s="14" t="s">
        <v>104</v>
      </c>
      <c r="G740" s="14" t="str">
        <f t="shared" si="91"/>
        <v>34.229212</v>
      </c>
      <c r="H740" s="14" t="s">
        <v>5434</v>
      </c>
      <c r="I740" s="11">
        <v>4.0</v>
      </c>
      <c r="J740" s="11">
        <v>4.0</v>
      </c>
      <c r="K740" s="11">
        <v>0.0</v>
      </c>
      <c r="L740" s="11">
        <v>0.0</v>
      </c>
      <c r="M740" s="11">
        <v>0.0</v>
      </c>
      <c r="N740" s="11">
        <v>0.0</v>
      </c>
      <c r="O740" s="11">
        <v>3.0</v>
      </c>
      <c r="P740" s="55">
        <f t="shared" si="104"/>
        <v>0</v>
      </c>
      <c r="Q740" s="176">
        <f t="shared" si="3"/>
        <v>4</v>
      </c>
      <c r="R740" s="11"/>
      <c r="S740" s="11"/>
    </row>
    <row r="741">
      <c r="A741" s="11" t="s">
        <v>1776</v>
      </c>
      <c r="B741" s="11" t="s">
        <v>35</v>
      </c>
      <c r="C741" s="12" t="s">
        <v>1777</v>
      </c>
      <c r="D741" s="11" t="s">
        <v>1537</v>
      </c>
      <c r="E741" s="11" t="s">
        <v>1779</v>
      </c>
      <c r="F741" s="14" t="s">
        <v>228</v>
      </c>
      <c r="G741" s="14" t="str">
        <f t="shared" si="91"/>
        <v>34.263148</v>
      </c>
      <c r="H741" s="14" t="s">
        <v>5501</v>
      </c>
      <c r="I741" s="11">
        <v>8.0</v>
      </c>
      <c r="J741" s="11">
        <v>8.0</v>
      </c>
      <c r="K741" s="11">
        <v>0.0</v>
      </c>
      <c r="L741" s="11">
        <v>0.0</v>
      </c>
      <c r="M741" s="11">
        <v>0.0</v>
      </c>
      <c r="N741" s="11">
        <v>0.0</v>
      </c>
      <c r="O741" s="11">
        <v>0.0</v>
      </c>
      <c r="P741" s="55">
        <f t="shared" si="104"/>
        <v>0</v>
      </c>
      <c r="Q741" s="176">
        <f t="shared" si="3"/>
        <v>8</v>
      </c>
      <c r="R741" s="19"/>
      <c r="S741" s="11"/>
    </row>
    <row r="742">
      <c r="A742" s="22" t="s">
        <v>4282</v>
      </c>
      <c r="B742" s="120" t="s">
        <v>3630</v>
      </c>
      <c r="C742" s="22" t="s">
        <v>4283</v>
      </c>
      <c r="D742" s="21" t="s">
        <v>37</v>
      </c>
      <c r="E742" s="123" t="s">
        <v>4285</v>
      </c>
      <c r="F742" s="54" t="s">
        <v>3648</v>
      </c>
      <c r="G742" s="25" t="str">
        <f t="shared" si="91"/>
        <v>32.943065</v>
      </c>
      <c r="H742" s="25" t="s">
        <v>5399</v>
      </c>
      <c r="I742" s="123">
        <v>9.0</v>
      </c>
      <c r="J742" s="123">
        <v>14.0</v>
      </c>
      <c r="K742" s="123">
        <v>0.0</v>
      </c>
      <c r="L742" s="123">
        <v>7.0</v>
      </c>
      <c r="M742" s="123">
        <v>0.0</v>
      </c>
      <c r="N742" s="123">
        <v>0.0</v>
      </c>
      <c r="O742" s="123">
        <v>3.0</v>
      </c>
      <c r="P742" s="55">
        <f t="shared" si="104"/>
        <v>0.5</v>
      </c>
      <c r="Q742" s="176">
        <f t="shared" si="3"/>
        <v>7</v>
      </c>
      <c r="R742" s="126"/>
      <c r="S742" s="22"/>
      <c r="T742" s="55"/>
      <c r="U742" s="55"/>
      <c r="V742" s="55"/>
      <c r="W742" s="55"/>
      <c r="X742" s="55"/>
      <c r="Y742" s="55"/>
      <c r="Z742" s="55"/>
      <c r="AA742" s="55"/>
      <c r="AB742" s="55"/>
      <c r="AC742" s="55"/>
      <c r="AD742" s="55"/>
    </row>
    <row r="743">
      <c r="A743" s="20" t="s">
        <v>2423</v>
      </c>
      <c r="B743" s="21" t="s">
        <v>2301</v>
      </c>
      <c r="C743" s="22" t="s">
        <v>2424</v>
      </c>
      <c r="D743" s="21" t="s">
        <v>37</v>
      </c>
      <c r="E743" s="20" t="s">
        <v>2426</v>
      </c>
      <c r="F743" s="21" t="s">
        <v>2421</v>
      </c>
      <c r="G743" s="25" t="str">
        <f t="shared" si="91"/>
        <v>2.339046</v>
      </c>
      <c r="H743" s="25" t="s">
        <v>5492</v>
      </c>
      <c r="I743" s="20">
        <v>2.0</v>
      </c>
      <c r="J743" s="20">
        <v>3.0</v>
      </c>
      <c r="K743" s="20">
        <v>0.0</v>
      </c>
      <c r="L743" s="20">
        <v>0.0</v>
      </c>
      <c r="M743" s="20">
        <v>0.0</v>
      </c>
      <c r="N743" s="20">
        <v>0.0</v>
      </c>
      <c r="O743" s="20">
        <v>0.0</v>
      </c>
      <c r="P743" s="55">
        <f t="shared" si="104"/>
        <v>0</v>
      </c>
      <c r="Q743" s="176">
        <f t="shared" si="3"/>
        <v>3</v>
      </c>
      <c r="R743" s="20"/>
      <c r="S743" s="20"/>
      <c r="T743" s="53"/>
      <c r="U743" s="53"/>
      <c r="V743" s="53"/>
      <c r="W743" s="53"/>
      <c r="X743" s="53"/>
      <c r="Y743" s="53"/>
    </row>
    <row r="744">
      <c r="A744" s="20" t="s">
        <v>2427</v>
      </c>
      <c r="B744" s="21" t="s">
        <v>2301</v>
      </c>
      <c r="C744" s="22" t="s">
        <v>2424</v>
      </c>
      <c r="D744" s="21" t="s">
        <v>37</v>
      </c>
      <c r="E744" s="20" t="s">
        <v>2426</v>
      </c>
      <c r="F744" s="21" t="s">
        <v>2421</v>
      </c>
      <c r="G744" s="25" t="str">
        <f t="shared" si="91"/>
        <v>2.339046</v>
      </c>
      <c r="H744" s="25" t="s">
        <v>5492</v>
      </c>
      <c r="I744" s="20">
        <v>0.0</v>
      </c>
      <c r="J744" s="20">
        <v>0.0</v>
      </c>
      <c r="K744" s="20">
        <v>0.0</v>
      </c>
      <c r="L744" s="20">
        <v>0.0</v>
      </c>
      <c r="M744" s="20">
        <v>0.0</v>
      </c>
      <c r="N744" s="20">
        <v>0.0</v>
      </c>
      <c r="O744" s="20">
        <v>0.0</v>
      </c>
      <c r="P744" s="183">
        <v>0.0</v>
      </c>
      <c r="Q744" s="176">
        <f t="shared" si="3"/>
        <v>0</v>
      </c>
      <c r="R744" s="20"/>
      <c r="S744" s="20"/>
      <c r="T744" s="53"/>
      <c r="U744" s="53"/>
      <c r="V744" s="53"/>
      <c r="W744" s="53"/>
      <c r="X744" s="53"/>
      <c r="Y744" s="53"/>
    </row>
    <row r="745">
      <c r="A745" s="11" t="s">
        <v>1220</v>
      </c>
      <c r="B745" s="11" t="s">
        <v>35</v>
      </c>
      <c r="C745" s="12" t="s">
        <v>1221</v>
      </c>
      <c r="D745" s="11" t="s">
        <v>37</v>
      </c>
      <c r="E745" s="11" t="s">
        <v>1224</v>
      </c>
      <c r="F745" s="14" t="s">
        <v>1223</v>
      </c>
      <c r="G745" s="14" t="str">
        <f t="shared" si="91"/>
        <v>31.363647</v>
      </c>
      <c r="H745" s="14" t="s">
        <v>5457</v>
      </c>
      <c r="I745" s="11">
        <v>30.0</v>
      </c>
      <c r="J745" s="11">
        <v>30.0</v>
      </c>
      <c r="K745" s="11">
        <v>0.0</v>
      </c>
      <c r="L745" s="11">
        <v>0.0</v>
      </c>
      <c r="M745" s="11">
        <v>0.0</v>
      </c>
      <c r="N745" s="11">
        <v>0.0</v>
      </c>
      <c r="O745" s="11">
        <v>2.0</v>
      </c>
      <c r="P745" s="55">
        <f>L745/J745</f>
        <v>0</v>
      </c>
      <c r="Q745" s="176">
        <f t="shared" si="3"/>
        <v>30</v>
      </c>
      <c r="R745" s="11"/>
      <c r="S745" s="11"/>
    </row>
    <row r="746">
      <c r="A746" s="11" t="s">
        <v>1780</v>
      </c>
      <c r="B746" s="11" t="s">
        <v>35</v>
      </c>
      <c r="C746" s="12" t="s">
        <v>1781</v>
      </c>
      <c r="D746" s="11" t="s">
        <v>1537</v>
      </c>
      <c r="E746" s="11" t="s">
        <v>1783</v>
      </c>
      <c r="F746" s="14" t="s">
        <v>1375</v>
      </c>
      <c r="G746" s="14" t="str">
        <f t="shared" si="91"/>
        <v>31.477710</v>
      </c>
      <c r="H746" s="14" t="s">
        <v>5589</v>
      </c>
      <c r="I746" s="11">
        <v>0.0</v>
      </c>
      <c r="J746" s="11">
        <v>38.0</v>
      </c>
      <c r="K746" s="11">
        <v>0.0</v>
      </c>
      <c r="L746" s="11">
        <v>0.0</v>
      </c>
      <c r="M746" s="11">
        <v>0.0</v>
      </c>
      <c r="N746" s="11">
        <v>0.0</v>
      </c>
      <c r="O746" s="11">
        <v>0.0</v>
      </c>
      <c r="P746" s="183">
        <v>0.0</v>
      </c>
      <c r="Q746" s="176">
        <f t="shared" si="3"/>
        <v>38</v>
      </c>
      <c r="R746" s="19"/>
      <c r="S746" s="11"/>
    </row>
    <row r="747">
      <c r="A747" s="20" t="s">
        <v>2517</v>
      </c>
      <c r="B747" s="21" t="s">
        <v>2301</v>
      </c>
      <c r="C747" s="30" t="s">
        <v>1781</v>
      </c>
      <c r="D747" s="21" t="s">
        <v>1537</v>
      </c>
      <c r="E747" s="20" t="s">
        <v>2476</v>
      </c>
      <c r="F747" s="33" t="s">
        <v>2316</v>
      </c>
      <c r="G747" s="25" t="str">
        <f t="shared" si="91"/>
        <v>5.152149</v>
      </c>
      <c r="H747" s="25" t="s">
        <v>5407</v>
      </c>
      <c r="I747" s="29">
        <v>0.0</v>
      </c>
      <c r="J747" s="29">
        <v>0.0</v>
      </c>
      <c r="K747" s="29">
        <v>0.0</v>
      </c>
      <c r="L747" s="29">
        <v>0.0</v>
      </c>
      <c r="M747" s="29">
        <v>0.0</v>
      </c>
      <c r="N747" s="29">
        <v>0.0</v>
      </c>
      <c r="O747" s="29">
        <v>0.0</v>
      </c>
      <c r="P747" s="183">
        <v>0.0</v>
      </c>
      <c r="Q747" s="176">
        <f t="shared" si="3"/>
        <v>0</v>
      </c>
      <c r="R747" s="20"/>
      <c r="S747" s="20"/>
      <c r="T747" s="53"/>
      <c r="U747" s="53"/>
      <c r="V747" s="53"/>
      <c r="W747" s="53"/>
      <c r="X747" s="53"/>
      <c r="Y747" s="53"/>
    </row>
    <row r="748">
      <c r="A748" s="11" t="s">
        <v>2205</v>
      </c>
      <c r="B748" s="11" t="s">
        <v>35</v>
      </c>
      <c r="C748" s="12" t="s">
        <v>2206</v>
      </c>
      <c r="D748" s="11" t="s">
        <v>1537</v>
      </c>
      <c r="E748" s="11" t="s">
        <v>2209</v>
      </c>
      <c r="F748" s="14" t="s">
        <v>1057</v>
      </c>
      <c r="G748" s="14" t="str">
        <f t="shared" si="91"/>
        <v>31.628871</v>
      </c>
      <c r="H748" s="14" t="s">
        <v>5487</v>
      </c>
      <c r="I748" s="11">
        <v>12.0</v>
      </c>
      <c r="J748" s="11">
        <v>12.0</v>
      </c>
      <c r="K748" s="11">
        <v>0.0</v>
      </c>
      <c r="L748" s="11">
        <v>0.0</v>
      </c>
      <c r="M748" s="11">
        <v>0.0</v>
      </c>
      <c r="N748" s="11">
        <v>0.0</v>
      </c>
      <c r="O748" s="11">
        <v>1.0</v>
      </c>
      <c r="P748" s="55">
        <f t="shared" ref="P748:P750" si="105">L748/J748</f>
        <v>0</v>
      </c>
      <c r="Q748" s="176">
        <f t="shared" si="3"/>
        <v>12</v>
      </c>
      <c r="R748" s="19"/>
      <c r="S748" s="11"/>
    </row>
    <row r="749">
      <c r="A749" s="22" t="s">
        <v>5200</v>
      </c>
      <c r="B749" s="120" t="s">
        <v>3630</v>
      </c>
      <c r="C749" s="22" t="s">
        <v>5201</v>
      </c>
      <c r="D749" s="21" t="s">
        <v>37</v>
      </c>
      <c r="E749" s="123" t="s">
        <v>5203</v>
      </c>
      <c r="F749" s="54" t="s">
        <v>3792</v>
      </c>
      <c r="G749" s="25" t="str">
        <f t="shared" si="91"/>
        <v>33.150049</v>
      </c>
      <c r="H749" s="25" t="s">
        <v>5391</v>
      </c>
      <c r="I749" s="123">
        <v>15.0</v>
      </c>
      <c r="J749" s="123">
        <v>24.0</v>
      </c>
      <c r="K749" s="123">
        <v>0.0</v>
      </c>
      <c r="L749" s="123">
        <v>0.0</v>
      </c>
      <c r="M749" s="123">
        <v>0.0</v>
      </c>
      <c r="N749" s="123">
        <v>0.0</v>
      </c>
      <c r="O749" s="123">
        <v>4.0</v>
      </c>
      <c r="P749" s="55">
        <f t="shared" si="105"/>
        <v>0</v>
      </c>
      <c r="Q749" s="176">
        <f t="shared" si="3"/>
        <v>24</v>
      </c>
      <c r="R749" s="126"/>
      <c r="S749" s="22"/>
      <c r="T749" s="55"/>
      <c r="U749" s="55"/>
      <c r="V749" s="55"/>
      <c r="W749" s="55"/>
      <c r="X749" s="55"/>
      <c r="Y749" s="55"/>
      <c r="Z749" s="55"/>
      <c r="AA749" s="55"/>
      <c r="AB749" s="55"/>
      <c r="AC749" s="55"/>
      <c r="AD749" s="55"/>
    </row>
    <row r="750">
      <c r="A750" s="11" t="s">
        <v>442</v>
      </c>
      <c r="B750" s="11" t="s">
        <v>35</v>
      </c>
      <c r="C750" s="12" t="s">
        <v>443</v>
      </c>
      <c r="D750" s="11" t="s">
        <v>37</v>
      </c>
      <c r="E750" s="11" t="s">
        <v>446</v>
      </c>
      <c r="F750" s="14" t="s">
        <v>445</v>
      </c>
      <c r="G750" s="14" t="str">
        <f t="shared" si="91"/>
        <v>34.351349</v>
      </c>
      <c r="H750" s="14" t="s">
        <v>5513</v>
      </c>
      <c r="I750" s="11">
        <v>8.0</v>
      </c>
      <c r="J750" s="11">
        <v>16.0</v>
      </c>
      <c r="K750" s="11">
        <v>0.0</v>
      </c>
      <c r="L750" s="11">
        <v>0.0</v>
      </c>
      <c r="M750" s="11">
        <v>0.0</v>
      </c>
      <c r="N750" s="11">
        <v>0.0</v>
      </c>
      <c r="O750" s="11">
        <v>0.0</v>
      </c>
      <c r="P750" s="55">
        <f t="shared" si="105"/>
        <v>0</v>
      </c>
      <c r="Q750" s="176">
        <f t="shared" si="3"/>
        <v>16</v>
      </c>
      <c r="R750" s="11"/>
      <c r="S750" s="11"/>
    </row>
    <row r="751">
      <c r="A751" s="11" t="s">
        <v>448</v>
      </c>
      <c r="B751" s="11" t="s">
        <v>35</v>
      </c>
      <c r="C751" s="12" t="s">
        <v>443</v>
      </c>
      <c r="D751" s="11" t="s">
        <v>37</v>
      </c>
      <c r="E751" s="11" t="s">
        <v>440</v>
      </c>
      <c r="F751" s="14" t="s">
        <v>410</v>
      </c>
      <c r="G751" s="14" t="str">
        <f t="shared" si="91"/>
        <v>34.092630</v>
      </c>
      <c r="H751" s="14" t="s">
        <v>5429</v>
      </c>
      <c r="I751" s="11">
        <v>6.0</v>
      </c>
      <c r="J751" s="11">
        <v>6.0</v>
      </c>
      <c r="K751" s="11">
        <v>0.0</v>
      </c>
      <c r="L751" s="11">
        <v>0.0</v>
      </c>
      <c r="M751" s="11">
        <v>0.0</v>
      </c>
      <c r="N751" s="11">
        <v>0.0</v>
      </c>
      <c r="O751" s="11">
        <v>0.0</v>
      </c>
      <c r="P751" s="183">
        <v>0.0</v>
      </c>
      <c r="Q751" s="176">
        <f t="shared" si="3"/>
        <v>6</v>
      </c>
      <c r="R751" s="11"/>
      <c r="S751" s="11"/>
    </row>
    <row r="752">
      <c r="A752" s="81" t="s">
        <v>3430</v>
      </c>
      <c r="B752" s="83" t="s">
        <v>2719</v>
      </c>
      <c r="C752" s="84" t="s">
        <v>1228</v>
      </c>
      <c r="D752" s="83" t="s">
        <v>37</v>
      </c>
      <c r="E752" s="105" t="s">
        <v>3433</v>
      </c>
      <c r="F752" s="86" t="s">
        <v>3434</v>
      </c>
      <c r="G752" s="25" t="str">
        <f t="shared" si="91"/>
        <v>16.050000</v>
      </c>
      <c r="H752" s="25" t="s">
        <v>5590</v>
      </c>
      <c r="I752" s="81">
        <v>2.0</v>
      </c>
      <c r="J752" s="81">
        <v>4.0</v>
      </c>
      <c r="K752" s="81">
        <v>0.0</v>
      </c>
      <c r="L752" s="81">
        <v>0.0</v>
      </c>
      <c r="M752" s="81">
        <v>0.0</v>
      </c>
      <c r="N752" s="81">
        <v>0.0</v>
      </c>
      <c r="O752" s="81">
        <v>0.0</v>
      </c>
      <c r="P752" s="55">
        <f t="shared" ref="P752:P757" si="106">L752/J752</f>
        <v>0</v>
      </c>
      <c r="Q752" s="176">
        <f t="shared" si="3"/>
        <v>4</v>
      </c>
      <c r="R752" s="55"/>
      <c r="S752" s="55"/>
      <c r="T752" s="55"/>
      <c r="U752" s="55"/>
      <c r="V752" s="55"/>
      <c r="W752" s="55"/>
      <c r="X752" s="55"/>
      <c r="Y752" s="55"/>
      <c r="Z752" s="55"/>
      <c r="AA752" s="55"/>
      <c r="AB752" s="55"/>
      <c r="AC752" s="55"/>
      <c r="AD752" s="55"/>
      <c r="AE752" s="55"/>
      <c r="AF752" s="55"/>
      <c r="AG752" s="55"/>
      <c r="AH752" s="55"/>
      <c r="AI752" s="55"/>
      <c r="AJ752" s="55"/>
    </row>
    <row r="753">
      <c r="A753" s="11" t="s">
        <v>1227</v>
      </c>
      <c r="B753" s="11" t="s">
        <v>35</v>
      </c>
      <c r="C753" s="12" t="s">
        <v>1228</v>
      </c>
      <c r="D753" s="11" t="s">
        <v>37</v>
      </c>
      <c r="E753" s="11" t="s">
        <v>1231</v>
      </c>
      <c r="F753" s="14" t="s">
        <v>215</v>
      </c>
      <c r="G753" s="14" t="str">
        <f t="shared" si="91"/>
        <v>34.171831</v>
      </c>
      <c r="H753" s="14" t="s">
        <v>5430</v>
      </c>
      <c r="I753" s="11">
        <v>15.0</v>
      </c>
      <c r="J753" s="11">
        <v>15.0</v>
      </c>
      <c r="K753" s="11">
        <v>0.0</v>
      </c>
      <c r="L753" s="11">
        <v>0.0</v>
      </c>
      <c r="M753" s="11">
        <v>0.0</v>
      </c>
      <c r="N753" s="11">
        <v>0.0</v>
      </c>
      <c r="O753" s="11">
        <v>0.0</v>
      </c>
      <c r="P753" s="55">
        <f t="shared" si="106"/>
        <v>0</v>
      </c>
      <c r="Q753" s="176">
        <f t="shared" si="3"/>
        <v>15</v>
      </c>
      <c r="R753" s="11"/>
      <c r="S753" s="11"/>
    </row>
    <row r="754">
      <c r="A754" s="11" t="s">
        <v>1233</v>
      </c>
      <c r="B754" s="11" t="s">
        <v>35</v>
      </c>
      <c r="C754" s="12" t="s">
        <v>1228</v>
      </c>
      <c r="D754" s="11" t="s">
        <v>37</v>
      </c>
      <c r="E754" s="11" t="s">
        <v>274</v>
      </c>
      <c r="F754" s="14" t="s">
        <v>273</v>
      </c>
      <c r="G754" s="14" t="str">
        <f t="shared" si="91"/>
        <v>34.08218</v>
      </c>
      <c r="H754" s="14" t="s">
        <v>5413</v>
      </c>
      <c r="I754" s="11">
        <v>6.0</v>
      </c>
      <c r="J754" s="11">
        <v>6.0</v>
      </c>
      <c r="K754" s="11">
        <v>0.0</v>
      </c>
      <c r="L754" s="11">
        <v>0.0</v>
      </c>
      <c r="M754" s="11">
        <v>0.0</v>
      </c>
      <c r="N754" s="11">
        <v>0.0</v>
      </c>
      <c r="O754" s="11">
        <v>0.0</v>
      </c>
      <c r="P754" s="55">
        <f t="shared" si="106"/>
        <v>0</v>
      </c>
      <c r="Q754" s="176">
        <f t="shared" si="3"/>
        <v>6</v>
      </c>
      <c r="R754" s="11"/>
      <c r="S754" s="11"/>
    </row>
    <row r="755">
      <c r="A755" s="22" t="s">
        <v>4003</v>
      </c>
      <c r="B755" s="120" t="s">
        <v>3630</v>
      </c>
      <c r="C755" s="22" t="s">
        <v>4004</v>
      </c>
      <c r="D755" s="21" t="s">
        <v>37</v>
      </c>
      <c r="E755" s="123" t="s">
        <v>4006</v>
      </c>
      <c r="F755" s="54" t="s">
        <v>3648</v>
      </c>
      <c r="G755" s="25" t="str">
        <f t="shared" si="91"/>
        <v>32.943065</v>
      </c>
      <c r="H755" s="25" t="s">
        <v>5399</v>
      </c>
      <c r="I755" s="123">
        <v>5.0</v>
      </c>
      <c r="J755" s="123">
        <v>6.0</v>
      </c>
      <c r="K755" s="123">
        <v>0.0</v>
      </c>
      <c r="L755" s="123">
        <v>0.0</v>
      </c>
      <c r="M755" s="123">
        <v>0.0</v>
      </c>
      <c r="N755" s="123">
        <v>0.0</v>
      </c>
      <c r="O755" s="123">
        <v>4.0</v>
      </c>
      <c r="P755" s="55">
        <f t="shared" si="106"/>
        <v>0</v>
      </c>
      <c r="Q755" s="176">
        <f t="shared" si="3"/>
        <v>6</v>
      </c>
      <c r="R755" s="126"/>
      <c r="S755" s="22"/>
      <c r="T755" s="55"/>
      <c r="U755" s="55"/>
      <c r="V755" s="55"/>
      <c r="W755" s="55"/>
      <c r="X755" s="55"/>
      <c r="Y755" s="55"/>
      <c r="Z755" s="55"/>
      <c r="AA755" s="55"/>
      <c r="AB755" s="55"/>
      <c r="AC755" s="55"/>
      <c r="AD755" s="55"/>
    </row>
    <row r="756">
      <c r="A756" s="22" t="s">
        <v>5205</v>
      </c>
      <c r="B756" s="120" t="s">
        <v>3630</v>
      </c>
      <c r="C756" s="22" t="s">
        <v>5206</v>
      </c>
      <c r="D756" s="21" t="s">
        <v>37</v>
      </c>
      <c r="E756" s="123" t="s">
        <v>5208</v>
      </c>
      <c r="F756" s="54" t="s">
        <v>3792</v>
      </c>
      <c r="G756" s="25" t="str">
        <f t="shared" si="91"/>
        <v>33.150049</v>
      </c>
      <c r="H756" s="25" t="s">
        <v>5391</v>
      </c>
      <c r="I756" s="123">
        <v>11.0</v>
      </c>
      <c r="J756" s="123">
        <v>15.0</v>
      </c>
      <c r="K756" s="123">
        <v>0.0</v>
      </c>
      <c r="L756" s="123">
        <v>0.0</v>
      </c>
      <c r="M756" s="123">
        <v>0.0</v>
      </c>
      <c r="N756" s="123">
        <v>0.0</v>
      </c>
      <c r="O756" s="123">
        <v>0.0</v>
      </c>
      <c r="P756" s="55">
        <f t="shared" si="106"/>
        <v>0</v>
      </c>
      <c r="Q756" s="176">
        <f t="shared" si="3"/>
        <v>15</v>
      </c>
      <c r="R756" s="126"/>
      <c r="S756" s="22"/>
      <c r="T756" s="55"/>
      <c r="U756" s="55"/>
      <c r="V756" s="55"/>
      <c r="W756" s="55"/>
      <c r="X756" s="55"/>
      <c r="Y756" s="55"/>
      <c r="Z756" s="55"/>
      <c r="AA756" s="55"/>
      <c r="AB756" s="55"/>
      <c r="AC756" s="55"/>
      <c r="AD756" s="55"/>
    </row>
    <row r="757">
      <c r="A757" s="11" t="s">
        <v>1238</v>
      </c>
      <c r="B757" s="11" t="s">
        <v>35</v>
      </c>
      <c r="C757" s="12" t="s">
        <v>1236</v>
      </c>
      <c r="D757" s="11" t="s">
        <v>37</v>
      </c>
      <c r="E757" s="11" t="s">
        <v>633</v>
      </c>
      <c r="F757" s="14" t="s">
        <v>273</v>
      </c>
      <c r="G757" s="14" t="str">
        <f t="shared" si="91"/>
        <v>34.08218</v>
      </c>
      <c r="H757" s="14" t="s">
        <v>5413</v>
      </c>
      <c r="I757" s="11">
        <v>5.0</v>
      </c>
      <c r="J757" s="11">
        <v>5.0</v>
      </c>
      <c r="K757" s="11">
        <v>0.0</v>
      </c>
      <c r="L757" s="11">
        <v>0.0</v>
      </c>
      <c r="M757" s="11">
        <v>0.0</v>
      </c>
      <c r="N757" s="11">
        <v>0.0</v>
      </c>
      <c r="O757" s="11">
        <v>0.0</v>
      </c>
      <c r="P757" s="55">
        <f t="shared" si="106"/>
        <v>0</v>
      </c>
      <c r="Q757" s="176">
        <f t="shared" si="3"/>
        <v>5</v>
      </c>
      <c r="R757" s="11"/>
      <c r="S757" s="11"/>
    </row>
    <row r="758">
      <c r="A758" s="11" t="s">
        <v>1235</v>
      </c>
      <c r="B758" s="11" t="s">
        <v>35</v>
      </c>
      <c r="C758" s="12" t="s">
        <v>1236</v>
      </c>
      <c r="D758" s="11" t="s">
        <v>37</v>
      </c>
      <c r="E758" s="11" t="s">
        <v>740</v>
      </c>
      <c r="F758" s="14" t="s">
        <v>715</v>
      </c>
      <c r="G758" s="14" t="str">
        <f t="shared" si="91"/>
        <v>32.071099</v>
      </c>
      <c r="H758" s="14" t="s">
        <v>5452</v>
      </c>
      <c r="I758" s="11">
        <v>0.0</v>
      </c>
      <c r="J758" s="11">
        <v>0.0</v>
      </c>
      <c r="K758" s="11">
        <v>0.0</v>
      </c>
      <c r="L758" s="11">
        <v>0.0</v>
      </c>
      <c r="M758" s="11">
        <v>0.0</v>
      </c>
      <c r="N758" s="11">
        <v>0.0</v>
      </c>
      <c r="O758" s="11">
        <v>0.0</v>
      </c>
      <c r="P758" s="183">
        <v>0.0</v>
      </c>
      <c r="Q758" s="176">
        <f t="shared" si="3"/>
        <v>0</v>
      </c>
      <c r="R758" s="11"/>
      <c r="S758" s="11"/>
    </row>
    <row r="759">
      <c r="A759" s="11" t="s">
        <v>2211</v>
      </c>
      <c r="B759" s="11" t="s">
        <v>35</v>
      </c>
      <c r="C759" s="12" t="s">
        <v>2212</v>
      </c>
      <c r="D759" s="11" t="s">
        <v>1537</v>
      </c>
      <c r="E759" s="11" t="s">
        <v>1692</v>
      </c>
      <c r="F759" s="14" t="s">
        <v>1691</v>
      </c>
      <c r="G759" s="14" t="str">
        <f t="shared" si="91"/>
        <v>36.694511</v>
      </c>
      <c r="H759" s="14" t="s">
        <v>5553</v>
      </c>
      <c r="I759" s="11">
        <v>0.0</v>
      </c>
      <c r="J759" s="11">
        <v>0.0</v>
      </c>
      <c r="K759" s="11">
        <v>0.0</v>
      </c>
      <c r="L759" s="11">
        <v>14.0</v>
      </c>
      <c r="M759" s="11">
        <v>0.0</v>
      </c>
      <c r="N759" s="11">
        <v>7.0</v>
      </c>
      <c r="O759" s="11">
        <v>0.0</v>
      </c>
      <c r="P759" s="183">
        <v>0.0</v>
      </c>
      <c r="Q759" s="176">
        <f t="shared" si="3"/>
        <v>0</v>
      </c>
      <c r="R759" s="19"/>
      <c r="S759" s="11"/>
    </row>
    <row r="760">
      <c r="A760" s="22" t="s">
        <v>4758</v>
      </c>
      <c r="B760" s="120" t="s">
        <v>3630</v>
      </c>
      <c r="C760" s="22" t="s">
        <v>4759</v>
      </c>
      <c r="D760" s="21" t="s">
        <v>37</v>
      </c>
      <c r="E760" s="123" t="s">
        <v>3702</v>
      </c>
      <c r="F760" s="54" t="s">
        <v>3701</v>
      </c>
      <c r="G760" s="25" t="str">
        <f t="shared" si="91"/>
        <v>32.970019</v>
      </c>
      <c r="H760" s="25" t="s">
        <v>5410</v>
      </c>
      <c r="I760" s="123">
        <v>4.0</v>
      </c>
      <c r="J760" s="123">
        <v>4.0</v>
      </c>
      <c r="K760" s="123">
        <v>0.0</v>
      </c>
      <c r="L760" s="123">
        <v>0.0</v>
      </c>
      <c r="M760" s="123">
        <v>0.0</v>
      </c>
      <c r="N760" s="123">
        <v>0.0</v>
      </c>
      <c r="O760" s="123">
        <v>2.0</v>
      </c>
      <c r="P760" s="55">
        <f t="shared" ref="P760:P763" si="107">L760/J760</f>
        <v>0</v>
      </c>
      <c r="Q760" s="176">
        <f t="shared" si="3"/>
        <v>4</v>
      </c>
      <c r="R760" s="126"/>
      <c r="S760" s="22"/>
      <c r="T760" s="55"/>
      <c r="U760" s="55"/>
      <c r="V760" s="55"/>
      <c r="W760" s="55"/>
      <c r="X760" s="55"/>
      <c r="Y760" s="55"/>
      <c r="Z760" s="55"/>
      <c r="AA760" s="55"/>
      <c r="AB760" s="55"/>
      <c r="AC760" s="55"/>
      <c r="AD760" s="55"/>
    </row>
    <row r="761">
      <c r="A761" s="11" t="s">
        <v>450</v>
      </c>
      <c r="B761" s="11" t="s">
        <v>35</v>
      </c>
      <c r="C761" s="12" t="s">
        <v>451</v>
      </c>
      <c r="D761" s="11" t="s">
        <v>37</v>
      </c>
      <c r="E761" s="11" t="s">
        <v>453</v>
      </c>
      <c r="F761" s="14" t="s">
        <v>261</v>
      </c>
      <c r="G761" s="14" t="str">
        <f t="shared" si="91"/>
        <v>33.969092</v>
      </c>
      <c r="H761" s="14" t="s">
        <v>5561</v>
      </c>
      <c r="I761" s="11">
        <v>7.0</v>
      </c>
      <c r="J761" s="11">
        <v>10.0</v>
      </c>
      <c r="K761" s="11">
        <v>0.0</v>
      </c>
      <c r="L761" s="11">
        <v>0.0</v>
      </c>
      <c r="M761" s="11">
        <v>0.0</v>
      </c>
      <c r="N761" s="11">
        <v>0.0</v>
      </c>
      <c r="O761" s="11">
        <v>5.0</v>
      </c>
      <c r="P761" s="55">
        <f t="shared" si="107"/>
        <v>0</v>
      </c>
      <c r="Q761" s="176">
        <f t="shared" si="3"/>
        <v>10</v>
      </c>
      <c r="R761" s="11"/>
      <c r="S761" s="11"/>
    </row>
    <row r="762">
      <c r="A762" s="11" t="s">
        <v>1240</v>
      </c>
      <c r="B762" s="11" t="s">
        <v>35</v>
      </c>
      <c r="C762" s="12" t="s">
        <v>1241</v>
      </c>
      <c r="D762" s="11" t="s">
        <v>37</v>
      </c>
      <c r="E762" s="11" t="s">
        <v>274</v>
      </c>
      <c r="F762" s="14" t="s">
        <v>273</v>
      </c>
      <c r="G762" s="14" t="str">
        <f t="shared" si="91"/>
        <v>34.08218</v>
      </c>
      <c r="H762" s="14" t="s">
        <v>5413</v>
      </c>
      <c r="I762" s="11">
        <v>15.0</v>
      </c>
      <c r="J762" s="11">
        <v>15.0</v>
      </c>
      <c r="K762" s="11">
        <v>0.0</v>
      </c>
      <c r="L762" s="11">
        <v>0.0</v>
      </c>
      <c r="M762" s="11">
        <v>0.0</v>
      </c>
      <c r="N762" s="11">
        <v>0.0</v>
      </c>
      <c r="O762" s="11">
        <v>0.0</v>
      </c>
      <c r="P762" s="55">
        <f t="shared" si="107"/>
        <v>0</v>
      </c>
      <c r="Q762" s="176">
        <f t="shared" si="3"/>
        <v>15</v>
      </c>
      <c r="R762" s="11"/>
      <c r="S762" s="11"/>
    </row>
    <row r="763">
      <c r="A763" s="11" t="s">
        <v>1784</v>
      </c>
      <c r="B763" s="11" t="s">
        <v>35</v>
      </c>
      <c r="C763" s="12" t="s">
        <v>1785</v>
      </c>
      <c r="D763" s="11" t="s">
        <v>1537</v>
      </c>
      <c r="E763" s="11" t="s">
        <v>1787</v>
      </c>
      <c r="F763" s="14" t="s">
        <v>243</v>
      </c>
      <c r="G763" s="14" t="str">
        <f t="shared" si="91"/>
        <v>34.910930</v>
      </c>
      <c r="H763" s="14" t="s">
        <v>5544</v>
      </c>
      <c r="I763" s="11">
        <v>4.0</v>
      </c>
      <c r="J763" s="11">
        <v>4.0</v>
      </c>
      <c r="K763" s="11">
        <v>0.0</v>
      </c>
      <c r="L763" s="11">
        <v>0.0</v>
      </c>
      <c r="M763" s="11">
        <v>0.0</v>
      </c>
      <c r="N763" s="11">
        <v>0.0</v>
      </c>
      <c r="O763" s="11">
        <v>0.0</v>
      </c>
      <c r="P763" s="55">
        <f t="shared" si="107"/>
        <v>0</v>
      </c>
      <c r="Q763" s="176">
        <f t="shared" si="3"/>
        <v>4</v>
      </c>
      <c r="R763" s="19"/>
      <c r="S763" s="11"/>
    </row>
    <row r="764">
      <c r="A764" s="20" t="s">
        <v>2518</v>
      </c>
      <c r="B764" s="21" t="s">
        <v>2301</v>
      </c>
      <c r="C764" s="30" t="s">
        <v>1785</v>
      </c>
      <c r="D764" s="21" t="s">
        <v>1537</v>
      </c>
      <c r="E764" s="20" t="s">
        <v>2476</v>
      </c>
      <c r="F764" s="33" t="s">
        <v>2316</v>
      </c>
      <c r="G764" s="25" t="str">
        <f t="shared" si="91"/>
        <v>5.152149</v>
      </c>
      <c r="H764" s="25" t="s">
        <v>5407</v>
      </c>
      <c r="I764" s="29">
        <v>0.0</v>
      </c>
      <c r="J764" s="29">
        <v>0.0</v>
      </c>
      <c r="K764" s="29">
        <v>0.0</v>
      </c>
      <c r="L764" s="29">
        <v>0.0</v>
      </c>
      <c r="M764" s="29">
        <v>0.0</v>
      </c>
      <c r="N764" s="29">
        <v>0.0</v>
      </c>
      <c r="O764" s="29">
        <v>0.0</v>
      </c>
      <c r="P764" s="183">
        <v>0.0</v>
      </c>
      <c r="Q764" s="176">
        <f t="shared" si="3"/>
        <v>0</v>
      </c>
      <c r="R764" s="20"/>
      <c r="S764" s="20"/>
      <c r="T764" s="53"/>
      <c r="U764" s="53"/>
      <c r="V764" s="53"/>
      <c r="W764" s="53"/>
      <c r="X764" s="53"/>
      <c r="Y764" s="53"/>
    </row>
    <row r="765">
      <c r="A765" s="11" t="s">
        <v>1788</v>
      </c>
      <c r="B765" s="11" t="s">
        <v>35</v>
      </c>
      <c r="C765" s="12" t="s">
        <v>1785</v>
      </c>
      <c r="D765" s="11" t="s">
        <v>1537</v>
      </c>
      <c r="E765" s="11" t="s">
        <v>1791</v>
      </c>
      <c r="F765" s="14" t="s">
        <v>1790</v>
      </c>
      <c r="G765" s="14" t="str">
        <f t="shared" si="91"/>
        <v>31.829949</v>
      </c>
      <c r="H765" s="14" t="s">
        <v>5591</v>
      </c>
      <c r="I765" s="11">
        <v>0.0</v>
      </c>
      <c r="J765" s="11">
        <v>0.0</v>
      </c>
      <c r="K765" s="11">
        <v>0.0</v>
      </c>
      <c r="L765" s="11">
        <v>0.0</v>
      </c>
      <c r="M765" s="11">
        <v>0.0</v>
      </c>
      <c r="N765" s="11">
        <v>0.0</v>
      </c>
      <c r="O765" s="11">
        <v>0.0</v>
      </c>
      <c r="P765" s="183">
        <v>0.0</v>
      </c>
      <c r="Q765" s="176">
        <f t="shared" si="3"/>
        <v>0</v>
      </c>
      <c r="R765" s="19"/>
      <c r="S765" s="11"/>
    </row>
    <row r="766">
      <c r="A766" s="11" t="s">
        <v>1792</v>
      </c>
      <c r="B766" s="11" t="s">
        <v>35</v>
      </c>
      <c r="C766" s="12" t="s">
        <v>1793</v>
      </c>
      <c r="D766" s="11" t="s">
        <v>1537</v>
      </c>
      <c r="E766" s="11" t="s">
        <v>1791</v>
      </c>
      <c r="F766" s="14" t="s">
        <v>1790</v>
      </c>
      <c r="G766" s="14" t="str">
        <f t="shared" si="91"/>
        <v>31.829949</v>
      </c>
      <c r="H766" s="14" t="s">
        <v>5591</v>
      </c>
      <c r="I766" s="11">
        <v>9.0</v>
      </c>
      <c r="J766" s="11">
        <v>16.0</v>
      </c>
      <c r="K766" s="11">
        <v>0.0</v>
      </c>
      <c r="L766" s="11">
        <v>0.0</v>
      </c>
      <c r="M766" s="11">
        <v>0.0</v>
      </c>
      <c r="N766" s="11">
        <v>0.0</v>
      </c>
      <c r="O766" s="11">
        <v>2.0</v>
      </c>
      <c r="P766" s="55">
        <f>L766/J766</f>
        <v>0</v>
      </c>
      <c r="Q766" s="176">
        <f t="shared" si="3"/>
        <v>16</v>
      </c>
      <c r="R766" s="19"/>
      <c r="S766" s="11"/>
    </row>
    <row r="767">
      <c r="A767" s="20" t="s">
        <v>2520</v>
      </c>
      <c r="B767" s="21" t="s">
        <v>2301</v>
      </c>
      <c r="C767" s="30" t="s">
        <v>1793</v>
      </c>
      <c r="D767" s="21" t="s">
        <v>1537</v>
      </c>
      <c r="E767" s="20" t="s">
        <v>2476</v>
      </c>
      <c r="F767" s="33" t="s">
        <v>2316</v>
      </c>
      <c r="G767" s="25" t="str">
        <f t="shared" si="91"/>
        <v>5.152149</v>
      </c>
      <c r="H767" s="25" t="s">
        <v>5407</v>
      </c>
      <c r="I767" s="29">
        <v>0.0</v>
      </c>
      <c r="J767" s="29">
        <v>0.0</v>
      </c>
      <c r="K767" s="29">
        <v>0.0</v>
      </c>
      <c r="L767" s="29">
        <v>0.0</v>
      </c>
      <c r="M767" s="29">
        <v>0.0</v>
      </c>
      <c r="N767" s="29">
        <v>0.0</v>
      </c>
      <c r="O767" s="29">
        <v>0.0</v>
      </c>
      <c r="P767" s="183">
        <v>0.0</v>
      </c>
      <c r="Q767" s="176">
        <f t="shared" si="3"/>
        <v>0</v>
      </c>
      <c r="R767" s="20"/>
      <c r="S767" s="20"/>
      <c r="T767" s="53"/>
      <c r="U767" s="53"/>
      <c r="V767" s="53"/>
      <c r="W767" s="53"/>
      <c r="X767" s="53"/>
      <c r="Y767" s="53"/>
    </row>
    <row r="768">
      <c r="A768" s="11" t="s">
        <v>1795</v>
      </c>
      <c r="B768" s="11" t="s">
        <v>35</v>
      </c>
      <c r="C768" s="12" t="s">
        <v>1793</v>
      </c>
      <c r="D768" s="11" t="s">
        <v>1537</v>
      </c>
      <c r="E768" s="11" t="s">
        <v>1273</v>
      </c>
      <c r="F768" s="14" t="s">
        <v>1223</v>
      </c>
      <c r="G768" s="14" t="str">
        <f t="shared" si="91"/>
        <v>31.363647</v>
      </c>
      <c r="H768" s="14" t="s">
        <v>5457</v>
      </c>
      <c r="I768" s="11">
        <v>0.0</v>
      </c>
      <c r="J768" s="11">
        <v>0.0</v>
      </c>
      <c r="K768" s="11">
        <v>0.0</v>
      </c>
      <c r="L768" s="11">
        <v>0.0</v>
      </c>
      <c r="M768" s="11">
        <v>0.0</v>
      </c>
      <c r="N768" s="11">
        <v>0.0</v>
      </c>
      <c r="O768" s="11">
        <v>0.0</v>
      </c>
      <c r="P768" s="183">
        <v>0.0</v>
      </c>
      <c r="Q768" s="176">
        <f t="shared" si="3"/>
        <v>0</v>
      </c>
      <c r="R768" s="19"/>
      <c r="S768" s="11"/>
    </row>
    <row r="769">
      <c r="A769" s="11" t="s">
        <v>2213</v>
      </c>
      <c r="B769" s="11" t="s">
        <v>35</v>
      </c>
      <c r="C769" s="12" t="s">
        <v>2214</v>
      </c>
      <c r="D769" s="11" t="s">
        <v>1537</v>
      </c>
      <c r="E769" s="11" t="s">
        <v>2218</v>
      </c>
      <c r="F769" s="14" t="s">
        <v>2217</v>
      </c>
      <c r="G769" s="14" t="str">
        <f t="shared" si="91"/>
        <v>34.760185</v>
      </c>
      <c r="H769" s="14" t="s">
        <v>5592</v>
      </c>
      <c r="I769" s="11">
        <v>2.0</v>
      </c>
      <c r="J769" s="11">
        <v>2.0</v>
      </c>
      <c r="K769" s="11">
        <v>0.0</v>
      </c>
      <c r="L769" s="11">
        <v>0.0</v>
      </c>
      <c r="M769" s="11">
        <v>0.0</v>
      </c>
      <c r="N769" s="11">
        <v>0.0</v>
      </c>
      <c r="O769" s="11">
        <v>0.0</v>
      </c>
      <c r="P769" s="55">
        <f>L769/J769</f>
        <v>0</v>
      </c>
      <c r="Q769" s="176">
        <f t="shared" si="3"/>
        <v>2</v>
      </c>
      <c r="R769" s="19"/>
      <c r="S769" s="11"/>
    </row>
    <row r="770">
      <c r="A770" s="81" t="s">
        <v>3617</v>
      </c>
      <c r="B770" s="83" t="s">
        <v>2719</v>
      </c>
      <c r="C770" s="84" t="s">
        <v>2214</v>
      </c>
      <c r="D770" s="83" t="s">
        <v>1537</v>
      </c>
      <c r="E770" s="86" t="s">
        <v>3377</v>
      </c>
      <c r="F770" s="86" t="s">
        <v>3017</v>
      </c>
      <c r="G770" s="25" t="str">
        <f t="shared" si="91"/>
        <v>16.930413</v>
      </c>
      <c r="H770" s="25" t="s">
        <v>5479</v>
      </c>
      <c r="I770" s="81">
        <v>0.0</v>
      </c>
      <c r="J770" s="81">
        <v>0.0</v>
      </c>
      <c r="K770" s="81">
        <v>0.0</v>
      </c>
      <c r="L770" s="81">
        <v>0.0</v>
      </c>
      <c r="M770" s="81">
        <v>0.0</v>
      </c>
      <c r="N770" s="81">
        <v>0.0</v>
      </c>
      <c r="O770" s="81">
        <v>0.0</v>
      </c>
      <c r="P770" s="183">
        <v>0.0</v>
      </c>
      <c r="Q770" s="176">
        <f t="shared" si="3"/>
        <v>0</v>
      </c>
      <c r="R770" s="55"/>
      <c r="S770" s="55"/>
      <c r="T770" s="55"/>
      <c r="U770" s="55"/>
      <c r="V770" s="55"/>
      <c r="W770" s="55"/>
      <c r="X770" s="55"/>
      <c r="Y770" s="55"/>
      <c r="Z770" s="55"/>
      <c r="AA770" s="55"/>
      <c r="AB770" s="55"/>
      <c r="AC770" s="55"/>
      <c r="AD770" s="55"/>
      <c r="AE770" s="55"/>
      <c r="AF770" s="55"/>
      <c r="AG770" s="55"/>
      <c r="AH770" s="55"/>
      <c r="AI770" s="55"/>
      <c r="AJ770" s="55"/>
    </row>
    <row r="771">
      <c r="A771" s="81" t="s">
        <v>3001</v>
      </c>
      <c r="B771" s="83" t="s">
        <v>2719</v>
      </c>
      <c r="C771" s="84" t="s">
        <v>3002</v>
      </c>
      <c r="D771" s="83" t="s">
        <v>37</v>
      </c>
      <c r="E771" s="105" t="s">
        <v>2828</v>
      </c>
      <c r="F771" s="86" t="s">
        <v>2827</v>
      </c>
      <c r="G771" s="25" t="str">
        <f t="shared" si="91"/>
        <v>14.061619</v>
      </c>
      <c r="H771" s="25" t="s">
        <v>5458</v>
      </c>
      <c r="I771" s="81">
        <v>5.0</v>
      </c>
      <c r="J771" s="81">
        <v>5.0</v>
      </c>
      <c r="K771" s="81">
        <v>0.0</v>
      </c>
      <c r="L771" s="81">
        <v>0.0</v>
      </c>
      <c r="M771" s="81">
        <v>0.0</v>
      </c>
      <c r="N771" s="81">
        <v>0.0</v>
      </c>
      <c r="O771" s="81">
        <v>0.0</v>
      </c>
      <c r="P771" s="183">
        <v>0.0</v>
      </c>
      <c r="Q771" s="176">
        <f t="shared" si="3"/>
        <v>5</v>
      </c>
      <c r="R771" s="55"/>
      <c r="S771" s="55"/>
      <c r="T771" s="55"/>
      <c r="U771" s="55"/>
      <c r="V771" s="55"/>
      <c r="W771" s="55"/>
      <c r="X771" s="55"/>
      <c r="Y771" s="55"/>
      <c r="Z771" s="55"/>
      <c r="AA771" s="55"/>
      <c r="AB771" s="55"/>
      <c r="AC771" s="55"/>
      <c r="AD771" s="55"/>
      <c r="AE771" s="55"/>
      <c r="AF771" s="55"/>
      <c r="AG771" s="55"/>
      <c r="AH771" s="55"/>
      <c r="AI771" s="55"/>
      <c r="AJ771" s="55"/>
    </row>
    <row r="772">
      <c r="A772" s="22" t="s">
        <v>4959</v>
      </c>
      <c r="B772" s="120" t="s">
        <v>3630</v>
      </c>
      <c r="C772" s="22" t="s">
        <v>3002</v>
      </c>
      <c r="D772" s="21" t="s">
        <v>37</v>
      </c>
      <c r="E772" s="123" t="s">
        <v>4954</v>
      </c>
      <c r="F772" s="54" t="s">
        <v>4713</v>
      </c>
      <c r="G772" s="25" t="str">
        <f t="shared" si="91"/>
        <v>32.613785</v>
      </c>
      <c r="H772" s="25" t="s">
        <v>5418</v>
      </c>
      <c r="I772" s="123">
        <v>11.0</v>
      </c>
      <c r="J772" s="123">
        <v>14.0</v>
      </c>
      <c r="K772" s="123">
        <v>6.0</v>
      </c>
      <c r="L772" s="123">
        <v>14.0</v>
      </c>
      <c r="M772" s="123">
        <v>0.0</v>
      </c>
      <c r="N772" s="123">
        <v>0.0</v>
      </c>
      <c r="O772" s="123">
        <v>2.0</v>
      </c>
      <c r="P772" s="55">
        <f>L772/J772</f>
        <v>1</v>
      </c>
      <c r="Q772" s="176">
        <f t="shared" si="3"/>
        <v>0</v>
      </c>
      <c r="R772" s="126"/>
      <c r="S772" s="22"/>
      <c r="T772" s="55"/>
      <c r="U772" s="55"/>
      <c r="V772" s="55"/>
      <c r="W772" s="55"/>
      <c r="X772" s="55"/>
      <c r="Y772" s="55"/>
      <c r="Z772" s="55"/>
      <c r="AA772" s="55"/>
      <c r="AB772" s="55"/>
      <c r="AC772" s="55"/>
      <c r="AD772" s="55"/>
    </row>
    <row r="773">
      <c r="A773" s="11" t="s">
        <v>1243</v>
      </c>
      <c r="B773" s="11" t="s">
        <v>35</v>
      </c>
      <c r="C773" s="12" t="s">
        <v>1244</v>
      </c>
      <c r="D773" s="11" t="s">
        <v>37</v>
      </c>
      <c r="E773" s="11" t="s">
        <v>274</v>
      </c>
      <c r="F773" s="14" t="s">
        <v>273</v>
      </c>
      <c r="G773" s="14" t="str">
        <f t="shared" si="91"/>
        <v>34.08218</v>
      </c>
      <c r="H773" s="14" t="s">
        <v>5413</v>
      </c>
      <c r="I773" s="11">
        <v>8.0</v>
      </c>
      <c r="J773" s="11">
        <v>8.0</v>
      </c>
      <c r="K773" s="11">
        <v>0.0</v>
      </c>
      <c r="L773" s="11">
        <v>0.0</v>
      </c>
      <c r="M773" s="11">
        <v>0.0</v>
      </c>
      <c r="N773" s="11">
        <v>0.0</v>
      </c>
      <c r="O773" s="11">
        <v>0.0</v>
      </c>
      <c r="P773" s="183">
        <v>0.0</v>
      </c>
      <c r="Q773" s="176">
        <f t="shared" si="3"/>
        <v>8</v>
      </c>
      <c r="R773" s="11"/>
      <c r="S773" s="11"/>
    </row>
    <row r="774">
      <c r="A774" s="11" t="s">
        <v>1246</v>
      </c>
      <c r="B774" s="11" t="s">
        <v>35</v>
      </c>
      <c r="C774" s="12" t="s">
        <v>1244</v>
      </c>
      <c r="D774" s="11" t="s">
        <v>37</v>
      </c>
      <c r="E774" s="11" t="s">
        <v>274</v>
      </c>
      <c r="F774" s="14" t="s">
        <v>273</v>
      </c>
      <c r="G774" s="14" t="str">
        <f t="shared" si="91"/>
        <v>34.08218</v>
      </c>
      <c r="H774" s="14" t="s">
        <v>5413</v>
      </c>
      <c r="I774" s="11">
        <v>0.0</v>
      </c>
      <c r="J774" s="11">
        <v>0.0</v>
      </c>
      <c r="K774" s="11">
        <v>0.0</v>
      </c>
      <c r="L774" s="11">
        <v>0.0</v>
      </c>
      <c r="M774" s="11">
        <v>0.0</v>
      </c>
      <c r="N774" s="11">
        <v>0.0</v>
      </c>
      <c r="O774" s="11">
        <v>0.0</v>
      </c>
      <c r="P774" s="183">
        <v>0.0</v>
      </c>
      <c r="Q774" s="176">
        <f t="shared" si="3"/>
        <v>0</v>
      </c>
      <c r="R774" s="11"/>
      <c r="S774" s="11"/>
    </row>
    <row r="775">
      <c r="A775" s="11" t="s">
        <v>1796</v>
      </c>
      <c r="B775" s="11" t="s">
        <v>35</v>
      </c>
      <c r="C775" s="12" t="s">
        <v>1797</v>
      </c>
      <c r="D775" s="11" t="s">
        <v>1537</v>
      </c>
      <c r="E775" s="11" t="s">
        <v>1799</v>
      </c>
      <c r="F775" s="14" t="s">
        <v>215</v>
      </c>
      <c r="G775" s="14" t="str">
        <f t="shared" si="91"/>
        <v>34.171831</v>
      </c>
      <c r="H775" s="14" t="s">
        <v>5430</v>
      </c>
      <c r="I775" s="11">
        <v>0.0</v>
      </c>
      <c r="J775" s="11">
        <v>33.0</v>
      </c>
      <c r="K775" s="11">
        <v>0.0</v>
      </c>
      <c r="L775" s="11">
        <v>8.0</v>
      </c>
      <c r="M775" s="11">
        <v>0.0</v>
      </c>
      <c r="N775" s="11">
        <v>2.0</v>
      </c>
      <c r="O775" s="11">
        <v>0.0</v>
      </c>
      <c r="P775" s="55">
        <f>L775/J775</f>
        <v>0.2424242424</v>
      </c>
      <c r="Q775" s="176">
        <f t="shared" si="3"/>
        <v>23</v>
      </c>
      <c r="R775" s="19"/>
      <c r="S775" s="11"/>
    </row>
    <row r="776">
      <c r="A776" s="20" t="s">
        <v>2672</v>
      </c>
      <c r="B776" s="21" t="s">
        <v>2301</v>
      </c>
      <c r="C776" s="22" t="s">
        <v>2673</v>
      </c>
      <c r="D776" s="21" t="s">
        <v>1537</v>
      </c>
      <c r="E776" s="21" t="s">
        <v>2353</v>
      </c>
      <c r="F776" s="21" t="s">
        <v>2354</v>
      </c>
      <c r="G776" s="25" t="str">
        <f t="shared" si="91"/>
        <v>-0.356045</v>
      </c>
      <c r="H776" s="25" t="s">
        <v>5431</v>
      </c>
      <c r="I776" s="20">
        <v>0.0</v>
      </c>
      <c r="J776" s="20">
        <v>0.0</v>
      </c>
      <c r="K776" s="20">
        <v>0.0</v>
      </c>
      <c r="L776" s="20">
        <v>0.0</v>
      </c>
      <c r="M776" s="20">
        <v>0.0</v>
      </c>
      <c r="N776" s="20">
        <v>0.0</v>
      </c>
      <c r="O776" s="20">
        <v>0.0</v>
      </c>
      <c r="P776" s="183">
        <v>0.0</v>
      </c>
      <c r="Q776" s="176">
        <f t="shared" si="3"/>
        <v>0</v>
      </c>
      <c r="R776" s="20"/>
      <c r="S776" s="20"/>
      <c r="T776" s="53"/>
      <c r="U776" s="53"/>
      <c r="V776" s="53"/>
      <c r="W776" s="53"/>
      <c r="X776" s="53"/>
      <c r="Y776" s="53"/>
    </row>
    <row r="777">
      <c r="A777" s="22" t="s">
        <v>4287</v>
      </c>
      <c r="B777" s="120" t="s">
        <v>3630</v>
      </c>
      <c r="C777" s="22" t="s">
        <v>4288</v>
      </c>
      <c r="D777" s="21" t="s">
        <v>37</v>
      </c>
      <c r="E777" s="123" t="s">
        <v>4290</v>
      </c>
      <c r="F777" s="54" t="s">
        <v>3671</v>
      </c>
      <c r="G777" s="25" t="str">
        <f t="shared" si="91"/>
        <v>32.320237</v>
      </c>
      <c r="H777" s="25" t="s">
        <v>5395</v>
      </c>
      <c r="I777" s="123">
        <v>16.0</v>
      </c>
      <c r="J777" s="123">
        <v>18.0</v>
      </c>
      <c r="K777" s="123">
        <v>0.0</v>
      </c>
      <c r="L777" s="123">
        <v>0.0</v>
      </c>
      <c r="M777" s="123">
        <v>0.0</v>
      </c>
      <c r="N777" s="123">
        <v>0.0</v>
      </c>
      <c r="O777" s="123">
        <v>24.0</v>
      </c>
      <c r="P777" s="55">
        <f>L777/J777</f>
        <v>0</v>
      </c>
      <c r="Q777" s="176">
        <f t="shared" si="3"/>
        <v>18</v>
      </c>
      <c r="R777" s="126"/>
      <c r="S777" s="22"/>
      <c r="T777" s="55"/>
      <c r="U777" s="55"/>
      <c r="V777" s="55"/>
      <c r="W777" s="55"/>
      <c r="X777" s="55"/>
      <c r="Y777" s="55"/>
      <c r="Z777" s="55"/>
      <c r="AA777" s="55"/>
      <c r="AB777" s="55"/>
      <c r="AC777" s="55"/>
      <c r="AD777" s="55"/>
    </row>
    <row r="778">
      <c r="A778" s="81" t="s">
        <v>3618</v>
      </c>
      <c r="B778" s="83" t="s">
        <v>2719</v>
      </c>
      <c r="C778" s="84" t="s">
        <v>3619</v>
      </c>
      <c r="D778" s="83" t="s">
        <v>1537</v>
      </c>
      <c r="E778" s="86" t="s">
        <v>3377</v>
      </c>
      <c r="F778" s="86" t="s">
        <v>3017</v>
      </c>
      <c r="G778" s="25" t="str">
        <f t="shared" si="91"/>
        <v>16.930413</v>
      </c>
      <c r="H778" s="25" t="s">
        <v>5479</v>
      </c>
      <c r="I778" s="81">
        <v>0.0</v>
      </c>
      <c r="J778" s="81">
        <v>0.0</v>
      </c>
      <c r="K778" s="81">
        <v>0.0</v>
      </c>
      <c r="L778" s="81">
        <v>0.0</v>
      </c>
      <c r="M778" s="81">
        <v>0.0</v>
      </c>
      <c r="N778" s="81">
        <v>0.0</v>
      </c>
      <c r="O778" s="81">
        <v>0.0</v>
      </c>
      <c r="P778" s="183">
        <v>0.0</v>
      </c>
      <c r="Q778" s="176">
        <f t="shared" si="3"/>
        <v>0</v>
      </c>
      <c r="R778" s="55"/>
      <c r="S778" s="55"/>
      <c r="T778" s="55"/>
      <c r="U778" s="55"/>
      <c r="V778" s="55"/>
      <c r="W778" s="55"/>
      <c r="X778" s="55"/>
      <c r="Y778" s="55"/>
      <c r="Z778" s="55"/>
      <c r="AA778" s="55"/>
      <c r="AB778" s="55"/>
      <c r="AC778" s="55"/>
      <c r="AD778" s="55"/>
      <c r="AE778" s="55"/>
      <c r="AF778" s="55"/>
      <c r="AG778" s="55"/>
      <c r="AH778" s="55"/>
      <c r="AI778" s="55"/>
      <c r="AJ778" s="55"/>
    </row>
    <row r="779">
      <c r="A779" s="206" t="s">
        <v>3618</v>
      </c>
      <c r="B779" s="206" t="s">
        <v>2719</v>
      </c>
      <c r="C779" s="207" t="s">
        <v>3619</v>
      </c>
      <c r="D779" s="206" t="s">
        <v>1537</v>
      </c>
      <c r="E779" s="206" t="s">
        <v>3377</v>
      </c>
      <c r="F779" s="206" t="s">
        <v>3017</v>
      </c>
      <c r="G779" s="25" t="str">
        <f t="shared" si="91"/>
        <v>16.930413</v>
      </c>
      <c r="H779" s="25" t="str">
        <f>RIGHT(F779,FIND(",",F779)-1)</f>
        <v>49.365314</v>
      </c>
      <c r="I779" s="206">
        <v>0.0</v>
      </c>
      <c r="J779" s="206">
        <v>0.0</v>
      </c>
      <c r="K779" s="206">
        <v>0.0</v>
      </c>
      <c r="L779" s="206">
        <v>0.0</v>
      </c>
      <c r="M779" s="206">
        <v>0.0</v>
      </c>
      <c r="N779" s="206">
        <v>0.0</v>
      </c>
      <c r="O779" s="206">
        <v>0.0</v>
      </c>
      <c r="P779" s="206">
        <v>0.0</v>
      </c>
      <c r="Q779" s="176">
        <f t="shared" si="3"/>
        <v>0</v>
      </c>
      <c r="R779" s="208">
        <v>0.0</v>
      </c>
    </row>
    <row r="780">
      <c r="A780" s="22" t="s">
        <v>4292</v>
      </c>
      <c r="B780" s="120" t="s">
        <v>3630</v>
      </c>
      <c r="C780" s="22" t="s">
        <v>4293</v>
      </c>
      <c r="D780" s="21" t="s">
        <v>37</v>
      </c>
      <c r="E780" s="123" t="s">
        <v>4123</v>
      </c>
      <c r="F780" s="54" t="s">
        <v>3648</v>
      </c>
      <c r="G780" s="25" t="str">
        <f t="shared" si="91"/>
        <v>32.943065</v>
      </c>
      <c r="H780" s="25" t="s">
        <v>5399</v>
      </c>
      <c r="I780" s="123">
        <v>14.0</v>
      </c>
      <c r="J780" s="123">
        <v>32.0</v>
      </c>
      <c r="K780" s="123">
        <v>0.0</v>
      </c>
      <c r="L780" s="123">
        <v>0.0</v>
      </c>
      <c r="M780" s="123">
        <v>0.0</v>
      </c>
      <c r="N780" s="123">
        <v>0.0</v>
      </c>
      <c r="O780" s="123">
        <v>7.0</v>
      </c>
      <c r="P780" s="183">
        <v>0.0</v>
      </c>
      <c r="Q780" s="176">
        <f t="shared" si="3"/>
        <v>32</v>
      </c>
      <c r="R780" s="126"/>
      <c r="S780" s="22"/>
      <c r="T780" s="55"/>
      <c r="U780" s="55"/>
      <c r="V780" s="55"/>
      <c r="W780" s="55"/>
      <c r="X780" s="55"/>
      <c r="Y780" s="55"/>
      <c r="Z780" s="55"/>
      <c r="AA780" s="55"/>
      <c r="AB780" s="55"/>
      <c r="AC780" s="55"/>
      <c r="AD780" s="55"/>
    </row>
    <row r="781">
      <c r="A781" s="22" t="s">
        <v>4295</v>
      </c>
      <c r="B781" s="120" t="s">
        <v>3630</v>
      </c>
      <c r="C781" s="22" t="s">
        <v>4293</v>
      </c>
      <c r="D781" s="21" t="s">
        <v>37</v>
      </c>
      <c r="E781" s="123" t="s">
        <v>4165</v>
      </c>
      <c r="F781" s="54" t="s">
        <v>3648</v>
      </c>
      <c r="G781" s="25" t="str">
        <f t="shared" si="91"/>
        <v>32.943065</v>
      </c>
      <c r="H781" s="25" t="s">
        <v>5399</v>
      </c>
      <c r="I781" s="123">
        <v>4.0</v>
      </c>
      <c r="J781" s="123">
        <v>12.0</v>
      </c>
      <c r="K781" s="123">
        <v>0.0</v>
      </c>
      <c r="L781" s="123">
        <v>0.0</v>
      </c>
      <c r="M781" s="123">
        <v>0.0</v>
      </c>
      <c r="N781" s="123">
        <v>0.0</v>
      </c>
      <c r="O781" s="123">
        <v>2.0</v>
      </c>
      <c r="P781" s="55">
        <f t="shared" ref="P781:P790" si="108">L781/J781</f>
        <v>0</v>
      </c>
      <c r="Q781" s="176">
        <f t="shared" si="3"/>
        <v>12</v>
      </c>
      <c r="R781" s="126"/>
      <c r="S781" s="22"/>
      <c r="T781" s="55"/>
      <c r="U781" s="55"/>
      <c r="V781" s="55"/>
      <c r="W781" s="55"/>
      <c r="X781" s="55"/>
      <c r="Y781" s="55"/>
      <c r="Z781" s="55"/>
      <c r="AA781" s="55"/>
      <c r="AB781" s="55"/>
      <c r="AC781" s="55"/>
      <c r="AD781" s="55"/>
    </row>
    <row r="782">
      <c r="A782" s="22" t="s">
        <v>4297</v>
      </c>
      <c r="B782" s="120" t="s">
        <v>3630</v>
      </c>
      <c r="C782" s="22" t="s">
        <v>4293</v>
      </c>
      <c r="D782" s="21" t="s">
        <v>37</v>
      </c>
      <c r="E782" s="123" t="s">
        <v>3910</v>
      </c>
      <c r="F782" s="54" t="s">
        <v>3909</v>
      </c>
      <c r="G782" s="25" t="str">
        <f t="shared" si="91"/>
        <v>32.474231</v>
      </c>
      <c r="H782" s="25" t="s">
        <v>5480</v>
      </c>
      <c r="I782" s="123">
        <v>4.0</v>
      </c>
      <c r="J782" s="123">
        <v>4.0</v>
      </c>
      <c r="K782" s="123">
        <v>0.0</v>
      </c>
      <c r="L782" s="123">
        <v>0.0</v>
      </c>
      <c r="M782" s="123">
        <v>0.0</v>
      </c>
      <c r="N782" s="123">
        <v>0.0</v>
      </c>
      <c r="O782" s="123">
        <v>5.0</v>
      </c>
      <c r="P782" s="55">
        <f t="shared" si="108"/>
        <v>0</v>
      </c>
      <c r="Q782" s="176">
        <f t="shared" si="3"/>
        <v>4</v>
      </c>
      <c r="R782" s="126"/>
      <c r="S782" s="22"/>
      <c r="T782" s="55"/>
      <c r="U782" s="55"/>
      <c r="V782" s="55"/>
      <c r="W782" s="55"/>
      <c r="X782" s="55"/>
      <c r="Y782" s="55"/>
      <c r="Z782" s="55"/>
      <c r="AA782" s="55"/>
      <c r="AB782" s="55"/>
      <c r="AC782" s="55"/>
      <c r="AD782" s="55"/>
    </row>
    <row r="783">
      <c r="A783" s="11" t="s">
        <v>457</v>
      </c>
      <c r="B783" s="11" t="s">
        <v>35</v>
      </c>
      <c r="C783" s="12" t="s">
        <v>458</v>
      </c>
      <c r="D783" s="11" t="s">
        <v>37</v>
      </c>
      <c r="E783" s="11" t="s">
        <v>460</v>
      </c>
      <c r="F783" s="14" t="s">
        <v>80</v>
      </c>
      <c r="G783" s="14" t="str">
        <f t="shared" si="91"/>
        <v>34.354216</v>
      </c>
      <c r="H783" s="14" t="s">
        <v>5412</v>
      </c>
      <c r="I783" s="11">
        <v>5.0</v>
      </c>
      <c r="J783" s="11">
        <v>6.0</v>
      </c>
      <c r="K783" s="11">
        <v>0.0</v>
      </c>
      <c r="L783" s="11">
        <v>0.0</v>
      </c>
      <c r="M783" s="11">
        <v>0.0</v>
      </c>
      <c r="N783" s="11">
        <v>0.0</v>
      </c>
      <c r="O783" s="11">
        <v>0.0</v>
      </c>
      <c r="P783" s="55">
        <f t="shared" si="108"/>
        <v>0</v>
      </c>
      <c r="Q783" s="176">
        <f t="shared" si="3"/>
        <v>6</v>
      </c>
      <c r="R783" s="11"/>
      <c r="S783" s="11"/>
    </row>
    <row r="784">
      <c r="A784" s="11" t="s">
        <v>1248</v>
      </c>
      <c r="B784" s="11" t="s">
        <v>35</v>
      </c>
      <c r="C784" s="12" t="s">
        <v>1249</v>
      </c>
      <c r="D784" s="11" t="s">
        <v>37</v>
      </c>
      <c r="E784" s="11" t="s">
        <v>274</v>
      </c>
      <c r="F784" s="14" t="s">
        <v>273</v>
      </c>
      <c r="G784" s="14" t="str">
        <f t="shared" si="91"/>
        <v>34.08218</v>
      </c>
      <c r="H784" s="14" t="s">
        <v>5413</v>
      </c>
      <c r="I784" s="11">
        <v>1.0</v>
      </c>
      <c r="J784" s="11">
        <v>1.0</v>
      </c>
      <c r="K784" s="11">
        <v>0.0</v>
      </c>
      <c r="L784" s="11">
        <v>0.0</v>
      </c>
      <c r="M784" s="11">
        <v>0.0</v>
      </c>
      <c r="N784" s="11">
        <v>0.0</v>
      </c>
      <c r="O784" s="11">
        <v>0.0</v>
      </c>
      <c r="P784" s="55">
        <f t="shared" si="108"/>
        <v>0</v>
      </c>
      <c r="Q784" s="176">
        <f t="shared" si="3"/>
        <v>1</v>
      </c>
      <c r="R784" s="11"/>
      <c r="S784" s="11"/>
    </row>
    <row r="785">
      <c r="A785" s="81" t="s">
        <v>2801</v>
      </c>
      <c r="B785" s="83" t="s">
        <v>2719</v>
      </c>
      <c r="C785" s="84" t="s">
        <v>2802</v>
      </c>
      <c r="D785" s="83" t="s">
        <v>37</v>
      </c>
      <c r="E785" s="86" t="s">
        <v>2804</v>
      </c>
      <c r="F785" s="86" t="s">
        <v>2781</v>
      </c>
      <c r="G785" s="25" t="str">
        <f t="shared" si="91"/>
        <v>13.135021</v>
      </c>
      <c r="H785" s="25" t="s">
        <v>5499</v>
      </c>
      <c r="I785" s="81">
        <v>5.0</v>
      </c>
      <c r="J785" s="81">
        <v>5.0</v>
      </c>
      <c r="K785" s="81">
        <v>0.0</v>
      </c>
      <c r="L785" s="81">
        <v>0.0</v>
      </c>
      <c r="M785" s="81">
        <v>0.0</v>
      </c>
      <c r="N785" s="81">
        <v>0.0</v>
      </c>
      <c r="O785" s="81">
        <v>0.0</v>
      </c>
      <c r="P785" s="55">
        <f t="shared" si="108"/>
        <v>0</v>
      </c>
      <c r="Q785" s="176">
        <f t="shared" si="3"/>
        <v>5</v>
      </c>
      <c r="R785" s="55"/>
      <c r="S785" s="55"/>
      <c r="T785" s="55"/>
      <c r="U785" s="55"/>
      <c r="V785" s="55"/>
      <c r="W785" s="55"/>
      <c r="X785" s="55"/>
      <c r="Y785" s="55"/>
      <c r="Z785" s="55"/>
      <c r="AA785" s="55"/>
      <c r="AB785" s="55"/>
      <c r="AC785" s="55"/>
      <c r="AD785" s="55"/>
      <c r="AE785" s="55"/>
      <c r="AF785" s="55"/>
      <c r="AG785" s="55"/>
      <c r="AH785" s="55"/>
      <c r="AI785" s="55"/>
      <c r="AJ785" s="55"/>
    </row>
    <row r="786">
      <c r="A786" s="81" t="s">
        <v>3115</v>
      </c>
      <c r="B786" s="83" t="s">
        <v>2719</v>
      </c>
      <c r="C786" s="84" t="s">
        <v>3116</v>
      </c>
      <c r="D786" s="83" t="s">
        <v>37</v>
      </c>
      <c r="E786" s="105" t="s">
        <v>2828</v>
      </c>
      <c r="F786" s="86" t="s">
        <v>2827</v>
      </c>
      <c r="G786" s="25" t="str">
        <f t="shared" si="91"/>
        <v>14.061619</v>
      </c>
      <c r="H786" s="25" t="s">
        <v>5458</v>
      </c>
      <c r="I786" s="81">
        <v>4.0</v>
      </c>
      <c r="J786" s="81">
        <v>9.0</v>
      </c>
      <c r="K786" s="81">
        <v>0.0</v>
      </c>
      <c r="L786" s="81">
        <v>0.0</v>
      </c>
      <c r="M786" s="81">
        <v>0.0</v>
      </c>
      <c r="N786" s="81">
        <v>0.0</v>
      </c>
      <c r="O786" s="81">
        <v>0.0</v>
      </c>
      <c r="P786" s="55">
        <f t="shared" si="108"/>
        <v>0</v>
      </c>
      <c r="Q786" s="176">
        <f t="shared" si="3"/>
        <v>9</v>
      </c>
      <c r="R786" s="55"/>
      <c r="S786" s="55"/>
      <c r="T786" s="55"/>
      <c r="U786" s="55"/>
      <c r="V786" s="55"/>
      <c r="W786" s="55"/>
      <c r="X786" s="55"/>
      <c r="Y786" s="55"/>
      <c r="Z786" s="55"/>
      <c r="AA786" s="55"/>
      <c r="AB786" s="55"/>
      <c r="AC786" s="55"/>
      <c r="AD786" s="55"/>
      <c r="AE786" s="55"/>
      <c r="AF786" s="55"/>
      <c r="AG786" s="55"/>
      <c r="AH786" s="55"/>
      <c r="AI786" s="55"/>
      <c r="AJ786" s="55"/>
    </row>
    <row r="787">
      <c r="A787" s="11" t="s">
        <v>1251</v>
      </c>
      <c r="B787" s="11" t="s">
        <v>35</v>
      </c>
      <c r="C787" s="12" t="s">
        <v>1252</v>
      </c>
      <c r="D787" s="11" t="s">
        <v>37</v>
      </c>
      <c r="E787" s="11" t="s">
        <v>1254</v>
      </c>
      <c r="F787" s="14" t="s">
        <v>273</v>
      </c>
      <c r="G787" s="14" t="str">
        <f t="shared" si="91"/>
        <v>34.08218</v>
      </c>
      <c r="H787" s="14" t="s">
        <v>5413</v>
      </c>
      <c r="I787" s="11">
        <v>6.0</v>
      </c>
      <c r="J787" s="11">
        <v>6.0</v>
      </c>
      <c r="K787" s="11">
        <v>0.0</v>
      </c>
      <c r="L787" s="11">
        <v>0.0</v>
      </c>
      <c r="M787" s="11">
        <v>0.0</v>
      </c>
      <c r="N787" s="11">
        <v>0.0</v>
      </c>
      <c r="O787" s="11">
        <v>3.0</v>
      </c>
      <c r="P787" s="55">
        <f t="shared" si="108"/>
        <v>0</v>
      </c>
      <c r="Q787" s="176">
        <f t="shared" si="3"/>
        <v>6</v>
      </c>
      <c r="R787" s="11"/>
      <c r="S787" s="11"/>
    </row>
    <row r="788">
      <c r="A788" s="11" t="s">
        <v>1256</v>
      </c>
      <c r="B788" s="11" t="s">
        <v>35</v>
      </c>
      <c r="C788" s="12" t="s">
        <v>1252</v>
      </c>
      <c r="D788" s="11" t="s">
        <v>37</v>
      </c>
      <c r="E788" s="11" t="s">
        <v>1259</v>
      </c>
      <c r="F788" s="14" t="s">
        <v>215</v>
      </c>
      <c r="G788" s="14" t="str">
        <f t="shared" si="91"/>
        <v>34.171831</v>
      </c>
      <c r="H788" s="14" t="s">
        <v>5430</v>
      </c>
      <c r="I788" s="11">
        <v>2.0</v>
      </c>
      <c r="J788" s="11">
        <v>2.0</v>
      </c>
      <c r="K788" s="11">
        <v>0.0</v>
      </c>
      <c r="L788" s="11">
        <v>0.0</v>
      </c>
      <c r="M788" s="11">
        <v>0.0</v>
      </c>
      <c r="N788" s="11">
        <v>0.0</v>
      </c>
      <c r="O788" s="11">
        <v>0.0</v>
      </c>
      <c r="P788" s="55">
        <f t="shared" si="108"/>
        <v>0</v>
      </c>
      <c r="Q788" s="176">
        <f t="shared" si="3"/>
        <v>2</v>
      </c>
      <c r="R788" s="11"/>
      <c r="S788" s="11"/>
    </row>
    <row r="789">
      <c r="A789" s="22" t="s">
        <v>3724</v>
      </c>
      <c r="B789" s="120" t="s">
        <v>3630</v>
      </c>
      <c r="C789" s="22" t="s">
        <v>3725</v>
      </c>
      <c r="D789" s="21" t="s">
        <v>2303</v>
      </c>
      <c r="E789" s="123" t="s">
        <v>3727</v>
      </c>
      <c r="F789" s="54" t="s">
        <v>3671</v>
      </c>
      <c r="G789" s="25" t="str">
        <f t="shared" si="91"/>
        <v>32.320237</v>
      </c>
      <c r="H789" s="25" t="s">
        <v>5395</v>
      </c>
      <c r="I789" s="123">
        <v>7.0</v>
      </c>
      <c r="J789" s="123">
        <v>12.0</v>
      </c>
      <c r="K789" s="123">
        <v>1.0</v>
      </c>
      <c r="L789" s="123">
        <v>5.0</v>
      </c>
      <c r="M789" s="123">
        <v>0.0</v>
      </c>
      <c r="N789" s="123">
        <v>2.0</v>
      </c>
      <c r="O789" s="123">
        <v>3.0</v>
      </c>
      <c r="P789" s="55">
        <f t="shared" si="108"/>
        <v>0.4166666667</v>
      </c>
      <c r="Q789" s="176">
        <f t="shared" si="3"/>
        <v>5</v>
      </c>
      <c r="R789" s="126"/>
      <c r="S789" s="22"/>
      <c r="T789" s="55"/>
      <c r="U789" s="55"/>
      <c r="V789" s="55"/>
      <c r="W789" s="55"/>
      <c r="X789" s="55"/>
      <c r="Y789" s="55"/>
      <c r="Z789" s="55"/>
      <c r="AA789" s="55"/>
      <c r="AB789" s="55"/>
      <c r="AC789" s="55"/>
      <c r="AD789" s="55"/>
    </row>
    <row r="790">
      <c r="A790" s="22" t="s">
        <v>5128</v>
      </c>
      <c r="B790" s="120" t="s">
        <v>3630</v>
      </c>
      <c r="C790" s="22" t="s">
        <v>5129</v>
      </c>
      <c r="D790" s="21" t="s">
        <v>37</v>
      </c>
      <c r="E790" s="123" t="s">
        <v>5131</v>
      </c>
      <c r="F790" s="54" t="s">
        <v>4713</v>
      </c>
      <c r="G790" s="25" t="str">
        <f t="shared" si="91"/>
        <v>32.613785</v>
      </c>
      <c r="H790" s="25" t="s">
        <v>5418</v>
      </c>
      <c r="I790" s="123">
        <v>5.0</v>
      </c>
      <c r="J790" s="123">
        <v>8.0</v>
      </c>
      <c r="K790" s="123">
        <v>0.0</v>
      </c>
      <c r="L790" s="123">
        <v>0.0</v>
      </c>
      <c r="M790" s="123">
        <v>0.0</v>
      </c>
      <c r="N790" s="123">
        <v>0.0</v>
      </c>
      <c r="O790" s="123">
        <v>2.0</v>
      </c>
      <c r="P790" s="55">
        <f t="shared" si="108"/>
        <v>0</v>
      </c>
      <c r="Q790" s="176">
        <f t="shared" si="3"/>
        <v>8</v>
      </c>
      <c r="R790" s="126"/>
      <c r="S790" s="22"/>
      <c r="T790" s="55"/>
      <c r="U790" s="55"/>
      <c r="V790" s="55"/>
      <c r="W790" s="55"/>
      <c r="X790" s="55"/>
      <c r="Y790" s="55"/>
      <c r="Z790" s="55"/>
      <c r="AA790" s="55"/>
      <c r="AB790" s="55"/>
      <c r="AC790" s="55"/>
      <c r="AD790" s="55"/>
    </row>
    <row r="791">
      <c r="A791" s="20" t="s">
        <v>2522</v>
      </c>
      <c r="B791" s="21" t="s">
        <v>2301</v>
      </c>
      <c r="C791" s="30" t="s">
        <v>2523</v>
      </c>
      <c r="D791" s="21" t="s">
        <v>1537</v>
      </c>
      <c r="E791" s="20" t="s">
        <v>2476</v>
      </c>
      <c r="F791" s="33" t="s">
        <v>2316</v>
      </c>
      <c r="G791" s="25" t="str">
        <f t="shared" si="91"/>
        <v>5.152149</v>
      </c>
      <c r="H791" s="25" t="s">
        <v>5407</v>
      </c>
      <c r="I791" s="29">
        <v>0.0</v>
      </c>
      <c r="J791" s="29">
        <v>0.0</v>
      </c>
      <c r="K791" s="29">
        <v>0.0</v>
      </c>
      <c r="L791" s="29">
        <v>0.0</v>
      </c>
      <c r="M791" s="29">
        <v>0.0</v>
      </c>
      <c r="N791" s="29">
        <v>0.0</v>
      </c>
      <c r="O791" s="29">
        <v>0.0</v>
      </c>
      <c r="P791" s="183">
        <v>0.0</v>
      </c>
      <c r="Q791" s="176">
        <f t="shared" si="3"/>
        <v>0</v>
      </c>
      <c r="R791" s="20"/>
      <c r="S791" s="20"/>
      <c r="T791" s="53"/>
      <c r="U791" s="53"/>
      <c r="V791" s="53"/>
      <c r="W791" s="53"/>
      <c r="X791" s="53"/>
      <c r="Y791" s="53"/>
    </row>
    <row r="792">
      <c r="A792" s="22" t="s">
        <v>4961</v>
      </c>
      <c r="B792" s="120" t="s">
        <v>3630</v>
      </c>
      <c r="C792" s="22" t="s">
        <v>4962</v>
      </c>
      <c r="D792" s="21" t="s">
        <v>37</v>
      </c>
      <c r="E792" s="123" t="s">
        <v>4964</v>
      </c>
      <c r="F792" s="54" t="s">
        <v>3648</v>
      </c>
      <c r="G792" s="25" t="str">
        <f t="shared" si="91"/>
        <v>32.943065</v>
      </c>
      <c r="H792" s="25" t="s">
        <v>5399</v>
      </c>
      <c r="I792" s="123">
        <v>4.0</v>
      </c>
      <c r="J792" s="123">
        <v>7.0</v>
      </c>
      <c r="K792" s="123">
        <v>0.0</v>
      </c>
      <c r="L792" s="123">
        <v>3.0</v>
      </c>
      <c r="M792" s="123">
        <v>0.0</v>
      </c>
      <c r="N792" s="123">
        <v>0.0</v>
      </c>
      <c r="O792" s="123">
        <v>4.0</v>
      </c>
      <c r="P792" s="55">
        <f t="shared" ref="P792:P795" si="109">L792/J792</f>
        <v>0.4285714286</v>
      </c>
      <c r="Q792" s="176">
        <f t="shared" si="3"/>
        <v>4</v>
      </c>
      <c r="R792" s="126"/>
      <c r="S792" s="22"/>
      <c r="T792" s="55"/>
      <c r="U792" s="55"/>
      <c r="V792" s="55"/>
      <c r="W792" s="55"/>
      <c r="X792" s="55"/>
      <c r="Y792" s="55"/>
      <c r="Z792" s="55"/>
      <c r="AA792" s="55"/>
      <c r="AB792" s="55"/>
      <c r="AC792" s="55"/>
      <c r="AD792" s="55"/>
    </row>
    <row r="793">
      <c r="A793" s="81" t="s">
        <v>3321</v>
      </c>
      <c r="B793" s="83" t="s">
        <v>2719</v>
      </c>
      <c r="C793" s="84" t="s">
        <v>463</v>
      </c>
      <c r="D793" s="83" t="s">
        <v>37</v>
      </c>
      <c r="E793" s="105" t="s">
        <v>3323</v>
      </c>
      <c r="F793" s="86" t="s">
        <v>2771</v>
      </c>
      <c r="G793" s="25" t="str">
        <f t="shared" si="91"/>
        <v>13.634341</v>
      </c>
      <c r="H793" s="25" t="s">
        <v>5449</v>
      </c>
      <c r="I793" s="81">
        <v>4.0</v>
      </c>
      <c r="J793" s="81">
        <v>5.0</v>
      </c>
      <c r="K793" s="81">
        <v>0.0</v>
      </c>
      <c r="L793" s="81">
        <v>0.0</v>
      </c>
      <c r="M793" s="81">
        <v>0.0</v>
      </c>
      <c r="N793" s="81">
        <v>0.0</v>
      </c>
      <c r="O793" s="81">
        <v>0.0</v>
      </c>
      <c r="P793" s="55">
        <f t="shared" si="109"/>
        <v>0</v>
      </c>
      <c r="Q793" s="176">
        <f t="shared" si="3"/>
        <v>5</v>
      </c>
      <c r="R793" s="55"/>
      <c r="S793" s="55"/>
      <c r="T793" s="55"/>
      <c r="U793" s="55"/>
      <c r="V793" s="55"/>
      <c r="W793" s="55"/>
      <c r="X793" s="55"/>
      <c r="Y793" s="55"/>
      <c r="Z793" s="55"/>
      <c r="AA793" s="55"/>
      <c r="AB793" s="55"/>
      <c r="AC793" s="55"/>
      <c r="AD793" s="55"/>
      <c r="AE793" s="55"/>
      <c r="AF793" s="55"/>
      <c r="AG793" s="55"/>
      <c r="AH793" s="55"/>
      <c r="AI793" s="55"/>
      <c r="AJ793" s="55"/>
    </row>
    <row r="794">
      <c r="A794" s="11" t="s">
        <v>462</v>
      </c>
      <c r="B794" s="11" t="s">
        <v>35</v>
      </c>
      <c r="C794" s="12" t="s">
        <v>463</v>
      </c>
      <c r="D794" s="11" t="s">
        <v>37</v>
      </c>
      <c r="E794" s="11" t="s">
        <v>466</v>
      </c>
      <c r="F794" s="14" t="s">
        <v>410</v>
      </c>
      <c r="G794" s="14" t="str">
        <f t="shared" si="91"/>
        <v>34.092630</v>
      </c>
      <c r="H794" s="14" t="s">
        <v>5429</v>
      </c>
      <c r="I794" s="11">
        <v>12.0</v>
      </c>
      <c r="J794" s="11">
        <v>20.0</v>
      </c>
      <c r="K794" s="11">
        <v>0.0</v>
      </c>
      <c r="L794" s="11">
        <v>0.0</v>
      </c>
      <c r="M794" s="11">
        <v>0.0</v>
      </c>
      <c r="N794" s="11">
        <v>0.0</v>
      </c>
      <c r="O794" s="11">
        <v>0.0</v>
      </c>
      <c r="P794" s="55">
        <f t="shared" si="109"/>
        <v>0</v>
      </c>
      <c r="Q794" s="176">
        <f t="shared" si="3"/>
        <v>20</v>
      </c>
      <c r="R794" s="11"/>
      <c r="S794" s="11"/>
    </row>
    <row r="795">
      <c r="A795" s="20" t="s">
        <v>2528</v>
      </c>
      <c r="B795" s="21" t="s">
        <v>2301</v>
      </c>
      <c r="C795" s="22" t="s">
        <v>2526</v>
      </c>
      <c r="D795" s="21" t="s">
        <v>1537</v>
      </c>
      <c r="E795" s="20" t="s">
        <v>2530</v>
      </c>
      <c r="F795" s="21" t="s">
        <v>2378</v>
      </c>
      <c r="G795" s="25" t="str">
        <f t="shared" si="91"/>
        <v>1.876645</v>
      </c>
      <c r="H795" s="25" t="s">
        <v>5450</v>
      </c>
      <c r="I795" s="20">
        <v>1.0</v>
      </c>
      <c r="J795" s="20">
        <v>1.0</v>
      </c>
      <c r="K795" s="20">
        <v>0.0</v>
      </c>
      <c r="L795" s="20">
        <v>0.0</v>
      </c>
      <c r="M795" s="20">
        <v>0.0</v>
      </c>
      <c r="N795" s="20">
        <v>0.0</v>
      </c>
      <c r="O795" s="20">
        <v>0.0</v>
      </c>
      <c r="P795" s="55">
        <f t="shared" si="109"/>
        <v>0</v>
      </c>
      <c r="Q795" s="176">
        <f t="shared" si="3"/>
        <v>1</v>
      </c>
      <c r="R795" s="20"/>
      <c r="S795" s="20"/>
      <c r="T795" s="53"/>
      <c r="U795" s="53"/>
      <c r="V795" s="53"/>
      <c r="W795" s="53"/>
      <c r="X795" s="53"/>
      <c r="Y795" s="53"/>
    </row>
    <row r="796">
      <c r="A796" s="20" t="s">
        <v>2525</v>
      </c>
      <c r="B796" s="21" t="s">
        <v>2301</v>
      </c>
      <c r="C796" s="30" t="s">
        <v>2526</v>
      </c>
      <c r="D796" s="21" t="s">
        <v>1537</v>
      </c>
      <c r="E796" s="20" t="s">
        <v>2476</v>
      </c>
      <c r="F796" s="33" t="s">
        <v>2316</v>
      </c>
      <c r="G796" s="25" t="str">
        <f t="shared" si="91"/>
        <v>5.152149</v>
      </c>
      <c r="H796" s="25" t="s">
        <v>5407</v>
      </c>
      <c r="I796" s="29">
        <v>0.0</v>
      </c>
      <c r="J796" s="29">
        <v>0.0</v>
      </c>
      <c r="K796" s="29">
        <v>0.0</v>
      </c>
      <c r="L796" s="29">
        <v>0.0</v>
      </c>
      <c r="M796" s="29">
        <v>0.0</v>
      </c>
      <c r="N796" s="29">
        <v>0.0</v>
      </c>
      <c r="O796" s="29">
        <v>0.0</v>
      </c>
      <c r="P796" s="183">
        <v>0.0</v>
      </c>
      <c r="Q796" s="176">
        <f t="shared" si="3"/>
        <v>0</v>
      </c>
      <c r="R796" s="20"/>
      <c r="S796" s="20"/>
      <c r="T796" s="53"/>
      <c r="U796" s="53"/>
      <c r="V796" s="53"/>
      <c r="W796" s="53"/>
      <c r="X796" s="53"/>
      <c r="Y796" s="53"/>
    </row>
    <row r="797">
      <c r="A797" s="81" t="s">
        <v>3117</v>
      </c>
      <c r="B797" s="83" t="s">
        <v>2719</v>
      </c>
      <c r="C797" s="84" t="s">
        <v>3118</v>
      </c>
      <c r="D797" s="83" t="s">
        <v>37</v>
      </c>
      <c r="E797" s="105" t="s">
        <v>3040</v>
      </c>
      <c r="F797" s="86" t="s">
        <v>2743</v>
      </c>
      <c r="G797" s="25" t="str">
        <f t="shared" si="91"/>
        <v>14.754630</v>
      </c>
      <c r="H797" s="25" t="s">
        <v>5393</v>
      </c>
      <c r="I797" s="81">
        <v>3.0</v>
      </c>
      <c r="J797" s="81">
        <v>4.0</v>
      </c>
      <c r="K797" s="81">
        <v>0.0</v>
      </c>
      <c r="L797" s="81">
        <v>0.0</v>
      </c>
      <c r="M797" s="81">
        <v>0.0</v>
      </c>
      <c r="N797" s="81">
        <v>0.0</v>
      </c>
      <c r="O797" s="81">
        <v>0.0</v>
      </c>
      <c r="P797" s="55">
        <f>L797/J797</f>
        <v>0</v>
      </c>
      <c r="Q797" s="176">
        <f t="shared" si="3"/>
        <v>4</v>
      </c>
      <c r="R797" s="55"/>
      <c r="S797" s="55"/>
      <c r="T797" s="55"/>
      <c r="U797" s="55"/>
      <c r="V797" s="55"/>
      <c r="W797" s="55"/>
      <c r="X797" s="55"/>
      <c r="Y797" s="55"/>
      <c r="Z797" s="55"/>
      <c r="AA797" s="55"/>
      <c r="AB797" s="55"/>
      <c r="AC797" s="55"/>
      <c r="AD797" s="55"/>
      <c r="AE797" s="55"/>
      <c r="AF797" s="55"/>
      <c r="AG797" s="55"/>
      <c r="AH797" s="55"/>
      <c r="AI797" s="55"/>
      <c r="AJ797" s="55"/>
    </row>
    <row r="798">
      <c r="A798" s="11" t="s">
        <v>1261</v>
      </c>
      <c r="B798" s="11" t="s">
        <v>35</v>
      </c>
      <c r="C798" s="12" t="s">
        <v>1262</v>
      </c>
      <c r="D798" s="11" t="s">
        <v>37</v>
      </c>
      <c r="E798" s="11" t="s">
        <v>38</v>
      </c>
      <c r="F798" s="14" t="s">
        <v>1263</v>
      </c>
      <c r="G798" s="14" t="str">
        <f t="shared" si="91"/>
        <v>#VALUE!</v>
      </c>
      <c r="H798" s="14" t="e">
        <v>#VALUE!</v>
      </c>
      <c r="I798" s="11">
        <v>0.0</v>
      </c>
      <c r="J798" s="11">
        <v>0.0</v>
      </c>
      <c r="K798" s="11">
        <v>0.0</v>
      </c>
      <c r="L798" s="11">
        <v>0.0</v>
      </c>
      <c r="M798" s="11">
        <v>0.0</v>
      </c>
      <c r="N798" s="11">
        <v>0.0</v>
      </c>
      <c r="O798" s="11">
        <v>0.0</v>
      </c>
      <c r="P798" s="183">
        <v>0.0</v>
      </c>
      <c r="Q798" s="176">
        <f t="shared" si="3"/>
        <v>0</v>
      </c>
      <c r="R798" s="11"/>
      <c r="S798" s="11"/>
    </row>
    <row r="799">
      <c r="A799" s="11" t="s">
        <v>1801</v>
      </c>
      <c r="B799" s="11" t="s">
        <v>35</v>
      </c>
      <c r="C799" s="12" t="s">
        <v>1802</v>
      </c>
      <c r="D799" s="11" t="s">
        <v>1537</v>
      </c>
      <c r="E799" s="11" t="s">
        <v>1805</v>
      </c>
      <c r="F799" s="14" t="s">
        <v>160</v>
      </c>
      <c r="G799" s="14" t="str">
        <f t="shared" si="91"/>
        <v>34.846589</v>
      </c>
      <c r="H799" s="14" t="s">
        <v>5397</v>
      </c>
      <c r="I799" s="11">
        <v>7.0</v>
      </c>
      <c r="J799" s="11">
        <v>7.0</v>
      </c>
      <c r="K799" s="11">
        <v>0.0</v>
      </c>
      <c r="L799" s="11">
        <v>0.0</v>
      </c>
      <c r="M799" s="11">
        <v>0.0</v>
      </c>
      <c r="N799" s="11">
        <v>0.0</v>
      </c>
      <c r="O799" s="11">
        <v>0.0</v>
      </c>
      <c r="P799" s="55">
        <f>L799/J799</f>
        <v>0</v>
      </c>
      <c r="Q799" s="176">
        <f t="shared" si="3"/>
        <v>7</v>
      </c>
      <c r="R799" s="19"/>
      <c r="S799" s="11"/>
    </row>
    <row r="800">
      <c r="A800" s="11" t="s">
        <v>1807</v>
      </c>
      <c r="B800" s="11" t="s">
        <v>35</v>
      </c>
      <c r="C800" s="12" t="s">
        <v>1802</v>
      </c>
      <c r="D800" s="11" t="s">
        <v>1537</v>
      </c>
      <c r="E800" s="11" t="s">
        <v>38</v>
      </c>
      <c r="F800" s="11" t="s">
        <v>38</v>
      </c>
      <c r="G800" s="14" t="str">
        <f t="shared" si="91"/>
        <v>#VALUE!</v>
      </c>
      <c r="H800" s="14" t="e">
        <v>#VALUE!</v>
      </c>
      <c r="I800" s="11">
        <v>0.0</v>
      </c>
      <c r="J800" s="11">
        <v>0.0</v>
      </c>
      <c r="K800" s="11">
        <v>0.0</v>
      </c>
      <c r="L800" s="11">
        <v>0.0</v>
      </c>
      <c r="M800" s="11">
        <v>0.0</v>
      </c>
      <c r="N800" s="11">
        <v>0.0</v>
      </c>
      <c r="O800" s="11">
        <v>0.0</v>
      </c>
      <c r="P800" s="183">
        <v>0.0</v>
      </c>
      <c r="Q800" s="176">
        <f t="shared" si="3"/>
        <v>0</v>
      </c>
      <c r="R800" s="19"/>
      <c r="S800" s="11"/>
    </row>
    <row r="801">
      <c r="A801" s="81" t="s">
        <v>2805</v>
      </c>
      <c r="B801" s="83" t="s">
        <v>2719</v>
      </c>
      <c r="C801" s="84" t="s">
        <v>2806</v>
      </c>
      <c r="D801" s="83" t="s">
        <v>37</v>
      </c>
      <c r="E801" s="105" t="s">
        <v>2808</v>
      </c>
      <c r="F801" s="86" t="s">
        <v>2771</v>
      </c>
      <c r="G801" s="25" t="str">
        <f t="shared" si="91"/>
        <v>13.634341</v>
      </c>
      <c r="H801" s="25" t="s">
        <v>5449</v>
      </c>
      <c r="I801" s="81">
        <v>13.0</v>
      </c>
      <c r="J801" s="81">
        <v>16.0</v>
      </c>
      <c r="K801" s="81">
        <v>0.0</v>
      </c>
      <c r="L801" s="81">
        <v>0.0</v>
      </c>
      <c r="M801" s="81">
        <v>0.0</v>
      </c>
      <c r="N801" s="81">
        <v>0.0</v>
      </c>
      <c r="O801" s="81">
        <v>12.0</v>
      </c>
      <c r="P801" s="55">
        <f t="shared" ref="P801:P805" si="110">L801/J801</f>
        <v>0</v>
      </c>
      <c r="Q801" s="176">
        <f t="shared" si="3"/>
        <v>16</v>
      </c>
      <c r="R801" s="55"/>
      <c r="S801" s="55"/>
      <c r="T801" s="55"/>
      <c r="U801" s="55"/>
      <c r="V801" s="55"/>
      <c r="W801" s="55"/>
      <c r="X801" s="55"/>
      <c r="Y801" s="55"/>
      <c r="Z801" s="55"/>
      <c r="AA801" s="55"/>
      <c r="AB801" s="55"/>
      <c r="AC801" s="55"/>
      <c r="AD801" s="55"/>
      <c r="AE801" s="55"/>
      <c r="AF801" s="55"/>
      <c r="AG801" s="55"/>
      <c r="AH801" s="55"/>
      <c r="AI801" s="55"/>
      <c r="AJ801" s="55"/>
    </row>
    <row r="802">
      <c r="A802" s="22" t="s">
        <v>4761</v>
      </c>
      <c r="B802" s="120" t="s">
        <v>3630</v>
      </c>
      <c r="C802" s="22" t="s">
        <v>2806</v>
      </c>
      <c r="D802" s="21" t="s">
        <v>37</v>
      </c>
      <c r="E802" s="123" t="s">
        <v>3708</v>
      </c>
      <c r="F802" s="54" t="s">
        <v>3707</v>
      </c>
      <c r="G802" s="25" t="str">
        <f t="shared" si="91"/>
        <v>32.290733</v>
      </c>
      <c r="H802" s="25" t="s">
        <v>5478</v>
      </c>
      <c r="I802" s="123">
        <v>3.0</v>
      </c>
      <c r="J802" s="123">
        <v>6.0</v>
      </c>
      <c r="K802" s="123">
        <v>0.0</v>
      </c>
      <c r="L802" s="123">
        <v>6.0</v>
      </c>
      <c r="M802" s="123">
        <v>0.0</v>
      </c>
      <c r="N802" s="123">
        <v>0.0</v>
      </c>
      <c r="O802" s="123">
        <v>2.0</v>
      </c>
      <c r="P802" s="55">
        <f t="shared" si="110"/>
        <v>1</v>
      </c>
      <c r="Q802" s="176">
        <f t="shared" si="3"/>
        <v>0</v>
      </c>
      <c r="R802" s="126"/>
      <c r="S802" s="22"/>
      <c r="T802" s="55"/>
      <c r="U802" s="55"/>
      <c r="V802" s="55"/>
      <c r="W802" s="55"/>
      <c r="X802" s="55"/>
      <c r="Y802" s="55"/>
      <c r="Z802" s="55"/>
      <c r="AA802" s="55"/>
      <c r="AB802" s="55"/>
      <c r="AC802" s="55"/>
      <c r="AD802" s="55"/>
    </row>
    <row r="803">
      <c r="A803" s="81" t="s">
        <v>3119</v>
      </c>
      <c r="B803" s="83" t="s">
        <v>2719</v>
      </c>
      <c r="C803" s="84" t="s">
        <v>3120</v>
      </c>
      <c r="D803" s="83" t="s">
        <v>37</v>
      </c>
      <c r="E803" s="105" t="s">
        <v>3122</v>
      </c>
      <c r="F803" s="86" t="s">
        <v>3017</v>
      </c>
      <c r="G803" s="25" t="str">
        <f t="shared" si="91"/>
        <v>16.930413</v>
      </c>
      <c r="H803" s="25" t="s">
        <v>5479</v>
      </c>
      <c r="I803" s="81">
        <v>3.0</v>
      </c>
      <c r="J803" s="81">
        <v>5.0</v>
      </c>
      <c r="K803" s="81">
        <v>4.0</v>
      </c>
      <c r="L803" s="81">
        <v>5.0</v>
      </c>
      <c r="M803" s="81">
        <v>1.0</v>
      </c>
      <c r="N803" s="81">
        <v>1.0</v>
      </c>
      <c r="O803" s="81">
        <v>3.0</v>
      </c>
      <c r="P803" s="55">
        <f t="shared" si="110"/>
        <v>1</v>
      </c>
      <c r="Q803" s="176">
        <f t="shared" si="3"/>
        <v>0</v>
      </c>
      <c r="R803" s="55"/>
      <c r="S803" s="55"/>
      <c r="T803" s="55"/>
      <c r="U803" s="55"/>
      <c r="V803" s="55"/>
      <c r="W803" s="55"/>
      <c r="X803" s="55"/>
      <c r="Y803" s="55"/>
      <c r="Z803" s="55"/>
      <c r="AA803" s="55"/>
      <c r="AB803" s="55"/>
      <c r="AC803" s="55"/>
      <c r="AD803" s="55"/>
      <c r="AE803" s="55"/>
      <c r="AF803" s="55"/>
      <c r="AG803" s="55"/>
      <c r="AH803" s="55"/>
      <c r="AI803" s="55"/>
      <c r="AJ803" s="55"/>
    </row>
    <row r="804">
      <c r="A804" s="20" t="s">
        <v>2401</v>
      </c>
      <c r="B804" s="21" t="s">
        <v>2301</v>
      </c>
      <c r="C804" s="22" t="s">
        <v>2402</v>
      </c>
      <c r="D804" s="21" t="s">
        <v>37</v>
      </c>
      <c r="E804" s="20" t="s">
        <v>2404</v>
      </c>
      <c r="F804" s="21" t="s">
        <v>2345</v>
      </c>
      <c r="G804" s="25" t="str">
        <f t="shared" si="91"/>
        <v>1.116195</v>
      </c>
      <c r="H804" s="25" t="s">
        <v>5593</v>
      </c>
      <c r="I804" s="20">
        <v>6.0</v>
      </c>
      <c r="J804" s="20">
        <v>6.0</v>
      </c>
      <c r="K804" s="20">
        <v>0.0</v>
      </c>
      <c r="L804" s="20">
        <v>0.0</v>
      </c>
      <c r="M804" s="20">
        <v>0.0</v>
      </c>
      <c r="N804" s="20">
        <v>0.0</v>
      </c>
      <c r="O804" s="20">
        <v>0.0</v>
      </c>
      <c r="P804" s="55">
        <f t="shared" si="110"/>
        <v>0</v>
      </c>
      <c r="Q804" s="176">
        <f t="shared" si="3"/>
        <v>6</v>
      </c>
      <c r="R804" s="20"/>
      <c r="S804" s="20"/>
      <c r="T804" s="53"/>
      <c r="U804" s="53"/>
      <c r="V804" s="53"/>
      <c r="W804" s="53"/>
      <c r="X804" s="53"/>
      <c r="Y804" s="53"/>
    </row>
    <row r="805">
      <c r="A805" s="11" t="s">
        <v>1265</v>
      </c>
      <c r="B805" s="11" t="s">
        <v>35</v>
      </c>
      <c r="C805" s="12" t="s">
        <v>1266</v>
      </c>
      <c r="D805" s="11" t="s">
        <v>37</v>
      </c>
      <c r="E805" s="11" t="s">
        <v>1269</v>
      </c>
      <c r="F805" s="14" t="s">
        <v>885</v>
      </c>
      <c r="G805" s="14" t="str">
        <f t="shared" si="91"/>
        <v>31.664217</v>
      </c>
      <c r="H805" s="14" t="s">
        <v>5465</v>
      </c>
      <c r="I805" s="11">
        <v>2.0</v>
      </c>
      <c r="J805" s="11">
        <v>2.0</v>
      </c>
      <c r="K805" s="11">
        <v>0.0</v>
      </c>
      <c r="L805" s="11">
        <v>0.0</v>
      </c>
      <c r="M805" s="11">
        <v>0.0</v>
      </c>
      <c r="N805" s="11">
        <v>0.0</v>
      </c>
      <c r="O805" s="11">
        <v>0.0</v>
      </c>
      <c r="P805" s="55">
        <f t="shared" si="110"/>
        <v>0</v>
      </c>
      <c r="Q805" s="176">
        <f t="shared" si="3"/>
        <v>2</v>
      </c>
      <c r="R805" s="11"/>
      <c r="S805" s="11"/>
    </row>
    <row r="806">
      <c r="A806" s="22" t="s">
        <v>4763</v>
      </c>
      <c r="B806" s="120" t="s">
        <v>3630</v>
      </c>
      <c r="C806" s="22" t="s">
        <v>4764</v>
      </c>
      <c r="D806" s="21" t="s">
        <v>37</v>
      </c>
      <c r="E806" s="123" t="s">
        <v>4309</v>
      </c>
      <c r="F806" s="54" t="s">
        <v>4308</v>
      </c>
      <c r="G806" s="25" t="str">
        <f t="shared" si="91"/>
        <v>32.968480</v>
      </c>
      <c r="H806" s="25" t="s">
        <v>5594</v>
      </c>
      <c r="I806" s="123">
        <v>3.0</v>
      </c>
      <c r="J806" s="123">
        <v>4.0</v>
      </c>
      <c r="K806" s="123">
        <v>0.0</v>
      </c>
      <c r="L806" s="123">
        <v>0.0</v>
      </c>
      <c r="M806" s="123">
        <v>0.0</v>
      </c>
      <c r="N806" s="123">
        <v>0.0</v>
      </c>
      <c r="O806" s="123">
        <v>0.0</v>
      </c>
      <c r="P806" s="183">
        <v>0.0</v>
      </c>
      <c r="Q806" s="176">
        <f t="shared" si="3"/>
        <v>4</v>
      </c>
      <c r="R806" s="126"/>
      <c r="S806" s="22"/>
      <c r="T806" s="55"/>
      <c r="U806" s="55"/>
      <c r="V806" s="55"/>
      <c r="W806" s="55"/>
      <c r="X806" s="55"/>
      <c r="Y806" s="55"/>
      <c r="Z806" s="55"/>
      <c r="AA806" s="55"/>
      <c r="AB806" s="55"/>
      <c r="AC806" s="55"/>
      <c r="AD806" s="55"/>
    </row>
    <row r="807">
      <c r="A807" s="11" t="s">
        <v>468</v>
      </c>
      <c r="B807" s="11" t="s">
        <v>35</v>
      </c>
      <c r="C807" s="12" t="s">
        <v>469</v>
      </c>
      <c r="D807" s="11" t="s">
        <v>37</v>
      </c>
      <c r="E807" s="11" t="s">
        <v>471</v>
      </c>
      <c r="F807" s="14" t="s">
        <v>261</v>
      </c>
      <c r="G807" s="14" t="str">
        <f t="shared" si="91"/>
        <v>33.969092</v>
      </c>
      <c r="H807" s="14" t="s">
        <v>5561</v>
      </c>
      <c r="I807" s="11">
        <v>4.0</v>
      </c>
      <c r="J807" s="11">
        <v>4.0</v>
      </c>
      <c r="K807" s="11">
        <v>0.0</v>
      </c>
      <c r="L807" s="11">
        <v>0.0</v>
      </c>
      <c r="M807" s="11">
        <v>0.0</v>
      </c>
      <c r="N807" s="11">
        <v>0.0</v>
      </c>
      <c r="O807" s="11">
        <v>0.0</v>
      </c>
      <c r="P807" s="55">
        <f t="shared" ref="P807:P809" si="111">L807/J807</f>
        <v>0</v>
      </c>
      <c r="Q807" s="176">
        <f t="shared" si="3"/>
        <v>4</v>
      </c>
      <c r="R807" s="11"/>
      <c r="S807" s="11"/>
    </row>
    <row r="808">
      <c r="A808" s="20" t="s">
        <v>2676</v>
      </c>
      <c r="B808" s="21" t="s">
        <v>2301</v>
      </c>
      <c r="C808" s="22" t="s">
        <v>2677</v>
      </c>
      <c r="D808" s="21" t="s">
        <v>1537</v>
      </c>
      <c r="E808" s="21" t="s">
        <v>2600</v>
      </c>
      <c r="F808" s="21" t="s">
        <v>2599</v>
      </c>
      <c r="G808" s="25" t="str">
        <f t="shared" si="91"/>
        <v>2.046934</v>
      </c>
      <c r="H808" s="25" t="s">
        <v>5595</v>
      </c>
      <c r="I808" s="20">
        <v>4.0</v>
      </c>
      <c r="J808" s="20">
        <v>4.0</v>
      </c>
      <c r="K808" s="20">
        <v>0.0</v>
      </c>
      <c r="L808" s="20">
        <v>0.0</v>
      </c>
      <c r="M808" s="20">
        <v>0.0</v>
      </c>
      <c r="N808" s="20">
        <v>0.0</v>
      </c>
      <c r="O808" s="20">
        <v>0.0</v>
      </c>
      <c r="P808" s="55">
        <f t="shared" si="111"/>
        <v>0</v>
      </c>
      <c r="Q808" s="176">
        <f t="shared" si="3"/>
        <v>4</v>
      </c>
      <c r="R808" s="20"/>
      <c r="S808" s="20"/>
      <c r="T808" s="53"/>
      <c r="U808" s="53"/>
      <c r="V808" s="53"/>
      <c r="W808" s="53"/>
      <c r="X808" s="53"/>
      <c r="Y808" s="53"/>
    </row>
    <row r="809">
      <c r="A809" s="81" t="s">
        <v>3003</v>
      </c>
      <c r="B809" s="83" t="s">
        <v>2719</v>
      </c>
      <c r="C809" s="84" t="s">
        <v>3004</v>
      </c>
      <c r="D809" s="83" t="s">
        <v>37</v>
      </c>
      <c r="E809" s="105" t="s">
        <v>3006</v>
      </c>
      <c r="F809" s="86" t="s">
        <v>2766</v>
      </c>
      <c r="G809" s="25" t="str">
        <f t="shared" si="91"/>
        <v>15.840860</v>
      </c>
      <c r="H809" s="25" t="s">
        <v>5411</v>
      </c>
      <c r="I809" s="81">
        <v>3.0</v>
      </c>
      <c r="J809" s="81">
        <v>5.0</v>
      </c>
      <c r="K809" s="81">
        <v>0.0</v>
      </c>
      <c r="L809" s="81">
        <v>0.0</v>
      </c>
      <c r="M809" s="81">
        <v>0.0</v>
      </c>
      <c r="N809" s="81">
        <v>0.0</v>
      </c>
      <c r="O809" s="81">
        <v>2.0</v>
      </c>
      <c r="P809" s="55">
        <f t="shared" si="111"/>
        <v>0</v>
      </c>
      <c r="Q809" s="176">
        <f t="shared" si="3"/>
        <v>5</v>
      </c>
      <c r="R809" s="55"/>
      <c r="S809" s="55"/>
      <c r="T809" s="55"/>
      <c r="U809" s="55"/>
      <c r="V809" s="55"/>
      <c r="W809" s="55"/>
      <c r="X809" s="55"/>
      <c r="Y809" s="55"/>
      <c r="Z809" s="55"/>
      <c r="AA809" s="55"/>
      <c r="AB809" s="55"/>
      <c r="AC809" s="55"/>
      <c r="AD809" s="55"/>
      <c r="AE809" s="55"/>
      <c r="AF809" s="55"/>
      <c r="AG809" s="55"/>
      <c r="AH809" s="55"/>
      <c r="AI809" s="55"/>
      <c r="AJ809" s="55"/>
    </row>
    <row r="810">
      <c r="A810" s="11" t="s">
        <v>473</v>
      </c>
      <c r="B810" s="11" t="s">
        <v>35</v>
      </c>
      <c r="C810" s="12" t="s">
        <v>474</v>
      </c>
      <c r="D810" s="11" t="s">
        <v>37</v>
      </c>
      <c r="E810" s="11" t="s">
        <v>477</v>
      </c>
      <c r="F810" s="14" t="s">
        <v>410</v>
      </c>
      <c r="G810" s="14" t="str">
        <f t="shared" si="91"/>
        <v>34.092630</v>
      </c>
      <c r="H810" s="14" t="s">
        <v>5429</v>
      </c>
      <c r="I810" s="11">
        <v>56.0</v>
      </c>
      <c r="J810" s="11">
        <v>66.0</v>
      </c>
      <c r="K810" s="11">
        <v>0.0</v>
      </c>
      <c r="L810" s="11">
        <v>0.0</v>
      </c>
      <c r="M810" s="11">
        <v>0.0</v>
      </c>
      <c r="N810" s="11">
        <v>0.0</v>
      </c>
      <c r="O810" s="11">
        <v>0.0</v>
      </c>
      <c r="P810" s="183">
        <v>0.0</v>
      </c>
      <c r="Q810" s="176">
        <f t="shared" si="3"/>
        <v>66</v>
      </c>
      <c r="R810" s="11"/>
      <c r="S810" s="11"/>
    </row>
    <row r="811">
      <c r="A811" s="81" t="s">
        <v>3435</v>
      </c>
      <c r="B811" s="83" t="s">
        <v>2719</v>
      </c>
      <c r="C811" s="84" t="s">
        <v>3436</v>
      </c>
      <c r="D811" s="83" t="s">
        <v>37</v>
      </c>
      <c r="E811" s="105" t="s">
        <v>2848</v>
      </c>
      <c r="F811" s="86" t="s">
        <v>2847</v>
      </c>
      <c r="G811" s="25" t="str">
        <f t="shared" si="91"/>
        <v>14.325435</v>
      </c>
      <c r="H811" s="25" t="s">
        <v>5506</v>
      </c>
      <c r="I811" s="81">
        <v>2.0</v>
      </c>
      <c r="J811" s="81">
        <v>4.0</v>
      </c>
      <c r="K811" s="81">
        <v>0.0</v>
      </c>
      <c r="L811" s="81">
        <v>0.0</v>
      </c>
      <c r="M811" s="81">
        <v>0.0</v>
      </c>
      <c r="N811" s="81">
        <v>0.0</v>
      </c>
      <c r="O811" s="81">
        <v>2.0</v>
      </c>
      <c r="P811" s="55">
        <f t="shared" ref="P811:P817" si="112">L811/J811</f>
        <v>0</v>
      </c>
      <c r="Q811" s="176">
        <f t="shared" si="3"/>
        <v>4</v>
      </c>
      <c r="R811" s="55"/>
      <c r="S811" s="55"/>
      <c r="T811" s="55"/>
      <c r="U811" s="55"/>
      <c r="V811" s="55"/>
      <c r="W811" s="55"/>
      <c r="X811" s="55"/>
      <c r="Y811" s="55"/>
      <c r="Z811" s="55"/>
      <c r="AA811" s="55"/>
      <c r="AB811" s="55"/>
      <c r="AC811" s="55"/>
      <c r="AD811" s="55"/>
      <c r="AE811" s="55"/>
      <c r="AF811" s="55"/>
      <c r="AG811" s="55"/>
      <c r="AH811" s="55"/>
      <c r="AI811" s="55"/>
      <c r="AJ811" s="55"/>
    </row>
    <row r="812">
      <c r="A812" s="11" t="s">
        <v>1809</v>
      </c>
      <c r="B812" s="11" t="s">
        <v>35</v>
      </c>
      <c r="C812" s="12" t="s">
        <v>1810</v>
      </c>
      <c r="D812" s="11" t="s">
        <v>1537</v>
      </c>
      <c r="E812" s="11" t="s">
        <v>1814</v>
      </c>
      <c r="F812" s="14" t="s">
        <v>1813</v>
      </c>
      <c r="G812" s="14" t="str">
        <f t="shared" si="91"/>
        <v>33.539910</v>
      </c>
      <c r="H812" s="14" t="s">
        <v>5596</v>
      </c>
      <c r="I812" s="11">
        <v>50.0</v>
      </c>
      <c r="J812" s="11">
        <v>50.0</v>
      </c>
      <c r="K812" s="11">
        <v>0.0</v>
      </c>
      <c r="L812" s="11">
        <v>0.0</v>
      </c>
      <c r="M812" s="11">
        <v>0.0</v>
      </c>
      <c r="N812" s="11">
        <v>0.0</v>
      </c>
      <c r="O812" s="11">
        <v>3.0</v>
      </c>
      <c r="P812" s="55">
        <f t="shared" si="112"/>
        <v>0</v>
      </c>
      <c r="Q812" s="176">
        <f t="shared" si="3"/>
        <v>50</v>
      </c>
      <c r="R812" s="19"/>
      <c r="S812" s="11"/>
    </row>
    <row r="813">
      <c r="A813" s="22" t="s">
        <v>4008</v>
      </c>
      <c r="B813" s="120" t="s">
        <v>3630</v>
      </c>
      <c r="C813" s="22" t="s">
        <v>4009</v>
      </c>
      <c r="D813" s="21" t="s">
        <v>37</v>
      </c>
      <c r="E813" s="123" t="s">
        <v>3994</v>
      </c>
      <c r="F813" s="54" t="s">
        <v>3993</v>
      </c>
      <c r="G813" s="25" t="str">
        <f t="shared" si="91"/>
        <v>32.645780</v>
      </c>
      <c r="H813" s="25" t="s">
        <v>5426</v>
      </c>
      <c r="I813" s="123">
        <v>1.0</v>
      </c>
      <c r="J813" s="123">
        <v>12.0</v>
      </c>
      <c r="K813" s="123">
        <v>1.0</v>
      </c>
      <c r="L813" s="123">
        <v>4.0</v>
      </c>
      <c r="M813" s="123">
        <v>0.0</v>
      </c>
      <c r="N813" s="123">
        <v>0.0</v>
      </c>
      <c r="O813" s="123">
        <v>5.0</v>
      </c>
      <c r="P813" s="55">
        <f t="shared" si="112"/>
        <v>0.3333333333</v>
      </c>
      <c r="Q813" s="176">
        <f t="shared" si="3"/>
        <v>8</v>
      </c>
      <c r="R813" s="126"/>
      <c r="S813" s="22"/>
      <c r="T813" s="55"/>
      <c r="U813" s="55"/>
      <c r="V813" s="55"/>
      <c r="W813" s="55"/>
      <c r="X813" s="55"/>
      <c r="Y813" s="55"/>
      <c r="Z813" s="55"/>
      <c r="AA813" s="55"/>
      <c r="AB813" s="55"/>
      <c r="AC813" s="55"/>
      <c r="AD813" s="55"/>
    </row>
    <row r="814">
      <c r="A814" s="22" t="s">
        <v>5210</v>
      </c>
      <c r="B814" s="120" t="s">
        <v>3630</v>
      </c>
      <c r="C814" s="22" t="s">
        <v>5211</v>
      </c>
      <c r="D814" s="21" t="s">
        <v>37</v>
      </c>
      <c r="E814" s="123" t="s">
        <v>5214</v>
      </c>
      <c r="F814" s="54" t="s">
        <v>5213</v>
      </c>
      <c r="G814" s="25" t="str">
        <f t="shared" si="91"/>
        <v>33.143910</v>
      </c>
      <c r="H814" s="25" t="s">
        <v>5597</v>
      </c>
      <c r="I814" s="123">
        <v>5.0</v>
      </c>
      <c r="J814" s="123">
        <v>7.0</v>
      </c>
      <c r="K814" s="123">
        <v>0.0</v>
      </c>
      <c r="L814" s="123">
        <v>0.0</v>
      </c>
      <c r="M814" s="123">
        <v>0.0</v>
      </c>
      <c r="N814" s="123">
        <v>0.0</v>
      </c>
      <c r="O814" s="123">
        <v>2.0</v>
      </c>
      <c r="P814" s="55">
        <f t="shared" si="112"/>
        <v>0</v>
      </c>
      <c r="Q814" s="176">
        <f t="shared" si="3"/>
        <v>7</v>
      </c>
      <c r="R814" s="126"/>
      <c r="S814" s="22"/>
      <c r="T814" s="55"/>
      <c r="U814" s="55"/>
      <c r="V814" s="55"/>
      <c r="W814" s="55"/>
      <c r="X814" s="55"/>
      <c r="Y814" s="55"/>
      <c r="Z814" s="55"/>
      <c r="AA814" s="55"/>
      <c r="AB814" s="55"/>
      <c r="AC814" s="55"/>
      <c r="AD814" s="55"/>
    </row>
    <row r="815">
      <c r="A815" s="11" t="s">
        <v>1817</v>
      </c>
      <c r="B815" s="11" t="s">
        <v>35</v>
      </c>
      <c r="C815" s="12" t="s">
        <v>1818</v>
      </c>
      <c r="D815" s="11" t="s">
        <v>1537</v>
      </c>
      <c r="E815" s="11" t="s">
        <v>1820</v>
      </c>
      <c r="F815" s="14" t="s">
        <v>295</v>
      </c>
      <c r="G815" s="14" t="str">
        <f t="shared" si="91"/>
        <v>34.920175</v>
      </c>
      <c r="H815" s="14" t="s">
        <v>5470</v>
      </c>
      <c r="I815" s="11">
        <v>3.0</v>
      </c>
      <c r="J815" s="11">
        <v>3.0</v>
      </c>
      <c r="K815" s="11">
        <v>0.0</v>
      </c>
      <c r="L815" s="11">
        <v>0.0</v>
      </c>
      <c r="M815" s="11">
        <v>0.0</v>
      </c>
      <c r="N815" s="11">
        <v>0.0</v>
      </c>
      <c r="O815" s="11">
        <v>0.0</v>
      </c>
      <c r="P815" s="55">
        <f t="shared" si="112"/>
        <v>0</v>
      </c>
      <c r="Q815" s="176">
        <f t="shared" si="3"/>
        <v>3</v>
      </c>
      <c r="R815" s="19"/>
      <c r="S815" s="11"/>
    </row>
    <row r="816">
      <c r="A816" s="81" t="s">
        <v>3007</v>
      </c>
      <c r="B816" s="83" t="s">
        <v>2719</v>
      </c>
      <c r="C816" s="84" t="s">
        <v>3008</v>
      </c>
      <c r="D816" s="83" t="s">
        <v>37</v>
      </c>
      <c r="E816" s="105" t="s">
        <v>3011</v>
      </c>
      <c r="F816" s="86" t="s">
        <v>3010</v>
      </c>
      <c r="G816" s="25" t="str">
        <f t="shared" si="91"/>
        <v>14.411870</v>
      </c>
      <c r="H816" s="25" t="s">
        <v>5402</v>
      </c>
      <c r="I816" s="81">
        <v>7.0</v>
      </c>
      <c r="J816" s="81">
        <v>7.0</v>
      </c>
      <c r="K816" s="81">
        <v>0.0</v>
      </c>
      <c r="L816" s="81">
        <v>0.0</v>
      </c>
      <c r="M816" s="81">
        <v>0.0</v>
      </c>
      <c r="N816" s="81">
        <v>0.0</v>
      </c>
      <c r="O816" s="81">
        <v>0.0</v>
      </c>
      <c r="P816" s="55">
        <f t="shared" si="112"/>
        <v>0</v>
      </c>
      <c r="Q816" s="176">
        <f t="shared" si="3"/>
        <v>7</v>
      </c>
      <c r="R816" s="55"/>
      <c r="S816" s="55"/>
      <c r="T816" s="55"/>
      <c r="U816" s="55"/>
      <c r="V816" s="55"/>
      <c r="W816" s="55"/>
      <c r="X816" s="55"/>
      <c r="Y816" s="55"/>
      <c r="Z816" s="55"/>
      <c r="AA816" s="55"/>
      <c r="AB816" s="55"/>
      <c r="AC816" s="55"/>
      <c r="AD816" s="55"/>
      <c r="AE816" s="55"/>
      <c r="AF816" s="55"/>
      <c r="AG816" s="55"/>
      <c r="AH816" s="55"/>
      <c r="AI816" s="55"/>
      <c r="AJ816" s="55"/>
    </row>
    <row r="817">
      <c r="A817" s="81" t="s">
        <v>3123</v>
      </c>
      <c r="B817" s="83" t="s">
        <v>2719</v>
      </c>
      <c r="C817" s="84" t="s">
        <v>3124</v>
      </c>
      <c r="D817" s="83" t="s">
        <v>37</v>
      </c>
      <c r="E817" s="105" t="s">
        <v>3074</v>
      </c>
      <c r="F817" s="86" t="s">
        <v>2722</v>
      </c>
      <c r="G817" s="25" t="str">
        <f t="shared" si="91"/>
        <v>15.470031</v>
      </c>
      <c r="H817" s="25" t="s">
        <v>5433</v>
      </c>
      <c r="I817" s="81">
        <v>4.0</v>
      </c>
      <c r="J817" s="81">
        <v>4.0</v>
      </c>
      <c r="K817" s="81">
        <v>0.0</v>
      </c>
      <c r="L817" s="81">
        <v>0.0</v>
      </c>
      <c r="M817" s="81">
        <v>0.0</v>
      </c>
      <c r="N817" s="81">
        <v>0.0</v>
      </c>
      <c r="O817" s="81">
        <v>0.0</v>
      </c>
      <c r="P817" s="55">
        <f t="shared" si="112"/>
        <v>0</v>
      </c>
      <c r="Q817" s="176">
        <f t="shared" si="3"/>
        <v>4</v>
      </c>
      <c r="R817" s="55"/>
      <c r="S817" s="55"/>
      <c r="T817" s="55"/>
      <c r="U817" s="55"/>
      <c r="V817" s="55"/>
      <c r="W817" s="55"/>
      <c r="X817" s="55"/>
      <c r="Y817" s="55"/>
      <c r="Z817" s="55"/>
      <c r="AA817" s="55"/>
      <c r="AB817" s="55"/>
      <c r="AC817" s="55"/>
      <c r="AD817" s="55"/>
      <c r="AE817" s="55"/>
      <c r="AF817" s="55"/>
      <c r="AG817" s="55"/>
      <c r="AH817" s="55"/>
      <c r="AI817" s="55"/>
      <c r="AJ817" s="55"/>
    </row>
    <row r="818">
      <c r="A818" s="22" t="s">
        <v>5330</v>
      </c>
      <c r="B818" s="120" t="s">
        <v>3630</v>
      </c>
      <c r="C818" s="22" t="s">
        <v>5331</v>
      </c>
      <c r="D818" s="21" t="s">
        <v>37</v>
      </c>
      <c r="E818" s="123" t="s">
        <v>5333</v>
      </c>
      <c r="F818" s="54" t="s">
        <v>3792</v>
      </c>
      <c r="G818" s="25" t="str">
        <f t="shared" si="91"/>
        <v>33.150049</v>
      </c>
      <c r="H818" s="25" t="s">
        <v>5391</v>
      </c>
      <c r="I818" s="123">
        <v>4.0</v>
      </c>
      <c r="J818" s="123">
        <v>7.0</v>
      </c>
      <c r="K818" s="123">
        <v>0.0</v>
      </c>
      <c r="L818" s="123">
        <v>0.0</v>
      </c>
      <c r="M818" s="123">
        <v>0.0</v>
      </c>
      <c r="N818" s="123">
        <v>0.0</v>
      </c>
      <c r="O818" s="123">
        <v>2.0</v>
      </c>
      <c r="P818" s="183">
        <v>0.0</v>
      </c>
      <c r="Q818" s="176">
        <f t="shared" si="3"/>
        <v>7</v>
      </c>
      <c r="R818" s="126"/>
      <c r="S818" s="22"/>
      <c r="T818" s="55"/>
      <c r="U818" s="55"/>
      <c r="V818" s="55"/>
      <c r="W818" s="55"/>
      <c r="X818" s="55"/>
      <c r="Y818" s="55"/>
      <c r="Z818" s="55"/>
      <c r="AA818" s="55"/>
      <c r="AB818" s="55"/>
      <c r="AC818" s="55"/>
      <c r="AD818" s="55"/>
    </row>
    <row r="819">
      <c r="A819" s="81" t="s">
        <v>3012</v>
      </c>
      <c r="B819" s="83" t="s">
        <v>2719</v>
      </c>
      <c r="C819" s="84" t="s">
        <v>3013</v>
      </c>
      <c r="D819" s="83" t="s">
        <v>37</v>
      </c>
      <c r="E819" s="105" t="s">
        <v>3006</v>
      </c>
      <c r="F819" s="86" t="s">
        <v>2766</v>
      </c>
      <c r="G819" s="25" t="str">
        <f t="shared" si="91"/>
        <v>15.840860</v>
      </c>
      <c r="H819" s="25" t="s">
        <v>5411</v>
      </c>
      <c r="I819" s="81">
        <v>2.0</v>
      </c>
      <c r="J819" s="81">
        <v>3.0</v>
      </c>
      <c r="K819" s="81">
        <v>0.0</v>
      </c>
      <c r="L819" s="81">
        <v>0.0</v>
      </c>
      <c r="M819" s="81">
        <v>0.0</v>
      </c>
      <c r="N819" s="81">
        <v>0.0</v>
      </c>
      <c r="O819" s="81">
        <v>2.0</v>
      </c>
      <c r="P819" s="183">
        <v>0.0</v>
      </c>
      <c r="Q819" s="176">
        <f t="shared" si="3"/>
        <v>3</v>
      </c>
      <c r="R819" s="55"/>
      <c r="S819" s="55"/>
      <c r="T819" s="55"/>
      <c r="U819" s="55"/>
      <c r="V819" s="55"/>
      <c r="W819" s="55"/>
      <c r="X819" s="55"/>
      <c r="Y819" s="55"/>
      <c r="Z819" s="55"/>
      <c r="AA819" s="55"/>
      <c r="AB819" s="55"/>
      <c r="AC819" s="55"/>
      <c r="AD819" s="55"/>
      <c r="AE819" s="55"/>
      <c r="AF819" s="55"/>
      <c r="AG819" s="55"/>
      <c r="AH819" s="55"/>
      <c r="AI819" s="55"/>
      <c r="AJ819" s="55"/>
    </row>
    <row r="820">
      <c r="A820" s="81" t="s">
        <v>3125</v>
      </c>
      <c r="B820" s="83" t="s">
        <v>2719</v>
      </c>
      <c r="C820" s="84" t="s">
        <v>3126</v>
      </c>
      <c r="D820" s="83" t="s">
        <v>37</v>
      </c>
      <c r="E820" s="105" t="s">
        <v>3128</v>
      </c>
      <c r="F820" s="86" t="s">
        <v>2743</v>
      </c>
      <c r="G820" s="25" t="str">
        <f t="shared" si="91"/>
        <v>14.754630</v>
      </c>
      <c r="H820" s="25" t="s">
        <v>5393</v>
      </c>
      <c r="I820" s="81">
        <v>6.0</v>
      </c>
      <c r="J820" s="81">
        <v>8.0</v>
      </c>
      <c r="K820" s="81">
        <v>0.0</v>
      </c>
      <c r="L820" s="81">
        <v>0.0</v>
      </c>
      <c r="M820" s="81">
        <v>0.0</v>
      </c>
      <c r="N820" s="81">
        <v>0.0</v>
      </c>
      <c r="O820" s="81">
        <v>0.0</v>
      </c>
      <c r="P820" s="55">
        <f t="shared" ref="P820:P821" si="113">L820/J820</f>
        <v>0</v>
      </c>
      <c r="Q820" s="176">
        <f t="shared" si="3"/>
        <v>8</v>
      </c>
      <c r="R820" s="55"/>
      <c r="S820" s="55"/>
      <c r="T820" s="55"/>
      <c r="U820" s="55"/>
      <c r="V820" s="55"/>
      <c r="W820" s="55"/>
      <c r="X820" s="55"/>
      <c r="Y820" s="55"/>
      <c r="Z820" s="55"/>
      <c r="AA820" s="55"/>
      <c r="AB820" s="55"/>
      <c r="AC820" s="55"/>
      <c r="AD820" s="55"/>
      <c r="AE820" s="55"/>
      <c r="AF820" s="55"/>
      <c r="AG820" s="55"/>
      <c r="AH820" s="55"/>
      <c r="AI820" s="55"/>
      <c r="AJ820" s="55"/>
    </row>
    <row r="821">
      <c r="A821" s="11" t="s">
        <v>1821</v>
      </c>
      <c r="B821" s="11" t="s">
        <v>35</v>
      </c>
      <c r="C821" s="12" t="s">
        <v>1822</v>
      </c>
      <c r="D821" s="11" t="s">
        <v>1537</v>
      </c>
      <c r="E821" s="11" t="s">
        <v>1824</v>
      </c>
      <c r="F821" s="14" t="s">
        <v>1823</v>
      </c>
      <c r="G821" s="14" t="str">
        <f t="shared" si="91"/>
        <v>34.283333</v>
      </c>
      <c r="H821" s="14" t="s">
        <v>5598</v>
      </c>
      <c r="I821" s="11">
        <v>2.0</v>
      </c>
      <c r="J821" s="11">
        <v>7.0</v>
      </c>
      <c r="K821" s="11">
        <v>0.0</v>
      </c>
      <c r="L821" s="11">
        <v>0.0</v>
      </c>
      <c r="M821" s="11">
        <v>0.0</v>
      </c>
      <c r="N821" s="11">
        <v>0.0</v>
      </c>
      <c r="O821" s="11">
        <v>0.0</v>
      </c>
      <c r="P821" s="55">
        <f t="shared" si="113"/>
        <v>0</v>
      </c>
      <c r="Q821" s="176">
        <f t="shared" si="3"/>
        <v>7</v>
      </c>
      <c r="R821" s="19"/>
      <c r="S821" s="11"/>
    </row>
    <row r="822">
      <c r="A822" s="11" t="s">
        <v>2219</v>
      </c>
      <c r="B822" s="11" t="s">
        <v>35</v>
      </c>
      <c r="C822" s="12" t="s">
        <v>2220</v>
      </c>
      <c r="D822" s="11" t="s">
        <v>1537</v>
      </c>
      <c r="E822" s="11" t="s">
        <v>1982</v>
      </c>
      <c r="F822" s="14" t="s">
        <v>72</v>
      </c>
      <c r="G822" s="14" t="str">
        <f t="shared" si="91"/>
        <v>34.014551</v>
      </c>
      <c r="H822" s="14" t="s">
        <v>5406</v>
      </c>
      <c r="I822" s="11">
        <v>9.0</v>
      </c>
      <c r="J822" s="11">
        <v>14.0</v>
      </c>
      <c r="K822" s="11">
        <v>0.0</v>
      </c>
      <c r="L822" s="11">
        <v>0.0</v>
      </c>
      <c r="M822" s="11">
        <v>0.0</v>
      </c>
      <c r="N822" s="11">
        <v>0.0</v>
      </c>
      <c r="O822" s="11">
        <v>0.0</v>
      </c>
      <c r="P822" s="183">
        <v>0.0</v>
      </c>
      <c r="Q822" s="176">
        <f t="shared" si="3"/>
        <v>14</v>
      </c>
      <c r="R822" s="19"/>
      <c r="S822" s="11"/>
    </row>
    <row r="823">
      <c r="A823" s="81" t="s">
        <v>3131</v>
      </c>
      <c r="B823" s="83" t="s">
        <v>2719</v>
      </c>
      <c r="C823" s="84" t="s">
        <v>3130</v>
      </c>
      <c r="D823" s="83" t="s">
        <v>37</v>
      </c>
      <c r="E823" s="105" t="s">
        <v>3133</v>
      </c>
      <c r="F823" s="86" t="s">
        <v>3017</v>
      </c>
      <c r="G823" s="25" t="str">
        <f t="shared" si="91"/>
        <v>16.930413</v>
      </c>
      <c r="H823" s="25" t="s">
        <v>5479</v>
      </c>
      <c r="I823" s="81">
        <v>2.0</v>
      </c>
      <c r="J823" s="81">
        <v>7.0</v>
      </c>
      <c r="K823" s="81">
        <v>0.0</v>
      </c>
      <c r="L823" s="81">
        <v>0.0</v>
      </c>
      <c r="M823" s="81">
        <v>0.0</v>
      </c>
      <c r="N823" s="81">
        <v>0.0</v>
      </c>
      <c r="O823" s="81">
        <v>0.0</v>
      </c>
      <c r="P823" s="55">
        <f t="shared" ref="P823:P831" si="114">L823/J823</f>
        <v>0</v>
      </c>
      <c r="Q823" s="176">
        <f t="shared" si="3"/>
        <v>7</v>
      </c>
      <c r="R823" s="55"/>
      <c r="S823" s="55"/>
      <c r="T823" s="55"/>
      <c r="U823" s="55"/>
      <c r="V823" s="55"/>
      <c r="W823" s="55"/>
      <c r="X823" s="55"/>
      <c r="Y823" s="55"/>
      <c r="Z823" s="55"/>
      <c r="AA823" s="55"/>
      <c r="AB823" s="55"/>
      <c r="AC823" s="55"/>
      <c r="AD823" s="55"/>
      <c r="AE823" s="55"/>
      <c r="AF823" s="55"/>
      <c r="AG823" s="55"/>
      <c r="AH823" s="55"/>
      <c r="AI823" s="55"/>
      <c r="AJ823" s="55"/>
    </row>
    <row r="824">
      <c r="A824" s="81" t="s">
        <v>3134</v>
      </c>
      <c r="B824" s="83" t="s">
        <v>2719</v>
      </c>
      <c r="C824" s="84" t="s">
        <v>3130</v>
      </c>
      <c r="D824" s="83" t="s">
        <v>37</v>
      </c>
      <c r="E824" s="105" t="s">
        <v>3006</v>
      </c>
      <c r="F824" s="86" t="s">
        <v>2766</v>
      </c>
      <c r="G824" s="25" t="str">
        <f t="shared" si="91"/>
        <v>15.840860</v>
      </c>
      <c r="H824" s="25" t="s">
        <v>5411</v>
      </c>
      <c r="I824" s="81">
        <v>3.0</v>
      </c>
      <c r="J824" s="81">
        <v>5.0</v>
      </c>
      <c r="K824" s="81">
        <v>0.0</v>
      </c>
      <c r="L824" s="81">
        <v>0.0</v>
      </c>
      <c r="M824" s="81">
        <v>0.0</v>
      </c>
      <c r="N824" s="81">
        <v>0.0</v>
      </c>
      <c r="O824" s="81">
        <v>0.0</v>
      </c>
      <c r="P824" s="55">
        <f t="shared" si="114"/>
        <v>0</v>
      </c>
      <c r="Q824" s="176">
        <f t="shared" si="3"/>
        <v>5</v>
      </c>
      <c r="R824" s="55"/>
      <c r="S824" s="55"/>
      <c r="T824" s="55"/>
      <c r="U824" s="55"/>
      <c r="V824" s="55"/>
      <c r="W824" s="55"/>
      <c r="X824" s="55"/>
      <c r="Y824" s="55"/>
      <c r="Z824" s="55"/>
      <c r="AA824" s="55"/>
      <c r="AB824" s="55"/>
      <c r="AC824" s="55"/>
      <c r="AD824" s="55"/>
      <c r="AE824" s="55"/>
      <c r="AF824" s="55"/>
      <c r="AG824" s="55"/>
      <c r="AH824" s="55"/>
      <c r="AI824" s="55"/>
      <c r="AJ824" s="55"/>
    </row>
    <row r="825">
      <c r="A825" s="81" t="s">
        <v>3129</v>
      </c>
      <c r="B825" s="83" t="s">
        <v>2719</v>
      </c>
      <c r="C825" s="84" t="s">
        <v>3130</v>
      </c>
      <c r="D825" s="83" t="s">
        <v>37</v>
      </c>
      <c r="E825" s="105" t="s">
        <v>3074</v>
      </c>
      <c r="F825" s="86" t="s">
        <v>2722</v>
      </c>
      <c r="G825" s="25" t="str">
        <f t="shared" si="91"/>
        <v>15.470031</v>
      </c>
      <c r="H825" s="25" t="s">
        <v>5433</v>
      </c>
      <c r="I825" s="81">
        <v>3.0</v>
      </c>
      <c r="J825" s="81">
        <v>8.0</v>
      </c>
      <c r="K825" s="81">
        <v>2.0</v>
      </c>
      <c r="L825" s="81">
        <v>2.0</v>
      </c>
      <c r="M825" s="81">
        <v>2.0</v>
      </c>
      <c r="N825" s="81">
        <v>2.0</v>
      </c>
      <c r="O825" s="81">
        <v>0.0</v>
      </c>
      <c r="P825" s="55">
        <f t="shared" si="114"/>
        <v>0.25</v>
      </c>
      <c r="Q825" s="176">
        <f t="shared" si="3"/>
        <v>4</v>
      </c>
      <c r="R825" s="55"/>
      <c r="S825" s="55"/>
      <c r="T825" s="55"/>
      <c r="U825" s="55"/>
      <c r="V825" s="55"/>
      <c r="W825" s="55"/>
      <c r="X825" s="55"/>
      <c r="Y825" s="55"/>
      <c r="Z825" s="55"/>
      <c r="AA825" s="55"/>
      <c r="AB825" s="55"/>
      <c r="AC825" s="55"/>
      <c r="AD825" s="55"/>
      <c r="AE825" s="55"/>
      <c r="AF825" s="55"/>
      <c r="AG825" s="55"/>
      <c r="AH825" s="55"/>
      <c r="AI825" s="55"/>
      <c r="AJ825" s="55"/>
    </row>
    <row r="826">
      <c r="A826" s="11" t="s">
        <v>481</v>
      </c>
      <c r="B826" s="11" t="s">
        <v>35</v>
      </c>
      <c r="C826" s="12" t="s">
        <v>482</v>
      </c>
      <c r="D826" s="11" t="s">
        <v>37</v>
      </c>
      <c r="E826" s="11" t="s">
        <v>484</v>
      </c>
      <c r="F826" s="14" t="s">
        <v>215</v>
      </c>
      <c r="G826" s="14" t="str">
        <f t="shared" si="91"/>
        <v>34.171831</v>
      </c>
      <c r="H826" s="14" t="s">
        <v>5430</v>
      </c>
      <c r="I826" s="11">
        <v>10.0</v>
      </c>
      <c r="J826" s="11">
        <v>10.0</v>
      </c>
      <c r="K826" s="11">
        <v>0.0</v>
      </c>
      <c r="L826" s="11">
        <v>0.0</v>
      </c>
      <c r="M826" s="11">
        <v>0.0</v>
      </c>
      <c r="N826" s="11">
        <v>0.0</v>
      </c>
      <c r="O826" s="11">
        <v>0.0</v>
      </c>
      <c r="P826" s="55">
        <f t="shared" si="114"/>
        <v>0</v>
      </c>
      <c r="Q826" s="176">
        <f t="shared" si="3"/>
        <v>10</v>
      </c>
      <c r="R826" s="11"/>
      <c r="S826" s="11"/>
    </row>
    <row r="827">
      <c r="A827" s="81" t="s">
        <v>3211</v>
      </c>
      <c r="B827" s="83" t="s">
        <v>2719</v>
      </c>
      <c r="C827" s="84" t="s">
        <v>3212</v>
      </c>
      <c r="D827" s="83" t="s">
        <v>37</v>
      </c>
      <c r="E827" s="105" t="s">
        <v>3074</v>
      </c>
      <c r="F827" s="86" t="s">
        <v>2722</v>
      </c>
      <c r="G827" s="25" t="str">
        <f t="shared" si="91"/>
        <v>15.470031</v>
      </c>
      <c r="H827" s="25" t="s">
        <v>5433</v>
      </c>
      <c r="I827" s="81">
        <v>3.0</v>
      </c>
      <c r="J827" s="81">
        <v>3.0</v>
      </c>
      <c r="K827" s="81">
        <v>0.0</v>
      </c>
      <c r="L827" s="81">
        <v>0.0</v>
      </c>
      <c r="M827" s="81">
        <v>0.0</v>
      </c>
      <c r="N827" s="81">
        <v>0.0</v>
      </c>
      <c r="O827" s="81">
        <v>2.0</v>
      </c>
      <c r="P827" s="55">
        <f t="shared" si="114"/>
        <v>0</v>
      </c>
      <c r="Q827" s="176">
        <f t="shared" si="3"/>
        <v>3</v>
      </c>
      <c r="R827" s="55"/>
      <c r="S827" s="55"/>
      <c r="T827" s="55"/>
      <c r="U827" s="55"/>
      <c r="V827" s="55"/>
      <c r="W827" s="55"/>
      <c r="X827" s="55"/>
      <c r="Y827" s="55"/>
      <c r="Z827" s="55"/>
      <c r="AA827" s="55"/>
      <c r="AB827" s="55"/>
      <c r="AC827" s="55"/>
      <c r="AD827" s="55"/>
      <c r="AE827" s="55"/>
      <c r="AF827" s="55"/>
      <c r="AG827" s="55"/>
      <c r="AH827" s="55"/>
      <c r="AI827" s="55"/>
      <c r="AJ827" s="55"/>
    </row>
    <row r="828">
      <c r="A828" s="11" t="s">
        <v>486</v>
      </c>
      <c r="B828" s="11" t="s">
        <v>35</v>
      </c>
      <c r="C828" s="12" t="s">
        <v>487</v>
      </c>
      <c r="D828" s="11" t="s">
        <v>37</v>
      </c>
      <c r="E828" s="11" t="s">
        <v>95</v>
      </c>
      <c r="F828" s="14" t="s">
        <v>94</v>
      </c>
      <c r="G828" s="14" t="str">
        <f t="shared" si="91"/>
        <v>34.118171</v>
      </c>
      <c r="H828" s="14" t="s">
        <v>5428</v>
      </c>
      <c r="I828" s="11">
        <v>2.0</v>
      </c>
      <c r="J828" s="11">
        <v>6.0</v>
      </c>
      <c r="K828" s="11">
        <v>0.0</v>
      </c>
      <c r="L828" s="11">
        <v>0.0</v>
      </c>
      <c r="M828" s="11">
        <v>0.0</v>
      </c>
      <c r="N828" s="11">
        <v>0.0</v>
      </c>
      <c r="O828" s="11">
        <v>0.0</v>
      </c>
      <c r="P828" s="55">
        <f t="shared" si="114"/>
        <v>0</v>
      </c>
      <c r="Q828" s="176">
        <f t="shared" si="3"/>
        <v>6</v>
      </c>
      <c r="R828" s="11"/>
      <c r="S828" s="11"/>
    </row>
    <row r="829">
      <c r="A829" s="11" t="s">
        <v>1825</v>
      </c>
      <c r="B829" s="11" t="s">
        <v>35</v>
      </c>
      <c r="C829" s="12" t="s">
        <v>1826</v>
      </c>
      <c r="D829" s="11" t="s">
        <v>1537</v>
      </c>
      <c r="E829" s="11" t="s">
        <v>1830</v>
      </c>
      <c r="F829" s="14" t="s">
        <v>1829</v>
      </c>
      <c r="G829" s="14" t="str">
        <f t="shared" si="91"/>
        <v>34.783249</v>
      </c>
      <c r="H829" s="14" t="s">
        <v>5599</v>
      </c>
      <c r="I829" s="11">
        <v>8.0</v>
      </c>
      <c r="J829" s="11">
        <v>8.0</v>
      </c>
      <c r="K829" s="11">
        <v>0.0</v>
      </c>
      <c r="L829" s="11">
        <v>0.0</v>
      </c>
      <c r="M829" s="11">
        <v>0.0</v>
      </c>
      <c r="N829" s="11">
        <v>0.0</v>
      </c>
      <c r="O829" s="11">
        <v>0.0</v>
      </c>
      <c r="P829" s="55">
        <f t="shared" si="114"/>
        <v>0</v>
      </c>
      <c r="Q829" s="176">
        <f t="shared" si="3"/>
        <v>8</v>
      </c>
      <c r="R829" s="19"/>
      <c r="S829" s="11"/>
    </row>
    <row r="830">
      <c r="A830" s="22" t="s">
        <v>4766</v>
      </c>
      <c r="B830" s="120" t="s">
        <v>3630</v>
      </c>
      <c r="C830" s="22" t="s">
        <v>4767</v>
      </c>
      <c r="D830" s="21" t="s">
        <v>37</v>
      </c>
      <c r="E830" s="123" t="s">
        <v>3753</v>
      </c>
      <c r="F830" s="54" t="s">
        <v>3752</v>
      </c>
      <c r="G830" s="25" t="str">
        <f t="shared" si="91"/>
        <v>32.956928</v>
      </c>
      <c r="H830" s="25" t="s">
        <v>5420</v>
      </c>
      <c r="I830" s="123">
        <v>8.0</v>
      </c>
      <c r="J830" s="123">
        <v>25.0</v>
      </c>
      <c r="K830" s="123">
        <v>0.0</v>
      </c>
      <c r="L830" s="123">
        <v>0.0</v>
      </c>
      <c r="M830" s="123">
        <v>0.0</v>
      </c>
      <c r="N830" s="123">
        <v>0.0</v>
      </c>
      <c r="O830" s="123">
        <v>3.0</v>
      </c>
      <c r="P830" s="55">
        <f t="shared" si="114"/>
        <v>0</v>
      </c>
      <c r="Q830" s="176">
        <f t="shared" si="3"/>
        <v>25</v>
      </c>
      <c r="R830" s="126"/>
      <c r="S830" s="22"/>
      <c r="T830" s="55"/>
      <c r="U830" s="55"/>
      <c r="V830" s="55"/>
      <c r="W830" s="55"/>
      <c r="X830" s="55"/>
      <c r="Y830" s="55"/>
      <c r="Z830" s="55"/>
      <c r="AA830" s="55"/>
      <c r="AB830" s="55"/>
      <c r="AC830" s="55"/>
      <c r="AD830" s="55"/>
    </row>
    <row r="831">
      <c r="A831" s="81" t="s">
        <v>3135</v>
      </c>
      <c r="B831" s="83" t="s">
        <v>2719</v>
      </c>
      <c r="C831" s="84" t="s">
        <v>3136</v>
      </c>
      <c r="D831" s="83" t="s">
        <v>37</v>
      </c>
      <c r="E831" s="105" t="s">
        <v>3139</v>
      </c>
      <c r="F831" s="86" t="s">
        <v>1141</v>
      </c>
      <c r="G831" s="25" t="str">
        <f t="shared" si="91"/>
        <v>13.6077214</v>
      </c>
      <c r="H831" s="38">
        <v>44.984871</v>
      </c>
      <c r="I831" s="81">
        <v>2.0</v>
      </c>
      <c r="J831" s="81">
        <v>5.0</v>
      </c>
      <c r="K831" s="81">
        <v>0.0</v>
      </c>
      <c r="L831" s="81">
        <v>0.0</v>
      </c>
      <c r="M831" s="81">
        <v>0.0</v>
      </c>
      <c r="N831" s="81">
        <v>0.0</v>
      </c>
      <c r="O831" s="81">
        <v>2.0</v>
      </c>
      <c r="P831" s="55">
        <f t="shared" si="114"/>
        <v>0</v>
      </c>
      <c r="Q831" s="176">
        <f t="shared" si="3"/>
        <v>5</v>
      </c>
      <c r="R831" s="55"/>
      <c r="S831" s="55"/>
      <c r="T831" s="55"/>
      <c r="U831" s="55"/>
      <c r="V831" s="55"/>
      <c r="W831" s="55"/>
      <c r="X831" s="55"/>
      <c r="Y831" s="55"/>
      <c r="Z831" s="55"/>
      <c r="AA831" s="55"/>
      <c r="AB831" s="55"/>
      <c r="AC831" s="55"/>
      <c r="AD831" s="55"/>
      <c r="AE831" s="55"/>
      <c r="AF831" s="55"/>
      <c r="AG831" s="55"/>
      <c r="AH831" s="55"/>
      <c r="AI831" s="55"/>
      <c r="AJ831" s="55"/>
    </row>
    <row r="832">
      <c r="A832" s="11" t="s">
        <v>489</v>
      </c>
      <c r="B832" s="11" t="s">
        <v>35</v>
      </c>
      <c r="C832" s="12" t="s">
        <v>490</v>
      </c>
      <c r="D832" s="11" t="s">
        <v>37</v>
      </c>
      <c r="E832" s="11" t="s">
        <v>493</v>
      </c>
      <c r="F832" s="14" t="s">
        <v>160</v>
      </c>
      <c r="G832" s="14" t="str">
        <f t="shared" si="91"/>
        <v>34.846589</v>
      </c>
      <c r="H832" s="14" t="s">
        <v>5397</v>
      </c>
      <c r="I832" s="11">
        <v>3.0</v>
      </c>
      <c r="J832" s="11">
        <v>3.0</v>
      </c>
      <c r="K832" s="11">
        <v>0.0</v>
      </c>
      <c r="L832" s="11">
        <v>0.0</v>
      </c>
      <c r="M832" s="11">
        <v>0.0</v>
      </c>
      <c r="N832" s="11">
        <v>0.0</v>
      </c>
      <c r="O832" s="11">
        <v>0.0</v>
      </c>
      <c r="P832" s="183">
        <v>0.0</v>
      </c>
      <c r="Q832" s="176">
        <f t="shared" si="3"/>
        <v>3</v>
      </c>
      <c r="R832" s="11"/>
      <c r="S832" s="11"/>
    </row>
    <row r="833">
      <c r="A833" s="20" t="s">
        <v>2531</v>
      </c>
      <c r="B833" s="21" t="s">
        <v>2301</v>
      </c>
      <c r="C833" s="22" t="s">
        <v>1832</v>
      </c>
      <c r="D833" s="21" t="s">
        <v>1537</v>
      </c>
      <c r="E833" s="20" t="s">
        <v>2534</v>
      </c>
      <c r="F833" s="21" t="s">
        <v>2533</v>
      </c>
      <c r="G833" s="25" t="str">
        <f t="shared" si="91"/>
        <v>2.118737</v>
      </c>
      <c r="H833" s="25" t="s">
        <v>5600</v>
      </c>
      <c r="I833" s="20">
        <v>0.0</v>
      </c>
      <c r="J833" s="20">
        <v>1.0</v>
      </c>
      <c r="K833" s="20">
        <v>0.0</v>
      </c>
      <c r="L833" s="20">
        <v>0.0</v>
      </c>
      <c r="M833" s="20">
        <v>0.0</v>
      </c>
      <c r="N833" s="20">
        <v>0.0</v>
      </c>
      <c r="O833" s="20">
        <v>0.0</v>
      </c>
      <c r="P833" s="55">
        <f t="shared" ref="P833:P835" si="115">L833/J833</f>
        <v>0</v>
      </c>
      <c r="Q833" s="176">
        <f t="shared" si="3"/>
        <v>1</v>
      </c>
      <c r="R833" s="20"/>
      <c r="S833" s="20"/>
      <c r="T833" s="53"/>
      <c r="U833" s="53"/>
      <c r="V833" s="53"/>
      <c r="W833" s="53"/>
      <c r="X833" s="53"/>
      <c r="Y833" s="53"/>
    </row>
    <row r="834">
      <c r="A834" s="11" t="s">
        <v>1834</v>
      </c>
      <c r="B834" s="11" t="s">
        <v>35</v>
      </c>
      <c r="C834" s="12" t="s">
        <v>1832</v>
      </c>
      <c r="D834" s="11" t="s">
        <v>1537</v>
      </c>
      <c r="E834" s="11" t="s">
        <v>1836</v>
      </c>
      <c r="F834" s="14" t="s">
        <v>66</v>
      </c>
      <c r="G834" s="14" t="str">
        <f t="shared" si="91"/>
        <v>34.872898</v>
      </c>
      <c r="H834" s="14" t="s">
        <v>5403</v>
      </c>
      <c r="I834" s="11">
        <v>4.0</v>
      </c>
      <c r="J834" s="11">
        <v>4.0</v>
      </c>
      <c r="K834" s="11">
        <v>0.0</v>
      </c>
      <c r="L834" s="11">
        <v>0.0</v>
      </c>
      <c r="M834" s="11">
        <v>0.0</v>
      </c>
      <c r="N834" s="11">
        <v>0.0</v>
      </c>
      <c r="O834" s="11">
        <v>0.0</v>
      </c>
      <c r="P834" s="55">
        <f t="shared" si="115"/>
        <v>0</v>
      </c>
      <c r="Q834" s="176">
        <f t="shared" si="3"/>
        <v>4</v>
      </c>
      <c r="R834" s="19"/>
      <c r="S834" s="11"/>
    </row>
    <row r="835">
      <c r="A835" s="11" t="s">
        <v>1831</v>
      </c>
      <c r="B835" s="11" t="s">
        <v>35</v>
      </c>
      <c r="C835" s="12" t="s">
        <v>1832</v>
      </c>
      <c r="D835" s="11" t="s">
        <v>1537</v>
      </c>
      <c r="E835" s="11" t="s">
        <v>1833</v>
      </c>
      <c r="F835" s="14" t="s">
        <v>215</v>
      </c>
      <c r="G835" s="14" t="str">
        <f t="shared" si="91"/>
        <v>34.171831</v>
      </c>
      <c r="H835" s="14" t="s">
        <v>5430</v>
      </c>
      <c r="I835" s="11">
        <v>0.0</v>
      </c>
      <c r="J835" s="11">
        <v>21.0</v>
      </c>
      <c r="K835" s="11">
        <v>0.0</v>
      </c>
      <c r="L835" s="11">
        <v>16.0</v>
      </c>
      <c r="M835" s="11">
        <v>0.0</v>
      </c>
      <c r="N835" s="11">
        <v>2.0</v>
      </c>
      <c r="O835" s="11">
        <v>0.0</v>
      </c>
      <c r="P835" s="55">
        <f t="shared" si="115"/>
        <v>0.7619047619</v>
      </c>
      <c r="Q835" s="176">
        <f t="shared" si="3"/>
        <v>3</v>
      </c>
      <c r="R835" s="19"/>
      <c r="S835" s="11"/>
    </row>
    <row r="836">
      <c r="A836" s="11" t="s">
        <v>2222</v>
      </c>
      <c r="B836" s="11" t="s">
        <v>35</v>
      </c>
      <c r="C836" s="12" t="s">
        <v>2223</v>
      </c>
      <c r="D836" s="11" t="s">
        <v>1537</v>
      </c>
      <c r="E836" s="11" t="s">
        <v>2226</v>
      </c>
      <c r="F836" s="14" t="s">
        <v>2225</v>
      </c>
      <c r="G836" s="14" t="str">
        <f t="shared" si="91"/>
        <v>33.545058</v>
      </c>
      <c r="H836" s="14" t="s">
        <v>5601</v>
      </c>
      <c r="I836" s="11">
        <v>0.0</v>
      </c>
      <c r="J836" s="11">
        <v>0.0</v>
      </c>
      <c r="K836" s="11">
        <v>0.0</v>
      </c>
      <c r="L836" s="11">
        <v>0.0</v>
      </c>
      <c r="M836" s="11">
        <v>0.0</v>
      </c>
      <c r="N836" s="11">
        <v>0.0</v>
      </c>
      <c r="O836" s="11">
        <v>0.0</v>
      </c>
      <c r="P836" s="183">
        <v>0.0</v>
      </c>
      <c r="Q836" s="176">
        <f t="shared" si="3"/>
        <v>0</v>
      </c>
      <c r="R836" s="19"/>
      <c r="S836" s="11"/>
    </row>
    <row r="837">
      <c r="A837" s="22" t="s">
        <v>4011</v>
      </c>
      <c r="B837" s="120" t="s">
        <v>3630</v>
      </c>
      <c r="C837" s="22" t="s">
        <v>4012</v>
      </c>
      <c r="D837" s="21" t="s">
        <v>37</v>
      </c>
      <c r="E837" s="123" t="s">
        <v>3994</v>
      </c>
      <c r="F837" s="54" t="s">
        <v>3993</v>
      </c>
      <c r="G837" s="25" t="str">
        <f t="shared" si="91"/>
        <v>32.645780</v>
      </c>
      <c r="H837" s="25" t="s">
        <v>5426</v>
      </c>
      <c r="I837" s="123">
        <v>12.0</v>
      </c>
      <c r="J837" s="123">
        <v>25.0</v>
      </c>
      <c r="K837" s="123">
        <v>0.0</v>
      </c>
      <c r="L837" s="123">
        <v>6.0</v>
      </c>
      <c r="M837" s="123">
        <v>4.0</v>
      </c>
      <c r="N837" s="123">
        <v>4.0</v>
      </c>
      <c r="O837" s="123">
        <v>5.0</v>
      </c>
      <c r="P837" s="55">
        <f>L837/J837</f>
        <v>0.24</v>
      </c>
      <c r="Q837" s="176">
        <f t="shared" si="3"/>
        <v>15</v>
      </c>
      <c r="R837" s="126"/>
      <c r="S837" s="22"/>
      <c r="T837" s="55"/>
      <c r="U837" s="55"/>
      <c r="V837" s="55"/>
      <c r="W837" s="55"/>
      <c r="X837" s="55"/>
      <c r="Y837" s="55"/>
      <c r="Z837" s="55"/>
      <c r="AA837" s="55"/>
      <c r="AB837" s="55"/>
      <c r="AC837" s="55"/>
      <c r="AD837" s="55"/>
    </row>
    <row r="838">
      <c r="A838" s="11" t="s">
        <v>1271</v>
      </c>
      <c r="B838" s="11" t="s">
        <v>35</v>
      </c>
      <c r="C838" s="12" t="s">
        <v>1272</v>
      </c>
      <c r="D838" s="11" t="s">
        <v>37</v>
      </c>
      <c r="E838" s="11" t="s">
        <v>1273</v>
      </c>
      <c r="F838" s="14" t="s">
        <v>1223</v>
      </c>
      <c r="G838" s="14" t="str">
        <f t="shared" si="91"/>
        <v>31.363647</v>
      </c>
      <c r="H838" s="14" t="s">
        <v>5457</v>
      </c>
      <c r="I838" s="11">
        <v>0.0</v>
      </c>
      <c r="J838" s="11">
        <v>0.0</v>
      </c>
      <c r="K838" s="11">
        <v>0.0</v>
      </c>
      <c r="L838" s="11">
        <v>0.0</v>
      </c>
      <c r="M838" s="11">
        <v>0.0</v>
      </c>
      <c r="N838" s="11">
        <v>0.0</v>
      </c>
      <c r="O838" s="11">
        <v>0.0</v>
      </c>
      <c r="P838" s="183">
        <v>0.0</v>
      </c>
      <c r="Q838" s="176">
        <f t="shared" si="3"/>
        <v>0</v>
      </c>
      <c r="R838" s="11"/>
      <c r="S838" s="11"/>
    </row>
    <row r="839">
      <c r="A839" s="11" t="s">
        <v>1838</v>
      </c>
      <c r="B839" s="11" t="s">
        <v>35</v>
      </c>
      <c r="C839" s="12" t="s">
        <v>1839</v>
      </c>
      <c r="D839" s="11" t="s">
        <v>1537</v>
      </c>
      <c r="E839" s="11" t="s">
        <v>1661</v>
      </c>
      <c r="F839" s="14" t="s">
        <v>445</v>
      </c>
      <c r="G839" s="14" t="str">
        <f t="shared" si="91"/>
        <v>34.351349</v>
      </c>
      <c r="H839" s="14" t="s">
        <v>5513</v>
      </c>
      <c r="I839" s="11">
        <v>9.0</v>
      </c>
      <c r="J839" s="11">
        <v>9.0</v>
      </c>
      <c r="K839" s="11">
        <v>0.0</v>
      </c>
      <c r="L839" s="11">
        <v>0.0</v>
      </c>
      <c r="M839" s="11">
        <v>0.0</v>
      </c>
      <c r="N839" s="11">
        <v>0.0</v>
      </c>
      <c r="O839" s="11">
        <v>0.0</v>
      </c>
      <c r="P839" s="183">
        <v>0.0</v>
      </c>
      <c r="Q839" s="176">
        <f t="shared" si="3"/>
        <v>9</v>
      </c>
      <c r="R839" s="19"/>
      <c r="S839" s="11"/>
    </row>
    <row r="840">
      <c r="A840" s="22" t="s">
        <v>3729</v>
      </c>
      <c r="B840" s="120" t="s">
        <v>3630</v>
      </c>
      <c r="C840" s="22" t="s">
        <v>3730</v>
      </c>
      <c r="D840" s="21" t="s">
        <v>2303</v>
      </c>
      <c r="E840" s="123" t="s">
        <v>3732</v>
      </c>
      <c r="F840" s="54" t="s">
        <v>3671</v>
      </c>
      <c r="G840" s="25" t="str">
        <f t="shared" si="91"/>
        <v>32.320237</v>
      </c>
      <c r="H840" s="25" t="s">
        <v>5395</v>
      </c>
      <c r="I840" s="123">
        <v>12.0</v>
      </c>
      <c r="J840" s="123">
        <v>25.0</v>
      </c>
      <c r="K840" s="123">
        <v>0.0</v>
      </c>
      <c r="L840" s="123">
        <v>5.0</v>
      </c>
      <c r="M840" s="123">
        <v>0.0</v>
      </c>
      <c r="N840" s="123">
        <v>0.0</v>
      </c>
      <c r="O840" s="123">
        <v>0.0</v>
      </c>
      <c r="P840" s="55">
        <f t="shared" ref="P840:P847" si="116">L840/J840</f>
        <v>0.2</v>
      </c>
      <c r="Q840" s="176">
        <f t="shared" si="3"/>
        <v>20</v>
      </c>
      <c r="R840" s="126"/>
      <c r="S840" s="22"/>
      <c r="T840" s="55"/>
      <c r="U840" s="55"/>
      <c r="V840" s="55"/>
      <c r="W840" s="55"/>
      <c r="X840" s="55"/>
      <c r="Y840" s="55"/>
      <c r="Z840" s="55"/>
      <c r="AA840" s="55"/>
      <c r="AB840" s="55"/>
      <c r="AC840" s="55"/>
      <c r="AD840" s="55"/>
    </row>
    <row r="841">
      <c r="A841" s="81" t="s">
        <v>3324</v>
      </c>
      <c r="B841" s="83" t="s">
        <v>2719</v>
      </c>
      <c r="C841" s="84" t="s">
        <v>3325</v>
      </c>
      <c r="D841" s="83" t="s">
        <v>37</v>
      </c>
      <c r="E841" s="105" t="s">
        <v>3328</v>
      </c>
      <c r="F841" s="86" t="s">
        <v>3327</v>
      </c>
      <c r="G841" s="25" t="str">
        <f t="shared" si="91"/>
        <v>14.580239</v>
      </c>
      <c r="H841" s="25" t="s">
        <v>5602</v>
      </c>
      <c r="I841" s="81">
        <v>5.0</v>
      </c>
      <c r="J841" s="81">
        <v>5.0</v>
      </c>
      <c r="K841" s="81">
        <v>0.0</v>
      </c>
      <c r="L841" s="81">
        <v>0.0</v>
      </c>
      <c r="M841" s="81">
        <v>0.0</v>
      </c>
      <c r="N841" s="81">
        <v>0.0</v>
      </c>
      <c r="O841" s="81">
        <v>0.0</v>
      </c>
      <c r="P841" s="55">
        <f t="shared" si="116"/>
        <v>0</v>
      </c>
      <c r="Q841" s="176">
        <f t="shared" si="3"/>
        <v>5</v>
      </c>
      <c r="R841" s="55"/>
      <c r="S841" s="55"/>
      <c r="T841" s="55"/>
      <c r="U841" s="55"/>
      <c r="V841" s="55"/>
      <c r="W841" s="55"/>
      <c r="X841" s="55"/>
      <c r="Y841" s="55"/>
      <c r="Z841" s="55"/>
      <c r="AA841" s="55"/>
      <c r="AB841" s="55"/>
      <c r="AC841" s="55"/>
      <c r="AD841" s="55"/>
      <c r="AE841" s="55"/>
      <c r="AF841" s="55"/>
      <c r="AG841" s="55"/>
      <c r="AH841" s="55"/>
      <c r="AI841" s="55"/>
      <c r="AJ841" s="55"/>
    </row>
    <row r="842">
      <c r="A842" s="11" t="s">
        <v>1275</v>
      </c>
      <c r="B842" s="11" t="s">
        <v>35</v>
      </c>
      <c r="C842" s="12" t="s">
        <v>1276</v>
      </c>
      <c r="D842" s="11" t="s">
        <v>37</v>
      </c>
      <c r="E842" s="11" t="s">
        <v>1278</v>
      </c>
      <c r="F842" s="14" t="s">
        <v>310</v>
      </c>
      <c r="G842" s="14" t="str">
        <f t="shared" si="91"/>
        <v>32.264538</v>
      </c>
      <c r="H842" s="14" t="s">
        <v>5454</v>
      </c>
      <c r="I842" s="11">
        <v>20.0</v>
      </c>
      <c r="J842" s="11">
        <v>25.0</v>
      </c>
      <c r="K842" s="11">
        <v>0.0</v>
      </c>
      <c r="L842" s="11">
        <v>5.0</v>
      </c>
      <c r="M842" s="11">
        <v>0.0</v>
      </c>
      <c r="N842" s="11">
        <v>4.0</v>
      </c>
      <c r="O842" s="11">
        <v>25.0</v>
      </c>
      <c r="P842" s="55">
        <f t="shared" si="116"/>
        <v>0.2</v>
      </c>
      <c r="Q842" s="176">
        <f t="shared" si="3"/>
        <v>16</v>
      </c>
      <c r="R842" s="11"/>
      <c r="S842" s="11"/>
    </row>
    <row r="843">
      <c r="A843" s="11" t="s">
        <v>1841</v>
      </c>
      <c r="B843" s="11" t="s">
        <v>35</v>
      </c>
      <c r="C843" s="12" t="s">
        <v>1842</v>
      </c>
      <c r="D843" s="11" t="s">
        <v>1537</v>
      </c>
      <c r="E843" s="11" t="s">
        <v>1844</v>
      </c>
      <c r="F843" s="14" t="s">
        <v>1592</v>
      </c>
      <c r="G843" s="14" t="str">
        <f t="shared" si="91"/>
        <v>32.402668</v>
      </c>
      <c r="H843" s="14" t="s">
        <v>5472</v>
      </c>
      <c r="I843" s="11">
        <v>5.0</v>
      </c>
      <c r="J843" s="11">
        <v>5.0</v>
      </c>
      <c r="K843" s="11">
        <v>0.0</v>
      </c>
      <c r="L843" s="11">
        <v>0.0</v>
      </c>
      <c r="M843" s="11">
        <v>0.0</v>
      </c>
      <c r="N843" s="11">
        <v>0.0</v>
      </c>
      <c r="O843" s="11">
        <v>0.0</v>
      </c>
      <c r="P843" s="55">
        <f t="shared" si="116"/>
        <v>0</v>
      </c>
      <c r="Q843" s="176">
        <f t="shared" si="3"/>
        <v>5</v>
      </c>
      <c r="R843" s="19"/>
      <c r="S843" s="11"/>
    </row>
    <row r="844">
      <c r="A844" s="11" t="s">
        <v>1280</v>
      </c>
      <c r="B844" s="11" t="s">
        <v>35</v>
      </c>
      <c r="C844" s="12" t="s">
        <v>1281</v>
      </c>
      <c r="D844" s="11" t="s">
        <v>37</v>
      </c>
      <c r="E844" s="11" t="s">
        <v>1283</v>
      </c>
      <c r="F844" s="14" t="s">
        <v>273</v>
      </c>
      <c r="G844" s="14" t="str">
        <f t="shared" si="91"/>
        <v>34.08218</v>
      </c>
      <c r="H844" s="14" t="s">
        <v>5413</v>
      </c>
      <c r="I844" s="11">
        <v>2.0</v>
      </c>
      <c r="J844" s="11">
        <v>2.0</v>
      </c>
      <c r="K844" s="11">
        <v>0.0</v>
      </c>
      <c r="L844" s="11">
        <v>0.0</v>
      </c>
      <c r="M844" s="11">
        <v>0.0</v>
      </c>
      <c r="N844" s="11">
        <v>0.0</v>
      </c>
      <c r="O844" s="11">
        <v>0.0</v>
      </c>
      <c r="P844" s="55">
        <f t="shared" si="116"/>
        <v>0</v>
      </c>
      <c r="Q844" s="176">
        <f t="shared" si="3"/>
        <v>2</v>
      </c>
      <c r="R844" s="11"/>
      <c r="S844" s="11"/>
    </row>
    <row r="845">
      <c r="A845" s="81" t="s">
        <v>3545</v>
      </c>
      <c r="B845" s="83" t="s">
        <v>2719</v>
      </c>
      <c r="C845" s="84" t="s">
        <v>3546</v>
      </c>
      <c r="D845" s="83" t="s">
        <v>1537</v>
      </c>
      <c r="E845" s="86" t="s">
        <v>3548</v>
      </c>
      <c r="F845" s="86" t="s">
        <v>2771</v>
      </c>
      <c r="G845" s="25" t="str">
        <f t="shared" si="91"/>
        <v>13.634341</v>
      </c>
      <c r="H845" s="25" t="s">
        <v>5449</v>
      </c>
      <c r="I845" s="81">
        <v>0.0</v>
      </c>
      <c r="J845" s="81">
        <v>3.0</v>
      </c>
      <c r="K845" s="81">
        <v>0.0</v>
      </c>
      <c r="L845" s="81">
        <v>0.0</v>
      </c>
      <c r="M845" s="81">
        <v>0.0</v>
      </c>
      <c r="N845" s="81">
        <v>0.0</v>
      </c>
      <c r="O845" s="81">
        <v>0.0</v>
      </c>
      <c r="P845" s="55">
        <f t="shared" si="116"/>
        <v>0</v>
      </c>
      <c r="Q845" s="176">
        <f t="shared" si="3"/>
        <v>3</v>
      </c>
      <c r="R845" s="55"/>
      <c r="S845" s="55"/>
      <c r="T845" s="55"/>
      <c r="U845" s="55"/>
      <c r="V845" s="55"/>
      <c r="W845" s="55"/>
      <c r="X845" s="55"/>
      <c r="Y845" s="55"/>
      <c r="Z845" s="55"/>
      <c r="AA845" s="55"/>
      <c r="AB845" s="55"/>
      <c r="AC845" s="55"/>
      <c r="AD845" s="55"/>
      <c r="AE845" s="55"/>
      <c r="AF845" s="55"/>
      <c r="AG845" s="55"/>
      <c r="AH845" s="55"/>
      <c r="AI845" s="55"/>
      <c r="AJ845" s="55"/>
    </row>
    <row r="846">
      <c r="A846" s="11" t="s">
        <v>2228</v>
      </c>
      <c r="B846" s="11" t="s">
        <v>35</v>
      </c>
      <c r="C846" s="12" t="s">
        <v>2229</v>
      </c>
      <c r="D846" s="11" t="s">
        <v>1537</v>
      </c>
      <c r="E846" s="11" t="s">
        <v>2230</v>
      </c>
      <c r="F846" s="14" t="s">
        <v>2225</v>
      </c>
      <c r="G846" s="14" t="str">
        <f t="shared" si="91"/>
        <v>33.545058</v>
      </c>
      <c r="H846" s="14" t="s">
        <v>5601</v>
      </c>
      <c r="I846" s="11">
        <v>220.0</v>
      </c>
      <c r="J846" s="11">
        <v>220.0</v>
      </c>
      <c r="K846" s="11">
        <v>0.0</v>
      </c>
      <c r="L846" s="11">
        <v>0.0</v>
      </c>
      <c r="M846" s="11">
        <v>0.0</v>
      </c>
      <c r="N846" s="11">
        <v>0.0</v>
      </c>
      <c r="O846" s="11">
        <v>0.0</v>
      </c>
      <c r="P846" s="55">
        <f t="shared" si="116"/>
        <v>0</v>
      </c>
      <c r="Q846" s="176">
        <f t="shared" si="3"/>
        <v>220</v>
      </c>
      <c r="R846" s="19"/>
      <c r="S846" s="11"/>
    </row>
    <row r="847">
      <c r="A847" s="22" t="s">
        <v>4299</v>
      </c>
      <c r="B847" s="120" t="s">
        <v>3630</v>
      </c>
      <c r="C847" s="22" t="s">
        <v>4300</v>
      </c>
      <c r="D847" s="21" t="s">
        <v>37</v>
      </c>
      <c r="E847" s="123" t="s">
        <v>4303</v>
      </c>
      <c r="F847" s="54" t="s">
        <v>4302</v>
      </c>
      <c r="G847" s="25" t="str">
        <f t="shared" si="91"/>
        <v>32.974432</v>
      </c>
      <c r="H847" s="25" t="s">
        <v>5603</v>
      </c>
      <c r="I847" s="123">
        <v>13.0</v>
      </c>
      <c r="J847" s="123">
        <v>14.0</v>
      </c>
      <c r="K847" s="123">
        <v>7.0</v>
      </c>
      <c r="L847" s="123">
        <v>7.0</v>
      </c>
      <c r="M847" s="123">
        <v>1.0</v>
      </c>
      <c r="N847" s="123">
        <v>1.0</v>
      </c>
      <c r="O847" s="123">
        <v>5.0</v>
      </c>
      <c r="P847" s="55">
        <f t="shared" si="116"/>
        <v>0.5</v>
      </c>
      <c r="Q847" s="176">
        <f t="shared" si="3"/>
        <v>6</v>
      </c>
      <c r="R847" s="126"/>
      <c r="S847" s="22"/>
      <c r="T847" s="55"/>
      <c r="U847" s="55"/>
      <c r="V847" s="55"/>
      <c r="W847" s="55"/>
      <c r="X847" s="55"/>
      <c r="Y847" s="55"/>
      <c r="Z847" s="55"/>
      <c r="AA847" s="55"/>
      <c r="AB847" s="55"/>
      <c r="AC847" s="55"/>
      <c r="AD847" s="55"/>
    </row>
    <row r="848">
      <c r="A848" s="81" t="s">
        <v>3620</v>
      </c>
      <c r="B848" s="83" t="s">
        <v>2719</v>
      </c>
      <c r="C848" s="84" t="s">
        <v>3621</v>
      </c>
      <c r="D848" s="83" t="s">
        <v>1537</v>
      </c>
      <c r="E848" s="86" t="s">
        <v>38</v>
      </c>
      <c r="F848" s="86" t="s">
        <v>38</v>
      </c>
      <c r="G848" s="25" t="str">
        <f t="shared" si="91"/>
        <v>#VALUE!</v>
      </c>
      <c r="H848" s="25" t="e">
        <v>#VALUE!</v>
      </c>
      <c r="I848" s="81">
        <v>0.0</v>
      </c>
      <c r="J848" s="81">
        <v>0.0</v>
      </c>
      <c r="K848" s="81">
        <v>0.0</v>
      </c>
      <c r="L848" s="81">
        <v>0.0</v>
      </c>
      <c r="M848" s="81">
        <v>0.0</v>
      </c>
      <c r="N848" s="81">
        <v>0.0</v>
      </c>
      <c r="O848" s="81">
        <v>0.0</v>
      </c>
      <c r="P848" s="183">
        <v>0.0</v>
      </c>
      <c r="Q848" s="176">
        <f t="shared" si="3"/>
        <v>0</v>
      </c>
      <c r="R848" s="55"/>
      <c r="S848" s="55"/>
      <c r="T848" s="55"/>
      <c r="U848" s="55"/>
      <c r="V848" s="55"/>
      <c r="W848" s="55"/>
      <c r="X848" s="55"/>
      <c r="Y848" s="55"/>
      <c r="Z848" s="55"/>
      <c r="AA848" s="55"/>
      <c r="AB848" s="55"/>
      <c r="AC848" s="55"/>
      <c r="AD848" s="55"/>
      <c r="AE848" s="55"/>
      <c r="AF848" s="55"/>
      <c r="AG848" s="55"/>
      <c r="AH848" s="55"/>
      <c r="AI848" s="55"/>
      <c r="AJ848" s="55"/>
    </row>
    <row r="849">
      <c r="A849" s="206" t="s">
        <v>3620</v>
      </c>
      <c r="B849" s="206" t="s">
        <v>2719</v>
      </c>
      <c r="C849" s="207" t="s">
        <v>3621</v>
      </c>
      <c r="D849" s="206" t="s">
        <v>1537</v>
      </c>
      <c r="E849" s="206" t="s">
        <v>1263</v>
      </c>
      <c r="F849" s="206" t="s">
        <v>38</v>
      </c>
      <c r="G849" s="206" t="s">
        <v>38</v>
      </c>
      <c r="H849" s="206" t="s">
        <v>38</v>
      </c>
      <c r="I849" s="206">
        <v>0.0</v>
      </c>
      <c r="J849" s="206">
        <v>0.0</v>
      </c>
      <c r="K849" s="206">
        <v>0.0</v>
      </c>
      <c r="L849" s="206">
        <v>0.0</v>
      </c>
      <c r="M849" s="206">
        <v>0.0</v>
      </c>
      <c r="N849" s="206">
        <v>0.0</v>
      </c>
      <c r="O849" s="206">
        <v>0.0</v>
      </c>
      <c r="P849" s="206">
        <v>0.0</v>
      </c>
      <c r="Q849" s="176">
        <f t="shared" si="3"/>
        <v>0</v>
      </c>
      <c r="R849" s="208">
        <v>0.0</v>
      </c>
    </row>
    <row r="850">
      <c r="A850" s="22" t="s">
        <v>4769</v>
      </c>
      <c r="B850" s="120" t="s">
        <v>3630</v>
      </c>
      <c r="C850" s="22" t="s">
        <v>4770</v>
      </c>
      <c r="D850" s="21" t="s">
        <v>37</v>
      </c>
      <c r="E850" s="123" t="s">
        <v>3753</v>
      </c>
      <c r="F850" s="54" t="s">
        <v>3752</v>
      </c>
      <c r="G850" s="25" t="str">
        <f t="shared" ref="G850:G929" si="117">LEFT(F850,FIND(",",F850)-1)</f>
        <v>32.956928</v>
      </c>
      <c r="H850" s="25" t="s">
        <v>5420</v>
      </c>
      <c r="I850" s="123">
        <v>2.0</v>
      </c>
      <c r="J850" s="123">
        <v>7.0</v>
      </c>
      <c r="K850" s="123">
        <v>3.0</v>
      </c>
      <c r="L850" s="123">
        <v>4.0</v>
      </c>
      <c r="M850" s="123">
        <v>1.0</v>
      </c>
      <c r="N850" s="123">
        <v>1.0</v>
      </c>
      <c r="O850" s="123">
        <v>2.0</v>
      </c>
      <c r="P850" s="55">
        <f t="shared" ref="P850:P852" si="118">L850/J850</f>
        <v>0.5714285714</v>
      </c>
      <c r="Q850" s="176">
        <f t="shared" si="3"/>
        <v>2</v>
      </c>
      <c r="R850" s="126"/>
      <c r="S850" s="22"/>
      <c r="T850" s="55"/>
      <c r="U850" s="55"/>
      <c r="V850" s="55"/>
      <c r="W850" s="55"/>
      <c r="X850" s="55"/>
      <c r="Y850" s="55"/>
      <c r="Z850" s="55"/>
      <c r="AA850" s="55"/>
      <c r="AB850" s="55"/>
      <c r="AC850" s="55"/>
      <c r="AD850" s="55"/>
    </row>
    <row r="851">
      <c r="A851" s="81" t="s">
        <v>3213</v>
      </c>
      <c r="B851" s="83" t="s">
        <v>2719</v>
      </c>
      <c r="C851" s="84" t="s">
        <v>3214</v>
      </c>
      <c r="D851" s="83" t="s">
        <v>37</v>
      </c>
      <c r="E851" s="86" t="s">
        <v>3215</v>
      </c>
      <c r="F851" s="86" t="s">
        <v>3017</v>
      </c>
      <c r="G851" s="25" t="str">
        <f t="shared" si="117"/>
        <v>16.930413</v>
      </c>
      <c r="H851" s="25" t="s">
        <v>5479</v>
      </c>
      <c r="I851" s="81">
        <v>3.0</v>
      </c>
      <c r="J851" s="81">
        <v>3.0</v>
      </c>
      <c r="K851" s="81">
        <v>0.0</v>
      </c>
      <c r="L851" s="81">
        <v>0.0</v>
      </c>
      <c r="M851" s="81">
        <v>0.0</v>
      </c>
      <c r="N851" s="81">
        <v>0.0</v>
      </c>
      <c r="O851" s="81">
        <v>0.0</v>
      </c>
      <c r="P851" s="55">
        <f t="shared" si="118"/>
        <v>0</v>
      </c>
      <c r="Q851" s="176">
        <f t="shared" si="3"/>
        <v>3</v>
      </c>
      <c r="R851" s="55"/>
      <c r="S851" s="55"/>
      <c r="T851" s="55"/>
      <c r="U851" s="55"/>
      <c r="V851" s="55"/>
      <c r="W851" s="55"/>
      <c r="X851" s="55"/>
      <c r="Y851" s="55"/>
      <c r="Z851" s="55"/>
      <c r="AA851" s="55"/>
      <c r="AB851" s="55"/>
      <c r="AC851" s="55"/>
      <c r="AD851" s="55"/>
      <c r="AE851" s="55"/>
      <c r="AF851" s="55"/>
      <c r="AG851" s="55"/>
      <c r="AH851" s="55"/>
      <c r="AI851" s="55"/>
      <c r="AJ851" s="55"/>
    </row>
    <row r="852">
      <c r="A852" s="11" t="s">
        <v>1846</v>
      </c>
      <c r="B852" s="11" t="s">
        <v>35</v>
      </c>
      <c r="C852" s="12" t="s">
        <v>1847</v>
      </c>
      <c r="D852" s="11" t="s">
        <v>1537</v>
      </c>
      <c r="E852" s="11" t="s">
        <v>274</v>
      </c>
      <c r="F852" s="14" t="s">
        <v>1849</v>
      </c>
      <c r="G852" s="14" t="str">
        <f t="shared" si="117"/>
        <v>34.0818099</v>
      </c>
      <c r="H852" s="14" t="s">
        <v>5604</v>
      </c>
      <c r="I852" s="11">
        <v>45.0</v>
      </c>
      <c r="J852" s="11">
        <v>54.0</v>
      </c>
      <c r="K852" s="11">
        <v>0.0</v>
      </c>
      <c r="L852" s="11">
        <v>0.0</v>
      </c>
      <c r="M852" s="11">
        <v>0.0</v>
      </c>
      <c r="N852" s="11">
        <v>0.0</v>
      </c>
      <c r="O852" s="11">
        <v>0.0</v>
      </c>
      <c r="P852" s="55">
        <f t="shared" si="118"/>
        <v>0</v>
      </c>
      <c r="Q852" s="176">
        <f t="shared" si="3"/>
        <v>54</v>
      </c>
      <c r="R852" s="19"/>
      <c r="S852" s="11"/>
    </row>
    <row r="853">
      <c r="A853" s="20" t="s">
        <v>2535</v>
      </c>
      <c r="B853" s="21" t="s">
        <v>2301</v>
      </c>
      <c r="C853" s="22" t="s">
        <v>1847</v>
      </c>
      <c r="D853" s="21" t="s">
        <v>1537</v>
      </c>
      <c r="E853" s="20" t="s">
        <v>2394</v>
      </c>
      <c r="F853" s="21" t="s">
        <v>2393</v>
      </c>
      <c r="G853" s="25" t="str">
        <f t="shared" si="117"/>
        <v>0.491919</v>
      </c>
      <c r="H853" s="25" t="s">
        <v>5473</v>
      </c>
      <c r="I853" s="20">
        <v>7.0</v>
      </c>
      <c r="J853" s="20">
        <v>7.0</v>
      </c>
      <c r="K853" s="20">
        <v>0.0</v>
      </c>
      <c r="L853" s="20">
        <v>7.0</v>
      </c>
      <c r="M853" s="20">
        <v>0.0</v>
      </c>
      <c r="N853" s="20">
        <v>0.0</v>
      </c>
      <c r="O853" s="20">
        <v>0.0</v>
      </c>
      <c r="P853" s="183">
        <v>0.0</v>
      </c>
      <c r="Q853" s="176">
        <f t="shared" si="3"/>
        <v>0</v>
      </c>
      <c r="R853" s="20"/>
      <c r="S853" s="20"/>
      <c r="T853" s="53"/>
      <c r="U853" s="53"/>
      <c r="V853" s="53"/>
      <c r="W853" s="53"/>
      <c r="X853" s="53"/>
      <c r="Y853" s="53"/>
    </row>
    <row r="854">
      <c r="A854" s="11" t="s">
        <v>2232</v>
      </c>
      <c r="B854" s="11" t="s">
        <v>35</v>
      </c>
      <c r="C854" s="12" t="s">
        <v>2233</v>
      </c>
      <c r="D854" s="11" t="s">
        <v>1537</v>
      </c>
      <c r="E854" s="11" t="s">
        <v>2235</v>
      </c>
      <c r="F854" s="14" t="s">
        <v>885</v>
      </c>
      <c r="G854" s="14" t="str">
        <f t="shared" si="117"/>
        <v>31.664217</v>
      </c>
      <c r="H854" s="14" t="s">
        <v>5465</v>
      </c>
      <c r="I854" s="11">
        <v>27.0</v>
      </c>
      <c r="J854" s="11">
        <v>27.0</v>
      </c>
      <c r="K854" s="11">
        <v>0.0</v>
      </c>
      <c r="L854" s="11">
        <v>0.0</v>
      </c>
      <c r="M854" s="11">
        <v>0.0</v>
      </c>
      <c r="N854" s="11">
        <v>0.0</v>
      </c>
      <c r="O854" s="11">
        <v>7.0</v>
      </c>
      <c r="P854" s="55">
        <f t="shared" ref="P854:P857" si="119">L854/J854</f>
        <v>0</v>
      </c>
      <c r="Q854" s="176">
        <f t="shared" si="3"/>
        <v>27</v>
      </c>
      <c r="R854" s="19"/>
      <c r="S854" s="11"/>
    </row>
    <row r="855">
      <c r="A855" s="11" t="s">
        <v>2236</v>
      </c>
      <c r="B855" s="11" t="s">
        <v>35</v>
      </c>
      <c r="C855" s="12" t="s">
        <v>2233</v>
      </c>
      <c r="D855" s="11" t="s">
        <v>1537</v>
      </c>
      <c r="E855" s="11" t="s">
        <v>2238</v>
      </c>
      <c r="F855" s="14" t="s">
        <v>751</v>
      </c>
      <c r="G855" s="14" t="str">
        <f t="shared" si="117"/>
        <v>34.7</v>
      </c>
      <c r="H855" s="14" t="s">
        <v>5605</v>
      </c>
      <c r="I855" s="11">
        <v>1.0</v>
      </c>
      <c r="J855" s="11">
        <v>1.0</v>
      </c>
      <c r="K855" s="11">
        <v>0.0</v>
      </c>
      <c r="L855" s="11">
        <v>0.0</v>
      </c>
      <c r="M855" s="11">
        <v>0.0</v>
      </c>
      <c r="N855" s="11">
        <v>0.0</v>
      </c>
      <c r="O855" s="11">
        <v>1.0</v>
      </c>
      <c r="P855" s="55">
        <f t="shared" si="119"/>
        <v>0</v>
      </c>
      <c r="Q855" s="176">
        <f t="shared" si="3"/>
        <v>1</v>
      </c>
      <c r="R855" s="19"/>
      <c r="S855" s="11"/>
    </row>
    <row r="856">
      <c r="A856" s="11" t="s">
        <v>495</v>
      </c>
      <c r="B856" s="11" t="s">
        <v>35</v>
      </c>
      <c r="C856" s="12" t="s">
        <v>496</v>
      </c>
      <c r="D856" s="11" t="s">
        <v>37</v>
      </c>
      <c r="E856" s="11" t="s">
        <v>499</v>
      </c>
      <c r="F856" s="14" t="s">
        <v>498</v>
      </c>
      <c r="G856" s="14" t="str">
        <f t="shared" si="117"/>
        <v>34.216354</v>
      </c>
      <c r="H856" s="14" t="s">
        <v>5606</v>
      </c>
      <c r="I856" s="11">
        <v>4.0</v>
      </c>
      <c r="J856" s="11">
        <v>5.0</v>
      </c>
      <c r="K856" s="11">
        <v>0.0</v>
      </c>
      <c r="L856" s="11">
        <v>0.0</v>
      </c>
      <c r="M856" s="11">
        <v>0.0</v>
      </c>
      <c r="N856" s="11">
        <v>0.0</v>
      </c>
      <c r="O856" s="11">
        <v>0.0</v>
      </c>
      <c r="P856" s="55">
        <f t="shared" si="119"/>
        <v>0</v>
      </c>
      <c r="Q856" s="176">
        <f t="shared" si="3"/>
        <v>5</v>
      </c>
      <c r="R856" s="11"/>
      <c r="S856" s="11"/>
    </row>
    <row r="857">
      <c r="A857" s="11" t="s">
        <v>501</v>
      </c>
      <c r="B857" s="11" t="s">
        <v>35</v>
      </c>
      <c r="C857" s="12" t="s">
        <v>496</v>
      </c>
      <c r="D857" s="11" t="s">
        <v>37</v>
      </c>
      <c r="E857" s="11" t="s">
        <v>503</v>
      </c>
      <c r="F857" s="14" t="s">
        <v>332</v>
      </c>
      <c r="G857" s="14" t="str">
        <f t="shared" si="117"/>
        <v>34.031203</v>
      </c>
      <c r="H857" s="14" t="s">
        <v>5447</v>
      </c>
      <c r="I857" s="11">
        <v>2.0</v>
      </c>
      <c r="J857" s="11">
        <v>3.0</v>
      </c>
      <c r="K857" s="11">
        <v>0.0</v>
      </c>
      <c r="L857" s="11">
        <v>0.0</v>
      </c>
      <c r="M857" s="11">
        <v>0.0</v>
      </c>
      <c r="N857" s="11">
        <v>0.0</v>
      </c>
      <c r="O857" s="11">
        <v>0.0</v>
      </c>
      <c r="P857" s="55">
        <f t="shared" si="119"/>
        <v>0</v>
      </c>
      <c r="Q857" s="176">
        <f t="shared" si="3"/>
        <v>3</v>
      </c>
      <c r="R857" s="11"/>
      <c r="S857" s="11"/>
    </row>
    <row r="858">
      <c r="A858" s="22" t="s">
        <v>4966</v>
      </c>
      <c r="B858" s="120" t="s">
        <v>3630</v>
      </c>
      <c r="C858" s="22" t="s">
        <v>4967</v>
      </c>
      <c r="D858" s="21" t="s">
        <v>37</v>
      </c>
      <c r="E858" s="123" t="s">
        <v>4969</v>
      </c>
      <c r="F858" s="54" t="s">
        <v>3648</v>
      </c>
      <c r="G858" s="25" t="str">
        <f t="shared" si="117"/>
        <v>32.943065</v>
      </c>
      <c r="H858" s="25" t="s">
        <v>5399</v>
      </c>
      <c r="I858" s="123">
        <v>5.0</v>
      </c>
      <c r="J858" s="123">
        <v>12.0</v>
      </c>
      <c r="K858" s="123">
        <v>1.0</v>
      </c>
      <c r="L858" s="123">
        <v>1.0</v>
      </c>
      <c r="M858" s="123">
        <v>0.0</v>
      </c>
      <c r="N858" s="123">
        <v>0.0</v>
      </c>
      <c r="O858" s="123">
        <v>2.0</v>
      </c>
      <c r="P858" s="183">
        <v>0.0</v>
      </c>
      <c r="Q858" s="176">
        <f t="shared" si="3"/>
        <v>11</v>
      </c>
      <c r="R858" s="126"/>
      <c r="S858" s="22"/>
      <c r="T858" s="55"/>
      <c r="U858" s="55"/>
      <c r="V858" s="55"/>
      <c r="W858" s="55"/>
      <c r="X858" s="55"/>
      <c r="Y858" s="55"/>
      <c r="Z858" s="55"/>
      <c r="AA858" s="55"/>
      <c r="AB858" s="55"/>
      <c r="AC858" s="55"/>
      <c r="AD858" s="55"/>
    </row>
    <row r="859">
      <c r="A859" s="22" t="s">
        <v>4772</v>
      </c>
      <c r="B859" s="120" t="s">
        <v>3630</v>
      </c>
      <c r="C859" s="22" t="s">
        <v>4773</v>
      </c>
      <c r="D859" s="21" t="s">
        <v>37</v>
      </c>
      <c r="E859" s="123" t="s">
        <v>3876</v>
      </c>
      <c r="F859" s="54" t="s">
        <v>3875</v>
      </c>
      <c r="G859" s="25" t="str">
        <f t="shared" si="117"/>
        <v>32.246388</v>
      </c>
      <c r="H859" s="25" t="s">
        <v>5607</v>
      </c>
      <c r="I859" s="123">
        <v>3.0</v>
      </c>
      <c r="J859" s="123">
        <v>4.0</v>
      </c>
      <c r="K859" s="123">
        <v>0.0</v>
      </c>
      <c r="L859" s="123">
        <v>0.0</v>
      </c>
      <c r="M859" s="123">
        <v>0.0</v>
      </c>
      <c r="N859" s="123">
        <v>0.0</v>
      </c>
      <c r="O859" s="123">
        <v>2.0</v>
      </c>
      <c r="P859" s="55">
        <f t="shared" ref="P859:P868" si="120">L859/J859</f>
        <v>0</v>
      </c>
      <c r="Q859" s="176">
        <f t="shared" si="3"/>
        <v>4</v>
      </c>
      <c r="R859" s="126"/>
      <c r="S859" s="22"/>
      <c r="T859" s="55"/>
      <c r="U859" s="55"/>
      <c r="V859" s="55"/>
      <c r="W859" s="55"/>
      <c r="X859" s="55"/>
      <c r="Y859" s="55"/>
      <c r="Z859" s="55"/>
      <c r="AA859" s="55"/>
      <c r="AB859" s="55"/>
      <c r="AC859" s="55"/>
      <c r="AD859" s="55"/>
    </row>
    <row r="860">
      <c r="A860" s="22" t="s">
        <v>4971</v>
      </c>
      <c r="B860" s="120" t="s">
        <v>3630</v>
      </c>
      <c r="C860" s="22" t="s">
        <v>4972</v>
      </c>
      <c r="D860" s="21" t="s">
        <v>37</v>
      </c>
      <c r="E860" s="123" t="s">
        <v>4974</v>
      </c>
      <c r="F860" s="54" t="s">
        <v>4713</v>
      </c>
      <c r="G860" s="25" t="str">
        <f t="shared" si="117"/>
        <v>32.613785</v>
      </c>
      <c r="H860" s="25" t="s">
        <v>5418</v>
      </c>
      <c r="I860" s="123">
        <v>4.0</v>
      </c>
      <c r="J860" s="123">
        <v>7.0</v>
      </c>
      <c r="K860" s="123">
        <v>0.0</v>
      </c>
      <c r="L860" s="123">
        <v>0.0</v>
      </c>
      <c r="M860" s="123">
        <v>0.0</v>
      </c>
      <c r="N860" s="123">
        <v>0.0</v>
      </c>
      <c r="O860" s="123">
        <v>2.0</v>
      </c>
      <c r="P860" s="55">
        <f t="shared" si="120"/>
        <v>0</v>
      </c>
      <c r="Q860" s="176">
        <f t="shared" si="3"/>
        <v>7</v>
      </c>
      <c r="R860" s="126"/>
      <c r="S860" s="22"/>
      <c r="T860" s="55"/>
      <c r="U860" s="55"/>
      <c r="V860" s="55"/>
      <c r="W860" s="55"/>
      <c r="X860" s="55"/>
      <c r="Y860" s="55"/>
      <c r="Z860" s="55"/>
      <c r="AA860" s="55"/>
      <c r="AB860" s="55"/>
      <c r="AC860" s="55"/>
      <c r="AD860" s="55"/>
    </row>
    <row r="861">
      <c r="A861" s="22" t="s">
        <v>4976</v>
      </c>
      <c r="B861" s="120" t="s">
        <v>3630</v>
      </c>
      <c r="C861" s="22" t="s">
        <v>4972</v>
      </c>
      <c r="D861" s="21" t="s">
        <v>37</v>
      </c>
      <c r="E861" s="123" t="s">
        <v>4974</v>
      </c>
      <c r="F861" s="54" t="s">
        <v>4713</v>
      </c>
      <c r="G861" s="25" t="str">
        <f t="shared" si="117"/>
        <v>32.613785</v>
      </c>
      <c r="H861" s="25" t="s">
        <v>5418</v>
      </c>
      <c r="I861" s="123">
        <v>2.0</v>
      </c>
      <c r="J861" s="123">
        <v>3.0</v>
      </c>
      <c r="K861" s="123">
        <v>0.0</v>
      </c>
      <c r="L861" s="123">
        <v>0.0</v>
      </c>
      <c r="M861" s="123">
        <v>0.0</v>
      </c>
      <c r="N861" s="123">
        <v>0.0</v>
      </c>
      <c r="O861" s="123">
        <v>2.0</v>
      </c>
      <c r="P861" s="55">
        <f t="shared" si="120"/>
        <v>0</v>
      </c>
      <c r="Q861" s="176">
        <f t="shared" si="3"/>
        <v>3</v>
      </c>
      <c r="R861" s="126"/>
      <c r="S861" s="22"/>
      <c r="T861" s="55"/>
      <c r="U861" s="55"/>
      <c r="V861" s="55"/>
      <c r="W861" s="55"/>
      <c r="X861" s="55"/>
      <c r="Y861" s="55"/>
      <c r="Z861" s="55"/>
      <c r="AA861" s="55"/>
      <c r="AB861" s="55"/>
      <c r="AC861" s="55"/>
      <c r="AD861" s="55"/>
    </row>
    <row r="862">
      <c r="A862" s="22" t="s">
        <v>3734</v>
      </c>
      <c r="B862" s="120" t="s">
        <v>3630</v>
      </c>
      <c r="C862" s="22" t="s">
        <v>3735</v>
      </c>
      <c r="D862" s="21" t="s">
        <v>2303</v>
      </c>
      <c r="E862" s="123" t="s">
        <v>3738</v>
      </c>
      <c r="F862" s="54" t="s">
        <v>3737</v>
      </c>
      <c r="G862" s="25" t="str">
        <f t="shared" si="117"/>
        <v>32.303880</v>
      </c>
      <c r="H862" s="25" t="s">
        <v>5608</v>
      </c>
      <c r="I862" s="123">
        <v>6.0</v>
      </c>
      <c r="J862" s="123">
        <v>12.0</v>
      </c>
      <c r="K862" s="123">
        <v>0.0</v>
      </c>
      <c r="L862" s="123">
        <v>0.0</v>
      </c>
      <c r="M862" s="123">
        <v>0.0</v>
      </c>
      <c r="N862" s="123">
        <v>0.0</v>
      </c>
      <c r="O862" s="123">
        <v>5.0</v>
      </c>
      <c r="P862" s="55">
        <f t="shared" si="120"/>
        <v>0</v>
      </c>
      <c r="Q862" s="176">
        <f t="shared" si="3"/>
        <v>12</v>
      </c>
      <c r="R862" s="126"/>
      <c r="S862" s="22"/>
      <c r="T862" s="55"/>
      <c r="U862" s="55"/>
      <c r="V862" s="55"/>
      <c r="W862" s="55"/>
      <c r="X862" s="55"/>
      <c r="Y862" s="55"/>
      <c r="Z862" s="55"/>
      <c r="AA862" s="55"/>
      <c r="AB862" s="55"/>
      <c r="AC862" s="55"/>
      <c r="AD862" s="55"/>
    </row>
    <row r="863">
      <c r="A863" s="22" t="s">
        <v>4014</v>
      </c>
      <c r="B863" s="120" t="s">
        <v>3630</v>
      </c>
      <c r="C863" s="22" t="s">
        <v>4015</v>
      </c>
      <c r="D863" s="21" t="s">
        <v>37</v>
      </c>
      <c r="E863" s="123" t="s">
        <v>3689</v>
      </c>
      <c r="F863" s="54" t="s">
        <v>3688</v>
      </c>
      <c r="G863" s="25" t="str">
        <f t="shared" si="117"/>
        <v>32.990218</v>
      </c>
      <c r="H863" s="25" t="s">
        <v>5471</v>
      </c>
      <c r="I863" s="123">
        <v>17.0</v>
      </c>
      <c r="J863" s="123">
        <v>21.0</v>
      </c>
      <c r="K863" s="123">
        <v>9.0</v>
      </c>
      <c r="L863" s="123">
        <v>13.0</v>
      </c>
      <c r="M863" s="123">
        <v>6.0</v>
      </c>
      <c r="N863" s="123">
        <v>6.0</v>
      </c>
      <c r="O863" s="123">
        <v>2.0</v>
      </c>
      <c r="P863" s="55">
        <f t="shared" si="120"/>
        <v>0.619047619</v>
      </c>
      <c r="Q863" s="176">
        <f t="shared" si="3"/>
        <v>2</v>
      </c>
      <c r="R863" s="126"/>
      <c r="S863" s="22"/>
      <c r="T863" s="55"/>
      <c r="U863" s="55"/>
      <c r="V863" s="55"/>
      <c r="W863" s="55"/>
      <c r="X863" s="55"/>
      <c r="Y863" s="55"/>
      <c r="Z863" s="55"/>
      <c r="AA863" s="55"/>
      <c r="AB863" s="55"/>
      <c r="AC863" s="55"/>
      <c r="AD863" s="55"/>
    </row>
    <row r="864">
      <c r="A864" s="22" t="s">
        <v>4305</v>
      </c>
      <c r="B864" s="120" t="s">
        <v>3630</v>
      </c>
      <c r="C864" s="22" t="s">
        <v>4306</v>
      </c>
      <c r="D864" s="21" t="s">
        <v>37</v>
      </c>
      <c r="E864" s="123" t="s">
        <v>4309</v>
      </c>
      <c r="F864" s="54" t="s">
        <v>4308</v>
      </c>
      <c r="G864" s="25" t="str">
        <f t="shared" si="117"/>
        <v>32.968480</v>
      </c>
      <c r="H864" s="25" t="s">
        <v>5594</v>
      </c>
      <c r="I864" s="123">
        <v>4.0</v>
      </c>
      <c r="J864" s="123">
        <v>6.0</v>
      </c>
      <c r="K864" s="123">
        <v>0.0</v>
      </c>
      <c r="L864" s="123">
        <v>4.0</v>
      </c>
      <c r="M864" s="123">
        <v>0.0</v>
      </c>
      <c r="N864" s="123">
        <v>0.0</v>
      </c>
      <c r="O864" s="123">
        <v>2.0</v>
      </c>
      <c r="P864" s="55">
        <f t="shared" si="120"/>
        <v>0.6666666667</v>
      </c>
      <c r="Q864" s="176">
        <f t="shared" si="3"/>
        <v>2</v>
      </c>
      <c r="R864" s="126"/>
      <c r="S864" s="22"/>
      <c r="T864" s="55"/>
      <c r="U864" s="55"/>
      <c r="V864" s="55"/>
      <c r="W864" s="55"/>
      <c r="X864" s="55"/>
      <c r="Y864" s="55"/>
      <c r="Z864" s="55"/>
      <c r="AA864" s="55"/>
      <c r="AB864" s="55"/>
      <c r="AC864" s="55"/>
      <c r="AD864" s="55"/>
    </row>
    <row r="865">
      <c r="A865" s="22" t="s">
        <v>4978</v>
      </c>
      <c r="B865" s="120" t="s">
        <v>3630</v>
      </c>
      <c r="C865" s="22" t="s">
        <v>4979</v>
      </c>
      <c r="D865" s="21" t="s">
        <v>37</v>
      </c>
      <c r="E865" s="123" t="s">
        <v>4981</v>
      </c>
      <c r="F865" s="54" t="s">
        <v>3792</v>
      </c>
      <c r="G865" s="25" t="str">
        <f t="shared" si="117"/>
        <v>33.150049</v>
      </c>
      <c r="H865" s="25" t="s">
        <v>5391</v>
      </c>
      <c r="I865" s="123">
        <v>4.0</v>
      </c>
      <c r="J865" s="123">
        <v>25.0</v>
      </c>
      <c r="K865" s="123">
        <v>1.0</v>
      </c>
      <c r="L865" s="123">
        <v>3.0</v>
      </c>
      <c r="M865" s="123">
        <v>1.0</v>
      </c>
      <c r="N865" s="123">
        <v>1.0</v>
      </c>
      <c r="O865" s="123">
        <v>2.0</v>
      </c>
      <c r="P865" s="55">
        <f t="shared" si="120"/>
        <v>0.12</v>
      </c>
      <c r="Q865" s="176">
        <f t="shared" si="3"/>
        <v>21</v>
      </c>
      <c r="R865" s="126"/>
      <c r="S865" s="22"/>
      <c r="T865" s="55"/>
      <c r="U865" s="55"/>
      <c r="V865" s="55"/>
      <c r="W865" s="55"/>
      <c r="X865" s="55"/>
      <c r="Y865" s="55"/>
      <c r="Z865" s="55"/>
      <c r="AA865" s="55"/>
      <c r="AB865" s="55"/>
      <c r="AC865" s="55"/>
      <c r="AD865" s="55"/>
    </row>
    <row r="866">
      <c r="A866" s="81" t="s">
        <v>3329</v>
      </c>
      <c r="B866" s="83" t="s">
        <v>2719</v>
      </c>
      <c r="C866" s="84" t="s">
        <v>3330</v>
      </c>
      <c r="D866" s="83" t="s">
        <v>37</v>
      </c>
      <c r="E866" s="105" t="s">
        <v>3332</v>
      </c>
      <c r="F866" s="86" t="s">
        <v>3258</v>
      </c>
      <c r="G866" s="25" t="str">
        <f t="shared" si="117"/>
        <v>14.926530</v>
      </c>
      <c r="H866" s="25" t="s">
        <v>5444</v>
      </c>
      <c r="I866" s="81">
        <v>3.0</v>
      </c>
      <c r="J866" s="81">
        <v>3.0</v>
      </c>
      <c r="K866" s="81">
        <v>0.0</v>
      </c>
      <c r="L866" s="81">
        <v>0.0</v>
      </c>
      <c r="M866" s="81">
        <v>0.0</v>
      </c>
      <c r="N866" s="81">
        <v>0.0</v>
      </c>
      <c r="O866" s="81">
        <v>0.0</v>
      </c>
      <c r="P866" s="55">
        <f t="shared" si="120"/>
        <v>0</v>
      </c>
      <c r="Q866" s="176">
        <f t="shared" si="3"/>
        <v>3</v>
      </c>
      <c r="R866" s="55"/>
      <c r="S866" s="55"/>
      <c r="T866" s="55"/>
      <c r="U866" s="55"/>
      <c r="V866" s="55"/>
      <c r="W866" s="55"/>
      <c r="X866" s="55"/>
      <c r="Y866" s="55"/>
      <c r="Z866" s="55"/>
      <c r="AA866" s="55"/>
      <c r="AB866" s="55"/>
      <c r="AC866" s="55"/>
      <c r="AD866" s="55"/>
      <c r="AE866" s="55"/>
      <c r="AF866" s="55"/>
      <c r="AG866" s="55"/>
      <c r="AH866" s="55"/>
      <c r="AI866" s="55"/>
      <c r="AJ866" s="55"/>
    </row>
    <row r="867">
      <c r="A867" s="11" t="s">
        <v>1850</v>
      </c>
      <c r="B867" s="11" t="s">
        <v>35</v>
      </c>
      <c r="C867" s="12" t="s">
        <v>1851</v>
      </c>
      <c r="D867" s="11" t="s">
        <v>1537</v>
      </c>
      <c r="E867" s="11" t="s">
        <v>1853</v>
      </c>
      <c r="F867" s="14" t="s">
        <v>273</v>
      </c>
      <c r="G867" s="14" t="str">
        <f t="shared" si="117"/>
        <v>34.08218</v>
      </c>
      <c r="H867" s="14" t="s">
        <v>5413</v>
      </c>
      <c r="I867" s="11">
        <v>6.0</v>
      </c>
      <c r="J867" s="11">
        <v>6.0</v>
      </c>
      <c r="K867" s="11">
        <v>0.0</v>
      </c>
      <c r="L867" s="11">
        <v>0.0</v>
      </c>
      <c r="M867" s="11">
        <v>0.0</v>
      </c>
      <c r="N867" s="11">
        <v>0.0</v>
      </c>
      <c r="O867" s="11">
        <v>0.0</v>
      </c>
      <c r="P867" s="55">
        <f t="shared" si="120"/>
        <v>0</v>
      </c>
      <c r="Q867" s="176">
        <f t="shared" si="3"/>
        <v>6</v>
      </c>
      <c r="R867" s="19"/>
      <c r="S867" s="11"/>
    </row>
    <row r="868">
      <c r="A868" s="20" t="s">
        <v>2679</v>
      </c>
      <c r="B868" s="21" t="s">
        <v>2301</v>
      </c>
      <c r="C868" s="22" t="s">
        <v>2680</v>
      </c>
      <c r="D868" s="21" t="s">
        <v>1537</v>
      </c>
      <c r="E868" s="21" t="s">
        <v>2353</v>
      </c>
      <c r="F868" s="21" t="s">
        <v>2354</v>
      </c>
      <c r="G868" s="25" t="str">
        <f t="shared" si="117"/>
        <v>-0.356045</v>
      </c>
      <c r="H868" s="25" t="s">
        <v>5431</v>
      </c>
      <c r="I868" s="20">
        <v>2.0</v>
      </c>
      <c r="J868" s="20">
        <v>2.0</v>
      </c>
      <c r="K868" s="20">
        <v>0.0</v>
      </c>
      <c r="L868" s="20">
        <v>0.0</v>
      </c>
      <c r="M868" s="20">
        <v>0.0</v>
      </c>
      <c r="N868" s="20">
        <v>0.0</v>
      </c>
      <c r="O868" s="20">
        <v>0.0</v>
      </c>
      <c r="P868" s="55">
        <f t="shared" si="120"/>
        <v>0</v>
      </c>
      <c r="Q868" s="176">
        <f t="shared" si="3"/>
        <v>2</v>
      </c>
      <c r="R868" s="20"/>
      <c r="S868" s="20"/>
      <c r="T868" s="53"/>
      <c r="U868" s="53"/>
      <c r="V868" s="53"/>
      <c r="W868" s="53"/>
      <c r="X868" s="53"/>
      <c r="Y868" s="53"/>
    </row>
    <row r="869">
      <c r="A869" s="22" t="s">
        <v>4775</v>
      </c>
      <c r="B869" s="120" t="s">
        <v>3630</v>
      </c>
      <c r="C869" s="22" t="s">
        <v>4776</v>
      </c>
      <c r="D869" s="21" t="s">
        <v>37</v>
      </c>
      <c r="E869" s="123" t="s">
        <v>4778</v>
      </c>
      <c r="F869" s="54" t="s">
        <v>3701</v>
      </c>
      <c r="G869" s="25" t="str">
        <f t="shared" si="117"/>
        <v>32.970019</v>
      </c>
      <c r="H869" s="25" t="s">
        <v>5410</v>
      </c>
      <c r="I869" s="123">
        <v>3.0</v>
      </c>
      <c r="J869" s="123">
        <v>7.0</v>
      </c>
      <c r="K869" s="123">
        <v>0.0</v>
      </c>
      <c r="L869" s="123">
        <v>4.0</v>
      </c>
      <c r="M869" s="123">
        <v>0.0</v>
      </c>
      <c r="N869" s="123">
        <v>0.0</v>
      </c>
      <c r="O869" s="123">
        <v>3.0</v>
      </c>
      <c r="P869" s="183">
        <v>0.0</v>
      </c>
      <c r="Q869" s="176">
        <f t="shared" si="3"/>
        <v>3</v>
      </c>
      <c r="R869" s="126"/>
      <c r="S869" s="22"/>
      <c r="T869" s="55"/>
      <c r="U869" s="55"/>
      <c r="V869" s="55"/>
      <c r="W869" s="55"/>
      <c r="X869" s="55"/>
      <c r="Y869" s="55"/>
      <c r="Z869" s="55"/>
      <c r="AA869" s="55"/>
      <c r="AB869" s="55"/>
      <c r="AC869" s="55"/>
      <c r="AD869" s="55"/>
    </row>
    <row r="870">
      <c r="A870" s="11" t="s">
        <v>1285</v>
      </c>
      <c r="B870" s="11" t="s">
        <v>35</v>
      </c>
      <c r="C870" s="12" t="s">
        <v>1286</v>
      </c>
      <c r="D870" s="11" t="s">
        <v>37</v>
      </c>
      <c r="E870" s="11" t="s">
        <v>956</v>
      </c>
      <c r="F870" s="14" t="s">
        <v>228</v>
      </c>
      <c r="G870" s="14" t="str">
        <f t="shared" si="117"/>
        <v>34.263148</v>
      </c>
      <c r="H870" s="14" t="s">
        <v>5501</v>
      </c>
      <c r="I870" s="11">
        <v>4.0</v>
      </c>
      <c r="J870" s="11">
        <v>4.0</v>
      </c>
      <c r="K870" s="11">
        <v>0.0</v>
      </c>
      <c r="L870" s="11">
        <v>0.0</v>
      </c>
      <c r="M870" s="11">
        <v>0.0</v>
      </c>
      <c r="N870" s="11">
        <v>0.0</v>
      </c>
      <c r="O870" s="11">
        <v>0.0</v>
      </c>
      <c r="P870" s="55">
        <f t="shared" ref="P870:P877" si="121">L870/J870</f>
        <v>0</v>
      </c>
      <c r="Q870" s="176">
        <f t="shared" si="3"/>
        <v>4</v>
      </c>
      <c r="R870" s="11"/>
      <c r="S870" s="11"/>
    </row>
    <row r="871">
      <c r="A871" s="22" t="s">
        <v>4314</v>
      </c>
      <c r="B871" s="120" t="s">
        <v>3630</v>
      </c>
      <c r="C871" s="22" t="s">
        <v>4312</v>
      </c>
      <c r="D871" s="21" t="s">
        <v>37</v>
      </c>
      <c r="E871" s="123" t="s">
        <v>4029</v>
      </c>
      <c r="F871" s="54" t="s">
        <v>3648</v>
      </c>
      <c r="G871" s="25" t="str">
        <f t="shared" si="117"/>
        <v>32.943065</v>
      </c>
      <c r="H871" s="25" t="s">
        <v>5399</v>
      </c>
      <c r="I871" s="123">
        <v>5.0</v>
      </c>
      <c r="J871" s="123">
        <v>7.0</v>
      </c>
      <c r="K871" s="123">
        <v>0.0</v>
      </c>
      <c r="L871" s="123">
        <v>0.0</v>
      </c>
      <c r="M871" s="123">
        <v>0.0</v>
      </c>
      <c r="N871" s="123">
        <v>0.0</v>
      </c>
      <c r="O871" s="123">
        <v>3.0</v>
      </c>
      <c r="P871" s="55">
        <f t="shared" si="121"/>
        <v>0</v>
      </c>
      <c r="Q871" s="176">
        <f t="shared" si="3"/>
        <v>7</v>
      </c>
      <c r="R871" s="126"/>
      <c r="S871" s="22"/>
      <c r="T871" s="55"/>
      <c r="U871" s="55"/>
      <c r="V871" s="55"/>
      <c r="W871" s="55"/>
      <c r="X871" s="55"/>
      <c r="Y871" s="55"/>
      <c r="Z871" s="55"/>
      <c r="AA871" s="55"/>
      <c r="AB871" s="55"/>
      <c r="AC871" s="55"/>
      <c r="AD871" s="55"/>
    </row>
    <row r="872">
      <c r="A872" s="22" t="s">
        <v>4311</v>
      </c>
      <c r="B872" s="120" t="s">
        <v>3630</v>
      </c>
      <c r="C872" s="22" t="s">
        <v>4312</v>
      </c>
      <c r="D872" s="21" t="s">
        <v>37</v>
      </c>
      <c r="E872" s="123" t="s">
        <v>3689</v>
      </c>
      <c r="F872" s="54" t="s">
        <v>3688</v>
      </c>
      <c r="G872" s="25" t="str">
        <f t="shared" si="117"/>
        <v>32.990218</v>
      </c>
      <c r="H872" s="25" t="s">
        <v>5471</v>
      </c>
      <c r="I872" s="123">
        <v>20.0</v>
      </c>
      <c r="J872" s="123">
        <v>20.0</v>
      </c>
      <c r="K872" s="123">
        <v>7.0</v>
      </c>
      <c r="L872" s="123">
        <v>9.0</v>
      </c>
      <c r="M872" s="123">
        <v>3.0</v>
      </c>
      <c r="N872" s="123">
        <v>3.0</v>
      </c>
      <c r="O872" s="123">
        <v>15.0</v>
      </c>
      <c r="P872" s="55">
        <f t="shared" si="121"/>
        <v>0.45</v>
      </c>
      <c r="Q872" s="176">
        <f t="shared" si="3"/>
        <v>8</v>
      </c>
      <c r="R872" s="126"/>
      <c r="S872" s="22"/>
      <c r="T872" s="55"/>
      <c r="U872" s="55"/>
      <c r="V872" s="55"/>
      <c r="W872" s="55"/>
      <c r="X872" s="55"/>
      <c r="Y872" s="55"/>
      <c r="Z872" s="55"/>
      <c r="AA872" s="55"/>
      <c r="AB872" s="55"/>
      <c r="AC872" s="55"/>
      <c r="AD872" s="55"/>
    </row>
    <row r="873">
      <c r="A873" s="81" t="s">
        <v>3335</v>
      </c>
      <c r="B873" s="83" t="s">
        <v>2719</v>
      </c>
      <c r="C873" s="84" t="s">
        <v>506</v>
      </c>
      <c r="D873" s="83" t="s">
        <v>37</v>
      </c>
      <c r="E873" s="105" t="s">
        <v>3337</v>
      </c>
      <c r="F873" s="86" t="s">
        <v>2969</v>
      </c>
      <c r="G873" s="25" t="str">
        <f t="shared" si="117"/>
        <v>14.540432</v>
      </c>
      <c r="H873" s="25" t="s">
        <v>5505</v>
      </c>
      <c r="I873" s="81">
        <v>4.0</v>
      </c>
      <c r="J873" s="81">
        <v>4.0</v>
      </c>
      <c r="K873" s="81">
        <v>0.0</v>
      </c>
      <c r="L873" s="81">
        <v>0.0</v>
      </c>
      <c r="M873" s="81">
        <v>0.0</v>
      </c>
      <c r="N873" s="81">
        <v>0.0</v>
      </c>
      <c r="O873" s="81">
        <v>0.0</v>
      </c>
      <c r="P873" s="55">
        <f t="shared" si="121"/>
        <v>0</v>
      </c>
      <c r="Q873" s="176">
        <f t="shared" si="3"/>
        <v>4</v>
      </c>
      <c r="R873" s="55"/>
      <c r="S873" s="55"/>
      <c r="T873" s="55"/>
      <c r="U873" s="55"/>
      <c r="V873" s="55"/>
      <c r="W873" s="55"/>
      <c r="X873" s="55"/>
      <c r="Y873" s="55"/>
      <c r="Z873" s="55"/>
      <c r="AA873" s="55"/>
      <c r="AB873" s="55"/>
      <c r="AC873" s="55"/>
      <c r="AD873" s="55"/>
      <c r="AE873" s="55"/>
      <c r="AF873" s="55"/>
      <c r="AG873" s="55"/>
      <c r="AH873" s="55"/>
      <c r="AI873" s="55"/>
      <c r="AJ873" s="55"/>
    </row>
    <row r="874">
      <c r="A874" s="11" t="s">
        <v>505</v>
      </c>
      <c r="B874" s="11" t="s">
        <v>35</v>
      </c>
      <c r="C874" s="12" t="s">
        <v>506</v>
      </c>
      <c r="D874" s="11" t="s">
        <v>37</v>
      </c>
      <c r="E874" s="11" t="s">
        <v>509</v>
      </c>
      <c r="F874" s="14" t="s">
        <v>508</v>
      </c>
      <c r="G874" s="14" t="str">
        <f t="shared" si="117"/>
        <v>32.311872</v>
      </c>
      <c r="H874" s="14" t="s">
        <v>5427</v>
      </c>
      <c r="I874" s="11">
        <v>40.0</v>
      </c>
      <c r="J874" s="11">
        <v>40.0</v>
      </c>
      <c r="K874" s="11">
        <v>0.0</v>
      </c>
      <c r="L874" s="11">
        <v>0.0</v>
      </c>
      <c r="M874" s="11">
        <v>0.0</v>
      </c>
      <c r="N874" s="11">
        <v>0.0</v>
      </c>
      <c r="O874" s="11">
        <v>0.0</v>
      </c>
      <c r="P874" s="55">
        <f t="shared" si="121"/>
        <v>0</v>
      </c>
      <c r="Q874" s="176">
        <f t="shared" si="3"/>
        <v>40</v>
      </c>
      <c r="R874" s="11"/>
      <c r="S874" s="11"/>
    </row>
    <row r="875">
      <c r="A875" s="81" t="s">
        <v>2810</v>
      </c>
      <c r="B875" s="83" t="s">
        <v>2719</v>
      </c>
      <c r="C875" s="84" t="s">
        <v>2811</v>
      </c>
      <c r="D875" s="83" t="s">
        <v>37</v>
      </c>
      <c r="E875" s="105" t="s">
        <v>2782</v>
      </c>
      <c r="F875" s="86" t="s">
        <v>2781</v>
      </c>
      <c r="G875" s="25" t="str">
        <f t="shared" si="117"/>
        <v>13.135021</v>
      </c>
      <c r="H875" s="25" t="s">
        <v>5499</v>
      </c>
      <c r="I875" s="81">
        <v>30.0</v>
      </c>
      <c r="J875" s="81">
        <v>30.0</v>
      </c>
      <c r="K875" s="81">
        <v>0.0</v>
      </c>
      <c r="L875" s="81">
        <v>0.0</v>
      </c>
      <c r="M875" s="81">
        <v>0.0</v>
      </c>
      <c r="N875" s="81">
        <v>0.0</v>
      </c>
      <c r="O875" s="81">
        <v>40.0</v>
      </c>
      <c r="P875" s="55">
        <f t="shared" si="121"/>
        <v>0</v>
      </c>
      <c r="Q875" s="176">
        <f t="shared" si="3"/>
        <v>30</v>
      </c>
      <c r="R875" s="55"/>
      <c r="S875" s="55"/>
      <c r="T875" s="55"/>
      <c r="U875" s="55"/>
      <c r="V875" s="55"/>
      <c r="W875" s="55"/>
      <c r="X875" s="55"/>
      <c r="Y875" s="55"/>
      <c r="Z875" s="55"/>
      <c r="AA875" s="55"/>
      <c r="AB875" s="55"/>
      <c r="AC875" s="55"/>
      <c r="AD875" s="55"/>
      <c r="AE875" s="55"/>
      <c r="AF875" s="55"/>
      <c r="AG875" s="55"/>
      <c r="AH875" s="55"/>
      <c r="AI875" s="55"/>
      <c r="AJ875" s="55"/>
    </row>
    <row r="876">
      <c r="A876" s="81" t="s">
        <v>2812</v>
      </c>
      <c r="B876" s="83" t="s">
        <v>2719</v>
      </c>
      <c r="C876" s="84" t="s">
        <v>2811</v>
      </c>
      <c r="D876" s="83" t="s">
        <v>37</v>
      </c>
      <c r="E876" s="105" t="s">
        <v>2814</v>
      </c>
      <c r="F876" s="86" t="s">
        <v>2771</v>
      </c>
      <c r="G876" s="25" t="str">
        <f t="shared" si="117"/>
        <v>13.634341</v>
      </c>
      <c r="H876" s="25" t="s">
        <v>5449</v>
      </c>
      <c r="I876" s="81">
        <v>6.0</v>
      </c>
      <c r="J876" s="81">
        <v>6.0</v>
      </c>
      <c r="K876" s="81">
        <v>0.0</v>
      </c>
      <c r="L876" s="81">
        <v>0.0</v>
      </c>
      <c r="M876" s="81">
        <v>0.0</v>
      </c>
      <c r="N876" s="81">
        <v>0.0</v>
      </c>
      <c r="O876" s="81">
        <v>0.0</v>
      </c>
      <c r="P876" s="55">
        <f t="shared" si="121"/>
        <v>0</v>
      </c>
      <c r="Q876" s="176">
        <f t="shared" si="3"/>
        <v>6</v>
      </c>
      <c r="R876" s="55"/>
      <c r="S876" s="55"/>
      <c r="T876" s="55"/>
      <c r="U876" s="55"/>
      <c r="V876" s="55"/>
      <c r="W876" s="55"/>
      <c r="X876" s="55"/>
      <c r="Y876" s="55"/>
      <c r="Z876" s="55"/>
      <c r="AA876" s="55"/>
      <c r="AB876" s="55"/>
      <c r="AC876" s="55"/>
      <c r="AD876" s="55"/>
      <c r="AE876" s="55"/>
      <c r="AF876" s="55"/>
      <c r="AG876" s="55"/>
      <c r="AH876" s="55"/>
      <c r="AI876" s="55"/>
      <c r="AJ876" s="55"/>
    </row>
    <row r="877">
      <c r="A877" s="22" t="s">
        <v>4983</v>
      </c>
      <c r="B877" s="120" t="s">
        <v>3630</v>
      </c>
      <c r="C877" s="22" t="s">
        <v>4984</v>
      </c>
      <c r="D877" s="21" t="s">
        <v>37</v>
      </c>
      <c r="E877" s="123" t="s">
        <v>4986</v>
      </c>
      <c r="F877" s="54" t="s">
        <v>4713</v>
      </c>
      <c r="G877" s="25" t="str">
        <f t="shared" si="117"/>
        <v>32.613785</v>
      </c>
      <c r="H877" s="25" t="s">
        <v>5418</v>
      </c>
      <c r="I877" s="123">
        <v>13.0</v>
      </c>
      <c r="J877" s="123">
        <v>22.0</v>
      </c>
      <c r="K877" s="123">
        <v>0.0</v>
      </c>
      <c r="L877" s="123">
        <v>0.0</v>
      </c>
      <c r="M877" s="123">
        <v>0.0</v>
      </c>
      <c r="N877" s="123">
        <v>0.0</v>
      </c>
      <c r="O877" s="123">
        <v>4.0</v>
      </c>
      <c r="P877" s="55">
        <f t="shared" si="121"/>
        <v>0</v>
      </c>
      <c r="Q877" s="176">
        <f t="shared" si="3"/>
        <v>22</v>
      </c>
      <c r="R877" s="126"/>
      <c r="S877" s="22"/>
      <c r="T877" s="55"/>
      <c r="U877" s="55"/>
      <c r="V877" s="55"/>
      <c r="W877" s="55"/>
      <c r="X877" s="55"/>
      <c r="Y877" s="55"/>
      <c r="Z877" s="55"/>
      <c r="AA877" s="55"/>
      <c r="AB877" s="55"/>
      <c r="AC877" s="55"/>
      <c r="AD877" s="55"/>
    </row>
    <row r="878">
      <c r="A878" s="22" t="s">
        <v>4988</v>
      </c>
      <c r="B878" s="120" t="s">
        <v>3630</v>
      </c>
      <c r="C878" s="22" t="s">
        <v>4984</v>
      </c>
      <c r="D878" s="21" t="s">
        <v>37</v>
      </c>
      <c r="E878" s="123" t="s">
        <v>4990</v>
      </c>
      <c r="F878" s="54" t="s">
        <v>4713</v>
      </c>
      <c r="G878" s="25" t="str">
        <f t="shared" si="117"/>
        <v>32.613785</v>
      </c>
      <c r="H878" s="25" t="s">
        <v>5418</v>
      </c>
      <c r="I878" s="123">
        <v>0.0</v>
      </c>
      <c r="J878" s="123">
        <v>0.0</v>
      </c>
      <c r="K878" s="123">
        <v>0.0</v>
      </c>
      <c r="L878" s="123">
        <v>0.0</v>
      </c>
      <c r="M878" s="123">
        <v>0.0</v>
      </c>
      <c r="N878" s="123">
        <v>0.0</v>
      </c>
      <c r="O878" s="123">
        <v>0.0</v>
      </c>
      <c r="P878" s="183">
        <v>0.0</v>
      </c>
      <c r="Q878" s="176">
        <f t="shared" si="3"/>
        <v>0</v>
      </c>
      <c r="R878" s="126"/>
      <c r="S878" s="22"/>
      <c r="T878" s="55"/>
      <c r="U878" s="55"/>
      <c r="V878" s="55"/>
      <c r="W878" s="55"/>
      <c r="X878" s="55"/>
      <c r="Y878" s="55"/>
      <c r="Z878" s="55"/>
      <c r="AA878" s="55"/>
      <c r="AB878" s="55"/>
      <c r="AC878" s="55"/>
      <c r="AD878" s="55"/>
    </row>
    <row r="879">
      <c r="A879" s="22" t="s">
        <v>4992</v>
      </c>
      <c r="B879" s="120" t="s">
        <v>3630</v>
      </c>
      <c r="C879" s="22" t="s">
        <v>4984</v>
      </c>
      <c r="D879" s="21" t="s">
        <v>37</v>
      </c>
      <c r="E879" s="123" t="s">
        <v>4994</v>
      </c>
      <c r="F879" s="54" t="s">
        <v>4713</v>
      </c>
      <c r="G879" s="25" t="str">
        <f t="shared" si="117"/>
        <v>32.613785</v>
      </c>
      <c r="H879" s="25" t="s">
        <v>5418</v>
      </c>
      <c r="I879" s="123">
        <v>0.0</v>
      </c>
      <c r="J879" s="123">
        <v>0.0</v>
      </c>
      <c r="K879" s="123">
        <v>0.0</v>
      </c>
      <c r="L879" s="123">
        <v>0.0</v>
      </c>
      <c r="M879" s="123">
        <v>0.0</v>
      </c>
      <c r="N879" s="123">
        <v>0.0</v>
      </c>
      <c r="O879" s="123">
        <v>0.0</v>
      </c>
      <c r="P879" s="183">
        <v>0.0</v>
      </c>
      <c r="Q879" s="176">
        <f t="shared" si="3"/>
        <v>0</v>
      </c>
      <c r="R879" s="126"/>
      <c r="S879" s="22"/>
      <c r="T879" s="55"/>
      <c r="U879" s="55"/>
      <c r="V879" s="55"/>
      <c r="W879" s="55"/>
      <c r="X879" s="55"/>
      <c r="Y879" s="55"/>
      <c r="Z879" s="55"/>
      <c r="AA879" s="55"/>
      <c r="AB879" s="55"/>
      <c r="AC879" s="55"/>
      <c r="AD879" s="55"/>
    </row>
    <row r="880">
      <c r="A880" s="81" t="s">
        <v>3437</v>
      </c>
      <c r="B880" s="83" t="s">
        <v>2719</v>
      </c>
      <c r="C880" s="84" t="s">
        <v>1289</v>
      </c>
      <c r="D880" s="83" t="s">
        <v>37</v>
      </c>
      <c r="E880" s="86" t="s">
        <v>2748</v>
      </c>
      <c r="F880" s="86" t="s">
        <v>2743</v>
      </c>
      <c r="G880" s="25" t="str">
        <f t="shared" si="117"/>
        <v>14.754630</v>
      </c>
      <c r="H880" s="25" t="s">
        <v>5393</v>
      </c>
      <c r="I880" s="81">
        <v>4.0</v>
      </c>
      <c r="J880" s="81">
        <v>5.0</v>
      </c>
      <c r="K880" s="81">
        <v>0.0</v>
      </c>
      <c r="L880" s="81">
        <v>0.0</v>
      </c>
      <c r="M880" s="81">
        <v>0.0</v>
      </c>
      <c r="N880" s="81">
        <v>0.0</v>
      </c>
      <c r="O880" s="81">
        <v>0.0</v>
      </c>
      <c r="P880" s="55">
        <f>L880/J880</f>
        <v>0</v>
      </c>
      <c r="Q880" s="176">
        <f t="shared" si="3"/>
        <v>5</v>
      </c>
      <c r="R880" s="55"/>
      <c r="S880" s="55"/>
      <c r="T880" s="55"/>
      <c r="U880" s="55"/>
      <c r="V880" s="55"/>
      <c r="W880" s="55"/>
      <c r="X880" s="55"/>
      <c r="Y880" s="55"/>
      <c r="Z880" s="55"/>
      <c r="AA880" s="55"/>
      <c r="AB880" s="55"/>
      <c r="AC880" s="55"/>
      <c r="AD880" s="55"/>
      <c r="AE880" s="55"/>
      <c r="AF880" s="55"/>
      <c r="AG880" s="55"/>
      <c r="AH880" s="55"/>
      <c r="AI880" s="55"/>
      <c r="AJ880" s="55"/>
    </row>
    <row r="881">
      <c r="A881" s="11" t="s">
        <v>1288</v>
      </c>
      <c r="B881" s="11" t="s">
        <v>35</v>
      </c>
      <c r="C881" s="12" t="s">
        <v>1289</v>
      </c>
      <c r="D881" s="11" t="s">
        <v>37</v>
      </c>
      <c r="E881" s="11" t="s">
        <v>1290</v>
      </c>
      <c r="F881" s="14" t="s">
        <v>588</v>
      </c>
      <c r="G881" s="14" t="str">
        <f t="shared" si="117"/>
        <v>36.728590</v>
      </c>
      <c r="H881" s="14" t="s">
        <v>5548</v>
      </c>
      <c r="I881" s="11">
        <v>0.0</v>
      </c>
      <c r="J881" s="11">
        <v>0.0</v>
      </c>
      <c r="K881" s="11">
        <v>0.0</v>
      </c>
      <c r="L881" s="11">
        <v>0.0</v>
      </c>
      <c r="M881" s="11">
        <v>0.0</v>
      </c>
      <c r="N881" s="11">
        <v>0.0</v>
      </c>
      <c r="O881" s="11">
        <v>0.0</v>
      </c>
      <c r="P881" s="183">
        <v>0.0</v>
      </c>
      <c r="Q881" s="176">
        <f t="shared" si="3"/>
        <v>0</v>
      </c>
      <c r="R881" s="11"/>
      <c r="S881" s="11"/>
    </row>
    <row r="882">
      <c r="A882" s="11" t="s">
        <v>1854</v>
      </c>
      <c r="B882" s="11" t="s">
        <v>35</v>
      </c>
      <c r="C882" s="12" t="s">
        <v>1855</v>
      </c>
      <c r="D882" s="11" t="s">
        <v>1537</v>
      </c>
      <c r="E882" s="11" t="s">
        <v>1858</v>
      </c>
      <c r="F882" s="14" t="s">
        <v>1857</v>
      </c>
      <c r="G882" s="14" t="str">
        <f t="shared" si="117"/>
        <v>32.074077</v>
      </c>
      <c r="H882" s="14" t="s">
        <v>5609</v>
      </c>
      <c r="I882" s="11">
        <v>42.0</v>
      </c>
      <c r="J882" s="11">
        <v>42.0</v>
      </c>
      <c r="K882" s="11">
        <v>0.0</v>
      </c>
      <c r="L882" s="11">
        <v>0.0</v>
      </c>
      <c r="M882" s="11">
        <v>0.0</v>
      </c>
      <c r="N882" s="11">
        <v>0.0</v>
      </c>
      <c r="O882" s="11">
        <v>17.0</v>
      </c>
      <c r="P882" s="55">
        <f t="shared" ref="P882:P884" si="122">L882/J882</f>
        <v>0</v>
      </c>
      <c r="Q882" s="176">
        <f t="shared" si="3"/>
        <v>42</v>
      </c>
      <c r="R882" s="19"/>
      <c r="S882" s="11"/>
    </row>
    <row r="883">
      <c r="A883" s="81" t="s">
        <v>2815</v>
      </c>
      <c r="B883" s="83" t="s">
        <v>2719</v>
      </c>
      <c r="C883" s="84" t="s">
        <v>2816</v>
      </c>
      <c r="D883" s="83" t="s">
        <v>37</v>
      </c>
      <c r="E883" s="105" t="s">
        <v>2818</v>
      </c>
      <c r="F883" s="86" t="s">
        <v>2771</v>
      </c>
      <c r="G883" s="25" t="str">
        <f t="shared" si="117"/>
        <v>13.634341</v>
      </c>
      <c r="H883" s="25" t="s">
        <v>5449</v>
      </c>
      <c r="I883" s="81">
        <v>8.0</v>
      </c>
      <c r="J883" s="81">
        <v>8.0</v>
      </c>
      <c r="K883" s="81">
        <v>0.0</v>
      </c>
      <c r="L883" s="81">
        <v>0.0</v>
      </c>
      <c r="M883" s="81">
        <v>0.0</v>
      </c>
      <c r="N883" s="81">
        <v>0.0</v>
      </c>
      <c r="O883" s="81">
        <v>3.0</v>
      </c>
      <c r="P883" s="55">
        <f t="shared" si="122"/>
        <v>0</v>
      </c>
      <c r="Q883" s="176">
        <f t="shared" si="3"/>
        <v>8</v>
      </c>
      <c r="R883" s="55"/>
      <c r="S883" s="55"/>
      <c r="T883" s="55"/>
      <c r="U883" s="55"/>
      <c r="V883" s="55"/>
      <c r="W883" s="55"/>
      <c r="X883" s="55"/>
      <c r="Y883" s="55"/>
      <c r="Z883" s="55"/>
      <c r="AA883" s="55"/>
      <c r="AB883" s="55"/>
      <c r="AC883" s="55"/>
      <c r="AD883" s="55"/>
      <c r="AE883" s="55"/>
      <c r="AF883" s="55"/>
      <c r="AG883" s="55"/>
      <c r="AH883" s="55"/>
      <c r="AI883" s="55"/>
      <c r="AJ883" s="55"/>
    </row>
    <row r="884">
      <c r="A884" s="11" t="s">
        <v>1292</v>
      </c>
      <c r="B884" s="11" t="s">
        <v>35</v>
      </c>
      <c r="C884" s="12" t="s">
        <v>1293</v>
      </c>
      <c r="D884" s="11" t="s">
        <v>37</v>
      </c>
      <c r="E884" s="11" t="s">
        <v>1294</v>
      </c>
      <c r="F884" s="14" t="s">
        <v>885</v>
      </c>
      <c r="G884" s="14" t="str">
        <f t="shared" si="117"/>
        <v>31.664217</v>
      </c>
      <c r="H884" s="14" t="s">
        <v>5465</v>
      </c>
      <c r="I884" s="11">
        <v>24.0</v>
      </c>
      <c r="J884" s="11">
        <v>32.0</v>
      </c>
      <c r="K884" s="11">
        <v>0.0</v>
      </c>
      <c r="L884" s="11">
        <v>8.0</v>
      </c>
      <c r="M884" s="11">
        <v>0.0</v>
      </c>
      <c r="N884" s="11">
        <v>0.0</v>
      </c>
      <c r="O884" s="11">
        <v>0.0</v>
      </c>
      <c r="P884" s="55">
        <f t="shared" si="122"/>
        <v>0.25</v>
      </c>
      <c r="Q884" s="176">
        <f t="shared" si="3"/>
        <v>24</v>
      </c>
      <c r="R884" s="11"/>
      <c r="S884" s="11"/>
    </row>
    <row r="885">
      <c r="A885" s="20" t="s">
        <v>2537</v>
      </c>
      <c r="B885" s="21" t="s">
        <v>2301</v>
      </c>
      <c r="C885" s="22" t="s">
        <v>2538</v>
      </c>
      <c r="D885" s="21" t="s">
        <v>1537</v>
      </c>
      <c r="E885" s="20" t="s">
        <v>2541</v>
      </c>
      <c r="F885" s="21" t="s">
        <v>2540</v>
      </c>
      <c r="G885" s="25" t="str">
        <f t="shared" si="117"/>
        <v>2.047318</v>
      </c>
      <c r="H885" s="25" t="s">
        <v>5610</v>
      </c>
      <c r="I885" s="20">
        <v>0.0</v>
      </c>
      <c r="J885" s="20">
        <v>10.0</v>
      </c>
      <c r="K885" s="20">
        <v>0.0</v>
      </c>
      <c r="L885" s="20">
        <v>10.0</v>
      </c>
      <c r="M885" s="20">
        <v>0.0</v>
      </c>
      <c r="N885" s="20">
        <v>3.0</v>
      </c>
      <c r="O885" s="20">
        <v>0.0</v>
      </c>
      <c r="P885" s="183">
        <v>0.0</v>
      </c>
      <c r="Q885" s="176">
        <f t="shared" si="3"/>
        <v>0</v>
      </c>
      <c r="R885" s="20"/>
      <c r="S885" s="20"/>
      <c r="T885" s="53"/>
      <c r="U885" s="53"/>
      <c r="V885" s="53"/>
      <c r="W885" s="53"/>
      <c r="X885" s="53"/>
      <c r="Y885" s="53"/>
    </row>
    <row r="886">
      <c r="A886" s="11" t="s">
        <v>2239</v>
      </c>
      <c r="B886" s="11" t="s">
        <v>35</v>
      </c>
      <c r="C886" s="12" t="s">
        <v>2240</v>
      </c>
      <c r="D886" s="11" t="s">
        <v>1537</v>
      </c>
      <c r="E886" s="11" t="s">
        <v>2241</v>
      </c>
      <c r="F886" s="14" t="s">
        <v>104</v>
      </c>
      <c r="G886" s="14" t="str">
        <f t="shared" si="117"/>
        <v>34.229212</v>
      </c>
      <c r="H886" s="14" t="s">
        <v>5434</v>
      </c>
      <c r="I886" s="11">
        <v>10.0</v>
      </c>
      <c r="J886" s="11">
        <v>11.0</v>
      </c>
      <c r="K886" s="11">
        <v>0.0</v>
      </c>
      <c r="L886" s="11">
        <v>0.0</v>
      </c>
      <c r="M886" s="11">
        <v>0.0</v>
      </c>
      <c r="N886" s="11">
        <v>0.0</v>
      </c>
      <c r="O886" s="11">
        <v>0.0</v>
      </c>
      <c r="P886" s="55">
        <f t="shared" ref="P886:P888" si="123">L886/J886</f>
        <v>0</v>
      </c>
      <c r="Q886" s="176">
        <f t="shared" si="3"/>
        <v>11</v>
      </c>
      <c r="R886" s="19"/>
      <c r="S886" s="11"/>
    </row>
    <row r="887">
      <c r="A887" s="81" t="s">
        <v>3338</v>
      </c>
      <c r="B887" s="83" t="s">
        <v>2719</v>
      </c>
      <c r="C887" s="84" t="s">
        <v>512</v>
      </c>
      <c r="D887" s="83" t="s">
        <v>37</v>
      </c>
      <c r="E887" s="105" t="s">
        <v>3291</v>
      </c>
      <c r="F887" s="86" t="s">
        <v>2969</v>
      </c>
      <c r="G887" s="25" t="str">
        <f t="shared" si="117"/>
        <v>14.540432</v>
      </c>
      <c r="H887" s="25" t="s">
        <v>5505</v>
      </c>
      <c r="I887" s="81">
        <v>5.0</v>
      </c>
      <c r="J887" s="81">
        <v>5.0</v>
      </c>
      <c r="K887" s="81">
        <v>0.0</v>
      </c>
      <c r="L887" s="81">
        <v>0.0</v>
      </c>
      <c r="M887" s="81">
        <v>0.0</v>
      </c>
      <c r="N887" s="81">
        <v>0.0</v>
      </c>
      <c r="O887" s="81">
        <v>0.0</v>
      </c>
      <c r="P887" s="55">
        <f t="shared" si="123"/>
        <v>0</v>
      </c>
      <c r="Q887" s="176">
        <f t="shared" si="3"/>
        <v>5</v>
      </c>
      <c r="R887" s="55"/>
      <c r="S887" s="55"/>
      <c r="T887" s="55"/>
      <c r="U887" s="55"/>
      <c r="V887" s="55"/>
      <c r="W887" s="55"/>
      <c r="X887" s="55"/>
      <c r="Y887" s="55"/>
      <c r="Z887" s="55"/>
      <c r="AA887" s="55"/>
      <c r="AB887" s="55"/>
      <c r="AC887" s="55"/>
      <c r="AD887" s="55"/>
      <c r="AE887" s="55"/>
      <c r="AF887" s="55"/>
      <c r="AG887" s="55"/>
      <c r="AH887" s="55"/>
      <c r="AI887" s="55"/>
      <c r="AJ887" s="55"/>
    </row>
    <row r="888">
      <c r="A888" s="11" t="s">
        <v>511</v>
      </c>
      <c r="B888" s="11" t="s">
        <v>35</v>
      </c>
      <c r="C888" s="12" t="s">
        <v>512</v>
      </c>
      <c r="D888" s="11" t="s">
        <v>37</v>
      </c>
      <c r="E888" s="11" t="s">
        <v>516</v>
      </c>
      <c r="F888" s="14" t="s">
        <v>515</v>
      </c>
      <c r="G888" s="14" t="str">
        <f t="shared" si="117"/>
        <v>33.545187</v>
      </c>
      <c r="H888" s="14" t="s">
        <v>5611</v>
      </c>
      <c r="I888" s="11">
        <v>4.0</v>
      </c>
      <c r="J888" s="11">
        <v>4.0</v>
      </c>
      <c r="K888" s="11">
        <v>0.0</v>
      </c>
      <c r="L888" s="11">
        <v>0.0</v>
      </c>
      <c r="M888" s="11">
        <v>0.0</v>
      </c>
      <c r="N888" s="11">
        <v>0.0</v>
      </c>
      <c r="O888" s="11">
        <v>0.0</v>
      </c>
      <c r="P888" s="55">
        <f t="shared" si="123"/>
        <v>0</v>
      </c>
      <c r="Q888" s="176">
        <f t="shared" si="3"/>
        <v>4</v>
      </c>
      <c r="R888" s="11"/>
      <c r="S888" s="11"/>
    </row>
    <row r="889">
      <c r="A889" s="22" t="s">
        <v>3740</v>
      </c>
      <c r="B889" s="120" t="s">
        <v>3630</v>
      </c>
      <c r="C889" s="22" t="s">
        <v>3741</v>
      </c>
      <c r="D889" s="21" t="s">
        <v>2303</v>
      </c>
      <c r="E889" s="123" t="s">
        <v>3743</v>
      </c>
      <c r="F889" s="54" t="s">
        <v>3671</v>
      </c>
      <c r="G889" s="25" t="str">
        <f t="shared" si="117"/>
        <v>32.320237</v>
      </c>
      <c r="H889" s="25" t="s">
        <v>5395</v>
      </c>
      <c r="I889" s="123">
        <v>0.0</v>
      </c>
      <c r="J889" s="123">
        <v>0.0</v>
      </c>
      <c r="K889" s="123">
        <v>0.0</v>
      </c>
      <c r="L889" s="123">
        <v>0.0</v>
      </c>
      <c r="M889" s="123">
        <v>0.0</v>
      </c>
      <c r="N889" s="123">
        <v>0.0</v>
      </c>
      <c r="O889" s="123">
        <v>4.0</v>
      </c>
      <c r="P889" s="183">
        <v>0.0</v>
      </c>
      <c r="Q889" s="176">
        <f t="shared" si="3"/>
        <v>0</v>
      </c>
      <c r="R889" s="126"/>
      <c r="S889" s="22"/>
      <c r="T889" s="55"/>
      <c r="U889" s="55"/>
      <c r="V889" s="55"/>
      <c r="W889" s="55"/>
      <c r="X889" s="55"/>
      <c r="Y889" s="55"/>
      <c r="Z889" s="55"/>
      <c r="AA889" s="55"/>
      <c r="AB889" s="55"/>
      <c r="AC889" s="55"/>
      <c r="AD889" s="55"/>
    </row>
    <row r="890">
      <c r="A890" s="22" t="s">
        <v>4017</v>
      </c>
      <c r="B890" s="120" t="s">
        <v>3630</v>
      </c>
      <c r="C890" s="22" t="s">
        <v>4018</v>
      </c>
      <c r="D890" s="21" t="s">
        <v>37</v>
      </c>
      <c r="E890" s="123" t="s">
        <v>3808</v>
      </c>
      <c r="F890" s="54" t="s">
        <v>3671</v>
      </c>
      <c r="G890" s="25" t="str">
        <f t="shared" si="117"/>
        <v>32.320237</v>
      </c>
      <c r="H890" s="25" t="s">
        <v>5395</v>
      </c>
      <c r="I890" s="123">
        <v>8.0</v>
      </c>
      <c r="J890" s="123">
        <v>10.0</v>
      </c>
      <c r="K890" s="123">
        <v>0.0</v>
      </c>
      <c r="L890" s="123">
        <v>0.0</v>
      </c>
      <c r="M890" s="123">
        <v>0.0</v>
      </c>
      <c r="N890" s="123">
        <v>0.0</v>
      </c>
      <c r="O890" s="123">
        <v>6.0</v>
      </c>
      <c r="P890" s="55">
        <f t="shared" ref="P890:P892" si="124">L890/J890</f>
        <v>0</v>
      </c>
      <c r="Q890" s="176">
        <f t="shared" si="3"/>
        <v>10</v>
      </c>
      <c r="R890" s="126"/>
      <c r="S890" s="22"/>
      <c r="T890" s="55"/>
      <c r="U890" s="55"/>
      <c r="V890" s="55"/>
      <c r="W890" s="55"/>
      <c r="X890" s="55"/>
      <c r="Y890" s="55"/>
      <c r="Z890" s="55"/>
      <c r="AA890" s="55"/>
      <c r="AB890" s="55"/>
      <c r="AC890" s="55"/>
      <c r="AD890" s="55"/>
    </row>
    <row r="891">
      <c r="A891" s="22" t="s">
        <v>4316</v>
      </c>
      <c r="B891" s="120" t="s">
        <v>3630</v>
      </c>
      <c r="C891" s="22" t="s">
        <v>4317</v>
      </c>
      <c r="D891" s="21" t="s">
        <v>37</v>
      </c>
      <c r="E891" s="123" t="s">
        <v>4319</v>
      </c>
      <c r="F891" s="54" t="s">
        <v>3903</v>
      </c>
      <c r="G891" s="25" t="str">
        <f t="shared" si="117"/>
        <v>33.695975</v>
      </c>
      <c r="H891" s="25" t="s">
        <v>5468</v>
      </c>
      <c r="I891" s="123">
        <v>3.0</v>
      </c>
      <c r="J891" s="123">
        <v>9.0</v>
      </c>
      <c r="K891" s="123">
        <v>0.0</v>
      </c>
      <c r="L891" s="123">
        <v>0.0</v>
      </c>
      <c r="M891" s="123">
        <v>0.0</v>
      </c>
      <c r="N891" s="123">
        <v>0.0</v>
      </c>
      <c r="O891" s="123">
        <v>2.0</v>
      </c>
      <c r="P891" s="55">
        <f t="shared" si="124"/>
        <v>0</v>
      </c>
      <c r="Q891" s="176">
        <f t="shared" si="3"/>
        <v>9</v>
      </c>
      <c r="R891" s="126"/>
      <c r="S891" s="22"/>
      <c r="T891" s="55"/>
      <c r="U891" s="55"/>
      <c r="V891" s="55"/>
      <c r="W891" s="55"/>
      <c r="X891" s="55"/>
      <c r="Y891" s="55"/>
      <c r="Z891" s="55"/>
      <c r="AA891" s="55"/>
      <c r="AB891" s="55"/>
      <c r="AC891" s="55"/>
      <c r="AD891" s="55"/>
    </row>
    <row r="892">
      <c r="A892" s="22" t="s">
        <v>4325</v>
      </c>
      <c r="B892" s="120" t="s">
        <v>3630</v>
      </c>
      <c r="C892" s="22" t="s">
        <v>4317</v>
      </c>
      <c r="D892" s="21" t="s">
        <v>37</v>
      </c>
      <c r="E892" s="123" t="s">
        <v>4327</v>
      </c>
      <c r="F892" s="54" t="s">
        <v>3903</v>
      </c>
      <c r="G892" s="25" t="str">
        <f t="shared" si="117"/>
        <v>33.695975</v>
      </c>
      <c r="H892" s="25" t="s">
        <v>5468</v>
      </c>
      <c r="I892" s="123">
        <v>2.0</v>
      </c>
      <c r="J892" s="123">
        <v>3.0</v>
      </c>
      <c r="K892" s="123">
        <v>0.0</v>
      </c>
      <c r="L892" s="123">
        <v>3.0</v>
      </c>
      <c r="M892" s="123">
        <v>0.0</v>
      </c>
      <c r="N892" s="123">
        <v>0.0</v>
      </c>
      <c r="O892" s="123">
        <v>0.0</v>
      </c>
      <c r="P892" s="55">
        <f t="shared" si="124"/>
        <v>1</v>
      </c>
      <c r="Q892" s="176">
        <f t="shared" si="3"/>
        <v>0</v>
      </c>
      <c r="R892" s="126"/>
      <c r="S892" s="22"/>
      <c r="T892" s="55"/>
      <c r="U892" s="55"/>
      <c r="V892" s="55"/>
      <c r="W892" s="55"/>
      <c r="X892" s="55"/>
      <c r="Y892" s="55"/>
      <c r="Z892" s="55"/>
      <c r="AA892" s="55"/>
      <c r="AB892" s="55"/>
      <c r="AC892" s="55"/>
      <c r="AD892" s="55"/>
    </row>
    <row r="893">
      <c r="A893" s="22" t="s">
        <v>4321</v>
      </c>
      <c r="B893" s="120" t="s">
        <v>3630</v>
      </c>
      <c r="C893" s="22" t="s">
        <v>4317</v>
      </c>
      <c r="D893" s="21" t="s">
        <v>37</v>
      </c>
      <c r="E893" s="123" t="s">
        <v>4323</v>
      </c>
      <c r="F893" s="54" t="s">
        <v>3903</v>
      </c>
      <c r="G893" s="25" t="str">
        <f t="shared" si="117"/>
        <v>33.695975</v>
      </c>
      <c r="H893" s="25" t="s">
        <v>5468</v>
      </c>
      <c r="I893" s="123">
        <v>0.0</v>
      </c>
      <c r="J893" s="123">
        <v>0.0</v>
      </c>
      <c r="K893" s="123">
        <v>0.0</v>
      </c>
      <c r="L893" s="123">
        <v>0.0</v>
      </c>
      <c r="M893" s="123">
        <v>0.0</v>
      </c>
      <c r="N893" s="123">
        <v>0.0</v>
      </c>
      <c r="O893" s="123">
        <v>0.0</v>
      </c>
      <c r="P893" s="183">
        <v>0.0</v>
      </c>
      <c r="Q893" s="176">
        <f t="shared" si="3"/>
        <v>0</v>
      </c>
      <c r="R893" s="126"/>
      <c r="S893" s="22"/>
      <c r="T893" s="55"/>
      <c r="U893" s="55"/>
      <c r="V893" s="55"/>
      <c r="W893" s="55"/>
      <c r="X893" s="55"/>
      <c r="Y893" s="55"/>
      <c r="Z893" s="55"/>
      <c r="AA893" s="55"/>
      <c r="AB893" s="55"/>
      <c r="AC893" s="55"/>
      <c r="AD893" s="55"/>
    </row>
    <row r="894">
      <c r="A894" s="11" t="s">
        <v>518</v>
      </c>
      <c r="B894" s="11" t="s">
        <v>35</v>
      </c>
      <c r="C894" s="12" t="s">
        <v>519</v>
      </c>
      <c r="D894" s="11" t="s">
        <v>37</v>
      </c>
      <c r="E894" s="11" t="s">
        <v>509</v>
      </c>
      <c r="F894" s="14" t="s">
        <v>508</v>
      </c>
      <c r="G894" s="14" t="str">
        <f t="shared" si="117"/>
        <v>32.311872</v>
      </c>
      <c r="H894" s="14" t="s">
        <v>5427</v>
      </c>
      <c r="I894" s="11">
        <v>0.0</v>
      </c>
      <c r="J894" s="11">
        <v>0.0</v>
      </c>
      <c r="K894" s="11">
        <v>0.0</v>
      </c>
      <c r="L894" s="11">
        <v>0.0</v>
      </c>
      <c r="M894" s="11">
        <v>0.0</v>
      </c>
      <c r="N894" s="11">
        <v>0.0</v>
      </c>
      <c r="O894" s="11">
        <v>0.0</v>
      </c>
      <c r="P894" s="183">
        <v>0.0</v>
      </c>
      <c r="Q894" s="176">
        <f t="shared" si="3"/>
        <v>0</v>
      </c>
      <c r="R894" s="11"/>
      <c r="S894" s="11"/>
    </row>
    <row r="895">
      <c r="A895" s="20" t="s">
        <v>2682</v>
      </c>
      <c r="B895" s="21" t="s">
        <v>2301</v>
      </c>
      <c r="C895" s="22" t="s">
        <v>2683</v>
      </c>
      <c r="D895" s="21" t="s">
        <v>1537</v>
      </c>
      <c r="E895" s="21" t="s">
        <v>2600</v>
      </c>
      <c r="F895" s="21" t="s">
        <v>2599</v>
      </c>
      <c r="G895" s="25" t="str">
        <f t="shared" si="117"/>
        <v>2.046934</v>
      </c>
      <c r="H895" s="25" t="s">
        <v>5398</v>
      </c>
      <c r="I895" s="20">
        <v>3.0</v>
      </c>
      <c r="J895" s="20">
        <v>3.0</v>
      </c>
      <c r="K895" s="20">
        <v>0.0</v>
      </c>
      <c r="L895" s="20">
        <v>0.0</v>
      </c>
      <c r="M895" s="20">
        <v>0.0</v>
      </c>
      <c r="N895" s="20">
        <v>0.0</v>
      </c>
      <c r="O895" s="20">
        <v>0.0</v>
      </c>
      <c r="P895" s="55">
        <f t="shared" ref="P895:P902" si="125">L895/J895</f>
        <v>0</v>
      </c>
      <c r="Q895" s="176">
        <f t="shared" si="3"/>
        <v>3</v>
      </c>
      <c r="R895" s="20"/>
      <c r="S895" s="20"/>
      <c r="T895" s="53"/>
      <c r="U895" s="53"/>
      <c r="V895" s="53"/>
      <c r="W895" s="53"/>
      <c r="X895" s="53"/>
      <c r="Y895" s="53"/>
    </row>
    <row r="896">
      <c r="A896" s="81" t="s">
        <v>3014</v>
      </c>
      <c r="B896" s="83" t="s">
        <v>2719</v>
      </c>
      <c r="C896" s="84" t="s">
        <v>3015</v>
      </c>
      <c r="D896" s="83" t="s">
        <v>37</v>
      </c>
      <c r="E896" s="105" t="s">
        <v>3018</v>
      </c>
      <c r="F896" s="86" t="s">
        <v>3017</v>
      </c>
      <c r="G896" s="25" t="str">
        <f t="shared" si="117"/>
        <v>16.930413</v>
      </c>
      <c r="H896" s="25" t="s">
        <v>5479</v>
      </c>
      <c r="I896" s="81">
        <v>2.0</v>
      </c>
      <c r="J896" s="81">
        <v>3.0</v>
      </c>
      <c r="K896" s="81">
        <v>0.0</v>
      </c>
      <c r="L896" s="81">
        <v>0.0</v>
      </c>
      <c r="M896" s="81">
        <v>0.0</v>
      </c>
      <c r="N896" s="81">
        <v>0.0</v>
      </c>
      <c r="O896" s="81">
        <v>0.0</v>
      </c>
      <c r="P896" s="55">
        <f t="shared" si="125"/>
        <v>0</v>
      </c>
      <c r="Q896" s="176">
        <f t="shared" si="3"/>
        <v>3</v>
      </c>
      <c r="R896" s="55"/>
      <c r="S896" s="55"/>
      <c r="T896" s="55"/>
      <c r="U896" s="55"/>
      <c r="V896" s="55"/>
      <c r="W896" s="55"/>
      <c r="X896" s="55"/>
      <c r="Y896" s="55"/>
      <c r="Z896" s="55"/>
      <c r="AA896" s="55"/>
      <c r="AB896" s="55"/>
      <c r="AC896" s="55"/>
      <c r="AD896" s="55"/>
      <c r="AE896" s="55"/>
      <c r="AF896" s="55"/>
      <c r="AG896" s="55"/>
      <c r="AH896" s="55"/>
      <c r="AI896" s="55"/>
      <c r="AJ896" s="55"/>
    </row>
    <row r="897">
      <c r="A897" s="11" t="s">
        <v>1859</v>
      </c>
      <c r="B897" s="11" t="s">
        <v>35</v>
      </c>
      <c r="C897" s="12" t="s">
        <v>1860</v>
      </c>
      <c r="D897" s="11" t="s">
        <v>1537</v>
      </c>
      <c r="E897" s="11" t="s">
        <v>1862</v>
      </c>
      <c r="F897" s="14" t="s">
        <v>144</v>
      </c>
      <c r="G897" s="14" t="str">
        <f t="shared" si="117"/>
        <v>34.215777</v>
      </c>
      <c r="H897" s="14" t="s">
        <v>5453</v>
      </c>
      <c r="I897" s="11">
        <v>14.0</v>
      </c>
      <c r="J897" s="11">
        <v>14.0</v>
      </c>
      <c r="K897" s="11">
        <v>0.0</v>
      </c>
      <c r="L897" s="11">
        <v>0.0</v>
      </c>
      <c r="M897" s="11">
        <v>0.0</v>
      </c>
      <c r="N897" s="11">
        <v>0.0</v>
      </c>
      <c r="O897" s="11">
        <v>0.0</v>
      </c>
      <c r="P897" s="55">
        <f t="shared" si="125"/>
        <v>0</v>
      </c>
      <c r="Q897" s="176">
        <f t="shared" si="3"/>
        <v>14</v>
      </c>
      <c r="R897" s="19"/>
      <c r="S897" s="11"/>
    </row>
    <row r="898">
      <c r="A898" s="81" t="s">
        <v>3019</v>
      </c>
      <c r="B898" s="83" t="s">
        <v>2719</v>
      </c>
      <c r="C898" s="84" t="s">
        <v>3020</v>
      </c>
      <c r="D898" s="83" t="s">
        <v>37</v>
      </c>
      <c r="E898" s="105" t="s">
        <v>3006</v>
      </c>
      <c r="F898" s="86" t="s">
        <v>2766</v>
      </c>
      <c r="G898" s="25" t="str">
        <f t="shared" si="117"/>
        <v>15.840860</v>
      </c>
      <c r="H898" s="25" t="s">
        <v>5411</v>
      </c>
      <c r="I898" s="81">
        <v>5.0</v>
      </c>
      <c r="J898" s="81">
        <v>5.0</v>
      </c>
      <c r="K898" s="81">
        <v>2.0</v>
      </c>
      <c r="L898" s="81">
        <v>2.0</v>
      </c>
      <c r="M898" s="81">
        <v>0.0</v>
      </c>
      <c r="N898" s="81">
        <v>0.0</v>
      </c>
      <c r="O898" s="81">
        <v>0.0</v>
      </c>
      <c r="P898" s="55">
        <f t="shared" si="125"/>
        <v>0.4</v>
      </c>
      <c r="Q898" s="176">
        <f t="shared" si="3"/>
        <v>3</v>
      </c>
      <c r="R898" s="55"/>
      <c r="S898" s="55"/>
      <c r="T898" s="55"/>
      <c r="U898" s="55"/>
      <c r="V898" s="55"/>
      <c r="W898" s="55"/>
      <c r="X898" s="55"/>
      <c r="Y898" s="55"/>
      <c r="Z898" s="55"/>
      <c r="AA898" s="55"/>
      <c r="AB898" s="55"/>
      <c r="AC898" s="55"/>
      <c r="AD898" s="55"/>
      <c r="AE898" s="55"/>
      <c r="AF898" s="55"/>
      <c r="AG898" s="55"/>
      <c r="AH898" s="55"/>
      <c r="AI898" s="55"/>
      <c r="AJ898" s="55"/>
    </row>
    <row r="899">
      <c r="A899" s="11" t="s">
        <v>1297</v>
      </c>
      <c r="B899" s="11" t="s">
        <v>35</v>
      </c>
      <c r="C899" s="12" t="s">
        <v>1298</v>
      </c>
      <c r="D899" s="11" t="s">
        <v>37</v>
      </c>
      <c r="E899" s="11" t="s">
        <v>1301</v>
      </c>
      <c r="F899" s="14" t="s">
        <v>1300</v>
      </c>
      <c r="G899" s="14" t="str">
        <f t="shared" si="117"/>
        <v>33.633852</v>
      </c>
      <c r="H899" s="14" t="s">
        <v>5612</v>
      </c>
      <c r="I899" s="11">
        <v>8.0</v>
      </c>
      <c r="J899" s="11">
        <v>120.0</v>
      </c>
      <c r="K899" s="11">
        <v>0.0</v>
      </c>
      <c r="L899" s="11">
        <v>0.0</v>
      </c>
      <c r="M899" s="11">
        <v>0.0</v>
      </c>
      <c r="N899" s="11">
        <v>0.0</v>
      </c>
      <c r="O899" s="11">
        <v>0.0</v>
      </c>
      <c r="P899" s="55">
        <f t="shared" si="125"/>
        <v>0</v>
      </c>
      <c r="Q899" s="176">
        <f t="shared" si="3"/>
        <v>120</v>
      </c>
      <c r="R899" s="11"/>
      <c r="S899" s="11"/>
    </row>
    <row r="900">
      <c r="A900" s="22" t="s">
        <v>3745</v>
      </c>
      <c r="B900" s="120" t="s">
        <v>3630</v>
      </c>
      <c r="C900" s="22" t="s">
        <v>3746</v>
      </c>
      <c r="D900" s="21" t="s">
        <v>2303</v>
      </c>
      <c r="E900" s="123" t="s">
        <v>3748</v>
      </c>
      <c r="F900" s="54" t="s">
        <v>3671</v>
      </c>
      <c r="G900" s="25" t="str">
        <f t="shared" si="117"/>
        <v>32.320237</v>
      </c>
      <c r="H900" s="25" t="s">
        <v>5395</v>
      </c>
      <c r="I900" s="123">
        <v>4.0</v>
      </c>
      <c r="J900" s="123">
        <v>5.0</v>
      </c>
      <c r="K900" s="123">
        <v>0.0</v>
      </c>
      <c r="L900" s="123">
        <v>0.0</v>
      </c>
      <c r="M900" s="123">
        <v>0.0</v>
      </c>
      <c r="N900" s="123">
        <v>0.0</v>
      </c>
      <c r="O900" s="123">
        <v>4.0</v>
      </c>
      <c r="P900" s="55">
        <f t="shared" si="125"/>
        <v>0</v>
      </c>
      <c r="Q900" s="176">
        <f t="shared" si="3"/>
        <v>5</v>
      </c>
      <c r="R900" s="126"/>
      <c r="S900" s="22"/>
      <c r="T900" s="55"/>
      <c r="U900" s="55"/>
      <c r="V900" s="55"/>
      <c r="W900" s="55"/>
      <c r="X900" s="55"/>
      <c r="Y900" s="55"/>
      <c r="Z900" s="55"/>
      <c r="AA900" s="55"/>
      <c r="AB900" s="55"/>
      <c r="AC900" s="55"/>
      <c r="AD900" s="55"/>
    </row>
    <row r="901">
      <c r="A901" s="22" t="s">
        <v>3750</v>
      </c>
      <c r="B901" s="120" t="s">
        <v>3630</v>
      </c>
      <c r="C901" s="22" t="s">
        <v>3746</v>
      </c>
      <c r="D901" s="21" t="s">
        <v>2303</v>
      </c>
      <c r="E901" s="123" t="s">
        <v>3753</v>
      </c>
      <c r="F901" s="54" t="s">
        <v>3752</v>
      </c>
      <c r="G901" s="25" t="str">
        <f t="shared" si="117"/>
        <v>32.956928</v>
      </c>
      <c r="H901" s="25" t="s">
        <v>5420</v>
      </c>
      <c r="I901" s="123">
        <v>6.0</v>
      </c>
      <c r="J901" s="123">
        <v>11.0</v>
      </c>
      <c r="K901" s="123">
        <v>2.0</v>
      </c>
      <c r="L901" s="123">
        <v>9.0</v>
      </c>
      <c r="M901" s="123">
        <v>1.0</v>
      </c>
      <c r="N901" s="123">
        <v>4.0</v>
      </c>
      <c r="O901" s="123">
        <v>2.0</v>
      </c>
      <c r="P901" s="55">
        <f t="shared" si="125"/>
        <v>0.8181818182</v>
      </c>
      <c r="Q901" s="176">
        <f t="shared" si="3"/>
        <v>0</v>
      </c>
      <c r="R901" s="126"/>
      <c r="S901" s="22"/>
      <c r="T901" s="55"/>
      <c r="U901" s="55"/>
      <c r="V901" s="55"/>
      <c r="W901" s="55"/>
      <c r="X901" s="55"/>
      <c r="Y901" s="55"/>
      <c r="Z901" s="55"/>
      <c r="AA901" s="55"/>
      <c r="AB901" s="55"/>
      <c r="AC901" s="55"/>
      <c r="AD901" s="55"/>
    </row>
    <row r="902">
      <c r="A902" s="81" t="s">
        <v>3140</v>
      </c>
      <c r="B902" s="83" t="s">
        <v>2719</v>
      </c>
      <c r="C902" s="84" t="s">
        <v>3141</v>
      </c>
      <c r="D902" s="83" t="s">
        <v>37</v>
      </c>
      <c r="E902" s="105" t="s">
        <v>2966</v>
      </c>
      <c r="F902" s="86" t="s">
        <v>2866</v>
      </c>
      <c r="G902" s="25" t="str">
        <f t="shared" si="117"/>
        <v>13.988914</v>
      </c>
      <c r="H902" s="25" t="s">
        <v>5416</v>
      </c>
      <c r="I902" s="81">
        <v>4.0</v>
      </c>
      <c r="J902" s="81">
        <v>6.0</v>
      </c>
      <c r="K902" s="81">
        <v>0.0</v>
      </c>
      <c r="L902" s="81">
        <v>0.0</v>
      </c>
      <c r="M902" s="81">
        <v>0.0</v>
      </c>
      <c r="N902" s="81">
        <v>0.0</v>
      </c>
      <c r="O902" s="81">
        <v>0.0</v>
      </c>
      <c r="P902" s="55">
        <f t="shared" si="125"/>
        <v>0</v>
      </c>
      <c r="Q902" s="176">
        <f t="shared" si="3"/>
        <v>6</v>
      </c>
      <c r="R902" s="55"/>
      <c r="S902" s="55"/>
      <c r="T902" s="55"/>
      <c r="U902" s="55"/>
      <c r="V902" s="55"/>
      <c r="W902" s="55"/>
      <c r="X902" s="55"/>
      <c r="Y902" s="55"/>
      <c r="Z902" s="55"/>
      <c r="AA902" s="55"/>
      <c r="AB902" s="55"/>
      <c r="AC902" s="55"/>
      <c r="AD902" s="55"/>
      <c r="AE902" s="55"/>
      <c r="AF902" s="55"/>
      <c r="AG902" s="55"/>
      <c r="AH902" s="55"/>
      <c r="AI902" s="55"/>
      <c r="AJ902" s="55"/>
    </row>
    <row r="903">
      <c r="A903" s="11" t="s">
        <v>521</v>
      </c>
      <c r="B903" s="11" t="s">
        <v>35</v>
      </c>
      <c r="C903" s="12" t="s">
        <v>522</v>
      </c>
      <c r="D903" s="11" t="s">
        <v>37</v>
      </c>
      <c r="E903" s="11" t="s">
        <v>509</v>
      </c>
      <c r="F903" s="14" t="s">
        <v>508</v>
      </c>
      <c r="G903" s="14" t="str">
        <f t="shared" si="117"/>
        <v>32.311872</v>
      </c>
      <c r="H903" s="14" t="s">
        <v>5427</v>
      </c>
      <c r="I903" s="11">
        <v>0.0</v>
      </c>
      <c r="J903" s="11">
        <v>0.0</v>
      </c>
      <c r="K903" s="11">
        <v>0.0</v>
      </c>
      <c r="L903" s="11">
        <v>0.0</v>
      </c>
      <c r="M903" s="11">
        <v>0.0</v>
      </c>
      <c r="N903" s="11">
        <v>0.0</v>
      </c>
      <c r="O903" s="11">
        <v>0.0</v>
      </c>
      <c r="P903" s="183">
        <v>0.0</v>
      </c>
      <c r="Q903" s="176">
        <f t="shared" si="3"/>
        <v>0</v>
      </c>
      <c r="R903" s="11"/>
      <c r="S903" s="11"/>
    </row>
    <row r="904">
      <c r="A904" s="81" t="s">
        <v>3438</v>
      </c>
      <c r="B904" s="83" t="s">
        <v>2719</v>
      </c>
      <c r="C904" s="84" t="s">
        <v>1305</v>
      </c>
      <c r="D904" s="83" t="s">
        <v>37</v>
      </c>
      <c r="E904" s="86" t="s">
        <v>2748</v>
      </c>
      <c r="F904" s="86" t="s">
        <v>2743</v>
      </c>
      <c r="G904" s="25" t="str">
        <f t="shared" si="117"/>
        <v>14.754630</v>
      </c>
      <c r="H904" s="25" t="s">
        <v>5393</v>
      </c>
      <c r="I904" s="81">
        <v>3.0</v>
      </c>
      <c r="J904" s="81">
        <v>3.0</v>
      </c>
      <c r="K904" s="81">
        <v>0.0</v>
      </c>
      <c r="L904" s="81">
        <v>0.0</v>
      </c>
      <c r="M904" s="81">
        <v>0.0</v>
      </c>
      <c r="N904" s="81">
        <v>0.0</v>
      </c>
      <c r="O904" s="81">
        <v>0.0</v>
      </c>
      <c r="P904" s="55">
        <f t="shared" ref="P904:P912" si="126">L904/J904</f>
        <v>0</v>
      </c>
      <c r="Q904" s="176">
        <f t="shared" si="3"/>
        <v>3</v>
      </c>
      <c r="R904" s="55"/>
      <c r="S904" s="55"/>
      <c r="T904" s="55"/>
      <c r="U904" s="55"/>
      <c r="V904" s="55"/>
      <c r="W904" s="55"/>
      <c r="X904" s="55"/>
      <c r="Y904" s="55"/>
      <c r="Z904" s="55"/>
      <c r="AA904" s="55"/>
      <c r="AB904" s="55"/>
      <c r="AC904" s="55"/>
      <c r="AD904" s="55"/>
      <c r="AE904" s="55"/>
      <c r="AF904" s="55"/>
      <c r="AG904" s="55"/>
      <c r="AH904" s="55"/>
      <c r="AI904" s="55"/>
      <c r="AJ904" s="55"/>
    </row>
    <row r="905">
      <c r="A905" s="20" t="s">
        <v>2477</v>
      </c>
      <c r="B905" s="21" t="s">
        <v>2301</v>
      </c>
      <c r="C905" s="22" t="s">
        <v>1305</v>
      </c>
      <c r="D905" s="21" t="s">
        <v>37</v>
      </c>
      <c r="E905" s="20" t="s">
        <v>2479</v>
      </c>
      <c r="F905" s="21" t="s">
        <v>2316</v>
      </c>
      <c r="G905" s="25" t="str">
        <f t="shared" si="117"/>
        <v>5.152149</v>
      </c>
      <c r="H905" s="25" t="s">
        <v>5407</v>
      </c>
      <c r="I905" s="20">
        <v>2.0</v>
      </c>
      <c r="J905" s="20">
        <v>2.0</v>
      </c>
      <c r="K905" s="20">
        <v>0.0</v>
      </c>
      <c r="L905" s="20">
        <v>0.0</v>
      </c>
      <c r="M905" s="20">
        <v>0.0</v>
      </c>
      <c r="N905" s="20">
        <v>0.0</v>
      </c>
      <c r="O905" s="20">
        <v>0.0</v>
      </c>
      <c r="P905" s="55">
        <f t="shared" si="126"/>
        <v>0</v>
      </c>
      <c r="Q905" s="176">
        <f t="shared" si="3"/>
        <v>2</v>
      </c>
      <c r="R905" s="20"/>
      <c r="S905" s="20"/>
      <c r="T905" s="53"/>
      <c r="U905" s="53"/>
      <c r="V905" s="53"/>
      <c r="W905" s="53"/>
      <c r="X905" s="53"/>
      <c r="Y905" s="53"/>
    </row>
    <row r="906">
      <c r="A906" s="11" t="s">
        <v>1304</v>
      </c>
      <c r="B906" s="11" t="s">
        <v>35</v>
      </c>
      <c r="C906" s="12" t="s">
        <v>1305</v>
      </c>
      <c r="D906" s="11" t="s">
        <v>37</v>
      </c>
      <c r="E906" s="11" t="s">
        <v>99</v>
      </c>
      <c r="F906" s="14" t="s">
        <v>80</v>
      </c>
      <c r="G906" s="14" t="str">
        <f t="shared" si="117"/>
        <v>34.354216</v>
      </c>
      <c r="H906" s="14" t="s">
        <v>5412</v>
      </c>
      <c r="I906" s="11">
        <v>6.0</v>
      </c>
      <c r="J906" s="11">
        <v>6.0</v>
      </c>
      <c r="K906" s="11">
        <v>0.0</v>
      </c>
      <c r="L906" s="11">
        <v>0.0</v>
      </c>
      <c r="M906" s="11">
        <v>0.0</v>
      </c>
      <c r="N906" s="11">
        <v>0.0</v>
      </c>
      <c r="O906" s="11">
        <v>3.0</v>
      </c>
      <c r="P906" s="55">
        <f t="shared" si="126"/>
        <v>0</v>
      </c>
      <c r="Q906" s="176">
        <f t="shared" si="3"/>
        <v>6</v>
      </c>
      <c r="R906" s="11"/>
      <c r="S906" s="11"/>
    </row>
    <row r="907">
      <c r="A907" s="11" t="s">
        <v>1863</v>
      </c>
      <c r="B907" s="11" t="s">
        <v>35</v>
      </c>
      <c r="C907" s="12" t="s">
        <v>1864</v>
      </c>
      <c r="D907" s="11" t="s">
        <v>1537</v>
      </c>
      <c r="E907" s="11" t="s">
        <v>1867</v>
      </c>
      <c r="F907" s="14" t="s">
        <v>1866</v>
      </c>
      <c r="G907" s="14" t="str">
        <f t="shared" si="117"/>
        <v>33.999937</v>
      </c>
      <c r="H907" s="14" t="s">
        <v>5511</v>
      </c>
      <c r="I907" s="11">
        <v>13.0</v>
      </c>
      <c r="J907" s="11">
        <v>13.0</v>
      </c>
      <c r="K907" s="11">
        <v>13.0</v>
      </c>
      <c r="L907" s="11">
        <v>13.0</v>
      </c>
      <c r="M907" s="11">
        <v>10.0</v>
      </c>
      <c r="N907" s="11">
        <v>10.0</v>
      </c>
      <c r="O907" s="11">
        <v>12.0</v>
      </c>
      <c r="P907" s="55">
        <f t="shared" si="126"/>
        <v>1</v>
      </c>
      <c r="Q907" s="176">
        <f t="shared" si="3"/>
        <v>0</v>
      </c>
      <c r="R907" s="19"/>
      <c r="S907" s="11"/>
    </row>
    <row r="908">
      <c r="A908" s="81" t="s">
        <v>2819</v>
      </c>
      <c r="B908" s="83" t="s">
        <v>2719</v>
      </c>
      <c r="C908" s="84" t="s">
        <v>2820</v>
      </c>
      <c r="D908" s="83" t="s">
        <v>37</v>
      </c>
      <c r="E908" s="86" t="s">
        <v>2800</v>
      </c>
      <c r="F908" s="86" t="s">
        <v>2771</v>
      </c>
      <c r="G908" s="25" t="str">
        <f t="shared" si="117"/>
        <v>13.634341</v>
      </c>
      <c r="H908" s="25" t="s">
        <v>5449</v>
      </c>
      <c r="I908" s="81">
        <v>30.0</v>
      </c>
      <c r="J908" s="81">
        <v>30.0</v>
      </c>
      <c r="K908" s="81">
        <v>0.0</v>
      </c>
      <c r="L908" s="81">
        <v>0.0</v>
      </c>
      <c r="M908" s="81">
        <v>0.0</v>
      </c>
      <c r="N908" s="81">
        <v>0.0</v>
      </c>
      <c r="O908" s="81">
        <v>0.0</v>
      </c>
      <c r="P908" s="55">
        <f t="shared" si="126"/>
        <v>0</v>
      </c>
      <c r="Q908" s="176">
        <f t="shared" si="3"/>
        <v>30</v>
      </c>
      <c r="R908" s="55"/>
      <c r="S908" s="55"/>
      <c r="T908" s="55"/>
      <c r="U908" s="55"/>
      <c r="V908" s="55"/>
      <c r="W908" s="55"/>
      <c r="X908" s="55"/>
      <c r="Y908" s="55"/>
      <c r="Z908" s="55"/>
      <c r="AA908" s="55"/>
      <c r="AB908" s="55"/>
      <c r="AC908" s="55"/>
      <c r="AD908" s="55"/>
      <c r="AE908" s="55"/>
      <c r="AF908" s="55"/>
      <c r="AG908" s="55"/>
      <c r="AH908" s="55"/>
      <c r="AI908" s="55"/>
      <c r="AJ908" s="55"/>
    </row>
    <row r="909">
      <c r="A909" s="81" t="s">
        <v>3021</v>
      </c>
      <c r="B909" s="83" t="s">
        <v>2719</v>
      </c>
      <c r="C909" s="84" t="s">
        <v>3022</v>
      </c>
      <c r="D909" s="83" t="s">
        <v>37</v>
      </c>
      <c r="E909" s="105" t="s">
        <v>3025</v>
      </c>
      <c r="F909" s="86" t="s">
        <v>3024</v>
      </c>
      <c r="G909" s="25" t="str">
        <f t="shared" si="117"/>
        <v>15.5110948</v>
      </c>
      <c r="H909" s="25" t="s">
        <v>5613</v>
      </c>
      <c r="I909" s="81">
        <v>8.0</v>
      </c>
      <c r="J909" s="81">
        <v>8.0</v>
      </c>
      <c r="K909" s="81">
        <v>0.0</v>
      </c>
      <c r="L909" s="81">
        <v>0.0</v>
      </c>
      <c r="M909" s="81">
        <v>0.0</v>
      </c>
      <c r="N909" s="81">
        <v>0.0</v>
      </c>
      <c r="O909" s="81">
        <v>0.0</v>
      </c>
      <c r="P909" s="55">
        <f t="shared" si="126"/>
        <v>0</v>
      </c>
      <c r="Q909" s="176">
        <f t="shared" si="3"/>
        <v>8</v>
      </c>
      <c r="R909" s="55"/>
      <c r="S909" s="55"/>
      <c r="T909" s="55"/>
      <c r="U909" s="55"/>
      <c r="V909" s="55"/>
      <c r="W909" s="55"/>
      <c r="X909" s="55"/>
      <c r="Y909" s="55"/>
      <c r="Z909" s="55"/>
      <c r="AA909" s="55"/>
      <c r="AB909" s="55"/>
      <c r="AC909" s="55"/>
      <c r="AD909" s="55"/>
      <c r="AE909" s="55"/>
      <c r="AF909" s="55"/>
      <c r="AG909" s="55"/>
      <c r="AH909" s="55"/>
      <c r="AI909" s="55"/>
      <c r="AJ909" s="55"/>
    </row>
    <row r="910">
      <c r="A910" s="22" t="s">
        <v>5133</v>
      </c>
      <c r="B910" s="120" t="s">
        <v>3630</v>
      </c>
      <c r="C910" s="22" t="s">
        <v>5134</v>
      </c>
      <c r="D910" s="21" t="s">
        <v>37</v>
      </c>
      <c r="E910" s="123" t="s">
        <v>5136</v>
      </c>
      <c r="F910" s="54" t="s">
        <v>5080</v>
      </c>
      <c r="G910" s="25" t="str">
        <f t="shared" si="117"/>
        <v>32.954822</v>
      </c>
      <c r="H910" s="25" t="s">
        <v>5409</v>
      </c>
      <c r="I910" s="123">
        <v>3.0</v>
      </c>
      <c r="J910" s="123">
        <v>4.0</v>
      </c>
      <c r="K910" s="123">
        <v>0.0</v>
      </c>
      <c r="L910" s="123">
        <v>0.0</v>
      </c>
      <c r="M910" s="123">
        <v>0.0</v>
      </c>
      <c r="N910" s="123">
        <v>0.0</v>
      </c>
      <c r="O910" s="123">
        <v>1.0</v>
      </c>
      <c r="P910" s="55">
        <f t="shared" si="126"/>
        <v>0</v>
      </c>
      <c r="Q910" s="176">
        <f t="shared" si="3"/>
        <v>4</v>
      </c>
      <c r="R910" s="126"/>
      <c r="S910" s="22"/>
      <c r="T910" s="55"/>
      <c r="U910" s="55"/>
      <c r="V910" s="55"/>
      <c r="W910" s="55"/>
      <c r="X910" s="55"/>
      <c r="Y910" s="55"/>
      <c r="Z910" s="55"/>
      <c r="AA910" s="55"/>
      <c r="AB910" s="55"/>
      <c r="AC910" s="55"/>
      <c r="AD910" s="55"/>
    </row>
    <row r="911">
      <c r="A911" s="11" t="s">
        <v>524</v>
      </c>
      <c r="B911" s="11" t="s">
        <v>35</v>
      </c>
      <c r="C911" s="12" t="s">
        <v>525</v>
      </c>
      <c r="D911" s="11" t="s">
        <v>37</v>
      </c>
      <c r="E911" s="11" t="s">
        <v>528</v>
      </c>
      <c r="F911" s="14" t="s">
        <v>527</v>
      </c>
      <c r="G911" s="14" t="str">
        <f t="shared" si="117"/>
        <v>31.658611</v>
      </c>
      <c r="H911" s="14" t="s">
        <v>5550</v>
      </c>
      <c r="I911" s="11">
        <v>2.0</v>
      </c>
      <c r="J911" s="11">
        <v>2.0</v>
      </c>
      <c r="K911" s="11">
        <v>2.0</v>
      </c>
      <c r="L911" s="11">
        <v>2.0</v>
      </c>
      <c r="M911" s="11">
        <v>0.0</v>
      </c>
      <c r="N911" s="11">
        <v>0.0</v>
      </c>
      <c r="O911" s="11">
        <v>0.0</v>
      </c>
      <c r="P911" s="55">
        <f t="shared" si="126"/>
        <v>1</v>
      </c>
      <c r="Q911" s="176">
        <f t="shared" si="3"/>
        <v>0</v>
      </c>
      <c r="R911" s="11"/>
      <c r="S911" s="11"/>
    </row>
    <row r="912">
      <c r="A912" s="11" t="s">
        <v>1307</v>
      </c>
      <c r="B912" s="11" t="s">
        <v>35</v>
      </c>
      <c r="C912" s="12" t="s">
        <v>1308</v>
      </c>
      <c r="D912" s="11" t="s">
        <v>37</v>
      </c>
      <c r="E912" s="11" t="s">
        <v>1309</v>
      </c>
      <c r="F912" s="14" t="s">
        <v>410</v>
      </c>
      <c r="G912" s="14" t="str">
        <f t="shared" si="117"/>
        <v>34.092630</v>
      </c>
      <c r="H912" s="14" t="s">
        <v>5429</v>
      </c>
      <c r="I912" s="11">
        <v>17.0</v>
      </c>
      <c r="J912" s="11">
        <v>17.0</v>
      </c>
      <c r="K912" s="11">
        <v>0.0</v>
      </c>
      <c r="L912" s="11">
        <v>0.0</v>
      </c>
      <c r="M912" s="11">
        <v>0.0</v>
      </c>
      <c r="N912" s="11">
        <v>0.0</v>
      </c>
      <c r="O912" s="11">
        <v>0.0</v>
      </c>
      <c r="P912" s="55">
        <f t="shared" si="126"/>
        <v>0</v>
      </c>
      <c r="Q912" s="176">
        <f t="shared" si="3"/>
        <v>17</v>
      </c>
      <c r="R912" s="11"/>
      <c r="S912" s="11"/>
    </row>
    <row r="913">
      <c r="A913" s="11" t="s">
        <v>1311</v>
      </c>
      <c r="B913" s="11" t="s">
        <v>35</v>
      </c>
      <c r="C913" s="12" t="s">
        <v>1308</v>
      </c>
      <c r="D913" s="11" t="s">
        <v>37</v>
      </c>
      <c r="E913" s="11" t="s">
        <v>38</v>
      </c>
      <c r="F913" s="11" t="s">
        <v>38</v>
      </c>
      <c r="G913" s="14" t="str">
        <f t="shared" si="117"/>
        <v>#VALUE!</v>
      </c>
      <c r="H913" s="14" t="e">
        <v>#VALUE!</v>
      </c>
      <c r="I913" s="11">
        <v>0.0</v>
      </c>
      <c r="J913" s="11">
        <v>0.0</v>
      </c>
      <c r="K913" s="11">
        <v>0.0</v>
      </c>
      <c r="L913" s="11">
        <v>0.0</v>
      </c>
      <c r="M913" s="11">
        <v>0.0</v>
      </c>
      <c r="N913" s="11">
        <v>0.0</v>
      </c>
      <c r="O913" s="11">
        <v>0.0</v>
      </c>
      <c r="P913" s="183">
        <v>0.0</v>
      </c>
      <c r="Q913" s="176">
        <f t="shared" si="3"/>
        <v>0</v>
      </c>
      <c r="R913" s="11"/>
      <c r="S913" s="11"/>
    </row>
    <row r="914">
      <c r="A914" s="20" t="s">
        <v>2543</v>
      </c>
      <c r="B914" s="21" t="s">
        <v>2301</v>
      </c>
      <c r="C914" s="22" t="s">
        <v>1869</v>
      </c>
      <c r="D914" s="21" t="s">
        <v>1537</v>
      </c>
      <c r="E914" s="20" t="s">
        <v>2404</v>
      </c>
      <c r="F914" s="21" t="s">
        <v>2345</v>
      </c>
      <c r="G914" s="25" t="str">
        <f t="shared" si="117"/>
        <v>1.116195</v>
      </c>
      <c r="H914" s="25" t="s">
        <v>5593</v>
      </c>
      <c r="I914" s="20">
        <v>1.0</v>
      </c>
      <c r="J914" s="20">
        <v>1.0</v>
      </c>
      <c r="K914" s="20">
        <v>0.0</v>
      </c>
      <c r="L914" s="20">
        <v>0.0</v>
      </c>
      <c r="M914" s="20">
        <v>0.0</v>
      </c>
      <c r="N914" s="20">
        <v>0.0</v>
      </c>
      <c r="O914" s="20">
        <v>1.0</v>
      </c>
      <c r="P914" s="55">
        <f>L914/J914</f>
        <v>0</v>
      </c>
      <c r="Q914" s="176">
        <f t="shared" si="3"/>
        <v>1</v>
      </c>
      <c r="R914" s="20"/>
      <c r="S914" s="20"/>
      <c r="T914" s="53"/>
      <c r="U914" s="53"/>
      <c r="V914" s="53"/>
      <c r="W914" s="53"/>
      <c r="X914" s="53"/>
      <c r="Y914" s="53"/>
    </row>
    <row r="915">
      <c r="A915" s="11" t="s">
        <v>1868</v>
      </c>
      <c r="B915" s="11" t="s">
        <v>35</v>
      </c>
      <c r="C915" s="12" t="s">
        <v>1869</v>
      </c>
      <c r="D915" s="11" t="s">
        <v>1537</v>
      </c>
      <c r="E915" s="11" t="s">
        <v>38</v>
      </c>
      <c r="F915" s="11" t="s">
        <v>38</v>
      </c>
      <c r="G915" s="14" t="str">
        <f t="shared" si="117"/>
        <v>#VALUE!</v>
      </c>
      <c r="H915" s="14" t="e">
        <v>#VALUE!</v>
      </c>
      <c r="I915" s="11">
        <v>0.0</v>
      </c>
      <c r="J915" s="11">
        <v>0.0</v>
      </c>
      <c r="K915" s="11">
        <v>0.0</v>
      </c>
      <c r="L915" s="11">
        <v>0.0</v>
      </c>
      <c r="M915" s="11">
        <v>0.0</v>
      </c>
      <c r="N915" s="11">
        <v>0.0</v>
      </c>
      <c r="O915" s="11">
        <v>0.0</v>
      </c>
      <c r="P915" s="183">
        <v>0.0</v>
      </c>
      <c r="Q915" s="176">
        <f t="shared" si="3"/>
        <v>0</v>
      </c>
      <c r="R915" s="19"/>
      <c r="S915" s="11"/>
    </row>
    <row r="916">
      <c r="A916" s="11" t="s">
        <v>2243</v>
      </c>
      <c r="B916" s="11" t="s">
        <v>35</v>
      </c>
      <c r="C916" s="12" t="s">
        <v>2244</v>
      </c>
      <c r="D916" s="11" t="s">
        <v>1537</v>
      </c>
      <c r="E916" s="11" t="s">
        <v>2245</v>
      </c>
      <c r="F916" s="14" t="s">
        <v>176</v>
      </c>
      <c r="G916" s="14" t="str">
        <f t="shared" si="117"/>
        <v>34.963097</v>
      </c>
      <c r="H916" s="14" t="s">
        <v>5503</v>
      </c>
      <c r="I916" s="11">
        <v>4.0</v>
      </c>
      <c r="J916" s="11">
        <v>4.0</v>
      </c>
      <c r="K916" s="11">
        <v>0.0</v>
      </c>
      <c r="L916" s="11">
        <v>0.0</v>
      </c>
      <c r="M916" s="11">
        <v>0.0</v>
      </c>
      <c r="N916" s="11">
        <v>0.0</v>
      </c>
      <c r="O916" s="11">
        <v>0.0</v>
      </c>
      <c r="P916" s="55">
        <f t="shared" ref="P916:P918" si="127">L916/J916</f>
        <v>0</v>
      </c>
      <c r="Q916" s="176">
        <f t="shared" si="3"/>
        <v>4</v>
      </c>
      <c r="R916" s="19"/>
      <c r="S916" s="11"/>
    </row>
    <row r="917">
      <c r="A917" s="22" t="s">
        <v>4996</v>
      </c>
      <c r="B917" s="120" t="s">
        <v>3630</v>
      </c>
      <c r="C917" s="22" t="s">
        <v>4997</v>
      </c>
      <c r="D917" s="21" t="s">
        <v>37</v>
      </c>
      <c r="E917" s="123" t="s">
        <v>4999</v>
      </c>
      <c r="F917" s="54" t="s">
        <v>3648</v>
      </c>
      <c r="G917" s="25" t="str">
        <f t="shared" si="117"/>
        <v>32.943065</v>
      </c>
      <c r="H917" s="25" t="s">
        <v>5399</v>
      </c>
      <c r="I917" s="123">
        <v>4.0</v>
      </c>
      <c r="J917" s="123">
        <v>6.0</v>
      </c>
      <c r="K917" s="123">
        <v>0.0</v>
      </c>
      <c r="L917" s="123">
        <v>0.0</v>
      </c>
      <c r="M917" s="123">
        <v>0.0</v>
      </c>
      <c r="N917" s="123">
        <v>0.0</v>
      </c>
      <c r="O917" s="123">
        <v>2.0</v>
      </c>
      <c r="P917" s="55">
        <f t="shared" si="127"/>
        <v>0</v>
      </c>
      <c r="Q917" s="176">
        <f t="shared" si="3"/>
        <v>6</v>
      </c>
      <c r="R917" s="126"/>
      <c r="S917" s="22"/>
      <c r="T917" s="55"/>
      <c r="U917" s="55"/>
      <c r="V917" s="55"/>
      <c r="W917" s="55"/>
      <c r="X917" s="55"/>
      <c r="Y917" s="55"/>
      <c r="Z917" s="55"/>
      <c r="AA917" s="55"/>
      <c r="AB917" s="55"/>
      <c r="AC917" s="55"/>
      <c r="AD917" s="55"/>
    </row>
    <row r="918">
      <c r="A918" s="22" t="s">
        <v>5335</v>
      </c>
      <c r="B918" s="120" t="s">
        <v>3630</v>
      </c>
      <c r="C918" s="22" t="s">
        <v>531</v>
      </c>
      <c r="D918" s="21" t="s">
        <v>37</v>
      </c>
      <c r="E918" s="128" t="s">
        <v>5614</v>
      </c>
      <c r="F918" s="54" t="s">
        <v>3792</v>
      </c>
      <c r="G918" s="25" t="str">
        <f t="shared" si="117"/>
        <v>33.150049</v>
      </c>
      <c r="H918" s="25" t="s">
        <v>5391</v>
      </c>
      <c r="I918" s="123">
        <v>5.0</v>
      </c>
      <c r="J918" s="123">
        <v>6.0</v>
      </c>
      <c r="K918" s="123">
        <v>0.0</v>
      </c>
      <c r="L918" s="123">
        <v>0.0</v>
      </c>
      <c r="M918" s="123">
        <v>0.0</v>
      </c>
      <c r="N918" s="123">
        <v>0.0</v>
      </c>
      <c r="O918" s="123">
        <v>4.0</v>
      </c>
      <c r="P918" s="55">
        <f t="shared" si="127"/>
        <v>0</v>
      </c>
      <c r="Q918" s="176">
        <f t="shared" si="3"/>
        <v>6</v>
      </c>
      <c r="R918" s="126"/>
      <c r="S918" s="22"/>
      <c r="T918" s="55"/>
      <c r="U918" s="55"/>
      <c r="V918" s="55"/>
      <c r="W918" s="55"/>
      <c r="X918" s="55"/>
      <c r="Y918" s="55"/>
      <c r="Z918" s="55"/>
      <c r="AA918" s="55"/>
      <c r="AB918" s="55"/>
      <c r="AC918" s="55"/>
      <c r="AD918" s="55"/>
    </row>
    <row r="919">
      <c r="A919" s="11" t="s">
        <v>530</v>
      </c>
      <c r="B919" s="11" t="s">
        <v>35</v>
      </c>
      <c r="C919" s="12" t="s">
        <v>531</v>
      </c>
      <c r="D919" s="11" t="s">
        <v>37</v>
      </c>
      <c r="E919" s="11" t="s">
        <v>509</v>
      </c>
      <c r="F919" s="14" t="s">
        <v>508</v>
      </c>
      <c r="G919" s="14" t="str">
        <f t="shared" si="117"/>
        <v>32.311872</v>
      </c>
      <c r="H919" s="14" t="s">
        <v>5427</v>
      </c>
      <c r="I919" s="11">
        <v>0.0</v>
      </c>
      <c r="J919" s="11">
        <v>0.0</v>
      </c>
      <c r="K919" s="11">
        <v>0.0</v>
      </c>
      <c r="L919" s="11">
        <v>0.0</v>
      </c>
      <c r="M919" s="11">
        <v>0.0</v>
      </c>
      <c r="N919" s="11">
        <v>0.0</v>
      </c>
      <c r="O919" s="11">
        <v>0.0</v>
      </c>
      <c r="P919" s="183">
        <v>0.0</v>
      </c>
      <c r="Q919" s="176">
        <f t="shared" si="3"/>
        <v>0</v>
      </c>
      <c r="R919" s="11"/>
      <c r="S919" s="11"/>
    </row>
    <row r="920">
      <c r="A920" s="22" t="s">
        <v>3755</v>
      </c>
      <c r="B920" s="120" t="s">
        <v>3630</v>
      </c>
      <c r="C920" s="22" t="s">
        <v>3756</v>
      </c>
      <c r="D920" s="21" t="s">
        <v>2303</v>
      </c>
      <c r="E920" s="128" t="s">
        <v>3757</v>
      </c>
      <c r="F920" s="54" t="s">
        <v>3648</v>
      </c>
      <c r="G920" s="25" t="str">
        <f t="shared" si="117"/>
        <v>32.943065</v>
      </c>
      <c r="H920" s="25" t="s">
        <v>5399</v>
      </c>
      <c r="I920" s="123">
        <v>0.0</v>
      </c>
      <c r="J920" s="123">
        <v>10.0</v>
      </c>
      <c r="K920" s="123">
        <v>0.0</v>
      </c>
      <c r="L920" s="123">
        <v>0.0</v>
      </c>
      <c r="M920" s="123">
        <v>0.0</v>
      </c>
      <c r="N920" s="123">
        <v>0.0</v>
      </c>
      <c r="O920" s="123">
        <v>0.0</v>
      </c>
      <c r="P920" s="55">
        <f t="shared" ref="P920:P929" si="128">L920/J920</f>
        <v>0</v>
      </c>
      <c r="Q920" s="176">
        <f t="shared" si="3"/>
        <v>10</v>
      </c>
      <c r="R920" s="126"/>
      <c r="S920" s="22"/>
      <c r="T920" s="55"/>
      <c r="U920" s="55"/>
      <c r="V920" s="55"/>
      <c r="W920" s="55"/>
      <c r="X920" s="55"/>
      <c r="Y920" s="55"/>
      <c r="Z920" s="55"/>
      <c r="AA920" s="55"/>
      <c r="AB920" s="55"/>
      <c r="AC920" s="55"/>
      <c r="AD920" s="55"/>
    </row>
    <row r="921">
      <c r="A921" s="81" t="s">
        <v>3026</v>
      </c>
      <c r="B921" s="83" t="s">
        <v>2719</v>
      </c>
      <c r="C921" s="84" t="s">
        <v>3027</v>
      </c>
      <c r="D921" s="83" t="s">
        <v>37</v>
      </c>
      <c r="E921" s="105" t="s">
        <v>3011</v>
      </c>
      <c r="F921" s="86" t="s">
        <v>3010</v>
      </c>
      <c r="G921" s="25" t="str">
        <f t="shared" si="117"/>
        <v>14.411870</v>
      </c>
      <c r="H921" s="25" t="s">
        <v>5402</v>
      </c>
      <c r="I921" s="81">
        <v>12.0</v>
      </c>
      <c r="J921" s="81">
        <v>12.0</v>
      </c>
      <c r="K921" s="81">
        <v>12.0</v>
      </c>
      <c r="L921" s="81">
        <v>12.0</v>
      </c>
      <c r="M921" s="81">
        <v>3.0</v>
      </c>
      <c r="N921" s="81">
        <v>3.0</v>
      </c>
      <c r="O921" s="81">
        <v>4.0</v>
      </c>
      <c r="P921" s="55">
        <f t="shared" si="128"/>
        <v>1</v>
      </c>
      <c r="Q921" s="176">
        <f t="shared" si="3"/>
        <v>0</v>
      </c>
      <c r="R921" s="55"/>
      <c r="S921" s="55"/>
      <c r="T921" s="55"/>
      <c r="U921" s="55"/>
      <c r="V921" s="55"/>
      <c r="W921" s="55"/>
      <c r="X921" s="55"/>
      <c r="Y921" s="55"/>
      <c r="Z921" s="55"/>
      <c r="AA921" s="55"/>
      <c r="AB921" s="55"/>
      <c r="AC921" s="55"/>
      <c r="AD921" s="55"/>
      <c r="AE921" s="55"/>
      <c r="AF921" s="55"/>
      <c r="AG921" s="55"/>
      <c r="AH921" s="55"/>
      <c r="AI921" s="55"/>
      <c r="AJ921" s="55"/>
    </row>
    <row r="922">
      <c r="A922" s="11" t="s">
        <v>1313</v>
      </c>
      <c r="B922" s="11" t="s">
        <v>35</v>
      </c>
      <c r="C922" s="12" t="s">
        <v>1314</v>
      </c>
      <c r="D922" s="11" t="s">
        <v>37</v>
      </c>
      <c r="E922" s="11" t="s">
        <v>42</v>
      </c>
      <c r="F922" s="14" t="s">
        <v>41</v>
      </c>
      <c r="G922" s="14" t="str">
        <f t="shared" si="117"/>
        <v>32.8078448</v>
      </c>
      <c r="H922" s="14" t="s">
        <v>5615</v>
      </c>
      <c r="I922" s="11">
        <v>7.0</v>
      </c>
      <c r="J922" s="11">
        <v>7.0</v>
      </c>
      <c r="K922" s="11">
        <v>0.0</v>
      </c>
      <c r="L922" s="11">
        <v>0.0</v>
      </c>
      <c r="M922" s="11">
        <v>0.0</v>
      </c>
      <c r="N922" s="11">
        <v>0.0</v>
      </c>
      <c r="O922" s="11">
        <v>0.0</v>
      </c>
      <c r="P922" s="55">
        <f t="shared" si="128"/>
        <v>0</v>
      </c>
      <c r="Q922" s="176">
        <f t="shared" si="3"/>
        <v>7</v>
      </c>
      <c r="R922" s="11"/>
      <c r="S922" s="11"/>
    </row>
    <row r="923">
      <c r="A923" s="22" t="s">
        <v>4329</v>
      </c>
      <c r="B923" s="120" t="s">
        <v>3630</v>
      </c>
      <c r="C923" s="22" t="s">
        <v>4330</v>
      </c>
      <c r="D923" s="21" t="s">
        <v>37</v>
      </c>
      <c r="E923" s="123" t="s">
        <v>3753</v>
      </c>
      <c r="F923" s="54" t="s">
        <v>3752</v>
      </c>
      <c r="G923" s="25" t="str">
        <f t="shared" si="117"/>
        <v>32.956928</v>
      </c>
      <c r="H923" s="25" t="s">
        <v>5420</v>
      </c>
      <c r="I923" s="123">
        <v>6.0</v>
      </c>
      <c r="J923" s="123">
        <v>9.0</v>
      </c>
      <c r="K923" s="123">
        <v>0.0</v>
      </c>
      <c r="L923" s="123">
        <v>0.0</v>
      </c>
      <c r="M923" s="123">
        <v>0.0</v>
      </c>
      <c r="N923" s="123">
        <v>0.0</v>
      </c>
      <c r="O923" s="123">
        <v>2.0</v>
      </c>
      <c r="P923" s="55">
        <f t="shared" si="128"/>
        <v>0</v>
      </c>
      <c r="Q923" s="176">
        <f t="shared" si="3"/>
        <v>9</v>
      </c>
      <c r="R923" s="126"/>
      <c r="S923" s="22"/>
      <c r="T923" s="55"/>
      <c r="U923" s="55"/>
      <c r="V923" s="55"/>
      <c r="W923" s="55"/>
      <c r="X923" s="55"/>
      <c r="Y923" s="55"/>
      <c r="Z923" s="55"/>
      <c r="AA923" s="55"/>
      <c r="AB923" s="55"/>
      <c r="AC923" s="55"/>
      <c r="AD923" s="55"/>
    </row>
    <row r="924">
      <c r="A924" s="22" t="s">
        <v>4332</v>
      </c>
      <c r="B924" s="120" t="s">
        <v>3630</v>
      </c>
      <c r="C924" s="22" t="s">
        <v>4330</v>
      </c>
      <c r="D924" s="21" t="s">
        <v>37</v>
      </c>
      <c r="E924" s="123" t="s">
        <v>3793</v>
      </c>
      <c r="F924" s="54" t="s">
        <v>3792</v>
      </c>
      <c r="G924" s="25" t="str">
        <f t="shared" si="117"/>
        <v>33.150049</v>
      </c>
      <c r="H924" s="25" t="s">
        <v>5391</v>
      </c>
      <c r="I924" s="123">
        <v>2.0</v>
      </c>
      <c r="J924" s="123">
        <v>4.0</v>
      </c>
      <c r="K924" s="123">
        <v>0.0</v>
      </c>
      <c r="L924" s="123">
        <v>0.0</v>
      </c>
      <c r="M924" s="123">
        <v>0.0</v>
      </c>
      <c r="N924" s="123">
        <v>0.0</v>
      </c>
      <c r="O924" s="123">
        <v>2.0</v>
      </c>
      <c r="P924" s="55">
        <f t="shared" si="128"/>
        <v>0</v>
      </c>
      <c r="Q924" s="176">
        <f t="shared" si="3"/>
        <v>4</v>
      </c>
      <c r="R924" s="126"/>
      <c r="S924" s="22"/>
      <c r="T924" s="55"/>
      <c r="U924" s="55"/>
      <c r="V924" s="55"/>
      <c r="W924" s="55"/>
      <c r="X924" s="55"/>
      <c r="Y924" s="55"/>
      <c r="Z924" s="55"/>
      <c r="AA924" s="55"/>
      <c r="AB924" s="55"/>
      <c r="AC924" s="55"/>
      <c r="AD924" s="55"/>
    </row>
    <row r="925">
      <c r="A925" s="22" t="s">
        <v>3759</v>
      </c>
      <c r="B925" s="120" t="s">
        <v>3630</v>
      </c>
      <c r="C925" s="22" t="s">
        <v>3760</v>
      </c>
      <c r="D925" s="21" t="s">
        <v>2303</v>
      </c>
      <c r="E925" s="123" t="s">
        <v>3763</v>
      </c>
      <c r="F925" s="54" t="s">
        <v>3762</v>
      </c>
      <c r="G925" s="25" t="str">
        <f t="shared" si="117"/>
        <v>32.957056</v>
      </c>
      <c r="H925" s="25" t="s">
        <v>5445</v>
      </c>
      <c r="I925" s="123">
        <v>5.0</v>
      </c>
      <c r="J925" s="123">
        <v>7.0</v>
      </c>
      <c r="K925" s="123">
        <v>0.0</v>
      </c>
      <c r="L925" s="123">
        <v>0.0</v>
      </c>
      <c r="M925" s="123">
        <v>0.0</v>
      </c>
      <c r="N925" s="123">
        <v>0.0</v>
      </c>
      <c r="O925" s="123">
        <v>3.0</v>
      </c>
      <c r="P925" s="55">
        <f t="shared" si="128"/>
        <v>0</v>
      </c>
      <c r="Q925" s="176">
        <f t="shared" si="3"/>
        <v>7</v>
      </c>
      <c r="R925" s="126"/>
      <c r="S925" s="22"/>
      <c r="T925" s="55"/>
      <c r="U925" s="55"/>
      <c r="V925" s="55"/>
      <c r="W925" s="55"/>
      <c r="X925" s="55"/>
      <c r="Y925" s="55"/>
      <c r="Z925" s="55"/>
      <c r="AA925" s="55"/>
      <c r="AB925" s="55"/>
      <c r="AC925" s="55"/>
      <c r="AD925" s="55"/>
    </row>
    <row r="926">
      <c r="A926" s="22" t="s">
        <v>4334</v>
      </c>
      <c r="B926" s="120" t="s">
        <v>3630</v>
      </c>
      <c r="C926" s="22" t="s">
        <v>4335</v>
      </c>
      <c r="D926" s="21" t="s">
        <v>37</v>
      </c>
      <c r="E926" s="123" t="s">
        <v>3793</v>
      </c>
      <c r="F926" s="54" t="s">
        <v>3792</v>
      </c>
      <c r="G926" s="25" t="str">
        <f t="shared" si="117"/>
        <v>33.150049</v>
      </c>
      <c r="H926" s="25" t="s">
        <v>5391</v>
      </c>
      <c r="I926" s="123">
        <v>7.0</v>
      </c>
      <c r="J926" s="123">
        <v>8.0</v>
      </c>
      <c r="K926" s="123">
        <v>0.0</v>
      </c>
      <c r="L926" s="123">
        <v>0.0</v>
      </c>
      <c r="M926" s="123">
        <v>0.0</v>
      </c>
      <c r="N926" s="123">
        <v>0.0</v>
      </c>
      <c r="O926" s="123">
        <v>12.0</v>
      </c>
      <c r="P926" s="55">
        <f t="shared" si="128"/>
        <v>0</v>
      </c>
      <c r="Q926" s="176">
        <f t="shared" si="3"/>
        <v>8</v>
      </c>
      <c r="R926" s="126"/>
      <c r="S926" s="22"/>
      <c r="T926" s="55"/>
      <c r="U926" s="55"/>
      <c r="V926" s="55"/>
      <c r="W926" s="55"/>
      <c r="X926" s="55"/>
      <c r="Y926" s="55"/>
      <c r="Z926" s="55"/>
      <c r="AA926" s="55"/>
      <c r="AB926" s="55"/>
      <c r="AC926" s="55"/>
      <c r="AD926" s="55"/>
    </row>
    <row r="927">
      <c r="A927" s="81" t="s">
        <v>3440</v>
      </c>
      <c r="B927" s="83" t="s">
        <v>2719</v>
      </c>
      <c r="C927" s="84" t="s">
        <v>3441</v>
      </c>
      <c r="D927" s="83" t="s">
        <v>37</v>
      </c>
      <c r="E927" s="86" t="s">
        <v>2748</v>
      </c>
      <c r="F927" s="86" t="s">
        <v>2743</v>
      </c>
      <c r="G927" s="25" t="str">
        <f t="shared" si="117"/>
        <v>14.754630</v>
      </c>
      <c r="H927" s="25" t="s">
        <v>5393</v>
      </c>
      <c r="I927" s="81">
        <v>6.0</v>
      </c>
      <c r="J927" s="81">
        <v>9.0</v>
      </c>
      <c r="K927" s="81">
        <v>0.0</v>
      </c>
      <c r="L927" s="81">
        <v>0.0</v>
      </c>
      <c r="M927" s="81">
        <v>0.0</v>
      </c>
      <c r="N927" s="81">
        <v>0.0</v>
      </c>
      <c r="O927" s="81">
        <v>0.0</v>
      </c>
      <c r="P927" s="55">
        <f t="shared" si="128"/>
        <v>0</v>
      </c>
      <c r="Q927" s="176">
        <f t="shared" si="3"/>
        <v>9</v>
      </c>
      <c r="R927" s="55"/>
      <c r="S927" s="55"/>
      <c r="T927" s="55"/>
      <c r="U927" s="55"/>
      <c r="V927" s="55"/>
      <c r="W927" s="55"/>
      <c r="X927" s="55"/>
      <c r="Y927" s="55"/>
      <c r="Z927" s="55"/>
      <c r="AA927" s="55"/>
      <c r="AB927" s="55"/>
      <c r="AC927" s="55"/>
      <c r="AD927" s="55"/>
      <c r="AE927" s="55"/>
      <c r="AF927" s="55"/>
      <c r="AG927" s="55"/>
      <c r="AH927" s="55"/>
      <c r="AI927" s="55"/>
      <c r="AJ927" s="55"/>
    </row>
    <row r="928">
      <c r="A928" s="11" t="s">
        <v>1879</v>
      </c>
      <c r="B928" s="11" t="s">
        <v>35</v>
      </c>
      <c r="C928" s="12" t="s">
        <v>1872</v>
      </c>
      <c r="D928" s="11" t="s">
        <v>1537</v>
      </c>
      <c r="E928" s="11" t="s">
        <v>1880</v>
      </c>
      <c r="F928" s="14" t="s">
        <v>295</v>
      </c>
      <c r="G928" s="14" t="str">
        <f t="shared" si="117"/>
        <v>34.920175</v>
      </c>
      <c r="H928" s="14" t="s">
        <v>5470</v>
      </c>
      <c r="I928" s="11">
        <v>12.0</v>
      </c>
      <c r="J928" s="11">
        <v>12.0</v>
      </c>
      <c r="K928" s="11">
        <v>0.0</v>
      </c>
      <c r="L928" s="11">
        <v>0.0</v>
      </c>
      <c r="M928" s="11">
        <v>0.0</v>
      </c>
      <c r="N928" s="11">
        <v>0.0</v>
      </c>
      <c r="O928" s="11">
        <v>0.0</v>
      </c>
      <c r="P928" s="55">
        <f t="shared" si="128"/>
        <v>0</v>
      </c>
      <c r="Q928" s="176">
        <f t="shared" si="3"/>
        <v>12</v>
      </c>
      <c r="R928" s="19"/>
      <c r="S928" s="11"/>
    </row>
    <row r="929">
      <c r="A929" s="11" t="s">
        <v>1871</v>
      </c>
      <c r="B929" s="11" t="s">
        <v>35</v>
      </c>
      <c r="C929" s="12" t="s">
        <v>1872</v>
      </c>
      <c r="D929" s="11" t="s">
        <v>1537</v>
      </c>
      <c r="E929" s="11" t="s">
        <v>1877</v>
      </c>
      <c r="F929" s="14" t="s">
        <v>1876</v>
      </c>
      <c r="G929" s="14" t="str">
        <f t="shared" si="117"/>
        <v>34.846275</v>
      </c>
      <c r="H929" s="14" t="s">
        <v>5616</v>
      </c>
      <c r="I929" s="11">
        <v>0.0</v>
      </c>
      <c r="J929" s="11">
        <v>2.0</v>
      </c>
      <c r="K929" s="11">
        <v>0.0</v>
      </c>
      <c r="L929" s="11">
        <v>2.0</v>
      </c>
      <c r="M929" s="11">
        <v>0.0</v>
      </c>
      <c r="N929" s="11">
        <v>0.0</v>
      </c>
      <c r="O929" s="11">
        <v>0.0</v>
      </c>
      <c r="P929" s="55">
        <f t="shared" si="128"/>
        <v>1</v>
      </c>
      <c r="Q929" s="176">
        <f t="shared" si="3"/>
        <v>0</v>
      </c>
      <c r="R929" s="19"/>
      <c r="S929" s="11"/>
    </row>
    <row r="930">
      <c r="A930" s="209" t="s">
        <v>5617</v>
      </c>
      <c r="B930" s="209" t="s">
        <v>5381</v>
      </c>
      <c r="C930" s="210" t="s">
        <v>5618</v>
      </c>
      <c r="D930" s="209" t="s">
        <v>1537</v>
      </c>
      <c r="E930" s="209" t="s">
        <v>1273</v>
      </c>
      <c r="F930" s="209" t="s">
        <v>1223</v>
      </c>
      <c r="G930" s="211" t="s">
        <v>5619</v>
      </c>
      <c r="H930" s="211" t="s">
        <v>5457</v>
      </c>
      <c r="I930" s="209">
        <v>9.0</v>
      </c>
      <c r="J930" s="209">
        <v>9.0</v>
      </c>
      <c r="K930" s="209">
        <v>0.0</v>
      </c>
      <c r="L930" s="209">
        <v>0.0</v>
      </c>
      <c r="M930" s="209">
        <v>0.0</v>
      </c>
      <c r="N930" s="209">
        <v>0.0</v>
      </c>
      <c r="O930" s="209">
        <v>0.0</v>
      </c>
      <c r="P930" s="209">
        <v>0.0</v>
      </c>
      <c r="Q930" s="176">
        <f t="shared" si="3"/>
        <v>9</v>
      </c>
      <c r="R930" s="209">
        <v>0.0</v>
      </c>
      <c r="S930" s="209"/>
      <c r="T930" s="209"/>
      <c r="U930" s="209"/>
      <c r="V930" s="209"/>
      <c r="W930" s="209"/>
      <c r="X930" s="209"/>
      <c r="Y930" s="209"/>
      <c r="Z930" s="209"/>
      <c r="AA930" s="209"/>
      <c r="AB930" s="209"/>
      <c r="AC930" s="209"/>
      <c r="AD930" s="209"/>
      <c r="AE930" s="209"/>
      <c r="AF930" s="209"/>
      <c r="AG930" s="209"/>
      <c r="AH930" s="209"/>
      <c r="AI930" s="209"/>
      <c r="AJ930" s="209"/>
    </row>
    <row r="931">
      <c r="A931" s="209" t="s">
        <v>5620</v>
      </c>
      <c r="B931" s="209" t="s">
        <v>5381</v>
      </c>
      <c r="C931" s="210" t="s">
        <v>5618</v>
      </c>
      <c r="D931" s="209" t="s">
        <v>1537</v>
      </c>
      <c r="E931" s="209" t="s">
        <v>5621</v>
      </c>
      <c r="F931" s="209" t="s">
        <v>5622</v>
      </c>
      <c r="G931" s="211" t="s">
        <v>5623</v>
      </c>
      <c r="H931" s="211" t="s">
        <v>5624</v>
      </c>
      <c r="I931" s="209">
        <v>2.0</v>
      </c>
      <c r="J931" s="209">
        <v>2.0</v>
      </c>
      <c r="K931" s="209">
        <v>0.0</v>
      </c>
      <c r="L931" s="209">
        <v>0.0</v>
      </c>
      <c r="M931" s="209">
        <v>0.0</v>
      </c>
      <c r="N931" s="209">
        <v>0.0</v>
      </c>
      <c r="O931" s="209">
        <v>0.0</v>
      </c>
      <c r="P931" s="209">
        <v>0.0</v>
      </c>
      <c r="Q931" s="176">
        <f t="shared" si="3"/>
        <v>2</v>
      </c>
      <c r="R931" s="209">
        <v>0.0</v>
      </c>
      <c r="S931" s="209"/>
      <c r="T931" s="209"/>
      <c r="U931" s="209"/>
      <c r="V931" s="209"/>
      <c r="W931" s="209"/>
      <c r="X931" s="209"/>
      <c r="Y931" s="209"/>
      <c r="Z931" s="209"/>
      <c r="AA931" s="209"/>
      <c r="AB931" s="209"/>
      <c r="AC931" s="209"/>
      <c r="AD931" s="209"/>
      <c r="AE931" s="209"/>
      <c r="AF931" s="209"/>
      <c r="AG931" s="209"/>
      <c r="AH931" s="209"/>
      <c r="AI931" s="209"/>
      <c r="AJ931" s="209"/>
    </row>
    <row r="932">
      <c r="A932" s="209" t="s">
        <v>5625</v>
      </c>
      <c r="B932" s="209" t="s">
        <v>5381</v>
      </c>
      <c r="C932" s="210" t="s">
        <v>5618</v>
      </c>
      <c r="D932" s="209" t="s">
        <v>1537</v>
      </c>
      <c r="E932" s="209" t="s">
        <v>2067</v>
      </c>
      <c r="F932" s="209" t="s">
        <v>1057</v>
      </c>
      <c r="G932" s="211" t="s">
        <v>5626</v>
      </c>
      <c r="H932" s="211" t="s">
        <v>5487</v>
      </c>
      <c r="I932" s="209">
        <v>1.0</v>
      </c>
      <c r="J932" s="209">
        <v>1.0</v>
      </c>
      <c r="K932" s="209">
        <v>0.0</v>
      </c>
      <c r="L932" s="209">
        <v>0.0</v>
      </c>
      <c r="M932" s="209">
        <v>0.0</v>
      </c>
      <c r="N932" s="209">
        <v>0.0</v>
      </c>
      <c r="O932" s="209">
        <v>0.0</v>
      </c>
      <c r="P932" s="209">
        <v>0.0</v>
      </c>
      <c r="Q932" s="176">
        <f t="shared" si="3"/>
        <v>1</v>
      </c>
      <c r="R932" s="209">
        <v>0.0</v>
      </c>
      <c r="S932" s="209"/>
      <c r="T932" s="209"/>
      <c r="U932" s="209"/>
      <c r="V932" s="209"/>
      <c r="W932" s="209"/>
      <c r="X932" s="209"/>
      <c r="Y932" s="209"/>
      <c r="Z932" s="209"/>
      <c r="AA932" s="209"/>
      <c r="AB932" s="209"/>
      <c r="AC932" s="209"/>
      <c r="AD932" s="209"/>
      <c r="AE932" s="209"/>
      <c r="AF932" s="209"/>
      <c r="AG932" s="209"/>
      <c r="AH932" s="209"/>
      <c r="AI932" s="209"/>
      <c r="AJ932" s="209"/>
    </row>
    <row r="933">
      <c r="A933" s="209" t="s">
        <v>5627</v>
      </c>
      <c r="B933" s="209" t="s">
        <v>5381</v>
      </c>
      <c r="C933" s="210" t="s">
        <v>5618</v>
      </c>
      <c r="D933" s="209" t="s">
        <v>1537</v>
      </c>
      <c r="E933" s="209" t="s">
        <v>170</v>
      </c>
      <c r="F933" s="209" t="s">
        <v>160</v>
      </c>
      <c r="G933" s="211" t="s">
        <v>5628</v>
      </c>
      <c r="H933" s="211" t="s">
        <v>5397</v>
      </c>
      <c r="I933" s="209">
        <v>4.0</v>
      </c>
      <c r="J933" s="209">
        <v>4.0</v>
      </c>
      <c r="K933" s="209">
        <v>0.0</v>
      </c>
      <c r="L933" s="209">
        <v>0.0</v>
      </c>
      <c r="M933" s="209">
        <v>0.0</v>
      </c>
      <c r="N933" s="209">
        <v>0.0</v>
      </c>
      <c r="O933" s="209">
        <v>0.0</v>
      </c>
      <c r="P933" s="209">
        <v>0.0</v>
      </c>
      <c r="Q933" s="176">
        <f t="shared" si="3"/>
        <v>4</v>
      </c>
      <c r="R933" s="209">
        <v>0.0</v>
      </c>
      <c r="S933" s="209"/>
      <c r="T933" s="209"/>
      <c r="U933" s="209"/>
      <c r="V933" s="209"/>
      <c r="W933" s="209"/>
      <c r="X933" s="209"/>
      <c r="Y933" s="209"/>
      <c r="Z933" s="209"/>
      <c r="AA933" s="209"/>
      <c r="AB933" s="209"/>
      <c r="AC933" s="209"/>
      <c r="AD933" s="209"/>
      <c r="AE933" s="209"/>
      <c r="AF933" s="209"/>
      <c r="AG933" s="209"/>
      <c r="AH933" s="209"/>
      <c r="AI933" s="209"/>
      <c r="AJ933" s="209"/>
    </row>
    <row r="934">
      <c r="A934" s="209" t="s">
        <v>5629</v>
      </c>
      <c r="B934" s="209" t="s">
        <v>5381</v>
      </c>
      <c r="C934" s="210" t="s">
        <v>5618</v>
      </c>
      <c r="D934" s="209" t="s">
        <v>1537</v>
      </c>
      <c r="E934" s="209" t="s">
        <v>1290</v>
      </c>
      <c r="F934" s="209" t="s">
        <v>588</v>
      </c>
      <c r="G934" s="211" t="s">
        <v>5630</v>
      </c>
      <c r="H934" s="211" t="s">
        <v>5548</v>
      </c>
      <c r="I934" s="209">
        <v>1.0</v>
      </c>
      <c r="J934" s="209">
        <v>1.0</v>
      </c>
      <c r="K934" s="209">
        <v>0.0</v>
      </c>
      <c r="L934" s="209">
        <v>0.0</v>
      </c>
      <c r="M934" s="209">
        <v>0.0</v>
      </c>
      <c r="N934" s="209">
        <v>0.0</v>
      </c>
      <c r="O934" s="209">
        <v>0.0</v>
      </c>
      <c r="P934" s="209">
        <v>0.0</v>
      </c>
      <c r="Q934" s="176">
        <f t="shared" si="3"/>
        <v>1</v>
      </c>
      <c r="R934" s="209">
        <v>0.0</v>
      </c>
      <c r="S934" s="209"/>
      <c r="T934" s="209"/>
      <c r="U934" s="209"/>
      <c r="V934" s="209"/>
      <c r="W934" s="209"/>
      <c r="X934" s="209"/>
      <c r="Y934" s="209"/>
      <c r="Z934" s="209"/>
      <c r="AA934" s="209"/>
      <c r="AB934" s="209"/>
      <c r="AC934" s="209"/>
      <c r="AD934" s="209"/>
      <c r="AE934" s="209"/>
      <c r="AF934" s="209"/>
      <c r="AG934" s="209"/>
      <c r="AH934" s="209"/>
      <c r="AI934" s="209"/>
      <c r="AJ934" s="209"/>
    </row>
    <row r="935">
      <c r="A935" s="209" t="s">
        <v>5631</v>
      </c>
      <c r="B935" s="209" t="s">
        <v>5381</v>
      </c>
      <c r="C935" s="210" t="s">
        <v>5618</v>
      </c>
      <c r="D935" s="209" t="s">
        <v>1537</v>
      </c>
      <c r="E935" s="209" t="s">
        <v>616</v>
      </c>
      <c r="F935" s="209" t="s">
        <v>215</v>
      </c>
      <c r="G935" s="211" t="s">
        <v>5632</v>
      </c>
      <c r="H935" s="211" t="s">
        <v>5430</v>
      </c>
      <c r="I935" s="209">
        <v>2.0</v>
      </c>
      <c r="J935" s="209">
        <v>2.0</v>
      </c>
      <c r="K935" s="209">
        <v>0.0</v>
      </c>
      <c r="L935" s="209">
        <v>0.0</v>
      </c>
      <c r="M935" s="209">
        <v>0.0</v>
      </c>
      <c r="N935" s="209">
        <v>0.0</v>
      </c>
      <c r="O935" s="209">
        <v>0.0</v>
      </c>
      <c r="P935" s="209">
        <v>0.0</v>
      </c>
      <c r="Q935" s="176">
        <f t="shared" si="3"/>
        <v>2</v>
      </c>
      <c r="R935" s="209">
        <v>0.0</v>
      </c>
      <c r="S935" s="209"/>
      <c r="T935" s="209"/>
      <c r="U935" s="209"/>
      <c r="V935" s="209"/>
      <c r="W935" s="209"/>
      <c r="X935" s="209"/>
      <c r="Y935" s="209"/>
      <c r="Z935" s="209"/>
      <c r="AA935" s="209"/>
      <c r="AB935" s="209"/>
      <c r="AC935" s="209"/>
      <c r="AD935" s="209"/>
      <c r="AE935" s="209"/>
      <c r="AF935" s="209"/>
      <c r="AG935" s="209"/>
      <c r="AH935" s="209"/>
      <c r="AI935" s="209"/>
      <c r="AJ935" s="209"/>
    </row>
    <row r="936">
      <c r="A936" s="209" t="s">
        <v>5633</v>
      </c>
      <c r="B936" s="209" t="s">
        <v>5381</v>
      </c>
      <c r="C936" s="210" t="s">
        <v>5618</v>
      </c>
      <c r="D936" s="209" t="s">
        <v>1537</v>
      </c>
      <c r="E936" s="209" t="s">
        <v>2248</v>
      </c>
      <c r="F936" s="209" t="s">
        <v>445</v>
      </c>
      <c r="G936" s="211" t="s">
        <v>5634</v>
      </c>
      <c r="H936" s="211" t="s">
        <v>5513</v>
      </c>
      <c r="I936" s="209">
        <v>2.0</v>
      </c>
      <c r="J936" s="209">
        <v>2.0</v>
      </c>
      <c r="K936" s="209">
        <v>0.0</v>
      </c>
      <c r="L936" s="209">
        <v>0.0</v>
      </c>
      <c r="M936" s="209">
        <v>0.0</v>
      </c>
      <c r="N936" s="209">
        <v>0.0</v>
      </c>
      <c r="O936" s="209">
        <v>0.0</v>
      </c>
      <c r="P936" s="209">
        <v>0.0</v>
      </c>
      <c r="Q936" s="176">
        <f t="shared" si="3"/>
        <v>2</v>
      </c>
      <c r="R936" s="209">
        <v>0.0</v>
      </c>
      <c r="S936" s="209"/>
      <c r="T936" s="209"/>
      <c r="U936" s="209"/>
      <c r="V936" s="209"/>
      <c r="W936" s="209"/>
      <c r="X936" s="209"/>
      <c r="Y936" s="209"/>
      <c r="Z936" s="209"/>
      <c r="AA936" s="209"/>
      <c r="AB936" s="209"/>
      <c r="AC936" s="209"/>
      <c r="AD936" s="209"/>
      <c r="AE936" s="209"/>
      <c r="AF936" s="209"/>
      <c r="AG936" s="209"/>
      <c r="AH936" s="209"/>
      <c r="AI936" s="209"/>
      <c r="AJ936" s="209"/>
    </row>
    <row r="937">
      <c r="A937" s="22" t="s">
        <v>3765</v>
      </c>
      <c r="B937" s="120" t="s">
        <v>3630</v>
      </c>
      <c r="C937" s="22" t="s">
        <v>3766</v>
      </c>
      <c r="D937" s="21" t="s">
        <v>2303</v>
      </c>
      <c r="E937" s="123" t="s">
        <v>3768</v>
      </c>
      <c r="F937" s="54" t="s">
        <v>3648</v>
      </c>
      <c r="G937" s="25" t="str">
        <f t="shared" ref="G937:G943" si="129">LEFT(F937,FIND(",",F937)-1)</f>
        <v>32.943065</v>
      </c>
      <c r="H937" s="25" t="s">
        <v>5399</v>
      </c>
      <c r="I937" s="123">
        <v>5.0</v>
      </c>
      <c r="J937" s="123">
        <v>12.0</v>
      </c>
      <c r="K937" s="123">
        <v>5.0</v>
      </c>
      <c r="L937" s="123">
        <v>7.0</v>
      </c>
      <c r="M937" s="123">
        <v>3.0</v>
      </c>
      <c r="N937" s="123">
        <v>4.0</v>
      </c>
      <c r="O937" s="123">
        <v>0.0</v>
      </c>
      <c r="P937" s="55">
        <f t="shared" ref="P937:P940" si="130">L937/J937</f>
        <v>0.5833333333</v>
      </c>
      <c r="Q937" s="176">
        <f t="shared" si="3"/>
        <v>1</v>
      </c>
      <c r="R937" s="126"/>
      <c r="S937" s="22"/>
      <c r="T937" s="55"/>
      <c r="U937" s="55"/>
      <c r="V937" s="55"/>
      <c r="W937" s="55"/>
      <c r="X937" s="55"/>
      <c r="Y937" s="55"/>
      <c r="Z937" s="55"/>
      <c r="AA937" s="55"/>
      <c r="AB937" s="55"/>
      <c r="AC937" s="55"/>
      <c r="AD937" s="55"/>
    </row>
    <row r="938">
      <c r="A938" s="81" t="s">
        <v>2823</v>
      </c>
      <c r="B938" s="83" t="s">
        <v>2719</v>
      </c>
      <c r="C938" s="84" t="s">
        <v>2822</v>
      </c>
      <c r="D938" s="83" t="s">
        <v>37</v>
      </c>
      <c r="E938" s="105" t="s">
        <v>2793</v>
      </c>
      <c r="F938" s="86" t="s">
        <v>2792</v>
      </c>
      <c r="G938" s="25" t="str">
        <f t="shared" si="129"/>
        <v>13.216737</v>
      </c>
      <c r="H938" s="25" t="s">
        <v>5489</v>
      </c>
      <c r="I938" s="81">
        <v>9.0</v>
      </c>
      <c r="J938" s="81">
        <v>11.0</v>
      </c>
      <c r="K938" s="81">
        <v>1.0</v>
      </c>
      <c r="L938" s="81">
        <v>1.0</v>
      </c>
      <c r="M938" s="81">
        <v>1.0</v>
      </c>
      <c r="N938" s="81">
        <v>1.0</v>
      </c>
      <c r="O938" s="81">
        <v>2.0</v>
      </c>
      <c r="P938" s="55">
        <f t="shared" si="130"/>
        <v>0.09090909091</v>
      </c>
      <c r="Q938" s="176">
        <f t="shared" si="3"/>
        <v>9</v>
      </c>
      <c r="R938" s="55"/>
      <c r="S938" s="55"/>
      <c r="T938" s="55"/>
      <c r="U938" s="55"/>
      <c r="V938" s="55"/>
      <c r="W938" s="55"/>
      <c r="X938" s="55"/>
      <c r="Y938" s="55"/>
      <c r="Z938" s="55"/>
      <c r="AA938" s="55"/>
      <c r="AB938" s="55"/>
      <c r="AC938" s="55"/>
      <c r="AD938" s="55"/>
      <c r="AE938" s="55"/>
      <c r="AF938" s="55"/>
      <c r="AG938" s="55"/>
      <c r="AH938" s="55"/>
      <c r="AI938" s="55"/>
      <c r="AJ938" s="55"/>
    </row>
    <row r="939">
      <c r="A939" s="81" t="s">
        <v>2821</v>
      </c>
      <c r="B939" s="83" t="s">
        <v>2719</v>
      </c>
      <c r="C939" s="84" t="s">
        <v>2822</v>
      </c>
      <c r="D939" s="83" t="s">
        <v>37</v>
      </c>
      <c r="E939" s="105" t="s">
        <v>2793</v>
      </c>
      <c r="F939" s="86" t="s">
        <v>2792</v>
      </c>
      <c r="G939" s="25" t="str">
        <f t="shared" si="129"/>
        <v>13.216737</v>
      </c>
      <c r="H939" s="25" t="s">
        <v>5489</v>
      </c>
      <c r="I939" s="81">
        <v>3.0</v>
      </c>
      <c r="J939" s="81">
        <v>7.0</v>
      </c>
      <c r="K939" s="81">
        <v>3.0</v>
      </c>
      <c r="L939" s="81">
        <v>7.0</v>
      </c>
      <c r="M939" s="81">
        <v>0.0</v>
      </c>
      <c r="N939" s="81">
        <v>0.0</v>
      </c>
      <c r="O939" s="81">
        <v>4.0</v>
      </c>
      <c r="P939" s="55">
        <f t="shared" si="130"/>
        <v>1</v>
      </c>
      <c r="Q939" s="176">
        <f t="shared" si="3"/>
        <v>0</v>
      </c>
      <c r="R939" s="55"/>
      <c r="S939" s="55"/>
      <c r="T939" s="55"/>
      <c r="U939" s="55"/>
      <c r="V939" s="55"/>
      <c r="W939" s="55"/>
      <c r="X939" s="55"/>
      <c r="Y939" s="55"/>
      <c r="Z939" s="55"/>
      <c r="AA939" s="55"/>
      <c r="AB939" s="55"/>
      <c r="AC939" s="55"/>
      <c r="AD939" s="55"/>
      <c r="AE939" s="55"/>
      <c r="AF939" s="55"/>
      <c r="AG939" s="55"/>
      <c r="AH939" s="55"/>
      <c r="AI939" s="55"/>
      <c r="AJ939" s="55"/>
    </row>
    <row r="940">
      <c r="A940" s="81" t="s">
        <v>3029</v>
      </c>
      <c r="B940" s="83" t="s">
        <v>2719</v>
      </c>
      <c r="C940" s="84" t="s">
        <v>3030</v>
      </c>
      <c r="D940" s="83" t="s">
        <v>37</v>
      </c>
      <c r="E940" s="86" t="s">
        <v>3031</v>
      </c>
      <c r="F940" s="86" t="s">
        <v>3032</v>
      </c>
      <c r="G940" s="25" t="str">
        <f t="shared" si="129"/>
        <v>16.0000181</v>
      </c>
      <c r="H940" s="25" t="s">
        <v>5635</v>
      </c>
      <c r="I940" s="81">
        <v>4.0</v>
      </c>
      <c r="J940" s="81">
        <v>6.0</v>
      </c>
      <c r="K940" s="81">
        <v>1.0</v>
      </c>
      <c r="L940" s="81">
        <v>4.0</v>
      </c>
      <c r="M940" s="81">
        <v>0.0</v>
      </c>
      <c r="N940" s="81">
        <v>0.0</v>
      </c>
      <c r="O940" s="81">
        <v>3.0</v>
      </c>
      <c r="P940" s="55">
        <f t="shared" si="130"/>
        <v>0.6666666667</v>
      </c>
      <c r="Q940" s="176">
        <f t="shared" si="3"/>
        <v>2</v>
      </c>
      <c r="R940" s="55"/>
      <c r="S940" s="55"/>
      <c r="T940" s="55"/>
      <c r="U940" s="55"/>
      <c r="V940" s="55"/>
      <c r="W940" s="55"/>
      <c r="X940" s="55"/>
      <c r="Y940" s="55"/>
      <c r="Z940" s="55"/>
      <c r="AA940" s="55"/>
      <c r="AB940" s="55"/>
      <c r="AC940" s="55"/>
      <c r="AD940" s="55"/>
      <c r="AE940" s="55"/>
      <c r="AF940" s="55"/>
      <c r="AG940" s="55"/>
      <c r="AH940" s="55"/>
      <c r="AI940" s="55"/>
      <c r="AJ940" s="55"/>
    </row>
    <row r="941">
      <c r="A941" s="20" t="s">
        <v>2480</v>
      </c>
      <c r="B941" s="21" t="s">
        <v>2301</v>
      </c>
      <c r="C941" s="22" t="s">
        <v>2481</v>
      </c>
      <c r="D941" s="21" t="s">
        <v>37</v>
      </c>
      <c r="E941" s="20" t="s">
        <v>2483</v>
      </c>
      <c r="F941" s="21" t="s">
        <v>2316</v>
      </c>
      <c r="G941" s="25" t="str">
        <f t="shared" si="129"/>
        <v>5.152149</v>
      </c>
      <c r="H941" s="25" t="s">
        <v>5407</v>
      </c>
      <c r="I941" s="20">
        <v>4.0</v>
      </c>
      <c r="J941" s="20">
        <v>4.0</v>
      </c>
      <c r="K941" s="20">
        <v>0.0</v>
      </c>
      <c r="L941" s="20">
        <v>0.0</v>
      </c>
      <c r="M941" s="20">
        <v>0.0</v>
      </c>
      <c r="N941" s="20">
        <v>0.0</v>
      </c>
      <c r="O941" s="20">
        <v>0.0</v>
      </c>
      <c r="P941" s="183">
        <v>0.0</v>
      </c>
      <c r="Q941" s="176">
        <f t="shared" si="3"/>
        <v>4</v>
      </c>
      <c r="R941" s="20"/>
      <c r="S941" s="20"/>
      <c r="T941" s="53"/>
      <c r="U941" s="53"/>
      <c r="V941" s="53"/>
      <c r="W941" s="53"/>
      <c r="X941" s="53"/>
      <c r="Y941" s="53"/>
    </row>
    <row r="942">
      <c r="A942" s="11" t="s">
        <v>1881</v>
      </c>
      <c r="B942" s="11" t="s">
        <v>35</v>
      </c>
      <c r="C942" s="12" t="s">
        <v>1882</v>
      </c>
      <c r="D942" s="11" t="s">
        <v>1537</v>
      </c>
      <c r="E942" s="11" t="s">
        <v>1885</v>
      </c>
      <c r="F942" s="14" t="s">
        <v>1857</v>
      </c>
      <c r="G942" s="14" t="str">
        <f t="shared" si="129"/>
        <v>32.074077</v>
      </c>
      <c r="H942" s="14" t="s">
        <v>5609</v>
      </c>
      <c r="I942" s="11">
        <v>6.0</v>
      </c>
      <c r="J942" s="11">
        <v>6.0</v>
      </c>
      <c r="K942" s="11">
        <v>0.0</v>
      </c>
      <c r="L942" s="11">
        <v>0.0</v>
      </c>
      <c r="M942" s="11">
        <v>0.0</v>
      </c>
      <c r="N942" s="11">
        <v>0.0</v>
      </c>
      <c r="O942" s="11">
        <v>1.0</v>
      </c>
      <c r="P942" s="55">
        <f t="shared" ref="P942:P943" si="131">L942/J942</f>
        <v>0</v>
      </c>
      <c r="Q942" s="176">
        <f t="shared" si="3"/>
        <v>6</v>
      </c>
      <c r="R942" s="19"/>
      <c r="S942" s="11"/>
    </row>
    <row r="943">
      <c r="A943" s="20" t="s">
        <v>2544</v>
      </c>
      <c r="B943" s="21" t="s">
        <v>2301</v>
      </c>
      <c r="C943" s="22" t="s">
        <v>1882</v>
      </c>
      <c r="D943" s="21" t="s">
        <v>1537</v>
      </c>
      <c r="E943" s="20" t="s">
        <v>2547</v>
      </c>
      <c r="F943" s="21" t="s">
        <v>2546</v>
      </c>
      <c r="G943" s="25" t="str">
        <f t="shared" si="129"/>
        <v>2.482519</v>
      </c>
      <c r="H943" s="25" t="s">
        <v>5636</v>
      </c>
      <c r="I943" s="20">
        <v>3.0</v>
      </c>
      <c r="J943" s="20">
        <v>3.0</v>
      </c>
      <c r="K943" s="20">
        <v>0.0</v>
      </c>
      <c r="L943" s="20">
        <v>0.0</v>
      </c>
      <c r="M943" s="20">
        <v>0.0</v>
      </c>
      <c r="N943" s="20">
        <v>0.0</v>
      </c>
      <c r="O943" s="20">
        <v>0.0</v>
      </c>
      <c r="P943" s="55">
        <f t="shared" si="131"/>
        <v>0</v>
      </c>
      <c r="Q943" s="176">
        <f t="shared" si="3"/>
        <v>3</v>
      </c>
      <c r="R943" s="20"/>
      <c r="S943" s="20"/>
      <c r="T943" s="53"/>
      <c r="U943" s="53"/>
      <c r="V943" s="53"/>
      <c r="W943" s="53"/>
      <c r="X943" s="53"/>
      <c r="Y943" s="53"/>
    </row>
    <row r="944">
      <c r="A944" s="209" t="s">
        <v>5637</v>
      </c>
      <c r="B944" s="209" t="s">
        <v>5381</v>
      </c>
      <c r="C944" s="210" t="s">
        <v>5638</v>
      </c>
      <c r="D944" s="209" t="s">
        <v>1537</v>
      </c>
      <c r="E944" s="209" t="s">
        <v>1625</v>
      </c>
      <c r="F944" s="209" t="s">
        <v>2225</v>
      </c>
      <c r="G944" s="211" t="s">
        <v>5639</v>
      </c>
      <c r="H944" s="211" t="s">
        <v>5601</v>
      </c>
      <c r="I944" s="209">
        <v>3.0</v>
      </c>
      <c r="J944" s="209">
        <v>3.0</v>
      </c>
      <c r="K944" s="209">
        <v>0.0</v>
      </c>
      <c r="L944" s="209">
        <v>0.0</v>
      </c>
      <c r="M944" s="209">
        <v>0.0</v>
      </c>
      <c r="N944" s="209">
        <v>0.0</v>
      </c>
      <c r="O944" s="209">
        <v>0.0</v>
      </c>
      <c r="P944" s="209">
        <v>0.0</v>
      </c>
      <c r="Q944" s="176">
        <f t="shared" si="3"/>
        <v>3</v>
      </c>
      <c r="R944" s="209">
        <v>0.0</v>
      </c>
      <c r="S944" s="209"/>
      <c r="T944" s="209"/>
      <c r="U944" s="209"/>
      <c r="V944" s="209"/>
      <c r="W944" s="209"/>
      <c r="X944" s="209"/>
      <c r="Y944" s="209"/>
      <c r="Z944" s="209"/>
      <c r="AA944" s="209"/>
      <c r="AB944" s="209"/>
      <c r="AC944" s="209"/>
      <c r="AD944" s="209"/>
      <c r="AE944" s="209"/>
      <c r="AF944" s="209"/>
      <c r="AG944" s="209"/>
      <c r="AH944" s="209"/>
      <c r="AI944" s="209"/>
      <c r="AJ944" s="209"/>
    </row>
    <row r="945">
      <c r="A945" s="209" t="s">
        <v>5640</v>
      </c>
      <c r="B945" s="209" t="s">
        <v>5381</v>
      </c>
      <c r="C945" s="210" t="s">
        <v>5638</v>
      </c>
      <c r="D945" s="209" t="s">
        <v>1537</v>
      </c>
      <c r="E945" s="209" t="s">
        <v>1273</v>
      </c>
      <c r="F945" s="209" t="s">
        <v>1223</v>
      </c>
      <c r="G945" s="211" t="s">
        <v>5619</v>
      </c>
      <c r="H945" s="211" t="s">
        <v>5457</v>
      </c>
      <c r="I945" s="209">
        <v>3.0</v>
      </c>
      <c r="J945" s="209">
        <v>3.0</v>
      </c>
      <c r="K945" s="209">
        <v>0.0</v>
      </c>
      <c r="L945" s="209">
        <v>0.0</v>
      </c>
      <c r="M945" s="209">
        <v>0.0</v>
      </c>
      <c r="N945" s="209">
        <v>0.0</v>
      </c>
      <c r="O945" s="209">
        <v>0.0</v>
      </c>
      <c r="P945" s="209">
        <v>0.0</v>
      </c>
      <c r="Q945" s="176">
        <f t="shared" si="3"/>
        <v>3</v>
      </c>
      <c r="R945" s="209">
        <v>0.0</v>
      </c>
      <c r="S945" s="209"/>
      <c r="T945" s="209"/>
      <c r="U945" s="209"/>
      <c r="V945" s="209"/>
      <c r="W945" s="209"/>
      <c r="X945" s="209"/>
      <c r="Y945" s="209"/>
      <c r="Z945" s="209"/>
      <c r="AA945" s="209"/>
      <c r="AB945" s="209"/>
      <c r="AC945" s="209"/>
      <c r="AD945" s="209"/>
      <c r="AE945" s="209"/>
      <c r="AF945" s="209"/>
      <c r="AG945" s="209"/>
      <c r="AH945" s="209"/>
      <c r="AI945" s="209"/>
      <c r="AJ945" s="209"/>
    </row>
    <row r="946">
      <c r="A946" s="209" t="s">
        <v>5641</v>
      </c>
      <c r="B946" s="209" t="s">
        <v>5381</v>
      </c>
      <c r="C946" s="210" t="s">
        <v>5638</v>
      </c>
      <c r="D946" s="209" t="s">
        <v>1537</v>
      </c>
      <c r="E946" s="209" t="s">
        <v>2067</v>
      </c>
      <c r="F946" s="209" t="s">
        <v>1057</v>
      </c>
      <c r="G946" s="211" t="s">
        <v>5626</v>
      </c>
      <c r="H946" s="211" t="s">
        <v>5487</v>
      </c>
      <c r="I946" s="209">
        <v>5.0</v>
      </c>
      <c r="J946" s="209">
        <v>5.0</v>
      </c>
      <c r="K946" s="209">
        <v>0.0</v>
      </c>
      <c r="L946" s="209">
        <v>0.0</v>
      </c>
      <c r="M946" s="209">
        <v>0.0</v>
      </c>
      <c r="N946" s="209">
        <v>0.0</v>
      </c>
      <c r="O946" s="209">
        <v>0.0</v>
      </c>
      <c r="P946" s="209">
        <v>0.0</v>
      </c>
      <c r="Q946" s="176">
        <f t="shared" si="3"/>
        <v>5</v>
      </c>
      <c r="R946" s="209">
        <v>0.0</v>
      </c>
      <c r="S946" s="209"/>
      <c r="T946" s="209"/>
      <c r="U946" s="209"/>
      <c r="V946" s="209"/>
      <c r="W946" s="209"/>
      <c r="X946" s="209"/>
      <c r="Y946" s="209"/>
      <c r="Z946" s="209"/>
      <c r="AA946" s="209"/>
      <c r="AB946" s="209"/>
      <c r="AC946" s="209"/>
      <c r="AD946" s="209"/>
      <c r="AE946" s="209"/>
      <c r="AF946" s="209"/>
      <c r="AG946" s="209"/>
      <c r="AH946" s="209"/>
      <c r="AI946" s="209"/>
      <c r="AJ946" s="209"/>
    </row>
    <row r="947">
      <c r="A947" s="209" t="s">
        <v>5642</v>
      </c>
      <c r="B947" s="209" t="s">
        <v>5381</v>
      </c>
      <c r="C947" s="210" t="s">
        <v>5638</v>
      </c>
      <c r="D947" s="209" t="s">
        <v>1537</v>
      </c>
      <c r="E947" s="209" t="s">
        <v>5643</v>
      </c>
      <c r="F947" s="209" t="s">
        <v>5644</v>
      </c>
      <c r="G947" s="211" t="s">
        <v>5645</v>
      </c>
      <c r="H947" s="211" t="s">
        <v>5646</v>
      </c>
      <c r="I947" s="209">
        <v>3.0</v>
      </c>
      <c r="J947" s="209">
        <v>3.0</v>
      </c>
      <c r="K947" s="209">
        <v>0.0</v>
      </c>
      <c r="L947" s="209">
        <v>0.0</v>
      </c>
      <c r="M947" s="209">
        <v>0.0</v>
      </c>
      <c r="N947" s="209">
        <v>0.0</v>
      </c>
      <c r="O947" s="209">
        <v>0.0</v>
      </c>
      <c r="P947" s="209">
        <v>0.0</v>
      </c>
      <c r="Q947" s="176">
        <f t="shared" si="3"/>
        <v>3</v>
      </c>
      <c r="R947" s="209">
        <v>0.0</v>
      </c>
      <c r="S947" s="209"/>
      <c r="T947" s="209"/>
      <c r="U947" s="209"/>
      <c r="V947" s="209"/>
      <c r="W947" s="209"/>
      <c r="X947" s="209"/>
      <c r="Y947" s="209"/>
      <c r="Z947" s="209"/>
      <c r="AA947" s="209"/>
      <c r="AB947" s="209"/>
      <c r="AC947" s="209"/>
      <c r="AD947" s="209"/>
      <c r="AE947" s="209"/>
      <c r="AF947" s="209"/>
      <c r="AG947" s="209"/>
      <c r="AH947" s="209"/>
      <c r="AI947" s="209"/>
      <c r="AJ947" s="209"/>
    </row>
    <row r="948">
      <c r="A948" s="209" t="s">
        <v>5647</v>
      </c>
      <c r="B948" s="209" t="s">
        <v>5381</v>
      </c>
      <c r="C948" s="210" t="s">
        <v>5638</v>
      </c>
      <c r="D948" s="209" t="s">
        <v>1537</v>
      </c>
      <c r="E948" s="209" t="s">
        <v>616</v>
      </c>
      <c r="F948" s="209" t="s">
        <v>215</v>
      </c>
      <c r="G948" s="211" t="s">
        <v>5632</v>
      </c>
      <c r="H948" s="211" t="s">
        <v>5430</v>
      </c>
      <c r="I948" s="209">
        <v>8.0</v>
      </c>
      <c r="J948" s="209">
        <v>8.0</v>
      </c>
      <c r="K948" s="209">
        <v>0.0</v>
      </c>
      <c r="L948" s="209">
        <v>0.0</v>
      </c>
      <c r="M948" s="209">
        <v>0.0</v>
      </c>
      <c r="N948" s="209">
        <v>0.0</v>
      </c>
      <c r="O948" s="209">
        <v>0.0</v>
      </c>
      <c r="P948" s="209">
        <v>0.0</v>
      </c>
      <c r="Q948" s="176">
        <f t="shared" si="3"/>
        <v>8</v>
      </c>
      <c r="R948" s="209">
        <v>0.0</v>
      </c>
      <c r="S948" s="209"/>
      <c r="T948" s="209"/>
      <c r="U948" s="209"/>
      <c r="V948" s="209"/>
      <c r="W948" s="209"/>
      <c r="X948" s="209"/>
      <c r="Y948" s="209"/>
      <c r="Z948" s="209"/>
      <c r="AA948" s="209"/>
      <c r="AB948" s="209"/>
      <c r="AC948" s="209"/>
      <c r="AD948" s="209"/>
      <c r="AE948" s="209"/>
      <c r="AF948" s="209"/>
      <c r="AG948" s="209"/>
      <c r="AH948" s="209"/>
      <c r="AI948" s="209"/>
      <c r="AJ948" s="209"/>
    </row>
    <row r="949">
      <c r="A949" s="209" t="s">
        <v>5648</v>
      </c>
      <c r="B949" s="209" t="s">
        <v>5381</v>
      </c>
      <c r="C949" s="210" t="s">
        <v>5638</v>
      </c>
      <c r="D949" s="209" t="s">
        <v>1537</v>
      </c>
      <c r="E949" s="209" t="s">
        <v>1336</v>
      </c>
      <c r="F949" s="209" t="s">
        <v>1335</v>
      </c>
      <c r="G949" s="211" t="s">
        <v>5649</v>
      </c>
      <c r="H949" s="211" t="s">
        <v>5609</v>
      </c>
      <c r="I949" s="209">
        <v>1.0</v>
      </c>
      <c r="J949" s="209">
        <v>1.0</v>
      </c>
      <c r="K949" s="209">
        <v>0.0</v>
      </c>
      <c r="L949" s="209">
        <v>0.0</v>
      </c>
      <c r="M949" s="209">
        <v>0.0</v>
      </c>
      <c r="N949" s="209">
        <v>0.0</v>
      </c>
      <c r="O949" s="209">
        <v>0.0</v>
      </c>
      <c r="P949" s="209">
        <v>0.0</v>
      </c>
      <c r="Q949" s="176">
        <f t="shared" si="3"/>
        <v>1</v>
      </c>
      <c r="R949" s="209">
        <v>0.0</v>
      </c>
      <c r="S949" s="209"/>
      <c r="T949" s="209"/>
      <c r="U949" s="209"/>
      <c r="V949" s="209"/>
      <c r="W949" s="209"/>
      <c r="X949" s="209"/>
      <c r="Y949" s="209"/>
      <c r="Z949" s="209"/>
      <c r="AA949" s="209"/>
      <c r="AB949" s="209"/>
      <c r="AC949" s="209"/>
      <c r="AD949" s="209"/>
      <c r="AE949" s="209"/>
      <c r="AF949" s="209"/>
      <c r="AG949" s="209"/>
      <c r="AH949" s="209"/>
      <c r="AI949" s="209"/>
      <c r="AJ949" s="209"/>
    </row>
    <row r="950">
      <c r="A950" s="22" t="s">
        <v>4337</v>
      </c>
      <c r="B950" s="120" t="s">
        <v>3630</v>
      </c>
      <c r="C950" s="22" t="s">
        <v>4338</v>
      </c>
      <c r="D950" s="21" t="s">
        <v>37</v>
      </c>
      <c r="E950" s="123" t="s">
        <v>4340</v>
      </c>
      <c r="F950" s="54" t="s">
        <v>3648</v>
      </c>
      <c r="G950" s="25" t="str">
        <f t="shared" ref="G950:G953" si="132">LEFT(F950,FIND(",",F950)-1)</f>
        <v>32.943065</v>
      </c>
      <c r="H950" s="25" t="s">
        <v>5399</v>
      </c>
      <c r="I950" s="123">
        <v>3.0</v>
      </c>
      <c r="J950" s="123">
        <v>6.0</v>
      </c>
      <c r="K950" s="123">
        <v>0.0</v>
      </c>
      <c r="L950" s="123">
        <v>0.0</v>
      </c>
      <c r="M950" s="123">
        <v>0.0</v>
      </c>
      <c r="N950" s="123">
        <v>0.0</v>
      </c>
      <c r="O950" s="123">
        <v>1.0</v>
      </c>
      <c r="P950" s="55">
        <f t="shared" ref="P950:P951" si="133">L950/J950</f>
        <v>0</v>
      </c>
      <c r="Q950" s="176">
        <f t="shared" si="3"/>
        <v>6</v>
      </c>
      <c r="R950" s="126"/>
      <c r="S950" s="22"/>
      <c r="T950" s="55"/>
      <c r="U950" s="55"/>
      <c r="V950" s="55"/>
      <c r="W950" s="55"/>
      <c r="X950" s="55"/>
      <c r="Y950" s="55"/>
      <c r="Z950" s="55"/>
      <c r="AA950" s="55"/>
      <c r="AB950" s="55"/>
      <c r="AC950" s="55"/>
      <c r="AD950" s="55"/>
    </row>
    <row r="951">
      <c r="A951" s="22" t="s">
        <v>5138</v>
      </c>
      <c r="B951" s="120" t="s">
        <v>3630</v>
      </c>
      <c r="C951" s="22" t="s">
        <v>5139</v>
      </c>
      <c r="D951" s="21" t="s">
        <v>37</v>
      </c>
      <c r="E951" s="123" t="s">
        <v>5141</v>
      </c>
      <c r="F951" s="54" t="s">
        <v>4476</v>
      </c>
      <c r="G951" s="25" t="str">
        <f t="shared" si="132"/>
        <v>33.098257</v>
      </c>
      <c r="H951" s="25" t="s">
        <v>5650</v>
      </c>
      <c r="I951" s="123">
        <v>5.0</v>
      </c>
      <c r="J951" s="123">
        <v>7.0</v>
      </c>
      <c r="K951" s="123">
        <v>0.0</v>
      </c>
      <c r="L951" s="123">
        <v>0.0</v>
      </c>
      <c r="M951" s="123">
        <v>0.0</v>
      </c>
      <c r="N951" s="123">
        <v>0.0</v>
      </c>
      <c r="O951" s="123">
        <v>3.0</v>
      </c>
      <c r="P951" s="55">
        <f t="shared" si="133"/>
        <v>0</v>
      </c>
      <c r="Q951" s="176">
        <f t="shared" si="3"/>
        <v>7</v>
      </c>
      <c r="R951" s="126"/>
      <c r="S951" s="22"/>
      <c r="T951" s="55"/>
      <c r="U951" s="55"/>
      <c r="V951" s="55"/>
      <c r="W951" s="55"/>
      <c r="X951" s="55"/>
      <c r="Y951" s="55"/>
      <c r="Z951" s="55"/>
      <c r="AA951" s="55"/>
      <c r="AB951" s="55"/>
      <c r="AC951" s="55"/>
      <c r="AD951" s="55"/>
    </row>
    <row r="952">
      <c r="A952" s="11" t="s">
        <v>533</v>
      </c>
      <c r="B952" s="11" t="s">
        <v>35</v>
      </c>
      <c r="C952" s="12" t="s">
        <v>534</v>
      </c>
      <c r="D952" s="11" t="s">
        <v>37</v>
      </c>
      <c r="E952" s="11" t="s">
        <v>537</v>
      </c>
      <c r="F952" s="14" t="s">
        <v>536</v>
      </c>
      <c r="G952" s="14" t="str">
        <f t="shared" si="132"/>
        <v>31.132511</v>
      </c>
      <c r="H952" s="14" t="s">
        <v>5463</v>
      </c>
      <c r="I952" s="11">
        <v>11.0</v>
      </c>
      <c r="J952" s="11">
        <v>31.0</v>
      </c>
      <c r="K952" s="11">
        <v>0.0</v>
      </c>
      <c r="L952" s="11">
        <v>0.0</v>
      </c>
      <c r="M952" s="11">
        <v>0.0</v>
      </c>
      <c r="N952" s="11">
        <v>0.0</v>
      </c>
      <c r="O952" s="11">
        <v>4.0</v>
      </c>
      <c r="P952" s="183">
        <v>0.0</v>
      </c>
      <c r="Q952" s="176">
        <f t="shared" si="3"/>
        <v>31</v>
      </c>
      <c r="R952" s="11"/>
      <c r="S952" s="11"/>
    </row>
    <row r="953">
      <c r="A953" s="11" t="s">
        <v>539</v>
      </c>
      <c r="B953" s="11" t="s">
        <v>35</v>
      </c>
      <c r="C953" s="12" t="s">
        <v>534</v>
      </c>
      <c r="D953" s="11" t="s">
        <v>37</v>
      </c>
      <c r="E953" s="11" t="s">
        <v>543</v>
      </c>
      <c r="F953" s="14" t="s">
        <v>542</v>
      </c>
      <c r="G953" s="14" t="str">
        <f t="shared" si="132"/>
        <v>31.499713</v>
      </c>
      <c r="H953" s="14" t="s">
        <v>5651</v>
      </c>
      <c r="I953" s="11">
        <v>0.0</v>
      </c>
      <c r="J953" s="11">
        <v>0.0</v>
      </c>
      <c r="K953" s="11">
        <v>0.0</v>
      </c>
      <c r="L953" s="11">
        <v>0.0</v>
      </c>
      <c r="M953" s="11">
        <v>0.0</v>
      </c>
      <c r="N953" s="11">
        <v>0.0</v>
      </c>
      <c r="O953" s="11">
        <v>0.0</v>
      </c>
      <c r="P953" s="183">
        <v>0.0</v>
      </c>
      <c r="Q953" s="176">
        <f t="shared" si="3"/>
        <v>0</v>
      </c>
      <c r="R953" s="11"/>
      <c r="S953" s="11"/>
    </row>
    <row r="954">
      <c r="A954" s="209" t="s">
        <v>5652</v>
      </c>
      <c r="B954" s="209" t="s">
        <v>5381</v>
      </c>
      <c r="C954" s="210" t="s">
        <v>5653</v>
      </c>
      <c r="D954" s="209" t="s">
        <v>1537</v>
      </c>
      <c r="E954" s="209" t="s">
        <v>1273</v>
      </c>
      <c r="F954" s="209" t="s">
        <v>1223</v>
      </c>
      <c r="G954" s="211" t="s">
        <v>5619</v>
      </c>
      <c r="H954" s="211" t="s">
        <v>5457</v>
      </c>
      <c r="I954" s="209">
        <v>3.0</v>
      </c>
      <c r="J954" s="209">
        <v>3.0</v>
      </c>
      <c r="K954" s="209">
        <v>0.0</v>
      </c>
      <c r="L954" s="209">
        <v>0.0</v>
      </c>
      <c r="M954" s="209">
        <v>0.0</v>
      </c>
      <c r="N954" s="209">
        <v>0.0</v>
      </c>
      <c r="O954" s="209">
        <v>0.0</v>
      </c>
      <c r="P954" s="209">
        <v>0.0</v>
      </c>
      <c r="Q954" s="176">
        <f t="shared" si="3"/>
        <v>3</v>
      </c>
      <c r="R954" s="209">
        <v>0.0</v>
      </c>
      <c r="S954" s="209"/>
      <c r="T954" s="209"/>
      <c r="U954" s="209"/>
      <c r="V954" s="209"/>
      <c r="W954" s="209"/>
      <c r="X954" s="209"/>
      <c r="Y954" s="209"/>
      <c r="Z954" s="209"/>
      <c r="AA954" s="209"/>
      <c r="AB954" s="209"/>
      <c r="AC954" s="209"/>
      <c r="AD954" s="209"/>
      <c r="AE954" s="209"/>
      <c r="AF954" s="209"/>
      <c r="AG954" s="209"/>
      <c r="AH954" s="209"/>
      <c r="AI954" s="209"/>
      <c r="AJ954" s="209"/>
    </row>
    <row r="955">
      <c r="A955" s="209" t="s">
        <v>5654</v>
      </c>
      <c r="B955" s="209" t="s">
        <v>5381</v>
      </c>
      <c r="C955" s="210" t="s">
        <v>5653</v>
      </c>
      <c r="D955" s="209" t="s">
        <v>1537</v>
      </c>
      <c r="E955" s="209" t="s">
        <v>2067</v>
      </c>
      <c r="F955" s="209" t="s">
        <v>1057</v>
      </c>
      <c r="G955" s="211" t="s">
        <v>5626</v>
      </c>
      <c r="H955" s="211" t="s">
        <v>5487</v>
      </c>
      <c r="I955" s="209">
        <v>1.0</v>
      </c>
      <c r="J955" s="209">
        <v>1.0</v>
      </c>
      <c r="K955" s="209">
        <v>0.0</v>
      </c>
      <c r="L955" s="209">
        <v>0.0</v>
      </c>
      <c r="M955" s="209">
        <v>0.0</v>
      </c>
      <c r="N955" s="209">
        <v>0.0</v>
      </c>
      <c r="O955" s="209">
        <v>0.0</v>
      </c>
      <c r="P955" s="209">
        <v>0.0</v>
      </c>
      <c r="Q955" s="176">
        <f t="shared" si="3"/>
        <v>1</v>
      </c>
      <c r="R955" s="209">
        <v>0.0</v>
      </c>
      <c r="S955" s="209"/>
      <c r="T955" s="209"/>
      <c r="U955" s="209"/>
      <c r="V955" s="209"/>
      <c r="W955" s="209"/>
      <c r="X955" s="209"/>
      <c r="Y955" s="209"/>
      <c r="Z955" s="209"/>
      <c r="AA955" s="209"/>
      <c r="AB955" s="209"/>
      <c r="AC955" s="209"/>
      <c r="AD955" s="209"/>
      <c r="AE955" s="209"/>
      <c r="AF955" s="209"/>
      <c r="AG955" s="209"/>
      <c r="AH955" s="209"/>
      <c r="AI955" s="209"/>
      <c r="AJ955" s="209"/>
    </row>
    <row r="956">
      <c r="A956" s="209" t="s">
        <v>5655</v>
      </c>
      <c r="B956" s="209" t="s">
        <v>5381</v>
      </c>
      <c r="C956" s="210" t="s">
        <v>5653</v>
      </c>
      <c r="D956" s="209" t="s">
        <v>1537</v>
      </c>
      <c r="E956" s="209" t="s">
        <v>1560</v>
      </c>
      <c r="F956" s="209" t="s">
        <v>683</v>
      </c>
      <c r="G956" s="211" t="s">
        <v>5656</v>
      </c>
      <c r="H956" s="211" t="s">
        <v>5456</v>
      </c>
      <c r="I956" s="209">
        <v>1.0</v>
      </c>
      <c r="J956" s="209">
        <v>1.0</v>
      </c>
      <c r="K956" s="209">
        <v>0.0</v>
      </c>
      <c r="L956" s="209">
        <v>0.0</v>
      </c>
      <c r="M956" s="209">
        <v>0.0</v>
      </c>
      <c r="N956" s="209">
        <v>0.0</v>
      </c>
      <c r="O956" s="209">
        <v>0.0</v>
      </c>
      <c r="P956" s="209">
        <v>0.0</v>
      </c>
      <c r="Q956" s="176">
        <f t="shared" si="3"/>
        <v>1</v>
      </c>
      <c r="R956" s="209">
        <v>0.0</v>
      </c>
      <c r="S956" s="209"/>
      <c r="T956" s="209"/>
      <c r="U956" s="209"/>
      <c r="V956" s="209"/>
      <c r="W956" s="209"/>
      <c r="X956" s="209"/>
      <c r="Y956" s="209"/>
      <c r="Z956" s="209"/>
      <c r="AA956" s="209"/>
      <c r="AB956" s="209"/>
      <c r="AC956" s="209"/>
      <c r="AD956" s="209"/>
      <c r="AE956" s="209"/>
      <c r="AF956" s="209"/>
      <c r="AG956" s="209"/>
      <c r="AH956" s="209"/>
      <c r="AI956" s="209"/>
      <c r="AJ956" s="209"/>
    </row>
    <row r="957">
      <c r="A957" s="209" t="s">
        <v>5657</v>
      </c>
      <c r="B957" s="209" t="s">
        <v>5381</v>
      </c>
      <c r="C957" s="210" t="s">
        <v>5653</v>
      </c>
      <c r="D957" s="209" t="s">
        <v>1537</v>
      </c>
      <c r="E957" s="209" t="s">
        <v>170</v>
      </c>
      <c r="F957" s="209" t="s">
        <v>160</v>
      </c>
      <c r="G957" s="211" t="s">
        <v>5628</v>
      </c>
      <c r="H957" s="211" t="s">
        <v>5397</v>
      </c>
      <c r="I957" s="209">
        <v>3.0</v>
      </c>
      <c r="J957" s="209">
        <v>3.0</v>
      </c>
      <c r="K957" s="209">
        <v>0.0</v>
      </c>
      <c r="L957" s="209">
        <v>0.0</v>
      </c>
      <c r="M957" s="209">
        <v>0.0</v>
      </c>
      <c r="N957" s="209">
        <v>0.0</v>
      </c>
      <c r="O957" s="209">
        <v>0.0</v>
      </c>
      <c r="P957" s="209">
        <v>0.0</v>
      </c>
      <c r="Q957" s="176">
        <f t="shared" si="3"/>
        <v>3</v>
      </c>
      <c r="R957" s="209">
        <v>0.0</v>
      </c>
      <c r="S957" s="209"/>
      <c r="T957" s="209"/>
      <c r="U957" s="209"/>
      <c r="V957" s="209"/>
      <c r="W957" s="209"/>
      <c r="X957" s="209"/>
      <c r="Y957" s="209"/>
      <c r="Z957" s="209"/>
      <c r="AA957" s="209"/>
      <c r="AB957" s="209"/>
      <c r="AC957" s="209"/>
      <c r="AD957" s="209"/>
      <c r="AE957" s="209"/>
      <c r="AF957" s="209"/>
      <c r="AG957" s="209"/>
      <c r="AH957" s="209"/>
      <c r="AI957" s="209"/>
      <c r="AJ957" s="209"/>
    </row>
    <row r="958">
      <c r="A958" s="209" t="s">
        <v>5658</v>
      </c>
      <c r="B958" s="209" t="s">
        <v>5381</v>
      </c>
      <c r="C958" s="210" t="s">
        <v>5653</v>
      </c>
      <c r="D958" s="209" t="s">
        <v>1537</v>
      </c>
      <c r="E958" s="209" t="s">
        <v>5659</v>
      </c>
      <c r="F958" s="209" t="s">
        <v>1766</v>
      </c>
      <c r="G958" s="211" t="s">
        <v>5660</v>
      </c>
      <c r="H958" s="211" t="s">
        <v>5585</v>
      </c>
      <c r="I958" s="209">
        <v>6.0</v>
      </c>
      <c r="J958" s="209">
        <v>6.0</v>
      </c>
      <c r="K958" s="209">
        <v>0.0</v>
      </c>
      <c r="L958" s="209">
        <v>0.0</v>
      </c>
      <c r="M958" s="209">
        <v>0.0</v>
      </c>
      <c r="N958" s="209">
        <v>0.0</v>
      </c>
      <c r="O958" s="209">
        <v>0.0</v>
      </c>
      <c r="P958" s="209">
        <v>0.0</v>
      </c>
      <c r="Q958" s="176">
        <f t="shared" si="3"/>
        <v>6</v>
      </c>
      <c r="R958" s="209">
        <v>0.0</v>
      </c>
      <c r="S958" s="209"/>
      <c r="T958" s="209"/>
      <c r="U958" s="209"/>
      <c r="V958" s="209"/>
      <c r="W958" s="209"/>
      <c r="X958" s="209"/>
      <c r="Y958" s="209"/>
      <c r="Z958" s="209"/>
      <c r="AA958" s="209"/>
      <c r="AB958" s="209"/>
      <c r="AC958" s="209"/>
      <c r="AD958" s="209"/>
      <c r="AE958" s="209"/>
      <c r="AF958" s="209"/>
      <c r="AG958" s="209"/>
      <c r="AH958" s="209"/>
      <c r="AI958" s="209"/>
      <c r="AJ958" s="209"/>
    </row>
    <row r="959">
      <c r="A959" s="209" t="s">
        <v>5661</v>
      </c>
      <c r="B959" s="209" t="s">
        <v>5381</v>
      </c>
      <c r="C959" s="210" t="s">
        <v>5653</v>
      </c>
      <c r="D959" s="209" t="s">
        <v>1537</v>
      </c>
      <c r="E959" s="209" t="s">
        <v>73</v>
      </c>
      <c r="F959" s="209" t="s">
        <v>72</v>
      </c>
      <c r="G959" s="211" t="s">
        <v>5662</v>
      </c>
      <c r="H959" s="211" t="s">
        <v>5406</v>
      </c>
      <c r="I959" s="209">
        <v>2.0</v>
      </c>
      <c r="J959" s="209">
        <v>2.0</v>
      </c>
      <c r="K959" s="209">
        <v>0.0</v>
      </c>
      <c r="L959" s="209">
        <v>0.0</v>
      </c>
      <c r="M959" s="209">
        <v>0.0</v>
      </c>
      <c r="N959" s="209">
        <v>0.0</v>
      </c>
      <c r="O959" s="209">
        <v>0.0</v>
      </c>
      <c r="P959" s="209">
        <v>0.0</v>
      </c>
      <c r="Q959" s="176">
        <f t="shared" si="3"/>
        <v>2</v>
      </c>
      <c r="R959" s="209">
        <v>0.0</v>
      </c>
      <c r="S959" s="209"/>
      <c r="T959" s="209"/>
      <c r="U959" s="209"/>
      <c r="V959" s="209"/>
      <c r="W959" s="209"/>
      <c r="X959" s="209"/>
      <c r="Y959" s="209"/>
      <c r="Z959" s="209"/>
      <c r="AA959" s="209"/>
      <c r="AB959" s="209"/>
      <c r="AC959" s="209"/>
      <c r="AD959" s="209"/>
      <c r="AE959" s="209"/>
      <c r="AF959" s="209"/>
      <c r="AG959" s="209"/>
      <c r="AH959" s="209"/>
      <c r="AI959" s="209"/>
      <c r="AJ959" s="209"/>
    </row>
    <row r="960">
      <c r="A960" s="209" t="s">
        <v>5663</v>
      </c>
      <c r="B960" s="209" t="s">
        <v>5381</v>
      </c>
      <c r="C960" s="210" t="s">
        <v>5653</v>
      </c>
      <c r="D960" s="209" t="s">
        <v>1537</v>
      </c>
      <c r="E960" s="209" t="s">
        <v>616</v>
      </c>
      <c r="F960" s="209" t="s">
        <v>215</v>
      </c>
      <c r="G960" s="211" t="s">
        <v>5632</v>
      </c>
      <c r="H960" s="211" t="s">
        <v>5430</v>
      </c>
      <c r="I960" s="209">
        <v>4.0</v>
      </c>
      <c r="J960" s="209">
        <v>4.0</v>
      </c>
      <c r="K960" s="209">
        <v>0.0</v>
      </c>
      <c r="L960" s="209">
        <v>0.0</v>
      </c>
      <c r="M960" s="209">
        <v>0.0</v>
      </c>
      <c r="N960" s="209">
        <v>0.0</v>
      </c>
      <c r="O960" s="209">
        <v>0.0</v>
      </c>
      <c r="P960" s="209">
        <v>0.0</v>
      </c>
      <c r="Q960" s="176">
        <f t="shared" si="3"/>
        <v>4</v>
      </c>
      <c r="R960" s="209">
        <v>0.0</v>
      </c>
      <c r="S960" s="209"/>
      <c r="T960" s="209"/>
      <c r="U960" s="209"/>
      <c r="V960" s="209"/>
      <c r="W960" s="209"/>
      <c r="X960" s="209"/>
      <c r="Y960" s="209"/>
      <c r="Z960" s="209"/>
      <c r="AA960" s="209"/>
      <c r="AB960" s="209"/>
      <c r="AC960" s="209"/>
      <c r="AD960" s="209"/>
      <c r="AE960" s="209"/>
      <c r="AF960" s="209"/>
      <c r="AG960" s="209"/>
      <c r="AH960" s="209"/>
      <c r="AI960" s="209"/>
      <c r="AJ960" s="209"/>
    </row>
    <row r="961">
      <c r="A961" s="209" t="s">
        <v>5664</v>
      </c>
      <c r="B961" s="209" t="s">
        <v>5381</v>
      </c>
      <c r="C961" s="210" t="s">
        <v>5653</v>
      </c>
      <c r="D961" s="209" t="s">
        <v>1537</v>
      </c>
      <c r="E961" s="209" t="s">
        <v>1679</v>
      </c>
      <c r="F961" s="209" t="s">
        <v>1472</v>
      </c>
      <c r="G961" s="211" t="s">
        <v>5665</v>
      </c>
      <c r="H961" s="211" t="s">
        <v>5534</v>
      </c>
      <c r="I961" s="209">
        <v>1.0</v>
      </c>
      <c r="J961" s="209">
        <v>1.0</v>
      </c>
      <c r="K961" s="209">
        <v>0.0</v>
      </c>
      <c r="L961" s="209">
        <v>0.0</v>
      </c>
      <c r="M961" s="209">
        <v>0.0</v>
      </c>
      <c r="N961" s="209">
        <v>0.0</v>
      </c>
      <c r="O961" s="209">
        <v>0.0</v>
      </c>
      <c r="P961" s="209">
        <v>0.0</v>
      </c>
      <c r="Q961" s="176">
        <f t="shared" si="3"/>
        <v>1</v>
      </c>
      <c r="R961" s="209">
        <v>0.0</v>
      </c>
      <c r="S961" s="209"/>
      <c r="T961" s="209"/>
      <c r="U961" s="209"/>
      <c r="V961" s="209"/>
      <c r="W961" s="209"/>
      <c r="X961" s="209"/>
      <c r="Y961" s="209"/>
      <c r="Z961" s="209"/>
      <c r="AA961" s="209"/>
      <c r="AB961" s="209"/>
      <c r="AC961" s="209"/>
      <c r="AD961" s="209"/>
      <c r="AE961" s="209"/>
      <c r="AF961" s="209"/>
      <c r="AG961" s="209"/>
      <c r="AH961" s="209"/>
      <c r="AI961" s="209"/>
      <c r="AJ961" s="209"/>
    </row>
    <row r="962">
      <c r="A962" s="22" t="s">
        <v>4020</v>
      </c>
      <c r="B962" s="120" t="s">
        <v>3630</v>
      </c>
      <c r="C962" s="22" t="s">
        <v>4021</v>
      </c>
      <c r="D962" s="21" t="s">
        <v>37</v>
      </c>
      <c r="E962" s="123" t="s">
        <v>4024</v>
      </c>
      <c r="F962" s="54" t="s">
        <v>4023</v>
      </c>
      <c r="G962" s="25" t="str">
        <f t="shared" ref="G962:G964" si="134">LEFT(F962,FIND(",",F962)-1)</f>
        <v>33.029133</v>
      </c>
      <c r="H962" s="25" t="s">
        <v>5524</v>
      </c>
      <c r="I962" s="123">
        <v>5.0</v>
      </c>
      <c r="J962" s="123">
        <v>8.0</v>
      </c>
      <c r="K962" s="123">
        <v>3.0</v>
      </c>
      <c r="L962" s="123">
        <v>3.0</v>
      </c>
      <c r="M962" s="123">
        <v>0.0</v>
      </c>
      <c r="N962" s="123">
        <v>0.0</v>
      </c>
      <c r="O962" s="123">
        <v>2.0</v>
      </c>
      <c r="P962" s="55">
        <f t="shared" ref="P962:P964" si="135">L962/J962</f>
        <v>0.375</v>
      </c>
      <c r="Q962" s="176">
        <f t="shared" si="3"/>
        <v>5</v>
      </c>
      <c r="R962" s="126"/>
      <c r="S962" s="22"/>
      <c r="T962" s="55"/>
      <c r="U962" s="55"/>
      <c r="V962" s="55"/>
      <c r="W962" s="55"/>
      <c r="X962" s="55"/>
      <c r="Y962" s="55"/>
      <c r="Z962" s="55"/>
      <c r="AA962" s="55"/>
      <c r="AB962" s="55"/>
      <c r="AC962" s="55"/>
      <c r="AD962" s="55"/>
    </row>
    <row r="963">
      <c r="A963" s="81" t="s">
        <v>2824</v>
      </c>
      <c r="B963" s="83" t="s">
        <v>2719</v>
      </c>
      <c r="C963" s="84" t="s">
        <v>2825</v>
      </c>
      <c r="D963" s="83" t="s">
        <v>37</v>
      </c>
      <c r="E963" s="105" t="s">
        <v>2828</v>
      </c>
      <c r="F963" s="86" t="s">
        <v>2827</v>
      </c>
      <c r="G963" s="25" t="str">
        <f t="shared" si="134"/>
        <v>14.061619</v>
      </c>
      <c r="H963" s="25" t="s">
        <v>5458</v>
      </c>
      <c r="I963" s="81">
        <v>3.0</v>
      </c>
      <c r="J963" s="81">
        <v>10.0</v>
      </c>
      <c r="K963" s="81">
        <v>0.0</v>
      </c>
      <c r="L963" s="81">
        <v>0.0</v>
      </c>
      <c r="M963" s="81">
        <v>0.0</v>
      </c>
      <c r="N963" s="81">
        <v>0.0</v>
      </c>
      <c r="O963" s="81">
        <v>2.0</v>
      </c>
      <c r="P963" s="55">
        <f t="shared" si="135"/>
        <v>0</v>
      </c>
      <c r="Q963" s="176">
        <f t="shared" si="3"/>
        <v>10</v>
      </c>
      <c r="R963" s="55"/>
      <c r="S963" s="55"/>
      <c r="T963" s="55"/>
      <c r="U963" s="55"/>
      <c r="V963" s="55"/>
      <c r="W963" s="55"/>
      <c r="X963" s="55"/>
      <c r="Y963" s="55"/>
      <c r="Z963" s="55"/>
      <c r="AA963" s="55"/>
      <c r="AB963" s="55"/>
      <c r="AC963" s="55"/>
      <c r="AD963" s="55"/>
      <c r="AE963" s="55"/>
      <c r="AF963" s="55"/>
      <c r="AG963" s="55"/>
      <c r="AH963" s="55"/>
      <c r="AI963" s="55"/>
      <c r="AJ963" s="55"/>
    </row>
    <row r="964">
      <c r="A964" s="20" t="s">
        <v>2548</v>
      </c>
      <c r="B964" s="21" t="s">
        <v>2301</v>
      </c>
      <c r="C964" s="22" t="s">
        <v>2549</v>
      </c>
      <c r="D964" s="21" t="s">
        <v>1537</v>
      </c>
      <c r="E964" s="20" t="s">
        <v>2404</v>
      </c>
      <c r="F964" s="21" t="s">
        <v>2345</v>
      </c>
      <c r="G964" s="25" t="str">
        <f t="shared" si="134"/>
        <v>1.116195</v>
      </c>
      <c r="H964" s="25" t="s">
        <v>5593</v>
      </c>
      <c r="I964" s="20">
        <v>1.0</v>
      </c>
      <c r="J964" s="20">
        <v>1.0</v>
      </c>
      <c r="K964" s="20">
        <v>0.0</v>
      </c>
      <c r="L964" s="20">
        <v>0.0</v>
      </c>
      <c r="M964" s="20">
        <v>0.0</v>
      </c>
      <c r="N964" s="20">
        <v>0.0</v>
      </c>
      <c r="O964" s="20">
        <v>0.0</v>
      </c>
      <c r="P964" s="55">
        <f t="shared" si="135"/>
        <v>0</v>
      </c>
      <c r="Q964" s="176">
        <f t="shared" si="3"/>
        <v>1</v>
      </c>
      <c r="R964" s="20"/>
      <c r="S964" s="20"/>
      <c r="T964" s="53"/>
      <c r="U964" s="53"/>
      <c r="V964" s="53"/>
      <c r="W964" s="53"/>
      <c r="X964" s="53"/>
      <c r="Y964" s="53"/>
    </row>
    <row r="965">
      <c r="A965" s="209" t="s">
        <v>5666</v>
      </c>
      <c r="B965" s="209" t="s">
        <v>5381</v>
      </c>
      <c r="C965" s="210" t="s">
        <v>5667</v>
      </c>
      <c r="D965" s="209" t="s">
        <v>1537</v>
      </c>
      <c r="E965" s="209" t="s">
        <v>1273</v>
      </c>
      <c r="F965" s="209" t="s">
        <v>1223</v>
      </c>
      <c r="G965" s="211" t="s">
        <v>5619</v>
      </c>
      <c r="H965" s="211" t="s">
        <v>5457</v>
      </c>
      <c r="I965" s="209">
        <v>1.0</v>
      </c>
      <c r="J965" s="209">
        <v>1.0</v>
      </c>
      <c r="K965" s="209">
        <v>0.0</v>
      </c>
      <c r="L965" s="209">
        <v>0.0</v>
      </c>
      <c r="M965" s="209">
        <v>0.0</v>
      </c>
      <c r="N965" s="209">
        <v>0.0</v>
      </c>
      <c r="O965" s="209">
        <v>0.0</v>
      </c>
      <c r="P965" s="209">
        <v>0.0</v>
      </c>
      <c r="Q965" s="176">
        <f t="shared" si="3"/>
        <v>1</v>
      </c>
      <c r="R965" s="209">
        <v>0.0</v>
      </c>
      <c r="S965" s="209"/>
      <c r="T965" s="209"/>
      <c r="U965" s="209"/>
      <c r="V965" s="209"/>
      <c r="W965" s="209"/>
      <c r="X965" s="209"/>
      <c r="Y965" s="209"/>
      <c r="Z965" s="209"/>
      <c r="AA965" s="209"/>
      <c r="AB965" s="209"/>
      <c r="AC965" s="209"/>
      <c r="AD965" s="209"/>
      <c r="AE965" s="209"/>
      <c r="AF965" s="209"/>
      <c r="AG965" s="209"/>
      <c r="AH965" s="209"/>
      <c r="AI965" s="209"/>
      <c r="AJ965" s="209"/>
    </row>
    <row r="966">
      <c r="A966" s="209" t="s">
        <v>5668</v>
      </c>
      <c r="B966" s="209" t="s">
        <v>5381</v>
      </c>
      <c r="C966" s="210" t="s">
        <v>5667</v>
      </c>
      <c r="D966" s="209" t="s">
        <v>1537</v>
      </c>
      <c r="E966" s="209" t="s">
        <v>5669</v>
      </c>
      <c r="F966" s="209" t="s">
        <v>5670</v>
      </c>
      <c r="G966" s="211" t="s">
        <v>5671</v>
      </c>
      <c r="H966" s="211" t="s">
        <v>5672</v>
      </c>
      <c r="I966" s="209">
        <v>1.0</v>
      </c>
      <c r="J966" s="209">
        <v>1.0</v>
      </c>
      <c r="K966" s="209">
        <v>0.0</v>
      </c>
      <c r="L966" s="209">
        <v>0.0</v>
      </c>
      <c r="M966" s="209">
        <v>0.0</v>
      </c>
      <c r="N966" s="209">
        <v>0.0</v>
      </c>
      <c r="O966" s="209">
        <v>0.0</v>
      </c>
      <c r="P966" s="209">
        <v>0.0</v>
      </c>
      <c r="Q966" s="176">
        <f t="shared" si="3"/>
        <v>1</v>
      </c>
      <c r="R966" s="209">
        <v>0.0</v>
      </c>
      <c r="S966" s="209"/>
      <c r="T966" s="209"/>
      <c r="U966" s="209"/>
      <c r="V966" s="209"/>
      <c r="W966" s="209"/>
      <c r="X966" s="209"/>
      <c r="Y966" s="209"/>
      <c r="Z966" s="209"/>
      <c r="AA966" s="209"/>
      <c r="AB966" s="209"/>
      <c r="AC966" s="209"/>
      <c r="AD966" s="209"/>
      <c r="AE966" s="209"/>
      <c r="AF966" s="209"/>
      <c r="AG966" s="209"/>
      <c r="AH966" s="209"/>
      <c r="AI966" s="209"/>
      <c r="AJ966" s="209"/>
    </row>
    <row r="967">
      <c r="A967" s="209" t="s">
        <v>5673</v>
      </c>
      <c r="B967" s="209" t="s">
        <v>5381</v>
      </c>
      <c r="C967" s="210" t="s">
        <v>5667</v>
      </c>
      <c r="D967" s="209" t="s">
        <v>1537</v>
      </c>
      <c r="E967" s="209" t="s">
        <v>73</v>
      </c>
      <c r="F967" s="209" t="s">
        <v>72</v>
      </c>
      <c r="G967" s="211" t="s">
        <v>5662</v>
      </c>
      <c r="H967" s="211" t="s">
        <v>5406</v>
      </c>
      <c r="I967" s="209">
        <v>1.0</v>
      </c>
      <c r="J967" s="209">
        <v>1.0</v>
      </c>
      <c r="K967" s="209">
        <v>0.0</v>
      </c>
      <c r="L967" s="209">
        <v>0.0</v>
      </c>
      <c r="M967" s="209">
        <v>0.0</v>
      </c>
      <c r="N967" s="209">
        <v>0.0</v>
      </c>
      <c r="O967" s="209">
        <v>0.0</v>
      </c>
      <c r="P967" s="209">
        <v>0.0</v>
      </c>
      <c r="Q967" s="176">
        <f t="shared" si="3"/>
        <v>1</v>
      </c>
      <c r="R967" s="209">
        <v>0.0</v>
      </c>
      <c r="S967" s="209"/>
      <c r="T967" s="209"/>
      <c r="U967" s="209"/>
      <c r="V967" s="209"/>
      <c r="W967" s="209"/>
      <c r="X967" s="209"/>
      <c r="Y967" s="209"/>
      <c r="Z967" s="209"/>
      <c r="AA967" s="209"/>
      <c r="AB967" s="209"/>
      <c r="AC967" s="209"/>
      <c r="AD967" s="209"/>
      <c r="AE967" s="209"/>
      <c r="AF967" s="209"/>
      <c r="AG967" s="209"/>
      <c r="AH967" s="209"/>
      <c r="AI967" s="209"/>
      <c r="AJ967" s="209"/>
    </row>
    <row r="968">
      <c r="A968" s="209" t="s">
        <v>5674</v>
      </c>
      <c r="B968" s="209" t="s">
        <v>5381</v>
      </c>
      <c r="C968" s="210" t="s">
        <v>5667</v>
      </c>
      <c r="D968" s="209" t="s">
        <v>1537</v>
      </c>
      <c r="E968" s="209" t="s">
        <v>616</v>
      </c>
      <c r="F968" s="209" t="s">
        <v>215</v>
      </c>
      <c r="G968" s="211" t="s">
        <v>5632</v>
      </c>
      <c r="H968" s="211" t="s">
        <v>5430</v>
      </c>
      <c r="I968" s="209">
        <v>23.0</v>
      </c>
      <c r="J968" s="209">
        <v>23.0</v>
      </c>
      <c r="K968" s="209">
        <v>0.0</v>
      </c>
      <c r="L968" s="209">
        <v>0.0</v>
      </c>
      <c r="M968" s="209">
        <v>0.0</v>
      </c>
      <c r="N968" s="209">
        <v>0.0</v>
      </c>
      <c r="O968" s="209">
        <v>0.0</v>
      </c>
      <c r="P968" s="209">
        <v>0.0</v>
      </c>
      <c r="Q968" s="176">
        <f t="shared" si="3"/>
        <v>23</v>
      </c>
      <c r="R968" s="209">
        <v>0.0</v>
      </c>
      <c r="S968" s="209"/>
      <c r="T968" s="209"/>
      <c r="U968" s="209"/>
      <c r="V968" s="209"/>
      <c r="W968" s="209"/>
      <c r="X968" s="209"/>
      <c r="Y968" s="209"/>
      <c r="Z968" s="209"/>
      <c r="AA968" s="209"/>
      <c r="AB968" s="209"/>
      <c r="AC968" s="209"/>
      <c r="AD968" s="209"/>
      <c r="AE968" s="209"/>
      <c r="AF968" s="209"/>
      <c r="AG968" s="209"/>
      <c r="AH968" s="209"/>
      <c r="AI968" s="209"/>
      <c r="AJ968" s="209"/>
    </row>
    <row r="969">
      <c r="A969" s="209" t="s">
        <v>5675</v>
      </c>
      <c r="B969" s="209" t="s">
        <v>5381</v>
      </c>
      <c r="C969" s="210" t="s">
        <v>5667</v>
      </c>
      <c r="D969" s="209" t="s">
        <v>1537</v>
      </c>
      <c r="E969" s="209" t="s">
        <v>369</v>
      </c>
      <c r="F969" s="209" t="s">
        <v>310</v>
      </c>
      <c r="G969" s="211" t="s">
        <v>5676</v>
      </c>
      <c r="H969" s="211" t="s">
        <v>5454</v>
      </c>
      <c r="I969" s="209">
        <v>1.0</v>
      </c>
      <c r="J969" s="209">
        <v>1.0</v>
      </c>
      <c r="K969" s="209">
        <v>0.0</v>
      </c>
      <c r="L969" s="209">
        <v>0.0</v>
      </c>
      <c r="M969" s="209">
        <v>0.0</v>
      </c>
      <c r="N969" s="209">
        <v>0.0</v>
      </c>
      <c r="O969" s="209">
        <v>0.0</v>
      </c>
      <c r="P969" s="209">
        <v>0.0</v>
      </c>
      <c r="Q969" s="176">
        <f t="shared" si="3"/>
        <v>1</v>
      </c>
      <c r="R969" s="209">
        <v>0.0</v>
      </c>
      <c r="S969" s="209"/>
      <c r="T969" s="209"/>
      <c r="U969" s="209"/>
      <c r="V969" s="209"/>
      <c r="W969" s="209"/>
      <c r="X969" s="209"/>
      <c r="Y969" s="209"/>
      <c r="Z969" s="209"/>
      <c r="AA969" s="209"/>
      <c r="AB969" s="209"/>
      <c r="AC969" s="209"/>
      <c r="AD969" s="209"/>
      <c r="AE969" s="209"/>
      <c r="AF969" s="209"/>
      <c r="AG969" s="209"/>
      <c r="AH969" s="209"/>
      <c r="AI969" s="209"/>
      <c r="AJ969" s="209"/>
    </row>
    <row r="970">
      <c r="A970" s="22" t="s">
        <v>3770</v>
      </c>
      <c r="B970" s="120" t="s">
        <v>3630</v>
      </c>
      <c r="C970" s="22" t="s">
        <v>3771</v>
      </c>
      <c r="D970" s="21" t="s">
        <v>2303</v>
      </c>
      <c r="E970" s="123" t="s">
        <v>3753</v>
      </c>
      <c r="F970" s="54" t="s">
        <v>3752</v>
      </c>
      <c r="G970" s="25" t="str">
        <f t="shared" ref="G970:G976" si="136">LEFT(F970,FIND(",",F970)-1)</f>
        <v>32.956928</v>
      </c>
      <c r="H970" s="25" t="s">
        <v>5420</v>
      </c>
      <c r="I970" s="123">
        <v>17.0</v>
      </c>
      <c r="J970" s="123">
        <v>23.0</v>
      </c>
      <c r="K970" s="123">
        <v>11.0</v>
      </c>
      <c r="L970" s="123">
        <v>20.0</v>
      </c>
      <c r="M970" s="123">
        <v>5.0</v>
      </c>
      <c r="N970" s="123">
        <v>8.0</v>
      </c>
      <c r="O970" s="123">
        <v>14.0</v>
      </c>
      <c r="P970" s="55">
        <f t="shared" ref="P970:P975" si="137">L970/J970</f>
        <v>0.8695652174</v>
      </c>
      <c r="Q970" s="176">
        <f t="shared" si="3"/>
        <v>0</v>
      </c>
      <c r="R970" s="126"/>
      <c r="S970" s="22"/>
      <c r="T970" s="55"/>
      <c r="U970" s="55"/>
      <c r="V970" s="55"/>
      <c r="W970" s="55"/>
      <c r="X970" s="55"/>
      <c r="Y970" s="55"/>
      <c r="Z970" s="55"/>
      <c r="AA970" s="55"/>
      <c r="AB970" s="55"/>
      <c r="AC970" s="55"/>
      <c r="AD970" s="55"/>
    </row>
    <row r="971">
      <c r="A971" s="22" t="s">
        <v>4026</v>
      </c>
      <c r="B971" s="120" t="s">
        <v>3630</v>
      </c>
      <c r="C971" s="22" t="s">
        <v>4027</v>
      </c>
      <c r="D971" s="21" t="s">
        <v>37</v>
      </c>
      <c r="E971" s="123" t="s">
        <v>4029</v>
      </c>
      <c r="F971" s="54" t="s">
        <v>3648</v>
      </c>
      <c r="G971" s="25" t="str">
        <f t="shared" si="136"/>
        <v>32.943065</v>
      </c>
      <c r="H971" s="25" t="s">
        <v>5399</v>
      </c>
      <c r="I971" s="123">
        <v>10.0</v>
      </c>
      <c r="J971" s="123">
        <v>15.0</v>
      </c>
      <c r="K971" s="123">
        <v>5.0</v>
      </c>
      <c r="L971" s="123">
        <v>5.0</v>
      </c>
      <c r="M971" s="123">
        <v>3.0</v>
      </c>
      <c r="N971" s="123">
        <v>3.0</v>
      </c>
      <c r="O971" s="123">
        <v>4.0</v>
      </c>
      <c r="P971" s="55">
        <f t="shared" si="137"/>
        <v>0.3333333333</v>
      </c>
      <c r="Q971" s="176">
        <f t="shared" si="3"/>
        <v>7</v>
      </c>
      <c r="R971" s="126"/>
      <c r="S971" s="22"/>
      <c r="T971" s="55"/>
      <c r="U971" s="55"/>
      <c r="V971" s="55"/>
      <c r="W971" s="55"/>
      <c r="X971" s="55"/>
      <c r="Y971" s="55"/>
      <c r="Z971" s="55"/>
      <c r="AA971" s="55"/>
      <c r="AB971" s="55"/>
      <c r="AC971" s="55"/>
      <c r="AD971" s="55"/>
    </row>
    <row r="972">
      <c r="A972" s="22" t="s">
        <v>4347</v>
      </c>
      <c r="B972" s="120" t="s">
        <v>3630</v>
      </c>
      <c r="C972" s="22" t="s">
        <v>4343</v>
      </c>
      <c r="D972" s="21" t="s">
        <v>37</v>
      </c>
      <c r="E972" s="123" t="s">
        <v>3689</v>
      </c>
      <c r="F972" s="54" t="s">
        <v>3688</v>
      </c>
      <c r="G972" s="25" t="str">
        <f t="shared" si="136"/>
        <v>32.990218</v>
      </c>
      <c r="H972" s="25" t="s">
        <v>5471</v>
      </c>
      <c r="I972" s="123">
        <v>10.0</v>
      </c>
      <c r="J972" s="123">
        <v>10.0</v>
      </c>
      <c r="K972" s="123">
        <v>0.0</v>
      </c>
      <c r="L972" s="123">
        <v>0.0</v>
      </c>
      <c r="M972" s="123">
        <v>0.0</v>
      </c>
      <c r="N972" s="123">
        <v>0.0</v>
      </c>
      <c r="O972" s="123">
        <v>2.0</v>
      </c>
      <c r="P972" s="55">
        <f t="shared" si="137"/>
        <v>0</v>
      </c>
      <c r="Q972" s="176">
        <f t="shared" si="3"/>
        <v>10</v>
      </c>
      <c r="R972" s="126"/>
      <c r="S972" s="22"/>
      <c r="T972" s="55"/>
      <c r="U972" s="55"/>
      <c r="V972" s="55"/>
      <c r="W972" s="55"/>
      <c r="X972" s="55"/>
      <c r="Y972" s="55"/>
      <c r="Z972" s="55"/>
      <c r="AA972" s="55"/>
      <c r="AB972" s="55"/>
      <c r="AC972" s="55"/>
      <c r="AD972" s="55"/>
    </row>
    <row r="973">
      <c r="A973" s="22" t="s">
        <v>4342</v>
      </c>
      <c r="B973" s="120" t="s">
        <v>3630</v>
      </c>
      <c r="C973" s="22" t="s">
        <v>4343</v>
      </c>
      <c r="D973" s="21" t="s">
        <v>37</v>
      </c>
      <c r="E973" s="123" t="s">
        <v>3689</v>
      </c>
      <c r="F973" s="54" t="s">
        <v>3688</v>
      </c>
      <c r="G973" s="25" t="str">
        <f t="shared" si="136"/>
        <v>32.990218</v>
      </c>
      <c r="H973" s="25" t="s">
        <v>5471</v>
      </c>
      <c r="I973" s="123">
        <v>5.0</v>
      </c>
      <c r="J973" s="123">
        <v>10.0</v>
      </c>
      <c r="K973" s="123">
        <v>4.0</v>
      </c>
      <c r="L973" s="123">
        <v>4.0</v>
      </c>
      <c r="M973" s="123">
        <v>4.0</v>
      </c>
      <c r="N973" s="123">
        <v>4.0</v>
      </c>
      <c r="O973" s="123">
        <v>2.0</v>
      </c>
      <c r="P973" s="55">
        <f t="shared" si="137"/>
        <v>0.4</v>
      </c>
      <c r="Q973" s="176">
        <f t="shared" si="3"/>
        <v>2</v>
      </c>
      <c r="R973" s="126"/>
      <c r="S973" s="22"/>
      <c r="T973" s="55"/>
      <c r="U973" s="55"/>
      <c r="V973" s="55"/>
      <c r="W973" s="55"/>
      <c r="X973" s="55"/>
      <c r="Y973" s="55"/>
      <c r="Z973" s="55"/>
      <c r="AA973" s="55"/>
      <c r="AB973" s="55"/>
      <c r="AC973" s="55"/>
      <c r="AD973" s="55"/>
    </row>
    <row r="974">
      <c r="A974" s="22" t="s">
        <v>4345</v>
      </c>
      <c r="B974" s="120" t="s">
        <v>3630</v>
      </c>
      <c r="C974" s="22" t="s">
        <v>4343</v>
      </c>
      <c r="D974" s="21" t="s">
        <v>37</v>
      </c>
      <c r="E974" s="123" t="s">
        <v>4078</v>
      </c>
      <c r="F974" s="54" t="s">
        <v>3648</v>
      </c>
      <c r="G974" s="25" t="str">
        <f t="shared" si="136"/>
        <v>32.943065</v>
      </c>
      <c r="H974" s="25" t="s">
        <v>5399</v>
      </c>
      <c r="I974" s="123">
        <v>3.0</v>
      </c>
      <c r="J974" s="123">
        <v>4.0</v>
      </c>
      <c r="K974" s="123">
        <v>0.0</v>
      </c>
      <c r="L974" s="123">
        <v>4.0</v>
      </c>
      <c r="M974" s="123">
        <v>0.0</v>
      </c>
      <c r="N974" s="123">
        <v>0.0</v>
      </c>
      <c r="O974" s="123">
        <v>1.0</v>
      </c>
      <c r="P974" s="55">
        <f t="shared" si="137"/>
        <v>1</v>
      </c>
      <c r="Q974" s="176">
        <f t="shared" si="3"/>
        <v>0</v>
      </c>
      <c r="R974" s="126"/>
      <c r="S974" s="22"/>
      <c r="T974" s="55"/>
      <c r="U974" s="55"/>
      <c r="V974" s="55"/>
      <c r="W974" s="55"/>
      <c r="X974" s="55"/>
      <c r="Y974" s="55"/>
      <c r="Z974" s="55"/>
      <c r="AA974" s="55"/>
      <c r="AB974" s="55"/>
      <c r="AC974" s="55"/>
      <c r="AD974" s="55"/>
    </row>
    <row r="975">
      <c r="A975" s="11" t="s">
        <v>545</v>
      </c>
      <c r="B975" s="11" t="s">
        <v>35</v>
      </c>
      <c r="C975" s="12" t="s">
        <v>546</v>
      </c>
      <c r="D975" s="11" t="s">
        <v>37</v>
      </c>
      <c r="E975" s="11" t="s">
        <v>548</v>
      </c>
      <c r="F975" s="14" t="s">
        <v>338</v>
      </c>
      <c r="G975" s="14" t="str">
        <f t="shared" si="136"/>
        <v>34.6999992</v>
      </c>
      <c r="H975" s="14" t="s">
        <v>5677</v>
      </c>
      <c r="I975" s="11">
        <v>2.0</v>
      </c>
      <c r="J975" s="11">
        <v>2.0</v>
      </c>
      <c r="K975" s="11">
        <v>0.0</v>
      </c>
      <c r="L975" s="11">
        <v>0.0</v>
      </c>
      <c r="M975" s="11">
        <v>0.0</v>
      </c>
      <c r="N975" s="11">
        <v>0.0</v>
      </c>
      <c r="O975" s="11">
        <v>0.0</v>
      </c>
      <c r="P975" s="55">
        <f t="shared" si="137"/>
        <v>0</v>
      </c>
      <c r="Q975" s="176">
        <f t="shared" si="3"/>
        <v>2</v>
      </c>
      <c r="R975" s="11"/>
      <c r="S975" s="11"/>
    </row>
    <row r="976">
      <c r="A976" s="11" t="s">
        <v>2246</v>
      </c>
      <c r="B976" s="11" t="s">
        <v>35</v>
      </c>
      <c r="C976" s="12" t="s">
        <v>2247</v>
      </c>
      <c r="D976" s="11" t="s">
        <v>1537</v>
      </c>
      <c r="E976" s="11" t="s">
        <v>2248</v>
      </c>
      <c r="F976" s="14" t="s">
        <v>445</v>
      </c>
      <c r="G976" s="14" t="str">
        <f t="shared" si="136"/>
        <v>34.351349</v>
      </c>
      <c r="H976" s="14" t="s">
        <v>5513</v>
      </c>
      <c r="I976" s="11">
        <v>0.0</v>
      </c>
      <c r="J976" s="11">
        <v>0.0</v>
      </c>
      <c r="K976" s="11">
        <v>0.0</v>
      </c>
      <c r="L976" s="11">
        <v>0.0</v>
      </c>
      <c r="M976" s="11">
        <v>0.0</v>
      </c>
      <c r="N976" s="11">
        <v>0.0</v>
      </c>
      <c r="O976" s="11">
        <v>0.0</v>
      </c>
      <c r="P976" s="183">
        <v>0.0</v>
      </c>
      <c r="Q976" s="176">
        <f t="shared" si="3"/>
        <v>0</v>
      </c>
      <c r="R976" s="19"/>
      <c r="S976" s="11"/>
    </row>
    <row r="977">
      <c r="A977" s="209" t="s">
        <v>5678</v>
      </c>
      <c r="B977" s="209" t="s">
        <v>5381</v>
      </c>
      <c r="C977" s="210" t="s">
        <v>2247</v>
      </c>
      <c r="D977" s="209" t="s">
        <v>1537</v>
      </c>
      <c r="E977" s="209" t="s">
        <v>2248</v>
      </c>
      <c r="F977" s="209" t="s">
        <v>445</v>
      </c>
      <c r="G977" s="211" t="s">
        <v>5634</v>
      </c>
      <c r="H977" s="211" t="s">
        <v>5513</v>
      </c>
      <c r="I977" s="209">
        <v>7.0</v>
      </c>
      <c r="J977" s="209">
        <v>7.0</v>
      </c>
      <c r="K977" s="209">
        <v>0.0</v>
      </c>
      <c r="L977" s="209">
        <v>0.0</v>
      </c>
      <c r="M977" s="209">
        <v>0.0</v>
      </c>
      <c r="N977" s="209">
        <v>0.0</v>
      </c>
      <c r="O977" s="209">
        <v>0.0</v>
      </c>
      <c r="P977" s="209">
        <v>0.0</v>
      </c>
      <c r="Q977" s="176">
        <f t="shared" si="3"/>
        <v>7</v>
      </c>
      <c r="R977" s="209">
        <v>0.0</v>
      </c>
      <c r="S977" s="209"/>
      <c r="T977" s="209"/>
      <c r="U977" s="209"/>
      <c r="V977" s="209"/>
      <c r="W977" s="209"/>
      <c r="X977" s="209"/>
      <c r="Y977" s="209"/>
      <c r="Z977" s="209"/>
      <c r="AA977" s="209"/>
      <c r="AB977" s="209"/>
      <c r="AC977" s="209"/>
      <c r="AD977" s="209"/>
      <c r="AE977" s="209"/>
      <c r="AF977" s="209"/>
      <c r="AG977" s="209"/>
      <c r="AH977" s="209"/>
      <c r="AI977" s="209"/>
      <c r="AJ977" s="209"/>
    </row>
    <row r="978">
      <c r="A978" s="209" t="s">
        <v>5679</v>
      </c>
      <c r="B978" s="209" t="s">
        <v>5381</v>
      </c>
      <c r="C978" s="210" t="s">
        <v>2247</v>
      </c>
      <c r="D978" s="209" t="s">
        <v>1537</v>
      </c>
      <c r="E978" s="209" t="s">
        <v>1273</v>
      </c>
      <c r="F978" s="209" t="s">
        <v>1223</v>
      </c>
      <c r="G978" s="211" t="s">
        <v>5619</v>
      </c>
      <c r="H978" s="211" t="s">
        <v>5457</v>
      </c>
      <c r="I978" s="209">
        <v>5.0</v>
      </c>
      <c r="J978" s="209">
        <v>5.0</v>
      </c>
      <c r="K978" s="209">
        <v>0.0</v>
      </c>
      <c r="L978" s="209">
        <v>0.0</v>
      </c>
      <c r="M978" s="209">
        <v>0.0</v>
      </c>
      <c r="N978" s="209">
        <v>0.0</v>
      </c>
      <c r="O978" s="209">
        <v>0.0</v>
      </c>
      <c r="P978" s="209">
        <v>0.0</v>
      </c>
      <c r="Q978" s="176">
        <f t="shared" si="3"/>
        <v>5</v>
      </c>
      <c r="R978" s="209">
        <v>0.0</v>
      </c>
      <c r="S978" s="209"/>
      <c r="T978" s="209"/>
      <c r="U978" s="209"/>
      <c r="V978" s="209"/>
      <c r="W978" s="209"/>
      <c r="X978" s="209"/>
      <c r="Y978" s="209"/>
      <c r="Z978" s="209"/>
      <c r="AA978" s="209"/>
      <c r="AB978" s="209"/>
      <c r="AC978" s="209"/>
      <c r="AD978" s="209"/>
      <c r="AE978" s="209"/>
      <c r="AF978" s="209"/>
      <c r="AG978" s="209"/>
      <c r="AH978" s="209"/>
      <c r="AI978" s="209"/>
      <c r="AJ978" s="209"/>
    </row>
    <row r="979">
      <c r="A979" s="209" t="s">
        <v>5680</v>
      </c>
      <c r="B979" s="209" t="s">
        <v>5381</v>
      </c>
      <c r="C979" s="210" t="s">
        <v>2247</v>
      </c>
      <c r="D979" s="209" t="s">
        <v>1537</v>
      </c>
      <c r="E979" s="209" t="s">
        <v>73</v>
      </c>
      <c r="F979" s="209" t="s">
        <v>72</v>
      </c>
      <c r="G979" s="211" t="s">
        <v>5662</v>
      </c>
      <c r="H979" s="211" t="s">
        <v>5406</v>
      </c>
      <c r="I979" s="209">
        <v>2.0</v>
      </c>
      <c r="J979" s="209">
        <v>2.0</v>
      </c>
      <c r="K979" s="209">
        <v>0.0</v>
      </c>
      <c r="L979" s="209">
        <v>0.0</v>
      </c>
      <c r="M979" s="209">
        <v>0.0</v>
      </c>
      <c r="N979" s="209">
        <v>0.0</v>
      </c>
      <c r="O979" s="209">
        <v>0.0</v>
      </c>
      <c r="P979" s="209">
        <v>0.0</v>
      </c>
      <c r="Q979" s="176">
        <f t="shared" si="3"/>
        <v>2</v>
      </c>
      <c r="R979" s="209">
        <v>0.0</v>
      </c>
      <c r="S979" s="209"/>
      <c r="T979" s="209"/>
      <c r="U979" s="209"/>
      <c r="V979" s="209"/>
      <c r="W979" s="209"/>
      <c r="X979" s="209"/>
      <c r="Y979" s="209"/>
      <c r="Z979" s="209"/>
      <c r="AA979" s="209"/>
      <c r="AB979" s="209"/>
      <c r="AC979" s="209"/>
      <c r="AD979" s="209"/>
      <c r="AE979" s="209"/>
      <c r="AF979" s="209"/>
      <c r="AG979" s="209"/>
      <c r="AH979" s="209"/>
      <c r="AI979" s="209"/>
      <c r="AJ979" s="209"/>
    </row>
    <row r="980">
      <c r="A980" s="22" t="s">
        <v>4349</v>
      </c>
      <c r="B980" s="120" t="s">
        <v>3630</v>
      </c>
      <c r="C980" s="22" t="s">
        <v>4350</v>
      </c>
      <c r="D980" s="21" t="s">
        <v>37</v>
      </c>
      <c r="E980" s="123" t="s">
        <v>3753</v>
      </c>
      <c r="F980" s="54" t="s">
        <v>3752</v>
      </c>
      <c r="G980" s="25" t="str">
        <f t="shared" ref="G980:G987" si="138">LEFT(F980,FIND(",",F980)-1)</f>
        <v>32.956928</v>
      </c>
      <c r="H980" s="25" t="s">
        <v>5420</v>
      </c>
      <c r="I980" s="123">
        <v>3.0</v>
      </c>
      <c r="J980" s="123">
        <v>6.0</v>
      </c>
      <c r="K980" s="123">
        <v>0.0</v>
      </c>
      <c r="L980" s="123">
        <v>0.0</v>
      </c>
      <c r="M980" s="123">
        <v>0.0</v>
      </c>
      <c r="N980" s="123">
        <v>0.0</v>
      </c>
      <c r="O980" s="123">
        <v>3.0</v>
      </c>
      <c r="P980" s="55">
        <f t="shared" ref="P980:P981" si="139">L980/J980</f>
        <v>0</v>
      </c>
      <c r="Q980" s="176">
        <f t="shared" si="3"/>
        <v>6</v>
      </c>
      <c r="R980" s="126"/>
      <c r="S980" s="22"/>
      <c r="T980" s="55"/>
      <c r="U980" s="55"/>
      <c r="V980" s="55"/>
      <c r="W980" s="55"/>
      <c r="X980" s="55"/>
      <c r="Y980" s="55"/>
      <c r="Z980" s="55"/>
      <c r="AA980" s="55"/>
      <c r="AB980" s="55"/>
      <c r="AC980" s="55"/>
      <c r="AD980" s="55"/>
    </row>
    <row r="981">
      <c r="A981" s="81" t="s">
        <v>3339</v>
      </c>
      <c r="B981" s="83" t="s">
        <v>2719</v>
      </c>
      <c r="C981" s="84" t="s">
        <v>3340</v>
      </c>
      <c r="D981" s="83" t="s">
        <v>37</v>
      </c>
      <c r="E981" s="105" t="s">
        <v>3291</v>
      </c>
      <c r="F981" s="86" t="s">
        <v>2969</v>
      </c>
      <c r="G981" s="25" t="str">
        <f t="shared" si="138"/>
        <v>14.540432</v>
      </c>
      <c r="H981" s="25" t="s">
        <v>5505</v>
      </c>
      <c r="I981" s="81">
        <v>3.0</v>
      </c>
      <c r="J981" s="81">
        <v>6.0</v>
      </c>
      <c r="K981" s="81">
        <v>0.0</v>
      </c>
      <c r="L981" s="81">
        <v>4.0</v>
      </c>
      <c r="M981" s="81">
        <v>0.0</v>
      </c>
      <c r="N981" s="81">
        <v>0.0</v>
      </c>
      <c r="O981" s="81">
        <v>2.0</v>
      </c>
      <c r="P981" s="55">
        <f t="shared" si="139"/>
        <v>0.6666666667</v>
      </c>
      <c r="Q981" s="176">
        <f t="shared" si="3"/>
        <v>2</v>
      </c>
      <c r="R981" s="55"/>
      <c r="S981" s="55"/>
      <c r="T981" s="55"/>
      <c r="U981" s="55"/>
      <c r="V981" s="55"/>
      <c r="W981" s="55"/>
      <c r="X981" s="55"/>
      <c r="Y981" s="55"/>
      <c r="Z981" s="55"/>
      <c r="AA981" s="55"/>
      <c r="AB981" s="55"/>
      <c r="AC981" s="55"/>
      <c r="AD981" s="55"/>
      <c r="AE981" s="55"/>
      <c r="AF981" s="55"/>
      <c r="AG981" s="55"/>
      <c r="AH981" s="55"/>
      <c r="AI981" s="55"/>
      <c r="AJ981" s="55"/>
    </row>
    <row r="982">
      <c r="A982" s="11" t="s">
        <v>1317</v>
      </c>
      <c r="B982" s="11" t="s">
        <v>35</v>
      </c>
      <c r="C982" s="12" t="s">
        <v>1318</v>
      </c>
      <c r="D982" s="11" t="s">
        <v>37</v>
      </c>
      <c r="E982" s="11" t="s">
        <v>1322</v>
      </c>
      <c r="F982" s="14" t="s">
        <v>1321</v>
      </c>
      <c r="G982" s="14" t="str">
        <f t="shared" si="138"/>
        <v>32.666404</v>
      </c>
      <c r="H982" s="14" t="s">
        <v>5562</v>
      </c>
      <c r="I982" s="11">
        <v>0.0</v>
      </c>
      <c r="J982" s="11">
        <v>0.0</v>
      </c>
      <c r="K982" s="11">
        <v>0.0</v>
      </c>
      <c r="L982" s="11">
        <v>0.0</v>
      </c>
      <c r="M982" s="11">
        <v>0.0</v>
      </c>
      <c r="N982" s="11">
        <v>0.0</v>
      </c>
      <c r="O982" s="11">
        <v>0.0</v>
      </c>
      <c r="P982" s="183">
        <v>0.0</v>
      </c>
      <c r="Q982" s="176">
        <f t="shared" si="3"/>
        <v>0</v>
      </c>
      <c r="R982" s="11"/>
      <c r="S982" s="11"/>
    </row>
    <row r="983">
      <c r="A983" s="81" t="s">
        <v>3549</v>
      </c>
      <c r="B983" s="83" t="s">
        <v>2719</v>
      </c>
      <c r="C983" s="84" t="s">
        <v>1887</v>
      </c>
      <c r="D983" s="83" t="s">
        <v>1537</v>
      </c>
      <c r="E983" s="86" t="s">
        <v>2867</v>
      </c>
      <c r="F983" s="86" t="s">
        <v>2866</v>
      </c>
      <c r="G983" s="25" t="str">
        <f t="shared" si="138"/>
        <v>13.988914</v>
      </c>
      <c r="H983" s="25" t="s">
        <v>5416</v>
      </c>
      <c r="I983" s="81">
        <v>2.0</v>
      </c>
      <c r="J983" s="81">
        <v>7.0</v>
      </c>
      <c r="K983" s="81">
        <v>0.0</v>
      </c>
      <c r="L983" s="81">
        <v>0.0</v>
      </c>
      <c r="M983" s="81">
        <v>0.0</v>
      </c>
      <c r="N983" s="81">
        <v>0.0</v>
      </c>
      <c r="O983" s="81">
        <v>0.0</v>
      </c>
      <c r="P983" s="55">
        <f t="shared" ref="P983:P985" si="140">L983/J983</f>
        <v>0</v>
      </c>
      <c r="Q983" s="176">
        <f t="shared" si="3"/>
        <v>7</v>
      </c>
      <c r="R983" s="55"/>
      <c r="S983" s="55"/>
      <c r="T983" s="55"/>
      <c r="U983" s="55"/>
      <c r="V983" s="55"/>
      <c r="W983" s="55"/>
      <c r="X983" s="55"/>
      <c r="Y983" s="55"/>
      <c r="Z983" s="55"/>
      <c r="AA983" s="55"/>
      <c r="AB983" s="55"/>
      <c r="AC983" s="55"/>
      <c r="AD983" s="55"/>
      <c r="AE983" s="55"/>
      <c r="AF983" s="55"/>
      <c r="AG983" s="55"/>
      <c r="AH983" s="55"/>
      <c r="AI983" s="55"/>
      <c r="AJ983" s="55"/>
    </row>
    <row r="984">
      <c r="A984" s="11" t="s">
        <v>1886</v>
      </c>
      <c r="B984" s="11" t="s">
        <v>35</v>
      </c>
      <c r="C984" s="12" t="s">
        <v>1887</v>
      </c>
      <c r="D984" s="11" t="s">
        <v>1537</v>
      </c>
      <c r="E984" s="11" t="s">
        <v>170</v>
      </c>
      <c r="F984" s="14" t="s">
        <v>160</v>
      </c>
      <c r="G984" s="14" t="str">
        <f t="shared" si="138"/>
        <v>34.846589</v>
      </c>
      <c r="H984" s="14" t="s">
        <v>5397</v>
      </c>
      <c r="I984" s="11">
        <v>1.0</v>
      </c>
      <c r="J984" s="11">
        <v>1.0</v>
      </c>
      <c r="K984" s="11">
        <v>0.0</v>
      </c>
      <c r="L984" s="11">
        <v>0.0</v>
      </c>
      <c r="M984" s="11">
        <v>0.0</v>
      </c>
      <c r="N984" s="11">
        <v>0.0</v>
      </c>
      <c r="O984" s="11">
        <v>0.0</v>
      </c>
      <c r="P984" s="55">
        <f t="shared" si="140"/>
        <v>0</v>
      </c>
      <c r="Q984" s="176">
        <f t="shared" si="3"/>
        <v>1</v>
      </c>
      <c r="R984" s="19"/>
      <c r="S984" s="11"/>
    </row>
    <row r="985">
      <c r="A985" s="81" t="s">
        <v>3622</v>
      </c>
      <c r="B985" s="83" t="s">
        <v>2719</v>
      </c>
      <c r="C985" s="84" t="s">
        <v>2251</v>
      </c>
      <c r="D985" s="83" t="s">
        <v>1537</v>
      </c>
      <c r="E985" s="105" t="s">
        <v>3513</v>
      </c>
      <c r="F985" s="86" t="s">
        <v>3512</v>
      </c>
      <c r="G985" s="25" t="str">
        <f t="shared" si="138"/>
        <v>13.521919</v>
      </c>
      <c r="H985" s="25" t="s">
        <v>5483</v>
      </c>
      <c r="I985" s="81">
        <v>4.0</v>
      </c>
      <c r="J985" s="81">
        <v>4.0</v>
      </c>
      <c r="K985" s="81">
        <v>0.0</v>
      </c>
      <c r="L985" s="81">
        <v>0.0</v>
      </c>
      <c r="M985" s="81">
        <v>0.0</v>
      </c>
      <c r="N985" s="81">
        <v>0.0</v>
      </c>
      <c r="O985" s="81">
        <v>0.0</v>
      </c>
      <c r="P985" s="55">
        <f t="shared" si="140"/>
        <v>0</v>
      </c>
      <c r="Q985" s="176">
        <f t="shared" si="3"/>
        <v>4</v>
      </c>
      <c r="R985" s="55"/>
      <c r="S985" s="55"/>
      <c r="T985" s="55"/>
      <c r="U985" s="55"/>
      <c r="V985" s="55"/>
      <c r="W985" s="55"/>
      <c r="X985" s="55"/>
      <c r="Y985" s="55"/>
      <c r="Z985" s="55"/>
      <c r="AA985" s="55"/>
      <c r="AB985" s="55"/>
      <c r="AC985" s="55"/>
      <c r="AD985" s="55"/>
      <c r="AE985" s="55"/>
      <c r="AF985" s="55"/>
      <c r="AG985" s="55"/>
      <c r="AH985" s="55"/>
      <c r="AI985" s="55"/>
      <c r="AJ985" s="55"/>
    </row>
    <row r="986">
      <c r="A986" s="11" t="s">
        <v>2250</v>
      </c>
      <c r="B986" s="11" t="s">
        <v>35</v>
      </c>
      <c r="C986" s="12" t="s">
        <v>2251</v>
      </c>
      <c r="D986" s="11" t="s">
        <v>1537</v>
      </c>
      <c r="E986" s="11" t="s">
        <v>1294</v>
      </c>
      <c r="F986" s="14" t="s">
        <v>885</v>
      </c>
      <c r="G986" s="14" t="str">
        <f t="shared" si="138"/>
        <v>31.664217</v>
      </c>
      <c r="H986" s="14" t="s">
        <v>5465</v>
      </c>
      <c r="I986" s="11">
        <v>0.0</v>
      </c>
      <c r="J986" s="11">
        <v>0.0</v>
      </c>
      <c r="K986" s="11">
        <v>0.0</v>
      </c>
      <c r="L986" s="11">
        <v>0.0</v>
      </c>
      <c r="M986" s="11">
        <v>0.0</v>
      </c>
      <c r="N986" s="11">
        <v>0.0</v>
      </c>
      <c r="O986" s="11">
        <v>0.0</v>
      </c>
      <c r="P986" s="183">
        <v>0.0</v>
      </c>
      <c r="Q986" s="176">
        <f t="shared" si="3"/>
        <v>0</v>
      </c>
      <c r="R986" s="19"/>
      <c r="S986" s="11"/>
    </row>
    <row r="987">
      <c r="A987" s="206" t="s">
        <v>3622</v>
      </c>
      <c r="B987" s="206" t="s">
        <v>2719</v>
      </c>
      <c r="C987" s="207" t="s">
        <v>2251</v>
      </c>
      <c r="D987" s="206" t="s">
        <v>1537</v>
      </c>
      <c r="E987" s="206" t="s">
        <v>3513</v>
      </c>
      <c r="F987" s="206" t="s">
        <v>3512</v>
      </c>
      <c r="G987" s="25" t="str">
        <f t="shared" si="138"/>
        <v>13.521919</v>
      </c>
      <c r="H987" s="25" t="str">
        <f>RIGHT(F987,FIND(",",F987)-1)</f>
        <v>46.711592</v>
      </c>
      <c r="I987" s="206">
        <v>4.0</v>
      </c>
      <c r="J987" s="206">
        <v>4.0</v>
      </c>
      <c r="K987" s="206">
        <v>0.0</v>
      </c>
      <c r="L987" s="206">
        <v>0.0</v>
      </c>
      <c r="M987" s="206">
        <v>0.0</v>
      </c>
      <c r="N987" s="206">
        <v>0.0</v>
      </c>
      <c r="O987" s="206">
        <v>0.0</v>
      </c>
      <c r="P987" s="206">
        <v>0.0</v>
      </c>
      <c r="Q987" s="176">
        <f t="shared" si="3"/>
        <v>4</v>
      </c>
      <c r="R987" s="208">
        <v>0.0</v>
      </c>
    </row>
    <row r="988">
      <c r="A988" s="209" t="s">
        <v>5681</v>
      </c>
      <c r="B988" s="209" t="s">
        <v>5381</v>
      </c>
      <c r="C988" s="210" t="s">
        <v>2251</v>
      </c>
      <c r="D988" s="209" t="s">
        <v>1537</v>
      </c>
      <c r="E988" s="209" t="s">
        <v>1273</v>
      </c>
      <c r="F988" s="209" t="s">
        <v>1223</v>
      </c>
      <c r="G988" s="211" t="s">
        <v>5619</v>
      </c>
      <c r="H988" s="211" t="s">
        <v>5457</v>
      </c>
      <c r="I988" s="209">
        <v>5.0</v>
      </c>
      <c r="J988" s="209">
        <v>5.0</v>
      </c>
      <c r="K988" s="209">
        <v>0.0</v>
      </c>
      <c r="L988" s="209">
        <v>0.0</v>
      </c>
      <c r="M988" s="209">
        <v>0.0</v>
      </c>
      <c r="N988" s="209">
        <v>0.0</v>
      </c>
      <c r="O988" s="209">
        <v>0.0</v>
      </c>
      <c r="P988" s="209">
        <v>0.0</v>
      </c>
      <c r="Q988" s="176">
        <f t="shared" si="3"/>
        <v>5</v>
      </c>
      <c r="R988" s="209">
        <v>0.0</v>
      </c>
      <c r="S988" s="209"/>
      <c r="T988" s="209"/>
      <c r="U988" s="209"/>
      <c r="V988" s="209"/>
      <c r="W988" s="209"/>
      <c r="X988" s="209"/>
      <c r="Y988" s="209"/>
      <c r="Z988" s="209"/>
      <c r="AA988" s="209"/>
      <c r="AB988" s="209"/>
      <c r="AC988" s="209"/>
      <c r="AD988" s="209"/>
      <c r="AE988" s="209"/>
      <c r="AF988" s="209"/>
      <c r="AG988" s="209"/>
      <c r="AH988" s="209"/>
      <c r="AI988" s="209"/>
      <c r="AJ988" s="209"/>
    </row>
    <row r="989">
      <c r="A989" s="209" t="s">
        <v>5682</v>
      </c>
      <c r="B989" s="209" t="s">
        <v>5381</v>
      </c>
      <c r="C989" s="210" t="s">
        <v>2251</v>
      </c>
      <c r="D989" s="209" t="s">
        <v>1537</v>
      </c>
      <c r="E989" s="209" t="s">
        <v>5683</v>
      </c>
      <c r="F989" s="209" t="s">
        <v>5684</v>
      </c>
      <c r="G989" s="211" t="s">
        <v>5685</v>
      </c>
      <c r="H989" s="211" t="s">
        <v>5686</v>
      </c>
      <c r="I989" s="209">
        <v>3.0</v>
      </c>
      <c r="J989" s="209">
        <v>3.0</v>
      </c>
      <c r="K989" s="209">
        <v>0.0</v>
      </c>
      <c r="L989" s="209">
        <v>0.0</v>
      </c>
      <c r="M989" s="209">
        <v>0.0</v>
      </c>
      <c r="N989" s="209">
        <v>0.0</v>
      </c>
      <c r="O989" s="209">
        <v>0.0</v>
      </c>
      <c r="P989" s="209">
        <v>0.0</v>
      </c>
      <c r="Q989" s="176">
        <f t="shared" si="3"/>
        <v>3</v>
      </c>
      <c r="R989" s="209">
        <v>0.0</v>
      </c>
      <c r="S989" s="209"/>
      <c r="T989" s="209"/>
      <c r="U989" s="209"/>
      <c r="V989" s="209"/>
      <c r="W989" s="209"/>
      <c r="X989" s="209"/>
      <c r="Y989" s="209"/>
      <c r="Z989" s="209"/>
      <c r="AA989" s="209"/>
      <c r="AB989" s="209"/>
      <c r="AC989" s="209"/>
      <c r="AD989" s="209"/>
      <c r="AE989" s="209"/>
      <c r="AF989" s="209"/>
      <c r="AG989" s="209"/>
      <c r="AH989" s="209"/>
      <c r="AI989" s="209"/>
      <c r="AJ989" s="209"/>
    </row>
    <row r="990">
      <c r="A990" s="209" t="s">
        <v>5687</v>
      </c>
      <c r="B990" s="209" t="s">
        <v>5381</v>
      </c>
      <c r="C990" s="210" t="s">
        <v>2251</v>
      </c>
      <c r="D990" s="209" t="s">
        <v>1537</v>
      </c>
      <c r="E990" s="209" t="s">
        <v>5643</v>
      </c>
      <c r="F990" s="209" t="s">
        <v>5644</v>
      </c>
      <c r="G990" s="211" t="s">
        <v>5645</v>
      </c>
      <c r="H990" s="211" t="s">
        <v>5646</v>
      </c>
      <c r="I990" s="209">
        <v>1.0</v>
      </c>
      <c r="J990" s="209">
        <v>1.0</v>
      </c>
      <c r="K990" s="209">
        <v>0.0</v>
      </c>
      <c r="L990" s="209">
        <v>0.0</v>
      </c>
      <c r="M990" s="209">
        <v>0.0</v>
      </c>
      <c r="N990" s="209">
        <v>0.0</v>
      </c>
      <c r="O990" s="209">
        <v>0.0</v>
      </c>
      <c r="P990" s="209">
        <v>0.0</v>
      </c>
      <c r="Q990" s="176">
        <f t="shared" si="3"/>
        <v>1</v>
      </c>
      <c r="R990" s="209">
        <v>0.0</v>
      </c>
      <c r="S990" s="209"/>
      <c r="T990" s="209"/>
      <c r="U990" s="209"/>
      <c r="V990" s="209"/>
      <c r="W990" s="209"/>
      <c r="X990" s="209"/>
      <c r="Y990" s="209"/>
      <c r="Z990" s="209"/>
      <c r="AA990" s="209"/>
      <c r="AB990" s="209"/>
      <c r="AC990" s="209"/>
      <c r="AD990" s="209"/>
      <c r="AE990" s="209"/>
      <c r="AF990" s="209"/>
      <c r="AG990" s="209"/>
      <c r="AH990" s="209"/>
      <c r="AI990" s="209"/>
      <c r="AJ990" s="209"/>
    </row>
    <row r="991">
      <c r="A991" s="209" t="s">
        <v>5688</v>
      </c>
      <c r="B991" s="209" t="s">
        <v>5381</v>
      </c>
      <c r="C991" s="210" t="s">
        <v>2251</v>
      </c>
      <c r="D991" s="209" t="s">
        <v>1537</v>
      </c>
      <c r="E991" s="209" t="s">
        <v>170</v>
      </c>
      <c r="F991" s="209" t="s">
        <v>160</v>
      </c>
      <c r="G991" s="211" t="s">
        <v>5628</v>
      </c>
      <c r="H991" s="211" t="s">
        <v>5397</v>
      </c>
      <c r="I991" s="209">
        <v>1.0</v>
      </c>
      <c r="J991" s="209">
        <v>1.0</v>
      </c>
      <c r="K991" s="209">
        <v>0.0</v>
      </c>
      <c r="L991" s="209">
        <v>0.0</v>
      </c>
      <c r="M991" s="209">
        <v>0.0</v>
      </c>
      <c r="N991" s="209">
        <v>0.0</v>
      </c>
      <c r="O991" s="209">
        <v>0.0</v>
      </c>
      <c r="P991" s="209">
        <v>0.0</v>
      </c>
      <c r="Q991" s="176">
        <f t="shared" si="3"/>
        <v>1</v>
      </c>
      <c r="R991" s="209">
        <v>0.0</v>
      </c>
      <c r="S991" s="209"/>
      <c r="T991" s="209"/>
      <c r="U991" s="209"/>
      <c r="V991" s="209"/>
      <c r="W991" s="209"/>
      <c r="X991" s="209"/>
      <c r="Y991" s="209"/>
      <c r="Z991" s="209"/>
      <c r="AA991" s="209"/>
      <c r="AB991" s="209"/>
      <c r="AC991" s="209"/>
      <c r="AD991" s="209"/>
      <c r="AE991" s="209"/>
      <c r="AF991" s="209"/>
      <c r="AG991" s="209"/>
      <c r="AH991" s="209"/>
      <c r="AI991" s="209"/>
      <c r="AJ991" s="209"/>
    </row>
    <row r="992">
      <c r="A992" s="209" t="s">
        <v>5689</v>
      </c>
      <c r="B992" s="209" t="s">
        <v>5381</v>
      </c>
      <c r="C992" s="210" t="s">
        <v>2251</v>
      </c>
      <c r="D992" s="209" t="s">
        <v>1537</v>
      </c>
      <c r="E992" s="209" t="s">
        <v>616</v>
      </c>
      <c r="F992" s="209" t="s">
        <v>215</v>
      </c>
      <c r="G992" s="211" t="s">
        <v>5632</v>
      </c>
      <c r="H992" s="211" t="s">
        <v>5430</v>
      </c>
      <c r="I992" s="209">
        <v>8.0</v>
      </c>
      <c r="J992" s="209">
        <v>8.0</v>
      </c>
      <c r="K992" s="209">
        <v>0.0</v>
      </c>
      <c r="L992" s="209">
        <v>0.0</v>
      </c>
      <c r="M992" s="209">
        <v>0.0</v>
      </c>
      <c r="N992" s="209">
        <v>0.0</v>
      </c>
      <c r="O992" s="209">
        <v>0.0</v>
      </c>
      <c r="P992" s="209">
        <v>0.0</v>
      </c>
      <c r="Q992" s="176">
        <f t="shared" si="3"/>
        <v>8</v>
      </c>
      <c r="R992" s="209">
        <v>0.0</v>
      </c>
      <c r="S992" s="209"/>
      <c r="T992" s="209"/>
      <c r="U992" s="209"/>
      <c r="V992" s="209"/>
      <c r="W992" s="209"/>
      <c r="X992" s="209"/>
      <c r="Y992" s="209"/>
      <c r="Z992" s="209"/>
      <c r="AA992" s="209"/>
      <c r="AB992" s="209"/>
      <c r="AC992" s="209"/>
      <c r="AD992" s="209"/>
      <c r="AE992" s="209"/>
      <c r="AF992" s="209"/>
      <c r="AG992" s="209"/>
      <c r="AH992" s="209"/>
      <c r="AI992" s="209"/>
      <c r="AJ992" s="209"/>
    </row>
    <row r="993">
      <c r="A993" s="209" t="s">
        <v>5690</v>
      </c>
      <c r="B993" s="209" t="s">
        <v>5381</v>
      </c>
      <c r="C993" s="210" t="s">
        <v>2251</v>
      </c>
      <c r="D993" s="209" t="s">
        <v>1537</v>
      </c>
      <c r="E993" s="209" t="s">
        <v>1679</v>
      </c>
      <c r="F993" s="209" t="s">
        <v>1472</v>
      </c>
      <c r="G993" s="211" t="s">
        <v>5665</v>
      </c>
      <c r="H993" s="211" t="s">
        <v>5534</v>
      </c>
      <c r="I993" s="209">
        <v>1.0</v>
      </c>
      <c r="J993" s="209">
        <v>1.0</v>
      </c>
      <c r="K993" s="209">
        <v>0.0</v>
      </c>
      <c r="L993" s="209">
        <v>0.0</v>
      </c>
      <c r="M993" s="209">
        <v>0.0</v>
      </c>
      <c r="N993" s="209">
        <v>0.0</v>
      </c>
      <c r="O993" s="209">
        <v>0.0</v>
      </c>
      <c r="P993" s="209">
        <v>0.0</v>
      </c>
      <c r="Q993" s="176">
        <f t="shared" si="3"/>
        <v>1</v>
      </c>
      <c r="R993" s="209">
        <v>0.0</v>
      </c>
      <c r="S993" s="209"/>
      <c r="T993" s="209"/>
      <c r="U993" s="209"/>
      <c r="V993" s="209"/>
      <c r="W993" s="209"/>
      <c r="X993" s="209"/>
      <c r="Y993" s="209"/>
      <c r="Z993" s="209"/>
      <c r="AA993" s="209"/>
      <c r="AB993" s="209"/>
      <c r="AC993" s="209"/>
      <c r="AD993" s="209"/>
      <c r="AE993" s="209"/>
      <c r="AF993" s="209"/>
      <c r="AG993" s="209"/>
      <c r="AH993" s="209"/>
      <c r="AI993" s="209"/>
      <c r="AJ993" s="209"/>
    </row>
    <row r="994">
      <c r="A994" s="209" t="s">
        <v>5691</v>
      </c>
      <c r="B994" s="209" t="s">
        <v>5381</v>
      </c>
      <c r="C994" s="210" t="s">
        <v>2251</v>
      </c>
      <c r="D994" s="209" t="s">
        <v>1537</v>
      </c>
      <c r="E994" s="209" t="s">
        <v>2248</v>
      </c>
      <c r="F994" s="209" t="s">
        <v>445</v>
      </c>
      <c r="G994" s="211" t="s">
        <v>5634</v>
      </c>
      <c r="H994" s="211" t="s">
        <v>5513</v>
      </c>
      <c r="I994" s="209">
        <v>6.0</v>
      </c>
      <c r="J994" s="209">
        <v>6.0</v>
      </c>
      <c r="K994" s="209">
        <v>0.0</v>
      </c>
      <c r="L994" s="209">
        <v>0.0</v>
      </c>
      <c r="M994" s="209">
        <v>0.0</v>
      </c>
      <c r="N994" s="209">
        <v>0.0</v>
      </c>
      <c r="O994" s="209">
        <v>0.0</v>
      </c>
      <c r="P994" s="209">
        <v>0.0</v>
      </c>
      <c r="Q994" s="176">
        <f t="shared" si="3"/>
        <v>6</v>
      </c>
      <c r="R994" s="209">
        <v>0.0</v>
      </c>
      <c r="S994" s="209"/>
      <c r="T994" s="209"/>
      <c r="U994" s="209"/>
      <c r="V994" s="209"/>
      <c r="W994" s="209"/>
      <c r="X994" s="209"/>
      <c r="Y994" s="209"/>
      <c r="Z994" s="209"/>
      <c r="AA994" s="209"/>
      <c r="AB994" s="209"/>
      <c r="AC994" s="209"/>
      <c r="AD994" s="209"/>
      <c r="AE994" s="209"/>
      <c r="AF994" s="209"/>
      <c r="AG994" s="209"/>
      <c r="AH994" s="209"/>
      <c r="AI994" s="209"/>
      <c r="AJ994" s="209"/>
    </row>
    <row r="995">
      <c r="A995" s="81" t="s">
        <v>3033</v>
      </c>
      <c r="B995" s="83" t="s">
        <v>2719</v>
      </c>
      <c r="C995" s="84" t="s">
        <v>3034</v>
      </c>
      <c r="D995" s="83" t="s">
        <v>37</v>
      </c>
      <c r="E995" s="86" t="s">
        <v>3031</v>
      </c>
      <c r="F995" s="86" t="s">
        <v>3032</v>
      </c>
      <c r="G995" s="25" t="str">
        <f t="shared" ref="G995:G998" si="141">LEFT(F995,FIND(",",F995)-1)</f>
        <v>16.0000181</v>
      </c>
      <c r="H995" s="25" t="s">
        <v>5635</v>
      </c>
      <c r="I995" s="81">
        <v>6.0</v>
      </c>
      <c r="J995" s="81">
        <v>15.0</v>
      </c>
      <c r="K995" s="81">
        <v>0.0</v>
      </c>
      <c r="L995" s="81">
        <v>0.0</v>
      </c>
      <c r="M995" s="81">
        <v>0.0</v>
      </c>
      <c r="N995" s="81">
        <v>0.0</v>
      </c>
      <c r="O995" s="81">
        <v>3.0</v>
      </c>
      <c r="P995" s="55">
        <f t="shared" ref="P995:P996" si="142">L995/J995</f>
        <v>0</v>
      </c>
      <c r="Q995" s="176">
        <f t="shared" si="3"/>
        <v>15</v>
      </c>
      <c r="R995" s="55"/>
      <c r="S995" s="55"/>
      <c r="T995" s="55"/>
      <c r="U995" s="55"/>
      <c r="V995" s="55"/>
      <c r="W995" s="55"/>
      <c r="X995" s="55"/>
      <c r="Y995" s="55"/>
      <c r="Z995" s="55"/>
      <c r="AA995" s="55"/>
      <c r="AB995" s="55"/>
      <c r="AC995" s="55"/>
      <c r="AD995" s="55"/>
      <c r="AE995" s="55"/>
      <c r="AF995" s="55"/>
      <c r="AG995" s="55"/>
      <c r="AH995" s="55"/>
      <c r="AI995" s="55"/>
      <c r="AJ995" s="55"/>
    </row>
    <row r="996">
      <c r="A996" s="11" t="s">
        <v>550</v>
      </c>
      <c r="B996" s="11" t="s">
        <v>35</v>
      </c>
      <c r="C996" s="12" t="s">
        <v>551</v>
      </c>
      <c r="D996" s="11" t="s">
        <v>37</v>
      </c>
      <c r="E996" s="11" t="s">
        <v>554</v>
      </c>
      <c r="F996" s="14" t="s">
        <v>553</v>
      </c>
      <c r="G996" s="14" t="str">
        <f t="shared" si="141"/>
        <v>32.434829</v>
      </c>
      <c r="H996" s="14" t="s">
        <v>5466</v>
      </c>
      <c r="I996" s="11">
        <v>5.0</v>
      </c>
      <c r="J996" s="11">
        <v>15.0</v>
      </c>
      <c r="K996" s="11">
        <v>0.0</v>
      </c>
      <c r="L996" s="11">
        <v>0.0</v>
      </c>
      <c r="M996" s="11">
        <v>0.0</v>
      </c>
      <c r="N996" s="11">
        <v>0.0</v>
      </c>
      <c r="O996" s="11">
        <v>0.0</v>
      </c>
      <c r="P996" s="55">
        <f t="shared" si="142"/>
        <v>0</v>
      </c>
      <c r="Q996" s="176">
        <f t="shared" si="3"/>
        <v>15</v>
      </c>
      <c r="R996" s="11"/>
      <c r="S996" s="11"/>
    </row>
    <row r="997">
      <c r="A997" s="11" t="s">
        <v>1324</v>
      </c>
      <c r="B997" s="11" t="s">
        <v>35</v>
      </c>
      <c r="C997" s="12" t="s">
        <v>1325</v>
      </c>
      <c r="D997" s="11" t="s">
        <v>37</v>
      </c>
      <c r="E997" s="11" t="s">
        <v>1330</v>
      </c>
      <c r="F997" s="14" t="s">
        <v>1329</v>
      </c>
      <c r="G997" s="14" t="str">
        <f t="shared" si="141"/>
        <v>32.677851</v>
      </c>
      <c r="H997" s="14" t="s">
        <v>5692</v>
      </c>
      <c r="I997" s="11">
        <v>4.0</v>
      </c>
      <c r="J997" s="11">
        <v>4.0</v>
      </c>
      <c r="K997" s="11">
        <v>0.0</v>
      </c>
      <c r="L997" s="11">
        <v>0.0</v>
      </c>
      <c r="M997" s="11">
        <v>0.0</v>
      </c>
      <c r="N997" s="11">
        <v>0.0</v>
      </c>
      <c r="O997" s="11">
        <v>0.0</v>
      </c>
      <c r="P997" s="183">
        <v>0.0</v>
      </c>
      <c r="Q997" s="176">
        <f t="shared" si="3"/>
        <v>4</v>
      </c>
      <c r="R997" s="11"/>
      <c r="S997" s="11"/>
    </row>
    <row r="998">
      <c r="A998" s="11" t="s">
        <v>2253</v>
      </c>
      <c r="B998" s="11" t="s">
        <v>35</v>
      </c>
      <c r="C998" s="12" t="s">
        <v>2254</v>
      </c>
      <c r="D998" s="11" t="s">
        <v>1537</v>
      </c>
      <c r="E998" s="11" t="s">
        <v>2256</v>
      </c>
      <c r="F998" s="14" t="s">
        <v>1592</v>
      </c>
      <c r="G998" s="14" t="str">
        <f t="shared" si="141"/>
        <v>32.402668</v>
      </c>
      <c r="H998" s="14" t="s">
        <v>5472</v>
      </c>
      <c r="I998" s="11">
        <v>30.0</v>
      </c>
      <c r="J998" s="11">
        <v>30.0</v>
      </c>
      <c r="K998" s="11">
        <v>0.0</v>
      </c>
      <c r="L998" s="11">
        <v>0.0</v>
      </c>
      <c r="M998" s="11">
        <v>0.0</v>
      </c>
      <c r="N998" s="11">
        <v>0.0</v>
      </c>
      <c r="O998" s="11">
        <v>0.0</v>
      </c>
      <c r="P998" s="55">
        <f>L998/J998</f>
        <v>0</v>
      </c>
      <c r="Q998" s="176">
        <f t="shared" si="3"/>
        <v>30</v>
      </c>
      <c r="R998" s="19"/>
      <c r="S998" s="11"/>
    </row>
    <row r="999">
      <c r="A999" s="209" t="s">
        <v>5693</v>
      </c>
      <c r="B999" s="209" t="s">
        <v>5381</v>
      </c>
      <c r="C999" s="210" t="s">
        <v>2254</v>
      </c>
      <c r="D999" s="209" t="s">
        <v>1537</v>
      </c>
      <c r="E999" s="209" t="s">
        <v>2256</v>
      </c>
      <c r="F999" s="209" t="s">
        <v>1592</v>
      </c>
      <c r="G999" s="211" t="s">
        <v>5694</v>
      </c>
      <c r="H999" s="211" t="s">
        <v>5472</v>
      </c>
      <c r="I999" s="209">
        <v>2.0</v>
      </c>
      <c r="J999" s="209">
        <v>2.0</v>
      </c>
      <c r="K999" s="209">
        <v>30.0</v>
      </c>
      <c r="L999" s="209">
        <v>30.0</v>
      </c>
      <c r="M999" s="209">
        <v>0.0</v>
      </c>
      <c r="N999" s="209">
        <v>0.0</v>
      </c>
      <c r="O999" s="209">
        <v>0.0</v>
      </c>
      <c r="P999" s="209">
        <v>0.0</v>
      </c>
      <c r="Q999" s="176">
        <f t="shared" si="3"/>
        <v>0</v>
      </c>
      <c r="R999" s="209">
        <v>0.0</v>
      </c>
      <c r="S999" s="209"/>
      <c r="T999" s="209"/>
      <c r="U999" s="209"/>
      <c r="V999" s="209"/>
      <c r="W999" s="209"/>
      <c r="X999" s="209"/>
      <c r="Y999" s="209"/>
      <c r="Z999" s="209"/>
      <c r="AA999" s="209"/>
      <c r="AB999" s="209"/>
      <c r="AC999" s="209"/>
      <c r="AD999" s="209"/>
      <c r="AE999" s="209"/>
      <c r="AF999" s="209"/>
      <c r="AG999" s="209"/>
      <c r="AH999" s="209"/>
      <c r="AI999" s="209"/>
      <c r="AJ999" s="209"/>
    </row>
    <row r="1000">
      <c r="A1000" s="209" t="s">
        <v>5695</v>
      </c>
      <c r="B1000" s="209" t="s">
        <v>5381</v>
      </c>
      <c r="C1000" s="210" t="s">
        <v>2254</v>
      </c>
      <c r="D1000" s="209" t="s">
        <v>1537</v>
      </c>
      <c r="E1000" s="209" t="s">
        <v>5683</v>
      </c>
      <c r="F1000" s="209" t="s">
        <v>5684</v>
      </c>
      <c r="G1000" s="211" t="s">
        <v>5685</v>
      </c>
      <c r="H1000" s="211" t="s">
        <v>5686</v>
      </c>
      <c r="I1000" s="209">
        <v>6.0</v>
      </c>
      <c r="J1000" s="209">
        <v>6.0</v>
      </c>
      <c r="K1000" s="209">
        <v>0.0</v>
      </c>
      <c r="L1000" s="209">
        <v>0.0</v>
      </c>
      <c r="M1000" s="209">
        <v>0.0</v>
      </c>
      <c r="N1000" s="209">
        <v>0.0</v>
      </c>
      <c r="O1000" s="209">
        <v>0.0</v>
      </c>
      <c r="P1000" s="209">
        <v>0.0</v>
      </c>
      <c r="Q1000" s="176">
        <f t="shared" si="3"/>
        <v>6</v>
      </c>
      <c r="R1000" s="209">
        <v>0.0</v>
      </c>
      <c r="S1000" s="209"/>
      <c r="T1000" s="209"/>
      <c r="U1000" s="209"/>
      <c r="V1000" s="209"/>
      <c r="W1000" s="209"/>
      <c r="X1000" s="209"/>
      <c r="Y1000" s="209"/>
      <c r="Z1000" s="209"/>
      <c r="AA1000" s="209"/>
      <c r="AB1000" s="209"/>
      <c r="AC1000" s="209"/>
      <c r="AD1000" s="209"/>
      <c r="AE1000" s="209"/>
      <c r="AF1000" s="209"/>
      <c r="AG1000" s="209"/>
      <c r="AH1000" s="209"/>
      <c r="AI1000" s="209"/>
      <c r="AJ1000" s="209"/>
    </row>
    <row r="1001">
      <c r="A1001" s="209" t="s">
        <v>5696</v>
      </c>
      <c r="B1001" s="209" t="s">
        <v>5381</v>
      </c>
      <c r="C1001" s="210" t="s">
        <v>2254</v>
      </c>
      <c r="D1001" s="209" t="s">
        <v>1537</v>
      </c>
      <c r="E1001" s="209" t="s">
        <v>1273</v>
      </c>
      <c r="F1001" s="209" t="s">
        <v>1223</v>
      </c>
      <c r="G1001" s="211" t="s">
        <v>5619</v>
      </c>
      <c r="H1001" s="211" t="s">
        <v>5457</v>
      </c>
      <c r="I1001" s="209">
        <v>6.0</v>
      </c>
      <c r="J1001" s="209">
        <v>6.0</v>
      </c>
      <c r="K1001" s="209">
        <v>0.0</v>
      </c>
      <c r="L1001" s="209">
        <v>0.0</v>
      </c>
      <c r="M1001" s="209">
        <v>0.0</v>
      </c>
      <c r="N1001" s="209">
        <v>0.0</v>
      </c>
      <c r="O1001" s="209">
        <v>0.0</v>
      </c>
      <c r="P1001" s="209">
        <v>0.0</v>
      </c>
      <c r="Q1001" s="176">
        <f t="shared" si="3"/>
        <v>6</v>
      </c>
      <c r="R1001" s="209">
        <v>0.0</v>
      </c>
      <c r="S1001" s="209"/>
      <c r="T1001" s="209"/>
      <c r="U1001" s="209"/>
      <c r="V1001" s="209"/>
      <c r="W1001" s="209"/>
      <c r="X1001" s="209"/>
      <c r="Y1001" s="209"/>
      <c r="Z1001" s="209"/>
      <c r="AA1001" s="209"/>
      <c r="AB1001" s="209"/>
      <c r="AC1001" s="209"/>
      <c r="AD1001" s="209"/>
      <c r="AE1001" s="209"/>
      <c r="AF1001" s="209"/>
      <c r="AG1001" s="209"/>
      <c r="AH1001" s="209"/>
      <c r="AI1001" s="209"/>
      <c r="AJ1001" s="209"/>
    </row>
    <row r="1002">
      <c r="A1002" s="209" t="s">
        <v>5697</v>
      </c>
      <c r="B1002" s="209" t="s">
        <v>5381</v>
      </c>
      <c r="C1002" s="210" t="s">
        <v>2254</v>
      </c>
      <c r="D1002" s="209" t="s">
        <v>1537</v>
      </c>
      <c r="E1002" s="209" t="s">
        <v>1560</v>
      </c>
      <c r="F1002" s="209" t="s">
        <v>683</v>
      </c>
      <c r="G1002" s="211" t="s">
        <v>5656</v>
      </c>
      <c r="H1002" s="211" t="s">
        <v>5456</v>
      </c>
      <c r="I1002" s="209">
        <v>1.0</v>
      </c>
      <c r="J1002" s="209">
        <v>1.0</v>
      </c>
      <c r="K1002" s="209">
        <v>0.0</v>
      </c>
      <c r="L1002" s="209">
        <v>0.0</v>
      </c>
      <c r="M1002" s="209">
        <v>0.0</v>
      </c>
      <c r="N1002" s="209">
        <v>0.0</v>
      </c>
      <c r="O1002" s="209">
        <v>0.0</v>
      </c>
      <c r="P1002" s="209">
        <v>0.0</v>
      </c>
      <c r="Q1002" s="176">
        <f t="shared" si="3"/>
        <v>1</v>
      </c>
      <c r="R1002" s="209">
        <v>0.0</v>
      </c>
      <c r="S1002" s="209"/>
      <c r="T1002" s="209"/>
      <c r="U1002" s="209"/>
      <c r="V1002" s="209"/>
      <c r="W1002" s="209"/>
      <c r="X1002" s="209"/>
      <c r="Y1002" s="209"/>
      <c r="Z1002" s="209"/>
      <c r="AA1002" s="209"/>
      <c r="AB1002" s="209"/>
      <c r="AC1002" s="209"/>
      <c r="AD1002" s="209"/>
      <c r="AE1002" s="209"/>
      <c r="AF1002" s="209"/>
      <c r="AG1002" s="209"/>
      <c r="AH1002" s="209"/>
      <c r="AI1002" s="209"/>
      <c r="AJ1002" s="209"/>
    </row>
    <row r="1003">
      <c r="A1003" s="209" t="s">
        <v>5698</v>
      </c>
      <c r="B1003" s="209" t="s">
        <v>5381</v>
      </c>
      <c r="C1003" s="210" t="s">
        <v>2254</v>
      </c>
      <c r="D1003" s="209" t="s">
        <v>1537</v>
      </c>
      <c r="E1003" s="209" t="s">
        <v>616</v>
      </c>
      <c r="F1003" s="209" t="s">
        <v>215</v>
      </c>
      <c r="G1003" s="211" t="s">
        <v>5632</v>
      </c>
      <c r="H1003" s="211" t="s">
        <v>5430</v>
      </c>
      <c r="I1003" s="209">
        <v>4.0</v>
      </c>
      <c r="J1003" s="209">
        <v>4.0</v>
      </c>
      <c r="K1003" s="209">
        <v>0.0</v>
      </c>
      <c r="L1003" s="209">
        <v>0.0</v>
      </c>
      <c r="M1003" s="209">
        <v>0.0</v>
      </c>
      <c r="N1003" s="209">
        <v>0.0</v>
      </c>
      <c r="O1003" s="209">
        <v>0.0</v>
      </c>
      <c r="P1003" s="209">
        <v>0.0</v>
      </c>
      <c r="Q1003" s="176">
        <f t="shared" si="3"/>
        <v>4</v>
      </c>
      <c r="R1003" s="209">
        <v>0.0</v>
      </c>
      <c r="S1003" s="209"/>
      <c r="T1003" s="209"/>
      <c r="U1003" s="209"/>
      <c r="V1003" s="209"/>
      <c r="W1003" s="209"/>
      <c r="X1003" s="209"/>
      <c r="Y1003" s="209"/>
      <c r="Z1003" s="209"/>
      <c r="AA1003" s="209"/>
      <c r="AB1003" s="209"/>
      <c r="AC1003" s="209"/>
      <c r="AD1003" s="209"/>
      <c r="AE1003" s="209"/>
      <c r="AF1003" s="209"/>
      <c r="AG1003" s="209"/>
      <c r="AH1003" s="209"/>
      <c r="AI1003" s="209"/>
      <c r="AJ1003" s="209"/>
    </row>
    <row r="1004">
      <c r="A1004" s="209" t="s">
        <v>5699</v>
      </c>
      <c r="B1004" s="209" t="s">
        <v>5381</v>
      </c>
      <c r="C1004" s="210" t="s">
        <v>2254</v>
      </c>
      <c r="D1004" s="209" t="s">
        <v>1537</v>
      </c>
      <c r="E1004" s="209" t="s">
        <v>2248</v>
      </c>
      <c r="F1004" s="209" t="s">
        <v>445</v>
      </c>
      <c r="G1004" s="211" t="s">
        <v>5634</v>
      </c>
      <c r="H1004" s="211" t="s">
        <v>5513</v>
      </c>
      <c r="I1004" s="209">
        <v>14.0</v>
      </c>
      <c r="J1004" s="209">
        <v>14.0</v>
      </c>
      <c r="K1004" s="209">
        <v>0.0</v>
      </c>
      <c r="L1004" s="209">
        <v>0.0</v>
      </c>
      <c r="M1004" s="209">
        <v>0.0</v>
      </c>
      <c r="N1004" s="209">
        <v>0.0</v>
      </c>
      <c r="O1004" s="209">
        <v>0.0</v>
      </c>
      <c r="P1004" s="209">
        <v>0.0</v>
      </c>
      <c r="Q1004" s="176">
        <f t="shared" si="3"/>
        <v>14</v>
      </c>
      <c r="R1004" s="209">
        <v>0.0</v>
      </c>
      <c r="S1004" s="209"/>
      <c r="T1004" s="209"/>
      <c r="U1004" s="209"/>
      <c r="V1004" s="209"/>
      <c r="W1004" s="209"/>
      <c r="X1004" s="209"/>
      <c r="Y1004" s="209"/>
      <c r="Z1004" s="209"/>
      <c r="AA1004" s="209"/>
      <c r="AB1004" s="209"/>
      <c r="AC1004" s="209"/>
      <c r="AD1004" s="209"/>
      <c r="AE1004" s="209"/>
      <c r="AF1004" s="209"/>
      <c r="AG1004" s="209"/>
      <c r="AH1004" s="209"/>
      <c r="AI1004" s="209"/>
      <c r="AJ1004" s="209"/>
    </row>
    <row r="1005">
      <c r="A1005" s="209" t="s">
        <v>5700</v>
      </c>
      <c r="B1005" s="209" t="s">
        <v>5381</v>
      </c>
      <c r="C1005" s="210" t="s">
        <v>2254</v>
      </c>
      <c r="D1005" s="209" t="s">
        <v>1537</v>
      </c>
      <c r="E1005" s="209" t="s">
        <v>2079</v>
      </c>
      <c r="F1005" s="209" t="s">
        <v>2078</v>
      </c>
      <c r="G1005" s="211" t="s">
        <v>5701</v>
      </c>
      <c r="H1005" s="211" t="s">
        <v>5497</v>
      </c>
      <c r="I1005" s="209">
        <v>3.0</v>
      </c>
      <c r="J1005" s="209">
        <v>3.0</v>
      </c>
      <c r="K1005" s="209">
        <v>0.0</v>
      </c>
      <c r="L1005" s="209">
        <v>0.0</v>
      </c>
      <c r="M1005" s="209">
        <v>0.0</v>
      </c>
      <c r="N1005" s="209">
        <v>0.0</v>
      </c>
      <c r="O1005" s="209">
        <v>0.0</v>
      </c>
      <c r="P1005" s="209">
        <v>0.0</v>
      </c>
      <c r="Q1005" s="176">
        <f t="shared" si="3"/>
        <v>3</v>
      </c>
      <c r="R1005" s="209">
        <v>0.0</v>
      </c>
      <c r="S1005" s="209"/>
      <c r="T1005" s="209"/>
      <c r="U1005" s="209"/>
      <c r="V1005" s="209"/>
      <c r="W1005" s="209"/>
      <c r="X1005" s="209"/>
      <c r="Y1005" s="209"/>
      <c r="Z1005" s="209"/>
      <c r="AA1005" s="209"/>
      <c r="AB1005" s="209"/>
      <c r="AC1005" s="209"/>
      <c r="AD1005" s="209"/>
      <c r="AE1005" s="209"/>
      <c r="AF1005" s="209"/>
      <c r="AG1005" s="209"/>
      <c r="AH1005" s="209"/>
      <c r="AI1005" s="209"/>
      <c r="AJ1005" s="209"/>
    </row>
    <row r="1006">
      <c r="A1006" s="22" t="s">
        <v>4780</v>
      </c>
      <c r="B1006" s="120" t="s">
        <v>3630</v>
      </c>
      <c r="C1006" s="22" t="s">
        <v>4781</v>
      </c>
      <c r="D1006" s="21" t="s">
        <v>37</v>
      </c>
      <c r="E1006" s="123" t="s">
        <v>4783</v>
      </c>
      <c r="F1006" s="54" t="s">
        <v>3648</v>
      </c>
      <c r="G1006" s="25" t="str">
        <f t="shared" ref="G1006:G1009" si="143">LEFT(F1006,FIND(",",F1006)-1)</f>
        <v>32.943065</v>
      </c>
      <c r="H1006" s="25" t="s">
        <v>5399</v>
      </c>
      <c r="I1006" s="123">
        <v>1.0</v>
      </c>
      <c r="J1006" s="123">
        <v>5.0</v>
      </c>
      <c r="K1006" s="123">
        <v>0.0</v>
      </c>
      <c r="L1006" s="123">
        <v>0.0</v>
      </c>
      <c r="M1006" s="123">
        <v>0.0</v>
      </c>
      <c r="N1006" s="123">
        <v>0.0</v>
      </c>
      <c r="O1006" s="123">
        <v>1.0</v>
      </c>
      <c r="P1006" s="55">
        <f t="shared" ref="P1006:P1007" si="144">L1006/J1006</f>
        <v>0</v>
      </c>
      <c r="Q1006" s="176">
        <f t="shared" si="3"/>
        <v>5</v>
      </c>
      <c r="R1006" s="126"/>
      <c r="S1006" s="22"/>
      <c r="T1006" s="55"/>
      <c r="U1006" s="55"/>
      <c r="V1006" s="55"/>
      <c r="W1006" s="55"/>
      <c r="X1006" s="55"/>
      <c r="Y1006" s="55"/>
      <c r="Z1006" s="55"/>
      <c r="AA1006" s="55"/>
      <c r="AB1006" s="55"/>
      <c r="AC1006" s="55"/>
      <c r="AD1006" s="55"/>
    </row>
    <row r="1007">
      <c r="A1007" s="81" t="s">
        <v>3216</v>
      </c>
      <c r="B1007" s="83" t="s">
        <v>2719</v>
      </c>
      <c r="C1007" s="84" t="s">
        <v>3217</v>
      </c>
      <c r="D1007" s="83" t="s">
        <v>37</v>
      </c>
      <c r="E1007" s="86" t="s">
        <v>2748</v>
      </c>
      <c r="F1007" s="86" t="s">
        <v>2743</v>
      </c>
      <c r="G1007" s="25" t="str">
        <f t="shared" si="143"/>
        <v>14.754630</v>
      </c>
      <c r="H1007" s="25" t="s">
        <v>5393</v>
      </c>
      <c r="I1007" s="81">
        <v>4.0</v>
      </c>
      <c r="J1007" s="81">
        <v>5.0</v>
      </c>
      <c r="K1007" s="81">
        <v>0.0</v>
      </c>
      <c r="L1007" s="81">
        <v>0.0</v>
      </c>
      <c r="M1007" s="81">
        <v>0.0</v>
      </c>
      <c r="N1007" s="81">
        <v>0.0</v>
      </c>
      <c r="O1007" s="81">
        <v>0.0</v>
      </c>
      <c r="P1007" s="55">
        <f t="shared" si="144"/>
        <v>0</v>
      </c>
      <c r="Q1007" s="176">
        <f t="shared" si="3"/>
        <v>5</v>
      </c>
      <c r="R1007" s="55"/>
      <c r="S1007" s="55"/>
      <c r="T1007" s="55"/>
      <c r="U1007" s="55"/>
      <c r="V1007" s="55"/>
      <c r="W1007" s="55"/>
      <c r="X1007" s="55"/>
      <c r="Y1007" s="55"/>
      <c r="Z1007" s="55"/>
      <c r="AA1007" s="55"/>
      <c r="AB1007" s="55"/>
      <c r="AC1007" s="55"/>
      <c r="AD1007" s="55"/>
      <c r="AE1007" s="55"/>
      <c r="AF1007" s="55"/>
      <c r="AG1007" s="55"/>
      <c r="AH1007" s="55"/>
      <c r="AI1007" s="55"/>
      <c r="AJ1007" s="55"/>
    </row>
    <row r="1008">
      <c r="A1008" s="81" t="s">
        <v>3341</v>
      </c>
      <c r="B1008" s="83" t="s">
        <v>2719</v>
      </c>
      <c r="C1008" s="84" t="s">
        <v>3342</v>
      </c>
      <c r="D1008" s="83" t="s">
        <v>37</v>
      </c>
      <c r="E1008" s="86" t="s">
        <v>3344</v>
      </c>
      <c r="F1008" s="86" t="s">
        <v>2838</v>
      </c>
      <c r="G1008" s="25" t="str">
        <f t="shared" si="143"/>
        <v>16.790181</v>
      </c>
      <c r="H1008" s="25" t="s">
        <v>5438</v>
      </c>
      <c r="I1008" s="81">
        <v>4.0</v>
      </c>
      <c r="J1008" s="81">
        <v>4.0</v>
      </c>
      <c r="K1008" s="81">
        <v>0.0</v>
      </c>
      <c r="L1008" s="81">
        <v>0.0</v>
      </c>
      <c r="M1008" s="81">
        <v>0.0</v>
      </c>
      <c r="N1008" s="81">
        <v>0.0</v>
      </c>
      <c r="O1008" s="81">
        <v>0.0</v>
      </c>
      <c r="P1008" s="183">
        <v>0.0</v>
      </c>
      <c r="Q1008" s="176">
        <f t="shared" si="3"/>
        <v>4</v>
      </c>
      <c r="R1008" s="55"/>
      <c r="S1008" s="55"/>
      <c r="T1008" s="55"/>
      <c r="U1008" s="55"/>
      <c r="V1008" s="55"/>
      <c r="W1008" s="55"/>
      <c r="X1008" s="55"/>
      <c r="Y1008" s="55"/>
      <c r="Z1008" s="55"/>
      <c r="AA1008" s="55"/>
      <c r="AB1008" s="55"/>
      <c r="AC1008" s="55"/>
      <c r="AD1008" s="55"/>
      <c r="AE1008" s="55"/>
      <c r="AF1008" s="55"/>
      <c r="AG1008" s="55"/>
      <c r="AH1008" s="55"/>
      <c r="AI1008" s="55"/>
      <c r="AJ1008" s="55"/>
    </row>
    <row r="1009">
      <c r="A1009" s="20" t="s">
        <v>2685</v>
      </c>
      <c r="B1009" s="21" t="s">
        <v>2301</v>
      </c>
      <c r="C1009" s="22" t="s">
        <v>2686</v>
      </c>
      <c r="D1009" s="21" t="s">
        <v>1537</v>
      </c>
      <c r="E1009" s="21" t="s">
        <v>2688</v>
      </c>
      <c r="F1009" s="21" t="s">
        <v>2599</v>
      </c>
      <c r="G1009" s="25" t="str">
        <f t="shared" si="143"/>
        <v>2.046934</v>
      </c>
      <c r="H1009" s="25" t="s">
        <v>5398</v>
      </c>
      <c r="I1009" s="20">
        <v>2.0</v>
      </c>
      <c r="J1009" s="20">
        <v>2.0</v>
      </c>
      <c r="K1009" s="20">
        <v>0.0</v>
      </c>
      <c r="L1009" s="20">
        <v>0.0</v>
      </c>
      <c r="M1009" s="20">
        <v>0.0</v>
      </c>
      <c r="N1009" s="20">
        <v>0.0</v>
      </c>
      <c r="O1009" s="20">
        <v>1.0</v>
      </c>
      <c r="P1009" s="55">
        <f>L1009/J1009</f>
        <v>0</v>
      </c>
      <c r="Q1009" s="176">
        <f t="shared" si="3"/>
        <v>2</v>
      </c>
      <c r="R1009" s="20"/>
      <c r="S1009" s="20"/>
      <c r="T1009" s="53"/>
      <c r="U1009" s="53"/>
      <c r="V1009" s="53"/>
      <c r="W1009" s="53"/>
      <c r="X1009" s="53"/>
      <c r="Y1009" s="53"/>
    </row>
    <row r="1010">
      <c r="A1010" s="209" t="s">
        <v>5702</v>
      </c>
      <c r="B1010" s="209" t="s">
        <v>5381</v>
      </c>
      <c r="C1010" s="210" t="s">
        <v>2686</v>
      </c>
      <c r="D1010" s="209" t="s">
        <v>1537</v>
      </c>
      <c r="E1010" s="209" t="s">
        <v>5683</v>
      </c>
      <c r="F1010" s="209" t="s">
        <v>5684</v>
      </c>
      <c r="G1010" s="211" t="s">
        <v>5685</v>
      </c>
      <c r="H1010" s="211" t="s">
        <v>5686</v>
      </c>
      <c r="I1010" s="209">
        <v>2.0</v>
      </c>
      <c r="J1010" s="209">
        <v>2.0</v>
      </c>
      <c r="K1010" s="209">
        <v>0.0</v>
      </c>
      <c r="L1010" s="209">
        <v>0.0</v>
      </c>
      <c r="M1010" s="209">
        <v>0.0</v>
      </c>
      <c r="N1010" s="209">
        <v>0.0</v>
      </c>
      <c r="O1010" s="209">
        <v>0.0</v>
      </c>
      <c r="P1010" s="209">
        <v>0.0</v>
      </c>
      <c r="Q1010" s="176">
        <f t="shared" si="3"/>
        <v>2</v>
      </c>
      <c r="R1010" s="209">
        <v>0.0</v>
      </c>
      <c r="S1010" s="209"/>
      <c r="T1010" s="209"/>
      <c r="U1010" s="209"/>
      <c r="V1010" s="209"/>
      <c r="W1010" s="209"/>
      <c r="X1010" s="209"/>
      <c r="Y1010" s="209"/>
      <c r="Z1010" s="209"/>
      <c r="AA1010" s="209"/>
      <c r="AB1010" s="209"/>
      <c r="AC1010" s="209"/>
      <c r="AD1010" s="209"/>
      <c r="AE1010" s="209"/>
      <c r="AF1010" s="209"/>
      <c r="AG1010" s="209"/>
      <c r="AH1010" s="209"/>
      <c r="AI1010" s="209"/>
      <c r="AJ1010" s="209"/>
    </row>
    <row r="1011">
      <c r="A1011" s="209" t="s">
        <v>5703</v>
      </c>
      <c r="B1011" s="209" t="s">
        <v>5381</v>
      </c>
      <c r="C1011" s="210" t="s">
        <v>2686</v>
      </c>
      <c r="D1011" s="209" t="s">
        <v>1537</v>
      </c>
      <c r="E1011" s="209" t="s">
        <v>1273</v>
      </c>
      <c r="F1011" s="209" t="s">
        <v>1223</v>
      </c>
      <c r="G1011" s="211" t="s">
        <v>5619</v>
      </c>
      <c r="H1011" s="211" t="s">
        <v>5457</v>
      </c>
      <c r="I1011" s="209">
        <v>2.0</v>
      </c>
      <c r="J1011" s="209">
        <v>2.0</v>
      </c>
      <c r="K1011" s="209">
        <v>0.0</v>
      </c>
      <c r="L1011" s="209">
        <v>0.0</v>
      </c>
      <c r="M1011" s="209">
        <v>0.0</v>
      </c>
      <c r="N1011" s="209">
        <v>0.0</v>
      </c>
      <c r="O1011" s="209">
        <v>0.0</v>
      </c>
      <c r="P1011" s="209">
        <v>0.0</v>
      </c>
      <c r="Q1011" s="176">
        <f t="shared" si="3"/>
        <v>2</v>
      </c>
      <c r="R1011" s="209">
        <v>0.0</v>
      </c>
      <c r="S1011" s="209"/>
      <c r="T1011" s="209"/>
      <c r="U1011" s="209"/>
      <c r="V1011" s="209"/>
      <c r="W1011" s="209"/>
      <c r="X1011" s="209"/>
      <c r="Y1011" s="209"/>
      <c r="Z1011" s="209"/>
      <c r="AA1011" s="209"/>
      <c r="AB1011" s="209"/>
      <c r="AC1011" s="209"/>
      <c r="AD1011" s="209"/>
      <c r="AE1011" s="209"/>
      <c r="AF1011" s="209"/>
      <c r="AG1011" s="209"/>
      <c r="AH1011" s="209"/>
      <c r="AI1011" s="209"/>
      <c r="AJ1011" s="209"/>
    </row>
    <row r="1012">
      <c r="A1012" s="209" t="s">
        <v>5704</v>
      </c>
      <c r="B1012" s="209" t="s">
        <v>5381</v>
      </c>
      <c r="C1012" s="210" t="s">
        <v>2686</v>
      </c>
      <c r="D1012" s="209" t="s">
        <v>1537</v>
      </c>
      <c r="E1012" s="209" t="s">
        <v>5659</v>
      </c>
      <c r="F1012" s="209" t="s">
        <v>1766</v>
      </c>
      <c r="G1012" s="211" t="s">
        <v>5660</v>
      </c>
      <c r="H1012" s="211" t="s">
        <v>5585</v>
      </c>
      <c r="I1012" s="209">
        <v>2.0</v>
      </c>
      <c r="J1012" s="209">
        <v>2.0</v>
      </c>
      <c r="K1012" s="209">
        <v>0.0</v>
      </c>
      <c r="L1012" s="209">
        <v>0.0</v>
      </c>
      <c r="M1012" s="209">
        <v>0.0</v>
      </c>
      <c r="N1012" s="209">
        <v>0.0</v>
      </c>
      <c r="O1012" s="209">
        <v>0.0</v>
      </c>
      <c r="P1012" s="209">
        <v>0.0</v>
      </c>
      <c r="Q1012" s="176">
        <f t="shared" si="3"/>
        <v>2</v>
      </c>
      <c r="R1012" s="209">
        <v>0.0</v>
      </c>
      <c r="S1012" s="209"/>
      <c r="T1012" s="209"/>
      <c r="U1012" s="209"/>
      <c r="V1012" s="209"/>
      <c r="W1012" s="209"/>
      <c r="X1012" s="209"/>
      <c r="Y1012" s="209"/>
      <c r="Z1012" s="209"/>
      <c r="AA1012" s="209"/>
      <c r="AB1012" s="209"/>
      <c r="AC1012" s="209"/>
      <c r="AD1012" s="209"/>
      <c r="AE1012" s="209"/>
      <c r="AF1012" s="209"/>
      <c r="AG1012" s="209"/>
      <c r="AH1012" s="209"/>
      <c r="AI1012" s="209"/>
      <c r="AJ1012" s="209"/>
    </row>
    <row r="1013">
      <c r="A1013" s="209" t="s">
        <v>5705</v>
      </c>
      <c r="B1013" s="209" t="s">
        <v>5381</v>
      </c>
      <c r="C1013" s="210" t="s">
        <v>2686</v>
      </c>
      <c r="D1013" s="209" t="s">
        <v>1537</v>
      </c>
      <c r="E1013" s="209" t="s">
        <v>73</v>
      </c>
      <c r="F1013" s="209" t="s">
        <v>72</v>
      </c>
      <c r="G1013" s="211" t="s">
        <v>5662</v>
      </c>
      <c r="H1013" s="211" t="s">
        <v>5406</v>
      </c>
      <c r="I1013" s="209">
        <v>1.0</v>
      </c>
      <c r="J1013" s="209">
        <v>1.0</v>
      </c>
      <c r="K1013" s="209">
        <v>0.0</v>
      </c>
      <c r="L1013" s="209">
        <v>0.0</v>
      </c>
      <c r="M1013" s="209">
        <v>0.0</v>
      </c>
      <c r="N1013" s="209">
        <v>0.0</v>
      </c>
      <c r="O1013" s="209">
        <v>0.0</v>
      </c>
      <c r="P1013" s="209">
        <v>0.0</v>
      </c>
      <c r="Q1013" s="176">
        <f t="shared" si="3"/>
        <v>1</v>
      </c>
      <c r="R1013" s="209">
        <v>0.0</v>
      </c>
      <c r="S1013" s="209"/>
      <c r="T1013" s="209"/>
      <c r="U1013" s="209"/>
      <c r="V1013" s="209"/>
      <c r="W1013" s="209"/>
      <c r="X1013" s="209"/>
      <c r="Y1013" s="209"/>
      <c r="Z1013" s="209"/>
      <c r="AA1013" s="209"/>
      <c r="AB1013" s="209"/>
      <c r="AC1013" s="209"/>
      <c r="AD1013" s="209"/>
      <c r="AE1013" s="209"/>
      <c r="AF1013" s="209"/>
      <c r="AG1013" s="209"/>
      <c r="AH1013" s="209"/>
      <c r="AI1013" s="209"/>
      <c r="AJ1013" s="209"/>
    </row>
    <row r="1014">
      <c r="A1014" s="209" t="s">
        <v>5706</v>
      </c>
      <c r="B1014" s="209" t="s">
        <v>5381</v>
      </c>
      <c r="C1014" s="210" t="s">
        <v>2686</v>
      </c>
      <c r="D1014" s="209" t="s">
        <v>1537</v>
      </c>
      <c r="E1014" s="209" t="s">
        <v>2067</v>
      </c>
      <c r="F1014" s="209" t="s">
        <v>1057</v>
      </c>
      <c r="G1014" s="211" t="s">
        <v>5626</v>
      </c>
      <c r="H1014" s="211" t="s">
        <v>5487</v>
      </c>
      <c r="I1014" s="209">
        <v>4.0</v>
      </c>
      <c r="J1014" s="209">
        <v>4.0</v>
      </c>
      <c r="K1014" s="209">
        <v>0.0</v>
      </c>
      <c r="L1014" s="209">
        <v>0.0</v>
      </c>
      <c r="M1014" s="209">
        <v>0.0</v>
      </c>
      <c r="N1014" s="209">
        <v>0.0</v>
      </c>
      <c r="O1014" s="209">
        <v>0.0</v>
      </c>
      <c r="P1014" s="209">
        <v>0.0</v>
      </c>
      <c r="Q1014" s="176">
        <f t="shared" si="3"/>
        <v>4</v>
      </c>
      <c r="R1014" s="209">
        <v>0.0</v>
      </c>
      <c r="S1014" s="209"/>
      <c r="T1014" s="209"/>
      <c r="U1014" s="209"/>
      <c r="V1014" s="209"/>
      <c r="W1014" s="209"/>
      <c r="X1014" s="209"/>
      <c r="Y1014" s="209"/>
      <c r="Z1014" s="209"/>
      <c r="AA1014" s="209"/>
      <c r="AB1014" s="209"/>
      <c r="AC1014" s="209"/>
      <c r="AD1014" s="209"/>
      <c r="AE1014" s="209"/>
      <c r="AF1014" s="209"/>
      <c r="AG1014" s="209"/>
      <c r="AH1014" s="209"/>
      <c r="AI1014" s="209"/>
      <c r="AJ1014" s="209"/>
    </row>
    <row r="1015">
      <c r="A1015" s="209" t="s">
        <v>5707</v>
      </c>
      <c r="B1015" s="209" t="s">
        <v>5381</v>
      </c>
      <c r="C1015" s="210" t="s">
        <v>2686</v>
      </c>
      <c r="D1015" s="209" t="s">
        <v>1537</v>
      </c>
      <c r="E1015" s="209" t="s">
        <v>616</v>
      </c>
      <c r="F1015" s="209" t="s">
        <v>215</v>
      </c>
      <c r="G1015" s="211" t="s">
        <v>5632</v>
      </c>
      <c r="H1015" s="211" t="s">
        <v>5430</v>
      </c>
      <c r="I1015" s="209">
        <v>3.0</v>
      </c>
      <c r="J1015" s="209">
        <v>3.0</v>
      </c>
      <c r="K1015" s="209">
        <v>0.0</v>
      </c>
      <c r="L1015" s="209">
        <v>0.0</v>
      </c>
      <c r="M1015" s="209">
        <v>0.0</v>
      </c>
      <c r="N1015" s="209">
        <v>0.0</v>
      </c>
      <c r="O1015" s="209">
        <v>0.0</v>
      </c>
      <c r="P1015" s="209">
        <v>0.0</v>
      </c>
      <c r="Q1015" s="176">
        <f t="shared" si="3"/>
        <v>3</v>
      </c>
      <c r="R1015" s="209">
        <v>0.0</v>
      </c>
      <c r="S1015" s="209"/>
      <c r="T1015" s="209"/>
      <c r="U1015" s="209"/>
      <c r="V1015" s="209"/>
      <c r="W1015" s="209"/>
      <c r="X1015" s="209"/>
      <c r="Y1015" s="209"/>
      <c r="Z1015" s="209"/>
      <c r="AA1015" s="209"/>
      <c r="AB1015" s="209"/>
      <c r="AC1015" s="209"/>
      <c r="AD1015" s="209"/>
      <c r="AE1015" s="209"/>
      <c r="AF1015" s="209"/>
      <c r="AG1015" s="209"/>
      <c r="AH1015" s="209"/>
      <c r="AI1015" s="209"/>
      <c r="AJ1015" s="209"/>
    </row>
    <row r="1016">
      <c r="A1016" s="209" t="s">
        <v>5708</v>
      </c>
      <c r="B1016" s="209" t="s">
        <v>5381</v>
      </c>
      <c r="C1016" s="210" t="s">
        <v>2686</v>
      </c>
      <c r="D1016" s="209" t="s">
        <v>1537</v>
      </c>
      <c r="E1016" s="209" t="s">
        <v>1679</v>
      </c>
      <c r="F1016" s="209" t="s">
        <v>1472</v>
      </c>
      <c r="G1016" s="211" t="s">
        <v>5665</v>
      </c>
      <c r="H1016" s="211" t="s">
        <v>5534</v>
      </c>
      <c r="I1016" s="209">
        <v>5.0</v>
      </c>
      <c r="J1016" s="209">
        <v>5.0</v>
      </c>
      <c r="K1016" s="209">
        <v>0.0</v>
      </c>
      <c r="L1016" s="209">
        <v>0.0</v>
      </c>
      <c r="M1016" s="209">
        <v>0.0</v>
      </c>
      <c r="N1016" s="209">
        <v>0.0</v>
      </c>
      <c r="O1016" s="209">
        <v>0.0</v>
      </c>
      <c r="P1016" s="209">
        <v>0.0</v>
      </c>
      <c r="Q1016" s="176">
        <f t="shared" si="3"/>
        <v>5</v>
      </c>
      <c r="R1016" s="209">
        <v>0.0</v>
      </c>
      <c r="S1016" s="209"/>
      <c r="T1016" s="209"/>
      <c r="U1016" s="209"/>
      <c r="V1016" s="209"/>
      <c r="W1016" s="209"/>
      <c r="X1016" s="209"/>
      <c r="Y1016" s="209"/>
      <c r="Z1016" s="209"/>
      <c r="AA1016" s="209"/>
      <c r="AB1016" s="209"/>
      <c r="AC1016" s="209"/>
      <c r="AD1016" s="209"/>
      <c r="AE1016" s="209"/>
      <c r="AF1016" s="209"/>
      <c r="AG1016" s="209"/>
      <c r="AH1016" s="209"/>
      <c r="AI1016" s="209"/>
      <c r="AJ1016" s="209"/>
    </row>
    <row r="1017">
      <c r="A1017" s="209" t="s">
        <v>5709</v>
      </c>
      <c r="B1017" s="209" t="s">
        <v>5381</v>
      </c>
      <c r="C1017" s="210" t="s">
        <v>2686</v>
      </c>
      <c r="D1017" s="209" t="s">
        <v>1537</v>
      </c>
      <c r="E1017" s="209" t="s">
        <v>1336</v>
      </c>
      <c r="F1017" s="209" t="s">
        <v>1335</v>
      </c>
      <c r="G1017" s="211" t="s">
        <v>5649</v>
      </c>
      <c r="H1017" s="211" t="s">
        <v>5609</v>
      </c>
      <c r="I1017" s="209">
        <v>1.0</v>
      </c>
      <c r="J1017" s="209">
        <v>1.0</v>
      </c>
      <c r="K1017" s="209">
        <v>0.0</v>
      </c>
      <c r="L1017" s="209">
        <v>0.0</v>
      </c>
      <c r="M1017" s="209">
        <v>0.0</v>
      </c>
      <c r="N1017" s="209">
        <v>0.0</v>
      </c>
      <c r="O1017" s="209">
        <v>0.0</v>
      </c>
      <c r="P1017" s="209">
        <v>0.0</v>
      </c>
      <c r="Q1017" s="176">
        <f t="shared" si="3"/>
        <v>1</v>
      </c>
      <c r="R1017" s="209">
        <v>0.0</v>
      </c>
      <c r="S1017" s="209"/>
      <c r="T1017" s="209"/>
      <c r="U1017" s="209"/>
      <c r="V1017" s="209"/>
      <c r="W1017" s="209"/>
      <c r="X1017" s="209"/>
      <c r="Y1017" s="209"/>
      <c r="Z1017" s="209"/>
      <c r="AA1017" s="209"/>
      <c r="AB1017" s="209"/>
      <c r="AC1017" s="209"/>
      <c r="AD1017" s="209"/>
      <c r="AE1017" s="209"/>
      <c r="AF1017" s="209"/>
      <c r="AG1017" s="209"/>
      <c r="AH1017" s="209"/>
      <c r="AI1017" s="209"/>
      <c r="AJ1017" s="209"/>
    </row>
    <row r="1018">
      <c r="A1018" s="22" t="s">
        <v>3773</v>
      </c>
      <c r="B1018" s="120" t="s">
        <v>3630</v>
      </c>
      <c r="C1018" s="22" t="s">
        <v>3774</v>
      </c>
      <c r="D1018" s="21" t="s">
        <v>2303</v>
      </c>
      <c r="E1018" s="123" t="s">
        <v>3777</v>
      </c>
      <c r="F1018" s="54" t="s">
        <v>3776</v>
      </c>
      <c r="G1018" s="25" t="str">
        <f t="shared" ref="G1018:G1020" si="145">LEFT(F1018,FIND(",",F1018)-1)</f>
        <v>33.044885</v>
      </c>
      <c r="H1018" s="25" t="s">
        <v>5710</v>
      </c>
      <c r="I1018" s="123">
        <v>12.0</v>
      </c>
      <c r="J1018" s="123">
        <v>15.0</v>
      </c>
      <c r="K1018" s="123">
        <v>3.0</v>
      </c>
      <c r="L1018" s="123">
        <v>5.0</v>
      </c>
      <c r="M1018" s="123">
        <v>2.0</v>
      </c>
      <c r="N1018" s="123">
        <v>2.0</v>
      </c>
      <c r="O1018" s="123">
        <v>14.0</v>
      </c>
      <c r="P1018" s="55">
        <f>L1018/J1018</f>
        <v>0.3333333333</v>
      </c>
      <c r="Q1018" s="176">
        <f t="shared" si="3"/>
        <v>8</v>
      </c>
      <c r="R1018" s="126"/>
      <c r="S1018" s="22"/>
      <c r="T1018" s="55"/>
      <c r="U1018" s="55"/>
      <c r="V1018" s="55"/>
      <c r="W1018" s="55"/>
      <c r="X1018" s="55"/>
      <c r="Y1018" s="55"/>
      <c r="Z1018" s="55"/>
      <c r="AA1018" s="55"/>
      <c r="AB1018" s="55"/>
      <c r="AC1018" s="55"/>
      <c r="AD1018" s="55"/>
    </row>
    <row r="1019">
      <c r="A1019" s="22" t="s">
        <v>4352</v>
      </c>
      <c r="B1019" s="120" t="s">
        <v>3630</v>
      </c>
      <c r="C1019" s="22" t="s">
        <v>4353</v>
      </c>
      <c r="D1019" s="21" t="s">
        <v>37</v>
      </c>
      <c r="E1019" s="123" t="s">
        <v>4355</v>
      </c>
      <c r="F1019" s="54" t="s">
        <v>3648</v>
      </c>
      <c r="G1019" s="25" t="str">
        <f t="shared" si="145"/>
        <v>32.943065</v>
      </c>
      <c r="H1019" s="25" t="s">
        <v>5399</v>
      </c>
      <c r="I1019" s="123">
        <v>5.0</v>
      </c>
      <c r="J1019" s="123">
        <v>7.0</v>
      </c>
      <c r="K1019" s="123">
        <v>0.0</v>
      </c>
      <c r="L1019" s="123">
        <v>0.0</v>
      </c>
      <c r="M1019" s="123">
        <v>0.0</v>
      </c>
      <c r="N1019" s="123">
        <v>0.0</v>
      </c>
      <c r="O1019" s="123">
        <v>2.0</v>
      </c>
      <c r="P1019" s="183">
        <v>0.0</v>
      </c>
      <c r="Q1019" s="176">
        <f t="shared" si="3"/>
        <v>7</v>
      </c>
      <c r="R1019" s="126"/>
      <c r="S1019" s="22"/>
      <c r="T1019" s="55"/>
      <c r="U1019" s="55"/>
      <c r="V1019" s="55"/>
      <c r="W1019" s="55"/>
      <c r="X1019" s="55"/>
      <c r="Y1019" s="55"/>
      <c r="Z1019" s="55"/>
      <c r="AA1019" s="55"/>
      <c r="AB1019" s="55"/>
      <c r="AC1019" s="55"/>
      <c r="AD1019" s="55"/>
    </row>
    <row r="1020">
      <c r="A1020" s="81" t="s">
        <v>3345</v>
      </c>
      <c r="B1020" s="83" t="s">
        <v>2719</v>
      </c>
      <c r="C1020" s="84" t="s">
        <v>3346</v>
      </c>
      <c r="D1020" s="83" t="s">
        <v>37</v>
      </c>
      <c r="E1020" s="105" t="s">
        <v>3291</v>
      </c>
      <c r="F1020" s="86" t="s">
        <v>2969</v>
      </c>
      <c r="G1020" s="25" t="str">
        <f t="shared" si="145"/>
        <v>14.540432</v>
      </c>
      <c r="H1020" s="25" t="s">
        <v>5505</v>
      </c>
      <c r="I1020" s="81">
        <v>4.0</v>
      </c>
      <c r="J1020" s="81">
        <v>5.0</v>
      </c>
      <c r="K1020" s="81">
        <v>0.0</v>
      </c>
      <c r="L1020" s="81">
        <v>0.0</v>
      </c>
      <c r="M1020" s="81">
        <v>0.0</v>
      </c>
      <c r="N1020" s="81">
        <v>0.0</v>
      </c>
      <c r="O1020" s="81">
        <v>0.0</v>
      </c>
      <c r="P1020" s="55">
        <f>L1020/J1020</f>
        <v>0</v>
      </c>
      <c r="Q1020" s="176">
        <f t="shared" si="3"/>
        <v>5</v>
      </c>
      <c r="R1020" s="55"/>
      <c r="S1020" s="55"/>
      <c r="T1020" s="55"/>
      <c r="U1020" s="55"/>
      <c r="V1020" s="55"/>
      <c r="W1020" s="55"/>
      <c r="X1020" s="55"/>
      <c r="Y1020" s="55"/>
      <c r="Z1020" s="55"/>
      <c r="AA1020" s="55"/>
      <c r="AB1020" s="55"/>
      <c r="AC1020" s="55"/>
      <c r="AD1020" s="55"/>
      <c r="AE1020" s="55"/>
      <c r="AF1020" s="55"/>
      <c r="AG1020" s="55"/>
      <c r="AH1020" s="55"/>
      <c r="AI1020" s="55"/>
      <c r="AJ1020" s="55"/>
    </row>
    <row r="1021">
      <c r="A1021" s="209" t="s">
        <v>5711</v>
      </c>
      <c r="B1021" s="209" t="s">
        <v>5381</v>
      </c>
      <c r="C1021" s="210" t="s">
        <v>5712</v>
      </c>
      <c r="D1021" s="209" t="s">
        <v>1537</v>
      </c>
      <c r="E1021" s="209" t="s">
        <v>5683</v>
      </c>
      <c r="F1021" s="209" t="s">
        <v>5684</v>
      </c>
      <c r="G1021" s="211" t="s">
        <v>5685</v>
      </c>
      <c r="H1021" s="211" t="s">
        <v>5686</v>
      </c>
      <c r="I1021" s="209">
        <v>2.0</v>
      </c>
      <c r="J1021" s="209">
        <v>2.0</v>
      </c>
      <c r="K1021" s="209">
        <v>0.0</v>
      </c>
      <c r="L1021" s="209">
        <v>0.0</v>
      </c>
      <c r="M1021" s="209">
        <v>0.0</v>
      </c>
      <c r="N1021" s="209">
        <v>0.0</v>
      </c>
      <c r="O1021" s="209">
        <v>0.0</v>
      </c>
      <c r="P1021" s="209">
        <v>0.0</v>
      </c>
      <c r="Q1021" s="176">
        <f t="shared" si="3"/>
        <v>2</v>
      </c>
      <c r="R1021" s="209">
        <v>0.0</v>
      </c>
      <c r="S1021" s="209"/>
      <c r="T1021" s="209"/>
      <c r="U1021" s="209"/>
      <c r="V1021" s="209"/>
      <c r="W1021" s="209"/>
      <c r="X1021" s="209"/>
      <c r="Y1021" s="209"/>
      <c r="Z1021" s="209"/>
      <c r="AA1021" s="209"/>
      <c r="AB1021" s="209"/>
      <c r="AC1021" s="209"/>
      <c r="AD1021" s="209"/>
      <c r="AE1021" s="209"/>
      <c r="AF1021" s="209"/>
      <c r="AG1021" s="209"/>
      <c r="AH1021" s="209"/>
      <c r="AI1021" s="209"/>
      <c r="AJ1021" s="209"/>
    </row>
    <row r="1022">
      <c r="A1022" s="209" t="s">
        <v>5713</v>
      </c>
      <c r="B1022" s="209" t="s">
        <v>5381</v>
      </c>
      <c r="C1022" s="210" t="s">
        <v>5712</v>
      </c>
      <c r="D1022" s="209" t="s">
        <v>1537</v>
      </c>
      <c r="E1022" s="209" t="s">
        <v>1273</v>
      </c>
      <c r="F1022" s="209" t="s">
        <v>1223</v>
      </c>
      <c r="G1022" s="211" t="s">
        <v>5619</v>
      </c>
      <c r="H1022" s="211" t="s">
        <v>5457</v>
      </c>
      <c r="I1022" s="209">
        <v>2.0</v>
      </c>
      <c r="J1022" s="209">
        <v>2.0</v>
      </c>
      <c r="K1022" s="209">
        <v>0.0</v>
      </c>
      <c r="L1022" s="209">
        <v>0.0</v>
      </c>
      <c r="M1022" s="209">
        <v>0.0</v>
      </c>
      <c r="N1022" s="209">
        <v>0.0</v>
      </c>
      <c r="O1022" s="209">
        <v>0.0</v>
      </c>
      <c r="P1022" s="209">
        <v>0.0</v>
      </c>
      <c r="Q1022" s="176">
        <f t="shared" si="3"/>
        <v>2</v>
      </c>
      <c r="R1022" s="209">
        <v>0.0</v>
      </c>
      <c r="S1022" s="209"/>
      <c r="T1022" s="209"/>
      <c r="U1022" s="209"/>
      <c r="V1022" s="209"/>
      <c r="W1022" s="209"/>
      <c r="X1022" s="209"/>
      <c r="Y1022" s="209"/>
      <c r="Z1022" s="209"/>
      <c r="AA1022" s="209"/>
      <c r="AB1022" s="209"/>
      <c r="AC1022" s="209"/>
      <c r="AD1022" s="209"/>
      <c r="AE1022" s="209"/>
      <c r="AF1022" s="209"/>
      <c r="AG1022" s="209"/>
      <c r="AH1022" s="209"/>
      <c r="AI1022" s="209"/>
      <c r="AJ1022" s="209"/>
    </row>
    <row r="1023">
      <c r="A1023" s="209" t="s">
        <v>5714</v>
      </c>
      <c r="B1023" s="209" t="s">
        <v>5381</v>
      </c>
      <c r="C1023" s="210" t="s">
        <v>5712</v>
      </c>
      <c r="D1023" s="209" t="s">
        <v>1537</v>
      </c>
      <c r="E1023" s="209" t="s">
        <v>170</v>
      </c>
      <c r="F1023" s="209" t="s">
        <v>160</v>
      </c>
      <c r="G1023" s="211" t="s">
        <v>5628</v>
      </c>
      <c r="H1023" s="211" t="s">
        <v>5397</v>
      </c>
      <c r="I1023" s="209">
        <v>1.0</v>
      </c>
      <c r="J1023" s="209">
        <v>1.0</v>
      </c>
      <c r="K1023" s="209">
        <v>0.0</v>
      </c>
      <c r="L1023" s="209">
        <v>0.0</v>
      </c>
      <c r="M1023" s="209">
        <v>0.0</v>
      </c>
      <c r="N1023" s="209">
        <v>0.0</v>
      </c>
      <c r="O1023" s="209">
        <v>0.0</v>
      </c>
      <c r="P1023" s="209">
        <v>0.0</v>
      </c>
      <c r="Q1023" s="176">
        <f t="shared" si="3"/>
        <v>1</v>
      </c>
      <c r="R1023" s="209">
        <v>0.0</v>
      </c>
      <c r="S1023" s="209"/>
      <c r="T1023" s="209"/>
      <c r="U1023" s="209"/>
      <c r="V1023" s="209"/>
      <c r="W1023" s="209"/>
      <c r="X1023" s="209"/>
      <c r="Y1023" s="209"/>
      <c r="Z1023" s="209"/>
      <c r="AA1023" s="209"/>
      <c r="AB1023" s="209"/>
      <c r="AC1023" s="209"/>
      <c r="AD1023" s="209"/>
      <c r="AE1023" s="209"/>
      <c r="AF1023" s="209"/>
      <c r="AG1023" s="209"/>
      <c r="AH1023" s="209"/>
      <c r="AI1023" s="209"/>
      <c r="AJ1023" s="209"/>
    </row>
    <row r="1024">
      <c r="A1024" s="209" t="s">
        <v>5715</v>
      </c>
      <c r="B1024" s="209" t="s">
        <v>5381</v>
      </c>
      <c r="C1024" s="210" t="s">
        <v>5712</v>
      </c>
      <c r="D1024" s="209" t="s">
        <v>1537</v>
      </c>
      <c r="E1024" s="209" t="s">
        <v>73</v>
      </c>
      <c r="F1024" s="209" t="s">
        <v>72</v>
      </c>
      <c r="G1024" s="211" t="s">
        <v>5662</v>
      </c>
      <c r="H1024" s="211" t="s">
        <v>5406</v>
      </c>
      <c r="I1024" s="209">
        <v>7.0</v>
      </c>
      <c r="J1024" s="209">
        <v>7.0</v>
      </c>
      <c r="K1024" s="209">
        <v>0.0</v>
      </c>
      <c r="L1024" s="209">
        <v>0.0</v>
      </c>
      <c r="M1024" s="209">
        <v>0.0</v>
      </c>
      <c r="N1024" s="209">
        <v>0.0</v>
      </c>
      <c r="O1024" s="209">
        <v>0.0</v>
      </c>
      <c r="P1024" s="209">
        <v>0.0</v>
      </c>
      <c r="Q1024" s="176">
        <f t="shared" si="3"/>
        <v>7</v>
      </c>
      <c r="R1024" s="209">
        <v>0.0</v>
      </c>
      <c r="S1024" s="209"/>
      <c r="T1024" s="209"/>
      <c r="U1024" s="209"/>
      <c r="V1024" s="209"/>
      <c r="W1024" s="209"/>
      <c r="X1024" s="209"/>
      <c r="Y1024" s="209"/>
      <c r="Z1024" s="209"/>
      <c r="AA1024" s="209"/>
      <c r="AB1024" s="209"/>
      <c r="AC1024" s="209"/>
      <c r="AD1024" s="209"/>
      <c r="AE1024" s="209"/>
      <c r="AF1024" s="209"/>
      <c r="AG1024" s="209"/>
      <c r="AH1024" s="209"/>
      <c r="AI1024" s="209"/>
      <c r="AJ1024" s="209"/>
    </row>
    <row r="1025">
      <c r="A1025" s="209" t="s">
        <v>5716</v>
      </c>
      <c r="B1025" s="209" t="s">
        <v>5381</v>
      </c>
      <c r="C1025" s="210" t="s">
        <v>5712</v>
      </c>
      <c r="D1025" s="209" t="s">
        <v>1537</v>
      </c>
      <c r="E1025" s="209" t="s">
        <v>1679</v>
      </c>
      <c r="F1025" s="209" t="s">
        <v>1472</v>
      </c>
      <c r="G1025" s="211" t="s">
        <v>5665</v>
      </c>
      <c r="H1025" s="211" t="s">
        <v>5534</v>
      </c>
      <c r="I1025" s="209">
        <v>1.0</v>
      </c>
      <c r="J1025" s="209">
        <v>1.0</v>
      </c>
      <c r="K1025" s="209">
        <v>0.0</v>
      </c>
      <c r="L1025" s="209">
        <v>0.0</v>
      </c>
      <c r="M1025" s="209">
        <v>0.0</v>
      </c>
      <c r="N1025" s="209">
        <v>0.0</v>
      </c>
      <c r="O1025" s="209">
        <v>0.0</v>
      </c>
      <c r="P1025" s="209">
        <v>0.0</v>
      </c>
      <c r="Q1025" s="176">
        <f t="shared" si="3"/>
        <v>1</v>
      </c>
      <c r="R1025" s="209">
        <v>0.0</v>
      </c>
      <c r="S1025" s="209"/>
      <c r="T1025" s="209"/>
      <c r="U1025" s="209"/>
      <c r="V1025" s="209"/>
      <c r="W1025" s="209"/>
      <c r="X1025" s="209"/>
      <c r="Y1025" s="209"/>
      <c r="Z1025" s="209"/>
      <c r="AA1025" s="209"/>
      <c r="AB1025" s="209"/>
      <c r="AC1025" s="209"/>
      <c r="AD1025" s="209"/>
      <c r="AE1025" s="209"/>
      <c r="AF1025" s="209"/>
      <c r="AG1025" s="209"/>
      <c r="AH1025" s="209"/>
      <c r="AI1025" s="209"/>
      <c r="AJ1025" s="209"/>
    </row>
    <row r="1026">
      <c r="A1026" s="209" t="s">
        <v>5717</v>
      </c>
      <c r="B1026" s="209" t="s">
        <v>5381</v>
      </c>
      <c r="C1026" s="210" t="s">
        <v>5712</v>
      </c>
      <c r="D1026" s="209" t="s">
        <v>1537</v>
      </c>
      <c r="E1026" s="209" t="s">
        <v>1336</v>
      </c>
      <c r="F1026" s="209" t="s">
        <v>1335</v>
      </c>
      <c r="G1026" s="211" t="s">
        <v>5649</v>
      </c>
      <c r="H1026" s="211" t="s">
        <v>5609</v>
      </c>
      <c r="I1026" s="209">
        <v>1.0</v>
      </c>
      <c r="J1026" s="209">
        <v>1.0</v>
      </c>
      <c r="K1026" s="209">
        <v>0.0</v>
      </c>
      <c r="L1026" s="209">
        <v>0.0</v>
      </c>
      <c r="M1026" s="209">
        <v>0.0</v>
      </c>
      <c r="N1026" s="209">
        <v>0.0</v>
      </c>
      <c r="O1026" s="209">
        <v>0.0</v>
      </c>
      <c r="P1026" s="209">
        <v>0.0</v>
      </c>
      <c r="Q1026" s="176">
        <f t="shared" si="3"/>
        <v>1</v>
      </c>
      <c r="R1026" s="209">
        <v>0.0</v>
      </c>
      <c r="S1026" s="209"/>
      <c r="T1026" s="209"/>
      <c r="U1026" s="209"/>
      <c r="V1026" s="209"/>
      <c r="W1026" s="209"/>
      <c r="X1026" s="209"/>
      <c r="Y1026" s="209"/>
      <c r="Z1026" s="209"/>
      <c r="AA1026" s="209"/>
      <c r="AB1026" s="209"/>
      <c r="AC1026" s="209"/>
      <c r="AD1026" s="209"/>
      <c r="AE1026" s="209"/>
      <c r="AF1026" s="209"/>
      <c r="AG1026" s="209"/>
      <c r="AH1026" s="209"/>
      <c r="AI1026" s="209"/>
      <c r="AJ1026" s="209"/>
    </row>
    <row r="1027">
      <c r="A1027" s="11" t="s">
        <v>556</v>
      </c>
      <c r="B1027" s="11" t="s">
        <v>35</v>
      </c>
      <c r="C1027" s="12" t="s">
        <v>557</v>
      </c>
      <c r="D1027" s="11" t="s">
        <v>37</v>
      </c>
      <c r="E1027" s="11" t="s">
        <v>559</v>
      </c>
      <c r="F1027" s="14" t="s">
        <v>80</v>
      </c>
      <c r="G1027" s="14" t="str">
        <f t="shared" ref="G1027:G1029" si="146">LEFT(F1027,FIND(",",F1027)-1)</f>
        <v>34.354216</v>
      </c>
      <c r="H1027" s="14" t="s">
        <v>5412</v>
      </c>
      <c r="I1027" s="11">
        <v>4.0</v>
      </c>
      <c r="J1027" s="11">
        <v>5.0</v>
      </c>
      <c r="K1027" s="11">
        <v>0.0</v>
      </c>
      <c r="L1027" s="11">
        <v>0.0</v>
      </c>
      <c r="M1027" s="11">
        <v>0.0</v>
      </c>
      <c r="N1027" s="11">
        <v>0.0</v>
      </c>
      <c r="O1027" s="11">
        <v>2.0</v>
      </c>
      <c r="P1027" s="55">
        <f t="shared" ref="P1027:P1029" si="147">L1027/J1027</f>
        <v>0</v>
      </c>
      <c r="Q1027" s="176">
        <f t="shared" si="3"/>
        <v>5</v>
      </c>
      <c r="R1027" s="11"/>
      <c r="S1027" s="11"/>
    </row>
    <row r="1028">
      <c r="A1028" s="81" t="s">
        <v>3443</v>
      </c>
      <c r="B1028" s="83" t="s">
        <v>2719</v>
      </c>
      <c r="C1028" s="84" t="s">
        <v>3444</v>
      </c>
      <c r="D1028" s="83" t="s">
        <v>37</v>
      </c>
      <c r="E1028" s="86" t="s">
        <v>3447</v>
      </c>
      <c r="F1028" s="86" t="s">
        <v>3010</v>
      </c>
      <c r="G1028" s="25" t="str">
        <f t="shared" si="146"/>
        <v>14.411870</v>
      </c>
      <c r="H1028" s="25" t="s">
        <v>5402</v>
      </c>
      <c r="I1028" s="81">
        <v>5.0</v>
      </c>
      <c r="J1028" s="81">
        <v>5.0</v>
      </c>
      <c r="K1028" s="81">
        <v>0.0</v>
      </c>
      <c r="L1028" s="81">
        <v>0.0</v>
      </c>
      <c r="M1028" s="81">
        <v>0.0</v>
      </c>
      <c r="N1028" s="81">
        <v>0.0</v>
      </c>
      <c r="O1028" s="81">
        <v>0.0</v>
      </c>
      <c r="P1028" s="55">
        <f t="shared" si="147"/>
        <v>0</v>
      </c>
      <c r="Q1028" s="176">
        <f t="shared" si="3"/>
        <v>5</v>
      </c>
      <c r="R1028" s="55"/>
      <c r="S1028" s="55"/>
      <c r="T1028" s="55"/>
      <c r="U1028" s="55"/>
      <c r="V1028" s="55"/>
      <c r="W1028" s="55"/>
      <c r="X1028" s="55"/>
      <c r="Y1028" s="55"/>
      <c r="Z1028" s="55"/>
      <c r="AA1028" s="55"/>
      <c r="AB1028" s="55"/>
      <c r="AC1028" s="55"/>
      <c r="AD1028" s="55"/>
      <c r="AE1028" s="55"/>
      <c r="AF1028" s="55"/>
      <c r="AG1028" s="55"/>
      <c r="AH1028" s="55"/>
      <c r="AI1028" s="55"/>
      <c r="AJ1028" s="55"/>
    </row>
    <row r="1029">
      <c r="A1029" s="20" t="s">
        <v>2550</v>
      </c>
      <c r="B1029" s="21" t="s">
        <v>2301</v>
      </c>
      <c r="C1029" s="22" t="s">
        <v>2551</v>
      </c>
      <c r="D1029" s="21" t="s">
        <v>1537</v>
      </c>
      <c r="E1029" s="20" t="s">
        <v>2476</v>
      </c>
      <c r="F1029" s="21" t="s">
        <v>2316</v>
      </c>
      <c r="G1029" s="25" t="str">
        <f t="shared" si="146"/>
        <v>5.152149</v>
      </c>
      <c r="H1029" s="25" t="s">
        <v>5407</v>
      </c>
      <c r="I1029" s="20">
        <v>6.0</v>
      </c>
      <c r="J1029" s="20">
        <v>6.0</v>
      </c>
      <c r="K1029" s="20">
        <v>0.0</v>
      </c>
      <c r="L1029" s="20">
        <v>0.0</v>
      </c>
      <c r="M1029" s="20">
        <v>0.0</v>
      </c>
      <c r="N1029" s="20">
        <v>0.0</v>
      </c>
      <c r="O1029" s="20">
        <v>0.0</v>
      </c>
      <c r="P1029" s="55">
        <f t="shared" si="147"/>
        <v>0</v>
      </c>
      <c r="Q1029" s="176">
        <f t="shared" si="3"/>
        <v>6</v>
      </c>
      <c r="R1029" s="20"/>
      <c r="S1029" s="20"/>
      <c r="T1029" s="53"/>
      <c r="U1029" s="53"/>
      <c r="V1029" s="53"/>
      <c r="W1029" s="53"/>
      <c r="X1029" s="53"/>
      <c r="Y1029" s="53"/>
    </row>
    <row r="1030">
      <c r="A1030" s="209" t="s">
        <v>5718</v>
      </c>
      <c r="B1030" s="209" t="s">
        <v>5381</v>
      </c>
      <c r="C1030" s="210" t="s">
        <v>5719</v>
      </c>
      <c r="D1030" s="209" t="s">
        <v>1537</v>
      </c>
      <c r="E1030" s="209" t="s">
        <v>616</v>
      </c>
      <c r="F1030" s="209" t="s">
        <v>215</v>
      </c>
      <c r="G1030" s="211" t="s">
        <v>5632</v>
      </c>
      <c r="H1030" s="211" t="s">
        <v>5430</v>
      </c>
      <c r="I1030" s="209">
        <v>2.0</v>
      </c>
      <c r="J1030" s="209">
        <v>2.0</v>
      </c>
      <c r="K1030" s="209">
        <v>0.0</v>
      </c>
      <c r="L1030" s="209">
        <v>0.0</v>
      </c>
      <c r="M1030" s="209">
        <v>0.0</v>
      </c>
      <c r="N1030" s="209">
        <v>0.0</v>
      </c>
      <c r="O1030" s="209">
        <v>0.0</v>
      </c>
      <c r="P1030" s="209">
        <v>0.0</v>
      </c>
      <c r="Q1030" s="176">
        <f t="shared" si="3"/>
        <v>2</v>
      </c>
      <c r="R1030" s="209">
        <v>0.0</v>
      </c>
      <c r="S1030" s="209"/>
      <c r="T1030" s="209"/>
      <c r="U1030" s="209"/>
      <c r="V1030" s="209"/>
      <c r="W1030" s="209"/>
      <c r="X1030" s="209"/>
      <c r="Y1030" s="209"/>
      <c r="Z1030" s="209"/>
      <c r="AA1030" s="209"/>
      <c r="AB1030" s="209"/>
      <c r="AC1030" s="209"/>
      <c r="AD1030" s="209"/>
      <c r="AE1030" s="209"/>
      <c r="AF1030" s="209"/>
      <c r="AG1030" s="209"/>
      <c r="AH1030" s="209"/>
      <c r="AI1030" s="209"/>
      <c r="AJ1030" s="209"/>
    </row>
    <row r="1031">
      <c r="A1031" s="209" t="s">
        <v>5720</v>
      </c>
      <c r="B1031" s="209" t="s">
        <v>5381</v>
      </c>
      <c r="C1031" s="210" t="s">
        <v>5719</v>
      </c>
      <c r="D1031" s="209" t="s">
        <v>1537</v>
      </c>
      <c r="E1031" s="209" t="s">
        <v>1273</v>
      </c>
      <c r="F1031" s="209" t="s">
        <v>1223</v>
      </c>
      <c r="G1031" s="211" t="s">
        <v>5619</v>
      </c>
      <c r="H1031" s="211" t="s">
        <v>5457</v>
      </c>
      <c r="I1031" s="209">
        <v>1.0</v>
      </c>
      <c r="J1031" s="209">
        <v>1.0</v>
      </c>
      <c r="K1031" s="209">
        <v>0.0</v>
      </c>
      <c r="L1031" s="209">
        <v>0.0</v>
      </c>
      <c r="M1031" s="209">
        <v>0.0</v>
      </c>
      <c r="N1031" s="209">
        <v>0.0</v>
      </c>
      <c r="O1031" s="209">
        <v>0.0</v>
      </c>
      <c r="P1031" s="209">
        <v>0.0</v>
      </c>
      <c r="Q1031" s="176">
        <f t="shared" si="3"/>
        <v>1</v>
      </c>
      <c r="R1031" s="209">
        <v>0.0</v>
      </c>
      <c r="S1031" s="209"/>
      <c r="T1031" s="209"/>
      <c r="U1031" s="209"/>
      <c r="V1031" s="209"/>
      <c r="W1031" s="209"/>
      <c r="X1031" s="209"/>
      <c r="Y1031" s="209"/>
      <c r="Z1031" s="209"/>
      <c r="AA1031" s="209"/>
      <c r="AB1031" s="209"/>
      <c r="AC1031" s="209"/>
      <c r="AD1031" s="209"/>
      <c r="AE1031" s="209"/>
      <c r="AF1031" s="209"/>
      <c r="AG1031" s="209"/>
      <c r="AH1031" s="209"/>
      <c r="AI1031" s="209"/>
      <c r="AJ1031" s="209"/>
    </row>
    <row r="1032">
      <c r="A1032" s="22" t="s">
        <v>4031</v>
      </c>
      <c r="B1032" s="120" t="s">
        <v>3630</v>
      </c>
      <c r="C1032" s="22" t="s">
        <v>2343</v>
      </c>
      <c r="D1032" s="21" t="s">
        <v>37</v>
      </c>
      <c r="E1032" s="123" t="s">
        <v>3643</v>
      </c>
      <c r="F1032" s="54" t="s">
        <v>3642</v>
      </c>
      <c r="G1032" s="25" t="str">
        <f t="shared" ref="G1032:G1035" si="148">LEFT(F1032,FIND(",",F1032)-1)</f>
        <v>32.846798</v>
      </c>
      <c r="H1032" s="25" t="s">
        <v>5518</v>
      </c>
      <c r="I1032" s="123">
        <v>5.0</v>
      </c>
      <c r="J1032" s="123">
        <v>5.0</v>
      </c>
      <c r="K1032" s="123">
        <v>0.0</v>
      </c>
      <c r="L1032" s="123">
        <v>0.0</v>
      </c>
      <c r="M1032" s="123">
        <v>0.0</v>
      </c>
      <c r="N1032" s="123">
        <v>0.0</v>
      </c>
      <c r="O1032" s="123">
        <v>2.0</v>
      </c>
      <c r="P1032" s="55">
        <f t="shared" ref="P1032:P1033" si="149">L1032/J1032</f>
        <v>0</v>
      </c>
      <c r="Q1032" s="176">
        <f t="shared" si="3"/>
        <v>5</v>
      </c>
      <c r="R1032" s="126"/>
      <c r="S1032" s="22"/>
      <c r="T1032" s="55"/>
      <c r="U1032" s="55"/>
      <c r="V1032" s="55"/>
      <c r="W1032" s="55"/>
      <c r="X1032" s="55"/>
      <c r="Y1032" s="55"/>
      <c r="Z1032" s="55"/>
      <c r="AA1032" s="55"/>
      <c r="AB1032" s="55"/>
      <c r="AC1032" s="55"/>
      <c r="AD1032" s="55"/>
    </row>
    <row r="1033">
      <c r="A1033" s="20" t="s">
        <v>2342</v>
      </c>
      <c r="B1033" s="21" t="s">
        <v>2301</v>
      </c>
      <c r="C1033" s="22" t="s">
        <v>2343</v>
      </c>
      <c r="D1033" s="21" t="s">
        <v>37</v>
      </c>
      <c r="E1033" s="20" t="s">
        <v>2346</v>
      </c>
      <c r="F1033" s="21" t="s">
        <v>2345</v>
      </c>
      <c r="G1033" s="25" t="str">
        <f t="shared" si="148"/>
        <v>1.116195</v>
      </c>
      <c r="H1033" s="25" t="s">
        <v>5593</v>
      </c>
      <c r="I1033" s="20">
        <v>2.0</v>
      </c>
      <c r="J1033" s="20">
        <v>6.0</v>
      </c>
      <c r="K1033" s="20">
        <v>0.0</v>
      </c>
      <c r="L1033" s="20">
        <v>0.0</v>
      </c>
      <c r="M1033" s="20">
        <v>0.0</v>
      </c>
      <c r="N1033" s="20">
        <v>0.0</v>
      </c>
      <c r="O1033" s="20">
        <v>2.0</v>
      </c>
      <c r="P1033" s="55">
        <f t="shared" si="149"/>
        <v>0</v>
      </c>
      <c r="Q1033" s="176">
        <f t="shared" si="3"/>
        <v>6</v>
      </c>
      <c r="R1033" s="20"/>
      <c r="S1033" s="20"/>
      <c r="T1033" s="53"/>
      <c r="U1033" s="53"/>
      <c r="V1033" s="53"/>
      <c r="W1033" s="53"/>
      <c r="X1033" s="53"/>
      <c r="Y1033" s="53"/>
    </row>
    <row r="1034">
      <c r="A1034" s="22" t="s">
        <v>4357</v>
      </c>
      <c r="B1034" s="120" t="s">
        <v>3630</v>
      </c>
      <c r="C1034" s="22" t="s">
        <v>4358</v>
      </c>
      <c r="D1034" s="21" t="s">
        <v>37</v>
      </c>
      <c r="E1034" s="123" t="s">
        <v>4360</v>
      </c>
      <c r="F1034" s="54" t="s">
        <v>3648</v>
      </c>
      <c r="G1034" s="25" t="str">
        <f t="shared" si="148"/>
        <v>32.943065</v>
      </c>
      <c r="H1034" s="25" t="s">
        <v>5399</v>
      </c>
      <c r="I1034" s="123">
        <v>11.0</v>
      </c>
      <c r="J1034" s="123">
        <v>12.0</v>
      </c>
      <c r="K1034" s="123">
        <v>0.0</v>
      </c>
      <c r="L1034" s="123">
        <v>0.0</v>
      </c>
      <c r="M1034" s="123">
        <v>0.0</v>
      </c>
      <c r="N1034" s="123">
        <v>0.0</v>
      </c>
      <c r="O1034" s="123">
        <v>4.0</v>
      </c>
      <c r="P1034" s="183">
        <v>0.0</v>
      </c>
      <c r="Q1034" s="176">
        <f t="shared" si="3"/>
        <v>12</v>
      </c>
      <c r="R1034" s="126"/>
      <c r="S1034" s="22"/>
      <c r="T1034" s="55"/>
      <c r="U1034" s="55"/>
      <c r="V1034" s="55"/>
      <c r="W1034" s="55"/>
      <c r="X1034" s="55"/>
      <c r="Y1034" s="55"/>
      <c r="Z1034" s="55"/>
      <c r="AA1034" s="55"/>
      <c r="AB1034" s="55"/>
      <c r="AC1034" s="55"/>
      <c r="AD1034" s="55"/>
    </row>
    <row r="1035">
      <c r="A1035" s="22" t="s">
        <v>4362</v>
      </c>
      <c r="B1035" s="120" t="s">
        <v>3630</v>
      </c>
      <c r="C1035" s="22" t="s">
        <v>4358</v>
      </c>
      <c r="D1035" s="21" t="s">
        <v>37</v>
      </c>
      <c r="E1035" s="123" t="s">
        <v>4309</v>
      </c>
      <c r="F1035" s="54" t="s">
        <v>4308</v>
      </c>
      <c r="G1035" s="25" t="str">
        <f t="shared" si="148"/>
        <v>32.968480</v>
      </c>
      <c r="H1035" s="25" t="s">
        <v>5594</v>
      </c>
      <c r="I1035" s="123">
        <v>1.0</v>
      </c>
      <c r="J1035" s="123">
        <v>4.0</v>
      </c>
      <c r="K1035" s="123">
        <v>0.0</v>
      </c>
      <c r="L1035" s="123">
        <v>0.0</v>
      </c>
      <c r="M1035" s="123">
        <v>0.0</v>
      </c>
      <c r="N1035" s="123">
        <v>0.0</v>
      </c>
      <c r="O1035" s="123">
        <v>4.0</v>
      </c>
      <c r="P1035" s="55">
        <f>L1035/J1035</f>
        <v>0</v>
      </c>
      <c r="Q1035" s="176">
        <f t="shared" si="3"/>
        <v>4</v>
      </c>
      <c r="R1035" s="126"/>
      <c r="S1035" s="22"/>
      <c r="T1035" s="55"/>
      <c r="U1035" s="55"/>
      <c r="V1035" s="55"/>
      <c r="W1035" s="55"/>
      <c r="X1035" s="55"/>
      <c r="Y1035" s="55"/>
      <c r="Z1035" s="55"/>
      <c r="AA1035" s="55"/>
      <c r="AB1035" s="55"/>
      <c r="AC1035" s="55"/>
      <c r="AD1035" s="55"/>
    </row>
    <row r="1036">
      <c r="A1036" s="209" t="s">
        <v>5721</v>
      </c>
      <c r="B1036" s="209" t="s">
        <v>5381</v>
      </c>
      <c r="C1036" s="210" t="s">
        <v>5722</v>
      </c>
      <c r="D1036" s="209" t="s">
        <v>1537</v>
      </c>
      <c r="E1036" s="209" t="s">
        <v>1273</v>
      </c>
      <c r="F1036" s="209" t="s">
        <v>1223</v>
      </c>
      <c r="G1036" s="211" t="s">
        <v>5619</v>
      </c>
      <c r="H1036" s="211" t="s">
        <v>5457</v>
      </c>
      <c r="I1036" s="209">
        <v>1.0</v>
      </c>
      <c r="J1036" s="209">
        <v>1.0</v>
      </c>
      <c r="K1036" s="209">
        <v>0.0</v>
      </c>
      <c r="L1036" s="209">
        <v>0.0</v>
      </c>
      <c r="M1036" s="209">
        <v>0.0</v>
      </c>
      <c r="N1036" s="209">
        <v>0.0</v>
      </c>
      <c r="O1036" s="209">
        <v>0.0</v>
      </c>
      <c r="P1036" s="209">
        <v>0.0</v>
      </c>
      <c r="Q1036" s="176">
        <f t="shared" si="3"/>
        <v>1</v>
      </c>
      <c r="R1036" s="209">
        <v>0.0</v>
      </c>
      <c r="S1036" s="209"/>
      <c r="T1036" s="209"/>
      <c r="U1036" s="209"/>
      <c r="V1036" s="209"/>
      <c r="W1036" s="209"/>
      <c r="X1036" s="209"/>
      <c r="Y1036" s="209"/>
      <c r="Z1036" s="209"/>
      <c r="AA1036" s="209"/>
      <c r="AB1036" s="209"/>
      <c r="AC1036" s="209"/>
      <c r="AD1036" s="209"/>
      <c r="AE1036" s="209"/>
      <c r="AF1036" s="209"/>
      <c r="AG1036" s="209"/>
      <c r="AH1036" s="209"/>
      <c r="AI1036" s="209"/>
      <c r="AJ1036" s="209"/>
    </row>
    <row r="1037">
      <c r="A1037" s="22" t="s">
        <v>4367</v>
      </c>
      <c r="B1037" s="120" t="s">
        <v>3630</v>
      </c>
      <c r="C1037" s="22" t="s">
        <v>4365</v>
      </c>
      <c r="D1037" s="21" t="s">
        <v>37</v>
      </c>
      <c r="E1037" s="123" t="s">
        <v>4154</v>
      </c>
      <c r="F1037" s="54" t="s">
        <v>4153</v>
      </c>
      <c r="G1037" s="25" t="str">
        <f t="shared" ref="G1037:G1039" si="150">LEFT(F1037,FIND(",",F1037)-1)</f>
        <v>32.971734</v>
      </c>
      <c r="H1037" s="25" t="s">
        <v>5455</v>
      </c>
      <c r="I1037" s="123">
        <v>4.0</v>
      </c>
      <c r="J1037" s="123">
        <v>7.0</v>
      </c>
      <c r="K1037" s="123">
        <v>0.0</v>
      </c>
      <c r="L1037" s="123">
        <v>0.0</v>
      </c>
      <c r="M1037" s="123">
        <v>0.0</v>
      </c>
      <c r="N1037" s="123">
        <v>0.0</v>
      </c>
      <c r="O1037" s="123">
        <v>3.0</v>
      </c>
      <c r="P1037" s="55">
        <f t="shared" ref="P1037:P1039" si="151">L1037/J1037</f>
        <v>0</v>
      </c>
      <c r="Q1037" s="176">
        <f t="shared" si="3"/>
        <v>7</v>
      </c>
      <c r="R1037" s="126"/>
      <c r="S1037" s="22"/>
      <c r="T1037" s="55"/>
      <c r="U1037" s="55"/>
      <c r="V1037" s="55"/>
      <c r="W1037" s="55"/>
      <c r="X1037" s="55"/>
      <c r="Y1037" s="55"/>
      <c r="Z1037" s="55"/>
      <c r="AA1037" s="55"/>
      <c r="AB1037" s="55"/>
      <c r="AC1037" s="55"/>
      <c r="AD1037" s="55"/>
    </row>
    <row r="1038">
      <c r="A1038" s="22" t="s">
        <v>4364</v>
      </c>
      <c r="B1038" s="120" t="s">
        <v>3630</v>
      </c>
      <c r="C1038" s="22" t="s">
        <v>4365</v>
      </c>
      <c r="D1038" s="21" t="s">
        <v>37</v>
      </c>
      <c r="E1038" s="123" t="s">
        <v>4029</v>
      </c>
      <c r="F1038" s="54" t="s">
        <v>3648</v>
      </c>
      <c r="G1038" s="25" t="str">
        <f t="shared" si="150"/>
        <v>32.943065</v>
      </c>
      <c r="H1038" s="25" t="s">
        <v>5399</v>
      </c>
      <c r="I1038" s="123">
        <v>11.0</v>
      </c>
      <c r="J1038" s="123">
        <v>15.0</v>
      </c>
      <c r="K1038" s="123">
        <v>5.0</v>
      </c>
      <c r="L1038" s="123">
        <v>5.0</v>
      </c>
      <c r="M1038" s="123">
        <v>0.0</v>
      </c>
      <c r="N1038" s="123">
        <v>0.0</v>
      </c>
      <c r="O1038" s="123">
        <v>1.0</v>
      </c>
      <c r="P1038" s="55">
        <f t="shared" si="151"/>
        <v>0.3333333333</v>
      </c>
      <c r="Q1038" s="176">
        <f t="shared" si="3"/>
        <v>10</v>
      </c>
      <c r="R1038" s="126"/>
      <c r="S1038" s="22"/>
      <c r="T1038" s="55"/>
      <c r="U1038" s="55"/>
      <c r="V1038" s="55"/>
      <c r="W1038" s="55"/>
      <c r="X1038" s="55"/>
      <c r="Y1038" s="55"/>
      <c r="Z1038" s="55"/>
      <c r="AA1038" s="55"/>
      <c r="AB1038" s="55"/>
      <c r="AC1038" s="55"/>
      <c r="AD1038" s="55"/>
    </row>
    <row r="1039">
      <c r="A1039" s="22" t="s">
        <v>5372</v>
      </c>
      <c r="B1039" s="120" t="s">
        <v>3630</v>
      </c>
      <c r="C1039" s="22" t="s">
        <v>5373</v>
      </c>
      <c r="D1039" s="21" t="s">
        <v>1537</v>
      </c>
      <c r="E1039" s="123" t="s">
        <v>5375</v>
      </c>
      <c r="F1039" s="54" t="s">
        <v>3903</v>
      </c>
      <c r="G1039" s="25" t="str">
        <f t="shared" si="150"/>
        <v>33.695975</v>
      </c>
      <c r="H1039" s="25" t="s">
        <v>5468</v>
      </c>
      <c r="I1039" s="123">
        <v>3.0</v>
      </c>
      <c r="J1039" s="123">
        <v>3.0</v>
      </c>
      <c r="K1039" s="123">
        <v>0.0</v>
      </c>
      <c r="L1039" s="123">
        <v>0.0</v>
      </c>
      <c r="M1039" s="123">
        <v>0.0</v>
      </c>
      <c r="N1039" s="123">
        <v>0.0</v>
      </c>
      <c r="O1039" s="123">
        <v>1.0</v>
      </c>
      <c r="P1039" s="55">
        <f t="shared" si="151"/>
        <v>0</v>
      </c>
      <c r="Q1039" s="176">
        <f t="shared" si="3"/>
        <v>3</v>
      </c>
      <c r="R1039" s="126"/>
      <c r="S1039" s="22"/>
      <c r="T1039" s="55"/>
      <c r="U1039" s="55"/>
      <c r="V1039" s="55"/>
      <c r="W1039" s="55"/>
      <c r="X1039" s="55"/>
      <c r="Y1039" s="55"/>
      <c r="Z1039" s="55"/>
      <c r="AA1039" s="55"/>
      <c r="AB1039" s="55"/>
      <c r="AC1039" s="55"/>
      <c r="AD1039" s="55"/>
    </row>
    <row r="1040">
      <c r="A1040" s="209" t="s">
        <v>5723</v>
      </c>
      <c r="B1040" s="209" t="s">
        <v>5381</v>
      </c>
      <c r="C1040" s="210" t="s">
        <v>5724</v>
      </c>
      <c r="D1040" s="209" t="s">
        <v>1537</v>
      </c>
      <c r="E1040" s="209" t="s">
        <v>2283</v>
      </c>
      <c r="F1040" s="209" t="s">
        <v>2145</v>
      </c>
      <c r="G1040" s="211" t="s">
        <v>5725</v>
      </c>
      <c r="H1040" s="211" t="s">
        <v>5543</v>
      </c>
      <c r="I1040" s="209">
        <v>1.0</v>
      </c>
      <c r="J1040" s="209">
        <v>1.0</v>
      </c>
      <c r="K1040" s="209">
        <v>0.0</v>
      </c>
      <c r="L1040" s="209">
        <v>0.0</v>
      </c>
      <c r="M1040" s="209">
        <v>0.0</v>
      </c>
      <c r="N1040" s="209">
        <v>0.0</v>
      </c>
      <c r="O1040" s="209">
        <v>0.0</v>
      </c>
      <c r="P1040" s="209">
        <v>0.0</v>
      </c>
      <c r="Q1040" s="176">
        <f t="shared" si="3"/>
        <v>1</v>
      </c>
      <c r="R1040" s="209">
        <v>0.0</v>
      </c>
      <c r="S1040" s="209"/>
      <c r="T1040" s="209"/>
      <c r="U1040" s="209"/>
      <c r="V1040" s="209"/>
      <c r="W1040" s="209"/>
      <c r="X1040" s="209"/>
      <c r="Y1040" s="209"/>
      <c r="Z1040" s="209"/>
      <c r="AA1040" s="209"/>
      <c r="AB1040" s="209"/>
      <c r="AC1040" s="209"/>
      <c r="AD1040" s="209"/>
      <c r="AE1040" s="209"/>
      <c r="AF1040" s="209"/>
      <c r="AG1040" s="209"/>
      <c r="AH1040" s="209"/>
      <c r="AI1040" s="209"/>
      <c r="AJ1040" s="209"/>
    </row>
    <row r="1041">
      <c r="A1041" s="209" t="s">
        <v>5726</v>
      </c>
      <c r="B1041" s="209" t="s">
        <v>5381</v>
      </c>
      <c r="C1041" s="210" t="s">
        <v>5724</v>
      </c>
      <c r="D1041" s="209" t="s">
        <v>1537</v>
      </c>
      <c r="E1041" s="209" t="s">
        <v>170</v>
      </c>
      <c r="F1041" s="209" t="s">
        <v>160</v>
      </c>
      <c r="G1041" s="211" t="s">
        <v>5628</v>
      </c>
      <c r="H1041" s="211" t="s">
        <v>5397</v>
      </c>
      <c r="I1041" s="209">
        <v>1.0</v>
      </c>
      <c r="J1041" s="209">
        <v>1.0</v>
      </c>
      <c r="K1041" s="209">
        <v>0.0</v>
      </c>
      <c r="L1041" s="209">
        <v>0.0</v>
      </c>
      <c r="M1041" s="209">
        <v>0.0</v>
      </c>
      <c r="N1041" s="209">
        <v>0.0</v>
      </c>
      <c r="O1041" s="209">
        <v>0.0</v>
      </c>
      <c r="P1041" s="209">
        <v>0.0</v>
      </c>
      <c r="Q1041" s="176">
        <f t="shared" si="3"/>
        <v>1</v>
      </c>
      <c r="R1041" s="209">
        <v>0.0</v>
      </c>
      <c r="S1041" s="209"/>
      <c r="T1041" s="209"/>
      <c r="U1041" s="209"/>
      <c r="V1041" s="209"/>
      <c r="W1041" s="209"/>
      <c r="X1041" s="209"/>
      <c r="Y1041" s="209"/>
      <c r="Z1041" s="209"/>
      <c r="AA1041" s="209"/>
      <c r="AB1041" s="209"/>
      <c r="AC1041" s="209"/>
      <c r="AD1041" s="209"/>
      <c r="AE1041" s="209"/>
      <c r="AF1041" s="209"/>
      <c r="AG1041" s="209"/>
      <c r="AH1041" s="209"/>
      <c r="AI1041" s="209"/>
      <c r="AJ1041" s="209"/>
    </row>
    <row r="1042">
      <c r="A1042" s="209" t="s">
        <v>5727</v>
      </c>
      <c r="B1042" s="209" t="s">
        <v>5381</v>
      </c>
      <c r="C1042" s="210" t="s">
        <v>5724</v>
      </c>
      <c r="D1042" s="209" t="s">
        <v>1537</v>
      </c>
      <c r="E1042" s="209" t="s">
        <v>5659</v>
      </c>
      <c r="F1042" s="209" t="s">
        <v>1766</v>
      </c>
      <c r="G1042" s="211" t="s">
        <v>5660</v>
      </c>
      <c r="H1042" s="211" t="s">
        <v>5585</v>
      </c>
      <c r="I1042" s="209">
        <v>5.0</v>
      </c>
      <c r="J1042" s="209">
        <v>5.0</v>
      </c>
      <c r="K1042" s="209">
        <v>0.0</v>
      </c>
      <c r="L1042" s="209">
        <v>0.0</v>
      </c>
      <c r="M1042" s="209">
        <v>0.0</v>
      </c>
      <c r="N1042" s="209">
        <v>0.0</v>
      </c>
      <c r="O1042" s="209">
        <v>0.0</v>
      </c>
      <c r="P1042" s="209">
        <v>0.0</v>
      </c>
      <c r="Q1042" s="176">
        <f t="shared" si="3"/>
        <v>5</v>
      </c>
      <c r="R1042" s="209">
        <v>0.0</v>
      </c>
      <c r="S1042" s="209"/>
      <c r="T1042" s="209"/>
      <c r="U1042" s="209"/>
      <c r="V1042" s="209"/>
      <c r="W1042" s="209"/>
      <c r="X1042" s="209"/>
      <c r="Y1042" s="209"/>
      <c r="Z1042" s="209"/>
      <c r="AA1042" s="209"/>
      <c r="AB1042" s="209"/>
      <c r="AC1042" s="209"/>
      <c r="AD1042" s="209"/>
      <c r="AE1042" s="209"/>
      <c r="AF1042" s="209"/>
      <c r="AG1042" s="209"/>
      <c r="AH1042" s="209"/>
      <c r="AI1042" s="209"/>
      <c r="AJ1042" s="209"/>
    </row>
    <row r="1043">
      <c r="A1043" s="209" t="s">
        <v>5728</v>
      </c>
      <c r="B1043" s="209" t="s">
        <v>5381</v>
      </c>
      <c r="C1043" s="210" t="s">
        <v>5724</v>
      </c>
      <c r="D1043" s="209" t="s">
        <v>1537</v>
      </c>
      <c r="E1043" s="209" t="s">
        <v>616</v>
      </c>
      <c r="F1043" s="209" t="s">
        <v>215</v>
      </c>
      <c r="G1043" s="211" t="s">
        <v>5632</v>
      </c>
      <c r="H1043" s="211" t="s">
        <v>5430</v>
      </c>
      <c r="I1043" s="209">
        <v>1.0</v>
      </c>
      <c r="J1043" s="209">
        <v>1.0</v>
      </c>
      <c r="K1043" s="209">
        <v>0.0</v>
      </c>
      <c r="L1043" s="209">
        <v>0.0</v>
      </c>
      <c r="M1043" s="209">
        <v>0.0</v>
      </c>
      <c r="N1043" s="209">
        <v>0.0</v>
      </c>
      <c r="O1043" s="209">
        <v>0.0</v>
      </c>
      <c r="P1043" s="209">
        <v>0.0</v>
      </c>
      <c r="Q1043" s="176">
        <f t="shared" si="3"/>
        <v>1</v>
      </c>
      <c r="R1043" s="209">
        <v>0.0</v>
      </c>
      <c r="S1043" s="209"/>
      <c r="T1043" s="209"/>
      <c r="U1043" s="209"/>
      <c r="V1043" s="209"/>
      <c r="W1043" s="209"/>
      <c r="X1043" s="209"/>
      <c r="Y1043" s="209"/>
      <c r="Z1043" s="209"/>
      <c r="AA1043" s="209"/>
      <c r="AB1043" s="209"/>
      <c r="AC1043" s="209"/>
      <c r="AD1043" s="209"/>
      <c r="AE1043" s="209"/>
      <c r="AF1043" s="209"/>
      <c r="AG1043" s="209"/>
      <c r="AH1043" s="209"/>
      <c r="AI1043" s="209"/>
      <c r="AJ1043" s="209"/>
    </row>
    <row r="1044">
      <c r="A1044" s="209" t="s">
        <v>5729</v>
      </c>
      <c r="B1044" s="209" t="s">
        <v>5381</v>
      </c>
      <c r="C1044" s="210" t="s">
        <v>5724</v>
      </c>
      <c r="D1044" s="209" t="s">
        <v>1537</v>
      </c>
      <c r="E1044" s="209" t="s">
        <v>1679</v>
      </c>
      <c r="F1044" s="209" t="s">
        <v>1472</v>
      </c>
      <c r="G1044" s="211" t="s">
        <v>5665</v>
      </c>
      <c r="H1044" s="211" t="s">
        <v>5534</v>
      </c>
      <c r="I1044" s="209">
        <v>1.0</v>
      </c>
      <c r="J1044" s="209">
        <v>1.0</v>
      </c>
      <c r="K1044" s="209">
        <v>0.0</v>
      </c>
      <c r="L1044" s="209">
        <v>0.0</v>
      </c>
      <c r="M1044" s="209">
        <v>0.0</v>
      </c>
      <c r="N1044" s="209">
        <v>0.0</v>
      </c>
      <c r="O1044" s="209">
        <v>0.0</v>
      </c>
      <c r="P1044" s="209">
        <v>0.0</v>
      </c>
      <c r="Q1044" s="176">
        <f t="shared" si="3"/>
        <v>1</v>
      </c>
      <c r="R1044" s="209">
        <v>0.0</v>
      </c>
      <c r="S1044" s="209"/>
      <c r="T1044" s="209"/>
      <c r="U1044" s="209"/>
      <c r="V1044" s="209"/>
      <c r="W1044" s="209"/>
      <c r="X1044" s="209"/>
      <c r="Y1044" s="209"/>
      <c r="Z1044" s="209"/>
      <c r="AA1044" s="209"/>
      <c r="AB1044" s="209"/>
      <c r="AC1044" s="209"/>
      <c r="AD1044" s="209"/>
      <c r="AE1044" s="209"/>
      <c r="AF1044" s="209"/>
      <c r="AG1044" s="209"/>
      <c r="AH1044" s="209"/>
      <c r="AI1044" s="209"/>
      <c r="AJ1044" s="209"/>
    </row>
    <row r="1045">
      <c r="A1045" s="209" t="s">
        <v>5730</v>
      </c>
      <c r="B1045" s="209" t="s">
        <v>5381</v>
      </c>
      <c r="C1045" s="210" t="s">
        <v>5724</v>
      </c>
      <c r="D1045" s="209" t="s">
        <v>1537</v>
      </c>
      <c r="E1045" s="209" t="s">
        <v>2248</v>
      </c>
      <c r="F1045" s="209" t="s">
        <v>445</v>
      </c>
      <c r="G1045" s="211" t="s">
        <v>5634</v>
      </c>
      <c r="H1045" s="211" t="s">
        <v>5513</v>
      </c>
      <c r="I1045" s="209">
        <v>3.0</v>
      </c>
      <c r="J1045" s="209">
        <v>3.0</v>
      </c>
      <c r="K1045" s="209">
        <v>0.0</v>
      </c>
      <c r="L1045" s="209">
        <v>0.0</v>
      </c>
      <c r="M1045" s="209">
        <v>0.0</v>
      </c>
      <c r="N1045" s="209">
        <v>0.0</v>
      </c>
      <c r="O1045" s="209">
        <v>0.0</v>
      </c>
      <c r="P1045" s="209">
        <v>0.0</v>
      </c>
      <c r="Q1045" s="176">
        <f t="shared" si="3"/>
        <v>3</v>
      </c>
      <c r="R1045" s="209">
        <v>0.0</v>
      </c>
      <c r="S1045" s="209"/>
      <c r="T1045" s="209"/>
      <c r="U1045" s="209"/>
      <c r="V1045" s="209"/>
      <c r="W1045" s="209"/>
      <c r="X1045" s="209"/>
      <c r="Y1045" s="209"/>
      <c r="Z1045" s="209"/>
      <c r="AA1045" s="209"/>
      <c r="AB1045" s="209"/>
      <c r="AC1045" s="209"/>
      <c r="AD1045" s="209"/>
      <c r="AE1045" s="209"/>
      <c r="AF1045" s="209"/>
      <c r="AG1045" s="209"/>
      <c r="AH1045" s="209"/>
      <c r="AI1045" s="209"/>
      <c r="AJ1045" s="209"/>
    </row>
    <row r="1046">
      <c r="A1046" s="209" t="s">
        <v>5731</v>
      </c>
      <c r="B1046" s="209" t="s">
        <v>5381</v>
      </c>
      <c r="C1046" s="210" t="s">
        <v>5724</v>
      </c>
      <c r="D1046" s="209" t="s">
        <v>1537</v>
      </c>
      <c r="E1046" s="209" t="s">
        <v>5732</v>
      </c>
      <c r="F1046" s="209" t="s">
        <v>5733</v>
      </c>
      <c r="G1046" s="211" t="s">
        <v>5734</v>
      </c>
      <c r="H1046" s="211" t="s">
        <v>5735</v>
      </c>
      <c r="I1046" s="209">
        <v>2.0</v>
      </c>
      <c r="J1046" s="209">
        <v>2.0</v>
      </c>
      <c r="K1046" s="209">
        <v>0.0</v>
      </c>
      <c r="L1046" s="209">
        <v>0.0</v>
      </c>
      <c r="M1046" s="209">
        <v>0.0</v>
      </c>
      <c r="N1046" s="209">
        <v>0.0</v>
      </c>
      <c r="O1046" s="209">
        <v>0.0</v>
      </c>
      <c r="P1046" s="209">
        <v>0.0</v>
      </c>
      <c r="Q1046" s="176">
        <f t="shared" si="3"/>
        <v>2</v>
      </c>
      <c r="R1046" s="209">
        <v>0.0</v>
      </c>
      <c r="S1046" s="209"/>
      <c r="T1046" s="209"/>
      <c r="U1046" s="209"/>
      <c r="V1046" s="209"/>
      <c r="W1046" s="209"/>
      <c r="X1046" s="209"/>
      <c r="Y1046" s="209"/>
      <c r="Z1046" s="209"/>
      <c r="AA1046" s="209"/>
      <c r="AB1046" s="209"/>
      <c r="AC1046" s="209"/>
      <c r="AD1046" s="209"/>
      <c r="AE1046" s="209"/>
      <c r="AF1046" s="209"/>
      <c r="AG1046" s="209"/>
      <c r="AH1046" s="209"/>
      <c r="AI1046" s="209"/>
      <c r="AJ1046" s="209"/>
    </row>
    <row r="1047">
      <c r="A1047" s="81" t="s">
        <v>3550</v>
      </c>
      <c r="B1047" s="83" t="s">
        <v>2719</v>
      </c>
      <c r="C1047" s="84" t="s">
        <v>3551</v>
      </c>
      <c r="D1047" s="83" t="s">
        <v>1537</v>
      </c>
      <c r="E1047" s="86" t="s">
        <v>38</v>
      </c>
      <c r="F1047" s="86" t="s">
        <v>38</v>
      </c>
      <c r="G1047" s="25" t="str">
        <f t="shared" ref="G1047:G1048" si="152">LEFT(F1047,FIND(",",F1047)-1)</f>
        <v>#VALUE!</v>
      </c>
      <c r="H1047" s="25" t="e">
        <v>#VALUE!</v>
      </c>
      <c r="I1047" s="81">
        <v>0.0</v>
      </c>
      <c r="J1047" s="81">
        <v>0.0</v>
      </c>
      <c r="K1047" s="81">
        <v>0.0</v>
      </c>
      <c r="L1047" s="81">
        <v>0.0</v>
      </c>
      <c r="M1047" s="81">
        <v>0.0</v>
      </c>
      <c r="N1047" s="81">
        <v>0.0</v>
      </c>
      <c r="O1047" s="81">
        <v>0.0</v>
      </c>
      <c r="P1047" s="183">
        <v>0.0</v>
      </c>
      <c r="Q1047" s="176">
        <f t="shared" si="3"/>
        <v>0</v>
      </c>
      <c r="R1047" s="55"/>
      <c r="S1047" s="55"/>
      <c r="T1047" s="55"/>
      <c r="U1047" s="55"/>
      <c r="V1047" s="55"/>
      <c r="W1047" s="55"/>
      <c r="X1047" s="55"/>
      <c r="Y1047" s="55"/>
      <c r="Z1047" s="55"/>
      <c r="AA1047" s="55"/>
      <c r="AB1047" s="55"/>
      <c r="AC1047" s="55"/>
      <c r="AD1047" s="55"/>
      <c r="AE1047" s="55"/>
      <c r="AF1047" s="55"/>
      <c r="AG1047" s="55"/>
      <c r="AH1047" s="55"/>
      <c r="AI1047" s="55"/>
      <c r="AJ1047" s="55"/>
    </row>
    <row r="1048">
      <c r="A1048" s="11" t="s">
        <v>2258</v>
      </c>
      <c r="B1048" s="11" t="s">
        <v>35</v>
      </c>
      <c r="C1048" s="12" t="s">
        <v>2259</v>
      </c>
      <c r="D1048" s="11" t="s">
        <v>1537</v>
      </c>
      <c r="E1048" s="11" t="s">
        <v>2261</v>
      </c>
      <c r="F1048" s="14" t="s">
        <v>243</v>
      </c>
      <c r="G1048" s="14" t="str">
        <f t="shared" si="152"/>
        <v>34.910930</v>
      </c>
      <c r="H1048" s="14" t="s">
        <v>5544</v>
      </c>
      <c r="I1048" s="11">
        <v>3.0</v>
      </c>
      <c r="J1048" s="11">
        <v>3.0</v>
      </c>
      <c r="K1048" s="11">
        <v>0.0</v>
      </c>
      <c r="L1048" s="11">
        <v>0.0</v>
      </c>
      <c r="M1048" s="11">
        <v>0.0</v>
      </c>
      <c r="N1048" s="11">
        <v>0.0</v>
      </c>
      <c r="O1048" s="11">
        <v>0.0</v>
      </c>
      <c r="P1048" s="55">
        <f>L1048/J1048</f>
        <v>0</v>
      </c>
      <c r="Q1048" s="176">
        <f t="shared" si="3"/>
        <v>3</v>
      </c>
      <c r="R1048" s="19"/>
      <c r="S1048" s="11"/>
    </row>
    <row r="1049">
      <c r="A1049" s="209" t="s">
        <v>5736</v>
      </c>
      <c r="B1049" s="209" t="s">
        <v>5381</v>
      </c>
      <c r="C1049" s="210" t="s">
        <v>2259</v>
      </c>
      <c r="D1049" s="209" t="s">
        <v>1537</v>
      </c>
      <c r="E1049" s="209" t="s">
        <v>1625</v>
      </c>
      <c r="F1049" s="209" t="s">
        <v>2225</v>
      </c>
      <c r="G1049" s="211" t="s">
        <v>5639</v>
      </c>
      <c r="H1049" s="211" t="s">
        <v>5601</v>
      </c>
      <c r="I1049" s="209">
        <v>2.0</v>
      </c>
      <c r="J1049" s="209">
        <v>2.0</v>
      </c>
      <c r="K1049" s="209">
        <v>0.0</v>
      </c>
      <c r="L1049" s="209">
        <v>0.0</v>
      </c>
      <c r="M1049" s="209">
        <v>0.0</v>
      </c>
      <c r="N1049" s="209">
        <v>0.0</v>
      </c>
      <c r="O1049" s="209">
        <v>0.0</v>
      </c>
      <c r="P1049" s="209">
        <v>0.0</v>
      </c>
      <c r="Q1049" s="176">
        <f t="shared" si="3"/>
        <v>2</v>
      </c>
      <c r="R1049" s="209">
        <v>0.0</v>
      </c>
      <c r="S1049" s="209"/>
      <c r="T1049" s="209"/>
      <c r="U1049" s="209"/>
      <c r="V1049" s="209"/>
      <c r="W1049" s="209"/>
      <c r="X1049" s="209"/>
      <c r="Y1049" s="209"/>
      <c r="Z1049" s="209"/>
      <c r="AA1049" s="209"/>
      <c r="AB1049" s="209"/>
      <c r="AC1049" s="209"/>
      <c r="AD1049" s="209"/>
      <c r="AE1049" s="209"/>
      <c r="AF1049" s="209"/>
      <c r="AG1049" s="209"/>
      <c r="AH1049" s="209"/>
      <c r="AI1049" s="209"/>
      <c r="AJ1049" s="209"/>
    </row>
    <row r="1050">
      <c r="A1050" s="209" t="s">
        <v>5737</v>
      </c>
      <c r="B1050" s="209" t="s">
        <v>5381</v>
      </c>
      <c r="C1050" s="210" t="s">
        <v>2259</v>
      </c>
      <c r="D1050" s="209" t="s">
        <v>1537</v>
      </c>
      <c r="E1050" s="209" t="s">
        <v>1273</v>
      </c>
      <c r="F1050" s="209" t="s">
        <v>1223</v>
      </c>
      <c r="G1050" s="211" t="s">
        <v>5619</v>
      </c>
      <c r="H1050" s="211" t="s">
        <v>5457</v>
      </c>
      <c r="I1050" s="209">
        <v>1.0</v>
      </c>
      <c r="J1050" s="209">
        <v>1.0</v>
      </c>
      <c r="K1050" s="209">
        <v>0.0</v>
      </c>
      <c r="L1050" s="209">
        <v>0.0</v>
      </c>
      <c r="M1050" s="209">
        <v>0.0</v>
      </c>
      <c r="N1050" s="209">
        <v>0.0</v>
      </c>
      <c r="O1050" s="209">
        <v>0.0</v>
      </c>
      <c r="P1050" s="209">
        <v>0.0</v>
      </c>
      <c r="Q1050" s="176">
        <f t="shared" si="3"/>
        <v>1</v>
      </c>
      <c r="R1050" s="209">
        <v>0.0</v>
      </c>
      <c r="S1050" s="209"/>
      <c r="T1050" s="209"/>
      <c r="U1050" s="209"/>
      <c r="V1050" s="209"/>
      <c r="W1050" s="209"/>
      <c r="X1050" s="209"/>
      <c r="Y1050" s="209"/>
      <c r="Z1050" s="209"/>
      <c r="AA1050" s="209"/>
      <c r="AB1050" s="209"/>
      <c r="AC1050" s="209"/>
      <c r="AD1050" s="209"/>
      <c r="AE1050" s="209"/>
      <c r="AF1050" s="209"/>
      <c r="AG1050" s="209"/>
      <c r="AH1050" s="209"/>
      <c r="AI1050" s="209"/>
      <c r="AJ1050" s="209"/>
    </row>
    <row r="1051">
      <c r="A1051" s="209" t="s">
        <v>5738</v>
      </c>
      <c r="B1051" s="209" t="s">
        <v>5381</v>
      </c>
      <c r="C1051" s="210" t="s">
        <v>2259</v>
      </c>
      <c r="D1051" s="209" t="s">
        <v>1537</v>
      </c>
      <c r="E1051" s="209" t="s">
        <v>73</v>
      </c>
      <c r="F1051" s="209" t="s">
        <v>72</v>
      </c>
      <c r="G1051" s="211" t="s">
        <v>5662</v>
      </c>
      <c r="H1051" s="211" t="s">
        <v>5406</v>
      </c>
      <c r="I1051" s="209">
        <v>3.0</v>
      </c>
      <c r="J1051" s="209">
        <v>3.0</v>
      </c>
      <c r="K1051" s="209">
        <v>0.0</v>
      </c>
      <c r="L1051" s="209">
        <v>0.0</v>
      </c>
      <c r="M1051" s="209">
        <v>0.0</v>
      </c>
      <c r="N1051" s="209">
        <v>0.0</v>
      </c>
      <c r="O1051" s="209">
        <v>0.0</v>
      </c>
      <c r="P1051" s="209">
        <v>0.0</v>
      </c>
      <c r="Q1051" s="176">
        <f t="shared" si="3"/>
        <v>3</v>
      </c>
      <c r="R1051" s="209">
        <v>0.0</v>
      </c>
      <c r="S1051" s="209"/>
      <c r="T1051" s="209"/>
      <c r="U1051" s="209"/>
      <c r="V1051" s="209"/>
      <c r="W1051" s="209"/>
      <c r="X1051" s="209"/>
      <c r="Y1051" s="209"/>
      <c r="Z1051" s="209"/>
      <c r="AA1051" s="209"/>
      <c r="AB1051" s="209"/>
      <c r="AC1051" s="209"/>
      <c r="AD1051" s="209"/>
      <c r="AE1051" s="209"/>
      <c r="AF1051" s="209"/>
      <c r="AG1051" s="209"/>
      <c r="AH1051" s="209"/>
      <c r="AI1051" s="209"/>
      <c r="AJ1051" s="209"/>
    </row>
    <row r="1052">
      <c r="A1052" s="209" t="s">
        <v>5739</v>
      </c>
      <c r="B1052" s="209" t="s">
        <v>5381</v>
      </c>
      <c r="C1052" s="210" t="s">
        <v>2259</v>
      </c>
      <c r="D1052" s="209" t="s">
        <v>1537</v>
      </c>
      <c r="E1052" s="209" t="s">
        <v>616</v>
      </c>
      <c r="F1052" s="209" t="s">
        <v>215</v>
      </c>
      <c r="G1052" s="211" t="s">
        <v>5632</v>
      </c>
      <c r="H1052" s="211" t="s">
        <v>5430</v>
      </c>
      <c r="I1052" s="209">
        <v>2.0</v>
      </c>
      <c r="J1052" s="209">
        <v>2.0</v>
      </c>
      <c r="K1052" s="209">
        <v>0.0</v>
      </c>
      <c r="L1052" s="209">
        <v>0.0</v>
      </c>
      <c r="M1052" s="209">
        <v>0.0</v>
      </c>
      <c r="N1052" s="209">
        <v>0.0</v>
      </c>
      <c r="O1052" s="209">
        <v>0.0</v>
      </c>
      <c r="P1052" s="209">
        <v>0.0</v>
      </c>
      <c r="Q1052" s="176">
        <f t="shared" si="3"/>
        <v>2</v>
      </c>
      <c r="R1052" s="209">
        <v>0.0</v>
      </c>
      <c r="S1052" s="209"/>
      <c r="T1052" s="209"/>
      <c r="U1052" s="209"/>
      <c r="V1052" s="209"/>
      <c r="W1052" s="209"/>
      <c r="X1052" s="209"/>
      <c r="Y1052" s="209"/>
      <c r="Z1052" s="209"/>
      <c r="AA1052" s="209"/>
      <c r="AB1052" s="209"/>
      <c r="AC1052" s="209"/>
      <c r="AD1052" s="209"/>
      <c r="AE1052" s="209"/>
      <c r="AF1052" s="209"/>
      <c r="AG1052" s="209"/>
      <c r="AH1052" s="209"/>
      <c r="AI1052" s="209"/>
      <c r="AJ1052" s="209"/>
    </row>
    <row r="1053">
      <c r="A1053" s="209" t="s">
        <v>5740</v>
      </c>
      <c r="B1053" s="209" t="s">
        <v>5381</v>
      </c>
      <c r="C1053" s="210" t="s">
        <v>2259</v>
      </c>
      <c r="D1053" s="209" t="s">
        <v>1537</v>
      </c>
      <c r="E1053" s="209" t="s">
        <v>369</v>
      </c>
      <c r="F1053" s="209" t="s">
        <v>310</v>
      </c>
      <c r="G1053" s="211" t="s">
        <v>5676</v>
      </c>
      <c r="H1053" s="211" t="s">
        <v>5454</v>
      </c>
      <c r="I1053" s="209">
        <v>3.0</v>
      </c>
      <c r="J1053" s="209">
        <v>3.0</v>
      </c>
      <c r="K1053" s="209">
        <v>0.0</v>
      </c>
      <c r="L1053" s="209">
        <v>0.0</v>
      </c>
      <c r="M1053" s="209">
        <v>0.0</v>
      </c>
      <c r="N1053" s="209">
        <v>0.0</v>
      </c>
      <c r="O1053" s="209">
        <v>0.0</v>
      </c>
      <c r="P1053" s="209">
        <v>0.0</v>
      </c>
      <c r="Q1053" s="176">
        <f t="shared" si="3"/>
        <v>3</v>
      </c>
      <c r="R1053" s="209">
        <v>0.0</v>
      </c>
      <c r="S1053" s="209"/>
      <c r="T1053" s="209"/>
      <c r="U1053" s="209"/>
      <c r="V1053" s="209"/>
      <c r="W1053" s="209"/>
      <c r="X1053" s="209"/>
      <c r="Y1053" s="209"/>
      <c r="Z1053" s="209"/>
      <c r="AA1053" s="209"/>
      <c r="AB1053" s="209"/>
      <c r="AC1053" s="209"/>
      <c r="AD1053" s="209"/>
      <c r="AE1053" s="209"/>
      <c r="AF1053" s="209"/>
      <c r="AG1053" s="209"/>
      <c r="AH1053" s="209"/>
      <c r="AI1053" s="209"/>
      <c r="AJ1053" s="209"/>
    </row>
    <row r="1054">
      <c r="A1054" s="209" t="s">
        <v>5741</v>
      </c>
      <c r="B1054" s="209" t="s">
        <v>5381</v>
      </c>
      <c r="C1054" s="210" t="s">
        <v>2259</v>
      </c>
      <c r="D1054" s="209" t="s">
        <v>1537</v>
      </c>
      <c r="E1054" s="209" t="s">
        <v>2248</v>
      </c>
      <c r="F1054" s="209" t="s">
        <v>445</v>
      </c>
      <c r="G1054" s="211" t="s">
        <v>5634</v>
      </c>
      <c r="H1054" s="211" t="s">
        <v>5513</v>
      </c>
      <c r="I1054" s="209">
        <v>3.0</v>
      </c>
      <c r="J1054" s="209">
        <v>3.0</v>
      </c>
      <c r="K1054" s="209">
        <v>0.0</v>
      </c>
      <c r="L1054" s="209">
        <v>0.0</v>
      </c>
      <c r="M1054" s="209">
        <v>0.0</v>
      </c>
      <c r="N1054" s="209">
        <v>0.0</v>
      </c>
      <c r="O1054" s="209">
        <v>0.0</v>
      </c>
      <c r="P1054" s="209">
        <v>0.0</v>
      </c>
      <c r="Q1054" s="176">
        <f t="shared" si="3"/>
        <v>3</v>
      </c>
      <c r="R1054" s="209">
        <v>0.0</v>
      </c>
      <c r="S1054" s="209"/>
      <c r="T1054" s="209"/>
      <c r="U1054" s="209"/>
      <c r="V1054" s="209"/>
      <c r="W1054" s="209"/>
      <c r="X1054" s="209"/>
      <c r="Y1054" s="209"/>
      <c r="Z1054" s="209"/>
      <c r="AA1054" s="209"/>
      <c r="AB1054" s="209"/>
      <c r="AC1054" s="209"/>
      <c r="AD1054" s="209"/>
      <c r="AE1054" s="209"/>
      <c r="AF1054" s="209"/>
      <c r="AG1054" s="209"/>
      <c r="AH1054" s="209"/>
      <c r="AI1054" s="209"/>
      <c r="AJ1054" s="209"/>
    </row>
    <row r="1055">
      <c r="A1055" s="22" t="s">
        <v>3779</v>
      </c>
      <c r="B1055" s="120" t="s">
        <v>3630</v>
      </c>
      <c r="C1055" s="22" t="s">
        <v>3780</v>
      </c>
      <c r="D1055" s="21" t="s">
        <v>2303</v>
      </c>
      <c r="E1055" s="123" t="s">
        <v>3782</v>
      </c>
      <c r="F1055" s="54" t="s">
        <v>3671</v>
      </c>
      <c r="G1055" s="25" t="str">
        <f t="shared" ref="G1055:G1057" si="153">LEFT(F1055,FIND(",",F1055)-1)</f>
        <v>32.320237</v>
      </c>
      <c r="H1055" s="25" t="s">
        <v>5395</v>
      </c>
      <c r="I1055" s="123">
        <v>4.0</v>
      </c>
      <c r="J1055" s="123">
        <v>7.0</v>
      </c>
      <c r="K1055" s="123">
        <v>0.0</v>
      </c>
      <c r="L1055" s="123">
        <v>0.0</v>
      </c>
      <c r="M1055" s="123">
        <v>0.0</v>
      </c>
      <c r="N1055" s="123">
        <v>0.0</v>
      </c>
      <c r="O1055" s="123">
        <v>3.0</v>
      </c>
      <c r="P1055" s="55">
        <f t="shared" ref="P1055:P1056" si="154">L1055/J1055</f>
        <v>0</v>
      </c>
      <c r="Q1055" s="176">
        <f t="shared" si="3"/>
        <v>7</v>
      </c>
      <c r="R1055" s="126"/>
      <c r="S1055" s="22"/>
      <c r="T1055" s="55"/>
      <c r="U1055" s="55"/>
      <c r="V1055" s="55"/>
      <c r="W1055" s="55"/>
      <c r="X1055" s="55"/>
      <c r="Y1055" s="55"/>
      <c r="Z1055" s="55"/>
      <c r="AA1055" s="55"/>
      <c r="AB1055" s="55"/>
      <c r="AC1055" s="55"/>
      <c r="AD1055" s="55"/>
    </row>
    <row r="1056">
      <c r="A1056" s="11" t="s">
        <v>562</v>
      </c>
      <c r="B1056" s="11" t="s">
        <v>35</v>
      </c>
      <c r="C1056" s="12" t="s">
        <v>563</v>
      </c>
      <c r="D1056" s="11" t="s">
        <v>37</v>
      </c>
      <c r="E1056" s="11" t="s">
        <v>565</v>
      </c>
      <c r="F1056" s="14" t="s">
        <v>94</v>
      </c>
      <c r="G1056" s="14" t="str">
        <f t="shared" si="153"/>
        <v>34.118171</v>
      </c>
      <c r="H1056" s="14" t="s">
        <v>5428</v>
      </c>
      <c r="I1056" s="11">
        <v>5.0</v>
      </c>
      <c r="J1056" s="11">
        <v>5.0</v>
      </c>
      <c r="K1056" s="11">
        <v>0.0</v>
      </c>
      <c r="L1056" s="11">
        <v>0.0</v>
      </c>
      <c r="M1056" s="11">
        <v>0.0</v>
      </c>
      <c r="N1056" s="11">
        <v>0.0</v>
      </c>
      <c r="O1056" s="11">
        <v>0.0</v>
      </c>
      <c r="P1056" s="55">
        <f t="shared" si="154"/>
        <v>0</v>
      </c>
      <c r="Q1056" s="176">
        <f t="shared" si="3"/>
        <v>5</v>
      </c>
      <c r="R1056" s="11"/>
      <c r="S1056" s="11"/>
    </row>
    <row r="1057">
      <c r="A1057" s="11" t="s">
        <v>1333</v>
      </c>
      <c r="B1057" s="11" t="s">
        <v>35</v>
      </c>
      <c r="C1057" s="12" t="s">
        <v>1334</v>
      </c>
      <c r="D1057" s="11" t="s">
        <v>37</v>
      </c>
      <c r="E1057" s="11" t="s">
        <v>1336</v>
      </c>
      <c r="F1057" s="14" t="s">
        <v>1335</v>
      </c>
      <c r="G1057" s="14" t="str">
        <f t="shared" si="153"/>
        <v>32.927128</v>
      </c>
      <c r="H1057" s="14" t="s">
        <v>5609</v>
      </c>
      <c r="I1057" s="11">
        <v>0.0</v>
      </c>
      <c r="J1057" s="11">
        <v>0.0</v>
      </c>
      <c r="K1057" s="11">
        <v>0.0</v>
      </c>
      <c r="L1057" s="11">
        <v>0.0</v>
      </c>
      <c r="M1057" s="11">
        <v>0.0</v>
      </c>
      <c r="N1057" s="11">
        <v>0.0</v>
      </c>
      <c r="O1057" s="11">
        <v>0.0</v>
      </c>
      <c r="P1057" s="183">
        <v>0.0</v>
      </c>
      <c r="Q1057" s="176">
        <f t="shared" si="3"/>
        <v>0</v>
      </c>
      <c r="R1057" s="11"/>
      <c r="S1057" s="11"/>
    </row>
    <row r="1058">
      <c r="A1058" s="209" t="s">
        <v>5742</v>
      </c>
      <c r="B1058" s="209" t="s">
        <v>5381</v>
      </c>
      <c r="C1058" s="210" t="s">
        <v>5743</v>
      </c>
      <c r="D1058" s="209" t="s">
        <v>1537</v>
      </c>
      <c r="E1058" s="209" t="s">
        <v>1273</v>
      </c>
      <c r="F1058" s="209" t="s">
        <v>1223</v>
      </c>
      <c r="G1058" s="211" t="s">
        <v>5619</v>
      </c>
      <c r="H1058" s="211" t="s">
        <v>5457</v>
      </c>
      <c r="I1058" s="209">
        <v>4.0</v>
      </c>
      <c r="J1058" s="209">
        <v>4.0</v>
      </c>
      <c r="K1058" s="209">
        <v>0.0</v>
      </c>
      <c r="L1058" s="209">
        <v>0.0</v>
      </c>
      <c r="M1058" s="209">
        <v>0.0</v>
      </c>
      <c r="N1058" s="209">
        <v>0.0</v>
      </c>
      <c r="O1058" s="209">
        <v>0.0</v>
      </c>
      <c r="P1058" s="209">
        <v>0.0</v>
      </c>
      <c r="Q1058" s="176">
        <f t="shared" si="3"/>
        <v>4</v>
      </c>
      <c r="R1058" s="209">
        <v>0.0</v>
      </c>
      <c r="S1058" s="209"/>
      <c r="T1058" s="209"/>
      <c r="U1058" s="209"/>
      <c r="V1058" s="209"/>
      <c r="W1058" s="209"/>
      <c r="X1058" s="209"/>
      <c r="Y1058" s="209"/>
      <c r="Z1058" s="209"/>
      <c r="AA1058" s="209"/>
      <c r="AB1058" s="209"/>
      <c r="AC1058" s="209"/>
      <c r="AD1058" s="209"/>
      <c r="AE1058" s="209"/>
      <c r="AF1058" s="209"/>
      <c r="AG1058" s="209"/>
      <c r="AH1058" s="209"/>
      <c r="AI1058" s="209"/>
      <c r="AJ1058" s="209"/>
    </row>
    <row r="1059">
      <c r="A1059" s="209" t="s">
        <v>5744</v>
      </c>
      <c r="B1059" s="209" t="s">
        <v>5381</v>
      </c>
      <c r="C1059" s="210" t="s">
        <v>5743</v>
      </c>
      <c r="D1059" s="209" t="s">
        <v>1537</v>
      </c>
      <c r="E1059" s="209" t="s">
        <v>1560</v>
      </c>
      <c r="F1059" s="209" t="s">
        <v>683</v>
      </c>
      <c r="G1059" s="211" t="s">
        <v>5656</v>
      </c>
      <c r="H1059" s="211" t="s">
        <v>5456</v>
      </c>
      <c r="I1059" s="209">
        <v>1.0</v>
      </c>
      <c r="J1059" s="209">
        <v>1.0</v>
      </c>
      <c r="K1059" s="209">
        <v>0.0</v>
      </c>
      <c r="L1059" s="209">
        <v>0.0</v>
      </c>
      <c r="M1059" s="209">
        <v>0.0</v>
      </c>
      <c r="N1059" s="209">
        <v>0.0</v>
      </c>
      <c r="O1059" s="209">
        <v>0.0</v>
      </c>
      <c r="P1059" s="209">
        <v>0.0</v>
      </c>
      <c r="Q1059" s="176">
        <f t="shared" si="3"/>
        <v>1</v>
      </c>
      <c r="R1059" s="209">
        <v>0.0</v>
      </c>
      <c r="S1059" s="209"/>
      <c r="T1059" s="209"/>
      <c r="U1059" s="209"/>
      <c r="V1059" s="209"/>
      <c r="W1059" s="209"/>
      <c r="X1059" s="209"/>
      <c r="Y1059" s="209"/>
      <c r="Z1059" s="209"/>
      <c r="AA1059" s="209"/>
      <c r="AB1059" s="209"/>
      <c r="AC1059" s="209"/>
      <c r="AD1059" s="209"/>
      <c r="AE1059" s="209"/>
      <c r="AF1059" s="209"/>
      <c r="AG1059" s="209"/>
      <c r="AH1059" s="209"/>
      <c r="AI1059" s="209"/>
      <c r="AJ1059" s="209"/>
    </row>
    <row r="1060">
      <c r="A1060" s="209" t="s">
        <v>5745</v>
      </c>
      <c r="B1060" s="209" t="s">
        <v>5381</v>
      </c>
      <c r="C1060" s="210" t="s">
        <v>5743</v>
      </c>
      <c r="D1060" s="209" t="s">
        <v>1537</v>
      </c>
      <c r="E1060" s="209" t="s">
        <v>616</v>
      </c>
      <c r="F1060" s="209" t="s">
        <v>215</v>
      </c>
      <c r="G1060" s="211" t="s">
        <v>5632</v>
      </c>
      <c r="H1060" s="211" t="s">
        <v>5430</v>
      </c>
      <c r="I1060" s="209">
        <v>1.0</v>
      </c>
      <c r="J1060" s="209">
        <v>1.0</v>
      </c>
      <c r="K1060" s="209">
        <v>0.0</v>
      </c>
      <c r="L1060" s="209">
        <v>0.0</v>
      </c>
      <c r="M1060" s="209">
        <v>0.0</v>
      </c>
      <c r="N1060" s="209">
        <v>0.0</v>
      </c>
      <c r="O1060" s="209">
        <v>0.0</v>
      </c>
      <c r="P1060" s="209">
        <v>0.0</v>
      </c>
      <c r="Q1060" s="176">
        <f t="shared" si="3"/>
        <v>1</v>
      </c>
      <c r="R1060" s="209">
        <v>0.0</v>
      </c>
      <c r="S1060" s="209"/>
      <c r="T1060" s="209"/>
      <c r="U1060" s="209"/>
      <c r="V1060" s="209"/>
      <c r="W1060" s="209"/>
      <c r="X1060" s="209"/>
      <c r="Y1060" s="209"/>
      <c r="Z1060" s="209"/>
      <c r="AA1060" s="209"/>
      <c r="AB1060" s="209"/>
      <c r="AC1060" s="209"/>
      <c r="AD1060" s="209"/>
      <c r="AE1060" s="209"/>
      <c r="AF1060" s="209"/>
      <c r="AG1060" s="209"/>
      <c r="AH1060" s="209"/>
      <c r="AI1060" s="209"/>
      <c r="AJ1060" s="209"/>
    </row>
    <row r="1061">
      <c r="A1061" s="209" t="s">
        <v>5746</v>
      </c>
      <c r="B1061" s="209" t="s">
        <v>5381</v>
      </c>
      <c r="C1061" s="210" t="s">
        <v>5743</v>
      </c>
      <c r="D1061" s="209" t="s">
        <v>1537</v>
      </c>
      <c r="E1061" s="209" t="s">
        <v>1679</v>
      </c>
      <c r="F1061" s="209" t="s">
        <v>1472</v>
      </c>
      <c r="G1061" s="211" t="s">
        <v>5665</v>
      </c>
      <c r="H1061" s="211" t="s">
        <v>5534</v>
      </c>
      <c r="I1061" s="209">
        <v>1.0</v>
      </c>
      <c r="J1061" s="209">
        <v>1.0</v>
      </c>
      <c r="K1061" s="209">
        <v>0.0</v>
      </c>
      <c r="L1061" s="209">
        <v>0.0</v>
      </c>
      <c r="M1061" s="209">
        <v>0.0</v>
      </c>
      <c r="N1061" s="209">
        <v>0.0</v>
      </c>
      <c r="O1061" s="209">
        <v>0.0</v>
      </c>
      <c r="P1061" s="209">
        <v>0.0</v>
      </c>
      <c r="Q1061" s="176">
        <f t="shared" si="3"/>
        <v>1</v>
      </c>
      <c r="R1061" s="209">
        <v>0.0</v>
      </c>
      <c r="S1061" s="209"/>
      <c r="T1061" s="209"/>
      <c r="U1061" s="209"/>
      <c r="V1061" s="209"/>
      <c r="W1061" s="209"/>
      <c r="X1061" s="209"/>
      <c r="Y1061" s="209"/>
      <c r="Z1061" s="209"/>
      <c r="AA1061" s="209"/>
      <c r="AB1061" s="209"/>
      <c r="AC1061" s="209"/>
      <c r="AD1061" s="209"/>
      <c r="AE1061" s="209"/>
      <c r="AF1061" s="209"/>
      <c r="AG1061" s="209"/>
      <c r="AH1061" s="209"/>
      <c r="AI1061" s="209"/>
      <c r="AJ1061" s="209"/>
    </row>
    <row r="1062">
      <c r="A1062" s="11" t="s">
        <v>1339</v>
      </c>
      <c r="B1062" s="11" t="s">
        <v>35</v>
      </c>
      <c r="C1062" s="12" t="s">
        <v>1340</v>
      </c>
      <c r="D1062" s="11" t="s">
        <v>37</v>
      </c>
      <c r="E1062" s="11" t="s">
        <v>1342</v>
      </c>
      <c r="F1062" s="14" t="s">
        <v>1321</v>
      </c>
      <c r="G1062" s="14" t="str">
        <f t="shared" ref="G1062:G1064" si="155">LEFT(F1062,FIND(",",F1062)-1)</f>
        <v>32.666404</v>
      </c>
      <c r="H1062" s="14" t="s">
        <v>5562</v>
      </c>
      <c r="I1062" s="11">
        <v>7.0</v>
      </c>
      <c r="J1062" s="11">
        <v>8.0</v>
      </c>
      <c r="K1062" s="11">
        <v>0.0</v>
      </c>
      <c r="L1062" s="11">
        <v>0.0</v>
      </c>
      <c r="M1062" s="11">
        <v>0.0</v>
      </c>
      <c r="N1062" s="11">
        <v>0.0</v>
      </c>
      <c r="O1062" s="11">
        <v>0.0</v>
      </c>
      <c r="P1062" s="55">
        <f t="shared" ref="P1062:P1063" si="156">L1062/J1062</f>
        <v>0</v>
      </c>
      <c r="Q1062" s="176">
        <f t="shared" si="3"/>
        <v>8</v>
      </c>
      <c r="R1062" s="11"/>
      <c r="S1062" s="11"/>
    </row>
    <row r="1063">
      <c r="A1063" s="11" t="s">
        <v>1888</v>
      </c>
      <c r="B1063" s="11" t="s">
        <v>35</v>
      </c>
      <c r="C1063" s="12" t="s">
        <v>1889</v>
      </c>
      <c r="D1063" s="11" t="s">
        <v>1537</v>
      </c>
      <c r="E1063" s="11" t="s">
        <v>1892</v>
      </c>
      <c r="F1063" s="14" t="s">
        <v>1891</v>
      </c>
      <c r="G1063" s="14" t="str">
        <f t="shared" si="155"/>
        <v>32.689844</v>
      </c>
      <c r="H1063" s="14" t="s">
        <v>5747</v>
      </c>
      <c r="I1063" s="11">
        <v>0.0</v>
      </c>
      <c r="J1063" s="11">
        <v>15.0</v>
      </c>
      <c r="K1063" s="11">
        <v>0.0</v>
      </c>
      <c r="L1063" s="11">
        <v>0.0</v>
      </c>
      <c r="M1063" s="11">
        <v>0.0</v>
      </c>
      <c r="N1063" s="11">
        <v>0.0</v>
      </c>
      <c r="O1063" s="11">
        <v>0.0</v>
      </c>
      <c r="P1063" s="55">
        <f t="shared" si="156"/>
        <v>0</v>
      </c>
      <c r="Q1063" s="176">
        <f t="shared" si="3"/>
        <v>15</v>
      </c>
      <c r="R1063" s="19"/>
      <c r="S1063" s="11"/>
    </row>
    <row r="1064">
      <c r="A1064" s="206" t="s">
        <v>3623</v>
      </c>
      <c r="B1064" s="206" t="s">
        <v>2719</v>
      </c>
      <c r="C1064" s="207" t="s">
        <v>5748</v>
      </c>
      <c r="D1064" s="206" t="s">
        <v>1537</v>
      </c>
      <c r="E1064" s="206" t="s">
        <v>2867</v>
      </c>
      <c r="F1064" s="206" t="s">
        <v>2866</v>
      </c>
      <c r="G1064" s="25" t="str">
        <f t="shared" si="155"/>
        <v>13.988914</v>
      </c>
      <c r="H1064" s="25" t="str">
        <f>RIGHT(F1064,FIND(",",F1064)-1)</f>
        <v>45.577100</v>
      </c>
      <c r="I1064" s="206">
        <v>0.0</v>
      </c>
      <c r="J1064" s="206">
        <v>0.0</v>
      </c>
      <c r="K1064" s="206">
        <v>0.0</v>
      </c>
      <c r="L1064" s="206">
        <v>0.0</v>
      </c>
      <c r="M1064" s="206">
        <v>0.0</v>
      </c>
      <c r="N1064" s="206">
        <v>0.0</v>
      </c>
      <c r="O1064" s="206">
        <v>0.0</v>
      </c>
      <c r="P1064" s="206">
        <v>0.0</v>
      </c>
      <c r="Q1064" s="176">
        <f t="shared" si="3"/>
        <v>0</v>
      </c>
      <c r="R1064" s="208">
        <v>0.0</v>
      </c>
    </row>
    <row r="1065">
      <c r="A1065" s="209" t="s">
        <v>5749</v>
      </c>
      <c r="B1065" s="209" t="s">
        <v>5381</v>
      </c>
      <c r="C1065" s="210" t="s">
        <v>5748</v>
      </c>
      <c r="D1065" s="209" t="s">
        <v>1537</v>
      </c>
      <c r="E1065" s="209" t="s">
        <v>1273</v>
      </c>
      <c r="F1065" s="209" t="s">
        <v>1223</v>
      </c>
      <c r="G1065" s="211" t="s">
        <v>5619</v>
      </c>
      <c r="H1065" s="211" t="s">
        <v>5457</v>
      </c>
      <c r="I1065" s="209">
        <v>1.0</v>
      </c>
      <c r="J1065" s="209">
        <v>1.0</v>
      </c>
      <c r="K1065" s="209">
        <v>0.0</v>
      </c>
      <c r="L1065" s="209">
        <v>0.0</v>
      </c>
      <c r="M1065" s="209">
        <v>0.0</v>
      </c>
      <c r="N1065" s="209">
        <v>0.0</v>
      </c>
      <c r="O1065" s="209">
        <v>0.0</v>
      </c>
      <c r="P1065" s="209">
        <v>0.0</v>
      </c>
      <c r="Q1065" s="176">
        <f t="shared" si="3"/>
        <v>1</v>
      </c>
      <c r="R1065" s="209">
        <v>0.0</v>
      </c>
      <c r="S1065" s="209"/>
      <c r="T1065" s="209"/>
      <c r="U1065" s="209"/>
      <c r="V1065" s="209"/>
      <c r="W1065" s="209"/>
      <c r="X1065" s="209"/>
      <c r="Y1065" s="209"/>
      <c r="Z1065" s="209"/>
      <c r="AA1065" s="209"/>
      <c r="AB1065" s="209"/>
      <c r="AC1065" s="209"/>
      <c r="AD1065" s="209"/>
      <c r="AE1065" s="209"/>
      <c r="AF1065" s="209"/>
      <c r="AG1065" s="209"/>
      <c r="AH1065" s="209"/>
      <c r="AI1065" s="209"/>
      <c r="AJ1065" s="209"/>
    </row>
    <row r="1066">
      <c r="A1066" s="209" t="s">
        <v>5750</v>
      </c>
      <c r="B1066" s="209" t="s">
        <v>5381</v>
      </c>
      <c r="C1066" s="210" t="s">
        <v>5748</v>
      </c>
      <c r="D1066" s="209" t="s">
        <v>1537</v>
      </c>
      <c r="E1066" s="209" t="s">
        <v>73</v>
      </c>
      <c r="F1066" s="209" t="s">
        <v>72</v>
      </c>
      <c r="G1066" s="211" t="s">
        <v>5662</v>
      </c>
      <c r="H1066" s="211" t="s">
        <v>5406</v>
      </c>
      <c r="I1066" s="209">
        <v>3.0</v>
      </c>
      <c r="J1066" s="209">
        <v>3.0</v>
      </c>
      <c r="K1066" s="209">
        <v>0.0</v>
      </c>
      <c r="L1066" s="209">
        <v>0.0</v>
      </c>
      <c r="M1066" s="209">
        <v>0.0</v>
      </c>
      <c r="N1066" s="209">
        <v>0.0</v>
      </c>
      <c r="O1066" s="209">
        <v>0.0</v>
      </c>
      <c r="P1066" s="209">
        <v>0.0</v>
      </c>
      <c r="Q1066" s="176">
        <f t="shared" si="3"/>
        <v>3</v>
      </c>
      <c r="R1066" s="209">
        <v>0.0</v>
      </c>
      <c r="S1066" s="209"/>
      <c r="T1066" s="209"/>
      <c r="U1066" s="209"/>
      <c r="V1066" s="209"/>
      <c r="W1066" s="209"/>
      <c r="X1066" s="209"/>
      <c r="Y1066" s="209"/>
      <c r="Z1066" s="209"/>
      <c r="AA1066" s="209"/>
      <c r="AB1066" s="209"/>
      <c r="AC1066" s="209"/>
      <c r="AD1066" s="209"/>
      <c r="AE1066" s="209"/>
      <c r="AF1066" s="209"/>
      <c r="AG1066" s="209"/>
      <c r="AH1066" s="209"/>
      <c r="AI1066" s="209"/>
      <c r="AJ1066" s="209"/>
    </row>
    <row r="1067">
      <c r="A1067" s="209" t="s">
        <v>5751</v>
      </c>
      <c r="B1067" s="209" t="s">
        <v>5381</v>
      </c>
      <c r="C1067" s="210" t="s">
        <v>5748</v>
      </c>
      <c r="D1067" s="209" t="s">
        <v>1537</v>
      </c>
      <c r="E1067" s="209" t="s">
        <v>616</v>
      </c>
      <c r="F1067" s="209" t="s">
        <v>215</v>
      </c>
      <c r="G1067" s="211" t="s">
        <v>5632</v>
      </c>
      <c r="H1067" s="211" t="s">
        <v>5430</v>
      </c>
      <c r="I1067" s="209">
        <v>1.0</v>
      </c>
      <c r="J1067" s="209">
        <v>1.0</v>
      </c>
      <c r="K1067" s="209">
        <v>0.0</v>
      </c>
      <c r="L1067" s="209">
        <v>0.0</v>
      </c>
      <c r="M1067" s="209">
        <v>0.0</v>
      </c>
      <c r="N1067" s="209">
        <v>0.0</v>
      </c>
      <c r="O1067" s="209">
        <v>0.0</v>
      </c>
      <c r="P1067" s="209">
        <v>0.0</v>
      </c>
      <c r="Q1067" s="176">
        <f t="shared" si="3"/>
        <v>1</v>
      </c>
      <c r="R1067" s="209">
        <v>0.0</v>
      </c>
      <c r="S1067" s="209"/>
      <c r="T1067" s="209"/>
      <c r="U1067" s="209"/>
      <c r="V1067" s="209"/>
      <c r="W1067" s="209"/>
      <c r="X1067" s="209"/>
      <c r="Y1067" s="209"/>
      <c r="Z1067" s="209"/>
      <c r="AA1067" s="209"/>
      <c r="AB1067" s="209"/>
      <c r="AC1067" s="209"/>
      <c r="AD1067" s="209"/>
      <c r="AE1067" s="209"/>
      <c r="AF1067" s="209"/>
      <c r="AG1067" s="209"/>
      <c r="AH1067" s="209"/>
      <c r="AI1067" s="209"/>
      <c r="AJ1067" s="209"/>
    </row>
    <row r="1068">
      <c r="A1068" s="209" t="s">
        <v>5752</v>
      </c>
      <c r="B1068" s="209" t="s">
        <v>5381</v>
      </c>
      <c r="C1068" s="210" t="s">
        <v>5748</v>
      </c>
      <c r="D1068" s="209" t="s">
        <v>1537</v>
      </c>
      <c r="E1068" s="209" t="s">
        <v>1336</v>
      </c>
      <c r="F1068" s="209" t="s">
        <v>1335</v>
      </c>
      <c r="G1068" s="211" t="s">
        <v>5649</v>
      </c>
      <c r="H1068" s="211" t="s">
        <v>5609</v>
      </c>
      <c r="I1068" s="209">
        <v>3.0</v>
      </c>
      <c r="J1068" s="209">
        <v>3.0</v>
      </c>
      <c r="K1068" s="209">
        <v>0.0</v>
      </c>
      <c r="L1068" s="209">
        <v>0.0</v>
      </c>
      <c r="M1068" s="209">
        <v>0.0</v>
      </c>
      <c r="N1068" s="209">
        <v>0.0</v>
      </c>
      <c r="O1068" s="209">
        <v>0.0</v>
      </c>
      <c r="P1068" s="209">
        <v>0.0</v>
      </c>
      <c r="Q1068" s="176">
        <f t="shared" si="3"/>
        <v>3</v>
      </c>
      <c r="R1068" s="209">
        <v>0.0</v>
      </c>
      <c r="S1068" s="209"/>
      <c r="T1068" s="209"/>
      <c r="U1068" s="209"/>
      <c r="V1068" s="209"/>
      <c r="W1068" s="209"/>
      <c r="X1068" s="209"/>
      <c r="Y1068" s="209"/>
      <c r="Z1068" s="209"/>
      <c r="AA1068" s="209"/>
      <c r="AB1068" s="209"/>
      <c r="AC1068" s="209"/>
      <c r="AD1068" s="209"/>
      <c r="AE1068" s="209"/>
      <c r="AF1068" s="209"/>
      <c r="AG1068" s="209"/>
      <c r="AH1068" s="209"/>
      <c r="AI1068" s="209"/>
      <c r="AJ1068" s="209"/>
    </row>
    <row r="1069">
      <c r="A1069" s="209" t="s">
        <v>5753</v>
      </c>
      <c r="B1069" s="209" t="s">
        <v>5381</v>
      </c>
      <c r="C1069" s="210" t="s">
        <v>5748</v>
      </c>
      <c r="D1069" s="209" t="s">
        <v>1537</v>
      </c>
      <c r="E1069" s="209" t="s">
        <v>5732</v>
      </c>
      <c r="F1069" s="209" t="s">
        <v>5733</v>
      </c>
      <c r="G1069" s="211" t="s">
        <v>5734</v>
      </c>
      <c r="H1069" s="211" t="s">
        <v>5735</v>
      </c>
      <c r="I1069" s="209">
        <v>5.0</v>
      </c>
      <c r="J1069" s="209">
        <v>5.0</v>
      </c>
      <c r="K1069" s="209">
        <v>0.0</v>
      </c>
      <c r="L1069" s="209">
        <v>0.0</v>
      </c>
      <c r="M1069" s="209">
        <v>0.0</v>
      </c>
      <c r="N1069" s="209">
        <v>0.0</v>
      </c>
      <c r="O1069" s="209">
        <v>0.0</v>
      </c>
      <c r="P1069" s="209">
        <v>0.0</v>
      </c>
      <c r="Q1069" s="176">
        <f t="shared" si="3"/>
        <v>5</v>
      </c>
      <c r="R1069" s="209">
        <v>0.0</v>
      </c>
      <c r="S1069" s="209"/>
      <c r="T1069" s="209"/>
      <c r="U1069" s="209"/>
      <c r="V1069" s="209"/>
      <c r="W1069" s="209"/>
      <c r="X1069" s="209"/>
      <c r="Y1069" s="209"/>
      <c r="Z1069" s="209"/>
      <c r="AA1069" s="209"/>
      <c r="AB1069" s="209"/>
      <c r="AC1069" s="209"/>
      <c r="AD1069" s="209"/>
      <c r="AE1069" s="209"/>
      <c r="AF1069" s="209"/>
      <c r="AG1069" s="209"/>
      <c r="AH1069" s="209"/>
      <c r="AI1069" s="209"/>
      <c r="AJ1069" s="209"/>
    </row>
    <row r="1070">
      <c r="A1070" s="22" t="s">
        <v>4369</v>
      </c>
      <c r="B1070" s="120" t="s">
        <v>3630</v>
      </c>
      <c r="C1070" s="22" t="s">
        <v>4370</v>
      </c>
      <c r="D1070" s="21" t="s">
        <v>37</v>
      </c>
      <c r="E1070" s="123" t="s">
        <v>4137</v>
      </c>
      <c r="F1070" s="54" t="s">
        <v>3648</v>
      </c>
      <c r="G1070" s="25" t="str">
        <f t="shared" ref="G1070:G1071" si="157">LEFT(F1070,FIND(",",F1070)-1)</f>
        <v>32.943065</v>
      </c>
      <c r="H1070" s="25" t="s">
        <v>5399</v>
      </c>
      <c r="I1070" s="123">
        <v>3.0</v>
      </c>
      <c r="J1070" s="123">
        <v>9.0</v>
      </c>
      <c r="K1070" s="123">
        <v>5.0</v>
      </c>
      <c r="L1070" s="123">
        <v>5.0</v>
      </c>
      <c r="M1070" s="123">
        <v>0.0</v>
      </c>
      <c r="N1070" s="123">
        <v>0.0</v>
      </c>
      <c r="O1070" s="123">
        <v>0.0</v>
      </c>
      <c r="P1070" s="55">
        <f>L1070/J1070</f>
        <v>0.5555555556</v>
      </c>
      <c r="Q1070" s="176">
        <f t="shared" si="3"/>
        <v>4</v>
      </c>
      <c r="R1070" s="126"/>
      <c r="S1070" s="22"/>
      <c r="T1070" s="55"/>
      <c r="U1070" s="55"/>
      <c r="V1070" s="55"/>
      <c r="W1070" s="55"/>
      <c r="X1070" s="55"/>
      <c r="Y1070" s="55"/>
      <c r="Z1070" s="55"/>
      <c r="AA1070" s="55"/>
      <c r="AB1070" s="55"/>
      <c r="AC1070" s="55"/>
      <c r="AD1070" s="55"/>
    </row>
    <row r="1071">
      <c r="A1071" s="11" t="s">
        <v>2262</v>
      </c>
      <c r="B1071" s="11" t="s">
        <v>35</v>
      </c>
      <c r="C1071" s="12" t="s">
        <v>2263</v>
      </c>
      <c r="D1071" s="11" t="s">
        <v>1537</v>
      </c>
      <c r="E1071" s="11" t="s">
        <v>2265</v>
      </c>
      <c r="F1071" s="14" t="s">
        <v>215</v>
      </c>
      <c r="G1071" s="14" t="str">
        <f t="shared" si="157"/>
        <v>34.171831</v>
      </c>
      <c r="H1071" s="14" t="s">
        <v>5430</v>
      </c>
      <c r="I1071" s="11">
        <v>4.0</v>
      </c>
      <c r="J1071" s="11">
        <v>4.0</v>
      </c>
      <c r="K1071" s="11">
        <v>0.0</v>
      </c>
      <c r="L1071" s="11">
        <v>0.0</v>
      </c>
      <c r="M1071" s="11">
        <v>0.0</v>
      </c>
      <c r="N1071" s="11">
        <v>0.0</v>
      </c>
      <c r="O1071" s="11">
        <v>0.0</v>
      </c>
      <c r="P1071" s="183">
        <v>0.0</v>
      </c>
      <c r="Q1071" s="176">
        <f t="shared" si="3"/>
        <v>4</v>
      </c>
      <c r="R1071" s="19"/>
      <c r="S1071" s="11"/>
    </row>
    <row r="1072">
      <c r="A1072" s="209" t="s">
        <v>5754</v>
      </c>
      <c r="B1072" s="209" t="s">
        <v>5381</v>
      </c>
      <c r="C1072" s="210" t="s">
        <v>2263</v>
      </c>
      <c r="D1072" s="209" t="s">
        <v>1537</v>
      </c>
      <c r="E1072" s="209" t="s">
        <v>616</v>
      </c>
      <c r="F1072" s="209" t="s">
        <v>215</v>
      </c>
      <c r="G1072" s="211" t="s">
        <v>5632</v>
      </c>
      <c r="H1072" s="211" t="s">
        <v>5430</v>
      </c>
      <c r="I1072" s="209">
        <v>3.0</v>
      </c>
      <c r="J1072" s="209">
        <v>3.0</v>
      </c>
      <c r="K1072" s="209">
        <v>0.0</v>
      </c>
      <c r="L1072" s="209">
        <v>0.0</v>
      </c>
      <c r="M1072" s="209">
        <v>0.0</v>
      </c>
      <c r="N1072" s="209">
        <v>0.0</v>
      </c>
      <c r="O1072" s="209">
        <v>0.0</v>
      </c>
      <c r="P1072" s="209">
        <v>0.0</v>
      </c>
      <c r="Q1072" s="176">
        <f t="shared" si="3"/>
        <v>3</v>
      </c>
      <c r="R1072" s="209">
        <v>0.0</v>
      </c>
      <c r="S1072" s="209"/>
      <c r="T1072" s="209"/>
      <c r="U1072" s="209"/>
      <c r="V1072" s="209"/>
      <c r="W1072" s="209"/>
      <c r="X1072" s="209"/>
      <c r="Y1072" s="209"/>
      <c r="Z1072" s="209"/>
      <c r="AA1072" s="209"/>
      <c r="AB1072" s="209"/>
      <c r="AC1072" s="209"/>
      <c r="AD1072" s="209"/>
      <c r="AE1072" s="209"/>
      <c r="AF1072" s="209"/>
      <c r="AG1072" s="209"/>
      <c r="AH1072" s="209"/>
      <c r="AI1072" s="209"/>
      <c r="AJ1072" s="209"/>
    </row>
    <row r="1073">
      <c r="A1073" s="209" t="s">
        <v>5755</v>
      </c>
      <c r="B1073" s="209" t="s">
        <v>5381</v>
      </c>
      <c r="C1073" s="210" t="s">
        <v>2263</v>
      </c>
      <c r="D1073" s="209" t="s">
        <v>1537</v>
      </c>
      <c r="E1073" s="209" t="s">
        <v>1273</v>
      </c>
      <c r="F1073" s="209" t="s">
        <v>1223</v>
      </c>
      <c r="G1073" s="211" t="s">
        <v>5619</v>
      </c>
      <c r="H1073" s="211" t="s">
        <v>5457</v>
      </c>
      <c r="I1073" s="209">
        <v>1.0</v>
      </c>
      <c r="J1073" s="209">
        <v>1.0</v>
      </c>
      <c r="K1073" s="209">
        <v>0.0</v>
      </c>
      <c r="L1073" s="209">
        <v>0.0</v>
      </c>
      <c r="M1073" s="209">
        <v>0.0</v>
      </c>
      <c r="N1073" s="209">
        <v>0.0</v>
      </c>
      <c r="O1073" s="209">
        <v>0.0</v>
      </c>
      <c r="P1073" s="209">
        <v>0.0</v>
      </c>
      <c r="Q1073" s="176">
        <f t="shared" si="3"/>
        <v>1</v>
      </c>
      <c r="R1073" s="209">
        <v>0.0</v>
      </c>
      <c r="S1073" s="209"/>
      <c r="T1073" s="209"/>
      <c r="U1073" s="209"/>
      <c r="V1073" s="209"/>
      <c r="W1073" s="209"/>
      <c r="X1073" s="209"/>
      <c r="Y1073" s="209"/>
      <c r="Z1073" s="209"/>
      <c r="AA1073" s="209"/>
      <c r="AB1073" s="209"/>
      <c r="AC1073" s="209"/>
      <c r="AD1073" s="209"/>
      <c r="AE1073" s="209"/>
      <c r="AF1073" s="209"/>
      <c r="AG1073" s="209"/>
      <c r="AH1073" s="209"/>
      <c r="AI1073" s="209"/>
      <c r="AJ1073" s="209"/>
    </row>
    <row r="1074">
      <c r="A1074" s="209" t="s">
        <v>5756</v>
      </c>
      <c r="B1074" s="209" t="s">
        <v>5381</v>
      </c>
      <c r="C1074" s="210" t="s">
        <v>2263</v>
      </c>
      <c r="D1074" s="209" t="s">
        <v>1537</v>
      </c>
      <c r="E1074" s="209" t="s">
        <v>73</v>
      </c>
      <c r="F1074" s="209" t="s">
        <v>72</v>
      </c>
      <c r="G1074" s="211" t="s">
        <v>5662</v>
      </c>
      <c r="H1074" s="211" t="s">
        <v>5406</v>
      </c>
      <c r="I1074" s="209">
        <v>1.0</v>
      </c>
      <c r="J1074" s="209">
        <v>1.0</v>
      </c>
      <c r="K1074" s="209">
        <v>0.0</v>
      </c>
      <c r="L1074" s="209">
        <v>0.0</v>
      </c>
      <c r="M1074" s="209">
        <v>0.0</v>
      </c>
      <c r="N1074" s="209">
        <v>0.0</v>
      </c>
      <c r="O1074" s="209">
        <v>0.0</v>
      </c>
      <c r="P1074" s="209">
        <v>0.0</v>
      </c>
      <c r="Q1074" s="176">
        <f t="shared" si="3"/>
        <v>1</v>
      </c>
      <c r="R1074" s="209">
        <v>0.0</v>
      </c>
      <c r="S1074" s="209"/>
      <c r="T1074" s="209"/>
      <c r="U1074" s="209"/>
      <c r="V1074" s="209"/>
      <c r="W1074" s="209"/>
      <c r="X1074" s="209"/>
      <c r="Y1074" s="209"/>
      <c r="Z1074" s="209"/>
      <c r="AA1074" s="209"/>
      <c r="AB1074" s="209"/>
      <c r="AC1074" s="209"/>
      <c r="AD1074" s="209"/>
      <c r="AE1074" s="209"/>
      <c r="AF1074" s="209"/>
      <c r="AG1074" s="209"/>
      <c r="AH1074" s="209"/>
      <c r="AI1074" s="209"/>
      <c r="AJ1074" s="209"/>
    </row>
    <row r="1075">
      <c r="A1075" s="209" t="s">
        <v>5757</v>
      </c>
      <c r="B1075" s="209" t="s">
        <v>5381</v>
      </c>
      <c r="C1075" s="210" t="s">
        <v>2263</v>
      </c>
      <c r="D1075" s="209" t="s">
        <v>1537</v>
      </c>
      <c r="E1075" s="209" t="s">
        <v>1679</v>
      </c>
      <c r="F1075" s="209" t="s">
        <v>1472</v>
      </c>
      <c r="G1075" s="211" t="s">
        <v>5665</v>
      </c>
      <c r="H1075" s="211" t="s">
        <v>5534</v>
      </c>
      <c r="I1075" s="209">
        <v>2.0</v>
      </c>
      <c r="J1075" s="209">
        <v>2.0</v>
      </c>
      <c r="K1075" s="209">
        <v>0.0</v>
      </c>
      <c r="L1075" s="209">
        <v>0.0</v>
      </c>
      <c r="M1075" s="209">
        <v>0.0</v>
      </c>
      <c r="N1075" s="209">
        <v>0.0</v>
      </c>
      <c r="O1075" s="209">
        <v>0.0</v>
      </c>
      <c r="P1075" s="209">
        <v>0.0</v>
      </c>
      <c r="Q1075" s="176">
        <f t="shared" si="3"/>
        <v>2</v>
      </c>
      <c r="R1075" s="209">
        <v>0.0</v>
      </c>
      <c r="S1075" s="209"/>
      <c r="T1075" s="209"/>
      <c r="U1075" s="209"/>
      <c r="V1075" s="209"/>
      <c r="W1075" s="209"/>
      <c r="X1075" s="209"/>
      <c r="Y1075" s="209"/>
      <c r="Z1075" s="209"/>
      <c r="AA1075" s="209"/>
      <c r="AB1075" s="209"/>
      <c r="AC1075" s="209"/>
      <c r="AD1075" s="209"/>
      <c r="AE1075" s="209"/>
      <c r="AF1075" s="209"/>
      <c r="AG1075" s="209"/>
      <c r="AH1075" s="209"/>
      <c r="AI1075" s="209"/>
      <c r="AJ1075" s="209"/>
    </row>
    <row r="1076">
      <c r="A1076" s="209" t="s">
        <v>5758</v>
      </c>
      <c r="B1076" s="209" t="s">
        <v>5381</v>
      </c>
      <c r="C1076" s="210" t="s">
        <v>2263</v>
      </c>
      <c r="D1076" s="209" t="s">
        <v>1537</v>
      </c>
      <c r="E1076" s="209" t="s">
        <v>1336</v>
      </c>
      <c r="F1076" s="209" t="s">
        <v>1335</v>
      </c>
      <c r="G1076" s="211" t="s">
        <v>5649</v>
      </c>
      <c r="H1076" s="211" t="s">
        <v>5609</v>
      </c>
      <c r="I1076" s="209">
        <v>3.0</v>
      </c>
      <c r="J1076" s="209">
        <v>3.0</v>
      </c>
      <c r="K1076" s="209">
        <v>0.0</v>
      </c>
      <c r="L1076" s="209">
        <v>0.0</v>
      </c>
      <c r="M1076" s="209">
        <v>0.0</v>
      </c>
      <c r="N1076" s="209">
        <v>0.0</v>
      </c>
      <c r="O1076" s="209">
        <v>0.0</v>
      </c>
      <c r="P1076" s="209">
        <v>0.0</v>
      </c>
      <c r="Q1076" s="176">
        <f t="shared" si="3"/>
        <v>3</v>
      </c>
      <c r="R1076" s="209">
        <v>0.0</v>
      </c>
      <c r="S1076" s="209"/>
      <c r="T1076" s="209"/>
      <c r="U1076" s="209"/>
      <c r="V1076" s="209"/>
      <c r="W1076" s="209"/>
      <c r="X1076" s="209"/>
      <c r="Y1076" s="209"/>
      <c r="Z1076" s="209"/>
      <c r="AA1076" s="209"/>
      <c r="AB1076" s="209"/>
      <c r="AC1076" s="209"/>
      <c r="AD1076" s="209"/>
      <c r="AE1076" s="209"/>
      <c r="AF1076" s="209"/>
      <c r="AG1076" s="209"/>
      <c r="AH1076" s="209"/>
      <c r="AI1076" s="209"/>
      <c r="AJ1076" s="209"/>
    </row>
    <row r="1077">
      <c r="A1077" s="209" t="s">
        <v>5759</v>
      </c>
      <c r="B1077" s="209" t="s">
        <v>5381</v>
      </c>
      <c r="C1077" s="210" t="s">
        <v>2263</v>
      </c>
      <c r="D1077" s="209" t="s">
        <v>1537</v>
      </c>
      <c r="E1077" s="209" t="s">
        <v>5732</v>
      </c>
      <c r="F1077" s="209" t="s">
        <v>5733</v>
      </c>
      <c r="G1077" s="211" t="s">
        <v>5734</v>
      </c>
      <c r="H1077" s="211" t="s">
        <v>5735</v>
      </c>
      <c r="I1077" s="212">
        <v>1.0</v>
      </c>
      <c r="J1077" s="212">
        <v>1.0</v>
      </c>
      <c r="K1077" s="212">
        <v>0.0</v>
      </c>
      <c r="L1077" s="212">
        <v>0.0</v>
      </c>
      <c r="M1077" s="209">
        <v>0.0</v>
      </c>
      <c r="N1077" s="209">
        <v>0.0</v>
      </c>
      <c r="O1077" s="209">
        <v>0.0</v>
      </c>
      <c r="P1077" s="209">
        <v>0.0</v>
      </c>
      <c r="Q1077" s="176">
        <f t="shared" si="3"/>
        <v>1</v>
      </c>
      <c r="R1077" s="209">
        <v>0.0</v>
      </c>
      <c r="S1077" s="209"/>
      <c r="T1077" s="209"/>
      <c r="U1077" s="209"/>
      <c r="V1077" s="209"/>
      <c r="W1077" s="209"/>
      <c r="X1077" s="209"/>
      <c r="Y1077" s="209"/>
      <c r="Z1077" s="209"/>
      <c r="AA1077" s="209"/>
      <c r="AB1077" s="209"/>
      <c r="AC1077" s="209"/>
      <c r="AD1077" s="209"/>
      <c r="AE1077" s="209"/>
      <c r="AF1077" s="209"/>
      <c r="AG1077" s="209"/>
      <c r="AH1077" s="209"/>
      <c r="AI1077" s="209"/>
      <c r="AJ1077" s="209"/>
    </row>
    <row r="1078">
      <c r="A1078" s="22" t="s">
        <v>4372</v>
      </c>
      <c r="B1078" s="120" t="s">
        <v>3630</v>
      </c>
      <c r="C1078" s="22" t="s">
        <v>4373</v>
      </c>
      <c r="D1078" s="21" t="s">
        <v>37</v>
      </c>
      <c r="E1078" s="123" t="s">
        <v>4376</v>
      </c>
      <c r="F1078" s="54" t="s">
        <v>4375</v>
      </c>
      <c r="G1078" s="25" t="str">
        <f t="shared" ref="G1078:G1081" si="158">LEFT(F1078,FIND(",",F1078)-1)</f>
        <v>31.703051</v>
      </c>
      <c r="H1078" s="25" t="s">
        <v>5760</v>
      </c>
      <c r="I1078" s="123">
        <v>3.0</v>
      </c>
      <c r="J1078" s="123">
        <v>6.0</v>
      </c>
      <c r="K1078" s="123">
        <v>0.0</v>
      </c>
      <c r="L1078" s="123">
        <v>3.0</v>
      </c>
      <c r="M1078" s="123">
        <v>0.0</v>
      </c>
      <c r="N1078" s="123">
        <v>0.0</v>
      </c>
      <c r="O1078" s="123">
        <v>0.0</v>
      </c>
      <c r="P1078" s="55">
        <f t="shared" ref="P1078:P1081" si="159">L1078/J1078</f>
        <v>0.5</v>
      </c>
      <c r="Q1078" s="176">
        <f t="shared" si="3"/>
        <v>3</v>
      </c>
      <c r="R1078" s="126"/>
      <c r="S1078" s="22"/>
      <c r="T1078" s="55"/>
      <c r="U1078" s="55"/>
      <c r="V1078" s="55"/>
      <c r="W1078" s="55"/>
      <c r="X1078" s="55"/>
      <c r="Y1078" s="55"/>
      <c r="Z1078" s="55"/>
      <c r="AA1078" s="55"/>
      <c r="AB1078" s="55"/>
      <c r="AC1078" s="55"/>
      <c r="AD1078" s="55"/>
    </row>
    <row r="1079">
      <c r="A1079" s="81" t="s">
        <v>3035</v>
      </c>
      <c r="B1079" s="83" t="s">
        <v>2719</v>
      </c>
      <c r="C1079" s="84" t="s">
        <v>3036</v>
      </c>
      <c r="D1079" s="83" t="s">
        <v>37</v>
      </c>
      <c r="E1079" s="105" t="s">
        <v>2828</v>
      </c>
      <c r="F1079" s="86" t="s">
        <v>2827</v>
      </c>
      <c r="G1079" s="25" t="str">
        <f t="shared" si="158"/>
        <v>14.061619</v>
      </c>
      <c r="H1079" s="25" t="s">
        <v>5458</v>
      </c>
      <c r="I1079" s="81">
        <v>2.0</v>
      </c>
      <c r="J1079" s="81">
        <v>4.0</v>
      </c>
      <c r="K1079" s="81">
        <v>0.0</v>
      </c>
      <c r="L1079" s="81">
        <v>0.0</v>
      </c>
      <c r="M1079" s="81">
        <v>0.0</v>
      </c>
      <c r="N1079" s="81">
        <v>0.0</v>
      </c>
      <c r="O1079" s="81">
        <v>3.0</v>
      </c>
      <c r="P1079" s="55">
        <f t="shared" si="159"/>
        <v>0</v>
      </c>
      <c r="Q1079" s="176">
        <f t="shared" si="3"/>
        <v>4</v>
      </c>
      <c r="R1079" s="55"/>
      <c r="S1079" s="55"/>
      <c r="T1079" s="55"/>
      <c r="U1079" s="55"/>
      <c r="V1079" s="55"/>
      <c r="W1079" s="55"/>
      <c r="X1079" s="55"/>
      <c r="Y1079" s="55"/>
      <c r="Z1079" s="55"/>
      <c r="AA1079" s="55"/>
      <c r="AB1079" s="55"/>
      <c r="AC1079" s="55"/>
      <c r="AD1079" s="55"/>
      <c r="AE1079" s="55"/>
      <c r="AF1079" s="55"/>
      <c r="AG1079" s="55"/>
      <c r="AH1079" s="55"/>
      <c r="AI1079" s="55"/>
      <c r="AJ1079" s="55"/>
    </row>
    <row r="1080">
      <c r="A1080" s="81" t="s">
        <v>3449</v>
      </c>
      <c r="B1080" s="83" t="s">
        <v>2719</v>
      </c>
      <c r="C1080" s="84" t="s">
        <v>3450</v>
      </c>
      <c r="D1080" s="83" t="s">
        <v>37</v>
      </c>
      <c r="E1080" s="105" t="s">
        <v>3074</v>
      </c>
      <c r="F1080" s="86" t="s">
        <v>2722</v>
      </c>
      <c r="G1080" s="25" t="str">
        <f t="shared" si="158"/>
        <v>15.470031</v>
      </c>
      <c r="H1080" s="25" t="s">
        <v>5433</v>
      </c>
      <c r="I1080" s="81">
        <v>2.0</v>
      </c>
      <c r="J1080" s="81">
        <v>2.0</v>
      </c>
      <c r="K1080" s="81">
        <v>0.0</v>
      </c>
      <c r="L1080" s="81">
        <v>0.0</v>
      </c>
      <c r="M1080" s="81">
        <v>0.0</v>
      </c>
      <c r="N1080" s="81">
        <v>0.0</v>
      </c>
      <c r="O1080" s="81">
        <v>0.0</v>
      </c>
      <c r="P1080" s="55">
        <f t="shared" si="159"/>
        <v>0</v>
      </c>
      <c r="Q1080" s="176">
        <f t="shared" si="3"/>
        <v>2</v>
      </c>
      <c r="R1080" s="55"/>
      <c r="S1080" s="55"/>
      <c r="T1080" s="55"/>
      <c r="U1080" s="55"/>
      <c r="V1080" s="55"/>
      <c r="W1080" s="55"/>
      <c r="X1080" s="55"/>
      <c r="Y1080" s="55"/>
      <c r="Z1080" s="55"/>
      <c r="AA1080" s="55"/>
      <c r="AB1080" s="55"/>
      <c r="AC1080" s="55"/>
      <c r="AD1080" s="55"/>
      <c r="AE1080" s="55"/>
      <c r="AF1080" s="55"/>
      <c r="AG1080" s="55"/>
      <c r="AH1080" s="55"/>
      <c r="AI1080" s="55"/>
      <c r="AJ1080" s="55"/>
    </row>
    <row r="1081">
      <c r="A1081" s="11" t="s">
        <v>1893</v>
      </c>
      <c r="B1081" s="11" t="s">
        <v>35</v>
      </c>
      <c r="C1081" s="12" t="s">
        <v>1894</v>
      </c>
      <c r="D1081" s="11" t="s">
        <v>1537</v>
      </c>
      <c r="E1081" s="11" t="s">
        <v>1898</v>
      </c>
      <c r="F1081" s="14" t="s">
        <v>1897</v>
      </c>
      <c r="G1081" s="14" t="str">
        <f t="shared" si="158"/>
        <v>35.212180</v>
      </c>
      <c r="H1081" s="14" t="s">
        <v>5422</v>
      </c>
      <c r="I1081" s="11">
        <v>11.0</v>
      </c>
      <c r="J1081" s="11">
        <v>11.0</v>
      </c>
      <c r="K1081" s="11">
        <v>0.0</v>
      </c>
      <c r="L1081" s="11">
        <v>0.0</v>
      </c>
      <c r="M1081" s="11">
        <v>0.0</v>
      </c>
      <c r="N1081" s="11">
        <v>0.0</v>
      </c>
      <c r="O1081" s="11">
        <v>0.0</v>
      </c>
      <c r="P1081" s="55">
        <f t="shared" si="159"/>
        <v>0</v>
      </c>
      <c r="Q1081" s="176">
        <f t="shared" si="3"/>
        <v>11</v>
      </c>
      <c r="R1081" s="19"/>
      <c r="S1081" s="11"/>
    </row>
    <row r="1082">
      <c r="A1082" s="209" t="s">
        <v>5761</v>
      </c>
      <c r="B1082" s="209" t="s">
        <v>5381</v>
      </c>
      <c r="C1082" s="210" t="s">
        <v>5762</v>
      </c>
      <c r="D1082" s="209" t="s">
        <v>1537</v>
      </c>
      <c r="E1082" s="209" t="s">
        <v>1273</v>
      </c>
      <c r="F1082" s="209" t="s">
        <v>1223</v>
      </c>
      <c r="G1082" s="211" t="s">
        <v>5619</v>
      </c>
      <c r="H1082" s="211" t="s">
        <v>5457</v>
      </c>
      <c r="I1082" s="209">
        <v>1.0</v>
      </c>
      <c r="J1082" s="209">
        <v>1.0</v>
      </c>
      <c r="K1082" s="209">
        <v>0.0</v>
      </c>
      <c r="L1082" s="209">
        <v>0.0</v>
      </c>
      <c r="M1082" s="209">
        <v>0.0</v>
      </c>
      <c r="N1082" s="209">
        <v>0.0</v>
      </c>
      <c r="O1082" s="209">
        <v>0.0</v>
      </c>
      <c r="P1082" s="209">
        <v>0.0</v>
      </c>
      <c r="Q1082" s="176">
        <f t="shared" si="3"/>
        <v>1</v>
      </c>
      <c r="R1082" s="209">
        <v>0.0</v>
      </c>
      <c r="S1082" s="209"/>
      <c r="T1082" s="209"/>
      <c r="U1082" s="209"/>
      <c r="V1082" s="209"/>
      <c r="W1082" s="209"/>
      <c r="X1082" s="209"/>
      <c r="Y1082" s="209"/>
      <c r="Z1082" s="209"/>
      <c r="AA1082" s="209"/>
      <c r="AB1082" s="209"/>
      <c r="AC1082" s="209"/>
      <c r="AD1082" s="209"/>
      <c r="AE1082" s="209"/>
      <c r="AF1082" s="209"/>
      <c r="AG1082" s="209"/>
      <c r="AH1082" s="209"/>
      <c r="AI1082" s="209"/>
      <c r="AJ1082" s="209"/>
    </row>
    <row r="1083">
      <c r="A1083" s="209" t="s">
        <v>5763</v>
      </c>
      <c r="B1083" s="209" t="s">
        <v>5381</v>
      </c>
      <c r="C1083" s="210" t="s">
        <v>5762</v>
      </c>
      <c r="D1083" s="209" t="s">
        <v>1537</v>
      </c>
      <c r="E1083" s="209" t="s">
        <v>170</v>
      </c>
      <c r="F1083" s="209" t="s">
        <v>160</v>
      </c>
      <c r="G1083" s="211" t="s">
        <v>5628</v>
      </c>
      <c r="H1083" s="211" t="s">
        <v>5397</v>
      </c>
      <c r="I1083" s="209">
        <v>3.0</v>
      </c>
      <c r="J1083" s="209">
        <v>3.0</v>
      </c>
      <c r="K1083" s="209">
        <v>0.0</v>
      </c>
      <c r="L1083" s="209">
        <v>0.0</v>
      </c>
      <c r="M1083" s="209">
        <v>0.0</v>
      </c>
      <c r="N1083" s="209">
        <v>0.0</v>
      </c>
      <c r="O1083" s="209">
        <v>0.0</v>
      </c>
      <c r="P1083" s="209">
        <v>0.0</v>
      </c>
      <c r="Q1083" s="176">
        <f t="shared" si="3"/>
        <v>3</v>
      </c>
      <c r="R1083" s="209">
        <v>0.0</v>
      </c>
      <c r="S1083" s="209"/>
      <c r="T1083" s="209"/>
      <c r="U1083" s="209"/>
      <c r="V1083" s="209"/>
      <c r="W1083" s="209"/>
      <c r="X1083" s="209"/>
      <c r="Y1083" s="209"/>
      <c r="Z1083" s="209"/>
      <c r="AA1083" s="209"/>
      <c r="AB1083" s="209"/>
      <c r="AC1083" s="209"/>
      <c r="AD1083" s="209"/>
      <c r="AE1083" s="209"/>
      <c r="AF1083" s="209"/>
      <c r="AG1083" s="209"/>
      <c r="AH1083" s="209"/>
      <c r="AI1083" s="209"/>
      <c r="AJ1083" s="209"/>
    </row>
    <row r="1084">
      <c r="A1084" s="209" t="s">
        <v>5764</v>
      </c>
      <c r="B1084" s="209" t="s">
        <v>5381</v>
      </c>
      <c r="C1084" s="210" t="s">
        <v>5762</v>
      </c>
      <c r="D1084" s="209" t="s">
        <v>1537</v>
      </c>
      <c r="E1084" s="209" t="s">
        <v>616</v>
      </c>
      <c r="F1084" s="209" t="s">
        <v>215</v>
      </c>
      <c r="G1084" s="211" t="s">
        <v>5632</v>
      </c>
      <c r="H1084" s="211" t="s">
        <v>5430</v>
      </c>
      <c r="I1084" s="209">
        <v>10.0</v>
      </c>
      <c r="J1084" s="209">
        <v>10.0</v>
      </c>
      <c r="K1084" s="209">
        <v>0.0</v>
      </c>
      <c r="L1084" s="209">
        <v>0.0</v>
      </c>
      <c r="M1084" s="209">
        <v>0.0</v>
      </c>
      <c r="N1084" s="209">
        <v>0.0</v>
      </c>
      <c r="O1084" s="209">
        <v>0.0</v>
      </c>
      <c r="P1084" s="209">
        <v>0.0</v>
      </c>
      <c r="Q1084" s="176">
        <f t="shared" si="3"/>
        <v>10</v>
      </c>
      <c r="R1084" s="209">
        <v>0.0</v>
      </c>
      <c r="S1084" s="209"/>
      <c r="T1084" s="209"/>
      <c r="U1084" s="209"/>
      <c r="V1084" s="209"/>
      <c r="W1084" s="209"/>
      <c r="X1084" s="209"/>
      <c r="Y1084" s="209"/>
      <c r="Z1084" s="209"/>
      <c r="AA1084" s="209"/>
      <c r="AB1084" s="209"/>
      <c r="AC1084" s="209"/>
      <c r="AD1084" s="209"/>
      <c r="AE1084" s="209"/>
      <c r="AF1084" s="209"/>
      <c r="AG1084" s="209"/>
      <c r="AH1084" s="209"/>
      <c r="AI1084" s="209"/>
      <c r="AJ1084" s="209"/>
    </row>
    <row r="1085">
      <c r="A1085" s="209" t="s">
        <v>5765</v>
      </c>
      <c r="B1085" s="209" t="s">
        <v>5381</v>
      </c>
      <c r="C1085" s="210" t="s">
        <v>5762</v>
      </c>
      <c r="D1085" s="209" t="s">
        <v>1537</v>
      </c>
      <c r="E1085" s="209" t="s">
        <v>1679</v>
      </c>
      <c r="F1085" s="209" t="s">
        <v>1472</v>
      </c>
      <c r="G1085" s="211" t="s">
        <v>5665</v>
      </c>
      <c r="H1085" s="211" t="s">
        <v>5534</v>
      </c>
      <c r="I1085" s="209">
        <v>2.0</v>
      </c>
      <c r="J1085" s="209">
        <v>2.0</v>
      </c>
      <c r="K1085" s="209">
        <v>0.0</v>
      </c>
      <c r="L1085" s="209">
        <v>0.0</v>
      </c>
      <c r="M1085" s="209">
        <v>0.0</v>
      </c>
      <c r="N1085" s="209">
        <v>0.0</v>
      </c>
      <c r="O1085" s="209">
        <v>0.0</v>
      </c>
      <c r="P1085" s="209">
        <v>0.0</v>
      </c>
      <c r="Q1085" s="176">
        <f t="shared" si="3"/>
        <v>2</v>
      </c>
      <c r="R1085" s="209">
        <v>0.0</v>
      </c>
      <c r="S1085" s="209"/>
      <c r="T1085" s="209"/>
      <c r="U1085" s="209"/>
      <c r="V1085" s="209"/>
      <c r="W1085" s="209"/>
      <c r="X1085" s="209"/>
      <c r="Y1085" s="209"/>
      <c r="Z1085" s="209"/>
      <c r="AA1085" s="209"/>
      <c r="AB1085" s="209"/>
      <c r="AC1085" s="209"/>
      <c r="AD1085" s="209"/>
      <c r="AE1085" s="209"/>
      <c r="AF1085" s="209"/>
      <c r="AG1085" s="209"/>
      <c r="AH1085" s="209"/>
      <c r="AI1085" s="209"/>
      <c r="AJ1085" s="209"/>
    </row>
    <row r="1086">
      <c r="A1086" s="22" t="s">
        <v>4378</v>
      </c>
      <c r="B1086" s="120" t="s">
        <v>3630</v>
      </c>
      <c r="C1086" s="22" t="s">
        <v>4379</v>
      </c>
      <c r="D1086" s="21" t="s">
        <v>37</v>
      </c>
      <c r="E1086" s="123" t="s">
        <v>4381</v>
      </c>
      <c r="F1086" s="54" t="s">
        <v>3671</v>
      </c>
      <c r="G1086" s="25" t="str">
        <f t="shared" ref="G1086:G1093" si="160">LEFT(F1086,FIND(",",F1086)-1)</f>
        <v>32.320237</v>
      </c>
      <c r="H1086" s="25" t="s">
        <v>5395</v>
      </c>
      <c r="I1086" s="123">
        <v>7.0</v>
      </c>
      <c r="J1086" s="123">
        <v>8.0</v>
      </c>
      <c r="K1086" s="123">
        <v>0.0</v>
      </c>
      <c r="L1086" s="123">
        <v>0.0</v>
      </c>
      <c r="M1086" s="123">
        <v>0.0</v>
      </c>
      <c r="N1086" s="123">
        <v>0.0</v>
      </c>
      <c r="O1086" s="123">
        <v>4.0</v>
      </c>
      <c r="P1086" s="55">
        <f>L1086/J1086</f>
        <v>0</v>
      </c>
      <c r="Q1086" s="176">
        <f t="shared" si="3"/>
        <v>8</v>
      </c>
      <c r="R1086" s="126"/>
      <c r="S1086" s="22"/>
      <c r="T1086" s="55"/>
      <c r="U1086" s="55"/>
      <c r="V1086" s="55"/>
      <c r="W1086" s="55"/>
      <c r="X1086" s="55"/>
      <c r="Y1086" s="55"/>
      <c r="Z1086" s="55"/>
      <c r="AA1086" s="55"/>
      <c r="AB1086" s="55"/>
      <c r="AC1086" s="55"/>
      <c r="AD1086" s="55"/>
    </row>
    <row r="1087">
      <c r="A1087" s="22" t="s">
        <v>4383</v>
      </c>
      <c r="B1087" s="120" t="s">
        <v>3630</v>
      </c>
      <c r="C1087" s="22" t="s">
        <v>4379</v>
      </c>
      <c r="D1087" s="21" t="s">
        <v>37</v>
      </c>
      <c r="E1087" s="123" t="s">
        <v>3708</v>
      </c>
      <c r="F1087" s="54" t="s">
        <v>3707</v>
      </c>
      <c r="G1087" s="25" t="str">
        <f t="shared" si="160"/>
        <v>32.290733</v>
      </c>
      <c r="H1087" s="25" t="s">
        <v>5478</v>
      </c>
      <c r="I1087" s="123">
        <v>0.0</v>
      </c>
      <c r="J1087" s="123">
        <v>16.0</v>
      </c>
      <c r="K1087" s="123">
        <v>0.0</v>
      </c>
      <c r="L1087" s="123">
        <v>0.0</v>
      </c>
      <c r="M1087" s="123">
        <v>0.0</v>
      </c>
      <c r="N1087" s="123">
        <v>0.0</v>
      </c>
      <c r="O1087" s="123">
        <v>0.0</v>
      </c>
      <c r="P1087" s="183">
        <v>0.0</v>
      </c>
      <c r="Q1087" s="176">
        <f t="shared" si="3"/>
        <v>16</v>
      </c>
      <c r="R1087" s="126"/>
      <c r="S1087" s="22"/>
      <c r="T1087" s="55"/>
      <c r="U1087" s="55"/>
      <c r="V1087" s="55"/>
      <c r="W1087" s="55"/>
      <c r="X1087" s="55"/>
      <c r="Y1087" s="55"/>
      <c r="Z1087" s="55"/>
      <c r="AA1087" s="55"/>
      <c r="AB1087" s="55"/>
      <c r="AC1087" s="55"/>
      <c r="AD1087" s="55"/>
    </row>
    <row r="1088">
      <c r="A1088" s="81" t="s">
        <v>2829</v>
      </c>
      <c r="B1088" s="83" t="s">
        <v>2719</v>
      </c>
      <c r="C1088" s="84" t="s">
        <v>2830</v>
      </c>
      <c r="D1088" s="83" t="s">
        <v>37</v>
      </c>
      <c r="E1088" s="105" t="s">
        <v>2828</v>
      </c>
      <c r="F1088" s="86" t="s">
        <v>2827</v>
      </c>
      <c r="G1088" s="25" t="str">
        <f t="shared" si="160"/>
        <v>14.061619</v>
      </c>
      <c r="H1088" s="25" t="s">
        <v>5458</v>
      </c>
      <c r="I1088" s="81">
        <v>4.0</v>
      </c>
      <c r="J1088" s="81">
        <v>4.0</v>
      </c>
      <c r="K1088" s="81">
        <v>0.0</v>
      </c>
      <c r="L1088" s="81">
        <v>0.0</v>
      </c>
      <c r="M1088" s="81">
        <v>0.0</v>
      </c>
      <c r="N1088" s="81">
        <v>0.0</v>
      </c>
      <c r="O1088" s="81">
        <v>0.0</v>
      </c>
      <c r="P1088" s="55">
        <f>L1088/J1088</f>
        <v>0</v>
      </c>
      <c r="Q1088" s="176">
        <f t="shared" si="3"/>
        <v>4</v>
      </c>
      <c r="R1088" s="55"/>
      <c r="S1088" s="55"/>
      <c r="T1088" s="55"/>
      <c r="U1088" s="55"/>
      <c r="V1088" s="55"/>
      <c r="W1088" s="55"/>
      <c r="X1088" s="55"/>
      <c r="Y1088" s="55"/>
      <c r="Z1088" s="55"/>
      <c r="AA1088" s="55"/>
      <c r="AB1088" s="55"/>
      <c r="AC1088" s="55"/>
      <c r="AD1088" s="55"/>
      <c r="AE1088" s="55"/>
      <c r="AF1088" s="55"/>
      <c r="AG1088" s="55"/>
      <c r="AH1088" s="55"/>
      <c r="AI1088" s="55"/>
      <c r="AJ1088" s="55"/>
    </row>
    <row r="1089">
      <c r="A1089" s="81" t="s">
        <v>2831</v>
      </c>
      <c r="B1089" s="83" t="s">
        <v>2719</v>
      </c>
      <c r="C1089" s="84" t="s">
        <v>2830</v>
      </c>
      <c r="D1089" s="83" t="s">
        <v>37</v>
      </c>
      <c r="E1089" s="105" t="s">
        <v>2834</v>
      </c>
      <c r="F1089" s="86" t="s">
        <v>2833</v>
      </c>
      <c r="G1089" s="25" t="str">
        <f t="shared" si="160"/>
        <v>13.357462</v>
      </c>
      <c r="H1089" s="25" t="s">
        <v>5538</v>
      </c>
      <c r="I1089" s="81">
        <v>6.0</v>
      </c>
      <c r="J1089" s="81">
        <v>7.0</v>
      </c>
      <c r="K1089" s="81">
        <v>0.0</v>
      </c>
      <c r="L1089" s="81">
        <v>0.0</v>
      </c>
      <c r="M1089" s="81">
        <v>0.0</v>
      </c>
      <c r="N1089" s="81">
        <v>0.0</v>
      </c>
      <c r="O1089" s="81">
        <v>3.0</v>
      </c>
      <c r="P1089" s="183">
        <v>0.0</v>
      </c>
      <c r="Q1089" s="176">
        <f t="shared" si="3"/>
        <v>7</v>
      </c>
      <c r="R1089" s="55"/>
      <c r="S1089" s="55"/>
      <c r="T1089" s="55"/>
      <c r="U1089" s="55"/>
      <c r="V1089" s="55"/>
      <c r="W1089" s="55"/>
      <c r="X1089" s="55"/>
      <c r="Y1089" s="55"/>
      <c r="Z1089" s="55"/>
      <c r="AA1089" s="55"/>
      <c r="AB1089" s="55"/>
      <c r="AC1089" s="55"/>
      <c r="AD1089" s="55"/>
      <c r="AE1089" s="55"/>
      <c r="AF1089" s="55"/>
      <c r="AG1089" s="55"/>
      <c r="AH1089" s="55"/>
      <c r="AI1089" s="55"/>
      <c r="AJ1089" s="55"/>
    </row>
    <row r="1090">
      <c r="A1090" s="22" t="s">
        <v>5001</v>
      </c>
      <c r="B1090" s="120" t="s">
        <v>3630</v>
      </c>
      <c r="C1090" s="22" t="s">
        <v>5002</v>
      </c>
      <c r="D1090" s="21" t="s">
        <v>37</v>
      </c>
      <c r="E1090" s="123" t="s">
        <v>5004</v>
      </c>
      <c r="F1090" s="54" t="s">
        <v>3762</v>
      </c>
      <c r="G1090" s="25" t="str">
        <f t="shared" si="160"/>
        <v>32.957056</v>
      </c>
      <c r="H1090" s="25" t="s">
        <v>5445</v>
      </c>
      <c r="I1090" s="123">
        <v>3.0</v>
      </c>
      <c r="J1090" s="123">
        <v>4.0</v>
      </c>
      <c r="K1090" s="123">
        <v>0.0</v>
      </c>
      <c r="L1090" s="123">
        <v>0.0</v>
      </c>
      <c r="M1090" s="123">
        <v>0.0</v>
      </c>
      <c r="N1090" s="123">
        <v>0.0</v>
      </c>
      <c r="O1090" s="123">
        <v>2.0</v>
      </c>
      <c r="P1090" s="55">
        <f t="shared" ref="P1090:P1091" si="161">L1090/J1090</f>
        <v>0</v>
      </c>
      <c r="Q1090" s="176">
        <f t="shared" si="3"/>
        <v>4</v>
      </c>
      <c r="R1090" s="126"/>
      <c r="S1090" s="22"/>
      <c r="T1090" s="55"/>
      <c r="U1090" s="55"/>
      <c r="V1090" s="55"/>
      <c r="W1090" s="55"/>
      <c r="X1090" s="55"/>
      <c r="Y1090" s="55"/>
      <c r="Z1090" s="55"/>
      <c r="AA1090" s="55"/>
      <c r="AB1090" s="55"/>
      <c r="AC1090" s="55"/>
      <c r="AD1090" s="55"/>
    </row>
    <row r="1091">
      <c r="A1091" s="81" t="s">
        <v>3347</v>
      </c>
      <c r="B1091" s="83" t="s">
        <v>2719</v>
      </c>
      <c r="C1091" s="84" t="s">
        <v>3348</v>
      </c>
      <c r="D1091" s="83" t="s">
        <v>37</v>
      </c>
      <c r="E1091" s="105" t="s">
        <v>3350</v>
      </c>
      <c r="F1091" s="86" t="s">
        <v>2722</v>
      </c>
      <c r="G1091" s="25" t="str">
        <f t="shared" si="160"/>
        <v>15.470031</v>
      </c>
      <c r="H1091" s="25" t="s">
        <v>5433</v>
      </c>
      <c r="I1091" s="81">
        <v>2.0</v>
      </c>
      <c r="J1091" s="81">
        <v>2.0</v>
      </c>
      <c r="K1091" s="81">
        <v>0.0</v>
      </c>
      <c r="L1091" s="81">
        <v>0.0</v>
      </c>
      <c r="M1091" s="81">
        <v>0.0</v>
      </c>
      <c r="N1091" s="81">
        <v>0.0</v>
      </c>
      <c r="O1091" s="81">
        <v>0.0</v>
      </c>
      <c r="P1091" s="55">
        <f t="shared" si="161"/>
        <v>0</v>
      </c>
      <c r="Q1091" s="176">
        <f t="shared" si="3"/>
        <v>2</v>
      </c>
      <c r="R1091" s="55"/>
      <c r="S1091" s="55"/>
      <c r="T1091" s="55"/>
      <c r="U1091" s="55"/>
      <c r="V1091" s="55"/>
      <c r="W1091" s="55"/>
      <c r="X1091" s="55"/>
      <c r="Y1091" s="55"/>
      <c r="Z1091" s="55"/>
      <c r="AA1091" s="55"/>
      <c r="AB1091" s="55"/>
      <c r="AC1091" s="55"/>
      <c r="AD1091" s="55"/>
      <c r="AE1091" s="55"/>
      <c r="AF1091" s="55"/>
      <c r="AG1091" s="55"/>
      <c r="AH1091" s="55"/>
      <c r="AI1091" s="55"/>
      <c r="AJ1091" s="55"/>
    </row>
    <row r="1092">
      <c r="A1092" s="11" t="s">
        <v>1899</v>
      </c>
      <c r="B1092" s="11" t="s">
        <v>35</v>
      </c>
      <c r="C1092" s="12" t="s">
        <v>1900</v>
      </c>
      <c r="D1092" s="11" t="s">
        <v>1537</v>
      </c>
      <c r="E1092" s="11" t="s">
        <v>1902</v>
      </c>
      <c r="F1092" s="14" t="s">
        <v>338</v>
      </c>
      <c r="G1092" s="14" t="str">
        <f t="shared" si="160"/>
        <v>34.6999992</v>
      </c>
      <c r="H1092" s="14" t="s">
        <v>5677</v>
      </c>
      <c r="I1092" s="11">
        <v>7.0</v>
      </c>
      <c r="J1092" s="11">
        <v>7.0</v>
      </c>
      <c r="K1092" s="11">
        <v>0.0</v>
      </c>
      <c r="L1092" s="11">
        <v>0.0</v>
      </c>
      <c r="M1092" s="11">
        <v>0.0</v>
      </c>
      <c r="N1092" s="11">
        <v>0.0</v>
      </c>
      <c r="O1092" s="11">
        <v>0.0</v>
      </c>
      <c r="P1092" s="183">
        <v>0.0</v>
      </c>
      <c r="Q1092" s="176">
        <f t="shared" si="3"/>
        <v>7</v>
      </c>
      <c r="R1092" s="19"/>
      <c r="S1092" s="11"/>
    </row>
    <row r="1093">
      <c r="A1093" s="20" t="s">
        <v>2689</v>
      </c>
      <c r="B1093" s="21" t="s">
        <v>2301</v>
      </c>
      <c r="C1093" s="22" t="s">
        <v>2690</v>
      </c>
      <c r="D1093" s="21" t="s">
        <v>1537</v>
      </c>
      <c r="E1093" s="21" t="s">
        <v>2353</v>
      </c>
      <c r="F1093" s="21" t="s">
        <v>2354</v>
      </c>
      <c r="G1093" s="25" t="str">
        <f t="shared" si="160"/>
        <v>-0.356045</v>
      </c>
      <c r="H1093" s="25" t="s">
        <v>5431</v>
      </c>
      <c r="I1093" s="20">
        <v>18.0</v>
      </c>
      <c r="J1093" s="20">
        <v>18.0</v>
      </c>
      <c r="K1093" s="20">
        <v>0.0</v>
      </c>
      <c r="L1093" s="20">
        <v>0.0</v>
      </c>
      <c r="M1093" s="20">
        <v>0.0</v>
      </c>
      <c r="N1093" s="20">
        <v>0.0</v>
      </c>
      <c r="O1093" s="20">
        <v>0.0</v>
      </c>
      <c r="P1093" s="183">
        <v>0.0</v>
      </c>
      <c r="Q1093" s="176">
        <f t="shared" si="3"/>
        <v>18</v>
      </c>
      <c r="R1093" s="20"/>
      <c r="S1093" s="20"/>
      <c r="T1093" s="53"/>
      <c r="U1093" s="53"/>
      <c r="V1093" s="53"/>
      <c r="W1093" s="53"/>
      <c r="X1093" s="53"/>
      <c r="Y1093" s="53"/>
    </row>
    <row r="1094">
      <c r="A1094" s="209" t="s">
        <v>5766</v>
      </c>
      <c r="B1094" s="209" t="s">
        <v>5381</v>
      </c>
      <c r="C1094" s="210" t="s">
        <v>2690</v>
      </c>
      <c r="D1094" s="209" t="s">
        <v>1537</v>
      </c>
      <c r="E1094" s="209" t="s">
        <v>5767</v>
      </c>
      <c r="F1094" s="209" t="s">
        <v>5768</v>
      </c>
      <c r="G1094" s="211" t="s">
        <v>5769</v>
      </c>
      <c r="H1094" s="211" t="s">
        <v>5770</v>
      </c>
      <c r="I1094" s="209">
        <v>2.0</v>
      </c>
      <c r="J1094" s="209">
        <v>2.0</v>
      </c>
      <c r="K1094" s="209">
        <v>0.0</v>
      </c>
      <c r="L1094" s="209">
        <v>0.0</v>
      </c>
      <c r="M1094" s="209">
        <v>0.0</v>
      </c>
      <c r="N1094" s="209">
        <v>0.0</v>
      </c>
      <c r="O1094" s="209">
        <v>0.0</v>
      </c>
      <c r="P1094" s="209">
        <v>0.0</v>
      </c>
      <c r="Q1094" s="176">
        <f t="shared" si="3"/>
        <v>2</v>
      </c>
      <c r="R1094" s="209">
        <v>0.0</v>
      </c>
      <c r="S1094" s="209"/>
      <c r="T1094" s="209"/>
      <c r="U1094" s="209"/>
      <c r="V1094" s="209"/>
      <c r="W1094" s="209"/>
      <c r="X1094" s="209"/>
      <c r="Y1094" s="209"/>
      <c r="Z1094" s="209"/>
      <c r="AA1094" s="209"/>
      <c r="AB1094" s="209"/>
      <c r="AC1094" s="209"/>
      <c r="AD1094" s="209"/>
      <c r="AE1094" s="209"/>
      <c r="AF1094" s="209"/>
      <c r="AG1094" s="209"/>
      <c r="AH1094" s="209"/>
      <c r="AI1094" s="209"/>
      <c r="AJ1094" s="209"/>
    </row>
    <row r="1095">
      <c r="A1095" s="209" t="s">
        <v>5771</v>
      </c>
      <c r="B1095" s="209" t="s">
        <v>5381</v>
      </c>
      <c r="C1095" s="210" t="s">
        <v>2690</v>
      </c>
      <c r="D1095" s="209" t="s">
        <v>1537</v>
      </c>
      <c r="E1095" s="209" t="s">
        <v>1273</v>
      </c>
      <c r="F1095" s="209" t="s">
        <v>1223</v>
      </c>
      <c r="G1095" s="211" t="s">
        <v>5619</v>
      </c>
      <c r="H1095" s="211" t="s">
        <v>5457</v>
      </c>
      <c r="I1095" s="209">
        <v>2.0</v>
      </c>
      <c r="J1095" s="209">
        <v>2.0</v>
      </c>
      <c r="K1095" s="209">
        <v>0.0</v>
      </c>
      <c r="L1095" s="209">
        <v>0.0</v>
      </c>
      <c r="M1095" s="209">
        <v>0.0</v>
      </c>
      <c r="N1095" s="209">
        <v>0.0</v>
      </c>
      <c r="O1095" s="209">
        <v>0.0</v>
      </c>
      <c r="P1095" s="209">
        <v>0.0</v>
      </c>
      <c r="Q1095" s="176">
        <f t="shared" si="3"/>
        <v>2</v>
      </c>
      <c r="R1095" s="209">
        <v>0.0</v>
      </c>
      <c r="S1095" s="209"/>
      <c r="T1095" s="209"/>
      <c r="U1095" s="209"/>
      <c r="V1095" s="209"/>
      <c r="W1095" s="209"/>
      <c r="X1095" s="209"/>
      <c r="Y1095" s="209"/>
      <c r="Z1095" s="209"/>
      <c r="AA1095" s="209"/>
      <c r="AB1095" s="209"/>
      <c r="AC1095" s="209"/>
      <c r="AD1095" s="209"/>
      <c r="AE1095" s="209"/>
      <c r="AF1095" s="209"/>
      <c r="AG1095" s="209"/>
      <c r="AH1095" s="209"/>
      <c r="AI1095" s="209"/>
      <c r="AJ1095" s="209"/>
    </row>
    <row r="1096">
      <c r="A1096" s="209" t="s">
        <v>5772</v>
      </c>
      <c r="B1096" s="209" t="s">
        <v>5381</v>
      </c>
      <c r="C1096" s="210" t="s">
        <v>2690</v>
      </c>
      <c r="D1096" s="209" t="s">
        <v>1537</v>
      </c>
      <c r="E1096" s="209" t="s">
        <v>5643</v>
      </c>
      <c r="F1096" s="209" t="s">
        <v>5644</v>
      </c>
      <c r="G1096" s="211" t="s">
        <v>5645</v>
      </c>
      <c r="H1096" s="211" t="s">
        <v>5646</v>
      </c>
      <c r="I1096" s="209">
        <v>4.0</v>
      </c>
      <c r="J1096" s="209">
        <v>4.0</v>
      </c>
      <c r="K1096" s="209">
        <v>0.0</v>
      </c>
      <c r="L1096" s="209">
        <v>0.0</v>
      </c>
      <c r="M1096" s="209">
        <v>0.0</v>
      </c>
      <c r="N1096" s="209">
        <v>0.0</v>
      </c>
      <c r="O1096" s="209">
        <v>0.0</v>
      </c>
      <c r="P1096" s="209">
        <v>0.0</v>
      </c>
      <c r="Q1096" s="176">
        <f t="shared" si="3"/>
        <v>4</v>
      </c>
      <c r="R1096" s="209">
        <v>0.0</v>
      </c>
      <c r="S1096" s="209"/>
      <c r="T1096" s="209"/>
      <c r="U1096" s="209"/>
      <c r="V1096" s="209"/>
      <c r="W1096" s="209"/>
      <c r="X1096" s="209"/>
      <c r="Y1096" s="209"/>
      <c r="Z1096" s="209"/>
      <c r="AA1096" s="209"/>
      <c r="AB1096" s="209"/>
      <c r="AC1096" s="209"/>
      <c r="AD1096" s="209"/>
      <c r="AE1096" s="209"/>
      <c r="AF1096" s="209"/>
      <c r="AG1096" s="209"/>
      <c r="AH1096" s="209"/>
      <c r="AI1096" s="209"/>
      <c r="AJ1096" s="209"/>
    </row>
    <row r="1097">
      <c r="A1097" s="209" t="s">
        <v>5773</v>
      </c>
      <c r="B1097" s="209" t="s">
        <v>5381</v>
      </c>
      <c r="C1097" s="210" t="s">
        <v>2690</v>
      </c>
      <c r="D1097" s="209" t="s">
        <v>1537</v>
      </c>
      <c r="E1097" s="209" t="s">
        <v>616</v>
      </c>
      <c r="F1097" s="209" t="s">
        <v>215</v>
      </c>
      <c r="G1097" s="211" t="s">
        <v>5632</v>
      </c>
      <c r="H1097" s="211" t="s">
        <v>5430</v>
      </c>
      <c r="I1097" s="209">
        <v>5.0</v>
      </c>
      <c r="J1097" s="209">
        <v>5.0</v>
      </c>
      <c r="K1097" s="209">
        <v>0.0</v>
      </c>
      <c r="L1097" s="209">
        <v>0.0</v>
      </c>
      <c r="M1097" s="209">
        <v>0.0</v>
      </c>
      <c r="N1097" s="209">
        <v>0.0</v>
      </c>
      <c r="O1097" s="209">
        <v>0.0</v>
      </c>
      <c r="P1097" s="209">
        <v>0.0</v>
      </c>
      <c r="Q1097" s="176">
        <f t="shared" si="3"/>
        <v>5</v>
      </c>
      <c r="R1097" s="209">
        <v>0.0</v>
      </c>
      <c r="S1097" s="209"/>
      <c r="T1097" s="209"/>
      <c r="U1097" s="209"/>
      <c r="V1097" s="209"/>
      <c r="W1097" s="209"/>
      <c r="X1097" s="209"/>
      <c r="Y1097" s="209"/>
      <c r="Z1097" s="209"/>
      <c r="AA1097" s="209"/>
      <c r="AB1097" s="209"/>
      <c r="AC1097" s="209"/>
      <c r="AD1097" s="209"/>
      <c r="AE1097" s="209"/>
      <c r="AF1097" s="209"/>
      <c r="AG1097" s="209"/>
      <c r="AH1097" s="209"/>
      <c r="AI1097" s="209"/>
      <c r="AJ1097" s="209"/>
    </row>
    <row r="1098">
      <c r="A1098" s="209" t="s">
        <v>5774</v>
      </c>
      <c r="B1098" s="209" t="s">
        <v>5381</v>
      </c>
      <c r="C1098" s="210" t="s">
        <v>2690</v>
      </c>
      <c r="D1098" s="209" t="s">
        <v>1537</v>
      </c>
      <c r="E1098" s="209" t="s">
        <v>2248</v>
      </c>
      <c r="F1098" s="209" t="s">
        <v>445</v>
      </c>
      <c r="G1098" s="211" t="s">
        <v>5634</v>
      </c>
      <c r="H1098" s="211" t="s">
        <v>5513</v>
      </c>
      <c r="I1098" s="209">
        <v>3.0</v>
      </c>
      <c r="J1098" s="209">
        <v>3.0</v>
      </c>
      <c r="K1098" s="209">
        <v>0.0</v>
      </c>
      <c r="L1098" s="209">
        <v>0.0</v>
      </c>
      <c r="M1098" s="209">
        <v>0.0</v>
      </c>
      <c r="N1098" s="209">
        <v>0.0</v>
      </c>
      <c r="O1098" s="209">
        <v>0.0</v>
      </c>
      <c r="P1098" s="209">
        <v>0.0</v>
      </c>
      <c r="Q1098" s="176">
        <f t="shared" si="3"/>
        <v>3</v>
      </c>
      <c r="R1098" s="209">
        <v>0.0</v>
      </c>
      <c r="S1098" s="209"/>
      <c r="T1098" s="209"/>
      <c r="U1098" s="209"/>
      <c r="V1098" s="209"/>
      <c r="W1098" s="209"/>
      <c r="X1098" s="209"/>
      <c r="Y1098" s="209"/>
      <c r="Z1098" s="209"/>
      <c r="AA1098" s="209"/>
      <c r="AB1098" s="209"/>
      <c r="AC1098" s="209"/>
      <c r="AD1098" s="209"/>
      <c r="AE1098" s="209"/>
      <c r="AF1098" s="209"/>
      <c r="AG1098" s="209"/>
      <c r="AH1098" s="209"/>
      <c r="AI1098" s="209"/>
      <c r="AJ1098" s="209"/>
    </row>
    <row r="1099">
      <c r="A1099" s="209" t="s">
        <v>5775</v>
      </c>
      <c r="B1099" s="209" t="s">
        <v>5381</v>
      </c>
      <c r="C1099" s="210" t="s">
        <v>2690</v>
      </c>
      <c r="D1099" s="209" t="s">
        <v>1537</v>
      </c>
      <c r="E1099" s="209" t="s">
        <v>5732</v>
      </c>
      <c r="F1099" s="209" t="s">
        <v>5733</v>
      </c>
      <c r="G1099" s="211" t="s">
        <v>5734</v>
      </c>
      <c r="H1099" s="211" t="s">
        <v>5735</v>
      </c>
      <c r="I1099" s="209">
        <v>1.0</v>
      </c>
      <c r="J1099" s="209">
        <v>1.0</v>
      </c>
      <c r="K1099" s="209">
        <v>0.0</v>
      </c>
      <c r="L1099" s="209">
        <v>0.0</v>
      </c>
      <c r="M1099" s="209">
        <v>0.0</v>
      </c>
      <c r="N1099" s="209">
        <v>0.0</v>
      </c>
      <c r="O1099" s="209">
        <v>0.0</v>
      </c>
      <c r="P1099" s="209">
        <v>0.0</v>
      </c>
      <c r="Q1099" s="176">
        <f t="shared" si="3"/>
        <v>1</v>
      </c>
      <c r="R1099" s="209">
        <v>0.0</v>
      </c>
      <c r="S1099" s="209"/>
      <c r="T1099" s="209"/>
      <c r="U1099" s="209"/>
      <c r="V1099" s="209"/>
      <c r="W1099" s="209"/>
      <c r="X1099" s="209"/>
      <c r="Y1099" s="209"/>
      <c r="Z1099" s="209"/>
      <c r="AA1099" s="209"/>
      <c r="AB1099" s="209"/>
      <c r="AC1099" s="209"/>
      <c r="AD1099" s="209"/>
      <c r="AE1099" s="209"/>
      <c r="AF1099" s="209"/>
      <c r="AG1099" s="209"/>
      <c r="AH1099" s="209"/>
      <c r="AI1099" s="209"/>
      <c r="AJ1099" s="209"/>
    </row>
    <row r="1100">
      <c r="A1100" s="22" t="s">
        <v>5143</v>
      </c>
      <c r="B1100" s="120" t="s">
        <v>3630</v>
      </c>
      <c r="C1100" s="22" t="s">
        <v>5144</v>
      </c>
      <c r="D1100" s="21" t="s">
        <v>37</v>
      </c>
      <c r="E1100" s="123" t="s">
        <v>5146</v>
      </c>
      <c r="F1100" s="54" t="s">
        <v>3721</v>
      </c>
      <c r="G1100" s="25" t="str">
        <f t="shared" ref="G1100:G1105" si="162">LEFT(F1100,FIND(",",F1100)-1)</f>
        <v>32.626574</v>
      </c>
      <c r="H1100" s="25" t="s">
        <v>5502</v>
      </c>
      <c r="I1100" s="123">
        <v>6.0</v>
      </c>
      <c r="J1100" s="123">
        <v>7.0</v>
      </c>
      <c r="K1100" s="123">
        <v>0.0</v>
      </c>
      <c r="L1100" s="123">
        <v>0.0</v>
      </c>
      <c r="M1100" s="123">
        <v>0.0</v>
      </c>
      <c r="N1100" s="123">
        <v>0.0</v>
      </c>
      <c r="O1100" s="123">
        <v>2.0</v>
      </c>
      <c r="P1100" s="55">
        <f t="shared" ref="P1100:P1103" si="163">L1100/J1100</f>
        <v>0</v>
      </c>
      <c r="Q1100" s="176">
        <f t="shared" si="3"/>
        <v>7</v>
      </c>
      <c r="R1100" s="126"/>
      <c r="S1100" s="22"/>
      <c r="T1100" s="55"/>
      <c r="U1100" s="55"/>
      <c r="V1100" s="55"/>
      <c r="W1100" s="55"/>
      <c r="X1100" s="55"/>
      <c r="Y1100" s="55"/>
      <c r="Z1100" s="55"/>
      <c r="AA1100" s="55"/>
      <c r="AB1100" s="55"/>
      <c r="AC1100" s="55"/>
      <c r="AD1100" s="55"/>
    </row>
    <row r="1101">
      <c r="A1101" s="81" t="s">
        <v>3451</v>
      </c>
      <c r="B1101" s="83" t="s">
        <v>2719</v>
      </c>
      <c r="C1101" s="84" t="s">
        <v>1345</v>
      </c>
      <c r="D1101" s="83" t="s">
        <v>37</v>
      </c>
      <c r="E1101" s="105" t="s">
        <v>3453</v>
      </c>
      <c r="F1101" s="86" t="s">
        <v>2866</v>
      </c>
      <c r="G1101" s="25" t="str">
        <f t="shared" si="162"/>
        <v>13.988914</v>
      </c>
      <c r="H1101" s="25" t="s">
        <v>5416</v>
      </c>
      <c r="I1101" s="81">
        <v>2.0</v>
      </c>
      <c r="J1101" s="81">
        <v>3.0</v>
      </c>
      <c r="K1101" s="81">
        <v>0.0</v>
      </c>
      <c r="L1101" s="81">
        <v>0.0</v>
      </c>
      <c r="M1101" s="81">
        <v>0.0</v>
      </c>
      <c r="N1101" s="81">
        <v>0.0</v>
      </c>
      <c r="O1101" s="81">
        <v>0.0</v>
      </c>
      <c r="P1101" s="55">
        <f t="shared" si="163"/>
        <v>0</v>
      </c>
      <c r="Q1101" s="176">
        <f t="shared" si="3"/>
        <v>3</v>
      </c>
      <c r="R1101" s="55"/>
      <c r="S1101" s="55"/>
      <c r="T1101" s="55"/>
      <c r="U1101" s="55"/>
      <c r="V1101" s="55"/>
      <c r="W1101" s="55"/>
      <c r="X1101" s="55"/>
      <c r="Y1101" s="55"/>
      <c r="Z1101" s="55"/>
      <c r="AA1101" s="55"/>
      <c r="AB1101" s="55"/>
      <c r="AC1101" s="55"/>
      <c r="AD1101" s="55"/>
      <c r="AE1101" s="55"/>
      <c r="AF1101" s="55"/>
      <c r="AG1101" s="55"/>
      <c r="AH1101" s="55"/>
      <c r="AI1101" s="55"/>
      <c r="AJ1101" s="55"/>
    </row>
    <row r="1102">
      <c r="A1102" s="11" t="s">
        <v>1344</v>
      </c>
      <c r="B1102" s="11" t="s">
        <v>35</v>
      </c>
      <c r="C1102" s="12" t="s">
        <v>1345</v>
      </c>
      <c r="D1102" s="11" t="s">
        <v>37</v>
      </c>
      <c r="E1102" s="11" t="s">
        <v>1347</v>
      </c>
      <c r="F1102" s="14" t="s">
        <v>228</v>
      </c>
      <c r="G1102" s="14" t="str">
        <f t="shared" si="162"/>
        <v>34.263148</v>
      </c>
      <c r="H1102" s="14" t="s">
        <v>5501</v>
      </c>
      <c r="I1102" s="11">
        <v>7.0</v>
      </c>
      <c r="J1102" s="11">
        <v>7.0</v>
      </c>
      <c r="K1102" s="11">
        <v>0.0</v>
      </c>
      <c r="L1102" s="11">
        <v>0.0</v>
      </c>
      <c r="M1102" s="11">
        <v>0.0</v>
      </c>
      <c r="N1102" s="11">
        <v>0.0</v>
      </c>
      <c r="O1102" s="11">
        <v>0.0</v>
      </c>
      <c r="P1102" s="55">
        <f t="shared" si="163"/>
        <v>0</v>
      </c>
      <c r="Q1102" s="176">
        <f t="shared" si="3"/>
        <v>7</v>
      </c>
      <c r="R1102" s="11"/>
      <c r="S1102" s="11"/>
    </row>
    <row r="1103">
      <c r="A1103" s="11" t="s">
        <v>1349</v>
      </c>
      <c r="B1103" s="11" t="s">
        <v>35</v>
      </c>
      <c r="C1103" s="12" t="s">
        <v>1345</v>
      </c>
      <c r="D1103" s="11" t="s">
        <v>37</v>
      </c>
      <c r="E1103" s="11" t="s">
        <v>1351</v>
      </c>
      <c r="F1103" s="14" t="s">
        <v>94</v>
      </c>
      <c r="G1103" s="14" t="str">
        <f t="shared" si="162"/>
        <v>34.118171</v>
      </c>
      <c r="H1103" s="14" t="s">
        <v>5428</v>
      </c>
      <c r="I1103" s="11">
        <v>5.0</v>
      </c>
      <c r="J1103" s="11">
        <v>5.0</v>
      </c>
      <c r="K1103" s="11">
        <v>0.0</v>
      </c>
      <c r="L1103" s="11">
        <v>0.0</v>
      </c>
      <c r="M1103" s="11">
        <v>0.0</v>
      </c>
      <c r="N1103" s="11">
        <v>0.0</v>
      </c>
      <c r="O1103" s="11">
        <v>0.0</v>
      </c>
      <c r="P1103" s="55">
        <f t="shared" si="163"/>
        <v>0</v>
      </c>
      <c r="Q1103" s="176">
        <f t="shared" si="3"/>
        <v>5</v>
      </c>
      <c r="R1103" s="11"/>
      <c r="S1103" s="11"/>
    </row>
    <row r="1104">
      <c r="A1104" s="11" t="s">
        <v>1353</v>
      </c>
      <c r="B1104" s="11" t="s">
        <v>35</v>
      </c>
      <c r="C1104" s="12" t="s">
        <v>1345</v>
      </c>
      <c r="D1104" s="11" t="s">
        <v>37</v>
      </c>
      <c r="E1104" s="11" t="s">
        <v>1355</v>
      </c>
      <c r="F1104" s="14" t="s">
        <v>1096</v>
      </c>
      <c r="G1104" s="14" t="str">
        <f t="shared" si="162"/>
        <v>34.283562</v>
      </c>
      <c r="H1104" s="14" t="s">
        <v>5571</v>
      </c>
      <c r="I1104" s="11">
        <v>18.0</v>
      </c>
      <c r="J1104" s="11">
        <v>18.0</v>
      </c>
      <c r="K1104" s="11">
        <v>0.0</v>
      </c>
      <c r="L1104" s="11">
        <v>0.0</v>
      </c>
      <c r="M1104" s="11">
        <v>0.0</v>
      </c>
      <c r="N1104" s="11">
        <v>0.0</v>
      </c>
      <c r="O1104" s="11">
        <v>6.0</v>
      </c>
      <c r="P1104" s="183">
        <v>0.0</v>
      </c>
      <c r="Q1104" s="176">
        <f t="shared" si="3"/>
        <v>18</v>
      </c>
      <c r="R1104" s="11"/>
      <c r="S1104" s="11"/>
    </row>
    <row r="1105">
      <c r="A1105" s="11" t="s">
        <v>2266</v>
      </c>
      <c r="B1105" s="11" t="s">
        <v>35</v>
      </c>
      <c r="C1105" s="12" t="s">
        <v>2267</v>
      </c>
      <c r="D1105" s="11" t="s">
        <v>1537</v>
      </c>
      <c r="E1105" s="11" t="s">
        <v>2269</v>
      </c>
      <c r="F1105" s="14" t="s">
        <v>2217</v>
      </c>
      <c r="G1105" s="14" t="str">
        <f t="shared" si="162"/>
        <v>34.760185</v>
      </c>
      <c r="H1105" s="14" t="s">
        <v>5592</v>
      </c>
      <c r="I1105" s="11">
        <v>0.0</v>
      </c>
      <c r="J1105" s="11">
        <v>9.0</v>
      </c>
      <c r="K1105" s="11">
        <v>0.0</v>
      </c>
      <c r="L1105" s="11">
        <v>9.0</v>
      </c>
      <c r="M1105" s="11">
        <v>0.0</v>
      </c>
      <c r="N1105" s="11">
        <v>4.0</v>
      </c>
      <c r="O1105" s="11">
        <v>0.0</v>
      </c>
      <c r="P1105" s="55">
        <f>L1105/J1105</f>
        <v>1</v>
      </c>
      <c r="Q1105" s="176">
        <f t="shared" si="3"/>
        <v>0</v>
      </c>
      <c r="R1105" s="19"/>
      <c r="S1105" s="11"/>
    </row>
    <row r="1106">
      <c r="A1106" s="209" t="s">
        <v>5776</v>
      </c>
      <c r="B1106" s="209" t="s">
        <v>5381</v>
      </c>
      <c r="C1106" s="210" t="s">
        <v>2267</v>
      </c>
      <c r="D1106" s="209" t="s">
        <v>1537</v>
      </c>
      <c r="E1106" s="209" t="s">
        <v>2218</v>
      </c>
      <c r="F1106" s="209" t="s">
        <v>2217</v>
      </c>
      <c r="G1106" s="211" t="s">
        <v>5777</v>
      </c>
      <c r="H1106" s="211" t="s">
        <v>5592</v>
      </c>
      <c r="I1106" s="209">
        <v>1.0</v>
      </c>
      <c r="J1106" s="209">
        <v>1.0</v>
      </c>
      <c r="K1106" s="209">
        <v>0.0</v>
      </c>
      <c r="L1106" s="209">
        <v>0.0</v>
      </c>
      <c r="M1106" s="209">
        <v>0.0</v>
      </c>
      <c r="N1106" s="209">
        <v>9.0</v>
      </c>
      <c r="O1106" s="209">
        <v>0.0</v>
      </c>
      <c r="P1106" s="209">
        <v>4.0</v>
      </c>
      <c r="Q1106" s="176">
        <f t="shared" si="3"/>
        <v>0</v>
      </c>
      <c r="R1106" s="209">
        <v>12.0</v>
      </c>
      <c r="S1106" s="209"/>
      <c r="T1106" s="209"/>
      <c r="U1106" s="209"/>
      <c r="V1106" s="209"/>
      <c r="W1106" s="209"/>
      <c r="X1106" s="209"/>
      <c r="Y1106" s="209"/>
      <c r="Z1106" s="209"/>
      <c r="AA1106" s="209"/>
      <c r="AB1106" s="209"/>
      <c r="AC1106" s="209"/>
      <c r="AD1106" s="209"/>
      <c r="AE1106" s="209"/>
      <c r="AF1106" s="209"/>
      <c r="AG1106" s="209"/>
      <c r="AH1106" s="209"/>
      <c r="AI1106" s="209"/>
      <c r="AJ1106" s="209"/>
    </row>
    <row r="1107">
      <c r="A1107" s="209" t="s">
        <v>5778</v>
      </c>
      <c r="B1107" s="209" t="s">
        <v>5381</v>
      </c>
      <c r="C1107" s="210" t="s">
        <v>2267</v>
      </c>
      <c r="D1107" s="209" t="s">
        <v>1537</v>
      </c>
      <c r="E1107" s="209" t="s">
        <v>5643</v>
      </c>
      <c r="F1107" s="209" t="s">
        <v>5644</v>
      </c>
      <c r="G1107" s="211" t="s">
        <v>5645</v>
      </c>
      <c r="H1107" s="211" t="s">
        <v>5646</v>
      </c>
      <c r="I1107" s="209">
        <v>4.0</v>
      </c>
      <c r="J1107" s="209">
        <v>4.0</v>
      </c>
      <c r="K1107" s="209">
        <v>0.0</v>
      </c>
      <c r="L1107" s="209">
        <v>0.0</v>
      </c>
      <c r="M1107" s="209">
        <v>0.0</v>
      </c>
      <c r="N1107" s="209">
        <v>0.0</v>
      </c>
      <c r="O1107" s="209">
        <v>0.0</v>
      </c>
      <c r="P1107" s="209">
        <v>0.0</v>
      </c>
      <c r="Q1107" s="176">
        <f t="shared" si="3"/>
        <v>4</v>
      </c>
      <c r="R1107" s="209">
        <v>0.0</v>
      </c>
      <c r="S1107" s="209"/>
      <c r="T1107" s="209"/>
      <c r="U1107" s="209"/>
      <c r="V1107" s="209"/>
      <c r="W1107" s="209"/>
      <c r="X1107" s="209"/>
      <c r="Y1107" s="209"/>
      <c r="Z1107" s="209"/>
      <c r="AA1107" s="209"/>
      <c r="AB1107" s="209"/>
      <c r="AC1107" s="209"/>
      <c r="AD1107" s="209"/>
      <c r="AE1107" s="209"/>
      <c r="AF1107" s="209"/>
      <c r="AG1107" s="209"/>
      <c r="AH1107" s="209"/>
      <c r="AI1107" s="209"/>
      <c r="AJ1107" s="209"/>
    </row>
    <row r="1108">
      <c r="A1108" s="209" t="s">
        <v>5779</v>
      </c>
      <c r="B1108" s="209" t="s">
        <v>5381</v>
      </c>
      <c r="C1108" s="210" t="s">
        <v>2267</v>
      </c>
      <c r="D1108" s="209" t="s">
        <v>1537</v>
      </c>
      <c r="E1108" s="209" t="s">
        <v>1273</v>
      </c>
      <c r="F1108" s="209" t="s">
        <v>1223</v>
      </c>
      <c r="G1108" s="211" t="s">
        <v>5619</v>
      </c>
      <c r="H1108" s="211" t="s">
        <v>5457</v>
      </c>
      <c r="I1108" s="209">
        <v>1.0</v>
      </c>
      <c r="J1108" s="209">
        <v>1.0</v>
      </c>
      <c r="K1108" s="209">
        <v>0.0</v>
      </c>
      <c r="L1108" s="209">
        <v>0.0</v>
      </c>
      <c r="M1108" s="209">
        <v>0.0</v>
      </c>
      <c r="N1108" s="209">
        <v>0.0</v>
      </c>
      <c r="O1108" s="209">
        <v>0.0</v>
      </c>
      <c r="P1108" s="209">
        <v>0.0</v>
      </c>
      <c r="Q1108" s="176">
        <f t="shared" si="3"/>
        <v>1</v>
      </c>
      <c r="R1108" s="209">
        <v>0.0</v>
      </c>
      <c r="S1108" s="209"/>
      <c r="T1108" s="209"/>
      <c r="U1108" s="209"/>
      <c r="V1108" s="209"/>
      <c r="W1108" s="209"/>
      <c r="X1108" s="209"/>
      <c r="Y1108" s="209"/>
      <c r="Z1108" s="209"/>
      <c r="AA1108" s="209"/>
      <c r="AB1108" s="209"/>
      <c r="AC1108" s="209"/>
      <c r="AD1108" s="209"/>
      <c r="AE1108" s="209"/>
      <c r="AF1108" s="209"/>
      <c r="AG1108" s="209"/>
      <c r="AH1108" s="209"/>
      <c r="AI1108" s="209"/>
      <c r="AJ1108" s="209"/>
    </row>
    <row r="1109">
      <c r="A1109" s="209" t="s">
        <v>5780</v>
      </c>
      <c r="B1109" s="209" t="s">
        <v>5381</v>
      </c>
      <c r="C1109" s="210" t="s">
        <v>2267</v>
      </c>
      <c r="D1109" s="209" t="s">
        <v>1537</v>
      </c>
      <c r="E1109" s="209" t="s">
        <v>170</v>
      </c>
      <c r="F1109" s="209" t="s">
        <v>160</v>
      </c>
      <c r="G1109" s="211" t="s">
        <v>5628</v>
      </c>
      <c r="H1109" s="211" t="s">
        <v>5397</v>
      </c>
      <c r="I1109" s="209">
        <v>5.0</v>
      </c>
      <c r="J1109" s="209">
        <v>5.0</v>
      </c>
      <c r="K1109" s="209">
        <v>0.0</v>
      </c>
      <c r="L1109" s="209">
        <v>0.0</v>
      </c>
      <c r="M1109" s="209">
        <v>0.0</v>
      </c>
      <c r="N1109" s="209">
        <v>0.0</v>
      </c>
      <c r="O1109" s="209">
        <v>0.0</v>
      </c>
      <c r="P1109" s="209">
        <v>0.0</v>
      </c>
      <c r="Q1109" s="176">
        <f t="shared" si="3"/>
        <v>5</v>
      </c>
      <c r="R1109" s="209">
        <v>0.0</v>
      </c>
      <c r="S1109" s="209"/>
      <c r="T1109" s="209"/>
      <c r="U1109" s="209"/>
      <c r="V1109" s="209"/>
      <c r="W1109" s="209"/>
      <c r="X1109" s="209"/>
      <c r="Y1109" s="209"/>
      <c r="Z1109" s="209"/>
      <c r="AA1109" s="209"/>
      <c r="AB1109" s="209"/>
      <c r="AC1109" s="209"/>
      <c r="AD1109" s="209"/>
      <c r="AE1109" s="209"/>
      <c r="AF1109" s="209"/>
      <c r="AG1109" s="209"/>
      <c r="AH1109" s="209"/>
      <c r="AI1109" s="209"/>
      <c r="AJ1109" s="209"/>
    </row>
    <row r="1110">
      <c r="A1110" s="209" t="s">
        <v>5781</v>
      </c>
      <c r="B1110" s="209" t="s">
        <v>5381</v>
      </c>
      <c r="C1110" s="210" t="s">
        <v>2267</v>
      </c>
      <c r="D1110" s="209" t="s">
        <v>1537</v>
      </c>
      <c r="E1110" s="209" t="s">
        <v>73</v>
      </c>
      <c r="F1110" s="209" t="s">
        <v>72</v>
      </c>
      <c r="G1110" s="211" t="s">
        <v>5662</v>
      </c>
      <c r="H1110" s="211" t="s">
        <v>5406</v>
      </c>
      <c r="I1110" s="209">
        <v>1.0</v>
      </c>
      <c r="J1110" s="209">
        <v>1.0</v>
      </c>
      <c r="K1110" s="209">
        <v>0.0</v>
      </c>
      <c r="L1110" s="209">
        <v>0.0</v>
      </c>
      <c r="M1110" s="209">
        <v>0.0</v>
      </c>
      <c r="N1110" s="209">
        <v>0.0</v>
      </c>
      <c r="O1110" s="209">
        <v>0.0</v>
      </c>
      <c r="P1110" s="209">
        <v>0.0</v>
      </c>
      <c r="Q1110" s="176">
        <f t="shared" si="3"/>
        <v>1</v>
      </c>
      <c r="R1110" s="209">
        <v>0.0</v>
      </c>
      <c r="S1110" s="209"/>
      <c r="T1110" s="209"/>
      <c r="U1110" s="209"/>
      <c r="V1110" s="209"/>
      <c r="W1110" s="209"/>
      <c r="X1110" s="209"/>
      <c r="Y1110" s="209"/>
      <c r="Z1110" s="209"/>
      <c r="AA1110" s="209"/>
      <c r="AB1110" s="209"/>
      <c r="AC1110" s="209"/>
      <c r="AD1110" s="209"/>
      <c r="AE1110" s="209"/>
      <c r="AF1110" s="209"/>
      <c r="AG1110" s="209"/>
      <c r="AH1110" s="209"/>
      <c r="AI1110" s="209"/>
      <c r="AJ1110" s="209"/>
    </row>
    <row r="1111">
      <c r="A1111" s="22" t="s">
        <v>4785</v>
      </c>
      <c r="B1111" s="120" t="s">
        <v>3630</v>
      </c>
      <c r="C1111" s="22" t="s">
        <v>4786</v>
      </c>
      <c r="D1111" s="21" t="s">
        <v>37</v>
      </c>
      <c r="E1111" s="123" t="s">
        <v>4231</v>
      </c>
      <c r="F1111" s="54" t="s">
        <v>4230</v>
      </c>
      <c r="G1111" s="25" t="str">
        <f t="shared" ref="G1111:G1113" si="164">LEFT(F1111,FIND(",",F1111)-1)</f>
        <v>32.938775</v>
      </c>
      <c r="H1111" s="25" t="s">
        <v>5526</v>
      </c>
      <c r="I1111" s="123">
        <v>3.0</v>
      </c>
      <c r="J1111" s="123">
        <v>8.0</v>
      </c>
      <c r="K1111" s="123">
        <v>0.0</v>
      </c>
      <c r="L1111" s="123">
        <v>0.0</v>
      </c>
      <c r="M1111" s="123">
        <v>0.0</v>
      </c>
      <c r="N1111" s="123">
        <v>0.0</v>
      </c>
      <c r="O1111" s="123">
        <v>3.0</v>
      </c>
      <c r="P1111" s="183">
        <v>0.0</v>
      </c>
      <c r="Q1111" s="176">
        <f t="shared" si="3"/>
        <v>8</v>
      </c>
      <c r="R1111" s="126"/>
      <c r="S1111" s="22"/>
      <c r="T1111" s="55"/>
      <c r="U1111" s="55"/>
      <c r="V1111" s="55"/>
      <c r="W1111" s="55"/>
      <c r="X1111" s="55"/>
      <c r="Y1111" s="55"/>
      <c r="Z1111" s="55"/>
      <c r="AA1111" s="55"/>
      <c r="AB1111" s="55"/>
      <c r="AC1111" s="55"/>
      <c r="AD1111" s="55"/>
    </row>
    <row r="1112">
      <c r="A1112" s="81" t="s">
        <v>3454</v>
      </c>
      <c r="B1112" s="83" t="s">
        <v>2719</v>
      </c>
      <c r="C1112" s="84" t="s">
        <v>3455</v>
      </c>
      <c r="D1112" s="83" t="s">
        <v>37</v>
      </c>
      <c r="E1112" s="86" t="s">
        <v>3400</v>
      </c>
      <c r="F1112" s="86" t="s">
        <v>2722</v>
      </c>
      <c r="G1112" s="25" t="str">
        <f t="shared" si="164"/>
        <v>15.470031</v>
      </c>
      <c r="H1112" s="25" t="s">
        <v>5433</v>
      </c>
      <c r="I1112" s="81">
        <v>3.0</v>
      </c>
      <c r="J1112" s="81">
        <v>5.0</v>
      </c>
      <c r="K1112" s="81">
        <v>0.0</v>
      </c>
      <c r="L1112" s="81">
        <v>0.0</v>
      </c>
      <c r="M1112" s="81">
        <v>0.0</v>
      </c>
      <c r="N1112" s="81">
        <v>0.0</v>
      </c>
      <c r="O1112" s="81">
        <v>0.0</v>
      </c>
      <c r="P1112" s="55">
        <f t="shared" ref="P1112:P1113" si="165">L1112/J1112</f>
        <v>0</v>
      </c>
      <c r="Q1112" s="176">
        <f t="shared" si="3"/>
        <v>5</v>
      </c>
      <c r="R1112" s="55"/>
      <c r="S1112" s="55"/>
      <c r="T1112" s="55"/>
      <c r="U1112" s="55"/>
      <c r="V1112" s="55"/>
      <c r="W1112" s="55"/>
      <c r="X1112" s="55"/>
      <c r="Y1112" s="55"/>
      <c r="Z1112" s="55"/>
      <c r="AA1112" s="55"/>
      <c r="AB1112" s="55"/>
      <c r="AC1112" s="55"/>
      <c r="AD1112" s="55"/>
      <c r="AE1112" s="55"/>
      <c r="AF1112" s="55"/>
      <c r="AG1112" s="55"/>
      <c r="AH1112" s="55"/>
      <c r="AI1112" s="55"/>
      <c r="AJ1112" s="55"/>
    </row>
    <row r="1113">
      <c r="A1113" s="11" t="s">
        <v>2270</v>
      </c>
      <c r="B1113" s="11" t="s">
        <v>35</v>
      </c>
      <c r="C1113" s="12" t="s">
        <v>2271</v>
      </c>
      <c r="D1113" s="11" t="s">
        <v>1537</v>
      </c>
      <c r="E1113" s="11" t="s">
        <v>2274</v>
      </c>
      <c r="F1113" s="14" t="s">
        <v>1329</v>
      </c>
      <c r="G1113" s="14" t="str">
        <f t="shared" si="164"/>
        <v>32.677851</v>
      </c>
      <c r="H1113" s="14" t="s">
        <v>5692</v>
      </c>
      <c r="I1113" s="11">
        <v>5.0</v>
      </c>
      <c r="J1113" s="11">
        <v>23.0</v>
      </c>
      <c r="K1113" s="11">
        <v>0.0</v>
      </c>
      <c r="L1113" s="11">
        <v>8.0</v>
      </c>
      <c r="M1113" s="11">
        <v>0.0</v>
      </c>
      <c r="N1113" s="11">
        <v>0.0</v>
      </c>
      <c r="O1113" s="11">
        <v>0.0</v>
      </c>
      <c r="P1113" s="55">
        <f t="shared" si="165"/>
        <v>0.347826087</v>
      </c>
      <c r="Q1113" s="176">
        <f t="shared" si="3"/>
        <v>15</v>
      </c>
      <c r="R1113" s="19"/>
      <c r="S1113" s="11"/>
    </row>
    <row r="1114">
      <c r="A1114" s="209" t="s">
        <v>5782</v>
      </c>
      <c r="B1114" s="209" t="s">
        <v>5381</v>
      </c>
      <c r="C1114" s="210" t="s">
        <v>2271</v>
      </c>
      <c r="D1114" s="209" t="s">
        <v>1537</v>
      </c>
      <c r="E1114" s="209" t="s">
        <v>2248</v>
      </c>
      <c r="F1114" s="209" t="s">
        <v>445</v>
      </c>
      <c r="G1114" s="211" t="s">
        <v>5634</v>
      </c>
      <c r="H1114" s="211" t="s">
        <v>5513</v>
      </c>
      <c r="I1114" s="209">
        <v>19.0</v>
      </c>
      <c r="J1114" s="209">
        <v>19.0</v>
      </c>
      <c r="K1114" s="209">
        <v>0.0</v>
      </c>
      <c r="L1114" s="209">
        <v>0.0</v>
      </c>
      <c r="M1114" s="209">
        <v>0.0</v>
      </c>
      <c r="N1114" s="209">
        <v>12.0</v>
      </c>
      <c r="O1114" s="209">
        <v>0.0</v>
      </c>
      <c r="P1114" s="209">
        <v>10.0</v>
      </c>
      <c r="Q1114" s="176">
        <f t="shared" si="3"/>
        <v>7</v>
      </c>
      <c r="R1114" s="209">
        <v>0.0</v>
      </c>
      <c r="S1114" s="209"/>
      <c r="T1114" s="209"/>
      <c r="U1114" s="209"/>
      <c r="V1114" s="209"/>
      <c r="W1114" s="209"/>
      <c r="X1114" s="209"/>
      <c r="Y1114" s="209"/>
      <c r="Z1114" s="209"/>
      <c r="AA1114" s="209"/>
      <c r="AB1114" s="209"/>
      <c r="AC1114" s="209"/>
      <c r="AD1114" s="209"/>
      <c r="AE1114" s="209"/>
      <c r="AF1114" s="209"/>
      <c r="AG1114" s="209"/>
      <c r="AH1114" s="209"/>
      <c r="AI1114" s="209"/>
      <c r="AJ1114" s="209"/>
    </row>
    <row r="1115">
      <c r="A1115" s="209" t="s">
        <v>5783</v>
      </c>
      <c r="B1115" s="209" t="s">
        <v>5381</v>
      </c>
      <c r="C1115" s="210" t="s">
        <v>2271</v>
      </c>
      <c r="D1115" s="209" t="s">
        <v>1537</v>
      </c>
      <c r="E1115" s="209" t="s">
        <v>2283</v>
      </c>
      <c r="F1115" s="209" t="s">
        <v>2145</v>
      </c>
      <c r="G1115" s="211" t="s">
        <v>5725</v>
      </c>
      <c r="H1115" s="211" t="s">
        <v>5543</v>
      </c>
      <c r="I1115" s="209">
        <v>4.0</v>
      </c>
      <c r="J1115" s="209">
        <v>4.0</v>
      </c>
      <c r="K1115" s="209">
        <v>5.0</v>
      </c>
      <c r="L1115" s="209">
        <v>23.0</v>
      </c>
      <c r="M1115" s="209">
        <v>0.0</v>
      </c>
      <c r="N1115" s="209">
        <v>8.0</v>
      </c>
      <c r="O1115" s="209">
        <v>0.0</v>
      </c>
      <c r="P1115" s="209">
        <v>0.0</v>
      </c>
      <c r="Q1115" s="176">
        <f t="shared" si="3"/>
        <v>0</v>
      </c>
      <c r="R1115" s="209">
        <v>0.0</v>
      </c>
      <c r="S1115" s="209"/>
      <c r="T1115" s="209"/>
      <c r="U1115" s="209"/>
      <c r="V1115" s="209"/>
      <c r="W1115" s="209"/>
      <c r="X1115" s="209"/>
      <c r="Y1115" s="209"/>
      <c r="Z1115" s="209"/>
      <c r="AA1115" s="209"/>
      <c r="AB1115" s="209"/>
      <c r="AC1115" s="209"/>
      <c r="AD1115" s="209"/>
      <c r="AE1115" s="209"/>
      <c r="AF1115" s="209"/>
      <c r="AG1115" s="209"/>
      <c r="AH1115" s="209"/>
      <c r="AI1115" s="209"/>
      <c r="AJ1115" s="209"/>
    </row>
    <row r="1116">
      <c r="A1116" s="209" t="s">
        <v>5784</v>
      </c>
      <c r="B1116" s="209" t="s">
        <v>5381</v>
      </c>
      <c r="C1116" s="210" t="s">
        <v>2271</v>
      </c>
      <c r="D1116" s="209" t="s">
        <v>1537</v>
      </c>
      <c r="E1116" s="209" t="s">
        <v>1273</v>
      </c>
      <c r="F1116" s="209" t="s">
        <v>1223</v>
      </c>
      <c r="G1116" s="211" t="s">
        <v>5619</v>
      </c>
      <c r="H1116" s="211" t="s">
        <v>5457</v>
      </c>
      <c r="I1116" s="209">
        <v>2.0</v>
      </c>
      <c r="J1116" s="209">
        <v>2.0</v>
      </c>
      <c r="K1116" s="209">
        <v>0.0</v>
      </c>
      <c r="L1116" s="209">
        <v>0.0</v>
      </c>
      <c r="M1116" s="209">
        <v>0.0</v>
      </c>
      <c r="N1116" s="209">
        <v>0.0</v>
      </c>
      <c r="O1116" s="209">
        <v>0.0</v>
      </c>
      <c r="P1116" s="209">
        <v>0.0</v>
      </c>
      <c r="Q1116" s="176">
        <f t="shared" si="3"/>
        <v>2</v>
      </c>
      <c r="R1116" s="209">
        <v>0.0</v>
      </c>
      <c r="S1116" s="209"/>
      <c r="T1116" s="209"/>
      <c r="U1116" s="209"/>
      <c r="V1116" s="209"/>
      <c r="W1116" s="209"/>
      <c r="X1116" s="209"/>
      <c r="Y1116" s="209"/>
      <c r="Z1116" s="209"/>
      <c r="AA1116" s="209"/>
      <c r="AB1116" s="209"/>
      <c r="AC1116" s="209"/>
      <c r="AD1116" s="209"/>
      <c r="AE1116" s="209"/>
      <c r="AF1116" s="209"/>
      <c r="AG1116" s="209"/>
      <c r="AH1116" s="209"/>
      <c r="AI1116" s="209"/>
      <c r="AJ1116" s="209"/>
    </row>
    <row r="1117">
      <c r="A1117" s="209" t="s">
        <v>5785</v>
      </c>
      <c r="B1117" s="209" t="s">
        <v>5381</v>
      </c>
      <c r="C1117" s="210" t="s">
        <v>2271</v>
      </c>
      <c r="D1117" s="209" t="s">
        <v>1537</v>
      </c>
      <c r="E1117" s="209" t="s">
        <v>2067</v>
      </c>
      <c r="F1117" s="209" t="s">
        <v>1057</v>
      </c>
      <c r="G1117" s="211" t="s">
        <v>5626</v>
      </c>
      <c r="H1117" s="211" t="s">
        <v>5487</v>
      </c>
      <c r="I1117" s="209">
        <v>1.0</v>
      </c>
      <c r="J1117" s="209">
        <v>1.0</v>
      </c>
      <c r="K1117" s="209">
        <v>0.0</v>
      </c>
      <c r="L1117" s="209">
        <v>0.0</v>
      </c>
      <c r="M1117" s="209">
        <v>0.0</v>
      </c>
      <c r="N1117" s="209">
        <v>0.0</v>
      </c>
      <c r="O1117" s="209">
        <v>0.0</v>
      </c>
      <c r="P1117" s="209">
        <v>0.0</v>
      </c>
      <c r="Q1117" s="176">
        <f t="shared" si="3"/>
        <v>1</v>
      </c>
      <c r="R1117" s="209">
        <v>0.0</v>
      </c>
      <c r="S1117" s="209"/>
      <c r="T1117" s="209"/>
      <c r="U1117" s="209"/>
      <c r="V1117" s="209"/>
      <c r="W1117" s="209"/>
      <c r="X1117" s="209"/>
      <c r="Y1117" s="209"/>
      <c r="Z1117" s="209"/>
      <c r="AA1117" s="209"/>
      <c r="AB1117" s="209"/>
      <c r="AC1117" s="209"/>
      <c r="AD1117" s="209"/>
      <c r="AE1117" s="209"/>
      <c r="AF1117" s="209"/>
      <c r="AG1117" s="209"/>
      <c r="AH1117" s="209"/>
      <c r="AI1117" s="209"/>
      <c r="AJ1117" s="209"/>
    </row>
    <row r="1118">
      <c r="A1118" s="209" t="s">
        <v>5786</v>
      </c>
      <c r="B1118" s="209" t="s">
        <v>5381</v>
      </c>
      <c r="C1118" s="210" t="s">
        <v>2271</v>
      </c>
      <c r="D1118" s="209" t="s">
        <v>1537</v>
      </c>
      <c r="E1118" s="209" t="s">
        <v>5643</v>
      </c>
      <c r="F1118" s="209" t="s">
        <v>5644</v>
      </c>
      <c r="G1118" s="211" t="s">
        <v>5645</v>
      </c>
      <c r="H1118" s="211" t="s">
        <v>5646</v>
      </c>
      <c r="I1118" s="209">
        <v>1.0</v>
      </c>
      <c r="J1118" s="209">
        <v>1.0</v>
      </c>
      <c r="K1118" s="209">
        <v>0.0</v>
      </c>
      <c r="L1118" s="209">
        <v>0.0</v>
      </c>
      <c r="M1118" s="209">
        <v>0.0</v>
      </c>
      <c r="N1118" s="209">
        <v>0.0</v>
      </c>
      <c r="O1118" s="209">
        <v>0.0</v>
      </c>
      <c r="P1118" s="209">
        <v>0.0</v>
      </c>
      <c r="Q1118" s="176">
        <f t="shared" si="3"/>
        <v>1</v>
      </c>
      <c r="R1118" s="209">
        <v>0.0</v>
      </c>
      <c r="S1118" s="209"/>
      <c r="T1118" s="209"/>
      <c r="U1118" s="209"/>
      <c r="V1118" s="209"/>
      <c r="W1118" s="209"/>
      <c r="X1118" s="209"/>
      <c r="Y1118" s="209"/>
      <c r="Z1118" s="209"/>
      <c r="AA1118" s="209"/>
      <c r="AB1118" s="209"/>
      <c r="AC1118" s="209"/>
      <c r="AD1118" s="209"/>
      <c r="AE1118" s="209"/>
      <c r="AF1118" s="209"/>
      <c r="AG1118" s="209"/>
      <c r="AH1118" s="209"/>
      <c r="AI1118" s="209"/>
      <c r="AJ1118" s="209"/>
    </row>
    <row r="1119">
      <c r="A1119" s="209" t="s">
        <v>5787</v>
      </c>
      <c r="B1119" s="209" t="s">
        <v>5381</v>
      </c>
      <c r="C1119" s="210" t="s">
        <v>2271</v>
      </c>
      <c r="D1119" s="209" t="s">
        <v>1537</v>
      </c>
      <c r="E1119" s="209" t="s">
        <v>170</v>
      </c>
      <c r="F1119" s="209" t="s">
        <v>160</v>
      </c>
      <c r="G1119" s="211" t="s">
        <v>5628</v>
      </c>
      <c r="H1119" s="211" t="s">
        <v>5397</v>
      </c>
      <c r="I1119" s="209">
        <v>4.0</v>
      </c>
      <c r="J1119" s="209">
        <v>4.0</v>
      </c>
      <c r="K1119" s="209">
        <v>0.0</v>
      </c>
      <c r="L1119" s="209">
        <v>0.0</v>
      </c>
      <c r="M1119" s="209">
        <v>0.0</v>
      </c>
      <c r="N1119" s="209">
        <v>0.0</v>
      </c>
      <c r="O1119" s="209">
        <v>0.0</v>
      </c>
      <c r="P1119" s="209">
        <v>0.0</v>
      </c>
      <c r="Q1119" s="176">
        <f t="shared" si="3"/>
        <v>4</v>
      </c>
      <c r="R1119" s="209">
        <v>0.0</v>
      </c>
      <c r="S1119" s="209"/>
      <c r="T1119" s="209"/>
      <c r="U1119" s="209"/>
      <c r="V1119" s="209"/>
      <c r="W1119" s="209"/>
      <c r="X1119" s="209"/>
      <c r="Y1119" s="209"/>
      <c r="Z1119" s="209"/>
      <c r="AA1119" s="209"/>
      <c r="AB1119" s="209"/>
      <c r="AC1119" s="209"/>
      <c r="AD1119" s="209"/>
      <c r="AE1119" s="209"/>
      <c r="AF1119" s="209"/>
      <c r="AG1119" s="209"/>
      <c r="AH1119" s="209"/>
      <c r="AI1119" s="209"/>
      <c r="AJ1119" s="209"/>
    </row>
    <row r="1120">
      <c r="A1120" s="209" t="s">
        <v>5788</v>
      </c>
      <c r="B1120" s="209" t="s">
        <v>5381</v>
      </c>
      <c r="C1120" s="210" t="s">
        <v>2271</v>
      </c>
      <c r="D1120" s="209" t="s">
        <v>1537</v>
      </c>
      <c r="E1120" s="209" t="s">
        <v>73</v>
      </c>
      <c r="F1120" s="209" t="s">
        <v>72</v>
      </c>
      <c r="G1120" s="211" t="s">
        <v>5662</v>
      </c>
      <c r="H1120" s="211" t="s">
        <v>5406</v>
      </c>
      <c r="I1120" s="209">
        <v>1.0</v>
      </c>
      <c r="J1120" s="209">
        <v>1.0</v>
      </c>
      <c r="K1120" s="209">
        <v>0.0</v>
      </c>
      <c r="L1120" s="209">
        <v>0.0</v>
      </c>
      <c r="M1120" s="209">
        <v>0.0</v>
      </c>
      <c r="N1120" s="209">
        <v>0.0</v>
      </c>
      <c r="O1120" s="209">
        <v>0.0</v>
      </c>
      <c r="P1120" s="209">
        <v>0.0</v>
      </c>
      <c r="Q1120" s="176">
        <f t="shared" si="3"/>
        <v>1</v>
      </c>
      <c r="R1120" s="209">
        <v>0.0</v>
      </c>
      <c r="S1120" s="209"/>
      <c r="T1120" s="209"/>
      <c r="U1120" s="209"/>
      <c r="V1120" s="209"/>
      <c r="W1120" s="209"/>
      <c r="X1120" s="209"/>
      <c r="Y1120" s="209"/>
      <c r="Z1120" s="209"/>
      <c r="AA1120" s="209"/>
      <c r="AB1120" s="209"/>
      <c r="AC1120" s="209"/>
      <c r="AD1120" s="209"/>
      <c r="AE1120" s="209"/>
      <c r="AF1120" s="209"/>
      <c r="AG1120" s="209"/>
      <c r="AH1120" s="209"/>
      <c r="AI1120" s="209"/>
      <c r="AJ1120" s="209"/>
    </row>
    <row r="1121">
      <c r="A1121" s="209" t="s">
        <v>5789</v>
      </c>
      <c r="B1121" s="209" t="s">
        <v>5381</v>
      </c>
      <c r="C1121" s="210" t="s">
        <v>2271</v>
      </c>
      <c r="D1121" s="209" t="s">
        <v>1537</v>
      </c>
      <c r="E1121" s="209" t="s">
        <v>1679</v>
      </c>
      <c r="F1121" s="209" t="s">
        <v>1472</v>
      </c>
      <c r="G1121" s="211" t="s">
        <v>5665</v>
      </c>
      <c r="H1121" s="211" t="s">
        <v>5534</v>
      </c>
      <c r="I1121" s="209">
        <v>1.0</v>
      </c>
      <c r="J1121" s="209">
        <v>1.0</v>
      </c>
      <c r="K1121" s="209">
        <v>0.0</v>
      </c>
      <c r="L1121" s="209">
        <v>0.0</v>
      </c>
      <c r="M1121" s="209">
        <v>0.0</v>
      </c>
      <c r="N1121" s="209">
        <v>0.0</v>
      </c>
      <c r="O1121" s="209">
        <v>0.0</v>
      </c>
      <c r="P1121" s="209">
        <v>0.0</v>
      </c>
      <c r="Q1121" s="176">
        <f t="shared" si="3"/>
        <v>1</v>
      </c>
      <c r="R1121" s="209">
        <v>0.0</v>
      </c>
      <c r="S1121" s="209"/>
      <c r="T1121" s="209"/>
      <c r="U1121" s="209"/>
      <c r="V1121" s="209"/>
      <c r="W1121" s="209"/>
      <c r="X1121" s="209"/>
      <c r="Y1121" s="209"/>
      <c r="Z1121" s="209"/>
      <c r="AA1121" s="209"/>
      <c r="AB1121" s="209"/>
      <c r="AC1121" s="209"/>
      <c r="AD1121" s="209"/>
      <c r="AE1121" s="209"/>
      <c r="AF1121" s="209"/>
      <c r="AG1121" s="209"/>
      <c r="AH1121" s="209"/>
      <c r="AI1121" s="209"/>
      <c r="AJ1121" s="209"/>
    </row>
    <row r="1122">
      <c r="A1122" s="22" t="s">
        <v>4033</v>
      </c>
      <c r="B1122" s="120" t="s">
        <v>3630</v>
      </c>
      <c r="C1122" s="22" t="s">
        <v>4034</v>
      </c>
      <c r="D1122" s="21" t="s">
        <v>37</v>
      </c>
      <c r="E1122" s="123" t="s">
        <v>3702</v>
      </c>
      <c r="F1122" s="54" t="s">
        <v>3701</v>
      </c>
      <c r="G1122" s="25" t="str">
        <f t="shared" ref="G1122:G1126" si="166">LEFT(F1122,FIND(",",F1122)-1)</f>
        <v>32.970019</v>
      </c>
      <c r="H1122" s="25" t="s">
        <v>5410</v>
      </c>
      <c r="I1122" s="123">
        <v>10.0</v>
      </c>
      <c r="J1122" s="123">
        <v>12.0</v>
      </c>
      <c r="K1122" s="123">
        <v>0.0</v>
      </c>
      <c r="L1122" s="123">
        <v>12.0</v>
      </c>
      <c r="M1122" s="123">
        <v>0.0</v>
      </c>
      <c r="N1122" s="123">
        <v>0.0</v>
      </c>
      <c r="O1122" s="123">
        <v>5.0</v>
      </c>
      <c r="P1122" s="55">
        <f t="shared" ref="P1122:P1124" si="167">L1122/J1122</f>
        <v>1</v>
      </c>
      <c r="Q1122" s="176">
        <f t="shared" si="3"/>
        <v>0</v>
      </c>
      <c r="R1122" s="126"/>
      <c r="S1122" s="22"/>
      <c r="T1122" s="55"/>
      <c r="U1122" s="55"/>
      <c r="V1122" s="55"/>
      <c r="W1122" s="55"/>
      <c r="X1122" s="55"/>
      <c r="Y1122" s="55"/>
      <c r="Z1122" s="55"/>
      <c r="AA1122" s="55"/>
      <c r="AB1122" s="55"/>
      <c r="AC1122" s="55"/>
      <c r="AD1122" s="55"/>
    </row>
    <row r="1123">
      <c r="A1123" s="22" t="s">
        <v>5006</v>
      </c>
      <c r="B1123" s="120" t="s">
        <v>3630</v>
      </c>
      <c r="C1123" s="22" t="s">
        <v>5007</v>
      </c>
      <c r="D1123" s="21" t="s">
        <v>37</v>
      </c>
      <c r="E1123" s="123" t="s">
        <v>5009</v>
      </c>
      <c r="F1123" s="54" t="s">
        <v>4197</v>
      </c>
      <c r="G1123" s="25" t="str">
        <f t="shared" si="166"/>
        <v>32.950410</v>
      </c>
      <c r="H1123" s="25" t="s">
        <v>5500</v>
      </c>
      <c r="I1123" s="123">
        <v>3.0</v>
      </c>
      <c r="J1123" s="123">
        <v>8.0</v>
      </c>
      <c r="K1123" s="123">
        <v>0.0</v>
      </c>
      <c r="L1123" s="123">
        <v>0.0</v>
      </c>
      <c r="M1123" s="123">
        <v>0.0</v>
      </c>
      <c r="N1123" s="123">
        <v>0.0</v>
      </c>
      <c r="O1123" s="123">
        <v>2.0</v>
      </c>
      <c r="P1123" s="55">
        <f t="shared" si="167"/>
        <v>0</v>
      </c>
      <c r="Q1123" s="176">
        <f t="shared" si="3"/>
        <v>8</v>
      </c>
      <c r="R1123" s="126"/>
      <c r="S1123" s="22"/>
      <c r="T1123" s="55"/>
      <c r="U1123" s="55"/>
      <c r="V1123" s="55"/>
      <c r="W1123" s="55"/>
      <c r="X1123" s="55"/>
      <c r="Y1123" s="55"/>
      <c r="Z1123" s="55"/>
      <c r="AA1123" s="55"/>
      <c r="AB1123" s="55"/>
      <c r="AC1123" s="55"/>
      <c r="AD1123" s="55"/>
    </row>
    <row r="1124">
      <c r="A1124" s="22" t="s">
        <v>5216</v>
      </c>
      <c r="B1124" s="120" t="s">
        <v>3630</v>
      </c>
      <c r="C1124" s="22" t="s">
        <v>5217</v>
      </c>
      <c r="D1124" s="21" t="s">
        <v>37</v>
      </c>
      <c r="E1124" s="123" t="s">
        <v>5219</v>
      </c>
      <c r="F1124" s="54" t="s">
        <v>3792</v>
      </c>
      <c r="G1124" s="25" t="str">
        <f t="shared" si="166"/>
        <v>33.150049</v>
      </c>
      <c r="H1124" s="25" t="s">
        <v>5391</v>
      </c>
      <c r="I1124" s="123">
        <v>5.0</v>
      </c>
      <c r="J1124" s="123">
        <v>11.0</v>
      </c>
      <c r="K1124" s="123">
        <v>0.0</v>
      </c>
      <c r="L1124" s="123">
        <v>0.0</v>
      </c>
      <c r="M1124" s="123">
        <v>0.0</v>
      </c>
      <c r="N1124" s="123">
        <v>0.0</v>
      </c>
      <c r="O1124" s="123">
        <v>0.0</v>
      </c>
      <c r="P1124" s="55">
        <f t="shared" si="167"/>
        <v>0</v>
      </c>
      <c r="Q1124" s="176">
        <f t="shared" si="3"/>
        <v>11</v>
      </c>
      <c r="R1124" s="126"/>
      <c r="S1124" s="22"/>
      <c r="T1124" s="55"/>
      <c r="U1124" s="55"/>
      <c r="V1124" s="55"/>
      <c r="W1124" s="55"/>
      <c r="X1124" s="55"/>
      <c r="Y1124" s="55"/>
      <c r="Z1124" s="55"/>
      <c r="AA1124" s="55"/>
      <c r="AB1124" s="55"/>
      <c r="AC1124" s="55"/>
      <c r="AD1124" s="55"/>
    </row>
    <row r="1125">
      <c r="A1125" s="11" t="s">
        <v>1357</v>
      </c>
      <c r="B1125" s="11" t="s">
        <v>35</v>
      </c>
      <c r="C1125" s="12" t="s">
        <v>1358</v>
      </c>
      <c r="D1125" s="11" t="s">
        <v>37</v>
      </c>
      <c r="E1125" s="11" t="s">
        <v>429</v>
      </c>
      <c r="F1125" s="14" t="s">
        <v>428</v>
      </c>
      <c r="G1125" s="14" t="str">
        <f t="shared" si="166"/>
        <v>32.746111</v>
      </c>
      <c r="H1125" s="14" t="s">
        <v>5415</v>
      </c>
      <c r="I1125" s="11">
        <v>0.0</v>
      </c>
      <c r="J1125" s="11">
        <v>0.0</v>
      </c>
      <c r="K1125" s="11">
        <v>0.0</v>
      </c>
      <c r="L1125" s="11">
        <v>0.0</v>
      </c>
      <c r="M1125" s="11">
        <v>0.0</v>
      </c>
      <c r="N1125" s="11">
        <v>0.0</v>
      </c>
      <c r="O1125" s="11">
        <v>0.0</v>
      </c>
      <c r="P1125" s="183">
        <v>0.0</v>
      </c>
      <c r="Q1125" s="176">
        <f t="shared" si="3"/>
        <v>0</v>
      </c>
      <c r="R1125" s="11"/>
      <c r="S1125" s="11"/>
    </row>
    <row r="1126">
      <c r="A1126" s="11" t="s">
        <v>1903</v>
      </c>
      <c r="B1126" s="11" t="s">
        <v>35</v>
      </c>
      <c r="C1126" s="12" t="s">
        <v>1904</v>
      </c>
      <c r="D1126" s="11" t="s">
        <v>1537</v>
      </c>
      <c r="E1126" s="11" t="s">
        <v>1833</v>
      </c>
      <c r="F1126" s="14" t="s">
        <v>215</v>
      </c>
      <c r="G1126" s="14" t="str">
        <f t="shared" si="166"/>
        <v>34.171831</v>
      </c>
      <c r="H1126" s="14" t="s">
        <v>5430</v>
      </c>
      <c r="I1126" s="11">
        <v>5.0</v>
      </c>
      <c r="J1126" s="11">
        <v>5.0</v>
      </c>
      <c r="K1126" s="11">
        <v>0.0</v>
      </c>
      <c r="L1126" s="11">
        <v>0.0</v>
      </c>
      <c r="M1126" s="11">
        <v>0.0</v>
      </c>
      <c r="N1126" s="11">
        <v>0.0</v>
      </c>
      <c r="O1126" s="11">
        <v>0.0</v>
      </c>
      <c r="P1126" s="55">
        <f>L1126/J1126</f>
        <v>0</v>
      </c>
      <c r="Q1126" s="176">
        <f t="shared" si="3"/>
        <v>5</v>
      </c>
      <c r="R1126" s="19"/>
      <c r="S1126" s="11"/>
    </row>
    <row r="1127">
      <c r="A1127" s="209" t="s">
        <v>5790</v>
      </c>
      <c r="B1127" s="209" t="s">
        <v>5381</v>
      </c>
      <c r="C1127" s="210" t="s">
        <v>5791</v>
      </c>
      <c r="D1127" s="209" t="s">
        <v>1537</v>
      </c>
      <c r="E1127" s="209" t="s">
        <v>1679</v>
      </c>
      <c r="F1127" s="209" t="s">
        <v>1472</v>
      </c>
      <c r="G1127" s="211" t="s">
        <v>5665</v>
      </c>
      <c r="H1127" s="211" t="s">
        <v>5534</v>
      </c>
      <c r="I1127" s="209">
        <v>1.0</v>
      </c>
      <c r="J1127" s="209">
        <v>1.0</v>
      </c>
      <c r="K1127" s="209">
        <v>0.0</v>
      </c>
      <c r="L1127" s="209">
        <v>0.0</v>
      </c>
      <c r="M1127" s="209">
        <v>0.0</v>
      </c>
      <c r="N1127" s="209">
        <v>0.0</v>
      </c>
      <c r="O1127" s="209">
        <v>0.0</v>
      </c>
      <c r="P1127" s="209">
        <v>0.0</v>
      </c>
      <c r="Q1127" s="176">
        <f t="shared" si="3"/>
        <v>1</v>
      </c>
      <c r="R1127" s="209">
        <v>0.0</v>
      </c>
      <c r="S1127" s="209"/>
      <c r="T1127" s="209"/>
      <c r="U1127" s="209"/>
      <c r="V1127" s="209"/>
      <c r="W1127" s="209"/>
      <c r="X1127" s="209"/>
      <c r="Y1127" s="209"/>
      <c r="Z1127" s="209"/>
      <c r="AA1127" s="209"/>
      <c r="AB1127" s="209"/>
      <c r="AC1127" s="209"/>
      <c r="AD1127" s="209"/>
      <c r="AE1127" s="209"/>
      <c r="AF1127" s="209"/>
      <c r="AG1127" s="209"/>
      <c r="AH1127" s="209"/>
      <c r="AI1127" s="209"/>
      <c r="AJ1127" s="209"/>
    </row>
    <row r="1128">
      <c r="A1128" s="209" t="s">
        <v>5792</v>
      </c>
      <c r="B1128" s="209" t="s">
        <v>5381</v>
      </c>
      <c r="C1128" s="210" t="s">
        <v>5791</v>
      </c>
      <c r="D1128" s="209" t="s">
        <v>1537</v>
      </c>
      <c r="E1128" s="209" t="s">
        <v>1273</v>
      </c>
      <c r="F1128" s="209" t="s">
        <v>1223</v>
      </c>
      <c r="G1128" s="211" t="s">
        <v>5619</v>
      </c>
      <c r="H1128" s="211" t="s">
        <v>5457</v>
      </c>
      <c r="I1128" s="209">
        <v>4.0</v>
      </c>
      <c r="J1128" s="209">
        <v>4.0</v>
      </c>
      <c r="K1128" s="209">
        <v>0.0</v>
      </c>
      <c r="L1128" s="209">
        <v>0.0</v>
      </c>
      <c r="M1128" s="209">
        <v>0.0</v>
      </c>
      <c r="N1128" s="209">
        <v>0.0</v>
      </c>
      <c r="O1128" s="209">
        <v>0.0</v>
      </c>
      <c r="P1128" s="209">
        <v>0.0</v>
      </c>
      <c r="Q1128" s="176">
        <f t="shared" si="3"/>
        <v>4</v>
      </c>
      <c r="R1128" s="209">
        <v>0.0</v>
      </c>
      <c r="S1128" s="209"/>
      <c r="T1128" s="209"/>
      <c r="U1128" s="209"/>
      <c r="V1128" s="209"/>
      <c r="W1128" s="209"/>
      <c r="X1128" s="209"/>
      <c r="Y1128" s="209"/>
      <c r="Z1128" s="209"/>
      <c r="AA1128" s="209"/>
      <c r="AB1128" s="209"/>
      <c r="AC1128" s="209"/>
      <c r="AD1128" s="209"/>
      <c r="AE1128" s="209"/>
      <c r="AF1128" s="209"/>
      <c r="AG1128" s="209"/>
      <c r="AH1128" s="209"/>
      <c r="AI1128" s="209"/>
      <c r="AJ1128" s="209"/>
    </row>
    <row r="1129">
      <c r="A1129" s="209" t="s">
        <v>5793</v>
      </c>
      <c r="B1129" s="209" t="s">
        <v>5381</v>
      </c>
      <c r="C1129" s="210" t="s">
        <v>5791</v>
      </c>
      <c r="D1129" s="209" t="s">
        <v>1537</v>
      </c>
      <c r="E1129" s="209" t="s">
        <v>2067</v>
      </c>
      <c r="F1129" s="209" t="s">
        <v>1057</v>
      </c>
      <c r="G1129" s="211" t="s">
        <v>5626</v>
      </c>
      <c r="H1129" s="211" t="s">
        <v>5487</v>
      </c>
      <c r="I1129" s="209">
        <v>2.0</v>
      </c>
      <c r="J1129" s="209">
        <v>2.0</v>
      </c>
      <c r="K1129" s="209">
        <v>0.0</v>
      </c>
      <c r="L1129" s="209">
        <v>0.0</v>
      </c>
      <c r="M1129" s="209">
        <v>0.0</v>
      </c>
      <c r="N1129" s="209">
        <v>0.0</v>
      </c>
      <c r="O1129" s="209">
        <v>0.0</v>
      </c>
      <c r="P1129" s="209">
        <v>0.0</v>
      </c>
      <c r="Q1129" s="176">
        <f t="shared" si="3"/>
        <v>2</v>
      </c>
      <c r="R1129" s="209">
        <v>0.0</v>
      </c>
      <c r="S1129" s="209"/>
      <c r="T1129" s="209"/>
      <c r="U1129" s="209"/>
      <c r="V1129" s="209"/>
      <c r="W1129" s="209"/>
      <c r="X1129" s="209"/>
      <c r="Y1129" s="209"/>
      <c r="Z1129" s="209"/>
      <c r="AA1129" s="209"/>
      <c r="AB1129" s="209"/>
      <c r="AC1129" s="209"/>
      <c r="AD1129" s="209"/>
      <c r="AE1129" s="209"/>
      <c r="AF1129" s="209"/>
      <c r="AG1129" s="209"/>
      <c r="AH1129" s="209"/>
      <c r="AI1129" s="209"/>
      <c r="AJ1129" s="209"/>
    </row>
    <row r="1130">
      <c r="A1130" s="22" t="s">
        <v>4385</v>
      </c>
      <c r="B1130" s="120" t="s">
        <v>3630</v>
      </c>
      <c r="C1130" s="22" t="s">
        <v>4386</v>
      </c>
      <c r="D1130" s="21" t="s">
        <v>37</v>
      </c>
      <c r="E1130" s="123" t="s">
        <v>3793</v>
      </c>
      <c r="F1130" s="54" t="s">
        <v>3792</v>
      </c>
      <c r="G1130" s="25" t="str">
        <f t="shared" ref="G1130:G1133" si="168">LEFT(F1130,FIND(",",F1130)-1)</f>
        <v>33.150049</v>
      </c>
      <c r="H1130" s="25" t="s">
        <v>5391</v>
      </c>
      <c r="I1130" s="123">
        <v>2.0</v>
      </c>
      <c r="J1130" s="123">
        <v>4.0</v>
      </c>
      <c r="K1130" s="123">
        <v>0.0</v>
      </c>
      <c r="L1130" s="123">
        <v>0.0</v>
      </c>
      <c r="M1130" s="123">
        <v>0.0</v>
      </c>
      <c r="N1130" s="123">
        <v>0.0</v>
      </c>
      <c r="O1130" s="123">
        <v>0.0</v>
      </c>
      <c r="P1130" s="55">
        <f>L1130/J1130</f>
        <v>0</v>
      </c>
      <c r="Q1130" s="176">
        <f t="shared" si="3"/>
        <v>4</v>
      </c>
      <c r="R1130" s="126"/>
      <c r="S1130" s="22"/>
      <c r="T1130" s="55"/>
      <c r="U1130" s="55"/>
      <c r="V1130" s="55"/>
      <c r="W1130" s="55"/>
      <c r="X1130" s="55"/>
      <c r="Y1130" s="55"/>
      <c r="Z1130" s="55"/>
      <c r="AA1130" s="55"/>
      <c r="AB1130" s="55"/>
      <c r="AC1130" s="55"/>
      <c r="AD1130" s="55"/>
    </row>
    <row r="1131">
      <c r="A1131" s="20" t="s">
        <v>2363</v>
      </c>
      <c r="B1131" s="21" t="s">
        <v>2301</v>
      </c>
      <c r="C1131" s="22" t="s">
        <v>2364</v>
      </c>
      <c r="D1131" s="21" t="s">
        <v>37</v>
      </c>
      <c r="E1131" s="20" t="s">
        <v>2355</v>
      </c>
      <c r="F1131" s="21" t="s">
        <v>2354</v>
      </c>
      <c r="G1131" s="25" t="str">
        <f t="shared" si="168"/>
        <v>-0.356045</v>
      </c>
      <c r="H1131" s="25" t="s">
        <v>5431</v>
      </c>
      <c r="I1131" s="20">
        <v>0.0</v>
      </c>
      <c r="J1131" s="20">
        <v>0.0</v>
      </c>
      <c r="K1131" s="20">
        <v>0.0</v>
      </c>
      <c r="L1131" s="20">
        <v>0.0</v>
      </c>
      <c r="M1131" s="20">
        <v>0.0</v>
      </c>
      <c r="N1131" s="20">
        <v>0.0</v>
      </c>
      <c r="O1131" s="20">
        <v>0.0</v>
      </c>
      <c r="P1131" s="183">
        <v>0.0</v>
      </c>
      <c r="Q1131" s="176">
        <f t="shared" si="3"/>
        <v>0</v>
      </c>
      <c r="R1131" s="20"/>
      <c r="S1131" s="20"/>
      <c r="T1131" s="53"/>
      <c r="U1131" s="53"/>
      <c r="V1131" s="53"/>
      <c r="W1131" s="53"/>
      <c r="X1131" s="53"/>
      <c r="Y1131" s="53"/>
    </row>
    <row r="1132">
      <c r="A1132" s="81" t="s">
        <v>3218</v>
      </c>
      <c r="B1132" s="83" t="s">
        <v>2719</v>
      </c>
      <c r="C1132" s="84" t="s">
        <v>3219</v>
      </c>
      <c r="D1132" s="83" t="s">
        <v>37</v>
      </c>
      <c r="E1132" s="86" t="s">
        <v>2914</v>
      </c>
      <c r="F1132" s="86" t="s">
        <v>2743</v>
      </c>
      <c r="G1132" s="25" t="str">
        <f t="shared" si="168"/>
        <v>14.754630</v>
      </c>
      <c r="H1132" s="25" t="s">
        <v>5393</v>
      </c>
      <c r="I1132" s="81">
        <v>4.0</v>
      </c>
      <c r="J1132" s="81">
        <v>5.0</v>
      </c>
      <c r="K1132" s="81">
        <v>0.0</v>
      </c>
      <c r="L1132" s="81">
        <v>0.0</v>
      </c>
      <c r="M1132" s="81">
        <v>0.0</v>
      </c>
      <c r="N1132" s="81">
        <v>0.0</v>
      </c>
      <c r="O1132" s="81">
        <v>0.0</v>
      </c>
      <c r="P1132" s="55">
        <f>L1132/J1132</f>
        <v>0</v>
      </c>
      <c r="Q1132" s="176">
        <f t="shared" si="3"/>
        <v>5</v>
      </c>
      <c r="R1132" s="55"/>
      <c r="S1132" s="55"/>
      <c r="T1132" s="55"/>
      <c r="U1132" s="55"/>
      <c r="V1132" s="55"/>
      <c r="W1132" s="55"/>
      <c r="X1132" s="55"/>
      <c r="Y1132" s="55"/>
      <c r="Z1132" s="55"/>
      <c r="AA1132" s="55"/>
      <c r="AB1132" s="55"/>
      <c r="AC1132" s="55"/>
      <c r="AD1132" s="55"/>
      <c r="AE1132" s="55"/>
      <c r="AF1132" s="55"/>
      <c r="AG1132" s="55"/>
      <c r="AH1132" s="55"/>
      <c r="AI1132" s="55"/>
      <c r="AJ1132" s="55"/>
    </row>
    <row r="1133">
      <c r="A1133" s="11" t="s">
        <v>1360</v>
      </c>
      <c r="B1133" s="11" t="s">
        <v>35</v>
      </c>
      <c r="C1133" s="12" t="s">
        <v>1361</v>
      </c>
      <c r="D1133" s="11" t="s">
        <v>37</v>
      </c>
      <c r="E1133" s="11" t="s">
        <v>429</v>
      </c>
      <c r="F1133" s="14" t="s">
        <v>428</v>
      </c>
      <c r="G1133" s="14" t="str">
        <f t="shared" si="168"/>
        <v>32.746111</v>
      </c>
      <c r="H1133" s="14" t="s">
        <v>5415</v>
      </c>
      <c r="I1133" s="11">
        <v>0.0</v>
      </c>
      <c r="J1133" s="11">
        <v>0.0</v>
      </c>
      <c r="K1133" s="11">
        <v>0.0</v>
      </c>
      <c r="L1133" s="11">
        <v>0.0</v>
      </c>
      <c r="M1133" s="11">
        <v>0.0</v>
      </c>
      <c r="N1133" s="11">
        <v>0.0</v>
      </c>
      <c r="O1133" s="11">
        <v>0.0</v>
      </c>
      <c r="P1133" s="183">
        <v>0.0</v>
      </c>
      <c r="Q1133" s="176">
        <f t="shared" si="3"/>
        <v>0</v>
      </c>
      <c r="R1133" s="11"/>
      <c r="S1133" s="11"/>
    </row>
    <row r="1134">
      <c r="A1134" s="209" t="s">
        <v>5794</v>
      </c>
      <c r="B1134" s="209" t="s">
        <v>5381</v>
      </c>
      <c r="C1134" s="210" t="s">
        <v>5795</v>
      </c>
      <c r="D1134" s="209" t="s">
        <v>1537</v>
      </c>
      <c r="E1134" s="209" t="s">
        <v>1290</v>
      </c>
      <c r="F1134" s="209" t="s">
        <v>588</v>
      </c>
      <c r="G1134" s="211" t="s">
        <v>5630</v>
      </c>
      <c r="H1134" s="211" t="s">
        <v>5548</v>
      </c>
      <c r="I1134" s="209">
        <v>3.0</v>
      </c>
      <c r="J1134" s="209">
        <v>3.0</v>
      </c>
      <c r="K1134" s="209">
        <v>0.0</v>
      </c>
      <c r="L1134" s="209">
        <v>3.0</v>
      </c>
      <c r="M1134" s="209">
        <v>0.0</v>
      </c>
      <c r="N1134" s="209">
        <v>0.0</v>
      </c>
      <c r="O1134" s="209">
        <v>0.0</v>
      </c>
      <c r="P1134" s="209">
        <v>0.0</v>
      </c>
      <c r="Q1134" s="176">
        <f t="shared" si="3"/>
        <v>0</v>
      </c>
      <c r="R1134" s="209">
        <v>2.0</v>
      </c>
      <c r="S1134" s="209"/>
      <c r="T1134" s="209"/>
      <c r="U1134" s="209"/>
      <c r="V1134" s="209"/>
      <c r="W1134" s="209"/>
      <c r="X1134" s="209"/>
      <c r="Y1134" s="209"/>
      <c r="Z1134" s="209"/>
      <c r="AA1134" s="209"/>
      <c r="AB1134" s="209"/>
      <c r="AC1134" s="209"/>
      <c r="AD1134" s="209"/>
      <c r="AE1134" s="209"/>
      <c r="AF1134" s="209"/>
      <c r="AG1134" s="209"/>
      <c r="AH1134" s="209"/>
      <c r="AI1134" s="209"/>
      <c r="AJ1134" s="209"/>
    </row>
    <row r="1135">
      <c r="A1135" s="209" t="s">
        <v>5796</v>
      </c>
      <c r="B1135" s="209" t="s">
        <v>5381</v>
      </c>
      <c r="C1135" s="210" t="s">
        <v>5795</v>
      </c>
      <c r="D1135" s="209" t="s">
        <v>1537</v>
      </c>
      <c r="E1135" s="209" t="s">
        <v>5643</v>
      </c>
      <c r="F1135" s="209" t="s">
        <v>5644</v>
      </c>
      <c r="G1135" s="211" t="s">
        <v>5645</v>
      </c>
      <c r="H1135" s="211" t="s">
        <v>5646</v>
      </c>
      <c r="I1135" s="209">
        <v>3.0</v>
      </c>
      <c r="J1135" s="209">
        <v>3.0</v>
      </c>
      <c r="K1135" s="209">
        <v>0.0</v>
      </c>
      <c r="L1135" s="209">
        <v>0.0</v>
      </c>
      <c r="M1135" s="209">
        <v>0.0</v>
      </c>
      <c r="N1135" s="209">
        <v>0.0</v>
      </c>
      <c r="O1135" s="209">
        <v>0.0</v>
      </c>
      <c r="P1135" s="209">
        <v>0.0</v>
      </c>
      <c r="Q1135" s="176">
        <f t="shared" si="3"/>
        <v>3</v>
      </c>
      <c r="R1135" s="209">
        <v>0.0</v>
      </c>
      <c r="S1135" s="209"/>
      <c r="T1135" s="209"/>
      <c r="U1135" s="209"/>
      <c r="V1135" s="209"/>
      <c r="W1135" s="209"/>
      <c r="X1135" s="209"/>
      <c r="Y1135" s="209"/>
      <c r="Z1135" s="209"/>
      <c r="AA1135" s="209"/>
      <c r="AB1135" s="209"/>
      <c r="AC1135" s="209"/>
      <c r="AD1135" s="209"/>
      <c r="AE1135" s="209"/>
      <c r="AF1135" s="209"/>
      <c r="AG1135" s="209"/>
      <c r="AH1135" s="209"/>
      <c r="AI1135" s="209"/>
      <c r="AJ1135" s="209"/>
    </row>
    <row r="1136">
      <c r="A1136" s="209" t="s">
        <v>5797</v>
      </c>
      <c r="B1136" s="209" t="s">
        <v>5381</v>
      </c>
      <c r="C1136" s="210" t="s">
        <v>5795</v>
      </c>
      <c r="D1136" s="209" t="s">
        <v>1537</v>
      </c>
      <c r="E1136" s="209" t="s">
        <v>616</v>
      </c>
      <c r="F1136" s="209" t="s">
        <v>215</v>
      </c>
      <c r="G1136" s="211" t="s">
        <v>5632</v>
      </c>
      <c r="H1136" s="211" t="s">
        <v>5430</v>
      </c>
      <c r="I1136" s="209">
        <v>1.0</v>
      </c>
      <c r="J1136" s="209">
        <v>1.0</v>
      </c>
      <c r="K1136" s="209">
        <v>0.0</v>
      </c>
      <c r="L1136" s="209">
        <v>0.0</v>
      </c>
      <c r="M1136" s="209">
        <v>0.0</v>
      </c>
      <c r="N1136" s="209">
        <v>0.0</v>
      </c>
      <c r="O1136" s="209">
        <v>0.0</v>
      </c>
      <c r="P1136" s="209">
        <v>0.0</v>
      </c>
      <c r="Q1136" s="176">
        <f t="shared" si="3"/>
        <v>1</v>
      </c>
      <c r="R1136" s="209">
        <v>0.0</v>
      </c>
      <c r="S1136" s="209"/>
      <c r="T1136" s="209"/>
      <c r="U1136" s="209"/>
      <c r="V1136" s="209"/>
      <c r="W1136" s="209"/>
      <c r="X1136" s="209"/>
      <c r="Y1136" s="209"/>
      <c r="Z1136" s="209"/>
      <c r="AA1136" s="209"/>
      <c r="AB1136" s="209"/>
      <c r="AC1136" s="209"/>
      <c r="AD1136" s="209"/>
      <c r="AE1136" s="209"/>
      <c r="AF1136" s="209"/>
      <c r="AG1136" s="209"/>
      <c r="AH1136" s="209"/>
      <c r="AI1136" s="209"/>
      <c r="AJ1136" s="209"/>
    </row>
    <row r="1137">
      <c r="A1137" s="209" t="s">
        <v>5798</v>
      </c>
      <c r="B1137" s="209" t="s">
        <v>5381</v>
      </c>
      <c r="C1137" s="210" t="s">
        <v>5795</v>
      </c>
      <c r="D1137" s="209" t="s">
        <v>1537</v>
      </c>
      <c r="E1137" s="209" t="s">
        <v>1336</v>
      </c>
      <c r="F1137" s="209" t="s">
        <v>1335</v>
      </c>
      <c r="G1137" s="211" t="s">
        <v>5649</v>
      </c>
      <c r="H1137" s="211" t="s">
        <v>5609</v>
      </c>
      <c r="I1137" s="209">
        <v>20.0</v>
      </c>
      <c r="J1137" s="209">
        <v>20.0</v>
      </c>
      <c r="K1137" s="209">
        <v>0.0</v>
      </c>
      <c r="L1137" s="209">
        <v>0.0</v>
      </c>
      <c r="M1137" s="209">
        <v>0.0</v>
      </c>
      <c r="N1137" s="209">
        <v>0.0</v>
      </c>
      <c r="O1137" s="209">
        <v>0.0</v>
      </c>
      <c r="P1137" s="209">
        <v>0.0</v>
      </c>
      <c r="Q1137" s="176">
        <f t="shared" si="3"/>
        <v>20</v>
      </c>
      <c r="R1137" s="209">
        <v>0.0</v>
      </c>
      <c r="S1137" s="209"/>
      <c r="T1137" s="209"/>
      <c r="U1137" s="209"/>
      <c r="V1137" s="209"/>
      <c r="W1137" s="209"/>
      <c r="X1137" s="209"/>
      <c r="Y1137" s="209"/>
      <c r="Z1137" s="209"/>
      <c r="AA1137" s="209"/>
      <c r="AB1137" s="209"/>
      <c r="AC1137" s="209"/>
      <c r="AD1137" s="209"/>
      <c r="AE1137" s="209"/>
      <c r="AF1137" s="209"/>
      <c r="AG1137" s="209"/>
      <c r="AH1137" s="209"/>
      <c r="AI1137" s="209"/>
      <c r="AJ1137" s="209"/>
    </row>
    <row r="1138">
      <c r="A1138" s="22" t="s">
        <v>4388</v>
      </c>
      <c r="B1138" s="120" t="s">
        <v>3630</v>
      </c>
      <c r="C1138" s="22" t="s">
        <v>4389</v>
      </c>
      <c r="D1138" s="21" t="s">
        <v>37</v>
      </c>
      <c r="E1138" s="123" t="s">
        <v>4391</v>
      </c>
      <c r="F1138" s="54" t="s">
        <v>3648</v>
      </c>
      <c r="G1138" s="25" t="str">
        <f t="shared" ref="G1138:G1142" si="169">LEFT(F1138,FIND(",",F1138)-1)</f>
        <v>32.943065</v>
      </c>
      <c r="H1138" s="25" t="s">
        <v>5399</v>
      </c>
      <c r="I1138" s="123">
        <v>4.0</v>
      </c>
      <c r="J1138" s="123">
        <v>5.0</v>
      </c>
      <c r="K1138" s="123">
        <v>0.0</v>
      </c>
      <c r="L1138" s="123">
        <v>0.0</v>
      </c>
      <c r="M1138" s="123">
        <v>0.0</v>
      </c>
      <c r="N1138" s="123">
        <v>0.0</v>
      </c>
      <c r="O1138" s="123">
        <v>2.0</v>
      </c>
      <c r="P1138" s="55">
        <f t="shared" ref="P1138:P1142" si="170">L1138/J1138</f>
        <v>0</v>
      </c>
      <c r="Q1138" s="176">
        <f t="shared" si="3"/>
        <v>5</v>
      </c>
      <c r="R1138" s="126"/>
      <c r="S1138" s="22"/>
      <c r="T1138" s="55"/>
      <c r="U1138" s="55"/>
      <c r="V1138" s="55"/>
      <c r="W1138" s="55"/>
      <c r="X1138" s="55"/>
      <c r="Y1138" s="55"/>
      <c r="Z1138" s="55"/>
      <c r="AA1138" s="55"/>
      <c r="AB1138" s="55"/>
      <c r="AC1138" s="55"/>
      <c r="AD1138" s="55"/>
    </row>
    <row r="1139">
      <c r="A1139" s="22" t="s">
        <v>4393</v>
      </c>
      <c r="B1139" s="120" t="s">
        <v>3630</v>
      </c>
      <c r="C1139" s="22" t="s">
        <v>4389</v>
      </c>
      <c r="D1139" s="21" t="s">
        <v>37</v>
      </c>
      <c r="E1139" s="123" t="s">
        <v>3753</v>
      </c>
      <c r="F1139" s="54" t="s">
        <v>3752</v>
      </c>
      <c r="G1139" s="25" t="str">
        <f t="shared" si="169"/>
        <v>32.956928</v>
      </c>
      <c r="H1139" s="25" t="s">
        <v>5420</v>
      </c>
      <c r="I1139" s="123">
        <v>3.0</v>
      </c>
      <c r="J1139" s="123">
        <v>5.0</v>
      </c>
      <c r="K1139" s="123">
        <v>0.0</v>
      </c>
      <c r="L1139" s="123">
        <v>0.0</v>
      </c>
      <c r="M1139" s="123">
        <v>0.0</v>
      </c>
      <c r="N1139" s="123">
        <v>0.0</v>
      </c>
      <c r="O1139" s="123">
        <v>1.0</v>
      </c>
      <c r="P1139" s="55">
        <f t="shared" si="170"/>
        <v>0</v>
      </c>
      <c r="Q1139" s="176">
        <f t="shared" si="3"/>
        <v>5</v>
      </c>
      <c r="R1139" s="126"/>
      <c r="S1139" s="22"/>
      <c r="T1139" s="55"/>
      <c r="U1139" s="55"/>
      <c r="V1139" s="55"/>
      <c r="W1139" s="55"/>
      <c r="X1139" s="55"/>
      <c r="Y1139" s="55"/>
      <c r="Z1139" s="55"/>
      <c r="AA1139" s="55"/>
      <c r="AB1139" s="55"/>
      <c r="AC1139" s="55"/>
      <c r="AD1139" s="55"/>
    </row>
    <row r="1140">
      <c r="A1140" s="22" t="s">
        <v>4395</v>
      </c>
      <c r="B1140" s="120" t="s">
        <v>3630</v>
      </c>
      <c r="C1140" s="22" t="s">
        <v>4389</v>
      </c>
      <c r="D1140" s="21" t="s">
        <v>37</v>
      </c>
      <c r="E1140" s="123" t="s">
        <v>4285</v>
      </c>
      <c r="F1140" s="54" t="s">
        <v>3648</v>
      </c>
      <c r="G1140" s="25" t="str">
        <f t="shared" si="169"/>
        <v>32.943065</v>
      </c>
      <c r="H1140" s="25" t="s">
        <v>5399</v>
      </c>
      <c r="I1140" s="123">
        <v>2.0</v>
      </c>
      <c r="J1140" s="123">
        <v>3.0</v>
      </c>
      <c r="K1140" s="123">
        <v>0.0</v>
      </c>
      <c r="L1140" s="123">
        <v>0.0</v>
      </c>
      <c r="M1140" s="123">
        <v>0.0</v>
      </c>
      <c r="N1140" s="123">
        <v>0.0</v>
      </c>
      <c r="O1140" s="123">
        <v>0.0</v>
      </c>
      <c r="P1140" s="55">
        <f t="shared" si="170"/>
        <v>0</v>
      </c>
      <c r="Q1140" s="176">
        <f t="shared" si="3"/>
        <v>3</v>
      </c>
      <c r="R1140" s="126"/>
      <c r="S1140" s="22"/>
      <c r="T1140" s="55"/>
      <c r="U1140" s="55"/>
      <c r="V1140" s="55"/>
      <c r="W1140" s="55"/>
      <c r="X1140" s="55"/>
      <c r="Y1140" s="55"/>
      <c r="Z1140" s="55"/>
      <c r="AA1140" s="55"/>
      <c r="AB1140" s="55"/>
      <c r="AC1140" s="55"/>
      <c r="AD1140" s="55"/>
    </row>
    <row r="1141">
      <c r="A1141" s="81" t="s">
        <v>3221</v>
      </c>
      <c r="B1141" s="83" t="s">
        <v>2719</v>
      </c>
      <c r="C1141" s="84" t="s">
        <v>3222</v>
      </c>
      <c r="D1141" s="83" t="s">
        <v>37</v>
      </c>
      <c r="E1141" s="105" t="s">
        <v>3224</v>
      </c>
      <c r="F1141" s="86" t="s">
        <v>2838</v>
      </c>
      <c r="G1141" s="25" t="str">
        <f t="shared" si="169"/>
        <v>16.790181</v>
      </c>
      <c r="H1141" s="25" t="s">
        <v>5438</v>
      </c>
      <c r="I1141" s="81">
        <v>2.0</v>
      </c>
      <c r="J1141" s="81">
        <v>3.0</v>
      </c>
      <c r="K1141" s="81">
        <v>0.0</v>
      </c>
      <c r="L1141" s="81">
        <v>0.0</v>
      </c>
      <c r="M1141" s="81">
        <v>0.0</v>
      </c>
      <c r="N1141" s="81">
        <v>0.0</v>
      </c>
      <c r="O1141" s="81">
        <v>3.0</v>
      </c>
      <c r="P1141" s="55">
        <f t="shared" si="170"/>
        <v>0</v>
      </c>
      <c r="Q1141" s="176">
        <f t="shared" si="3"/>
        <v>3</v>
      </c>
      <c r="R1141" s="55"/>
      <c r="S1141" s="55"/>
      <c r="T1141" s="55"/>
      <c r="U1141" s="55"/>
      <c r="V1141" s="55"/>
      <c r="W1141" s="55"/>
      <c r="X1141" s="55"/>
      <c r="Y1141" s="55"/>
      <c r="Z1141" s="55"/>
      <c r="AA1141" s="55"/>
      <c r="AB1141" s="55"/>
      <c r="AC1141" s="55"/>
      <c r="AD1141" s="55"/>
      <c r="AE1141" s="55"/>
      <c r="AF1141" s="55"/>
      <c r="AG1141" s="55"/>
      <c r="AH1141" s="55"/>
      <c r="AI1141" s="55"/>
      <c r="AJ1141" s="55"/>
    </row>
    <row r="1142">
      <c r="A1142" s="20" t="s">
        <v>2484</v>
      </c>
      <c r="B1142" s="21" t="s">
        <v>2301</v>
      </c>
      <c r="C1142" s="22" t="s">
        <v>2485</v>
      </c>
      <c r="D1142" s="21" t="s">
        <v>37</v>
      </c>
      <c r="E1142" s="20" t="s">
        <v>2487</v>
      </c>
      <c r="F1142" s="21" t="s">
        <v>2354</v>
      </c>
      <c r="G1142" s="25" t="str">
        <f t="shared" si="169"/>
        <v>-0.356045</v>
      </c>
      <c r="H1142" s="25" t="s">
        <v>5431</v>
      </c>
      <c r="I1142" s="20">
        <v>4.0</v>
      </c>
      <c r="J1142" s="20">
        <v>4.0</v>
      </c>
      <c r="K1142" s="20">
        <v>0.0</v>
      </c>
      <c r="L1142" s="20">
        <v>0.0</v>
      </c>
      <c r="M1142" s="20">
        <v>0.0</v>
      </c>
      <c r="N1142" s="20">
        <v>0.0</v>
      </c>
      <c r="O1142" s="20">
        <v>0.0</v>
      </c>
      <c r="P1142" s="55">
        <f t="shared" si="170"/>
        <v>0</v>
      </c>
      <c r="Q1142" s="176">
        <f t="shared" si="3"/>
        <v>4</v>
      </c>
      <c r="R1142" s="20"/>
      <c r="S1142" s="20"/>
      <c r="T1142" s="53"/>
      <c r="U1142" s="53"/>
      <c r="V1142" s="53"/>
      <c r="W1142" s="53"/>
      <c r="X1142" s="53"/>
      <c r="Y1142" s="53"/>
    </row>
    <row r="1143">
      <c r="A1143" s="209" t="s">
        <v>5799</v>
      </c>
      <c r="B1143" s="209" t="s">
        <v>5381</v>
      </c>
      <c r="C1143" s="210" t="s">
        <v>5800</v>
      </c>
      <c r="D1143" s="209" t="s">
        <v>1537</v>
      </c>
      <c r="E1143" s="209" t="s">
        <v>1290</v>
      </c>
      <c r="F1143" s="209" t="s">
        <v>588</v>
      </c>
      <c r="G1143" s="211" t="s">
        <v>5630</v>
      </c>
      <c r="H1143" s="211" t="s">
        <v>5548</v>
      </c>
      <c r="I1143" s="209">
        <v>2.0</v>
      </c>
      <c r="J1143" s="209">
        <v>2.0</v>
      </c>
      <c r="K1143" s="209">
        <v>0.0</v>
      </c>
      <c r="L1143" s="209">
        <v>0.0</v>
      </c>
      <c r="M1143" s="209">
        <v>0.0</v>
      </c>
      <c r="N1143" s="209">
        <v>0.0</v>
      </c>
      <c r="O1143" s="209">
        <v>0.0</v>
      </c>
      <c r="P1143" s="209">
        <v>0.0</v>
      </c>
      <c r="Q1143" s="176">
        <f t="shared" si="3"/>
        <v>2</v>
      </c>
      <c r="R1143" s="209">
        <v>0.0</v>
      </c>
      <c r="S1143" s="209"/>
      <c r="T1143" s="209"/>
      <c r="U1143" s="209"/>
      <c r="V1143" s="209"/>
      <c r="W1143" s="209"/>
      <c r="X1143" s="209"/>
      <c r="Y1143" s="209"/>
      <c r="Z1143" s="209"/>
      <c r="AA1143" s="209"/>
      <c r="AB1143" s="209"/>
      <c r="AC1143" s="209"/>
      <c r="AD1143" s="209"/>
      <c r="AE1143" s="209"/>
      <c r="AF1143" s="209"/>
      <c r="AG1143" s="209"/>
      <c r="AH1143" s="209"/>
      <c r="AI1143" s="209"/>
      <c r="AJ1143" s="209"/>
    </row>
    <row r="1144">
      <c r="A1144" s="209" t="s">
        <v>5801</v>
      </c>
      <c r="B1144" s="209" t="s">
        <v>5381</v>
      </c>
      <c r="C1144" s="210" t="s">
        <v>5800</v>
      </c>
      <c r="D1144" s="209" t="s">
        <v>1537</v>
      </c>
      <c r="E1144" s="209" t="s">
        <v>5643</v>
      </c>
      <c r="F1144" s="209" t="s">
        <v>5644</v>
      </c>
      <c r="G1144" s="211" t="s">
        <v>5645</v>
      </c>
      <c r="H1144" s="211" t="s">
        <v>5646</v>
      </c>
      <c r="I1144" s="209">
        <v>1.0</v>
      </c>
      <c r="J1144" s="209">
        <v>1.0</v>
      </c>
      <c r="K1144" s="209">
        <v>0.0</v>
      </c>
      <c r="L1144" s="209">
        <v>0.0</v>
      </c>
      <c r="M1144" s="209">
        <v>0.0</v>
      </c>
      <c r="N1144" s="209">
        <v>0.0</v>
      </c>
      <c r="O1144" s="209">
        <v>0.0</v>
      </c>
      <c r="P1144" s="209">
        <v>0.0</v>
      </c>
      <c r="Q1144" s="176">
        <f t="shared" si="3"/>
        <v>1</v>
      </c>
      <c r="R1144" s="209">
        <v>0.0</v>
      </c>
      <c r="S1144" s="209"/>
      <c r="T1144" s="209"/>
      <c r="U1144" s="209"/>
      <c r="V1144" s="209"/>
      <c r="W1144" s="209"/>
      <c r="X1144" s="209"/>
      <c r="Y1144" s="209"/>
      <c r="Z1144" s="209"/>
      <c r="AA1144" s="209"/>
      <c r="AB1144" s="209"/>
      <c r="AC1144" s="209"/>
      <c r="AD1144" s="209"/>
      <c r="AE1144" s="209"/>
      <c r="AF1144" s="209"/>
      <c r="AG1144" s="209"/>
      <c r="AH1144" s="209"/>
      <c r="AI1144" s="209"/>
      <c r="AJ1144" s="209"/>
    </row>
    <row r="1145">
      <c r="A1145" s="22" t="s">
        <v>4397</v>
      </c>
      <c r="B1145" s="120" t="s">
        <v>3630</v>
      </c>
      <c r="C1145" s="22" t="s">
        <v>4398</v>
      </c>
      <c r="D1145" s="21" t="s">
        <v>37</v>
      </c>
      <c r="E1145" s="123" t="s">
        <v>4231</v>
      </c>
      <c r="F1145" s="54" t="s">
        <v>4230</v>
      </c>
      <c r="G1145" s="25" t="str">
        <f t="shared" ref="G1145:G1148" si="171">LEFT(F1145,FIND(",",F1145)-1)</f>
        <v>32.938775</v>
      </c>
      <c r="H1145" s="25" t="s">
        <v>5526</v>
      </c>
      <c r="I1145" s="123">
        <v>3.0</v>
      </c>
      <c r="J1145" s="123">
        <v>4.0</v>
      </c>
      <c r="K1145" s="123">
        <v>0.0</v>
      </c>
      <c r="L1145" s="123">
        <v>0.0</v>
      </c>
      <c r="M1145" s="123">
        <v>0.0</v>
      </c>
      <c r="N1145" s="123">
        <v>0.0</v>
      </c>
      <c r="O1145" s="123">
        <v>0.0</v>
      </c>
      <c r="P1145" s="55">
        <f>L1145/J1145</f>
        <v>0</v>
      </c>
      <c r="Q1145" s="176">
        <f t="shared" si="3"/>
        <v>4</v>
      </c>
      <c r="R1145" s="126"/>
      <c r="S1145" s="22"/>
      <c r="T1145" s="55"/>
      <c r="U1145" s="55"/>
      <c r="V1145" s="55"/>
      <c r="W1145" s="55"/>
      <c r="X1145" s="55"/>
      <c r="Y1145" s="55"/>
      <c r="Z1145" s="55"/>
      <c r="AA1145" s="55"/>
      <c r="AB1145" s="55"/>
      <c r="AC1145" s="55"/>
      <c r="AD1145" s="55"/>
    </row>
    <row r="1146">
      <c r="A1146" s="22" t="s">
        <v>4788</v>
      </c>
      <c r="B1146" s="120" t="s">
        <v>3630</v>
      </c>
      <c r="C1146" s="22" t="s">
        <v>4789</v>
      </c>
      <c r="D1146" s="21" t="s">
        <v>37</v>
      </c>
      <c r="E1146" s="123" t="s">
        <v>3708</v>
      </c>
      <c r="F1146" s="54" t="s">
        <v>3707</v>
      </c>
      <c r="G1146" s="25" t="str">
        <f t="shared" si="171"/>
        <v>32.290733</v>
      </c>
      <c r="H1146" s="25" t="s">
        <v>5478</v>
      </c>
      <c r="I1146" s="123">
        <v>0.0</v>
      </c>
      <c r="J1146" s="123">
        <v>4.0</v>
      </c>
      <c r="K1146" s="123">
        <v>0.0</v>
      </c>
      <c r="L1146" s="123">
        <v>0.0</v>
      </c>
      <c r="M1146" s="123">
        <v>0.0</v>
      </c>
      <c r="N1146" s="123">
        <v>0.0</v>
      </c>
      <c r="O1146" s="123">
        <v>0.0</v>
      </c>
      <c r="P1146" s="183">
        <v>0.0</v>
      </c>
      <c r="Q1146" s="176">
        <f t="shared" si="3"/>
        <v>4</v>
      </c>
      <c r="R1146" s="126"/>
      <c r="S1146" s="22"/>
      <c r="T1146" s="55"/>
      <c r="U1146" s="55"/>
      <c r="V1146" s="55"/>
      <c r="W1146" s="55"/>
      <c r="X1146" s="55"/>
      <c r="Y1146" s="55"/>
      <c r="Z1146" s="55"/>
      <c r="AA1146" s="55"/>
      <c r="AB1146" s="55"/>
      <c r="AC1146" s="55"/>
      <c r="AD1146" s="55"/>
    </row>
    <row r="1147">
      <c r="A1147" s="11" t="s">
        <v>1905</v>
      </c>
      <c r="B1147" s="11" t="s">
        <v>35</v>
      </c>
      <c r="C1147" s="12" t="s">
        <v>1906</v>
      </c>
      <c r="D1147" s="11" t="s">
        <v>1537</v>
      </c>
      <c r="E1147" s="11" t="s">
        <v>1909</v>
      </c>
      <c r="F1147" s="14" t="s">
        <v>1908</v>
      </c>
      <c r="G1147" s="14" t="str">
        <f t="shared" si="171"/>
        <v>34.564934</v>
      </c>
      <c r="H1147" s="14" t="s">
        <v>5802</v>
      </c>
      <c r="I1147" s="11">
        <v>0.0</v>
      </c>
      <c r="J1147" s="11">
        <v>4.0</v>
      </c>
      <c r="K1147" s="11">
        <v>0.0</v>
      </c>
      <c r="L1147" s="11">
        <v>0.0</v>
      </c>
      <c r="M1147" s="11">
        <v>0.0</v>
      </c>
      <c r="N1147" s="11">
        <v>0.0</v>
      </c>
      <c r="O1147" s="11">
        <v>5.0</v>
      </c>
      <c r="P1147" s="55">
        <f>L1147/J1147</f>
        <v>0</v>
      </c>
      <c r="Q1147" s="176">
        <f t="shared" si="3"/>
        <v>4</v>
      </c>
      <c r="R1147" s="19"/>
      <c r="S1147" s="11"/>
    </row>
    <row r="1148">
      <c r="A1148" s="11" t="s">
        <v>1910</v>
      </c>
      <c r="B1148" s="11" t="s">
        <v>35</v>
      </c>
      <c r="C1148" s="12" t="s">
        <v>1906</v>
      </c>
      <c r="D1148" s="11" t="s">
        <v>1537</v>
      </c>
      <c r="E1148" s="11" t="s">
        <v>1833</v>
      </c>
      <c r="F1148" s="14" t="s">
        <v>215</v>
      </c>
      <c r="G1148" s="14" t="str">
        <f t="shared" si="171"/>
        <v>34.171831</v>
      </c>
      <c r="H1148" s="14" t="s">
        <v>5430</v>
      </c>
      <c r="I1148" s="11">
        <v>5.0</v>
      </c>
      <c r="J1148" s="11">
        <v>5.0</v>
      </c>
      <c r="K1148" s="11">
        <v>0.0</v>
      </c>
      <c r="L1148" s="11">
        <v>0.0</v>
      </c>
      <c r="M1148" s="11">
        <v>0.0</v>
      </c>
      <c r="N1148" s="11">
        <v>0.0</v>
      </c>
      <c r="O1148" s="11">
        <v>0.0</v>
      </c>
      <c r="P1148" s="183">
        <v>0.0</v>
      </c>
      <c r="Q1148" s="176">
        <f t="shared" si="3"/>
        <v>5</v>
      </c>
      <c r="R1148" s="19"/>
      <c r="S1148" s="11"/>
    </row>
    <row r="1149">
      <c r="A1149" s="11" t="s">
        <v>2275</v>
      </c>
      <c r="B1149" s="11" t="s">
        <v>35</v>
      </c>
      <c r="C1149" s="12" t="s">
        <v>2276</v>
      </c>
      <c r="D1149" s="11" t="s">
        <v>1537</v>
      </c>
      <c r="E1149" s="11" t="s">
        <v>38</v>
      </c>
      <c r="F1149" s="11" t="s">
        <v>38</v>
      </c>
      <c r="G1149" s="11" t="s">
        <v>38</v>
      </c>
      <c r="H1149" s="11" t="s">
        <v>38</v>
      </c>
      <c r="I1149" s="11">
        <v>0.0</v>
      </c>
      <c r="J1149" s="11">
        <v>0.0</v>
      </c>
      <c r="K1149" s="11">
        <v>0.0</v>
      </c>
      <c r="L1149" s="11">
        <v>0.0</v>
      </c>
      <c r="M1149" s="11">
        <v>0.0</v>
      </c>
      <c r="N1149" s="11">
        <v>0.0</v>
      </c>
      <c r="O1149" s="11">
        <v>0.0</v>
      </c>
      <c r="P1149" s="183">
        <v>0.0</v>
      </c>
      <c r="Q1149" s="176">
        <f t="shared" si="3"/>
        <v>0</v>
      </c>
      <c r="R1149" s="19"/>
      <c r="S1149" s="11"/>
    </row>
    <row r="1150">
      <c r="A1150" s="209" t="s">
        <v>5803</v>
      </c>
      <c r="B1150" s="209" t="s">
        <v>5381</v>
      </c>
      <c r="C1150" s="210" t="s">
        <v>2276</v>
      </c>
      <c r="D1150" s="209" t="s">
        <v>1537</v>
      </c>
      <c r="E1150" s="209" t="s">
        <v>1336</v>
      </c>
      <c r="F1150" s="209" t="s">
        <v>1335</v>
      </c>
      <c r="G1150" s="211" t="s">
        <v>5649</v>
      </c>
      <c r="H1150" s="211" t="s">
        <v>5609</v>
      </c>
      <c r="I1150" s="209">
        <v>1.0</v>
      </c>
      <c r="J1150" s="209">
        <v>1.0</v>
      </c>
      <c r="K1150" s="209">
        <v>0.0</v>
      </c>
      <c r="L1150" s="209">
        <v>0.0</v>
      </c>
      <c r="M1150" s="209">
        <v>0.0</v>
      </c>
      <c r="N1150" s="209">
        <v>0.0</v>
      </c>
      <c r="O1150" s="209">
        <v>0.0</v>
      </c>
      <c r="P1150" s="209">
        <v>0.0</v>
      </c>
      <c r="Q1150" s="176">
        <f t="shared" si="3"/>
        <v>1</v>
      </c>
      <c r="R1150" s="209">
        <v>0.0</v>
      </c>
      <c r="S1150" s="209"/>
      <c r="T1150" s="209"/>
      <c r="U1150" s="209"/>
      <c r="V1150" s="209"/>
      <c r="W1150" s="209"/>
      <c r="X1150" s="209"/>
      <c r="Y1150" s="209"/>
      <c r="Z1150" s="209"/>
      <c r="AA1150" s="209"/>
      <c r="AB1150" s="209"/>
      <c r="AC1150" s="209"/>
      <c r="AD1150" s="209"/>
      <c r="AE1150" s="209"/>
      <c r="AF1150" s="209"/>
      <c r="AG1150" s="209"/>
      <c r="AH1150" s="209"/>
      <c r="AI1150" s="209"/>
      <c r="AJ1150" s="209"/>
    </row>
    <row r="1151">
      <c r="A1151" s="209" t="s">
        <v>5804</v>
      </c>
      <c r="B1151" s="209" t="s">
        <v>5381</v>
      </c>
      <c r="C1151" s="210" t="s">
        <v>2276</v>
      </c>
      <c r="D1151" s="209" t="s">
        <v>1537</v>
      </c>
      <c r="E1151" s="209" t="s">
        <v>5805</v>
      </c>
      <c r="F1151" s="209" t="s">
        <v>2107</v>
      </c>
      <c r="G1151" s="211" t="s">
        <v>5806</v>
      </c>
      <c r="H1151" s="211" t="s">
        <v>5510</v>
      </c>
      <c r="I1151" s="209">
        <v>1.0</v>
      </c>
      <c r="J1151" s="209">
        <v>1.0</v>
      </c>
      <c r="K1151" s="209">
        <v>0.0</v>
      </c>
      <c r="L1151" s="209">
        <v>0.0</v>
      </c>
      <c r="M1151" s="209">
        <v>0.0</v>
      </c>
      <c r="N1151" s="209">
        <v>0.0</v>
      </c>
      <c r="O1151" s="209">
        <v>0.0</v>
      </c>
      <c r="P1151" s="209">
        <v>0.0</v>
      </c>
      <c r="Q1151" s="176">
        <f t="shared" si="3"/>
        <v>1</v>
      </c>
      <c r="R1151" s="209">
        <v>0.0</v>
      </c>
      <c r="S1151" s="209"/>
      <c r="T1151" s="209"/>
      <c r="U1151" s="209"/>
      <c r="V1151" s="209"/>
      <c r="W1151" s="209"/>
      <c r="X1151" s="209"/>
      <c r="Y1151" s="209"/>
      <c r="Z1151" s="209"/>
      <c r="AA1151" s="209"/>
      <c r="AB1151" s="209"/>
      <c r="AC1151" s="209"/>
      <c r="AD1151" s="209"/>
      <c r="AE1151" s="209"/>
      <c r="AF1151" s="209"/>
      <c r="AG1151" s="209"/>
      <c r="AH1151" s="209"/>
      <c r="AI1151" s="209"/>
      <c r="AJ1151" s="209"/>
    </row>
    <row r="1152">
      <c r="A1152" s="209" t="s">
        <v>5807</v>
      </c>
      <c r="B1152" s="209" t="s">
        <v>5381</v>
      </c>
      <c r="C1152" s="210" t="s">
        <v>2276</v>
      </c>
      <c r="D1152" s="209" t="s">
        <v>1537</v>
      </c>
      <c r="E1152" s="209" t="s">
        <v>1625</v>
      </c>
      <c r="F1152" s="209" t="s">
        <v>2225</v>
      </c>
      <c r="G1152" s="211" t="s">
        <v>5639</v>
      </c>
      <c r="H1152" s="211" t="s">
        <v>5601</v>
      </c>
      <c r="I1152" s="209">
        <v>1.0</v>
      </c>
      <c r="J1152" s="209">
        <v>1.0</v>
      </c>
      <c r="K1152" s="209">
        <v>0.0</v>
      </c>
      <c r="L1152" s="209">
        <v>0.0</v>
      </c>
      <c r="M1152" s="209">
        <v>0.0</v>
      </c>
      <c r="N1152" s="209">
        <v>0.0</v>
      </c>
      <c r="O1152" s="209">
        <v>0.0</v>
      </c>
      <c r="P1152" s="209">
        <v>0.0</v>
      </c>
      <c r="Q1152" s="176">
        <f t="shared" si="3"/>
        <v>1</v>
      </c>
      <c r="R1152" s="209">
        <v>0.0</v>
      </c>
      <c r="S1152" s="209"/>
      <c r="T1152" s="209"/>
      <c r="U1152" s="209"/>
      <c r="V1152" s="209"/>
      <c r="W1152" s="209"/>
      <c r="X1152" s="209"/>
      <c r="Y1152" s="209"/>
      <c r="Z1152" s="209"/>
      <c r="AA1152" s="209"/>
      <c r="AB1152" s="209"/>
      <c r="AC1152" s="209"/>
      <c r="AD1152" s="209"/>
      <c r="AE1152" s="209"/>
      <c r="AF1152" s="209"/>
      <c r="AG1152" s="209"/>
      <c r="AH1152" s="209"/>
      <c r="AI1152" s="209"/>
      <c r="AJ1152" s="209"/>
    </row>
    <row r="1153">
      <c r="A1153" s="209" t="s">
        <v>5808</v>
      </c>
      <c r="B1153" s="209" t="s">
        <v>5381</v>
      </c>
      <c r="C1153" s="210" t="s">
        <v>2276</v>
      </c>
      <c r="D1153" s="209" t="s">
        <v>1537</v>
      </c>
      <c r="E1153" s="209" t="s">
        <v>1273</v>
      </c>
      <c r="F1153" s="209" t="s">
        <v>1223</v>
      </c>
      <c r="G1153" s="211" t="s">
        <v>5619</v>
      </c>
      <c r="H1153" s="211" t="s">
        <v>5457</v>
      </c>
      <c r="I1153" s="209">
        <v>6.0</v>
      </c>
      <c r="J1153" s="209">
        <v>6.0</v>
      </c>
      <c r="K1153" s="209">
        <v>0.0</v>
      </c>
      <c r="L1153" s="209">
        <v>0.0</v>
      </c>
      <c r="M1153" s="209">
        <v>0.0</v>
      </c>
      <c r="N1153" s="209">
        <v>0.0</v>
      </c>
      <c r="O1153" s="209">
        <v>0.0</v>
      </c>
      <c r="P1153" s="209">
        <v>0.0</v>
      </c>
      <c r="Q1153" s="176">
        <f t="shared" si="3"/>
        <v>6</v>
      </c>
      <c r="R1153" s="209">
        <v>0.0</v>
      </c>
      <c r="S1153" s="209"/>
      <c r="T1153" s="209"/>
      <c r="U1153" s="209"/>
      <c r="V1153" s="209"/>
      <c r="W1153" s="209"/>
      <c r="X1153" s="209"/>
      <c r="Y1153" s="209"/>
      <c r="Z1153" s="209"/>
      <c r="AA1153" s="209"/>
      <c r="AB1153" s="209"/>
      <c r="AC1153" s="209"/>
      <c r="AD1153" s="209"/>
      <c r="AE1153" s="209"/>
      <c r="AF1153" s="209"/>
      <c r="AG1153" s="209"/>
      <c r="AH1153" s="209"/>
      <c r="AI1153" s="209"/>
      <c r="AJ1153" s="209"/>
    </row>
    <row r="1154">
      <c r="A1154" s="209" t="s">
        <v>5809</v>
      </c>
      <c r="B1154" s="209" t="s">
        <v>5381</v>
      </c>
      <c r="C1154" s="210" t="s">
        <v>2276</v>
      </c>
      <c r="D1154" s="209" t="s">
        <v>1537</v>
      </c>
      <c r="E1154" s="209" t="s">
        <v>2067</v>
      </c>
      <c r="F1154" s="209" t="s">
        <v>1057</v>
      </c>
      <c r="G1154" s="211" t="s">
        <v>5626</v>
      </c>
      <c r="H1154" s="211" t="s">
        <v>5487</v>
      </c>
      <c r="I1154" s="209">
        <v>1.0</v>
      </c>
      <c r="J1154" s="209">
        <v>1.0</v>
      </c>
      <c r="K1154" s="209">
        <v>0.0</v>
      </c>
      <c r="L1154" s="209">
        <v>0.0</v>
      </c>
      <c r="M1154" s="209">
        <v>0.0</v>
      </c>
      <c r="N1154" s="209">
        <v>0.0</v>
      </c>
      <c r="O1154" s="209">
        <v>0.0</v>
      </c>
      <c r="P1154" s="209">
        <v>0.0</v>
      </c>
      <c r="Q1154" s="176">
        <f t="shared" si="3"/>
        <v>1</v>
      </c>
      <c r="R1154" s="209">
        <v>0.0</v>
      </c>
      <c r="S1154" s="209"/>
      <c r="T1154" s="209"/>
      <c r="U1154" s="209"/>
      <c r="V1154" s="209"/>
      <c r="W1154" s="209"/>
      <c r="X1154" s="209"/>
      <c r="Y1154" s="209"/>
      <c r="Z1154" s="209"/>
      <c r="AA1154" s="209"/>
      <c r="AB1154" s="209"/>
      <c r="AC1154" s="209"/>
      <c r="AD1154" s="209"/>
      <c r="AE1154" s="209"/>
      <c r="AF1154" s="209"/>
      <c r="AG1154" s="209"/>
      <c r="AH1154" s="209"/>
      <c r="AI1154" s="209"/>
      <c r="AJ1154" s="209"/>
    </row>
    <row r="1155">
      <c r="A1155" s="209" t="s">
        <v>5810</v>
      </c>
      <c r="B1155" s="209" t="s">
        <v>5381</v>
      </c>
      <c r="C1155" s="210" t="s">
        <v>2276</v>
      </c>
      <c r="D1155" s="209" t="s">
        <v>1537</v>
      </c>
      <c r="E1155" s="209" t="s">
        <v>1290</v>
      </c>
      <c r="F1155" s="209" t="s">
        <v>588</v>
      </c>
      <c r="G1155" s="211" t="s">
        <v>5630</v>
      </c>
      <c r="H1155" s="211" t="s">
        <v>5548</v>
      </c>
      <c r="I1155" s="209">
        <v>5.0</v>
      </c>
      <c r="J1155" s="209">
        <v>5.0</v>
      </c>
      <c r="K1155" s="209">
        <v>0.0</v>
      </c>
      <c r="L1155" s="209">
        <v>0.0</v>
      </c>
      <c r="M1155" s="209">
        <v>0.0</v>
      </c>
      <c r="N1155" s="209">
        <v>0.0</v>
      </c>
      <c r="O1155" s="209">
        <v>0.0</v>
      </c>
      <c r="P1155" s="209">
        <v>0.0</v>
      </c>
      <c r="Q1155" s="176">
        <f t="shared" si="3"/>
        <v>5</v>
      </c>
      <c r="R1155" s="209">
        <v>0.0</v>
      </c>
      <c r="S1155" s="209"/>
      <c r="T1155" s="209"/>
      <c r="U1155" s="209"/>
      <c r="V1155" s="209"/>
      <c r="W1155" s="209"/>
      <c r="X1155" s="209"/>
      <c r="Y1155" s="209"/>
      <c r="Z1155" s="209"/>
      <c r="AA1155" s="209"/>
      <c r="AB1155" s="209"/>
      <c r="AC1155" s="209"/>
      <c r="AD1155" s="209"/>
      <c r="AE1155" s="209"/>
      <c r="AF1155" s="209"/>
      <c r="AG1155" s="209"/>
      <c r="AH1155" s="209"/>
      <c r="AI1155" s="209"/>
      <c r="AJ1155" s="209"/>
    </row>
    <row r="1156">
      <c r="A1156" s="209" t="s">
        <v>5811</v>
      </c>
      <c r="B1156" s="209" t="s">
        <v>5381</v>
      </c>
      <c r="C1156" s="210" t="s">
        <v>2276</v>
      </c>
      <c r="D1156" s="209" t="s">
        <v>1537</v>
      </c>
      <c r="E1156" s="209" t="s">
        <v>5659</v>
      </c>
      <c r="F1156" s="209" t="s">
        <v>1766</v>
      </c>
      <c r="G1156" s="211" t="s">
        <v>5660</v>
      </c>
      <c r="H1156" s="211" t="s">
        <v>5585</v>
      </c>
      <c r="I1156" s="209">
        <v>2.0</v>
      </c>
      <c r="J1156" s="209">
        <v>2.0</v>
      </c>
      <c r="K1156" s="209">
        <v>0.0</v>
      </c>
      <c r="L1156" s="209">
        <v>0.0</v>
      </c>
      <c r="M1156" s="209">
        <v>0.0</v>
      </c>
      <c r="N1156" s="209">
        <v>0.0</v>
      </c>
      <c r="O1156" s="209">
        <v>0.0</v>
      </c>
      <c r="P1156" s="209">
        <v>0.0</v>
      </c>
      <c r="Q1156" s="176">
        <f t="shared" si="3"/>
        <v>2</v>
      </c>
      <c r="R1156" s="209">
        <v>0.0</v>
      </c>
      <c r="S1156" s="209"/>
      <c r="T1156" s="209"/>
      <c r="U1156" s="209"/>
      <c r="V1156" s="209"/>
      <c r="W1156" s="209"/>
      <c r="X1156" s="209"/>
      <c r="Y1156" s="209"/>
      <c r="Z1156" s="209"/>
      <c r="AA1156" s="209"/>
      <c r="AB1156" s="209"/>
      <c r="AC1156" s="209"/>
      <c r="AD1156" s="209"/>
      <c r="AE1156" s="209"/>
      <c r="AF1156" s="209"/>
      <c r="AG1156" s="209"/>
      <c r="AH1156" s="209"/>
      <c r="AI1156" s="209"/>
      <c r="AJ1156" s="209"/>
    </row>
    <row r="1157">
      <c r="A1157" s="209" t="s">
        <v>5812</v>
      </c>
      <c r="B1157" s="209" t="s">
        <v>5381</v>
      </c>
      <c r="C1157" s="210" t="s">
        <v>2276</v>
      </c>
      <c r="D1157" s="209" t="s">
        <v>1537</v>
      </c>
      <c r="E1157" s="209" t="s">
        <v>1336</v>
      </c>
      <c r="F1157" s="209" t="s">
        <v>1335</v>
      </c>
      <c r="G1157" s="211" t="s">
        <v>5649</v>
      </c>
      <c r="H1157" s="211" t="s">
        <v>5609</v>
      </c>
      <c r="I1157" s="209">
        <v>1.0</v>
      </c>
      <c r="J1157" s="209">
        <v>1.0</v>
      </c>
      <c r="K1157" s="209">
        <v>0.0</v>
      </c>
      <c r="L1157" s="209">
        <v>0.0</v>
      </c>
      <c r="M1157" s="209">
        <v>0.0</v>
      </c>
      <c r="N1157" s="209">
        <v>0.0</v>
      </c>
      <c r="O1157" s="209">
        <v>0.0</v>
      </c>
      <c r="P1157" s="209">
        <v>0.0</v>
      </c>
      <c r="Q1157" s="176">
        <f t="shared" si="3"/>
        <v>1</v>
      </c>
      <c r="R1157" s="209">
        <v>0.0</v>
      </c>
      <c r="S1157" s="209"/>
      <c r="T1157" s="209"/>
      <c r="U1157" s="209"/>
      <c r="V1157" s="209"/>
      <c r="W1157" s="209"/>
      <c r="X1157" s="209"/>
      <c r="Y1157" s="209"/>
      <c r="Z1157" s="209"/>
      <c r="AA1157" s="209"/>
      <c r="AB1157" s="209"/>
      <c r="AC1157" s="209"/>
      <c r="AD1157" s="209"/>
      <c r="AE1157" s="209"/>
      <c r="AF1157" s="209"/>
      <c r="AG1157" s="209"/>
      <c r="AH1157" s="209"/>
      <c r="AI1157" s="209"/>
      <c r="AJ1157" s="209"/>
    </row>
    <row r="1158">
      <c r="A1158" s="22" t="s">
        <v>4400</v>
      </c>
      <c r="B1158" s="120" t="s">
        <v>3630</v>
      </c>
      <c r="C1158" s="22" t="s">
        <v>4401</v>
      </c>
      <c r="D1158" s="21" t="s">
        <v>37</v>
      </c>
      <c r="E1158" s="123" t="s">
        <v>4403</v>
      </c>
      <c r="F1158" s="54" t="s">
        <v>3671</v>
      </c>
      <c r="G1158" s="25" t="str">
        <f t="shared" ref="G1158:G1162" si="172">LEFT(F1158,FIND(",",F1158)-1)</f>
        <v>32.320237</v>
      </c>
      <c r="H1158" s="25" t="s">
        <v>5395</v>
      </c>
      <c r="I1158" s="123">
        <v>4.0</v>
      </c>
      <c r="J1158" s="123">
        <v>4.0</v>
      </c>
      <c r="K1158" s="123">
        <v>0.0</v>
      </c>
      <c r="L1158" s="123">
        <v>0.0</v>
      </c>
      <c r="M1158" s="123">
        <v>0.0</v>
      </c>
      <c r="N1158" s="123">
        <v>0.0</v>
      </c>
      <c r="O1158" s="123">
        <v>2.0</v>
      </c>
      <c r="P1158" s="183">
        <v>0.0</v>
      </c>
      <c r="Q1158" s="176">
        <f t="shared" si="3"/>
        <v>4</v>
      </c>
      <c r="R1158" s="126"/>
      <c r="S1158" s="22"/>
      <c r="T1158" s="55"/>
      <c r="U1158" s="55"/>
      <c r="V1158" s="55"/>
      <c r="W1158" s="55"/>
      <c r="X1158" s="55"/>
      <c r="Y1158" s="55"/>
      <c r="Z1158" s="55"/>
      <c r="AA1158" s="55"/>
      <c r="AB1158" s="55"/>
      <c r="AC1158" s="55"/>
      <c r="AD1158" s="55"/>
    </row>
    <row r="1159">
      <c r="A1159" s="22" t="s">
        <v>5221</v>
      </c>
      <c r="B1159" s="120" t="s">
        <v>3630</v>
      </c>
      <c r="C1159" s="22" t="s">
        <v>5222</v>
      </c>
      <c r="D1159" s="21" t="s">
        <v>37</v>
      </c>
      <c r="E1159" s="123" t="s">
        <v>3635</v>
      </c>
      <c r="F1159" s="54" t="s">
        <v>3634</v>
      </c>
      <c r="G1159" s="25" t="str">
        <f t="shared" si="172"/>
        <v>32.298231</v>
      </c>
      <c r="H1159" s="25" t="s">
        <v>5564</v>
      </c>
      <c r="I1159" s="123">
        <v>2.0</v>
      </c>
      <c r="J1159" s="123">
        <v>4.0</v>
      </c>
      <c r="K1159" s="123">
        <v>0.0</v>
      </c>
      <c r="L1159" s="123">
        <v>0.0</v>
      </c>
      <c r="M1159" s="123">
        <v>0.0</v>
      </c>
      <c r="N1159" s="123">
        <v>0.0</v>
      </c>
      <c r="O1159" s="123">
        <v>1.0</v>
      </c>
      <c r="P1159" s="55">
        <f>L1159/J1159</f>
        <v>0</v>
      </c>
      <c r="Q1159" s="176">
        <f t="shared" si="3"/>
        <v>4</v>
      </c>
      <c r="R1159" s="126"/>
      <c r="S1159" s="22"/>
      <c r="T1159" s="55"/>
      <c r="U1159" s="55"/>
      <c r="V1159" s="55"/>
      <c r="W1159" s="55"/>
      <c r="X1159" s="55"/>
      <c r="Y1159" s="55"/>
      <c r="Z1159" s="55"/>
      <c r="AA1159" s="55"/>
      <c r="AB1159" s="55"/>
      <c r="AC1159" s="55"/>
      <c r="AD1159" s="55"/>
    </row>
    <row r="1160">
      <c r="A1160" s="20" t="s">
        <v>2488</v>
      </c>
      <c r="B1160" s="21" t="s">
        <v>2301</v>
      </c>
      <c r="C1160" s="22" t="s">
        <v>1364</v>
      </c>
      <c r="D1160" s="21" t="s">
        <v>37</v>
      </c>
      <c r="E1160" s="20" t="s">
        <v>2491</v>
      </c>
      <c r="F1160" s="21" t="s">
        <v>2490</v>
      </c>
      <c r="G1160" s="25" t="str">
        <f t="shared" si="172"/>
        <v>6.787272</v>
      </c>
      <c r="H1160" s="25" t="s">
        <v>5813</v>
      </c>
      <c r="I1160" s="20">
        <v>10.0</v>
      </c>
      <c r="J1160" s="20">
        <v>22.0</v>
      </c>
      <c r="K1160" s="20">
        <v>0.0</v>
      </c>
      <c r="L1160" s="20">
        <v>2.0</v>
      </c>
      <c r="M1160" s="20">
        <v>0.0</v>
      </c>
      <c r="N1160" s="20">
        <v>0.0</v>
      </c>
      <c r="O1160" s="20">
        <v>3.0</v>
      </c>
      <c r="P1160" s="183">
        <v>0.0</v>
      </c>
      <c r="Q1160" s="176">
        <f t="shared" si="3"/>
        <v>20</v>
      </c>
      <c r="R1160" s="20"/>
      <c r="S1160" s="20"/>
      <c r="T1160" s="53"/>
      <c r="U1160" s="53"/>
      <c r="V1160" s="53"/>
      <c r="W1160" s="53"/>
      <c r="X1160" s="53"/>
      <c r="Y1160" s="53"/>
    </row>
    <row r="1161">
      <c r="A1161" s="11" t="s">
        <v>1363</v>
      </c>
      <c r="B1161" s="11" t="s">
        <v>35</v>
      </c>
      <c r="C1161" s="12" t="s">
        <v>1364</v>
      </c>
      <c r="D1161" s="11" t="s">
        <v>37</v>
      </c>
      <c r="E1161" s="11" t="s">
        <v>274</v>
      </c>
      <c r="F1161" s="14" t="s">
        <v>273</v>
      </c>
      <c r="G1161" s="14" t="str">
        <f t="shared" si="172"/>
        <v>34.08218</v>
      </c>
      <c r="H1161" s="14" t="s">
        <v>5413</v>
      </c>
      <c r="I1161" s="11">
        <v>18.0</v>
      </c>
      <c r="J1161" s="11">
        <v>21.0</v>
      </c>
      <c r="K1161" s="11">
        <v>15.0</v>
      </c>
      <c r="L1161" s="11">
        <v>15.0</v>
      </c>
      <c r="M1161" s="11">
        <v>0.0</v>
      </c>
      <c r="N1161" s="11">
        <v>0.0</v>
      </c>
      <c r="O1161" s="11">
        <v>13.0</v>
      </c>
      <c r="P1161" s="55">
        <f>L1161/J1161</f>
        <v>0.7142857143</v>
      </c>
      <c r="Q1161" s="176">
        <f t="shared" si="3"/>
        <v>6</v>
      </c>
      <c r="R1161" s="11"/>
      <c r="S1161" s="11"/>
    </row>
    <row r="1162">
      <c r="A1162" s="81" t="s">
        <v>3623</v>
      </c>
      <c r="B1162" s="83" t="s">
        <v>2719</v>
      </c>
      <c r="C1162" s="84" t="s">
        <v>3624</v>
      </c>
      <c r="D1162" s="83" t="s">
        <v>1537</v>
      </c>
      <c r="E1162" s="86" t="s">
        <v>38</v>
      </c>
      <c r="F1162" s="86" t="s">
        <v>38</v>
      </c>
      <c r="G1162" s="25" t="str">
        <f t="shared" si="172"/>
        <v>#VALUE!</v>
      </c>
      <c r="H1162" s="25" t="e">
        <v>#VALUE!</v>
      </c>
      <c r="I1162" s="81">
        <v>0.0</v>
      </c>
      <c r="J1162" s="81">
        <v>0.0</v>
      </c>
      <c r="K1162" s="81">
        <v>0.0</v>
      </c>
      <c r="L1162" s="81">
        <v>0.0</v>
      </c>
      <c r="M1162" s="81">
        <v>0.0</v>
      </c>
      <c r="N1162" s="81">
        <v>0.0</v>
      </c>
      <c r="O1162" s="81">
        <v>0.0</v>
      </c>
      <c r="P1162" s="183">
        <v>0.0</v>
      </c>
      <c r="Q1162" s="176">
        <f t="shared" si="3"/>
        <v>0</v>
      </c>
      <c r="R1162" s="55"/>
      <c r="S1162" s="55"/>
      <c r="T1162" s="55"/>
      <c r="U1162" s="55"/>
      <c r="V1162" s="55"/>
      <c r="W1162" s="55"/>
      <c r="X1162" s="55"/>
      <c r="Y1162" s="55"/>
      <c r="Z1162" s="55"/>
      <c r="AA1162" s="55"/>
      <c r="AB1162" s="55"/>
      <c r="AC1162" s="55"/>
      <c r="AD1162" s="55"/>
      <c r="AE1162" s="55"/>
      <c r="AF1162" s="55"/>
      <c r="AG1162" s="55"/>
      <c r="AH1162" s="55"/>
      <c r="AI1162" s="55"/>
      <c r="AJ1162" s="55"/>
    </row>
    <row r="1163">
      <c r="A1163" s="209" t="s">
        <v>5814</v>
      </c>
      <c r="B1163" s="209" t="s">
        <v>5381</v>
      </c>
      <c r="C1163" s="210" t="s">
        <v>3624</v>
      </c>
      <c r="D1163" s="209" t="s">
        <v>1537</v>
      </c>
      <c r="E1163" s="209" t="s">
        <v>1273</v>
      </c>
      <c r="F1163" s="209" t="s">
        <v>1223</v>
      </c>
      <c r="G1163" s="211" t="s">
        <v>5619</v>
      </c>
      <c r="H1163" s="211" t="s">
        <v>5457</v>
      </c>
      <c r="I1163" s="209">
        <v>4.0</v>
      </c>
      <c r="J1163" s="209">
        <v>4.0</v>
      </c>
      <c r="K1163" s="209">
        <v>0.0</v>
      </c>
      <c r="L1163" s="209">
        <v>0.0</v>
      </c>
      <c r="M1163" s="209">
        <v>0.0</v>
      </c>
      <c r="N1163" s="209">
        <v>0.0</v>
      </c>
      <c r="O1163" s="209">
        <v>0.0</v>
      </c>
      <c r="P1163" s="209">
        <v>0.0</v>
      </c>
      <c r="Q1163" s="176">
        <f t="shared" si="3"/>
        <v>4</v>
      </c>
      <c r="R1163" s="209">
        <v>0.0</v>
      </c>
      <c r="S1163" s="209"/>
      <c r="T1163" s="209"/>
      <c r="U1163" s="209"/>
      <c r="V1163" s="209"/>
      <c r="W1163" s="209"/>
      <c r="X1163" s="209"/>
      <c r="Y1163" s="209"/>
      <c r="Z1163" s="209"/>
      <c r="AA1163" s="209"/>
      <c r="AB1163" s="209"/>
      <c r="AC1163" s="209"/>
      <c r="AD1163" s="209"/>
      <c r="AE1163" s="209"/>
      <c r="AF1163" s="209"/>
      <c r="AG1163" s="209"/>
      <c r="AH1163" s="209"/>
      <c r="AI1163" s="209"/>
      <c r="AJ1163" s="209"/>
    </row>
    <row r="1164">
      <c r="A1164" s="209" t="s">
        <v>5815</v>
      </c>
      <c r="B1164" s="209" t="s">
        <v>5381</v>
      </c>
      <c r="C1164" s="210" t="s">
        <v>3624</v>
      </c>
      <c r="D1164" s="209" t="s">
        <v>1537</v>
      </c>
      <c r="E1164" s="209" t="s">
        <v>1560</v>
      </c>
      <c r="F1164" s="209" t="s">
        <v>683</v>
      </c>
      <c r="G1164" s="211" t="s">
        <v>5656</v>
      </c>
      <c r="H1164" s="211" t="s">
        <v>5456</v>
      </c>
      <c r="I1164" s="209">
        <v>6.0</v>
      </c>
      <c r="J1164" s="209">
        <v>6.0</v>
      </c>
      <c r="K1164" s="209">
        <v>0.0</v>
      </c>
      <c r="L1164" s="209">
        <v>0.0</v>
      </c>
      <c r="M1164" s="209">
        <v>0.0</v>
      </c>
      <c r="N1164" s="209">
        <v>0.0</v>
      </c>
      <c r="O1164" s="209">
        <v>0.0</v>
      </c>
      <c r="P1164" s="209">
        <v>0.0</v>
      </c>
      <c r="Q1164" s="176">
        <f t="shared" si="3"/>
        <v>6</v>
      </c>
      <c r="R1164" s="209">
        <v>0.0</v>
      </c>
      <c r="S1164" s="209"/>
      <c r="T1164" s="209"/>
      <c r="U1164" s="209"/>
      <c r="V1164" s="209"/>
      <c r="W1164" s="209"/>
      <c r="X1164" s="209"/>
      <c r="Y1164" s="209"/>
      <c r="Z1164" s="209"/>
      <c r="AA1164" s="209"/>
      <c r="AB1164" s="209"/>
      <c r="AC1164" s="209"/>
      <c r="AD1164" s="209"/>
      <c r="AE1164" s="209"/>
      <c r="AF1164" s="209"/>
      <c r="AG1164" s="209"/>
      <c r="AH1164" s="209"/>
      <c r="AI1164" s="209"/>
      <c r="AJ1164" s="209"/>
    </row>
    <row r="1165">
      <c r="A1165" s="209" t="s">
        <v>5816</v>
      </c>
      <c r="B1165" s="209" t="s">
        <v>5381</v>
      </c>
      <c r="C1165" s="210" t="s">
        <v>3624</v>
      </c>
      <c r="D1165" s="209" t="s">
        <v>1537</v>
      </c>
      <c r="E1165" s="209" t="s">
        <v>5659</v>
      </c>
      <c r="F1165" s="209" t="s">
        <v>1766</v>
      </c>
      <c r="G1165" s="211" t="s">
        <v>5660</v>
      </c>
      <c r="H1165" s="211" t="s">
        <v>5585</v>
      </c>
      <c r="I1165" s="209">
        <v>2.0</v>
      </c>
      <c r="J1165" s="209">
        <v>2.0</v>
      </c>
      <c r="K1165" s="209">
        <v>0.0</v>
      </c>
      <c r="L1165" s="209">
        <v>0.0</v>
      </c>
      <c r="M1165" s="209">
        <v>0.0</v>
      </c>
      <c r="N1165" s="209">
        <v>0.0</v>
      </c>
      <c r="O1165" s="209">
        <v>0.0</v>
      </c>
      <c r="P1165" s="209">
        <v>0.0</v>
      </c>
      <c r="Q1165" s="176">
        <f t="shared" si="3"/>
        <v>2</v>
      </c>
      <c r="R1165" s="209">
        <v>0.0</v>
      </c>
      <c r="S1165" s="209"/>
      <c r="T1165" s="209"/>
      <c r="U1165" s="209"/>
      <c r="V1165" s="209"/>
      <c r="W1165" s="209"/>
      <c r="X1165" s="209"/>
      <c r="Y1165" s="209"/>
      <c r="Z1165" s="209"/>
      <c r="AA1165" s="209"/>
      <c r="AB1165" s="209"/>
      <c r="AC1165" s="209"/>
      <c r="AD1165" s="209"/>
      <c r="AE1165" s="209"/>
      <c r="AF1165" s="209"/>
      <c r="AG1165" s="209"/>
      <c r="AH1165" s="209"/>
      <c r="AI1165" s="209"/>
      <c r="AJ1165" s="209"/>
    </row>
    <row r="1166">
      <c r="A1166" s="209" t="s">
        <v>5817</v>
      </c>
      <c r="B1166" s="209" t="s">
        <v>5381</v>
      </c>
      <c r="C1166" s="210" t="s">
        <v>3624</v>
      </c>
      <c r="D1166" s="209" t="s">
        <v>1537</v>
      </c>
      <c r="E1166" s="209" t="s">
        <v>616</v>
      </c>
      <c r="F1166" s="209" t="s">
        <v>215</v>
      </c>
      <c r="G1166" s="211" t="s">
        <v>5632</v>
      </c>
      <c r="H1166" s="211" t="s">
        <v>5430</v>
      </c>
      <c r="I1166" s="209">
        <v>1.0</v>
      </c>
      <c r="J1166" s="209">
        <v>1.0</v>
      </c>
      <c r="K1166" s="209">
        <v>0.0</v>
      </c>
      <c r="L1166" s="209">
        <v>0.0</v>
      </c>
      <c r="M1166" s="209">
        <v>0.0</v>
      </c>
      <c r="N1166" s="209">
        <v>0.0</v>
      </c>
      <c r="O1166" s="209">
        <v>0.0</v>
      </c>
      <c r="P1166" s="209">
        <v>0.0</v>
      </c>
      <c r="Q1166" s="176">
        <f t="shared" si="3"/>
        <v>1</v>
      </c>
      <c r="R1166" s="209">
        <v>0.0</v>
      </c>
      <c r="S1166" s="209"/>
      <c r="T1166" s="209"/>
      <c r="U1166" s="209"/>
      <c r="V1166" s="209"/>
      <c r="W1166" s="209"/>
      <c r="X1166" s="209"/>
      <c r="Y1166" s="209"/>
      <c r="Z1166" s="209"/>
      <c r="AA1166" s="209"/>
      <c r="AB1166" s="209"/>
      <c r="AC1166" s="209"/>
      <c r="AD1166" s="209"/>
      <c r="AE1166" s="209"/>
      <c r="AF1166" s="209"/>
      <c r="AG1166" s="209"/>
      <c r="AH1166" s="209"/>
      <c r="AI1166" s="209"/>
      <c r="AJ1166" s="209"/>
    </row>
    <row r="1167">
      <c r="A1167" s="209" t="s">
        <v>5818</v>
      </c>
      <c r="B1167" s="209" t="s">
        <v>5381</v>
      </c>
      <c r="C1167" s="210" t="s">
        <v>3624</v>
      </c>
      <c r="D1167" s="209" t="s">
        <v>1537</v>
      </c>
      <c r="E1167" s="209" t="s">
        <v>5732</v>
      </c>
      <c r="F1167" s="209" t="s">
        <v>5733</v>
      </c>
      <c r="G1167" s="211" t="s">
        <v>5734</v>
      </c>
      <c r="H1167" s="211" t="s">
        <v>5735</v>
      </c>
      <c r="I1167" s="209">
        <v>9.0</v>
      </c>
      <c r="J1167" s="209">
        <v>9.0</v>
      </c>
      <c r="K1167" s="209">
        <v>0.0</v>
      </c>
      <c r="L1167" s="209">
        <v>0.0</v>
      </c>
      <c r="M1167" s="209">
        <v>0.0</v>
      </c>
      <c r="N1167" s="209">
        <v>0.0</v>
      </c>
      <c r="O1167" s="209">
        <v>0.0</v>
      </c>
      <c r="P1167" s="209">
        <v>0.0</v>
      </c>
      <c r="Q1167" s="176">
        <f t="shared" si="3"/>
        <v>9</v>
      </c>
      <c r="R1167" s="209">
        <v>0.0</v>
      </c>
      <c r="S1167" s="209"/>
      <c r="T1167" s="209"/>
      <c r="U1167" s="209"/>
      <c r="V1167" s="209"/>
      <c r="W1167" s="209"/>
      <c r="X1167" s="209"/>
      <c r="Y1167" s="209"/>
      <c r="Z1167" s="209"/>
      <c r="AA1167" s="209"/>
      <c r="AB1167" s="209"/>
      <c r="AC1167" s="209"/>
      <c r="AD1167" s="209"/>
      <c r="AE1167" s="209"/>
      <c r="AF1167" s="209"/>
      <c r="AG1167" s="209"/>
      <c r="AH1167" s="209"/>
      <c r="AI1167" s="209"/>
      <c r="AJ1167" s="209"/>
    </row>
    <row r="1168">
      <c r="A1168" s="22" t="s">
        <v>4036</v>
      </c>
      <c r="B1168" s="120" t="s">
        <v>3630</v>
      </c>
      <c r="C1168" s="22" t="s">
        <v>4037</v>
      </c>
      <c r="D1168" s="21" t="s">
        <v>37</v>
      </c>
      <c r="E1168" s="123" t="s">
        <v>3910</v>
      </c>
      <c r="F1168" s="54" t="s">
        <v>3909</v>
      </c>
      <c r="G1168" s="25" t="str">
        <f t="shared" ref="G1168:G1174" si="173">LEFT(F1168,FIND(",",F1168)-1)</f>
        <v>32.474231</v>
      </c>
      <c r="H1168" s="25" t="s">
        <v>5480</v>
      </c>
      <c r="I1168" s="123">
        <v>5.0</v>
      </c>
      <c r="J1168" s="123">
        <v>6.0</v>
      </c>
      <c r="K1168" s="123">
        <v>0.0</v>
      </c>
      <c r="L1168" s="123">
        <v>0.0</v>
      </c>
      <c r="M1168" s="123">
        <v>0.0</v>
      </c>
      <c r="N1168" s="123">
        <v>0.0</v>
      </c>
      <c r="O1168" s="123">
        <v>2.0</v>
      </c>
      <c r="P1168" s="55">
        <f t="shared" ref="P1168:P1170" si="174">L1168/J1168</f>
        <v>0</v>
      </c>
      <c r="Q1168" s="176">
        <f t="shared" si="3"/>
        <v>6</v>
      </c>
      <c r="R1168" s="126"/>
      <c r="S1168" s="22"/>
      <c r="T1168" s="55"/>
      <c r="U1168" s="55"/>
      <c r="V1168" s="55"/>
      <c r="W1168" s="55"/>
      <c r="X1168" s="55"/>
      <c r="Y1168" s="55"/>
      <c r="Z1168" s="55"/>
      <c r="AA1168" s="55"/>
      <c r="AB1168" s="55"/>
      <c r="AC1168" s="55"/>
      <c r="AD1168" s="55"/>
    </row>
    <row r="1169">
      <c r="A1169" s="22" t="s">
        <v>4039</v>
      </c>
      <c r="B1169" s="120" t="s">
        <v>3630</v>
      </c>
      <c r="C1169" s="22" t="s">
        <v>4037</v>
      </c>
      <c r="D1169" s="21" t="s">
        <v>37</v>
      </c>
      <c r="E1169" s="123" t="s">
        <v>3689</v>
      </c>
      <c r="F1169" s="54" t="s">
        <v>3688</v>
      </c>
      <c r="G1169" s="25" t="str">
        <f t="shared" si="173"/>
        <v>32.990218</v>
      </c>
      <c r="H1169" s="25" t="s">
        <v>5471</v>
      </c>
      <c r="I1169" s="123">
        <v>4.0</v>
      </c>
      <c r="J1169" s="123">
        <v>9.0</v>
      </c>
      <c r="K1169" s="123">
        <v>0.0</v>
      </c>
      <c r="L1169" s="123">
        <v>4.0</v>
      </c>
      <c r="M1169" s="123">
        <v>0.0</v>
      </c>
      <c r="N1169" s="123">
        <v>0.0</v>
      </c>
      <c r="O1169" s="123">
        <v>2.0</v>
      </c>
      <c r="P1169" s="55">
        <f t="shared" si="174"/>
        <v>0.4444444444</v>
      </c>
      <c r="Q1169" s="176">
        <f t="shared" si="3"/>
        <v>5</v>
      </c>
      <c r="R1169" s="126"/>
      <c r="S1169" s="22"/>
      <c r="T1169" s="55"/>
      <c r="U1169" s="55"/>
      <c r="V1169" s="55"/>
      <c r="W1169" s="55"/>
      <c r="X1169" s="55"/>
      <c r="Y1169" s="55"/>
      <c r="Z1169" s="55"/>
      <c r="AA1169" s="55"/>
      <c r="AB1169" s="55"/>
      <c r="AC1169" s="55"/>
      <c r="AD1169" s="55"/>
    </row>
    <row r="1170">
      <c r="A1170" s="22" t="s">
        <v>5148</v>
      </c>
      <c r="B1170" s="120" t="s">
        <v>3630</v>
      </c>
      <c r="C1170" s="22" t="s">
        <v>5149</v>
      </c>
      <c r="D1170" s="21" t="s">
        <v>37</v>
      </c>
      <c r="E1170" s="123" t="s">
        <v>4029</v>
      </c>
      <c r="F1170" s="54" t="s">
        <v>3648</v>
      </c>
      <c r="G1170" s="25" t="str">
        <f t="shared" si="173"/>
        <v>32.943065</v>
      </c>
      <c r="H1170" s="25" t="s">
        <v>5399</v>
      </c>
      <c r="I1170" s="123">
        <v>3.0</v>
      </c>
      <c r="J1170" s="123">
        <v>6.0</v>
      </c>
      <c r="K1170" s="123">
        <v>0.0</v>
      </c>
      <c r="L1170" s="123">
        <v>0.0</v>
      </c>
      <c r="M1170" s="123">
        <v>0.0</v>
      </c>
      <c r="N1170" s="123">
        <v>0.0</v>
      </c>
      <c r="O1170" s="123">
        <v>1.0</v>
      </c>
      <c r="P1170" s="55">
        <f t="shared" si="174"/>
        <v>0</v>
      </c>
      <c r="Q1170" s="176">
        <f t="shared" si="3"/>
        <v>6</v>
      </c>
      <c r="R1170" s="126"/>
      <c r="S1170" s="22"/>
      <c r="T1170" s="55"/>
      <c r="U1170" s="55"/>
      <c r="V1170" s="55"/>
      <c r="W1170" s="55"/>
      <c r="X1170" s="55"/>
      <c r="Y1170" s="55"/>
      <c r="Z1170" s="55"/>
      <c r="AA1170" s="55"/>
      <c r="AB1170" s="55"/>
      <c r="AC1170" s="55"/>
      <c r="AD1170" s="55"/>
    </row>
    <row r="1171">
      <c r="A1171" s="11" t="s">
        <v>568</v>
      </c>
      <c r="B1171" s="11" t="s">
        <v>35</v>
      </c>
      <c r="C1171" s="12" t="s">
        <v>569</v>
      </c>
      <c r="D1171" s="11" t="s">
        <v>37</v>
      </c>
      <c r="E1171" s="11" t="s">
        <v>574</v>
      </c>
      <c r="F1171" s="14" t="s">
        <v>573</v>
      </c>
      <c r="G1171" s="14" t="str">
        <f t="shared" si="173"/>
        <v>36.661335</v>
      </c>
      <c r="H1171" s="14" t="s">
        <v>5819</v>
      </c>
      <c r="I1171" s="11">
        <v>0.0</v>
      </c>
      <c r="J1171" s="11">
        <v>0.0</v>
      </c>
      <c r="K1171" s="11">
        <v>0.0</v>
      </c>
      <c r="L1171" s="11">
        <v>0.0</v>
      </c>
      <c r="M1171" s="11">
        <v>0.0</v>
      </c>
      <c r="N1171" s="11">
        <v>0.0</v>
      </c>
      <c r="O1171" s="11">
        <v>0.0</v>
      </c>
      <c r="P1171" s="183">
        <v>0.0</v>
      </c>
      <c r="Q1171" s="176">
        <f t="shared" si="3"/>
        <v>0</v>
      </c>
      <c r="R1171" s="11"/>
      <c r="S1171" s="11"/>
    </row>
    <row r="1172">
      <c r="A1172" s="11" t="s">
        <v>578</v>
      </c>
      <c r="B1172" s="11" t="s">
        <v>35</v>
      </c>
      <c r="C1172" s="12" t="s">
        <v>569</v>
      </c>
      <c r="D1172" s="11" t="s">
        <v>37</v>
      </c>
      <c r="E1172" s="11" t="s">
        <v>574</v>
      </c>
      <c r="F1172" s="14" t="s">
        <v>573</v>
      </c>
      <c r="G1172" s="14" t="str">
        <f t="shared" si="173"/>
        <v>36.661335</v>
      </c>
      <c r="H1172" s="14" t="s">
        <v>5819</v>
      </c>
      <c r="I1172" s="11">
        <v>0.0</v>
      </c>
      <c r="J1172" s="11">
        <v>0.0</v>
      </c>
      <c r="K1172" s="11">
        <v>0.0</v>
      </c>
      <c r="L1172" s="11">
        <v>0.0</v>
      </c>
      <c r="M1172" s="11">
        <v>0.0</v>
      </c>
      <c r="N1172" s="11">
        <v>0.0</v>
      </c>
      <c r="O1172" s="11">
        <v>0.0</v>
      </c>
      <c r="P1172" s="183">
        <v>0.0</v>
      </c>
      <c r="Q1172" s="176">
        <f t="shared" si="3"/>
        <v>0</v>
      </c>
      <c r="R1172" s="11"/>
      <c r="S1172" s="11"/>
    </row>
    <row r="1173">
      <c r="A1173" s="81" t="s">
        <v>3456</v>
      </c>
      <c r="B1173" s="83" t="s">
        <v>2719</v>
      </c>
      <c r="C1173" s="84" t="s">
        <v>3457</v>
      </c>
      <c r="D1173" s="83" t="s">
        <v>37</v>
      </c>
      <c r="E1173" s="86" t="s">
        <v>2867</v>
      </c>
      <c r="F1173" s="86" t="s">
        <v>2866</v>
      </c>
      <c r="G1173" s="25" t="str">
        <f t="shared" si="173"/>
        <v>13.988914</v>
      </c>
      <c r="H1173" s="25" t="s">
        <v>5416</v>
      </c>
      <c r="I1173" s="81">
        <v>2.0</v>
      </c>
      <c r="J1173" s="81">
        <v>2.0</v>
      </c>
      <c r="K1173" s="81">
        <v>0.0</v>
      </c>
      <c r="L1173" s="81">
        <v>0.0</v>
      </c>
      <c r="M1173" s="81">
        <v>0.0</v>
      </c>
      <c r="N1173" s="81">
        <v>0.0</v>
      </c>
      <c r="O1173" s="81">
        <v>0.0</v>
      </c>
      <c r="P1173" s="55">
        <f t="shared" ref="P1173:P1174" si="175">L1173/J1173</f>
        <v>0</v>
      </c>
      <c r="Q1173" s="176">
        <f t="shared" si="3"/>
        <v>2</v>
      </c>
      <c r="R1173" s="55"/>
      <c r="S1173" s="55"/>
      <c r="T1173" s="55"/>
      <c r="U1173" s="55"/>
      <c r="V1173" s="55"/>
      <c r="W1173" s="55"/>
      <c r="X1173" s="55"/>
      <c r="Y1173" s="55"/>
      <c r="Z1173" s="55"/>
      <c r="AA1173" s="55"/>
      <c r="AB1173" s="55"/>
      <c r="AC1173" s="55"/>
      <c r="AD1173" s="55"/>
      <c r="AE1173" s="55"/>
      <c r="AF1173" s="55"/>
      <c r="AG1173" s="55"/>
      <c r="AH1173" s="55"/>
      <c r="AI1173" s="55"/>
      <c r="AJ1173" s="55"/>
    </row>
    <row r="1174">
      <c r="A1174" s="11" t="s">
        <v>1912</v>
      </c>
      <c r="B1174" s="11" t="s">
        <v>35</v>
      </c>
      <c r="C1174" s="12" t="s">
        <v>1913</v>
      </c>
      <c r="D1174" s="11" t="s">
        <v>1537</v>
      </c>
      <c r="E1174" s="11" t="s">
        <v>1914</v>
      </c>
      <c r="F1174" s="14" t="s">
        <v>94</v>
      </c>
      <c r="G1174" s="14" t="str">
        <f t="shared" si="173"/>
        <v>34.118171</v>
      </c>
      <c r="H1174" s="14" t="s">
        <v>5428</v>
      </c>
      <c r="I1174" s="11">
        <v>15.0</v>
      </c>
      <c r="J1174" s="11">
        <v>15.0</v>
      </c>
      <c r="K1174" s="11">
        <v>0.0</v>
      </c>
      <c r="L1174" s="11">
        <v>0.0</v>
      </c>
      <c r="M1174" s="11">
        <v>0.0</v>
      </c>
      <c r="N1174" s="11">
        <v>0.0</v>
      </c>
      <c r="O1174" s="11">
        <v>0.0</v>
      </c>
      <c r="P1174" s="55">
        <f t="shared" si="175"/>
        <v>0</v>
      </c>
      <c r="Q1174" s="176">
        <f t="shared" si="3"/>
        <v>15</v>
      </c>
      <c r="R1174" s="19"/>
      <c r="S1174" s="11"/>
    </row>
    <row r="1175">
      <c r="A1175" s="209" t="s">
        <v>5820</v>
      </c>
      <c r="B1175" s="209" t="s">
        <v>5381</v>
      </c>
      <c r="C1175" s="210" t="s">
        <v>5821</v>
      </c>
      <c r="D1175" s="209" t="s">
        <v>1537</v>
      </c>
      <c r="E1175" s="209" t="s">
        <v>1273</v>
      </c>
      <c r="F1175" s="209" t="s">
        <v>1223</v>
      </c>
      <c r="G1175" s="211" t="s">
        <v>5619</v>
      </c>
      <c r="H1175" s="211" t="s">
        <v>5457</v>
      </c>
      <c r="I1175" s="209">
        <v>3.0</v>
      </c>
      <c r="J1175" s="209">
        <v>3.0</v>
      </c>
      <c r="K1175" s="209">
        <v>0.0</v>
      </c>
      <c r="L1175" s="209">
        <v>0.0</v>
      </c>
      <c r="M1175" s="209">
        <v>0.0</v>
      </c>
      <c r="N1175" s="209">
        <v>0.0</v>
      </c>
      <c r="O1175" s="209">
        <v>0.0</v>
      </c>
      <c r="P1175" s="209">
        <v>0.0</v>
      </c>
      <c r="Q1175" s="176">
        <f t="shared" si="3"/>
        <v>3</v>
      </c>
      <c r="R1175" s="209">
        <v>0.0</v>
      </c>
      <c r="S1175" s="209"/>
      <c r="T1175" s="209"/>
      <c r="U1175" s="209"/>
      <c r="V1175" s="209"/>
      <c r="W1175" s="209"/>
      <c r="X1175" s="209"/>
      <c r="Y1175" s="209"/>
      <c r="Z1175" s="209"/>
      <c r="AA1175" s="209"/>
      <c r="AB1175" s="209"/>
      <c r="AC1175" s="209"/>
      <c r="AD1175" s="209"/>
      <c r="AE1175" s="209"/>
      <c r="AF1175" s="209"/>
      <c r="AG1175" s="209"/>
      <c r="AH1175" s="209"/>
      <c r="AI1175" s="209"/>
      <c r="AJ1175" s="209"/>
    </row>
    <row r="1176">
      <c r="A1176" s="209" t="s">
        <v>5822</v>
      </c>
      <c r="B1176" s="209" t="s">
        <v>5381</v>
      </c>
      <c r="C1176" s="210" t="s">
        <v>5821</v>
      </c>
      <c r="D1176" s="209" t="s">
        <v>1537</v>
      </c>
      <c r="E1176" s="209" t="s">
        <v>5669</v>
      </c>
      <c r="F1176" s="209" t="s">
        <v>5670</v>
      </c>
      <c r="G1176" s="211" t="s">
        <v>5671</v>
      </c>
      <c r="H1176" s="211" t="s">
        <v>5672</v>
      </c>
      <c r="I1176" s="209">
        <v>3.0</v>
      </c>
      <c r="J1176" s="209">
        <v>3.0</v>
      </c>
      <c r="K1176" s="209">
        <v>0.0</v>
      </c>
      <c r="L1176" s="209">
        <v>0.0</v>
      </c>
      <c r="M1176" s="209">
        <v>0.0</v>
      </c>
      <c r="N1176" s="209">
        <v>0.0</v>
      </c>
      <c r="O1176" s="209">
        <v>0.0</v>
      </c>
      <c r="P1176" s="209">
        <v>0.0</v>
      </c>
      <c r="Q1176" s="176">
        <f t="shared" si="3"/>
        <v>3</v>
      </c>
      <c r="R1176" s="209">
        <v>0.0</v>
      </c>
      <c r="S1176" s="209"/>
      <c r="T1176" s="209"/>
      <c r="U1176" s="209"/>
      <c r="V1176" s="209"/>
      <c r="W1176" s="209"/>
      <c r="X1176" s="209"/>
      <c r="Y1176" s="209"/>
      <c r="Z1176" s="209"/>
      <c r="AA1176" s="209"/>
      <c r="AB1176" s="209"/>
      <c r="AC1176" s="209"/>
      <c r="AD1176" s="209"/>
      <c r="AE1176" s="209"/>
      <c r="AF1176" s="209"/>
      <c r="AG1176" s="209"/>
      <c r="AH1176" s="209"/>
      <c r="AI1176" s="209"/>
      <c r="AJ1176" s="209"/>
    </row>
    <row r="1177">
      <c r="A1177" s="209" t="s">
        <v>5823</v>
      </c>
      <c r="B1177" s="209" t="s">
        <v>5381</v>
      </c>
      <c r="C1177" s="210" t="s">
        <v>5821</v>
      </c>
      <c r="D1177" s="209" t="s">
        <v>1537</v>
      </c>
      <c r="E1177" s="209" t="s">
        <v>73</v>
      </c>
      <c r="F1177" s="209" t="s">
        <v>72</v>
      </c>
      <c r="G1177" s="211" t="s">
        <v>5662</v>
      </c>
      <c r="H1177" s="211" t="s">
        <v>5406</v>
      </c>
      <c r="I1177" s="209">
        <v>1.0</v>
      </c>
      <c r="J1177" s="209">
        <v>1.0</v>
      </c>
      <c r="K1177" s="209">
        <v>0.0</v>
      </c>
      <c r="L1177" s="209">
        <v>0.0</v>
      </c>
      <c r="M1177" s="209">
        <v>0.0</v>
      </c>
      <c r="N1177" s="209">
        <v>0.0</v>
      </c>
      <c r="O1177" s="209">
        <v>0.0</v>
      </c>
      <c r="P1177" s="209">
        <v>0.0</v>
      </c>
      <c r="Q1177" s="176">
        <f t="shared" si="3"/>
        <v>1</v>
      </c>
      <c r="R1177" s="209">
        <v>0.0</v>
      </c>
      <c r="S1177" s="209"/>
      <c r="T1177" s="209"/>
      <c r="U1177" s="209"/>
      <c r="V1177" s="209"/>
      <c r="W1177" s="209"/>
      <c r="X1177" s="209"/>
      <c r="Y1177" s="209"/>
      <c r="Z1177" s="209"/>
      <c r="AA1177" s="209"/>
      <c r="AB1177" s="209"/>
      <c r="AC1177" s="209"/>
      <c r="AD1177" s="209"/>
      <c r="AE1177" s="209"/>
      <c r="AF1177" s="209"/>
      <c r="AG1177" s="209"/>
      <c r="AH1177" s="209"/>
      <c r="AI1177" s="209"/>
      <c r="AJ1177" s="209"/>
    </row>
    <row r="1178">
      <c r="A1178" s="209" t="s">
        <v>5824</v>
      </c>
      <c r="B1178" s="209" t="s">
        <v>5381</v>
      </c>
      <c r="C1178" s="210" t="s">
        <v>5821</v>
      </c>
      <c r="D1178" s="209" t="s">
        <v>1537</v>
      </c>
      <c r="E1178" s="209" t="s">
        <v>616</v>
      </c>
      <c r="F1178" s="209" t="s">
        <v>215</v>
      </c>
      <c r="G1178" s="211" t="s">
        <v>5632</v>
      </c>
      <c r="H1178" s="211" t="s">
        <v>5430</v>
      </c>
      <c r="I1178" s="209">
        <v>1.0</v>
      </c>
      <c r="J1178" s="209">
        <v>1.0</v>
      </c>
      <c r="K1178" s="209">
        <v>0.0</v>
      </c>
      <c r="L1178" s="209">
        <v>0.0</v>
      </c>
      <c r="M1178" s="209">
        <v>0.0</v>
      </c>
      <c r="N1178" s="209">
        <v>0.0</v>
      </c>
      <c r="O1178" s="209">
        <v>0.0</v>
      </c>
      <c r="P1178" s="209">
        <v>0.0</v>
      </c>
      <c r="Q1178" s="176">
        <f t="shared" si="3"/>
        <v>1</v>
      </c>
      <c r="R1178" s="209">
        <v>0.0</v>
      </c>
      <c r="S1178" s="209"/>
      <c r="T1178" s="209"/>
      <c r="U1178" s="209"/>
      <c r="V1178" s="209"/>
      <c r="W1178" s="209"/>
      <c r="X1178" s="209"/>
      <c r="Y1178" s="209"/>
      <c r="Z1178" s="209"/>
      <c r="AA1178" s="209"/>
      <c r="AB1178" s="209"/>
      <c r="AC1178" s="209"/>
      <c r="AD1178" s="209"/>
      <c r="AE1178" s="209"/>
      <c r="AF1178" s="209"/>
      <c r="AG1178" s="209"/>
      <c r="AH1178" s="209"/>
      <c r="AI1178" s="209"/>
      <c r="AJ1178" s="209"/>
    </row>
    <row r="1179">
      <c r="A1179" s="209" t="s">
        <v>5825</v>
      </c>
      <c r="B1179" s="209" t="s">
        <v>5381</v>
      </c>
      <c r="C1179" s="210" t="s">
        <v>5821</v>
      </c>
      <c r="D1179" s="209" t="s">
        <v>1537</v>
      </c>
      <c r="E1179" s="209" t="s">
        <v>5826</v>
      </c>
      <c r="F1179" s="209" t="s">
        <v>5827</v>
      </c>
      <c r="G1179" s="211" t="s">
        <v>5828</v>
      </c>
      <c r="H1179" s="211" t="s">
        <v>5829</v>
      </c>
      <c r="I1179" s="209">
        <v>1.0</v>
      </c>
      <c r="J1179" s="209">
        <v>1.0</v>
      </c>
      <c r="K1179" s="209">
        <v>0.0</v>
      </c>
      <c r="L1179" s="209">
        <v>0.0</v>
      </c>
      <c r="M1179" s="209">
        <v>0.0</v>
      </c>
      <c r="N1179" s="209">
        <v>0.0</v>
      </c>
      <c r="O1179" s="209">
        <v>0.0</v>
      </c>
      <c r="P1179" s="209">
        <v>0.0</v>
      </c>
      <c r="Q1179" s="176">
        <f t="shared" si="3"/>
        <v>1</v>
      </c>
      <c r="R1179" s="209">
        <v>0.0</v>
      </c>
      <c r="S1179" s="209"/>
      <c r="T1179" s="209"/>
      <c r="U1179" s="209"/>
      <c r="V1179" s="209"/>
      <c r="W1179" s="209"/>
      <c r="X1179" s="209"/>
      <c r="Y1179" s="209"/>
      <c r="Z1179" s="209"/>
      <c r="AA1179" s="209"/>
      <c r="AB1179" s="209"/>
      <c r="AC1179" s="209"/>
      <c r="AD1179" s="209"/>
      <c r="AE1179" s="209"/>
      <c r="AF1179" s="209"/>
      <c r="AG1179" s="209"/>
      <c r="AH1179" s="209"/>
      <c r="AI1179" s="209"/>
      <c r="AJ1179" s="209"/>
    </row>
    <row r="1180">
      <c r="A1180" s="209" t="s">
        <v>5830</v>
      </c>
      <c r="B1180" s="209" t="s">
        <v>5381</v>
      </c>
      <c r="C1180" s="210" t="s">
        <v>5821</v>
      </c>
      <c r="D1180" s="209" t="s">
        <v>1537</v>
      </c>
      <c r="E1180" s="209" t="s">
        <v>1336</v>
      </c>
      <c r="F1180" s="209" t="s">
        <v>1335</v>
      </c>
      <c r="G1180" s="211" t="s">
        <v>5649</v>
      </c>
      <c r="H1180" s="211" t="s">
        <v>5609</v>
      </c>
      <c r="I1180" s="209">
        <v>2.0</v>
      </c>
      <c r="J1180" s="209">
        <v>2.0</v>
      </c>
      <c r="K1180" s="209">
        <v>0.0</v>
      </c>
      <c r="L1180" s="209">
        <v>0.0</v>
      </c>
      <c r="M1180" s="209">
        <v>0.0</v>
      </c>
      <c r="N1180" s="209">
        <v>0.0</v>
      </c>
      <c r="O1180" s="209">
        <v>0.0</v>
      </c>
      <c r="P1180" s="209">
        <v>0.0</v>
      </c>
      <c r="Q1180" s="176">
        <f t="shared" si="3"/>
        <v>2</v>
      </c>
      <c r="R1180" s="209">
        <v>0.0</v>
      </c>
      <c r="S1180" s="209"/>
      <c r="T1180" s="209"/>
      <c r="U1180" s="209"/>
      <c r="V1180" s="209"/>
      <c r="W1180" s="209"/>
      <c r="X1180" s="209"/>
      <c r="Y1180" s="209"/>
      <c r="Z1180" s="209"/>
      <c r="AA1180" s="209"/>
      <c r="AB1180" s="209"/>
      <c r="AC1180" s="209"/>
      <c r="AD1180" s="209"/>
      <c r="AE1180" s="209"/>
      <c r="AF1180" s="209"/>
      <c r="AG1180" s="209"/>
      <c r="AH1180" s="209"/>
      <c r="AI1180" s="209"/>
      <c r="AJ1180" s="209"/>
    </row>
    <row r="1181">
      <c r="A1181" s="209" t="s">
        <v>5831</v>
      </c>
      <c r="B1181" s="209" t="s">
        <v>5381</v>
      </c>
      <c r="C1181" s="210" t="s">
        <v>5821</v>
      </c>
      <c r="D1181" s="209" t="s">
        <v>1537</v>
      </c>
      <c r="E1181" s="209" t="s">
        <v>5732</v>
      </c>
      <c r="F1181" s="209" t="s">
        <v>5733</v>
      </c>
      <c r="G1181" s="211" t="s">
        <v>5734</v>
      </c>
      <c r="H1181" s="211" t="s">
        <v>5735</v>
      </c>
      <c r="I1181" s="209">
        <v>5.0</v>
      </c>
      <c r="J1181" s="209">
        <v>5.0</v>
      </c>
      <c r="K1181" s="209">
        <v>0.0</v>
      </c>
      <c r="L1181" s="209">
        <v>0.0</v>
      </c>
      <c r="M1181" s="209">
        <v>0.0</v>
      </c>
      <c r="N1181" s="209">
        <v>0.0</v>
      </c>
      <c r="O1181" s="209">
        <v>0.0</v>
      </c>
      <c r="P1181" s="209">
        <v>0.0</v>
      </c>
      <c r="Q1181" s="176">
        <f t="shared" si="3"/>
        <v>5</v>
      </c>
      <c r="R1181" s="209">
        <v>0.0</v>
      </c>
      <c r="S1181" s="209"/>
      <c r="T1181" s="209"/>
      <c r="U1181" s="209"/>
      <c r="V1181" s="209"/>
      <c r="W1181" s="209"/>
      <c r="X1181" s="209"/>
      <c r="Y1181" s="209"/>
      <c r="Z1181" s="209"/>
      <c r="AA1181" s="209"/>
      <c r="AB1181" s="209"/>
      <c r="AC1181" s="209"/>
      <c r="AD1181" s="209"/>
      <c r="AE1181" s="209"/>
      <c r="AF1181" s="209"/>
      <c r="AG1181" s="209"/>
      <c r="AH1181" s="209"/>
      <c r="AI1181" s="209"/>
      <c r="AJ1181" s="209"/>
    </row>
    <row r="1182">
      <c r="A1182" s="22" t="s">
        <v>3784</v>
      </c>
      <c r="B1182" s="120" t="s">
        <v>3630</v>
      </c>
      <c r="C1182" s="22" t="s">
        <v>3785</v>
      </c>
      <c r="D1182" s="21" t="s">
        <v>2303</v>
      </c>
      <c r="E1182" s="123" t="s">
        <v>3787</v>
      </c>
      <c r="F1182" s="54" t="s">
        <v>3671</v>
      </c>
      <c r="G1182" s="25" t="str">
        <f t="shared" ref="G1182:G1194" si="176">LEFT(F1182,FIND(",",F1182)-1)</f>
        <v>32.320237</v>
      </c>
      <c r="H1182" s="25" t="s">
        <v>5395</v>
      </c>
      <c r="I1182" s="123">
        <v>4.0</v>
      </c>
      <c r="J1182" s="123">
        <v>8.0</v>
      </c>
      <c r="K1182" s="123">
        <v>0.0</v>
      </c>
      <c r="L1182" s="123">
        <v>0.0</v>
      </c>
      <c r="M1182" s="123">
        <v>0.0</v>
      </c>
      <c r="N1182" s="123">
        <v>0.0</v>
      </c>
      <c r="O1182" s="123">
        <v>5.0</v>
      </c>
      <c r="P1182" s="55">
        <f t="shared" ref="P1182:P1188" si="177">L1182/J1182</f>
        <v>0</v>
      </c>
      <c r="Q1182" s="176">
        <f t="shared" si="3"/>
        <v>8</v>
      </c>
      <c r="R1182" s="126"/>
      <c r="S1182" s="22"/>
      <c r="T1182" s="55"/>
      <c r="U1182" s="55"/>
      <c r="V1182" s="55"/>
      <c r="W1182" s="55"/>
      <c r="X1182" s="55"/>
      <c r="Y1182" s="55"/>
      <c r="Z1182" s="55"/>
      <c r="AA1182" s="55"/>
      <c r="AB1182" s="55"/>
      <c r="AC1182" s="55"/>
      <c r="AD1182" s="55"/>
    </row>
    <row r="1183">
      <c r="A1183" s="22" t="s">
        <v>4041</v>
      </c>
      <c r="B1183" s="120" t="s">
        <v>3630</v>
      </c>
      <c r="C1183" s="22" t="s">
        <v>4042</v>
      </c>
      <c r="D1183" s="21" t="s">
        <v>37</v>
      </c>
      <c r="E1183" s="123" t="s">
        <v>4044</v>
      </c>
      <c r="F1183" s="54" t="s">
        <v>3648</v>
      </c>
      <c r="G1183" s="25" t="str">
        <f t="shared" si="176"/>
        <v>32.943065</v>
      </c>
      <c r="H1183" s="25" t="s">
        <v>5399</v>
      </c>
      <c r="I1183" s="123">
        <v>6.0</v>
      </c>
      <c r="J1183" s="123">
        <v>9.0</v>
      </c>
      <c r="K1183" s="123">
        <v>0.0</v>
      </c>
      <c r="L1183" s="123">
        <v>0.0</v>
      </c>
      <c r="M1183" s="123">
        <v>0.0</v>
      </c>
      <c r="N1183" s="123">
        <v>0.0</v>
      </c>
      <c r="O1183" s="123">
        <v>2.0</v>
      </c>
      <c r="P1183" s="55">
        <f t="shared" si="177"/>
        <v>0</v>
      </c>
      <c r="Q1183" s="176">
        <f t="shared" si="3"/>
        <v>9</v>
      </c>
      <c r="R1183" s="126"/>
      <c r="S1183" s="22"/>
      <c r="T1183" s="55"/>
      <c r="U1183" s="55"/>
      <c r="V1183" s="55"/>
      <c r="W1183" s="55"/>
      <c r="X1183" s="55"/>
      <c r="Y1183" s="55"/>
      <c r="Z1183" s="55"/>
      <c r="AA1183" s="55"/>
      <c r="AB1183" s="55"/>
      <c r="AC1183" s="55"/>
      <c r="AD1183" s="55"/>
    </row>
    <row r="1184">
      <c r="A1184" s="81" t="s">
        <v>2835</v>
      </c>
      <c r="B1184" s="83" t="s">
        <v>2719</v>
      </c>
      <c r="C1184" s="84" t="s">
        <v>2836</v>
      </c>
      <c r="D1184" s="83" t="s">
        <v>37</v>
      </c>
      <c r="E1184" s="86" t="s">
        <v>2839</v>
      </c>
      <c r="F1184" s="86" t="s">
        <v>2838</v>
      </c>
      <c r="G1184" s="25" t="str">
        <f t="shared" si="176"/>
        <v>16.790181</v>
      </c>
      <c r="H1184" s="25" t="s">
        <v>5438</v>
      </c>
      <c r="I1184" s="81">
        <v>4.0</v>
      </c>
      <c r="J1184" s="81">
        <v>4.0</v>
      </c>
      <c r="K1184" s="81">
        <v>0.0</v>
      </c>
      <c r="L1184" s="81">
        <v>0.0</v>
      </c>
      <c r="M1184" s="81">
        <v>0.0</v>
      </c>
      <c r="N1184" s="81">
        <v>0.0</v>
      </c>
      <c r="O1184" s="81">
        <v>0.0</v>
      </c>
      <c r="P1184" s="55">
        <f t="shared" si="177"/>
        <v>0</v>
      </c>
      <c r="Q1184" s="176">
        <f t="shared" si="3"/>
        <v>4</v>
      </c>
      <c r="R1184" s="55"/>
      <c r="S1184" s="55"/>
      <c r="T1184" s="55"/>
      <c r="U1184" s="55"/>
      <c r="V1184" s="55"/>
      <c r="W1184" s="55"/>
      <c r="X1184" s="55"/>
      <c r="Y1184" s="55"/>
      <c r="Z1184" s="55"/>
      <c r="AA1184" s="55"/>
      <c r="AB1184" s="55"/>
      <c r="AC1184" s="55"/>
      <c r="AD1184" s="55"/>
      <c r="AE1184" s="55"/>
      <c r="AF1184" s="55"/>
      <c r="AG1184" s="55"/>
      <c r="AH1184" s="55"/>
      <c r="AI1184" s="55"/>
      <c r="AJ1184" s="55"/>
    </row>
    <row r="1185">
      <c r="A1185" s="22" t="s">
        <v>4791</v>
      </c>
      <c r="B1185" s="120" t="s">
        <v>3630</v>
      </c>
      <c r="C1185" s="22" t="s">
        <v>2836</v>
      </c>
      <c r="D1185" s="21" t="s">
        <v>37</v>
      </c>
      <c r="E1185" s="123" t="s">
        <v>4793</v>
      </c>
      <c r="F1185" s="54" t="s">
        <v>3671</v>
      </c>
      <c r="G1185" s="25" t="str">
        <f t="shared" si="176"/>
        <v>32.320237</v>
      </c>
      <c r="H1185" s="25" t="s">
        <v>5395</v>
      </c>
      <c r="I1185" s="123">
        <v>3.0</v>
      </c>
      <c r="J1185" s="123">
        <v>4.0</v>
      </c>
      <c r="K1185" s="123">
        <v>0.0</v>
      </c>
      <c r="L1185" s="123">
        <v>0.0</v>
      </c>
      <c r="M1185" s="123">
        <v>0.0</v>
      </c>
      <c r="N1185" s="123">
        <v>0.0</v>
      </c>
      <c r="O1185" s="123">
        <v>1.0</v>
      </c>
      <c r="P1185" s="55">
        <f t="shared" si="177"/>
        <v>0</v>
      </c>
      <c r="Q1185" s="176">
        <f t="shared" si="3"/>
        <v>4</v>
      </c>
      <c r="R1185" s="126"/>
      <c r="S1185" s="22"/>
      <c r="T1185" s="55"/>
      <c r="U1185" s="55"/>
      <c r="V1185" s="55"/>
      <c r="W1185" s="55"/>
      <c r="X1185" s="55"/>
      <c r="Y1185" s="55"/>
      <c r="Z1185" s="55"/>
      <c r="AA1185" s="55"/>
      <c r="AB1185" s="55"/>
      <c r="AC1185" s="55"/>
      <c r="AD1185" s="55"/>
    </row>
    <row r="1186">
      <c r="A1186" s="22" t="s">
        <v>5151</v>
      </c>
      <c r="B1186" s="120" t="s">
        <v>3630</v>
      </c>
      <c r="C1186" s="22" t="s">
        <v>5152</v>
      </c>
      <c r="D1186" s="21" t="s">
        <v>37</v>
      </c>
      <c r="E1186" s="123" t="s">
        <v>5154</v>
      </c>
      <c r="F1186" s="54" t="s">
        <v>3792</v>
      </c>
      <c r="G1186" s="25" t="str">
        <f t="shared" si="176"/>
        <v>33.150049</v>
      </c>
      <c r="H1186" s="25" t="s">
        <v>5391</v>
      </c>
      <c r="I1186" s="123">
        <v>1.0</v>
      </c>
      <c r="J1186" s="123">
        <v>4.0</v>
      </c>
      <c r="K1186" s="123">
        <v>0.0</v>
      </c>
      <c r="L1186" s="123">
        <v>0.0</v>
      </c>
      <c r="M1186" s="123">
        <v>0.0</v>
      </c>
      <c r="N1186" s="123">
        <v>0.0</v>
      </c>
      <c r="O1186" s="123">
        <v>2.0</v>
      </c>
      <c r="P1186" s="55">
        <f t="shared" si="177"/>
        <v>0</v>
      </c>
      <c r="Q1186" s="176">
        <f t="shared" si="3"/>
        <v>4</v>
      </c>
      <c r="R1186" s="126"/>
      <c r="S1186" s="22"/>
      <c r="T1186" s="55"/>
      <c r="U1186" s="55"/>
      <c r="V1186" s="55"/>
      <c r="W1186" s="55"/>
      <c r="X1186" s="55"/>
      <c r="Y1186" s="55"/>
      <c r="Z1186" s="55"/>
      <c r="AA1186" s="55"/>
      <c r="AB1186" s="55"/>
      <c r="AC1186" s="55"/>
      <c r="AD1186" s="55"/>
    </row>
    <row r="1187">
      <c r="A1187" s="11" t="s">
        <v>580</v>
      </c>
      <c r="B1187" s="11" t="s">
        <v>35</v>
      </c>
      <c r="C1187" s="12" t="s">
        <v>581</v>
      </c>
      <c r="D1187" s="11" t="s">
        <v>37</v>
      </c>
      <c r="E1187" s="11" t="s">
        <v>574</v>
      </c>
      <c r="F1187" s="14" t="s">
        <v>573</v>
      </c>
      <c r="G1187" s="14" t="str">
        <f t="shared" si="176"/>
        <v>36.661335</v>
      </c>
      <c r="H1187" s="14" t="s">
        <v>5819</v>
      </c>
      <c r="I1187" s="11">
        <v>0.0</v>
      </c>
      <c r="J1187" s="11">
        <v>24.0</v>
      </c>
      <c r="K1187" s="11">
        <v>0.0</v>
      </c>
      <c r="L1187" s="11">
        <v>0.0</v>
      </c>
      <c r="M1187" s="11">
        <v>0.0</v>
      </c>
      <c r="N1187" s="11">
        <v>0.0</v>
      </c>
      <c r="O1187" s="11">
        <v>0.0</v>
      </c>
      <c r="P1187" s="55">
        <f t="shared" si="177"/>
        <v>0</v>
      </c>
      <c r="Q1187" s="176">
        <f t="shared" si="3"/>
        <v>24</v>
      </c>
      <c r="R1187" s="11"/>
      <c r="S1187" s="11"/>
    </row>
    <row r="1188">
      <c r="A1188" s="11" t="s">
        <v>587</v>
      </c>
      <c r="B1188" s="11" t="s">
        <v>35</v>
      </c>
      <c r="C1188" s="12" t="s">
        <v>581</v>
      </c>
      <c r="D1188" s="11" t="s">
        <v>37</v>
      </c>
      <c r="E1188" s="11" t="s">
        <v>589</v>
      </c>
      <c r="F1188" s="14" t="s">
        <v>588</v>
      </c>
      <c r="G1188" s="14" t="str">
        <f t="shared" si="176"/>
        <v>36.728590</v>
      </c>
      <c r="H1188" s="14" t="s">
        <v>5548</v>
      </c>
      <c r="I1188" s="11">
        <v>3.0</v>
      </c>
      <c r="J1188" s="11">
        <v>3.0</v>
      </c>
      <c r="K1188" s="11">
        <v>0.0</v>
      </c>
      <c r="L1188" s="11">
        <v>0.0</v>
      </c>
      <c r="M1188" s="11">
        <v>0.0</v>
      </c>
      <c r="N1188" s="11">
        <v>0.0</v>
      </c>
      <c r="O1188" s="11">
        <v>0.0</v>
      </c>
      <c r="P1188" s="55">
        <f t="shared" si="177"/>
        <v>0</v>
      </c>
      <c r="Q1188" s="176">
        <f t="shared" si="3"/>
        <v>3</v>
      </c>
      <c r="R1188" s="11"/>
      <c r="S1188" s="11"/>
    </row>
    <row r="1189">
      <c r="A1189" s="11" t="s">
        <v>583</v>
      </c>
      <c r="B1189" s="11" t="s">
        <v>35</v>
      </c>
      <c r="C1189" s="12" t="s">
        <v>581</v>
      </c>
      <c r="D1189" s="11" t="s">
        <v>37</v>
      </c>
      <c r="E1189" s="11" t="s">
        <v>574</v>
      </c>
      <c r="F1189" s="14" t="s">
        <v>573</v>
      </c>
      <c r="G1189" s="14" t="str">
        <f t="shared" si="176"/>
        <v>36.661335</v>
      </c>
      <c r="H1189" s="14" t="s">
        <v>5819</v>
      </c>
      <c r="I1189" s="11">
        <v>0.0</v>
      </c>
      <c r="J1189" s="11">
        <v>0.0</v>
      </c>
      <c r="K1189" s="11">
        <v>0.0</v>
      </c>
      <c r="L1189" s="11">
        <v>0.0</v>
      </c>
      <c r="M1189" s="11">
        <v>0.0</v>
      </c>
      <c r="N1189" s="11">
        <v>0.0</v>
      </c>
      <c r="O1189" s="11">
        <v>0.0</v>
      </c>
      <c r="P1189" s="183">
        <v>0.0</v>
      </c>
      <c r="Q1189" s="176">
        <f t="shared" si="3"/>
        <v>0</v>
      </c>
      <c r="R1189" s="11"/>
      <c r="S1189" s="11"/>
    </row>
    <row r="1190">
      <c r="A1190" s="11" t="s">
        <v>585</v>
      </c>
      <c r="B1190" s="11" t="s">
        <v>35</v>
      </c>
      <c r="C1190" s="12" t="s">
        <v>581</v>
      </c>
      <c r="D1190" s="11" t="s">
        <v>37</v>
      </c>
      <c r="E1190" s="11" t="s">
        <v>574</v>
      </c>
      <c r="F1190" s="14" t="s">
        <v>573</v>
      </c>
      <c r="G1190" s="14" t="str">
        <f t="shared" si="176"/>
        <v>36.661335</v>
      </c>
      <c r="H1190" s="14" t="s">
        <v>5819</v>
      </c>
      <c r="I1190" s="11">
        <v>0.0</v>
      </c>
      <c r="J1190" s="11">
        <v>0.0</v>
      </c>
      <c r="K1190" s="11">
        <v>0.0</v>
      </c>
      <c r="L1190" s="11">
        <v>0.0</v>
      </c>
      <c r="M1190" s="11">
        <v>0.0</v>
      </c>
      <c r="N1190" s="11">
        <v>0.0</v>
      </c>
      <c r="O1190" s="11">
        <v>0.0</v>
      </c>
      <c r="P1190" s="183">
        <v>0.0</v>
      </c>
      <c r="Q1190" s="176">
        <f t="shared" si="3"/>
        <v>0</v>
      </c>
      <c r="R1190" s="11"/>
      <c r="S1190" s="11"/>
    </row>
    <row r="1191">
      <c r="A1191" s="11" t="s">
        <v>1366</v>
      </c>
      <c r="B1191" s="11" t="s">
        <v>35</v>
      </c>
      <c r="C1191" s="12" t="s">
        <v>1367</v>
      </c>
      <c r="D1191" s="11" t="s">
        <v>37</v>
      </c>
      <c r="E1191" s="11" t="s">
        <v>38</v>
      </c>
      <c r="F1191" s="11" t="s">
        <v>38</v>
      </c>
      <c r="G1191" s="14" t="str">
        <f t="shared" si="176"/>
        <v>#VALUE!</v>
      </c>
      <c r="H1191" s="14" t="e">
        <v>#VALUE!</v>
      </c>
      <c r="I1191" s="11">
        <v>0.0</v>
      </c>
      <c r="J1191" s="11">
        <v>0.0</v>
      </c>
      <c r="K1191" s="11">
        <v>0.0</v>
      </c>
      <c r="L1191" s="11">
        <v>0.0</v>
      </c>
      <c r="M1191" s="11">
        <v>0.0</v>
      </c>
      <c r="N1191" s="11">
        <v>0.0</v>
      </c>
      <c r="O1191" s="11">
        <v>0.0</v>
      </c>
      <c r="P1191" s="183">
        <v>0.0</v>
      </c>
      <c r="Q1191" s="176">
        <f t="shared" si="3"/>
        <v>0</v>
      </c>
      <c r="R1191" s="11"/>
      <c r="S1191" s="11"/>
    </row>
    <row r="1192">
      <c r="A1192" s="20" t="s">
        <v>2552</v>
      </c>
      <c r="B1192" s="21" t="s">
        <v>2301</v>
      </c>
      <c r="C1192" s="30" t="s">
        <v>1916</v>
      </c>
      <c r="D1192" s="21" t="s">
        <v>1537</v>
      </c>
      <c r="E1192" s="20" t="s">
        <v>2476</v>
      </c>
      <c r="F1192" s="33" t="s">
        <v>2316</v>
      </c>
      <c r="G1192" s="25" t="str">
        <f t="shared" si="176"/>
        <v>5.152149</v>
      </c>
      <c r="H1192" s="25" t="s">
        <v>5407</v>
      </c>
      <c r="I1192" s="29">
        <v>0.0</v>
      </c>
      <c r="J1192" s="29">
        <v>0.0</v>
      </c>
      <c r="K1192" s="29">
        <v>0.0</v>
      </c>
      <c r="L1192" s="29">
        <v>0.0</v>
      </c>
      <c r="M1192" s="29">
        <v>0.0</v>
      </c>
      <c r="N1192" s="29">
        <v>0.0</v>
      </c>
      <c r="O1192" s="29">
        <v>0.0</v>
      </c>
      <c r="P1192" s="183">
        <v>0.0</v>
      </c>
      <c r="Q1192" s="176">
        <f t="shared" si="3"/>
        <v>0</v>
      </c>
      <c r="R1192" s="20"/>
      <c r="S1192" s="20"/>
      <c r="T1192" s="53"/>
      <c r="U1192" s="53"/>
      <c r="V1192" s="53"/>
      <c r="W1192" s="53"/>
      <c r="X1192" s="53"/>
      <c r="Y1192" s="53"/>
    </row>
    <row r="1193">
      <c r="A1193" s="11" t="s">
        <v>1915</v>
      </c>
      <c r="B1193" s="11" t="s">
        <v>35</v>
      </c>
      <c r="C1193" s="12" t="s">
        <v>1916</v>
      </c>
      <c r="D1193" s="11" t="s">
        <v>1537</v>
      </c>
      <c r="E1193" s="11" t="s">
        <v>38</v>
      </c>
      <c r="F1193" s="11" t="s">
        <v>38</v>
      </c>
      <c r="G1193" s="14" t="str">
        <f t="shared" si="176"/>
        <v>#VALUE!</v>
      </c>
      <c r="H1193" s="14" t="e">
        <v>#VALUE!</v>
      </c>
      <c r="I1193" s="11">
        <v>0.0</v>
      </c>
      <c r="J1193" s="11">
        <v>0.0</v>
      </c>
      <c r="K1193" s="11">
        <v>0.0</v>
      </c>
      <c r="L1193" s="11">
        <v>0.0</v>
      </c>
      <c r="M1193" s="11">
        <v>0.0</v>
      </c>
      <c r="N1193" s="11">
        <v>0.0</v>
      </c>
      <c r="O1193" s="11">
        <v>0.0</v>
      </c>
      <c r="P1193" s="183">
        <v>0.0</v>
      </c>
      <c r="Q1193" s="176">
        <f t="shared" si="3"/>
        <v>0</v>
      </c>
      <c r="R1193" s="19"/>
      <c r="S1193" s="11"/>
    </row>
    <row r="1194">
      <c r="A1194" s="11" t="s">
        <v>2278</v>
      </c>
      <c r="B1194" s="11" t="s">
        <v>35</v>
      </c>
      <c r="C1194" s="12" t="s">
        <v>2279</v>
      </c>
      <c r="D1194" s="11" t="s">
        <v>1537</v>
      </c>
      <c r="E1194" s="11" t="s">
        <v>1990</v>
      </c>
      <c r="F1194" s="14" t="s">
        <v>1050</v>
      </c>
      <c r="G1194" s="14" t="str">
        <f t="shared" si="176"/>
        <v>34.195889</v>
      </c>
      <c r="H1194" s="14" t="s">
        <v>5552</v>
      </c>
      <c r="I1194" s="11">
        <v>21.0</v>
      </c>
      <c r="J1194" s="11">
        <v>21.0</v>
      </c>
      <c r="K1194" s="11">
        <v>0.0</v>
      </c>
      <c r="L1194" s="11">
        <v>0.0</v>
      </c>
      <c r="M1194" s="11">
        <v>0.0</v>
      </c>
      <c r="N1194" s="11">
        <v>0.0</v>
      </c>
      <c r="O1194" s="11">
        <v>0.0</v>
      </c>
      <c r="P1194" s="55">
        <f>L1194/J1194</f>
        <v>0</v>
      </c>
      <c r="Q1194" s="176">
        <f t="shared" si="3"/>
        <v>21</v>
      </c>
      <c r="R1194" s="19"/>
      <c r="S1194" s="11"/>
    </row>
    <row r="1195">
      <c r="A1195" s="11" t="s">
        <v>2280</v>
      </c>
      <c r="B1195" s="11" t="s">
        <v>35</v>
      </c>
      <c r="C1195" s="12" t="s">
        <v>2279</v>
      </c>
      <c r="D1195" s="11" t="s">
        <v>1537</v>
      </c>
      <c r="E1195" s="11" t="s">
        <v>38</v>
      </c>
      <c r="F1195" s="11" t="s">
        <v>38</v>
      </c>
      <c r="G1195" s="11" t="s">
        <v>38</v>
      </c>
      <c r="H1195" s="11" t="s">
        <v>38</v>
      </c>
      <c r="I1195" s="11" t="s">
        <v>46</v>
      </c>
      <c r="J1195" s="11" t="s">
        <v>46</v>
      </c>
      <c r="K1195" s="11" t="s">
        <v>46</v>
      </c>
      <c r="L1195" s="11" t="s">
        <v>46</v>
      </c>
      <c r="M1195" s="11" t="s">
        <v>46</v>
      </c>
      <c r="N1195" s="11" t="s">
        <v>46</v>
      </c>
      <c r="O1195" s="11" t="s">
        <v>46</v>
      </c>
      <c r="P1195" s="183">
        <v>0.0</v>
      </c>
      <c r="Q1195" s="176" t="str">
        <f t="shared" si="3"/>
        <v>#VALUE!</v>
      </c>
      <c r="R1195" s="19"/>
      <c r="S1195" s="11"/>
    </row>
    <row r="1196">
      <c r="A1196" s="209" t="s">
        <v>5832</v>
      </c>
      <c r="B1196" s="209" t="s">
        <v>5381</v>
      </c>
      <c r="C1196" s="210" t="s">
        <v>2279</v>
      </c>
      <c r="D1196" s="209" t="s">
        <v>1537</v>
      </c>
      <c r="E1196" s="209" t="s">
        <v>616</v>
      </c>
      <c r="F1196" s="209" t="s">
        <v>215</v>
      </c>
      <c r="G1196" s="211" t="s">
        <v>5632</v>
      </c>
      <c r="H1196" s="211" t="s">
        <v>5430</v>
      </c>
      <c r="I1196" s="209">
        <v>5.0</v>
      </c>
      <c r="J1196" s="209">
        <v>5.0</v>
      </c>
      <c r="K1196" s="209">
        <v>0.0</v>
      </c>
      <c r="L1196" s="209">
        <v>0.0</v>
      </c>
      <c r="M1196" s="209">
        <v>0.0</v>
      </c>
      <c r="N1196" s="209">
        <v>0.0</v>
      </c>
      <c r="O1196" s="209">
        <v>0.0</v>
      </c>
      <c r="P1196" s="209">
        <v>0.0</v>
      </c>
      <c r="Q1196" s="176">
        <f t="shared" si="3"/>
        <v>5</v>
      </c>
      <c r="R1196" s="209">
        <v>0.0</v>
      </c>
      <c r="S1196" s="209"/>
      <c r="T1196" s="209"/>
      <c r="U1196" s="209"/>
      <c r="V1196" s="209"/>
      <c r="W1196" s="209"/>
      <c r="X1196" s="209"/>
      <c r="Y1196" s="209"/>
      <c r="Z1196" s="209"/>
      <c r="AA1196" s="209"/>
      <c r="AB1196" s="209"/>
      <c r="AC1196" s="209"/>
      <c r="AD1196" s="209"/>
      <c r="AE1196" s="209"/>
      <c r="AF1196" s="209"/>
      <c r="AG1196" s="209"/>
      <c r="AH1196" s="209"/>
      <c r="AI1196" s="209"/>
      <c r="AJ1196" s="209"/>
    </row>
    <row r="1197">
      <c r="A1197" s="209" t="s">
        <v>5833</v>
      </c>
      <c r="B1197" s="209" t="s">
        <v>5381</v>
      </c>
      <c r="C1197" s="210" t="s">
        <v>2279</v>
      </c>
      <c r="D1197" s="209" t="s">
        <v>1537</v>
      </c>
      <c r="E1197" s="209" t="s">
        <v>5834</v>
      </c>
      <c r="F1197" s="209" t="s">
        <v>2073</v>
      </c>
      <c r="G1197" s="211" t="s">
        <v>5835</v>
      </c>
      <c r="H1197" s="211" t="s">
        <v>5496</v>
      </c>
      <c r="I1197" s="209">
        <v>1.0</v>
      </c>
      <c r="J1197" s="209">
        <v>1.0</v>
      </c>
      <c r="K1197" s="209">
        <v>0.0</v>
      </c>
      <c r="L1197" s="209">
        <v>0.0</v>
      </c>
      <c r="M1197" s="209">
        <v>0.0</v>
      </c>
      <c r="N1197" s="209">
        <v>0.0</v>
      </c>
      <c r="O1197" s="209">
        <v>0.0</v>
      </c>
      <c r="P1197" s="209">
        <v>0.0</v>
      </c>
      <c r="Q1197" s="176">
        <f t="shared" si="3"/>
        <v>1</v>
      </c>
      <c r="R1197" s="209">
        <v>0.0</v>
      </c>
      <c r="S1197" s="209"/>
      <c r="T1197" s="209"/>
      <c r="U1197" s="209"/>
      <c r="V1197" s="209"/>
      <c r="W1197" s="209"/>
      <c r="X1197" s="209"/>
      <c r="Y1197" s="209"/>
      <c r="Z1197" s="209"/>
      <c r="AA1197" s="209"/>
      <c r="AB1197" s="209"/>
      <c r="AC1197" s="209"/>
      <c r="AD1197" s="209"/>
      <c r="AE1197" s="209"/>
      <c r="AF1197" s="209"/>
      <c r="AG1197" s="209"/>
      <c r="AH1197" s="209"/>
      <c r="AI1197" s="209"/>
      <c r="AJ1197" s="209"/>
    </row>
    <row r="1198">
      <c r="A1198" s="209" t="s">
        <v>5836</v>
      </c>
      <c r="B1198" s="209" t="s">
        <v>5381</v>
      </c>
      <c r="C1198" s="210" t="s">
        <v>2279</v>
      </c>
      <c r="D1198" s="209" t="s">
        <v>1537</v>
      </c>
      <c r="E1198" s="209" t="s">
        <v>1273</v>
      </c>
      <c r="F1198" s="209" t="s">
        <v>1223</v>
      </c>
      <c r="G1198" s="211" t="s">
        <v>5619</v>
      </c>
      <c r="H1198" s="211" t="s">
        <v>5457</v>
      </c>
      <c r="I1198" s="209">
        <v>3.0</v>
      </c>
      <c r="J1198" s="209">
        <v>3.0</v>
      </c>
      <c r="K1198" s="209">
        <v>0.0</v>
      </c>
      <c r="L1198" s="209">
        <v>0.0</v>
      </c>
      <c r="M1198" s="209">
        <v>0.0</v>
      </c>
      <c r="N1198" s="209">
        <v>0.0</v>
      </c>
      <c r="O1198" s="209">
        <v>0.0</v>
      </c>
      <c r="P1198" s="209">
        <v>0.0</v>
      </c>
      <c r="Q1198" s="176">
        <f t="shared" si="3"/>
        <v>3</v>
      </c>
      <c r="R1198" s="209">
        <v>0.0</v>
      </c>
      <c r="S1198" s="209"/>
      <c r="T1198" s="209"/>
      <c r="U1198" s="209"/>
      <c r="V1198" s="209"/>
      <c r="W1198" s="209"/>
      <c r="X1198" s="209"/>
      <c r="Y1198" s="209"/>
      <c r="Z1198" s="209"/>
      <c r="AA1198" s="209"/>
      <c r="AB1198" s="209"/>
      <c r="AC1198" s="209"/>
      <c r="AD1198" s="209"/>
      <c r="AE1198" s="209"/>
      <c r="AF1198" s="209"/>
      <c r="AG1198" s="209"/>
      <c r="AH1198" s="209"/>
      <c r="AI1198" s="209"/>
      <c r="AJ1198" s="209"/>
    </row>
    <row r="1199">
      <c r="A1199" s="209" t="s">
        <v>5837</v>
      </c>
      <c r="B1199" s="209" t="s">
        <v>5381</v>
      </c>
      <c r="C1199" s="210" t="s">
        <v>2279</v>
      </c>
      <c r="D1199" s="209" t="s">
        <v>1537</v>
      </c>
      <c r="E1199" s="209" t="s">
        <v>1336</v>
      </c>
      <c r="F1199" s="209" t="s">
        <v>1335</v>
      </c>
      <c r="G1199" s="211" t="s">
        <v>5649</v>
      </c>
      <c r="H1199" s="211" t="s">
        <v>5609</v>
      </c>
      <c r="I1199" s="209">
        <v>1.0</v>
      </c>
      <c r="J1199" s="209">
        <v>1.0</v>
      </c>
      <c r="K1199" s="209">
        <v>0.0</v>
      </c>
      <c r="L1199" s="209">
        <v>0.0</v>
      </c>
      <c r="M1199" s="209">
        <v>0.0</v>
      </c>
      <c r="N1199" s="209">
        <v>0.0</v>
      </c>
      <c r="O1199" s="209">
        <v>0.0</v>
      </c>
      <c r="P1199" s="209">
        <v>0.0</v>
      </c>
      <c r="Q1199" s="176">
        <f t="shared" si="3"/>
        <v>1</v>
      </c>
      <c r="R1199" s="209">
        <v>0.0</v>
      </c>
      <c r="S1199" s="209"/>
      <c r="T1199" s="209"/>
      <c r="U1199" s="209"/>
      <c r="V1199" s="209"/>
      <c r="W1199" s="209"/>
      <c r="X1199" s="209"/>
      <c r="Y1199" s="209"/>
      <c r="Z1199" s="209"/>
      <c r="AA1199" s="209"/>
      <c r="AB1199" s="209"/>
      <c r="AC1199" s="209"/>
      <c r="AD1199" s="209"/>
      <c r="AE1199" s="209"/>
      <c r="AF1199" s="209"/>
      <c r="AG1199" s="209"/>
      <c r="AH1199" s="209"/>
      <c r="AI1199" s="209"/>
      <c r="AJ1199" s="209"/>
    </row>
    <row r="1200">
      <c r="A1200" s="22" t="s">
        <v>5011</v>
      </c>
      <c r="B1200" s="120" t="s">
        <v>3630</v>
      </c>
      <c r="C1200" s="22" t="s">
        <v>5012</v>
      </c>
      <c r="D1200" s="21" t="s">
        <v>37</v>
      </c>
      <c r="E1200" s="123" t="s">
        <v>4523</v>
      </c>
      <c r="F1200" s="54" t="s">
        <v>3648</v>
      </c>
      <c r="G1200" s="25" t="str">
        <f t="shared" ref="G1200:G1201" si="178">LEFT(F1200,FIND(",",F1200)-1)</f>
        <v>32.943065</v>
      </c>
      <c r="H1200" s="25" t="s">
        <v>5399</v>
      </c>
      <c r="I1200" s="123">
        <v>2.0</v>
      </c>
      <c r="J1200" s="123">
        <v>4.0</v>
      </c>
      <c r="K1200" s="123">
        <v>0.0</v>
      </c>
      <c r="L1200" s="123">
        <v>0.0</v>
      </c>
      <c r="M1200" s="123">
        <v>0.0</v>
      </c>
      <c r="N1200" s="123">
        <v>0.0</v>
      </c>
      <c r="O1200" s="123">
        <v>0.0</v>
      </c>
      <c r="P1200" s="183">
        <v>0.0</v>
      </c>
      <c r="Q1200" s="176">
        <f t="shared" si="3"/>
        <v>4</v>
      </c>
      <c r="R1200" s="126"/>
      <c r="S1200" s="22"/>
      <c r="T1200" s="55"/>
      <c r="U1200" s="55"/>
      <c r="V1200" s="55"/>
      <c r="W1200" s="55"/>
      <c r="X1200" s="55"/>
      <c r="Y1200" s="55"/>
      <c r="Z1200" s="55"/>
      <c r="AA1200" s="55"/>
      <c r="AB1200" s="55"/>
      <c r="AC1200" s="55"/>
      <c r="AD1200" s="55"/>
    </row>
    <row r="1201">
      <c r="A1201" s="20" t="s">
        <v>2692</v>
      </c>
      <c r="B1201" s="21" t="s">
        <v>2301</v>
      </c>
      <c r="C1201" s="22" t="s">
        <v>2693</v>
      </c>
      <c r="D1201" s="21" t="s">
        <v>1537</v>
      </c>
      <c r="E1201" s="21" t="s">
        <v>2353</v>
      </c>
      <c r="F1201" s="21" t="s">
        <v>2354</v>
      </c>
      <c r="G1201" s="25" t="str">
        <f t="shared" si="178"/>
        <v>-0.356045</v>
      </c>
      <c r="H1201" s="25" t="s">
        <v>5431</v>
      </c>
      <c r="I1201" s="20">
        <v>9.0</v>
      </c>
      <c r="J1201" s="20">
        <v>9.0</v>
      </c>
      <c r="K1201" s="20">
        <v>0.0</v>
      </c>
      <c r="L1201" s="20">
        <v>0.0</v>
      </c>
      <c r="M1201" s="20">
        <v>0.0</v>
      </c>
      <c r="N1201" s="20">
        <v>0.0</v>
      </c>
      <c r="O1201" s="20">
        <v>1.0</v>
      </c>
      <c r="P1201" s="55">
        <f>L1201/J1201</f>
        <v>0</v>
      </c>
      <c r="Q1201" s="176">
        <f t="shared" si="3"/>
        <v>9</v>
      </c>
      <c r="R1201" s="20"/>
      <c r="S1201" s="20"/>
      <c r="T1201" s="53"/>
      <c r="U1201" s="53"/>
      <c r="V1201" s="53"/>
      <c r="W1201" s="53"/>
      <c r="X1201" s="53"/>
      <c r="Y1201" s="53"/>
    </row>
    <row r="1202">
      <c r="A1202" s="213" t="s">
        <v>5838</v>
      </c>
      <c r="B1202" s="209" t="s">
        <v>5381</v>
      </c>
      <c r="C1202" s="214" t="s">
        <v>2693</v>
      </c>
      <c r="D1202" s="209" t="s">
        <v>1537</v>
      </c>
      <c r="E1202" s="213" t="s">
        <v>1273</v>
      </c>
      <c r="F1202" s="213" t="s">
        <v>1223</v>
      </c>
      <c r="G1202" s="215" t="s">
        <v>5619</v>
      </c>
      <c r="H1202" s="215" t="s">
        <v>5457</v>
      </c>
      <c r="I1202" s="213">
        <v>5.0</v>
      </c>
      <c r="J1202" s="213">
        <v>5.0</v>
      </c>
      <c r="K1202" s="213">
        <v>0.0</v>
      </c>
      <c r="L1202" s="213">
        <v>0.0</v>
      </c>
      <c r="M1202" s="213">
        <v>0.0</v>
      </c>
      <c r="N1202" s="213">
        <v>0.0</v>
      </c>
      <c r="O1202" s="213">
        <v>0.0</v>
      </c>
      <c r="P1202" s="213">
        <v>0.0</v>
      </c>
      <c r="Q1202" s="176">
        <f t="shared" si="3"/>
        <v>5</v>
      </c>
      <c r="R1202" s="213">
        <v>0.0</v>
      </c>
      <c r="S1202" s="213"/>
      <c r="T1202" s="213"/>
      <c r="U1202" s="213"/>
      <c r="V1202" s="213"/>
      <c r="W1202" s="213"/>
      <c r="X1202" s="213"/>
      <c r="Y1202" s="213"/>
      <c r="Z1202" s="213"/>
      <c r="AA1202" s="213"/>
      <c r="AB1202" s="213"/>
      <c r="AC1202" s="213"/>
      <c r="AD1202" s="213"/>
      <c r="AE1202" s="213"/>
      <c r="AF1202" s="213"/>
      <c r="AG1202" s="213"/>
      <c r="AH1202" s="213"/>
      <c r="AI1202" s="213"/>
      <c r="AJ1202" s="213"/>
    </row>
    <row r="1203">
      <c r="A1203" s="213" t="s">
        <v>5839</v>
      </c>
      <c r="B1203" s="209" t="s">
        <v>5381</v>
      </c>
      <c r="C1203" s="214" t="s">
        <v>2693</v>
      </c>
      <c r="D1203" s="209" t="s">
        <v>1537</v>
      </c>
      <c r="E1203" s="213" t="s">
        <v>2067</v>
      </c>
      <c r="F1203" s="213" t="s">
        <v>1057</v>
      </c>
      <c r="G1203" s="215" t="s">
        <v>5626</v>
      </c>
      <c r="H1203" s="215" t="s">
        <v>5487</v>
      </c>
      <c r="I1203" s="213">
        <v>1.0</v>
      </c>
      <c r="J1203" s="213">
        <v>1.0</v>
      </c>
      <c r="K1203" s="213">
        <v>0.0</v>
      </c>
      <c r="L1203" s="213">
        <v>0.0</v>
      </c>
      <c r="M1203" s="213">
        <v>0.0</v>
      </c>
      <c r="N1203" s="213">
        <v>0.0</v>
      </c>
      <c r="O1203" s="213">
        <v>0.0</v>
      </c>
      <c r="P1203" s="213">
        <v>0.0</v>
      </c>
      <c r="Q1203" s="176">
        <f t="shared" si="3"/>
        <v>1</v>
      </c>
      <c r="R1203" s="213">
        <v>0.0</v>
      </c>
      <c r="S1203" s="213"/>
      <c r="T1203" s="213"/>
      <c r="U1203" s="213"/>
      <c r="V1203" s="213"/>
      <c r="W1203" s="213"/>
      <c r="X1203" s="213"/>
      <c r="Y1203" s="213"/>
      <c r="Z1203" s="213"/>
      <c r="AA1203" s="213"/>
      <c r="AB1203" s="213"/>
      <c r="AC1203" s="213"/>
      <c r="AD1203" s="213"/>
      <c r="AE1203" s="213"/>
      <c r="AF1203" s="213"/>
      <c r="AG1203" s="213"/>
      <c r="AH1203" s="213"/>
      <c r="AI1203" s="213"/>
      <c r="AJ1203" s="213"/>
    </row>
    <row r="1204">
      <c r="A1204" s="213" t="s">
        <v>5840</v>
      </c>
      <c r="B1204" s="209" t="s">
        <v>5381</v>
      </c>
      <c r="C1204" s="214" t="s">
        <v>2693</v>
      </c>
      <c r="D1204" s="209" t="s">
        <v>1537</v>
      </c>
      <c r="E1204" s="213" t="s">
        <v>170</v>
      </c>
      <c r="F1204" s="213" t="s">
        <v>160</v>
      </c>
      <c r="G1204" s="215" t="s">
        <v>5628</v>
      </c>
      <c r="H1204" s="215" t="s">
        <v>5397</v>
      </c>
      <c r="I1204" s="213">
        <v>1.0</v>
      </c>
      <c r="J1204" s="213">
        <v>1.0</v>
      </c>
      <c r="K1204" s="213">
        <v>0.0</v>
      </c>
      <c r="L1204" s="213">
        <v>0.0</v>
      </c>
      <c r="M1204" s="213">
        <v>0.0</v>
      </c>
      <c r="N1204" s="213">
        <v>0.0</v>
      </c>
      <c r="O1204" s="213">
        <v>0.0</v>
      </c>
      <c r="P1204" s="213">
        <v>0.0</v>
      </c>
      <c r="Q1204" s="176">
        <f t="shared" si="3"/>
        <v>1</v>
      </c>
      <c r="R1204" s="213">
        <v>0.0</v>
      </c>
      <c r="S1204" s="213"/>
      <c r="T1204" s="213"/>
      <c r="U1204" s="213"/>
      <c r="V1204" s="213"/>
      <c r="W1204" s="213"/>
      <c r="X1204" s="213"/>
      <c r="Y1204" s="213"/>
      <c r="Z1204" s="213"/>
      <c r="AA1204" s="213"/>
      <c r="AB1204" s="213"/>
      <c r="AC1204" s="213"/>
      <c r="AD1204" s="213"/>
      <c r="AE1204" s="213"/>
      <c r="AF1204" s="213"/>
      <c r="AG1204" s="213"/>
      <c r="AH1204" s="213"/>
      <c r="AI1204" s="213"/>
      <c r="AJ1204" s="213"/>
    </row>
    <row r="1205">
      <c r="A1205" s="213" t="s">
        <v>5841</v>
      </c>
      <c r="B1205" s="209" t="s">
        <v>5381</v>
      </c>
      <c r="C1205" s="214" t="s">
        <v>2693</v>
      </c>
      <c r="D1205" s="209" t="s">
        <v>1537</v>
      </c>
      <c r="E1205" s="213" t="s">
        <v>5659</v>
      </c>
      <c r="F1205" s="213" t="s">
        <v>1766</v>
      </c>
      <c r="G1205" s="215" t="s">
        <v>5660</v>
      </c>
      <c r="H1205" s="215" t="s">
        <v>5585</v>
      </c>
      <c r="I1205" s="213">
        <v>1.0</v>
      </c>
      <c r="J1205" s="213">
        <v>1.0</v>
      </c>
      <c r="K1205" s="213">
        <v>0.0</v>
      </c>
      <c r="L1205" s="213">
        <v>0.0</v>
      </c>
      <c r="M1205" s="213">
        <v>0.0</v>
      </c>
      <c r="N1205" s="213">
        <v>0.0</v>
      </c>
      <c r="O1205" s="213">
        <v>0.0</v>
      </c>
      <c r="P1205" s="213">
        <v>0.0</v>
      </c>
      <c r="Q1205" s="176">
        <f t="shared" si="3"/>
        <v>1</v>
      </c>
      <c r="R1205" s="213">
        <v>0.0</v>
      </c>
      <c r="S1205" s="213"/>
      <c r="T1205" s="213"/>
      <c r="U1205" s="213"/>
      <c r="V1205" s="213"/>
      <c r="W1205" s="213"/>
      <c r="X1205" s="213"/>
      <c r="Y1205" s="213"/>
      <c r="Z1205" s="213"/>
      <c r="AA1205" s="213"/>
      <c r="AB1205" s="213"/>
      <c r="AC1205" s="213"/>
      <c r="AD1205" s="213"/>
      <c r="AE1205" s="213"/>
      <c r="AF1205" s="213"/>
      <c r="AG1205" s="213"/>
      <c r="AH1205" s="213"/>
      <c r="AI1205" s="213"/>
      <c r="AJ1205" s="213"/>
    </row>
    <row r="1206">
      <c r="A1206" s="213" t="s">
        <v>5842</v>
      </c>
      <c r="B1206" s="209" t="s">
        <v>5381</v>
      </c>
      <c r="C1206" s="214" t="s">
        <v>2693</v>
      </c>
      <c r="D1206" s="209" t="s">
        <v>1537</v>
      </c>
      <c r="E1206" s="213" t="s">
        <v>1679</v>
      </c>
      <c r="F1206" s="213" t="s">
        <v>1472</v>
      </c>
      <c r="G1206" s="215" t="s">
        <v>5665</v>
      </c>
      <c r="H1206" s="215" t="s">
        <v>5534</v>
      </c>
      <c r="I1206" s="213">
        <v>1.0</v>
      </c>
      <c r="J1206" s="213">
        <v>1.0</v>
      </c>
      <c r="K1206" s="213">
        <v>0.0</v>
      </c>
      <c r="L1206" s="213">
        <v>0.0</v>
      </c>
      <c r="M1206" s="213">
        <v>0.0</v>
      </c>
      <c r="N1206" s="213">
        <v>0.0</v>
      </c>
      <c r="O1206" s="213">
        <v>0.0</v>
      </c>
      <c r="P1206" s="213">
        <v>0.0</v>
      </c>
      <c r="Q1206" s="176">
        <f t="shared" si="3"/>
        <v>1</v>
      </c>
      <c r="R1206" s="213">
        <v>0.0</v>
      </c>
      <c r="S1206" s="213"/>
      <c r="T1206" s="213"/>
      <c r="U1206" s="213"/>
      <c r="V1206" s="213"/>
      <c r="W1206" s="213"/>
      <c r="X1206" s="213"/>
      <c r="Y1206" s="213"/>
      <c r="Z1206" s="213"/>
      <c r="AA1206" s="213"/>
      <c r="AB1206" s="213"/>
      <c r="AC1206" s="213"/>
      <c r="AD1206" s="213"/>
      <c r="AE1206" s="213"/>
      <c r="AF1206" s="213"/>
      <c r="AG1206" s="213"/>
      <c r="AH1206" s="213"/>
      <c r="AI1206" s="213"/>
      <c r="AJ1206" s="213"/>
    </row>
    <row r="1207">
      <c r="A1207" s="22" t="s">
        <v>4405</v>
      </c>
      <c r="B1207" s="120" t="s">
        <v>3630</v>
      </c>
      <c r="C1207" s="22" t="s">
        <v>4406</v>
      </c>
      <c r="D1207" s="21" t="s">
        <v>37</v>
      </c>
      <c r="E1207" s="123" t="s">
        <v>4408</v>
      </c>
      <c r="F1207" s="54" t="s">
        <v>3648</v>
      </c>
      <c r="G1207" s="25" t="str">
        <f t="shared" ref="G1207:G1211" si="179">LEFT(F1207,FIND(",",F1207)-1)</f>
        <v>32.943065</v>
      </c>
      <c r="H1207" s="25" t="s">
        <v>5399</v>
      </c>
      <c r="I1207" s="123">
        <v>8.0</v>
      </c>
      <c r="J1207" s="123">
        <v>10.0</v>
      </c>
      <c r="K1207" s="123">
        <v>0.0</v>
      </c>
      <c r="L1207" s="123">
        <v>0.0</v>
      </c>
      <c r="M1207" s="123">
        <v>0.0</v>
      </c>
      <c r="N1207" s="123">
        <v>0.0</v>
      </c>
      <c r="O1207" s="123">
        <v>2.0</v>
      </c>
      <c r="P1207" s="55">
        <f t="shared" ref="P1207:P1208" si="180">L1207/J1207</f>
        <v>0</v>
      </c>
      <c r="Q1207" s="176">
        <f t="shared" si="3"/>
        <v>10</v>
      </c>
      <c r="R1207" s="126"/>
      <c r="S1207" s="22"/>
      <c r="T1207" s="55"/>
      <c r="U1207" s="55"/>
      <c r="V1207" s="55"/>
      <c r="W1207" s="55"/>
      <c r="X1207" s="55"/>
      <c r="Y1207" s="55"/>
      <c r="Z1207" s="55"/>
      <c r="AA1207" s="55"/>
      <c r="AB1207" s="55"/>
      <c r="AC1207" s="55"/>
      <c r="AD1207" s="55"/>
    </row>
    <row r="1208">
      <c r="A1208" s="22" t="s">
        <v>4410</v>
      </c>
      <c r="B1208" s="120" t="s">
        <v>3630</v>
      </c>
      <c r="C1208" s="22" t="s">
        <v>4406</v>
      </c>
      <c r="D1208" s="21" t="s">
        <v>37</v>
      </c>
      <c r="E1208" s="123" t="s">
        <v>4412</v>
      </c>
      <c r="F1208" s="54" t="s">
        <v>3648</v>
      </c>
      <c r="G1208" s="25" t="str">
        <f t="shared" si="179"/>
        <v>32.943065</v>
      </c>
      <c r="H1208" s="25" t="s">
        <v>5399</v>
      </c>
      <c r="I1208" s="123">
        <v>7.0</v>
      </c>
      <c r="J1208" s="123">
        <v>14.0</v>
      </c>
      <c r="K1208" s="123">
        <v>0.0</v>
      </c>
      <c r="L1208" s="123">
        <v>0.0</v>
      </c>
      <c r="M1208" s="123">
        <v>0.0</v>
      </c>
      <c r="N1208" s="123">
        <v>0.0</v>
      </c>
      <c r="O1208" s="123">
        <v>2.0</v>
      </c>
      <c r="P1208" s="55">
        <f t="shared" si="180"/>
        <v>0</v>
      </c>
      <c r="Q1208" s="176">
        <f t="shared" si="3"/>
        <v>14</v>
      </c>
      <c r="R1208" s="126"/>
      <c r="S1208" s="22"/>
      <c r="T1208" s="55"/>
      <c r="U1208" s="55"/>
      <c r="V1208" s="55"/>
      <c r="W1208" s="55"/>
      <c r="X1208" s="55"/>
      <c r="Y1208" s="55"/>
      <c r="Z1208" s="55"/>
      <c r="AA1208" s="55"/>
      <c r="AB1208" s="55"/>
      <c r="AC1208" s="55"/>
      <c r="AD1208" s="55"/>
    </row>
    <row r="1209">
      <c r="A1209" s="11" t="s">
        <v>591</v>
      </c>
      <c r="B1209" s="11" t="s">
        <v>35</v>
      </c>
      <c r="C1209" s="12" t="s">
        <v>592</v>
      </c>
      <c r="D1209" s="11" t="s">
        <v>37</v>
      </c>
      <c r="E1209" s="11" t="s">
        <v>589</v>
      </c>
      <c r="F1209" s="14" t="s">
        <v>588</v>
      </c>
      <c r="G1209" s="14" t="str">
        <f t="shared" si="179"/>
        <v>36.728590</v>
      </c>
      <c r="H1209" s="14" t="s">
        <v>5548</v>
      </c>
      <c r="I1209" s="11">
        <v>0.0</v>
      </c>
      <c r="J1209" s="11">
        <v>0.0</v>
      </c>
      <c r="K1209" s="11">
        <v>0.0</v>
      </c>
      <c r="L1209" s="11">
        <v>0.0</v>
      </c>
      <c r="M1209" s="11">
        <v>0.0</v>
      </c>
      <c r="N1209" s="11">
        <v>0.0</v>
      </c>
      <c r="O1209" s="11">
        <v>0.0</v>
      </c>
      <c r="P1209" s="183">
        <v>0.0</v>
      </c>
      <c r="Q1209" s="176">
        <f t="shared" si="3"/>
        <v>0</v>
      </c>
      <c r="R1209" s="11"/>
      <c r="S1209" s="11"/>
    </row>
    <row r="1210">
      <c r="A1210" s="11" t="s">
        <v>595</v>
      </c>
      <c r="B1210" s="11" t="s">
        <v>35</v>
      </c>
      <c r="C1210" s="12" t="s">
        <v>592</v>
      </c>
      <c r="D1210" s="11" t="s">
        <v>37</v>
      </c>
      <c r="E1210" s="11" t="s">
        <v>589</v>
      </c>
      <c r="F1210" s="14" t="s">
        <v>588</v>
      </c>
      <c r="G1210" s="14" t="str">
        <f t="shared" si="179"/>
        <v>36.728590</v>
      </c>
      <c r="H1210" s="14" t="s">
        <v>5548</v>
      </c>
      <c r="I1210" s="11">
        <v>0.0</v>
      </c>
      <c r="J1210" s="11">
        <v>0.0</v>
      </c>
      <c r="K1210" s="11">
        <v>0.0</v>
      </c>
      <c r="L1210" s="11">
        <v>0.0</v>
      </c>
      <c r="M1210" s="11">
        <v>0.0</v>
      </c>
      <c r="N1210" s="11">
        <v>0.0</v>
      </c>
      <c r="O1210" s="11">
        <v>0.0</v>
      </c>
      <c r="P1210" s="183">
        <v>0.0</v>
      </c>
      <c r="Q1210" s="176">
        <f t="shared" si="3"/>
        <v>0</v>
      </c>
      <c r="R1210" s="11"/>
      <c r="S1210" s="11"/>
    </row>
    <row r="1211">
      <c r="A1211" s="20" t="s">
        <v>2553</v>
      </c>
      <c r="B1211" s="21" t="s">
        <v>2301</v>
      </c>
      <c r="C1211" s="30" t="s">
        <v>2554</v>
      </c>
      <c r="D1211" s="21" t="s">
        <v>1537</v>
      </c>
      <c r="E1211" s="20" t="s">
        <v>2476</v>
      </c>
      <c r="F1211" s="33" t="s">
        <v>2316</v>
      </c>
      <c r="G1211" s="25" t="str">
        <f t="shared" si="179"/>
        <v>5.152149</v>
      </c>
      <c r="H1211" s="25" t="s">
        <v>5407</v>
      </c>
      <c r="I1211" s="29">
        <v>0.0</v>
      </c>
      <c r="J1211" s="29">
        <v>0.0</v>
      </c>
      <c r="K1211" s="29">
        <v>0.0</v>
      </c>
      <c r="L1211" s="29">
        <v>0.0</v>
      </c>
      <c r="M1211" s="29">
        <v>0.0</v>
      </c>
      <c r="N1211" s="29">
        <v>0.0</v>
      </c>
      <c r="O1211" s="29">
        <v>0.0</v>
      </c>
      <c r="P1211" s="183">
        <v>0.0</v>
      </c>
      <c r="Q1211" s="176">
        <f t="shared" si="3"/>
        <v>0</v>
      </c>
      <c r="R1211" s="20"/>
      <c r="S1211" s="20"/>
      <c r="T1211" s="53"/>
      <c r="U1211" s="53"/>
      <c r="V1211" s="53"/>
      <c r="W1211" s="53"/>
      <c r="X1211" s="53"/>
      <c r="Y1211" s="53"/>
    </row>
    <row r="1212">
      <c r="A1212" s="213" t="s">
        <v>5843</v>
      </c>
      <c r="B1212" s="209" t="s">
        <v>5381</v>
      </c>
      <c r="C1212" s="214" t="s">
        <v>5844</v>
      </c>
      <c r="D1212" s="209" t="s">
        <v>1537</v>
      </c>
      <c r="E1212" s="213" t="s">
        <v>1273</v>
      </c>
      <c r="F1212" s="213" t="s">
        <v>1223</v>
      </c>
      <c r="G1212" s="215" t="s">
        <v>5619</v>
      </c>
      <c r="H1212" s="215" t="s">
        <v>5457</v>
      </c>
      <c r="I1212" s="213">
        <v>2.0</v>
      </c>
      <c r="J1212" s="213">
        <v>2.0</v>
      </c>
      <c r="K1212" s="213">
        <v>0.0</v>
      </c>
      <c r="L1212" s="213">
        <v>0.0</v>
      </c>
      <c r="M1212" s="213">
        <v>0.0</v>
      </c>
      <c r="N1212" s="213">
        <v>0.0</v>
      </c>
      <c r="O1212" s="213">
        <v>0.0</v>
      </c>
      <c r="P1212" s="213">
        <v>0.0</v>
      </c>
      <c r="Q1212" s="176">
        <f t="shared" si="3"/>
        <v>2</v>
      </c>
      <c r="R1212" s="213">
        <v>0.0</v>
      </c>
      <c r="S1212" s="213"/>
      <c r="T1212" s="213"/>
      <c r="U1212" s="213"/>
      <c r="V1212" s="213"/>
      <c r="W1212" s="213"/>
      <c r="X1212" s="213"/>
      <c r="Y1212" s="213"/>
      <c r="Z1212" s="213"/>
      <c r="AA1212" s="213"/>
      <c r="AB1212" s="213"/>
      <c r="AC1212" s="213"/>
      <c r="AD1212" s="213"/>
      <c r="AE1212" s="213"/>
      <c r="AF1212" s="213"/>
      <c r="AG1212" s="213"/>
      <c r="AH1212" s="213"/>
      <c r="AI1212" s="213"/>
      <c r="AJ1212" s="213"/>
    </row>
    <row r="1213">
      <c r="A1213" s="213" t="s">
        <v>5845</v>
      </c>
      <c r="B1213" s="209" t="s">
        <v>5381</v>
      </c>
      <c r="C1213" s="214" t="s">
        <v>5844</v>
      </c>
      <c r="D1213" s="209" t="s">
        <v>1537</v>
      </c>
      <c r="E1213" s="213" t="s">
        <v>5659</v>
      </c>
      <c r="F1213" s="213" t="s">
        <v>1766</v>
      </c>
      <c r="G1213" s="215" t="s">
        <v>5660</v>
      </c>
      <c r="H1213" s="215" t="s">
        <v>5585</v>
      </c>
      <c r="I1213" s="213">
        <v>4.0</v>
      </c>
      <c r="J1213" s="213">
        <v>4.0</v>
      </c>
      <c r="K1213" s="213">
        <v>0.0</v>
      </c>
      <c r="L1213" s="213">
        <v>0.0</v>
      </c>
      <c r="M1213" s="213">
        <v>0.0</v>
      </c>
      <c r="N1213" s="213">
        <v>0.0</v>
      </c>
      <c r="O1213" s="213">
        <v>0.0</v>
      </c>
      <c r="P1213" s="213">
        <v>0.0</v>
      </c>
      <c r="Q1213" s="176">
        <f t="shared" si="3"/>
        <v>4</v>
      </c>
      <c r="R1213" s="213">
        <v>0.0</v>
      </c>
      <c r="S1213" s="213"/>
      <c r="T1213" s="213"/>
      <c r="U1213" s="213"/>
      <c r="V1213" s="213"/>
      <c r="W1213" s="213"/>
      <c r="X1213" s="213"/>
      <c r="Y1213" s="213"/>
      <c r="Z1213" s="213"/>
      <c r="AA1213" s="213"/>
      <c r="AB1213" s="213"/>
      <c r="AC1213" s="213"/>
      <c r="AD1213" s="213"/>
      <c r="AE1213" s="213"/>
      <c r="AF1213" s="213"/>
      <c r="AG1213" s="213"/>
      <c r="AH1213" s="213"/>
      <c r="AI1213" s="213"/>
      <c r="AJ1213" s="213"/>
    </row>
    <row r="1214">
      <c r="A1214" s="213" t="s">
        <v>5846</v>
      </c>
      <c r="B1214" s="209" t="s">
        <v>5381</v>
      </c>
      <c r="C1214" s="214" t="s">
        <v>5844</v>
      </c>
      <c r="D1214" s="209" t="s">
        <v>1537</v>
      </c>
      <c r="E1214" s="213" t="s">
        <v>73</v>
      </c>
      <c r="F1214" s="213" t="s">
        <v>72</v>
      </c>
      <c r="G1214" s="215" t="s">
        <v>5662</v>
      </c>
      <c r="H1214" s="215" t="s">
        <v>5406</v>
      </c>
      <c r="I1214" s="213">
        <v>1.0</v>
      </c>
      <c r="J1214" s="213">
        <v>1.0</v>
      </c>
      <c r="K1214" s="213">
        <v>0.0</v>
      </c>
      <c r="L1214" s="213">
        <v>0.0</v>
      </c>
      <c r="M1214" s="213">
        <v>0.0</v>
      </c>
      <c r="N1214" s="213">
        <v>0.0</v>
      </c>
      <c r="O1214" s="213">
        <v>0.0</v>
      </c>
      <c r="P1214" s="213">
        <v>0.0</v>
      </c>
      <c r="Q1214" s="176">
        <f t="shared" si="3"/>
        <v>1</v>
      </c>
      <c r="R1214" s="213">
        <v>0.0</v>
      </c>
      <c r="S1214" s="213"/>
      <c r="T1214" s="213"/>
      <c r="U1214" s="213"/>
      <c r="V1214" s="213"/>
      <c r="W1214" s="213"/>
      <c r="X1214" s="213"/>
      <c r="Y1214" s="213"/>
      <c r="Z1214" s="213"/>
      <c r="AA1214" s="213"/>
      <c r="AB1214" s="213"/>
      <c r="AC1214" s="213"/>
      <c r="AD1214" s="213"/>
      <c r="AE1214" s="213"/>
      <c r="AF1214" s="213"/>
      <c r="AG1214" s="213"/>
      <c r="AH1214" s="213"/>
      <c r="AI1214" s="213"/>
      <c r="AJ1214" s="213"/>
    </row>
    <row r="1215">
      <c r="A1215" s="213" t="s">
        <v>5847</v>
      </c>
      <c r="B1215" s="209" t="s">
        <v>5381</v>
      </c>
      <c r="C1215" s="214" t="s">
        <v>5844</v>
      </c>
      <c r="D1215" s="209" t="s">
        <v>1537</v>
      </c>
      <c r="E1215" s="213" t="s">
        <v>616</v>
      </c>
      <c r="F1215" s="213" t="s">
        <v>215</v>
      </c>
      <c r="G1215" s="215" t="s">
        <v>5632</v>
      </c>
      <c r="H1215" s="215" t="s">
        <v>5430</v>
      </c>
      <c r="I1215" s="213">
        <v>1.0</v>
      </c>
      <c r="J1215" s="213">
        <v>1.0</v>
      </c>
      <c r="K1215" s="213">
        <v>0.0</v>
      </c>
      <c r="L1215" s="213">
        <v>0.0</v>
      </c>
      <c r="M1215" s="213">
        <v>0.0</v>
      </c>
      <c r="N1215" s="213">
        <v>0.0</v>
      </c>
      <c r="O1215" s="213">
        <v>0.0</v>
      </c>
      <c r="P1215" s="213">
        <v>0.0</v>
      </c>
      <c r="Q1215" s="176">
        <f t="shared" si="3"/>
        <v>1</v>
      </c>
      <c r="R1215" s="213">
        <v>0.0</v>
      </c>
      <c r="S1215" s="213"/>
      <c r="T1215" s="213"/>
      <c r="U1215" s="213"/>
      <c r="V1215" s="213"/>
      <c r="W1215" s="213"/>
      <c r="X1215" s="213"/>
      <c r="Y1215" s="213"/>
      <c r="Z1215" s="213"/>
      <c r="AA1215" s="213"/>
      <c r="AB1215" s="213"/>
      <c r="AC1215" s="213"/>
      <c r="AD1215" s="213"/>
      <c r="AE1215" s="213"/>
      <c r="AF1215" s="213"/>
      <c r="AG1215" s="213"/>
      <c r="AH1215" s="213"/>
      <c r="AI1215" s="213"/>
      <c r="AJ1215" s="213"/>
    </row>
    <row r="1216">
      <c r="A1216" s="22" t="s">
        <v>3795</v>
      </c>
      <c r="B1216" s="120" t="s">
        <v>3630</v>
      </c>
      <c r="C1216" s="22" t="s">
        <v>3790</v>
      </c>
      <c r="D1216" s="21" t="s">
        <v>2303</v>
      </c>
      <c r="E1216" s="123" t="s">
        <v>3793</v>
      </c>
      <c r="F1216" s="54" t="s">
        <v>3792</v>
      </c>
      <c r="G1216" s="25" t="str">
        <f t="shared" ref="G1216:G1220" si="181">LEFT(F1216,FIND(",",F1216)-1)</f>
        <v>33.150049</v>
      </c>
      <c r="H1216" s="25" t="s">
        <v>5391</v>
      </c>
      <c r="I1216" s="123">
        <v>17.0</v>
      </c>
      <c r="J1216" s="123">
        <v>21.0</v>
      </c>
      <c r="K1216" s="123">
        <v>7.0</v>
      </c>
      <c r="L1216" s="123">
        <v>14.0</v>
      </c>
      <c r="M1216" s="123">
        <v>3.0</v>
      </c>
      <c r="N1216" s="123">
        <v>3.0</v>
      </c>
      <c r="O1216" s="123">
        <v>0.0</v>
      </c>
      <c r="P1216" s="55">
        <f t="shared" ref="P1216:P1217" si="182">L1216/J1216</f>
        <v>0.6666666667</v>
      </c>
      <c r="Q1216" s="176">
        <f t="shared" si="3"/>
        <v>4</v>
      </c>
      <c r="R1216" s="126"/>
      <c r="S1216" s="22"/>
      <c r="T1216" s="55"/>
      <c r="U1216" s="55"/>
      <c r="V1216" s="55"/>
      <c r="W1216" s="55"/>
      <c r="X1216" s="55"/>
      <c r="Y1216" s="55"/>
      <c r="Z1216" s="55"/>
      <c r="AA1216" s="55"/>
      <c r="AB1216" s="55"/>
      <c r="AC1216" s="55"/>
      <c r="AD1216" s="55"/>
    </row>
    <row r="1217">
      <c r="A1217" s="22" t="s">
        <v>3789</v>
      </c>
      <c r="B1217" s="120" t="s">
        <v>3630</v>
      </c>
      <c r="C1217" s="22" t="s">
        <v>3790</v>
      </c>
      <c r="D1217" s="21" t="s">
        <v>2303</v>
      </c>
      <c r="E1217" s="123" t="s">
        <v>3793</v>
      </c>
      <c r="F1217" s="54" t="s">
        <v>3792</v>
      </c>
      <c r="G1217" s="25" t="str">
        <f t="shared" si="181"/>
        <v>33.150049</v>
      </c>
      <c r="H1217" s="25" t="s">
        <v>5391</v>
      </c>
      <c r="I1217" s="123">
        <v>3.0</v>
      </c>
      <c r="J1217" s="123">
        <v>3.0</v>
      </c>
      <c r="K1217" s="123">
        <v>3.0</v>
      </c>
      <c r="L1217" s="123">
        <v>3.0</v>
      </c>
      <c r="M1217" s="123">
        <v>1.0</v>
      </c>
      <c r="N1217" s="123">
        <v>1.0</v>
      </c>
      <c r="O1217" s="123">
        <v>5.0</v>
      </c>
      <c r="P1217" s="55">
        <f t="shared" si="182"/>
        <v>1</v>
      </c>
      <c r="Q1217" s="176">
        <f t="shared" si="3"/>
        <v>0</v>
      </c>
      <c r="R1217" s="126"/>
      <c r="S1217" s="22"/>
      <c r="T1217" s="55"/>
      <c r="U1217" s="55"/>
      <c r="V1217" s="55"/>
      <c r="W1217" s="55"/>
      <c r="X1217" s="55"/>
      <c r="Y1217" s="55"/>
      <c r="Z1217" s="55"/>
      <c r="AA1217" s="55"/>
      <c r="AB1217" s="55"/>
      <c r="AC1217" s="55"/>
      <c r="AD1217" s="55"/>
    </row>
    <row r="1218">
      <c r="A1218" s="11" t="s">
        <v>598</v>
      </c>
      <c r="B1218" s="11" t="s">
        <v>35</v>
      </c>
      <c r="C1218" s="12" t="s">
        <v>599</v>
      </c>
      <c r="D1218" s="11" t="s">
        <v>37</v>
      </c>
      <c r="E1218" s="11" t="s">
        <v>589</v>
      </c>
      <c r="F1218" s="14" t="s">
        <v>588</v>
      </c>
      <c r="G1218" s="14" t="str">
        <f t="shared" si="181"/>
        <v>36.728590</v>
      </c>
      <c r="H1218" s="14" t="s">
        <v>5548</v>
      </c>
      <c r="I1218" s="11">
        <v>42.0</v>
      </c>
      <c r="J1218" s="11">
        <v>42.0</v>
      </c>
      <c r="K1218" s="11">
        <v>42.0</v>
      </c>
      <c r="L1218" s="11">
        <v>42.0</v>
      </c>
      <c r="M1218" s="11">
        <v>3.0</v>
      </c>
      <c r="N1218" s="11">
        <v>3.0</v>
      </c>
      <c r="O1218" s="11">
        <v>27.0</v>
      </c>
      <c r="P1218" s="183">
        <v>0.0</v>
      </c>
      <c r="Q1218" s="176">
        <f t="shared" si="3"/>
        <v>0</v>
      </c>
      <c r="R1218" s="11"/>
      <c r="S1218" s="11"/>
    </row>
    <row r="1219">
      <c r="A1219" s="11" t="s">
        <v>1373</v>
      </c>
      <c r="B1219" s="11" t="s">
        <v>35</v>
      </c>
      <c r="C1219" s="12" t="s">
        <v>1370</v>
      </c>
      <c r="D1219" s="11" t="s">
        <v>37</v>
      </c>
      <c r="E1219" s="11" t="s">
        <v>1376</v>
      </c>
      <c r="F1219" s="14" t="s">
        <v>1375</v>
      </c>
      <c r="G1219" s="14" t="str">
        <f t="shared" si="181"/>
        <v>31.477710</v>
      </c>
      <c r="H1219" s="14" t="s">
        <v>5589</v>
      </c>
      <c r="I1219" s="11">
        <v>12.0</v>
      </c>
      <c r="J1219" s="11">
        <v>12.0</v>
      </c>
      <c r="K1219" s="11">
        <v>0.0</v>
      </c>
      <c r="L1219" s="11">
        <v>0.0</v>
      </c>
      <c r="M1219" s="11">
        <v>0.0</v>
      </c>
      <c r="N1219" s="11">
        <v>0.0</v>
      </c>
      <c r="O1219" s="11">
        <v>0.0</v>
      </c>
      <c r="P1219" s="55">
        <f>L1219/J1219</f>
        <v>0</v>
      </c>
      <c r="Q1219" s="176">
        <f t="shared" si="3"/>
        <v>12</v>
      </c>
      <c r="R1219" s="11"/>
      <c r="S1219" s="11"/>
    </row>
    <row r="1220">
      <c r="A1220" s="11" t="s">
        <v>1369</v>
      </c>
      <c r="B1220" s="11" t="s">
        <v>35</v>
      </c>
      <c r="C1220" s="12" t="s">
        <v>1370</v>
      </c>
      <c r="D1220" s="11" t="s">
        <v>37</v>
      </c>
      <c r="E1220" s="11" t="s">
        <v>1371</v>
      </c>
      <c r="F1220" s="14" t="s">
        <v>588</v>
      </c>
      <c r="G1220" s="14" t="str">
        <f t="shared" si="181"/>
        <v>36.728590</v>
      </c>
      <c r="H1220" s="14" t="s">
        <v>5548</v>
      </c>
      <c r="I1220" s="11">
        <v>0.0</v>
      </c>
      <c r="J1220" s="11">
        <v>0.0</v>
      </c>
      <c r="K1220" s="11">
        <v>0.0</v>
      </c>
      <c r="L1220" s="11">
        <v>0.0</v>
      </c>
      <c r="M1220" s="11">
        <v>0.0</v>
      </c>
      <c r="N1220" s="11">
        <v>0.0</v>
      </c>
      <c r="O1220" s="11">
        <v>0.0</v>
      </c>
      <c r="P1220" s="183">
        <v>0.0</v>
      </c>
      <c r="Q1220" s="176">
        <f t="shared" si="3"/>
        <v>0</v>
      </c>
      <c r="R1220" s="11"/>
      <c r="S1220" s="11"/>
    </row>
    <row r="1221">
      <c r="A1221" s="213" t="s">
        <v>5848</v>
      </c>
      <c r="B1221" s="209" t="s">
        <v>5381</v>
      </c>
      <c r="C1221" s="214" t="s">
        <v>5849</v>
      </c>
      <c r="D1221" s="209" t="s">
        <v>1537</v>
      </c>
      <c r="E1221" s="213" t="s">
        <v>1625</v>
      </c>
      <c r="F1221" s="213" t="s">
        <v>2225</v>
      </c>
      <c r="G1221" s="215" t="s">
        <v>5639</v>
      </c>
      <c r="H1221" s="215" t="s">
        <v>5601</v>
      </c>
      <c r="I1221" s="213">
        <v>1.0</v>
      </c>
      <c r="J1221" s="213">
        <v>1.0</v>
      </c>
      <c r="K1221" s="213">
        <v>0.0</v>
      </c>
      <c r="L1221" s="213">
        <v>0.0</v>
      </c>
      <c r="M1221" s="213">
        <v>0.0</v>
      </c>
      <c r="N1221" s="213">
        <v>0.0</v>
      </c>
      <c r="O1221" s="213">
        <v>0.0</v>
      </c>
      <c r="P1221" s="213">
        <v>0.0</v>
      </c>
      <c r="Q1221" s="176">
        <f t="shared" si="3"/>
        <v>1</v>
      </c>
      <c r="R1221" s="213">
        <v>0.0</v>
      </c>
      <c r="S1221" s="213"/>
      <c r="T1221" s="213"/>
      <c r="U1221" s="213"/>
      <c r="V1221" s="213"/>
      <c r="W1221" s="213"/>
      <c r="X1221" s="213"/>
      <c r="Y1221" s="213"/>
      <c r="Z1221" s="213"/>
      <c r="AA1221" s="213"/>
      <c r="AB1221" s="213"/>
      <c r="AC1221" s="213"/>
      <c r="AD1221" s="213"/>
      <c r="AE1221" s="213"/>
      <c r="AF1221" s="213"/>
      <c r="AG1221" s="213"/>
      <c r="AH1221" s="213"/>
      <c r="AI1221" s="213"/>
      <c r="AJ1221" s="213"/>
    </row>
    <row r="1222">
      <c r="A1222" s="213" t="s">
        <v>5850</v>
      </c>
      <c r="B1222" s="209" t="s">
        <v>5381</v>
      </c>
      <c r="C1222" s="214" t="s">
        <v>5849</v>
      </c>
      <c r="D1222" s="209" t="s">
        <v>1537</v>
      </c>
      <c r="E1222" s="213" t="s">
        <v>1273</v>
      </c>
      <c r="F1222" s="213" t="s">
        <v>1223</v>
      </c>
      <c r="G1222" s="215" t="s">
        <v>5619</v>
      </c>
      <c r="H1222" s="215" t="s">
        <v>5457</v>
      </c>
      <c r="I1222" s="213">
        <v>3.0</v>
      </c>
      <c r="J1222" s="213">
        <v>3.0</v>
      </c>
      <c r="K1222" s="213">
        <v>0.0</v>
      </c>
      <c r="L1222" s="213">
        <v>0.0</v>
      </c>
      <c r="M1222" s="213">
        <v>0.0</v>
      </c>
      <c r="N1222" s="213">
        <v>0.0</v>
      </c>
      <c r="O1222" s="213">
        <v>0.0</v>
      </c>
      <c r="P1222" s="213">
        <v>0.0</v>
      </c>
      <c r="Q1222" s="176">
        <f t="shared" si="3"/>
        <v>3</v>
      </c>
      <c r="R1222" s="213">
        <v>0.0</v>
      </c>
      <c r="S1222" s="213"/>
      <c r="T1222" s="213"/>
      <c r="U1222" s="213"/>
      <c r="V1222" s="213"/>
      <c r="W1222" s="213"/>
      <c r="X1222" s="213"/>
      <c r="Y1222" s="213"/>
      <c r="Z1222" s="213"/>
      <c r="AA1222" s="213"/>
      <c r="AB1222" s="213"/>
      <c r="AC1222" s="213"/>
      <c r="AD1222" s="213"/>
      <c r="AE1222" s="213"/>
      <c r="AF1222" s="213"/>
      <c r="AG1222" s="213"/>
      <c r="AH1222" s="213"/>
      <c r="AI1222" s="213"/>
      <c r="AJ1222" s="213"/>
    </row>
    <row r="1223">
      <c r="A1223" s="213" t="s">
        <v>5851</v>
      </c>
      <c r="B1223" s="209" t="s">
        <v>5381</v>
      </c>
      <c r="C1223" s="214" t="s">
        <v>5849</v>
      </c>
      <c r="D1223" s="209" t="s">
        <v>1537</v>
      </c>
      <c r="E1223" s="213" t="s">
        <v>5834</v>
      </c>
      <c r="F1223" s="213" t="s">
        <v>2073</v>
      </c>
      <c r="G1223" s="215" t="s">
        <v>5835</v>
      </c>
      <c r="H1223" s="215" t="s">
        <v>5496</v>
      </c>
      <c r="I1223" s="213">
        <v>1.0</v>
      </c>
      <c r="J1223" s="213">
        <v>1.0</v>
      </c>
      <c r="K1223" s="213">
        <v>0.0</v>
      </c>
      <c r="L1223" s="213">
        <v>0.0</v>
      </c>
      <c r="M1223" s="213">
        <v>0.0</v>
      </c>
      <c r="N1223" s="213">
        <v>0.0</v>
      </c>
      <c r="O1223" s="213">
        <v>0.0</v>
      </c>
      <c r="P1223" s="213">
        <v>0.0</v>
      </c>
      <c r="Q1223" s="176">
        <f t="shared" si="3"/>
        <v>1</v>
      </c>
      <c r="R1223" s="213">
        <v>0.0</v>
      </c>
      <c r="S1223" s="213"/>
      <c r="T1223" s="213"/>
      <c r="U1223" s="213"/>
      <c r="V1223" s="213"/>
      <c r="W1223" s="213"/>
      <c r="X1223" s="213"/>
      <c r="Y1223" s="213"/>
      <c r="Z1223" s="213"/>
      <c r="AA1223" s="213"/>
      <c r="AB1223" s="213"/>
      <c r="AC1223" s="213"/>
      <c r="AD1223" s="213"/>
      <c r="AE1223" s="213"/>
      <c r="AF1223" s="213"/>
      <c r="AG1223" s="213"/>
      <c r="AH1223" s="213"/>
      <c r="AI1223" s="213"/>
      <c r="AJ1223" s="213"/>
    </row>
    <row r="1224">
      <c r="A1224" s="213" t="s">
        <v>5852</v>
      </c>
      <c r="B1224" s="209" t="s">
        <v>5381</v>
      </c>
      <c r="C1224" s="214" t="s">
        <v>5849</v>
      </c>
      <c r="D1224" s="209" t="s">
        <v>1537</v>
      </c>
      <c r="E1224" s="213" t="s">
        <v>1560</v>
      </c>
      <c r="F1224" s="213" t="s">
        <v>683</v>
      </c>
      <c r="G1224" s="215" t="s">
        <v>5656</v>
      </c>
      <c r="H1224" s="215" t="s">
        <v>5456</v>
      </c>
      <c r="I1224" s="213">
        <v>1.0</v>
      </c>
      <c r="J1224" s="213">
        <v>1.0</v>
      </c>
      <c r="K1224" s="213">
        <v>0.0</v>
      </c>
      <c r="L1224" s="213">
        <v>0.0</v>
      </c>
      <c r="M1224" s="213">
        <v>0.0</v>
      </c>
      <c r="N1224" s="213">
        <v>0.0</v>
      </c>
      <c r="O1224" s="213">
        <v>0.0</v>
      </c>
      <c r="P1224" s="213">
        <v>0.0</v>
      </c>
      <c r="Q1224" s="176">
        <f t="shared" si="3"/>
        <v>1</v>
      </c>
      <c r="R1224" s="213">
        <v>0.0</v>
      </c>
      <c r="S1224" s="213"/>
      <c r="T1224" s="213"/>
      <c r="U1224" s="213"/>
      <c r="V1224" s="213"/>
      <c r="W1224" s="213"/>
      <c r="X1224" s="213"/>
      <c r="Y1224" s="213"/>
      <c r="Z1224" s="213"/>
      <c r="AA1224" s="213"/>
      <c r="AB1224" s="213"/>
      <c r="AC1224" s="213"/>
      <c r="AD1224" s="213"/>
      <c r="AE1224" s="213"/>
      <c r="AF1224" s="213"/>
      <c r="AG1224" s="213"/>
      <c r="AH1224" s="213"/>
      <c r="AI1224" s="213"/>
      <c r="AJ1224" s="213"/>
    </row>
    <row r="1225">
      <c r="A1225" s="213" t="s">
        <v>5853</v>
      </c>
      <c r="B1225" s="209" t="s">
        <v>5381</v>
      </c>
      <c r="C1225" s="214" t="s">
        <v>5849</v>
      </c>
      <c r="D1225" s="209" t="s">
        <v>1537</v>
      </c>
      <c r="E1225" s="213" t="s">
        <v>170</v>
      </c>
      <c r="F1225" s="213" t="s">
        <v>160</v>
      </c>
      <c r="G1225" s="215" t="s">
        <v>5628</v>
      </c>
      <c r="H1225" s="215" t="s">
        <v>5397</v>
      </c>
      <c r="I1225" s="213">
        <v>2.0</v>
      </c>
      <c r="J1225" s="213">
        <v>2.0</v>
      </c>
      <c r="K1225" s="213">
        <v>0.0</v>
      </c>
      <c r="L1225" s="213">
        <v>0.0</v>
      </c>
      <c r="M1225" s="213">
        <v>0.0</v>
      </c>
      <c r="N1225" s="213">
        <v>0.0</v>
      </c>
      <c r="O1225" s="213">
        <v>0.0</v>
      </c>
      <c r="P1225" s="213">
        <v>0.0</v>
      </c>
      <c r="Q1225" s="176">
        <f t="shared" si="3"/>
        <v>2</v>
      </c>
      <c r="R1225" s="213">
        <v>0.0</v>
      </c>
      <c r="S1225" s="213"/>
      <c r="T1225" s="213"/>
      <c r="U1225" s="213"/>
      <c r="V1225" s="213"/>
      <c r="W1225" s="213"/>
      <c r="X1225" s="213"/>
      <c r="Y1225" s="213"/>
      <c r="Z1225" s="213"/>
      <c r="AA1225" s="213"/>
      <c r="AB1225" s="213"/>
      <c r="AC1225" s="213"/>
      <c r="AD1225" s="213"/>
      <c r="AE1225" s="213"/>
      <c r="AF1225" s="213"/>
      <c r="AG1225" s="213"/>
      <c r="AH1225" s="213"/>
      <c r="AI1225" s="213"/>
      <c r="AJ1225" s="213"/>
    </row>
    <row r="1226">
      <c r="A1226" s="213" t="s">
        <v>5854</v>
      </c>
      <c r="B1226" s="209" t="s">
        <v>5381</v>
      </c>
      <c r="C1226" s="214" t="s">
        <v>5849</v>
      </c>
      <c r="D1226" s="209" t="s">
        <v>1537</v>
      </c>
      <c r="E1226" s="213" t="s">
        <v>5659</v>
      </c>
      <c r="F1226" s="213" t="s">
        <v>1766</v>
      </c>
      <c r="G1226" s="215" t="s">
        <v>5660</v>
      </c>
      <c r="H1226" s="215" t="s">
        <v>5585</v>
      </c>
      <c r="I1226" s="213">
        <v>2.0</v>
      </c>
      <c r="J1226" s="213">
        <v>2.0</v>
      </c>
      <c r="K1226" s="213">
        <v>0.0</v>
      </c>
      <c r="L1226" s="213">
        <v>0.0</v>
      </c>
      <c r="M1226" s="213">
        <v>0.0</v>
      </c>
      <c r="N1226" s="213">
        <v>0.0</v>
      </c>
      <c r="O1226" s="213">
        <v>0.0</v>
      </c>
      <c r="P1226" s="213">
        <v>0.0</v>
      </c>
      <c r="Q1226" s="176">
        <f t="shared" si="3"/>
        <v>2</v>
      </c>
      <c r="R1226" s="213">
        <v>0.0</v>
      </c>
      <c r="S1226" s="213"/>
      <c r="T1226" s="213"/>
      <c r="U1226" s="213"/>
      <c r="V1226" s="213"/>
      <c r="W1226" s="213"/>
      <c r="X1226" s="213"/>
      <c r="Y1226" s="213"/>
      <c r="Z1226" s="213"/>
      <c r="AA1226" s="213"/>
      <c r="AB1226" s="213"/>
      <c r="AC1226" s="213"/>
      <c r="AD1226" s="213"/>
      <c r="AE1226" s="213"/>
      <c r="AF1226" s="213"/>
      <c r="AG1226" s="213"/>
      <c r="AH1226" s="213"/>
      <c r="AI1226" s="213"/>
      <c r="AJ1226" s="213"/>
    </row>
    <row r="1227">
      <c r="A1227" s="213" t="s">
        <v>5855</v>
      </c>
      <c r="B1227" s="209" t="s">
        <v>5381</v>
      </c>
      <c r="C1227" s="214" t="s">
        <v>5849</v>
      </c>
      <c r="D1227" s="209" t="s">
        <v>1537</v>
      </c>
      <c r="E1227" s="213" t="s">
        <v>616</v>
      </c>
      <c r="F1227" s="213" t="s">
        <v>215</v>
      </c>
      <c r="G1227" s="215" t="s">
        <v>5632</v>
      </c>
      <c r="H1227" s="215" t="s">
        <v>5430</v>
      </c>
      <c r="I1227" s="213">
        <v>4.0</v>
      </c>
      <c r="J1227" s="213">
        <v>4.0</v>
      </c>
      <c r="K1227" s="213">
        <v>0.0</v>
      </c>
      <c r="L1227" s="213">
        <v>0.0</v>
      </c>
      <c r="M1227" s="213">
        <v>0.0</v>
      </c>
      <c r="N1227" s="213">
        <v>0.0</v>
      </c>
      <c r="O1227" s="213">
        <v>0.0</v>
      </c>
      <c r="P1227" s="213">
        <v>0.0</v>
      </c>
      <c r="Q1227" s="176">
        <f t="shared" si="3"/>
        <v>4</v>
      </c>
      <c r="R1227" s="213">
        <v>0.0</v>
      </c>
      <c r="S1227" s="213"/>
      <c r="T1227" s="213"/>
      <c r="U1227" s="213"/>
      <c r="V1227" s="213"/>
      <c r="W1227" s="213"/>
      <c r="X1227" s="213"/>
      <c r="Y1227" s="213"/>
      <c r="Z1227" s="213"/>
      <c r="AA1227" s="213"/>
      <c r="AB1227" s="213"/>
      <c r="AC1227" s="213"/>
      <c r="AD1227" s="213"/>
      <c r="AE1227" s="213"/>
      <c r="AF1227" s="213"/>
      <c r="AG1227" s="213"/>
      <c r="AH1227" s="213"/>
      <c r="AI1227" s="213"/>
      <c r="AJ1227" s="213"/>
    </row>
    <row r="1228">
      <c r="A1228" s="213" t="s">
        <v>5856</v>
      </c>
      <c r="B1228" s="209" t="s">
        <v>5381</v>
      </c>
      <c r="C1228" s="214" t="s">
        <v>5849</v>
      </c>
      <c r="D1228" s="209" t="s">
        <v>1537</v>
      </c>
      <c r="E1228" s="213" t="s">
        <v>1679</v>
      </c>
      <c r="F1228" s="213" t="s">
        <v>1472</v>
      </c>
      <c r="G1228" s="215" t="s">
        <v>5665</v>
      </c>
      <c r="H1228" s="215" t="s">
        <v>5534</v>
      </c>
      <c r="I1228" s="213">
        <v>2.0</v>
      </c>
      <c r="J1228" s="213">
        <v>2.0</v>
      </c>
      <c r="K1228" s="213">
        <v>0.0</v>
      </c>
      <c r="L1228" s="213">
        <v>0.0</v>
      </c>
      <c r="M1228" s="213">
        <v>0.0</v>
      </c>
      <c r="N1228" s="213">
        <v>0.0</v>
      </c>
      <c r="O1228" s="213">
        <v>0.0</v>
      </c>
      <c r="P1228" s="213">
        <v>0.0</v>
      </c>
      <c r="Q1228" s="176">
        <f t="shared" si="3"/>
        <v>2</v>
      </c>
      <c r="R1228" s="213">
        <v>0.0</v>
      </c>
      <c r="S1228" s="213"/>
      <c r="T1228" s="213"/>
      <c r="U1228" s="213"/>
      <c r="V1228" s="213"/>
      <c r="W1228" s="213"/>
      <c r="X1228" s="213"/>
      <c r="Y1228" s="213"/>
      <c r="Z1228" s="213"/>
      <c r="AA1228" s="213"/>
      <c r="AB1228" s="213"/>
      <c r="AC1228" s="213"/>
      <c r="AD1228" s="213"/>
      <c r="AE1228" s="213"/>
      <c r="AF1228" s="213"/>
      <c r="AG1228" s="213"/>
      <c r="AH1228" s="213"/>
      <c r="AI1228" s="213"/>
      <c r="AJ1228" s="213"/>
    </row>
    <row r="1229">
      <c r="A1229" s="213" t="s">
        <v>5857</v>
      </c>
      <c r="B1229" s="209" t="s">
        <v>5381</v>
      </c>
      <c r="C1229" s="214" t="s">
        <v>5849</v>
      </c>
      <c r="D1229" s="209" t="s">
        <v>1537</v>
      </c>
      <c r="E1229" s="213" t="s">
        <v>1336</v>
      </c>
      <c r="F1229" s="213" t="s">
        <v>1335</v>
      </c>
      <c r="G1229" s="215" t="s">
        <v>5649</v>
      </c>
      <c r="H1229" s="215" t="s">
        <v>5609</v>
      </c>
      <c r="I1229" s="213">
        <v>1.0</v>
      </c>
      <c r="J1229" s="213">
        <v>1.0</v>
      </c>
      <c r="K1229" s="213">
        <v>0.0</v>
      </c>
      <c r="L1229" s="213">
        <v>0.0</v>
      </c>
      <c r="M1229" s="213">
        <v>0.0</v>
      </c>
      <c r="N1229" s="213">
        <v>0.0</v>
      </c>
      <c r="O1229" s="213">
        <v>0.0</v>
      </c>
      <c r="P1229" s="213">
        <v>0.0</v>
      </c>
      <c r="Q1229" s="176">
        <f t="shared" si="3"/>
        <v>1</v>
      </c>
      <c r="R1229" s="213">
        <v>0.0</v>
      </c>
      <c r="S1229" s="213"/>
      <c r="T1229" s="213"/>
      <c r="U1229" s="213"/>
      <c r="V1229" s="213"/>
      <c r="W1229" s="213"/>
      <c r="X1229" s="213"/>
      <c r="Y1229" s="213"/>
      <c r="Z1229" s="213"/>
      <c r="AA1229" s="213"/>
      <c r="AB1229" s="213"/>
      <c r="AC1229" s="213"/>
      <c r="AD1229" s="213"/>
      <c r="AE1229" s="213"/>
      <c r="AF1229" s="213"/>
      <c r="AG1229" s="213"/>
      <c r="AH1229" s="213"/>
      <c r="AI1229" s="213"/>
      <c r="AJ1229" s="213"/>
    </row>
    <row r="1230">
      <c r="A1230" s="22" t="s">
        <v>4414</v>
      </c>
      <c r="B1230" s="120" t="s">
        <v>3630</v>
      </c>
      <c r="C1230" s="22" t="s">
        <v>4415</v>
      </c>
      <c r="D1230" s="21" t="s">
        <v>37</v>
      </c>
      <c r="E1230" s="123" t="s">
        <v>3702</v>
      </c>
      <c r="F1230" s="54" t="s">
        <v>3701</v>
      </c>
      <c r="G1230" s="25" t="str">
        <f t="shared" ref="G1230:G1233" si="183">LEFT(F1230,FIND(",",F1230)-1)</f>
        <v>32.970019</v>
      </c>
      <c r="H1230" s="25" t="s">
        <v>5410</v>
      </c>
      <c r="I1230" s="123">
        <v>5.0</v>
      </c>
      <c r="J1230" s="123">
        <v>9.0</v>
      </c>
      <c r="K1230" s="123">
        <v>0.0</v>
      </c>
      <c r="L1230" s="123">
        <v>3.0</v>
      </c>
      <c r="M1230" s="123">
        <v>0.0</v>
      </c>
      <c r="N1230" s="123">
        <v>0.0</v>
      </c>
      <c r="O1230" s="123">
        <v>2.0</v>
      </c>
      <c r="P1230" s="55">
        <f t="shared" ref="P1230:P1233" si="184">L1230/J1230</f>
        <v>0.3333333333</v>
      </c>
      <c r="Q1230" s="176">
        <f t="shared" si="3"/>
        <v>6</v>
      </c>
      <c r="R1230" s="126"/>
      <c r="S1230" s="22"/>
      <c r="T1230" s="55"/>
      <c r="U1230" s="55"/>
      <c r="V1230" s="55"/>
      <c r="W1230" s="55"/>
      <c r="X1230" s="55"/>
      <c r="Y1230" s="55"/>
      <c r="Z1230" s="55"/>
      <c r="AA1230" s="55"/>
      <c r="AB1230" s="55"/>
      <c r="AC1230" s="55"/>
      <c r="AD1230" s="55"/>
    </row>
    <row r="1231">
      <c r="A1231" s="81" t="s">
        <v>3037</v>
      </c>
      <c r="B1231" s="83" t="s">
        <v>2719</v>
      </c>
      <c r="C1231" s="84" t="s">
        <v>3038</v>
      </c>
      <c r="D1231" s="83" t="s">
        <v>37</v>
      </c>
      <c r="E1231" s="105" t="s">
        <v>3040</v>
      </c>
      <c r="F1231" s="86" t="s">
        <v>2743</v>
      </c>
      <c r="G1231" s="25" t="str">
        <f t="shared" si="183"/>
        <v>14.754630</v>
      </c>
      <c r="H1231" s="25" t="s">
        <v>5393</v>
      </c>
      <c r="I1231" s="81">
        <v>3.0</v>
      </c>
      <c r="J1231" s="81">
        <v>6.0</v>
      </c>
      <c r="K1231" s="81">
        <v>0.0</v>
      </c>
      <c r="L1231" s="81">
        <v>0.0</v>
      </c>
      <c r="M1231" s="81">
        <v>0.0</v>
      </c>
      <c r="N1231" s="81">
        <v>0.0</v>
      </c>
      <c r="O1231" s="81">
        <v>2.0</v>
      </c>
      <c r="P1231" s="55">
        <f t="shared" si="184"/>
        <v>0</v>
      </c>
      <c r="Q1231" s="176">
        <f t="shared" si="3"/>
        <v>6</v>
      </c>
      <c r="R1231" s="55"/>
      <c r="S1231" s="55"/>
      <c r="T1231" s="55"/>
      <c r="U1231" s="55"/>
      <c r="V1231" s="55"/>
      <c r="W1231" s="55"/>
      <c r="X1231" s="55"/>
      <c r="Y1231" s="55"/>
      <c r="Z1231" s="55"/>
      <c r="AA1231" s="55"/>
      <c r="AB1231" s="55"/>
      <c r="AC1231" s="55"/>
      <c r="AD1231" s="55"/>
      <c r="AE1231" s="55"/>
      <c r="AF1231" s="55"/>
      <c r="AG1231" s="55"/>
      <c r="AH1231" s="55"/>
      <c r="AI1231" s="55"/>
      <c r="AJ1231" s="55"/>
    </row>
    <row r="1232">
      <c r="A1232" s="11" t="s">
        <v>1379</v>
      </c>
      <c r="B1232" s="11" t="s">
        <v>35</v>
      </c>
      <c r="C1232" s="12" t="s">
        <v>1380</v>
      </c>
      <c r="D1232" s="11" t="s">
        <v>37</v>
      </c>
      <c r="E1232" s="11" t="s">
        <v>639</v>
      </c>
      <c r="F1232" s="14" t="s">
        <v>638</v>
      </c>
      <c r="G1232" s="14" t="str">
        <f t="shared" si="183"/>
        <v>34.053888</v>
      </c>
      <c r="H1232" s="14" t="s">
        <v>5440</v>
      </c>
      <c r="I1232" s="11">
        <v>13.0</v>
      </c>
      <c r="J1232" s="11">
        <v>13.0</v>
      </c>
      <c r="K1232" s="11">
        <v>0.0</v>
      </c>
      <c r="L1232" s="11">
        <v>0.0</v>
      </c>
      <c r="M1232" s="11">
        <v>0.0</v>
      </c>
      <c r="N1232" s="11">
        <v>0.0</v>
      </c>
      <c r="O1232" s="11">
        <v>2.0</v>
      </c>
      <c r="P1232" s="55">
        <f t="shared" si="184"/>
        <v>0</v>
      </c>
      <c r="Q1232" s="176">
        <f t="shared" si="3"/>
        <v>13</v>
      </c>
      <c r="R1232" s="11"/>
      <c r="S1232" s="11"/>
    </row>
    <row r="1233">
      <c r="A1233" s="81" t="s">
        <v>3552</v>
      </c>
      <c r="B1233" s="83" t="s">
        <v>2719</v>
      </c>
      <c r="C1233" s="84" t="s">
        <v>3553</v>
      </c>
      <c r="D1233" s="83" t="s">
        <v>1537</v>
      </c>
      <c r="E1233" s="86" t="s">
        <v>2867</v>
      </c>
      <c r="F1233" s="86" t="s">
        <v>2866</v>
      </c>
      <c r="G1233" s="25" t="str">
        <f t="shared" si="183"/>
        <v>13.988914</v>
      </c>
      <c r="H1233" s="25" t="s">
        <v>5416</v>
      </c>
      <c r="I1233" s="81">
        <v>1.0</v>
      </c>
      <c r="J1233" s="81">
        <v>2.0</v>
      </c>
      <c r="K1233" s="81">
        <v>0.0</v>
      </c>
      <c r="L1233" s="81">
        <v>0.0</v>
      </c>
      <c r="M1233" s="81">
        <v>0.0</v>
      </c>
      <c r="N1233" s="81">
        <v>0.0</v>
      </c>
      <c r="O1233" s="81">
        <v>0.0</v>
      </c>
      <c r="P1233" s="55">
        <f t="shared" si="184"/>
        <v>0</v>
      </c>
      <c r="Q1233" s="176">
        <f t="shared" si="3"/>
        <v>2</v>
      </c>
      <c r="R1233" s="55"/>
      <c r="S1233" s="55"/>
      <c r="T1233" s="55"/>
      <c r="U1233" s="55"/>
      <c r="V1233" s="55"/>
      <c r="W1233" s="55"/>
      <c r="X1233" s="55"/>
      <c r="Y1233" s="55"/>
      <c r="Z1233" s="55"/>
      <c r="AA1233" s="55"/>
      <c r="AB1233" s="55"/>
      <c r="AC1233" s="55"/>
      <c r="AD1233" s="55"/>
      <c r="AE1233" s="55"/>
      <c r="AF1233" s="55"/>
      <c r="AG1233" s="55"/>
      <c r="AH1233" s="55"/>
      <c r="AI1233" s="55"/>
      <c r="AJ1233" s="55"/>
    </row>
    <row r="1234">
      <c r="A1234" s="213" t="s">
        <v>5858</v>
      </c>
      <c r="B1234" s="209" t="s">
        <v>5381</v>
      </c>
      <c r="C1234" s="214" t="s">
        <v>5859</v>
      </c>
      <c r="D1234" s="209" t="s">
        <v>1537</v>
      </c>
      <c r="E1234" s="213" t="s">
        <v>1273</v>
      </c>
      <c r="F1234" s="213" t="s">
        <v>1223</v>
      </c>
      <c r="G1234" s="215" t="s">
        <v>5619</v>
      </c>
      <c r="H1234" s="215" t="s">
        <v>5457</v>
      </c>
      <c r="I1234" s="213">
        <v>3.0</v>
      </c>
      <c r="J1234" s="213">
        <v>3.0</v>
      </c>
      <c r="K1234" s="213">
        <v>0.0</v>
      </c>
      <c r="L1234" s="213">
        <v>0.0</v>
      </c>
      <c r="M1234" s="213">
        <v>0.0</v>
      </c>
      <c r="N1234" s="213">
        <v>0.0</v>
      </c>
      <c r="O1234" s="213">
        <v>0.0</v>
      </c>
      <c r="P1234" s="213">
        <v>0.0</v>
      </c>
      <c r="Q1234" s="176">
        <f t="shared" si="3"/>
        <v>3</v>
      </c>
      <c r="R1234" s="213">
        <v>0.0</v>
      </c>
      <c r="S1234" s="213"/>
      <c r="T1234" s="213"/>
      <c r="U1234" s="213"/>
      <c r="V1234" s="213"/>
      <c r="W1234" s="213"/>
      <c r="X1234" s="213"/>
      <c r="Y1234" s="213"/>
      <c r="Z1234" s="213"/>
      <c r="AA1234" s="213"/>
      <c r="AB1234" s="213"/>
      <c r="AC1234" s="213"/>
      <c r="AD1234" s="213"/>
      <c r="AE1234" s="213"/>
      <c r="AF1234" s="213"/>
      <c r="AG1234" s="213"/>
      <c r="AH1234" s="213"/>
      <c r="AI1234" s="213"/>
      <c r="AJ1234" s="213"/>
    </row>
    <row r="1235">
      <c r="A1235" s="213" t="s">
        <v>5860</v>
      </c>
      <c r="B1235" s="209" t="s">
        <v>5381</v>
      </c>
      <c r="C1235" s="214" t="s">
        <v>5859</v>
      </c>
      <c r="D1235" s="209" t="s">
        <v>1537</v>
      </c>
      <c r="E1235" s="213" t="s">
        <v>5621</v>
      </c>
      <c r="F1235" s="213" t="s">
        <v>5622</v>
      </c>
      <c r="G1235" s="215" t="s">
        <v>5623</v>
      </c>
      <c r="H1235" s="215" t="s">
        <v>5624</v>
      </c>
      <c r="I1235" s="213">
        <v>1.0</v>
      </c>
      <c r="J1235" s="213">
        <v>1.0</v>
      </c>
      <c r="K1235" s="213">
        <v>0.0</v>
      </c>
      <c r="L1235" s="213">
        <v>0.0</v>
      </c>
      <c r="M1235" s="213">
        <v>0.0</v>
      </c>
      <c r="N1235" s="213">
        <v>0.0</v>
      </c>
      <c r="O1235" s="213">
        <v>0.0</v>
      </c>
      <c r="P1235" s="213">
        <v>0.0</v>
      </c>
      <c r="Q1235" s="176">
        <f t="shared" si="3"/>
        <v>1</v>
      </c>
      <c r="R1235" s="213">
        <v>0.0</v>
      </c>
      <c r="S1235" s="213"/>
      <c r="T1235" s="213"/>
      <c r="U1235" s="213"/>
      <c r="V1235" s="213"/>
      <c r="W1235" s="213"/>
      <c r="X1235" s="213"/>
      <c r="Y1235" s="213"/>
      <c r="Z1235" s="213"/>
      <c r="AA1235" s="213"/>
      <c r="AB1235" s="213"/>
      <c r="AC1235" s="213"/>
      <c r="AD1235" s="213"/>
      <c r="AE1235" s="213"/>
      <c r="AF1235" s="213"/>
      <c r="AG1235" s="213"/>
      <c r="AH1235" s="213"/>
      <c r="AI1235" s="213"/>
      <c r="AJ1235" s="213"/>
    </row>
    <row r="1236">
      <c r="A1236" s="213" t="s">
        <v>5861</v>
      </c>
      <c r="B1236" s="209" t="s">
        <v>5381</v>
      </c>
      <c r="C1236" s="214" t="s">
        <v>5859</v>
      </c>
      <c r="D1236" s="209" t="s">
        <v>1537</v>
      </c>
      <c r="E1236" s="213" t="s">
        <v>170</v>
      </c>
      <c r="F1236" s="213" t="s">
        <v>160</v>
      </c>
      <c r="G1236" s="215" t="s">
        <v>5628</v>
      </c>
      <c r="H1236" s="215" t="s">
        <v>5397</v>
      </c>
      <c r="I1236" s="213">
        <v>2.0</v>
      </c>
      <c r="J1236" s="213">
        <v>2.0</v>
      </c>
      <c r="K1236" s="213">
        <v>0.0</v>
      </c>
      <c r="L1236" s="213">
        <v>0.0</v>
      </c>
      <c r="M1236" s="213">
        <v>0.0</v>
      </c>
      <c r="N1236" s="213">
        <v>0.0</v>
      </c>
      <c r="O1236" s="213">
        <v>0.0</v>
      </c>
      <c r="P1236" s="213">
        <v>0.0</v>
      </c>
      <c r="Q1236" s="176">
        <f t="shared" si="3"/>
        <v>2</v>
      </c>
      <c r="R1236" s="213">
        <v>0.0</v>
      </c>
      <c r="S1236" s="213"/>
      <c r="T1236" s="213"/>
      <c r="U1236" s="213"/>
      <c r="V1236" s="213"/>
      <c r="W1236" s="213"/>
      <c r="X1236" s="213"/>
      <c r="Y1236" s="213"/>
      <c r="Z1236" s="213"/>
      <c r="AA1236" s="213"/>
      <c r="AB1236" s="213"/>
      <c r="AC1236" s="213"/>
      <c r="AD1236" s="213"/>
      <c r="AE1236" s="213"/>
      <c r="AF1236" s="213"/>
      <c r="AG1236" s="213"/>
      <c r="AH1236" s="213"/>
      <c r="AI1236" s="213"/>
      <c r="AJ1236" s="213"/>
    </row>
    <row r="1237">
      <c r="A1237" s="213" t="s">
        <v>5862</v>
      </c>
      <c r="B1237" s="209" t="s">
        <v>5381</v>
      </c>
      <c r="C1237" s="214" t="s">
        <v>5859</v>
      </c>
      <c r="D1237" s="209" t="s">
        <v>1537</v>
      </c>
      <c r="E1237" s="213" t="s">
        <v>1336</v>
      </c>
      <c r="F1237" s="213" t="s">
        <v>1335</v>
      </c>
      <c r="G1237" s="215" t="s">
        <v>5649</v>
      </c>
      <c r="H1237" s="215" t="s">
        <v>5609</v>
      </c>
      <c r="I1237" s="213">
        <v>2.0</v>
      </c>
      <c r="J1237" s="213">
        <v>2.0</v>
      </c>
      <c r="K1237" s="213">
        <v>0.0</v>
      </c>
      <c r="L1237" s="213">
        <v>0.0</v>
      </c>
      <c r="M1237" s="213">
        <v>0.0</v>
      </c>
      <c r="N1237" s="213">
        <v>0.0</v>
      </c>
      <c r="O1237" s="213">
        <v>0.0</v>
      </c>
      <c r="P1237" s="213">
        <v>0.0</v>
      </c>
      <c r="Q1237" s="176">
        <f t="shared" si="3"/>
        <v>2</v>
      </c>
      <c r="R1237" s="213">
        <v>0.0</v>
      </c>
      <c r="S1237" s="213"/>
      <c r="T1237" s="213"/>
      <c r="U1237" s="213"/>
      <c r="V1237" s="213"/>
      <c r="W1237" s="213"/>
      <c r="X1237" s="213"/>
      <c r="Y1237" s="213"/>
      <c r="Z1237" s="213"/>
      <c r="AA1237" s="213"/>
      <c r="AB1237" s="213"/>
      <c r="AC1237" s="213"/>
      <c r="AD1237" s="213"/>
      <c r="AE1237" s="213"/>
      <c r="AF1237" s="213"/>
      <c r="AG1237" s="213"/>
      <c r="AH1237" s="213"/>
      <c r="AI1237" s="213"/>
      <c r="AJ1237" s="213"/>
    </row>
    <row r="1238">
      <c r="A1238" s="81" t="s">
        <v>2840</v>
      </c>
      <c r="B1238" s="83" t="s">
        <v>2719</v>
      </c>
      <c r="C1238" s="84" t="s">
        <v>2841</v>
      </c>
      <c r="D1238" s="83" t="s">
        <v>37</v>
      </c>
      <c r="E1238" s="105" t="s">
        <v>2843</v>
      </c>
      <c r="F1238" s="86" t="s">
        <v>1141</v>
      </c>
      <c r="G1238" s="25" t="str">
        <f t="shared" ref="G1238:G1242" si="185">LEFT(F1238,FIND(",",F1238)-1)</f>
        <v>13.6077214</v>
      </c>
      <c r="H1238" s="38">
        <v>44.984871</v>
      </c>
      <c r="I1238" s="81">
        <v>5.0</v>
      </c>
      <c r="J1238" s="81">
        <v>5.0</v>
      </c>
      <c r="K1238" s="81">
        <v>0.0</v>
      </c>
      <c r="L1238" s="81">
        <v>0.0</v>
      </c>
      <c r="M1238" s="81">
        <v>0.0</v>
      </c>
      <c r="N1238" s="81">
        <v>0.0</v>
      </c>
      <c r="O1238" s="81">
        <v>7.0</v>
      </c>
      <c r="P1238" s="55">
        <f t="shared" ref="P1238:P1239" si="186">L1238/J1238</f>
        <v>0</v>
      </c>
      <c r="Q1238" s="176">
        <f t="shared" si="3"/>
        <v>5</v>
      </c>
      <c r="R1238" s="55"/>
      <c r="S1238" s="55"/>
      <c r="T1238" s="55"/>
      <c r="U1238" s="55"/>
      <c r="V1238" s="55"/>
      <c r="W1238" s="55"/>
      <c r="X1238" s="55"/>
      <c r="Y1238" s="55"/>
      <c r="Z1238" s="55"/>
      <c r="AA1238" s="55"/>
      <c r="AB1238" s="55"/>
      <c r="AC1238" s="55"/>
      <c r="AD1238" s="55"/>
      <c r="AE1238" s="55"/>
      <c r="AF1238" s="55"/>
      <c r="AG1238" s="55"/>
      <c r="AH1238" s="55"/>
      <c r="AI1238" s="55"/>
      <c r="AJ1238" s="55"/>
    </row>
    <row r="1239">
      <c r="A1239" s="20" t="s">
        <v>2385</v>
      </c>
      <c r="B1239" s="21" t="s">
        <v>2301</v>
      </c>
      <c r="C1239" s="22" t="s">
        <v>2386</v>
      </c>
      <c r="D1239" s="21" t="s">
        <v>37</v>
      </c>
      <c r="E1239" s="20" t="s">
        <v>2388</v>
      </c>
      <c r="F1239" s="21" t="s">
        <v>2345</v>
      </c>
      <c r="G1239" s="25" t="str">
        <f t="shared" si="185"/>
        <v>1.116195</v>
      </c>
      <c r="H1239" s="25" t="s">
        <v>5593</v>
      </c>
      <c r="I1239" s="20">
        <v>1.0</v>
      </c>
      <c r="J1239" s="20">
        <v>7.0</v>
      </c>
      <c r="K1239" s="20">
        <v>0.0</v>
      </c>
      <c r="L1239" s="20">
        <v>0.0</v>
      </c>
      <c r="M1239" s="20">
        <v>0.0</v>
      </c>
      <c r="N1239" s="20">
        <v>0.0</v>
      </c>
      <c r="O1239" s="20">
        <v>1.0</v>
      </c>
      <c r="P1239" s="55">
        <f t="shared" si="186"/>
        <v>0</v>
      </c>
      <c r="Q1239" s="176">
        <f t="shared" si="3"/>
        <v>7</v>
      </c>
      <c r="R1239" s="20"/>
      <c r="S1239" s="20"/>
      <c r="T1239" s="53"/>
      <c r="U1239" s="53"/>
      <c r="V1239" s="53"/>
      <c r="W1239" s="53"/>
      <c r="X1239" s="53"/>
      <c r="Y1239" s="53"/>
    </row>
    <row r="1240">
      <c r="A1240" s="22" t="s">
        <v>5224</v>
      </c>
      <c r="B1240" s="120" t="s">
        <v>3630</v>
      </c>
      <c r="C1240" s="22" t="s">
        <v>5225</v>
      </c>
      <c r="D1240" s="21" t="s">
        <v>37</v>
      </c>
      <c r="E1240" s="123" t="s">
        <v>5227</v>
      </c>
      <c r="F1240" s="54" t="s">
        <v>4713</v>
      </c>
      <c r="G1240" s="25" t="str">
        <f t="shared" si="185"/>
        <v>32.613785</v>
      </c>
      <c r="H1240" s="25" t="s">
        <v>5418</v>
      </c>
      <c r="I1240" s="123">
        <v>4.0</v>
      </c>
      <c r="J1240" s="123">
        <v>5.0</v>
      </c>
      <c r="K1240" s="123">
        <v>0.0</v>
      </c>
      <c r="L1240" s="123">
        <v>0.0</v>
      </c>
      <c r="M1240" s="123">
        <v>0.0</v>
      </c>
      <c r="N1240" s="123">
        <v>0.0</v>
      </c>
      <c r="O1240" s="123">
        <v>2.0</v>
      </c>
      <c r="P1240" s="183">
        <v>0.0</v>
      </c>
      <c r="Q1240" s="176">
        <f t="shared" si="3"/>
        <v>5</v>
      </c>
      <c r="R1240" s="126"/>
      <c r="S1240" s="22"/>
      <c r="T1240" s="55"/>
      <c r="U1240" s="55"/>
      <c r="V1240" s="55"/>
      <c r="W1240" s="55"/>
      <c r="X1240" s="55"/>
      <c r="Y1240" s="55"/>
      <c r="Z1240" s="55"/>
      <c r="AA1240" s="55"/>
      <c r="AB1240" s="55"/>
      <c r="AC1240" s="55"/>
      <c r="AD1240" s="55"/>
    </row>
    <row r="1241">
      <c r="A1241" s="11" t="s">
        <v>602</v>
      </c>
      <c r="B1241" s="11" t="s">
        <v>35</v>
      </c>
      <c r="C1241" s="12" t="s">
        <v>603</v>
      </c>
      <c r="D1241" s="11" t="s">
        <v>37</v>
      </c>
      <c r="E1241" s="11" t="s">
        <v>589</v>
      </c>
      <c r="F1241" s="14" t="s">
        <v>588</v>
      </c>
      <c r="G1241" s="14" t="str">
        <f t="shared" si="185"/>
        <v>36.728590</v>
      </c>
      <c r="H1241" s="14" t="s">
        <v>5548</v>
      </c>
      <c r="I1241" s="11">
        <v>0.0</v>
      </c>
      <c r="J1241" s="11">
        <v>0.0</v>
      </c>
      <c r="K1241" s="11">
        <v>0.0</v>
      </c>
      <c r="L1241" s="11">
        <v>0.0</v>
      </c>
      <c r="M1241" s="11">
        <v>0.0</v>
      </c>
      <c r="N1241" s="11">
        <v>0.0</v>
      </c>
      <c r="O1241" s="11">
        <v>0.0</v>
      </c>
      <c r="P1241" s="183">
        <v>0.0</v>
      </c>
      <c r="Q1241" s="176">
        <f t="shared" si="3"/>
        <v>0</v>
      </c>
      <c r="R1241" s="11"/>
      <c r="S1241" s="11"/>
    </row>
    <row r="1242">
      <c r="A1242" s="11" t="s">
        <v>2281</v>
      </c>
      <c r="B1242" s="11" t="s">
        <v>35</v>
      </c>
      <c r="C1242" s="12" t="s">
        <v>2282</v>
      </c>
      <c r="D1242" s="11" t="s">
        <v>1537</v>
      </c>
      <c r="E1242" s="11" t="s">
        <v>2283</v>
      </c>
      <c r="F1242" s="14" t="s">
        <v>2145</v>
      </c>
      <c r="G1242" s="14" t="str">
        <f t="shared" si="185"/>
        <v>32.446463</v>
      </c>
      <c r="H1242" s="14" t="s">
        <v>5543</v>
      </c>
      <c r="I1242" s="11">
        <v>30.0</v>
      </c>
      <c r="J1242" s="11">
        <v>30.0</v>
      </c>
      <c r="K1242" s="11">
        <v>0.0</v>
      </c>
      <c r="L1242" s="11">
        <v>0.0</v>
      </c>
      <c r="M1242" s="11">
        <v>0.0</v>
      </c>
      <c r="N1242" s="11">
        <v>0.0</v>
      </c>
      <c r="O1242" s="11">
        <v>0.0</v>
      </c>
      <c r="P1242" s="55">
        <f>L1242/J1242</f>
        <v>0</v>
      </c>
      <c r="Q1242" s="176">
        <f t="shared" si="3"/>
        <v>30</v>
      </c>
      <c r="R1242" s="19"/>
      <c r="S1242" s="11"/>
    </row>
    <row r="1243">
      <c r="A1243" s="216" t="s">
        <v>5863</v>
      </c>
      <c r="B1243" s="209" t="s">
        <v>5381</v>
      </c>
      <c r="C1243" s="217" t="s">
        <v>2282</v>
      </c>
      <c r="D1243" s="209" t="s">
        <v>1537</v>
      </c>
      <c r="E1243" s="216" t="s">
        <v>2283</v>
      </c>
      <c r="F1243" s="216" t="s">
        <v>2145</v>
      </c>
      <c r="G1243" s="218" t="s">
        <v>5725</v>
      </c>
      <c r="H1243" s="218" t="s">
        <v>5543</v>
      </c>
      <c r="I1243" s="216">
        <v>1.0</v>
      </c>
      <c r="J1243" s="216">
        <v>1.0</v>
      </c>
      <c r="K1243" s="216">
        <v>0.0</v>
      </c>
      <c r="L1243" s="216">
        <v>30.0</v>
      </c>
      <c r="M1243" s="216">
        <v>0.0</v>
      </c>
      <c r="N1243" s="216">
        <v>0.0</v>
      </c>
      <c r="O1243" s="216">
        <v>0.0</v>
      </c>
      <c r="P1243" s="216">
        <v>0.0</v>
      </c>
      <c r="Q1243" s="176">
        <f t="shared" si="3"/>
        <v>0</v>
      </c>
      <c r="R1243" s="216">
        <v>0.0</v>
      </c>
      <c r="S1243" s="216"/>
      <c r="T1243" s="216"/>
      <c r="U1243" s="216"/>
      <c r="V1243" s="216"/>
      <c r="W1243" s="216"/>
      <c r="X1243" s="216"/>
      <c r="Y1243" s="216"/>
      <c r="Z1243" s="216"/>
      <c r="AA1243" s="216"/>
      <c r="AB1243" s="216"/>
      <c r="AC1243" s="216"/>
      <c r="AD1243" s="216"/>
      <c r="AE1243" s="216"/>
      <c r="AF1243" s="216"/>
      <c r="AG1243" s="216"/>
      <c r="AH1243" s="216"/>
      <c r="AI1243" s="216"/>
      <c r="AJ1243" s="216"/>
    </row>
    <row r="1244">
      <c r="A1244" s="213" t="s">
        <v>5864</v>
      </c>
      <c r="B1244" s="209" t="s">
        <v>5381</v>
      </c>
      <c r="C1244" s="214" t="s">
        <v>2282</v>
      </c>
      <c r="D1244" s="209" t="s">
        <v>1537</v>
      </c>
      <c r="E1244" s="213" t="s">
        <v>5865</v>
      </c>
      <c r="F1244" s="213" t="s">
        <v>5866</v>
      </c>
      <c r="G1244" s="215" t="s">
        <v>5867</v>
      </c>
      <c r="H1244" s="215" t="s">
        <v>5532</v>
      </c>
      <c r="I1244" s="213">
        <v>1.0</v>
      </c>
      <c r="J1244" s="213">
        <v>1.0</v>
      </c>
      <c r="K1244" s="213">
        <v>0.0</v>
      </c>
      <c r="L1244" s="213">
        <v>0.0</v>
      </c>
      <c r="M1244" s="213">
        <v>0.0</v>
      </c>
      <c r="N1244" s="213">
        <v>0.0</v>
      </c>
      <c r="O1244" s="213">
        <v>0.0</v>
      </c>
      <c r="P1244" s="213">
        <v>0.0</v>
      </c>
      <c r="Q1244" s="176">
        <f t="shared" si="3"/>
        <v>1</v>
      </c>
      <c r="R1244" s="213">
        <v>0.0</v>
      </c>
      <c r="S1244" s="213"/>
      <c r="T1244" s="213"/>
      <c r="U1244" s="213"/>
      <c r="V1244" s="213"/>
      <c r="W1244" s="213"/>
      <c r="X1244" s="213"/>
      <c r="Y1244" s="213"/>
      <c r="Z1244" s="213"/>
      <c r="AA1244" s="213"/>
      <c r="AB1244" s="213"/>
      <c r="AC1244" s="213"/>
      <c r="AD1244" s="213"/>
      <c r="AE1244" s="213"/>
      <c r="AF1244" s="213"/>
      <c r="AG1244" s="213"/>
      <c r="AH1244" s="213"/>
      <c r="AI1244" s="213"/>
      <c r="AJ1244" s="213"/>
    </row>
    <row r="1245">
      <c r="A1245" s="213" t="s">
        <v>5868</v>
      </c>
      <c r="B1245" s="209" t="s">
        <v>5381</v>
      </c>
      <c r="C1245" s="214" t="s">
        <v>2282</v>
      </c>
      <c r="D1245" s="209" t="s">
        <v>1537</v>
      </c>
      <c r="E1245" s="213" t="s">
        <v>5805</v>
      </c>
      <c r="F1245" s="213" t="s">
        <v>2107</v>
      </c>
      <c r="G1245" s="215" t="s">
        <v>5806</v>
      </c>
      <c r="H1245" s="215" t="s">
        <v>5510</v>
      </c>
      <c r="I1245" s="213">
        <v>1.0</v>
      </c>
      <c r="J1245" s="213">
        <v>1.0</v>
      </c>
      <c r="K1245" s="213">
        <v>0.0</v>
      </c>
      <c r="L1245" s="213">
        <v>0.0</v>
      </c>
      <c r="M1245" s="213">
        <v>0.0</v>
      </c>
      <c r="N1245" s="213">
        <v>0.0</v>
      </c>
      <c r="O1245" s="213">
        <v>0.0</v>
      </c>
      <c r="P1245" s="213">
        <v>0.0</v>
      </c>
      <c r="Q1245" s="176">
        <f t="shared" si="3"/>
        <v>1</v>
      </c>
      <c r="R1245" s="213">
        <v>0.0</v>
      </c>
      <c r="S1245" s="213"/>
      <c r="T1245" s="213"/>
      <c r="U1245" s="213"/>
      <c r="V1245" s="213"/>
      <c r="W1245" s="213"/>
      <c r="X1245" s="213"/>
      <c r="Y1245" s="213"/>
      <c r="Z1245" s="213"/>
      <c r="AA1245" s="213"/>
      <c r="AB1245" s="213"/>
      <c r="AC1245" s="213"/>
      <c r="AD1245" s="213"/>
      <c r="AE1245" s="213"/>
      <c r="AF1245" s="213"/>
      <c r="AG1245" s="213"/>
      <c r="AH1245" s="213"/>
      <c r="AI1245" s="213"/>
      <c r="AJ1245" s="213"/>
    </row>
    <row r="1246">
      <c r="A1246" s="213" t="s">
        <v>5869</v>
      </c>
      <c r="B1246" s="209" t="s">
        <v>5381</v>
      </c>
      <c r="C1246" s="214" t="s">
        <v>2282</v>
      </c>
      <c r="D1246" s="209" t="s">
        <v>1537</v>
      </c>
      <c r="E1246" s="213" t="s">
        <v>1273</v>
      </c>
      <c r="F1246" s="213" t="s">
        <v>1223</v>
      </c>
      <c r="G1246" s="215" t="s">
        <v>5619</v>
      </c>
      <c r="H1246" s="215" t="s">
        <v>5457</v>
      </c>
      <c r="I1246" s="213">
        <v>5.0</v>
      </c>
      <c r="J1246" s="213">
        <v>5.0</v>
      </c>
      <c r="K1246" s="213">
        <v>0.0</v>
      </c>
      <c r="L1246" s="213">
        <v>0.0</v>
      </c>
      <c r="M1246" s="213">
        <v>0.0</v>
      </c>
      <c r="N1246" s="213">
        <v>0.0</v>
      </c>
      <c r="O1246" s="213">
        <v>0.0</v>
      </c>
      <c r="P1246" s="213">
        <v>0.0</v>
      </c>
      <c r="Q1246" s="176">
        <f t="shared" si="3"/>
        <v>5</v>
      </c>
      <c r="R1246" s="213">
        <v>0.0</v>
      </c>
      <c r="S1246" s="213"/>
      <c r="T1246" s="213"/>
      <c r="U1246" s="213"/>
      <c r="V1246" s="213"/>
      <c r="W1246" s="213"/>
      <c r="X1246" s="213"/>
      <c r="Y1246" s="213"/>
      <c r="Z1246" s="213"/>
      <c r="AA1246" s="213"/>
      <c r="AB1246" s="213"/>
      <c r="AC1246" s="213"/>
      <c r="AD1246" s="213"/>
      <c r="AE1246" s="213"/>
      <c r="AF1246" s="213"/>
      <c r="AG1246" s="213"/>
      <c r="AH1246" s="213"/>
      <c r="AI1246" s="213"/>
      <c r="AJ1246" s="213"/>
    </row>
    <row r="1247">
      <c r="A1247" s="213" t="s">
        <v>5870</v>
      </c>
      <c r="B1247" s="209" t="s">
        <v>5381</v>
      </c>
      <c r="C1247" s="214" t="s">
        <v>2282</v>
      </c>
      <c r="D1247" s="209" t="s">
        <v>1537</v>
      </c>
      <c r="E1247" s="213" t="s">
        <v>170</v>
      </c>
      <c r="F1247" s="213" t="s">
        <v>160</v>
      </c>
      <c r="G1247" s="215" t="s">
        <v>5628</v>
      </c>
      <c r="H1247" s="215" t="s">
        <v>5397</v>
      </c>
      <c r="I1247" s="213">
        <v>1.0</v>
      </c>
      <c r="J1247" s="213">
        <v>1.0</v>
      </c>
      <c r="K1247" s="213">
        <v>0.0</v>
      </c>
      <c r="L1247" s="213">
        <v>0.0</v>
      </c>
      <c r="M1247" s="213">
        <v>0.0</v>
      </c>
      <c r="N1247" s="213">
        <v>0.0</v>
      </c>
      <c r="O1247" s="213">
        <v>0.0</v>
      </c>
      <c r="P1247" s="213">
        <v>0.0</v>
      </c>
      <c r="Q1247" s="176">
        <f t="shared" si="3"/>
        <v>1</v>
      </c>
      <c r="R1247" s="213">
        <v>0.0</v>
      </c>
      <c r="S1247" s="213"/>
      <c r="T1247" s="213"/>
      <c r="U1247" s="213"/>
      <c r="V1247" s="213"/>
      <c r="W1247" s="213"/>
      <c r="X1247" s="213"/>
      <c r="Y1247" s="213"/>
      <c r="Z1247" s="213"/>
      <c r="AA1247" s="213"/>
      <c r="AB1247" s="213"/>
      <c r="AC1247" s="213"/>
      <c r="AD1247" s="213"/>
      <c r="AE1247" s="213"/>
      <c r="AF1247" s="213"/>
      <c r="AG1247" s="213"/>
      <c r="AH1247" s="213"/>
      <c r="AI1247" s="213"/>
      <c r="AJ1247" s="213"/>
    </row>
    <row r="1248">
      <c r="A1248" s="213" t="s">
        <v>5871</v>
      </c>
      <c r="B1248" s="209" t="s">
        <v>5381</v>
      </c>
      <c r="C1248" s="214" t="s">
        <v>2282</v>
      </c>
      <c r="D1248" s="209" t="s">
        <v>1537</v>
      </c>
      <c r="E1248" s="213" t="s">
        <v>5659</v>
      </c>
      <c r="F1248" s="213" t="s">
        <v>1766</v>
      </c>
      <c r="G1248" s="215" t="s">
        <v>5660</v>
      </c>
      <c r="H1248" s="215" t="s">
        <v>5585</v>
      </c>
      <c r="I1248" s="213">
        <v>2.0</v>
      </c>
      <c r="J1248" s="213">
        <v>2.0</v>
      </c>
      <c r="K1248" s="213">
        <v>0.0</v>
      </c>
      <c r="L1248" s="213">
        <v>0.0</v>
      </c>
      <c r="M1248" s="213">
        <v>0.0</v>
      </c>
      <c r="N1248" s="213">
        <v>0.0</v>
      </c>
      <c r="O1248" s="213">
        <v>0.0</v>
      </c>
      <c r="P1248" s="213">
        <v>0.0</v>
      </c>
      <c r="Q1248" s="176">
        <f t="shared" si="3"/>
        <v>2</v>
      </c>
      <c r="R1248" s="213">
        <v>0.0</v>
      </c>
      <c r="S1248" s="213"/>
      <c r="T1248" s="213"/>
      <c r="U1248" s="213"/>
      <c r="V1248" s="213"/>
      <c r="W1248" s="213"/>
      <c r="X1248" s="213"/>
      <c r="Y1248" s="213"/>
      <c r="Z1248" s="213"/>
      <c r="AA1248" s="213"/>
      <c r="AB1248" s="213"/>
      <c r="AC1248" s="213"/>
      <c r="AD1248" s="213"/>
      <c r="AE1248" s="213"/>
      <c r="AF1248" s="213"/>
      <c r="AG1248" s="213"/>
      <c r="AH1248" s="213"/>
      <c r="AI1248" s="213"/>
      <c r="AJ1248" s="213"/>
    </row>
    <row r="1249">
      <c r="A1249" s="213" t="s">
        <v>5872</v>
      </c>
      <c r="B1249" s="209" t="s">
        <v>5381</v>
      </c>
      <c r="C1249" s="214" t="s">
        <v>2282</v>
      </c>
      <c r="D1249" s="209" t="s">
        <v>1537</v>
      </c>
      <c r="E1249" s="213" t="s">
        <v>616</v>
      </c>
      <c r="F1249" s="213" t="s">
        <v>215</v>
      </c>
      <c r="G1249" s="215" t="s">
        <v>5632</v>
      </c>
      <c r="H1249" s="215" t="s">
        <v>5430</v>
      </c>
      <c r="I1249" s="213">
        <v>1.0</v>
      </c>
      <c r="J1249" s="213">
        <v>1.0</v>
      </c>
      <c r="K1249" s="213">
        <v>0.0</v>
      </c>
      <c r="L1249" s="213">
        <v>0.0</v>
      </c>
      <c r="M1249" s="213">
        <v>0.0</v>
      </c>
      <c r="N1249" s="213">
        <v>0.0</v>
      </c>
      <c r="O1249" s="213">
        <v>0.0</v>
      </c>
      <c r="P1249" s="213">
        <v>0.0</v>
      </c>
      <c r="Q1249" s="176">
        <f t="shared" si="3"/>
        <v>1</v>
      </c>
      <c r="R1249" s="213">
        <v>0.0</v>
      </c>
      <c r="S1249" s="213"/>
      <c r="T1249" s="213"/>
      <c r="U1249" s="213"/>
      <c r="V1249" s="213"/>
      <c r="W1249" s="213"/>
      <c r="X1249" s="213"/>
      <c r="Y1249" s="213"/>
      <c r="Z1249" s="213"/>
      <c r="AA1249" s="213"/>
      <c r="AB1249" s="213"/>
      <c r="AC1249" s="213"/>
      <c r="AD1249" s="213"/>
      <c r="AE1249" s="213"/>
      <c r="AF1249" s="213"/>
      <c r="AG1249" s="213"/>
      <c r="AH1249" s="213"/>
      <c r="AI1249" s="213"/>
      <c r="AJ1249" s="213"/>
    </row>
    <row r="1250">
      <c r="A1250" s="22" t="s">
        <v>4417</v>
      </c>
      <c r="B1250" s="120" t="s">
        <v>3630</v>
      </c>
      <c r="C1250" s="22" t="s">
        <v>4418</v>
      </c>
      <c r="D1250" s="21" t="s">
        <v>37</v>
      </c>
      <c r="E1250" s="123" t="s">
        <v>3753</v>
      </c>
      <c r="F1250" s="54" t="s">
        <v>3752</v>
      </c>
      <c r="G1250" s="25" t="str">
        <f t="shared" ref="G1250:G1253" si="187">LEFT(F1250,FIND(",",F1250)-1)</f>
        <v>32.956928</v>
      </c>
      <c r="H1250" s="25" t="s">
        <v>5420</v>
      </c>
      <c r="I1250" s="123">
        <v>5.0</v>
      </c>
      <c r="J1250" s="123">
        <v>11.0</v>
      </c>
      <c r="K1250" s="123">
        <v>0.0</v>
      </c>
      <c r="L1250" s="123">
        <v>0.0</v>
      </c>
      <c r="M1250" s="123">
        <v>0.0</v>
      </c>
      <c r="N1250" s="123">
        <v>0.0</v>
      </c>
      <c r="O1250" s="123">
        <v>4.0</v>
      </c>
      <c r="P1250" s="55">
        <f>L1250/J1250</f>
        <v>0</v>
      </c>
      <c r="Q1250" s="176">
        <f t="shared" si="3"/>
        <v>11</v>
      </c>
      <c r="R1250" s="126"/>
      <c r="S1250" s="22"/>
      <c r="T1250" s="55"/>
      <c r="U1250" s="55"/>
      <c r="V1250" s="55"/>
      <c r="W1250" s="55"/>
      <c r="X1250" s="55"/>
      <c r="Y1250" s="55"/>
      <c r="Z1250" s="55"/>
      <c r="AA1250" s="55"/>
      <c r="AB1250" s="55"/>
      <c r="AC1250" s="55"/>
      <c r="AD1250" s="55"/>
    </row>
    <row r="1251">
      <c r="A1251" s="22" t="s">
        <v>4420</v>
      </c>
      <c r="B1251" s="120" t="s">
        <v>3630</v>
      </c>
      <c r="C1251" s="22" t="s">
        <v>4418</v>
      </c>
      <c r="D1251" s="21" t="s">
        <v>37</v>
      </c>
      <c r="E1251" s="123" t="s">
        <v>4208</v>
      </c>
      <c r="F1251" s="54" t="s">
        <v>3648</v>
      </c>
      <c r="G1251" s="25" t="str">
        <f t="shared" si="187"/>
        <v>32.943065</v>
      </c>
      <c r="H1251" s="25" t="s">
        <v>5399</v>
      </c>
      <c r="I1251" s="123">
        <v>3.0</v>
      </c>
      <c r="J1251" s="123">
        <v>5.0</v>
      </c>
      <c r="K1251" s="123">
        <v>0.0</v>
      </c>
      <c r="L1251" s="123">
        <v>0.0</v>
      </c>
      <c r="M1251" s="123">
        <v>0.0</v>
      </c>
      <c r="N1251" s="123">
        <v>0.0</v>
      </c>
      <c r="O1251" s="123">
        <v>3.0</v>
      </c>
      <c r="P1251" s="183">
        <v>0.0</v>
      </c>
      <c r="Q1251" s="176">
        <f t="shared" si="3"/>
        <v>5</v>
      </c>
      <c r="R1251" s="126"/>
      <c r="S1251" s="22"/>
      <c r="T1251" s="55"/>
      <c r="U1251" s="55"/>
      <c r="V1251" s="55"/>
      <c r="W1251" s="55"/>
      <c r="X1251" s="55"/>
      <c r="Y1251" s="55"/>
      <c r="Z1251" s="55"/>
      <c r="AA1251" s="55"/>
      <c r="AB1251" s="55"/>
      <c r="AC1251" s="55"/>
      <c r="AD1251" s="55"/>
    </row>
    <row r="1252">
      <c r="A1252" s="22" t="s">
        <v>5229</v>
      </c>
      <c r="B1252" s="120" t="s">
        <v>3630</v>
      </c>
      <c r="C1252" s="22" t="s">
        <v>5230</v>
      </c>
      <c r="D1252" s="21" t="s">
        <v>37</v>
      </c>
      <c r="E1252" s="123" t="s">
        <v>5232</v>
      </c>
      <c r="F1252" s="54" t="s">
        <v>4713</v>
      </c>
      <c r="G1252" s="25" t="str">
        <f t="shared" si="187"/>
        <v>32.613785</v>
      </c>
      <c r="H1252" s="25" t="s">
        <v>5418</v>
      </c>
      <c r="I1252" s="123">
        <v>4.0</v>
      </c>
      <c r="J1252" s="123">
        <v>8.0</v>
      </c>
      <c r="K1252" s="123">
        <v>0.0</v>
      </c>
      <c r="L1252" s="123">
        <v>0.0</v>
      </c>
      <c r="M1252" s="123">
        <v>0.0</v>
      </c>
      <c r="N1252" s="123">
        <v>0.0</v>
      </c>
      <c r="O1252" s="123">
        <v>4.0</v>
      </c>
      <c r="P1252" s="55">
        <f t="shared" ref="P1252:P1254" si="188">L1252/J1252</f>
        <v>0</v>
      </c>
      <c r="Q1252" s="176">
        <f t="shared" si="3"/>
        <v>8</v>
      </c>
      <c r="R1252" s="126"/>
      <c r="S1252" s="22"/>
      <c r="T1252" s="55"/>
      <c r="U1252" s="55"/>
      <c r="V1252" s="55"/>
      <c r="W1252" s="55"/>
      <c r="X1252" s="55"/>
      <c r="Y1252" s="55"/>
      <c r="Z1252" s="55"/>
      <c r="AA1252" s="55"/>
      <c r="AB1252" s="55"/>
      <c r="AC1252" s="55"/>
      <c r="AD1252" s="55"/>
    </row>
    <row r="1253">
      <c r="A1253" s="81" t="s">
        <v>3458</v>
      </c>
      <c r="B1253" s="83" t="s">
        <v>2719</v>
      </c>
      <c r="C1253" s="84" t="s">
        <v>3464</v>
      </c>
      <c r="D1253" s="83" t="s">
        <v>37</v>
      </c>
      <c r="E1253" s="86" t="s">
        <v>3466</v>
      </c>
      <c r="F1253" s="86" t="s">
        <v>2743</v>
      </c>
      <c r="G1253" s="25" t="str">
        <f t="shared" si="187"/>
        <v>14.754630</v>
      </c>
      <c r="H1253" s="25" t="s">
        <v>5393</v>
      </c>
      <c r="I1253" s="81">
        <v>2.0</v>
      </c>
      <c r="J1253" s="81">
        <v>2.0</v>
      </c>
      <c r="K1253" s="81">
        <v>0.0</v>
      </c>
      <c r="L1253" s="81">
        <v>0.0</v>
      </c>
      <c r="M1253" s="81">
        <v>0.0</v>
      </c>
      <c r="N1253" s="81">
        <v>0.0</v>
      </c>
      <c r="O1253" s="81">
        <v>0.0</v>
      </c>
      <c r="P1253" s="55">
        <f t="shared" si="188"/>
        <v>0</v>
      </c>
      <c r="Q1253" s="176">
        <f t="shared" si="3"/>
        <v>2</v>
      </c>
      <c r="R1253" s="55"/>
      <c r="S1253" s="55"/>
      <c r="T1253" s="55"/>
      <c r="U1253" s="55"/>
      <c r="V1253" s="55"/>
      <c r="W1253" s="55"/>
      <c r="X1253" s="55"/>
      <c r="Y1253" s="55"/>
      <c r="Z1253" s="55"/>
      <c r="AA1253" s="55"/>
      <c r="AB1253" s="55"/>
      <c r="AC1253" s="55"/>
      <c r="AD1253" s="55"/>
      <c r="AE1253" s="55"/>
      <c r="AF1253" s="55"/>
      <c r="AG1253" s="55"/>
      <c r="AH1253" s="55"/>
      <c r="AI1253" s="55"/>
      <c r="AJ1253" s="55"/>
    </row>
    <row r="1254">
      <c r="A1254" s="20" t="s">
        <v>2695</v>
      </c>
      <c r="B1254" s="21" t="s">
        <v>2301</v>
      </c>
      <c r="C1254" s="22" t="s">
        <v>2696</v>
      </c>
      <c r="D1254" s="21" t="s">
        <v>1537</v>
      </c>
      <c r="E1254" s="21" t="s">
        <v>2697</v>
      </c>
      <c r="F1254" s="40" t="s">
        <v>2698</v>
      </c>
      <c r="G1254" s="40">
        <v>0.783333</v>
      </c>
      <c r="H1254" s="40">
        <v>43.416667</v>
      </c>
      <c r="I1254" s="20">
        <v>1.0</v>
      </c>
      <c r="J1254" s="20">
        <v>1.0</v>
      </c>
      <c r="K1254" s="20">
        <v>0.0</v>
      </c>
      <c r="L1254" s="20">
        <v>0.0</v>
      </c>
      <c r="M1254" s="20">
        <v>0.0</v>
      </c>
      <c r="N1254" s="20">
        <v>0.0</v>
      </c>
      <c r="O1254" s="20">
        <v>0.0</v>
      </c>
      <c r="P1254" s="55">
        <f t="shared" si="188"/>
        <v>0</v>
      </c>
      <c r="Q1254" s="176">
        <f t="shared" si="3"/>
        <v>1</v>
      </c>
      <c r="R1254" s="20"/>
      <c r="S1254" s="20"/>
      <c r="T1254" s="53"/>
      <c r="U1254" s="53"/>
      <c r="V1254" s="53"/>
      <c r="W1254" s="53"/>
      <c r="X1254" s="53"/>
      <c r="Y1254" s="53"/>
    </row>
    <row r="1255">
      <c r="A1255" s="213" t="s">
        <v>5873</v>
      </c>
      <c r="B1255" s="209" t="s">
        <v>5381</v>
      </c>
      <c r="C1255" s="214" t="s">
        <v>2696</v>
      </c>
      <c r="D1255" s="209" t="s">
        <v>1537</v>
      </c>
      <c r="E1255" s="213" t="s">
        <v>616</v>
      </c>
      <c r="F1255" s="213" t="s">
        <v>215</v>
      </c>
      <c r="G1255" s="215" t="s">
        <v>5632</v>
      </c>
      <c r="H1255" s="215" t="s">
        <v>5430</v>
      </c>
      <c r="I1255" s="213">
        <v>3.0</v>
      </c>
      <c r="J1255" s="213">
        <v>3.0</v>
      </c>
      <c r="K1255" s="213">
        <v>0.0</v>
      </c>
      <c r="L1255" s="213">
        <v>0.0</v>
      </c>
      <c r="M1255" s="213">
        <v>0.0</v>
      </c>
      <c r="N1255" s="213">
        <v>0.0</v>
      </c>
      <c r="O1255" s="213">
        <v>0.0</v>
      </c>
      <c r="P1255" s="213">
        <v>0.0</v>
      </c>
      <c r="Q1255" s="176">
        <f t="shared" si="3"/>
        <v>3</v>
      </c>
      <c r="R1255" s="213">
        <v>0.0</v>
      </c>
      <c r="S1255" s="213"/>
      <c r="T1255" s="213"/>
      <c r="U1255" s="213"/>
      <c r="V1255" s="213"/>
      <c r="W1255" s="213"/>
      <c r="X1255" s="213"/>
      <c r="Y1255" s="213"/>
      <c r="Z1255" s="213"/>
      <c r="AA1255" s="213"/>
      <c r="AB1255" s="213"/>
      <c r="AC1255" s="213"/>
      <c r="AD1255" s="213"/>
      <c r="AE1255" s="213"/>
      <c r="AF1255" s="213"/>
      <c r="AG1255" s="213"/>
      <c r="AH1255" s="213"/>
      <c r="AI1255" s="213"/>
      <c r="AJ1255" s="213"/>
    </row>
    <row r="1256">
      <c r="A1256" s="213" t="s">
        <v>5874</v>
      </c>
      <c r="B1256" s="209" t="s">
        <v>5381</v>
      </c>
      <c r="C1256" s="214" t="s">
        <v>2696</v>
      </c>
      <c r="D1256" s="209" t="s">
        <v>1537</v>
      </c>
      <c r="E1256" s="213" t="s">
        <v>2283</v>
      </c>
      <c r="F1256" s="213" t="s">
        <v>2145</v>
      </c>
      <c r="G1256" s="215" t="s">
        <v>5725</v>
      </c>
      <c r="H1256" s="215" t="s">
        <v>5543</v>
      </c>
      <c r="I1256" s="213">
        <v>1.0</v>
      </c>
      <c r="J1256" s="213">
        <v>1.0</v>
      </c>
      <c r="K1256" s="213">
        <v>0.0</v>
      </c>
      <c r="L1256" s="213">
        <v>0.0</v>
      </c>
      <c r="M1256" s="213">
        <v>0.0</v>
      </c>
      <c r="N1256" s="213">
        <v>0.0</v>
      </c>
      <c r="O1256" s="213">
        <v>0.0</v>
      </c>
      <c r="P1256" s="213">
        <v>0.0</v>
      </c>
      <c r="Q1256" s="176">
        <f t="shared" si="3"/>
        <v>1</v>
      </c>
      <c r="R1256" s="213">
        <v>0.0</v>
      </c>
      <c r="S1256" s="213"/>
      <c r="T1256" s="213"/>
      <c r="U1256" s="213"/>
      <c r="V1256" s="213"/>
      <c r="W1256" s="213"/>
      <c r="X1256" s="213"/>
      <c r="Y1256" s="213"/>
      <c r="Z1256" s="213"/>
      <c r="AA1256" s="213"/>
      <c r="AB1256" s="213"/>
      <c r="AC1256" s="213"/>
      <c r="AD1256" s="213"/>
      <c r="AE1256" s="213"/>
      <c r="AF1256" s="213"/>
      <c r="AG1256" s="213"/>
      <c r="AH1256" s="213"/>
      <c r="AI1256" s="213"/>
      <c r="AJ1256" s="213"/>
    </row>
    <row r="1257">
      <c r="A1257" s="213" t="s">
        <v>5875</v>
      </c>
      <c r="B1257" s="209" t="s">
        <v>5381</v>
      </c>
      <c r="C1257" s="214" t="s">
        <v>2696</v>
      </c>
      <c r="D1257" s="209" t="s">
        <v>1537</v>
      </c>
      <c r="E1257" s="213" t="s">
        <v>5805</v>
      </c>
      <c r="F1257" s="213" t="s">
        <v>2107</v>
      </c>
      <c r="G1257" s="215" t="s">
        <v>5806</v>
      </c>
      <c r="H1257" s="215" t="s">
        <v>5510</v>
      </c>
      <c r="I1257" s="213">
        <v>2.0</v>
      </c>
      <c r="J1257" s="213">
        <v>2.0</v>
      </c>
      <c r="K1257" s="213">
        <v>0.0</v>
      </c>
      <c r="L1257" s="213">
        <v>0.0</v>
      </c>
      <c r="M1257" s="213">
        <v>0.0</v>
      </c>
      <c r="N1257" s="213">
        <v>0.0</v>
      </c>
      <c r="O1257" s="213">
        <v>0.0</v>
      </c>
      <c r="P1257" s="213">
        <v>0.0</v>
      </c>
      <c r="Q1257" s="176">
        <f t="shared" si="3"/>
        <v>2</v>
      </c>
      <c r="R1257" s="213">
        <v>0.0</v>
      </c>
      <c r="S1257" s="213"/>
      <c r="T1257" s="213"/>
      <c r="U1257" s="213"/>
      <c r="V1257" s="213"/>
      <c r="W1257" s="213"/>
      <c r="X1257" s="213"/>
      <c r="Y1257" s="213"/>
      <c r="Z1257" s="213"/>
      <c r="AA1257" s="213"/>
      <c r="AB1257" s="213"/>
      <c r="AC1257" s="213"/>
      <c r="AD1257" s="213"/>
      <c r="AE1257" s="213"/>
      <c r="AF1257" s="213"/>
      <c r="AG1257" s="213"/>
      <c r="AH1257" s="213"/>
      <c r="AI1257" s="213"/>
      <c r="AJ1257" s="213"/>
    </row>
    <row r="1258">
      <c r="A1258" s="213" t="s">
        <v>5876</v>
      </c>
      <c r="B1258" s="209" t="s">
        <v>5381</v>
      </c>
      <c r="C1258" s="214" t="s">
        <v>2696</v>
      </c>
      <c r="D1258" s="209" t="s">
        <v>1537</v>
      </c>
      <c r="E1258" s="213" t="s">
        <v>1625</v>
      </c>
      <c r="F1258" s="213" t="s">
        <v>2225</v>
      </c>
      <c r="G1258" s="215" t="s">
        <v>5639</v>
      </c>
      <c r="H1258" s="215" t="s">
        <v>5601</v>
      </c>
      <c r="I1258" s="213">
        <v>1.0</v>
      </c>
      <c r="J1258" s="213">
        <v>1.0</v>
      </c>
      <c r="K1258" s="213">
        <v>0.0</v>
      </c>
      <c r="L1258" s="213">
        <v>0.0</v>
      </c>
      <c r="M1258" s="213">
        <v>0.0</v>
      </c>
      <c r="N1258" s="213">
        <v>0.0</v>
      </c>
      <c r="O1258" s="213">
        <v>0.0</v>
      </c>
      <c r="P1258" s="213">
        <v>0.0</v>
      </c>
      <c r="Q1258" s="176">
        <f t="shared" si="3"/>
        <v>1</v>
      </c>
      <c r="R1258" s="213">
        <v>0.0</v>
      </c>
      <c r="S1258" s="213"/>
      <c r="T1258" s="213"/>
      <c r="U1258" s="213"/>
      <c r="V1258" s="213"/>
      <c r="W1258" s="213"/>
      <c r="X1258" s="213"/>
      <c r="Y1258" s="213"/>
      <c r="Z1258" s="213"/>
      <c r="AA1258" s="213"/>
      <c r="AB1258" s="213"/>
      <c r="AC1258" s="213"/>
      <c r="AD1258" s="213"/>
      <c r="AE1258" s="213"/>
      <c r="AF1258" s="213"/>
      <c r="AG1258" s="213"/>
      <c r="AH1258" s="213"/>
      <c r="AI1258" s="213"/>
      <c r="AJ1258" s="213"/>
    </row>
    <row r="1259">
      <c r="A1259" s="213" t="s">
        <v>5877</v>
      </c>
      <c r="B1259" s="209" t="s">
        <v>5381</v>
      </c>
      <c r="C1259" s="214" t="s">
        <v>2696</v>
      </c>
      <c r="D1259" s="209" t="s">
        <v>1537</v>
      </c>
      <c r="E1259" s="213" t="s">
        <v>2067</v>
      </c>
      <c r="F1259" s="213" t="s">
        <v>1057</v>
      </c>
      <c r="G1259" s="215" t="s">
        <v>5626</v>
      </c>
      <c r="H1259" s="215" t="s">
        <v>5487</v>
      </c>
      <c r="I1259" s="213">
        <v>3.0</v>
      </c>
      <c r="J1259" s="213">
        <v>3.0</v>
      </c>
      <c r="K1259" s="213">
        <v>0.0</v>
      </c>
      <c r="L1259" s="213">
        <v>0.0</v>
      </c>
      <c r="M1259" s="213">
        <v>0.0</v>
      </c>
      <c r="N1259" s="213">
        <v>0.0</v>
      </c>
      <c r="O1259" s="213">
        <v>0.0</v>
      </c>
      <c r="P1259" s="213">
        <v>0.0</v>
      </c>
      <c r="Q1259" s="176">
        <f t="shared" si="3"/>
        <v>3</v>
      </c>
      <c r="R1259" s="213">
        <v>0.0</v>
      </c>
      <c r="S1259" s="213"/>
      <c r="T1259" s="213"/>
      <c r="U1259" s="213"/>
      <c r="V1259" s="213"/>
      <c r="W1259" s="213"/>
      <c r="X1259" s="213"/>
      <c r="Y1259" s="213"/>
      <c r="Z1259" s="213"/>
      <c r="AA1259" s="213"/>
      <c r="AB1259" s="213"/>
      <c r="AC1259" s="213"/>
      <c r="AD1259" s="213"/>
      <c r="AE1259" s="213"/>
      <c r="AF1259" s="213"/>
      <c r="AG1259" s="213"/>
      <c r="AH1259" s="213"/>
      <c r="AI1259" s="213"/>
      <c r="AJ1259" s="213"/>
    </row>
    <row r="1260">
      <c r="A1260" s="213" t="s">
        <v>5878</v>
      </c>
      <c r="B1260" s="209" t="s">
        <v>5381</v>
      </c>
      <c r="C1260" s="214" t="s">
        <v>2696</v>
      </c>
      <c r="D1260" s="209" t="s">
        <v>1537</v>
      </c>
      <c r="E1260" s="213" t="s">
        <v>170</v>
      </c>
      <c r="F1260" s="213" t="s">
        <v>160</v>
      </c>
      <c r="G1260" s="215" t="s">
        <v>5628</v>
      </c>
      <c r="H1260" s="215" t="s">
        <v>5397</v>
      </c>
      <c r="I1260" s="213">
        <v>1.0</v>
      </c>
      <c r="J1260" s="213">
        <v>1.0</v>
      </c>
      <c r="K1260" s="213">
        <v>0.0</v>
      </c>
      <c r="L1260" s="213">
        <v>0.0</v>
      </c>
      <c r="M1260" s="213">
        <v>0.0</v>
      </c>
      <c r="N1260" s="213">
        <v>0.0</v>
      </c>
      <c r="O1260" s="213">
        <v>0.0</v>
      </c>
      <c r="P1260" s="213">
        <v>0.0</v>
      </c>
      <c r="Q1260" s="176">
        <f t="shared" si="3"/>
        <v>1</v>
      </c>
      <c r="R1260" s="213">
        <v>0.0</v>
      </c>
      <c r="S1260" s="213"/>
      <c r="T1260" s="213"/>
      <c r="U1260" s="213"/>
      <c r="V1260" s="213"/>
      <c r="W1260" s="213"/>
      <c r="X1260" s="213"/>
      <c r="Y1260" s="213"/>
      <c r="Z1260" s="213"/>
      <c r="AA1260" s="213"/>
      <c r="AB1260" s="213"/>
      <c r="AC1260" s="213"/>
      <c r="AD1260" s="213"/>
      <c r="AE1260" s="213"/>
      <c r="AF1260" s="213"/>
      <c r="AG1260" s="213"/>
      <c r="AH1260" s="213"/>
      <c r="AI1260" s="213"/>
      <c r="AJ1260" s="213"/>
    </row>
    <row r="1261">
      <c r="A1261" s="213" t="s">
        <v>5879</v>
      </c>
      <c r="B1261" s="209" t="s">
        <v>5381</v>
      </c>
      <c r="C1261" s="214" t="s">
        <v>2696</v>
      </c>
      <c r="D1261" s="209" t="s">
        <v>1537</v>
      </c>
      <c r="E1261" s="213" t="s">
        <v>369</v>
      </c>
      <c r="F1261" s="213" t="s">
        <v>310</v>
      </c>
      <c r="G1261" s="215" t="s">
        <v>5676</v>
      </c>
      <c r="H1261" s="215" t="s">
        <v>5454</v>
      </c>
      <c r="I1261" s="213">
        <v>1.0</v>
      </c>
      <c r="J1261" s="213">
        <v>1.0</v>
      </c>
      <c r="K1261" s="213">
        <v>0.0</v>
      </c>
      <c r="L1261" s="213">
        <v>0.0</v>
      </c>
      <c r="M1261" s="213">
        <v>0.0</v>
      </c>
      <c r="N1261" s="213">
        <v>0.0</v>
      </c>
      <c r="O1261" s="213">
        <v>0.0</v>
      </c>
      <c r="P1261" s="213">
        <v>0.0</v>
      </c>
      <c r="Q1261" s="176">
        <f t="shared" si="3"/>
        <v>1</v>
      </c>
      <c r="R1261" s="213">
        <v>0.0</v>
      </c>
      <c r="S1261" s="213"/>
      <c r="T1261" s="213"/>
      <c r="U1261" s="213"/>
      <c r="V1261" s="213"/>
      <c r="W1261" s="213"/>
      <c r="X1261" s="213"/>
      <c r="Y1261" s="213"/>
      <c r="Z1261" s="213"/>
      <c r="AA1261" s="213"/>
      <c r="AB1261" s="213"/>
      <c r="AC1261" s="213"/>
      <c r="AD1261" s="213"/>
      <c r="AE1261" s="213"/>
      <c r="AF1261" s="213"/>
      <c r="AG1261" s="213"/>
      <c r="AH1261" s="213"/>
      <c r="AI1261" s="213"/>
      <c r="AJ1261" s="213"/>
    </row>
    <row r="1262">
      <c r="A1262" s="213" t="s">
        <v>5880</v>
      </c>
      <c r="B1262" s="209" t="s">
        <v>5381</v>
      </c>
      <c r="C1262" s="214" t="s">
        <v>2696</v>
      </c>
      <c r="D1262" s="209" t="s">
        <v>1537</v>
      </c>
      <c r="E1262" s="213" t="s">
        <v>1679</v>
      </c>
      <c r="F1262" s="213" t="s">
        <v>1472</v>
      </c>
      <c r="G1262" s="215" t="s">
        <v>5665</v>
      </c>
      <c r="H1262" s="215" t="s">
        <v>5534</v>
      </c>
      <c r="I1262" s="213">
        <v>1.0</v>
      </c>
      <c r="J1262" s="213">
        <v>1.0</v>
      </c>
      <c r="K1262" s="213">
        <v>0.0</v>
      </c>
      <c r="L1262" s="213">
        <v>0.0</v>
      </c>
      <c r="M1262" s="213">
        <v>0.0</v>
      </c>
      <c r="N1262" s="213">
        <v>0.0</v>
      </c>
      <c r="O1262" s="213">
        <v>0.0</v>
      </c>
      <c r="P1262" s="213">
        <v>0.0</v>
      </c>
      <c r="Q1262" s="176">
        <f t="shared" si="3"/>
        <v>1</v>
      </c>
      <c r="R1262" s="213">
        <v>0.0</v>
      </c>
      <c r="S1262" s="213"/>
      <c r="T1262" s="213"/>
      <c r="U1262" s="213"/>
      <c r="V1262" s="213"/>
      <c r="W1262" s="213"/>
      <c r="X1262" s="213"/>
      <c r="Y1262" s="213"/>
      <c r="Z1262" s="213"/>
      <c r="AA1262" s="213"/>
      <c r="AB1262" s="213"/>
      <c r="AC1262" s="213"/>
      <c r="AD1262" s="213"/>
      <c r="AE1262" s="213"/>
      <c r="AF1262" s="213"/>
      <c r="AG1262" s="213"/>
      <c r="AH1262" s="213"/>
      <c r="AI1262" s="213"/>
      <c r="AJ1262" s="213"/>
    </row>
    <row r="1263">
      <c r="A1263" s="213" t="s">
        <v>5881</v>
      </c>
      <c r="B1263" s="209" t="s">
        <v>5381</v>
      </c>
      <c r="C1263" s="214" t="s">
        <v>2696</v>
      </c>
      <c r="D1263" s="209" t="s">
        <v>1537</v>
      </c>
      <c r="E1263" s="213" t="s">
        <v>1336</v>
      </c>
      <c r="F1263" s="213" t="s">
        <v>1335</v>
      </c>
      <c r="G1263" s="215" t="s">
        <v>5649</v>
      </c>
      <c r="H1263" s="215" t="s">
        <v>5609</v>
      </c>
      <c r="I1263" s="213">
        <v>1.0</v>
      </c>
      <c r="J1263" s="213">
        <v>1.0</v>
      </c>
      <c r="K1263" s="213">
        <v>0.0</v>
      </c>
      <c r="L1263" s="213">
        <v>0.0</v>
      </c>
      <c r="M1263" s="213">
        <v>0.0</v>
      </c>
      <c r="N1263" s="213">
        <v>0.0</v>
      </c>
      <c r="O1263" s="213">
        <v>0.0</v>
      </c>
      <c r="P1263" s="213">
        <v>0.0</v>
      </c>
      <c r="Q1263" s="176">
        <f t="shared" si="3"/>
        <v>1</v>
      </c>
      <c r="R1263" s="213">
        <v>0.0</v>
      </c>
      <c r="S1263" s="213"/>
      <c r="T1263" s="213"/>
      <c r="U1263" s="213"/>
      <c r="V1263" s="213"/>
      <c r="W1263" s="213"/>
      <c r="X1263" s="213"/>
      <c r="Y1263" s="213"/>
      <c r="Z1263" s="213"/>
      <c r="AA1263" s="213"/>
      <c r="AB1263" s="213"/>
      <c r="AC1263" s="213"/>
      <c r="AD1263" s="213"/>
      <c r="AE1263" s="213"/>
      <c r="AF1263" s="213"/>
      <c r="AG1263" s="213"/>
      <c r="AH1263" s="213"/>
      <c r="AI1263" s="213"/>
      <c r="AJ1263" s="213"/>
    </row>
    <row r="1264">
      <c r="A1264" s="22" t="s">
        <v>4422</v>
      </c>
      <c r="B1264" s="120" t="s">
        <v>3630</v>
      </c>
      <c r="C1264" s="22" t="s">
        <v>4423</v>
      </c>
      <c r="D1264" s="21" t="s">
        <v>37</v>
      </c>
      <c r="E1264" s="123" t="s">
        <v>4425</v>
      </c>
      <c r="F1264" s="54" t="s">
        <v>3648</v>
      </c>
      <c r="G1264" s="25" t="str">
        <f t="shared" ref="G1264:G1266" si="189">LEFT(F1264,FIND(",",F1264)-1)</f>
        <v>32.943065</v>
      </c>
      <c r="H1264" s="25" t="s">
        <v>5399</v>
      </c>
      <c r="I1264" s="123">
        <v>4.0</v>
      </c>
      <c r="J1264" s="123">
        <v>4.0</v>
      </c>
      <c r="K1264" s="123">
        <v>0.0</v>
      </c>
      <c r="L1264" s="123">
        <v>0.0</v>
      </c>
      <c r="M1264" s="123">
        <v>0.0</v>
      </c>
      <c r="N1264" s="123">
        <v>0.0</v>
      </c>
      <c r="O1264" s="123">
        <v>2.0</v>
      </c>
      <c r="P1264" s="183">
        <v>0.0</v>
      </c>
      <c r="Q1264" s="176">
        <f t="shared" si="3"/>
        <v>4</v>
      </c>
      <c r="R1264" s="126"/>
      <c r="S1264" s="22"/>
      <c r="T1264" s="55"/>
      <c r="U1264" s="55"/>
      <c r="V1264" s="55"/>
      <c r="W1264" s="55"/>
      <c r="X1264" s="55"/>
      <c r="Y1264" s="55"/>
      <c r="Z1264" s="55"/>
      <c r="AA1264" s="55"/>
      <c r="AB1264" s="55"/>
      <c r="AC1264" s="55"/>
      <c r="AD1264" s="55"/>
    </row>
    <row r="1265">
      <c r="A1265" s="22" t="s">
        <v>5234</v>
      </c>
      <c r="B1265" s="120" t="s">
        <v>3630</v>
      </c>
      <c r="C1265" s="22" t="s">
        <v>5235</v>
      </c>
      <c r="D1265" s="21" t="s">
        <v>37</v>
      </c>
      <c r="E1265" s="123" t="s">
        <v>5227</v>
      </c>
      <c r="F1265" s="54" t="s">
        <v>4713</v>
      </c>
      <c r="G1265" s="25" t="str">
        <f t="shared" si="189"/>
        <v>32.613785</v>
      </c>
      <c r="H1265" s="25" t="s">
        <v>5418</v>
      </c>
      <c r="I1265" s="123">
        <v>4.0</v>
      </c>
      <c r="J1265" s="123">
        <v>7.0</v>
      </c>
      <c r="K1265" s="123">
        <v>0.0</v>
      </c>
      <c r="L1265" s="123">
        <v>0.0</v>
      </c>
      <c r="M1265" s="123">
        <v>0.0</v>
      </c>
      <c r="N1265" s="123">
        <v>0.0</v>
      </c>
      <c r="O1265" s="123">
        <v>5.0</v>
      </c>
      <c r="P1265" s="55">
        <f t="shared" ref="P1265:P1266" si="190">L1265/J1265</f>
        <v>0</v>
      </c>
      <c r="Q1265" s="176">
        <f t="shared" si="3"/>
        <v>7</v>
      </c>
      <c r="R1265" s="126"/>
      <c r="S1265" s="22"/>
      <c r="T1265" s="55"/>
      <c r="U1265" s="55"/>
      <c r="V1265" s="55"/>
      <c r="W1265" s="55"/>
      <c r="X1265" s="55"/>
      <c r="Y1265" s="55"/>
      <c r="Z1265" s="55"/>
      <c r="AA1265" s="55"/>
      <c r="AB1265" s="55"/>
      <c r="AC1265" s="55"/>
      <c r="AD1265" s="55"/>
    </row>
    <row r="1266">
      <c r="A1266" s="22" t="s">
        <v>5237</v>
      </c>
      <c r="B1266" s="120" t="s">
        <v>3630</v>
      </c>
      <c r="C1266" s="22" t="s">
        <v>5235</v>
      </c>
      <c r="D1266" s="21" t="s">
        <v>37</v>
      </c>
      <c r="E1266" s="123" t="s">
        <v>5239</v>
      </c>
      <c r="F1266" s="54" t="s">
        <v>3792</v>
      </c>
      <c r="G1266" s="25" t="str">
        <f t="shared" si="189"/>
        <v>33.150049</v>
      </c>
      <c r="H1266" s="25" t="s">
        <v>5391</v>
      </c>
      <c r="I1266" s="123">
        <v>2.0</v>
      </c>
      <c r="J1266" s="123">
        <v>4.0</v>
      </c>
      <c r="K1266" s="123">
        <v>0.0</v>
      </c>
      <c r="L1266" s="123">
        <v>0.0</v>
      </c>
      <c r="M1266" s="123">
        <v>0.0</v>
      </c>
      <c r="N1266" s="123">
        <v>0.0</v>
      </c>
      <c r="O1266" s="123">
        <v>5.0</v>
      </c>
      <c r="P1266" s="55">
        <f t="shared" si="190"/>
        <v>0</v>
      </c>
      <c r="Q1266" s="176">
        <f t="shared" si="3"/>
        <v>4</v>
      </c>
      <c r="R1266" s="126"/>
      <c r="S1266" s="22"/>
      <c r="T1266" s="55"/>
      <c r="U1266" s="55"/>
      <c r="V1266" s="55"/>
      <c r="W1266" s="55"/>
      <c r="X1266" s="55"/>
      <c r="Y1266" s="55"/>
      <c r="Z1266" s="55"/>
      <c r="AA1266" s="55"/>
      <c r="AB1266" s="55"/>
      <c r="AC1266" s="55"/>
      <c r="AD1266" s="55"/>
    </row>
    <row r="1267">
      <c r="A1267" s="213" t="s">
        <v>5882</v>
      </c>
      <c r="B1267" s="209" t="s">
        <v>5381</v>
      </c>
      <c r="C1267" s="214" t="s">
        <v>5883</v>
      </c>
      <c r="D1267" s="209" t="s">
        <v>1537</v>
      </c>
      <c r="E1267" s="213" t="s">
        <v>2283</v>
      </c>
      <c r="F1267" s="213" t="s">
        <v>2145</v>
      </c>
      <c r="G1267" s="215" t="s">
        <v>5725</v>
      </c>
      <c r="H1267" s="215" t="s">
        <v>5543</v>
      </c>
      <c r="I1267" s="213">
        <v>1.0</v>
      </c>
      <c r="J1267" s="213">
        <v>1.0</v>
      </c>
      <c r="K1267" s="213">
        <v>0.0</v>
      </c>
      <c r="L1267" s="213">
        <v>0.0</v>
      </c>
      <c r="M1267" s="213">
        <v>0.0</v>
      </c>
      <c r="N1267" s="213">
        <v>0.0</v>
      </c>
      <c r="O1267" s="213">
        <v>0.0</v>
      </c>
      <c r="P1267" s="213">
        <v>0.0</v>
      </c>
      <c r="Q1267" s="176">
        <f t="shared" si="3"/>
        <v>1</v>
      </c>
      <c r="R1267" s="213">
        <v>0.0</v>
      </c>
      <c r="S1267" s="213"/>
      <c r="T1267" s="213"/>
      <c r="U1267" s="213"/>
      <c r="V1267" s="213"/>
      <c r="W1267" s="213"/>
      <c r="X1267" s="213"/>
      <c r="Y1267" s="213"/>
      <c r="Z1267" s="213"/>
      <c r="AA1267" s="213"/>
      <c r="AB1267" s="213"/>
      <c r="AC1267" s="213"/>
      <c r="AD1267" s="213"/>
      <c r="AE1267" s="213"/>
      <c r="AF1267" s="213"/>
      <c r="AG1267" s="213"/>
      <c r="AH1267" s="213"/>
      <c r="AI1267" s="213"/>
      <c r="AJ1267" s="213"/>
    </row>
    <row r="1268">
      <c r="A1268" s="213" t="s">
        <v>5884</v>
      </c>
      <c r="B1268" s="209" t="s">
        <v>5381</v>
      </c>
      <c r="C1268" s="214" t="s">
        <v>5883</v>
      </c>
      <c r="D1268" s="209" t="s">
        <v>1537</v>
      </c>
      <c r="E1268" s="213" t="s">
        <v>5805</v>
      </c>
      <c r="F1268" s="213" t="s">
        <v>2107</v>
      </c>
      <c r="G1268" s="215" t="s">
        <v>5806</v>
      </c>
      <c r="H1268" s="215" t="s">
        <v>5510</v>
      </c>
      <c r="I1268" s="213">
        <v>5.0</v>
      </c>
      <c r="J1268" s="213">
        <v>5.0</v>
      </c>
      <c r="K1268" s="213">
        <v>0.0</v>
      </c>
      <c r="L1268" s="213">
        <v>0.0</v>
      </c>
      <c r="M1268" s="213">
        <v>0.0</v>
      </c>
      <c r="N1268" s="213">
        <v>0.0</v>
      </c>
      <c r="O1268" s="213">
        <v>0.0</v>
      </c>
      <c r="P1268" s="213">
        <v>0.0</v>
      </c>
      <c r="Q1268" s="176">
        <f t="shared" si="3"/>
        <v>5</v>
      </c>
      <c r="R1268" s="213">
        <v>0.0</v>
      </c>
      <c r="S1268" s="213"/>
      <c r="T1268" s="213"/>
      <c r="U1268" s="213"/>
      <c r="V1268" s="213"/>
      <c r="W1268" s="213"/>
      <c r="X1268" s="213"/>
      <c r="Y1268" s="213"/>
      <c r="Z1268" s="213"/>
      <c r="AA1268" s="213"/>
      <c r="AB1268" s="213"/>
      <c r="AC1268" s="213"/>
      <c r="AD1268" s="213"/>
      <c r="AE1268" s="213"/>
      <c r="AF1268" s="213"/>
      <c r="AG1268" s="213"/>
      <c r="AH1268" s="213"/>
      <c r="AI1268" s="213"/>
      <c r="AJ1268" s="213"/>
    </row>
    <row r="1269">
      <c r="A1269" s="213" t="s">
        <v>5885</v>
      </c>
      <c r="B1269" s="209" t="s">
        <v>5381</v>
      </c>
      <c r="C1269" s="214" t="s">
        <v>5883</v>
      </c>
      <c r="D1269" s="209" t="s">
        <v>1537</v>
      </c>
      <c r="E1269" s="213" t="s">
        <v>1625</v>
      </c>
      <c r="F1269" s="213" t="s">
        <v>2225</v>
      </c>
      <c r="G1269" s="215" t="s">
        <v>5639</v>
      </c>
      <c r="H1269" s="215" t="s">
        <v>5601</v>
      </c>
      <c r="I1269" s="213">
        <v>2.0</v>
      </c>
      <c r="J1269" s="213">
        <v>2.0</v>
      </c>
      <c r="K1269" s="213">
        <v>0.0</v>
      </c>
      <c r="L1269" s="213">
        <v>0.0</v>
      </c>
      <c r="M1269" s="213">
        <v>0.0</v>
      </c>
      <c r="N1269" s="213">
        <v>0.0</v>
      </c>
      <c r="O1269" s="213">
        <v>0.0</v>
      </c>
      <c r="P1269" s="213">
        <v>0.0</v>
      </c>
      <c r="Q1269" s="176">
        <f t="shared" si="3"/>
        <v>2</v>
      </c>
      <c r="R1269" s="213">
        <v>0.0</v>
      </c>
      <c r="S1269" s="213"/>
      <c r="T1269" s="213"/>
      <c r="U1269" s="213"/>
      <c r="V1269" s="213"/>
      <c r="W1269" s="213"/>
      <c r="X1269" s="213"/>
      <c r="Y1269" s="213"/>
      <c r="Z1269" s="213"/>
      <c r="AA1269" s="213"/>
      <c r="AB1269" s="213"/>
      <c r="AC1269" s="213"/>
      <c r="AD1269" s="213"/>
      <c r="AE1269" s="213"/>
      <c r="AF1269" s="213"/>
      <c r="AG1269" s="213"/>
      <c r="AH1269" s="213"/>
      <c r="AI1269" s="213"/>
      <c r="AJ1269" s="213"/>
    </row>
    <row r="1270">
      <c r="A1270" s="213" t="s">
        <v>5886</v>
      </c>
      <c r="B1270" s="209" t="s">
        <v>5381</v>
      </c>
      <c r="C1270" s="214" t="s">
        <v>5883</v>
      </c>
      <c r="D1270" s="209" t="s">
        <v>1537</v>
      </c>
      <c r="E1270" s="213" t="s">
        <v>1273</v>
      </c>
      <c r="F1270" s="213" t="s">
        <v>1223</v>
      </c>
      <c r="G1270" s="215" t="s">
        <v>5619</v>
      </c>
      <c r="H1270" s="215" t="s">
        <v>5457</v>
      </c>
      <c r="I1270" s="213">
        <v>2.0</v>
      </c>
      <c r="J1270" s="213">
        <v>2.0</v>
      </c>
      <c r="K1270" s="213">
        <v>0.0</v>
      </c>
      <c r="L1270" s="213">
        <v>0.0</v>
      </c>
      <c r="M1270" s="213">
        <v>0.0</v>
      </c>
      <c r="N1270" s="213">
        <v>0.0</v>
      </c>
      <c r="O1270" s="213">
        <v>0.0</v>
      </c>
      <c r="P1270" s="213">
        <v>0.0</v>
      </c>
      <c r="Q1270" s="176">
        <f t="shared" si="3"/>
        <v>2</v>
      </c>
      <c r="R1270" s="213">
        <v>0.0</v>
      </c>
      <c r="S1270" s="213"/>
      <c r="T1270" s="213"/>
      <c r="U1270" s="213"/>
      <c r="V1270" s="213"/>
      <c r="W1270" s="213"/>
      <c r="X1270" s="213"/>
      <c r="Y1270" s="213"/>
      <c r="Z1270" s="213"/>
      <c r="AA1270" s="213"/>
      <c r="AB1270" s="213"/>
      <c r="AC1270" s="213"/>
      <c r="AD1270" s="213"/>
      <c r="AE1270" s="213"/>
      <c r="AF1270" s="213"/>
      <c r="AG1270" s="213"/>
      <c r="AH1270" s="213"/>
      <c r="AI1270" s="213"/>
      <c r="AJ1270" s="213"/>
    </row>
    <row r="1271">
      <c r="A1271" s="213" t="s">
        <v>5887</v>
      </c>
      <c r="B1271" s="209" t="s">
        <v>5381</v>
      </c>
      <c r="C1271" s="214" t="s">
        <v>5883</v>
      </c>
      <c r="D1271" s="209" t="s">
        <v>1537</v>
      </c>
      <c r="E1271" s="213" t="s">
        <v>170</v>
      </c>
      <c r="F1271" s="213" t="s">
        <v>160</v>
      </c>
      <c r="G1271" s="215" t="s">
        <v>5628</v>
      </c>
      <c r="H1271" s="215" t="s">
        <v>5397</v>
      </c>
      <c r="I1271" s="213">
        <v>4.0</v>
      </c>
      <c r="J1271" s="213">
        <v>4.0</v>
      </c>
      <c r="K1271" s="213">
        <v>0.0</v>
      </c>
      <c r="L1271" s="213">
        <v>0.0</v>
      </c>
      <c r="M1271" s="213">
        <v>0.0</v>
      </c>
      <c r="N1271" s="213">
        <v>0.0</v>
      </c>
      <c r="O1271" s="213">
        <v>0.0</v>
      </c>
      <c r="P1271" s="213">
        <v>0.0</v>
      </c>
      <c r="Q1271" s="176">
        <f t="shared" si="3"/>
        <v>4</v>
      </c>
      <c r="R1271" s="213">
        <v>0.0</v>
      </c>
      <c r="S1271" s="213"/>
      <c r="T1271" s="213"/>
      <c r="U1271" s="213"/>
      <c r="V1271" s="213"/>
      <c r="W1271" s="213"/>
      <c r="X1271" s="213"/>
      <c r="Y1271" s="213"/>
      <c r="Z1271" s="213"/>
      <c r="AA1271" s="213"/>
      <c r="AB1271" s="213"/>
      <c r="AC1271" s="213"/>
      <c r="AD1271" s="213"/>
      <c r="AE1271" s="213"/>
      <c r="AF1271" s="213"/>
      <c r="AG1271" s="213"/>
      <c r="AH1271" s="213"/>
      <c r="AI1271" s="213"/>
      <c r="AJ1271" s="213"/>
    </row>
    <row r="1272">
      <c r="A1272" s="213" t="s">
        <v>5888</v>
      </c>
      <c r="B1272" s="209" t="s">
        <v>5381</v>
      </c>
      <c r="C1272" s="214" t="s">
        <v>5883</v>
      </c>
      <c r="D1272" s="209" t="s">
        <v>1537</v>
      </c>
      <c r="E1272" s="213" t="s">
        <v>2248</v>
      </c>
      <c r="F1272" s="213" t="s">
        <v>445</v>
      </c>
      <c r="G1272" s="215" t="s">
        <v>5634</v>
      </c>
      <c r="H1272" s="215" t="s">
        <v>5513</v>
      </c>
      <c r="I1272" s="213">
        <v>2.0</v>
      </c>
      <c r="J1272" s="213">
        <v>2.0</v>
      </c>
      <c r="K1272" s="213">
        <v>0.0</v>
      </c>
      <c r="L1272" s="213">
        <v>0.0</v>
      </c>
      <c r="M1272" s="213">
        <v>0.0</v>
      </c>
      <c r="N1272" s="213">
        <v>0.0</v>
      </c>
      <c r="O1272" s="213">
        <v>0.0</v>
      </c>
      <c r="P1272" s="213">
        <v>0.0</v>
      </c>
      <c r="Q1272" s="176">
        <f t="shared" si="3"/>
        <v>2</v>
      </c>
      <c r="R1272" s="213">
        <v>0.0</v>
      </c>
      <c r="S1272" s="213"/>
      <c r="T1272" s="213"/>
      <c r="U1272" s="213"/>
      <c r="V1272" s="213"/>
      <c r="W1272" s="213"/>
      <c r="X1272" s="213"/>
      <c r="Y1272" s="213"/>
      <c r="Z1272" s="213"/>
      <c r="AA1272" s="213"/>
      <c r="AB1272" s="213"/>
      <c r="AC1272" s="213"/>
      <c r="AD1272" s="213"/>
      <c r="AE1272" s="213"/>
      <c r="AF1272" s="213"/>
      <c r="AG1272" s="213"/>
      <c r="AH1272" s="213"/>
      <c r="AI1272" s="213"/>
      <c r="AJ1272" s="213"/>
    </row>
    <row r="1273">
      <c r="A1273" s="22" t="s">
        <v>4427</v>
      </c>
      <c r="B1273" s="120" t="s">
        <v>3630</v>
      </c>
      <c r="C1273" s="22" t="s">
        <v>4428</v>
      </c>
      <c r="D1273" s="21" t="s">
        <v>37</v>
      </c>
      <c r="E1273" s="123" t="s">
        <v>3763</v>
      </c>
      <c r="F1273" s="54" t="s">
        <v>3762</v>
      </c>
      <c r="G1273" s="25" t="str">
        <f t="shared" ref="G1273:G1277" si="191">LEFT(F1273,FIND(",",F1273)-1)</f>
        <v>32.957056</v>
      </c>
      <c r="H1273" s="25" t="s">
        <v>5445</v>
      </c>
      <c r="I1273" s="123">
        <v>4.0</v>
      </c>
      <c r="J1273" s="123">
        <v>6.0</v>
      </c>
      <c r="K1273" s="123">
        <v>0.0</v>
      </c>
      <c r="L1273" s="123">
        <v>0.0</v>
      </c>
      <c r="M1273" s="123">
        <v>0.0</v>
      </c>
      <c r="N1273" s="123">
        <v>0.0</v>
      </c>
      <c r="O1273" s="123">
        <v>0.0</v>
      </c>
      <c r="P1273" s="55">
        <f t="shared" ref="P1273:P1275" si="192">L1273/J1273</f>
        <v>0</v>
      </c>
      <c r="Q1273" s="176">
        <f t="shared" si="3"/>
        <v>6</v>
      </c>
      <c r="R1273" s="126"/>
      <c r="S1273" s="22"/>
      <c r="T1273" s="55"/>
      <c r="U1273" s="55"/>
      <c r="V1273" s="55"/>
      <c r="W1273" s="55"/>
      <c r="X1273" s="55"/>
      <c r="Y1273" s="55"/>
      <c r="Z1273" s="55"/>
      <c r="AA1273" s="55"/>
      <c r="AB1273" s="55"/>
      <c r="AC1273" s="55"/>
      <c r="AD1273" s="55"/>
    </row>
    <row r="1274">
      <c r="A1274" s="22" t="s">
        <v>4430</v>
      </c>
      <c r="B1274" s="120" t="s">
        <v>3630</v>
      </c>
      <c r="C1274" s="22" t="s">
        <v>4428</v>
      </c>
      <c r="D1274" s="21" t="s">
        <v>37</v>
      </c>
      <c r="E1274" s="123" t="s">
        <v>4432</v>
      </c>
      <c r="F1274" s="54" t="s">
        <v>3648</v>
      </c>
      <c r="G1274" s="25" t="str">
        <f t="shared" si="191"/>
        <v>32.943065</v>
      </c>
      <c r="H1274" s="25" t="s">
        <v>5399</v>
      </c>
      <c r="I1274" s="123">
        <v>5.0</v>
      </c>
      <c r="J1274" s="123">
        <v>8.0</v>
      </c>
      <c r="K1274" s="123">
        <v>0.0</v>
      </c>
      <c r="L1274" s="123">
        <v>4.0</v>
      </c>
      <c r="M1274" s="123">
        <v>0.0</v>
      </c>
      <c r="N1274" s="123">
        <v>0.0</v>
      </c>
      <c r="O1274" s="123">
        <v>0.0</v>
      </c>
      <c r="P1274" s="55">
        <f t="shared" si="192"/>
        <v>0.5</v>
      </c>
      <c r="Q1274" s="176">
        <f t="shared" si="3"/>
        <v>4</v>
      </c>
      <c r="R1274" s="126"/>
      <c r="S1274" s="22"/>
      <c r="T1274" s="55"/>
      <c r="U1274" s="55"/>
      <c r="V1274" s="55"/>
      <c r="W1274" s="55"/>
      <c r="X1274" s="55"/>
      <c r="Y1274" s="55"/>
      <c r="Z1274" s="55"/>
      <c r="AA1274" s="55"/>
      <c r="AB1274" s="55"/>
      <c r="AC1274" s="55"/>
      <c r="AD1274" s="55"/>
    </row>
    <row r="1275">
      <c r="A1275" s="22" t="s">
        <v>5241</v>
      </c>
      <c r="B1275" s="120" t="s">
        <v>3630</v>
      </c>
      <c r="C1275" s="22" t="s">
        <v>5242</v>
      </c>
      <c r="D1275" s="21" t="s">
        <v>37</v>
      </c>
      <c r="E1275" s="123" t="s">
        <v>5244</v>
      </c>
      <c r="F1275" s="54" t="s">
        <v>3792</v>
      </c>
      <c r="G1275" s="25" t="str">
        <f t="shared" si="191"/>
        <v>33.150049</v>
      </c>
      <c r="H1275" s="25" t="s">
        <v>5391</v>
      </c>
      <c r="I1275" s="123">
        <v>2.0</v>
      </c>
      <c r="J1275" s="123">
        <v>4.0</v>
      </c>
      <c r="K1275" s="123">
        <v>0.0</v>
      </c>
      <c r="L1275" s="123">
        <v>0.0</v>
      </c>
      <c r="M1275" s="123">
        <v>0.0</v>
      </c>
      <c r="N1275" s="123">
        <v>0.0</v>
      </c>
      <c r="O1275" s="123">
        <v>1.0</v>
      </c>
      <c r="P1275" s="55">
        <f t="shared" si="192"/>
        <v>0</v>
      </c>
      <c r="Q1275" s="176">
        <f t="shared" si="3"/>
        <v>4</v>
      </c>
      <c r="R1275" s="126"/>
      <c r="S1275" s="22"/>
      <c r="T1275" s="55"/>
      <c r="U1275" s="55"/>
      <c r="V1275" s="55"/>
      <c r="W1275" s="55"/>
      <c r="X1275" s="55"/>
      <c r="Y1275" s="55"/>
      <c r="Z1275" s="55"/>
      <c r="AA1275" s="55"/>
      <c r="AB1275" s="55"/>
      <c r="AC1275" s="55"/>
      <c r="AD1275" s="55"/>
    </row>
    <row r="1276">
      <c r="A1276" s="11" t="s">
        <v>1382</v>
      </c>
      <c r="B1276" s="11" t="s">
        <v>35</v>
      </c>
      <c r="C1276" s="12" t="s">
        <v>1383</v>
      </c>
      <c r="D1276" s="11" t="s">
        <v>37</v>
      </c>
      <c r="E1276" s="11" t="s">
        <v>1385</v>
      </c>
      <c r="F1276" s="14" t="s">
        <v>410</v>
      </c>
      <c r="G1276" s="14" t="str">
        <f t="shared" si="191"/>
        <v>34.092630</v>
      </c>
      <c r="H1276" s="14" t="s">
        <v>5429</v>
      </c>
      <c r="I1276" s="11">
        <v>0.0</v>
      </c>
      <c r="J1276" s="11">
        <v>0.0</v>
      </c>
      <c r="K1276" s="11">
        <v>0.0</v>
      </c>
      <c r="L1276" s="11">
        <v>0.0</v>
      </c>
      <c r="M1276" s="11">
        <v>0.0</v>
      </c>
      <c r="N1276" s="11">
        <v>0.0</v>
      </c>
      <c r="O1276" s="11">
        <v>0.0</v>
      </c>
      <c r="P1276" s="183">
        <v>0.0</v>
      </c>
      <c r="Q1276" s="176">
        <f t="shared" si="3"/>
        <v>0</v>
      </c>
      <c r="R1276" s="11"/>
      <c r="S1276" s="11"/>
    </row>
    <row r="1277">
      <c r="A1277" s="81" t="s">
        <v>3554</v>
      </c>
      <c r="B1277" s="83" t="s">
        <v>2719</v>
      </c>
      <c r="C1277" s="84" t="s">
        <v>3555</v>
      </c>
      <c r="D1277" s="83" t="s">
        <v>1537</v>
      </c>
      <c r="E1277" s="86" t="s">
        <v>3558</v>
      </c>
      <c r="F1277" s="86" t="s">
        <v>2722</v>
      </c>
      <c r="G1277" s="25" t="str">
        <f t="shared" si="191"/>
        <v>15.470031</v>
      </c>
      <c r="H1277" s="25" t="s">
        <v>5433</v>
      </c>
      <c r="I1277" s="81">
        <v>5.0</v>
      </c>
      <c r="J1277" s="81">
        <v>5.0</v>
      </c>
      <c r="K1277" s="81">
        <v>0.0</v>
      </c>
      <c r="L1277" s="81">
        <v>0.0</v>
      </c>
      <c r="M1277" s="81">
        <v>0.0</v>
      </c>
      <c r="N1277" s="81">
        <v>0.0</v>
      </c>
      <c r="O1277" s="81">
        <v>0.0</v>
      </c>
      <c r="P1277" s="55">
        <f>L1277/J1277</f>
        <v>0</v>
      </c>
      <c r="Q1277" s="176">
        <f t="shared" si="3"/>
        <v>5</v>
      </c>
      <c r="R1277" s="55"/>
      <c r="S1277" s="55"/>
      <c r="T1277" s="55"/>
      <c r="U1277" s="55"/>
      <c r="V1277" s="55"/>
      <c r="W1277" s="55"/>
      <c r="X1277" s="55"/>
      <c r="Y1277" s="55"/>
      <c r="Z1277" s="55"/>
      <c r="AA1277" s="55"/>
      <c r="AB1277" s="55"/>
      <c r="AC1277" s="55"/>
      <c r="AD1277" s="55"/>
      <c r="AE1277" s="55"/>
      <c r="AF1277" s="55"/>
      <c r="AG1277" s="55"/>
      <c r="AH1277" s="55"/>
      <c r="AI1277" s="55"/>
      <c r="AJ1277" s="55"/>
    </row>
    <row r="1278">
      <c r="A1278" s="213" t="s">
        <v>5889</v>
      </c>
      <c r="B1278" s="209" t="s">
        <v>5381</v>
      </c>
      <c r="C1278" s="214" t="s">
        <v>5890</v>
      </c>
      <c r="D1278" s="209" t="s">
        <v>1537</v>
      </c>
      <c r="E1278" s="213" t="s">
        <v>5659</v>
      </c>
      <c r="F1278" s="213" t="s">
        <v>1766</v>
      </c>
      <c r="G1278" s="215" t="s">
        <v>5660</v>
      </c>
      <c r="H1278" s="215" t="s">
        <v>5585</v>
      </c>
      <c r="I1278" s="213">
        <v>1.0</v>
      </c>
      <c r="J1278" s="213">
        <v>1.0</v>
      </c>
      <c r="K1278" s="213">
        <v>0.0</v>
      </c>
      <c r="L1278" s="213">
        <v>0.0</v>
      </c>
      <c r="M1278" s="213">
        <v>0.0</v>
      </c>
      <c r="N1278" s="213">
        <v>0.0</v>
      </c>
      <c r="O1278" s="213">
        <v>0.0</v>
      </c>
      <c r="P1278" s="213">
        <v>0.0</v>
      </c>
      <c r="Q1278" s="176">
        <f t="shared" si="3"/>
        <v>1</v>
      </c>
      <c r="R1278" s="213">
        <v>0.0</v>
      </c>
      <c r="S1278" s="213"/>
      <c r="T1278" s="213"/>
      <c r="U1278" s="213"/>
      <c r="V1278" s="213"/>
      <c r="W1278" s="213"/>
      <c r="X1278" s="213"/>
      <c r="Y1278" s="213"/>
      <c r="Z1278" s="213"/>
      <c r="AA1278" s="213"/>
      <c r="AB1278" s="213"/>
      <c r="AC1278" s="213"/>
      <c r="AD1278" s="213"/>
      <c r="AE1278" s="213"/>
      <c r="AF1278" s="213"/>
      <c r="AG1278" s="213"/>
      <c r="AH1278" s="213"/>
      <c r="AI1278" s="213"/>
      <c r="AJ1278" s="213"/>
    </row>
    <row r="1279">
      <c r="A1279" s="213" t="s">
        <v>5891</v>
      </c>
      <c r="B1279" s="209" t="s">
        <v>5381</v>
      </c>
      <c r="C1279" s="214" t="s">
        <v>5890</v>
      </c>
      <c r="D1279" s="209" t="s">
        <v>1537</v>
      </c>
      <c r="E1279" s="213" t="s">
        <v>73</v>
      </c>
      <c r="F1279" s="213" t="s">
        <v>72</v>
      </c>
      <c r="G1279" s="215" t="s">
        <v>5662</v>
      </c>
      <c r="H1279" s="215" t="s">
        <v>5406</v>
      </c>
      <c r="I1279" s="213">
        <v>2.0</v>
      </c>
      <c r="J1279" s="213">
        <v>2.0</v>
      </c>
      <c r="K1279" s="213">
        <v>0.0</v>
      </c>
      <c r="L1279" s="213">
        <v>0.0</v>
      </c>
      <c r="M1279" s="213">
        <v>0.0</v>
      </c>
      <c r="N1279" s="213">
        <v>0.0</v>
      </c>
      <c r="O1279" s="213">
        <v>0.0</v>
      </c>
      <c r="P1279" s="213">
        <v>0.0</v>
      </c>
      <c r="Q1279" s="176">
        <f t="shared" si="3"/>
        <v>2</v>
      </c>
      <c r="R1279" s="213">
        <v>0.0</v>
      </c>
      <c r="S1279" s="213"/>
      <c r="T1279" s="213"/>
      <c r="U1279" s="213"/>
      <c r="V1279" s="213"/>
      <c r="W1279" s="213"/>
      <c r="X1279" s="213"/>
      <c r="Y1279" s="213"/>
      <c r="Z1279" s="213"/>
      <c r="AA1279" s="213"/>
      <c r="AB1279" s="213"/>
      <c r="AC1279" s="213"/>
      <c r="AD1279" s="213"/>
      <c r="AE1279" s="213"/>
      <c r="AF1279" s="213"/>
      <c r="AG1279" s="213"/>
      <c r="AH1279" s="213"/>
      <c r="AI1279" s="213"/>
      <c r="AJ1279" s="213"/>
    </row>
    <row r="1280">
      <c r="A1280" s="213" t="s">
        <v>5892</v>
      </c>
      <c r="B1280" s="209" t="s">
        <v>5381</v>
      </c>
      <c r="C1280" s="214" t="s">
        <v>5890</v>
      </c>
      <c r="D1280" s="209" t="s">
        <v>1537</v>
      </c>
      <c r="E1280" s="213" t="s">
        <v>2248</v>
      </c>
      <c r="F1280" s="213" t="s">
        <v>445</v>
      </c>
      <c r="G1280" s="215" t="s">
        <v>5634</v>
      </c>
      <c r="H1280" s="215" t="s">
        <v>5513</v>
      </c>
      <c r="I1280" s="213">
        <v>3.0</v>
      </c>
      <c r="J1280" s="213">
        <v>3.0</v>
      </c>
      <c r="K1280" s="213">
        <v>0.0</v>
      </c>
      <c r="L1280" s="213">
        <v>0.0</v>
      </c>
      <c r="M1280" s="213">
        <v>0.0</v>
      </c>
      <c r="N1280" s="213">
        <v>0.0</v>
      </c>
      <c r="O1280" s="213">
        <v>0.0</v>
      </c>
      <c r="P1280" s="213">
        <v>0.0</v>
      </c>
      <c r="Q1280" s="176">
        <f t="shared" si="3"/>
        <v>3</v>
      </c>
      <c r="R1280" s="213">
        <v>0.0</v>
      </c>
      <c r="S1280" s="213"/>
      <c r="T1280" s="213"/>
      <c r="U1280" s="213"/>
      <c r="V1280" s="213"/>
      <c r="W1280" s="213"/>
      <c r="X1280" s="213"/>
      <c r="Y1280" s="213"/>
      <c r="Z1280" s="213"/>
      <c r="AA1280" s="213"/>
      <c r="AB1280" s="213"/>
      <c r="AC1280" s="213"/>
      <c r="AD1280" s="213"/>
      <c r="AE1280" s="213"/>
      <c r="AF1280" s="213"/>
      <c r="AG1280" s="213"/>
      <c r="AH1280" s="213"/>
      <c r="AI1280" s="213"/>
      <c r="AJ1280" s="213"/>
    </row>
    <row r="1281">
      <c r="A1281" s="213" t="s">
        <v>5893</v>
      </c>
      <c r="B1281" s="209" t="s">
        <v>5381</v>
      </c>
      <c r="C1281" s="214" t="s">
        <v>5890</v>
      </c>
      <c r="D1281" s="209" t="s">
        <v>1537</v>
      </c>
      <c r="E1281" s="213" t="s">
        <v>5732</v>
      </c>
      <c r="F1281" s="213" t="s">
        <v>5733</v>
      </c>
      <c r="G1281" s="215" t="s">
        <v>5734</v>
      </c>
      <c r="H1281" s="215" t="s">
        <v>5735</v>
      </c>
      <c r="I1281" s="213">
        <v>1.0</v>
      </c>
      <c r="J1281" s="213">
        <v>1.0</v>
      </c>
      <c r="K1281" s="213">
        <v>0.0</v>
      </c>
      <c r="L1281" s="213">
        <v>0.0</v>
      </c>
      <c r="M1281" s="213">
        <v>0.0</v>
      </c>
      <c r="N1281" s="213">
        <v>0.0</v>
      </c>
      <c r="O1281" s="213">
        <v>0.0</v>
      </c>
      <c r="P1281" s="213">
        <v>0.0</v>
      </c>
      <c r="Q1281" s="176">
        <f t="shared" si="3"/>
        <v>1</v>
      </c>
      <c r="R1281" s="213">
        <v>0.0</v>
      </c>
      <c r="S1281" s="213"/>
      <c r="T1281" s="213"/>
      <c r="U1281" s="213"/>
      <c r="V1281" s="213"/>
      <c r="W1281" s="213"/>
      <c r="X1281" s="213"/>
      <c r="Y1281" s="213"/>
      <c r="Z1281" s="213"/>
      <c r="AA1281" s="213"/>
      <c r="AB1281" s="213"/>
      <c r="AC1281" s="213"/>
      <c r="AD1281" s="213"/>
      <c r="AE1281" s="213"/>
      <c r="AF1281" s="213"/>
      <c r="AG1281" s="213"/>
      <c r="AH1281" s="213"/>
      <c r="AI1281" s="213"/>
      <c r="AJ1281" s="213"/>
    </row>
    <row r="1282">
      <c r="A1282" s="22" t="s">
        <v>3797</v>
      </c>
      <c r="B1282" s="120" t="s">
        <v>3630</v>
      </c>
      <c r="C1282" s="22" t="s">
        <v>3798</v>
      </c>
      <c r="D1282" s="21" t="s">
        <v>2303</v>
      </c>
      <c r="E1282" s="123" t="s">
        <v>3800</v>
      </c>
      <c r="F1282" s="54" t="s">
        <v>3648</v>
      </c>
      <c r="G1282" s="25" t="str">
        <f t="shared" ref="G1282:G1283" si="193">LEFT(F1282,FIND(",",F1282)-1)</f>
        <v>32.943065</v>
      </c>
      <c r="H1282" s="25" t="s">
        <v>5399</v>
      </c>
      <c r="I1282" s="123">
        <v>5.0</v>
      </c>
      <c r="J1282" s="123">
        <v>9.0</v>
      </c>
      <c r="K1282" s="123">
        <v>1.0</v>
      </c>
      <c r="L1282" s="123">
        <v>9.0</v>
      </c>
      <c r="M1282" s="123">
        <v>1.0</v>
      </c>
      <c r="N1282" s="123">
        <v>4.0</v>
      </c>
      <c r="O1282" s="123">
        <v>2.0</v>
      </c>
      <c r="P1282" s="55">
        <f t="shared" ref="P1282:P1283" si="194">L1282/J1282</f>
        <v>1</v>
      </c>
      <c r="Q1282" s="176">
        <f t="shared" si="3"/>
        <v>0</v>
      </c>
      <c r="R1282" s="126"/>
      <c r="S1282" s="22"/>
      <c r="T1282" s="55"/>
      <c r="U1282" s="55"/>
      <c r="V1282" s="55"/>
      <c r="W1282" s="55"/>
      <c r="X1282" s="55"/>
      <c r="Y1282" s="55"/>
      <c r="Z1282" s="55"/>
      <c r="AA1282" s="55"/>
      <c r="AB1282" s="55"/>
      <c r="AC1282" s="55"/>
      <c r="AD1282" s="55"/>
    </row>
    <row r="1283">
      <c r="A1283" s="22" t="s">
        <v>5246</v>
      </c>
      <c r="B1283" s="120" t="s">
        <v>3630</v>
      </c>
      <c r="C1283" s="22" t="s">
        <v>5247</v>
      </c>
      <c r="D1283" s="21" t="s">
        <v>37</v>
      </c>
      <c r="E1283" s="123" t="s">
        <v>3793</v>
      </c>
      <c r="F1283" s="54" t="s">
        <v>3792</v>
      </c>
      <c r="G1283" s="25" t="str">
        <f t="shared" si="193"/>
        <v>33.150049</v>
      </c>
      <c r="H1283" s="25" t="s">
        <v>5391</v>
      </c>
      <c r="I1283" s="123">
        <v>3.0</v>
      </c>
      <c r="J1283" s="123">
        <v>4.0</v>
      </c>
      <c r="K1283" s="123">
        <v>0.0</v>
      </c>
      <c r="L1283" s="123">
        <v>0.0</v>
      </c>
      <c r="M1283" s="123">
        <v>0.0</v>
      </c>
      <c r="N1283" s="123">
        <v>0.0</v>
      </c>
      <c r="O1283" s="123">
        <v>0.0</v>
      </c>
      <c r="P1283" s="55">
        <f t="shared" si="194"/>
        <v>0</v>
      </c>
      <c r="Q1283" s="176">
        <f t="shared" si="3"/>
        <v>4</v>
      </c>
      <c r="R1283" s="126"/>
      <c r="S1283" s="22"/>
      <c r="T1283" s="55"/>
      <c r="U1283" s="55"/>
      <c r="V1283" s="55"/>
      <c r="W1283" s="55"/>
      <c r="X1283" s="55"/>
      <c r="Y1283" s="55"/>
      <c r="Z1283" s="55"/>
      <c r="AA1283" s="55"/>
      <c r="AB1283" s="55"/>
      <c r="AC1283" s="55"/>
      <c r="AD1283" s="55"/>
    </row>
    <row r="1284">
      <c r="A1284" s="213" t="s">
        <v>5894</v>
      </c>
      <c r="B1284" s="209" t="s">
        <v>5381</v>
      </c>
      <c r="C1284" s="214" t="s">
        <v>5895</v>
      </c>
      <c r="D1284" s="209" t="s">
        <v>1537</v>
      </c>
      <c r="E1284" s="213" t="s">
        <v>2283</v>
      </c>
      <c r="F1284" s="213" t="s">
        <v>2145</v>
      </c>
      <c r="G1284" s="215" t="s">
        <v>5725</v>
      </c>
      <c r="H1284" s="215" t="s">
        <v>5543</v>
      </c>
      <c r="I1284" s="213">
        <v>1.0</v>
      </c>
      <c r="J1284" s="213">
        <v>1.0</v>
      </c>
      <c r="K1284" s="213">
        <v>0.0</v>
      </c>
      <c r="L1284" s="213">
        <v>0.0</v>
      </c>
      <c r="M1284" s="213">
        <v>0.0</v>
      </c>
      <c r="N1284" s="213">
        <v>0.0</v>
      </c>
      <c r="O1284" s="213">
        <v>0.0</v>
      </c>
      <c r="P1284" s="213">
        <v>0.0</v>
      </c>
      <c r="Q1284" s="176">
        <f t="shared" si="3"/>
        <v>1</v>
      </c>
      <c r="R1284" s="213">
        <v>0.0</v>
      </c>
      <c r="S1284" s="213"/>
      <c r="T1284" s="213"/>
      <c r="U1284" s="213"/>
      <c r="V1284" s="213"/>
      <c r="W1284" s="213"/>
      <c r="X1284" s="213"/>
      <c r="Y1284" s="213"/>
      <c r="Z1284" s="213"/>
      <c r="AA1284" s="213"/>
      <c r="AB1284" s="213"/>
      <c r="AC1284" s="213"/>
      <c r="AD1284" s="213"/>
      <c r="AE1284" s="213"/>
      <c r="AF1284" s="213"/>
      <c r="AG1284" s="213"/>
      <c r="AH1284" s="213"/>
      <c r="AI1284" s="213"/>
      <c r="AJ1284" s="213"/>
    </row>
    <row r="1285">
      <c r="A1285" s="213" t="s">
        <v>5896</v>
      </c>
      <c r="B1285" s="209" t="s">
        <v>5381</v>
      </c>
      <c r="C1285" s="214" t="s">
        <v>5895</v>
      </c>
      <c r="D1285" s="209" t="s">
        <v>1537</v>
      </c>
      <c r="E1285" s="213" t="s">
        <v>5805</v>
      </c>
      <c r="F1285" s="213" t="s">
        <v>2107</v>
      </c>
      <c r="G1285" s="215" t="s">
        <v>5806</v>
      </c>
      <c r="H1285" s="215" t="s">
        <v>5510</v>
      </c>
      <c r="I1285" s="213">
        <v>2.0</v>
      </c>
      <c r="J1285" s="213">
        <v>2.0</v>
      </c>
      <c r="K1285" s="213">
        <v>0.0</v>
      </c>
      <c r="L1285" s="213">
        <v>0.0</v>
      </c>
      <c r="M1285" s="213">
        <v>0.0</v>
      </c>
      <c r="N1285" s="213">
        <v>0.0</v>
      </c>
      <c r="O1285" s="213">
        <v>0.0</v>
      </c>
      <c r="P1285" s="213">
        <v>0.0</v>
      </c>
      <c r="Q1285" s="176">
        <f t="shared" si="3"/>
        <v>2</v>
      </c>
      <c r="R1285" s="213">
        <v>0.0</v>
      </c>
      <c r="S1285" s="213"/>
      <c r="T1285" s="213"/>
      <c r="U1285" s="213"/>
      <c r="V1285" s="213"/>
      <c r="W1285" s="213"/>
      <c r="X1285" s="213"/>
      <c r="Y1285" s="213"/>
      <c r="Z1285" s="213"/>
      <c r="AA1285" s="213"/>
      <c r="AB1285" s="213"/>
      <c r="AC1285" s="213"/>
      <c r="AD1285" s="213"/>
      <c r="AE1285" s="213"/>
      <c r="AF1285" s="213"/>
      <c r="AG1285" s="213"/>
      <c r="AH1285" s="213"/>
      <c r="AI1285" s="213"/>
      <c r="AJ1285" s="213"/>
    </row>
    <row r="1286">
      <c r="A1286" s="213" t="s">
        <v>5897</v>
      </c>
      <c r="B1286" s="209" t="s">
        <v>5381</v>
      </c>
      <c r="C1286" s="214" t="s">
        <v>5895</v>
      </c>
      <c r="D1286" s="209" t="s">
        <v>1537</v>
      </c>
      <c r="E1286" s="213" t="s">
        <v>73</v>
      </c>
      <c r="F1286" s="213" t="s">
        <v>72</v>
      </c>
      <c r="G1286" s="215" t="s">
        <v>5662</v>
      </c>
      <c r="H1286" s="215" t="s">
        <v>5406</v>
      </c>
      <c r="I1286" s="213">
        <v>4.0</v>
      </c>
      <c r="J1286" s="213">
        <v>4.0</v>
      </c>
      <c r="K1286" s="213">
        <v>0.0</v>
      </c>
      <c r="L1286" s="213">
        <v>0.0</v>
      </c>
      <c r="M1286" s="213">
        <v>0.0</v>
      </c>
      <c r="N1286" s="213">
        <v>0.0</v>
      </c>
      <c r="O1286" s="213">
        <v>0.0</v>
      </c>
      <c r="P1286" s="213">
        <v>0.0</v>
      </c>
      <c r="Q1286" s="176">
        <f t="shared" si="3"/>
        <v>4</v>
      </c>
      <c r="R1286" s="213">
        <v>0.0</v>
      </c>
      <c r="S1286" s="213"/>
      <c r="T1286" s="213"/>
      <c r="U1286" s="213"/>
      <c r="V1286" s="213"/>
      <c r="W1286" s="213"/>
      <c r="X1286" s="213"/>
      <c r="Y1286" s="213"/>
      <c r="Z1286" s="213"/>
      <c r="AA1286" s="213"/>
      <c r="AB1286" s="213"/>
      <c r="AC1286" s="213"/>
      <c r="AD1286" s="213"/>
      <c r="AE1286" s="213"/>
      <c r="AF1286" s="213"/>
      <c r="AG1286" s="213"/>
      <c r="AH1286" s="213"/>
      <c r="AI1286" s="213"/>
      <c r="AJ1286" s="213"/>
    </row>
    <row r="1287">
      <c r="A1287" s="213" t="s">
        <v>5898</v>
      </c>
      <c r="B1287" s="209" t="s">
        <v>5381</v>
      </c>
      <c r="C1287" s="214" t="s">
        <v>5895</v>
      </c>
      <c r="D1287" s="209" t="s">
        <v>1537</v>
      </c>
      <c r="E1287" s="213" t="s">
        <v>616</v>
      </c>
      <c r="F1287" s="213" t="s">
        <v>215</v>
      </c>
      <c r="G1287" s="215" t="s">
        <v>5632</v>
      </c>
      <c r="H1287" s="215" t="s">
        <v>5430</v>
      </c>
      <c r="I1287" s="213">
        <v>2.0</v>
      </c>
      <c r="J1287" s="213">
        <v>2.0</v>
      </c>
      <c r="K1287" s="213">
        <v>0.0</v>
      </c>
      <c r="L1287" s="213">
        <v>0.0</v>
      </c>
      <c r="M1287" s="213">
        <v>0.0</v>
      </c>
      <c r="N1287" s="213">
        <v>0.0</v>
      </c>
      <c r="O1287" s="213">
        <v>0.0</v>
      </c>
      <c r="P1287" s="213">
        <v>0.0</v>
      </c>
      <c r="Q1287" s="176">
        <f t="shared" si="3"/>
        <v>2</v>
      </c>
      <c r="R1287" s="213">
        <v>0.0</v>
      </c>
      <c r="S1287" s="213"/>
      <c r="T1287" s="213"/>
      <c r="U1287" s="213"/>
      <c r="V1287" s="213"/>
      <c r="W1287" s="213"/>
      <c r="X1287" s="213"/>
      <c r="Y1287" s="213"/>
      <c r="Z1287" s="213"/>
      <c r="AA1287" s="213"/>
      <c r="AB1287" s="213"/>
      <c r="AC1287" s="213"/>
      <c r="AD1287" s="213"/>
      <c r="AE1287" s="213"/>
      <c r="AF1287" s="213"/>
      <c r="AG1287" s="213"/>
      <c r="AH1287" s="213"/>
      <c r="AI1287" s="213"/>
      <c r="AJ1287" s="213"/>
    </row>
    <row r="1288">
      <c r="A1288" s="213" t="s">
        <v>5899</v>
      </c>
      <c r="B1288" s="209" t="s">
        <v>5381</v>
      </c>
      <c r="C1288" s="214" t="s">
        <v>5895</v>
      </c>
      <c r="D1288" s="209" t="s">
        <v>1537</v>
      </c>
      <c r="E1288" s="213" t="s">
        <v>2248</v>
      </c>
      <c r="F1288" s="213" t="s">
        <v>445</v>
      </c>
      <c r="G1288" s="215" t="s">
        <v>5634</v>
      </c>
      <c r="H1288" s="215" t="s">
        <v>5513</v>
      </c>
      <c r="I1288" s="213">
        <v>1.0</v>
      </c>
      <c r="J1288" s="213">
        <v>1.0</v>
      </c>
      <c r="K1288" s="213">
        <v>0.0</v>
      </c>
      <c r="L1288" s="213">
        <v>0.0</v>
      </c>
      <c r="M1288" s="213">
        <v>0.0</v>
      </c>
      <c r="N1288" s="213">
        <v>0.0</v>
      </c>
      <c r="O1288" s="213">
        <v>0.0</v>
      </c>
      <c r="P1288" s="213">
        <v>0.0</v>
      </c>
      <c r="Q1288" s="176">
        <f t="shared" si="3"/>
        <v>1</v>
      </c>
      <c r="R1288" s="213">
        <v>0.0</v>
      </c>
      <c r="S1288" s="213"/>
      <c r="T1288" s="213"/>
      <c r="U1288" s="213"/>
      <c r="V1288" s="213"/>
      <c r="W1288" s="213"/>
      <c r="X1288" s="213"/>
      <c r="Y1288" s="213"/>
      <c r="Z1288" s="213"/>
      <c r="AA1288" s="213"/>
      <c r="AB1288" s="213"/>
      <c r="AC1288" s="213"/>
      <c r="AD1288" s="213"/>
      <c r="AE1288" s="213"/>
      <c r="AF1288" s="213"/>
      <c r="AG1288" s="213"/>
      <c r="AH1288" s="213"/>
      <c r="AI1288" s="213"/>
      <c r="AJ1288" s="213"/>
    </row>
    <row r="1289">
      <c r="A1289" s="22" t="s">
        <v>4434</v>
      </c>
      <c r="B1289" s="120" t="s">
        <v>3630</v>
      </c>
      <c r="C1289" s="22" t="s">
        <v>4435</v>
      </c>
      <c r="D1289" s="21" t="s">
        <v>37</v>
      </c>
      <c r="E1289" s="123" t="s">
        <v>4437</v>
      </c>
      <c r="F1289" s="54" t="s">
        <v>3648</v>
      </c>
      <c r="G1289" s="25" t="str">
        <f t="shared" ref="G1289:G1292" si="195">LEFT(F1289,FIND(",",F1289)-1)</f>
        <v>32.943065</v>
      </c>
      <c r="H1289" s="25" t="s">
        <v>5399</v>
      </c>
      <c r="I1289" s="123">
        <v>4.0</v>
      </c>
      <c r="J1289" s="123">
        <v>9.0</v>
      </c>
      <c r="K1289" s="123">
        <v>0.0</v>
      </c>
      <c r="L1289" s="123">
        <v>0.0</v>
      </c>
      <c r="M1289" s="123">
        <v>0.0</v>
      </c>
      <c r="N1289" s="123">
        <v>0.0</v>
      </c>
      <c r="O1289" s="123">
        <v>3.0</v>
      </c>
      <c r="P1289" s="55">
        <f t="shared" ref="P1289:P1292" si="196">L1289/J1289</f>
        <v>0</v>
      </c>
      <c r="Q1289" s="176">
        <f t="shared" si="3"/>
        <v>9</v>
      </c>
      <c r="R1289" s="126"/>
      <c r="S1289" s="22"/>
      <c r="T1289" s="55"/>
      <c r="U1289" s="55"/>
      <c r="V1289" s="55"/>
      <c r="W1289" s="55"/>
      <c r="X1289" s="55"/>
      <c r="Y1289" s="55"/>
      <c r="Z1289" s="55"/>
      <c r="AA1289" s="55"/>
      <c r="AB1289" s="55"/>
      <c r="AC1289" s="55"/>
      <c r="AD1289" s="55"/>
    </row>
    <row r="1290">
      <c r="A1290" s="22" t="s">
        <v>5014</v>
      </c>
      <c r="B1290" s="120" t="s">
        <v>3630</v>
      </c>
      <c r="C1290" s="22" t="s">
        <v>5015</v>
      </c>
      <c r="D1290" s="21" t="s">
        <v>37</v>
      </c>
      <c r="E1290" s="123" t="s">
        <v>5018</v>
      </c>
      <c r="F1290" s="54" t="s">
        <v>5017</v>
      </c>
      <c r="G1290" s="25" t="str">
        <f t="shared" si="195"/>
        <v>32.970972</v>
      </c>
      <c r="H1290" s="25" t="s">
        <v>5900</v>
      </c>
      <c r="I1290" s="123">
        <v>3.0</v>
      </c>
      <c r="J1290" s="123">
        <v>6.0</v>
      </c>
      <c r="K1290" s="123">
        <v>0.0</v>
      </c>
      <c r="L1290" s="123">
        <v>0.0</v>
      </c>
      <c r="M1290" s="123">
        <v>0.0</v>
      </c>
      <c r="N1290" s="123">
        <v>0.0</v>
      </c>
      <c r="O1290" s="123">
        <v>3.0</v>
      </c>
      <c r="P1290" s="55">
        <f t="shared" si="196"/>
        <v>0</v>
      </c>
      <c r="Q1290" s="176">
        <f t="shared" si="3"/>
        <v>6</v>
      </c>
      <c r="R1290" s="126"/>
      <c r="S1290" s="22"/>
      <c r="T1290" s="55"/>
      <c r="U1290" s="55"/>
      <c r="V1290" s="55"/>
      <c r="W1290" s="55"/>
      <c r="X1290" s="55"/>
      <c r="Y1290" s="55"/>
      <c r="Z1290" s="55"/>
      <c r="AA1290" s="55"/>
      <c r="AB1290" s="55"/>
      <c r="AC1290" s="55"/>
      <c r="AD1290" s="55"/>
    </row>
    <row r="1291">
      <c r="A1291" s="11" t="s">
        <v>1917</v>
      </c>
      <c r="B1291" s="11" t="s">
        <v>35</v>
      </c>
      <c r="C1291" s="12" t="s">
        <v>1918</v>
      </c>
      <c r="D1291" s="11" t="s">
        <v>1537</v>
      </c>
      <c r="E1291" s="11" t="s">
        <v>1923</v>
      </c>
      <c r="F1291" s="14" t="s">
        <v>1922</v>
      </c>
      <c r="G1291" s="14" t="str">
        <f t="shared" si="195"/>
        <v>37.7203194</v>
      </c>
      <c r="H1291" s="14" t="s">
        <v>5901</v>
      </c>
      <c r="I1291" s="11">
        <v>0.0</v>
      </c>
      <c r="J1291" s="11">
        <v>8.0</v>
      </c>
      <c r="K1291" s="11">
        <v>0.0</v>
      </c>
      <c r="L1291" s="11">
        <v>0.0</v>
      </c>
      <c r="M1291" s="11">
        <v>0.0</v>
      </c>
      <c r="N1291" s="11">
        <v>0.0</v>
      </c>
      <c r="O1291" s="11">
        <v>0.0</v>
      </c>
      <c r="P1291" s="55">
        <f t="shared" si="196"/>
        <v>0</v>
      </c>
      <c r="Q1291" s="176">
        <f t="shared" si="3"/>
        <v>8</v>
      </c>
      <c r="R1291" s="19"/>
      <c r="S1291" s="11"/>
    </row>
    <row r="1292">
      <c r="A1292" s="11" t="s">
        <v>1924</v>
      </c>
      <c r="B1292" s="11" t="s">
        <v>35</v>
      </c>
      <c r="C1292" s="12" t="s">
        <v>1918</v>
      </c>
      <c r="D1292" s="11" t="s">
        <v>1537</v>
      </c>
      <c r="E1292" s="11" t="s">
        <v>229</v>
      </c>
      <c r="F1292" s="14" t="s">
        <v>228</v>
      </c>
      <c r="G1292" s="14" t="str">
        <f t="shared" si="195"/>
        <v>34.263148</v>
      </c>
      <c r="H1292" s="14" t="s">
        <v>5501</v>
      </c>
      <c r="I1292" s="11">
        <v>2.0</v>
      </c>
      <c r="J1292" s="11">
        <v>2.0</v>
      </c>
      <c r="K1292" s="11">
        <v>0.0</v>
      </c>
      <c r="L1292" s="11">
        <v>0.0</v>
      </c>
      <c r="M1292" s="11">
        <v>0.0</v>
      </c>
      <c r="N1292" s="11">
        <v>0.0</v>
      </c>
      <c r="O1292" s="11">
        <v>0.0</v>
      </c>
      <c r="P1292" s="55">
        <f t="shared" si="196"/>
        <v>0</v>
      </c>
      <c r="Q1292" s="176">
        <f t="shared" si="3"/>
        <v>2</v>
      </c>
      <c r="R1292" s="19"/>
      <c r="S1292" s="11"/>
    </row>
    <row r="1293">
      <c r="A1293" s="213" t="s">
        <v>5902</v>
      </c>
      <c r="B1293" s="209" t="s">
        <v>5381</v>
      </c>
      <c r="C1293" s="214" t="s">
        <v>5903</v>
      </c>
      <c r="D1293" s="209" t="s">
        <v>1537</v>
      </c>
      <c r="E1293" s="213" t="s">
        <v>5805</v>
      </c>
      <c r="F1293" s="213" t="s">
        <v>2107</v>
      </c>
      <c r="G1293" s="215" t="s">
        <v>5806</v>
      </c>
      <c r="H1293" s="215" t="s">
        <v>5510</v>
      </c>
      <c r="I1293" s="213">
        <v>4.0</v>
      </c>
      <c r="J1293" s="213">
        <v>4.0</v>
      </c>
      <c r="K1293" s="213">
        <v>0.0</v>
      </c>
      <c r="L1293" s="213">
        <v>17.0</v>
      </c>
      <c r="M1293" s="213">
        <v>0.0</v>
      </c>
      <c r="N1293" s="213">
        <v>0.0</v>
      </c>
      <c r="O1293" s="213">
        <v>0.0</v>
      </c>
      <c r="P1293" s="213">
        <v>0.0</v>
      </c>
      <c r="Q1293" s="176">
        <f t="shared" si="3"/>
        <v>0</v>
      </c>
      <c r="R1293" s="213">
        <v>0.0</v>
      </c>
      <c r="S1293" s="213"/>
      <c r="T1293" s="213"/>
      <c r="U1293" s="213"/>
      <c r="V1293" s="213"/>
      <c r="W1293" s="213"/>
      <c r="X1293" s="213"/>
      <c r="Y1293" s="213"/>
      <c r="Z1293" s="213"/>
      <c r="AA1293" s="213"/>
      <c r="AB1293" s="213"/>
      <c r="AC1293" s="213"/>
      <c r="AD1293" s="213"/>
      <c r="AE1293" s="213"/>
      <c r="AF1293" s="213"/>
      <c r="AG1293" s="213"/>
      <c r="AH1293" s="213"/>
      <c r="AI1293" s="213"/>
      <c r="AJ1293" s="213"/>
    </row>
    <row r="1294">
      <c r="A1294" s="213" t="s">
        <v>5904</v>
      </c>
      <c r="B1294" s="209" t="s">
        <v>5381</v>
      </c>
      <c r="C1294" s="214" t="s">
        <v>5903</v>
      </c>
      <c r="D1294" s="209" t="s">
        <v>1537</v>
      </c>
      <c r="E1294" s="213" t="s">
        <v>1273</v>
      </c>
      <c r="F1294" s="213" t="s">
        <v>1223</v>
      </c>
      <c r="G1294" s="215" t="s">
        <v>5619</v>
      </c>
      <c r="H1294" s="215" t="s">
        <v>5457</v>
      </c>
      <c r="I1294" s="213">
        <v>5.0</v>
      </c>
      <c r="J1294" s="213">
        <v>5.0</v>
      </c>
      <c r="K1294" s="213">
        <v>0.0</v>
      </c>
      <c r="L1294" s="213">
        <v>0.0</v>
      </c>
      <c r="M1294" s="213">
        <v>0.0</v>
      </c>
      <c r="N1294" s="213">
        <v>0.0</v>
      </c>
      <c r="O1294" s="213">
        <v>0.0</v>
      </c>
      <c r="P1294" s="213">
        <v>0.0</v>
      </c>
      <c r="Q1294" s="176">
        <f t="shared" si="3"/>
        <v>5</v>
      </c>
      <c r="R1294" s="213">
        <v>0.0</v>
      </c>
      <c r="S1294" s="213"/>
      <c r="T1294" s="213"/>
      <c r="U1294" s="213"/>
      <c r="V1294" s="213"/>
      <c r="W1294" s="213"/>
      <c r="X1294" s="213"/>
      <c r="Y1294" s="213"/>
      <c r="Z1294" s="213"/>
      <c r="AA1294" s="213"/>
      <c r="AB1294" s="213"/>
      <c r="AC1294" s="213"/>
      <c r="AD1294" s="213"/>
      <c r="AE1294" s="213"/>
      <c r="AF1294" s="213"/>
      <c r="AG1294" s="213"/>
      <c r="AH1294" s="213"/>
      <c r="AI1294" s="213"/>
      <c r="AJ1294" s="213"/>
    </row>
    <row r="1295">
      <c r="A1295" s="213" t="s">
        <v>5905</v>
      </c>
      <c r="B1295" s="209" t="s">
        <v>5381</v>
      </c>
      <c r="C1295" s="214" t="s">
        <v>5903</v>
      </c>
      <c r="D1295" s="209" t="s">
        <v>1537</v>
      </c>
      <c r="E1295" s="213" t="s">
        <v>5659</v>
      </c>
      <c r="F1295" s="213" t="s">
        <v>1766</v>
      </c>
      <c r="G1295" s="215" t="s">
        <v>5660</v>
      </c>
      <c r="H1295" s="215" t="s">
        <v>5585</v>
      </c>
      <c r="I1295" s="213">
        <v>2.0</v>
      </c>
      <c r="J1295" s="213">
        <v>2.0</v>
      </c>
      <c r="K1295" s="213">
        <v>0.0</v>
      </c>
      <c r="L1295" s="213">
        <v>0.0</v>
      </c>
      <c r="M1295" s="213">
        <v>0.0</v>
      </c>
      <c r="N1295" s="213">
        <v>0.0</v>
      </c>
      <c r="O1295" s="213">
        <v>0.0</v>
      </c>
      <c r="P1295" s="213">
        <v>0.0</v>
      </c>
      <c r="Q1295" s="176">
        <f t="shared" si="3"/>
        <v>2</v>
      </c>
      <c r="R1295" s="213">
        <v>0.0</v>
      </c>
      <c r="S1295" s="213"/>
      <c r="T1295" s="213"/>
      <c r="U1295" s="213"/>
      <c r="V1295" s="213"/>
      <c r="W1295" s="213"/>
      <c r="X1295" s="213"/>
      <c r="Y1295" s="213"/>
      <c r="Z1295" s="213"/>
      <c r="AA1295" s="213"/>
      <c r="AB1295" s="213"/>
      <c r="AC1295" s="213"/>
      <c r="AD1295" s="213"/>
      <c r="AE1295" s="213"/>
      <c r="AF1295" s="213"/>
      <c r="AG1295" s="213"/>
      <c r="AH1295" s="213"/>
      <c r="AI1295" s="213"/>
      <c r="AJ1295" s="213"/>
    </row>
    <row r="1296">
      <c r="A1296" s="213" t="s">
        <v>5906</v>
      </c>
      <c r="B1296" s="209" t="s">
        <v>5381</v>
      </c>
      <c r="C1296" s="214" t="s">
        <v>5903</v>
      </c>
      <c r="D1296" s="209" t="s">
        <v>1537</v>
      </c>
      <c r="E1296" s="213" t="s">
        <v>616</v>
      </c>
      <c r="F1296" s="213" t="s">
        <v>215</v>
      </c>
      <c r="G1296" s="215" t="s">
        <v>5632</v>
      </c>
      <c r="H1296" s="215" t="s">
        <v>5430</v>
      </c>
      <c r="I1296" s="213">
        <v>5.0</v>
      </c>
      <c r="J1296" s="213">
        <v>5.0</v>
      </c>
      <c r="K1296" s="213">
        <v>0.0</v>
      </c>
      <c r="L1296" s="213">
        <v>0.0</v>
      </c>
      <c r="M1296" s="213">
        <v>0.0</v>
      </c>
      <c r="N1296" s="213">
        <v>0.0</v>
      </c>
      <c r="O1296" s="213">
        <v>0.0</v>
      </c>
      <c r="P1296" s="213">
        <v>0.0</v>
      </c>
      <c r="Q1296" s="176">
        <f t="shared" si="3"/>
        <v>5</v>
      </c>
      <c r="R1296" s="213">
        <v>0.0</v>
      </c>
      <c r="S1296" s="213"/>
      <c r="T1296" s="213"/>
      <c r="U1296" s="213"/>
      <c r="V1296" s="213"/>
      <c r="W1296" s="213"/>
      <c r="X1296" s="213"/>
      <c r="Y1296" s="213"/>
      <c r="Z1296" s="213"/>
      <c r="AA1296" s="213"/>
      <c r="AB1296" s="213"/>
      <c r="AC1296" s="213"/>
      <c r="AD1296" s="213"/>
      <c r="AE1296" s="213"/>
      <c r="AF1296" s="213"/>
      <c r="AG1296" s="213"/>
      <c r="AH1296" s="213"/>
      <c r="AI1296" s="213"/>
      <c r="AJ1296" s="213"/>
    </row>
    <row r="1297">
      <c r="A1297" s="213" t="s">
        <v>5907</v>
      </c>
      <c r="B1297" s="209" t="s">
        <v>5381</v>
      </c>
      <c r="C1297" s="214" t="s">
        <v>5903</v>
      </c>
      <c r="D1297" s="209" t="s">
        <v>1537</v>
      </c>
      <c r="E1297" s="213" t="s">
        <v>1679</v>
      </c>
      <c r="F1297" s="213" t="s">
        <v>1472</v>
      </c>
      <c r="G1297" s="215" t="s">
        <v>5665</v>
      </c>
      <c r="H1297" s="215" t="s">
        <v>5534</v>
      </c>
      <c r="I1297" s="213">
        <v>1.0</v>
      </c>
      <c r="J1297" s="213">
        <v>1.0</v>
      </c>
      <c r="K1297" s="213">
        <v>0.0</v>
      </c>
      <c r="L1297" s="213">
        <v>0.0</v>
      </c>
      <c r="M1297" s="213">
        <v>0.0</v>
      </c>
      <c r="N1297" s="213">
        <v>0.0</v>
      </c>
      <c r="O1297" s="213">
        <v>0.0</v>
      </c>
      <c r="P1297" s="213">
        <v>0.0</v>
      </c>
      <c r="Q1297" s="176">
        <f t="shared" si="3"/>
        <v>1</v>
      </c>
      <c r="R1297" s="213">
        <v>0.0</v>
      </c>
      <c r="S1297" s="213"/>
      <c r="T1297" s="213"/>
      <c r="U1297" s="213"/>
      <c r="V1297" s="213"/>
      <c r="W1297" s="213"/>
      <c r="X1297" s="213"/>
      <c r="Y1297" s="213"/>
      <c r="Z1297" s="213"/>
      <c r="AA1297" s="213"/>
      <c r="AB1297" s="213"/>
      <c r="AC1297" s="213"/>
      <c r="AD1297" s="213"/>
      <c r="AE1297" s="213"/>
      <c r="AF1297" s="213"/>
      <c r="AG1297" s="213"/>
      <c r="AH1297" s="213"/>
      <c r="AI1297" s="213"/>
      <c r="AJ1297" s="213"/>
    </row>
    <row r="1298">
      <c r="A1298" s="213" t="s">
        <v>5908</v>
      </c>
      <c r="B1298" s="209" t="s">
        <v>5381</v>
      </c>
      <c r="C1298" s="214" t="s">
        <v>5903</v>
      </c>
      <c r="D1298" s="209" t="s">
        <v>1537</v>
      </c>
      <c r="E1298" s="213" t="s">
        <v>1336</v>
      </c>
      <c r="F1298" s="213" t="s">
        <v>1335</v>
      </c>
      <c r="G1298" s="215" t="s">
        <v>5649</v>
      </c>
      <c r="H1298" s="215" t="s">
        <v>5609</v>
      </c>
      <c r="I1298" s="213">
        <v>8.0</v>
      </c>
      <c r="J1298" s="213">
        <v>8.0</v>
      </c>
      <c r="K1298" s="213">
        <v>0.0</v>
      </c>
      <c r="L1298" s="213">
        <v>0.0</v>
      </c>
      <c r="M1298" s="213">
        <v>0.0</v>
      </c>
      <c r="N1298" s="213">
        <v>0.0</v>
      </c>
      <c r="O1298" s="213">
        <v>0.0</v>
      </c>
      <c r="P1298" s="213">
        <v>0.0</v>
      </c>
      <c r="Q1298" s="176">
        <f t="shared" si="3"/>
        <v>8</v>
      </c>
      <c r="R1298" s="213">
        <v>0.0</v>
      </c>
      <c r="S1298" s="213"/>
      <c r="T1298" s="213"/>
      <c r="U1298" s="213"/>
      <c r="V1298" s="213"/>
      <c r="W1298" s="213"/>
      <c r="X1298" s="213"/>
      <c r="Y1298" s="213"/>
      <c r="Z1298" s="213"/>
      <c r="AA1298" s="213"/>
      <c r="AB1298" s="213"/>
      <c r="AC1298" s="213"/>
      <c r="AD1298" s="213"/>
      <c r="AE1298" s="213"/>
      <c r="AF1298" s="213"/>
      <c r="AG1298" s="213"/>
      <c r="AH1298" s="213"/>
      <c r="AI1298" s="213"/>
      <c r="AJ1298" s="213"/>
    </row>
    <row r="1299">
      <c r="A1299" s="213" t="s">
        <v>5909</v>
      </c>
      <c r="B1299" s="209" t="s">
        <v>5381</v>
      </c>
      <c r="C1299" s="214" t="s">
        <v>5903</v>
      </c>
      <c r="D1299" s="209" t="s">
        <v>1537</v>
      </c>
      <c r="E1299" s="213" t="s">
        <v>2248</v>
      </c>
      <c r="F1299" s="213" t="s">
        <v>445</v>
      </c>
      <c r="G1299" s="215" t="s">
        <v>5634</v>
      </c>
      <c r="H1299" s="215" t="s">
        <v>5513</v>
      </c>
      <c r="I1299" s="213">
        <v>3.0</v>
      </c>
      <c r="J1299" s="213">
        <v>3.0</v>
      </c>
      <c r="K1299" s="213">
        <v>0.0</v>
      </c>
      <c r="L1299" s="213">
        <v>0.0</v>
      </c>
      <c r="M1299" s="213">
        <v>0.0</v>
      </c>
      <c r="N1299" s="213">
        <v>0.0</v>
      </c>
      <c r="O1299" s="213">
        <v>0.0</v>
      </c>
      <c r="P1299" s="213">
        <v>0.0</v>
      </c>
      <c r="Q1299" s="176">
        <f t="shared" si="3"/>
        <v>3</v>
      </c>
      <c r="R1299" s="213">
        <v>0.0</v>
      </c>
      <c r="S1299" s="213"/>
      <c r="T1299" s="213"/>
      <c r="U1299" s="213"/>
      <c r="V1299" s="213"/>
      <c r="W1299" s="213"/>
      <c r="X1299" s="213"/>
      <c r="Y1299" s="213"/>
      <c r="Z1299" s="213"/>
      <c r="AA1299" s="213"/>
      <c r="AB1299" s="213"/>
      <c r="AC1299" s="213"/>
      <c r="AD1299" s="213"/>
      <c r="AE1299" s="213"/>
      <c r="AF1299" s="213"/>
      <c r="AG1299" s="213"/>
      <c r="AH1299" s="213"/>
      <c r="AI1299" s="213"/>
      <c r="AJ1299" s="213"/>
    </row>
    <row r="1300">
      <c r="A1300" s="22" t="s">
        <v>3802</v>
      </c>
      <c r="B1300" s="120" t="s">
        <v>3630</v>
      </c>
      <c r="C1300" s="22" t="s">
        <v>3803</v>
      </c>
      <c r="D1300" s="21" t="s">
        <v>2303</v>
      </c>
      <c r="E1300" s="123" t="s">
        <v>3753</v>
      </c>
      <c r="F1300" s="54" t="s">
        <v>3752</v>
      </c>
      <c r="G1300" s="25" t="str">
        <f t="shared" ref="G1300:G1307" si="197">LEFT(F1300,FIND(",",F1300)-1)</f>
        <v>32.956928</v>
      </c>
      <c r="H1300" s="25" t="s">
        <v>5420</v>
      </c>
      <c r="I1300" s="123">
        <v>4.0</v>
      </c>
      <c r="J1300" s="123">
        <v>5.0</v>
      </c>
      <c r="K1300" s="123">
        <v>0.0</v>
      </c>
      <c r="L1300" s="123">
        <v>0.0</v>
      </c>
      <c r="M1300" s="123">
        <v>0.0</v>
      </c>
      <c r="N1300" s="123">
        <v>0.0</v>
      </c>
      <c r="O1300" s="123">
        <v>2.0</v>
      </c>
      <c r="P1300" s="55">
        <f t="shared" ref="P1300:P1303" si="198">L1300/J1300</f>
        <v>0</v>
      </c>
      <c r="Q1300" s="176">
        <f t="shared" si="3"/>
        <v>5</v>
      </c>
      <c r="R1300" s="126"/>
      <c r="S1300" s="22"/>
      <c r="T1300" s="55"/>
      <c r="U1300" s="55"/>
      <c r="V1300" s="55"/>
      <c r="W1300" s="55"/>
      <c r="X1300" s="55"/>
      <c r="Y1300" s="55"/>
      <c r="Z1300" s="55"/>
      <c r="AA1300" s="55"/>
      <c r="AB1300" s="55"/>
      <c r="AC1300" s="55"/>
      <c r="AD1300" s="55"/>
    </row>
    <row r="1301">
      <c r="A1301" s="22" t="s">
        <v>5020</v>
      </c>
      <c r="B1301" s="120" t="s">
        <v>3630</v>
      </c>
      <c r="C1301" s="22" t="s">
        <v>5021</v>
      </c>
      <c r="D1301" s="21" t="s">
        <v>37</v>
      </c>
      <c r="E1301" s="123" t="s">
        <v>5024</v>
      </c>
      <c r="F1301" s="54" t="s">
        <v>5023</v>
      </c>
      <c r="G1301" s="25" t="str">
        <f t="shared" si="197"/>
        <v>33.667137</v>
      </c>
      <c r="H1301" s="25" t="s">
        <v>5412</v>
      </c>
      <c r="I1301" s="123">
        <v>16.0</v>
      </c>
      <c r="J1301" s="123">
        <v>26.0</v>
      </c>
      <c r="K1301" s="123">
        <v>0.0</v>
      </c>
      <c r="L1301" s="123">
        <v>2.0</v>
      </c>
      <c r="M1301" s="123">
        <v>0.0</v>
      </c>
      <c r="N1301" s="123">
        <v>0.0</v>
      </c>
      <c r="O1301" s="123">
        <v>5.0</v>
      </c>
      <c r="P1301" s="55">
        <f t="shared" si="198"/>
        <v>0.07692307692</v>
      </c>
      <c r="Q1301" s="176">
        <f t="shared" si="3"/>
        <v>24</v>
      </c>
      <c r="R1301" s="126"/>
      <c r="S1301" s="22"/>
      <c r="T1301" s="55"/>
      <c r="U1301" s="55"/>
      <c r="V1301" s="55"/>
      <c r="W1301" s="55"/>
      <c r="X1301" s="55"/>
      <c r="Y1301" s="55"/>
      <c r="Z1301" s="55"/>
      <c r="AA1301" s="55"/>
      <c r="AB1301" s="55"/>
      <c r="AC1301" s="55"/>
      <c r="AD1301" s="55"/>
    </row>
    <row r="1302">
      <c r="A1302" s="22" t="s">
        <v>5249</v>
      </c>
      <c r="B1302" s="120" t="s">
        <v>3630</v>
      </c>
      <c r="C1302" s="22" t="s">
        <v>5250</v>
      </c>
      <c r="D1302" s="21" t="s">
        <v>37</v>
      </c>
      <c r="E1302" s="123" t="s">
        <v>4532</v>
      </c>
      <c r="F1302" s="54" t="s">
        <v>4531</v>
      </c>
      <c r="G1302" s="25" t="str">
        <f t="shared" si="197"/>
        <v>33.815206</v>
      </c>
      <c r="H1302" s="25" t="s">
        <v>5910</v>
      </c>
      <c r="I1302" s="123">
        <v>4.0</v>
      </c>
      <c r="J1302" s="123">
        <v>6.0</v>
      </c>
      <c r="K1302" s="123">
        <v>0.0</v>
      </c>
      <c r="L1302" s="123">
        <v>0.0</v>
      </c>
      <c r="M1302" s="123">
        <v>0.0</v>
      </c>
      <c r="N1302" s="123">
        <v>0.0</v>
      </c>
      <c r="O1302" s="123">
        <v>2.0</v>
      </c>
      <c r="P1302" s="55">
        <f t="shared" si="198"/>
        <v>0</v>
      </c>
      <c r="Q1302" s="176">
        <f t="shared" si="3"/>
        <v>6</v>
      </c>
      <c r="R1302" s="126"/>
      <c r="S1302" s="22"/>
      <c r="T1302" s="55"/>
      <c r="U1302" s="55"/>
      <c r="V1302" s="55"/>
      <c r="W1302" s="55"/>
      <c r="X1302" s="55"/>
      <c r="Y1302" s="55"/>
      <c r="Z1302" s="55"/>
      <c r="AA1302" s="55"/>
      <c r="AB1302" s="55"/>
      <c r="AC1302" s="55"/>
      <c r="AD1302" s="55"/>
    </row>
    <row r="1303">
      <c r="A1303" s="22" t="s">
        <v>5252</v>
      </c>
      <c r="B1303" s="120" t="s">
        <v>3630</v>
      </c>
      <c r="C1303" s="22" t="s">
        <v>5250</v>
      </c>
      <c r="D1303" s="21" t="s">
        <v>37</v>
      </c>
      <c r="E1303" s="123" t="s">
        <v>5254</v>
      </c>
      <c r="F1303" s="54" t="s">
        <v>4713</v>
      </c>
      <c r="G1303" s="25" t="str">
        <f t="shared" si="197"/>
        <v>32.613785</v>
      </c>
      <c r="H1303" s="25" t="s">
        <v>5418</v>
      </c>
      <c r="I1303" s="123">
        <v>2.0</v>
      </c>
      <c r="J1303" s="123">
        <v>4.0</v>
      </c>
      <c r="K1303" s="123">
        <v>0.0</v>
      </c>
      <c r="L1303" s="123">
        <v>0.0</v>
      </c>
      <c r="M1303" s="123">
        <v>0.0</v>
      </c>
      <c r="N1303" s="123">
        <v>0.0</v>
      </c>
      <c r="O1303" s="123">
        <v>0.0</v>
      </c>
      <c r="P1303" s="55">
        <f t="shared" si="198"/>
        <v>0</v>
      </c>
      <c r="Q1303" s="176">
        <f t="shared" si="3"/>
        <v>4</v>
      </c>
      <c r="R1303" s="126"/>
      <c r="S1303" s="22"/>
      <c r="T1303" s="55"/>
      <c r="U1303" s="55"/>
      <c r="V1303" s="55"/>
      <c r="W1303" s="55"/>
      <c r="X1303" s="55"/>
      <c r="Y1303" s="55"/>
      <c r="Z1303" s="55"/>
      <c r="AA1303" s="55"/>
      <c r="AB1303" s="55"/>
      <c r="AC1303" s="55"/>
      <c r="AD1303" s="55"/>
    </row>
    <row r="1304">
      <c r="A1304" s="11" t="s">
        <v>606</v>
      </c>
      <c r="B1304" s="11" t="s">
        <v>35</v>
      </c>
      <c r="C1304" s="12" t="s">
        <v>607</v>
      </c>
      <c r="D1304" s="11" t="s">
        <v>37</v>
      </c>
      <c r="E1304" s="11" t="s">
        <v>610</v>
      </c>
      <c r="F1304" s="14" t="s">
        <v>609</v>
      </c>
      <c r="G1304" s="14" t="str">
        <f t="shared" si="197"/>
        <v>30.45</v>
      </c>
      <c r="H1304" s="14" t="s">
        <v>5911</v>
      </c>
      <c r="I1304" s="11">
        <v>100.0</v>
      </c>
      <c r="J1304" s="11">
        <v>200.0</v>
      </c>
      <c r="K1304" s="11">
        <v>0.0</v>
      </c>
      <c r="L1304" s="11">
        <v>0.0</v>
      </c>
      <c r="M1304" s="11">
        <v>0.0</v>
      </c>
      <c r="N1304" s="11">
        <v>0.0</v>
      </c>
      <c r="O1304" s="11">
        <v>50.0</v>
      </c>
      <c r="P1304" s="183">
        <v>0.0</v>
      </c>
      <c r="Q1304" s="176">
        <f t="shared" si="3"/>
        <v>200</v>
      </c>
      <c r="R1304" s="11"/>
      <c r="S1304" s="11"/>
    </row>
    <row r="1305">
      <c r="A1305" s="11" t="s">
        <v>1925</v>
      </c>
      <c r="B1305" s="11" t="s">
        <v>35</v>
      </c>
      <c r="C1305" s="12" t="s">
        <v>1926</v>
      </c>
      <c r="D1305" s="11" t="s">
        <v>1537</v>
      </c>
      <c r="E1305" s="11" t="s">
        <v>1833</v>
      </c>
      <c r="F1305" s="14" t="s">
        <v>215</v>
      </c>
      <c r="G1305" s="14" t="str">
        <f t="shared" si="197"/>
        <v>34.171831</v>
      </c>
      <c r="H1305" s="14" t="s">
        <v>5430</v>
      </c>
      <c r="I1305" s="11">
        <v>4.0</v>
      </c>
      <c r="J1305" s="11">
        <v>4.0</v>
      </c>
      <c r="K1305" s="11">
        <v>0.0</v>
      </c>
      <c r="L1305" s="11">
        <v>0.0</v>
      </c>
      <c r="M1305" s="11">
        <v>0.0</v>
      </c>
      <c r="N1305" s="11">
        <v>0.0</v>
      </c>
      <c r="O1305" s="11">
        <v>0.0</v>
      </c>
      <c r="P1305" s="55">
        <f t="shared" ref="P1305:P1307" si="199">L1305/J1305</f>
        <v>0</v>
      </c>
      <c r="Q1305" s="176">
        <f t="shared" si="3"/>
        <v>4</v>
      </c>
      <c r="R1305" s="19"/>
      <c r="S1305" s="11"/>
    </row>
    <row r="1306">
      <c r="A1306" s="11" t="s">
        <v>1927</v>
      </c>
      <c r="B1306" s="11" t="s">
        <v>35</v>
      </c>
      <c r="C1306" s="12" t="s">
        <v>1926</v>
      </c>
      <c r="D1306" s="11" t="s">
        <v>1537</v>
      </c>
      <c r="E1306" s="11" t="s">
        <v>1930</v>
      </c>
      <c r="F1306" s="14" t="s">
        <v>1472</v>
      </c>
      <c r="G1306" s="14" t="str">
        <f t="shared" si="197"/>
        <v>33.706199</v>
      </c>
      <c r="H1306" s="14" t="s">
        <v>5534</v>
      </c>
      <c r="I1306" s="11">
        <v>11.0</v>
      </c>
      <c r="J1306" s="11">
        <v>11.0</v>
      </c>
      <c r="K1306" s="11">
        <v>0.0</v>
      </c>
      <c r="L1306" s="11">
        <v>0.0</v>
      </c>
      <c r="M1306" s="11">
        <v>0.0</v>
      </c>
      <c r="N1306" s="11">
        <v>0.0</v>
      </c>
      <c r="O1306" s="11">
        <v>2.0</v>
      </c>
      <c r="P1306" s="55">
        <f t="shared" si="199"/>
        <v>0</v>
      </c>
      <c r="Q1306" s="176">
        <f t="shared" si="3"/>
        <v>11</v>
      </c>
      <c r="R1306" s="19"/>
      <c r="S1306" s="11"/>
    </row>
    <row r="1307">
      <c r="A1307" s="11" t="s">
        <v>1932</v>
      </c>
      <c r="B1307" s="11" t="s">
        <v>35</v>
      </c>
      <c r="C1307" s="12" t="s">
        <v>1926</v>
      </c>
      <c r="D1307" s="11" t="s">
        <v>1537</v>
      </c>
      <c r="E1307" s="11" t="s">
        <v>1935</v>
      </c>
      <c r="F1307" s="14" t="s">
        <v>1472</v>
      </c>
      <c r="G1307" s="14" t="str">
        <f t="shared" si="197"/>
        <v>33.706199</v>
      </c>
      <c r="H1307" s="14" t="s">
        <v>5534</v>
      </c>
      <c r="I1307" s="11">
        <v>4.0</v>
      </c>
      <c r="J1307" s="11">
        <v>4.0</v>
      </c>
      <c r="K1307" s="11">
        <v>0.0</v>
      </c>
      <c r="L1307" s="11">
        <v>0.0</v>
      </c>
      <c r="M1307" s="11">
        <v>0.0</v>
      </c>
      <c r="N1307" s="11">
        <v>0.0</v>
      </c>
      <c r="O1307" s="11">
        <v>3.0</v>
      </c>
      <c r="P1307" s="55">
        <f t="shared" si="199"/>
        <v>0</v>
      </c>
      <c r="Q1307" s="176">
        <f t="shared" si="3"/>
        <v>4</v>
      </c>
      <c r="R1307" s="19"/>
      <c r="S1307" s="11"/>
    </row>
    <row r="1308">
      <c r="A1308" s="213" t="s">
        <v>5912</v>
      </c>
      <c r="B1308" s="209" t="s">
        <v>5381</v>
      </c>
      <c r="C1308" s="214" t="s">
        <v>5913</v>
      </c>
      <c r="D1308" s="209" t="s">
        <v>1537</v>
      </c>
      <c r="E1308" s="213" t="s">
        <v>5805</v>
      </c>
      <c r="F1308" s="213" t="s">
        <v>2107</v>
      </c>
      <c r="G1308" s="215" t="s">
        <v>5806</v>
      </c>
      <c r="H1308" s="215" t="s">
        <v>5510</v>
      </c>
      <c r="I1308" s="213">
        <v>1.0</v>
      </c>
      <c r="J1308" s="213">
        <v>1.0</v>
      </c>
      <c r="K1308" s="213">
        <v>0.0</v>
      </c>
      <c r="L1308" s="213">
        <v>0.0</v>
      </c>
      <c r="M1308" s="213">
        <v>0.0</v>
      </c>
      <c r="N1308" s="213">
        <v>0.0</v>
      </c>
      <c r="O1308" s="213">
        <v>0.0</v>
      </c>
      <c r="P1308" s="213">
        <v>0.0</v>
      </c>
      <c r="Q1308" s="176">
        <f t="shared" si="3"/>
        <v>1</v>
      </c>
      <c r="R1308" s="213">
        <v>0.0</v>
      </c>
      <c r="S1308" s="213"/>
      <c r="T1308" s="213"/>
      <c r="U1308" s="213"/>
      <c r="V1308" s="213"/>
      <c r="W1308" s="213"/>
      <c r="X1308" s="213"/>
      <c r="Y1308" s="213"/>
      <c r="Z1308" s="213"/>
      <c r="AA1308" s="213"/>
      <c r="AB1308" s="213"/>
      <c r="AC1308" s="213"/>
      <c r="AD1308" s="213"/>
      <c r="AE1308" s="213"/>
      <c r="AF1308" s="213"/>
      <c r="AG1308" s="213"/>
      <c r="AH1308" s="213"/>
      <c r="AI1308" s="213"/>
      <c r="AJ1308" s="213"/>
    </row>
    <row r="1309">
      <c r="A1309" s="213" t="s">
        <v>5914</v>
      </c>
      <c r="B1309" s="209" t="s">
        <v>5381</v>
      </c>
      <c r="C1309" s="214" t="s">
        <v>5913</v>
      </c>
      <c r="D1309" s="209" t="s">
        <v>1537</v>
      </c>
      <c r="E1309" s="213" t="s">
        <v>1273</v>
      </c>
      <c r="F1309" s="213" t="s">
        <v>1223</v>
      </c>
      <c r="G1309" s="215" t="s">
        <v>5619</v>
      </c>
      <c r="H1309" s="215" t="s">
        <v>5457</v>
      </c>
      <c r="I1309" s="213">
        <v>5.0</v>
      </c>
      <c r="J1309" s="213">
        <v>5.0</v>
      </c>
      <c r="K1309" s="213">
        <v>0.0</v>
      </c>
      <c r="L1309" s="213">
        <v>0.0</v>
      </c>
      <c r="M1309" s="213">
        <v>0.0</v>
      </c>
      <c r="N1309" s="213">
        <v>0.0</v>
      </c>
      <c r="O1309" s="213">
        <v>0.0</v>
      </c>
      <c r="P1309" s="213">
        <v>0.0</v>
      </c>
      <c r="Q1309" s="176">
        <f t="shared" si="3"/>
        <v>5</v>
      </c>
      <c r="R1309" s="213">
        <v>0.0</v>
      </c>
      <c r="S1309" s="213"/>
      <c r="T1309" s="213"/>
      <c r="U1309" s="213"/>
      <c r="V1309" s="213"/>
      <c r="W1309" s="213"/>
      <c r="X1309" s="213"/>
      <c r="Y1309" s="213"/>
      <c r="Z1309" s="213"/>
      <c r="AA1309" s="213"/>
      <c r="AB1309" s="213"/>
      <c r="AC1309" s="213"/>
      <c r="AD1309" s="213"/>
      <c r="AE1309" s="213"/>
      <c r="AF1309" s="213"/>
      <c r="AG1309" s="213"/>
      <c r="AH1309" s="213"/>
      <c r="AI1309" s="213"/>
      <c r="AJ1309" s="213"/>
    </row>
    <row r="1310">
      <c r="A1310" s="213" t="s">
        <v>5915</v>
      </c>
      <c r="B1310" s="209" t="s">
        <v>5381</v>
      </c>
      <c r="C1310" s="214" t="s">
        <v>5913</v>
      </c>
      <c r="D1310" s="209" t="s">
        <v>1537</v>
      </c>
      <c r="E1310" s="213" t="s">
        <v>5834</v>
      </c>
      <c r="F1310" s="213" t="s">
        <v>2073</v>
      </c>
      <c r="G1310" s="215" t="s">
        <v>5835</v>
      </c>
      <c r="H1310" s="215" t="s">
        <v>5496</v>
      </c>
      <c r="I1310" s="213">
        <v>1.0</v>
      </c>
      <c r="J1310" s="213">
        <v>1.0</v>
      </c>
      <c r="K1310" s="213">
        <v>0.0</v>
      </c>
      <c r="L1310" s="213">
        <v>0.0</v>
      </c>
      <c r="M1310" s="213">
        <v>0.0</v>
      </c>
      <c r="N1310" s="213">
        <v>0.0</v>
      </c>
      <c r="O1310" s="213">
        <v>0.0</v>
      </c>
      <c r="P1310" s="213">
        <v>0.0</v>
      </c>
      <c r="Q1310" s="176">
        <f t="shared" si="3"/>
        <v>1</v>
      </c>
      <c r="R1310" s="213">
        <v>0.0</v>
      </c>
      <c r="S1310" s="213"/>
      <c r="T1310" s="213"/>
      <c r="U1310" s="213"/>
      <c r="V1310" s="213"/>
      <c r="W1310" s="213"/>
      <c r="X1310" s="213"/>
      <c r="Y1310" s="213"/>
      <c r="Z1310" s="213"/>
      <c r="AA1310" s="213"/>
      <c r="AB1310" s="213"/>
      <c r="AC1310" s="213"/>
      <c r="AD1310" s="213"/>
      <c r="AE1310" s="213"/>
      <c r="AF1310" s="213"/>
      <c r="AG1310" s="213"/>
      <c r="AH1310" s="213"/>
      <c r="AI1310" s="213"/>
      <c r="AJ1310" s="213"/>
    </row>
    <row r="1311">
      <c r="A1311" s="213" t="s">
        <v>5916</v>
      </c>
      <c r="B1311" s="209" t="s">
        <v>5381</v>
      </c>
      <c r="C1311" s="214" t="s">
        <v>5913</v>
      </c>
      <c r="D1311" s="209" t="s">
        <v>1537</v>
      </c>
      <c r="E1311" s="213" t="s">
        <v>616</v>
      </c>
      <c r="F1311" s="213" t="s">
        <v>215</v>
      </c>
      <c r="G1311" s="215" t="s">
        <v>5632</v>
      </c>
      <c r="H1311" s="215" t="s">
        <v>5430</v>
      </c>
      <c r="I1311" s="213">
        <v>4.0</v>
      </c>
      <c r="J1311" s="213">
        <v>4.0</v>
      </c>
      <c r="K1311" s="213">
        <v>0.0</v>
      </c>
      <c r="L1311" s="213">
        <v>0.0</v>
      </c>
      <c r="M1311" s="213">
        <v>0.0</v>
      </c>
      <c r="N1311" s="213">
        <v>0.0</v>
      </c>
      <c r="O1311" s="213">
        <v>0.0</v>
      </c>
      <c r="P1311" s="213">
        <v>0.0</v>
      </c>
      <c r="Q1311" s="176">
        <f t="shared" si="3"/>
        <v>4</v>
      </c>
      <c r="R1311" s="213">
        <v>0.0</v>
      </c>
      <c r="S1311" s="213"/>
      <c r="T1311" s="213"/>
      <c r="U1311" s="213"/>
      <c r="V1311" s="213"/>
      <c r="W1311" s="213"/>
      <c r="X1311" s="213"/>
      <c r="Y1311" s="213"/>
      <c r="Z1311" s="213"/>
      <c r="AA1311" s="213"/>
      <c r="AB1311" s="213"/>
      <c r="AC1311" s="213"/>
      <c r="AD1311" s="213"/>
      <c r="AE1311" s="213"/>
      <c r="AF1311" s="213"/>
      <c r="AG1311" s="213"/>
      <c r="AH1311" s="213"/>
      <c r="AI1311" s="213"/>
      <c r="AJ1311" s="213"/>
    </row>
    <row r="1312">
      <c r="A1312" s="213" t="s">
        <v>5917</v>
      </c>
      <c r="B1312" s="209" t="s">
        <v>5381</v>
      </c>
      <c r="C1312" s="214" t="s">
        <v>5913</v>
      </c>
      <c r="D1312" s="209" t="s">
        <v>1537</v>
      </c>
      <c r="E1312" s="213" t="s">
        <v>2245</v>
      </c>
      <c r="F1312" s="213" t="s">
        <v>176</v>
      </c>
      <c r="G1312" s="215" t="s">
        <v>5918</v>
      </c>
      <c r="H1312" s="215" t="s">
        <v>5503</v>
      </c>
      <c r="I1312" s="213">
        <v>3.0</v>
      </c>
      <c r="J1312" s="213">
        <v>3.0</v>
      </c>
      <c r="K1312" s="213">
        <v>0.0</v>
      </c>
      <c r="L1312" s="213">
        <v>0.0</v>
      </c>
      <c r="M1312" s="213">
        <v>0.0</v>
      </c>
      <c r="N1312" s="213">
        <v>0.0</v>
      </c>
      <c r="O1312" s="213">
        <v>0.0</v>
      </c>
      <c r="P1312" s="213">
        <v>0.0</v>
      </c>
      <c r="Q1312" s="176">
        <f t="shared" si="3"/>
        <v>3</v>
      </c>
      <c r="R1312" s="213">
        <v>0.0</v>
      </c>
      <c r="S1312" s="213"/>
      <c r="T1312" s="213"/>
      <c r="U1312" s="213"/>
      <c r="V1312" s="213"/>
      <c r="W1312" s="213"/>
      <c r="X1312" s="213"/>
      <c r="Y1312" s="213"/>
      <c r="Z1312" s="213"/>
      <c r="AA1312" s="213"/>
      <c r="AB1312" s="213"/>
      <c r="AC1312" s="213"/>
      <c r="AD1312" s="213"/>
      <c r="AE1312" s="213"/>
      <c r="AF1312" s="213"/>
      <c r="AG1312" s="213"/>
      <c r="AH1312" s="213"/>
      <c r="AI1312" s="213"/>
      <c r="AJ1312" s="213"/>
    </row>
    <row r="1313">
      <c r="A1313" s="213" t="s">
        <v>5919</v>
      </c>
      <c r="B1313" s="209" t="s">
        <v>5381</v>
      </c>
      <c r="C1313" s="214" t="s">
        <v>5913</v>
      </c>
      <c r="D1313" s="209" t="s">
        <v>1537</v>
      </c>
      <c r="E1313" s="213" t="s">
        <v>1336</v>
      </c>
      <c r="F1313" s="213" t="s">
        <v>1335</v>
      </c>
      <c r="G1313" s="215" t="s">
        <v>5649</v>
      </c>
      <c r="H1313" s="215" t="s">
        <v>5609</v>
      </c>
      <c r="I1313" s="213">
        <v>1.0</v>
      </c>
      <c r="J1313" s="213">
        <v>1.0</v>
      </c>
      <c r="K1313" s="213">
        <v>0.0</v>
      </c>
      <c r="L1313" s="213">
        <v>0.0</v>
      </c>
      <c r="M1313" s="213">
        <v>0.0</v>
      </c>
      <c r="N1313" s="213">
        <v>0.0</v>
      </c>
      <c r="O1313" s="213">
        <v>0.0</v>
      </c>
      <c r="P1313" s="213">
        <v>0.0</v>
      </c>
      <c r="Q1313" s="176">
        <f t="shared" si="3"/>
        <v>1</v>
      </c>
      <c r="R1313" s="213">
        <v>0.0</v>
      </c>
      <c r="S1313" s="213"/>
      <c r="T1313" s="213"/>
      <c r="U1313" s="213"/>
      <c r="V1313" s="213"/>
      <c r="W1313" s="213"/>
      <c r="X1313" s="213"/>
      <c r="Y1313" s="213"/>
      <c r="Z1313" s="213"/>
      <c r="AA1313" s="213"/>
      <c r="AB1313" s="213"/>
      <c r="AC1313" s="213"/>
      <c r="AD1313" s="213"/>
      <c r="AE1313" s="213"/>
      <c r="AF1313" s="213"/>
      <c r="AG1313" s="213"/>
      <c r="AH1313" s="213"/>
      <c r="AI1313" s="213"/>
      <c r="AJ1313" s="213"/>
    </row>
    <row r="1314">
      <c r="A1314" s="213" t="s">
        <v>5920</v>
      </c>
      <c r="B1314" s="209" t="s">
        <v>5381</v>
      </c>
      <c r="C1314" s="214" t="s">
        <v>5913</v>
      </c>
      <c r="D1314" s="209" t="s">
        <v>1537</v>
      </c>
      <c r="E1314" s="213" t="s">
        <v>2248</v>
      </c>
      <c r="F1314" s="213" t="s">
        <v>445</v>
      </c>
      <c r="G1314" s="215" t="s">
        <v>5634</v>
      </c>
      <c r="H1314" s="215" t="s">
        <v>5513</v>
      </c>
      <c r="I1314" s="213">
        <v>1.0</v>
      </c>
      <c r="J1314" s="213">
        <v>1.0</v>
      </c>
      <c r="K1314" s="213">
        <v>0.0</v>
      </c>
      <c r="L1314" s="213">
        <v>0.0</v>
      </c>
      <c r="M1314" s="213">
        <v>0.0</v>
      </c>
      <c r="N1314" s="213">
        <v>0.0</v>
      </c>
      <c r="O1314" s="213">
        <v>0.0</v>
      </c>
      <c r="P1314" s="213">
        <v>0.0</v>
      </c>
      <c r="Q1314" s="176">
        <f t="shared" si="3"/>
        <v>1</v>
      </c>
      <c r="R1314" s="213">
        <v>0.0</v>
      </c>
      <c r="S1314" s="213"/>
      <c r="T1314" s="213"/>
      <c r="U1314" s="213"/>
      <c r="V1314" s="213"/>
      <c r="W1314" s="213"/>
      <c r="X1314" s="213"/>
      <c r="Y1314" s="213"/>
      <c r="Z1314" s="213"/>
      <c r="AA1314" s="213"/>
      <c r="AB1314" s="213"/>
      <c r="AC1314" s="213"/>
      <c r="AD1314" s="213"/>
      <c r="AE1314" s="213"/>
      <c r="AF1314" s="213"/>
      <c r="AG1314" s="213"/>
      <c r="AH1314" s="213"/>
      <c r="AI1314" s="213"/>
      <c r="AJ1314" s="213"/>
    </row>
    <row r="1315">
      <c r="A1315" s="81" t="s">
        <v>3458</v>
      </c>
      <c r="B1315" s="83" t="s">
        <v>2719</v>
      </c>
      <c r="C1315" s="84" t="s">
        <v>3459</v>
      </c>
      <c r="D1315" s="83" t="s">
        <v>37</v>
      </c>
      <c r="E1315" s="86" t="s">
        <v>3462</v>
      </c>
      <c r="F1315" s="86" t="s">
        <v>3461</v>
      </c>
      <c r="G1315" s="25" t="str">
        <f t="shared" ref="G1315:G1317" si="200">LEFT(F1315,FIND(",",F1315)-1)</f>
        <v>12.496951</v>
      </c>
      <c r="H1315" s="25" t="s">
        <v>5921</v>
      </c>
      <c r="I1315" s="81">
        <v>0.0</v>
      </c>
      <c r="J1315" s="81">
        <v>0.0</v>
      </c>
      <c r="K1315" s="81">
        <v>0.0</v>
      </c>
      <c r="L1315" s="81">
        <v>0.0</v>
      </c>
      <c r="M1315" s="81">
        <v>0.0</v>
      </c>
      <c r="N1315" s="81">
        <v>0.0</v>
      </c>
      <c r="O1315" s="81">
        <v>0.0</v>
      </c>
      <c r="P1315" s="183">
        <v>0.0</v>
      </c>
      <c r="Q1315" s="176">
        <f t="shared" si="3"/>
        <v>0</v>
      </c>
      <c r="R1315" s="55"/>
      <c r="S1315" s="55"/>
      <c r="T1315" s="55"/>
      <c r="U1315" s="55"/>
      <c r="V1315" s="55"/>
      <c r="W1315" s="55"/>
      <c r="X1315" s="55"/>
      <c r="Y1315" s="55"/>
      <c r="Z1315" s="55"/>
      <c r="AA1315" s="55"/>
      <c r="AB1315" s="55"/>
      <c r="AC1315" s="55"/>
      <c r="AD1315" s="55"/>
      <c r="AE1315" s="55"/>
      <c r="AF1315" s="55"/>
      <c r="AG1315" s="55"/>
      <c r="AH1315" s="55"/>
      <c r="AI1315" s="55"/>
      <c r="AJ1315" s="55"/>
    </row>
    <row r="1316">
      <c r="A1316" s="11" t="s">
        <v>1936</v>
      </c>
      <c r="B1316" s="11" t="s">
        <v>35</v>
      </c>
      <c r="C1316" s="12" t="s">
        <v>1937</v>
      </c>
      <c r="D1316" s="11" t="s">
        <v>1537</v>
      </c>
      <c r="E1316" s="11" t="s">
        <v>170</v>
      </c>
      <c r="F1316" s="14" t="s">
        <v>160</v>
      </c>
      <c r="G1316" s="14" t="str">
        <f t="shared" si="200"/>
        <v>34.846589</v>
      </c>
      <c r="H1316" s="14" t="s">
        <v>5397</v>
      </c>
      <c r="I1316" s="11">
        <v>0.0</v>
      </c>
      <c r="J1316" s="11">
        <v>20.0</v>
      </c>
      <c r="K1316" s="11">
        <v>0.0</v>
      </c>
      <c r="L1316" s="11">
        <v>0.0</v>
      </c>
      <c r="M1316" s="11">
        <v>0.0</v>
      </c>
      <c r="N1316" s="11">
        <v>0.0</v>
      </c>
      <c r="O1316" s="11">
        <v>0.0</v>
      </c>
      <c r="P1316" s="55">
        <f t="shared" ref="P1316:P1317" si="201">L1316/J1316</f>
        <v>0</v>
      </c>
      <c r="Q1316" s="176">
        <f t="shared" si="3"/>
        <v>20</v>
      </c>
      <c r="R1316" s="19"/>
      <c r="S1316" s="11"/>
    </row>
    <row r="1317">
      <c r="A1317" s="20" t="s">
        <v>2699</v>
      </c>
      <c r="B1317" s="21" t="s">
        <v>2301</v>
      </c>
      <c r="C1317" s="22" t="s">
        <v>2700</v>
      </c>
      <c r="D1317" s="21" t="s">
        <v>1537</v>
      </c>
      <c r="E1317" s="20" t="s">
        <v>2703</v>
      </c>
      <c r="F1317" s="21" t="s">
        <v>2702</v>
      </c>
      <c r="G1317" s="25" t="str">
        <f t="shared" si="200"/>
        <v>4.655952</v>
      </c>
      <c r="H1317" s="25" t="s">
        <v>5922</v>
      </c>
      <c r="I1317" s="20">
        <v>60.0</v>
      </c>
      <c r="J1317" s="20">
        <v>60.0</v>
      </c>
      <c r="K1317" s="20">
        <v>0.0</v>
      </c>
      <c r="L1317" s="20">
        <v>0.0</v>
      </c>
      <c r="M1317" s="20">
        <v>0.0</v>
      </c>
      <c r="N1317" s="20">
        <v>0.0</v>
      </c>
      <c r="O1317" s="20">
        <v>0.0</v>
      </c>
      <c r="P1317" s="55">
        <f t="shared" si="201"/>
        <v>0</v>
      </c>
      <c r="Q1317" s="176">
        <f t="shared" si="3"/>
        <v>60</v>
      </c>
      <c r="R1317" s="20"/>
      <c r="S1317" s="20"/>
      <c r="T1317" s="53"/>
      <c r="U1317" s="53"/>
      <c r="V1317" s="53"/>
      <c r="W1317" s="53"/>
      <c r="X1317" s="53"/>
      <c r="Y1317" s="53"/>
    </row>
    <row r="1318">
      <c r="A1318" s="213" t="s">
        <v>5923</v>
      </c>
      <c r="B1318" s="209" t="s">
        <v>5381</v>
      </c>
      <c r="C1318" s="214" t="s">
        <v>2700</v>
      </c>
      <c r="D1318" s="209" t="s">
        <v>1537</v>
      </c>
      <c r="E1318" s="213" t="s">
        <v>1273</v>
      </c>
      <c r="F1318" s="213" t="s">
        <v>1223</v>
      </c>
      <c r="G1318" s="215" t="s">
        <v>5619</v>
      </c>
      <c r="H1318" s="215" t="s">
        <v>5457</v>
      </c>
      <c r="I1318" s="213">
        <v>2.0</v>
      </c>
      <c r="J1318" s="213">
        <v>2.0</v>
      </c>
      <c r="K1318" s="213">
        <v>0.0</v>
      </c>
      <c r="L1318" s="213">
        <v>0.0</v>
      </c>
      <c r="M1318" s="213">
        <v>0.0</v>
      </c>
      <c r="N1318" s="213">
        <v>0.0</v>
      </c>
      <c r="O1318" s="213">
        <v>0.0</v>
      </c>
      <c r="P1318" s="213">
        <v>0.0</v>
      </c>
      <c r="Q1318" s="176">
        <f t="shared" si="3"/>
        <v>2</v>
      </c>
      <c r="R1318" s="213">
        <v>0.0</v>
      </c>
      <c r="S1318" s="213"/>
      <c r="T1318" s="213"/>
      <c r="U1318" s="213"/>
      <c r="V1318" s="213"/>
      <c r="W1318" s="213"/>
      <c r="X1318" s="213"/>
      <c r="Y1318" s="213"/>
      <c r="Z1318" s="213"/>
      <c r="AA1318" s="213"/>
      <c r="AB1318" s="213"/>
      <c r="AC1318" s="213"/>
      <c r="AD1318" s="213"/>
      <c r="AE1318" s="213"/>
      <c r="AF1318" s="213"/>
      <c r="AG1318" s="213"/>
      <c r="AH1318" s="213"/>
      <c r="AI1318" s="213"/>
      <c r="AJ1318" s="213"/>
    </row>
    <row r="1319">
      <c r="A1319" s="213" t="s">
        <v>5924</v>
      </c>
      <c r="B1319" s="209" t="s">
        <v>5381</v>
      </c>
      <c r="C1319" s="214" t="s">
        <v>2700</v>
      </c>
      <c r="D1319" s="209" t="s">
        <v>1537</v>
      </c>
      <c r="E1319" s="213" t="s">
        <v>2067</v>
      </c>
      <c r="F1319" s="213" t="s">
        <v>1057</v>
      </c>
      <c r="G1319" s="215" t="s">
        <v>5626</v>
      </c>
      <c r="H1319" s="215" t="s">
        <v>5487</v>
      </c>
      <c r="I1319" s="213">
        <v>2.0</v>
      </c>
      <c r="J1319" s="213">
        <v>2.0</v>
      </c>
      <c r="K1319" s="213">
        <v>0.0</v>
      </c>
      <c r="L1319" s="213">
        <v>0.0</v>
      </c>
      <c r="M1319" s="213">
        <v>0.0</v>
      </c>
      <c r="N1319" s="213">
        <v>0.0</v>
      </c>
      <c r="O1319" s="213">
        <v>0.0</v>
      </c>
      <c r="P1319" s="213">
        <v>0.0</v>
      </c>
      <c r="Q1319" s="176">
        <f t="shared" si="3"/>
        <v>2</v>
      </c>
      <c r="R1319" s="213">
        <v>0.0</v>
      </c>
      <c r="S1319" s="213"/>
      <c r="T1319" s="213"/>
      <c r="U1319" s="213"/>
      <c r="V1319" s="213"/>
      <c r="W1319" s="213"/>
      <c r="X1319" s="213"/>
      <c r="Y1319" s="213"/>
      <c r="Z1319" s="213"/>
      <c r="AA1319" s="213"/>
      <c r="AB1319" s="213"/>
      <c r="AC1319" s="213"/>
      <c r="AD1319" s="213"/>
      <c r="AE1319" s="213"/>
      <c r="AF1319" s="213"/>
      <c r="AG1319" s="213"/>
      <c r="AH1319" s="213"/>
      <c r="AI1319" s="213"/>
      <c r="AJ1319" s="213"/>
    </row>
    <row r="1320">
      <c r="A1320" s="213" t="s">
        <v>5925</v>
      </c>
      <c r="B1320" s="209" t="s">
        <v>5381</v>
      </c>
      <c r="C1320" s="214" t="s">
        <v>2700</v>
      </c>
      <c r="D1320" s="209" t="s">
        <v>1537</v>
      </c>
      <c r="E1320" s="213" t="s">
        <v>1560</v>
      </c>
      <c r="F1320" s="213" t="s">
        <v>683</v>
      </c>
      <c r="G1320" s="215" t="s">
        <v>5656</v>
      </c>
      <c r="H1320" s="215" t="s">
        <v>5456</v>
      </c>
      <c r="I1320" s="213">
        <v>1.0</v>
      </c>
      <c r="J1320" s="213">
        <v>1.0</v>
      </c>
      <c r="K1320" s="213">
        <v>0.0</v>
      </c>
      <c r="L1320" s="213">
        <v>0.0</v>
      </c>
      <c r="M1320" s="213">
        <v>0.0</v>
      </c>
      <c r="N1320" s="213">
        <v>0.0</v>
      </c>
      <c r="O1320" s="213">
        <v>0.0</v>
      </c>
      <c r="P1320" s="213">
        <v>0.0</v>
      </c>
      <c r="Q1320" s="176">
        <f t="shared" si="3"/>
        <v>1</v>
      </c>
      <c r="R1320" s="213">
        <v>0.0</v>
      </c>
      <c r="S1320" s="213"/>
      <c r="T1320" s="213"/>
      <c r="U1320" s="213"/>
      <c r="V1320" s="213"/>
      <c r="W1320" s="213"/>
      <c r="X1320" s="213"/>
      <c r="Y1320" s="213"/>
      <c r="Z1320" s="213"/>
      <c r="AA1320" s="213"/>
      <c r="AB1320" s="213"/>
      <c r="AC1320" s="213"/>
      <c r="AD1320" s="213"/>
      <c r="AE1320" s="213"/>
      <c r="AF1320" s="213"/>
      <c r="AG1320" s="213"/>
      <c r="AH1320" s="213"/>
      <c r="AI1320" s="213"/>
      <c r="AJ1320" s="213"/>
    </row>
    <row r="1321">
      <c r="A1321" s="213" t="s">
        <v>5926</v>
      </c>
      <c r="B1321" s="209" t="s">
        <v>5381</v>
      </c>
      <c r="C1321" s="214" t="s">
        <v>2700</v>
      </c>
      <c r="D1321" s="209" t="s">
        <v>1537</v>
      </c>
      <c r="E1321" s="213" t="s">
        <v>1290</v>
      </c>
      <c r="F1321" s="213" t="s">
        <v>588</v>
      </c>
      <c r="G1321" s="215" t="s">
        <v>5630</v>
      </c>
      <c r="H1321" s="215" t="s">
        <v>5548</v>
      </c>
      <c r="I1321" s="213">
        <v>2.0</v>
      </c>
      <c r="J1321" s="213">
        <v>2.0</v>
      </c>
      <c r="K1321" s="213">
        <v>0.0</v>
      </c>
      <c r="L1321" s="213">
        <v>0.0</v>
      </c>
      <c r="M1321" s="213">
        <v>0.0</v>
      </c>
      <c r="N1321" s="213">
        <v>0.0</v>
      </c>
      <c r="O1321" s="213">
        <v>0.0</v>
      </c>
      <c r="P1321" s="213">
        <v>0.0</v>
      </c>
      <c r="Q1321" s="176">
        <f t="shared" si="3"/>
        <v>2</v>
      </c>
      <c r="R1321" s="213">
        <v>0.0</v>
      </c>
      <c r="S1321" s="213"/>
      <c r="T1321" s="213"/>
      <c r="U1321" s="213"/>
      <c r="V1321" s="213"/>
      <c r="W1321" s="213"/>
      <c r="X1321" s="213"/>
      <c r="Y1321" s="213"/>
      <c r="Z1321" s="213"/>
      <c r="AA1321" s="213"/>
      <c r="AB1321" s="213"/>
      <c r="AC1321" s="213"/>
      <c r="AD1321" s="213"/>
      <c r="AE1321" s="213"/>
      <c r="AF1321" s="213"/>
      <c r="AG1321" s="213"/>
      <c r="AH1321" s="213"/>
      <c r="AI1321" s="213"/>
      <c r="AJ1321" s="213"/>
    </row>
    <row r="1322">
      <c r="A1322" s="213" t="s">
        <v>5927</v>
      </c>
      <c r="B1322" s="209" t="s">
        <v>5381</v>
      </c>
      <c r="C1322" s="214" t="s">
        <v>2700</v>
      </c>
      <c r="D1322" s="209" t="s">
        <v>1537</v>
      </c>
      <c r="E1322" s="213" t="s">
        <v>73</v>
      </c>
      <c r="F1322" s="213" t="s">
        <v>72</v>
      </c>
      <c r="G1322" s="215" t="s">
        <v>5662</v>
      </c>
      <c r="H1322" s="215" t="s">
        <v>5406</v>
      </c>
      <c r="I1322" s="213">
        <v>3.0</v>
      </c>
      <c r="J1322" s="213">
        <v>3.0</v>
      </c>
      <c r="K1322" s="213">
        <v>0.0</v>
      </c>
      <c r="L1322" s="213">
        <v>0.0</v>
      </c>
      <c r="M1322" s="213">
        <v>0.0</v>
      </c>
      <c r="N1322" s="213">
        <v>0.0</v>
      </c>
      <c r="O1322" s="213">
        <v>0.0</v>
      </c>
      <c r="P1322" s="213">
        <v>0.0</v>
      </c>
      <c r="Q1322" s="176">
        <f t="shared" si="3"/>
        <v>3</v>
      </c>
      <c r="R1322" s="213">
        <v>0.0</v>
      </c>
      <c r="S1322" s="213"/>
      <c r="T1322" s="213"/>
      <c r="U1322" s="213"/>
      <c r="V1322" s="213"/>
      <c r="W1322" s="213"/>
      <c r="X1322" s="213"/>
      <c r="Y1322" s="213"/>
      <c r="Z1322" s="213"/>
      <c r="AA1322" s="213"/>
      <c r="AB1322" s="213"/>
      <c r="AC1322" s="213"/>
      <c r="AD1322" s="213"/>
      <c r="AE1322" s="213"/>
      <c r="AF1322" s="213"/>
      <c r="AG1322" s="213"/>
      <c r="AH1322" s="213"/>
      <c r="AI1322" s="213"/>
      <c r="AJ1322" s="213"/>
    </row>
    <row r="1323">
      <c r="A1323" s="213" t="s">
        <v>5928</v>
      </c>
      <c r="B1323" s="209" t="s">
        <v>5381</v>
      </c>
      <c r="C1323" s="214" t="s">
        <v>2700</v>
      </c>
      <c r="D1323" s="209" t="s">
        <v>1537</v>
      </c>
      <c r="E1323" s="213" t="s">
        <v>616</v>
      </c>
      <c r="F1323" s="213" t="s">
        <v>215</v>
      </c>
      <c r="G1323" s="215" t="s">
        <v>5632</v>
      </c>
      <c r="H1323" s="215" t="s">
        <v>5430</v>
      </c>
      <c r="I1323" s="213">
        <v>9.0</v>
      </c>
      <c r="J1323" s="213">
        <v>9.0</v>
      </c>
      <c r="K1323" s="213">
        <v>0.0</v>
      </c>
      <c r="L1323" s="213">
        <v>0.0</v>
      </c>
      <c r="M1323" s="213">
        <v>0.0</v>
      </c>
      <c r="N1323" s="213">
        <v>0.0</v>
      </c>
      <c r="O1323" s="213">
        <v>0.0</v>
      </c>
      <c r="P1323" s="213">
        <v>0.0</v>
      </c>
      <c r="Q1323" s="176">
        <f t="shared" si="3"/>
        <v>9</v>
      </c>
      <c r="R1323" s="213">
        <v>0.0</v>
      </c>
      <c r="S1323" s="213"/>
      <c r="T1323" s="213"/>
      <c r="U1323" s="213"/>
      <c r="V1323" s="213"/>
      <c r="W1323" s="213"/>
      <c r="X1323" s="213"/>
      <c r="Y1323" s="213"/>
      <c r="Z1323" s="213"/>
      <c r="AA1323" s="213"/>
      <c r="AB1323" s="213"/>
      <c r="AC1323" s="213"/>
      <c r="AD1323" s="213"/>
      <c r="AE1323" s="213"/>
      <c r="AF1323" s="213"/>
      <c r="AG1323" s="213"/>
      <c r="AH1323" s="213"/>
      <c r="AI1323" s="213"/>
      <c r="AJ1323" s="213"/>
    </row>
    <row r="1324">
      <c r="A1324" s="213" t="s">
        <v>5929</v>
      </c>
      <c r="B1324" s="209" t="s">
        <v>5381</v>
      </c>
      <c r="C1324" s="214" t="s">
        <v>2700</v>
      </c>
      <c r="D1324" s="209" t="s">
        <v>1537</v>
      </c>
      <c r="E1324" s="213" t="s">
        <v>2245</v>
      </c>
      <c r="F1324" s="213" t="s">
        <v>176</v>
      </c>
      <c r="G1324" s="215" t="s">
        <v>5918</v>
      </c>
      <c r="H1324" s="215" t="s">
        <v>5503</v>
      </c>
      <c r="I1324" s="213">
        <v>1.0</v>
      </c>
      <c r="J1324" s="213">
        <v>1.0</v>
      </c>
      <c r="K1324" s="213">
        <v>0.0</v>
      </c>
      <c r="L1324" s="213">
        <v>0.0</v>
      </c>
      <c r="M1324" s="213">
        <v>0.0</v>
      </c>
      <c r="N1324" s="213">
        <v>0.0</v>
      </c>
      <c r="O1324" s="213">
        <v>0.0</v>
      </c>
      <c r="P1324" s="213">
        <v>0.0</v>
      </c>
      <c r="Q1324" s="176">
        <f t="shared" si="3"/>
        <v>1</v>
      </c>
      <c r="R1324" s="213">
        <v>3.0</v>
      </c>
      <c r="S1324" s="213"/>
      <c r="T1324" s="213"/>
      <c r="U1324" s="213"/>
      <c r="V1324" s="213"/>
      <c r="W1324" s="213"/>
      <c r="X1324" s="213"/>
      <c r="Y1324" s="213"/>
      <c r="Z1324" s="213"/>
      <c r="AA1324" s="213"/>
      <c r="AB1324" s="213"/>
      <c r="AC1324" s="213"/>
      <c r="AD1324" s="213"/>
      <c r="AE1324" s="213"/>
      <c r="AF1324" s="213"/>
      <c r="AG1324" s="213"/>
      <c r="AH1324" s="213"/>
      <c r="AI1324" s="213"/>
      <c r="AJ1324" s="213"/>
    </row>
    <row r="1325">
      <c r="A1325" s="22" t="s">
        <v>4439</v>
      </c>
      <c r="B1325" s="120" t="s">
        <v>3630</v>
      </c>
      <c r="C1325" s="22" t="s">
        <v>4440</v>
      </c>
      <c r="D1325" s="21" t="s">
        <v>37</v>
      </c>
      <c r="E1325" s="123" t="s">
        <v>3793</v>
      </c>
      <c r="F1325" s="54" t="s">
        <v>3792</v>
      </c>
      <c r="G1325" s="25" t="str">
        <f t="shared" ref="G1325:G1328" si="202">LEFT(F1325,FIND(",",F1325)-1)</f>
        <v>33.150049</v>
      </c>
      <c r="H1325" s="25" t="s">
        <v>5391</v>
      </c>
      <c r="I1325" s="123">
        <v>6.0</v>
      </c>
      <c r="J1325" s="123">
        <v>14.0</v>
      </c>
      <c r="K1325" s="123">
        <v>3.0</v>
      </c>
      <c r="L1325" s="123">
        <v>6.0</v>
      </c>
      <c r="M1325" s="123">
        <v>0.0</v>
      </c>
      <c r="N1325" s="123">
        <v>0.0</v>
      </c>
      <c r="O1325" s="123">
        <v>0.0</v>
      </c>
      <c r="P1325" s="55">
        <f t="shared" ref="P1325:P1328" si="203">L1325/J1325</f>
        <v>0.4285714286</v>
      </c>
      <c r="Q1325" s="176">
        <f t="shared" si="3"/>
        <v>8</v>
      </c>
      <c r="R1325" s="126"/>
      <c r="S1325" s="22"/>
      <c r="T1325" s="55"/>
      <c r="U1325" s="55"/>
      <c r="V1325" s="55"/>
      <c r="W1325" s="55"/>
      <c r="X1325" s="55"/>
      <c r="Y1325" s="55"/>
      <c r="Z1325" s="55"/>
      <c r="AA1325" s="55"/>
      <c r="AB1325" s="55"/>
      <c r="AC1325" s="55"/>
      <c r="AD1325" s="55"/>
    </row>
    <row r="1326">
      <c r="A1326" s="22" t="s">
        <v>4795</v>
      </c>
      <c r="B1326" s="120" t="s">
        <v>3630</v>
      </c>
      <c r="C1326" s="22" t="s">
        <v>4796</v>
      </c>
      <c r="D1326" s="21" t="s">
        <v>37</v>
      </c>
      <c r="E1326" s="123" t="s">
        <v>3689</v>
      </c>
      <c r="F1326" s="54" t="s">
        <v>3688</v>
      </c>
      <c r="G1326" s="25" t="str">
        <f t="shared" si="202"/>
        <v>32.990218</v>
      </c>
      <c r="H1326" s="25" t="s">
        <v>5471</v>
      </c>
      <c r="I1326" s="123">
        <v>1.0</v>
      </c>
      <c r="J1326" s="123">
        <v>6.0</v>
      </c>
      <c r="K1326" s="123">
        <v>0.0</v>
      </c>
      <c r="L1326" s="123">
        <v>0.0</v>
      </c>
      <c r="M1326" s="123">
        <v>0.0</v>
      </c>
      <c r="N1326" s="123">
        <v>0.0</v>
      </c>
      <c r="O1326" s="123">
        <v>4.0</v>
      </c>
      <c r="P1326" s="55">
        <f t="shared" si="203"/>
        <v>0</v>
      </c>
      <c r="Q1326" s="176">
        <f t="shared" si="3"/>
        <v>6</v>
      </c>
      <c r="R1326" s="126"/>
      <c r="S1326" s="22"/>
      <c r="T1326" s="55"/>
      <c r="U1326" s="55"/>
      <c r="V1326" s="55"/>
      <c r="W1326" s="55"/>
      <c r="X1326" s="55"/>
      <c r="Y1326" s="55"/>
      <c r="Z1326" s="55"/>
      <c r="AA1326" s="55"/>
      <c r="AB1326" s="55"/>
      <c r="AC1326" s="55"/>
      <c r="AD1326" s="55"/>
    </row>
    <row r="1327">
      <c r="A1327" s="22" t="s">
        <v>4798</v>
      </c>
      <c r="B1327" s="120" t="s">
        <v>3630</v>
      </c>
      <c r="C1327" s="22" t="s">
        <v>4796</v>
      </c>
      <c r="D1327" s="21" t="s">
        <v>37</v>
      </c>
      <c r="E1327" s="123" t="s">
        <v>4801</v>
      </c>
      <c r="F1327" s="54" t="s">
        <v>4800</v>
      </c>
      <c r="G1327" s="25" t="str">
        <f t="shared" si="202"/>
        <v>32.378567</v>
      </c>
      <c r="H1327" s="25" t="s">
        <v>5396</v>
      </c>
      <c r="I1327" s="123">
        <v>3.0</v>
      </c>
      <c r="J1327" s="123">
        <v>6.0</v>
      </c>
      <c r="K1327" s="123">
        <v>0.0</v>
      </c>
      <c r="L1327" s="123">
        <v>0.0</v>
      </c>
      <c r="M1327" s="123">
        <v>0.0</v>
      </c>
      <c r="N1327" s="123">
        <v>0.0</v>
      </c>
      <c r="O1327" s="123">
        <v>3.0</v>
      </c>
      <c r="P1327" s="55">
        <f t="shared" si="203"/>
        <v>0</v>
      </c>
      <c r="Q1327" s="176">
        <f t="shared" si="3"/>
        <v>6</v>
      </c>
      <c r="R1327" s="126"/>
      <c r="S1327" s="22"/>
      <c r="T1327" s="55"/>
      <c r="U1327" s="55"/>
      <c r="V1327" s="55"/>
      <c r="W1327" s="55"/>
      <c r="X1327" s="55"/>
      <c r="Y1327" s="55"/>
      <c r="Z1327" s="55"/>
      <c r="AA1327" s="55"/>
      <c r="AB1327" s="55"/>
      <c r="AC1327" s="55"/>
      <c r="AD1327" s="55"/>
    </row>
    <row r="1328">
      <c r="A1328" s="11" t="s">
        <v>614</v>
      </c>
      <c r="B1328" s="11" t="s">
        <v>35</v>
      </c>
      <c r="C1328" s="12" t="s">
        <v>615</v>
      </c>
      <c r="D1328" s="11" t="s">
        <v>37</v>
      </c>
      <c r="E1328" s="11" t="s">
        <v>616</v>
      </c>
      <c r="F1328" s="14" t="s">
        <v>215</v>
      </c>
      <c r="G1328" s="14" t="str">
        <f t="shared" si="202"/>
        <v>34.171831</v>
      </c>
      <c r="H1328" s="14" t="s">
        <v>5430</v>
      </c>
      <c r="I1328" s="11">
        <v>6.0</v>
      </c>
      <c r="J1328" s="11">
        <v>6.0</v>
      </c>
      <c r="K1328" s="11">
        <v>0.0</v>
      </c>
      <c r="L1328" s="11">
        <v>0.0</v>
      </c>
      <c r="M1328" s="11">
        <v>0.0</v>
      </c>
      <c r="N1328" s="11">
        <v>0.0</v>
      </c>
      <c r="O1328" s="11">
        <v>0.0</v>
      </c>
      <c r="P1328" s="55">
        <f t="shared" si="203"/>
        <v>0</v>
      </c>
      <c r="Q1328" s="176">
        <f t="shared" si="3"/>
        <v>6</v>
      </c>
      <c r="R1328" s="11"/>
      <c r="S1328" s="11"/>
    </row>
    <row r="1329">
      <c r="A1329" s="213" t="s">
        <v>5930</v>
      </c>
      <c r="B1329" s="209" t="s">
        <v>5381</v>
      </c>
      <c r="C1329" s="214" t="s">
        <v>5931</v>
      </c>
      <c r="D1329" s="209" t="s">
        <v>1537</v>
      </c>
      <c r="E1329" s="213" t="s">
        <v>365</v>
      </c>
      <c r="F1329" s="213" t="s">
        <v>355</v>
      </c>
      <c r="G1329" s="215" t="s">
        <v>5932</v>
      </c>
      <c r="H1329" s="215" t="s">
        <v>5574</v>
      </c>
      <c r="I1329" s="213">
        <v>1.0</v>
      </c>
      <c r="J1329" s="213">
        <v>1.0</v>
      </c>
      <c r="K1329" s="213">
        <v>0.0</v>
      </c>
      <c r="L1329" s="213">
        <v>2.0</v>
      </c>
      <c r="M1329" s="213">
        <v>0.0</v>
      </c>
      <c r="N1329" s="213">
        <v>0.0</v>
      </c>
      <c r="O1329" s="213">
        <v>0.0</v>
      </c>
      <c r="P1329" s="213">
        <v>0.0</v>
      </c>
      <c r="Q1329" s="176">
        <f t="shared" si="3"/>
        <v>0</v>
      </c>
      <c r="R1329" s="213">
        <v>0.0</v>
      </c>
      <c r="S1329" s="213"/>
      <c r="T1329" s="213"/>
      <c r="U1329" s="213"/>
      <c r="V1329" s="213"/>
      <c r="W1329" s="213"/>
      <c r="X1329" s="213"/>
      <c r="Y1329" s="213"/>
      <c r="Z1329" s="213"/>
      <c r="AA1329" s="213"/>
      <c r="AB1329" s="213"/>
      <c r="AC1329" s="213"/>
      <c r="AD1329" s="213"/>
      <c r="AE1329" s="213"/>
      <c r="AF1329" s="213"/>
      <c r="AG1329" s="213"/>
      <c r="AH1329" s="213"/>
      <c r="AI1329" s="213"/>
      <c r="AJ1329" s="213"/>
    </row>
    <row r="1330">
      <c r="A1330" s="213" t="s">
        <v>5933</v>
      </c>
      <c r="B1330" s="209" t="s">
        <v>5381</v>
      </c>
      <c r="C1330" s="214" t="s">
        <v>5931</v>
      </c>
      <c r="D1330" s="209" t="s">
        <v>1537</v>
      </c>
      <c r="E1330" s="213" t="s">
        <v>1625</v>
      </c>
      <c r="F1330" s="213" t="s">
        <v>2225</v>
      </c>
      <c r="G1330" s="215" t="s">
        <v>5639</v>
      </c>
      <c r="H1330" s="215" t="s">
        <v>5601</v>
      </c>
      <c r="I1330" s="213">
        <v>4.0</v>
      </c>
      <c r="J1330" s="213">
        <v>4.0</v>
      </c>
      <c r="K1330" s="213">
        <v>0.0</v>
      </c>
      <c r="L1330" s="213">
        <v>0.0</v>
      </c>
      <c r="M1330" s="213">
        <v>0.0</v>
      </c>
      <c r="N1330" s="213">
        <v>0.0</v>
      </c>
      <c r="O1330" s="213">
        <v>0.0</v>
      </c>
      <c r="P1330" s="213">
        <v>0.0</v>
      </c>
      <c r="Q1330" s="176">
        <f t="shared" si="3"/>
        <v>4</v>
      </c>
      <c r="R1330" s="213">
        <v>0.0</v>
      </c>
      <c r="S1330" s="213"/>
      <c r="T1330" s="213"/>
      <c r="U1330" s="213"/>
      <c r="V1330" s="213"/>
      <c r="W1330" s="213"/>
      <c r="X1330" s="213"/>
      <c r="Y1330" s="213"/>
      <c r="Z1330" s="213"/>
      <c r="AA1330" s="213"/>
      <c r="AB1330" s="213"/>
      <c r="AC1330" s="213"/>
      <c r="AD1330" s="213"/>
      <c r="AE1330" s="213"/>
      <c r="AF1330" s="213"/>
      <c r="AG1330" s="213"/>
      <c r="AH1330" s="213"/>
      <c r="AI1330" s="213"/>
      <c r="AJ1330" s="213"/>
    </row>
    <row r="1331">
      <c r="A1331" s="213" t="s">
        <v>5934</v>
      </c>
      <c r="B1331" s="209" t="s">
        <v>5381</v>
      </c>
      <c r="C1331" s="214" t="s">
        <v>5931</v>
      </c>
      <c r="D1331" s="209" t="s">
        <v>1537</v>
      </c>
      <c r="E1331" s="213" t="s">
        <v>1273</v>
      </c>
      <c r="F1331" s="213" t="s">
        <v>1223</v>
      </c>
      <c r="G1331" s="215" t="s">
        <v>5619</v>
      </c>
      <c r="H1331" s="215" t="s">
        <v>5457</v>
      </c>
      <c r="I1331" s="213">
        <v>3.0</v>
      </c>
      <c r="J1331" s="213">
        <v>3.0</v>
      </c>
      <c r="K1331" s="213">
        <v>0.0</v>
      </c>
      <c r="L1331" s="213">
        <v>0.0</v>
      </c>
      <c r="M1331" s="213">
        <v>0.0</v>
      </c>
      <c r="N1331" s="213">
        <v>0.0</v>
      </c>
      <c r="O1331" s="213">
        <v>0.0</v>
      </c>
      <c r="P1331" s="213">
        <v>0.0</v>
      </c>
      <c r="Q1331" s="176">
        <f t="shared" si="3"/>
        <v>3</v>
      </c>
      <c r="R1331" s="213">
        <v>0.0</v>
      </c>
      <c r="S1331" s="213"/>
      <c r="T1331" s="213"/>
      <c r="U1331" s="213"/>
      <c r="V1331" s="213"/>
      <c r="W1331" s="213"/>
      <c r="X1331" s="213"/>
      <c r="Y1331" s="213"/>
      <c r="Z1331" s="213"/>
      <c r="AA1331" s="213"/>
      <c r="AB1331" s="213"/>
      <c r="AC1331" s="213"/>
      <c r="AD1331" s="213"/>
      <c r="AE1331" s="213"/>
      <c r="AF1331" s="213"/>
      <c r="AG1331" s="213"/>
      <c r="AH1331" s="213"/>
      <c r="AI1331" s="213"/>
      <c r="AJ1331" s="213"/>
    </row>
    <row r="1332">
      <c r="A1332" s="213" t="s">
        <v>5935</v>
      </c>
      <c r="B1332" s="209" t="s">
        <v>5381</v>
      </c>
      <c r="C1332" s="214" t="s">
        <v>5931</v>
      </c>
      <c r="D1332" s="209" t="s">
        <v>1537</v>
      </c>
      <c r="E1332" s="213" t="s">
        <v>2067</v>
      </c>
      <c r="F1332" s="213" t="s">
        <v>1057</v>
      </c>
      <c r="G1332" s="215" t="s">
        <v>5626</v>
      </c>
      <c r="H1332" s="215" t="s">
        <v>5487</v>
      </c>
      <c r="I1332" s="213">
        <v>1.0</v>
      </c>
      <c r="J1332" s="213">
        <v>1.0</v>
      </c>
      <c r="K1332" s="213">
        <v>0.0</v>
      </c>
      <c r="L1332" s="213">
        <v>0.0</v>
      </c>
      <c r="M1332" s="213">
        <v>0.0</v>
      </c>
      <c r="N1332" s="213">
        <v>0.0</v>
      </c>
      <c r="O1332" s="213">
        <v>0.0</v>
      </c>
      <c r="P1332" s="213">
        <v>0.0</v>
      </c>
      <c r="Q1332" s="176">
        <f t="shared" si="3"/>
        <v>1</v>
      </c>
      <c r="R1332" s="213">
        <v>0.0</v>
      </c>
      <c r="S1332" s="213"/>
      <c r="T1332" s="213"/>
      <c r="U1332" s="213"/>
      <c r="V1332" s="213"/>
      <c r="W1332" s="213"/>
      <c r="X1332" s="213"/>
      <c r="Y1332" s="213"/>
      <c r="Z1332" s="213"/>
      <c r="AA1332" s="213"/>
      <c r="AB1332" s="213"/>
      <c r="AC1332" s="213"/>
      <c r="AD1332" s="213"/>
      <c r="AE1332" s="213"/>
      <c r="AF1332" s="213"/>
      <c r="AG1332" s="213"/>
      <c r="AH1332" s="213"/>
      <c r="AI1332" s="213"/>
      <c r="AJ1332" s="213"/>
    </row>
    <row r="1333">
      <c r="A1333" s="213" t="s">
        <v>5936</v>
      </c>
      <c r="B1333" s="209" t="s">
        <v>5381</v>
      </c>
      <c r="C1333" s="214" t="s">
        <v>5931</v>
      </c>
      <c r="D1333" s="209" t="s">
        <v>1537</v>
      </c>
      <c r="E1333" s="213" t="s">
        <v>1290</v>
      </c>
      <c r="F1333" s="213" t="s">
        <v>588</v>
      </c>
      <c r="G1333" s="215" t="s">
        <v>5630</v>
      </c>
      <c r="H1333" s="215" t="s">
        <v>5548</v>
      </c>
      <c r="I1333" s="213">
        <v>1.0</v>
      </c>
      <c r="J1333" s="213">
        <v>1.0</v>
      </c>
      <c r="K1333" s="213">
        <v>0.0</v>
      </c>
      <c r="L1333" s="213">
        <v>0.0</v>
      </c>
      <c r="M1333" s="213">
        <v>0.0</v>
      </c>
      <c r="N1333" s="213">
        <v>0.0</v>
      </c>
      <c r="O1333" s="213">
        <v>0.0</v>
      </c>
      <c r="P1333" s="213">
        <v>0.0</v>
      </c>
      <c r="Q1333" s="176">
        <f t="shared" si="3"/>
        <v>1</v>
      </c>
      <c r="R1333" s="213">
        <v>0.0</v>
      </c>
      <c r="S1333" s="213"/>
      <c r="T1333" s="213"/>
      <c r="U1333" s="213"/>
      <c r="V1333" s="213"/>
      <c r="W1333" s="213"/>
      <c r="X1333" s="213"/>
      <c r="Y1333" s="213"/>
      <c r="Z1333" s="213"/>
      <c r="AA1333" s="213"/>
      <c r="AB1333" s="213"/>
      <c r="AC1333" s="213"/>
      <c r="AD1333" s="213"/>
      <c r="AE1333" s="213"/>
      <c r="AF1333" s="213"/>
      <c r="AG1333" s="213"/>
      <c r="AH1333" s="213"/>
      <c r="AI1333" s="213"/>
      <c r="AJ1333" s="213"/>
    </row>
    <row r="1334">
      <c r="A1334" s="213" t="s">
        <v>5937</v>
      </c>
      <c r="B1334" s="209" t="s">
        <v>5381</v>
      </c>
      <c r="C1334" s="214" t="s">
        <v>5931</v>
      </c>
      <c r="D1334" s="209" t="s">
        <v>1537</v>
      </c>
      <c r="E1334" s="213" t="s">
        <v>5659</v>
      </c>
      <c r="F1334" s="213" t="s">
        <v>1766</v>
      </c>
      <c r="G1334" s="215" t="s">
        <v>5660</v>
      </c>
      <c r="H1334" s="215" t="s">
        <v>5585</v>
      </c>
      <c r="I1334" s="213">
        <v>2.0</v>
      </c>
      <c r="J1334" s="213">
        <v>2.0</v>
      </c>
      <c r="K1334" s="213">
        <v>0.0</v>
      </c>
      <c r="L1334" s="213">
        <v>0.0</v>
      </c>
      <c r="M1334" s="213">
        <v>0.0</v>
      </c>
      <c r="N1334" s="213">
        <v>0.0</v>
      </c>
      <c r="O1334" s="213">
        <v>0.0</v>
      </c>
      <c r="P1334" s="213">
        <v>0.0</v>
      </c>
      <c r="Q1334" s="176">
        <f t="shared" si="3"/>
        <v>2</v>
      </c>
      <c r="R1334" s="213">
        <v>0.0</v>
      </c>
      <c r="S1334" s="213"/>
      <c r="T1334" s="213"/>
      <c r="U1334" s="213"/>
      <c r="V1334" s="213"/>
      <c r="W1334" s="213"/>
      <c r="X1334" s="213"/>
      <c r="Y1334" s="213"/>
      <c r="Z1334" s="213"/>
      <c r="AA1334" s="213"/>
      <c r="AB1334" s="213"/>
      <c r="AC1334" s="213"/>
      <c r="AD1334" s="213"/>
      <c r="AE1334" s="213"/>
      <c r="AF1334" s="213"/>
      <c r="AG1334" s="213"/>
      <c r="AH1334" s="213"/>
      <c r="AI1334" s="213"/>
      <c r="AJ1334" s="213"/>
    </row>
    <row r="1335">
      <c r="A1335" s="213" t="s">
        <v>5938</v>
      </c>
      <c r="B1335" s="209" t="s">
        <v>5381</v>
      </c>
      <c r="C1335" s="214" t="s">
        <v>5931</v>
      </c>
      <c r="D1335" s="209" t="s">
        <v>1537</v>
      </c>
      <c r="E1335" s="213" t="s">
        <v>616</v>
      </c>
      <c r="F1335" s="213" t="s">
        <v>215</v>
      </c>
      <c r="G1335" s="215" t="s">
        <v>5632</v>
      </c>
      <c r="H1335" s="215" t="s">
        <v>5430</v>
      </c>
      <c r="I1335" s="213">
        <v>1.0</v>
      </c>
      <c r="J1335" s="213">
        <v>1.0</v>
      </c>
      <c r="K1335" s="213">
        <v>0.0</v>
      </c>
      <c r="L1335" s="213">
        <v>0.0</v>
      </c>
      <c r="M1335" s="213">
        <v>0.0</v>
      </c>
      <c r="N1335" s="213">
        <v>0.0</v>
      </c>
      <c r="O1335" s="213">
        <v>0.0</v>
      </c>
      <c r="P1335" s="213">
        <v>0.0</v>
      </c>
      <c r="Q1335" s="176">
        <f t="shared" si="3"/>
        <v>1</v>
      </c>
      <c r="R1335" s="213">
        <v>0.0</v>
      </c>
      <c r="S1335" s="213"/>
      <c r="T1335" s="213"/>
      <c r="U1335" s="213"/>
      <c r="V1335" s="213"/>
      <c r="W1335" s="213"/>
      <c r="X1335" s="213"/>
      <c r="Y1335" s="213"/>
      <c r="Z1335" s="213"/>
      <c r="AA1335" s="213"/>
      <c r="AB1335" s="213"/>
      <c r="AC1335" s="213"/>
      <c r="AD1335" s="213"/>
      <c r="AE1335" s="213"/>
      <c r="AF1335" s="213"/>
      <c r="AG1335" s="213"/>
      <c r="AH1335" s="213"/>
      <c r="AI1335" s="213"/>
      <c r="AJ1335" s="213"/>
    </row>
    <row r="1336">
      <c r="A1336" s="213" t="s">
        <v>5939</v>
      </c>
      <c r="B1336" s="209" t="s">
        <v>5381</v>
      </c>
      <c r="C1336" s="214" t="s">
        <v>5931</v>
      </c>
      <c r="D1336" s="209" t="s">
        <v>1537</v>
      </c>
      <c r="E1336" s="213" t="s">
        <v>369</v>
      </c>
      <c r="F1336" s="213" t="s">
        <v>310</v>
      </c>
      <c r="G1336" s="215" t="s">
        <v>5676</v>
      </c>
      <c r="H1336" s="215" t="s">
        <v>5454</v>
      </c>
      <c r="I1336" s="213">
        <v>3.0</v>
      </c>
      <c r="J1336" s="213">
        <v>3.0</v>
      </c>
      <c r="K1336" s="213">
        <v>0.0</v>
      </c>
      <c r="L1336" s="213">
        <v>0.0</v>
      </c>
      <c r="M1336" s="213">
        <v>0.0</v>
      </c>
      <c r="N1336" s="213">
        <v>0.0</v>
      </c>
      <c r="O1336" s="213">
        <v>0.0</v>
      </c>
      <c r="P1336" s="213">
        <v>0.0</v>
      </c>
      <c r="Q1336" s="176">
        <f t="shared" si="3"/>
        <v>3</v>
      </c>
      <c r="R1336" s="213">
        <v>0.0</v>
      </c>
      <c r="S1336" s="213"/>
      <c r="T1336" s="213"/>
      <c r="U1336" s="213"/>
      <c r="V1336" s="213"/>
      <c r="W1336" s="213"/>
      <c r="X1336" s="213"/>
      <c r="Y1336" s="213"/>
      <c r="Z1336" s="213"/>
      <c r="AA1336" s="213"/>
      <c r="AB1336" s="213"/>
      <c r="AC1336" s="213"/>
      <c r="AD1336" s="213"/>
      <c r="AE1336" s="213"/>
      <c r="AF1336" s="213"/>
      <c r="AG1336" s="213"/>
      <c r="AH1336" s="213"/>
      <c r="AI1336" s="213"/>
      <c r="AJ1336" s="213"/>
    </row>
    <row r="1337">
      <c r="A1337" s="213" t="s">
        <v>5940</v>
      </c>
      <c r="B1337" s="209" t="s">
        <v>5381</v>
      </c>
      <c r="C1337" s="214" t="s">
        <v>5931</v>
      </c>
      <c r="D1337" s="209" t="s">
        <v>1537</v>
      </c>
      <c r="E1337" s="213" t="s">
        <v>1336</v>
      </c>
      <c r="F1337" s="213" t="s">
        <v>1335</v>
      </c>
      <c r="G1337" s="215" t="s">
        <v>5649</v>
      </c>
      <c r="H1337" s="215" t="s">
        <v>5609</v>
      </c>
      <c r="I1337" s="213">
        <v>2.0</v>
      </c>
      <c r="J1337" s="213">
        <v>2.0</v>
      </c>
      <c r="K1337" s="213">
        <v>0.0</v>
      </c>
      <c r="L1337" s="213">
        <v>0.0</v>
      </c>
      <c r="M1337" s="213">
        <v>0.0</v>
      </c>
      <c r="N1337" s="213">
        <v>0.0</v>
      </c>
      <c r="O1337" s="213">
        <v>0.0</v>
      </c>
      <c r="P1337" s="213">
        <v>0.0</v>
      </c>
      <c r="Q1337" s="176">
        <f t="shared" si="3"/>
        <v>2</v>
      </c>
      <c r="R1337" s="213">
        <v>0.0</v>
      </c>
      <c r="S1337" s="213"/>
      <c r="T1337" s="213"/>
      <c r="U1337" s="213"/>
      <c r="V1337" s="213"/>
      <c r="W1337" s="213"/>
      <c r="X1337" s="213"/>
      <c r="Y1337" s="213"/>
      <c r="Z1337" s="213"/>
      <c r="AA1337" s="213"/>
      <c r="AB1337" s="213"/>
      <c r="AC1337" s="213"/>
      <c r="AD1337" s="213"/>
      <c r="AE1337" s="213"/>
      <c r="AF1337" s="213"/>
      <c r="AG1337" s="213"/>
      <c r="AH1337" s="213"/>
      <c r="AI1337" s="213"/>
      <c r="AJ1337" s="213"/>
    </row>
    <row r="1338">
      <c r="A1338" s="213" t="s">
        <v>5941</v>
      </c>
      <c r="B1338" s="209" t="s">
        <v>5381</v>
      </c>
      <c r="C1338" s="214" t="s">
        <v>5931</v>
      </c>
      <c r="D1338" s="209" t="s">
        <v>1537</v>
      </c>
      <c r="E1338" s="213" t="s">
        <v>2248</v>
      </c>
      <c r="F1338" s="213" t="s">
        <v>445</v>
      </c>
      <c r="G1338" s="215" t="s">
        <v>5634</v>
      </c>
      <c r="H1338" s="215" t="s">
        <v>5513</v>
      </c>
      <c r="I1338" s="213">
        <v>1.0</v>
      </c>
      <c r="J1338" s="213">
        <v>1.0</v>
      </c>
      <c r="K1338" s="213">
        <v>0.0</v>
      </c>
      <c r="L1338" s="213">
        <v>0.0</v>
      </c>
      <c r="M1338" s="213">
        <v>0.0</v>
      </c>
      <c r="N1338" s="213">
        <v>0.0</v>
      </c>
      <c r="O1338" s="213">
        <v>0.0</v>
      </c>
      <c r="P1338" s="213">
        <v>0.0</v>
      </c>
      <c r="Q1338" s="176">
        <f t="shared" si="3"/>
        <v>1</v>
      </c>
      <c r="R1338" s="213">
        <v>0.0</v>
      </c>
      <c r="S1338" s="213"/>
      <c r="T1338" s="213"/>
      <c r="U1338" s="213"/>
      <c r="V1338" s="213"/>
      <c r="W1338" s="213"/>
      <c r="X1338" s="213"/>
      <c r="Y1338" s="213"/>
      <c r="Z1338" s="213"/>
      <c r="AA1338" s="213"/>
      <c r="AB1338" s="213"/>
      <c r="AC1338" s="213"/>
      <c r="AD1338" s="213"/>
      <c r="AE1338" s="213"/>
      <c r="AF1338" s="213"/>
      <c r="AG1338" s="213"/>
      <c r="AH1338" s="213"/>
      <c r="AI1338" s="213"/>
      <c r="AJ1338" s="213"/>
    </row>
    <row r="1339">
      <c r="A1339" s="81" t="s">
        <v>2844</v>
      </c>
      <c r="B1339" s="83" t="s">
        <v>2719</v>
      </c>
      <c r="C1339" s="84" t="s">
        <v>2845</v>
      </c>
      <c r="D1339" s="83" t="s">
        <v>37</v>
      </c>
      <c r="E1339" s="105" t="s">
        <v>2848</v>
      </c>
      <c r="F1339" s="86" t="s">
        <v>2847</v>
      </c>
      <c r="G1339" s="25" t="str">
        <f>LEFT(F1339,FIND(",",F1339)-1)</f>
        <v>14.325435</v>
      </c>
      <c r="H1339" s="25" t="s">
        <v>5506</v>
      </c>
      <c r="I1339" s="81">
        <v>0.0</v>
      </c>
      <c r="J1339" s="81">
        <v>0.0</v>
      </c>
      <c r="K1339" s="81">
        <v>0.0</v>
      </c>
      <c r="L1339" s="81">
        <v>0.0</v>
      </c>
      <c r="M1339" s="81">
        <v>0.0</v>
      </c>
      <c r="N1339" s="81">
        <v>0.0</v>
      </c>
      <c r="O1339" s="81">
        <v>0.0</v>
      </c>
      <c r="P1339" s="183">
        <v>0.0</v>
      </c>
      <c r="Q1339" s="176">
        <f t="shared" si="3"/>
        <v>0</v>
      </c>
      <c r="R1339" s="55"/>
      <c r="S1339" s="55"/>
      <c r="T1339" s="55"/>
      <c r="U1339" s="55"/>
      <c r="V1339" s="55"/>
      <c r="W1339" s="55"/>
      <c r="X1339" s="55"/>
      <c r="Y1339" s="55"/>
      <c r="Z1339" s="55"/>
      <c r="AA1339" s="55"/>
      <c r="AB1339" s="55"/>
      <c r="AC1339" s="55"/>
      <c r="AD1339" s="55"/>
      <c r="AE1339" s="55"/>
      <c r="AF1339" s="55"/>
      <c r="AG1339" s="55"/>
      <c r="AH1339" s="55"/>
      <c r="AI1339" s="55"/>
      <c r="AJ1339" s="55"/>
    </row>
    <row r="1340">
      <c r="A1340" s="81" t="s">
        <v>2850</v>
      </c>
      <c r="B1340" s="83" t="s">
        <v>2719</v>
      </c>
      <c r="C1340" s="84" t="s">
        <v>2845</v>
      </c>
      <c r="D1340" s="83" t="s">
        <v>37</v>
      </c>
      <c r="E1340" s="86" t="s">
        <v>5942</v>
      </c>
      <c r="F1340" s="86" t="s">
        <v>1263</v>
      </c>
      <c r="G1340" s="86" t="s">
        <v>1263</v>
      </c>
      <c r="H1340" s="86" t="s">
        <v>1263</v>
      </c>
      <c r="I1340" s="81">
        <v>15.0</v>
      </c>
      <c r="J1340" s="81">
        <v>17.0</v>
      </c>
      <c r="K1340" s="81">
        <v>0.0</v>
      </c>
      <c r="L1340" s="81">
        <v>0.0</v>
      </c>
      <c r="M1340" s="81">
        <v>0.0</v>
      </c>
      <c r="N1340" s="81">
        <v>0.0</v>
      </c>
      <c r="O1340" s="81">
        <v>0.0</v>
      </c>
      <c r="P1340" s="55">
        <f t="shared" ref="P1340:P1344" si="204">L1340/J1340</f>
        <v>0</v>
      </c>
      <c r="Q1340" s="176">
        <f t="shared" si="3"/>
        <v>17</v>
      </c>
      <c r="R1340" s="55"/>
      <c r="S1340" s="55"/>
      <c r="T1340" s="55"/>
      <c r="U1340" s="55"/>
      <c r="V1340" s="55"/>
      <c r="W1340" s="55"/>
      <c r="X1340" s="55"/>
      <c r="Y1340" s="55"/>
      <c r="Z1340" s="55"/>
      <c r="AA1340" s="55"/>
      <c r="AB1340" s="55"/>
      <c r="AC1340" s="55"/>
      <c r="AD1340" s="55"/>
      <c r="AE1340" s="55"/>
      <c r="AF1340" s="55"/>
      <c r="AG1340" s="55"/>
      <c r="AH1340" s="55"/>
      <c r="AI1340" s="55"/>
      <c r="AJ1340" s="55"/>
    </row>
    <row r="1341">
      <c r="A1341" s="22" t="s">
        <v>4803</v>
      </c>
      <c r="B1341" s="120" t="s">
        <v>3630</v>
      </c>
      <c r="C1341" s="22" t="s">
        <v>2845</v>
      </c>
      <c r="D1341" s="21" t="s">
        <v>37</v>
      </c>
      <c r="E1341" s="123" t="s">
        <v>3689</v>
      </c>
      <c r="F1341" s="54" t="s">
        <v>3688</v>
      </c>
      <c r="G1341" s="25" t="str">
        <f t="shared" ref="G1341:G1344" si="205">LEFT(F1341,FIND(",",F1341)-1)</f>
        <v>32.990218</v>
      </c>
      <c r="H1341" s="25" t="s">
        <v>5471</v>
      </c>
      <c r="I1341" s="123">
        <v>3.0</v>
      </c>
      <c r="J1341" s="123">
        <v>6.0</v>
      </c>
      <c r="K1341" s="123">
        <v>0.0</v>
      </c>
      <c r="L1341" s="123">
        <v>0.0</v>
      </c>
      <c r="M1341" s="123">
        <v>0.0</v>
      </c>
      <c r="N1341" s="123">
        <v>0.0</v>
      </c>
      <c r="O1341" s="123">
        <v>0.0</v>
      </c>
      <c r="P1341" s="55">
        <f t="shared" si="204"/>
        <v>0</v>
      </c>
      <c r="Q1341" s="176">
        <f t="shared" si="3"/>
        <v>6</v>
      </c>
      <c r="R1341" s="126"/>
      <c r="S1341" s="22"/>
      <c r="T1341" s="55"/>
      <c r="U1341" s="55"/>
      <c r="V1341" s="55"/>
      <c r="W1341" s="55"/>
      <c r="X1341" s="55"/>
      <c r="Y1341" s="55"/>
      <c r="Z1341" s="55"/>
      <c r="AA1341" s="55"/>
      <c r="AB1341" s="55"/>
      <c r="AC1341" s="55"/>
      <c r="AD1341" s="55"/>
    </row>
    <row r="1342">
      <c r="A1342" s="81" t="s">
        <v>2849</v>
      </c>
      <c r="B1342" s="83" t="s">
        <v>2719</v>
      </c>
      <c r="C1342" s="84" t="s">
        <v>2845</v>
      </c>
      <c r="D1342" s="83" t="s">
        <v>37</v>
      </c>
      <c r="E1342" s="105" t="s">
        <v>2848</v>
      </c>
      <c r="F1342" s="86" t="s">
        <v>2847</v>
      </c>
      <c r="G1342" s="25" t="str">
        <f t="shared" si="205"/>
        <v>14.325435</v>
      </c>
      <c r="H1342" s="25" t="s">
        <v>5506</v>
      </c>
      <c r="I1342" s="81">
        <v>7.0</v>
      </c>
      <c r="J1342" s="81">
        <v>9.0</v>
      </c>
      <c r="K1342" s="81">
        <v>2.0</v>
      </c>
      <c r="L1342" s="81">
        <v>2.0</v>
      </c>
      <c r="M1342" s="81">
        <v>2.0</v>
      </c>
      <c r="N1342" s="81">
        <v>2.0</v>
      </c>
      <c r="O1342" s="81">
        <v>0.0</v>
      </c>
      <c r="P1342" s="55">
        <f t="shared" si="204"/>
        <v>0.2222222222</v>
      </c>
      <c r="Q1342" s="176">
        <f t="shared" si="3"/>
        <v>5</v>
      </c>
      <c r="R1342" s="55"/>
      <c r="S1342" s="55"/>
      <c r="T1342" s="55"/>
      <c r="U1342" s="55"/>
      <c r="V1342" s="55"/>
      <c r="W1342" s="55"/>
      <c r="X1342" s="55"/>
      <c r="Y1342" s="55"/>
      <c r="Z1342" s="55"/>
      <c r="AA1342" s="55"/>
      <c r="AB1342" s="55"/>
      <c r="AC1342" s="55"/>
      <c r="AD1342" s="55"/>
      <c r="AE1342" s="55"/>
      <c r="AF1342" s="55"/>
      <c r="AG1342" s="55"/>
      <c r="AH1342" s="55"/>
      <c r="AI1342" s="55"/>
      <c r="AJ1342" s="55"/>
    </row>
    <row r="1343">
      <c r="A1343" s="81" t="s">
        <v>2853</v>
      </c>
      <c r="B1343" s="83" t="s">
        <v>2719</v>
      </c>
      <c r="C1343" s="84" t="s">
        <v>2845</v>
      </c>
      <c r="D1343" s="83" t="s">
        <v>37</v>
      </c>
      <c r="E1343" s="105" t="s">
        <v>2848</v>
      </c>
      <c r="F1343" s="86" t="s">
        <v>2847</v>
      </c>
      <c r="G1343" s="25" t="str">
        <f t="shared" si="205"/>
        <v>14.325435</v>
      </c>
      <c r="H1343" s="25" t="s">
        <v>5506</v>
      </c>
      <c r="I1343" s="81">
        <v>2.0</v>
      </c>
      <c r="J1343" s="81">
        <v>2.0</v>
      </c>
      <c r="K1343" s="81">
        <v>1.0</v>
      </c>
      <c r="L1343" s="81">
        <v>2.0</v>
      </c>
      <c r="M1343" s="81">
        <v>1.0</v>
      </c>
      <c r="N1343" s="81">
        <v>1.0</v>
      </c>
      <c r="O1343" s="81">
        <v>0.0</v>
      </c>
      <c r="P1343" s="55">
        <f t="shared" si="204"/>
        <v>1</v>
      </c>
      <c r="Q1343" s="176">
        <f t="shared" si="3"/>
        <v>0</v>
      </c>
      <c r="R1343" s="55"/>
      <c r="S1343" s="55"/>
      <c r="T1343" s="55"/>
      <c r="U1343" s="55"/>
      <c r="V1343" s="55"/>
      <c r="W1343" s="55"/>
      <c r="X1343" s="55"/>
      <c r="Y1343" s="55"/>
      <c r="Z1343" s="55"/>
      <c r="AA1343" s="55"/>
      <c r="AB1343" s="55"/>
      <c r="AC1343" s="55"/>
      <c r="AD1343" s="55"/>
      <c r="AE1343" s="55"/>
      <c r="AF1343" s="55"/>
      <c r="AG1343" s="55"/>
      <c r="AH1343" s="55"/>
      <c r="AI1343" s="55"/>
      <c r="AJ1343" s="55"/>
    </row>
    <row r="1344">
      <c r="A1344" s="20" t="s">
        <v>2704</v>
      </c>
      <c r="B1344" s="21" t="s">
        <v>2301</v>
      </c>
      <c r="C1344" s="22" t="s">
        <v>2705</v>
      </c>
      <c r="D1344" s="21" t="s">
        <v>1537</v>
      </c>
      <c r="E1344" s="21" t="s">
        <v>2707</v>
      </c>
      <c r="F1344" s="21" t="s">
        <v>2465</v>
      </c>
      <c r="G1344" s="25" t="str">
        <f t="shared" si="205"/>
        <v>0.224021</v>
      </c>
      <c r="H1344" s="25" t="s">
        <v>5514</v>
      </c>
      <c r="I1344" s="20">
        <v>4.0</v>
      </c>
      <c r="J1344" s="20">
        <v>4.0</v>
      </c>
      <c r="K1344" s="20">
        <v>0.0</v>
      </c>
      <c r="L1344" s="20">
        <v>0.0</v>
      </c>
      <c r="M1344" s="20">
        <v>0.0</v>
      </c>
      <c r="N1344" s="20">
        <v>0.0</v>
      </c>
      <c r="O1344" s="20">
        <v>0.0</v>
      </c>
      <c r="P1344" s="55">
        <f t="shared" si="204"/>
        <v>0</v>
      </c>
      <c r="Q1344" s="176">
        <f t="shared" si="3"/>
        <v>4</v>
      </c>
      <c r="R1344" s="20"/>
      <c r="S1344" s="20"/>
      <c r="T1344" s="53"/>
      <c r="U1344" s="53"/>
      <c r="V1344" s="53"/>
      <c r="W1344" s="53"/>
      <c r="X1344" s="53"/>
      <c r="Y1344" s="53"/>
    </row>
    <row r="1345">
      <c r="A1345" s="213" t="s">
        <v>5943</v>
      </c>
      <c r="B1345" s="209" t="s">
        <v>5381</v>
      </c>
      <c r="C1345" s="214" t="s">
        <v>2705</v>
      </c>
      <c r="D1345" s="209" t="s">
        <v>1537</v>
      </c>
      <c r="E1345" s="213" t="s">
        <v>2067</v>
      </c>
      <c r="F1345" s="213" t="s">
        <v>1057</v>
      </c>
      <c r="G1345" s="215" t="s">
        <v>5626</v>
      </c>
      <c r="H1345" s="215" t="s">
        <v>5487</v>
      </c>
      <c r="I1345" s="213">
        <v>1.0</v>
      </c>
      <c r="J1345" s="213">
        <v>1.0</v>
      </c>
      <c r="K1345" s="213">
        <v>0.0</v>
      </c>
      <c r="L1345" s="213">
        <v>0.0</v>
      </c>
      <c r="M1345" s="213">
        <v>0.0</v>
      </c>
      <c r="N1345" s="213">
        <v>0.0</v>
      </c>
      <c r="O1345" s="213">
        <v>0.0</v>
      </c>
      <c r="P1345" s="213">
        <v>0.0</v>
      </c>
      <c r="Q1345" s="176">
        <f t="shared" si="3"/>
        <v>1</v>
      </c>
      <c r="R1345" s="213">
        <v>0.0</v>
      </c>
      <c r="S1345" s="213"/>
      <c r="T1345" s="213"/>
      <c r="U1345" s="213"/>
      <c r="V1345" s="213"/>
      <c r="W1345" s="213"/>
      <c r="X1345" s="213"/>
      <c r="Y1345" s="213"/>
      <c r="Z1345" s="213"/>
      <c r="AA1345" s="213"/>
      <c r="AB1345" s="213"/>
      <c r="AC1345" s="213"/>
      <c r="AD1345" s="213"/>
      <c r="AE1345" s="213"/>
      <c r="AF1345" s="213"/>
      <c r="AG1345" s="213"/>
      <c r="AH1345" s="213"/>
      <c r="AI1345" s="213"/>
      <c r="AJ1345" s="213"/>
    </row>
    <row r="1346">
      <c r="A1346" s="213" t="s">
        <v>5944</v>
      </c>
      <c r="B1346" s="209" t="s">
        <v>5381</v>
      </c>
      <c r="C1346" s="214" t="s">
        <v>2705</v>
      </c>
      <c r="D1346" s="209" t="s">
        <v>1537</v>
      </c>
      <c r="E1346" s="213" t="s">
        <v>5805</v>
      </c>
      <c r="F1346" s="213" t="s">
        <v>2107</v>
      </c>
      <c r="G1346" s="215" t="s">
        <v>5806</v>
      </c>
      <c r="H1346" s="215" t="s">
        <v>5510</v>
      </c>
      <c r="I1346" s="213">
        <v>8.0</v>
      </c>
      <c r="J1346" s="213">
        <v>8.0</v>
      </c>
      <c r="K1346" s="213">
        <v>0.0</v>
      </c>
      <c r="L1346" s="213">
        <v>0.0</v>
      </c>
      <c r="M1346" s="213">
        <v>0.0</v>
      </c>
      <c r="N1346" s="213">
        <v>0.0</v>
      </c>
      <c r="O1346" s="213">
        <v>0.0</v>
      </c>
      <c r="P1346" s="213">
        <v>0.0</v>
      </c>
      <c r="Q1346" s="176">
        <f t="shared" si="3"/>
        <v>8</v>
      </c>
      <c r="R1346" s="213">
        <v>0.0</v>
      </c>
      <c r="S1346" s="213"/>
      <c r="T1346" s="213"/>
      <c r="U1346" s="213"/>
      <c r="V1346" s="213"/>
      <c r="W1346" s="213"/>
      <c r="X1346" s="213"/>
      <c r="Y1346" s="213"/>
      <c r="Z1346" s="213"/>
      <c r="AA1346" s="213"/>
      <c r="AB1346" s="213"/>
      <c r="AC1346" s="213"/>
      <c r="AD1346" s="213"/>
      <c r="AE1346" s="213"/>
      <c r="AF1346" s="213"/>
      <c r="AG1346" s="213"/>
      <c r="AH1346" s="213"/>
      <c r="AI1346" s="213"/>
      <c r="AJ1346" s="213"/>
    </row>
    <row r="1347">
      <c r="A1347" s="213" t="s">
        <v>5945</v>
      </c>
      <c r="B1347" s="209" t="s">
        <v>5381</v>
      </c>
      <c r="C1347" s="214" t="s">
        <v>2705</v>
      </c>
      <c r="D1347" s="209" t="s">
        <v>1537</v>
      </c>
      <c r="E1347" s="213" t="s">
        <v>1625</v>
      </c>
      <c r="F1347" s="213" t="s">
        <v>2225</v>
      </c>
      <c r="G1347" s="215" t="s">
        <v>5639</v>
      </c>
      <c r="H1347" s="215" t="s">
        <v>5601</v>
      </c>
      <c r="I1347" s="213">
        <v>3.0</v>
      </c>
      <c r="J1347" s="213">
        <v>3.0</v>
      </c>
      <c r="K1347" s="213">
        <v>0.0</v>
      </c>
      <c r="L1347" s="213">
        <v>0.0</v>
      </c>
      <c r="M1347" s="213">
        <v>0.0</v>
      </c>
      <c r="N1347" s="213">
        <v>0.0</v>
      </c>
      <c r="O1347" s="213">
        <v>0.0</v>
      </c>
      <c r="P1347" s="213">
        <v>0.0</v>
      </c>
      <c r="Q1347" s="176">
        <f t="shared" si="3"/>
        <v>3</v>
      </c>
      <c r="R1347" s="213">
        <v>0.0</v>
      </c>
      <c r="S1347" s="213"/>
      <c r="T1347" s="213"/>
      <c r="U1347" s="213"/>
      <c r="V1347" s="213"/>
      <c r="W1347" s="213"/>
      <c r="X1347" s="213"/>
      <c r="Y1347" s="213"/>
      <c r="Z1347" s="213"/>
      <c r="AA1347" s="213"/>
      <c r="AB1347" s="213"/>
      <c r="AC1347" s="213"/>
      <c r="AD1347" s="213"/>
      <c r="AE1347" s="213"/>
      <c r="AF1347" s="213"/>
      <c r="AG1347" s="213"/>
      <c r="AH1347" s="213"/>
      <c r="AI1347" s="213"/>
      <c r="AJ1347" s="213"/>
    </row>
    <row r="1348">
      <c r="A1348" s="213" t="s">
        <v>5946</v>
      </c>
      <c r="B1348" s="209" t="s">
        <v>5381</v>
      </c>
      <c r="C1348" s="214" t="s">
        <v>2705</v>
      </c>
      <c r="D1348" s="209" t="s">
        <v>1537</v>
      </c>
      <c r="E1348" s="213" t="s">
        <v>1290</v>
      </c>
      <c r="F1348" s="213" t="s">
        <v>588</v>
      </c>
      <c r="G1348" s="215" t="s">
        <v>5630</v>
      </c>
      <c r="H1348" s="215" t="s">
        <v>5548</v>
      </c>
      <c r="I1348" s="213">
        <v>1.0</v>
      </c>
      <c r="J1348" s="213">
        <v>1.0</v>
      </c>
      <c r="K1348" s="213">
        <v>0.0</v>
      </c>
      <c r="L1348" s="213">
        <v>0.0</v>
      </c>
      <c r="M1348" s="213">
        <v>0.0</v>
      </c>
      <c r="N1348" s="213">
        <v>0.0</v>
      </c>
      <c r="O1348" s="213">
        <v>0.0</v>
      </c>
      <c r="P1348" s="213">
        <v>0.0</v>
      </c>
      <c r="Q1348" s="176">
        <f t="shared" si="3"/>
        <v>1</v>
      </c>
      <c r="R1348" s="213">
        <v>0.0</v>
      </c>
      <c r="S1348" s="213"/>
      <c r="T1348" s="213"/>
      <c r="U1348" s="213"/>
      <c r="V1348" s="213"/>
      <c r="W1348" s="213"/>
      <c r="X1348" s="213"/>
      <c r="Y1348" s="213"/>
      <c r="Z1348" s="213"/>
      <c r="AA1348" s="213"/>
      <c r="AB1348" s="213"/>
      <c r="AC1348" s="213"/>
      <c r="AD1348" s="213"/>
      <c r="AE1348" s="213"/>
      <c r="AF1348" s="213"/>
      <c r="AG1348" s="213"/>
      <c r="AH1348" s="213"/>
      <c r="AI1348" s="213"/>
      <c r="AJ1348" s="213"/>
    </row>
    <row r="1349">
      <c r="A1349" s="213" t="s">
        <v>5947</v>
      </c>
      <c r="B1349" s="209" t="s">
        <v>5381</v>
      </c>
      <c r="C1349" s="214" t="s">
        <v>2705</v>
      </c>
      <c r="D1349" s="209" t="s">
        <v>1537</v>
      </c>
      <c r="E1349" s="213" t="s">
        <v>5659</v>
      </c>
      <c r="F1349" s="213" t="s">
        <v>1766</v>
      </c>
      <c r="G1349" s="215" t="s">
        <v>5660</v>
      </c>
      <c r="H1349" s="215" t="s">
        <v>5585</v>
      </c>
      <c r="I1349" s="213">
        <v>1.0</v>
      </c>
      <c r="J1349" s="213">
        <v>1.0</v>
      </c>
      <c r="K1349" s="213">
        <v>0.0</v>
      </c>
      <c r="L1349" s="213">
        <v>0.0</v>
      </c>
      <c r="M1349" s="213">
        <v>0.0</v>
      </c>
      <c r="N1349" s="213">
        <v>0.0</v>
      </c>
      <c r="O1349" s="213">
        <v>0.0</v>
      </c>
      <c r="P1349" s="213">
        <v>0.0</v>
      </c>
      <c r="Q1349" s="176">
        <f t="shared" si="3"/>
        <v>1</v>
      </c>
      <c r="R1349" s="213">
        <v>0.0</v>
      </c>
      <c r="S1349" s="213"/>
      <c r="T1349" s="213"/>
      <c r="U1349" s="213"/>
      <c r="V1349" s="213"/>
      <c r="W1349" s="213"/>
      <c r="X1349" s="213"/>
      <c r="Y1349" s="213"/>
      <c r="Z1349" s="213"/>
      <c r="AA1349" s="213"/>
      <c r="AB1349" s="213"/>
      <c r="AC1349" s="213"/>
      <c r="AD1349" s="213"/>
      <c r="AE1349" s="213"/>
      <c r="AF1349" s="213"/>
      <c r="AG1349" s="213"/>
      <c r="AH1349" s="213"/>
      <c r="AI1349" s="213"/>
      <c r="AJ1349" s="213"/>
    </row>
    <row r="1350">
      <c r="A1350" s="213" t="s">
        <v>5948</v>
      </c>
      <c r="B1350" s="209" t="s">
        <v>5381</v>
      </c>
      <c r="C1350" s="214" t="s">
        <v>2705</v>
      </c>
      <c r="D1350" s="209" t="s">
        <v>1537</v>
      </c>
      <c r="E1350" s="213" t="s">
        <v>616</v>
      </c>
      <c r="F1350" s="213" t="s">
        <v>215</v>
      </c>
      <c r="G1350" s="215" t="s">
        <v>5632</v>
      </c>
      <c r="H1350" s="215" t="s">
        <v>5430</v>
      </c>
      <c r="I1350" s="213">
        <v>1.0</v>
      </c>
      <c r="J1350" s="213">
        <v>1.0</v>
      </c>
      <c r="K1350" s="213">
        <v>0.0</v>
      </c>
      <c r="L1350" s="213">
        <v>0.0</v>
      </c>
      <c r="M1350" s="213">
        <v>0.0</v>
      </c>
      <c r="N1350" s="213">
        <v>0.0</v>
      </c>
      <c r="O1350" s="213">
        <v>0.0</v>
      </c>
      <c r="P1350" s="213">
        <v>0.0</v>
      </c>
      <c r="Q1350" s="176">
        <f t="shared" si="3"/>
        <v>1</v>
      </c>
      <c r="R1350" s="213">
        <v>0.0</v>
      </c>
      <c r="S1350" s="213"/>
      <c r="T1350" s="213"/>
      <c r="U1350" s="213"/>
      <c r="V1350" s="213"/>
      <c r="W1350" s="213"/>
      <c r="X1350" s="213"/>
      <c r="Y1350" s="213"/>
      <c r="Z1350" s="213"/>
      <c r="AA1350" s="213"/>
      <c r="AB1350" s="213"/>
      <c r="AC1350" s="213"/>
      <c r="AD1350" s="213"/>
      <c r="AE1350" s="213"/>
      <c r="AF1350" s="213"/>
      <c r="AG1350" s="213"/>
      <c r="AH1350" s="213"/>
      <c r="AI1350" s="213"/>
      <c r="AJ1350" s="213"/>
    </row>
    <row r="1351">
      <c r="A1351" s="213" t="s">
        <v>5949</v>
      </c>
      <c r="B1351" s="209" t="s">
        <v>5381</v>
      </c>
      <c r="C1351" s="214" t="s">
        <v>2705</v>
      </c>
      <c r="D1351" s="209" t="s">
        <v>1537</v>
      </c>
      <c r="E1351" s="213" t="s">
        <v>2245</v>
      </c>
      <c r="F1351" s="213" t="s">
        <v>176</v>
      </c>
      <c r="G1351" s="215" t="s">
        <v>5918</v>
      </c>
      <c r="H1351" s="215" t="s">
        <v>5503</v>
      </c>
      <c r="I1351" s="213">
        <v>1.0</v>
      </c>
      <c r="J1351" s="213">
        <v>1.0</v>
      </c>
      <c r="K1351" s="213">
        <v>0.0</v>
      </c>
      <c r="L1351" s="213">
        <v>0.0</v>
      </c>
      <c r="M1351" s="213">
        <v>0.0</v>
      </c>
      <c r="N1351" s="213">
        <v>0.0</v>
      </c>
      <c r="O1351" s="213">
        <v>0.0</v>
      </c>
      <c r="P1351" s="213">
        <v>0.0</v>
      </c>
      <c r="Q1351" s="176">
        <f t="shared" si="3"/>
        <v>1</v>
      </c>
      <c r="R1351" s="213">
        <v>0.0</v>
      </c>
      <c r="S1351" s="213"/>
      <c r="T1351" s="213"/>
      <c r="U1351" s="213"/>
      <c r="V1351" s="213"/>
      <c r="W1351" s="213"/>
      <c r="X1351" s="213"/>
      <c r="Y1351" s="213"/>
      <c r="Z1351" s="213"/>
      <c r="AA1351" s="213"/>
      <c r="AB1351" s="213"/>
      <c r="AC1351" s="213"/>
      <c r="AD1351" s="213"/>
      <c r="AE1351" s="213"/>
      <c r="AF1351" s="213"/>
      <c r="AG1351" s="213"/>
      <c r="AH1351" s="213"/>
      <c r="AI1351" s="213"/>
      <c r="AJ1351" s="213"/>
    </row>
    <row r="1352">
      <c r="A1352" s="22" t="s">
        <v>4046</v>
      </c>
      <c r="B1352" s="120" t="s">
        <v>3630</v>
      </c>
      <c r="C1352" s="22" t="s">
        <v>4047</v>
      </c>
      <c r="D1352" s="21" t="s">
        <v>37</v>
      </c>
      <c r="E1352" s="123" t="s">
        <v>3689</v>
      </c>
      <c r="F1352" s="54" t="s">
        <v>3688</v>
      </c>
      <c r="G1352" s="25" t="str">
        <f t="shared" ref="G1352:G1356" si="206">LEFT(F1352,FIND(",",F1352)-1)</f>
        <v>32.990218</v>
      </c>
      <c r="H1352" s="25" t="s">
        <v>5471</v>
      </c>
      <c r="I1352" s="123">
        <v>3.0</v>
      </c>
      <c r="J1352" s="123">
        <v>4.0</v>
      </c>
      <c r="K1352" s="123">
        <v>0.0</v>
      </c>
      <c r="L1352" s="123">
        <v>0.0</v>
      </c>
      <c r="M1352" s="123">
        <v>0.0</v>
      </c>
      <c r="N1352" s="123">
        <v>0.0</v>
      </c>
      <c r="O1352" s="123">
        <v>7.0</v>
      </c>
      <c r="P1352" s="55">
        <f>L1352/J1352</f>
        <v>0</v>
      </c>
      <c r="Q1352" s="176">
        <f t="shared" si="3"/>
        <v>4</v>
      </c>
      <c r="R1352" s="126"/>
      <c r="S1352" s="22"/>
      <c r="T1352" s="55"/>
      <c r="U1352" s="55"/>
      <c r="V1352" s="55"/>
      <c r="W1352" s="55"/>
      <c r="X1352" s="55"/>
      <c r="Y1352" s="55"/>
      <c r="Z1352" s="55"/>
      <c r="AA1352" s="55"/>
      <c r="AB1352" s="55"/>
      <c r="AC1352" s="55"/>
      <c r="AD1352" s="55"/>
    </row>
    <row r="1353">
      <c r="A1353" s="22" t="s">
        <v>4442</v>
      </c>
      <c r="B1353" s="120" t="s">
        <v>3630</v>
      </c>
      <c r="C1353" s="22" t="s">
        <v>4443</v>
      </c>
      <c r="D1353" s="21" t="s">
        <v>37</v>
      </c>
      <c r="E1353" s="123" t="s">
        <v>4446</v>
      </c>
      <c r="F1353" s="54" t="s">
        <v>4445</v>
      </c>
      <c r="G1353" s="25" t="str">
        <f t="shared" si="206"/>
        <v>33.083334</v>
      </c>
      <c r="H1353" s="25" t="s">
        <v>5950</v>
      </c>
      <c r="I1353" s="123">
        <v>4.0</v>
      </c>
      <c r="J1353" s="123">
        <v>6.0</v>
      </c>
      <c r="K1353" s="123">
        <v>0.0</v>
      </c>
      <c r="L1353" s="123">
        <v>0.0</v>
      </c>
      <c r="M1353" s="123">
        <v>0.0</v>
      </c>
      <c r="N1353" s="123">
        <v>0.0</v>
      </c>
      <c r="O1353" s="123">
        <v>3.0</v>
      </c>
      <c r="P1353" s="183">
        <v>0.0</v>
      </c>
      <c r="Q1353" s="176">
        <f t="shared" si="3"/>
        <v>6</v>
      </c>
      <c r="R1353" s="126"/>
      <c r="S1353" s="22"/>
      <c r="T1353" s="55"/>
      <c r="U1353" s="55"/>
      <c r="V1353" s="55"/>
      <c r="W1353" s="55"/>
      <c r="X1353" s="55"/>
      <c r="Y1353" s="55"/>
      <c r="Z1353" s="55"/>
      <c r="AA1353" s="55"/>
      <c r="AB1353" s="55"/>
      <c r="AC1353" s="55"/>
      <c r="AD1353" s="55"/>
    </row>
    <row r="1354">
      <c r="A1354" s="22" t="s">
        <v>4448</v>
      </c>
      <c r="B1354" s="120" t="s">
        <v>3630</v>
      </c>
      <c r="C1354" s="22" t="s">
        <v>4443</v>
      </c>
      <c r="D1354" s="21" t="s">
        <v>37</v>
      </c>
      <c r="E1354" s="123" t="s">
        <v>4024</v>
      </c>
      <c r="F1354" s="54" t="s">
        <v>4023</v>
      </c>
      <c r="G1354" s="25" t="str">
        <f t="shared" si="206"/>
        <v>33.029133</v>
      </c>
      <c r="H1354" s="25" t="s">
        <v>5524</v>
      </c>
      <c r="I1354" s="123">
        <v>3.0</v>
      </c>
      <c r="J1354" s="123">
        <v>5.0</v>
      </c>
      <c r="K1354" s="123">
        <v>0.0</v>
      </c>
      <c r="L1354" s="123">
        <v>0.0</v>
      </c>
      <c r="M1354" s="123">
        <v>0.0</v>
      </c>
      <c r="N1354" s="123">
        <v>0.0</v>
      </c>
      <c r="O1354" s="123">
        <v>0.0</v>
      </c>
      <c r="P1354" s="55">
        <f t="shared" ref="P1354:P1356" si="207">L1354/J1354</f>
        <v>0</v>
      </c>
      <c r="Q1354" s="176">
        <f t="shared" si="3"/>
        <v>5</v>
      </c>
      <c r="R1354" s="126"/>
      <c r="S1354" s="22"/>
      <c r="T1354" s="55"/>
      <c r="U1354" s="55"/>
      <c r="V1354" s="55"/>
      <c r="W1354" s="55"/>
      <c r="X1354" s="55"/>
      <c r="Y1354" s="55"/>
      <c r="Z1354" s="55"/>
      <c r="AA1354" s="55"/>
      <c r="AB1354" s="55"/>
      <c r="AC1354" s="55"/>
      <c r="AD1354" s="55"/>
    </row>
    <row r="1355">
      <c r="A1355" s="22" t="s">
        <v>4805</v>
      </c>
      <c r="B1355" s="120" t="s">
        <v>3630</v>
      </c>
      <c r="C1355" s="22" t="s">
        <v>4806</v>
      </c>
      <c r="D1355" s="21" t="s">
        <v>37</v>
      </c>
      <c r="E1355" s="123" t="s">
        <v>4651</v>
      </c>
      <c r="F1355" s="54" t="s">
        <v>4650</v>
      </c>
      <c r="G1355" s="25" t="str">
        <f t="shared" si="206"/>
        <v>32.514466</v>
      </c>
      <c r="H1355" s="25" t="s">
        <v>5516</v>
      </c>
      <c r="I1355" s="123">
        <v>3.0</v>
      </c>
      <c r="J1355" s="123">
        <v>6.0</v>
      </c>
      <c r="K1355" s="123">
        <v>0.0</v>
      </c>
      <c r="L1355" s="123">
        <v>0.0</v>
      </c>
      <c r="M1355" s="123">
        <v>0.0</v>
      </c>
      <c r="N1355" s="123">
        <v>0.0</v>
      </c>
      <c r="O1355" s="123">
        <v>3.0</v>
      </c>
      <c r="P1355" s="55">
        <f t="shared" si="207"/>
        <v>0</v>
      </c>
      <c r="Q1355" s="176">
        <f t="shared" si="3"/>
        <v>6</v>
      </c>
      <c r="R1355" s="126"/>
      <c r="S1355" s="22"/>
      <c r="T1355" s="55"/>
      <c r="U1355" s="55"/>
      <c r="V1355" s="55"/>
      <c r="W1355" s="55"/>
      <c r="X1355" s="55"/>
      <c r="Y1355" s="55"/>
      <c r="Z1355" s="55"/>
      <c r="AA1355" s="55"/>
      <c r="AB1355" s="55"/>
      <c r="AC1355" s="55"/>
      <c r="AD1355" s="55"/>
    </row>
    <row r="1356">
      <c r="A1356" s="81" t="s">
        <v>3225</v>
      </c>
      <c r="B1356" s="83" t="s">
        <v>2719</v>
      </c>
      <c r="C1356" s="84" t="s">
        <v>3226</v>
      </c>
      <c r="D1356" s="83" t="s">
        <v>37</v>
      </c>
      <c r="E1356" s="86" t="s">
        <v>3228</v>
      </c>
      <c r="F1356" s="86" t="s">
        <v>2743</v>
      </c>
      <c r="G1356" s="25" t="str">
        <f t="shared" si="206"/>
        <v>14.754630</v>
      </c>
      <c r="H1356" s="25" t="s">
        <v>5393</v>
      </c>
      <c r="I1356" s="81">
        <v>4.0</v>
      </c>
      <c r="J1356" s="81">
        <v>4.0</v>
      </c>
      <c r="K1356" s="81">
        <v>0.0</v>
      </c>
      <c r="L1356" s="81">
        <v>0.0</v>
      </c>
      <c r="M1356" s="81">
        <v>0.0</v>
      </c>
      <c r="N1356" s="81">
        <v>0.0</v>
      </c>
      <c r="O1356" s="81">
        <v>0.0</v>
      </c>
      <c r="P1356" s="55">
        <f t="shared" si="207"/>
        <v>0</v>
      </c>
      <c r="Q1356" s="176">
        <f t="shared" si="3"/>
        <v>4</v>
      </c>
      <c r="R1356" s="55"/>
      <c r="S1356" s="55"/>
      <c r="T1356" s="55"/>
      <c r="U1356" s="55"/>
      <c r="V1356" s="55"/>
      <c r="W1356" s="55"/>
      <c r="X1356" s="55"/>
      <c r="Y1356" s="55"/>
      <c r="Z1356" s="55"/>
      <c r="AA1356" s="55"/>
      <c r="AB1356" s="55"/>
      <c r="AC1356" s="55"/>
      <c r="AD1356" s="55"/>
      <c r="AE1356" s="55"/>
      <c r="AF1356" s="55"/>
      <c r="AG1356" s="55"/>
      <c r="AH1356" s="55"/>
      <c r="AI1356" s="55"/>
      <c r="AJ1356" s="55"/>
    </row>
    <row r="1357">
      <c r="A1357" s="213" t="s">
        <v>5951</v>
      </c>
      <c r="B1357" s="209" t="s">
        <v>5381</v>
      </c>
      <c r="C1357" s="214" t="s">
        <v>5952</v>
      </c>
      <c r="D1357" s="209" t="s">
        <v>1537</v>
      </c>
      <c r="E1357" s="213" t="s">
        <v>1625</v>
      </c>
      <c r="F1357" s="213" t="s">
        <v>2225</v>
      </c>
      <c r="G1357" s="215" t="s">
        <v>5639</v>
      </c>
      <c r="H1357" s="215" t="s">
        <v>5601</v>
      </c>
      <c r="I1357" s="213">
        <v>3.0</v>
      </c>
      <c r="J1357" s="213">
        <v>3.0</v>
      </c>
      <c r="K1357" s="213">
        <v>0.0</v>
      </c>
      <c r="L1357" s="213">
        <v>23.0</v>
      </c>
      <c r="M1357" s="213">
        <v>0.0</v>
      </c>
      <c r="N1357" s="213">
        <v>0.0</v>
      </c>
      <c r="O1357" s="213">
        <v>0.0</v>
      </c>
      <c r="P1357" s="213">
        <v>0.0</v>
      </c>
      <c r="Q1357" s="176">
        <f t="shared" si="3"/>
        <v>0</v>
      </c>
      <c r="R1357" s="213">
        <v>0.0</v>
      </c>
      <c r="S1357" s="213"/>
      <c r="T1357" s="213"/>
      <c r="U1357" s="213"/>
      <c r="V1357" s="213"/>
      <c r="W1357" s="213"/>
      <c r="X1357" s="213"/>
      <c r="Y1357" s="213"/>
      <c r="Z1357" s="213"/>
      <c r="AA1357" s="213"/>
      <c r="AB1357" s="213"/>
      <c r="AC1357" s="213"/>
      <c r="AD1357" s="213"/>
      <c r="AE1357" s="213"/>
      <c r="AF1357" s="213"/>
      <c r="AG1357" s="213"/>
      <c r="AH1357" s="213"/>
      <c r="AI1357" s="213"/>
      <c r="AJ1357" s="213"/>
    </row>
    <row r="1358">
      <c r="A1358" s="213" t="s">
        <v>5953</v>
      </c>
      <c r="B1358" s="209" t="s">
        <v>5381</v>
      </c>
      <c r="C1358" s="214" t="s">
        <v>5952</v>
      </c>
      <c r="D1358" s="209" t="s">
        <v>1537</v>
      </c>
      <c r="E1358" s="213" t="s">
        <v>1273</v>
      </c>
      <c r="F1358" s="213" t="s">
        <v>1223</v>
      </c>
      <c r="G1358" s="215" t="s">
        <v>5619</v>
      </c>
      <c r="H1358" s="215" t="s">
        <v>5457</v>
      </c>
      <c r="I1358" s="213">
        <v>5.0</v>
      </c>
      <c r="J1358" s="213">
        <v>5.0</v>
      </c>
      <c r="K1358" s="213">
        <v>0.0</v>
      </c>
      <c r="L1358" s="213">
        <v>0.0</v>
      </c>
      <c r="M1358" s="213">
        <v>0.0</v>
      </c>
      <c r="N1358" s="213">
        <v>0.0</v>
      </c>
      <c r="O1358" s="213">
        <v>0.0</v>
      </c>
      <c r="P1358" s="213">
        <v>0.0</v>
      </c>
      <c r="Q1358" s="176">
        <f t="shared" si="3"/>
        <v>5</v>
      </c>
      <c r="R1358" s="213">
        <v>0.0</v>
      </c>
      <c r="S1358" s="213"/>
      <c r="T1358" s="213"/>
      <c r="U1358" s="213"/>
      <c r="V1358" s="213"/>
      <c r="W1358" s="213"/>
      <c r="X1358" s="213"/>
      <c r="Y1358" s="213"/>
      <c r="Z1358" s="213"/>
      <c r="AA1358" s="213"/>
      <c r="AB1358" s="213"/>
      <c r="AC1358" s="213"/>
      <c r="AD1358" s="213"/>
      <c r="AE1358" s="213"/>
      <c r="AF1358" s="213"/>
      <c r="AG1358" s="213"/>
      <c r="AH1358" s="213"/>
      <c r="AI1358" s="213"/>
      <c r="AJ1358" s="213"/>
    </row>
    <row r="1359">
      <c r="A1359" s="213" t="s">
        <v>5954</v>
      </c>
      <c r="B1359" s="209" t="s">
        <v>5381</v>
      </c>
      <c r="C1359" s="214" t="s">
        <v>5952</v>
      </c>
      <c r="D1359" s="209" t="s">
        <v>1537</v>
      </c>
      <c r="E1359" s="213" t="s">
        <v>2067</v>
      </c>
      <c r="F1359" s="213" t="s">
        <v>1057</v>
      </c>
      <c r="G1359" s="215" t="s">
        <v>5626</v>
      </c>
      <c r="H1359" s="215" t="s">
        <v>5487</v>
      </c>
      <c r="I1359" s="213">
        <v>1.0</v>
      </c>
      <c r="J1359" s="213">
        <v>1.0</v>
      </c>
      <c r="K1359" s="213">
        <v>0.0</v>
      </c>
      <c r="L1359" s="213">
        <v>0.0</v>
      </c>
      <c r="M1359" s="213">
        <v>0.0</v>
      </c>
      <c r="N1359" s="213">
        <v>0.0</v>
      </c>
      <c r="O1359" s="213">
        <v>0.0</v>
      </c>
      <c r="P1359" s="213">
        <v>0.0</v>
      </c>
      <c r="Q1359" s="176">
        <f t="shared" si="3"/>
        <v>1</v>
      </c>
      <c r="R1359" s="213">
        <v>0.0</v>
      </c>
      <c r="S1359" s="213"/>
      <c r="T1359" s="213"/>
      <c r="U1359" s="213"/>
      <c r="V1359" s="213"/>
      <c r="W1359" s="213"/>
      <c r="X1359" s="213"/>
      <c r="Y1359" s="213"/>
      <c r="Z1359" s="213"/>
      <c r="AA1359" s="213"/>
      <c r="AB1359" s="213"/>
      <c r="AC1359" s="213"/>
      <c r="AD1359" s="213"/>
      <c r="AE1359" s="213"/>
      <c r="AF1359" s="213"/>
      <c r="AG1359" s="213"/>
      <c r="AH1359" s="213"/>
      <c r="AI1359" s="213"/>
      <c r="AJ1359" s="213"/>
    </row>
    <row r="1360">
      <c r="A1360" s="213" t="s">
        <v>5955</v>
      </c>
      <c r="B1360" s="209" t="s">
        <v>5381</v>
      </c>
      <c r="C1360" s="214" t="s">
        <v>5952</v>
      </c>
      <c r="D1360" s="209" t="s">
        <v>1537</v>
      </c>
      <c r="E1360" s="213" t="s">
        <v>5659</v>
      </c>
      <c r="F1360" s="213" t="s">
        <v>1766</v>
      </c>
      <c r="G1360" s="215" t="s">
        <v>5660</v>
      </c>
      <c r="H1360" s="215" t="s">
        <v>5585</v>
      </c>
      <c r="I1360" s="213">
        <v>4.0</v>
      </c>
      <c r="J1360" s="213">
        <v>4.0</v>
      </c>
      <c r="K1360" s="213">
        <v>0.0</v>
      </c>
      <c r="L1360" s="213">
        <v>0.0</v>
      </c>
      <c r="M1360" s="213">
        <v>0.0</v>
      </c>
      <c r="N1360" s="213">
        <v>0.0</v>
      </c>
      <c r="O1360" s="213">
        <v>0.0</v>
      </c>
      <c r="P1360" s="213">
        <v>0.0</v>
      </c>
      <c r="Q1360" s="176">
        <f t="shared" si="3"/>
        <v>4</v>
      </c>
      <c r="R1360" s="213">
        <v>0.0</v>
      </c>
      <c r="S1360" s="213"/>
      <c r="T1360" s="213"/>
      <c r="U1360" s="213"/>
      <c r="V1360" s="213"/>
      <c r="W1360" s="213"/>
      <c r="X1360" s="213"/>
      <c r="Y1360" s="213"/>
      <c r="Z1360" s="213"/>
      <c r="AA1360" s="213"/>
      <c r="AB1360" s="213"/>
      <c r="AC1360" s="213"/>
      <c r="AD1360" s="213"/>
      <c r="AE1360" s="213"/>
      <c r="AF1360" s="213"/>
      <c r="AG1360" s="213"/>
      <c r="AH1360" s="213"/>
      <c r="AI1360" s="213"/>
      <c r="AJ1360" s="213"/>
    </row>
    <row r="1361">
      <c r="A1361" s="213" t="s">
        <v>5956</v>
      </c>
      <c r="B1361" s="209" t="s">
        <v>5381</v>
      </c>
      <c r="C1361" s="214" t="s">
        <v>5952</v>
      </c>
      <c r="D1361" s="209" t="s">
        <v>1537</v>
      </c>
      <c r="E1361" s="213" t="s">
        <v>365</v>
      </c>
      <c r="F1361" s="213" t="s">
        <v>355</v>
      </c>
      <c r="G1361" s="215" t="s">
        <v>5932</v>
      </c>
      <c r="H1361" s="215" t="s">
        <v>5574</v>
      </c>
      <c r="I1361" s="213">
        <v>1.0</v>
      </c>
      <c r="J1361" s="213">
        <v>1.0</v>
      </c>
      <c r="K1361" s="213">
        <v>0.0</v>
      </c>
      <c r="L1361" s="213">
        <v>0.0</v>
      </c>
      <c r="M1361" s="213">
        <v>0.0</v>
      </c>
      <c r="N1361" s="213">
        <v>0.0</v>
      </c>
      <c r="O1361" s="213">
        <v>0.0</v>
      </c>
      <c r="P1361" s="213">
        <v>0.0</v>
      </c>
      <c r="Q1361" s="176">
        <f t="shared" si="3"/>
        <v>1</v>
      </c>
      <c r="R1361" s="213">
        <v>0.0</v>
      </c>
      <c r="S1361" s="213"/>
      <c r="T1361" s="213"/>
      <c r="U1361" s="213"/>
      <c r="V1361" s="213"/>
      <c r="W1361" s="213"/>
      <c r="X1361" s="213"/>
      <c r="Y1361" s="213"/>
      <c r="Z1361" s="213"/>
      <c r="AA1361" s="213"/>
      <c r="AB1361" s="213"/>
      <c r="AC1361" s="213"/>
      <c r="AD1361" s="213"/>
      <c r="AE1361" s="213"/>
      <c r="AF1361" s="213"/>
      <c r="AG1361" s="213"/>
      <c r="AH1361" s="213"/>
      <c r="AI1361" s="213"/>
      <c r="AJ1361" s="213"/>
    </row>
    <row r="1362">
      <c r="A1362" s="213" t="s">
        <v>5957</v>
      </c>
      <c r="B1362" s="209" t="s">
        <v>5381</v>
      </c>
      <c r="C1362" s="214" t="s">
        <v>5952</v>
      </c>
      <c r="D1362" s="209" t="s">
        <v>1537</v>
      </c>
      <c r="E1362" s="213" t="s">
        <v>369</v>
      </c>
      <c r="F1362" s="213" t="s">
        <v>310</v>
      </c>
      <c r="G1362" s="215" t="s">
        <v>5676</v>
      </c>
      <c r="H1362" s="215" t="s">
        <v>5454</v>
      </c>
      <c r="I1362" s="213">
        <v>3.0</v>
      </c>
      <c r="J1362" s="213">
        <v>3.0</v>
      </c>
      <c r="K1362" s="213">
        <v>0.0</v>
      </c>
      <c r="L1362" s="213">
        <v>0.0</v>
      </c>
      <c r="M1362" s="213">
        <v>0.0</v>
      </c>
      <c r="N1362" s="213">
        <v>0.0</v>
      </c>
      <c r="O1362" s="213">
        <v>0.0</v>
      </c>
      <c r="P1362" s="213">
        <v>0.0</v>
      </c>
      <c r="Q1362" s="176">
        <f t="shared" si="3"/>
        <v>3</v>
      </c>
      <c r="R1362" s="213">
        <v>0.0</v>
      </c>
      <c r="S1362" s="213"/>
      <c r="T1362" s="213"/>
      <c r="U1362" s="213"/>
      <c r="V1362" s="213"/>
      <c r="W1362" s="213"/>
      <c r="X1362" s="213"/>
      <c r="Y1362" s="213"/>
      <c r="Z1362" s="213"/>
      <c r="AA1362" s="213"/>
      <c r="AB1362" s="213"/>
      <c r="AC1362" s="213"/>
      <c r="AD1362" s="213"/>
      <c r="AE1362" s="213"/>
      <c r="AF1362" s="213"/>
      <c r="AG1362" s="213"/>
      <c r="AH1362" s="213"/>
      <c r="AI1362" s="213"/>
      <c r="AJ1362" s="213"/>
    </row>
    <row r="1363">
      <c r="A1363" s="213" t="s">
        <v>5958</v>
      </c>
      <c r="B1363" s="209" t="s">
        <v>5381</v>
      </c>
      <c r="C1363" s="214" t="s">
        <v>5952</v>
      </c>
      <c r="D1363" s="209" t="s">
        <v>1537</v>
      </c>
      <c r="E1363" s="213" t="s">
        <v>1336</v>
      </c>
      <c r="F1363" s="213" t="s">
        <v>1335</v>
      </c>
      <c r="G1363" s="215" t="s">
        <v>5649</v>
      </c>
      <c r="H1363" s="215" t="s">
        <v>5609</v>
      </c>
      <c r="I1363" s="213">
        <v>1.0</v>
      </c>
      <c r="J1363" s="213">
        <v>1.0</v>
      </c>
      <c r="K1363" s="213">
        <v>0.0</v>
      </c>
      <c r="L1363" s="213">
        <v>0.0</v>
      </c>
      <c r="M1363" s="213">
        <v>0.0</v>
      </c>
      <c r="N1363" s="213">
        <v>0.0</v>
      </c>
      <c r="O1363" s="213">
        <v>0.0</v>
      </c>
      <c r="P1363" s="213">
        <v>0.0</v>
      </c>
      <c r="Q1363" s="176">
        <f t="shared" si="3"/>
        <v>1</v>
      </c>
      <c r="R1363" s="213">
        <v>0.0</v>
      </c>
      <c r="S1363" s="213"/>
      <c r="T1363" s="213"/>
      <c r="U1363" s="213"/>
      <c r="V1363" s="213"/>
      <c r="W1363" s="213"/>
      <c r="X1363" s="213"/>
      <c r="Y1363" s="213"/>
      <c r="Z1363" s="213"/>
      <c r="AA1363" s="213"/>
      <c r="AB1363" s="213"/>
      <c r="AC1363" s="213"/>
      <c r="AD1363" s="213"/>
      <c r="AE1363" s="213"/>
      <c r="AF1363" s="213"/>
      <c r="AG1363" s="213"/>
      <c r="AH1363" s="213"/>
      <c r="AI1363" s="213"/>
      <c r="AJ1363" s="213"/>
    </row>
    <row r="1364">
      <c r="A1364" s="213" t="s">
        <v>5959</v>
      </c>
      <c r="B1364" s="209" t="s">
        <v>5381</v>
      </c>
      <c r="C1364" s="214" t="s">
        <v>5952</v>
      </c>
      <c r="D1364" s="209" t="s">
        <v>1537</v>
      </c>
      <c r="E1364" s="213" t="s">
        <v>2248</v>
      </c>
      <c r="F1364" s="213" t="s">
        <v>445</v>
      </c>
      <c r="G1364" s="215" t="s">
        <v>5634</v>
      </c>
      <c r="H1364" s="215" t="s">
        <v>5513</v>
      </c>
      <c r="I1364" s="213">
        <v>3.0</v>
      </c>
      <c r="J1364" s="213">
        <v>3.0</v>
      </c>
      <c r="K1364" s="213">
        <v>0.0</v>
      </c>
      <c r="L1364" s="213">
        <v>0.0</v>
      </c>
      <c r="M1364" s="213">
        <v>0.0</v>
      </c>
      <c r="N1364" s="213">
        <v>0.0</v>
      </c>
      <c r="O1364" s="213">
        <v>0.0</v>
      </c>
      <c r="P1364" s="213">
        <v>0.0</v>
      </c>
      <c r="Q1364" s="176">
        <f t="shared" si="3"/>
        <v>3</v>
      </c>
      <c r="R1364" s="213">
        <v>0.0</v>
      </c>
      <c r="S1364" s="213"/>
      <c r="T1364" s="213"/>
      <c r="U1364" s="213"/>
      <c r="V1364" s="213"/>
      <c r="W1364" s="213"/>
      <c r="X1364" s="213"/>
      <c r="Y1364" s="213"/>
      <c r="Z1364" s="213"/>
      <c r="AA1364" s="213"/>
      <c r="AB1364" s="213"/>
      <c r="AC1364" s="213"/>
      <c r="AD1364" s="213"/>
      <c r="AE1364" s="213"/>
      <c r="AF1364" s="213"/>
      <c r="AG1364" s="213"/>
      <c r="AH1364" s="213"/>
      <c r="AI1364" s="213"/>
      <c r="AJ1364" s="213"/>
    </row>
    <row r="1365">
      <c r="A1365" s="22" t="s">
        <v>3805</v>
      </c>
      <c r="B1365" s="120" t="s">
        <v>3630</v>
      </c>
      <c r="C1365" s="22" t="s">
        <v>3806</v>
      </c>
      <c r="D1365" s="21" t="s">
        <v>2303</v>
      </c>
      <c r="E1365" s="123" t="s">
        <v>3808</v>
      </c>
      <c r="F1365" s="54" t="s">
        <v>3671</v>
      </c>
      <c r="G1365" s="25" t="str">
        <f t="shared" ref="G1365:G1368" si="208">LEFT(F1365,FIND(",",F1365)-1)</f>
        <v>32.320237</v>
      </c>
      <c r="H1365" s="25" t="s">
        <v>5395</v>
      </c>
      <c r="I1365" s="123">
        <v>2.0</v>
      </c>
      <c r="J1365" s="123">
        <v>9.0</v>
      </c>
      <c r="K1365" s="123">
        <v>0.0</v>
      </c>
      <c r="L1365" s="123">
        <v>4.0</v>
      </c>
      <c r="M1365" s="123">
        <v>0.0</v>
      </c>
      <c r="N1365" s="123">
        <v>0.0</v>
      </c>
      <c r="O1365" s="123">
        <v>1.0</v>
      </c>
      <c r="P1365" s="55">
        <f t="shared" ref="P1365:P1366" si="209">L1365/J1365</f>
        <v>0.4444444444</v>
      </c>
      <c r="Q1365" s="176">
        <f t="shared" si="3"/>
        <v>5</v>
      </c>
      <c r="R1365" s="126"/>
      <c r="S1365" s="22"/>
      <c r="T1365" s="55"/>
      <c r="U1365" s="55"/>
      <c r="V1365" s="55"/>
      <c r="W1365" s="55"/>
      <c r="X1365" s="55"/>
      <c r="Y1365" s="55"/>
      <c r="Z1365" s="55"/>
      <c r="AA1365" s="55"/>
      <c r="AB1365" s="55"/>
      <c r="AC1365" s="55"/>
      <c r="AD1365" s="55"/>
    </row>
    <row r="1366">
      <c r="A1366" s="81" t="s">
        <v>3559</v>
      </c>
      <c r="B1366" s="83" t="s">
        <v>2719</v>
      </c>
      <c r="C1366" s="84" t="s">
        <v>1939</v>
      </c>
      <c r="D1366" s="83" t="s">
        <v>1537</v>
      </c>
      <c r="E1366" s="86" t="s">
        <v>2867</v>
      </c>
      <c r="F1366" s="86" t="s">
        <v>2866</v>
      </c>
      <c r="G1366" s="25" t="str">
        <f t="shared" si="208"/>
        <v>13.988914</v>
      </c>
      <c r="H1366" s="25" t="s">
        <v>5416</v>
      </c>
      <c r="I1366" s="81">
        <v>50.0</v>
      </c>
      <c r="J1366" s="81">
        <v>50.0</v>
      </c>
      <c r="K1366" s="81">
        <v>0.0</v>
      </c>
      <c r="L1366" s="81">
        <v>0.0</v>
      </c>
      <c r="M1366" s="81">
        <v>0.0</v>
      </c>
      <c r="N1366" s="81">
        <v>0.0</v>
      </c>
      <c r="O1366" s="81">
        <v>0.0</v>
      </c>
      <c r="P1366" s="55">
        <f t="shared" si="209"/>
        <v>0</v>
      </c>
      <c r="Q1366" s="176">
        <f t="shared" si="3"/>
        <v>50</v>
      </c>
      <c r="R1366" s="55"/>
      <c r="S1366" s="55"/>
      <c r="T1366" s="55"/>
      <c r="U1366" s="55"/>
      <c r="V1366" s="55"/>
      <c r="W1366" s="55"/>
      <c r="X1366" s="55"/>
      <c r="Y1366" s="55"/>
      <c r="Z1366" s="55"/>
      <c r="AA1366" s="55"/>
      <c r="AB1366" s="55"/>
      <c r="AC1366" s="55"/>
      <c r="AD1366" s="55"/>
      <c r="AE1366" s="55"/>
      <c r="AF1366" s="55"/>
      <c r="AG1366" s="55"/>
      <c r="AH1366" s="55"/>
      <c r="AI1366" s="55"/>
      <c r="AJ1366" s="55"/>
    </row>
    <row r="1367">
      <c r="A1367" s="20" t="s">
        <v>2555</v>
      </c>
      <c r="B1367" s="21" t="s">
        <v>2301</v>
      </c>
      <c r="C1367" s="22" t="s">
        <v>1939</v>
      </c>
      <c r="D1367" s="21" t="s">
        <v>1537</v>
      </c>
      <c r="E1367" s="20" t="s">
        <v>2541</v>
      </c>
      <c r="F1367" s="21" t="s">
        <v>2540</v>
      </c>
      <c r="G1367" s="25" t="str">
        <f t="shared" si="208"/>
        <v>2.047318</v>
      </c>
      <c r="H1367" s="25" t="s">
        <v>5610</v>
      </c>
      <c r="I1367" s="20">
        <v>0.0</v>
      </c>
      <c r="J1367" s="20">
        <v>0.0</v>
      </c>
      <c r="K1367" s="20">
        <v>0.0</v>
      </c>
      <c r="L1367" s="20">
        <v>0.0</v>
      </c>
      <c r="M1367" s="20">
        <v>0.0</v>
      </c>
      <c r="N1367" s="20">
        <v>0.0</v>
      </c>
      <c r="O1367" s="20">
        <v>0.0</v>
      </c>
      <c r="P1367" s="183">
        <v>0.0</v>
      </c>
      <c r="Q1367" s="176">
        <f t="shared" si="3"/>
        <v>0</v>
      </c>
      <c r="R1367" s="20"/>
      <c r="S1367" s="20"/>
      <c r="T1367" s="53"/>
      <c r="U1367" s="53"/>
      <c r="V1367" s="53"/>
      <c r="W1367" s="53"/>
      <c r="X1367" s="53"/>
      <c r="Y1367" s="53"/>
    </row>
    <row r="1368">
      <c r="A1368" s="11" t="s">
        <v>1938</v>
      </c>
      <c r="B1368" s="11" t="s">
        <v>35</v>
      </c>
      <c r="C1368" s="12" t="s">
        <v>1939</v>
      </c>
      <c r="D1368" s="11" t="s">
        <v>1537</v>
      </c>
      <c r="E1368" s="11" t="s">
        <v>1942</v>
      </c>
      <c r="F1368" s="14" t="s">
        <v>1941</v>
      </c>
      <c r="G1368" s="14" t="str">
        <f t="shared" si="208"/>
        <v>33.638947</v>
      </c>
      <c r="H1368" s="14" t="s">
        <v>5426</v>
      </c>
      <c r="I1368" s="11">
        <v>0.0</v>
      </c>
      <c r="J1368" s="11">
        <v>0.0</v>
      </c>
      <c r="K1368" s="11">
        <v>0.0</v>
      </c>
      <c r="L1368" s="11">
        <v>0.0</v>
      </c>
      <c r="M1368" s="11">
        <v>0.0</v>
      </c>
      <c r="N1368" s="11">
        <v>0.0</v>
      </c>
      <c r="O1368" s="11">
        <v>0.0</v>
      </c>
      <c r="P1368" s="183">
        <v>0.0</v>
      </c>
      <c r="Q1368" s="176">
        <f t="shared" si="3"/>
        <v>0</v>
      </c>
      <c r="R1368" s="19"/>
      <c r="S1368" s="11"/>
    </row>
    <row r="1369">
      <c r="A1369" s="213" t="s">
        <v>5960</v>
      </c>
      <c r="B1369" s="209" t="s">
        <v>5381</v>
      </c>
      <c r="C1369" s="214" t="s">
        <v>5961</v>
      </c>
      <c r="D1369" s="209" t="s">
        <v>1537</v>
      </c>
      <c r="E1369" s="213" t="s">
        <v>2067</v>
      </c>
      <c r="F1369" s="213" t="s">
        <v>1057</v>
      </c>
      <c r="G1369" s="215" t="s">
        <v>5626</v>
      </c>
      <c r="H1369" s="215" t="s">
        <v>5487</v>
      </c>
      <c r="I1369" s="213">
        <v>1.0</v>
      </c>
      <c r="J1369" s="213">
        <v>1.0</v>
      </c>
      <c r="K1369" s="213">
        <v>0.0</v>
      </c>
      <c r="L1369" s="213">
        <v>0.0</v>
      </c>
      <c r="M1369" s="213">
        <v>0.0</v>
      </c>
      <c r="N1369" s="213">
        <v>0.0</v>
      </c>
      <c r="O1369" s="213">
        <v>0.0</v>
      </c>
      <c r="P1369" s="213">
        <v>0.0</v>
      </c>
      <c r="Q1369" s="176">
        <f t="shared" si="3"/>
        <v>1</v>
      </c>
      <c r="R1369" s="213">
        <v>0.0</v>
      </c>
      <c r="S1369" s="213"/>
      <c r="T1369" s="213"/>
      <c r="U1369" s="213"/>
      <c r="V1369" s="213"/>
      <c r="W1369" s="213"/>
      <c r="X1369" s="213"/>
      <c r="Y1369" s="213"/>
      <c r="Z1369" s="213"/>
      <c r="AA1369" s="213"/>
      <c r="AB1369" s="213"/>
      <c r="AC1369" s="213"/>
      <c r="AD1369" s="213"/>
      <c r="AE1369" s="213"/>
      <c r="AF1369" s="213"/>
      <c r="AG1369" s="213"/>
      <c r="AH1369" s="213"/>
      <c r="AI1369" s="213"/>
      <c r="AJ1369" s="213"/>
    </row>
    <row r="1370">
      <c r="A1370" s="213" t="s">
        <v>5962</v>
      </c>
      <c r="B1370" s="209" t="s">
        <v>5381</v>
      </c>
      <c r="C1370" s="214" t="s">
        <v>5961</v>
      </c>
      <c r="D1370" s="209" t="s">
        <v>1537</v>
      </c>
      <c r="E1370" s="213" t="s">
        <v>73</v>
      </c>
      <c r="F1370" s="213" t="s">
        <v>72</v>
      </c>
      <c r="G1370" s="215" t="s">
        <v>5662</v>
      </c>
      <c r="H1370" s="215" t="s">
        <v>5406</v>
      </c>
      <c r="I1370" s="213">
        <v>2.0</v>
      </c>
      <c r="J1370" s="213">
        <v>2.0</v>
      </c>
      <c r="K1370" s="213">
        <v>0.0</v>
      </c>
      <c r="L1370" s="213">
        <v>0.0</v>
      </c>
      <c r="M1370" s="213">
        <v>0.0</v>
      </c>
      <c r="N1370" s="213">
        <v>0.0</v>
      </c>
      <c r="O1370" s="213">
        <v>0.0</v>
      </c>
      <c r="P1370" s="213">
        <v>0.0</v>
      </c>
      <c r="Q1370" s="176">
        <f t="shared" si="3"/>
        <v>2</v>
      </c>
      <c r="R1370" s="213">
        <v>0.0</v>
      </c>
      <c r="S1370" s="213"/>
      <c r="T1370" s="213"/>
      <c r="U1370" s="213"/>
      <c r="V1370" s="213"/>
      <c r="W1370" s="213"/>
      <c r="X1370" s="213"/>
      <c r="Y1370" s="213"/>
      <c r="Z1370" s="213"/>
      <c r="AA1370" s="213"/>
      <c r="AB1370" s="213"/>
      <c r="AC1370" s="213"/>
      <c r="AD1370" s="213"/>
      <c r="AE1370" s="213"/>
      <c r="AF1370" s="213"/>
      <c r="AG1370" s="213"/>
      <c r="AH1370" s="213"/>
      <c r="AI1370" s="213"/>
      <c r="AJ1370" s="213"/>
    </row>
    <row r="1371">
      <c r="A1371" s="213" t="s">
        <v>5963</v>
      </c>
      <c r="B1371" s="209" t="s">
        <v>5381</v>
      </c>
      <c r="C1371" s="214" t="s">
        <v>5961</v>
      </c>
      <c r="D1371" s="209" t="s">
        <v>1537</v>
      </c>
      <c r="E1371" s="213" t="s">
        <v>616</v>
      </c>
      <c r="F1371" s="213" t="s">
        <v>215</v>
      </c>
      <c r="G1371" s="215" t="s">
        <v>5632</v>
      </c>
      <c r="H1371" s="215" t="s">
        <v>5430</v>
      </c>
      <c r="I1371" s="213">
        <v>10.0</v>
      </c>
      <c r="J1371" s="213">
        <v>10.0</v>
      </c>
      <c r="K1371" s="213">
        <v>0.0</v>
      </c>
      <c r="L1371" s="213">
        <v>0.0</v>
      </c>
      <c r="M1371" s="213">
        <v>0.0</v>
      </c>
      <c r="N1371" s="213">
        <v>0.0</v>
      </c>
      <c r="O1371" s="213">
        <v>0.0</v>
      </c>
      <c r="P1371" s="213">
        <v>0.0</v>
      </c>
      <c r="Q1371" s="176">
        <f t="shared" si="3"/>
        <v>10</v>
      </c>
      <c r="R1371" s="213">
        <v>0.0</v>
      </c>
      <c r="S1371" s="213"/>
      <c r="T1371" s="213"/>
      <c r="U1371" s="213"/>
      <c r="V1371" s="213"/>
      <c r="W1371" s="213"/>
      <c r="X1371" s="213"/>
      <c r="Y1371" s="213"/>
      <c r="Z1371" s="213"/>
      <c r="AA1371" s="213"/>
      <c r="AB1371" s="213"/>
      <c r="AC1371" s="213"/>
      <c r="AD1371" s="213"/>
      <c r="AE1371" s="213"/>
      <c r="AF1371" s="213"/>
      <c r="AG1371" s="213"/>
      <c r="AH1371" s="213"/>
      <c r="AI1371" s="213"/>
      <c r="AJ1371" s="213"/>
    </row>
    <row r="1372">
      <c r="A1372" s="213" t="s">
        <v>5964</v>
      </c>
      <c r="B1372" s="209" t="s">
        <v>5381</v>
      </c>
      <c r="C1372" s="214" t="s">
        <v>5961</v>
      </c>
      <c r="D1372" s="209" t="s">
        <v>1537</v>
      </c>
      <c r="E1372" s="213" t="s">
        <v>369</v>
      </c>
      <c r="F1372" s="213" t="s">
        <v>310</v>
      </c>
      <c r="G1372" s="215" t="s">
        <v>5676</v>
      </c>
      <c r="H1372" s="215" t="s">
        <v>5454</v>
      </c>
      <c r="I1372" s="213">
        <v>1.0</v>
      </c>
      <c r="J1372" s="213">
        <v>1.0</v>
      </c>
      <c r="K1372" s="213">
        <v>0.0</v>
      </c>
      <c r="L1372" s="213">
        <v>0.0</v>
      </c>
      <c r="M1372" s="213">
        <v>0.0</v>
      </c>
      <c r="N1372" s="213">
        <v>0.0</v>
      </c>
      <c r="O1372" s="213">
        <v>0.0</v>
      </c>
      <c r="P1372" s="213">
        <v>0.0</v>
      </c>
      <c r="Q1372" s="176">
        <f t="shared" si="3"/>
        <v>1</v>
      </c>
      <c r="R1372" s="213">
        <v>0.0</v>
      </c>
      <c r="S1372" s="213"/>
      <c r="T1372" s="213"/>
      <c r="U1372" s="213"/>
      <c r="V1372" s="213"/>
      <c r="W1372" s="213"/>
      <c r="X1372" s="213"/>
      <c r="Y1372" s="213"/>
      <c r="Z1372" s="213"/>
      <c r="AA1372" s="213"/>
      <c r="AB1372" s="213"/>
      <c r="AC1372" s="213"/>
      <c r="AD1372" s="213"/>
      <c r="AE1372" s="213"/>
      <c r="AF1372" s="213"/>
      <c r="AG1372" s="213"/>
      <c r="AH1372" s="213"/>
      <c r="AI1372" s="213"/>
      <c r="AJ1372" s="213"/>
    </row>
    <row r="1373">
      <c r="A1373" s="11" t="s">
        <v>1387</v>
      </c>
      <c r="B1373" s="11" t="s">
        <v>35</v>
      </c>
      <c r="C1373" s="12" t="s">
        <v>1388</v>
      </c>
      <c r="D1373" s="11" t="s">
        <v>37</v>
      </c>
      <c r="E1373" s="11" t="s">
        <v>1391</v>
      </c>
      <c r="F1373" s="14" t="s">
        <v>1390</v>
      </c>
      <c r="G1373" s="14" t="str">
        <f>LEFT(F1373,FIND(",",F1373)-1)</f>
        <v>32.230824</v>
      </c>
      <c r="H1373" s="14" t="s">
        <v>5522</v>
      </c>
      <c r="I1373" s="11">
        <v>70.0</v>
      </c>
      <c r="J1373" s="11">
        <v>70.0</v>
      </c>
      <c r="K1373" s="11">
        <v>0.0</v>
      </c>
      <c r="L1373" s="11">
        <v>0.0</v>
      </c>
      <c r="M1373" s="11">
        <v>0.0</v>
      </c>
      <c r="N1373" s="11">
        <v>0.0</v>
      </c>
      <c r="O1373" s="11">
        <v>30.0</v>
      </c>
      <c r="P1373" s="55">
        <f>L1373/J1373</f>
        <v>0</v>
      </c>
      <c r="Q1373" s="176">
        <f t="shared" si="3"/>
        <v>70</v>
      </c>
      <c r="R1373" s="11"/>
      <c r="S1373" s="11"/>
    </row>
    <row r="1374">
      <c r="A1374" s="213" t="s">
        <v>5965</v>
      </c>
      <c r="B1374" s="209" t="s">
        <v>5381</v>
      </c>
      <c r="C1374" s="214" t="s">
        <v>5966</v>
      </c>
      <c r="D1374" s="209" t="s">
        <v>1537</v>
      </c>
      <c r="E1374" s="213" t="s">
        <v>616</v>
      </c>
      <c r="F1374" s="213" t="s">
        <v>215</v>
      </c>
      <c r="G1374" s="215" t="s">
        <v>5632</v>
      </c>
      <c r="H1374" s="215" t="s">
        <v>5430</v>
      </c>
      <c r="I1374" s="213">
        <v>2.0</v>
      </c>
      <c r="J1374" s="213">
        <v>2.0</v>
      </c>
      <c r="K1374" s="213">
        <v>0.0</v>
      </c>
      <c r="L1374" s="213">
        <v>0.0</v>
      </c>
      <c r="M1374" s="213">
        <v>0.0</v>
      </c>
      <c r="N1374" s="213">
        <v>0.0</v>
      </c>
      <c r="O1374" s="213">
        <v>0.0</v>
      </c>
      <c r="P1374" s="213">
        <v>0.0</v>
      </c>
      <c r="Q1374" s="176">
        <f t="shared" si="3"/>
        <v>2</v>
      </c>
      <c r="R1374" s="213">
        <v>0.0</v>
      </c>
      <c r="S1374" s="213"/>
      <c r="T1374" s="213"/>
      <c r="U1374" s="213"/>
      <c r="V1374" s="213"/>
      <c r="W1374" s="213"/>
      <c r="X1374" s="213"/>
      <c r="Y1374" s="213"/>
      <c r="Z1374" s="213"/>
      <c r="AA1374" s="213"/>
      <c r="AB1374" s="213"/>
      <c r="AC1374" s="213"/>
      <c r="AD1374" s="213"/>
      <c r="AE1374" s="213"/>
      <c r="AF1374" s="213"/>
      <c r="AG1374" s="213"/>
      <c r="AH1374" s="213"/>
      <c r="AI1374" s="213"/>
      <c r="AJ1374" s="213"/>
    </row>
    <row r="1375">
      <c r="A1375" s="213" t="s">
        <v>5967</v>
      </c>
      <c r="B1375" s="209" t="s">
        <v>5381</v>
      </c>
      <c r="C1375" s="214" t="s">
        <v>5966</v>
      </c>
      <c r="D1375" s="209" t="s">
        <v>1537</v>
      </c>
      <c r="E1375" s="213" t="s">
        <v>1273</v>
      </c>
      <c r="F1375" s="213" t="s">
        <v>1223</v>
      </c>
      <c r="G1375" s="215" t="s">
        <v>5619</v>
      </c>
      <c r="H1375" s="215" t="s">
        <v>5457</v>
      </c>
      <c r="I1375" s="213">
        <v>3.0</v>
      </c>
      <c r="J1375" s="213">
        <v>3.0</v>
      </c>
      <c r="K1375" s="213">
        <v>0.0</v>
      </c>
      <c r="L1375" s="213">
        <v>0.0</v>
      </c>
      <c r="M1375" s="213">
        <v>0.0</v>
      </c>
      <c r="N1375" s="213">
        <v>0.0</v>
      </c>
      <c r="O1375" s="213">
        <v>0.0</v>
      </c>
      <c r="P1375" s="213">
        <v>0.0</v>
      </c>
      <c r="Q1375" s="176">
        <f t="shared" si="3"/>
        <v>3</v>
      </c>
      <c r="R1375" s="213">
        <v>0.0</v>
      </c>
      <c r="S1375" s="213"/>
      <c r="T1375" s="213"/>
      <c r="U1375" s="213"/>
      <c r="V1375" s="213"/>
      <c r="W1375" s="213"/>
      <c r="X1375" s="213"/>
      <c r="Y1375" s="213"/>
      <c r="Z1375" s="213"/>
      <c r="AA1375" s="213"/>
      <c r="AB1375" s="213"/>
      <c r="AC1375" s="213"/>
      <c r="AD1375" s="213"/>
      <c r="AE1375" s="213"/>
      <c r="AF1375" s="213"/>
      <c r="AG1375" s="213"/>
      <c r="AH1375" s="213"/>
      <c r="AI1375" s="213"/>
      <c r="AJ1375" s="213"/>
    </row>
    <row r="1376">
      <c r="A1376" s="213" t="s">
        <v>5968</v>
      </c>
      <c r="B1376" s="209" t="s">
        <v>5381</v>
      </c>
      <c r="C1376" s="214" t="s">
        <v>5966</v>
      </c>
      <c r="D1376" s="209" t="s">
        <v>1537</v>
      </c>
      <c r="E1376" s="213" t="s">
        <v>5659</v>
      </c>
      <c r="F1376" s="213" t="s">
        <v>1766</v>
      </c>
      <c r="G1376" s="215" t="s">
        <v>5660</v>
      </c>
      <c r="H1376" s="215" t="s">
        <v>5585</v>
      </c>
      <c r="I1376" s="213">
        <v>4.0</v>
      </c>
      <c r="J1376" s="213">
        <v>4.0</v>
      </c>
      <c r="K1376" s="213">
        <v>0.0</v>
      </c>
      <c r="L1376" s="213">
        <v>0.0</v>
      </c>
      <c r="M1376" s="213">
        <v>0.0</v>
      </c>
      <c r="N1376" s="213">
        <v>0.0</v>
      </c>
      <c r="O1376" s="213">
        <v>0.0</v>
      </c>
      <c r="P1376" s="213">
        <v>0.0</v>
      </c>
      <c r="Q1376" s="176">
        <f t="shared" si="3"/>
        <v>4</v>
      </c>
      <c r="R1376" s="213">
        <v>0.0</v>
      </c>
      <c r="S1376" s="213"/>
      <c r="T1376" s="213"/>
      <c r="U1376" s="213"/>
      <c r="V1376" s="213"/>
      <c r="W1376" s="213"/>
      <c r="X1376" s="213"/>
      <c r="Y1376" s="213"/>
      <c r="Z1376" s="213"/>
      <c r="AA1376" s="213"/>
      <c r="AB1376" s="213"/>
      <c r="AC1376" s="213"/>
      <c r="AD1376" s="213"/>
      <c r="AE1376" s="213"/>
      <c r="AF1376" s="213"/>
      <c r="AG1376" s="213"/>
      <c r="AH1376" s="213"/>
      <c r="AI1376" s="213"/>
      <c r="AJ1376" s="213"/>
    </row>
    <row r="1377">
      <c r="A1377" s="213" t="s">
        <v>5969</v>
      </c>
      <c r="B1377" s="209" t="s">
        <v>5381</v>
      </c>
      <c r="C1377" s="214" t="s">
        <v>5966</v>
      </c>
      <c r="D1377" s="209" t="s">
        <v>1537</v>
      </c>
      <c r="E1377" s="213" t="s">
        <v>73</v>
      </c>
      <c r="F1377" s="213" t="s">
        <v>72</v>
      </c>
      <c r="G1377" s="215" t="s">
        <v>5662</v>
      </c>
      <c r="H1377" s="215" t="s">
        <v>5406</v>
      </c>
      <c r="I1377" s="213">
        <v>2.0</v>
      </c>
      <c r="J1377" s="213">
        <v>2.0</v>
      </c>
      <c r="K1377" s="213">
        <v>0.0</v>
      </c>
      <c r="L1377" s="213">
        <v>0.0</v>
      </c>
      <c r="M1377" s="213">
        <v>0.0</v>
      </c>
      <c r="N1377" s="213">
        <v>0.0</v>
      </c>
      <c r="O1377" s="213">
        <v>0.0</v>
      </c>
      <c r="P1377" s="213">
        <v>0.0</v>
      </c>
      <c r="Q1377" s="176">
        <f t="shared" si="3"/>
        <v>2</v>
      </c>
      <c r="R1377" s="213">
        <v>0.0</v>
      </c>
      <c r="S1377" s="213"/>
      <c r="T1377" s="213"/>
      <c r="U1377" s="213"/>
      <c r="V1377" s="213"/>
      <c r="W1377" s="213"/>
      <c r="X1377" s="213"/>
      <c r="Y1377" s="213"/>
      <c r="Z1377" s="213"/>
      <c r="AA1377" s="213"/>
      <c r="AB1377" s="213"/>
      <c r="AC1377" s="213"/>
      <c r="AD1377" s="213"/>
      <c r="AE1377" s="213"/>
      <c r="AF1377" s="213"/>
      <c r="AG1377" s="213"/>
      <c r="AH1377" s="213"/>
      <c r="AI1377" s="213"/>
      <c r="AJ1377" s="213"/>
    </row>
    <row r="1378">
      <c r="A1378" s="213" t="s">
        <v>5970</v>
      </c>
      <c r="B1378" s="209" t="s">
        <v>5381</v>
      </c>
      <c r="C1378" s="214" t="s">
        <v>5966</v>
      </c>
      <c r="D1378" s="209" t="s">
        <v>1537</v>
      </c>
      <c r="E1378" s="213" t="s">
        <v>1679</v>
      </c>
      <c r="F1378" s="213" t="s">
        <v>1472</v>
      </c>
      <c r="G1378" s="215" t="s">
        <v>5665</v>
      </c>
      <c r="H1378" s="215" t="s">
        <v>5534</v>
      </c>
      <c r="I1378" s="213">
        <v>2.0</v>
      </c>
      <c r="J1378" s="213">
        <v>2.0</v>
      </c>
      <c r="K1378" s="213">
        <v>0.0</v>
      </c>
      <c r="L1378" s="213">
        <v>0.0</v>
      </c>
      <c r="M1378" s="213">
        <v>0.0</v>
      </c>
      <c r="N1378" s="213">
        <v>0.0</v>
      </c>
      <c r="O1378" s="213">
        <v>0.0</v>
      </c>
      <c r="P1378" s="213">
        <v>0.0</v>
      </c>
      <c r="Q1378" s="176">
        <f t="shared" si="3"/>
        <v>2</v>
      </c>
      <c r="R1378" s="213">
        <v>0.0</v>
      </c>
      <c r="S1378" s="213"/>
      <c r="T1378" s="213"/>
      <c r="U1378" s="213"/>
      <c r="V1378" s="213"/>
      <c r="W1378" s="213"/>
      <c r="X1378" s="213"/>
      <c r="Y1378" s="213"/>
      <c r="Z1378" s="213"/>
      <c r="AA1378" s="213"/>
      <c r="AB1378" s="213"/>
      <c r="AC1378" s="213"/>
      <c r="AD1378" s="213"/>
      <c r="AE1378" s="213"/>
      <c r="AF1378" s="213"/>
      <c r="AG1378" s="213"/>
      <c r="AH1378" s="213"/>
      <c r="AI1378" s="213"/>
      <c r="AJ1378" s="213"/>
    </row>
    <row r="1379">
      <c r="A1379" s="213" t="s">
        <v>5971</v>
      </c>
      <c r="B1379" s="209" t="s">
        <v>5381</v>
      </c>
      <c r="C1379" s="214" t="s">
        <v>5966</v>
      </c>
      <c r="D1379" s="209" t="s">
        <v>1537</v>
      </c>
      <c r="E1379" s="213" t="s">
        <v>1336</v>
      </c>
      <c r="F1379" s="213" t="s">
        <v>1335</v>
      </c>
      <c r="G1379" s="215" t="s">
        <v>5649</v>
      </c>
      <c r="H1379" s="215" t="s">
        <v>5609</v>
      </c>
      <c r="I1379" s="213">
        <v>1.0</v>
      </c>
      <c r="J1379" s="213">
        <v>1.0</v>
      </c>
      <c r="K1379" s="213">
        <v>0.0</v>
      </c>
      <c r="L1379" s="213">
        <v>0.0</v>
      </c>
      <c r="M1379" s="213">
        <v>0.0</v>
      </c>
      <c r="N1379" s="213">
        <v>0.0</v>
      </c>
      <c r="O1379" s="213">
        <v>0.0</v>
      </c>
      <c r="P1379" s="213">
        <v>0.0</v>
      </c>
      <c r="Q1379" s="176">
        <f t="shared" si="3"/>
        <v>1</v>
      </c>
      <c r="R1379" s="213">
        <v>0.0</v>
      </c>
      <c r="S1379" s="213"/>
      <c r="T1379" s="213"/>
      <c r="U1379" s="213"/>
      <c r="V1379" s="213"/>
      <c r="W1379" s="213"/>
      <c r="X1379" s="213"/>
      <c r="Y1379" s="213"/>
      <c r="Z1379" s="213"/>
      <c r="AA1379" s="213"/>
      <c r="AB1379" s="213"/>
      <c r="AC1379" s="213"/>
      <c r="AD1379" s="213"/>
      <c r="AE1379" s="213"/>
      <c r="AF1379" s="213"/>
      <c r="AG1379" s="213"/>
      <c r="AH1379" s="213"/>
      <c r="AI1379" s="213"/>
      <c r="AJ1379" s="213"/>
    </row>
    <row r="1380">
      <c r="A1380" s="22" t="s">
        <v>4450</v>
      </c>
      <c r="B1380" s="120" t="s">
        <v>3630</v>
      </c>
      <c r="C1380" s="22" t="s">
        <v>4451</v>
      </c>
      <c r="D1380" s="21" t="s">
        <v>37</v>
      </c>
      <c r="E1380" s="123" t="s">
        <v>3793</v>
      </c>
      <c r="F1380" s="54" t="s">
        <v>3792</v>
      </c>
      <c r="G1380" s="25" t="str">
        <f t="shared" ref="G1380:G1382" si="210">LEFT(F1380,FIND(",",F1380)-1)</f>
        <v>33.150049</v>
      </c>
      <c r="H1380" s="25" t="s">
        <v>5391</v>
      </c>
      <c r="I1380" s="123">
        <v>6.0</v>
      </c>
      <c r="J1380" s="123">
        <v>7.0</v>
      </c>
      <c r="K1380" s="123">
        <v>1.0</v>
      </c>
      <c r="L1380" s="123">
        <v>1.0</v>
      </c>
      <c r="M1380" s="123">
        <v>1.0</v>
      </c>
      <c r="N1380" s="123">
        <v>1.0</v>
      </c>
      <c r="O1380" s="123">
        <v>1.0</v>
      </c>
      <c r="P1380" s="55">
        <f t="shared" ref="P1380:P1382" si="211">L1380/J1380</f>
        <v>0.1428571429</v>
      </c>
      <c r="Q1380" s="176">
        <f t="shared" si="3"/>
        <v>5</v>
      </c>
      <c r="R1380" s="126"/>
      <c r="S1380" s="22"/>
      <c r="T1380" s="55"/>
      <c r="U1380" s="55"/>
      <c r="V1380" s="55"/>
      <c r="W1380" s="55"/>
      <c r="X1380" s="55"/>
      <c r="Y1380" s="55"/>
      <c r="Z1380" s="55"/>
      <c r="AA1380" s="55"/>
      <c r="AB1380" s="55"/>
      <c r="AC1380" s="55"/>
      <c r="AD1380" s="55"/>
    </row>
    <row r="1381">
      <c r="A1381" s="81" t="s">
        <v>3041</v>
      </c>
      <c r="B1381" s="83" t="s">
        <v>2719</v>
      </c>
      <c r="C1381" s="84" t="s">
        <v>3042</v>
      </c>
      <c r="D1381" s="83" t="s">
        <v>37</v>
      </c>
      <c r="E1381" s="105" t="s">
        <v>2793</v>
      </c>
      <c r="F1381" s="86" t="s">
        <v>2792</v>
      </c>
      <c r="G1381" s="25" t="str">
        <f t="shared" si="210"/>
        <v>13.216737</v>
      </c>
      <c r="H1381" s="25" t="s">
        <v>5489</v>
      </c>
      <c r="I1381" s="81">
        <v>7.0</v>
      </c>
      <c r="J1381" s="81">
        <v>9.0</v>
      </c>
      <c r="K1381" s="81">
        <v>0.0</v>
      </c>
      <c r="L1381" s="81">
        <v>0.0</v>
      </c>
      <c r="M1381" s="81">
        <v>0.0</v>
      </c>
      <c r="N1381" s="81">
        <v>0.0</v>
      </c>
      <c r="O1381" s="81">
        <v>0.0</v>
      </c>
      <c r="P1381" s="55">
        <f t="shared" si="211"/>
        <v>0</v>
      </c>
      <c r="Q1381" s="176">
        <f t="shared" si="3"/>
        <v>9</v>
      </c>
      <c r="R1381" s="55"/>
      <c r="S1381" s="55"/>
      <c r="T1381" s="55"/>
      <c r="U1381" s="55"/>
      <c r="V1381" s="55"/>
      <c r="W1381" s="55"/>
      <c r="X1381" s="55"/>
      <c r="Y1381" s="55"/>
      <c r="Z1381" s="55"/>
      <c r="AA1381" s="55"/>
      <c r="AB1381" s="55"/>
      <c r="AC1381" s="55"/>
      <c r="AD1381" s="55"/>
      <c r="AE1381" s="55"/>
      <c r="AF1381" s="55"/>
      <c r="AG1381" s="55"/>
      <c r="AH1381" s="55"/>
      <c r="AI1381" s="55"/>
      <c r="AJ1381" s="55"/>
    </row>
    <row r="1382">
      <c r="A1382" s="81" t="s">
        <v>3467</v>
      </c>
      <c r="B1382" s="83" t="s">
        <v>2719</v>
      </c>
      <c r="C1382" s="84" t="s">
        <v>3468</v>
      </c>
      <c r="D1382" s="83" t="s">
        <v>37</v>
      </c>
      <c r="E1382" s="86" t="s">
        <v>3466</v>
      </c>
      <c r="F1382" s="86" t="s">
        <v>2743</v>
      </c>
      <c r="G1382" s="25" t="str">
        <f t="shared" si="210"/>
        <v>14.754630</v>
      </c>
      <c r="H1382" s="25" t="s">
        <v>5393</v>
      </c>
      <c r="I1382" s="81">
        <v>3.0</v>
      </c>
      <c r="J1382" s="81">
        <v>8.0</v>
      </c>
      <c r="K1382" s="81">
        <v>0.0</v>
      </c>
      <c r="L1382" s="81">
        <v>0.0</v>
      </c>
      <c r="M1382" s="81">
        <v>0.0</v>
      </c>
      <c r="N1382" s="81">
        <v>0.0</v>
      </c>
      <c r="O1382" s="81">
        <v>2.0</v>
      </c>
      <c r="P1382" s="55">
        <f t="shared" si="211"/>
        <v>0</v>
      </c>
      <c r="Q1382" s="176">
        <f t="shared" si="3"/>
        <v>8</v>
      </c>
      <c r="R1382" s="55"/>
      <c r="S1382" s="55"/>
      <c r="T1382" s="55"/>
      <c r="U1382" s="55"/>
      <c r="V1382" s="55"/>
      <c r="W1382" s="55"/>
      <c r="X1382" s="55"/>
      <c r="Y1382" s="55"/>
      <c r="Z1382" s="55"/>
      <c r="AA1382" s="55"/>
      <c r="AB1382" s="55"/>
      <c r="AC1382" s="55"/>
      <c r="AD1382" s="55"/>
      <c r="AE1382" s="55"/>
      <c r="AF1382" s="55"/>
      <c r="AG1382" s="55"/>
      <c r="AH1382" s="55"/>
      <c r="AI1382" s="55"/>
      <c r="AJ1382" s="55"/>
    </row>
    <row r="1383">
      <c r="A1383" s="213" t="s">
        <v>5972</v>
      </c>
      <c r="B1383" s="209" t="s">
        <v>5381</v>
      </c>
      <c r="C1383" s="214" t="s">
        <v>5973</v>
      </c>
      <c r="D1383" s="209" t="s">
        <v>1537</v>
      </c>
      <c r="E1383" s="213" t="s">
        <v>1625</v>
      </c>
      <c r="F1383" s="213" t="s">
        <v>2225</v>
      </c>
      <c r="G1383" s="215" t="s">
        <v>5639</v>
      </c>
      <c r="H1383" s="215" t="s">
        <v>5601</v>
      </c>
      <c r="I1383" s="213">
        <v>1.0</v>
      </c>
      <c r="J1383" s="213">
        <v>1.0</v>
      </c>
      <c r="K1383" s="213">
        <v>0.0</v>
      </c>
      <c r="L1383" s="213">
        <v>0.0</v>
      </c>
      <c r="M1383" s="213">
        <v>0.0</v>
      </c>
      <c r="N1383" s="213">
        <v>0.0</v>
      </c>
      <c r="O1383" s="213">
        <v>0.0</v>
      </c>
      <c r="P1383" s="213">
        <v>0.0</v>
      </c>
      <c r="Q1383" s="176">
        <f t="shared" si="3"/>
        <v>1</v>
      </c>
      <c r="R1383" s="213">
        <v>0.0</v>
      </c>
      <c r="S1383" s="213"/>
      <c r="T1383" s="213"/>
      <c r="U1383" s="213"/>
      <c r="V1383" s="213"/>
      <c r="W1383" s="213"/>
      <c r="X1383" s="213"/>
      <c r="Y1383" s="213"/>
      <c r="Z1383" s="213"/>
      <c r="AA1383" s="213"/>
      <c r="AB1383" s="213"/>
      <c r="AC1383" s="213"/>
      <c r="AD1383" s="213"/>
      <c r="AE1383" s="213"/>
      <c r="AF1383" s="213"/>
      <c r="AG1383" s="213"/>
      <c r="AH1383" s="213"/>
      <c r="AI1383" s="213"/>
      <c r="AJ1383" s="213"/>
    </row>
    <row r="1384">
      <c r="A1384" s="213" t="s">
        <v>5974</v>
      </c>
      <c r="B1384" s="209" t="s">
        <v>5381</v>
      </c>
      <c r="C1384" s="214" t="s">
        <v>5973</v>
      </c>
      <c r="D1384" s="209" t="s">
        <v>1537</v>
      </c>
      <c r="E1384" s="213" t="s">
        <v>1273</v>
      </c>
      <c r="F1384" s="213" t="s">
        <v>1223</v>
      </c>
      <c r="G1384" s="215" t="s">
        <v>5619</v>
      </c>
      <c r="H1384" s="215" t="s">
        <v>5457</v>
      </c>
      <c r="I1384" s="213">
        <v>3.0</v>
      </c>
      <c r="J1384" s="213">
        <v>3.0</v>
      </c>
      <c r="K1384" s="213">
        <v>0.0</v>
      </c>
      <c r="L1384" s="213">
        <v>0.0</v>
      </c>
      <c r="M1384" s="213">
        <v>0.0</v>
      </c>
      <c r="N1384" s="213">
        <v>0.0</v>
      </c>
      <c r="O1384" s="213">
        <v>0.0</v>
      </c>
      <c r="P1384" s="213">
        <v>0.0</v>
      </c>
      <c r="Q1384" s="176">
        <f t="shared" si="3"/>
        <v>3</v>
      </c>
      <c r="R1384" s="213">
        <v>0.0</v>
      </c>
      <c r="S1384" s="213"/>
      <c r="T1384" s="213"/>
      <c r="U1384" s="213"/>
      <c r="V1384" s="213"/>
      <c r="W1384" s="213"/>
      <c r="X1384" s="213"/>
      <c r="Y1384" s="213"/>
      <c r="Z1384" s="213"/>
      <c r="AA1384" s="213"/>
      <c r="AB1384" s="213"/>
      <c r="AC1384" s="213"/>
      <c r="AD1384" s="213"/>
      <c r="AE1384" s="213"/>
      <c r="AF1384" s="213"/>
      <c r="AG1384" s="213"/>
      <c r="AH1384" s="213"/>
      <c r="AI1384" s="213"/>
      <c r="AJ1384" s="213"/>
    </row>
    <row r="1385">
      <c r="A1385" s="213" t="s">
        <v>5975</v>
      </c>
      <c r="B1385" s="209" t="s">
        <v>5381</v>
      </c>
      <c r="C1385" s="214" t="s">
        <v>5973</v>
      </c>
      <c r="D1385" s="209" t="s">
        <v>1537</v>
      </c>
      <c r="E1385" s="213" t="s">
        <v>5659</v>
      </c>
      <c r="F1385" s="213" t="s">
        <v>1766</v>
      </c>
      <c r="G1385" s="215" t="s">
        <v>5660</v>
      </c>
      <c r="H1385" s="215" t="s">
        <v>5585</v>
      </c>
      <c r="I1385" s="213">
        <v>1.0</v>
      </c>
      <c r="J1385" s="213">
        <v>1.0</v>
      </c>
      <c r="K1385" s="213">
        <v>0.0</v>
      </c>
      <c r="L1385" s="213">
        <v>0.0</v>
      </c>
      <c r="M1385" s="213">
        <v>0.0</v>
      </c>
      <c r="N1385" s="213">
        <v>0.0</v>
      </c>
      <c r="O1385" s="213">
        <v>0.0</v>
      </c>
      <c r="P1385" s="213">
        <v>0.0</v>
      </c>
      <c r="Q1385" s="176">
        <f t="shared" si="3"/>
        <v>1</v>
      </c>
      <c r="R1385" s="213">
        <v>0.0</v>
      </c>
      <c r="S1385" s="213"/>
      <c r="T1385" s="213"/>
      <c r="U1385" s="213"/>
      <c r="V1385" s="213"/>
      <c r="W1385" s="213"/>
      <c r="X1385" s="213"/>
      <c r="Y1385" s="213"/>
      <c r="Z1385" s="213"/>
      <c r="AA1385" s="213"/>
      <c r="AB1385" s="213"/>
      <c r="AC1385" s="213"/>
      <c r="AD1385" s="213"/>
      <c r="AE1385" s="213"/>
      <c r="AF1385" s="213"/>
      <c r="AG1385" s="213"/>
      <c r="AH1385" s="213"/>
      <c r="AI1385" s="213"/>
      <c r="AJ1385" s="213"/>
    </row>
    <row r="1386">
      <c r="A1386" s="213" t="s">
        <v>5976</v>
      </c>
      <c r="B1386" s="209" t="s">
        <v>5381</v>
      </c>
      <c r="C1386" s="214" t="s">
        <v>5973</v>
      </c>
      <c r="D1386" s="209" t="s">
        <v>1537</v>
      </c>
      <c r="E1386" s="213" t="s">
        <v>73</v>
      </c>
      <c r="F1386" s="213" t="s">
        <v>72</v>
      </c>
      <c r="G1386" s="215" t="s">
        <v>5662</v>
      </c>
      <c r="H1386" s="215" t="s">
        <v>5406</v>
      </c>
      <c r="I1386" s="213">
        <v>1.0</v>
      </c>
      <c r="J1386" s="213">
        <v>1.0</v>
      </c>
      <c r="K1386" s="213">
        <v>0.0</v>
      </c>
      <c r="L1386" s="213">
        <v>0.0</v>
      </c>
      <c r="M1386" s="213">
        <v>0.0</v>
      </c>
      <c r="N1386" s="213">
        <v>0.0</v>
      </c>
      <c r="O1386" s="213">
        <v>0.0</v>
      </c>
      <c r="P1386" s="213">
        <v>0.0</v>
      </c>
      <c r="Q1386" s="176">
        <f t="shared" si="3"/>
        <v>1</v>
      </c>
      <c r="R1386" s="213">
        <v>0.0</v>
      </c>
      <c r="S1386" s="213"/>
      <c r="T1386" s="213"/>
      <c r="U1386" s="213"/>
      <c r="V1386" s="213"/>
      <c r="W1386" s="213"/>
      <c r="X1386" s="213"/>
      <c r="Y1386" s="213"/>
      <c r="Z1386" s="213"/>
      <c r="AA1386" s="213"/>
      <c r="AB1386" s="213"/>
      <c r="AC1386" s="213"/>
      <c r="AD1386" s="213"/>
      <c r="AE1386" s="213"/>
      <c r="AF1386" s="213"/>
      <c r="AG1386" s="213"/>
      <c r="AH1386" s="213"/>
      <c r="AI1386" s="213"/>
      <c r="AJ1386" s="213"/>
    </row>
    <row r="1387">
      <c r="A1387" s="213" t="s">
        <v>5977</v>
      </c>
      <c r="B1387" s="209" t="s">
        <v>5381</v>
      </c>
      <c r="C1387" s="214" t="s">
        <v>5973</v>
      </c>
      <c r="D1387" s="209" t="s">
        <v>1537</v>
      </c>
      <c r="E1387" s="213" t="s">
        <v>616</v>
      </c>
      <c r="F1387" s="213" t="s">
        <v>215</v>
      </c>
      <c r="G1387" s="215" t="s">
        <v>5632</v>
      </c>
      <c r="H1387" s="215" t="s">
        <v>5430</v>
      </c>
      <c r="I1387" s="213">
        <v>6.0</v>
      </c>
      <c r="J1387" s="213">
        <v>6.0</v>
      </c>
      <c r="K1387" s="213">
        <v>0.0</v>
      </c>
      <c r="L1387" s="213">
        <v>0.0</v>
      </c>
      <c r="M1387" s="213">
        <v>0.0</v>
      </c>
      <c r="N1387" s="213">
        <v>0.0</v>
      </c>
      <c r="O1387" s="213">
        <v>0.0</v>
      </c>
      <c r="P1387" s="213">
        <v>0.0</v>
      </c>
      <c r="Q1387" s="176">
        <f t="shared" si="3"/>
        <v>6</v>
      </c>
      <c r="R1387" s="213">
        <v>0.0</v>
      </c>
      <c r="S1387" s="213"/>
      <c r="T1387" s="213"/>
      <c r="U1387" s="213"/>
      <c r="V1387" s="213"/>
      <c r="W1387" s="213"/>
      <c r="X1387" s="213"/>
      <c r="Y1387" s="213"/>
      <c r="Z1387" s="213"/>
      <c r="AA1387" s="213"/>
      <c r="AB1387" s="213"/>
      <c r="AC1387" s="213"/>
      <c r="AD1387" s="213"/>
      <c r="AE1387" s="213"/>
      <c r="AF1387" s="213"/>
      <c r="AG1387" s="213"/>
      <c r="AH1387" s="213"/>
      <c r="AI1387" s="213"/>
      <c r="AJ1387" s="213"/>
    </row>
    <row r="1388">
      <c r="A1388" s="11" t="s">
        <v>618</v>
      </c>
      <c r="B1388" s="11" t="s">
        <v>35</v>
      </c>
      <c r="C1388" s="12" t="s">
        <v>619</v>
      </c>
      <c r="D1388" s="11" t="s">
        <v>37</v>
      </c>
      <c r="E1388" s="11" t="s">
        <v>621</v>
      </c>
      <c r="F1388" s="14" t="s">
        <v>72</v>
      </c>
      <c r="G1388" s="14" t="str">
        <f t="shared" ref="G1388:G1392" si="212">LEFT(F1388,FIND(",",F1388)-1)</f>
        <v>34.014551</v>
      </c>
      <c r="H1388" s="14" t="s">
        <v>5406</v>
      </c>
      <c r="I1388" s="11">
        <v>0.0</v>
      </c>
      <c r="J1388" s="11">
        <v>20.0</v>
      </c>
      <c r="K1388" s="11">
        <v>0.0</v>
      </c>
      <c r="L1388" s="11">
        <v>0.0</v>
      </c>
      <c r="M1388" s="11">
        <v>0.0</v>
      </c>
      <c r="N1388" s="11">
        <v>0.0</v>
      </c>
      <c r="O1388" s="11">
        <v>0.0</v>
      </c>
      <c r="P1388" s="55">
        <f t="shared" ref="P1388:P1390" si="213">L1388/J1388</f>
        <v>0</v>
      </c>
      <c r="Q1388" s="176">
        <f t="shared" si="3"/>
        <v>20</v>
      </c>
      <c r="R1388" s="11"/>
      <c r="S1388" s="11"/>
    </row>
    <row r="1389">
      <c r="A1389" s="11" t="s">
        <v>1393</v>
      </c>
      <c r="B1389" s="11" t="s">
        <v>35</v>
      </c>
      <c r="C1389" s="12" t="s">
        <v>1394</v>
      </c>
      <c r="D1389" s="11" t="s">
        <v>37</v>
      </c>
      <c r="E1389" s="11" t="s">
        <v>1396</v>
      </c>
      <c r="F1389" s="14" t="s">
        <v>176</v>
      </c>
      <c r="G1389" s="14" t="str">
        <f t="shared" si="212"/>
        <v>34.963097</v>
      </c>
      <c r="H1389" s="14" t="s">
        <v>5503</v>
      </c>
      <c r="I1389" s="11">
        <v>8.0</v>
      </c>
      <c r="J1389" s="11">
        <v>8.0</v>
      </c>
      <c r="K1389" s="11">
        <v>0.0</v>
      </c>
      <c r="L1389" s="11">
        <v>0.0</v>
      </c>
      <c r="M1389" s="11">
        <v>0.0</v>
      </c>
      <c r="N1389" s="11">
        <v>0.0</v>
      </c>
      <c r="O1389" s="11">
        <v>0.0</v>
      </c>
      <c r="P1389" s="55">
        <f t="shared" si="213"/>
        <v>0</v>
      </c>
      <c r="Q1389" s="176">
        <f t="shared" si="3"/>
        <v>8</v>
      </c>
      <c r="R1389" s="11"/>
      <c r="S1389" s="11"/>
    </row>
    <row r="1390">
      <c r="A1390" s="81" t="s">
        <v>3560</v>
      </c>
      <c r="B1390" s="83" t="s">
        <v>2719</v>
      </c>
      <c r="C1390" s="84" t="s">
        <v>1944</v>
      </c>
      <c r="D1390" s="83" t="s">
        <v>1537</v>
      </c>
      <c r="E1390" s="86" t="s">
        <v>2867</v>
      </c>
      <c r="F1390" s="86" t="s">
        <v>2866</v>
      </c>
      <c r="G1390" s="25" t="str">
        <f t="shared" si="212"/>
        <v>13.988914</v>
      </c>
      <c r="H1390" s="25" t="s">
        <v>5416</v>
      </c>
      <c r="I1390" s="81">
        <v>5.0</v>
      </c>
      <c r="J1390" s="81">
        <v>5.0</v>
      </c>
      <c r="K1390" s="81">
        <v>0.0</v>
      </c>
      <c r="L1390" s="81">
        <v>0.0</v>
      </c>
      <c r="M1390" s="81">
        <v>0.0</v>
      </c>
      <c r="N1390" s="81">
        <v>0.0</v>
      </c>
      <c r="O1390" s="81">
        <v>0.0</v>
      </c>
      <c r="P1390" s="55">
        <f t="shared" si="213"/>
        <v>0</v>
      </c>
      <c r="Q1390" s="176">
        <f t="shared" si="3"/>
        <v>5</v>
      </c>
      <c r="R1390" s="55"/>
      <c r="S1390" s="55"/>
      <c r="T1390" s="55"/>
      <c r="U1390" s="55"/>
      <c r="V1390" s="55"/>
      <c r="W1390" s="55"/>
      <c r="X1390" s="55"/>
      <c r="Y1390" s="55"/>
      <c r="Z1390" s="55"/>
      <c r="AA1390" s="55"/>
      <c r="AB1390" s="55"/>
      <c r="AC1390" s="55"/>
      <c r="AD1390" s="55"/>
      <c r="AE1390" s="55"/>
      <c r="AF1390" s="55"/>
      <c r="AG1390" s="55"/>
      <c r="AH1390" s="55"/>
      <c r="AI1390" s="55"/>
      <c r="AJ1390" s="55"/>
    </row>
    <row r="1391">
      <c r="A1391" s="81" t="s">
        <v>3561</v>
      </c>
      <c r="B1391" s="83" t="s">
        <v>2719</v>
      </c>
      <c r="C1391" s="84" t="s">
        <v>1944</v>
      </c>
      <c r="D1391" s="83" t="s">
        <v>1537</v>
      </c>
      <c r="E1391" s="86" t="s">
        <v>38</v>
      </c>
      <c r="F1391" s="86" t="s">
        <v>38</v>
      </c>
      <c r="G1391" s="25" t="str">
        <f t="shared" si="212"/>
        <v>#VALUE!</v>
      </c>
      <c r="H1391" s="25" t="e">
        <v>#VALUE!</v>
      </c>
      <c r="I1391" s="81">
        <v>0.0</v>
      </c>
      <c r="J1391" s="81">
        <v>0.0</v>
      </c>
      <c r="K1391" s="81">
        <v>0.0</v>
      </c>
      <c r="L1391" s="81">
        <v>0.0</v>
      </c>
      <c r="M1391" s="81">
        <v>0.0</v>
      </c>
      <c r="N1391" s="81">
        <v>0.0</v>
      </c>
      <c r="O1391" s="81">
        <v>0.0</v>
      </c>
      <c r="P1391" s="183">
        <v>0.0</v>
      </c>
      <c r="Q1391" s="176">
        <f t="shared" si="3"/>
        <v>0</v>
      </c>
      <c r="R1391" s="55"/>
      <c r="S1391" s="55"/>
      <c r="T1391" s="55"/>
      <c r="U1391" s="55"/>
      <c r="V1391" s="55"/>
      <c r="W1391" s="55"/>
      <c r="X1391" s="55"/>
      <c r="Y1391" s="55"/>
      <c r="Z1391" s="55"/>
      <c r="AA1391" s="55"/>
      <c r="AB1391" s="55"/>
      <c r="AC1391" s="55"/>
      <c r="AD1391" s="55"/>
      <c r="AE1391" s="55"/>
      <c r="AF1391" s="55"/>
      <c r="AG1391" s="55"/>
      <c r="AH1391" s="55"/>
      <c r="AI1391" s="55"/>
      <c r="AJ1391" s="55"/>
    </row>
    <row r="1392">
      <c r="A1392" s="11" t="s">
        <v>1943</v>
      </c>
      <c r="B1392" s="11" t="s">
        <v>35</v>
      </c>
      <c r="C1392" s="12" t="s">
        <v>1944</v>
      </c>
      <c r="D1392" s="11" t="s">
        <v>1537</v>
      </c>
      <c r="E1392" s="11" t="s">
        <v>543</v>
      </c>
      <c r="F1392" s="14" t="s">
        <v>542</v>
      </c>
      <c r="G1392" s="14" t="str">
        <f t="shared" si="212"/>
        <v>31.499713</v>
      </c>
      <c r="H1392" s="14" t="s">
        <v>5651</v>
      </c>
      <c r="I1392" s="11">
        <v>0.0</v>
      </c>
      <c r="J1392" s="11">
        <v>0.0</v>
      </c>
      <c r="K1392" s="11">
        <v>0.0</v>
      </c>
      <c r="L1392" s="11">
        <v>0.0</v>
      </c>
      <c r="M1392" s="11">
        <v>0.0</v>
      </c>
      <c r="N1392" s="11">
        <v>0.0</v>
      </c>
      <c r="O1392" s="11">
        <v>0.0</v>
      </c>
      <c r="P1392" s="183">
        <v>0.0</v>
      </c>
      <c r="Q1392" s="176">
        <f t="shared" si="3"/>
        <v>0</v>
      </c>
      <c r="R1392" s="19"/>
      <c r="S1392" s="11"/>
    </row>
    <row r="1393">
      <c r="A1393" s="213" t="s">
        <v>5978</v>
      </c>
      <c r="B1393" s="209" t="s">
        <v>5381</v>
      </c>
      <c r="C1393" s="214" t="s">
        <v>5979</v>
      </c>
      <c r="D1393" s="209" t="s">
        <v>1537</v>
      </c>
      <c r="E1393" s="213" t="s">
        <v>1273</v>
      </c>
      <c r="F1393" s="213" t="s">
        <v>1223</v>
      </c>
      <c r="G1393" s="215" t="s">
        <v>5619</v>
      </c>
      <c r="H1393" s="215" t="s">
        <v>5457</v>
      </c>
      <c r="I1393" s="213">
        <v>2.0</v>
      </c>
      <c r="J1393" s="213">
        <v>2.0</v>
      </c>
      <c r="K1393" s="213">
        <v>0.0</v>
      </c>
      <c r="L1393" s="213">
        <v>0.0</v>
      </c>
      <c r="M1393" s="213">
        <v>0.0</v>
      </c>
      <c r="N1393" s="213">
        <v>0.0</v>
      </c>
      <c r="O1393" s="213">
        <v>0.0</v>
      </c>
      <c r="P1393" s="213">
        <v>0.0</v>
      </c>
      <c r="Q1393" s="176">
        <f t="shared" si="3"/>
        <v>2</v>
      </c>
      <c r="R1393" s="213">
        <v>0.0</v>
      </c>
      <c r="S1393" s="213"/>
      <c r="T1393" s="213"/>
      <c r="U1393" s="213"/>
      <c r="V1393" s="213"/>
      <c r="W1393" s="213"/>
      <c r="X1393" s="213"/>
      <c r="Y1393" s="213"/>
      <c r="Z1393" s="213"/>
      <c r="AA1393" s="213"/>
      <c r="AB1393" s="213"/>
      <c r="AC1393" s="213"/>
      <c r="AD1393" s="213"/>
      <c r="AE1393" s="213"/>
      <c r="AF1393" s="213"/>
      <c r="AG1393" s="213"/>
      <c r="AH1393" s="213"/>
      <c r="AI1393" s="213"/>
      <c r="AJ1393" s="213"/>
    </row>
    <row r="1394">
      <c r="A1394" s="213" t="s">
        <v>5980</v>
      </c>
      <c r="B1394" s="209" t="s">
        <v>5381</v>
      </c>
      <c r="C1394" s="214" t="s">
        <v>5979</v>
      </c>
      <c r="D1394" s="209" t="s">
        <v>1537</v>
      </c>
      <c r="E1394" s="213" t="s">
        <v>5669</v>
      </c>
      <c r="F1394" s="213" t="s">
        <v>5670</v>
      </c>
      <c r="G1394" s="215" t="s">
        <v>5671</v>
      </c>
      <c r="H1394" s="215" t="s">
        <v>5672</v>
      </c>
      <c r="I1394" s="213">
        <v>2.0</v>
      </c>
      <c r="J1394" s="213">
        <v>2.0</v>
      </c>
      <c r="K1394" s="213">
        <v>0.0</v>
      </c>
      <c r="L1394" s="213">
        <v>0.0</v>
      </c>
      <c r="M1394" s="213">
        <v>0.0</v>
      </c>
      <c r="N1394" s="213">
        <v>0.0</v>
      </c>
      <c r="O1394" s="213">
        <v>0.0</v>
      </c>
      <c r="P1394" s="213">
        <v>0.0</v>
      </c>
      <c r="Q1394" s="176">
        <f t="shared" si="3"/>
        <v>2</v>
      </c>
      <c r="R1394" s="213">
        <v>0.0</v>
      </c>
      <c r="S1394" s="213"/>
      <c r="T1394" s="213"/>
      <c r="U1394" s="213"/>
      <c r="V1394" s="213"/>
      <c r="W1394" s="213"/>
      <c r="X1394" s="213"/>
      <c r="Y1394" s="213"/>
      <c r="Z1394" s="213"/>
      <c r="AA1394" s="213"/>
      <c r="AB1394" s="213"/>
      <c r="AC1394" s="213"/>
      <c r="AD1394" s="213"/>
      <c r="AE1394" s="213"/>
      <c r="AF1394" s="213"/>
      <c r="AG1394" s="213"/>
      <c r="AH1394" s="213"/>
      <c r="AI1394" s="213"/>
      <c r="AJ1394" s="213"/>
    </row>
    <row r="1395">
      <c r="A1395" s="213" t="s">
        <v>5981</v>
      </c>
      <c r="B1395" s="209" t="s">
        <v>5381</v>
      </c>
      <c r="C1395" s="214" t="s">
        <v>5979</v>
      </c>
      <c r="D1395" s="209" t="s">
        <v>1537</v>
      </c>
      <c r="E1395" s="213" t="s">
        <v>5643</v>
      </c>
      <c r="F1395" s="213" t="s">
        <v>5644</v>
      </c>
      <c r="G1395" s="215" t="s">
        <v>5645</v>
      </c>
      <c r="H1395" s="215" t="s">
        <v>5646</v>
      </c>
      <c r="I1395" s="213">
        <v>1.0</v>
      </c>
      <c r="J1395" s="213">
        <v>1.0</v>
      </c>
      <c r="K1395" s="213">
        <v>0.0</v>
      </c>
      <c r="L1395" s="213">
        <v>0.0</v>
      </c>
      <c r="M1395" s="213">
        <v>0.0</v>
      </c>
      <c r="N1395" s="213">
        <v>0.0</v>
      </c>
      <c r="O1395" s="213">
        <v>0.0</v>
      </c>
      <c r="P1395" s="213">
        <v>0.0</v>
      </c>
      <c r="Q1395" s="176">
        <f t="shared" si="3"/>
        <v>1</v>
      </c>
      <c r="R1395" s="213">
        <v>0.0</v>
      </c>
      <c r="S1395" s="213"/>
      <c r="T1395" s="213"/>
      <c r="U1395" s="213"/>
      <c r="V1395" s="213"/>
      <c r="W1395" s="213"/>
      <c r="X1395" s="213"/>
      <c r="Y1395" s="213"/>
      <c r="Z1395" s="213"/>
      <c r="AA1395" s="213"/>
      <c r="AB1395" s="213"/>
      <c r="AC1395" s="213"/>
      <c r="AD1395" s="213"/>
      <c r="AE1395" s="213"/>
      <c r="AF1395" s="213"/>
      <c r="AG1395" s="213"/>
      <c r="AH1395" s="213"/>
      <c r="AI1395" s="213"/>
      <c r="AJ1395" s="213"/>
    </row>
    <row r="1396">
      <c r="A1396" s="213" t="s">
        <v>5982</v>
      </c>
      <c r="B1396" s="209" t="s">
        <v>5381</v>
      </c>
      <c r="C1396" s="214" t="s">
        <v>5979</v>
      </c>
      <c r="D1396" s="209" t="s">
        <v>1537</v>
      </c>
      <c r="E1396" s="213" t="s">
        <v>170</v>
      </c>
      <c r="F1396" s="213" t="s">
        <v>160</v>
      </c>
      <c r="G1396" s="215" t="s">
        <v>5628</v>
      </c>
      <c r="H1396" s="215" t="s">
        <v>5397</v>
      </c>
      <c r="I1396" s="213">
        <v>2.0</v>
      </c>
      <c r="J1396" s="213">
        <v>2.0</v>
      </c>
      <c r="K1396" s="213">
        <v>0.0</v>
      </c>
      <c r="L1396" s="213">
        <v>0.0</v>
      </c>
      <c r="M1396" s="213">
        <v>0.0</v>
      </c>
      <c r="N1396" s="213">
        <v>0.0</v>
      </c>
      <c r="O1396" s="213">
        <v>0.0</v>
      </c>
      <c r="P1396" s="213">
        <v>0.0</v>
      </c>
      <c r="Q1396" s="176">
        <f t="shared" si="3"/>
        <v>2</v>
      </c>
      <c r="R1396" s="213">
        <v>0.0</v>
      </c>
      <c r="S1396" s="213"/>
      <c r="T1396" s="213"/>
      <c r="U1396" s="213"/>
      <c r="V1396" s="213"/>
      <c r="W1396" s="213"/>
      <c r="X1396" s="213"/>
      <c r="Y1396" s="213"/>
      <c r="Z1396" s="213"/>
      <c r="AA1396" s="213"/>
      <c r="AB1396" s="213"/>
      <c r="AC1396" s="213"/>
      <c r="AD1396" s="213"/>
      <c r="AE1396" s="213"/>
      <c r="AF1396" s="213"/>
      <c r="AG1396" s="213"/>
      <c r="AH1396" s="213"/>
      <c r="AI1396" s="213"/>
      <c r="AJ1396" s="213"/>
    </row>
    <row r="1397">
      <c r="A1397" s="213" t="s">
        <v>5983</v>
      </c>
      <c r="B1397" s="209" t="s">
        <v>5381</v>
      </c>
      <c r="C1397" s="214" t="s">
        <v>5979</v>
      </c>
      <c r="D1397" s="209" t="s">
        <v>1537</v>
      </c>
      <c r="E1397" s="213" t="s">
        <v>5659</v>
      </c>
      <c r="F1397" s="213" t="s">
        <v>1766</v>
      </c>
      <c r="G1397" s="215" t="s">
        <v>5660</v>
      </c>
      <c r="H1397" s="215" t="s">
        <v>5585</v>
      </c>
      <c r="I1397" s="213">
        <v>1.0</v>
      </c>
      <c r="J1397" s="213">
        <v>1.0</v>
      </c>
      <c r="K1397" s="213">
        <v>0.0</v>
      </c>
      <c r="L1397" s="213">
        <v>0.0</v>
      </c>
      <c r="M1397" s="213">
        <v>0.0</v>
      </c>
      <c r="N1397" s="213">
        <v>0.0</v>
      </c>
      <c r="O1397" s="213">
        <v>0.0</v>
      </c>
      <c r="P1397" s="213">
        <v>0.0</v>
      </c>
      <c r="Q1397" s="176">
        <f t="shared" si="3"/>
        <v>1</v>
      </c>
      <c r="R1397" s="213">
        <v>0.0</v>
      </c>
      <c r="S1397" s="213"/>
      <c r="T1397" s="213"/>
      <c r="U1397" s="213"/>
      <c r="V1397" s="213"/>
      <c r="W1397" s="213"/>
      <c r="X1397" s="213"/>
      <c r="Y1397" s="213"/>
      <c r="Z1397" s="213"/>
      <c r="AA1397" s="213"/>
      <c r="AB1397" s="213"/>
      <c r="AC1397" s="213"/>
      <c r="AD1397" s="213"/>
      <c r="AE1397" s="213"/>
      <c r="AF1397" s="213"/>
      <c r="AG1397" s="213"/>
      <c r="AH1397" s="213"/>
      <c r="AI1397" s="213"/>
      <c r="AJ1397" s="213"/>
    </row>
    <row r="1398">
      <c r="A1398" s="213" t="s">
        <v>5984</v>
      </c>
      <c r="B1398" s="209" t="s">
        <v>5381</v>
      </c>
      <c r="C1398" s="214" t="s">
        <v>5979</v>
      </c>
      <c r="D1398" s="209" t="s">
        <v>1537</v>
      </c>
      <c r="E1398" s="213" t="s">
        <v>616</v>
      </c>
      <c r="F1398" s="213" t="s">
        <v>215</v>
      </c>
      <c r="G1398" s="215" t="s">
        <v>5632</v>
      </c>
      <c r="H1398" s="215" t="s">
        <v>5430</v>
      </c>
      <c r="I1398" s="213">
        <v>4.0</v>
      </c>
      <c r="J1398" s="213">
        <v>4.0</v>
      </c>
      <c r="K1398" s="213">
        <v>0.0</v>
      </c>
      <c r="L1398" s="213">
        <v>0.0</v>
      </c>
      <c r="M1398" s="213">
        <v>0.0</v>
      </c>
      <c r="N1398" s="213">
        <v>0.0</v>
      </c>
      <c r="O1398" s="213">
        <v>0.0</v>
      </c>
      <c r="P1398" s="213">
        <v>0.0</v>
      </c>
      <c r="Q1398" s="176">
        <f t="shared" si="3"/>
        <v>4</v>
      </c>
      <c r="R1398" s="213">
        <v>0.0</v>
      </c>
      <c r="S1398" s="213"/>
      <c r="T1398" s="213"/>
      <c r="U1398" s="213"/>
      <c r="V1398" s="213"/>
      <c r="W1398" s="213"/>
      <c r="X1398" s="213"/>
      <c r="Y1398" s="213"/>
      <c r="Z1398" s="213"/>
      <c r="AA1398" s="213"/>
      <c r="AB1398" s="213"/>
      <c r="AC1398" s="213"/>
      <c r="AD1398" s="213"/>
      <c r="AE1398" s="213"/>
      <c r="AF1398" s="213"/>
      <c r="AG1398" s="213"/>
      <c r="AH1398" s="213"/>
      <c r="AI1398" s="213"/>
      <c r="AJ1398" s="213"/>
    </row>
    <row r="1399">
      <c r="A1399" s="213" t="s">
        <v>5985</v>
      </c>
      <c r="B1399" s="209" t="s">
        <v>5381</v>
      </c>
      <c r="C1399" s="214" t="s">
        <v>5979</v>
      </c>
      <c r="D1399" s="209" t="s">
        <v>1537</v>
      </c>
      <c r="E1399" s="213" t="s">
        <v>5826</v>
      </c>
      <c r="F1399" s="213" t="s">
        <v>5827</v>
      </c>
      <c r="G1399" s="215" t="s">
        <v>5828</v>
      </c>
      <c r="H1399" s="215" t="s">
        <v>5829</v>
      </c>
      <c r="I1399" s="213">
        <v>2.0</v>
      </c>
      <c r="J1399" s="213">
        <v>2.0</v>
      </c>
      <c r="K1399" s="213">
        <v>0.0</v>
      </c>
      <c r="L1399" s="213">
        <v>0.0</v>
      </c>
      <c r="M1399" s="213">
        <v>0.0</v>
      </c>
      <c r="N1399" s="213">
        <v>0.0</v>
      </c>
      <c r="O1399" s="213">
        <v>0.0</v>
      </c>
      <c r="P1399" s="213">
        <v>0.0</v>
      </c>
      <c r="Q1399" s="176">
        <f t="shared" si="3"/>
        <v>2</v>
      </c>
      <c r="R1399" s="213">
        <v>0.0</v>
      </c>
      <c r="S1399" s="213"/>
      <c r="T1399" s="213"/>
      <c r="U1399" s="213"/>
      <c r="V1399" s="213"/>
      <c r="W1399" s="213"/>
      <c r="X1399" s="213"/>
      <c r="Y1399" s="213"/>
      <c r="Z1399" s="213"/>
      <c r="AA1399" s="213"/>
      <c r="AB1399" s="213"/>
      <c r="AC1399" s="213"/>
      <c r="AD1399" s="213"/>
      <c r="AE1399" s="213"/>
      <c r="AF1399" s="213"/>
      <c r="AG1399" s="213"/>
      <c r="AH1399" s="213"/>
      <c r="AI1399" s="213"/>
      <c r="AJ1399" s="213"/>
    </row>
    <row r="1400">
      <c r="A1400" s="11" t="s">
        <v>1945</v>
      </c>
      <c r="B1400" s="11" t="s">
        <v>35</v>
      </c>
      <c r="C1400" s="12" t="s">
        <v>1946</v>
      </c>
      <c r="D1400" s="11" t="s">
        <v>1537</v>
      </c>
      <c r="E1400" s="11" t="s">
        <v>1948</v>
      </c>
      <c r="F1400" s="14" t="s">
        <v>144</v>
      </c>
      <c r="G1400" s="14" t="str">
        <f>LEFT(F1400,FIND(",",F1400)-1)</f>
        <v>34.215777</v>
      </c>
      <c r="H1400" s="14" t="s">
        <v>5453</v>
      </c>
      <c r="I1400" s="11">
        <v>10.0</v>
      </c>
      <c r="J1400" s="11">
        <v>10.0</v>
      </c>
      <c r="K1400" s="11">
        <v>0.0</v>
      </c>
      <c r="L1400" s="11">
        <v>0.0</v>
      </c>
      <c r="M1400" s="11">
        <v>0.0</v>
      </c>
      <c r="N1400" s="11">
        <v>0.0</v>
      </c>
      <c r="O1400" s="11">
        <v>0.0</v>
      </c>
      <c r="P1400" s="55">
        <f>L1400/J1400</f>
        <v>0</v>
      </c>
      <c r="Q1400" s="176">
        <f t="shared" si="3"/>
        <v>10</v>
      </c>
      <c r="R1400" s="19"/>
      <c r="S1400" s="11"/>
    </row>
    <row r="1401">
      <c r="A1401" s="213" t="s">
        <v>5986</v>
      </c>
      <c r="B1401" s="209" t="s">
        <v>5381</v>
      </c>
      <c r="C1401" s="214" t="s">
        <v>5987</v>
      </c>
      <c r="D1401" s="209" t="s">
        <v>1537</v>
      </c>
      <c r="E1401" s="213" t="s">
        <v>616</v>
      </c>
      <c r="F1401" s="213" t="s">
        <v>215</v>
      </c>
      <c r="G1401" s="215" t="s">
        <v>5632</v>
      </c>
      <c r="H1401" s="215" t="s">
        <v>5430</v>
      </c>
      <c r="I1401" s="213">
        <v>6.0</v>
      </c>
      <c r="J1401" s="213">
        <v>6.0</v>
      </c>
      <c r="K1401" s="213">
        <v>0.0</v>
      </c>
      <c r="L1401" s="213">
        <v>0.0</v>
      </c>
      <c r="M1401" s="213">
        <v>0.0</v>
      </c>
      <c r="N1401" s="213">
        <v>0.0</v>
      </c>
      <c r="O1401" s="213">
        <v>0.0</v>
      </c>
      <c r="P1401" s="213">
        <v>0.0</v>
      </c>
      <c r="Q1401" s="176">
        <f t="shared" si="3"/>
        <v>6</v>
      </c>
      <c r="R1401" s="213">
        <v>0.0</v>
      </c>
      <c r="S1401" s="213"/>
      <c r="T1401" s="213"/>
      <c r="U1401" s="213"/>
      <c r="V1401" s="213"/>
      <c r="W1401" s="213"/>
      <c r="X1401" s="213"/>
      <c r="Y1401" s="213"/>
      <c r="Z1401" s="213"/>
      <c r="AA1401" s="213"/>
      <c r="AB1401" s="213"/>
      <c r="AC1401" s="213"/>
      <c r="AD1401" s="213"/>
      <c r="AE1401" s="213"/>
      <c r="AF1401" s="213"/>
      <c r="AG1401" s="213"/>
      <c r="AH1401" s="213"/>
      <c r="AI1401" s="213"/>
      <c r="AJ1401" s="213"/>
    </row>
    <row r="1402">
      <c r="A1402" s="213" t="s">
        <v>5988</v>
      </c>
      <c r="B1402" s="209" t="s">
        <v>5381</v>
      </c>
      <c r="C1402" s="214" t="s">
        <v>5987</v>
      </c>
      <c r="D1402" s="209" t="s">
        <v>1537</v>
      </c>
      <c r="E1402" s="213" t="s">
        <v>5683</v>
      </c>
      <c r="F1402" s="213" t="s">
        <v>5684</v>
      </c>
      <c r="G1402" s="215" t="s">
        <v>5685</v>
      </c>
      <c r="H1402" s="215" t="s">
        <v>5686</v>
      </c>
      <c r="I1402" s="213">
        <v>1.0</v>
      </c>
      <c r="J1402" s="213">
        <v>1.0</v>
      </c>
      <c r="K1402" s="213">
        <v>0.0</v>
      </c>
      <c r="L1402" s="213">
        <v>0.0</v>
      </c>
      <c r="M1402" s="213">
        <v>0.0</v>
      </c>
      <c r="N1402" s="213">
        <v>0.0</v>
      </c>
      <c r="O1402" s="213">
        <v>0.0</v>
      </c>
      <c r="P1402" s="213">
        <v>0.0</v>
      </c>
      <c r="Q1402" s="176">
        <f t="shared" si="3"/>
        <v>1</v>
      </c>
      <c r="R1402" s="213">
        <v>0.0</v>
      </c>
      <c r="S1402" s="213"/>
      <c r="T1402" s="213"/>
      <c r="U1402" s="213"/>
      <c r="V1402" s="213"/>
      <c r="W1402" s="213"/>
      <c r="X1402" s="213"/>
      <c r="Y1402" s="213"/>
      <c r="Z1402" s="213"/>
      <c r="AA1402" s="213"/>
      <c r="AB1402" s="213"/>
      <c r="AC1402" s="213"/>
      <c r="AD1402" s="213"/>
      <c r="AE1402" s="213"/>
      <c r="AF1402" s="213"/>
      <c r="AG1402" s="213"/>
      <c r="AH1402" s="213"/>
      <c r="AI1402" s="213"/>
      <c r="AJ1402" s="213"/>
    </row>
    <row r="1403">
      <c r="A1403" s="213" t="s">
        <v>5989</v>
      </c>
      <c r="B1403" s="209" t="s">
        <v>5381</v>
      </c>
      <c r="C1403" s="214" t="s">
        <v>5987</v>
      </c>
      <c r="D1403" s="209" t="s">
        <v>1537</v>
      </c>
      <c r="E1403" s="213" t="s">
        <v>1273</v>
      </c>
      <c r="F1403" s="213" t="s">
        <v>1223</v>
      </c>
      <c r="G1403" s="215" t="s">
        <v>5619</v>
      </c>
      <c r="H1403" s="215" t="s">
        <v>5457</v>
      </c>
      <c r="I1403" s="213">
        <v>2.0</v>
      </c>
      <c r="J1403" s="213">
        <v>2.0</v>
      </c>
      <c r="K1403" s="213">
        <v>0.0</v>
      </c>
      <c r="L1403" s="213">
        <v>0.0</v>
      </c>
      <c r="M1403" s="213">
        <v>0.0</v>
      </c>
      <c r="N1403" s="213">
        <v>0.0</v>
      </c>
      <c r="O1403" s="213">
        <v>0.0</v>
      </c>
      <c r="P1403" s="213">
        <v>0.0</v>
      </c>
      <c r="Q1403" s="176">
        <f t="shared" si="3"/>
        <v>2</v>
      </c>
      <c r="R1403" s="213">
        <v>0.0</v>
      </c>
      <c r="S1403" s="213"/>
      <c r="T1403" s="213"/>
      <c r="U1403" s="213"/>
      <c r="V1403" s="213"/>
      <c r="W1403" s="213"/>
      <c r="X1403" s="213"/>
      <c r="Y1403" s="213"/>
      <c r="Z1403" s="213"/>
      <c r="AA1403" s="213"/>
      <c r="AB1403" s="213"/>
      <c r="AC1403" s="213"/>
      <c r="AD1403" s="213"/>
      <c r="AE1403" s="213"/>
      <c r="AF1403" s="213"/>
      <c r="AG1403" s="213"/>
      <c r="AH1403" s="213"/>
      <c r="AI1403" s="213"/>
      <c r="AJ1403" s="213"/>
    </row>
    <row r="1404">
      <c r="A1404" s="213" t="s">
        <v>5990</v>
      </c>
      <c r="B1404" s="209" t="s">
        <v>5381</v>
      </c>
      <c r="C1404" s="214" t="s">
        <v>5987</v>
      </c>
      <c r="D1404" s="209" t="s">
        <v>1537</v>
      </c>
      <c r="E1404" s="213" t="s">
        <v>1560</v>
      </c>
      <c r="F1404" s="213" t="s">
        <v>683</v>
      </c>
      <c r="G1404" s="215" t="s">
        <v>5656</v>
      </c>
      <c r="H1404" s="215" t="s">
        <v>5456</v>
      </c>
      <c r="I1404" s="213">
        <v>4.0</v>
      </c>
      <c r="J1404" s="213">
        <v>4.0</v>
      </c>
      <c r="K1404" s="213">
        <v>0.0</v>
      </c>
      <c r="L1404" s="213">
        <v>0.0</v>
      </c>
      <c r="M1404" s="213">
        <v>0.0</v>
      </c>
      <c r="N1404" s="213">
        <v>0.0</v>
      </c>
      <c r="O1404" s="213">
        <v>0.0</v>
      </c>
      <c r="P1404" s="213">
        <v>0.0</v>
      </c>
      <c r="Q1404" s="176">
        <f t="shared" si="3"/>
        <v>4</v>
      </c>
      <c r="R1404" s="213">
        <v>0.0</v>
      </c>
      <c r="S1404" s="213"/>
      <c r="T1404" s="213"/>
      <c r="U1404" s="213"/>
      <c r="V1404" s="213"/>
      <c r="W1404" s="213"/>
      <c r="X1404" s="213"/>
      <c r="Y1404" s="213"/>
      <c r="Z1404" s="213"/>
      <c r="AA1404" s="213"/>
      <c r="AB1404" s="213"/>
      <c r="AC1404" s="213"/>
      <c r="AD1404" s="213"/>
      <c r="AE1404" s="213"/>
      <c r="AF1404" s="213"/>
      <c r="AG1404" s="213"/>
      <c r="AH1404" s="213"/>
      <c r="AI1404" s="213"/>
      <c r="AJ1404" s="213"/>
    </row>
    <row r="1405">
      <c r="A1405" s="213" t="s">
        <v>5991</v>
      </c>
      <c r="B1405" s="209" t="s">
        <v>5381</v>
      </c>
      <c r="C1405" s="214" t="s">
        <v>5987</v>
      </c>
      <c r="D1405" s="209" t="s">
        <v>1537</v>
      </c>
      <c r="E1405" s="213" t="s">
        <v>170</v>
      </c>
      <c r="F1405" s="213" t="s">
        <v>160</v>
      </c>
      <c r="G1405" s="215" t="s">
        <v>5628</v>
      </c>
      <c r="H1405" s="215" t="s">
        <v>5397</v>
      </c>
      <c r="I1405" s="213">
        <v>7.0</v>
      </c>
      <c r="J1405" s="213">
        <v>7.0</v>
      </c>
      <c r="K1405" s="213">
        <v>0.0</v>
      </c>
      <c r="L1405" s="213">
        <v>0.0</v>
      </c>
      <c r="M1405" s="213">
        <v>0.0</v>
      </c>
      <c r="N1405" s="213">
        <v>0.0</v>
      </c>
      <c r="O1405" s="213">
        <v>0.0</v>
      </c>
      <c r="P1405" s="213">
        <v>0.0</v>
      </c>
      <c r="Q1405" s="176">
        <f t="shared" si="3"/>
        <v>7</v>
      </c>
      <c r="R1405" s="213">
        <v>0.0</v>
      </c>
      <c r="S1405" s="213"/>
      <c r="T1405" s="213"/>
      <c r="U1405" s="213"/>
      <c r="V1405" s="213"/>
      <c r="W1405" s="213"/>
      <c r="X1405" s="213"/>
      <c r="Y1405" s="213"/>
      <c r="Z1405" s="213"/>
      <c r="AA1405" s="213"/>
      <c r="AB1405" s="213"/>
      <c r="AC1405" s="213"/>
      <c r="AD1405" s="213"/>
      <c r="AE1405" s="213"/>
      <c r="AF1405" s="213"/>
      <c r="AG1405" s="213"/>
      <c r="AH1405" s="213"/>
      <c r="AI1405" s="213"/>
      <c r="AJ1405" s="213"/>
    </row>
    <row r="1406">
      <c r="A1406" s="213" t="s">
        <v>5992</v>
      </c>
      <c r="B1406" s="209" t="s">
        <v>5381</v>
      </c>
      <c r="C1406" s="214" t="s">
        <v>5987</v>
      </c>
      <c r="D1406" s="209" t="s">
        <v>1537</v>
      </c>
      <c r="E1406" s="213" t="s">
        <v>1679</v>
      </c>
      <c r="F1406" s="213" t="s">
        <v>1472</v>
      </c>
      <c r="G1406" s="215" t="s">
        <v>5665</v>
      </c>
      <c r="H1406" s="215" t="s">
        <v>5534</v>
      </c>
      <c r="I1406" s="213">
        <v>1.0</v>
      </c>
      <c r="J1406" s="213">
        <v>1.0</v>
      </c>
      <c r="K1406" s="213">
        <v>0.0</v>
      </c>
      <c r="L1406" s="213">
        <v>0.0</v>
      </c>
      <c r="M1406" s="213">
        <v>0.0</v>
      </c>
      <c r="N1406" s="213">
        <v>0.0</v>
      </c>
      <c r="O1406" s="213">
        <v>0.0</v>
      </c>
      <c r="P1406" s="213">
        <v>0.0</v>
      </c>
      <c r="Q1406" s="176">
        <f t="shared" si="3"/>
        <v>1</v>
      </c>
      <c r="R1406" s="213">
        <v>0.0</v>
      </c>
      <c r="S1406" s="213"/>
      <c r="T1406" s="213"/>
      <c r="U1406" s="213"/>
      <c r="V1406" s="213"/>
      <c r="W1406" s="213"/>
      <c r="X1406" s="213"/>
      <c r="Y1406" s="213"/>
      <c r="Z1406" s="213"/>
      <c r="AA1406" s="213"/>
      <c r="AB1406" s="213"/>
      <c r="AC1406" s="213"/>
      <c r="AD1406" s="213"/>
      <c r="AE1406" s="213"/>
      <c r="AF1406" s="213"/>
      <c r="AG1406" s="213"/>
      <c r="AH1406" s="213"/>
      <c r="AI1406" s="213"/>
      <c r="AJ1406" s="213"/>
    </row>
    <row r="1407">
      <c r="A1407" s="22" t="s">
        <v>4049</v>
      </c>
      <c r="B1407" s="120" t="s">
        <v>3630</v>
      </c>
      <c r="C1407" s="22" t="s">
        <v>4050</v>
      </c>
      <c r="D1407" s="21" t="s">
        <v>37</v>
      </c>
      <c r="E1407" s="123" t="s">
        <v>4052</v>
      </c>
      <c r="F1407" s="54" t="s">
        <v>3648</v>
      </c>
      <c r="G1407" s="25" t="str">
        <f t="shared" ref="G1407:G1409" si="214">LEFT(F1407,FIND(",",F1407)-1)</f>
        <v>32.943065</v>
      </c>
      <c r="H1407" s="25" t="s">
        <v>5399</v>
      </c>
      <c r="I1407" s="123">
        <v>3.0</v>
      </c>
      <c r="J1407" s="123">
        <v>3.0</v>
      </c>
      <c r="K1407" s="123">
        <v>0.0</v>
      </c>
      <c r="L1407" s="123">
        <v>0.0</v>
      </c>
      <c r="M1407" s="123">
        <v>0.0</v>
      </c>
      <c r="N1407" s="123">
        <v>0.0</v>
      </c>
      <c r="O1407" s="123">
        <v>8.0</v>
      </c>
      <c r="P1407" s="55">
        <f t="shared" ref="P1407:P1409" si="215">L1407/J1407</f>
        <v>0</v>
      </c>
      <c r="Q1407" s="176">
        <f t="shared" si="3"/>
        <v>3</v>
      </c>
      <c r="R1407" s="126"/>
      <c r="S1407" s="22"/>
      <c r="T1407" s="55"/>
      <c r="U1407" s="55"/>
      <c r="V1407" s="55"/>
      <c r="W1407" s="55"/>
      <c r="X1407" s="55"/>
      <c r="Y1407" s="55"/>
      <c r="Z1407" s="55"/>
      <c r="AA1407" s="55"/>
      <c r="AB1407" s="55"/>
      <c r="AC1407" s="55"/>
      <c r="AD1407" s="55"/>
    </row>
    <row r="1408">
      <c r="A1408" s="81" t="s">
        <v>3043</v>
      </c>
      <c r="B1408" s="83" t="s">
        <v>2719</v>
      </c>
      <c r="C1408" s="84" t="s">
        <v>3044</v>
      </c>
      <c r="D1408" s="83" t="s">
        <v>37</v>
      </c>
      <c r="E1408" s="105" t="s">
        <v>3046</v>
      </c>
      <c r="F1408" s="86" t="s">
        <v>2722</v>
      </c>
      <c r="G1408" s="25" t="str">
        <f t="shared" si="214"/>
        <v>15.470031</v>
      </c>
      <c r="H1408" s="25" t="s">
        <v>5433</v>
      </c>
      <c r="I1408" s="81">
        <v>4.0</v>
      </c>
      <c r="J1408" s="81">
        <v>4.0</v>
      </c>
      <c r="K1408" s="81">
        <v>0.0</v>
      </c>
      <c r="L1408" s="81">
        <v>0.0</v>
      </c>
      <c r="M1408" s="81">
        <v>0.0</v>
      </c>
      <c r="N1408" s="81">
        <v>0.0</v>
      </c>
      <c r="O1408" s="81">
        <v>0.0</v>
      </c>
      <c r="P1408" s="55">
        <f t="shared" si="215"/>
        <v>0</v>
      </c>
      <c r="Q1408" s="176">
        <f t="shared" si="3"/>
        <v>4</v>
      </c>
      <c r="R1408" s="55"/>
      <c r="S1408" s="55"/>
      <c r="T1408" s="55"/>
      <c r="U1408" s="55"/>
      <c r="V1408" s="55"/>
      <c r="W1408" s="55"/>
      <c r="X1408" s="55"/>
      <c r="Y1408" s="55"/>
      <c r="Z1408" s="55"/>
      <c r="AA1408" s="55"/>
      <c r="AB1408" s="55"/>
      <c r="AC1408" s="55"/>
      <c r="AD1408" s="55"/>
      <c r="AE1408" s="55"/>
      <c r="AF1408" s="55"/>
      <c r="AG1408" s="55"/>
      <c r="AH1408" s="55"/>
      <c r="AI1408" s="55"/>
      <c r="AJ1408" s="55"/>
    </row>
    <row r="1409">
      <c r="A1409" s="81" t="s">
        <v>3469</v>
      </c>
      <c r="B1409" s="83" t="s">
        <v>2719</v>
      </c>
      <c r="C1409" s="84" t="s">
        <v>3470</v>
      </c>
      <c r="D1409" s="83" t="s">
        <v>37</v>
      </c>
      <c r="E1409" s="86" t="s">
        <v>2723</v>
      </c>
      <c r="F1409" s="86" t="s">
        <v>2722</v>
      </c>
      <c r="G1409" s="25" t="str">
        <f t="shared" si="214"/>
        <v>15.470031</v>
      </c>
      <c r="H1409" s="25" t="s">
        <v>5433</v>
      </c>
      <c r="I1409" s="81">
        <v>5.0</v>
      </c>
      <c r="J1409" s="81">
        <v>5.0</v>
      </c>
      <c r="K1409" s="81">
        <v>0.0</v>
      </c>
      <c r="L1409" s="81">
        <v>0.0</v>
      </c>
      <c r="M1409" s="81">
        <v>0.0</v>
      </c>
      <c r="N1409" s="81">
        <v>0.0</v>
      </c>
      <c r="O1409" s="81">
        <v>0.0</v>
      </c>
      <c r="P1409" s="55">
        <f t="shared" si="215"/>
        <v>0</v>
      </c>
      <c r="Q1409" s="176">
        <f t="shared" si="3"/>
        <v>5</v>
      </c>
      <c r="R1409" s="55"/>
      <c r="S1409" s="55"/>
      <c r="T1409" s="55"/>
      <c r="U1409" s="55"/>
      <c r="V1409" s="55"/>
      <c r="W1409" s="55"/>
      <c r="X1409" s="55"/>
      <c r="Y1409" s="55"/>
      <c r="Z1409" s="55"/>
      <c r="AA1409" s="55"/>
      <c r="AB1409" s="55"/>
      <c r="AC1409" s="55"/>
      <c r="AD1409" s="55"/>
      <c r="AE1409" s="55"/>
      <c r="AF1409" s="55"/>
      <c r="AG1409" s="55"/>
      <c r="AH1409" s="55"/>
      <c r="AI1409" s="55"/>
      <c r="AJ1409" s="55"/>
    </row>
    <row r="1410">
      <c r="A1410" s="213" t="s">
        <v>5993</v>
      </c>
      <c r="B1410" s="209" t="s">
        <v>5381</v>
      </c>
      <c r="C1410" s="214" t="s">
        <v>5994</v>
      </c>
      <c r="D1410" s="209" t="s">
        <v>1537</v>
      </c>
      <c r="E1410" s="213" t="s">
        <v>5995</v>
      </c>
      <c r="F1410" s="213" t="s">
        <v>5996</v>
      </c>
      <c r="G1410" s="215" t="s">
        <v>5997</v>
      </c>
      <c r="H1410" s="215" t="s">
        <v>5510</v>
      </c>
      <c r="I1410" s="213">
        <v>2.0</v>
      </c>
      <c r="J1410" s="213">
        <v>2.0</v>
      </c>
      <c r="K1410" s="213">
        <v>0.0</v>
      </c>
      <c r="L1410" s="213">
        <v>0.0</v>
      </c>
      <c r="M1410" s="213">
        <v>0.0</v>
      </c>
      <c r="N1410" s="213">
        <v>0.0</v>
      </c>
      <c r="O1410" s="213">
        <v>0.0</v>
      </c>
      <c r="P1410" s="213">
        <v>0.0</v>
      </c>
      <c r="Q1410" s="176">
        <f t="shared" si="3"/>
        <v>2</v>
      </c>
      <c r="R1410" s="213">
        <v>0.0</v>
      </c>
      <c r="S1410" s="213"/>
      <c r="T1410" s="213"/>
      <c r="U1410" s="213"/>
      <c r="V1410" s="213"/>
      <c r="W1410" s="213"/>
      <c r="X1410" s="213"/>
      <c r="Y1410" s="213"/>
      <c r="Z1410" s="213"/>
      <c r="AA1410" s="213"/>
      <c r="AB1410" s="213"/>
      <c r="AC1410" s="213"/>
      <c r="AD1410" s="213"/>
      <c r="AE1410" s="213"/>
      <c r="AF1410" s="213"/>
      <c r="AG1410" s="213"/>
      <c r="AH1410" s="213"/>
      <c r="AI1410" s="213"/>
      <c r="AJ1410" s="213"/>
    </row>
    <row r="1411">
      <c r="A1411" s="213" t="s">
        <v>5998</v>
      </c>
      <c r="B1411" s="209" t="s">
        <v>5381</v>
      </c>
      <c r="C1411" s="214" t="s">
        <v>5994</v>
      </c>
      <c r="D1411" s="209" t="s">
        <v>1537</v>
      </c>
      <c r="E1411" s="213" t="s">
        <v>1273</v>
      </c>
      <c r="F1411" s="213" t="s">
        <v>1223</v>
      </c>
      <c r="G1411" s="215" t="s">
        <v>5619</v>
      </c>
      <c r="H1411" s="215" t="s">
        <v>5457</v>
      </c>
      <c r="I1411" s="213">
        <v>3.0</v>
      </c>
      <c r="J1411" s="213">
        <v>3.0</v>
      </c>
      <c r="K1411" s="213">
        <v>0.0</v>
      </c>
      <c r="L1411" s="213">
        <v>0.0</v>
      </c>
      <c r="M1411" s="213">
        <v>0.0</v>
      </c>
      <c r="N1411" s="213">
        <v>0.0</v>
      </c>
      <c r="O1411" s="213">
        <v>0.0</v>
      </c>
      <c r="P1411" s="213">
        <v>0.0</v>
      </c>
      <c r="Q1411" s="176">
        <f t="shared" si="3"/>
        <v>3</v>
      </c>
      <c r="R1411" s="213">
        <v>0.0</v>
      </c>
      <c r="S1411" s="213"/>
      <c r="T1411" s="213"/>
      <c r="U1411" s="213"/>
      <c r="V1411" s="213"/>
      <c r="W1411" s="213"/>
      <c r="X1411" s="213"/>
      <c r="Y1411" s="213"/>
      <c r="Z1411" s="213"/>
      <c r="AA1411" s="213"/>
      <c r="AB1411" s="213"/>
      <c r="AC1411" s="213"/>
      <c r="AD1411" s="213"/>
      <c r="AE1411" s="213"/>
      <c r="AF1411" s="213"/>
      <c r="AG1411" s="213"/>
      <c r="AH1411" s="213"/>
      <c r="AI1411" s="213"/>
      <c r="AJ1411" s="213"/>
    </row>
    <row r="1412">
      <c r="A1412" s="213" t="s">
        <v>5999</v>
      </c>
      <c r="B1412" s="209" t="s">
        <v>5381</v>
      </c>
      <c r="C1412" s="214" t="s">
        <v>5994</v>
      </c>
      <c r="D1412" s="209" t="s">
        <v>1537</v>
      </c>
      <c r="E1412" s="213" t="s">
        <v>5643</v>
      </c>
      <c r="F1412" s="213" t="s">
        <v>5644</v>
      </c>
      <c r="G1412" s="215" t="s">
        <v>5645</v>
      </c>
      <c r="H1412" s="215" t="s">
        <v>5646</v>
      </c>
      <c r="I1412" s="213">
        <v>2.0</v>
      </c>
      <c r="J1412" s="213">
        <v>2.0</v>
      </c>
      <c r="K1412" s="213">
        <v>0.0</v>
      </c>
      <c r="L1412" s="213">
        <v>0.0</v>
      </c>
      <c r="M1412" s="213">
        <v>0.0</v>
      </c>
      <c r="N1412" s="213">
        <v>0.0</v>
      </c>
      <c r="O1412" s="213">
        <v>0.0</v>
      </c>
      <c r="P1412" s="213">
        <v>0.0</v>
      </c>
      <c r="Q1412" s="176">
        <f t="shared" si="3"/>
        <v>2</v>
      </c>
      <c r="R1412" s="213">
        <v>0.0</v>
      </c>
      <c r="S1412" s="213"/>
      <c r="T1412" s="213"/>
      <c r="U1412" s="213"/>
      <c r="V1412" s="213"/>
      <c r="W1412" s="213"/>
      <c r="X1412" s="213"/>
      <c r="Y1412" s="213"/>
      <c r="Z1412" s="213"/>
      <c r="AA1412" s="213"/>
      <c r="AB1412" s="213"/>
      <c r="AC1412" s="213"/>
      <c r="AD1412" s="213"/>
      <c r="AE1412" s="213"/>
      <c r="AF1412" s="213"/>
      <c r="AG1412" s="213"/>
      <c r="AH1412" s="213"/>
      <c r="AI1412" s="213"/>
      <c r="AJ1412" s="213"/>
    </row>
    <row r="1413">
      <c r="A1413" s="213" t="s">
        <v>6000</v>
      </c>
      <c r="B1413" s="209" t="s">
        <v>5381</v>
      </c>
      <c r="C1413" s="214" t="s">
        <v>5994</v>
      </c>
      <c r="D1413" s="209" t="s">
        <v>1537</v>
      </c>
      <c r="E1413" s="213" t="s">
        <v>1560</v>
      </c>
      <c r="F1413" s="213" t="s">
        <v>683</v>
      </c>
      <c r="G1413" s="215" t="s">
        <v>5656</v>
      </c>
      <c r="H1413" s="215" t="s">
        <v>5456</v>
      </c>
      <c r="I1413" s="213">
        <v>1.0</v>
      </c>
      <c r="J1413" s="213">
        <v>1.0</v>
      </c>
      <c r="K1413" s="213">
        <v>0.0</v>
      </c>
      <c r="L1413" s="213">
        <v>0.0</v>
      </c>
      <c r="M1413" s="213">
        <v>0.0</v>
      </c>
      <c r="N1413" s="213">
        <v>0.0</v>
      </c>
      <c r="O1413" s="213">
        <v>0.0</v>
      </c>
      <c r="P1413" s="213">
        <v>0.0</v>
      </c>
      <c r="Q1413" s="176">
        <f t="shared" si="3"/>
        <v>1</v>
      </c>
      <c r="R1413" s="213">
        <v>0.0</v>
      </c>
      <c r="S1413" s="213"/>
      <c r="T1413" s="213"/>
      <c r="U1413" s="213"/>
      <c r="V1413" s="213"/>
      <c r="W1413" s="213"/>
      <c r="X1413" s="213"/>
      <c r="Y1413" s="213"/>
      <c r="Z1413" s="213"/>
      <c r="AA1413" s="213"/>
      <c r="AB1413" s="213"/>
      <c r="AC1413" s="213"/>
      <c r="AD1413" s="213"/>
      <c r="AE1413" s="213"/>
      <c r="AF1413" s="213"/>
      <c r="AG1413" s="213"/>
      <c r="AH1413" s="213"/>
      <c r="AI1413" s="213"/>
      <c r="AJ1413" s="213"/>
    </row>
    <row r="1414">
      <c r="A1414" s="213" t="s">
        <v>6001</v>
      </c>
      <c r="B1414" s="209" t="s">
        <v>5381</v>
      </c>
      <c r="C1414" s="214" t="s">
        <v>5994</v>
      </c>
      <c r="D1414" s="209" t="s">
        <v>1537</v>
      </c>
      <c r="E1414" s="213" t="s">
        <v>5659</v>
      </c>
      <c r="F1414" s="213" t="s">
        <v>1766</v>
      </c>
      <c r="G1414" s="215" t="s">
        <v>5660</v>
      </c>
      <c r="H1414" s="215" t="s">
        <v>5585</v>
      </c>
      <c r="I1414" s="213">
        <v>4.0</v>
      </c>
      <c r="J1414" s="213">
        <v>4.0</v>
      </c>
      <c r="K1414" s="213">
        <v>0.0</v>
      </c>
      <c r="L1414" s="213">
        <v>0.0</v>
      </c>
      <c r="M1414" s="213">
        <v>0.0</v>
      </c>
      <c r="N1414" s="213">
        <v>0.0</v>
      </c>
      <c r="O1414" s="213">
        <v>0.0</v>
      </c>
      <c r="P1414" s="213">
        <v>0.0</v>
      </c>
      <c r="Q1414" s="176">
        <f t="shared" si="3"/>
        <v>4</v>
      </c>
      <c r="R1414" s="213">
        <v>0.0</v>
      </c>
      <c r="S1414" s="213"/>
      <c r="T1414" s="213"/>
      <c r="U1414" s="213"/>
      <c r="V1414" s="213"/>
      <c r="W1414" s="213"/>
      <c r="X1414" s="213"/>
      <c r="Y1414" s="213"/>
      <c r="Z1414" s="213"/>
      <c r="AA1414" s="213"/>
      <c r="AB1414" s="213"/>
      <c r="AC1414" s="213"/>
      <c r="AD1414" s="213"/>
      <c r="AE1414" s="213"/>
      <c r="AF1414" s="213"/>
      <c r="AG1414" s="213"/>
      <c r="AH1414" s="213"/>
      <c r="AI1414" s="213"/>
      <c r="AJ1414" s="213"/>
    </row>
    <row r="1415">
      <c r="A1415" s="213" t="s">
        <v>6002</v>
      </c>
      <c r="B1415" s="209" t="s">
        <v>5381</v>
      </c>
      <c r="C1415" s="214" t="s">
        <v>5994</v>
      </c>
      <c r="D1415" s="209" t="s">
        <v>1537</v>
      </c>
      <c r="E1415" s="213" t="s">
        <v>616</v>
      </c>
      <c r="F1415" s="213" t="s">
        <v>215</v>
      </c>
      <c r="G1415" s="215" t="s">
        <v>5632</v>
      </c>
      <c r="H1415" s="215" t="s">
        <v>5430</v>
      </c>
      <c r="I1415" s="213">
        <v>1.0</v>
      </c>
      <c r="J1415" s="213">
        <v>1.0</v>
      </c>
      <c r="K1415" s="213">
        <v>0.0</v>
      </c>
      <c r="L1415" s="213">
        <v>0.0</v>
      </c>
      <c r="M1415" s="213">
        <v>0.0</v>
      </c>
      <c r="N1415" s="213">
        <v>0.0</v>
      </c>
      <c r="O1415" s="213">
        <v>0.0</v>
      </c>
      <c r="P1415" s="213">
        <v>0.0</v>
      </c>
      <c r="Q1415" s="176">
        <f t="shared" si="3"/>
        <v>1</v>
      </c>
      <c r="R1415" s="213">
        <v>0.0</v>
      </c>
      <c r="S1415" s="213"/>
      <c r="T1415" s="213"/>
      <c r="U1415" s="213"/>
      <c r="V1415" s="213"/>
      <c r="W1415" s="213"/>
      <c r="X1415" s="213"/>
      <c r="Y1415" s="213"/>
      <c r="Z1415" s="213"/>
      <c r="AA1415" s="213"/>
      <c r="AB1415" s="213"/>
      <c r="AC1415" s="213"/>
      <c r="AD1415" s="213"/>
      <c r="AE1415" s="213"/>
      <c r="AF1415" s="213"/>
      <c r="AG1415" s="213"/>
      <c r="AH1415" s="213"/>
      <c r="AI1415" s="213"/>
      <c r="AJ1415" s="213"/>
    </row>
    <row r="1416">
      <c r="A1416" s="213" t="s">
        <v>6003</v>
      </c>
      <c r="B1416" s="209" t="s">
        <v>5381</v>
      </c>
      <c r="C1416" s="214" t="s">
        <v>5994</v>
      </c>
      <c r="D1416" s="209" t="s">
        <v>1537</v>
      </c>
      <c r="E1416" s="213" t="s">
        <v>1679</v>
      </c>
      <c r="F1416" s="213" t="s">
        <v>1472</v>
      </c>
      <c r="G1416" s="215" t="s">
        <v>5665</v>
      </c>
      <c r="H1416" s="215" t="s">
        <v>5534</v>
      </c>
      <c r="I1416" s="213">
        <v>3.0</v>
      </c>
      <c r="J1416" s="213">
        <v>3.0</v>
      </c>
      <c r="K1416" s="213">
        <v>0.0</v>
      </c>
      <c r="L1416" s="213">
        <v>0.0</v>
      </c>
      <c r="M1416" s="213">
        <v>0.0</v>
      </c>
      <c r="N1416" s="213">
        <v>0.0</v>
      </c>
      <c r="O1416" s="213">
        <v>0.0</v>
      </c>
      <c r="P1416" s="213">
        <v>0.0</v>
      </c>
      <c r="Q1416" s="176">
        <f t="shared" si="3"/>
        <v>3</v>
      </c>
      <c r="R1416" s="213">
        <v>0.0</v>
      </c>
      <c r="S1416" s="213"/>
      <c r="T1416" s="213"/>
      <c r="U1416" s="213"/>
      <c r="V1416" s="213"/>
      <c r="W1416" s="213"/>
      <c r="X1416" s="213"/>
      <c r="Y1416" s="213"/>
      <c r="Z1416" s="213"/>
      <c r="AA1416" s="213"/>
      <c r="AB1416" s="213"/>
      <c r="AC1416" s="213"/>
      <c r="AD1416" s="213"/>
      <c r="AE1416" s="213"/>
      <c r="AF1416" s="213"/>
      <c r="AG1416" s="213"/>
      <c r="AH1416" s="213"/>
      <c r="AI1416" s="213"/>
      <c r="AJ1416" s="213"/>
    </row>
    <row r="1417">
      <c r="A1417" s="213" t="s">
        <v>6004</v>
      </c>
      <c r="B1417" s="209" t="s">
        <v>5381</v>
      </c>
      <c r="C1417" s="214" t="s">
        <v>5994</v>
      </c>
      <c r="D1417" s="209" t="s">
        <v>1537</v>
      </c>
      <c r="E1417" s="213" t="s">
        <v>2248</v>
      </c>
      <c r="F1417" s="213" t="s">
        <v>445</v>
      </c>
      <c r="G1417" s="215" t="s">
        <v>5634</v>
      </c>
      <c r="H1417" s="215" t="s">
        <v>5513</v>
      </c>
      <c r="I1417" s="213">
        <v>1.0</v>
      </c>
      <c r="J1417" s="213">
        <v>1.0</v>
      </c>
      <c r="K1417" s="213">
        <v>0.0</v>
      </c>
      <c r="L1417" s="213">
        <v>0.0</v>
      </c>
      <c r="M1417" s="213">
        <v>0.0</v>
      </c>
      <c r="N1417" s="213">
        <v>0.0</v>
      </c>
      <c r="O1417" s="213">
        <v>0.0</v>
      </c>
      <c r="P1417" s="213">
        <v>0.0</v>
      </c>
      <c r="Q1417" s="176">
        <f t="shared" si="3"/>
        <v>1</v>
      </c>
      <c r="R1417" s="213">
        <v>0.0</v>
      </c>
      <c r="S1417" s="213"/>
      <c r="T1417" s="213"/>
      <c r="U1417" s="213"/>
      <c r="V1417" s="213"/>
      <c r="W1417" s="213"/>
      <c r="X1417" s="213"/>
      <c r="Y1417" s="213"/>
      <c r="Z1417" s="213"/>
      <c r="AA1417" s="213"/>
      <c r="AB1417" s="213"/>
      <c r="AC1417" s="213"/>
      <c r="AD1417" s="213"/>
      <c r="AE1417" s="213"/>
      <c r="AF1417" s="213"/>
      <c r="AG1417" s="213"/>
      <c r="AH1417" s="213"/>
      <c r="AI1417" s="213"/>
      <c r="AJ1417" s="213"/>
    </row>
    <row r="1418">
      <c r="A1418" s="213" t="s">
        <v>6005</v>
      </c>
      <c r="B1418" s="209" t="s">
        <v>5381</v>
      </c>
      <c r="C1418" s="214" t="s">
        <v>5994</v>
      </c>
      <c r="D1418" s="209" t="s">
        <v>1537</v>
      </c>
      <c r="E1418" s="213" t="s">
        <v>5732</v>
      </c>
      <c r="F1418" s="213" t="s">
        <v>5733</v>
      </c>
      <c r="G1418" s="215" t="s">
        <v>5734</v>
      </c>
      <c r="H1418" s="215" t="s">
        <v>5735</v>
      </c>
      <c r="I1418" s="213">
        <v>1.0</v>
      </c>
      <c r="J1418" s="213">
        <v>1.0</v>
      </c>
      <c r="K1418" s="213">
        <v>0.0</v>
      </c>
      <c r="L1418" s="213">
        <v>0.0</v>
      </c>
      <c r="M1418" s="213">
        <v>0.0</v>
      </c>
      <c r="N1418" s="213">
        <v>0.0</v>
      </c>
      <c r="O1418" s="213">
        <v>0.0</v>
      </c>
      <c r="P1418" s="213">
        <v>0.0</v>
      </c>
      <c r="Q1418" s="176">
        <f t="shared" si="3"/>
        <v>1</v>
      </c>
      <c r="R1418" s="213">
        <v>0.0</v>
      </c>
      <c r="S1418" s="213"/>
      <c r="T1418" s="213"/>
      <c r="U1418" s="213"/>
      <c r="V1418" s="213"/>
      <c r="W1418" s="213"/>
      <c r="X1418" s="213"/>
      <c r="Y1418" s="213"/>
      <c r="Z1418" s="213"/>
      <c r="AA1418" s="213"/>
      <c r="AB1418" s="213"/>
      <c r="AC1418" s="213"/>
      <c r="AD1418" s="213"/>
      <c r="AE1418" s="213"/>
      <c r="AF1418" s="213"/>
      <c r="AG1418" s="213"/>
      <c r="AH1418" s="213"/>
      <c r="AI1418" s="213"/>
      <c r="AJ1418" s="213"/>
    </row>
    <row r="1419">
      <c r="A1419" s="11" t="s">
        <v>1398</v>
      </c>
      <c r="B1419" s="11" t="s">
        <v>35</v>
      </c>
      <c r="C1419" s="12" t="s">
        <v>1399</v>
      </c>
      <c r="D1419" s="11" t="s">
        <v>37</v>
      </c>
      <c r="E1419" s="11" t="s">
        <v>1402</v>
      </c>
      <c r="F1419" s="14" t="s">
        <v>1009</v>
      </c>
      <c r="G1419" s="14" t="str">
        <f>LEFT(F1419,FIND(",",F1419)-1)</f>
        <v>34.074090</v>
      </c>
      <c r="H1419" s="14" t="s">
        <v>5409</v>
      </c>
      <c r="I1419" s="11">
        <v>5.0</v>
      </c>
      <c r="J1419" s="11">
        <v>5.0</v>
      </c>
      <c r="K1419" s="11">
        <v>0.0</v>
      </c>
      <c r="L1419" s="11">
        <v>0.0</v>
      </c>
      <c r="M1419" s="11">
        <v>0.0</v>
      </c>
      <c r="N1419" s="11">
        <v>0.0</v>
      </c>
      <c r="O1419" s="11">
        <v>0.0</v>
      </c>
      <c r="P1419" s="55">
        <f>L1419/J1419</f>
        <v>0</v>
      </c>
      <c r="Q1419" s="176">
        <f t="shared" si="3"/>
        <v>5</v>
      </c>
      <c r="R1419" s="11"/>
      <c r="S1419" s="11"/>
    </row>
    <row r="1420">
      <c r="A1420" s="213" t="s">
        <v>6006</v>
      </c>
      <c r="B1420" s="209" t="s">
        <v>5381</v>
      </c>
      <c r="C1420" s="214" t="s">
        <v>6007</v>
      </c>
      <c r="D1420" s="209" t="s">
        <v>1537</v>
      </c>
      <c r="E1420" s="213" t="s">
        <v>1273</v>
      </c>
      <c r="F1420" s="213" t="s">
        <v>1223</v>
      </c>
      <c r="G1420" s="215" t="s">
        <v>5619</v>
      </c>
      <c r="H1420" s="215" t="s">
        <v>5457</v>
      </c>
      <c r="I1420" s="213">
        <v>1.0</v>
      </c>
      <c r="J1420" s="213">
        <v>1.0</v>
      </c>
      <c r="K1420" s="213">
        <v>0.0</v>
      </c>
      <c r="L1420" s="213">
        <v>0.0</v>
      </c>
      <c r="M1420" s="213">
        <v>0.0</v>
      </c>
      <c r="N1420" s="213">
        <v>0.0</v>
      </c>
      <c r="O1420" s="213">
        <v>0.0</v>
      </c>
      <c r="P1420" s="213">
        <v>0.0</v>
      </c>
      <c r="Q1420" s="176">
        <f t="shared" si="3"/>
        <v>1</v>
      </c>
      <c r="R1420" s="213">
        <v>0.0</v>
      </c>
      <c r="S1420" s="213"/>
      <c r="T1420" s="213"/>
      <c r="U1420" s="213"/>
      <c r="V1420" s="213"/>
      <c r="W1420" s="213"/>
      <c r="X1420" s="213"/>
      <c r="Y1420" s="213"/>
      <c r="Z1420" s="213"/>
      <c r="AA1420" s="213"/>
      <c r="AB1420" s="213"/>
      <c r="AC1420" s="213"/>
      <c r="AD1420" s="213"/>
      <c r="AE1420" s="213"/>
      <c r="AF1420" s="213"/>
      <c r="AG1420" s="213"/>
      <c r="AH1420" s="213"/>
      <c r="AI1420" s="213"/>
      <c r="AJ1420" s="213"/>
    </row>
    <row r="1421">
      <c r="A1421" s="213" t="s">
        <v>6008</v>
      </c>
      <c r="B1421" s="209" t="s">
        <v>5381</v>
      </c>
      <c r="C1421" s="214" t="s">
        <v>6007</v>
      </c>
      <c r="D1421" s="209" t="s">
        <v>1537</v>
      </c>
      <c r="E1421" s="213" t="s">
        <v>2067</v>
      </c>
      <c r="F1421" s="213" t="s">
        <v>1057</v>
      </c>
      <c r="G1421" s="215" t="s">
        <v>5626</v>
      </c>
      <c r="H1421" s="215" t="s">
        <v>5487</v>
      </c>
      <c r="I1421" s="213">
        <v>1.0</v>
      </c>
      <c r="J1421" s="213">
        <v>1.0</v>
      </c>
      <c r="K1421" s="213">
        <v>0.0</v>
      </c>
      <c r="L1421" s="213">
        <v>0.0</v>
      </c>
      <c r="M1421" s="213">
        <v>0.0</v>
      </c>
      <c r="N1421" s="213">
        <v>0.0</v>
      </c>
      <c r="O1421" s="213">
        <v>0.0</v>
      </c>
      <c r="P1421" s="213">
        <v>0.0</v>
      </c>
      <c r="Q1421" s="176">
        <f t="shared" si="3"/>
        <v>1</v>
      </c>
      <c r="R1421" s="213">
        <v>0.0</v>
      </c>
      <c r="S1421" s="213"/>
      <c r="T1421" s="213"/>
      <c r="U1421" s="213"/>
      <c r="V1421" s="213"/>
      <c r="W1421" s="213"/>
      <c r="X1421" s="213"/>
      <c r="Y1421" s="213"/>
      <c r="Z1421" s="213"/>
      <c r="AA1421" s="213"/>
      <c r="AB1421" s="213"/>
      <c r="AC1421" s="213"/>
      <c r="AD1421" s="213"/>
      <c r="AE1421" s="213"/>
      <c r="AF1421" s="213"/>
      <c r="AG1421" s="213"/>
      <c r="AH1421" s="213"/>
      <c r="AI1421" s="213"/>
      <c r="AJ1421" s="213"/>
    </row>
    <row r="1422">
      <c r="A1422" s="213" t="s">
        <v>6009</v>
      </c>
      <c r="B1422" s="209" t="s">
        <v>5381</v>
      </c>
      <c r="C1422" s="214" t="s">
        <v>6007</v>
      </c>
      <c r="D1422" s="209" t="s">
        <v>1537</v>
      </c>
      <c r="E1422" s="213" t="s">
        <v>170</v>
      </c>
      <c r="F1422" s="213" t="s">
        <v>160</v>
      </c>
      <c r="G1422" s="215" t="s">
        <v>5628</v>
      </c>
      <c r="H1422" s="215" t="s">
        <v>5397</v>
      </c>
      <c r="I1422" s="213">
        <v>1.0</v>
      </c>
      <c r="J1422" s="213">
        <v>1.0</v>
      </c>
      <c r="K1422" s="213">
        <v>0.0</v>
      </c>
      <c r="L1422" s="213">
        <v>0.0</v>
      </c>
      <c r="M1422" s="213">
        <v>0.0</v>
      </c>
      <c r="N1422" s="213">
        <v>0.0</v>
      </c>
      <c r="O1422" s="213">
        <v>0.0</v>
      </c>
      <c r="P1422" s="213">
        <v>0.0</v>
      </c>
      <c r="Q1422" s="176">
        <f t="shared" si="3"/>
        <v>1</v>
      </c>
      <c r="R1422" s="213">
        <v>0.0</v>
      </c>
      <c r="S1422" s="213"/>
      <c r="T1422" s="213"/>
      <c r="U1422" s="213"/>
      <c r="V1422" s="213"/>
      <c r="W1422" s="213"/>
      <c r="X1422" s="213"/>
      <c r="Y1422" s="213"/>
      <c r="Z1422" s="213"/>
      <c r="AA1422" s="213"/>
      <c r="AB1422" s="213"/>
      <c r="AC1422" s="213"/>
      <c r="AD1422" s="213"/>
      <c r="AE1422" s="213"/>
      <c r="AF1422" s="213"/>
      <c r="AG1422" s="213"/>
      <c r="AH1422" s="213"/>
      <c r="AI1422" s="213"/>
      <c r="AJ1422" s="213"/>
    </row>
    <row r="1423">
      <c r="A1423" s="213" t="s">
        <v>6010</v>
      </c>
      <c r="B1423" s="209" t="s">
        <v>5381</v>
      </c>
      <c r="C1423" s="214" t="s">
        <v>6007</v>
      </c>
      <c r="D1423" s="209" t="s">
        <v>1537</v>
      </c>
      <c r="E1423" s="213" t="s">
        <v>5659</v>
      </c>
      <c r="F1423" s="213" t="s">
        <v>1766</v>
      </c>
      <c r="G1423" s="215" t="s">
        <v>5660</v>
      </c>
      <c r="H1423" s="215" t="s">
        <v>5585</v>
      </c>
      <c r="I1423" s="213">
        <v>5.0</v>
      </c>
      <c r="J1423" s="213">
        <v>5.0</v>
      </c>
      <c r="K1423" s="213">
        <v>0.0</v>
      </c>
      <c r="L1423" s="213">
        <v>0.0</v>
      </c>
      <c r="M1423" s="213">
        <v>0.0</v>
      </c>
      <c r="N1423" s="213">
        <v>0.0</v>
      </c>
      <c r="O1423" s="213">
        <v>0.0</v>
      </c>
      <c r="P1423" s="213">
        <v>0.0</v>
      </c>
      <c r="Q1423" s="176">
        <f t="shared" si="3"/>
        <v>5</v>
      </c>
      <c r="R1423" s="213">
        <v>0.0</v>
      </c>
      <c r="S1423" s="213"/>
      <c r="T1423" s="213"/>
      <c r="U1423" s="213"/>
      <c r="V1423" s="213"/>
      <c r="W1423" s="213"/>
      <c r="X1423" s="213"/>
      <c r="Y1423" s="213"/>
      <c r="Z1423" s="213"/>
      <c r="AA1423" s="213"/>
      <c r="AB1423" s="213"/>
      <c r="AC1423" s="213"/>
      <c r="AD1423" s="213"/>
      <c r="AE1423" s="213"/>
      <c r="AF1423" s="213"/>
      <c r="AG1423" s="213"/>
      <c r="AH1423" s="213"/>
      <c r="AI1423" s="213"/>
      <c r="AJ1423" s="213"/>
    </row>
    <row r="1424">
      <c r="A1424" s="213" t="s">
        <v>6011</v>
      </c>
      <c r="B1424" s="209" t="s">
        <v>5381</v>
      </c>
      <c r="C1424" s="214" t="s">
        <v>6007</v>
      </c>
      <c r="D1424" s="209" t="s">
        <v>1537</v>
      </c>
      <c r="E1424" s="213" t="s">
        <v>73</v>
      </c>
      <c r="F1424" s="213" t="s">
        <v>72</v>
      </c>
      <c r="G1424" s="215" t="s">
        <v>5662</v>
      </c>
      <c r="H1424" s="215" t="s">
        <v>5406</v>
      </c>
      <c r="I1424" s="213">
        <v>1.0</v>
      </c>
      <c r="J1424" s="213">
        <v>1.0</v>
      </c>
      <c r="K1424" s="213">
        <v>0.0</v>
      </c>
      <c r="L1424" s="213">
        <v>0.0</v>
      </c>
      <c r="M1424" s="213">
        <v>0.0</v>
      </c>
      <c r="N1424" s="213">
        <v>0.0</v>
      </c>
      <c r="O1424" s="213">
        <v>0.0</v>
      </c>
      <c r="P1424" s="213">
        <v>0.0</v>
      </c>
      <c r="Q1424" s="176">
        <f t="shared" si="3"/>
        <v>1</v>
      </c>
      <c r="R1424" s="213">
        <v>0.0</v>
      </c>
      <c r="S1424" s="213"/>
      <c r="T1424" s="213"/>
      <c r="U1424" s="213"/>
      <c r="V1424" s="213"/>
      <c r="W1424" s="213"/>
      <c r="X1424" s="213"/>
      <c r="Y1424" s="213"/>
      <c r="Z1424" s="213"/>
      <c r="AA1424" s="213"/>
      <c r="AB1424" s="213"/>
      <c r="AC1424" s="213"/>
      <c r="AD1424" s="213"/>
      <c r="AE1424" s="213"/>
      <c r="AF1424" s="213"/>
      <c r="AG1424" s="213"/>
      <c r="AH1424" s="213"/>
      <c r="AI1424" s="213"/>
      <c r="AJ1424" s="213"/>
    </row>
    <row r="1425">
      <c r="A1425" s="213" t="s">
        <v>6012</v>
      </c>
      <c r="B1425" s="209" t="s">
        <v>5381</v>
      </c>
      <c r="C1425" s="214" t="s">
        <v>6007</v>
      </c>
      <c r="D1425" s="209" t="s">
        <v>1537</v>
      </c>
      <c r="E1425" s="213" t="s">
        <v>616</v>
      </c>
      <c r="F1425" s="213" t="s">
        <v>215</v>
      </c>
      <c r="G1425" s="215" t="s">
        <v>5632</v>
      </c>
      <c r="H1425" s="215" t="s">
        <v>5430</v>
      </c>
      <c r="I1425" s="213">
        <v>1.0</v>
      </c>
      <c r="J1425" s="213">
        <v>1.0</v>
      </c>
      <c r="K1425" s="213">
        <v>0.0</v>
      </c>
      <c r="L1425" s="213">
        <v>0.0</v>
      </c>
      <c r="M1425" s="213">
        <v>0.0</v>
      </c>
      <c r="N1425" s="213">
        <v>0.0</v>
      </c>
      <c r="O1425" s="213">
        <v>0.0</v>
      </c>
      <c r="P1425" s="213">
        <v>0.0</v>
      </c>
      <c r="Q1425" s="176">
        <f t="shared" si="3"/>
        <v>1</v>
      </c>
      <c r="R1425" s="213">
        <v>0.0</v>
      </c>
      <c r="S1425" s="213"/>
      <c r="T1425" s="213"/>
      <c r="U1425" s="213"/>
      <c r="V1425" s="213"/>
      <c r="W1425" s="213"/>
      <c r="X1425" s="213"/>
      <c r="Y1425" s="213"/>
      <c r="Z1425" s="213"/>
      <c r="AA1425" s="213"/>
      <c r="AB1425" s="213"/>
      <c r="AC1425" s="213"/>
      <c r="AD1425" s="213"/>
      <c r="AE1425" s="213"/>
      <c r="AF1425" s="213"/>
      <c r="AG1425" s="213"/>
      <c r="AH1425" s="213"/>
      <c r="AI1425" s="213"/>
      <c r="AJ1425" s="213"/>
    </row>
    <row r="1426">
      <c r="A1426" s="213" t="s">
        <v>6013</v>
      </c>
      <c r="B1426" s="209" t="s">
        <v>5381</v>
      </c>
      <c r="C1426" s="214" t="s">
        <v>6007</v>
      </c>
      <c r="D1426" s="209" t="s">
        <v>1537</v>
      </c>
      <c r="E1426" s="213" t="s">
        <v>365</v>
      </c>
      <c r="F1426" s="213" t="s">
        <v>355</v>
      </c>
      <c r="G1426" s="215" t="s">
        <v>5932</v>
      </c>
      <c r="H1426" s="215" t="s">
        <v>5574</v>
      </c>
      <c r="I1426" s="213">
        <v>8.0</v>
      </c>
      <c r="J1426" s="213">
        <v>8.0</v>
      </c>
      <c r="K1426" s="213">
        <v>0.0</v>
      </c>
      <c r="L1426" s="213">
        <v>0.0</v>
      </c>
      <c r="M1426" s="213">
        <v>0.0</v>
      </c>
      <c r="N1426" s="213">
        <v>0.0</v>
      </c>
      <c r="O1426" s="213">
        <v>0.0</v>
      </c>
      <c r="P1426" s="213">
        <v>0.0</v>
      </c>
      <c r="Q1426" s="176">
        <f t="shared" si="3"/>
        <v>8</v>
      </c>
      <c r="R1426" s="213">
        <v>0.0</v>
      </c>
      <c r="S1426" s="213"/>
      <c r="T1426" s="213"/>
      <c r="U1426" s="213"/>
      <c r="V1426" s="213"/>
      <c r="W1426" s="213"/>
      <c r="X1426" s="213"/>
      <c r="Y1426" s="213"/>
      <c r="Z1426" s="213"/>
      <c r="AA1426" s="213"/>
      <c r="AB1426" s="213"/>
      <c r="AC1426" s="213"/>
      <c r="AD1426" s="213"/>
      <c r="AE1426" s="213"/>
      <c r="AF1426" s="213"/>
      <c r="AG1426" s="213"/>
      <c r="AH1426" s="213"/>
      <c r="AI1426" s="213"/>
      <c r="AJ1426" s="213"/>
    </row>
    <row r="1427">
      <c r="A1427" s="22" t="s">
        <v>3810</v>
      </c>
      <c r="B1427" s="120" t="s">
        <v>3630</v>
      </c>
      <c r="C1427" s="22" t="s">
        <v>3811</v>
      </c>
      <c r="D1427" s="21" t="s">
        <v>2303</v>
      </c>
      <c r="E1427" s="123" t="s">
        <v>3689</v>
      </c>
      <c r="F1427" s="54" t="s">
        <v>3688</v>
      </c>
      <c r="G1427" s="25" t="str">
        <f t="shared" ref="G1427:G1432" si="216">LEFT(F1427,FIND(",",F1427)-1)</f>
        <v>32.990218</v>
      </c>
      <c r="H1427" s="25" t="s">
        <v>5471</v>
      </c>
      <c r="I1427" s="123">
        <v>8.0</v>
      </c>
      <c r="J1427" s="123">
        <v>11.0</v>
      </c>
      <c r="K1427" s="123">
        <v>7.0</v>
      </c>
      <c r="L1427" s="123">
        <v>10.0</v>
      </c>
      <c r="M1427" s="123">
        <v>7.0</v>
      </c>
      <c r="N1427" s="123">
        <v>7.0</v>
      </c>
      <c r="O1427" s="123">
        <v>6.0</v>
      </c>
      <c r="P1427" s="55">
        <f t="shared" ref="P1427:P1432" si="217">L1427/J1427</f>
        <v>0.9090909091</v>
      </c>
      <c r="Q1427" s="176">
        <f t="shared" si="3"/>
        <v>0</v>
      </c>
      <c r="R1427" s="126"/>
      <c r="S1427" s="22"/>
      <c r="T1427" s="55"/>
      <c r="U1427" s="55"/>
      <c r="V1427" s="55"/>
      <c r="W1427" s="55"/>
      <c r="X1427" s="55"/>
      <c r="Y1427" s="55"/>
      <c r="Z1427" s="55"/>
      <c r="AA1427" s="55"/>
      <c r="AB1427" s="55"/>
      <c r="AC1427" s="55"/>
      <c r="AD1427" s="55"/>
    </row>
    <row r="1428">
      <c r="A1428" s="11" t="s">
        <v>624</v>
      </c>
      <c r="B1428" s="11" t="s">
        <v>35</v>
      </c>
      <c r="C1428" s="12" t="s">
        <v>625</v>
      </c>
      <c r="D1428" s="11" t="s">
        <v>37</v>
      </c>
      <c r="E1428" s="11" t="s">
        <v>95</v>
      </c>
      <c r="F1428" s="14" t="s">
        <v>94</v>
      </c>
      <c r="G1428" s="14" t="str">
        <f t="shared" si="216"/>
        <v>34.118171</v>
      </c>
      <c r="H1428" s="14" t="s">
        <v>5428</v>
      </c>
      <c r="I1428" s="11">
        <v>6.0</v>
      </c>
      <c r="J1428" s="11">
        <v>6.0</v>
      </c>
      <c r="K1428" s="11">
        <v>0.0</v>
      </c>
      <c r="L1428" s="11">
        <v>0.0</v>
      </c>
      <c r="M1428" s="11">
        <v>0.0</v>
      </c>
      <c r="N1428" s="11">
        <v>0.0</v>
      </c>
      <c r="O1428" s="11">
        <v>3.0</v>
      </c>
      <c r="P1428" s="55">
        <f t="shared" si="217"/>
        <v>0</v>
      </c>
      <c r="Q1428" s="176">
        <f t="shared" si="3"/>
        <v>6</v>
      </c>
      <c r="R1428" s="11"/>
      <c r="S1428" s="11"/>
    </row>
    <row r="1429">
      <c r="A1429" s="11" t="s">
        <v>628</v>
      </c>
      <c r="B1429" s="11" t="s">
        <v>35</v>
      </c>
      <c r="C1429" s="12" t="s">
        <v>625</v>
      </c>
      <c r="D1429" s="11" t="s">
        <v>37</v>
      </c>
      <c r="E1429" s="14" t="s">
        <v>274</v>
      </c>
      <c r="F1429" s="14" t="s">
        <v>273</v>
      </c>
      <c r="G1429" s="14" t="str">
        <f t="shared" si="216"/>
        <v>34.08218</v>
      </c>
      <c r="H1429" s="14" t="s">
        <v>5413</v>
      </c>
      <c r="I1429" s="11">
        <v>8.0</v>
      </c>
      <c r="J1429" s="11">
        <v>10.0</v>
      </c>
      <c r="K1429" s="11">
        <v>0.0</v>
      </c>
      <c r="L1429" s="11">
        <v>0.0</v>
      </c>
      <c r="M1429" s="11">
        <v>0.0</v>
      </c>
      <c r="N1429" s="11">
        <v>0.0</v>
      </c>
      <c r="O1429" s="11">
        <v>0.0</v>
      </c>
      <c r="P1429" s="55">
        <f t="shared" si="217"/>
        <v>0</v>
      </c>
      <c r="Q1429" s="176">
        <f t="shared" si="3"/>
        <v>10</v>
      </c>
      <c r="R1429" s="11"/>
      <c r="S1429" s="11"/>
    </row>
    <row r="1430">
      <c r="A1430" s="11" t="s">
        <v>631</v>
      </c>
      <c r="B1430" s="11" t="s">
        <v>35</v>
      </c>
      <c r="C1430" s="12" t="s">
        <v>625</v>
      </c>
      <c r="D1430" s="11" t="s">
        <v>37</v>
      </c>
      <c r="E1430" s="11" t="s">
        <v>633</v>
      </c>
      <c r="F1430" s="14" t="s">
        <v>273</v>
      </c>
      <c r="G1430" s="14" t="str">
        <f t="shared" si="216"/>
        <v>34.08218</v>
      </c>
      <c r="H1430" s="14" t="s">
        <v>5413</v>
      </c>
      <c r="I1430" s="11">
        <v>3.0</v>
      </c>
      <c r="J1430" s="11">
        <v>3.0</v>
      </c>
      <c r="K1430" s="11">
        <v>0.0</v>
      </c>
      <c r="L1430" s="11">
        <v>0.0</v>
      </c>
      <c r="M1430" s="11">
        <v>0.0</v>
      </c>
      <c r="N1430" s="11">
        <v>0.0</v>
      </c>
      <c r="O1430" s="11">
        <v>0.0</v>
      </c>
      <c r="P1430" s="55">
        <f t="shared" si="217"/>
        <v>0</v>
      </c>
      <c r="Q1430" s="176">
        <f t="shared" si="3"/>
        <v>3</v>
      </c>
      <c r="R1430" s="11"/>
      <c r="S1430" s="11"/>
    </row>
    <row r="1431">
      <c r="A1431" s="11" t="s">
        <v>636</v>
      </c>
      <c r="B1431" s="11" t="s">
        <v>35</v>
      </c>
      <c r="C1431" s="12" t="s">
        <v>625</v>
      </c>
      <c r="D1431" s="11" t="s">
        <v>37</v>
      </c>
      <c r="E1431" s="11" t="s">
        <v>639</v>
      </c>
      <c r="F1431" s="14" t="s">
        <v>638</v>
      </c>
      <c r="G1431" s="14" t="str">
        <f t="shared" si="216"/>
        <v>34.053888</v>
      </c>
      <c r="H1431" s="14" t="s">
        <v>5440</v>
      </c>
      <c r="I1431" s="11">
        <v>10.0</v>
      </c>
      <c r="J1431" s="11">
        <v>10.0</v>
      </c>
      <c r="K1431" s="11">
        <v>0.0</v>
      </c>
      <c r="L1431" s="11">
        <v>0.0</v>
      </c>
      <c r="M1431" s="11">
        <v>0.0</v>
      </c>
      <c r="N1431" s="11">
        <v>0.0</v>
      </c>
      <c r="O1431" s="11">
        <v>0.0</v>
      </c>
      <c r="P1431" s="55">
        <f t="shared" si="217"/>
        <v>0</v>
      </c>
      <c r="Q1431" s="176">
        <f t="shared" si="3"/>
        <v>10</v>
      </c>
      <c r="R1431" s="11"/>
      <c r="S1431" s="11"/>
    </row>
    <row r="1432">
      <c r="A1432" s="11" t="s">
        <v>1405</v>
      </c>
      <c r="B1432" s="11" t="s">
        <v>35</v>
      </c>
      <c r="C1432" s="12" t="s">
        <v>1406</v>
      </c>
      <c r="D1432" s="11" t="s">
        <v>37</v>
      </c>
      <c r="E1432" s="11" t="s">
        <v>1290</v>
      </c>
      <c r="F1432" s="14" t="s">
        <v>588</v>
      </c>
      <c r="G1432" s="14" t="str">
        <f t="shared" si="216"/>
        <v>36.728590</v>
      </c>
      <c r="H1432" s="14" t="s">
        <v>5548</v>
      </c>
      <c r="I1432" s="11">
        <v>3.0</v>
      </c>
      <c r="J1432" s="11">
        <v>3.0</v>
      </c>
      <c r="K1432" s="11">
        <v>0.0</v>
      </c>
      <c r="L1432" s="11">
        <v>0.0</v>
      </c>
      <c r="M1432" s="11">
        <v>0.0</v>
      </c>
      <c r="N1432" s="11">
        <v>0.0</v>
      </c>
      <c r="O1432" s="11">
        <v>0.0</v>
      </c>
      <c r="P1432" s="55">
        <f t="shared" si="217"/>
        <v>0</v>
      </c>
      <c r="Q1432" s="176">
        <f t="shared" si="3"/>
        <v>3</v>
      </c>
      <c r="R1432" s="11"/>
      <c r="S1432" s="11"/>
    </row>
    <row r="1433">
      <c r="A1433" s="213" t="s">
        <v>6014</v>
      </c>
      <c r="B1433" s="209" t="s">
        <v>5381</v>
      </c>
      <c r="C1433" s="214" t="s">
        <v>6015</v>
      </c>
      <c r="D1433" s="209" t="s">
        <v>1537</v>
      </c>
      <c r="E1433" s="213" t="s">
        <v>5659</v>
      </c>
      <c r="F1433" s="213" t="s">
        <v>1766</v>
      </c>
      <c r="G1433" s="215" t="s">
        <v>5660</v>
      </c>
      <c r="H1433" s="215" t="s">
        <v>5585</v>
      </c>
      <c r="I1433" s="213">
        <v>2.0</v>
      </c>
      <c r="J1433" s="213">
        <v>2.0</v>
      </c>
      <c r="K1433" s="213">
        <v>0.0</v>
      </c>
      <c r="L1433" s="213">
        <v>0.0</v>
      </c>
      <c r="M1433" s="213">
        <v>0.0</v>
      </c>
      <c r="N1433" s="213">
        <v>0.0</v>
      </c>
      <c r="O1433" s="213">
        <v>0.0</v>
      </c>
      <c r="P1433" s="213">
        <v>0.0</v>
      </c>
      <c r="Q1433" s="176">
        <f t="shared" si="3"/>
        <v>2</v>
      </c>
      <c r="R1433" s="213">
        <v>0.0</v>
      </c>
      <c r="S1433" s="213"/>
      <c r="T1433" s="213"/>
      <c r="U1433" s="213"/>
      <c r="V1433" s="213"/>
      <c r="W1433" s="213"/>
      <c r="X1433" s="213"/>
      <c r="Y1433" s="213"/>
      <c r="Z1433" s="213"/>
      <c r="AA1433" s="213"/>
      <c r="AB1433" s="213"/>
      <c r="AC1433" s="213"/>
      <c r="AD1433" s="213"/>
      <c r="AE1433" s="213"/>
      <c r="AF1433" s="213"/>
      <c r="AG1433" s="213"/>
      <c r="AH1433" s="213"/>
      <c r="AI1433" s="213"/>
      <c r="AJ1433" s="213"/>
    </row>
    <row r="1434">
      <c r="A1434" s="213" t="s">
        <v>6016</v>
      </c>
      <c r="B1434" s="209" t="s">
        <v>5381</v>
      </c>
      <c r="C1434" s="214" t="s">
        <v>6015</v>
      </c>
      <c r="D1434" s="209" t="s">
        <v>1537</v>
      </c>
      <c r="E1434" s="213" t="s">
        <v>2245</v>
      </c>
      <c r="F1434" s="213" t="s">
        <v>176</v>
      </c>
      <c r="G1434" s="215" t="s">
        <v>5918</v>
      </c>
      <c r="H1434" s="215" t="s">
        <v>5503</v>
      </c>
      <c r="I1434" s="213">
        <v>2.0</v>
      </c>
      <c r="J1434" s="213">
        <v>2.0</v>
      </c>
      <c r="K1434" s="213">
        <v>0.0</v>
      </c>
      <c r="L1434" s="213">
        <v>0.0</v>
      </c>
      <c r="M1434" s="213">
        <v>0.0</v>
      </c>
      <c r="N1434" s="213">
        <v>0.0</v>
      </c>
      <c r="O1434" s="213">
        <v>0.0</v>
      </c>
      <c r="P1434" s="213">
        <v>0.0</v>
      </c>
      <c r="Q1434" s="176">
        <f t="shared" si="3"/>
        <v>2</v>
      </c>
      <c r="R1434" s="213">
        <v>0.0</v>
      </c>
      <c r="S1434" s="213"/>
      <c r="T1434" s="213"/>
      <c r="U1434" s="213"/>
      <c r="V1434" s="213"/>
      <c r="W1434" s="213"/>
      <c r="X1434" s="213"/>
      <c r="Y1434" s="213"/>
      <c r="Z1434" s="213"/>
      <c r="AA1434" s="213"/>
      <c r="AB1434" s="213"/>
      <c r="AC1434" s="213"/>
      <c r="AD1434" s="213"/>
      <c r="AE1434" s="213"/>
      <c r="AF1434" s="213"/>
      <c r="AG1434" s="213"/>
      <c r="AH1434" s="213"/>
      <c r="AI1434" s="213"/>
      <c r="AJ1434" s="213"/>
    </row>
    <row r="1435">
      <c r="A1435" s="22" t="s">
        <v>4054</v>
      </c>
      <c r="B1435" s="120" t="s">
        <v>3630</v>
      </c>
      <c r="C1435" s="22" t="s">
        <v>4055</v>
      </c>
      <c r="D1435" s="21" t="s">
        <v>37</v>
      </c>
      <c r="E1435" s="123" t="s">
        <v>3661</v>
      </c>
      <c r="F1435" s="54" t="s">
        <v>3660</v>
      </c>
      <c r="G1435" s="25" t="str">
        <f t="shared" ref="G1435:G1437" si="218">LEFT(F1435,FIND(",",F1435)-1)</f>
        <v>34.786528</v>
      </c>
      <c r="H1435" s="25" t="s">
        <v>5422</v>
      </c>
      <c r="I1435" s="123">
        <v>20.0</v>
      </c>
      <c r="J1435" s="123">
        <v>30.0</v>
      </c>
      <c r="K1435" s="123">
        <v>0.0</v>
      </c>
      <c r="L1435" s="123">
        <v>0.0</v>
      </c>
      <c r="M1435" s="123">
        <v>0.0</v>
      </c>
      <c r="N1435" s="123">
        <v>0.0</v>
      </c>
      <c r="O1435" s="123">
        <v>8.0</v>
      </c>
      <c r="P1435" s="55">
        <f t="shared" ref="P1435:P1437" si="219">L1435/J1435</f>
        <v>0</v>
      </c>
      <c r="Q1435" s="176">
        <f t="shared" si="3"/>
        <v>30</v>
      </c>
      <c r="R1435" s="126"/>
      <c r="S1435" s="22"/>
      <c r="T1435" s="55"/>
      <c r="U1435" s="55"/>
      <c r="V1435" s="55"/>
      <c r="W1435" s="55"/>
      <c r="X1435" s="55"/>
      <c r="Y1435" s="55"/>
      <c r="Z1435" s="55"/>
      <c r="AA1435" s="55"/>
      <c r="AB1435" s="55"/>
      <c r="AC1435" s="55"/>
      <c r="AD1435" s="55"/>
    </row>
    <row r="1436">
      <c r="A1436" s="22" t="s">
        <v>5026</v>
      </c>
      <c r="B1436" s="120" t="s">
        <v>3630</v>
      </c>
      <c r="C1436" s="22" t="s">
        <v>5027</v>
      </c>
      <c r="D1436" s="21" t="s">
        <v>37</v>
      </c>
      <c r="E1436" s="123" t="s">
        <v>5029</v>
      </c>
      <c r="F1436" s="54" t="s">
        <v>3867</v>
      </c>
      <c r="G1436" s="25" t="str">
        <f t="shared" si="218"/>
        <v>32.947289</v>
      </c>
      <c r="H1436" s="25" t="s">
        <v>5400</v>
      </c>
      <c r="I1436" s="123">
        <v>1.0</v>
      </c>
      <c r="J1436" s="123">
        <v>1.0</v>
      </c>
      <c r="K1436" s="123">
        <v>1.0</v>
      </c>
      <c r="L1436" s="123">
        <v>1.0</v>
      </c>
      <c r="M1436" s="123">
        <v>0.0</v>
      </c>
      <c r="N1436" s="123">
        <v>0.0</v>
      </c>
      <c r="O1436" s="123">
        <v>6.0</v>
      </c>
      <c r="P1436" s="55">
        <f t="shared" si="219"/>
        <v>1</v>
      </c>
      <c r="Q1436" s="176">
        <f t="shared" si="3"/>
        <v>0</v>
      </c>
      <c r="R1436" s="126"/>
      <c r="S1436" s="22"/>
      <c r="T1436" s="55"/>
      <c r="U1436" s="55"/>
      <c r="V1436" s="55"/>
      <c r="W1436" s="55"/>
      <c r="X1436" s="55"/>
      <c r="Y1436" s="55"/>
      <c r="Z1436" s="55"/>
      <c r="AA1436" s="55"/>
      <c r="AB1436" s="55"/>
      <c r="AC1436" s="55"/>
      <c r="AD1436" s="55"/>
    </row>
    <row r="1437">
      <c r="A1437" s="81" t="s">
        <v>3229</v>
      </c>
      <c r="B1437" s="83" t="s">
        <v>2719</v>
      </c>
      <c r="C1437" s="84" t="s">
        <v>3230</v>
      </c>
      <c r="D1437" s="83" t="s">
        <v>37</v>
      </c>
      <c r="E1437" s="105" t="s">
        <v>3011</v>
      </c>
      <c r="F1437" s="86" t="s">
        <v>3010</v>
      </c>
      <c r="G1437" s="25" t="str">
        <f t="shared" si="218"/>
        <v>14.411870</v>
      </c>
      <c r="H1437" s="25" t="s">
        <v>5402</v>
      </c>
      <c r="I1437" s="81">
        <v>3.0</v>
      </c>
      <c r="J1437" s="81">
        <v>10.0</v>
      </c>
      <c r="K1437" s="81">
        <v>0.0</v>
      </c>
      <c r="L1437" s="81">
        <v>10.0</v>
      </c>
      <c r="M1437" s="81">
        <v>0.0</v>
      </c>
      <c r="N1437" s="81">
        <v>0.0</v>
      </c>
      <c r="O1437" s="81">
        <v>0.0</v>
      </c>
      <c r="P1437" s="55">
        <f t="shared" si="219"/>
        <v>1</v>
      </c>
      <c r="Q1437" s="176">
        <f t="shared" si="3"/>
        <v>0</v>
      </c>
      <c r="R1437" s="55"/>
      <c r="S1437" s="55"/>
      <c r="T1437" s="55"/>
      <c r="U1437" s="55"/>
      <c r="V1437" s="55"/>
      <c r="W1437" s="55"/>
      <c r="X1437" s="55"/>
      <c r="Y1437" s="55"/>
      <c r="Z1437" s="55"/>
      <c r="AA1437" s="55"/>
      <c r="AB1437" s="55"/>
      <c r="AC1437" s="55"/>
      <c r="AD1437" s="55"/>
      <c r="AE1437" s="55"/>
      <c r="AF1437" s="55"/>
      <c r="AG1437" s="55"/>
      <c r="AH1437" s="55"/>
      <c r="AI1437" s="55"/>
      <c r="AJ1437" s="55"/>
    </row>
    <row r="1438">
      <c r="A1438" s="213" t="s">
        <v>6017</v>
      </c>
      <c r="B1438" s="209" t="s">
        <v>5381</v>
      </c>
      <c r="C1438" s="214" t="s">
        <v>6018</v>
      </c>
      <c r="D1438" s="209" t="s">
        <v>1537</v>
      </c>
      <c r="E1438" s="213" t="s">
        <v>1273</v>
      </c>
      <c r="F1438" s="213" t="s">
        <v>1223</v>
      </c>
      <c r="G1438" s="215" t="s">
        <v>5619</v>
      </c>
      <c r="H1438" s="215" t="s">
        <v>5457</v>
      </c>
      <c r="I1438" s="213">
        <v>2.0</v>
      </c>
      <c r="J1438" s="213">
        <v>2.0</v>
      </c>
      <c r="K1438" s="213">
        <v>0.0</v>
      </c>
      <c r="L1438" s="213">
        <v>0.0</v>
      </c>
      <c r="M1438" s="213">
        <v>0.0</v>
      </c>
      <c r="N1438" s="213">
        <v>0.0</v>
      </c>
      <c r="O1438" s="213">
        <v>0.0</v>
      </c>
      <c r="P1438" s="213">
        <v>0.0</v>
      </c>
      <c r="Q1438" s="176">
        <f t="shared" si="3"/>
        <v>2</v>
      </c>
      <c r="R1438" s="213">
        <v>0.0</v>
      </c>
      <c r="S1438" s="213"/>
      <c r="T1438" s="213"/>
      <c r="U1438" s="213"/>
      <c r="V1438" s="213"/>
      <c r="W1438" s="213"/>
      <c r="X1438" s="213"/>
      <c r="Y1438" s="213"/>
      <c r="Z1438" s="213"/>
      <c r="AA1438" s="213"/>
      <c r="AB1438" s="213"/>
      <c r="AC1438" s="213"/>
      <c r="AD1438" s="213"/>
      <c r="AE1438" s="213"/>
      <c r="AF1438" s="213"/>
      <c r="AG1438" s="213"/>
      <c r="AH1438" s="213"/>
      <c r="AI1438" s="213"/>
      <c r="AJ1438" s="213"/>
    </row>
    <row r="1439">
      <c r="A1439" s="213" t="s">
        <v>6019</v>
      </c>
      <c r="B1439" s="209" t="s">
        <v>5381</v>
      </c>
      <c r="C1439" s="214" t="s">
        <v>6018</v>
      </c>
      <c r="D1439" s="209" t="s">
        <v>1537</v>
      </c>
      <c r="E1439" s="213" t="s">
        <v>1560</v>
      </c>
      <c r="F1439" s="213" t="s">
        <v>683</v>
      </c>
      <c r="G1439" s="215" t="s">
        <v>5656</v>
      </c>
      <c r="H1439" s="215" t="s">
        <v>5456</v>
      </c>
      <c r="I1439" s="213">
        <v>1.0</v>
      </c>
      <c r="J1439" s="213">
        <v>1.0</v>
      </c>
      <c r="K1439" s="213">
        <v>0.0</v>
      </c>
      <c r="L1439" s="213">
        <v>0.0</v>
      </c>
      <c r="M1439" s="213">
        <v>0.0</v>
      </c>
      <c r="N1439" s="213">
        <v>0.0</v>
      </c>
      <c r="O1439" s="213">
        <v>0.0</v>
      </c>
      <c r="P1439" s="213">
        <v>0.0</v>
      </c>
      <c r="Q1439" s="176">
        <f t="shared" si="3"/>
        <v>1</v>
      </c>
      <c r="R1439" s="213">
        <v>0.0</v>
      </c>
      <c r="S1439" s="213"/>
      <c r="T1439" s="213"/>
      <c r="U1439" s="213"/>
      <c r="V1439" s="213"/>
      <c r="W1439" s="213"/>
      <c r="X1439" s="213"/>
      <c r="Y1439" s="213"/>
      <c r="Z1439" s="213"/>
      <c r="AA1439" s="213"/>
      <c r="AB1439" s="213"/>
      <c r="AC1439" s="213"/>
      <c r="AD1439" s="213"/>
      <c r="AE1439" s="213"/>
      <c r="AF1439" s="213"/>
      <c r="AG1439" s="213"/>
      <c r="AH1439" s="213"/>
      <c r="AI1439" s="213"/>
      <c r="AJ1439" s="213"/>
    </row>
    <row r="1440">
      <c r="A1440" s="213" t="s">
        <v>6020</v>
      </c>
      <c r="B1440" s="209" t="s">
        <v>5381</v>
      </c>
      <c r="C1440" s="214" t="s">
        <v>6018</v>
      </c>
      <c r="D1440" s="209" t="s">
        <v>1537</v>
      </c>
      <c r="E1440" s="213" t="s">
        <v>5659</v>
      </c>
      <c r="F1440" s="213" t="s">
        <v>1766</v>
      </c>
      <c r="G1440" s="215" t="s">
        <v>5660</v>
      </c>
      <c r="H1440" s="215" t="s">
        <v>5585</v>
      </c>
      <c r="I1440" s="213">
        <v>3.0</v>
      </c>
      <c r="J1440" s="213">
        <v>3.0</v>
      </c>
      <c r="K1440" s="213">
        <v>0.0</v>
      </c>
      <c r="L1440" s="213">
        <v>0.0</v>
      </c>
      <c r="M1440" s="213">
        <v>0.0</v>
      </c>
      <c r="N1440" s="213">
        <v>0.0</v>
      </c>
      <c r="O1440" s="213">
        <v>0.0</v>
      </c>
      <c r="P1440" s="213">
        <v>0.0</v>
      </c>
      <c r="Q1440" s="176">
        <f t="shared" si="3"/>
        <v>3</v>
      </c>
      <c r="R1440" s="213">
        <v>0.0</v>
      </c>
      <c r="S1440" s="213"/>
      <c r="T1440" s="213"/>
      <c r="U1440" s="213"/>
      <c r="V1440" s="213"/>
      <c r="W1440" s="213"/>
      <c r="X1440" s="213"/>
      <c r="Y1440" s="213"/>
      <c r="Z1440" s="213"/>
      <c r="AA1440" s="213"/>
      <c r="AB1440" s="213"/>
      <c r="AC1440" s="213"/>
      <c r="AD1440" s="213"/>
      <c r="AE1440" s="213"/>
      <c r="AF1440" s="213"/>
      <c r="AG1440" s="213"/>
      <c r="AH1440" s="213"/>
      <c r="AI1440" s="213"/>
      <c r="AJ1440" s="213"/>
    </row>
    <row r="1441">
      <c r="A1441" s="81" t="s">
        <v>3562</v>
      </c>
      <c r="B1441" s="83" t="s">
        <v>2719</v>
      </c>
      <c r="C1441" s="84" t="s">
        <v>3563</v>
      </c>
      <c r="D1441" s="83" t="s">
        <v>1537</v>
      </c>
      <c r="E1441" s="86" t="s">
        <v>2867</v>
      </c>
      <c r="F1441" s="86" t="s">
        <v>2866</v>
      </c>
      <c r="G1441" s="25" t="str">
        <f t="shared" ref="G1441:G1442" si="220">LEFT(F1441,FIND(",",F1441)-1)</f>
        <v>13.988914</v>
      </c>
      <c r="H1441" s="25" t="s">
        <v>5416</v>
      </c>
      <c r="I1441" s="81">
        <v>9.0</v>
      </c>
      <c r="J1441" s="81">
        <v>13.0</v>
      </c>
      <c r="K1441" s="81">
        <v>0.0</v>
      </c>
      <c r="L1441" s="81">
        <v>0.0</v>
      </c>
      <c r="M1441" s="81">
        <v>0.0</v>
      </c>
      <c r="N1441" s="81">
        <v>0.0</v>
      </c>
      <c r="O1441" s="81">
        <v>0.0</v>
      </c>
      <c r="P1441" s="183">
        <v>0.0</v>
      </c>
      <c r="Q1441" s="176">
        <f t="shared" si="3"/>
        <v>13</v>
      </c>
      <c r="R1441" s="55"/>
      <c r="S1441" s="55"/>
      <c r="T1441" s="55"/>
      <c r="U1441" s="55"/>
      <c r="V1441" s="55"/>
      <c r="W1441" s="55"/>
      <c r="X1441" s="55"/>
      <c r="Y1441" s="55"/>
      <c r="Z1441" s="55"/>
      <c r="AA1441" s="55"/>
      <c r="AB1441" s="55"/>
      <c r="AC1441" s="55"/>
      <c r="AD1441" s="55"/>
      <c r="AE1441" s="55"/>
      <c r="AF1441" s="55"/>
      <c r="AG1441" s="55"/>
      <c r="AH1441" s="55"/>
      <c r="AI1441" s="55"/>
      <c r="AJ1441" s="55"/>
    </row>
    <row r="1442">
      <c r="A1442" s="20" t="s">
        <v>2708</v>
      </c>
      <c r="B1442" s="21" t="s">
        <v>2301</v>
      </c>
      <c r="C1442" s="22" t="s">
        <v>2709</v>
      </c>
      <c r="D1442" s="21" t="s">
        <v>1537</v>
      </c>
      <c r="E1442" s="21" t="s">
        <v>2697</v>
      </c>
      <c r="F1442" s="21" t="s">
        <v>38</v>
      </c>
      <c r="G1442" s="25" t="str">
        <f t="shared" si="220"/>
        <v>#VALUE!</v>
      </c>
      <c r="H1442" s="25">
        <v>-156.788611</v>
      </c>
      <c r="I1442" s="20">
        <v>2.0</v>
      </c>
      <c r="J1442" s="20">
        <v>2.0</v>
      </c>
      <c r="K1442" s="20">
        <v>0.0</v>
      </c>
      <c r="L1442" s="20">
        <v>0.0</v>
      </c>
      <c r="M1442" s="20">
        <v>0.0</v>
      </c>
      <c r="N1442" s="20">
        <v>0.0</v>
      </c>
      <c r="O1442" s="20">
        <v>0.0</v>
      </c>
      <c r="P1442" s="183">
        <v>0.0</v>
      </c>
      <c r="Q1442" s="176">
        <f t="shared" si="3"/>
        <v>2</v>
      </c>
      <c r="R1442" s="20"/>
      <c r="S1442" s="20"/>
      <c r="T1442" s="53"/>
      <c r="U1442" s="53"/>
      <c r="V1442" s="53"/>
      <c r="W1442" s="53"/>
      <c r="X1442" s="53"/>
      <c r="Y1442" s="53"/>
    </row>
    <row r="1443">
      <c r="A1443" s="213" t="s">
        <v>6021</v>
      </c>
      <c r="B1443" s="209" t="s">
        <v>5381</v>
      </c>
      <c r="C1443" s="214" t="s">
        <v>2709</v>
      </c>
      <c r="D1443" s="209" t="s">
        <v>1537</v>
      </c>
      <c r="E1443" s="213" t="s">
        <v>616</v>
      </c>
      <c r="F1443" s="213" t="s">
        <v>215</v>
      </c>
      <c r="G1443" s="215" t="s">
        <v>5632</v>
      </c>
      <c r="H1443" s="215" t="s">
        <v>5430</v>
      </c>
      <c r="I1443" s="213">
        <v>3.0</v>
      </c>
      <c r="J1443" s="213">
        <v>3.0</v>
      </c>
      <c r="K1443" s="213">
        <v>0.0</v>
      </c>
      <c r="L1443" s="213">
        <v>3.0</v>
      </c>
      <c r="M1443" s="213">
        <v>0.0</v>
      </c>
      <c r="N1443" s="213">
        <v>0.0</v>
      </c>
      <c r="O1443" s="213">
        <v>0.0</v>
      </c>
      <c r="P1443" s="213">
        <v>0.0</v>
      </c>
      <c r="Q1443" s="176">
        <f t="shared" si="3"/>
        <v>0</v>
      </c>
      <c r="R1443" s="213">
        <v>0.0</v>
      </c>
      <c r="S1443" s="213"/>
      <c r="T1443" s="213"/>
      <c r="U1443" s="213"/>
      <c r="V1443" s="213"/>
      <c r="W1443" s="213"/>
      <c r="X1443" s="213"/>
      <c r="Y1443" s="213"/>
      <c r="Z1443" s="213"/>
      <c r="AA1443" s="213"/>
      <c r="AB1443" s="213"/>
      <c r="AC1443" s="213"/>
      <c r="AD1443" s="213"/>
      <c r="AE1443" s="213"/>
      <c r="AF1443" s="213"/>
      <c r="AG1443" s="213"/>
      <c r="AH1443" s="213"/>
      <c r="AI1443" s="213"/>
      <c r="AJ1443" s="213"/>
    </row>
    <row r="1444">
      <c r="A1444" s="213" t="s">
        <v>6022</v>
      </c>
      <c r="B1444" s="209" t="s">
        <v>5381</v>
      </c>
      <c r="C1444" s="214" t="s">
        <v>2709</v>
      </c>
      <c r="D1444" s="209" t="s">
        <v>1537</v>
      </c>
      <c r="E1444" s="213" t="s">
        <v>170</v>
      </c>
      <c r="F1444" s="213" t="s">
        <v>160</v>
      </c>
      <c r="G1444" s="215" t="s">
        <v>5628</v>
      </c>
      <c r="H1444" s="215" t="s">
        <v>5397</v>
      </c>
      <c r="I1444" s="213">
        <v>1.0</v>
      </c>
      <c r="J1444" s="213">
        <v>1.0</v>
      </c>
      <c r="K1444" s="213">
        <v>0.0</v>
      </c>
      <c r="L1444" s="213">
        <v>2.0</v>
      </c>
      <c r="M1444" s="213">
        <v>0.0</v>
      </c>
      <c r="N1444" s="213">
        <v>0.0</v>
      </c>
      <c r="O1444" s="213">
        <v>0.0</v>
      </c>
      <c r="P1444" s="213">
        <v>0.0</v>
      </c>
      <c r="Q1444" s="176">
        <f t="shared" si="3"/>
        <v>0</v>
      </c>
      <c r="R1444" s="213">
        <v>3.0</v>
      </c>
      <c r="S1444" s="213"/>
      <c r="T1444" s="213"/>
      <c r="U1444" s="213"/>
      <c r="V1444" s="213"/>
      <c r="W1444" s="213"/>
      <c r="X1444" s="213"/>
      <c r="Y1444" s="213"/>
      <c r="Z1444" s="213"/>
      <c r="AA1444" s="213"/>
      <c r="AB1444" s="213"/>
      <c r="AC1444" s="213"/>
      <c r="AD1444" s="213"/>
      <c r="AE1444" s="213"/>
      <c r="AF1444" s="213"/>
      <c r="AG1444" s="213"/>
      <c r="AH1444" s="213"/>
      <c r="AI1444" s="213"/>
      <c r="AJ1444" s="213"/>
    </row>
    <row r="1445">
      <c r="A1445" s="213" t="s">
        <v>6023</v>
      </c>
      <c r="B1445" s="209" t="s">
        <v>5381</v>
      </c>
      <c r="C1445" s="214" t="s">
        <v>2709</v>
      </c>
      <c r="D1445" s="209" t="s">
        <v>1537</v>
      </c>
      <c r="E1445" s="213" t="s">
        <v>1273</v>
      </c>
      <c r="F1445" s="213" t="s">
        <v>1223</v>
      </c>
      <c r="G1445" s="215" t="s">
        <v>5619</v>
      </c>
      <c r="H1445" s="215" t="s">
        <v>5457</v>
      </c>
      <c r="I1445" s="213">
        <v>1.0</v>
      </c>
      <c r="J1445" s="213">
        <v>1.0</v>
      </c>
      <c r="K1445" s="213">
        <v>0.0</v>
      </c>
      <c r="L1445" s="213">
        <v>0.0</v>
      </c>
      <c r="M1445" s="213">
        <v>0.0</v>
      </c>
      <c r="N1445" s="213">
        <v>0.0</v>
      </c>
      <c r="O1445" s="213">
        <v>0.0</v>
      </c>
      <c r="P1445" s="213">
        <v>0.0</v>
      </c>
      <c r="Q1445" s="176">
        <f t="shared" si="3"/>
        <v>1</v>
      </c>
      <c r="R1445" s="213">
        <v>0.0</v>
      </c>
      <c r="S1445" s="213"/>
      <c r="T1445" s="213"/>
      <c r="U1445" s="213"/>
      <c r="V1445" s="213"/>
      <c r="W1445" s="213"/>
      <c r="X1445" s="213"/>
      <c r="Y1445" s="213"/>
      <c r="Z1445" s="213"/>
      <c r="AA1445" s="213"/>
      <c r="AB1445" s="213"/>
      <c r="AC1445" s="213"/>
      <c r="AD1445" s="213"/>
      <c r="AE1445" s="213"/>
      <c r="AF1445" s="213"/>
      <c r="AG1445" s="213"/>
      <c r="AH1445" s="213"/>
      <c r="AI1445" s="213"/>
      <c r="AJ1445" s="213"/>
    </row>
    <row r="1446">
      <c r="A1446" s="213" t="s">
        <v>6024</v>
      </c>
      <c r="B1446" s="209" t="s">
        <v>5381</v>
      </c>
      <c r="C1446" s="214" t="s">
        <v>2709</v>
      </c>
      <c r="D1446" s="209" t="s">
        <v>1537</v>
      </c>
      <c r="E1446" s="213" t="s">
        <v>2067</v>
      </c>
      <c r="F1446" s="213" t="s">
        <v>1057</v>
      </c>
      <c r="G1446" s="215" t="s">
        <v>5626</v>
      </c>
      <c r="H1446" s="215" t="s">
        <v>5487</v>
      </c>
      <c r="I1446" s="213">
        <v>4.0</v>
      </c>
      <c r="J1446" s="213">
        <v>4.0</v>
      </c>
      <c r="K1446" s="213">
        <v>0.0</v>
      </c>
      <c r="L1446" s="213">
        <v>0.0</v>
      </c>
      <c r="M1446" s="213">
        <v>0.0</v>
      </c>
      <c r="N1446" s="213">
        <v>0.0</v>
      </c>
      <c r="O1446" s="213">
        <v>0.0</v>
      </c>
      <c r="P1446" s="213">
        <v>0.0</v>
      </c>
      <c r="Q1446" s="176">
        <f t="shared" si="3"/>
        <v>4</v>
      </c>
      <c r="R1446" s="213">
        <v>0.0</v>
      </c>
      <c r="S1446" s="213"/>
      <c r="T1446" s="213"/>
      <c r="U1446" s="213"/>
      <c r="V1446" s="213"/>
      <c r="W1446" s="213"/>
      <c r="X1446" s="213"/>
      <c r="Y1446" s="213"/>
      <c r="Z1446" s="213"/>
      <c r="AA1446" s="213"/>
      <c r="AB1446" s="213"/>
      <c r="AC1446" s="213"/>
      <c r="AD1446" s="213"/>
      <c r="AE1446" s="213"/>
      <c r="AF1446" s="213"/>
      <c r="AG1446" s="213"/>
      <c r="AH1446" s="213"/>
      <c r="AI1446" s="213"/>
      <c r="AJ1446" s="213"/>
    </row>
    <row r="1447">
      <c r="A1447" s="213" t="s">
        <v>6025</v>
      </c>
      <c r="B1447" s="209" t="s">
        <v>5381</v>
      </c>
      <c r="C1447" s="214" t="s">
        <v>2709</v>
      </c>
      <c r="D1447" s="209" t="s">
        <v>1537</v>
      </c>
      <c r="E1447" s="213" t="s">
        <v>5659</v>
      </c>
      <c r="F1447" s="213" t="s">
        <v>1766</v>
      </c>
      <c r="G1447" s="215" t="s">
        <v>5660</v>
      </c>
      <c r="H1447" s="215" t="s">
        <v>5585</v>
      </c>
      <c r="I1447" s="213">
        <v>2.0</v>
      </c>
      <c r="J1447" s="213">
        <v>2.0</v>
      </c>
      <c r="K1447" s="213">
        <v>0.0</v>
      </c>
      <c r="L1447" s="213">
        <v>0.0</v>
      </c>
      <c r="M1447" s="213">
        <v>0.0</v>
      </c>
      <c r="N1447" s="213">
        <v>0.0</v>
      </c>
      <c r="O1447" s="213">
        <v>0.0</v>
      </c>
      <c r="P1447" s="213">
        <v>0.0</v>
      </c>
      <c r="Q1447" s="176">
        <f t="shared" si="3"/>
        <v>2</v>
      </c>
      <c r="R1447" s="213">
        <v>0.0</v>
      </c>
      <c r="S1447" s="213"/>
      <c r="T1447" s="213"/>
      <c r="U1447" s="213"/>
      <c r="V1447" s="213"/>
      <c r="W1447" s="213"/>
      <c r="X1447" s="213"/>
      <c r="Y1447" s="213"/>
      <c r="Z1447" s="213"/>
      <c r="AA1447" s="213"/>
      <c r="AB1447" s="213"/>
      <c r="AC1447" s="213"/>
      <c r="AD1447" s="213"/>
      <c r="AE1447" s="213"/>
      <c r="AF1447" s="213"/>
      <c r="AG1447" s="213"/>
      <c r="AH1447" s="213"/>
      <c r="AI1447" s="213"/>
      <c r="AJ1447" s="213"/>
    </row>
    <row r="1448">
      <c r="A1448" s="213" t="s">
        <v>6026</v>
      </c>
      <c r="B1448" s="209" t="s">
        <v>5381</v>
      </c>
      <c r="C1448" s="214" t="s">
        <v>2709</v>
      </c>
      <c r="D1448" s="209" t="s">
        <v>1537</v>
      </c>
      <c r="E1448" s="213" t="s">
        <v>73</v>
      </c>
      <c r="F1448" s="213" t="s">
        <v>72</v>
      </c>
      <c r="G1448" s="215" t="s">
        <v>5662</v>
      </c>
      <c r="H1448" s="215" t="s">
        <v>5406</v>
      </c>
      <c r="I1448" s="213">
        <v>1.0</v>
      </c>
      <c r="J1448" s="213">
        <v>1.0</v>
      </c>
      <c r="K1448" s="213">
        <v>0.0</v>
      </c>
      <c r="L1448" s="213">
        <v>0.0</v>
      </c>
      <c r="M1448" s="213">
        <v>0.0</v>
      </c>
      <c r="N1448" s="213">
        <v>0.0</v>
      </c>
      <c r="O1448" s="213">
        <v>0.0</v>
      </c>
      <c r="P1448" s="213">
        <v>0.0</v>
      </c>
      <c r="Q1448" s="176">
        <f t="shared" si="3"/>
        <v>1</v>
      </c>
      <c r="R1448" s="213">
        <v>0.0</v>
      </c>
      <c r="S1448" s="213"/>
      <c r="T1448" s="213"/>
      <c r="U1448" s="213"/>
      <c r="V1448" s="213"/>
      <c r="W1448" s="213"/>
      <c r="X1448" s="213"/>
      <c r="Y1448" s="213"/>
      <c r="Z1448" s="213"/>
      <c r="AA1448" s="213"/>
      <c r="AB1448" s="213"/>
      <c r="AC1448" s="213"/>
      <c r="AD1448" s="213"/>
      <c r="AE1448" s="213"/>
      <c r="AF1448" s="213"/>
      <c r="AG1448" s="213"/>
      <c r="AH1448" s="213"/>
      <c r="AI1448" s="213"/>
      <c r="AJ1448" s="213"/>
    </row>
    <row r="1449">
      <c r="A1449" s="22" t="s">
        <v>3813</v>
      </c>
      <c r="B1449" s="120" t="s">
        <v>3630</v>
      </c>
      <c r="C1449" s="22" t="s">
        <v>3814</v>
      </c>
      <c r="D1449" s="21" t="s">
        <v>2303</v>
      </c>
      <c r="E1449" s="123" t="s">
        <v>3816</v>
      </c>
      <c r="F1449" s="54" t="s">
        <v>3671</v>
      </c>
      <c r="G1449" s="25" t="str">
        <f t="shared" ref="G1449:G1451" si="221">LEFT(F1449,FIND(",",F1449)-1)</f>
        <v>32.320237</v>
      </c>
      <c r="H1449" s="25" t="s">
        <v>5395</v>
      </c>
      <c r="I1449" s="123">
        <v>18.0</v>
      </c>
      <c r="J1449" s="123">
        <v>20.0</v>
      </c>
      <c r="K1449" s="123">
        <v>0.0</v>
      </c>
      <c r="L1449" s="123">
        <v>4.0</v>
      </c>
      <c r="M1449" s="123">
        <v>0.0</v>
      </c>
      <c r="N1449" s="123">
        <v>3.0</v>
      </c>
      <c r="O1449" s="123">
        <v>2.0</v>
      </c>
      <c r="P1449" s="55">
        <f t="shared" ref="P1449:P1451" si="222">L1449/J1449</f>
        <v>0.2</v>
      </c>
      <c r="Q1449" s="176">
        <f t="shared" si="3"/>
        <v>13</v>
      </c>
      <c r="R1449" s="126"/>
      <c r="S1449" s="22"/>
      <c r="T1449" s="55"/>
      <c r="U1449" s="55"/>
      <c r="V1449" s="55"/>
      <c r="W1449" s="55"/>
      <c r="X1449" s="55"/>
      <c r="Y1449" s="55"/>
      <c r="Z1449" s="55"/>
      <c r="AA1449" s="55"/>
      <c r="AB1449" s="55"/>
      <c r="AC1449" s="55"/>
      <c r="AD1449" s="55"/>
    </row>
    <row r="1450">
      <c r="A1450" s="22" t="s">
        <v>4808</v>
      </c>
      <c r="B1450" s="120" t="s">
        <v>3630</v>
      </c>
      <c r="C1450" s="22" t="s">
        <v>4809</v>
      </c>
      <c r="D1450" s="21" t="s">
        <v>37</v>
      </c>
      <c r="E1450" s="123" t="s">
        <v>4811</v>
      </c>
      <c r="F1450" s="54" t="s">
        <v>3634</v>
      </c>
      <c r="G1450" s="25" t="str">
        <f t="shared" si="221"/>
        <v>32.298231</v>
      </c>
      <c r="H1450" s="25" t="s">
        <v>5564</v>
      </c>
      <c r="I1450" s="123">
        <v>13.0</v>
      </c>
      <c r="J1450" s="123">
        <v>22.0</v>
      </c>
      <c r="K1450" s="123">
        <v>0.0</v>
      </c>
      <c r="L1450" s="123">
        <v>0.0</v>
      </c>
      <c r="M1450" s="123">
        <v>0.0</v>
      </c>
      <c r="N1450" s="123">
        <v>0.0</v>
      </c>
      <c r="O1450" s="123">
        <v>6.0</v>
      </c>
      <c r="P1450" s="55">
        <f t="shared" si="222"/>
        <v>0</v>
      </c>
      <c r="Q1450" s="176">
        <f t="shared" si="3"/>
        <v>22</v>
      </c>
      <c r="R1450" s="126"/>
      <c r="S1450" s="22"/>
      <c r="T1450" s="55"/>
      <c r="U1450" s="55"/>
      <c r="V1450" s="55"/>
      <c r="W1450" s="55"/>
      <c r="X1450" s="55"/>
      <c r="Y1450" s="55"/>
      <c r="Z1450" s="55"/>
      <c r="AA1450" s="55"/>
      <c r="AB1450" s="55"/>
      <c r="AC1450" s="55"/>
      <c r="AD1450" s="55"/>
    </row>
    <row r="1451">
      <c r="A1451" s="81" t="s">
        <v>3231</v>
      </c>
      <c r="B1451" s="83" t="s">
        <v>2719</v>
      </c>
      <c r="C1451" s="84" t="s">
        <v>3232</v>
      </c>
      <c r="D1451" s="83" t="s">
        <v>37</v>
      </c>
      <c r="E1451" s="105" t="s">
        <v>3234</v>
      </c>
      <c r="F1451" s="86" t="s">
        <v>3010</v>
      </c>
      <c r="G1451" s="25" t="str">
        <f t="shared" si="221"/>
        <v>14.411870</v>
      </c>
      <c r="H1451" s="25" t="s">
        <v>5402</v>
      </c>
      <c r="I1451" s="81">
        <v>12.0</v>
      </c>
      <c r="J1451" s="81">
        <v>20.0</v>
      </c>
      <c r="K1451" s="81">
        <v>2.0</v>
      </c>
      <c r="L1451" s="81">
        <v>10.0</v>
      </c>
      <c r="M1451" s="81">
        <v>0.0</v>
      </c>
      <c r="N1451" s="81">
        <v>0.0</v>
      </c>
      <c r="O1451" s="81">
        <v>0.0</v>
      </c>
      <c r="P1451" s="55">
        <f t="shared" si="222"/>
        <v>0.5</v>
      </c>
      <c r="Q1451" s="176">
        <f t="shared" si="3"/>
        <v>10</v>
      </c>
      <c r="R1451" s="55"/>
      <c r="S1451" s="55"/>
      <c r="T1451" s="55"/>
      <c r="U1451" s="55"/>
      <c r="V1451" s="55"/>
      <c r="W1451" s="55"/>
      <c r="X1451" s="55"/>
      <c r="Y1451" s="55"/>
      <c r="Z1451" s="55"/>
      <c r="AA1451" s="55"/>
      <c r="AB1451" s="55"/>
      <c r="AC1451" s="55"/>
      <c r="AD1451" s="55"/>
      <c r="AE1451" s="55"/>
      <c r="AF1451" s="55"/>
      <c r="AG1451" s="55"/>
      <c r="AH1451" s="55"/>
      <c r="AI1451" s="55"/>
      <c r="AJ1451" s="55"/>
    </row>
    <row r="1452">
      <c r="A1452" s="213" t="s">
        <v>6027</v>
      </c>
      <c r="B1452" s="209" t="s">
        <v>5381</v>
      </c>
      <c r="C1452" s="214" t="s">
        <v>6028</v>
      </c>
      <c r="D1452" s="209" t="s">
        <v>1537</v>
      </c>
      <c r="E1452" s="213" t="s">
        <v>1273</v>
      </c>
      <c r="F1452" s="213" t="s">
        <v>1223</v>
      </c>
      <c r="G1452" s="215" t="s">
        <v>5619</v>
      </c>
      <c r="H1452" s="215" t="s">
        <v>5457</v>
      </c>
      <c r="I1452" s="213">
        <v>1.0</v>
      </c>
      <c r="J1452" s="213">
        <v>1.0</v>
      </c>
      <c r="K1452" s="213">
        <v>0.0</v>
      </c>
      <c r="L1452" s="213">
        <v>0.0</v>
      </c>
      <c r="M1452" s="213">
        <v>0.0</v>
      </c>
      <c r="N1452" s="213">
        <v>0.0</v>
      </c>
      <c r="O1452" s="213">
        <v>0.0</v>
      </c>
      <c r="P1452" s="213">
        <v>0.0</v>
      </c>
      <c r="Q1452" s="176">
        <f t="shared" si="3"/>
        <v>1</v>
      </c>
      <c r="R1452" s="213">
        <v>0.0</v>
      </c>
      <c r="S1452" s="213"/>
      <c r="T1452" s="213"/>
      <c r="U1452" s="213"/>
      <c r="V1452" s="213"/>
      <c r="W1452" s="213"/>
      <c r="X1452" s="213"/>
      <c r="Y1452" s="213"/>
      <c r="Z1452" s="213"/>
      <c r="AA1452" s="213"/>
      <c r="AB1452" s="213"/>
      <c r="AC1452" s="213"/>
      <c r="AD1452" s="213"/>
      <c r="AE1452" s="213"/>
      <c r="AF1452" s="213"/>
      <c r="AG1452" s="213"/>
      <c r="AH1452" s="213"/>
      <c r="AI1452" s="213"/>
      <c r="AJ1452" s="213"/>
    </row>
    <row r="1453">
      <c r="A1453" s="213" t="s">
        <v>6029</v>
      </c>
      <c r="B1453" s="209" t="s">
        <v>5381</v>
      </c>
      <c r="C1453" s="214" t="s">
        <v>6028</v>
      </c>
      <c r="D1453" s="209" t="s">
        <v>1537</v>
      </c>
      <c r="E1453" s="213" t="s">
        <v>2067</v>
      </c>
      <c r="F1453" s="213" t="s">
        <v>1057</v>
      </c>
      <c r="G1453" s="215" t="s">
        <v>5626</v>
      </c>
      <c r="H1453" s="215" t="s">
        <v>5487</v>
      </c>
      <c r="I1453" s="213">
        <v>1.0</v>
      </c>
      <c r="J1453" s="213">
        <v>1.0</v>
      </c>
      <c r="K1453" s="213">
        <v>0.0</v>
      </c>
      <c r="L1453" s="213">
        <v>0.0</v>
      </c>
      <c r="M1453" s="213">
        <v>0.0</v>
      </c>
      <c r="N1453" s="213">
        <v>0.0</v>
      </c>
      <c r="O1453" s="213">
        <v>0.0</v>
      </c>
      <c r="P1453" s="213">
        <v>0.0</v>
      </c>
      <c r="Q1453" s="176">
        <f t="shared" si="3"/>
        <v>1</v>
      </c>
      <c r="R1453" s="213">
        <v>0.0</v>
      </c>
      <c r="S1453" s="213"/>
      <c r="T1453" s="213"/>
      <c r="U1453" s="213"/>
      <c r="V1453" s="213"/>
      <c r="W1453" s="213"/>
      <c r="X1453" s="213"/>
      <c r="Y1453" s="213"/>
      <c r="Z1453" s="213"/>
      <c r="AA1453" s="213"/>
      <c r="AB1453" s="213"/>
      <c r="AC1453" s="213"/>
      <c r="AD1453" s="213"/>
      <c r="AE1453" s="213"/>
      <c r="AF1453" s="213"/>
      <c r="AG1453" s="213"/>
      <c r="AH1453" s="213"/>
      <c r="AI1453" s="213"/>
      <c r="AJ1453" s="213"/>
    </row>
    <row r="1454">
      <c r="A1454" s="213" t="s">
        <v>6030</v>
      </c>
      <c r="B1454" s="209" t="s">
        <v>5381</v>
      </c>
      <c r="C1454" s="214" t="s">
        <v>6028</v>
      </c>
      <c r="D1454" s="209" t="s">
        <v>1537</v>
      </c>
      <c r="E1454" s="213" t="s">
        <v>616</v>
      </c>
      <c r="F1454" s="213" t="s">
        <v>215</v>
      </c>
      <c r="G1454" s="215" t="s">
        <v>5632</v>
      </c>
      <c r="H1454" s="215" t="s">
        <v>5430</v>
      </c>
      <c r="I1454" s="213">
        <v>3.0</v>
      </c>
      <c r="J1454" s="213">
        <v>3.0</v>
      </c>
      <c r="K1454" s="213">
        <v>0.0</v>
      </c>
      <c r="L1454" s="213">
        <v>0.0</v>
      </c>
      <c r="M1454" s="213">
        <v>0.0</v>
      </c>
      <c r="N1454" s="213">
        <v>0.0</v>
      </c>
      <c r="O1454" s="213">
        <v>0.0</v>
      </c>
      <c r="P1454" s="213">
        <v>0.0</v>
      </c>
      <c r="Q1454" s="176">
        <f t="shared" si="3"/>
        <v>3</v>
      </c>
      <c r="R1454" s="213">
        <v>0.0</v>
      </c>
      <c r="S1454" s="213"/>
      <c r="T1454" s="213"/>
      <c r="U1454" s="213"/>
      <c r="V1454" s="213"/>
      <c r="W1454" s="213"/>
      <c r="X1454" s="213"/>
      <c r="Y1454" s="213"/>
      <c r="Z1454" s="213"/>
      <c r="AA1454" s="213"/>
      <c r="AB1454" s="213"/>
      <c r="AC1454" s="213"/>
      <c r="AD1454" s="213"/>
      <c r="AE1454" s="213"/>
      <c r="AF1454" s="213"/>
      <c r="AG1454" s="213"/>
      <c r="AH1454" s="213"/>
      <c r="AI1454" s="213"/>
      <c r="AJ1454" s="213"/>
    </row>
    <row r="1455">
      <c r="A1455" s="213" t="s">
        <v>6031</v>
      </c>
      <c r="B1455" s="209" t="s">
        <v>5381</v>
      </c>
      <c r="C1455" s="214" t="s">
        <v>6028</v>
      </c>
      <c r="D1455" s="209" t="s">
        <v>1537</v>
      </c>
      <c r="E1455" s="213" t="s">
        <v>5826</v>
      </c>
      <c r="F1455" s="213" t="s">
        <v>5827</v>
      </c>
      <c r="G1455" s="215" t="s">
        <v>5828</v>
      </c>
      <c r="H1455" s="215" t="s">
        <v>5829</v>
      </c>
      <c r="I1455" s="213">
        <v>3.0</v>
      </c>
      <c r="J1455" s="213">
        <v>3.0</v>
      </c>
      <c r="K1455" s="213">
        <v>0.0</v>
      </c>
      <c r="L1455" s="213">
        <v>0.0</v>
      </c>
      <c r="M1455" s="213">
        <v>0.0</v>
      </c>
      <c r="N1455" s="213">
        <v>0.0</v>
      </c>
      <c r="O1455" s="213">
        <v>0.0</v>
      </c>
      <c r="P1455" s="213">
        <v>0.0</v>
      </c>
      <c r="Q1455" s="176">
        <f t="shared" si="3"/>
        <v>3</v>
      </c>
      <c r="R1455" s="213">
        <v>0.0</v>
      </c>
      <c r="S1455" s="213"/>
      <c r="T1455" s="213"/>
      <c r="U1455" s="213"/>
      <c r="V1455" s="213"/>
      <c r="W1455" s="213"/>
      <c r="X1455" s="213"/>
      <c r="Y1455" s="213"/>
      <c r="Z1455" s="213"/>
      <c r="AA1455" s="213"/>
      <c r="AB1455" s="213"/>
      <c r="AC1455" s="213"/>
      <c r="AD1455" s="213"/>
      <c r="AE1455" s="213"/>
      <c r="AF1455" s="213"/>
      <c r="AG1455" s="213"/>
      <c r="AH1455" s="213"/>
      <c r="AI1455" s="213"/>
      <c r="AJ1455" s="213"/>
    </row>
    <row r="1456">
      <c r="A1456" s="213" t="s">
        <v>6032</v>
      </c>
      <c r="B1456" s="209" t="s">
        <v>5381</v>
      </c>
      <c r="C1456" s="214" t="s">
        <v>6028</v>
      </c>
      <c r="D1456" s="209" t="s">
        <v>1537</v>
      </c>
      <c r="E1456" s="213" t="s">
        <v>1679</v>
      </c>
      <c r="F1456" s="213" t="s">
        <v>1472</v>
      </c>
      <c r="G1456" s="215" t="s">
        <v>5665</v>
      </c>
      <c r="H1456" s="215" t="s">
        <v>5534</v>
      </c>
      <c r="I1456" s="213">
        <v>1.0</v>
      </c>
      <c r="J1456" s="213">
        <v>1.0</v>
      </c>
      <c r="K1456" s="213">
        <v>0.0</v>
      </c>
      <c r="L1456" s="213">
        <v>0.0</v>
      </c>
      <c r="M1456" s="213">
        <v>0.0</v>
      </c>
      <c r="N1456" s="213">
        <v>0.0</v>
      </c>
      <c r="O1456" s="213">
        <v>0.0</v>
      </c>
      <c r="P1456" s="213">
        <v>0.0</v>
      </c>
      <c r="Q1456" s="176">
        <f t="shared" si="3"/>
        <v>1</v>
      </c>
      <c r="R1456" s="213">
        <v>0.0</v>
      </c>
      <c r="S1456" s="213"/>
      <c r="T1456" s="213"/>
      <c r="U1456" s="213"/>
      <c r="V1456" s="213"/>
      <c r="W1456" s="213"/>
      <c r="X1456" s="213"/>
      <c r="Y1456" s="213"/>
      <c r="Z1456" s="213"/>
      <c r="AA1456" s="213"/>
      <c r="AB1456" s="213"/>
      <c r="AC1456" s="213"/>
      <c r="AD1456" s="213"/>
      <c r="AE1456" s="213"/>
      <c r="AF1456" s="213"/>
      <c r="AG1456" s="213"/>
      <c r="AH1456" s="213"/>
      <c r="AI1456" s="213"/>
      <c r="AJ1456" s="213"/>
    </row>
    <row r="1457">
      <c r="A1457" s="213" t="s">
        <v>6033</v>
      </c>
      <c r="B1457" s="209" t="s">
        <v>5381</v>
      </c>
      <c r="C1457" s="214" t="s">
        <v>6028</v>
      </c>
      <c r="D1457" s="209" t="s">
        <v>1537</v>
      </c>
      <c r="E1457" s="213" t="s">
        <v>1336</v>
      </c>
      <c r="F1457" s="213" t="s">
        <v>1335</v>
      </c>
      <c r="G1457" s="215" t="s">
        <v>5649</v>
      </c>
      <c r="H1457" s="215" t="s">
        <v>5609</v>
      </c>
      <c r="I1457" s="213">
        <v>1.0</v>
      </c>
      <c r="J1457" s="213">
        <v>1.0</v>
      </c>
      <c r="K1457" s="213">
        <v>0.0</v>
      </c>
      <c r="L1457" s="213">
        <v>0.0</v>
      </c>
      <c r="M1457" s="213">
        <v>0.0</v>
      </c>
      <c r="N1457" s="213">
        <v>0.0</v>
      </c>
      <c r="O1457" s="213">
        <v>0.0</v>
      </c>
      <c r="P1457" s="213">
        <v>0.0</v>
      </c>
      <c r="Q1457" s="176">
        <f t="shared" si="3"/>
        <v>1</v>
      </c>
      <c r="R1457" s="213">
        <v>0.0</v>
      </c>
      <c r="S1457" s="213"/>
      <c r="T1457" s="213"/>
      <c r="U1457" s="213"/>
      <c r="V1457" s="213"/>
      <c r="W1457" s="213"/>
      <c r="X1457" s="213"/>
      <c r="Y1457" s="213"/>
      <c r="Z1457" s="213"/>
      <c r="AA1457" s="213"/>
      <c r="AB1457" s="213"/>
      <c r="AC1457" s="213"/>
      <c r="AD1457" s="213"/>
      <c r="AE1457" s="213"/>
      <c r="AF1457" s="213"/>
      <c r="AG1457" s="213"/>
      <c r="AH1457" s="213"/>
      <c r="AI1457" s="213"/>
      <c r="AJ1457" s="213"/>
    </row>
    <row r="1458">
      <c r="A1458" s="22" t="s">
        <v>4453</v>
      </c>
      <c r="B1458" s="120" t="s">
        <v>3630</v>
      </c>
      <c r="C1458" s="22" t="s">
        <v>4454</v>
      </c>
      <c r="D1458" s="21" t="s">
        <v>37</v>
      </c>
      <c r="E1458" s="123" t="s">
        <v>3702</v>
      </c>
      <c r="F1458" s="54" t="s">
        <v>3701</v>
      </c>
      <c r="G1458" s="25" t="str">
        <f t="shared" ref="G1458:G1462" si="223">LEFT(F1458,FIND(",",F1458)-1)</f>
        <v>32.970019</v>
      </c>
      <c r="H1458" s="25" t="s">
        <v>5410</v>
      </c>
      <c r="I1458" s="123">
        <v>2.0</v>
      </c>
      <c r="J1458" s="123">
        <v>5.0</v>
      </c>
      <c r="K1458" s="123">
        <v>0.0</v>
      </c>
      <c r="L1458" s="123">
        <v>0.0</v>
      </c>
      <c r="M1458" s="123">
        <v>0.0</v>
      </c>
      <c r="N1458" s="123">
        <v>0.0</v>
      </c>
      <c r="O1458" s="123">
        <v>1.0</v>
      </c>
      <c r="P1458" s="55">
        <f>L1458/J1458</f>
        <v>0</v>
      </c>
      <c r="Q1458" s="176">
        <f t="shared" si="3"/>
        <v>5</v>
      </c>
      <c r="R1458" s="126"/>
      <c r="S1458" s="22"/>
      <c r="T1458" s="55"/>
      <c r="U1458" s="55"/>
      <c r="V1458" s="55"/>
      <c r="W1458" s="55"/>
      <c r="X1458" s="55"/>
      <c r="Y1458" s="55"/>
      <c r="Z1458" s="55"/>
      <c r="AA1458" s="55"/>
      <c r="AB1458" s="55"/>
      <c r="AC1458" s="55"/>
      <c r="AD1458" s="55"/>
    </row>
    <row r="1459">
      <c r="A1459" s="22" t="s">
        <v>4456</v>
      </c>
      <c r="B1459" s="120" t="s">
        <v>3630</v>
      </c>
      <c r="C1459" s="22" t="s">
        <v>4454</v>
      </c>
      <c r="D1459" s="21" t="s">
        <v>37</v>
      </c>
      <c r="E1459" s="123" t="s">
        <v>4137</v>
      </c>
      <c r="F1459" s="54" t="s">
        <v>3648</v>
      </c>
      <c r="G1459" s="25" t="str">
        <f t="shared" si="223"/>
        <v>32.943065</v>
      </c>
      <c r="H1459" s="25" t="s">
        <v>5399</v>
      </c>
      <c r="I1459" s="123">
        <v>2.0</v>
      </c>
      <c r="J1459" s="123">
        <v>4.0</v>
      </c>
      <c r="K1459" s="123">
        <v>0.0</v>
      </c>
      <c r="L1459" s="123">
        <v>0.0</v>
      </c>
      <c r="M1459" s="123">
        <v>0.0</v>
      </c>
      <c r="N1459" s="123">
        <v>0.0</v>
      </c>
      <c r="O1459" s="123">
        <v>1.0</v>
      </c>
      <c r="P1459" s="183">
        <v>0.0</v>
      </c>
      <c r="Q1459" s="176">
        <f t="shared" si="3"/>
        <v>4</v>
      </c>
      <c r="R1459" s="126"/>
      <c r="S1459" s="22"/>
      <c r="T1459" s="55"/>
      <c r="U1459" s="55"/>
      <c r="V1459" s="55"/>
      <c r="W1459" s="55"/>
      <c r="X1459" s="55"/>
      <c r="Y1459" s="55"/>
      <c r="Z1459" s="55"/>
      <c r="AA1459" s="55"/>
      <c r="AB1459" s="55"/>
      <c r="AC1459" s="55"/>
      <c r="AD1459" s="55"/>
    </row>
    <row r="1460">
      <c r="A1460" s="22" t="s">
        <v>4813</v>
      </c>
      <c r="B1460" s="120" t="s">
        <v>3630</v>
      </c>
      <c r="C1460" s="22" t="s">
        <v>4814</v>
      </c>
      <c r="D1460" s="21" t="s">
        <v>37</v>
      </c>
      <c r="E1460" s="123" t="s">
        <v>3708</v>
      </c>
      <c r="F1460" s="54" t="s">
        <v>3707</v>
      </c>
      <c r="G1460" s="25" t="str">
        <f t="shared" si="223"/>
        <v>32.290733</v>
      </c>
      <c r="H1460" s="25" t="s">
        <v>5478</v>
      </c>
      <c r="I1460" s="123">
        <v>4.0</v>
      </c>
      <c r="J1460" s="123">
        <v>6.0</v>
      </c>
      <c r="K1460" s="123">
        <v>0.0</v>
      </c>
      <c r="L1460" s="123">
        <v>0.0</v>
      </c>
      <c r="M1460" s="123">
        <v>0.0</v>
      </c>
      <c r="N1460" s="123">
        <v>0.0</v>
      </c>
      <c r="O1460" s="123">
        <v>3.0</v>
      </c>
      <c r="P1460" s="183">
        <v>0.0</v>
      </c>
      <c r="Q1460" s="176">
        <f t="shared" si="3"/>
        <v>6</v>
      </c>
      <c r="R1460" s="126"/>
      <c r="S1460" s="22"/>
      <c r="T1460" s="55"/>
      <c r="U1460" s="55"/>
      <c r="V1460" s="55"/>
      <c r="W1460" s="55"/>
      <c r="X1460" s="55"/>
      <c r="Y1460" s="55"/>
      <c r="Z1460" s="55"/>
      <c r="AA1460" s="55"/>
      <c r="AB1460" s="55"/>
      <c r="AC1460" s="55"/>
      <c r="AD1460" s="55"/>
    </row>
    <row r="1461">
      <c r="A1461" s="22" t="s">
        <v>4816</v>
      </c>
      <c r="B1461" s="120" t="s">
        <v>3630</v>
      </c>
      <c r="C1461" s="22" t="s">
        <v>4814</v>
      </c>
      <c r="D1461" s="21" t="s">
        <v>37</v>
      </c>
      <c r="E1461" s="123" t="s">
        <v>4783</v>
      </c>
      <c r="F1461" s="54" t="s">
        <v>3648</v>
      </c>
      <c r="G1461" s="25" t="str">
        <f t="shared" si="223"/>
        <v>32.943065</v>
      </c>
      <c r="H1461" s="25" t="s">
        <v>5399</v>
      </c>
      <c r="I1461" s="123">
        <v>4.0</v>
      </c>
      <c r="J1461" s="123">
        <v>6.0</v>
      </c>
      <c r="K1461" s="123">
        <v>0.0</v>
      </c>
      <c r="L1461" s="123">
        <v>0.0</v>
      </c>
      <c r="M1461" s="123">
        <v>0.0</v>
      </c>
      <c r="N1461" s="123">
        <v>0.0</v>
      </c>
      <c r="O1461" s="123">
        <v>3.0</v>
      </c>
      <c r="P1461" s="55">
        <f t="shared" ref="P1461:P1462" si="224">L1461/J1461</f>
        <v>0</v>
      </c>
      <c r="Q1461" s="176">
        <f t="shared" si="3"/>
        <v>6</v>
      </c>
      <c r="R1461" s="126"/>
      <c r="S1461" s="22"/>
      <c r="T1461" s="55"/>
      <c r="U1461" s="55"/>
      <c r="V1461" s="55"/>
      <c r="W1461" s="55"/>
      <c r="X1461" s="55"/>
      <c r="Y1461" s="55"/>
      <c r="Z1461" s="55"/>
      <c r="AA1461" s="55"/>
      <c r="AB1461" s="55"/>
      <c r="AC1461" s="55"/>
      <c r="AD1461" s="55"/>
    </row>
    <row r="1462">
      <c r="A1462" s="11" t="s">
        <v>641</v>
      </c>
      <c r="B1462" s="11" t="s">
        <v>35</v>
      </c>
      <c r="C1462" s="12" t="s">
        <v>642</v>
      </c>
      <c r="D1462" s="11" t="s">
        <v>37</v>
      </c>
      <c r="E1462" s="11" t="s">
        <v>644</v>
      </c>
      <c r="F1462" s="14" t="s">
        <v>273</v>
      </c>
      <c r="G1462" s="14" t="str">
        <f t="shared" si="223"/>
        <v>34.08218</v>
      </c>
      <c r="H1462" s="14" t="s">
        <v>5413</v>
      </c>
      <c r="I1462" s="11">
        <v>11.0</v>
      </c>
      <c r="J1462" s="11">
        <v>12.0</v>
      </c>
      <c r="K1462" s="11">
        <v>0.0</v>
      </c>
      <c r="L1462" s="11">
        <v>1.0</v>
      </c>
      <c r="M1462" s="11">
        <v>0.0</v>
      </c>
      <c r="N1462" s="11">
        <v>0.0</v>
      </c>
      <c r="O1462" s="11">
        <v>0.0</v>
      </c>
      <c r="P1462" s="55">
        <f t="shared" si="224"/>
        <v>0.08333333333</v>
      </c>
      <c r="Q1462" s="176">
        <f t="shared" si="3"/>
        <v>11</v>
      </c>
      <c r="R1462" s="11"/>
      <c r="S1462" s="11"/>
    </row>
    <row r="1463">
      <c r="A1463" s="213" t="s">
        <v>6034</v>
      </c>
      <c r="B1463" s="209" t="s">
        <v>5381</v>
      </c>
      <c r="C1463" s="214" t="s">
        <v>6035</v>
      </c>
      <c r="D1463" s="209" t="s">
        <v>1537</v>
      </c>
      <c r="E1463" s="213" t="s">
        <v>1625</v>
      </c>
      <c r="F1463" s="213" t="s">
        <v>2225</v>
      </c>
      <c r="G1463" s="215" t="s">
        <v>5639</v>
      </c>
      <c r="H1463" s="215" t="s">
        <v>5601</v>
      </c>
      <c r="I1463" s="213">
        <v>1.0</v>
      </c>
      <c r="J1463" s="213">
        <v>1.0</v>
      </c>
      <c r="K1463" s="213">
        <v>0.0</v>
      </c>
      <c r="L1463" s="213">
        <v>0.0</v>
      </c>
      <c r="M1463" s="213">
        <v>0.0</v>
      </c>
      <c r="N1463" s="213">
        <v>0.0</v>
      </c>
      <c r="O1463" s="213">
        <v>0.0</v>
      </c>
      <c r="P1463" s="213">
        <v>0.0</v>
      </c>
      <c r="Q1463" s="176">
        <f t="shared" si="3"/>
        <v>1</v>
      </c>
      <c r="R1463" s="213">
        <v>0.0</v>
      </c>
      <c r="S1463" s="213"/>
      <c r="T1463" s="213"/>
      <c r="U1463" s="213"/>
      <c r="V1463" s="213"/>
      <c r="W1463" s="213"/>
      <c r="X1463" s="213"/>
      <c r="Y1463" s="213"/>
      <c r="Z1463" s="213"/>
      <c r="AA1463" s="213"/>
      <c r="AB1463" s="213"/>
      <c r="AC1463" s="213"/>
      <c r="AD1463" s="213"/>
      <c r="AE1463" s="213"/>
      <c r="AF1463" s="213"/>
      <c r="AG1463" s="213"/>
      <c r="AH1463" s="213"/>
      <c r="AI1463" s="213"/>
      <c r="AJ1463" s="213"/>
    </row>
    <row r="1464">
      <c r="A1464" s="213" t="s">
        <v>6036</v>
      </c>
      <c r="B1464" s="209" t="s">
        <v>5381</v>
      </c>
      <c r="C1464" s="214" t="s">
        <v>6035</v>
      </c>
      <c r="D1464" s="209" t="s">
        <v>1537</v>
      </c>
      <c r="E1464" s="213" t="s">
        <v>5659</v>
      </c>
      <c r="F1464" s="213" t="s">
        <v>1766</v>
      </c>
      <c r="G1464" s="215" t="s">
        <v>5660</v>
      </c>
      <c r="H1464" s="215" t="s">
        <v>5585</v>
      </c>
      <c r="I1464" s="213">
        <v>3.0</v>
      </c>
      <c r="J1464" s="213">
        <v>3.0</v>
      </c>
      <c r="K1464" s="213">
        <v>0.0</v>
      </c>
      <c r="L1464" s="213">
        <v>0.0</v>
      </c>
      <c r="M1464" s="213">
        <v>0.0</v>
      </c>
      <c r="N1464" s="213">
        <v>0.0</v>
      </c>
      <c r="O1464" s="213">
        <v>0.0</v>
      </c>
      <c r="P1464" s="213">
        <v>0.0</v>
      </c>
      <c r="Q1464" s="176">
        <f t="shared" si="3"/>
        <v>3</v>
      </c>
      <c r="R1464" s="213">
        <v>0.0</v>
      </c>
      <c r="S1464" s="213"/>
      <c r="T1464" s="213"/>
      <c r="U1464" s="213"/>
      <c r="V1464" s="213"/>
      <c r="W1464" s="213"/>
      <c r="X1464" s="213"/>
      <c r="Y1464" s="213"/>
      <c r="Z1464" s="213"/>
      <c r="AA1464" s="213"/>
      <c r="AB1464" s="213"/>
      <c r="AC1464" s="213"/>
      <c r="AD1464" s="213"/>
      <c r="AE1464" s="213"/>
      <c r="AF1464" s="213"/>
      <c r="AG1464" s="213"/>
      <c r="AH1464" s="213"/>
      <c r="AI1464" s="213"/>
      <c r="AJ1464" s="213"/>
    </row>
    <row r="1465">
      <c r="A1465" s="213" t="s">
        <v>6037</v>
      </c>
      <c r="B1465" s="209" t="s">
        <v>5381</v>
      </c>
      <c r="C1465" s="214" t="s">
        <v>6035</v>
      </c>
      <c r="D1465" s="209" t="s">
        <v>1537</v>
      </c>
      <c r="E1465" s="213" t="s">
        <v>616</v>
      </c>
      <c r="F1465" s="213" t="s">
        <v>215</v>
      </c>
      <c r="G1465" s="215" t="s">
        <v>5632</v>
      </c>
      <c r="H1465" s="215" t="s">
        <v>5430</v>
      </c>
      <c r="I1465" s="213">
        <v>1.0</v>
      </c>
      <c r="J1465" s="213">
        <v>1.0</v>
      </c>
      <c r="K1465" s="213">
        <v>0.0</v>
      </c>
      <c r="L1465" s="213">
        <v>0.0</v>
      </c>
      <c r="M1465" s="213">
        <v>0.0</v>
      </c>
      <c r="N1465" s="213">
        <v>0.0</v>
      </c>
      <c r="O1465" s="213">
        <v>0.0</v>
      </c>
      <c r="P1465" s="213">
        <v>0.0</v>
      </c>
      <c r="Q1465" s="176">
        <f t="shared" si="3"/>
        <v>1</v>
      </c>
      <c r="R1465" s="213">
        <v>0.0</v>
      </c>
      <c r="S1465" s="213"/>
      <c r="T1465" s="213"/>
      <c r="U1465" s="213"/>
      <c r="V1465" s="213"/>
      <c r="W1465" s="213"/>
      <c r="X1465" s="213"/>
      <c r="Y1465" s="213"/>
      <c r="Z1465" s="213"/>
      <c r="AA1465" s="213"/>
      <c r="AB1465" s="213"/>
      <c r="AC1465" s="213"/>
      <c r="AD1465" s="213"/>
      <c r="AE1465" s="213"/>
      <c r="AF1465" s="213"/>
      <c r="AG1465" s="213"/>
      <c r="AH1465" s="213"/>
      <c r="AI1465" s="213"/>
      <c r="AJ1465" s="213"/>
    </row>
    <row r="1466">
      <c r="A1466" s="22" t="s">
        <v>4458</v>
      </c>
      <c r="B1466" s="120" t="s">
        <v>3630</v>
      </c>
      <c r="C1466" s="22" t="s">
        <v>4459</v>
      </c>
      <c r="D1466" s="21" t="s">
        <v>37</v>
      </c>
      <c r="E1466" s="123" t="s">
        <v>4119</v>
      </c>
      <c r="F1466" s="54" t="s">
        <v>4118</v>
      </c>
      <c r="G1466" s="25" t="str">
        <f t="shared" ref="G1466:G1470" si="225">LEFT(F1466,FIND(",",F1466)-1)</f>
        <v>32.967169</v>
      </c>
      <c r="H1466" s="25" t="s">
        <v>5417</v>
      </c>
      <c r="I1466" s="123">
        <v>4.0</v>
      </c>
      <c r="J1466" s="123">
        <v>8.0</v>
      </c>
      <c r="K1466" s="123">
        <v>0.0</v>
      </c>
      <c r="L1466" s="123">
        <v>4.0</v>
      </c>
      <c r="M1466" s="123">
        <v>0.0</v>
      </c>
      <c r="N1466" s="123">
        <v>0.0</v>
      </c>
      <c r="O1466" s="123">
        <v>0.0</v>
      </c>
      <c r="P1466" s="55">
        <f t="shared" ref="P1466:P1470" si="226">L1466/J1466</f>
        <v>0.5</v>
      </c>
      <c r="Q1466" s="176">
        <f t="shared" si="3"/>
        <v>4</v>
      </c>
      <c r="R1466" s="126"/>
      <c r="S1466" s="22"/>
      <c r="T1466" s="55"/>
      <c r="U1466" s="55"/>
      <c r="V1466" s="55"/>
      <c r="W1466" s="55"/>
      <c r="X1466" s="55"/>
      <c r="Y1466" s="55"/>
      <c r="Z1466" s="55"/>
      <c r="AA1466" s="55"/>
      <c r="AB1466" s="55"/>
      <c r="AC1466" s="55"/>
      <c r="AD1466" s="55"/>
    </row>
    <row r="1467">
      <c r="A1467" s="81" t="s">
        <v>3047</v>
      </c>
      <c r="B1467" s="83" t="s">
        <v>2719</v>
      </c>
      <c r="C1467" s="84" t="s">
        <v>3048</v>
      </c>
      <c r="D1467" s="83" t="s">
        <v>37</v>
      </c>
      <c r="E1467" s="105" t="s">
        <v>3051</v>
      </c>
      <c r="F1467" s="86" t="s">
        <v>3050</v>
      </c>
      <c r="G1467" s="25" t="str">
        <f t="shared" si="225"/>
        <v>16.847652</v>
      </c>
      <c r="H1467" s="25" t="s">
        <v>6038</v>
      </c>
      <c r="I1467" s="81">
        <v>4.0</v>
      </c>
      <c r="J1467" s="81">
        <v>4.0</v>
      </c>
      <c r="K1467" s="81">
        <v>0.0</v>
      </c>
      <c r="L1467" s="81">
        <v>0.0</v>
      </c>
      <c r="M1467" s="81">
        <v>0.0</v>
      </c>
      <c r="N1467" s="81">
        <v>0.0</v>
      </c>
      <c r="O1467" s="81">
        <v>1.0</v>
      </c>
      <c r="P1467" s="55">
        <f t="shared" si="226"/>
        <v>0</v>
      </c>
      <c r="Q1467" s="176">
        <f t="shared" si="3"/>
        <v>4</v>
      </c>
      <c r="R1467" s="55"/>
      <c r="S1467" s="55"/>
      <c r="T1467" s="55"/>
      <c r="U1467" s="55"/>
      <c r="V1467" s="55"/>
      <c r="W1467" s="55"/>
      <c r="X1467" s="55"/>
      <c r="Y1467" s="55"/>
      <c r="Z1467" s="55"/>
      <c r="AA1467" s="55"/>
      <c r="AB1467" s="55"/>
      <c r="AC1467" s="55"/>
      <c r="AD1467" s="55"/>
      <c r="AE1467" s="55"/>
      <c r="AF1467" s="55"/>
      <c r="AG1467" s="55"/>
      <c r="AH1467" s="55"/>
      <c r="AI1467" s="55"/>
      <c r="AJ1467" s="55"/>
    </row>
    <row r="1468">
      <c r="A1468" s="20" t="s">
        <v>2390</v>
      </c>
      <c r="B1468" s="21" t="s">
        <v>2301</v>
      </c>
      <c r="C1468" s="22" t="s">
        <v>2391</v>
      </c>
      <c r="D1468" s="21" t="s">
        <v>37</v>
      </c>
      <c r="E1468" s="20" t="s">
        <v>2394</v>
      </c>
      <c r="F1468" s="21" t="s">
        <v>2393</v>
      </c>
      <c r="G1468" s="25" t="str">
        <f t="shared" si="225"/>
        <v>0.491919</v>
      </c>
      <c r="H1468" s="25" t="s">
        <v>5473</v>
      </c>
      <c r="I1468" s="20">
        <v>2.0</v>
      </c>
      <c r="J1468" s="20">
        <v>3.0</v>
      </c>
      <c r="K1468" s="20">
        <v>0.0</v>
      </c>
      <c r="L1468" s="20">
        <v>0.0</v>
      </c>
      <c r="M1468" s="20">
        <v>0.0</v>
      </c>
      <c r="N1468" s="20">
        <v>0.0</v>
      </c>
      <c r="O1468" s="20">
        <v>0.0</v>
      </c>
      <c r="P1468" s="55">
        <f t="shared" si="226"/>
        <v>0</v>
      </c>
      <c r="Q1468" s="176">
        <f t="shared" si="3"/>
        <v>3</v>
      </c>
      <c r="R1468" s="20"/>
      <c r="S1468" s="20"/>
      <c r="T1468" s="53"/>
      <c r="U1468" s="53"/>
      <c r="V1468" s="53"/>
      <c r="W1468" s="53"/>
      <c r="X1468" s="53"/>
      <c r="Y1468" s="53"/>
    </row>
    <row r="1469">
      <c r="A1469" s="11" t="s">
        <v>1416</v>
      </c>
      <c r="B1469" s="11" t="s">
        <v>35</v>
      </c>
      <c r="C1469" s="12" t="s">
        <v>1411</v>
      </c>
      <c r="D1469" s="11" t="s">
        <v>37</v>
      </c>
      <c r="E1469" s="11" t="s">
        <v>1419</v>
      </c>
      <c r="F1469" s="14" t="s">
        <v>160</v>
      </c>
      <c r="G1469" s="14" t="str">
        <f t="shared" si="225"/>
        <v>34.846589</v>
      </c>
      <c r="H1469" s="14" t="s">
        <v>5397</v>
      </c>
      <c r="I1469" s="11">
        <v>5.0</v>
      </c>
      <c r="J1469" s="11">
        <v>5.0</v>
      </c>
      <c r="K1469" s="11">
        <v>0.0</v>
      </c>
      <c r="L1469" s="11">
        <v>0.0</v>
      </c>
      <c r="M1469" s="11">
        <v>0.0</v>
      </c>
      <c r="N1469" s="11">
        <v>0.0</v>
      </c>
      <c r="O1469" s="11">
        <v>0.0</v>
      </c>
      <c r="P1469" s="55">
        <f t="shared" si="226"/>
        <v>0</v>
      </c>
      <c r="Q1469" s="176">
        <f t="shared" si="3"/>
        <v>5</v>
      </c>
      <c r="R1469" s="11"/>
      <c r="S1469" s="11"/>
    </row>
    <row r="1470">
      <c r="A1470" s="11" t="s">
        <v>1410</v>
      </c>
      <c r="B1470" s="11" t="s">
        <v>35</v>
      </c>
      <c r="C1470" s="12" t="s">
        <v>1411</v>
      </c>
      <c r="D1470" s="11" t="s">
        <v>37</v>
      </c>
      <c r="E1470" s="11" t="s">
        <v>1414</v>
      </c>
      <c r="F1470" s="14" t="s">
        <v>1413</v>
      </c>
      <c r="G1470" s="14" t="str">
        <f t="shared" si="225"/>
        <v>34.273230</v>
      </c>
      <c r="H1470" s="14" t="s">
        <v>5523</v>
      </c>
      <c r="I1470" s="11">
        <v>2.0</v>
      </c>
      <c r="J1470" s="11">
        <v>4.0</v>
      </c>
      <c r="K1470" s="11">
        <v>2.0</v>
      </c>
      <c r="L1470" s="11">
        <v>4.0</v>
      </c>
      <c r="M1470" s="11">
        <v>0.0</v>
      </c>
      <c r="N1470" s="11">
        <v>0.0</v>
      </c>
      <c r="O1470" s="11">
        <v>0.0</v>
      </c>
      <c r="P1470" s="55">
        <f t="shared" si="226"/>
        <v>1</v>
      </c>
      <c r="Q1470" s="176">
        <f t="shared" si="3"/>
        <v>0</v>
      </c>
      <c r="R1470" s="11"/>
      <c r="S1470" s="11"/>
    </row>
    <row r="1471">
      <c r="A1471" s="213" t="s">
        <v>6039</v>
      </c>
      <c r="B1471" s="209" t="s">
        <v>5381</v>
      </c>
      <c r="C1471" s="214" t="s">
        <v>6040</v>
      </c>
      <c r="D1471" s="209" t="s">
        <v>1537</v>
      </c>
      <c r="E1471" s="213" t="s">
        <v>616</v>
      </c>
      <c r="F1471" s="213" t="s">
        <v>215</v>
      </c>
      <c r="G1471" s="215" t="s">
        <v>5632</v>
      </c>
      <c r="H1471" s="215" t="s">
        <v>5430</v>
      </c>
      <c r="I1471" s="213">
        <v>5.0</v>
      </c>
      <c r="J1471" s="213">
        <v>5.0</v>
      </c>
      <c r="K1471" s="213">
        <v>0.0</v>
      </c>
      <c r="L1471" s="213">
        <v>3.0</v>
      </c>
      <c r="M1471" s="213">
        <v>0.0</v>
      </c>
      <c r="N1471" s="213">
        <v>0.0</v>
      </c>
      <c r="O1471" s="213">
        <v>0.0</v>
      </c>
      <c r="P1471" s="213">
        <v>0.0</v>
      </c>
      <c r="Q1471" s="176">
        <f t="shared" si="3"/>
        <v>2</v>
      </c>
      <c r="R1471" s="213">
        <v>0.0</v>
      </c>
      <c r="S1471" s="213"/>
      <c r="T1471" s="213"/>
      <c r="U1471" s="213"/>
      <c r="V1471" s="213"/>
      <c r="W1471" s="213"/>
      <c r="X1471" s="213"/>
      <c r="Y1471" s="213"/>
      <c r="Z1471" s="213"/>
      <c r="AA1471" s="213"/>
      <c r="AB1471" s="213"/>
      <c r="AC1471" s="213"/>
      <c r="AD1471" s="213"/>
      <c r="AE1471" s="213"/>
      <c r="AF1471" s="213"/>
      <c r="AG1471" s="213"/>
      <c r="AH1471" s="213"/>
      <c r="AI1471" s="213"/>
      <c r="AJ1471" s="213"/>
    </row>
    <row r="1472">
      <c r="A1472" s="213" t="s">
        <v>6041</v>
      </c>
      <c r="B1472" s="209" t="s">
        <v>5381</v>
      </c>
      <c r="C1472" s="214" t="s">
        <v>6040</v>
      </c>
      <c r="D1472" s="209" t="s">
        <v>1537</v>
      </c>
      <c r="E1472" s="213" t="s">
        <v>1625</v>
      </c>
      <c r="F1472" s="213" t="s">
        <v>2225</v>
      </c>
      <c r="G1472" s="215" t="s">
        <v>5639</v>
      </c>
      <c r="H1472" s="215" t="s">
        <v>5601</v>
      </c>
      <c r="I1472" s="213">
        <v>2.0</v>
      </c>
      <c r="J1472" s="213">
        <v>2.0</v>
      </c>
      <c r="K1472" s="213">
        <v>0.0</v>
      </c>
      <c r="L1472" s="213">
        <v>0.0</v>
      </c>
      <c r="M1472" s="213">
        <v>0.0</v>
      </c>
      <c r="N1472" s="213">
        <v>0.0</v>
      </c>
      <c r="O1472" s="213">
        <v>0.0</v>
      </c>
      <c r="P1472" s="213">
        <v>0.0</v>
      </c>
      <c r="Q1472" s="176">
        <f t="shared" si="3"/>
        <v>2</v>
      </c>
      <c r="R1472" s="213">
        <v>0.0</v>
      </c>
      <c r="S1472" s="213"/>
      <c r="T1472" s="213"/>
      <c r="U1472" s="213"/>
      <c r="V1472" s="213"/>
      <c r="W1472" s="213"/>
      <c r="X1472" s="213"/>
      <c r="Y1472" s="213"/>
      <c r="Z1472" s="213"/>
      <c r="AA1472" s="213"/>
      <c r="AB1472" s="213"/>
      <c r="AC1472" s="213"/>
      <c r="AD1472" s="213"/>
      <c r="AE1472" s="213"/>
      <c r="AF1472" s="213"/>
      <c r="AG1472" s="213"/>
      <c r="AH1472" s="213"/>
      <c r="AI1472" s="213"/>
      <c r="AJ1472" s="213"/>
    </row>
    <row r="1473">
      <c r="A1473" s="213" t="s">
        <v>6042</v>
      </c>
      <c r="B1473" s="209" t="s">
        <v>5381</v>
      </c>
      <c r="C1473" s="214" t="s">
        <v>6040</v>
      </c>
      <c r="D1473" s="209" t="s">
        <v>1537</v>
      </c>
      <c r="E1473" s="213" t="s">
        <v>369</v>
      </c>
      <c r="F1473" s="213" t="s">
        <v>310</v>
      </c>
      <c r="G1473" s="215" t="s">
        <v>5676</v>
      </c>
      <c r="H1473" s="215" t="s">
        <v>5454</v>
      </c>
      <c r="I1473" s="213">
        <v>1.0</v>
      </c>
      <c r="J1473" s="213">
        <v>1.0</v>
      </c>
      <c r="K1473" s="213">
        <v>0.0</v>
      </c>
      <c r="L1473" s="213">
        <v>0.0</v>
      </c>
      <c r="M1473" s="213">
        <v>0.0</v>
      </c>
      <c r="N1473" s="213">
        <v>0.0</v>
      </c>
      <c r="O1473" s="213">
        <v>0.0</v>
      </c>
      <c r="P1473" s="213">
        <v>0.0</v>
      </c>
      <c r="Q1473" s="176">
        <f t="shared" si="3"/>
        <v>1</v>
      </c>
      <c r="R1473" s="213">
        <v>0.0</v>
      </c>
      <c r="S1473" s="213"/>
      <c r="T1473" s="213"/>
      <c r="U1473" s="213"/>
      <c r="V1473" s="213"/>
      <c r="W1473" s="213"/>
      <c r="X1473" s="213"/>
      <c r="Y1473" s="213"/>
      <c r="Z1473" s="213"/>
      <c r="AA1473" s="213"/>
      <c r="AB1473" s="213"/>
      <c r="AC1473" s="213"/>
      <c r="AD1473" s="213"/>
      <c r="AE1473" s="213"/>
      <c r="AF1473" s="213"/>
      <c r="AG1473" s="213"/>
      <c r="AH1473" s="213"/>
      <c r="AI1473" s="213"/>
      <c r="AJ1473" s="213"/>
    </row>
    <row r="1474">
      <c r="A1474" s="11" t="s">
        <v>646</v>
      </c>
      <c r="B1474" s="11" t="s">
        <v>35</v>
      </c>
      <c r="C1474" s="12" t="s">
        <v>647</v>
      </c>
      <c r="D1474" s="11" t="s">
        <v>37</v>
      </c>
      <c r="E1474" s="11" t="s">
        <v>95</v>
      </c>
      <c r="F1474" s="14" t="s">
        <v>94</v>
      </c>
      <c r="G1474" s="14" t="str">
        <f t="shared" ref="G1474:G1476" si="227">LEFT(F1474,FIND(",",F1474)-1)</f>
        <v>34.118171</v>
      </c>
      <c r="H1474" s="14" t="s">
        <v>5428</v>
      </c>
      <c r="I1474" s="11">
        <v>3.0</v>
      </c>
      <c r="J1474" s="11">
        <v>4.0</v>
      </c>
      <c r="K1474" s="11">
        <v>0.0</v>
      </c>
      <c r="L1474" s="11">
        <v>0.0</v>
      </c>
      <c r="M1474" s="11">
        <v>0.0</v>
      </c>
      <c r="N1474" s="11">
        <v>0.0</v>
      </c>
      <c r="O1474" s="11">
        <v>0.0</v>
      </c>
      <c r="P1474" s="55">
        <f>L1474/J1474</f>
        <v>0</v>
      </c>
      <c r="Q1474" s="176">
        <f t="shared" si="3"/>
        <v>4</v>
      </c>
      <c r="R1474" s="11"/>
      <c r="S1474" s="11"/>
    </row>
    <row r="1475">
      <c r="A1475" s="11" t="s">
        <v>649</v>
      </c>
      <c r="B1475" s="11" t="s">
        <v>35</v>
      </c>
      <c r="C1475" s="12" t="s">
        <v>647</v>
      </c>
      <c r="D1475" s="11" t="s">
        <v>37</v>
      </c>
      <c r="E1475" s="11" t="s">
        <v>548</v>
      </c>
      <c r="F1475" s="14" t="s">
        <v>338</v>
      </c>
      <c r="G1475" s="14" t="str">
        <f t="shared" si="227"/>
        <v>34.6999992</v>
      </c>
      <c r="H1475" s="14" t="s">
        <v>5677</v>
      </c>
      <c r="I1475" s="11">
        <v>3.0</v>
      </c>
      <c r="J1475" s="11">
        <v>3.0</v>
      </c>
      <c r="K1475" s="11">
        <v>0.0</v>
      </c>
      <c r="L1475" s="11">
        <v>0.0</v>
      </c>
      <c r="M1475" s="11">
        <v>0.0</v>
      </c>
      <c r="N1475" s="11">
        <v>0.0</v>
      </c>
      <c r="O1475" s="11">
        <v>0.0</v>
      </c>
      <c r="P1475" s="183">
        <v>0.0</v>
      </c>
      <c r="Q1475" s="176">
        <f t="shared" si="3"/>
        <v>3</v>
      </c>
      <c r="R1475" s="11"/>
      <c r="S1475" s="11"/>
    </row>
    <row r="1476">
      <c r="A1476" s="11" t="s">
        <v>651</v>
      </c>
      <c r="B1476" s="11" t="s">
        <v>35</v>
      </c>
      <c r="C1476" s="12" t="s">
        <v>647</v>
      </c>
      <c r="D1476" s="11" t="s">
        <v>37</v>
      </c>
      <c r="E1476" s="11" t="s">
        <v>652</v>
      </c>
      <c r="F1476" s="14" t="s">
        <v>80</v>
      </c>
      <c r="G1476" s="14" t="str">
        <f t="shared" si="227"/>
        <v>34.354216</v>
      </c>
      <c r="H1476" s="14" t="s">
        <v>5412</v>
      </c>
      <c r="I1476" s="11">
        <v>4.0</v>
      </c>
      <c r="J1476" s="11">
        <v>4.0</v>
      </c>
      <c r="K1476" s="11">
        <v>0.0</v>
      </c>
      <c r="L1476" s="11">
        <v>0.0</v>
      </c>
      <c r="M1476" s="11">
        <v>0.0</v>
      </c>
      <c r="N1476" s="11">
        <v>0.0</v>
      </c>
      <c r="O1476" s="11">
        <v>2.0</v>
      </c>
      <c r="P1476" s="55">
        <f>L1476/J1476</f>
        <v>0</v>
      </c>
      <c r="Q1476" s="176">
        <f t="shared" si="3"/>
        <v>4</v>
      </c>
      <c r="R1476" s="11"/>
      <c r="S1476" s="11"/>
    </row>
    <row r="1477">
      <c r="A1477" s="213" t="s">
        <v>6043</v>
      </c>
      <c r="B1477" s="209" t="s">
        <v>5381</v>
      </c>
      <c r="C1477" s="214" t="s">
        <v>6044</v>
      </c>
      <c r="D1477" s="209" t="s">
        <v>1537</v>
      </c>
      <c r="E1477" s="213" t="s">
        <v>5659</v>
      </c>
      <c r="F1477" s="213" t="s">
        <v>1766</v>
      </c>
      <c r="G1477" s="215" t="s">
        <v>5660</v>
      </c>
      <c r="H1477" s="215" t="s">
        <v>5585</v>
      </c>
      <c r="I1477" s="213">
        <v>2.0</v>
      </c>
      <c r="J1477" s="213">
        <v>2.0</v>
      </c>
      <c r="K1477" s="213">
        <v>0.0</v>
      </c>
      <c r="L1477" s="213">
        <v>0.0</v>
      </c>
      <c r="M1477" s="213">
        <v>0.0</v>
      </c>
      <c r="N1477" s="213">
        <v>0.0</v>
      </c>
      <c r="O1477" s="213">
        <v>0.0</v>
      </c>
      <c r="P1477" s="213">
        <v>0.0</v>
      </c>
      <c r="Q1477" s="176">
        <f t="shared" si="3"/>
        <v>2</v>
      </c>
      <c r="R1477" s="213">
        <v>0.0</v>
      </c>
      <c r="S1477" s="213"/>
      <c r="T1477" s="213"/>
      <c r="U1477" s="213"/>
      <c r="V1477" s="213"/>
      <c r="W1477" s="213"/>
      <c r="X1477" s="213"/>
      <c r="Y1477" s="213"/>
      <c r="Z1477" s="213"/>
      <c r="AA1477" s="213"/>
      <c r="AB1477" s="213"/>
      <c r="AC1477" s="213"/>
      <c r="AD1477" s="213"/>
      <c r="AE1477" s="213"/>
      <c r="AF1477" s="213"/>
      <c r="AG1477" s="213"/>
      <c r="AH1477" s="213"/>
      <c r="AI1477" s="213"/>
      <c r="AJ1477" s="213"/>
    </row>
    <row r="1478">
      <c r="A1478" s="213" t="s">
        <v>6045</v>
      </c>
      <c r="B1478" s="209" t="s">
        <v>5381</v>
      </c>
      <c r="C1478" s="214" t="s">
        <v>6044</v>
      </c>
      <c r="D1478" s="209" t="s">
        <v>1537</v>
      </c>
      <c r="E1478" s="213" t="s">
        <v>616</v>
      </c>
      <c r="F1478" s="213" t="s">
        <v>215</v>
      </c>
      <c r="G1478" s="215" t="s">
        <v>5632</v>
      </c>
      <c r="H1478" s="215" t="s">
        <v>5430</v>
      </c>
      <c r="I1478" s="213">
        <v>4.0</v>
      </c>
      <c r="J1478" s="213">
        <v>4.0</v>
      </c>
      <c r="K1478" s="213">
        <v>0.0</v>
      </c>
      <c r="L1478" s="213">
        <v>0.0</v>
      </c>
      <c r="M1478" s="213">
        <v>0.0</v>
      </c>
      <c r="N1478" s="213">
        <v>0.0</v>
      </c>
      <c r="O1478" s="213">
        <v>0.0</v>
      </c>
      <c r="P1478" s="213">
        <v>0.0</v>
      </c>
      <c r="Q1478" s="176">
        <f t="shared" si="3"/>
        <v>4</v>
      </c>
      <c r="R1478" s="213">
        <v>0.0</v>
      </c>
      <c r="S1478" s="213"/>
      <c r="T1478" s="213"/>
      <c r="U1478" s="213"/>
      <c r="V1478" s="213"/>
      <c r="W1478" s="213"/>
      <c r="X1478" s="213"/>
      <c r="Y1478" s="213"/>
      <c r="Z1478" s="213"/>
      <c r="AA1478" s="213"/>
      <c r="AB1478" s="213"/>
      <c r="AC1478" s="213"/>
      <c r="AD1478" s="213"/>
      <c r="AE1478" s="213"/>
      <c r="AF1478" s="213"/>
      <c r="AG1478" s="213"/>
      <c r="AH1478" s="213"/>
      <c r="AI1478" s="213"/>
      <c r="AJ1478" s="213"/>
    </row>
    <row r="1479">
      <c r="A1479" s="213" t="s">
        <v>6046</v>
      </c>
      <c r="B1479" s="209" t="s">
        <v>5381</v>
      </c>
      <c r="C1479" s="214" t="s">
        <v>6044</v>
      </c>
      <c r="D1479" s="209" t="s">
        <v>1537</v>
      </c>
      <c r="E1479" s="213" t="s">
        <v>369</v>
      </c>
      <c r="F1479" s="213" t="s">
        <v>310</v>
      </c>
      <c r="G1479" s="215" t="s">
        <v>5676</v>
      </c>
      <c r="H1479" s="215" t="s">
        <v>5454</v>
      </c>
      <c r="I1479" s="213">
        <v>3.0</v>
      </c>
      <c r="J1479" s="213">
        <v>3.0</v>
      </c>
      <c r="K1479" s="213">
        <v>0.0</v>
      </c>
      <c r="L1479" s="213">
        <v>0.0</v>
      </c>
      <c r="M1479" s="213">
        <v>0.0</v>
      </c>
      <c r="N1479" s="213">
        <v>0.0</v>
      </c>
      <c r="O1479" s="213">
        <v>0.0</v>
      </c>
      <c r="P1479" s="213">
        <v>0.0</v>
      </c>
      <c r="Q1479" s="176">
        <f t="shared" si="3"/>
        <v>3</v>
      </c>
      <c r="R1479" s="213">
        <v>0.0</v>
      </c>
      <c r="S1479" s="213"/>
      <c r="T1479" s="213"/>
      <c r="U1479" s="213"/>
      <c r="V1479" s="213"/>
      <c r="W1479" s="213"/>
      <c r="X1479" s="213"/>
      <c r="Y1479" s="213"/>
      <c r="Z1479" s="213"/>
      <c r="AA1479" s="213"/>
      <c r="AB1479" s="213"/>
      <c r="AC1479" s="213"/>
      <c r="AD1479" s="213"/>
      <c r="AE1479" s="213"/>
      <c r="AF1479" s="213"/>
      <c r="AG1479" s="213"/>
      <c r="AH1479" s="213"/>
      <c r="AI1479" s="213"/>
      <c r="AJ1479" s="213"/>
    </row>
    <row r="1480">
      <c r="A1480" s="213" t="s">
        <v>6047</v>
      </c>
      <c r="B1480" s="209" t="s">
        <v>5381</v>
      </c>
      <c r="C1480" s="214" t="s">
        <v>6044</v>
      </c>
      <c r="D1480" s="209" t="s">
        <v>1537</v>
      </c>
      <c r="E1480" s="213" t="s">
        <v>2245</v>
      </c>
      <c r="F1480" s="213" t="s">
        <v>176</v>
      </c>
      <c r="G1480" s="215" t="s">
        <v>5918</v>
      </c>
      <c r="H1480" s="215" t="s">
        <v>5503</v>
      </c>
      <c r="I1480" s="213">
        <v>1.0</v>
      </c>
      <c r="J1480" s="213">
        <v>1.0</v>
      </c>
      <c r="K1480" s="213">
        <v>0.0</v>
      </c>
      <c r="L1480" s="213">
        <v>0.0</v>
      </c>
      <c r="M1480" s="213">
        <v>0.0</v>
      </c>
      <c r="N1480" s="213">
        <v>0.0</v>
      </c>
      <c r="O1480" s="213">
        <v>0.0</v>
      </c>
      <c r="P1480" s="213">
        <v>0.0</v>
      </c>
      <c r="Q1480" s="176">
        <f t="shared" si="3"/>
        <v>1</v>
      </c>
      <c r="R1480" s="213">
        <v>0.0</v>
      </c>
      <c r="S1480" s="213"/>
      <c r="T1480" s="213"/>
      <c r="U1480" s="213"/>
      <c r="V1480" s="213"/>
      <c r="W1480" s="213"/>
      <c r="X1480" s="213"/>
      <c r="Y1480" s="213"/>
      <c r="Z1480" s="213"/>
      <c r="AA1480" s="213"/>
      <c r="AB1480" s="213"/>
      <c r="AC1480" s="213"/>
      <c r="AD1480" s="213"/>
      <c r="AE1480" s="213"/>
      <c r="AF1480" s="213"/>
      <c r="AG1480" s="213"/>
      <c r="AH1480" s="213"/>
      <c r="AI1480" s="213"/>
      <c r="AJ1480" s="213"/>
    </row>
    <row r="1481">
      <c r="A1481" s="22" t="s">
        <v>3663</v>
      </c>
      <c r="B1481" s="120" t="s">
        <v>3630</v>
      </c>
      <c r="C1481" s="22" t="s">
        <v>3664</v>
      </c>
      <c r="D1481" s="21" t="s">
        <v>2303</v>
      </c>
      <c r="E1481" s="123" t="s">
        <v>3666</v>
      </c>
      <c r="F1481" s="54" t="s">
        <v>3660</v>
      </c>
      <c r="G1481" s="25" t="str">
        <f t="shared" ref="G1481:G1484" si="228">LEFT(F1481,FIND(",",F1481)-1)</f>
        <v>34.786528</v>
      </c>
      <c r="H1481" s="25" t="s">
        <v>5422</v>
      </c>
      <c r="I1481" s="123">
        <v>81.0</v>
      </c>
      <c r="J1481" s="123">
        <v>83.0</v>
      </c>
      <c r="K1481" s="123">
        <v>80.0</v>
      </c>
      <c r="L1481" s="123">
        <v>82.0</v>
      </c>
      <c r="M1481" s="123">
        <v>68.0</v>
      </c>
      <c r="N1481" s="123">
        <v>70.0</v>
      </c>
      <c r="O1481" s="123">
        <v>3.0</v>
      </c>
      <c r="P1481" s="55">
        <f>L1481/J1481</f>
        <v>0.9879518072</v>
      </c>
      <c r="Q1481" s="176">
        <f t="shared" si="3"/>
        <v>0</v>
      </c>
      <c r="R1481" s="126"/>
      <c r="S1481" s="22"/>
      <c r="T1481" s="55"/>
      <c r="U1481" s="55"/>
      <c r="V1481" s="55"/>
      <c r="W1481" s="55"/>
      <c r="X1481" s="55"/>
      <c r="Y1481" s="55"/>
      <c r="Z1481" s="55"/>
      <c r="AA1481" s="55"/>
      <c r="AB1481" s="55"/>
      <c r="AC1481" s="55"/>
      <c r="AD1481" s="55"/>
    </row>
    <row r="1482">
      <c r="A1482" s="22" t="s">
        <v>4818</v>
      </c>
      <c r="B1482" s="120" t="s">
        <v>3630</v>
      </c>
      <c r="C1482" s="22" t="s">
        <v>4819</v>
      </c>
      <c r="D1482" s="21" t="s">
        <v>37</v>
      </c>
      <c r="E1482" s="123" t="s">
        <v>4821</v>
      </c>
      <c r="F1482" s="54" t="s">
        <v>3792</v>
      </c>
      <c r="G1482" s="25" t="str">
        <f t="shared" si="228"/>
        <v>33.150049</v>
      </c>
      <c r="H1482" s="25" t="s">
        <v>5391</v>
      </c>
      <c r="I1482" s="123">
        <v>4.0</v>
      </c>
      <c r="J1482" s="123">
        <v>6.0</v>
      </c>
      <c r="K1482" s="123">
        <v>4.0</v>
      </c>
      <c r="L1482" s="123">
        <v>4.0</v>
      </c>
      <c r="M1482" s="123">
        <v>0.0</v>
      </c>
      <c r="N1482" s="123">
        <v>0.0</v>
      </c>
      <c r="O1482" s="123">
        <v>2.0</v>
      </c>
      <c r="P1482" s="183">
        <v>0.0</v>
      </c>
      <c r="Q1482" s="176">
        <f t="shared" si="3"/>
        <v>2</v>
      </c>
      <c r="R1482" s="126"/>
      <c r="S1482" s="22"/>
      <c r="T1482" s="55"/>
      <c r="U1482" s="55"/>
      <c r="V1482" s="55"/>
      <c r="W1482" s="55"/>
      <c r="X1482" s="55"/>
      <c r="Y1482" s="55"/>
      <c r="Z1482" s="55"/>
      <c r="AA1482" s="55"/>
      <c r="AB1482" s="55"/>
      <c r="AC1482" s="55"/>
      <c r="AD1482" s="55"/>
    </row>
    <row r="1483">
      <c r="A1483" s="22" t="s">
        <v>5256</v>
      </c>
      <c r="B1483" s="120" t="s">
        <v>3630</v>
      </c>
      <c r="C1483" s="22" t="s">
        <v>5257</v>
      </c>
      <c r="D1483" s="21" t="s">
        <v>37</v>
      </c>
      <c r="E1483" s="123" t="s">
        <v>5259</v>
      </c>
      <c r="F1483" s="54" t="s">
        <v>3707</v>
      </c>
      <c r="G1483" s="25" t="str">
        <f t="shared" si="228"/>
        <v>32.290733</v>
      </c>
      <c r="H1483" s="25" t="s">
        <v>5478</v>
      </c>
      <c r="I1483" s="123">
        <v>4.0</v>
      </c>
      <c r="J1483" s="123">
        <v>7.0</v>
      </c>
      <c r="K1483" s="123">
        <v>0.0</v>
      </c>
      <c r="L1483" s="123">
        <v>0.0</v>
      </c>
      <c r="M1483" s="123">
        <v>0.0</v>
      </c>
      <c r="N1483" s="123">
        <v>0.0</v>
      </c>
      <c r="O1483" s="123">
        <v>2.0</v>
      </c>
      <c r="P1483" s="183">
        <v>0.0</v>
      </c>
      <c r="Q1483" s="176">
        <f t="shared" si="3"/>
        <v>7</v>
      </c>
      <c r="R1483" s="126"/>
      <c r="S1483" s="22"/>
      <c r="T1483" s="55"/>
      <c r="U1483" s="55"/>
      <c r="V1483" s="55"/>
      <c r="W1483" s="55"/>
      <c r="X1483" s="55"/>
      <c r="Y1483" s="55"/>
      <c r="Z1483" s="55"/>
      <c r="AA1483" s="55"/>
      <c r="AB1483" s="55"/>
      <c r="AC1483" s="55"/>
      <c r="AD1483" s="55"/>
    </row>
    <row r="1484">
      <c r="A1484" s="11" t="s">
        <v>1421</v>
      </c>
      <c r="B1484" s="11" t="s">
        <v>35</v>
      </c>
      <c r="C1484" s="12" t="s">
        <v>1422</v>
      </c>
      <c r="D1484" s="11" t="s">
        <v>37</v>
      </c>
      <c r="E1484" s="11" t="s">
        <v>1424</v>
      </c>
      <c r="F1484" s="14" t="s">
        <v>273</v>
      </c>
      <c r="G1484" s="14" t="str">
        <f t="shared" si="228"/>
        <v>34.08218</v>
      </c>
      <c r="H1484" s="14" t="s">
        <v>5413</v>
      </c>
      <c r="I1484" s="11">
        <v>11.0</v>
      </c>
      <c r="J1484" s="11">
        <v>11.0</v>
      </c>
      <c r="K1484" s="11">
        <v>0.0</v>
      </c>
      <c r="L1484" s="11">
        <v>0.0</v>
      </c>
      <c r="M1484" s="11">
        <v>0.0</v>
      </c>
      <c r="N1484" s="11">
        <v>0.0</v>
      </c>
      <c r="O1484" s="11">
        <v>0.0</v>
      </c>
      <c r="P1484" s="55">
        <f>L1484/J1484</f>
        <v>0</v>
      </c>
      <c r="Q1484" s="176">
        <f t="shared" si="3"/>
        <v>11</v>
      </c>
      <c r="R1484" s="11"/>
      <c r="S1484" s="11"/>
    </row>
    <row r="1485">
      <c r="A1485" s="213" t="s">
        <v>6048</v>
      </c>
      <c r="B1485" s="209" t="s">
        <v>5381</v>
      </c>
      <c r="C1485" s="214" t="s">
        <v>6049</v>
      </c>
      <c r="D1485" s="209" t="s">
        <v>1537</v>
      </c>
      <c r="E1485" s="213" t="s">
        <v>1625</v>
      </c>
      <c r="F1485" s="213" t="s">
        <v>2225</v>
      </c>
      <c r="G1485" s="215" t="s">
        <v>5639</v>
      </c>
      <c r="H1485" s="215" t="s">
        <v>5601</v>
      </c>
      <c r="I1485" s="213">
        <v>2.0</v>
      </c>
      <c r="J1485" s="213">
        <v>2.0</v>
      </c>
      <c r="K1485" s="213">
        <v>0.0</v>
      </c>
      <c r="L1485" s="213">
        <v>0.0</v>
      </c>
      <c r="M1485" s="213">
        <v>0.0</v>
      </c>
      <c r="N1485" s="213">
        <v>0.0</v>
      </c>
      <c r="O1485" s="213">
        <v>0.0</v>
      </c>
      <c r="P1485" s="213">
        <v>0.0</v>
      </c>
      <c r="Q1485" s="176">
        <f t="shared" si="3"/>
        <v>2</v>
      </c>
      <c r="R1485" s="213">
        <v>0.0</v>
      </c>
      <c r="S1485" s="213"/>
      <c r="T1485" s="213"/>
      <c r="U1485" s="213"/>
      <c r="V1485" s="213"/>
      <c r="W1485" s="213"/>
      <c r="X1485" s="213"/>
      <c r="Y1485" s="213"/>
      <c r="Z1485" s="213"/>
      <c r="AA1485" s="213"/>
      <c r="AB1485" s="213"/>
      <c r="AC1485" s="213"/>
      <c r="AD1485" s="213"/>
      <c r="AE1485" s="213"/>
      <c r="AF1485" s="213"/>
      <c r="AG1485" s="213"/>
      <c r="AH1485" s="213"/>
      <c r="AI1485" s="213"/>
      <c r="AJ1485" s="213"/>
    </row>
    <row r="1486">
      <c r="A1486" s="213" t="s">
        <v>6050</v>
      </c>
      <c r="B1486" s="209" t="s">
        <v>5381</v>
      </c>
      <c r="C1486" s="214" t="s">
        <v>6049</v>
      </c>
      <c r="D1486" s="209" t="s">
        <v>1537</v>
      </c>
      <c r="E1486" s="213" t="s">
        <v>73</v>
      </c>
      <c r="F1486" s="213" t="s">
        <v>72</v>
      </c>
      <c r="G1486" s="215" t="s">
        <v>5662</v>
      </c>
      <c r="H1486" s="215" t="s">
        <v>5406</v>
      </c>
      <c r="I1486" s="213">
        <v>1.0</v>
      </c>
      <c r="J1486" s="213">
        <v>1.0</v>
      </c>
      <c r="K1486" s="213">
        <v>0.0</v>
      </c>
      <c r="L1486" s="213">
        <v>0.0</v>
      </c>
      <c r="M1486" s="213">
        <v>0.0</v>
      </c>
      <c r="N1486" s="213">
        <v>0.0</v>
      </c>
      <c r="O1486" s="213">
        <v>0.0</v>
      </c>
      <c r="P1486" s="213">
        <v>0.0</v>
      </c>
      <c r="Q1486" s="176">
        <f t="shared" si="3"/>
        <v>1</v>
      </c>
      <c r="R1486" s="213">
        <v>0.0</v>
      </c>
      <c r="S1486" s="213"/>
      <c r="T1486" s="213"/>
      <c r="U1486" s="213"/>
      <c r="V1486" s="213"/>
      <c r="W1486" s="213"/>
      <c r="X1486" s="213"/>
      <c r="Y1486" s="213"/>
      <c r="Z1486" s="213"/>
      <c r="AA1486" s="213"/>
      <c r="AB1486" s="213"/>
      <c r="AC1486" s="213"/>
      <c r="AD1486" s="213"/>
      <c r="AE1486" s="213"/>
      <c r="AF1486" s="213"/>
      <c r="AG1486" s="213"/>
      <c r="AH1486" s="213"/>
      <c r="AI1486" s="213"/>
      <c r="AJ1486" s="213"/>
    </row>
    <row r="1487">
      <c r="A1487" s="213" t="s">
        <v>6051</v>
      </c>
      <c r="B1487" s="209" t="s">
        <v>5381</v>
      </c>
      <c r="C1487" s="214" t="s">
        <v>6049</v>
      </c>
      <c r="D1487" s="209" t="s">
        <v>1537</v>
      </c>
      <c r="E1487" s="213" t="s">
        <v>616</v>
      </c>
      <c r="F1487" s="213" t="s">
        <v>215</v>
      </c>
      <c r="G1487" s="215" t="s">
        <v>5632</v>
      </c>
      <c r="H1487" s="215" t="s">
        <v>5430</v>
      </c>
      <c r="I1487" s="213">
        <v>1.0</v>
      </c>
      <c r="J1487" s="213">
        <v>1.0</v>
      </c>
      <c r="K1487" s="213">
        <v>0.0</v>
      </c>
      <c r="L1487" s="213">
        <v>0.0</v>
      </c>
      <c r="M1487" s="213">
        <v>0.0</v>
      </c>
      <c r="N1487" s="213">
        <v>0.0</v>
      </c>
      <c r="O1487" s="213">
        <v>0.0</v>
      </c>
      <c r="P1487" s="213">
        <v>0.0</v>
      </c>
      <c r="Q1487" s="176">
        <f t="shared" si="3"/>
        <v>1</v>
      </c>
      <c r="R1487" s="213">
        <v>0.0</v>
      </c>
      <c r="S1487" s="213"/>
      <c r="T1487" s="213"/>
      <c r="U1487" s="213"/>
      <c r="V1487" s="213"/>
      <c r="W1487" s="213"/>
      <c r="X1487" s="213"/>
      <c r="Y1487" s="213"/>
      <c r="Z1487" s="213"/>
      <c r="AA1487" s="213"/>
      <c r="AB1487" s="213"/>
      <c r="AC1487" s="213"/>
      <c r="AD1487" s="213"/>
      <c r="AE1487" s="213"/>
      <c r="AF1487" s="213"/>
      <c r="AG1487" s="213"/>
      <c r="AH1487" s="213"/>
      <c r="AI1487" s="213"/>
      <c r="AJ1487" s="213"/>
    </row>
    <row r="1488">
      <c r="A1488" s="22" t="s">
        <v>3823</v>
      </c>
      <c r="B1488" s="120" t="s">
        <v>3630</v>
      </c>
      <c r="C1488" s="22" t="s">
        <v>3819</v>
      </c>
      <c r="D1488" s="21" t="s">
        <v>2303</v>
      </c>
      <c r="E1488" s="123" t="s">
        <v>3826</v>
      </c>
      <c r="F1488" s="54" t="s">
        <v>3825</v>
      </c>
      <c r="G1488" s="25" t="str">
        <f t="shared" ref="G1488:G1494" si="229">LEFT(F1488,FIND(",",F1488)-1)</f>
        <v>32.270651</v>
      </c>
      <c r="H1488" s="25" t="s">
        <v>5388</v>
      </c>
      <c r="I1488" s="123">
        <v>4.0</v>
      </c>
      <c r="J1488" s="123">
        <v>12.0</v>
      </c>
      <c r="K1488" s="123">
        <v>1.0</v>
      </c>
      <c r="L1488" s="123">
        <v>1.0</v>
      </c>
      <c r="M1488" s="123">
        <v>0.0</v>
      </c>
      <c r="N1488" s="123">
        <v>0.0</v>
      </c>
      <c r="O1488" s="123">
        <v>2.0</v>
      </c>
      <c r="P1488" s="55">
        <f>L1488/J1488</f>
        <v>0.08333333333</v>
      </c>
      <c r="Q1488" s="176">
        <f t="shared" si="3"/>
        <v>11</v>
      </c>
      <c r="R1488" s="126"/>
      <c r="S1488" s="22"/>
      <c r="T1488" s="55"/>
      <c r="U1488" s="55"/>
      <c r="V1488" s="55"/>
      <c r="W1488" s="55"/>
      <c r="X1488" s="55"/>
      <c r="Y1488" s="55"/>
      <c r="Z1488" s="55"/>
      <c r="AA1488" s="55"/>
      <c r="AB1488" s="55"/>
      <c r="AC1488" s="55"/>
      <c r="AD1488" s="55"/>
    </row>
    <row r="1489">
      <c r="A1489" s="22" t="s">
        <v>3818</v>
      </c>
      <c r="B1489" s="120" t="s">
        <v>3630</v>
      </c>
      <c r="C1489" s="22" t="s">
        <v>3819</v>
      </c>
      <c r="D1489" s="21" t="s">
        <v>2303</v>
      </c>
      <c r="E1489" s="123" t="s">
        <v>3821</v>
      </c>
      <c r="F1489" s="54" t="s">
        <v>3648</v>
      </c>
      <c r="G1489" s="25" t="str">
        <f t="shared" si="229"/>
        <v>32.943065</v>
      </c>
      <c r="H1489" s="25" t="s">
        <v>5399</v>
      </c>
      <c r="I1489" s="123">
        <v>4.0</v>
      </c>
      <c r="J1489" s="123">
        <v>25.0</v>
      </c>
      <c r="K1489" s="123">
        <v>1.0</v>
      </c>
      <c r="L1489" s="123">
        <v>20.0</v>
      </c>
      <c r="M1489" s="123">
        <v>0.0</v>
      </c>
      <c r="N1489" s="123">
        <v>0.0</v>
      </c>
      <c r="O1489" s="123">
        <v>0.0</v>
      </c>
      <c r="P1489" s="183">
        <v>0.0</v>
      </c>
      <c r="Q1489" s="176">
        <f t="shared" si="3"/>
        <v>5</v>
      </c>
      <c r="R1489" s="126"/>
      <c r="S1489" s="22"/>
      <c r="T1489" s="55"/>
      <c r="U1489" s="55"/>
      <c r="V1489" s="55"/>
      <c r="W1489" s="55"/>
      <c r="X1489" s="55"/>
      <c r="Y1489" s="55"/>
      <c r="Z1489" s="55"/>
      <c r="AA1489" s="55"/>
      <c r="AB1489" s="55"/>
      <c r="AC1489" s="55"/>
      <c r="AD1489" s="55"/>
    </row>
    <row r="1490">
      <c r="A1490" s="22" t="s">
        <v>4823</v>
      </c>
      <c r="B1490" s="120" t="s">
        <v>3630</v>
      </c>
      <c r="C1490" s="22" t="s">
        <v>4824</v>
      </c>
      <c r="D1490" s="21" t="s">
        <v>37</v>
      </c>
      <c r="E1490" s="123" t="s">
        <v>4044</v>
      </c>
      <c r="F1490" s="54" t="s">
        <v>3648</v>
      </c>
      <c r="G1490" s="25" t="str">
        <f t="shared" si="229"/>
        <v>32.943065</v>
      </c>
      <c r="H1490" s="25" t="s">
        <v>5399</v>
      </c>
      <c r="I1490" s="123">
        <v>2.0</v>
      </c>
      <c r="J1490" s="123">
        <v>4.0</v>
      </c>
      <c r="K1490" s="123">
        <v>2.0</v>
      </c>
      <c r="L1490" s="123">
        <v>2.0</v>
      </c>
      <c r="M1490" s="123">
        <v>2.0</v>
      </c>
      <c r="N1490" s="123">
        <v>2.0</v>
      </c>
      <c r="O1490" s="123">
        <v>3.0</v>
      </c>
      <c r="P1490" s="55">
        <f t="shared" ref="P1490:P1493" si="230">L1490/J1490</f>
        <v>0.5</v>
      </c>
      <c r="Q1490" s="176">
        <f t="shared" si="3"/>
        <v>0</v>
      </c>
      <c r="R1490" s="126"/>
      <c r="S1490" s="22"/>
      <c r="T1490" s="55"/>
      <c r="U1490" s="55"/>
      <c r="V1490" s="55"/>
      <c r="W1490" s="55"/>
      <c r="X1490" s="55"/>
      <c r="Y1490" s="55"/>
      <c r="Z1490" s="55"/>
      <c r="AA1490" s="55"/>
      <c r="AB1490" s="55"/>
      <c r="AC1490" s="55"/>
      <c r="AD1490" s="55"/>
    </row>
    <row r="1491">
      <c r="A1491" s="22" t="s">
        <v>5156</v>
      </c>
      <c r="B1491" s="120" t="s">
        <v>3630</v>
      </c>
      <c r="C1491" s="22" t="s">
        <v>5157</v>
      </c>
      <c r="D1491" s="21" t="s">
        <v>37</v>
      </c>
      <c r="E1491" s="123" t="s">
        <v>4861</v>
      </c>
      <c r="F1491" s="54" t="s">
        <v>3752</v>
      </c>
      <c r="G1491" s="25" t="str">
        <f t="shared" si="229"/>
        <v>32.956928</v>
      </c>
      <c r="H1491" s="25" t="s">
        <v>5420</v>
      </c>
      <c r="I1491" s="123">
        <v>0.0</v>
      </c>
      <c r="J1491" s="123">
        <v>5.0</v>
      </c>
      <c r="K1491" s="123">
        <v>0.0</v>
      </c>
      <c r="L1491" s="123">
        <v>0.0</v>
      </c>
      <c r="M1491" s="123">
        <v>0.0</v>
      </c>
      <c r="N1491" s="123">
        <v>0.0</v>
      </c>
      <c r="O1491" s="123">
        <v>3.0</v>
      </c>
      <c r="P1491" s="55">
        <f t="shared" si="230"/>
        <v>0</v>
      </c>
      <c r="Q1491" s="176">
        <f t="shared" si="3"/>
        <v>5</v>
      </c>
      <c r="R1491" s="126"/>
      <c r="S1491" s="22"/>
      <c r="T1491" s="55"/>
      <c r="U1491" s="55"/>
      <c r="V1491" s="55"/>
      <c r="W1491" s="55"/>
      <c r="X1491" s="55"/>
      <c r="Y1491" s="55"/>
      <c r="Z1491" s="55"/>
      <c r="AA1491" s="55"/>
      <c r="AB1491" s="55"/>
      <c r="AC1491" s="55"/>
      <c r="AD1491" s="55"/>
    </row>
    <row r="1492">
      <c r="A1492" s="11" t="s">
        <v>654</v>
      </c>
      <c r="B1492" s="11" t="s">
        <v>35</v>
      </c>
      <c r="C1492" s="12" t="s">
        <v>655</v>
      </c>
      <c r="D1492" s="11" t="s">
        <v>37</v>
      </c>
      <c r="E1492" s="11" t="s">
        <v>657</v>
      </c>
      <c r="F1492" s="14" t="s">
        <v>268</v>
      </c>
      <c r="G1492" s="14" t="str">
        <f t="shared" si="229"/>
        <v>35.118055</v>
      </c>
      <c r="H1492" s="14" t="s">
        <v>5419</v>
      </c>
      <c r="I1492" s="11">
        <v>2.0</v>
      </c>
      <c r="J1492" s="11">
        <v>2.0</v>
      </c>
      <c r="K1492" s="11">
        <v>0.0</v>
      </c>
      <c r="L1492" s="11">
        <v>0.0</v>
      </c>
      <c r="M1492" s="11">
        <v>0.0</v>
      </c>
      <c r="N1492" s="11">
        <v>0.0</v>
      </c>
      <c r="O1492" s="11">
        <v>0.0</v>
      </c>
      <c r="P1492" s="55">
        <f t="shared" si="230"/>
        <v>0</v>
      </c>
      <c r="Q1492" s="176">
        <f t="shared" si="3"/>
        <v>2</v>
      </c>
      <c r="R1492" s="11"/>
      <c r="S1492" s="11"/>
    </row>
    <row r="1493">
      <c r="A1493" s="11" t="s">
        <v>1428</v>
      </c>
      <c r="B1493" s="11" t="s">
        <v>35</v>
      </c>
      <c r="C1493" s="12" t="s">
        <v>1429</v>
      </c>
      <c r="D1493" s="11" t="s">
        <v>37</v>
      </c>
      <c r="E1493" s="11" t="s">
        <v>1431</v>
      </c>
      <c r="F1493" s="14" t="s">
        <v>324</v>
      </c>
      <c r="G1493" s="14" t="str">
        <f t="shared" si="229"/>
        <v>35.002193</v>
      </c>
      <c r="H1493" s="14" t="s">
        <v>5575</v>
      </c>
      <c r="I1493" s="11">
        <v>9.0</v>
      </c>
      <c r="J1493" s="11">
        <v>9.0</v>
      </c>
      <c r="K1493" s="11">
        <v>0.0</v>
      </c>
      <c r="L1493" s="11">
        <v>0.0</v>
      </c>
      <c r="M1493" s="11">
        <v>0.0</v>
      </c>
      <c r="N1493" s="11">
        <v>0.0</v>
      </c>
      <c r="O1493" s="11">
        <v>0.0</v>
      </c>
      <c r="P1493" s="55">
        <f t="shared" si="230"/>
        <v>0</v>
      </c>
      <c r="Q1493" s="176">
        <f t="shared" si="3"/>
        <v>9</v>
      </c>
      <c r="R1493" s="11"/>
      <c r="S1493" s="11"/>
    </row>
    <row r="1494">
      <c r="A1494" s="11" t="s">
        <v>1433</v>
      </c>
      <c r="B1494" s="11" t="s">
        <v>35</v>
      </c>
      <c r="C1494" s="12" t="s">
        <v>1429</v>
      </c>
      <c r="D1494" s="11" t="s">
        <v>37</v>
      </c>
      <c r="E1494" s="11" t="s">
        <v>38</v>
      </c>
      <c r="F1494" s="11" t="s">
        <v>38</v>
      </c>
      <c r="G1494" s="14" t="str">
        <f t="shared" si="229"/>
        <v>#VALUE!</v>
      </c>
      <c r="H1494" s="14" t="e">
        <v>#VALUE!</v>
      </c>
      <c r="I1494" s="11">
        <v>0.0</v>
      </c>
      <c r="J1494" s="11">
        <v>0.0</v>
      </c>
      <c r="K1494" s="11">
        <v>0.0</v>
      </c>
      <c r="L1494" s="11">
        <v>0.0</v>
      </c>
      <c r="M1494" s="11">
        <v>0.0</v>
      </c>
      <c r="N1494" s="11">
        <v>0.0</v>
      </c>
      <c r="O1494" s="11">
        <v>0.0</v>
      </c>
      <c r="P1494" s="183">
        <v>0.0</v>
      </c>
      <c r="Q1494" s="176">
        <f t="shared" si="3"/>
        <v>0</v>
      </c>
      <c r="R1494" s="11"/>
      <c r="S1494" s="11"/>
    </row>
    <row r="1495">
      <c r="A1495" s="213" t="s">
        <v>6052</v>
      </c>
      <c r="B1495" s="209" t="s">
        <v>5381</v>
      </c>
      <c r="C1495" s="214" t="s">
        <v>6053</v>
      </c>
      <c r="D1495" s="209" t="s">
        <v>1537</v>
      </c>
      <c r="E1495" s="213" t="s">
        <v>1625</v>
      </c>
      <c r="F1495" s="213" t="s">
        <v>2225</v>
      </c>
      <c r="G1495" s="215" t="s">
        <v>5639</v>
      </c>
      <c r="H1495" s="215" t="s">
        <v>5601</v>
      </c>
      <c r="I1495" s="213">
        <v>1.0</v>
      </c>
      <c r="J1495" s="213">
        <v>1.0</v>
      </c>
      <c r="K1495" s="213">
        <v>0.0</v>
      </c>
      <c r="L1495" s="213">
        <v>0.0</v>
      </c>
      <c r="M1495" s="213">
        <v>0.0</v>
      </c>
      <c r="N1495" s="213">
        <v>0.0</v>
      </c>
      <c r="O1495" s="213">
        <v>0.0</v>
      </c>
      <c r="P1495" s="213">
        <v>0.0</v>
      </c>
      <c r="Q1495" s="176">
        <f t="shared" si="3"/>
        <v>1</v>
      </c>
      <c r="R1495" s="213">
        <v>0.0</v>
      </c>
      <c r="S1495" s="213"/>
      <c r="T1495" s="213"/>
      <c r="U1495" s="213"/>
      <c r="V1495" s="213"/>
      <c r="W1495" s="213"/>
      <c r="X1495" s="213"/>
      <c r="Y1495" s="213"/>
      <c r="Z1495" s="213"/>
      <c r="AA1495" s="213"/>
      <c r="AB1495" s="213"/>
      <c r="AC1495" s="213"/>
      <c r="AD1495" s="213"/>
      <c r="AE1495" s="213"/>
      <c r="AF1495" s="213"/>
      <c r="AG1495" s="213"/>
      <c r="AH1495" s="213"/>
      <c r="AI1495" s="213"/>
      <c r="AJ1495" s="213"/>
    </row>
    <row r="1496">
      <c r="A1496" s="22" t="s">
        <v>4461</v>
      </c>
      <c r="B1496" s="120" t="s">
        <v>3630</v>
      </c>
      <c r="C1496" s="22" t="s">
        <v>4462</v>
      </c>
      <c r="D1496" s="21" t="s">
        <v>37</v>
      </c>
      <c r="E1496" s="123" t="s">
        <v>4271</v>
      </c>
      <c r="F1496" s="54" t="s">
        <v>4270</v>
      </c>
      <c r="G1496" s="25" t="str">
        <f t="shared" ref="G1496:G1522" si="231">LEFT(F1496,FIND(",",F1496)-1)</f>
        <v>32.944834</v>
      </c>
      <c r="H1496" s="25" t="s">
        <v>5421</v>
      </c>
      <c r="I1496" s="123">
        <v>5.0</v>
      </c>
      <c r="J1496" s="123">
        <v>6.0</v>
      </c>
      <c r="K1496" s="123">
        <v>0.0</v>
      </c>
      <c r="L1496" s="123">
        <v>0.0</v>
      </c>
      <c r="M1496" s="123">
        <v>0.0</v>
      </c>
      <c r="N1496" s="123">
        <v>0.0</v>
      </c>
      <c r="O1496" s="123">
        <v>2.0</v>
      </c>
      <c r="P1496" s="55">
        <f t="shared" ref="P1496:P1508" si="232">L1496/J1496</f>
        <v>0</v>
      </c>
      <c r="Q1496" s="176">
        <f t="shared" si="3"/>
        <v>6</v>
      </c>
      <c r="R1496" s="126"/>
      <c r="S1496" s="22"/>
      <c r="T1496" s="55"/>
      <c r="U1496" s="55"/>
      <c r="V1496" s="55"/>
      <c r="W1496" s="55"/>
      <c r="X1496" s="55"/>
      <c r="Y1496" s="55"/>
      <c r="Z1496" s="55"/>
      <c r="AA1496" s="55"/>
      <c r="AB1496" s="55"/>
      <c r="AC1496" s="55"/>
      <c r="AD1496" s="55"/>
    </row>
    <row r="1497">
      <c r="A1497" s="22" t="s">
        <v>5159</v>
      </c>
      <c r="B1497" s="120" t="s">
        <v>3630</v>
      </c>
      <c r="C1497" s="22" t="s">
        <v>5160</v>
      </c>
      <c r="D1497" s="21" t="s">
        <v>37</v>
      </c>
      <c r="E1497" s="123" t="s">
        <v>5162</v>
      </c>
      <c r="F1497" s="54" t="s">
        <v>3688</v>
      </c>
      <c r="G1497" s="25" t="str">
        <f t="shared" si="231"/>
        <v>32.990218</v>
      </c>
      <c r="H1497" s="25" t="s">
        <v>5471</v>
      </c>
      <c r="I1497" s="123">
        <v>4.0</v>
      </c>
      <c r="J1497" s="123">
        <v>7.0</v>
      </c>
      <c r="K1497" s="123">
        <v>0.0</v>
      </c>
      <c r="L1497" s="123">
        <v>0.0</v>
      </c>
      <c r="M1497" s="123">
        <v>0.0</v>
      </c>
      <c r="N1497" s="123">
        <v>0.0</v>
      </c>
      <c r="O1497" s="123">
        <v>2.0</v>
      </c>
      <c r="P1497" s="55">
        <f t="shared" si="232"/>
        <v>0</v>
      </c>
      <c r="Q1497" s="176">
        <f t="shared" si="3"/>
        <v>7</v>
      </c>
      <c r="R1497" s="126"/>
      <c r="S1497" s="22"/>
      <c r="T1497" s="55"/>
      <c r="U1497" s="55"/>
      <c r="V1497" s="55"/>
      <c r="W1497" s="55"/>
      <c r="X1497" s="55"/>
      <c r="Y1497" s="55"/>
      <c r="Z1497" s="55"/>
      <c r="AA1497" s="55"/>
      <c r="AB1497" s="55"/>
      <c r="AC1497" s="55"/>
      <c r="AD1497" s="55"/>
    </row>
    <row r="1498">
      <c r="A1498" s="22" t="s">
        <v>3685</v>
      </c>
      <c r="B1498" s="120" t="s">
        <v>3630</v>
      </c>
      <c r="C1498" s="22" t="s">
        <v>3686</v>
      </c>
      <c r="D1498" s="21" t="s">
        <v>2303</v>
      </c>
      <c r="E1498" s="123" t="s">
        <v>3689</v>
      </c>
      <c r="F1498" s="54" t="s">
        <v>3688</v>
      </c>
      <c r="G1498" s="25" t="str">
        <f t="shared" si="231"/>
        <v>32.990218</v>
      </c>
      <c r="H1498" s="25" t="s">
        <v>5471</v>
      </c>
      <c r="I1498" s="123">
        <v>5.0</v>
      </c>
      <c r="J1498" s="123">
        <v>10.0</v>
      </c>
      <c r="K1498" s="123">
        <v>0.0</v>
      </c>
      <c r="L1498" s="123">
        <v>0.0</v>
      </c>
      <c r="M1498" s="123">
        <v>0.0</v>
      </c>
      <c r="N1498" s="123">
        <v>0.0</v>
      </c>
      <c r="O1498" s="123">
        <v>6.0</v>
      </c>
      <c r="P1498" s="55">
        <f t="shared" si="232"/>
        <v>0</v>
      </c>
      <c r="Q1498" s="176">
        <f t="shared" si="3"/>
        <v>10</v>
      </c>
      <c r="R1498" s="126"/>
      <c r="S1498" s="22"/>
      <c r="T1498" s="55"/>
      <c r="U1498" s="55"/>
      <c r="V1498" s="55"/>
      <c r="W1498" s="55"/>
      <c r="X1498" s="55"/>
      <c r="Y1498" s="55"/>
      <c r="Z1498" s="55"/>
      <c r="AA1498" s="55"/>
      <c r="AB1498" s="55"/>
      <c r="AC1498" s="55"/>
      <c r="AD1498" s="55"/>
    </row>
    <row r="1499">
      <c r="A1499" s="81" t="s">
        <v>3564</v>
      </c>
      <c r="B1499" s="83" t="s">
        <v>2719</v>
      </c>
      <c r="C1499" s="84" t="s">
        <v>3565</v>
      </c>
      <c r="D1499" s="83" t="s">
        <v>1537</v>
      </c>
      <c r="E1499" s="86" t="s">
        <v>3567</v>
      </c>
      <c r="F1499" s="86" t="s">
        <v>2722</v>
      </c>
      <c r="G1499" s="25" t="str">
        <f t="shared" si="231"/>
        <v>15.470031</v>
      </c>
      <c r="H1499" s="25" t="s">
        <v>5433</v>
      </c>
      <c r="I1499" s="81">
        <v>2.0</v>
      </c>
      <c r="J1499" s="81">
        <v>2.0</v>
      </c>
      <c r="K1499" s="81">
        <v>0.0</v>
      </c>
      <c r="L1499" s="81">
        <v>0.0</v>
      </c>
      <c r="M1499" s="81">
        <v>0.0</v>
      </c>
      <c r="N1499" s="81">
        <v>0.0</v>
      </c>
      <c r="O1499" s="81">
        <v>0.0</v>
      </c>
      <c r="P1499" s="55">
        <f t="shared" si="232"/>
        <v>0</v>
      </c>
      <c r="Q1499" s="176">
        <f t="shared" si="3"/>
        <v>2</v>
      </c>
      <c r="R1499" s="55"/>
      <c r="S1499" s="55"/>
      <c r="T1499" s="55"/>
      <c r="U1499" s="55"/>
      <c r="V1499" s="55"/>
      <c r="W1499" s="55"/>
      <c r="X1499" s="55"/>
      <c r="Y1499" s="55"/>
      <c r="Z1499" s="55"/>
      <c r="AA1499" s="55"/>
      <c r="AB1499" s="55"/>
      <c r="AC1499" s="55"/>
      <c r="AD1499" s="55"/>
      <c r="AE1499" s="55"/>
      <c r="AF1499" s="55"/>
      <c r="AG1499" s="55"/>
      <c r="AH1499" s="55"/>
      <c r="AI1499" s="55"/>
      <c r="AJ1499" s="55"/>
    </row>
    <row r="1500">
      <c r="A1500" s="81" t="s">
        <v>2718</v>
      </c>
      <c r="B1500" s="83" t="s">
        <v>2719</v>
      </c>
      <c r="C1500" s="84" t="s">
        <v>2720</v>
      </c>
      <c r="D1500" s="83" t="s">
        <v>2303</v>
      </c>
      <c r="E1500" s="86" t="s">
        <v>2723</v>
      </c>
      <c r="F1500" s="86" t="s">
        <v>2722</v>
      </c>
      <c r="G1500" s="25" t="str">
        <f t="shared" si="231"/>
        <v>15.470031</v>
      </c>
      <c r="H1500" s="25" t="s">
        <v>5433</v>
      </c>
      <c r="I1500" s="81">
        <v>6.0</v>
      </c>
      <c r="J1500" s="81">
        <v>6.0</v>
      </c>
      <c r="K1500" s="81">
        <v>0.0</v>
      </c>
      <c r="L1500" s="81">
        <v>0.0</v>
      </c>
      <c r="M1500" s="81">
        <v>0.0</v>
      </c>
      <c r="N1500" s="81">
        <v>0.0</v>
      </c>
      <c r="O1500" s="81">
        <v>0.0</v>
      </c>
      <c r="P1500" s="55">
        <f t="shared" si="232"/>
        <v>0</v>
      </c>
      <c r="Q1500" s="176">
        <f t="shared" si="3"/>
        <v>6</v>
      </c>
      <c r="R1500" s="55"/>
      <c r="S1500" s="55"/>
      <c r="T1500" s="55"/>
      <c r="U1500" s="55"/>
      <c r="V1500" s="55"/>
      <c r="W1500" s="55"/>
      <c r="X1500" s="55"/>
      <c r="Y1500" s="55"/>
      <c r="Z1500" s="55"/>
      <c r="AA1500" s="55"/>
      <c r="AB1500" s="55"/>
      <c r="AC1500" s="55"/>
      <c r="AD1500" s="55"/>
      <c r="AE1500" s="55"/>
      <c r="AF1500" s="55"/>
      <c r="AG1500" s="55"/>
      <c r="AH1500" s="55"/>
      <c r="AI1500" s="55"/>
      <c r="AJ1500" s="55"/>
    </row>
    <row r="1501">
      <c r="A1501" s="22" t="s">
        <v>4464</v>
      </c>
      <c r="B1501" s="120" t="s">
        <v>3630</v>
      </c>
      <c r="C1501" s="22" t="s">
        <v>4465</v>
      </c>
      <c r="D1501" s="21" t="s">
        <v>37</v>
      </c>
      <c r="E1501" s="123" t="s">
        <v>4309</v>
      </c>
      <c r="F1501" s="54" t="s">
        <v>4308</v>
      </c>
      <c r="G1501" s="25" t="str">
        <f t="shared" si="231"/>
        <v>32.968480</v>
      </c>
      <c r="H1501" s="25" t="s">
        <v>5594</v>
      </c>
      <c r="I1501" s="123">
        <v>4.0</v>
      </c>
      <c r="J1501" s="123">
        <v>5.0</v>
      </c>
      <c r="K1501" s="123">
        <v>0.0</v>
      </c>
      <c r="L1501" s="123">
        <v>0.0</v>
      </c>
      <c r="M1501" s="123">
        <v>0.0</v>
      </c>
      <c r="N1501" s="123">
        <v>0.0</v>
      </c>
      <c r="O1501" s="123">
        <v>0.0</v>
      </c>
      <c r="P1501" s="55">
        <f t="shared" si="232"/>
        <v>0</v>
      </c>
      <c r="Q1501" s="176">
        <f t="shared" si="3"/>
        <v>5</v>
      </c>
      <c r="R1501" s="126"/>
      <c r="S1501" s="22"/>
      <c r="T1501" s="55"/>
      <c r="U1501" s="55"/>
      <c r="V1501" s="55"/>
      <c r="W1501" s="55"/>
      <c r="X1501" s="55"/>
      <c r="Y1501" s="55"/>
      <c r="Z1501" s="55"/>
      <c r="AA1501" s="55"/>
      <c r="AB1501" s="55"/>
      <c r="AC1501" s="55"/>
      <c r="AD1501" s="55"/>
    </row>
    <row r="1502">
      <c r="A1502" s="22" t="s">
        <v>4467</v>
      </c>
      <c r="B1502" s="120" t="s">
        <v>3630</v>
      </c>
      <c r="C1502" s="22" t="s">
        <v>4465</v>
      </c>
      <c r="D1502" s="21" t="s">
        <v>37</v>
      </c>
      <c r="E1502" s="123" t="s">
        <v>4469</v>
      </c>
      <c r="F1502" s="54" t="s">
        <v>3648</v>
      </c>
      <c r="G1502" s="25" t="str">
        <f t="shared" si="231"/>
        <v>32.943065</v>
      </c>
      <c r="H1502" s="25" t="s">
        <v>5399</v>
      </c>
      <c r="I1502" s="123">
        <v>4.0</v>
      </c>
      <c r="J1502" s="123">
        <v>5.0</v>
      </c>
      <c r="K1502" s="123">
        <v>0.0</v>
      </c>
      <c r="L1502" s="123">
        <v>0.0</v>
      </c>
      <c r="M1502" s="123">
        <v>0.0</v>
      </c>
      <c r="N1502" s="123">
        <v>0.0</v>
      </c>
      <c r="O1502" s="123">
        <v>0.0</v>
      </c>
      <c r="P1502" s="55">
        <f t="shared" si="232"/>
        <v>0</v>
      </c>
      <c r="Q1502" s="176">
        <f t="shared" si="3"/>
        <v>5</v>
      </c>
      <c r="R1502" s="126"/>
      <c r="S1502" s="22"/>
      <c r="T1502" s="55"/>
      <c r="U1502" s="55"/>
      <c r="V1502" s="55"/>
      <c r="W1502" s="55"/>
      <c r="X1502" s="55"/>
      <c r="Y1502" s="55"/>
      <c r="Z1502" s="55"/>
      <c r="AA1502" s="55"/>
      <c r="AB1502" s="55"/>
      <c r="AC1502" s="55"/>
      <c r="AD1502" s="55"/>
    </row>
    <row r="1503">
      <c r="A1503" s="22" t="s">
        <v>4471</v>
      </c>
      <c r="B1503" s="120" t="s">
        <v>3630</v>
      </c>
      <c r="C1503" s="22" t="s">
        <v>4465</v>
      </c>
      <c r="D1503" s="21" t="s">
        <v>37</v>
      </c>
      <c r="E1503" s="123" t="s">
        <v>4154</v>
      </c>
      <c r="F1503" s="54" t="s">
        <v>4153</v>
      </c>
      <c r="G1503" s="25" t="str">
        <f t="shared" si="231"/>
        <v>32.971734</v>
      </c>
      <c r="H1503" s="25" t="s">
        <v>5455</v>
      </c>
      <c r="I1503" s="123">
        <v>4.0</v>
      </c>
      <c r="J1503" s="123">
        <v>5.0</v>
      </c>
      <c r="K1503" s="123">
        <v>0.0</v>
      </c>
      <c r="L1503" s="123">
        <v>0.0</v>
      </c>
      <c r="M1503" s="123">
        <v>0.0</v>
      </c>
      <c r="N1503" s="123">
        <v>0.0</v>
      </c>
      <c r="O1503" s="123">
        <v>0.0</v>
      </c>
      <c r="P1503" s="55">
        <f t="shared" si="232"/>
        <v>0</v>
      </c>
      <c r="Q1503" s="176">
        <f t="shared" si="3"/>
        <v>5</v>
      </c>
      <c r="R1503" s="126"/>
      <c r="S1503" s="22"/>
      <c r="T1503" s="55"/>
      <c r="U1503" s="55"/>
      <c r="V1503" s="55"/>
      <c r="W1503" s="55"/>
      <c r="X1503" s="55"/>
      <c r="Y1503" s="55"/>
      <c r="Z1503" s="55"/>
      <c r="AA1503" s="55"/>
      <c r="AB1503" s="55"/>
      <c r="AC1503" s="55"/>
      <c r="AD1503" s="55"/>
    </row>
    <row r="1504">
      <c r="A1504" s="22" t="s">
        <v>4826</v>
      </c>
      <c r="B1504" s="120" t="s">
        <v>3630</v>
      </c>
      <c r="C1504" s="22" t="s">
        <v>4827</v>
      </c>
      <c r="D1504" s="21" t="s">
        <v>37</v>
      </c>
      <c r="E1504" s="123" t="s">
        <v>4830</v>
      </c>
      <c r="F1504" s="54" t="s">
        <v>4829</v>
      </c>
      <c r="G1504" s="25" t="str">
        <f t="shared" si="231"/>
        <v>32.988068</v>
      </c>
      <c r="H1504" s="25" t="s">
        <v>6054</v>
      </c>
      <c r="I1504" s="123">
        <v>2.0</v>
      </c>
      <c r="J1504" s="123">
        <v>3.0</v>
      </c>
      <c r="K1504" s="123">
        <v>0.0</v>
      </c>
      <c r="L1504" s="123">
        <v>0.0</v>
      </c>
      <c r="M1504" s="123">
        <v>0.0</v>
      </c>
      <c r="N1504" s="123">
        <v>0.0</v>
      </c>
      <c r="O1504" s="123">
        <v>3.0</v>
      </c>
      <c r="P1504" s="55">
        <f t="shared" si="232"/>
        <v>0</v>
      </c>
      <c r="Q1504" s="176">
        <f t="shared" si="3"/>
        <v>3</v>
      </c>
      <c r="R1504" s="126"/>
      <c r="S1504" s="22"/>
      <c r="T1504" s="55"/>
      <c r="U1504" s="55"/>
      <c r="V1504" s="55"/>
      <c r="W1504" s="55"/>
      <c r="X1504" s="55"/>
      <c r="Y1504" s="55"/>
      <c r="Z1504" s="55"/>
      <c r="AA1504" s="55"/>
      <c r="AB1504" s="55"/>
      <c r="AC1504" s="55"/>
      <c r="AD1504" s="55"/>
    </row>
    <row r="1505">
      <c r="A1505" s="11" t="s">
        <v>1435</v>
      </c>
      <c r="B1505" s="11" t="s">
        <v>35</v>
      </c>
      <c r="C1505" s="12" t="s">
        <v>1436</v>
      </c>
      <c r="D1505" s="11" t="s">
        <v>37</v>
      </c>
      <c r="E1505" s="11" t="s">
        <v>1438</v>
      </c>
      <c r="F1505" s="14" t="s">
        <v>588</v>
      </c>
      <c r="G1505" s="14" t="str">
        <f t="shared" si="231"/>
        <v>36.728590</v>
      </c>
      <c r="H1505" s="14" t="s">
        <v>5548</v>
      </c>
      <c r="I1505" s="11">
        <v>58.0</v>
      </c>
      <c r="J1505" s="11">
        <v>59.0</v>
      </c>
      <c r="K1505" s="11">
        <v>32.0</v>
      </c>
      <c r="L1505" s="11">
        <v>33.0</v>
      </c>
      <c r="M1505" s="11">
        <v>20.0</v>
      </c>
      <c r="N1505" s="11">
        <v>20.0</v>
      </c>
      <c r="O1505" s="11">
        <v>53.0</v>
      </c>
      <c r="P1505" s="55">
        <f t="shared" si="232"/>
        <v>0.5593220339</v>
      </c>
      <c r="Q1505" s="176">
        <f t="shared" si="3"/>
        <v>6</v>
      </c>
      <c r="R1505" s="11"/>
      <c r="S1505" s="11"/>
    </row>
    <row r="1506">
      <c r="A1506" s="20" t="s">
        <v>2556</v>
      </c>
      <c r="B1506" s="21" t="s">
        <v>2301</v>
      </c>
      <c r="C1506" s="22" t="s">
        <v>2557</v>
      </c>
      <c r="D1506" s="21" t="s">
        <v>1537</v>
      </c>
      <c r="E1506" s="20" t="s">
        <v>2560</v>
      </c>
      <c r="F1506" s="21" t="s">
        <v>2559</v>
      </c>
      <c r="G1506" s="25" t="str">
        <f t="shared" si="231"/>
        <v>11.472013</v>
      </c>
      <c r="H1506" s="25" t="s">
        <v>6055</v>
      </c>
      <c r="I1506" s="20">
        <v>3.0</v>
      </c>
      <c r="J1506" s="20">
        <v>20.0</v>
      </c>
      <c r="K1506" s="20">
        <v>0.0</v>
      </c>
      <c r="L1506" s="20">
        <v>0.0</v>
      </c>
      <c r="M1506" s="20">
        <v>0.0</v>
      </c>
      <c r="N1506" s="20">
        <v>0.0</v>
      </c>
      <c r="O1506" s="20">
        <v>0.0</v>
      </c>
      <c r="P1506" s="55">
        <f t="shared" si="232"/>
        <v>0</v>
      </c>
      <c r="Q1506" s="176">
        <f t="shared" si="3"/>
        <v>20</v>
      </c>
      <c r="R1506" s="20"/>
      <c r="S1506" s="20"/>
      <c r="T1506" s="53"/>
      <c r="U1506" s="53"/>
      <c r="V1506" s="53"/>
      <c r="W1506" s="53"/>
      <c r="X1506" s="53"/>
      <c r="Y1506" s="53"/>
    </row>
    <row r="1507">
      <c r="A1507" s="81" t="s">
        <v>3236</v>
      </c>
      <c r="B1507" s="83" t="s">
        <v>2719</v>
      </c>
      <c r="C1507" s="84" t="s">
        <v>3237</v>
      </c>
      <c r="D1507" s="83" t="s">
        <v>37</v>
      </c>
      <c r="E1507" s="105" t="s">
        <v>3234</v>
      </c>
      <c r="F1507" s="86" t="s">
        <v>3010</v>
      </c>
      <c r="G1507" s="25" t="str">
        <f t="shared" si="231"/>
        <v>14.411870</v>
      </c>
      <c r="H1507" s="25" t="s">
        <v>5402</v>
      </c>
      <c r="I1507" s="81">
        <v>9.0</v>
      </c>
      <c r="J1507" s="81">
        <v>20.0</v>
      </c>
      <c r="K1507" s="81">
        <v>0.0</v>
      </c>
      <c r="L1507" s="81">
        <v>0.0</v>
      </c>
      <c r="M1507" s="81">
        <v>0.0</v>
      </c>
      <c r="N1507" s="81">
        <v>0.0</v>
      </c>
      <c r="O1507" s="81">
        <v>0.0</v>
      </c>
      <c r="P1507" s="55">
        <f t="shared" si="232"/>
        <v>0</v>
      </c>
      <c r="Q1507" s="176">
        <f t="shared" si="3"/>
        <v>20</v>
      </c>
      <c r="R1507" s="55"/>
      <c r="S1507" s="55"/>
      <c r="T1507" s="55"/>
      <c r="U1507" s="55"/>
      <c r="V1507" s="55"/>
      <c r="W1507" s="55"/>
      <c r="X1507" s="55"/>
      <c r="Y1507" s="55"/>
      <c r="Z1507" s="55"/>
      <c r="AA1507" s="55"/>
      <c r="AB1507" s="55"/>
      <c r="AC1507" s="55"/>
      <c r="AD1507" s="55"/>
      <c r="AE1507" s="55"/>
      <c r="AF1507" s="55"/>
      <c r="AG1507" s="55"/>
      <c r="AH1507" s="55"/>
      <c r="AI1507" s="55"/>
      <c r="AJ1507" s="55"/>
    </row>
    <row r="1508">
      <c r="A1508" s="11" t="s">
        <v>659</v>
      </c>
      <c r="B1508" s="11" t="s">
        <v>35</v>
      </c>
      <c r="C1508" s="12" t="s">
        <v>660</v>
      </c>
      <c r="D1508" s="11" t="s">
        <v>37</v>
      </c>
      <c r="E1508" s="11" t="s">
        <v>274</v>
      </c>
      <c r="F1508" s="14" t="s">
        <v>273</v>
      </c>
      <c r="G1508" s="14" t="str">
        <f t="shared" si="231"/>
        <v>34.08218</v>
      </c>
      <c r="H1508" s="14" t="s">
        <v>5413</v>
      </c>
      <c r="I1508" s="11">
        <v>0.0</v>
      </c>
      <c r="J1508" s="11">
        <v>29.0</v>
      </c>
      <c r="K1508" s="11">
        <v>0.0</v>
      </c>
      <c r="L1508" s="11">
        <v>0.0</v>
      </c>
      <c r="M1508" s="11">
        <v>0.0</v>
      </c>
      <c r="N1508" s="11">
        <v>0.0</v>
      </c>
      <c r="O1508" s="11">
        <v>0.0</v>
      </c>
      <c r="P1508" s="55">
        <f t="shared" si="232"/>
        <v>0</v>
      </c>
      <c r="Q1508" s="176">
        <f t="shared" si="3"/>
        <v>29</v>
      </c>
      <c r="R1508" s="11"/>
      <c r="S1508" s="11"/>
    </row>
    <row r="1509">
      <c r="A1509" s="11" t="s">
        <v>1441</v>
      </c>
      <c r="B1509" s="11" t="s">
        <v>35</v>
      </c>
      <c r="C1509" s="12" t="s">
        <v>1442</v>
      </c>
      <c r="D1509" s="11" t="s">
        <v>37</v>
      </c>
      <c r="E1509" s="11" t="s">
        <v>1444</v>
      </c>
      <c r="F1509" s="14" t="s">
        <v>1329</v>
      </c>
      <c r="G1509" s="14" t="str">
        <f t="shared" si="231"/>
        <v>32.677851</v>
      </c>
      <c r="H1509" s="14" t="s">
        <v>5692</v>
      </c>
      <c r="I1509" s="11">
        <v>5.0</v>
      </c>
      <c r="J1509" s="11">
        <v>5.0</v>
      </c>
      <c r="K1509" s="11">
        <v>0.0</v>
      </c>
      <c r="L1509" s="11">
        <v>0.0</v>
      </c>
      <c r="M1509" s="11">
        <v>0.0</v>
      </c>
      <c r="N1509" s="11">
        <v>0.0</v>
      </c>
      <c r="O1509" s="11">
        <v>0.0</v>
      </c>
      <c r="P1509" s="183">
        <v>0.0</v>
      </c>
      <c r="Q1509" s="176">
        <f t="shared" si="3"/>
        <v>5</v>
      </c>
      <c r="R1509" s="11"/>
      <c r="S1509" s="11"/>
    </row>
    <row r="1510">
      <c r="A1510" s="11" t="s">
        <v>1951</v>
      </c>
      <c r="B1510" s="11" t="s">
        <v>35</v>
      </c>
      <c r="C1510" s="12" t="s">
        <v>1950</v>
      </c>
      <c r="D1510" s="11" t="s">
        <v>1537</v>
      </c>
      <c r="E1510" s="11" t="s">
        <v>274</v>
      </c>
      <c r="F1510" s="14" t="s">
        <v>273</v>
      </c>
      <c r="G1510" s="14" t="str">
        <f t="shared" si="231"/>
        <v>34.08218</v>
      </c>
      <c r="H1510" s="14" t="s">
        <v>5413</v>
      </c>
      <c r="I1510" s="11">
        <v>15.0</v>
      </c>
      <c r="J1510" s="11">
        <v>15.0</v>
      </c>
      <c r="K1510" s="11">
        <v>0.0</v>
      </c>
      <c r="L1510" s="11">
        <v>0.0</v>
      </c>
      <c r="M1510" s="11">
        <v>0.0</v>
      </c>
      <c r="N1510" s="11">
        <v>0.0</v>
      </c>
      <c r="O1510" s="11">
        <v>0.0</v>
      </c>
      <c r="P1510" s="55">
        <f t="shared" ref="P1510:P1517" si="233">L1510/J1510</f>
        <v>0</v>
      </c>
      <c r="Q1510" s="176">
        <f t="shared" si="3"/>
        <v>15</v>
      </c>
      <c r="R1510" s="19"/>
      <c r="S1510" s="11"/>
    </row>
    <row r="1511">
      <c r="A1511" s="11" t="s">
        <v>1949</v>
      </c>
      <c r="B1511" s="11" t="s">
        <v>35</v>
      </c>
      <c r="C1511" s="12" t="s">
        <v>1950</v>
      </c>
      <c r="D1511" s="11" t="s">
        <v>1537</v>
      </c>
      <c r="E1511" s="11" t="s">
        <v>1692</v>
      </c>
      <c r="F1511" s="14" t="s">
        <v>1691</v>
      </c>
      <c r="G1511" s="14" t="str">
        <f t="shared" si="231"/>
        <v>36.694511</v>
      </c>
      <c r="H1511" s="14" t="s">
        <v>5553</v>
      </c>
      <c r="I1511" s="11">
        <v>10.0</v>
      </c>
      <c r="J1511" s="11">
        <v>80.0</v>
      </c>
      <c r="K1511" s="11">
        <v>10.0</v>
      </c>
      <c r="L1511" s="11">
        <v>55.0</v>
      </c>
      <c r="M1511" s="11">
        <v>0.0</v>
      </c>
      <c r="N1511" s="11">
        <v>0.0</v>
      </c>
      <c r="O1511" s="11">
        <v>0.0</v>
      </c>
      <c r="P1511" s="55">
        <f t="shared" si="233"/>
        <v>0.6875</v>
      </c>
      <c r="Q1511" s="176">
        <f t="shared" si="3"/>
        <v>25</v>
      </c>
      <c r="R1511" s="19"/>
      <c r="S1511" s="11"/>
    </row>
    <row r="1512">
      <c r="A1512" s="22" t="s">
        <v>3645</v>
      </c>
      <c r="B1512" s="120" t="s">
        <v>3630</v>
      </c>
      <c r="C1512" s="22" t="s">
        <v>3646</v>
      </c>
      <c r="D1512" s="21" t="s">
        <v>2303</v>
      </c>
      <c r="E1512" s="123" t="s">
        <v>3649</v>
      </c>
      <c r="F1512" s="54" t="s">
        <v>3648</v>
      </c>
      <c r="G1512" s="25" t="str">
        <f t="shared" si="231"/>
        <v>32.943065</v>
      </c>
      <c r="H1512" s="25" t="s">
        <v>5399</v>
      </c>
      <c r="I1512" s="123">
        <v>8.0</v>
      </c>
      <c r="J1512" s="123">
        <v>8.0</v>
      </c>
      <c r="K1512" s="123">
        <v>3.0</v>
      </c>
      <c r="L1512" s="123">
        <v>8.0</v>
      </c>
      <c r="M1512" s="123">
        <v>2.0</v>
      </c>
      <c r="N1512" s="123">
        <v>3.0</v>
      </c>
      <c r="O1512" s="123">
        <v>1.0</v>
      </c>
      <c r="P1512" s="55">
        <f t="shared" si="233"/>
        <v>1</v>
      </c>
      <c r="Q1512" s="176">
        <f t="shared" si="3"/>
        <v>0</v>
      </c>
      <c r="R1512" s="126"/>
      <c r="S1512" s="22"/>
      <c r="T1512" s="55"/>
      <c r="U1512" s="55"/>
      <c r="V1512" s="55"/>
      <c r="W1512" s="55"/>
      <c r="X1512" s="55"/>
      <c r="Y1512" s="55"/>
      <c r="Z1512" s="55"/>
      <c r="AA1512" s="55"/>
      <c r="AB1512" s="55"/>
      <c r="AC1512" s="55"/>
      <c r="AD1512" s="55"/>
    </row>
    <row r="1513">
      <c r="A1513" s="22" t="s">
        <v>4057</v>
      </c>
      <c r="B1513" s="120" t="s">
        <v>3630</v>
      </c>
      <c r="C1513" s="22" t="s">
        <v>4058</v>
      </c>
      <c r="D1513" s="21" t="s">
        <v>37</v>
      </c>
      <c r="E1513" s="123" t="s">
        <v>4044</v>
      </c>
      <c r="F1513" s="54" t="s">
        <v>3648</v>
      </c>
      <c r="G1513" s="25" t="str">
        <f t="shared" si="231"/>
        <v>32.943065</v>
      </c>
      <c r="H1513" s="25" t="s">
        <v>5399</v>
      </c>
      <c r="I1513" s="123">
        <v>4.0</v>
      </c>
      <c r="J1513" s="123">
        <v>6.0</v>
      </c>
      <c r="K1513" s="123">
        <v>0.0</v>
      </c>
      <c r="L1513" s="123">
        <v>0.0</v>
      </c>
      <c r="M1513" s="123">
        <v>0.0</v>
      </c>
      <c r="N1513" s="123">
        <v>0.0</v>
      </c>
      <c r="O1513" s="123">
        <v>8.0</v>
      </c>
      <c r="P1513" s="55">
        <f t="shared" si="233"/>
        <v>0</v>
      </c>
      <c r="Q1513" s="176">
        <f t="shared" si="3"/>
        <v>6</v>
      </c>
      <c r="R1513" s="126"/>
      <c r="S1513" s="22"/>
      <c r="T1513" s="55"/>
      <c r="U1513" s="55"/>
      <c r="V1513" s="55"/>
      <c r="W1513" s="55"/>
      <c r="X1513" s="55"/>
      <c r="Y1513" s="55"/>
      <c r="Z1513" s="55"/>
      <c r="AA1513" s="55"/>
      <c r="AB1513" s="55"/>
      <c r="AC1513" s="55"/>
      <c r="AD1513" s="55"/>
    </row>
    <row r="1514">
      <c r="A1514" s="11" t="s">
        <v>1952</v>
      </c>
      <c r="B1514" s="11" t="s">
        <v>35</v>
      </c>
      <c r="C1514" s="12" t="s">
        <v>1953</v>
      </c>
      <c r="D1514" s="11" t="s">
        <v>1537</v>
      </c>
      <c r="E1514" s="11" t="s">
        <v>1957</v>
      </c>
      <c r="F1514" s="14" t="s">
        <v>1956</v>
      </c>
      <c r="G1514" s="14" t="str">
        <f t="shared" si="231"/>
        <v>33.688121</v>
      </c>
      <c r="H1514" s="14" t="s">
        <v>5554</v>
      </c>
      <c r="I1514" s="11">
        <v>4.0</v>
      </c>
      <c r="J1514" s="11">
        <v>4.0</v>
      </c>
      <c r="K1514" s="11">
        <v>0.0</v>
      </c>
      <c r="L1514" s="11">
        <v>0.0</v>
      </c>
      <c r="M1514" s="11">
        <v>0.0</v>
      </c>
      <c r="N1514" s="11">
        <v>0.0</v>
      </c>
      <c r="O1514" s="11">
        <v>7.0</v>
      </c>
      <c r="P1514" s="55">
        <f t="shared" si="233"/>
        <v>0</v>
      </c>
      <c r="Q1514" s="176">
        <f t="shared" si="3"/>
        <v>4</v>
      </c>
      <c r="R1514" s="19"/>
      <c r="S1514" s="11"/>
    </row>
    <row r="1515">
      <c r="A1515" s="11" t="s">
        <v>1958</v>
      </c>
      <c r="B1515" s="11" t="s">
        <v>35</v>
      </c>
      <c r="C1515" s="12" t="s">
        <v>1953</v>
      </c>
      <c r="D1515" s="11" t="s">
        <v>1537</v>
      </c>
      <c r="E1515" s="11" t="s">
        <v>1959</v>
      </c>
      <c r="F1515" s="14" t="s">
        <v>1956</v>
      </c>
      <c r="G1515" s="14" t="str">
        <f t="shared" si="231"/>
        <v>33.688121</v>
      </c>
      <c r="H1515" s="14" t="s">
        <v>5554</v>
      </c>
      <c r="I1515" s="11">
        <v>4.0</v>
      </c>
      <c r="J1515" s="11">
        <v>4.0</v>
      </c>
      <c r="K1515" s="11">
        <v>0.0</v>
      </c>
      <c r="L1515" s="11">
        <v>0.0</v>
      </c>
      <c r="M1515" s="11">
        <v>0.0</v>
      </c>
      <c r="N1515" s="11">
        <v>0.0</v>
      </c>
      <c r="O1515" s="11">
        <v>0.0</v>
      </c>
      <c r="P1515" s="55">
        <f t="shared" si="233"/>
        <v>0</v>
      </c>
      <c r="Q1515" s="176">
        <f t="shared" si="3"/>
        <v>4</v>
      </c>
      <c r="R1515" s="19"/>
      <c r="S1515" s="11"/>
    </row>
    <row r="1516">
      <c r="A1516" s="22" t="s">
        <v>3828</v>
      </c>
      <c r="B1516" s="120" t="s">
        <v>3630</v>
      </c>
      <c r="C1516" s="22" t="s">
        <v>3829</v>
      </c>
      <c r="D1516" s="21" t="s">
        <v>2303</v>
      </c>
      <c r="E1516" s="123" t="s">
        <v>3831</v>
      </c>
      <c r="F1516" s="54" t="s">
        <v>3648</v>
      </c>
      <c r="G1516" s="25" t="str">
        <f t="shared" si="231"/>
        <v>32.943065</v>
      </c>
      <c r="H1516" s="25" t="s">
        <v>5399</v>
      </c>
      <c r="I1516" s="123">
        <v>11.0</v>
      </c>
      <c r="J1516" s="123">
        <v>16.0</v>
      </c>
      <c r="K1516" s="123">
        <v>6.0</v>
      </c>
      <c r="L1516" s="123">
        <v>11.0</v>
      </c>
      <c r="M1516" s="123">
        <v>0.0</v>
      </c>
      <c r="N1516" s="123">
        <v>0.0</v>
      </c>
      <c r="O1516" s="123">
        <v>17.0</v>
      </c>
      <c r="P1516" s="55">
        <f t="shared" si="233"/>
        <v>0.6875</v>
      </c>
      <c r="Q1516" s="176">
        <f t="shared" si="3"/>
        <v>5</v>
      </c>
      <c r="R1516" s="126"/>
      <c r="S1516" s="22"/>
      <c r="T1516" s="55"/>
      <c r="U1516" s="55"/>
      <c r="V1516" s="55"/>
      <c r="W1516" s="55"/>
      <c r="X1516" s="55"/>
      <c r="Y1516" s="55"/>
      <c r="Z1516" s="55"/>
      <c r="AA1516" s="55"/>
      <c r="AB1516" s="55"/>
      <c r="AC1516" s="55"/>
      <c r="AD1516" s="55"/>
    </row>
    <row r="1517">
      <c r="A1517" s="22" t="s">
        <v>4473</v>
      </c>
      <c r="B1517" s="120" t="s">
        <v>3630</v>
      </c>
      <c r="C1517" s="22" t="s">
        <v>4474</v>
      </c>
      <c r="D1517" s="21" t="s">
        <v>37</v>
      </c>
      <c r="E1517" s="123" t="s">
        <v>4477</v>
      </c>
      <c r="F1517" s="54" t="s">
        <v>4476</v>
      </c>
      <c r="G1517" s="25" t="str">
        <f t="shared" si="231"/>
        <v>33.098257</v>
      </c>
      <c r="H1517" s="25" t="s">
        <v>5650</v>
      </c>
      <c r="I1517" s="123">
        <v>8.0</v>
      </c>
      <c r="J1517" s="123">
        <v>9.0</v>
      </c>
      <c r="K1517" s="123">
        <v>0.0</v>
      </c>
      <c r="L1517" s="123">
        <v>0.0</v>
      </c>
      <c r="M1517" s="123">
        <v>0.0</v>
      </c>
      <c r="N1517" s="123">
        <v>0.0</v>
      </c>
      <c r="O1517" s="123">
        <v>2.0</v>
      </c>
      <c r="P1517" s="55">
        <f t="shared" si="233"/>
        <v>0</v>
      </c>
      <c r="Q1517" s="176">
        <f t="shared" si="3"/>
        <v>9</v>
      </c>
      <c r="R1517" s="126"/>
      <c r="S1517" s="22"/>
      <c r="T1517" s="55"/>
      <c r="U1517" s="55"/>
      <c r="V1517" s="55"/>
      <c r="W1517" s="55"/>
      <c r="X1517" s="55"/>
      <c r="Y1517" s="55"/>
      <c r="Z1517" s="55"/>
      <c r="AA1517" s="55"/>
      <c r="AB1517" s="55"/>
      <c r="AC1517" s="55"/>
      <c r="AD1517" s="55"/>
    </row>
    <row r="1518">
      <c r="A1518" s="22" t="s">
        <v>4479</v>
      </c>
      <c r="B1518" s="120" t="s">
        <v>3630</v>
      </c>
      <c r="C1518" s="22" t="s">
        <v>4474</v>
      </c>
      <c r="D1518" s="21" t="s">
        <v>37</v>
      </c>
      <c r="E1518" s="123" t="s">
        <v>3793</v>
      </c>
      <c r="F1518" s="54" t="s">
        <v>3792</v>
      </c>
      <c r="G1518" s="25" t="str">
        <f t="shared" si="231"/>
        <v>33.150049</v>
      </c>
      <c r="H1518" s="25" t="s">
        <v>5391</v>
      </c>
      <c r="I1518" s="123">
        <v>3.0</v>
      </c>
      <c r="J1518" s="123">
        <v>6.0</v>
      </c>
      <c r="K1518" s="123">
        <v>0.0</v>
      </c>
      <c r="L1518" s="123">
        <v>0.0</v>
      </c>
      <c r="M1518" s="123">
        <v>0.0</v>
      </c>
      <c r="N1518" s="123">
        <v>0.0</v>
      </c>
      <c r="O1518" s="123">
        <v>1.0</v>
      </c>
      <c r="P1518" s="183">
        <v>0.0</v>
      </c>
      <c r="Q1518" s="176">
        <f t="shared" si="3"/>
        <v>6</v>
      </c>
      <c r="R1518" s="126"/>
      <c r="S1518" s="22"/>
      <c r="T1518" s="55"/>
      <c r="U1518" s="55"/>
      <c r="V1518" s="55"/>
      <c r="W1518" s="55"/>
      <c r="X1518" s="55"/>
      <c r="Y1518" s="55"/>
      <c r="Z1518" s="55"/>
      <c r="AA1518" s="55"/>
      <c r="AB1518" s="55"/>
      <c r="AC1518" s="55"/>
      <c r="AD1518" s="55"/>
    </row>
    <row r="1519">
      <c r="A1519" s="81" t="s">
        <v>3052</v>
      </c>
      <c r="B1519" s="83" t="s">
        <v>2719</v>
      </c>
      <c r="C1519" s="84" t="s">
        <v>3053</v>
      </c>
      <c r="D1519" s="83" t="s">
        <v>37</v>
      </c>
      <c r="E1519" s="105" t="s">
        <v>3056</v>
      </c>
      <c r="F1519" s="86" t="s">
        <v>3055</v>
      </c>
      <c r="G1519" s="25" t="str">
        <f t="shared" si="231"/>
        <v>14.521675</v>
      </c>
      <c r="H1519" s="25" t="s">
        <v>6056</v>
      </c>
      <c r="I1519" s="81">
        <v>2.0</v>
      </c>
      <c r="J1519" s="81">
        <v>2.0</v>
      </c>
      <c r="K1519" s="81">
        <v>0.0</v>
      </c>
      <c r="L1519" s="81">
        <v>0.0</v>
      </c>
      <c r="M1519" s="81">
        <v>0.0</v>
      </c>
      <c r="N1519" s="81">
        <v>0.0</v>
      </c>
      <c r="O1519" s="81">
        <v>2.0</v>
      </c>
      <c r="P1519" s="183">
        <v>0.0</v>
      </c>
      <c r="Q1519" s="176">
        <f t="shared" si="3"/>
        <v>2</v>
      </c>
      <c r="R1519" s="55"/>
      <c r="S1519" s="55"/>
      <c r="T1519" s="55"/>
      <c r="U1519" s="55"/>
      <c r="V1519" s="55"/>
      <c r="W1519" s="55"/>
      <c r="X1519" s="55"/>
      <c r="Y1519" s="55"/>
      <c r="Z1519" s="55"/>
      <c r="AA1519" s="55"/>
      <c r="AB1519" s="55"/>
      <c r="AC1519" s="55"/>
      <c r="AD1519" s="55"/>
      <c r="AE1519" s="55"/>
      <c r="AF1519" s="55"/>
      <c r="AG1519" s="55"/>
      <c r="AH1519" s="55"/>
      <c r="AI1519" s="55"/>
      <c r="AJ1519" s="55"/>
    </row>
    <row r="1520">
      <c r="A1520" s="11" t="s">
        <v>663</v>
      </c>
      <c r="B1520" s="11" t="s">
        <v>35</v>
      </c>
      <c r="C1520" s="12" t="s">
        <v>664</v>
      </c>
      <c r="D1520" s="11" t="s">
        <v>37</v>
      </c>
      <c r="E1520" s="11" t="s">
        <v>667</v>
      </c>
      <c r="F1520" s="14" t="s">
        <v>215</v>
      </c>
      <c r="G1520" s="14" t="str">
        <f t="shared" si="231"/>
        <v>34.171831</v>
      </c>
      <c r="H1520" s="14" t="s">
        <v>5430</v>
      </c>
      <c r="I1520" s="11">
        <v>3.0</v>
      </c>
      <c r="J1520" s="11">
        <v>3.0</v>
      </c>
      <c r="K1520" s="11">
        <v>0.0</v>
      </c>
      <c r="L1520" s="11">
        <v>0.0</v>
      </c>
      <c r="M1520" s="11">
        <v>0.0</v>
      </c>
      <c r="N1520" s="11">
        <v>0.0</v>
      </c>
      <c r="O1520" s="11">
        <v>1.0</v>
      </c>
      <c r="P1520" s="55">
        <f t="shared" ref="P1520:P1522" si="234">L1520/J1520</f>
        <v>0</v>
      </c>
      <c r="Q1520" s="176">
        <f t="shared" si="3"/>
        <v>3</v>
      </c>
      <c r="R1520" s="11"/>
      <c r="S1520" s="11"/>
    </row>
    <row r="1521">
      <c r="A1521" s="11" t="s">
        <v>1446</v>
      </c>
      <c r="B1521" s="11" t="s">
        <v>35</v>
      </c>
      <c r="C1521" s="12" t="s">
        <v>1447</v>
      </c>
      <c r="D1521" s="11" t="s">
        <v>37</v>
      </c>
      <c r="E1521" s="11" t="s">
        <v>1449</v>
      </c>
      <c r="F1521" s="14" t="s">
        <v>273</v>
      </c>
      <c r="G1521" s="14" t="str">
        <f t="shared" si="231"/>
        <v>34.08218</v>
      </c>
      <c r="H1521" s="14" t="s">
        <v>5413</v>
      </c>
      <c r="I1521" s="11">
        <v>11.0</v>
      </c>
      <c r="J1521" s="11">
        <v>14.0</v>
      </c>
      <c r="K1521" s="11">
        <v>0.0</v>
      </c>
      <c r="L1521" s="11">
        <v>0.0</v>
      </c>
      <c r="M1521" s="11">
        <v>0.0</v>
      </c>
      <c r="N1521" s="11">
        <v>0.0</v>
      </c>
      <c r="O1521" s="11">
        <v>0.0</v>
      </c>
      <c r="P1521" s="55">
        <f t="shared" si="234"/>
        <v>0</v>
      </c>
      <c r="Q1521" s="176">
        <f t="shared" si="3"/>
        <v>14</v>
      </c>
      <c r="R1521" s="11"/>
      <c r="S1521" s="11"/>
    </row>
    <row r="1522">
      <c r="A1522" s="20" t="s">
        <v>2561</v>
      </c>
      <c r="B1522" s="21" t="s">
        <v>2301</v>
      </c>
      <c r="C1522" s="22" t="s">
        <v>2562</v>
      </c>
      <c r="D1522" s="21" t="s">
        <v>1537</v>
      </c>
      <c r="E1522" s="20" t="s">
        <v>2547</v>
      </c>
      <c r="F1522" s="21" t="s">
        <v>2546</v>
      </c>
      <c r="G1522" s="25" t="str">
        <f t="shared" si="231"/>
        <v>2.482519</v>
      </c>
      <c r="H1522" s="25" t="s">
        <v>5636</v>
      </c>
      <c r="I1522" s="20">
        <v>3.0</v>
      </c>
      <c r="J1522" s="20">
        <v>3.0</v>
      </c>
      <c r="K1522" s="20">
        <v>0.0</v>
      </c>
      <c r="L1522" s="20">
        <v>0.0</v>
      </c>
      <c r="M1522" s="20">
        <v>0.0</v>
      </c>
      <c r="N1522" s="20">
        <v>0.0</v>
      </c>
      <c r="O1522" s="20">
        <v>0.0</v>
      </c>
      <c r="P1522" s="55">
        <f t="shared" si="234"/>
        <v>0</v>
      </c>
      <c r="Q1522" s="176">
        <f t="shared" si="3"/>
        <v>3</v>
      </c>
      <c r="R1522" s="20"/>
      <c r="S1522" s="20"/>
      <c r="T1522" s="53"/>
      <c r="U1522" s="53"/>
      <c r="V1522" s="53"/>
      <c r="W1522" s="53"/>
      <c r="X1522" s="53"/>
      <c r="Y1522" s="53"/>
    </row>
    <row r="1523">
      <c r="A1523" s="213" t="s">
        <v>6057</v>
      </c>
      <c r="B1523" s="209" t="s">
        <v>5381</v>
      </c>
      <c r="C1523" s="210" t="s">
        <v>6058</v>
      </c>
      <c r="D1523" s="209" t="s">
        <v>1537</v>
      </c>
      <c r="E1523" s="213" t="s">
        <v>2283</v>
      </c>
      <c r="F1523" s="213" t="s">
        <v>2145</v>
      </c>
      <c r="G1523" s="215" t="s">
        <v>5725</v>
      </c>
      <c r="H1523" s="215" t="s">
        <v>5543</v>
      </c>
      <c r="I1523" s="209">
        <v>1.0</v>
      </c>
      <c r="J1523" s="209">
        <v>1.0</v>
      </c>
      <c r="K1523" s="209">
        <v>7.0</v>
      </c>
      <c r="L1523" s="209">
        <v>7.0</v>
      </c>
      <c r="M1523" s="209">
        <v>0.0</v>
      </c>
      <c r="N1523" s="209">
        <v>0.0</v>
      </c>
      <c r="O1523" s="209">
        <v>0.0</v>
      </c>
      <c r="P1523" s="209">
        <v>0.0</v>
      </c>
      <c r="Q1523" s="176">
        <f t="shared" si="3"/>
        <v>0</v>
      </c>
      <c r="R1523" s="209">
        <v>0.0</v>
      </c>
      <c r="S1523" s="209"/>
      <c r="T1523" s="209"/>
      <c r="U1523" s="209"/>
      <c r="V1523" s="209"/>
      <c r="W1523" s="209"/>
      <c r="X1523" s="209"/>
      <c r="Y1523" s="209"/>
      <c r="Z1523" s="209"/>
      <c r="AA1523" s="209"/>
      <c r="AB1523" s="209"/>
      <c r="AC1523" s="209"/>
      <c r="AD1523" s="209"/>
      <c r="AE1523" s="209"/>
      <c r="AF1523" s="209"/>
      <c r="AG1523" s="209"/>
      <c r="AH1523" s="209"/>
      <c r="AI1523" s="209"/>
      <c r="AJ1523" s="209"/>
    </row>
    <row r="1524">
      <c r="A1524" s="81" t="s">
        <v>3568</v>
      </c>
      <c r="B1524" s="83" t="s">
        <v>2719</v>
      </c>
      <c r="C1524" s="84" t="s">
        <v>2564</v>
      </c>
      <c r="D1524" s="83" t="s">
        <v>1537</v>
      </c>
      <c r="E1524" s="86" t="s">
        <v>2867</v>
      </c>
      <c r="F1524" s="86" t="s">
        <v>2866</v>
      </c>
      <c r="G1524" s="25" t="str">
        <f t="shared" ref="G1524:G1538" si="235">LEFT(F1524,FIND(",",F1524)-1)</f>
        <v>13.988914</v>
      </c>
      <c r="H1524" s="25" t="s">
        <v>5416</v>
      </c>
      <c r="I1524" s="81">
        <v>2.0</v>
      </c>
      <c r="J1524" s="81">
        <v>2.0</v>
      </c>
      <c r="K1524" s="81">
        <v>0.0</v>
      </c>
      <c r="L1524" s="81">
        <v>0.0</v>
      </c>
      <c r="M1524" s="81">
        <v>0.0</v>
      </c>
      <c r="N1524" s="81">
        <v>0.0</v>
      </c>
      <c r="O1524" s="81">
        <v>0.0</v>
      </c>
      <c r="P1524" s="55">
        <f t="shared" ref="P1524:P1527" si="236">L1524/J1524</f>
        <v>0</v>
      </c>
      <c r="Q1524" s="176">
        <f t="shared" si="3"/>
        <v>2</v>
      </c>
      <c r="R1524" s="55"/>
      <c r="S1524" s="55"/>
      <c r="T1524" s="55"/>
      <c r="U1524" s="55"/>
      <c r="V1524" s="55"/>
      <c r="W1524" s="55"/>
      <c r="X1524" s="55"/>
      <c r="Y1524" s="55"/>
      <c r="Z1524" s="55"/>
      <c r="AA1524" s="55"/>
      <c r="AB1524" s="55"/>
      <c r="AC1524" s="55"/>
      <c r="AD1524" s="55"/>
      <c r="AE1524" s="55"/>
      <c r="AF1524" s="55"/>
      <c r="AG1524" s="55"/>
      <c r="AH1524" s="55"/>
      <c r="AI1524" s="55"/>
      <c r="AJ1524" s="55"/>
    </row>
    <row r="1525">
      <c r="A1525" s="20" t="s">
        <v>2563</v>
      </c>
      <c r="B1525" s="21" t="s">
        <v>2301</v>
      </c>
      <c r="C1525" s="22" t="s">
        <v>2564</v>
      </c>
      <c r="D1525" s="21" t="s">
        <v>1537</v>
      </c>
      <c r="E1525" s="20" t="s">
        <v>2566</v>
      </c>
      <c r="F1525" s="21" t="s">
        <v>2378</v>
      </c>
      <c r="G1525" s="25" t="str">
        <f t="shared" si="235"/>
        <v>1.876645</v>
      </c>
      <c r="H1525" s="25" t="s">
        <v>5450</v>
      </c>
      <c r="I1525" s="20">
        <v>13.0</v>
      </c>
      <c r="J1525" s="20">
        <v>13.0</v>
      </c>
      <c r="K1525" s="20">
        <v>0.0</v>
      </c>
      <c r="L1525" s="20">
        <v>3.0</v>
      </c>
      <c r="M1525" s="20">
        <v>0.0</v>
      </c>
      <c r="N1525" s="20">
        <v>0.0</v>
      </c>
      <c r="O1525" s="20">
        <v>0.0</v>
      </c>
      <c r="P1525" s="55">
        <f t="shared" si="236"/>
        <v>0.2307692308</v>
      </c>
      <c r="Q1525" s="176">
        <f t="shared" si="3"/>
        <v>10</v>
      </c>
      <c r="R1525" s="20"/>
      <c r="S1525" s="20"/>
      <c r="T1525" s="53"/>
      <c r="U1525" s="53"/>
      <c r="V1525" s="53"/>
      <c r="W1525" s="53"/>
      <c r="X1525" s="53"/>
      <c r="Y1525" s="53"/>
    </row>
    <row r="1526">
      <c r="A1526" s="22" t="s">
        <v>4481</v>
      </c>
      <c r="B1526" s="120" t="s">
        <v>3630</v>
      </c>
      <c r="C1526" s="22" t="s">
        <v>4482</v>
      </c>
      <c r="D1526" s="21" t="s">
        <v>37</v>
      </c>
      <c r="E1526" s="123" t="s">
        <v>4477</v>
      </c>
      <c r="F1526" s="54" t="s">
        <v>4476</v>
      </c>
      <c r="G1526" s="25" t="str">
        <f t="shared" si="235"/>
        <v>33.098257</v>
      </c>
      <c r="H1526" s="25" t="s">
        <v>5650</v>
      </c>
      <c r="I1526" s="123">
        <v>5.0</v>
      </c>
      <c r="J1526" s="123">
        <v>8.0</v>
      </c>
      <c r="K1526" s="123">
        <v>0.0</v>
      </c>
      <c r="L1526" s="123">
        <v>0.0</v>
      </c>
      <c r="M1526" s="123">
        <v>0.0</v>
      </c>
      <c r="N1526" s="123">
        <v>0.0</v>
      </c>
      <c r="O1526" s="123">
        <v>5.0</v>
      </c>
      <c r="P1526" s="55">
        <f t="shared" si="236"/>
        <v>0</v>
      </c>
      <c r="Q1526" s="176">
        <f t="shared" si="3"/>
        <v>8</v>
      </c>
      <c r="R1526" s="126"/>
      <c r="S1526" s="22"/>
      <c r="T1526" s="55"/>
      <c r="U1526" s="55"/>
      <c r="V1526" s="55"/>
      <c r="W1526" s="55"/>
      <c r="X1526" s="55"/>
      <c r="Y1526" s="55"/>
      <c r="Z1526" s="55"/>
      <c r="AA1526" s="55"/>
      <c r="AB1526" s="55"/>
      <c r="AC1526" s="55"/>
      <c r="AD1526" s="55"/>
    </row>
    <row r="1527">
      <c r="A1527" s="22" t="s">
        <v>5261</v>
      </c>
      <c r="B1527" s="120" t="s">
        <v>3630</v>
      </c>
      <c r="C1527" s="22" t="s">
        <v>5262</v>
      </c>
      <c r="D1527" s="21" t="s">
        <v>37</v>
      </c>
      <c r="E1527" s="123" t="s">
        <v>5264</v>
      </c>
      <c r="F1527" s="54" t="s">
        <v>3792</v>
      </c>
      <c r="G1527" s="25" t="str">
        <f t="shared" si="235"/>
        <v>33.150049</v>
      </c>
      <c r="H1527" s="25" t="s">
        <v>5391</v>
      </c>
      <c r="I1527" s="123">
        <v>4.0</v>
      </c>
      <c r="J1527" s="123">
        <v>7.0</v>
      </c>
      <c r="K1527" s="123">
        <v>0.0</v>
      </c>
      <c r="L1527" s="123">
        <v>2.0</v>
      </c>
      <c r="M1527" s="123">
        <v>0.0</v>
      </c>
      <c r="N1527" s="123">
        <v>2.0</v>
      </c>
      <c r="O1527" s="123">
        <v>2.0</v>
      </c>
      <c r="P1527" s="55">
        <f t="shared" si="236"/>
        <v>0.2857142857</v>
      </c>
      <c r="Q1527" s="176">
        <f t="shared" si="3"/>
        <v>3</v>
      </c>
      <c r="R1527" s="126"/>
      <c r="S1527" s="22"/>
      <c r="T1527" s="55"/>
      <c r="U1527" s="55"/>
      <c r="V1527" s="55"/>
      <c r="W1527" s="55"/>
      <c r="X1527" s="55"/>
      <c r="Y1527" s="55"/>
      <c r="Z1527" s="55"/>
      <c r="AA1527" s="55"/>
      <c r="AB1527" s="55"/>
      <c r="AC1527" s="55"/>
      <c r="AD1527" s="55"/>
    </row>
    <row r="1528">
      <c r="A1528" s="11" t="s">
        <v>1453</v>
      </c>
      <c r="B1528" s="11" t="s">
        <v>35</v>
      </c>
      <c r="C1528" s="12" t="s">
        <v>1454</v>
      </c>
      <c r="D1528" s="11" t="s">
        <v>37</v>
      </c>
      <c r="E1528" s="11" t="s">
        <v>1456</v>
      </c>
      <c r="F1528" s="14" t="s">
        <v>273</v>
      </c>
      <c r="G1528" s="14" t="str">
        <f t="shared" si="235"/>
        <v>34.08218</v>
      </c>
      <c r="H1528" s="14" t="s">
        <v>5413</v>
      </c>
      <c r="I1528" s="11">
        <v>13.0</v>
      </c>
      <c r="J1528" s="11">
        <v>14.0</v>
      </c>
      <c r="K1528" s="11">
        <v>0.0</v>
      </c>
      <c r="L1528" s="11">
        <v>0.0</v>
      </c>
      <c r="M1528" s="11">
        <v>0.0</v>
      </c>
      <c r="N1528" s="11">
        <v>0.0</v>
      </c>
      <c r="O1528" s="11">
        <v>0.0</v>
      </c>
      <c r="P1528" s="183">
        <v>0.0</v>
      </c>
      <c r="Q1528" s="176">
        <f t="shared" si="3"/>
        <v>14</v>
      </c>
      <c r="R1528" s="11"/>
      <c r="S1528" s="11"/>
    </row>
    <row r="1529">
      <c r="A1529" s="81" t="s">
        <v>3569</v>
      </c>
      <c r="B1529" s="83" t="s">
        <v>2719</v>
      </c>
      <c r="C1529" s="84" t="s">
        <v>2568</v>
      </c>
      <c r="D1529" s="83" t="s">
        <v>1537</v>
      </c>
      <c r="E1529" s="86" t="s">
        <v>2867</v>
      </c>
      <c r="F1529" s="86" t="s">
        <v>2866</v>
      </c>
      <c r="G1529" s="25" t="str">
        <f t="shared" si="235"/>
        <v>13.988914</v>
      </c>
      <c r="H1529" s="25" t="s">
        <v>5416</v>
      </c>
      <c r="I1529" s="81">
        <v>1.0</v>
      </c>
      <c r="J1529" s="81">
        <v>1.0</v>
      </c>
      <c r="K1529" s="81">
        <v>0.0</v>
      </c>
      <c r="L1529" s="81">
        <v>0.0</v>
      </c>
      <c r="M1529" s="81">
        <v>0.0</v>
      </c>
      <c r="N1529" s="81">
        <v>0.0</v>
      </c>
      <c r="O1529" s="81">
        <v>0.0</v>
      </c>
      <c r="P1529" s="183">
        <v>0.0</v>
      </c>
      <c r="Q1529" s="176">
        <f t="shared" si="3"/>
        <v>1</v>
      </c>
      <c r="R1529" s="55"/>
      <c r="S1529" s="55"/>
      <c r="T1529" s="55"/>
      <c r="U1529" s="55"/>
      <c r="V1529" s="55"/>
      <c r="W1529" s="55"/>
      <c r="X1529" s="55"/>
      <c r="Y1529" s="55"/>
      <c r="Z1529" s="55"/>
      <c r="AA1529" s="55"/>
      <c r="AB1529" s="55"/>
      <c r="AC1529" s="55"/>
      <c r="AD1529" s="55"/>
      <c r="AE1529" s="55"/>
      <c r="AF1529" s="55"/>
      <c r="AG1529" s="55"/>
      <c r="AH1529" s="55"/>
      <c r="AI1529" s="55"/>
      <c r="AJ1529" s="55"/>
    </row>
    <row r="1530">
      <c r="A1530" s="20" t="s">
        <v>2567</v>
      </c>
      <c r="B1530" s="21" t="s">
        <v>2301</v>
      </c>
      <c r="C1530" s="22" t="s">
        <v>2568</v>
      </c>
      <c r="D1530" s="21" t="s">
        <v>1537</v>
      </c>
      <c r="E1530" s="20" t="s">
        <v>2570</v>
      </c>
      <c r="F1530" s="21" t="s">
        <v>2316</v>
      </c>
      <c r="G1530" s="25" t="str">
        <f t="shared" si="235"/>
        <v>5.152149</v>
      </c>
      <c r="H1530" s="25" t="s">
        <v>5407</v>
      </c>
      <c r="I1530" s="20">
        <v>1.0</v>
      </c>
      <c r="J1530" s="20">
        <v>1.0</v>
      </c>
      <c r="K1530" s="20">
        <v>0.0</v>
      </c>
      <c r="L1530" s="20">
        <v>0.0</v>
      </c>
      <c r="M1530" s="20">
        <v>0.0</v>
      </c>
      <c r="N1530" s="20">
        <v>0.0</v>
      </c>
      <c r="O1530" s="20">
        <v>0.0</v>
      </c>
      <c r="P1530" s="55">
        <f t="shared" ref="P1530:P1537" si="237">L1530/J1530</f>
        <v>0</v>
      </c>
      <c r="Q1530" s="176">
        <f t="shared" si="3"/>
        <v>1</v>
      </c>
      <c r="R1530" s="20"/>
      <c r="S1530" s="20"/>
      <c r="T1530" s="53"/>
      <c r="U1530" s="53"/>
      <c r="V1530" s="53"/>
      <c r="W1530" s="53"/>
      <c r="X1530" s="53"/>
      <c r="Y1530" s="53"/>
    </row>
    <row r="1531">
      <c r="A1531" s="81" t="s">
        <v>3238</v>
      </c>
      <c r="B1531" s="83" t="s">
        <v>2719</v>
      </c>
      <c r="C1531" s="84" t="s">
        <v>3239</v>
      </c>
      <c r="D1531" s="83" t="s">
        <v>37</v>
      </c>
      <c r="E1531" s="105" t="s">
        <v>2848</v>
      </c>
      <c r="F1531" s="86" t="s">
        <v>2847</v>
      </c>
      <c r="G1531" s="25" t="str">
        <f t="shared" si="235"/>
        <v>14.325435</v>
      </c>
      <c r="H1531" s="25" t="s">
        <v>5506</v>
      </c>
      <c r="I1531" s="81">
        <v>6.0</v>
      </c>
      <c r="J1531" s="81">
        <v>8.0</v>
      </c>
      <c r="K1531" s="81">
        <v>0.0</v>
      </c>
      <c r="L1531" s="81">
        <v>0.0</v>
      </c>
      <c r="M1531" s="81">
        <v>0.0</v>
      </c>
      <c r="N1531" s="81">
        <v>0.0</v>
      </c>
      <c r="O1531" s="81">
        <v>0.0</v>
      </c>
      <c r="P1531" s="55">
        <f t="shared" si="237"/>
        <v>0</v>
      </c>
      <c r="Q1531" s="176">
        <f t="shared" si="3"/>
        <v>8</v>
      </c>
      <c r="R1531" s="55"/>
      <c r="S1531" s="55"/>
      <c r="T1531" s="55"/>
      <c r="U1531" s="55"/>
      <c r="V1531" s="55"/>
      <c r="W1531" s="55"/>
      <c r="X1531" s="55"/>
      <c r="Y1531" s="55"/>
      <c r="Z1531" s="55"/>
      <c r="AA1531" s="55"/>
      <c r="AB1531" s="55"/>
      <c r="AC1531" s="55"/>
      <c r="AD1531" s="55"/>
      <c r="AE1531" s="55"/>
      <c r="AF1531" s="55"/>
      <c r="AG1531" s="55"/>
      <c r="AH1531" s="55"/>
      <c r="AI1531" s="55"/>
      <c r="AJ1531" s="55"/>
    </row>
    <row r="1532">
      <c r="A1532" s="11" t="s">
        <v>1459</v>
      </c>
      <c r="B1532" s="11" t="s">
        <v>35</v>
      </c>
      <c r="C1532" s="12" t="s">
        <v>1460</v>
      </c>
      <c r="D1532" s="11" t="s">
        <v>37</v>
      </c>
      <c r="E1532" s="11" t="s">
        <v>1462</v>
      </c>
      <c r="F1532" s="14" t="s">
        <v>273</v>
      </c>
      <c r="G1532" s="14" t="str">
        <f t="shared" si="235"/>
        <v>34.08218</v>
      </c>
      <c r="H1532" s="14" t="s">
        <v>5413</v>
      </c>
      <c r="I1532" s="11">
        <v>13.0</v>
      </c>
      <c r="J1532" s="11">
        <v>13.0</v>
      </c>
      <c r="K1532" s="11">
        <v>0.0</v>
      </c>
      <c r="L1532" s="11">
        <v>0.0</v>
      </c>
      <c r="M1532" s="11">
        <v>0.0</v>
      </c>
      <c r="N1532" s="11">
        <v>0.0</v>
      </c>
      <c r="O1532" s="11">
        <v>0.0</v>
      </c>
      <c r="P1532" s="55">
        <f t="shared" si="237"/>
        <v>0</v>
      </c>
      <c r="Q1532" s="176">
        <f t="shared" si="3"/>
        <v>13</v>
      </c>
      <c r="R1532" s="11"/>
      <c r="S1532" s="11"/>
    </row>
    <row r="1533">
      <c r="A1533" s="81" t="s">
        <v>3570</v>
      </c>
      <c r="B1533" s="83" t="s">
        <v>2719</v>
      </c>
      <c r="C1533" s="84" t="s">
        <v>2572</v>
      </c>
      <c r="D1533" s="83" t="s">
        <v>1537</v>
      </c>
      <c r="E1533" s="86" t="s">
        <v>2867</v>
      </c>
      <c r="F1533" s="86" t="s">
        <v>2866</v>
      </c>
      <c r="G1533" s="25" t="str">
        <f t="shared" si="235"/>
        <v>13.988914</v>
      </c>
      <c r="H1533" s="25" t="s">
        <v>5416</v>
      </c>
      <c r="I1533" s="81">
        <v>2.0</v>
      </c>
      <c r="J1533" s="81">
        <v>2.0</v>
      </c>
      <c r="K1533" s="81">
        <v>0.0</v>
      </c>
      <c r="L1533" s="81">
        <v>0.0</v>
      </c>
      <c r="M1533" s="81">
        <v>0.0</v>
      </c>
      <c r="N1533" s="81">
        <v>0.0</v>
      </c>
      <c r="O1533" s="81">
        <v>0.0</v>
      </c>
      <c r="P1533" s="55">
        <f t="shared" si="237"/>
        <v>0</v>
      </c>
      <c r="Q1533" s="176">
        <f t="shared" si="3"/>
        <v>2</v>
      </c>
      <c r="R1533" s="55"/>
      <c r="S1533" s="55"/>
      <c r="T1533" s="55"/>
      <c r="U1533" s="55"/>
      <c r="V1533" s="55"/>
      <c r="W1533" s="55"/>
      <c r="X1533" s="55"/>
      <c r="Y1533" s="55"/>
      <c r="Z1533" s="55"/>
      <c r="AA1533" s="55"/>
      <c r="AB1533" s="55"/>
      <c r="AC1533" s="55"/>
      <c r="AD1533" s="55"/>
      <c r="AE1533" s="55"/>
      <c r="AF1533" s="55"/>
      <c r="AG1533" s="55"/>
      <c r="AH1533" s="55"/>
      <c r="AI1533" s="55"/>
      <c r="AJ1533" s="55"/>
    </row>
    <row r="1534">
      <c r="A1534" s="20" t="s">
        <v>2571</v>
      </c>
      <c r="B1534" s="21" t="s">
        <v>2301</v>
      </c>
      <c r="C1534" s="22" t="s">
        <v>2572</v>
      </c>
      <c r="D1534" s="21" t="s">
        <v>1537</v>
      </c>
      <c r="E1534" s="20" t="s">
        <v>2379</v>
      </c>
      <c r="F1534" s="21" t="s">
        <v>2378</v>
      </c>
      <c r="G1534" s="25" t="str">
        <f t="shared" si="235"/>
        <v>1.876645</v>
      </c>
      <c r="H1534" s="25" t="s">
        <v>5450</v>
      </c>
      <c r="I1534" s="20">
        <v>19.0</v>
      </c>
      <c r="J1534" s="20">
        <v>19.0</v>
      </c>
      <c r="K1534" s="20">
        <v>0.0</v>
      </c>
      <c r="L1534" s="20">
        <v>0.0</v>
      </c>
      <c r="M1534" s="20">
        <v>0.0</v>
      </c>
      <c r="N1534" s="20">
        <v>0.0</v>
      </c>
      <c r="O1534" s="20">
        <v>0.0</v>
      </c>
      <c r="P1534" s="55">
        <f t="shared" si="237"/>
        <v>0</v>
      </c>
      <c r="Q1534" s="176">
        <f t="shared" si="3"/>
        <v>19</v>
      </c>
      <c r="R1534" s="20"/>
      <c r="S1534" s="20"/>
      <c r="T1534" s="53"/>
      <c r="U1534" s="53"/>
      <c r="V1534" s="53"/>
      <c r="W1534" s="53"/>
      <c r="X1534" s="53"/>
      <c r="Y1534" s="53"/>
    </row>
    <row r="1535">
      <c r="A1535" s="20" t="s">
        <v>2573</v>
      </c>
      <c r="B1535" s="21" t="s">
        <v>2301</v>
      </c>
      <c r="C1535" s="22" t="s">
        <v>2572</v>
      </c>
      <c r="D1535" s="21" t="s">
        <v>1537</v>
      </c>
      <c r="E1535" s="20" t="s">
        <v>2575</v>
      </c>
      <c r="F1535" s="21" t="s">
        <v>2383</v>
      </c>
      <c r="G1535" s="25" t="str">
        <f t="shared" si="235"/>
        <v>9.786588</v>
      </c>
      <c r="H1535" s="25" t="s">
        <v>5479</v>
      </c>
      <c r="I1535" s="20">
        <v>4.0</v>
      </c>
      <c r="J1535" s="20">
        <v>4.0</v>
      </c>
      <c r="K1535" s="20">
        <v>0.0</v>
      </c>
      <c r="L1535" s="20">
        <v>0.0</v>
      </c>
      <c r="M1535" s="20">
        <v>0.0</v>
      </c>
      <c r="N1535" s="20">
        <v>0.0</v>
      </c>
      <c r="O1535" s="20">
        <v>0.0</v>
      </c>
      <c r="P1535" s="55">
        <f t="shared" si="237"/>
        <v>0</v>
      </c>
      <c r="Q1535" s="176">
        <f t="shared" si="3"/>
        <v>4</v>
      </c>
      <c r="R1535" s="20"/>
      <c r="S1535" s="20"/>
      <c r="T1535" s="53"/>
      <c r="U1535" s="53"/>
      <c r="V1535" s="53"/>
      <c r="W1535" s="53"/>
      <c r="X1535" s="53"/>
      <c r="Y1535" s="53"/>
    </row>
    <row r="1536">
      <c r="A1536" s="22" t="s">
        <v>4484</v>
      </c>
      <c r="B1536" s="120" t="s">
        <v>3630</v>
      </c>
      <c r="C1536" s="22" t="s">
        <v>4485</v>
      </c>
      <c r="D1536" s="21" t="s">
        <v>37</v>
      </c>
      <c r="E1536" s="123" t="s">
        <v>3753</v>
      </c>
      <c r="F1536" s="54" t="s">
        <v>3752</v>
      </c>
      <c r="G1536" s="25" t="str">
        <f t="shared" si="235"/>
        <v>32.956928</v>
      </c>
      <c r="H1536" s="25" t="s">
        <v>5420</v>
      </c>
      <c r="I1536" s="123">
        <v>4.0</v>
      </c>
      <c r="J1536" s="123">
        <v>4.0</v>
      </c>
      <c r="K1536" s="123">
        <v>0.0</v>
      </c>
      <c r="L1536" s="123">
        <v>4.0</v>
      </c>
      <c r="M1536" s="123">
        <v>0.0</v>
      </c>
      <c r="N1536" s="123">
        <v>0.0</v>
      </c>
      <c r="O1536" s="123">
        <v>1.0</v>
      </c>
      <c r="P1536" s="55">
        <f t="shared" si="237"/>
        <v>1</v>
      </c>
      <c r="Q1536" s="176">
        <f t="shared" si="3"/>
        <v>0</v>
      </c>
      <c r="R1536" s="126"/>
      <c r="S1536" s="22"/>
      <c r="T1536" s="55"/>
      <c r="U1536" s="55"/>
      <c r="V1536" s="55"/>
      <c r="W1536" s="55"/>
      <c r="X1536" s="55"/>
      <c r="Y1536" s="55"/>
      <c r="Z1536" s="55"/>
      <c r="AA1536" s="55"/>
      <c r="AB1536" s="55"/>
      <c r="AC1536" s="55"/>
      <c r="AD1536" s="55"/>
    </row>
    <row r="1537">
      <c r="A1537" s="11" t="s">
        <v>1960</v>
      </c>
      <c r="B1537" s="11" t="s">
        <v>35</v>
      </c>
      <c r="C1537" s="12" t="s">
        <v>1961</v>
      </c>
      <c r="D1537" s="11" t="s">
        <v>1537</v>
      </c>
      <c r="E1537" s="11" t="s">
        <v>1963</v>
      </c>
      <c r="F1537" s="14" t="s">
        <v>144</v>
      </c>
      <c r="G1537" s="14" t="str">
        <f t="shared" si="235"/>
        <v>34.215777</v>
      </c>
      <c r="H1537" s="14" t="s">
        <v>5453</v>
      </c>
      <c r="I1537" s="11">
        <v>4.0</v>
      </c>
      <c r="J1537" s="11">
        <v>4.0</v>
      </c>
      <c r="K1537" s="11">
        <v>0.0</v>
      </c>
      <c r="L1537" s="11">
        <v>0.0</v>
      </c>
      <c r="M1537" s="11">
        <v>0.0</v>
      </c>
      <c r="N1537" s="11">
        <v>0.0</v>
      </c>
      <c r="O1537" s="11">
        <v>0.0</v>
      </c>
      <c r="P1537" s="55">
        <f t="shared" si="237"/>
        <v>0</v>
      </c>
      <c r="Q1537" s="176">
        <f t="shared" si="3"/>
        <v>4</v>
      </c>
      <c r="R1537" s="19"/>
      <c r="S1537" s="11"/>
    </row>
    <row r="1538">
      <c r="A1538" s="20" t="s">
        <v>2576</v>
      </c>
      <c r="B1538" s="21" t="s">
        <v>2301</v>
      </c>
      <c r="C1538" s="22" t="s">
        <v>1961</v>
      </c>
      <c r="D1538" s="21" t="s">
        <v>1537</v>
      </c>
      <c r="E1538" s="20" t="s">
        <v>2578</v>
      </c>
      <c r="F1538" s="21" t="s">
        <v>2316</v>
      </c>
      <c r="G1538" s="25" t="str">
        <f t="shared" si="235"/>
        <v>5.152149</v>
      </c>
      <c r="H1538" s="25" t="s">
        <v>5407</v>
      </c>
      <c r="I1538" s="20">
        <v>0.0</v>
      </c>
      <c r="J1538" s="20">
        <v>0.0</v>
      </c>
      <c r="K1538" s="20">
        <v>0.0</v>
      </c>
      <c r="L1538" s="20">
        <v>0.0</v>
      </c>
      <c r="M1538" s="20">
        <v>0.0</v>
      </c>
      <c r="N1538" s="20">
        <v>0.0</v>
      </c>
      <c r="O1538" s="20">
        <v>0.0</v>
      </c>
      <c r="P1538" s="183">
        <v>0.0</v>
      </c>
      <c r="Q1538" s="176">
        <f t="shared" si="3"/>
        <v>0</v>
      </c>
      <c r="R1538" s="20"/>
      <c r="S1538" s="20"/>
      <c r="T1538" s="53"/>
      <c r="U1538" s="53"/>
      <c r="V1538" s="53"/>
      <c r="W1538" s="53"/>
      <c r="X1538" s="53"/>
      <c r="Y1538" s="53"/>
    </row>
    <row r="1539">
      <c r="A1539" s="213" t="s">
        <v>6059</v>
      </c>
      <c r="B1539" s="209" t="s">
        <v>5381</v>
      </c>
      <c r="C1539" s="210" t="s">
        <v>6060</v>
      </c>
      <c r="D1539" s="209" t="s">
        <v>1537</v>
      </c>
      <c r="E1539" s="213" t="s">
        <v>6061</v>
      </c>
      <c r="F1539" s="213" t="s">
        <v>6062</v>
      </c>
      <c r="G1539" s="215" t="s">
        <v>6063</v>
      </c>
      <c r="H1539" s="215" t="s">
        <v>6064</v>
      </c>
      <c r="I1539" s="209">
        <v>1.0</v>
      </c>
      <c r="J1539" s="209">
        <v>1.0</v>
      </c>
      <c r="K1539" s="209">
        <v>60.0</v>
      </c>
      <c r="L1539" s="209">
        <v>60.0</v>
      </c>
      <c r="M1539" s="209">
        <v>0.0</v>
      </c>
      <c r="N1539" s="209">
        <v>0.0</v>
      </c>
      <c r="O1539" s="209">
        <v>0.0</v>
      </c>
      <c r="P1539" s="209">
        <v>0.0</v>
      </c>
      <c r="Q1539" s="176">
        <f t="shared" si="3"/>
        <v>0</v>
      </c>
      <c r="R1539" s="209">
        <v>0.0</v>
      </c>
      <c r="S1539" s="209"/>
      <c r="T1539" s="209"/>
      <c r="U1539" s="209"/>
      <c r="V1539" s="209"/>
      <c r="W1539" s="209"/>
      <c r="X1539" s="209"/>
      <c r="Y1539" s="209"/>
      <c r="Z1539" s="209"/>
      <c r="AA1539" s="209"/>
      <c r="AB1539" s="209"/>
      <c r="AC1539" s="209"/>
      <c r="AD1539" s="209"/>
      <c r="AE1539" s="209"/>
      <c r="AF1539" s="209"/>
      <c r="AG1539" s="209"/>
      <c r="AH1539" s="209"/>
      <c r="AI1539" s="209"/>
      <c r="AJ1539" s="209"/>
    </row>
    <row r="1540">
      <c r="A1540" s="22" t="s">
        <v>3833</v>
      </c>
      <c r="B1540" s="120" t="s">
        <v>3630</v>
      </c>
      <c r="C1540" s="22" t="s">
        <v>3834</v>
      </c>
      <c r="D1540" s="21" t="s">
        <v>2303</v>
      </c>
      <c r="E1540" s="123" t="s">
        <v>3836</v>
      </c>
      <c r="F1540" s="54" t="s">
        <v>3648</v>
      </c>
      <c r="G1540" s="25" t="str">
        <f t="shared" ref="G1540:G1552" si="238">LEFT(F1540,FIND(",",F1540)-1)</f>
        <v>32.943065</v>
      </c>
      <c r="H1540" s="25" t="s">
        <v>5399</v>
      </c>
      <c r="I1540" s="123">
        <v>11.0</v>
      </c>
      <c r="J1540" s="123">
        <v>13.0</v>
      </c>
      <c r="K1540" s="123">
        <v>3.0</v>
      </c>
      <c r="L1540" s="123">
        <v>12.0</v>
      </c>
      <c r="M1540" s="123">
        <v>0.0</v>
      </c>
      <c r="N1540" s="123">
        <v>0.0</v>
      </c>
      <c r="O1540" s="123">
        <v>2.0</v>
      </c>
      <c r="P1540" s="55">
        <f t="shared" ref="P1540:P1551" si="239">L1540/J1540</f>
        <v>0.9230769231</v>
      </c>
      <c r="Q1540" s="176">
        <f t="shared" si="3"/>
        <v>1</v>
      </c>
      <c r="R1540" s="126"/>
      <c r="S1540" s="22"/>
      <c r="T1540" s="55"/>
      <c r="U1540" s="55"/>
      <c r="V1540" s="55"/>
      <c r="W1540" s="55"/>
      <c r="X1540" s="55"/>
      <c r="Y1540" s="55"/>
      <c r="Z1540" s="55"/>
      <c r="AA1540" s="55"/>
      <c r="AB1540" s="55"/>
      <c r="AC1540" s="55"/>
      <c r="AD1540" s="55"/>
    </row>
    <row r="1541">
      <c r="A1541" s="20" t="s">
        <v>2366</v>
      </c>
      <c r="B1541" s="21" t="s">
        <v>2301</v>
      </c>
      <c r="C1541" s="22" t="s">
        <v>2367</v>
      </c>
      <c r="D1541" s="21" t="s">
        <v>37</v>
      </c>
      <c r="E1541" s="20" t="s">
        <v>2370</v>
      </c>
      <c r="F1541" s="21" t="s">
        <v>2369</v>
      </c>
      <c r="G1541" s="25" t="str">
        <f t="shared" si="238"/>
        <v>2.142622</v>
      </c>
      <c r="H1541" s="25" t="s">
        <v>5541</v>
      </c>
      <c r="I1541" s="20">
        <v>0.0</v>
      </c>
      <c r="J1541" s="20">
        <v>2.0</v>
      </c>
      <c r="K1541" s="20">
        <v>0.0</v>
      </c>
      <c r="L1541" s="20">
        <v>0.0</v>
      </c>
      <c r="M1541" s="20">
        <v>0.0</v>
      </c>
      <c r="N1541" s="20">
        <v>0.0</v>
      </c>
      <c r="O1541" s="20">
        <v>0.0</v>
      </c>
      <c r="P1541" s="55">
        <f t="shared" si="239"/>
        <v>0</v>
      </c>
      <c r="Q1541" s="176">
        <f t="shared" si="3"/>
        <v>2</v>
      </c>
      <c r="R1541" s="20"/>
      <c r="S1541" s="20"/>
      <c r="T1541" s="53"/>
      <c r="U1541" s="53"/>
      <c r="V1541" s="53"/>
      <c r="W1541" s="53"/>
      <c r="X1541" s="53"/>
      <c r="Y1541" s="53"/>
    </row>
    <row r="1542">
      <c r="A1542" s="11" t="s">
        <v>669</v>
      </c>
      <c r="B1542" s="11" t="s">
        <v>35</v>
      </c>
      <c r="C1542" s="12" t="s">
        <v>670</v>
      </c>
      <c r="D1542" s="11" t="s">
        <v>37</v>
      </c>
      <c r="E1542" s="11" t="s">
        <v>672</v>
      </c>
      <c r="F1542" s="14" t="s">
        <v>104</v>
      </c>
      <c r="G1542" s="14" t="str">
        <f t="shared" si="238"/>
        <v>34.229212</v>
      </c>
      <c r="H1542" s="14" t="s">
        <v>5434</v>
      </c>
      <c r="I1542" s="11">
        <v>12.0</v>
      </c>
      <c r="J1542" s="11">
        <v>13.0</v>
      </c>
      <c r="K1542" s="11">
        <v>0.0</v>
      </c>
      <c r="L1542" s="11">
        <v>0.0</v>
      </c>
      <c r="M1542" s="11">
        <v>0.0</v>
      </c>
      <c r="N1542" s="11">
        <v>0.0</v>
      </c>
      <c r="O1542" s="11">
        <v>0.0</v>
      </c>
      <c r="P1542" s="55">
        <f t="shared" si="239"/>
        <v>0</v>
      </c>
      <c r="Q1542" s="176">
        <f t="shared" si="3"/>
        <v>13</v>
      </c>
      <c r="R1542" s="11"/>
      <c r="S1542" s="11"/>
    </row>
    <row r="1543">
      <c r="A1543" s="20" t="s">
        <v>2579</v>
      </c>
      <c r="B1543" s="21" t="s">
        <v>2301</v>
      </c>
      <c r="C1543" s="22" t="s">
        <v>1965</v>
      </c>
      <c r="D1543" s="21" t="s">
        <v>1537</v>
      </c>
      <c r="E1543" s="20" t="s">
        <v>2581</v>
      </c>
      <c r="F1543" s="21" t="s">
        <v>2378</v>
      </c>
      <c r="G1543" s="25" t="str">
        <f t="shared" si="238"/>
        <v>1.876645</v>
      </c>
      <c r="H1543" s="25" t="s">
        <v>5450</v>
      </c>
      <c r="I1543" s="20">
        <v>6.0</v>
      </c>
      <c r="J1543" s="20">
        <v>6.0</v>
      </c>
      <c r="K1543" s="20">
        <v>0.0</v>
      </c>
      <c r="L1543" s="20">
        <v>0.0</v>
      </c>
      <c r="M1543" s="20">
        <v>0.0</v>
      </c>
      <c r="N1543" s="20">
        <v>0.0</v>
      </c>
      <c r="O1543" s="20">
        <v>0.0</v>
      </c>
      <c r="P1543" s="55">
        <f t="shared" si="239"/>
        <v>0</v>
      </c>
      <c r="Q1543" s="176">
        <f t="shared" si="3"/>
        <v>6</v>
      </c>
      <c r="R1543" s="20"/>
      <c r="S1543" s="20"/>
      <c r="T1543" s="53"/>
      <c r="U1543" s="53"/>
      <c r="V1543" s="53"/>
      <c r="W1543" s="53"/>
      <c r="X1543" s="53"/>
      <c r="Y1543" s="53"/>
    </row>
    <row r="1544">
      <c r="A1544" s="11" t="s">
        <v>1964</v>
      </c>
      <c r="B1544" s="11" t="s">
        <v>35</v>
      </c>
      <c r="C1544" s="12" t="s">
        <v>1965</v>
      </c>
      <c r="D1544" s="11" t="s">
        <v>1537</v>
      </c>
      <c r="E1544" s="11" t="s">
        <v>1967</v>
      </c>
      <c r="F1544" s="14" t="s">
        <v>715</v>
      </c>
      <c r="G1544" s="14" t="str">
        <f t="shared" si="238"/>
        <v>32.071099</v>
      </c>
      <c r="H1544" s="14" t="s">
        <v>5452</v>
      </c>
      <c r="I1544" s="11">
        <v>6.0</v>
      </c>
      <c r="J1544" s="11">
        <v>6.0</v>
      </c>
      <c r="K1544" s="11">
        <v>0.0</v>
      </c>
      <c r="L1544" s="11">
        <v>6.0</v>
      </c>
      <c r="M1544" s="11">
        <v>0.0</v>
      </c>
      <c r="N1544" s="11">
        <v>0.0</v>
      </c>
      <c r="O1544" s="11">
        <v>0.0</v>
      </c>
      <c r="P1544" s="55">
        <f t="shared" si="239"/>
        <v>1</v>
      </c>
      <c r="Q1544" s="176">
        <f t="shared" si="3"/>
        <v>0</v>
      </c>
      <c r="R1544" s="19"/>
      <c r="S1544" s="11"/>
    </row>
    <row r="1545">
      <c r="A1545" s="22" t="s">
        <v>4832</v>
      </c>
      <c r="B1545" s="120" t="s">
        <v>3630</v>
      </c>
      <c r="C1545" s="22" t="s">
        <v>4833</v>
      </c>
      <c r="D1545" s="21" t="s">
        <v>37</v>
      </c>
      <c r="E1545" s="123" t="s">
        <v>3753</v>
      </c>
      <c r="F1545" s="54" t="s">
        <v>3752</v>
      </c>
      <c r="G1545" s="25" t="str">
        <f t="shared" si="238"/>
        <v>32.956928</v>
      </c>
      <c r="H1545" s="25" t="s">
        <v>5420</v>
      </c>
      <c r="I1545" s="123">
        <v>3.0</v>
      </c>
      <c r="J1545" s="123">
        <v>7.0</v>
      </c>
      <c r="K1545" s="123">
        <v>0.0</v>
      </c>
      <c r="L1545" s="123">
        <v>0.0</v>
      </c>
      <c r="M1545" s="123">
        <v>0.0</v>
      </c>
      <c r="N1545" s="123">
        <v>0.0</v>
      </c>
      <c r="O1545" s="123">
        <v>2.0</v>
      </c>
      <c r="P1545" s="55">
        <f t="shared" si="239"/>
        <v>0</v>
      </c>
      <c r="Q1545" s="176">
        <f t="shared" si="3"/>
        <v>7</v>
      </c>
      <c r="R1545" s="126"/>
      <c r="S1545" s="22"/>
      <c r="T1545" s="55"/>
      <c r="U1545" s="55"/>
      <c r="V1545" s="55"/>
      <c r="W1545" s="55"/>
      <c r="X1545" s="55"/>
      <c r="Y1545" s="55"/>
      <c r="Z1545" s="55"/>
      <c r="AA1545" s="55"/>
      <c r="AB1545" s="55"/>
      <c r="AC1545" s="55"/>
      <c r="AD1545" s="55"/>
    </row>
    <row r="1546">
      <c r="A1546" s="22" t="s">
        <v>4487</v>
      </c>
      <c r="B1546" s="120" t="s">
        <v>3630</v>
      </c>
      <c r="C1546" s="22" t="s">
        <v>4488</v>
      </c>
      <c r="D1546" s="21" t="s">
        <v>37</v>
      </c>
      <c r="E1546" s="123" t="s">
        <v>4477</v>
      </c>
      <c r="F1546" s="54" t="s">
        <v>4476</v>
      </c>
      <c r="G1546" s="25" t="str">
        <f t="shared" si="238"/>
        <v>33.098257</v>
      </c>
      <c r="H1546" s="25" t="s">
        <v>5650</v>
      </c>
      <c r="I1546" s="123">
        <v>20.0</v>
      </c>
      <c r="J1546" s="123">
        <v>20.0</v>
      </c>
      <c r="K1546" s="123">
        <v>0.0</v>
      </c>
      <c r="L1546" s="123">
        <v>9.0</v>
      </c>
      <c r="M1546" s="123">
        <v>0.0</v>
      </c>
      <c r="N1546" s="123">
        <v>0.0</v>
      </c>
      <c r="O1546" s="123">
        <v>0.0</v>
      </c>
      <c r="P1546" s="55">
        <f t="shared" si="239"/>
        <v>0.45</v>
      </c>
      <c r="Q1546" s="176">
        <f t="shared" si="3"/>
        <v>11</v>
      </c>
      <c r="R1546" s="126"/>
      <c r="S1546" s="22"/>
      <c r="T1546" s="55"/>
      <c r="U1546" s="55"/>
      <c r="V1546" s="55"/>
      <c r="W1546" s="55"/>
      <c r="X1546" s="55"/>
      <c r="Y1546" s="55"/>
      <c r="Z1546" s="55"/>
      <c r="AA1546" s="55"/>
      <c r="AB1546" s="55"/>
      <c r="AC1546" s="55"/>
      <c r="AD1546" s="55"/>
    </row>
    <row r="1547">
      <c r="A1547" s="22" t="s">
        <v>4835</v>
      </c>
      <c r="B1547" s="120" t="s">
        <v>3630</v>
      </c>
      <c r="C1547" s="22" t="s">
        <v>4836</v>
      </c>
      <c r="D1547" s="21" t="s">
        <v>37</v>
      </c>
      <c r="E1547" s="123" t="s">
        <v>4838</v>
      </c>
      <c r="F1547" s="54" t="s">
        <v>3671</v>
      </c>
      <c r="G1547" s="25" t="str">
        <f t="shared" si="238"/>
        <v>32.320237</v>
      </c>
      <c r="H1547" s="25" t="s">
        <v>5395</v>
      </c>
      <c r="I1547" s="123">
        <v>4.0</v>
      </c>
      <c r="J1547" s="123">
        <v>22.0</v>
      </c>
      <c r="K1547" s="123">
        <v>0.0</v>
      </c>
      <c r="L1547" s="123">
        <v>0.0</v>
      </c>
      <c r="M1547" s="123">
        <v>0.0</v>
      </c>
      <c r="N1547" s="123">
        <v>0.0</v>
      </c>
      <c r="O1547" s="123">
        <v>6.0</v>
      </c>
      <c r="P1547" s="55">
        <f t="shared" si="239"/>
        <v>0</v>
      </c>
      <c r="Q1547" s="176">
        <f t="shared" si="3"/>
        <v>22</v>
      </c>
      <c r="R1547" s="126"/>
      <c r="S1547" s="22"/>
      <c r="T1547" s="55"/>
      <c r="U1547" s="55"/>
      <c r="V1547" s="55"/>
      <c r="W1547" s="55"/>
      <c r="X1547" s="55"/>
      <c r="Y1547" s="55"/>
      <c r="Z1547" s="55"/>
      <c r="AA1547" s="55"/>
      <c r="AB1547" s="55"/>
      <c r="AC1547" s="55"/>
      <c r="AD1547" s="55"/>
    </row>
    <row r="1548">
      <c r="A1548" s="22" t="s">
        <v>4840</v>
      </c>
      <c r="B1548" s="120" t="s">
        <v>3630</v>
      </c>
      <c r="C1548" s="22" t="s">
        <v>4841</v>
      </c>
      <c r="D1548" s="21" t="s">
        <v>37</v>
      </c>
      <c r="E1548" s="123" t="s">
        <v>4842</v>
      </c>
      <c r="F1548" s="54" t="s">
        <v>4713</v>
      </c>
      <c r="G1548" s="25" t="str">
        <f t="shared" si="238"/>
        <v>32.613785</v>
      </c>
      <c r="H1548" s="25" t="s">
        <v>5418</v>
      </c>
      <c r="I1548" s="123">
        <v>7.0</v>
      </c>
      <c r="J1548" s="123">
        <v>9.0</v>
      </c>
      <c r="K1548" s="123">
        <v>0.0</v>
      </c>
      <c r="L1548" s="123">
        <v>0.0</v>
      </c>
      <c r="M1548" s="123">
        <v>0.0</v>
      </c>
      <c r="N1548" s="123">
        <v>0.0</v>
      </c>
      <c r="O1548" s="123">
        <v>3.0</v>
      </c>
      <c r="P1548" s="55">
        <f t="shared" si="239"/>
        <v>0</v>
      </c>
      <c r="Q1548" s="176">
        <f t="shared" si="3"/>
        <v>9</v>
      </c>
      <c r="R1548" s="126"/>
      <c r="S1548" s="22"/>
      <c r="T1548" s="55"/>
      <c r="U1548" s="55"/>
      <c r="V1548" s="55"/>
      <c r="W1548" s="55"/>
      <c r="X1548" s="55"/>
      <c r="Y1548" s="55"/>
      <c r="Z1548" s="55"/>
      <c r="AA1548" s="55"/>
      <c r="AB1548" s="55"/>
      <c r="AC1548" s="55"/>
      <c r="AD1548" s="55"/>
    </row>
    <row r="1549">
      <c r="A1549" s="11" t="s">
        <v>674</v>
      </c>
      <c r="B1549" s="11" t="s">
        <v>35</v>
      </c>
      <c r="C1549" s="12" t="s">
        <v>675</v>
      </c>
      <c r="D1549" s="11" t="s">
        <v>37</v>
      </c>
      <c r="E1549" s="11" t="s">
        <v>678</v>
      </c>
      <c r="F1549" s="14" t="s">
        <v>677</v>
      </c>
      <c r="G1549" s="14" t="str">
        <f t="shared" si="238"/>
        <v>34.453813</v>
      </c>
      <c r="H1549" s="14" t="s">
        <v>6065</v>
      </c>
      <c r="I1549" s="11">
        <v>8.0</v>
      </c>
      <c r="J1549" s="11">
        <v>8.0</v>
      </c>
      <c r="K1549" s="11">
        <v>0.0</v>
      </c>
      <c r="L1549" s="11">
        <v>0.0</v>
      </c>
      <c r="M1549" s="11">
        <v>0.0</v>
      </c>
      <c r="N1549" s="11">
        <v>0.0</v>
      </c>
      <c r="O1549" s="11">
        <v>0.0</v>
      </c>
      <c r="P1549" s="55">
        <f t="shared" si="239"/>
        <v>0</v>
      </c>
      <c r="Q1549" s="176">
        <f t="shared" si="3"/>
        <v>8</v>
      </c>
      <c r="R1549" s="11"/>
      <c r="S1549" s="11"/>
    </row>
    <row r="1550">
      <c r="A1550" s="22" t="s">
        <v>4060</v>
      </c>
      <c r="B1550" s="120" t="s">
        <v>3630</v>
      </c>
      <c r="C1550" s="22" t="s">
        <v>4061</v>
      </c>
      <c r="D1550" s="21" t="s">
        <v>37</v>
      </c>
      <c r="E1550" s="123" t="s">
        <v>4063</v>
      </c>
      <c r="F1550" s="54" t="s">
        <v>3648</v>
      </c>
      <c r="G1550" s="25" t="str">
        <f t="shared" si="238"/>
        <v>32.943065</v>
      </c>
      <c r="H1550" s="25" t="s">
        <v>5399</v>
      </c>
      <c r="I1550" s="123">
        <v>3.0</v>
      </c>
      <c r="J1550" s="123">
        <v>6.0</v>
      </c>
      <c r="K1550" s="123">
        <v>0.0</v>
      </c>
      <c r="L1550" s="123">
        <v>0.0</v>
      </c>
      <c r="M1550" s="123">
        <v>0.0</v>
      </c>
      <c r="N1550" s="123">
        <v>0.0</v>
      </c>
      <c r="O1550" s="123">
        <v>2.0</v>
      </c>
      <c r="P1550" s="55">
        <f t="shared" si="239"/>
        <v>0</v>
      </c>
      <c r="Q1550" s="176">
        <f t="shared" si="3"/>
        <v>6</v>
      </c>
      <c r="R1550" s="126"/>
      <c r="S1550" s="22"/>
      <c r="T1550" s="55"/>
      <c r="U1550" s="55"/>
      <c r="V1550" s="55"/>
      <c r="W1550" s="55"/>
      <c r="X1550" s="55"/>
      <c r="Y1550" s="55"/>
      <c r="Z1550" s="55"/>
      <c r="AA1550" s="55"/>
      <c r="AB1550" s="55"/>
      <c r="AC1550" s="55"/>
      <c r="AD1550" s="55"/>
    </row>
    <row r="1551">
      <c r="A1551" s="11" t="s">
        <v>680</v>
      </c>
      <c r="B1551" s="11" t="s">
        <v>35</v>
      </c>
      <c r="C1551" s="12" t="s">
        <v>681</v>
      </c>
      <c r="D1551" s="11" t="s">
        <v>37</v>
      </c>
      <c r="E1551" s="11" t="s">
        <v>684</v>
      </c>
      <c r="F1551" s="14" t="s">
        <v>683</v>
      </c>
      <c r="G1551" s="14" t="str">
        <f t="shared" si="238"/>
        <v>33.333847</v>
      </c>
      <c r="H1551" s="14" t="s">
        <v>5456</v>
      </c>
      <c r="I1551" s="11">
        <v>21.0</v>
      </c>
      <c r="J1551" s="11">
        <v>50.0</v>
      </c>
      <c r="K1551" s="11">
        <v>0.0</v>
      </c>
      <c r="L1551" s="11">
        <v>0.0</v>
      </c>
      <c r="M1551" s="11">
        <v>0.0</v>
      </c>
      <c r="N1551" s="11">
        <v>0.0</v>
      </c>
      <c r="O1551" s="11">
        <v>0.0</v>
      </c>
      <c r="P1551" s="55">
        <f t="shared" si="239"/>
        <v>0</v>
      </c>
      <c r="Q1551" s="176">
        <f t="shared" si="3"/>
        <v>50</v>
      </c>
      <c r="R1551" s="11"/>
      <c r="S1551" s="11"/>
    </row>
    <row r="1552">
      <c r="A1552" s="11" t="s">
        <v>1464</v>
      </c>
      <c r="B1552" s="11" t="s">
        <v>35</v>
      </c>
      <c r="C1552" s="12" t="s">
        <v>1465</v>
      </c>
      <c r="D1552" s="11" t="s">
        <v>37</v>
      </c>
      <c r="E1552" s="11" t="s">
        <v>1467</v>
      </c>
      <c r="F1552" s="14" t="s">
        <v>228</v>
      </c>
      <c r="G1552" s="14" t="str">
        <f t="shared" si="238"/>
        <v>34.263148</v>
      </c>
      <c r="H1552" s="14" t="s">
        <v>5501</v>
      </c>
      <c r="I1552" s="11">
        <v>7.0</v>
      </c>
      <c r="J1552" s="11">
        <v>7.0</v>
      </c>
      <c r="K1552" s="11">
        <v>0.0</v>
      </c>
      <c r="L1552" s="11">
        <v>0.0</v>
      </c>
      <c r="M1552" s="11">
        <v>0.0</v>
      </c>
      <c r="N1552" s="11">
        <v>0.0</v>
      </c>
      <c r="O1552" s="11">
        <v>0.0</v>
      </c>
      <c r="P1552" s="183">
        <v>0.0</v>
      </c>
      <c r="Q1552" s="176">
        <f t="shared" si="3"/>
        <v>7</v>
      </c>
      <c r="R1552" s="11"/>
      <c r="S1552" s="11"/>
    </row>
    <row r="1553">
      <c r="A1553" s="213" t="s">
        <v>6066</v>
      </c>
      <c r="B1553" s="209" t="s">
        <v>5381</v>
      </c>
      <c r="C1553" s="210" t="s">
        <v>6067</v>
      </c>
      <c r="D1553" s="209" t="s">
        <v>1537</v>
      </c>
      <c r="E1553" s="213" t="s">
        <v>6068</v>
      </c>
      <c r="F1553" s="213" t="s">
        <v>6069</v>
      </c>
      <c r="G1553" s="215" t="s">
        <v>6070</v>
      </c>
      <c r="H1553" s="215" t="s">
        <v>6071</v>
      </c>
      <c r="I1553" s="209">
        <v>1.0</v>
      </c>
      <c r="J1553" s="209">
        <v>1.0</v>
      </c>
      <c r="K1553" s="209">
        <v>6.0</v>
      </c>
      <c r="L1553" s="209">
        <v>6.0</v>
      </c>
      <c r="M1553" s="209">
        <v>0.0</v>
      </c>
      <c r="N1553" s="209">
        <v>0.0</v>
      </c>
      <c r="O1553" s="209">
        <v>0.0</v>
      </c>
      <c r="P1553" s="209">
        <v>0.0</v>
      </c>
      <c r="Q1553" s="176">
        <f t="shared" si="3"/>
        <v>0</v>
      </c>
      <c r="R1553" s="209">
        <v>0.0</v>
      </c>
      <c r="S1553" s="209"/>
      <c r="T1553" s="209"/>
      <c r="U1553" s="209"/>
      <c r="V1553" s="209"/>
      <c r="W1553" s="209"/>
      <c r="X1553" s="209"/>
      <c r="Y1553" s="209"/>
      <c r="Z1553" s="209"/>
      <c r="AA1553" s="209"/>
      <c r="AB1553" s="209"/>
      <c r="AC1553" s="209"/>
      <c r="AD1553" s="209"/>
      <c r="AE1553" s="209"/>
      <c r="AF1553" s="209"/>
      <c r="AG1553" s="209"/>
      <c r="AH1553" s="209"/>
      <c r="AI1553" s="209"/>
      <c r="AJ1553" s="209"/>
    </row>
    <row r="1554">
      <c r="A1554" s="22" t="s">
        <v>3838</v>
      </c>
      <c r="B1554" s="120" t="s">
        <v>3630</v>
      </c>
      <c r="C1554" s="22" t="s">
        <v>3839</v>
      </c>
      <c r="D1554" s="21" t="s">
        <v>2303</v>
      </c>
      <c r="E1554" s="123" t="s">
        <v>3696</v>
      </c>
      <c r="F1554" s="54" t="s">
        <v>3695</v>
      </c>
      <c r="G1554" s="25" t="str">
        <f t="shared" ref="G1554:G1574" si="240">LEFT(F1554,FIND(",",F1554)-1)</f>
        <v>32.800938</v>
      </c>
      <c r="H1554" s="25" t="s">
        <v>5495</v>
      </c>
      <c r="I1554" s="123">
        <v>3.0</v>
      </c>
      <c r="J1554" s="123">
        <v>6.0</v>
      </c>
      <c r="K1554" s="123">
        <v>0.0</v>
      </c>
      <c r="L1554" s="123">
        <v>3.0</v>
      </c>
      <c r="M1554" s="123">
        <v>0.0</v>
      </c>
      <c r="N1554" s="123">
        <v>0.0</v>
      </c>
      <c r="O1554" s="123">
        <v>7.0</v>
      </c>
      <c r="P1554" s="55">
        <f>L1554/J1554</f>
        <v>0.5</v>
      </c>
      <c r="Q1554" s="176">
        <f t="shared" si="3"/>
        <v>3</v>
      </c>
      <c r="R1554" s="126"/>
      <c r="S1554" s="22"/>
      <c r="T1554" s="55"/>
      <c r="U1554" s="55"/>
      <c r="V1554" s="55"/>
      <c r="W1554" s="55"/>
      <c r="X1554" s="55"/>
      <c r="Y1554" s="55"/>
      <c r="Z1554" s="55"/>
      <c r="AA1554" s="55"/>
      <c r="AB1554" s="55"/>
      <c r="AC1554" s="55"/>
      <c r="AD1554" s="55"/>
    </row>
    <row r="1555">
      <c r="A1555" s="22" t="s">
        <v>4490</v>
      </c>
      <c r="B1555" s="120" t="s">
        <v>3630</v>
      </c>
      <c r="C1555" s="22" t="s">
        <v>4491</v>
      </c>
      <c r="D1555" s="21" t="s">
        <v>37</v>
      </c>
      <c r="E1555" s="123" t="s">
        <v>4044</v>
      </c>
      <c r="F1555" s="54" t="s">
        <v>3648</v>
      </c>
      <c r="G1555" s="25" t="str">
        <f t="shared" si="240"/>
        <v>32.943065</v>
      </c>
      <c r="H1555" s="25" t="s">
        <v>5399</v>
      </c>
      <c r="I1555" s="123">
        <v>2.0</v>
      </c>
      <c r="J1555" s="123">
        <v>4.0</v>
      </c>
      <c r="K1555" s="123">
        <v>0.0</v>
      </c>
      <c r="L1555" s="123">
        <v>0.0</v>
      </c>
      <c r="M1555" s="123">
        <v>0.0</v>
      </c>
      <c r="N1555" s="123">
        <v>0.0</v>
      </c>
      <c r="O1555" s="123">
        <v>1.0</v>
      </c>
      <c r="P1555" s="183">
        <v>0.0</v>
      </c>
      <c r="Q1555" s="176">
        <f t="shared" si="3"/>
        <v>4</v>
      </c>
      <c r="R1555" s="126"/>
      <c r="S1555" s="22"/>
      <c r="T1555" s="55"/>
      <c r="U1555" s="55"/>
      <c r="V1555" s="55"/>
      <c r="W1555" s="55"/>
      <c r="X1555" s="55"/>
      <c r="Y1555" s="55"/>
      <c r="Z1555" s="55"/>
      <c r="AA1555" s="55"/>
      <c r="AB1555" s="55"/>
      <c r="AC1555" s="55"/>
      <c r="AD1555" s="55"/>
    </row>
    <row r="1556">
      <c r="A1556" s="81" t="s">
        <v>3142</v>
      </c>
      <c r="B1556" s="83" t="s">
        <v>2719</v>
      </c>
      <c r="C1556" s="84" t="s">
        <v>3143</v>
      </c>
      <c r="D1556" s="83" t="s">
        <v>37</v>
      </c>
      <c r="E1556" s="105" t="s">
        <v>3146</v>
      </c>
      <c r="F1556" s="86" t="s">
        <v>3145</v>
      </c>
      <c r="G1556" s="25" t="str">
        <f t="shared" si="240"/>
        <v>14.773124</v>
      </c>
      <c r="H1556" s="25" t="s">
        <v>6072</v>
      </c>
      <c r="I1556" s="81">
        <v>5.0</v>
      </c>
      <c r="J1556" s="81">
        <v>5.0</v>
      </c>
      <c r="K1556" s="81">
        <v>0.0</v>
      </c>
      <c r="L1556" s="81">
        <v>0.0</v>
      </c>
      <c r="M1556" s="81">
        <v>0.0</v>
      </c>
      <c r="N1556" s="81">
        <v>0.0</v>
      </c>
      <c r="O1556" s="81">
        <v>0.0</v>
      </c>
      <c r="P1556" s="55">
        <f t="shared" ref="P1556:P1558" si="241">L1556/J1556</f>
        <v>0</v>
      </c>
      <c r="Q1556" s="176">
        <f t="shared" si="3"/>
        <v>5</v>
      </c>
      <c r="R1556" s="55"/>
      <c r="S1556" s="55"/>
      <c r="T1556" s="55"/>
      <c r="U1556" s="55"/>
      <c r="V1556" s="55"/>
      <c r="W1556" s="55"/>
      <c r="X1556" s="55"/>
      <c r="Y1556" s="55"/>
      <c r="Z1556" s="55"/>
      <c r="AA1556" s="55"/>
      <c r="AB1556" s="55"/>
      <c r="AC1556" s="55"/>
      <c r="AD1556" s="55"/>
      <c r="AE1556" s="55"/>
      <c r="AF1556" s="55"/>
      <c r="AG1556" s="55"/>
      <c r="AH1556" s="55"/>
      <c r="AI1556" s="55"/>
      <c r="AJ1556" s="55"/>
    </row>
    <row r="1557">
      <c r="A1557" s="11" t="s">
        <v>1468</v>
      </c>
      <c r="B1557" s="11" t="s">
        <v>35</v>
      </c>
      <c r="C1557" s="12" t="s">
        <v>1469</v>
      </c>
      <c r="D1557" s="11" t="s">
        <v>37</v>
      </c>
      <c r="E1557" s="11" t="s">
        <v>1473</v>
      </c>
      <c r="F1557" s="14" t="s">
        <v>1472</v>
      </c>
      <c r="G1557" s="14" t="str">
        <f t="shared" si="240"/>
        <v>33.706199</v>
      </c>
      <c r="H1557" s="14" t="s">
        <v>5534</v>
      </c>
      <c r="I1557" s="11">
        <v>1.0</v>
      </c>
      <c r="J1557" s="11">
        <v>1.0</v>
      </c>
      <c r="K1557" s="11">
        <v>0.0</v>
      </c>
      <c r="L1557" s="11">
        <v>0.0</v>
      </c>
      <c r="M1557" s="11">
        <v>0.0</v>
      </c>
      <c r="N1557" s="11">
        <v>0.0</v>
      </c>
      <c r="O1557" s="11">
        <v>2.0</v>
      </c>
      <c r="P1557" s="55">
        <f t="shared" si="241"/>
        <v>0</v>
      </c>
      <c r="Q1557" s="176">
        <f t="shared" si="3"/>
        <v>1</v>
      </c>
      <c r="R1557" s="11"/>
      <c r="S1557" s="11"/>
    </row>
    <row r="1558">
      <c r="A1558" s="81" t="s">
        <v>3571</v>
      </c>
      <c r="B1558" s="83" t="s">
        <v>2719</v>
      </c>
      <c r="C1558" s="84" t="s">
        <v>1969</v>
      </c>
      <c r="D1558" s="83" t="s">
        <v>1537</v>
      </c>
      <c r="E1558" s="86" t="s">
        <v>2867</v>
      </c>
      <c r="F1558" s="86" t="s">
        <v>2866</v>
      </c>
      <c r="G1558" s="25" t="str">
        <f t="shared" si="240"/>
        <v>13.988914</v>
      </c>
      <c r="H1558" s="25" t="s">
        <v>5416</v>
      </c>
      <c r="I1558" s="81">
        <v>2.0</v>
      </c>
      <c r="J1558" s="81">
        <v>2.0</v>
      </c>
      <c r="K1558" s="81">
        <v>0.0</v>
      </c>
      <c r="L1558" s="81">
        <v>0.0</v>
      </c>
      <c r="M1558" s="81">
        <v>0.0</v>
      </c>
      <c r="N1558" s="81">
        <v>0.0</v>
      </c>
      <c r="O1558" s="81">
        <v>0.0</v>
      </c>
      <c r="P1558" s="55">
        <f t="shared" si="241"/>
        <v>0</v>
      </c>
      <c r="Q1558" s="176">
        <f t="shared" si="3"/>
        <v>2</v>
      </c>
      <c r="R1558" s="55"/>
      <c r="S1558" s="55"/>
      <c r="T1558" s="55"/>
      <c r="U1558" s="55"/>
      <c r="V1558" s="55"/>
      <c r="W1558" s="55"/>
      <c r="X1558" s="55"/>
      <c r="Y1558" s="55"/>
      <c r="Z1558" s="55"/>
      <c r="AA1558" s="55"/>
      <c r="AB1558" s="55"/>
      <c r="AC1558" s="55"/>
      <c r="AD1558" s="55"/>
      <c r="AE1558" s="55"/>
      <c r="AF1558" s="55"/>
      <c r="AG1558" s="55"/>
      <c r="AH1558" s="55"/>
      <c r="AI1558" s="55"/>
      <c r="AJ1558" s="55"/>
    </row>
    <row r="1559">
      <c r="A1559" s="11" t="s">
        <v>1968</v>
      </c>
      <c r="B1559" s="11" t="s">
        <v>35</v>
      </c>
      <c r="C1559" s="12" t="s">
        <v>1969</v>
      </c>
      <c r="D1559" s="11" t="s">
        <v>1537</v>
      </c>
      <c r="E1559" s="11" t="s">
        <v>1273</v>
      </c>
      <c r="F1559" s="14" t="s">
        <v>1223</v>
      </c>
      <c r="G1559" s="14" t="str">
        <f t="shared" si="240"/>
        <v>31.363647</v>
      </c>
      <c r="H1559" s="14" t="s">
        <v>5457</v>
      </c>
      <c r="I1559" s="11">
        <v>0.0</v>
      </c>
      <c r="J1559" s="11">
        <v>0.0</v>
      </c>
      <c r="K1559" s="11">
        <v>0.0</v>
      </c>
      <c r="L1559" s="11">
        <v>0.0</v>
      </c>
      <c r="M1559" s="11">
        <v>0.0</v>
      </c>
      <c r="N1559" s="11">
        <v>0.0</v>
      </c>
      <c r="O1559" s="11">
        <v>0.0</v>
      </c>
      <c r="P1559" s="183">
        <v>0.0</v>
      </c>
      <c r="Q1559" s="176">
        <f t="shared" si="3"/>
        <v>0</v>
      </c>
      <c r="R1559" s="19"/>
      <c r="S1559" s="11"/>
    </row>
    <row r="1560">
      <c r="A1560" s="219" t="s">
        <v>6073</v>
      </c>
      <c r="B1560" s="219" t="s">
        <v>2301</v>
      </c>
      <c r="C1560" s="207" t="s">
        <v>6074</v>
      </c>
      <c r="D1560" s="206" t="s">
        <v>1537</v>
      </c>
      <c r="E1560" s="220" t="s">
        <v>6075</v>
      </c>
      <c r="F1560" s="220" t="s">
        <v>2316</v>
      </c>
      <c r="G1560" s="25" t="str">
        <f t="shared" si="240"/>
        <v>5.152149</v>
      </c>
      <c r="H1560" s="25" t="str">
        <f t="shared" ref="H1560:H1561" si="242">RIGHT(F1560,FIND(",", F1560))</f>
        <v>46.199615</v>
      </c>
      <c r="I1560" s="206">
        <v>27.0</v>
      </c>
      <c r="J1560" s="206">
        <v>27.0</v>
      </c>
      <c r="K1560" s="206">
        <v>0.0</v>
      </c>
      <c r="L1560" s="206">
        <v>0.0</v>
      </c>
      <c r="M1560" s="206">
        <v>0.0</v>
      </c>
      <c r="N1560" s="206">
        <v>0.0</v>
      </c>
      <c r="O1560" s="206">
        <v>0.0</v>
      </c>
      <c r="P1560" s="206">
        <v>0.0</v>
      </c>
      <c r="Q1560" s="176">
        <f t="shared" si="3"/>
        <v>27</v>
      </c>
      <c r="R1560" s="208">
        <v>0.0</v>
      </c>
    </row>
    <row r="1561">
      <c r="A1561" s="219" t="s">
        <v>6076</v>
      </c>
      <c r="B1561" s="219" t="s">
        <v>2301</v>
      </c>
      <c r="C1561" s="207" t="s">
        <v>6074</v>
      </c>
      <c r="D1561" s="206" t="s">
        <v>1537</v>
      </c>
      <c r="E1561" s="220" t="s">
        <v>6075</v>
      </c>
      <c r="F1561" s="220" t="s">
        <v>2316</v>
      </c>
      <c r="G1561" s="25" t="str">
        <f t="shared" si="240"/>
        <v>5.152149</v>
      </c>
      <c r="H1561" s="25" t="str">
        <f t="shared" si="242"/>
        <v>46.199615</v>
      </c>
      <c r="I1561" s="206">
        <v>10.0</v>
      </c>
      <c r="J1561" s="206">
        <v>10.0</v>
      </c>
      <c r="K1561" s="206">
        <v>0.0</v>
      </c>
      <c r="L1561" s="206">
        <v>0.0</v>
      </c>
      <c r="M1561" s="206">
        <v>0.0</v>
      </c>
      <c r="N1561" s="206">
        <v>0.0</v>
      </c>
      <c r="O1561" s="206">
        <v>0.0</v>
      </c>
      <c r="P1561" s="206">
        <v>0.0</v>
      </c>
      <c r="Q1561" s="176">
        <f t="shared" si="3"/>
        <v>10</v>
      </c>
      <c r="R1561" s="208">
        <v>0.0</v>
      </c>
    </row>
    <row r="1562">
      <c r="A1562" s="22" t="s">
        <v>4065</v>
      </c>
      <c r="B1562" s="120" t="s">
        <v>3630</v>
      </c>
      <c r="C1562" s="22" t="s">
        <v>4066</v>
      </c>
      <c r="D1562" s="21" t="s">
        <v>37</v>
      </c>
      <c r="E1562" s="123" t="s">
        <v>4024</v>
      </c>
      <c r="F1562" s="54" t="s">
        <v>4023</v>
      </c>
      <c r="G1562" s="25" t="str">
        <f t="shared" si="240"/>
        <v>33.029133</v>
      </c>
      <c r="H1562" s="25" t="s">
        <v>5524</v>
      </c>
      <c r="I1562" s="123">
        <v>3.0</v>
      </c>
      <c r="J1562" s="123">
        <v>14.0</v>
      </c>
      <c r="K1562" s="123">
        <v>3.0</v>
      </c>
      <c r="L1562" s="123">
        <v>3.0</v>
      </c>
      <c r="M1562" s="123">
        <v>1.0</v>
      </c>
      <c r="N1562" s="123">
        <v>1.0</v>
      </c>
      <c r="O1562" s="123">
        <v>2.0</v>
      </c>
      <c r="P1562" s="55">
        <f t="shared" ref="P1562:P1565" si="243">L1562/J1562</f>
        <v>0.2142857143</v>
      </c>
      <c r="Q1562" s="176">
        <f t="shared" si="3"/>
        <v>10</v>
      </c>
      <c r="R1562" s="126"/>
      <c r="S1562" s="22"/>
      <c r="T1562" s="55"/>
      <c r="U1562" s="55"/>
      <c r="V1562" s="55"/>
      <c r="W1562" s="55"/>
      <c r="X1562" s="55"/>
      <c r="Y1562" s="55"/>
      <c r="Z1562" s="55"/>
      <c r="AA1562" s="55"/>
      <c r="AB1562" s="55"/>
      <c r="AC1562" s="55"/>
      <c r="AD1562" s="55"/>
    </row>
    <row r="1563">
      <c r="A1563" s="22" t="s">
        <v>5266</v>
      </c>
      <c r="B1563" s="120" t="s">
        <v>3630</v>
      </c>
      <c r="C1563" s="22" t="s">
        <v>5267</v>
      </c>
      <c r="D1563" s="21" t="s">
        <v>37</v>
      </c>
      <c r="E1563" s="123" t="s">
        <v>3793</v>
      </c>
      <c r="F1563" s="54" t="s">
        <v>3792</v>
      </c>
      <c r="G1563" s="25" t="str">
        <f t="shared" si="240"/>
        <v>33.150049</v>
      </c>
      <c r="H1563" s="25" t="s">
        <v>5391</v>
      </c>
      <c r="I1563" s="123">
        <v>5.0</v>
      </c>
      <c r="J1563" s="123">
        <v>8.0</v>
      </c>
      <c r="K1563" s="123">
        <v>0.0</v>
      </c>
      <c r="L1563" s="123">
        <v>0.0</v>
      </c>
      <c r="M1563" s="123">
        <v>0.0</v>
      </c>
      <c r="N1563" s="123">
        <v>0.0</v>
      </c>
      <c r="O1563" s="123">
        <v>2.0</v>
      </c>
      <c r="P1563" s="55">
        <f t="shared" si="243"/>
        <v>0</v>
      </c>
      <c r="Q1563" s="176">
        <f t="shared" si="3"/>
        <v>8</v>
      </c>
      <c r="R1563" s="126"/>
      <c r="S1563" s="22"/>
      <c r="T1563" s="55"/>
      <c r="U1563" s="55"/>
      <c r="V1563" s="55"/>
      <c r="W1563" s="55"/>
      <c r="X1563" s="55"/>
      <c r="Y1563" s="55"/>
      <c r="Z1563" s="55"/>
      <c r="AA1563" s="55"/>
      <c r="AB1563" s="55"/>
      <c r="AC1563" s="55"/>
      <c r="AD1563" s="55"/>
    </row>
    <row r="1564">
      <c r="A1564" s="11" t="s">
        <v>1475</v>
      </c>
      <c r="B1564" s="11" t="s">
        <v>35</v>
      </c>
      <c r="C1564" s="12" t="s">
        <v>1476</v>
      </c>
      <c r="D1564" s="11" t="s">
        <v>37</v>
      </c>
      <c r="E1564" s="11" t="s">
        <v>1478</v>
      </c>
      <c r="F1564" s="14" t="s">
        <v>273</v>
      </c>
      <c r="G1564" s="14" t="str">
        <f t="shared" si="240"/>
        <v>34.08218</v>
      </c>
      <c r="H1564" s="14" t="s">
        <v>5413</v>
      </c>
      <c r="I1564" s="11">
        <v>2.0</v>
      </c>
      <c r="J1564" s="11">
        <v>2.0</v>
      </c>
      <c r="K1564" s="11">
        <v>0.0</v>
      </c>
      <c r="L1564" s="11">
        <v>0.0</v>
      </c>
      <c r="M1564" s="11">
        <v>0.0</v>
      </c>
      <c r="N1564" s="11">
        <v>0.0</v>
      </c>
      <c r="O1564" s="11">
        <v>0.0</v>
      </c>
      <c r="P1564" s="55">
        <f t="shared" si="243"/>
        <v>0</v>
      </c>
      <c r="Q1564" s="176">
        <f t="shared" si="3"/>
        <v>2</v>
      </c>
      <c r="R1564" s="11"/>
      <c r="S1564" s="11"/>
    </row>
    <row r="1565">
      <c r="A1565" s="81" t="s">
        <v>3572</v>
      </c>
      <c r="B1565" s="83" t="s">
        <v>2719</v>
      </c>
      <c r="C1565" s="84" t="s">
        <v>3573</v>
      </c>
      <c r="D1565" s="83" t="s">
        <v>1537</v>
      </c>
      <c r="E1565" s="86" t="s">
        <v>2867</v>
      </c>
      <c r="F1565" s="86" t="s">
        <v>2866</v>
      </c>
      <c r="G1565" s="25" t="str">
        <f t="shared" si="240"/>
        <v>13.988914</v>
      </c>
      <c r="H1565" s="25" t="s">
        <v>5416</v>
      </c>
      <c r="I1565" s="81">
        <v>5.0</v>
      </c>
      <c r="J1565" s="81">
        <v>5.0</v>
      </c>
      <c r="K1565" s="81">
        <v>0.0</v>
      </c>
      <c r="L1565" s="81">
        <v>0.0</v>
      </c>
      <c r="M1565" s="81">
        <v>0.0</v>
      </c>
      <c r="N1565" s="81">
        <v>0.0</v>
      </c>
      <c r="O1565" s="81">
        <v>0.0</v>
      </c>
      <c r="P1565" s="55">
        <f t="shared" si="243"/>
        <v>0</v>
      </c>
      <c r="Q1565" s="176">
        <f t="shared" si="3"/>
        <v>5</v>
      </c>
      <c r="R1565" s="55"/>
      <c r="S1565" s="55"/>
      <c r="T1565" s="55"/>
      <c r="U1565" s="55"/>
      <c r="V1565" s="55"/>
      <c r="W1565" s="55"/>
      <c r="X1565" s="55"/>
      <c r="Y1565" s="55"/>
      <c r="Z1565" s="55"/>
      <c r="AA1565" s="55"/>
      <c r="AB1565" s="55"/>
      <c r="AC1565" s="55"/>
      <c r="AD1565" s="55"/>
      <c r="AE1565" s="55"/>
      <c r="AF1565" s="55"/>
      <c r="AG1565" s="55"/>
      <c r="AH1565" s="55"/>
      <c r="AI1565" s="55"/>
      <c r="AJ1565" s="55"/>
    </row>
    <row r="1566">
      <c r="A1566" s="219" t="s">
        <v>6077</v>
      </c>
      <c r="B1566" s="219" t="s">
        <v>2301</v>
      </c>
      <c r="C1566" s="207" t="s">
        <v>6078</v>
      </c>
      <c r="D1566" s="206" t="s">
        <v>1537</v>
      </c>
      <c r="E1566" s="220" t="s">
        <v>6079</v>
      </c>
      <c r="F1566" s="220" t="s">
        <v>6080</v>
      </c>
      <c r="G1566" s="25" t="str">
        <f t="shared" si="240"/>
        <v>6.565672</v>
      </c>
      <c r="H1566" s="25" t="str">
        <f>RIGHT(F1566,FIND(",", F1566))</f>
        <v>47.763756</v>
      </c>
      <c r="I1566" s="206">
        <v>7.0</v>
      </c>
      <c r="J1566" s="206">
        <v>7.0</v>
      </c>
      <c r="K1566" s="206">
        <v>0.0</v>
      </c>
      <c r="L1566" s="206">
        <v>0.0</v>
      </c>
      <c r="M1566" s="206">
        <v>0.0</v>
      </c>
      <c r="N1566" s="206">
        <v>0.0</v>
      </c>
      <c r="O1566" s="206">
        <v>0.0</v>
      </c>
      <c r="P1566" s="206">
        <v>0.0</v>
      </c>
      <c r="Q1566" s="176">
        <f t="shared" si="3"/>
        <v>7</v>
      </c>
      <c r="R1566" s="208">
        <v>0.0</v>
      </c>
    </row>
    <row r="1567">
      <c r="A1567" s="22" t="s">
        <v>4493</v>
      </c>
      <c r="B1567" s="120" t="s">
        <v>3630</v>
      </c>
      <c r="C1567" s="22" t="s">
        <v>4494</v>
      </c>
      <c r="D1567" s="21" t="s">
        <v>37</v>
      </c>
      <c r="E1567" s="123" t="s">
        <v>4497</v>
      </c>
      <c r="F1567" s="54" t="s">
        <v>4496</v>
      </c>
      <c r="G1567" s="25" t="str">
        <f t="shared" si="240"/>
        <v>32.972384</v>
      </c>
      <c r="H1567" s="25" t="s">
        <v>6081</v>
      </c>
      <c r="I1567" s="123">
        <v>5.0</v>
      </c>
      <c r="J1567" s="123">
        <v>9.0</v>
      </c>
      <c r="K1567" s="123">
        <v>0.0</v>
      </c>
      <c r="L1567" s="123">
        <v>3.0</v>
      </c>
      <c r="M1567" s="123">
        <v>0.0</v>
      </c>
      <c r="N1567" s="123">
        <v>0.0</v>
      </c>
      <c r="O1567" s="123">
        <v>0.0</v>
      </c>
      <c r="P1567" s="55">
        <f t="shared" ref="P1567:P1572" si="244">L1567/J1567</f>
        <v>0.3333333333</v>
      </c>
      <c r="Q1567" s="176">
        <f t="shared" si="3"/>
        <v>6</v>
      </c>
      <c r="R1567" s="126"/>
      <c r="S1567" s="22"/>
      <c r="T1567" s="55"/>
      <c r="U1567" s="55"/>
      <c r="V1567" s="55"/>
      <c r="W1567" s="55"/>
      <c r="X1567" s="55"/>
      <c r="Y1567" s="55"/>
      <c r="Z1567" s="55"/>
      <c r="AA1567" s="55"/>
      <c r="AB1567" s="55"/>
      <c r="AC1567" s="55"/>
      <c r="AD1567" s="55"/>
    </row>
    <row r="1568">
      <c r="A1568" s="22" t="s">
        <v>5164</v>
      </c>
      <c r="B1568" s="120" t="s">
        <v>3630</v>
      </c>
      <c r="C1568" s="22" t="s">
        <v>5165</v>
      </c>
      <c r="D1568" s="21" t="s">
        <v>37</v>
      </c>
      <c r="E1568" s="123" t="s">
        <v>5169</v>
      </c>
      <c r="F1568" s="54" t="s">
        <v>5168</v>
      </c>
      <c r="G1568" s="25" t="str">
        <f t="shared" si="240"/>
        <v>33.369340</v>
      </c>
      <c r="H1568" s="25" t="s">
        <v>6082</v>
      </c>
      <c r="I1568" s="123">
        <v>6.0</v>
      </c>
      <c r="J1568" s="123">
        <v>9.0</v>
      </c>
      <c r="K1568" s="123">
        <v>0.0</v>
      </c>
      <c r="L1568" s="123">
        <v>0.0</v>
      </c>
      <c r="M1568" s="123">
        <v>0.0</v>
      </c>
      <c r="N1568" s="123">
        <v>0.0</v>
      </c>
      <c r="O1568" s="123">
        <v>1.0</v>
      </c>
      <c r="P1568" s="55">
        <f t="shared" si="244"/>
        <v>0</v>
      </c>
      <c r="Q1568" s="176">
        <f t="shared" si="3"/>
        <v>9</v>
      </c>
      <c r="R1568" s="126"/>
      <c r="S1568" s="22"/>
      <c r="T1568" s="55"/>
      <c r="U1568" s="55"/>
      <c r="V1568" s="55"/>
      <c r="W1568" s="55"/>
      <c r="X1568" s="55"/>
      <c r="Y1568" s="55"/>
      <c r="Z1568" s="55"/>
      <c r="AA1568" s="55"/>
      <c r="AB1568" s="55"/>
      <c r="AC1568" s="55"/>
      <c r="AD1568" s="55"/>
    </row>
    <row r="1569">
      <c r="A1569" s="20" t="s">
        <v>2428</v>
      </c>
      <c r="B1569" s="21" t="s">
        <v>2301</v>
      </c>
      <c r="C1569" s="22" t="s">
        <v>2429</v>
      </c>
      <c r="D1569" s="21" t="s">
        <v>37</v>
      </c>
      <c r="E1569" s="20" t="s">
        <v>2431</v>
      </c>
      <c r="F1569" s="21" t="s">
        <v>2378</v>
      </c>
      <c r="G1569" s="25" t="str">
        <f t="shared" si="240"/>
        <v>1.876645</v>
      </c>
      <c r="H1569" s="25" t="s">
        <v>5450</v>
      </c>
      <c r="I1569" s="20">
        <v>5.0</v>
      </c>
      <c r="J1569" s="20">
        <v>10.0</v>
      </c>
      <c r="K1569" s="20">
        <v>0.0</v>
      </c>
      <c r="L1569" s="20">
        <v>0.0</v>
      </c>
      <c r="M1569" s="20">
        <v>0.0</v>
      </c>
      <c r="N1569" s="20">
        <v>0.0</v>
      </c>
      <c r="O1569" s="20">
        <v>0.0</v>
      </c>
      <c r="P1569" s="55">
        <f t="shared" si="244"/>
        <v>0</v>
      </c>
      <c r="Q1569" s="176">
        <f t="shared" si="3"/>
        <v>10</v>
      </c>
      <c r="R1569" s="20"/>
      <c r="S1569" s="20"/>
      <c r="T1569" s="53"/>
      <c r="U1569" s="53"/>
      <c r="V1569" s="53"/>
      <c r="W1569" s="53"/>
      <c r="X1569" s="53"/>
      <c r="Y1569" s="53"/>
    </row>
    <row r="1570">
      <c r="A1570" s="81" t="s">
        <v>3471</v>
      </c>
      <c r="B1570" s="83" t="s">
        <v>2719</v>
      </c>
      <c r="C1570" s="84" t="s">
        <v>3472</v>
      </c>
      <c r="D1570" s="83" t="s">
        <v>37</v>
      </c>
      <c r="E1570" s="86" t="s">
        <v>2867</v>
      </c>
      <c r="F1570" s="86" t="s">
        <v>2866</v>
      </c>
      <c r="G1570" s="25" t="str">
        <f t="shared" si="240"/>
        <v>13.988914</v>
      </c>
      <c r="H1570" s="25" t="s">
        <v>5416</v>
      </c>
      <c r="I1570" s="81">
        <v>1.0</v>
      </c>
      <c r="J1570" s="81">
        <v>1.0</v>
      </c>
      <c r="K1570" s="81">
        <v>0.0</v>
      </c>
      <c r="L1570" s="81">
        <v>0.0</v>
      </c>
      <c r="M1570" s="81">
        <v>0.0</v>
      </c>
      <c r="N1570" s="81">
        <v>0.0</v>
      </c>
      <c r="O1570" s="81">
        <v>0.0</v>
      </c>
      <c r="P1570" s="55">
        <f t="shared" si="244"/>
        <v>0</v>
      </c>
      <c r="Q1570" s="176">
        <f t="shared" si="3"/>
        <v>1</v>
      </c>
      <c r="R1570" s="55"/>
      <c r="S1570" s="55"/>
      <c r="T1570" s="55"/>
      <c r="U1570" s="55"/>
      <c r="V1570" s="55"/>
      <c r="W1570" s="55"/>
      <c r="X1570" s="55"/>
      <c r="Y1570" s="55"/>
      <c r="Z1570" s="55"/>
      <c r="AA1570" s="55"/>
      <c r="AB1570" s="55"/>
      <c r="AC1570" s="55"/>
      <c r="AD1570" s="55"/>
      <c r="AE1570" s="55"/>
      <c r="AF1570" s="55"/>
      <c r="AG1570" s="55"/>
      <c r="AH1570" s="55"/>
      <c r="AI1570" s="55"/>
      <c r="AJ1570" s="55"/>
    </row>
    <row r="1571">
      <c r="A1571" s="20" t="s">
        <v>2582</v>
      </c>
      <c r="B1571" s="21" t="s">
        <v>2301</v>
      </c>
      <c r="C1571" s="22" t="s">
        <v>1972</v>
      </c>
      <c r="D1571" s="21" t="s">
        <v>1537</v>
      </c>
      <c r="E1571" s="20" t="s">
        <v>2547</v>
      </c>
      <c r="F1571" s="21" t="s">
        <v>2546</v>
      </c>
      <c r="G1571" s="25" t="str">
        <f t="shared" si="240"/>
        <v>2.482519</v>
      </c>
      <c r="H1571" s="25" t="s">
        <v>5636</v>
      </c>
      <c r="I1571" s="20">
        <v>100.0</v>
      </c>
      <c r="J1571" s="20">
        <v>100.0</v>
      </c>
      <c r="K1571" s="20">
        <v>0.0</v>
      </c>
      <c r="L1571" s="20">
        <v>0.0</v>
      </c>
      <c r="M1571" s="20">
        <v>0.0</v>
      </c>
      <c r="N1571" s="20">
        <v>0.0</v>
      </c>
      <c r="O1571" s="20">
        <v>0.0</v>
      </c>
      <c r="P1571" s="55">
        <f t="shared" si="244"/>
        <v>0</v>
      </c>
      <c r="Q1571" s="176">
        <f t="shared" si="3"/>
        <v>100</v>
      </c>
      <c r="R1571" s="20"/>
      <c r="S1571" s="20"/>
      <c r="T1571" s="53"/>
      <c r="U1571" s="53"/>
      <c r="V1571" s="53"/>
      <c r="W1571" s="53"/>
      <c r="X1571" s="53"/>
      <c r="Y1571" s="53"/>
    </row>
    <row r="1572">
      <c r="A1572" s="11" t="s">
        <v>1971</v>
      </c>
      <c r="B1572" s="11" t="s">
        <v>35</v>
      </c>
      <c r="C1572" s="12" t="s">
        <v>1972</v>
      </c>
      <c r="D1572" s="11" t="s">
        <v>1537</v>
      </c>
      <c r="E1572" s="11" t="s">
        <v>1273</v>
      </c>
      <c r="F1572" s="14" t="s">
        <v>1223</v>
      </c>
      <c r="G1572" s="14" t="str">
        <f t="shared" si="240"/>
        <v>31.363647</v>
      </c>
      <c r="H1572" s="14" t="s">
        <v>5457</v>
      </c>
      <c r="I1572" s="11">
        <v>0.0</v>
      </c>
      <c r="J1572" s="11">
        <v>44.0</v>
      </c>
      <c r="K1572" s="11">
        <v>0.0</v>
      </c>
      <c r="L1572" s="11">
        <v>0.0</v>
      </c>
      <c r="M1572" s="11">
        <v>0.0</v>
      </c>
      <c r="N1572" s="11">
        <v>0.0</v>
      </c>
      <c r="O1572" s="11">
        <v>0.0</v>
      </c>
      <c r="P1572" s="55">
        <f t="shared" si="244"/>
        <v>0</v>
      </c>
      <c r="Q1572" s="176">
        <f t="shared" si="3"/>
        <v>44</v>
      </c>
      <c r="R1572" s="19"/>
      <c r="S1572" s="11"/>
    </row>
    <row r="1573">
      <c r="A1573" s="219" t="s">
        <v>6083</v>
      </c>
      <c r="B1573" s="219" t="s">
        <v>2301</v>
      </c>
      <c r="C1573" s="207" t="s">
        <v>6084</v>
      </c>
      <c r="D1573" s="206" t="s">
        <v>1537</v>
      </c>
      <c r="E1573" s="220" t="s">
        <v>6085</v>
      </c>
      <c r="F1573" s="220" t="s">
        <v>2702</v>
      </c>
      <c r="G1573" s="25" t="str">
        <f t="shared" si="240"/>
        <v>4.655952</v>
      </c>
      <c r="H1573" s="25" t="str">
        <f t="shared" ref="H1573:H1574" si="245">RIGHT(F1573,FIND(",", F1573))</f>
        <v>47.856315</v>
      </c>
      <c r="I1573" s="206">
        <v>6.0</v>
      </c>
      <c r="J1573" s="206">
        <v>6.0</v>
      </c>
      <c r="K1573" s="206">
        <v>0.0</v>
      </c>
      <c r="L1573" s="206">
        <v>0.0</v>
      </c>
      <c r="M1573" s="206">
        <v>0.0</v>
      </c>
      <c r="N1573" s="206">
        <v>0.0</v>
      </c>
      <c r="O1573" s="206">
        <v>0.0</v>
      </c>
      <c r="P1573" s="206">
        <v>0.0</v>
      </c>
      <c r="Q1573" s="176">
        <f t="shared" si="3"/>
        <v>6</v>
      </c>
      <c r="R1573" s="208">
        <v>0.0</v>
      </c>
    </row>
    <row r="1574">
      <c r="A1574" s="221" t="s">
        <v>6086</v>
      </c>
      <c r="B1574" s="219" t="s">
        <v>2301</v>
      </c>
      <c r="C1574" s="222" t="s">
        <v>6084</v>
      </c>
      <c r="D1574" s="206" t="s">
        <v>1537</v>
      </c>
      <c r="E1574" s="220" t="s">
        <v>6085</v>
      </c>
      <c r="F1574" s="220" t="s">
        <v>2702</v>
      </c>
      <c r="G1574" s="25" t="str">
        <f t="shared" si="240"/>
        <v>4.655952</v>
      </c>
      <c r="H1574" s="25" t="str">
        <f t="shared" si="245"/>
        <v>47.856315</v>
      </c>
      <c r="I1574" s="223">
        <v>0.0</v>
      </c>
      <c r="J1574" s="223">
        <v>0.0</v>
      </c>
      <c r="K1574" s="223">
        <v>0.0</v>
      </c>
      <c r="L1574" s="223">
        <v>0.0</v>
      </c>
      <c r="M1574" s="223">
        <v>0.0</v>
      </c>
      <c r="N1574" s="223">
        <v>0.0</v>
      </c>
      <c r="O1574" s="223">
        <v>0.0</v>
      </c>
      <c r="P1574" s="223">
        <v>0.0</v>
      </c>
      <c r="Q1574" s="176">
        <f t="shared" si="3"/>
        <v>0</v>
      </c>
      <c r="R1574" s="208">
        <v>0.0</v>
      </c>
    </row>
    <row r="1575">
      <c r="A1575" s="213" t="s">
        <v>6087</v>
      </c>
      <c r="B1575" s="209" t="s">
        <v>5381</v>
      </c>
      <c r="C1575" s="210" t="s">
        <v>6084</v>
      </c>
      <c r="D1575" s="209" t="s">
        <v>1537</v>
      </c>
      <c r="E1575" s="213" t="s">
        <v>73</v>
      </c>
      <c r="F1575" s="213" t="s">
        <v>72</v>
      </c>
      <c r="G1575" s="215" t="s">
        <v>5662</v>
      </c>
      <c r="H1575" s="215" t="s">
        <v>5406</v>
      </c>
      <c r="I1575" s="209">
        <v>1.0</v>
      </c>
      <c r="J1575" s="209">
        <v>1.0</v>
      </c>
      <c r="K1575" s="209">
        <v>10.0</v>
      </c>
      <c r="L1575" s="209">
        <v>10.0</v>
      </c>
      <c r="M1575" s="209">
        <v>0.0</v>
      </c>
      <c r="N1575" s="209">
        <v>0.0</v>
      </c>
      <c r="O1575" s="209">
        <v>0.0</v>
      </c>
      <c r="P1575" s="209">
        <v>0.0</v>
      </c>
      <c r="Q1575" s="176">
        <f t="shared" si="3"/>
        <v>0</v>
      </c>
      <c r="R1575" s="209">
        <v>0.0</v>
      </c>
      <c r="S1575" s="209"/>
      <c r="T1575" s="209"/>
      <c r="U1575" s="209"/>
      <c r="V1575" s="209"/>
      <c r="W1575" s="209"/>
      <c r="X1575" s="209"/>
      <c r="Y1575" s="209"/>
      <c r="Z1575" s="209"/>
      <c r="AA1575" s="209"/>
      <c r="AB1575" s="209"/>
      <c r="AC1575" s="209"/>
      <c r="AD1575" s="209"/>
      <c r="AE1575" s="209"/>
      <c r="AF1575" s="209"/>
      <c r="AG1575" s="209"/>
      <c r="AH1575" s="209"/>
      <c r="AI1575" s="209"/>
      <c r="AJ1575" s="209"/>
    </row>
    <row r="1576">
      <c r="A1576" s="22" t="s">
        <v>3841</v>
      </c>
      <c r="B1576" s="120" t="s">
        <v>3630</v>
      </c>
      <c r="C1576" s="22" t="s">
        <v>3842</v>
      </c>
      <c r="D1576" s="21" t="s">
        <v>2303</v>
      </c>
      <c r="E1576" s="123" t="s">
        <v>3845</v>
      </c>
      <c r="F1576" s="54" t="s">
        <v>3844</v>
      </c>
      <c r="G1576" s="25" t="str">
        <f t="shared" ref="G1576:G1584" si="246">LEFT(F1576,FIND(",",F1576)-1)</f>
        <v>32.984519</v>
      </c>
      <c r="H1576" s="25" t="s">
        <v>6088</v>
      </c>
      <c r="I1576" s="123">
        <v>4.0</v>
      </c>
      <c r="J1576" s="123">
        <v>6.0</v>
      </c>
      <c r="K1576" s="123">
        <v>0.0</v>
      </c>
      <c r="L1576" s="123">
        <v>1.0</v>
      </c>
      <c r="M1576" s="123">
        <v>0.0</v>
      </c>
      <c r="N1576" s="123">
        <v>0.0</v>
      </c>
      <c r="O1576" s="123">
        <v>6.0</v>
      </c>
      <c r="P1576" s="55">
        <f t="shared" ref="P1576:P1583" si="247">L1576/J1576</f>
        <v>0.1666666667</v>
      </c>
      <c r="Q1576" s="176">
        <f t="shared" si="3"/>
        <v>5</v>
      </c>
      <c r="R1576" s="126"/>
      <c r="S1576" s="22"/>
      <c r="T1576" s="55"/>
      <c r="U1576" s="55"/>
      <c r="V1576" s="55"/>
      <c r="W1576" s="55"/>
      <c r="X1576" s="55"/>
      <c r="Y1576" s="55"/>
      <c r="Z1576" s="55"/>
      <c r="AA1576" s="55"/>
      <c r="AB1576" s="55"/>
      <c r="AC1576" s="55"/>
      <c r="AD1576" s="55"/>
    </row>
    <row r="1577">
      <c r="A1577" s="22" t="s">
        <v>4499</v>
      </c>
      <c r="B1577" s="120" t="s">
        <v>3630</v>
      </c>
      <c r="C1577" s="22" t="s">
        <v>4500</v>
      </c>
      <c r="D1577" s="21" t="s">
        <v>37</v>
      </c>
      <c r="E1577" s="123" t="s">
        <v>3963</v>
      </c>
      <c r="F1577" s="54" t="s">
        <v>3648</v>
      </c>
      <c r="G1577" s="25" t="str">
        <f t="shared" si="246"/>
        <v>32.943065</v>
      </c>
      <c r="H1577" s="25" t="s">
        <v>5399</v>
      </c>
      <c r="I1577" s="123">
        <v>3.0</v>
      </c>
      <c r="J1577" s="123">
        <v>6.0</v>
      </c>
      <c r="K1577" s="123">
        <v>0.0</v>
      </c>
      <c r="L1577" s="123">
        <v>0.0</v>
      </c>
      <c r="M1577" s="123">
        <v>0.0</v>
      </c>
      <c r="N1577" s="123">
        <v>0.0</v>
      </c>
      <c r="O1577" s="123">
        <v>2.0</v>
      </c>
      <c r="P1577" s="55">
        <f t="shared" si="247"/>
        <v>0</v>
      </c>
      <c r="Q1577" s="176">
        <f t="shared" si="3"/>
        <v>6</v>
      </c>
      <c r="R1577" s="126"/>
      <c r="S1577" s="22"/>
      <c r="T1577" s="55"/>
      <c r="U1577" s="55"/>
      <c r="V1577" s="55"/>
      <c r="W1577" s="55"/>
      <c r="X1577" s="55"/>
      <c r="Y1577" s="55"/>
      <c r="Z1577" s="55"/>
      <c r="AA1577" s="55"/>
      <c r="AB1577" s="55"/>
      <c r="AC1577" s="55"/>
      <c r="AD1577" s="55"/>
    </row>
    <row r="1578">
      <c r="A1578" s="81" t="s">
        <v>3574</v>
      </c>
      <c r="B1578" s="83" t="s">
        <v>2719</v>
      </c>
      <c r="C1578" s="84" t="s">
        <v>3575</v>
      </c>
      <c r="D1578" s="83" t="s">
        <v>1537</v>
      </c>
      <c r="E1578" s="86" t="s">
        <v>2867</v>
      </c>
      <c r="F1578" s="86" t="s">
        <v>2866</v>
      </c>
      <c r="G1578" s="25" t="str">
        <f t="shared" si="246"/>
        <v>13.988914</v>
      </c>
      <c r="H1578" s="25" t="s">
        <v>5416</v>
      </c>
      <c r="I1578" s="81">
        <v>2.0</v>
      </c>
      <c r="J1578" s="81">
        <v>2.0</v>
      </c>
      <c r="K1578" s="81">
        <v>0.0</v>
      </c>
      <c r="L1578" s="81">
        <v>0.0</v>
      </c>
      <c r="M1578" s="81">
        <v>0.0</v>
      </c>
      <c r="N1578" s="81">
        <v>0.0</v>
      </c>
      <c r="O1578" s="81">
        <v>0.0</v>
      </c>
      <c r="P1578" s="55">
        <f t="shared" si="247"/>
        <v>0</v>
      </c>
      <c r="Q1578" s="176">
        <f t="shared" si="3"/>
        <v>2</v>
      </c>
      <c r="R1578" s="55"/>
      <c r="S1578" s="55"/>
      <c r="T1578" s="55"/>
      <c r="U1578" s="55"/>
      <c r="V1578" s="55"/>
      <c r="W1578" s="55"/>
      <c r="X1578" s="55"/>
      <c r="Y1578" s="55"/>
      <c r="Z1578" s="55"/>
      <c r="AA1578" s="55"/>
      <c r="AB1578" s="55"/>
      <c r="AC1578" s="55"/>
      <c r="AD1578" s="55"/>
      <c r="AE1578" s="55"/>
      <c r="AF1578" s="55"/>
      <c r="AG1578" s="55"/>
      <c r="AH1578" s="55"/>
      <c r="AI1578" s="55"/>
      <c r="AJ1578" s="55"/>
    </row>
    <row r="1579">
      <c r="A1579" s="11" t="s">
        <v>687</v>
      </c>
      <c r="B1579" s="11" t="s">
        <v>35</v>
      </c>
      <c r="C1579" s="12" t="s">
        <v>688</v>
      </c>
      <c r="D1579" s="11" t="s">
        <v>37</v>
      </c>
      <c r="E1579" s="11" t="s">
        <v>690</v>
      </c>
      <c r="F1579" s="14" t="s">
        <v>144</v>
      </c>
      <c r="G1579" s="14" t="str">
        <f t="shared" si="246"/>
        <v>34.215777</v>
      </c>
      <c r="H1579" s="14" t="s">
        <v>5453</v>
      </c>
      <c r="I1579" s="11">
        <v>2.0</v>
      </c>
      <c r="J1579" s="11">
        <v>2.0</v>
      </c>
      <c r="K1579" s="11">
        <v>0.0</v>
      </c>
      <c r="L1579" s="11">
        <v>0.0</v>
      </c>
      <c r="M1579" s="11">
        <v>0.0</v>
      </c>
      <c r="N1579" s="11">
        <v>0.0</v>
      </c>
      <c r="O1579" s="11">
        <v>0.0</v>
      </c>
      <c r="P1579" s="55">
        <f t="shared" si="247"/>
        <v>0</v>
      </c>
      <c r="Q1579" s="176">
        <f t="shared" si="3"/>
        <v>2</v>
      </c>
      <c r="R1579" s="11"/>
      <c r="S1579" s="11"/>
    </row>
    <row r="1580">
      <c r="A1580" s="11" t="s">
        <v>692</v>
      </c>
      <c r="B1580" s="11" t="s">
        <v>35</v>
      </c>
      <c r="C1580" s="12" t="s">
        <v>688</v>
      </c>
      <c r="D1580" s="11" t="s">
        <v>37</v>
      </c>
      <c r="E1580" s="11" t="s">
        <v>678</v>
      </c>
      <c r="F1580" s="14" t="s">
        <v>677</v>
      </c>
      <c r="G1580" s="14" t="str">
        <f t="shared" si="246"/>
        <v>34.453813</v>
      </c>
      <c r="H1580" s="14" t="s">
        <v>6065</v>
      </c>
      <c r="I1580" s="11">
        <v>8.0</v>
      </c>
      <c r="J1580" s="11">
        <v>8.0</v>
      </c>
      <c r="K1580" s="11">
        <v>0.0</v>
      </c>
      <c r="L1580" s="11">
        <v>0.0</v>
      </c>
      <c r="M1580" s="11">
        <v>0.0</v>
      </c>
      <c r="N1580" s="11">
        <v>0.0</v>
      </c>
      <c r="O1580" s="11">
        <v>0.0</v>
      </c>
      <c r="P1580" s="55">
        <f t="shared" si="247"/>
        <v>0</v>
      </c>
      <c r="Q1580" s="176">
        <f t="shared" si="3"/>
        <v>8</v>
      </c>
      <c r="R1580" s="11"/>
      <c r="S1580" s="11"/>
    </row>
    <row r="1581">
      <c r="A1581" s="81" t="s">
        <v>3473</v>
      </c>
      <c r="B1581" s="83" t="s">
        <v>2719</v>
      </c>
      <c r="C1581" s="84" t="s">
        <v>3474</v>
      </c>
      <c r="D1581" s="83" t="s">
        <v>37</v>
      </c>
      <c r="E1581" s="105" t="s">
        <v>3476</v>
      </c>
      <c r="F1581" s="86" t="s">
        <v>2866</v>
      </c>
      <c r="G1581" s="25" t="str">
        <f t="shared" si="246"/>
        <v>13.988914</v>
      </c>
      <c r="H1581" s="25" t="s">
        <v>5416</v>
      </c>
      <c r="I1581" s="81">
        <v>2.0</v>
      </c>
      <c r="J1581" s="81">
        <v>2.0</v>
      </c>
      <c r="K1581" s="81">
        <v>0.0</v>
      </c>
      <c r="L1581" s="81">
        <v>0.0</v>
      </c>
      <c r="M1581" s="81">
        <v>0.0</v>
      </c>
      <c r="N1581" s="81">
        <v>0.0</v>
      </c>
      <c r="O1581" s="81">
        <v>0.0</v>
      </c>
      <c r="P1581" s="55">
        <f t="shared" si="247"/>
        <v>0</v>
      </c>
      <c r="Q1581" s="176">
        <f t="shared" si="3"/>
        <v>2</v>
      </c>
      <c r="R1581" s="55"/>
      <c r="S1581" s="55"/>
      <c r="T1581" s="55"/>
      <c r="U1581" s="55"/>
      <c r="V1581" s="55"/>
      <c r="W1581" s="55"/>
      <c r="X1581" s="55"/>
      <c r="Y1581" s="55"/>
      <c r="Z1581" s="55"/>
      <c r="AA1581" s="55"/>
      <c r="AB1581" s="55"/>
      <c r="AC1581" s="55"/>
      <c r="AD1581" s="55"/>
      <c r="AE1581" s="55"/>
      <c r="AF1581" s="55"/>
      <c r="AG1581" s="55"/>
      <c r="AH1581" s="55"/>
      <c r="AI1581" s="55"/>
      <c r="AJ1581" s="55"/>
    </row>
    <row r="1582">
      <c r="A1582" s="11" t="s">
        <v>695</v>
      </c>
      <c r="B1582" s="11" t="s">
        <v>35</v>
      </c>
      <c r="C1582" s="12" t="s">
        <v>696</v>
      </c>
      <c r="D1582" s="11" t="s">
        <v>37</v>
      </c>
      <c r="E1582" s="11" t="s">
        <v>698</v>
      </c>
      <c r="F1582" s="14" t="s">
        <v>288</v>
      </c>
      <c r="G1582" s="14" t="str">
        <f t="shared" si="246"/>
        <v>33.388710</v>
      </c>
      <c r="H1582" s="14" t="s">
        <v>5420</v>
      </c>
      <c r="I1582" s="11">
        <v>10.0</v>
      </c>
      <c r="J1582" s="11">
        <v>16.0</v>
      </c>
      <c r="K1582" s="11">
        <v>0.0</v>
      </c>
      <c r="L1582" s="11">
        <v>0.0</v>
      </c>
      <c r="M1582" s="11">
        <v>0.0</v>
      </c>
      <c r="N1582" s="11">
        <v>0.0</v>
      </c>
      <c r="O1582" s="11">
        <v>20.0</v>
      </c>
      <c r="P1582" s="55">
        <f t="shared" si="247"/>
        <v>0</v>
      </c>
      <c r="Q1582" s="176">
        <f t="shared" si="3"/>
        <v>16</v>
      </c>
      <c r="R1582" s="11"/>
      <c r="S1582" s="11"/>
    </row>
    <row r="1583">
      <c r="A1583" s="81" t="s">
        <v>3576</v>
      </c>
      <c r="B1583" s="83" t="s">
        <v>2719</v>
      </c>
      <c r="C1583" s="84" t="s">
        <v>3577</v>
      </c>
      <c r="D1583" s="83" t="s">
        <v>1537</v>
      </c>
      <c r="E1583" s="86" t="s">
        <v>3466</v>
      </c>
      <c r="F1583" s="86" t="s">
        <v>2743</v>
      </c>
      <c r="G1583" s="25" t="str">
        <f t="shared" si="246"/>
        <v>14.754630</v>
      </c>
      <c r="H1583" s="25" t="s">
        <v>5393</v>
      </c>
      <c r="I1583" s="81">
        <v>5.0</v>
      </c>
      <c r="J1583" s="81">
        <v>7.0</v>
      </c>
      <c r="K1583" s="81">
        <v>0.0</v>
      </c>
      <c r="L1583" s="81">
        <v>0.0</v>
      </c>
      <c r="M1583" s="81">
        <v>0.0</v>
      </c>
      <c r="N1583" s="81">
        <v>0.0</v>
      </c>
      <c r="O1583" s="81">
        <v>0.0</v>
      </c>
      <c r="P1583" s="55">
        <f t="shared" si="247"/>
        <v>0</v>
      </c>
      <c r="Q1583" s="176">
        <f t="shared" si="3"/>
        <v>7</v>
      </c>
      <c r="R1583" s="55"/>
      <c r="S1583" s="55"/>
      <c r="T1583" s="55"/>
      <c r="U1583" s="55"/>
      <c r="V1583" s="55"/>
      <c r="W1583" s="55"/>
      <c r="X1583" s="55"/>
      <c r="Y1583" s="55"/>
      <c r="Z1583" s="55"/>
      <c r="AA1583" s="55"/>
      <c r="AB1583" s="55"/>
      <c r="AC1583" s="55"/>
      <c r="AD1583" s="55"/>
      <c r="AE1583" s="55"/>
      <c r="AF1583" s="55"/>
      <c r="AG1583" s="55"/>
      <c r="AH1583" s="55"/>
      <c r="AI1583" s="55"/>
      <c r="AJ1583" s="55"/>
    </row>
    <row r="1584">
      <c r="A1584" s="223" t="s">
        <v>6089</v>
      </c>
      <c r="B1584" s="206" t="s">
        <v>2719</v>
      </c>
      <c r="C1584" s="222" t="s">
        <v>6090</v>
      </c>
      <c r="D1584" s="206" t="s">
        <v>1537</v>
      </c>
      <c r="E1584" s="206" t="s">
        <v>6091</v>
      </c>
      <c r="F1584" s="206" t="s">
        <v>2866</v>
      </c>
      <c r="G1584" s="25" t="str">
        <f t="shared" si="246"/>
        <v>13.988914</v>
      </c>
      <c r="H1584" s="25" t="str">
        <f>RIGHT(F1584,FIND(",",F1584)-1)</f>
        <v>45.577100</v>
      </c>
      <c r="I1584" s="223">
        <v>5.0</v>
      </c>
      <c r="J1584" s="223">
        <v>8.0</v>
      </c>
      <c r="K1584" s="223">
        <v>0.0</v>
      </c>
      <c r="L1584" s="223">
        <v>0.0</v>
      </c>
      <c r="M1584" s="223">
        <v>0.0</v>
      </c>
      <c r="N1584" s="223">
        <v>0.0</v>
      </c>
      <c r="O1584" s="223">
        <v>0.0</v>
      </c>
      <c r="P1584" s="223">
        <v>0.0</v>
      </c>
      <c r="Q1584" s="176">
        <f t="shared" si="3"/>
        <v>8</v>
      </c>
      <c r="R1584" s="208">
        <v>0.0</v>
      </c>
    </row>
    <row r="1585">
      <c r="A1585" s="224" t="s">
        <v>6092</v>
      </c>
      <c r="B1585" s="209" t="s">
        <v>5381</v>
      </c>
      <c r="C1585" s="225" t="s">
        <v>6090</v>
      </c>
      <c r="D1585" s="209" t="s">
        <v>1537</v>
      </c>
      <c r="E1585" s="224" t="s">
        <v>6093</v>
      </c>
      <c r="F1585" s="224" t="s">
        <v>1829</v>
      </c>
      <c r="G1585" s="226" t="s">
        <v>6094</v>
      </c>
      <c r="H1585" s="226" t="s">
        <v>5599</v>
      </c>
      <c r="I1585" s="208">
        <v>1.0</v>
      </c>
      <c r="J1585" s="208">
        <v>1.0</v>
      </c>
      <c r="K1585" s="208">
        <v>6.0</v>
      </c>
      <c r="L1585" s="208">
        <v>6.0</v>
      </c>
      <c r="M1585" s="208">
        <v>0.0</v>
      </c>
      <c r="N1585" s="208">
        <v>0.0</v>
      </c>
      <c r="O1585" s="208">
        <v>0.0</v>
      </c>
      <c r="P1585" s="208">
        <v>0.0</v>
      </c>
      <c r="Q1585" s="176">
        <f t="shared" si="3"/>
        <v>0</v>
      </c>
      <c r="R1585" s="208">
        <v>0.0</v>
      </c>
      <c r="S1585" s="208"/>
      <c r="T1585" s="208"/>
      <c r="U1585" s="208"/>
      <c r="V1585" s="208"/>
      <c r="W1585" s="208"/>
      <c r="X1585" s="208"/>
      <c r="Y1585" s="208"/>
      <c r="Z1585" s="208"/>
      <c r="AA1585" s="208"/>
      <c r="AB1585" s="208"/>
      <c r="AC1585" s="208"/>
      <c r="AD1585" s="208"/>
      <c r="AE1585" s="208"/>
      <c r="AF1585" s="208"/>
      <c r="AG1585" s="208"/>
      <c r="AH1585" s="208"/>
      <c r="AI1585" s="208"/>
      <c r="AJ1585" s="208"/>
    </row>
    <row r="1586">
      <c r="A1586" s="22" t="s">
        <v>4502</v>
      </c>
      <c r="B1586" s="120" t="s">
        <v>3630</v>
      </c>
      <c r="C1586" s="22" t="s">
        <v>4503</v>
      </c>
      <c r="D1586" s="21" t="s">
        <v>37</v>
      </c>
      <c r="E1586" s="123" t="s">
        <v>4505</v>
      </c>
      <c r="F1586" s="54" t="s">
        <v>3648</v>
      </c>
      <c r="G1586" s="25" t="str">
        <f t="shared" ref="G1586:G1695" si="248">LEFT(F1586,FIND(",",F1586)-1)</f>
        <v>32.943065</v>
      </c>
      <c r="H1586" s="25" t="s">
        <v>5399</v>
      </c>
      <c r="I1586" s="123">
        <v>2.0</v>
      </c>
      <c r="J1586" s="123">
        <v>4.0</v>
      </c>
      <c r="K1586" s="123">
        <v>1.0</v>
      </c>
      <c r="L1586" s="123">
        <v>4.0</v>
      </c>
      <c r="M1586" s="123">
        <v>1.0</v>
      </c>
      <c r="N1586" s="123">
        <v>1.0</v>
      </c>
      <c r="O1586" s="123">
        <v>0.0</v>
      </c>
      <c r="P1586" s="55">
        <f t="shared" ref="P1586:P1593" si="249">L1586/J1586</f>
        <v>1</v>
      </c>
      <c r="Q1586" s="176">
        <f t="shared" si="3"/>
        <v>0</v>
      </c>
      <c r="R1586" s="126"/>
      <c r="S1586" s="22"/>
      <c r="T1586" s="55"/>
      <c r="U1586" s="55"/>
      <c r="V1586" s="55"/>
      <c r="W1586" s="55"/>
      <c r="X1586" s="55"/>
      <c r="Y1586" s="55"/>
      <c r="Z1586" s="55"/>
      <c r="AA1586" s="55"/>
      <c r="AB1586" s="55"/>
      <c r="AC1586" s="55"/>
      <c r="AD1586" s="55"/>
    </row>
    <row r="1587">
      <c r="A1587" s="81" t="s">
        <v>3147</v>
      </c>
      <c r="B1587" s="83" t="s">
        <v>2719</v>
      </c>
      <c r="C1587" s="84" t="s">
        <v>3148</v>
      </c>
      <c r="D1587" s="83" t="s">
        <v>37</v>
      </c>
      <c r="E1587" s="105" t="s">
        <v>2828</v>
      </c>
      <c r="F1587" s="86" t="s">
        <v>2827</v>
      </c>
      <c r="G1587" s="25" t="str">
        <f t="shared" si="248"/>
        <v>14.061619</v>
      </c>
      <c r="H1587" s="25" t="s">
        <v>5458</v>
      </c>
      <c r="I1587" s="81">
        <v>12.0</v>
      </c>
      <c r="J1587" s="81">
        <v>12.0</v>
      </c>
      <c r="K1587" s="81">
        <v>0.0</v>
      </c>
      <c r="L1587" s="81">
        <v>0.0</v>
      </c>
      <c r="M1587" s="81">
        <v>0.0</v>
      </c>
      <c r="N1587" s="81">
        <v>0.0</v>
      </c>
      <c r="O1587" s="81">
        <v>0.0</v>
      </c>
      <c r="P1587" s="55">
        <f t="shared" si="249"/>
        <v>0</v>
      </c>
      <c r="Q1587" s="176">
        <f t="shared" si="3"/>
        <v>12</v>
      </c>
      <c r="R1587" s="55"/>
      <c r="S1587" s="55"/>
      <c r="T1587" s="55"/>
      <c r="U1587" s="55"/>
      <c r="V1587" s="55"/>
      <c r="W1587" s="55"/>
      <c r="X1587" s="55"/>
      <c r="Y1587" s="55"/>
      <c r="Z1587" s="55"/>
      <c r="AA1587" s="55"/>
      <c r="AB1587" s="55"/>
      <c r="AC1587" s="55"/>
      <c r="AD1587" s="55"/>
      <c r="AE1587" s="55"/>
      <c r="AF1587" s="55"/>
      <c r="AG1587" s="55"/>
      <c r="AH1587" s="55"/>
      <c r="AI1587" s="55"/>
      <c r="AJ1587" s="55"/>
    </row>
    <row r="1588">
      <c r="A1588" s="81" t="s">
        <v>3240</v>
      </c>
      <c r="B1588" s="83" t="s">
        <v>2719</v>
      </c>
      <c r="C1588" s="84" t="s">
        <v>3241</v>
      </c>
      <c r="D1588" s="83" t="s">
        <v>37</v>
      </c>
      <c r="E1588" s="105" t="s">
        <v>3243</v>
      </c>
      <c r="F1588" s="86" t="s">
        <v>3017</v>
      </c>
      <c r="G1588" s="25" t="str">
        <f t="shared" si="248"/>
        <v>16.930413</v>
      </c>
      <c r="H1588" s="25" t="s">
        <v>5479</v>
      </c>
      <c r="I1588" s="81">
        <v>7.0</v>
      </c>
      <c r="J1588" s="81">
        <v>7.0</v>
      </c>
      <c r="K1588" s="81">
        <v>0.0</v>
      </c>
      <c r="L1588" s="81">
        <v>0.0</v>
      </c>
      <c r="M1588" s="81">
        <v>0.0</v>
      </c>
      <c r="N1588" s="81">
        <v>0.0</v>
      </c>
      <c r="O1588" s="81">
        <v>0.0</v>
      </c>
      <c r="P1588" s="55">
        <f t="shared" si="249"/>
        <v>0</v>
      </c>
      <c r="Q1588" s="176">
        <f t="shared" si="3"/>
        <v>7</v>
      </c>
      <c r="R1588" s="55"/>
      <c r="S1588" s="55"/>
      <c r="T1588" s="55"/>
      <c r="U1588" s="55"/>
      <c r="V1588" s="55"/>
      <c r="W1588" s="55"/>
      <c r="X1588" s="55"/>
      <c r="Y1588" s="55"/>
      <c r="Z1588" s="55"/>
      <c r="AA1588" s="55"/>
      <c r="AB1588" s="55"/>
      <c r="AC1588" s="55"/>
      <c r="AD1588" s="55"/>
      <c r="AE1588" s="55"/>
      <c r="AF1588" s="55"/>
      <c r="AG1588" s="55"/>
      <c r="AH1588" s="55"/>
      <c r="AI1588" s="55"/>
      <c r="AJ1588" s="55"/>
    </row>
    <row r="1589">
      <c r="A1589" s="22" t="s">
        <v>5269</v>
      </c>
      <c r="B1589" s="120" t="s">
        <v>3630</v>
      </c>
      <c r="C1589" s="22" t="s">
        <v>3241</v>
      </c>
      <c r="D1589" s="21" t="s">
        <v>37</v>
      </c>
      <c r="E1589" s="123" t="s">
        <v>5271</v>
      </c>
      <c r="F1589" s="54" t="s">
        <v>4713</v>
      </c>
      <c r="G1589" s="25" t="str">
        <f t="shared" si="248"/>
        <v>32.613785</v>
      </c>
      <c r="H1589" s="25" t="s">
        <v>5418</v>
      </c>
      <c r="I1589" s="123">
        <v>4.0</v>
      </c>
      <c r="J1589" s="123">
        <v>9.0</v>
      </c>
      <c r="K1589" s="123">
        <v>0.0</v>
      </c>
      <c r="L1589" s="123">
        <v>0.0</v>
      </c>
      <c r="M1589" s="123">
        <v>0.0</v>
      </c>
      <c r="N1589" s="123">
        <v>0.0</v>
      </c>
      <c r="O1589" s="123">
        <v>2.0</v>
      </c>
      <c r="P1589" s="55">
        <f t="shared" si="249"/>
        <v>0</v>
      </c>
      <c r="Q1589" s="176">
        <f t="shared" si="3"/>
        <v>9</v>
      </c>
      <c r="R1589" s="126"/>
      <c r="S1589" s="22"/>
      <c r="T1589" s="55"/>
      <c r="U1589" s="55"/>
      <c r="V1589" s="55"/>
      <c r="W1589" s="55"/>
      <c r="X1589" s="55"/>
      <c r="Y1589" s="55"/>
      <c r="Z1589" s="55"/>
      <c r="AA1589" s="55"/>
      <c r="AB1589" s="55"/>
      <c r="AC1589" s="55"/>
      <c r="AD1589" s="55"/>
    </row>
    <row r="1590">
      <c r="A1590" s="81" t="s">
        <v>3578</v>
      </c>
      <c r="B1590" s="83" t="s">
        <v>2719</v>
      </c>
      <c r="C1590" s="84" t="s">
        <v>3579</v>
      </c>
      <c r="D1590" s="83" t="s">
        <v>1537</v>
      </c>
      <c r="E1590" s="86" t="s">
        <v>3581</v>
      </c>
      <c r="F1590" s="86" t="s">
        <v>2866</v>
      </c>
      <c r="G1590" s="25" t="str">
        <f t="shared" si="248"/>
        <v>13.988914</v>
      </c>
      <c r="H1590" s="25" t="s">
        <v>5416</v>
      </c>
      <c r="I1590" s="81">
        <v>3.0</v>
      </c>
      <c r="J1590" s="81">
        <v>3.0</v>
      </c>
      <c r="K1590" s="81">
        <v>0.0</v>
      </c>
      <c r="L1590" s="81">
        <v>0.0</v>
      </c>
      <c r="M1590" s="81">
        <v>0.0</v>
      </c>
      <c r="N1590" s="81">
        <v>0.0</v>
      </c>
      <c r="O1590" s="81">
        <v>0.0</v>
      </c>
      <c r="P1590" s="55">
        <f t="shared" si="249"/>
        <v>0</v>
      </c>
      <c r="Q1590" s="176">
        <f t="shared" si="3"/>
        <v>3</v>
      </c>
      <c r="R1590" s="55"/>
      <c r="S1590" s="55"/>
      <c r="T1590" s="55"/>
      <c r="U1590" s="55"/>
      <c r="V1590" s="55"/>
      <c r="W1590" s="55"/>
      <c r="X1590" s="55"/>
      <c r="Y1590" s="55"/>
      <c r="Z1590" s="55"/>
      <c r="AA1590" s="55"/>
      <c r="AB1590" s="55"/>
      <c r="AC1590" s="55"/>
      <c r="AD1590" s="55"/>
      <c r="AE1590" s="55"/>
      <c r="AF1590" s="55"/>
      <c r="AG1590" s="55"/>
      <c r="AH1590" s="55"/>
      <c r="AI1590" s="55"/>
      <c r="AJ1590" s="55"/>
    </row>
    <row r="1591">
      <c r="A1591" s="22" t="s">
        <v>3847</v>
      </c>
      <c r="B1591" s="120" t="s">
        <v>3630</v>
      </c>
      <c r="C1591" s="22" t="s">
        <v>3848</v>
      </c>
      <c r="D1591" s="21" t="s">
        <v>2303</v>
      </c>
      <c r="E1591" s="123" t="s">
        <v>3635</v>
      </c>
      <c r="F1591" s="54" t="s">
        <v>3634</v>
      </c>
      <c r="G1591" s="25" t="str">
        <f t="shared" si="248"/>
        <v>32.298231</v>
      </c>
      <c r="H1591" s="25" t="s">
        <v>5564</v>
      </c>
      <c r="I1591" s="123">
        <v>5.0</v>
      </c>
      <c r="J1591" s="123">
        <v>5.0</v>
      </c>
      <c r="K1591" s="123">
        <v>0.0</v>
      </c>
      <c r="L1591" s="123">
        <v>0.0</v>
      </c>
      <c r="M1591" s="123">
        <v>0.0</v>
      </c>
      <c r="N1591" s="123">
        <v>0.0</v>
      </c>
      <c r="O1591" s="123">
        <v>0.0</v>
      </c>
      <c r="P1591" s="55">
        <f t="shared" si="249"/>
        <v>0</v>
      </c>
      <c r="Q1591" s="176">
        <f t="shared" si="3"/>
        <v>5</v>
      </c>
      <c r="R1591" s="126"/>
      <c r="S1591" s="22"/>
      <c r="T1591" s="55"/>
      <c r="U1591" s="55"/>
      <c r="V1591" s="55"/>
      <c r="W1591" s="55"/>
      <c r="X1591" s="55"/>
      <c r="Y1591" s="55"/>
      <c r="Z1591" s="55"/>
      <c r="AA1591" s="55"/>
      <c r="AB1591" s="55"/>
      <c r="AC1591" s="55"/>
      <c r="AD1591" s="55"/>
    </row>
    <row r="1592">
      <c r="A1592" s="11" t="s">
        <v>1480</v>
      </c>
      <c r="B1592" s="11" t="s">
        <v>35</v>
      </c>
      <c r="C1592" s="12" t="s">
        <v>1481</v>
      </c>
      <c r="D1592" s="11" t="s">
        <v>37</v>
      </c>
      <c r="E1592" s="11" t="s">
        <v>830</v>
      </c>
      <c r="F1592" s="14" t="s">
        <v>215</v>
      </c>
      <c r="G1592" s="14" t="str">
        <f t="shared" si="248"/>
        <v>34.171831</v>
      </c>
      <c r="H1592" s="14" t="s">
        <v>5430</v>
      </c>
      <c r="I1592" s="11">
        <v>7.0</v>
      </c>
      <c r="J1592" s="11">
        <v>7.0</v>
      </c>
      <c r="K1592" s="11">
        <v>0.0</v>
      </c>
      <c r="L1592" s="11">
        <v>0.0</v>
      </c>
      <c r="M1592" s="11">
        <v>0.0</v>
      </c>
      <c r="N1592" s="11">
        <v>0.0</v>
      </c>
      <c r="O1592" s="11">
        <v>3.0</v>
      </c>
      <c r="P1592" s="55">
        <f t="shared" si="249"/>
        <v>0</v>
      </c>
      <c r="Q1592" s="176">
        <f t="shared" si="3"/>
        <v>7</v>
      </c>
      <c r="R1592" s="11"/>
      <c r="S1592" s="11"/>
    </row>
    <row r="1593">
      <c r="A1593" s="20" t="s">
        <v>2583</v>
      </c>
      <c r="B1593" s="21" t="s">
        <v>2301</v>
      </c>
      <c r="C1593" s="22" t="s">
        <v>1976</v>
      </c>
      <c r="D1593" s="21" t="s">
        <v>1537</v>
      </c>
      <c r="E1593" s="20" t="s">
        <v>6095</v>
      </c>
      <c r="F1593" s="21" t="s">
        <v>2585</v>
      </c>
      <c r="G1593" s="25" t="str">
        <f t="shared" si="248"/>
        <v>42.339806</v>
      </c>
      <c r="H1593" s="25" t="s">
        <v>6096</v>
      </c>
      <c r="I1593" s="20">
        <v>1.0</v>
      </c>
      <c r="J1593" s="20">
        <v>1.0</v>
      </c>
      <c r="K1593" s="20">
        <v>0.0</v>
      </c>
      <c r="L1593" s="20">
        <v>0.0</v>
      </c>
      <c r="M1593" s="20">
        <v>0.0</v>
      </c>
      <c r="N1593" s="20">
        <v>0.0</v>
      </c>
      <c r="O1593" s="20">
        <v>0.0</v>
      </c>
      <c r="P1593" s="55">
        <f t="shared" si="249"/>
        <v>0</v>
      </c>
      <c r="Q1593" s="176">
        <f t="shared" si="3"/>
        <v>1</v>
      </c>
      <c r="R1593" s="20"/>
      <c r="S1593" s="20"/>
      <c r="T1593" s="53"/>
      <c r="U1593" s="53"/>
      <c r="V1593" s="53"/>
      <c r="W1593" s="53"/>
      <c r="X1593" s="53"/>
      <c r="Y1593" s="53"/>
    </row>
    <row r="1594">
      <c r="A1594" s="11" t="s">
        <v>1975</v>
      </c>
      <c r="B1594" s="11" t="s">
        <v>35</v>
      </c>
      <c r="C1594" s="12" t="s">
        <v>1976</v>
      </c>
      <c r="D1594" s="11" t="s">
        <v>1537</v>
      </c>
      <c r="E1594" s="11" t="s">
        <v>1978</v>
      </c>
      <c r="F1594" s="14" t="s">
        <v>215</v>
      </c>
      <c r="G1594" s="14" t="str">
        <f t="shared" si="248"/>
        <v>34.171831</v>
      </c>
      <c r="H1594" s="14" t="s">
        <v>5430</v>
      </c>
      <c r="I1594" s="11">
        <v>7.0</v>
      </c>
      <c r="J1594" s="11">
        <v>7.0</v>
      </c>
      <c r="K1594" s="11">
        <v>0.0</v>
      </c>
      <c r="L1594" s="11">
        <v>0.0</v>
      </c>
      <c r="M1594" s="11">
        <v>0.0</v>
      </c>
      <c r="N1594" s="11">
        <v>0.0</v>
      </c>
      <c r="O1594" s="11">
        <v>0.0</v>
      </c>
      <c r="P1594" s="183">
        <v>0.0</v>
      </c>
      <c r="Q1594" s="176">
        <f t="shared" si="3"/>
        <v>7</v>
      </c>
      <c r="R1594" s="19"/>
      <c r="S1594" s="11"/>
    </row>
    <row r="1595">
      <c r="A1595" s="22" t="s">
        <v>4507</v>
      </c>
      <c r="B1595" s="120" t="s">
        <v>3630</v>
      </c>
      <c r="C1595" s="22" t="s">
        <v>4508</v>
      </c>
      <c r="D1595" s="21" t="s">
        <v>37</v>
      </c>
      <c r="E1595" s="123" t="s">
        <v>4511</v>
      </c>
      <c r="F1595" s="54" t="s">
        <v>4510</v>
      </c>
      <c r="G1595" s="25" t="str">
        <f t="shared" si="248"/>
        <v>32.431428</v>
      </c>
      <c r="H1595" s="25" t="s">
        <v>6097</v>
      </c>
      <c r="I1595" s="123">
        <v>0.0</v>
      </c>
      <c r="J1595" s="123">
        <v>4.0</v>
      </c>
      <c r="K1595" s="123">
        <v>0.0</v>
      </c>
      <c r="L1595" s="123">
        <v>0.0</v>
      </c>
      <c r="M1595" s="123">
        <v>0.0</v>
      </c>
      <c r="N1595" s="123">
        <v>0.0</v>
      </c>
      <c r="O1595" s="123">
        <v>0.0</v>
      </c>
      <c r="P1595" s="55">
        <f t="shared" ref="P1595:P1599" si="250">L1595/J1595</f>
        <v>0</v>
      </c>
      <c r="Q1595" s="176">
        <f t="shared" si="3"/>
        <v>4</v>
      </c>
      <c r="R1595" s="126"/>
      <c r="S1595" s="22"/>
      <c r="T1595" s="55"/>
      <c r="U1595" s="55"/>
      <c r="V1595" s="55"/>
      <c r="W1595" s="55"/>
      <c r="X1595" s="55"/>
      <c r="Y1595" s="55"/>
      <c r="Z1595" s="55"/>
      <c r="AA1595" s="55"/>
      <c r="AB1595" s="55"/>
      <c r="AC1595" s="55"/>
      <c r="AD1595" s="55"/>
    </row>
    <row r="1596">
      <c r="A1596" s="11" t="s">
        <v>1979</v>
      </c>
      <c r="B1596" s="11" t="s">
        <v>35</v>
      </c>
      <c r="C1596" s="12" t="s">
        <v>1980</v>
      </c>
      <c r="D1596" s="11" t="s">
        <v>1537</v>
      </c>
      <c r="E1596" s="11" t="s">
        <v>1982</v>
      </c>
      <c r="F1596" s="14" t="s">
        <v>72</v>
      </c>
      <c r="G1596" s="14" t="str">
        <f t="shared" si="248"/>
        <v>34.014551</v>
      </c>
      <c r="H1596" s="14" t="s">
        <v>5406</v>
      </c>
      <c r="I1596" s="11">
        <v>7.0</v>
      </c>
      <c r="J1596" s="11">
        <v>7.0</v>
      </c>
      <c r="K1596" s="11">
        <v>0.0</v>
      </c>
      <c r="L1596" s="11">
        <v>0.0</v>
      </c>
      <c r="M1596" s="11">
        <v>0.0</v>
      </c>
      <c r="N1596" s="11">
        <v>0.0</v>
      </c>
      <c r="O1596" s="11">
        <v>0.0</v>
      </c>
      <c r="P1596" s="55">
        <f t="shared" si="250"/>
        <v>0</v>
      </c>
      <c r="Q1596" s="176">
        <f t="shared" si="3"/>
        <v>7</v>
      </c>
      <c r="R1596" s="19"/>
      <c r="S1596" s="11"/>
    </row>
    <row r="1597">
      <c r="A1597" s="22" t="s">
        <v>3850</v>
      </c>
      <c r="B1597" s="120" t="s">
        <v>3630</v>
      </c>
      <c r="C1597" s="22" t="s">
        <v>3851</v>
      </c>
      <c r="D1597" s="21" t="s">
        <v>2303</v>
      </c>
      <c r="E1597" s="123" t="s">
        <v>3854</v>
      </c>
      <c r="F1597" s="54" t="s">
        <v>3853</v>
      </c>
      <c r="G1597" s="25" t="str">
        <f t="shared" si="248"/>
        <v>32.983360</v>
      </c>
      <c r="H1597" s="25" t="s">
        <v>6098</v>
      </c>
      <c r="I1597" s="123">
        <v>2.0</v>
      </c>
      <c r="J1597" s="123">
        <v>3.0</v>
      </c>
      <c r="K1597" s="123">
        <v>0.0</v>
      </c>
      <c r="L1597" s="123">
        <v>3.0</v>
      </c>
      <c r="M1597" s="123">
        <v>0.0</v>
      </c>
      <c r="N1597" s="123">
        <v>0.0</v>
      </c>
      <c r="O1597" s="123">
        <v>2.0</v>
      </c>
      <c r="P1597" s="55">
        <f t="shared" si="250"/>
        <v>1</v>
      </c>
      <c r="Q1597" s="176">
        <f t="shared" si="3"/>
        <v>0</v>
      </c>
      <c r="R1597" s="126"/>
      <c r="S1597" s="22"/>
      <c r="T1597" s="55"/>
      <c r="U1597" s="55"/>
      <c r="V1597" s="55"/>
      <c r="W1597" s="55"/>
      <c r="X1597" s="55"/>
      <c r="Y1597" s="55"/>
      <c r="Z1597" s="55"/>
      <c r="AA1597" s="55"/>
      <c r="AB1597" s="55"/>
      <c r="AC1597" s="55"/>
      <c r="AD1597" s="55"/>
    </row>
    <row r="1598">
      <c r="A1598" s="22" t="s">
        <v>5031</v>
      </c>
      <c r="B1598" s="120" t="s">
        <v>3630</v>
      </c>
      <c r="C1598" s="22" t="s">
        <v>5032</v>
      </c>
      <c r="D1598" s="21" t="s">
        <v>37</v>
      </c>
      <c r="E1598" s="123" t="s">
        <v>3876</v>
      </c>
      <c r="F1598" s="54" t="s">
        <v>3875</v>
      </c>
      <c r="G1598" s="25" t="str">
        <f t="shared" si="248"/>
        <v>32.246388</v>
      </c>
      <c r="H1598" s="25" t="s">
        <v>5607</v>
      </c>
      <c r="I1598" s="123">
        <v>1.0</v>
      </c>
      <c r="J1598" s="123">
        <v>4.0</v>
      </c>
      <c r="K1598" s="123">
        <v>0.0</v>
      </c>
      <c r="L1598" s="123">
        <v>0.0</v>
      </c>
      <c r="M1598" s="123">
        <v>0.0</v>
      </c>
      <c r="N1598" s="123">
        <v>0.0</v>
      </c>
      <c r="O1598" s="123">
        <v>3.0</v>
      </c>
      <c r="P1598" s="55">
        <f t="shared" si="250"/>
        <v>0</v>
      </c>
      <c r="Q1598" s="176">
        <f t="shared" si="3"/>
        <v>4</v>
      </c>
      <c r="R1598" s="126"/>
      <c r="S1598" s="22"/>
      <c r="T1598" s="55"/>
      <c r="U1598" s="55"/>
      <c r="V1598" s="55"/>
      <c r="W1598" s="55"/>
      <c r="X1598" s="55"/>
      <c r="Y1598" s="55"/>
      <c r="Z1598" s="55"/>
      <c r="AA1598" s="55"/>
      <c r="AB1598" s="55"/>
      <c r="AC1598" s="55"/>
      <c r="AD1598" s="55"/>
    </row>
    <row r="1599">
      <c r="A1599" s="22" t="s">
        <v>5171</v>
      </c>
      <c r="B1599" s="120" t="s">
        <v>3630</v>
      </c>
      <c r="C1599" s="22" t="s">
        <v>5172</v>
      </c>
      <c r="D1599" s="21" t="s">
        <v>37</v>
      </c>
      <c r="E1599" s="123" t="s">
        <v>4861</v>
      </c>
      <c r="F1599" s="54" t="s">
        <v>3752</v>
      </c>
      <c r="G1599" s="25" t="str">
        <f t="shared" si="248"/>
        <v>32.956928</v>
      </c>
      <c r="H1599" s="25" t="s">
        <v>5420</v>
      </c>
      <c r="I1599" s="123">
        <v>2.0</v>
      </c>
      <c r="J1599" s="123">
        <v>3.0</v>
      </c>
      <c r="K1599" s="123">
        <v>0.0</v>
      </c>
      <c r="L1599" s="123">
        <v>0.0</v>
      </c>
      <c r="M1599" s="123">
        <v>0.0</v>
      </c>
      <c r="N1599" s="123">
        <v>0.0</v>
      </c>
      <c r="O1599" s="123">
        <v>1.0</v>
      </c>
      <c r="P1599" s="55">
        <f t="shared" si="250"/>
        <v>0</v>
      </c>
      <c r="Q1599" s="176">
        <f t="shared" si="3"/>
        <v>3</v>
      </c>
      <c r="R1599" s="126"/>
      <c r="S1599" s="22"/>
      <c r="T1599" s="55"/>
      <c r="U1599" s="55"/>
      <c r="V1599" s="55"/>
      <c r="W1599" s="55"/>
      <c r="X1599" s="55"/>
      <c r="Y1599" s="55"/>
      <c r="Z1599" s="55"/>
      <c r="AA1599" s="55"/>
      <c r="AB1599" s="55"/>
      <c r="AC1599" s="55"/>
      <c r="AD1599" s="55"/>
    </row>
    <row r="1600">
      <c r="A1600" s="20" t="s">
        <v>2432</v>
      </c>
      <c r="B1600" s="21" t="s">
        <v>2301</v>
      </c>
      <c r="C1600" s="22" t="s">
        <v>2433</v>
      </c>
      <c r="D1600" s="21" t="s">
        <v>37</v>
      </c>
      <c r="E1600" s="20" t="s">
        <v>2436</v>
      </c>
      <c r="F1600" s="21" t="s">
        <v>2435</v>
      </c>
      <c r="G1600" s="25" t="str">
        <f t="shared" si="248"/>
        <v>4.072249</v>
      </c>
      <c r="H1600" s="25" t="s">
        <v>6099</v>
      </c>
      <c r="I1600" s="20">
        <v>0.0</v>
      </c>
      <c r="J1600" s="20">
        <v>0.0</v>
      </c>
      <c r="K1600" s="20">
        <v>0.0</v>
      </c>
      <c r="L1600" s="20">
        <v>0.0</v>
      </c>
      <c r="M1600" s="20">
        <v>0.0</v>
      </c>
      <c r="N1600" s="20">
        <v>0.0</v>
      </c>
      <c r="O1600" s="20">
        <v>0.0</v>
      </c>
      <c r="P1600" s="183">
        <v>0.0</v>
      </c>
      <c r="Q1600" s="176">
        <f t="shared" si="3"/>
        <v>0</v>
      </c>
      <c r="R1600" s="20"/>
      <c r="S1600" s="20"/>
      <c r="T1600" s="53"/>
      <c r="U1600" s="53"/>
      <c r="V1600" s="53"/>
      <c r="W1600" s="53"/>
      <c r="X1600" s="53"/>
      <c r="Y1600" s="53"/>
    </row>
    <row r="1601">
      <c r="A1601" s="11" t="s">
        <v>1983</v>
      </c>
      <c r="B1601" s="11" t="s">
        <v>35</v>
      </c>
      <c r="C1601" s="12" t="s">
        <v>1984</v>
      </c>
      <c r="D1601" s="11" t="s">
        <v>1537</v>
      </c>
      <c r="E1601" s="11" t="s">
        <v>1986</v>
      </c>
      <c r="F1601" s="14" t="s">
        <v>273</v>
      </c>
      <c r="G1601" s="14" t="str">
        <f t="shared" si="248"/>
        <v>34.08218</v>
      </c>
      <c r="H1601" s="14" t="s">
        <v>5413</v>
      </c>
      <c r="I1601" s="11">
        <v>8.0</v>
      </c>
      <c r="J1601" s="11">
        <v>8.0</v>
      </c>
      <c r="K1601" s="11">
        <v>0.0</v>
      </c>
      <c r="L1601" s="11">
        <v>0.0</v>
      </c>
      <c r="M1601" s="11">
        <v>0.0</v>
      </c>
      <c r="N1601" s="11">
        <v>0.0</v>
      </c>
      <c r="O1601" s="11">
        <v>0.0</v>
      </c>
      <c r="P1601" s="55">
        <f t="shared" ref="P1601:P1602" si="251">L1601/J1601</f>
        <v>0</v>
      </c>
      <c r="Q1601" s="176">
        <f t="shared" si="3"/>
        <v>8</v>
      </c>
      <c r="R1601" s="19"/>
      <c r="S1601" s="11"/>
    </row>
    <row r="1602">
      <c r="A1602" s="81" t="s">
        <v>3477</v>
      </c>
      <c r="B1602" s="83" t="s">
        <v>2719</v>
      </c>
      <c r="C1602" s="84" t="s">
        <v>3478</v>
      </c>
      <c r="D1602" s="83" t="s">
        <v>37</v>
      </c>
      <c r="E1602" s="86" t="s">
        <v>3377</v>
      </c>
      <c r="F1602" s="86" t="s">
        <v>3017</v>
      </c>
      <c r="G1602" s="25" t="str">
        <f t="shared" si="248"/>
        <v>16.930413</v>
      </c>
      <c r="H1602" s="25" t="s">
        <v>5479</v>
      </c>
      <c r="I1602" s="81">
        <v>3.0</v>
      </c>
      <c r="J1602" s="81">
        <v>3.0</v>
      </c>
      <c r="K1602" s="81">
        <v>0.0</v>
      </c>
      <c r="L1602" s="81">
        <v>0.0</v>
      </c>
      <c r="M1602" s="81">
        <v>0.0</v>
      </c>
      <c r="N1602" s="81">
        <v>0.0</v>
      </c>
      <c r="O1602" s="81">
        <v>0.0</v>
      </c>
      <c r="P1602" s="55">
        <f t="shared" si="251"/>
        <v>0</v>
      </c>
      <c r="Q1602" s="176">
        <f t="shared" si="3"/>
        <v>3</v>
      </c>
      <c r="R1602" s="55"/>
      <c r="S1602" s="55"/>
      <c r="T1602" s="55"/>
      <c r="U1602" s="55"/>
      <c r="V1602" s="55"/>
      <c r="W1602" s="55"/>
      <c r="X1602" s="55"/>
      <c r="Y1602" s="55"/>
      <c r="Z1602" s="55"/>
      <c r="AA1602" s="55"/>
      <c r="AB1602" s="55"/>
      <c r="AC1602" s="55"/>
      <c r="AD1602" s="55"/>
      <c r="AE1602" s="55"/>
      <c r="AF1602" s="55"/>
      <c r="AG1602" s="55"/>
      <c r="AH1602" s="55"/>
      <c r="AI1602" s="55"/>
      <c r="AJ1602" s="55"/>
    </row>
    <row r="1603">
      <c r="A1603" s="22" t="s">
        <v>3651</v>
      </c>
      <c r="B1603" s="120" t="s">
        <v>3630</v>
      </c>
      <c r="C1603" s="22" t="s">
        <v>3652</v>
      </c>
      <c r="D1603" s="21" t="s">
        <v>2303</v>
      </c>
      <c r="E1603" s="123" t="s">
        <v>3654</v>
      </c>
      <c r="F1603" s="54" t="s">
        <v>3648</v>
      </c>
      <c r="G1603" s="25" t="str">
        <f t="shared" si="248"/>
        <v>32.943065</v>
      </c>
      <c r="H1603" s="25" t="s">
        <v>5399</v>
      </c>
      <c r="I1603" s="123">
        <v>6.0</v>
      </c>
      <c r="J1603" s="123">
        <v>6.0</v>
      </c>
      <c r="K1603" s="123">
        <v>2.0</v>
      </c>
      <c r="L1603" s="123">
        <v>3.0</v>
      </c>
      <c r="M1603" s="123">
        <v>2.0</v>
      </c>
      <c r="N1603" s="123">
        <v>2.0</v>
      </c>
      <c r="O1603" s="123">
        <v>0.0</v>
      </c>
      <c r="P1603" s="183">
        <v>0.0</v>
      </c>
      <c r="Q1603" s="176">
        <f t="shared" si="3"/>
        <v>1</v>
      </c>
      <c r="R1603" s="126"/>
      <c r="S1603" s="22"/>
      <c r="T1603" s="55"/>
      <c r="U1603" s="55"/>
      <c r="V1603" s="55"/>
      <c r="W1603" s="55"/>
      <c r="X1603" s="55"/>
      <c r="Y1603" s="55"/>
      <c r="Z1603" s="55"/>
      <c r="AA1603" s="55"/>
      <c r="AB1603" s="55"/>
      <c r="AC1603" s="55"/>
      <c r="AD1603" s="55"/>
    </row>
    <row r="1604">
      <c r="A1604" s="22" t="s">
        <v>5034</v>
      </c>
      <c r="B1604" s="120" t="s">
        <v>3630</v>
      </c>
      <c r="C1604" s="22" t="s">
        <v>5035</v>
      </c>
      <c r="D1604" s="21" t="s">
        <v>37</v>
      </c>
      <c r="E1604" s="123" t="s">
        <v>3876</v>
      </c>
      <c r="F1604" s="54" t="s">
        <v>3875</v>
      </c>
      <c r="G1604" s="25" t="str">
        <f t="shared" si="248"/>
        <v>32.246388</v>
      </c>
      <c r="H1604" s="25" t="s">
        <v>5607</v>
      </c>
      <c r="I1604" s="123">
        <v>1.0</v>
      </c>
      <c r="J1604" s="123">
        <v>4.0</v>
      </c>
      <c r="K1604" s="123">
        <v>0.0</v>
      </c>
      <c r="L1604" s="123">
        <v>0.0</v>
      </c>
      <c r="M1604" s="123">
        <v>0.0</v>
      </c>
      <c r="N1604" s="123">
        <v>0.0</v>
      </c>
      <c r="O1604" s="123">
        <v>3.0</v>
      </c>
      <c r="P1604" s="55">
        <f t="shared" ref="P1604:P1609" si="252">L1604/J1604</f>
        <v>0</v>
      </c>
      <c r="Q1604" s="176">
        <f t="shared" si="3"/>
        <v>4</v>
      </c>
      <c r="R1604" s="126"/>
      <c r="S1604" s="22"/>
      <c r="T1604" s="55"/>
      <c r="U1604" s="55"/>
      <c r="V1604" s="55"/>
      <c r="W1604" s="55"/>
      <c r="X1604" s="55"/>
      <c r="Y1604" s="55"/>
      <c r="Z1604" s="55"/>
      <c r="AA1604" s="55"/>
      <c r="AB1604" s="55"/>
      <c r="AC1604" s="55"/>
      <c r="AD1604" s="55"/>
    </row>
    <row r="1605">
      <c r="A1605" s="11" t="s">
        <v>1484</v>
      </c>
      <c r="B1605" s="11" t="s">
        <v>35</v>
      </c>
      <c r="C1605" s="12" t="s">
        <v>1485</v>
      </c>
      <c r="D1605" s="11" t="s">
        <v>37</v>
      </c>
      <c r="E1605" s="11" t="s">
        <v>1487</v>
      </c>
      <c r="F1605" s="14" t="s">
        <v>215</v>
      </c>
      <c r="G1605" s="14" t="str">
        <f t="shared" si="248"/>
        <v>34.171831</v>
      </c>
      <c r="H1605" s="14" t="s">
        <v>5430</v>
      </c>
      <c r="I1605" s="11">
        <v>7.0</v>
      </c>
      <c r="J1605" s="11">
        <v>7.0</v>
      </c>
      <c r="K1605" s="11">
        <v>0.0</v>
      </c>
      <c r="L1605" s="11">
        <v>0.0</v>
      </c>
      <c r="M1605" s="11">
        <v>0.0</v>
      </c>
      <c r="N1605" s="11">
        <v>0.0</v>
      </c>
      <c r="O1605" s="11">
        <v>0.0</v>
      </c>
      <c r="P1605" s="55">
        <f t="shared" si="252"/>
        <v>0</v>
      </c>
      <c r="Q1605" s="176">
        <f t="shared" si="3"/>
        <v>7</v>
      </c>
      <c r="R1605" s="11"/>
      <c r="S1605" s="11"/>
    </row>
    <row r="1606">
      <c r="A1606" s="11" t="s">
        <v>1987</v>
      </c>
      <c r="B1606" s="11" t="s">
        <v>35</v>
      </c>
      <c r="C1606" s="12" t="s">
        <v>1988</v>
      </c>
      <c r="D1606" s="11" t="s">
        <v>1537</v>
      </c>
      <c r="E1606" s="11" t="s">
        <v>1990</v>
      </c>
      <c r="F1606" s="14" t="s">
        <v>1050</v>
      </c>
      <c r="G1606" s="14" t="str">
        <f t="shared" si="248"/>
        <v>34.195889</v>
      </c>
      <c r="H1606" s="14" t="s">
        <v>5552</v>
      </c>
      <c r="I1606" s="11">
        <v>4.0</v>
      </c>
      <c r="J1606" s="11">
        <v>4.0</v>
      </c>
      <c r="K1606" s="11">
        <v>0.0</v>
      </c>
      <c r="L1606" s="11">
        <v>0.0</v>
      </c>
      <c r="M1606" s="11">
        <v>0.0</v>
      </c>
      <c r="N1606" s="11">
        <v>0.0</v>
      </c>
      <c r="O1606" s="11">
        <v>8.0</v>
      </c>
      <c r="P1606" s="55">
        <f t="shared" si="252"/>
        <v>0</v>
      </c>
      <c r="Q1606" s="176">
        <f t="shared" si="3"/>
        <v>4</v>
      </c>
      <c r="R1606" s="19"/>
      <c r="S1606" s="11"/>
    </row>
    <row r="1607">
      <c r="A1607" s="11" t="s">
        <v>1992</v>
      </c>
      <c r="B1607" s="11" t="s">
        <v>35</v>
      </c>
      <c r="C1607" s="12" t="s">
        <v>1988</v>
      </c>
      <c r="D1607" s="11" t="s">
        <v>1537</v>
      </c>
      <c r="E1607" s="11" t="s">
        <v>509</v>
      </c>
      <c r="F1607" s="14" t="s">
        <v>508</v>
      </c>
      <c r="G1607" s="14" t="str">
        <f t="shared" si="248"/>
        <v>32.311872</v>
      </c>
      <c r="H1607" s="14" t="s">
        <v>5427</v>
      </c>
      <c r="I1607" s="11">
        <v>5.0</v>
      </c>
      <c r="J1607" s="11">
        <v>5.0</v>
      </c>
      <c r="K1607" s="11">
        <v>0.0</v>
      </c>
      <c r="L1607" s="11">
        <v>0.0</v>
      </c>
      <c r="M1607" s="11">
        <v>0.0</v>
      </c>
      <c r="N1607" s="11">
        <v>0.0</v>
      </c>
      <c r="O1607" s="11">
        <v>0.0</v>
      </c>
      <c r="P1607" s="55">
        <f t="shared" si="252"/>
        <v>0</v>
      </c>
      <c r="Q1607" s="176">
        <f t="shared" si="3"/>
        <v>5</v>
      </c>
      <c r="R1607" s="19"/>
      <c r="S1607" s="11"/>
    </row>
    <row r="1608">
      <c r="A1608" s="20" t="s">
        <v>2437</v>
      </c>
      <c r="B1608" s="21" t="s">
        <v>2301</v>
      </c>
      <c r="C1608" s="22" t="s">
        <v>2438</v>
      </c>
      <c r="D1608" s="21" t="s">
        <v>37</v>
      </c>
      <c r="E1608" s="20" t="s">
        <v>2440</v>
      </c>
      <c r="F1608" s="21" t="s">
        <v>2378</v>
      </c>
      <c r="G1608" s="25" t="str">
        <f t="shared" si="248"/>
        <v>1.876645</v>
      </c>
      <c r="H1608" s="25" t="s">
        <v>5450</v>
      </c>
      <c r="I1608" s="20">
        <v>3.0</v>
      </c>
      <c r="J1608" s="20">
        <v>3.0</v>
      </c>
      <c r="K1608" s="20">
        <v>0.0</v>
      </c>
      <c r="L1608" s="20">
        <v>0.0</v>
      </c>
      <c r="M1608" s="20">
        <v>0.0</v>
      </c>
      <c r="N1608" s="20">
        <v>0.0</v>
      </c>
      <c r="O1608" s="20">
        <v>0.0</v>
      </c>
      <c r="P1608" s="55">
        <f t="shared" si="252"/>
        <v>0</v>
      </c>
      <c r="Q1608" s="176">
        <f t="shared" si="3"/>
        <v>3</v>
      </c>
      <c r="R1608" s="20"/>
      <c r="S1608" s="20"/>
      <c r="T1608" s="53"/>
      <c r="U1608" s="53"/>
      <c r="V1608" s="53"/>
      <c r="W1608" s="53"/>
      <c r="X1608" s="53"/>
      <c r="Y1608" s="53"/>
    </row>
    <row r="1609">
      <c r="A1609" s="11" t="s">
        <v>1993</v>
      </c>
      <c r="B1609" s="11" t="s">
        <v>35</v>
      </c>
      <c r="C1609" s="12" t="s">
        <v>1994</v>
      </c>
      <c r="D1609" s="11" t="s">
        <v>1537</v>
      </c>
      <c r="E1609" s="11" t="s">
        <v>274</v>
      </c>
      <c r="F1609" s="14" t="s">
        <v>273</v>
      </c>
      <c r="G1609" s="14" t="str">
        <f t="shared" si="248"/>
        <v>34.08218</v>
      </c>
      <c r="H1609" s="14" t="s">
        <v>5413</v>
      </c>
      <c r="I1609" s="11">
        <v>8.0</v>
      </c>
      <c r="J1609" s="11">
        <v>8.0</v>
      </c>
      <c r="K1609" s="11">
        <v>0.0</v>
      </c>
      <c r="L1609" s="11">
        <v>0.0</v>
      </c>
      <c r="M1609" s="11">
        <v>0.0</v>
      </c>
      <c r="N1609" s="11">
        <v>0.0</v>
      </c>
      <c r="O1609" s="11">
        <v>0.0</v>
      </c>
      <c r="P1609" s="55">
        <f t="shared" si="252"/>
        <v>0</v>
      </c>
      <c r="Q1609" s="176">
        <f t="shared" si="3"/>
        <v>8</v>
      </c>
      <c r="R1609" s="19"/>
      <c r="S1609" s="11"/>
    </row>
    <row r="1610">
      <c r="A1610" s="22" t="s">
        <v>3691</v>
      </c>
      <c r="B1610" s="120" t="s">
        <v>3630</v>
      </c>
      <c r="C1610" s="22" t="s">
        <v>3692</v>
      </c>
      <c r="D1610" s="21" t="s">
        <v>2303</v>
      </c>
      <c r="E1610" s="123" t="s">
        <v>3696</v>
      </c>
      <c r="F1610" s="54" t="s">
        <v>3695</v>
      </c>
      <c r="G1610" s="25" t="str">
        <f t="shared" si="248"/>
        <v>32.800938</v>
      </c>
      <c r="H1610" s="25" t="s">
        <v>5495</v>
      </c>
      <c r="I1610" s="123">
        <v>0.0</v>
      </c>
      <c r="J1610" s="123">
        <v>0.0</v>
      </c>
      <c r="K1610" s="123">
        <v>0.0</v>
      </c>
      <c r="L1610" s="123">
        <v>0.0</v>
      </c>
      <c r="M1610" s="123">
        <v>0.0</v>
      </c>
      <c r="N1610" s="123">
        <v>0.0</v>
      </c>
      <c r="O1610" s="123">
        <v>1.0</v>
      </c>
      <c r="P1610" s="183">
        <v>0.0</v>
      </c>
      <c r="Q1610" s="176">
        <f t="shared" si="3"/>
        <v>0</v>
      </c>
      <c r="R1610" s="126"/>
      <c r="S1610" s="22"/>
      <c r="T1610" s="55"/>
      <c r="U1610" s="55"/>
      <c r="V1610" s="55"/>
      <c r="W1610" s="55"/>
      <c r="X1610" s="55"/>
      <c r="Y1610" s="55"/>
      <c r="Z1610" s="55"/>
      <c r="AA1610" s="55"/>
      <c r="AB1610" s="55"/>
      <c r="AC1610" s="55"/>
      <c r="AD1610" s="55"/>
    </row>
    <row r="1611">
      <c r="A1611" s="11" t="s">
        <v>700</v>
      </c>
      <c r="B1611" s="11" t="s">
        <v>35</v>
      </c>
      <c r="C1611" s="12" t="s">
        <v>701</v>
      </c>
      <c r="D1611" s="11" t="s">
        <v>37</v>
      </c>
      <c r="E1611" s="11" t="s">
        <v>704</v>
      </c>
      <c r="F1611" s="14" t="s">
        <v>703</v>
      </c>
      <c r="G1611" s="14" t="str">
        <f t="shared" si="248"/>
        <v>34.893888</v>
      </c>
      <c r="H1611" s="14" t="s">
        <v>6100</v>
      </c>
      <c r="I1611" s="11">
        <v>3.0</v>
      </c>
      <c r="J1611" s="11">
        <v>3.0</v>
      </c>
      <c r="K1611" s="11">
        <v>0.0</v>
      </c>
      <c r="L1611" s="11">
        <v>0.0</v>
      </c>
      <c r="M1611" s="11">
        <v>0.0</v>
      </c>
      <c r="N1611" s="11">
        <v>0.0</v>
      </c>
      <c r="O1611" s="11">
        <v>0.0</v>
      </c>
      <c r="P1611" s="183">
        <v>0.0</v>
      </c>
      <c r="Q1611" s="176">
        <f t="shared" si="3"/>
        <v>3</v>
      </c>
      <c r="R1611" s="11"/>
      <c r="S1611" s="11"/>
    </row>
    <row r="1612">
      <c r="A1612" s="11" t="s">
        <v>1995</v>
      </c>
      <c r="B1612" s="11" t="s">
        <v>35</v>
      </c>
      <c r="C1612" s="12" t="s">
        <v>1996</v>
      </c>
      <c r="D1612" s="11" t="s">
        <v>1537</v>
      </c>
      <c r="E1612" s="11" t="s">
        <v>1998</v>
      </c>
      <c r="F1612" s="14" t="s">
        <v>273</v>
      </c>
      <c r="G1612" s="14" t="str">
        <f t="shared" si="248"/>
        <v>34.08218</v>
      </c>
      <c r="H1612" s="14" t="s">
        <v>5413</v>
      </c>
      <c r="I1612" s="11">
        <v>8.0</v>
      </c>
      <c r="J1612" s="11">
        <v>8.0</v>
      </c>
      <c r="K1612" s="11">
        <v>0.0</v>
      </c>
      <c r="L1612" s="11">
        <v>0.0</v>
      </c>
      <c r="M1612" s="11">
        <v>0.0</v>
      </c>
      <c r="N1612" s="11">
        <v>0.0</v>
      </c>
      <c r="O1612" s="11">
        <v>0.0</v>
      </c>
      <c r="P1612" s="55">
        <f t="shared" ref="P1612:P1613" si="253">L1612/J1612</f>
        <v>0</v>
      </c>
      <c r="Q1612" s="176">
        <f t="shared" si="3"/>
        <v>8</v>
      </c>
      <c r="R1612" s="19"/>
      <c r="S1612" s="11"/>
    </row>
    <row r="1613">
      <c r="A1613" s="11" t="s">
        <v>1999</v>
      </c>
      <c r="B1613" s="11" t="s">
        <v>35</v>
      </c>
      <c r="C1613" s="12" t="s">
        <v>2000</v>
      </c>
      <c r="D1613" s="11" t="s">
        <v>1537</v>
      </c>
      <c r="E1613" s="11" t="s">
        <v>2002</v>
      </c>
      <c r="F1613" s="14" t="s">
        <v>508</v>
      </c>
      <c r="G1613" s="14" t="str">
        <f t="shared" si="248"/>
        <v>32.311872</v>
      </c>
      <c r="H1613" s="14" t="s">
        <v>5427</v>
      </c>
      <c r="I1613" s="11">
        <v>6.0</v>
      </c>
      <c r="J1613" s="11">
        <v>6.0</v>
      </c>
      <c r="K1613" s="11">
        <v>0.0</v>
      </c>
      <c r="L1613" s="11">
        <v>0.0</v>
      </c>
      <c r="M1613" s="11">
        <v>0.0</v>
      </c>
      <c r="N1613" s="11">
        <v>0.0</v>
      </c>
      <c r="O1613" s="11">
        <v>0.0</v>
      </c>
      <c r="P1613" s="55">
        <f t="shared" si="253"/>
        <v>0</v>
      </c>
      <c r="Q1613" s="176">
        <f t="shared" si="3"/>
        <v>6</v>
      </c>
      <c r="R1613" s="19"/>
      <c r="S1613" s="11"/>
    </row>
    <row r="1614">
      <c r="A1614" s="22" t="s">
        <v>3856</v>
      </c>
      <c r="B1614" s="120" t="s">
        <v>3630</v>
      </c>
      <c r="C1614" s="22" t="s">
        <v>3857</v>
      </c>
      <c r="D1614" s="21" t="s">
        <v>2303</v>
      </c>
      <c r="E1614" s="123" t="s">
        <v>3859</v>
      </c>
      <c r="F1614" s="54" t="s">
        <v>3648</v>
      </c>
      <c r="G1614" s="25" t="str">
        <f t="shared" si="248"/>
        <v>32.943065</v>
      </c>
      <c r="H1614" s="25" t="s">
        <v>5399</v>
      </c>
      <c r="I1614" s="123">
        <v>3.0</v>
      </c>
      <c r="J1614" s="123">
        <v>4.0</v>
      </c>
      <c r="K1614" s="123">
        <v>0.0</v>
      </c>
      <c r="L1614" s="123">
        <v>0.0</v>
      </c>
      <c r="M1614" s="123">
        <v>0.0</v>
      </c>
      <c r="N1614" s="123">
        <v>0.0</v>
      </c>
      <c r="O1614" s="123">
        <v>2.0</v>
      </c>
      <c r="P1614" s="183">
        <v>0.0</v>
      </c>
      <c r="Q1614" s="176">
        <f t="shared" si="3"/>
        <v>4</v>
      </c>
      <c r="R1614" s="126"/>
      <c r="S1614" s="22"/>
      <c r="T1614" s="55"/>
      <c r="U1614" s="55"/>
      <c r="V1614" s="55"/>
      <c r="W1614" s="55"/>
      <c r="X1614" s="55"/>
      <c r="Y1614" s="55"/>
      <c r="Z1614" s="55"/>
      <c r="AA1614" s="55"/>
      <c r="AB1614" s="55"/>
      <c r="AC1614" s="55"/>
      <c r="AD1614" s="55"/>
    </row>
    <row r="1615">
      <c r="A1615" s="11" t="s">
        <v>2003</v>
      </c>
      <c r="B1615" s="11" t="s">
        <v>35</v>
      </c>
      <c r="C1615" s="12" t="s">
        <v>2004</v>
      </c>
      <c r="D1615" s="11" t="s">
        <v>1537</v>
      </c>
      <c r="E1615" s="11" t="s">
        <v>274</v>
      </c>
      <c r="F1615" s="14" t="s">
        <v>273</v>
      </c>
      <c r="G1615" s="14" t="str">
        <f t="shared" si="248"/>
        <v>34.08218</v>
      </c>
      <c r="H1615" s="14" t="s">
        <v>5413</v>
      </c>
      <c r="I1615" s="11">
        <v>25.0</v>
      </c>
      <c r="J1615" s="11">
        <v>25.0</v>
      </c>
      <c r="K1615" s="11">
        <v>0.0</v>
      </c>
      <c r="L1615" s="11">
        <v>0.0</v>
      </c>
      <c r="M1615" s="11">
        <v>0.0</v>
      </c>
      <c r="N1615" s="11">
        <v>0.0</v>
      </c>
      <c r="O1615" s="11">
        <v>0.0</v>
      </c>
      <c r="P1615" s="183">
        <v>0.0</v>
      </c>
      <c r="Q1615" s="176">
        <f t="shared" si="3"/>
        <v>25</v>
      </c>
      <c r="R1615" s="19"/>
      <c r="S1615" s="11"/>
    </row>
    <row r="1616">
      <c r="A1616" s="22" t="s">
        <v>4516</v>
      </c>
      <c r="B1616" s="120" t="s">
        <v>3630</v>
      </c>
      <c r="C1616" s="22" t="s">
        <v>4514</v>
      </c>
      <c r="D1616" s="21" t="s">
        <v>37</v>
      </c>
      <c r="E1616" s="123" t="s">
        <v>4518</v>
      </c>
      <c r="F1616" s="54" t="s">
        <v>3648</v>
      </c>
      <c r="G1616" s="25" t="str">
        <f t="shared" si="248"/>
        <v>32.943065</v>
      </c>
      <c r="H1616" s="25" t="s">
        <v>5399</v>
      </c>
      <c r="I1616" s="123">
        <v>2.0</v>
      </c>
      <c r="J1616" s="123">
        <v>4.0</v>
      </c>
      <c r="K1616" s="123">
        <v>0.0</v>
      </c>
      <c r="L1616" s="123">
        <v>0.0</v>
      </c>
      <c r="M1616" s="123">
        <v>0.0</v>
      </c>
      <c r="N1616" s="123">
        <v>0.0</v>
      </c>
      <c r="O1616" s="123">
        <v>0.0</v>
      </c>
      <c r="P1616" s="55">
        <f t="shared" ref="P1616:P1621" si="254">L1616/J1616</f>
        <v>0</v>
      </c>
      <c r="Q1616" s="176">
        <f t="shared" si="3"/>
        <v>4</v>
      </c>
      <c r="R1616" s="126"/>
      <c r="S1616" s="22"/>
      <c r="T1616" s="55"/>
      <c r="U1616" s="55"/>
      <c r="V1616" s="55"/>
      <c r="W1616" s="55"/>
      <c r="X1616" s="55"/>
      <c r="Y1616" s="55"/>
      <c r="Z1616" s="55"/>
      <c r="AA1616" s="55"/>
      <c r="AB1616" s="55"/>
      <c r="AC1616" s="55"/>
      <c r="AD1616" s="55"/>
    </row>
    <row r="1617">
      <c r="A1617" s="22" t="s">
        <v>4513</v>
      </c>
      <c r="B1617" s="120" t="s">
        <v>3630</v>
      </c>
      <c r="C1617" s="22" t="s">
        <v>4514</v>
      </c>
      <c r="D1617" s="21" t="s">
        <v>37</v>
      </c>
      <c r="E1617" s="123" t="s">
        <v>4231</v>
      </c>
      <c r="F1617" s="54" t="s">
        <v>4230</v>
      </c>
      <c r="G1617" s="25" t="str">
        <f t="shared" si="248"/>
        <v>32.938775</v>
      </c>
      <c r="H1617" s="25" t="s">
        <v>5526</v>
      </c>
      <c r="I1617" s="123">
        <v>3.0</v>
      </c>
      <c r="J1617" s="123">
        <v>5.0</v>
      </c>
      <c r="K1617" s="123">
        <v>0.0</v>
      </c>
      <c r="L1617" s="123">
        <v>2.0</v>
      </c>
      <c r="M1617" s="123">
        <v>0.0</v>
      </c>
      <c r="N1617" s="123">
        <v>0.0</v>
      </c>
      <c r="O1617" s="123">
        <v>3.0</v>
      </c>
      <c r="P1617" s="55">
        <f t="shared" si="254"/>
        <v>0.4</v>
      </c>
      <c r="Q1617" s="176">
        <f t="shared" si="3"/>
        <v>3</v>
      </c>
      <c r="R1617" s="126"/>
      <c r="S1617" s="22"/>
      <c r="T1617" s="55"/>
      <c r="U1617" s="55"/>
      <c r="V1617" s="55"/>
      <c r="W1617" s="55"/>
      <c r="X1617" s="55"/>
      <c r="Y1617" s="55"/>
      <c r="Z1617" s="55"/>
      <c r="AA1617" s="55"/>
      <c r="AB1617" s="55"/>
      <c r="AC1617" s="55"/>
      <c r="AD1617" s="55"/>
    </row>
    <row r="1618">
      <c r="A1618" s="22" t="s">
        <v>5037</v>
      </c>
      <c r="B1618" s="120" t="s">
        <v>3630</v>
      </c>
      <c r="C1618" s="22" t="s">
        <v>5038</v>
      </c>
      <c r="D1618" s="21" t="s">
        <v>37</v>
      </c>
      <c r="E1618" s="123" t="s">
        <v>5041</v>
      </c>
      <c r="F1618" s="54" t="s">
        <v>5040</v>
      </c>
      <c r="G1618" s="25" t="str">
        <f t="shared" si="248"/>
        <v>32.957482</v>
      </c>
      <c r="H1618" s="25" t="s">
        <v>6101</v>
      </c>
      <c r="I1618" s="123">
        <v>2.0</v>
      </c>
      <c r="J1618" s="123">
        <v>11.0</v>
      </c>
      <c r="K1618" s="123">
        <v>1.0</v>
      </c>
      <c r="L1618" s="123">
        <v>1.0</v>
      </c>
      <c r="M1618" s="123">
        <v>0.0</v>
      </c>
      <c r="N1618" s="123">
        <v>0.0</v>
      </c>
      <c r="O1618" s="123">
        <v>1.0</v>
      </c>
      <c r="P1618" s="55">
        <f t="shared" si="254"/>
        <v>0.09090909091</v>
      </c>
      <c r="Q1618" s="176">
        <f t="shared" si="3"/>
        <v>10</v>
      </c>
      <c r="R1618" s="126"/>
      <c r="S1618" s="22"/>
      <c r="T1618" s="55"/>
      <c r="U1618" s="55"/>
      <c r="V1618" s="55"/>
      <c r="W1618" s="55"/>
      <c r="X1618" s="55"/>
      <c r="Y1618" s="55"/>
      <c r="Z1618" s="55"/>
      <c r="AA1618" s="55"/>
      <c r="AB1618" s="55"/>
      <c r="AC1618" s="55"/>
      <c r="AD1618" s="55"/>
    </row>
    <row r="1619">
      <c r="A1619" s="81" t="s">
        <v>3245</v>
      </c>
      <c r="B1619" s="83" t="s">
        <v>2719</v>
      </c>
      <c r="C1619" s="84" t="s">
        <v>3246</v>
      </c>
      <c r="D1619" s="83" t="s">
        <v>37</v>
      </c>
      <c r="E1619" s="105" t="s">
        <v>2914</v>
      </c>
      <c r="F1619" s="86" t="s">
        <v>2743</v>
      </c>
      <c r="G1619" s="25" t="str">
        <f t="shared" si="248"/>
        <v>14.754630</v>
      </c>
      <c r="H1619" s="25" t="s">
        <v>5393</v>
      </c>
      <c r="I1619" s="81">
        <v>9.0</v>
      </c>
      <c r="J1619" s="81">
        <v>10.0</v>
      </c>
      <c r="K1619" s="81">
        <v>0.0</v>
      </c>
      <c r="L1619" s="81">
        <v>0.0</v>
      </c>
      <c r="M1619" s="81">
        <v>0.0</v>
      </c>
      <c r="N1619" s="81">
        <v>0.0</v>
      </c>
      <c r="O1619" s="81">
        <v>3.0</v>
      </c>
      <c r="P1619" s="55">
        <f t="shared" si="254"/>
        <v>0</v>
      </c>
      <c r="Q1619" s="176">
        <f t="shared" si="3"/>
        <v>10</v>
      </c>
      <c r="R1619" s="55"/>
      <c r="S1619" s="55"/>
      <c r="T1619" s="55"/>
      <c r="U1619" s="55"/>
      <c r="V1619" s="55"/>
      <c r="W1619" s="55"/>
      <c r="X1619" s="55"/>
      <c r="Y1619" s="55"/>
      <c r="Z1619" s="55"/>
      <c r="AA1619" s="55"/>
      <c r="AB1619" s="55"/>
      <c r="AC1619" s="55"/>
      <c r="AD1619" s="55"/>
      <c r="AE1619" s="55"/>
      <c r="AF1619" s="55"/>
      <c r="AG1619" s="55"/>
      <c r="AH1619" s="55"/>
      <c r="AI1619" s="55"/>
      <c r="AJ1619" s="55"/>
    </row>
    <row r="1620">
      <c r="A1620" s="81" t="s">
        <v>3248</v>
      </c>
      <c r="B1620" s="83" t="s">
        <v>2719</v>
      </c>
      <c r="C1620" s="84" t="s">
        <v>3246</v>
      </c>
      <c r="D1620" s="83" t="s">
        <v>37</v>
      </c>
      <c r="E1620" s="105" t="s">
        <v>3250</v>
      </c>
      <c r="F1620" s="86" t="s">
        <v>2743</v>
      </c>
      <c r="G1620" s="25" t="str">
        <f t="shared" si="248"/>
        <v>14.754630</v>
      </c>
      <c r="H1620" s="25" t="s">
        <v>5393</v>
      </c>
      <c r="I1620" s="81">
        <v>11.0</v>
      </c>
      <c r="J1620" s="81">
        <v>11.0</v>
      </c>
      <c r="K1620" s="81">
        <v>8.0</v>
      </c>
      <c r="L1620" s="81">
        <v>8.0</v>
      </c>
      <c r="M1620" s="81">
        <v>1.0</v>
      </c>
      <c r="N1620" s="81">
        <v>1.0</v>
      </c>
      <c r="O1620" s="81">
        <v>0.0</v>
      </c>
      <c r="P1620" s="55">
        <f t="shared" si="254"/>
        <v>0.7272727273</v>
      </c>
      <c r="Q1620" s="176">
        <f t="shared" si="3"/>
        <v>2</v>
      </c>
      <c r="R1620" s="55"/>
      <c r="S1620" s="55"/>
      <c r="T1620" s="55"/>
      <c r="U1620" s="55"/>
      <c r="V1620" s="55"/>
      <c r="W1620" s="55"/>
      <c r="X1620" s="55"/>
      <c r="Y1620" s="55"/>
      <c r="Z1620" s="55"/>
      <c r="AA1620" s="55"/>
      <c r="AB1620" s="55"/>
      <c r="AC1620" s="55"/>
      <c r="AD1620" s="55"/>
      <c r="AE1620" s="55"/>
      <c r="AF1620" s="55"/>
      <c r="AG1620" s="55"/>
      <c r="AH1620" s="55"/>
      <c r="AI1620" s="55"/>
      <c r="AJ1620" s="55"/>
    </row>
    <row r="1621">
      <c r="A1621" s="22" t="s">
        <v>5273</v>
      </c>
      <c r="B1621" s="120" t="s">
        <v>3630</v>
      </c>
      <c r="C1621" s="22" t="s">
        <v>5274</v>
      </c>
      <c r="D1621" s="21" t="s">
        <v>37</v>
      </c>
      <c r="E1621" s="123" t="s">
        <v>5276</v>
      </c>
      <c r="F1621" s="54" t="s">
        <v>3792</v>
      </c>
      <c r="G1621" s="25" t="str">
        <f t="shared" si="248"/>
        <v>33.150049</v>
      </c>
      <c r="H1621" s="25" t="s">
        <v>5391</v>
      </c>
      <c r="I1621" s="123">
        <v>4.0</v>
      </c>
      <c r="J1621" s="123">
        <v>6.0</v>
      </c>
      <c r="K1621" s="123">
        <v>0.0</v>
      </c>
      <c r="L1621" s="123">
        <v>0.0</v>
      </c>
      <c r="M1621" s="123">
        <v>0.0</v>
      </c>
      <c r="N1621" s="123">
        <v>0.0</v>
      </c>
      <c r="O1621" s="123">
        <v>2.0</v>
      </c>
      <c r="P1621" s="55">
        <f t="shared" si="254"/>
        <v>0</v>
      </c>
      <c r="Q1621" s="176">
        <f t="shared" si="3"/>
        <v>6</v>
      </c>
      <c r="R1621" s="126"/>
      <c r="S1621" s="22"/>
      <c r="T1621" s="55"/>
      <c r="U1621" s="55"/>
      <c r="V1621" s="55"/>
      <c r="W1621" s="55"/>
      <c r="X1621" s="55"/>
      <c r="Y1621" s="55"/>
      <c r="Z1621" s="55"/>
      <c r="AA1621" s="55"/>
      <c r="AB1621" s="55"/>
      <c r="AC1621" s="55"/>
      <c r="AD1621" s="55"/>
    </row>
    <row r="1622">
      <c r="A1622" s="11" t="s">
        <v>2005</v>
      </c>
      <c r="B1622" s="11" t="s">
        <v>35</v>
      </c>
      <c r="C1622" s="12" t="s">
        <v>2006</v>
      </c>
      <c r="D1622" s="11" t="s">
        <v>1537</v>
      </c>
      <c r="E1622" s="11" t="s">
        <v>1273</v>
      </c>
      <c r="F1622" s="14" t="s">
        <v>1223</v>
      </c>
      <c r="G1622" s="14" t="str">
        <f t="shared" si="248"/>
        <v>31.363647</v>
      </c>
      <c r="H1622" s="14" t="s">
        <v>5457</v>
      </c>
      <c r="I1622" s="11">
        <v>0.0</v>
      </c>
      <c r="J1622" s="11">
        <v>0.0</v>
      </c>
      <c r="K1622" s="11">
        <v>0.0</v>
      </c>
      <c r="L1622" s="11">
        <v>0.0</v>
      </c>
      <c r="M1622" s="11">
        <v>0.0</v>
      </c>
      <c r="N1622" s="11">
        <v>0.0</v>
      </c>
      <c r="O1622" s="11">
        <v>0.0</v>
      </c>
      <c r="P1622" s="183">
        <v>0.0</v>
      </c>
      <c r="Q1622" s="176">
        <f t="shared" si="3"/>
        <v>0</v>
      </c>
      <c r="R1622" s="19"/>
      <c r="S1622" s="11"/>
    </row>
    <row r="1623">
      <c r="A1623" s="22" t="s">
        <v>4068</v>
      </c>
      <c r="B1623" s="120" t="s">
        <v>3630</v>
      </c>
      <c r="C1623" s="22" t="s">
        <v>4069</v>
      </c>
      <c r="D1623" s="21" t="s">
        <v>37</v>
      </c>
      <c r="E1623" s="123" t="s">
        <v>4052</v>
      </c>
      <c r="F1623" s="54" t="s">
        <v>3648</v>
      </c>
      <c r="G1623" s="25" t="str">
        <f t="shared" si="248"/>
        <v>32.943065</v>
      </c>
      <c r="H1623" s="25" t="s">
        <v>5399</v>
      </c>
      <c r="I1623" s="123">
        <v>3.0</v>
      </c>
      <c r="J1623" s="123">
        <v>4.0</v>
      </c>
      <c r="K1623" s="123">
        <v>0.0</v>
      </c>
      <c r="L1623" s="123">
        <v>0.0</v>
      </c>
      <c r="M1623" s="123">
        <v>0.0</v>
      </c>
      <c r="N1623" s="123">
        <v>0.0</v>
      </c>
      <c r="O1623" s="123">
        <v>3.0</v>
      </c>
      <c r="P1623" s="55">
        <f t="shared" ref="P1623:P1624" si="255">L1623/J1623</f>
        <v>0</v>
      </c>
      <c r="Q1623" s="176">
        <f t="shared" si="3"/>
        <v>4</v>
      </c>
      <c r="R1623" s="126"/>
      <c r="S1623" s="22"/>
      <c r="T1623" s="55"/>
      <c r="U1623" s="55"/>
      <c r="V1623" s="55"/>
      <c r="W1623" s="55"/>
      <c r="X1623" s="55"/>
      <c r="Y1623" s="55"/>
      <c r="Z1623" s="55"/>
      <c r="AA1623" s="55"/>
      <c r="AB1623" s="55"/>
      <c r="AC1623" s="55"/>
      <c r="AD1623" s="55"/>
    </row>
    <row r="1624">
      <c r="A1624" s="11" t="s">
        <v>706</v>
      </c>
      <c r="B1624" s="11" t="s">
        <v>35</v>
      </c>
      <c r="C1624" s="12" t="s">
        <v>707</v>
      </c>
      <c r="D1624" s="11" t="s">
        <v>37</v>
      </c>
      <c r="E1624" s="11" t="s">
        <v>710</v>
      </c>
      <c r="F1624" s="14" t="s">
        <v>709</v>
      </c>
      <c r="G1624" s="14" t="str">
        <f t="shared" si="248"/>
        <v>34.266667</v>
      </c>
      <c r="H1624" s="14" t="s">
        <v>6102</v>
      </c>
      <c r="I1624" s="11">
        <v>11.0</v>
      </c>
      <c r="J1624" s="11">
        <v>11.0</v>
      </c>
      <c r="K1624" s="11">
        <v>0.0</v>
      </c>
      <c r="L1624" s="11">
        <v>0.0</v>
      </c>
      <c r="M1624" s="11">
        <v>0.0</v>
      </c>
      <c r="N1624" s="11">
        <v>0.0</v>
      </c>
      <c r="O1624" s="11">
        <v>0.0</v>
      </c>
      <c r="P1624" s="55">
        <f t="shared" si="255"/>
        <v>0</v>
      </c>
      <c r="Q1624" s="176">
        <f t="shared" si="3"/>
        <v>11</v>
      </c>
      <c r="R1624" s="11"/>
      <c r="S1624" s="11"/>
    </row>
    <row r="1625">
      <c r="A1625" s="11" t="s">
        <v>2008</v>
      </c>
      <c r="B1625" s="11" t="s">
        <v>35</v>
      </c>
      <c r="C1625" s="12" t="s">
        <v>2009</v>
      </c>
      <c r="D1625" s="11" t="s">
        <v>1537</v>
      </c>
      <c r="E1625" s="11" t="s">
        <v>1273</v>
      </c>
      <c r="F1625" s="14" t="s">
        <v>1223</v>
      </c>
      <c r="G1625" s="14" t="str">
        <f t="shared" si="248"/>
        <v>31.363647</v>
      </c>
      <c r="H1625" s="14" t="s">
        <v>5457</v>
      </c>
      <c r="I1625" s="11">
        <v>0.0</v>
      </c>
      <c r="J1625" s="11">
        <v>0.0</v>
      </c>
      <c r="K1625" s="11">
        <v>0.0</v>
      </c>
      <c r="L1625" s="11">
        <v>0.0</v>
      </c>
      <c r="M1625" s="11">
        <v>0.0</v>
      </c>
      <c r="N1625" s="11">
        <v>0.0</v>
      </c>
      <c r="O1625" s="11">
        <v>0.0</v>
      </c>
      <c r="P1625" s="183">
        <v>0.0</v>
      </c>
      <c r="Q1625" s="176">
        <f t="shared" si="3"/>
        <v>0</v>
      </c>
      <c r="R1625" s="19"/>
      <c r="S1625" s="11"/>
    </row>
    <row r="1626">
      <c r="A1626" s="22" t="s">
        <v>5043</v>
      </c>
      <c r="B1626" s="120" t="s">
        <v>3630</v>
      </c>
      <c r="C1626" s="22" t="s">
        <v>5044</v>
      </c>
      <c r="D1626" s="21" t="s">
        <v>37</v>
      </c>
      <c r="E1626" s="123" t="s">
        <v>5046</v>
      </c>
      <c r="F1626" s="54" t="s">
        <v>4476</v>
      </c>
      <c r="G1626" s="25" t="str">
        <f t="shared" si="248"/>
        <v>33.098257</v>
      </c>
      <c r="H1626" s="25" t="s">
        <v>5650</v>
      </c>
      <c r="I1626" s="123">
        <v>2.0</v>
      </c>
      <c r="J1626" s="123">
        <v>4.0</v>
      </c>
      <c r="K1626" s="123">
        <v>0.0</v>
      </c>
      <c r="L1626" s="123">
        <v>3.0</v>
      </c>
      <c r="M1626" s="123">
        <v>0.0</v>
      </c>
      <c r="N1626" s="123">
        <v>0.0</v>
      </c>
      <c r="O1626" s="123">
        <v>0.0</v>
      </c>
      <c r="P1626" s="55">
        <f t="shared" ref="P1626:P1632" si="256">L1626/J1626</f>
        <v>0.75</v>
      </c>
      <c r="Q1626" s="176">
        <f t="shared" si="3"/>
        <v>1</v>
      </c>
      <c r="R1626" s="126"/>
      <c r="S1626" s="22"/>
      <c r="T1626" s="55"/>
      <c r="U1626" s="55"/>
      <c r="V1626" s="55"/>
      <c r="W1626" s="55"/>
      <c r="X1626" s="55"/>
      <c r="Y1626" s="55"/>
      <c r="Z1626" s="55"/>
      <c r="AA1626" s="55"/>
      <c r="AB1626" s="55"/>
      <c r="AC1626" s="55"/>
      <c r="AD1626" s="55"/>
    </row>
    <row r="1627">
      <c r="A1627" s="81" t="s">
        <v>3149</v>
      </c>
      <c r="B1627" s="83" t="s">
        <v>2719</v>
      </c>
      <c r="C1627" s="84" t="s">
        <v>3150</v>
      </c>
      <c r="D1627" s="83" t="s">
        <v>37</v>
      </c>
      <c r="E1627" s="105" t="s">
        <v>3006</v>
      </c>
      <c r="F1627" s="86" t="s">
        <v>2766</v>
      </c>
      <c r="G1627" s="25" t="str">
        <f t="shared" si="248"/>
        <v>15.840860</v>
      </c>
      <c r="H1627" s="25" t="s">
        <v>5411</v>
      </c>
      <c r="I1627" s="81">
        <v>3.0</v>
      </c>
      <c r="J1627" s="81">
        <v>3.0</v>
      </c>
      <c r="K1627" s="81">
        <v>0.0</v>
      </c>
      <c r="L1627" s="81">
        <v>0.0</v>
      </c>
      <c r="M1627" s="81">
        <v>0.0</v>
      </c>
      <c r="N1627" s="81">
        <v>0.0</v>
      </c>
      <c r="O1627" s="81">
        <v>0.0</v>
      </c>
      <c r="P1627" s="55">
        <f t="shared" si="256"/>
        <v>0</v>
      </c>
      <c r="Q1627" s="176">
        <f t="shared" si="3"/>
        <v>3</v>
      </c>
      <c r="R1627" s="55"/>
      <c r="S1627" s="55"/>
      <c r="T1627" s="55"/>
      <c r="U1627" s="55"/>
      <c r="V1627" s="55"/>
      <c r="W1627" s="55"/>
      <c r="X1627" s="55"/>
      <c r="Y1627" s="55"/>
      <c r="Z1627" s="55"/>
      <c r="AA1627" s="55"/>
      <c r="AB1627" s="55"/>
      <c r="AC1627" s="55"/>
      <c r="AD1627" s="55"/>
      <c r="AE1627" s="55"/>
      <c r="AF1627" s="55"/>
      <c r="AG1627" s="55"/>
      <c r="AH1627" s="55"/>
      <c r="AI1627" s="55"/>
      <c r="AJ1627" s="55"/>
    </row>
    <row r="1628">
      <c r="A1628" s="11" t="s">
        <v>2011</v>
      </c>
      <c r="B1628" s="11" t="s">
        <v>35</v>
      </c>
      <c r="C1628" s="12" t="s">
        <v>2012</v>
      </c>
      <c r="D1628" s="11" t="s">
        <v>1537</v>
      </c>
      <c r="E1628" s="11" t="s">
        <v>2014</v>
      </c>
      <c r="F1628" s="14" t="s">
        <v>1321</v>
      </c>
      <c r="G1628" s="14" t="str">
        <f t="shared" si="248"/>
        <v>32.666404</v>
      </c>
      <c r="H1628" s="14" t="s">
        <v>5562</v>
      </c>
      <c r="I1628" s="11">
        <v>8.0</v>
      </c>
      <c r="J1628" s="11">
        <v>8.0</v>
      </c>
      <c r="K1628" s="11">
        <v>0.0</v>
      </c>
      <c r="L1628" s="11">
        <v>0.0</v>
      </c>
      <c r="M1628" s="11">
        <v>0.0</v>
      </c>
      <c r="N1628" s="11">
        <v>0.0</v>
      </c>
      <c r="O1628" s="11">
        <v>3.0</v>
      </c>
      <c r="P1628" s="55">
        <f t="shared" si="256"/>
        <v>0</v>
      </c>
      <c r="Q1628" s="176">
        <f t="shared" si="3"/>
        <v>8</v>
      </c>
      <c r="R1628" s="19"/>
      <c r="S1628" s="11"/>
    </row>
    <row r="1629">
      <c r="A1629" s="22" t="s">
        <v>4071</v>
      </c>
      <c r="B1629" s="120" t="s">
        <v>3630</v>
      </c>
      <c r="C1629" s="22" t="s">
        <v>4072</v>
      </c>
      <c r="D1629" s="21" t="s">
        <v>37</v>
      </c>
      <c r="E1629" s="123" t="s">
        <v>3994</v>
      </c>
      <c r="F1629" s="54" t="s">
        <v>3993</v>
      </c>
      <c r="G1629" s="25" t="str">
        <f t="shared" si="248"/>
        <v>32.645780</v>
      </c>
      <c r="H1629" s="25" t="s">
        <v>5426</v>
      </c>
      <c r="I1629" s="123">
        <v>6.0</v>
      </c>
      <c r="J1629" s="123">
        <v>6.0</v>
      </c>
      <c r="K1629" s="123">
        <v>0.0</v>
      </c>
      <c r="L1629" s="123">
        <v>0.0</v>
      </c>
      <c r="M1629" s="123">
        <v>0.0</v>
      </c>
      <c r="N1629" s="123">
        <v>0.0</v>
      </c>
      <c r="O1629" s="123">
        <v>8.0</v>
      </c>
      <c r="P1629" s="55">
        <f t="shared" si="256"/>
        <v>0</v>
      </c>
      <c r="Q1629" s="176">
        <f t="shared" si="3"/>
        <v>6</v>
      </c>
      <c r="R1629" s="126"/>
      <c r="S1629" s="22"/>
      <c r="T1629" s="55"/>
      <c r="U1629" s="55"/>
      <c r="V1629" s="55"/>
      <c r="W1629" s="55"/>
      <c r="X1629" s="55"/>
      <c r="Y1629" s="55"/>
      <c r="Z1629" s="55"/>
      <c r="AA1629" s="55"/>
      <c r="AB1629" s="55"/>
      <c r="AC1629" s="55"/>
      <c r="AD1629" s="55"/>
    </row>
    <row r="1630">
      <c r="A1630" s="22" t="s">
        <v>4520</v>
      </c>
      <c r="B1630" s="120" t="s">
        <v>3630</v>
      </c>
      <c r="C1630" s="22" t="s">
        <v>4521</v>
      </c>
      <c r="D1630" s="21" t="s">
        <v>37</v>
      </c>
      <c r="E1630" s="123" t="s">
        <v>4523</v>
      </c>
      <c r="F1630" s="54" t="s">
        <v>3648</v>
      </c>
      <c r="G1630" s="25" t="str">
        <f t="shared" si="248"/>
        <v>32.943065</v>
      </c>
      <c r="H1630" s="25" t="s">
        <v>5399</v>
      </c>
      <c r="I1630" s="123">
        <v>4.0</v>
      </c>
      <c r="J1630" s="123">
        <v>4.0</v>
      </c>
      <c r="K1630" s="123">
        <v>0.0</v>
      </c>
      <c r="L1630" s="123">
        <v>0.0</v>
      </c>
      <c r="M1630" s="123">
        <v>0.0</v>
      </c>
      <c r="N1630" s="123">
        <v>0.0</v>
      </c>
      <c r="O1630" s="123">
        <v>2.0</v>
      </c>
      <c r="P1630" s="55">
        <f t="shared" si="256"/>
        <v>0</v>
      </c>
      <c r="Q1630" s="176">
        <f t="shared" si="3"/>
        <v>4</v>
      </c>
      <c r="R1630" s="126"/>
      <c r="S1630" s="22"/>
      <c r="T1630" s="55"/>
      <c r="U1630" s="55"/>
      <c r="V1630" s="55"/>
      <c r="W1630" s="55"/>
      <c r="X1630" s="55"/>
      <c r="Y1630" s="55"/>
      <c r="Z1630" s="55"/>
      <c r="AA1630" s="55"/>
      <c r="AB1630" s="55"/>
      <c r="AC1630" s="55"/>
      <c r="AD1630" s="55"/>
    </row>
    <row r="1631">
      <c r="A1631" s="22" t="s">
        <v>3861</v>
      </c>
      <c r="B1631" s="120" t="s">
        <v>3630</v>
      </c>
      <c r="C1631" s="22" t="s">
        <v>3862</v>
      </c>
      <c r="D1631" s="21" t="s">
        <v>2303</v>
      </c>
      <c r="E1631" s="123" t="s">
        <v>3708</v>
      </c>
      <c r="F1631" s="54" t="s">
        <v>3707</v>
      </c>
      <c r="G1631" s="25" t="str">
        <f t="shared" si="248"/>
        <v>32.290733</v>
      </c>
      <c r="H1631" s="25" t="s">
        <v>5478</v>
      </c>
      <c r="I1631" s="123">
        <v>6.0</v>
      </c>
      <c r="J1631" s="123">
        <v>7.0</v>
      </c>
      <c r="K1631" s="123">
        <v>0.0</v>
      </c>
      <c r="L1631" s="123">
        <v>7.0</v>
      </c>
      <c r="M1631" s="123">
        <v>0.0</v>
      </c>
      <c r="N1631" s="123">
        <v>0.0</v>
      </c>
      <c r="O1631" s="123">
        <v>0.0</v>
      </c>
      <c r="P1631" s="55">
        <f t="shared" si="256"/>
        <v>1</v>
      </c>
      <c r="Q1631" s="176">
        <f t="shared" si="3"/>
        <v>0</v>
      </c>
      <c r="R1631" s="126"/>
      <c r="S1631" s="22"/>
      <c r="T1631" s="55"/>
      <c r="U1631" s="55"/>
      <c r="V1631" s="55"/>
      <c r="W1631" s="55"/>
      <c r="X1631" s="55"/>
      <c r="Y1631" s="55"/>
      <c r="Z1631" s="55"/>
      <c r="AA1631" s="55"/>
      <c r="AB1631" s="55"/>
      <c r="AC1631" s="55"/>
      <c r="AD1631" s="55"/>
    </row>
    <row r="1632">
      <c r="A1632" s="81" t="s">
        <v>3151</v>
      </c>
      <c r="B1632" s="83" t="s">
        <v>2719</v>
      </c>
      <c r="C1632" s="84" t="s">
        <v>3152</v>
      </c>
      <c r="D1632" s="83" t="s">
        <v>37</v>
      </c>
      <c r="E1632" s="105" t="s">
        <v>3011</v>
      </c>
      <c r="F1632" s="86" t="s">
        <v>3010</v>
      </c>
      <c r="G1632" s="25" t="str">
        <f t="shared" si="248"/>
        <v>14.411870</v>
      </c>
      <c r="H1632" s="25" t="s">
        <v>5402</v>
      </c>
      <c r="I1632" s="81">
        <v>12.0</v>
      </c>
      <c r="J1632" s="81">
        <v>17.0</v>
      </c>
      <c r="K1632" s="81">
        <v>8.0</v>
      </c>
      <c r="L1632" s="81">
        <v>16.0</v>
      </c>
      <c r="M1632" s="81">
        <v>0.0</v>
      </c>
      <c r="N1632" s="81">
        <v>0.0</v>
      </c>
      <c r="O1632" s="81">
        <v>5.0</v>
      </c>
      <c r="P1632" s="55">
        <f t="shared" si="256"/>
        <v>0.9411764706</v>
      </c>
      <c r="Q1632" s="176">
        <f t="shared" si="3"/>
        <v>1</v>
      </c>
      <c r="R1632" s="55"/>
      <c r="S1632" s="55"/>
      <c r="T1632" s="55"/>
      <c r="U1632" s="55"/>
      <c r="V1632" s="55"/>
      <c r="W1632" s="55"/>
      <c r="X1632" s="55"/>
      <c r="Y1632" s="55"/>
      <c r="Z1632" s="55"/>
      <c r="AA1632" s="55"/>
      <c r="AB1632" s="55"/>
      <c r="AC1632" s="55"/>
      <c r="AD1632" s="55"/>
      <c r="AE1632" s="55"/>
      <c r="AF1632" s="55"/>
      <c r="AG1632" s="55"/>
      <c r="AH1632" s="55"/>
      <c r="AI1632" s="55"/>
      <c r="AJ1632" s="55"/>
    </row>
    <row r="1633">
      <c r="A1633" s="20" t="s">
        <v>2587</v>
      </c>
      <c r="B1633" s="21" t="s">
        <v>2301</v>
      </c>
      <c r="C1633" s="22" t="s">
        <v>2588</v>
      </c>
      <c r="D1633" s="21" t="s">
        <v>1537</v>
      </c>
      <c r="E1633" s="20" t="s">
        <v>2590</v>
      </c>
      <c r="F1633" s="21" t="s">
        <v>2378</v>
      </c>
      <c r="G1633" s="25" t="str">
        <f t="shared" si="248"/>
        <v>1.876645</v>
      </c>
      <c r="H1633" s="25" t="s">
        <v>5450</v>
      </c>
      <c r="I1633" s="20">
        <v>0.0</v>
      </c>
      <c r="J1633" s="20">
        <v>0.0</v>
      </c>
      <c r="K1633" s="20">
        <v>0.0</v>
      </c>
      <c r="L1633" s="20">
        <v>0.0</v>
      </c>
      <c r="M1633" s="20">
        <v>0.0</v>
      </c>
      <c r="N1633" s="20">
        <v>0.0</v>
      </c>
      <c r="O1633" s="20">
        <v>0.0</v>
      </c>
      <c r="P1633" s="183">
        <v>0.0</v>
      </c>
      <c r="Q1633" s="176">
        <f t="shared" si="3"/>
        <v>0</v>
      </c>
      <c r="R1633" s="20"/>
      <c r="S1633" s="20"/>
      <c r="T1633" s="53"/>
      <c r="U1633" s="53"/>
      <c r="V1633" s="53"/>
      <c r="W1633" s="53"/>
      <c r="X1633" s="53"/>
      <c r="Y1633" s="53"/>
    </row>
    <row r="1634">
      <c r="A1634" s="11" t="s">
        <v>712</v>
      </c>
      <c r="B1634" s="11" t="s">
        <v>35</v>
      </c>
      <c r="C1634" s="12" t="s">
        <v>713</v>
      </c>
      <c r="D1634" s="11" t="s">
        <v>37</v>
      </c>
      <c r="E1634" s="11" t="s">
        <v>716</v>
      </c>
      <c r="F1634" s="14" t="s">
        <v>715</v>
      </c>
      <c r="G1634" s="14" t="str">
        <f t="shared" si="248"/>
        <v>32.071099</v>
      </c>
      <c r="H1634" s="14" t="s">
        <v>5452</v>
      </c>
      <c r="I1634" s="11">
        <v>0.0</v>
      </c>
      <c r="J1634" s="11">
        <v>0.0</v>
      </c>
      <c r="K1634" s="11">
        <v>0.0</v>
      </c>
      <c r="L1634" s="11">
        <v>0.0</v>
      </c>
      <c r="M1634" s="11">
        <v>0.0</v>
      </c>
      <c r="N1634" s="11">
        <v>0.0</v>
      </c>
      <c r="O1634" s="11">
        <v>0.0</v>
      </c>
      <c r="P1634" s="183">
        <v>0.0</v>
      </c>
      <c r="Q1634" s="176">
        <f t="shared" si="3"/>
        <v>0</v>
      </c>
      <c r="R1634" s="11"/>
      <c r="S1634" s="11"/>
    </row>
    <row r="1635">
      <c r="A1635" s="81" t="s">
        <v>3479</v>
      </c>
      <c r="B1635" s="83" t="s">
        <v>2719</v>
      </c>
      <c r="C1635" s="84" t="s">
        <v>3480</v>
      </c>
      <c r="D1635" s="83" t="s">
        <v>37</v>
      </c>
      <c r="E1635" s="86" t="s">
        <v>3482</v>
      </c>
      <c r="F1635" s="86" t="s">
        <v>2838</v>
      </c>
      <c r="G1635" s="25" t="str">
        <f t="shared" si="248"/>
        <v>16.790181</v>
      </c>
      <c r="H1635" s="25" t="s">
        <v>5438</v>
      </c>
      <c r="I1635" s="81">
        <v>4.0</v>
      </c>
      <c r="J1635" s="81">
        <v>4.0</v>
      </c>
      <c r="K1635" s="81">
        <v>0.0</v>
      </c>
      <c r="L1635" s="81">
        <v>0.0</v>
      </c>
      <c r="M1635" s="81">
        <v>0.0</v>
      </c>
      <c r="N1635" s="81">
        <v>0.0</v>
      </c>
      <c r="O1635" s="81">
        <v>0.0</v>
      </c>
      <c r="P1635" s="55">
        <f t="shared" ref="P1635:P1637" si="257">L1635/J1635</f>
        <v>0</v>
      </c>
      <c r="Q1635" s="176">
        <f t="shared" si="3"/>
        <v>4</v>
      </c>
      <c r="R1635" s="55"/>
      <c r="S1635" s="55"/>
      <c r="T1635" s="55"/>
      <c r="U1635" s="55"/>
      <c r="V1635" s="55"/>
      <c r="W1635" s="55"/>
      <c r="X1635" s="55"/>
      <c r="Y1635" s="55"/>
      <c r="Z1635" s="55"/>
      <c r="AA1635" s="55"/>
      <c r="AB1635" s="55"/>
      <c r="AC1635" s="55"/>
      <c r="AD1635" s="55"/>
      <c r="AE1635" s="55"/>
      <c r="AF1635" s="55"/>
      <c r="AG1635" s="55"/>
      <c r="AH1635" s="55"/>
      <c r="AI1635" s="55"/>
      <c r="AJ1635" s="55"/>
    </row>
    <row r="1636">
      <c r="A1636" s="22" t="s">
        <v>4525</v>
      </c>
      <c r="B1636" s="120" t="s">
        <v>3630</v>
      </c>
      <c r="C1636" s="22" t="s">
        <v>4526</v>
      </c>
      <c r="D1636" s="21" t="s">
        <v>37</v>
      </c>
      <c r="E1636" s="123" t="s">
        <v>4052</v>
      </c>
      <c r="F1636" s="54" t="s">
        <v>3648</v>
      </c>
      <c r="G1636" s="25" t="str">
        <f t="shared" si="248"/>
        <v>32.943065</v>
      </c>
      <c r="H1636" s="25" t="s">
        <v>5399</v>
      </c>
      <c r="I1636" s="123">
        <v>3.0</v>
      </c>
      <c r="J1636" s="123">
        <v>4.0</v>
      </c>
      <c r="K1636" s="123">
        <v>0.0</v>
      </c>
      <c r="L1636" s="123">
        <v>4.0</v>
      </c>
      <c r="M1636" s="123">
        <v>0.0</v>
      </c>
      <c r="N1636" s="123">
        <v>0.0</v>
      </c>
      <c r="O1636" s="123">
        <v>0.0</v>
      </c>
      <c r="P1636" s="55">
        <f t="shared" si="257"/>
        <v>1</v>
      </c>
      <c r="Q1636" s="176">
        <f t="shared" si="3"/>
        <v>0</v>
      </c>
      <c r="R1636" s="126"/>
      <c r="S1636" s="22"/>
      <c r="T1636" s="55"/>
      <c r="U1636" s="55"/>
      <c r="V1636" s="55"/>
      <c r="W1636" s="55"/>
      <c r="X1636" s="55"/>
      <c r="Y1636" s="55"/>
      <c r="Z1636" s="55"/>
      <c r="AA1636" s="55"/>
      <c r="AB1636" s="55"/>
      <c r="AC1636" s="55"/>
      <c r="AD1636" s="55"/>
    </row>
    <row r="1637">
      <c r="A1637" s="22" t="s">
        <v>3864</v>
      </c>
      <c r="B1637" s="120" t="s">
        <v>3630</v>
      </c>
      <c r="C1637" s="22" t="s">
        <v>3865</v>
      </c>
      <c r="D1637" s="21" t="s">
        <v>2303</v>
      </c>
      <c r="E1637" s="123" t="s">
        <v>3868</v>
      </c>
      <c r="F1637" s="54" t="s">
        <v>3867</v>
      </c>
      <c r="G1637" s="25" t="str">
        <f t="shared" si="248"/>
        <v>32.947289</v>
      </c>
      <c r="H1637" s="25" t="s">
        <v>5400</v>
      </c>
      <c r="I1637" s="123">
        <v>2.0</v>
      </c>
      <c r="J1637" s="123">
        <v>3.0</v>
      </c>
      <c r="K1637" s="123">
        <v>0.0</v>
      </c>
      <c r="L1637" s="123">
        <v>3.0</v>
      </c>
      <c r="M1637" s="123">
        <v>0.0</v>
      </c>
      <c r="N1637" s="123">
        <v>0.0</v>
      </c>
      <c r="O1637" s="123">
        <v>3.0</v>
      </c>
      <c r="P1637" s="55">
        <f t="shared" si="257"/>
        <v>1</v>
      </c>
      <c r="Q1637" s="176">
        <f t="shared" si="3"/>
        <v>0</v>
      </c>
      <c r="R1637" s="126"/>
      <c r="S1637" s="22"/>
      <c r="T1637" s="55"/>
      <c r="U1637" s="55"/>
      <c r="V1637" s="55"/>
      <c r="W1637" s="55"/>
      <c r="X1637" s="55"/>
      <c r="Y1637" s="55"/>
      <c r="Z1637" s="55"/>
      <c r="AA1637" s="55"/>
      <c r="AB1637" s="55"/>
      <c r="AC1637" s="55"/>
      <c r="AD1637" s="55"/>
    </row>
    <row r="1638">
      <c r="A1638" s="11" t="s">
        <v>719</v>
      </c>
      <c r="B1638" s="11" t="s">
        <v>35</v>
      </c>
      <c r="C1638" s="12" t="s">
        <v>720</v>
      </c>
      <c r="D1638" s="11" t="s">
        <v>37</v>
      </c>
      <c r="E1638" s="11" t="s">
        <v>725</v>
      </c>
      <c r="F1638" s="14" t="s">
        <v>724</v>
      </c>
      <c r="G1638" s="14" t="str">
        <f t="shared" si="248"/>
        <v>33.468564</v>
      </c>
      <c r="H1638" s="14" t="s">
        <v>5559</v>
      </c>
      <c r="I1638" s="11">
        <v>9.0</v>
      </c>
      <c r="J1638" s="11">
        <v>9.0</v>
      </c>
      <c r="K1638" s="11">
        <v>0.0</v>
      </c>
      <c r="L1638" s="11">
        <v>0.0</v>
      </c>
      <c r="M1638" s="11">
        <v>0.0</v>
      </c>
      <c r="N1638" s="11">
        <v>0.0</v>
      </c>
      <c r="O1638" s="11">
        <v>0.0</v>
      </c>
      <c r="P1638" s="183">
        <v>0.0</v>
      </c>
      <c r="Q1638" s="176">
        <f t="shared" si="3"/>
        <v>9</v>
      </c>
      <c r="R1638" s="11"/>
      <c r="S1638" s="11"/>
    </row>
    <row r="1639">
      <c r="A1639" s="11" t="s">
        <v>1488</v>
      </c>
      <c r="B1639" s="11" t="s">
        <v>35</v>
      </c>
      <c r="C1639" s="12" t="s">
        <v>1489</v>
      </c>
      <c r="D1639" s="11" t="s">
        <v>37</v>
      </c>
      <c r="E1639" s="11" t="s">
        <v>1492</v>
      </c>
      <c r="F1639" s="14" t="s">
        <v>1491</v>
      </c>
      <c r="G1639" s="14" t="str">
        <f t="shared" si="248"/>
        <v>34.3765144</v>
      </c>
      <c r="H1639" s="14" t="s">
        <v>6103</v>
      </c>
      <c r="I1639" s="11">
        <v>4.0</v>
      </c>
      <c r="J1639" s="11">
        <v>6.0</v>
      </c>
      <c r="K1639" s="11">
        <v>0.0</v>
      </c>
      <c r="L1639" s="11">
        <v>0.0</v>
      </c>
      <c r="M1639" s="11">
        <v>0.0</v>
      </c>
      <c r="N1639" s="11">
        <v>0.0</v>
      </c>
      <c r="O1639" s="11">
        <v>0.0</v>
      </c>
      <c r="P1639" s="183">
        <v>0.0</v>
      </c>
      <c r="Q1639" s="176">
        <f t="shared" si="3"/>
        <v>6</v>
      </c>
      <c r="R1639" s="11"/>
      <c r="S1639" s="11"/>
    </row>
    <row r="1640">
      <c r="A1640" s="11" t="s">
        <v>1494</v>
      </c>
      <c r="B1640" s="11" t="s">
        <v>35</v>
      </c>
      <c r="C1640" s="12" t="s">
        <v>1489</v>
      </c>
      <c r="D1640" s="11" t="s">
        <v>37</v>
      </c>
      <c r="E1640" s="11" t="s">
        <v>1283</v>
      </c>
      <c r="F1640" s="14" t="s">
        <v>273</v>
      </c>
      <c r="G1640" s="14" t="str">
        <f t="shared" si="248"/>
        <v>34.08218</v>
      </c>
      <c r="H1640" s="14" t="s">
        <v>5413</v>
      </c>
      <c r="I1640" s="11">
        <v>2.0</v>
      </c>
      <c r="J1640" s="11">
        <v>2.0</v>
      </c>
      <c r="K1640" s="11">
        <v>0.0</v>
      </c>
      <c r="L1640" s="11">
        <v>0.0</v>
      </c>
      <c r="M1640" s="11">
        <v>0.0</v>
      </c>
      <c r="N1640" s="11">
        <v>0.0</v>
      </c>
      <c r="O1640" s="11">
        <v>0.0</v>
      </c>
      <c r="P1640" s="55">
        <f t="shared" ref="P1640:P1643" si="258">L1640/J1640</f>
        <v>0</v>
      </c>
      <c r="Q1640" s="176">
        <f t="shared" si="3"/>
        <v>2</v>
      </c>
      <c r="R1640" s="11"/>
      <c r="S1640" s="11"/>
    </row>
    <row r="1641">
      <c r="A1641" s="81" t="s">
        <v>3582</v>
      </c>
      <c r="B1641" s="83" t="s">
        <v>2719</v>
      </c>
      <c r="C1641" s="84" t="s">
        <v>2592</v>
      </c>
      <c r="D1641" s="83" t="s">
        <v>1537</v>
      </c>
      <c r="E1641" s="86" t="s">
        <v>2867</v>
      </c>
      <c r="F1641" s="86" t="s">
        <v>2866</v>
      </c>
      <c r="G1641" s="25" t="str">
        <f t="shared" si="248"/>
        <v>13.988914</v>
      </c>
      <c r="H1641" s="25" t="s">
        <v>5416</v>
      </c>
      <c r="I1641" s="81">
        <v>1.0</v>
      </c>
      <c r="J1641" s="81">
        <v>1.0</v>
      </c>
      <c r="K1641" s="81">
        <v>0.0</v>
      </c>
      <c r="L1641" s="81">
        <v>0.0</v>
      </c>
      <c r="M1641" s="81">
        <v>0.0</v>
      </c>
      <c r="N1641" s="81">
        <v>0.0</v>
      </c>
      <c r="O1641" s="81">
        <v>0.0</v>
      </c>
      <c r="P1641" s="55">
        <f t="shared" si="258"/>
        <v>0</v>
      </c>
      <c r="Q1641" s="176">
        <f t="shared" si="3"/>
        <v>1</v>
      </c>
      <c r="R1641" s="55"/>
      <c r="S1641" s="55"/>
      <c r="T1641" s="55"/>
      <c r="U1641" s="55"/>
      <c r="V1641" s="55"/>
      <c r="W1641" s="55"/>
      <c r="X1641" s="55"/>
      <c r="Y1641" s="55"/>
      <c r="Z1641" s="55"/>
      <c r="AA1641" s="55"/>
      <c r="AB1641" s="55"/>
      <c r="AC1641" s="55"/>
      <c r="AD1641" s="55"/>
      <c r="AE1641" s="55"/>
      <c r="AF1641" s="55"/>
      <c r="AG1641" s="55"/>
      <c r="AH1641" s="55"/>
      <c r="AI1641" s="55"/>
      <c r="AJ1641" s="55"/>
    </row>
    <row r="1642">
      <c r="A1642" s="20" t="s">
        <v>2591</v>
      </c>
      <c r="B1642" s="21" t="s">
        <v>2301</v>
      </c>
      <c r="C1642" s="22" t="s">
        <v>2592</v>
      </c>
      <c r="D1642" s="21" t="s">
        <v>1537</v>
      </c>
      <c r="E1642" s="21" t="s">
        <v>2353</v>
      </c>
      <c r="F1642" s="21" t="s">
        <v>2354</v>
      </c>
      <c r="G1642" s="25" t="str">
        <f t="shared" si="248"/>
        <v>-0.356045</v>
      </c>
      <c r="H1642" s="25" t="s">
        <v>6104</v>
      </c>
      <c r="I1642" s="20">
        <v>8.0</v>
      </c>
      <c r="J1642" s="20">
        <v>8.0</v>
      </c>
      <c r="K1642" s="20">
        <v>0.0</v>
      </c>
      <c r="L1642" s="20">
        <v>0.0</v>
      </c>
      <c r="M1642" s="20">
        <v>0.0</v>
      </c>
      <c r="N1642" s="20">
        <v>0.0</v>
      </c>
      <c r="O1642" s="20">
        <v>0.0</v>
      </c>
      <c r="P1642" s="55">
        <f t="shared" si="258"/>
        <v>0</v>
      </c>
      <c r="Q1642" s="176">
        <f t="shared" si="3"/>
        <v>8</v>
      </c>
      <c r="R1642" s="20"/>
      <c r="S1642" s="20"/>
      <c r="T1642" s="53"/>
      <c r="U1642" s="53"/>
      <c r="V1642" s="53"/>
      <c r="W1642" s="53"/>
      <c r="X1642" s="53"/>
      <c r="Y1642" s="53"/>
    </row>
    <row r="1643">
      <c r="A1643" s="22" t="s">
        <v>4528</v>
      </c>
      <c r="B1643" s="120" t="s">
        <v>3630</v>
      </c>
      <c r="C1643" s="22" t="s">
        <v>4529</v>
      </c>
      <c r="D1643" s="21" t="s">
        <v>37</v>
      </c>
      <c r="E1643" s="123" t="s">
        <v>4532</v>
      </c>
      <c r="F1643" s="54" t="s">
        <v>4531</v>
      </c>
      <c r="G1643" s="25" t="str">
        <f t="shared" si="248"/>
        <v>33.815206</v>
      </c>
      <c r="H1643" s="25" t="s">
        <v>5910</v>
      </c>
      <c r="I1643" s="123">
        <v>7.0</v>
      </c>
      <c r="J1643" s="123">
        <v>7.0</v>
      </c>
      <c r="K1643" s="123">
        <v>0.0</v>
      </c>
      <c r="L1643" s="123">
        <v>0.0</v>
      </c>
      <c r="M1643" s="123">
        <v>0.0</v>
      </c>
      <c r="N1643" s="123">
        <v>0.0</v>
      </c>
      <c r="O1643" s="123">
        <v>0.0</v>
      </c>
      <c r="P1643" s="55">
        <f t="shared" si="258"/>
        <v>0</v>
      </c>
      <c r="Q1643" s="176">
        <f t="shared" si="3"/>
        <v>7</v>
      </c>
      <c r="R1643" s="126"/>
      <c r="S1643" s="22"/>
      <c r="T1643" s="55"/>
      <c r="U1643" s="55"/>
      <c r="V1643" s="55"/>
      <c r="W1643" s="55"/>
      <c r="X1643" s="55"/>
      <c r="Y1643" s="55"/>
      <c r="Z1643" s="55"/>
      <c r="AA1643" s="55"/>
      <c r="AB1643" s="55"/>
      <c r="AC1643" s="55"/>
      <c r="AD1643" s="55"/>
    </row>
    <row r="1644">
      <c r="A1644" s="81" t="s">
        <v>2732</v>
      </c>
      <c r="B1644" s="83" t="s">
        <v>2719</v>
      </c>
      <c r="C1644" s="84" t="s">
        <v>2726</v>
      </c>
      <c r="D1644" s="83" t="s">
        <v>37</v>
      </c>
      <c r="E1644" s="105" t="s">
        <v>2736</v>
      </c>
      <c r="F1644" s="86" t="s">
        <v>2735</v>
      </c>
      <c r="G1644" s="25" t="str">
        <f t="shared" si="248"/>
        <v>15.369445</v>
      </c>
      <c r="H1644" s="25" t="s">
        <v>6105</v>
      </c>
      <c r="I1644" s="81">
        <v>0.0</v>
      </c>
      <c r="J1644" s="81">
        <v>0.0</v>
      </c>
      <c r="K1644" s="81">
        <v>0.0</v>
      </c>
      <c r="L1644" s="81">
        <v>0.0</v>
      </c>
      <c r="M1644" s="81">
        <v>0.0</v>
      </c>
      <c r="N1644" s="81">
        <v>0.0</v>
      </c>
      <c r="O1644" s="81">
        <v>0.0</v>
      </c>
      <c r="P1644" s="183">
        <v>0.0</v>
      </c>
      <c r="Q1644" s="176">
        <f t="shared" si="3"/>
        <v>0</v>
      </c>
      <c r="R1644" s="55"/>
      <c r="S1644" s="55"/>
      <c r="T1644" s="55"/>
      <c r="U1644" s="55"/>
      <c r="V1644" s="55"/>
      <c r="W1644" s="55"/>
      <c r="X1644" s="55"/>
      <c r="Y1644" s="55"/>
      <c r="Z1644" s="55"/>
      <c r="AA1644" s="55"/>
      <c r="AB1644" s="55"/>
      <c r="AC1644" s="55"/>
      <c r="AD1644" s="55"/>
      <c r="AE1644" s="55"/>
      <c r="AF1644" s="55"/>
      <c r="AG1644" s="55"/>
      <c r="AH1644" s="55"/>
      <c r="AI1644" s="55"/>
      <c r="AJ1644" s="55"/>
    </row>
    <row r="1645">
      <c r="A1645" s="22" t="s">
        <v>4074</v>
      </c>
      <c r="B1645" s="120" t="s">
        <v>3630</v>
      </c>
      <c r="C1645" s="22" t="s">
        <v>2726</v>
      </c>
      <c r="D1645" s="21" t="s">
        <v>37</v>
      </c>
      <c r="E1645" s="123" t="s">
        <v>3793</v>
      </c>
      <c r="F1645" s="54" t="s">
        <v>3792</v>
      </c>
      <c r="G1645" s="25" t="str">
        <f t="shared" si="248"/>
        <v>33.150049</v>
      </c>
      <c r="H1645" s="25" t="s">
        <v>5391</v>
      </c>
      <c r="I1645" s="123">
        <v>2.0</v>
      </c>
      <c r="J1645" s="123">
        <v>2.0</v>
      </c>
      <c r="K1645" s="123">
        <v>0.0</v>
      </c>
      <c r="L1645" s="123">
        <v>0.0</v>
      </c>
      <c r="M1645" s="123">
        <v>0.0</v>
      </c>
      <c r="N1645" s="123">
        <v>0.0</v>
      </c>
      <c r="O1645" s="123">
        <v>0.0</v>
      </c>
      <c r="P1645" s="55">
        <f t="shared" ref="P1645:P1654" si="259">L1645/J1645</f>
        <v>0</v>
      </c>
      <c r="Q1645" s="176">
        <f t="shared" si="3"/>
        <v>2</v>
      </c>
      <c r="R1645" s="126"/>
      <c r="S1645" s="22"/>
      <c r="T1645" s="55"/>
      <c r="U1645" s="55"/>
      <c r="V1645" s="55"/>
      <c r="W1645" s="55"/>
      <c r="X1645" s="55"/>
      <c r="Y1645" s="55"/>
      <c r="Z1645" s="55"/>
      <c r="AA1645" s="55"/>
      <c r="AB1645" s="55"/>
      <c r="AC1645" s="55"/>
      <c r="AD1645" s="55"/>
    </row>
    <row r="1646">
      <c r="A1646" s="22" t="s">
        <v>4076</v>
      </c>
      <c r="B1646" s="120" t="s">
        <v>3630</v>
      </c>
      <c r="C1646" s="22" t="s">
        <v>2726</v>
      </c>
      <c r="D1646" s="21" t="s">
        <v>37</v>
      </c>
      <c r="E1646" s="123" t="s">
        <v>4078</v>
      </c>
      <c r="F1646" s="54" t="s">
        <v>3648</v>
      </c>
      <c r="G1646" s="25" t="str">
        <f t="shared" si="248"/>
        <v>32.943065</v>
      </c>
      <c r="H1646" s="25" t="s">
        <v>5399</v>
      </c>
      <c r="I1646" s="123">
        <v>12.0</v>
      </c>
      <c r="J1646" s="123">
        <v>16.0</v>
      </c>
      <c r="K1646" s="123">
        <v>6.0</v>
      </c>
      <c r="L1646" s="123">
        <v>6.0</v>
      </c>
      <c r="M1646" s="123">
        <v>0.0</v>
      </c>
      <c r="N1646" s="123">
        <v>0.0</v>
      </c>
      <c r="O1646" s="123">
        <v>0.0</v>
      </c>
      <c r="P1646" s="55">
        <f t="shared" si="259"/>
        <v>0.375</v>
      </c>
      <c r="Q1646" s="176">
        <f t="shared" si="3"/>
        <v>10</v>
      </c>
      <c r="R1646" s="126"/>
      <c r="S1646" s="22"/>
      <c r="T1646" s="55"/>
      <c r="U1646" s="55"/>
      <c r="V1646" s="55"/>
      <c r="W1646" s="55"/>
      <c r="X1646" s="55"/>
      <c r="Y1646" s="55"/>
      <c r="Z1646" s="55"/>
      <c r="AA1646" s="55"/>
      <c r="AB1646" s="55"/>
      <c r="AC1646" s="55"/>
      <c r="AD1646" s="55"/>
    </row>
    <row r="1647">
      <c r="A1647" s="81" t="s">
        <v>2725</v>
      </c>
      <c r="B1647" s="83" t="s">
        <v>2719</v>
      </c>
      <c r="C1647" s="84" t="s">
        <v>2726</v>
      </c>
      <c r="D1647" s="83" t="s">
        <v>37</v>
      </c>
      <c r="E1647" s="105" t="s">
        <v>2730</v>
      </c>
      <c r="F1647" s="86" t="s">
        <v>2729</v>
      </c>
      <c r="G1647" s="25" t="str">
        <f t="shared" si="248"/>
        <v>13.974467</v>
      </c>
      <c r="H1647" s="25" t="s">
        <v>6106</v>
      </c>
      <c r="I1647" s="81">
        <v>55.0</v>
      </c>
      <c r="J1647" s="81">
        <v>58.0</v>
      </c>
      <c r="K1647" s="81">
        <v>44.0</v>
      </c>
      <c r="L1647" s="81">
        <v>44.0</v>
      </c>
      <c r="M1647" s="81">
        <v>21.0</v>
      </c>
      <c r="N1647" s="81">
        <v>22.0</v>
      </c>
      <c r="O1647" s="81">
        <v>9.0</v>
      </c>
      <c r="P1647" s="55">
        <f t="shared" si="259"/>
        <v>0.7586206897</v>
      </c>
      <c r="Q1647" s="176">
        <f t="shared" si="3"/>
        <v>0</v>
      </c>
      <c r="R1647" s="55"/>
      <c r="S1647" s="55"/>
      <c r="T1647" s="55"/>
      <c r="U1647" s="55"/>
      <c r="V1647" s="55"/>
      <c r="W1647" s="55"/>
      <c r="X1647" s="55"/>
      <c r="Y1647" s="55"/>
      <c r="Z1647" s="55"/>
      <c r="AA1647" s="55"/>
      <c r="AB1647" s="55"/>
      <c r="AC1647" s="55"/>
      <c r="AD1647" s="55"/>
      <c r="AE1647" s="55"/>
      <c r="AF1647" s="55"/>
      <c r="AG1647" s="55"/>
      <c r="AH1647" s="55"/>
      <c r="AI1647" s="55"/>
      <c r="AJ1647" s="55"/>
    </row>
    <row r="1648">
      <c r="A1648" s="22" t="s">
        <v>4534</v>
      </c>
      <c r="B1648" s="120" t="s">
        <v>3630</v>
      </c>
      <c r="C1648" s="22" t="s">
        <v>4535</v>
      </c>
      <c r="D1648" s="21" t="s">
        <v>37</v>
      </c>
      <c r="E1648" s="123" t="s">
        <v>4537</v>
      </c>
      <c r="F1648" s="54" t="s">
        <v>4248</v>
      </c>
      <c r="G1648" s="25" t="str">
        <f t="shared" si="248"/>
        <v>33.940547</v>
      </c>
      <c r="H1648" s="25" t="s">
        <v>5542</v>
      </c>
      <c r="I1648" s="123">
        <v>7.0</v>
      </c>
      <c r="J1648" s="123">
        <v>15.0</v>
      </c>
      <c r="K1648" s="123">
        <v>0.0</v>
      </c>
      <c r="L1648" s="123">
        <v>0.0</v>
      </c>
      <c r="M1648" s="123">
        <v>0.0</v>
      </c>
      <c r="N1648" s="123">
        <v>0.0</v>
      </c>
      <c r="O1648" s="123">
        <v>7.0</v>
      </c>
      <c r="P1648" s="55">
        <f t="shared" si="259"/>
        <v>0</v>
      </c>
      <c r="Q1648" s="176">
        <f t="shared" si="3"/>
        <v>15</v>
      </c>
      <c r="R1648" s="126"/>
      <c r="S1648" s="22"/>
      <c r="T1648" s="55"/>
      <c r="U1648" s="55"/>
      <c r="V1648" s="55"/>
      <c r="W1648" s="55"/>
      <c r="X1648" s="55"/>
      <c r="Y1648" s="55"/>
      <c r="Z1648" s="55"/>
      <c r="AA1648" s="55"/>
      <c r="AB1648" s="55"/>
      <c r="AC1648" s="55"/>
      <c r="AD1648" s="55"/>
    </row>
    <row r="1649">
      <c r="A1649" s="22" t="s">
        <v>4539</v>
      </c>
      <c r="B1649" s="120" t="s">
        <v>3630</v>
      </c>
      <c r="C1649" s="22" t="s">
        <v>4535</v>
      </c>
      <c r="D1649" s="21" t="s">
        <v>37</v>
      </c>
      <c r="E1649" s="123" t="s">
        <v>4541</v>
      </c>
      <c r="F1649" s="54" t="s">
        <v>4248</v>
      </c>
      <c r="G1649" s="25" t="str">
        <f t="shared" si="248"/>
        <v>33.940547</v>
      </c>
      <c r="H1649" s="25" t="s">
        <v>5542</v>
      </c>
      <c r="I1649" s="123">
        <v>11.0</v>
      </c>
      <c r="J1649" s="123">
        <v>15.0</v>
      </c>
      <c r="K1649" s="123">
        <v>0.0</v>
      </c>
      <c r="L1649" s="123">
        <v>0.0</v>
      </c>
      <c r="M1649" s="123">
        <v>0.0</v>
      </c>
      <c r="N1649" s="123">
        <v>0.0</v>
      </c>
      <c r="O1649" s="123">
        <v>2.0</v>
      </c>
      <c r="P1649" s="55">
        <f t="shared" si="259"/>
        <v>0</v>
      </c>
      <c r="Q1649" s="176">
        <f t="shared" si="3"/>
        <v>15</v>
      </c>
      <c r="R1649" s="126"/>
      <c r="S1649" s="22"/>
      <c r="T1649" s="55"/>
      <c r="U1649" s="55"/>
      <c r="V1649" s="55"/>
      <c r="W1649" s="55"/>
      <c r="X1649" s="55"/>
      <c r="Y1649" s="55"/>
      <c r="Z1649" s="55"/>
      <c r="AA1649" s="55"/>
      <c r="AB1649" s="55"/>
      <c r="AC1649" s="55"/>
      <c r="AD1649" s="55"/>
    </row>
    <row r="1650">
      <c r="A1650" s="22" t="s">
        <v>4543</v>
      </c>
      <c r="B1650" s="120" t="s">
        <v>3630</v>
      </c>
      <c r="C1650" s="22" t="s">
        <v>4535</v>
      </c>
      <c r="D1650" s="21" t="s">
        <v>37</v>
      </c>
      <c r="E1650" s="123" t="s">
        <v>4545</v>
      </c>
      <c r="F1650" s="54" t="s">
        <v>4248</v>
      </c>
      <c r="G1650" s="25" t="str">
        <f t="shared" si="248"/>
        <v>33.940547</v>
      </c>
      <c r="H1650" s="25" t="s">
        <v>5542</v>
      </c>
      <c r="I1650" s="123">
        <v>32.0</v>
      </c>
      <c r="J1650" s="123">
        <v>32.0</v>
      </c>
      <c r="K1650" s="123">
        <v>2.0</v>
      </c>
      <c r="L1650" s="123">
        <v>2.0</v>
      </c>
      <c r="M1650" s="123">
        <v>0.0</v>
      </c>
      <c r="N1650" s="123">
        <v>0.0</v>
      </c>
      <c r="O1650" s="123">
        <v>0.0</v>
      </c>
      <c r="P1650" s="55">
        <f t="shared" si="259"/>
        <v>0.0625</v>
      </c>
      <c r="Q1650" s="176">
        <f t="shared" si="3"/>
        <v>30</v>
      </c>
      <c r="R1650" s="126"/>
      <c r="S1650" s="22"/>
      <c r="T1650" s="55"/>
      <c r="U1650" s="55"/>
      <c r="V1650" s="55"/>
      <c r="W1650" s="55"/>
      <c r="X1650" s="55"/>
      <c r="Y1650" s="55"/>
      <c r="Z1650" s="55"/>
      <c r="AA1650" s="55"/>
      <c r="AB1650" s="55"/>
      <c r="AC1650" s="55"/>
      <c r="AD1650" s="55"/>
    </row>
    <row r="1651">
      <c r="A1651" s="22" t="s">
        <v>4080</v>
      </c>
      <c r="B1651" s="120" t="s">
        <v>3630</v>
      </c>
      <c r="C1651" s="22" t="s">
        <v>4081</v>
      </c>
      <c r="D1651" s="21" t="s">
        <v>37</v>
      </c>
      <c r="E1651" s="123" t="s">
        <v>4084</v>
      </c>
      <c r="F1651" s="54" t="s">
        <v>4083</v>
      </c>
      <c r="G1651" s="25" t="str">
        <f t="shared" si="248"/>
        <v>30.393900</v>
      </c>
      <c r="H1651" s="25" t="s">
        <v>6107</v>
      </c>
      <c r="I1651" s="123">
        <v>5.0</v>
      </c>
      <c r="J1651" s="123">
        <v>8.0</v>
      </c>
      <c r="K1651" s="123">
        <v>5.0</v>
      </c>
      <c r="L1651" s="123">
        <v>5.0</v>
      </c>
      <c r="M1651" s="123">
        <v>0.0</v>
      </c>
      <c r="N1651" s="123">
        <v>0.0</v>
      </c>
      <c r="O1651" s="123">
        <v>4.0</v>
      </c>
      <c r="P1651" s="55">
        <f t="shared" si="259"/>
        <v>0.625</v>
      </c>
      <c r="Q1651" s="176">
        <f t="shared" si="3"/>
        <v>3</v>
      </c>
      <c r="R1651" s="126"/>
      <c r="S1651" s="22"/>
      <c r="T1651" s="55"/>
      <c r="U1651" s="55"/>
      <c r="V1651" s="55"/>
      <c r="W1651" s="55"/>
      <c r="X1651" s="55"/>
      <c r="Y1651" s="55"/>
      <c r="Z1651" s="55"/>
      <c r="AA1651" s="55"/>
      <c r="AB1651" s="55"/>
      <c r="AC1651" s="55"/>
      <c r="AD1651" s="55"/>
    </row>
    <row r="1652">
      <c r="A1652" s="11" t="s">
        <v>727</v>
      </c>
      <c r="B1652" s="11" t="s">
        <v>35</v>
      </c>
      <c r="C1652" s="12" t="s">
        <v>728</v>
      </c>
      <c r="D1652" s="11" t="s">
        <v>37</v>
      </c>
      <c r="E1652" s="11" t="s">
        <v>229</v>
      </c>
      <c r="F1652" s="14" t="s">
        <v>228</v>
      </c>
      <c r="G1652" s="14" t="str">
        <f t="shared" si="248"/>
        <v>34.263148</v>
      </c>
      <c r="H1652" s="14" t="s">
        <v>5501</v>
      </c>
      <c r="I1652" s="11">
        <v>3.0</v>
      </c>
      <c r="J1652" s="11">
        <v>3.0</v>
      </c>
      <c r="K1652" s="11">
        <v>0.0</v>
      </c>
      <c r="L1652" s="11">
        <v>0.0</v>
      </c>
      <c r="M1652" s="11">
        <v>0.0</v>
      </c>
      <c r="N1652" s="11">
        <v>0.0</v>
      </c>
      <c r="O1652" s="11">
        <v>2.0</v>
      </c>
      <c r="P1652" s="55">
        <f t="shared" si="259"/>
        <v>0</v>
      </c>
      <c r="Q1652" s="176">
        <f t="shared" si="3"/>
        <v>3</v>
      </c>
      <c r="R1652" s="11"/>
      <c r="S1652" s="11"/>
    </row>
    <row r="1653">
      <c r="A1653" s="81" t="s">
        <v>3583</v>
      </c>
      <c r="B1653" s="83" t="s">
        <v>2719</v>
      </c>
      <c r="C1653" s="84" t="s">
        <v>3584</v>
      </c>
      <c r="D1653" s="83" t="s">
        <v>1537</v>
      </c>
      <c r="E1653" s="86" t="s">
        <v>2723</v>
      </c>
      <c r="F1653" s="86" t="s">
        <v>2722</v>
      </c>
      <c r="G1653" s="25" t="str">
        <f t="shared" si="248"/>
        <v>15.470031</v>
      </c>
      <c r="H1653" s="25" t="s">
        <v>5433</v>
      </c>
      <c r="I1653" s="81">
        <v>1.0</v>
      </c>
      <c r="J1653" s="81">
        <v>1.0</v>
      </c>
      <c r="K1653" s="81">
        <v>0.0</v>
      </c>
      <c r="L1653" s="81">
        <v>0.0</v>
      </c>
      <c r="M1653" s="81">
        <v>0.0</v>
      </c>
      <c r="N1653" s="81">
        <v>0.0</v>
      </c>
      <c r="O1653" s="81">
        <v>0.0</v>
      </c>
      <c r="P1653" s="55">
        <f t="shared" si="259"/>
        <v>0</v>
      </c>
      <c r="Q1653" s="176">
        <f t="shared" si="3"/>
        <v>1</v>
      </c>
      <c r="R1653" s="55"/>
      <c r="S1653" s="55"/>
      <c r="T1653" s="55"/>
      <c r="U1653" s="55"/>
      <c r="V1653" s="55"/>
      <c r="W1653" s="55"/>
      <c r="X1653" s="55"/>
      <c r="Y1653" s="55"/>
      <c r="Z1653" s="55"/>
      <c r="AA1653" s="55"/>
      <c r="AB1653" s="55"/>
      <c r="AC1653" s="55"/>
      <c r="AD1653" s="55"/>
      <c r="AE1653" s="55"/>
      <c r="AF1653" s="55"/>
      <c r="AG1653" s="55"/>
      <c r="AH1653" s="55"/>
      <c r="AI1653" s="55"/>
      <c r="AJ1653" s="55"/>
    </row>
    <row r="1654">
      <c r="A1654" s="22" t="s">
        <v>5278</v>
      </c>
      <c r="B1654" s="120" t="s">
        <v>3630</v>
      </c>
      <c r="C1654" s="22" t="s">
        <v>5279</v>
      </c>
      <c r="D1654" s="21" t="s">
        <v>37</v>
      </c>
      <c r="E1654" s="123" t="s">
        <v>3793</v>
      </c>
      <c r="F1654" s="54" t="s">
        <v>3792</v>
      </c>
      <c r="G1654" s="25" t="str">
        <f t="shared" si="248"/>
        <v>33.150049</v>
      </c>
      <c r="H1654" s="25" t="s">
        <v>5391</v>
      </c>
      <c r="I1654" s="123">
        <v>4.0</v>
      </c>
      <c r="J1654" s="123">
        <v>6.0</v>
      </c>
      <c r="K1654" s="123">
        <v>0.0</v>
      </c>
      <c r="L1654" s="123">
        <v>0.0</v>
      </c>
      <c r="M1654" s="123">
        <v>0.0</v>
      </c>
      <c r="N1654" s="123">
        <v>0.0</v>
      </c>
      <c r="O1654" s="123">
        <v>0.0</v>
      </c>
      <c r="P1654" s="55">
        <f t="shared" si="259"/>
        <v>0</v>
      </c>
      <c r="Q1654" s="176">
        <f t="shared" si="3"/>
        <v>6</v>
      </c>
      <c r="R1654" s="126"/>
      <c r="S1654" s="22"/>
      <c r="T1654" s="55"/>
      <c r="U1654" s="55"/>
      <c r="V1654" s="55"/>
      <c r="W1654" s="55"/>
      <c r="X1654" s="55"/>
      <c r="Y1654" s="55"/>
      <c r="Z1654" s="55"/>
      <c r="AA1654" s="55"/>
      <c r="AB1654" s="55"/>
      <c r="AC1654" s="55"/>
      <c r="AD1654" s="55"/>
    </row>
    <row r="1655">
      <c r="A1655" s="22" t="s">
        <v>5048</v>
      </c>
      <c r="B1655" s="120" t="s">
        <v>3630</v>
      </c>
      <c r="C1655" s="22" t="s">
        <v>5049</v>
      </c>
      <c r="D1655" s="21" t="s">
        <v>37</v>
      </c>
      <c r="E1655" s="123" t="s">
        <v>5051</v>
      </c>
      <c r="F1655" s="54" t="s">
        <v>3701</v>
      </c>
      <c r="G1655" s="25" t="str">
        <f t="shared" si="248"/>
        <v>32.970019</v>
      </c>
      <c r="H1655" s="25" t="s">
        <v>5410</v>
      </c>
      <c r="I1655" s="123">
        <v>3.0</v>
      </c>
      <c r="J1655" s="123">
        <v>6.0</v>
      </c>
      <c r="K1655" s="123">
        <v>0.0</v>
      </c>
      <c r="L1655" s="123">
        <v>0.0</v>
      </c>
      <c r="M1655" s="123">
        <v>0.0</v>
      </c>
      <c r="N1655" s="123">
        <v>0.0</v>
      </c>
      <c r="O1655" s="123">
        <v>2.0</v>
      </c>
      <c r="P1655" s="183">
        <v>0.0</v>
      </c>
      <c r="Q1655" s="176">
        <f t="shared" si="3"/>
        <v>6</v>
      </c>
      <c r="R1655" s="126"/>
      <c r="S1655" s="22"/>
      <c r="T1655" s="55"/>
      <c r="U1655" s="55"/>
      <c r="V1655" s="55"/>
      <c r="W1655" s="55"/>
      <c r="X1655" s="55"/>
      <c r="Y1655" s="55"/>
      <c r="Z1655" s="55"/>
      <c r="AA1655" s="55"/>
      <c r="AB1655" s="55"/>
      <c r="AC1655" s="55"/>
      <c r="AD1655" s="55"/>
    </row>
    <row r="1656">
      <c r="A1656" s="20" t="s">
        <v>2441</v>
      </c>
      <c r="B1656" s="21" t="s">
        <v>2301</v>
      </c>
      <c r="C1656" s="22" t="s">
        <v>2442</v>
      </c>
      <c r="D1656" s="21" t="s">
        <v>37</v>
      </c>
      <c r="E1656" s="20" t="s">
        <v>2444</v>
      </c>
      <c r="F1656" s="21" t="s">
        <v>2378</v>
      </c>
      <c r="G1656" s="25" t="str">
        <f t="shared" si="248"/>
        <v>1.876645</v>
      </c>
      <c r="H1656" s="25" t="s">
        <v>5450</v>
      </c>
      <c r="I1656" s="20">
        <v>5.0</v>
      </c>
      <c r="J1656" s="20">
        <v>5.0</v>
      </c>
      <c r="K1656" s="20">
        <v>0.0</v>
      </c>
      <c r="L1656" s="20">
        <v>0.0</v>
      </c>
      <c r="M1656" s="20">
        <v>0.0</v>
      </c>
      <c r="N1656" s="20">
        <v>0.0</v>
      </c>
      <c r="O1656" s="20">
        <v>0.0</v>
      </c>
      <c r="P1656" s="55">
        <f t="shared" ref="P1656:P1662" si="260">L1656/J1656</f>
        <v>0</v>
      </c>
      <c r="Q1656" s="176">
        <f t="shared" si="3"/>
        <v>5</v>
      </c>
      <c r="R1656" s="20"/>
      <c r="S1656" s="20"/>
      <c r="T1656" s="53"/>
      <c r="U1656" s="53"/>
      <c r="V1656" s="53"/>
      <c r="W1656" s="53"/>
      <c r="X1656" s="53"/>
      <c r="Y1656" s="53"/>
    </row>
    <row r="1657">
      <c r="A1657" s="22" t="s">
        <v>3870</v>
      </c>
      <c r="B1657" s="120" t="s">
        <v>3630</v>
      </c>
      <c r="C1657" s="22" t="s">
        <v>3871</v>
      </c>
      <c r="D1657" s="21" t="s">
        <v>2303</v>
      </c>
      <c r="E1657" s="123" t="s">
        <v>3826</v>
      </c>
      <c r="F1657" s="54" t="s">
        <v>3825</v>
      </c>
      <c r="G1657" s="25" t="str">
        <f t="shared" si="248"/>
        <v>32.270651</v>
      </c>
      <c r="H1657" s="25" t="s">
        <v>5388</v>
      </c>
      <c r="I1657" s="123">
        <v>3.0</v>
      </c>
      <c r="J1657" s="123">
        <v>3.0</v>
      </c>
      <c r="K1657" s="123">
        <v>0.0</v>
      </c>
      <c r="L1657" s="123">
        <v>0.0</v>
      </c>
      <c r="M1657" s="123">
        <v>0.0</v>
      </c>
      <c r="N1657" s="123">
        <v>0.0</v>
      </c>
      <c r="O1657" s="123">
        <v>5.0</v>
      </c>
      <c r="P1657" s="55">
        <f t="shared" si="260"/>
        <v>0</v>
      </c>
      <c r="Q1657" s="176">
        <f t="shared" si="3"/>
        <v>3</v>
      </c>
      <c r="R1657" s="126"/>
      <c r="S1657" s="22"/>
      <c r="T1657" s="55"/>
      <c r="U1657" s="55"/>
      <c r="V1657" s="55"/>
      <c r="W1657" s="55"/>
      <c r="X1657" s="55"/>
      <c r="Y1657" s="55"/>
      <c r="Z1657" s="55"/>
      <c r="AA1657" s="55"/>
      <c r="AB1657" s="55"/>
      <c r="AC1657" s="55"/>
      <c r="AD1657" s="55"/>
    </row>
    <row r="1658">
      <c r="A1658" s="22" t="s">
        <v>3873</v>
      </c>
      <c r="B1658" s="120" t="s">
        <v>3630</v>
      </c>
      <c r="C1658" s="22" t="s">
        <v>3871</v>
      </c>
      <c r="D1658" s="21" t="s">
        <v>2303</v>
      </c>
      <c r="E1658" s="123" t="s">
        <v>3876</v>
      </c>
      <c r="F1658" s="54" t="s">
        <v>3875</v>
      </c>
      <c r="G1658" s="25" t="str">
        <f t="shared" si="248"/>
        <v>32.246388</v>
      </c>
      <c r="H1658" s="25" t="s">
        <v>5607</v>
      </c>
      <c r="I1658" s="123">
        <v>2.0</v>
      </c>
      <c r="J1658" s="123">
        <v>4.0</v>
      </c>
      <c r="K1658" s="123">
        <v>0.0</v>
      </c>
      <c r="L1658" s="123">
        <v>0.0</v>
      </c>
      <c r="M1658" s="123">
        <v>0.0</v>
      </c>
      <c r="N1658" s="123">
        <v>0.0</v>
      </c>
      <c r="O1658" s="123">
        <v>4.0</v>
      </c>
      <c r="P1658" s="55">
        <f t="shared" si="260"/>
        <v>0</v>
      </c>
      <c r="Q1658" s="176">
        <f t="shared" si="3"/>
        <v>4</v>
      </c>
      <c r="R1658" s="126"/>
      <c r="S1658" s="22"/>
      <c r="T1658" s="55"/>
      <c r="U1658" s="55"/>
      <c r="V1658" s="55"/>
      <c r="W1658" s="55"/>
      <c r="X1658" s="55"/>
      <c r="Y1658" s="55"/>
      <c r="Z1658" s="55"/>
      <c r="AA1658" s="55"/>
      <c r="AB1658" s="55"/>
      <c r="AC1658" s="55"/>
      <c r="AD1658" s="55"/>
    </row>
    <row r="1659">
      <c r="A1659" s="81" t="s">
        <v>2854</v>
      </c>
      <c r="B1659" s="83" t="s">
        <v>2719</v>
      </c>
      <c r="C1659" s="84" t="s">
        <v>2855</v>
      </c>
      <c r="D1659" s="83" t="s">
        <v>37</v>
      </c>
      <c r="E1659" s="105" t="s">
        <v>2782</v>
      </c>
      <c r="F1659" s="86" t="s">
        <v>2781</v>
      </c>
      <c r="G1659" s="25" t="str">
        <f t="shared" si="248"/>
        <v>13.135021</v>
      </c>
      <c r="H1659" s="25" t="s">
        <v>5499</v>
      </c>
      <c r="I1659" s="81">
        <v>1.0</v>
      </c>
      <c r="J1659" s="81">
        <v>1.0</v>
      </c>
      <c r="K1659" s="81">
        <v>0.0</v>
      </c>
      <c r="L1659" s="81">
        <v>0.0</v>
      </c>
      <c r="M1659" s="81">
        <v>0.0</v>
      </c>
      <c r="N1659" s="81">
        <v>0.0</v>
      </c>
      <c r="O1659" s="81">
        <v>0.0</v>
      </c>
      <c r="P1659" s="55">
        <f t="shared" si="260"/>
        <v>0</v>
      </c>
      <c r="Q1659" s="176">
        <f t="shared" si="3"/>
        <v>1</v>
      </c>
      <c r="R1659" s="55"/>
      <c r="S1659" s="55"/>
      <c r="T1659" s="55"/>
      <c r="U1659" s="55"/>
      <c r="V1659" s="55"/>
      <c r="W1659" s="55"/>
      <c r="X1659" s="55"/>
      <c r="Y1659" s="55"/>
      <c r="Z1659" s="55"/>
      <c r="AA1659" s="55"/>
      <c r="AB1659" s="55"/>
      <c r="AC1659" s="55"/>
      <c r="AD1659" s="55"/>
      <c r="AE1659" s="55"/>
      <c r="AF1659" s="55"/>
      <c r="AG1659" s="55"/>
      <c r="AH1659" s="55"/>
      <c r="AI1659" s="55"/>
      <c r="AJ1659" s="55"/>
    </row>
    <row r="1660">
      <c r="A1660" s="81" t="s">
        <v>3351</v>
      </c>
      <c r="B1660" s="83" t="s">
        <v>2719</v>
      </c>
      <c r="C1660" s="84" t="s">
        <v>732</v>
      </c>
      <c r="D1660" s="83" t="s">
        <v>37</v>
      </c>
      <c r="E1660" s="105" t="s">
        <v>3355</v>
      </c>
      <c r="F1660" s="86" t="s">
        <v>3354</v>
      </c>
      <c r="G1660" s="25" t="str">
        <f t="shared" si="248"/>
        <v>4.3023025</v>
      </c>
      <c r="H1660" s="25">
        <v>-44.7539069</v>
      </c>
      <c r="I1660" s="81">
        <v>4.0</v>
      </c>
      <c r="J1660" s="81">
        <v>4.0</v>
      </c>
      <c r="K1660" s="81">
        <v>0.0</v>
      </c>
      <c r="L1660" s="81">
        <v>0.0</v>
      </c>
      <c r="M1660" s="81">
        <v>0.0</v>
      </c>
      <c r="N1660" s="81">
        <v>0.0</v>
      </c>
      <c r="O1660" s="81">
        <v>0.0</v>
      </c>
      <c r="P1660" s="55">
        <f t="shared" si="260"/>
        <v>0</v>
      </c>
      <c r="Q1660" s="176">
        <f t="shared" si="3"/>
        <v>4</v>
      </c>
      <c r="R1660" s="55"/>
      <c r="S1660" s="55"/>
      <c r="T1660" s="55"/>
      <c r="U1660" s="55"/>
      <c r="V1660" s="55"/>
      <c r="W1660" s="55"/>
      <c r="X1660" s="55"/>
      <c r="Y1660" s="55"/>
      <c r="Z1660" s="55"/>
      <c r="AA1660" s="55"/>
      <c r="AB1660" s="55"/>
      <c r="AC1660" s="55"/>
      <c r="AD1660" s="55"/>
      <c r="AE1660" s="55"/>
      <c r="AF1660" s="55"/>
      <c r="AG1660" s="55"/>
      <c r="AH1660" s="55"/>
      <c r="AI1660" s="55"/>
      <c r="AJ1660" s="55"/>
    </row>
    <row r="1661">
      <c r="A1661" s="11" t="s">
        <v>731</v>
      </c>
      <c r="B1661" s="11" t="s">
        <v>35</v>
      </c>
      <c r="C1661" s="12" t="s">
        <v>732</v>
      </c>
      <c r="D1661" s="11" t="s">
        <v>37</v>
      </c>
      <c r="E1661" s="11" t="s">
        <v>735</v>
      </c>
      <c r="F1661" s="14" t="s">
        <v>383</v>
      </c>
      <c r="G1661" s="14" t="str">
        <f t="shared" si="248"/>
        <v>34.516667</v>
      </c>
      <c r="H1661" s="14" t="s">
        <v>5583</v>
      </c>
      <c r="I1661" s="11">
        <v>3.0</v>
      </c>
      <c r="J1661" s="11">
        <v>3.0</v>
      </c>
      <c r="K1661" s="11">
        <v>0.0</v>
      </c>
      <c r="L1661" s="11">
        <v>0.0</v>
      </c>
      <c r="M1661" s="11">
        <v>0.0</v>
      </c>
      <c r="N1661" s="11">
        <v>0.0</v>
      </c>
      <c r="O1661" s="11">
        <v>0.0</v>
      </c>
      <c r="P1661" s="55">
        <f t="shared" si="260"/>
        <v>0</v>
      </c>
      <c r="Q1661" s="176">
        <f t="shared" si="3"/>
        <v>3</v>
      </c>
      <c r="R1661" s="11"/>
      <c r="S1661" s="11"/>
    </row>
    <row r="1662">
      <c r="A1662" s="11" t="s">
        <v>742</v>
      </c>
      <c r="B1662" s="11" t="s">
        <v>35</v>
      </c>
      <c r="C1662" s="12" t="s">
        <v>738</v>
      </c>
      <c r="D1662" s="11" t="s">
        <v>37</v>
      </c>
      <c r="E1662" s="11" t="s">
        <v>744</v>
      </c>
      <c r="F1662" s="14" t="s">
        <v>215</v>
      </c>
      <c r="G1662" s="14" t="str">
        <f t="shared" si="248"/>
        <v>34.171831</v>
      </c>
      <c r="H1662" s="14" t="s">
        <v>5430</v>
      </c>
      <c r="I1662" s="11">
        <v>3.0</v>
      </c>
      <c r="J1662" s="11">
        <v>3.0</v>
      </c>
      <c r="K1662" s="11">
        <v>0.0</v>
      </c>
      <c r="L1662" s="11">
        <v>0.0</v>
      </c>
      <c r="M1662" s="11">
        <v>0.0</v>
      </c>
      <c r="N1662" s="11">
        <v>0.0</v>
      </c>
      <c r="O1662" s="11">
        <v>0.0</v>
      </c>
      <c r="P1662" s="55">
        <f t="shared" si="260"/>
        <v>0</v>
      </c>
      <c r="Q1662" s="176">
        <f t="shared" si="3"/>
        <v>3</v>
      </c>
      <c r="R1662" s="11"/>
      <c r="S1662" s="11"/>
    </row>
    <row r="1663">
      <c r="A1663" s="11" t="s">
        <v>737</v>
      </c>
      <c r="B1663" s="11" t="s">
        <v>35</v>
      </c>
      <c r="C1663" s="12" t="s">
        <v>738</v>
      </c>
      <c r="D1663" s="11" t="s">
        <v>37</v>
      </c>
      <c r="E1663" s="11" t="s">
        <v>740</v>
      </c>
      <c r="F1663" s="14" t="s">
        <v>715</v>
      </c>
      <c r="G1663" s="14" t="str">
        <f t="shared" si="248"/>
        <v>32.071099</v>
      </c>
      <c r="H1663" s="14" t="s">
        <v>5452</v>
      </c>
      <c r="I1663" s="11">
        <v>0.0</v>
      </c>
      <c r="J1663" s="11">
        <v>0.0</v>
      </c>
      <c r="K1663" s="11">
        <v>0.0</v>
      </c>
      <c r="L1663" s="11">
        <v>0.0</v>
      </c>
      <c r="M1663" s="11">
        <v>0.0</v>
      </c>
      <c r="N1663" s="11">
        <v>0.0</v>
      </c>
      <c r="O1663" s="11">
        <v>0.0</v>
      </c>
      <c r="P1663" s="183">
        <v>0.0</v>
      </c>
      <c r="Q1663" s="176">
        <f t="shared" si="3"/>
        <v>0</v>
      </c>
      <c r="R1663" s="11"/>
      <c r="S1663" s="11"/>
    </row>
    <row r="1664">
      <c r="A1664" s="81" t="s">
        <v>2738</v>
      </c>
      <c r="B1664" s="83" t="s">
        <v>2719</v>
      </c>
      <c r="C1664" s="84" t="s">
        <v>2739</v>
      </c>
      <c r="D1664" s="83" t="s">
        <v>37</v>
      </c>
      <c r="E1664" s="105" t="s">
        <v>2744</v>
      </c>
      <c r="F1664" s="86" t="s">
        <v>2743</v>
      </c>
      <c r="G1664" s="25" t="str">
        <f t="shared" si="248"/>
        <v>14.754630</v>
      </c>
      <c r="H1664" s="25" t="s">
        <v>5393</v>
      </c>
      <c r="I1664" s="81">
        <v>30.0</v>
      </c>
      <c r="J1664" s="81">
        <v>34.0</v>
      </c>
      <c r="K1664" s="81">
        <v>0.0</v>
      </c>
      <c r="L1664" s="81">
        <v>0.0</v>
      </c>
      <c r="M1664" s="81">
        <v>0.0</v>
      </c>
      <c r="N1664" s="81">
        <v>0.0</v>
      </c>
      <c r="O1664" s="81">
        <v>0.0</v>
      </c>
      <c r="P1664" s="55">
        <f t="shared" ref="P1664:P1681" si="261">L1664/J1664</f>
        <v>0</v>
      </c>
      <c r="Q1664" s="176">
        <f t="shared" si="3"/>
        <v>34</v>
      </c>
      <c r="R1664" s="55"/>
      <c r="S1664" s="55"/>
      <c r="T1664" s="55"/>
      <c r="U1664" s="55"/>
      <c r="V1664" s="55"/>
      <c r="W1664" s="55"/>
      <c r="X1664" s="55"/>
      <c r="Y1664" s="55"/>
      <c r="Z1664" s="55"/>
      <c r="AA1664" s="55"/>
      <c r="AB1664" s="55"/>
      <c r="AC1664" s="55"/>
      <c r="AD1664" s="55"/>
      <c r="AE1664" s="55"/>
      <c r="AF1664" s="55"/>
      <c r="AG1664" s="55"/>
      <c r="AH1664" s="55"/>
      <c r="AI1664" s="55"/>
      <c r="AJ1664" s="55"/>
    </row>
    <row r="1665">
      <c r="A1665" s="81" t="s">
        <v>3057</v>
      </c>
      <c r="B1665" s="83" t="s">
        <v>2719</v>
      </c>
      <c r="C1665" s="84" t="s">
        <v>3058</v>
      </c>
      <c r="D1665" s="83" t="s">
        <v>37</v>
      </c>
      <c r="E1665" s="105" t="s">
        <v>2966</v>
      </c>
      <c r="F1665" s="86" t="s">
        <v>2866</v>
      </c>
      <c r="G1665" s="25" t="str">
        <f t="shared" si="248"/>
        <v>13.988914</v>
      </c>
      <c r="H1665" s="25" t="s">
        <v>5416</v>
      </c>
      <c r="I1665" s="81">
        <v>2.0</v>
      </c>
      <c r="J1665" s="81">
        <v>3.0</v>
      </c>
      <c r="K1665" s="81">
        <v>0.0</v>
      </c>
      <c r="L1665" s="81">
        <v>0.0</v>
      </c>
      <c r="M1665" s="81">
        <v>0.0</v>
      </c>
      <c r="N1665" s="81">
        <v>0.0</v>
      </c>
      <c r="O1665" s="81">
        <v>3.0</v>
      </c>
      <c r="P1665" s="55">
        <f t="shared" si="261"/>
        <v>0</v>
      </c>
      <c r="Q1665" s="176">
        <f t="shared" si="3"/>
        <v>3</v>
      </c>
      <c r="R1665" s="55"/>
      <c r="S1665" s="55"/>
      <c r="T1665" s="55"/>
      <c r="U1665" s="55"/>
      <c r="V1665" s="55"/>
      <c r="W1665" s="55"/>
      <c r="X1665" s="55"/>
      <c r="Y1665" s="55"/>
      <c r="Z1665" s="55"/>
      <c r="AA1665" s="55"/>
      <c r="AB1665" s="55"/>
      <c r="AC1665" s="55"/>
      <c r="AD1665" s="55"/>
      <c r="AE1665" s="55"/>
      <c r="AF1665" s="55"/>
      <c r="AG1665" s="55"/>
      <c r="AH1665" s="55"/>
      <c r="AI1665" s="55"/>
      <c r="AJ1665" s="55"/>
    </row>
    <row r="1666">
      <c r="A1666" s="81" t="s">
        <v>3059</v>
      </c>
      <c r="B1666" s="83" t="s">
        <v>2719</v>
      </c>
      <c r="C1666" s="84" t="s">
        <v>3058</v>
      </c>
      <c r="D1666" s="83" t="s">
        <v>37</v>
      </c>
      <c r="E1666" s="105" t="s">
        <v>3061</v>
      </c>
      <c r="F1666" s="86" t="s">
        <v>3017</v>
      </c>
      <c r="G1666" s="25" t="str">
        <f t="shared" si="248"/>
        <v>16.930413</v>
      </c>
      <c r="H1666" s="25" t="s">
        <v>5479</v>
      </c>
      <c r="I1666" s="81">
        <v>3.0</v>
      </c>
      <c r="J1666" s="81">
        <v>7.0</v>
      </c>
      <c r="K1666" s="81">
        <v>0.0</v>
      </c>
      <c r="L1666" s="81">
        <v>0.0</v>
      </c>
      <c r="M1666" s="81">
        <v>0.0</v>
      </c>
      <c r="N1666" s="81">
        <v>0.0</v>
      </c>
      <c r="O1666" s="81">
        <v>1.0</v>
      </c>
      <c r="P1666" s="55">
        <f t="shared" si="261"/>
        <v>0</v>
      </c>
      <c r="Q1666" s="176">
        <f t="shared" si="3"/>
        <v>7</v>
      </c>
      <c r="R1666" s="55"/>
      <c r="S1666" s="55"/>
      <c r="T1666" s="55"/>
      <c r="U1666" s="55"/>
      <c r="V1666" s="55"/>
      <c r="W1666" s="55"/>
      <c r="X1666" s="55"/>
      <c r="Y1666" s="55"/>
      <c r="Z1666" s="55"/>
      <c r="AA1666" s="55"/>
      <c r="AB1666" s="55"/>
      <c r="AC1666" s="55"/>
      <c r="AD1666" s="55"/>
      <c r="AE1666" s="55"/>
      <c r="AF1666" s="55"/>
      <c r="AG1666" s="55"/>
      <c r="AH1666" s="55"/>
      <c r="AI1666" s="55"/>
      <c r="AJ1666" s="55"/>
    </row>
    <row r="1667">
      <c r="A1667" s="11" t="s">
        <v>1496</v>
      </c>
      <c r="B1667" s="11" t="s">
        <v>35</v>
      </c>
      <c r="C1667" s="12" t="s">
        <v>1497</v>
      </c>
      <c r="D1667" s="11" t="s">
        <v>37</v>
      </c>
      <c r="E1667" s="11" t="s">
        <v>1499</v>
      </c>
      <c r="F1667" s="14" t="s">
        <v>228</v>
      </c>
      <c r="G1667" s="14" t="str">
        <f t="shared" si="248"/>
        <v>34.263148</v>
      </c>
      <c r="H1667" s="14" t="s">
        <v>5501</v>
      </c>
      <c r="I1667" s="11">
        <v>1.0</v>
      </c>
      <c r="J1667" s="11">
        <v>1.0</v>
      </c>
      <c r="K1667" s="11">
        <v>0.0</v>
      </c>
      <c r="L1667" s="11">
        <v>0.0</v>
      </c>
      <c r="M1667" s="11">
        <v>0.0</v>
      </c>
      <c r="N1667" s="11">
        <v>0.0</v>
      </c>
      <c r="O1667" s="11">
        <v>4.0</v>
      </c>
      <c r="P1667" s="55">
        <f t="shared" si="261"/>
        <v>0</v>
      </c>
      <c r="Q1667" s="176">
        <f t="shared" si="3"/>
        <v>1</v>
      </c>
      <c r="R1667" s="11"/>
      <c r="S1667" s="11"/>
    </row>
    <row r="1668">
      <c r="A1668" s="11" t="s">
        <v>1501</v>
      </c>
      <c r="B1668" s="11" t="s">
        <v>35</v>
      </c>
      <c r="C1668" s="12" t="s">
        <v>1497</v>
      </c>
      <c r="D1668" s="11" t="s">
        <v>37</v>
      </c>
      <c r="E1668" s="11" t="s">
        <v>633</v>
      </c>
      <c r="F1668" s="14" t="s">
        <v>273</v>
      </c>
      <c r="G1668" s="14" t="str">
        <f t="shared" si="248"/>
        <v>34.08218</v>
      </c>
      <c r="H1668" s="14" t="s">
        <v>5413</v>
      </c>
      <c r="I1668" s="11">
        <v>2.0</v>
      </c>
      <c r="J1668" s="11">
        <v>2.0</v>
      </c>
      <c r="K1668" s="11">
        <v>0.0</v>
      </c>
      <c r="L1668" s="11">
        <v>0.0</v>
      </c>
      <c r="M1668" s="11">
        <v>0.0</v>
      </c>
      <c r="N1668" s="11">
        <v>0.0</v>
      </c>
      <c r="O1668" s="11">
        <v>0.0</v>
      </c>
      <c r="P1668" s="55">
        <f t="shared" si="261"/>
        <v>0</v>
      </c>
      <c r="Q1668" s="176">
        <f t="shared" si="3"/>
        <v>2</v>
      </c>
      <c r="R1668" s="11"/>
      <c r="S1668" s="11"/>
    </row>
    <row r="1669">
      <c r="A1669" s="20" t="s">
        <v>2594</v>
      </c>
      <c r="B1669" s="21" t="s">
        <v>2301</v>
      </c>
      <c r="C1669" s="22" t="s">
        <v>2595</v>
      </c>
      <c r="D1669" s="21" t="s">
        <v>1537</v>
      </c>
      <c r="E1669" s="20" t="s">
        <v>2476</v>
      </c>
      <c r="F1669" s="21" t="s">
        <v>2316</v>
      </c>
      <c r="G1669" s="25" t="str">
        <f t="shared" si="248"/>
        <v>5.152149</v>
      </c>
      <c r="H1669" s="25" t="s">
        <v>5407</v>
      </c>
      <c r="I1669" s="20">
        <v>13.0</v>
      </c>
      <c r="J1669" s="20">
        <v>13.0</v>
      </c>
      <c r="K1669" s="20">
        <v>0.0</v>
      </c>
      <c r="L1669" s="20">
        <v>0.0</v>
      </c>
      <c r="M1669" s="20">
        <v>0.0</v>
      </c>
      <c r="N1669" s="20">
        <v>0.0</v>
      </c>
      <c r="O1669" s="20">
        <v>0.0</v>
      </c>
      <c r="P1669" s="55">
        <f t="shared" si="261"/>
        <v>0</v>
      </c>
      <c r="Q1669" s="176">
        <f t="shared" si="3"/>
        <v>13</v>
      </c>
      <c r="R1669" s="20"/>
      <c r="S1669" s="20"/>
      <c r="T1669" s="53"/>
      <c r="U1669" s="53"/>
      <c r="V1669" s="53"/>
      <c r="W1669" s="53"/>
      <c r="X1669" s="53"/>
      <c r="Y1669" s="53"/>
    </row>
    <row r="1670">
      <c r="A1670" s="22" t="s">
        <v>5174</v>
      </c>
      <c r="B1670" s="120" t="s">
        <v>3630</v>
      </c>
      <c r="C1670" s="22" t="s">
        <v>5175</v>
      </c>
      <c r="D1670" s="21" t="s">
        <v>37</v>
      </c>
      <c r="E1670" s="123" t="s">
        <v>5177</v>
      </c>
      <c r="F1670" s="54" t="s">
        <v>4308</v>
      </c>
      <c r="G1670" s="25" t="str">
        <f t="shared" si="248"/>
        <v>32.968480</v>
      </c>
      <c r="H1670" s="25" t="s">
        <v>5594</v>
      </c>
      <c r="I1670" s="123">
        <v>3.0</v>
      </c>
      <c r="J1670" s="123">
        <v>4.0</v>
      </c>
      <c r="K1670" s="123">
        <v>0.0</v>
      </c>
      <c r="L1670" s="123">
        <v>0.0</v>
      </c>
      <c r="M1670" s="123">
        <v>0.0</v>
      </c>
      <c r="N1670" s="123">
        <v>0.0</v>
      </c>
      <c r="O1670" s="123">
        <v>1.0</v>
      </c>
      <c r="P1670" s="55">
        <f t="shared" si="261"/>
        <v>0</v>
      </c>
      <c r="Q1670" s="176">
        <f t="shared" si="3"/>
        <v>4</v>
      </c>
      <c r="R1670" s="126"/>
      <c r="S1670" s="22"/>
      <c r="T1670" s="55"/>
      <c r="U1670" s="55"/>
      <c r="V1670" s="55"/>
      <c r="W1670" s="55"/>
      <c r="X1670" s="55"/>
      <c r="Y1670" s="55"/>
      <c r="Z1670" s="55"/>
      <c r="AA1670" s="55"/>
      <c r="AB1670" s="55"/>
      <c r="AC1670" s="55"/>
      <c r="AD1670" s="55"/>
    </row>
    <row r="1671">
      <c r="A1671" s="22" t="s">
        <v>4086</v>
      </c>
      <c r="B1671" s="120" t="s">
        <v>3630</v>
      </c>
      <c r="C1671" s="22" t="s">
        <v>4087</v>
      </c>
      <c r="D1671" s="21" t="s">
        <v>37</v>
      </c>
      <c r="E1671" s="123" t="s">
        <v>3677</v>
      </c>
      <c r="F1671" s="54" t="s">
        <v>3648</v>
      </c>
      <c r="G1671" s="25" t="str">
        <f t="shared" si="248"/>
        <v>32.943065</v>
      </c>
      <c r="H1671" s="25" t="s">
        <v>5399</v>
      </c>
      <c r="I1671" s="123">
        <v>13.0</v>
      </c>
      <c r="J1671" s="123">
        <v>20.0</v>
      </c>
      <c r="K1671" s="123">
        <v>6.0</v>
      </c>
      <c r="L1671" s="123">
        <v>6.0</v>
      </c>
      <c r="M1671" s="123">
        <v>0.0</v>
      </c>
      <c r="N1671" s="123">
        <v>0.0</v>
      </c>
      <c r="O1671" s="123">
        <v>12.0</v>
      </c>
      <c r="P1671" s="55">
        <f t="shared" si="261"/>
        <v>0.3</v>
      </c>
      <c r="Q1671" s="176">
        <f t="shared" si="3"/>
        <v>14</v>
      </c>
      <c r="R1671" s="126"/>
      <c r="S1671" s="22"/>
      <c r="T1671" s="55"/>
      <c r="U1671" s="55"/>
      <c r="V1671" s="55"/>
      <c r="W1671" s="55"/>
      <c r="X1671" s="55"/>
      <c r="Y1671" s="55"/>
      <c r="Z1671" s="55"/>
      <c r="AA1671" s="55"/>
      <c r="AB1671" s="55"/>
      <c r="AC1671" s="55"/>
      <c r="AD1671" s="55"/>
    </row>
    <row r="1672">
      <c r="A1672" s="22" t="s">
        <v>5281</v>
      </c>
      <c r="B1672" s="120" t="s">
        <v>3630</v>
      </c>
      <c r="C1672" s="22" t="s">
        <v>5282</v>
      </c>
      <c r="D1672" s="21" t="s">
        <v>37</v>
      </c>
      <c r="E1672" s="123" t="s">
        <v>5284</v>
      </c>
      <c r="F1672" s="54" t="s">
        <v>4713</v>
      </c>
      <c r="G1672" s="25" t="str">
        <f t="shared" si="248"/>
        <v>32.613785</v>
      </c>
      <c r="H1672" s="25" t="s">
        <v>5418</v>
      </c>
      <c r="I1672" s="123">
        <v>4.0</v>
      </c>
      <c r="J1672" s="123">
        <v>5.0</v>
      </c>
      <c r="K1672" s="123">
        <v>0.0</v>
      </c>
      <c r="L1672" s="123">
        <v>0.0</v>
      </c>
      <c r="M1672" s="123">
        <v>0.0</v>
      </c>
      <c r="N1672" s="123">
        <v>0.0</v>
      </c>
      <c r="O1672" s="123">
        <v>0.0</v>
      </c>
      <c r="P1672" s="55">
        <f t="shared" si="261"/>
        <v>0</v>
      </c>
      <c r="Q1672" s="176">
        <f t="shared" si="3"/>
        <v>5</v>
      </c>
      <c r="R1672" s="126"/>
      <c r="S1672" s="22"/>
      <c r="T1672" s="55"/>
      <c r="U1672" s="55"/>
      <c r="V1672" s="55"/>
      <c r="W1672" s="55"/>
      <c r="X1672" s="55"/>
      <c r="Y1672" s="55"/>
      <c r="Z1672" s="55"/>
      <c r="AA1672" s="55"/>
      <c r="AB1672" s="55"/>
      <c r="AC1672" s="55"/>
      <c r="AD1672" s="55"/>
    </row>
    <row r="1673">
      <c r="A1673" s="22" t="s">
        <v>5286</v>
      </c>
      <c r="B1673" s="120" t="s">
        <v>3630</v>
      </c>
      <c r="C1673" s="22" t="s">
        <v>5282</v>
      </c>
      <c r="D1673" s="21" t="s">
        <v>37</v>
      </c>
      <c r="E1673" s="123" t="s">
        <v>5284</v>
      </c>
      <c r="F1673" s="54" t="s">
        <v>4713</v>
      </c>
      <c r="G1673" s="25" t="str">
        <f t="shared" si="248"/>
        <v>32.613785</v>
      </c>
      <c r="H1673" s="25" t="s">
        <v>5418</v>
      </c>
      <c r="I1673" s="123">
        <v>3.0</v>
      </c>
      <c r="J1673" s="123">
        <v>4.0</v>
      </c>
      <c r="K1673" s="123">
        <v>0.0</v>
      </c>
      <c r="L1673" s="123">
        <v>0.0</v>
      </c>
      <c r="M1673" s="123">
        <v>0.0</v>
      </c>
      <c r="N1673" s="123">
        <v>0.0</v>
      </c>
      <c r="O1673" s="123">
        <v>0.0</v>
      </c>
      <c r="P1673" s="55">
        <f t="shared" si="261"/>
        <v>0</v>
      </c>
      <c r="Q1673" s="176">
        <f t="shared" si="3"/>
        <v>4</v>
      </c>
      <c r="R1673" s="126"/>
      <c r="S1673" s="22"/>
      <c r="T1673" s="55"/>
      <c r="U1673" s="55"/>
      <c r="V1673" s="55"/>
      <c r="W1673" s="55"/>
      <c r="X1673" s="55"/>
      <c r="Y1673" s="55"/>
      <c r="Z1673" s="55"/>
      <c r="AA1673" s="55"/>
      <c r="AB1673" s="55"/>
      <c r="AC1673" s="55"/>
      <c r="AD1673" s="55"/>
    </row>
    <row r="1674">
      <c r="A1674" s="22" t="s">
        <v>4547</v>
      </c>
      <c r="B1674" s="120" t="s">
        <v>3630</v>
      </c>
      <c r="C1674" s="22" t="s">
        <v>4548</v>
      </c>
      <c r="D1674" s="21" t="s">
        <v>37</v>
      </c>
      <c r="E1674" s="123" t="s">
        <v>4550</v>
      </c>
      <c r="F1674" s="54" t="s">
        <v>3648</v>
      </c>
      <c r="G1674" s="25" t="str">
        <f t="shared" si="248"/>
        <v>32.943065</v>
      </c>
      <c r="H1674" s="25" t="s">
        <v>5399</v>
      </c>
      <c r="I1674" s="123">
        <v>18.0</v>
      </c>
      <c r="J1674" s="123">
        <v>22.0</v>
      </c>
      <c r="K1674" s="123">
        <v>0.0</v>
      </c>
      <c r="L1674" s="123">
        <v>0.0</v>
      </c>
      <c r="M1674" s="123">
        <v>0.0</v>
      </c>
      <c r="N1674" s="123">
        <v>0.0</v>
      </c>
      <c r="O1674" s="123">
        <v>0.0</v>
      </c>
      <c r="P1674" s="55">
        <f t="shared" si="261"/>
        <v>0</v>
      </c>
      <c r="Q1674" s="176">
        <f t="shared" si="3"/>
        <v>22</v>
      </c>
      <c r="R1674" s="126"/>
      <c r="S1674" s="22"/>
      <c r="T1674" s="55"/>
      <c r="U1674" s="55"/>
      <c r="V1674" s="55"/>
      <c r="W1674" s="55"/>
      <c r="X1674" s="55"/>
      <c r="Y1674" s="55"/>
      <c r="Z1674" s="55"/>
      <c r="AA1674" s="55"/>
      <c r="AB1674" s="55"/>
      <c r="AC1674" s="55"/>
      <c r="AD1674" s="55"/>
    </row>
    <row r="1675">
      <c r="A1675" s="22" t="s">
        <v>4552</v>
      </c>
      <c r="B1675" s="120" t="s">
        <v>3630</v>
      </c>
      <c r="C1675" s="22" t="s">
        <v>4548</v>
      </c>
      <c r="D1675" s="21" t="s">
        <v>37</v>
      </c>
      <c r="E1675" s="123" t="s">
        <v>4024</v>
      </c>
      <c r="F1675" s="54" t="s">
        <v>4023</v>
      </c>
      <c r="G1675" s="25" t="str">
        <f t="shared" si="248"/>
        <v>33.029133</v>
      </c>
      <c r="H1675" s="25" t="s">
        <v>5524</v>
      </c>
      <c r="I1675" s="123">
        <v>4.0</v>
      </c>
      <c r="J1675" s="123">
        <v>4.0</v>
      </c>
      <c r="K1675" s="123">
        <v>0.0</v>
      </c>
      <c r="L1675" s="123">
        <v>0.0</v>
      </c>
      <c r="M1675" s="123">
        <v>0.0</v>
      </c>
      <c r="N1675" s="123">
        <v>0.0</v>
      </c>
      <c r="O1675" s="123">
        <v>0.0</v>
      </c>
      <c r="P1675" s="55">
        <f t="shared" si="261"/>
        <v>0</v>
      </c>
      <c r="Q1675" s="176">
        <f t="shared" si="3"/>
        <v>4</v>
      </c>
      <c r="R1675" s="126"/>
      <c r="S1675" s="22"/>
      <c r="T1675" s="55"/>
      <c r="U1675" s="55"/>
      <c r="V1675" s="55"/>
      <c r="W1675" s="55"/>
      <c r="X1675" s="55"/>
      <c r="Y1675" s="55"/>
      <c r="Z1675" s="55"/>
      <c r="AA1675" s="55"/>
      <c r="AB1675" s="55"/>
      <c r="AC1675" s="55"/>
      <c r="AD1675" s="55"/>
    </row>
    <row r="1676">
      <c r="A1676" s="81" t="s">
        <v>3153</v>
      </c>
      <c r="B1676" s="83" t="s">
        <v>2719</v>
      </c>
      <c r="C1676" s="84" t="s">
        <v>3154</v>
      </c>
      <c r="D1676" s="83" t="s">
        <v>37</v>
      </c>
      <c r="E1676" s="105" t="s">
        <v>2956</v>
      </c>
      <c r="F1676" s="86" t="s">
        <v>2955</v>
      </c>
      <c r="G1676" s="25" t="str">
        <f t="shared" si="248"/>
        <v>15.921257</v>
      </c>
      <c r="H1676" s="25" t="s">
        <v>5425</v>
      </c>
      <c r="I1676" s="81">
        <v>1.0</v>
      </c>
      <c r="J1676" s="81">
        <v>6.0</v>
      </c>
      <c r="K1676" s="81">
        <v>0.0</v>
      </c>
      <c r="L1676" s="81">
        <v>0.0</v>
      </c>
      <c r="M1676" s="81">
        <v>0.0</v>
      </c>
      <c r="N1676" s="81">
        <v>0.0</v>
      </c>
      <c r="O1676" s="81">
        <v>0.0</v>
      </c>
      <c r="P1676" s="55">
        <f t="shared" si="261"/>
        <v>0</v>
      </c>
      <c r="Q1676" s="176">
        <f t="shared" si="3"/>
        <v>6</v>
      </c>
      <c r="R1676" s="55"/>
      <c r="S1676" s="55"/>
      <c r="T1676" s="55"/>
      <c r="U1676" s="55"/>
      <c r="V1676" s="55"/>
      <c r="W1676" s="55"/>
      <c r="X1676" s="55"/>
      <c r="Y1676" s="55"/>
      <c r="Z1676" s="55"/>
      <c r="AA1676" s="55"/>
      <c r="AB1676" s="55"/>
      <c r="AC1676" s="55"/>
      <c r="AD1676" s="55"/>
      <c r="AE1676" s="55"/>
      <c r="AF1676" s="55"/>
      <c r="AG1676" s="55"/>
      <c r="AH1676" s="55"/>
      <c r="AI1676" s="55"/>
      <c r="AJ1676" s="55"/>
    </row>
    <row r="1677">
      <c r="A1677" s="11" t="s">
        <v>1504</v>
      </c>
      <c r="B1677" s="11" t="s">
        <v>35</v>
      </c>
      <c r="C1677" s="12" t="s">
        <v>1505</v>
      </c>
      <c r="D1677" s="11" t="s">
        <v>37</v>
      </c>
      <c r="E1677" s="11" t="s">
        <v>1507</v>
      </c>
      <c r="F1677" s="14" t="s">
        <v>273</v>
      </c>
      <c r="G1677" s="14" t="str">
        <f t="shared" si="248"/>
        <v>34.08218</v>
      </c>
      <c r="H1677" s="14" t="s">
        <v>5413</v>
      </c>
      <c r="I1677" s="11">
        <v>3.0</v>
      </c>
      <c r="J1677" s="11">
        <v>3.0</v>
      </c>
      <c r="K1677" s="11">
        <v>0.0</v>
      </c>
      <c r="L1677" s="11">
        <v>0.0</v>
      </c>
      <c r="M1677" s="11">
        <v>0.0</v>
      </c>
      <c r="N1677" s="11">
        <v>0.0</v>
      </c>
      <c r="O1677" s="11">
        <v>0.0</v>
      </c>
      <c r="P1677" s="55">
        <f t="shared" si="261"/>
        <v>0</v>
      </c>
      <c r="Q1677" s="176">
        <f t="shared" si="3"/>
        <v>3</v>
      </c>
      <c r="R1677" s="11"/>
      <c r="S1677" s="11"/>
    </row>
    <row r="1678">
      <c r="A1678" s="20" t="s">
        <v>2596</v>
      </c>
      <c r="B1678" s="21" t="s">
        <v>2301</v>
      </c>
      <c r="C1678" s="22" t="s">
        <v>2597</v>
      </c>
      <c r="D1678" s="21" t="s">
        <v>1537</v>
      </c>
      <c r="E1678" s="21" t="s">
        <v>2600</v>
      </c>
      <c r="F1678" s="21" t="s">
        <v>2599</v>
      </c>
      <c r="G1678" s="25" t="str">
        <f t="shared" si="248"/>
        <v>2.046934</v>
      </c>
      <c r="H1678" s="25" t="s">
        <v>5398</v>
      </c>
      <c r="I1678" s="20">
        <v>4.0</v>
      </c>
      <c r="J1678" s="20">
        <v>4.0</v>
      </c>
      <c r="K1678" s="20">
        <v>0.0</v>
      </c>
      <c r="L1678" s="20">
        <v>0.0</v>
      </c>
      <c r="M1678" s="20">
        <v>0.0</v>
      </c>
      <c r="N1678" s="20">
        <v>0.0</v>
      </c>
      <c r="O1678" s="20">
        <v>0.0</v>
      </c>
      <c r="P1678" s="55">
        <f t="shared" si="261"/>
        <v>0</v>
      </c>
      <c r="Q1678" s="176">
        <f t="shared" si="3"/>
        <v>4</v>
      </c>
      <c r="R1678" s="20"/>
      <c r="S1678" s="20"/>
      <c r="T1678" s="53"/>
      <c r="U1678" s="53"/>
      <c r="V1678" s="53"/>
      <c r="W1678" s="53"/>
      <c r="X1678" s="53"/>
      <c r="Y1678" s="53"/>
    </row>
    <row r="1679">
      <c r="A1679" s="22" t="s">
        <v>4554</v>
      </c>
      <c r="B1679" s="120" t="s">
        <v>3630</v>
      </c>
      <c r="C1679" s="22" t="s">
        <v>4555</v>
      </c>
      <c r="D1679" s="21" t="s">
        <v>37</v>
      </c>
      <c r="E1679" s="123" t="s">
        <v>4477</v>
      </c>
      <c r="F1679" s="54" t="s">
        <v>4476</v>
      </c>
      <c r="G1679" s="25" t="str">
        <f t="shared" si="248"/>
        <v>33.098257</v>
      </c>
      <c r="H1679" s="25" t="s">
        <v>5650</v>
      </c>
      <c r="I1679" s="123">
        <v>5.0</v>
      </c>
      <c r="J1679" s="123">
        <v>7.0</v>
      </c>
      <c r="K1679" s="123">
        <v>0.0</v>
      </c>
      <c r="L1679" s="123">
        <v>0.0</v>
      </c>
      <c r="M1679" s="123">
        <v>0.0</v>
      </c>
      <c r="N1679" s="123">
        <v>0.0</v>
      </c>
      <c r="O1679" s="123">
        <v>2.0</v>
      </c>
      <c r="P1679" s="55">
        <f t="shared" si="261"/>
        <v>0</v>
      </c>
      <c r="Q1679" s="176">
        <f t="shared" si="3"/>
        <v>7</v>
      </c>
      <c r="R1679" s="126"/>
      <c r="S1679" s="22"/>
      <c r="T1679" s="55"/>
      <c r="U1679" s="55"/>
      <c r="V1679" s="55"/>
      <c r="W1679" s="55"/>
      <c r="X1679" s="55"/>
      <c r="Y1679" s="55"/>
      <c r="Z1679" s="55"/>
      <c r="AA1679" s="55"/>
      <c r="AB1679" s="55"/>
      <c r="AC1679" s="55"/>
      <c r="AD1679" s="55"/>
    </row>
    <row r="1680">
      <c r="A1680" s="22" t="s">
        <v>4559</v>
      </c>
      <c r="B1680" s="120" t="s">
        <v>3630</v>
      </c>
      <c r="C1680" s="22" t="s">
        <v>4555</v>
      </c>
      <c r="D1680" s="21" t="s">
        <v>37</v>
      </c>
      <c r="E1680" s="123" t="s">
        <v>4477</v>
      </c>
      <c r="F1680" s="54" t="s">
        <v>4476</v>
      </c>
      <c r="G1680" s="25" t="str">
        <f t="shared" si="248"/>
        <v>33.098257</v>
      </c>
      <c r="H1680" s="25" t="s">
        <v>5650</v>
      </c>
      <c r="I1680" s="123">
        <v>9.0</v>
      </c>
      <c r="J1680" s="123">
        <v>10.0</v>
      </c>
      <c r="K1680" s="123">
        <v>0.0</v>
      </c>
      <c r="L1680" s="123">
        <v>0.0</v>
      </c>
      <c r="M1680" s="123">
        <v>0.0</v>
      </c>
      <c r="N1680" s="123">
        <v>0.0</v>
      </c>
      <c r="O1680" s="123">
        <v>6.0</v>
      </c>
      <c r="P1680" s="55">
        <f t="shared" si="261"/>
        <v>0</v>
      </c>
      <c r="Q1680" s="176">
        <f t="shared" si="3"/>
        <v>10</v>
      </c>
      <c r="R1680" s="126"/>
      <c r="S1680" s="22"/>
      <c r="T1680" s="55"/>
      <c r="U1680" s="55"/>
      <c r="V1680" s="55"/>
      <c r="W1680" s="55"/>
      <c r="X1680" s="55"/>
      <c r="Y1680" s="55"/>
      <c r="Z1680" s="55"/>
      <c r="AA1680" s="55"/>
      <c r="AB1680" s="55"/>
      <c r="AC1680" s="55"/>
      <c r="AD1680" s="55"/>
    </row>
    <row r="1681">
      <c r="A1681" s="22" t="s">
        <v>4557</v>
      </c>
      <c r="B1681" s="120" t="s">
        <v>3630</v>
      </c>
      <c r="C1681" s="22" t="s">
        <v>4555</v>
      </c>
      <c r="D1681" s="21" t="s">
        <v>37</v>
      </c>
      <c r="E1681" s="123" t="s">
        <v>4477</v>
      </c>
      <c r="F1681" s="54" t="s">
        <v>4476</v>
      </c>
      <c r="G1681" s="25" t="str">
        <f t="shared" si="248"/>
        <v>33.098257</v>
      </c>
      <c r="H1681" s="25" t="s">
        <v>5650</v>
      </c>
      <c r="I1681" s="123">
        <v>5.0</v>
      </c>
      <c r="J1681" s="123">
        <v>12.0</v>
      </c>
      <c r="K1681" s="123">
        <v>2.0</v>
      </c>
      <c r="L1681" s="123">
        <v>4.0</v>
      </c>
      <c r="M1681" s="123">
        <v>0.0</v>
      </c>
      <c r="N1681" s="123">
        <v>0.0</v>
      </c>
      <c r="O1681" s="123">
        <v>3.0</v>
      </c>
      <c r="P1681" s="55">
        <f t="shared" si="261"/>
        <v>0.3333333333</v>
      </c>
      <c r="Q1681" s="176">
        <f t="shared" si="3"/>
        <v>8</v>
      </c>
      <c r="R1681" s="126"/>
      <c r="S1681" s="22"/>
      <c r="T1681" s="55"/>
      <c r="U1681" s="55"/>
      <c r="V1681" s="55"/>
      <c r="W1681" s="55"/>
      <c r="X1681" s="55"/>
      <c r="Y1681" s="55"/>
      <c r="Z1681" s="55"/>
      <c r="AA1681" s="55"/>
      <c r="AB1681" s="55"/>
      <c r="AC1681" s="55"/>
      <c r="AD1681" s="55"/>
    </row>
    <row r="1682">
      <c r="A1682" s="81" t="s">
        <v>3062</v>
      </c>
      <c r="B1682" s="83" t="s">
        <v>2719</v>
      </c>
      <c r="C1682" s="84" t="s">
        <v>3063</v>
      </c>
      <c r="D1682" s="83" t="s">
        <v>37</v>
      </c>
      <c r="E1682" s="105" t="s">
        <v>3061</v>
      </c>
      <c r="F1682" s="86" t="s">
        <v>3017</v>
      </c>
      <c r="G1682" s="25" t="str">
        <f t="shared" si="248"/>
        <v>16.930413</v>
      </c>
      <c r="H1682" s="25" t="s">
        <v>5479</v>
      </c>
      <c r="I1682" s="81">
        <v>2.0</v>
      </c>
      <c r="J1682" s="81">
        <v>3.0</v>
      </c>
      <c r="K1682" s="81">
        <v>0.0</v>
      </c>
      <c r="L1682" s="81">
        <v>0.0</v>
      </c>
      <c r="M1682" s="81">
        <v>0.0</v>
      </c>
      <c r="N1682" s="81">
        <v>0.0</v>
      </c>
      <c r="O1682" s="81">
        <v>0.0</v>
      </c>
      <c r="P1682" s="183">
        <v>0.0</v>
      </c>
      <c r="Q1682" s="176">
        <f t="shared" si="3"/>
        <v>3</v>
      </c>
      <c r="R1682" s="55"/>
      <c r="S1682" s="55"/>
      <c r="T1682" s="55"/>
      <c r="U1682" s="55"/>
      <c r="V1682" s="55"/>
      <c r="W1682" s="55"/>
      <c r="X1682" s="55"/>
      <c r="Y1682" s="55"/>
      <c r="Z1682" s="55"/>
      <c r="AA1682" s="55"/>
      <c r="AB1682" s="55"/>
      <c r="AC1682" s="55"/>
      <c r="AD1682" s="55"/>
      <c r="AE1682" s="55"/>
      <c r="AF1682" s="55"/>
      <c r="AG1682" s="55"/>
      <c r="AH1682" s="55"/>
      <c r="AI1682" s="55"/>
      <c r="AJ1682" s="55"/>
    </row>
    <row r="1683">
      <c r="A1683" s="11" t="s">
        <v>1509</v>
      </c>
      <c r="B1683" s="11" t="s">
        <v>35</v>
      </c>
      <c r="C1683" s="12" t="s">
        <v>1510</v>
      </c>
      <c r="D1683" s="11" t="s">
        <v>37</v>
      </c>
      <c r="E1683" s="11" t="s">
        <v>1513</v>
      </c>
      <c r="F1683" s="14" t="s">
        <v>1512</v>
      </c>
      <c r="G1683" s="14" t="str">
        <f t="shared" si="248"/>
        <v>34.101429</v>
      </c>
      <c r="H1683" s="14" t="s">
        <v>6108</v>
      </c>
      <c r="I1683" s="11">
        <v>2.0</v>
      </c>
      <c r="J1683" s="11">
        <v>2.0</v>
      </c>
      <c r="K1683" s="11">
        <v>0.0</v>
      </c>
      <c r="L1683" s="11">
        <v>0.0</v>
      </c>
      <c r="M1683" s="11">
        <v>0.0</v>
      </c>
      <c r="N1683" s="11">
        <v>0.0</v>
      </c>
      <c r="O1683" s="11">
        <v>1.0</v>
      </c>
      <c r="P1683" s="55">
        <f t="shared" ref="P1683:P1684" si="262">L1683/J1683</f>
        <v>0</v>
      </c>
      <c r="Q1683" s="176">
        <f t="shared" si="3"/>
        <v>2</v>
      </c>
      <c r="R1683" s="11"/>
      <c r="S1683" s="11"/>
    </row>
    <row r="1684">
      <c r="A1684" s="11" t="s">
        <v>1515</v>
      </c>
      <c r="B1684" s="11" t="s">
        <v>35</v>
      </c>
      <c r="C1684" s="12" t="s">
        <v>1510</v>
      </c>
      <c r="D1684" s="11" t="s">
        <v>37</v>
      </c>
      <c r="E1684" s="11" t="s">
        <v>1518</v>
      </c>
      <c r="F1684" s="14" t="s">
        <v>215</v>
      </c>
      <c r="G1684" s="14" t="str">
        <f t="shared" si="248"/>
        <v>34.171831</v>
      </c>
      <c r="H1684" s="14" t="s">
        <v>5430</v>
      </c>
      <c r="I1684" s="11">
        <v>3.0</v>
      </c>
      <c r="J1684" s="11">
        <v>3.0</v>
      </c>
      <c r="K1684" s="11">
        <v>0.0</v>
      </c>
      <c r="L1684" s="11">
        <v>0.0</v>
      </c>
      <c r="M1684" s="11">
        <v>0.0</v>
      </c>
      <c r="N1684" s="11">
        <v>0.0</v>
      </c>
      <c r="O1684" s="11">
        <v>7.0</v>
      </c>
      <c r="P1684" s="55">
        <f t="shared" si="262"/>
        <v>0</v>
      </c>
      <c r="Q1684" s="176">
        <f t="shared" si="3"/>
        <v>3</v>
      </c>
      <c r="R1684" s="11"/>
      <c r="S1684" s="11"/>
    </row>
    <row r="1685">
      <c r="A1685" s="11" t="s">
        <v>2015</v>
      </c>
      <c r="B1685" s="11" t="s">
        <v>35</v>
      </c>
      <c r="C1685" s="12" t="s">
        <v>2016</v>
      </c>
      <c r="D1685" s="11" t="s">
        <v>1537</v>
      </c>
      <c r="E1685" s="11" t="s">
        <v>616</v>
      </c>
      <c r="F1685" s="14" t="s">
        <v>215</v>
      </c>
      <c r="G1685" s="14" t="str">
        <f t="shared" si="248"/>
        <v>34.171831</v>
      </c>
      <c r="H1685" s="14" t="s">
        <v>5430</v>
      </c>
      <c r="I1685" s="11">
        <v>8.0</v>
      </c>
      <c r="J1685" s="11">
        <v>8.0</v>
      </c>
      <c r="K1685" s="11">
        <v>0.0</v>
      </c>
      <c r="L1685" s="11">
        <v>0.0</v>
      </c>
      <c r="M1685" s="11">
        <v>0.0</v>
      </c>
      <c r="N1685" s="11">
        <v>0.0</v>
      </c>
      <c r="O1685" s="11">
        <v>3.0</v>
      </c>
      <c r="P1685" s="183">
        <v>0.0</v>
      </c>
      <c r="Q1685" s="176">
        <f t="shared" si="3"/>
        <v>8</v>
      </c>
      <c r="R1685" s="19"/>
      <c r="S1685" s="11"/>
    </row>
    <row r="1686">
      <c r="A1686" s="81" t="s">
        <v>3064</v>
      </c>
      <c r="B1686" s="83" t="s">
        <v>2719</v>
      </c>
      <c r="C1686" s="84" t="s">
        <v>3065</v>
      </c>
      <c r="D1686" s="83" t="s">
        <v>37</v>
      </c>
      <c r="E1686" s="105" t="s">
        <v>2966</v>
      </c>
      <c r="F1686" s="86" t="s">
        <v>2866</v>
      </c>
      <c r="G1686" s="25" t="str">
        <f t="shared" si="248"/>
        <v>13.988914</v>
      </c>
      <c r="H1686" s="25" t="s">
        <v>5416</v>
      </c>
      <c r="I1686" s="81">
        <v>3.0</v>
      </c>
      <c r="J1686" s="81">
        <v>4.0</v>
      </c>
      <c r="K1686" s="81">
        <v>0.0</v>
      </c>
      <c r="L1686" s="81">
        <v>0.0</v>
      </c>
      <c r="M1686" s="81">
        <v>0.0</v>
      </c>
      <c r="N1686" s="81">
        <v>0.0</v>
      </c>
      <c r="O1686" s="81">
        <v>0.0</v>
      </c>
      <c r="P1686" s="55">
        <f>L1686/J1686</f>
        <v>0</v>
      </c>
      <c r="Q1686" s="176">
        <f t="shared" si="3"/>
        <v>4</v>
      </c>
      <c r="R1686" s="55"/>
      <c r="S1686" s="55"/>
      <c r="T1686" s="55"/>
      <c r="U1686" s="55"/>
      <c r="V1686" s="55"/>
      <c r="W1686" s="55"/>
      <c r="X1686" s="55"/>
      <c r="Y1686" s="55"/>
      <c r="Z1686" s="55"/>
      <c r="AA1686" s="55"/>
      <c r="AB1686" s="55"/>
      <c r="AC1686" s="55"/>
      <c r="AD1686" s="55"/>
      <c r="AE1686" s="55"/>
      <c r="AF1686" s="55"/>
      <c r="AG1686" s="55"/>
      <c r="AH1686" s="55"/>
      <c r="AI1686" s="55"/>
      <c r="AJ1686" s="55"/>
    </row>
    <row r="1687">
      <c r="A1687" s="22" t="s">
        <v>5053</v>
      </c>
      <c r="B1687" s="120" t="s">
        <v>3630</v>
      </c>
      <c r="C1687" s="22" t="s">
        <v>3065</v>
      </c>
      <c r="D1687" s="21" t="s">
        <v>37</v>
      </c>
      <c r="E1687" s="123" t="s">
        <v>5055</v>
      </c>
      <c r="F1687" s="54" t="s">
        <v>4713</v>
      </c>
      <c r="G1687" s="25" t="str">
        <f t="shared" si="248"/>
        <v>32.613785</v>
      </c>
      <c r="H1687" s="25" t="s">
        <v>5418</v>
      </c>
      <c r="I1687" s="123">
        <v>4.0</v>
      </c>
      <c r="J1687" s="123">
        <v>5.0</v>
      </c>
      <c r="K1687" s="123">
        <v>0.0</v>
      </c>
      <c r="L1687" s="123">
        <v>0.0</v>
      </c>
      <c r="M1687" s="123">
        <v>0.0</v>
      </c>
      <c r="N1687" s="123">
        <v>0.0</v>
      </c>
      <c r="O1687" s="123">
        <v>2.0</v>
      </c>
      <c r="P1687" s="183">
        <v>0.0</v>
      </c>
      <c r="Q1687" s="176">
        <f t="shared" si="3"/>
        <v>5</v>
      </c>
      <c r="R1687" s="126"/>
      <c r="S1687" s="22"/>
      <c r="T1687" s="55"/>
      <c r="U1687" s="55"/>
      <c r="V1687" s="55"/>
      <c r="W1687" s="55"/>
      <c r="X1687" s="55"/>
      <c r="Y1687" s="55"/>
      <c r="Z1687" s="55"/>
      <c r="AA1687" s="55"/>
      <c r="AB1687" s="55"/>
      <c r="AC1687" s="55"/>
      <c r="AD1687" s="55"/>
    </row>
    <row r="1688">
      <c r="A1688" s="20" t="s">
        <v>2405</v>
      </c>
      <c r="B1688" s="21" t="s">
        <v>2301</v>
      </c>
      <c r="C1688" s="22" t="s">
        <v>2406</v>
      </c>
      <c r="D1688" s="21" t="s">
        <v>37</v>
      </c>
      <c r="E1688" s="20" t="s">
        <v>2409</v>
      </c>
      <c r="F1688" s="21" t="s">
        <v>2408</v>
      </c>
      <c r="G1688" s="25" t="str">
        <f t="shared" si="248"/>
        <v>1.642951</v>
      </c>
      <c r="H1688" s="25" t="s">
        <v>5572</v>
      </c>
      <c r="I1688" s="20">
        <v>2.0</v>
      </c>
      <c r="J1688" s="20">
        <v>3.0</v>
      </c>
      <c r="K1688" s="20">
        <v>0.0</v>
      </c>
      <c r="L1688" s="20">
        <v>0.0</v>
      </c>
      <c r="M1688" s="20">
        <v>0.0</v>
      </c>
      <c r="N1688" s="20">
        <v>0.0</v>
      </c>
      <c r="O1688" s="20">
        <v>0.0</v>
      </c>
      <c r="P1688" s="55">
        <f t="shared" ref="P1688:P1690" si="263">L1688/J1688</f>
        <v>0</v>
      </c>
      <c r="Q1688" s="176">
        <f t="shared" si="3"/>
        <v>3</v>
      </c>
      <c r="R1688" s="20"/>
      <c r="S1688" s="20"/>
      <c r="T1688" s="53"/>
      <c r="U1688" s="53"/>
      <c r="V1688" s="53"/>
      <c r="W1688" s="53"/>
      <c r="X1688" s="53"/>
      <c r="Y1688" s="53"/>
    </row>
    <row r="1689">
      <c r="A1689" s="11" t="s">
        <v>746</v>
      </c>
      <c r="B1689" s="11" t="s">
        <v>35</v>
      </c>
      <c r="C1689" s="12" t="s">
        <v>747</v>
      </c>
      <c r="D1689" s="11" t="s">
        <v>37</v>
      </c>
      <c r="E1689" s="11" t="s">
        <v>752</v>
      </c>
      <c r="F1689" s="14" t="s">
        <v>751</v>
      </c>
      <c r="G1689" s="14" t="str">
        <f t="shared" si="248"/>
        <v>34.7</v>
      </c>
      <c r="H1689" s="14" t="s">
        <v>5605</v>
      </c>
      <c r="I1689" s="11">
        <v>2.0</v>
      </c>
      <c r="J1689" s="11">
        <v>2.0</v>
      </c>
      <c r="K1689" s="11">
        <v>0.0</v>
      </c>
      <c r="L1689" s="11">
        <v>0.0</v>
      </c>
      <c r="M1689" s="11">
        <v>0.0</v>
      </c>
      <c r="N1689" s="11">
        <v>0.0</v>
      </c>
      <c r="O1689" s="11">
        <v>0.0</v>
      </c>
      <c r="P1689" s="55">
        <f t="shared" si="263"/>
        <v>0</v>
      </c>
      <c r="Q1689" s="176">
        <f t="shared" si="3"/>
        <v>2</v>
      </c>
      <c r="R1689" s="11"/>
      <c r="S1689" s="11"/>
    </row>
    <row r="1690">
      <c r="A1690" s="81" t="s">
        <v>3483</v>
      </c>
      <c r="B1690" s="83" t="s">
        <v>2719</v>
      </c>
      <c r="C1690" s="84" t="s">
        <v>3484</v>
      </c>
      <c r="D1690" s="83" t="s">
        <v>37</v>
      </c>
      <c r="E1690" s="86" t="s">
        <v>3476</v>
      </c>
      <c r="F1690" s="86" t="s">
        <v>2866</v>
      </c>
      <c r="G1690" s="25" t="str">
        <f t="shared" si="248"/>
        <v>13.988914</v>
      </c>
      <c r="H1690" s="25" t="s">
        <v>5416</v>
      </c>
      <c r="I1690" s="81">
        <v>2.0</v>
      </c>
      <c r="J1690" s="81">
        <v>2.0</v>
      </c>
      <c r="K1690" s="81">
        <v>0.0</v>
      </c>
      <c r="L1690" s="81">
        <v>0.0</v>
      </c>
      <c r="M1690" s="81">
        <v>0.0</v>
      </c>
      <c r="N1690" s="81">
        <v>0.0</v>
      </c>
      <c r="O1690" s="81">
        <v>0.0</v>
      </c>
      <c r="P1690" s="55">
        <f t="shared" si="263"/>
        <v>0</v>
      </c>
      <c r="Q1690" s="176">
        <f t="shared" si="3"/>
        <v>2</v>
      </c>
      <c r="R1690" s="55"/>
      <c r="S1690" s="55"/>
      <c r="T1690" s="55"/>
      <c r="U1690" s="55"/>
      <c r="V1690" s="55"/>
      <c r="W1690" s="55"/>
      <c r="X1690" s="55"/>
      <c r="Y1690" s="55"/>
      <c r="Z1690" s="55"/>
      <c r="AA1690" s="55"/>
      <c r="AB1690" s="55"/>
      <c r="AC1690" s="55"/>
      <c r="AD1690" s="55"/>
      <c r="AE1690" s="55"/>
      <c r="AF1690" s="55"/>
      <c r="AG1690" s="55"/>
      <c r="AH1690" s="55"/>
      <c r="AI1690" s="55"/>
      <c r="AJ1690" s="55"/>
    </row>
    <row r="1691">
      <c r="A1691" s="11" t="s">
        <v>2017</v>
      </c>
      <c r="B1691" s="11" t="s">
        <v>35</v>
      </c>
      <c r="C1691" s="12" t="s">
        <v>2018</v>
      </c>
      <c r="D1691" s="11" t="s">
        <v>1537</v>
      </c>
      <c r="E1691" s="11" t="s">
        <v>2020</v>
      </c>
      <c r="F1691" s="14" t="s">
        <v>410</v>
      </c>
      <c r="G1691" s="14" t="str">
        <f t="shared" si="248"/>
        <v>34.092630</v>
      </c>
      <c r="H1691" s="14" t="s">
        <v>5429</v>
      </c>
      <c r="I1691" s="11">
        <v>3.0</v>
      </c>
      <c r="J1691" s="11">
        <v>3.0</v>
      </c>
      <c r="K1691" s="11">
        <v>0.0</v>
      </c>
      <c r="L1691" s="11">
        <v>0.0</v>
      </c>
      <c r="M1691" s="11">
        <v>0.0</v>
      </c>
      <c r="N1691" s="11">
        <v>0.0</v>
      </c>
      <c r="O1691" s="11">
        <v>0.0</v>
      </c>
      <c r="P1691" s="183">
        <v>0.0</v>
      </c>
      <c r="Q1691" s="176">
        <f t="shared" si="3"/>
        <v>3</v>
      </c>
      <c r="R1691" s="19"/>
      <c r="S1691" s="11"/>
    </row>
    <row r="1692">
      <c r="A1692" s="22" t="s">
        <v>4089</v>
      </c>
      <c r="B1692" s="120" t="s">
        <v>3630</v>
      </c>
      <c r="C1692" s="22" t="s">
        <v>4090</v>
      </c>
      <c r="D1692" s="21" t="s">
        <v>37</v>
      </c>
      <c r="E1692" s="123" t="s">
        <v>4024</v>
      </c>
      <c r="F1692" s="54" t="s">
        <v>4023</v>
      </c>
      <c r="G1692" s="25" t="str">
        <f t="shared" si="248"/>
        <v>33.029133</v>
      </c>
      <c r="H1692" s="25" t="s">
        <v>5524</v>
      </c>
      <c r="I1692" s="123">
        <v>3.0</v>
      </c>
      <c r="J1692" s="123">
        <v>7.0</v>
      </c>
      <c r="K1692" s="123">
        <v>3.0</v>
      </c>
      <c r="L1692" s="123">
        <v>3.0</v>
      </c>
      <c r="M1692" s="123">
        <v>1.0</v>
      </c>
      <c r="N1692" s="123">
        <v>1.0</v>
      </c>
      <c r="O1692" s="123">
        <v>2.0</v>
      </c>
      <c r="P1692" s="55">
        <f t="shared" ref="P1692:P1694" si="264">L1692/J1692</f>
        <v>0.4285714286</v>
      </c>
      <c r="Q1692" s="176">
        <f t="shared" si="3"/>
        <v>3</v>
      </c>
      <c r="R1692" s="126"/>
      <c r="S1692" s="22"/>
      <c r="T1692" s="55"/>
      <c r="U1692" s="55"/>
      <c r="V1692" s="55"/>
      <c r="W1692" s="55"/>
      <c r="X1692" s="55"/>
      <c r="Y1692" s="55"/>
      <c r="Z1692" s="55"/>
      <c r="AA1692" s="55"/>
      <c r="AB1692" s="55"/>
      <c r="AC1692" s="55"/>
      <c r="AD1692" s="55"/>
    </row>
    <row r="1693">
      <c r="A1693" s="22" t="s">
        <v>4561</v>
      </c>
      <c r="B1693" s="120" t="s">
        <v>3630</v>
      </c>
      <c r="C1693" s="22" t="s">
        <v>4562</v>
      </c>
      <c r="D1693" s="21" t="s">
        <v>37</v>
      </c>
      <c r="E1693" s="123" t="s">
        <v>4477</v>
      </c>
      <c r="F1693" s="54" t="s">
        <v>4476</v>
      </c>
      <c r="G1693" s="25" t="str">
        <f t="shared" si="248"/>
        <v>33.098257</v>
      </c>
      <c r="H1693" s="25" t="s">
        <v>5650</v>
      </c>
      <c r="I1693" s="123">
        <v>4.0</v>
      </c>
      <c r="J1693" s="123">
        <v>8.0</v>
      </c>
      <c r="K1693" s="123">
        <v>0.0</v>
      </c>
      <c r="L1693" s="123">
        <v>0.0</v>
      </c>
      <c r="M1693" s="123">
        <v>0.0</v>
      </c>
      <c r="N1693" s="123">
        <v>0.0</v>
      </c>
      <c r="O1693" s="123">
        <v>0.0</v>
      </c>
      <c r="P1693" s="55">
        <f t="shared" si="264"/>
        <v>0</v>
      </c>
      <c r="Q1693" s="176">
        <f t="shared" si="3"/>
        <v>8</v>
      </c>
      <c r="R1693" s="126"/>
      <c r="S1693" s="22"/>
      <c r="T1693" s="55"/>
      <c r="U1693" s="55"/>
      <c r="V1693" s="55"/>
      <c r="W1693" s="55"/>
      <c r="X1693" s="55"/>
      <c r="Y1693" s="55"/>
      <c r="Z1693" s="55"/>
      <c r="AA1693" s="55"/>
      <c r="AB1693" s="55"/>
      <c r="AC1693" s="55"/>
      <c r="AD1693" s="55"/>
    </row>
    <row r="1694">
      <c r="A1694" s="81" t="s">
        <v>3155</v>
      </c>
      <c r="B1694" s="83" t="s">
        <v>2719</v>
      </c>
      <c r="C1694" s="84" t="s">
        <v>3156</v>
      </c>
      <c r="D1694" s="83" t="s">
        <v>37</v>
      </c>
      <c r="E1694" s="105" t="s">
        <v>2828</v>
      </c>
      <c r="F1694" s="86" t="s">
        <v>2827</v>
      </c>
      <c r="G1694" s="25" t="str">
        <f t="shared" si="248"/>
        <v>14.061619</v>
      </c>
      <c r="H1694" s="25" t="s">
        <v>5458</v>
      </c>
      <c r="I1694" s="81">
        <v>2.0</v>
      </c>
      <c r="J1694" s="81">
        <v>6.0</v>
      </c>
      <c r="K1694" s="81">
        <v>0.0</v>
      </c>
      <c r="L1694" s="81">
        <v>0.0</v>
      </c>
      <c r="M1694" s="81">
        <v>0.0</v>
      </c>
      <c r="N1694" s="81">
        <v>0.0</v>
      </c>
      <c r="O1694" s="81">
        <v>0.0</v>
      </c>
      <c r="P1694" s="55">
        <f t="shared" si="264"/>
        <v>0</v>
      </c>
      <c r="Q1694" s="176">
        <f t="shared" si="3"/>
        <v>6</v>
      </c>
      <c r="R1694" s="55"/>
      <c r="S1694" s="55"/>
      <c r="T1694" s="55"/>
      <c r="U1694" s="55"/>
      <c r="V1694" s="55"/>
      <c r="W1694" s="55"/>
      <c r="X1694" s="55"/>
      <c r="Y1694" s="55"/>
      <c r="Z1694" s="55"/>
      <c r="AA1694" s="55"/>
      <c r="AB1694" s="55"/>
      <c r="AC1694" s="55"/>
      <c r="AD1694" s="55"/>
      <c r="AE1694" s="55"/>
      <c r="AF1694" s="55"/>
      <c r="AG1694" s="55"/>
      <c r="AH1694" s="55"/>
      <c r="AI1694" s="55"/>
      <c r="AJ1694" s="55"/>
    </row>
    <row r="1695">
      <c r="A1695" s="11" t="s">
        <v>1520</v>
      </c>
      <c r="B1695" s="11" t="s">
        <v>35</v>
      </c>
      <c r="C1695" s="12" t="s">
        <v>1521</v>
      </c>
      <c r="D1695" s="11" t="s">
        <v>37</v>
      </c>
      <c r="E1695" s="11" t="s">
        <v>38</v>
      </c>
      <c r="F1695" s="11" t="s">
        <v>38</v>
      </c>
      <c r="G1695" s="14" t="str">
        <f t="shared" si="248"/>
        <v>#VALUE!</v>
      </c>
      <c r="H1695" s="14" t="e">
        <v>#VALUE!</v>
      </c>
      <c r="I1695" s="11">
        <v>0.0</v>
      </c>
      <c r="J1695" s="11">
        <v>0.0</v>
      </c>
      <c r="K1695" s="11">
        <v>0.0</v>
      </c>
      <c r="L1695" s="11">
        <v>0.0</v>
      </c>
      <c r="M1695" s="11">
        <v>0.0</v>
      </c>
      <c r="N1695" s="11">
        <v>0.0</v>
      </c>
      <c r="O1695" s="11">
        <v>0.0</v>
      </c>
      <c r="P1695" s="183">
        <v>0.0</v>
      </c>
      <c r="Q1695" s="176">
        <f t="shared" si="3"/>
        <v>0</v>
      </c>
      <c r="R1695" s="11"/>
      <c r="S1695" s="11"/>
    </row>
    <row r="1696">
      <c r="A1696" s="209" t="s">
        <v>6109</v>
      </c>
      <c r="B1696" s="209" t="s">
        <v>5381</v>
      </c>
      <c r="C1696" s="210" t="s">
        <v>6110</v>
      </c>
      <c r="D1696" s="209" t="s">
        <v>1537</v>
      </c>
      <c r="E1696" s="209" t="s">
        <v>616</v>
      </c>
      <c r="F1696" s="209" t="s">
        <v>215</v>
      </c>
      <c r="G1696" s="211" t="s">
        <v>5632</v>
      </c>
      <c r="H1696" s="211" t="s">
        <v>5430</v>
      </c>
      <c r="I1696" s="209">
        <v>1.0</v>
      </c>
      <c r="J1696" s="209">
        <v>1.0</v>
      </c>
      <c r="K1696" s="209">
        <v>0.0</v>
      </c>
      <c r="L1696" s="209">
        <v>0.0</v>
      </c>
      <c r="M1696" s="209">
        <v>0.0</v>
      </c>
      <c r="N1696" s="209">
        <v>0.0</v>
      </c>
      <c r="O1696" s="209">
        <v>0.0</v>
      </c>
      <c r="P1696" s="209">
        <v>0.0</v>
      </c>
      <c r="Q1696" s="176">
        <f t="shared" si="3"/>
        <v>1</v>
      </c>
      <c r="R1696" s="209">
        <v>0.0</v>
      </c>
      <c r="S1696" s="209"/>
      <c r="T1696" s="209"/>
      <c r="U1696" s="209"/>
      <c r="V1696" s="209"/>
      <c r="W1696" s="209"/>
      <c r="X1696" s="209"/>
      <c r="Y1696" s="209"/>
      <c r="Z1696" s="209"/>
      <c r="AA1696" s="209"/>
      <c r="AB1696" s="209"/>
      <c r="AC1696" s="209"/>
      <c r="AD1696" s="209"/>
      <c r="AE1696" s="209"/>
      <c r="AF1696" s="209"/>
      <c r="AG1696" s="209"/>
      <c r="AH1696" s="209"/>
      <c r="AI1696" s="209"/>
      <c r="AJ1696" s="209"/>
    </row>
    <row r="1697">
      <c r="A1697" s="209" t="s">
        <v>6111</v>
      </c>
      <c r="B1697" s="209" t="s">
        <v>5381</v>
      </c>
      <c r="C1697" s="210" t="s">
        <v>6110</v>
      </c>
      <c r="D1697" s="209" t="s">
        <v>1537</v>
      </c>
      <c r="E1697" s="209" t="s">
        <v>1679</v>
      </c>
      <c r="F1697" s="209" t="s">
        <v>1472</v>
      </c>
      <c r="G1697" s="211" t="s">
        <v>5665</v>
      </c>
      <c r="H1697" s="211" t="s">
        <v>5534</v>
      </c>
      <c r="I1697" s="209">
        <v>1.0</v>
      </c>
      <c r="J1697" s="209">
        <v>1.0</v>
      </c>
      <c r="K1697" s="209">
        <v>0.0</v>
      </c>
      <c r="L1697" s="209">
        <v>0.0</v>
      </c>
      <c r="M1697" s="209">
        <v>0.0</v>
      </c>
      <c r="N1697" s="209">
        <v>0.0</v>
      </c>
      <c r="O1697" s="209">
        <v>0.0</v>
      </c>
      <c r="P1697" s="209">
        <v>0.0</v>
      </c>
      <c r="Q1697" s="176">
        <f t="shared" si="3"/>
        <v>1</v>
      </c>
      <c r="R1697" s="209">
        <v>0.0</v>
      </c>
      <c r="S1697" s="209"/>
      <c r="T1697" s="209"/>
      <c r="U1697" s="209"/>
      <c r="V1697" s="209"/>
      <c r="W1697" s="209"/>
      <c r="X1697" s="209"/>
      <c r="Y1697" s="209"/>
      <c r="Z1697" s="209"/>
      <c r="AA1697" s="209"/>
      <c r="AB1697" s="209"/>
      <c r="AC1697" s="209"/>
      <c r="AD1697" s="209"/>
      <c r="AE1697" s="209"/>
      <c r="AF1697" s="209"/>
      <c r="AG1697" s="209"/>
      <c r="AH1697" s="209"/>
      <c r="AI1697" s="209"/>
      <c r="AJ1697" s="209"/>
    </row>
    <row r="1698">
      <c r="A1698" s="20"/>
      <c r="B1698" s="20"/>
      <c r="C1698" s="22"/>
      <c r="D1698" s="44"/>
      <c r="E1698" s="23"/>
      <c r="F1698" s="23"/>
      <c r="G1698" s="23"/>
      <c r="H1698" s="23"/>
      <c r="I1698" s="34"/>
      <c r="J1698" s="23"/>
      <c r="K1698" s="23"/>
      <c r="L1698" s="45"/>
      <c r="M1698" s="45"/>
      <c r="N1698" s="45"/>
      <c r="O1698" s="45"/>
      <c r="P1698" s="20"/>
      <c r="Q1698" s="176"/>
      <c r="R1698" s="20"/>
      <c r="S1698" s="20"/>
      <c r="T1698" s="20"/>
      <c r="U1698" s="20"/>
      <c r="V1698" s="20"/>
      <c r="W1698" s="20"/>
      <c r="X1698" s="20"/>
      <c r="Y1698" s="20"/>
      <c r="Z1698" s="20"/>
      <c r="AA1698" s="20"/>
      <c r="AB1698" s="20"/>
      <c r="AC1698" s="20"/>
      <c r="AD1698" s="20"/>
      <c r="AE1698" s="20"/>
      <c r="AF1698" s="20"/>
      <c r="AG1698" s="20"/>
      <c r="AH1698" s="20"/>
      <c r="AI1698" s="20"/>
      <c r="AJ1698" s="20"/>
    </row>
    <row r="1699">
      <c r="A1699" s="20"/>
      <c r="B1699" s="20"/>
      <c r="C1699" s="22"/>
      <c r="D1699" s="44"/>
      <c r="E1699" s="23"/>
      <c r="F1699" s="23"/>
      <c r="G1699" s="23"/>
      <c r="H1699" s="23"/>
      <c r="I1699" s="34"/>
      <c r="J1699" s="23"/>
      <c r="K1699" s="23"/>
      <c r="L1699" s="45"/>
      <c r="M1699" s="45"/>
      <c r="N1699" s="45"/>
      <c r="O1699" s="45"/>
      <c r="P1699" s="20"/>
      <c r="Q1699" s="176"/>
      <c r="R1699" s="20"/>
      <c r="S1699" s="20"/>
      <c r="T1699" s="20"/>
      <c r="U1699" s="20"/>
      <c r="V1699" s="20"/>
      <c r="W1699" s="20"/>
      <c r="X1699" s="20"/>
      <c r="Y1699" s="20"/>
      <c r="Z1699" s="20"/>
      <c r="AA1699" s="20"/>
      <c r="AB1699" s="20"/>
      <c r="AC1699" s="20"/>
      <c r="AD1699" s="20"/>
      <c r="AE1699" s="20"/>
      <c r="AF1699" s="20"/>
      <c r="AG1699" s="20"/>
      <c r="AH1699" s="20"/>
      <c r="AI1699" s="20"/>
      <c r="AJ1699" s="20"/>
    </row>
    <row r="1700">
      <c r="A1700" s="20"/>
      <c r="B1700" s="20"/>
      <c r="C1700" s="22"/>
      <c r="D1700" s="44"/>
      <c r="E1700" s="23"/>
      <c r="F1700" s="23"/>
      <c r="G1700" s="23"/>
      <c r="H1700" s="23"/>
      <c r="I1700" s="34"/>
      <c r="J1700" s="23"/>
      <c r="K1700" s="23"/>
      <c r="L1700" s="45"/>
      <c r="M1700" s="45"/>
      <c r="N1700" s="45"/>
      <c r="O1700" s="45"/>
      <c r="P1700" s="20"/>
      <c r="Q1700" s="176"/>
      <c r="R1700" s="20"/>
      <c r="S1700" s="20"/>
      <c r="T1700" s="20"/>
      <c r="U1700" s="20"/>
      <c r="V1700" s="20"/>
      <c r="W1700" s="20"/>
      <c r="X1700" s="20"/>
      <c r="Y1700" s="20"/>
      <c r="Z1700" s="20"/>
      <c r="AA1700" s="20"/>
      <c r="AB1700" s="20"/>
      <c r="AC1700" s="20"/>
      <c r="AD1700" s="20"/>
      <c r="AE1700" s="20"/>
      <c r="AF1700" s="20"/>
      <c r="AG1700" s="20"/>
      <c r="AH1700" s="20"/>
      <c r="AI1700" s="20"/>
      <c r="AJ1700" s="20"/>
    </row>
    <row r="1701">
      <c r="A1701" s="20"/>
      <c r="B1701" s="20"/>
      <c r="C1701" s="22"/>
      <c r="D1701" s="44"/>
      <c r="E1701" s="23"/>
      <c r="F1701" s="23"/>
      <c r="G1701" s="23"/>
      <c r="H1701" s="23"/>
      <c r="I1701" s="34"/>
      <c r="J1701" s="23"/>
      <c r="K1701" s="23"/>
      <c r="L1701" s="45"/>
      <c r="M1701" s="45"/>
      <c r="N1701" s="45"/>
      <c r="O1701" s="45"/>
      <c r="P1701" s="20"/>
      <c r="Q1701" s="176"/>
      <c r="R1701" s="20"/>
      <c r="S1701" s="20"/>
      <c r="T1701" s="20"/>
      <c r="U1701" s="20"/>
      <c r="V1701" s="20"/>
      <c r="W1701" s="20"/>
      <c r="X1701" s="20"/>
      <c r="Y1701" s="20"/>
      <c r="Z1701" s="20"/>
      <c r="AA1701" s="20"/>
      <c r="AB1701" s="20"/>
      <c r="AC1701" s="20"/>
      <c r="AD1701" s="20"/>
      <c r="AE1701" s="20"/>
      <c r="AF1701" s="20"/>
      <c r="AG1701" s="20"/>
      <c r="AH1701" s="20"/>
      <c r="AI1701" s="20"/>
      <c r="AJ1701" s="20"/>
    </row>
    <row r="1702">
      <c r="A1702" s="20"/>
      <c r="B1702" s="20"/>
      <c r="C1702" s="22"/>
      <c r="D1702" s="44"/>
      <c r="E1702" s="23"/>
      <c r="F1702" s="23"/>
      <c r="G1702" s="23"/>
      <c r="H1702" s="23"/>
      <c r="I1702" s="34"/>
      <c r="J1702" s="23"/>
      <c r="K1702" s="23"/>
      <c r="L1702" s="45"/>
      <c r="M1702" s="45"/>
      <c r="N1702" s="45"/>
      <c r="O1702" s="45"/>
      <c r="P1702" s="20"/>
      <c r="Q1702" s="176"/>
      <c r="R1702" s="20"/>
      <c r="S1702" s="20"/>
      <c r="T1702" s="20"/>
      <c r="U1702" s="20"/>
      <c r="V1702" s="20"/>
      <c r="W1702" s="20"/>
      <c r="X1702" s="20"/>
      <c r="Y1702" s="20"/>
      <c r="Z1702" s="20"/>
      <c r="AA1702" s="20"/>
      <c r="AB1702" s="20"/>
      <c r="AC1702" s="20"/>
      <c r="AD1702" s="20"/>
      <c r="AE1702" s="20"/>
      <c r="AF1702" s="20"/>
      <c r="AG1702" s="20"/>
      <c r="AH1702" s="20"/>
      <c r="AI1702" s="20"/>
      <c r="AJ1702" s="20"/>
    </row>
    <row r="1703">
      <c r="A1703" s="20"/>
      <c r="B1703" s="20"/>
      <c r="C1703" s="22"/>
      <c r="D1703" s="44"/>
      <c r="E1703" s="23"/>
      <c r="F1703" s="23"/>
      <c r="G1703" s="23"/>
      <c r="H1703" s="23"/>
      <c r="I1703" s="34"/>
      <c r="J1703" s="23"/>
      <c r="K1703" s="23"/>
      <c r="L1703" s="45"/>
      <c r="M1703" s="45"/>
      <c r="N1703" s="45"/>
      <c r="O1703" s="45"/>
      <c r="P1703" s="20"/>
      <c r="Q1703" s="176"/>
      <c r="R1703" s="20"/>
      <c r="S1703" s="20"/>
      <c r="T1703" s="20"/>
      <c r="U1703" s="20"/>
      <c r="V1703" s="20"/>
      <c r="W1703" s="20"/>
      <c r="X1703" s="20"/>
      <c r="Y1703" s="20"/>
      <c r="Z1703" s="20"/>
      <c r="AA1703" s="20"/>
      <c r="AB1703" s="20"/>
      <c r="AC1703" s="20"/>
      <c r="AD1703" s="20"/>
      <c r="AE1703" s="20"/>
      <c r="AF1703" s="20"/>
      <c r="AG1703" s="20"/>
      <c r="AH1703" s="20"/>
      <c r="AI1703" s="20"/>
      <c r="AJ1703" s="20"/>
    </row>
    <row r="1704">
      <c r="A1704" s="20"/>
      <c r="B1704" s="20"/>
      <c r="C1704" s="22"/>
      <c r="D1704" s="44"/>
      <c r="E1704" s="23"/>
      <c r="F1704" s="23"/>
      <c r="G1704" s="23"/>
      <c r="H1704" s="23"/>
      <c r="I1704" s="34"/>
      <c r="J1704" s="23"/>
      <c r="K1704" s="23"/>
      <c r="L1704" s="45"/>
      <c r="M1704" s="45"/>
      <c r="N1704" s="45"/>
      <c r="O1704" s="45"/>
      <c r="P1704" s="20"/>
      <c r="Q1704" s="176"/>
      <c r="R1704" s="20"/>
      <c r="S1704" s="20"/>
      <c r="T1704" s="20"/>
      <c r="U1704" s="20"/>
      <c r="V1704" s="20"/>
      <c r="W1704" s="20"/>
      <c r="X1704" s="20"/>
      <c r="Y1704" s="20"/>
      <c r="Z1704" s="20"/>
      <c r="AA1704" s="20"/>
      <c r="AB1704" s="20"/>
      <c r="AC1704" s="20"/>
      <c r="AD1704" s="20"/>
      <c r="AE1704" s="20"/>
      <c r="AF1704" s="20"/>
      <c r="AG1704" s="20"/>
      <c r="AH1704" s="20"/>
      <c r="AI1704" s="20"/>
      <c r="AJ1704" s="20"/>
    </row>
    <row r="1705">
      <c r="A1705" s="20"/>
      <c r="B1705" s="20"/>
      <c r="C1705" s="22"/>
      <c r="D1705" s="44"/>
      <c r="E1705" s="23"/>
      <c r="F1705" s="23"/>
      <c r="G1705" s="23"/>
      <c r="H1705" s="23"/>
      <c r="I1705" s="34"/>
      <c r="J1705" s="23"/>
      <c r="K1705" s="23"/>
      <c r="L1705" s="45"/>
      <c r="M1705" s="45"/>
      <c r="N1705" s="45"/>
      <c r="O1705" s="45"/>
      <c r="P1705" s="20"/>
      <c r="Q1705" s="176"/>
      <c r="R1705" s="20"/>
      <c r="S1705" s="20"/>
      <c r="T1705" s="20"/>
      <c r="U1705" s="20"/>
      <c r="V1705" s="20"/>
      <c r="W1705" s="20"/>
      <c r="X1705" s="20"/>
      <c r="Y1705" s="20"/>
      <c r="Z1705" s="20"/>
      <c r="AA1705" s="20"/>
      <c r="AB1705" s="20"/>
      <c r="AC1705" s="20"/>
      <c r="AD1705" s="20"/>
      <c r="AE1705" s="20"/>
      <c r="AF1705" s="20"/>
      <c r="AG1705" s="20"/>
      <c r="AH1705" s="20"/>
      <c r="AI1705" s="20"/>
      <c r="AJ1705" s="20"/>
    </row>
    <row r="1706">
      <c r="A1706" s="20"/>
      <c r="B1706" s="20"/>
      <c r="C1706" s="22"/>
      <c r="D1706" s="44"/>
      <c r="E1706" s="23"/>
      <c r="F1706" s="23"/>
      <c r="G1706" s="23"/>
      <c r="H1706" s="23"/>
      <c r="I1706" s="34"/>
      <c r="J1706" s="23"/>
      <c r="K1706" s="23"/>
      <c r="L1706" s="45"/>
      <c r="M1706" s="45"/>
      <c r="N1706" s="45"/>
      <c r="O1706" s="45"/>
      <c r="P1706" s="20"/>
      <c r="Q1706" s="176"/>
      <c r="R1706" s="20"/>
      <c r="S1706" s="20"/>
      <c r="T1706" s="20"/>
      <c r="U1706" s="20"/>
      <c r="V1706" s="20"/>
      <c r="W1706" s="20"/>
      <c r="X1706" s="20"/>
      <c r="Y1706" s="20"/>
      <c r="Z1706" s="20"/>
      <c r="AA1706" s="20"/>
      <c r="AB1706" s="20"/>
      <c r="AC1706" s="20"/>
      <c r="AD1706" s="20"/>
      <c r="AE1706" s="20"/>
      <c r="AF1706" s="20"/>
      <c r="AG1706" s="20"/>
      <c r="AH1706" s="20"/>
      <c r="AI1706" s="20"/>
      <c r="AJ1706" s="20"/>
    </row>
    <row r="1707">
      <c r="A1707" s="20"/>
      <c r="B1707" s="20"/>
      <c r="C1707" s="22"/>
      <c r="D1707" s="44"/>
      <c r="E1707" s="23"/>
      <c r="F1707" s="23"/>
      <c r="G1707" s="23"/>
      <c r="H1707" s="23"/>
      <c r="I1707" s="34"/>
      <c r="J1707" s="23"/>
      <c r="K1707" s="23"/>
      <c r="L1707" s="45"/>
      <c r="M1707" s="45"/>
      <c r="N1707" s="45"/>
      <c r="O1707" s="45"/>
      <c r="P1707" s="20"/>
      <c r="Q1707" s="176"/>
      <c r="R1707" s="20"/>
      <c r="S1707" s="20"/>
      <c r="T1707" s="20"/>
      <c r="U1707" s="20"/>
      <c r="V1707" s="20"/>
      <c r="W1707" s="20"/>
      <c r="X1707" s="20"/>
      <c r="Y1707" s="20"/>
      <c r="Z1707" s="20"/>
      <c r="AA1707" s="20"/>
      <c r="AB1707" s="20"/>
      <c r="AC1707" s="20"/>
      <c r="AD1707" s="20"/>
      <c r="AE1707" s="20"/>
      <c r="AF1707" s="20"/>
      <c r="AG1707" s="20"/>
      <c r="AH1707" s="20"/>
      <c r="AI1707" s="20"/>
      <c r="AJ1707" s="20"/>
    </row>
    <row r="1708">
      <c r="A1708" s="20"/>
      <c r="B1708" s="20"/>
      <c r="C1708" s="22"/>
      <c r="D1708" s="44"/>
      <c r="E1708" s="23"/>
      <c r="F1708" s="23"/>
      <c r="G1708" s="23"/>
      <c r="H1708" s="23"/>
      <c r="I1708" s="34"/>
      <c r="J1708" s="23"/>
      <c r="K1708" s="23"/>
      <c r="L1708" s="45"/>
      <c r="M1708" s="45"/>
      <c r="N1708" s="45"/>
      <c r="O1708" s="45"/>
      <c r="P1708" s="20"/>
      <c r="Q1708" s="176"/>
      <c r="R1708" s="20"/>
      <c r="S1708" s="20"/>
      <c r="T1708" s="20"/>
      <c r="U1708" s="20"/>
      <c r="V1708" s="20"/>
      <c r="W1708" s="20"/>
      <c r="X1708" s="20"/>
      <c r="Y1708" s="20"/>
      <c r="Z1708" s="20"/>
      <c r="AA1708" s="20"/>
      <c r="AB1708" s="20"/>
      <c r="AC1708" s="20"/>
      <c r="AD1708" s="20"/>
      <c r="AE1708" s="20"/>
      <c r="AF1708" s="20"/>
      <c r="AG1708" s="20"/>
      <c r="AH1708" s="20"/>
      <c r="AI1708" s="20"/>
      <c r="AJ1708" s="20"/>
    </row>
    <row r="1709">
      <c r="A1709" s="20"/>
      <c r="B1709" s="20"/>
      <c r="C1709" s="22"/>
      <c r="D1709" s="44"/>
      <c r="E1709" s="23"/>
      <c r="F1709" s="23"/>
      <c r="G1709" s="23"/>
      <c r="H1709" s="23"/>
      <c r="I1709" s="34"/>
      <c r="J1709" s="23"/>
      <c r="K1709" s="23"/>
      <c r="L1709" s="45"/>
      <c r="M1709" s="45"/>
      <c r="N1709" s="45"/>
      <c r="O1709" s="45"/>
      <c r="P1709" s="20"/>
      <c r="Q1709" s="176"/>
      <c r="R1709" s="20"/>
      <c r="S1709" s="20"/>
      <c r="T1709" s="20"/>
      <c r="U1709" s="20"/>
      <c r="V1709" s="20"/>
      <c r="W1709" s="20"/>
      <c r="X1709" s="20"/>
      <c r="Y1709" s="20"/>
      <c r="Z1709" s="20"/>
      <c r="AA1709" s="20"/>
      <c r="AB1709" s="20"/>
      <c r="AC1709" s="20"/>
      <c r="AD1709" s="20"/>
      <c r="AE1709" s="20"/>
      <c r="AF1709" s="20"/>
      <c r="AG1709" s="20"/>
      <c r="AH1709" s="20"/>
      <c r="AI1709" s="20"/>
      <c r="AJ1709" s="20"/>
    </row>
    <row r="1710">
      <c r="A1710" s="20"/>
      <c r="B1710" s="20"/>
      <c r="C1710" s="22"/>
      <c r="D1710" s="44"/>
      <c r="E1710" s="23"/>
      <c r="F1710" s="23"/>
      <c r="G1710" s="23"/>
      <c r="H1710" s="23"/>
      <c r="I1710" s="34"/>
      <c r="J1710" s="23"/>
      <c r="K1710" s="23"/>
      <c r="L1710" s="45"/>
      <c r="M1710" s="45"/>
      <c r="N1710" s="45"/>
      <c r="O1710" s="45"/>
      <c r="P1710" s="20"/>
      <c r="Q1710" s="176"/>
      <c r="R1710" s="20"/>
      <c r="S1710" s="20"/>
      <c r="T1710" s="20"/>
      <c r="U1710" s="20"/>
      <c r="V1710" s="20"/>
      <c r="W1710" s="20"/>
      <c r="X1710" s="20"/>
      <c r="Y1710" s="20"/>
      <c r="Z1710" s="20"/>
      <c r="AA1710" s="20"/>
      <c r="AB1710" s="20"/>
      <c r="AC1710" s="20"/>
      <c r="AD1710" s="20"/>
      <c r="AE1710" s="20"/>
      <c r="AF1710" s="20"/>
      <c r="AG1710" s="20"/>
      <c r="AH1710" s="20"/>
      <c r="AI1710" s="20"/>
      <c r="AJ1710" s="20"/>
    </row>
    <row r="1711">
      <c r="A1711" s="20"/>
      <c r="B1711" s="20"/>
      <c r="C1711" s="22"/>
      <c r="D1711" s="44"/>
      <c r="E1711" s="23"/>
      <c r="F1711" s="23"/>
      <c r="G1711" s="23"/>
      <c r="H1711" s="23"/>
      <c r="I1711" s="34"/>
      <c r="J1711" s="23"/>
      <c r="K1711" s="23"/>
      <c r="L1711" s="45"/>
      <c r="M1711" s="45"/>
      <c r="N1711" s="45"/>
      <c r="O1711" s="45"/>
      <c r="P1711" s="20"/>
      <c r="Q1711" s="176"/>
      <c r="R1711" s="20"/>
      <c r="S1711" s="20"/>
      <c r="T1711" s="20"/>
      <c r="U1711" s="20"/>
      <c r="V1711" s="20"/>
      <c r="W1711" s="20"/>
      <c r="X1711" s="20"/>
      <c r="Y1711" s="20"/>
      <c r="Z1711" s="20"/>
      <c r="AA1711" s="20"/>
      <c r="AB1711" s="20"/>
      <c r="AC1711" s="20"/>
      <c r="AD1711" s="20"/>
      <c r="AE1711" s="20"/>
      <c r="AF1711" s="20"/>
      <c r="AG1711" s="20"/>
      <c r="AH1711" s="20"/>
      <c r="AI1711" s="20"/>
      <c r="AJ1711" s="20"/>
    </row>
    <row r="1712">
      <c r="A1712" s="20"/>
      <c r="B1712" s="20"/>
      <c r="C1712" s="22"/>
      <c r="D1712" s="44"/>
      <c r="E1712" s="23"/>
      <c r="F1712" s="23"/>
      <c r="G1712" s="23"/>
      <c r="H1712" s="23"/>
      <c r="I1712" s="34"/>
      <c r="J1712" s="23"/>
      <c r="K1712" s="23"/>
      <c r="L1712" s="45"/>
      <c r="M1712" s="45"/>
      <c r="N1712" s="45"/>
      <c r="O1712" s="45"/>
      <c r="P1712" s="20"/>
      <c r="Q1712" s="176"/>
      <c r="R1712" s="20"/>
      <c r="S1712" s="20"/>
      <c r="T1712" s="20"/>
      <c r="U1712" s="20"/>
      <c r="V1712" s="20"/>
      <c r="W1712" s="20"/>
      <c r="X1712" s="20"/>
      <c r="Y1712" s="20"/>
      <c r="Z1712" s="20"/>
      <c r="AA1712" s="20"/>
      <c r="AB1712" s="20"/>
      <c r="AC1712" s="20"/>
      <c r="AD1712" s="20"/>
      <c r="AE1712" s="20"/>
      <c r="AF1712" s="20"/>
      <c r="AG1712" s="20"/>
      <c r="AH1712" s="20"/>
      <c r="AI1712" s="20"/>
      <c r="AJ1712" s="20"/>
    </row>
    <row r="1713">
      <c r="A1713" s="20"/>
      <c r="B1713" s="20"/>
      <c r="C1713" s="22"/>
      <c r="D1713" s="44"/>
      <c r="E1713" s="23"/>
      <c r="F1713" s="23"/>
      <c r="G1713" s="23"/>
      <c r="H1713" s="23"/>
      <c r="I1713" s="34"/>
      <c r="J1713" s="23"/>
      <c r="K1713" s="23"/>
      <c r="L1713" s="45"/>
      <c r="M1713" s="45"/>
      <c r="N1713" s="45"/>
      <c r="O1713" s="45"/>
      <c r="P1713" s="20"/>
      <c r="Q1713" s="176"/>
      <c r="R1713" s="20"/>
      <c r="S1713" s="20"/>
      <c r="T1713" s="20"/>
      <c r="U1713" s="20"/>
      <c r="V1713" s="20"/>
      <c r="W1713" s="20"/>
      <c r="X1713" s="20"/>
      <c r="Y1713" s="20"/>
      <c r="Z1713" s="20"/>
      <c r="AA1713" s="20"/>
      <c r="AB1713" s="20"/>
      <c r="AC1713" s="20"/>
      <c r="AD1713" s="20"/>
      <c r="AE1713" s="20"/>
      <c r="AF1713" s="20"/>
      <c r="AG1713" s="20"/>
      <c r="AH1713" s="20"/>
      <c r="AI1713" s="20"/>
      <c r="AJ1713" s="20"/>
    </row>
    <row r="1714">
      <c r="A1714" s="20"/>
      <c r="B1714" s="20"/>
      <c r="C1714" s="22"/>
      <c r="D1714" s="44"/>
      <c r="E1714" s="23"/>
      <c r="F1714" s="23"/>
      <c r="G1714" s="23"/>
      <c r="H1714" s="23"/>
      <c r="I1714" s="34"/>
      <c r="J1714" s="23"/>
      <c r="K1714" s="23"/>
      <c r="L1714" s="45"/>
      <c r="M1714" s="45"/>
      <c r="N1714" s="45"/>
      <c r="O1714" s="45"/>
      <c r="P1714" s="20"/>
      <c r="Q1714" s="176"/>
      <c r="R1714" s="20"/>
      <c r="S1714" s="20"/>
      <c r="T1714" s="20"/>
      <c r="U1714" s="20"/>
      <c r="V1714" s="20"/>
      <c r="W1714" s="20"/>
      <c r="X1714" s="20"/>
      <c r="Y1714" s="20"/>
      <c r="Z1714" s="20"/>
      <c r="AA1714" s="20"/>
      <c r="AB1714" s="20"/>
      <c r="AC1714" s="20"/>
      <c r="AD1714" s="20"/>
      <c r="AE1714" s="20"/>
      <c r="AF1714" s="20"/>
      <c r="AG1714" s="20"/>
      <c r="AH1714" s="20"/>
      <c r="AI1714" s="20"/>
      <c r="AJ1714" s="20"/>
    </row>
    <row r="1715">
      <c r="A1715" s="20"/>
      <c r="B1715" s="20"/>
      <c r="C1715" s="22"/>
      <c r="D1715" s="44"/>
      <c r="E1715" s="23"/>
      <c r="F1715" s="23"/>
      <c r="G1715" s="23"/>
      <c r="H1715" s="23"/>
      <c r="I1715" s="34"/>
      <c r="J1715" s="23"/>
      <c r="K1715" s="23"/>
      <c r="L1715" s="45"/>
      <c r="M1715" s="45"/>
      <c r="N1715" s="45"/>
      <c r="O1715" s="45"/>
      <c r="P1715" s="20"/>
      <c r="Q1715" s="176"/>
      <c r="R1715" s="20"/>
      <c r="S1715" s="20"/>
      <c r="T1715" s="20"/>
      <c r="U1715" s="20"/>
      <c r="V1715" s="20"/>
      <c r="W1715" s="20"/>
      <c r="X1715" s="20"/>
      <c r="Y1715" s="20"/>
      <c r="Z1715" s="20"/>
      <c r="AA1715" s="20"/>
      <c r="AB1715" s="20"/>
      <c r="AC1715" s="20"/>
      <c r="AD1715" s="20"/>
      <c r="AE1715" s="20"/>
      <c r="AF1715" s="20"/>
      <c r="AG1715" s="20"/>
      <c r="AH1715" s="20"/>
      <c r="AI1715" s="20"/>
      <c r="AJ1715" s="20"/>
    </row>
    <row r="1716">
      <c r="A1716" s="20"/>
      <c r="B1716" s="20"/>
      <c r="C1716" s="22"/>
      <c r="D1716" s="44"/>
      <c r="E1716" s="23"/>
      <c r="F1716" s="23"/>
      <c r="G1716" s="23"/>
      <c r="H1716" s="23"/>
      <c r="I1716" s="34"/>
      <c r="J1716" s="23"/>
      <c r="K1716" s="23"/>
      <c r="L1716" s="45"/>
      <c r="M1716" s="45"/>
      <c r="N1716" s="45"/>
      <c r="O1716" s="45"/>
      <c r="P1716" s="20"/>
      <c r="Q1716" s="176"/>
      <c r="R1716" s="20"/>
      <c r="S1716" s="20"/>
      <c r="T1716" s="20"/>
      <c r="U1716" s="20"/>
      <c r="V1716" s="20"/>
      <c r="W1716" s="20"/>
      <c r="X1716" s="20"/>
      <c r="Y1716" s="20"/>
      <c r="Z1716" s="20"/>
      <c r="AA1716" s="20"/>
      <c r="AB1716" s="20"/>
      <c r="AC1716" s="20"/>
      <c r="AD1716" s="20"/>
      <c r="AE1716" s="20"/>
      <c r="AF1716" s="20"/>
      <c r="AG1716" s="20"/>
      <c r="AH1716" s="20"/>
      <c r="AI1716" s="20"/>
      <c r="AJ1716" s="20"/>
    </row>
    <row r="1717">
      <c r="A1717" s="20"/>
      <c r="B1717" s="20"/>
      <c r="C1717" s="22"/>
      <c r="D1717" s="44"/>
      <c r="E1717" s="23"/>
      <c r="F1717" s="23"/>
      <c r="G1717" s="23"/>
      <c r="H1717" s="23"/>
      <c r="I1717" s="34"/>
      <c r="J1717" s="23"/>
      <c r="K1717" s="23"/>
      <c r="L1717" s="45"/>
      <c r="M1717" s="45"/>
      <c r="N1717" s="45"/>
      <c r="O1717" s="45"/>
      <c r="P1717" s="20"/>
      <c r="Q1717" s="176"/>
      <c r="R1717" s="20"/>
      <c r="S1717" s="20"/>
      <c r="T1717" s="20"/>
      <c r="U1717" s="20"/>
      <c r="V1717" s="20"/>
      <c r="W1717" s="20"/>
      <c r="X1717" s="20"/>
      <c r="Y1717" s="20"/>
      <c r="Z1717" s="20"/>
      <c r="AA1717" s="20"/>
      <c r="AB1717" s="20"/>
      <c r="AC1717" s="20"/>
      <c r="AD1717" s="20"/>
      <c r="AE1717" s="20"/>
      <c r="AF1717" s="20"/>
      <c r="AG1717" s="20"/>
      <c r="AH1717" s="20"/>
      <c r="AI1717" s="20"/>
      <c r="AJ1717" s="20"/>
    </row>
    <row r="1718">
      <c r="A1718" s="20"/>
      <c r="B1718" s="20"/>
      <c r="C1718" s="22"/>
      <c r="D1718" s="44"/>
      <c r="E1718" s="23"/>
      <c r="F1718" s="23"/>
      <c r="G1718" s="23"/>
      <c r="H1718" s="23"/>
      <c r="I1718" s="34"/>
      <c r="J1718" s="23"/>
      <c r="K1718" s="23"/>
      <c r="L1718" s="45"/>
      <c r="M1718" s="45"/>
      <c r="N1718" s="45"/>
      <c r="O1718" s="45"/>
      <c r="P1718" s="20"/>
      <c r="Q1718" s="176"/>
      <c r="R1718" s="20"/>
      <c r="S1718" s="20"/>
      <c r="T1718" s="20"/>
      <c r="U1718" s="20"/>
      <c r="V1718" s="20"/>
      <c r="W1718" s="20"/>
      <c r="X1718" s="20"/>
      <c r="Y1718" s="20"/>
      <c r="Z1718" s="20"/>
      <c r="AA1718" s="20"/>
      <c r="AB1718" s="20"/>
      <c r="AC1718" s="20"/>
      <c r="AD1718" s="20"/>
      <c r="AE1718" s="20"/>
      <c r="AF1718" s="20"/>
      <c r="AG1718" s="20"/>
      <c r="AH1718" s="20"/>
      <c r="AI1718" s="20"/>
      <c r="AJ1718" s="20"/>
    </row>
    <row r="1719">
      <c r="A1719" s="20"/>
      <c r="B1719" s="20"/>
      <c r="C1719" s="22"/>
      <c r="D1719" s="44"/>
      <c r="E1719" s="23"/>
      <c r="F1719" s="23"/>
      <c r="G1719" s="23"/>
      <c r="H1719" s="23"/>
      <c r="I1719" s="34"/>
      <c r="J1719" s="23"/>
      <c r="K1719" s="23"/>
      <c r="L1719" s="45"/>
      <c r="M1719" s="45"/>
      <c r="N1719" s="45"/>
      <c r="O1719" s="45"/>
      <c r="P1719" s="20"/>
      <c r="Q1719" s="176"/>
      <c r="R1719" s="20"/>
      <c r="S1719" s="20"/>
      <c r="T1719" s="20"/>
      <c r="U1719" s="20"/>
      <c r="V1719" s="20"/>
      <c r="W1719" s="20"/>
      <c r="X1719" s="20"/>
      <c r="Y1719" s="20"/>
      <c r="Z1719" s="20"/>
      <c r="AA1719" s="20"/>
      <c r="AB1719" s="20"/>
      <c r="AC1719" s="20"/>
      <c r="AD1719" s="20"/>
      <c r="AE1719" s="20"/>
      <c r="AF1719" s="20"/>
      <c r="AG1719" s="20"/>
      <c r="AH1719" s="20"/>
      <c r="AI1719" s="20"/>
      <c r="AJ1719" s="20"/>
    </row>
    <row r="1720">
      <c r="A1720" s="20"/>
      <c r="B1720" s="20"/>
      <c r="C1720" s="22"/>
      <c r="D1720" s="44"/>
      <c r="E1720" s="23"/>
      <c r="F1720" s="23"/>
      <c r="G1720" s="23"/>
      <c r="H1720" s="23"/>
      <c r="I1720" s="34"/>
      <c r="J1720" s="23"/>
      <c r="K1720" s="23"/>
      <c r="L1720" s="45"/>
      <c r="M1720" s="45"/>
      <c r="N1720" s="45"/>
      <c r="O1720" s="45"/>
      <c r="P1720" s="20"/>
      <c r="Q1720" s="176"/>
      <c r="R1720" s="20"/>
      <c r="S1720" s="20"/>
      <c r="T1720" s="20"/>
      <c r="U1720" s="20"/>
      <c r="V1720" s="20"/>
      <c r="W1720" s="20"/>
      <c r="X1720" s="20"/>
      <c r="Y1720" s="20"/>
      <c r="Z1720" s="20"/>
      <c r="AA1720" s="20"/>
      <c r="AB1720" s="20"/>
      <c r="AC1720" s="20"/>
      <c r="AD1720" s="20"/>
      <c r="AE1720" s="20"/>
      <c r="AF1720" s="20"/>
      <c r="AG1720" s="20"/>
      <c r="AH1720" s="20"/>
      <c r="AI1720" s="20"/>
      <c r="AJ1720" s="20"/>
    </row>
    <row r="1721">
      <c r="A1721" s="20"/>
      <c r="B1721" s="20"/>
      <c r="C1721" s="22"/>
      <c r="D1721" s="44"/>
      <c r="E1721" s="23"/>
      <c r="F1721" s="23"/>
      <c r="G1721" s="23"/>
      <c r="H1721" s="23"/>
      <c r="I1721" s="34"/>
      <c r="J1721" s="23"/>
      <c r="K1721" s="23"/>
      <c r="L1721" s="45"/>
      <c r="M1721" s="45"/>
      <c r="N1721" s="45"/>
      <c r="O1721" s="45"/>
      <c r="P1721" s="20"/>
      <c r="Q1721" s="176"/>
      <c r="R1721" s="20"/>
      <c r="S1721" s="20"/>
      <c r="T1721" s="20"/>
      <c r="U1721" s="20"/>
      <c r="V1721" s="20"/>
      <c r="W1721" s="20"/>
      <c r="X1721" s="20"/>
      <c r="Y1721" s="20"/>
      <c r="Z1721" s="20"/>
      <c r="AA1721" s="20"/>
      <c r="AB1721" s="20"/>
      <c r="AC1721" s="20"/>
      <c r="AD1721" s="20"/>
      <c r="AE1721" s="20"/>
      <c r="AF1721" s="20"/>
      <c r="AG1721" s="20"/>
      <c r="AH1721" s="20"/>
      <c r="AI1721" s="20"/>
      <c r="AJ1721" s="20"/>
    </row>
    <row r="1722">
      <c r="A1722" s="20"/>
      <c r="B1722" s="20"/>
      <c r="C1722" s="22"/>
      <c r="D1722" s="44"/>
      <c r="E1722" s="23"/>
      <c r="F1722" s="23"/>
      <c r="G1722" s="23"/>
      <c r="H1722" s="23"/>
      <c r="I1722" s="34"/>
      <c r="J1722" s="23"/>
      <c r="K1722" s="23"/>
      <c r="L1722" s="45"/>
      <c r="M1722" s="45"/>
      <c r="N1722" s="45"/>
      <c r="O1722" s="45"/>
      <c r="P1722" s="20"/>
      <c r="Q1722" s="176"/>
      <c r="R1722" s="20"/>
      <c r="S1722" s="20"/>
      <c r="T1722" s="20"/>
      <c r="U1722" s="20"/>
      <c r="V1722" s="20"/>
      <c r="W1722" s="20"/>
      <c r="X1722" s="20"/>
      <c r="Y1722" s="20"/>
      <c r="Z1722" s="20"/>
      <c r="AA1722" s="20"/>
      <c r="AB1722" s="20"/>
      <c r="AC1722" s="20"/>
      <c r="AD1722" s="20"/>
      <c r="AE1722" s="20"/>
      <c r="AF1722" s="20"/>
      <c r="AG1722" s="20"/>
      <c r="AH1722" s="20"/>
      <c r="AI1722" s="20"/>
      <c r="AJ1722" s="20"/>
    </row>
    <row r="1723">
      <c r="A1723" s="20"/>
      <c r="B1723" s="20"/>
      <c r="C1723" s="22"/>
      <c r="D1723" s="44"/>
      <c r="E1723" s="23"/>
      <c r="F1723" s="23"/>
      <c r="G1723" s="23"/>
      <c r="H1723" s="23"/>
      <c r="I1723" s="34"/>
      <c r="J1723" s="23"/>
      <c r="K1723" s="23"/>
      <c r="L1723" s="45"/>
      <c r="M1723" s="45"/>
      <c r="N1723" s="45"/>
      <c r="O1723" s="45"/>
      <c r="P1723" s="20"/>
      <c r="Q1723" s="176"/>
      <c r="R1723" s="20"/>
      <c r="S1723" s="20"/>
      <c r="T1723" s="20"/>
      <c r="U1723" s="20"/>
      <c r="V1723" s="20"/>
      <c r="W1723" s="20"/>
      <c r="X1723" s="20"/>
      <c r="Y1723" s="20"/>
      <c r="Z1723" s="20"/>
      <c r="AA1723" s="20"/>
      <c r="AB1723" s="20"/>
      <c r="AC1723" s="20"/>
      <c r="AD1723" s="20"/>
      <c r="AE1723" s="20"/>
      <c r="AF1723" s="20"/>
      <c r="AG1723" s="20"/>
      <c r="AH1723" s="20"/>
      <c r="AI1723" s="20"/>
      <c r="AJ1723" s="20"/>
    </row>
    <row r="1724">
      <c r="A1724" s="20"/>
      <c r="B1724" s="20"/>
      <c r="C1724" s="22"/>
      <c r="D1724" s="44"/>
      <c r="E1724" s="23"/>
      <c r="F1724" s="23"/>
      <c r="G1724" s="23"/>
      <c r="H1724" s="23"/>
      <c r="I1724" s="34"/>
      <c r="J1724" s="23"/>
      <c r="K1724" s="23"/>
      <c r="L1724" s="45"/>
      <c r="M1724" s="45"/>
      <c r="N1724" s="45"/>
      <c r="O1724" s="45"/>
      <c r="P1724" s="20"/>
      <c r="Q1724" s="176"/>
      <c r="R1724" s="20"/>
      <c r="S1724" s="20"/>
      <c r="T1724" s="20"/>
      <c r="U1724" s="20"/>
      <c r="V1724" s="20"/>
      <c r="W1724" s="20"/>
      <c r="X1724" s="20"/>
      <c r="Y1724" s="20"/>
      <c r="Z1724" s="20"/>
      <c r="AA1724" s="20"/>
      <c r="AB1724" s="20"/>
      <c r="AC1724" s="20"/>
      <c r="AD1724" s="20"/>
      <c r="AE1724" s="20"/>
      <c r="AF1724" s="20"/>
      <c r="AG1724" s="20"/>
      <c r="AH1724" s="20"/>
      <c r="AI1724" s="20"/>
      <c r="AJ1724" s="20"/>
    </row>
    <row r="1725">
      <c r="A1725" s="20"/>
      <c r="B1725" s="20"/>
      <c r="C1725" s="22"/>
      <c r="D1725" s="44"/>
      <c r="E1725" s="23"/>
      <c r="F1725" s="23"/>
      <c r="G1725" s="23"/>
      <c r="H1725" s="23"/>
      <c r="I1725" s="34"/>
      <c r="J1725" s="23"/>
      <c r="K1725" s="23"/>
      <c r="L1725" s="45"/>
      <c r="M1725" s="45"/>
      <c r="N1725" s="45"/>
      <c r="O1725" s="45"/>
      <c r="P1725" s="20"/>
      <c r="Q1725" s="176"/>
      <c r="R1725" s="20"/>
      <c r="S1725" s="20"/>
      <c r="T1725" s="20"/>
      <c r="U1725" s="20"/>
      <c r="V1725" s="20"/>
      <c r="W1725" s="20"/>
      <c r="X1725" s="20"/>
      <c r="Y1725" s="20"/>
      <c r="Z1725" s="20"/>
      <c r="AA1725" s="20"/>
      <c r="AB1725" s="20"/>
      <c r="AC1725" s="20"/>
      <c r="AD1725" s="20"/>
      <c r="AE1725" s="20"/>
      <c r="AF1725" s="20"/>
      <c r="AG1725" s="20"/>
      <c r="AH1725" s="20"/>
      <c r="AI1725" s="20"/>
      <c r="AJ1725" s="20"/>
    </row>
    <row r="1726">
      <c r="A1726" s="20"/>
      <c r="B1726" s="20"/>
      <c r="C1726" s="22"/>
      <c r="D1726" s="44"/>
      <c r="E1726" s="23"/>
      <c r="F1726" s="23"/>
      <c r="G1726" s="23"/>
      <c r="H1726" s="23"/>
      <c r="I1726" s="34"/>
      <c r="J1726" s="23"/>
      <c r="K1726" s="23"/>
      <c r="L1726" s="45"/>
      <c r="M1726" s="45"/>
      <c r="N1726" s="45"/>
      <c r="O1726" s="45"/>
      <c r="P1726" s="20"/>
      <c r="Q1726" s="176"/>
      <c r="R1726" s="20"/>
      <c r="S1726" s="20"/>
      <c r="T1726" s="20"/>
      <c r="U1726" s="20"/>
      <c r="V1726" s="20"/>
      <c r="W1726" s="20"/>
      <c r="X1726" s="20"/>
      <c r="Y1726" s="20"/>
      <c r="Z1726" s="20"/>
      <c r="AA1726" s="20"/>
      <c r="AB1726" s="20"/>
      <c r="AC1726" s="20"/>
      <c r="AD1726" s="20"/>
      <c r="AE1726" s="20"/>
      <c r="AF1726" s="20"/>
      <c r="AG1726" s="20"/>
      <c r="AH1726" s="20"/>
      <c r="AI1726" s="20"/>
      <c r="AJ1726" s="20"/>
    </row>
    <row r="1727">
      <c r="A1727" s="20"/>
      <c r="B1727" s="20"/>
      <c r="C1727" s="22"/>
      <c r="D1727" s="44"/>
      <c r="E1727" s="23"/>
      <c r="F1727" s="23"/>
      <c r="G1727" s="23"/>
      <c r="H1727" s="23"/>
      <c r="I1727" s="34"/>
      <c r="J1727" s="23"/>
      <c r="K1727" s="23"/>
      <c r="L1727" s="45"/>
      <c r="M1727" s="45"/>
      <c r="N1727" s="45"/>
      <c r="O1727" s="45"/>
      <c r="P1727" s="20"/>
      <c r="Q1727" s="176"/>
      <c r="R1727" s="20"/>
      <c r="S1727" s="20"/>
      <c r="T1727" s="20"/>
      <c r="U1727" s="20"/>
      <c r="V1727" s="20"/>
      <c r="W1727" s="20"/>
      <c r="X1727" s="20"/>
      <c r="Y1727" s="20"/>
      <c r="Z1727" s="20"/>
      <c r="AA1727" s="20"/>
      <c r="AB1727" s="20"/>
      <c r="AC1727" s="20"/>
      <c r="AD1727" s="20"/>
      <c r="AE1727" s="20"/>
      <c r="AF1727" s="20"/>
      <c r="AG1727" s="20"/>
      <c r="AH1727" s="20"/>
      <c r="AI1727" s="20"/>
      <c r="AJ1727" s="20"/>
    </row>
    <row r="1728">
      <c r="A1728" s="20"/>
      <c r="B1728" s="20"/>
      <c r="C1728" s="22"/>
      <c r="D1728" s="44"/>
      <c r="E1728" s="23"/>
      <c r="F1728" s="23"/>
      <c r="G1728" s="23"/>
      <c r="H1728" s="23"/>
      <c r="I1728" s="34"/>
      <c r="J1728" s="23"/>
      <c r="K1728" s="23"/>
      <c r="L1728" s="45"/>
      <c r="M1728" s="45"/>
      <c r="N1728" s="45"/>
      <c r="O1728" s="45"/>
      <c r="P1728" s="20"/>
      <c r="Q1728" s="176"/>
      <c r="R1728" s="20"/>
      <c r="S1728" s="20"/>
      <c r="T1728" s="20"/>
      <c r="U1728" s="20"/>
      <c r="V1728" s="20"/>
      <c r="W1728" s="20"/>
      <c r="X1728" s="20"/>
      <c r="Y1728" s="20"/>
      <c r="Z1728" s="20"/>
      <c r="AA1728" s="20"/>
      <c r="AB1728" s="20"/>
      <c r="AC1728" s="20"/>
      <c r="AD1728" s="20"/>
      <c r="AE1728" s="20"/>
      <c r="AF1728" s="20"/>
      <c r="AG1728" s="20"/>
      <c r="AH1728" s="20"/>
      <c r="AI1728" s="20"/>
      <c r="AJ1728" s="20"/>
    </row>
    <row r="1729">
      <c r="A1729" s="20"/>
      <c r="B1729" s="20"/>
      <c r="C1729" s="22"/>
      <c r="D1729" s="44"/>
      <c r="E1729" s="23"/>
      <c r="F1729" s="23"/>
      <c r="G1729" s="23"/>
      <c r="H1729" s="23"/>
      <c r="I1729" s="34"/>
      <c r="J1729" s="23"/>
      <c r="K1729" s="23"/>
      <c r="L1729" s="45"/>
      <c r="M1729" s="45"/>
      <c r="N1729" s="45"/>
      <c r="O1729" s="45"/>
      <c r="P1729" s="20"/>
      <c r="Q1729" s="176"/>
      <c r="R1729" s="20"/>
      <c r="S1729" s="20"/>
      <c r="T1729" s="20"/>
      <c r="U1729" s="20"/>
      <c r="V1729" s="20"/>
      <c r="W1729" s="20"/>
      <c r="X1729" s="20"/>
      <c r="Y1729" s="20"/>
      <c r="Z1729" s="20"/>
      <c r="AA1729" s="20"/>
      <c r="AB1729" s="20"/>
      <c r="AC1729" s="20"/>
      <c r="AD1729" s="20"/>
      <c r="AE1729" s="20"/>
      <c r="AF1729" s="20"/>
      <c r="AG1729" s="20"/>
      <c r="AH1729" s="20"/>
      <c r="AI1729" s="20"/>
      <c r="AJ1729" s="20"/>
    </row>
    <row r="1730">
      <c r="A1730" s="20"/>
      <c r="B1730" s="20"/>
      <c r="C1730" s="22"/>
      <c r="D1730" s="44"/>
      <c r="E1730" s="23"/>
      <c r="F1730" s="23"/>
      <c r="G1730" s="23"/>
      <c r="H1730" s="23"/>
      <c r="I1730" s="34"/>
      <c r="J1730" s="23"/>
      <c r="K1730" s="23"/>
      <c r="L1730" s="45"/>
      <c r="M1730" s="45"/>
      <c r="N1730" s="45"/>
      <c r="O1730" s="45"/>
      <c r="P1730" s="20"/>
      <c r="Q1730" s="176"/>
      <c r="R1730" s="20"/>
      <c r="S1730" s="20"/>
      <c r="T1730" s="20"/>
      <c r="U1730" s="20"/>
      <c r="V1730" s="20"/>
      <c r="W1730" s="20"/>
      <c r="X1730" s="20"/>
      <c r="Y1730" s="20"/>
      <c r="Z1730" s="20"/>
      <c r="AA1730" s="20"/>
      <c r="AB1730" s="20"/>
      <c r="AC1730" s="20"/>
      <c r="AD1730" s="20"/>
      <c r="AE1730" s="20"/>
      <c r="AF1730" s="20"/>
      <c r="AG1730" s="20"/>
      <c r="AH1730" s="20"/>
      <c r="AI1730" s="20"/>
      <c r="AJ1730" s="20"/>
    </row>
    <row r="1731">
      <c r="A1731" s="20"/>
      <c r="B1731" s="20"/>
      <c r="C1731" s="22"/>
      <c r="D1731" s="44"/>
      <c r="E1731" s="23"/>
      <c r="F1731" s="23"/>
      <c r="G1731" s="23"/>
      <c r="H1731" s="23"/>
      <c r="I1731" s="34"/>
      <c r="J1731" s="23"/>
      <c r="K1731" s="23"/>
      <c r="L1731" s="45"/>
      <c r="M1731" s="45"/>
      <c r="N1731" s="45"/>
      <c r="O1731" s="45"/>
      <c r="P1731" s="20"/>
      <c r="Q1731" s="176"/>
      <c r="R1731" s="20"/>
      <c r="S1731" s="20"/>
      <c r="T1731" s="20"/>
      <c r="U1731" s="20"/>
      <c r="V1731" s="20"/>
      <c r="W1731" s="20"/>
      <c r="X1731" s="20"/>
      <c r="Y1731" s="20"/>
      <c r="Z1731" s="20"/>
      <c r="AA1731" s="20"/>
      <c r="AB1731" s="20"/>
      <c r="AC1731" s="20"/>
      <c r="AD1731" s="20"/>
      <c r="AE1731" s="20"/>
      <c r="AF1731" s="20"/>
      <c r="AG1731" s="20"/>
      <c r="AH1731" s="20"/>
      <c r="AI1731" s="20"/>
      <c r="AJ1731" s="20"/>
    </row>
    <row r="1732">
      <c r="A1732" s="20"/>
      <c r="B1732" s="20"/>
      <c r="C1732" s="22"/>
      <c r="D1732" s="44"/>
      <c r="E1732" s="23"/>
      <c r="F1732" s="23"/>
      <c r="G1732" s="23"/>
      <c r="H1732" s="23"/>
      <c r="I1732" s="34"/>
      <c r="J1732" s="23"/>
      <c r="K1732" s="23"/>
      <c r="L1732" s="45"/>
      <c r="M1732" s="45"/>
      <c r="N1732" s="45"/>
      <c r="O1732" s="45"/>
      <c r="P1732" s="20"/>
      <c r="Q1732" s="176"/>
      <c r="R1732" s="20"/>
      <c r="S1732" s="20"/>
      <c r="T1732" s="20"/>
      <c r="U1732" s="20"/>
      <c r="V1732" s="20"/>
      <c r="W1732" s="20"/>
      <c r="X1732" s="20"/>
      <c r="Y1732" s="20"/>
      <c r="Z1732" s="20"/>
      <c r="AA1732" s="20"/>
      <c r="AB1732" s="20"/>
      <c r="AC1732" s="20"/>
      <c r="AD1732" s="20"/>
      <c r="AE1732" s="20"/>
      <c r="AF1732" s="20"/>
      <c r="AG1732" s="20"/>
      <c r="AH1732" s="20"/>
      <c r="AI1732" s="20"/>
      <c r="AJ1732" s="20"/>
    </row>
    <row r="1733">
      <c r="A1733" s="20"/>
      <c r="B1733" s="20"/>
      <c r="C1733" s="22"/>
      <c r="D1733" s="44"/>
      <c r="E1733" s="23"/>
      <c r="F1733" s="23"/>
      <c r="G1733" s="23"/>
      <c r="H1733" s="23"/>
      <c r="I1733" s="34"/>
      <c r="J1733" s="23"/>
      <c r="K1733" s="23"/>
      <c r="L1733" s="45"/>
      <c r="M1733" s="45"/>
      <c r="N1733" s="45"/>
      <c r="O1733" s="45"/>
      <c r="P1733" s="20"/>
      <c r="Q1733" s="176"/>
      <c r="R1733" s="20"/>
      <c r="S1733" s="20"/>
      <c r="T1733" s="20"/>
      <c r="U1733" s="20"/>
      <c r="V1733" s="20"/>
      <c r="W1733" s="20"/>
      <c r="X1733" s="20"/>
      <c r="Y1733" s="20"/>
      <c r="Z1733" s="20"/>
      <c r="AA1733" s="20"/>
      <c r="AB1733" s="20"/>
      <c r="AC1733" s="20"/>
      <c r="AD1733" s="20"/>
      <c r="AE1733" s="20"/>
      <c r="AF1733" s="20"/>
      <c r="AG1733" s="20"/>
      <c r="AH1733" s="20"/>
      <c r="AI1733" s="20"/>
      <c r="AJ1733" s="20"/>
    </row>
    <row r="1734">
      <c r="A1734" s="20"/>
      <c r="B1734" s="20"/>
      <c r="C1734" s="22"/>
      <c r="D1734" s="44"/>
      <c r="E1734" s="23"/>
      <c r="F1734" s="23"/>
      <c r="G1734" s="23"/>
      <c r="H1734" s="23"/>
      <c r="I1734" s="34"/>
      <c r="J1734" s="23"/>
      <c r="K1734" s="23"/>
      <c r="L1734" s="45"/>
      <c r="M1734" s="45"/>
      <c r="N1734" s="45"/>
      <c r="O1734" s="45"/>
      <c r="P1734" s="20"/>
      <c r="Q1734" s="176"/>
      <c r="R1734" s="20"/>
      <c r="S1734" s="20"/>
      <c r="T1734" s="20"/>
      <c r="U1734" s="20"/>
      <c r="V1734" s="20"/>
      <c r="W1734" s="20"/>
      <c r="X1734" s="20"/>
      <c r="Y1734" s="20"/>
      <c r="Z1734" s="20"/>
      <c r="AA1734" s="20"/>
      <c r="AB1734" s="20"/>
      <c r="AC1734" s="20"/>
      <c r="AD1734" s="20"/>
      <c r="AE1734" s="20"/>
      <c r="AF1734" s="20"/>
      <c r="AG1734" s="20"/>
      <c r="AH1734" s="20"/>
      <c r="AI1734" s="20"/>
      <c r="AJ1734" s="20"/>
    </row>
    <row r="1735">
      <c r="A1735" s="20"/>
      <c r="B1735" s="20"/>
      <c r="C1735" s="22"/>
      <c r="D1735" s="44"/>
      <c r="E1735" s="23"/>
      <c r="F1735" s="23"/>
      <c r="G1735" s="23"/>
      <c r="H1735" s="23"/>
      <c r="I1735" s="34"/>
      <c r="J1735" s="23"/>
      <c r="K1735" s="23"/>
      <c r="L1735" s="45"/>
      <c r="M1735" s="45"/>
      <c r="N1735" s="45"/>
      <c r="O1735" s="45"/>
      <c r="P1735" s="20"/>
      <c r="Q1735" s="176"/>
      <c r="R1735" s="20"/>
      <c r="S1735" s="20"/>
      <c r="T1735" s="20"/>
      <c r="U1735" s="20"/>
      <c r="V1735" s="20"/>
      <c r="W1735" s="20"/>
      <c r="X1735" s="20"/>
      <c r="Y1735" s="20"/>
      <c r="Z1735" s="20"/>
      <c r="AA1735" s="20"/>
      <c r="AB1735" s="20"/>
      <c r="AC1735" s="20"/>
      <c r="AD1735" s="20"/>
      <c r="AE1735" s="20"/>
      <c r="AF1735" s="20"/>
      <c r="AG1735" s="20"/>
      <c r="AH1735" s="20"/>
      <c r="AI1735" s="20"/>
      <c r="AJ1735" s="20"/>
    </row>
    <row r="1736">
      <c r="A1736" s="20"/>
      <c r="B1736" s="20"/>
      <c r="C1736" s="22"/>
      <c r="D1736" s="44"/>
      <c r="E1736" s="23"/>
      <c r="F1736" s="23"/>
      <c r="G1736" s="23"/>
      <c r="H1736" s="23"/>
      <c r="I1736" s="34"/>
      <c r="J1736" s="23"/>
      <c r="K1736" s="23"/>
      <c r="L1736" s="45"/>
      <c r="M1736" s="45"/>
      <c r="N1736" s="45"/>
      <c r="O1736" s="45"/>
      <c r="P1736" s="20"/>
      <c r="Q1736" s="176"/>
      <c r="R1736" s="20"/>
      <c r="S1736" s="20"/>
      <c r="T1736" s="20"/>
      <c r="U1736" s="20"/>
      <c r="V1736" s="20"/>
      <c r="W1736" s="20"/>
      <c r="X1736" s="20"/>
      <c r="Y1736" s="20"/>
      <c r="Z1736" s="20"/>
      <c r="AA1736" s="20"/>
      <c r="AB1736" s="20"/>
      <c r="AC1736" s="20"/>
      <c r="AD1736" s="20"/>
      <c r="AE1736" s="20"/>
      <c r="AF1736" s="20"/>
      <c r="AG1736" s="20"/>
      <c r="AH1736" s="20"/>
      <c r="AI1736" s="20"/>
      <c r="AJ1736" s="20"/>
    </row>
    <row r="1737">
      <c r="A1737" s="20"/>
      <c r="B1737" s="20"/>
      <c r="C1737" s="22"/>
      <c r="D1737" s="44"/>
      <c r="E1737" s="23"/>
      <c r="F1737" s="23"/>
      <c r="G1737" s="23"/>
      <c r="H1737" s="23"/>
      <c r="I1737" s="34"/>
      <c r="J1737" s="23"/>
      <c r="K1737" s="23"/>
      <c r="L1737" s="45"/>
      <c r="M1737" s="45"/>
      <c r="N1737" s="45"/>
      <c r="O1737" s="45"/>
      <c r="P1737" s="20"/>
      <c r="Q1737" s="176"/>
      <c r="R1737" s="20"/>
      <c r="S1737" s="20"/>
      <c r="T1737" s="20"/>
      <c r="U1737" s="20"/>
      <c r="V1737" s="20"/>
      <c r="W1737" s="20"/>
      <c r="X1737" s="20"/>
      <c r="Y1737" s="20"/>
      <c r="Z1737" s="20"/>
      <c r="AA1737" s="20"/>
      <c r="AB1737" s="20"/>
      <c r="AC1737" s="20"/>
      <c r="AD1737" s="20"/>
      <c r="AE1737" s="20"/>
      <c r="AF1737" s="20"/>
      <c r="AG1737" s="20"/>
      <c r="AH1737" s="20"/>
      <c r="AI1737" s="20"/>
      <c r="AJ1737" s="20"/>
    </row>
    <row r="1738">
      <c r="A1738" s="20"/>
      <c r="B1738" s="20"/>
      <c r="C1738" s="22"/>
      <c r="D1738" s="44"/>
      <c r="E1738" s="23"/>
      <c r="F1738" s="23"/>
      <c r="G1738" s="23"/>
      <c r="H1738" s="23"/>
      <c r="I1738" s="34"/>
      <c r="J1738" s="23"/>
      <c r="K1738" s="23"/>
      <c r="L1738" s="45"/>
      <c r="M1738" s="45"/>
      <c r="N1738" s="45"/>
      <c r="O1738" s="45"/>
      <c r="P1738" s="20"/>
      <c r="Q1738" s="176"/>
      <c r="R1738" s="20"/>
      <c r="S1738" s="20"/>
      <c r="T1738" s="20"/>
      <c r="U1738" s="20"/>
      <c r="V1738" s="20"/>
      <c r="W1738" s="20"/>
      <c r="X1738" s="20"/>
      <c r="Y1738" s="20"/>
      <c r="Z1738" s="20"/>
      <c r="AA1738" s="20"/>
      <c r="AB1738" s="20"/>
      <c r="AC1738" s="20"/>
      <c r="AD1738" s="20"/>
      <c r="AE1738" s="20"/>
      <c r="AF1738" s="20"/>
      <c r="AG1738" s="20"/>
      <c r="AH1738" s="20"/>
      <c r="AI1738" s="20"/>
      <c r="AJ1738" s="20"/>
    </row>
    <row r="1739">
      <c r="A1739" s="20"/>
      <c r="B1739" s="20"/>
      <c r="C1739" s="22"/>
      <c r="D1739" s="44"/>
      <c r="E1739" s="23"/>
      <c r="F1739" s="23"/>
      <c r="G1739" s="23"/>
      <c r="H1739" s="23"/>
      <c r="I1739" s="34"/>
      <c r="J1739" s="23"/>
      <c r="K1739" s="23"/>
      <c r="L1739" s="45"/>
      <c r="M1739" s="45"/>
      <c r="N1739" s="45"/>
      <c r="O1739" s="45"/>
      <c r="P1739" s="20"/>
      <c r="Q1739" s="176"/>
      <c r="R1739" s="20"/>
      <c r="S1739" s="20"/>
      <c r="T1739" s="20"/>
      <c r="U1739" s="20"/>
      <c r="V1739" s="20"/>
      <c r="W1739" s="20"/>
      <c r="X1739" s="20"/>
      <c r="Y1739" s="20"/>
      <c r="Z1739" s="20"/>
      <c r="AA1739" s="20"/>
      <c r="AB1739" s="20"/>
      <c r="AC1739" s="20"/>
      <c r="AD1739" s="20"/>
      <c r="AE1739" s="20"/>
      <c r="AF1739" s="20"/>
      <c r="AG1739" s="20"/>
      <c r="AH1739" s="20"/>
      <c r="AI1739" s="20"/>
      <c r="AJ1739" s="20"/>
    </row>
    <row r="1740">
      <c r="A1740" s="20"/>
      <c r="B1740" s="20"/>
      <c r="C1740" s="22"/>
      <c r="D1740" s="44"/>
      <c r="E1740" s="23"/>
      <c r="F1740" s="23"/>
      <c r="G1740" s="23"/>
      <c r="H1740" s="23"/>
      <c r="I1740" s="34"/>
      <c r="J1740" s="23"/>
      <c r="K1740" s="23"/>
      <c r="L1740" s="45"/>
      <c r="M1740" s="45"/>
      <c r="N1740" s="45"/>
      <c r="O1740" s="45"/>
      <c r="P1740" s="20"/>
      <c r="Q1740" s="176"/>
      <c r="R1740" s="20"/>
      <c r="S1740" s="20"/>
      <c r="T1740" s="20"/>
      <c r="U1740" s="20"/>
      <c r="V1740" s="20"/>
      <c r="W1740" s="20"/>
      <c r="X1740" s="20"/>
      <c r="Y1740" s="20"/>
      <c r="Z1740" s="20"/>
      <c r="AA1740" s="20"/>
      <c r="AB1740" s="20"/>
      <c r="AC1740" s="20"/>
      <c r="AD1740" s="20"/>
      <c r="AE1740" s="20"/>
      <c r="AF1740" s="20"/>
      <c r="AG1740" s="20"/>
      <c r="AH1740" s="20"/>
      <c r="AI1740" s="20"/>
      <c r="AJ1740" s="20"/>
    </row>
    <row r="1741">
      <c r="A1741" s="20"/>
      <c r="B1741" s="20"/>
      <c r="C1741" s="22"/>
      <c r="D1741" s="44"/>
      <c r="E1741" s="23"/>
      <c r="F1741" s="23"/>
      <c r="G1741" s="23"/>
      <c r="H1741" s="23"/>
      <c r="I1741" s="34"/>
      <c r="J1741" s="23"/>
      <c r="K1741" s="23"/>
      <c r="L1741" s="45"/>
      <c r="M1741" s="45"/>
      <c r="N1741" s="45"/>
      <c r="O1741" s="45"/>
      <c r="P1741" s="20"/>
      <c r="Q1741" s="176"/>
      <c r="R1741" s="20"/>
      <c r="S1741" s="20"/>
      <c r="T1741" s="20"/>
      <c r="U1741" s="20"/>
      <c r="V1741" s="20"/>
      <c r="W1741" s="20"/>
      <c r="X1741" s="20"/>
      <c r="Y1741" s="20"/>
      <c r="Z1741" s="20"/>
      <c r="AA1741" s="20"/>
      <c r="AB1741" s="20"/>
      <c r="AC1741" s="20"/>
      <c r="AD1741" s="20"/>
      <c r="AE1741" s="20"/>
      <c r="AF1741" s="20"/>
      <c r="AG1741" s="20"/>
      <c r="AH1741" s="20"/>
      <c r="AI1741" s="20"/>
      <c r="AJ1741" s="20"/>
    </row>
    <row r="1742">
      <c r="A1742" s="20"/>
      <c r="B1742" s="20"/>
      <c r="C1742" s="22"/>
      <c r="D1742" s="44"/>
      <c r="E1742" s="23"/>
      <c r="F1742" s="23"/>
      <c r="G1742" s="23"/>
      <c r="H1742" s="23"/>
      <c r="I1742" s="34"/>
      <c r="J1742" s="23"/>
      <c r="K1742" s="23"/>
      <c r="L1742" s="45"/>
      <c r="M1742" s="45"/>
      <c r="N1742" s="45"/>
      <c r="O1742" s="45"/>
      <c r="P1742" s="20"/>
      <c r="Q1742" s="176"/>
      <c r="R1742" s="20"/>
      <c r="S1742" s="20"/>
      <c r="T1742" s="20"/>
      <c r="U1742" s="20"/>
      <c r="V1742" s="20"/>
      <c r="W1742" s="20"/>
      <c r="X1742" s="20"/>
      <c r="Y1742" s="20"/>
      <c r="Z1742" s="20"/>
      <c r="AA1742" s="20"/>
      <c r="AB1742" s="20"/>
      <c r="AC1742" s="20"/>
      <c r="AD1742" s="20"/>
      <c r="AE1742" s="20"/>
      <c r="AF1742" s="20"/>
      <c r="AG1742" s="20"/>
      <c r="AH1742" s="20"/>
      <c r="AI1742" s="20"/>
      <c r="AJ1742" s="20"/>
    </row>
    <row r="1743">
      <c r="A1743" s="20"/>
      <c r="B1743" s="20"/>
      <c r="C1743" s="22"/>
      <c r="D1743" s="44"/>
      <c r="E1743" s="23"/>
      <c r="F1743" s="23"/>
      <c r="G1743" s="23"/>
      <c r="H1743" s="23"/>
      <c r="I1743" s="34"/>
      <c r="J1743" s="23"/>
      <c r="K1743" s="23"/>
      <c r="L1743" s="45"/>
      <c r="M1743" s="45"/>
      <c r="N1743" s="45"/>
      <c r="O1743" s="45"/>
      <c r="P1743" s="20"/>
      <c r="Q1743" s="176"/>
      <c r="R1743" s="20"/>
      <c r="S1743" s="20"/>
      <c r="T1743" s="20"/>
      <c r="U1743" s="20"/>
      <c r="V1743" s="20"/>
      <c r="W1743" s="20"/>
      <c r="X1743" s="20"/>
      <c r="Y1743" s="20"/>
      <c r="Z1743" s="20"/>
      <c r="AA1743" s="20"/>
      <c r="AB1743" s="20"/>
      <c r="AC1743" s="20"/>
      <c r="AD1743" s="20"/>
      <c r="AE1743" s="20"/>
      <c r="AF1743" s="20"/>
      <c r="AG1743" s="20"/>
      <c r="AH1743" s="20"/>
      <c r="AI1743" s="20"/>
      <c r="AJ1743" s="20"/>
    </row>
    <row r="1744">
      <c r="A1744" s="20"/>
      <c r="B1744" s="20"/>
      <c r="C1744" s="22"/>
      <c r="D1744" s="44"/>
      <c r="E1744" s="23"/>
      <c r="F1744" s="23"/>
      <c r="G1744" s="23"/>
      <c r="H1744" s="23"/>
      <c r="I1744" s="34"/>
      <c r="J1744" s="23"/>
      <c r="K1744" s="23"/>
      <c r="L1744" s="45"/>
      <c r="M1744" s="45"/>
      <c r="N1744" s="45"/>
      <c r="O1744" s="45"/>
      <c r="P1744" s="20"/>
      <c r="Q1744" s="176"/>
      <c r="R1744" s="20"/>
      <c r="S1744" s="20"/>
      <c r="T1744" s="20"/>
      <c r="U1744" s="20"/>
      <c r="V1744" s="20"/>
      <c r="W1744" s="20"/>
      <c r="X1744" s="20"/>
      <c r="Y1744" s="20"/>
      <c r="Z1744" s="20"/>
      <c r="AA1744" s="20"/>
      <c r="AB1744" s="20"/>
      <c r="AC1744" s="20"/>
      <c r="AD1744" s="20"/>
      <c r="AE1744" s="20"/>
      <c r="AF1744" s="20"/>
      <c r="AG1744" s="20"/>
      <c r="AH1744" s="20"/>
      <c r="AI1744" s="20"/>
      <c r="AJ1744" s="20"/>
    </row>
    <row r="1745">
      <c r="A1745" s="20"/>
      <c r="B1745" s="20"/>
      <c r="C1745" s="22"/>
      <c r="D1745" s="44"/>
      <c r="E1745" s="23"/>
      <c r="F1745" s="23"/>
      <c r="G1745" s="23"/>
      <c r="H1745" s="23"/>
      <c r="I1745" s="34"/>
      <c r="J1745" s="23"/>
      <c r="K1745" s="23"/>
      <c r="L1745" s="45"/>
      <c r="M1745" s="45"/>
      <c r="N1745" s="45"/>
      <c r="O1745" s="45"/>
      <c r="P1745" s="20"/>
      <c r="Q1745" s="176"/>
      <c r="R1745" s="20"/>
      <c r="S1745" s="20"/>
      <c r="T1745" s="20"/>
      <c r="U1745" s="20"/>
      <c r="V1745" s="20"/>
      <c r="W1745" s="20"/>
      <c r="X1745" s="20"/>
      <c r="Y1745" s="20"/>
      <c r="Z1745" s="20"/>
      <c r="AA1745" s="20"/>
      <c r="AB1745" s="20"/>
      <c r="AC1745" s="20"/>
      <c r="AD1745" s="20"/>
      <c r="AE1745" s="20"/>
      <c r="AF1745" s="20"/>
      <c r="AG1745" s="20"/>
      <c r="AH1745" s="20"/>
      <c r="AI1745" s="20"/>
      <c r="AJ1745" s="20"/>
    </row>
    <row r="1746">
      <c r="A1746" s="20"/>
      <c r="B1746" s="20"/>
      <c r="C1746" s="22"/>
      <c r="D1746" s="44"/>
      <c r="E1746" s="23"/>
      <c r="F1746" s="23"/>
      <c r="G1746" s="23"/>
      <c r="H1746" s="23"/>
      <c r="I1746" s="34"/>
      <c r="J1746" s="23"/>
      <c r="K1746" s="23"/>
      <c r="L1746" s="45"/>
      <c r="M1746" s="45"/>
      <c r="N1746" s="45"/>
      <c r="O1746" s="45"/>
      <c r="P1746" s="20"/>
      <c r="Q1746" s="176"/>
      <c r="R1746" s="20"/>
      <c r="S1746" s="20"/>
      <c r="T1746" s="20"/>
      <c r="U1746" s="20"/>
      <c r="V1746" s="20"/>
      <c r="W1746" s="20"/>
      <c r="X1746" s="20"/>
      <c r="Y1746" s="20"/>
      <c r="Z1746" s="20"/>
      <c r="AA1746" s="20"/>
      <c r="AB1746" s="20"/>
      <c r="AC1746" s="20"/>
      <c r="AD1746" s="20"/>
      <c r="AE1746" s="20"/>
      <c r="AF1746" s="20"/>
      <c r="AG1746" s="20"/>
      <c r="AH1746" s="20"/>
      <c r="AI1746" s="20"/>
      <c r="AJ1746" s="20"/>
    </row>
    <row r="1747">
      <c r="A1747" s="20"/>
      <c r="B1747" s="20"/>
      <c r="C1747" s="22"/>
      <c r="D1747" s="44"/>
      <c r="E1747" s="23"/>
      <c r="F1747" s="23"/>
      <c r="G1747" s="23"/>
      <c r="H1747" s="23"/>
      <c r="I1747" s="34"/>
      <c r="J1747" s="23"/>
      <c r="K1747" s="23"/>
      <c r="L1747" s="45"/>
      <c r="M1747" s="45"/>
      <c r="N1747" s="45"/>
      <c r="O1747" s="45"/>
      <c r="P1747" s="20"/>
      <c r="Q1747" s="176"/>
      <c r="R1747" s="20"/>
      <c r="S1747" s="20"/>
      <c r="T1747" s="20"/>
      <c r="U1747" s="20"/>
      <c r="V1747" s="20"/>
      <c r="W1747" s="20"/>
      <c r="X1747" s="20"/>
      <c r="Y1747" s="20"/>
      <c r="Z1747" s="20"/>
      <c r="AA1747" s="20"/>
      <c r="AB1747" s="20"/>
      <c r="AC1747" s="20"/>
      <c r="AD1747" s="20"/>
      <c r="AE1747" s="20"/>
      <c r="AF1747" s="20"/>
      <c r="AG1747" s="20"/>
      <c r="AH1747" s="20"/>
      <c r="AI1747" s="20"/>
      <c r="AJ1747" s="20"/>
    </row>
    <row r="1748">
      <c r="A1748" s="20"/>
      <c r="B1748" s="20"/>
      <c r="C1748" s="22"/>
      <c r="D1748" s="44"/>
      <c r="E1748" s="23"/>
      <c r="F1748" s="23"/>
      <c r="G1748" s="23"/>
      <c r="H1748" s="23"/>
      <c r="I1748" s="34"/>
      <c r="J1748" s="23"/>
      <c r="K1748" s="23"/>
      <c r="L1748" s="45"/>
      <c r="M1748" s="45"/>
      <c r="N1748" s="45"/>
      <c r="O1748" s="45"/>
      <c r="P1748" s="20"/>
      <c r="Q1748" s="176"/>
      <c r="R1748" s="20"/>
      <c r="S1748" s="20"/>
      <c r="T1748" s="20"/>
      <c r="U1748" s="20"/>
      <c r="V1748" s="20"/>
      <c r="W1748" s="20"/>
      <c r="X1748" s="20"/>
      <c r="Y1748" s="20"/>
      <c r="Z1748" s="20"/>
      <c r="AA1748" s="20"/>
      <c r="AB1748" s="20"/>
      <c r="AC1748" s="20"/>
      <c r="AD1748" s="20"/>
      <c r="AE1748" s="20"/>
      <c r="AF1748" s="20"/>
      <c r="AG1748" s="20"/>
      <c r="AH1748" s="20"/>
      <c r="AI1748" s="20"/>
      <c r="AJ1748" s="20"/>
    </row>
    <row r="1749">
      <c r="A1749" s="20"/>
      <c r="B1749" s="20"/>
      <c r="C1749" s="22"/>
      <c r="D1749" s="44"/>
      <c r="E1749" s="23"/>
      <c r="F1749" s="23"/>
      <c r="G1749" s="23"/>
      <c r="H1749" s="23"/>
      <c r="I1749" s="34"/>
      <c r="J1749" s="23"/>
      <c r="K1749" s="23"/>
      <c r="L1749" s="45"/>
      <c r="M1749" s="45"/>
      <c r="N1749" s="45"/>
      <c r="O1749" s="45"/>
      <c r="P1749" s="20"/>
      <c r="Q1749" s="176"/>
      <c r="R1749" s="20"/>
      <c r="S1749" s="20"/>
      <c r="T1749" s="20"/>
      <c r="U1749" s="20"/>
      <c r="V1749" s="20"/>
      <c r="W1749" s="20"/>
      <c r="X1749" s="20"/>
      <c r="Y1749" s="20"/>
      <c r="Z1749" s="20"/>
      <c r="AA1749" s="20"/>
      <c r="AB1749" s="20"/>
      <c r="AC1749" s="20"/>
      <c r="AD1749" s="20"/>
      <c r="AE1749" s="20"/>
      <c r="AF1749" s="20"/>
      <c r="AG1749" s="20"/>
      <c r="AH1749" s="20"/>
      <c r="AI1749" s="20"/>
      <c r="AJ1749" s="20"/>
    </row>
    <row r="1750">
      <c r="A1750" s="20"/>
      <c r="B1750" s="20"/>
      <c r="C1750" s="22"/>
      <c r="D1750" s="44"/>
      <c r="E1750" s="23"/>
      <c r="F1750" s="23"/>
      <c r="G1750" s="23"/>
      <c r="H1750" s="23"/>
      <c r="I1750" s="34"/>
      <c r="J1750" s="23"/>
      <c r="K1750" s="23"/>
      <c r="L1750" s="45"/>
      <c r="M1750" s="45"/>
      <c r="N1750" s="45"/>
      <c r="O1750" s="45"/>
      <c r="P1750" s="20"/>
      <c r="Q1750" s="176"/>
      <c r="R1750" s="20"/>
      <c r="S1750" s="20"/>
      <c r="T1750" s="20"/>
      <c r="U1750" s="20"/>
      <c r="V1750" s="20"/>
      <c r="W1750" s="20"/>
      <c r="X1750" s="20"/>
      <c r="Y1750" s="20"/>
      <c r="Z1750" s="20"/>
      <c r="AA1750" s="20"/>
      <c r="AB1750" s="20"/>
      <c r="AC1750" s="20"/>
      <c r="AD1750" s="20"/>
      <c r="AE1750" s="20"/>
      <c r="AF1750" s="20"/>
      <c r="AG1750" s="20"/>
      <c r="AH1750" s="20"/>
      <c r="AI1750" s="20"/>
      <c r="AJ1750" s="20"/>
    </row>
    <row r="1751">
      <c r="A1751" s="20"/>
      <c r="B1751" s="20"/>
      <c r="C1751" s="22"/>
      <c r="D1751" s="44"/>
      <c r="E1751" s="23"/>
      <c r="F1751" s="23"/>
      <c r="G1751" s="23"/>
      <c r="H1751" s="23"/>
      <c r="I1751" s="34"/>
      <c r="J1751" s="23"/>
      <c r="K1751" s="23"/>
      <c r="L1751" s="45"/>
      <c r="M1751" s="45"/>
      <c r="N1751" s="45"/>
      <c r="O1751" s="45"/>
      <c r="P1751" s="20"/>
      <c r="Q1751" s="176"/>
      <c r="R1751" s="20"/>
      <c r="S1751" s="20"/>
      <c r="T1751" s="20"/>
      <c r="U1751" s="20"/>
      <c r="V1751" s="20"/>
      <c r="W1751" s="20"/>
      <c r="X1751" s="20"/>
      <c r="Y1751" s="20"/>
      <c r="Z1751" s="20"/>
      <c r="AA1751" s="20"/>
      <c r="AB1751" s="20"/>
      <c r="AC1751" s="20"/>
      <c r="AD1751" s="20"/>
      <c r="AE1751" s="20"/>
      <c r="AF1751" s="20"/>
      <c r="AG1751" s="20"/>
      <c r="AH1751" s="20"/>
      <c r="AI1751" s="20"/>
      <c r="AJ1751" s="20"/>
    </row>
    <row r="1752">
      <c r="A1752" s="20"/>
      <c r="B1752" s="20"/>
      <c r="C1752" s="22"/>
      <c r="D1752" s="44"/>
      <c r="E1752" s="23"/>
      <c r="F1752" s="23"/>
      <c r="G1752" s="23"/>
      <c r="H1752" s="23"/>
      <c r="I1752" s="34"/>
      <c r="J1752" s="23"/>
      <c r="K1752" s="23"/>
      <c r="L1752" s="45"/>
      <c r="M1752" s="45"/>
      <c r="N1752" s="45"/>
      <c r="O1752" s="45"/>
      <c r="P1752" s="20"/>
      <c r="Q1752" s="176"/>
      <c r="R1752" s="20"/>
      <c r="S1752" s="20"/>
      <c r="T1752" s="20"/>
      <c r="U1752" s="20"/>
      <c r="V1752" s="20"/>
      <c r="W1752" s="20"/>
      <c r="X1752" s="20"/>
      <c r="Y1752" s="20"/>
      <c r="Z1752" s="20"/>
      <c r="AA1752" s="20"/>
      <c r="AB1752" s="20"/>
      <c r="AC1752" s="20"/>
      <c r="AD1752" s="20"/>
      <c r="AE1752" s="20"/>
      <c r="AF1752" s="20"/>
      <c r="AG1752" s="20"/>
      <c r="AH1752" s="20"/>
      <c r="AI1752" s="20"/>
      <c r="AJ1752" s="20"/>
    </row>
    <row r="1753">
      <c r="A1753" s="20"/>
      <c r="B1753" s="20"/>
      <c r="C1753" s="22"/>
      <c r="D1753" s="44"/>
      <c r="E1753" s="23"/>
      <c r="F1753" s="23"/>
      <c r="G1753" s="23"/>
      <c r="H1753" s="23"/>
      <c r="I1753" s="34"/>
      <c r="J1753" s="23"/>
      <c r="K1753" s="23"/>
      <c r="L1753" s="45"/>
      <c r="M1753" s="45"/>
      <c r="N1753" s="45"/>
      <c r="O1753" s="45"/>
      <c r="P1753" s="20"/>
      <c r="Q1753" s="176"/>
      <c r="R1753" s="20"/>
      <c r="S1753" s="20"/>
      <c r="T1753" s="20"/>
      <c r="U1753" s="20"/>
      <c r="V1753" s="20"/>
      <c r="W1753" s="20"/>
      <c r="X1753" s="20"/>
      <c r="Y1753" s="20"/>
      <c r="Z1753" s="20"/>
      <c r="AA1753" s="20"/>
      <c r="AB1753" s="20"/>
      <c r="AC1753" s="20"/>
      <c r="AD1753" s="20"/>
      <c r="AE1753" s="20"/>
      <c r="AF1753" s="20"/>
      <c r="AG1753" s="20"/>
      <c r="AH1753" s="20"/>
      <c r="AI1753" s="20"/>
      <c r="AJ1753" s="20"/>
    </row>
    <row r="1754">
      <c r="A1754" s="20"/>
      <c r="B1754" s="20"/>
      <c r="C1754" s="22"/>
      <c r="D1754" s="44"/>
      <c r="E1754" s="23"/>
      <c r="F1754" s="23"/>
      <c r="G1754" s="23"/>
      <c r="H1754" s="23"/>
      <c r="I1754" s="34"/>
      <c r="J1754" s="23"/>
      <c r="K1754" s="23"/>
      <c r="L1754" s="45"/>
      <c r="M1754" s="45"/>
      <c r="N1754" s="45"/>
      <c r="O1754" s="45"/>
      <c r="P1754" s="20"/>
      <c r="Q1754" s="176"/>
      <c r="R1754" s="20"/>
      <c r="S1754" s="20"/>
      <c r="T1754" s="20"/>
      <c r="U1754" s="20"/>
      <c r="V1754" s="20"/>
      <c r="W1754" s="20"/>
      <c r="X1754" s="20"/>
      <c r="Y1754" s="20"/>
      <c r="Z1754" s="20"/>
      <c r="AA1754" s="20"/>
      <c r="AB1754" s="20"/>
      <c r="AC1754" s="20"/>
      <c r="AD1754" s="20"/>
      <c r="AE1754" s="20"/>
      <c r="AF1754" s="20"/>
      <c r="AG1754" s="20"/>
      <c r="AH1754" s="20"/>
      <c r="AI1754" s="20"/>
      <c r="AJ1754" s="20"/>
    </row>
    <row r="1755">
      <c r="A1755" s="20"/>
      <c r="B1755" s="20"/>
      <c r="C1755" s="22"/>
      <c r="D1755" s="44"/>
      <c r="E1755" s="23"/>
      <c r="F1755" s="23"/>
      <c r="G1755" s="23"/>
      <c r="H1755" s="23"/>
      <c r="I1755" s="34"/>
      <c r="J1755" s="23"/>
      <c r="K1755" s="23"/>
      <c r="L1755" s="45"/>
      <c r="M1755" s="45"/>
      <c r="N1755" s="45"/>
      <c r="O1755" s="45"/>
      <c r="P1755" s="20"/>
      <c r="Q1755" s="176"/>
      <c r="R1755" s="20"/>
      <c r="S1755" s="20"/>
      <c r="T1755" s="20"/>
      <c r="U1755" s="20"/>
      <c r="V1755" s="20"/>
      <c r="W1755" s="20"/>
      <c r="X1755" s="20"/>
      <c r="Y1755" s="20"/>
      <c r="Z1755" s="20"/>
      <c r="AA1755" s="20"/>
      <c r="AB1755" s="20"/>
      <c r="AC1755" s="20"/>
      <c r="AD1755" s="20"/>
      <c r="AE1755" s="20"/>
      <c r="AF1755" s="20"/>
      <c r="AG1755" s="20"/>
      <c r="AH1755" s="20"/>
      <c r="AI1755" s="20"/>
      <c r="AJ1755" s="20"/>
    </row>
    <row r="1756">
      <c r="A1756" s="20"/>
      <c r="B1756" s="20"/>
      <c r="C1756" s="22"/>
      <c r="D1756" s="44"/>
      <c r="E1756" s="23"/>
      <c r="F1756" s="23"/>
      <c r="G1756" s="23"/>
      <c r="H1756" s="23"/>
      <c r="I1756" s="34"/>
      <c r="J1756" s="23"/>
      <c r="K1756" s="23"/>
      <c r="L1756" s="45"/>
      <c r="M1756" s="45"/>
      <c r="N1756" s="45"/>
      <c r="O1756" s="45"/>
      <c r="P1756" s="20"/>
      <c r="Q1756" s="176"/>
      <c r="R1756" s="20"/>
      <c r="S1756" s="20"/>
      <c r="T1756" s="20"/>
      <c r="U1756" s="20"/>
      <c r="V1756" s="20"/>
      <c r="W1756" s="20"/>
      <c r="X1756" s="20"/>
      <c r="Y1756" s="20"/>
      <c r="Z1756" s="20"/>
      <c r="AA1756" s="20"/>
      <c r="AB1756" s="20"/>
      <c r="AC1756" s="20"/>
      <c r="AD1756" s="20"/>
      <c r="AE1756" s="20"/>
      <c r="AF1756" s="20"/>
      <c r="AG1756" s="20"/>
      <c r="AH1756" s="20"/>
      <c r="AI1756" s="20"/>
      <c r="AJ1756" s="20"/>
    </row>
    <row r="1757">
      <c r="A1757" s="20"/>
      <c r="B1757" s="20"/>
      <c r="C1757" s="22"/>
      <c r="D1757" s="44"/>
      <c r="E1757" s="23"/>
      <c r="F1757" s="23"/>
      <c r="G1757" s="23"/>
      <c r="H1757" s="23"/>
      <c r="I1757" s="34"/>
      <c r="J1757" s="23"/>
      <c r="K1757" s="23"/>
      <c r="L1757" s="45"/>
      <c r="M1757" s="45"/>
      <c r="N1757" s="45"/>
      <c r="O1757" s="45"/>
      <c r="P1757" s="20"/>
      <c r="Q1757" s="176"/>
      <c r="R1757" s="20"/>
      <c r="S1757" s="20"/>
      <c r="T1757" s="20"/>
      <c r="U1757" s="20"/>
      <c r="V1757" s="20"/>
      <c r="W1757" s="20"/>
      <c r="X1757" s="20"/>
      <c r="Y1757" s="20"/>
      <c r="Z1757" s="20"/>
      <c r="AA1757" s="20"/>
      <c r="AB1757" s="20"/>
      <c r="AC1757" s="20"/>
      <c r="AD1757" s="20"/>
      <c r="AE1757" s="20"/>
      <c r="AF1757" s="20"/>
      <c r="AG1757" s="20"/>
      <c r="AH1757" s="20"/>
      <c r="AI1757" s="20"/>
      <c r="AJ1757" s="20"/>
    </row>
    <row r="1758">
      <c r="A1758" s="20"/>
      <c r="B1758" s="20"/>
      <c r="C1758" s="22"/>
      <c r="D1758" s="44"/>
      <c r="E1758" s="23"/>
      <c r="F1758" s="23"/>
      <c r="G1758" s="23"/>
      <c r="H1758" s="23"/>
      <c r="I1758" s="34"/>
      <c r="J1758" s="23"/>
      <c r="K1758" s="23"/>
      <c r="L1758" s="45"/>
      <c r="M1758" s="45"/>
      <c r="N1758" s="45"/>
      <c r="O1758" s="45"/>
      <c r="P1758" s="20"/>
      <c r="Q1758" s="176"/>
      <c r="R1758" s="20"/>
      <c r="S1758" s="20"/>
      <c r="T1758" s="20"/>
      <c r="U1758" s="20"/>
      <c r="V1758" s="20"/>
      <c r="W1758" s="20"/>
      <c r="X1758" s="20"/>
      <c r="Y1758" s="20"/>
      <c r="Z1758" s="20"/>
      <c r="AA1758" s="20"/>
      <c r="AB1758" s="20"/>
      <c r="AC1758" s="20"/>
      <c r="AD1758" s="20"/>
      <c r="AE1758" s="20"/>
      <c r="AF1758" s="20"/>
      <c r="AG1758" s="20"/>
      <c r="AH1758" s="20"/>
      <c r="AI1758" s="20"/>
      <c r="AJ1758" s="20"/>
    </row>
    <row r="1759">
      <c r="A1759" s="20"/>
      <c r="B1759" s="20"/>
      <c r="C1759" s="22"/>
      <c r="D1759" s="44"/>
      <c r="E1759" s="23"/>
      <c r="F1759" s="23"/>
      <c r="G1759" s="23"/>
      <c r="H1759" s="23"/>
      <c r="I1759" s="34"/>
      <c r="J1759" s="23"/>
      <c r="K1759" s="23"/>
      <c r="L1759" s="45"/>
      <c r="M1759" s="45"/>
      <c r="N1759" s="45"/>
      <c r="O1759" s="45"/>
      <c r="P1759" s="20"/>
      <c r="Q1759" s="176"/>
      <c r="R1759" s="20"/>
      <c r="S1759" s="20"/>
      <c r="T1759" s="20"/>
      <c r="U1759" s="20"/>
      <c r="V1759" s="20"/>
      <c r="W1759" s="20"/>
      <c r="X1759" s="20"/>
      <c r="Y1759" s="20"/>
      <c r="Z1759" s="20"/>
      <c r="AA1759" s="20"/>
      <c r="AB1759" s="20"/>
      <c r="AC1759" s="20"/>
      <c r="AD1759" s="20"/>
      <c r="AE1759" s="20"/>
      <c r="AF1759" s="20"/>
      <c r="AG1759" s="20"/>
      <c r="AH1759" s="20"/>
      <c r="AI1759" s="20"/>
      <c r="AJ1759" s="20"/>
    </row>
    <row r="1760">
      <c r="A1760" s="20"/>
      <c r="B1760" s="20"/>
      <c r="C1760" s="22"/>
      <c r="D1760" s="44"/>
      <c r="E1760" s="23"/>
      <c r="F1760" s="23"/>
      <c r="G1760" s="23"/>
      <c r="H1760" s="23"/>
      <c r="I1760" s="34"/>
      <c r="J1760" s="23"/>
      <c r="K1760" s="23"/>
      <c r="L1760" s="45"/>
      <c r="M1760" s="45"/>
      <c r="N1760" s="45"/>
      <c r="O1760" s="45"/>
      <c r="P1760" s="20"/>
      <c r="Q1760" s="176"/>
      <c r="R1760" s="20"/>
      <c r="S1760" s="20"/>
      <c r="T1760" s="20"/>
      <c r="U1760" s="20"/>
      <c r="V1760" s="20"/>
      <c r="W1760" s="20"/>
      <c r="X1760" s="20"/>
      <c r="Y1760" s="20"/>
      <c r="Z1760" s="20"/>
      <c r="AA1760" s="20"/>
      <c r="AB1760" s="20"/>
      <c r="AC1760" s="20"/>
      <c r="AD1760" s="20"/>
      <c r="AE1760" s="20"/>
      <c r="AF1760" s="20"/>
      <c r="AG1760" s="20"/>
      <c r="AH1760" s="20"/>
      <c r="AI1760" s="20"/>
      <c r="AJ1760" s="20"/>
    </row>
    <row r="1761">
      <c r="A1761" s="20"/>
      <c r="B1761" s="20"/>
      <c r="C1761" s="22"/>
      <c r="D1761" s="44"/>
      <c r="E1761" s="23"/>
      <c r="F1761" s="23"/>
      <c r="G1761" s="23"/>
      <c r="H1761" s="23"/>
      <c r="I1761" s="34"/>
      <c r="J1761" s="23"/>
      <c r="K1761" s="23"/>
      <c r="L1761" s="45"/>
      <c r="M1761" s="45"/>
      <c r="N1761" s="45"/>
      <c r="O1761" s="45"/>
      <c r="P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c r="A1762" s="20"/>
      <c r="B1762" s="20"/>
      <c r="C1762" s="22"/>
      <c r="D1762" s="44"/>
      <c r="E1762" s="23"/>
      <c r="F1762" s="23"/>
      <c r="G1762" s="23"/>
      <c r="H1762" s="23"/>
      <c r="I1762" s="34"/>
      <c r="J1762" s="23"/>
      <c r="K1762" s="23"/>
      <c r="L1762" s="45"/>
      <c r="M1762" s="45"/>
      <c r="N1762" s="45"/>
      <c r="O1762" s="45"/>
      <c r="P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c r="A1763" s="20"/>
      <c r="B1763" s="20"/>
      <c r="C1763" s="22"/>
      <c r="D1763" s="44"/>
      <c r="E1763" s="23"/>
      <c r="F1763" s="23"/>
      <c r="G1763" s="23"/>
      <c r="H1763" s="23"/>
      <c r="I1763" s="34"/>
      <c r="J1763" s="23"/>
      <c r="K1763" s="23"/>
      <c r="L1763" s="45"/>
      <c r="M1763" s="45"/>
      <c r="N1763" s="45"/>
      <c r="O1763" s="45"/>
      <c r="P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c r="A1764" s="20"/>
      <c r="B1764" s="20"/>
      <c r="C1764" s="22"/>
      <c r="D1764" s="44"/>
      <c r="E1764" s="23"/>
      <c r="F1764" s="23"/>
      <c r="G1764" s="23"/>
      <c r="H1764" s="23"/>
      <c r="I1764" s="34"/>
      <c r="J1764" s="23"/>
      <c r="K1764" s="23"/>
      <c r="L1764" s="45"/>
      <c r="M1764" s="45"/>
      <c r="N1764" s="45"/>
      <c r="O1764" s="45"/>
      <c r="P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c r="A1765" s="20"/>
      <c r="B1765" s="20"/>
      <c r="C1765" s="22"/>
      <c r="D1765" s="44"/>
      <c r="E1765" s="23"/>
      <c r="F1765" s="23"/>
      <c r="G1765" s="23"/>
      <c r="H1765" s="23"/>
      <c r="I1765" s="34"/>
      <c r="J1765" s="23"/>
      <c r="K1765" s="23"/>
      <c r="L1765" s="45"/>
      <c r="M1765" s="45"/>
      <c r="N1765" s="45"/>
      <c r="O1765" s="45"/>
      <c r="P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c r="A1766" s="20"/>
      <c r="B1766" s="20"/>
      <c r="C1766" s="22"/>
      <c r="D1766" s="44"/>
      <c r="E1766" s="23"/>
      <c r="F1766" s="23"/>
      <c r="G1766" s="23"/>
      <c r="H1766" s="23"/>
      <c r="I1766" s="34"/>
      <c r="J1766" s="23"/>
      <c r="K1766" s="23"/>
      <c r="L1766" s="45"/>
      <c r="M1766" s="45"/>
      <c r="N1766" s="45"/>
      <c r="O1766" s="45"/>
      <c r="P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c r="A1767" s="20"/>
      <c r="B1767" s="20"/>
      <c r="C1767" s="22"/>
      <c r="D1767" s="44"/>
      <c r="E1767" s="23"/>
      <c r="F1767" s="23"/>
      <c r="G1767" s="23"/>
      <c r="H1767" s="23"/>
      <c r="I1767" s="34"/>
      <c r="J1767" s="23"/>
      <c r="K1767" s="23"/>
      <c r="L1767" s="45"/>
      <c r="M1767" s="45"/>
      <c r="N1767" s="45"/>
      <c r="O1767" s="45"/>
      <c r="P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c r="A1768" s="20"/>
      <c r="B1768" s="20"/>
      <c r="C1768" s="22"/>
      <c r="D1768" s="44"/>
      <c r="E1768" s="23"/>
      <c r="F1768" s="23"/>
      <c r="G1768" s="23"/>
      <c r="H1768" s="23"/>
      <c r="I1768" s="34"/>
      <c r="J1768" s="23"/>
      <c r="K1768" s="23"/>
      <c r="L1768" s="45"/>
      <c r="M1768" s="45"/>
      <c r="N1768" s="45"/>
      <c r="O1768" s="45"/>
      <c r="P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c r="A1769" s="20"/>
      <c r="B1769" s="20"/>
      <c r="C1769" s="22"/>
      <c r="D1769" s="44"/>
      <c r="E1769" s="23"/>
      <c r="F1769" s="23"/>
      <c r="G1769" s="23"/>
      <c r="H1769" s="23"/>
      <c r="I1769" s="34"/>
      <c r="J1769" s="23"/>
      <c r="K1769" s="23"/>
      <c r="L1769" s="45"/>
      <c r="M1769" s="45"/>
      <c r="N1769" s="45"/>
      <c r="O1769" s="45"/>
      <c r="P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c r="A1770" s="20"/>
      <c r="B1770" s="20"/>
      <c r="C1770" s="22"/>
      <c r="D1770" s="44"/>
      <c r="E1770" s="23"/>
      <c r="F1770" s="23"/>
      <c r="G1770" s="23"/>
      <c r="H1770" s="23"/>
      <c r="I1770" s="34"/>
      <c r="J1770" s="23"/>
      <c r="K1770" s="23"/>
      <c r="L1770" s="45"/>
      <c r="M1770" s="45"/>
      <c r="N1770" s="45"/>
      <c r="O1770" s="45"/>
      <c r="P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c r="A1771" s="20"/>
      <c r="B1771" s="20"/>
      <c r="C1771" s="22"/>
      <c r="D1771" s="44"/>
      <c r="E1771" s="23"/>
      <c r="F1771" s="23"/>
      <c r="G1771" s="23"/>
      <c r="H1771" s="23"/>
      <c r="I1771" s="34"/>
      <c r="J1771" s="23"/>
      <c r="K1771" s="23"/>
      <c r="L1771" s="45"/>
      <c r="M1771" s="45"/>
      <c r="N1771" s="45"/>
      <c r="O1771" s="45"/>
      <c r="P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c r="A1772" s="20"/>
      <c r="B1772" s="20"/>
      <c r="C1772" s="22"/>
      <c r="D1772" s="44"/>
      <c r="E1772" s="23"/>
      <c r="F1772" s="23"/>
      <c r="G1772" s="23"/>
      <c r="H1772" s="23"/>
      <c r="I1772" s="34"/>
      <c r="J1772" s="23"/>
      <c r="K1772" s="23"/>
      <c r="L1772" s="45"/>
      <c r="M1772" s="45"/>
      <c r="N1772" s="45"/>
      <c r="O1772" s="45"/>
      <c r="P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c r="A1773" s="20"/>
      <c r="B1773" s="20"/>
      <c r="C1773" s="22"/>
      <c r="D1773" s="44"/>
      <c r="E1773" s="23"/>
      <c r="F1773" s="23"/>
      <c r="G1773" s="23"/>
      <c r="H1773" s="23"/>
      <c r="I1773" s="34"/>
      <c r="J1773" s="23"/>
      <c r="K1773" s="23"/>
      <c r="L1773" s="45"/>
      <c r="M1773" s="45"/>
      <c r="N1773" s="45"/>
      <c r="O1773" s="45"/>
      <c r="P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c r="A1774" s="20"/>
      <c r="B1774" s="20"/>
      <c r="C1774" s="22"/>
      <c r="D1774" s="44"/>
      <c r="E1774" s="23"/>
      <c r="F1774" s="23"/>
      <c r="G1774" s="23"/>
      <c r="H1774" s="23"/>
      <c r="I1774" s="34"/>
      <c r="J1774" s="23"/>
      <c r="K1774" s="23"/>
      <c r="L1774" s="45"/>
      <c r="M1774" s="45"/>
      <c r="N1774" s="45"/>
      <c r="O1774" s="45"/>
      <c r="P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c r="A1775" s="20"/>
      <c r="B1775" s="20"/>
      <c r="C1775" s="22"/>
      <c r="D1775" s="44"/>
      <c r="E1775" s="23"/>
      <c r="F1775" s="23"/>
      <c r="G1775" s="23"/>
      <c r="H1775" s="23"/>
      <c r="I1775" s="34"/>
      <c r="J1775" s="23"/>
      <c r="K1775" s="23"/>
      <c r="L1775" s="45"/>
      <c r="M1775" s="45"/>
      <c r="N1775" s="45"/>
      <c r="O1775" s="45"/>
      <c r="P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c r="A1776" s="20"/>
      <c r="B1776" s="20"/>
      <c r="C1776" s="22"/>
      <c r="D1776" s="44"/>
      <c r="E1776" s="23"/>
      <c r="F1776" s="23"/>
      <c r="G1776" s="23"/>
      <c r="H1776" s="23"/>
      <c r="I1776" s="34"/>
      <c r="J1776" s="23"/>
      <c r="K1776" s="23"/>
      <c r="L1776" s="45"/>
      <c r="M1776" s="45"/>
      <c r="N1776" s="45"/>
      <c r="O1776" s="45"/>
      <c r="P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c r="A1777" s="20"/>
      <c r="B1777" s="20"/>
      <c r="C1777" s="22"/>
      <c r="D1777" s="44"/>
      <c r="E1777" s="23"/>
      <c r="F1777" s="23"/>
      <c r="G1777" s="23"/>
      <c r="H1777" s="23"/>
      <c r="I1777" s="34"/>
      <c r="J1777" s="23"/>
      <c r="K1777" s="23"/>
      <c r="L1777" s="45"/>
      <c r="M1777" s="45"/>
      <c r="N1777" s="45"/>
      <c r="O1777" s="45"/>
      <c r="P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c r="A1778" s="20"/>
      <c r="B1778" s="20"/>
      <c r="C1778" s="22"/>
      <c r="D1778" s="44"/>
      <c r="E1778" s="23"/>
      <c r="F1778" s="23"/>
      <c r="G1778" s="23"/>
      <c r="H1778" s="23"/>
      <c r="I1778" s="34"/>
      <c r="J1778" s="23"/>
      <c r="K1778" s="23"/>
      <c r="L1778" s="45"/>
      <c r="M1778" s="45"/>
      <c r="N1778" s="45"/>
      <c r="O1778" s="45"/>
      <c r="P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c r="A1779" s="20"/>
      <c r="B1779" s="20"/>
      <c r="C1779" s="22"/>
      <c r="D1779" s="44"/>
      <c r="E1779" s="23"/>
      <c r="F1779" s="23"/>
      <c r="G1779" s="23"/>
      <c r="H1779" s="23"/>
      <c r="I1779" s="34"/>
      <c r="J1779" s="23"/>
      <c r="K1779" s="23"/>
      <c r="L1779" s="45"/>
      <c r="M1779" s="45"/>
      <c r="N1779" s="45"/>
      <c r="O1779" s="45"/>
      <c r="P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c r="A1780" s="20"/>
      <c r="B1780" s="20"/>
      <c r="C1780" s="22"/>
      <c r="D1780" s="44"/>
      <c r="E1780" s="23"/>
      <c r="F1780" s="23"/>
      <c r="G1780" s="23"/>
      <c r="H1780" s="23"/>
      <c r="I1780" s="34"/>
      <c r="J1780" s="23"/>
      <c r="K1780" s="23"/>
      <c r="L1780" s="45"/>
      <c r="M1780" s="45"/>
      <c r="N1780" s="45"/>
      <c r="O1780" s="45"/>
      <c r="P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c r="A1781" s="20"/>
      <c r="B1781" s="20"/>
      <c r="C1781" s="22"/>
      <c r="D1781" s="44"/>
      <c r="E1781" s="23"/>
      <c r="F1781" s="23"/>
      <c r="G1781" s="23"/>
      <c r="H1781" s="23"/>
      <c r="I1781" s="34"/>
      <c r="J1781" s="23"/>
      <c r="K1781" s="23"/>
      <c r="L1781" s="45"/>
      <c r="M1781" s="45"/>
      <c r="N1781" s="45"/>
      <c r="O1781" s="45"/>
      <c r="P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c r="A1782" s="20"/>
      <c r="B1782" s="20"/>
      <c r="C1782" s="22"/>
      <c r="D1782" s="44"/>
      <c r="E1782" s="23"/>
      <c r="F1782" s="23"/>
      <c r="G1782" s="23"/>
      <c r="H1782" s="23"/>
      <c r="I1782" s="34"/>
      <c r="J1782" s="23"/>
      <c r="K1782" s="23"/>
      <c r="L1782" s="45"/>
      <c r="M1782" s="45"/>
      <c r="N1782" s="45"/>
      <c r="O1782" s="45"/>
      <c r="P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c r="A1783" s="20"/>
      <c r="B1783" s="20"/>
      <c r="C1783" s="22"/>
      <c r="D1783" s="44"/>
      <c r="E1783" s="23"/>
      <c r="F1783" s="23"/>
      <c r="G1783" s="23"/>
      <c r="H1783" s="23"/>
      <c r="I1783" s="34"/>
      <c r="J1783" s="23"/>
      <c r="K1783" s="23"/>
      <c r="L1783" s="45"/>
      <c r="M1783" s="45"/>
      <c r="N1783" s="45"/>
      <c r="O1783" s="45"/>
      <c r="P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c r="A1784" s="20"/>
      <c r="B1784" s="20"/>
      <c r="C1784" s="22"/>
      <c r="D1784" s="44"/>
      <c r="E1784" s="23"/>
      <c r="F1784" s="23"/>
      <c r="G1784" s="23"/>
      <c r="H1784" s="23"/>
      <c r="I1784" s="34"/>
      <c r="J1784" s="23"/>
      <c r="K1784" s="23"/>
      <c r="L1784" s="45"/>
      <c r="M1784" s="45"/>
      <c r="N1784" s="45"/>
      <c r="O1784" s="45"/>
      <c r="P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c r="A1785" s="20"/>
      <c r="B1785" s="20"/>
      <c r="C1785" s="22"/>
      <c r="D1785" s="44"/>
      <c r="E1785" s="23"/>
      <c r="F1785" s="23"/>
      <c r="G1785" s="23"/>
      <c r="H1785" s="23"/>
      <c r="I1785" s="34"/>
      <c r="J1785" s="23"/>
      <c r="K1785" s="23"/>
      <c r="L1785" s="45"/>
      <c r="M1785" s="45"/>
      <c r="N1785" s="45"/>
      <c r="O1785" s="45"/>
      <c r="P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c r="A1786" s="20"/>
      <c r="B1786" s="20"/>
      <c r="C1786" s="22"/>
      <c r="D1786" s="44"/>
      <c r="E1786" s="23"/>
      <c r="F1786" s="23"/>
      <c r="G1786" s="23"/>
      <c r="H1786" s="23"/>
      <c r="I1786" s="34"/>
      <c r="J1786" s="23"/>
      <c r="K1786" s="23"/>
      <c r="L1786" s="45"/>
      <c r="M1786" s="45"/>
      <c r="N1786" s="45"/>
      <c r="O1786" s="45"/>
      <c r="P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c r="A1787" s="20"/>
      <c r="B1787" s="20"/>
      <c r="C1787" s="22"/>
      <c r="D1787" s="44"/>
      <c r="E1787" s="23"/>
      <c r="F1787" s="23"/>
      <c r="G1787" s="23"/>
      <c r="H1787" s="23"/>
      <c r="I1787" s="34"/>
      <c r="J1787" s="23"/>
      <c r="K1787" s="23"/>
      <c r="L1787" s="45"/>
      <c r="M1787" s="45"/>
      <c r="N1787" s="45"/>
      <c r="O1787" s="45"/>
      <c r="P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c r="A1788" s="20"/>
      <c r="B1788" s="20"/>
      <c r="C1788" s="22"/>
      <c r="D1788" s="44"/>
      <c r="E1788" s="23"/>
      <c r="F1788" s="23"/>
      <c r="G1788" s="23"/>
      <c r="H1788" s="23"/>
      <c r="I1788" s="34"/>
      <c r="J1788" s="23"/>
      <c r="K1788" s="23"/>
      <c r="L1788" s="45"/>
      <c r="M1788" s="45"/>
      <c r="N1788" s="45"/>
      <c r="O1788" s="45"/>
      <c r="P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c r="A1789" s="20"/>
      <c r="B1789" s="20"/>
      <c r="C1789" s="22"/>
      <c r="D1789" s="44"/>
      <c r="E1789" s="23"/>
      <c r="F1789" s="23"/>
      <c r="G1789" s="23"/>
      <c r="H1789" s="23"/>
      <c r="I1789" s="34"/>
      <c r="J1789" s="23"/>
      <c r="K1789" s="23"/>
      <c r="L1789" s="45"/>
      <c r="M1789" s="45"/>
      <c r="N1789" s="45"/>
      <c r="O1789" s="45"/>
      <c r="P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c r="A1790" s="20"/>
      <c r="B1790" s="20"/>
      <c r="C1790" s="22"/>
      <c r="D1790" s="44"/>
      <c r="E1790" s="23"/>
      <c r="F1790" s="23"/>
      <c r="G1790" s="23"/>
      <c r="H1790" s="23"/>
      <c r="I1790" s="34"/>
      <c r="J1790" s="23"/>
      <c r="K1790" s="23"/>
      <c r="L1790" s="45"/>
      <c r="M1790" s="45"/>
      <c r="N1790" s="45"/>
      <c r="O1790" s="45"/>
      <c r="P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c r="A1791" s="20"/>
      <c r="B1791" s="20"/>
      <c r="C1791" s="22"/>
      <c r="D1791" s="44"/>
      <c r="E1791" s="23"/>
      <c r="F1791" s="23"/>
      <c r="G1791" s="23"/>
      <c r="H1791" s="23"/>
      <c r="I1791" s="34"/>
      <c r="J1791" s="23"/>
      <c r="K1791" s="23"/>
      <c r="L1791" s="45"/>
      <c r="M1791" s="45"/>
      <c r="N1791" s="45"/>
      <c r="O1791" s="45"/>
      <c r="P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c r="A1792" s="20"/>
      <c r="B1792" s="20"/>
      <c r="C1792" s="22"/>
      <c r="D1792" s="44"/>
      <c r="E1792" s="23"/>
      <c r="F1792" s="23"/>
      <c r="G1792" s="23"/>
      <c r="H1792" s="23"/>
      <c r="I1792" s="34"/>
      <c r="J1792" s="23"/>
      <c r="K1792" s="23"/>
      <c r="L1792" s="45"/>
      <c r="M1792" s="45"/>
      <c r="N1792" s="45"/>
      <c r="O1792" s="45"/>
      <c r="P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c r="A1793" s="20"/>
      <c r="B1793" s="20"/>
      <c r="C1793" s="22"/>
      <c r="D1793" s="44"/>
      <c r="E1793" s="23"/>
      <c r="F1793" s="23"/>
      <c r="G1793" s="23"/>
      <c r="H1793" s="23"/>
      <c r="I1793" s="34"/>
      <c r="J1793" s="23"/>
      <c r="K1793" s="23"/>
      <c r="L1793" s="45"/>
      <c r="M1793" s="45"/>
      <c r="N1793" s="45"/>
      <c r="O1793" s="45"/>
      <c r="P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c r="A1794" s="20"/>
      <c r="B1794" s="20"/>
      <c r="C1794" s="22"/>
      <c r="D1794" s="44"/>
      <c r="E1794" s="23"/>
      <c r="F1794" s="23"/>
      <c r="G1794" s="23"/>
      <c r="H1794" s="23"/>
      <c r="I1794" s="34"/>
      <c r="J1794" s="23"/>
      <c r="K1794" s="23"/>
      <c r="L1794" s="45"/>
      <c r="M1794" s="45"/>
      <c r="N1794" s="45"/>
      <c r="O1794" s="45"/>
      <c r="P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c r="A1795" s="20"/>
      <c r="B1795" s="20"/>
      <c r="C1795" s="22"/>
      <c r="D1795" s="44"/>
      <c r="E1795" s="23"/>
      <c r="F1795" s="23"/>
      <c r="G1795" s="23"/>
      <c r="H1795" s="23"/>
      <c r="I1795" s="34"/>
      <c r="J1795" s="23"/>
      <c r="K1795" s="23"/>
      <c r="L1795" s="45"/>
      <c r="M1795" s="45"/>
      <c r="N1795" s="45"/>
      <c r="O1795" s="45"/>
      <c r="P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c r="A1796" s="20"/>
      <c r="B1796" s="20"/>
      <c r="C1796" s="22"/>
      <c r="D1796" s="44"/>
      <c r="E1796" s="23"/>
      <c r="F1796" s="23"/>
      <c r="G1796" s="23"/>
      <c r="H1796" s="23"/>
      <c r="I1796" s="34"/>
      <c r="J1796" s="23"/>
      <c r="K1796" s="23"/>
      <c r="L1796" s="45"/>
      <c r="M1796" s="45"/>
      <c r="N1796" s="45"/>
      <c r="O1796" s="45"/>
      <c r="P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c r="A1797" s="20"/>
      <c r="B1797" s="20"/>
      <c r="C1797" s="22"/>
      <c r="D1797" s="44"/>
      <c r="E1797" s="23"/>
      <c r="F1797" s="23"/>
      <c r="G1797" s="23"/>
      <c r="H1797" s="23"/>
      <c r="I1797" s="34"/>
      <c r="J1797" s="23"/>
      <c r="K1797" s="23"/>
      <c r="L1797" s="45"/>
      <c r="M1797" s="45"/>
      <c r="N1797" s="45"/>
      <c r="O1797" s="45"/>
      <c r="P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c r="A1798" s="20"/>
      <c r="B1798" s="20"/>
      <c r="C1798" s="22"/>
      <c r="D1798" s="44"/>
      <c r="E1798" s="23"/>
      <c r="F1798" s="23"/>
      <c r="G1798" s="23"/>
      <c r="H1798" s="23"/>
      <c r="I1798" s="34"/>
      <c r="J1798" s="23"/>
      <c r="K1798" s="23"/>
      <c r="L1798" s="45"/>
      <c r="M1798" s="45"/>
      <c r="N1798" s="45"/>
      <c r="O1798" s="45"/>
      <c r="P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c r="A1799" s="20"/>
      <c r="B1799" s="20"/>
      <c r="C1799" s="22"/>
      <c r="D1799" s="44"/>
      <c r="E1799" s="23"/>
      <c r="F1799" s="23"/>
      <c r="G1799" s="23"/>
      <c r="H1799" s="23"/>
      <c r="I1799" s="34"/>
      <c r="J1799" s="23"/>
      <c r="K1799" s="23"/>
      <c r="L1799" s="45"/>
      <c r="M1799" s="45"/>
      <c r="N1799" s="45"/>
      <c r="O1799" s="45"/>
      <c r="P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c r="A1800" s="20"/>
      <c r="B1800" s="20"/>
      <c r="C1800" s="22"/>
      <c r="D1800" s="44"/>
      <c r="E1800" s="23"/>
      <c r="F1800" s="23"/>
      <c r="G1800" s="23"/>
      <c r="H1800" s="23"/>
      <c r="I1800" s="34"/>
      <c r="J1800" s="23"/>
      <c r="K1800" s="23"/>
      <c r="L1800" s="45"/>
      <c r="M1800" s="45"/>
      <c r="N1800" s="45"/>
      <c r="O1800" s="45"/>
      <c r="P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c r="A1801" s="20"/>
      <c r="B1801" s="20"/>
      <c r="C1801" s="22"/>
      <c r="D1801" s="44"/>
      <c r="E1801" s="23"/>
      <c r="F1801" s="23"/>
      <c r="G1801" s="23"/>
      <c r="H1801" s="23"/>
      <c r="I1801" s="34"/>
      <c r="J1801" s="23"/>
      <c r="K1801" s="23"/>
      <c r="L1801" s="45"/>
      <c r="M1801" s="45"/>
      <c r="N1801" s="45"/>
      <c r="O1801" s="45"/>
      <c r="P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c r="A1802" s="20"/>
      <c r="B1802" s="20"/>
      <c r="C1802" s="22"/>
      <c r="D1802" s="44"/>
      <c r="E1802" s="23"/>
      <c r="F1802" s="23"/>
      <c r="G1802" s="23"/>
      <c r="H1802" s="23"/>
      <c r="I1802" s="34"/>
      <c r="J1802" s="23"/>
      <c r="K1802" s="23"/>
      <c r="L1802" s="45"/>
      <c r="M1802" s="45"/>
      <c r="N1802" s="45"/>
      <c r="O1802" s="45"/>
      <c r="P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c r="A1803" s="20"/>
      <c r="B1803" s="20"/>
      <c r="C1803" s="22"/>
      <c r="D1803" s="44"/>
      <c r="E1803" s="23"/>
      <c r="F1803" s="23"/>
      <c r="G1803" s="23"/>
      <c r="H1803" s="23"/>
      <c r="I1803" s="34"/>
      <c r="J1803" s="23"/>
      <c r="K1803" s="23"/>
      <c r="L1803" s="45"/>
      <c r="M1803" s="45"/>
      <c r="N1803" s="45"/>
      <c r="O1803" s="45"/>
      <c r="P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c r="A1804" s="20"/>
      <c r="B1804" s="20"/>
      <c r="C1804" s="22"/>
      <c r="D1804" s="44"/>
      <c r="E1804" s="23"/>
      <c r="F1804" s="23"/>
      <c r="G1804" s="23"/>
      <c r="H1804" s="23"/>
      <c r="I1804" s="34"/>
      <c r="J1804" s="23"/>
      <c r="K1804" s="23"/>
      <c r="L1804" s="45"/>
      <c r="M1804" s="45"/>
      <c r="N1804" s="45"/>
      <c r="O1804" s="45"/>
      <c r="P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c r="A1805" s="20"/>
      <c r="B1805" s="20"/>
      <c r="C1805" s="22"/>
      <c r="D1805" s="44"/>
      <c r="E1805" s="23"/>
      <c r="F1805" s="23"/>
      <c r="G1805" s="23"/>
      <c r="H1805" s="23"/>
      <c r="I1805" s="34"/>
      <c r="J1805" s="23"/>
      <c r="K1805" s="23"/>
      <c r="L1805" s="45"/>
      <c r="M1805" s="45"/>
      <c r="N1805" s="45"/>
      <c r="O1805" s="45"/>
      <c r="P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c r="A1806" s="20"/>
      <c r="B1806" s="20"/>
      <c r="C1806" s="22"/>
      <c r="D1806" s="44"/>
      <c r="E1806" s="23"/>
      <c r="F1806" s="23"/>
      <c r="G1806" s="23"/>
      <c r="H1806" s="23"/>
      <c r="I1806" s="34"/>
      <c r="J1806" s="23"/>
      <c r="K1806" s="23"/>
      <c r="L1806" s="45"/>
      <c r="M1806" s="45"/>
      <c r="N1806" s="45"/>
      <c r="O1806" s="45"/>
      <c r="P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row r="1822">
      <c r="A1822" s="20"/>
      <c r="B1822" s="20"/>
      <c r="C1822" s="22"/>
      <c r="D1822" s="44"/>
      <c r="E1822" s="23"/>
      <c r="F1822" s="23"/>
      <c r="G1822" s="23"/>
      <c r="H1822" s="23"/>
      <c r="I1822" s="34"/>
      <c r="J1822" s="23"/>
      <c r="K1822" s="23"/>
      <c r="L1822" s="45"/>
      <c r="M1822" s="45"/>
      <c r="N1822" s="45"/>
      <c r="O1822" s="45"/>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row>
    <row r="1823">
      <c r="A1823" s="20"/>
      <c r="B1823" s="20"/>
      <c r="C1823" s="22"/>
      <c r="D1823" s="44"/>
      <c r="E1823" s="23"/>
      <c r="F1823" s="23"/>
      <c r="G1823" s="23"/>
      <c r="H1823" s="23"/>
      <c r="I1823" s="34"/>
      <c r="J1823" s="23"/>
      <c r="K1823" s="23"/>
      <c r="L1823" s="45"/>
      <c r="M1823" s="45"/>
      <c r="N1823" s="45"/>
      <c r="O1823" s="45"/>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row>
    <row r="1824">
      <c r="A1824" s="20"/>
      <c r="B1824" s="20"/>
      <c r="C1824" s="22"/>
      <c r="D1824" s="44"/>
      <c r="E1824" s="23"/>
      <c r="F1824" s="23"/>
      <c r="G1824" s="23"/>
      <c r="H1824" s="23"/>
      <c r="I1824" s="34"/>
      <c r="J1824" s="23"/>
      <c r="K1824" s="23"/>
      <c r="L1824" s="45"/>
      <c r="M1824" s="45"/>
      <c r="N1824" s="45"/>
      <c r="O1824" s="45"/>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row>
    <row r="1825">
      <c r="A1825" s="20"/>
      <c r="B1825" s="20"/>
      <c r="C1825" s="22"/>
      <c r="D1825" s="44"/>
      <c r="E1825" s="23"/>
      <c r="F1825" s="23"/>
      <c r="G1825" s="23"/>
      <c r="H1825" s="23"/>
      <c r="I1825" s="34"/>
      <c r="J1825" s="23"/>
      <c r="K1825" s="23"/>
      <c r="L1825" s="45"/>
      <c r="M1825" s="45"/>
      <c r="N1825" s="45"/>
      <c r="O1825" s="45"/>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row>
    <row r="1826">
      <c r="A1826" s="20"/>
      <c r="B1826" s="20"/>
      <c r="C1826" s="22"/>
      <c r="D1826" s="44"/>
      <c r="E1826" s="23"/>
      <c r="F1826" s="23"/>
      <c r="G1826" s="23"/>
      <c r="H1826" s="23"/>
      <c r="I1826" s="34"/>
      <c r="J1826" s="23"/>
      <c r="K1826" s="23"/>
      <c r="L1826" s="45"/>
      <c r="M1826" s="45"/>
      <c r="N1826" s="45"/>
      <c r="O1826" s="45"/>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row>
    <row r="1827">
      <c r="A1827" s="20"/>
      <c r="B1827" s="20"/>
      <c r="C1827" s="22"/>
      <c r="D1827" s="44"/>
      <c r="E1827" s="23"/>
      <c r="F1827" s="23"/>
      <c r="G1827" s="23"/>
      <c r="H1827" s="23"/>
      <c r="I1827" s="34"/>
      <c r="J1827" s="23"/>
      <c r="K1827" s="23"/>
      <c r="L1827" s="45"/>
      <c r="M1827" s="45"/>
      <c r="N1827" s="45"/>
      <c r="O1827" s="45"/>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row>
    <row r="1828">
      <c r="A1828" s="20"/>
      <c r="B1828" s="20"/>
      <c r="C1828" s="22"/>
      <c r="D1828" s="44"/>
      <c r="E1828" s="23"/>
      <c r="F1828" s="23"/>
      <c r="G1828" s="23"/>
      <c r="H1828" s="23"/>
      <c r="I1828" s="34"/>
      <c r="J1828" s="23"/>
      <c r="K1828" s="23"/>
      <c r="L1828" s="45"/>
      <c r="M1828" s="45"/>
      <c r="N1828" s="45"/>
      <c r="O1828" s="45"/>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row>
    <row r="1829">
      <c r="A1829" s="20"/>
      <c r="B1829" s="20"/>
      <c r="C1829" s="22"/>
      <c r="D1829" s="44"/>
      <c r="E1829" s="23"/>
      <c r="F1829" s="23"/>
      <c r="G1829" s="23"/>
      <c r="H1829" s="23"/>
      <c r="I1829" s="34"/>
      <c r="J1829" s="23"/>
      <c r="K1829" s="23"/>
      <c r="L1829" s="45"/>
      <c r="M1829" s="45"/>
      <c r="N1829" s="45"/>
      <c r="O1829" s="45"/>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row>
    <row r="1830">
      <c r="A1830" s="20"/>
      <c r="B1830" s="20"/>
      <c r="C1830" s="22"/>
      <c r="D1830" s="44"/>
      <c r="E1830" s="23"/>
      <c r="F1830" s="23"/>
      <c r="G1830" s="23"/>
      <c r="H1830" s="23"/>
      <c r="I1830" s="34"/>
      <c r="J1830" s="23"/>
      <c r="K1830" s="23"/>
      <c r="L1830" s="45"/>
      <c r="M1830" s="45"/>
      <c r="N1830" s="45"/>
      <c r="O1830" s="45"/>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row>
    <row r="1831">
      <c r="A1831" s="20"/>
      <c r="B1831" s="20"/>
      <c r="C1831" s="22"/>
      <c r="D1831" s="44"/>
      <c r="E1831" s="23"/>
      <c r="F1831" s="23"/>
      <c r="G1831" s="23"/>
      <c r="H1831" s="23"/>
      <c r="I1831" s="34"/>
      <c r="J1831" s="23"/>
      <c r="K1831" s="23"/>
      <c r="L1831" s="45"/>
      <c r="M1831" s="45"/>
      <c r="N1831" s="45"/>
      <c r="O1831" s="45"/>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row>
    <row r="1832">
      <c r="A1832" s="20"/>
      <c r="B1832" s="20"/>
      <c r="C1832" s="22"/>
      <c r="D1832" s="44"/>
      <c r="E1832" s="23"/>
      <c r="F1832" s="23"/>
      <c r="G1832" s="23"/>
      <c r="H1832" s="23"/>
      <c r="I1832" s="34"/>
      <c r="J1832" s="23"/>
      <c r="K1832" s="23"/>
      <c r="L1832" s="45"/>
      <c r="M1832" s="45"/>
      <c r="N1832" s="45"/>
      <c r="O1832" s="45"/>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row>
    <row r="1833">
      <c r="A1833" s="20"/>
      <c r="B1833" s="20"/>
      <c r="C1833" s="22"/>
      <c r="D1833" s="44"/>
      <c r="E1833" s="23"/>
      <c r="F1833" s="23"/>
      <c r="G1833" s="23"/>
      <c r="H1833" s="23"/>
      <c r="I1833" s="34"/>
      <c r="J1833" s="23"/>
      <c r="K1833" s="23"/>
      <c r="L1833" s="45"/>
      <c r="M1833" s="45"/>
      <c r="N1833" s="45"/>
      <c r="O1833" s="45"/>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row>
    <row r="1834">
      <c r="A1834" s="20"/>
      <c r="B1834" s="20"/>
      <c r="C1834" s="22"/>
      <c r="D1834" s="44"/>
      <c r="E1834" s="23"/>
      <c r="F1834" s="23"/>
      <c r="G1834" s="23"/>
      <c r="H1834" s="23"/>
      <c r="I1834" s="34"/>
      <c r="J1834" s="23"/>
      <c r="K1834" s="23"/>
      <c r="L1834" s="45"/>
      <c r="M1834" s="45"/>
      <c r="N1834" s="45"/>
      <c r="O1834" s="45"/>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row>
    <row r="1835">
      <c r="A1835" s="20"/>
      <c r="B1835" s="20"/>
      <c r="C1835" s="22"/>
      <c r="D1835" s="44"/>
      <c r="E1835" s="23"/>
      <c r="F1835" s="23"/>
      <c r="G1835" s="23"/>
      <c r="H1835" s="23"/>
      <c r="I1835" s="34"/>
      <c r="J1835" s="23"/>
      <c r="K1835" s="23"/>
      <c r="L1835" s="45"/>
      <c r="M1835" s="45"/>
      <c r="N1835" s="45"/>
      <c r="O1835" s="45"/>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row>
    <row r="1836">
      <c r="A1836" s="20"/>
      <c r="B1836" s="20"/>
      <c r="C1836" s="22"/>
      <c r="D1836" s="44"/>
      <c r="E1836" s="23"/>
      <c r="F1836" s="23"/>
      <c r="G1836" s="23"/>
      <c r="H1836" s="23"/>
      <c r="I1836" s="34"/>
      <c r="J1836" s="23"/>
      <c r="K1836" s="23"/>
      <c r="L1836" s="45"/>
      <c r="M1836" s="45"/>
      <c r="N1836" s="45"/>
      <c r="O1836" s="45"/>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row>
    <row r="1837">
      <c r="A1837" s="20"/>
      <c r="B1837" s="20"/>
      <c r="C1837" s="22"/>
      <c r="D1837" s="44"/>
      <c r="E1837" s="23"/>
      <c r="F1837" s="23"/>
      <c r="G1837" s="23"/>
      <c r="H1837" s="23"/>
      <c r="I1837" s="34"/>
      <c r="J1837" s="23"/>
      <c r="K1837" s="23"/>
      <c r="L1837" s="45"/>
      <c r="M1837" s="45"/>
      <c r="N1837" s="45"/>
      <c r="O1837" s="45"/>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row>
    <row r="1838">
      <c r="A1838" s="20"/>
      <c r="B1838" s="20"/>
      <c r="C1838" s="22"/>
      <c r="D1838" s="44"/>
      <c r="E1838" s="23"/>
      <c r="F1838" s="23"/>
      <c r="G1838" s="23"/>
      <c r="H1838" s="23"/>
      <c r="I1838" s="34"/>
      <c r="J1838" s="23"/>
      <c r="K1838" s="23"/>
      <c r="L1838" s="45"/>
      <c r="M1838" s="45"/>
      <c r="N1838" s="45"/>
      <c r="O1838" s="45"/>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row>
    <row r="1839">
      <c r="A1839" s="20"/>
      <c r="B1839" s="20"/>
      <c r="C1839" s="22"/>
      <c r="D1839" s="44"/>
      <c r="E1839" s="23"/>
      <c r="F1839" s="23"/>
      <c r="G1839" s="23"/>
      <c r="H1839" s="23"/>
      <c r="I1839" s="34"/>
      <c r="J1839" s="23"/>
      <c r="K1839" s="23"/>
      <c r="L1839" s="45"/>
      <c r="M1839" s="45"/>
      <c r="N1839" s="45"/>
      <c r="O1839" s="45"/>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row>
    <row r="1840">
      <c r="A1840" s="20"/>
      <c r="B1840" s="20"/>
      <c r="C1840" s="22"/>
      <c r="D1840" s="44"/>
      <c r="E1840" s="23"/>
      <c r="F1840" s="23"/>
      <c r="G1840" s="23"/>
      <c r="H1840" s="23"/>
      <c r="I1840" s="34"/>
      <c r="J1840" s="23"/>
      <c r="K1840" s="23"/>
      <c r="L1840" s="45"/>
      <c r="M1840" s="45"/>
      <c r="N1840" s="45"/>
      <c r="O1840" s="45"/>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row>
    <row r="1841">
      <c r="A1841" s="20"/>
      <c r="B1841" s="20"/>
      <c r="C1841" s="22"/>
      <c r="D1841" s="44"/>
      <c r="E1841" s="23"/>
      <c r="F1841" s="23"/>
      <c r="G1841" s="23"/>
      <c r="H1841" s="23"/>
      <c r="I1841" s="34"/>
      <c r="J1841" s="23"/>
      <c r="K1841" s="23"/>
      <c r="L1841" s="45"/>
      <c r="M1841" s="45"/>
      <c r="N1841" s="45"/>
      <c r="O1841" s="45"/>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row>
    <row r="1842">
      <c r="A1842" s="20"/>
      <c r="B1842" s="20"/>
      <c r="C1842" s="22"/>
      <c r="D1842" s="44"/>
      <c r="E1842" s="23"/>
      <c r="F1842" s="23"/>
      <c r="G1842" s="23"/>
      <c r="H1842" s="23"/>
      <c r="I1842" s="34"/>
      <c r="J1842" s="23"/>
      <c r="K1842" s="23"/>
      <c r="L1842" s="45"/>
      <c r="M1842" s="45"/>
      <c r="N1842" s="45"/>
      <c r="O1842" s="45"/>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row>
    <row r="1843">
      <c r="A1843" s="20"/>
      <c r="B1843" s="20"/>
      <c r="C1843" s="22"/>
      <c r="D1843" s="44"/>
      <c r="E1843" s="23"/>
      <c r="F1843" s="23"/>
      <c r="G1843" s="23"/>
      <c r="H1843" s="23"/>
      <c r="I1843" s="34"/>
      <c r="J1843" s="23"/>
      <c r="K1843" s="23"/>
      <c r="L1843" s="45"/>
      <c r="M1843" s="45"/>
      <c r="N1843" s="45"/>
      <c r="O1843" s="45"/>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row>
    <row r="1844">
      <c r="A1844" s="20"/>
      <c r="B1844" s="20"/>
      <c r="C1844" s="22"/>
      <c r="D1844" s="44"/>
      <c r="E1844" s="23"/>
      <c r="F1844" s="23"/>
      <c r="G1844" s="23"/>
      <c r="H1844" s="23"/>
      <c r="I1844" s="34"/>
      <c r="J1844" s="23"/>
      <c r="K1844" s="23"/>
      <c r="L1844" s="45"/>
      <c r="M1844" s="45"/>
      <c r="N1844" s="45"/>
      <c r="O1844" s="45"/>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row>
    <row r="1845">
      <c r="A1845" s="20"/>
      <c r="B1845" s="20"/>
      <c r="C1845" s="22"/>
      <c r="D1845" s="44"/>
      <c r="E1845" s="23"/>
      <c r="F1845" s="23"/>
      <c r="G1845" s="23"/>
      <c r="H1845" s="23"/>
      <c r="I1845" s="34"/>
      <c r="J1845" s="23"/>
      <c r="K1845" s="23"/>
      <c r="L1845" s="45"/>
      <c r="M1845" s="45"/>
      <c r="N1845" s="45"/>
      <c r="O1845" s="45"/>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row>
    <row r="1846">
      <c r="A1846" s="20"/>
      <c r="B1846" s="20"/>
      <c r="C1846" s="22"/>
      <c r="D1846" s="44"/>
      <c r="E1846" s="23"/>
      <c r="F1846" s="23"/>
      <c r="G1846" s="23"/>
      <c r="H1846" s="23"/>
      <c r="I1846" s="34"/>
      <c r="J1846" s="23"/>
      <c r="K1846" s="23"/>
      <c r="L1846" s="45"/>
      <c r="M1846" s="45"/>
      <c r="N1846" s="45"/>
      <c r="O1846" s="45"/>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row>
    <row r="1847">
      <c r="A1847" s="20"/>
      <c r="B1847" s="20"/>
      <c r="C1847" s="22"/>
      <c r="D1847" s="44"/>
      <c r="E1847" s="23"/>
      <c r="F1847" s="23"/>
      <c r="G1847" s="23"/>
      <c r="H1847" s="23"/>
      <c r="I1847" s="34"/>
      <c r="J1847" s="23"/>
      <c r="K1847" s="23"/>
      <c r="L1847" s="45"/>
      <c r="M1847" s="45"/>
      <c r="N1847" s="45"/>
      <c r="O1847" s="45"/>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row>
    <row r="1848">
      <c r="A1848" s="20"/>
      <c r="B1848" s="20"/>
      <c r="C1848" s="22"/>
      <c r="D1848" s="44"/>
      <c r="E1848" s="23"/>
      <c r="F1848" s="23"/>
      <c r="G1848" s="23"/>
      <c r="H1848" s="23"/>
      <c r="I1848" s="34"/>
      <c r="J1848" s="23"/>
      <c r="K1848" s="23"/>
      <c r="L1848" s="45"/>
      <c r="M1848" s="45"/>
      <c r="N1848" s="45"/>
      <c r="O1848" s="45"/>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row>
    <row r="1849">
      <c r="A1849" s="20"/>
      <c r="B1849" s="20"/>
      <c r="C1849" s="22"/>
      <c r="D1849" s="44"/>
      <c r="E1849" s="23"/>
      <c r="F1849" s="23"/>
      <c r="G1849" s="23"/>
      <c r="H1849" s="23"/>
      <c r="I1849" s="34"/>
      <c r="J1849" s="23"/>
      <c r="K1849" s="23"/>
      <c r="L1849" s="45"/>
      <c r="M1849" s="45"/>
      <c r="N1849" s="45"/>
      <c r="O1849" s="45"/>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row>
    <row r="1850">
      <c r="A1850" s="20"/>
      <c r="B1850" s="20"/>
      <c r="C1850" s="22"/>
      <c r="D1850" s="44"/>
      <c r="E1850" s="23"/>
      <c r="F1850" s="23"/>
      <c r="G1850" s="23"/>
      <c r="H1850" s="23"/>
      <c r="I1850" s="34"/>
      <c r="J1850" s="23"/>
      <c r="K1850" s="23"/>
      <c r="L1850" s="45"/>
      <c r="M1850" s="45"/>
      <c r="N1850" s="45"/>
      <c r="O1850" s="45"/>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row>
    <row r="1851">
      <c r="A1851" s="20"/>
      <c r="B1851" s="20"/>
      <c r="C1851" s="22"/>
      <c r="D1851" s="44"/>
      <c r="E1851" s="23"/>
      <c r="F1851" s="23"/>
      <c r="G1851" s="23"/>
      <c r="H1851" s="23"/>
      <c r="I1851" s="34"/>
      <c r="J1851" s="23"/>
      <c r="K1851" s="23"/>
      <c r="L1851" s="45"/>
      <c r="M1851" s="45"/>
      <c r="N1851" s="45"/>
      <c r="O1851" s="45"/>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row>
    <row r="1852">
      <c r="A1852" s="20"/>
      <c r="B1852" s="20"/>
      <c r="C1852" s="22"/>
      <c r="D1852" s="44"/>
      <c r="E1852" s="23"/>
      <c r="F1852" s="23"/>
      <c r="G1852" s="23"/>
      <c r="H1852" s="23"/>
      <c r="I1852" s="34"/>
      <c r="J1852" s="23"/>
      <c r="K1852" s="23"/>
      <c r="L1852" s="45"/>
      <c r="M1852" s="45"/>
      <c r="N1852" s="45"/>
      <c r="O1852" s="45"/>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row>
    <row r="1853">
      <c r="A1853" s="20"/>
      <c r="B1853" s="20"/>
      <c r="C1853" s="22"/>
      <c r="D1853" s="44"/>
      <c r="E1853" s="23"/>
      <c r="F1853" s="23"/>
      <c r="G1853" s="23"/>
      <c r="H1853" s="23"/>
      <c r="I1853" s="34"/>
      <c r="J1853" s="23"/>
      <c r="K1853" s="23"/>
      <c r="L1853" s="45"/>
      <c r="M1853" s="45"/>
      <c r="N1853" s="45"/>
      <c r="O1853" s="45"/>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row>
    <row r="1854">
      <c r="A1854" s="20"/>
      <c r="B1854" s="20"/>
      <c r="C1854" s="22"/>
      <c r="D1854" s="44"/>
      <c r="E1854" s="23"/>
      <c r="F1854" s="23"/>
      <c r="G1854" s="23"/>
      <c r="H1854" s="23"/>
      <c r="I1854" s="34"/>
      <c r="J1854" s="23"/>
      <c r="K1854" s="23"/>
      <c r="L1854" s="45"/>
      <c r="M1854" s="45"/>
      <c r="N1854" s="45"/>
      <c r="O1854" s="45"/>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row>
    <row r="1855">
      <c r="A1855" s="20"/>
      <c r="B1855" s="20"/>
      <c r="C1855" s="22"/>
      <c r="D1855" s="44"/>
      <c r="E1855" s="23"/>
      <c r="F1855" s="23"/>
      <c r="G1855" s="23"/>
      <c r="H1855" s="23"/>
      <c r="I1855" s="34"/>
      <c r="J1855" s="23"/>
      <c r="K1855" s="23"/>
      <c r="L1855" s="45"/>
      <c r="M1855" s="45"/>
      <c r="N1855" s="45"/>
      <c r="O1855" s="45"/>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row>
    <row r="1856">
      <c r="A1856" s="20"/>
      <c r="B1856" s="20"/>
      <c r="C1856" s="22"/>
      <c r="D1856" s="44"/>
      <c r="E1856" s="23"/>
      <c r="F1856" s="23"/>
      <c r="G1856" s="23"/>
      <c r="H1856" s="23"/>
      <c r="I1856" s="34"/>
      <c r="J1856" s="23"/>
      <c r="K1856" s="23"/>
      <c r="L1856" s="45"/>
      <c r="M1856" s="45"/>
      <c r="N1856" s="45"/>
      <c r="O1856" s="45"/>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row>
    <row r="1857">
      <c r="A1857" s="20"/>
      <c r="B1857" s="20"/>
      <c r="C1857" s="22"/>
      <c r="D1857" s="44"/>
      <c r="E1857" s="23"/>
      <c r="F1857" s="23"/>
      <c r="G1857" s="23"/>
      <c r="H1857" s="23"/>
      <c r="I1857" s="34"/>
      <c r="J1857" s="23"/>
      <c r="K1857" s="23"/>
      <c r="L1857" s="45"/>
      <c r="M1857" s="45"/>
      <c r="N1857" s="45"/>
      <c r="O1857" s="45"/>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row>
    <row r="1858">
      <c r="A1858" s="20"/>
      <c r="B1858" s="20"/>
      <c r="C1858" s="22"/>
      <c r="D1858" s="44"/>
      <c r="E1858" s="23"/>
      <c r="F1858" s="23"/>
      <c r="G1858" s="23"/>
      <c r="H1858" s="23"/>
      <c r="I1858" s="34"/>
      <c r="J1858" s="23"/>
      <c r="K1858" s="23"/>
      <c r="L1858" s="45"/>
      <c r="M1858" s="45"/>
      <c r="N1858" s="45"/>
      <c r="O1858" s="45"/>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row>
    <row r="1859">
      <c r="A1859" s="20"/>
      <c r="B1859" s="20"/>
      <c r="C1859" s="22"/>
      <c r="D1859" s="44"/>
      <c r="E1859" s="23"/>
      <c r="F1859" s="23"/>
      <c r="G1859" s="23"/>
      <c r="H1859" s="23"/>
      <c r="I1859" s="34"/>
      <c r="J1859" s="23"/>
      <c r="K1859" s="23"/>
      <c r="L1859" s="45"/>
      <c r="M1859" s="45"/>
      <c r="N1859" s="45"/>
      <c r="O1859" s="45"/>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row>
  </sheetData>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61" t="s">
        <v>0</v>
      </c>
      <c r="B1" s="161" t="s">
        <v>1</v>
      </c>
      <c r="C1" s="161" t="s">
        <v>2</v>
      </c>
      <c r="D1" s="162" t="s">
        <v>3</v>
      </c>
      <c r="E1" s="156" t="s">
        <v>11</v>
      </c>
      <c r="F1" s="163" t="s">
        <v>12</v>
      </c>
      <c r="G1" s="163" t="s">
        <v>2286</v>
      </c>
      <c r="H1" s="163" t="s">
        <v>2287</v>
      </c>
      <c r="I1" s="164" t="s">
        <v>23</v>
      </c>
      <c r="J1" s="164" t="s">
        <v>24</v>
      </c>
      <c r="K1" s="164" t="s">
        <v>25</v>
      </c>
      <c r="L1" s="164" t="s">
        <v>26</v>
      </c>
      <c r="M1" s="164" t="s">
        <v>27</v>
      </c>
      <c r="N1" s="164" t="s">
        <v>28</v>
      </c>
      <c r="O1" s="164" t="s">
        <v>29</v>
      </c>
      <c r="P1" s="165" t="s">
        <v>5386</v>
      </c>
      <c r="Q1" s="167"/>
      <c r="R1" s="167"/>
      <c r="S1" s="168"/>
      <c r="T1" s="169"/>
      <c r="U1" s="169"/>
      <c r="V1" s="169"/>
      <c r="W1" s="169"/>
      <c r="X1" s="169"/>
      <c r="Y1" s="169"/>
      <c r="Z1" s="169"/>
      <c r="AA1" s="169"/>
      <c r="AB1" s="169"/>
      <c r="AC1" s="169"/>
      <c r="AD1" s="169"/>
      <c r="AE1" s="169"/>
      <c r="AF1" s="169"/>
      <c r="AG1" s="169"/>
      <c r="AH1" s="169"/>
      <c r="AI1" s="169"/>
      <c r="AJ1" s="169"/>
    </row>
    <row r="2">
      <c r="A2" s="11" t="s">
        <v>2188</v>
      </c>
      <c r="B2" s="11" t="s">
        <v>35</v>
      </c>
      <c r="C2" s="12" t="s">
        <v>2189</v>
      </c>
      <c r="D2" s="11" t="s">
        <v>1537</v>
      </c>
      <c r="E2" s="11" t="s">
        <v>38</v>
      </c>
      <c r="F2" s="11" t="s">
        <v>38</v>
      </c>
      <c r="G2" s="11" t="s">
        <v>38</v>
      </c>
      <c r="H2" s="11" t="s">
        <v>38</v>
      </c>
      <c r="I2" s="11">
        <v>0.0</v>
      </c>
      <c r="J2" s="11">
        <v>0.0</v>
      </c>
      <c r="K2" s="11">
        <v>0.0</v>
      </c>
      <c r="L2" s="11">
        <v>0.0</v>
      </c>
      <c r="M2" s="11">
        <v>0.0</v>
      </c>
      <c r="N2" s="11">
        <v>0.0</v>
      </c>
      <c r="O2" s="11">
        <v>0.0</v>
      </c>
      <c r="P2" s="183">
        <v>0.0</v>
      </c>
      <c r="Q2" s="19"/>
      <c r="R2" s="19"/>
      <c r="S2" s="11"/>
    </row>
    <row r="3">
      <c r="A3" s="11" t="s">
        <v>2275</v>
      </c>
      <c r="B3" s="11" t="s">
        <v>35</v>
      </c>
      <c r="C3" s="12" t="s">
        <v>2276</v>
      </c>
      <c r="D3" s="11" t="s">
        <v>1537</v>
      </c>
      <c r="E3" s="11" t="s">
        <v>38</v>
      </c>
      <c r="F3" s="11" t="s">
        <v>38</v>
      </c>
      <c r="G3" s="11" t="s">
        <v>38</v>
      </c>
      <c r="H3" s="11" t="s">
        <v>38</v>
      </c>
      <c r="I3" s="11">
        <v>0.0</v>
      </c>
      <c r="J3" s="11">
        <v>0.0</v>
      </c>
      <c r="K3" s="11">
        <v>0.0</v>
      </c>
      <c r="L3" s="11">
        <v>0.0</v>
      </c>
      <c r="M3" s="11">
        <v>0.0</v>
      </c>
      <c r="N3" s="11">
        <v>0.0</v>
      </c>
      <c r="O3" s="11">
        <v>0.0</v>
      </c>
      <c r="P3" s="183">
        <v>0.0</v>
      </c>
      <c r="Q3" s="19"/>
      <c r="R3" s="19"/>
      <c r="S3" s="11"/>
    </row>
    <row r="4">
      <c r="A4" s="11" t="s">
        <v>2280</v>
      </c>
      <c r="B4" s="11" t="s">
        <v>35</v>
      </c>
      <c r="C4" s="12" t="s">
        <v>2279</v>
      </c>
      <c r="D4" s="11" t="s">
        <v>1537</v>
      </c>
      <c r="E4" s="11" t="s">
        <v>38</v>
      </c>
      <c r="F4" s="11" t="s">
        <v>38</v>
      </c>
      <c r="G4" s="11" t="s">
        <v>38</v>
      </c>
      <c r="H4" s="11" t="s">
        <v>38</v>
      </c>
      <c r="I4" s="11" t="s">
        <v>46</v>
      </c>
      <c r="J4" s="11" t="s">
        <v>46</v>
      </c>
      <c r="K4" s="11" t="s">
        <v>46</v>
      </c>
      <c r="L4" s="11" t="s">
        <v>46</v>
      </c>
      <c r="M4" s="11" t="s">
        <v>46</v>
      </c>
      <c r="N4" s="11" t="s">
        <v>46</v>
      </c>
      <c r="O4" s="11" t="s">
        <v>46</v>
      </c>
      <c r="P4" s="183">
        <v>0.0</v>
      </c>
      <c r="Q4" s="19"/>
      <c r="R4" s="19"/>
      <c r="S4" s="11"/>
    </row>
    <row r="5">
      <c r="A5" s="206" t="s">
        <v>3620</v>
      </c>
      <c r="B5" s="206" t="s">
        <v>2719</v>
      </c>
      <c r="C5" s="207" t="s">
        <v>3621</v>
      </c>
      <c r="D5" s="206" t="s">
        <v>1537</v>
      </c>
      <c r="E5" s="206" t="s">
        <v>1263</v>
      </c>
      <c r="F5" s="206" t="s">
        <v>38</v>
      </c>
      <c r="G5" s="206" t="s">
        <v>38</v>
      </c>
      <c r="H5" s="206" t="s">
        <v>38</v>
      </c>
      <c r="I5" s="206">
        <v>0.0</v>
      </c>
      <c r="J5" s="206">
        <v>0.0</v>
      </c>
      <c r="K5" s="206">
        <v>0.0</v>
      </c>
      <c r="L5" s="206">
        <v>0.0</v>
      </c>
      <c r="M5" s="206">
        <v>0.0</v>
      </c>
      <c r="N5" s="206">
        <v>0.0</v>
      </c>
      <c r="O5" s="206">
        <v>0.0</v>
      </c>
      <c r="P5" s="206">
        <v>0.0</v>
      </c>
      <c r="Q5" s="208">
        <v>0.0</v>
      </c>
      <c r="R5" s="208">
        <v>0.0</v>
      </c>
    </row>
    <row r="6">
      <c r="A6" s="81" t="s">
        <v>2850</v>
      </c>
      <c r="B6" s="83" t="s">
        <v>2719</v>
      </c>
      <c r="C6" s="84" t="s">
        <v>2845</v>
      </c>
      <c r="D6" s="83" t="s">
        <v>37</v>
      </c>
      <c r="E6" s="86" t="s">
        <v>5942</v>
      </c>
      <c r="F6" s="86" t="s">
        <v>1263</v>
      </c>
      <c r="G6" s="86" t="s">
        <v>1263</v>
      </c>
      <c r="H6" s="86" t="s">
        <v>1263</v>
      </c>
      <c r="I6" s="81">
        <v>15.0</v>
      </c>
      <c r="J6" s="81">
        <v>17.0</v>
      </c>
      <c r="K6" s="81">
        <v>0.0</v>
      </c>
      <c r="L6" s="81">
        <v>0.0</v>
      </c>
      <c r="M6" s="81">
        <v>0.0</v>
      </c>
      <c r="N6" s="81">
        <v>0.0</v>
      </c>
      <c r="O6" s="81">
        <v>0.0</v>
      </c>
      <c r="P6" s="55">
        <f>L6/J6</f>
        <v>0</v>
      </c>
      <c r="Q6" s="55"/>
      <c r="R6" s="55"/>
      <c r="S6" s="55"/>
      <c r="T6" s="55"/>
      <c r="U6" s="55"/>
      <c r="V6" s="55"/>
      <c r="W6" s="55"/>
      <c r="X6" s="55"/>
      <c r="Y6" s="55"/>
      <c r="Z6" s="55"/>
      <c r="AA6" s="55"/>
      <c r="AB6" s="55"/>
      <c r="AC6" s="55"/>
      <c r="AD6" s="55"/>
      <c r="AE6" s="55"/>
      <c r="AF6" s="55"/>
      <c r="AG6" s="55"/>
      <c r="AH6" s="55"/>
      <c r="AI6" s="55"/>
      <c r="AJ6" s="55"/>
    </row>
    <row r="7">
      <c r="A7" s="81" t="s">
        <v>2761</v>
      </c>
      <c r="B7" s="83" t="s">
        <v>2719</v>
      </c>
      <c r="C7" s="84" t="s">
        <v>2762</v>
      </c>
      <c r="D7" s="21" t="s">
        <v>37</v>
      </c>
      <c r="E7" s="86" t="s">
        <v>1263</v>
      </c>
      <c r="F7" s="86" t="s">
        <v>1263</v>
      </c>
      <c r="G7" s="86" t="s">
        <v>1263</v>
      </c>
      <c r="H7" s="86" t="s">
        <v>1263</v>
      </c>
      <c r="I7" s="81">
        <v>0.0</v>
      </c>
      <c r="J7" s="81">
        <v>0.0</v>
      </c>
      <c r="K7" s="81">
        <v>0.0</v>
      </c>
      <c r="L7" s="81">
        <v>0.0</v>
      </c>
      <c r="M7" s="81">
        <v>0.0</v>
      </c>
      <c r="N7" s="81">
        <v>0.0</v>
      </c>
      <c r="O7" s="81">
        <v>0.0</v>
      </c>
      <c r="P7" s="55"/>
      <c r="Q7" s="55"/>
      <c r="R7" s="55"/>
      <c r="S7" s="55"/>
      <c r="T7" s="55"/>
      <c r="U7" s="55"/>
      <c r="V7" s="55"/>
      <c r="W7" s="55"/>
      <c r="X7" s="55"/>
      <c r="Y7" s="55"/>
      <c r="Z7" s="55"/>
      <c r="AA7" s="55"/>
      <c r="AB7" s="55"/>
      <c r="AC7" s="55"/>
      <c r="AD7" s="55"/>
      <c r="AE7" s="55"/>
      <c r="AF7" s="55"/>
      <c r="AG7" s="55"/>
      <c r="AH7" s="55"/>
      <c r="AI7" s="55"/>
      <c r="AJ7" s="55"/>
    </row>
    <row r="8">
      <c r="A8" s="20" t="s">
        <v>2695</v>
      </c>
      <c r="B8" s="21" t="s">
        <v>2301</v>
      </c>
      <c r="C8" s="22" t="s">
        <v>2696</v>
      </c>
      <c r="D8" s="21" t="s">
        <v>1537</v>
      </c>
      <c r="E8" s="21"/>
      <c r="F8" s="21" t="s">
        <v>38</v>
      </c>
      <c r="G8" s="25" t="str">
        <f t="shared" ref="G8:G38" si="1">LEFT(F8,FIND(",",F8)-1)</f>
        <v>#VALUE!</v>
      </c>
      <c r="H8" s="25"/>
      <c r="I8" s="20">
        <v>1.0</v>
      </c>
      <c r="J8" s="20">
        <v>1.0</v>
      </c>
      <c r="K8" s="20">
        <v>0.0</v>
      </c>
      <c r="L8" s="20">
        <v>0.0</v>
      </c>
      <c r="M8" s="20">
        <v>0.0</v>
      </c>
      <c r="N8" s="20">
        <v>0.0</v>
      </c>
      <c r="O8" s="20">
        <v>0.0</v>
      </c>
      <c r="P8" s="55">
        <f>L8/J8</f>
        <v>0</v>
      </c>
      <c r="Q8" s="20"/>
      <c r="R8" s="20"/>
      <c r="S8" s="20"/>
      <c r="T8" s="53"/>
      <c r="U8" s="53"/>
      <c r="V8" s="53"/>
      <c r="W8" s="53"/>
      <c r="X8" s="53"/>
      <c r="Y8" s="53"/>
    </row>
    <row r="9">
      <c r="A9" s="22" t="s">
        <v>5377</v>
      </c>
      <c r="B9" s="120" t="s">
        <v>3630</v>
      </c>
      <c r="C9" s="22" t="s">
        <v>5378</v>
      </c>
      <c r="D9" s="21" t="s">
        <v>1537</v>
      </c>
      <c r="E9" s="128" t="s">
        <v>38</v>
      </c>
      <c r="F9" s="54" t="s">
        <v>38</v>
      </c>
      <c r="G9" s="25" t="str">
        <f t="shared" si="1"/>
        <v>#VALUE!</v>
      </c>
      <c r="H9" s="25" t="e">
        <v>#VALUE!</v>
      </c>
      <c r="I9" s="123">
        <v>1.0</v>
      </c>
      <c r="J9" s="123">
        <v>3.0</v>
      </c>
      <c r="K9" s="123">
        <v>0.0</v>
      </c>
      <c r="L9" s="123">
        <v>0.0</v>
      </c>
      <c r="M9" s="123">
        <v>0.0</v>
      </c>
      <c r="N9" s="123">
        <v>0.0</v>
      </c>
      <c r="O9" s="123">
        <v>0.0</v>
      </c>
      <c r="P9" s="183">
        <v>0.0</v>
      </c>
      <c r="Q9" s="126"/>
      <c r="R9" s="126"/>
      <c r="S9" s="22"/>
      <c r="T9" s="55"/>
      <c r="U9" s="55"/>
      <c r="V9" s="55"/>
      <c r="W9" s="55"/>
      <c r="X9" s="55"/>
      <c r="Y9" s="55"/>
      <c r="Z9" s="55"/>
      <c r="AA9" s="55"/>
      <c r="AB9" s="55"/>
      <c r="AC9" s="55"/>
      <c r="AD9" s="55"/>
    </row>
    <row r="10">
      <c r="A10" s="81" t="s">
        <v>3585</v>
      </c>
      <c r="B10" s="83" t="s">
        <v>2719</v>
      </c>
      <c r="C10" s="84" t="s">
        <v>3586</v>
      </c>
      <c r="D10" s="83" t="s">
        <v>1537</v>
      </c>
      <c r="E10" s="86" t="s">
        <v>38</v>
      </c>
      <c r="F10" s="86" t="s">
        <v>38</v>
      </c>
      <c r="G10" s="25" t="str">
        <f t="shared" si="1"/>
        <v>#VALUE!</v>
      </c>
      <c r="H10" s="25" t="e">
        <v>#VALUE!</v>
      </c>
      <c r="I10" s="81">
        <v>0.0</v>
      </c>
      <c r="J10" s="81">
        <v>0.0</v>
      </c>
      <c r="K10" s="81">
        <v>0.0</v>
      </c>
      <c r="L10" s="81">
        <v>0.0</v>
      </c>
      <c r="M10" s="81">
        <v>0.0</v>
      </c>
      <c r="N10" s="81">
        <v>0.0</v>
      </c>
      <c r="O10" s="81">
        <v>0.0</v>
      </c>
      <c r="P10" s="183">
        <v>0.0</v>
      </c>
      <c r="Q10" s="55"/>
      <c r="R10" s="55"/>
      <c r="S10" s="55"/>
      <c r="T10" s="55"/>
      <c r="U10" s="55"/>
      <c r="V10" s="55"/>
      <c r="W10" s="55"/>
      <c r="X10" s="55"/>
      <c r="Y10" s="55"/>
      <c r="Z10" s="55"/>
      <c r="AA10" s="55"/>
      <c r="AB10" s="55"/>
      <c r="AC10" s="55"/>
      <c r="AD10" s="55"/>
      <c r="AE10" s="55"/>
      <c r="AF10" s="55"/>
      <c r="AG10" s="55"/>
      <c r="AH10" s="55"/>
      <c r="AI10" s="55"/>
      <c r="AJ10" s="55"/>
    </row>
    <row r="11">
      <c r="A11" s="11" t="s">
        <v>1553</v>
      </c>
      <c r="B11" s="11" t="s">
        <v>35</v>
      </c>
      <c r="C11" s="12" t="s">
        <v>1549</v>
      </c>
      <c r="D11" s="11" t="s">
        <v>1537</v>
      </c>
      <c r="E11" s="11" t="s">
        <v>38</v>
      </c>
      <c r="F11" s="11" t="s">
        <v>38</v>
      </c>
      <c r="G11" s="14" t="str">
        <f t="shared" si="1"/>
        <v>#VALUE!</v>
      </c>
      <c r="H11" s="14" t="e">
        <v>#VALUE!</v>
      </c>
      <c r="I11" s="11">
        <v>0.0</v>
      </c>
      <c r="J11" s="11">
        <v>0.0</v>
      </c>
      <c r="K11" s="11">
        <v>0.0</v>
      </c>
      <c r="L11" s="11">
        <v>0.0</v>
      </c>
      <c r="M11" s="11">
        <v>0.0</v>
      </c>
      <c r="N11" s="11">
        <v>0.0</v>
      </c>
      <c r="O11" s="11">
        <v>0.0</v>
      </c>
      <c r="P11" s="183">
        <v>0.0</v>
      </c>
      <c r="Q11" s="11"/>
      <c r="S11" s="11"/>
    </row>
    <row r="12">
      <c r="A12" s="11" t="s">
        <v>1609</v>
      </c>
      <c r="B12" s="11" t="s">
        <v>35</v>
      </c>
      <c r="C12" s="12" t="s">
        <v>1610</v>
      </c>
      <c r="D12" s="11" t="s">
        <v>1537</v>
      </c>
      <c r="E12" s="11" t="s">
        <v>38</v>
      </c>
      <c r="F12" s="11" t="s">
        <v>38</v>
      </c>
      <c r="G12" s="14" t="str">
        <f t="shared" si="1"/>
        <v>#VALUE!</v>
      </c>
      <c r="H12" s="14" t="e">
        <v>#VALUE!</v>
      </c>
      <c r="I12" s="11">
        <v>0.0</v>
      </c>
      <c r="J12" s="11">
        <v>0.0</v>
      </c>
      <c r="K12" s="11">
        <v>0.0</v>
      </c>
      <c r="L12" s="11">
        <v>0.0</v>
      </c>
      <c r="M12" s="11">
        <v>0.0</v>
      </c>
      <c r="N12" s="11">
        <v>0.0</v>
      </c>
      <c r="O12" s="11">
        <v>0.0</v>
      </c>
      <c r="P12" s="183">
        <v>0.0</v>
      </c>
      <c r="Q12" s="19"/>
      <c r="R12" s="19"/>
      <c r="S12" s="11"/>
    </row>
    <row r="13">
      <c r="A13" s="81" t="s">
        <v>3590</v>
      </c>
      <c r="B13" s="83" t="s">
        <v>2719</v>
      </c>
      <c r="C13" s="84" t="s">
        <v>3591</v>
      </c>
      <c r="D13" s="83" t="s">
        <v>1537</v>
      </c>
      <c r="E13" s="86" t="s">
        <v>38</v>
      </c>
      <c r="F13" s="86" t="s">
        <v>38</v>
      </c>
      <c r="G13" s="25" t="str">
        <f t="shared" si="1"/>
        <v>#VALUE!</v>
      </c>
      <c r="H13" s="25" t="e">
        <v>#VALUE!</v>
      </c>
      <c r="I13" s="81">
        <v>0.0</v>
      </c>
      <c r="J13" s="81">
        <v>0.0</v>
      </c>
      <c r="K13" s="81">
        <v>0.0</v>
      </c>
      <c r="L13" s="81">
        <v>0.0</v>
      </c>
      <c r="M13" s="81">
        <v>0.0</v>
      </c>
      <c r="N13" s="81">
        <v>0.0</v>
      </c>
      <c r="O13" s="81">
        <v>0.0</v>
      </c>
      <c r="P13" s="183">
        <v>0.0</v>
      </c>
      <c r="Q13" s="55"/>
      <c r="R13" s="55"/>
      <c r="S13" s="55"/>
      <c r="T13" s="55"/>
      <c r="U13" s="55"/>
      <c r="V13" s="55"/>
      <c r="W13" s="55"/>
      <c r="X13" s="55"/>
      <c r="Y13" s="55"/>
      <c r="Z13" s="55"/>
      <c r="AA13" s="55"/>
      <c r="AB13" s="55"/>
      <c r="AC13" s="55"/>
      <c r="AD13" s="55"/>
      <c r="AE13" s="55"/>
      <c r="AF13" s="55"/>
      <c r="AG13" s="55"/>
      <c r="AH13" s="55"/>
      <c r="AI13" s="55"/>
      <c r="AJ13" s="55"/>
    </row>
    <row r="14">
      <c r="A14" s="81" t="s">
        <v>3514</v>
      </c>
      <c r="B14" s="83" t="s">
        <v>2719</v>
      </c>
      <c r="C14" s="84" t="s">
        <v>3515</v>
      </c>
      <c r="D14" s="83" t="s">
        <v>1537</v>
      </c>
      <c r="E14" s="86" t="s">
        <v>38</v>
      </c>
      <c r="F14" s="86" t="s">
        <v>38</v>
      </c>
      <c r="G14" s="25" t="str">
        <f t="shared" si="1"/>
        <v>#VALUE!</v>
      </c>
      <c r="H14" s="25" t="e">
        <v>#VALUE!</v>
      </c>
      <c r="I14" s="81">
        <v>7.0</v>
      </c>
      <c r="J14" s="81">
        <v>11.0</v>
      </c>
      <c r="K14" s="81">
        <v>0.0</v>
      </c>
      <c r="L14" s="81">
        <v>2.0</v>
      </c>
      <c r="M14" s="81">
        <v>0.0</v>
      </c>
      <c r="N14" s="81">
        <v>2.0</v>
      </c>
      <c r="O14" s="81">
        <v>0.0</v>
      </c>
      <c r="P14" s="55">
        <f>L14/J14</f>
        <v>0.1818181818</v>
      </c>
      <c r="Q14" s="55"/>
      <c r="R14" s="55"/>
      <c r="S14" s="55"/>
      <c r="T14" s="55"/>
      <c r="U14" s="55"/>
      <c r="V14" s="55"/>
      <c r="W14" s="55"/>
      <c r="X14" s="55"/>
      <c r="Y14" s="55"/>
      <c r="Z14" s="55"/>
      <c r="AA14" s="55"/>
      <c r="AB14" s="55"/>
      <c r="AC14" s="55"/>
      <c r="AD14" s="55"/>
      <c r="AE14" s="55"/>
      <c r="AF14" s="55"/>
      <c r="AG14" s="55"/>
      <c r="AH14" s="55"/>
      <c r="AI14" s="55"/>
      <c r="AJ14" s="55"/>
    </row>
    <row r="15">
      <c r="A15" s="11" t="s">
        <v>1632</v>
      </c>
      <c r="B15" s="11" t="s">
        <v>35</v>
      </c>
      <c r="C15" s="12" t="s">
        <v>1633</v>
      </c>
      <c r="D15" s="11" t="s">
        <v>1537</v>
      </c>
      <c r="E15" s="11" t="s">
        <v>38</v>
      </c>
      <c r="F15" s="11" t="s">
        <v>38</v>
      </c>
      <c r="G15" s="14" t="str">
        <f t="shared" si="1"/>
        <v>#VALUE!</v>
      </c>
      <c r="H15" s="14" t="e">
        <v>#VALUE!</v>
      </c>
      <c r="I15" s="11">
        <v>0.0</v>
      </c>
      <c r="J15" s="11">
        <v>0.0</v>
      </c>
      <c r="K15" s="11">
        <v>0.0</v>
      </c>
      <c r="L15" s="11">
        <v>0.0</v>
      </c>
      <c r="M15" s="11">
        <v>0.0</v>
      </c>
      <c r="N15" s="11">
        <v>0.0</v>
      </c>
      <c r="O15" s="11">
        <v>0.0</v>
      </c>
      <c r="P15" s="183">
        <v>0.0</v>
      </c>
      <c r="Q15" s="19"/>
      <c r="R15" s="19"/>
      <c r="S15" s="11"/>
    </row>
    <row r="16">
      <c r="A16" s="81" t="s">
        <v>3517</v>
      </c>
      <c r="B16" s="83" t="s">
        <v>2719</v>
      </c>
      <c r="C16" s="84" t="s">
        <v>1633</v>
      </c>
      <c r="D16" s="83" t="s">
        <v>1537</v>
      </c>
      <c r="E16" s="86" t="s">
        <v>38</v>
      </c>
      <c r="F16" s="86" t="s">
        <v>38</v>
      </c>
      <c r="G16" s="25" t="str">
        <f t="shared" si="1"/>
        <v>#VALUE!</v>
      </c>
      <c r="H16" s="25" t="e">
        <v>#VALUE!</v>
      </c>
      <c r="I16" s="81">
        <v>0.0</v>
      </c>
      <c r="J16" s="81">
        <v>0.0</v>
      </c>
      <c r="K16" s="81">
        <v>0.0</v>
      </c>
      <c r="L16" s="81">
        <v>0.0</v>
      </c>
      <c r="M16" s="81">
        <v>0.0</v>
      </c>
      <c r="N16" s="81">
        <v>0.0</v>
      </c>
      <c r="O16" s="81">
        <v>0.0</v>
      </c>
      <c r="P16" s="183">
        <v>0.0</v>
      </c>
      <c r="Q16" s="55"/>
      <c r="R16" s="55"/>
      <c r="S16" s="55"/>
      <c r="T16" s="55"/>
      <c r="U16" s="55"/>
      <c r="V16" s="55"/>
      <c r="W16" s="55"/>
      <c r="X16" s="55"/>
      <c r="Y16" s="55"/>
      <c r="Z16" s="55"/>
      <c r="AA16" s="55"/>
      <c r="AB16" s="55"/>
      <c r="AC16" s="55"/>
      <c r="AD16" s="55"/>
      <c r="AE16" s="55"/>
      <c r="AF16" s="55"/>
      <c r="AG16" s="55"/>
      <c r="AH16" s="55"/>
      <c r="AI16" s="55"/>
      <c r="AJ16" s="55"/>
    </row>
    <row r="17">
      <c r="A17" s="20" t="s">
        <v>2456</v>
      </c>
      <c r="B17" s="21" t="s">
        <v>2301</v>
      </c>
      <c r="C17" s="22" t="s">
        <v>2457</v>
      </c>
      <c r="D17" s="21" t="s">
        <v>37</v>
      </c>
      <c r="E17" s="21" t="s">
        <v>38</v>
      </c>
      <c r="F17" s="21" t="s">
        <v>38</v>
      </c>
      <c r="G17" s="25" t="str">
        <f t="shared" si="1"/>
        <v>#VALUE!</v>
      </c>
      <c r="H17" s="25" t="e">
        <v>#VALUE!</v>
      </c>
      <c r="I17" s="20">
        <v>0.0</v>
      </c>
      <c r="J17" s="20">
        <v>22.0</v>
      </c>
      <c r="K17" s="20">
        <v>0.0</v>
      </c>
      <c r="L17" s="20">
        <v>0.0</v>
      </c>
      <c r="M17" s="20">
        <v>0.0</v>
      </c>
      <c r="N17" s="20">
        <v>0.0</v>
      </c>
      <c r="O17" s="20">
        <v>0.0</v>
      </c>
      <c r="P17" s="55">
        <f>L17/J17</f>
        <v>0</v>
      </c>
      <c r="Q17" s="26"/>
      <c r="R17" s="20"/>
      <c r="S17" s="20"/>
      <c r="T17" s="53"/>
      <c r="U17" s="53"/>
      <c r="V17" s="53"/>
      <c r="W17" s="53"/>
      <c r="X17" s="53"/>
      <c r="Y17" s="53"/>
    </row>
    <row r="18">
      <c r="A18" s="81" t="s">
        <v>3527</v>
      </c>
      <c r="B18" s="83" t="s">
        <v>2719</v>
      </c>
      <c r="C18" s="84" t="s">
        <v>3528</v>
      </c>
      <c r="D18" s="83" t="s">
        <v>1537</v>
      </c>
      <c r="E18" s="86" t="s">
        <v>38</v>
      </c>
      <c r="F18" s="86" t="s">
        <v>38</v>
      </c>
      <c r="G18" s="25" t="str">
        <f t="shared" si="1"/>
        <v>#VALUE!</v>
      </c>
      <c r="H18" s="25" t="e">
        <v>#VALUE!</v>
      </c>
      <c r="I18" s="81">
        <v>0.0</v>
      </c>
      <c r="J18" s="81">
        <v>0.0</v>
      </c>
      <c r="K18" s="81">
        <v>0.0</v>
      </c>
      <c r="L18" s="81">
        <v>0.0</v>
      </c>
      <c r="M18" s="81">
        <v>0.0</v>
      </c>
      <c r="N18" s="81">
        <v>0.0</v>
      </c>
      <c r="O18" s="81">
        <v>0.0</v>
      </c>
      <c r="P18" s="183">
        <v>0.0</v>
      </c>
      <c r="Q18" s="55"/>
      <c r="R18" s="55"/>
      <c r="S18" s="55"/>
      <c r="T18" s="55"/>
      <c r="U18" s="55"/>
      <c r="V18" s="55"/>
      <c r="W18" s="55"/>
      <c r="X18" s="55"/>
      <c r="Y18" s="55"/>
      <c r="Z18" s="55"/>
      <c r="AA18" s="55"/>
      <c r="AB18" s="55"/>
      <c r="AC18" s="55"/>
      <c r="AD18" s="55"/>
      <c r="AE18" s="55"/>
      <c r="AF18" s="55"/>
      <c r="AG18" s="55"/>
      <c r="AH18" s="55"/>
      <c r="AI18" s="55"/>
      <c r="AJ18" s="55"/>
    </row>
    <row r="19">
      <c r="A19" s="11" t="s">
        <v>1662</v>
      </c>
      <c r="B19" s="11" t="s">
        <v>35</v>
      </c>
      <c r="C19" s="12" t="s">
        <v>1663</v>
      </c>
      <c r="D19" s="11" t="s">
        <v>1537</v>
      </c>
      <c r="E19" s="11" t="s">
        <v>38</v>
      </c>
      <c r="F19" s="11" t="s">
        <v>38</v>
      </c>
      <c r="G19" s="14" t="str">
        <f t="shared" si="1"/>
        <v>#VALUE!</v>
      </c>
      <c r="H19" s="14" t="e">
        <v>#VALUE!</v>
      </c>
      <c r="I19" s="11">
        <v>0.0</v>
      </c>
      <c r="J19" s="11">
        <v>0.0</v>
      </c>
      <c r="K19" s="11">
        <v>0.0</v>
      </c>
      <c r="L19" s="11">
        <v>0.0</v>
      </c>
      <c r="M19" s="11">
        <v>0.0</v>
      </c>
      <c r="N19" s="11">
        <v>0.0</v>
      </c>
      <c r="O19" s="11">
        <v>0.0</v>
      </c>
      <c r="P19" s="183">
        <v>0.0</v>
      </c>
      <c r="Q19" s="19"/>
      <c r="R19" s="19"/>
      <c r="S19" s="11"/>
    </row>
    <row r="20">
      <c r="A20" s="81" t="s">
        <v>3610</v>
      </c>
      <c r="B20" s="83" t="s">
        <v>2719</v>
      </c>
      <c r="C20" s="84" t="s">
        <v>3611</v>
      </c>
      <c r="D20" s="83" t="s">
        <v>1537</v>
      </c>
      <c r="E20" s="86" t="s">
        <v>38</v>
      </c>
      <c r="F20" s="86" t="s">
        <v>38</v>
      </c>
      <c r="G20" s="25" t="str">
        <f t="shared" si="1"/>
        <v>#VALUE!</v>
      </c>
      <c r="H20" s="25" t="e">
        <v>#VALUE!</v>
      </c>
      <c r="I20" s="81">
        <v>0.0</v>
      </c>
      <c r="J20" s="81">
        <v>0.0</v>
      </c>
      <c r="K20" s="81">
        <v>0.0</v>
      </c>
      <c r="L20" s="81">
        <v>0.0</v>
      </c>
      <c r="M20" s="81">
        <v>0.0</v>
      </c>
      <c r="N20" s="81">
        <v>0.0</v>
      </c>
      <c r="O20" s="81">
        <v>0.0</v>
      </c>
      <c r="P20" s="183">
        <v>0.0</v>
      </c>
      <c r="Q20" s="55"/>
      <c r="R20" s="55"/>
      <c r="S20" s="55"/>
      <c r="T20" s="55"/>
      <c r="U20" s="55"/>
      <c r="V20" s="55"/>
      <c r="W20" s="55"/>
      <c r="X20" s="55"/>
      <c r="Y20" s="55"/>
      <c r="Z20" s="55"/>
      <c r="AA20" s="55"/>
      <c r="AB20" s="55"/>
      <c r="AC20" s="55"/>
      <c r="AD20" s="55"/>
      <c r="AE20" s="55"/>
      <c r="AF20" s="55"/>
      <c r="AG20" s="55"/>
      <c r="AH20" s="55"/>
      <c r="AI20" s="55"/>
      <c r="AJ20" s="55"/>
    </row>
    <row r="21">
      <c r="A21" s="11" t="s">
        <v>1706</v>
      </c>
      <c r="B21" s="11" t="s">
        <v>35</v>
      </c>
      <c r="C21" s="12" t="s">
        <v>1703</v>
      </c>
      <c r="D21" s="11" t="s">
        <v>1537</v>
      </c>
      <c r="E21" s="11" t="s">
        <v>38</v>
      </c>
      <c r="F21" s="11" t="s">
        <v>38</v>
      </c>
      <c r="G21" s="14" t="str">
        <f t="shared" si="1"/>
        <v>#VALUE!</v>
      </c>
      <c r="H21" s="14" t="e">
        <v>#VALUE!</v>
      </c>
      <c r="I21" s="11">
        <v>0.0</v>
      </c>
      <c r="J21" s="11">
        <v>0.0</v>
      </c>
      <c r="K21" s="11">
        <v>0.0</v>
      </c>
      <c r="L21" s="11">
        <v>0.0</v>
      </c>
      <c r="M21" s="11">
        <v>0.0</v>
      </c>
      <c r="N21" s="11">
        <v>0.0</v>
      </c>
      <c r="O21" s="11">
        <v>0.0</v>
      </c>
      <c r="P21" s="183">
        <v>0.0</v>
      </c>
      <c r="Q21" s="19"/>
      <c r="R21" s="19"/>
      <c r="S21" s="11"/>
    </row>
    <row r="22">
      <c r="A22" s="81" t="s">
        <v>3614</v>
      </c>
      <c r="B22" s="83" t="s">
        <v>2719</v>
      </c>
      <c r="C22" s="84" t="s">
        <v>3615</v>
      </c>
      <c r="D22" s="83" t="s">
        <v>1537</v>
      </c>
      <c r="E22" s="86" t="s">
        <v>38</v>
      </c>
      <c r="F22" s="86" t="s">
        <v>38</v>
      </c>
      <c r="G22" s="25" t="str">
        <f t="shared" si="1"/>
        <v>#VALUE!</v>
      </c>
      <c r="H22" s="25" t="e">
        <v>#VALUE!</v>
      </c>
      <c r="I22" s="81">
        <v>0.0</v>
      </c>
      <c r="J22" s="81">
        <v>0.0</v>
      </c>
      <c r="K22" s="81">
        <v>0.0</v>
      </c>
      <c r="L22" s="81">
        <v>0.0</v>
      </c>
      <c r="M22" s="81">
        <v>0.0</v>
      </c>
      <c r="N22" s="81">
        <v>0.0</v>
      </c>
      <c r="O22" s="81">
        <v>0.0</v>
      </c>
      <c r="P22" s="183">
        <v>0.0</v>
      </c>
      <c r="Q22" s="55"/>
      <c r="R22" s="55"/>
      <c r="S22" s="55"/>
      <c r="T22" s="55"/>
      <c r="U22" s="55"/>
      <c r="V22" s="55"/>
      <c r="W22" s="55"/>
      <c r="X22" s="55"/>
      <c r="Y22" s="55"/>
      <c r="Z22" s="55"/>
      <c r="AA22" s="55"/>
      <c r="AB22" s="55"/>
      <c r="AC22" s="55"/>
      <c r="AD22" s="55"/>
      <c r="AE22" s="55"/>
      <c r="AF22" s="55"/>
      <c r="AG22" s="55"/>
      <c r="AH22" s="55"/>
      <c r="AI22" s="55"/>
      <c r="AJ22" s="55"/>
    </row>
    <row r="23">
      <c r="A23" s="11" t="s">
        <v>1146</v>
      </c>
      <c r="B23" s="11" t="s">
        <v>35</v>
      </c>
      <c r="C23" s="12" t="s">
        <v>1147</v>
      </c>
      <c r="D23" s="11" t="s">
        <v>37</v>
      </c>
      <c r="E23" s="11" t="s">
        <v>38</v>
      </c>
      <c r="F23" s="14" t="s">
        <v>38</v>
      </c>
      <c r="G23" s="14" t="str">
        <f t="shared" si="1"/>
        <v>#VALUE!</v>
      </c>
      <c r="H23" s="14" t="e">
        <v>#VALUE!</v>
      </c>
      <c r="I23" s="11">
        <v>0.0</v>
      </c>
      <c r="J23" s="11">
        <v>0.0</v>
      </c>
      <c r="K23" s="11">
        <v>0.0</v>
      </c>
      <c r="L23" s="11">
        <v>0.0</v>
      </c>
      <c r="M23" s="11">
        <v>0.0</v>
      </c>
      <c r="N23" s="11">
        <v>0.0</v>
      </c>
      <c r="O23" s="11">
        <v>0.0</v>
      </c>
      <c r="P23" s="183">
        <v>0.0</v>
      </c>
      <c r="Q23" s="11"/>
      <c r="S23" s="11"/>
    </row>
    <row r="24">
      <c r="A24" s="11" t="s">
        <v>1730</v>
      </c>
      <c r="B24" s="11" t="s">
        <v>35</v>
      </c>
      <c r="C24" s="12" t="s">
        <v>1731</v>
      </c>
      <c r="D24" s="11" t="s">
        <v>1537</v>
      </c>
      <c r="E24" s="11" t="s">
        <v>38</v>
      </c>
      <c r="F24" s="11" t="s">
        <v>38</v>
      </c>
      <c r="G24" s="14" t="str">
        <f t="shared" si="1"/>
        <v>#VALUE!</v>
      </c>
      <c r="H24" s="14" t="e">
        <v>#VALUE!</v>
      </c>
      <c r="I24" s="11">
        <v>0.0</v>
      </c>
      <c r="J24" s="11">
        <v>0.0</v>
      </c>
      <c r="K24" s="11">
        <v>0.0</v>
      </c>
      <c r="L24" s="11">
        <v>0.0</v>
      </c>
      <c r="M24" s="11">
        <v>0.0</v>
      </c>
      <c r="N24" s="11">
        <v>0.0</v>
      </c>
      <c r="O24" s="11">
        <v>0.0</v>
      </c>
      <c r="P24" s="183">
        <v>0.0</v>
      </c>
      <c r="Q24" s="19"/>
      <c r="R24" s="19"/>
      <c r="S24" s="11"/>
    </row>
    <row r="25">
      <c r="A25" s="81" t="s">
        <v>3616</v>
      </c>
      <c r="B25" s="83" t="s">
        <v>2719</v>
      </c>
      <c r="C25" s="84" t="s">
        <v>2191</v>
      </c>
      <c r="D25" s="83" t="s">
        <v>1537</v>
      </c>
      <c r="E25" s="86" t="s">
        <v>38</v>
      </c>
      <c r="F25" s="86" t="s">
        <v>38</v>
      </c>
      <c r="G25" s="25" t="str">
        <f t="shared" si="1"/>
        <v>#VALUE!</v>
      </c>
      <c r="H25" s="25" t="e">
        <v>#VALUE!</v>
      </c>
      <c r="I25" s="81">
        <v>0.0</v>
      </c>
      <c r="J25" s="81">
        <v>0.0</v>
      </c>
      <c r="K25" s="81">
        <v>0.0</v>
      </c>
      <c r="L25" s="81">
        <v>0.0</v>
      </c>
      <c r="M25" s="81">
        <v>0.0</v>
      </c>
      <c r="N25" s="81">
        <v>0.0</v>
      </c>
      <c r="O25" s="81">
        <v>0.0</v>
      </c>
      <c r="P25" s="183">
        <v>0.0</v>
      </c>
      <c r="Q25" s="55"/>
      <c r="R25" s="55"/>
      <c r="S25" s="55"/>
      <c r="T25" s="55"/>
      <c r="U25" s="55"/>
      <c r="V25" s="55"/>
      <c r="W25" s="55"/>
      <c r="X25" s="55"/>
      <c r="Y25" s="55"/>
      <c r="Z25" s="55"/>
      <c r="AA25" s="55"/>
      <c r="AB25" s="55"/>
      <c r="AC25" s="55"/>
      <c r="AD25" s="55"/>
      <c r="AE25" s="55"/>
      <c r="AF25" s="55"/>
      <c r="AG25" s="55"/>
      <c r="AH25" s="55"/>
      <c r="AI25" s="55"/>
      <c r="AJ25" s="55"/>
    </row>
    <row r="26">
      <c r="A26" s="11" t="s">
        <v>1261</v>
      </c>
      <c r="B26" s="11" t="s">
        <v>35</v>
      </c>
      <c r="C26" s="12" t="s">
        <v>1262</v>
      </c>
      <c r="D26" s="11" t="s">
        <v>37</v>
      </c>
      <c r="E26" s="11" t="s">
        <v>38</v>
      </c>
      <c r="F26" s="14" t="s">
        <v>1263</v>
      </c>
      <c r="G26" s="14" t="str">
        <f t="shared" si="1"/>
        <v>#VALUE!</v>
      </c>
      <c r="H26" s="14" t="e">
        <v>#VALUE!</v>
      </c>
      <c r="I26" s="11">
        <v>0.0</v>
      </c>
      <c r="J26" s="11">
        <v>0.0</v>
      </c>
      <c r="K26" s="11">
        <v>0.0</v>
      </c>
      <c r="L26" s="11">
        <v>0.0</v>
      </c>
      <c r="M26" s="11">
        <v>0.0</v>
      </c>
      <c r="N26" s="11">
        <v>0.0</v>
      </c>
      <c r="O26" s="11">
        <v>0.0</v>
      </c>
      <c r="P26" s="183">
        <v>0.0</v>
      </c>
      <c r="Q26" s="11"/>
      <c r="S26" s="11"/>
    </row>
    <row r="27">
      <c r="A27" s="11" t="s">
        <v>1807</v>
      </c>
      <c r="B27" s="11" t="s">
        <v>35</v>
      </c>
      <c r="C27" s="12" t="s">
        <v>1802</v>
      </c>
      <c r="D27" s="11" t="s">
        <v>1537</v>
      </c>
      <c r="E27" s="11" t="s">
        <v>38</v>
      </c>
      <c r="F27" s="11" t="s">
        <v>38</v>
      </c>
      <c r="G27" s="14" t="str">
        <f t="shared" si="1"/>
        <v>#VALUE!</v>
      </c>
      <c r="H27" s="14" t="e">
        <v>#VALUE!</v>
      </c>
      <c r="I27" s="11">
        <v>0.0</v>
      </c>
      <c r="J27" s="11">
        <v>0.0</v>
      </c>
      <c r="K27" s="11">
        <v>0.0</v>
      </c>
      <c r="L27" s="11">
        <v>0.0</v>
      </c>
      <c r="M27" s="11">
        <v>0.0</v>
      </c>
      <c r="N27" s="11">
        <v>0.0</v>
      </c>
      <c r="O27" s="11">
        <v>0.0</v>
      </c>
      <c r="P27" s="183">
        <v>0.0</v>
      </c>
      <c r="Q27" s="19"/>
      <c r="R27" s="19"/>
      <c r="S27" s="11"/>
    </row>
    <row r="28">
      <c r="A28" s="81" t="s">
        <v>3620</v>
      </c>
      <c r="B28" s="83" t="s">
        <v>2719</v>
      </c>
      <c r="C28" s="84" t="s">
        <v>3621</v>
      </c>
      <c r="D28" s="83" t="s">
        <v>1537</v>
      </c>
      <c r="E28" s="86" t="s">
        <v>38</v>
      </c>
      <c r="F28" s="86" t="s">
        <v>38</v>
      </c>
      <c r="G28" s="25" t="str">
        <f t="shared" si="1"/>
        <v>#VALUE!</v>
      </c>
      <c r="H28" s="25" t="e">
        <v>#VALUE!</v>
      </c>
      <c r="I28" s="81">
        <v>0.0</v>
      </c>
      <c r="J28" s="81">
        <v>0.0</v>
      </c>
      <c r="K28" s="81">
        <v>0.0</v>
      </c>
      <c r="L28" s="81">
        <v>0.0</v>
      </c>
      <c r="M28" s="81">
        <v>0.0</v>
      </c>
      <c r="N28" s="81">
        <v>0.0</v>
      </c>
      <c r="O28" s="81">
        <v>0.0</v>
      </c>
      <c r="P28" s="183">
        <v>0.0</v>
      </c>
      <c r="Q28" s="55"/>
      <c r="R28" s="55"/>
      <c r="S28" s="55"/>
      <c r="T28" s="55"/>
      <c r="U28" s="55"/>
      <c r="V28" s="55"/>
      <c r="W28" s="55"/>
      <c r="X28" s="55"/>
      <c r="Y28" s="55"/>
      <c r="Z28" s="55"/>
      <c r="AA28" s="55"/>
      <c r="AB28" s="55"/>
      <c r="AC28" s="55"/>
      <c r="AD28" s="55"/>
      <c r="AE28" s="55"/>
      <c r="AF28" s="55"/>
      <c r="AG28" s="55"/>
      <c r="AH28" s="55"/>
      <c r="AI28" s="55"/>
      <c r="AJ28" s="55"/>
    </row>
    <row r="29">
      <c r="A29" s="11" t="s">
        <v>1311</v>
      </c>
      <c r="B29" s="11" t="s">
        <v>35</v>
      </c>
      <c r="C29" s="12" t="s">
        <v>1308</v>
      </c>
      <c r="D29" s="11" t="s">
        <v>37</v>
      </c>
      <c r="E29" s="11" t="s">
        <v>38</v>
      </c>
      <c r="F29" s="11" t="s">
        <v>38</v>
      </c>
      <c r="G29" s="14" t="str">
        <f t="shared" si="1"/>
        <v>#VALUE!</v>
      </c>
      <c r="H29" s="14" t="e">
        <v>#VALUE!</v>
      </c>
      <c r="I29" s="11">
        <v>0.0</v>
      </c>
      <c r="J29" s="11">
        <v>0.0</v>
      </c>
      <c r="K29" s="11">
        <v>0.0</v>
      </c>
      <c r="L29" s="11">
        <v>0.0</v>
      </c>
      <c r="M29" s="11">
        <v>0.0</v>
      </c>
      <c r="N29" s="11">
        <v>0.0</v>
      </c>
      <c r="O29" s="11">
        <v>0.0</v>
      </c>
      <c r="P29" s="183">
        <v>0.0</v>
      </c>
      <c r="Q29" s="11"/>
      <c r="S29" s="11"/>
    </row>
    <row r="30">
      <c r="A30" s="11" t="s">
        <v>1868</v>
      </c>
      <c r="B30" s="11" t="s">
        <v>35</v>
      </c>
      <c r="C30" s="12" t="s">
        <v>1869</v>
      </c>
      <c r="D30" s="11" t="s">
        <v>1537</v>
      </c>
      <c r="E30" s="11" t="s">
        <v>38</v>
      </c>
      <c r="F30" s="11" t="s">
        <v>38</v>
      </c>
      <c r="G30" s="14" t="str">
        <f t="shared" si="1"/>
        <v>#VALUE!</v>
      </c>
      <c r="H30" s="14" t="e">
        <v>#VALUE!</v>
      </c>
      <c r="I30" s="11">
        <v>0.0</v>
      </c>
      <c r="J30" s="11">
        <v>0.0</v>
      </c>
      <c r="K30" s="11">
        <v>0.0</v>
      </c>
      <c r="L30" s="11">
        <v>0.0</v>
      </c>
      <c r="M30" s="11">
        <v>0.0</v>
      </c>
      <c r="N30" s="11">
        <v>0.0</v>
      </c>
      <c r="O30" s="11">
        <v>0.0</v>
      </c>
      <c r="P30" s="183">
        <v>0.0</v>
      </c>
      <c r="Q30" s="19"/>
      <c r="R30" s="19"/>
      <c r="S30" s="11"/>
    </row>
    <row r="31">
      <c r="A31" s="81" t="s">
        <v>3550</v>
      </c>
      <c r="B31" s="83" t="s">
        <v>2719</v>
      </c>
      <c r="C31" s="84" t="s">
        <v>3551</v>
      </c>
      <c r="D31" s="83" t="s">
        <v>1537</v>
      </c>
      <c r="E31" s="86" t="s">
        <v>38</v>
      </c>
      <c r="F31" s="86" t="s">
        <v>38</v>
      </c>
      <c r="G31" s="25" t="str">
        <f t="shared" si="1"/>
        <v>#VALUE!</v>
      </c>
      <c r="H31" s="25" t="e">
        <v>#VALUE!</v>
      </c>
      <c r="I31" s="81">
        <v>0.0</v>
      </c>
      <c r="J31" s="81">
        <v>0.0</v>
      </c>
      <c r="K31" s="81">
        <v>0.0</v>
      </c>
      <c r="L31" s="81">
        <v>0.0</v>
      </c>
      <c r="M31" s="81">
        <v>0.0</v>
      </c>
      <c r="N31" s="81">
        <v>0.0</v>
      </c>
      <c r="O31" s="81">
        <v>0.0</v>
      </c>
      <c r="P31" s="183">
        <v>0.0</v>
      </c>
      <c r="Q31" s="55"/>
      <c r="R31" s="55"/>
      <c r="S31" s="55"/>
      <c r="T31" s="55"/>
      <c r="U31" s="55"/>
      <c r="V31" s="55"/>
      <c r="W31" s="55"/>
      <c r="X31" s="55"/>
      <c r="Y31" s="55"/>
      <c r="Z31" s="55"/>
      <c r="AA31" s="55"/>
      <c r="AB31" s="55"/>
      <c r="AC31" s="55"/>
      <c r="AD31" s="55"/>
      <c r="AE31" s="55"/>
      <c r="AF31" s="55"/>
      <c r="AG31" s="55"/>
      <c r="AH31" s="55"/>
      <c r="AI31" s="55"/>
      <c r="AJ31" s="55"/>
    </row>
    <row r="32">
      <c r="A32" s="81" t="s">
        <v>3623</v>
      </c>
      <c r="B32" s="83" t="s">
        <v>2719</v>
      </c>
      <c r="C32" s="84" t="s">
        <v>3624</v>
      </c>
      <c r="D32" s="83" t="s">
        <v>1537</v>
      </c>
      <c r="E32" s="86" t="s">
        <v>38</v>
      </c>
      <c r="F32" s="86" t="s">
        <v>38</v>
      </c>
      <c r="G32" s="25" t="str">
        <f t="shared" si="1"/>
        <v>#VALUE!</v>
      </c>
      <c r="H32" s="25" t="e">
        <v>#VALUE!</v>
      </c>
      <c r="I32" s="81">
        <v>0.0</v>
      </c>
      <c r="J32" s="81">
        <v>0.0</v>
      </c>
      <c r="K32" s="81">
        <v>0.0</v>
      </c>
      <c r="L32" s="81">
        <v>0.0</v>
      </c>
      <c r="M32" s="81">
        <v>0.0</v>
      </c>
      <c r="N32" s="81">
        <v>0.0</v>
      </c>
      <c r="O32" s="81">
        <v>0.0</v>
      </c>
      <c r="P32" s="183">
        <v>0.0</v>
      </c>
      <c r="Q32" s="55"/>
      <c r="R32" s="55"/>
      <c r="S32" s="55"/>
      <c r="T32" s="55"/>
      <c r="U32" s="55"/>
      <c r="V32" s="55"/>
      <c r="W32" s="55"/>
      <c r="X32" s="55"/>
      <c r="Y32" s="55"/>
      <c r="Z32" s="55"/>
      <c r="AA32" s="55"/>
      <c r="AB32" s="55"/>
      <c r="AC32" s="55"/>
      <c r="AD32" s="55"/>
      <c r="AE32" s="55"/>
      <c r="AF32" s="55"/>
      <c r="AG32" s="55"/>
      <c r="AH32" s="55"/>
      <c r="AI32" s="55"/>
      <c r="AJ32" s="55"/>
    </row>
    <row r="33">
      <c r="A33" s="11" t="s">
        <v>1366</v>
      </c>
      <c r="B33" s="11" t="s">
        <v>35</v>
      </c>
      <c r="C33" s="12" t="s">
        <v>1367</v>
      </c>
      <c r="D33" s="11" t="s">
        <v>37</v>
      </c>
      <c r="E33" s="11" t="s">
        <v>38</v>
      </c>
      <c r="F33" s="11" t="s">
        <v>38</v>
      </c>
      <c r="G33" s="14" t="str">
        <f t="shared" si="1"/>
        <v>#VALUE!</v>
      </c>
      <c r="H33" s="14" t="e">
        <v>#VALUE!</v>
      </c>
      <c r="I33" s="11">
        <v>0.0</v>
      </c>
      <c r="J33" s="11">
        <v>0.0</v>
      </c>
      <c r="K33" s="11">
        <v>0.0</v>
      </c>
      <c r="L33" s="11">
        <v>0.0</v>
      </c>
      <c r="M33" s="11">
        <v>0.0</v>
      </c>
      <c r="N33" s="11">
        <v>0.0</v>
      </c>
      <c r="O33" s="11">
        <v>0.0</v>
      </c>
      <c r="P33" s="183">
        <v>0.0</v>
      </c>
      <c r="Q33" s="11"/>
      <c r="S33" s="11"/>
    </row>
    <row r="34">
      <c r="A34" s="11" t="s">
        <v>1915</v>
      </c>
      <c r="B34" s="11" t="s">
        <v>35</v>
      </c>
      <c r="C34" s="12" t="s">
        <v>1916</v>
      </c>
      <c r="D34" s="11" t="s">
        <v>1537</v>
      </c>
      <c r="E34" s="11" t="s">
        <v>38</v>
      </c>
      <c r="F34" s="11" t="s">
        <v>38</v>
      </c>
      <c r="G34" s="14" t="str">
        <f t="shared" si="1"/>
        <v>#VALUE!</v>
      </c>
      <c r="H34" s="14" t="e">
        <v>#VALUE!</v>
      </c>
      <c r="I34" s="11">
        <v>0.0</v>
      </c>
      <c r="J34" s="11">
        <v>0.0</v>
      </c>
      <c r="K34" s="11">
        <v>0.0</v>
      </c>
      <c r="L34" s="11">
        <v>0.0</v>
      </c>
      <c r="M34" s="11">
        <v>0.0</v>
      </c>
      <c r="N34" s="11">
        <v>0.0</v>
      </c>
      <c r="O34" s="11">
        <v>0.0</v>
      </c>
      <c r="P34" s="183">
        <v>0.0</v>
      </c>
      <c r="Q34" s="19"/>
      <c r="R34" s="19"/>
      <c r="S34" s="11"/>
    </row>
    <row r="35">
      <c r="A35" s="81" t="s">
        <v>3561</v>
      </c>
      <c r="B35" s="83" t="s">
        <v>2719</v>
      </c>
      <c r="C35" s="84" t="s">
        <v>1944</v>
      </c>
      <c r="D35" s="83" t="s">
        <v>1537</v>
      </c>
      <c r="E35" s="86" t="s">
        <v>38</v>
      </c>
      <c r="F35" s="86" t="s">
        <v>38</v>
      </c>
      <c r="G35" s="25" t="str">
        <f t="shared" si="1"/>
        <v>#VALUE!</v>
      </c>
      <c r="H35" s="25" t="e">
        <v>#VALUE!</v>
      </c>
      <c r="I35" s="81">
        <v>0.0</v>
      </c>
      <c r="J35" s="81">
        <v>0.0</v>
      </c>
      <c r="K35" s="81">
        <v>0.0</v>
      </c>
      <c r="L35" s="81">
        <v>0.0</v>
      </c>
      <c r="M35" s="81">
        <v>0.0</v>
      </c>
      <c r="N35" s="81">
        <v>0.0</v>
      </c>
      <c r="O35" s="81">
        <v>0.0</v>
      </c>
      <c r="P35" s="183">
        <v>0.0</v>
      </c>
      <c r="Q35" s="55"/>
      <c r="R35" s="55"/>
      <c r="S35" s="55"/>
      <c r="T35" s="55"/>
      <c r="U35" s="55"/>
      <c r="V35" s="55"/>
      <c r="W35" s="55"/>
      <c r="X35" s="55"/>
      <c r="Y35" s="55"/>
      <c r="Z35" s="55"/>
      <c r="AA35" s="55"/>
      <c r="AB35" s="55"/>
      <c r="AC35" s="55"/>
      <c r="AD35" s="55"/>
      <c r="AE35" s="55"/>
      <c r="AF35" s="55"/>
      <c r="AG35" s="55"/>
      <c r="AH35" s="55"/>
      <c r="AI35" s="55"/>
      <c r="AJ35" s="55"/>
    </row>
    <row r="36">
      <c r="A36" s="11" t="s">
        <v>1433</v>
      </c>
      <c r="B36" s="11" t="s">
        <v>35</v>
      </c>
      <c r="C36" s="12" t="s">
        <v>1429</v>
      </c>
      <c r="D36" s="11" t="s">
        <v>37</v>
      </c>
      <c r="E36" s="11" t="s">
        <v>38</v>
      </c>
      <c r="F36" s="11" t="s">
        <v>38</v>
      </c>
      <c r="G36" s="14" t="str">
        <f t="shared" si="1"/>
        <v>#VALUE!</v>
      </c>
      <c r="H36" s="14" t="e">
        <v>#VALUE!</v>
      </c>
      <c r="I36" s="11">
        <v>0.0</v>
      </c>
      <c r="J36" s="11">
        <v>0.0</v>
      </c>
      <c r="K36" s="11">
        <v>0.0</v>
      </c>
      <c r="L36" s="11">
        <v>0.0</v>
      </c>
      <c r="M36" s="11">
        <v>0.0</v>
      </c>
      <c r="N36" s="11">
        <v>0.0</v>
      </c>
      <c r="O36" s="11">
        <v>0.0</v>
      </c>
      <c r="P36" s="183">
        <v>0.0</v>
      </c>
      <c r="Q36" s="11"/>
      <c r="S36" s="11"/>
    </row>
    <row r="37">
      <c r="A37" s="11" t="s">
        <v>1520</v>
      </c>
      <c r="B37" s="11" t="s">
        <v>35</v>
      </c>
      <c r="C37" s="12" t="s">
        <v>1521</v>
      </c>
      <c r="D37" s="11" t="s">
        <v>37</v>
      </c>
      <c r="E37" s="11" t="s">
        <v>38</v>
      </c>
      <c r="F37" s="11" t="s">
        <v>38</v>
      </c>
      <c r="G37" s="14" t="str">
        <f t="shared" si="1"/>
        <v>#VALUE!</v>
      </c>
      <c r="H37" s="14" t="e">
        <v>#VALUE!</v>
      </c>
      <c r="I37" s="11">
        <v>0.0</v>
      </c>
      <c r="J37" s="11">
        <v>0.0</v>
      </c>
      <c r="K37" s="11">
        <v>0.0</v>
      </c>
      <c r="L37" s="11">
        <v>0.0</v>
      </c>
      <c r="M37" s="11">
        <v>0.0</v>
      </c>
      <c r="N37" s="11">
        <v>0.0</v>
      </c>
      <c r="O37" s="11">
        <v>0.0</v>
      </c>
      <c r="P37" s="183">
        <v>0.0</v>
      </c>
      <c r="Q37" s="11"/>
      <c r="S37" s="11"/>
    </row>
    <row r="38">
      <c r="A38" s="20" t="s">
        <v>2458</v>
      </c>
      <c r="B38" s="21" t="s">
        <v>2301</v>
      </c>
      <c r="C38" s="22" t="s">
        <v>2459</v>
      </c>
      <c r="D38" s="21" t="s">
        <v>37</v>
      </c>
      <c r="E38" s="21" t="s">
        <v>1263</v>
      </c>
      <c r="F38" s="21" t="s">
        <v>38</v>
      </c>
      <c r="G38" s="25" t="str">
        <f t="shared" si="1"/>
        <v>#VALUE!</v>
      </c>
      <c r="H38" s="25" t="e">
        <v>#VALUE!</v>
      </c>
      <c r="I38" s="20">
        <v>6.0</v>
      </c>
      <c r="J38" s="20">
        <v>6.0</v>
      </c>
      <c r="K38" s="20">
        <v>0.0</v>
      </c>
      <c r="L38" s="20">
        <v>0.0</v>
      </c>
      <c r="M38" s="20">
        <v>0.0</v>
      </c>
      <c r="N38" s="20">
        <v>0.0</v>
      </c>
      <c r="O38" s="20">
        <v>0.0</v>
      </c>
      <c r="P38" s="55">
        <f>L38/J38</f>
        <v>0</v>
      </c>
      <c r="Q38" s="26"/>
      <c r="R38" s="20"/>
      <c r="S38" s="20"/>
      <c r="T38" s="53"/>
      <c r="U38" s="53"/>
      <c r="V38" s="53"/>
      <c r="W38" s="53"/>
      <c r="X38" s="53"/>
      <c r="Y38" s="53"/>
    </row>
  </sheetData>
  <mergeCells count="7">
    <mergeCell ref="Q23:R23"/>
    <mergeCell ref="Q11:R11"/>
    <mergeCell ref="Q37:R37"/>
    <mergeCell ref="Q33:R33"/>
    <mergeCell ref="Q36:R36"/>
    <mergeCell ref="Q26:R26"/>
    <mergeCell ref="Q29:R29"/>
  </mergeCell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71"/>
    <col customWidth="1" min="5" max="11" width="24.86"/>
    <col customWidth="1" min="12" max="14" width="29.57"/>
    <col customWidth="1" min="15" max="15" width="29.43"/>
  </cols>
  <sheetData>
    <row r="1">
      <c r="A1" s="227" t="s">
        <v>34</v>
      </c>
      <c r="B1" s="227" t="s">
        <v>35</v>
      </c>
      <c r="C1" s="228" t="s">
        <v>36</v>
      </c>
      <c r="D1" s="229" t="s">
        <v>37</v>
      </c>
      <c r="E1" s="230" t="s">
        <v>42</v>
      </c>
      <c r="F1" s="231" t="s">
        <v>43</v>
      </c>
      <c r="G1" s="231" t="str">
        <f t="shared" ref="G1:G484" si="1">LEFT(F1,FIND(",",F1)-1)</f>
        <v>33.19392</v>
      </c>
      <c r="H1" s="231" t="str">
        <f>RIGHT(F1,FIND(",",F1))</f>
        <v>69.515022</v>
      </c>
      <c r="I1" s="230">
        <v>0.0</v>
      </c>
      <c r="J1" s="230">
        <v>0.0</v>
      </c>
      <c r="K1" s="230">
        <v>0.0</v>
      </c>
      <c r="L1" s="230">
        <v>0.0</v>
      </c>
      <c r="M1" s="230">
        <v>0.0</v>
      </c>
      <c r="N1" s="230">
        <v>0.0</v>
      </c>
      <c r="O1" s="230">
        <v>0.0</v>
      </c>
      <c r="P1" s="227"/>
      <c r="Q1" s="227"/>
      <c r="R1" s="227"/>
      <c r="S1" s="227"/>
    </row>
    <row r="2">
      <c r="A2" s="232" t="s">
        <v>49</v>
      </c>
      <c r="B2" s="232" t="s">
        <v>35</v>
      </c>
      <c r="C2" s="233" t="s">
        <v>50</v>
      </c>
      <c r="D2" s="172" t="s">
        <v>37</v>
      </c>
      <c r="E2" s="232" t="s">
        <v>54</v>
      </c>
      <c r="F2" s="234" t="s">
        <v>53</v>
      </c>
      <c r="G2" s="234" t="str">
        <f t="shared" si="1"/>
        <v>32.984041</v>
      </c>
      <c r="H2" s="234" t="str">
        <f t="shared" ref="H2:H37" si="2">RIGHT(F2,FIND(",",F2)-1)</f>
        <v>69.430782</v>
      </c>
      <c r="I2" s="232">
        <v>18.0</v>
      </c>
      <c r="J2" s="232">
        <v>18.0</v>
      </c>
      <c r="K2" s="232">
        <v>0.0</v>
      </c>
      <c r="L2" s="232">
        <v>0.0</v>
      </c>
      <c r="M2" s="232">
        <v>0.0</v>
      </c>
      <c r="N2" s="232">
        <v>0.0</v>
      </c>
      <c r="O2" s="232">
        <v>0.0</v>
      </c>
      <c r="P2" s="232"/>
      <c r="Q2" s="235"/>
      <c r="R2" s="236"/>
      <c r="S2" s="232"/>
    </row>
    <row r="3">
      <c r="A3" s="184" t="s">
        <v>58</v>
      </c>
      <c r="B3" s="185" t="s">
        <v>35</v>
      </c>
      <c r="C3" s="186" t="s">
        <v>50</v>
      </c>
      <c r="D3" s="85" t="s">
        <v>37</v>
      </c>
      <c r="E3" s="185" t="s">
        <v>42</v>
      </c>
      <c r="F3" s="187" t="s">
        <v>41</v>
      </c>
      <c r="G3" s="14" t="str">
        <f t="shared" si="1"/>
        <v>32.8078448</v>
      </c>
      <c r="H3" s="14" t="str">
        <f t="shared" si="2"/>
        <v>68.6456967</v>
      </c>
      <c r="I3" s="185">
        <v>7.0</v>
      </c>
      <c r="J3" s="185">
        <v>7.0</v>
      </c>
      <c r="K3" s="185">
        <v>0.0</v>
      </c>
      <c r="L3" s="185">
        <v>0.0</v>
      </c>
      <c r="M3" s="185">
        <v>0.0</v>
      </c>
      <c r="N3" s="185">
        <v>0.0</v>
      </c>
      <c r="O3" s="185">
        <v>0.0</v>
      </c>
      <c r="P3" s="11"/>
      <c r="Q3" s="11"/>
      <c r="S3" s="11"/>
    </row>
    <row r="4">
      <c r="A4" s="184" t="s">
        <v>62</v>
      </c>
      <c r="B4" s="185" t="s">
        <v>35</v>
      </c>
      <c r="C4" s="186" t="s">
        <v>63</v>
      </c>
      <c r="D4" s="85" t="s">
        <v>37</v>
      </c>
      <c r="E4" s="185" t="s">
        <v>67</v>
      </c>
      <c r="F4" s="187" t="s">
        <v>66</v>
      </c>
      <c r="G4" s="14" t="str">
        <f t="shared" si="1"/>
        <v>34.872898</v>
      </c>
      <c r="H4" s="14" t="str">
        <f t="shared" si="2"/>
        <v>71.155620</v>
      </c>
      <c r="I4" s="185">
        <v>0.0</v>
      </c>
      <c r="J4" s="185">
        <v>0.0</v>
      </c>
      <c r="K4" s="185">
        <v>0.0</v>
      </c>
      <c r="L4" s="185">
        <v>0.0</v>
      </c>
      <c r="M4" s="185">
        <v>0.0</v>
      </c>
      <c r="N4" s="185">
        <v>0.0</v>
      </c>
      <c r="O4" s="185">
        <v>0.0</v>
      </c>
      <c r="P4" s="11"/>
      <c r="Q4" s="11"/>
      <c r="S4" s="11"/>
    </row>
    <row r="5">
      <c r="A5" s="184" t="s">
        <v>69</v>
      </c>
      <c r="B5" s="185" t="s">
        <v>35</v>
      </c>
      <c r="C5" s="186" t="s">
        <v>70</v>
      </c>
      <c r="D5" s="85" t="s">
        <v>37</v>
      </c>
      <c r="E5" s="185" t="s">
        <v>73</v>
      </c>
      <c r="F5" s="187" t="s">
        <v>72</v>
      </c>
      <c r="G5" s="14" t="str">
        <f t="shared" si="1"/>
        <v>34.014551</v>
      </c>
      <c r="H5" s="14" t="str">
        <f t="shared" si="2"/>
        <v>69.192391</v>
      </c>
      <c r="I5" s="185">
        <v>3.0</v>
      </c>
      <c r="J5" s="185">
        <v>3.0</v>
      </c>
      <c r="K5" s="185">
        <v>0.0</v>
      </c>
      <c r="L5" s="185">
        <v>0.0</v>
      </c>
      <c r="M5" s="185">
        <v>0.0</v>
      </c>
      <c r="N5" s="185">
        <v>0.0</v>
      </c>
      <c r="O5" s="185">
        <v>0.0</v>
      </c>
      <c r="P5" s="11"/>
      <c r="Q5" s="11"/>
      <c r="S5" s="11"/>
    </row>
    <row r="6">
      <c r="A6" s="184" t="s">
        <v>75</v>
      </c>
      <c r="B6" s="185" t="s">
        <v>35</v>
      </c>
      <c r="C6" s="186" t="s">
        <v>76</v>
      </c>
      <c r="D6" s="85" t="s">
        <v>37</v>
      </c>
      <c r="E6" s="185" t="s">
        <v>81</v>
      </c>
      <c r="F6" s="187" t="s">
        <v>80</v>
      </c>
      <c r="G6" s="14" t="str">
        <f t="shared" si="1"/>
        <v>34.354216</v>
      </c>
      <c r="H6" s="14" t="str">
        <f t="shared" si="2"/>
        <v>70.954680</v>
      </c>
      <c r="I6" s="185">
        <v>6.0</v>
      </c>
      <c r="J6" s="185">
        <v>6.0</v>
      </c>
      <c r="K6" s="185">
        <v>0.0</v>
      </c>
      <c r="L6" s="185">
        <v>0.0</v>
      </c>
      <c r="M6" s="185">
        <v>0.0</v>
      </c>
      <c r="N6" s="185">
        <v>0.0</v>
      </c>
      <c r="O6" s="185">
        <v>3.0</v>
      </c>
      <c r="P6" s="11"/>
      <c r="Q6" s="11"/>
      <c r="S6" s="11"/>
    </row>
    <row r="7">
      <c r="A7" s="184" t="s">
        <v>86</v>
      </c>
      <c r="B7" s="185" t="s">
        <v>35</v>
      </c>
      <c r="C7" s="186" t="s">
        <v>87</v>
      </c>
      <c r="D7" s="85" t="s">
        <v>37</v>
      </c>
      <c r="E7" s="185" t="s">
        <v>81</v>
      </c>
      <c r="F7" s="187" t="s">
        <v>80</v>
      </c>
      <c r="G7" s="14" t="str">
        <f t="shared" si="1"/>
        <v>34.354216</v>
      </c>
      <c r="H7" s="14" t="str">
        <f t="shared" si="2"/>
        <v>70.954680</v>
      </c>
      <c r="I7" s="185">
        <v>8.0</v>
      </c>
      <c r="J7" s="185">
        <v>8.0</v>
      </c>
      <c r="K7" s="185">
        <v>0.0</v>
      </c>
      <c r="L7" s="185">
        <v>0.0</v>
      </c>
      <c r="M7" s="185">
        <v>0.0</v>
      </c>
      <c r="N7" s="185">
        <v>0.0</v>
      </c>
      <c r="O7" s="185">
        <v>3.0</v>
      </c>
      <c r="P7" s="11"/>
      <c r="Q7" s="11"/>
      <c r="S7" s="11"/>
    </row>
    <row r="8">
      <c r="A8" s="184" t="s">
        <v>91</v>
      </c>
      <c r="B8" s="185" t="s">
        <v>35</v>
      </c>
      <c r="C8" s="186" t="s">
        <v>92</v>
      </c>
      <c r="D8" s="85" t="s">
        <v>37</v>
      </c>
      <c r="E8" s="185" t="s">
        <v>95</v>
      </c>
      <c r="F8" s="187" t="s">
        <v>94</v>
      </c>
      <c r="G8" s="14" t="str">
        <f t="shared" si="1"/>
        <v>34.118171</v>
      </c>
      <c r="H8" s="14" t="str">
        <f t="shared" si="2"/>
        <v>70.752529</v>
      </c>
      <c r="I8" s="185">
        <v>3.0</v>
      </c>
      <c r="J8" s="185">
        <v>3.0</v>
      </c>
      <c r="K8" s="185">
        <v>0.0</v>
      </c>
      <c r="L8" s="185">
        <v>0.0</v>
      </c>
      <c r="M8" s="185">
        <v>0.0</v>
      </c>
      <c r="N8" s="185">
        <v>0.0</v>
      </c>
      <c r="O8" s="185">
        <v>0.0</v>
      </c>
      <c r="P8" s="11"/>
      <c r="Q8" s="11"/>
      <c r="S8" s="11"/>
    </row>
    <row r="9">
      <c r="A9" s="184" t="s">
        <v>97</v>
      </c>
      <c r="B9" s="185" t="s">
        <v>35</v>
      </c>
      <c r="C9" s="186" t="s">
        <v>98</v>
      </c>
      <c r="D9" s="85" t="s">
        <v>37</v>
      </c>
      <c r="E9" s="185" t="s">
        <v>99</v>
      </c>
      <c r="F9" s="187" t="s">
        <v>80</v>
      </c>
      <c r="G9" s="14" t="str">
        <f t="shared" si="1"/>
        <v>34.354216</v>
      </c>
      <c r="H9" s="14" t="str">
        <f t="shared" si="2"/>
        <v>70.954680</v>
      </c>
      <c r="I9" s="185">
        <v>0.0</v>
      </c>
      <c r="J9" s="185">
        <v>0.0</v>
      </c>
      <c r="K9" s="185">
        <v>0.0</v>
      </c>
      <c r="L9" s="185">
        <v>0.0</v>
      </c>
      <c r="M9" s="185">
        <v>0.0</v>
      </c>
      <c r="N9" s="185">
        <v>0.0</v>
      </c>
      <c r="O9" s="185">
        <v>0.0</v>
      </c>
      <c r="P9" s="11"/>
      <c r="Q9" s="11"/>
      <c r="S9" s="11"/>
    </row>
    <row r="10">
      <c r="A10" s="184" t="s">
        <v>101</v>
      </c>
      <c r="B10" s="185" t="s">
        <v>35</v>
      </c>
      <c r="C10" s="186" t="s">
        <v>102</v>
      </c>
      <c r="D10" s="85" t="s">
        <v>37</v>
      </c>
      <c r="E10" s="185" t="s">
        <v>105</v>
      </c>
      <c r="F10" s="187" t="s">
        <v>104</v>
      </c>
      <c r="G10" s="14" t="str">
        <f t="shared" si="1"/>
        <v>34.229212</v>
      </c>
      <c r="H10" s="14" t="str">
        <f t="shared" si="2"/>
        <v>70.193208</v>
      </c>
      <c r="I10" s="185">
        <v>0.0</v>
      </c>
      <c r="J10" s="185">
        <v>0.0</v>
      </c>
      <c r="K10" s="185">
        <v>0.0</v>
      </c>
      <c r="L10" s="185">
        <v>0.0</v>
      </c>
      <c r="M10" s="185">
        <v>0.0</v>
      </c>
      <c r="N10" s="185">
        <v>0.0</v>
      </c>
      <c r="O10" s="185">
        <v>0.0</v>
      </c>
      <c r="P10" s="11"/>
      <c r="Q10" s="11"/>
      <c r="S10" s="11"/>
    </row>
    <row r="11">
      <c r="A11" s="184" t="s">
        <v>107</v>
      </c>
      <c r="B11" s="185" t="s">
        <v>35</v>
      </c>
      <c r="C11" s="186" t="s">
        <v>108</v>
      </c>
      <c r="D11" s="85" t="s">
        <v>37</v>
      </c>
      <c r="E11" s="185" t="s">
        <v>113</v>
      </c>
      <c r="F11" s="187" t="s">
        <v>112</v>
      </c>
      <c r="G11" s="14" t="str">
        <f t="shared" si="1"/>
        <v>32.339473</v>
      </c>
      <c r="H11" s="14" t="str">
        <f t="shared" si="2"/>
        <v>65.143251</v>
      </c>
      <c r="I11" s="185">
        <v>6.0</v>
      </c>
      <c r="J11" s="185">
        <v>8.0</v>
      </c>
      <c r="K11" s="185">
        <v>0.0</v>
      </c>
      <c r="L11" s="185">
        <v>0.0</v>
      </c>
      <c r="M11" s="185">
        <v>0.0</v>
      </c>
      <c r="N11" s="185">
        <v>0.0</v>
      </c>
      <c r="O11" s="185">
        <v>0.0</v>
      </c>
      <c r="P11" s="11"/>
      <c r="Q11" s="11"/>
      <c r="S11" s="11"/>
    </row>
    <row r="12">
      <c r="A12" s="184" t="s">
        <v>116</v>
      </c>
      <c r="B12" s="185" t="s">
        <v>35</v>
      </c>
      <c r="C12" s="188" t="s">
        <v>117</v>
      </c>
      <c r="D12" s="85" t="s">
        <v>37</v>
      </c>
      <c r="E12" s="185" t="s">
        <v>120</v>
      </c>
      <c r="F12" s="187" t="s">
        <v>119</v>
      </c>
      <c r="G12" s="14" t="str">
        <f t="shared" si="1"/>
        <v>34.643368</v>
      </c>
      <c r="H12" s="14" t="str">
        <f t="shared" si="2"/>
        <v>71.026004</v>
      </c>
      <c r="I12" s="189">
        <v>2.0</v>
      </c>
      <c r="J12" s="189">
        <v>2.0</v>
      </c>
      <c r="K12" s="189">
        <v>0.0</v>
      </c>
      <c r="L12" s="189">
        <v>0.0</v>
      </c>
      <c r="M12" s="189">
        <v>0.0</v>
      </c>
      <c r="N12" s="189">
        <v>0.0</v>
      </c>
      <c r="O12" s="189">
        <v>0.0</v>
      </c>
      <c r="P12" s="11"/>
      <c r="Q12" s="11"/>
      <c r="S12" s="11"/>
    </row>
    <row r="13">
      <c r="A13" s="184" t="s">
        <v>123</v>
      </c>
      <c r="B13" s="185" t="s">
        <v>35</v>
      </c>
      <c r="C13" s="186" t="s">
        <v>124</v>
      </c>
      <c r="D13" s="85" t="s">
        <v>37</v>
      </c>
      <c r="E13" s="185" t="s">
        <v>95</v>
      </c>
      <c r="F13" s="187" t="s">
        <v>94</v>
      </c>
      <c r="G13" s="14" t="str">
        <f t="shared" si="1"/>
        <v>34.118171</v>
      </c>
      <c r="H13" s="14" t="str">
        <f t="shared" si="2"/>
        <v>70.752529</v>
      </c>
      <c r="I13" s="185">
        <v>2.0</v>
      </c>
      <c r="J13" s="185">
        <v>9.0</v>
      </c>
      <c r="K13" s="185">
        <v>0.0</v>
      </c>
      <c r="L13" s="185">
        <v>0.0</v>
      </c>
      <c r="M13" s="185">
        <v>0.0</v>
      </c>
      <c r="N13" s="185">
        <v>0.0</v>
      </c>
      <c r="O13" s="185">
        <v>0.0</v>
      </c>
      <c r="P13" s="11"/>
      <c r="Q13" s="11"/>
      <c r="S13" s="11"/>
    </row>
    <row r="14">
      <c r="A14" s="184" t="s">
        <v>127</v>
      </c>
      <c r="B14" s="185" t="s">
        <v>35</v>
      </c>
      <c r="C14" s="186" t="s">
        <v>128</v>
      </c>
      <c r="D14" s="85" t="s">
        <v>37</v>
      </c>
      <c r="E14" s="185" t="s">
        <v>131</v>
      </c>
      <c r="F14" s="187" t="s">
        <v>104</v>
      </c>
      <c r="G14" s="14" t="str">
        <f t="shared" si="1"/>
        <v>34.229212</v>
      </c>
      <c r="H14" s="14" t="str">
        <f t="shared" si="2"/>
        <v>70.193208</v>
      </c>
      <c r="I14" s="185">
        <v>8.0</v>
      </c>
      <c r="J14" s="185">
        <v>8.0</v>
      </c>
      <c r="K14" s="185">
        <v>0.0</v>
      </c>
      <c r="L14" s="185">
        <v>0.0</v>
      </c>
      <c r="M14" s="185">
        <v>0.0</v>
      </c>
      <c r="N14" s="185">
        <v>0.0</v>
      </c>
      <c r="O14" s="185">
        <v>0.0</v>
      </c>
      <c r="P14" s="11"/>
      <c r="Q14" s="11"/>
      <c r="S14" s="11"/>
    </row>
    <row r="15">
      <c r="A15" s="184" t="s">
        <v>134</v>
      </c>
      <c r="B15" s="185" t="s">
        <v>35</v>
      </c>
      <c r="C15" s="186" t="s">
        <v>135</v>
      </c>
      <c r="D15" s="85" t="s">
        <v>37</v>
      </c>
      <c r="E15" s="185" t="s">
        <v>138</v>
      </c>
      <c r="F15" s="187" t="s">
        <v>137</v>
      </c>
      <c r="G15" s="14" t="str">
        <f t="shared" si="1"/>
        <v>33.394839</v>
      </c>
      <c r="H15" s="14" t="str">
        <f t="shared" si="2"/>
        <v>70.044359</v>
      </c>
      <c r="I15" s="185">
        <v>1.0</v>
      </c>
      <c r="J15" s="185">
        <v>1.0</v>
      </c>
      <c r="K15" s="185">
        <v>0.0</v>
      </c>
      <c r="L15" s="185">
        <v>1.0</v>
      </c>
      <c r="M15" s="185">
        <v>0.0</v>
      </c>
      <c r="N15" s="185">
        <v>0.0</v>
      </c>
      <c r="O15" s="185">
        <v>0.0</v>
      </c>
      <c r="P15" s="11"/>
      <c r="Q15" s="11"/>
      <c r="S15" s="11"/>
    </row>
    <row r="16">
      <c r="A16" s="184" t="s">
        <v>140</v>
      </c>
      <c r="B16" s="185" t="s">
        <v>35</v>
      </c>
      <c r="C16" s="186" t="s">
        <v>141</v>
      </c>
      <c r="D16" s="85" t="s">
        <v>37</v>
      </c>
      <c r="E16" s="185" t="s">
        <v>145</v>
      </c>
      <c r="F16" s="187" t="s">
        <v>144</v>
      </c>
      <c r="G16" s="14" t="str">
        <f t="shared" si="1"/>
        <v>34.215777</v>
      </c>
      <c r="H16" s="14" t="str">
        <f t="shared" si="2"/>
        <v>71.026004</v>
      </c>
      <c r="I16" s="185">
        <v>6.0</v>
      </c>
      <c r="J16" s="185">
        <v>6.0</v>
      </c>
      <c r="K16" s="185">
        <v>0.0</v>
      </c>
      <c r="L16" s="185">
        <v>0.0</v>
      </c>
      <c r="M16" s="185">
        <v>0.0</v>
      </c>
      <c r="N16" s="185">
        <v>0.0</v>
      </c>
      <c r="O16" s="185">
        <v>0.0</v>
      </c>
      <c r="P16" s="11"/>
      <c r="Q16" s="11"/>
      <c r="S16" s="11"/>
    </row>
    <row r="17">
      <c r="A17" s="184" t="s">
        <v>148</v>
      </c>
      <c r="B17" s="185" t="s">
        <v>35</v>
      </c>
      <c r="C17" s="186" t="s">
        <v>149</v>
      </c>
      <c r="D17" s="85" t="s">
        <v>37</v>
      </c>
      <c r="E17" s="185" t="s">
        <v>152</v>
      </c>
      <c r="F17" s="187" t="s">
        <v>151</v>
      </c>
      <c r="G17" s="14" t="str">
        <f t="shared" si="1"/>
        <v>34.801712</v>
      </c>
      <c r="H17" s="14" t="str">
        <f t="shared" si="2"/>
        <v>71.216142</v>
      </c>
      <c r="I17" s="185">
        <v>0.0</v>
      </c>
      <c r="J17" s="185">
        <v>0.0</v>
      </c>
      <c r="K17" s="185">
        <v>0.0</v>
      </c>
      <c r="L17" s="185">
        <v>0.0</v>
      </c>
      <c r="M17" s="185">
        <v>0.0</v>
      </c>
      <c r="N17" s="185">
        <v>0.0</v>
      </c>
      <c r="O17" s="185">
        <v>0.0</v>
      </c>
      <c r="P17" s="11"/>
      <c r="Q17" s="11"/>
      <c r="S17" s="11"/>
    </row>
    <row r="18">
      <c r="A18" s="184" t="s">
        <v>154</v>
      </c>
      <c r="B18" s="185" t="s">
        <v>35</v>
      </c>
      <c r="C18" s="186" t="s">
        <v>155</v>
      </c>
      <c r="D18" s="85" t="s">
        <v>37</v>
      </c>
      <c r="E18" s="185" t="s">
        <v>99</v>
      </c>
      <c r="F18" s="187" t="s">
        <v>80</v>
      </c>
      <c r="G18" s="14" t="str">
        <f t="shared" si="1"/>
        <v>34.354216</v>
      </c>
      <c r="H18" s="14" t="str">
        <f t="shared" si="2"/>
        <v>70.954680</v>
      </c>
      <c r="I18" s="185">
        <v>0.0</v>
      </c>
      <c r="J18" s="185">
        <v>0.0</v>
      </c>
      <c r="K18" s="185">
        <v>0.0</v>
      </c>
      <c r="L18" s="185">
        <v>0.0</v>
      </c>
      <c r="M18" s="185">
        <v>0.0</v>
      </c>
      <c r="N18" s="185">
        <v>0.0</v>
      </c>
      <c r="O18" s="185">
        <v>0.0</v>
      </c>
      <c r="P18" s="11"/>
      <c r="Q18" s="11"/>
      <c r="S18" s="11"/>
    </row>
    <row r="19">
      <c r="A19" s="184" t="s">
        <v>157</v>
      </c>
      <c r="B19" s="185" t="s">
        <v>35</v>
      </c>
      <c r="C19" s="186" t="s">
        <v>158</v>
      </c>
      <c r="D19" s="85" t="s">
        <v>37</v>
      </c>
      <c r="E19" s="185" t="s">
        <v>161</v>
      </c>
      <c r="F19" s="187" t="s">
        <v>160</v>
      </c>
      <c r="G19" s="14" t="str">
        <f t="shared" si="1"/>
        <v>34.846589</v>
      </c>
      <c r="H19" s="14" t="str">
        <f t="shared" si="2"/>
        <v>71.097316</v>
      </c>
      <c r="I19" s="185">
        <v>0.0</v>
      </c>
      <c r="J19" s="185">
        <v>0.0</v>
      </c>
      <c r="K19" s="185">
        <v>0.0</v>
      </c>
      <c r="L19" s="185">
        <v>0.0</v>
      </c>
      <c r="M19" s="185">
        <v>0.0</v>
      </c>
      <c r="N19" s="185">
        <v>0.0</v>
      </c>
      <c r="O19" s="185">
        <v>1.0</v>
      </c>
      <c r="P19" s="11"/>
      <c r="Q19" s="11"/>
      <c r="S19" s="11"/>
    </row>
    <row r="20">
      <c r="A20" s="184" t="s">
        <v>163</v>
      </c>
      <c r="B20" s="185" t="s">
        <v>35</v>
      </c>
      <c r="C20" s="186" t="s">
        <v>164</v>
      </c>
      <c r="D20" s="85" t="s">
        <v>37</v>
      </c>
      <c r="E20" s="185" t="s">
        <v>95</v>
      </c>
      <c r="F20" s="187" t="s">
        <v>94</v>
      </c>
      <c r="G20" s="14" t="str">
        <f t="shared" si="1"/>
        <v>34.118171</v>
      </c>
      <c r="H20" s="14" t="str">
        <f t="shared" si="2"/>
        <v>70.752529</v>
      </c>
      <c r="I20" s="185">
        <v>9.0</v>
      </c>
      <c r="J20" s="185">
        <v>13.0</v>
      </c>
      <c r="K20" s="185">
        <v>0.0</v>
      </c>
      <c r="L20" s="185">
        <v>0.0</v>
      </c>
      <c r="M20" s="185">
        <v>0.0</v>
      </c>
      <c r="N20" s="185">
        <v>0.0</v>
      </c>
      <c r="O20" s="185">
        <v>0.0</v>
      </c>
      <c r="P20" s="11"/>
      <c r="Q20" s="11"/>
      <c r="S20" s="11"/>
    </row>
    <row r="21">
      <c r="A21" s="184" t="s">
        <v>168</v>
      </c>
      <c r="B21" s="185" t="s">
        <v>35</v>
      </c>
      <c r="C21" s="186" t="s">
        <v>169</v>
      </c>
      <c r="D21" s="85" t="s">
        <v>37</v>
      </c>
      <c r="E21" s="185" t="s">
        <v>170</v>
      </c>
      <c r="F21" s="187" t="s">
        <v>160</v>
      </c>
      <c r="G21" s="14" t="str">
        <f t="shared" si="1"/>
        <v>34.846589</v>
      </c>
      <c r="H21" s="14" t="str">
        <f t="shared" si="2"/>
        <v>71.097316</v>
      </c>
      <c r="I21" s="185">
        <v>11.0</v>
      </c>
      <c r="J21" s="185">
        <v>11.0</v>
      </c>
      <c r="K21" s="185">
        <v>0.0</v>
      </c>
      <c r="L21" s="185">
        <v>0.0</v>
      </c>
      <c r="M21" s="185">
        <v>0.0</v>
      </c>
      <c r="N21" s="185">
        <v>0.0</v>
      </c>
      <c r="O21" s="185">
        <v>0.0</v>
      </c>
      <c r="P21" s="11"/>
      <c r="Q21" s="11"/>
      <c r="S21" s="11"/>
    </row>
    <row r="22">
      <c r="A22" s="184" t="s">
        <v>172</v>
      </c>
      <c r="B22" s="185" t="s">
        <v>35</v>
      </c>
      <c r="C22" s="186" t="s">
        <v>173</v>
      </c>
      <c r="D22" s="85" t="s">
        <v>37</v>
      </c>
      <c r="E22" s="185" t="s">
        <v>177</v>
      </c>
      <c r="F22" s="187" t="s">
        <v>176</v>
      </c>
      <c r="G22" s="14" t="str">
        <f t="shared" si="1"/>
        <v>34.963097</v>
      </c>
      <c r="H22" s="14" t="str">
        <f t="shared" si="2"/>
        <v>68.810884</v>
      </c>
      <c r="I22" s="185">
        <v>0.0</v>
      </c>
      <c r="J22" s="185">
        <v>0.0</v>
      </c>
      <c r="K22" s="185">
        <v>0.0</v>
      </c>
      <c r="L22" s="185">
        <v>0.0</v>
      </c>
      <c r="M22" s="185">
        <v>0.0</v>
      </c>
      <c r="N22" s="185">
        <v>0.0</v>
      </c>
      <c r="O22" s="185">
        <v>0.0</v>
      </c>
      <c r="P22" s="11"/>
      <c r="Q22" s="11"/>
      <c r="S22" s="11"/>
    </row>
    <row r="23">
      <c r="A23" s="184" t="s">
        <v>179</v>
      </c>
      <c r="B23" s="185" t="s">
        <v>35</v>
      </c>
      <c r="C23" s="186" t="s">
        <v>180</v>
      </c>
      <c r="D23" s="85" t="s">
        <v>37</v>
      </c>
      <c r="E23" s="185" t="s">
        <v>184</v>
      </c>
      <c r="F23" s="187" t="s">
        <v>183</v>
      </c>
      <c r="G23" s="14" t="str">
        <f t="shared" si="1"/>
        <v>33.435888</v>
      </c>
      <c r="H23" s="14" t="str">
        <f t="shared" si="2"/>
        <v>69.031453</v>
      </c>
      <c r="I23" s="185">
        <v>0.0</v>
      </c>
      <c r="J23" s="185">
        <v>0.0</v>
      </c>
      <c r="K23" s="185">
        <v>0.0</v>
      </c>
      <c r="L23" s="185">
        <v>0.0</v>
      </c>
      <c r="M23" s="185">
        <v>0.0</v>
      </c>
      <c r="N23" s="185">
        <v>0.0</v>
      </c>
      <c r="O23" s="185">
        <v>1.0</v>
      </c>
      <c r="P23" s="11"/>
      <c r="Q23" s="11"/>
      <c r="S23" s="11"/>
    </row>
    <row r="24">
      <c r="A24" s="184" t="s">
        <v>186</v>
      </c>
      <c r="B24" s="185" t="s">
        <v>35</v>
      </c>
      <c r="C24" s="186" t="s">
        <v>187</v>
      </c>
      <c r="D24" s="85" t="s">
        <v>37</v>
      </c>
      <c r="E24" s="185" t="s">
        <v>67</v>
      </c>
      <c r="F24" s="187" t="s">
        <v>66</v>
      </c>
      <c r="G24" s="14" t="str">
        <f t="shared" si="1"/>
        <v>34.872898</v>
      </c>
      <c r="H24" s="14" t="str">
        <f t="shared" si="2"/>
        <v>71.155620</v>
      </c>
      <c r="I24" s="185">
        <v>3.0</v>
      </c>
      <c r="J24" s="185">
        <v>3.0</v>
      </c>
      <c r="K24" s="185">
        <v>0.0</v>
      </c>
      <c r="L24" s="185">
        <v>0.0</v>
      </c>
      <c r="M24" s="185">
        <v>0.0</v>
      </c>
      <c r="N24" s="185">
        <v>0.0</v>
      </c>
      <c r="O24" s="185">
        <v>0.0</v>
      </c>
      <c r="P24" s="11"/>
      <c r="Q24" s="11"/>
      <c r="S24" s="11"/>
    </row>
    <row r="25">
      <c r="A25" s="184" t="s">
        <v>190</v>
      </c>
      <c r="B25" s="185" t="s">
        <v>35</v>
      </c>
      <c r="C25" s="186" t="s">
        <v>191</v>
      </c>
      <c r="D25" s="85" t="s">
        <v>37</v>
      </c>
      <c r="E25" s="185" t="s">
        <v>194</v>
      </c>
      <c r="F25" s="187" t="s">
        <v>160</v>
      </c>
      <c r="G25" s="14" t="str">
        <f t="shared" si="1"/>
        <v>34.846589</v>
      </c>
      <c r="H25" s="14" t="str">
        <f t="shared" si="2"/>
        <v>71.097316</v>
      </c>
      <c r="I25" s="185">
        <v>3.0</v>
      </c>
      <c r="J25" s="185">
        <v>3.0</v>
      </c>
      <c r="K25" s="185">
        <v>0.0</v>
      </c>
      <c r="L25" s="185">
        <v>0.0</v>
      </c>
      <c r="M25" s="185">
        <v>0.0</v>
      </c>
      <c r="N25" s="185">
        <v>0.0</v>
      </c>
      <c r="O25" s="185">
        <v>0.0</v>
      </c>
      <c r="P25" s="11"/>
      <c r="Q25" s="11"/>
      <c r="S25" s="11"/>
    </row>
    <row r="26">
      <c r="A26" s="184" t="s">
        <v>196</v>
      </c>
      <c r="B26" s="185" t="s">
        <v>35</v>
      </c>
      <c r="C26" s="186" t="s">
        <v>197</v>
      </c>
      <c r="D26" s="85" t="s">
        <v>37</v>
      </c>
      <c r="E26" s="185" t="s">
        <v>199</v>
      </c>
      <c r="F26" s="187" t="s">
        <v>144</v>
      </c>
      <c r="G26" s="14" t="str">
        <f t="shared" si="1"/>
        <v>34.215777</v>
      </c>
      <c r="H26" s="14" t="str">
        <f t="shared" si="2"/>
        <v>71.026004</v>
      </c>
      <c r="I26" s="185">
        <v>12.0</v>
      </c>
      <c r="J26" s="185">
        <v>12.0</v>
      </c>
      <c r="K26" s="185">
        <v>0.0</v>
      </c>
      <c r="L26" s="185">
        <v>0.0</v>
      </c>
      <c r="M26" s="185">
        <v>0.0</v>
      </c>
      <c r="N26" s="185">
        <v>0.0</v>
      </c>
      <c r="O26" s="185">
        <v>0.0</v>
      </c>
      <c r="P26" s="11"/>
      <c r="Q26" s="11"/>
      <c r="S26" s="11"/>
    </row>
    <row r="27">
      <c r="A27" s="184" t="s">
        <v>201</v>
      </c>
      <c r="B27" s="185" t="s">
        <v>35</v>
      </c>
      <c r="C27" s="186" t="s">
        <v>202</v>
      </c>
      <c r="D27" s="85" t="s">
        <v>37</v>
      </c>
      <c r="E27" s="185" t="s">
        <v>204</v>
      </c>
      <c r="F27" s="187" t="s">
        <v>144</v>
      </c>
      <c r="G27" s="14" t="str">
        <f t="shared" si="1"/>
        <v>34.215777</v>
      </c>
      <c r="H27" s="14" t="str">
        <f t="shared" si="2"/>
        <v>71.026004</v>
      </c>
      <c r="I27" s="185">
        <v>17.0</v>
      </c>
      <c r="J27" s="185">
        <v>17.0</v>
      </c>
      <c r="K27" s="185">
        <v>0.0</v>
      </c>
      <c r="L27" s="185">
        <v>0.0</v>
      </c>
      <c r="M27" s="185">
        <v>0.0</v>
      </c>
      <c r="N27" s="185">
        <v>0.0</v>
      </c>
      <c r="O27" s="185">
        <v>0.0</v>
      </c>
      <c r="P27" s="11"/>
      <c r="Q27" s="11"/>
      <c r="S27" s="11"/>
    </row>
    <row r="28">
      <c r="A28" s="184" t="s">
        <v>207</v>
      </c>
      <c r="B28" s="185" t="s">
        <v>35</v>
      </c>
      <c r="C28" s="186" t="s">
        <v>208</v>
      </c>
      <c r="D28" s="85" t="s">
        <v>37</v>
      </c>
      <c r="E28" s="185" t="s">
        <v>210</v>
      </c>
      <c r="F28" s="187" t="s">
        <v>119</v>
      </c>
      <c r="G28" s="14" t="str">
        <f t="shared" si="1"/>
        <v>34.643368</v>
      </c>
      <c r="H28" s="14" t="str">
        <f t="shared" si="2"/>
        <v>71.026004</v>
      </c>
      <c r="I28" s="185">
        <v>6.0</v>
      </c>
      <c r="J28" s="185">
        <v>7.0</v>
      </c>
      <c r="K28" s="185">
        <v>0.0</v>
      </c>
      <c r="L28" s="185">
        <v>1.0</v>
      </c>
      <c r="M28" s="185">
        <v>0.0</v>
      </c>
      <c r="N28" s="185">
        <v>1.0</v>
      </c>
      <c r="O28" s="185">
        <v>0.0</v>
      </c>
      <c r="P28" s="11"/>
      <c r="Q28" s="11"/>
      <c r="S28" s="11"/>
    </row>
    <row r="29">
      <c r="A29" s="184" t="s">
        <v>213</v>
      </c>
      <c r="B29" s="185" t="s">
        <v>35</v>
      </c>
      <c r="C29" s="186" t="s">
        <v>208</v>
      </c>
      <c r="D29" s="85" t="s">
        <v>37</v>
      </c>
      <c r="E29" s="185" t="s">
        <v>216</v>
      </c>
      <c r="F29" s="187" t="s">
        <v>215</v>
      </c>
      <c r="G29" s="14" t="str">
        <f t="shared" si="1"/>
        <v>34.171831</v>
      </c>
      <c r="H29" s="14" t="str">
        <f t="shared" si="2"/>
        <v>70.621679</v>
      </c>
      <c r="I29" s="185">
        <v>4.0</v>
      </c>
      <c r="J29" s="185">
        <v>4.0</v>
      </c>
      <c r="K29" s="185">
        <v>0.0</v>
      </c>
      <c r="L29" s="185">
        <v>0.0</v>
      </c>
      <c r="M29" s="185">
        <v>0.0</v>
      </c>
      <c r="N29" s="185">
        <v>0.0</v>
      </c>
      <c r="O29" s="185">
        <v>0.0</v>
      </c>
      <c r="P29" s="11"/>
      <c r="Q29" s="11"/>
      <c r="S29" s="11"/>
    </row>
    <row r="30">
      <c r="A30" s="184" t="s">
        <v>220</v>
      </c>
      <c r="B30" s="185" t="s">
        <v>35</v>
      </c>
      <c r="C30" s="186" t="s">
        <v>221</v>
      </c>
      <c r="D30" s="85" t="s">
        <v>37</v>
      </c>
      <c r="E30" s="185" t="s">
        <v>223</v>
      </c>
      <c r="F30" s="187" t="s">
        <v>80</v>
      </c>
      <c r="G30" s="14" t="str">
        <f t="shared" si="1"/>
        <v>34.354216</v>
      </c>
      <c r="H30" s="14" t="str">
        <f t="shared" si="2"/>
        <v>70.954680</v>
      </c>
      <c r="I30" s="185">
        <v>13.0</v>
      </c>
      <c r="J30" s="185">
        <v>13.0</v>
      </c>
      <c r="K30" s="185">
        <v>0.0</v>
      </c>
      <c r="L30" s="185">
        <v>0.0</v>
      </c>
      <c r="M30" s="185">
        <v>0.0</v>
      </c>
      <c r="N30" s="185">
        <v>0.0</v>
      </c>
      <c r="O30" s="185">
        <v>0.0</v>
      </c>
      <c r="P30" s="11"/>
      <c r="Q30" s="11"/>
      <c r="S30" s="11"/>
    </row>
    <row r="31">
      <c r="A31" s="184" t="s">
        <v>225</v>
      </c>
      <c r="B31" s="185" t="s">
        <v>35</v>
      </c>
      <c r="C31" s="186" t="s">
        <v>226</v>
      </c>
      <c r="D31" s="85" t="s">
        <v>37</v>
      </c>
      <c r="E31" s="185" t="s">
        <v>229</v>
      </c>
      <c r="F31" s="187" t="s">
        <v>228</v>
      </c>
      <c r="G31" s="14" t="str">
        <f t="shared" si="1"/>
        <v>34.263148</v>
      </c>
      <c r="H31" s="14" t="str">
        <f t="shared" si="2"/>
        <v>70.788209</v>
      </c>
      <c r="I31" s="185">
        <v>4.0</v>
      </c>
      <c r="J31" s="185">
        <v>4.0</v>
      </c>
      <c r="K31" s="185">
        <v>0.0</v>
      </c>
      <c r="L31" s="185">
        <v>0.0</v>
      </c>
      <c r="M31" s="185">
        <v>0.0</v>
      </c>
      <c r="N31" s="185">
        <v>0.0</v>
      </c>
      <c r="O31" s="185">
        <v>1.0</v>
      </c>
      <c r="P31" s="11"/>
      <c r="Q31" s="11"/>
      <c r="S31" s="11"/>
    </row>
    <row r="32">
      <c r="A32" s="184" t="s">
        <v>232</v>
      </c>
      <c r="B32" s="185" t="s">
        <v>35</v>
      </c>
      <c r="C32" s="186" t="s">
        <v>233</v>
      </c>
      <c r="D32" s="85" t="s">
        <v>37</v>
      </c>
      <c r="E32" s="185" t="s">
        <v>236</v>
      </c>
      <c r="F32" s="187" t="s">
        <v>228</v>
      </c>
      <c r="G32" s="14" t="str">
        <f t="shared" si="1"/>
        <v>34.263148</v>
      </c>
      <c r="H32" s="14" t="str">
        <f t="shared" si="2"/>
        <v>70.788209</v>
      </c>
      <c r="I32" s="185">
        <v>5.0</v>
      </c>
      <c r="J32" s="185">
        <v>41.0</v>
      </c>
      <c r="K32" s="185">
        <v>0.0</v>
      </c>
      <c r="L32" s="185">
        <v>0.0</v>
      </c>
      <c r="M32" s="185">
        <v>0.0</v>
      </c>
      <c r="N32" s="185">
        <v>0.0</v>
      </c>
      <c r="O32" s="185">
        <v>0.0</v>
      </c>
      <c r="P32" s="11"/>
      <c r="Q32" s="11"/>
      <c r="S32" s="11"/>
    </row>
    <row r="33">
      <c r="A33" s="184" t="s">
        <v>239</v>
      </c>
      <c r="B33" s="185" t="s">
        <v>35</v>
      </c>
      <c r="C33" s="186" t="s">
        <v>240</v>
      </c>
      <c r="D33" s="85" t="s">
        <v>37</v>
      </c>
      <c r="E33" s="185" t="s">
        <v>244</v>
      </c>
      <c r="F33" s="187" t="s">
        <v>243</v>
      </c>
      <c r="G33" s="14" t="str">
        <f t="shared" si="1"/>
        <v>34.910930</v>
      </c>
      <c r="H33" s="14" t="str">
        <f t="shared" si="2"/>
        <v>71.127398</v>
      </c>
      <c r="I33" s="185">
        <v>4.0</v>
      </c>
      <c r="J33" s="185">
        <v>5.0</v>
      </c>
      <c r="K33" s="185">
        <v>0.0</v>
      </c>
      <c r="L33" s="185">
        <v>0.0</v>
      </c>
      <c r="M33" s="185">
        <v>0.0</v>
      </c>
      <c r="N33" s="185">
        <v>0.0</v>
      </c>
      <c r="O33" s="185">
        <v>0.0</v>
      </c>
      <c r="P33" s="11"/>
      <c r="Q33" s="11"/>
      <c r="S33" s="11"/>
    </row>
    <row r="34">
      <c r="A34" s="184" t="s">
        <v>247</v>
      </c>
      <c r="B34" s="185" t="s">
        <v>35</v>
      </c>
      <c r="C34" s="186" t="s">
        <v>248</v>
      </c>
      <c r="D34" s="85" t="s">
        <v>37</v>
      </c>
      <c r="E34" s="185" t="s">
        <v>252</v>
      </c>
      <c r="F34" s="187" t="s">
        <v>251</v>
      </c>
      <c r="G34" s="14" t="str">
        <f t="shared" si="1"/>
        <v>35.050080</v>
      </c>
      <c r="H34" s="14" t="str">
        <f t="shared" si="2"/>
        <v>70.908540</v>
      </c>
      <c r="I34" s="185">
        <v>5.0</v>
      </c>
      <c r="J34" s="185">
        <v>5.0</v>
      </c>
      <c r="K34" s="185">
        <v>0.0</v>
      </c>
      <c r="L34" s="185">
        <v>0.0</v>
      </c>
      <c r="M34" s="185">
        <v>0.0</v>
      </c>
      <c r="N34" s="185">
        <v>0.0</v>
      </c>
      <c r="O34" s="185">
        <v>0.0</v>
      </c>
      <c r="P34" s="11"/>
      <c r="Q34" s="11"/>
      <c r="S34" s="11"/>
    </row>
    <row r="35">
      <c r="A35" s="184" t="s">
        <v>254</v>
      </c>
      <c r="B35" s="185" t="s">
        <v>35</v>
      </c>
      <c r="C35" s="186" t="s">
        <v>255</v>
      </c>
      <c r="D35" s="85" t="s">
        <v>37</v>
      </c>
      <c r="E35" s="185" t="s">
        <v>256</v>
      </c>
      <c r="F35" s="187" t="s">
        <v>243</v>
      </c>
      <c r="G35" s="14" t="str">
        <f t="shared" si="1"/>
        <v>34.910930</v>
      </c>
      <c r="H35" s="14" t="str">
        <f t="shared" si="2"/>
        <v>71.127398</v>
      </c>
      <c r="I35" s="185">
        <v>1.0</v>
      </c>
      <c r="J35" s="185">
        <v>1.0</v>
      </c>
      <c r="K35" s="185">
        <v>0.0</v>
      </c>
      <c r="L35" s="185">
        <v>0.0</v>
      </c>
      <c r="M35" s="185">
        <v>0.0</v>
      </c>
      <c r="N35" s="185">
        <v>0.0</v>
      </c>
      <c r="O35" s="185">
        <v>0.0</v>
      </c>
      <c r="P35" s="11"/>
      <c r="Q35" s="11"/>
      <c r="S35" s="11"/>
    </row>
    <row r="36">
      <c r="A36" s="184" t="s">
        <v>258</v>
      </c>
      <c r="B36" s="185" t="s">
        <v>35</v>
      </c>
      <c r="C36" s="186" t="s">
        <v>259</v>
      </c>
      <c r="D36" s="85" t="s">
        <v>37</v>
      </c>
      <c r="E36" s="185" t="s">
        <v>262</v>
      </c>
      <c r="F36" s="187" t="s">
        <v>261</v>
      </c>
      <c r="G36" s="14" t="str">
        <f t="shared" si="1"/>
        <v>33.969092</v>
      </c>
      <c r="H36" s="14" t="str">
        <f t="shared" si="2"/>
        <v>68.950978</v>
      </c>
      <c r="I36" s="185">
        <v>2.0</v>
      </c>
      <c r="J36" s="185">
        <v>3.0</v>
      </c>
      <c r="K36" s="185">
        <v>0.0</v>
      </c>
      <c r="L36" s="185">
        <v>3.0</v>
      </c>
      <c r="M36" s="185">
        <v>0.0</v>
      </c>
      <c r="N36" s="185">
        <v>2.0</v>
      </c>
      <c r="O36" s="185">
        <v>0.0</v>
      </c>
      <c r="P36" s="11"/>
      <c r="Q36" s="11"/>
      <c r="S36" s="11"/>
    </row>
    <row r="37">
      <c r="A37" s="184" t="s">
        <v>264</v>
      </c>
      <c r="B37" s="185" t="s">
        <v>35</v>
      </c>
      <c r="C37" s="186" t="s">
        <v>265</v>
      </c>
      <c r="D37" s="85" t="s">
        <v>37</v>
      </c>
      <c r="E37" s="185" t="s">
        <v>269</v>
      </c>
      <c r="F37" s="187" t="s">
        <v>268</v>
      </c>
      <c r="G37" s="14" t="str">
        <f t="shared" si="1"/>
        <v>35.118055</v>
      </c>
      <c r="H37" s="14" t="str">
        <f t="shared" si="2"/>
        <v>71.228333</v>
      </c>
      <c r="I37" s="185">
        <v>3.0</v>
      </c>
      <c r="J37" s="185">
        <v>6.0</v>
      </c>
      <c r="K37" s="185">
        <v>0.0</v>
      </c>
      <c r="L37" s="185">
        <v>0.0</v>
      </c>
      <c r="M37" s="185">
        <v>0.0</v>
      </c>
      <c r="N37" s="185">
        <v>0.0</v>
      </c>
      <c r="O37" s="185">
        <v>0.0</v>
      </c>
      <c r="P37" s="11"/>
      <c r="Q37" s="11"/>
      <c r="S37" s="11"/>
    </row>
    <row r="38">
      <c r="A38" s="184" t="s">
        <v>271</v>
      </c>
      <c r="B38" s="185" t="s">
        <v>35</v>
      </c>
      <c r="C38" s="186" t="s">
        <v>272</v>
      </c>
      <c r="D38" s="85" t="s">
        <v>37</v>
      </c>
      <c r="E38" s="185" t="s">
        <v>274</v>
      </c>
      <c r="F38" s="187" t="s">
        <v>273</v>
      </c>
      <c r="G38" s="14" t="str">
        <f t="shared" si="1"/>
        <v>34.08218</v>
      </c>
      <c r="H38" s="14" t="s">
        <v>6112</v>
      </c>
      <c r="I38" s="185">
        <v>1.0</v>
      </c>
      <c r="J38" s="185">
        <v>1.0</v>
      </c>
      <c r="K38" s="185">
        <v>0.0</v>
      </c>
      <c r="L38" s="185">
        <v>0.0</v>
      </c>
      <c r="M38" s="185">
        <v>0.0</v>
      </c>
      <c r="N38" s="185">
        <v>0.0</v>
      </c>
      <c r="O38" s="185">
        <v>0.0</v>
      </c>
      <c r="P38" s="11"/>
      <c r="Q38" s="11"/>
      <c r="S38" s="11"/>
    </row>
    <row r="39">
      <c r="A39" s="184" t="s">
        <v>276</v>
      </c>
      <c r="B39" s="185" t="s">
        <v>35</v>
      </c>
      <c r="C39" s="186" t="s">
        <v>272</v>
      </c>
      <c r="D39" s="85" t="s">
        <v>37</v>
      </c>
      <c r="E39" s="185" t="s">
        <v>279</v>
      </c>
      <c r="F39" s="187" t="s">
        <v>278</v>
      </c>
      <c r="G39" s="14" t="str">
        <f t="shared" si="1"/>
        <v>34.328976</v>
      </c>
      <c r="H39" s="14" t="str">
        <f t="shared" ref="H39:H61" si="3">RIGHT(F39,FIND(",",F39)-1)</f>
        <v>70.407486</v>
      </c>
      <c r="I39" s="185">
        <v>6.0</v>
      </c>
      <c r="J39" s="185">
        <v>6.0</v>
      </c>
      <c r="K39" s="185">
        <v>0.0</v>
      </c>
      <c r="L39" s="185">
        <v>1.0</v>
      </c>
      <c r="M39" s="185">
        <v>0.0</v>
      </c>
      <c r="N39" s="185">
        <v>0.0</v>
      </c>
      <c r="O39" s="185">
        <v>0.0</v>
      </c>
      <c r="P39" s="11"/>
      <c r="Q39" s="11"/>
      <c r="S39" s="11"/>
    </row>
    <row r="40">
      <c r="A40" s="184" t="s">
        <v>281</v>
      </c>
      <c r="B40" s="185" t="s">
        <v>35</v>
      </c>
      <c r="C40" s="186" t="s">
        <v>272</v>
      </c>
      <c r="D40" s="85" t="s">
        <v>37</v>
      </c>
      <c r="E40" s="185" t="s">
        <v>279</v>
      </c>
      <c r="F40" s="187" t="s">
        <v>278</v>
      </c>
      <c r="G40" s="14" t="str">
        <f t="shared" si="1"/>
        <v>34.328976</v>
      </c>
      <c r="H40" s="14" t="str">
        <f t="shared" si="3"/>
        <v>70.407486</v>
      </c>
      <c r="I40" s="185">
        <v>11.0</v>
      </c>
      <c r="J40" s="185">
        <v>11.0</v>
      </c>
      <c r="K40" s="185">
        <v>0.0</v>
      </c>
      <c r="L40" s="185">
        <v>0.0</v>
      </c>
      <c r="M40" s="185">
        <v>0.0</v>
      </c>
      <c r="N40" s="185">
        <v>0.0</v>
      </c>
      <c r="O40" s="185">
        <v>0.0</v>
      </c>
      <c r="P40" s="11"/>
      <c r="Q40" s="11"/>
      <c r="S40" s="11"/>
    </row>
    <row r="41">
      <c r="A41" s="184" t="s">
        <v>284</v>
      </c>
      <c r="B41" s="185" t="s">
        <v>35</v>
      </c>
      <c r="C41" s="186" t="s">
        <v>285</v>
      </c>
      <c r="D41" s="85" t="s">
        <v>37</v>
      </c>
      <c r="E41" s="185" t="s">
        <v>289</v>
      </c>
      <c r="F41" s="187" t="s">
        <v>288</v>
      </c>
      <c r="G41" s="14" t="str">
        <f t="shared" si="1"/>
        <v>33.388710</v>
      </c>
      <c r="H41" s="14" t="str">
        <f t="shared" si="3"/>
        <v>70.169394</v>
      </c>
      <c r="I41" s="185">
        <v>14.0</v>
      </c>
      <c r="J41" s="185">
        <v>14.0</v>
      </c>
      <c r="K41" s="185">
        <v>14.0</v>
      </c>
      <c r="L41" s="185">
        <v>14.0</v>
      </c>
      <c r="M41" s="185">
        <v>0.0</v>
      </c>
      <c r="N41" s="185">
        <v>0.0</v>
      </c>
      <c r="O41" s="185">
        <v>0.0</v>
      </c>
      <c r="P41" s="11"/>
      <c r="Q41" s="11"/>
      <c r="S41" s="11"/>
    </row>
    <row r="42">
      <c r="A42" s="184" t="s">
        <v>292</v>
      </c>
      <c r="B42" s="185" t="s">
        <v>35</v>
      </c>
      <c r="C42" s="186" t="s">
        <v>293</v>
      </c>
      <c r="D42" s="85" t="s">
        <v>37</v>
      </c>
      <c r="E42" s="185" t="s">
        <v>296</v>
      </c>
      <c r="F42" s="187" t="s">
        <v>295</v>
      </c>
      <c r="G42" s="14" t="str">
        <f t="shared" si="1"/>
        <v>34.920175</v>
      </c>
      <c r="H42" s="14" t="str">
        <f t="shared" si="3"/>
        <v>70.764423</v>
      </c>
      <c r="I42" s="185">
        <v>1.0</v>
      </c>
      <c r="J42" s="185">
        <v>1.0</v>
      </c>
      <c r="K42" s="185">
        <v>0.0</v>
      </c>
      <c r="L42" s="185">
        <v>0.0</v>
      </c>
      <c r="M42" s="185">
        <v>0.0</v>
      </c>
      <c r="N42" s="185">
        <v>0.0</v>
      </c>
      <c r="O42" s="185">
        <v>0.0</v>
      </c>
      <c r="P42" s="11"/>
      <c r="Q42" s="11"/>
      <c r="S42" s="11"/>
    </row>
    <row r="43">
      <c r="A43" s="184" t="s">
        <v>298</v>
      </c>
      <c r="B43" s="185" t="s">
        <v>35</v>
      </c>
      <c r="C43" s="186" t="s">
        <v>299</v>
      </c>
      <c r="D43" s="85" t="s">
        <v>37</v>
      </c>
      <c r="E43" s="185" t="s">
        <v>301</v>
      </c>
      <c r="F43" s="187" t="s">
        <v>80</v>
      </c>
      <c r="G43" s="14" t="str">
        <f t="shared" si="1"/>
        <v>34.354216</v>
      </c>
      <c r="H43" s="14" t="str">
        <f t="shared" si="3"/>
        <v>70.954680</v>
      </c>
      <c r="I43" s="185">
        <v>7.0</v>
      </c>
      <c r="J43" s="185">
        <v>7.0</v>
      </c>
      <c r="K43" s="185">
        <v>0.0</v>
      </c>
      <c r="L43" s="185">
        <v>5.0</v>
      </c>
      <c r="M43" s="185">
        <v>0.0</v>
      </c>
      <c r="N43" s="185">
        <v>5.0</v>
      </c>
      <c r="O43" s="185">
        <v>0.0</v>
      </c>
      <c r="P43" s="11"/>
      <c r="Q43" s="11"/>
      <c r="S43" s="11"/>
    </row>
    <row r="44">
      <c r="A44" s="184" t="s">
        <v>304</v>
      </c>
      <c r="B44" s="185" t="s">
        <v>35</v>
      </c>
      <c r="C44" s="186" t="s">
        <v>299</v>
      </c>
      <c r="D44" s="85" t="s">
        <v>37</v>
      </c>
      <c r="E44" s="185" t="s">
        <v>99</v>
      </c>
      <c r="F44" s="187" t="s">
        <v>80</v>
      </c>
      <c r="G44" s="14" t="str">
        <f t="shared" si="1"/>
        <v>34.354216</v>
      </c>
      <c r="H44" s="14" t="str">
        <f t="shared" si="3"/>
        <v>70.954680</v>
      </c>
      <c r="I44" s="185">
        <v>3.0</v>
      </c>
      <c r="J44" s="185">
        <v>3.0</v>
      </c>
      <c r="K44" s="185">
        <v>0.0</v>
      </c>
      <c r="L44" s="185">
        <v>0.0</v>
      </c>
      <c r="M44" s="185">
        <v>0.0</v>
      </c>
      <c r="N44" s="185">
        <v>0.0</v>
      </c>
      <c r="O44" s="185">
        <v>0.0</v>
      </c>
      <c r="P44" s="11"/>
      <c r="Q44" s="11"/>
      <c r="S44" s="11"/>
    </row>
    <row r="45">
      <c r="A45" s="184" t="s">
        <v>306</v>
      </c>
      <c r="B45" s="185" t="s">
        <v>35</v>
      </c>
      <c r="C45" s="186" t="s">
        <v>307</v>
      </c>
      <c r="D45" s="85" t="s">
        <v>37</v>
      </c>
      <c r="E45" s="185" t="s">
        <v>311</v>
      </c>
      <c r="F45" s="187" t="s">
        <v>310</v>
      </c>
      <c r="G45" s="14" t="str">
        <f t="shared" si="1"/>
        <v>32.264538</v>
      </c>
      <c r="H45" s="14" t="str">
        <f t="shared" si="3"/>
        <v>68.524714</v>
      </c>
      <c r="I45" s="185">
        <v>30.0</v>
      </c>
      <c r="J45" s="185">
        <v>30.0</v>
      </c>
      <c r="K45" s="185">
        <v>0.0</v>
      </c>
      <c r="L45" s="185">
        <v>0.0</v>
      </c>
      <c r="M45" s="185">
        <v>0.0</v>
      </c>
      <c r="N45" s="185">
        <v>0.0</v>
      </c>
      <c r="O45" s="185">
        <v>0.0</v>
      </c>
      <c r="P45" s="11"/>
      <c r="Q45" s="11"/>
      <c r="S45" s="11"/>
    </row>
    <row r="46">
      <c r="A46" s="184" t="s">
        <v>315</v>
      </c>
      <c r="B46" s="185" t="s">
        <v>35</v>
      </c>
      <c r="C46" s="186" t="s">
        <v>307</v>
      </c>
      <c r="D46" s="85" t="s">
        <v>37</v>
      </c>
      <c r="E46" s="185" t="s">
        <v>318</v>
      </c>
      <c r="F46" s="187" t="s">
        <v>310</v>
      </c>
      <c r="G46" s="14" t="str">
        <f t="shared" si="1"/>
        <v>32.264538</v>
      </c>
      <c r="H46" s="14" t="str">
        <f t="shared" si="3"/>
        <v>68.524714</v>
      </c>
      <c r="I46" s="185">
        <v>2.0</v>
      </c>
      <c r="J46" s="185">
        <v>2.0</v>
      </c>
      <c r="K46" s="185">
        <v>0.0</v>
      </c>
      <c r="L46" s="185">
        <v>0.0</v>
      </c>
      <c r="M46" s="185">
        <v>0.0</v>
      </c>
      <c r="N46" s="185">
        <v>0.0</v>
      </c>
      <c r="O46" s="185">
        <v>0.0</v>
      </c>
      <c r="P46" s="11"/>
      <c r="Q46" s="11"/>
      <c r="S46" s="11"/>
    </row>
    <row r="47">
      <c r="A47" s="184" t="s">
        <v>321</v>
      </c>
      <c r="B47" s="185" t="s">
        <v>35</v>
      </c>
      <c r="C47" s="186" t="s">
        <v>322</v>
      </c>
      <c r="D47" s="85" t="s">
        <v>37</v>
      </c>
      <c r="E47" s="185" t="s">
        <v>325</v>
      </c>
      <c r="F47" s="187" t="s">
        <v>324</v>
      </c>
      <c r="G47" s="14" t="str">
        <f t="shared" si="1"/>
        <v>35.002193</v>
      </c>
      <c r="H47" s="14" t="str">
        <f t="shared" si="3"/>
        <v>71.406187</v>
      </c>
      <c r="I47" s="185">
        <v>7.0</v>
      </c>
      <c r="J47" s="185">
        <v>15.0</v>
      </c>
      <c r="K47" s="185">
        <v>0.0</v>
      </c>
      <c r="L47" s="185">
        <v>5.0</v>
      </c>
      <c r="M47" s="185">
        <v>0.0</v>
      </c>
      <c r="N47" s="185">
        <v>5.0</v>
      </c>
      <c r="O47" s="185">
        <v>0.0</v>
      </c>
      <c r="P47" s="11"/>
      <c r="Q47" s="11"/>
      <c r="S47" s="11"/>
    </row>
    <row r="48">
      <c r="A48" s="184" t="s">
        <v>328</v>
      </c>
      <c r="B48" s="185" t="s">
        <v>35</v>
      </c>
      <c r="C48" s="186" t="s">
        <v>329</v>
      </c>
      <c r="D48" s="85" t="s">
        <v>37</v>
      </c>
      <c r="E48" s="185" t="s">
        <v>333</v>
      </c>
      <c r="F48" s="187" t="s">
        <v>332</v>
      </c>
      <c r="G48" s="14" t="str">
        <f t="shared" si="1"/>
        <v>34.031203</v>
      </c>
      <c r="H48" s="14" t="str">
        <f t="shared" si="3"/>
        <v>68.572411</v>
      </c>
      <c r="I48" s="185">
        <v>2.0</v>
      </c>
      <c r="J48" s="185">
        <v>2.0</v>
      </c>
      <c r="K48" s="185">
        <v>2.0</v>
      </c>
      <c r="L48" s="185">
        <v>2.0</v>
      </c>
      <c r="M48" s="185">
        <v>0.0</v>
      </c>
      <c r="N48" s="185">
        <v>0.0</v>
      </c>
      <c r="O48" s="185">
        <v>0.0</v>
      </c>
      <c r="P48" s="11"/>
      <c r="Q48" s="11"/>
      <c r="S48" s="11"/>
    </row>
    <row r="49">
      <c r="A49" s="184" t="s">
        <v>335</v>
      </c>
      <c r="B49" s="185" t="s">
        <v>35</v>
      </c>
      <c r="C49" s="186" t="s">
        <v>336</v>
      </c>
      <c r="D49" s="85" t="s">
        <v>37</v>
      </c>
      <c r="E49" s="185" t="s">
        <v>339</v>
      </c>
      <c r="F49" s="187" t="s">
        <v>340</v>
      </c>
      <c r="G49" s="14" t="str">
        <f t="shared" si="1"/>
        <v>34.70000</v>
      </c>
      <c r="H49" s="14" t="str">
        <f t="shared" si="3"/>
        <v>70.75000</v>
      </c>
      <c r="I49" s="185">
        <v>0.0</v>
      </c>
      <c r="J49" s="185">
        <v>0.0</v>
      </c>
      <c r="K49" s="185">
        <v>0.0</v>
      </c>
      <c r="L49" s="185">
        <v>0.0</v>
      </c>
      <c r="M49" s="185">
        <v>0.0</v>
      </c>
      <c r="N49" s="185">
        <v>0.0</v>
      </c>
      <c r="O49" s="185">
        <v>0.0</v>
      </c>
      <c r="P49" s="11"/>
      <c r="Q49" s="11"/>
      <c r="S49" s="11"/>
    </row>
    <row r="50">
      <c r="A50" s="184" t="s">
        <v>342</v>
      </c>
      <c r="B50" s="185" t="s">
        <v>35</v>
      </c>
      <c r="C50" s="186" t="s">
        <v>343</v>
      </c>
      <c r="D50" s="85" t="s">
        <v>37</v>
      </c>
      <c r="E50" s="185" t="s">
        <v>199</v>
      </c>
      <c r="F50" s="187" t="s">
        <v>144</v>
      </c>
      <c r="G50" s="14" t="str">
        <f t="shared" si="1"/>
        <v>34.215777</v>
      </c>
      <c r="H50" s="14" t="str">
        <f t="shared" si="3"/>
        <v>71.026004</v>
      </c>
      <c r="I50" s="185">
        <v>8.0</v>
      </c>
      <c r="J50" s="185">
        <v>8.0</v>
      </c>
      <c r="K50" s="185">
        <v>0.0</v>
      </c>
      <c r="L50" s="185">
        <v>0.0</v>
      </c>
      <c r="M50" s="185">
        <v>0.0</v>
      </c>
      <c r="N50" s="185">
        <v>0.0</v>
      </c>
      <c r="O50" s="185">
        <v>0.0</v>
      </c>
      <c r="P50" s="11"/>
      <c r="Q50" s="11"/>
      <c r="S50" s="11"/>
    </row>
    <row r="51">
      <c r="A51" s="184" t="s">
        <v>345</v>
      </c>
      <c r="B51" s="185" t="s">
        <v>35</v>
      </c>
      <c r="C51" s="186" t="s">
        <v>343</v>
      </c>
      <c r="D51" s="85" t="s">
        <v>37</v>
      </c>
      <c r="E51" s="185" t="s">
        <v>349</v>
      </c>
      <c r="F51" s="187" t="s">
        <v>348</v>
      </c>
      <c r="G51" s="14" t="str">
        <f t="shared" si="1"/>
        <v>34.468888</v>
      </c>
      <c r="H51" s="14" t="str">
        <f t="shared" si="3"/>
        <v>70.889722</v>
      </c>
      <c r="I51" s="185">
        <v>4.0</v>
      </c>
      <c r="J51" s="185">
        <v>7.0</v>
      </c>
      <c r="K51" s="185">
        <v>0.0</v>
      </c>
      <c r="L51" s="185">
        <v>0.0</v>
      </c>
      <c r="M51" s="185">
        <v>0.0</v>
      </c>
      <c r="N51" s="185">
        <v>0.0</v>
      </c>
      <c r="O51" s="185">
        <v>0.0</v>
      </c>
      <c r="P51" s="11"/>
      <c r="Q51" s="11"/>
      <c r="S51" s="11"/>
    </row>
    <row r="52">
      <c r="A52" s="184" t="s">
        <v>352</v>
      </c>
      <c r="B52" s="185" t="s">
        <v>35</v>
      </c>
      <c r="C52" s="186" t="s">
        <v>353</v>
      </c>
      <c r="D52" s="85" t="s">
        <v>37</v>
      </c>
      <c r="E52" s="185" t="s">
        <v>356</v>
      </c>
      <c r="F52" s="187" t="s">
        <v>355</v>
      </c>
      <c r="G52" s="14" t="str">
        <f t="shared" si="1"/>
        <v>35.325022</v>
      </c>
      <c r="H52" s="14" t="str">
        <f t="shared" si="3"/>
        <v>70.907123</v>
      </c>
      <c r="I52" s="185">
        <v>4.0</v>
      </c>
      <c r="J52" s="185">
        <v>9.0</v>
      </c>
      <c r="K52" s="185">
        <v>0.0</v>
      </c>
      <c r="L52" s="185">
        <v>0.0</v>
      </c>
      <c r="M52" s="185">
        <v>0.0</v>
      </c>
      <c r="N52" s="185">
        <v>0.0</v>
      </c>
      <c r="O52" s="185">
        <v>0.0</v>
      </c>
      <c r="P52" s="11"/>
      <c r="Q52" s="11"/>
      <c r="S52" s="11"/>
    </row>
    <row r="53">
      <c r="A53" s="184" t="s">
        <v>358</v>
      </c>
      <c r="B53" s="185" t="s">
        <v>35</v>
      </c>
      <c r="C53" s="186" t="s">
        <v>359</v>
      </c>
      <c r="D53" s="85" t="s">
        <v>37</v>
      </c>
      <c r="E53" s="185" t="s">
        <v>361</v>
      </c>
      <c r="F53" s="187" t="s">
        <v>228</v>
      </c>
      <c r="G53" s="14" t="str">
        <f t="shared" si="1"/>
        <v>34.263148</v>
      </c>
      <c r="H53" s="14" t="str">
        <f t="shared" si="3"/>
        <v>70.788209</v>
      </c>
      <c r="I53" s="185">
        <v>6.0</v>
      </c>
      <c r="J53" s="185">
        <v>7.0</v>
      </c>
      <c r="K53" s="185">
        <v>0.0</v>
      </c>
      <c r="L53" s="185">
        <v>0.0</v>
      </c>
      <c r="M53" s="185">
        <v>0.0</v>
      </c>
      <c r="N53" s="185">
        <v>0.0</v>
      </c>
      <c r="O53" s="185">
        <v>0.0</v>
      </c>
      <c r="P53" s="11"/>
      <c r="Q53" s="11"/>
      <c r="S53" s="11"/>
    </row>
    <row r="54">
      <c r="A54" s="184" t="s">
        <v>363</v>
      </c>
      <c r="B54" s="185" t="s">
        <v>35</v>
      </c>
      <c r="C54" s="186" t="s">
        <v>364</v>
      </c>
      <c r="D54" s="85" t="s">
        <v>37</v>
      </c>
      <c r="E54" s="185" t="s">
        <v>365</v>
      </c>
      <c r="F54" s="187" t="s">
        <v>355</v>
      </c>
      <c r="G54" s="14" t="str">
        <f t="shared" si="1"/>
        <v>35.325022</v>
      </c>
      <c r="H54" s="14" t="str">
        <f t="shared" si="3"/>
        <v>70.907123</v>
      </c>
      <c r="I54" s="185">
        <v>6.0</v>
      </c>
      <c r="J54" s="185">
        <v>6.0</v>
      </c>
      <c r="K54" s="185">
        <v>0.0</v>
      </c>
      <c r="L54" s="185">
        <v>0.0</v>
      </c>
      <c r="M54" s="185">
        <v>0.0</v>
      </c>
      <c r="N54" s="185">
        <v>0.0</v>
      </c>
      <c r="O54" s="185">
        <v>0.0</v>
      </c>
      <c r="P54" s="11"/>
      <c r="Q54" s="11"/>
      <c r="S54" s="11"/>
    </row>
    <row r="55">
      <c r="A55" s="184" t="s">
        <v>367</v>
      </c>
      <c r="B55" s="185" t="s">
        <v>35</v>
      </c>
      <c r="C55" s="186" t="s">
        <v>368</v>
      </c>
      <c r="D55" s="85" t="s">
        <v>37</v>
      </c>
      <c r="E55" s="185" t="s">
        <v>369</v>
      </c>
      <c r="F55" s="187" t="s">
        <v>310</v>
      </c>
      <c r="G55" s="14" t="str">
        <f t="shared" si="1"/>
        <v>32.264538</v>
      </c>
      <c r="H55" s="14" t="str">
        <f t="shared" si="3"/>
        <v>68.524714</v>
      </c>
      <c r="I55" s="185">
        <v>1.0</v>
      </c>
      <c r="J55" s="185">
        <v>1.0</v>
      </c>
      <c r="K55" s="185">
        <v>0.0</v>
      </c>
      <c r="L55" s="185">
        <v>0.0</v>
      </c>
      <c r="M55" s="185">
        <v>0.0</v>
      </c>
      <c r="N55" s="185">
        <v>0.0</v>
      </c>
      <c r="O55" s="185">
        <v>0.0</v>
      </c>
      <c r="P55" s="11"/>
      <c r="Q55" s="11"/>
      <c r="S55" s="11"/>
    </row>
    <row r="56">
      <c r="A56" s="184" t="s">
        <v>372</v>
      </c>
      <c r="B56" s="185" t="s">
        <v>35</v>
      </c>
      <c r="C56" s="186" t="s">
        <v>368</v>
      </c>
      <c r="D56" s="85" t="s">
        <v>37</v>
      </c>
      <c r="E56" s="185" t="s">
        <v>375</v>
      </c>
      <c r="F56" s="187" t="s">
        <v>374</v>
      </c>
      <c r="G56" s="14" t="str">
        <f t="shared" si="1"/>
        <v>35.221191</v>
      </c>
      <c r="H56" s="14" t="str">
        <f t="shared" si="3"/>
        <v>71.049776</v>
      </c>
      <c r="I56" s="185">
        <v>5.0</v>
      </c>
      <c r="J56" s="185">
        <v>5.0</v>
      </c>
      <c r="K56" s="185">
        <v>0.0</v>
      </c>
      <c r="L56" s="185">
        <v>0.0</v>
      </c>
      <c r="M56" s="185">
        <v>0.0</v>
      </c>
      <c r="N56" s="185">
        <v>0.0</v>
      </c>
      <c r="O56" s="185">
        <v>3.0</v>
      </c>
      <c r="P56" s="11"/>
      <c r="Q56" s="11"/>
      <c r="S56" s="11"/>
    </row>
    <row r="57">
      <c r="A57" s="184" t="s">
        <v>377</v>
      </c>
      <c r="B57" s="185" t="s">
        <v>35</v>
      </c>
      <c r="C57" s="186" t="s">
        <v>378</v>
      </c>
      <c r="D57" s="85" t="s">
        <v>37</v>
      </c>
      <c r="E57" s="185" t="s">
        <v>223</v>
      </c>
      <c r="F57" s="187" t="s">
        <v>80</v>
      </c>
      <c r="G57" s="14" t="str">
        <f t="shared" si="1"/>
        <v>34.354216</v>
      </c>
      <c r="H57" s="14" t="str">
        <f t="shared" si="3"/>
        <v>70.954680</v>
      </c>
      <c r="I57" s="185">
        <v>4.0</v>
      </c>
      <c r="J57" s="185">
        <v>14.0</v>
      </c>
      <c r="K57" s="185">
        <v>0.0</v>
      </c>
      <c r="L57" s="185">
        <v>0.0</v>
      </c>
      <c r="M57" s="185">
        <v>0.0</v>
      </c>
      <c r="N57" s="185">
        <v>0.0</v>
      </c>
      <c r="O57" s="185">
        <v>12.0</v>
      </c>
      <c r="P57" s="11"/>
      <c r="Q57" s="11"/>
      <c r="S57" s="11"/>
    </row>
    <row r="58">
      <c r="A58" s="184" t="s">
        <v>380</v>
      </c>
      <c r="B58" s="185" t="s">
        <v>35</v>
      </c>
      <c r="C58" s="186" t="s">
        <v>381</v>
      </c>
      <c r="D58" s="85" t="s">
        <v>37</v>
      </c>
      <c r="E58" s="185" t="s">
        <v>384</v>
      </c>
      <c r="F58" s="187" t="s">
        <v>383</v>
      </c>
      <c r="G58" s="14" t="str">
        <f t="shared" si="1"/>
        <v>34.516667</v>
      </c>
      <c r="H58" s="14" t="str">
        <f t="shared" si="3"/>
        <v>70.149999</v>
      </c>
      <c r="I58" s="185">
        <v>12.0</v>
      </c>
      <c r="J58" s="185">
        <v>12.0</v>
      </c>
      <c r="K58" s="185">
        <v>0.0</v>
      </c>
      <c r="L58" s="185">
        <v>0.0</v>
      </c>
      <c r="M58" s="185">
        <v>0.0</v>
      </c>
      <c r="N58" s="185">
        <v>0.0</v>
      </c>
      <c r="O58" s="185">
        <v>0.0</v>
      </c>
      <c r="P58" s="11"/>
      <c r="Q58" s="11"/>
      <c r="S58" s="11"/>
    </row>
    <row r="59">
      <c r="A59" s="184" t="s">
        <v>386</v>
      </c>
      <c r="B59" s="185" t="s">
        <v>35</v>
      </c>
      <c r="C59" s="186" t="s">
        <v>381</v>
      </c>
      <c r="D59" s="85" t="s">
        <v>37</v>
      </c>
      <c r="E59" s="185" t="s">
        <v>388</v>
      </c>
      <c r="F59" s="187" t="s">
        <v>295</v>
      </c>
      <c r="G59" s="14" t="str">
        <f t="shared" si="1"/>
        <v>34.920175</v>
      </c>
      <c r="H59" s="14" t="str">
        <f t="shared" si="3"/>
        <v>70.764423</v>
      </c>
      <c r="I59" s="185">
        <v>1.0</v>
      </c>
      <c r="J59" s="185">
        <v>1.0</v>
      </c>
      <c r="K59" s="185">
        <v>0.0</v>
      </c>
      <c r="L59" s="185">
        <v>0.0</v>
      </c>
      <c r="M59" s="185">
        <v>0.0</v>
      </c>
      <c r="N59" s="185">
        <v>0.0</v>
      </c>
      <c r="O59" s="185">
        <v>0.0</v>
      </c>
      <c r="P59" s="11"/>
      <c r="Q59" s="11"/>
      <c r="S59" s="11"/>
    </row>
    <row r="60">
      <c r="A60" s="184" t="s">
        <v>390</v>
      </c>
      <c r="B60" s="185" t="s">
        <v>35</v>
      </c>
      <c r="C60" s="186" t="s">
        <v>381</v>
      </c>
      <c r="D60" s="85" t="s">
        <v>37</v>
      </c>
      <c r="E60" s="185" t="s">
        <v>391</v>
      </c>
      <c r="F60" s="187" t="s">
        <v>66</v>
      </c>
      <c r="G60" s="14" t="str">
        <f t="shared" si="1"/>
        <v>34.872898</v>
      </c>
      <c r="H60" s="14" t="str">
        <f t="shared" si="3"/>
        <v>71.155620</v>
      </c>
      <c r="I60" s="185">
        <v>0.0</v>
      </c>
      <c r="J60" s="185">
        <v>0.0</v>
      </c>
      <c r="K60" s="185">
        <v>0.0</v>
      </c>
      <c r="L60" s="185">
        <v>0.0</v>
      </c>
      <c r="M60" s="185">
        <v>0.0</v>
      </c>
      <c r="N60" s="185">
        <v>0.0</v>
      </c>
      <c r="O60" s="185">
        <v>0.0</v>
      </c>
      <c r="P60" s="11"/>
      <c r="Q60" s="11"/>
      <c r="S60" s="11"/>
    </row>
    <row r="61">
      <c r="A61" s="184" t="s">
        <v>393</v>
      </c>
      <c r="B61" s="185" t="s">
        <v>35</v>
      </c>
      <c r="C61" s="186" t="s">
        <v>394</v>
      </c>
      <c r="D61" s="85" t="s">
        <v>37</v>
      </c>
      <c r="E61" s="185" t="s">
        <v>396</v>
      </c>
      <c r="F61" s="187" t="s">
        <v>278</v>
      </c>
      <c r="G61" s="14" t="str">
        <f t="shared" si="1"/>
        <v>34.328976</v>
      </c>
      <c r="H61" s="14" t="str">
        <f t="shared" si="3"/>
        <v>70.407486</v>
      </c>
      <c r="I61" s="185">
        <v>3.0</v>
      </c>
      <c r="J61" s="185">
        <v>3.0</v>
      </c>
      <c r="K61" s="185">
        <v>0.0</v>
      </c>
      <c r="L61" s="185">
        <v>0.0</v>
      </c>
      <c r="M61" s="185">
        <v>0.0</v>
      </c>
      <c r="N61" s="185">
        <v>0.0</v>
      </c>
      <c r="O61" s="185">
        <v>0.0</v>
      </c>
      <c r="P61" s="11"/>
      <c r="Q61" s="11"/>
      <c r="S61" s="11"/>
    </row>
    <row r="62">
      <c r="A62" s="184" t="s">
        <v>398</v>
      </c>
      <c r="B62" s="185" t="s">
        <v>35</v>
      </c>
      <c r="C62" s="186" t="s">
        <v>399</v>
      </c>
      <c r="D62" s="85" t="s">
        <v>37</v>
      </c>
      <c r="E62" s="185" t="s">
        <v>274</v>
      </c>
      <c r="F62" s="187" t="s">
        <v>273</v>
      </c>
      <c r="G62" s="14" t="str">
        <f t="shared" si="1"/>
        <v>34.08218</v>
      </c>
      <c r="H62" s="14" t="s">
        <v>6112</v>
      </c>
      <c r="I62" s="185">
        <v>12.0</v>
      </c>
      <c r="J62" s="185">
        <v>12.0</v>
      </c>
      <c r="K62" s="185">
        <v>0.0</v>
      </c>
      <c r="L62" s="185">
        <v>0.0</v>
      </c>
      <c r="M62" s="185">
        <v>0.0</v>
      </c>
      <c r="N62" s="185">
        <v>0.0</v>
      </c>
      <c r="O62" s="185">
        <v>0.0</v>
      </c>
      <c r="P62" s="11"/>
      <c r="Q62" s="11"/>
      <c r="S62" s="11"/>
    </row>
    <row r="63">
      <c r="A63" s="184" t="s">
        <v>402</v>
      </c>
      <c r="B63" s="185" t="s">
        <v>35</v>
      </c>
      <c r="C63" s="186" t="s">
        <v>399</v>
      </c>
      <c r="D63" s="85" t="s">
        <v>37</v>
      </c>
      <c r="E63" s="185" t="s">
        <v>274</v>
      </c>
      <c r="F63" s="187" t="s">
        <v>273</v>
      </c>
      <c r="G63" s="14" t="str">
        <f t="shared" si="1"/>
        <v>34.08218</v>
      </c>
      <c r="H63" s="14" t="s">
        <v>6112</v>
      </c>
      <c r="I63" s="185">
        <v>13.0</v>
      </c>
      <c r="J63" s="185">
        <v>37.0</v>
      </c>
      <c r="K63" s="185">
        <v>0.0</v>
      </c>
      <c r="L63" s="185">
        <v>0.0</v>
      </c>
      <c r="M63" s="185">
        <v>0.0</v>
      </c>
      <c r="N63" s="185">
        <v>0.0</v>
      </c>
      <c r="O63" s="185">
        <v>0.0</v>
      </c>
      <c r="P63" s="11"/>
      <c r="Q63" s="11"/>
      <c r="S63" s="11"/>
    </row>
    <row r="64">
      <c r="A64" s="184" t="s">
        <v>404</v>
      </c>
      <c r="B64" s="185" t="s">
        <v>35</v>
      </c>
      <c r="C64" s="186" t="s">
        <v>405</v>
      </c>
      <c r="D64" s="85" t="s">
        <v>37</v>
      </c>
      <c r="E64" s="185" t="s">
        <v>274</v>
      </c>
      <c r="F64" s="187" t="s">
        <v>273</v>
      </c>
      <c r="G64" s="14" t="str">
        <f t="shared" si="1"/>
        <v>34.08218</v>
      </c>
      <c r="H64" s="14" t="s">
        <v>6112</v>
      </c>
      <c r="I64" s="185">
        <v>11.0</v>
      </c>
      <c r="J64" s="185">
        <v>49.0</v>
      </c>
      <c r="K64" s="185">
        <v>0.0</v>
      </c>
      <c r="L64" s="185">
        <v>0.0</v>
      </c>
      <c r="M64" s="185">
        <v>0.0</v>
      </c>
      <c r="N64" s="185">
        <v>0.0</v>
      </c>
      <c r="O64" s="185">
        <v>0.0</v>
      </c>
      <c r="P64" s="11"/>
      <c r="Q64" s="11"/>
      <c r="S64" s="11"/>
    </row>
    <row r="65">
      <c r="A65" s="184" t="s">
        <v>407</v>
      </c>
      <c r="B65" s="185" t="s">
        <v>35</v>
      </c>
      <c r="C65" s="186" t="s">
        <v>405</v>
      </c>
      <c r="D65" s="85" t="s">
        <v>37</v>
      </c>
      <c r="E65" s="185" t="s">
        <v>274</v>
      </c>
      <c r="F65" s="187" t="s">
        <v>273</v>
      </c>
      <c r="G65" s="14" t="str">
        <f t="shared" si="1"/>
        <v>34.08218</v>
      </c>
      <c r="H65" s="14" t="s">
        <v>6112</v>
      </c>
      <c r="I65" s="185">
        <v>18.0</v>
      </c>
      <c r="J65" s="185">
        <v>18.0</v>
      </c>
      <c r="K65" s="185">
        <v>0.0</v>
      </c>
      <c r="L65" s="185">
        <v>0.0</v>
      </c>
      <c r="M65" s="185">
        <v>0.0</v>
      </c>
      <c r="N65" s="185">
        <v>0.0</v>
      </c>
      <c r="O65" s="185">
        <v>0.0</v>
      </c>
      <c r="P65" s="11"/>
      <c r="Q65" s="11"/>
      <c r="S65" s="11"/>
    </row>
    <row r="66">
      <c r="A66" s="184" t="s">
        <v>409</v>
      </c>
      <c r="B66" s="185" t="s">
        <v>35</v>
      </c>
      <c r="C66" s="186" t="s">
        <v>405</v>
      </c>
      <c r="D66" s="85" t="s">
        <v>37</v>
      </c>
      <c r="E66" s="185" t="s">
        <v>411</v>
      </c>
      <c r="F66" s="187" t="s">
        <v>410</v>
      </c>
      <c r="G66" s="14" t="str">
        <f t="shared" si="1"/>
        <v>34.092630</v>
      </c>
      <c r="H66" s="14" t="str">
        <f t="shared" ref="H66:H68" si="4">RIGHT(F66,FIND(",",F66)-1)</f>
        <v>70.469224</v>
      </c>
      <c r="I66" s="185">
        <v>25.0</v>
      </c>
      <c r="J66" s="185">
        <v>25.0</v>
      </c>
      <c r="K66" s="185">
        <v>0.0</v>
      </c>
      <c r="L66" s="185">
        <v>0.0</v>
      </c>
      <c r="M66" s="185">
        <v>0.0</v>
      </c>
      <c r="N66" s="185">
        <v>0.0</v>
      </c>
      <c r="O66" s="185">
        <v>0.0</v>
      </c>
      <c r="P66" s="11"/>
      <c r="Q66" s="11"/>
      <c r="S66" s="11"/>
    </row>
    <row r="67">
      <c r="A67" s="184" t="s">
        <v>413</v>
      </c>
      <c r="B67" s="185" t="s">
        <v>35</v>
      </c>
      <c r="C67" s="186" t="s">
        <v>405</v>
      </c>
      <c r="D67" s="85" t="s">
        <v>37</v>
      </c>
      <c r="E67" s="185" t="s">
        <v>229</v>
      </c>
      <c r="F67" s="187" t="s">
        <v>228</v>
      </c>
      <c r="G67" s="14" t="str">
        <f t="shared" si="1"/>
        <v>34.263148</v>
      </c>
      <c r="H67" s="14" t="str">
        <f t="shared" si="4"/>
        <v>70.788209</v>
      </c>
      <c r="I67" s="185">
        <v>4.0</v>
      </c>
      <c r="J67" s="185">
        <v>4.0</v>
      </c>
      <c r="K67" s="185">
        <v>0.0</v>
      </c>
      <c r="L67" s="185">
        <v>0.0</v>
      </c>
      <c r="M67" s="185">
        <v>0.0</v>
      </c>
      <c r="N67" s="185">
        <v>0.0</v>
      </c>
      <c r="O67" s="185">
        <v>2.0</v>
      </c>
      <c r="P67" s="11"/>
      <c r="Q67" s="11"/>
      <c r="S67" s="11"/>
    </row>
    <row r="68">
      <c r="A68" s="184" t="s">
        <v>415</v>
      </c>
      <c r="B68" s="185" t="s">
        <v>35</v>
      </c>
      <c r="C68" s="186" t="s">
        <v>416</v>
      </c>
      <c r="D68" s="85" t="s">
        <v>37</v>
      </c>
      <c r="E68" s="185" t="s">
        <v>419</v>
      </c>
      <c r="F68" s="187" t="s">
        <v>410</v>
      </c>
      <c r="G68" s="14" t="str">
        <f t="shared" si="1"/>
        <v>34.092630</v>
      </c>
      <c r="H68" s="14" t="str">
        <f t="shared" si="4"/>
        <v>70.469224</v>
      </c>
      <c r="I68" s="185">
        <v>25.0</v>
      </c>
      <c r="J68" s="185">
        <v>52.0</v>
      </c>
      <c r="K68" s="185">
        <v>0.0</v>
      </c>
      <c r="L68" s="185">
        <v>0.0</v>
      </c>
      <c r="M68" s="185">
        <v>0.0</v>
      </c>
      <c r="N68" s="185">
        <v>0.0</v>
      </c>
      <c r="O68" s="185">
        <v>0.0</v>
      </c>
      <c r="P68" s="11"/>
      <c r="Q68" s="11"/>
      <c r="S68" s="11"/>
    </row>
    <row r="69">
      <c r="A69" s="184" t="s">
        <v>422</v>
      </c>
      <c r="B69" s="185" t="s">
        <v>35</v>
      </c>
      <c r="C69" s="186" t="s">
        <v>423</v>
      </c>
      <c r="D69" s="85" t="s">
        <v>37</v>
      </c>
      <c r="E69" s="185" t="s">
        <v>274</v>
      </c>
      <c r="F69" s="187" t="s">
        <v>273</v>
      </c>
      <c r="G69" s="14" t="str">
        <f t="shared" si="1"/>
        <v>34.08218</v>
      </c>
      <c r="H69" s="14" t="s">
        <v>6112</v>
      </c>
      <c r="I69" s="185">
        <v>30.0</v>
      </c>
      <c r="J69" s="185">
        <v>31.0</v>
      </c>
      <c r="K69" s="185">
        <v>0.0</v>
      </c>
      <c r="L69" s="185">
        <v>0.0</v>
      </c>
      <c r="M69" s="185">
        <v>0.0</v>
      </c>
      <c r="N69" s="185">
        <v>0.0</v>
      </c>
      <c r="O69" s="185">
        <v>0.0</v>
      </c>
      <c r="P69" s="11"/>
      <c r="Q69" s="11"/>
      <c r="S69" s="11"/>
    </row>
    <row r="70">
      <c r="A70" s="184" t="s">
        <v>425</v>
      </c>
      <c r="B70" s="185" t="s">
        <v>35</v>
      </c>
      <c r="C70" s="186" t="s">
        <v>426</v>
      </c>
      <c r="D70" s="85" t="s">
        <v>37</v>
      </c>
      <c r="E70" s="185" t="s">
        <v>429</v>
      </c>
      <c r="F70" s="187" t="s">
        <v>428</v>
      </c>
      <c r="G70" s="14" t="str">
        <f t="shared" si="1"/>
        <v>32.746111</v>
      </c>
      <c r="H70" s="14" t="str">
        <f>RIGHT(F70,FIND(",",F70)-1)</f>
        <v>69.297777</v>
      </c>
      <c r="I70" s="185">
        <v>3.0</v>
      </c>
      <c r="J70" s="185">
        <v>3.0</v>
      </c>
      <c r="K70" s="185">
        <v>0.0</v>
      </c>
      <c r="L70" s="185">
        <v>0.0</v>
      </c>
      <c r="M70" s="185">
        <v>0.0</v>
      </c>
      <c r="N70" s="185">
        <v>0.0</v>
      </c>
      <c r="O70" s="185">
        <v>0.0</v>
      </c>
      <c r="P70" s="11"/>
      <c r="Q70" s="11"/>
      <c r="S70" s="11"/>
    </row>
    <row r="71">
      <c r="A71" s="184" t="s">
        <v>432</v>
      </c>
      <c r="B71" s="185" t="s">
        <v>35</v>
      </c>
      <c r="C71" s="186" t="s">
        <v>433</v>
      </c>
      <c r="D71" s="85" t="s">
        <v>37</v>
      </c>
      <c r="E71" s="185" t="s">
        <v>435</v>
      </c>
      <c r="F71" s="187" t="s">
        <v>273</v>
      </c>
      <c r="G71" s="14" t="str">
        <f t="shared" si="1"/>
        <v>34.08218</v>
      </c>
      <c r="H71" s="14" t="s">
        <v>6112</v>
      </c>
      <c r="I71" s="185">
        <v>12.0</v>
      </c>
      <c r="J71" s="185">
        <v>12.0</v>
      </c>
      <c r="K71" s="185">
        <v>0.0</v>
      </c>
      <c r="L71" s="185">
        <v>0.0</v>
      </c>
      <c r="M71" s="185">
        <v>0.0</v>
      </c>
      <c r="N71" s="185">
        <v>0.0</v>
      </c>
      <c r="O71" s="185">
        <v>0.0</v>
      </c>
      <c r="P71" s="11"/>
      <c r="Q71" s="11"/>
      <c r="S71" s="11"/>
    </row>
    <row r="72">
      <c r="A72" s="184" t="s">
        <v>437</v>
      </c>
      <c r="B72" s="185" t="s">
        <v>35</v>
      </c>
      <c r="C72" s="186" t="s">
        <v>438</v>
      </c>
      <c r="D72" s="85" t="s">
        <v>37</v>
      </c>
      <c r="E72" s="185" t="s">
        <v>440</v>
      </c>
      <c r="F72" s="187" t="s">
        <v>410</v>
      </c>
      <c r="G72" s="14" t="str">
        <f t="shared" si="1"/>
        <v>34.092630</v>
      </c>
      <c r="H72" s="14" t="str">
        <f t="shared" ref="H72:H106" si="5">RIGHT(F72,FIND(",",F72)-1)</f>
        <v>70.469224</v>
      </c>
      <c r="I72" s="185">
        <v>28.0</v>
      </c>
      <c r="J72" s="185">
        <v>28.0</v>
      </c>
      <c r="K72" s="185">
        <v>0.0</v>
      </c>
      <c r="L72" s="185">
        <v>0.0</v>
      </c>
      <c r="M72" s="185">
        <v>0.0</v>
      </c>
      <c r="N72" s="185">
        <v>0.0</v>
      </c>
      <c r="O72" s="185">
        <v>0.0</v>
      </c>
      <c r="P72" s="11"/>
      <c r="Q72" s="11"/>
      <c r="S72" s="11"/>
    </row>
    <row r="73">
      <c r="A73" s="184" t="s">
        <v>442</v>
      </c>
      <c r="B73" s="185" t="s">
        <v>35</v>
      </c>
      <c r="C73" s="186" t="s">
        <v>443</v>
      </c>
      <c r="D73" s="85" t="s">
        <v>37</v>
      </c>
      <c r="E73" s="185" t="s">
        <v>446</v>
      </c>
      <c r="F73" s="187" t="s">
        <v>445</v>
      </c>
      <c r="G73" s="14" t="str">
        <f t="shared" si="1"/>
        <v>34.351349</v>
      </c>
      <c r="H73" s="14" t="str">
        <f t="shared" si="5"/>
        <v>68.238533</v>
      </c>
      <c r="I73" s="185">
        <v>8.0</v>
      </c>
      <c r="J73" s="185">
        <v>16.0</v>
      </c>
      <c r="K73" s="185">
        <v>0.0</v>
      </c>
      <c r="L73" s="185">
        <v>0.0</v>
      </c>
      <c r="M73" s="185">
        <v>0.0</v>
      </c>
      <c r="N73" s="185">
        <v>0.0</v>
      </c>
      <c r="O73" s="185">
        <v>0.0</v>
      </c>
      <c r="P73" s="11"/>
      <c r="Q73" s="11"/>
      <c r="S73" s="11"/>
    </row>
    <row r="74">
      <c r="A74" s="184" t="s">
        <v>448</v>
      </c>
      <c r="B74" s="185" t="s">
        <v>35</v>
      </c>
      <c r="C74" s="186" t="s">
        <v>443</v>
      </c>
      <c r="D74" s="85" t="s">
        <v>37</v>
      </c>
      <c r="E74" s="185" t="s">
        <v>440</v>
      </c>
      <c r="F74" s="187" t="s">
        <v>410</v>
      </c>
      <c r="G74" s="14" t="str">
        <f t="shared" si="1"/>
        <v>34.092630</v>
      </c>
      <c r="H74" s="14" t="str">
        <f t="shared" si="5"/>
        <v>70.469224</v>
      </c>
      <c r="I74" s="185">
        <v>6.0</v>
      </c>
      <c r="J74" s="185">
        <v>6.0</v>
      </c>
      <c r="K74" s="185">
        <v>0.0</v>
      </c>
      <c r="L74" s="185">
        <v>0.0</v>
      </c>
      <c r="M74" s="185">
        <v>0.0</v>
      </c>
      <c r="N74" s="185">
        <v>0.0</v>
      </c>
      <c r="O74" s="185">
        <v>0.0</v>
      </c>
      <c r="P74" s="11"/>
      <c r="Q74" s="11"/>
      <c r="S74" s="11"/>
    </row>
    <row r="75">
      <c r="A75" s="184" t="s">
        <v>450</v>
      </c>
      <c r="B75" s="185" t="s">
        <v>35</v>
      </c>
      <c r="C75" s="186" t="s">
        <v>451</v>
      </c>
      <c r="D75" s="85" t="s">
        <v>37</v>
      </c>
      <c r="E75" s="185" t="s">
        <v>453</v>
      </c>
      <c r="F75" s="187" t="s">
        <v>261</v>
      </c>
      <c r="G75" s="14" t="str">
        <f t="shared" si="1"/>
        <v>33.969092</v>
      </c>
      <c r="H75" s="14" t="str">
        <f t="shared" si="5"/>
        <v>68.950978</v>
      </c>
      <c r="I75" s="185">
        <v>7.0</v>
      </c>
      <c r="J75" s="185">
        <v>10.0</v>
      </c>
      <c r="K75" s="185">
        <v>0.0</v>
      </c>
      <c r="L75" s="185">
        <v>0.0</v>
      </c>
      <c r="M75" s="185">
        <v>0.0</v>
      </c>
      <c r="N75" s="185">
        <v>0.0</v>
      </c>
      <c r="O75" s="185">
        <v>5.0</v>
      </c>
      <c r="P75" s="11"/>
      <c r="Q75" s="11"/>
      <c r="S75" s="11"/>
    </row>
    <row r="76">
      <c r="A76" s="184" t="s">
        <v>457</v>
      </c>
      <c r="B76" s="185" t="s">
        <v>35</v>
      </c>
      <c r="C76" s="186" t="s">
        <v>458</v>
      </c>
      <c r="D76" s="85" t="s">
        <v>37</v>
      </c>
      <c r="E76" s="185" t="s">
        <v>460</v>
      </c>
      <c r="F76" s="187" t="s">
        <v>80</v>
      </c>
      <c r="G76" s="14" t="str">
        <f t="shared" si="1"/>
        <v>34.354216</v>
      </c>
      <c r="H76" s="14" t="str">
        <f t="shared" si="5"/>
        <v>70.954680</v>
      </c>
      <c r="I76" s="185">
        <v>5.0</v>
      </c>
      <c r="J76" s="185">
        <v>6.0</v>
      </c>
      <c r="K76" s="185">
        <v>0.0</v>
      </c>
      <c r="L76" s="185">
        <v>0.0</v>
      </c>
      <c r="M76" s="185">
        <v>0.0</v>
      </c>
      <c r="N76" s="185">
        <v>0.0</v>
      </c>
      <c r="O76" s="185">
        <v>0.0</v>
      </c>
      <c r="P76" s="11"/>
      <c r="Q76" s="11"/>
      <c r="S76" s="11"/>
    </row>
    <row r="77">
      <c r="A77" s="184" t="s">
        <v>462</v>
      </c>
      <c r="B77" s="185" t="s">
        <v>35</v>
      </c>
      <c r="C77" s="186" t="s">
        <v>463</v>
      </c>
      <c r="D77" s="85" t="s">
        <v>37</v>
      </c>
      <c r="E77" s="185" t="s">
        <v>466</v>
      </c>
      <c r="F77" s="187" t="s">
        <v>410</v>
      </c>
      <c r="G77" s="14" t="str">
        <f t="shared" si="1"/>
        <v>34.092630</v>
      </c>
      <c r="H77" s="14" t="str">
        <f t="shared" si="5"/>
        <v>70.469224</v>
      </c>
      <c r="I77" s="185">
        <v>12.0</v>
      </c>
      <c r="J77" s="185">
        <v>20.0</v>
      </c>
      <c r="K77" s="185">
        <v>0.0</v>
      </c>
      <c r="L77" s="185">
        <v>0.0</v>
      </c>
      <c r="M77" s="185">
        <v>0.0</v>
      </c>
      <c r="N77" s="185">
        <v>0.0</v>
      </c>
      <c r="O77" s="185">
        <v>0.0</v>
      </c>
      <c r="P77" s="11"/>
      <c r="Q77" s="11"/>
      <c r="S77" s="11"/>
    </row>
    <row r="78">
      <c r="A78" s="184" t="s">
        <v>468</v>
      </c>
      <c r="B78" s="185" t="s">
        <v>35</v>
      </c>
      <c r="C78" s="186" t="s">
        <v>469</v>
      </c>
      <c r="D78" s="85" t="s">
        <v>37</v>
      </c>
      <c r="E78" s="185" t="s">
        <v>471</v>
      </c>
      <c r="F78" s="187" t="s">
        <v>261</v>
      </c>
      <c r="G78" s="14" t="str">
        <f t="shared" si="1"/>
        <v>33.969092</v>
      </c>
      <c r="H78" s="14" t="str">
        <f t="shared" si="5"/>
        <v>68.950978</v>
      </c>
      <c r="I78" s="185">
        <v>4.0</v>
      </c>
      <c r="J78" s="185">
        <v>4.0</v>
      </c>
      <c r="K78" s="185">
        <v>0.0</v>
      </c>
      <c r="L78" s="185">
        <v>0.0</v>
      </c>
      <c r="M78" s="185">
        <v>0.0</v>
      </c>
      <c r="N78" s="185">
        <v>0.0</v>
      </c>
      <c r="O78" s="185">
        <v>0.0</v>
      </c>
      <c r="P78" s="11"/>
      <c r="Q78" s="11"/>
      <c r="S78" s="11"/>
    </row>
    <row r="79">
      <c r="A79" s="184" t="s">
        <v>473</v>
      </c>
      <c r="B79" s="185" t="s">
        <v>35</v>
      </c>
      <c r="C79" s="186" t="s">
        <v>474</v>
      </c>
      <c r="D79" s="85" t="s">
        <v>37</v>
      </c>
      <c r="E79" s="185" t="s">
        <v>477</v>
      </c>
      <c r="F79" s="187" t="s">
        <v>410</v>
      </c>
      <c r="G79" s="14" t="str">
        <f t="shared" si="1"/>
        <v>34.092630</v>
      </c>
      <c r="H79" s="14" t="str">
        <f t="shared" si="5"/>
        <v>70.469224</v>
      </c>
      <c r="I79" s="185">
        <v>56.0</v>
      </c>
      <c r="J79" s="185">
        <v>66.0</v>
      </c>
      <c r="K79" s="185">
        <v>0.0</v>
      </c>
      <c r="L79" s="185">
        <v>0.0</v>
      </c>
      <c r="M79" s="185">
        <v>0.0</v>
      </c>
      <c r="N79" s="185">
        <v>0.0</v>
      </c>
      <c r="O79" s="185">
        <v>0.0</v>
      </c>
      <c r="P79" s="11"/>
      <c r="Q79" s="11"/>
      <c r="S79" s="11"/>
    </row>
    <row r="80">
      <c r="A80" s="184" t="s">
        <v>481</v>
      </c>
      <c r="B80" s="185" t="s">
        <v>35</v>
      </c>
      <c r="C80" s="186" t="s">
        <v>482</v>
      </c>
      <c r="D80" s="85" t="s">
        <v>37</v>
      </c>
      <c r="E80" s="185" t="s">
        <v>484</v>
      </c>
      <c r="F80" s="187" t="s">
        <v>215</v>
      </c>
      <c r="G80" s="14" t="str">
        <f t="shared" si="1"/>
        <v>34.171831</v>
      </c>
      <c r="H80" s="14" t="str">
        <f t="shared" si="5"/>
        <v>70.621679</v>
      </c>
      <c r="I80" s="185">
        <v>10.0</v>
      </c>
      <c r="J80" s="185">
        <v>10.0</v>
      </c>
      <c r="K80" s="185">
        <v>0.0</v>
      </c>
      <c r="L80" s="185">
        <v>0.0</v>
      </c>
      <c r="M80" s="185">
        <v>0.0</v>
      </c>
      <c r="N80" s="185">
        <v>0.0</v>
      </c>
      <c r="O80" s="185">
        <v>0.0</v>
      </c>
      <c r="P80" s="11"/>
      <c r="Q80" s="11"/>
      <c r="S80" s="11"/>
    </row>
    <row r="81">
      <c r="A81" s="184" t="s">
        <v>486</v>
      </c>
      <c r="B81" s="185" t="s">
        <v>35</v>
      </c>
      <c r="C81" s="186" t="s">
        <v>487</v>
      </c>
      <c r="D81" s="85" t="s">
        <v>37</v>
      </c>
      <c r="E81" s="185" t="s">
        <v>95</v>
      </c>
      <c r="F81" s="187" t="s">
        <v>94</v>
      </c>
      <c r="G81" s="14" t="str">
        <f t="shared" si="1"/>
        <v>34.118171</v>
      </c>
      <c r="H81" s="14" t="str">
        <f t="shared" si="5"/>
        <v>70.752529</v>
      </c>
      <c r="I81" s="185">
        <v>2.0</v>
      </c>
      <c r="J81" s="185">
        <v>6.0</v>
      </c>
      <c r="K81" s="185">
        <v>0.0</v>
      </c>
      <c r="L81" s="185">
        <v>0.0</v>
      </c>
      <c r="M81" s="185">
        <v>0.0</v>
      </c>
      <c r="N81" s="185">
        <v>0.0</v>
      </c>
      <c r="O81" s="185">
        <v>0.0</v>
      </c>
      <c r="P81" s="11"/>
      <c r="Q81" s="11"/>
      <c r="S81" s="11"/>
    </row>
    <row r="82">
      <c r="A82" s="184" t="s">
        <v>489</v>
      </c>
      <c r="B82" s="185" t="s">
        <v>35</v>
      </c>
      <c r="C82" s="186" t="s">
        <v>490</v>
      </c>
      <c r="D82" s="85" t="s">
        <v>37</v>
      </c>
      <c r="E82" s="185" t="s">
        <v>493</v>
      </c>
      <c r="F82" s="187" t="s">
        <v>160</v>
      </c>
      <c r="G82" s="14" t="str">
        <f t="shared" si="1"/>
        <v>34.846589</v>
      </c>
      <c r="H82" s="14" t="str">
        <f t="shared" si="5"/>
        <v>71.097316</v>
      </c>
      <c r="I82" s="185">
        <v>3.0</v>
      </c>
      <c r="J82" s="185">
        <v>3.0</v>
      </c>
      <c r="K82" s="185">
        <v>0.0</v>
      </c>
      <c r="L82" s="185">
        <v>0.0</v>
      </c>
      <c r="M82" s="185">
        <v>0.0</v>
      </c>
      <c r="N82" s="185">
        <v>0.0</v>
      </c>
      <c r="O82" s="185">
        <v>0.0</v>
      </c>
      <c r="P82" s="11"/>
      <c r="Q82" s="11"/>
      <c r="S82" s="11"/>
    </row>
    <row r="83">
      <c r="A83" s="184" t="s">
        <v>495</v>
      </c>
      <c r="B83" s="185" t="s">
        <v>35</v>
      </c>
      <c r="C83" s="186" t="s">
        <v>496</v>
      </c>
      <c r="D83" s="85" t="s">
        <v>37</v>
      </c>
      <c r="E83" s="185" t="s">
        <v>499</v>
      </c>
      <c r="F83" s="187" t="s">
        <v>498</v>
      </c>
      <c r="G83" s="14" t="str">
        <f t="shared" si="1"/>
        <v>34.216354</v>
      </c>
      <c r="H83" s="14" t="str">
        <f t="shared" si="5"/>
        <v>68.295173</v>
      </c>
      <c r="I83" s="185">
        <v>4.0</v>
      </c>
      <c r="J83" s="185">
        <v>5.0</v>
      </c>
      <c r="K83" s="185">
        <v>0.0</v>
      </c>
      <c r="L83" s="185">
        <v>0.0</v>
      </c>
      <c r="M83" s="185">
        <v>0.0</v>
      </c>
      <c r="N83" s="185">
        <v>0.0</v>
      </c>
      <c r="O83" s="185">
        <v>0.0</v>
      </c>
      <c r="P83" s="11"/>
      <c r="Q83" s="11"/>
      <c r="S83" s="11"/>
    </row>
    <row r="84">
      <c r="A84" s="184" t="s">
        <v>501</v>
      </c>
      <c r="B84" s="185" t="s">
        <v>35</v>
      </c>
      <c r="C84" s="186" t="s">
        <v>496</v>
      </c>
      <c r="D84" s="85" t="s">
        <v>37</v>
      </c>
      <c r="E84" s="185" t="s">
        <v>503</v>
      </c>
      <c r="F84" s="187" t="s">
        <v>332</v>
      </c>
      <c r="G84" s="14" t="str">
        <f t="shared" si="1"/>
        <v>34.031203</v>
      </c>
      <c r="H84" s="14" t="str">
        <f t="shared" si="5"/>
        <v>68.572411</v>
      </c>
      <c r="I84" s="185">
        <v>2.0</v>
      </c>
      <c r="J84" s="185">
        <v>3.0</v>
      </c>
      <c r="K84" s="185">
        <v>0.0</v>
      </c>
      <c r="L84" s="185">
        <v>0.0</v>
      </c>
      <c r="M84" s="185">
        <v>0.0</v>
      </c>
      <c r="N84" s="185">
        <v>0.0</v>
      </c>
      <c r="O84" s="185">
        <v>0.0</v>
      </c>
      <c r="P84" s="11"/>
      <c r="Q84" s="11"/>
      <c r="S84" s="11"/>
    </row>
    <row r="85">
      <c r="A85" s="184" t="s">
        <v>505</v>
      </c>
      <c r="B85" s="185" t="s">
        <v>35</v>
      </c>
      <c r="C85" s="186" t="s">
        <v>506</v>
      </c>
      <c r="D85" s="85" t="s">
        <v>37</v>
      </c>
      <c r="E85" s="185" t="s">
        <v>509</v>
      </c>
      <c r="F85" s="187" t="s">
        <v>508</v>
      </c>
      <c r="G85" s="14" t="str">
        <f t="shared" si="1"/>
        <v>32.311872</v>
      </c>
      <c r="H85" s="14" t="str">
        <f t="shared" si="5"/>
        <v>64.811083</v>
      </c>
      <c r="I85" s="185">
        <v>40.0</v>
      </c>
      <c r="J85" s="185">
        <v>40.0</v>
      </c>
      <c r="K85" s="185">
        <v>0.0</v>
      </c>
      <c r="L85" s="185">
        <v>0.0</v>
      </c>
      <c r="M85" s="185">
        <v>0.0</v>
      </c>
      <c r="N85" s="185">
        <v>0.0</v>
      </c>
      <c r="O85" s="185">
        <v>0.0</v>
      </c>
      <c r="P85" s="11"/>
      <c r="Q85" s="11"/>
      <c r="S85" s="11"/>
    </row>
    <row r="86">
      <c r="A86" s="184" t="s">
        <v>511</v>
      </c>
      <c r="B86" s="185" t="s">
        <v>35</v>
      </c>
      <c r="C86" s="186" t="s">
        <v>512</v>
      </c>
      <c r="D86" s="85" t="s">
        <v>37</v>
      </c>
      <c r="E86" s="185" t="s">
        <v>516</v>
      </c>
      <c r="F86" s="187" t="s">
        <v>515</v>
      </c>
      <c r="G86" s="14" t="str">
        <f t="shared" si="1"/>
        <v>33.545187</v>
      </c>
      <c r="H86" s="14" t="str">
        <f t="shared" si="5"/>
        <v>69.357780</v>
      </c>
      <c r="I86" s="185">
        <v>4.0</v>
      </c>
      <c r="J86" s="185">
        <v>4.0</v>
      </c>
      <c r="K86" s="185">
        <v>0.0</v>
      </c>
      <c r="L86" s="185">
        <v>0.0</v>
      </c>
      <c r="M86" s="185">
        <v>0.0</v>
      </c>
      <c r="N86" s="185">
        <v>0.0</v>
      </c>
      <c r="O86" s="185">
        <v>0.0</v>
      </c>
      <c r="P86" s="11"/>
      <c r="Q86" s="11"/>
      <c r="S86" s="11"/>
    </row>
    <row r="87">
      <c r="A87" s="184" t="s">
        <v>518</v>
      </c>
      <c r="B87" s="185" t="s">
        <v>35</v>
      </c>
      <c r="C87" s="186" t="s">
        <v>519</v>
      </c>
      <c r="D87" s="85" t="s">
        <v>37</v>
      </c>
      <c r="E87" s="185" t="s">
        <v>509</v>
      </c>
      <c r="F87" s="187" t="s">
        <v>508</v>
      </c>
      <c r="G87" s="14" t="str">
        <f t="shared" si="1"/>
        <v>32.311872</v>
      </c>
      <c r="H87" s="14" t="str">
        <f t="shared" si="5"/>
        <v>64.811083</v>
      </c>
      <c r="I87" s="185">
        <v>0.0</v>
      </c>
      <c r="J87" s="185">
        <v>0.0</v>
      </c>
      <c r="K87" s="185">
        <v>0.0</v>
      </c>
      <c r="L87" s="185">
        <v>0.0</v>
      </c>
      <c r="M87" s="185">
        <v>0.0</v>
      </c>
      <c r="N87" s="185">
        <v>0.0</v>
      </c>
      <c r="O87" s="185">
        <v>0.0</v>
      </c>
      <c r="P87" s="11"/>
      <c r="Q87" s="11"/>
      <c r="S87" s="11"/>
    </row>
    <row r="88">
      <c r="A88" s="184" t="s">
        <v>521</v>
      </c>
      <c r="B88" s="185" t="s">
        <v>35</v>
      </c>
      <c r="C88" s="186" t="s">
        <v>522</v>
      </c>
      <c r="D88" s="85" t="s">
        <v>37</v>
      </c>
      <c r="E88" s="185" t="s">
        <v>509</v>
      </c>
      <c r="F88" s="187" t="s">
        <v>508</v>
      </c>
      <c r="G88" s="14" t="str">
        <f t="shared" si="1"/>
        <v>32.311872</v>
      </c>
      <c r="H88" s="14" t="str">
        <f t="shared" si="5"/>
        <v>64.811083</v>
      </c>
      <c r="I88" s="185">
        <v>0.0</v>
      </c>
      <c r="J88" s="185">
        <v>0.0</v>
      </c>
      <c r="K88" s="185">
        <v>0.0</v>
      </c>
      <c r="L88" s="185">
        <v>0.0</v>
      </c>
      <c r="M88" s="185">
        <v>0.0</v>
      </c>
      <c r="N88" s="185">
        <v>0.0</v>
      </c>
      <c r="O88" s="185">
        <v>0.0</v>
      </c>
      <c r="P88" s="11"/>
      <c r="Q88" s="11"/>
      <c r="S88" s="11"/>
    </row>
    <row r="89">
      <c r="A89" s="184" t="s">
        <v>524</v>
      </c>
      <c r="B89" s="185" t="s">
        <v>35</v>
      </c>
      <c r="C89" s="186" t="s">
        <v>525</v>
      </c>
      <c r="D89" s="85" t="s">
        <v>37</v>
      </c>
      <c r="E89" s="185" t="s">
        <v>528</v>
      </c>
      <c r="F89" s="187" t="s">
        <v>527</v>
      </c>
      <c r="G89" s="14" t="str">
        <f t="shared" si="1"/>
        <v>31.658611</v>
      </c>
      <c r="H89" s="14" t="str">
        <f t="shared" si="5"/>
        <v>64.404444</v>
      </c>
      <c r="I89" s="185">
        <v>2.0</v>
      </c>
      <c r="J89" s="185">
        <v>2.0</v>
      </c>
      <c r="K89" s="185">
        <v>2.0</v>
      </c>
      <c r="L89" s="185">
        <v>2.0</v>
      </c>
      <c r="M89" s="185">
        <v>0.0</v>
      </c>
      <c r="N89" s="185">
        <v>0.0</v>
      </c>
      <c r="O89" s="185">
        <v>0.0</v>
      </c>
      <c r="P89" s="11"/>
      <c r="Q89" s="11"/>
      <c r="S89" s="11"/>
    </row>
    <row r="90">
      <c r="A90" s="184" t="s">
        <v>530</v>
      </c>
      <c r="B90" s="185" t="s">
        <v>35</v>
      </c>
      <c r="C90" s="186" t="s">
        <v>531</v>
      </c>
      <c r="D90" s="85" t="s">
        <v>37</v>
      </c>
      <c r="E90" s="185" t="s">
        <v>509</v>
      </c>
      <c r="F90" s="187" t="s">
        <v>508</v>
      </c>
      <c r="G90" s="14" t="str">
        <f t="shared" si="1"/>
        <v>32.311872</v>
      </c>
      <c r="H90" s="14" t="str">
        <f t="shared" si="5"/>
        <v>64.811083</v>
      </c>
      <c r="I90" s="185">
        <v>0.0</v>
      </c>
      <c r="J90" s="185">
        <v>0.0</v>
      </c>
      <c r="K90" s="185">
        <v>0.0</v>
      </c>
      <c r="L90" s="185">
        <v>0.0</v>
      </c>
      <c r="M90" s="185">
        <v>0.0</v>
      </c>
      <c r="N90" s="185">
        <v>0.0</v>
      </c>
      <c r="O90" s="185">
        <v>0.0</v>
      </c>
      <c r="P90" s="11"/>
      <c r="Q90" s="11"/>
      <c r="S90" s="11"/>
    </row>
    <row r="91">
      <c r="A91" s="184" t="s">
        <v>533</v>
      </c>
      <c r="B91" s="185" t="s">
        <v>35</v>
      </c>
      <c r="C91" s="186" t="s">
        <v>534</v>
      </c>
      <c r="D91" s="85" t="s">
        <v>37</v>
      </c>
      <c r="E91" s="185" t="s">
        <v>537</v>
      </c>
      <c r="F91" s="187" t="s">
        <v>536</v>
      </c>
      <c r="G91" s="14" t="str">
        <f t="shared" si="1"/>
        <v>31.132511</v>
      </c>
      <c r="H91" s="14" t="str">
        <f t="shared" si="5"/>
        <v>64.212898</v>
      </c>
      <c r="I91" s="185">
        <v>11.0</v>
      </c>
      <c r="J91" s="185">
        <v>31.0</v>
      </c>
      <c r="K91" s="185">
        <v>0.0</v>
      </c>
      <c r="L91" s="185">
        <v>0.0</v>
      </c>
      <c r="M91" s="185">
        <v>0.0</v>
      </c>
      <c r="N91" s="185">
        <v>0.0</v>
      </c>
      <c r="O91" s="185">
        <v>4.0</v>
      </c>
      <c r="P91" s="11"/>
      <c r="Q91" s="11"/>
      <c r="S91" s="11"/>
    </row>
    <row r="92">
      <c r="A92" s="184" t="s">
        <v>539</v>
      </c>
      <c r="B92" s="185" t="s">
        <v>35</v>
      </c>
      <c r="C92" s="186" t="s">
        <v>534</v>
      </c>
      <c r="D92" s="85" t="s">
        <v>37</v>
      </c>
      <c r="E92" s="185" t="s">
        <v>543</v>
      </c>
      <c r="F92" s="187" t="s">
        <v>542</v>
      </c>
      <c r="G92" s="14" t="str">
        <f t="shared" si="1"/>
        <v>31.499713</v>
      </c>
      <c r="H92" s="14" t="str">
        <f t="shared" si="5"/>
        <v>65.000853</v>
      </c>
      <c r="I92" s="185">
        <v>0.0</v>
      </c>
      <c r="J92" s="185">
        <v>0.0</v>
      </c>
      <c r="K92" s="185">
        <v>0.0</v>
      </c>
      <c r="L92" s="185">
        <v>0.0</v>
      </c>
      <c r="M92" s="185">
        <v>0.0</v>
      </c>
      <c r="N92" s="185">
        <v>0.0</v>
      </c>
      <c r="O92" s="185">
        <v>0.0</v>
      </c>
      <c r="P92" s="11"/>
      <c r="Q92" s="11"/>
      <c r="S92" s="11"/>
    </row>
    <row r="93">
      <c r="A93" s="184" t="s">
        <v>545</v>
      </c>
      <c r="B93" s="185" t="s">
        <v>35</v>
      </c>
      <c r="C93" s="186" t="s">
        <v>546</v>
      </c>
      <c r="D93" s="85" t="s">
        <v>37</v>
      </c>
      <c r="E93" s="185" t="s">
        <v>548</v>
      </c>
      <c r="F93" s="187" t="s">
        <v>338</v>
      </c>
      <c r="G93" s="14" t="str">
        <f t="shared" si="1"/>
        <v>34.6999992</v>
      </c>
      <c r="H93" s="14" t="str">
        <f t="shared" si="5"/>
        <v>70.7412452</v>
      </c>
      <c r="I93" s="185">
        <v>2.0</v>
      </c>
      <c r="J93" s="185">
        <v>2.0</v>
      </c>
      <c r="K93" s="185">
        <v>0.0</v>
      </c>
      <c r="L93" s="185">
        <v>0.0</v>
      </c>
      <c r="M93" s="185">
        <v>0.0</v>
      </c>
      <c r="N93" s="185">
        <v>0.0</v>
      </c>
      <c r="O93" s="185">
        <v>0.0</v>
      </c>
      <c r="P93" s="11"/>
      <c r="Q93" s="11"/>
      <c r="S93" s="11"/>
    </row>
    <row r="94">
      <c r="A94" s="184" t="s">
        <v>550</v>
      </c>
      <c r="B94" s="185" t="s">
        <v>35</v>
      </c>
      <c r="C94" s="186" t="s">
        <v>551</v>
      </c>
      <c r="D94" s="85" t="s">
        <v>37</v>
      </c>
      <c r="E94" s="185" t="s">
        <v>554</v>
      </c>
      <c r="F94" s="187" t="s">
        <v>553</v>
      </c>
      <c r="G94" s="14" t="str">
        <f t="shared" si="1"/>
        <v>32.434829</v>
      </c>
      <c r="H94" s="14" t="str">
        <f t="shared" si="5"/>
        <v>69.001648</v>
      </c>
      <c r="I94" s="185">
        <v>5.0</v>
      </c>
      <c r="J94" s="185">
        <v>15.0</v>
      </c>
      <c r="K94" s="185">
        <v>0.0</v>
      </c>
      <c r="L94" s="185">
        <v>0.0</v>
      </c>
      <c r="M94" s="185">
        <v>0.0</v>
      </c>
      <c r="N94" s="185">
        <v>0.0</v>
      </c>
      <c r="O94" s="185">
        <v>0.0</v>
      </c>
      <c r="P94" s="11"/>
      <c r="Q94" s="11"/>
      <c r="S94" s="11"/>
    </row>
    <row r="95">
      <c r="A95" s="184" t="s">
        <v>556</v>
      </c>
      <c r="B95" s="185" t="s">
        <v>35</v>
      </c>
      <c r="C95" s="186" t="s">
        <v>557</v>
      </c>
      <c r="D95" s="85" t="s">
        <v>37</v>
      </c>
      <c r="E95" s="185" t="s">
        <v>559</v>
      </c>
      <c r="F95" s="187" t="s">
        <v>80</v>
      </c>
      <c r="G95" s="14" t="str">
        <f t="shared" si="1"/>
        <v>34.354216</v>
      </c>
      <c r="H95" s="14" t="str">
        <f t="shared" si="5"/>
        <v>70.954680</v>
      </c>
      <c r="I95" s="185">
        <v>4.0</v>
      </c>
      <c r="J95" s="185">
        <v>5.0</v>
      </c>
      <c r="K95" s="185">
        <v>0.0</v>
      </c>
      <c r="L95" s="185">
        <v>0.0</v>
      </c>
      <c r="M95" s="185">
        <v>0.0</v>
      </c>
      <c r="N95" s="185">
        <v>0.0</v>
      </c>
      <c r="O95" s="185">
        <v>2.0</v>
      </c>
      <c r="P95" s="11"/>
      <c r="Q95" s="11"/>
      <c r="S95" s="11"/>
    </row>
    <row r="96">
      <c r="A96" s="184" t="s">
        <v>562</v>
      </c>
      <c r="B96" s="185" t="s">
        <v>35</v>
      </c>
      <c r="C96" s="186" t="s">
        <v>563</v>
      </c>
      <c r="D96" s="85" t="s">
        <v>37</v>
      </c>
      <c r="E96" s="185" t="s">
        <v>565</v>
      </c>
      <c r="F96" s="187" t="s">
        <v>94</v>
      </c>
      <c r="G96" s="14" t="str">
        <f t="shared" si="1"/>
        <v>34.118171</v>
      </c>
      <c r="H96" s="14" t="str">
        <f t="shared" si="5"/>
        <v>70.752529</v>
      </c>
      <c r="I96" s="185">
        <v>5.0</v>
      </c>
      <c r="J96" s="185">
        <v>5.0</v>
      </c>
      <c r="K96" s="185">
        <v>0.0</v>
      </c>
      <c r="L96" s="185">
        <v>0.0</v>
      </c>
      <c r="M96" s="185">
        <v>0.0</v>
      </c>
      <c r="N96" s="185">
        <v>0.0</v>
      </c>
      <c r="O96" s="185">
        <v>0.0</v>
      </c>
      <c r="P96" s="11"/>
      <c r="Q96" s="11"/>
      <c r="S96" s="11"/>
    </row>
    <row r="97">
      <c r="A97" s="184" t="s">
        <v>568</v>
      </c>
      <c r="B97" s="185" t="s">
        <v>35</v>
      </c>
      <c r="C97" s="186" t="s">
        <v>569</v>
      </c>
      <c r="D97" s="85" t="s">
        <v>37</v>
      </c>
      <c r="E97" s="185" t="s">
        <v>574</v>
      </c>
      <c r="F97" s="187" t="s">
        <v>573</v>
      </c>
      <c r="G97" s="14" t="str">
        <f t="shared" si="1"/>
        <v>36.661335</v>
      </c>
      <c r="H97" s="14" t="str">
        <f t="shared" si="5"/>
        <v>68.909580</v>
      </c>
      <c r="I97" s="185">
        <v>0.0</v>
      </c>
      <c r="J97" s="185">
        <v>0.0</v>
      </c>
      <c r="K97" s="185">
        <v>0.0</v>
      </c>
      <c r="L97" s="185">
        <v>0.0</v>
      </c>
      <c r="M97" s="185">
        <v>0.0</v>
      </c>
      <c r="N97" s="185">
        <v>0.0</v>
      </c>
      <c r="O97" s="185">
        <v>0.0</v>
      </c>
      <c r="P97" s="11"/>
      <c r="Q97" s="11"/>
      <c r="S97" s="11"/>
    </row>
    <row r="98">
      <c r="A98" s="184" t="s">
        <v>578</v>
      </c>
      <c r="B98" s="185" t="s">
        <v>35</v>
      </c>
      <c r="C98" s="186" t="s">
        <v>569</v>
      </c>
      <c r="D98" s="85" t="s">
        <v>37</v>
      </c>
      <c r="E98" s="185" t="s">
        <v>574</v>
      </c>
      <c r="F98" s="187" t="s">
        <v>573</v>
      </c>
      <c r="G98" s="14" t="str">
        <f t="shared" si="1"/>
        <v>36.661335</v>
      </c>
      <c r="H98" s="14" t="str">
        <f t="shared" si="5"/>
        <v>68.909580</v>
      </c>
      <c r="I98" s="185">
        <v>0.0</v>
      </c>
      <c r="J98" s="185">
        <v>0.0</v>
      </c>
      <c r="K98" s="185">
        <v>0.0</v>
      </c>
      <c r="L98" s="185">
        <v>0.0</v>
      </c>
      <c r="M98" s="185">
        <v>0.0</v>
      </c>
      <c r="N98" s="185">
        <v>0.0</v>
      </c>
      <c r="O98" s="185">
        <v>0.0</v>
      </c>
      <c r="P98" s="11"/>
      <c r="Q98" s="11"/>
      <c r="S98" s="11"/>
    </row>
    <row r="99">
      <c r="A99" s="184" t="s">
        <v>580</v>
      </c>
      <c r="B99" s="185" t="s">
        <v>35</v>
      </c>
      <c r="C99" s="186" t="s">
        <v>581</v>
      </c>
      <c r="D99" s="85" t="s">
        <v>37</v>
      </c>
      <c r="E99" s="185" t="s">
        <v>574</v>
      </c>
      <c r="F99" s="187" t="s">
        <v>573</v>
      </c>
      <c r="G99" s="14" t="str">
        <f t="shared" si="1"/>
        <v>36.661335</v>
      </c>
      <c r="H99" s="14" t="str">
        <f t="shared" si="5"/>
        <v>68.909580</v>
      </c>
      <c r="I99" s="185">
        <v>0.0</v>
      </c>
      <c r="J99" s="185">
        <v>24.0</v>
      </c>
      <c r="K99" s="185">
        <v>0.0</v>
      </c>
      <c r="L99" s="185">
        <v>0.0</v>
      </c>
      <c r="M99" s="185">
        <v>0.0</v>
      </c>
      <c r="N99" s="185">
        <v>0.0</v>
      </c>
      <c r="O99" s="185">
        <v>0.0</v>
      </c>
      <c r="P99" s="11"/>
      <c r="Q99" s="11"/>
      <c r="S99" s="11"/>
    </row>
    <row r="100">
      <c r="A100" s="184" t="s">
        <v>583</v>
      </c>
      <c r="B100" s="185" t="s">
        <v>35</v>
      </c>
      <c r="C100" s="186" t="s">
        <v>581</v>
      </c>
      <c r="D100" s="85" t="s">
        <v>37</v>
      </c>
      <c r="E100" s="185" t="s">
        <v>574</v>
      </c>
      <c r="F100" s="187" t="s">
        <v>573</v>
      </c>
      <c r="G100" s="14" t="str">
        <f t="shared" si="1"/>
        <v>36.661335</v>
      </c>
      <c r="H100" s="14" t="str">
        <f t="shared" si="5"/>
        <v>68.909580</v>
      </c>
      <c r="I100" s="185">
        <v>0.0</v>
      </c>
      <c r="J100" s="185">
        <v>0.0</v>
      </c>
      <c r="K100" s="185">
        <v>0.0</v>
      </c>
      <c r="L100" s="185">
        <v>0.0</v>
      </c>
      <c r="M100" s="185">
        <v>0.0</v>
      </c>
      <c r="N100" s="185">
        <v>0.0</v>
      </c>
      <c r="O100" s="185">
        <v>0.0</v>
      </c>
      <c r="P100" s="11"/>
      <c r="Q100" s="11"/>
      <c r="S100" s="11"/>
    </row>
    <row r="101">
      <c r="A101" s="184" t="s">
        <v>585</v>
      </c>
      <c r="B101" s="185" t="s">
        <v>35</v>
      </c>
      <c r="C101" s="186" t="s">
        <v>581</v>
      </c>
      <c r="D101" s="85" t="s">
        <v>37</v>
      </c>
      <c r="E101" s="185" t="s">
        <v>574</v>
      </c>
      <c r="F101" s="187" t="s">
        <v>573</v>
      </c>
      <c r="G101" s="14" t="str">
        <f t="shared" si="1"/>
        <v>36.661335</v>
      </c>
      <c r="H101" s="14" t="str">
        <f t="shared" si="5"/>
        <v>68.909580</v>
      </c>
      <c r="I101" s="185">
        <v>0.0</v>
      </c>
      <c r="J101" s="185">
        <v>0.0</v>
      </c>
      <c r="K101" s="185">
        <v>0.0</v>
      </c>
      <c r="L101" s="185">
        <v>0.0</v>
      </c>
      <c r="M101" s="185">
        <v>0.0</v>
      </c>
      <c r="N101" s="185">
        <v>0.0</v>
      </c>
      <c r="O101" s="185">
        <v>0.0</v>
      </c>
      <c r="P101" s="11"/>
      <c r="Q101" s="11"/>
      <c r="S101" s="11"/>
    </row>
    <row r="102">
      <c r="A102" s="184" t="s">
        <v>587</v>
      </c>
      <c r="B102" s="185" t="s">
        <v>35</v>
      </c>
      <c r="C102" s="186" t="s">
        <v>581</v>
      </c>
      <c r="D102" s="85" t="s">
        <v>37</v>
      </c>
      <c r="E102" s="185" t="s">
        <v>589</v>
      </c>
      <c r="F102" s="187" t="s">
        <v>588</v>
      </c>
      <c r="G102" s="14" t="str">
        <f t="shared" si="1"/>
        <v>36.728590</v>
      </c>
      <c r="H102" s="14" t="str">
        <f t="shared" si="5"/>
        <v>68.868066</v>
      </c>
      <c r="I102" s="185">
        <v>3.0</v>
      </c>
      <c r="J102" s="185">
        <v>3.0</v>
      </c>
      <c r="K102" s="185">
        <v>0.0</v>
      </c>
      <c r="L102" s="185">
        <v>0.0</v>
      </c>
      <c r="M102" s="185">
        <v>0.0</v>
      </c>
      <c r="N102" s="185">
        <v>0.0</v>
      </c>
      <c r="O102" s="185">
        <v>0.0</v>
      </c>
      <c r="P102" s="11"/>
      <c r="Q102" s="11"/>
      <c r="S102" s="11"/>
    </row>
    <row r="103">
      <c r="A103" s="184" t="s">
        <v>591</v>
      </c>
      <c r="B103" s="185" t="s">
        <v>35</v>
      </c>
      <c r="C103" s="186" t="s">
        <v>592</v>
      </c>
      <c r="D103" s="85" t="s">
        <v>37</v>
      </c>
      <c r="E103" s="185" t="s">
        <v>589</v>
      </c>
      <c r="F103" s="187" t="s">
        <v>588</v>
      </c>
      <c r="G103" s="14" t="str">
        <f t="shared" si="1"/>
        <v>36.728590</v>
      </c>
      <c r="H103" s="14" t="str">
        <f t="shared" si="5"/>
        <v>68.868066</v>
      </c>
      <c r="I103" s="185">
        <v>0.0</v>
      </c>
      <c r="J103" s="185">
        <v>0.0</v>
      </c>
      <c r="K103" s="185">
        <v>0.0</v>
      </c>
      <c r="L103" s="185">
        <v>0.0</v>
      </c>
      <c r="M103" s="185">
        <v>0.0</v>
      </c>
      <c r="N103" s="185">
        <v>0.0</v>
      </c>
      <c r="O103" s="185">
        <v>0.0</v>
      </c>
      <c r="P103" s="11"/>
      <c r="Q103" s="11"/>
      <c r="S103" s="11"/>
    </row>
    <row r="104">
      <c r="A104" s="184" t="s">
        <v>595</v>
      </c>
      <c r="B104" s="185" t="s">
        <v>35</v>
      </c>
      <c r="C104" s="186" t="s">
        <v>592</v>
      </c>
      <c r="D104" s="85" t="s">
        <v>37</v>
      </c>
      <c r="E104" s="185" t="s">
        <v>589</v>
      </c>
      <c r="F104" s="187" t="s">
        <v>588</v>
      </c>
      <c r="G104" s="14" t="str">
        <f t="shared" si="1"/>
        <v>36.728590</v>
      </c>
      <c r="H104" s="14" t="str">
        <f t="shared" si="5"/>
        <v>68.868066</v>
      </c>
      <c r="I104" s="185">
        <v>0.0</v>
      </c>
      <c r="J104" s="185">
        <v>0.0</v>
      </c>
      <c r="K104" s="185">
        <v>0.0</v>
      </c>
      <c r="L104" s="185">
        <v>0.0</v>
      </c>
      <c r="M104" s="185">
        <v>0.0</v>
      </c>
      <c r="N104" s="185">
        <v>0.0</v>
      </c>
      <c r="O104" s="185">
        <v>0.0</v>
      </c>
      <c r="P104" s="11"/>
      <c r="Q104" s="11"/>
      <c r="S104" s="11"/>
    </row>
    <row r="105">
      <c r="A105" s="184" t="s">
        <v>598</v>
      </c>
      <c r="B105" s="185" t="s">
        <v>35</v>
      </c>
      <c r="C105" s="186" t="s">
        <v>599</v>
      </c>
      <c r="D105" s="85" t="s">
        <v>37</v>
      </c>
      <c r="E105" s="185" t="s">
        <v>589</v>
      </c>
      <c r="F105" s="187" t="s">
        <v>588</v>
      </c>
      <c r="G105" s="14" t="str">
        <f t="shared" si="1"/>
        <v>36.728590</v>
      </c>
      <c r="H105" s="14" t="str">
        <f t="shared" si="5"/>
        <v>68.868066</v>
      </c>
      <c r="I105" s="185">
        <v>42.0</v>
      </c>
      <c r="J105" s="185">
        <v>42.0</v>
      </c>
      <c r="K105" s="185">
        <v>42.0</v>
      </c>
      <c r="L105" s="185">
        <v>42.0</v>
      </c>
      <c r="M105" s="185">
        <v>3.0</v>
      </c>
      <c r="N105" s="185">
        <v>3.0</v>
      </c>
      <c r="O105" s="185">
        <v>27.0</v>
      </c>
      <c r="P105" s="11"/>
      <c r="Q105" s="11"/>
      <c r="S105" s="11"/>
    </row>
    <row r="106">
      <c r="A106" s="184" t="s">
        <v>602</v>
      </c>
      <c r="B106" s="185" t="s">
        <v>35</v>
      </c>
      <c r="C106" s="186" t="s">
        <v>603</v>
      </c>
      <c r="D106" s="85" t="s">
        <v>37</v>
      </c>
      <c r="E106" s="185" t="s">
        <v>589</v>
      </c>
      <c r="F106" s="187" t="s">
        <v>588</v>
      </c>
      <c r="G106" s="14" t="str">
        <f t="shared" si="1"/>
        <v>36.728590</v>
      </c>
      <c r="H106" s="14" t="str">
        <f t="shared" si="5"/>
        <v>68.868066</v>
      </c>
      <c r="I106" s="185">
        <v>0.0</v>
      </c>
      <c r="J106" s="185">
        <v>0.0</v>
      </c>
      <c r="K106" s="185">
        <v>0.0</v>
      </c>
      <c r="L106" s="185">
        <v>0.0</v>
      </c>
      <c r="M106" s="185">
        <v>0.0</v>
      </c>
      <c r="N106" s="185">
        <v>0.0</v>
      </c>
      <c r="O106" s="185">
        <v>0.0</v>
      </c>
      <c r="P106" s="11"/>
      <c r="Q106" s="11"/>
      <c r="S106" s="11"/>
    </row>
    <row r="107">
      <c r="A107" s="184" t="s">
        <v>606</v>
      </c>
      <c r="B107" s="185" t="s">
        <v>35</v>
      </c>
      <c r="C107" s="186" t="s">
        <v>607</v>
      </c>
      <c r="D107" s="85" t="s">
        <v>37</v>
      </c>
      <c r="E107" s="185" t="s">
        <v>610</v>
      </c>
      <c r="F107" s="187" t="s">
        <v>609</v>
      </c>
      <c r="G107" s="14" t="str">
        <f t="shared" si="1"/>
        <v>30.45</v>
      </c>
      <c r="H107" s="237">
        <v>65.816666</v>
      </c>
      <c r="I107" s="185">
        <v>100.0</v>
      </c>
      <c r="J107" s="185">
        <v>200.0</v>
      </c>
      <c r="K107" s="185">
        <v>0.0</v>
      </c>
      <c r="L107" s="185">
        <v>0.0</v>
      </c>
      <c r="M107" s="185">
        <v>0.0</v>
      </c>
      <c r="N107" s="185">
        <v>0.0</v>
      </c>
      <c r="O107" s="185">
        <v>50.0</v>
      </c>
      <c r="P107" s="11"/>
      <c r="Q107" s="11"/>
      <c r="S107" s="11"/>
    </row>
    <row r="108">
      <c r="A108" s="184" t="s">
        <v>614</v>
      </c>
      <c r="B108" s="185" t="s">
        <v>35</v>
      </c>
      <c r="C108" s="186" t="s">
        <v>615</v>
      </c>
      <c r="D108" s="85" t="s">
        <v>37</v>
      </c>
      <c r="E108" s="185" t="s">
        <v>616</v>
      </c>
      <c r="F108" s="187" t="s">
        <v>215</v>
      </c>
      <c r="G108" s="14" t="str">
        <f t="shared" si="1"/>
        <v>34.171831</v>
      </c>
      <c r="H108" s="14" t="str">
        <f t="shared" ref="H108:H110" si="6">RIGHT(F108,FIND(",",F108)-1)</f>
        <v>70.621679</v>
      </c>
      <c r="I108" s="185">
        <v>6.0</v>
      </c>
      <c r="J108" s="185">
        <v>6.0</v>
      </c>
      <c r="K108" s="185">
        <v>0.0</v>
      </c>
      <c r="L108" s="185">
        <v>0.0</v>
      </c>
      <c r="M108" s="185">
        <v>0.0</v>
      </c>
      <c r="N108" s="185">
        <v>0.0</v>
      </c>
      <c r="O108" s="185">
        <v>0.0</v>
      </c>
      <c r="P108" s="11"/>
      <c r="Q108" s="11"/>
      <c r="S108" s="11"/>
    </row>
    <row r="109">
      <c r="A109" s="184" t="s">
        <v>618</v>
      </c>
      <c r="B109" s="185" t="s">
        <v>35</v>
      </c>
      <c r="C109" s="186" t="s">
        <v>619</v>
      </c>
      <c r="D109" s="85" t="s">
        <v>37</v>
      </c>
      <c r="E109" s="185" t="s">
        <v>621</v>
      </c>
      <c r="F109" s="187" t="s">
        <v>72</v>
      </c>
      <c r="G109" s="14" t="str">
        <f t="shared" si="1"/>
        <v>34.014551</v>
      </c>
      <c r="H109" s="14" t="str">
        <f t="shared" si="6"/>
        <v>69.192391</v>
      </c>
      <c r="I109" s="185">
        <v>0.0</v>
      </c>
      <c r="J109" s="185">
        <v>20.0</v>
      </c>
      <c r="K109" s="185">
        <v>0.0</v>
      </c>
      <c r="L109" s="185">
        <v>0.0</v>
      </c>
      <c r="M109" s="185">
        <v>0.0</v>
      </c>
      <c r="N109" s="185">
        <v>0.0</v>
      </c>
      <c r="O109" s="185">
        <v>0.0</v>
      </c>
      <c r="P109" s="11"/>
      <c r="Q109" s="11"/>
      <c r="S109" s="11"/>
    </row>
    <row r="110">
      <c r="A110" s="184" t="s">
        <v>624</v>
      </c>
      <c r="B110" s="185" t="s">
        <v>35</v>
      </c>
      <c r="C110" s="186" t="s">
        <v>625</v>
      </c>
      <c r="D110" s="85" t="s">
        <v>37</v>
      </c>
      <c r="E110" s="185" t="s">
        <v>95</v>
      </c>
      <c r="F110" s="187" t="s">
        <v>94</v>
      </c>
      <c r="G110" s="14" t="str">
        <f t="shared" si="1"/>
        <v>34.118171</v>
      </c>
      <c r="H110" s="14" t="str">
        <f t="shared" si="6"/>
        <v>70.752529</v>
      </c>
      <c r="I110" s="185">
        <v>6.0</v>
      </c>
      <c r="J110" s="185">
        <v>6.0</v>
      </c>
      <c r="K110" s="185">
        <v>0.0</v>
      </c>
      <c r="L110" s="185">
        <v>0.0</v>
      </c>
      <c r="M110" s="185">
        <v>0.0</v>
      </c>
      <c r="N110" s="185">
        <v>0.0</v>
      </c>
      <c r="O110" s="185">
        <v>3.0</v>
      </c>
      <c r="P110" s="11"/>
      <c r="Q110" s="11"/>
      <c r="S110" s="11"/>
    </row>
    <row r="111">
      <c r="A111" s="184" t="s">
        <v>628</v>
      </c>
      <c r="B111" s="185" t="s">
        <v>35</v>
      </c>
      <c r="C111" s="186" t="s">
        <v>625</v>
      </c>
      <c r="D111" s="85" t="s">
        <v>37</v>
      </c>
      <c r="E111" s="187" t="s">
        <v>274</v>
      </c>
      <c r="F111" s="187" t="s">
        <v>273</v>
      </c>
      <c r="G111" s="14" t="str">
        <f t="shared" si="1"/>
        <v>34.08218</v>
      </c>
      <c r="H111" s="14" t="s">
        <v>6112</v>
      </c>
      <c r="I111" s="185">
        <v>8.0</v>
      </c>
      <c r="J111" s="185">
        <v>10.0</v>
      </c>
      <c r="K111" s="185">
        <v>0.0</v>
      </c>
      <c r="L111" s="185">
        <v>0.0</v>
      </c>
      <c r="M111" s="185">
        <v>0.0</v>
      </c>
      <c r="N111" s="185">
        <v>0.0</v>
      </c>
      <c r="O111" s="185">
        <v>0.0</v>
      </c>
      <c r="P111" s="11"/>
      <c r="Q111" s="11"/>
      <c r="S111" s="11"/>
    </row>
    <row r="112">
      <c r="A112" s="184" t="s">
        <v>631</v>
      </c>
      <c r="B112" s="185" t="s">
        <v>35</v>
      </c>
      <c r="C112" s="186" t="s">
        <v>625</v>
      </c>
      <c r="D112" s="85" t="s">
        <v>37</v>
      </c>
      <c r="E112" s="185" t="s">
        <v>633</v>
      </c>
      <c r="F112" s="187" t="s">
        <v>273</v>
      </c>
      <c r="G112" s="14" t="str">
        <f t="shared" si="1"/>
        <v>34.08218</v>
      </c>
      <c r="H112" s="14" t="s">
        <v>6112</v>
      </c>
      <c r="I112" s="185">
        <v>3.0</v>
      </c>
      <c r="J112" s="185">
        <v>3.0</v>
      </c>
      <c r="K112" s="185">
        <v>0.0</v>
      </c>
      <c r="L112" s="185">
        <v>0.0</v>
      </c>
      <c r="M112" s="185">
        <v>0.0</v>
      </c>
      <c r="N112" s="185">
        <v>0.0</v>
      </c>
      <c r="O112" s="185">
        <v>0.0</v>
      </c>
      <c r="P112" s="11"/>
      <c r="Q112" s="11"/>
      <c r="S112" s="11"/>
    </row>
    <row r="113">
      <c r="A113" s="184" t="s">
        <v>636</v>
      </c>
      <c r="B113" s="185" t="s">
        <v>35</v>
      </c>
      <c r="C113" s="186" t="s">
        <v>625</v>
      </c>
      <c r="D113" s="85" t="s">
        <v>37</v>
      </c>
      <c r="E113" s="185" t="s">
        <v>639</v>
      </c>
      <c r="F113" s="187" t="s">
        <v>638</v>
      </c>
      <c r="G113" s="14" t="str">
        <f t="shared" si="1"/>
        <v>34.053888</v>
      </c>
      <c r="H113" s="14" t="str">
        <f>RIGHT(F113,FIND(",",F113)-1)</f>
        <v>70.696111</v>
      </c>
      <c r="I113" s="185">
        <v>10.0</v>
      </c>
      <c r="J113" s="185">
        <v>10.0</v>
      </c>
      <c r="K113" s="185">
        <v>0.0</v>
      </c>
      <c r="L113" s="185">
        <v>0.0</v>
      </c>
      <c r="M113" s="185">
        <v>0.0</v>
      </c>
      <c r="N113" s="185">
        <v>0.0</v>
      </c>
      <c r="O113" s="185">
        <v>0.0</v>
      </c>
      <c r="P113" s="11"/>
      <c r="Q113" s="11"/>
      <c r="S113" s="11"/>
    </row>
    <row r="114">
      <c r="A114" s="184" t="s">
        <v>641</v>
      </c>
      <c r="B114" s="185" t="s">
        <v>35</v>
      </c>
      <c r="C114" s="186" t="s">
        <v>642</v>
      </c>
      <c r="D114" s="85" t="s">
        <v>37</v>
      </c>
      <c r="E114" s="185" t="s">
        <v>644</v>
      </c>
      <c r="F114" s="187" t="s">
        <v>273</v>
      </c>
      <c r="G114" s="14" t="str">
        <f t="shared" si="1"/>
        <v>34.08218</v>
      </c>
      <c r="H114" s="14" t="s">
        <v>6112</v>
      </c>
      <c r="I114" s="185">
        <v>11.0</v>
      </c>
      <c r="J114" s="185">
        <v>12.0</v>
      </c>
      <c r="K114" s="185">
        <v>0.0</v>
      </c>
      <c r="L114" s="185">
        <v>1.0</v>
      </c>
      <c r="M114" s="185">
        <v>0.0</v>
      </c>
      <c r="N114" s="185">
        <v>0.0</v>
      </c>
      <c r="O114" s="185">
        <v>0.0</v>
      </c>
      <c r="P114" s="11"/>
      <c r="Q114" s="11"/>
      <c r="S114" s="11"/>
    </row>
    <row r="115">
      <c r="A115" s="184" t="s">
        <v>646</v>
      </c>
      <c r="B115" s="185" t="s">
        <v>35</v>
      </c>
      <c r="C115" s="186" t="s">
        <v>647</v>
      </c>
      <c r="D115" s="85" t="s">
        <v>37</v>
      </c>
      <c r="E115" s="185" t="s">
        <v>95</v>
      </c>
      <c r="F115" s="187" t="s">
        <v>94</v>
      </c>
      <c r="G115" s="14" t="str">
        <f t="shared" si="1"/>
        <v>34.118171</v>
      </c>
      <c r="H115" s="14" t="str">
        <f t="shared" ref="H115:H118" si="7">RIGHT(F115,FIND(",",F115)-1)</f>
        <v>70.752529</v>
      </c>
      <c r="I115" s="185">
        <v>3.0</v>
      </c>
      <c r="J115" s="185">
        <v>4.0</v>
      </c>
      <c r="K115" s="185">
        <v>0.0</v>
      </c>
      <c r="L115" s="185">
        <v>0.0</v>
      </c>
      <c r="M115" s="185">
        <v>0.0</v>
      </c>
      <c r="N115" s="185">
        <v>0.0</v>
      </c>
      <c r="O115" s="185">
        <v>0.0</v>
      </c>
      <c r="P115" s="11"/>
      <c r="Q115" s="11"/>
      <c r="S115" s="11"/>
    </row>
    <row r="116">
      <c r="A116" s="184" t="s">
        <v>649</v>
      </c>
      <c r="B116" s="185" t="s">
        <v>35</v>
      </c>
      <c r="C116" s="186" t="s">
        <v>647</v>
      </c>
      <c r="D116" s="85" t="s">
        <v>37</v>
      </c>
      <c r="E116" s="185" t="s">
        <v>548</v>
      </c>
      <c r="F116" s="187" t="s">
        <v>338</v>
      </c>
      <c r="G116" s="14" t="str">
        <f t="shared" si="1"/>
        <v>34.6999992</v>
      </c>
      <c r="H116" s="14" t="str">
        <f t="shared" si="7"/>
        <v>70.7412452</v>
      </c>
      <c r="I116" s="185">
        <v>3.0</v>
      </c>
      <c r="J116" s="185">
        <v>3.0</v>
      </c>
      <c r="K116" s="185">
        <v>0.0</v>
      </c>
      <c r="L116" s="185">
        <v>0.0</v>
      </c>
      <c r="M116" s="185">
        <v>0.0</v>
      </c>
      <c r="N116" s="185">
        <v>0.0</v>
      </c>
      <c r="O116" s="185">
        <v>0.0</v>
      </c>
      <c r="P116" s="11"/>
      <c r="Q116" s="11"/>
      <c r="S116" s="11"/>
    </row>
    <row r="117">
      <c r="A117" s="184" t="s">
        <v>651</v>
      </c>
      <c r="B117" s="185" t="s">
        <v>35</v>
      </c>
      <c r="C117" s="186" t="s">
        <v>647</v>
      </c>
      <c r="D117" s="85" t="s">
        <v>37</v>
      </c>
      <c r="E117" s="185" t="s">
        <v>652</v>
      </c>
      <c r="F117" s="187" t="s">
        <v>80</v>
      </c>
      <c r="G117" s="14" t="str">
        <f t="shared" si="1"/>
        <v>34.354216</v>
      </c>
      <c r="H117" s="14" t="str">
        <f t="shared" si="7"/>
        <v>70.954680</v>
      </c>
      <c r="I117" s="185">
        <v>4.0</v>
      </c>
      <c r="J117" s="185">
        <v>4.0</v>
      </c>
      <c r="K117" s="185">
        <v>0.0</v>
      </c>
      <c r="L117" s="185">
        <v>0.0</v>
      </c>
      <c r="M117" s="185">
        <v>0.0</v>
      </c>
      <c r="N117" s="185">
        <v>0.0</v>
      </c>
      <c r="O117" s="185">
        <v>2.0</v>
      </c>
      <c r="P117" s="11"/>
      <c r="Q117" s="11"/>
      <c r="S117" s="11"/>
    </row>
    <row r="118">
      <c r="A118" s="184" t="s">
        <v>654</v>
      </c>
      <c r="B118" s="185" t="s">
        <v>35</v>
      </c>
      <c r="C118" s="186" t="s">
        <v>655</v>
      </c>
      <c r="D118" s="85" t="s">
        <v>37</v>
      </c>
      <c r="E118" s="185" t="s">
        <v>657</v>
      </c>
      <c r="F118" s="187" t="s">
        <v>268</v>
      </c>
      <c r="G118" s="14" t="str">
        <f t="shared" si="1"/>
        <v>35.118055</v>
      </c>
      <c r="H118" s="14" t="str">
        <f t="shared" si="7"/>
        <v>71.228333</v>
      </c>
      <c r="I118" s="185">
        <v>2.0</v>
      </c>
      <c r="J118" s="185">
        <v>2.0</v>
      </c>
      <c r="K118" s="185">
        <v>0.0</v>
      </c>
      <c r="L118" s="185">
        <v>0.0</v>
      </c>
      <c r="M118" s="185">
        <v>0.0</v>
      </c>
      <c r="N118" s="185">
        <v>0.0</v>
      </c>
      <c r="O118" s="185">
        <v>0.0</v>
      </c>
      <c r="P118" s="11"/>
      <c r="Q118" s="11"/>
      <c r="S118" s="11"/>
    </row>
    <row r="119">
      <c r="A119" s="184" t="s">
        <v>659</v>
      </c>
      <c r="B119" s="185" t="s">
        <v>35</v>
      </c>
      <c r="C119" s="186" t="s">
        <v>660</v>
      </c>
      <c r="D119" s="85" t="s">
        <v>37</v>
      </c>
      <c r="E119" s="185" t="s">
        <v>274</v>
      </c>
      <c r="F119" s="187" t="s">
        <v>273</v>
      </c>
      <c r="G119" s="14" t="str">
        <f t="shared" si="1"/>
        <v>34.08218</v>
      </c>
      <c r="H119" s="14" t="s">
        <v>6112</v>
      </c>
      <c r="I119" s="185">
        <v>0.0</v>
      </c>
      <c r="J119" s="185">
        <v>29.0</v>
      </c>
      <c r="K119" s="185">
        <v>0.0</v>
      </c>
      <c r="L119" s="185">
        <v>0.0</v>
      </c>
      <c r="M119" s="185">
        <v>0.0</v>
      </c>
      <c r="N119" s="185">
        <v>0.0</v>
      </c>
      <c r="O119" s="185">
        <v>0.0</v>
      </c>
      <c r="P119" s="11"/>
      <c r="Q119" s="11"/>
      <c r="S119" s="11"/>
    </row>
    <row r="120">
      <c r="A120" s="184" t="s">
        <v>663</v>
      </c>
      <c r="B120" s="185" t="s">
        <v>35</v>
      </c>
      <c r="C120" s="186" t="s">
        <v>664</v>
      </c>
      <c r="D120" s="85" t="s">
        <v>37</v>
      </c>
      <c r="E120" s="185" t="s">
        <v>667</v>
      </c>
      <c r="F120" s="187" t="s">
        <v>215</v>
      </c>
      <c r="G120" s="14" t="str">
        <f t="shared" si="1"/>
        <v>34.171831</v>
      </c>
      <c r="H120" s="14" t="str">
        <f t="shared" ref="H120:H137" si="8">RIGHT(F120,FIND(",",F120)-1)</f>
        <v>70.621679</v>
      </c>
      <c r="I120" s="185">
        <v>3.0</v>
      </c>
      <c r="J120" s="185">
        <v>3.0</v>
      </c>
      <c r="K120" s="185">
        <v>0.0</v>
      </c>
      <c r="L120" s="185">
        <v>0.0</v>
      </c>
      <c r="M120" s="185">
        <v>0.0</v>
      </c>
      <c r="N120" s="185">
        <v>0.0</v>
      </c>
      <c r="O120" s="185">
        <v>1.0</v>
      </c>
      <c r="P120" s="11"/>
      <c r="Q120" s="11"/>
      <c r="S120" s="11"/>
    </row>
    <row r="121">
      <c r="A121" s="184" t="s">
        <v>669</v>
      </c>
      <c r="B121" s="185" t="s">
        <v>35</v>
      </c>
      <c r="C121" s="186" t="s">
        <v>670</v>
      </c>
      <c r="D121" s="85" t="s">
        <v>37</v>
      </c>
      <c r="E121" s="185" t="s">
        <v>672</v>
      </c>
      <c r="F121" s="187" t="s">
        <v>104</v>
      </c>
      <c r="G121" s="14" t="str">
        <f t="shared" si="1"/>
        <v>34.229212</v>
      </c>
      <c r="H121" s="14" t="str">
        <f t="shared" si="8"/>
        <v>70.193208</v>
      </c>
      <c r="I121" s="185">
        <v>12.0</v>
      </c>
      <c r="J121" s="185">
        <v>13.0</v>
      </c>
      <c r="K121" s="185">
        <v>0.0</v>
      </c>
      <c r="L121" s="185">
        <v>0.0</v>
      </c>
      <c r="M121" s="185">
        <v>0.0</v>
      </c>
      <c r="N121" s="185">
        <v>0.0</v>
      </c>
      <c r="O121" s="185">
        <v>0.0</v>
      </c>
      <c r="P121" s="11"/>
      <c r="Q121" s="11"/>
      <c r="S121" s="11"/>
    </row>
    <row r="122">
      <c r="A122" s="184" t="s">
        <v>674</v>
      </c>
      <c r="B122" s="185" t="s">
        <v>35</v>
      </c>
      <c r="C122" s="186" t="s">
        <v>675</v>
      </c>
      <c r="D122" s="85" t="s">
        <v>37</v>
      </c>
      <c r="E122" s="185" t="s">
        <v>678</v>
      </c>
      <c r="F122" s="187" t="s">
        <v>677</v>
      </c>
      <c r="G122" s="14" t="str">
        <f t="shared" si="1"/>
        <v>34.453813</v>
      </c>
      <c r="H122" s="14" t="str">
        <f t="shared" si="8"/>
        <v>70.484843</v>
      </c>
      <c r="I122" s="185">
        <v>8.0</v>
      </c>
      <c r="J122" s="185">
        <v>8.0</v>
      </c>
      <c r="K122" s="185">
        <v>0.0</v>
      </c>
      <c r="L122" s="185">
        <v>0.0</v>
      </c>
      <c r="M122" s="185">
        <v>0.0</v>
      </c>
      <c r="N122" s="185">
        <v>0.0</v>
      </c>
      <c r="O122" s="185">
        <v>0.0</v>
      </c>
      <c r="P122" s="11"/>
      <c r="Q122" s="11"/>
      <c r="S122" s="11"/>
    </row>
    <row r="123">
      <c r="A123" s="184" t="s">
        <v>680</v>
      </c>
      <c r="B123" s="185" t="s">
        <v>35</v>
      </c>
      <c r="C123" s="186" t="s">
        <v>681</v>
      </c>
      <c r="D123" s="85" t="s">
        <v>37</v>
      </c>
      <c r="E123" s="185" t="s">
        <v>684</v>
      </c>
      <c r="F123" s="187" t="s">
        <v>683</v>
      </c>
      <c r="G123" s="14" t="str">
        <f t="shared" si="1"/>
        <v>33.333847</v>
      </c>
      <c r="H123" s="14" t="str">
        <f t="shared" si="8"/>
        <v>69.937167</v>
      </c>
      <c r="I123" s="185">
        <v>21.0</v>
      </c>
      <c r="J123" s="185">
        <v>50.0</v>
      </c>
      <c r="K123" s="185">
        <v>0.0</v>
      </c>
      <c r="L123" s="185">
        <v>0.0</v>
      </c>
      <c r="M123" s="185">
        <v>0.0</v>
      </c>
      <c r="N123" s="185">
        <v>0.0</v>
      </c>
      <c r="O123" s="185">
        <v>0.0</v>
      </c>
      <c r="P123" s="11"/>
      <c r="Q123" s="11"/>
      <c r="S123" s="11"/>
    </row>
    <row r="124">
      <c r="A124" s="184" t="s">
        <v>687</v>
      </c>
      <c r="B124" s="185" t="s">
        <v>35</v>
      </c>
      <c r="C124" s="186" t="s">
        <v>688</v>
      </c>
      <c r="D124" s="85" t="s">
        <v>37</v>
      </c>
      <c r="E124" s="185" t="s">
        <v>690</v>
      </c>
      <c r="F124" s="187" t="s">
        <v>144</v>
      </c>
      <c r="G124" s="14" t="str">
        <f t="shared" si="1"/>
        <v>34.215777</v>
      </c>
      <c r="H124" s="14" t="str">
        <f t="shared" si="8"/>
        <v>71.026004</v>
      </c>
      <c r="I124" s="185">
        <v>2.0</v>
      </c>
      <c r="J124" s="185">
        <v>2.0</v>
      </c>
      <c r="K124" s="185">
        <v>0.0</v>
      </c>
      <c r="L124" s="185">
        <v>0.0</v>
      </c>
      <c r="M124" s="185">
        <v>0.0</v>
      </c>
      <c r="N124" s="185">
        <v>0.0</v>
      </c>
      <c r="O124" s="185">
        <v>0.0</v>
      </c>
      <c r="P124" s="11"/>
      <c r="Q124" s="11"/>
      <c r="S124" s="11"/>
    </row>
    <row r="125">
      <c r="A125" s="184" t="s">
        <v>692</v>
      </c>
      <c r="B125" s="185" t="s">
        <v>35</v>
      </c>
      <c r="C125" s="186" t="s">
        <v>688</v>
      </c>
      <c r="D125" s="85" t="s">
        <v>37</v>
      </c>
      <c r="E125" s="185" t="s">
        <v>678</v>
      </c>
      <c r="F125" s="187" t="s">
        <v>677</v>
      </c>
      <c r="G125" s="14" t="str">
        <f t="shared" si="1"/>
        <v>34.453813</v>
      </c>
      <c r="H125" s="14" t="str">
        <f t="shared" si="8"/>
        <v>70.484843</v>
      </c>
      <c r="I125" s="185">
        <v>8.0</v>
      </c>
      <c r="J125" s="185">
        <v>8.0</v>
      </c>
      <c r="K125" s="185">
        <v>0.0</v>
      </c>
      <c r="L125" s="185">
        <v>0.0</v>
      </c>
      <c r="M125" s="185">
        <v>0.0</v>
      </c>
      <c r="N125" s="185">
        <v>0.0</v>
      </c>
      <c r="O125" s="185">
        <v>0.0</v>
      </c>
      <c r="P125" s="11"/>
      <c r="Q125" s="11"/>
      <c r="S125" s="11"/>
    </row>
    <row r="126">
      <c r="A126" s="184" t="s">
        <v>695</v>
      </c>
      <c r="B126" s="185" t="s">
        <v>35</v>
      </c>
      <c r="C126" s="186" t="s">
        <v>696</v>
      </c>
      <c r="D126" s="85" t="s">
        <v>37</v>
      </c>
      <c r="E126" s="185" t="s">
        <v>698</v>
      </c>
      <c r="F126" s="187" t="s">
        <v>288</v>
      </c>
      <c r="G126" s="14" t="str">
        <f t="shared" si="1"/>
        <v>33.388710</v>
      </c>
      <c r="H126" s="14" t="str">
        <f t="shared" si="8"/>
        <v>70.169394</v>
      </c>
      <c r="I126" s="185">
        <v>10.0</v>
      </c>
      <c r="J126" s="185">
        <v>16.0</v>
      </c>
      <c r="K126" s="185">
        <v>0.0</v>
      </c>
      <c r="L126" s="185">
        <v>0.0</v>
      </c>
      <c r="M126" s="185">
        <v>0.0</v>
      </c>
      <c r="N126" s="185">
        <v>0.0</v>
      </c>
      <c r="O126" s="185">
        <v>20.0</v>
      </c>
      <c r="P126" s="11"/>
      <c r="Q126" s="11"/>
      <c r="S126" s="11"/>
    </row>
    <row r="127">
      <c r="A127" s="184" t="s">
        <v>700</v>
      </c>
      <c r="B127" s="185" t="s">
        <v>35</v>
      </c>
      <c r="C127" s="186" t="s">
        <v>701</v>
      </c>
      <c r="D127" s="85" t="s">
        <v>37</v>
      </c>
      <c r="E127" s="185" t="s">
        <v>704</v>
      </c>
      <c r="F127" s="187" t="s">
        <v>703</v>
      </c>
      <c r="G127" s="14" t="str">
        <f t="shared" si="1"/>
        <v>34.893888</v>
      </c>
      <c r="H127" s="14" t="str">
        <f t="shared" si="8"/>
        <v>70.774166</v>
      </c>
      <c r="I127" s="185">
        <v>3.0</v>
      </c>
      <c r="J127" s="185">
        <v>3.0</v>
      </c>
      <c r="K127" s="185">
        <v>0.0</v>
      </c>
      <c r="L127" s="185">
        <v>0.0</v>
      </c>
      <c r="M127" s="185">
        <v>0.0</v>
      </c>
      <c r="N127" s="185">
        <v>0.0</v>
      </c>
      <c r="O127" s="185">
        <v>0.0</v>
      </c>
      <c r="P127" s="11"/>
      <c r="Q127" s="11"/>
      <c r="S127" s="11"/>
    </row>
    <row r="128">
      <c r="A128" s="184" t="s">
        <v>706</v>
      </c>
      <c r="B128" s="185" t="s">
        <v>35</v>
      </c>
      <c r="C128" s="186" t="s">
        <v>707</v>
      </c>
      <c r="D128" s="85" t="s">
        <v>37</v>
      </c>
      <c r="E128" s="185" t="s">
        <v>710</v>
      </c>
      <c r="F128" s="187" t="s">
        <v>709</v>
      </c>
      <c r="G128" s="14" t="str">
        <f t="shared" si="1"/>
        <v>34.266667</v>
      </c>
      <c r="H128" s="14" t="str">
        <f t="shared" si="8"/>
        <v>70.266666</v>
      </c>
      <c r="I128" s="185">
        <v>11.0</v>
      </c>
      <c r="J128" s="185">
        <v>11.0</v>
      </c>
      <c r="K128" s="185">
        <v>0.0</v>
      </c>
      <c r="L128" s="185">
        <v>0.0</v>
      </c>
      <c r="M128" s="185">
        <v>0.0</v>
      </c>
      <c r="N128" s="185">
        <v>0.0</v>
      </c>
      <c r="O128" s="185">
        <v>0.0</v>
      </c>
      <c r="P128" s="11"/>
      <c r="Q128" s="11"/>
      <c r="S128" s="11"/>
    </row>
    <row r="129">
      <c r="A129" s="184" t="s">
        <v>712</v>
      </c>
      <c r="B129" s="185" t="s">
        <v>35</v>
      </c>
      <c r="C129" s="186" t="s">
        <v>713</v>
      </c>
      <c r="D129" s="85" t="s">
        <v>37</v>
      </c>
      <c r="E129" s="185" t="s">
        <v>716</v>
      </c>
      <c r="F129" s="187" t="s">
        <v>715</v>
      </c>
      <c r="G129" s="14" t="str">
        <f t="shared" si="1"/>
        <v>32.071099</v>
      </c>
      <c r="H129" s="14" t="str">
        <f t="shared" si="8"/>
        <v>64.852586</v>
      </c>
      <c r="I129" s="185">
        <v>0.0</v>
      </c>
      <c r="J129" s="185">
        <v>0.0</v>
      </c>
      <c r="K129" s="185">
        <v>0.0</v>
      </c>
      <c r="L129" s="185">
        <v>0.0</v>
      </c>
      <c r="M129" s="185">
        <v>0.0</v>
      </c>
      <c r="N129" s="185">
        <v>0.0</v>
      </c>
      <c r="O129" s="185">
        <v>0.0</v>
      </c>
      <c r="P129" s="11"/>
      <c r="Q129" s="11"/>
      <c r="S129" s="11"/>
    </row>
    <row r="130">
      <c r="A130" s="184" t="s">
        <v>719</v>
      </c>
      <c r="B130" s="185" t="s">
        <v>35</v>
      </c>
      <c r="C130" s="186" t="s">
        <v>720</v>
      </c>
      <c r="D130" s="85" t="s">
        <v>37</v>
      </c>
      <c r="E130" s="185" t="s">
        <v>725</v>
      </c>
      <c r="F130" s="187" t="s">
        <v>724</v>
      </c>
      <c r="G130" s="14" t="str">
        <f t="shared" si="1"/>
        <v>33.468564</v>
      </c>
      <c r="H130" s="14" t="str">
        <f t="shared" si="8"/>
        <v>68.763191</v>
      </c>
      <c r="I130" s="185">
        <v>9.0</v>
      </c>
      <c r="J130" s="185">
        <v>9.0</v>
      </c>
      <c r="K130" s="185">
        <v>0.0</v>
      </c>
      <c r="L130" s="185">
        <v>0.0</v>
      </c>
      <c r="M130" s="185">
        <v>0.0</v>
      </c>
      <c r="N130" s="185">
        <v>0.0</v>
      </c>
      <c r="O130" s="185">
        <v>0.0</v>
      </c>
      <c r="P130" s="11"/>
      <c r="Q130" s="11"/>
      <c r="S130" s="11"/>
    </row>
    <row r="131">
      <c r="A131" s="184" t="s">
        <v>727</v>
      </c>
      <c r="B131" s="185" t="s">
        <v>35</v>
      </c>
      <c r="C131" s="186" t="s">
        <v>728</v>
      </c>
      <c r="D131" s="85" t="s">
        <v>37</v>
      </c>
      <c r="E131" s="185" t="s">
        <v>229</v>
      </c>
      <c r="F131" s="187" t="s">
        <v>228</v>
      </c>
      <c r="G131" s="14" t="str">
        <f t="shared" si="1"/>
        <v>34.263148</v>
      </c>
      <c r="H131" s="14" t="str">
        <f t="shared" si="8"/>
        <v>70.788209</v>
      </c>
      <c r="I131" s="185">
        <v>3.0</v>
      </c>
      <c r="J131" s="185">
        <v>3.0</v>
      </c>
      <c r="K131" s="185">
        <v>0.0</v>
      </c>
      <c r="L131" s="185">
        <v>0.0</v>
      </c>
      <c r="M131" s="185">
        <v>0.0</v>
      </c>
      <c r="N131" s="185">
        <v>0.0</v>
      </c>
      <c r="O131" s="185">
        <v>2.0</v>
      </c>
      <c r="P131" s="11"/>
      <c r="Q131" s="11"/>
      <c r="S131" s="11"/>
    </row>
    <row r="132">
      <c r="A132" s="184" t="s">
        <v>731</v>
      </c>
      <c r="B132" s="185" t="s">
        <v>35</v>
      </c>
      <c r="C132" s="186" t="s">
        <v>732</v>
      </c>
      <c r="D132" s="85" t="s">
        <v>37</v>
      </c>
      <c r="E132" s="185" t="s">
        <v>735</v>
      </c>
      <c r="F132" s="187" t="s">
        <v>383</v>
      </c>
      <c r="G132" s="14" t="str">
        <f t="shared" si="1"/>
        <v>34.516667</v>
      </c>
      <c r="H132" s="14" t="str">
        <f t="shared" si="8"/>
        <v>70.149999</v>
      </c>
      <c r="I132" s="185">
        <v>3.0</v>
      </c>
      <c r="J132" s="185">
        <v>3.0</v>
      </c>
      <c r="K132" s="185">
        <v>0.0</v>
      </c>
      <c r="L132" s="185">
        <v>0.0</v>
      </c>
      <c r="M132" s="185">
        <v>0.0</v>
      </c>
      <c r="N132" s="185">
        <v>0.0</v>
      </c>
      <c r="O132" s="185">
        <v>0.0</v>
      </c>
      <c r="P132" s="11"/>
      <c r="Q132" s="11"/>
      <c r="S132" s="11"/>
    </row>
    <row r="133">
      <c r="A133" s="184" t="s">
        <v>737</v>
      </c>
      <c r="B133" s="185" t="s">
        <v>35</v>
      </c>
      <c r="C133" s="186" t="s">
        <v>738</v>
      </c>
      <c r="D133" s="85" t="s">
        <v>37</v>
      </c>
      <c r="E133" s="185" t="s">
        <v>740</v>
      </c>
      <c r="F133" s="187" t="s">
        <v>715</v>
      </c>
      <c r="G133" s="14" t="str">
        <f t="shared" si="1"/>
        <v>32.071099</v>
      </c>
      <c r="H133" s="14" t="str">
        <f t="shared" si="8"/>
        <v>64.852586</v>
      </c>
      <c r="I133" s="185">
        <v>0.0</v>
      </c>
      <c r="J133" s="185">
        <v>0.0</v>
      </c>
      <c r="K133" s="185">
        <v>0.0</v>
      </c>
      <c r="L133" s="185">
        <v>0.0</v>
      </c>
      <c r="M133" s="185">
        <v>0.0</v>
      </c>
      <c r="N133" s="185">
        <v>0.0</v>
      </c>
      <c r="O133" s="185">
        <v>0.0</v>
      </c>
      <c r="P133" s="11"/>
      <c r="Q133" s="11"/>
      <c r="S133" s="11"/>
    </row>
    <row r="134">
      <c r="A134" s="184" t="s">
        <v>742</v>
      </c>
      <c r="B134" s="185" t="s">
        <v>35</v>
      </c>
      <c r="C134" s="186" t="s">
        <v>738</v>
      </c>
      <c r="D134" s="85" t="s">
        <v>37</v>
      </c>
      <c r="E134" s="185" t="s">
        <v>744</v>
      </c>
      <c r="F134" s="187" t="s">
        <v>215</v>
      </c>
      <c r="G134" s="14" t="str">
        <f t="shared" si="1"/>
        <v>34.171831</v>
      </c>
      <c r="H134" s="14" t="str">
        <f t="shared" si="8"/>
        <v>70.621679</v>
      </c>
      <c r="I134" s="185">
        <v>3.0</v>
      </c>
      <c r="J134" s="185">
        <v>3.0</v>
      </c>
      <c r="K134" s="185">
        <v>0.0</v>
      </c>
      <c r="L134" s="185">
        <v>0.0</v>
      </c>
      <c r="M134" s="185">
        <v>0.0</v>
      </c>
      <c r="N134" s="185">
        <v>0.0</v>
      </c>
      <c r="O134" s="185">
        <v>0.0</v>
      </c>
      <c r="P134" s="11"/>
      <c r="Q134" s="11"/>
      <c r="S134" s="11"/>
    </row>
    <row r="135">
      <c r="A135" s="184" t="s">
        <v>746</v>
      </c>
      <c r="B135" s="185" t="s">
        <v>35</v>
      </c>
      <c r="C135" s="186" t="s">
        <v>747</v>
      </c>
      <c r="D135" s="85" t="s">
        <v>37</v>
      </c>
      <c r="E135" s="185" t="s">
        <v>752</v>
      </c>
      <c r="F135" s="187" t="s">
        <v>751</v>
      </c>
      <c r="G135" s="14" t="str">
        <f t="shared" si="1"/>
        <v>34.7</v>
      </c>
      <c r="H135" s="14" t="str">
        <f t="shared" si="8"/>
        <v>9999</v>
      </c>
      <c r="I135" s="185">
        <v>2.0</v>
      </c>
      <c r="J135" s="185">
        <v>2.0</v>
      </c>
      <c r="K135" s="185">
        <v>0.0</v>
      </c>
      <c r="L135" s="185">
        <v>0.0</v>
      </c>
      <c r="M135" s="185">
        <v>0.0</v>
      </c>
      <c r="N135" s="185">
        <v>0.0</v>
      </c>
      <c r="O135" s="185">
        <v>0.0</v>
      </c>
      <c r="P135" s="11"/>
      <c r="Q135" s="11"/>
      <c r="S135" s="11"/>
    </row>
    <row r="136">
      <c r="A136" s="184" t="s">
        <v>754</v>
      </c>
      <c r="B136" s="185" t="s">
        <v>35</v>
      </c>
      <c r="C136" s="186" t="s">
        <v>755</v>
      </c>
      <c r="D136" s="85" t="s">
        <v>37</v>
      </c>
      <c r="E136" s="185" t="s">
        <v>757</v>
      </c>
      <c r="F136" s="187" t="s">
        <v>160</v>
      </c>
      <c r="G136" s="14" t="str">
        <f t="shared" si="1"/>
        <v>34.846589</v>
      </c>
      <c r="H136" s="14" t="str">
        <f t="shared" si="8"/>
        <v>71.097316</v>
      </c>
      <c r="I136" s="185">
        <v>5.0</v>
      </c>
      <c r="J136" s="185">
        <v>5.0</v>
      </c>
      <c r="K136" s="185">
        <v>0.0</v>
      </c>
      <c r="L136" s="185">
        <v>0.0</v>
      </c>
      <c r="M136" s="185">
        <v>0.0</v>
      </c>
      <c r="N136" s="185">
        <v>0.0</v>
      </c>
      <c r="O136" s="185">
        <v>2.0</v>
      </c>
      <c r="P136" s="11"/>
      <c r="Q136" s="11"/>
      <c r="R136" s="11"/>
      <c r="S136" s="11"/>
    </row>
    <row r="137">
      <c r="A137" s="184" t="s">
        <v>760</v>
      </c>
      <c r="B137" s="185" t="s">
        <v>35</v>
      </c>
      <c r="C137" s="186" t="s">
        <v>761</v>
      </c>
      <c r="D137" s="85" t="s">
        <v>37</v>
      </c>
      <c r="E137" s="185" t="s">
        <v>764</v>
      </c>
      <c r="F137" s="187" t="s">
        <v>763</v>
      </c>
      <c r="G137" s="14" t="str">
        <f t="shared" si="1"/>
        <v>31.517771</v>
      </c>
      <c r="H137" s="14" t="str">
        <f t="shared" si="8"/>
        <v>64.114227</v>
      </c>
      <c r="I137" s="185">
        <v>0.0</v>
      </c>
      <c r="J137" s="185">
        <v>0.0</v>
      </c>
      <c r="K137" s="185">
        <v>0.0</v>
      </c>
      <c r="L137" s="185">
        <v>0.0</v>
      </c>
      <c r="M137" s="185">
        <v>0.0</v>
      </c>
      <c r="N137" s="185">
        <v>0.0</v>
      </c>
      <c r="O137" s="185">
        <v>0.0</v>
      </c>
      <c r="P137" s="11"/>
      <c r="Q137" s="11"/>
      <c r="S137" s="11"/>
    </row>
    <row r="138">
      <c r="A138" s="184" t="s">
        <v>766</v>
      </c>
      <c r="B138" s="185" t="s">
        <v>35</v>
      </c>
      <c r="C138" s="186" t="s">
        <v>767</v>
      </c>
      <c r="D138" s="85" t="s">
        <v>37</v>
      </c>
      <c r="E138" s="185" t="s">
        <v>769</v>
      </c>
      <c r="F138" s="187" t="s">
        <v>273</v>
      </c>
      <c r="G138" s="14" t="str">
        <f t="shared" si="1"/>
        <v>34.08218</v>
      </c>
      <c r="H138" s="14" t="s">
        <v>6112</v>
      </c>
      <c r="I138" s="185">
        <v>17.0</v>
      </c>
      <c r="J138" s="185">
        <v>20.0</v>
      </c>
      <c r="K138" s="185">
        <v>0.0</v>
      </c>
      <c r="L138" s="185">
        <v>0.0</v>
      </c>
      <c r="M138" s="185">
        <v>0.0</v>
      </c>
      <c r="N138" s="185">
        <v>0.0</v>
      </c>
      <c r="O138" s="185">
        <v>2.0</v>
      </c>
      <c r="P138" s="11"/>
      <c r="Q138" s="11"/>
      <c r="S138" s="11"/>
    </row>
    <row r="139">
      <c r="A139" s="184" t="s">
        <v>773</v>
      </c>
      <c r="B139" s="185" t="s">
        <v>35</v>
      </c>
      <c r="C139" s="186" t="s">
        <v>767</v>
      </c>
      <c r="D139" s="85" t="s">
        <v>37</v>
      </c>
      <c r="E139" s="185" t="s">
        <v>776</v>
      </c>
      <c r="F139" s="187" t="s">
        <v>775</v>
      </c>
      <c r="G139" s="14" t="str">
        <f t="shared" si="1"/>
        <v>31.788010</v>
      </c>
      <c r="H139" s="14" t="str">
        <f t="shared" ref="H139:H140" si="9">RIGHT(F139,FIND(",",F139)-1)</f>
        <v>65.570785</v>
      </c>
      <c r="I139" s="185">
        <v>0.0</v>
      </c>
      <c r="J139" s="185">
        <v>0.0</v>
      </c>
      <c r="K139" s="185">
        <v>0.0</v>
      </c>
      <c r="L139" s="185">
        <v>0.0</v>
      </c>
      <c r="M139" s="185">
        <v>0.0</v>
      </c>
      <c r="N139" s="185">
        <v>0.0</v>
      </c>
      <c r="O139" s="185">
        <v>0.0</v>
      </c>
      <c r="P139" s="11"/>
      <c r="Q139" s="11"/>
      <c r="S139" s="11"/>
    </row>
    <row r="140">
      <c r="A140" s="184" t="s">
        <v>778</v>
      </c>
      <c r="B140" s="185" t="s">
        <v>35</v>
      </c>
      <c r="C140" s="186" t="s">
        <v>767</v>
      </c>
      <c r="D140" s="85" t="s">
        <v>37</v>
      </c>
      <c r="E140" s="185" t="s">
        <v>429</v>
      </c>
      <c r="F140" s="187" t="s">
        <v>428</v>
      </c>
      <c r="G140" s="14" t="str">
        <f t="shared" si="1"/>
        <v>32.746111</v>
      </c>
      <c r="H140" s="14" t="str">
        <f t="shared" si="9"/>
        <v>69.297777</v>
      </c>
      <c r="I140" s="185">
        <v>0.0</v>
      </c>
      <c r="J140" s="185">
        <v>0.0</v>
      </c>
      <c r="K140" s="185">
        <v>0.0</v>
      </c>
      <c r="L140" s="185">
        <v>0.0</v>
      </c>
      <c r="M140" s="185">
        <v>0.0</v>
      </c>
      <c r="N140" s="185">
        <v>0.0</v>
      </c>
      <c r="O140" s="185">
        <v>0.0</v>
      </c>
      <c r="P140" s="11"/>
      <c r="Q140" s="11"/>
      <c r="S140" s="11"/>
    </row>
    <row r="141">
      <c r="A141" s="184" t="s">
        <v>780</v>
      </c>
      <c r="B141" s="185" t="s">
        <v>35</v>
      </c>
      <c r="C141" s="186" t="s">
        <v>781</v>
      </c>
      <c r="D141" s="85" t="s">
        <v>37</v>
      </c>
      <c r="E141" s="185" t="s">
        <v>274</v>
      </c>
      <c r="F141" s="187" t="s">
        <v>273</v>
      </c>
      <c r="G141" s="14" t="str">
        <f t="shared" si="1"/>
        <v>34.08218</v>
      </c>
      <c r="H141" s="14" t="s">
        <v>6112</v>
      </c>
      <c r="I141" s="185">
        <v>20.0</v>
      </c>
      <c r="J141" s="185">
        <v>20.0</v>
      </c>
      <c r="K141" s="185">
        <v>0.0</v>
      </c>
      <c r="L141" s="185">
        <v>0.0</v>
      </c>
      <c r="M141" s="185">
        <v>0.0</v>
      </c>
      <c r="N141" s="185">
        <v>0.0</v>
      </c>
      <c r="O141" s="185">
        <v>2.0</v>
      </c>
      <c r="P141" s="11"/>
      <c r="Q141" s="11"/>
      <c r="S141" s="11"/>
    </row>
    <row r="142">
      <c r="A142" s="184" t="s">
        <v>783</v>
      </c>
      <c r="B142" s="185" t="s">
        <v>35</v>
      </c>
      <c r="C142" s="186" t="s">
        <v>781</v>
      </c>
      <c r="D142" s="85" t="s">
        <v>37</v>
      </c>
      <c r="E142" s="185" t="s">
        <v>784</v>
      </c>
      <c r="F142" s="187" t="s">
        <v>268</v>
      </c>
      <c r="G142" s="14" t="str">
        <f t="shared" si="1"/>
        <v>35.118055</v>
      </c>
      <c r="H142" s="14" t="str">
        <f t="shared" ref="H142:H144" si="10">RIGHT(F142,FIND(",",F142)-1)</f>
        <v>71.228333</v>
      </c>
      <c r="I142" s="185">
        <v>10.0</v>
      </c>
      <c r="J142" s="185">
        <v>10.0</v>
      </c>
      <c r="K142" s="185">
        <v>1.0</v>
      </c>
      <c r="L142" s="185">
        <v>1.0</v>
      </c>
      <c r="M142" s="185">
        <v>1.0</v>
      </c>
      <c r="N142" s="185">
        <v>1.0</v>
      </c>
      <c r="O142" s="185">
        <v>0.0</v>
      </c>
      <c r="P142" s="11"/>
      <c r="Q142" s="11"/>
      <c r="S142" s="11"/>
    </row>
    <row r="143">
      <c r="A143" s="184" t="s">
        <v>786</v>
      </c>
      <c r="B143" s="185" t="s">
        <v>35</v>
      </c>
      <c r="C143" s="186" t="s">
        <v>787</v>
      </c>
      <c r="D143" s="85" t="s">
        <v>37</v>
      </c>
      <c r="E143" s="185" t="s">
        <v>429</v>
      </c>
      <c r="F143" s="187" t="s">
        <v>428</v>
      </c>
      <c r="G143" s="14" t="str">
        <f t="shared" si="1"/>
        <v>32.746111</v>
      </c>
      <c r="H143" s="14" t="str">
        <f t="shared" si="10"/>
        <v>69.297777</v>
      </c>
      <c r="I143" s="185">
        <v>0.0</v>
      </c>
      <c r="J143" s="185">
        <v>0.0</v>
      </c>
      <c r="K143" s="185">
        <v>0.0</v>
      </c>
      <c r="L143" s="185">
        <v>0.0</v>
      </c>
      <c r="M143" s="185">
        <v>0.0</v>
      </c>
      <c r="N143" s="185">
        <v>0.0</v>
      </c>
      <c r="O143" s="185">
        <v>0.0</v>
      </c>
      <c r="P143" s="11"/>
      <c r="Q143" s="11"/>
      <c r="S143" s="11"/>
    </row>
    <row r="144">
      <c r="A144" s="184" t="s">
        <v>789</v>
      </c>
      <c r="B144" s="185" t="s">
        <v>35</v>
      </c>
      <c r="C144" s="186" t="s">
        <v>787</v>
      </c>
      <c r="D144" s="85" t="s">
        <v>37</v>
      </c>
      <c r="E144" s="185" t="s">
        <v>429</v>
      </c>
      <c r="F144" s="187" t="s">
        <v>428</v>
      </c>
      <c r="G144" s="14" t="str">
        <f t="shared" si="1"/>
        <v>32.746111</v>
      </c>
      <c r="H144" s="14" t="str">
        <f t="shared" si="10"/>
        <v>69.297777</v>
      </c>
      <c r="I144" s="185">
        <v>0.0</v>
      </c>
      <c r="J144" s="185">
        <v>0.0</v>
      </c>
      <c r="K144" s="185">
        <v>0.0</v>
      </c>
      <c r="L144" s="185">
        <v>0.0</v>
      </c>
      <c r="M144" s="185">
        <v>0.0</v>
      </c>
      <c r="N144" s="185">
        <v>0.0</v>
      </c>
      <c r="O144" s="185">
        <v>0.0</v>
      </c>
      <c r="P144" s="11"/>
      <c r="Q144" s="11"/>
      <c r="S144" s="11"/>
    </row>
    <row r="145">
      <c r="A145" s="184" t="s">
        <v>791</v>
      </c>
      <c r="B145" s="185" t="s">
        <v>35</v>
      </c>
      <c r="C145" s="186" t="s">
        <v>792</v>
      </c>
      <c r="D145" s="85" t="s">
        <v>37</v>
      </c>
      <c r="E145" s="185" t="s">
        <v>794</v>
      </c>
      <c r="F145" s="187" t="s">
        <v>273</v>
      </c>
      <c r="G145" s="14" t="str">
        <f t="shared" si="1"/>
        <v>34.08218</v>
      </c>
      <c r="H145" s="14" t="s">
        <v>6112</v>
      </c>
      <c r="I145" s="185">
        <v>12.0</v>
      </c>
      <c r="J145" s="185">
        <v>12.0</v>
      </c>
      <c r="K145" s="185">
        <v>0.0</v>
      </c>
      <c r="L145" s="185">
        <v>0.0</v>
      </c>
      <c r="M145" s="185">
        <v>0.0</v>
      </c>
      <c r="N145" s="185">
        <v>0.0</v>
      </c>
      <c r="O145" s="185">
        <v>0.0</v>
      </c>
      <c r="P145" s="11"/>
      <c r="Q145" s="11"/>
      <c r="S145" s="11"/>
    </row>
    <row r="146">
      <c r="A146" s="184" t="s">
        <v>796</v>
      </c>
      <c r="B146" s="185" t="s">
        <v>35</v>
      </c>
      <c r="C146" s="186" t="s">
        <v>797</v>
      </c>
      <c r="D146" s="85" t="s">
        <v>37</v>
      </c>
      <c r="E146" s="185" t="s">
        <v>800</v>
      </c>
      <c r="F146" s="187" t="s">
        <v>410</v>
      </c>
      <c r="G146" s="14" t="str">
        <f t="shared" si="1"/>
        <v>34.092630</v>
      </c>
      <c r="H146" s="14" t="str">
        <f t="shared" ref="H146:H147" si="11">RIGHT(F146,FIND(",",F146)-1)</f>
        <v>70.469224</v>
      </c>
      <c r="I146" s="185">
        <v>17.0</v>
      </c>
      <c r="J146" s="185">
        <v>17.0</v>
      </c>
      <c r="K146" s="185">
        <v>0.0</v>
      </c>
      <c r="L146" s="185">
        <v>0.0</v>
      </c>
      <c r="M146" s="185">
        <v>0.0</v>
      </c>
      <c r="N146" s="185">
        <v>0.0</v>
      </c>
      <c r="O146" s="185">
        <v>0.0</v>
      </c>
      <c r="P146" s="11"/>
      <c r="Q146" s="11"/>
      <c r="S146" s="11"/>
    </row>
    <row r="147">
      <c r="A147" s="184" t="s">
        <v>802</v>
      </c>
      <c r="B147" s="185" t="s">
        <v>35</v>
      </c>
      <c r="C147" s="186" t="s">
        <v>797</v>
      </c>
      <c r="D147" s="85" t="s">
        <v>37</v>
      </c>
      <c r="E147" s="185" t="s">
        <v>805</v>
      </c>
      <c r="F147" s="187" t="s">
        <v>215</v>
      </c>
      <c r="G147" s="14" t="str">
        <f t="shared" si="1"/>
        <v>34.171831</v>
      </c>
      <c r="H147" s="14" t="str">
        <f t="shared" si="11"/>
        <v>70.621679</v>
      </c>
      <c r="I147" s="185">
        <v>22.0</v>
      </c>
      <c r="J147" s="185">
        <v>22.0</v>
      </c>
      <c r="K147" s="185">
        <v>0.0</v>
      </c>
      <c r="L147" s="185">
        <v>0.0</v>
      </c>
      <c r="M147" s="185">
        <v>0.0</v>
      </c>
      <c r="N147" s="185">
        <v>0.0</v>
      </c>
      <c r="O147" s="185">
        <v>0.0</v>
      </c>
      <c r="P147" s="11"/>
      <c r="Q147" s="11"/>
      <c r="S147" s="11"/>
    </row>
    <row r="148">
      <c r="A148" s="184" t="s">
        <v>807</v>
      </c>
      <c r="B148" s="185" t="s">
        <v>35</v>
      </c>
      <c r="C148" s="186" t="s">
        <v>808</v>
      </c>
      <c r="D148" s="85" t="s">
        <v>37</v>
      </c>
      <c r="E148" s="185" t="s">
        <v>810</v>
      </c>
      <c r="F148" s="187" t="s">
        <v>273</v>
      </c>
      <c r="G148" s="14" t="str">
        <f t="shared" si="1"/>
        <v>34.08218</v>
      </c>
      <c r="H148" s="14" t="s">
        <v>6112</v>
      </c>
      <c r="I148" s="185">
        <v>5.0</v>
      </c>
      <c r="J148" s="185">
        <v>5.0</v>
      </c>
      <c r="K148" s="185">
        <v>0.0</v>
      </c>
      <c r="L148" s="185">
        <v>0.0</v>
      </c>
      <c r="M148" s="185">
        <v>0.0</v>
      </c>
      <c r="N148" s="185">
        <v>0.0</v>
      </c>
      <c r="O148" s="185">
        <v>0.0</v>
      </c>
      <c r="P148" s="11"/>
      <c r="Q148" s="11"/>
      <c r="S148" s="11"/>
    </row>
    <row r="149">
      <c r="A149" s="184" t="s">
        <v>813</v>
      </c>
      <c r="B149" s="185" t="s">
        <v>35</v>
      </c>
      <c r="C149" s="186" t="s">
        <v>808</v>
      </c>
      <c r="D149" s="85" t="s">
        <v>37</v>
      </c>
      <c r="E149" s="185" t="s">
        <v>810</v>
      </c>
      <c r="F149" s="187" t="s">
        <v>273</v>
      </c>
      <c r="G149" s="14" t="str">
        <f t="shared" si="1"/>
        <v>34.08218</v>
      </c>
      <c r="H149" s="14" t="s">
        <v>6112</v>
      </c>
      <c r="I149" s="185">
        <v>5.0</v>
      </c>
      <c r="J149" s="185">
        <v>5.0</v>
      </c>
      <c r="K149" s="185">
        <v>0.0</v>
      </c>
      <c r="L149" s="185">
        <v>0.0</v>
      </c>
      <c r="M149" s="185">
        <v>0.0</v>
      </c>
      <c r="N149" s="185">
        <v>0.0</v>
      </c>
      <c r="O149" s="185">
        <v>0.0</v>
      </c>
      <c r="P149" s="11"/>
      <c r="Q149" s="11"/>
      <c r="S149" s="11"/>
    </row>
    <row r="150">
      <c r="A150" s="184" t="s">
        <v>815</v>
      </c>
      <c r="B150" s="185" t="s">
        <v>35</v>
      </c>
      <c r="C150" s="186" t="s">
        <v>816</v>
      </c>
      <c r="D150" s="85" t="s">
        <v>37</v>
      </c>
      <c r="E150" s="185" t="s">
        <v>821</v>
      </c>
      <c r="F150" s="187" t="s">
        <v>820</v>
      </c>
      <c r="G150" s="14" t="str">
        <f t="shared" si="1"/>
        <v>32.431900</v>
      </c>
      <c r="H150" s="14" t="str">
        <f t="shared" ref="H150:H153" si="12">RIGHT(F150,FIND(",",F150)-1)</f>
        <v>66.674210</v>
      </c>
      <c r="I150" s="185">
        <v>3.0</v>
      </c>
      <c r="J150" s="185">
        <v>3.0</v>
      </c>
      <c r="K150" s="185">
        <v>0.0</v>
      </c>
      <c r="L150" s="185">
        <v>0.0</v>
      </c>
      <c r="M150" s="185">
        <v>0.0</v>
      </c>
      <c r="N150" s="185">
        <v>0.0</v>
      </c>
      <c r="O150" s="185">
        <v>0.0</v>
      </c>
      <c r="P150" s="11"/>
      <c r="Q150" s="11"/>
      <c r="S150" s="11"/>
    </row>
    <row r="151">
      <c r="A151" s="184" t="s">
        <v>823</v>
      </c>
      <c r="B151" s="185" t="s">
        <v>35</v>
      </c>
      <c r="C151" s="186" t="s">
        <v>816</v>
      </c>
      <c r="D151" s="85" t="s">
        <v>37</v>
      </c>
      <c r="E151" s="185" t="s">
        <v>616</v>
      </c>
      <c r="F151" s="187" t="s">
        <v>215</v>
      </c>
      <c r="G151" s="14" t="str">
        <f t="shared" si="1"/>
        <v>34.171831</v>
      </c>
      <c r="H151" s="14" t="str">
        <f t="shared" si="12"/>
        <v>70.621679</v>
      </c>
      <c r="I151" s="185">
        <v>2.0</v>
      </c>
      <c r="J151" s="185">
        <v>2.0</v>
      </c>
      <c r="K151" s="185">
        <v>0.0</v>
      </c>
      <c r="L151" s="185">
        <v>0.0</v>
      </c>
      <c r="M151" s="185">
        <v>0.0</v>
      </c>
      <c r="N151" s="185">
        <v>0.0</v>
      </c>
      <c r="O151" s="185">
        <v>0.0</v>
      </c>
      <c r="P151" s="11"/>
      <c r="Q151" s="11"/>
      <c r="S151" s="11"/>
    </row>
    <row r="152">
      <c r="A152" s="184" t="s">
        <v>825</v>
      </c>
      <c r="B152" s="185" t="s">
        <v>35</v>
      </c>
      <c r="C152" s="186" t="s">
        <v>816</v>
      </c>
      <c r="D152" s="85" t="s">
        <v>37</v>
      </c>
      <c r="E152" s="185" t="s">
        <v>827</v>
      </c>
      <c r="F152" s="187" t="s">
        <v>638</v>
      </c>
      <c r="G152" s="14" t="str">
        <f t="shared" si="1"/>
        <v>34.053888</v>
      </c>
      <c r="H152" s="14" t="str">
        <f t="shared" si="12"/>
        <v>70.696111</v>
      </c>
      <c r="I152" s="185">
        <v>3.0</v>
      </c>
      <c r="J152" s="185">
        <v>3.0</v>
      </c>
      <c r="K152" s="185">
        <v>0.0</v>
      </c>
      <c r="L152" s="185">
        <v>0.0</v>
      </c>
      <c r="M152" s="185">
        <v>0.0</v>
      </c>
      <c r="N152" s="185">
        <v>0.0</v>
      </c>
      <c r="O152" s="185">
        <v>0.0</v>
      </c>
      <c r="P152" s="11"/>
      <c r="Q152" s="11"/>
      <c r="S152" s="11"/>
    </row>
    <row r="153">
      <c r="A153" s="184" t="s">
        <v>829</v>
      </c>
      <c r="B153" s="185" t="s">
        <v>35</v>
      </c>
      <c r="C153" s="186" t="s">
        <v>816</v>
      </c>
      <c r="D153" s="85" t="s">
        <v>37</v>
      </c>
      <c r="E153" s="185" t="s">
        <v>830</v>
      </c>
      <c r="F153" s="187" t="s">
        <v>215</v>
      </c>
      <c r="G153" s="14" t="str">
        <f t="shared" si="1"/>
        <v>34.171831</v>
      </c>
      <c r="H153" s="14" t="str">
        <f t="shared" si="12"/>
        <v>70.621679</v>
      </c>
      <c r="I153" s="185">
        <v>10.0</v>
      </c>
      <c r="J153" s="185">
        <v>10.0</v>
      </c>
      <c r="K153" s="185">
        <v>0.0</v>
      </c>
      <c r="L153" s="185">
        <v>0.0</v>
      </c>
      <c r="M153" s="185">
        <v>0.0</v>
      </c>
      <c r="N153" s="185">
        <v>0.0</v>
      </c>
      <c r="O153" s="185">
        <v>0.0</v>
      </c>
      <c r="P153" s="11"/>
      <c r="Q153" s="11"/>
      <c r="S153" s="11"/>
    </row>
    <row r="154">
      <c r="A154" s="184" t="s">
        <v>832</v>
      </c>
      <c r="B154" s="185" t="s">
        <v>35</v>
      </c>
      <c r="C154" s="186" t="s">
        <v>833</v>
      </c>
      <c r="D154" s="85" t="s">
        <v>37</v>
      </c>
      <c r="E154" s="185" t="s">
        <v>633</v>
      </c>
      <c r="F154" s="187" t="s">
        <v>273</v>
      </c>
      <c r="G154" s="14" t="str">
        <f t="shared" si="1"/>
        <v>34.08218</v>
      </c>
      <c r="H154" s="14" t="str">
        <f>RIGHT(F154,FIND(",",F154))</f>
        <v>70.667034</v>
      </c>
      <c r="I154" s="185">
        <v>3.0</v>
      </c>
      <c r="J154" s="185">
        <v>3.0</v>
      </c>
      <c r="K154" s="185">
        <v>0.0</v>
      </c>
      <c r="L154" s="185">
        <v>0.0</v>
      </c>
      <c r="M154" s="185">
        <v>0.0</v>
      </c>
      <c r="N154" s="185">
        <v>0.0</v>
      </c>
      <c r="O154" s="185">
        <v>0.0</v>
      </c>
      <c r="P154" s="11"/>
      <c r="Q154" s="11"/>
      <c r="S154" s="11"/>
    </row>
    <row r="155">
      <c r="A155" s="184" t="s">
        <v>835</v>
      </c>
      <c r="B155" s="185" t="s">
        <v>35</v>
      </c>
      <c r="C155" s="186" t="s">
        <v>833</v>
      </c>
      <c r="D155" s="85" t="s">
        <v>37</v>
      </c>
      <c r="E155" s="185" t="s">
        <v>837</v>
      </c>
      <c r="F155" s="187" t="s">
        <v>273</v>
      </c>
      <c r="G155" s="14" t="str">
        <f t="shared" si="1"/>
        <v>34.08218</v>
      </c>
      <c r="H155" s="14" t="s">
        <v>6112</v>
      </c>
      <c r="I155" s="185">
        <v>6.0</v>
      </c>
      <c r="J155" s="185">
        <v>6.0</v>
      </c>
      <c r="K155" s="185">
        <v>0.0</v>
      </c>
      <c r="L155" s="185">
        <v>0.0</v>
      </c>
      <c r="M155" s="185">
        <v>0.0</v>
      </c>
      <c r="N155" s="185">
        <v>0.0</v>
      </c>
      <c r="O155" s="185">
        <v>0.0</v>
      </c>
      <c r="P155" s="11"/>
      <c r="Q155" s="11"/>
      <c r="S155" s="11"/>
    </row>
    <row r="156">
      <c r="A156" s="184" t="s">
        <v>839</v>
      </c>
      <c r="B156" s="185" t="s">
        <v>35</v>
      </c>
      <c r="C156" s="186" t="s">
        <v>840</v>
      </c>
      <c r="D156" s="85" t="s">
        <v>37</v>
      </c>
      <c r="E156" s="185" t="s">
        <v>843</v>
      </c>
      <c r="F156" s="187" t="s">
        <v>842</v>
      </c>
      <c r="G156" s="14" t="str">
        <f t="shared" si="1"/>
        <v>33.290775</v>
      </c>
      <c r="H156" s="14" t="str">
        <f>RIGHT(F156,FIND(",",F156)-1)</f>
        <v>70.794156</v>
      </c>
      <c r="I156" s="185">
        <v>13.0</v>
      </c>
      <c r="J156" s="185">
        <v>13.0</v>
      </c>
      <c r="K156" s="185">
        <v>0.0</v>
      </c>
      <c r="L156" s="185">
        <v>0.0</v>
      </c>
      <c r="M156" s="185">
        <v>0.0</v>
      </c>
      <c r="N156" s="185">
        <v>0.0</v>
      </c>
      <c r="O156" s="185">
        <v>0.0</v>
      </c>
      <c r="P156" s="11"/>
      <c r="Q156" s="11"/>
      <c r="S156" s="11"/>
    </row>
    <row r="157">
      <c r="A157" s="184" t="s">
        <v>845</v>
      </c>
      <c r="B157" s="185" t="s">
        <v>35</v>
      </c>
      <c r="C157" s="186" t="s">
        <v>840</v>
      </c>
      <c r="D157" s="85" t="s">
        <v>37</v>
      </c>
      <c r="E157" s="185" t="s">
        <v>847</v>
      </c>
      <c r="F157" s="187" t="s">
        <v>273</v>
      </c>
      <c r="G157" s="14" t="str">
        <f t="shared" si="1"/>
        <v>34.08218</v>
      </c>
      <c r="H157" s="14" t="s">
        <v>6112</v>
      </c>
      <c r="I157" s="185">
        <v>4.0</v>
      </c>
      <c r="J157" s="185">
        <v>4.0</v>
      </c>
      <c r="K157" s="185">
        <v>0.0</v>
      </c>
      <c r="L157" s="185">
        <v>0.0</v>
      </c>
      <c r="M157" s="185">
        <v>0.0</v>
      </c>
      <c r="N157" s="185">
        <v>0.0</v>
      </c>
      <c r="O157" s="185">
        <v>0.0</v>
      </c>
      <c r="P157" s="11"/>
      <c r="Q157" s="11"/>
      <c r="S157" s="11"/>
    </row>
    <row r="158">
      <c r="A158" s="184" t="s">
        <v>849</v>
      </c>
      <c r="B158" s="185" t="s">
        <v>35</v>
      </c>
      <c r="C158" s="186" t="s">
        <v>850</v>
      </c>
      <c r="D158" s="85" t="s">
        <v>37</v>
      </c>
      <c r="E158" s="185" t="s">
        <v>274</v>
      </c>
      <c r="F158" s="187" t="s">
        <v>273</v>
      </c>
      <c r="G158" s="14" t="str">
        <f t="shared" si="1"/>
        <v>34.08218</v>
      </c>
      <c r="H158" s="14" t="s">
        <v>6112</v>
      </c>
      <c r="I158" s="185">
        <v>5.0</v>
      </c>
      <c r="J158" s="185">
        <v>5.0</v>
      </c>
      <c r="K158" s="185">
        <v>0.0</v>
      </c>
      <c r="L158" s="185">
        <v>0.0</v>
      </c>
      <c r="M158" s="185">
        <v>0.0</v>
      </c>
      <c r="N158" s="185">
        <v>0.0</v>
      </c>
      <c r="O158" s="185">
        <v>0.0</v>
      </c>
      <c r="P158" s="11"/>
      <c r="Q158" s="11"/>
      <c r="S158" s="11"/>
    </row>
    <row r="159">
      <c r="A159" s="184" t="s">
        <v>852</v>
      </c>
      <c r="B159" s="185" t="s">
        <v>35</v>
      </c>
      <c r="C159" s="186" t="s">
        <v>853</v>
      </c>
      <c r="D159" s="85" t="s">
        <v>37</v>
      </c>
      <c r="E159" s="185" t="s">
        <v>855</v>
      </c>
      <c r="F159" s="187" t="s">
        <v>144</v>
      </c>
      <c r="G159" s="14" t="str">
        <f t="shared" si="1"/>
        <v>34.215777</v>
      </c>
      <c r="H159" s="14" t="str">
        <f t="shared" ref="H159:H160" si="13">RIGHT(F159,FIND(",",F159)-1)</f>
        <v>71.026004</v>
      </c>
      <c r="I159" s="185">
        <v>21.0</v>
      </c>
      <c r="J159" s="185">
        <v>29.0</v>
      </c>
      <c r="K159" s="185">
        <v>0.0</v>
      </c>
      <c r="L159" s="185">
        <v>0.0</v>
      </c>
      <c r="M159" s="185">
        <v>0.0</v>
      </c>
      <c r="N159" s="185">
        <v>0.0</v>
      </c>
      <c r="O159" s="185">
        <v>0.0</v>
      </c>
      <c r="P159" s="11"/>
      <c r="Q159" s="11"/>
      <c r="S159" s="11"/>
    </row>
    <row r="160">
      <c r="A160" s="184" t="s">
        <v>859</v>
      </c>
      <c r="B160" s="185" t="s">
        <v>35</v>
      </c>
      <c r="C160" s="186" t="s">
        <v>853</v>
      </c>
      <c r="D160" s="85" t="s">
        <v>37</v>
      </c>
      <c r="E160" s="187" t="s">
        <v>369</v>
      </c>
      <c r="F160" s="187" t="s">
        <v>310</v>
      </c>
      <c r="G160" s="14" t="str">
        <f t="shared" si="1"/>
        <v>32.264538</v>
      </c>
      <c r="H160" s="14" t="str">
        <f t="shared" si="13"/>
        <v>68.524714</v>
      </c>
      <c r="I160" s="185">
        <v>19.0</v>
      </c>
      <c r="J160" s="185">
        <v>19.0</v>
      </c>
      <c r="K160" s="185">
        <v>0.0</v>
      </c>
      <c r="L160" s="185">
        <v>0.0</v>
      </c>
      <c r="M160" s="185">
        <v>0.0</v>
      </c>
      <c r="N160" s="185">
        <v>0.0</v>
      </c>
      <c r="O160" s="185">
        <v>0.0</v>
      </c>
      <c r="P160" s="11"/>
      <c r="Q160" s="11"/>
      <c r="S160" s="11"/>
    </row>
    <row r="161">
      <c r="A161" s="184" t="s">
        <v>862</v>
      </c>
      <c r="B161" s="185" t="s">
        <v>35</v>
      </c>
      <c r="C161" s="186" t="s">
        <v>863</v>
      </c>
      <c r="D161" s="85" t="s">
        <v>37</v>
      </c>
      <c r="E161" s="185" t="s">
        <v>633</v>
      </c>
      <c r="F161" s="187" t="s">
        <v>273</v>
      </c>
      <c r="G161" s="14" t="str">
        <f t="shared" si="1"/>
        <v>34.08218</v>
      </c>
      <c r="H161" s="14" t="s">
        <v>6112</v>
      </c>
      <c r="I161" s="185">
        <v>3.0</v>
      </c>
      <c r="J161" s="185">
        <v>4.0</v>
      </c>
      <c r="K161" s="185">
        <v>0.0</v>
      </c>
      <c r="L161" s="185">
        <v>0.0</v>
      </c>
      <c r="M161" s="185">
        <v>0.0</v>
      </c>
      <c r="N161" s="185">
        <v>0.0</v>
      </c>
      <c r="O161" s="185">
        <v>0.0</v>
      </c>
      <c r="P161" s="11"/>
      <c r="Q161" s="11"/>
      <c r="S161" s="11"/>
    </row>
    <row r="162">
      <c r="A162" s="184" t="s">
        <v>865</v>
      </c>
      <c r="B162" s="185" t="s">
        <v>35</v>
      </c>
      <c r="C162" s="186" t="s">
        <v>866</v>
      </c>
      <c r="D162" s="85" t="s">
        <v>37</v>
      </c>
      <c r="E162" s="185" t="s">
        <v>868</v>
      </c>
      <c r="F162" s="187" t="s">
        <v>428</v>
      </c>
      <c r="G162" s="14" t="str">
        <f t="shared" si="1"/>
        <v>32.746111</v>
      </c>
      <c r="H162" s="14" t="str">
        <f t="shared" ref="H162:H163" si="14">RIGHT(F162,FIND(",",F162)-1)</f>
        <v>69.297777</v>
      </c>
      <c r="I162" s="185">
        <v>10.0</v>
      </c>
      <c r="J162" s="185">
        <v>15.0</v>
      </c>
      <c r="K162" s="185">
        <v>0.0</v>
      </c>
      <c r="L162" s="185">
        <v>0.0</v>
      </c>
      <c r="M162" s="185">
        <v>0.0</v>
      </c>
      <c r="N162" s="185">
        <v>0.0</v>
      </c>
      <c r="O162" s="185">
        <v>0.0</v>
      </c>
      <c r="P162" s="11"/>
      <c r="Q162" s="11"/>
      <c r="S162" s="11"/>
    </row>
    <row r="163">
      <c r="A163" s="184" t="s">
        <v>870</v>
      </c>
      <c r="B163" s="185" t="s">
        <v>35</v>
      </c>
      <c r="C163" s="186" t="s">
        <v>866</v>
      </c>
      <c r="D163" s="85" t="s">
        <v>37</v>
      </c>
      <c r="E163" s="185" t="s">
        <v>872</v>
      </c>
      <c r="F163" s="187" t="s">
        <v>160</v>
      </c>
      <c r="G163" s="14" t="str">
        <f t="shared" si="1"/>
        <v>34.846589</v>
      </c>
      <c r="H163" s="14" t="str">
        <f t="shared" si="14"/>
        <v>71.097316</v>
      </c>
      <c r="I163" s="185">
        <v>3.0</v>
      </c>
      <c r="J163" s="185">
        <v>3.0</v>
      </c>
      <c r="K163" s="185">
        <v>0.0</v>
      </c>
      <c r="L163" s="185">
        <v>0.0</v>
      </c>
      <c r="M163" s="185">
        <v>0.0</v>
      </c>
      <c r="N163" s="185">
        <v>0.0</v>
      </c>
      <c r="O163" s="185">
        <v>0.0</v>
      </c>
      <c r="P163" s="11"/>
      <c r="Q163" s="11"/>
      <c r="S163" s="11"/>
    </row>
    <row r="164">
      <c r="A164" s="184" t="s">
        <v>874</v>
      </c>
      <c r="B164" s="185" t="s">
        <v>35</v>
      </c>
      <c r="C164" s="186" t="s">
        <v>875</v>
      </c>
      <c r="D164" s="85" t="s">
        <v>37</v>
      </c>
      <c r="E164" s="185" t="s">
        <v>274</v>
      </c>
      <c r="F164" s="187" t="s">
        <v>273</v>
      </c>
      <c r="G164" s="14" t="str">
        <f t="shared" si="1"/>
        <v>34.08218</v>
      </c>
      <c r="H164" s="14" t="s">
        <v>6112</v>
      </c>
      <c r="I164" s="185">
        <v>16.0</v>
      </c>
      <c r="J164" s="185">
        <v>16.0</v>
      </c>
      <c r="K164" s="185">
        <v>0.0</v>
      </c>
      <c r="L164" s="185">
        <v>0.0</v>
      </c>
      <c r="M164" s="185">
        <v>0.0</v>
      </c>
      <c r="N164" s="185">
        <v>0.0</v>
      </c>
      <c r="O164" s="185">
        <v>0.0</v>
      </c>
      <c r="P164" s="11"/>
      <c r="Q164" s="11"/>
      <c r="S164" s="11"/>
    </row>
    <row r="165">
      <c r="A165" s="184" t="s">
        <v>878</v>
      </c>
      <c r="B165" s="185" t="s">
        <v>35</v>
      </c>
      <c r="C165" s="186" t="s">
        <v>879</v>
      </c>
      <c r="D165" s="85" t="s">
        <v>37</v>
      </c>
      <c r="E165" s="185" t="s">
        <v>881</v>
      </c>
      <c r="F165" s="187" t="s">
        <v>273</v>
      </c>
      <c r="G165" s="14" t="str">
        <f t="shared" si="1"/>
        <v>34.08218</v>
      </c>
      <c r="H165" s="14" t="s">
        <v>6112</v>
      </c>
      <c r="I165" s="185">
        <v>11.0</v>
      </c>
      <c r="J165" s="185">
        <v>11.0</v>
      </c>
      <c r="K165" s="185">
        <v>0.0</v>
      </c>
      <c r="L165" s="185">
        <v>0.0</v>
      </c>
      <c r="M165" s="185">
        <v>0.0</v>
      </c>
      <c r="N165" s="185">
        <v>0.0</v>
      </c>
      <c r="O165" s="185">
        <v>2.0</v>
      </c>
      <c r="P165" s="11"/>
      <c r="Q165" s="11"/>
      <c r="S165" s="11"/>
    </row>
    <row r="166">
      <c r="A166" s="184" t="s">
        <v>883</v>
      </c>
      <c r="B166" s="185" t="s">
        <v>35</v>
      </c>
      <c r="C166" s="186" t="s">
        <v>879</v>
      </c>
      <c r="D166" s="85" t="s">
        <v>37</v>
      </c>
      <c r="E166" s="185" t="s">
        <v>886</v>
      </c>
      <c r="F166" s="187" t="s">
        <v>885</v>
      </c>
      <c r="G166" s="14" t="str">
        <f t="shared" si="1"/>
        <v>31.664217</v>
      </c>
      <c r="H166" s="14" t="str">
        <f t="shared" ref="H166:H170" si="15">RIGHT(F166,FIND(",",F166)-1)</f>
        <v>64.266149</v>
      </c>
      <c r="I166" s="185">
        <v>15.0</v>
      </c>
      <c r="J166" s="185">
        <v>15.0</v>
      </c>
      <c r="K166" s="185">
        <v>0.0</v>
      </c>
      <c r="L166" s="185">
        <v>0.0</v>
      </c>
      <c r="M166" s="185">
        <v>0.0</v>
      </c>
      <c r="N166" s="185">
        <v>0.0</v>
      </c>
      <c r="O166" s="185">
        <v>10.0</v>
      </c>
      <c r="P166" s="11"/>
      <c r="Q166" s="11"/>
      <c r="S166" s="11"/>
    </row>
    <row r="167">
      <c r="A167" s="184" t="s">
        <v>888</v>
      </c>
      <c r="B167" s="185" t="s">
        <v>35</v>
      </c>
      <c r="C167" s="186" t="s">
        <v>889</v>
      </c>
      <c r="D167" s="85" t="s">
        <v>37</v>
      </c>
      <c r="E167" s="185" t="s">
        <v>554</v>
      </c>
      <c r="F167" s="187" t="s">
        <v>553</v>
      </c>
      <c r="G167" s="14" t="str">
        <f t="shared" si="1"/>
        <v>32.434829</v>
      </c>
      <c r="H167" s="14" t="str">
        <f t="shared" si="15"/>
        <v>69.001648</v>
      </c>
      <c r="I167" s="185">
        <v>13.0</v>
      </c>
      <c r="J167" s="185">
        <v>18.0</v>
      </c>
      <c r="K167" s="185">
        <v>0.0</v>
      </c>
      <c r="L167" s="185">
        <v>0.0</v>
      </c>
      <c r="M167" s="185">
        <v>0.0</v>
      </c>
      <c r="N167" s="185">
        <v>0.0</v>
      </c>
      <c r="O167" s="185">
        <v>0.0</v>
      </c>
      <c r="P167" s="11"/>
      <c r="Q167" s="11"/>
      <c r="S167" s="11"/>
    </row>
    <row r="168">
      <c r="A168" s="184" t="s">
        <v>891</v>
      </c>
      <c r="B168" s="185" t="s">
        <v>35</v>
      </c>
      <c r="C168" s="12" t="s">
        <v>892</v>
      </c>
      <c r="D168" s="85" t="s">
        <v>37</v>
      </c>
      <c r="E168" s="185" t="s">
        <v>95</v>
      </c>
      <c r="F168" s="238" t="s">
        <v>94</v>
      </c>
      <c r="G168" s="14" t="str">
        <f t="shared" si="1"/>
        <v>34.118171</v>
      </c>
      <c r="H168" s="14" t="str">
        <f t="shared" si="15"/>
        <v>70.752529</v>
      </c>
      <c r="I168" s="185">
        <v>15.0</v>
      </c>
      <c r="J168" s="185">
        <v>15.0</v>
      </c>
      <c r="K168" s="185">
        <v>0.0</v>
      </c>
      <c r="L168" s="185">
        <v>0.0</v>
      </c>
      <c r="M168" s="185">
        <v>0.0</v>
      </c>
      <c r="N168" s="185">
        <v>0.0</v>
      </c>
      <c r="O168" s="185">
        <v>0.0</v>
      </c>
      <c r="P168" s="11"/>
      <c r="Q168" s="11"/>
      <c r="S168" s="11"/>
    </row>
    <row r="169">
      <c r="A169" s="196" t="s">
        <v>894</v>
      </c>
      <c r="B169" s="185" t="s">
        <v>35</v>
      </c>
      <c r="C169" s="12" t="s">
        <v>895</v>
      </c>
      <c r="D169" s="85" t="s">
        <v>37</v>
      </c>
      <c r="E169" s="185" t="s">
        <v>897</v>
      </c>
      <c r="F169" s="197" t="s">
        <v>553</v>
      </c>
      <c r="G169" s="14" t="str">
        <f t="shared" si="1"/>
        <v>32.434829</v>
      </c>
      <c r="H169" s="14" t="str">
        <f t="shared" si="15"/>
        <v>69.001648</v>
      </c>
      <c r="I169" s="11">
        <v>6.0</v>
      </c>
      <c r="J169" s="11">
        <v>6.0</v>
      </c>
      <c r="K169" s="11">
        <v>0.0</v>
      </c>
      <c r="L169" s="11">
        <v>0.0</v>
      </c>
      <c r="M169" s="11">
        <v>0.0</v>
      </c>
      <c r="N169" s="11">
        <v>0.0</v>
      </c>
      <c r="O169" s="11">
        <v>0.0</v>
      </c>
      <c r="P169" s="11"/>
      <c r="Q169" s="11"/>
      <c r="S169" s="11"/>
    </row>
    <row r="170">
      <c r="A170" s="196" t="s">
        <v>899</v>
      </c>
      <c r="B170" s="185" t="s">
        <v>35</v>
      </c>
      <c r="C170" s="12" t="s">
        <v>900</v>
      </c>
      <c r="D170" s="85" t="s">
        <v>37</v>
      </c>
      <c r="E170" s="185" t="s">
        <v>902</v>
      </c>
      <c r="F170" s="14" t="s">
        <v>553</v>
      </c>
      <c r="G170" s="14" t="str">
        <f t="shared" si="1"/>
        <v>32.434829</v>
      </c>
      <c r="H170" s="14" t="str">
        <f t="shared" si="15"/>
        <v>69.001648</v>
      </c>
      <c r="I170" s="11">
        <v>6.0</v>
      </c>
      <c r="J170" s="11">
        <v>6.0</v>
      </c>
      <c r="K170" s="11">
        <v>0.0</v>
      </c>
      <c r="L170" s="11">
        <v>0.0</v>
      </c>
      <c r="M170" s="11">
        <v>0.0</v>
      </c>
      <c r="N170" s="11">
        <v>0.0</v>
      </c>
      <c r="O170" s="11">
        <v>0.0</v>
      </c>
      <c r="P170" s="11"/>
      <c r="Q170" s="11"/>
      <c r="S170" s="11"/>
    </row>
    <row r="171">
      <c r="A171" s="196" t="s">
        <v>904</v>
      </c>
      <c r="B171" s="185" t="s">
        <v>35</v>
      </c>
      <c r="C171" s="12" t="s">
        <v>905</v>
      </c>
      <c r="D171" s="85" t="s">
        <v>37</v>
      </c>
      <c r="E171" s="185" t="s">
        <v>907</v>
      </c>
      <c r="F171" s="14" t="s">
        <v>273</v>
      </c>
      <c r="G171" s="14" t="str">
        <f t="shared" si="1"/>
        <v>34.08218</v>
      </c>
      <c r="H171" s="14" t="s">
        <v>6112</v>
      </c>
      <c r="I171" s="11">
        <v>22.0</v>
      </c>
      <c r="J171" s="11">
        <v>25.0</v>
      </c>
      <c r="K171" s="11">
        <v>0.0</v>
      </c>
      <c r="L171" s="11">
        <v>0.0</v>
      </c>
      <c r="M171" s="11">
        <v>0.0</v>
      </c>
      <c r="N171" s="11">
        <v>0.0</v>
      </c>
      <c r="O171" s="11">
        <v>0.0</v>
      </c>
      <c r="P171" s="11"/>
      <c r="Q171" s="11"/>
      <c r="S171" s="11"/>
    </row>
    <row r="172">
      <c r="A172" s="196" t="s">
        <v>909</v>
      </c>
      <c r="B172" s="185" t="s">
        <v>35</v>
      </c>
      <c r="C172" s="12" t="s">
        <v>905</v>
      </c>
      <c r="D172" s="85" t="s">
        <v>37</v>
      </c>
      <c r="E172" s="185" t="s">
        <v>914</v>
      </c>
      <c r="F172" s="187" t="s">
        <v>913</v>
      </c>
      <c r="G172" s="14" t="str">
        <f t="shared" si="1"/>
        <v>35.943802</v>
      </c>
      <c r="H172" s="14" t="str">
        <f t="shared" ref="H172:H180" si="16">RIGHT(F172,FIND(",",F172)-1)</f>
        <v>68.709535</v>
      </c>
      <c r="I172" s="11">
        <v>0.0</v>
      </c>
      <c r="J172" s="11">
        <v>0.0</v>
      </c>
      <c r="K172" s="11">
        <v>0.0</v>
      </c>
      <c r="L172" s="11">
        <v>0.0</v>
      </c>
      <c r="M172" s="11">
        <v>0.0</v>
      </c>
      <c r="N172" s="11">
        <v>0.0</v>
      </c>
      <c r="O172" s="11">
        <v>0.0</v>
      </c>
      <c r="P172" s="11"/>
      <c r="Q172" s="11"/>
      <c r="S172" s="11"/>
    </row>
    <row r="173">
      <c r="A173" s="196" t="s">
        <v>916</v>
      </c>
      <c r="B173" s="185" t="s">
        <v>35</v>
      </c>
      <c r="C173" s="12" t="s">
        <v>917</v>
      </c>
      <c r="D173" s="85" t="s">
        <v>37</v>
      </c>
      <c r="E173" s="185" t="s">
        <v>919</v>
      </c>
      <c r="F173" s="14" t="s">
        <v>553</v>
      </c>
      <c r="G173" s="14" t="str">
        <f t="shared" si="1"/>
        <v>32.434829</v>
      </c>
      <c r="H173" s="14" t="str">
        <f t="shared" si="16"/>
        <v>69.001648</v>
      </c>
      <c r="I173" s="11">
        <v>3.0</v>
      </c>
      <c r="J173" s="11">
        <v>3.0</v>
      </c>
      <c r="K173" s="11">
        <v>0.0</v>
      </c>
      <c r="L173" s="11">
        <v>0.0</v>
      </c>
      <c r="M173" s="11">
        <v>0.0</v>
      </c>
      <c r="N173" s="11">
        <v>0.0</v>
      </c>
      <c r="O173" s="11">
        <v>0.0</v>
      </c>
      <c r="P173" s="11"/>
      <c r="Q173" s="11"/>
      <c r="S173" s="11"/>
    </row>
    <row r="174">
      <c r="A174" s="196" t="s">
        <v>922</v>
      </c>
      <c r="B174" s="185" t="s">
        <v>35</v>
      </c>
      <c r="C174" s="12" t="s">
        <v>923</v>
      </c>
      <c r="D174" s="85" t="s">
        <v>37</v>
      </c>
      <c r="E174" s="185" t="s">
        <v>925</v>
      </c>
      <c r="F174" s="14" t="s">
        <v>144</v>
      </c>
      <c r="G174" s="14" t="str">
        <f t="shared" si="1"/>
        <v>34.215777</v>
      </c>
      <c r="H174" s="14" t="str">
        <f t="shared" si="16"/>
        <v>71.026004</v>
      </c>
      <c r="I174" s="11">
        <v>7.0</v>
      </c>
      <c r="J174" s="11">
        <v>9.0</v>
      </c>
      <c r="K174" s="11">
        <v>0.0</v>
      </c>
      <c r="L174" s="11">
        <v>0.0</v>
      </c>
      <c r="M174" s="11">
        <v>0.0</v>
      </c>
      <c r="N174" s="11">
        <v>0.0</v>
      </c>
      <c r="O174" s="11">
        <v>0.0</v>
      </c>
      <c r="P174" s="11"/>
      <c r="Q174" s="11"/>
      <c r="S174" s="11"/>
    </row>
    <row r="175">
      <c r="A175" s="196" t="s">
        <v>928</v>
      </c>
      <c r="B175" s="185" t="s">
        <v>35</v>
      </c>
      <c r="C175" s="12" t="s">
        <v>929</v>
      </c>
      <c r="D175" s="85" t="s">
        <v>37</v>
      </c>
      <c r="E175" s="185" t="s">
        <v>931</v>
      </c>
      <c r="F175" s="14" t="s">
        <v>144</v>
      </c>
      <c r="G175" s="14" t="str">
        <f t="shared" si="1"/>
        <v>34.215777</v>
      </c>
      <c r="H175" s="14" t="str">
        <f t="shared" si="16"/>
        <v>71.026004</v>
      </c>
      <c r="I175" s="11">
        <v>15.0</v>
      </c>
      <c r="J175" s="11">
        <v>15.0</v>
      </c>
      <c r="K175" s="11">
        <v>0.0</v>
      </c>
      <c r="L175" s="11">
        <v>0.0</v>
      </c>
      <c r="M175" s="11">
        <v>0.0</v>
      </c>
      <c r="N175" s="11">
        <v>0.0</v>
      </c>
      <c r="O175" s="11">
        <v>0.0</v>
      </c>
      <c r="P175" s="11"/>
      <c r="Q175" s="11"/>
      <c r="S175" s="11"/>
    </row>
    <row r="176">
      <c r="A176" s="196" t="s">
        <v>933</v>
      </c>
      <c r="B176" s="185" t="s">
        <v>35</v>
      </c>
      <c r="C176" s="12" t="s">
        <v>934</v>
      </c>
      <c r="D176" s="85" t="s">
        <v>37</v>
      </c>
      <c r="E176" s="185" t="s">
        <v>937</v>
      </c>
      <c r="F176" s="14" t="s">
        <v>228</v>
      </c>
      <c r="G176" s="14" t="str">
        <f t="shared" si="1"/>
        <v>34.263148</v>
      </c>
      <c r="H176" s="14" t="str">
        <f t="shared" si="16"/>
        <v>70.788209</v>
      </c>
      <c r="I176" s="11">
        <v>8.0</v>
      </c>
      <c r="J176" s="11">
        <v>8.0</v>
      </c>
      <c r="K176" s="11">
        <v>0.0</v>
      </c>
      <c r="L176" s="11">
        <v>0.0</v>
      </c>
      <c r="M176" s="11">
        <v>0.0</v>
      </c>
      <c r="N176" s="11">
        <v>0.0</v>
      </c>
      <c r="O176" s="11">
        <v>0.0</v>
      </c>
      <c r="P176" s="11"/>
      <c r="Q176" s="11"/>
      <c r="S176" s="11"/>
    </row>
    <row r="177">
      <c r="A177" s="196" t="s">
        <v>940</v>
      </c>
      <c r="B177" s="185" t="s">
        <v>35</v>
      </c>
      <c r="C177" s="12" t="s">
        <v>941</v>
      </c>
      <c r="D177" s="85" t="s">
        <v>37</v>
      </c>
      <c r="E177" s="185" t="s">
        <v>943</v>
      </c>
      <c r="F177" s="14" t="s">
        <v>228</v>
      </c>
      <c r="G177" s="14" t="str">
        <f t="shared" si="1"/>
        <v>34.263148</v>
      </c>
      <c r="H177" s="14" t="str">
        <f t="shared" si="16"/>
        <v>70.788209</v>
      </c>
      <c r="I177" s="11">
        <v>2.0</v>
      </c>
      <c r="J177" s="11">
        <v>8.0</v>
      </c>
      <c r="K177" s="11">
        <v>0.0</v>
      </c>
      <c r="L177" s="11">
        <v>0.0</v>
      </c>
      <c r="M177" s="11">
        <v>0.0</v>
      </c>
      <c r="N177" s="11">
        <v>0.0</v>
      </c>
      <c r="O177" s="11">
        <v>0.0</v>
      </c>
      <c r="P177" s="11"/>
      <c r="Q177" s="11"/>
      <c r="S177" s="11"/>
    </row>
    <row r="178">
      <c r="A178" s="196" t="s">
        <v>945</v>
      </c>
      <c r="B178" s="185" t="s">
        <v>35</v>
      </c>
      <c r="C178" s="12" t="s">
        <v>941</v>
      </c>
      <c r="D178" s="85" t="s">
        <v>37</v>
      </c>
      <c r="E178" s="185" t="s">
        <v>946</v>
      </c>
      <c r="F178" s="14" t="s">
        <v>215</v>
      </c>
      <c r="G178" s="14" t="str">
        <f t="shared" si="1"/>
        <v>34.171831</v>
      </c>
      <c r="H178" s="14" t="str">
        <f t="shared" si="16"/>
        <v>70.621679</v>
      </c>
      <c r="I178" s="11">
        <v>5.0</v>
      </c>
      <c r="J178" s="11">
        <v>5.0</v>
      </c>
      <c r="K178" s="11">
        <v>0.0</v>
      </c>
      <c r="L178" s="11">
        <v>0.0</v>
      </c>
      <c r="M178" s="11">
        <v>0.0</v>
      </c>
      <c r="N178" s="11">
        <v>0.0</v>
      </c>
      <c r="O178" s="11">
        <v>0.0</v>
      </c>
      <c r="P178" s="11"/>
      <c r="Q178" s="11"/>
      <c r="S178" s="11"/>
    </row>
    <row r="179">
      <c r="A179" s="196" t="s">
        <v>950</v>
      </c>
      <c r="B179" s="185" t="s">
        <v>35</v>
      </c>
      <c r="C179" s="12" t="s">
        <v>951</v>
      </c>
      <c r="D179" s="85" t="s">
        <v>37</v>
      </c>
      <c r="E179" s="187" t="s">
        <v>616</v>
      </c>
      <c r="F179" s="14" t="s">
        <v>215</v>
      </c>
      <c r="G179" s="14" t="str">
        <f t="shared" si="1"/>
        <v>34.171831</v>
      </c>
      <c r="H179" s="14" t="str">
        <f t="shared" si="16"/>
        <v>70.621679</v>
      </c>
      <c r="I179" s="11">
        <v>11.0</v>
      </c>
      <c r="J179" s="11">
        <v>11.0</v>
      </c>
      <c r="K179" s="11">
        <v>0.0</v>
      </c>
      <c r="L179" s="11">
        <v>0.0</v>
      </c>
      <c r="M179" s="11">
        <v>0.0</v>
      </c>
      <c r="N179" s="11">
        <v>0.0</v>
      </c>
      <c r="O179" s="11">
        <v>0.0</v>
      </c>
      <c r="P179" s="11"/>
      <c r="Q179" s="11"/>
      <c r="S179" s="11"/>
    </row>
    <row r="180">
      <c r="A180" s="196" t="s">
        <v>954</v>
      </c>
      <c r="B180" s="185" t="s">
        <v>35</v>
      </c>
      <c r="C180" s="12" t="s">
        <v>955</v>
      </c>
      <c r="D180" s="85" t="s">
        <v>37</v>
      </c>
      <c r="E180" s="185" t="s">
        <v>956</v>
      </c>
      <c r="F180" s="14" t="s">
        <v>228</v>
      </c>
      <c r="G180" s="14" t="str">
        <f t="shared" si="1"/>
        <v>34.263148</v>
      </c>
      <c r="H180" s="14" t="str">
        <f t="shared" si="16"/>
        <v>70.788209</v>
      </c>
      <c r="I180" s="11">
        <v>6.0</v>
      </c>
      <c r="J180" s="11">
        <v>6.0</v>
      </c>
      <c r="K180" s="11">
        <v>0.0</v>
      </c>
      <c r="L180" s="11">
        <v>0.0</v>
      </c>
      <c r="M180" s="11">
        <v>0.0</v>
      </c>
      <c r="N180" s="11">
        <v>0.0</v>
      </c>
      <c r="O180" s="11">
        <v>0.0</v>
      </c>
      <c r="P180" s="11"/>
      <c r="Q180" s="11"/>
      <c r="S180" s="11"/>
    </row>
    <row r="181">
      <c r="A181" s="196" t="s">
        <v>959</v>
      </c>
      <c r="B181" s="185" t="s">
        <v>35</v>
      </c>
      <c r="C181" s="12" t="s">
        <v>960</v>
      </c>
      <c r="D181" s="85" t="s">
        <v>37</v>
      </c>
      <c r="E181" s="185" t="s">
        <v>274</v>
      </c>
      <c r="F181" s="14" t="s">
        <v>273</v>
      </c>
      <c r="G181" s="14" t="str">
        <f t="shared" si="1"/>
        <v>34.08218</v>
      </c>
      <c r="H181" s="14" t="s">
        <v>6112</v>
      </c>
      <c r="I181" s="11">
        <v>4.0</v>
      </c>
      <c r="J181" s="11">
        <v>4.0</v>
      </c>
      <c r="K181" s="11">
        <v>0.0</v>
      </c>
      <c r="L181" s="11">
        <v>0.0</v>
      </c>
      <c r="M181" s="11">
        <v>0.0</v>
      </c>
      <c r="N181" s="11">
        <v>0.0</v>
      </c>
      <c r="O181" s="11">
        <v>0.0</v>
      </c>
      <c r="P181" s="11"/>
      <c r="Q181" s="11"/>
      <c r="S181" s="11"/>
    </row>
    <row r="182">
      <c r="A182" s="196" t="s">
        <v>962</v>
      </c>
      <c r="B182" s="185" t="s">
        <v>35</v>
      </c>
      <c r="C182" s="12" t="s">
        <v>960</v>
      </c>
      <c r="D182" s="85" t="s">
        <v>37</v>
      </c>
      <c r="E182" s="185" t="s">
        <v>965</v>
      </c>
      <c r="F182" s="14" t="s">
        <v>964</v>
      </c>
      <c r="G182" s="14" t="str">
        <f t="shared" si="1"/>
        <v>32.623738</v>
      </c>
      <c r="H182" s="14" t="str">
        <f t="shared" ref="H182:H183" si="17">RIGHT(F182,FIND(",",F182)-1)</f>
        <v>65.456431</v>
      </c>
      <c r="I182" s="11">
        <v>3.0</v>
      </c>
      <c r="J182" s="11">
        <v>3.0</v>
      </c>
      <c r="K182" s="11">
        <v>0.0</v>
      </c>
      <c r="L182" s="11">
        <v>0.0</v>
      </c>
      <c r="M182" s="11">
        <v>0.0</v>
      </c>
      <c r="N182" s="11">
        <v>0.0</v>
      </c>
      <c r="O182" s="11">
        <v>0.0</v>
      </c>
      <c r="P182" s="11"/>
      <c r="Q182" s="11"/>
      <c r="S182" s="11"/>
    </row>
    <row r="183">
      <c r="A183" s="196" t="s">
        <v>967</v>
      </c>
      <c r="B183" s="185" t="s">
        <v>35</v>
      </c>
      <c r="C183" s="12" t="s">
        <v>960</v>
      </c>
      <c r="D183" s="85" t="s">
        <v>37</v>
      </c>
      <c r="E183" s="185" t="s">
        <v>969</v>
      </c>
      <c r="F183" s="14" t="s">
        <v>553</v>
      </c>
      <c r="G183" s="14" t="str">
        <f t="shared" si="1"/>
        <v>32.434829</v>
      </c>
      <c r="H183" s="14" t="str">
        <f t="shared" si="17"/>
        <v>69.001648</v>
      </c>
      <c r="I183" s="11">
        <v>14.0</v>
      </c>
      <c r="J183" s="11">
        <v>21.0</v>
      </c>
      <c r="K183" s="11">
        <v>14.0</v>
      </c>
      <c r="L183" s="11">
        <v>21.0</v>
      </c>
      <c r="M183" s="11">
        <v>0.0</v>
      </c>
      <c r="N183" s="11">
        <v>0.0</v>
      </c>
      <c r="O183" s="11">
        <v>0.0</v>
      </c>
      <c r="P183" s="11"/>
      <c r="Q183" s="11"/>
      <c r="S183" s="11"/>
    </row>
    <row r="184">
      <c r="A184" s="196" t="s">
        <v>971</v>
      </c>
      <c r="B184" s="185" t="s">
        <v>35</v>
      </c>
      <c r="C184" s="12" t="s">
        <v>972</v>
      </c>
      <c r="D184" s="85" t="s">
        <v>37</v>
      </c>
      <c r="E184" s="185" t="s">
        <v>274</v>
      </c>
      <c r="F184" s="14" t="s">
        <v>273</v>
      </c>
      <c r="G184" s="14" t="str">
        <f t="shared" si="1"/>
        <v>34.08218</v>
      </c>
      <c r="H184" s="14" t="s">
        <v>6112</v>
      </c>
      <c r="I184" s="11">
        <v>0.0</v>
      </c>
      <c r="J184" s="11">
        <v>0.0</v>
      </c>
      <c r="K184" s="11">
        <v>0.0</v>
      </c>
      <c r="L184" s="11">
        <v>0.0</v>
      </c>
      <c r="M184" s="11">
        <v>0.0</v>
      </c>
      <c r="N184" s="11">
        <v>0.0</v>
      </c>
      <c r="O184" s="11">
        <v>0.0</v>
      </c>
      <c r="P184" s="11"/>
      <c r="Q184" s="11"/>
      <c r="S184" s="11"/>
    </row>
    <row r="185">
      <c r="A185" s="196" t="s">
        <v>974</v>
      </c>
      <c r="B185" s="185" t="s">
        <v>35</v>
      </c>
      <c r="C185" s="12" t="s">
        <v>975</v>
      </c>
      <c r="D185" s="85" t="s">
        <v>37</v>
      </c>
      <c r="E185" s="185" t="s">
        <v>977</v>
      </c>
      <c r="F185" s="14" t="s">
        <v>273</v>
      </c>
      <c r="G185" s="14" t="str">
        <f t="shared" si="1"/>
        <v>34.08218</v>
      </c>
      <c r="H185" s="14" t="s">
        <v>6112</v>
      </c>
      <c r="I185" s="11">
        <v>5.0</v>
      </c>
      <c r="J185" s="11">
        <v>5.0</v>
      </c>
      <c r="K185" s="11">
        <v>0.0</v>
      </c>
      <c r="L185" s="11">
        <v>0.0</v>
      </c>
      <c r="M185" s="11">
        <v>0.0</v>
      </c>
      <c r="N185" s="11">
        <v>0.0</v>
      </c>
      <c r="O185" s="11">
        <v>0.0</v>
      </c>
      <c r="P185" s="11"/>
      <c r="Q185" s="11"/>
      <c r="S185" s="11"/>
    </row>
    <row r="186">
      <c r="A186" s="196" t="s">
        <v>979</v>
      </c>
      <c r="B186" s="185" t="s">
        <v>35</v>
      </c>
      <c r="C186" s="12" t="s">
        <v>980</v>
      </c>
      <c r="D186" s="85" t="s">
        <v>37</v>
      </c>
      <c r="E186" s="185" t="s">
        <v>274</v>
      </c>
      <c r="F186" s="14" t="s">
        <v>273</v>
      </c>
      <c r="G186" s="14" t="str">
        <f t="shared" si="1"/>
        <v>34.08218</v>
      </c>
      <c r="H186" s="14" t="s">
        <v>6112</v>
      </c>
      <c r="I186" s="11">
        <v>4.0</v>
      </c>
      <c r="J186" s="11">
        <v>4.0</v>
      </c>
      <c r="K186" s="11">
        <v>0.0</v>
      </c>
      <c r="L186" s="11">
        <v>0.0</v>
      </c>
      <c r="M186" s="11">
        <v>0.0</v>
      </c>
      <c r="N186" s="11">
        <v>0.0</v>
      </c>
      <c r="O186" s="11">
        <v>0.0</v>
      </c>
      <c r="P186" s="11"/>
      <c r="Q186" s="11"/>
      <c r="S186" s="11"/>
    </row>
    <row r="187">
      <c r="A187" s="196" t="s">
        <v>982</v>
      </c>
      <c r="B187" s="185" t="s">
        <v>35</v>
      </c>
      <c r="C187" s="12" t="s">
        <v>983</v>
      </c>
      <c r="D187" s="85" t="s">
        <v>37</v>
      </c>
      <c r="E187" s="185" t="s">
        <v>985</v>
      </c>
      <c r="F187" s="14" t="s">
        <v>215</v>
      </c>
      <c r="G187" s="14" t="str">
        <f t="shared" si="1"/>
        <v>34.171831</v>
      </c>
      <c r="H187" s="14" t="str">
        <f t="shared" ref="H187:H195" si="18">RIGHT(F187,FIND(",",F187)-1)</f>
        <v>70.621679</v>
      </c>
      <c r="I187" s="11">
        <v>15.0</v>
      </c>
      <c r="J187" s="11">
        <v>15.0</v>
      </c>
      <c r="K187" s="11">
        <v>0.0</v>
      </c>
      <c r="L187" s="11">
        <v>0.0</v>
      </c>
      <c r="M187" s="11">
        <v>0.0</v>
      </c>
      <c r="N187" s="11">
        <v>0.0</v>
      </c>
      <c r="O187" s="11">
        <v>0.0</v>
      </c>
      <c r="P187" s="11"/>
      <c r="Q187" s="11"/>
      <c r="S187" s="11"/>
    </row>
    <row r="188">
      <c r="A188" s="196" t="s">
        <v>987</v>
      </c>
      <c r="B188" s="185" t="s">
        <v>35</v>
      </c>
      <c r="C188" s="12" t="s">
        <v>988</v>
      </c>
      <c r="D188" s="85" t="s">
        <v>37</v>
      </c>
      <c r="E188" s="185" t="s">
        <v>990</v>
      </c>
      <c r="F188" s="14" t="s">
        <v>410</v>
      </c>
      <c r="G188" s="14" t="str">
        <f t="shared" si="1"/>
        <v>34.092630</v>
      </c>
      <c r="H188" s="14" t="str">
        <f t="shared" si="18"/>
        <v>70.469224</v>
      </c>
      <c r="I188" s="11">
        <v>38.0</v>
      </c>
      <c r="J188" s="11">
        <v>38.0</v>
      </c>
      <c r="K188" s="11">
        <v>0.0</v>
      </c>
      <c r="L188" s="11">
        <v>0.0</v>
      </c>
      <c r="M188" s="11">
        <v>0.0</v>
      </c>
      <c r="N188" s="11">
        <v>0.0</v>
      </c>
      <c r="O188" s="11">
        <v>0.0</v>
      </c>
      <c r="P188" s="11"/>
      <c r="Q188" s="11"/>
      <c r="S188" s="11"/>
    </row>
    <row r="189">
      <c r="A189" s="196" t="s">
        <v>992</v>
      </c>
      <c r="B189" s="185" t="s">
        <v>35</v>
      </c>
      <c r="C189" s="12" t="s">
        <v>993</v>
      </c>
      <c r="D189" s="85" t="s">
        <v>37</v>
      </c>
      <c r="E189" s="185" t="s">
        <v>996</v>
      </c>
      <c r="F189" s="14" t="s">
        <v>995</v>
      </c>
      <c r="G189" s="14" t="str">
        <f t="shared" si="1"/>
        <v>30.810909</v>
      </c>
      <c r="H189" s="14" t="str">
        <f t="shared" si="18"/>
        <v>63.769538</v>
      </c>
      <c r="I189" s="11">
        <v>0.0</v>
      </c>
      <c r="J189" s="11">
        <v>1.0</v>
      </c>
      <c r="K189" s="11">
        <v>0.0</v>
      </c>
      <c r="L189" s="11">
        <v>0.0</v>
      </c>
      <c r="M189" s="11">
        <v>0.0</v>
      </c>
      <c r="N189" s="11">
        <v>0.0</v>
      </c>
      <c r="O189" s="11">
        <v>2.0</v>
      </c>
      <c r="P189" s="11"/>
      <c r="Q189" s="11"/>
      <c r="S189" s="11"/>
    </row>
    <row r="190">
      <c r="A190" s="196" t="s">
        <v>998</v>
      </c>
      <c r="B190" s="185" t="s">
        <v>35</v>
      </c>
      <c r="C190" s="12" t="s">
        <v>999</v>
      </c>
      <c r="D190" s="85" t="s">
        <v>37</v>
      </c>
      <c r="E190" s="185" t="s">
        <v>1003</v>
      </c>
      <c r="F190" s="14" t="s">
        <v>1002</v>
      </c>
      <c r="G190" s="14" t="str">
        <f t="shared" si="1"/>
        <v>36.599741</v>
      </c>
      <c r="H190" s="14" t="str">
        <f t="shared" si="18"/>
        <v>68.863499</v>
      </c>
      <c r="I190" s="11">
        <v>12.0</v>
      </c>
      <c r="J190" s="11">
        <v>12.0</v>
      </c>
      <c r="K190" s="11">
        <v>0.0</v>
      </c>
      <c r="L190" s="11">
        <v>0.0</v>
      </c>
      <c r="M190" s="11">
        <v>0.0</v>
      </c>
      <c r="N190" s="11">
        <v>0.0</v>
      </c>
      <c r="O190" s="11">
        <v>0.0</v>
      </c>
      <c r="P190" s="11"/>
      <c r="Q190" s="11"/>
      <c r="S190" s="11"/>
    </row>
    <row r="191">
      <c r="A191" s="196" t="s">
        <v>1005</v>
      </c>
      <c r="B191" s="185" t="s">
        <v>35</v>
      </c>
      <c r="C191" s="12" t="s">
        <v>1006</v>
      </c>
      <c r="D191" s="85" t="s">
        <v>37</v>
      </c>
      <c r="E191" s="185" t="s">
        <v>1010</v>
      </c>
      <c r="F191" s="14" t="s">
        <v>1009</v>
      </c>
      <c r="G191" s="14" t="str">
        <f t="shared" si="1"/>
        <v>34.074090</v>
      </c>
      <c r="H191" s="14" t="str">
        <f t="shared" si="18"/>
        <v>70.288452</v>
      </c>
      <c r="I191" s="11">
        <v>1.0</v>
      </c>
      <c r="J191" s="11">
        <v>1.0</v>
      </c>
      <c r="K191" s="11">
        <v>0.0</v>
      </c>
      <c r="L191" s="11">
        <v>0.0</v>
      </c>
      <c r="M191" s="11">
        <v>0.0</v>
      </c>
      <c r="N191" s="11">
        <v>0.0</v>
      </c>
      <c r="O191" s="11">
        <v>1.0</v>
      </c>
      <c r="P191" s="11"/>
      <c r="Q191" s="11"/>
      <c r="S191" s="11"/>
    </row>
    <row r="192">
      <c r="A192" s="196" t="s">
        <v>1013</v>
      </c>
      <c r="B192" s="185" t="s">
        <v>35</v>
      </c>
      <c r="C192" s="12" t="s">
        <v>1014</v>
      </c>
      <c r="D192" s="85" t="s">
        <v>37</v>
      </c>
      <c r="E192" s="185" t="s">
        <v>1016</v>
      </c>
      <c r="F192" s="14" t="s">
        <v>243</v>
      </c>
      <c r="G192" s="14" t="str">
        <f t="shared" si="1"/>
        <v>34.910930</v>
      </c>
      <c r="H192" s="14" t="str">
        <f t="shared" si="18"/>
        <v>71.127398</v>
      </c>
      <c r="I192" s="11">
        <v>3.0</v>
      </c>
      <c r="J192" s="11">
        <v>3.0</v>
      </c>
      <c r="K192" s="11">
        <v>0.0</v>
      </c>
      <c r="L192" s="11">
        <v>0.0</v>
      </c>
      <c r="M192" s="11">
        <v>0.0</v>
      </c>
      <c r="N192" s="11">
        <v>0.0</v>
      </c>
      <c r="O192" s="11">
        <v>0.0</v>
      </c>
      <c r="P192" s="11"/>
      <c r="Q192" s="11"/>
      <c r="S192" s="11"/>
    </row>
    <row r="193">
      <c r="A193" s="196" t="s">
        <v>1018</v>
      </c>
      <c r="B193" s="185" t="s">
        <v>35</v>
      </c>
      <c r="C193" s="12" t="s">
        <v>1019</v>
      </c>
      <c r="D193" s="85" t="s">
        <v>37</v>
      </c>
      <c r="E193" s="185" t="s">
        <v>1022</v>
      </c>
      <c r="F193" s="14" t="s">
        <v>1021</v>
      </c>
      <c r="G193" s="14" t="str">
        <f t="shared" si="1"/>
        <v>32.503195</v>
      </c>
      <c r="H193" s="14" t="str">
        <f t="shared" si="18"/>
        <v>67.415892</v>
      </c>
      <c r="I193" s="11">
        <v>5.0</v>
      </c>
      <c r="J193" s="11">
        <v>5.0</v>
      </c>
      <c r="K193" s="11">
        <v>0.0</v>
      </c>
      <c r="L193" s="11">
        <v>0.0</v>
      </c>
      <c r="M193" s="11">
        <v>0.0</v>
      </c>
      <c r="N193" s="11">
        <v>0.0</v>
      </c>
      <c r="O193" s="11">
        <v>0.0</v>
      </c>
      <c r="P193" s="11"/>
      <c r="Q193" s="11"/>
      <c r="S193" s="11"/>
    </row>
    <row r="194">
      <c r="A194" s="196" t="s">
        <v>1024</v>
      </c>
      <c r="B194" s="185" t="s">
        <v>35</v>
      </c>
      <c r="C194" s="12" t="s">
        <v>1025</v>
      </c>
      <c r="D194" s="85" t="s">
        <v>37</v>
      </c>
      <c r="E194" s="185" t="s">
        <v>1029</v>
      </c>
      <c r="F194" s="14" t="s">
        <v>1028</v>
      </c>
      <c r="G194" s="14" t="str">
        <f t="shared" si="1"/>
        <v>32.983333</v>
      </c>
      <c r="H194" s="14" t="str">
        <f t="shared" si="18"/>
        <v>67.966667</v>
      </c>
      <c r="I194" s="11">
        <v>1.0</v>
      </c>
      <c r="J194" s="11">
        <v>1.0</v>
      </c>
      <c r="K194" s="11">
        <v>0.0</v>
      </c>
      <c r="L194" s="11">
        <v>0.0</v>
      </c>
      <c r="M194" s="11">
        <v>0.0</v>
      </c>
      <c r="N194" s="11">
        <v>0.0</v>
      </c>
      <c r="O194" s="11">
        <v>0.0</v>
      </c>
      <c r="P194" s="11"/>
      <c r="Q194" s="11"/>
      <c r="S194" s="11"/>
    </row>
    <row r="195">
      <c r="A195" s="196" t="s">
        <v>1031</v>
      </c>
      <c r="B195" s="185" t="s">
        <v>35</v>
      </c>
      <c r="C195" s="12" t="s">
        <v>1032</v>
      </c>
      <c r="D195" s="85" t="s">
        <v>37</v>
      </c>
      <c r="E195" s="185" t="s">
        <v>1034</v>
      </c>
      <c r="F195" s="14" t="s">
        <v>588</v>
      </c>
      <c r="G195" s="14" t="str">
        <f t="shared" si="1"/>
        <v>36.728590</v>
      </c>
      <c r="H195" s="14" t="str">
        <f t="shared" si="18"/>
        <v>68.868066</v>
      </c>
      <c r="I195" s="11">
        <v>13.0</v>
      </c>
      <c r="J195" s="11">
        <v>13.0</v>
      </c>
      <c r="K195" s="11">
        <v>0.0</v>
      </c>
      <c r="L195" s="11">
        <v>0.0</v>
      </c>
      <c r="M195" s="11">
        <v>0.0</v>
      </c>
      <c r="N195" s="11">
        <v>0.0</v>
      </c>
      <c r="O195" s="11">
        <v>0.0</v>
      </c>
      <c r="P195" s="11"/>
      <c r="Q195" s="11"/>
      <c r="S195" s="11"/>
    </row>
    <row r="196">
      <c r="A196" s="196" t="s">
        <v>1036</v>
      </c>
      <c r="B196" s="185" t="s">
        <v>35</v>
      </c>
      <c r="C196" s="12" t="s">
        <v>1032</v>
      </c>
      <c r="D196" s="85" t="s">
        <v>37</v>
      </c>
      <c r="E196" s="185" t="s">
        <v>1038</v>
      </c>
      <c r="F196" s="14" t="s">
        <v>273</v>
      </c>
      <c r="G196" s="14" t="str">
        <f t="shared" si="1"/>
        <v>34.08218</v>
      </c>
      <c r="H196" s="14" t="s">
        <v>6112</v>
      </c>
      <c r="I196" s="11">
        <v>9.0</v>
      </c>
      <c r="J196" s="11">
        <v>9.0</v>
      </c>
      <c r="K196" s="11">
        <v>0.0</v>
      </c>
      <c r="L196" s="11">
        <v>0.0</v>
      </c>
      <c r="M196" s="11">
        <v>0.0</v>
      </c>
      <c r="N196" s="11">
        <v>0.0</v>
      </c>
      <c r="O196" s="11">
        <v>0.0</v>
      </c>
      <c r="P196" s="11"/>
      <c r="Q196" s="11"/>
      <c r="S196" s="11"/>
    </row>
    <row r="197">
      <c r="A197" s="196" t="s">
        <v>1040</v>
      </c>
      <c r="B197" s="185" t="s">
        <v>35</v>
      </c>
      <c r="C197" s="12" t="s">
        <v>1041</v>
      </c>
      <c r="D197" s="85" t="s">
        <v>37</v>
      </c>
      <c r="E197" s="185" t="s">
        <v>1044</v>
      </c>
      <c r="F197" s="14" t="s">
        <v>1043</v>
      </c>
      <c r="G197" s="14" t="str">
        <f t="shared" si="1"/>
        <v>34.631340</v>
      </c>
      <c r="H197" s="14" t="str">
        <f t="shared" ref="H197:H209" si="19">RIGHT(F197,FIND(",",F197)-1)</f>
        <v>69.718267</v>
      </c>
      <c r="I197" s="11">
        <v>6.0</v>
      </c>
      <c r="J197" s="11">
        <v>6.0</v>
      </c>
      <c r="K197" s="11">
        <v>0.0</v>
      </c>
      <c r="L197" s="11">
        <v>0.0</v>
      </c>
      <c r="M197" s="11">
        <v>0.0</v>
      </c>
      <c r="N197" s="11">
        <v>0.0</v>
      </c>
      <c r="O197" s="11">
        <v>0.0</v>
      </c>
      <c r="P197" s="11"/>
      <c r="Q197" s="11"/>
      <c r="S197" s="11"/>
    </row>
    <row r="198">
      <c r="A198" s="196" t="s">
        <v>1047</v>
      </c>
      <c r="B198" s="185" t="s">
        <v>35</v>
      </c>
      <c r="C198" s="12" t="s">
        <v>1041</v>
      </c>
      <c r="D198" s="85" t="s">
        <v>37</v>
      </c>
      <c r="E198" s="185" t="s">
        <v>1051</v>
      </c>
      <c r="F198" s="14" t="s">
        <v>1050</v>
      </c>
      <c r="G198" s="14" t="str">
        <f t="shared" si="1"/>
        <v>34.195889</v>
      </c>
      <c r="H198" s="14" t="str">
        <f t="shared" si="19"/>
        <v>70.158546</v>
      </c>
      <c r="I198" s="11">
        <v>4.0</v>
      </c>
      <c r="J198" s="11">
        <v>4.0</v>
      </c>
      <c r="K198" s="11">
        <v>0.0</v>
      </c>
      <c r="L198" s="11">
        <v>0.0</v>
      </c>
      <c r="M198" s="11">
        <v>0.0</v>
      </c>
      <c r="N198" s="11">
        <v>0.0</v>
      </c>
      <c r="O198" s="11">
        <v>0.0</v>
      </c>
      <c r="P198" s="11"/>
      <c r="Q198" s="11"/>
      <c r="S198" s="11"/>
    </row>
    <row r="199">
      <c r="A199" s="196" t="s">
        <v>1053</v>
      </c>
      <c r="B199" s="185" t="s">
        <v>35</v>
      </c>
      <c r="C199" s="12" t="s">
        <v>1041</v>
      </c>
      <c r="D199" s="85" t="s">
        <v>37</v>
      </c>
      <c r="E199" s="185" t="s">
        <v>956</v>
      </c>
      <c r="F199" s="14" t="s">
        <v>228</v>
      </c>
      <c r="G199" s="14" t="str">
        <f t="shared" si="1"/>
        <v>34.263148</v>
      </c>
      <c r="H199" s="14" t="str">
        <f t="shared" si="19"/>
        <v>70.788209</v>
      </c>
      <c r="I199" s="11">
        <v>2.0</v>
      </c>
      <c r="J199" s="11">
        <v>2.0</v>
      </c>
      <c r="K199" s="11">
        <v>0.0</v>
      </c>
      <c r="L199" s="11">
        <v>0.0</v>
      </c>
      <c r="M199" s="11">
        <v>0.0</v>
      </c>
      <c r="N199" s="11">
        <v>0.0</v>
      </c>
      <c r="O199" s="11">
        <v>0.0</v>
      </c>
      <c r="P199" s="11"/>
      <c r="Q199" s="11"/>
      <c r="S199" s="11"/>
    </row>
    <row r="200">
      <c r="A200" s="196" t="s">
        <v>1055</v>
      </c>
      <c r="B200" s="185" t="s">
        <v>35</v>
      </c>
      <c r="C200" s="12" t="s">
        <v>1041</v>
      </c>
      <c r="D200" s="85" t="s">
        <v>37</v>
      </c>
      <c r="E200" s="185" t="s">
        <v>1058</v>
      </c>
      <c r="F200" s="14" t="s">
        <v>1057</v>
      </c>
      <c r="G200" s="14" t="str">
        <f t="shared" si="1"/>
        <v>31.628871</v>
      </c>
      <c r="H200" s="14" t="str">
        <f t="shared" si="19"/>
        <v>65.737174</v>
      </c>
      <c r="I200" s="11">
        <v>7.0</v>
      </c>
      <c r="J200" s="11">
        <v>7.0</v>
      </c>
      <c r="K200" s="11">
        <v>0.0</v>
      </c>
      <c r="L200" s="11">
        <v>0.0</v>
      </c>
      <c r="M200" s="11">
        <v>0.0</v>
      </c>
      <c r="N200" s="11">
        <v>0.0</v>
      </c>
      <c r="O200" s="11">
        <v>2.0</v>
      </c>
      <c r="P200" s="11"/>
      <c r="Q200" s="11"/>
      <c r="S200" s="11"/>
    </row>
    <row r="201">
      <c r="A201" s="196" t="s">
        <v>1060</v>
      </c>
      <c r="B201" s="185" t="s">
        <v>35</v>
      </c>
      <c r="C201" s="12" t="s">
        <v>1061</v>
      </c>
      <c r="D201" s="85" t="s">
        <v>37</v>
      </c>
      <c r="E201" s="185" t="s">
        <v>1063</v>
      </c>
      <c r="F201" s="14" t="s">
        <v>215</v>
      </c>
      <c r="G201" s="14" t="str">
        <f t="shared" si="1"/>
        <v>34.171831</v>
      </c>
      <c r="H201" s="14" t="str">
        <f t="shared" si="19"/>
        <v>70.621679</v>
      </c>
      <c r="I201" s="11">
        <v>6.0</v>
      </c>
      <c r="J201" s="11">
        <v>6.0</v>
      </c>
      <c r="K201" s="11">
        <v>0.0</v>
      </c>
      <c r="L201" s="11">
        <v>0.0</v>
      </c>
      <c r="M201" s="11">
        <v>0.0</v>
      </c>
      <c r="N201" s="11">
        <v>0.0</v>
      </c>
      <c r="O201" s="11">
        <v>0.0</v>
      </c>
      <c r="P201" s="11"/>
      <c r="Q201" s="11"/>
      <c r="S201" s="11"/>
    </row>
    <row r="202">
      <c r="A202" s="196" t="s">
        <v>1065</v>
      </c>
      <c r="B202" s="185" t="s">
        <v>35</v>
      </c>
      <c r="C202" s="12" t="s">
        <v>1061</v>
      </c>
      <c r="D202" s="85" t="s">
        <v>37</v>
      </c>
      <c r="E202" s="185" t="s">
        <v>1069</v>
      </c>
      <c r="F202" s="14" t="s">
        <v>1068</v>
      </c>
      <c r="G202" s="14" t="str">
        <f t="shared" si="1"/>
        <v>32.124645</v>
      </c>
      <c r="H202" s="14" t="str">
        <f t="shared" si="19"/>
        <v>65.380820</v>
      </c>
      <c r="I202" s="11">
        <v>17.0</v>
      </c>
      <c r="J202" s="11">
        <v>22.0</v>
      </c>
      <c r="K202" s="11">
        <v>0.0</v>
      </c>
      <c r="L202" s="11">
        <v>0.0</v>
      </c>
      <c r="M202" s="11">
        <v>0.0</v>
      </c>
      <c r="N202" s="11">
        <v>0.0</v>
      </c>
      <c r="O202" s="11">
        <v>0.0</v>
      </c>
      <c r="P202" s="11"/>
      <c r="Q202" s="11"/>
      <c r="S202" s="11"/>
    </row>
    <row r="203">
      <c r="A203" s="196" t="s">
        <v>1071</v>
      </c>
      <c r="B203" s="185" t="s">
        <v>35</v>
      </c>
      <c r="C203" s="12" t="s">
        <v>1061</v>
      </c>
      <c r="D203" s="85" t="s">
        <v>37</v>
      </c>
      <c r="E203" s="185" t="s">
        <v>1073</v>
      </c>
      <c r="F203" s="14" t="s">
        <v>410</v>
      </c>
      <c r="G203" s="14" t="str">
        <f t="shared" si="1"/>
        <v>34.092630</v>
      </c>
      <c r="H203" s="14" t="str">
        <f t="shared" si="19"/>
        <v>70.469224</v>
      </c>
      <c r="I203" s="11">
        <v>2.0</v>
      </c>
      <c r="J203" s="11">
        <v>2.0</v>
      </c>
      <c r="K203" s="11">
        <v>0.0</v>
      </c>
      <c r="L203" s="11">
        <v>0.0</v>
      </c>
      <c r="M203" s="11">
        <v>0.0</v>
      </c>
      <c r="N203" s="11">
        <v>0.0</v>
      </c>
      <c r="O203" s="11">
        <v>0.0</v>
      </c>
      <c r="P203" s="11"/>
      <c r="Q203" s="11"/>
      <c r="S203" s="11"/>
    </row>
    <row r="204">
      <c r="A204" s="196" t="s">
        <v>1075</v>
      </c>
      <c r="B204" s="185" t="s">
        <v>35</v>
      </c>
      <c r="C204" s="12" t="s">
        <v>1061</v>
      </c>
      <c r="D204" s="85" t="s">
        <v>37</v>
      </c>
      <c r="E204" s="185" t="s">
        <v>1079</v>
      </c>
      <c r="F204" s="14" t="s">
        <v>1078</v>
      </c>
      <c r="G204" s="14" t="str">
        <f t="shared" si="1"/>
        <v>33.895518</v>
      </c>
      <c r="H204" s="14" t="str">
        <f t="shared" si="19"/>
        <v>68.763191</v>
      </c>
      <c r="I204" s="11">
        <v>2.0</v>
      </c>
      <c r="J204" s="11">
        <v>2.0</v>
      </c>
      <c r="K204" s="11">
        <v>0.0</v>
      </c>
      <c r="L204" s="11">
        <v>0.0</v>
      </c>
      <c r="M204" s="11">
        <v>0.0</v>
      </c>
      <c r="N204" s="11">
        <v>0.0</v>
      </c>
      <c r="O204" s="11">
        <v>0.0</v>
      </c>
      <c r="P204" s="11"/>
      <c r="Q204" s="11"/>
      <c r="S204" s="11"/>
    </row>
    <row r="205">
      <c r="A205" s="196" t="s">
        <v>1081</v>
      </c>
      <c r="B205" s="185" t="s">
        <v>35</v>
      </c>
      <c r="C205" s="12" t="s">
        <v>1082</v>
      </c>
      <c r="D205" s="85" t="s">
        <v>37</v>
      </c>
      <c r="E205" s="185" t="s">
        <v>1084</v>
      </c>
      <c r="F205" s="14" t="s">
        <v>53</v>
      </c>
      <c r="G205" s="14" t="str">
        <f t="shared" si="1"/>
        <v>32.984041</v>
      </c>
      <c r="H205" s="14" t="str">
        <f t="shared" si="19"/>
        <v>69.430782</v>
      </c>
      <c r="I205" s="11">
        <v>10.0</v>
      </c>
      <c r="J205" s="11">
        <v>10.0</v>
      </c>
      <c r="K205" s="11">
        <v>0.0</v>
      </c>
      <c r="L205" s="11">
        <v>0.0</v>
      </c>
      <c r="M205" s="11">
        <v>0.0</v>
      </c>
      <c r="N205" s="11">
        <v>0.0</v>
      </c>
      <c r="O205" s="11">
        <v>0.0</v>
      </c>
      <c r="P205" s="11"/>
      <c r="Q205" s="11"/>
      <c r="S205" s="11"/>
    </row>
    <row r="206">
      <c r="A206" s="196" t="s">
        <v>1086</v>
      </c>
      <c r="B206" s="185" t="s">
        <v>35</v>
      </c>
      <c r="C206" s="12" t="s">
        <v>1087</v>
      </c>
      <c r="D206" s="85" t="s">
        <v>37</v>
      </c>
      <c r="E206" s="185" t="s">
        <v>1090</v>
      </c>
      <c r="F206" s="14" t="s">
        <v>1089</v>
      </c>
      <c r="G206" s="14" t="str">
        <f t="shared" si="1"/>
        <v>33.004167</v>
      </c>
      <c r="H206" s="14" t="str">
        <f t="shared" si="19"/>
        <v>69.049336</v>
      </c>
      <c r="I206" s="11">
        <v>2.0</v>
      </c>
      <c r="J206" s="11">
        <v>2.0</v>
      </c>
      <c r="K206" s="11">
        <v>0.0</v>
      </c>
      <c r="L206" s="11">
        <v>0.0</v>
      </c>
      <c r="M206" s="11">
        <v>0.0</v>
      </c>
      <c r="N206" s="11">
        <v>0.0</v>
      </c>
      <c r="O206" s="11">
        <v>0.0</v>
      </c>
      <c r="P206" s="11"/>
      <c r="Q206" s="11"/>
      <c r="S206" s="11"/>
    </row>
    <row r="207">
      <c r="A207" s="196" t="s">
        <v>1092</v>
      </c>
      <c r="B207" s="185" t="s">
        <v>35</v>
      </c>
      <c r="C207" s="12" t="s">
        <v>1093</v>
      </c>
      <c r="D207" s="85" t="s">
        <v>37</v>
      </c>
      <c r="E207" s="185" t="s">
        <v>1097</v>
      </c>
      <c r="F207" s="14" t="s">
        <v>1096</v>
      </c>
      <c r="G207" s="14" t="str">
        <f t="shared" si="1"/>
        <v>34.283562</v>
      </c>
      <c r="H207" s="14" t="str">
        <f t="shared" si="19"/>
        <v>69.883565</v>
      </c>
      <c r="I207" s="11">
        <v>6.0</v>
      </c>
      <c r="J207" s="11">
        <v>6.0</v>
      </c>
      <c r="K207" s="11">
        <v>0.0</v>
      </c>
      <c r="L207" s="11">
        <v>0.0</v>
      </c>
      <c r="M207" s="11">
        <v>0.0</v>
      </c>
      <c r="N207" s="11">
        <v>0.0</v>
      </c>
      <c r="O207" s="11">
        <v>0.0</v>
      </c>
      <c r="P207" s="11"/>
      <c r="Q207" s="11"/>
      <c r="S207" s="11"/>
    </row>
    <row r="208">
      <c r="A208" s="196" t="s">
        <v>1099</v>
      </c>
      <c r="B208" s="185" t="s">
        <v>35</v>
      </c>
      <c r="C208" s="12" t="s">
        <v>1093</v>
      </c>
      <c r="D208" s="85" t="s">
        <v>37</v>
      </c>
      <c r="E208" s="185" t="s">
        <v>1101</v>
      </c>
      <c r="F208" s="14" t="s">
        <v>72</v>
      </c>
      <c r="G208" s="14" t="str">
        <f t="shared" si="1"/>
        <v>34.014551</v>
      </c>
      <c r="H208" s="14" t="str">
        <f t="shared" si="19"/>
        <v>69.192391</v>
      </c>
      <c r="I208" s="11">
        <v>11.0</v>
      </c>
      <c r="J208" s="11">
        <v>11.0</v>
      </c>
      <c r="K208" s="11">
        <v>0.0</v>
      </c>
      <c r="L208" s="11">
        <v>3.0</v>
      </c>
      <c r="M208" s="11">
        <v>0.0</v>
      </c>
      <c r="N208" s="11">
        <v>0.0</v>
      </c>
      <c r="O208" s="11">
        <v>0.0</v>
      </c>
      <c r="P208" s="11"/>
      <c r="Q208" s="11"/>
      <c r="S208" s="11"/>
    </row>
    <row r="209">
      <c r="A209" s="196" t="s">
        <v>1103</v>
      </c>
      <c r="B209" s="185" t="s">
        <v>35</v>
      </c>
      <c r="C209" s="12" t="s">
        <v>1093</v>
      </c>
      <c r="D209" s="85" t="s">
        <v>37</v>
      </c>
      <c r="E209" s="185" t="s">
        <v>1105</v>
      </c>
      <c r="F209" s="14" t="s">
        <v>1096</v>
      </c>
      <c r="G209" s="14" t="str">
        <f t="shared" si="1"/>
        <v>34.283562</v>
      </c>
      <c r="H209" s="14" t="str">
        <f t="shared" si="19"/>
        <v>69.883565</v>
      </c>
      <c r="I209" s="11">
        <v>6.0</v>
      </c>
      <c r="J209" s="11">
        <v>6.0</v>
      </c>
      <c r="K209" s="11">
        <v>0.0</v>
      </c>
      <c r="L209" s="11">
        <v>0.0</v>
      </c>
      <c r="M209" s="11">
        <v>0.0</v>
      </c>
      <c r="N209" s="11">
        <v>0.0</v>
      </c>
      <c r="O209" s="11">
        <v>0.0</v>
      </c>
      <c r="P209" s="11"/>
      <c r="Q209" s="11"/>
      <c r="S209" s="11"/>
    </row>
    <row r="210">
      <c r="A210" s="196" t="s">
        <v>1107</v>
      </c>
      <c r="B210" s="185" t="s">
        <v>35</v>
      </c>
      <c r="C210" s="12" t="s">
        <v>1108</v>
      </c>
      <c r="D210" s="85" t="s">
        <v>37</v>
      </c>
      <c r="E210" s="185" t="s">
        <v>1110</v>
      </c>
      <c r="F210" s="14" t="s">
        <v>273</v>
      </c>
      <c r="G210" s="14" t="str">
        <f t="shared" si="1"/>
        <v>34.08218</v>
      </c>
      <c r="H210" s="14" t="s">
        <v>6112</v>
      </c>
      <c r="I210" s="11">
        <v>10.0</v>
      </c>
      <c r="J210" s="11">
        <v>10.0</v>
      </c>
      <c r="K210" s="11">
        <v>0.0</v>
      </c>
      <c r="L210" s="11">
        <v>0.0</v>
      </c>
      <c r="M210" s="11">
        <v>0.0</v>
      </c>
      <c r="N210" s="11">
        <v>0.0</v>
      </c>
      <c r="O210" s="11">
        <v>0.0</v>
      </c>
      <c r="P210" s="11"/>
      <c r="Q210" s="11"/>
      <c r="S210" s="11"/>
    </row>
    <row r="211">
      <c r="A211" s="196" t="s">
        <v>1112</v>
      </c>
      <c r="B211" s="185" t="s">
        <v>35</v>
      </c>
      <c r="C211" s="12" t="s">
        <v>1113</v>
      </c>
      <c r="D211" s="85" t="s">
        <v>37</v>
      </c>
      <c r="E211" s="185" t="s">
        <v>1110</v>
      </c>
      <c r="F211" s="14" t="s">
        <v>273</v>
      </c>
      <c r="G211" s="14" t="str">
        <f t="shared" si="1"/>
        <v>34.08218</v>
      </c>
      <c r="H211" s="14" t="s">
        <v>6112</v>
      </c>
      <c r="I211" s="11">
        <v>21.0</v>
      </c>
      <c r="J211" s="11">
        <v>21.0</v>
      </c>
      <c r="K211" s="11">
        <v>0.0</v>
      </c>
      <c r="L211" s="11">
        <v>0.0</v>
      </c>
      <c r="M211" s="11">
        <v>0.0</v>
      </c>
      <c r="N211" s="11">
        <v>0.0</v>
      </c>
      <c r="O211" s="11">
        <v>0.0</v>
      </c>
      <c r="P211" s="11"/>
      <c r="Q211" s="11"/>
      <c r="S211" s="11"/>
    </row>
    <row r="212">
      <c r="A212" s="196" t="s">
        <v>1115</v>
      </c>
      <c r="B212" s="185" t="s">
        <v>35</v>
      </c>
      <c r="C212" s="12" t="s">
        <v>1116</v>
      </c>
      <c r="D212" s="85" t="s">
        <v>37</v>
      </c>
      <c r="E212" s="185" t="s">
        <v>1120</v>
      </c>
      <c r="F212" s="14" t="s">
        <v>1119</v>
      </c>
      <c r="G212" s="14" t="str">
        <f t="shared" si="1"/>
        <v>37.122858</v>
      </c>
      <c r="H212" s="14" t="str">
        <f>RIGHT(F212,FIND(",",F212)-1)</f>
        <v>69.158119</v>
      </c>
      <c r="I212" s="11">
        <v>8.0</v>
      </c>
      <c r="J212" s="11">
        <v>8.0</v>
      </c>
      <c r="K212" s="11">
        <v>0.0</v>
      </c>
      <c r="L212" s="11">
        <v>0.0</v>
      </c>
      <c r="M212" s="11">
        <v>0.0</v>
      </c>
      <c r="N212" s="11">
        <v>0.0</v>
      </c>
      <c r="O212" s="11">
        <v>0.0</v>
      </c>
      <c r="P212" s="11"/>
      <c r="Q212" s="11"/>
      <c r="S212" s="11"/>
    </row>
    <row r="213">
      <c r="A213" s="196" t="s">
        <v>1122</v>
      </c>
      <c r="B213" s="185" t="s">
        <v>35</v>
      </c>
      <c r="C213" s="12" t="s">
        <v>1116</v>
      </c>
      <c r="D213" s="85" t="s">
        <v>37</v>
      </c>
      <c r="E213" s="185" t="s">
        <v>1124</v>
      </c>
      <c r="F213" s="14" t="s">
        <v>273</v>
      </c>
      <c r="G213" s="14" t="str">
        <f t="shared" si="1"/>
        <v>34.08218</v>
      </c>
      <c r="H213" s="14" t="s">
        <v>6112</v>
      </c>
      <c r="I213" s="11">
        <v>23.0</v>
      </c>
      <c r="J213" s="11">
        <v>27.0</v>
      </c>
      <c r="K213" s="11">
        <v>0.0</v>
      </c>
      <c r="L213" s="11">
        <v>0.0</v>
      </c>
      <c r="M213" s="11">
        <v>0.0</v>
      </c>
      <c r="N213" s="11">
        <v>0.0</v>
      </c>
      <c r="O213" s="11">
        <v>0.0</v>
      </c>
      <c r="P213" s="11"/>
      <c r="Q213" s="11"/>
      <c r="S213" s="11"/>
    </row>
    <row r="214">
      <c r="A214" s="196" t="s">
        <v>1126</v>
      </c>
      <c r="B214" s="185" t="s">
        <v>35</v>
      </c>
      <c r="C214" s="12" t="s">
        <v>1127</v>
      </c>
      <c r="D214" s="85" t="s">
        <v>37</v>
      </c>
      <c r="E214" s="185" t="s">
        <v>1131</v>
      </c>
      <c r="F214" s="14" t="s">
        <v>1130</v>
      </c>
      <c r="G214" s="14" t="str">
        <f t="shared" si="1"/>
        <v>37.157843</v>
      </c>
      <c r="H214" s="14" t="str">
        <f t="shared" ref="H214:H223" si="20">RIGHT(F214,FIND(",",F214)-1)</f>
        <v>68.882423</v>
      </c>
      <c r="I214" s="11">
        <v>5.0</v>
      </c>
      <c r="J214" s="11">
        <v>5.0</v>
      </c>
      <c r="K214" s="11">
        <v>0.0</v>
      </c>
      <c r="L214" s="11">
        <v>0.0</v>
      </c>
      <c r="M214" s="11">
        <v>0.0</v>
      </c>
      <c r="N214" s="11">
        <v>0.0</v>
      </c>
      <c r="O214" s="11">
        <v>0.0</v>
      </c>
      <c r="P214" s="11"/>
      <c r="Q214" s="11"/>
      <c r="S214" s="11"/>
    </row>
    <row r="215">
      <c r="A215" s="196" t="s">
        <v>1133</v>
      </c>
      <c r="B215" s="185" t="s">
        <v>35</v>
      </c>
      <c r="C215" s="12" t="s">
        <v>1134</v>
      </c>
      <c r="D215" s="85" t="s">
        <v>37</v>
      </c>
      <c r="E215" s="185" t="s">
        <v>1136</v>
      </c>
      <c r="F215" s="14" t="s">
        <v>215</v>
      </c>
      <c r="G215" s="14" t="str">
        <f t="shared" si="1"/>
        <v>34.171831</v>
      </c>
      <c r="H215" s="14" t="str">
        <f t="shared" si="20"/>
        <v>70.621679</v>
      </c>
      <c r="I215" s="11">
        <v>4.0</v>
      </c>
      <c r="J215" s="11">
        <v>4.0</v>
      </c>
      <c r="K215" s="11">
        <v>0.0</v>
      </c>
      <c r="L215" s="11">
        <v>0.0</v>
      </c>
      <c r="M215" s="11">
        <v>0.0</v>
      </c>
      <c r="N215" s="11">
        <v>0.0</v>
      </c>
      <c r="O215" s="11">
        <v>0.0</v>
      </c>
      <c r="P215" s="11"/>
      <c r="Q215" s="11"/>
      <c r="S215" s="11"/>
    </row>
    <row r="216">
      <c r="A216" s="196" t="s">
        <v>1138</v>
      </c>
      <c r="B216" s="185" t="s">
        <v>35</v>
      </c>
      <c r="C216" s="12" t="s">
        <v>1139</v>
      </c>
      <c r="D216" s="85" t="s">
        <v>37</v>
      </c>
      <c r="E216" s="185" t="s">
        <v>1142</v>
      </c>
      <c r="F216" s="14" t="s">
        <v>1143</v>
      </c>
      <c r="G216" s="14" t="str">
        <f t="shared" si="1"/>
        <v>34.1819776</v>
      </c>
      <c r="H216" s="14" t="str">
        <f t="shared" si="20"/>
        <v>70.6514757</v>
      </c>
      <c r="I216" s="11">
        <v>7.0</v>
      </c>
      <c r="J216" s="11">
        <v>7.0</v>
      </c>
      <c r="K216" s="11">
        <v>0.0</v>
      </c>
      <c r="L216" s="11">
        <v>0.0</v>
      </c>
      <c r="M216" s="11">
        <v>0.0</v>
      </c>
      <c r="N216" s="11">
        <v>0.0</v>
      </c>
      <c r="O216" s="11">
        <v>3.0</v>
      </c>
      <c r="P216" s="11"/>
      <c r="Q216" s="11"/>
      <c r="S216" s="11"/>
    </row>
    <row r="217">
      <c r="A217" s="196" t="s">
        <v>1151</v>
      </c>
      <c r="B217" s="185" t="s">
        <v>35</v>
      </c>
      <c r="C217" s="12" t="s">
        <v>1152</v>
      </c>
      <c r="D217" s="85" t="s">
        <v>37</v>
      </c>
      <c r="E217" s="185" t="s">
        <v>1154</v>
      </c>
      <c r="F217" s="187" t="s">
        <v>1002</v>
      </c>
      <c r="G217" s="14" t="str">
        <f t="shared" si="1"/>
        <v>36.599741</v>
      </c>
      <c r="H217" s="14" t="str">
        <f t="shared" si="20"/>
        <v>68.863499</v>
      </c>
      <c r="I217" s="11">
        <v>7.0</v>
      </c>
      <c r="J217" s="11">
        <v>16.0</v>
      </c>
      <c r="K217" s="11">
        <v>0.0</v>
      </c>
      <c r="L217" s="11">
        <v>15.0</v>
      </c>
      <c r="M217" s="11">
        <v>0.0</v>
      </c>
      <c r="N217" s="11">
        <v>0.0</v>
      </c>
      <c r="O217" s="11">
        <v>0.0</v>
      </c>
      <c r="P217" s="11"/>
      <c r="Q217" s="11"/>
      <c r="S217" s="11"/>
    </row>
    <row r="218">
      <c r="A218" s="196" t="s">
        <v>1157</v>
      </c>
      <c r="B218" s="185" t="s">
        <v>35</v>
      </c>
      <c r="C218" s="12" t="s">
        <v>1158</v>
      </c>
      <c r="D218" s="85" t="s">
        <v>37</v>
      </c>
      <c r="E218" s="185" t="s">
        <v>956</v>
      </c>
      <c r="F218" s="14" t="s">
        <v>228</v>
      </c>
      <c r="G218" s="14" t="str">
        <f t="shared" si="1"/>
        <v>34.263148</v>
      </c>
      <c r="H218" s="14" t="str">
        <f t="shared" si="20"/>
        <v>70.788209</v>
      </c>
      <c r="I218" s="11">
        <v>30.0</v>
      </c>
      <c r="J218" s="11">
        <v>30.0</v>
      </c>
      <c r="K218" s="11">
        <v>0.0</v>
      </c>
      <c r="L218" s="11">
        <v>0.0</v>
      </c>
      <c r="M218" s="11">
        <v>0.0</v>
      </c>
      <c r="N218" s="11">
        <v>0.0</v>
      </c>
      <c r="O218" s="11">
        <v>0.0</v>
      </c>
      <c r="P218" s="11"/>
      <c r="Q218" s="11"/>
      <c r="S218" s="11"/>
    </row>
    <row r="219">
      <c r="A219" s="196" t="s">
        <v>1160</v>
      </c>
      <c r="B219" s="185" t="s">
        <v>35</v>
      </c>
      <c r="C219" s="12" t="s">
        <v>1161</v>
      </c>
      <c r="D219" s="85" t="s">
        <v>37</v>
      </c>
      <c r="E219" s="185" t="s">
        <v>1162</v>
      </c>
      <c r="F219" s="14" t="s">
        <v>1002</v>
      </c>
      <c r="G219" s="14" t="str">
        <f t="shared" si="1"/>
        <v>36.599741</v>
      </c>
      <c r="H219" s="14" t="str">
        <f t="shared" si="20"/>
        <v>68.863499</v>
      </c>
      <c r="I219" s="11">
        <v>4.0</v>
      </c>
      <c r="J219" s="11">
        <v>16.0</v>
      </c>
      <c r="K219" s="11">
        <v>0.0</v>
      </c>
      <c r="L219" s="11">
        <v>0.0</v>
      </c>
      <c r="M219" s="11">
        <v>0.0</v>
      </c>
      <c r="N219" s="11">
        <v>0.0</v>
      </c>
      <c r="O219" s="11">
        <v>0.0</v>
      </c>
      <c r="P219" s="11"/>
      <c r="Q219" s="11"/>
      <c r="S219" s="11"/>
    </row>
    <row r="220">
      <c r="A220" s="196" t="s">
        <v>1164</v>
      </c>
      <c r="B220" s="185" t="s">
        <v>35</v>
      </c>
      <c r="C220" s="12" t="s">
        <v>1165</v>
      </c>
      <c r="D220" s="85" t="s">
        <v>37</v>
      </c>
      <c r="E220" s="185" t="s">
        <v>1167</v>
      </c>
      <c r="F220" s="14" t="s">
        <v>588</v>
      </c>
      <c r="G220" s="14" t="str">
        <f t="shared" si="1"/>
        <v>36.728590</v>
      </c>
      <c r="H220" s="14" t="str">
        <f t="shared" si="20"/>
        <v>68.868066</v>
      </c>
      <c r="I220" s="11">
        <v>14.0</v>
      </c>
      <c r="J220" s="11">
        <v>14.0</v>
      </c>
      <c r="K220" s="11">
        <v>0.0</v>
      </c>
      <c r="L220" s="11">
        <v>0.0</v>
      </c>
      <c r="M220" s="11">
        <v>0.0</v>
      </c>
      <c r="N220" s="11">
        <v>0.0</v>
      </c>
      <c r="O220" s="11">
        <v>8.0</v>
      </c>
      <c r="P220" s="11"/>
      <c r="Q220" s="11"/>
      <c r="S220" s="11"/>
    </row>
    <row r="221">
      <c r="A221" s="196" t="s">
        <v>1169</v>
      </c>
      <c r="B221" s="185" t="s">
        <v>35</v>
      </c>
      <c r="C221" s="12" t="s">
        <v>1170</v>
      </c>
      <c r="D221" s="85" t="s">
        <v>37</v>
      </c>
      <c r="E221" s="185" t="s">
        <v>1172</v>
      </c>
      <c r="F221" s="187" t="s">
        <v>588</v>
      </c>
      <c r="G221" s="14" t="str">
        <f t="shared" si="1"/>
        <v>36.728590</v>
      </c>
      <c r="H221" s="14" t="str">
        <f t="shared" si="20"/>
        <v>68.868066</v>
      </c>
      <c r="I221" s="11">
        <v>10.0</v>
      </c>
      <c r="J221" s="11">
        <v>10.0</v>
      </c>
      <c r="K221" s="11">
        <v>0.0</v>
      </c>
      <c r="L221" s="11">
        <v>0.0</v>
      </c>
      <c r="M221" s="11">
        <v>0.0</v>
      </c>
      <c r="N221" s="11">
        <v>0.0</v>
      </c>
      <c r="O221" s="11">
        <v>0.0</v>
      </c>
      <c r="P221" s="11"/>
      <c r="Q221" s="11"/>
      <c r="S221" s="11"/>
    </row>
    <row r="222">
      <c r="A222" s="196" t="s">
        <v>1174</v>
      </c>
      <c r="B222" s="185" t="s">
        <v>35</v>
      </c>
      <c r="C222" s="12" t="s">
        <v>1170</v>
      </c>
      <c r="D222" s="85" t="s">
        <v>37</v>
      </c>
      <c r="E222" s="185" t="s">
        <v>1175</v>
      </c>
      <c r="F222" s="14" t="s">
        <v>1119</v>
      </c>
      <c r="G222" s="14" t="str">
        <f t="shared" si="1"/>
        <v>37.122858</v>
      </c>
      <c r="H222" s="14" t="str">
        <f t="shared" si="20"/>
        <v>69.158119</v>
      </c>
      <c r="I222" s="11">
        <v>10.0</v>
      </c>
      <c r="J222" s="11">
        <v>10.0</v>
      </c>
      <c r="K222" s="11">
        <v>0.0</v>
      </c>
      <c r="L222" s="11">
        <v>0.0</v>
      </c>
      <c r="M222" s="11">
        <v>0.0</v>
      </c>
      <c r="N222" s="11">
        <v>0.0</v>
      </c>
      <c r="O222" s="11">
        <v>0.0</v>
      </c>
      <c r="P222" s="11"/>
      <c r="Q222" s="11"/>
      <c r="S222" s="11"/>
    </row>
    <row r="223">
      <c r="A223" s="196" t="s">
        <v>1177</v>
      </c>
      <c r="B223" s="185" t="s">
        <v>35</v>
      </c>
      <c r="C223" s="12" t="s">
        <v>1178</v>
      </c>
      <c r="D223" s="85" t="s">
        <v>37</v>
      </c>
      <c r="E223" s="185" t="s">
        <v>1179</v>
      </c>
      <c r="F223" s="14" t="s">
        <v>1028</v>
      </c>
      <c r="G223" s="14" t="str">
        <f t="shared" si="1"/>
        <v>32.983333</v>
      </c>
      <c r="H223" s="14" t="str">
        <f t="shared" si="20"/>
        <v>67.966667</v>
      </c>
      <c r="I223" s="11">
        <v>12.0</v>
      </c>
      <c r="J223" s="11">
        <v>12.0</v>
      </c>
      <c r="K223" s="11">
        <v>0.0</v>
      </c>
      <c r="L223" s="11">
        <v>0.0</v>
      </c>
      <c r="M223" s="11">
        <v>0.0</v>
      </c>
      <c r="N223" s="11">
        <v>0.0</v>
      </c>
      <c r="O223" s="11">
        <v>0.0</v>
      </c>
      <c r="P223" s="11"/>
      <c r="Q223" s="11"/>
      <c r="S223" s="11"/>
    </row>
    <row r="224">
      <c r="A224" s="196" t="s">
        <v>1181</v>
      </c>
      <c r="B224" s="185" t="s">
        <v>35</v>
      </c>
      <c r="C224" s="12" t="s">
        <v>1178</v>
      </c>
      <c r="D224" s="85" t="s">
        <v>37</v>
      </c>
      <c r="E224" s="185" t="s">
        <v>1183</v>
      </c>
      <c r="F224" s="14" t="s">
        <v>273</v>
      </c>
      <c r="G224" s="14" t="str">
        <f t="shared" si="1"/>
        <v>34.08218</v>
      </c>
      <c r="H224" s="14" t="s">
        <v>6112</v>
      </c>
      <c r="I224" s="11">
        <v>19.0</v>
      </c>
      <c r="J224" s="11">
        <v>19.0</v>
      </c>
      <c r="K224" s="11">
        <v>0.0</v>
      </c>
      <c r="L224" s="11">
        <v>0.0</v>
      </c>
      <c r="M224" s="11">
        <v>0.0</v>
      </c>
      <c r="N224" s="11">
        <v>0.0</v>
      </c>
      <c r="O224" s="11">
        <v>0.0</v>
      </c>
      <c r="P224" s="11"/>
      <c r="Q224" s="11"/>
      <c r="S224" s="11"/>
    </row>
    <row r="225">
      <c r="A225" s="196" t="s">
        <v>1185</v>
      </c>
      <c r="B225" s="185" t="s">
        <v>35</v>
      </c>
      <c r="C225" s="12" t="s">
        <v>1178</v>
      </c>
      <c r="D225" s="85" t="s">
        <v>37</v>
      </c>
      <c r="E225" s="185" t="s">
        <v>1186</v>
      </c>
      <c r="F225" s="14" t="s">
        <v>1050</v>
      </c>
      <c r="G225" s="14" t="str">
        <f t="shared" si="1"/>
        <v>34.195889</v>
      </c>
      <c r="H225" s="14" t="str">
        <f t="shared" ref="H225:H226" si="21">RIGHT(F225,FIND(",",F225)-1)</f>
        <v>70.158546</v>
      </c>
      <c r="I225" s="11">
        <v>11.0</v>
      </c>
      <c r="J225" s="11">
        <v>11.0</v>
      </c>
      <c r="K225" s="11">
        <v>0.0</v>
      </c>
      <c r="L225" s="11">
        <v>0.0</v>
      </c>
      <c r="M225" s="11">
        <v>0.0</v>
      </c>
      <c r="N225" s="11">
        <v>0.0</v>
      </c>
      <c r="O225" s="11">
        <v>3.0</v>
      </c>
      <c r="P225" s="11"/>
      <c r="Q225" s="11"/>
      <c r="S225" s="11"/>
    </row>
    <row r="226">
      <c r="A226" s="196" t="s">
        <v>1188</v>
      </c>
      <c r="B226" s="185" t="s">
        <v>35</v>
      </c>
      <c r="C226" s="12" t="s">
        <v>1189</v>
      </c>
      <c r="D226" s="85" t="s">
        <v>37</v>
      </c>
      <c r="E226" s="185" t="s">
        <v>956</v>
      </c>
      <c r="F226" s="14" t="s">
        <v>228</v>
      </c>
      <c r="G226" s="14" t="str">
        <f t="shared" si="1"/>
        <v>34.263148</v>
      </c>
      <c r="H226" s="14" t="str">
        <f t="shared" si="21"/>
        <v>70.788209</v>
      </c>
      <c r="I226" s="11">
        <v>12.0</v>
      </c>
      <c r="J226" s="11">
        <v>12.0</v>
      </c>
      <c r="K226" s="11">
        <v>0.0</v>
      </c>
      <c r="L226" s="11">
        <v>0.0</v>
      </c>
      <c r="M226" s="11">
        <v>0.0</v>
      </c>
      <c r="N226" s="11">
        <v>0.0</v>
      </c>
      <c r="O226" s="11">
        <v>0.0</v>
      </c>
      <c r="P226" s="11"/>
      <c r="Q226" s="11"/>
      <c r="S226" s="11"/>
    </row>
    <row r="227">
      <c r="A227" s="196" t="s">
        <v>1191</v>
      </c>
      <c r="B227" s="185" t="s">
        <v>35</v>
      </c>
      <c r="C227" s="12" t="s">
        <v>1192</v>
      </c>
      <c r="D227" s="85" t="s">
        <v>37</v>
      </c>
      <c r="E227" s="185" t="s">
        <v>274</v>
      </c>
      <c r="F227" s="14" t="s">
        <v>273</v>
      </c>
      <c r="G227" s="14" t="str">
        <f t="shared" si="1"/>
        <v>34.08218</v>
      </c>
      <c r="H227" s="14" t="s">
        <v>6112</v>
      </c>
      <c r="I227" s="11">
        <v>16.0</v>
      </c>
      <c r="J227" s="11">
        <v>16.0</v>
      </c>
      <c r="K227" s="11">
        <v>0.0</v>
      </c>
      <c r="L227" s="11">
        <v>0.0</v>
      </c>
      <c r="M227" s="11">
        <v>0.0</v>
      </c>
      <c r="N227" s="11">
        <v>0.0</v>
      </c>
      <c r="O227" s="11">
        <v>0.0</v>
      </c>
      <c r="P227" s="11"/>
      <c r="Q227" s="11"/>
      <c r="S227" s="11"/>
    </row>
    <row r="228">
      <c r="A228" s="196" t="s">
        <v>1194</v>
      </c>
      <c r="B228" s="185" t="s">
        <v>35</v>
      </c>
      <c r="C228" s="12" t="s">
        <v>1195</v>
      </c>
      <c r="D228" s="85" t="s">
        <v>37</v>
      </c>
      <c r="E228" s="185" t="s">
        <v>931</v>
      </c>
      <c r="F228" s="187" t="s">
        <v>144</v>
      </c>
      <c r="G228" s="14" t="str">
        <f t="shared" si="1"/>
        <v>34.215777</v>
      </c>
      <c r="H228" s="14" t="str">
        <f t="shared" ref="H228:H229" si="22">RIGHT(F228,FIND(",",F228)-1)</f>
        <v>71.026004</v>
      </c>
      <c r="I228" s="11">
        <v>4.0</v>
      </c>
      <c r="J228" s="11">
        <v>8.0</v>
      </c>
      <c r="K228" s="11">
        <v>0.0</v>
      </c>
      <c r="L228" s="11">
        <v>0.0</v>
      </c>
      <c r="M228" s="11">
        <v>0.0</v>
      </c>
      <c r="N228" s="11">
        <v>0.0</v>
      </c>
      <c r="O228" s="11">
        <v>0.0</v>
      </c>
      <c r="P228" s="11"/>
      <c r="Q228" s="11"/>
      <c r="S228" s="11"/>
    </row>
    <row r="229">
      <c r="A229" s="196" t="s">
        <v>1198</v>
      </c>
      <c r="B229" s="185" t="s">
        <v>35</v>
      </c>
      <c r="C229" s="12" t="s">
        <v>1195</v>
      </c>
      <c r="D229" s="85" t="s">
        <v>37</v>
      </c>
      <c r="E229" s="185" t="s">
        <v>956</v>
      </c>
      <c r="F229" s="14" t="s">
        <v>228</v>
      </c>
      <c r="G229" s="14" t="str">
        <f t="shared" si="1"/>
        <v>34.263148</v>
      </c>
      <c r="H229" s="14" t="str">
        <f t="shared" si="22"/>
        <v>70.788209</v>
      </c>
      <c r="I229" s="11">
        <v>0.0</v>
      </c>
      <c r="J229" s="11">
        <v>0.0</v>
      </c>
      <c r="K229" s="11">
        <v>0.0</v>
      </c>
      <c r="L229" s="11">
        <v>0.0</v>
      </c>
      <c r="M229" s="11">
        <v>0.0</v>
      </c>
      <c r="N229" s="11">
        <v>0.0</v>
      </c>
      <c r="O229" s="11">
        <v>0.0</v>
      </c>
      <c r="P229" s="11"/>
      <c r="Q229" s="11"/>
      <c r="S229" s="11"/>
    </row>
    <row r="230">
      <c r="A230" s="196" t="s">
        <v>1200</v>
      </c>
      <c r="B230" s="185" t="s">
        <v>35</v>
      </c>
      <c r="C230" s="12" t="s">
        <v>1201</v>
      </c>
      <c r="D230" s="85" t="s">
        <v>37</v>
      </c>
      <c r="E230" s="185" t="s">
        <v>274</v>
      </c>
      <c r="F230" s="14" t="s">
        <v>273</v>
      </c>
      <c r="G230" s="14" t="str">
        <f t="shared" si="1"/>
        <v>34.08218</v>
      </c>
      <c r="H230" s="14" t="s">
        <v>6112</v>
      </c>
      <c r="I230" s="11">
        <v>4.0</v>
      </c>
      <c r="J230" s="11">
        <v>4.0</v>
      </c>
      <c r="K230" s="11">
        <v>0.0</v>
      </c>
      <c r="L230" s="11">
        <v>0.0</v>
      </c>
      <c r="M230" s="11">
        <v>0.0</v>
      </c>
      <c r="N230" s="11">
        <v>0.0</v>
      </c>
      <c r="O230" s="11">
        <v>0.0</v>
      </c>
      <c r="P230" s="11"/>
      <c r="Q230" s="11"/>
      <c r="S230" s="11"/>
    </row>
    <row r="231">
      <c r="A231" s="196" t="s">
        <v>1203</v>
      </c>
      <c r="B231" s="185" t="s">
        <v>35</v>
      </c>
      <c r="C231" s="12" t="s">
        <v>1204</v>
      </c>
      <c r="D231" s="85" t="s">
        <v>37</v>
      </c>
      <c r="E231" s="185" t="s">
        <v>931</v>
      </c>
      <c r="F231" s="14" t="s">
        <v>144</v>
      </c>
      <c r="G231" s="14" t="str">
        <f t="shared" si="1"/>
        <v>34.215777</v>
      </c>
      <c r="H231" s="14" t="str">
        <f>RIGHT(F231,FIND(",",F231)-1)</f>
        <v>71.026004</v>
      </c>
      <c r="I231" s="11">
        <v>12.0</v>
      </c>
      <c r="J231" s="11">
        <v>12.0</v>
      </c>
      <c r="K231" s="11">
        <v>0.0</v>
      </c>
      <c r="L231" s="11">
        <v>0.0</v>
      </c>
      <c r="M231" s="11">
        <v>0.0</v>
      </c>
      <c r="N231" s="11">
        <v>0.0</v>
      </c>
      <c r="O231" s="11">
        <v>0.0</v>
      </c>
      <c r="P231" s="11"/>
      <c r="Q231" s="11"/>
      <c r="S231" s="11"/>
    </row>
    <row r="232">
      <c r="A232" s="196" t="s">
        <v>1206</v>
      </c>
      <c r="B232" s="185" t="s">
        <v>35</v>
      </c>
      <c r="C232" s="12" t="s">
        <v>1204</v>
      </c>
      <c r="D232" s="85" t="s">
        <v>37</v>
      </c>
      <c r="E232" s="185" t="s">
        <v>1208</v>
      </c>
      <c r="F232" s="14" t="s">
        <v>273</v>
      </c>
      <c r="G232" s="14" t="str">
        <f t="shared" si="1"/>
        <v>34.08218</v>
      </c>
      <c r="H232" s="14" t="s">
        <v>6112</v>
      </c>
      <c r="I232" s="11">
        <v>26.0</v>
      </c>
      <c r="J232" s="11">
        <v>26.0</v>
      </c>
      <c r="K232" s="11">
        <v>0.0</v>
      </c>
      <c r="L232" s="11">
        <v>0.0</v>
      </c>
      <c r="M232" s="11">
        <v>0.0</v>
      </c>
      <c r="N232" s="11">
        <v>0.0</v>
      </c>
      <c r="O232" s="11">
        <v>0.0</v>
      </c>
      <c r="P232" s="11"/>
      <c r="Q232" s="11"/>
      <c r="S232" s="11"/>
    </row>
    <row r="233">
      <c r="A233" s="196" t="s">
        <v>1211</v>
      </c>
      <c r="B233" s="185" t="s">
        <v>35</v>
      </c>
      <c r="C233" s="12" t="s">
        <v>1212</v>
      </c>
      <c r="D233" s="85" t="s">
        <v>37</v>
      </c>
      <c r="E233" s="185" t="s">
        <v>1214</v>
      </c>
      <c r="F233" s="14" t="s">
        <v>273</v>
      </c>
      <c r="G233" s="14" t="str">
        <f t="shared" si="1"/>
        <v>34.08218</v>
      </c>
      <c r="H233" s="14" t="s">
        <v>6112</v>
      </c>
      <c r="I233" s="11">
        <v>12.0</v>
      </c>
      <c r="J233" s="11">
        <v>12.0</v>
      </c>
      <c r="K233" s="11">
        <v>0.0</v>
      </c>
      <c r="L233" s="11">
        <v>0.0</v>
      </c>
      <c r="M233" s="11">
        <v>0.0</v>
      </c>
      <c r="N233" s="11">
        <v>0.0</v>
      </c>
      <c r="O233" s="11">
        <v>2.0</v>
      </c>
      <c r="P233" s="11"/>
      <c r="Q233" s="11"/>
      <c r="S233" s="11"/>
    </row>
    <row r="234">
      <c r="A234" s="196" t="s">
        <v>1216</v>
      </c>
      <c r="B234" s="185" t="s">
        <v>35</v>
      </c>
      <c r="C234" s="12" t="s">
        <v>1212</v>
      </c>
      <c r="D234" s="85" t="s">
        <v>37</v>
      </c>
      <c r="E234" s="185" t="s">
        <v>1218</v>
      </c>
      <c r="F234" s="14" t="s">
        <v>104</v>
      </c>
      <c r="G234" s="14" t="str">
        <f t="shared" si="1"/>
        <v>34.229212</v>
      </c>
      <c r="H234" s="14" t="str">
        <f t="shared" ref="H234:H236" si="23">RIGHT(F234,FIND(",",F234)-1)</f>
        <v>70.193208</v>
      </c>
      <c r="I234" s="11">
        <v>4.0</v>
      </c>
      <c r="J234" s="11">
        <v>4.0</v>
      </c>
      <c r="K234" s="11">
        <v>0.0</v>
      </c>
      <c r="L234" s="11">
        <v>0.0</v>
      </c>
      <c r="M234" s="11">
        <v>0.0</v>
      </c>
      <c r="N234" s="11">
        <v>0.0</v>
      </c>
      <c r="O234" s="11">
        <v>3.0</v>
      </c>
      <c r="P234" s="11"/>
      <c r="Q234" s="11"/>
      <c r="S234" s="11"/>
    </row>
    <row r="235">
      <c r="A235" s="196" t="s">
        <v>1220</v>
      </c>
      <c r="B235" s="185" t="s">
        <v>35</v>
      </c>
      <c r="C235" s="12" t="s">
        <v>1221</v>
      </c>
      <c r="D235" s="85" t="s">
        <v>37</v>
      </c>
      <c r="E235" s="185" t="s">
        <v>1224</v>
      </c>
      <c r="F235" s="14" t="s">
        <v>1223</v>
      </c>
      <c r="G235" s="14" t="str">
        <f t="shared" si="1"/>
        <v>31.363647</v>
      </c>
      <c r="H235" s="14" t="str">
        <f t="shared" si="23"/>
        <v>63.958611</v>
      </c>
      <c r="I235" s="11">
        <v>30.0</v>
      </c>
      <c r="J235" s="11">
        <v>30.0</v>
      </c>
      <c r="K235" s="11">
        <v>0.0</v>
      </c>
      <c r="L235" s="11">
        <v>0.0</v>
      </c>
      <c r="M235" s="11">
        <v>0.0</v>
      </c>
      <c r="N235" s="11">
        <v>0.0</v>
      </c>
      <c r="O235" s="11">
        <v>2.0</v>
      </c>
      <c r="P235" s="11"/>
      <c r="Q235" s="11"/>
      <c r="S235" s="11"/>
    </row>
    <row r="236">
      <c r="A236" s="196" t="s">
        <v>1227</v>
      </c>
      <c r="B236" s="185" t="s">
        <v>35</v>
      </c>
      <c r="C236" s="12" t="s">
        <v>1228</v>
      </c>
      <c r="D236" s="85" t="s">
        <v>37</v>
      </c>
      <c r="E236" s="185" t="s">
        <v>1231</v>
      </c>
      <c r="F236" s="14" t="s">
        <v>215</v>
      </c>
      <c r="G236" s="14" t="str">
        <f t="shared" si="1"/>
        <v>34.171831</v>
      </c>
      <c r="H236" s="14" t="str">
        <f t="shared" si="23"/>
        <v>70.621679</v>
      </c>
      <c r="I236" s="11">
        <v>15.0</v>
      </c>
      <c r="J236" s="11">
        <v>15.0</v>
      </c>
      <c r="K236" s="11">
        <v>0.0</v>
      </c>
      <c r="L236" s="11">
        <v>0.0</v>
      </c>
      <c r="M236" s="11">
        <v>0.0</v>
      </c>
      <c r="N236" s="11">
        <v>0.0</v>
      </c>
      <c r="O236" s="11">
        <v>0.0</v>
      </c>
      <c r="P236" s="11"/>
      <c r="Q236" s="11"/>
      <c r="S236" s="11"/>
    </row>
    <row r="237">
      <c r="A237" s="196" t="s">
        <v>1233</v>
      </c>
      <c r="B237" s="185" t="s">
        <v>35</v>
      </c>
      <c r="C237" s="12" t="s">
        <v>1228</v>
      </c>
      <c r="D237" s="85" t="s">
        <v>37</v>
      </c>
      <c r="E237" s="185" t="s">
        <v>274</v>
      </c>
      <c r="F237" s="187" t="s">
        <v>273</v>
      </c>
      <c r="G237" s="14" t="str">
        <f t="shared" si="1"/>
        <v>34.08218</v>
      </c>
      <c r="H237" s="14" t="s">
        <v>6112</v>
      </c>
      <c r="I237" s="11">
        <v>6.0</v>
      </c>
      <c r="J237" s="11">
        <v>6.0</v>
      </c>
      <c r="K237" s="11">
        <v>0.0</v>
      </c>
      <c r="L237" s="11">
        <v>0.0</v>
      </c>
      <c r="M237" s="11">
        <v>0.0</v>
      </c>
      <c r="N237" s="11">
        <v>0.0</v>
      </c>
      <c r="O237" s="11">
        <v>0.0</v>
      </c>
      <c r="P237" s="11"/>
      <c r="Q237" s="11"/>
      <c r="S237" s="11"/>
    </row>
    <row r="238">
      <c r="A238" s="196" t="s">
        <v>1235</v>
      </c>
      <c r="B238" s="185" t="s">
        <v>35</v>
      </c>
      <c r="C238" s="12" t="s">
        <v>1236</v>
      </c>
      <c r="D238" s="85" t="s">
        <v>37</v>
      </c>
      <c r="E238" s="185" t="s">
        <v>740</v>
      </c>
      <c r="F238" s="14" t="s">
        <v>715</v>
      </c>
      <c r="G238" s="14" t="str">
        <f t="shared" si="1"/>
        <v>32.071099</v>
      </c>
      <c r="H238" s="14" t="str">
        <f>RIGHT(F238,FIND(",",F238)-1)</f>
        <v>64.852586</v>
      </c>
      <c r="I238" s="11">
        <v>0.0</v>
      </c>
      <c r="J238" s="11">
        <v>0.0</v>
      </c>
      <c r="K238" s="11">
        <v>0.0</v>
      </c>
      <c r="L238" s="11">
        <v>0.0</v>
      </c>
      <c r="M238" s="11">
        <v>0.0</v>
      </c>
      <c r="N238" s="11">
        <v>0.0</v>
      </c>
      <c r="O238" s="11">
        <v>0.0</v>
      </c>
      <c r="P238" s="11"/>
      <c r="Q238" s="11"/>
      <c r="S238" s="11"/>
    </row>
    <row r="239">
      <c r="A239" s="196" t="s">
        <v>1238</v>
      </c>
      <c r="B239" s="185" t="s">
        <v>35</v>
      </c>
      <c r="C239" s="12" t="s">
        <v>1236</v>
      </c>
      <c r="D239" s="85" t="s">
        <v>37</v>
      </c>
      <c r="E239" s="185" t="s">
        <v>633</v>
      </c>
      <c r="F239" s="14" t="s">
        <v>273</v>
      </c>
      <c r="G239" s="14" t="str">
        <f t="shared" si="1"/>
        <v>34.08218</v>
      </c>
      <c r="H239" s="14" t="s">
        <v>6112</v>
      </c>
      <c r="I239" s="11">
        <v>5.0</v>
      </c>
      <c r="J239" s="11">
        <v>5.0</v>
      </c>
      <c r="K239" s="11">
        <v>0.0</v>
      </c>
      <c r="L239" s="11">
        <v>0.0</v>
      </c>
      <c r="M239" s="11">
        <v>0.0</v>
      </c>
      <c r="N239" s="11">
        <v>0.0</v>
      </c>
      <c r="O239" s="11">
        <v>0.0</v>
      </c>
      <c r="P239" s="11"/>
      <c r="Q239" s="11"/>
      <c r="S239" s="11"/>
    </row>
    <row r="240">
      <c r="A240" s="196" t="s">
        <v>1240</v>
      </c>
      <c r="B240" s="185" t="s">
        <v>35</v>
      </c>
      <c r="C240" s="12" t="s">
        <v>1241</v>
      </c>
      <c r="D240" s="85" t="s">
        <v>37</v>
      </c>
      <c r="E240" s="185" t="s">
        <v>274</v>
      </c>
      <c r="F240" s="14" t="s">
        <v>273</v>
      </c>
      <c r="G240" s="14" t="str">
        <f t="shared" si="1"/>
        <v>34.08218</v>
      </c>
      <c r="H240" s="14" t="s">
        <v>6112</v>
      </c>
      <c r="I240" s="11">
        <v>15.0</v>
      </c>
      <c r="J240" s="11">
        <v>15.0</v>
      </c>
      <c r="K240" s="11">
        <v>0.0</v>
      </c>
      <c r="L240" s="11">
        <v>0.0</v>
      </c>
      <c r="M240" s="11">
        <v>0.0</v>
      </c>
      <c r="N240" s="11">
        <v>0.0</v>
      </c>
      <c r="O240" s="11">
        <v>0.0</v>
      </c>
      <c r="P240" s="11"/>
      <c r="Q240" s="11"/>
      <c r="S240" s="11"/>
    </row>
    <row r="241">
      <c r="A241" s="196" t="s">
        <v>1243</v>
      </c>
      <c r="B241" s="185" t="s">
        <v>35</v>
      </c>
      <c r="C241" s="12" t="s">
        <v>1244</v>
      </c>
      <c r="D241" s="85" t="s">
        <v>37</v>
      </c>
      <c r="E241" s="185" t="s">
        <v>274</v>
      </c>
      <c r="F241" s="14" t="s">
        <v>273</v>
      </c>
      <c r="G241" s="14" t="str">
        <f t="shared" si="1"/>
        <v>34.08218</v>
      </c>
      <c r="H241" s="14" t="s">
        <v>6112</v>
      </c>
      <c r="I241" s="11">
        <v>8.0</v>
      </c>
      <c r="J241" s="11">
        <v>8.0</v>
      </c>
      <c r="K241" s="11">
        <v>0.0</v>
      </c>
      <c r="L241" s="11">
        <v>0.0</v>
      </c>
      <c r="M241" s="11">
        <v>0.0</v>
      </c>
      <c r="N241" s="11">
        <v>0.0</v>
      </c>
      <c r="O241" s="11">
        <v>0.0</v>
      </c>
      <c r="P241" s="11"/>
      <c r="Q241" s="11"/>
      <c r="S241" s="11"/>
    </row>
    <row r="242">
      <c r="A242" s="196" t="s">
        <v>1246</v>
      </c>
      <c r="B242" s="185" t="s">
        <v>35</v>
      </c>
      <c r="C242" s="12" t="s">
        <v>1244</v>
      </c>
      <c r="D242" s="85" t="s">
        <v>37</v>
      </c>
      <c r="E242" s="185" t="s">
        <v>274</v>
      </c>
      <c r="F242" s="14" t="s">
        <v>273</v>
      </c>
      <c r="G242" s="14" t="str">
        <f t="shared" si="1"/>
        <v>34.08218</v>
      </c>
      <c r="H242" s="14" t="s">
        <v>6112</v>
      </c>
      <c r="I242" s="11">
        <v>0.0</v>
      </c>
      <c r="J242" s="11">
        <v>0.0</v>
      </c>
      <c r="K242" s="11">
        <v>0.0</v>
      </c>
      <c r="L242" s="11">
        <v>0.0</v>
      </c>
      <c r="M242" s="11">
        <v>0.0</v>
      </c>
      <c r="N242" s="11">
        <v>0.0</v>
      </c>
      <c r="O242" s="11">
        <v>0.0</v>
      </c>
      <c r="P242" s="11"/>
      <c r="Q242" s="11"/>
      <c r="S242" s="11"/>
    </row>
    <row r="243">
      <c r="A243" s="196" t="s">
        <v>1248</v>
      </c>
      <c r="B243" s="185" t="s">
        <v>35</v>
      </c>
      <c r="C243" s="12" t="s">
        <v>1249</v>
      </c>
      <c r="D243" s="85" t="s">
        <v>37</v>
      </c>
      <c r="E243" s="185" t="s">
        <v>274</v>
      </c>
      <c r="F243" s="14" t="s">
        <v>273</v>
      </c>
      <c r="G243" s="14" t="str">
        <f t="shared" si="1"/>
        <v>34.08218</v>
      </c>
      <c r="H243" s="14" t="s">
        <v>6112</v>
      </c>
      <c r="I243" s="11">
        <v>1.0</v>
      </c>
      <c r="J243" s="11">
        <v>1.0</v>
      </c>
      <c r="K243" s="11">
        <v>0.0</v>
      </c>
      <c r="L243" s="11">
        <v>0.0</v>
      </c>
      <c r="M243" s="11">
        <v>0.0</v>
      </c>
      <c r="N243" s="11">
        <v>0.0</v>
      </c>
      <c r="O243" s="11">
        <v>0.0</v>
      </c>
      <c r="P243" s="11"/>
      <c r="Q243" s="11"/>
      <c r="S243" s="11"/>
    </row>
    <row r="244">
      <c r="A244" s="196" t="s">
        <v>1251</v>
      </c>
      <c r="B244" s="185" t="s">
        <v>35</v>
      </c>
      <c r="C244" s="12" t="s">
        <v>1252</v>
      </c>
      <c r="D244" s="85" t="s">
        <v>37</v>
      </c>
      <c r="E244" s="185" t="s">
        <v>1254</v>
      </c>
      <c r="F244" s="14" t="s">
        <v>273</v>
      </c>
      <c r="G244" s="14" t="str">
        <f t="shared" si="1"/>
        <v>34.08218</v>
      </c>
      <c r="H244" s="14" t="s">
        <v>6112</v>
      </c>
      <c r="I244" s="11">
        <v>6.0</v>
      </c>
      <c r="J244" s="11">
        <v>6.0</v>
      </c>
      <c r="K244" s="11">
        <v>0.0</v>
      </c>
      <c r="L244" s="11">
        <v>0.0</v>
      </c>
      <c r="M244" s="11">
        <v>0.0</v>
      </c>
      <c r="N244" s="11">
        <v>0.0</v>
      </c>
      <c r="O244" s="11">
        <v>3.0</v>
      </c>
      <c r="P244" s="11"/>
      <c r="Q244" s="11"/>
      <c r="S244" s="11"/>
    </row>
    <row r="245">
      <c r="A245" s="196" t="s">
        <v>1256</v>
      </c>
      <c r="B245" s="185" t="s">
        <v>35</v>
      </c>
      <c r="C245" s="12" t="s">
        <v>1252</v>
      </c>
      <c r="D245" s="85" t="s">
        <v>37</v>
      </c>
      <c r="E245" s="185" t="s">
        <v>1259</v>
      </c>
      <c r="F245" s="14" t="s">
        <v>215</v>
      </c>
      <c r="G245" s="14" t="str">
        <f t="shared" si="1"/>
        <v>34.171831</v>
      </c>
      <c r="H245" s="14" t="str">
        <f t="shared" ref="H245:H248" si="24">RIGHT(F245,FIND(",",F245)-1)</f>
        <v>70.621679</v>
      </c>
      <c r="I245" s="11">
        <v>2.0</v>
      </c>
      <c r="J245" s="11">
        <v>2.0</v>
      </c>
      <c r="K245" s="11">
        <v>0.0</v>
      </c>
      <c r="L245" s="11">
        <v>0.0</v>
      </c>
      <c r="M245" s="11">
        <v>0.0</v>
      </c>
      <c r="N245" s="11">
        <v>0.0</v>
      </c>
      <c r="O245" s="11">
        <v>0.0</v>
      </c>
      <c r="P245" s="11"/>
      <c r="Q245" s="11"/>
      <c r="S245" s="11"/>
    </row>
    <row r="246">
      <c r="A246" s="196" t="s">
        <v>1265</v>
      </c>
      <c r="B246" s="185" t="s">
        <v>35</v>
      </c>
      <c r="C246" s="12" t="s">
        <v>1266</v>
      </c>
      <c r="D246" s="85" t="s">
        <v>37</v>
      </c>
      <c r="E246" s="185" t="s">
        <v>1269</v>
      </c>
      <c r="F246" s="14" t="s">
        <v>885</v>
      </c>
      <c r="G246" s="14" t="str">
        <f t="shared" si="1"/>
        <v>31.664217</v>
      </c>
      <c r="H246" s="14" t="str">
        <f t="shared" si="24"/>
        <v>64.266149</v>
      </c>
      <c r="I246" s="11">
        <v>2.0</v>
      </c>
      <c r="J246" s="11">
        <v>2.0</v>
      </c>
      <c r="K246" s="11">
        <v>0.0</v>
      </c>
      <c r="L246" s="11">
        <v>0.0</v>
      </c>
      <c r="M246" s="11">
        <v>0.0</v>
      </c>
      <c r="N246" s="11">
        <v>0.0</v>
      </c>
      <c r="O246" s="11">
        <v>0.0</v>
      </c>
      <c r="P246" s="11"/>
      <c r="Q246" s="11"/>
      <c r="S246" s="11"/>
    </row>
    <row r="247">
      <c r="A247" s="196" t="s">
        <v>1271</v>
      </c>
      <c r="B247" s="185" t="s">
        <v>35</v>
      </c>
      <c r="C247" s="12" t="s">
        <v>1272</v>
      </c>
      <c r="D247" s="85" t="s">
        <v>37</v>
      </c>
      <c r="E247" s="185" t="s">
        <v>1273</v>
      </c>
      <c r="F247" s="14" t="s">
        <v>1223</v>
      </c>
      <c r="G247" s="14" t="str">
        <f t="shared" si="1"/>
        <v>31.363647</v>
      </c>
      <c r="H247" s="14" t="str">
        <f t="shared" si="24"/>
        <v>63.958611</v>
      </c>
      <c r="I247" s="11">
        <v>0.0</v>
      </c>
      <c r="J247" s="11">
        <v>0.0</v>
      </c>
      <c r="K247" s="11">
        <v>0.0</v>
      </c>
      <c r="L247" s="11">
        <v>0.0</v>
      </c>
      <c r="M247" s="11">
        <v>0.0</v>
      </c>
      <c r="N247" s="11">
        <v>0.0</v>
      </c>
      <c r="O247" s="11">
        <v>0.0</v>
      </c>
      <c r="P247" s="11"/>
      <c r="Q247" s="11"/>
      <c r="S247" s="11"/>
    </row>
    <row r="248">
      <c r="A248" s="196" t="s">
        <v>1275</v>
      </c>
      <c r="B248" s="185" t="s">
        <v>35</v>
      </c>
      <c r="C248" s="12" t="s">
        <v>1276</v>
      </c>
      <c r="D248" s="85" t="s">
        <v>37</v>
      </c>
      <c r="E248" s="185" t="s">
        <v>1278</v>
      </c>
      <c r="F248" s="14" t="s">
        <v>310</v>
      </c>
      <c r="G248" s="14" t="str">
        <f t="shared" si="1"/>
        <v>32.264538</v>
      </c>
      <c r="H248" s="14" t="str">
        <f t="shared" si="24"/>
        <v>68.524714</v>
      </c>
      <c r="I248" s="11">
        <v>20.0</v>
      </c>
      <c r="J248" s="11">
        <v>25.0</v>
      </c>
      <c r="K248" s="11">
        <v>0.0</v>
      </c>
      <c r="L248" s="11">
        <v>5.0</v>
      </c>
      <c r="M248" s="11">
        <v>0.0</v>
      </c>
      <c r="N248" s="11">
        <v>4.0</v>
      </c>
      <c r="O248" s="11">
        <v>25.0</v>
      </c>
      <c r="P248" s="11"/>
      <c r="Q248" s="11"/>
      <c r="S248" s="11"/>
    </row>
    <row r="249">
      <c r="A249" s="196" t="s">
        <v>1280</v>
      </c>
      <c r="B249" s="185" t="s">
        <v>35</v>
      </c>
      <c r="C249" s="12" t="s">
        <v>1281</v>
      </c>
      <c r="D249" s="85" t="s">
        <v>37</v>
      </c>
      <c r="E249" s="185" t="s">
        <v>1283</v>
      </c>
      <c r="F249" s="14" t="s">
        <v>273</v>
      </c>
      <c r="G249" s="14" t="str">
        <f t="shared" si="1"/>
        <v>34.08218</v>
      </c>
      <c r="H249" s="14" t="s">
        <v>6112</v>
      </c>
      <c r="I249" s="11">
        <v>2.0</v>
      </c>
      <c r="J249" s="11">
        <v>2.0</v>
      </c>
      <c r="K249" s="11">
        <v>0.0</v>
      </c>
      <c r="L249" s="11">
        <v>0.0</v>
      </c>
      <c r="M249" s="11">
        <v>0.0</v>
      </c>
      <c r="N249" s="11">
        <v>0.0</v>
      </c>
      <c r="O249" s="11">
        <v>0.0</v>
      </c>
      <c r="P249" s="11"/>
      <c r="Q249" s="11"/>
      <c r="S249" s="11"/>
    </row>
    <row r="250">
      <c r="A250" s="196" t="s">
        <v>1285</v>
      </c>
      <c r="B250" s="185" t="s">
        <v>35</v>
      </c>
      <c r="C250" s="12" t="s">
        <v>1286</v>
      </c>
      <c r="D250" s="85" t="s">
        <v>37</v>
      </c>
      <c r="E250" s="185" t="s">
        <v>956</v>
      </c>
      <c r="F250" s="14" t="s">
        <v>228</v>
      </c>
      <c r="G250" s="14" t="str">
        <f t="shared" si="1"/>
        <v>34.263148</v>
      </c>
      <c r="H250" s="14" t="str">
        <f t="shared" ref="H250:H265" si="25">RIGHT(F250,FIND(",",F250)-1)</f>
        <v>70.788209</v>
      </c>
      <c r="I250" s="11">
        <v>4.0</v>
      </c>
      <c r="J250" s="11">
        <v>4.0</v>
      </c>
      <c r="K250" s="11">
        <v>0.0</v>
      </c>
      <c r="L250" s="11">
        <v>0.0</v>
      </c>
      <c r="M250" s="11">
        <v>0.0</v>
      </c>
      <c r="N250" s="11">
        <v>0.0</v>
      </c>
      <c r="O250" s="11">
        <v>0.0</v>
      </c>
      <c r="P250" s="11"/>
      <c r="Q250" s="11"/>
      <c r="S250" s="11"/>
    </row>
    <row r="251">
      <c r="A251" s="196" t="s">
        <v>1288</v>
      </c>
      <c r="B251" s="185" t="s">
        <v>35</v>
      </c>
      <c r="C251" s="12" t="s">
        <v>1289</v>
      </c>
      <c r="D251" s="85" t="s">
        <v>37</v>
      </c>
      <c r="E251" s="185" t="s">
        <v>1290</v>
      </c>
      <c r="F251" s="14" t="s">
        <v>588</v>
      </c>
      <c r="G251" s="14" t="str">
        <f t="shared" si="1"/>
        <v>36.728590</v>
      </c>
      <c r="H251" s="14" t="str">
        <f t="shared" si="25"/>
        <v>68.868066</v>
      </c>
      <c r="I251" s="11">
        <v>0.0</v>
      </c>
      <c r="J251" s="11">
        <v>0.0</v>
      </c>
      <c r="K251" s="11">
        <v>0.0</v>
      </c>
      <c r="L251" s="11">
        <v>0.0</v>
      </c>
      <c r="M251" s="11">
        <v>0.0</v>
      </c>
      <c r="N251" s="11">
        <v>0.0</v>
      </c>
      <c r="O251" s="11">
        <v>0.0</v>
      </c>
      <c r="P251" s="11"/>
      <c r="Q251" s="11"/>
      <c r="S251" s="11"/>
    </row>
    <row r="252">
      <c r="A252" s="196" t="s">
        <v>1292</v>
      </c>
      <c r="B252" s="185" t="s">
        <v>35</v>
      </c>
      <c r="C252" s="12" t="s">
        <v>1293</v>
      </c>
      <c r="D252" s="85" t="s">
        <v>37</v>
      </c>
      <c r="E252" s="185" t="s">
        <v>1294</v>
      </c>
      <c r="F252" s="14" t="s">
        <v>885</v>
      </c>
      <c r="G252" s="14" t="str">
        <f t="shared" si="1"/>
        <v>31.664217</v>
      </c>
      <c r="H252" s="14" t="str">
        <f t="shared" si="25"/>
        <v>64.266149</v>
      </c>
      <c r="I252" s="11">
        <v>24.0</v>
      </c>
      <c r="J252" s="11">
        <v>32.0</v>
      </c>
      <c r="K252" s="11">
        <v>0.0</v>
      </c>
      <c r="L252" s="11">
        <v>8.0</v>
      </c>
      <c r="M252" s="11">
        <v>0.0</v>
      </c>
      <c r="N252" s="11">
        <v>0.0</v>
      </c>
      <c r="O252" s="11">
        <v>0.0</v>
      </c>
      <c r="P252" s="11"/>
      <c r="Q252" s="11"/>
      <c r="S252" s="11"/>
    </row>
    <row r="253">
      <c r="A253" s="196" t="s">
        <v>1297</v>
      </c>
      <c r="B253" s="185" t="s">
        <v>35</v>
      </c>
      <c r="C253" s="12" t="s">
        <v>1298</v>
      </c>
      <c r="D253" s="85" t="s">
        <v>37</v>
      </c>
      <c r="E253" s="185" t="s">
        <v>1301</v>
      </c>
      <c r="F253" s="14" t="s">
        <v>1300</v>
      </c>
      <c r="G253" s="14" t="str">
        <f t="shared" si="1"/>
        <v>33.633852</v>
      </c>
      <c r="H253" s="14" t="str">
        <f t="shared" si="25"/>
        <v>69.835915</v>
      </c>
      <c r="I253" s="11">
        <v>8.0</v>
      </c>
      <c r="J253" s="11">
        <v>120.0</v>
      </c>
      <c r="K253" s="11">
        <v>0.0</v>
      </c>
      <c r="L253" s="11">
        <v>0.0</v>
      </c>
      <c r="M253" s="11">
        <v>0.0</v>
      </c>
      <c r="N253" s="11">
        <v>0.0</v>
      </c>
      <c r="O253" s="11">
        <v>0.0</v>
      </c>
      <c r="P253" s="11"/>
      <c r="Q253" s="11"/>
      <c r="S253" s="11"/>
    </row>
    <row r="254">
      <c r="A254" s="196" t="s">
        <v>1304</v>
      </c>
      <c r="B254" s="185" t="s">
        <v>35</v>
      </c>
      <c r="C254" s="12" t="s">
        <v>1305</v>
      </c>
      <c r="D254" s="85" t="s">
        <v>37</v>
      </c>
      <c r="E254" s="185" t="s">
        <v>99</v>
      </c>
      <c r="F254" s="14" t="s">
        <v>80</v>
      </c>
      <c r="G254" s="14" t="str">
        <f t="shared" si="1"/>
        <v>34.354216</v>
      </c>
      <c r="H254" s="14" t="str">
        <f t="shared" si="25"/>
        <v>70.954680</v>
      </c>
      <c r="I254" s="11">
        <v>6.0</v>
      </c>
      <c r="J254" s="11">
        <v>6.0</v>
      </c>
      <c r="K254" s="11">
        <v>0.0</v>
      </c>
      <c r="L254" s="11">
        <v>0.0</v>
      </c>
      <c r="M254" s="11">
        <v>0.0</v>
      </c>
      <c r="N254" s="11">
        <v>0.0</v>
      </c>
      <c r="O254" s="11">
        <v>3.0</v>
      </c>
      <c r="P254" s="11"/>
      <c r="Q254" s="11"/>
      <c r="S254" s="11"/>
    </row>
    <row r="255">
      <c r="A255" s="196" t="s">
        <v>1307</v>
      </c>
      <c r="B255" s="185" t="s">
        <v>35</v>
      </c>
      <c r="C255" s="12" t="s">
        <v>1308</v>
      </c>
      <c r="D255" s="85" t="s">
        <v>37</v>
      </c>
      <c r="E255" s="185" t="s">
        <v>1309</v>
      </c>
      <c r="F255" s="14" t="s">
        <v>410</v>
      </c>
      <c r="G255" s="14" t="str">
        <f t="shared" si="1"/>
        <v>34.092630</v>
      </c>
      <c r="H255" s="14" t="str">
        <f t="shared" si="25"/>
        <v>70.469224</v>
      </c>
      <c r="I255" s="11">
        <v>17.0</v>
      </c>
      <c r="J255" s="11">
        <v>17.0</v>
      </c>
      <c r="K255" s="11">
        <v>0.0</v>
      </c>
      <c r="L255" s="11">
        <v>0.0</v>
      </c>
      <c r="M255" s="11">
        <v>0.0</v>
      </c>
      <c r="N255" s="11">
        <v>0.0</v>
      </c>
      <c r="O255" s="11">
        <v>0.0</v>
      </c>
      <c r="P255" s="11"/>
      <c r="Q255" s="11"/>
      <c r="S255" s="11"/>
    </row>
    <row r="256">
      <c r="A256" s="196" t="s">
        <v>1313</v>
      </c>
      <c r="B256" s="185" t="s">
        <v>35</v>
      </c>
      <c r="C256" s="12" t="s">
        <v>1314</v>
      </c>
      <c r="D256" s="85" t="s">
        <v>37</v>
      </c>
      <c r="E256" s="185" t="s">
        <v>42</v>
      </c>
      <c r="F256" s="14" t="s">
        <v>41</v>
      </c>
      <c r="G256" s="14" t="str">
        <f t="shared" si="1"/>
        <v>32.8078448</v>
      </c>
      <c r="H256" s="14" t="str">
        <f t="shared" si="25"/>
        <v>68.6456967</v>
      </c>
      <c r="I256" s="11">
        <v>7.0</v>
      </c>
      <c r="J256" s="11">
        <v>7.0</v>
      </c>
      <c r="K256" s="11">
        <v>0.0</v>
      </c>
      <c r="L256" s="11">
        <v>0.0</v>
      </c>
      <c r="M256" s="11">
        <v>0.0</v>
      </c>
      <c r="N256" s="11">
        <v>0.0</v>
      </c>
      <c r="O256" s="11">
        <v>0.0</v>
      </c>
      <c r="P256" s="11"/>
      <c r="Q256" s="11"/>
      <c r="S256" s="11"/>
    </row>
    <row r="257">
      <c r="A257" s="196" t="s">
        <v>1317</v>
      </c>
      <c r="B257" s="185" t="s">
        <v>35</v>
      </c>
      <c r="C257" s="12" t="s">
        <v>1318</v>
      </c>
      <c r="D257" s="85" t="s">
        <v>37</v>
      </c>
      <c r="E257" s="185" t="s">
        <v>1322</v>
      </c>
      <c r="F257" s="14" t="s">
        <v>1321</v>
      </c>
      <c r="G257" s="14" t="str">
        <f t="shared" si="1"/>
        <v>32.666404</v>
      </c>
      <c r="H257" s="14" t="str">
        <f t="shared" si="25"/>
        <v>65.903629</v>
      </c>
      <c r="I257" s="11">
        <v>0.0</v>
      </c>
      <c r="J257" s="11">
        <v>0.0</v>
      </c>
      <c r="K257" s="11">
        <v>0.0</v>
      </c>
      <c r="L257" s="11">
        <v>0.0</v>
      </c>
      <c r="M257" s="11">
        <v>0.0</v>
      </c>
      <c r="N257" s="11">
        <v>0.0</v>
      </c>
      <c r="O257" s="11">
        <v>0.0</v>
      </c>
      <c r="P257" s="11"/>
      <c r="Q257" s="11"/>
      <c r="S257" s="11"/>
    </row>
    <row r="258">
      <c r="A258" s="196" t="s">
        <v>1324</v>
      </c>
      <c r="B258" s="185" t="s">
        <v>35</v>
      </c>
      <c r="C258" s="12" t="s">
        <v>1325</v>
      </c>
      <c r="D258" s="85" t="s">
        <v>37</v>
      </c>
      <c r="E258" s="185" t="s">
        <v>1330</v>
      </c>
      <c r="F258" s="14" t="s">
        <v>1329</v>
      </c>
      <c r="G258" s="14" t="str">
        <f t="shared" si="1"/>
        <v>32.677851</v>
      </c>
      <c r="H258" s="14" t="str">
        <f t="shared" si="25"/>
        <v>61.981391</v>
      </c>
      <c r="I258" s="11">
        <v>4.0</v>
      </c>
      <c r="J258" s="11">
        <v>4.0</v>
      </c>
      <c r="K258" s="11">
        <v>0.0</v>
      </c>
      <c r="L258" s="11">
        <v>0.0</v>
      </c>
      <c r="M258" s="11">
        <v>0.0</v>
      </c>
      <c r="N258" s="11">
        <v>0.0</v>
      </c>
      <c r="O258" s="11">
        <v>0.0</v>
      </c>
      <c r="P258" s="11"/>
      <c r="Q258" s="11"/>
      <c r="S258" s="11"/>
    </row>
    <row r="259">
      <c r="A259" s="196" t="s">
        <v>1333</v>
      </c>
      <c r="B259" s="185" t="s">
        <v>35</v>
      </c>
      <c r="C259" s="12" t="s">
        <v>1334</v>
      </c>
      <c r="D259" s="85" t="s">
        <v>37</v>
      </c>
      <c r="E259" s="185" t="s">
        <v>1336</v>
      </c>
      <c r="F259" s="14" t="s">
        <v>1335</v>
      </c>
      <c r="G259" s="14" t="str">
        <f t="shared" si="1"/>
        <v>32.927128</v>
      </c>
      <c r="H259" s="14" t="str">
        <f t="shared" si="25"/>
        <v>66.141526</v>
      </c>
      <c r="I259" s="11">
        <v>0.0</v>
      </c>
      <c r="J259" s="11">
        <v>0.0</v>
      </c>
      <c r="K259" s="11">
        <v>0.0</v>
      </c>
      <c r="L259" s="11">
        <v>0.0</v>
      </c>
      <c r="M259" s="11">
        <v>0.0</v>
      </c>
      <c r="N259" s="11">
        <v>0.0</v>
      </c>
      <c r="O259" s="11">
        <v>0.0</v>
      </c>
      <c r="P259" s="11"/>
      <c r="Q259" s="11"/>
      <c r="S259" s="11"/>
    </row>
    <row r="260">
      <c r="A260" s="196" t="s">
        <v>1339</v>
      </c>
      <c r="B260" s="185" t="s">
        <v>35</v>
      </c>
      <c r="C260" s="12" t="s">
        <v>1340</v>
      </c>
      <c r="D260" s="85" t="s">
        <v>37</v>
      </c>
      <c r="E260" s="185" t="s">
        <v>1342</v>
      </c>
      <c r="F260" s="14" t="s">
        <v>1321</v>
      </c>
      <c r="G260" s="14" t="str">
        <f t="shared" si="1"/>
        <v>32.666404</v>
      </c>
      <c r="H260" s="14" t="str">
        <f t="shared" si="25"/>
        <v>65.903629</v>
      </c>
      <c r="I260" s="11">
        <v>7.0</v>
      </c>
      <c r="J260" s="11">
        <v>8.0</v>
      </c>
      <c r="K260" s="11">
        <v>0.0</v>
      </c>
      <c r="L260" s="11">
        <v>0.0</v>
      </c>
      <c r="M260" s="11">
        <v>0.0</v>
      </c>
      <c r="N260" s="11">
        <v>0.0</v>
      </c>
      <c r="O260" s="11">
        <v>0.0</v>
      </c>
      <c r="P260" s="11"/>
      <c r="Q260" s="11"/>
      <c r="S260" s="11"/>
    </row>
    <row r="261">
      <c r="A261" s="196" t="s">
        <v>1344</v>
      </c>
      <c r="B261" s="185" t="s">
        <v>35</v>
      </c>
      <c r="C261" s="12" t="s">
        <v>1345</v>
      </c>
      <c r="D261" s="85" t="s">
        <v>37</v>
      </c>
      <c r="E261" s="185" t="s">
        <v>1347</v>
      </c>
      <c r="F261" s="14" t="s">
        <v>228</v>
      </c>
      <c r="G261" s="14" t="str">
        <f t="shared" si="1"/>
        <v>34.263148</v>
      </c>
      <c r="H261" s="14" t="str">
        <f t="shared" si="25"/>
        <v>70.788209</v>
      </c>
      <c r="I261" s="11">
        <v>7.0</v>
      </c>
      <c r="J261" s="11">
        <v>7.0</v>
      </c>
      <c r="K261" s="11">
        <v>0.0</v>
      </c>
      <c r="L261" s="11">
        <v>0.0</v>
      </c>
      <c r="M261" s="11">
        <v>0.0</v>
      </c>
      <c r="N261" s="11">
        <v>0.0</v>
      </c>
      <c r="O261" s="11">
        <v>0.0</v>
      </c>
      <c r="P261" s="11"/>
      <c r="Q261" s="11"/>
      <c r="S261" s="11"/>
    </row>
    <row r="262">
      <c r="A262" s="196" t="s">
        <v>1349</v>
      </c>
      <c r="B262" s="185" t="s">
        <v>35</v>
      </c>
      <c r="C262" s="12" t="s">
        <v>1345</v>
      </c>
      <c r="D262" s="85" t="s">
        <v>37</v>
      </c>
      <c r="E262" s="185" t="s">
        <v>1351</v>
      </c>
      <c r="F262" s="14" t="s">
        <v>94</v>
      </c>
      <c r="G262" s="14" t="str">
        <f t="shared" si="1"/>
        <v>34.118171</v>
      </c>
      <c r="H262" s="14" t="str">
        <f t="shared" si="25"/>
        <v>70.752529</v>
      </c>
      <c r="I262" s="11">
        <v>5.0</v>
      </c>
      <c r="J262" s="11">
        <v>5.0</v>
      </c>
      <c r="K262" s="11">
        <v>0.0</v>
      </c>
      <c r="L262" s="11">
        <v>0.0</v>
      </c>
      <c r="M262" s="11">
        <v>0.0</v>
      </c>
      <c r="N262" s="11">
        <v>0.0</v>
      </c>
      <c r="O262" s="11">
        <v>0.0</v>
      </c>
      <c r="P262" s="11"/>
      <c r="Q262" s="11"/>
      <c r="S262" s="11"/>
    </row>
    <row r="263">
      <c r="A263" s="196" t="s">
        <v>1353</v>
      </c>
      <c r="B263" s="185" t="s">
        <v>35</v>
      </c>
      <c r="C263" s="12" t="s">
        <v>1345</v>
      </c>
      <c r="D263" s="85" t="s">
        <v>37</v>
      </c>
      <c r="E263" s="185" t="s">
        <v>1355</v>
      </c>
      <c r="F263" s="14" t="s">
        <v>1096</v>
      </c>
      <c r="G263" s="14" t="str">
        <f t="shared" si="1"/>
        <v>34.283562</v>
      </c>
      <c r="H263" s="14" t="str">
        <f t="shared" si="25"/>
        <v>69.883565</v>
      </c>
      <c r="I263" s="11">
        <v>18.0</v>
      </c>
      <c r="J263" s="11">
        <v>18.0</v>
      </c>
      <c r="K263" s="11">
        <v>0.0</v>
      </c>
      <c r="L263" s="11">
        <v>0.0</v>
      </c>
      <c r="M263" s="11">
        <v>0.0</v>
      </c>
      <c r="N263" s="11">
        <v>0.0</v>
      </c>
      <c r="O263" s="11">
        <v>6.0</v>
      </c>
      <c r="P263" s="11"/>
      <c r="Q263" s="11"/>
      <c r="S263" s="11"/>
    </row>
    <row r="264">
      <c r="A264" s="196" t="s">
        <v>1357</v>
      </c>
      <c r="B264" s="185" t="s">
        <v>35</v>
      </c>
      <c r="C264" s="12" t="s">
        <v>1358</v>
      </c>
      <c r="D264" s="85" t="s">
        <v>37</v>
      </c>
      <c r="E264" s="185" t="s">
        <v>429</v>
      </c>
      <c r="F264" s="14" t="s">
        <v>428</v>
      </c>
      <c r="G264" s="14" t="str">
        <f t="shared" si="1"/>
        <v>32.746111</v>
      </c>
      <c r="H264" s="14" t="str">
        <f t="shared" si="25"/>
        <v>69.297777</v>
      </c>
      <c r="I264" s="11">
        <v>0.0</v>
      </c>
      <c r="J264" s="11">
        <v>0.0</v>
      </c>
      <c r="K264" s="11">
        <v>0.0</v>
      </c>
      <c r="L264" s="11">
        <v>0.0</v>
      </c>
      <c r="M264" s="11">
        <v>0.0</v>
      </c>
      <c r="N264" s="11">
        <v>0.0</v>
      </c>
      <c r="O264" s="11">
        <v>0.0</v>
      </c>
      <c r="P264" s="11"/>
      <c r="Q264" s="11"/>
      <c r="S264" s="11"/>
    </row>
    <row r="265">
      <c r="A265" s="196" t="s">
        <v>1360</v>
      </c>
      <c r="B265" s="185" t="s">
        <v>35</v>
      </c>
      <c r="C265" s="12" t="s">
        <v>1361</v>
      </c>
      <c r="D265" s="85" t="s">
        <v>37</v>
      </c>
      <c r="E265" s="185" t="s">
        <v>429</v>
      </c>
      <c r="F265" s="187" t="s">
        <v>428</v>
      </c>
      <c r="G265" s="14" t="str">
        <f t="shared" si="1"/>
        <v>32.746111</v>
      </c>
      <c r="H265" s="14" t="str">
        <f t="shared" si="25"/>
        <v>69.297777</v>
      </c>
      <c r="I265" s="11">
        <v>0.0</v>
      </c>
      <c r="J265" s="11">
        <v>0.0</v>
      </c>
      <c r="K265" s="11">
        <v>0.0</v>
      </c>
      <c r="L265" s="11">
        <v>0.0</v>
      </c>
      <c r="M265" s="11">
        <v>0.0</v>
      </c>
      <c r="N265" s="11">
        <v>0.0</v>
      </c>
      <c r="O265" s="11">
        <v>0.0</v>
      </c>
      <c r="P265" s="11"/>
      <c r="Q265" s="11"/>
      <c r="S265" s="11"/>
    </row>
    <row r="266">
      <c r="A266" s="196" t="s">
        <v>1363</v>
      </c>
      <c r="B266" s="185" t="s">
        <v>35</v>
      </c>
      <c r="C266" s="12" t="s">
        <v>1364</v>
      </c>
      <c r="D266" s="85" t="s">
        <v>37</v>
      </c>
      <c r="E266" s="185" t="s">
        <v>274</v>
      </c>
      <c r="F266" s="14" t="s">
        <v>273</v>
      </c>
      <c r="G266" s="14" t="str">
        <f t="shared" si="1"/>
        <v>34.08218</v>
      </c>
      <c r="H266" s="14" t="s">
        <v>6112</v>
      </c>
      <c r="I266" s="11">
        <v>18.0</v>
      </c>
      <c r="J266" s="11">
        <v>21.0</v>
      </c>
      <c r="K266" s="11">
        <v>15.0</v>
      </c>
      <c r="L266" s="11">
        <v>15.0</v>
      </c>
      <c r="M266" s="11">
        <v>0.0</v>
      </c>
      <c r="N266" s="11">
        <v>0.0</v>
      </c>
      <c r="O266" s="11">
        <v>13.0</v>
      </c>
      <c r="P266" s="11"/>
      <c r="Q266" s="11"/>
      <c r="S266" s="11"/>
    </row>
    <row r="267">
      <c r="A267" s="196" t="s">
        <v>1369</v>
      </c>
      <c r="B267" s="185" t="s">
        <v>35</v>
      </c>
      <c r="C267" s="12" t="s">
        <v>1370</v>
      </c>
      <c r="D267" s="85" t="s">
        <v>37</v>
      </c>
      <c r="E267" s="185" t="s">
        <v>1371</v>
      </c>
      <c r="F267" s="14" t="s">
        <v>588</v>
      </c>
      <c r="G267" s="14" t="str">
        <f t="shared" si="1"/>
        <v>36.728590</v>
      </c>
      <c r="H267" s="14" t="str">
        <f t="shared" ref="H267:H276" si="26">RIGHT(F267,FIND(",",F267)-1)</f>
        <v>68.868066</v>
      </c>
      <c r="I267" s="11">
        <v>0.0</v>
      </c>
      <c r="J267" s="11">
        <v>0.0</v>
      </c>
      <c r="K267" s="11">
        <v>0.0</v>
      </c>
      <c r="L267" s="11">
        <v>0.0</v>
      </c>
      <c r="M267" s="11">
        <v>0.0</v>
      </c>
      <c r="N267" s="11">
        <v>0.0</v>
      </c>
      <c r="O267" s="11">
        <v>0.0</v>
      </c>
      <c r="P267" s="11"/>
      <c r="Q267" s="11"/>
      <c r="S267" s="11"/>
    </row>
    <row r="268">
      <c r="A268" s="196" t="s">
        <v>1373</v>
      </c>
      <c r="B268" s="185" t="s">
        <v>35</v>
      </c>
      <c r="C268" s="12" t="s">
        <v>1370</v>
      </c>
      <c r="D268" s="85" t="s">
        <v>37</v>
      </c>
      <c r="E268" s="185" t="s">
        <v>1376</v>
      </c>
      <c r="F268" s="187" t="s">
        <v>1375</v>
      </c>
      <c r="G268" s="14" t="str">
        <f t="shared" si="1"/>
        <v>31.477710</v>
      </c>
      <c r="H268" s="14" t="str">
        <f t="shared" si="26"/>
        <v>64.289821</v>
      </c>
      <c r="I268" s="11">
        <v>12.0</v>
      </c>
      <c r="J268" s="11">
        <v>12.0</v>
      </c>
      <c r="K268" s="11">
        <v>0.0</v>
      </c>
      <c r="L268" s="11">
        <v>0.0</v>
      </c>
      <c r="M268" s="11">
        <v>0.0</v>
      </c>
      <c r="N268" s="11">
        <v>0.0</v>
      </c>
      <c r="O268" s="11">
        <v>0.0</v>
      </c>
      <c r="P268" s="11"/>
      <c r="Q268" s="11"/>
      <c r="S268" s="11"/>
    </row>
    <row r="269">
      <c r="A269" s="196" t="s">
        <v>1379</v>
      </c>
      <c r="B269" s="185" t="s">
        <v>35</v>
      </c>
      <c r="C269" s="12" t="s">
        <v>1380</v>
      </c>
      <c r="D269" s="85" t="s">
        <v>37</v>
      </c>
      <c r="E269" s="185" t="s">
        <v>639</v>
      </c>
      <c r="F269" s="187" t="s">
        <v>638</v>
      </c>
      <c r="G269" s="14" t="str">
        <f t="shared" si="1"/>
        <v>34.053888</v>
      </c>
      <c r="H269" s="14" t="str">
        <f t="shared" si="26"/>
        <v>70.696111</v>
      </c>
      <c r="I269" s="11">
        <v>13.0</v>
      </c>
      <c r="J269" s="11">
        <v>13.0</v>
      </c>
      <c r="K269" s="11">
        <v>0.0</v>
      </c>
      <c r="L269" s="11">
        <v>0.0</v>
      </c>
      <c r="M269" s="11">
        <v>0.0</v>
      </c>
      <c r="N269" s="11">
        <v>0.0</v>
      </c>
      <c r="O269" s="11">
        <v>2.0</v>
      </c>
      <c r="P269" s="11"/>
      <c r="Q269" s="11"/>
      <c r="S269" s="11"/>
    </row>
    <row r="270">
      <c r="A270" s="196" t="s">
        <v>1382</v>
      </c>
      <c r="B270" s="185" t="s">
        <v>35</v>
      </c>
      <c r="C270" s="12" t="s">
        <v>1383</v>
      </c>
      <c r="D270" s="85" t="s">
        <v>37</v>
      </c>
      <c r="E270" s="185" t="s">
        <v>1385</v>
      </c>
      <c r="F270" s="14" t="s">
        <v>410</v>
      </c>
      <c r="G270" s="14" t="str">
        <f t="shared" si="1"/>
        <v>34.092630</v>
      </c>
      <c r="H270" s="14" t="str">
        <f t="shared" si="26"/>
        <v>70.469224</v>
      </c>
      <c r="I270" s="11">
        <v>0.0</v>
      </c>
      <c r="J270" s="11">
        <v>0.0</v>
      </c>
      <c r="K270" s="11">
        <v>0.0</v>
      </c>
      <c r="L270" s="11">
        <v>0.0</v>
      </c>
      <c r="M270" s="11">
        <v>0.0</v>
      </c>
      <c r="N270" s="11">
        <v>0.0</v>
      </c>
      <c r="O270" s="11">
        <v>0.0</v>
      </c>
      <c r="P270" s="11"/>
      <c r="Q270" s="11"/>
      <c r="S270" s="11"/>
    </row>
    <row r="271">
      <c r="A271" s="196" t="s">
        <v>1387</v>
      </c>
      <c r="B271" s="185" t="s">
        <v>35</v>
      </c>
      <c r="C271" s="12" t="s">
        <v>1388</v>
      </c>
      <c r="D271" s="85" t="s">
        <v>37</v>
      </c>
      <c r="E271" s="185" t="s">
        <v>1391</v>
      </c>
      <c r="F271" s="14" t="s">
        <v>1390</v>
      </c>
      <c r="G271" s="14" t="str">
        <f t="shared" si="1"/>
        <v>32.230824</v>
      </c>
      <c r="H271" s="14" t="str">
        <f t="shared" si="26"/>
        <v>62.920591</v>
      </c>
      <c r="I271" s="11">
        <v>70.0</v>
      </c>
      <c r="J271" s="11">
        <v>70.0</v>
      </c>
      <c r="K271" s="11">
        <v>0.0</v>
      </c>
      <c r="L271" s="11">
        <v>0.0</v>
      </c>
      <c r="M271" s="11">
        <v>0.0</v>
      </c>
      <c r="N271" s="11">
        <v>0.0</v>
      </c>
      <c r="O271" s="11">
        <v>30.0</v>
      </c>
      <c r="P271" s="11"/>
      <c r="Q271" s="11"/>
      <c r="S271" s="11"/>
    </row>
    <row r="272">
      <c r="A272" s="196" t="s">
        <v>1393</v>
      </c>
      <c r="B272" s="185" t="s">
        <v>35</v>
      </c>
      <c r="C272" s="12" t="s">
        <v>1394</v>
      </c>
      <c r="D272" s="85" t="s">
        <v>37</v>
      </c>
      <c r="E272" s="185" t="s">
        <v>1396</v>
      </c>
      <c r="F272" s="14" t="s">
        <v>176</v>
      </c>
      <c r="G272" s="14" t="str">
        <f t="shared" si="1"/>
        <v>34.963097</v>
      </c>
      <c r="H272" s="14" t="str">
        <f t="shared" si="26"/>
        <v>68.810884</v>
      </c>
      <c r="I272" s="11">
        <v>8.0</v>
      </c>
      <c r="J272" s="11">
        <v>8.0</v>
      </c>
      <c r="K272" s="11">
        <v>0.0</v>
      </c>
      <c r="L272" s="11">
        <v>0.0</v>
      </c>
      <c r="M272" s="11">
        <v>0.0</v>
      </c>
      <c r="N272" s="11">
        <v>0.0</v>
      </c>
      <c r="O272" s="11">
        <v>0.0</v>
      </c>
      <c r="P272" s="11"/>
      <c r="Q272" s="11"/>
      <c r="S272" s="11"/>
    </row>
    <row r="273">
      <c r="A273" s="196" t="s">
        <v>1398</v>
      </c>
      <c r="B273" s="185" t="s">
        <v>35</v>
      </c>
      <c r="C273" s="12" t="s">
        <v>1399</v>
      </c>
      <c r="D273" s="85" t="s">
        <v>37</v>
      </c>
      <c r="E273" s="185" t="s">
        <v>1402</v>
      </c>
      <c r="F273" s="187" t="s">
        <v>1009</v>
      </c>
      <c r="G273" s="14" t="str">
        <f t="shared" si="1"/>
        <v>34.074090</v>
      </c>
      <c r="H273" s="14" t="str">
        <f t="shared" si="26"/>
        <v>70.288452</v>
      </c>
      <c r="I273" s="11">
        <v>5.0</v>
      </c>
      <c r="J273" s="11">
        <v>5.0</v>
      </c>
      <c r="K273" s="11">
        <v>0.0</v>
      </c>
      <c r="L273" s="11">
        <v>0.0</v>
      </c>
      <c r="M273" s="11">
        <v>0.0</v>
      </c>
      <c r="N273" s="11">
        <v>0.0</v>
      </c>
      <c r="O273" s="11">
        <v>0.0</v>
      </c>
      <c r="P273" s="11"/>
      <c r="Q273" s="11"/>
      <c r="S273" s="11"/>
    </row>
    <row r="274">
      <c r="A274" s="196" t="s">
        <v>1405</v>
      </c>
      <c r="B274" s="185" t="s">
        <v>35</v>
      </c>
      <c r="C274" s="12" t="s">
        <v>1406</v>
      </c>
      <c r="D274" s="85" t="s">
        <v>37</v>
      </c>
      <c r="E274" s="185" t="s">
        <v>1290</v>
      </c>
      <c r="F274" s="14" t="s">
        <v>588</v>
      </c>
      <c r="G274" s="14" t="str">
        <f t="shared" si="1"/>
        <v>36.728590</v>
      </c>
      <c r="H274" s="14" t="str">
        <f t="shared" si="26"/>
        <v>68.868066</v>
      </c>
      <c r="I274" s="11">
        <v>3.0</v>
      </c>
      <c r="J274" s="11">
        <v>3.0</v>
      </c>
      <c r="K274" s="11">
        <v>0.0</v>
      </c>
      <c r="L274" s="11">
        <v>0.0</v>
      </c>
      <c r="M274" s="11">
        <v>0.0</v>
      </c>
      <c r="N274" s="11">
        <v>0.0</v>
      </c>
      <c r="O274" s="11">
        <v>0.0</v>
      </c>
      <c r="P274" s="11"/>
      <c r="Q274" s="11"/>
      <c r="S274" s="11"/>
    </row>
    <row r="275">
      <c r="A275" s="196" t="s">
        <v>1410</v>
      </c>
      <c r="B275" s="185" t="s">
        <v>35</v>
      </c>
      <c r="C275" s="12" t="s">
        <v>1411</v>
      </c>
      <c r="D275" s="85" t="s">
        <v>37</v>
      </c>
      <c r="E275" s="185" t="s">
        <v>1414</v>
      </c>
      <c r="F275" s="14" t="s">
        <v>1413</v>
      </c>
      <c r="G275" s="14" t="str">
        <f t="shared" si="1"/>
        <v>34.273230</v>
      </c>
      <c r="H275" s="14" t="str">
        <f t="shared" si="26"/>
        <v>70.074131</v>
      </c>
      <c r="I275" s="11">
        <v>2.0</v>
      </c>
      <c r="J275" s="11">
        <v>4.0</v>
      </c>
      <c r="K275" s="11">
        <v>2.0</v>
      </c>
      <c r="L275" s="11">
        <v>4.0</v>
      </c>
      <c r="M275" s="11">
        <v>0.0</v>
      </c>
      <c r="N275" s="11">
        <v>0.0</v>
      </c>
      <c r="O275" s="11">
        <v>0.0</v>
      </c>
      <c r="P275" s="11"/>
      <c r="Q275" s="11"/>
      <c r="S275" s="11"/>
    </row>
    <row r="276">
      <c r="A276" s="196" t="s">
        <v>1416</v>
      </c>
      <c r="B276" s="185" t="s">
        <v>35</v>
      </c>
      <c r="C276" s="12" t="s">
        <v>1411</v>
      </c>
      <c r="D276" s="85" t="s">
        <v>37</v>
      </c>
      <c r="E276" s="185" t="s">
        <v>1419</v>
      </c>
      <c r="F276" s="14" t="s">
        <v>160</v>
      </c>
      <c r="G276" s="14" t="str">
        <f t="shared" si="1"/>
        <v>34.846589</v>
      </c>
      <c r="H276" s="14" t="str">
        <f t="shared" si="26"/>
        <v>71.097316</v>
      </c>
      <c r="I276" s="11">
        <v>5.0</v>
      </c>
      <c r="J276" s="11">
        <v>5.0</v>
      </c>
      <c r="K276" s="11">
        <v>0.0</v>
      </c>
      <c r="L276" s="11">
        <v>0.0</v>
      </c>
      <c r="M276" s="11">
        <v>0.0</v>
      </c>
      <c r="N276" s="11">
        <v>0.0</v>
      </c>
      <c r="O276" s="11">
        <v>0.0</v>
      </c>
      <c r="P276" s="11"/>
      <c r="Q276" s="11"/>
      <c r="S276" s="11"/>
    </row>
    <row r="277">
      <c r="A277" s="196" t="s">
        <v>1421</v>
      </c>
      <c r="B277" s="185" t="s">
        <v>35</v>
      </c>
      <c r="C277" s="12" t="s">
        <v>1422</v>
      </c>
      <c r="D277" s="85" t="s">
        <v>37</v>
      </c>
      <c r="E277" s="185" t="s">
        <v>1424</v>
      </c>
      <c r="F277" s="14" t="s">
        <v>273</v>
      </c>
      <c r="G277" s="14" t="str">
        <f t="shared" si="1"/>
        <v>34.08218</v>
      </c>
      <c r="H277" s="14" t="s">
        <v>6112</v>
      </c>
      <c r="I277" s="11">
        <v>11.0</v>
      </c>
      <c r="J277" s="11">
        <v>11.0</v>
      </c>
      <c r="K277" s="11">
        <v>0.0</v>
      </c>
      <c r="L277" s="11">
        <v>0.0</v>
      </c>
      <c r="M277" s="11">
        <v>0.0</v>
      </c>
      <c r="N277" s="11">
        <v>0.0</v>
      </c>
      <c r="O277" s="11">
        <v>0.0</v>
      </c>
      <c r="P277" s="11"/>
      <c r="Q277" s="11"/>
      <c r="S277" s="11"/>
    </row>
    <row r="278">
      <c r="A278" s="196" t="s">
        <v>1428</v>
      </c>
      <c r="B278" s="185" t="s">
        <v>35</v>
      </c>
      <c r="C278" s="12" t="s">
        <v>1429</v>
      </c>
      <c r="D278" s="85" t="s">
        <v>37</v>
      </c>
      <c r="E278" s="185" t="s">
        <v>1431</v>
      </c>
      <c r="F278" s="14" t="s">
        <v>324</v>
      </c>
      <c r="G278" s="14" t="str">
        <f t="shared" si="1"/>
        <v>35.002193</v>
      </c>
      <c r="H278" s="14" t="str">
        <f t="shared" ref="H278:H280" si="27">RIGHT(F278,FIND(",",F278)-1)</f>
        <v>71.406187</v>
      </c>
      <c r="I278" s="11">
        <v>9.0</v>
      </c>
      <c r="J278" s="11">
        <v>9.0</v>
      </c>
      <c r="K278" s="11">
        <v>0.0</v>
      </c>
      <c r="L278" s="11">
        <v>0.0</v>
      </c>
      <c r="M278" s="11">
        <v>0.0</v>
      </c>
      <c r="N278" s="11">
        <v>0.0</v>
      </c>
      <c r="O278" s="11">
        <v>0.0</v>
      </c>
      <c r="P278" s="11"/>
      <c r="Q278" s="11"/>
      <c r="S278" s="11"/>
    </row>
    <row r="279">
      <c r="A279" s="196" t="s">
        <v>1435</v>
      </c>
      <c r="B279" s="185" t="s">
        <v>35</v>
      </c>
      <c r="C279" s="12" t="s">
        <v>1436</v>
      </c>
      <c r="D279" s="85" t="s">
        <v>37</v>
      </c>
      <c r="E279" s="185" t="s">
        <v>1438</v>
      </c>
      <c r="F279" s="14" t="s">
        <v>588</v>
      </c>
      <c r="G279" s="14" t="str">
        <f t="shared" si="1"/>
        <v>36.728590</v>
      </c>
      <c r="H279" s="14" t="str">
        <f t="shared" si="27"/>
        <v>68.868066</v>
      </c>
      <c r="I279" s="11">
        <v>58.0</v>
      </c>
      <c r="J279" s="11">
        <v>59.0</v>
      </c>
      <c r="K279" s="11">
        <v>32.0</v>
      </c>
      <c r="L279" s="11">
        <v>33.0</v>
      </c>
      <c r="M279" s="11">
        <v>20.0</v>
      </c>
      <c r="N279" s="11">
        <v>20.0</v>
      </c>
      <c r="O279" s="11">
        <v>53.0</v>
      </c>
      <c r="P279" s="11"/>
      <c r="Q279" s="11"/>
      <c r="S279" s="11"/>
    </row>
    <row r="280">
      <c r="A280" s="196" t="s">
        <v>1441</v>
      </c>
      <c r="B280" s="185" t="s">
        <v>35</v>
      </c>
      <c r="C280" s="12" t="s">
        <v>1442</v>
      </c>
      <c r="D280" s="85" t="s">
        <v>37</v>
      </c>
      <c r="E280" s="185" t="s">
        <v>1444</v>
      </c>
      <c r="F280" s="14" t="s">
        <v>1329</v>
      </c>
      <c r="G280" s="14" t="str">
        <f t="shared" si="1"/>
        <v>32.677851</v>
      </c>
      <c r="H280" s="14" t="str">
        <f t="shared" si="27"/>
        <v>61.981391</v>
      </c>
      <c r="I280" s="11">
        <v>5.0</v>
      </c>
      <c r="J280" s="11">
        <v>5.0</v>
      </c>
      <c r="K280" s="11">
        <v>0.0</v>
      </c>
      <c r="L280" s="11">
        <v>0.0</v>
      </c>
      <c r="M280" s="11">
        <v>0.0</v>
      </c>
      <c r="N280" s="11">
        <v>0.0</v>
      </c>
      <c r="O280" s="11">
        <v>0.0</v>
      </c>
      <c r="P280" s="11"/>
      <c r="Q280" s="11"/>
      <c r="S280" s="11"/>
    </row>
    <row r="281">
      <c r="A281" s="196" t="s">
        <v>1446</v>
      </c>
      <c r="B281" s="185" t="s">
        <v>35</v>
      </c>
      <c r="C281" s="12" t="s">
        <v>1447</v>
      </c>
      <c r="D281" s="85" t="s">
        <v>37</v>
      </c>
      <c r="E281" s="185" t="s">
        <v>1449</v>
      </c>
      <c r="F281" s="14" t="s">
        <v>273</v>
      </c>
      <c r="G281" s="14" t="str">
        <f t="shared" si="1"/>
        <v>34.08218</v>
      </c>
      <c r="H281" s="14" t="s">
        <v>6112</v>
      </c>
      <c r="I281" s="11">
        <v>11.0</v>
      </c>
      <c r="J281" s="11">
        <v>14.0</v>
      </c>
      <c r="K281" s="11">
        <v>0.0</v>
      </c>
      <c r="L281" s="11">
        <v>0.0</v>
      </c>
      <c r="M281" s="11">
        <v>0.0</v>
      </c>
      <c r="N281" s="11">
        <v>0.0</v>
      </c>
      <c r="O281" s="11">
        <v>0.0</v>
      </c>
      <c r="P281" s="11"/>
      <c r="Q281" s="11"/>
      <c r="S281" s="11"/>
    </row>
    <row r="282">
      <c r="A282" s="196" t="s">
        <v>1453</v>
      </c>
      <c r="B282" s="185" t="s">
        <v>35</v>
      </c>
      <c r="C282" s="12" t="s">
        <v>1454</v>
      </c>
      <c r="D282" s="85" t="s">
        <v>37</v>
      </c>
      <c r="E282" s="185" t="s">
        <v>1456</v>
      </c>
      <c r="F282" s="14" t="s">
        <v>273</v>
      </c>
      <c r="G282" s="14" t="str">
        <f t="shared" si="1"/>
        <v>34.08218</v>
      </c>
      <c r="H282" s="14" t="s">
        <v>6112</v>
      </c>
      <c r="I282" s="11">
        <v>13.0</v>
      </c>
      <c r="J282" s="11">
        <v>14.0</v>
      </c>
      <c r="K282" s="11">
        <v>0.0</v>
      </c>
      <c r="L282" s="11">
        <v>0.0</v>
      </c>
      <c r="M282" s="11">
        <v>0.0</v>
      </c>
      <c r="N282" s="11">
        <v>0.0</v>
      </c>
      <c r="O282" s="11">
        <v>0.0</v>
      </c>
      <c r="P282" s="11"/>
      <c r="Q282" s="11"/>
      <c r="S282" s="11"/>
    </row>
    <row r="283">
      <c r="A283" s="196" t="s">
        <v>1459</v>
      </c>
      <c r="B283" s="185" t="s">
        <v>35</v>
      </c>
      <c r="C283" s="12" t="s">
        <v>1460</v>
      </c>
      <c r="D283" s="85" t="s">
        <v>37</v>
      </c>
      <c r="E283" s="185" t="s">
        <v>1462</v>
      </c>
      <c r="F283" s="14" t="s">
        <v>273</v>
      </c>
      <c r="G283" s="14" t="str">
        <f t="shared" si="1"/>
        <v>34.08218</v>
      </c>
      <c r="H283" s="14" t="s">
        <v>6112</v>
      </c>
      <c r="I283" s="11">
        <v>13.0</v>
      </c>
      <c r="J283" s="11">
        <v>13.0</v>
      </c>
      <c r="K283" s="11">
        <v>0.0</v>
      </c>
      <c r="L283" s="11">
        <v>0.0</v>
      </c>
      <c r="M283" s="11">
        <v>0.0</v>
      </c>
      <c r="N283" s="11">
        <v>0.0</v>
      </c>
      <c r="O283" s="11">
        <v>0.0</v>
      </c>
      <c r="P283" s="11"/>
      <c r="Q283" s="11"/>
      <c r="S283" s="11"/>
    </row>
    <row r="284">
      <c r="A284" s="196" t="s">
        <v>1464</v>
      </c>
      <c r="B284" s="185" t="s">
        <v>35</v>
      </c>
      <c r="C284" s="12" t="s">
        <v>1465</v>
      </c>
      <c r="D284" s="85" t="s">
        <v>37</v>
      </c>
      <c r="E284" s="185" t="s">
        <v>1467</v>
      </c>
      <c r="F284" s="14" t="s">
        <v>228</v>
      </c>
      <c r="G284" s="14" t="str">
        <f t="shared" si="1"/>
        <v>34.263148</v>
      </c>
      <c r="H284" s="14" t="str">
        <f t="shared" ref="H284:H285" si="28">RIGHT(F284,FIND(",",F284)-1)</f>
        <v>70.788209</v>
      </c>
      <c r="I284" s="11">
        <v>7.0</v>
      </c>
      <c r="J284" s="11">
        <v>7.0</v>
      </c>
      <c r="K284" s="11">
        <v>0.0</v>
      </c>
      <c r="L284" s="11">
        <v>0.0</v>
      </c>
      <c r="M284" s="11">
        <v>0.0</v>
      </c>
      <c r="N284" s="11">
        <v>0.0</v>
      </c>
      <c r="O284" s="11">
        <v>0.0</v>
      </c>
      <c r="P284" s="11"/>
      <c r="Q284" s="11"/>
      <c r="S284" s="11"/>
    </row>
    <row r="285">
      <c r="A285" s="196" t="s">
        <v>1468</v>
      </c>
      <c r="B285" s="185" t="s">
        <v>35</v>
      </c>
      <c r="C285" s="12" t="s">
        <v>1469</v>
      </c>
      <c r="D285" s="85" t="s">
        <v>37</v>
      </c>
      <c r="E285" s="185" t="s">
        <v>1473</v>
      </c>
      <c r="F285" s="187" t="s">
        <v>1472</v>
      </c>
      <c r="G285" s="14" t="str">
        <f t="shared" si="1"/>
        <v>33.706199</v>
      </c>
      <c r="H285" s="14" t="str">
        <f t="shared" si="28"/>
        <v>69.383107</v>
      </c>
      <c r="I285" s="11">
        <v>1.0</v>
      </c>
      <c r="J285" s="11">
        <v>1.0</v>
      </c>
      <c r="K285" s="11">
        <v>0.0</v>
      </c>
      <c r="L285" s="11">
        <v>0.0</v>
      </c>
      <c r="M285" s="11">
        <v>0.0</v>
      </c>
      <c r="N285" s="11">
        <v>0.0</v>
      </c>
      <c r="O285" s="11">
        <v>2.0</v>
      </c>
      <c r="P285" s="11"/>
      <c r="Q285" s="11"/>
      <c r="S285" s="11"/>
    </row>
    <row r="286">
      <c r="A286" s="196" t="s">
        <v>1475</v>
      </c>
      <c r="B286" s="185" t="s">
        <v>35</v>
      </c>
      <c r="C286" s="12" t="s">
        <v>1476</v>
      </c>
      <c r="D286" s="85" t="s">
        <v>37</v>
      </c>
      <c r="E286" s="185" t="s">
        <v>1478</v>
      </c>
      <c r="F286" s="14" t="s">
        <v>273</v>
      </c>
      <c r="G286" s="14" t="str">
        <f t="shared" si="1"/>
        <v>34.08218</v>
      </c>
      <c r="H286" s="14" t="s">
        <v>6112</v>
      </c>
      <c r="I286" s="11">
        <v>2.0</v>
      </c>
      <c r="J286" s="11">
        <v>2.0</v>
      </c>
      <c r="K286" s="11">
        <v>0.0</v>
      </c>
      <c r="L286" s="11">
        <v>0.0</v>
      </c>
      <c r="M286" s="11">
        <v>0.0</v>
      </c>
      <c r="N286" s="11">
        <v>0.0</v>
      </c>
      <c r="O286" s="11">
        <v>0.0</v>
      </c>
      <c r="P286" s="11"/>
      <c r="Q286" s="11"/>
      <c r="S286" s="11"/>
    </row>
    <row r="287">
      <c r="A287" s="196" t="s">
        <v>1480</v>
      </c>
      <c r="B287" s="185" t="s">
        <v>35</v>
      </c>
      <c r="C287" s="12" t="s">
        <v>1481</v>
      </c>
      <c r="D287" s="85" t="s">
        <v>37</v>
      </c>
      <c r="E287" s="185" t="s">
        <v>830</v>
      </c>
      <c r="F287" s="14" t="s">
        <v>215</v>
      </c>
      <c r="G287" s="14" t="str">
        <f t="shared" si="1"/>
        <v>34.171831</v>
      </c>
      <c r="H287" s="14" t="str">
        <f t="shared" ref="H287:H289" si="29">RIGHT(F287,FIND(",",F287)-1)</f>
        <v>70.621679</v>
      </c>
      <c r="I287" s="11">
        <v>7.0</v>
      </c>
      <c r="J287" s="11">
        <v>7.0</v>
      </c>
      <c r="K287" s="11">
        <v>0.0</v>
      </c>
      <c r="L287" s="11">
        <v>0.0</v>
      </c>
      <c r="M287" s="11">
        <v>0.0</v>
      </c>
      <c r="N287" s="11">
        <v>0.0</v>
      </c>
      <c r="O287" s="11">
        <v>3.0</v>
      </c>
      <c r="P287" s="11"/>
      <c r="Q287" s="11"/>
      <c r="S287" s="11"/>
    </row>
    <row r="288">
      <c r="A288" s="196" t="s">
        <v>1484</v>
      </c>
      <c r="B288" s="185" t="s">
        <v>35</v>
      </c>
      <c r="C288" s="12" t="s">
        <v>1485</v>
      </c>
      <c r="D288" s="85" t="s">
        <v>37</v>
      </c>
      <c r="E288" s="185" t="s">
        <v>1487</v>
      </c>
      <c r="F288" s="14" t="s">
        <v>215</v>
      </c>
      <c r="G288" s="14" t="str">
        <f t="shared" si="1"/>
        <v>34.171831</v>
      </c>
      <c r="H288" s="14" t="str">
        <f t="shared" si="29"/>
        <v>70.621679</v>
      </c>
      <c r="I288" s="11">
        <v>7.0</v>
      </c>
      <c r="J288" s="11">
        <v>7.0</v>
      </c>
      <c r="K288" s="11">
        <v>0.0</v>
      </c>
      <c r="L288" s="11">
        <v>0.0</v>
      </c>
      <c r="M288" s="11">
        <v>0.0</v>
      </c>
      <c r="N288" s="11">
        <v>0.0</v>
      </c>
      <c r="O288" s="11">
        <v>0.0</v>
      </c>
      <c r="P288" s="11"/>
      <c r="Q288" s="11"/>
      <c r="S288" s="11"/>
    </row>
    <row r="289">
      <c r="A289" s="196" t="s">
        <v>1488</v>
      </c>
      <c r="B289" s="185" t="s">
        <v>35</v>
      </c>
      <c r="C289" s="12" t="s">
        <v>1489</v>
      </c>
      <c r="D289" s="85" t="s">
        <v>37</v>
      </c>
      <c r="E289" s="185" t="s">
        <v>1492</v>
      </c>
      <c r="F289" s="14" t="s">
        <v>1491</v>
      </c>
      <c r="G289" s="14" t="str">
        <f t="shared" si="1"/>
        <v>34.3765144</v>
      </c>
      <c r="H289" s="14" t="str">
        <f t="shared" si="29"/>
        <v>69.7664802</v>
      </c>
      <c r="I289" s="11">
        <v>4.0</v>
      </c>
      <c r="J289" s="11">
        <v>6.0</v>
      </c>
      <c r="K289" s="11">
        <v>0.0</v>
      </c>
      <c r="L289" s="11">
        <v>0.0</v>
      </c>
      <c r="M289" s="11">
        <v>0.0</v>
      </c>
      <c r="N289" s="11">
        <v>0.0</v>
      </c>
      <c r="O289" s="11">
        <v>0.0</v>
      </c>
      <c r="P289" s="11"/>
      <c r="Q289" s="11"/>
      <c r="S289" s="11"/>
    </row>
    <row r="290">
      <c r="A290" s="196" t="s">
        <v>1494</v>
      </c>
      <c r="B290" s="185" t="s">
        <v>35</v>
      </c>
      <c r="C290" s="12" t="s">
        <v>1489</v>
      </c>
      <c r="D290" s="85" t="s">
        <v>37</v>
      </c>
      <c r="E290" s="185" t="s">
        <v>1283</v>
      </c>
      <c r="F290" s="14" t="s">
        <v>273</v>
      </c>
      <c r="G290" s="14" t="str">
        <f t="shared" si="1"/>
        <v>34.08218</v>
      </c>
      <c r="H290" s="14" t="s">
        <v>6112</v>
      </c>
      <c r="I290" s="11">
        <v>2.0</v>
      </c>
      <c r="J290" s="11">
        <v>2.0</v>
      </c>
      <c r="K290" s="11">
        <v>0.0</v>
      </c>
      <c r="L290" s="11">
        <v>0.0</v>
      </c>
      <c r="M290" s="11">
        <v>0.0</v>
      </c>
      <c r="N290" s="11">
        <v>0.0</v>
      </c>
      <c r="O290" s="11">
        <v>0.0</v>
      </c>
      <c r="P290" s="11"/>
      <c r="Q290" s="11"/>
      <c r="S290" s="11"/>
    </row>
    <row r="291">
      <c r="A291" s="196" t="s">
        <v>1496</v>
      </c>
      <c r="B291" s="185" t="s">
        <v>35</v>
      </c>
      <c r="C291" s="12" t="s">
        <v>1497</v>
      </c>
      <c r="D291" s="85" t="s">
        <v>37</v>
      </c>
      <c r="E291" s="185" t="s">
        <v>1499</v>
      </c>
      <c r="F291" s="14" t="s">
        <v>228</v>
      </c>
      <c r="G291" s="14" t="str">
        <f t="shared" si="1"/>
        <v>34.263148</v>
      </c>
      <c r="H291" s="14" t="str">
        <f>RIGHT(F291,FIND(",",F291)-1)</f>
        <v>70.788209</v>
      </c>
      <c r="I291" s="11">
        <v>1.0</v>
      </c>
      <c r="J291" s="11">
        <v>1.0</v>
      </c>
      <c r="K291" s="11">
        <v>0.0</v>
      </c>
      <c r="L291" s="11">
        <v>0.0</v>
      </c>
      <c r="M291" s="11">
        <v>0.0</v>
      </c>
      <c r="N291" s="11">
        <v>0.0</v>
      </c>
      <c r="O291" s="11">
        <v>4.0</v>
      </c>
      <c r="P291" s="11"/>
      <c r="Q291" s="11"/>
      <c r="S291" s="11"/>
    </row>
    <row r="292">
      <c r="A292" s="196" t="s">
        <v>1501</v>
      </c>
      <c r="B292" s="185" t="s">
        <v>35</v>
      </c>
      <c r="C292" s="12" t="s">
        <v>1497</v>
      </c>
      <c r="D292" s="85" t="s">
        <v>37</v>
      </c>
      <c r="E292" s="185" t="s">
        <v>633</v>
      </c>
      <c r="F292" s="14" t="s">
        <v>273</v>
      </c>
      <c r="G292" s="14" t="str">
        <f t="shared" si="1"/>
        <v>34.08218</v>
      </c>
      <c r="H292" s="14" t="s">
        <v>6112</v>
      </c>
      <c r="I292" s="11">
        <v>2.0</v>
      </c>
      <c r="J292" s="11">
        <v>2.0</v>
      </c>
      <c r="K292" s="11">
        <v>0.0</v>
      </c>
      <c r="L292" s="11">
        <v>0.0</v>
      </c>
      <c r="M292" s="11">
        <v>0.0</v>
      </c>
      <c r="N292" s="11">
        <v>0.0</v>
      </c>
      <c r="O292" s="11">
        <v>0.0</v>
      </c>
      <c r="P292" s="11"/>
      <c r="Q292" s="11"/>
      <c r="S292" s="11"/>
    </row>
    <row r="293">
      <c r="A293" s="196" t="s">
        <v>1504</v>
      </c>
      <c r="B293" s="185" t="s">
        <v>35</v>
      </c>
      <c r="C293" s="12" t="s">
        <v>1505</v>
      </c>
      <c r="D293" s="85" t="s">
        <v>37</v>
      </c>
      <c r="E293" s="185" t="s">
        <v>1507</v>
      </c>
      <c r="F293" s="14" t="s">
        <v>273</v>
      </c>
      <c r="G293" s="14" t="str">
        <f t="shared" si="1"/>
        <v>34.08218</v>
      </c>
      <c r="H293" s="14" t="s">
        <v>6112</v>
      </c>
      <c r="I293" s="11">
        <v>3.0</v>
      </c>
      <c r="J293" s="11">
        <v>3.0</v>
      </c>
      <c r="K293" s="11">
        <v>0.0</v>
      </c>
      <c r="L293" s="11">
        <v>0.0</v>
      </c>
      <c r="M293" s="11">
        <v>0.0</v>
      </c>
      <c r="N293" s="11">
        <v>0.0</v>
      </c>
      <c r="O293" s="11">
        <v>0.0</v>
      </c>
      <c r="P293" s="11"/>
      <c r="Q293" s="11"/>
      <c r="S293" s="11"/>
    </row>
    <row r="294">
      <c r="A294" s="196" t="s">
        <v>1509</v>
      </c>
      <c r="B294" s="185" t="s">
        <v>35</v>
      </c>
      <c r="C294" s="12" t="s">
        <v>1510</v>
      </c>
      <c r="D294" s="85" t="s">
        <v>37</v>
      </c>
      <c r="E294" s="185" t="s">
        <v>1513</v>
      </c>
      <c r="F294" s="14" t="s">
        <v>1512</v>
      </c>
      <c r="G294" s="14" t="str">
        <f t="shared" si="1"/>
        <v>34.101429</v>
      </c>
      <c r="H294" s="14" t="str">
        <f t="shared" ref="H294:H297" si="30">RIGHT(F294,FIND(",",F294)-1)</f>
        <v>70.383056</v>
      </c>
      <c r="I294" s="11">
        <v>2.0</v>
      </c>
      <c r="J294" s="11">
        <v>2.0</v>
      </c>
      <c r="K294" s="11">
        <v>0.0</v>
      </c>
      <c r="L294" s="11">
        <v>0.0</v>
      </c>
      <c r="M294" s="11">
        <v>0.0</v>
      </c>
      <c r="N294" s="11">
        <v>0.0</v>
      </c>
      <c r="O294" s="11">
        <v>1.0</v>
      </c>
      <c r="P294" s="11"/>
      <c r="Q294" s="11"/>
      <c r="S294" s="11"/>
    </row>
    <row r="295">
      <c r="A295" s="196" t="s">
        <v>1515</v>
      </c>
      <c r="B295" s="185" t="s">
        <v>35</v>
      </c>
      <c r="C295" s="12" t="s">
        <v>1510</v>
      </c>
      <c r="D295" s="85" t="s">
        <v>37</v>
      </c>
      <c r="E295" s="185" t="s">
        <v>1518</v>
      </c>
      <c r="F295" s="14" t="s">
        <v>215</v>
      </c>
      <c r="G295" s="14" t="str">
        <f t="shared" si="1"/>
        <v>34.171831</v>
      </c>
      <c r="H295" s="14" t="str">
        <f t="shared" si="30"/>
        <v>70.621679</v>
      </c>
      <c r="I295" s="11">
        <v>3.0</v>
      </c>
      <c r="J295" s="11">
        <v>3.0</v>
      </c>
      <c r="K295" s="11">
        <v>0.0</v>
      </c>
      <c r="L295" s="11">
        <v>0.0</v>
      </c>
      <c r="M295" s="11">
        <v>0.0</v>
      </c>
      <c r="N295" s="11">
        <v>0.0</v>
      </c>
      <c r="O295" s="11">
        <v>7.0</v>
      </c>
      <c r="P295" s="11"/>
      <c r="Q295" s="11"/>
      <c r="S295" s="11"/>
    </row>
    <row r="296">
      <c r="A296" s="196" t="s">
        <v>1523</v>
      </c>
      <c r="B296" s="185" t="s">
        <v>35</v>
      </c>
      <c r="C296" s="12" t="s">
        <v>1524</v>
      </c>
      <c r="D296" s="185" t="s">
        <v>1537</v>
      </c>
      <c r="E296" s="185" t="s">
        <v>1528</v>
      </c>
      <c r="F296" s="14" t="s">
        <v>1527</v>
      </c>
      <c r="G296" s="14" t="str">
        <f t="shared" si="1"/>
        <v>33.358507</v>
      </c>
      <c r="H296" s="14" t="str">
        <f t="shared" si="30"/>
        <v>69.859740</v>
      </c>
      <c r="I296" s="11">
        <v>4.0</v>
      </c>
      <c r="J296" s="11">
        <v>4.0</v>
      </c>
      <c r="K296" s="11">
        <v>0.0</v>
      </c>
      <c r="L296" s="11">
        <v>0.0</v>
      </c>
      <c r="M296" s="11">
        <v>0.0</v>
      </c>
      <c r="N296" s="11">
        <v>0.0</v>
      </c>
      <c r="O296" s="11">
        <v>0.0</v>
      </c>
      <c r="P296" s="11"/>
      <c r="Q296" s="11"/>
      <c r="R296" s="11"/>
      <c r="S296" s="11"/>
    </row>
    <row r="297">
      <c r="A297" s="196" t="s">
        <v>1532</v>
      </c>
      <c r="B297" s="185" t="s">
        <v>35</v>
      </c>
      <c r="C297" s="12" t="s">
        <v>1533</v>
      </c>
      <c r="D297" s="185" t="s">
        <v>1537</v>
      </c>
      <c r="E297" s="185" t="s">
        <v>509</v>
      </c>
      <c r="F297" s="14" t="s">
        <v>508</v>
      </c>
      <c r="G297" s="14" t="str">
        <f t="shared" si="1"/>
        <v>32.311872</v>
      </c>
      <c r="H297" s="14" t="str">
        <f t="shared" si="30"/>
        <v>64.811083</v>
      </c>
      <c r="I297" s="11">
        <v>15.0</v>
      </c>
      <c r="J297" s="11">
        <v>15.0</v>
      </c>
      <c r="K297" s="11">
        <v>0.0</v>
      </c>
      <c r="L297" s="11">
        <v>0.0</v>
      </c>
      <c r="M297" s="11">
        <v>0.0</v>
      </c>
      <c r="N297" s="11">
        <v>0.0</v>
      </c>
      <c r="O297" s="11">
        <v>10.0</v>
      </c>
      <c r="P297" s="11"/>
      <c r="Q297" s="11"/>
      <c r="S297" s="11"/>
    </row>
    <row r="298">
      <c r="A298" s="196" t="s">
        <v>1535</v>
      </c>
      <c r="B298" s="185" t="s">
        <v>35</v>
      </c>
      <c r="C298" s="12" t="s">
        <v>1536</v>
      </c>
      <c r="D298" s="185" t="s">
        <v>1537</v>
      </c>
      <c r="E298" s="185" t="s">
        <v>1539</v>
      </c>
      <c r="F298" s="187" t="s">
        <v>273</v>
      </c>
      <c r="G298" s="14" t="str">
        <f t="shared" si="1"/>
        <v>34.08218</v>
      </c>
      <c r="H298" s="14" t="s">
        <v>6112</v>
      </c>
      <c r="I298" s="11">
        <v>4.0</v>
      </c>
      <c r="J298" s="11">
        <v>6.0</v>
      </c>
      <c r="K298" s="11">
        <v>0.0</v>
      </c>
      <c r="L298" s="11">
        <v>0.0</v>
      </c>
      <c r="M298" s="11">
        <v>0.0</v>
      </c>
      <c r="N298" s="11">
        <v>0.0</v>
      </c>
      <c r="O298" s="11">
        <v>0.0</v>
      </c>
      <c r="P298" s="11"/>
      <c r="Q298" s="11"/>
      <c r="S298" s="11"/>
    </row>
    <row r="299">
      <c r="A299" s="196" t="s">
        <v>1541</v>
      </c>
      <c r="B299" s="185" t="s">
        <v>35</v>
      </c>
      <c r="C299" s="12" t="s">
        <v>1542</v>
      </c>
      <c r="D299" s="185" t="s">
        <v>1537</v>
      </c>
      <c r="E299" s="185" t="s">
        <v>633</v>
      </c>
      <c r="F299" s="14" t="s">
        <v>273</v>
      </c>
      <c r="G299" s="14" t="str">
        <f t="shared" si="1"/>
        <v>34.08218</v>
      </c>
      <c r="H299" s="14" t="s">
        <v>6112</v>
      </c>
      <c r="I299" s="11">
        <v>7.0</v>
      </c>
      <c r="J299" s="11">
        <v>7.0</v>
      </c>
      <c r="K299" s="11">
        <v>0.0</v>
      </c>
      <c r="L299" s="11">
        <v>0.0</v>
      </c>
      <c r="M299" s="11">
        <v>0.0</v>
      </c>
      <c r="N299" s="11">
        <v>0.0</v>
      </c>
      <c r="O299" s="11">
        <v>0.0</v>
      </c>
      <c r="P299" s="11"/>
      <c r="Q299" s="11"/>
      <c r="S299" s="11"/>
    </row>
    <row r="300">
      <c r="A300" s="196" t="s">
        <v>1545</v>
      </c>
      <c r="B300" s="185" t="s">
        <v>35</v>
      </c>
      <c r="C300" s="12" t="s">
        <v>1546</v>
      </c>
      <c r="D300" s="185" t="s">
        <v>1537</v>
      </c>
      <c r="E300" s="185" t="s">
        <v>616</v>
      </c>
      <c r="F300" s="14" t="s">
        <v>215</v>
      </c>
      <c r="G300" s="14" t="str">
        <f t="shared" si="1"/>
        <v>34.171831</v>
      </c>
      <c r="H300" s="14" t="str">
        <f t="shared" ref="H300:H301" si="31">RIGHT(F300,FIND(",",F300)-1)</f>
        <v>70.621679</v>
      </c>
      <c r="I300" s="11">
        <v>7.0</v>
      </c>
      <c r="J300" s="11">
        <v>7.0</v>
      </c>
      <c r="K300" s="11">
        <v>0.0</v>
      </c>
      <c r="L300" s="11">
        <v>0.0</v>
      </c>
      <c r="M300" s="11">
        <v>0.0</v>
      </c>
      <c r="N300" s="11">
        <v>0.0</v>
      </c>
      <c r="O300" s="11">
        <v>0.0</v>
      </c>
      <c r="P300" s="11"/>
      <c r="Q300" s="11"/>
      <c r="S300" s="11"/>
    </row>
    <row r="301">
      <c r="A301" s="196" t="s">
        <v>1548</v>
      </c>
      <c r="B301" s="185" t="s">
        <v>35</v>
      </c>
      <c r="C301" s="12" t="s">
        <v>1549</v>
      </c>
      <c r="D301" s="185" t="s">
        <v>1537</v>
      </c>
      <c r="E301" s="185" t="s">
        <v>1550</v>
      </c>
      <c r="F301" s="187" t="s">
        <v>715</v>
      </c>
      <c r="G301" s="14" t="str">
        <f t="shared" si="1"/>
        <v>32.071099</v>
      </c>
      <c r="H301" s="14" t="str">
        <f t="shared" si="31"/>
        <v>64.852586</v>
      </c>
      <c r="I301" s="11">
        <v>0.0</v>
      </c>
      <c r="J301" s="11">
        <v>0.0</v>
      </c>
      <c r="K301" s="11">
        <v>0.0</v>
      </c>
      <c r="L301" s="11">
        <v>0.0</v>
      </c>
      <c r="M301" s="11">
        <v>0.0</v>
      </c>
      <c r="N301" s="11">
        <v>0.0</v>
      </c>
      <c r="O301" s="11">
        <v>0.0</v>
      </c>
      <c r="P301" s="11"/>
      <c r="Q301" s="11"/>
      <c r="S301" s="11"/>
    </row>
    <row r="302">
      <c r="A302" s="196" t="s">
        <v>1555</v>
      </c>
      <c r="B302" s="185" t="s">
        <v>35</v>
      </c>
      <c r="C302" s="12" t="s">
        <v>1556</v>
      </c>
      <c r="D302" s="185" t="s">
        <v>1537</v>
      </c>
      <c r="E302" s="185" t="s">
        <v>274</v>
      </c>
      <c r="F302" s="14" t="s">
        <v>273</v>
      </c>
      <c r="G302" s="14" t="str">
        <f t="shared" si="1"/>
        <v>34.08218</v>
      </c>
      <c r="H302" s="14" t="s">
        <v>6112</v>
      </c>
      <c r="I302" s="11">
        <v>2.0</v>
      </c>
      <c r="J302" s="11">
        <v>12.0</v>
      </c>
      <c r="K302" s="11">
        <v>0.0</v>
      </c>
      <c r="L302" s="11">
        <v>0.0</v>
      </c>
      <c r="M302" s="11">
        <v>0.0</v>
      </c>
      <c r="N302" s="11">
        <v>0.0</v>
      </c>
      <c r="O302" s="11">
        <v>0.0</v>
      </c>
      <c r="P302" s="11"/>
      <c r="Q302" s="11"/>
      <c r="S302" s="11"/>
    </row>
    <row r="303">
      <c r="A303" s="196" t="s">
        <v>1558</v>
      </c>
      <c r="B303" s="185" t="s">
        <v>35</v>
      </c>
      <c r="C303" s="12" t="s">
        <v>1559</v>
      </c>
      <c r="D303" s="185" t="s">
        <v>1537</v>
      </c>
      <c r="E303" s="185" t="s">
        <v>1560</v>
      </c>
      <c r="F303" s="14" t="s">
        <v>683</v>
      </c>
      <c r="G303" s="14" t="str">
        <f t="shared" si="1"/>
        <v>33.333847</v>
      </c>
      <c r="H303" s="14" t="str">
        <f>RIGHT(F303,FIND(",",F303)-1)</f>
        <v>69.937167</v>
      </c>
      <c r="I303" s="11">
        <v>5.0</v>
      </c>
      <c r="J303" s="11">
        <v>6.0</v>
      </c>
      <c r="K303" s="11">
        <v>0.0</v>
      </c>
      <c r="L303" s="11">
        <v>0.0</v>
      </c>
      <c r="M303" s="11">
        <v>0.0</v>
      </c>
      <c r="N303" s="11">
        <v>0.0</v>
      </c>
      <c r="O303" s="11">
        <v>0.0</v>
      </c>
      <c r="P303" s="11"/>
      <c r="Q303" s="11"/>
      <c r="S303" s="11"/>
    </row>
    <row r="304">
      <c r="A304" s="196" t="s">
        <v>1562</v>
      </c>
      <c r="B304" s="185" t="s">
        <v>35</v>
      </c>
      <c r="C304" s="12" t="s">
        <v>1563</v>
      </c>
      <c r="D304" s="185" t="s">
        <v>1537</v>
      </c>
      <c r="E304" s="185" t="s">
        <v>1565</v>
      </c>
      <c r="F304" s="14" t="s">
        <v>273</v>
      </c>
      <c r="G304" s="14" t="str">
        <f t="shared" si="1"/>
        <v>34.08218</v>
      </c>
      <c r="H304" s="14" t="s">
        <v>6112</v>
      </c>
      <c r="I304" s="11">
        <v>21.0</v>
      </c>
      <c r="J304" s="11">
        <v>21.0</v>
      </c>
      <c r="K304" s="11">
        <v>0.0</v>
      </c>
      <c r="L304" s="11">
        <v>0.0</v>
      </c>
      <c r="M304" s="11">
        <v>0.0</v>
      </c>
      <c r="N304" s="11">
        <v>0.0</v>
      </c>
      <c r="O304" s="11">
        <v>6.0</v>
      </c>
      <c r="P304" s="11"/>
      <c r="Q304" s="11"/>
      <c r="S304" s="11"/>
    </row>
    <row r="305">
      <c r="A305" s="196" t="s">
        <v>1567</v>
      </c>
      <c r="B305" s="185" t="s">
        <v>35</v>
      </c>
      <c r="C305" s="12" t="s">
        <v>1568</v>
      </c>
      <c r="D305" s="185" t="s">
        <v>1537</v>
      </c>
      <c r="E305" s="185" t="s">
        <v>1570</v>
      </c>
      <c r="F305" s="14" t="s">
        <v>536</v>
      </c>
      <c r="G305" s="14" t="str">
        <f t="shared" si="1"/>
        <v>31.132511</v>
      </c>
      <c r="H305" s="14" t="str">
        <f t="shared" ref="H305:H306" si="32">RIGHT(F305,FIND(",",F305)-1)</f>
        <v>64.212898</v>
      </c>
      <c r="I305" s="11">
        <v>6.0</v>
      </c>
      <c r="J305" s="11">
        <v>6.0</v>
      </c>
      <c r="K305" s="11">
        <v>0.0</v>
      </c>
      <c r="L305" s="11">
        <v>0.0</v>
      </c>
      <c r="M305" s="11">
        <v>0.0</v>
      </c>
      <c r="N305" s="11">
        <v>0.0</v>
      </c>
      <c r="O305" s="11">
        <v>0.0</v>
      </c>
      <c r="P305" s="11"/>
      <c r="Q305" s="11"/>
      <c r="S305" s="11"/>
    </row>
    <row r="306">
      <c r="A306" s="196" t="s">
        <v>1572</v>
      </c>
      <c r="B306" s="185" t="s">
        <v>35</v>
      </c>
      <c r="C306" s="12" t="s">
        <v>1568</v>
      </c>
      <c r="D306" s="185" t="s">
        <v>1537</v>
      </c>
      <c r="E306" s="185" t="s">
        <v>1574</v>
      </c>
      <c r="F306" s="14" t="s">
        <v>215</v>
      </c>
      <c r="G306" s="14" t="str">
        <f t="shared" si="1"/>
        <v>34.171831</v>
      </c>
      <c r="H306" s="14" t="str">
        <f t="shared" si="32"/>
        <v>70.621679</v>
      </c>
      <c r="I306" s="11">
        <v>2.0</v>
      </c>
      <c r="J306" s="11">
        <v>2.0</v>
      </c>
      <c r="K306" s="11">
        <v>0.0</v>
      </c>
      <c r="L306" s="11">
        <v>0.0</v>
      </c>
      <c r="M306" s="11">
        <v>0.0</v>
      </c>
      <c r="N306" s="11">
        <v>0.0</v>
      </c>
      <c r="O306" s="11">
        <v>3.0</v>
      </c>
      <c r="P306" s="11"/>
      <c r="Q306" s="11"/>
      <c r="S306" s="11"/>
    </row>
    <row r="307">
      <c r="A307" s="196" t="s">
        <v>1576</v>
      </c>
      <c r="B307" s="185" t="s">
        <v>35</v>
      </c>
      <c r="C307" s="12" t="s">
        <v>1577</v>
      </c>
      <c r="D307" s="185" t="s">
        <v>1537</v>
      </c>
      <c r="E307" s="185" t="s">
        <v>1580</v>
      </c>
      <c r="F307" s="14" t="s">
        <v>273</v>
      </c>
      <c r="G307" s="14" t="str">
        <f t="shared" si="1"/>
        <v>34.08218</v>
      </c>
      <c r="H307" s="14" t="s">
        <v>6112</v>
      </c>
      <c r="I307" s="11">
        <v>11.0</v>
      </c>
      <c r="J307" s="11">
        <v>11.0</v>
      </c>
      <c r="K307" s="11">
        <v>0.0</v>
      </c>
      <c r="L307" s="11">
        <v>0.0</v>
      </c>
      <c r="M307" s="11">
        <v>0.0</v>
      </c>
      <c r="N307" s="11">
        <v>0.0</v>
      </c>
      <c r="O307" s="11">
        <v>6.0</v>
      </c>
      <c r="P307" s="11"/>
      <c r="Q307" s="11"/>
      <c r="S307" s="11"/>
    </row>
    <row r="308">
      <c r="A308" s="196" t="s">
        <v>1582</v>
      </c>
      <c r="B308" s="185" t="s">
        <v>35</v>
      </c>
      <c r="C308" s="12" t="s">
        <v>1583</v>
      </c>
      <c r="D308" s="185" t="s">
        <v>1537</v>
      </c>
      <c r="E308" s="185" t="s">
        <v>1550</v>
      </c>
      <c r="F308" s="14" t="s">
        <v>715</v>
      </c>
      <c r="G308" s="14" t="str">
        <f t="shared" si="1"/>
        <v>32.071099</v>
      </c>
      <c r="H308" s="14" t="str">
        <f t="shared" ref="H308:H310" si="33">RIGHT(F308,FIND(",",F308)-1)</f>
        <v>64.852586</v>
      </c>
      <c r="I308" s="11">
        <v>0.0</v>
      </c>
      <c r="J308" s="11">
        <v>68.0</v>
      </c>
      <c r="K308" s="11">
        <v>0.0</v>
      </c>
      <c r="L308" s="11">
        <v>26.0</v>
      </c>
      <c r="M308" s="11">
        <v>0.0</v>
      </c>
      <c r="N308" s="11">
        <v>19.0</v>
      </c>
      <c r="O308" s="11">
        <v>0.0</v>
      </c>
      <c r="P308" s="11"/>
      <c r="Q308" s="11"/>
      <c r="S308" s="11"/>
    </row>
    <row r="309">
      <c r="A309" s="196" t="s">
        <v>1585</v>
      </c>
      <c r="B309" s="185" t="s">
        <v>35</v>
      </c>
      <c r="C309" s="12" t="s">
        <v>1586</v>
      </c>
      <c r="D309" s="185" t="s">
        <v>1537</v>
      </c>
      <c r="E309" s="185" t="s">
        <v>1550</v>
      </c>
      <c r="F309" s="14" t="s">
        <v>715</v>
      </c>
      <c r="G309" s="14" t="str">
        <f t="shared" si="1"/>
        <v>32.071099</v>
      </c>
      <c r="H309" s="14" t="str">
        <f t="shared" si="33"/>
        <v>64.852586</v>
      </c>
      <c r="I309" s="11">
        <v>0.0</v>
      </c>
      <c r="J309" s="11">
        <v>0.0</v>
      </c>
      <c r="K309" s="11">
        <v>0.0</v>
      </c>
      <c r="L309" s="11">
        <v>0.0</v>
      </c>
      <c r="M309" s="11">
        <v>0.0</v>
      </c>
      <c r="N309" s="11">
        <v>0.0</v>
      </c>
      <c r="O309" s="11">
        <v>0.0</v>
      </c>
      <c r="P309" s="11"/>
      <c r="Q309" s="11"/>
      <c r="S309" s="11"/>
    </row>
    <row r="310">
      <c r="A310" s="196" t="s">
        <v>1589</v>
      </c>
      <c r="B310" s="185" t="s">
        <v>35</v>
      </c>
      <c r="C310" s="12" t="s">
        <v>1590</v>
      </c>
      <c r="D310" s="185" t="s">
        <v>1537</v>
      </c>
      <c r="E310" s="185" t="s">
        <v>1593</v>
      </c>
      <c r="F310" s="14" t="s">
        <v>1592</v>
      </c>
      <c r="G310" s="14" t="str">
        <f t="shared" si="1"/>
        <v>32.402668</v>
      </c>
      <c r="H310" s="14" t="str">
        <f t="shared" si="33"/>
        <v>67.856978</v>
      </c>
      <c r="I310" s="11">
        <v>1.0</v>
      </c>
      <c r="J310" s="11">
        <v>1.0</v>
      </c>
      <c r="K310" s="11">
        <v>0.0</v>
      </c>
      <c r="L310" s="11">
        <v>0.0</v>
      </c>
      <c r="M310" s="11">
        <v>0.0</v>
      </c>
      <c r="N310" s="11">
        <v>0.0</v>
      </c>
      <c r="O310" s="11">
        <v>2.0</v>
      </c>
      <c r="P310" s="11"/>
      <c r="Q310" s="11"/>
      <c r="S310" s="11"/>
    </row>
    <row r="311">
      <c r="A311" s="196" t="s">
        <v>1595</v>
      </c>
      <c r="B311" s="185" t="s">
        <v>35</v>
      </c>
      <c r="C311" s="12" t="s">
        <v>1596</v>
      </c>
      <c r="D311" s="185" t="s">
        <v>1537</v>
      </c>
      <c r="E311" s="185" t="s">
        <v>633</v>
      </c>
      <c r="F311" s="187" t="s">
        <v>273</v>
      </c>
      <c r="G311" s="14" t="str">
        <f t="shared" si="1"/>
        <v>34.08218</v>
      </c>
      <c r="H311" s="14" t="s">
        <v>6112</v>
      </c>
      <c r="I311" s="11">
        <v>12.0</v>
      </c>
      <c r="J311" s="11">
        <v>12.0</v>
      </c>
      <c r="K311" s="11">
        <v>0.0</v>
      </c>
      <c r="L311" s="11">
        <v>0.0</v>
      </c>
      <c r="M311" s="11">
        <v>0.0</v>
      </c>
      <c r="N311" s="11">
        <v>0.0</v>
      </c>
      <c r="O311" s="11">
        <v>0.0</v>
      </c>
      <c r="P311" s="11"/>
      <c r="Q311" s="19"/>
      <c r="R311" s="19"/>
      <c r="S311" s="11"/>
    </row>
    <row r="312">
      <c r="A312" s="196" t="s">
        <v>1597</v>
      </c>
      <c r="B312" s="185" t="s">
        <v>35</v>
      </c>
      <c r="C312" s="12" t="s">
        <v>1598</v>
      </c>
      <c r="D312" s="185" t="s">
        <v>1537</v>
      </c>
      <c r="E312" s="185" t="s">
        <v>1600</v>
      </c>
      <c r="F312" s="14" t="s">
        <v>536</v>
      </c>
      <c r="G312" s="14" t="str">
        <f t="shared" si="1"/>
        <v>31.132511</v>
      </c>
      <c r="H312" s="14" t="str">
        <f t="shared" ref="H312:H321" si="34">RIGHT(F312,FIND(",",F312)-1)</f>
        <v>64.212898</v>
      </c>
      <c r="I312" s="11">
        <v>11.0</v>
      </c>
      <c r="J312" s="11">
        <v>11.0</v>
      </c>
      <c r="K312" s="11">
        <v>0.0</v>
      </c>
      <c r="L312" s="11">
        <v>0.0</v>
      </c>
      <c r="M312" s="11">
        <v>0.0</v>
      </c>
      <c r="N312" s="11">
        <v>0.0</v>
      </c>
      <c r="O312" s="11">
        <v>0.0</v>
      </c>
      <c r="P312" s="11"/>
      <c r="Q312" s="19"/>
      <c r="R312" s="19"/>
      <c r="S312" s="11"/>
    </row>
    <row r="313">
      <c r="A313" s="196" t="s">
        <v>1601</v>
      </c>
      <c r="B313" s="185" t="s">
        <v>35</v>
      </c>
      <c r="C313" s="12" t="s">
        <v>1602</v>
      </c>
      <c r="D313" s="185" t="s">
        <v>1537</v>
      </c>
      <c r="E313" s="185" t="s">
        <v>1604</v>
      </c>
      <c r="F313" s="187" t="s">
        <v>1119</v>
      </c>
      <c r="G313" s="14" t="str">
        <f t="shared" si="1"/>
        <v>37.122858</v>
      </c>
      <c r="H313" s="14" t="str">
        <f t="shared" si="34"/>
        <v>69.158119</v>
      </c>
      <c r="I313" s="11">
        <v>5.0</v>
      </c>
      <c r="J313" s="11">
        <v>9.0</v>
      </c>
      <c r="K313" s="11">
        <v>0.0</v>
      </c>
      <c r="L313" s="11">
        <v>0.0</v>
      </c>
      <c r="M313" s="11">
        <v>0.0</v>
      </c>
      <c r="N313" s="11">
        <v>0.0</v>
      </c>
      <c r="O313" s="11">
        <v>0.0</v>
      </c>
      <c r="P313" s="11"/>
      <c r="Q313" s="19"/>
      <c r="R313" s="19"/>
      <c r="S313" s="11"/>
    </row>
    <row r="314">
      <c r="A314" s="196" t="s">
        <v>1605</v>
      </c>
      <c r="B314" s="185" t="s">
        <v>35</v>
      </c>
      <c r="C314" s="12" t="s">
        <v>1606</v>
      </c>
      <c r="D314" s="185" t="s">
        <v>1537</v>
      </c>
      <c r="E314" s="185" t="s">
        <v>1608</v>
      </c>
      <c r="F314" s="187" t="s">
        <v>215</v>
      </c>
      <c r="G314" s="14" t="str">
        <f t="shared" si="1"/>
        <v>34.171831</v>
      </c>
      <c r="H314" s="14" t="str">
        <f t="shared" si="34"/>
        <v>70.621679</v>
      </c>
      <c r="I314" s="11">
        <v>2.0</v>
      </c>
      <c r="J314" s="11">
        <v>2.0</v>
      </c>
      <c r="K314" s="11">
        <v>0.0</v>
      </c>
      <c r="L314" s="11">
        <v>0.0</v>
      </c>
      <c r="M314" s="11">
        <v>0.0</v>
      </c>
      <c r="N314" s="11">
        <v>0.0</v>
      </c>
      <c r="O314" s="11">
        <v>3.0</v>
      </c>
      <c r="P314" s="11"/>
      <c r="Q314" s="19"/>
      <c r="R314" s="19"/>
      <c r="S314" s="11"/>
    </row>
    <row r="315">
      <c r="A315" s="196" t="s">
        <v>1611</v>
      </c>
      <c r="B315" s="185" t="s">
        <v>35</v>
      </c>
      <c r="C315" s="12" t="s">
        <v>1612</v>
      </c>
      <c r="D315" s="185" t="s">
        <v>1537</v>
      </c>
      <c r="E315" s="185" t="s">
        <v>1614</v>
      </c>
      <c r="F315" s="14" t="s">
        <v>80</v>
      </c>
      <c r="G315" s="14" t="str">
        <f t="shared" si="1"/>
        <v>34.354216</v>
      </c>
      <c r="H315" s="14" t="str">
        <f t="shared" si="34"/>
        <v>70.954680</v>
      </c>
      <c r="I315" s="11">
        <v>6.0</v>
      </c>
      <c r="J315" s="11">
        <v>6.0</v>
      </c>
      <c r="K315" s="11">
        <v>0.0</v>
      </c>
      <c r="L315" s="11">
        <v>0.0</v>
      </c>
      <c r="M315" s="11">
        <v>0.0</v>
      </c>
      <c r="N315" s="11">
        <v>0.0</v>
      </c>
      <c r="O315" s="11">
        <v>1.0</v>
      </c>
      <c r="P315" s="11"/>
      <c r="Q315" s="19"/>
      <c r="R315" s="19"/>
      <c r="S315" s="11"/>
    </row>
    <row r="316">
      <c r="A316" s="196" t="s">
        <v>1615</v>
      </c>
      <c r="B316" s="185" t="s">
        <v>35</v>
      </c>
      <c r="C316" s="12" t="s">
        <v>1616</v>
      </c>
      <c r="D316" s="185" t="s">
        <v>1537</v>
      </c>
      <c r="E316" s="185" t="s">
        <v>1619</v>
      </c>
      <c r="F316" s="14" t="s">
        <v>1057</v>
      </c>
      <c r="G316" s="14" t="str">
        <f t="shared" si="1"/>
        <v>31.628871</v>
      </c>
      <c r="H316" s="14" t="str">
        <f t="shared" si="34"/>
        <v>65.737174</v>
      </c>
      <c r="I316" s="11">
        <v>20.0</v>
      </c>
      <c r="J316" s="11">
        <v>20.0</v>
      </c>
      <c r="K316" s="11">
        <v>0.0</v>
      </c>
      <c r="L316" s="11">
        <v>0.0</v>
      </c>
      <c r="M316" s="11">
        <v>0.0</v>
      </c>
      <c r="N316" s="11">
        <v>0.0</v>
      </c>
      <c r="O316" s="11">
        <v>0.0</v>
      </c>
      <c r="P316" s="11"/>
      <c r="Q316" s="19"/>
      <c r="R316" s="19"/>
      <c r="S316" s="11"/>
    </row>
    <row r="317">
      <c r="A317" s="196" t="s">
        <v>1620</v>
      </c>
      <c r="B317" s="185" t="s">
        <v>35</v>
      </c>
      <c r="C317" s="12" t="s">
        <v>1621</v>
      </c>
      <c r="D317" s="185" t="s">
        <v>1537</v>
      </c>
      <c r="E317" s="185" t="s">
        <v>1625</v>
      </c>
      <c r="F317" s="187" t="s">
        <v>1624</v>
      </c>
      <c r="G317" s="14" t="str">
        <f t="shared" si="1"/>
        <v>33.5484025</v>
      </c>
      <c r="H317" s="14" t="str">
        <f t="shared" si="34"/>
        <v>68.4032319</v>
      </c>
      <c r="I317" s="11">
        <v>3.0</v>
      </c>
      <c r="J317" s="11">
        <v>3.0</v>
      </c>
      <c r="K317" s="11">
        <v>0.0</v>
      </c>
      <c r="L317" s="11">
        <v>0.0</v>
      </c>
      <c r="M317" s="11">
        <v>0.0</v>
      </c>
      <c r="N317" s="11">
        <v>0.0</v>
      </c>
      <c r="O317" s="11">
        <v>0.0</v>
      </c>
      <c r="P317" s="11"/>
      <c r="Q317" s="19"/>
      <c r="R317" s="19"/>
      <c r="S317" s="11"/>
    </row>
    <row r="318">
      <c r="A318" s="196" t="s">
        <v>1626</v>
      </c>
      <c r="B318" s="185" t="s">
        <v>35</v>
      </c>
      <c r="C318" s="12" t="s">
        <v>1627</v>
      </c>
      <c r="D318" s="185" t="s">
        <v>1537</v>
      </c>
      <c r="E318" s="185" t="s">
        <v>616</v>
      </c>
      <c r="F318" s="14" t="s">
        <v>215</v>
      </c>
      <c r="G318" s="14" t="str">
        <f t="shared" si="1"/>
        <v>34.171831</v>
      </c>
      <c r="H318" s="14" t="str">
        <f t="shared" si="34"/>
        <v>70.621679</v>
      </c>
      <c r="I318" s="11">
        <v>0.0</v>
      </c>
      <c r="J318" s="11">
        <v>0.0</v>
      </c>
      <c r="K318" s="11">
        <v>0.0</v>
      </c>
      <c r="L318" s="11">
        <v>0.0</v>
      </c>
      <c r="M318" s="11">
        <v>0.0</v>
      </c>
      <c r="N318" s="11">
        <v>0.0</v>
      </c>
      <c r="O318" s="11">
        <v>0.0</v>
      </c>
      <c r="P318" s="11"/>
      <c r="Q318" s="19"/>
      <c r="R318" s="19"/>
      <c r="S318" s="11"/>
    </row>
    <row r="319">
      <c r="A319" s="196" t="s">
        <v>1628</v>
      </c>
      <c r="B319" s="185" t="s">
        <v>35</v>
      </c>
      <c r="C319" s="12" t="s">
        <v>1627</v>
      </c>
      <c r="D319" s="185" t="s">
        <v>1537</v>
      </c>
      <c r="E319" s="185" t="s">
        <v>369</v>
      </c>
      <c r="F319" s="187" t="s">
        <v>310</v>
      </c>
      <c r="G319" s="14" t="str">
        <f t="shared" si="1"/>
        <v>32.264538</v>
      </c>
      <c r="H319" s="14" t="str">
        <f t="shared" si="34"/>
        <v>68.524714</v>
      </c>
      <c r="I319" s="11">
        <v>2.0</v>
      </c>
      <c r="J319" s="11">
        <v>2.0</v>
      </c>
      <c r="K319" s="11">
        <v>0.0</v>
      </c>
      <c r="L319" s="11">
        <v>0.0</v>
      </c>
      <c r="M319" s="11">
        <v>0.0</v>
      </c>
      <c r="N319" s="11">
        <v>0.0</v>
      </c>
      <c r="O319" s="11">
        <v>0.0</v>
      </c>
      <c r="P319" s="11"/>
      <c r="Q319" s="19"/>
      <c r="R319" s="19"/>
      <c r="S319" s="11"/>
    </row>
    <row r="320">
      <c r="A320" s="11" t="s">
        <v>1629</v>
      </c>
      <c r="B320" s="11" t="s">
        <v>35</v>
      </c>
      <c r="C320" s="12" t="s">
        <v>1630</v>
      </c>
      <c r="D320" s="185" t="s">
        <v>1537</v>
      </c>
      <c r="E320" s="11" t="s">
        <v>616</v>
      </c>
      <c r="F320" s="14" t="s">
        <v>215</v>
      </c>
      <c r="G320" s="14" t="str">
        <f t="shared" si="1"/>
        <v>34.171831</v>
      </c>
      <c r="H320" s="14" t="str">
        <f t="shared" si="34"/>
        <v>70.621679</v>
      </c>
      <c r="I320" s="11">
        <v>0.0</v>
      </c>
      <c r="J320" s="11">
        <v>0.0</v>
      </c>
      <c r="K320" s="11">
        <v>0.0</v>
      </c>
      <c r="L320" s="11">
        <v>0.0</v>
      </c>
      <c r="M320" s="11">
        <v>0.0</v>
      </c>
      <c r="N320" s="11">
        <v>0.0</v>
      </c>
      <c r="O320" s="11">
        <v>0.0</v>
      </c>
      <c r="P320" s="11"/>
      <c r="Q320" s="19"/>
      <c r="R320" s="19"/>
      <c r="S320" s="11"/>
    </row>
    <row r="321">
      <c r="A321" s="11" t="s">
        <v>1631</v>
      </c>
      <c r="B321" s="11" t="s">
        <v>35</v>
      </c>
      <c r="C321" s="12" t="s">
        <v>1630</v>
      </c>
      <c r="D321" s="185" t="s">
        <v>1537</v>
      </c>
      <c r="E321" s="11" t="s">
        <v>369</v>
      </c>
      <c r="F321" s="14" t="s">
        <v>310</v>
      </c>
      <c r="G321" s="14" t="str">
        <f t="shared" si="1"/>
        <v>32.264538</v>
      </c>
      <c r="H321" s="14" t="str">
        <f t="shared" si="34"/>
        <v>68.524714</v>
      </c>
      <c r="I321" s="11">
        <v>4.0</v>
      </c>
      <c r="J321" s="11">
        <v>4.0</v>
      </c>
      <c r="K321" s="11">
        <v>0.0</v>
      </c>
      <c r="L321" s="11">
        <v>0.0</v>
      </c>
      <c r="M321" s="11">
        <v>0.0</v>
      </c>
      <c r="N321" s="11">
        <v>0.0</v>
      </c>
      <c r="O321" s="11">
        <v>0.0</v>
      </c>
      <c r="P321" s="11"/>
      <c r="Q321" s="19"/>
      <c r="R321" s="19"/>
      <c r="S321" s="11"/>
    </row>
    <row r="322">
      <c r="A322" s="11" t="s">
        <v>1634</v>
      </c>
      <c r="B322" s="11" t="s">
        <v>35</v>
      </c>
      <c r="C322" s="12" t="s">
        <v>1635</v>
      </c>
      <c r="D322" s="185" t="s">
        <v>1537</v>
      </c>
      <c r="E322" s="11" t="s">
        <v>274</v>
      </c>
      <c r="F322" s="14" t="s">
        <v>273</v>
      </c>
      <c r="G322" s="14" t="str">
        <f t="shared" si="1"/>
        <v>34.08218</v>
      </c>
      <c r="H322" s="14" t="s">
        <v>6112</v>
      </c>
      <c r="I322" s="11">
        <v>3.0</v>
      </c>
      <c r="J322" s="11">
        <v>3.0</v>
      </c>
      <c r="K322" s="11">
        <v>3.0</v>
      </c>
      <c r="L322" s="11">
        <v>3.0</v>
      </c>
      <c r="M322" s="11">
        <v>2.0</v>
      </c>
      <c r="N322" s="11">
        <v>2.0</v>
      </c>
      <c r="O322" s="11">
        <v>4.0</v>
      </c>
      <c r="P322" s="11"/>
      <c r="Q322" s="19"/>
      <c r="R322" s="19"/>
      <c r="S322" s="11"/>
    </row>
    <row r="323">
      <c r="A323" s="11" t="s">
        <v>1636</v>
      </c>
      <c r="B323" s="11" t="s">
        <v>35</v>
      </c>
      <c r="C323" s="12" t="s">
        <v>1637</v>
      </c>
      <c r="D323" s="185" t="s">
        <v>1537</v>
      </c>
      <c r="E323" s="11" t="s">
        <v>1639</v>
      </c>
      <c r="F323" s="14" t="s">
        <v>445</v>
      </c>
      <c r="G323" s="14" t="str">
        <f t="shared" si="1"/>
        <v>34.351349</v>
      </c>
      <c r="H323" s="14" t="str">
        <f>RIGHT(F323,FIND(",",F323)-1)</f>
        <v>68.238533</v>
      </c>
      <c r="I323" s="11">
        <v>6.0</v>
      </c>
      <c r="J323" s="11">
        <v>6.0</v>
      </c>
      <c r="K323" s="11">
        <v>0.0</v>
      </c>
      <c r="L323" s="11">
        <v>0.0</v>
      </c>
      <c r="M323" s="11">
        <v>0.0</v>
      </c>
      <c r="N323" s="11">
        <v>0.0</v>
      </c>
      <c r="O323" s="11">
        <v>0.0</v>
      </c>
      <c r="P323" s="11"/>
      <c r="Q323" s="19"/>
      <c r="R323" s="19"/>
      <c r="S323" s="11"/>
    </row>
    <row r="324">
      <c r="A324" s="11" t="s">
        <v>1640</v>
      </c>
      <c r="B324" s="11" t="s">
        <v>35</v>
      </c>
      <c r="C324" s="12" t="s">
        <v>1641</v>
      </c>
      <c r="D324" s="185" t="s">
        <v>1537</v>
      </c>
      <c r="E324" s="11" t="s">
        <v>274</v>
      </c>
      <c r="F324" s="14" t="s">
        <v>273</v>
      </c>
      <c r="G324" s="14" t="str">
        <f t="shared" si="1"/>
        <v>34.08218</v>
      </c>
      <c r="H324" s="14" t="s">
        <v>6112</v>
      </c>
      <c r="I324" s="11">
        <v>36.0</v>
      </c>
      <c r="J324" s="11">
        <v>100.0</v>
      </c>
      <c r="K324" s="11">
        <v>0.0</v>
      </c>
      <c r="L324" s="11">
        <v>0.0</v>
      </c>
      <c r="M324" s="11">
        <v>0.0</v>
      </c>
      <c r="N324" s="11">
        <v>0.0</v>
      </c>
      <c r="O324" s="11">
        <v>0.0</v>
      </c>
      <c r="P324" s="11"/>
      <c r="Q324" s="19"/>
      <c r="R324" s="19"/>
      <c r="S324" s="11"/>
    </row>
    <row r="325">
      <c r="A325" s="11" t="s">
        <v>1643</v>
      </c>
      <c r="B325" s="11" t="s">
        <v>35</v>
      </c>
      <c r="C325" s="12" t="s">
        <v>1644</v>
      </c>
      <c r="D325" s="185" t="s">
        <v>1537</v>
      </c>
      <c r="E325" s="11" t="s">
        <v>274</v>
      </c>
      <c r="F325" s="14" t="s">
        <v>273</v>
      </c>
      <c r="G325" s="14" t="str">
        <f t="shared" si="1"/>
        <v>34.08218</v>
      </c>
      <c r="H325" s="14" t="s">
        <v>6112</v>
      </c>
      <c r="I325" s="11">
        <v>0.0</v>
      </c>
      <c r="J325" s="11">
        <v>2.0</v>
      </c>
      <c r="K325" s="11">
        <v>0.0</v>
      </c>
      <c r="L325" s="11">
        <v>0.0</v>
      </c>
      <c r="M325" s="11">
        <v>0.0</v>
      </c>
      <c r="N325" s="11">
        <v>0.0</v>
      </c>
      <c r="O325" s="11">
        <v>0.0</v>
      </c>
      <c r="P325" s="11"/>
      <c r="Q325" s="19"/>
      <c r="R325" s="19"/>
      <c r="S325" s="11"/>
    </row>
    <row r="326">
      <c r="A326" s="11" t="s">
        <v>1645</v>
      </c>
      <c r="B326" s="11" t="s">
        <v>35</v>
      </c>
      <c r="C326" s="12" t="s">
        <v>1646</v>
      </c>
      <c r="D326" s="185" t="s">
        <v>1537</v>
      </c>
      <c r="E326" s="11" t="s">
        <v>1649</v>
      </c>
      <c r="F326" s="14" t="s">
        <v>1648</v>
      </c>
      <c r="G326" s="14" t="str">
        <f t="shared" si="1"/>
        <v>36.932890</v>
      </c>
      <c r="H326" s="14" t="str">
        <f t="shared" ref="H326:H339" si="35">RIGHT(F326,FIND(",",F326)-1)</f>
        <v>69.335431</v>
      </c>
      <c r="I326" s="11">
        <v>9.0</v>
      </c>
      <c r="J326" s="11">
        <v>16.0</v>
      </c>
      <c r="K326" s="11">
        <v>0.0</v>
      </c>
      <c r="L326" s="11">
        <v>0.0</v>
      </c>
      <c r="M326" s="11">
        <v>0.0</v>
      </c>
      <c r="N326" s="11">
        <v>0.0</v>
      </c>
      <c r="O326" s="11">
        <v>0.0</v>
      </c>
      <c r="P326" s="11"/>
      <c r="Q326" s="19"/>
      <c r="R326" s="19"/>
      <c r="S326" s="11"/>
    </row>
    <row r="327">
      <c r="A327" s="11" t="s">
        <v>1650</v>
      </c>
      <c r="B327" s="11" t="s">
        <v>35</v>
      </c>
      <c r="C327" s="12" t="s">
        <v>1651</v>
      </c>
      <c r="D327" s="185" t="s">
        <v>1537</v>
      </c>
      <c r="E327" s="11" t="s">
        <v>1655</v>
      </c>
      <c r="F327" s="14" t="s">
        <v>1654</v>
      </c>
      <c r="G327" s="14" t="str">
        <f t="shared" si="1"/>
        <v>33.796943</v>
      </c>
      <c r="H327" s="14" t="str">
        <f t="shared" si="35"/>
        <v>68.934585</v>
      </c>
      <c r="I327" s="11">
        <v>2.0</v>
      </c>
      <c r="J327" s="11">
        <v>2.0</v>
      </c>
      <c r="K327" s="11">
        <v>0.0</v>
      </c>
      <c r="L327" s="11">
        <v>0.0</v>
      </c>
      <c r="M327" s="11">
        <v>0.0</v>
      </c>
      <c r="N327" s="11">
        <v>0.0</v>
      </c>
      <c r="O327" s="11">
        <v>5.0</v>
      </c>
      <c r="P327" s="11"/>
      <c r="Q327" s="19"/>
      <c r="R327" s="19"/>
      <c r="S327" s="11"/>
    </row>
    <row r="328">
      <c r="A328" s="11" t="s">
        <v>1656</v>
      </c>
      <c r="B328" s="11" t="s">
        <v>35</v>
      </c>
      <c r="C328" s="12" t="s">
        <v>1657</v>
      </c>
      <c r="D328" s="185" t="s">
        <v>1537</v>
      </c>
      <c r="E328" s="11" t="s">
        <v>616</v>
      </c>
      <c r="F328" s="14" t="s">
        <v>215</v>
      </c>
      <c r="G328" s="14" t="str">
        <f t="shared" si="1"/>
        <v>34.171831</v>
      </c>
      <c r="H328" s="14" t="str">
        <f t="shared" si="35"/>
        <v>70.621679</v>
      </c>
      <c r="I328" s="11">
        <v>36.0</v>
      </c>
      <c r="J328" s="11">
        <v>36.0</v>
      </c>
      <c r="K328" s="11">
        <v>0.0</v>
      </c>
      <c r="L328" s="11">
        <v>0.0</v>
      </c>
      <c r="M328" s="11">
        <v>0.0</v>
      </c>
      <c r="N328" s="11">
        <v>0.0</v>
      </c>
      <c r="O328" s="11">
        <v>0.0</v>
      </c>
      <c r="P328" s="11"/>
      <c r="Q328" s="19"/>
      <c r="R328" s="19"/>
      <c r="S328" s="11"/>
    </row>
    <row r="329">
      <c r="A329" s="11" t="s">
        <v>1659</v>
      </c>
      <c r="B329" s="11" t="s">
        <v>35</v>
      </c>
      <c r="C329" s="12" t="s">
        <v>1660</v>
      </c>
      <c r="D329" s="185" t="s">
        <v>1537</v>
      </c>
      <c r="E329" s="11" t="s">
        <v>1661</v>
      </c>
      <c r="F329" s="14" t="s">
        <v>445</v>
      </c>
      <c r="G329" s="14" t="str">
        <f t="shared" si="1"/>
        <v>34.351349</v>
      </c>
      <c r="H329" s="14" t="str">
        <f t="shared" si="35"/>
        <v>68.238533</v>
      </c>
      <c r="I329" s="11">
        <v>1.0</v>
      </c>
      <c r="J329" s="11">
        <v>1.0</v>
      </c>
      <c r="K329" s="11">
        <v>0.0</v>
      </c>
      <c r="L329" s="11">
        <v>0.0</v>
      </c>
      <c r="M329" s="11">
        <v>0.0</v>
      </c>
      <c r="N329" s="11">
        <v>0.0</v>
      </c>
      <c r="O329" s="11">
        <v>0.0</v>
      </c>
      <c r="P329" s="11"/>
      <c r="Q329" s="19"/>
      <c r="R329" s="19"/>
      <c r="S329" s="11"/>
    </row>
    <row r="330">
      <c r="A330" s="11" t="s">
        <v>1664</v>
      </c>
      <c r="B330" s="11" t="s">
        <v>35</v>
      </c>
      <c r="C330" s="12" t="s">
        <v>1663</v>
      </c>
      <c r="D330" s="185" t="s">
        <v>1537</v>
      </c>
      <c r="E330" s="11" t="s">
        <v>1668</v>
      </c>
      <c r="F330" s="14" t="s">
        <v>1667</v>
      </c>
      <c r="G330" s="14" t="str">
        <f t="shared" si="1"/>
        <v>31.783124</v>
      </c>
      <c r="H330" s="14" t="str">
        <f t="shared" si="35"/>
        <v>64.698461</v>
      </c>
      <c r="I330" s="11">
        <v>7.0</v>
      </c>
      <c r="J330" s="11">
        <v>7.0</v>
      </c>
      <c r="K330" s="11">
        <v>0.0</v>
      </c>
      <c r="L330" s="11">
        <v>0.0</v>
      </c>
      <c r="M330" s="11">
        <v>0.0</v>
      </c>
      <c r="N330" s="11">
        <v>0.0</v>
      </c>
      <c r="O330" s="11">
        <v>0.0</v>
      </c>
      <c r="P330" s="11"/>
      <c r="Q330" s="19"/>
      <c r="R330" s="19"/>
      <c r="S330" s="11"/>
    </row>
    <row r="331">
      <c r="A331" s="11" t="s">
        <v>1669</v>
      </c>
      <c r="B331" s="11" t="s">
        <v>35</v>
      </c>
      <c r="C331" s="12" t="s">
        <v>1670</v>
      </c>
      <c r="D331" s="185" t="s">
        <v>1537</v>
      </c>
      <c r="E331" s="11" t="s">
        <v>616</v>
      </c>
      <c r="F331" s="14" t="s">
        <v>215</v>
      </c>
      <c r="G331" s="14" t="str">
        <f t="shared" si="1"/>
        <v>34.171831</v>
      </c>
      <c r="H331" s="14" t="str">
        <f t="shared" si="35"/>
        <v>70.621679</v>
      </c>
      <c r="I331" s="11">
        <v>8.0</v>
      </c>
      <c r="J331" s="11">
        <v>8.0</v>
      </c>
      <c r="K331" s="11">
        <v>0.0</v>
      </c>
      <c r="L331" s="11">
        <v>0.0</v>
      </c>
      <c r="M331" s="11">
        <v>0.0</v>
      </c>
      <c r="N331" s="11">
        <v>0.0</v>
      </c>
      <c r="O331" s="11">
        <v>0.0</v>
      </c>
      <c r="P331" s="11"/>
      <c r="Q331" s="19"/>
      <c r="R331" s="19"/>
      <c r="S331" s="11"/>
    </row>
    <row r="332">
      <c r="A332" s="11" t="s">
        <v>1671</v>
      </c>
      <c r="B332" s="11" t="s">
        <v>35</v>
      </c>
      <c r="C332" s="12" t="s">
        <v>1672</v>
      </c>
      <c r="D332" s="185" t="s">
        <v>1537</v>
      </c>
      <c r="E332" s="11" t="s">
        <v>1675</v>
      </c>
      <c r="F332" s="14" t="s">
        <v>1674</v>
      </c>
      <c r="G332" s="14" t="str">
        <f t="shared" si="1"/>
        <v>34.361059</v>
      </c>
      <c r="H332" s="14" t="str">
        <f t="shared" si="35"/>
        <v>68.840692</v>
      </c>
      <c r="I332" s="11">
        <v>5.0</v>
      </c>
      <c r="J332" s="11">
        <v>6.0</v>
      </c>
      <c r="K332" s="11">
        <v>0.0</v>
      </c>
      <c r="L332" s="11">
        <v>0.0</v>
      </c>
      <c r="M332" s="11">
        <v>0.0</v>
      </c>
      <c r="N332" s="11">
        <v>0.0</v>
      </c>
      <c r="O332" s="11">
        <v>6.0</v>
      </c>
      <c r="P332" s="11"/>
      <c r="Q332" s="19"/>
      <c r="R332" s="19"/>
      <c r="S332" s="11"/>
    </row>
    <row r="333">
      <c r="A333" s="11" t="s">
        <v>1677</v>
      </c>
      <c r="B333" s="11" t="s">
        <v>35</v>
      </c>
      <c r="C333" s="12" t="s">
        <v>1678</v>
      </c>
      <c r="D333" s="185" t="s">
        <v>1537</v>
      </c>
      <c r="E333" s="11" t="s">
        <v>1679</v>
      </c>
      <c r="F333" s="14" t="s">
        <v>1472</v>
      </c>
      <c r="G333" s="14" t="str">
        <f t="shared" si="1"/>
        <v>33.706199</v>
      </c>
      <c r="H333" s="14" t="str">
        <f t="shared" si="35"/>
        <v>69.383107</v>
      </c>
      <c r="I333" s="11">
        <v>0.0</v>
      </c>
      <c r="J333" s="11">
        <v>50.0</v>
      </c>
      <c r="K333" s="11">
        <v>0.0</v>
      </c>
      <c r="L333" s="11">
        <v>0.0</v>
      </c>
      <c r="M333" s="11">
        <v>0.0</v>
      </c>
      <c r="N333" s="11">
        <v>0.0</v>
      </c>
      <c r="O333" s="11">
        <v>0.0</v>
      </c>
      <c r="P333" s="11"/>
      <c r="Q333" s="19"/>
      <c r="R333" s="19"/>
      <c r="S333" s="11"/>
    </row>
    <row r="334">
      <c r="A334" s="11" t="s">
        <v>1680</v>
      </c>
      <c r="B334" s="11" t="s">
        <v>35</v>
      </c>
      <c r="C334" s="12" t="s">
        <v>1681</v>
      </c>
      <c r="D334" s="185" t="s">
        <v>1537</v>
      </c>
      <c r="E334" s="11" t="s">
        <v>1683</v>
      </c>
      <c r="F334" s="14" t="s">
        <v>536</v>
      </c>
      <c r="G334" s="14" t="str">
        <f t="shared" si="1"/>
        <v>31.132511</v>
      </c>
      <c r="H334" s="14" t="str">
        <f t="shared" si="35"/>
        <v>64.212898</v>
      </c>
      <c r="I334" s="11">
        <v>14.0</v>
      </c>
      <c r="J334" s="11">
        <v>14.0</v>
      </c>
      <c r="K334" s="11">
        <v>0.0</v>
      </c>
      <c r="L334" s="11">
        <v>0.0</v>
      </c>
      <c r="M334" s="11">
        <v>0.0</v>
      </c>
      <c r="N334" s="11">
        <v>0.0</v>
      </c>
      <c r="O334" s="11">
        <v>8.0</v>
      </c>
      <c r="P334" s="11"/>
      <c r="Q334" s="19"/>
      <c r="R334" s="19"/>
      <c r="S334" s="11"/>
    </row>
    <row r="335">
      <c r="A335" s="11" t="s">
        <v>1685</v>
      </c>
      <c r="B335" s="11" t="s">
        <v>35</v>
      </c>
      <c r="C335" s="12" t="s">
        <v>1681</v>
      </c>
      <c r="D335" s="185" t="s">
        <v>1537</v>
      </c>
      <c r="E335" s="11" t="s">
        <v>1687</v>
      </c>
      <c r="F335" s="14" t="s">
        <v>536</v>
      </c>
      <c r="G335" s="14" t="str">
        <f t="shared" si="1"/>
        <v>31.132511</v>
      </c>
      <c r="H335" s="14" t="str">
        <f t="shared" si="35"/>
        <v>64.212898</v>
      </c>
      <c r="I335" s="11">
        <v>9.0</v>
      </c>
      <c r="J335" s="11">
        <v>9.0</v>
      </c>
      <c r="K335" s="11">
        <v>0.0</v>
      </c>
      <c r="L335" s="11">
        <v>0.0</v>
      </c>
      <c r="M335" s="11">
        <v>0.0</v>
      </c>
      <c r="N335" s="11">
        <v>0.0</v>
      </c>
      <c r="O335" s="11">
        <v>0.0</v>
      </c>
      <c r="P335" s="11"/>
      <c r="Q335" s="19"/>
      <c r="R335" s="19"/>
      <c r="S335" s="11"/>
    </row>
    <row r="336">
      <c r="A336" s="11" t="s">
        <v>1688</v>
      </c>
      <c r="B336" s="11" t="s">
        <v>35</v>
      </c>
      <c r="C336" s="12" t="s">
        <v>1689</v>
      </c>
      <c r="D336" s="185" t="s">
        <v>1537</v>
      </c>
      <c r="E336" s="11" t="s">
        <v>1692</v>
      </c>
      <c r="F336" s="14" t="s">
        <v>1691</v>
      </c>
      <c r="G336" s="14" t="str">
        <f t="shared" si="1"/>
        <v>36.694511</v>
      </c>
      <c r="H336" s="14" t="str">
        <f t="shared" si="35"/>
        <v>68.801574</v>
      </c>
      <c r="I336" s="11">
        <v>4.0</v>
      </c>
      <c r="J336" s="11">
        <v>13.0</v>
      </c>
      <c r="K336" s="11">
        <v>0.0</v>
      </c>
      <c r="L336" s="11">
        <v>0.0</v>
      </c>
      <c r="M336" s="11">
        <v>0.0</v>
      </c>
      <c r="N336" s="11">
        <v>0.0</v>
      </c>
      <c r="O336" s="11">
        <v>0.0</v>
      </c>
      <c r="P336" s="11"/>
      <c r="Q336" s="19"/>
      <c r="R336" s="19"/>
      <c r="S336" s="11"/>
    </row>
    <row r="337">
      <c r="A337" s="11" t="s">
        <v>1693</v>
      </c>
      <c r="B337" s="11" t="s">
        <v>35</v>
      </c>
      <c r="C337" s="12" t="s">
        <v>1694</v>
      </c>
      <c r="D337" s="185" t="s">
        <v>1537</v>
      </c>
      <c r="E337" s="11" t="s">
        <v>1697</v>
      </c>
      <c r="F337" s="14" t="s">
        <v>1696</v>
      </c>
      <c r="G337" s="14" t="str">
        <f t="shared" si="1"/>
        <v>34.108055</v>
      </c>
      <c r="H337" s="14" t="str">
        <f t="shared" si="35"/>
        <v>70.799722</v>
      </c>
      <c r="I337" s="11">
        <v>3.0</v>
      </c>
      <c r="J337" s="11">
        <v>4.0</v>
      </c>
      <c r="K337" s="11">
        <v>0.0</v>
      </c>
      <c r="L337" s="11">
        <v>0.0</v>
      </c>
      <c r="M337" s="11">
        <v>0.0</v>
      </c>
      <c r="N337" s="11">
        <v>0.0</v>
      </c>
      <c r="O337" s="11">
        <v>0.0</v>
      </c>
      <c r="P337" s="11"/>
      <c r="Q337" s="19"/>
      <c r="R337" s="19"/>
      <c r="S337" s="11"/>
    </row>
    <row r="338">
      <c r="A338" s="11" t="s">
        <v>1698</v>
      </c>
      <c r="B338" s="11" t="s">
        <v>35</v>
      </c>
      <c r="C338" s="12" t="s">
        <v>1699</v>
      </c>
      <c r="D338" s="185" t="s">
        <v>1537</v>
      </c>
      <c r="E338" s="11" t="s">
        <v>1701</v>
      </c>
      <c r="F338" s="14" t="s">
        <v>1119</v>
      </c>
      <c r="G338" s="14" t="str">
        <f t="shared" si="1"/>
        <v>37.122858</v>
      </c>
      <c r="H338" s="14" t="str">
        <f t="shared" si="35"/>
        <v>69.158119</v>
      </c>
      <c r="I338" s="11">
        <v>7.0</v>
      </c>
      <c r="J338" s="11">
        <v>7.0</v>
      </c>
      <c r="K338" s="11">
        <v>0.0</v>
      </c>
      <c r="L338" s="11">
        <v>0.0</v>
      </c>
      <c r="M338" s="11">
        <v>0.0</v>
      </c>
      <c r="N338" s="11">
        <v>0.0</v>
      </c>
      <c r="O338" s="11">
        <v>0.0</v>
      </c>
      <c r="P338" s="11"/>
      <c r="Q338" s="19"/>
      <c r="R338" s="19"/>
      <c r="S338" s="11"/>
    </row>
    <row r="339">
      <c r="A339" s="11" t="s">
        <v>1702</v>
      </c>
      <c r="B339" s="11" t="s">
        <v>35</v>
      </c>
      <c r="C339" s="12" t="s">
        <v>1703</v>
      </c>
      <c r="D339" s="185" t="s">
        <v>1537</v>
      </c>
      <c r="E339" s="11" t="s">
        <v>1705</v>
      </c>
      <c r="F339" s="14" t="s">
        <v>1321</v>
      </c>
      <c r="G339" s="14" t="str">
        <f t="shared" si="1"/>
        <v>32.666404</v>
      </c>
      <c r="H339" s="14" t="str">
        <f t="shared" si="35"/>
        <v>65.903629</v>
      </c>
      <c r="I339" s="11">
        <v>25.0</v>
      </c>
      <c r="J339" s="11">
        <v>25.0</v>
      </c>
      <c r="K339" s="11">
        <v>0.0</v>
      </c>
      <c r="L339" s="11">
        <v>0.0</v>
      </c>
      <c r="M339" s="11">
        <v>0.0</v>
      </c>
      <c r="N339" s="11">
        <v>0.0</v>
      </c>
      <c r="O339" s="11">
        <v>20.0</v>
      </c>
      <c r="P339" s="11"/>
      <c r="Q339" s="19"/>
      <c r="R339" s="19"/>
      <c r="S339" s="11"/>
    </row>
    <row r="340">
      <c r="A340" s="11" t="s">
        <v>1707</v>
      </c>
      <c r="B340" s="11" t="s">
        <v>35</v>
      </c>
      <c r="C340" s="12" t="s">
        <v>1708</v>
      </c>
      <c r="D340" s="185" t="s">
        <v>1537</v>
      </c>
      <c r="E340" s="11" t="s">
        <v>274</v>
      </c>
      <c r="F340" s="14" t="s">
        <v>273</v>
      </c>
      <c r="G340" s="14" t="str">
        <f t="shared" si="1"/>
        <v>34.08218</v>
      </c>
      <c r="H340" s="14" t="s">
        <v>6112</v>
      </c>
      <c r="I340" s="11">
        <v>1.0</v>
      </c>
      <c r="J340" s="11">
        <v>1.0</v>
      </c>
      <c r="K340" s="11">
        <v>0.0</v>
      </c>
      <c r="L340" s="11">
        <v>0.0</v>
      </c>
      <c r="M340" s="11">
        <v>0.0</v>
      </c>
      <c r="N340" s="11">
        <v>0.0</v>
      </c>
      <c r="O340" s="11">
        <v>0.0</v>
      </c>
      <c r="P340" s="11"/>
      <c r="Q340" s="19"/>
      <c r="R340" s="19"/>
      <c r="S340" s="11"/>
    </row>
    <row r="341">
      <c r="A341" s="11" t="s">
        <v>1710</v>
      </c>
      <c r="B341" s="11" t="s">
        <v>35</v>
      </c>
      <c r="C341" s="12" t="s">
        <v>1711</v>
      </c>
      <c r="D341" s="185" t="s">
        <v>1537</v>
      </c>
      <c r="E341" s="11" t="s">
        <v>1713</v>
      </c>
      <c r="F341" s="14" t="s">
        <v>228</v>
      </c>
      <c r="G341" s="14" t="str">
        <f t="shared" si="1"/>
        <v>34.263148</v>
      </c>
      <c r="H341" s="14" t="str">
        <f t="shared" ref="H341:H345" si="36">RIGHT(F341,FIND(",",F341)-1)</f>
        <v>70.788209</v>
      </c>
      <c r="I341" s="11">
        <v>10.0</v>
      </c>
      <c r="J341" s="11">
        <v>10.0</v>
      </c>
      <c r="K341" s="11">
        <v>0.0</v>
      </c>
      <c r="L341" s="11">
        <v>0.0</v>
      </c>
      <c r="M341" s="11">
        <v>0.0</v>
      </c>
      <c r="N341" s="11">
        <v>0.0</v>
      </c>
      <c r="O341" s="11">
        <v>0.0</v>
      </c>
      <c r="P341" s="11"/>
      <c r="Q341" s="19"/>
      <c r="R341" s="19"/>
      <c r="S341" s="11"/>
    </row>
    <row r="342">
      <c r="A342" s="11" t="s">
        <v>1714</v>
      </c>
      <c r="B342" s="11" t="s">
        <v>35</v>
      </c>
      <c r="C342" s="12" t="s">
        <v>1715</v>
      </c>
      <c r="D342" s="185" t="s">
        <v>1537</v>
      </c>
      <c r="E342" s="11" t="s">
        <v>1718</v>
      </c>
      <c r="F342" s="14" t="s">
        <v>1717</v>
      </c>
      <c r="G342" s="14" t="str">
        <f t="shared" si="1"/>
        <v>31.626619</v>
      </c>
      <c r="H342" s="14" t="str">
        <f t="shared" si="36"/>
        <v>64.254318</v>
      </c>
      <c r="I342" s="11">
        <v>2.0</v>
      </c>
      <c r="J342" s="11">
        <v>10.0</v>
      </c>
      <c r="K342" s="11">
        <v>0.0</v>
      </c>
      <c r="L342" s="11">
        <v>0.0</v>
      </c>
      <c r="M342" s="11">
        <v>0.0</v>
      </c>
      <c r="N342" s="11">
        <v>0.0</v>
      </c>
      <c r="O342" s="11">
        <v>0.0</v>
      </c>
      <c r="P342" s="11"/>
      <c r="Q342" s="19"/>
      <c r="R342" s="19"/>
      <c r="S342" s="11"/>
    </row>
    <row r="343">
      <c r="A343" s="11" t="s">
        <v>1719</v>
      </c>
      <c r="B343" s="11" t="s">
        <v>35</v>
      </c>
      <c r="C343" s="12" t="s">
        <v>1720</v>
      </c>
      <c r="D343" s="185" t="s">
        <v>1537</v>
      </c>
      <c r="E343" s="11" t="s">
        <v>616</v>
      </c>
      <c r="F343" s="14" t="s">
        <v>215</v>
      </c>
      <c r="G343" s="14" t="str">
        <f t="shared" si="1"/>
        <v>34.171831</v>
      </c>
      <c r="H343" s="14" t="str">
        <f t="shared" si="36"/>
        <v>70.621679</v>
      </c>
      <c r="I343" s="11">
        <v>0.0</v>
      </c>
      <c r="J343" s="11">
        <v>0.0</v>
      </c>
      <c r="K343" s="11">
        <v>0.0</v>
      </c>
      <c r="L343" s="11">
        <v>0.0</v>
      </c>
      <c r="M343" s="11">
        <v>0.0</v>
      </c>
      <c r="N343" s="11">
        <v>0.0</v>
      </c>
      <c r="O343" s="11">
        <v>0.0</v>
      </c>
      <c r="P343" s="11"/>
      <c r="Q343" s="19"/>
      <c r="R343" s="19"/>
      <c r="S343" s="11"/>
    </row>
    <row r="344">
      <c r="A344" s="11" t="s">
        <v>1721</v>
      </c>
      <c r="B344" s="11" t="s">
        <v>35</v>
      </c>
      <c r="C344" s="12" t="s">
        <v>1722</v>
      </c>
      <c r="D344" s="185" t="s">
        <v>1537</v>
      </c>
      <c r="E344" s="11" t="s">
        <v>1724</v>
      </c>
      <c r="F344" s="14" t="s">
        <v>160</v>
      </c>
      <c r="G344" s="14" t="str">
        <f t="shared" si="1"/>
        <v>34.846589</v>
      </c>
      <c r="H344" s="14" t="str">
        <f t="shared" si="36"/>
        <v>71.097316</v>
      </c>
      <c r="I344" s="11">
        <v>3.0</v>
      </c>
      <c r="J344" s="11">
        <v>3.0</v>
      </c>
      <c r="K344" s="11">
        <v>0.0</v>
      </c>
      <c r="L344" s="11">
        <v>0.0</v>
      </c>
      <c r="M344" s="11">
        <v>0.0</v>
      </c>
      <c r="N344" s="11">
        <v>0.0</v>
      </c>
      <c r="O344" s="11">
        <v>1.0</v>
      </c>
      <c r="P344" s="11"/>
      <c r="Q344" s="19"/>
      <c r="R344" s="19"/>
      <c r="S344" s="11"/>
    </row>
    <row r="345">
      <c r="A345" s="11" t="s">
        <v>1725</v>
      </c>
      <c r="B345" s="11" t="s">
        <v>35</v>
      </c>
      <c r="C345" s="12" t="s">
        <v>1722</v>
      </c>
      <c r="D345" s="185" t="s">
        <v>1537</v>
      </c>
      <c r="E345" s="11" t="s">
        <v>1729</v>
      </c>
      <c r="F345" s="14" t="s">
        <v>1728</v>
      </c>
      <c r="G345" s="14" t="str">
        <f t="shared" si="1"/>
        <v>32.929848</v>
      </c>
      <c r="H345" s="14" t="str">
        <f t="shared" si="36"/>
        <v>66.689096</v>
      </c>
      <c r="I345" s="11">
        <v>2.0</v>
      </c>
      <c r="J345" s="11">
        <v>4.0</v>
      </c>
      <c r="K345" s="11">
        <v>0.0</v>
      </c>
      <c r="L345" s="11">
        <v>0.0</v>
      </c>
      <c r="M345" s="11">
        <v>0.0</v>
      </c>
      <c r="N345" s="11">
        <v>0.0</v>
      </c>
      <c r="O345" s="11">
        <v>0.0</v>
      </c>
      <c r="P345" s="11"/>
      <c r="Q345" s="19"/>
      <c r="R345" s="19"/>
      <c r="S345" s="11"/>
    </row>
    <row r="346">
      <c r="A346" s="11" t="s">
        <v>1732</v>
      </c>
      <c r="B346" s="11" t="s">
        <v>35</v>
      </c>
      <c r="C346" s="12" t="s">
        <v>1733</v>
      </c>
      <c r="D346" s="185" t="s">
        <v>1537</v>
      </c>
      <c r="E346" s="11" t="s">
        <v>274</v>
      </c>
      <c r="F346" s="14" t="s">
        <v>273</v>
      </c>
      <c r="G346" s="14" t="str">
        <f t="shared" si="1"/>
        <v>34.08218</v>
      </c>
      <c r="H346" s="14" t="str">
        <f>RIGHT(F346,FIND(",",F346))</f>
        <v>70.667034</v>
      </c>
      <c r="I346" s="11">
        <v>11.0</v>
      </c>
      <c r="J346" s="11">
        <v>11.0</v>
      </c>
      <c r="K346" s="11">
        <v>0.0</v>
      </c>
      <c r="L346" s="11">
        <v>0.0</v>
      </c>
      <c r="M346" s="11">
        <v>0.0</v>
      </c>
      <c r="N346" s="11">
        <v>0.0</v>
      </c>
      <c r="O346" s="11">
        <v>0.0</v>
      </c>
      <c r="P346" s="11"/>
      <c r="Q346" s="19"/>
      <c r="R346" s="19"/>
      <c r="S346" s="11"/>
    </row>
    <row r="347">
      <c r="A347" s="11" t="s">
        <v>1736</v>
      </c>
      <c r="B347" s="11" t="s">
        <v>35</v>
      </c>
      <c r="C347" s="12" t="s">
        <v>1733</v>
      </c>
      <c r="D347" s="185" t="s">
        <v>1537</v>
      </c>
      <c r="E347" s="11" t="s">
        <v>1738</v>
      </c>
      <c r="F347" s="14" t="s">
        <v>1413</v>
      </c>
      <c r="G347" s="14" t="str">
        <f t="shared" si="1"/>
        <v>34.273230</v>
      </c>
      <c r="H347" s="14" t="str">
        <f t="shared" ref="H347:H372" si="37">RIGHT(F347,FIND(",",F347)-1)</f>
        <v>70.074131</v>
      </c>
      <c r="I347" s="11">
        <v>4.0</v>
      </c>
      <c r="J347" s="11">
        <v>4.0</v>
      </c>
      <c r="K347" s="11">
        <v>0.0</v>
      </c>
      <c r="L347" s="11">
        <v>0.0</v>
      </c>
      <c r="M347" s="11">
        <v>0.0</v>
      </c>
      <c r="N347" s="11">
        <v>0.0</v>
      </c>
      <c r="O347" s="11">
        <v>0.0</v>
      </c>
      <c r="P347" s="11"/>
      <c r="Q347" s="19"/>
      <c r="R347" s="19"/>
      <c r="S347" s="11"/>
    </row>
    <row r="348">
      <c r="A348" s="11" t="s">
        <v>1740</v>
      </c>
      <c r="B348" s="11" t="s">
        <v>35</v>
      </c>
      <c r="C348" s="12" t="s">
        <v>1741</v>
      </c>
      <c r="D348" s="185" t="s">
        <v>1537</v>
      </c>
      <c r="E348" s="11" t="s">
        <v>1744</v>
      </c>
      <c r="F348" s="14" t="s">
        <v>1223</v>
      </c>
      <c r="G348" s="14" t="str">
        <f t="shared" si="1"/>
        <v>31.363647</v>
      </c>
      <c r="H348" s="14" t="str">
        <f t="shared" si="37"/>
        <v>63.958611</v>
      </c>
      <c r="I348" s="11">
        <v>1.0</v>
      </c>
      <c r="J348" s="11">
        <v>42.0</v>
      </c>
      <c r="K348" s="11">
        <v>0.0</v>
      </c>
      <c r="L348" s="11">
        <v>0.0</v>
      </c>
      <c r="M348" s="11">
        <v>0.0</v>
      </c>
      <c r="N348" s="11">
        <v>0.0</v>
      </c>
      <c r="O348" s="11">
        <v>0.0</v>
      </c>
      <c r="P348" s="11"/>
      <c r="Q348" s="19"/>
      <c r="R348" s="19"/>
      <c r="S348" s="11"/>
    </row>
    <row r="349">
      <c r="A349" s="11" t="s">
        <v>1746</v>
      </c>
      <c r="B349" s="11" t="s">
        <v>35</v>
      </c>
      <c r="C349" s="12" t="s">
        <v>1741</v>
      </c>
      <c r="D349" s="185" t="s">
        <v>1537</v>
      </c>
      <c r="E349" s="11" t="s">
        <v>1748</v>
      </c>
      <c r="F349" s="14" t="s">
        <v>885</v>
      </c>
      <c r="G349" s="14" t="str">
        <f t="shared" si="1"/>
        <v>31.664217</v>
      </c>
      <c r="H349" s="14" t="str">
        <f t="shared" si="37"/>
        <v>64.266149</v>
      </c>
      <c r="I349" s="11">
        <v>15.0</v>
      </c>
      <c r="J349" s="11">
        <v>15.0</v>
      </c>
      <c r="K349" s="11">
        <v>0.0</v>
      </c>
      <c r="L349" s="11">
        <v>0.0</v>
      </c>
      <c r="M349" s="11">
        <v>0.0</v>
      </c>
      <c r="N349" s="11">
        <v>0.0</v>
      </c>
      <c r="O349" s="11">
        <v>9.0</v>
      </c>
      <c r="P349" s="11"/>
      <c r="Q349" s="19"/>
      <c r="R349" s="19"/>
      <c r="S349" s="11"/>
    </row>
    <row r="350">
      <c r="A350" s="11" t="s">
        <v>1749</v>
      </c>
      <c r="B350" s="11" t="s">
        <v>35</v>
      </c>
      <c r="C350" s="12" t="s">
        <v>1750</v>
      </c>
      <c r="D350" s="185" t="s">
        <v>1537</v>
      </c>
      <c r="E350" s="11" t="s">
        <v>1752</v>
      </c>
      <c r="F350" s="14" t="s">
        <v>215</v>
      </c>
      <c r="G350" s="14" t="str">
        <f t="shared" si="1"/>
        <v>34.171831</v>
      </c>
      <c r="H350" s="14" t="str">
        <f t="shared" si="37"/>
        <v>70.621679</v>
      </c>
      <c r="I350" s="11">
        <v>14.0</v>
      </c>
      <c r="J350" s="11">
        <v>14.0</v>
      </c>
      <c r="K350" s="11">
        <v>0.0</v>
      </c>
      <c r="L350" s="11">
        <v>0.0</v>
      </c>
      <c r="M350" s="11">
        <v>0.0</v>
      </c>
      <c r="N350" s="11">
        <v>0.0</v>
      </c>
      <c r="O350" s="11">
        <v>11.0</v>
      </c>
      <c r="P350" s="11"/>
      <c r="Q350" s="19"/>
      <c r="R350" s="19"/>
      <c r="S350" s="11"/>
    </row>
    <row r="351">
      <c r="A351" s="11" t="s">
        <v>1753</v>
      </c>
      <c r="B351" s="11" t="s">
        <v>35</v>
      </c>
      <c r="C351" s="12" t="s">
        <v>1754</v>
      </c>
      <c r="D351" s="185" t="s">
        <v>1537</v>
      </c>
      <c r="E351" s="11" t="s">
        <v>1757</v>
      </c>
      <c r="F351" s="14" t="s">
        <v>1756</v>
      </c>
      <c r="G351" s="14" t="str">
        <f t="shared" si="1"/>
        <v>33.330066</v>
      </c>
      <c r="H351" s="14" t="str">
        <f t="shared" si="37"/>
        <v>69.192391</v>
      </c>
      <c r="I351" s="11">
        <v>7.0</v>
      </c>
      <c r="J351" s="11">
        <v>7.0</v>
      </c>
      <c r="K351" s="11">
        <v>0.0</v>
      </c>
      <c r="L351" s="11">
        <v>0.0</v>
      </c>
      <c r="M351" s="11">
        <v>0.0</v>
      </c>
      <c r="N351" s="11">
        <v>0.0</v>
      </c>
      <c r="O351" s="11">
        <v>0.0</v>
      </c>
      <c r="P351" s="11"/>
      <c r="Q351" s="19"/>
      <c r="R351" s="19"/>
      <c r="S351" s="11"/>
    </row>
    <row r="352">
      <c r="A352" s="11" t="s">
        <v>1758</v>
      </c>
      <c r="B352" s="11" t="s">
        <v>35</v>
      </c>
      <c r="C352" s="12" t="s">
        <v>1754</v>
      </c>
      <c r="D352" s="185" t="s">
        <v>1537</v>
      </c>
      <c r="E352" s="11" t="s">
        <v>1760</v>
      </c>
      <c r="F352" s="14" t="s">
        <v>1756</v>
      </c>
      <c r="G352" s="14" t="str">
        <f t="shared" si="1"/>
        <v>33.330066</v>
      </c>
      <c r="H352" s="14" t="str">
        <f t="shared" si="37"/>
        <v>69.192391</v>
      </c>
      <c r="I352" s="11">
        <v>7.0</v>
      </c>
      <c r="J352" s="11">
        <v>16.0</v>
      </c>
      <c r="K352" s="11">
        <v>0.0</v>
      </c>
      <c r="L352" s="11">
        <v>1.0</v>
      </c>
      <c r="M352" s="11">
        <v>0.0</v>
      </c>
      <c r="N352" s="11">
        <v>0.0</v>
      </c>
      <c r="O352" s="11">
        <v>0.0</v>
      </c>
      <c r="P352" s="11"/>
      <c r="Q352" s="19"/>
      <c r="R352" s="19"/>
      <c r="S352" s="11"/>
    </row>
    <row r="353">
      <c r="A353" s="11" t="s">
        <v>1762</v>
      </c>
      <c r="B353" s="11" t="s">
        <v>35</v>
      </c>
      <c r="C353" s="12" t="s">
        <v>1763</v>
      </c>
      <c r="D353" s="185" t="s">
        <v>1537</v>
      </c>
      <c r="E353" s="11" t="s">
        <v>1767</v>
      </c>
      <c r="F353" s="14" t="s">
        <v>1766</v>
      </c>
      <c r="G353" s="14" t="str">
        <f t="shared" si="1"/>
        <v>34.689768</v>
      </c>
      <c r="H353" s="14" t="str">
        <f t="shared" si="37"/>
        <v>70.145580</v>
      </c>
      <c r="I353" s="11">
        <v>2.0</v>
      </c>
      <c r="J353" s="11">
        <v>2.0</v>
      </c>
      <c r="K353" s="11">
        <v>0.0</v>
      </c>
      <c r="L353" s="11">
        <v>0.0</v>
      </c>
      <c r="M353" s="11">
        <v>0.0</v>
      </c>
      <c r="N353" s="11">
        <v>0.0</v>
      </c>
      <c r="O353" s="11">
        <v>0.0</v>
      </c>
      <c r="P353" s="11"/>
      <c r="Q353" s="19"/>
      <c r="R353" s="19"/>
      <c r="S353" s="11"/>
    </row>
    <row r="354">
      <c r="A354" s="11" t="s">
        <v>1768</v>
      </c>
      <c r="B354" s="11" t="s">
        <v>35</v>
      </c>
      <c r="C354" s="12" t="s">
        <v>1769</v>
      </c>
      <c r="D354" s="185" t="s">
        <v>1537</v>
      </c>
      <c r="E354" s="11" t="s">
        <v>1773</v>
      </c>
      <c r="F354" s="14" t="s">
        <v>1772</v>
      </c>
      <c r="G354" s="14" t="str">
        <f t="shared" si="1"/>
        <v>36.681449</v>
      </c>
      <c r="H354" s="14" t="str">
        <f t="shared" si="37"/>
        <v>69.114905</v>
      </c>
      <c r="I354" s="11">
        <v>5.0</v>
      </c>
      <c r="J354" s="11">
        <v>5.0</v>
      </c>
      <c r="K354" s="11">
        <v>0.0</v>
      </c>
      <c r="L354" s="11">
        <v>0.0</v>
      </c>
      <c r="M354" s="11">
        <v>0.0</v>
      </c>
      <c r="N354" s="11">
        <v>0.0</v>
      </c>
      <c r="O354" s="11">
        <v>1.0</v>
      </c>
      <c r="P354" s="11"/>
      <c r="Q354" s="19"/>
      <c r="R354" s="19"/>
      <c r="S354" s="11"/>
    </row>
    <row r="355">
      <c r="A355" s="11" t="s">
        <v>1774</v>
      </c>
      <c r="B355" s="11" t="s">
        <v>35</v>
      </c>
      <c r="C355" s="12" t="s">
        <v>1769</v>
      </c>
      <c r="D355" s="185" t="s">
        <v>1537</v>
      </c>
      <c r="E355" s="11" t="s">
        <v>170</v>
      </c>
      <c r="F355" s="14" t="s">
        <v>160</v>
      </c>
      <c r="G355" s="14" t="str">
        <f t="shared" si="1"/>
        <v>34.846589</v>
      </c>
      <c r="H355" s="14" t="str">
        <f t="shared" si="37"/>
        <v>71.097316</v>
      </c>
      <c r="I355" s="11">
        <v>5.0</v>
      </c>
      <c r="J355" s="11">
        <v>11.0</v>
      </c>
      <c r="K355" s="11">
        <v>0.0</v>
      </c>
      <c r="L355" s="11">
        <v>0.0</v>
      </c>
      <c r="M355" s="11">
        <v>0.0</v>
      </c>
      <c r="N355" s="11">
        <v>0.0</v>
      </c>
      <c r="O355" s="11">
        <v>0.0</v>
      </c>
      <c r="P355" s="11"/>
      <c r="Q355" s="19"/>
      <c r="R355" s="19"/>
      <c r="S355" s="11"/>
    </row>
    <row r="356">
      <c r="A356" s="11" t="s">
        <v>1776</v>
      </c>
      <c r="B356" s="11" t="s">
        <v>35</v>
      </c>
      <c r="C356" s="12" t="s">
        <v>1777</v>
      </c>
      <c r="D356" s="185" t="s">
        <v>1537</v>
      </c>
      <c r="E356" s="11" t="s">
        <v>1779</v>
      </c>
      <c r="F356" s="14" t="s">
        <v>228</v>
      </c>
      <c r="G356" s="14" t="str">
        <f t="shared" si="1"/>
        <v>34.263148</v>
      </c>
      <c r="H356" s="14" t="str">
        <f t="shared" si="37"/>
        <v>70.788209</v>
      </c>
      <c r="I356" s="11">
        <v>8.0</v>
      </c>
      <c r="J356" s="11">
        <v>8.0</v>
      </c>
      <c r="K356" s="11">
        <v>0.0</v>
      </c>
      <c r="L356" s="11">
        <v>0.0</v>
      </c>
      <c r="M356" s="11">
        <v>0.0</v>
      </c>
      <c r="N356" s="11">
        <v>0.0</v>
      </c>
      <c r="O356" s="11">
        <v>0.0</v>
      </c>
      <c r="P356" s="11"/>
      <c r="Q356" s="19"/>
      <c r="R356" s="19"/>
      <c r="S356" s="11"/>
    </row>
    <row r="357">
      <c r="A357" s="11" t="s">
        <v>1780</v>
      </c>
      <c r="B357" s="11" t="s">
        <v>35</v>
      </c>
      <c r="C357" s="12" t="s">
        <v>1781</v>
      </c>
      <c r="D357" s="185" t="s">
        <v>1537</v>
      </c>
      <c r="E357" s="11" t="s">
        <v>1783</v>
      </c>
      <c r="F357" s="14" t="s">
        <v>1375</v>
      </c>
      <c r="G357" s="14" t="str">
        <f t="shared" si="1"/>
        <v>31.477710</v>
      </c>
      <c r="H357" s="14" t="str">
        <f t="shared" si="37"/>
        <v>64.289821</v>
      </c>
      <c r="I357" s="11">
        <v>0.0</v>
      </c>
      <c r="J357" s="11">
        <v>38.0</v>
      </c>
      <c r="K357" s="11">
        <v>0.0</v>
      </c>
      <c r="L357" s="11">
        <v>0.0</v>
      </c>
      <c r="M357" s="11">
        <v>0.0</v>
      </c>
      <c r="N357" s="11">
        <v>0.0</v>
      </c>
      <c r="O357" s="11">
        <v>0.0</v>
      </c>
      <c r="P357" s="11"/>
      <c r="Q357" s="19"/>
      <c r="R357" s="19"/>
      <c r="S357" s="11"/>
    </row>
    <row r="358">
      <c r="A358" s="11" t="s">
        <v>1784</v>
      </c>
      <c r="B358" s="11" t="s">
        <v>35</v>
      </c>
      <c r="C358" s="12" t="s">
        <v>1785</v>
      </c>
      <c r="D358" s="185" t="s">
        <v>1537</v>
      </c>
      <c r="E358" s="11" t="s">
        <v>1787</v>
      </c>
      <c r="F358" s="14" t="s">
        <v>243</v>
      </c>
      <c r="G358" s="14" t="str">
        <f t="shared" si="1"/>
        <v>34.910930</v>
      </c>
      <c r="H358" s="14" t="str">
        <f t="shared" si="37"/>
        <v>71.127398</v>
      </c>
      <c r="I358" s="11">
        <v>4.0</v>
      </c>
      <c r="J358" s="11">
        <v>4.0</v>
      </c>
      <c r="K358" s="11">
        <v>0.0</v>
      </c>
      <c r="L358" s="11">
        <v>0.0</v>
      </c>
      <c r="M358" s="11">
        <v>0.0</v>
      </c>
      <c r="N358" s="11">
        <v>0.0</v>
      </c>
      <c r="O358" s="11">
        <v>0.0</v>
      </c>
      <c r="P358" s="11"/>
      <c r="Q358" s="19"/>
      <c r="R358" s="19"/>
      <c r="S358" s="11"/>
    </row>
    <row r="359">
      <c r="A359" s="11" t="s">
        <v>1788</v>
      </c>
      <c r="B359" s="11" t="s">
        <v>35</v>
      </c>
      <c r="C359" s="12" t="s">
        <v>1785</v>
      </c>
      <c r="D359" s="185" t="s">
        <v>1537</v>
      </c>
      <c r="E359" s="11" t="s">
        <v>1791</v>
      </c>
      <c r="F359" s="14" t="s">
        <v>1790</v>
      </c>
      <c r="G359" s="14" t="str">
        <f t="shared" si="1"/>
        <v>31.829949</v>
      </c>
      <c r="H359" s="14" t="str">
        <f t="shared" si="37"/>
        <v>64.568108</v>
      </c>
      <c r="I359" s="11">
        <v>0.0</v>
      </c>
      <c r="J359" s="11">
        <v>0.0</v>
      </c>
      <c r="K359" s="11">
        <v>0.0</v>
      </c>
      <c r="L359" s="11">
        <v>0.0</v>
      </c>
      <c r="M359" s="11">
        <v>0.0</v>
      </c>
      <c r="N359" s="11">
        <v>0.0</v>
      </c>
      <c r="O359" s="11">
        <v>0.0</v>
      </c>
      <c r="P359" s="11"/>
      <c r="Q359" s="19"/>
      <c r="R359" s="19"/>
      <c r="S359" s="11"/>
    </row>
    <row r="360">
      <c r="A360" s="11" t="s">
        <v>1792</v>
      </c>
      <c r="B360" s="11" t="s">
        <v>35</v>
      </c>
      <c r="C360" s="12" t="s">
        <v>1793</v>
      </c>
      <c r="D360" s="185" t="s">
        <v>1537</v>
      </c>
      <c r="E360" s="11" t="s">
        <v>1791</v>
      </c>
      <c r="F360" s="14" t="s">
        <v>1790</v>
      </c>
      <c r="G360" s="14" t="str">
        <f t="shared" si="1"/>
        <v>31.829949</v>
      </c>
      <c r="H360" s="14" t="str">
        <f t="shared" si="37"/>
        <v>64.568108</v>
      </c>
      <c r="I360" s="11">
        <v>9.0</v>
      </c>
      <c r="J360" s="11">
        <v>16.0</v>
      </c>
      <c r="K360" s="11">
        <v>0.0</v>
      </c>
      <c r="L360" s="11">
        <v>0.0</v>
      </c>
      <c r="M360" s="11">
        <v>0.0</v>
      </c>
      <c r="N360" s="11">
        <v>0.0</v>
      </c>
      <c r="O360" s="11">
        <v>2.0</v>
      </c>
      <c r="P360" s="11"/>
      <c r="Q360" s="19"/>
      <c r="R360" s="19"/>
      <c r="S360" s="11"/>
    </row>
    <row r="361">
      <c r="A361" s="11" t="s">
        <v>1795</v>
      </c>
      <c r="B361" s="11" t="s">
        <v>35</v>
      </c>
      <c r="C361" s="12" t="s">
        <v>1793</v>
      </c>
      <c r="D361" s="185" t="s">
        <v>1537</v>
      </c>
      <c r="E361" s="11" t="s">
        <v>1273</v>
      </c>
      <c r="F361" s="14" t="s">
        <v>1223</v>
      </c>
      <c r="G361" s="14" t="str">
        <f t="shared" si="1"/>
        <v>31.363647</v>
      </c>
      <c r="H361" s="14" t="str">
        <f t="shared" si="37"/>
        <v>63.958611</v>
      </c>
      <c r="I361" s="11">
        <v>0.0</v>
      </c>
      <c r="J361" s="11">
        <v>0.0</v>
      </c>
      <c r="K361" s="11">
        <v>0.0</v>
      </c>
      <c r="L361" s="11">
        <v>0.0</v>
      </c>
      <c r="M361" s="11">
        <v>0.0</v>
      </c>
      <c r="N361" s="11">
        <v>0.0</v>
      </c>
      <c r="O361" s="11">
        <v>0.0</v>
      </c>
      <c r="P361" s="11"/>
      <c r="Q361" s="19"/>
      <c r="R361" s="19"/>
      <c r="S361" s="11"/>
    </row>
    <row r="362">
      <c r="A362" s="11" t="s">
        <v>1796</v>
      </c>
      <c r="B362" s="11" t="s">
        <v>35</v>
      </c>
      <c r="C362" s="12" t="s">
        <v>1797</v>
      </c>
      <c r="D362" s="185" t="s">
        <v>1537</v>
      </c>
      <c r="E362" s="11" t="s">
        <v>1799</v>
      </c>
      <c r="F362" s="14" t="s">
        <v>215</v>
      </c>
      <c r="G362" s="14" t="str">
        <f t="shared" si="1"/>
        <v>34.171831</v>
      </c>
      <c r="H362" s="14" t="str">
        <f t="shared" si="37"/>
        <v>70.621679</v>
      </c>
      <c r="I362" s="11">
        <v>0.0</v>
      </c>
      <c r="J362" s="11">
        <v>33.0</v>
      </c>
      <c r="K362" s="11">
        <v>0.0</v>
      </c>
      <c r="L362" s="11">
        <v>8.0</v>
      </c>
      <c r="M362" s="11">
        <v>0.0</v>
      </c>
      <c r="N362" s="11">
        <v>2.0</v>
      </c>
      <c r="O362" s="11">
        <v>0.0</v>
      </c>
      <c r="P362" s="11"/>
      <c r="Q362" s="19"/>
      <c r="R362" s="19"/>
      <c r="S362" s="11"/>
    </row>
    <row r="363">
      <c r="A363" s="11" t="s">
        <v>1801</v>
      </c>
      <c r="B363" s="11" t="s">
        <v>35</v>
      </c>
      <c r="C363" s="12" t="s">
        <v>1802</v>
      </c>
      <c r="D363" s="185" t="s">
        <v>1537</v>
      </c>
      <c r="E363" s="11" t="s">
        <v>1805</v>
      </c>
      <c r="F363" s="14" t="s">
        <v>160</v>
      </c>
      <c r="G363" s="14" t="str">
        <f t="shared" si="1"/>
        <v>34.846589</v>
      </c>
      <c r="H363" s="14" t="str">
        <f t="shared" si="37"/>
        <v>71.097316</v>
      </c>
      <c r="I363" s="11">
        <v>7.0</v>
      </c>
      <c r="J363" s="11">
        <v>7.0</v>
      </c>
      <c r="K363" s="11">
        <v>0.0</v>
      </c>
      <c r="L363" s="11">
        <v>0.0</v>
      </c>
      <c r="M363" s="11">
        <v>0.0</v>
      </c>
      <c r="N363" s="11">
        <v>0.0</v>
      </c>
      <c r="O363" s="11">
        <v>0.0</v>
      </c>
      <c r="P363" s="11"/>
      <c r="Q363" s="19"/>
      <c r="R363" s="19"/>
      <c r="S363" s="11"/>
    </row>
    <row r="364">
      <c r="A364" s="11" t="s">
        <v>1809</v>
      </c>
      <c r="B364" s="11" t="s">
        <v>35</v>
      </c>
      <c r="C364" s="12" t="s">
        <v>1810</v>
      </c>
      <c r="D364" s="185" t="s">
        <v>1537</v>
      </c>
      <c r="E364" s="11" t="s">
        <v>1814</v>
      </c>
      <c r="F364" s="14" t="s">
        <v>1813</v>
      </c>
      <c r="G364" s="14" t="str">
        <f t="shared" si="1"/>
        <v>33.539910</v>
      </c>
      <c r="H364" s="14" t="str">
        <f t="shared" si="37"/>
        <v>69.788262</v>
      </c>
      <c r="I364" s="11">
        <v>50.0</v>
      </c>
      <c r="J364" s="11">
        <v>50.0</v>
      </c>
      <c r="K364" s="11">
        <v>0.0</v>
      </c>
      <c r="L364" s="11">
        <v>0.0</v>
      </c>
      <c r="M364" s="11">
        <v>0.0</v>
      </c>
      <c r="N364" s="11">
        <v>0.0</v>
      </c>
      <c r="O364" s="11">
        <v>3.0</v>
      </c>
      <c r="P364" s="11"/>
      <c r="Q364" s="19"/>
      <c r="R364" s="19"/>
      <c r="S364" s="11"/>
    </row>
    <row r="365">
      <c r="A365" s="11" t="s">
        <v>1817</v>
      </c>
      <c r="B365" s="11" t="s">
        <v>35</v>
      </c>
      <c r="C365" s="12" t="s">
        <v>1818</v>
      </c>
      <c r="D365" s="185" t="s">
        <v>1537</v>
      </c>
      <c r="E365" s="11" t="s">
        <v>1820</v>
      </c>
      <c r="F365" s="14" t="s">
        <v>295</v>
      </c>
      <c r="G365" s="14" t="str">
        <f t="shared" si="1"/>
        <v>34.920175</v>
      </c>
      <c r="H365" s="14" t="str">
        <f t="shared" si="37"/>
        <v>70.764423</v>
      </c>
      <c r="I365" s="11">
        <v>3.0</v>
      </c>
      <c r="J365" s="11">
        <v>3.0</v>
      </c>
      <c r="K365" s="11">
        <v>0.0</v>
      </c>
      <c r="L365" s="11">
        <v>0.0</v>
      </c>
      <c r="M365" s="11">
        <v>0.0</v>
      </c>
      <c r="N365" s="11">
        <v>0.0</v>
      </c>
      <c r="O365" s="11">
        <v>0.0</v>
      </c>
      <c r="P365" s="11"/>
      <c r="Q365" s="19"/>
      <c r="R365" s="19"/>
      <c r="S365" s="11"/>
    </row>
    <row r="366">
      <c r="A366" s="11" t="s">
        <v>1821</v>
      </c>
      <c r="B366" s="11" t="s">
        <v>35</v>
      </c>
      <c r="C366" s="12" t="s">
        <v>1822</v>
      </c>
      <c r="D366" s="185" t="s">
        <v>1537</v>
      </c>
      <c r="E366" s="11" t="s">
        <v>1824</v>
      </c>
      <c r="F366" s="14" t="s">
        <v>1823</v>
      </c>
      <c r="G366" s="14" t="str">
        <f t="shared" si="1"/>
        <v>34.283333</v>
      </c>
      <c r="H366" s="14" t="str">
        <f t="shared" si="37"/>
        <v>69.566667</v>
      </c>
      <c r="I366" s="11">
        <v>2.0</v>
      </c>
      <c r="J366" s="11">
        <v>7.0</v>
      </c>
      <c r="K366" s="11">
        <v>0.0</v>
      </c>
      <c r="L366" s="11">
        <v>0.0</v>
      </c>
      <c r="M366" s="11">
        <v>0.0</v>
      </c>
      <c r="N366" s="11">
        <v>0.0</v>
      </c>
      <c r="O366" s="11">
        <v>0.0</v>
      </c>
      <c r="P366" s="11"/>
      <c r="Q366" s="19"/>
      <c r="R366" s="19"/>
      <c r="S366" s="11"/>
    </row>
    <row r="367">
      <c r="A367" s="11" t="s">
        <v>1825</v>
      </c>
      <c r="B367" s="11" t="s">
        <v>35</v>
      </c>
      <c r="C367" s="12" t="s">
        <v>1826</v>
      </c>
      <c r="D367" s="185" t="s">
        <v>1537</v>
      </c>
      <c r="E367" s="11" t="s">
        <v>1830</v>
      </c>
      <c r="F367" s="14" t="s">
        <v>1829</v>
      </c>
      <c r="G367" s="14" t="str">
        <f t="shared" si="1"/>
        <v>34.783249</v>
      </c>
      <c r="H367" s="14" t="str">
        <f t="shared" si="37"/>
        <v>70.107996</v>
      </c>
      <c r="I367" s="11">
        <v>8.0</v>
      </c>
      <c r="J367" s="11">
        <v>8.0</v>
      </c>
      <c r="K367" s="11">
        <v>0.0</v>
      </c>
      <c r="L367" s="11">
        <v>0.0</v>
      </c>
      <c r="M367" s="11">
        <v>0.0</v>
      </c>
      <c r="N367" s="11">
        <v>0.0</v>
      </c>
      <c r="O367" s="11">
        <v>0.0</v>
      </c>
      <c r="P367" s="11"/>
      <c r="Q367" s="19"/>
      <c r="R367" s="19"/>
      <c r="S367" s="11"/>
    </row>
    <row r="368">
      <c r="A368" s="11" t="s">
        <v>1831</v>
      </c>
      <c r="B368" s="11" t="s">
        <v>35</v>
      </c>
      <c r="C368" s="12" t="s">
        <v>1832</v>
      </c>
      <c r="D368" s="185" t="s">
        <v>1537</v>
      </c>
      <c r="E368" s="11" t="s">
        <v>1833</v>
      </c>
      <c r="F368" s="14" t="s">
        <v>215</v>
      </c>
      <c r="G368" s="14" t="str">
        <f t="shared" si="1"/>
        <v>34.171831</v>
      </c>
      <c r="H368" s="14" t="str">
        <f t="shared" si="37"/>
        <v>70.621679</v>
      </c>
      <c r="I368" s="11">
        <v>0.0</v>
      </c>
      <c r="J368" s="11">
        <v>21.0</v>
      </c>
      <c r="K368" s="11">
        <v>0.0</v>
      </c>
      <c r="L368" s="11">
        <v>16.0</v>
      </c>
      <c r="M368" s="11">
        <v>0.0</v>
      </c>
      <c r="N368" s="11">
        <v>2.0</v>
      </c>
      <c r="O368" s="11">
        <v>0.0</v>
      </c>
      <c r="P368" s="11"/>
      <c r="Q368" s="19"/>
      <c r="R368" s="19"/>
      <c r="S368" s="11"/>
    </row>
    <row r="369">
      <c r="A369" s="11" t="s">
        <v>1834</v>
      </c>
      <c r="B369" s="11" t="s">
        <v>35</v>
      </c>
      <c r="C369" s="12" t="s">
        <v>1832</v>
      </c>
      <c r="D369" s="185" t="s">
        <v>1537</v>
      </c>
      <c r="E369" s="11" t="s">
        <v>1836</v>
      </c>
      <c r="F369" s="14" t="s">
        <v>66</v>
      </c>
      <c r="G369" s="14" t="str">
        <f t="shared" si="1"/>
        <v>34.872898</v>
      </c>
      <c r="H369" s="14" t="str">
        <f t="shared" si="37"/>
        <v>71.155620</v>
      </c>
      <c r="I369" s="11">
        <v>4.0</v>
      </c>
      <c r="J369" s="11">
        <v>4.0</v>
      </c>
      <c r="K369" s="11">
        <v>0.0</v>
      </c>
      <c r="L369" s="11">
        <v>0.0</v>
      </c>
      <c r="M369" s="11">
        <v>0.0</v>
      </c>
      <c r="N369" s="11">
        <v>0.0</v>
      </c>
      <c r="O369" s="11">
        <v>0.0</v>
      </c>
      <c r="P369" s="11"/>
      <c r="Q369" s="19"/>
      <c r="R369" s="19"/>
      <c r="S369" s="11"/>
    </row>
    <row r="370">
      <c r="A370" s="11" t="s">
        <v>1838</v>
      </c>
      <c r="B370" s="11" t="s">
        <v>35</v>
      </c>
      <c r="C370" s="12" t="s">
        <v>1839</v>
      </c>
      <c r="D370" s="185" t="s">
        <v>1537</v>
      </c>
      <c r="E370" s="11" t="s">
        <v>1661</v>
      </c>
      <c r="F370" s="14" t="s">
        <v>445</v>
      </c>
      <c r="G370" s="14" t="str">
        <f t="shared" si="1"/>
        <v>34.351349</v>
      </c>
      <c r="H370" s="14" t="str">
        <f t="shared" si="37"/>
        <v>68.238533</v>
      </c>
      <c r="I370" s="11">
        <v>9.0</v>
      </c>
      <c r="J370" s="11">
        <v>9.0</v>
      </c>
      <c r="K370" s="11">
        <v>0.0</v>
      </c>
      <c r="L370" s="11">
        <v>0.0</v>
      </c>
      <c r="M370" s="11">
        <v>0.0</v>
      </c>
      <c r="N370" s="11">
        <v>0.0</v>
      </c>
      <c r="O370" s="11">
        <v>0.0</v>
      </c>
      <c r="P370" s="11"/>
      <c r="Q370" s="19"/>
      <c r="R370" s="19"/>
      <c r="S370" s="11"/>
    </row>
    <row r="371">
      <c r="A371" s="11" t="s">
        <v>1841</v>
      </c>
      <c r="B371" s="11" t="s">
        <v>35</v>
      </c>
      <c r="C371" s="12" t="s">
        <v>1842</v>
      </c>
      <c r="D371" s="185" t="s">
        <v>1537</v>
      </c>
      <c r="E371" s="11" t="s">
        <v>1844</v>
      </c>
      <c r="F371" s="14" t="s">
        <v>1592</v>
      </c>
      <c r="G371" s="14" t="str">
        <f t="shared" si="1"/>
        <v>32.402668</v>
      </c>
      <c r="H371" s="14" t="str">
        <f t="shared" si="37"/>
        <v>67.856978</v>
      </c>
      <c r="I371" s="11">
        <v>5.0</v>
      </c>
      <c r="J371" s="11">
        <v>5.0</v>
      </c>
      <c r="K371" s="11">
        <v>0.0</v>
      </c>
      <c r="L371" s="11">
        <v>0.0</v>
      </c>
      <c r="M371" s="11">
        <v>0.0</v>
      </c>
      <c r="N371" s="11">
        <v>0.0</v>
      </c>
      <c r="O371" s="11">
        <v>0.0</v>
      </c>
      <c r="P371" s="11"/>
      <c r="Q371" s="19"/>
      <c r="R371" s="19"/>
      <c r="S371" s="11"/>
    </row>
    <row r="372">
      <c r="A372" s="11" t="s">
        <v>1846</v>
      </c>
      <c r="B372" s="11" t="s">
        <v>35</v>
      </c>
      <c r="C372" s="12" t="s">
        <v>1847</v>
      </c>
      <c r="D372" s="185" t="s">
        <v>1537</v>
      </c>
      <c r="E372" s="11" t="s">
        <v>274</v>
      </c>
      <c r="F372" s="14" t="s">
        <v>1849</v>
      </c>
      <c r="G372" s="14" t="str">
        <f t="shared" si="1"/>
        <v>34.0818099</v>
      </c>
      <c r="H372" s="14" t="str">
        <f t="shared" si="37"/>
        <v>70.6651371</v>
      </c>
      <c r="I372" s="11">
        <v>45.0</v>
      </c>
      <c r="J372" s="11">
        <v>54.0</v>
      </c>
      <c r="K372" s="11">
        <v>0.0</v>
      </c>
      <c r="L372" s="11">
        <v>0.0</v>
      </c>
      <c r="M372" s="11">
        <v>0.0</v>
      </c>
      <c r="N372" s="11">
        <v>0.0</v>
      </c>
      <c r="O372" s="11">
        <v>0.0</v>
      </c>
      <c r="P372" s="11"/>
      <c r="Q372" s="19"/>
      <c r="R372" s="19"/>
      <c r="S372" s="11"/>
    </row>
    <row r="373">
      <c r="A373" s="11" t="s">
        <v>1850</v>
      </c>
      <c r="B373" s="11" t="s">
        <v>35</v>
      </c>
      <c r="C373" s="12" t="s">
        <v>1851</v>
      </c>
      <c r="D373" s="185" t="s">
        <v>1537</v>
      </c>
      <c r="E373" s="11" t="s">
        <v>1853</v>
      </c>
      <c r="F373" s="14" t="s">
        <v>273</v>
      </c>
      <c r="G373" s="14" t="str">
        <f t="shared" si="1"/>
        <v>34.08218</v>
      </c>
      <c r="H373" s="14" t="s">
        <v>6112</v>
      </c>
      <c r="I373" s="11">
        <v>6.0</v>
      </c>
      <c r="J373" s="11">
        <v>6.0</v>
      </c>
      <c r="K373" s="11">
        <v>0.0</v>
      </c>
      <c r="L373" s="11">
        <v>0.0</v>
      </c>
      <c r="M373" s="11">
        <v>0.0</v>
      </c>
      <c r="N373" s="11">
        <v>0.0</v>
      </c>
      <c r="O373" s="11">
        <v>0.0</v>
      </c>
      <c r="P373" s="11"/>
      <c r="Q373" s="19"/>
      <c r="R373" s="19"/>
      <c r="S373" s="11"/>
    </row>
    <row r="374">
      <c r="A374" s="11" t="s">
        <v>1854</v>
      </c>
      <c r="B374" s="11" t="s">
        <v>35</v>
      </c>
      <c r="C374" s="12" t="s">
        <v>1855</v>
      </c>
      <c r="D374" s="185" t="s">
        <v>1537</v>
      </c>
      <c r="E374" s="11" t="s">
        <v>1858</v>
      </c>
      <c r="F374" s="14" t="s">
        <v>1857</v>
      </c>
      <c r="G374" s="14" t="str">
        <f t="shared" si="1"/>
        <v>32.074077</v>
      </c>
      <c r="H374" s="14" t="str">
        <f t="shared" ref="H374:H397" si="38">RIGHT(F374,FIND(",",F374)-1)</f>
        <v>66.141526</v>
      </c>
      <c r="I374" s="11">
        <v>42.0</v>
      </c>
      <c r="J374" s="11">
        <v>42.0</v>
      </c>
      <c r="K374" s="11">
        <v>0.0</v>
      </c>
      <c r="L374" s="11">
        <v>0.0</v>
      </c>
      <c r="M374" s="11">
        <v>0.0</v>
      </c>
      <c r="N374" s="11">
        <v>0.0</v>
      </c>
      <c r="O374" s="11">
        <v>17.0</v>
      </c>
      <c r="P374" s="11"/>
      <c r="Q374" s="19"/>
      <c r="R374" s="19"/>
      <c r="S374" s="11"/>
    </row>
    <row r="375">
      <c r="A375" s="11" t="s">
        <v>1859</v>
      </c>
      <c r="B375" s="11" t="s">
        <v>35</v>
      </c>
      <c r="C375" s="12" t="s">
        <v>1860</v>
      </c>
      <c r="D375" s="185" t="s">
        <v>1537</v>
      </c>
      <c r="E375" s="11" t="s">
        <v>1862</v>
      </c>
      <c r="F375" s="14" t="s">
        <v>144</v>
      </c>
      <c r="G375" s="14" t="str">
        <f t="shared" si="1"/>
        <v>34.215777</v>
      </c>
      <c r="H375" s="14" t="str">
        <f t="shared" si="38"/>
        <v>71.026004</v>
      </c>
      <c r="I375" s="11">
        <v>14.0</v>
      </c>
      <c r="J375" s="11">
        <v>14.0</v>
      </c>
      <c r="K375" s="11">
        <v>0.0</v>
      </c>
      <c r="L375" s="11">
        <v>0.0</v>
      </c>
      <c r="M375" s="11">
        <v>0.0</v>
      </c>
      <c r="N375" s="11">
        <v>0.0</v>
      </c>
      <c r="O375" s="11">
        <v>0.0</v>
      </c>
      <c r="P375" s="11"/>
      <c r="Q375" s="19"/>
      <c r="R375" s="19"/>
      <c r="S375" s="11"/>
    </row>
    <row r="376">
      <c r="A376" s="11" t="s">
        <v>1863</v>
      </c>
      <c r="B376" s="11" t="s">
        <v>35</v>
      </c>
      <c r="C376" s="12" t="s">
        <v>1864</v>
      </c>
      <c r="D376" s="185" t="s">
        <v>1537</v>
      </c>
      <c r="E376" s="11" t="s">
        <v>1867</v>
      </c>
      <c r="F376" s="14" t="s">
        <v>1866</v>
      </c>
      <c r="G376" s="14" t="str">
        <f t="shared" si="1"/>
        <v>33.999937</v>
      </c>
      <c r="H376" s="14" t="str">
        <f t="shared" si="38"/>
        <v>69.019531</v>
      </c>
      <c r="I376" s="11">
        <v>13.0</v>
      </c>
      <c r="J376" s="11">
        <v>13.0</v>
      </c>
      <c r="K376" s="11">
        <v>13.0</v>
      </c>
      <c r="L376" s="11">
        <v>13.0</v>
      </c>
      <c r="M376" s="11">
        <v>10.0</v>
      </c>
      <c r="N376" s="11">
        <v>10.0</v>
      </c>
      <c r="O376" s="11">
        <v>12.0</v>
      </c>
      <c r="P376" s="11"/>
      <c r="Q376" s="19"/>
      <c r="R376" s="19"/>
      <c r="S376" s="11"/>
    </row>
    <row r="377">
      <c r="A377" s="11" t="s">
        <v>1871</v>
      </c>
      <c r="B377" s="11" t="s">
        <v>35</v>
      </c>
      <c r="C377" s="12" t="s">
        <v>1872</v>
      </c>
      <c r="D377" s="185" t="s">
        <v>1537</v>
      </c>
      <c r="E377" s="11" t="s">
        <v>1877</v>
      </c>
      <c r="F377" s="14" t="s">
        <v>1876</v>
      </c>
      <c r="G377" s="14" t="str">
        <f t="shared" si="1"/>
        <v>34.846275</v>
      </c>
      <c r="H377" s="14" t="str">
        <f t="shared" si="38"/>
        <v>69.216232</v>
      </c>
      <c r="I377" s="11">
        <v>0.0</v>
      </c>
      <c r="J377" s="11">
        <v>2.0</v>
      </c>
      <c r="K377" s="11">
        <v>0.0</v>
      </c>
      <c r="L377" s="11">
        <v>2.0</v>
      </c>
      <c r="M377" s="11">
        <v>0.0</v>
      </c>
      <c r="N377" s="11">
        <v>0.0</v>
      </c>
      <c r="O377" s="11">
        <v>0.0</v>
      </c>
      <c r="P377" s="11"/>
      <c r="Q377" s="19"/>
      <c r="R377" s="19"/>
      <c r="S377" s="11"/>
    </row>
    <row r="378">
      <c r="A378" s="11" t="s">
        <v>1879</v>
      </c>
      <c r="B378" s="11" t="s">
        <v>35</v>
      </c>
      <c r="C378" s="12" t="s">
        <v>1872</v>
      </c>
      <c r="D378" s="185" t="s">
        <v>1537</v>
      </c>
      <c r="E378" s="11" t="s">
        <v>1880</v>
      </c>
      <c r="F378" s="14" t="s">
        <v>295</v>
      </c>
      <c r="G378" s="14" t="str">
        <f t="shared" si="1"/>
        <v>34.920175</v>
      </c>
      <c r="H378" s="14" t="str">
        <f t="shared" si="38"/>
        <v>70.764423</v>
      </c>
      <c r="I378" s="11">
        <v>12.0</v>
      </c>
      <c r="J378" s="11">
        <v>12.0</v>
      </c>
      <c r="K378" s="11">
        <v>0.0</v>
      </c>
      <c r="L378" s="11">
        <v>0.0</v>
      </c>
      <c r="M378" s="11">
        <v>0.0</v>
      </c>
      <c r="N378" s="11">
        <v>0.0</v>
      </c>
      <c r="O378" s="11">
        <v>0.0</v>
      </c>
      <c r="P378" s="11"/>
      <c r="Q378" s="19"/>
      <c r="R378" s="19"/>
      <c r="S378" s="11"/>
    </row>
    <row r="379">
      <c r="A379" s="11" t="s">
        <v>1881</v>
      </c>
      <c r="B379" s="11" t="s">
        <v>35</v>
      </c>
      <c r="C379" s="12" t="s">
        <v>1882</v>
      </c>
      <c r="D379" s="185" t="s">
        <v>1537</v>
      </c>
      <c r="E379" s="11" t="s">
        <v>1885</v>
      </c>
      <c r="F379" s="14" t="s">
        <v>1857</v>
      </c>
      <c r="G379" s="14" t="str">
        <f t="shared" si="1"/>
        <v>32.074077</v>
      </c>
      <c r="H379" s="14" t="str">
        <f t="shared" si="38"/>
        <v>66.141526</v>
      </c>
      <c r="I379" s="11">
        <v>6.0</v>
      </c>
      <c r="J379" s="11">
        <v>6.0</v>
      </c>
      <c r="K379" s="11">
        <v>0.0</v>
      </c>
      <c r="L379" s="11">
        <v>0.0</v>
      </c>
      <c r="M379" s="11">
        <v>0.0</v>
      </c>
      <c r="N379" s="11">
        <v>0.0</v>
      </c>
      <c r="O379" s="11">
        <v>1.0</v>
      </c>
      <c r="P379" s="11"/>
      <c r="Q379" s="19"/>
      <c r="R379" s="19"/>
      <c r="S379" s="11"/>
    </row>
    <row r="380">
      <c r="A380" s="11" t="s">
        <v>1886</v>
      </c>
      <c r="B380" s="11" t="s">
        <v>35</v>
      </c>
      <c r="C380" s="12" t="s">
        <v>1887</v>
      </c>
      <c r="D380" s="185" t="s">
        <v>1537</v>
      </c>
      <c r="E380" s="11" t="s">
        <v>170</v>
      </c>
      <c r="F380" s="14" t="s">
        <v>160</v>
      </c>
      <c r="G380" s="14" t="str">
        <f t="shared" si="1"/>
        <v>34.846589</v>
      </c>
      <c r="H380" s="14" t="str">
        <f t="shared" si="38"/>
        <v>71.097316</v>
      </c>
      <c r="I380" s="11">
        <v>1.0</v>
      </c>
      <c r="J380" s="11">
        <v>1.0</v>
      </c>
      <c r="K380" s="11">
        <v>0.0</v>
      </c>
      <c r="L380" s="11">
        <v>0.0</v>
      </c>
      <c r="M380" s="11">
        <v>0.0</v>
      </c>
      <c r="N380" s="11">
        <v>0.0</v>
      </c>
      <c r="O380" s="11">
        <v>0.0</v>
      </c>
      <c r="P380" s="11"/>
      <c r="Q380" s="19"/>
      <c r="R380" s="19"/>
      <c r="S380" s="11"/>
    </row>
    <row r="381">
      <c r="A381" s="11" t="s">
        <v>1888</v>
      </c>
      <c r="B381" s="11" t="s">
        <v>35</v>
      </c>
      <c r="C381" s="12" t="s">
        <v>1889</v>
      </c>
      <c r="D381" s="185" t="s">
        <v>1537</v>
      </c>
      <c r="E381" s="11" t="s">
        <v>1892</v>
      </c>
      <c r="F381" s="14" t="s">
        <v>1891</v>
      </c>
      <c r="G381" s="14" t="str">
        <f t="shared" si="1"/>
        <v>32.689844</v>
      </c>
      <c r="H381" s="14" t="str">
        <f t="shared" si="38"/>
        <v>62.732388</v>
      </c>
      <c r="I381" s="11">
        <v>0.0</v>
      </c>
      <c r="J381" s="11">
        <v>15.0</v>
      </c>
      <c r="K381" s="11">
        <v>0.0</v>
      </c>
      <c r="L381" s="11">
        <v>0.0</v>
      </c>
      <c r="M381" s="11">
        <v>0.0</v>
      </c>
      <c r="N381" s="11">
        <v>0.0</v>
      </c>
      <c r="O381" s="11">
        <v>0.0</v>
      </c>
      <c r="P381" s="11"/>
      <c r="Q381" s="19"/>
      <c r="R381" s="19"/>
      <c r="S381" s="11"/>
    </row>
    <row r="382">
      <c r="A382" s="11" t="s">
        <v>1893</v>
      </c>
      <c r="B382" s="11" t="s">
        <v>35</v>
      </c>
      <c r="C382" s="12" t="s">
        <v>1894</v>
      </c>
      <c r="D382" s="185" t="s">
        <v>1537</v>
      </c>
      <c r="E382" s="11" t="s">
        <v>1898</v>
      </c>
      <c r="F382" s="14" t="s">
        <v>1897</v>
      </c>
      <c r="G382" s="14" t="str">
        <f t="shared" si="1"/>
        <v>35.212180</v>
      </c>
      <c r="H382" s="14" t="str">
        <f t="shared" si="38"/>
        <v>71.524915</v>
      </c>
      <c r="I382" s="11">
        <v>11.0</v>
      </c>
      <c r="J382" s="11">
        <v>11.0</v>
      </c>
      <c r="K382" s="11">
        <v>0.0</v>
      </c>
      <c r="L382" s="11">
        <v>0.0</v>
      </c>
      <c r="M382" s="11">
        <v>0.0</v>
      </c>
      <c r="N382" s="11">
        <v>0.0</v>
      </c>
      <c r="O382" s="11">
        <v>0.0</v>
      </c>
      <c r="P382" s="11"/>
      <c r="Q382" s="19"/>
      <c r="R382" s="19"/>
      <c r="S382" s="11"/>
    </row>
    <row r="383">
      <c r="A383" s="11" t="s">
        <v>1899</v>
      </c>
      <c r="B383" s="11" t="s">
        <v>35</v>
      </c>
      <c r="C383" s="12" t="s">
        <v>1900</v>
      </c>
      <c r="D383" s="185" t="s">
        <v>1537</v>
      </c>
      <c r="E383" s="11" t="s">
        <v>1902</v>
      </c>
      <c r="F383" s="14" t="s">
        <v>338</v>
      </c>
      <c r="G383" s="14" t="str">
        <f t="shared" si="1"/>
        <v>34.6999992</v>
      </c>
      <c r="H383" s="14" t="str">
        <f t="shared" si="38"/>
        <v>70.7412452</v>
      </c>
      <c r="I383" s="11">
        <v>7.0</v>
      </c>
      <c r="J383" s="11">
        <v>7.0</v>
      </c>
      <c r="K383" s="11">
        <v>0.0</v>
      </c>
      <c r="L383" s="11">
        <v>0.0</v>
      </c>
      <c r="M383" s="11">
        <v>0.0</v>
      </c>
      <c r="N383" s="11">
        <v>0.0</v>
      </c>
      <c r="O383" s="11">
        <v>0.0</v>
      </c>
      <c r="P383" s="11"/>
      <c r="Q383" s="19"/>
      <c r="R383" s="19"/>
      <c r="S383" s="11"/>
    </row>
    <row r="384">
      <c r="A384" s="11" t="s">
        <v>1903</v>
      </c>
      <c r="B384" s="11" t="s">
        <v>35</v>
      </c>
      <c r="C384" s="12" t="s">
        <v>1904</v>
      </c>
      <c r="D384" s="185" t="s">
        <v>1537</v>
      </c>
      <c r="E384" s="11" t="s">
        <v>1833</v>
      </c>
      <c r="F384" s="14" t="s">
        <v>215</v>
      </c>
      <c r="G384" s="14" t="str">
        <f t="shared" si="1"/>
        <v>34.171831</v>
      </c>
      <c r="H384" s="14" t="str">
        <f t="shared" si="38"/>
        <v>70.621679</v>
      </c>
      <c r="I384" s="11">
        <v>5.0</v>
      </c>
      <c r="J384" s="11">
        <v>5.0</v>
      </c>
      <c r="K384" s="11">
        <v>0.0</v>
      </c>
      <c r="L384" s="11">
        <v>0.0</v>
      </c>
      <c r="M384" s="11">
        <v>0.0</v>
      </c>
      <c r="N384" s="11">
        <v>0.0</v>
      </c>
      <c r="O384" s="11">
        <v>0.0</v>
      </c>
      <c r="P384" s="11"/>
      <c r="Q384" s="19"/>
      <c r="R384" s="19"/>
      <c r="S384" s="11"/>
    </row>
    <row r="385">
      <c r="A385" s="11" t="s">
        <v>1905</v>
      </c>
      <c r="B385" s="11" t="s">
        <v>35</v>
      </c>
      <c r="C385" s="12" t="s">
        <v>1906</v>
      </c>
      <c r="D385" s="185" t="s">
        <v>1537</v>
      </c>
      <c r="E385" s="11" t="s">
        <v>1909</v>
      </c>
      <c r="F385" s="14" t="s">
        <v>1908</v>
      </c>
      <c r="G385" s="14" t="str">
        <f t="shared" si="1"/>
        <v>34.564934</v>
      </c>
      <c r="H385" s="14" t="str">
        <f t="shared" si="38"/>
        <v>69.212677</v>
      </c>
      <c r="I385" s="11">
        <v>0.0</v>
      </c>
      <c r="J385" s="11">
        <v>4.0</v>
      </c>
      <c r="K385" s="11">
        <v>0.0</v>
      </c>
      <c r="L385" s="11">
        <v>0.0</v>
      </c>
      <c r="M385" s="11">
        <v>0.0</v>
      </c>
      <c r="N385" s="11">
        <v>0.0</v>
      </c>
      <c r="O385" s="11">
        <v>5.0</v>
      </c>
      <c r="P385" s="11"/>
      <c r="Q385" s="19"/>
      <c r="R385" s="19"/>
      <c r="S385" s="11"/>
    </row>
    <row r="386">
      <c r="A386" s="11" t="s">
        <v>1910</v>
      </c>
      <c r="B386" s="11" t="s">
        <v>35</v>
      </c>
      <c r="C386" s="12" t="s">
        <v>1906</v>
      </c>
      <c r="D386" s="185" t="s">
        <v>1537</v>
      </c>
      <c r="E386" s="11" t="s">
        <v>1833</v>
      </c>
      <c r="F386" s="14" t="s">
        <v>215</v>
      </c>
      <c r="G386" s="14" t="str">
        <f t="shared" si="1"/>
        <v>34.171831</v>
      </c>
      <c r="H386" s="14" t="str">
        <f t="shared" si="38"/>
        <v>70.621679</v>
      </c>
      <c r="I386" s="11">
        <v>5.0</v>
      </c>
      <c r="J386" s="11">
        <v>5.0</v>
      </c>
      <c r="K386" s="11">
        <v>0.0</v>
      </c>
      <c r="L386" s="11">
        <v>0.0</v>
      </c>
      <c r="M386" s="11">
        <v>0.0</v>
      </c>
      <c r="N386" s="11">
        <v>0.0</v>
      </c>
      <c r="O386" s="11">
        <v>0.0</v>
      </c>
      <c r="P386" s="11"/>
      <c r="Q386" s="19"/>
      <c r="R386" s="19"/>
      <c r="S386" s="11"/>
    </row>
    <row r="387">
      <c r="A387" s="11" t="s">
        <v>1912</v>
      </c>
      <c r="B387" s="11" t="s">
        <v>35</v>
      </c>
      <c r="C387" s="12" t="s">
        <v>1913</v>
      </c>
      <c r="D387" s="185" t="s">
        <v>1537</v>
      </c>
      <c r="E387" s="11" t="s">
        <v>1914</v>
      </c>
      <c r="F387" s="14" t="s">
        <v>94</v>
      </c>
      <c r="G387" s="14" t="str">
        <f t="shared" si="1"/>
        <v>34.118171</v>
      </c>
      <c r="H387" s="14" t="str">
        <f t="shared" si="38"/>
        <v>70.752529</v>
      </c>
      <c r="I387" s="11">
        <v>15.0</v>
      </c>
      <c r="J387" s="11">
        <v>15.0</v>
      </c>
      <c r="K387" s="11">
        <v>0.0</v>
      </c>
      <c r="L387" s="11">
        <v>0.0</v>
      </c>
      <c r="M387" s="11">
        <v>0.0</v>
      </c>
      <c r="N387" s="11">
        <v>0.0</v>
      </c>
      <c r="O387" s="11">
        <v>0.0</v>
      </c>
      <c r="P387" s="11"/>
      <c r="Q387" s="19"/>
      <c r="R387" s="19"/>
      <c r="S387" s="11"/>
    </row>
    <row r="388">
      <c r="A388" s="11" t="s">
        <v>1917</v>
      </c>
      <c r="B388" s="11" t="s">
        <v>35</v>
      </c>
      <c r="C388" s="12" t="s">
        <v>1918</v>
      </c>
      <c r="D388" s="185" t="s">
        <v>1537</v>
      </c>
      <c r="E388" s="11" t="s">
        <v>1923</v>
      </c>
      <c r="F388" s="14" t="s">
        <v>1922</v>
      </c>
      <c r="G388" s="14" t="str">
        <f t="shared" si="1"/>
        <v>37.7203194</v>
      </c>
      <c r="H388" s="14" t="str">
        <f t="shared" si="38"/>
        <v>70.0674579</v>
      </c>
      <c r="I388" s="11">
        <v>0.0</v>
      </c>
      <c r="J388" s="11">
        <v>8.0</v>
      </c>
      <c r="K388" s="11">
        <v>0.0</v>
      </c>
      <c r="L388" s="11">
        <v>0.0</v>
      </c>
      <c r="M388" s="11">
        <v>0.0</v>
      </c>
      <c r="N388" s="11">
        <v>0.0</v>
      </c>
      <c r="O388" s="11">
        <v>0.0</v>
      </c>
      <c r="P388" s="11"/>
      <c r="Q388" s="19"/>
      <c r="R388" s="19"/>
      <c r="S388" s="11"/>
    </row>
    <row r="389">
      <c r="A389" s="11" t="s">
        <v>1924</v>
      </c>
      <c r="B389" s="11" t="s">
        <v>35</v>
      </c>
      <c r="C389" s="12" t="s">
        <v>1918</v>
      </c>
      <c r="D389" s="185" t="s">
        <v>1537</v>
      </c>
      <c r="E389" s="11" t="s">
        <v>229</v>
      </c>
      <c r="F389" s="14" t="s">
        <v>228</v>
      </c>
      <c r="G389" s="14" t="str">
        <f t="shared" si="1"/>
        <v>34.263148</v>
      </c>
      <c r="H389" s="14" t="str">
        <f t="shared" si="38"/>
        <v>70.788209</v>
      </c>
      <c r="I389" s="11">
        <v>2.0</v>
      </c>
      <c r="J389" s="11">
        <v>2.0</v>
      </c>
      <c r="K389" s="11">
        <v>0.0</v>
      </c>
      <c r="L389" s="11">
        <v>0.0</v>
      </c>
      <c r="M389" s="11">
        <v>0.0</v>
      </c>
      <c r="N389" s="11">
        <v>0.0</v>
      </c>
      <c r="O389" s="11">
        <v>0.0</v>
      </c>
      <c r="P389" s="11"/>
      <c r="Q389" s="19"/>
      <c r="R389" s="19"/>
      <c r="S389" s="11"/>
    </row>
    <row r="390">
      <c r="A390" s="11" t="s">
        <v>1925</v>
      </c>
      <c r="B390" s="11" t="s">
        <v>35</v>
      </c>
      <c r="C390" s="12" t="s">
        <v>1926</v>
      </c>
      <c r="D390" s="185" t="s">
        <v>1537</v>
      </c>
      <c r="E390" s="11" t="s">
        <v>1833</v>
      </c>
      <c r="F390" s="14" t="s">
        <v>215</v>
      </c>
      <c r="G390" s="14" t="str">
        <f t="shared" si="1"/>
        <v>34.171831</v>
      </c>
      <c r="H390" s="14" t="str">
        <f t="shared" si="38"/>
        <v>70.621679</v>
      </c>
      <c r="I390" s="11">
        <v>4.0</v>
      </c>
      <c r="J390" s="11">
        <v>4.0</v>
      </c>
      <c r="K390" s="11">
        <v>0.0</v>
      </c>
      <c r="L390" s="11">
        <v>0.0</v>
      </c>
      <c r="M390" s="11">
        <v>0.0</v>
      </c>
      <c r="N390" s="11">
        <v>0.0</v>
      </c>
      <c r="O390" s="11">
        <v>0.0</v>
      </c>
      <c r="P390" s="11"/>
      <c r="Q390" s="19"/>
      <c r="R390" s="19"/>
      <c r="S390" s="11"/>
    </row>
    <row r="391">
      <c r="A391" s="11" t="s">
        <v>1927</v>
      </c>
      <c r="B391" s="11" t="s">
        <v>35</v>
      </c>
      <c r="C391" s="12" t="s">
        <v>1926</v>
      </c>
      <c r="D391" s="185" t="s">
        <v>1537</v>
      </c>
      <c r="E391" s="11" t="s">
        <v>1930</v>
      </c>
      <c r="F391" s="14" t="s">
        <v>1472</v>
      </c>
      <c r="G391" s="14" t="str">
        <f t="shared" si="1"/>
        <v>33.706199</v>
      </c>
      <c r="H391" s="14" t="str">
        <f t="shared" si="38"/>
        <v>69.383107</v>
      </c>
      <c r="I391" s="11">
        <v>11.0</v>
      </c>
      <c r="J391" s="11">
        <v>11.0</v>
      </c>
      <c r="K391" s="11">
        <v>0.0</v>
      </c>
      <c r="L391" s="11">
        <v>0.0</v>
      </c>
      <c r="M391" s="11">
        <v>0.0</v>
      </c>
      <c r="N391" s="11">
        <v>0.0</v>
      </c>
      <c r="O391" s="11">
        <v>2.0</v>
      </c>
      <c r="P391" s="11"/>
      <c r="Q391" s="19"/>
      <c r="R391" s="19"/>
      <c r="S391" s="11"/>
    </row>
    <row r="392">
      <c r="A392" s="11" t="s">
        <v>1932</v>
      </c>
      <c r="B392" s="11" t="s">
        <v>35</v>
      </c>
      <c r="C392" s="12" t="s">
        <v>1926</v>
      </c>
      <c r="D392" s="185" t="s">
        <v>1537</v>
      </c>
      <c r="E392" s="11" t="s">
        <v>1935</v>
      </c>
      <c r="F392" s="14" t="s">
        <v>1472</v>
      </c>
      <c r="G392" s="14" t="str">
        <f t="shared" si="1"/>
        <v>33.706199</v>
      </c>
      <c r="H392" s="14" t="str">
        <f t="shared" si="38"/>
        <v>69.383107</v>
      </c>
      <c r="I392" s="11">
        <v>4.0</v>
      </c>
      <c r="J392" s="11">
        <v>4.0</v>
      </c>
      <c r="K392" s="11">
        <v>0.0</v>
      </c>
      <c r="L392" s="11">
        <v>0.0</v>
      </c>
      <c r="M392" s="11">
        <v>0.0</v>
      </c>
      <c r="N392" s="11">
        <v>0.0</v>
      </c>
      <c r="O392" s="11">
        <v>3.0</v>
      </c>
      <c r="P392" s="11"/>
      <c r="Q392" s="19"/>
      <c r="R392" s="19"/>
      <c r="S392" s="11"/>
    </row>
    <row r="393">
      <c r="A393" s="11" t="s">
        <v>1936</v>
      </c>
      <c r="B393" s="11" t="s">
        <v>35</v>
      </c>
      <c r="C393" s="12" t="s">
        <v>1937</v>
      </c>
      <c r="D393" s="185" t="s">
        <v>1537</v>
      </c>
      <c r="E393" s="11" t="s">
        <v>170</v>
      </c>
      <c r="F393" s="14" t="s">
        <v>160</v>
      </c>
      <c r="G393" s="14" t="str">
        <f t="shared" si="1"/>
        <v>34.846589</v>
      </c>
      <c r="H393" s="14" t="str">
        <f t="shared" si="38"/>
        <v>71.097316</v>
      </c>
      <c r="I393" s="11">
        <v>0.0</v>
      </c>
      <c r="J393" s="11">
        <v>20.0</v>
      </c>
      <c r="K393" s="11">
        <v>0.0</v>
      </c>
      <c r="L393" s="11">
        <v>0.0</v>
      </c>
      <c r="M393" s="11">
        <v>0.0</v>
      </c>
      <c r="N393" s="11">
        <v>0.0</v>
      </c>
      <c r="O393" s="11">
        <v>0.0</v>
      </c>
      <c r="P393" s="11"/>
      <c r="Q393" s="19"/>
      <c r="R393" s="19"/>
      <c r="S393" s="11"/>
    </row>
    <row r="394">
      <c r="A394" s="11" t="s">
        <v>1938</v>
      </c>
      <c r="B394" s="11" t="s">
        <v>35</v>
      </c>
      <c r="C394" s="12" t="s">
        <v>1939</v>
      </c>
      <c r="D394" s="185" t="s">
        <v>1537</v>
      </c>
      <c r="E394" s="11" t="s">
        <v>1942</v>
      </c>
      <c r="F394" s="14" t="s">
        <v>1941</v>
      </c>
      <c r="G394" s="14" t="str">
        <f t="shared" si="1"/>
        <v>33.638947</v>
      </c>
      <c r="H394" s="14" t="str">
        <f t="shared" si="38"/>
        <v>70.121765</v>
      </c>
      <c r="I394" s="11">
        <v>0.0</v>
      </c>
      <c r="J394" s="11">
        <v>0.0</v>
      </c>
      <c r="K394" s="11">
        <v>0.0</v>
      </c>
      <c r="L394" s="11">
        <v>0.0</v>
      </c>
      <c r="M394" s="11">
        <v>0.0</v>
      </c>
      <c r="N394" s="11">
        <v>0.0</v>
      </c>
      <c r="O394" s="11">
        <v>0.0</v>
      </c>
      <c r="P394" s="11"/>
      <c r="Q394" s="19"/>
      <c r="R394" s="19"/>
      <c r="S394" s="11"/>
    </row>
    <row r="395">
      <c r="A395" s="11" t="s">
        <v>1943</v>
      </c>
      <c r="B395" s="11" t="s">
        <v>35</v>
      </c>
      <c r="C395" s="12" t="s">
        <v>1944</v>
      </c>
      <c r="D395" s="185" t="s">
        <v>1537</v>
      </c>
      <c r="E395" s="11" t="s">
        <v>543</v>
      </c>
      <c r="F395" s="14" t="s">
        <v>542</v>
      </c>
      <c r="G395" s="14" t="str">
        <f t="shared" si="1"/>
        <v>31.499713</v>
      </c>
      <c r="H395" s="14" t="str">
        <f t="shared" si="38"/>
        <v>65.000853</v>
      </c>
      <c r="I395" s="11">
        <v>0.0</v>
      </c>
      <c r="J395" s="11">
        <v>0.0</v>
      </c>
      <c r="K395" s="11">
        <v>0.0</v>
      </c>
      <c r="L395" s="11">
        <v>0.0</v>
      </c>
      <c r="M395" s="11">
        <v>0.0</v>
      </c>
      <c r="N395" s="11">
        <v>0.0</v>
      </c>
      <c r="O395" s="11">
        <v>0.0</v>
      </c>
      <c r="P395" s="11"/>
      <c r="Q395" s="19"/>
      <c r="R395" s="19"/>
      <c r="S395" s="11"/>
    </row>
    <row r="396">
      <c r="A396" s="11" t="s">
        <v>1945</v>
      </c>
      <c r="B396" s="11" t="s">
        <v>35</v>
      </c>
      <c r="C396" s="12" t="s">
        <v>1946</v>
      </c>
      <c r="D396" s="185" t="s">
        <v>1537</v>
      </c>
      <c r="E396" s="11" t="s">
        <v>1948</v>
      </c>
      <c r="F396" s="14" t="s">
        <v>144</v>
      </c>
      <c r="G396" s="14" t="str">
        <f t="shared" si="1"/>
        <v>34.215777</v>
      </c>
      <c r="H396" s="14" t="str">
        <f t="shared" si="38"/>
        <v>71.026004</v>
      </c>
      <c r="I396" s="11">
        <v>10.0</v>
      </c>
      <c r="J396" s="11">
        <v>10.0</v>
      </c>
      <c r="K396" s="11">
        <v>0.0</v>
      </c>
      <c r="L396" s="11">
        <v>0.0</v>
      </c>
      <c r="M396" s="11">
        <v>0.0</v>
      </c>
      <c r="N396" s="11">
        <v>0.0</v>
      </c>
      <c r="O396" s="11">
        <v>0.0</v>
      </c>
      <c r="P396" s="11"/>
      <c r="Q396" s="19"/>
      <c r="R396" s="19"/>
      <c r="S396" s="11"/>
    </row>
    <row r="397">
      <c r="A397" s="11" t="s">
        <v>1949</v>
      </c>
      <c r="B397" s="11" t="s">
        <v>35</v>
      </c>
      <c r="C397" s="12" t="s">
        <v>1950</v>
      </c>
      <c r="D397" s="185" t="s">
        <v>1537</v>
      </c>
      <c r="E397" s="11" t="s">
        <v>1692</v>
      </c>
      <c r="F397" s="14" t="s">
        <v>1691</v>
      </c>
      <c r="G397" s="14" t="str">
        <f t="shared" si="1"/>
        <v>36.694511</v>
      </c>
      <c r="H397" s="14" t="str">
        <f t="shared" si="38"/>
        <v>68.801574</v>
      </c>
      <c r="I397" s="11">
        <v>10.0</v>
      </c>
      <c r="J397" s="11">
        <v>80.0</v>
      </c>
      <c r="K397" s="11">
        <v>10.0</v>
      </c>
      <c r="L397" s="11">
        <v>55.0</v>
      </c>
      <c r="M397" s="11">
        <v>0.0</v>
      </c>
      <c r="N397" s="11">
        <v>0.0</v>
      </c>
      <c r="O397" s="11">
        <v>0.0</v>
      </c>
      <c r="P397" s="11"/>
      <c r="Q397" s="19"/>
      <c r="R397" s="19"/>
      <c r="S397" s="11"/>
    </row>
    <row r="398">
      <c r="A398" s="11" t="s">
        <v>1951</v>
      </c>
      <c r="B398" s="11" t="s">
        <v>35</v>
      </c>
      <c r="C398" s="12" t="s">
        <v>1950</v>
      </c>
      <c r="D398" s="185" t="s">
        <v>1537</v>
      </c>
      <c r="E398" s="11" t="s">
        <v>274</v>
      </c>
      <c r="F398" s="14" t="s">
        <v>273</v>
      </c>
      <c r="G398" s="14" t="str">
        <f t="shared" si="1"/>
        <v>34.08218</v>
      </c>
      <c r="H398" s="14" t="s">
        <v>6112</v>
      </c>
      <c r="I398" s="11">
        <v>15.0</v>
      </c>
      <c r="J398" s="11">
        <v>15.0</v>
      </c>
      <c r="K398" s="11">
        <v>0.0</v>
      </c>
      <c r="L398" s="11">
        <v>0.0</v>
      </c>
      <c r="M398" s="11">
        <v>0.0</v>
      </c>
      <c r="N398" s="11">
        <v>0.0</v>
      </c>
      <c r="O398" s="11">
        <v>0.0</v>
      </c>
      <c r="P398" s="11"/>
      <c r="Q398" s="19"/>
      <c r="R398" s="19"/>
      <c r="S398" s="11"/>
    </row>
    <row r="399">
      <c r="A399" s="11" t="s">
        <v>1952</v>
      </c>
      <c r="B399" s="11" t="s">
        <v>35</v>
      </c>
      <c r="C399" s="12" t="s">
        <v>1953</v>
      </c>
      <c r="D399" s="185" t="s">
        <v>1537</v>
      </c>
      <c r="E399" s="11" t="s">
        <v>1957</v>
      </c>
      <c r="F399" s="14" t="s">
        <v>1956</v>
      </c>
      <c r="G399" s="14" t="str">
        <f t="shared" si="1"/>
        <v>33.688121</v>
      </c>
      <c r="H399" s="14" t="str">
        <f t="shared" ref="H399:H406" si="39">RIGHT(F399,FIND(",",F399)-1)</f>
        <v>69.526123</v>
      </c>
      <c r="I399" s="11">
        <v>4.0</v>
      </c>
      <c r="J399" s="11">
        <v>4.0</v>
      </c>
      <c r="K399" s="11">
        <v>0.0</v>
      </c>
      <c r="L399" s="11">
        <v>0.0</v>
      </c>
      <c r="M399" s="11">
        <v>0.0</v>
      </c>
      <c r="N399" s="11">
        <v>0.0</v>
      </c>
      <c r="O399" s="11">
        <v>7.0</v>
      </c>
      <c r="P399" s="11"/>
      <c r="Q399" s="19"/>
      <c r="R399" s="19"/>
      <c r="S399" s="11"/>
    </row>
    <row r="400">
      <c r="A400" s="11" t="s">
        <v>1958</v>
      </c>
      <c r="B400" s="11" t="s">
        <v>35</v>
      </c>
      <c r="C400" s="12" t="s">
        <v>1953</v>
      </c>
      <c r="D400" s="185" t="s">
        <v>1537</v>
      </c>
      <c r="E400" s="11" t="s">
        <v>1959</v>
      </c>
      <c r="F400" s="14" t="s">
        <v>1956</v>
      </c>
      <c r="G400" s="14" t="str">
        <f t="shared" si="1"/>
        <v>33.688121</v>
      </c>
      <c r="H400" s="14" t="str">
        <f t="shared" si="39"/>
        <v>69.526123</v>
      </c>
      <c r="I400" s="11">
        <v>4.0</v>
      </c>
      <c r="J400" s="11">
        <v>4.0</v>
      </c>
      <c r="K400" s="11">
        <v>0.0</v>
      </c>
      <c r="L400" s="11">
        <v>0.0</v>
      </c>
      <c r="M400" s="11">
        <v>0.0</v>
      </c>
      <c r="N400" s="11">
        <v>0.0</v>
      </c>
      <c r="O400" s="11">
        <v>0.0</v>
      </c>
      <c r="P400" s="11"/>
      <c r="Q400" s="19"/>
      <c r="R400" s="19"/>
      <c r="S400" s="11"/>
    </row>
    <row r="401">
      <c r="A401" s="11" t="s">
        <v>1960</v>
      </c>
      <c r="B401" s="11" t="s">
        <v>35</v>
      </c>
      <c r="C401" s="12" t="s">
        <v>1961</v>
      </c>
      <c r="D401" s="185" t="s">
        <v>1537</v>
      </c>
      <c r="E401" s="11" t="s">
        <v>1963</v>
      </c>
      <c r="F401" s="14" t="s">
        <v>144</v>
      </c>
      <c r="G401" s="14" t="str">
        <f t="shared" si="1"/>
        <v>34.215777</v>
      </c>
      <c r="H401" s="14" t="str">
        <f t="shared" si="39"/>
        <v>71.026004</v>
      </c>
      <c r="I401" s="11">
        <v>4.0</v>
      </c>
      <c r="J401" s="11">
        <v>4.0</v>
      </c>
      <c r="K401" s="11">
        <v>0.0</v>
      </c>
      <c r="L401" s="11">
        <v>0.0</v>
      </c>
      <c r="M401" s="11">
        <v>0.0</v>
      </c>
      <c r="N401" s="11">
        <v>0.0</v>
      </c>
      <c r="O401" s="11">
        <v>0.0</v>
      </c>
      <c r="P401" s="11"/>
      <c r="Q401" s="19"/>
      <c r="R401" s="19"/>
      <c r="S401" s="11"/>
    </row>
    <row r="402">
      <c r="A402" s="11" t="s">
        <v>1964</v>
      </c>
      <c r="B402" s="11" t="s">
        <v>35</v>
      </c>
      <c r="C402" s="12" t="s">
        <v>1965</v>
      </c>
      <c r="D402" s="185" t="s">
        <v>1537</v>
      </c>
      <c r="E402" s="11" t="s">
        <v>1967</v>
      </c>
      <c r="F402" s="14" t="s">
        <v>715</v>
      </c>
      <c r="G402" s="14" t="str">
        <f t="shared" si="1"/>
        <v>32.071099</v>
      </c>
      <c r="H402" s="14" t="str">
        <f t="shared" si="39"/>
        <v>64.852586</v>
      </c>
      <c r="I402" s="11">
        <v>6.0</v>
      </c>
      <c r="J402" s="11">
        <v>6.0</v>
      </c>
      <c r="K402" s="11">
        <v>0.0</v>
      </c>
      <c r="L402" s="11">
        <v>6.0</v>
      </c>
      <c r="M402" s="11">
        <v>0.0</v>
      </c>
      <c r="N402" s="11">
        <v>0.0</v>
      </c>
      <c r="O402" s="11">
        <v>0.0</v>
      </c>
      <c r="P402" s="11"/>
      <c r="Q402" s="19"/>
      <c r="R402" s="19"/>
      <c r="S402" s="11"/>
    </row>
    <row r="403">
      <c r="A403" s="11" t="s">
        <v>1968</v>
      </c>
      <c r="B403" s="11" t="s">
        <v>35</v>
      </c>
      <c r="C403" s="12" t="s">
        <v>1969</v>
      </c>
      <c r="D403" s="185" t="s">
        <v>1537</v>
      </c>
      <c r="E403" s="11" t="s">
        <v>1273</v>
      </c>
      <c r="F403" s="14" t="s">
        <v>1223</v>
      </c>
      <c r="G403" s="14" t="str">
        <f t="shared" si="1"/>
        <v>31.363647</v>
      </c>
      <c r="H403" s="14" t="str">
        <f t="shared" si="39"/>
        <v>63.958611</v>
      </c>
      <c r="I403" s="11">
        <v>0.0</v>
      </c>
      <c r="J403" s="11">
        <v>0.0</v>
      </c>
      <c r="K403" s="11">
        <v>0.0</v>
      </c>
      <c r="L403" s="11">
        <v>0.0</v>
      </c>
      <c r="M403" s="11">
        <v>0.0</v>
      </c>
      <c r="N403" s="11">
        <v>0.0</v>
      </c>
      <c r="O403" s="11">
        <v>0.0</v>
      </c>
      <c r="P403" s="11"/>
      <c r="Q403" s="19"/>
      <c r="R403" s="19"/>
      <c r="S403" s="11"/>
    </row>
    <row r="404">
      <c r="A404" s="11" t="s">
        <v>1971</v>
      </c>
      <c r="B404" s="11" t="s">
        <v>35</v>
      </c>
      <c r="C404" s="12" t="s">
        <v>1972</v>
      </c>
      <c r="D404" s="185" t="s">
        <v>1537</v>
      </c>
      <c r="E404" s="11" t="s">
        <v>1273</v>
      </c>
      <c r="F404" s="14" t="s">
        <v>1223</v>
      </c>
      <c r="G404" s="14" t="str">
        <f t="shared" si="1"/>
        <v>31.363647</v>
      </c>
      <c r="H404" s="14" t="str">
        <f t="shared" si="39"/>
        <v>63.958611</v>
      </c>
      <c r="I404" s="11">
        <v>0.0</v>
      </c>
      <c r="J404" s="11">
        <v>44.0</v>
      </c>
      <c r="K404" s="11">
        <v>0.0</v>
      </c>
      <c r="L404" s="11">
        <v>0.0</v>
      </c>
      <c r="M404" s="11">
        <v>0.0</v>
      </c>
      <c r="N404" s="11">
        <v>0.0</v>
      </c>
      <c r="O404" s="11">
        <v>0.0</v>
      </c>
      <c r="P404" s="11"/>
      <c r="Q404" s="19"/>
      <c r="R404" s="19"/>
      <c r="S404" s="11"/>
    </row>
    <row r="405">
      <c r="A405" s="11" t="s">
        <v>1975</v>
      </c>
      <c r="B405" s="11" t="s">
        <v>35</v>
      </c>
      <c r="C405" s="12" t="s">
        <v>1976</v>
      </c>
      <c r="D405" s="185" t="s">
        <v>1537</v>
      </c>
      <c r="E405" s="11" t="s">
        <v>1978</v>
      </c>
      <c r="F405" s="14" t="s">
        <v>215</v>
      </c>
      <c r="G405" s="14" t="str">
        <f t="shared" si="1"/>
        <v>34.171831</v>
      </c>
      <c r="H405" s="14" t="str">
        <f t="shared" si="39"/>
        <v>70.621679</v>
      </c>
      <c r="I405" s="11">
        <v>7.0</v>
      </c>
      <c r="J405" s="11">
        <v>7.0</v>
      </c>
      <c r="K405" s="11">
        <v>0.0</v>
      </c>
      <c r="L405" s="11">
        <v>0.0</v>
      </c>
      <c r="M405" s="11">
        <v>0.0</v>
      </c>
      <c r="N405" s="11">
        <v>0.0</v>
      </c>
      <c r="O405" s="11">
        <v>0.0</v>
      </c>
      <c r="P405" s="11"/>
      <c r="Q405" s="19"/>
      <c r="R405" s="19"/>
      <c r="S405" s="11"/>
    </row>
    <row r="406">
      <c r="A406" s="11" t="s">
        <v>1979</v>
      </c>
      <c r="B406" s="11" t="s">
        <v>35</v>
      </c>
      <c r="C406" s="12" t="s">
        <v>1980</v>
      </c>
      <c r="D406" s="185" t="s">
        <v>1537</v>
      </c>
      <c r="E406" s="11" t="s">
        <v>1982</v>
      </c>
      <c r="F406" s="14" t="s">
        <v>72</v>
      </c>
      <c r="G406" s="14" t="str">
        <f t="shared" si="1"/>
        <v>34.014551</v>
      </c>
      <c r="H406" s="14" t="str">
        <f t="shared" si="39"/>
        <v>69.192391</v>
      </c>
      <c r="I406" s="11">
        <v>7.0</v>
      </c>
      <c r="J406" s="11">
        <v>7.0</v>
      </c>
      <c r="K406" s="11">
        <v>0.0</v>
      </c>
      <c r="L406" s="11">
        <v>0.0</v>
      </c>
      <c r="M406" s="11">
        <v>0.0</v>
      </c>
      <c r="N406" s="11">
        <v>0.0</v>
      </c>
      <c r="O406" s="11">
        <v>0.0</v>
      </c>
      <c r="P406" s="11"/>
      <c r="Q406" s="19"/>
      <c r="R406" s="19"/>
      <c r="S406" s="11"/>
    </row>
    <row r="407">
      <c r="A407" s="11" t="s">
        <v>1983</v>
      </c>
      <c r="B407" s="11" t="s">
        <v>35</v>
      </c>
      <c r="C407" s="12" t="s">
        <v>1984</v>
      </c>
      <c r="D407" s="185" t="s">
        <v>1537</v>
      </c>
      <c r="E407" s="11" t="s">
        <v>1986</v>
      </c>
      <c r="F407" s="14" t="s">
        <v>273</v>
      </c>
      <c r="G407" s="14" t="str">
        <f t="shared" si="1"/>
        <v>34.08218</v>
      </c>
      <c r="H407" s="14" t="s">
        <v>6112</v>
      </c>
      <c r="I407" s="11">
        <v>8.0</v>
      </c>
      <c r="J407" s="11">
        <v>8.0</v>
      </c>
      <c r="K407" s="11">
        <v>0.0</v>
      </c>
      <c r="L407" s="11">
        <v>0.0</v>
      </c>
      <c r="M407" s="11">
        <v>0.0</v>
      </c>
      <c r="N407" s="11">
        <v>0.0</v>
      </c>
      <c r="O407" s="11">
        <v>0.0</v>
      </c>
      <c r="P407" s="11"/>
      <c r="Q407" s="19"/>
      <c r="R407" s="19"/>
      <c r="S407" s="11"/>
    </row>
    <row r="408">
      <c r="A408" s="11" t="s">
        <v>1987</v>
      </c>
      <c r="B408" s="11" t="s">
        <v>35</v>
      </c>
      <c r="C408" s="12" t="s">
        <v>1988</v>
      </c>
      <c r="D408" s="185" t="s">
        <v>1537</v>
      </c>
      <c r="E408" s="11" t="s">
        <v>1990</v>
      </c>
      <c r="F408" s="14" t="s">
        <v>1050</v>
      </c>
      <c r="G408" s="14" t="str">
        <f t="shared" si="1"/>
        <v>34.195889</v>
      </c>
      <c r="H408" s="14" t="str">
        <f t="shared" ref="H408:H409" si="40">RIGHT(F408,FIND(",",F408)-1)</f>
        <v>70.158546</v>
      </c>
      <c r="I408" s="11">
        <v>4.0</v>
      </c>
      <c r="J408" s="11">
        <v>4.0</v>
      </c>
      <c r="K408" s="11">
        <v>0.0</v>
      </c>
      <c r="L408" s="11">
        <v>0.0</v>
      </c>
      <c r="M408" s="11">
        <v>0.0</v>
      </c>
      <c r="N408" s="11">
        <v>0.0</v>
      </c>
      <c r="O408" s="11">
        <v>8.0</v>
      </c>
      <c r="P408" s="11"/>
      <c r="Q408" s="19"/>
      <c r="R408" s="19"/>
      <c r="S408" s="11"/>
    </row>
    <row r="409">
      <c r="A409" s="11" t="s">
        <v>1992</v>
      </c>
      <c r="B409" s="11" t="s">
        <v>35</v>
      </c>
      <c r="C409" s="12" t="s">
        <v>1988</v>
      </c>
      <c r="D409" s="185" t="s">
        <v>1537</v>
      </c>
      <c r="E409" s="11" t="s">
        <v>509</v>
      </c>
      <c r="F409" s="14" t="s">
        <v>508</v>
      </c>
      <c r="G409" s="14" t="str">
        <f t="shared" si="1"/>
        <v>32.311872</v>
      </c>
      <c r="H409" s="14" t="str">
        <f t="shared" si="40"/>
        <v>64.811083</v>
      </c>
      <c r="I409" s="11">
        <v>5.0</v>
      </c>
      <c r="J409" s="11">
        <v>5.0</v>
      </c>
      <c r="K409" s="11">
        <v>0.0</v>
      </c>
      <c r="L409" s="11">
        <v>0.0</v>
      </c>
      <c r="M409" s="11">
        <v>0.0</v>
      </c>
      <c r="N409" s="11">
        <v>0.0</v>
      </c>
      <c r="O409" s="11">
        <v>0.0</v>
      </c>
      <c r="P409" s="11"/>
      <c r="Q409" s="19"/>
      <c r="R409" s="19"/>
      <c r="S409" s="11"/>
    </row>
    <row r="410">
      <c r="A410" s="11" t="s">
        <v>1993</v>
      </c>
      <c r="B410" s="11" t="s">
        <v>35</v>
      </c>
      <c r="C410" s="12" t="s">
        <v>1994</v>
      </c>
      <c r="D410" s="185" t="s">
        <v>1537</v>
      </c>
      <c r="E410" s="11" t="s">
        <v>274</v>
      </c>
      <c r="F410" s="14" t="s">
        <v>273</v>
      </c>
      <c r="G410" s="14" t="str">
        <f t="shared" si="1"/>
        <v>34.08218</v>
      </c>
      <c r="H410" s="14" t="s">
        <v>6112</v>
      </c>
      <c r="I410" s="11">
        <v>8.0</v>
      </c>
      <c r="J410" s="11">
        <v>8.0</v>
      </c>
      <c r="K410" s="11">
        <v>0.0</v>
      </c>
      <c r="L410" s="11">
        <v>0.0</v>
      </c>
      <c r="M410" s="11">
        <v>0.0</v>
      </c>
      <c r="N410" s="11">
        <v>0.0</v>
      </c>
      <c r="O410" s="11">
        <v>0.0</v>
      </c>
      <c r="P410" s="11"/>
      <c r="Q410" s="19"/>
      <c r="R410" s="19"/>
      <c r="S410" s="11"/>
    </row>
    <row r="411">
      <c r="A411" s="11" t="s">
        <v>1995</v>
      </c>
      <c r="B411" s="11" t="s">
        <v>35</v>
      </c>
      <c r="C411" s="12" t="s">
        <v>1996</v>
      </c>
      <c r="D411" s="185" t="s">
        <v>1537</v>
      </c>
      <c r="E411" s="11" t="s">
        <v>1998</v>
      </c>
      <c r="F411" s="14" t="s">
        <v>273</v>
      </c>
      <c r="G411" s="14" t="str">
        <f t="shared" si="1"/>
        <v>34.08218</v>
      </c>
      <c r="H411" s="14" t="str">
        <f>RIGHT(F411,FIND(",",F411))</f>
        <v>70.667034</v>
      </c>
      <c r="I411" s="11">
        <v>8.0</v>
      </c>
      <c r="J411" s="11">
        <v>8.0</v>
      </c>
      <c r="K411" s="11">
        <v>0.0</v>
      </c>
      <c r="L411" s="11">
        <v>0.0</v>
      </c>
      <c r="M411" s="11">
        <v>0.0</v>
      </c>
      <c r="N411" s="11">
        <v>0.0</v>
      </c>
      <c r="O411" s="11">
        <v>0.0</v>
      </c>
      <c r="P411" s="11"/>
      <c r="Q411" s="19"/>
      <c r="R411" s="19"/>
      <c r="S411" s="11"/>
    </row>
    <row r="412">
      <c r="A412" s="11" t="s">
        <v>1999</v>
      </c>
      <c r="B412" s="11" t="s">
        <v>35</v>
      </c>
      <c r="C412" s="12" t="s">
        <v>2000</v>
      </c>
      <c r="D412" s="185" t="s">
        <v>1537</v>
      </c>
      <c r="E412" s="11" t="s">
        <v>2002</v>
      </c>
      <c r="F412" s="14" t="s">
        <v>508</v>
      </c>
      <c r="G412" s="14" t="str">
        <f t="shared" si="1"/>
        <v>32.311872</v>
      </c>
      <c r="H412" s="14" t="str">
        <f>RIGHT(F412,FIND(",",F412)-1)</f>
        <v>64.811083</v>
      </c>
      <c r="I412" s="11">
        <v>6.0</v>
      </c>
      <c r="J412" s="11">
        <v>6.0</v>
      </c>
      <c r="K412" s="11">
        <v>0.0</v>
      </c>
      <c r="L412" s="11">
        <v>0.0</v>
      </c>
      <c r="M412" s="11">
        <v>0.0</v>
      </c>
      <c r="N412" s="11">
        <v>0.0</v>
      </c>
      <c r="O412" s="11">
        <v>0.0</v>
      </c>
      <c r="P412" s="11"/>
      <c r="Q412" s="19"/>
      <c r="R412" s="19"/>
      <c r="S412" s="11"/>
    </row>
    <row r="413">
      <c r="A413" s="11" t="s">
        <v>2003</v>
      </c>
      <c r="B413" s="11" t="s">
        <v>35</v>
      </c>
      <c r="C413" s="12" t="s">
        <v>2004</v>
      </c>
      <c r="D413" s="185" t="s">
        <v>1537</v>
      </c>
      <c r="E413" s="11" t="s">
        <v>274</v>
      </c>
      <c r="F413" s="14" t="s">
        <v>273</v>
      </c>
      <c r="G413" s="14" t="str">
        <f t="shared" si="1"/>
        <v>34.08218</v>
      </c>
      <c r="H413" s="14" t="s">
        <v>6112</v>
      </c>
      <c r="I413" s="11">
        <v>25.0</v>
      </c>
      <c r="J413" s="11">
        <v>25.0</v>
      </c>
      <c r="K413" s="11">
        <v>0.0</v>
      </c>
      <c r="L413" s="11">
        <v>0.0</v>
      </c>
      <c r="M413" s="11">
        <v>0.0</v>
      </c>
      <c r="N413" s="11">
        <v>0.0</v>
      </c>
      <c r="O413" s="11">
        <v>0.0</v>
      </c>
      <c r="P413" s="11"/>
      <c r="Q413" s="19"/>
      <c r="R413" s="19"/>
      <c r="S413" s="11"/>
    </row>
    <row r="414">
      <c r="A414" s="11" t="s">
        <v>2005</v>
      </c>
      <c r="B414" s="11" t="s">
        <v>35</v>
      </c>
      <c r="C414" s="12" t="s">
        <v>2006</v>
      </c>
      <c r="D414" s="185" t="s">
        <v>1537</v>
      </c>
      <c r="E414" s="11" t="s">
        <v>1273</v>
      </c>
      <c r="F414" s="14" t="s">
        <v>1223</v>
      </c>
      <c r="G414" s="14" t="str">
        <f t="shared" si="1"/>
        <v>31.363647</v>
      </c>
      <c r="H414" s="14" t="str">
        <f t="shared" ref="H414:H418" si="41">RIGHT(F414,FIND(",",F414)-1)</f>
        <v>63.958611</v>
      </c>
      <c r="I414" s="11">
        <v>0.0</v>
      </c>
      <c r="J414" s="11">
        <v>0.0</v>
      </c>
      <c r="K414" s="11">
        <v>0.0</v>
      </c>
      <c r="L414" s="11">
        <v>0.0</v>
      </c>
      <c r="M414" s="11">
        <v>0.0</v>
      </c>
      <c r="N414" s="11">
        <v>0.0</v>
      </c>
      <c r="O414" s="11">
        <v>0.0</v>
      </c>
      <c r="P414" s="11"/>
      <c r="Q414" s="19"/>
      <c r="R414" s="19"/>
      <c r="S414" s="11"/>
    </row>
    <row r="415">
      <c r="A415" s="11" t="s">
        <v>2008</v>
      </c>
      <c r="B415" s="11" t="s">
        <v>35</v>
      </c>
      <c r="C415" s="12" t="s">
        <v>2009</v>
      </c>
      <c r="D415" s="185" t="s">
        <v>1537</v>
      </c>
      <c r="E415" s="11" t="s">
        <v>1273</v>
      </c>
      <c r="F415" s="14" t="s">
        <v>1223</v>
      </c>
      <c r="G415" s="14" t="str">
        <f t="shared" si="1"/>
        <v>31.363647</v>
      </c>
      <c r="H415" s="14" t="str">
        <f t="shared" si="41"/>
        <v>63.958611</v>
      </c>
      <c r="I415" s="11">
        <v>0.0</v>
      </c>
      <c r="J415" s="11">
        <v>0.0</v>
      </c>
      <c r="K415" s="11">
        <v>0.0</v>
      </c>
      <c r="L415" s="11">
        <v>0.0</v>
      </c>
      <c r="M415" s="11">
        <v>0.0</v>
      </c>
      <c r="N415" s="11">
        <v>0.0</v>
      </c>
      <c r="O415" s="11">
        <v>0.0</v>
      </c>
      <c r="P415" s="11"/>
      <c r="Q415" s="19"/>
      <c r="R415" s="19"/>
      <c r="S415" s="11"/>
    </row>
    <row r="416">
      <c r="A416" s="11" t="s">
        <v>2011</v>
      </c>
      <c r="B416" s="11" t="s">
        <v>35</v>
      </c>
      <c r="C416" s="12" t="s">
        <v>2012</v>
      </c>
      <c r="D416" s="185" t="s">
        <v>1537</v>
      </c>
      <c r="E416" s="11" t="s">
        <v>2014</v>
      </c>
      <c r="F416" s="14" t="s">
        <v>1321</v>
      </c>
      <c r="G416" s="14" t="str">
        <f t="shared" si="1"/>
        <v>32.666404</v>
      </c>
      <c r="H416" s="14" t="str">
        <f t="shared" si="41"/>
        <v>65.903629</v>
      </c>
      <c r="I416" s="11">
        <v>8.0</v>
      </c>
      <c r="J416" s="11">
        <v>8.0</v>
      </c>
      <c r="K416" s="11">
        <v>0.0</v>
      </c>
      <c r="L416" s="11">
        <v>0.0</v>
      </c>
      <c r="M416" s="11">
        <v>0.0</v>
      </c>
      <c r="N416" s="11">
        <v>0.0</v>
      </c>
      <c r="O416" s="11">
        <v>3.0</v>
      </c>
      <c r="P416" s="11"/>
      <c r="Q416" s="19"/>
      <c r="R416" s="19"/>
      <c r="S416" s="11"/>
    </row>
    <row r="417">
      <c r="A417" s="11" t="s">
        <v>2015</v>
      </c>
      <c r="B417" s="11" t="s">
        <v>35</v>
      </c>
      <c r="C417" s="12" t="s">
        <v>2016</v>
      </c>
      <c r="D417" s="185" t="s">
        <v>1537</v>
      </c>
      <c r="E417" s="11" t="s">
        <v>616</v>
      </c>
      <c r="F417" s="14" t="s">
        <v>215</v>
      </c>
      <c r="G417" s="14" t="str">
        <f t="shared" si="1"/>
        <v>34.171831</v>
      </c>
      <c r="H417" s="14" t="str">
        <f t="shared" si="41"/>
        <v>70.621679</v>
      </c>
      <c r="I417" s="11">
        <v>8.0</v>
      </c>
      <c r="J417" s="11">
        <v>8.0</v>
      </c>
      <c r="K417" s="11">
        <v>0.0</v>
      </c>
      <c r="L417" s="11">
        <v>0.0</v>
      </c>
      <c r="M417" s="11">
        <v>0.0</v>
      </c>
      <c r="N417" s="11">
        <v>0.0</v>
      </c>
      <c r="O417" s="11">
        <v>3.0</v>
      </c>
      <c r="P417" s="11"/>
      <c r="Q417" s="19"/>
      <c r="R417" s="19"/>
      <c r="S417" s="11"/>
    </row>
    <row r="418">
      <c r="A418" s="11" t="s">
        <v>2017</v>
      </c>
      <c r="B418" s="11" t="s">
        <v>35</v>
      </c>
      <c r="C418" s="12" t="s">
        <v>2018</v>
      </c>
      <c r="D418" s="185" t="s">
        <v>1537</v>
      </c>
      <c r="E418" s="11" t="s">
        <v>2020</v>
      </c>
      <c r="F418" s="14" t="s">
        <v>410</v>
      </c>
      <c r="G418" s="14" t="str">
        <f t="shared" si="1"/>
        <v>34.092630</v>
      </c>
      <c r="H418" s="14" t="str">
        <f t="shared" si="41"/>
        <v>70.469224</v>
      </c>
      <c r="I418" s="11">
        <v>3.0</v>
      </c>
      <c r="J418" s="11">
        <v>3.0</v>
      </c>
      <c r="K418" s="11">
        <v>0.0</v>
      </c>
      <c r="L418" s="11">
        <v>0.0</v>
      </c>
      <c r="M418" s="11">
        <v>0.0</v>
      </c>
      <c r="N418" s="11">
        <v>0.0</v>
      </c>
      <c r="O418" s="11">
        <v>0.0</v>
      </c>
      <c r="P418" s="11"/>
      <c r="Q418" s="19"/>
      <c r="R418" s="19"/>
      <c r="S418" s="11"/>
    </row>
    <row r="419">
      <c r="A419" s="11" t="s">
        <v>2022</v>
      </c>
      <c r="B419" s="11" t="s">
        <v>35</v>
      </c>
      <c r="C419" s="12" t="s">
        <v>2023</v>
      </c>
      <c r="D419" s="185" t="s">
        <v>1537</v>
      </c>
      <c r="E419" s="11" t="s">
        <v>274</v>
      </c>
      <c r="F419" s="14" t="s">
        <v>273</v>
      </c>
      <c r="G419" s="14" t="str">
        <f t="shared" si="1"/>
        <v>34.08218</v>
      </c>
      <c r="H419" s="14" t="s">
        <v>6112</v>
      </c>
      <c r="I419" s="11">
        <v>8.0</v>
      </c>
      <c r="J419" s="11">
        <v>13.0</v>
      </c>
      <c r="K419" s="11">
        <v>0.0</v>
      </c>
      <c r="L419" s="11">
        <v>0.0</v>
      </c>
      <c r="M419" s="11">
        <v>0.0</v>
      </c>
      <c r="N419" s="11">
        <v>0.0</v>
      </c>
      <c r="O419" s="11">
        <v>0.0</v>
      </c>
      <c r="P419" s="11"/>
      <c r="Q419" s="19"/>
      <c r="R419" s="19"/>
      <c r="S419" s="11"/>
    </row>
    <row r="420">
      <c r="A420" s="11" t="s">
        <v>2024</v>
      </c>
      <c r="B420" s="11" t="s">
        <v>35</v>
      </c>
      <c r="C420" s="12" t="s">
        <v>2025</v>
      </c>
      <c r="D420" s="185" t="s">
        <v>1537</v>
      </c>
      <c r="E420" s="11" t="s">
        <v>252</v>
      </c>
      <c r="F420" s="14" t="s">
        <v>251</v>
      </c>
      <c r="G420" s="14" t="str">
        <f t="shared" si="1"/>
        <v>35.050080</v>
      </c>
      <c r="H420" s="14" t="str">
        <f t="shared" ref="H420:H484" si="42">RIGHT(F420,FIND(",",F420)-1)</f>
        <v>70.908540</v>
      </c>
      <c r="I420" s="11">
        <v>3.0</v>
      </c>
      <c r="J420" s="11">
        <v>3.0</v>
      </c>
      <c r="K420" s="11">
        <v>0.0</v>
      </c>
      <c r="L420" s="11">
        <v>0.0</v>
      </c>
      <c r="M420" s="11">
        <v>0.0</v>
      </c>
      <c r="N420" s="11">
        <v>0.0</v>
      </c>
      <c r="O420" s="11">
        <v>0.0</v>
      </c>
      <c r="P420" s="11"/>
      <c r="Q420" s="19"/>
      <c r="R420" s="19"/>
      <c r="S420" s="11"/>
    </row>
    <row r="421">
      <c r="A421" s="11" t="s">
        <v>2026</v>
      </c>
      <c r="B421" s="11" t="s">
        <v>35</v>
      </c>
      <c r="C421" s="12" t="s">
        <v>2027</v>
      </c>
      <c r="D421" s="185" t="s">
        <v>1537</v>
      </c>
      <c r="E421" s="11" t="s">
        <v>2030</v>
      </c>
      <c r="F421" s="14" t="s">
        <v>2029</v>
      </c>
      <c r="G421" s="14" t="str">
        <f t="shared" si="1"/>
        <v>32.715659</v>
      </c>
      <c r="H421" s="14" t="str">
        <f t="shared" si="42"/>
        <v>69.281793</v>
      </c>
      <c r="I421" s="11">
        <v>14.0</v>
      </c>
      <c r="J421" s="11">
        <v>14.0</v>
      </c>
      <c r="K421" s="11">
        <v>0.0</v>
      </c>
      <c r="L421" s="11">
        <v>0.0</v>
      </c>
      <c r="M421" s="11">
        <v>0.0</v>
      </c>
      <c r="N421" s="11">
        <v>0.0</v>
      </c>
      <c r="O421" s="11">
        <v>0.0</v>
      </c>
      <c r="P421" s="11"/>
      <c r="Q421" s="19"/>
      <c r="R421" s="19"/>
      <c r="S421" s="11"/>
    </row>
    <row r="422">
      <c r="A422" s="11" t="s">
        <v>2031</v>
      </c>
      <c r="B422" s="11" t="s">
        <v>35</v>
      </c>
      <c r="C422" s="12" t="s">
        <v>2027</v>
      </c>
      <c r="D422" s="185" t="s">
        <v>1537</v>
      </c>
      <c r="E422" s="11" t="s">
        <v>2034</v>
      </c>
      <c r="F422" s="14" t="s">
        <v>2033</v>
      </c>
      <c r="G422" s="14" t="str">
        <f t="shared" si="1"/>
        <v>33.200382</v>
      </c>
      <c r="H422" s="14" t="str">
        <f t="shared" si="42"/>
        <v>69.311592</v>
      </c>
      <c r="I422" s="11">
        <v>50.0</v>
      </c>
      <c r="J422" s="11">
        <v>50.0</v>
      </c>
      <c r="K422" s="11">
        <v>0.0</v>
      </c>
      <c r="L422" s="11">
        <v>0.0</v>
      </c>
      <c r="M422" s="11">
        <v>0.0</v>
      </c>
      <c r="N422" s="11">
        <v>0.0</v>
      </c>
      <c r="O422" s="11">
        <v>0.0</v>
      </c>
      <c r="P422" s="11"/>
      <c r="Q422" s="19"/>
      <c r="R422" s="19"/>
      <c r="S422" s="11"/>
    </row>
    <row r="423">
      <c r="A423" s="11" t="s">
        <v>2035</v>
      </c>
      <c r="B423" s="11" t="s">
        <v>35</v>
      </c>
      <c r="C423" s="12" t="s">
        <v>2036</v>
      </c>
      <c r="D423" s="185" t="s">
        <v>1537</v>
      </c>
      <c r="E423" s="11" t="s">
        <v>2030</v>
      </c>
      <c r="F423" s="14" t="s">
        <v>2029</v>
      </c>
      <c r="G423" s="14" t="str">
        <f t="shared" si="1"/>
        <v>32.715659</v>
      </c>
      <c r="H423" s="14" t="str">
        <f t="shared" si="42"/>
        <v>69.281793</v>
      </c>
      <c r="I423" s="11">
        <v>1.0</v>
      </c>
      <c r="J423" s="11">
        <v>1.0</v>
      </c>
      <c r="K423" s="11">
        <v>0.0</v>
      </c>
      <c r="L423" s="11">
        <v>0.0</v>
      </c>
      <c r="M423" s="11">
        <v>0.0</v>
      </c>
      <c r="N423" s="11">
        <v>0.0</v>
      </c>
      <c r="O423" s="11">
        <v>0.0</v>
      </c>
      <c r="P423" s="11"/>
      <c r="Q423" s="19"/>
      <c r="R423" s="19"/>
      <c r="S423" s="11"/>
    </row>
    <row r="424">
      <c r="A424" s="11" t="s">
        <v>2037</v>
      </c>
      <c r="B424" s="11" t="s">
        <v>35</v>
      </c>
      <c r="C424" s="12" t="s">
        <v>2038</v>
      </c>
      <c r="D424" s="185" t="s">
        <v>1537</v>
      </c>
      <c r="E424" s="11" t="s">
        <v>2042</v>
      </c>
      <c r="F424" s="14" t="s">
        <v>2041</v>
      </c>
      <c r="G424" s="14" t="str">
        <f t="shared" si="1"/>
        <v>33.263079</v>
      </c>
      <c r="H424" s="14" t="str">
        <f t="shared" si="42"/>
        <v>68.572411</v>
      </c>
      <c r="I424" s="11">
        <v>26.0</v>
      </c>
      <c r="J424" s="11">
        <v>26.0</v>
      </c>
      <c r="K424" s="11">
        <v>0.0</v>
      </c>
      <c r="L424" s="11">
        <v>0.0</v>
      </c>
      <c r="M424" s="11">
        <v>0.0</v>
      </c>
      <c r="N424" s="11">
        <v>0.0</v>
      </c>
      <c r="O424" s="11">
        <v>20.0</v>
      </c>
      <c r="P424" s="11"/>
      <c r="Q424" s="19"/>
      <c r="R424" s="19"/>
      <c r="S424" s="11"/>
    </row>
    <row r="425">
      <c r="A425" s="11" t="s">
        <v>2044</v>
      </c>
      <c r="B425" s="11" t="s">
        <v>35</v>
      </c>
      <c r="C425" s="12" t="s">
        <v>2045</v>
      </c>
      <c r="D425" s="185" t="s">
        <v>1537</v>
      </c>
      <c r="E425" s="11" t="s">
        <v>1273</v>
      </c>
      <c r="F425" s="14" t="s">
        <v>1223</v>
      </c>
      <c r="G425" s="14" t="str">
        <f t="shared" si="1"/>
        <v>31.363647</v>
      </c>
      <c r="H425" s="14" t="str">
        <f t="shared" si="42"/>
        <v>63.958611</v>
      </c>
      <c r="I425" s="11">
        <v>0.0</v>
      </c>
      <c r="J425" s="11">
        <v>0.0</v>
      </c>
      <c r="K425" s="11">
        <v>0.0</v>
      </c>
      <c r="L425" s="11">
        <v>0.0</v>
      </c>
      <c r="M425" s="11">
        <v>0.0</v>
      </c>
      <c r="N425" s="11">
        <v>0.0</v>
      </c>
      <c r="O425" s="11">
        <v>0.0</v>
      </c>
      <c r="P425" s="11"/>
      <c r="Q425" s="19"/>
      <c r="R425" s="19"/>
      <c r="S425" s="11"/>
    </row>
    <row r="426">
      <c r="A426" s="11" t="s">
        <v>2047</v>
      </c>
      <c r="B426" s="11" t="s">
        <v>35</v>
      </c>
      <c r="C426" s="12" t="s">
        <v>2048</v>
      </c>
      <c r="D426" s="185" t="s">
        <v>1537</v>
      </c>
      <c r="E426" s="11" t="s">
        <v>2050</v>
      </c>
      <c r="F426" s="14" t="s">
        <v>2049</v>
      </c>
      <c r="G426" s="14" t="str">
        <f t="shared" si="1"/>
        <v>36.734772</v>
      </c>
      <c r="H426" s="14" t="str">
        <f t="shared" si="42"/>
        <v>70.811995</v>
      </c>
      <c r="I426" s="11">
        <v>0.0</v>
      </c>
      <c r="J426" s="11">
        <v>0.0</v>
      </c>
      <c r="K426" s="11">
        <v>0.0</v>
      </c>
      <c r="L426" s="11">
        <v>0.0</v>
      </c>
      <c r="M426" s="11">
        <v>0.0</v>
      </c>
      <c r="N426" s="11">
        <v>0.0</v>
      </c>
      <c r="O426" s="11">
        <v>0.0</v>
      </c>
      <c r="P426" s="11"/>
      <c r="Q426" s="19"/>
      <c r="R426" s="19"/>
      <c r="S426" s="11"/>
    </row>
    <row r="427">
      <c r="A427" s="11" t="s">
        <v>2052</v>
      </c>
      <c r="B427" s="11" t="s">
        <v>35</v>
      </c>
      <c r="C427" s="12" t="s">
        <v>2048</v>
      </c>
      <c r="D427" s="185" t="s">
        <v>1537</v>
      </c>
      <c r="E427" s="11" t="s">
        <v>2050</v>
      </c>
      <c r="F427" s="14" t="s">
        <v>2049</v>
      </c>
      <c r="G427" s="14" t="str">
        <f t="shared" si="1"/>
        <v>36.734772</v>
      </c>
      <c r="H427" s="14" t="str">
        <f t="shared" si="42"/>
        <v>70.811995</v>
      </c>
      <c r="I427" s="11">
        <v>0.0</v>
      </c>
      <c r="J427" s="11">
        <v>0.0</v>
      </c>
      <c r="K427" s="11">
        <v>0.0</v>
      </c>
      <c r="L427" s="11">
        <v>0.0</v>
      </c>
      <c r="M427" s="11">
        <v>0.0</v>
      </c>
      <c r="N427" s="11">
        <v>0.0</v>
      </c>
      <c r="O427" s="11">
        <v>0.0</v>
      </c>
      <c r="P427" s="11"/>
      <c r="Q427" s="19"/>
      <c r="R427" s="19"/>
      <c r="S427" s="11"/>
    </row>
    <row r="428">
      <c r="A428" s="11" t="s">
        <v>2053</v>
      </c>
      <c r="B428" s="11" t="s">
        <v>35</v>
      </c>
      <c r="C428" s="12" t="s">
        <v>2054</v>
      </c>
      <c r="D428" s="185" t="s">
        <v>1537</v>
      </c>
      <c r="E428" s="11" t="s">
        <v>2055</v>
      </c>
      <c r="F428" s="14" t="s">
        <v>295</v>
      </c>
      <c r="G428" s="14" t="str">
        <f t="shared" si="1"/>
        <v>34.920175</v>
      </c>
      <c r="H428" s="14" t="str">
        <f t="shared" si="42"/>
        <v>70.764423</v>
      </c>
      <c r="I428" s="11">
        <v>7.0</v>
      </c>
      <c r="J428" s="11">
        <v>7.0</v>
      </c>
      <c r="K428" s="11">
        <v>0.0</v>
      </c>
      <c r="L428" s="11">
        <v>0.0</v>
      </c>
      <c r="M428" s="11">
        <v>0.0</v>
      </c>
      <c r="N428" s="11">
        <v>0.0</v>
      </c>
      <c r="O428" s="11">
        <v>0.0</v>
      </c>
      <c r="P428" s="11"/>
      <c r="Q428" s="19"/>
      <c r="R428" s="19"/>
      <c r="S428" s="11"/>
    </row>
    <row r="429">
      <c r="A429" s="11" t="s">
        <v>2056</v>
      </c>
      <c r="B429" s="11" t="s">
        <v>35</v>
      </c>
      <c r="C429" s="12" t="s">
        <v>2057</v>
      </c>
      <c r="D429" s="185" t="s">
        <v>1537</v>
      </c>
      <c r="E429" s="11" t="s">
        <v>2030</v>
      </c>
      <c r="F429" s="14" t="s">
        <v>2029</v>
      </c>
      <c r="G429" s="14" t="str">
        <f t="shared" si="1"/>
        <v>32.715659</v>
      </c>
      <c r="H429" s="14" t="str">
        <f t="shared" si="42"/>
        <v>69.281793</v>
      </c>
      <c r="I429" s="11">
        <v>1.0</v>
      </c>
      <c r="J429" s="11">
        <v>1.0</v>
      </c>
      <c r="K429" s="11">
        <v>0.0</v>
      </c>
      <c r="L429" s="11">
        <v>0.0</v>
      </c>
      <c r="M429" s="11">
        <v>0.0</v>
      </c>
      <c r="N429" s="11">
        <v>0.0</v>
      </c>
      <c r="O429" s="11">
        <v>0.0</v>
      </c>
      <c r="P429" s="11"/>
      <c r="Q429" s="19"/>
      <c r="R429" s="19"/>
      <c r="S429" s="11"/>
    </row>
    <row r="430">
      <c r="A430" s="11" t="s">
        <v>2058</v>
      </c>
      <c r="B430" s="11" t="s">
        <v>35</v>
      </c>
      <c r="C430" s="12" t="s">
        <v>2059</v>
      </c>
      <c r="D430" s="185" t="s">
        <v>1537</v>
      </c>
      <c r="E430" s="11" t="s">
        <v>170</v>
      </c>
      <c r="F430" s="14" t="s">
        <v>160</v>
      </c>
      <c r="G430" s="14" t="str">
        <f t="shared" si="1"/>
        <v>34.846589</v>
      </c>
      <c r="H430" s="14" t="str">
        <f t="shared" si="42"/>
        <v>71.097316</v>
      </c>
      <c r="I430" s="11">
        <v>12.0</v>
      </c>
      <c r="J430" s="11">
        <v>21.0</v>
      </c>
      <c r="K430" s="11">
        <v>0.0</v>
      </c>
      <c r="L430" s="11">
        <v>1.0</v>
      </c>
      <c r="M430" s="11">
        <v>0.0</v>
      </c>
      <c r="N430" s="11">
        <v>1.0</v>
      </c>
      <c r="O430" s="11">
        <v>0.0</v>
      </c>
      <c r="P430" s="11"/>
      <c r="Q430" s="19"/>
      <c r="R430" s="19"/>
      <c r="S430" s="11"/>
    </row>
    <row r="431">
      <c r="A431" s="11" t="s">
        <v>2060</v>
      </c>
      <c r="B431" s="11" t="s">
        <v>35</v>
      </c>
      <c r="C431" s="12" t="s">
        <v>2061</v>
      </c>
      <c r="D431" s="185" t="s">
        <v>1537</v>
      </c>
      <c r="E431" s="11" t="s">
        <v>1273</v>
      </c>
      <c r="F431" s="14" t="s">
        <v>1223</v>
      </c>
      <c r="G431" s="14" t="str">
        <f t="shared" si="1"/>
        <v>31.363647</v>
      </c>
      <c r="H431" s="14" t="str">
        <f t="shared" si="42"/>
        <v>63.958611</v>
      </c>
      <c r="I431" s="11">
        <v>0.0</v>
      </c>
      <c r="J431" s="11">
        <v>0.0</v>
      </c>
      <c r="K431" s="11">
        <v>0.0</v>
      </c>
      <c r="L431" s="11">
        <v>0.0</v>
      </c>
      <c r="M431" s="11">
        <v>0.0</v>
      </c>
      <c r="N431" s="11">
        <v>0.0</v>
      </c>
      <c r="O431" s="11">
        <v>0.0</v>
      </c>
      <c r="P431" s="11"/>
      <c r="Q431" s="19"/>
      <c r="R431" s="19"/>
      <c r="S431" s="11"/>
    </row>
    <row r="432">
      <c r="A432" s="11" t="s">
        <v>2063</v>
      </c>
      <c r="B432" s="11" t="s">
        <v>35</v>
      </c>
      <c r="C432" s="12" t="s">
        <v>2064</v>
      </c>
      <c r="D432" s="185" t="s">
        <v>1537</v>
      </c>
      <c r="E432" s="11" t="s">
        <v>1273</v>
      </c>
      <c r="F432" s="14" t="s">
        <v>1223</v>
      </c>
      <c r="G432" s="14" t="str">
        <f t="shared" si="1"/>
        <v>31.363647</v>
      </c>
      <c r="H432" s="14" t="str">
        <f t="shared" si="42"/>
        <v>63.958611</v>
      </c>
      <c r="I432" s="11">
        <v>0.0</v>
      </c>
      <c r="J432" s="11">
        <v>0.0</v>
      </c>
      <c r="K432" s="11">
        <v>0.0</v>
      </c>
      <c r="L432" s="11">
        <v>0.0</v>
      </c>
      <c r="M432" s="11">
        <v>0.0</v>
      </c>
      <c r="N432" s="11">
        <v>0.0</v>
      </c>
      <c r="O432" s="11">
        <v>0.0</v>
      </c>
      <c r="P432" s="11"/>
      <c r="Q432" s="19"/>
      <c r="R432" s="19"/>
      <c r="S432" s="11"/>
    </row>
    <row r="433">
      <c r="A433" s="11" t="s">
        <v>2065</v>
      </c>
      <c r="B433" s="11" t="s">
        <v>35</v>
      </c>
      <c r="C433" s="12" t="s">
        <v>2066</v>
      </c>
      <c r="D433" s="185" t="s">
        <v>1537</v>
      </c>
      <c r="E433" s="11" t="s">
        <v>2067</v>
      </c>
      <c r="F433" s="14" t="s">
        <v>1057</v>
      </c>
      <c r="G433" s="14" t="str">
        <f t="shared" si="1"/>
        <v>31.628871</v>
      </c>
      <c r="H433" s="14" t="str">
        <f t="shared" si="42"/>
        <v>65.737174</v>
      </c>
      <c r="I433" s="11">
        <v>0.0</v>
      </c>
      <c r="J433" s="11">
        <v>25.0</v>
      </c>
      <c r="K433" s="11">
        <v>0.0</v>
      </c>
      <c r="L433" s="11">
        <v>0.0</v>
      </c>
      <c r="M433" s="11">
        <v>0.0</v>
      </c>
      <c r="N433" s="11">
        <v>0.0</v>
      </c>
      <c r="O433" s="11">
        <v>0.0</v>
      </c>
      <c r="P433" s="11"/>
      <c r="Q433" s="19"/>
      <c r="R433" s="19"/>
      <c r="S433" s="11"/>
    </row>
    <row r="434">
      <c r="A434" s="11" t="s">
        <v>2069</v>
      </c>
      <c r="B434" s="11" t="s">
        <v>35</v>
      </c>
      <c r="C434" s="12" t="s">
        <v>2070</v>
      </c>
      <c r="D434" s="185" t="s">
        <v>1537</v>
      </c>
      <c r="E434" s="11" t="s">
        <v>2074</v>
      </c>
      <c r="F434" s="14" t="s">
        <v>2073</v>
      </c>
      <c r="G434" s="14" t="str">
        <f t="shared" si="1"/>
        <v>36.896969</v>
      </c>
      <c r="H434" s="14" t="str">
        <f t="shared" si="42"/>
        <v>65.665856</v>
      </c>
      <c r="I434" s="11">
        <v>35.0</v>
      </c>
      <c r="J434" s="11">
        <v>37.0</v>
      </c>
      <c r="K434" s="11">
        <v>0.0</v>
      </c>
      <c r="L434" s="11">
        <v>0.0</v>
      </c>
      <c r="M434" s="11">
        <v>0.0</v>
      </c>
      <c r="N434" s="11">
        <v>0.0</v>
      </c>
      <c r="O434" s="11">
        <v>12.0</v>
      </c>
      <c r="P434" s="11"/>
      <c r="Q434" s="19"/>
      <c r="R434" s="19"/>
      <c r="S434" s="11"/>
    </row>
    <row r="435">
      <c r="A435" s="11" t="s">
        <v>2076</v>
      </c>
      <c r="B435" s="11" t="s">
        <v>35</v>
      </c>
      <c r="C435" s="12" t="s">
        <v>2070</v>
      </c>
      <c r="D435" s="185" t="s">
        <v>1537</v>
      </c>
      <c r="E435" s="11" t="s">
        <v>2079</v>
      </c>
      <c r="F435" s="14" t="s">
        <v>2078</v>
      </c>
      <c r="G435" s="14" t="str">
        <f t="shared" si="1"/>
        <v>35.670747</v>
      </c>
      <c r="H435" s="14" t="str">
        <f t="shared" si="42"/>
        <v>66.046353</v>
      </c>
      <c r="I435" s="11">
        <v>2.0</v>
      </c>
      <c r="J435" s="11">
        <v>2.0</v>
      </c>
      <c r="K435" s="11">
        <v>0.0</v>
      </c>
      <c r="L435" s="11">
        <v>0.0</v>
      </c>
      <c r="M435" s="11">
        <v>0.0</v>
      </c>
      <c r="N435" s="11">
        <v>0.0</v>
      </c>
      <c r="O435" s="11">
        <v>0.0</v>
      </c>
      <c r="P435" s="11"/>
      <c r="Q435" s="19"/>
      <c r="R435" s="19"/>
      <c r="S435" s="11"/>
    </row>
    <row r="436">
      <c r="A436" s="11" t="s">
        <v>2081</v>
      </c>
      <c r="B436" s="11" t="s">
        <v>35</v>
      </c>
      <c r="C436" s="12" t="s">
        <v>2082</v>
      </c>
      <c r="D436" s="185" t="s">
        <v>1537</v>
      </c>
      <c r="E436" s="11" t="s">
        <v>2084</v>
      </c>
      <c r="F436" s="14" t="s">
        <v>775</v>
      </c>
      <c r="G436" s="14" t="str">
        <f t="shared" si="1"/>
        <v>31.788010</v>
      </c>
      <c r="H436" s="14" t="str">
        <f t="shared" si="42"/>
        <v>65.570785</v>
      </c>
      <c r="I436" s="11">
        <v>13.0</v>
      </c>
      <c r="J436" s="11">
        <v>13.0</v>
      </c>
      <c r="K436" s="11">
        <v>0.0</v>
      </c>
      <c r="L436" s="11">
        <v>0.0</v>
      </c>
      <c r="M436" s="11">
        <v>0.0</v>
      </c>
      <c r="N436" s="11">
        <v>0.0</v>
      </c>
      <c r="O436" s="11">
        <v>0.0</v>
      </c>
      <c r="P436" s="11"/>
      <c r="Q436" s="19"/>
      <c r="R436" s="19"/>
      <c r="S436" s="11"/>
    </row>
    <row r="437">
      <c r="A437" s="11" t="s">
        <v>2085</v>
      </c>
      <c r="B437" s="11" t="s">
        <v>35</v>
      </c>
      <c r="C437" s="12" t="s">
        <v>2086</v>
      </c>
      <c r="D437" s="185" t="s">
        <v>1537</v>
      </c>
      <c r="E437" s="11" t="s">
        <v>1833</v>
      </c>
      <c r="F437" s="14" t="s">
        <v>215</v>
      </c>
      <c r="G437" s="14" t="str">
        <f t="shared" si="1"/>
        <v>34.171831</v>
      </c>
      <c r="H437" s="14" t="str">
        <f t="shared" si="42"/>
        <v>70.621679</v>
      </c>
      <c r="I437" s="11">
        <v>8.0</v>
      </c>
      <c r="J437" s="11">
        <v>8.0</v>
      </c>
      <c r="K437" s="11">
        <v>0.0</v>
      </c>
      <c r="L437" s="11">
        <v>0.0</v>
      </c>
      <c r="M437" s="11">
        <v>0.0</v>
      </c>
      <c r="N437" s="11">
        <v>0.0</v>
      </c>
      <c r="O437" s="11">
        <v>0.0</v>
      </c>
      <c r="P437" s="11"/>
      <c r="Q437" s="19"/>
      <c r="R437" s="19"/>
      <c r="S437" s="11"/>
    </row>
    <row r="438">
      <c r="A438" s="11" t="s">
        <v>2087</v>
      </c>
      <c r="B438" s="11" t="s">
        <v>35</v>
      </c>
      <c r="C438" s="12" t="s">
        <v>2088</v>
      </c>
      <c r="D438" s="185" t="s">
        <v>1537</v>
      </c>
      <c r="E438" s="11" t="s">
        <v>2091</v>
      </c>
      <c r="F438" s="14" t="s">
        <v>160</v>
      </c>
      <c r="G438" s="14" t="str">
        <f t="shared" si="1"/>
        <v>34.846589</v>
      </c>
      <c r="H438" s="14" t="str">
        <f t="shared" si="42"/>
        <v>71.097316</v>
      </c>
      <c r="I438" s="11">
        <v>1.0</v>
      </c>
      <c r="J438" s="11">
        <v>1.0</v>
      </c>
      <c r="K438" s="11">
        <v>0.0</v>
      </c>
      <c r="L438" s="11">
        <v>0.0</v>
      </c>
      <c r="M438" s="11">
        <v>0.0</v>
      </c>
      <c r="N438" s="11">
        <v>0.0</v>
      </c>
      <c r="O438" s="11">
        <v>0.0</v>
      </c>
      <c r="P438" s="11"/>
      <c r="Q438" s="19"/>
      <c r="R438" s="19"/>
      <c r="S438" s="11"/>
    </row>
    <row r="439">
      <c r="A439" s="11" t="s">
        <v>2092</v>
      </c>
      <c r="B439" s="11" t="s">
        <v>35</v>
      </c>
      <c r="C439" s="12" t="s">
        <v>2093</v>
      </c>
      <c r="D439" s="185" t="s">
        <v>1537</v>
      </c>
      <c r="E439" s="11" t="s">
        <v>296</v>
      </c>
      <c r="F439" s="14" t="s">
        <v>295</v>
      </c>
      <c r="G439" s="14" t="str">
        <f t="shared" si="1"/>
        <v>34.920175</v>
      </c>
      <c r="H439" s="14" t="str">
        <f t="shared" si="42"/>
        <v>70.764423</v>
      </c>
      <c r="I439" s="11">
        <v>6.0</v>
      </c>
      <c r="J439" s="11">
        <v>6.0</v>
      </c>
      <c r="K439" s="11">
        <v>0.0</v>
      </c>
      <c r="L439" s="11">
        <v>0.0</v>
      </c>
      <c r="M439" s="11">
        <v>0.0</v>
      </c>
      <c r="N439" s="11">
        <v>0.0</v>
      </c>
      <c r="O439" s="11">
        <v>0.0</v>
      </c>
      <c r="P439" s="11"/>
      <c r="Q439" s="19"/>
      <c r="R439" s="19"/>
      <c r="S439" s="11"/>
    </row>
    <row r="440">
      <c r="A440" s="11" t="s">
        <v>2094</v>
      </c>
      <c r="B440" s="11" t="s">
        <v>35</v>
      </c>
      <c r="C440" s="12" t="s">
        <v>2095</v>
      </c>
      <c r="D440" s="185" t="s">
        <v>1537</v>
      </c>
      <c r="E440" s="11" t="s">
        <v>1294</v>
      </c>
      <c r="F440" s="14" t="s">
        <v>885</v>
      </c>
      <c r="G440" s="14" t="str">
        <f t="shared" si="1"/>
        <v>31.664217</v>
      </c>
      <c r="H440" s="14" t="str">
        <f t="shared" si="42"/>
        <v>64.266149</v>
      </c>
      <c r="I440" s="11">
        <v>0.0</v>
      </c>
      <c r="J440" s="11">
        <v>0.0</v>
      </c>
      <c r="K440" s="11">
        <v>0.0</v>
      </c>
      <c r="L440" s="11">
        <v>0.0</v>
      </c>
      <c r="M440" s="11">
        <v>0.0</v>
      </c>
      <c r="N440" s="11">
        <v>0.0</v>
      </c>
      <c r="O440" s="11">
        <v>0.0</v>
      </c>
      <c r="P440" s="11"/>
      <c r="Q440" s="19"/>
      <c r="R440" s="19"/>
      <c r="S440" s="11"/>
    </row>
    <row r="441">
      <c r="A441" s="11" t="s">
        <v>2097</v>
      </c>
      <c r="B441" s="11" t="s">
        <v>35</v>
      </c>
      <c r="C441" s="12" t="s">
        <v>2098</v>
      </c>
      <c r="D441" s="185" t="s">
        <v>1537</v>
      </c>
      <c r="E441" s="11" t="s">
        <v>2101</v>
      </c>
      <c r="F441" s="14" t="s">
        <v>2100</v>
      </c>
      <c r="G441" s="14" t="str">
        <f t="shared" si="1"/>
        <v>32.495328</v>
      </c>
      <c r="H441" s="14" t="str">
        <f t="shared" si="42"/>
        <v>62.262662</v>
      </c>
      <c r="I441" s="11">
        <v>0.0</v>
      </c>
      <c r="J441" s="11">
        <v>0.0</v>
      </c>
      <c r="K441" s="11">
        <v>0.0</v>
      </c>
      <c r="L441" s="11">
        <v>0.0</v>
      </c>
      <c r="M441" s="11">
        <v>0.0</v>
      </c>
      <c r="N441" s="11">
        <v>0.0</v>
      </c>
      <c r="O441" s="11">
        <v>0.0</v>
      </c>
      <c r="P441" s="11"/>
      <c r="Q441" s="19"/>
      <c r="R441" s="19"/>
      <c r="S441" s="11"/>
    </row>
    <row r="442">
      <c r="A442" s="11" t="s">
        <v>2103</v>
      </c>
      <c r="B442" s="11" t="s">
        <v>35</v>
      </c>
      <c r="C442" s="12" t="s">
        <v>2104</v>
      </c>
      <c r="D442" s="185" t="s">
        <v>1537</v>
      </c>
      <c r="E442" s="11" t="s">
        <v>2108</v>
      </c>
      <c r="F442" s="14" t="s">
        <v>2107</v>
      </c>
      <c r="G442" s="14" t="str">
        <f t="shared" si="1"/>
        <v>36.079561</v>
      </c>
      <c r="H442" s="14" t="str">
        <f t="shared" si="42"/>
        <v>64.905954</v>
      </c>
      <c r="I442" s="11">
        <v>2.0</v>
      </c>
      <c r="J442" s="11">
        <v>2.0</v>
      </c>
      <c r="K442" s="11">
        <v>0.0</v>
      </c>
      <c r="L442" s="11">
        <v>0.0</v>
      </c>
      <c r="M442" s="11">
        <v>0.0</v>
      </c>
      <c r="N442" s="11">
        <v>0.0</v>
      </c>
      <c r="O442" s="11">
        <v>0.0</v>
      </c>
      <c r="P442" s="11"/>
      <c r="Q442" s="19"/>
      <c r="R442" s="19"/>
      <c r="S442" s="11"/>
    </row>
    <row r="443">
      <c r="A443" s="11" t="s">
        <v>2110</v>
      </c>
      <c r="B443" s="11" t="s">
        <v>35</v>
      </c>
      <c r="C443" s="12" t="s">
        <v>2111</v>
      </c>
      <c r="D443" s="185" t="s">
        <v>1537</v>
      </c>
      <c r="E443" s="11" t="s">
        <v>2113</v>
      </c>
      <c r="F443" s="14" t="s">
        <v>310</v>
      </c>
      <c r="G443" s="14" t="str">
        <f t="shared" si="1"/>
        <v>32.264538</v>
      </c>
      <c r="H443" s="14" t="str">
        <f t="shared" si="42"/>
        <v>68.524714</v>
      </c>
      <c r="I443" s="11">
        <v>7.0</v>
      </c>
      <c r="J443" s="11">
        <v>7.0</v>
      </c>
      <c r="K443" s="11">
        <v>0.0</v>
      </c>
      <c r="L443" s="11">
        <v>0.0</v>
      </c>
      <c r="M443" s="11">
        <v>0.0</v>
      </c>
      <c r="N443" s="11">
        <v>0.0</v>
      </c>
      <c r="O443" s="11">
        <v>3.0</v>
      </c>
      <c r="P443" s="11"/>
      <c r="Q443" s="19"/>
      <c r="R443" s="19"/>
      <c r="S443" s="11"/>
    </row>
    <row r="444">
      <c r="A444" s="11" t="s">
        <v>2114</v>
      </c>
      <c r="B444" s="11" t="s">
        <v>35</v>
      </c>
      <c r="C444" s="12" t="s">
        <v>2111</v>
      </c>
      <c r="D444" s="185" t="s">
        <v>1537</v>
      </c>
      <c r="E444" s="11" t="s">
        <v>2116</v>
      </c>
      <c r="F444" s="14" t="s">
        <v>2049</v>
      </c>
      <c r="G444" s="14" t="str">
        <f t="shared" si="1"/>
        <v>36.734772</v>
      </c>
      <c r="H444" s="14" t="str">
        <f t="shared" si="42"/>
        <v>70.811995</v>
      </c>
      <c r="I444" s="11">
        <v>0.0</v>
      </c>
      <c r="J444" s="11">
        <v>0.0</v>
      </c>
      <c r="K444" s="11">
        <v>0.0</v>
      </c>
      <c r="L444" s="11">
        <v>0.0</v>
      </c>
      <c r="M444" s="11">
        <v>0.0</v>
      </c>
      <c r="N444" s="11">
        <v>0.0</v>
      </c>
      <c r="O444" s="11">
        <v>0.0</v>
      </c>
      <c r="P444" s="11"/>
      <c r="Q444" s="19"/>
      <c r="R444" s="19"/>
      <c r="S444" s="11"/>
    </row>
    <row r="445">
      <c r="A445" s="11" t="s">
        <v>2118</v>
      </c>
      <c r="B445" s="11" t="s">
        <v>35</v>
      </c>
      <c r="C445" s="12" t="s">
        <v>2119</v>
      </c>
      <c r="D445" s="185" t="s">
        <v>1537</v>
      </c>
      <c r="E445" s="11" t="s">
        <v>2121</v>
      </c>
      <c r="F445" s="14" t="s">
        <v>1390</v>
      </c>
      <c r="G445" s="14" t="str">
        <f t="shared" si="1"/>
        <v>32.230824</v>
      </c>
      <c r="H445" s="14" t="str">
        <f t="shared" si="42"/>
        <v>62.920591</v>
      </c>
      <c r="I445" s="11">
        <v>0.0</v>
      </c>
      <c r="J445" s="11">
        <v>0.0</v>
      </c>
      <c r="K445" s="11">
        <v>0.0</v>
      </c>
      <c r="L445" s="11">
        <v>0.0</v>
      </c>
      <c r="M445" s="11">
        <v>0.0</v>
      </c>
      <c r="N445" s="11">
        <v>0.0</v>
      </c>
      <c r="O445" s="11">
        <v>0.0</v>
      </c>
      <c r="P445" s="11"/>
      <c r="Q445" s="19"/>
      <c r="R445" s="19"/>
      <c r="S445" s="11"/>
    </row>
    <row r="446">
      <c r="A446" s="11" t="s">
        <v>2122</v>
      </c>
      <c r="B446" s="11" t="s">
        <v>35</v>
      </c>
      <c r="C446" s="12" t="s">
        <v>2123</v>
      </c>
      <c r="D446" s="185" t="s">
        <v>1537</v>
      </c>
      <c r="E446" s="11" t="s">
        <v>2125</v>
      </c>
      <c r="F446" s="14" t="s">
        <v>763</v>
      </c>
      <c r="G446" s="14" t="str">
        <f t="shared" si="1"/>
        <v>31.517771</v>
      </c>
      <c r="H446" s="14" t="str">
        <f t="shared" si="42"/>
        <v>64.114227</v>
      </c>
      <c r="I446" s="11">
        <v>0.0</v>
      </c>
      <c r="J446" s="11">
        <v>0.0</v>
      </c>
      <c r="K446" s="11">
        <v>0.0</v>
      </c>
      <c r="L446" s="11">
        <v>0.0</v>
      </c>
      <c r="M446" s="11">
        <v>0.0</v>
      </c>
      <c r="N446" s="11">
        <v>0.0</v>
      </c>
      <c r="O446" s="11">
        <v>0.0</v>
      </c>
      <c r="P446" s="11"/>
      <c r="Q446" s="19"/>
      <c r="R446" s="19"/>
      <c r="S446" s="11"/>
    </row>
    <row r="447">
      <c r="A447" s="11" t="s">
        <v>2126</v>
      </c>
      <c r="B447" s="11" t="s">
        <v>35</v>
      </c>
      <c r="C447" s="12" t="s">
        <v>2127</v>
      </c>
      <c r="D447" s="185" t="s">
        <v>1537</v>
      </c>
      <c r="E447" s="11" t="s">
        <v>1414</v>
      </c>
      <c r="F447" s="14" t="s">
        <v>1413</v>
      </c>
      <c r="G447" s="14" t="str">
        <f t="shared" si="1"/>
        <v>34.273230</v>
      </c>
      <c r="H447" s="14" t="str">
        <f t="shared" si="42"/>
        <v>70.074131</v>
      </c>
      <c r="I447" s="11">
        <v>2.0</v>
      </c>
      <c r="J447" s="11">
        <v>2.0</v>
      </c>
      <c r="K447" s="11">
        <v>0.0</v>
      </c>
      <c r="L447" s="11">
        <v>0.0</v>
      </c>
      <c r="M447" s="11">
        <v>0.0</v>
      </c>
      <c r="N447" s="11">
        <v>0.0</v>
      </c>
      <c r="O447" s="11">
        <v>0.0</v>
      </c>
      <c r="P447" s="11"/>
      <c r="Q447" s="19"/>
      <c r="R447" s="19"/>
      <c r="S447" s="11"/>
    </row>
    <row r="448">
      <c r="A448" s="11" t="s">
        <v>2129</v>
      </c>
      <c r="B448" s="11" t="s">
        <v>35</v>
      </c>
      <c r="C448" s="12" t="s">
        <v>2130</v>
      </c>
      <c r="D448" s="185" t="s">
        <v>1537</v>
      </c>
      <c r="E448" s="11" t="s">
        <v>2135</v>
      </c>
      <c r="F448" s="14" t="s">
        <v>2134</v>
      </c>
      <c r="G448" s="14" t="str">
        <f t="shared" si="1"/>
        <v>32.884051</v>
      </c>
      <c r="H448" s="14" t="str">
        <f t="shared" si="42"/>
        <v>67.904670</v>
      </c>
      <c r="I448" s="11">
        <v>6.0</v>
      </c>
      <c r="J448" s="11">
        <v>6.0</v>
      </c>
      <c r="K448" s="11">
        <v>0.0</v>
      </c>
      <c r="L448" s="11">
        <v>0.0</v>
      </c>
      <c r="M448" s="11">
        <v>0.0</v>
      </c>
      <c r="N448" s="11">
        <v>0.0</v>
      </c>
      <c r="O448" s="11">
        <v>0.0</v>
      </c>
      <c r="P448" s="11"/>
      <c r="Q448" s="19"/>
      <c r="R448" s="19"/>
      <c r="S448" s="11"/>
    </row>
    <row r="449">
      <c r="A449" s="11" t="s">
        <v>2137</v>
      </c>
      <c r="B449" s="11" t="s">
        <v>35</v>
      </c>
      <c r="C449" s="12" t="s">
        <v>2130</v>
      </c>
      <c r="D449" s="185" t="s">
        <v>1537</v>
      </c>
      <c r="E449" s="11" t="s">
        <v>2141</v>
      </c>
      <c r="F449" s="14" t="s">
        <v>2140</v>
      </c>
      <c r="G449" s="14" t="str">
        <f t="shared" si="1"/>
        <v>33.966154</v>
      </c>
      <c r="H449" s="14" t="str">
        <f t="shared" si="42"/>
        <v>69.806132</v>
      </c>
      <c r="I449" s="11">
        <v>35.0</v>
      </c>
      <c r="J449" s="11">
        <v>35.0</v>
      </c>
      <c r="K449" s="11">
        <v>0.0</v>
      </c>
      <c r="L449" s="11">
        <v>0.0</v>
      </c>
      <c r="M449" s="11">
        <v>0.0</v>
      </c>
      <c r="N449" s="11">
        <v>0.0</v>
      </c>
      <c r="O449" s="11">
        <v>0.0</v>
      </c>
      <c r="P449" s="11"/>
      <c r="Q449" s="19"/>
      <c r="R449" s="19"/>
      <c r="S449" s="11"/>
    </row>
    <row r="450">
      <c r="A450" s="11" t="s">
        <v>2142</v>
      </c>
      <c r="B450" s="11" t="s">
        <v>35</v>
      </c>
      <c r="C450" s="12" t="s">
        <v>2143</v>
      </c>
      <c r="D450" s="185" t="s">
        <v>1537</v>
      </c>
      <c r="E450" s="11" t="s">
        <v>2146</v>
      </c>
      <c r="F450" s="14" t="s">
        <v>2145</v>
      </c>
      <c r="G450" s="14" t="str">
        <f t="shared" si="1"/>
        <v>32.446463</v>
      </c>
      <c r="H450" s="14" t="str">
        <f t="shared" si="42"/>
        <v>62.145413</v>
      </c>
      <c r="I450" s="11">
        <v>28.0</v>
      </c>
      <c r="J450" s="11">
        <v>28.0</v>
      </c>
      <c r="K450" s="11">
        <v>0.0</v>
      </c>
      <c r="L450" s="11">
        <v>0.0</v>
      </c>
      <c r="M450" s="11">
        <v>0.0</v>
      </c>
      <c r="N450" s="11">
        <v>0.0</v>
      </c>
      <c r="O450" s="11">
        <v>0.0</v>
      </c>
      <c r="P450" s="11"/>
      <c r="Q450" s="19"/>
      <c r="R450" s="19"/>
      <c r="S450" s="11"/>
    </row>
    <row r="451">
      <c r="A451" s="11" t="s">
        <v>2149</v>
      </c>
      <c r="B451" s="11" t="s">
        <v>35</v>
      </c>
      <c r="C451" s="12" t="s">
        <v>2150</v>
      </c>
      <c r="D451" s="185" t="s">
        <v>1537</v>
      </c>
      <c r="E451" s="11" t="s">
        <v>509</v>
      </c>
      <c r="F451" s="14" t="s">
        <v>508</v>
      </c>
      <c r="G451" s="14" t="str">
        <f t="shared" si="1"/>
        <v>32.311872</v>
      </c>
      <c r="H451" s="14" t="str">
        <f t="shared" si="42"/>
        <v>64.811083</v>
      </c>
      <c r="I451" s="11">
        <v>50.0</v>
      </c>
      <c r="J451" s="11">
        <v>50.0</v>
      </c>
      <c r="K451" s="11">
        <v>0.0</v>
      </c>
      <c r="L451" s="11">
        <v>0.0</v>
      </c>
      <c r="M451" s="11">
        <v>0.0</v>
      </c>
      <c r="N451" s="11">
        <v>0.0</v>
      </c>
      <c r="O451" s="11">
        <v>0.0</v>
      </c>
      <c r="P451" s="11"/>
      <c r="Q451" s="19"/>
      <c r="R451" s="19"/>
      <c r="S451" s="11"/>
    </row>
    <row r="452">
      <c r="A452" s="11" t="s">
        <v>2152</v>
      </c>
      <c r="B452" s="11" t="s">
        <v>35</v>
      </c>
      <c r="C452" s="12" t="s">
        <v>2150</v>
      </c>
      <c r="D452" s="185" t="s">
        <v>1537</v>
      </c>
      <c r="E452" s="11" t="s">
        <v>2155</v>
      </c>
      <c r="F452" s="14" t="s">
        <v>2154</v>
      </c>
      <c r="G452" s="14" t="str">
        <f t="shared" si="1"/>
        <v>37.101708</v>
      </c>
      <c r="H452" s="14" t="str">
        <f t="shared" si="42"/>
        <v>70.555236</v>
      </c>
      <c r="I452" s="11">
        <v>0.0</v>
      </c>
      <c r="J452" s="11">
        <v>0.0</v>
      </c>
      <c r="K452" s="11">
        <v>0.0</v>
      </c>
      <c r="L452" s="11">
        <v>0.0</v>
      </c>
      <c r="M452" s="11">
        <v>0.0</v>
      </c>
      <c r="N452" s="11">
        <v>0.0</v>
      </c>
      <c r="O452" s="11">
        <v>0.0</v>
      </c>
      <c r="P452" s="11"/>
      <c r="Q452" s="19"/>
      <c r="R452" s="19"/>
      <c r="S452" s="11"/>
    </row>
    <row r="453">
      <c r="A453" s="11" t="s">
        <v>2156</v>
      </c>
      <c r="B453" s="11" t="s">
        <v>35</v>
      </c>
      <c r="C453" s="12" t="s">
        <v>2150</v>
      </c>
      <c r="D453" s="185" t="s">
        <v>1537</v>
      </c>
      <c r="E453" s="11" t="s">
        <v>2159</v>
      </c>
      <c r="F453" s="14" t="s">
        <v>2158</v>
      </c>
      <c r="G453" s="14" t="str">
        <f t="shared" si="1"/>
        <v>36.571294</v>
      </c>
      <c r="H453" s="14" t="str">
        <f t="shared" si="42"/>
        <v>70.336069</v>
      </c>
      <c r="I453" s="11">
        <v>0.0</v>
      </c>
      <c r="J453" s="11">
        <v>0.0</v>
      </c>
      <c r="K453" s="11">
        <v>0.0</v>
      </c>
      <c r="L453" s="11">
        <v>0.0</v>
      </c>
      <c r="M453" s="11">
        <v>0.0</v>
      </c>
      <c r="N453" s="11">
        <v>0.0</v>
      </c>
      <c r="O453" s="11">
        <v>0.0</v>
      </c>
      <c r="P453" s="11"/>
      <c r="Q453" s="19"/>
      <c r="R453" s="19"/>
      <c r="S453" s="11"/>
    </row>
    <row r="454">
      <c r="A454" s="11" t="s">
        <v>2160</v>
      </c>
      <c r="B454" s="11" t="s">
        <v>35</v>
      </c>
      <c r="C454" s="12" t="s">
        <v>2150</v>
      </c>
      <c r="D454" s="185" t="s">
        <v>1537</v>
      </c>
      <c r="E454" s="11" t="s">
        <v>1550</v>
      </c>
      <c r="F454" s="14" t="s">
        <v>715</v>
      </c>
      <c r="G454" s="14" t="str">
        <f t="shared" si="1"/>
        <v>32.071099</v>
      </c>
      <c r="H454" s="14" t="str">
        <f t="shared" si="42"/>
        <v>64.852586</v>
      </c>
      <c r="I454" s="11">
        <v>2.0</v>
      </c>
      <c r="J454" s="11">
        <v>2.0</v>
      </c>
      <c r="K454" s="11">
        <v>0.0</v>
      </c>
      <c r="L454" s="11">
        <v>0.0</v>
      </c>
      <c r="M454" s="11">
        <v>0.0</v>
      </c>
      <c r="N454" s="11">
        <v>0.0</v>
      </c>
      <c r="O454" s="11">
        <v>0.0</v>
      </c>
      <c r="P454" s="11"/>
      <c r="Q454" s="19"/>
      <c r="R454" s="19"/>
      <c r="S454" s="11"/>
    </row>
    <row r="455">
      <c r="A455" s="11" t="s">
        <v>2162</v>
      </c>
      <c r="B455" s="11" t="s">
        <v>35</v>
      </c>
      <c r="C455" s="12" t="s">
        <v>2163</v>
      </c>
      <c r="D455" s="185" t="s">
        <v>1537</v>
      </c>
      <c r="E455" s="11" t="s">
        <v>528</v>
      </c>
      <c r="F455" s="14" t="s">
        <v>527</v>
      </c>
      <c r="G455" s="14" t="str">
        <f t="shared" si="1"/>
        <v>31.658611</v>
      </c>
      <c r="H455" s="14" t="str">
        <f t="shared" si="42"/>
        <v>64.404444</v>
      </c>
      <c r="I455" s="11">
        <v>1.0</v>
      </c>
      <c r="J455" s="11">
        <v>1.0</v>
      </c>
      <c r="K455" s="11">
        <v>0.0</v>
      </c>
      <c r="L455" s="11">
        <v>0.0</v>
      </c>
      <c r="M455" s="11">
        <v>0.0</v>
      </c>
      <c r="N455" s="11">
        <v>0.0</v>
      </c>
      <c r="O455" s="11">
        <v>0.0</v>
      </c>
      <c r="P455" s="11"/>
      <c r="Q455" s="19"/>
      <c r="R455" s="19"/>
      <c r="S455" s="11"/>
    </row>
    <row r="456">
      <c r="A456" s="11" t="s">
        <v>2165</v>
      </c>
      <c r="B456" s="11" t="s">
        <v>35</v>
      </c>
      <c r="C456" s="12" t="s">
        <v>2166</v>
      </c>
      <c r="D456" s="185" t="s">
        <v>1537</v>
      </c>
      <c r="E456" s="11" t="s">
        <v>1273</v>
      </c>
      <c r="F456" s="14" t="s">
        <v>1223</v>
      </c>
      <c r="G456" s="14" t="str">
        <f t="shared" si="1"/>
        <v>31.363647</v>
      </c>
      <c r="H456" s="14" t="str">
        <f t="shared" si="42"/>
        <v>63.958611</v>
      </c>
      <c r="I456" s="11">
        <v>1.0</v>
      </c>
      <c r="J456" s="11">
        <v>1.0</v>
      </c>
      <c r="K456" s="11">
        <v>0.0</v>
      </c>
      <c r="L456" s="11">
        <v>0.0</v>
      </c>
      <c r="M456" s="11">
        <v>0.0</v>
      </c>
      <c r="N456" s="11">
        <v>0.0</v>
      </c>
      <c r="O456" s="11">
        <v>0.0</v>
      </c>
      <c r="P456" s="11"/>
      <c r="Q456" s="19"/>
      <c r="R456" s="19"/>
      <c r="S456" s="11"/>
    </row>
    <row r="457">
      <c r="A457" s="11" t="s">
        <v>2167</v>
      </c>
      <c r="B457" s="11" t="s">
        <v>35</v>
      </c>
      <c r="C457" s="12" t="s">
        <v>2168</v>
      </c>
      <c r="D457" s="185" t="s">
        <v>1537</v>
      </c>
      <c r="E457" s="11" t="s">
        <v>2171</v>
      </c>
      <c r="F457" s="14" t="s">
        <v>1956</v>
      </c>
      <c r="G457" s="14" t="str">
        <f t="shared" si="1"/>
        <v>33.688121</v>
      </c>
      <c r="H457" s="14" t="str">
        <f t="shared" si="42"/>
        <v>69.526123</v>
      </c>
      <c r="I457" s="11">
        <v>6.0</v>
      </c>
      <c r="J457" s="11">
        <v>6.0</v>
      </c>
      <c r="K457" s="11">
        <v>0.0</v>
      </c>
      <c r="L457" s="11">
        <v>0.0</v>
      </c>
      <c r="M457" s="11">
        <v>0.0</v>
      </c>
      <c r="N457" s="11">
        <v>0.0</v>
      </c>
      <c r="O457" s="11">
        <v>5.0</v>
      </c>
      <c r="P457" s="11"/>
      <c r="Q457" s="19"/>
      <c r="R457" s="19"/>
      <c r="S457" s="11"/>
    </row>
    <row r="458">
      <c r="A458" s="11" t="s">
        <v>2172</v>
      </c>
      <c r="B458" s="11" t="s">
        <v>35</v>
      </c>
      <c r="C458" s="12" t="s">
        <v>2173</v>
      </c>
      <c r="D458" s="185" t="s">
        <v>1537</v>
      </c>
      <c r="E458" s="11" t="s">
        <v>2175</v>
      </c>
      <c r="F458" s="14" t="s">
        <v>278</v>
      </c>
      <c r="G458" s="14" t="str">
        <f t="shared" si="1"/>
        <v>34.328976</v>
      </c>
      <c r="H458" s="14" t="str">
        <f t="shared" si="42"/>
        <v>70.407486</v>
      </c>
      <c r="I458" s="11">
        <v>11.0</v>
      </c>
      <c r="J458" s="11">
        <v>11.0</v>
      </c>
      <c r="K458" s="11">
        <v>0.0</v>
      </c>
      <c r="L458" s="11">
        <v>0.0</v>
      </c>
      <c r="M458" s="11">
        <v>0.0</v>
      </c>
      <c r="N458" s="11">
        <v>0.0</v>
      </c>
      <c r="O458" s="11">
        <v>0.0</v>
      </c>
      <c r="P458" s="11"/>
      <c r="Q458" s="19"/>
      <c r="R458" s="19"/>
      <c r="S458" s="11"/>
    </row>
    <row r="459">
      <c r="A459" s="11" t="s">
        <v>2176</v>
      </c>
      <c r="B459" s="11" t="s">
        <v>35</v>
      </c>
      <c r="C459" s="12" t="s">
        <v>2173</v>
      </c>
      <c r="D459" s="185" t="s">
        <v>1537</v>
      </c>
      <c r="E459" s="11" t="s">
        <v>2179</v>
      </c>
      <c r="F459" s="14" t="s">
        <v>2178</v>
      </c>
      <c r="G459" s="14" t="str">
        <f t="shared" si="1"/>
        <v>32.847551</v>
      </c>
      <c r="H459" s="14" t="str">
        <f t="shared" si="42"/>
        <v>66.010668</v>
      </c>
      <c r="I459" s="11">
        <v>10.0</v>
      </c>
      <c r="J459" s="11">
        <v>10.0</v>
      </c>
      <c r="K459" s="11">
        <v>0.0</v>
      </c>
      <c r="L459" s="11">
        <v>0.0</v>
      </c>
      <c r="M459" s="11">
        <v>0.0</v>
      </c>
      <c r="N459" s="11">
        <v>0.0</v>
      </c>
      <c r="O459" s="11">
        <v>0.0</v>
      </c>
      <c r="P459" s="11"/>
      <c r="Q459" s="19"/>
      <c r="R459" s="19"/>
      <c r="S459" s="11"/>
    </row>
    <row r="460">
      <c r="A460" s="11" t="s">
        <v>2181</v>
      </c>
      <c r="B460" s="11" t="s">
        <v>35</v>
      </c>
      <c r="C460" s="12" t="s">
        <v>2182</v>
      </c>
      <c r="D460" s="185" t="s">
        <v>1537</v>
      </c>
      <c r="E460" s="11" t="s">
        <v>2184</v>
      </c>
      <c r="F460" s="14" t="s">
        <v>1866</v>
      </c>
      <c r="G460" s="14" t="str">
        <f t="shared" si="1"/>
        <v>33.999937</v>
      </c>
      <c r="H460" s="14" t="str">
        <f t="shared" si="42"/>
        <v>69.019531</v>
      </c>
      <c r="I460" s="11">
        <v>0.0</v>
      </c>
      <c r="J460" s="11">
        <v>13.0</v>
      </c>
      <c r="K460" s="11">
        <v>0.0</v>
      </c>
      <c r="L460" s="11">
        <v>0.0</v>
      </c>
      <c r="M460" s="11">
        <v>0.0</v>
      </c>
      <c r="N460" s="11">
        <v>0.0</v>
      </c>
      <c r="O460" s="11">
        <v>0.0</v>
      </c>
      <c r="P460" s="11"/>
      <c r="Q460" s="19"/>
      <c r="R460" s="19"/>
      <c r="S460" s="11"/>
    </row>
    <row r="461">
      <c r="A461" s="11" t="s">
        <v>2185</v>
      </c>
      <c r="B461" s="11" t="s">
        <v>35</v>
      </c>
      <c r="C461" s="12" t="s">
        <v>2186</v>
      </c>
      <c r="D461" s="185" t="s">
        <v>1537</v>
      </c>
      <c r="E461" s="11" t="s">
        <v>170</v>
      </c>
      <c r="F461" s="14" t="s">
        <v>160</v>
      </c>
      <c r="G461" s="14" t="str">
        <f t="shared" si="1"/>
        <v>34.846589</v>
      </c>
      <c r="H461" s="14" t="str">
        <f t="shared" si="42"/>
        <v>71.097316</v>
      </c>
      <c r="I461" s="11">
        <v>0.0</v>
      </c>
      <c r="J461" s="11">
        <v>5.0</v>
      </c>
      <c r="K461" s="11">
        <v>0.0</v>
      </c>
      <c r="L461" s="11">
        <v>0.0</v>
      </c>
      <c r="M461" s="11">
        <v>0.0</v>
      </c>
      <c r="N461" s="11">
        <v>0.0</v>
      </c>
      <c r="O461" s="11">
        <v>0.0</v>
      </c>
      <c r="P461" s="11"/>
      <c r="Q461" s="19"/>
      <c r="R461" s="19"/>
      <c r="S461" s="11"/>
    </row>
    <row r="462">
      <c r="A462" s="11" t="s">
        <v>2190</v>
      </c>
      <c r="B462" s="11" t="s">
        <v>35</v>
      </c>
      <c r="C462" s="12" t="s">
        <v>2191</v>
      </c>
      <c r="D462" s="185" t="s">
        <v>1537</v>
      </c>
      <c r="E462" s="11" t="s">
        <v>2193</v>
      </c>
      <c r="F462" s="14" t="s">
        <v>1223</v>
      </c>
      <c r="G462" s="14" t="str">
        <f t="shared" si="1"/>
        <v>31.363647</v>
      </c>
      <c r="H462" s="14" t="str">
        <f t="shared" si="42"/>
        <v>63.958611</v>
      </c>
      <c r="I462" s="11">
        <v>0.0</v>
      </c>
      <c r="J462" s="11">
        <v>0.0</v>
      </c>
      <c r="K462" s="11">
        <v>0.0</v>
      </c>
      <c r="L462" s="11">
        <v>0.0</v>
      </c>
      <c r="M462" s="11">
        <v>0.0</v>
      </c>
      <c r="N462" s="11">
        <v>0.0</v>
      </c>
      <c r="O462" s="11">
        <v>0.0</v>
      </c>
      <c r="P462" s="11"/>
      <c r="Q462" s="19"/>
      <c r="R462" s="19"/>
      <c r="S462" s="11"/>
    </row>
    <row r="463">
      <c r="A463" s="11" t="s">
        <v>2195</v>
      </c>
      <c r="B463" s="11" t="s">
        <v>35</v>
      </c>
      <c r="C463" s="12" t="s">
        <v>2196</v>
      </c>
      <c r="D463" s="185" t="s">
        <v>1537</v>
      </c>
      <c r="E463" s="11" t="s">
        <v>2198</v>
      </c>
      <c r="F463" s="14" t="s">
        <v>278</v>
      </c>
      <c r="G463" s="14" t="str">
        <f t="shared" si="1"/>
        <v>34.328976</v>
      </c>
      <c r="H463" s="14" t="str">
        <f t="shared" si="42"/>
        <v>70.407486</v>
      </c>
      <c r="I463" s="11">
        <v>2.0</v>
      </c>
      <c r="J463" s="11">
        <v>2.0</v>
      </c>
      <c r="K463" s="11">
        <v>0.0</v>
      </c>
      <c r="L463" s="11">
        <v>0.0</v>
      </c>
      <c r="M463" s="11">
        <v>0.0</v>
      </c>
      <c r="N463" s="11">
        <v>0.0</v>
      </c>
      <c r="O463" s="11">
        <v>0.0</v>
      </c>
      <c r="P463" s="11"/>
      <c r="Q463" s="19"/>
      <c r="R463" s="19"/>
      <c r="S463" s="11"/>
    </row>
    <row r="464">
      <c r="A464" s="11" t="s">
        <v>2200</v>
      </c>
      <c r="B464" s="11" t="s">
        <v>35</v>
      </c>
      <c r="C464" s="12" t="s">
        <v>2201</v>
      </c>
      <c r="D464" s="185" t="s">
        <v>1537</v>
      </c>
      <c r="E464" s="11" t="s">
        <v>170</v>
      </c>
      <c r="F464" s="14" t="s">
        <v>160</v>
      </c>
      <c r="G464" s="14" t="str">
        <f t="shared" si="1"/>
        <v>34.846589</v>
      </c>
      <c r="H464" s="14" t="str">
        <f t="shared" si="42"/>
        <v>71.097316</v>
      </c>
      <c r="I464" s="11">
        <v>0.0</v>
      </c>
      <c r="J464" s="11">
        <v>1.0</v>
      </c>
      <c r="K464" s="11">
        <v>0.0</v>
      </c>
      <c r="L464" s="11">
        <v>0.0</v>
      </c>
      <c r="M464" s="11">
        <v>0.0</v>
      </c>
      <c r="N464" s="11">
        <v>0.0</v>
      </c>
      <c r="O464" s="11">
        <v>0.0</v>
      </c>
      <c r="P464" s="11"/>
      <c r="Q464" s="19"/>
      <c r="R464" s="19"/>
      <c r="S464" s="11"/>
    </row>
    <row r="465">
      <c r="A465" s="11" t="s">
        <v>2203</v>
      </c>
      <c r="B465" s="11" t="s">
        <v>35</v>
      </c>
      <c r="C465" s="12" t="s">
        <v>2204</v>
      </c>
      <c r="D465" s="185" t="s">
        <v>1537</v>
      </c>
      <c r="E465" s="11" t="s">
        <v>184</v>
      </c>
      <c r="F465" s="14" t="s">
        <v>183</v>
      </c>
      <c r="G465" s="14" t="str">
        <f t="shared" si="1"/>
        <v>33.435888</v>
      </c>
      <c r="H465" s="14" t="str">
        <f t="shared" si="42"/>
        <v>69.031453</v>
      </c>
      <c r="I465" s="11">
        <v>0.0</v>
      </c>
      <c r="J465" s="11">
        <v>37.0</v>
      </c>
      <c r="K465" s="11">
        <v>0.0</v>
      </c>
      <c r="L465" s="11">
        <v>11.0</v>
      </c>
      <c r="M465" s="11">
        <v>0.0</v>
      </c>
      <c r="N465" s="11">
        <v>3.0</v>
      </c>
      <c r="O465" s="11">
        <v>0.0</v>
      </c>
      <c r="P465" s="11"/>
      <c r="Q465" s="19"/>
      <c r="R465" s="19"/>
      <c r="S465" s="11"/>
    </row>
    <row r="466">
      <c r="A466" s="11" t="s">
        <v>2205</v>
      </c>
      <c r="B466" s="11" t="s">
        <v>35</v>
      </c>
      <c r="C466" s="12" t="s">
        <v>2206</v>
      </c>
      <c r="D466" s="185" t="s">
        <v>1537</v>
      </c>
      <c r="E466" s="11" t="s">
        <v>2209</v>
      </c>
      <c r="F466" s="14" t="s">
        <v>1057</v>
      </c>
      <c r="G466" s="14" t="str">
        <f t="shared" si="1"/>
        <v>31.628871</v>
      </c>
      <c r="H466" s="14" t="str">
        <f t="shared" si="42"/>
        <v>65.737174</v>
      </c>
      <c r="I466" s="11">
        <v>12.0</v>
      </c>
      <c r="J466" s="11">
        <v>12.0</v>
      </c>
      <c r="K466" s="11">
        <v>0.0</v>
      </c>
      <c r="L466" s="11">
        <v>0.0</v>
      </c>
      <c r="M466" s="11">
        <v>0.0</v>
      </c>
      <c r="N466" s="11">
        <v>0.0</v>
      </c>
      <c r="O466" s="11">
        <v>1.0</v>
      </c>
      <c r="P466" s="11"/>
      <c r="Q466" s="19"/>
      <c r="R466" s="19"/>
      <c r="S466" s="11"/>
    </row>
    <row r="467">
      <c r="A467" s="11" t="s">
        <v>2211</v>
      </c>
      <c r="B467" s="11" t="s">
        <v>35</v>
      </c>
      <c r="C467" s="12" t="s">
        <v>2212</v>
      </c>
      <c r="D467" s="185" t="s">
        <v>1537</v>
      </c>
      <c r="E467" s="11" t="s">
        <v>1692</v>
      </c>
      <c r="F467" s="14" t="s">
        <v>1691</v>
      </c>
      <c r="G467" s="14" t="str">
        <f t="shared" si="1"/>
        <v>36.694511</v>
      </c>
      <c r="H467" s="14" t="str">
        <f t="shared" si="42"/>
        <v>68.801574</v>
      </c>
      <c r="I467" s="11">
        <v>0.0</v>
      </c>
      <c r="J467" s="11">
        <v>0.0</v>
      </c>
      <c r="K467" s="11">
        <v>0.0</v>
      </c>
      <c r="L467" s="11">
        <v>14.0</v>
      </c>
      <c r="M467" s="11">
        <v>0.0</v>
      </c>
      <c r="N467" s="11">
        <v>7.0</v>
      </c>
      <c r="O467" s="11">
        <v>0.0</v>
      </c>
      <c r="P467" s="11"/>
      <c r="Q467" s="19"/>
      <c r="R467" s="19"/>
      <c r="S467" s="11"/>
    </row>
    <row r="468">
      <c r="A468" s="11" t="s">
        <v>2213</v>
      </c>
      <c r="B468" s="11" t="s">
        <v>35</v>
      </c>
      <c r="C468" s="12" t="s">
        <v>2214</v>
      </c>
      <c r="D468" s="185" t="s">
        <v>1537</v>
      </c>
      <c r="E468" s="11" t="s">
        <v>2218</v>
      </c>
      <c r="F468" s="14" t="s">
        <v>2217</v>
      </c>
      <c r="G468" s="14" t="str">
        <f t="shared" si="1"/>
        <v>34.760185</v>
      </c>
      <c r="H468" s="14" t="str">
        <f t="shared" si="42"/>
        <v>69.812089</v>
      </c>
      <c r="I468" s="11">
        <v>2.0</v>
      </c>
      <c r="J468" s="11">
        <v>2.0</v>
      </c>
      <c r="K468" s="11">
        <v>0.0</v>
      </c>
      <c r="L468" s="11">
        <v>0.0</v>
      </c>
      <c r="M468" s="11">
        <v>0.0</v>
      </c>
      <c r="N468" s="11">
        <v>0.0</v>
      </c>
      <c r="O468" s="11">
        <v>0.0</v>
      </c>
      <c r="P468" s="11"/>
      <c r="Q468" s="19"/>
      <c r="R468" s="19"/>
      <c r="S468" s="11"/>
    </row>
    <row r="469">
      <c r="A469" s="11" t="s">
        <v>2219</v>
      </c>
      <c r="B469" s="11" t="s">
        <v>35</v>
      </c>
      <c r="C469" s="12" t="s">
        <v>2220</v>
      </c>
      <c r="D469" s="185" t="s">
        <v>1537</v>
      </c>
      <c r="E469" s="11" t="s">
        <v>1982</v>
      </c>
      <c r="F469" s="14" t="s">
        <v>72</v>
      </c>
      <c r="G469" s="14" t="str">
        <f t="shared" si="1"/>
        <v>34.014551</v>
      </c>
      <c r="H469" s="14" t="str">
        <f t="shared" si="42"/>
        <v>69.192391</v>
      </c>
      <c r="I469" s="11">
        <v>9.0</v>
      </c>
      <c r="J469" s="11">
        <v>14.0</v>
      </c>
      <c r="K469" s="11">
        <v>0.0</v>
      </c>
      <c r="L469" s="11">
        <v>0.0</v>
      </c>
      <c r="M469" s="11">
        <v>0.0</v>
      </c>
      <c r="N469" s="11">
        <v>0.0</v>
      </c>
      <c r="O469" s="11">
        <v>0.0</v>
      </c>
      <c r="P469" s="11"/>
      <c r="Q469" s="19"/>
      <c r="R469" s="19"/>
      <c r="S469" s="11"/>
    </row>
    <row r="470">
      <c r="A470" s="11" t="s">
        <v>2222</v>
      </c>
      <c r="B470" s="11" t="s">
        <v>35</v>
      </c>
      <c r="C470" s="12" t="s">
        <v>2223</v>
      </c>
      <c r="D470" s="185" t="s">
        <v>1537</v>
      </c>
      <c r="E470" s="11" t="s">
        <v>2226</v>
      </c>
      <c r="F470" s="14" t="s">
        <v>2225</v>
      </c>
      <c r="G470" s="14" t="str">
        <f t="shared" si="1"/>
        <v>33.545058</v>
      </c>
      <c r="H470" s="14" t="str">
        <f t="shared" si="42"/>
        <v>68.417397</v>
      </c>
      <c r="I470" s="11">
        <v>0.0</v>
      </c>
      <c r="J470" s="11">
        <v>0.0</v>
      </c>
      <c r="K470" s="11">
        <v>0.0</v>
      </c>
      <c r="L470" s="11">
        <v>0.0</v>
      </c>
      <c r="M470" s="11">
        <v>0.0</v>
      </c>
      <c r="N470" s="11">
        <v>0.0</v>
      </c>
      <c r="O470" s="11">
        <v>0.0</v>
      </c>
      <c r="P470" s="11"/>
      <c r="Q470" s="19"/>
      <c r="R470" s="19"/>
      <c r="S470" s="11"/>
    </row>
    <row r="471">
      <c r="A471" s="11" t="s">
        <v>2228</v>
      </c>
      <c r="B471" s="11" t="s">
        <v>35</v>
      </c>
      <c r="C471" s="12" t="s">
        <v>2229</v>
      </c>
      <c r="D471" s="185" t="s">
        <v>1537</v>
      </c>
      <c r="E471" s="11" t="s">
        <v>2230</v>
      </c>
      <c r="F471" s="14" t="s">
        <v>2225</v>
      </c>
      <c r="G471" s="14" t="str">
        <f t="shared" si="1"/>
        <v>33.545058</v>
      </c>
      <c r="H471" s="14" t="str">
        <f t="shared" si="42"/>
        <v>68.417397</v>
      </c>
      <c r="I471" s="11">
        <v>220.0</v>
      </c>
      <c r="J471" s="11">
        <v>220.0</v>
      </c>
      <c r="K471" s="11">
        <v>0.0</v>
      </c>
      <c r="L471" s="11">
        <v>0.0</v>
      </c>
      <c r="M471" s="11">
        <v>0.0</v>
      </c>
      <c r="N471" s="11">
        <v>0.0</v>
      </c>
      <c r="O471" s="11">
        <v>0.0</v>
      </c>
      <c r="P471" s="11"/>
      <c r="Q471" s="19"/>
      <c r="R471" s="19"/>
      <c r="S471" s="11"/>
    </row>
    <row r="472">
      <c r="A472" s="11" t="s">
        <v>2232</v>
      </c>
      <c r="B472" s="11" t="s">
        <v>35</v>
      </c>
      <c r="C472" s="12" t="s">
        <v>2233</v>
      </c>
      <c r="D472" s="185" t="s">
        <v>1537</v>
      </c>
      <c r="E472" s="11" t="s">
        <v>2235</v>
      </c>
      <c r="F472" s="14" t="s">
        <v>885</v>
      </c>
      <c r="G472" s="14" t="str">
        <f t="shared" si="1"/>
        <v>31.664217</v>
      </c>
      <c r="H472" s="14" t="str">
        <f t="shared" si="42"/>
        <v>64.266149</v>
      </c>
      <c r="I472" s="11">
        <v>27.0</v>
      </c>
      <c r="J472" s="11">
        <v>27.0</v>
      </c>
      <c r="K472" s="11">
        <v>0.0</v>
      </c>
      <c r="L472" s="11">
        <v>0.0</v>
      </c>
      <c r="M472" s="11">
        <v>0.0</v>
      </c>
      <c r="N472" s="11">
        <v>0.0</v>
      </c>
      <c r="O472" s="11">
        <v>7.0</v>
      </c>
      <c r="P472" s="11"/>
      <c r="Q472" s="19"/>
      <c r="R472" s="19"/>
      <c r="S472" s="11"/>
    </row>
    <row r="473">
      <c r="A473" s="11" t="s">
        <v>2236</v>
      </c>
      <c r="B473" s="11" t="s">
        <v>35</v>
      </c>
      <c r="C473" s="12" t="s">
        <v>2233</v>
      </c>
      <c r="D473" s="185" t="s">
        <v>1537</v>
      </c>
      <c r="E473" s="11" t="s">
        <v>2238</v>
      </c>
      <c r="F473" s="14" t="s">
        <v>751</v>
      </c>
      <c r="G473" s="14" t="str">
        <f t="shared" si="1"/>
        <v>34.7</v>
      </c>
      <c r="H473" s="14" t="str">
        <f t="shared" si="42"/>
        <v>9999</v>
      </c>
      <c r="I473" s="11">
        <v>1.0</v>
      </c>
      <c r="J473" s="11">
        <v>1.0</v>
      </c>
      <c r="K473" s="11">
        <v>0.0</v>
      </c>
      <c r="L473" s="11">
        <v>0.0</v>
      </c>
      <c r="M473" s="11">
        <v>0.0</v>
      </c>
      <c r="N473" s="11">
        <v>0.0</v>
      </c>
      <c r="O473" s="11">
        <v>1.0</v>
      </c>
      <c r="P473" s="11"/>
      <c r="Q473" s="19"/>
      <c r="R473" s="19"/>
      <c r="S473" s="11"/>
    </row>
    <row r="474">
      <c r="A474" s="11" t="s">
        <v>2239</v>
      </c>
      <c r="B474" s="11" t="s">
        <v>35</v>
      </c>
      <c r="C474" s="12" t="s">
        <v>2240</v>
      </c>
      <c r="D474" s="185" t="s">
        <v>1537</v>
      </c>
      <c r="E474" s="11" t="s">
        <v>2241</v>
      </c>
      <c r="F474" s="14" t="s">
        <v>104</v>
      </c>
      <c r="G474" s="14" t="str">
        <f t="shared" si="1"/>
        <v>34.229212</v>
      </c>
      <c r="H474" s="14" t="str">
        <f t="shared" si="42"/>
        <v>70.193208</v>
      </c>
      <c r="I474" s="11">
        <v>10.0</v>
      </c>
      <c r="J474" s="11">
        <v>11.0</v>
      </c>
      <c r="K474" s="11">
        <v>0.0</v>
      </c>
      <c r="L474" s="11">
        <v>0.0</v>
      </c>
      <c r="M474" s="11">
        <v>0.0</v>
      </c>
      <c r="N474" s="11">
        <v>0.0</v>
      </c>
      <c r="O474" s="11">
        <v>0.0</v>
      </c>
      <c r="P474" s="11"/>
      <c r="Q474" s="19"/>
      <c r="R474" s="19"/>
      <c r="S474" s="11"/>
    </row>
    <row r="475">
      <c r="A475" s="11" t="s">
        <v>2243</v>
      </c>
      <c r="B475" s="11" t="s">
        <v>35</v>
      </c>
      <c r="C475" s="12" t="s">
        <v>2244</v>
      </c>
      <c r="D475" s="185" t="s">
        <v>1537</v>
      </c>
      <c r="E475" s="11" t="s">
        <v>2245</v>
      </c>
      <c r="F475" s="14" t="s">
        <v>176</v>
      </c>
      <c r="G475" s="14" t="str">
        <f t="shared" si="1"/>
        <v>34.963097</v>
      </c>
      <c r="H475" s="14" t="str">
        <f t="shared" si="42"/>
        <v>68.810884</v>
      </c>
      <c r="I475" s="11">
        <v>4.0</v>
      </c>
      <c r="J475" s="11">
        <v>4.0</v>
      </c>
      <c r="K475" s="11">
        <v>0.0</v>
      </c>
      <c r="L475" s="11">
        <v>0.0</v>
      </c>
      <c r="M475" s="11">
        <v>0.0</v>
      </c>
      <c r="N475" s="11">
        <v>0.0</v>
      </c>
      <c r="O475" s="11">
        <v>0.0</v>
      </c>
      <c r="P475" s="11"/>
      <c r="Q475" s="19"/>
      <c r="R475" s="19"/>
      <c r="S475" s="11"/>
    </row>
    <row r="476">
      <c r="A476" s="11" t="s">
        <v>2246</v>
      </c>
      <c r="B476" s="11" t="s">
        <v>35</v>
      </c>
      <c r="C476" s="12" t="s">
        <v>2247</v>
      </c>
      <c r="D476" s="185" t="s">
        <v>1537</v>
      </c>
      <c r="E476" s="11" t="s">
        <v>2248</v>
      </c>
      <c r="F476" s="14" t="s">
        <v>445</v>
      </c>
      <c r="G476" s="14" t="str">
        <f t="shared" si="1"/>
        <v>34.351349</v>
      </c>
      <c r="H476" s="14" t="str">
        <f t="shared" si="42"/>
        <v>68.238533</v>
      </c>
      <c r="I476" s="11">
        <v>0.0</v>
      </c>
      <c r="J476" s="11">
        <v>0.0</v>
      </c>
      <c r="K476" s="11">
        <v>0.0</v>
      </c>
      <c r="L476" s="11">
        <v>0.0</v>
      </c>
      <c r="M476" s="11">
        <v>0.0</v>
      </c>
      <c r="N476" s="11">
        <v>0.0</v>
      </c>
      <c r="O476" s="11">
        <v>0.0</v>
      </c>
      <c r="P476" s="11"/>
      <c r="Q476" s="19"/>
      <c r="R476" s="19"/>
      <c r="S476" s="11"/>
    </row>
    <row r="477">
      <c r="A477" s="11" t="s">
        <v>2250</v>
      </c>
      <c r="B477" s="11" t="s">
        <v>35</v>
      </c>
      <c r="C477" s="12" t="s">
        <v>2251</v>
      </c>
      <c r="D477" s="185" t="s">
        <v>1537</v>
      </c>
      <c r="E477" s="11" t="s">
        <v>1294</v>
      </c>
      <c r="F477" s="14" t="s">
        <v>885</v>
      </c>
      <c r="G477" s="14" t="str">
        <f t="shared" si="1"/>
        <v>31.664217</v>
      </c>
      <c r="H477" s="14" t="str">
        <f t="shared" si="42"/>
        <v>64.266149</v>
      </c>
      <c r="I477" s="11">
        <v>0.0</v>
      </c>
      <c r="J477" s="11">
        <v>0.0</v>
      </c>
      <c r="K477" s="11">
        <v>0.0</v>
      </c>
      <c r="L477" s="11">
        <v>0.0</v>
      </c>
      <c r="M477" s="11">
        <v>0.0</v>
      </c>
      <c r="N477" s="11">
        <v>0.0</v>
      </c>
      <c r="O477" s="11">
        <v>0.0</v>
      </c>
      <c r="P477" s="11"/>
      <c r="Q477" s="19"/>
      <c r="R477" s="19"/>
      <c r="S477" s="11"/>
    </row>
    <row r="478">
      <c r="A478" s="11" t="s">
        <v>2253</v>
      </c>
      <c r="B478" s="11" t="s">
        <v>35</v>
      </c>
      <c r="C478" s="12" t="s">
        <v>2254</v>
      </c>
      <c r="D478" s="185" t="s">
        <v>1537</v>
      </c>
      <c r="E478" s="11" t="s">
        <v>2256</v>
      </c>
      <c r="F478" s="14" t="s">
        <v>1592</v>
      </c>
      <c r="G478" s="14" t="str">
        <f t="shared" si="1"/>
        <v>32.402668</v>
      </c>
      <c r="H478" s="14" t="str">
        <f t="shared" si="42"/>
        <v>67.856978</v>
      </c>
      <c r="I478" s="11">
        <v>30.0</v>
      </c>
      <c r="J478" s="11">
        <v>30.0</v>
      </c>
      <c r="K478" s="11">
        <v>0.0</v>
      </c>
      <c r="L478" s="11">
        <v>0.0</v>
      </c>
      <c r="M478" s="11">
        <v>0.0</v>
      </c>
      <c r="N478" s="11">
        <v>0.0</v>
      </c>
      <c r="O478" s="11">
        <v>0.0</v>
      </c>
      <c r="P478" s="11"/>
      <c r="Q478" s="19"/>
      <c r="R478" s="19"/>
      <c r="S478" s="11"/>
    </row>
    <row r="479">
      <c r="A479" s="11" t="s">
        <v>2258</v>
      </c>
      <c r="B479" s="11" t="s">
        <v>35</v>
      </c>
      <c r="C479" s="12" t="s">
        <v>2259</v>
      </c>
      <c r="D479" s="185" t="s">
        <v>1537</v>
      </c>
      <c r="E479" s="11" t="s">
        <v>2261</v>
      </c>
      <c r="F479" s="14" t="s">
        <v>243</v>
      </c>
      <c r="G479" s="14" t="str">
        <f t="shared" si="1"/>
        <v>34.910930</v>
      </c>
      <c r="H479" s="14" t="str">
        <f t="shared" si="42"/>
        <v>71.127398</v>
      </c>
      <c r="I479" s="11">
        <v>3.0</v>
      </c>
      <c r="J479" s="11">
        <v>3.0</v>
      </c>
      <c r="K479" s="11">
        <v>0.0</v>
      </c>
      <c r="L479" s="11">
        <v>0.0</v>
      </c>
      <c r="M479" s="11">
        <v>0.0</v>
      </c>
      <c r="N479" s="11">
        <v>0.0</v>
      </c>
      <c r="O479" s="11">
        <v>0.0</v>
      </c>
      <c r="P479" s="11"/>
      <c r="Q479" s="19"/>
      <c r="R479" s="19"/>
      <c r="S479" s="11"/>
    </row>
    <row r="480">
      <c r="A480" s="11" t="s">
        <v>2262</v>
      </c>
      <c r="B480" s="11" t="s">
        <v>35</v>
      </c>
      <c r="C480" s="12" t="s">
        <v>2263</v>
      </c>
      <c r="D480" s="185" t="s">
        <v>1537</v>
      </c>
      <c r="E480" s="11" t="s">
        <v>2265</v>
      </c>
      <c r="F480" s="14" t="s">
        <v>215</v>
      </c>
      <c r="G480" s="14" t="str">
        <f t="shared" si="1"/>
        <v>34.171831</v>
      </c>
      <c r="H480" s="14" t="str">
        <f t="shared" si="42"/>
        <v>70.621679</v>
      </c>
      <c r="I480" s="11">
        <v>4.0</v>
      </c>
      <c r="J480" s="11">
        <v>4.0</v>
      </c>
      <c r="K480" s="11">
        <v>0.0</v>
      </c>
      <c r="L480" s="11">
        <v>0.0</v>
      </c>
      <c r="M480" s="11">
        <v>0.0</v>
      </c>
      <c r="N480" s="11">
        <v>0.0</v>
      </c>
      <c r="O480" s="11">
        <v>0.0</v>
      </c>
      <c r="P480" s="11"/>
      <c r="Q480" s="19"/>
      <c r="R480" s="19"/>
      <c r="S480" s="11"/>
    </row>
    <row r="481">
      <c r="A481" s="11" t="s">
        <v>2266</v>
      </c>
      <c r="B481" s="11" t="s">
        <v>35</v>
      </c>
      <c r="C481" s="12" t="s">
        <v>2267</v>
      </c>
      <c r="D481" s="185" t="s">
        <v>1537</v>
      </c>
      <c r="E481" s="11" t="s">
        <v>2269</v>
      </c>
      <c r="F481" s="14" t="s">
        <v>2217</v>
      </c>
      <c r="G481" s="14" t="str">
        <f t="shared" si="1"/>
        <v>34.760185</v>
      </c>
      <c r="H481" s="14" t="str">
        <f t="shared" si="42"/>
        <v>69.812089</v>
      </c>
      <c r="I481" s="11">
        <v>0.0</v>
      </c>
      <c r="J481" s="11">
        <v>9.0</v>
      </c>
      <c r="K481" s="11">
        <v>0.0</v>
      </c>
      <c r="L481" s="11">
        <v>9.0</v>
      </c>
      <c r="M481" s="11">
        <v>0.0</v>
      </c>
      <c r="N481" s="11">
        <v>4.0</v>
      </c>
      <c r="O481" s="11">
        <v>0.0</v>
      </c>
      <c r="P481" s="11"/>
      <c r="Q481" s="19"/>
      <c r="R481" s="19"/>
      <c r="S481" s="11"/>
    </row>
    <row r="482">
      <c r="A482" s="11" t="s">
        <v>2270</v>
      </c>
      <c r="B482" s="11" t="s">
        <v>35</v>
      </c>
      <c r="C482" s="12" t="s">
        <v>2271</v>
      </c>
      <c r="D482" s="185" t="s">
        <v>1537</v>
      </c>
      <c r="E482" s="11" t="s">
        <v>2274</v>
      </c>
      <c r="F482" s="14" t="s">
        <v>1329</v>
      </c>
      <c r="G482" s="14" t="str">
        <f t="shared" si="1"/>
        <v>32.677851</v>
      </c>
      <c r="H482" s="14" t="str">
        <f t="shared" si="42"/>
        <v>61.981391</v>
      </c>
      <c r="I482" s="11">
        <v>5.0</v>
      </c>
      <c r="J482" s="11">
        <v>23.0</v>
      </c>
      <c r="K482" s="11">
        <v>0.0</v>
      </c>
      <c r="L482" s="11">
        <v>8.0</v>
      </c>
      <c r="M482" s="11">
        <v>0.0</v>
      </c>
      <c r="N482" s="11">
        <v>0.0</v>
      </c>
      <c r="O482" s="11">
        <v>0.0</v>
      </c>
      <c r="P482" s="11"/>
      <c r="Q482" s="19"/>
      <c r="R482" s="19"/>
      <c r="S482" s="11"/>
    </row>
    <row r="483">
      <c r="A483" s="11" t="s">
        <v>2278</v>
      </c>
      <c r="B483" s="11" t="s">
        <v>35</v>
      </c>
      <c r="C483" s="12" t="s">
        <v>2279</v>
      </c>
      <c r="D483" s="185" t="s">
        <v>1537</v>
      </c>
      <c r="E483" s="11" t="s">
        <v>1990</v>
      </c>
      <c r="F483" s="14" t="s">
        <v>1050</v>
      </c>
      <c r="G483" s="14" t="str">
        <f t="shared" si="1"/>
        <v>34.195889</v>
      </c>
      <c r="H483" s="14" t="str">
        <f t="shared" si="42"/>
        <v>70.158546</v>
      </c>
      <c r="I483" s="11">
        <v>21.0</v>
      </c>
      <c r="J483" s="11">
        <v>21.0</v>
      </c>
      <c r="K483" s="11">
        <v>0.0</v>
      </c>
      <c r="L483" s="11">
        <v>0.0</v>
      </c>
      <c r="M483" s="11">
        <v>0.0</v>
      </c>
      <c r="N483" s="11">
        <v>0.0</v>
      </c>
      <c r="O483" s="11">
        <v>0.0</v>
      </c>
      <c r="P483" s="11"/>
      <c r="Q483" s="19"/>
      <c r="R483" s="19"/>
      <c r="S483" s="11"/>
    </row>
    <row r="484">
      <c r="A484" s="11" t="s">
        <v>2281</v>
      </c>
      <c r="B484" s="11" t="s">
        <v>35</v>
      </c>
      <c r="C484" s="12" t="s">
        <v>2282</v>
      </c>
      <c r="D484" s="185" t="s">
        <v>1537</v>
      </c>
      <c r="E484" s="11" t="s">
        <v>2283</v>
      </c>
      <c r="F484" s="14" t="s">
        <v>2145</v>
      </c>
      <c r="G484" s="14" t="str">
        <f t="shared" si="1"/>
        <v>32.446463</v>
      </c>
      <c r="H484" s="14" t="str">
        <f t="shared" si="42"/>
        <v>62.145413</v>
      </c>
      <c r="I484" s="11">
        <v>30.0</v>
      </c>
      <c r="J484" s="11">
        <v>30.0</v>
      </c>
      <c r="K484" s="11">
        <v>0.0</v>
      </c>
      <c r="L484" s="11">
        <v>0.0</v>
      </c>
      <c r="M484" s="11">
        <v>0.0</v>
      </c>
      <c r="N484" s="11">
        <v>0.0</v>
      </c>
      <c r="O484" s="11">
        <v>0.0</v>
      </c>
      <c r="P484" s="11"/>
      <c r="Q484" s="19"/>
      <c r="R484" s="19"/>
      <c r="S484" s="11"/>
    </row>
    <row r="485">
      <c r="A485" s="209" t="s">
        <v>5617</v>
      </c>
      <c r="B485" s="209" t="s">
        <v>5381</v>
      </c>
      <c r="C485" s="210" t="s">
        <v>5618</v>
      </c>
      <c r="D485" s="239" t="s">
        <v>1537</v>
      </c>
      <c r="E485" s="209" t="s">
        <v>1273</v>
      </c>
      <c r="F485" s="209" t="s">
        <v>1223</v>
      </c>
      <c r="G485" s="211" t="s">
        <v>5619</v>
      </c>
      <c r="H485" s="211" t="s">
        <v>5457</v>
      </c>
      <c r="I485" s="209">
        <v>9.0</v>
      </c>
      <c r="J485" s="209">
        <v>9.0</v>
      </c>
      <c r="K485" s="209">
        <v>0.0</v>
      </c>
      <c r="L485" s="209">
        <v>0.0</v>
      </c>
      <c r="M485" s="209">
        <v>0.0</v>
      </c>
      <c r="N485" s="209">
        <v>0.0</v>
      </c>
      <c r="O485" s="209">
        <v>0.0</v>
      </c>
      <c r="P485" s="209">
        <v>0.0</v>
      </c>
      <c r="Q485" s="209">
        <v>0.0</v>
      </c>
      <c r="R485" s="209">
        <v>0.0</v>
      </c>
      <c r="S485" s="209"/>
      <c r="T485" s="209"/>
      <c r="U485" s="209"/>
      <c r="V485" s="209"/>
      <c r="W485" s="209"/>
      <c r="X485" s="209"/>
      <c r="Y485" s="209"/>
      <c r="Z485" s="209"/>
      <c r="AA485" s="209"/>
      <c r="AB485" s="209"/>
      <c r="AC485" s="209"/>
      <c r="AD485" s="209"/>
      <c r="AE485" s="209"/>
      <c r="AF485" s="209"/>
      <c r="AG485" s="209"/>
      <c r="AH485" s="209"/>
      <c r="AI485" s="209"/>
      <c r="AJ485" s="209"/>
    </row>
    <row r="486">
      <c r="A486" s="209" t="s">
        <v>5620</v>
      </c>
      <c r="B486" s="209" t="s">
        <v>5381</v>
      </c>
      <c r="C486" s="210" t="s">
        <v>5618</v>
      </c>
      <c r="D486" s="239" t="s">
        <v>1537</v>
      </c>
      <c r="E486" s="209" t="s">
        <v>5621</v>
      </c>
      <c r="F486" s="209" t="s">
        <v>5622</v>
      </c>
      <c r="G486" s="211" t="s">
        <v>5623</v>
      </c>
      <c r="H486" s="211" t="s">
        <v>5624</v>
      </c>
      <c r="I486" s="209">
        <v>2.0</v>
      </c>
      <c r="J486" s="209">
        <v>2.0</v>
      </c>
      <c r="K486" s="209">
        <v>0.0</v>
      </c>
      <c r="L486" s="209">
        <v>0.0</v>
      </c>
      <c r="M486" s="209">
        <v>0.0</v>
      </c>
      <c r="N486" s="209">
        <v>0.0</v>
      </c>
      <c r="O486" s="209">
        <v>0.0</v>
      </c>
      <c r="P486" s="209">
        <v>0.0</v>
      </c>
      <c r="Q486" s="209">
        <v>0.0</v>
      </c>
      <c r="R486" s="209">
        <v>0.0</v>
      </c>
      <c r="S486" s="209"/>
      <c r="T486" s="209"/>
      <c r="U486" s="209"/>
      <c r="V486" s="209"/>
      <c r="W486" s="209"/>
      <c r="X486" s="209"/>
      <c r="Y486" s="209"/>
      <c r="Z486" s="209"/>
      <c r="AA486" s="209"/>
      <c r="AB486" s="209"/>
      <c r="AC486" s="209"/>
      <c r="AD486" s="209"/>
      <c r="AE486" s="209"/>
      <c r="AF486" s="209"/>
      <c r="AG486" s="209"/>
      <c r="AH486" s="209"/>
      <c r="AI486" s="209"/>
      <c r="AJ486" s="209"/>
    </row>
    <row r="487">
      <c r="A487" s="209" t="s">
        <v>5625</v>
      </c>
      <c r="B487" s="209" t="s">
        <v>5381</v>
      </c>
      <c r="C487" s="210" t="s">
        <v>5618</v>
      </c>
      <c r="D487" s="239" t="s">
        <v>1537</v>
      </c>
      <c r="E487" s="209" t="s">
        <v>2067</v>
      </c>
      <c r="F487" s="209" t="s">
        <v>1057</v>
      </c>
      <c r="G487" s="211" t="s">
        <v>5626</v>
      </c>
      <c r="H487" s="211" t="s">
        <v>5487</v>
      </c>
      <c r="I487" s="209">
        <v>1.0</v>
      </c>
      <c r="J487" s="209">
        <v>1.0</v>
      </c>
      <c r="K487" s="209">
        <v>0.0</v>
      </c>
      <c r="L487" s="209">
        <v>0.0</v>
      </c>
      <c r="M487" s="209">
        <v>0.0</v>
      </c>
      <c r="N487" s="209">
        <v>0.0</v>
      </c>
      <c r="O487" s="209">
        <v>0.0</v>
      </c>
      <c r="P487" s="209">
        <v>0.0</v>
      </c>
      <c r="Q487" s="209">
        <v>0.0</v>
      </c>
      <c r="R487" s="209">
        <v>0.0</v>
      </c>
      <c r="S487" s="209"/>
      <c r="T487" s="209"/>
      <c r="U487" s="209"/>
      <c r="V487" s="209"/>
      <c r="W487" s="209"/>
      <c r="X487" s="209"/>
      <c r="Y487" s="209"/>
      <c r="Z487" s="209"/>
      <c r="AA487" s="209"/>
      <c r="AB487" s="209"/>
      <c r="AC487" s="209"/>
      <c r="AD487" s="209"/>
      <c r="AE487" s="209"/>
      <c r="AF487" s="209"/>
      <c r="AG487" s="209"/>
      <c r="AH487" s="209"/>
      <c r="AI487" s="209"/>
      <c r="AJ487" s="209"/>
    </row>
    <row r="488">
      <c r="A488" s="209" t="s">
        <v>5627</v>
      </c>
      <c r="B488" s="209" t="s">
        <v>5381</v>
      </c>
      <c r="C488" s="210" t="s">
        <v>5618</v>
      </c>
      <c r="D488" s="239" t="s">
        <v>1537</v>
      </c>
      <c r="E488" s="209" t="s">
        <v>170</v>
      </c>
      <c r="F488" s="209" t="s">
        <v>160</v>
      </c>
      <c r="G488" s="211" t="s">
        <v>5628</v>
      </c>
      <c r="H488" s="211" t="s">
        <v>5397</v>
      </c>
      <c r="I488" s="209">
        <v>4.0</v>
      </c>
      <c r="J488" s="209">
        <v>4.0</v>
      </c>
      <c r="K488" s="209">
        <v>0.0</v>
      </c>
      <c r="L488" s="209">
        <v>0.0</v>
      </c>
      <c r="M488" s="209">
        <v>0.0</v>
      </c>
      <c r="N488" s="209">
        <v>0.0</v>
      </c>
      <c r="O488" s="209">
        <v>0.0</v>
      </c>
      <c r="P488" s="209">
        <v>0.0</v>
      </c>
      <c r="Q488" s="209">
        <v>0.0</v>
      </c>
      <c r="R488" s="209">
        <v>0.0</v>
      </c>
      <c r="S488" s="209"/>
      <c r="T488" s="209"/>
      <c r="U488" s="209"/>
      <c r="V488" s="209"/>
      <c r="W488" s="209"/>
      <c r="X488" s="209"/>
      <c r="Y488" s="209"/>
      <c r="Z488" s="209"/>
      <c r="AA488" s="209"/>
      <c r="AB488" s="209"/>
      <c r="AC488" s="209"/>
      <c r="AD488" s="209"/>
      <c r="AE488" s="209"/>
      <c r="AF488" s="209"/>
      <c r="AG488" s="209"/>
      <c r="AH488" s="209"/>
      <c r="AI488" s="209"/>
      <c r="AJ488" s="209"/>
    </row>
    <row r="489">
      <c r="A489" s="209" t="s">
        <v>5629</v>
      </c>
      <c r="B489" s="209" t="s">
        <v>5381</v>
      </c>
      <c r="C489" s="210" t="s">
        <v>5618</v>
      </c>
      <c r="D489" s="239" t="s">
        <v>1537</v>
      </c>
      <c r="E489" s="209" t="s">
        <v>1290</v>
      </c>
      <c r="F489" s="209" t="s">
        <v>588</v>
      </c>
      <c r="G489" s="211" t="s">
        <v>5630</v>
      </c>
      <c r="H489" s="211" t="s">
        <v>5548</v>
      </c>
      <c r="I489" s="209">
        <v>1.0</v>
      </c>
      <c r="J489" s="209">
        <v>1.0</v>
      </c>
      <c r="K489" s="209">
        <v>0.0</v>
      </c>
      <c r="L489" s="209">
        <v>0.0</v>
      </c>
      <c r="M489" s="209">
        <v>0.0</v>
      </c>
      <c r="N489" s="209">
        <v>0.0</v>
      </c>
      <c r="O489" s="209">
        <v>0.0</v>
      </c>
      <c r="P489" s="209">
        <v>0.0</v>
      </c>
      <c r="Q489" s="209">
        <v>0.0</v>
      </c>
      <c r="R489" s="209">
        <v>0.0</v>
      </c>
      <c r="S489" s="209"/>
      <c r="T489" s="209"/>
      <c r="U489" s="209"/>
      <c r="V489" s="209"/>
      <c r="W489" s="209"/>
      <c r="X489" s="209"/>
      <c r="Y489" s="209"/>
      <c r="Z489" s="209"/>
      <c r="AA489" s="209"/>
      <c r="AB489" s="209"/>
      <c r="AC489" s="209"/>
      <c r="AD489" s="209"/>
      <c r="AE489" s="209"/>
      <c r="AF489" s="209"/>
      <c r="AG489" s="209"/>
      <c r="AH489" s="209"/>
      <c r="AI489" s="209"/>
      <c r="AJ489" s="209"/>
    </row>
    <row r="490">
      <c r="A490" s="209" t="s">
        <v>5631</v>
      </c>
      <c r="B490" s="209" t="s">
        <v>5381</v>
      </c>
      <c r="C490" s="210" t="s">
        <v>5618</v>
      </c>
      <c r="D490" s="239" t="s">
        <v>1537</v>
      </c>
      <c r="E490" s="209" t="s">
        <v>616</v>
      </c>
      <c r="F490" s="209" t="s">
        <v>215</v>
      </c>
      <c r="G490" s="211" t="s">
        <v>5632</v>
      </c>
      <c r="H490" s="211" t="s">
        <v>5430</v>
      </c>
      <c r="I490" s="209">
        <v>2.0</v>
      </c>
      <c r="J490" s="209">
        <v>2.0</v>
      </c>
      <c r="K490" s="209">
        <v>0.0</v>
      </c>
      <c r="L490" s="209">
        <v>0.0</v>
      </c>
      <c r="M490" s="209">
        <v>0.0</v>
      </c>
      <c r="N490" s="209">
        <v>0.0</v>
      </c>
      <c r="O490" s="209">
        <v>0.0</v>
      </c>
      <c r="P490" s="209">
        <v>0.0</v>
      </c>
      <c r="Q490" s="209">
        <v>0.0</v>
      </c>
      <c r="R490" s="209">
        <v>0.0</v>
      </c>
      <c r="S490" s="209"/>
      <c r="T490" s="209"/>
      <c r="U490" s="209"/>
      <c r="V490" s="209"/>
      <c r="W490" s="209"/>
      <c r="X490" s="209"/>
      <c r="Y490" s="209"/>
      <c r="Z490" s="209"/>
      <c r="AA490" s="209"/>
      <c r="AB490" s="209"/>
      <c r="AC490" s="209"/>
      <c r="AD490" s="209"/>
      <c r="AE490" s="209"/>
      <c r="AF490" s="209"/>
      <c r="AG490" s="209"/>
      <c r="AH490" s="209"/>
      <c r="AI490" s="209"/>
      <c r="AJ490" s="209"/>
    </row>
    <row r="491">
      <c r="A491" s="209" t="s">
        <v>5633</v>
      </c>
      <c r="B491" s="209" t="s">
        <v>5381</v>
      </c>
      <c r="C491" s="210" t="s">
        <v>5618</v>
      </c>
      <c r="D491" s="239" t="s">
        <v>1537</v>
      </c>
      <c r="E491" s="209" t="s">
        <v>2248</v>
      </c>
      <c r="F491" s="209" t="s">
        <v>445</v>
      </c>
      <c r="G491" s="211" t="s">
        <v>5634</v>
      </c>
      <c r="H491" s="211" t="s">
        <v>5513</v>
      </c>
      <c r="I491" s="209">
        <v>2.0</v>
      </c>
      <c r="J491" s="209">
        <v>2.0</v>
      </c>
      <c r="K491" s="209">
        <v>0.0</v>
      </c>
      <c r="L491" s="209">
        <v>0.0</v>
      </c>
      <c r="M491" s="209">
        <v>0.0</v>
      </c>
      <c r="N491" s="209">
        <v>0.0</v>
      </c>
      <c r="O491" s="209">
        <v>0.0</v>
      </c>
      <c r="P491" s="209">
        <v>0.0</v>
      </c>
      <c r="Q491" s="209">
        <v>0.0</v>
      </c>
      <c r="R491" s="209">
        <v>0.0</v>
      </c>
      <c r="S491" s="209"/>
      <c r="T491" s="209"/>
      <c r="U491" s="209"/>
      <c r="V491" s="209"/>
      <c r="W491" s="209"/>
      <c r="X491" s="209"/>
      <c r="Y491" s="209"/>
      <c r="Z491" s="209"/>
      <c r="AA491" s="209"/>
      <c r="AB491" s="209"/>
      <c r="AC491" s="209"/>
      <c r="AD491" s="209"/>
      <c r="AE491" s="209"/>
      <c r="AF491" s="209"/>
      <c r="AG491" s="209"/>
      <c r="AH491" s="209"/>
      <c r="AI491" s="209"/>
      <c r="AJ491" s="209"/>
    </row>
    <row r="492">
      <c r="A492" s="209" t="s">
        <v>5637</v>
      </c>
      <c r="B492" s="209" t="s">
        <v>5381</v>
      </c>
      <c r="C492" s="210" t="s">
        <v>5638</v>
      </c>
      <c r="D492" s="239" t="s">
        <v>1537</v>
      </c>
      <c r="E492" s="209" t="s">
        <v>1625</v>
      </c>
      <c r="F492" s="209" t="s">
        <v>2225</v>
      </c>
      <c r="G492" s="211" t="s">
        <v>5639</v>
      </c>
      <c r="H492" s="211" t="s">
        <v>5601</v>
      </c>
      <c r="I492" s="209">
        <v>3.0</v>
      </c>
      <c r="J492" s="209">
        <v>3.0</v>
      </c>
      <c r="K492" s="209">
        <v>0.0</v>
      </c>
      <c r="L492" s="209">
        <v>0.0</v>
      </c>
      <c r="M492" s="209">
        <v>0.0</v>
      </c>
      <c r="N492" s="209">
        <v>0.0</v>
      </c>
      <c r="O492" s="209">
        <v>0.0</v>
      </c>
      <c r="P492" s="209">
        <v>0.0</v>
      </c>
      <c r="Q492" s="209">
        <v>0.0</v>
      </c>
      <c r="R492" s="209">
        <v>0.0</v>
      </c>
      <c r="S492" s="209"/>
      <c r="T492" s="209"/>
      <c r="U492" s="209"/>
      <c r="V492" s="209"/>
      <c r="W492" s="209"/>
      <c r="X492" s="209"/>
      <c r="Y492" s="209"/>
      <c r="Z492" s="209"/>
      <c r="AA492" s="209"/>
      <c r="AB492" s="209"/>
      <c r="AC492" s="209"/>
      <c r="AD492" s="209"/>
      <c r="AE492" s="209"/>
      <c r="AF492" s="209"/>
      <c r="AG492" s="209"/>
      <c r="AH492" s="209"/>
      <c r="AI492" s="209"/>
      <c r="AJ492" s="209"/>
    </row>
    <row r="493">
      <c r="A493" s="209" t="s">
        <v>5640</v>
      </c>
      <c r="B493" s="209" t="s">
        <v>5381</v>
      </c>
      <c r="C493" s="210" t="s">
        <v>5638</v>
      </c>
      <c r="D493" s="239" t="s">
        <v>1537</v>
      </c>
      <c r="E493" s="209" t="s">
        <v>1273</v>
      </c>
      <c r="F493" s="209" t="s">
        <v>1223</v>
      </c>
      <c r="G493" s="211" t="s">
        <v>5619</v>
      </c>
      <c r="H493" s="211" t="s">
        <v>5457</v>
      </c>
      <c r="I493" s="209">
        <v>3.0</v>
      </c>
      <c r="J493" s="209">
        <v>3.0</v>
      </c>
      <c r="K493" s="209">
        <v>0.0</v>
      </c>
      <c r="L493" s="209">
        <v>0.0</v>
      </c>
      <c r="M493" s="209">
        <v>0.0</v>
      </c>
      <c r="N493" s="209">
        <v>0.0</v>
      </c>
      <c r="O493" s="209">
        <v>0.0</v>
      </c>
      <c r="P493" s="209">
        <v>0.0</v>
      </c>
      <c r="Q493" s="209">
        <v>0.0</v>
      </c>
      <c r="R493" s="209">
        <v>0.0</v>
      </c>
      <c r="S493" s="209"/>
      <c r="T493" s="209"/>
      <c r="U493" s="209"/>
      <c r="V493" s="209"/>
      <c r="W493" s="209"/>
      <c r="X493" s="209"/>
      <c r="Y493" s="209"/>
      <c r="Z493" s="209"/>
      <c r="AA493" s="209"/>
      <c r="AB493" s="209"/>
      <c r="AC493" s="209"/>
      <c r="AD493" s="209"/>
      <c r="AE493" s="209"/>
      <c r="AF493" s="209"/>
      <c r="AG493" s="209"/>
      <c r="AH493" s="209"/>
      <c r="AI493" s="209"/>
      <c r="AJ493" s="209"/>
    </row>
    <row r="494">
      <c r="A494" s="209" t="s">
        <v>5641</v>
      </c>
      <c r="B494" s="209" t="s">
        <v>5381</v>
      </c>
      <c r="C494" s="210" t="s">
        <v>5638</v>
      </c>
      <c r="D494" s="239" t="s">
        <v>1537</v>
      </c>
      <c r="E494" s="209" t="s">
        <v>2067</v>
      </c>
      <c r="F494" s="209" t="s">
        <v>1057</v>
      </c>
      <c r="G494" s="211" t="s">
        <v>5626</v>
      </c>
      <c r="H494" s="211" t="s">
        <v>5487</v>
      </c>
      <c r="I494" s="209">
        <v>5.0</v>
      </c>
      <c r="J494" s="209">
        <v>5.0</v>
      </c>
      <c r="K494" s="209">
        <v>0.0</v>
      </c>
      <c r="L494" s="209">
        <v>0.0</v>
      </c>
      <c r="M494" s="209">
        <v>0.0</v>
      </c>
      <c r="N494" s="209">
        <v>0.0</v>
      </c>
      <c r="O494" s="209">
        <v>0.0</v>
      </c>
      <c r="P494" s="209">
        <v>0.0</v>
      </c>
      <c r="Q494" s="209">
        <v>0.0</v>
      </c>
      <c r="R494" s="209">
        <v>0.0</v>
      </c>
      <c r="S494" s="209"/>
      <c r="T494" s="209"/>
      <c r="U494" s="209"/>
      <c r="V494" s="209"/>
      <c r="W494" s="209"/>
      <c r="X494" s="209"/>
      <c r="Y494" s="209"/>
      <c r="Z494" s="209"/>
      <c r="AA494" s="209"/>
      <c r="AB494" s="209"/>
      <c r="AC494" s="209"/>
      <c r="AD494" s="209"/>
      <c r="AE494" s="209"/>
      <c r="AF494" s="209"/>
      <c r="AG494" s="209"/>
      <c r="AH494" s="209"/>
      <c r="AI494" s="209"/>
      <c r="AJ494" s="209"/>
    </row>
    <row r="495">
      <c r="A495" s="209" t="s">
        <v>5642</v>
      </c>
      <c r="B495" s="209" t="s">
        <v>5381</v>
      </c>
      <c r="C495" s="210" t="s">
        <v>5638</v>
      </c>
      <c r="D495" s="239" t="s">
        <v>1537</v>
      </c>
      <c r="E495" s="209" t="s">
        <v>5643</v>
      </c>
      <c r="F495" s="209" t="s">
        <v>5644</v>
      </c>
      <c r="G495" s="211" t="s">
        <v>5645</v>
      </c>
      <c r="H495" s="211" t="s">
        <v>5646</v>
      </c>
      <c r="I495" s="209">
        <v>3.0</v>
      </c>
      <c r="J495" s="209">
        <v>3.0</v>
      </c>
      <c r="K495" s="209">
        <v>0.0</v>
      </c>
      <c r="L495" s="209">
        <v>0.0</v>
      </c>
      <c r="M495" s="209">
        <v>0.0</v>
      </c>
      <c r="N495" s="209">
        <v>0.0</v>
      </c>
      <c r="O495" s="209">
        <v>0.0</v>
      </c>
      <c r="P495" s="209">
        <v>0.0</v>
      </c>
      <c r="Q495" s="209">
        <v>0.0</v>
      </c>
      <c r="R495" s="209">
        <v>0.0</v>
      </c>
      <c r="S495" s="209"/>
      <c r="T495" s="209"/>
      <c r="U495" s="209"/>
      <c r="V495" s="209"/>
      <c r="W495" s="209"/>
      <c r="X495" s="209"/>
      <c r="Y495" s="209"/>
      <c r="Z495" s="209"/>
      <c r="AA495" s="209"/>
      <c r="AB495" s="209"/>
      <c r="AC495" s="209"/>
      <c r="AD495" s="209"/>
      <c r="AE495" s="209"/>
      <c r="AF495" s="209"/>
      <c r="AG495" s="209"/>
      <c r="AH495" s="209"/>
      <c r="AI495" s="209"/>
      <c r="AJ495" s="209"/>
    </row>
    <row r="496">
      <c r="A496" s="209" t="s">
        <v>5647</v>
      </c>
      <c r="B496" s="209" t="s">
        <v>5381</v>
      </c>
      <c r="C496" s="210" t="s">
        <v>5638</v>
      </c>
      <c r="D496" s="239" t="s">
        <v>1537</v>
      </c>
      <c r="E496" s="209" t="s">
        <v>616</v>
      </c>
      <c r="F496" s="209" t="s">
        <v>215</v>
      </c>
      <c r="G496" s="211" t="s">
        <v>5632</v>
      </c>
      <c r="H496" s="211" t="s">
        <v>5430</v>
      </c>
      <c r="I496" s="209">
        <v>8.0</v>
      </c>
      <c r="J496" s="209">
        <v>8.0</v>
      </c>
      <c r="K496" s="209">
        <v>0.0</v>
      </c>
      <c r="L496" s="209">
        <v>0.0</v>
      </c>
      <c r="M496" s="209">
        <v>0.0</v>
      </c>
      <c r="N496" s="209">
        <v>0.0</v>
      </c>
      <c r="O496" s="209">
        <v>0.0</v>
      </c>
      <c r="P496" s="209">
        <v>0.0</v>
      </c>
      <c r="Q496" s="209">
        <v>0.0</v>
      </c>
      <c r="R496" s="209">
        <v>0.0</v>
      </c>
      <c r="S496" s="209"/>
      <c r="T496" s="209"/>
      <c r="U496" s="209"/>
      <c r="V496" s="209"/>
      <c r="W496" s="209"/>
      <c r="X496" s="209"/>
      <c r="Y496" s="209"/>
      <c r="Z496" s="209"/>
      <c r="AA496" s="209"/>
      <c r="AB496" s="209"/>
      <c r="AC496" s="209"/>
      <c r="AD496" s="209"/>
      <c r="AE496" s="209"/>
      <c r="AF496" s="209"/>
      <c r="AG496" s="209"/>
      <c r="AH496" s="209"/>
      <c r="AI496" s="209"/>
      <c r="AJ496" s="209"/>
    </row>
    <row r="497">
      <c r="A497" s="209" t="s">
        <v>5648</v>
      </c>
      <c r="B497" s="209" t="s">
        <v>5381</v>
      </c>
      <c r="C497" s="210" t="s">
        <v>5638</v>
      </c>
      <c r="D497" s="239" t="s">
        <v>1537</v>
      </c>
      <c r="E497" s="209" t="s">
        <v>1336</v>
      </c>
      <c r="F497" s="209" t="s">
        <v>1335</v>
      </c>
      <c r="G497" s="211" t="s">
        <v>5649</v>
      </c>
      <c r="H497" s="211" t="s">
        <v>5609</v>
      </c>
      <c r="I497" s="209">
        <v>1.0</v>
      </c>
      <c r="J497" s="209">
        <v>1.0</v>
      </c>
      <c r="K497" s="209">
        <v>0.0</v>
      </c>
      <c r="L497" s="209">
        <v>0.0</v>
      </c>
      <c r="M497" s="209">
        <v>0.0</v>
      </c>
      <c r="N497" s="209">
        <v>0.0</v>
      </c>
      <c r="O497" s="209">
        <v>0.0</v>
      </c>
      <c r="P497" s="209">
        <v>0.0</v>
      </c>
      <c r="Q497" s="209">
        <v>0.0</v>
      </c>
      <c r="R497" s="209">
        <v>0.0</v>
      </c>
      <c r="S497" s="209"/>
      <c r="T497" s="209"/>
      <c r="U497" s="209"/>
      <c r="V497" s="209"/>
      <c r="W497" s="209"/>
      <c r="X497" s="209"/>
      <c r="Y497" s="209"/>
      <c r="Z497" s="209"/>
      <c r="AA497" s="209"/>
      <c r="AB497" s="209"/>
      <c r="AC497" s="209"/>
      <c r="AD497" s="209"/>
      <c r="AE497" s="209"/>
      <c r="AF497" s="209"/>
      <c r="AG497" s="209"/>
      <c r="AH497" s="209"/>
      <c r="AI497" s="209"/>
      <c r="AJ497" s="209"/>
    </row>
    <row r="498">
      <c r="A498" s="209" t="s">
        <v>5652</v>
      </c>
      <c r="B498" s="209" t="s">
        <v>5381</v>
      </c>
      <c r="C498" s="210" t="s">
        <v>5653</v>
      </c>
      <c r="D498" s="239" t="s">
        <v>1537</v>
      </c>
      <c r="E498" s="209" t="s">
        <v>1273</v>
      </c>
      <c r="F498" s="209" t="s">
        <v>1223</v>
      </c>
      <c r="G498" s="211" t="s">
        <v>5619</v>
      </c>
      <c r="H498" s="211" t="s">
        <v>5457</v>
      </c>
      <c r="I498" s="209">
        <v>3.0</v>
      </c>
      <c r="J498" s="209">
        <v>3.0</v>
      </c>
      <c r="K498" s="209">
        <v>0.0</v>
      </c>
      <c r="L498" s="209">
        <v>0.0</v>
      </c>
      <c r="M498" s="209">
        <v>0.0</v>
      </c>
      <c r="N498" s="209">
        <v>0.0</v>
      </c>
      <c r="O498" s="209">
        <v>0.0</v>
      </c>
      <c r="P498" s="209">
        <v>0.0</v>
      </c>
      <c r="Q498" s="209">
        <v>0.0</v>
      </c>
      <c r="R498" s="209">
        <v>0.0</v>
      </c>
      <c r="S498" s="209"/>
      <c r="T498" s="209"/>
      <c r="U498" s="209"/>
      <c r="V498" s="209"/>
      <c r="W498" s="209"/>
      <c r="X498" s="209"/>
      <c r="Y498" s="209"/>
      <c r="Z498" s="209"/>
      <c r="AA498" s="209"/>
      <c r="AB498" s="209"/>
      <c r="AC498" s="209"/>
      <c r="AD498" s="209"/>
      <c r="AE498" s="209"/>
      <c r="AF498" s="209"/>
      <c r="AG498" s="209"/>
      <c r="AH498" s="209"/>
      <c r="AI498" s="209"/>
      <c r="AJ498" s="209"/>
    </row>
    <row r="499">
      <c r="A499" s="209" t="s">
        <v>5654</v>
      </c>
      <c r="B499" s="209" t="s">
        <v>5381</v>
      </c>
      <c r="C499" s="210" t="s">
        <v>5653</v>
      </c>
      <c r="D499" s="239" t="s">
        <v>1537</v>
      </c>
      <c r="E499" s="209" t="s">
        <v>2067</v>
      </c>
      <c r="F499" s="209" t="s">
        <v>1057</v>
      </c>
      <c r="G499" s="211" t="s">
        <v>5626</v>
      </c>
      <c r="H499" s="211" t="s">
        <v>5487</v>
      </c>
      <c r="I499" s="209">
        <v>1.0</v>
      </c>
      <c r="J499" s="209">
        <v>1.0</v>
      </c>
      <c r="K499" s="209">
        <v>0.0</v>
      </c>
      <c r="L499" s="209">
        <v>0.0</v>
      </c>
      <c r="M499" s="209">
        <v>0.0</v>
      </c>
      <c r="N499" s="209">
        <v>0.0</v>
      </c>
      <c r="O499" s="209">
        <v>0.0</v>
      </c>
      <c r="P499" s="209">
        <v>0.0</v>
      </c>
      <c r="Q499" s="209">
        <v>0.0</v>
      </c>
      <c r="R499" s="209">
        <v>0.0</v>
      </c>
      <c r="S499" s="209"/>
      <c r="T499" s="209"/>
      <c r="U499" s="209"/>
      <c r="V499" s="209"/>
      <c r="W499" s="209"/>
      <c r="X499" s="209"/>
      <c r="Y499" s="209"/>
      <c r="Z499" s="209"/>
      <c r="AA499" s="209"/>
      <c r="AB499" s="209"/>
      <c r="AC499" s="209"/>
      <c r="AD499" s="209"/>
      <c r="AE499" s="209"/>
      <c r="AF499" s="209"/>
      <c r="AG499" s="209"/>
      <c r="AH499" s="209"/>
      <c r="AI499" s="209"/>
      <c r="AJ499" s="209"/>
    </row>
    <row r="500">
      <c r="A500" s="209" t="s">
        <v>5655</v>
      </c>
      <c r="B500" s="209" t="s">
        <v>5381</v>
      </c>
      <c r="C500" s="210" t="s">
        <v>5653</v>
      </c>
      <c r="D500" s="239" t="s">
        <v>1537</v>
      </c>
      <c r="E500" s="209" t="s">
        <v>1560</v>
      </c>
      <c r="F500" s="209" t="s">
        <v>683</v>
      </c>
      <c r="G500" s="211" t="s">
        <v>5656</v>
      </c>
      <c r="H500" s="211" t="s">
        <v>5456</v>
      </c>
      <c r="I500" s="209">
        <v>1.0</v>
      </c>
      <c r="J500" s="209">
        <v>1.0</v>
      </c>
      <c r="K500" s="209">
        <v>0.0</v>
      </c>
      <c r="L500" s="209">
        <v>0.0</v>
      </c>
      <c r="M500" s="209">
        <v>0.0</v>
      </c>
      <c r="N500" s="209">
        <v>0.0</v>
      </c>
      <c r="O500" s="209">
        <v>0.0</v>
      </c>
      <c r="P500" s="209">
        <v>0.0</v>
      </c>
      <c r="Q500" s="209">
        <v>0.0</v>
      </c>
      <c r="R500" s="209">
        <v>0.0</v>
      </c>
      <c r="S500" s="209"/>
      <c r="T500" s="209"/>
      <c r="U500" s="209"/>
      <c r="V500" s="209"/>
      <c r="W500" s="209"/>
      <c r="X500" s="209"/>
      <c r="Y500" s="209"/>
      <c r="Z500" s="209"/>
      <c r="AA500" s="209"/>
      <c r="AB500" s="209"/>
      <c r="AC500" s="209"/>
      <c r="AD500" s="209"/>
      <c r="AE500" s="209"/>
      <c r="AF500" s="209"/>
      <c r="AG500" s="209"/>
      <c r="AH500" s="209"/>
      <c r="AI500" s="209"/>
      <c r="AJ500" s="209"/>
    </row>
    <row r="501">
      <c r="A501" s="209" t="s">
        <v>5657</v>
      </c>
      <c r="B501" s="209" t="s">
        <v>5381</v>
      </c>
      <c r="C501" s="210" t="s">
        <v>5653</v>
      </c>
      <c r="D501" s="239" t="s">
        <v>1537</v>
      </c>
      <c r="E501" s="209" t="s">
        <v>170</v>
      </c>
      <c r="F501" s="209" t="s">
        <v>160</v>
      </c>
      <c r="G501" s="211" t="s">
        <v>5628</v>
      </c>
      <c r="H501" s="211" t="s">
        <v>5397</v>
      </c>
      <c r="I501" s="209">
        <v>3.0</v>
      </c>
      <c r="J501" s="209">
        <v>3.0</v>
      </c>
      <c r="K501" s="209">
        <v>0.0</v>
      </c>
      <c r="L501" s="209">
        <v>0.0</v>
      </c>
      <c r="M501" s="209">
        <v>0.0</v>
      </c>
      <c r="N501" s="209">
        <v>0.0</v>
      </c>
      <c r="O501" s="209">
        <v>0.0</v>
      </c>
      <c r="P501" s="209">
        <v>0.0</v>
      </c>
      <c r="Q501" s="209">
        <v>0.0</v>
      </c>
      <c r="R501" s="209">
        <v>0.0</v>
      </c>
      <c r="S501" s="209"/>
      <c r="T501" s="209"/>
      <c r="U501" s="209"/>
      <c r="V501" s="209"/>
      <c r="W501" s="209"/>
      <c r="X501" s="209"/>
      <c r="Y501" s="209"/>
      <c r="Z501" s="209"/>
      <c r="AA501" s="209"/>
      <c r="AB501" s="209"/>
      <c r="AC501" s="209"/>
      <c r="AD501" s="209"/>
      <c r="AE501" s="209"/>
      <c r="AF501" s="209"/>
      <c r="AG501" s="209"/>
      <c r="AH501" s="209"/>
      <c r="AI501" s="209"/>
      <c r="AJ501" s="209"/>
    </row>
    <row r="502">
      <c r="A502" s="209" t="s">
        <v>5658</v>
      </c>
      <c r="B502" s="209" t="s">
        <v>5381</v>
      </c>
      <c r="C502" s="210" t="s">
        <v>5653</v>
      </c>
      <c r="D502" s="239" t="s">
        <v>1537</v>
      </c>
      <c r="E502" s="209" t="s">
        <v>5659</v>
      </c>
      <c r="F502" s="209" t="s">
        <v>1766</v>
      </c>
      <c r="G502" s="211" t="s">
        <v>5660</v>
      </c>
      <c r="H502" s="211" t="s">
        <v>5585</v>
      </c>
      <c r="I502" s="209">
        <v>6.0</v>
      </c>
      <c r="J502" s="209">
        <v>6.0</v>
      </c>
      <c r="K502" s="209">
        <v>0.0</v>
      </c>
      <c r="L502" s="209">
        <v>0.0</v>
      </c>
      <c r="M502" s="209">
        <v>0.0</v>
      </c>
      <c r="N502" s="209">
        <v>0.0</v>
      </c>
      <c r="O502" s="209">
        <v>0.0</v>
      </c>
      <c r="P502" s="209">
        <v>0.0</v>
      </c>
      <c r="Q502" s="209">
        <v>0.0</v>
      </c>
      <c r="R502" s="209">
        <v>0.0</v>
      </c>
      <c r="S502" s="209"/>
      <c r="T502" s="209"/>
      <c r="U502" s="209"/>
      <c r="V502" s="209"/>
      <c r="W502" s="209"/>
      <c r="X502" s="209"/>
      <c r="Y502" s="209"/>
      <c r="Z502" s="209"/>
      <c r="AA502" s="209"/>
      <c r="AB502" s="209"/>
      <c r="AC502" s="209"/>
      <c r="AD502" s="209"/>
      <c r="AE502" s="209"/>
      <c r="AF502" s="209"/>
      <c r="AG502" s="209"/>
      <c r="AH502" s="209"/>
      <c r="AI502" s="209"/>
      <c r="AJ502" s="209"/>
    </row>
    <row r="503">
      <c r="A503" s="209" t="s">
        <v>5661</v>
      </c>
      <c r="B503" s="209" t="s">
        <v>5381</v>
      </c>
      <c r="C503" s="210" t="s">
        <v>5653</v>
      </c>
      <c r="D503" s="239" t="s">
        <v>1537</v>
      </c>
      <c r="E503" s="209" t="s">
        <v>73</v>
      </c>
      <c r="F503" s="209" t="s">
        <v>72</v>
      </c>
      <c r="G503" s="211" t="s">
        <v>5662</v>
      </c>
      <c r="H503" s="211" t="s">
        <v>5406</v>
      </c>
      <c r="I503" s="209">
        <v>2.0</v>
      </c>
      <c r="J503" s="209">
        <v>2.0</v>
      </c>
      <c r="K503" s="209">
        <v>0.0</v>
      </c>
      <c r="L503" s="209">
        <v>0.0</v>
      </c>
      <c r="M503" s="209">
        <v>0.0</v>
      </c>
      <c r="N503" s="209">
        <v>0.0</v>
      </c>
      <c r="O503" s="209">
        <v>0.0</v>
      </c>
      <c r="P503" s="209">
        <v>0.0</v>
      </c>
      <c r="Q503" s="209">
        <v>0.0</v>
      </c>
      <c r="R503" s="209">
        <v>0.0</v>
      </c>
      <c r="S503" s="209"/>
      <c r="T503" s="209"/>
      <c r="U503" s="209"/>
      <c r="V503" s="209"/>
      <c r="W503" s="209"/>
      <c r="X503" s="209"/>
      <c r="Y503" s="209"/>
      <c r="Z503" s="209"/>
      <c r="AA503" s="209"/>
      <c r="AB503" s="209"/>
      <c r="AC503" s="209"/>
      <c r="AD503" s="209"/>
      <c r="AE503" s="209"/>
      <c r="AF503" s="209"/>
      <c r="AG503" s="209"/>
      <c r="AH503" s="209"/>
      <c r="AI503" s="209"/>
      <c r="AJ503" s="209"/>
    </row>
    <row r="504">
      <c r="A504" s="209" t="s">
        <v>5663</v>
      </c>
      <c r="B504" s="209" t="s">
        <v>5381</v>
      </c>
      <c r="C504" s="210" t="s">
        <v>5653</v>
      </c>
      <c r="D504" s="239" t="s">
        <v>1537</v>
      </c>
      <c r="E504" s="209" t="s">
        <v>616</v>
      </c>
      <c r="F504" s="209" t="s">
        <v>215</v>
      </c>
      <c r="G504" s="211" t="s">
        <v>5632</v>
      </c>
      <c r="H504" s="211" t="s">
        <v>5430</v>
      </c>
      <c r="I504" s="209">
        <v>4.0</v>
      </c>
      <c r="J504" s="209">
        <v>4.0</v>
      </c>
      <c r="K504" s="209">
        <v>0.0</v>
      </c>
      <c r="L504" s="209">
        <v>0.0</v>
      </c>
      <c r="M504" s="209">
        <v>0.0</v>
      </c>
      <c r="N504" s="209">
        <v>0.0</v>
      </c>
      <c r="O504" s="209">
        <v>0.0</v>
      </c>
      <c r="P504" s="209">
        <v>0.0</v>
      </c>
      <c r="Q504" s="209">
        <v>0.0</v>
      </c>
      <c r="R504" s="209">
        <v>0.0</v>
      </c>
      <c r="S504" s="209"/>
      <c r="T504" s="209"/>
      <c r="U504" s="209"/>
      <c r="V504" s="209"/>
      <c r="W504" s="209"/>
      <c r="X504" s="209"/>
      <c r="Y504" s="209"/>
      <c r="Z504" s="209"/>
      <c r="AA504" s="209"/>
      <c r="AB504" s="209"/>
      <c r="AC504" s="209"/>
      <c r="AD504" s="209"/>
      <c r="AE504" s="209"/>
      <c r="AF504" s="209"/>
      <c r="AG504" s="209"/>
      <c r="AH504" s="209"/>
      <c r="AI504" s="209"/>
      <c r="AJ504" s="209"/>
    </row>
    <row r="505">
      <c r="A505" s="209" t="s">
        <v>5664</v>
      </c>
      <c r="B505" s="209" t="s">
        <v>5381</v>
      </c>
      <c r="C505" s="210" t="s">
        <v>5653</v>
      </c>
      <c r="D505" s="239" t="s">
        <v>1537</v>
      </c>
      <c r="E505" s="209" t="s">
        <v>1679</v>
      </c>
      <c r="F505" s="209" t="s">
        <v>1472</v>
      </c>
      <c r="G505" s="211" t="s">
        <v>5665</v>
      </c>
      <c r="H505" s="211" t="s">
        <v>5534</v>
      </c>
      <c r="I505" s="209">
        <v>1.0</v>
      </c>
      <c r="J505" s="209">
        <v>1.0</v>
      </c>
      <c r="K505" s="209">
        <v>0.0</v>
      </c>
      <c r="L505" s="209">
        <v>0.0</v>
      </c>
      <c r="M505" s="209">
        <v>0.0</v>
      </c>
      <c r="N505" s="209">
        <v>0.0</v>
      </c>
      <c r="O505" s="209">
        <v>0.0</v>
      </c>
      <c r="P505" s="209">
        <v>0.0</v>
      </c>
      <c r="Q505" s="209">
        <v>0.0</v>
      </c>
      <c r="R505" s="209">
        <v>0.0</v>
      </c>
      <c r="S505" s="209"/>
      <c r="T505" s="209"/>
      <c r="U505" s="209"/>
      <c r="V505" s="209"/>
      <c r="W505" s="209"/>
      <c r="X505" s="209"/>
      <c r="Y505" s="209"/>
      <c r="Z505" s="209"/>
      <c r="AA505" s="209"/>
      <c r="AB505" s="209"/>
      <c r="AC505" s="209"/>
      <c r="AD505" s="209"/>
      <c r="AE505" s="209"/>
      <c r="AF505" s="209"/>
      <c r="AG505" s="209"/>
      <c r="AH505" s="209"/>
      <c r="AI505" s="209"/>
      <c r="AJ505" s="209"/>
    </row>
    <row r="506">
      <c r="A506" s="209" t="s">
        <v>5666</v>
      </c>
      <c r="B506" s="209" t="s">
        <v>5381</v>
      </c>
      <c r="C506" s="210" t="s">
        <v>5667</v>
      </c>
      <c r="D506" s="239" t="s">
        <v>1537</v>
      </c>
      <c r="E506" s="209" t="s">
        <v>1273</v>
      </c>
      <c r="F506" s="209" t="s">
        <v>1223</v>
      </c>
      <c r="G506" s="211" t="s">
        <v>5619</v>
      </c>
      <c r="H506" s="211" t="s">
        <v>5457</v>
      </c>
      <c r="I506" s="209">
        <v>1.0</v>
      </c>
      <c r="J506" s="209">
        <v>1.0</v>
      </c>
      <c r="K506" s="209">
        <v>0.0</v>
      </c>
      <c r="L506" s="209">
        <v>0.0</v>
      </c>
      <c r="M506" s="209">
        <v>0.0</v>
      </c>
      <c r="N506" s="209">
        <v>0.0</v>
      </c>
      <c r="O506" s="209">
        <v>0.0</v>
      </c>
      <c r="P506" s="209">
        <v>0.0</v>
      </c>
      <c r="Q506" s="209">
        <v>0.0</v>
      </c>
      <c r="R506" s="209">
        <v>0.0</v>
      </c>
      <c r="S506" s="209"/>
      <c r="T506" s="209"/>
      <c r="U506" s="209"/>
      <c r="V506" s="209"/>
      <c r="W506" s="209"/>
      <c r="X506" s="209"/>
      <c r="Y506" s="209"/>
      <c r="Z506" s="209"/>
      <c r="AA506" s="209"/>
      <c r="AB506" s="209"/>
      <c r="AC506" s="209"/>
      <c r="AD506" s="209"/>
      <c r="AE506" s="209"/>
      <c r="AF506" s="209"/>
      <c r="AG506" s="209"/>
      <c r="AH506" s="209"/>
      <c r="AI506" s="209"/>
      <c r="AJ506" s="209"/>
    </row>
    <row r="507">
      <c r="A507" s="209" t="s">
        <v>5668</v>
      </c>
      <c r="B507" s="209" t="s">
        <v>5381</v>
      </c>
      <c r="C507" s="210" t="s">
        <v>5667</v>
      </c>
      <c r="D507" s="239" t="s">
        <v>1537</v>
      </c>
      <c r="E507" s="209" t="s">
        <v>5669</v>
      </c>
      <c r="F507" s="209" t="s">
        <v>5670</v>
      </c>
      <c r="G507" s="211" t="s">
        <v>5671</v>
      </c>
      <c r="H507" s="211" t="s">
        <v>5672</v>
      </c>
      <c r="I507" s="209">
        <v>1.0</v>
      </c>
      <c r="J507" s="209">
        <v>1.0</v>
      </c>
      <c r="K507" s="209">
        <v>0.0</v>
      </c>
      <c r="L507" s="209">
        <v>0.0</v>
      </c>
      <c r="M507" s="209">
        <v>0.0</v>
      </c>
      <c r="N507" s="209">
        <v>0.0</v>
      </c>
      <c r="O507" s="209">
        <v>0.0</v>
      </c>
      <c r="P507" s="209">
        <v>0.0</v>
      </c>
      <c r="Q507" s="209">
        <v>0.0</v>
      </c>
      <c r="R507" s="209">
        <v>0.0</v>
      </c>
      <c r="S507" s="209"/>
      <c r="T507" s="209"/>
      <c r="U507" s="209"/>
      <c r="V507" s="209"/>
      <c r="W507" s="209"/>
      <c r="X507" s="209"/>
      <c r="Y507" s="209"/>
      <c r="Z507" s="209"/>
      <c r="AA507" s="209"/>
      <c r="AB507" s="209"/>
      <c r="AC507" s="209"/>
      <c r="AD507" s="209"/>
      <c r="AE507" s="209"/>
      <c r="AF507" s="209"/>
      <c r="AG507" s="209"/>
      <c r="AH507" s="209"/>
      <c r="AI507" s="209"/>
      <c r="AJ507" s="209"/>
    </row>
    <row r="508">
      <c r="A508" s="209" t="s">
        <v>5673</v>
      </c>
      <c r="B508" s="209" t="s">
        <v>5381</v>
      </c>
      <c r="C508" s="210" t="s">
        <v>5667</v>
      </c>
      <c r="D508" s="239" t="s">
        <v>1537</v>
      </c>
      <c r="E508" s="209" t="s">
        <v>73</v>
      </c>
      <c r="F508" s="209" t="s">
        <v>72</v>
      </c>
      <c r="G508" s="211" t="s">
        <v>5662</v>
      </c>
      <c r="H508" s="211" t="s">
        <v>5406</v>
      </c>
      <c r="I508" s="209">
        <v>1.0</v>
      </c>
      <c r="J508" s="209">
        <v>1.0</v>
      </c>
      <c r="K508" s="209">
        <v>0.0</v>
      </c>
      <c r="L508" s="209">
        <v>0.0</v>
      </c>
      <c r="M508" s="209">
        <v>0.0</v>
      </c>
      <c r="N508" s="209">
        <v>0.0</v>
      </c>
      <c r="O508" s="209">
        <v>0.0</v>
      </c>
      <c r="P508" s="209">
        <v>0.0</v>
      </c>
      <c r="Q508" s="209">
        <v>0.0</v>
      </c>
      <c r="R508" s="209">
        <v>0.0</v>
      </c>
      <c r="S508" s="209"/>
      <c r="T508" s="209"/>
      <c r="U508" s="209"/>
      <c r="V508" s="209"/>
      <c r="W508" s="209"/>
      <c r="X508" s="209"/>
      <c r="Y508" s="209"/>
      <c r="Z508" s="209"/>
      <c r="AA508" s="209"/>
      <c r="AB508" s="209"/>
      <c r="AC508" s="209"/>
      <c r="AD508" s="209"/>
      <c r="AE508" s="209"/>
      <c r="AF508" s="209"/>
      <c r="AG508" s="209"/>
      <c r="AH508" s="209"/>
      <c r="AI508" s="209"/>
      <c r="AJ508" s="209"/>
    </row>
    <row r="509">
      <c r="A509" s="209" t="s">
        <v>5674</v>
      </c>
      <c r="B509" s="209" t="s">
        <v>5381</v>
      </c>
      <c r="C509" s="210" t="s">
        <v>5667</v>
      </c>
      <c r="D509" s="239" t="s">
        <v>1537</v>
      </c>
      <c r="E509" s="209" t="s">
        <v>616</v>
      </c>
      <c r="F509" s="209" t="s">
        <v>215</v>
      </c>
      <c r="G509" s="211" t="s">
        <v>5632</v>
      </c>
      <c r="H509" s="211" t="s">
        <v>5430</v>
      </c>
      <c r="I509" s="209">
        <v>23.0</v>
      </c>
      <c r="J509" s="209">
        <v>23.0</v>
      </c>
      <c r="K509" s="209">
        <v>0.0</v>
      </c>
      <c r="L509" s="209">
        <v>0.0</v>
      </c>
      <c r="M509" s="209">
        <v>0.0</v>
      </c>
      <c r="N509" s="209">
        <v>0.0</v>
      </c>
      <c r="O509" s="209">
        <v>0.0</v>
      </c>
      <c r="P509" s="209">
        <v>0.0</v>
      </c>
      <c r="Q509" s="209">
        <v>0.0</v>
      </c>
      <c r="R509" s="209">
        <v>0.0</v>
      </c>
      <c r="S509" s="209"/>
      <c r="T509" s="209"/>
      <c r="U509" s="209"/>
      <c r="V509" s="209"/>
      <c r="W509" s="209"/>
      <c r="X509" s="209"/>
      <c r="Y509" s="209"/>
      <c r="Z509" s="209"/>
      <c r="AA509" s="209"/>
      <c r="AB509" s="209"/>
      <c r="AC509" s="209"/>
      <c r="AD509" s="209"/>
      <c r="AE509" s="209"/>
      <c r="AF509" s="209"/>
      <c r="AG509" s="209"/>
      <c r="AH509" s="209"/>
      <c r="AI509" s="209"/>
      <c r="AJ509" s="209"/>
    </row>
    <row r="510">
      <c r="A510" s="209" t="s">
        <v>5675</v>
      </c>
      <c r="B510" s="209" t="s">
        <v>5381</v>
      </c>
      <c r="C510" s="210" t="s">
        <v>5667</v>
      </c>
      <c r="D510" s="239" t="s">
        <v>1537</v>
      </c>
      <c r="E510" s="209" t="s">
        <v>369</v>
      </c>
      <c r="F510" s="209" t="s">
        <v>310</v>
      </c>
      <c r="G510" s="211" t="s">
        <v>5676</v>
      </c>
      <c r="H510" s="211" t="s">
        <v>5454</v>
      </c>
      <c r="I510" s="209">
        <v>1.0</v>
      </c>
      <c r="J510" s="209">
        <v>1.0</v>
      </c>
      <c r="K510" s="209">
        <v>0.0</v>
      </c>
      <c r="L510" s="209">
        <v>0.0</v>
      </c>
      <c r="M510" s="209">
        <v>0.0</v>
      </c>
      <c r="N510" s="209">
        <v>0.0</v>
      </c>
      <c r="O510" s="209">
        <v>0.0</v>
      </c>
      <c r="P510" s="209">
        <v>0.0</v>
      </c>
      <c r="Q510" s="209">
        <v>0.0</v>
      </c>
      <c r="R510" s="209">
        <v>0.0</v>
      </c>
      <c r="S510" s="209"/>
      <c r="T510" s="209"/>
      <c r="U510" s="209"/>
      <c r="V510" s="209"/>
      <c r="W510" s="209"/>
      <c r="X510" s="209"/>
      <c r="Y510" s="209"/>
      <c r="Z510" s="209"/>
      <c r="AA510" s="209"/>
      <c r="AB510" s="209"/>
      <c r="AC510" s="209"/>
      <c r="AD510" s="209"/>
      <c r="AE510" s="209"/>
      <c r="AF510" s="209"/>
      <c r="AG510" s="209"/>
      <c r="AH510" s="209"/>
      <c r="AI510" s="209"/>
      <c r="AJ510" s="209"/>
    </row>
    <row r="511">
      <c r="A511" s="209" t="s">
        <v>5678</v>
      </c>
      <c r="B511" s="209" t="s">
        <v>5381</v>
      </c>
      <c r="C511" s="210" t="s">
        <v>2247</v>
      </c>
      <c r="D511" s="239" t="s">
        <v>1537</v>
      </c>
      <c r="E511" s="209" t="s">
        <v>2248</v>
      </c>
      <c r="F511" s="209" t="s">
        <v>445</v>
      </c>
      <c r="G511" s="211" t="s">
        <v>5634</v>
      </c>
      <c r="H511" s="211" t="s">
        <v>5513</v>
      </c>
      <c r="I511" s="209">
        <v>7.0</v>
      </c>
      <c r="J511" s="209">
        <v>7.0</v>
      </c>
      <c r="K511" s="209">
        <v>0.0</v>
      </c>
      <c r="L511" s="209">
        <v>0.0</v>
      </c>
      <c r="M511" s="209">
        <v>0.0</v>
      </c>
      <c r="N511" s="209">
        <v>0.0</v>
      </c>
      <c r="O511" s="209">
        <v>0.0</v>
      </c>
      <c r="P511" s="209">
        <v>0.0</v>
      </c>
      <c r="Q511" s="209">
        <v>0.0</v>
      </c>
      <c r="R511" s="209">
        <v>0.0</v>
      </c>
      <c r="S511" s="209"/>
      <c r="T511" s="209"/>
      <c r="U511" s="209"/>
      <c r="V511" s="209"/>
      <c r="W511" s="209"/>
      <c r="X511" s="209"/>
      <c r="Y511" s="209"/>
      <c r="Z511" s="209"/>
      <c r="AA511" s="209"/>
      <c r="AB511" s="209"/>
      <c r="AC511" s="209"/>
      <c r="AD511" s="209"/>
      <c r="AE511" s="209"/>
      <c r="AF511" s="209"/>
      <c r="AG511" s="209"/>
      <c r="AH511" s="209"/>
      <c r="AI511" s="209"/>
      <c r="AJ511" s="209"/>
    </row>
    <row r="512">
      <c r="A512" s="209" t="s">
        <v>5679</v>
      </c>
      <c r="B512" s="209" t="s">
        <v>5381</v>
      </c>
      <c r="C512" s="210" t="s">
        <v>2247</v>
      </c>
      <c r="D512" s="239" t="s">
        <v>1537</v>
      </c>
      <c r="E512" s="209" t="s">
        <v>1273</v>
      </c>
      <c r="F512" s="209" t="s">
        <v>1223</v>
      </c>
      <c r="G512" s="211" t="s">
        <v>5619</v>
      </c>
      <c r="H512" s="211" t="s">
        <v>5457</v>
      </c>
      <c r="I512" s="209">
        <v>5.0</v>
      </c>
      <c r="J512" s="209">
        <v>5.0</v>
      </c>
      <c r="K512" s="209">
        <v>0.0</v>
      </c>
      <c r="L512" s="209">
        <v>0.0</v>
      </c>
      <c r="M512" s="209">
        <v>0.0</v>
      </c>
      <c r="N512" s="209">
        <v>0.0</v>
      </c>
      <c r="O512" s="209">
        <v>0.0</v>
      </c>
      <c r="P512" s="209">
        <v>0.0</v>
      </c>
      <c r="Q512" s="209">
        <v>0.0</v>
      </c>
      <c r="R512" s="209">
        <v>0.0</v>
      </c>
      <c r="S512" s="209"/>
      <c r="T512" s="209"/>
      <c r="U512" s="209"/>
      <c r="V512" s="209"/>
      <c r="W512" s="209"/>
      <c r="X512" s="209"/>
      <c r="Y512" s="209"/>
      <c r="Z512" s="209"/>
      <c r="AA512" s="209"/>
      <c r="AB512" s="209"/>
      <c r="AC512" s="209"/>
      <c r="AD512" s="209"/>
      <c r="AE512" s="209"/>
      <c r="AF512" s="209"/>
      <c r="AG512" s="209"/>
      <c r="AH512" s="209"/>
      <c r="AI512" s="209"/>
      <c r="AJ512" s="209"/>
    </row>
    <row r="513">
      <c r="A513" s="209" t="s">
        <v>5680</v>
      </c>
      <c r="B513" s="209" t="s">
        <v>5381</v>
      </c>
      <c r="C513" s="210" t="s">
        <v>2247</v>
      </c>
      <c r="D513" s="239" t="s">
        <v>1537</v>
      </c>
      <c r="E513" s="209" t="s">
        <v>73</v>
      </c>
      <c r="F513" s="209" t="s">
        <v>72</v>
      </c>
      <c r="G513" s="211" t="s">
        <v>5662</v>
      </c>
      <c r="H513" s="211" t="s">
        <v>5406</v>
      </c>
      <c r="I513" s="209">
        <v>2.0</v>
      </c>
      <c r="J513" s="209">
        <v>2.0</v>
      </c>
      <c r="K513" s="209">
        <v>0.0</v>
      </c>
      <c r="L513" s="209">
        <v>0.0</v>
      </c>
      <c r="M513" s="209">
        <v>0.0</v>
      </c>
      <c r="N513" s="209">
        <v>0.0</v>
      </c>
      <c r="O513" s="209">
        <v>0.0</v>
      </c>
      <c r="P513" s="209">
        <v>0.0</v>
      </c>
      <c r="Q513" s="209">
        <v>0.0</v>
      </c>
      <c r="R513" s="209">
        <v>0.0</v>
      </c>
      <c r="S513" s="209"/>
      <c r="T513" s="209"/>
      <c r="U513" s="209"/>
      <c r="V513" s="209"/>
      <c r="W513" s="209"/>
      <c r="X513" s="209"/>
      <c r="Y513" s="209"/>
      <c r="Z513" s="209"/>
      <c r="AA513" s="209"/>
      <c r="AB513" s="209"/>
      <c r="AC513" s="209"/>
      <c r="AD513" s="209"/>
      <c r="AE513" s="209"/>
      <c r="AF513" s="209"/>
      <c r="AG513" s="209"/>
      <c r="AH513" s="209"/>
      <c r="AI513" s="209"/>
      <c r="AJ513" s="209"/>
    </row>
    <row r="514">
      <c r="A514" s="209" t="s">
        <v>5681</v>
      </c>
      <c r="B514" s="209" t="s">
        <v>5381</v>
      </c>
      <c r="C514" s="210" t="s">
        <v>2251</v>
      </c>
      <c r="D514" s="239" t="s">
        <v>1537</v>
      </c>
      <c r="E514" s="209" t="s">
        <v>1273</v>
      </c>
      <c r="F514" s="209" t="s">
        <v>1223</v>
      </c>
      <c r="G514" s="211" t="s">
        <v>5619</v>
      </c>
      <c r="H514" s="211" t="s">
        <v>5457</v>
      </c>
      <c r="I514" s="209">
        <v>5.0</v>
      </c>
      <c r="J514" s="209">
        <v>5.0</v>
      </c>
      <c r="K514" s="209">
        <v>0.0</v>
      </c>
      <c r="L514" s="209">
        <v>0.0</v>
      </c>
      <c r="M514" s="209">
        <v>0.0</v>
      </c>
      <c r="N514" s="209">
        <v>0.0</v>
      </c>
      <c r="O514" s="209">
        <v>0.0</v>
      </c>
      <c r="P514" s="209">
        <v>0.0</v>
      </c>
      <c r="Q514" s="209">
        <v>0.0</v>
      </c>
      <c r="R514" s="209">
        <v>0.0</v>
      </c>
      <c r="S514" s="209"/>
      <c r="T514" s="209"/>
      <c r="U514" s="209"/>
      <c r="V514" s="209"/>
      <c r="W514" s="209"/>
      <c r="X514" s="209"/>
      <c r="Y514" s="209"/>
      <c r="Z514" s="209"/>
      <c r="AA514" s="209"/>
      <c r="AB514" s="209"/>
      <c r="AC514" s="209"/>
      <c r="AD514" s="209"/>
      <c r="AE514" s="209"/>
      <c r="AF514" s="209"/>
      <c r="AG514" s="209"/>
      <c r="AH514" s="209"/>
      <c r="AI514" s="209"/>
      <c r="AJ514" s="209"/>
    </row>
    <row r="515">
      <c r="A515" s="209" t="s">
        <v>5682</v>
      </c>
      <c r="B515" s="209" t="s">
        <v>5381</v>
      </c>
      <c r="C515" s="210" t="s">
        <v>2251</v>
      </c>
      <c r="D515" s="239" t="s">
        <v>1537</v>
      </c>
      <c r="E515" s="209" t="s">
        <v>5683</v>
      </c>
      <c r="F515" s="209" t="s">
        <v>5684</v>
      </c>
      <c r="G515" s="211" t="s">
        <v>5685</v>
      </c>
      <c r="H515" s="211" t="s">
        <v>5686</v>
      </c>
      <c r="I515" s="209">
        <v>3.0</v>
      </c>
      <c r="J515" s="209">
        <v>3.0</v>
      </c>
      <c r="K515" s="209">
        <v>0.0</v>
      </c>
      <c r="L515" s="209">
        <v>0.0</v>
      </c>
      <c r="M515" s="209">
        <v>0.0</v>
      </c>
      <c r="N515" s="209">
        <v>0.0</v>
      </c>
      <c r="O515" s="209">
        <v>0.0</v>
      </c>
      <c r="P515" s="209">
        <v>0.0</v>
      </c>
      <c r="Q515" s="209">
        <v>0.0</v>
      </c>
      <c r="R515" s="209">
        <v>0.0</v>
      </c>
      <c r="S515" s="209"/>
      <c r="T515" s="209"/>
      <c r="U515" s="209"/>
      <c r="V515" s="209"/>
      <c r="W515" s="209"/>
      <c r="X515" s="209"/>
      <c r="Y515" s="209"/>
      <c r="Z515" s="209"/>
      <c r="AA515" s="209"/>
      <c r="AB515" s="209"/>
      <c r="AC515" s="209"/>
      <c r="AD515" s="209"/>
      <c r="AE515" s="209"/>
      <c r="AF515" s="209"/>
      <c r="AG515" s="209"/>
      <c r="AH515" s="209"/>
      <c r="AI515" s="209"/>
      <c r="AJ515" s="209"/>
    </row>
    <row r="516">
      <c r="A516" s="209" t="s">
        <v>5687</v>
      </c>
      <c r="B516" s="209" t="s">
        <v>5381</v>
      </c>
      <c r="C516" s="210" t="s">
        <v>2251</v>
      </c>
      <c r="D516" s="239" t="s">
        <v>1537</v>
      </c>
      <c r="E516" s="209" t="s">
        <v>5643</v>
      </c>
      <c r="F516" s="209" t="s">
        <v>5644</v>
      </c>
      <c r="G516" s="211" t="s">
        <v>5645</v>
      </c>
      <c r="H516" s="211" t="s">
        <v>5646</v>
      </c>
      <c r="I516" s="209">
        <v>1.0</v>
      </c>
      <c r="J516" s="209">
        <v>1.0</v>
      </c>
      <c r="K516" s="209">
        <v>0.0</v>
      </c>
      <c r="L516" s="209">
        <v>0.0</v>
      </c>
      <c r="M516" s="209">
        <v>0.0</v>
      </c>
      <c r="N516" s="209">
        <v>0.0</v>
      </c>
      <c r="O516" s="209">
        <v>0.0</v>
      </c>
      <c r="P516" s="209">
        <v>0.0</v>
      </c>
      <c r="Q516" s="209">
        <v>0.0</v>
      </c>
      <c r="R516" s="209">
        <v>0.0</v>
      </c>
      <c r="S516" s="209"/>
      <c r="T516" s="209"/>
      <c r="U516" s="209"/>
      <c r="V516" s="209"/>
      <c r="W516" s="209"/>
      <c r="X516" s="209"/>
      <c r="Y516" s="209"/>
      <c r="Z516" s="209"/>
      <c r="AA516" s="209"/>
      <c r="AB516" s="209"/>
      <c r="AC516" s="209"/>
      <c r="AD516" s="209"/>
      <c r="AE516" s="209"/>
      <c r="AF516" s="209"/>
      <c r="AG516" s="209"/>
      <c r="AH516" s="209"/>
      <c r="AI516" s="209"/>
      <c r="AJ516" s="209"/>
    </row>
    <row r="517">
      <c r="A517" s="209" t="s">
        <v>5688</v>
      </c>
      <c r="B517" s="209" t="s">
        <v>5381</v>
      </c>
      <c r="C517" s="210" t="s">
        <v>2251</v>
      </c>
      <c r="D517" s="239" t="s">
        <v>1537</v>
      </c>
      <c r="E517" s="209" t="s">
        <v>170</v>
      </c>
      <c r="F517" s="209" t="s">
        <v>160</v>
      </c>
      <c r="G517" s="211" t="s">
        <v>5628</v>
      </c>
      <c r="H517" s="211" t="s">
        <v>5397</v>
      </c>
      <c r="I517" s="209">
        <v>1.0</v>
      </c>
      <c r="J517" s="209">
        <v>1.0</v>
      </c>
      <c r="K517" s="209">
        <v>0.0</v>
      </c>
      <c r="L517" s="209">
        <v>0.0</v>
      </c>
      <c r="M517" s="209">
        <v>0.0</v>
      </c>
      <c r="N517" s="209">
        <v>0.0</v>
      </c>
      <c r="O517" s="209">
        <v>0.0</v>
      </c>
      <c r="P517" s="209">
        <v>0.0</v>
      </c>
      <c r="Q517" s="209">
        <v>0.0</v>
      </c>
      <c r="R517" s="209">
        <v>0.0</v>
      </c>
      <c r="S517" s="209"/>
      <c r="T517" s="209"/>
      <c r="U517" s="209"/>
      <c r="V517" s="209"/>
      <c r="W517" s="209"/>
      <c r="X517" s="209"/>
      <c r="Y517" s="209"/>
      <c r="Z517" s="209"/>
      <c r="AA517" s="209"/>
      <c r="AB517" s="209"/>
      <c r="AC517" s="209"/>
      <c r="AD517" s="209"/>
      <c r="AE517" s="209"/>
      <c r="AF517" s="209"/>
      <c r="AG517" s="209"/>
      <c r="AH517" s="209"/>
      <c r="AI517" s="209"/>
      <c r="AJ517" s="209"/>
    </row>
    <row r="518">
      <c r="A518" s="209" t="s">
        <v>5689</v>
      </c>
      <c r="B518" s="209" t="s">
        <v>5381</v>
      </c>
      <c r="C518" s="210" t="s">
        <v>2251</v>
      </c>
      <c r="D518" s="239" t="s">
        <v>1537</v>
      </c>
      <c r="E518" s="209" t="s">
        <v>616</v>
      </c>
      <c r="F518" s="209" t="s">
        <v>215</v>
      </c>
      <c r="G518" s="211" t="s">
        <v>5632</v>
      </c>
      <c r="H518" s="211" t="s">
        <v>5430</v>
      </c>
      <c r="I518" s="209">
        <v>8.0</v>
      </c>
      <c r="J518" s="209">
        <v>8.0</v>
      </c>
      <c r="K518" s="209">
        <v>0.0</v>
      </c>
      <c r="L518" s="209">
        <v>0.0</v>
      </c>
      <c r="M518" s="209">
        <v>0.0</v>
      </c>
      <c r="N518" s="209">
        <v>0.0</v>
      </c>
      <c r="O518" s="209">
        <v>0.0</v>
      </c>
      <c r="P518" s="209">
        <v>0.0</v>
      </c>
      <c r="Q518" s="209">
        <v>0.0</v>
      </c>
      <c r="R518" s="209">
        <v>0.0</v>
      </c>
      <c r="S518" s="209"/>
      <c r="T518" s="209"/>
      <c r="U518" s="209"/>
      <c r="V518" s="209"/>
      <c r="W518" s="209"/>
      <c r="X518" s="209"/>
      <c r="Y518" s="209"/>
      <c r="Z518" s="209"/>
      <c r="AA518" s="209"/>
      <c r="AB518" s="209"/>
      <c r="AC518" s="209"/>
      <c r="AD518" s="209"/>
      <c r="AE518" s="209"/>
      <c r="AF518" s="209"/>
      <c r="AG518" s="209"/>
      <c r="AH518" s="209"/>
      <c r="AI518" s="209"/>
      <c r="AJ518" s="209"/>
    </row>
    <row r="519">
      <c r="A519" s="209" t="s">
        <v>5690</v>
      </c>
      <c r="B519" s="209" t="s">
        <v>5381</v>
      </c>
      <c r="C519" s="210" t="s">
        <v>2251</v>
      </c>
      <c r="D519" s="239" t="s">
        <v>1537</v>
      </c>
      <c r="E519" s="209" t="s">
        <v>1679</v>
      </c>
      <c r="F519" s="209" t="s">
        <v>1472</v>
      </c>
      <c r="G519" s="211" t="s">
        <v>5665</v>
      </c>
      <c r="H519" s="211" t="s">
        <v>5534</v>
      </c>
      <c r="I519" s="209">
        <v>1.0</v>
      </c>
      <c r="J519" s="209">
        <v>1.0</v>
      </c>
      <c r="K519" s="209">
        <v>0.0</v>
      </c>
      <c r="L519" s="209">
        <v>0.0</v>
      </c>
      <c r="M519" s="209">
        <v>0.0</v>
      </c>
      <c r="N519" s="209">
        <v>0.0</v>
      </c>
      <c r="O519" s="209">
        <v>0.0</v>
      </c>
      <c r="P519" s="209">
        <v>0.0</v>
      </c>
      <c r="Q519" s="209">
        <v>0.0</v>
      </c>
      <c r="R519" s="209">
        <v>0.0</v>
      </c>
      <c r="S519" s="209"/>
      <c r="T519" s="209"/>
      <c r="U519" s="209"/>
      <c r="V519" s="209"/>
      <c r="W519" s="209"/>
      <c r="X519" s="209"/>
      <c r="Y519" s="209"/>
      <c r="Z519" s="209"/>
      <c r="AA519" s="209"/>
      <c r="AB519" s="209"/>
      <c r="AC519" s="209"/>
      <c r="AD519" s="209"/>
      <c r="AE519" s="209"/>
      <c r="AF519" s="209"/>
      <c r="AG519" s="209"/>
      <c r="AH519" s="209"/>
      <c r="AI519" s="209"/>
      <c r="AJ519" s="209"/>
    </row>
    <row r="520">
      <c r="A520" s="209" t="s">
        <v>5691</v>
      </c>
      <c r="B520" s="209" t="s">
        <v>5381</v>
      </c>
      <c r="C520" s="210" t="s">
        <v>2251</v>
      </c>
      <c r="D520" s="239" t="s">
        <v>1537</v>
      </c>
      <c r="E520" s="209" t="s">
        <v>2248</v>
      </c>
      <c r="F520" s="209" t="s">
        <v>445</v>
      </c>
      <c r="G520" s="211" t="s">
        <v>5634</v>
      </c>
      <c r="H520" s="211" t="s">
        <v>5513</v>
      </c>
      <c r="I520" s="209">
        <v>6.0</v>
      </c>
      <c r="J520" s="209">
        <v>6.0</v>
      </c>
      <c r="K520" s="209">
        <v>0.0</v>
      </c>
      <c r="L520" s="209">
        <v>0.0</v>
      </c>
      <c r="M520" s="209">
        <v>0.0</v>
      </c>
      <c r="N520" s="209">
        <v>0.0</v>
      </c>
      <c r="O520" s="209">
        <v>0.0</v>
      </c>
      <c r="P520" s="209">
        <v>0.0</v>
      </c>
      <c r="Q520" s="209">
        <v>0.0</v>
      </c>
      <c r="R520" s="209">
        <v>0.0</v>
      </c>
      <c r="S520" s="209"/>
      <c r="T520" s="209"/>
      <c r="U520" s="209"/>
      <c r="V520" s="209"/>
      <c r="W520" s="209"/>
      <c r="X520" s="209"/>
      <c r="Y520" s="209"/>
      <c r="Z520" s="209"/>
      <c r="AA520" s="209"/>
      <c r="AB520" s="209"/>
      <c r="AC520" s="209"/>
      <c r="AD520" s="209"/>
      <c r="AE520" s="209"/>
      <c r="AF520" s="209"/>
      <c r="AG520" s="209"/>
      <c r="AH520" s="209"/>
      <c r="AI520" s="209"/>
      <c r="AJ520" s="209"/>
    </row>
    <row r="521">
      <c r="A521" s="209" t="s">
        <v>5693</v>
      </c>
      <c r="B521" s="209" t="s">
        <v>5381</v>
      </c>
      <c r="C521" s="210" t="s">
        <v>2254</v>
      </c>
      <c r="D521" s="239" t="s">
        <v>1537</v>
      </c>
      <c r="E521" s="209" t="s">
        <v>2256</v>
      </c>
      <c r="F521" s="209" t="s">
        <v>1592</v>
      </c>
      <c r="G521" s="211" t="s">
        <v>5694</v>
      </c>
      <c r="H521" s="211" t="s">
        <v>5472</v>
      </c>
      <c r="I521" s="209">
        <v>2.0</v>
      </c>
      <c r="J521" s="209">
        <v>2.0</v>
      </c>
      <c r="K521" s="209">
        <v>30.0</v>
      </c>
      <c r="L521" s="209">
        <v>30.0</v>
      </c>
      <c r="M521" s="209">
        <v>0.0</v>
      </c>
      <c r="N521" s="209">
        <v>0.0</v>
      </c>
      <c r="O521" s="209">
        <v>0.0</v>
      </c>
      <c r="P521" s="209">
        <v>0.0</v>
      </c>
      <c r="Q521" s="209">
        <v>0.0</v>
      </c>
      <c r="R521" s="209">
        <v>0.0</v>
      </c>
      <c r="S521" s="209"/>
      <c r="T521" s="209"/>
      <c r="U521" s="209"/>
      <c r="V521" s="209"/>
      <c r="W521" s="209"/>
      <c r="X521" s="209"/>
      <c r="Y521" s="209"/>
      <c r="Z521" s="209"/>
      <c r="AA521" s="209"/>
      <c r="AB521" s="209"/>
      <c r="AC521" s="209"/>
      <c r="AD521" s="209"/>
      <c r="AE521" s="209"/>
      <c r="AF521" s="209"/>
      <c r="AG521" s="209"/>
      <c r="AH521" s="209"/>
      <c r="AI521" s="209"/>
      <c r="AJ521" s="209"/>
    </row>
    <row r="522">
      <c r="A522" s="209" t="s">
        <v>5695</v>
      </c>
      <c r="B522" s="209" t="s">
        <v>5381</v>
      </c>
      <c r="C522" s="210" t="s">
        <v>2254</v>
      </c>
      <c r="D522" s="239" t="s">
        <v>1537</v>
      </c>
      <c r="E522" s="209" t="s">
        <v>5683</v>
      </c>
      <c r="F522" s="209" t="s">
        <v>5684</v>
      </c>
      <c r="G522" s="211" t="s">
        <v>5685</v>
      </c>
      <c r="H522" s="211" t="s">
        <v>5686</v>
      </c>
      <c r="I522" s="209">
        <v>6.0</v>
      </c>
      <c r="J522" s="209">
        <v>6.0</v>
      </c>
      <c r="K522" s="209">
        <v>0.0</v>
      </c>
      <c r="L522" s="209">
        <v>0.0</v>
      </c>
      <c r="M522" s="209">
        <v>0.0</v>
      </c>
      <c r="N522" s="209">
        <v>0.0</v>
      </c>
      <c r="O522" s="209">
        <v>0.0</v>
      </c>
      <c r="P522" s="209">
        <v>0.0</v>
      </c>
      <c r="Q522" s="209">
        <v>0.0</v>
      </c>
      <c r="R522" s="209">
        <v>0.0</v>
      </c>
      <c r="S522" s="209"/>
      <c r="T522" s="209"/>
      <c r="U522" s="209"/>
      <c r="V522" s="209"/>
      <c r="W522" s="209"/>
      <c r="X522" s="209"/>
      <c r="Y522" s="209"/>
      <c r="Z522" s="209"/>
      <c r="AA522" s="209"/>
      <c r="AB522" s="209"/>
      <c r="AC522" s="209"/>
      <c r="AD522" s="209"/>
      <c r="AE522" s="209"/>
      <c r="AF522" s="209"/>
      <c r="AG522" s="209"/>
      <c r="AH522" s="209"/>
      <c r="AI522" s="209"/>
      <c r="AJ522" s="209"/>
    </row>
    <row r="523">
      <c r="A523" s="209" t="s">
        <v>5696</v>
      </c>
      <c r="B523" s="209" t="s">
        <v>5381</v>
      </c>
      <c r="C523" s="210" t="s">
        <v>2254</v>
      </c>
      <c r="D523" s="239" t="s">
        <v>1537</v>
      </c>
      <c r="E523" s="209" t="s">
        <v>1273</v>
      </c>
      <c r="F523" s="209" t="s">
        <v>1223</v>
      </c>
      <c r="G523" s="211" t="s">
        <v>5619</v>
      </c>
      <c r="H523" s="211" t="s">
        <v>5457</v>
      </c>
      <c r="I523" s="209">
        <v>6.0</v>
      </c>
      <c r="J523" s="209">
        <v>6.0</v>
      </c>
      <c r="K523" s="209">
        <v>0.0</v>
      </c>
      <c r="L523" s="209">
        <v>0.0</v>
      </c>
      <c r="M523" s="209">
        <v>0.0</v>
      </c>
      <c r="N523" s="209">
        <v>0.0</v>
      </c>
      <c r="O523" s="209">
        <v>0.0</v>
      </c>
      <c r="P523" s="209">
        <v>0.0</v>
      </c>
      <c r="Q523" s="209">
        <v>0.0</v>
      </c>
      <c r="R523" s="209">
        <v>0.0</v>
      </c>
      <c r="S523" s="209"/>
      <c r="T523" s="209"/>
      <c r="U523" s="209"/>
      <c r="V523" s="209"/>
      <c r="W523" s="209"/>
      <c r="X523" s="209"/>
      <c r="Y523" s="209"/>
      <c r="Z523" s="209"/>
      <c r="AA523" s="209"/>
      <c r="AB523" s="209"/>
      <c r="AC523" s="209"/>
      <c r="AD523" s="209"/>
      <c r="AE523" s="209"/>
      <c r="AF523" s="209"/>
      <c r="AG523" s="209"/>
      <c r="AH523" s="209"/>
      <c r="AI523" s="209"/>
      <c r="AJ523" s="209"/>
    </row>
    <row r="524">
      <c r="A524" s="209" t="s">
        <v>5697</v>
      </c>
      <c r="B524" s="209" t="s">
        <v>5381</v>
      </c>
      <c r="C524" s="210" t="s">
        <v>2254</v>
      </c>
      <c r="D524" s="239" t="s">
        <v>1537</v>
      </c>
      <c r="E524" s="209" t="s">
        <v>1560</v>
      </c>
      <c r="F524" s="209" t="s">
        <v>683</v>
      </c>
      <c r="G524" s="211" t="s">
        <v>5656</v>
      </c>
      <c r="H524" s="211" t="s">
        <v>5456</v>
      </c>
      <c r="I524" s="209">
        <v>1.0</v>
      </c>
      <c r="J524" s="209">
        <v>1.0</v>
      </c>
      <c r="K524" s="209">
        <v>0.0</v>
      </c>
      <c r="L524" s="209">
        <v>0.0</v>
      </c>
      <c r="M524" s="209">
        <v>0.0</v>
      </c>
      <c r="N524" s="209">
        <v>0.0</v>
      </c>
      <c r="O524" s="209">
        <v>0.0</v>
      </c>
      <c r="P524" s="209">
        <v>0.0</v>
      </c>
      <c r="Q524" s="209">
        <v>0.0</v>
      </c>
      <c r="R524" s="209">
        <v>0.0</v>
      </c>
      <c r="S524" s="209"/>
      <c r="T524" s="209"/>
      <c r="U524" s="209"/>
      <c r="V524" s="209"/>
      <c r="W524" s="209"/>
      <c r="X524" s="209"/>
      <c r="Y524" s="209"/>
      <c r="Z524" s="209"/>
      <c r="AA524" s="209"/>
      <c r="AB524" s="209"/>
      <c r="AC524" s="209"/>
      <c r="AD524" s="209"/>
      <c r="AE524" s="209"/>
      <c r="AF524" s="209"/>
      <c r="AG524" s="209"/>
      <c r="AH524" s="209"/>
      <c r="AI524" s="209"/>
      <c r="AJ524" s="209"/>
    </row>
    <row r="525">
      <c r="A525" s="209" t="s">
        <v>5698</v>
      </c>
      <c r="B525" s="209" t="s">
        <v>5381</v>
      </c>
      <c r="C525" s="210" t="s">
        <v>2254</v>
      </c>
      <c r="D525" s="239" t="s">
        <v>1537</v>
      </c>
      <c r="E525" s="209" t="s">
        <v>616</v>
      </c>
      <c r="F525" s="209" t="s">
        <v>215</v>
      </c>
      <c r="G525" s="211" t="s">
        <v>5632</v>
      </c>
      <c r="H525" s="211" t="s">
        <v>5430</v>
      </c>
      <c r="I525" s="209">
        <v>4.0</v>
      </c>
      <c r="J525" s="209">
        <v>4.0</v>
      </c>
      <c r="K525" s="209">
        <v>0.0</v>
      </c>
      <c r="L525" s="209">
        <v>0.0</v>
      </c>
      <c r="M525" s="209">
        <v>0.0</v>
      </c>
      <c r="N525" s="209">
        <v>0.0</v>
      </c>
      <c r="O525" s="209">
        <v>0.0</v>
      </c>
      <c r="P525" s="209">
        <v>0.0</v>
      </c>
      <c r="Q525" s="209">
        <v>0.0</v>
      </c>
      <c r="R525" s="209">
        <v>0.0</v>
      </c>
      <c r="S525" s="209"/>
      <c r="T525" s="209"/>
      <c r="U525" s="209"/>
      <c r="V525" s="209"/>
      <c r="W525" s="209"/>
      <c r="X525" s="209"/>
      <c r="Y525" s="209"/>
      <c r="Z525" s="209"/>
      <c r="AA525" s="209"/>
      <c r="AB525" s="209"/>
      <c r="AC525" s="209"/>
      <c r="AD525" s="209"/>
      <c r="AE525" s="209"/>
      <c r="AF525" s="209"/>
      <c r="AG525" s="209"/>
      <c r="AH525" s="209"/>
      <c r="AI525" s="209"/>
      <c r="AJ525" s="209"/>
    </row>
    <row r="526">
      <c r="A526" s="209" t="s">
        <v>5699</v>
      </c>
      <c r="B526" s="209" t="s">
        <v>5381</v>
      </c>
      <c r="C526" s="210" t="s">
        <v>2254</v>
      </c>
      <c r="D526" s="239" t="s">
        <v>1537</v>
      </c>
      <c r="E526" s="209" t="s">
        <v>2248</v>
      </c>
      <c r="F526" s="209" t="s">
        <v>445</v>
      </c>
      <c r="G526" s="211" t="s">
        <v>5634</v>
      </c>
      <c r="H526" s="211" t="s">
        <v>5513</v>
      </c>
      <c r="I526" s="209">
        <v>14.0</v>
      </c>
      <c r="J526" s="209">
        <v>14.0</v>
      </c>
      <c r="K526" s="209">
        <v>0.0</v>
      </c>
      <c r="L526" s="209">
        <v>0.0</v>
      </c>
      <c r="M526" s="209">
        <v>0.0</v>
      </c>
      <c r="N526" s="209">
        <v>0.0</v>
      </c>
      <c r="O526" s="209">
        <v>0.0</v>
      </c>
      <c r="P526" s="209">
        <v>0.0</v>
      </c>
      <c r="Q526" s="209">
        <v>0.0</v>
      </c>
      <c r="R526" s="209">
        <v>0.0</v>
      </c>
      <c r="S526" s="209"/>
      <c r="T526" s="209"/>
      <c r="U526" s="209"/>
      <c r="V526" s="209"/>
      <c r="W526" s="209"/>
      <c r="X526" s="209"/>
      <c r="Y526" s="209"/>
      <c r="Z526" s="209"/>
      <c r="AA526" s="209"/>
      <c r="AB526" s="209"/>
      <c r="AC526" s="209"/>
      <c r="AD526" s="209"/>
      <c r="AE526" s="209"/>
      <c r="AF526" s="209"/>
      <c r="AG526" s="209"/>
      <c r="AH526" s="209"/>
      <c r="AI526" s="209"/>
      <c r="AJ526" s="209"/>
    </row>
    <row r="527">
      <c r="A527" s="209" t="s">
        <v>5700</v>
      </c>
      <c r="B527" s="209" t="s">
        <v>5381</v>
      </c>
      <c r="C527" s="210" t="s">
        <v>2254</v>
      </c>
      <c r="D527" s="239" t="s">
        <v>1537</v>
      </c>
      <c r="E527" s="209" t="s">
        <v>2079</v>
      </c>
      <c r="F527" s="209" t="s">
        <v>2078</v>
      </c>
      <c r="G527" s="211" t="s">
        <v>5701</v>
      </c>
      <c r="H527" s="211" t="s">
        <v>5497</v>
      </c>
      <c r="I527" s="209">
        <v>3.0</v>
      </c>
      <c r="J527" s="209">
        <v>3.0</v>
      </c>
      <c r="K527" s="209">
        <v>0.0</v>
      </c>
      <c r="L527" s="209">
        <v>0.0</v>
      </c>
      <c r="M527" s="209">
        <v>0.0</v>
      </c>
      <c r="N527" s="209">
        <v>0.0</v>
      </c>
      <c r="O527" s="209">
        <v>0.0</v>
      </c>
      <c r="P527" s="209">
        <v>0.0</v>
      </c>
      <c r="Q527" s="209">
        <v>0.0</v>
      </c>
      <c r="R527" s="209">
        <v>0.0</v>
      </c>
      <c r="S527" s="209"/>
      <c r="T527" s="209"/>
      <c r="U527" s="209"/>
      <c r="V527" s="209"/>
      <c r="W527" s="209"/>
      <c r="X527" s="209"/>
      <c r="Y527" s="209"/>
      <c r="Z527" s="209"/>
      <c r="AA527" s="209"/>
      <c r="AB527" s="209"/>
      <c r="AC527" s="209"/>
      <c r="AD527" s="209"/>
      <c r="AE527" s="209"/>
      <c r="AF527" s="209"/>
      <c r="AG527" s="209"/>
      <c r="AH527" s="209"/>
      <c r="AI527" s="209"/>
      <c r="AJ527" s="209"/>
    </row>
    <row r="528">
      <c r="A528" s="209" t="s">
        <v>5702</v>
      </c>
      <c r="B528" s="209" t="s">
        <v>5381</v>
      </c>
      <c r="C528" s="210" t="s">
        <v>2686</v>
      </c>
      <c r="D528" s="239" t="s">
        <v>1537</v>
      </c>
      <c r="E528" s="209" t="s">
        <v>5683</v>
      </c>
      <c r="F528" s="209" t="s">
        <v>5684</v>
      </c>
      <c r="G528" s="211" t="s">
        <v>5685</v>
      </c>
      <c r="H528" s="211" t="s">
        <v>5686</v>
      </c>
      <c r="I528" s="209">
        <v>2.0</v>
      </c>
      <c r="J528" s="209">
        <v>2.0</v>
      </c>
      <c r="K528" s="209">
        <v>0.0</v>
      </c>
      <c r="L528" s="209">
        <v>0.0</v>
      </c>
      <c r="M528" s="209">
        <v>0.0</v>
      </c>
      <c r="N528" s="209">
        <v>0.0</v>
      </c>
      <c r="O528" s="209">
        <v>0.0</v>
      </c>
      <c r="P528" s="209">
        <v>0.0</v>
      </c>
      <c r="Q528" s="209">
        <v>0.0</v>
      </c>
      <c r="R528" s="209">
        <v>0.0</v>
      </c>
      <c r="S528" s="209"/>
      <c r="T528" s="209"/>
      <c r="U528" s="209"/>
      <c r="V528" s="209"/>
      <c r="W528" s="209"/>
      <c r="X528" s="209"/>
      <c r="Y528" s="209"/>
      <c r="Z528" s="209"/>
      <c r="AA528" s="209"/>
      <c r="AB528" s="209"/>
      <c r="AC528" s="209"/>
      <c r="AD528" s="209"/>
      <c r="AE528" s="209"/>
      <c r="AF528" s="209"/>
      <c r="AG528" s="209"/>
      <c r="AH528" s="209"/>
      <c r="AI528" s="209"/>
      <c r="AJ528" s="209"/>
    </row>
    <row r="529">
      <c r="A529" s="209" t="s">
        <v>5703</v>
      </c>
      <c r="B529" s="209" t="s">
        <v>5381</v>
      </c>
      <c r="C529" s="210" t="s">
        <v>2686</v>
      </c>
      <c r="D529" s="239" t="s">
        <v>1537</v>
      </c>
      <c r="E529" s="209" t="s">
        <v>1273</v>
      </c>
      <c r="F529" s="209" t="s">
        <v>1223</v>
      </c>
      <c r="G529" s="211" t="s">
        <v>5619</v>
      </c>
      <c r="H529" s="211" t="s">
        <v>5457</v>
      </c>
      <c r="I529" s="209">
        <v>2.0</v>
      </c>
      <c r="J529" s="209">
        <v>2.0</v>
      </c>
      <c r="K529" s="209">
        <v>0.0</v>
      </c>
      <c r="L529" s="209">
        <v>0.0</v>
      </c>
      <c r="M529" s="209">
        <v>0.0</v>
      </c>
      <c r="N529" s="209">
        <v>0.0</v>
      </c>
      <c r="O529" s="209">
        <v>0.0</v>
      </c>
      <c r="P529" s="209">
        <v>0.0</v>
      </c>
      <c r="Q529" s="209">
        <v>0.0</v>
      </c>
      <c r="R529" s="209">
        <v>0.0</v>
      </c>
      <c r="S529" s="209"/>
      <c r="T529" s="209"/>
      <c r="U529" s="209"/>
      <c r="V529" s="209"/>
      <c r="W529" s="209"/>
      <c r="X529" s="209"/>
      <c r="Y529" s="209"/>
      <c r="Z529" s="209"/>
      <c r="AA529" s="209"/>
      <c r="AB529" s="209"/>
      <c r="AC529" s="209"/>
      <c r="AD529" s="209"/>
      <c r="AE529" s="209"/>
      <c r="AF529" s="209"/>
      <c r="AG529" s="209"/>
      <c r="AH529" s="209"/>
      <c r="AI529" s="209"/>
      <c r="AJ529" s="209"/>
    </row>
    <row r="530">
      <c r="A530" s="209" t="s">
        <v>5704</v>
      </c>
      <c r="B530" s="209" t="s">
        <v>5381</v>
      </c>
      <c r="C530" s="210" t="s">
        <v>2686</v>
      </c>
      <c r="D530" s="239" t="s">
        <v>1537</v>
      </c>
      <c r="E530" s="209" t="s">
        <v>5659</v>
      </c>
      <c r="F530" s="209" t="s">
        <v>1766</v>
      </c>
      <c r="G530" s="211" t="s">
        <v>5660</v>
      </c>
      <c r="H530" s="211" t="s">
        <v>5585</v>
      </c>
      <c r="I530" s="209">
        <v>2.0</v>
      </c>
      <c r="J530" s="209">
        <v>2.0</v>
      </c>
      <c r="K530" s="209">
        <v>0.0</v>
      </c>
      <c r="L530" s="209">
        <v>0.0</v>
      </c>
      <c r="M530" s="209">
        <v>0.0</v>
      </c>
      <c r="N530" s="209">
        <v>0.0</v>
      </c>
      <c r="O530" s="209">
        <v>0.0</v>
      </c>
      <c r="P530" s="209">
        <v>0.0</v>
      </c>
      <c r="Q530" s="209">
        <v>0.0</v>
      </c>
      <c r="R530" s="209">
        <v>0.0</v>
      </c>
      <c r="S530" s="209"/>
      <c r="T530" s="209"/>
      <c r="U530" s="209"/>
      <c r="V530" s="209"/>
      <c r="W530" s="209"/>
      <c r="X530" s="209"/>
      <c r="Y530" s="209"/>
      <c r="Z530" s="209"/>
      <c r="AA530" s="209"/>
      <c r="AB530" s="209"/>
      <c r="AC530" s="209"/>
      <c r="AD530" s="209"/>
      <c r="AE530" s="209"/>
      <c r="AF530" s="209"/>
      <c r="AG530" s="209"/>
      <c r="AH530" s="209"/>
      <c r="AI530" s="209"/>
      <c r="AJ530" s="209"/>
    </row>
    <row r="531">
      <c r="A531" s="209" t="s">
        <v>5705</v>
      </c>
      <c r="B531" s="209" t="s">
        <v>5381</v>
      </c>
      <c r="C531" s="210" t="s">
        <v>2686</v>
      </c>
      <c r="D531" s="239" t="s">
        <v>1537</v>
      </c>
      <c r="E531" s="209" t="s">
        <v>73</v>
      </c>
      <c r="F531" s="209" t="s">
        <v>72</v>
      </c>
      <c r="G531" s="211" t="s">
        <v>5662</v>
      </c>
      <c r="H531" s="211" t="s">
        <v>5406</v>
      </c>
      <c r="I531" s="209">
        <v>1.0</v>
      </c>
      <c r="J531" s="209">
        <v>1.0</v>
      </c>
      <c r="K531" s="209">
        <v>0.0</v>
      </c>
      <c r="L531" s="209">
        <v>0.0</v>
      </c>
      <c r="M531" s="209">
        <v>0.0</v>
      </c>
      <c r="N531" s="209">
        <v>0.0</v>
      </c>
      <c r="O531" s="209">
        <v>0.0</v>
      </c>
      <c r="P531" s="209">
        <v>0.0</v>
      </c>
      <c r="Q531" s="209">
        <v>0.0</v>
      </c>
      <c r="R531" s="209">
        <v>0.0</v>
      </c>
      <c r="S531" s="209"/>
      <c r="T531" s="209"/>
      <c r="U531" s="209"/>
      <c r="V531" s="209"/>
      <c r="W531" s="209"/>
      <c r="X531" s="209"/>
      <c r="Y531" s="209"/>
      <c r="Z531" s="209"/>
      <c r="AA531" s="209"/>
      <c r="AB531" s="209"/>
      <c r="AC531" s="209"/>
      <c r="AD531" s="209"/>
      <c r="AE531" s="209"/>
      <c r="AF531" s="209"/>
      <c r="AG531" s="209"/>
      <c r="AH531" s="209"/>
      <c r="AI531" s="209"/>
      <c r="AJ531" s="209"/>
    </row>
    <row r="532">
      <c r="A532" s="209" t="s">
        <v>5706</v>
      </c>
      <c r="B532" s="209" t="s">
        <v>5381</v>
      </c>
      <c r="C532" s="210" t="s">
        <v>2686</v>
      </c>
      <c r="D532" s="239" t="s">
        <v>1537</v>
      </c>
      <c r="E532" s="209" t="s">
        <v>2067</v>
      </c>
      <c r="F532" s="209" t="s">
        <v>1057</v>
      </c>
      <c r="G532" s="211" t="s">
        <v>5626</v>
      </c>
      <c r="H532" s="211" t="s">
        <v>5487</v>
      </c>
      <c r="I532" s="209">
        <v>4.0</v>
      </c>
      <c r="J532" s="209">
        <v>4.0</v>
      </c>
      <c r="K532" s="209">
        <v>0.0</v>
      </c>
      <c r="L532" s="209">
        <v>0.0</v>
      </c>
      <c r="M532" s="209">
        <v>0.0</v>
      </c>
      <c r="N532" s="209">
        <v>0.0</v>
      </c>
      <c r="O532" s="209">
        <v>0.0</v>
      </c>
      <c r="P532" s="209">
        <v>0.0</v>
      </c>
      <c r="Q532" s="209">
        <v>0.0</v>
      </c>
      <c r="R532" s="209">
        <v>0.0</v>
      </c>
      <c r="S532" s="209"/>
      <c r="T532" s="209"/>
      <c r="U532" s="209"/>
      <c r="V532" s="209"/>
      <c r="W532" s="209"/>
      <c r="X532" s="209"/>
      <c r="Y532" s="209"/>
      <c r="Z532" s="209"/>
      <c r="AA532" s="209"/>
      <c r="AB532" s="209"/>
      <c r="AC532" s="209"/>
      <c r="AD532" s="209"/>
      <c r="AE532" s="209"/>
      <c r="AF532" s="209"/>
      <c r="AG532" s="209"/>
      <c r="AH532" s="209"/>
      <c r="AI532" s="209"/>
      <c r="AJ532" s="209"/>
    </row>
    <row r="533">
      <c r="A533" s="209" t="s">
        <v>5707</v>
      </c>
      <c r="B533" s="209" t="s">
        <v>5381</v>
      </c>
      <c r="C533" s="210" t="s">
        <v>2686</v>
      </c>
      <c r="D533" s="239" t="s">
        <v>1537</v>
      </c>
      <c r="E533" s="209" t="s">
        <v>616</v>
      </c>
      <c r="F533" s="209" t="s">
        <v>215</v>
      </c>
      <c r="G533" s="211" t="s">
        <v>5632</v>
      </c>
      <c r="H533" s="211" t="s">
        <v>5430</v>
      </c>
      <c r="I533" s="209">
        <v>3.0</v>
      </c>
      <c r="J533" s="209">
        <v>3.0</v>
      </c>
      <c r="K533" s="209">
        <v>0.0</v>
      </c>
      <c r="L533" s="209">
        <v>0.0</v>
      </c>
      <c r="M533" s="209">
        <v>0.0</v>
      </c>
      <c r="N533" s="209">
        <v>0.0</v>
      </c>
      <c r="O533" s="209">
        <v>0.0</v>
      </c>
      <c r="P533" s="209">
        <v>0.0</v>
      </c>
      <c r="Q533" s="209">
        <v>0.0</v>
      </c>
      <c r="R533" s="209">
        <v>0.0</v>
      </c>
      <c r="S533" s="209"/>
      <c r="T533" s="209"/>
      <c r="U533" s="209"/>
      <c r="V533" s="209"/>
      <c r="W533" s="209"/>
      <c r="X533" s="209"/>
      <c r="Y533" s="209"/>
      <c r="Z533" s="209"/>
      <c r="AA533" s="209"/>
      <c r="AB533" s="209"/>
      <c r="AC533" s="209"/>
      <c r="AD533" s="209"/>
      <c r="AE533" s="209"/>
      <c r="AF533" s="209"/>
      <c r="AG533" s="209"/>
      <c r="AH533" s="209"/>
      <c r="AI533" s="209"/>
      <c r="AJ533" s="209"/>
    </row>
    <row r="534">
      <c r="A534" s="209" t="s">
        <v>5708</v>
      </c>
      <c r="B534" s="209" t="s">
        <v>5381</v>
      </c>
      <c r="C534" s="210" t="s">
        <v>2686</v>
      </c>
      <c r="D534" s="239" t="s">
        <v>1537</v>
      </c>
      <c r="E534" s="209" t="s">
        <v>1679</v>
      </c>
      <c r="F534" s="209" t="s">
        <v>1472</v>
      </c>
      <c r="G534" s="211" t="s">
        <v>5665</v>
      </c>
      <c r="H534" s="211" t="s">
        <v>5534</v>
      </c>
      <c r="I534" s="209">
        <v>5.0</v>
      </c>
      <c r="J534" s="209">
        <v>5.0</v>
      </c>
      <c r="K534" s="209">
        <v>0.0</v>
      </c>
      <c r="L534" s="209">
        <v>0.0</v>
      </c>
      <c r="M534" s="209">
        <v>0.0</v>
      </c>
      <c r="N534" s="209">
        <v>0.0</v>
      </c>
      <c r="O534" s="209">
        <v>0.0</v>
      </c>
      <c r="P534" s="209">
        <v>0.0</v>
      </c>
      <c r="Q534" s="209">
        <v>0.0</v>
      </c>
      <c r="R534" s="209">
        <v>0.0</v>
      </c>
      <c r="S534" s="209"/>
      <c r="T534" s="209"/>
      <c r="U534" s="209"/>
      <c r="V534" s="209"/>
      <c r="W534" s="209"/>
      <c r="X534" s="209"/>
      <c r="Y534" s="209"/>
      <c r="Z534" s="209"/>
      <c r="AA534" s="209"/>
      <c r="AB534" s="209"/>
      <c r="AC534" s="209"/>
      <c r="AD534" s="209"/>
      <c r="AE534" s="209"/>
      <c r="AF534" s="209"/>
      <c r="AG534" s="209"/>
      <c r="AH534" s="209"/>
      <c r="AI534" s="209"/>
      <c r="AJ534" s="209"/>
    </row>
    <row r="535">
      <c r="A535" s="209" t="s">
        <v>5709</v>
      </c>
      <c r="B535" s="209" t="s">
        <v>5381</v>
      </c>
      <c r="C535" s="210" t="s">
        <v>2686</v>
      </c>
      <c r="D535" s="239" t="s">
        <v>1537</v>
      </c>
      <c r="E535" s="209" t="s">
        <v>1336</v>
      </c>
      <c r="F535" s="209" t="s">
        <v>1335</v>
      </c>
      <c r="G535" s="211" t="s">
        <v>5649</v>
      </c>
      <c r="H535" s="211" t="s">
        <v>5609</v>
      </c>
      <c r="I535" s="209">
        <v>1.0</v>
      </c>
      <c r="J535" s="209">
        <v>1.0</v>
      </c>
      <c r="K535" s="209">
        <v>0.0</v>
      </c>
      <c r="L535" s="209">
        <v>0.0</v>
      </c>
      <c r="M535" s="209">
        <v>0.0</v>
      </c>
      <c r="N535" s="209">
        <v>0.0</v>
      </c>
      <c r="O535" s="209">
        <v>0.0</v>
      </c>
      <c r="P535" s="209">
        <v>0.0</v>
      </c>
      <c r="Q535" s="209">
        <v>0.0</v>
      </c>
      <c r="R535" s="209">
        <v>0.0</v>
      </c>
      <c r="S535" s="209"/>
      <c r="T535" s="209"/>
      <c r="U535" s="209"/>
      <c r="V535" s="209"/>
      <c r="W535" s="209"/>
      <c r="X535" s="209"/>
      <c r="Y535" s="209"/>
      <c r="Z535" s="209"/>
      <c r="AA535" s="209"/>
      <c r="AB535" s="209"/>
      <c r="AC535" s="209"/>
      <c r="AD535" s="209"/>
      <c r="AE535" s="209"/>
      <c r="AF535" s="209"/>
      <c r="AG535" s="209"/>
      <c r="AH535" s="209"/>
      <c r="AI535" s="209"/>
      <c r="AJ535" s="209"/>
    </row>
    <row r="536">
      <c r="A536" s="209" t="s">
        <v>5711</v>
      </c>
      <c r="B536" s="209" t="s">
        <v>5381</v>
      </c>
      <c r="C536" s="210" t="s">
        <v>5712</v>
      </c>
      <c r="D536" s="239" t="s">
        <v>1537</v>
      </c>
      <c r="E536" s="209" t="s">
        <v>5683</v>
      </c>
      <c r="F536" s="209" t="s">
        <v>5684</v>
      </c>
      <c r="G536" s="211" t="s">
        <v>5685</v>
      </c>
      <c r="H536" s="211" t="s">
        <v>5686</v>
      </c>
      <c r="I536" s="209">
        <v>2.0</v>
      </c>
      <c r="J536" s="209">
        <v>2.0</v>
      </c>
      <c r="K536" s="209">
        <v>0.0</v>
      </c>
      <c r="L536" s="209">
        <v>0.0</v>
      </c>
      <c r="M536" s="209">
        <v>0.0</v>
      </c>
      <c r="N536" s="209">
        <v>0.0</v>
      </c>
      <c r="O536" s="209">
        <v>0.0</v>
      </c>
      <c r="P536" s="209">
        <v>0.0</v>
      </c>
      <c r="Q536" s="209">
        <v>0.0</v>
      </c>
      <c r="R536" s="209">
        <v>0.0</v>
      </c>
      <c r="S536" s="209"/>
      <c r="T536" s="209"/>
      <c r="U536" s="209"/>
      <c r="V536" s="209"/>
      <c r="W536" s="209"/>
      <c r="X536" s="209"/>
      <c r="Y536" s="209"/>
      <c r="Z536" s="209"/>
      <c r="AA536" s="209"/>
      <c r="AB536" s="209"/>
      <c r="AC536" s="209"/>
      <c r="AD536" s="209"/>
      <c r="AE536" s="209"/>
      <c r="AF536" s="209"/>
      <c r="AG536" s="209"/>
      <c r="AH536" s="209"/>
      <c r="AI536" s="209"/>
      <c r="AJ536" s="209"/>
    </row>
    <row r="537">
      <c r="A537" s="209" t="s">
        <v>5713</v>
      </c>
      <c r="B537" s="209" t="s">
        <v>5381</v>
      </c>
      <c r="C537" s="210" t="s">
        <v>5712</v>
      </c>
      <c r="D537" s="239" t="s">
        <v>1537</v>
      </c>
      <c r="E537" s="209" t="s">
        <v>1273</v>
      </c>
      <c r="F537" s="209" t="s">
        <v>1223</v>
      </c>
      <c r="G537" s="211" t="s">
        <v>5619</v>
      </c>
      <c r="H537" s="211" t="s">
        <v>5457</v>
      </c>
      <c r="I537" s="209">
        <v>2.0</v>
      </c>
      <c r="J537" s="209">
        <v>2.0</v>
      </c>
      <c r="K537" s="209">
        <v>0.0</v>
      </c>
      <c r="L537" s="209">
        <v>0.0</v>
      </c>
      <c r="M537" s="209">
        <v>0.0</v>
      </c>
      <c r="N537" s="209">
        <v>0.0</v>
      </c>
      <c r="O537" s="209">
        <v>0.0</v>
      </c>
      <c r="P537" s="209">
        <v>0.0</v>
      </c>
      <c r="Q537" s="209">
        <v>0.0</v>
      </c>
      <c r="R537" s="209">
        <v>0.0</v>
      </c>
      <c r="S537" s="209"/>
      <c r="T537" s="209"/>
      <c r="U537" s="209"/>
      <c r="V537" s="209"/>
      <c r="W537" s="209"/>
      <c r="X537" s="209"/>
      <c r="Y537" s="209"/>
      <c r="Z537" s="209"/>
      <c r="AA537" s="209"/>
      <c r="AB537" s="209"/>
      <c r="AC537" s="209"/>
      <c r="AD537" s="209"/>
      <c r="AE537" s="209"/>
      <c r="AF537" s="209"/>
      <c r="AG537" s="209"/>
      <c r="AH537" s="209"/>
      <c r="AI537" s="209"/>
      <c r="AJ537" s="209"/>
    </row>
    <row r="538">
      <c r="A538" s="209" t="s">
        <v>5714</v>
      </c>
      <c r="B538" s="209" t="s">
        <v>5381</v>
      </c>
      <c r="C538" s="210" t="s">
        <v>5712</v>
      </c>
      <c r="D538" s="239" t="s">
        <v>1537</v>
      </c>
      <c r="E538" s="209" t="s">
        <v>170</v>
      </c>
      <c r="F538" s="209" t="s">
        <v>160</v>
      </c>
      <c r="G538" s="211" t="s">
        <v>5628</v>
      </c>
      <c r="H538" s="211" t="s">
        <v>5397</v>
      </c>
      <c r="I538" s="209">
        <v>1.0</v>
      </c>
      <c r="J538" s="209">
        <v>1.0</v>
      </c>
      <c r="K538" s="209">
        <v>0.0</v>
      </c>
      <c r="L538" s="209">
        <v>0.0</v>
      </c>
      <c r="M538" s="209">
        <v>0.0</v>
      </c>
      <c r="N538" s="209">
        <v>0.0</v>
      </c>
      <c r="O538" s="209">
        <v>0.0</v>
      </c>
      <c r="P538" s="209">
        <v>0.0</v>
      </c>
      <c r="Q538" s="209">
        <v>0.0</v>
      </c>
      <c r="R538" s="209">
        <v>0.0</v>
      </c>
      <c r="S538" s="209"/>
      <c r="T538" s="209"/>
      <c r="U538" s="209"/>
      <c r="V538" s="209"/>
      <c r="W538" s="209"/>
      <c r="X538" s="209"/>
      <c r="Y538" s="209"/>
      <c r="Z538" s="209"/>
      <c r="AA538" s="209"/>
      <c r="AB538" s="209"/>
      <c r="AC538" s="209"/>
      <c r="AD538" s="209"/>
      <c r="AE538" s="209"/>
      <c r="AF538" s="209"/>
      <c r="AG538" s="209"/>
      <c r="AH538" s="209"/>
      <c r="AI538" s="209"/>
      <c r="AJ538" s="209"/>
    </row>
    <row r="539">
      <c r="A539" s="209" t="s">
        <v>5715</v>
      </c>
      <c r="B539" s="209" t="s">
        <v>5381</v>
      </c>
      <c r="C539" s="210" t="s">
        <v>5712</v>
      </c>
      <c r="D539" s="239" t="s">
        <v>1537</v>
      </c>
      <c r="E539" s="209" t="s">
        <v>73</v>
      </c>
      <c r="F539" s="209" t="s">
        <v>72</v>
      </c>
      <c r="G539" s="211" t="s">
        <v>5662</v>
      </c>
      <c r="H539" s="211" t="s">
        <v>5406</v>
      </c>
      <c r="I539" s="209">
        <v>7.0</v>
      </c>
      <c r="J539" s="209">
        <v>7.0</v>
      </c>
      <c r="K539" s="209">
        <v>0.0</v>
      </c>
      <c r="L539" s="209">
        <v>0.0</v>
      </c>
      <c r="M539" s="209">
        <v>0.0</v>
      </c>
      <c r="N539" s="209">
        <v>0.0</v>
      </c>
      <c r="O539" s="209">
        <v>0.0</v>
      </c>
      <c r="P539" s="209">
        <v>0.0</v>
      </c>
      <c r="Q539" s="209">
        <v>0.0</v>
      </c>
      <c r="R539" s="209">
        <v>0.0</v>
      </c>
      <c r="S539" s="209"/>
      <c r="T539" s="209"/>
      <c r="U539" s="209"/>
      <c r="V539" s="209"/>
      <c r="W539" s="209"/>
      <c r="X539" s="209"/>
      <c r="Y539" s="209"/>
      <c r="Z539" s="209"/>
      <c r="AA539" s="209"/>
      <c r="AB539" s="209"/>
      <c r="AC539" s="209"/>
      <c r="AD539" s="209"/>
      <c r="AE539" s="209"/>
      <c r="AF539" s="209"/>
      <c r="AG539" s="209"/>
      <c r="AH539" s="209"/>
      <c r="AI539" s="209"/>
      <c r="AJ539" s="209"/>
    </row>
    <row r="540">
      <c r="A540" s="209" t="s">
        <v>5716</v>
      </c>
      <c r="B540" s="209" t="s">
        <v>5381</v>
      </c>
      <c r="C540" s="210" t="s">
        <v>5712</v>
      </c>
      <c r="D540" s="239" t="s">
        <v>1537</v>
      </c>
      <c r="E540" s="209" t="s">
        <v>1679</v>
      </c>
      <c r="F540" s="209" t="s">
        <v>1472</v>
      </c>
      <c r="G540" s="211" t="s">
        <v>5665</v>
      </c>
      <c r="H540" s="211" t="s">
        <v>5534</v>
      </c>
      <c r="I540" s="209">
        <v>1.0</v>
      </c>
      <c r="J540" s="209">
        <v>1.0</v>
      </c>
      <c r="K540" s="209">
        <v>0.0</v>
      </c>
      <c r="L540" s="209">
        <v>0.0</v>
      </c>
      <c r="M540" s="209">
        <v>0.0</v>
      </c>
      <c r="N540" s="209">
        <v>0.0</v>
      </c>
      <c r="O540" s="209">
        <v>0.0</v>
      </c>
      <c r="P540" s="209">
        <v>0.0</v>
      </c>
      <c r="Q540" s="209">
        <v>0.0</v>
      </c>
      <c r="R540" s="209">
        <v>0.0</v>
      </c>
      <c r="S540" s="209"/>
      <c r="T540" s="209"/>
      <c r="U540" s="209"/>
      <c r="V540" s="209"/>
      <c r="W540" s="209"/>
      <c r="X540" s="209"/>
      <c r="Y540" s="209"/>
      <c r="Z540" s="209"/>
      <c r="AA540" s="209"/>
      <c r="AB540" s="209"/>
      <c r="AC540" s="209"/>
      <c r="AD540" s="209"/>
      <c r="AE540" s="209"/>
      <c r="AF540" s="209"/>
      <c r="AG540" s="209"/>
      <c r="AH540" s="209"/>
      <c r="AI540" s="209"/>
      <c r="AJ540" s="209"/>
    </row>
    <row r="541">
      <c r="A541" s="209" t="s">
        <v>5717</v>
      </c>
      <c r="B541" s="209" t="s">
        <v>5381</v>
      </c>
      <c r="C541" s="210" t="s">
        <v>5712</v>
      </c>
      <c r="D541" s="239" t="s">
        <v>1537</v>
      </c>
      <c r="E541" s="209" t="s">
        <v>1336</v>
      </c>
      <c r="F541" s="209" t="s">
        <v>1335</v>
      </c>
      <c r="G541" s="211" t="s">
        <v>5649</v>
      </c>
      <c r="H541" s="211" t="s">
        <v>5609</v>
      </c>
      <c r="I541" s="209">
        <v>1.0</v>
      </c>
      <c r="J541" s="209">
        <v>1.0</v>
      </c>
      <c r="K541" s="209">
        <v>0.0</v>
      </c>
      <c r="L541" s="209">
        <v>0.0</v>
      </c>
      <c r="M541" s="209">
        <v>0.0</v>
      </c>
      <c r="N541" s="209">
        <v>0.0</v>
      </c>
      <c r="O541" s="209">
        <v>0.0</v>
      </c>
      <c r="P541" s="209">
        <v>0.0</v>
      </c>
      <c r="Q541" s="209">
        <v>0.0</v>
      </c>
      <c r="R541" s="209">
        <v>0.0</v>
      </c>
      <c r="S541" s="209"/>
      <c r="T541" s="209"/>
      <c r="U541" s="209"/>
      <c r="V541" s="209"/>
      <c r="W541" s="209"/>
      <c r="X541" s="209"/>
      <c r="Y541" s="209"/>
      <c r="Z541" s="209"/>
      <c r="AA541" s="209"/>
      <c r="AB541" s="209"/>
      <c r="AC541" s="209"/>
      <c r="AD541" s="209"/>
      <c r="AE541" s="209"/>
      <c r="AF541" s="209"/>
      <c r="AG541" s="209"/>
      <c r="AH541" s="209"/>
      <c r="AI541" s="209"/>
      <c r="AJ541" s="209"/>
    </row>
    <row r="542">
      <c r="A542" s="209" t="s">
        <v>5718</v>
      </c>
      <c r="B542" s="209" t="s">
        <v>5381</v>
      </c>
      <c r="C542" s="210" t="s">
        <v>5719</v>
      </c>
      <c r="D542" s="239" t="s">
        <v>1537</v>
      </c>
      <c r="E542" s="209" t="s">
        <v>616</v>
      </c>
      <c r="F542" s="209" t="s">
        <v>215</v>
      </c>
      <c r="G542" s="211" t="s">
        <v>5632</v>
      </c>
      <c r="H542" s="211" t="s">
        <v>5430</v>
      </c>
      <c r="I542" s="209">
        <v>2.0</v>
      </c>
      <c r="J542" s="209">
        <v>2.0</v>
      </c>
      <c r="K542" s="209">
        <v>0.0</v>
      </c>
      <c r="L542" s="209">
        <v>0.0</v>
      </c>
      <c r="M542" s="209">
        <v>0.0</v>
      </c>
      <c r="N542" s="209">
        <v>0.0</v>
      </c>
      <c r="O542" s="209">
        <v>0.0</v>
      </c>
      <c r="P542" s="209">
        <v>0.0</v>
      </c>
      <c r="Q542" s="209">
        <v>0.0</v>
      </c>
      <c r="R542" s="209">
        <v>0.0</v>
      </c>
      <c r="S542" s="209"/>
      <c r="T542" s="209"/>
      <c r="U542" s="209"/>
      <c r="V542" s="209"/>
      <c r="W542" s="209"/>
      <c r="X542" s="209"/>
      <c r="Y542" s="209"/>
      <c r="Z542" s="209"/>
      <c r="AA542" s="209"/>
      <c r="AB542" s="209"/>
      <c r="AC542" s="209"/>
      <c r="AD542" s="209"/>
      <c r="AE542" s="209"/>
      <c r="AF542" s="209"/>
      <c r="AG542" s="209"/>
      <c r="AH542" s="209"/>
      <c r="AI542" s="209"/>
      <c r="AJ542" s="209"/>
    </row>
    <row r="543">
      <c r="A543" s="209" t="s">
        <v>5720</v>
      </c>
      <c r="B543" s="209" t="s">
        <v>5381</v>
      </c>
      <c r="C543" s="210" t="s">
        <v>5719</v>
      </c>
      <c r="D543" s="239" t="s">
        <v>1537</v>
      </c>
      <c r="E543" s="209" t="s">
        <v>1273</v>
      </c>
      <c r="F543" s="209" t="s">
        <v>1223</v>
      </c>
      <c r="G543" s="211" t="s">
        <v>5619</v>
      </c>
      <c r="H543" s="211" t="s">
        <v>5457</v>
      </c>
      <c r="I543" s="209">
        <v>1.0</v>
      </c>
      <c r="J543" s="209">
        <v>1.0</v>
      </c>
      <c r="K543" s="209">
        <v>0.0</v>
      </c>
      <c r="L543" s="209">
        <v>0.0</v>
      </c>
      <c r="M543" s="209">
        <v>0.0</v>
      </c>
      <c r="N543" s="209">
        <v>0.0</v>
      </c>
      <c r="O543" s="209">
        <v>0.0</v>
      </c>
      <c r="P543" s="209">
        <v>0.0</v>
      </c>
      <c r="Q543" s="209">
        <v>0.0</v>
      </c>
      <c r="R543" s="209">
        <v>0.0</v>
      </c>
      <c r="S543" s="209"/>
      <c r="T543" s="209"/>
      <c r="U543" s="209"/>
      <c r="V543" s="209"/>
      <c r="W543" s="209"/>
      <c r="X543" s="209"/>
      <c r="Y543" s="209"/>
      <c r="Z543" s="209"/>
      <c r="AA543" s="209"/>
      <c r="AB543" s="209"/>
      <c r="AC543" s="209"/>
      <c r="AD543" s="209"/>
      <c r="AE543" s="209"/>
      <c r="AF543" s="209"/>
      <c r="AG543" s="209"/>
      <c r="AH543" s="209"/>
      <c r="AI543" s="209"/>
      <c r="AJ543" s="209"/>
    </row>
    <row r="544">
      <c r="A544" s="209" t="s">
        <v>5721</v>
      </c>
      <c r="B544" s="209" t="s">
        <v>5381</v>
      </c>
      <c r="C544" s="210" t="s">
        <v>5722</v>
      </c>
      <c r="D544" s="239" t="s">
        <v>1537</v>
      </c>
      <c r="E544" s="209" t="s">
        <v>1273</v>
      </c>
      <c r="F544" s="209" t="s">
        <v>1223</v>
      </c>
      <c r="G544" s="211" t="s">
        <v>5619</v>
      </c>
      <c r="H544" s="211" t="s">
        <v>5457</v>
      </c>
      <c r="I544" s="209">
        <v>1.0</v>
      </c>
      <c r="J544" s="209">
        <v>1.0</v>
      </c>
      <c r="K544" s="209">
        <v>0.0</v>
      </c>
      <c r="L544" s="209">
        <v>0.0</v>
      </c>
      <c r="M544" s="209">
        <v>0.0</v>
      </c>
      <c r="N544" s="209">
        <v>0.0</v>
      </c>
      <c r="O544" s="209">
        <v>0.0</v>
      </c>
      <c r="P544" s="209">
        <v>0.0</v>
      </c>
      <c r="Q544" s="209">
        <v>0.0</v>
      </c>
      <c r="R544" s="209">
        <v>0.0</v>
      </c>
      <c r="S544" s="209"/>
      <c r="T544" s="209"/>
      <c r="U544" s="209"/>
      <c r="V544" s="209"/>
      <c r="W544" s="209"/>
      <c r="X544" s="209"/>
      <c r="Y544" s="209"/>
      <c r="Z544" s="209"/>
      <c r="AA544" s="209"/>
      <c r="AB544" s="209"/>
      <c r="AC544" s="209"/>
      <c r="AD544" s="209"/>
      <c r="AE544" s="209"/>
      <c r="AF544" s="209"/>
      <c r="AG544" s="209"/>
      <c r="AH544" s="209"/>
      <c r="AI544" s="209"/>
      <c r="AJ544" s="209"/>
    </row>
    <row r="545">
      <c r="A545" s="209" t="s">
        <v>6109</v>
      </c>
      <c r="B545" s="209" t="s">
        <v>5381</v>
      </c>
      <c r="C545" s="210" t="s">
        <v>5722</v>
      </c>
      <c r="D545" s="239" t="s">
        <v>1537</v>
      </c>
      <c r="E545" s="209" t="s">
        <v>616</v>
      </c>
      <c r="F545" s="209" t="s">
        <v>215</v>
      </c>
      <c r="G545" s="211" t="s">
        <v>5632</v>
      </c>
      <c r="H545" s="211" t="s">
        <v>5430</v>
      </c>
      <c r="I545" s="209">
        <v>1.0</v>
      </c>
      <c r="J545" s="209">
        <v>1.0</v>
      </c>
      <c r="K545" s="209">
        <v>0.0</v>
      </c>
      <c r="L545" s="209">
        <v>0.0</v>
      </c>
      <c r="M545" s="209">
        <v>0.0</v>
      </c>
      <c r="N545" s="209">
        <v>0.0</v>
      </c>
      <c r="O545" s="209">
        <v>0.0</v>
      </c>
      <c r="P545" s="209">
        <v>0.0</v>
      </c>
      <c r="Q545" s="209">
        <v>0.0</v>
      </c>
      <c r="R545" s="209">
        <v>0.0</v>
      </c>
      <c r="S545" s="209"/>
      <c r="T545" s="209"/>
      <c r="U545" s="209"/>
      <c r="V545" s="209"/>
      <c r="W545" s="209"/>
      <c r="X545" s="209"/>
      <c r="Y545" s="209"/>
      <c r="Z545" s="209"/>
      <c r="AA545" s="209"/>
      <c r="AB545" s="209"/>
      <c r="AC545" s="209"/>
      <c r="AD545" s="209"/>
      <c r="AE545" s="209"/>
      <c r="AF545" s="209"/>
      <c r="AG545" s="209"/>
      <c r="AH545" s="209"/>
      <c r="AI545" s="209"/>
      <c r="AJ545" s="209"/>
    </row>
    <row r="546">
      <c r="A546" s="209" t="s">
        <v>6111</v>
      </c>
      <c r="B546" s="209" t="s">
        <v>5381</v>
      </c>
      <c r="C546" s="210" t="s">
        <v>5722</v>
      </c>
      <c r="D546" s="239" t="s">
        <v>1537</v>
      </c>
      <c r="E546" s="209" t="s">
        <v>1679</v>
      </c>
      <c r="F546" s="209" t="s">
        <v>1472</v>
      </c>
      <c r="G546" s="211" t="s">
        <v>5665</v>
      </c>
      <c r="H546" s="211" t="s">
        <v>5534</v>
      </c>
      <c r="I546" s="209">
        <v>1.0</v>
      </c>
      <c r="J546" s="209">
        <v>1.0</v>
      </c>
      <c r="K546" s="209">
        <v>0.0</v>
      </c>
      <c r="L546" s="209">
        <v>0.0</v>
      </c>
      <c r="M546" s="209">
        <v>0.0</v>
      </c>
      <c r="N546" s="209">
        <v>0.0</v>
      </c>
      <c r="O546" s="209">
        <v>0.0</v>
      </c>
      <c r="P546" s="209">
        <v>0.0</v>
      </c>
      <c r="Q546" s="209">
        <v>0.0</v>
      </c>
      <c r="R546" s="209">
        <v>0.0</v>
      </c>
      <c r="S546" s="209"/>
      <c r="T546" s="209"/>
      <c r="U546" s="209"/>
      <c r="V546" s="209"/>
      <c r="W546" s="209"/>
      <c r="X546" s="209"/>
      <c r="Y546" s="209"/>
      <c r="Z546" s="209"/>
      <c r="AA546" s="209"/>
      <c r="AB546" s="209"/>
      <c r="AC546" s="209"/>
      <c r="AD546" s="209"/>
      <c r="AE546" s="209"/>
      <c r="AF546" s="209"/>
      <c r="AG546" s="209"/>
      <c r="AH546" s="209"/>
      <c r="AI546" s="209"/>
      <c r="AJ546" s="209"/>
    </row>
    <row r="547">
      <c r="A547" s="209" t="s">
        <v>5723</v>
      </c>
      <c r="B547" s="209" t="s">
        <v>5381</v>
      </c>
      <c r="C547" s="210" t="s">
        <v>5724</v>
      </c>
      <c r="D547" s="239" t="s">
        <v>1537</v>
      </c>
      <c r="E547" s="209" t="s">
        <v>2283</v>
      </c>
      <c r="F547" s="209" t="s">
        <v>2145</v>
      </c>
      <c r="G547" s="211" t="s">
        <v>5725</v>
      </c>
      <c r="H547" s="211" t="s">
        <v>5543</v>
      </c>
      <c r="I547" s="209">
        <v>1.0</v>
      </c>
      <c r="J547" s="209">
        <v>1.0</v>
      </c>
      <c r="K547" s="209">
        <v>0.0</v>
      </c>
      <c r="L547" s="209">
        <v>0.0</v>
      </c>
      <c r="M547" s="209">
        <v>0.0</v>
      </c>
      <c r="N547" s="209">
        <v>0.0</v>
      </c>
      <c r="O547" s="209">
        <v>0.0</v>
      </c>
      <c r="P547" s="209">
        <v>0.0</v>
      </c>
      <c r="Q547" s="209">
        <v>0.0</v>
      </c>
      <c r="R547" s="209">
        <v>0.0</v>
      </c>
      <c r="S547" s="209"/>
      <c r="T547" s="209"/>
      <c r="U547" s="209"/>
      <c r="V547" s="209"/>
      <c r="W547" s="209"/>
      <c r="X547" s="209"/>
      <c r="Y547" s="209"/>
      <c r="Z547" s="209"/>
      <c r="AA547" s="209"/>
      <c r="AB547" s="209"/>
      <c r="AC547" s="209"/>
      <c r="AD547" s="209"/>
      <c r="AE547" s="209"/>
      <c r="AF547" s="209"/>
      <c r="AG547" s="209"/>
      <c r="AH547" s="209"/>
      <c r="AI547" s="209"/>
      <c r="AJ547" s="209"/>
    </row>
    <row r="548">
      <c r="A548" s="209" t="s">
        <v>5726</v>
      </c>
      <c r="B548" s="209" t="s">
        <v>5381</v>
      </c>
      <c r="C548" s="210" t="s">
        <v>5724</v>
      </c>
      <c r="D548" s="239" t="s">
        <v>1537</v>
      </c>
      <c r="E548" s="209" t="s">
        <v>170</v>
      </c>
      <c r="F548" s="209" t="s">
        <v>160</v>
      </c>
      <c r="G548" s="211" t="s">
        <v>5628</v>
      </c>
      <c r="H548" s="211" t="s">
        <v>5397</v>
      </c>
      <c r="I548" s="209">
        <v>1.0</v>
      </c>
      <c r="J548" s="209">
        <v>1.0</v>
      </c>
      <c r="K548" s="209">
        <v>0.0</v>
      </c>
      <c r="L548" s="209">
        <v>0.0</v>
      </c>
      <c r="M548" s="209">
        <v>0.0</v>
      </c>
      <c r="N548" s="209">
        <v>0.0</v>
      </c>
      <c r="O548" s="209">
        <v>0.0</v>
      </c>
      <c r="P548" s="209">
        <v>0.0</v>
      </c>
      <c r="Q548" s="209">
        <v>0.0</v>
      </c>
      <c r="R548" s="209">
        <v>0.0</v>
      </c>
      <c r="S548" s="209"/>
      <c r="T548" s="209"/>
      <c r="U548" s="209"/>
      <c r="V548" s="209"/>
      <c r="W548" s="209"/>
      <c r="X548" s="209"/>
      <c r="Y548" s="209"/>
      <c r="Z548" s="209"/>
      <c r="AA548" s="209"/>
      <c r="AB548" s="209"/>
      <c r="AC548" s="209"/>
      <c r="AD548" s="209"/>
      <c r="AE548" s="209"/>
      <c r="AF548" s="209"/>
      <c r="AG548" s="209"/>
      <c r="AH548" s="209"/>
      <c r="AI548" s="209"/>
      <c r="AJ548" s="209"/>
    </row>
    <row r="549">
      <c r="A549" s="209" t="s">
        <v>5727</v>
      </c>
      <c r="B549" s="209" t="s">
        <v>5381</v>
      </c>
      <c r="C549" s="210" t="s">
        <v>5724</v>
      </c>
      <c r="D549" s="239" t="s">
        <v>1537</v>
      </c>
      <c r="E549" s="209" t="s">
        <v>5659</v>
      </c>
      <c r="F549" s="209" t="s">
        <v>1766</v>
      </c>
      <c r="G549" s="211" t="s">
        <v>5660</v>
      </c>
      <c r="H549" s="211" t="s">
        <v>5585</v>
      </c>
      <c r="I549" s="209">
        <v>5.0</v>
      </c>
      <c r="J549" s="209">
        <v>5.0</v>
      </c>
      <c r="K549" s="209">
        <v>0.0</v>
      </c>
      <c r="L549" s="209">
        <v>0.0</v>
      </c>
      <c r="M549" s="209">
        <v>0.0</v>
      </c>
      <c r="N549" s="209">
        <v>0.0</v>
      </c>
      <c r="O549" s="209">
        <v>0.0</v>
      </c>
      <c r="P549" s="209">
        <v>0.0</v>
      </c>
      <c r="Q549" s="209">
        <v>0.0</v>
      </c>
      <c r="R549" s="209">
        <v>0.0</v>
      </c>
      <c r="S549" s="209"/>
      <c r="T549" s="209"/>
      <c r="U549" s="209"/>
      <c r="V549" s="209"/>
      <c r="W549" s="209"/>
      <c r="X549" s="209"/>
      <c r="Y549" s="209"/>
      <c r="Z549" s="209"/>
      <c r="AA549" s="209"/>
      <c r="AB549" s="209"/>
      <c r="AC549" s="209"/>
      <c r="AD549" s="209"/>
      <c r="AE549" s="209"/>
      <c r="AF549" s="209"/>
      <c r="AG549" s="209"/>
      <c r="AH549" s="209"/>
      <c r="AI549" s="209"/>
      <c r="AJ549" s="209"/>
    </row>
    <row r="550">
      <c r="A550" s="209" t="s">
        <v>5728</v>
      </c>
      <c r="B550" s="209" t="s">
        <v>5381</v>
      </c>
      <c r="C550" s="210" t="s">
        <v>5724</v>
      </c>
      <c r="D550" s="239" t="s">
        <v>1537</v>
      </c>
      <c r="E550" s="209" t="s">
        <v>616</v>
      </c>
      <c r="F550" s="209" t="s">
        <v>215</v>
      </c>
      <c r="G550" s="211" t="s">
        <v>5632</v>
      </c>
      <c r="H550" s="211" t="s">
        <v>5430</v>
      </c>
      <c r="I550" s="209">
        <v>1.0</v>
      </c>
      <c r="J550" s="209">
        <v>1.0</v>
      </c>
      <c r="K550" s="209">
        <v>0.0</v>
      </c>
      <c r="L550" s="209">
        <v>0.0</v>
      </c>
      <c r="M550" s="209">
        <v>0.0</v>
      </c>
      <c r="N550" s="209">
        <v>0.0</v>
      </c>
      <c r="O550" s="209">
        <v>0.0</v>
      </c>
      <c r="P550" s="209">
        <v>0.0</v>
      </c>
      <c r="Q550" s="209">
        <v>0.0</v>
      </c>
      <c r="R550" s="209">
        <v>0.0</v>
      </c>
      <c r="S550" s="209"/>
      <c r="T550" s="209"/>
      <c r="U550" s="209"/>
      <c r="V550" s="209"/>
      <c r="W550" s="209"/>
      <c r="X550" s="209"/>
      <c r="Y550" s="209"/>
      <c r="Z550" s="209"/>
      <c r="AA550" s="209"/>
      <c r="AB550" s="209"/>
      <c r="AC550" s="209"/>
      <c r="AD550" s="209"/>
      <c r="AE550" s="209"/>
      <c r="AF550" s="209"/>
      <c r="AG550" s="209"/>
      <c r="AH550" s="209"/>
      <c r="AI550" s="209"/>
      <c r="AJ550" s="209"/>
    </row>
    <row r="551">
      <c r="A551" s="209" t="s">
        <v>5729</v>
      </c>
      <c r="B551" s="209" t="s">
        <v>5381</v>
      </c>
      <c r="C551" s="210" t="s">
        <v>5724</v>
      </c>
      <c r="D551" s="239" t="s">
        <v>1537</v>
      </c>
      <c r="E551" s="209" t="s">
        <v>1679</v>
      </c>
      <c r="F551" s="209" t="s">
        <v>1472</v>
      </c>
      <c r="G551" s="211" t="s">
        <v>5665</v>
      </c>
      <c r="H551" s="211" t="s">
        <v>5534</v>
      </c>
      <c r="I551" s="209">
        <v>1.0</v>
      </c>
      <c r="J551" s="209">
        <v>1.0</v>
      </c>
      <c r="K551" s="209">
        <v>0.0</v>
      </c>
      <c r="L551" s="209">
        <v>0.0</v>
      </c>
      <c r="M551" s="209">
        <v>0.0</v>
      </c>
      <c r="N551" s="209">
        <v>0.0</v>
      </c>
      <c r="O551" s="209">
        <v>0.0</v>
      </c>
      <c r="P551" s="209">
        <v>0.0</v>
      </c>
      <c r="Q551" s="209">
        <v>0.0</v>
      </c>
      <c r="R551" s="209">
        <v>0.0</v>
      </c>
      <c r="S551" s="209"/>
      <c r="T551" s="209"/>
      <c r="U551" s="209"/>
      <c r="V551" s="209"/>
      <c r="W551" s="209"/>
      <c r="X551" s="209"/>
      <c r="Y551" s="209"/>
      <c r="Z551" s="209"/>
      <c r="AA551" s="209"/>
      <c r="AB551" s="209"/>
      <c r="AC551" s="209"/>
      <c r="AD551" s="209"/>
      <c r="AE551" s="209"/>
      <c r="AF551" s="209"/>
      <c r="AG551" s="209"/>
      <c r="AH551" s="209"/>
      <c r="AI551" s="209"/>
      <c r="AJ551" s="209"/>
    </row>
    <row r="552">
      <c r="A552" s="209" t="s">
        <v>5730</v>
      </c>
      <c r="B552" s="209" t="s">
        <v>5381</v>
      </c>
      <c r="C552" s="210" t="s">
        <v>5724</v>
      </c>
      <c r="D552" s="239" t="s">
        <v>1537</v>
      </c>
      <c r="E552" s="209" t="s">
        <v>2248</v>
      </c>
      <c r="F552" s="209" t="s">
        <v>445</v>
      </c>
      <c r="G552" s="211" t="s">
        <v>5634</v>
      </c>
      <c r="H552" s="211" t="s">
        <v>5513</v>
      </c>
      <c r="I552" s="209">
        <v>3.0</v>
      </c>
      <c r="J552" s="209">
        <v>3.0</v>
      </c>
      <c r="K552" s="209">
        <v>0.0</v>
      </c>
      <c r="L552" s="209">
        <v>0.0</v>
      </c>
      <c r="M552" s="209">
        <v>0.0</v>
      </c>
      <c r="N552" s="209">
        <v>0.0</v>
      </c>
      <c r="O552" s="209">
        <v>0.0</v>
      </c>
      <c r="P552" s="209">
        <v>0.0</v>
      </c>
      <c r="Q552" s="209">
        <v>0.0</v>
      </c>
      <c r="R552" s="209">
        <v>0.0</v>
      </c>
      <c r="S552" s="209"/>
      <c r="T552" s="209"/>
      <c r="U552" s="209"/>
      <c r="V552" s="209"/>
      <c r="W552" s="209"/>
      <c r="X552" s="209"/>
      <c r="Y552" s="209"/>
      <c r="Z552" s="209"/>
      <c r="AA552" s="209"/>
      <c r="AB552" s="209"/>
      <c r="AC552" s="209"/>
      <c r="AD552" s="209"/>
      <c r="AE552" s="209"/>
      <c r="AF552" s="209"/>
      <c r="AG552" s="209"/>
      <c r="AH552" s="209"/>
      <c r="AI552" s="209"/>
      <c r="AJ552" s="209"/>
    </row>
    <row r="553">
      <c r="A553" s="209" t="s">
        <v>5731</v>
      </c>
      <c r="B553" s="209" t="s">
        <v>5381</v>
      </c>
      <c r="C553" s="210" t="s">
        <v>5724</v>
      </c>
      <c r="D553" s="239" t="s">
        <v>1537</v>
      </c>
      <c r="E553" s="209" t="s">
        <v>5732</v>
      </c>
      <c r="F553" s="209" t="s">
        <v>5733</v>
      </c>
      <c r="G553" s="211" t="s">
        <v>5734</v>
      </c>
      <c r="H553" s="211" t="s">
        <v>5735</v>
      </c>
      <c r="I553" s="209">
        <v>2.0</v>
      </c>
      <c r="J553" s="209">
        <v>2.0</v>
      </c>
      <c r="K553" s="209">
        <v>0.0</v>
      </c>
      <c r="L553" s="209">
        <v>0.0</v>
      </c>
      <c r="M553" s="209">
        <v>0.0</v>
      </c>
      <c r="N553" s="209">
        <v>0.0</v>
      </c>
      <c r="O553" s="209">
        <v>0.0</v>
      </c>
      <c r="P553" s="209">
        <v>0.0</v>
      </c>
      <c r="Q553" s="209">
        <v>0.0</v>
      </c>
      <c r="R553" s="209">
        <v>0.0</v>
      </c>
      <c r="S553" s="209"/>
      <c r="T553" s="209"/>
      <c r="U553" s="209"/>
      <c r="V553" s="209"/>
      <c r="W553" s="209"/>
      <c r="X553" s="209"/>
      <c r="Y553" s="209"/>
      <c r="Z553" s="209"/>
      <c r="AA553" s="209"/>
      <c r="AB553" s="209"/>
      <c r="AC553" s="209"/>
      <c r="AD553" s="209"/>
      <c r="AE553" s="209"/>
      <c r="AF553" s="209"/>
      <c r="AG553" s="209"/>
      <c r="AH553" s="209"/>
      <c r="AI553" s="209"/>
      <c r="AJ553" s="209"/>
    </row>
    <row r="554">
      <c r="A554" s="209" t="s">
        <v>5736</v>
      </c>
      <c r="B554" s="209" t="s">
        <v>5381</v>
      </c>
      <c r="C554" s="210" t="s">
        <v>2259</v>
      </c>
      <c r="D554" s="239" t="s">
        <v>1537</v>
      </c>
      <c r="E554" s="209" t="s">
        <v>1625</v>
      </c>
      <c r="F554" s="209" t="s">
        <v>2225</v>
      </c>
      <c r="G554" s="211" t="s">
        <v>5639</v>
      </c>
      <c r="H554" s="211" t="s">
        <v>5601</v>
      </c>
      <c r="I554" s="209">
        <v>2.0</v>
      </c>
      <c r="J554" s="209">
        <v>2.0</v>
      </c>
      <c r="K554" s="209">
        <v>0.0</v>
      </c>
      <c r="L554" s="209">
        <v>0.0</v>
      </c>
      <c r="M554" s="209">
        <v>0.0</v>
      </c>
      <c r="N554" s="209">
        <v>0.0</v>
      </c>
      <c r="O554" s="209">
        <v>0.0</v>
      </c>
      <c r="P554" s="209">
        <v>0.0</v>
      </c>
      <c r="Q554" s="209">
        <v>0.0</v>
      </c>
      <c r="R554" s="209">
        <v>0.0</v>
      </c>
      <c r="S554" s="209"/>
      <c r="T554" s="209"/>
      <c r="U554" s="209"/>
      <c r="V554" s="209"/>
      <c r="W554" s="209"/>
      <c r="X554" s="209"/>
      <c r="Y554" s="209"/>
      <c r="Z554" s="209"/>
      <c r="AA554" s="209"/>
      <c r="AB554" s="209"/>
      <c r="AC554" s="209"/>
      <c r="AD554" s="209"/>
      <c r="AE554" s="209"/>
      <c r="AF554" s="209"/>
      <c r="AG554" s="209"/>
      <c r="AH554" s="209"/>
      <c r="AI554" s="209"/>
      <c r="AJ554" s="209"/>
    </row>
    <row r="555">
      <c r="A555" s="209" t="s">
        <v>5737</v>
      </c>
      <c r="B555" s="209" t="s">
        <v>5381</v>
      </c>
      <c r="C555" s="210" t="s">
        <v>2259</v>
      </c>
      <c r="D555" s="239" t="s">
        <v>1537</v>
      </c>
      <c r="E555" s="209" t="s">
        <v>1273</v>
      </c>
      <c r="F555" s="209" t="s">
        <v>1223</v>
      </c>
      <c r="G555" s="211" t="s">
        <v>5619</v>
      </c>
      <c r="H555" s="211" t="s">
        <v>5457</v>
      </c>
      <c r="I555" s="209">
        <v>1.0</v>
      </c>
      <c r="J555" s="209">
        <v>1.0</v>
      </c>
      <c r="K555" s="209">
        <v>0.0</v>
      </c>
      <c r="L555" s="209">
        <v>0.0</v>
      </c>
      <c r="M555" s="209">
        <v>0.0</v>
      </c>
      <c r="N555" s="209">
        <v>0.0</v>
      </c>
      <c r="O555" s="209">
        <v>0.0</v>
      </c>
      <c r="P555" s="209">
        <v>0.0</v>
      </c>
      <c r="Q555" s="209">
        <v>0.0</v>
      </c>
      <c r="R555" s="209">
        <v>0.0</v>
      </c>
      <c r="S555" s="209"/>
      <c r="T555" s="209"/>
      <c r="U555" s="209"/>
      <c r="V555" s="209"/>
      <c r="W555" s="209"/>
      <c r="X555" s="209"/>
      <c r="Y555" s="209"/>
      <c r="Z555" s="209"/>
      <c r="AA555" s="209"/>
      <c r="AB555" s="209"/>
      <c r="AC555" s="209"/>
      <c r="AD555" s="209"/>
      <c r="AE555" s="209"/>
      <c r="AF555" s="209"/>
      <c r="AG555" s="209"/>
      <c r="AH555" s="209"/>
      <c r="AI555" s="209"/>
      <c r="AJ555" s="209"/>
    </row>
    <row r="556">
      <c r="A556" s="209" t="s">
        <v>5738</v>
      </c>
      <c r="B556" s="209" t="s">
        <v>5381</v>
      </c>
      <c r="C556" s="210" t="s">
        <v>2259</v>
      </c>
      <c r="D556" s="239" t="s">
        <v>1537</v>
      </c>
      <c r="E556" s="209" t="s">
        <v>73</v>
      </c>
      <c r="F556" s="209" t="s">
        <v>72</v>
      </c>
      <c r="G556" s="211" t="s">
        <v>5662</v>
      </c>
      <c r="H556" s="211" t="s">
        <v>5406</v>
      </c>
      <c r="I556" s="209">
        <v>3.0</v>
      </c>
      <c r="J556" s="209">
        <v>3.0</v>
      </c>
      <c r="K556" s="209">
        <v>0.0</v>
      </c>
      <c r="L556" s="209">
        <v>0.0</v>
      </c>
      <c r="M556" s="209">
        <v>0.0</v>
      </c>
      <c r="N556" s="209">
        <v>0.0</v>
      </c>
      <c r="O556" s="209">
        <v>0.0</v>
      </c>
      <c r="P556" s="209">
        <v>0.0</v>
      </c>
      <c r="Q556" s="209">
        <v>0.0</v>
      </c>
      <c r="R556" s="209">
        <v>0.0</v>
      </c>
      <c r="S556" s="209"/>
      <c r="T556" s="209"/>
      <c r="U556" s="209"/>
      <c r="V556" s="209"/>
      <c r="W556" s="209"/>
      <c r="X556" s="209"/>
      <c r="Y556" s="209"/>
      <c r="Z556" s="209"/>
      <c r="AA556" s="209"/>
      <c r="AB556" s="209"/>
      <c r="AC556" s="209"/>
      <c r="AD556" s="209"/>
      <c r="AE556" s="209"/>
      <c r="AF556" s="209"/>
      <c r="AG556" s="209"/>
      <c r="AH556" s="209"/>
      <c r="AI556" s="209"/>
      <c r="AJ556" s="209"/>
    </row>
    <row r="557">
      <c r="A557" s="209" t="s">
        <v>5739</v>
      </c>
      <c r="B557" s="209" t="s">
        <v>5381</v>
      </c>
      <c r="C557" s="210" t="s">
        <v>2259</v>
      </c>
      <c r="D557" s="239" t="s">
        <v>1537</v>
      </c>
      <c r="E557" s="209" t="s">
        <v>616</v>
      </c>
      <c r="F557" s="209" t="s">
        <v>215</v>
      </c>
      <c r="G557" s="211" t="s">
        <v>5632</v>
      </c>
      <c r="H557" s="211" t="s">
        <v>5430</v>
      </c>
      <c r="I557" s="209">
        <v>2.0</v>
      </c>
      <c r="J557" s="209">
        <v>2.0</v>
      </c>
      <c r="K557" s="209">
        <v>0.0</v>
      </c>
      <c r="L557" s="209">
        <v>0.0</v>
      </c>
      <c r="M557" s="209">
        <v>0.0</v>
      </c>
      <c r="N557" s="209">
        <v>0.0</v>
      </c>
      <c r="O557" s="209">
        <v>0.0</v>
      </c>
      <c r="P557" s="209">
        <v>0.0</v>
      </c>
      <c r="Q557" s="209">
        <v>0.0</v>
      </c>
      <c r="R557" s="209">
        <v>0.0</v>
      </c>
      <c r="S557" s="209"/>
      <c r="T557" s="209"/>
      <c r="U557" s="209"/>
      <c r="V557" s="209"/>
      <c r="W557" s="209"/>
      <c r="X557" s="209"/>
      <c r="Y557" s="209"/>
      <c r="Z557" s="209"/>
      <c r="AA557" s="209"/>
      <c r="AB557" s="209"/>
      <c r="AC557" s="209"/>
      <c r="AD557" s="209"/>
      <c r="AE557" s="209"/>
      <c r="AF557" s="209"/>
      <c r="AG557" s="209"/>
      <c r="AH557" s="209"/>
      <c r="AI557" s="209"/>
      <c r="AJ557" s="209"/>
    </row>
    <row r="558">
      <c r="A558" s="209" t="s">
        <v>5740</v>
      </c>
      <c r="B558" s="209" t="s">
        <v>5381</v>
      </c>
      <c r="C558" s="210" t="s">
        <v>2259</v>
      </c>
      <c r="D558" s="239" t="s">
        <v>1537</v>
      </c>
      <c r="E558" s="209" t="s">
        <v>369</v>
      </c>
      <c r="F558" s="209" t="s">
        <v>310</v>
      </c>
      <c r="G558" s="211" t="s">
        <v>5676</v>
      </c>
      <c r="H558" s="211" t="s">
        <v>5454</v>
      </c>
      <c r="I558" s="209">
        <v>3.0</v>
      </c>
      <c r="J558" s="209">
        <v>3.0</v>
      </c>
      <c r="K558" s="209">
        <v>0.0</v>
      </c>
      <c r="L558" s="209">
        <v>0.0</v>
      </c>
      <c r="M558" s="209">
        <v>0.0</v>
      </c>
      <c r="N558" s="209">
        <v>0.0</v>
      </c>
      <c r="O558" s="209">
        <v>0.0</v>
      </c>
      <c r="P558" s="209">
        <v>0.0</v>
      </c>
      <c r="Q558" s="209">
        <v>0.0</v>
      </c>
      <c r="R558" s="209">
        <v>0.0</v>
      </c>
      <c r="S558" s="209"/>
      <c r="T558" s="209"/>
      <c r="U558" s="209"/>
      <c r="V558" s="209"/>
      <c r="W558" s="209"/>
      <c r="X558" s="209"/>
      <c r="Y558" s="209"/>
      <c r="Z558" s="209"/>
      <c r="AA558" s="209"/>
      <c r="AB558" s="209"/>
      <c r="AC558" s="209"/>
      <c r="AD558" s="209"/>
      <c r="AE558" s="209"/>
      <c r="AF558" s="209"/>
      <c r="AG558" s="209"/>
      <c r="AH558" s="209"/>
      <c r="AI558" s="209"/>
      <c r="AJ558" s="209"/>
    </row>
    <row r="559">
      <c r="A559" s="209" t="s">
        <v>5741</v>
      </c>
      <c r="B559" s="209" t="s">
        <v>5381</v>
      </c>
      <c r="C559" s="210" t="s">
        <v>2259</v>
      </c>
      <c r="D559" s="239" t="s">
        <v>1537</v>
      </c>
      <c r="E559" s="209" t="s">
        <v>2248</v>
      </c>
      <c r="F559" s="209" t="s">
        <v>445</v>
      </c>
      <c r="G559" s="211" t="s">
        <v>5634</v>
      </c>
      <c r="H559" s="211" t="s">
        <v>5513</v>
      </c>
      <c r="I559" s="209">
        <v>3.0</v>
      </c>
      <c r="J559" s="209">
        <v>3.0</v>
      </c>
      <c r="K559" s="209">
        <v>0.0</v>
      </c>
      <c r="L559" s="209">
        <v>0.0</v>
      </c>
      <c r="M559" s="209">
        <v>0.0</v>
      </c>
      <c r="N559" s="209">
        <v>0.0</v>
      </c>
      <c r="O559" s="209">
        <v>0.0</v>
      </c>
      <c r="P559" s="209">
        <v>0.0</v>
      </c>
      <c r="Q559" s="209">
        <v>0.0</v>
      </c>
      <c r="R559" s="209">
        <v>0.0</v>
      </c>
      <c r="S559" s="209"/>
      <c r="T559" s="209"/>
      <c r="U559" s="209"/>
      <c r="V559" s="209"/>
      <c r="W559" s="209"/>
      <c r="X559" s="209"/>
      <c r="Y559" s="209"/>
      <c r="Z559" s="209"/>
      <c r="AA559" s="209"/>
      <c r="AB559" s="209"/>
      <c r="AC559" s="209"/>
      <c r="AD559" s="209"/>
      <c r="AE559" s="209"/>
      <c r="AF559" s="209"/>
      <c r="AG559" s="209"/>
      <c r="AH559" s="209"/>
      <c r="AI559" s="209"/>
      <c r="AJ559" s="209"/>
    </row>
    <row r="560">
      <c r="A560" s="209" t="s">
        <v>5742</v>
      </c>
      <c r="B560" s="209" t="s">
        <v>5381</v>
      </c>
      <c r="C560" s="210" t="s">
        <v>5743</v>
      </c>
      <c r="D560" s="239" t="s">
        <v>1537</v>
      </c>
      <c r="E560" s="209" t="s">
        <v>1273</v>
      </c>
      <c r="F560" s="209" t="s">
        <v>1223</v>
      </c>
      <c r="G560" s="211" t="s">
        <v>5619</v>
      </c>
      <c r="H560" s="211" t="s">
        <v>5457</v>
      </c>
      <c r="I560" s="209">
        <v>4.0</v>
      </c>
      <c r="J560" s="209">
        <v>4.0</v>
      </c>
      <c r="K560" s="209">
        <v>0.0</v>
      </c>
      <c r="L560" s="209">
        <v>0.0</v>
      </c>
      <c r="M560" s="209">
        <v>0.0</v>
      </c>
      <c r="N560" s="209">
        <v>0.0</v>
      </c>
      <c r="O560" s="209">
        <v>0.0</v>
      </c>
      <c r="P560" s="209">
        <v>0.0</v>
      </c>
      <c r="Q560" s="209">
        <v>0.0</v>
      </c>
      <c r="R560" s="209">
        <v>0.0</v>
      </c>
      <c r="S560" s="209"/>
      <c r="T560" s="209"/>
      <c r="U560" s="209"/>
      <c r="V560" s="209"/>
      <c r="W560" s="209"/>
      <c r="X560" s="209"/>
      <c r="Y560" s="209"/>
      <c r="Z560" s="209"/>
      <c r="AA560" s="209"/>
      <c r="AB560" s="209"/>
      <c r="AC560" s="209"/>
      <c r="AD560" s="209"/>
      <c r="AE560" s="209"/>
      <c r="AF560" s="209"/>
      <c r="AG560" s="209"/>
      <c r="AH560" s="209"/>
      <c r="AI560" s="209"/>
      <c r="AJ560" s="209"/>
    </row>
    <row r="561">
      <c r="A561" s="209" t="s">
        <v>5744</v>
      </c>
      <c r="B561" s="209" t="s">
        <v>5381</v>
      </c>
      <c r="C561" s="210" t="s">
        <v>5743</v>
      </c>
      <c r="D561" s="239" t="s">
        <v>1537</v>
      </c>
      <c r="E561" s="209" t="s">
        <v>1560</v>
      </c>
      <c r="F561" s="209" t="s">
        <v>683</v>
      </c>
      <c r="G561" s="211" t="s">
        <v>5656</v>
      </c>
      <c r="H561" s="211" t="s">
        <v>5456</v>
      </c>
      <c r="I561" s="209">
        <v>1.0</v>
      </c>
      <c r="J561" s="209">
        <v>1.0</v>
      </c>
      <c r="K561" s="209">
        <v>0.0</v>
      </c>
      <c r="L561" s="209">
        <v>0.0</v>
      </c>
      <c r="M561" s="209">
        <v>0.0</v>
      </c>
      <c r="N561" s="209">
        <v>0.0</v>
      </c>
      <c r="O561" s="209">
        <v>0.0</v>
      </c>
      <c r="P561" s="209">
        <v>0.0</v>
      </c>
      <c r="Q561" s="209">
        <v>0.0</v>
      </c>
      <c r="R561" s="209">
        <v>0.0</v>
      </c>
      <c r="S561" s="209"/>
      <c r="T561" s="209"/>
      <c r="U561" s="209"/>
      <c r="V561" s="209"/>
      <c r="W561" s="209"/>
      <c r="X561" s="209"/>
      <c r="Y561" s="209"/>
      <c r="Z561" s="209"/>
      <c r="AA561" s="209"/>
      <c r="AB561" s="209"/>
      <c r="AC561" s="209"/>
      <c r="AD561" s="209"/>
      <c r="AE561" s="209"/>
      <c r="AF561" s="209"/>
      <c r="AG561" s="209"/>
      <c r="AH561" s="209"/>
      <c r="AI561" s="209"/>
      <c r="AJ561" s="209"/>
    </row>
    <row r="562">
      <c r="A562" s="209" t="s">
        <v>5745</v>
      </c>
      <c r="B562" s="209" t="s">
        <v>5381</v>
      </c>
      <c r="C562" s="210" t="s">
        <v>5743</v>
      </c>
      <c r="D562" s="239" t="s">
        <v>1537</v>
      </c>
      <c r="E562" s="209" t="s">
        <v>616</v>
      </c>
      <c r="F562" s="209" t="s">
        <v>215</v>
      </c>
      <c r="G562" s="211" t="s">
        <v>5632</v>
      </c>
      <c r="H562" s="211" t="s">
        <v>5430</v>
      </c>
      <c r="I562" s="209">
        <v>1.0</v>
      </c>
      <c r="J562" s="209">
        <v>1.0</v>
      </c>
      <c r="K562" s="209">
        <v>0.0</v>
      </c>
      <c r="L562" s="209">
        <v>0.0</v>
      </c>
      <c r="M562" s="209">
        <v>0.0</v>
      </c>
      <c r="N562" s="209">
        <v>0.0</v>
      </c>
      <c r="O562" s="209">
        <v>0.0</v>
      </c>
      <c r="P562" s="209">
        <v>0.0</v>
      </c>
      <c r="Q562" s="209">
        <v>0.0</v>
      </c>
      <c r="R562" s="209">
        <v>0.0</v>
      </c>
      <c r="S562" s="209"/>
      <c r="T562" s="209"/>
      <c r="U562" s="209"/>
      <c r="V562" s="209"/>
      <c r="W562" s="209"/>
      <c r="X562" s="209"/>
      <c r="Y562" s="209"/>
      <c r="Z562" s="209"/>
      <c r="AA562" s="209"/>
      <c r="AB562" s="209"/>
      <c r="AC562" s="209"/>
      <c r="AD562" s="209"/>
      <c r="AE562" s="209"/>
      <c r="AF562" s="209"/>
      <c r="AG562" s="209"/>
      <c r="AH562" s="209"/>
      <c r="AI562" s="209"/>
      <c r="AJ562" s="209"/>
    </row>
    <row r="563">
      <c r="A563" s="209" t="s">
        <v>5746</v>
      </c>
      <c r="B563" s="209" t="s">
        <v>5381</v>
      </c>
      <c r="C563" s="210" t="s">
        <v>5743</v>
      </c>
      <c r="D563" s="239" t="s">
        <v>1537</v>
      </c>
      <c r="E563" s="209" t="s">
        <v>1679</v>
      </c>
      <c r="F563" s="209" t="s">
        <v>1472</v>
      </c>
      <c r="G563" s="211" t="s">
        <v>5665</v>
      </c>
      <c r="H563" s="211" t="s">
        <v>5534</v>
      </c>
      <c r="I563" s="209">
        <v>1.0</v>
      </c>
      <c r="J563" s="209">
        <v>1.0</v>
      </c>
      <c r="K563" s="209">
        <v>0.0</v>
      </c>
      <c r="L563" s="209">
        <v>0.0</v>
      </c>
      <c r="M563" s="209">
        <v>0.0</v>
      </c>
      <c r="N563" s="209">
        <v>0.0</v>
      </c>
      <c r="O563" s="209">
        <v>0.0</v>
      </c>
      <c r="P563" s="209">
        <v>0.0</v>
      </c>
      <c r="Q563" s="209">
        <v>0.0</v>
      </c>
      <c r="R563" s="209">
        <v>0.0</v>
      </c>
      <c r="S563" s="209"/>
      <c r="T563" s="209"/>
      <c r="U563" s="209"/>
      <c r="V563" s="209"/>
      <c r="W563" s="209"/>
      <c r="X563" s="209"/>
      <c r="Y563" s="209"/>
      <c r="Z563" s="209"/>
      <c r="AA563" s="209"/>
      <c r="AB563" s="209"/>
      <c r="AC563" s="209"/>
      <c r="AD563" s="209"/>
      <c r="AE563" s="209"/>
      <c r="AF563" s="209"/>
      <c r="AG563" s="209"/>
      <c r="AH563" s="209"/>
      <c r="AI563" s="209"/>
      <c r="AJ563" s="209"/>
    </row>
    <row r="564">
      <c r="A564" s="209" t="s">
        <v>5749</v>
      </c>
      <c r="B564" s="209" t="s">
        <v>5381</v>
      </c>
      <c r="C564" s="210" t="s">
        <v>5748</v>
      </c>
      <c r="D564" s="239" t="s">
        <v>1537</v>
      </c>
      <c r="E564" s="209" t="s">
        <v>1273</v>
      </c>
      <c r="F564" s="209" t="s">
        <v>1223</v>
      </c>
      <c r="G564" s="211" t="s">
        <v>5619</v>
      </c>
      <c r="H564" s="211" t="s">
        <v>5457</v>
      </c>
      <c r="I564" s="209">
        <v>1.0</v>
      </c>
      <c r="J564" s="209">
        <v>1.0</v>
      </c>
      <c r="K564" s="209">
        <v>0.0</v>
      </c>
      <c r="L564" s="209">
        <v>0.0</v>
      </c>
      <c r="M564" s="209">
        <v>0.0</v>
      </c>
      <c r="N564" s="209">
        <v>0.0</v>
      </c>
      <c r="O564" s="209">
        <v>0.0</v>
      </c>
      <c r="P564" s="209">
        <v>0.0</v>
      </c>
      <c r="Q564" s="209">
        <v>0.0</v>
      </c>
      <c r="R564" s="209">
        <v>0.0</v>
      </c>
      <c r="S564" s="209"/>
      <c r="T564" s="209"/>
      <c r="U564" s="209"/>
      <c r="V564" s="209"/>
      <c r="W564" s="209"/>
      <c r="X564" s="209"/>
      <c r="Y564" s="209"/>
      <c r="Z564" s="209"/>
      <c r="AA564" s="209"/>
      <c r="AB564" s="209"/>
      <c r="AC564" s="209"/>
      <c r="AD564" s="209"/>
      <c r="AE564" s="209"/>
      <c r="AF564" s="209"/>
      <c r="AG564" s="209"/>
      <c r="AH564" s="209"/>
      <c r="AI564" s="209"/>
      <c r="AJ564" s="209"/>
    </row>
    <row r="565">
      <c r="A565" s="209" t="s">
        <v>5750</v>
      </c>
      <c r="B565" s="209" t="s">
        <v>5381</v>
      </c>
      <c r="C565" s="210" t="s">
        <v>5748</v>
      </c>
      <c r="D565" s="239" t="s">
        <v>1537</v>
      </c>
      <c r="E565" s="209" t="s">
        <v>73</v>
      </c>
      <c r="F565" s="209" t="s">
        <v>72</v>
      </c>
      <c r="G565" s="211" t="s">
        <v>5662</v>
      </c>
      <c r="H565" s="211" t="s">
        <v>5406</v>
      </c>
      <c r="I565" s="209">
        <v>3.0</v>
      </c>
      <c r="J565" s="209">
        <v>3.0</v>
      </c>
      <c r="K565" s="209">
        <v>0.0</v>
      </c>
      <c r="L565" s="209">
        <v>0.0</v>
      </c>
      <c r="M565" s="209">
        <v>0.0</v>
      </c>
      <c r="N565" s="209">
        <v>0.0</v>
      </c>
      <c r="O565" s="209">
        <v>0.0</v>
      </c>
      <c r="P565" s="209">
        <v>0.0</v>
      </c>
      <c r="Q565" s="209">
        <v>0.0</v>
      </c>
      <c r="R565" s="209">
        <v>0.0</v>
      </c>
      <c r="S565" s="209"/>
      <c r="T565" s="209"/>
      <c r="U565" s="209"/>
      <c r="V565" s="209"/>
      <c r="W565" s="209"/>
      <c r="X565" s="209"/>
      <c r="Y565" s="209"/>
      <c r="Z565" s="209"/>
      <c r="AA565" s="209"/>
      <c r="AB565" s="209"/>
      <c r="AC565" s="209"/>
      <c r="AD565" s="209"/>
      <c r="AE565" s="209"/>
      <c r="AF565" s="209"/>
      <c r="AG565" s="209"/>
      <c r="AH565" s="209"/>
      <c r="AI565" s="209"/>
      <c r="AJ565" s="209"/>
    </row>
    <row r="566">
      <c r="A566" s="209" t="s">
        <v>5751</v>
      </c>
      <c r="B566" s="209" t="s">
        <v>5381</v>
      </c>
      <c r="C566" s="210" t="s">
        <v>5748</v>
      </c>
      <c r="D566" s="239" t="s">
        <v>1537</v>
      </c>
      <c r="E566" s="209" t="s">
        <v>616</v>
      </c>
      <c r="F566" s="209" t="s">
        <v>215</v>
      </c>
      <c r="G566" s="211" t="s">
        <v>5632</v>
      </c>
      <c r="H566" s="211" t="s">
        <v>5430</v>
      </c>
      <c r="I566" s="209">
        <v>1.0</v>
      </c>
      <c r="J566" s="209">
        <v>1.0</v>
      </c>
      <c r="K566" s="209">
        <v>0.0</v>
      </c>
      <c r="L566" s="209">
        <v>0.0</v>
      </c>
      <c r="M566" s="209">
        <v>0.0</v>
      </c>
      <c r="N566" s="209">
        <v>0.0</v>
      </c>
      <c r="O566" s="209">
        <v>0.0</v>
      </c>
      <c r="P566" s="209">
        <v>0.0</v>
      </c>
      <c r="Q566" s="209">
        <v>0.0</v>
      </c>
      <c r="R566" s="209">
        <v>0.0</v>
      </c>
      <c r="S566" s="209"/>
      <c r="T566" s="209"/>
      <c r="U566" s="209"/>
      <c r="V566" s="209"/>
      <c r="W566" s="209"/>
      <c r="X566" s="209"/>
      <c r="Y566" s="209"/>
      <c r="Z566" s="209"/>
      <c r="AA566" s="209"/>
      <c r="AB566" s="209"/>
      <c r="AC566" s="209"/>
      <c r="AD566" s="209"/>
      <c r="AE566" s="209"/>
      <c r="AF566" s="209"/>
      <c r="AG566" s="209"/>
      <c r="AH566" s="209"/>
      <c r="AI566" s="209"/>
      <c r="AJ566" s="209"/>
    </row>
    <row r="567">
      <c r="A567" s="209" t="s">
        <v>5752</v>
      </c>
      <c r="B567" s="209" t="s">
        <v>5381</v>
      </c>
      <c r="C567" s="210" t="s">
        <v>5748</v>
      </c>
      <c r="D567" s="239" t="s">
        <v>1537</v>
      </c>
      <c r="E567" s="209" t="s">
        <v>1336</v>
      </c>
      <c r="F567" s="209" t="s">
        <v>1335</v>
      </c>
      <c r="G567" s="211" t="s">
        <v>5649</v>
      </c>
      <c r="H567" s="211" t="s">
        <v>5609</v>
      </c>
      <c r="I567" s="209">
        <v>3.0</v>
      </c>
      <c r="J567" s="209">
        <v>3.0</v>
      </c>
      <c r="K567" s="209">
        <v>0.0</v>
      </c>
      <c r="L567" s="209">
        <v>0.0</v>
      </c>
      <c r="M567" s="209">
        <v>0.0</v>
      </c>
      <c r="N567" s="209">
        <v>0.0</v>
      </c>
      <c r="O567" s="209">
        <v>0.0</v>
      </c>
      <c r="P567" s="209">
        <v>0.0</v>
      </c>
      <c r="Q567" s="209">
        <v>0.0</v>
      </c>
      <c r="R567" s="209">
        <v>0.0</v>
      </c>
      <c r="S567" s="209"/>
      <c r="T567" s="209"/>
      <c r="U567" s="209"/>
      <c r="V567" s="209"/>
      <c r="W567" s="209"/>
      <c r="X567" s="209"/>
      <c r="Y567" s="209"/>
      <c r="Z567" s="209"/>
      <c r="AA567" s="209"/>
      <c r="AB567" s="209"/>
      <c r="AC567" s="209"/>
      <c r="AD567" s="209"/>
      <c r="AE567" s="209"/>
      <c r="AF567" s="209"/>
      <c r="AG567" s="209"/>
      <c r="AH567" s="209"/>
      <c r="AI567" s="209"/>
      <c r="AJ567" s="209"/>
    </row>
    <row r="568">
      <c r="A568" s="209" t="s">
        <v>5753</v>
      </c>
      <c r="B568" s="209" t="s">
        <v>5381</v>
      </c>
      <c r="C568" s="210" t="s">
        <v>5748</v>
      </c>
      <c r="D568" s="239" t="s">
        <v>1537</v>
      </c>
      <c r="E568" s="209" t="s">
        <v>5732</v>
      </c>
      <c r="F568" s="209" t="s">
        <v>5733</v>
      </c>
      <c r="G568" s="211" t="s">
        <v>5734</v>
      </c>
      <c r="H568" s="211" t="s">
        <v>5735</v>
      </c>
      <c r="I568" s="209">
        <v>5.0</v>
      </c>
      <c r="J568" s="209">
        <v>5.0</v>
      </c>
      <c r="K568" s="209">
        <v>0.0</v>
      </c>
      <c r="L568" s="209">
        <v>0.0</v>
      </c>
      <c r="M568" s="209">
        <v>0.0</v>
      </c>
      <c r="N568" s="209">
        <v>0.0</v>
      </c>
      <c r="O568" s="209">
        <v>0.0</v>
      </c>
      <c r="P568" s="209">
        <v>0.0</v>
      </c>
      <c r="Q568" s="209">
        <v>0.0</v>
      </c>
      <c r="R568" s="209">
        <v>0.0</v>
      </c>
      <c r="S568" s="209"/>
      <c r="T568" s="209"/>
      <c r="U568" s="209"/>
      <c r="V568" s="209"/>
      <c r="W568" s="209"/>
      <c r="X568" s="209"/>
      <c r="Y568" s="209"/>
      <c r="Z568" s="209"/>
      <c r="AA568" s="209"/>
      <c r="AB568" s="209"/>
      <c r="AC568" s="209"/>
      <c r="AD568" s="209"/>
      <c r="AE568" s="209"/>
      <c r="AF568" s="209"/>
      <c r="AG568" s="209"/>
      <c r="AH568" s="209"/>
      <c r="AI568" s="209"/>
      <c r="AJ568" s="209"/>
    </row>
    <row r="569">
      <c r="A569" s="209" t="s">
        <v>5754</v>
      </c>
      <c r="B569" s="209" t="s">
        <v>5381</v>
      </c>
      <c r="C569" s="210" t="s">
        <v>2263</v>
      </c>
      <c r="D569" s="239" t="s">
        <v>1537</v>
      </c>
      <c r="E569" s="209" t="s">
        <v>616</v>
      </c>
      <c r="F569" s="209" t="s">
        <v>215</v>
      </c>
      <c r="G569" s="211" t="s">
        <v>5632</v>
      </c>
      <c r="H569" s="211" t="s">
        <v>5430</v>
      </c>
      <c r="I569" s="209">
        <v>3.0</v>
      </c>
      <c r="J569" s="209">
        <v>3.0</v>
      </c>
      <c r="K569" s="209">
        <v>0.0</v>
      </c>
      <c r="L569" s="209">
        <v>0.0</v>
      </c>
      <c r="M569" s="209">
        <v>0.0</v>
      </c>
      <c r="N569" s="209">
        <v>0.0</v>
      </c>
      <c r="O569" s="209">
        <v>0.0</v>
      </c>
      <c r="P569" s="209">
        <v>0.0</v>
      </c>
      <c r="Q569" s="209">
        <v>0.0</v>
      </c>
      <c r="R569" s="209">
        <v>0.0</v>
      </c>
      <c r="S569" s="209"/>
      <c r="T569" s="209"/>
      <c r="U569" s="209"/>
      <c r="V569" s="209"/>
      <c r="W569" s="209"/>
      <c r="X569" s="209"/>
      <c r="Y569" s="209"/>
      <c r="Z569" s="209"/>
      <c r="AA569" s="209"/>
      <c r="AB569" s="209"/>
      <c r="AC569" s="209"/>
      <c r="AD569" s="209"/>
      <c r="AE569" s="209"/>
      <c r="AF569" s="209"/>
      <c r="AG569" s="209"/>
      <c r="AH569" s="209"/>
      <c r="AI569" s="209"/>
      <c r="AJ569" s="209"/>
    </row>
    <row r="570">
      <c r="A570" s="209" t="s">
        <v>5755</v>
      </c>
      <c r="B570" s="209" t="s">
        <v>5381</v>
      </c>
      <c r="C570" s="210" t="s">
        <v>2263</v>
      </c>
      <c r="D570" s="239" t="s">
        <v>1537</v>
      </c>
      <c r="E570" s="209" t="s">
        <v>1273</v>
      </c>
      <c r="F570" s="209" t="s">
        <v>1223</v>
      </c>
      <c r="G570" s="211" t="s">
        <v>5619</v>
      </c>
      <c r="H570" s="211" t="s">
        <v>5457</v>
      </c>
      <c r="I570" s="209">
        <v>1.0</v>
      </c>
      <c r="J570" s="209">
        <v>1.0</v>
      </c>
      <c r="K570" s="209">
        <v>0.0</v>
      </c>
      <c r="L570" s="209">
        <v>0.0</v>
      </c>
      <c r="M570" s="209">
        <v>0.0</v>
      </c>
      <c r="N570" s="209">
        <v>0.0</v>
      </c>
      <c r="O570" s="209">
        <v>0.0</v>
      </c>
      <c r="P570" s="209">
        <v>0.0</v>
      </c>
      <c r="Q570" s="209">
        <v>0.0</v>
      </c>
      <c r="R570" s="209">
        <v>0.0</v>
      </c>
      <c r="S570" s="209"/>
      <c r="T570" s="209"/>
      <c r="U570" s="209"/>
      <c r="V570" s="209"/>
      <c r="W570" s="209"/>
      <c r="X570" s="209"/>
      <c r="Y570" s="209"/>
      <c r="Z570" s="209"/>
      <c r="AA570" s="209"/>
      <c r="AB570" s="209"/>
      <c r="AC570" s="209"/>
      <c r="AD570" s="209"/>
      <c r="AE570" s="209"/>
      <c r="AF570" s="209"/>
      <c r="AG570" s="209"/>
      <c r="AH570" s="209"/>
      <c r="AI570" s="209"/>
      <c r="AJ570" s="209"/>
    </row>
    <row r="571">
      <c r="A571" s="209" t="s">
        <v>5756</v>
      </c>
      <c r="B571" s="209" t="s">
        <v>5381</v>
      </c>
      <c r="C571" s="210" t="s">
        <v>2263</v>
      </c>
      <c r="D571" s="239" t="s">
        <v>1537</v>
      </c>
      <c r="E571" s="209" t="s">
        <v>73</v>
      </c>
      <c r="F571" s="209" t="s">
        <v>72</v>
      </c>
      <c r="G571" s="211" t="s">
        <v>5662</v>
      </c>
      <c r="H571" s="211" t="s">
        <v>5406</v>
      </c>
      <c r="I571" s="209">
        <v>1.0</v>
      </c>
      <c r="J571" s="209">
        <v>1.0</v>
      </c>
      <c r="K571" s="209">
        <v>0.0</v>
      </c>
      <c r="L571" s="209">
        <v>0.0</v>
      </c>
      <c r="M571" s="209">
        <v>0.0</v>
      </c>
      <c r="N571" s="209">
        <v>0.0</v>
      </c>
      <c r="O571" s="209">
        <v>0.0</v>
      </c>
      <c r="P571" s="209">
        <v>0.0</v>
      </c>
      <c r="Q571" s="209">
        <v>0.0</v>
      </c>
      <c r="R571" s="209">
        <v>0.0</v>
      </c>
      <c r="S571" s="209"/>
      <c r="T571" s="209"/>
      <c r="U571" s="209"/>
      <c r="V571" s="209"/>
      <c r="W571" s="209"/>
      <c r="X571" s="209"/>
      <c r="Y571" s="209"/>
      <c r="Z571" s="209"/>
      <c r="AA571" s="209"/>
      <c r="AB571" s="209"/>
      <c r="AC571" s="209"/>
      <c r="AD571" s="209"/>
      <c r="AE571" s="209"/>
      <c r="AF571" s="209"/>
      <c r="AG571" s="209"/>
      <c r="AH571" s="209"/>
      <c r="AI571" s="209"/>
      <c r="AJ571" s="209"/>
    </row>
    <row r="572">
      <c r="A572" s="209" t="s">
        <v>5757</v>
      </c>
      <c r="B572" s="209" t="s">
        <v>5381</v>
      </c>
      <c r="C572" s="210" t="s">
        <v>2263</v>
      </c>
      <c r="D572" s="239" t="s">
        <v>1537</v>
      </c>
      <c r="E572" s="209" t="s">
        <v>1679</v>
      </c>
      <c r="F572" s="209" t="s">
        <v>1472</v>
      </c>
      <c r="G572" s="211" t="s">
        <v>5665</v>
      </c>
      <c r="H572" s="211" t="s">
        <v>5534</v>
      </c>
      <c r="I572" s="209">
        <v>2.0</v>
      </c>
      <c r="J572" s="209">
        <v>2.0</v>
      </c>
      <c r="K572" s="209">
        <v>0.0</v>
      </c>
      <c r="L572" s="209">
        <v>0.0</v>
      </c>
      <c r="M572" s="209">
        <v>0.0</v>
      </c>
      <c r="N572" s="209">
        <v>0.0</v>
      </c>
      <c r="O572" s="209">
        <v>0.0</v>
      </c>
      <c r="P572" s="209">
        <v>0.0</v>
      </c>
      <c r="Q572" s="209">
        <v>0.0</v>
      </c>
      <c r="R572" s="209">
        <v>0.0</v>
      </c>
      <c r="S572" s="209"/>
      <c r="T572" s="209"/>
      <c r="U572" s="209"/>
      <c r="V572" s="209"/>
      <c r="W572" s="209"/>
      <c r="X572" s="209"/>
      <c r="Y572" s="209"/>
      <c r="Z572" s="209"/>
      <c r="AA572" s="209"/>
      <c r="AB572" s="209"/>
      <c r="AC572" s="209"/>
      <c r="AD572" s="209"/>
      <c r="AE572" s="209"/>
      <c r="AF572" s="209"/>
      <c r="AG572" s="209"/>
      <c r="AH572" s="209"/>
      <c r="AI572" s="209"/>
      <c r="AJ572" s="209"/>
    </row>
    <row r="573">
      <c r="A573" s="209" t="s">
        <v>5758</v>
      </c>
      <c r="B573" s="209" t="s">
        <v>5381</v>
      </c>
      <c r="C573" s="210" t="s">
        <v>2263</v>
      </c>
      <c r="D573" s="239" t="s">
        <v>1537</v>
      </c>
      <c r="E573" s="209" t="s">
        <v>1336</v>
      </c>
      <c r="F573" s="209" t="s">
        <v>1335</v>
      </c>
      <c r="G573" s="211" t="s">
        <v>5649</v>
      </c>
      <c r="H573" s="211" t="s">
        <v>5609</v>
      </c>
      <c r="I573" s="209">
        <v>3.0</v>
      </c>
      <c r="J573" s="209">
        <v>3.0</v>
      </c>
      <c r="K573" s="209">
        <v>0.0</v>
      </c>
      <c r="L573" s="209">
        <v>0.0</v>
      </c>
      <c r="M573" s="209">
        <v>0.0</v>
      </c>
      <c r="N573" s="209">
        <v>0.0</v>
      </c>
      <c r="O573" s="209">
        <v>0.0</v>
      </c>
      <c r="P573" s="209">
        <v>0.0</v>
      </c>
      <c r="Q573" s="209">
        <v>0.0</v>
      </c>
      <c r="R573" s="209">
        <v>0.0</v>
      </c>
      <c r="S573" s="209"/>
      <c r="T573" s="209"/>
      <c r="U573" s="209"/>
      <c r="V573" s="209"/>
      <c r="W573" s="209"/>
      <c r="X573" s="209"/>
      <c r="Y573" s="209"/>
      <c r="Z573" s="209"/>
      <c r="AA573" s="209"/>
      <c r="AB573" s="209"/>
      <c r="AC573" s="209"/>
      <c r="AD573" s="209"/>
      <c r="AE573" s="209"/>
      <c r="AF573" s="209"/>
      <c r="AG573" s="209"/>
      <c r="AH573" s="209"/>
      <c r="AI573" s="209"/>
      <c r="AJ573" s="209"/>
    </row>
    <row r="574">
      <c r="A574" s="209" t="s">
        <v>5759</v>
      </c>
      <c r="B574" s="209" t="s">
        <v>5381</v>
      </c>
      <c r="C574" s="210" t="s">
        <v>2263</v>
      </c>
      <c r="D574" s="239" t="s">
        <v>1537</v>
      </c>
      <c r="E574" s="209" t="s">
        <v>5732</v>
      </c>
      <c r="F574" s="209" t="s">
        <v>5733</v>
      </c>
      <c r="G574" s="211" t="s">
        <v>5734</v>
      </c>
      <c r="H574" s="211" t="s">
        <v>5735</v>
      </c>
      <c r="I574" s="212">
        <v>1.0</v>
      </c>
      <c r="J574" s="212">
        <v>1.0</v>
      </c>
      <c r="K574" s="212">
        <v>0.0</v>
      </c>
      <c r="L574" s="212">
        <v>0.0</v>
      </c>
      <c r="M574" s="209">
        <v>0.0</v>
      </c>
      <c r="N574" s="209">
        <v>0.0</v>
      </c>
      <c r="O574" s="209">
        <v>0.0</v>
      </c>
      <c r="P574" s="209">
        <v>0.0</v>
      </c>
      <c r="Q574" s="209">
        <v>0.0</v>
      </c>
      <c r="R574" s="209">
        <v>0.0</v>
      </c>
      <c r="S574" s="209"/>
      <c r="T574" s="209"/>
      <c r="U574" s="209"/>
      <c r="V574" s="209"/>
      <c r="W574" s="209"/>
      <c r="X574" s="209"/>
      <c r="Y574" s="209"/>
      <c r="Z574" s="209"/>
      <c r="AA574" s="209"/>
      <c r="AB574" s="209"/>
      <c r="AC574" s="209"/>
      <c r="AD574" s="209"/>
      <c r="AE574" s="209"/>
      <c r="AF574" s="209"/>
      <c r="AG574" s="209"/>
      <c r="AH574" s="209"/>
      <c r="AI574" s="209"/>
      <c r="AJ574" s="209"/>
    </row>
    <row r="575">
      <c r="A575" s="209" t="s">
        <v>5761</v>
      </c>
      <c r="B575" s="209" t="s">
        <v>5381</v>
      </c>
      <c r="C575" s="210" t="s">
        <v>5762</v>
      </c>
      <c r="D575" s="239" t="s">
        <v>1537</v>
      </c>
      <c r="E575" s="209" t="s">
        <v>1273</v>
      </c>
      <c r="F575" s="209" t="s">
        <v>1223</v>
      </c>
      <c r="G575" s="211" t="s">
        <v>5619</v>
      </c>
      <c r="H575" s="211" t="s">
        <v>5457</v>
      </c>
      <c r="I575" s="209">
        <v>1.0</v>
      </c>
      <c r="J575" s="209">
        <v>1.0</v>
      </c>
      <c r="K575" s="209">
        <v>0.0</v>
      </c>
      <c r="L575" s="209">
        <v>0.0</v>
      </c>
      <c r="M575" s="209">
        <v>0.0</v>
      </c>
      <c r="N575" s="209">
        <v>0.0</v>
      </c>
      <c r="O575" s="209">
        <v>0.0</v>
      </c>
      <c r="P575" s="209">
        <v>0.0</v>
      </c>
      <c r="Q575" s="209">
        <v>0.0</v>
      </c>
      <c r="R575" s="209">
        <v>0.0</v>
      </c>
      <c r="S575" s="209"/>
      <c r="T575" s="209"/>
      <c r="U575" s="209"/>
      <c r="V575" s="209"/>
      <c r="W575" s="209"/>
      <c r="X575" s="209"/>
      <c r="Y575" s="209"/>
      <c r="Z575" s="209"/>
      <c r="AA575" s="209"/>
      <c r="AB575" s="209"/>
      <c r="AC575" s="209"/>
      <c r="AD575" s="209"/>
      <c r="AE575" s="209"/>
      <c r="AF575" s="209"/>
      <c r="AG575" s="209"/>
      <c r="AH575" s="209"/>
      <c r="AI575" s="209"/>
      <c r="AJ575" s="209"/>
    </row>
    <row r="576">
      <c r="A576" s="209" t="s">
        <v>5763</v>
      </c>
      <c r="B576" s="209" t="s">
        <v>5381</v>
      </c>
      <c r="C576" s="210" t="s">
        <v>5762</v>
      </c>
      <c r="D576" s="239" t="s">
        <v>1537</v>
      </c>
      <c r="E576" s="209" t="s">
        <v>170</v>
      </c>
      <c r="F576" s="209" t="s">
        <v>160</v>
      </c>
      <c r="G576" s="211" t="s">
        <v>5628</v>
      </c>
      <c r="H576" s="211" t="s">
        <v>5397</v>
      </c>
      <c r="I576" s="209">
        <v>3.0</v>
      </c>
      <c r="J576" s="209">
        <v>3.0</v>
      </c>
      <c r="K576" s="209">
        <v>0.0</v>
      </c>
      <c r="L576" s="209">
        <v>0.0</v>
      </c>
      <c r="M576" s="209">
        <v>0.0</v>
      </c>
      <c r="N576" s="209">
        <v>0.0</v>
      </c>
      <c r="O576" s="209">
        <v>0.0</v>
      </c>
      <c r="P576" s="209">
        <v>0.0</v>
      </c>
      <c r="Q576" s="209">
        <v>0.0</v>
      </c>
      <c r="R576" s="209">
        <v>0.0</v>
      </c>
      <c r="S576" s="209"/>
      <c r="T576" s="209"/>
      <c r="U576" s="209"/>
      <c r="V576" s="209"/>
      <c r="W576" s="209"/>
      <c r="X576" s="209"/>
      <c r="Y576" s="209"/>
      <c r="Z576" s="209"/>
      <c r="AA576" s="209"/>
      <c r="AB576" s="209"/>
      <c r="AC576" s="209"/>
      <c r="AD576" s="209"/>
      <c r="AE576" s="209"/>
      <c r="AF576" s="209"/>
      <c r="AG576" s="209"/>
      <c r="AH576" s="209"/>
      <c r="AI576" s="209"/>
      <c r="AJ576" s="209"/>
    </row>
    <row r="577">
      <c r="A577" s="209" t="s">
        <v>5764</v>
      </c>
      <c r="B577" s="209" t="s">
        <v>5381</v>
      </c>
      <c r="C577" s="210" t="s">
        <v>5762</v>
      </c>
      <c r="D577" s="239" t="s">
        <v>1537</v>
      </c>
      <c r="E577" s="209" t="s">
        <v>616</v>
      </c>
      <c r="F577" s="209" t="s">
        <v>215</v>
      </c>
      <c r="G577" s="211" t="s">
        <v>5632</v>
      </c>
      <c r="H577" s="211" t="s">
        <v>5430</v>
      </c>
      <c r="I577" s="209">
        <v>10.0</v>
      </c>
      <c r="J577" s="209">
        <v>10.0</v>
      </c>
      <c r="K577" s="209">
        <v>0.0</v>
      </c>
      <c r="L577" s="209">
        <v>0.0</v>
      </c>
      <c r="M577" s="209">
        <v>0.0</v>
      </c>
      <c r="N577" s="209">
        <v>0.0</v>
      </c>
      <c r="O577" s="209">
        <v>0.0</v>
      </c>
      <c r="P577" s="209">
        <v>0.0</v>
      </c>
      <c r="Q577" s="209">
        <v>0.0</v>
      </c>
      <c r="R577" s="209">
        <v>0.0</v>
      </c>
      <c r="S577" s="209"/>
      <c r="T577" s="209"/>
      <c r="U577" s="209"/>
      <c r="V577" s="209"/>
      <c r="W577" s="209"/>
      <c r="X577" s="209"/>
      <c r="Y577" s="209"/>
      <c r="Z577" s="209"/>
      <c r="AA577" s="209"/>
      <c r="AB577" s="209"/>
      <c r="AC577" s="209"/>
      <c r="AD577" s="209"/>
      <c r="AE577" s="209"/>
      <c r="AF577" s="209"/>
      <c r="AG577" s="209"/>
      <c r="AH577" s="209"/>
      <c r="AI577" s="209"/>
      <c r="AJ577" s="209"/>
    </row>
    <row r="578">
      <c r="A578" s="209" t="s">
        <v>5765</v>
      </c>
      <c r="B578" s="209" t="s">
        <v>5381</v>
      </c>
      <c r="C578" s="210" t="s">
        <v>5762</v>
      </c>
      <c r="D578" s="239" t="s">
        <v>1537</v>
      </c>
      <c r="E578" s="209" t="s">
        <v>1679</v>
      </c>
      <c r="F578" s="209" t="s">
        <v>1472</v>
      </c>
      <c r="G578" s="211" t="s">
        <v>5665</v>
      </c>
      <c r="H578" s="211" t="s">
        <v>5534</v>
      </c>
      <c r="I578" s="209">
        <v>2.0</v>
      </c>
      <c r="J578" s="209">
        <v>2.0</v>
      </c>
      <c r="K578" s="209">
        <v>0.0</v>
      </c>
      <c r="L578" s="209">
        <v>0.0</v>
      </c>
      <c r="M578" s="209">
        <v>0.0</v>
      </c>
      <c r="N578" s="209">
        <v>0.0</v>
      </c>
      <c r="O578" s="209">
        <v>0.0</v>
      </c>
      <c r="P578" s="209">
        <v>0.0</v>
      </c>
      <c r="Q578" s="209">
        <v>0.0</v>
      </c>
      <c r="R578" s="209">
        <v>0.0</v>
      </c>
      <c r="S578" s="209"/>
      <c r="T578" s="209"/>
      <c r="U578" s="209"/>
      <c r="V578" s="209"/>
      <c r="W578" s="209"/>
      <c r="X578" s="209"/>
      <c r="Y578" s="209"/>
      <c r="Z578" s="209"/>
      <c r="AA578" s="209"/>
      <c r="AB578" s="209"/>
      <c r="AC578" s="209"/>
      <c r="AD578" s="209"/>
      <c r="AE578" s="209"/>
      <c r="AF578" s="209"/>
      <c r="AG578" s="209"/>
      <c r="AH578" s="209"/>
      <c r="AI578" s="209"/>
      <c r="AJ578" s="209"/>
    </row>
    <row r="579">
      <c r="A579" s="209" t="s">
        <v>5766</v>
      </c>
      <c r="B579" s="209" t="s">
        <v>5381</v>
      </c>
      <c r="C579" s="210" t="s">
        <v>2690</v>
      </c>
      <c r="D579" s="239" t="s">
        <v>1537</v>
      </c>
      <c r="E579" s="209" t="s">
        <v>5767</v>
      </c>
      <c r="F579" s="209" t="s">
        <v>5768</v>
      </c>
      <c r="G579" s="211" t="s">
        <v>5769</v>
      </c>
      <c r="H579" s="211" t="s">
        <v>5770</v>
      </c>
      <c r="I579" s="209">
        <v>2.0</v>
      </c>
      <c r="J579" s="209">
        <v>2.0</v>
      </c>
      <c r="K579" s="209">
        <v>0.0</v>
      </c>
      <c r="L579" s="209">
        <v>0.0</v>
      </c>
      <c r="M579" s="209">
        <v>0.0</v>
      </c>
      <c r="N579" s="209">
        <v>0.0</v>
      </c>
      <c r="O579" s="209">
        <v>0.0</v>
      </c>
      <c r="P579" s="209">
        <v>0.0</v>
      </c>
      <c r="Q579" s="209">
        <v>0.0</v>
      </c>
      <c r="R579" s="209">
        <v>0.0</v>
      </c>
      <c r="S579" s="209"/>
      <c r="T579" s="209"/>
      <c r="U579" s="209"/>
      <c r="V579" s="209"/>
      <c r="W579" s="209"/>
      <c r="X579" s="209"/>
      <c r="Y579" s="209"/>
      <c r="Z579" s="209"/>
      <c r="AA579" s="209"/>
      <c r="AB579" s="209"/>
      <c r="AC579" s="209"/>
      <c r="AD579" s="209"/>
      <c r="AE579" s="209"/>
      <c r="AF579" s="209"/>
      <c r="AG579" s="209"/>
      <c r="AH579" s="209"/>
      <c r="AI579" s="209"/>
      <c r="AJ579" s="209"/>
    </row>
    <row r="580">
      <c r="A580" s="209" t="s">
        <v>5771</v>
      </c>
      <c r="B580" s="209" t="s">
        <v>5381</v>
      </c>
      <c r="C580" s="210" t="s">
        <v>2690</v>
      </c>
      <c r="D580" s="239" t="s">
        <v>1537</v>
      </c>
      <c r="E580" s="209" t="s">
        <v>1273</v>
      </c>
      <c r="F580" s="209" t="s">
        <v>1223</v>
      </c>
      <c r="G580" s="211" t="s">
        <v>5619</v>
      </c>
      <c r="H580" s="211" t="s">
        <v>5457</v>
      </c>
      <c r="I580" s="209">
        <v>2.0</v>
      </c>
      <c r="J580" s="209">
        <v>2.0</v>
      </c>
      <c r="K580" s="209">
        <v>0.0</v>
      </c>
      <c r="L580" s="209">
        <v>0.0</v>
      </c>
      <c r="M580" s="209">
        <v>0.0</v>
      </c>
      <c r="N580" s="209">
        <v>0.0</v>
      </c>
      <c r="O580" s="209">
        <v>0.0</v>
      </c>
      <c r="P580" s="209">
        <v>0.0</v>
      </c>
      <c r="Q580" s="209">
        <v>0.0</v>
      </c>
      <c r="R580" s="209">
        <v>0.0</v>
      </c>
      <c r="S580" s="209"/>
      <c r="T580" s="209"/>
      <c r="U580" s="209"/>
      <c r="V580" s="209"/>
      <c r="W580" s="209"/>
      <c r="X580" s="209"/>
      <c r="Y580" s="209"/>
      <c r="Z580" s="209"/>
      <c r="AA580" s="209"/>
      <c r="AB580" s="209"/>
      <c r="AC580" s="209"/>
      <c r="AD580" s="209"/>
      <c r="AE580" s="209"/>
      <c r="AF580" s="209"/>
      <c r="AG580" s="209"/>
      <c r="AH580" s="209"/>
      <c r="AI580" s="209"/>
      <c r="AJ580" s="209"/>
    </row>
    <row r="581">
      <c r="A581" s="209" t="s">
        <v>5772</v>
      </c>
      <c r="B581" s="209" t="s">
        <v>5381</v>
      </c>
      <c r="C581" s="210" t="s">
        <v>2690</v>
      </c>
      <c r="D581" s="239" t="s">
        <v>1537</v>
      </c>
      <c r="E581" s="209" t="s">
        <v>5643</v>
      </c>
      <c r="F581" s="209" t="s">
        <v>5644</v>
      </c>
      <c r="G581" s="211" t="s">
        <v>5645</v>
      </c>
      <c r="H581" s="211" t="s">
        <v>5646</v>
      </c>
      <c r="I581" s="209">
        <v>4.0</v>
      </c>
      <c r="J581" s="209">
        <v>4.0</v>
      </c>
      <c r="K581" s="209">
        <v>0.0</v>
      </c>
      <c r="L581" s="209">
        <v>0.0</v>
      </c>
      <c r="M581" s="209">
        <v>0.0</v>
      </c>
      <c r="N581" s="209">
        <v>0.0</v>
      </c>
      <c r="O581" s="209">
        <v>0.0</v>
      </c>
      <c r="P581" s="209">
        <v>0.0</v>
      </c>
      <c r="Q581" s="209">
        <v>0.0</v>
      </c>
      <c r="R581" s="209">
        <v>0.0</v>
      </c>
      <c r="S581" s="209"/>
      <c r="T581" s="209"/>
      <c r="U581" s="209"/>
      <c r="V581" s="209"/>
      <c r="W581" s="209"/>
      <c r="X581" s="209"/>
      <c r="Y581" s="209"/>
      <c r="Z581" s="209"/>
      <c r="AA581" s="209"/>
      <c r="AB581" s="209"/>
      <c r="AC581" s="209"/>
      <c r="AD581" s="209"/>
      <c r="AE581" s="209"/>
      <c r="AF581" s="209"/>
      <c r="AG581" s="209"/>
      <c r="AH581" s="209"/>
      <c r="AI581" s="209"/>
      <c r="AJ581" s="209"/>
    </row>
    <row r="582">
      <c r="A582" s="209" t="s">
        <v>5773</v>
      </c>
      <c r="B582" s="209" t="s">
        <v>5381</v>
      </c>
      <c r="C582" s="210" t="s">
        <v>2690</v>
      </c>
      <c r="D582" s="239" t="s">
        <v>1537</v>
      </c>
      <c r="E582" s="209" t="s">
        <v>616</v>
      </c>
      <c r="F582" s="209" t="s">
        <v>215</v>
      </c>
      <c r="G582" s="211" t="s">
        <v>5632</v>
      </c>
      <c r="H582" s="211" t="s">
        <v>5430</v>
      </c>
      <c r="I582" s="209">
        <v>5.0</v>
      </c>
      <c r="J582" s="209">
        <v>5.0</v>
      </c>
      <c r="K582" s="209">
        <v>0.0</v>
      </c>
      <c r="L582" s="209">
        <v>0.0</v>
      </c>
      <c r="M582" s="209">
        <v>0.0</v>
      </c>
      <c r="N582" s="209">
        <v>0.0</v>
      </c>
      <c r="O582" s="209">
        <v>0.0</v>
      </c>
      <c r="P582" s="209">
        <v>0.0</v>
      </c>
      <c r="Q582" s="209">
        <v>0.0</v>
      </c>
      <c r="R582" s="209">
        <v>0.0</v>
      </c>
      <c r="S582" s="209"/>
      <c r="T582" s="209"/>
      <c r="U582" s="209"/>
      <c r="V582" s="209"/>
      <c r="W582" s="209"/>
      <c r="X582" s="209"/>
      <c r="Y582" s="209"/>
      <c r="Z582" s="209"/>
      <c r="AA582" s="209"/>
      <c r="AB582" s="209"/>
      <c r="AC582" s="209"/>
      <c r="AD582" s="209"/>
      <c r="AE582" s="209"/>
      <c r="AF582" s="209"/>
      <c r="AG582" s="209"/>
      <c r="AH582" s="209"/>
      <c r="AI582" s="209"/>
      <c r="AJ582" s="209"/>
    </row>
    <row r="583">
      <c r="A583" s="209" t="s">
        <v>5774</v>
      </c>
      <c r="B583" s="209" t="s">
        <v>5381</v>
      </c>
      <c r="C583" s="210" t="s">
        <v>2690</v>
      </c>
      <c r="D583" s="239" t="s">
        <v>1537</v>
      </c>
      <c r="E583" s="209" t="s">
        <v>2248</v>
      </c>
      <c r="F583" s="209" t="s">
        <v>445</v>
      </c>
      <c r="G583" s="211" t="s">
        <v>5634</v>
      </c>
      <c r="H583" s="211" t="s">
        <v>5513</v>
      </c>
      <c r="I583" s="209">
        <v>3.0</v>
      </c>
      <c r="J583" s="209">
        <v>3.0</v>
      </c>
      <c r="K583" s="209">
        <v>0.0</v>
      </c>
      <c r="L583" s="209">
        <v>0.0</v>
      </c>
      <c r="M583" s="209">
        <v>0.0</v>
      </c>
      <c r="N583" s="209">
        <v>0.0</v>
      </c>
      <c r="O583" s="209">
        <v>0.0</v>
      </c>
      <c r="P583" s="209">
        <v>0.0</v>
      </c>
      <c r="Q583" s="209">
        <v>0.0</v>
      </c>
      <c r="R583" s="209">
        <v>0.0</v>
      </c>
      <c r="S583" s="209"/>
      <c r="T583" s="209"/>
      <c r="U583" s="209"/>
      <c r="V583" s="209"/>
      <c r="W583" s="209"/>
      <c r="X583" s="209"/>
      <c r="Y583" s="209"/>
      <c r="Z583" s="209"/>
      <c r="AA583" s="209"/>
      <c r="AB583" s="209"/>
      <c r="AC583" s="209"/>
      <c r="AD583" s="209"/>
      <c r="AE583" s="209"/>
      <c r="AF583" s="209"/>
      <c r="AG583" s="209"/>
      <c r="AH583" s="209"/>
      <c r="AI583" s="209"/>
      <c r="AJ583" s="209"/>
    </row>
    <row r="584">
      <c r="A584" s="209" t="s">
        <v>5775</v>
      </c>
      <c r="B584" s="209" t="s">
        <v>5381</v>
      </c>
      <c r="C584" s="210" t="s">
        <v>2690</v>
      </c>
      <c r="D584" s="239" t="s">
        <v>1537</v>
      </c>
      <c r="E584" s="209" t="s">
        <v>5732</v>
      </c>
      <c r="F584" s="209" t="s">
        <v>5733</v>
      </c>
      <c r="G584" s="211" t="s">
        <v>5734</v>
      </c>
      <c r="H584" s="211" t="s">
        <v>5735</v>
      </c>
      <c r="I584" s="209">
        <v>1.0</v>
      </c>
      <c r="J584" s="209">
        <v>1.0</v>
      </c>
      <c r="K584" s="209">
        <v>0.0</v>
      </c>
      <c r="L584" s="209">
        <v>0.0</v>
      </c>
      <c r="M584" s="209">
        <v>0.0</v>
      </c>
      <c r="N584" s="209">
        <v>0.0</v>
      </c>
      <c r="O584" s="209">
        <v>0.0</v>
      </c>
      <c r="P584" s="209">
        <v>0.0</v>
      </c>
      <c r="Q584" s="209">
        <v>0.0</v>
      </c>
      <c r="R584" s="209">
        <v>0.0</v>
      </c>
      <c r="S584" s="209"/>
      <c r="T584" s="209"/>
      <c r="U584" s="209"/>
      <c r="V584" s="209"/>
      <c r="W584" s="209"/>
      <c r="X584" s="209"/>
      <c r="Y584" s="209"/>
      <c r="Z584" s="209"/>
      <c r="AA584" s="209"/>
      <c r="AB584" s="209"/>
      <c r="AC584" s="209"/>
      <c r="AD584" s="209"/>
      <c r="AE584" s="209"/>
      <c r="AF584" s="209"/>
      <c r="AG584" s="209"/>
      <c r="AH584" s="209"/>
      <c r="AI584" s="209"/>
      <c r="AJ584" s="209"/>
    </row>
    <row r="585">
      <c r="A585" s="209" t="s">
        <v>5776</v>
      </c>
      <c r="B585" s="209" t="s">
        <v>5381</v>
      </c>
      <c r="C585" s="210" t="s">
        <v>2267</v>
      </c>
      <c r="D585" s="239" t="s">
        <v>1537</v>
      </c>
      <c r="E585" s="209" t="s">
        <v>2218</v>
      </c>
      <c r="F585" s="209" t="s">
        <v>2217</v>
      </c>
      <c r="G585" s="211" t="s">
        <v>5777</v>
      </c>
      <c r="H585" s="211" t="s">
        <v>5592</v>
      </c>
      <c r="I585" s="209">
        <v>1.0</v>
      </c>
      <c r="J585" s="209">
        <v>1.0</v>
      </c>
      <c r="K585" s="209">
        <v>0.0</v>
      </c>
      <c r="L585" s="209">
        <v>0.0</v>
      </c>
      <c r="M585" s="209">
        <v>0.0</v>
      </c>
      <c r="N585" s="209">
        <v>9.0</v>
      </c>
      <c r="O585" s="209">
        <v>0.0</v>
      </c>
      <c r="P585" s="209">
        <v>4.0</v>
      </c>
      <c r="Q585" s="209">
        <v>0.0</v>
      </c>
      <c r="R585" s="209">
        <v>12.0</v>
      </c>
      <c r="S585" s="209"/>
      <c r="T585" s="209"/>
      <c r="U585" s="209"/>
      <c r="V585" s="209"/>
      <c r="W585" s="209"/>
      <c r="X585" s="209"/>
      <c r="Y585" s="209"/>
      <c r="Z585" s="209"/>
      <c r="AA585" s="209"/>
      <c r="AB585" s="209"/>
      <c r="AC585" s="209"/>
      <c r="AD585" s="209"/>
      <c r="AE585" s="209"/>
      <c r="AF585" s="209"/>
      <c r="AG585" s="209"/>
      <c r="AH585" s="209"/>
      <c r="AI585" s="209"/>
      <c r="AJ585" s="209"/>
    </row>
    <row r="586">
      <c r="A586" s="209" t="s">
        <v>5778</v>
      </c>
      <c r="B586" s="209" t="s">
        <v>5381</v>
      </c>
      <c r="C586" s="210" t="s">
        <v>2267</v>
      </c>
      <c r="D586" s="239" t="s">
        <v>1537</v>
      </c>
      <c r="E586" s="209" t="s">
        <v>5643</v>
      </c>
      <c r="F586" s="209" t="s">
        <v>5644</v>
      </c>
      <c r="G586" s="211" t="s">
        <v>5645</v>
      </c>
      <c r="H586" s="211" t="s">
        <v>5646</v>
      </c>
      <c r="I586" s="209">
        <v>4.0</v>
      </c>
      <c r="J586" s="209">
        <v>4.0</v>
      </c>
      <c r="K586" s="209">
        <v>0.0</v>
      </c>
      <c r="L586" s="209">
        <v>0.0</v>
      </c>
      <c r="M586" s="209">
        <v>0.0</v>
      </c>
      <c r="N586" s="209">
        <v>0.0</v>
      </c>
      <c r="O586" s="209">
        <v>0.0</v>
      </c>
      <c r="P586" s="209">
        <v>0.0</v>
      </c>
      <c r="Q586" s="209">
        <v>0.0</v>
      </c>
      <c r="R586" s="209">
        <v>0.0</v>
      </c>
      <c r="S586" s="209"/>
      <c r="T586" s="209"/>
      <c r="U586" s="209"/>
      <c r="V586" s="209"/>
      <c r="W586" s="209"/>
      <c r="X586" s="209"/>
      <c r="Y586" s="209"/>
      <c r="Z586" s="209"/>
      <c r="AA586" s="209"/>
      <c r="AB586" s="209"/>
      <c r="AC586" s="209"/>
      <c r="AD586" s="209"/>
      <c r="AE586" s="209"/>
      <c r="AF586" s="209"/>
      <c r="AG586" s="209"/>
      <c r="AH586" s="209"/>
      <c r="AI586" s="209"/>
      <c r="AJ586" s="209"/>
    </row>
    <row r="587">
      <c r="A587" s="209" t="s">
        <v>5779</v>
      </c>
      <c r="B587" s="209" t="s">
        <v>5381</v>
      </c>
      <c r="C587" s="210" t="s">
        <v>2267</v>
      </c>
      <c r="D587" s="239" t="s">
        <v>1537</v>
      </c>
      <c r="E587" s="209" t="s">
        <v>1273</v>
      </c>
      <c r="F587" s="209" t="s">
        <v>1223</v>
      </c>
      <c r="G587" s="211" t="s">
        <v>5619</v>
      </c>
      <c r="H587" s="211" t="s">
        <v>5457</v>
      </c>
      <c r="I587" s="209">
        <v>1.0</v>
      </c>
      <c r="J587" s="209">
        <v>1.0</v>
      </c>
      <c r="K587" s="209">
        <v>0.0</v>
      </c>
      <c r="L587" s="209">
        <v>0.0</v>
      </c>
      <c r="M587" s="209">
        <v>0.0</v>
      </c>
      <c r="N587" s="209">
        <v>0.0</v>
      </c>
      <c r="O587" s="209">
        <v>0.0</v>
      </c>
      <c r="P587" s="209">
        <v>0.0</v>
      </c>
      <c r="Q587" s="209">
        <v>0.0</v>
      </c>
      <c r="R587" s="209">
        <v>0.0</v>
      </c>
      <c r="S587" s="209"/>
      <c r="T587" s="209"/>
      <c r="U587" s="209"/>
      <c r="V587" s="209"/>
      <c r="W587" s="209"/>
      <c r="X587" s="209"/>
      <c r="Y587" s="209"/>
      <c r="Z587" s="209"/>
      <c r="AA587" s="209"/>
      <c r="AB587" s="209"/>
      <c r="AC587" s="209"/>
      <c r="AD587" s="209"/>
      <c r="AE587" s="209"/>
      <c r="AF587" s="209"/>
      <c r="AG587" s="209"/>
      <c r="AH587" s="209"/>
      <c r="AI587" s="209"/>
      <c r="AJ587" s="209"/>
    </row>
    <row r="588">
      <c r="A588" s="209" t="s">
        <v>5780</v>
      </c>
      <c r="B588" s="209" t="s">
        <v>5381</v>
      </c>
      <c r="C588" s="210" t="s">
        <v>2267</v>
      </c>
      <c r="D588" s="239" t="s">
        <v>1537</v>
      </c>
      <c r="E588" s="209" t="s">
        <v>170</v>
      </c>
      <c r="F588" s="209" t="s">
        <v>160</v>
      </c>
      <c r="G588" s="211" t="s">
        <v>5628</v>
      </c>
      <c r="H588" s="211" t="s">
        <v>5397</v>
      </c>
      <c r="I588" s="209">
        <v>5.0</v>
      </c>
      <c r="J588" s="209">
        <v>5.0</v>
      </c>
      <c r="K588" s="209">
        <v>0.0</v>
      </c>
      <c r="L588" s="209">
        <v>0.0</v>
      </c>
      <c r="M588" s="209">
        <v>0.0</v>
      </c>
      <c r="N588" s="209">
        <v>0.0</v>
      </c>
      <c r="O588" s="209">
        <v>0.0</v>
      </c>
      <c r="P588" s="209">
        <v>0.0</v>
      </c>
      <c r="Q588" s="209">
        <v>0.0</v>
      </c>
      <c r="R588" s="209">
        <v>0.0</v>
      </c>
      <c r="S588" s="209"/>
      <c r="T588" s="209"/>
      <c r="U588" s="209"/>
      <c r="V588" s="209"/>
      <c r="W588" s="209"/>
      <c r="X588" s="209"/>
      <c r="Y588" s="209"/>
      <c r="Z588" s="209"/>
      <c r="AA588" s="209"/>
      <c r="AB588" s="209"/>
      <c r="AC588" s="209"/>
      <c r="AD588" s="209"/>
      <c r="AE588" s="209"/>
      <c r="AF588" s="209"/>
      <c r="AG588" s="209"/>
      <c r="AH588" s="209"/>
      <c r="AI588" s="209"/>
      <c r="AJ588" s="209"/>
    </row>
    <row r="589">
      <c r="A589" s="209" t="s">
        <v>5781</v>
      </c>
      <c r="B589" s="209" t="s">
        <v>5381</v>
      </c>
      <c r="C589" s="210" t="s">
        <v>2267</v>
      </c>
      <c r="D589" s="239" t="s">
        <v>1537</v>
      </c>
      <c r="E589" s="209" t="s">
        <v>73</v>
      </c>
      <c r="F589" s="209" t="s">
        <v>72</v>
      </c>
      <c r="G589" s="211" t="s">
        <v>5662</v>
      </c>
      <c r="H589" s="211" t="s">
        <v>5406</v>
      </c>
      <c r="I589" s="209">
        <v>1.0</v>
      </c>
      <c r="J589" s="209">
        <v>1.0</v>
      </c>
      <c r="K589" s="209">
        <v>0.0</v>
      </c>
      <c r="L589" s="209">
        <v>0.0</v>
      </c>
      <c r="M589" s="209">
        <v>0.0</v>
      </c>
      <c r="N589" s="209">
        <v>0.0</v>
      </c>
      <c r="O589" s="209">
        <v>0.0</v>
      </c>
      <c r="P589" s="209">
        <v>0.0</v>
      </c>
      <c r="Q589" s="209">
        <v>0.0</v>
      </c>
      <c r="R589" s="209">
        <v>0.0</v>
      </c>
      <c r="S589" s="209"/>
      <c r="T589" s="209"/>
      <c r="U589" s="209"/>
      <c r="V589" s="209"/>
      <c r="W589" s="209"/>
      <c r="X589" s="209"/>
      <c r="Y589" s="209"/>
      <c r="Z589" s="209"/>
      <c r="AA589" s="209"/>
      <c r="AB589" s="209"/>
      <c r="AC589" s="209"/>
      <c r="AD589" s="209"/>
      <c r="AE589" s="209"/>
      <c r="AF589" s="209"/>
      <c r="AG589" s="209"/>
      <c r="AH589" s="209"/>
      <c r="AI589" s="209"/>
      <c r="AJ589" s="209"/>
    </row>
    <row r="590">
      <c r="A590" s="209" t="s">
        <v>5782</v>
      </c>
      <c r="B590" s="209" t="s">
        <v>5381</v>
      </c>
      <c r="C590" s="210" t="s">
        <v>2271</v>
      </c>
      <c r="D590" s="239" t="s">
        <v>1537</v>
      </c>
      <c r="E590" s="209" t="s">
        <v>2248</v>
      </c>
      <c r="F590" s="209" t="s">
        <v>445</v>
      </c>
      <c r="G590" s="211" t="s">
        <v>5634</v>
      </c>
      <c r="H590" s="211" t="s">
        <v>5513</v>
      </c>
      <c r="I590" s="209">
        <v>19.0</v>
      </c>
      <c r="J590" s="209">
        <v>19.0</v>
      </c>
      <c r="K590" s="209">
        <v>0.0</v>
      </c>
      <c r="L590" s="209">
        <v>0.0</v>
      </c>
      <c r="M590" s="209">
        <v>0.0</v>
      </c>
      <c r="N590" s="209">
        <v>12.0</v>
      </c>
      <c r="O590" s="209">
        <v>0.0</v>
      </c>
      <c r="P590" s="209">
        <v>10.0</v>
      </c>
      <c r="Q590" s="209">
        <v>0.0</v>
      </c>
      <c r="R590" s="209">
        <v>0.0</v>
      </c>
      <c r="S590" s="209"/>
      <c r="T590" s="209"/>
      <c r="U590" s="209"/>
      <c r="V590" s="209"/>
      <c r="W590" s="209"/>
      <c r="X590" s="209"/>
      <c r="Y590" s="209"/>
      <c r="Z590" s="209"/>
      <c r="AA590" s="209"/>
      <c r="AB590" s="209"/>
      <c r="AC590" s="209"/>
      <c r="AD590" s="209"/>
      <c r="AE590" s="209"/>
      <c r="AF590" s="209"/>
      <c r="AG590" s="209"/>
      <c r="AH590" s="209"/>
      <c r="AI590" s="209"/>
      <c r="AJ590" s="209"/>
    </row>
    <row r="591">
      <c r="A591" s="209" t="s">
        <v>5783</v>
      </c>
      <c r="B591" s="209" t="s">
        <v>5381</v>
      </c>
      <c r="C591" s="210" t="s">
        <v>2271</v>
      </c>
      <c r="D591" s="239" t="s">
        <v>1537</v>
      </c>
      <c r="E591" s="209" t="s">
        <v>2283</v>
      </c>
      <c r="F591" s="209" t="s">
        <v>2145</v>
      </c>
      <c r="G591" s="211" t="s">
        <v>5725</v>
      </c>
      <c r="H591" s="211" t="s">
        <v>5543</v>
      </c>
      <c r="I591" s="209">
        <v>4.0</v>
      </c>
      <c r="J591" s="209">
        <v>4.0</v>
      </c>
      <c r="K591" s="209">
        <v>5.0</v>
      </c>
      <c r="L591" s="209">
        <v>23.0</v>
      </c>
      <c r="M591" s="209">
        <v>0.0</v>
      </c>
      <c r="N591" s="209">
        <v>8.0</v>
      </c>
      <c r="O591" s="209">
        <v>0.0</v>
      </c>
      <c r="P591" s="209">
        <v>0.0</v>
      </c>
      <c r="Q591" s="209">
        <v>0.0</v>
      </c>
      <c r="R591" s="209">
        <v>0.0</v>
      </c>
      <c r="S591" s="209"/>
      <c r="T591" s="209"/>
      <c r="U591" s="209"/>
      <c r="V591" s="209"/>
      <c r="W591" s="209"/>
      <c r="X591" s="209"/>
      <c r="Y591" s="209"/>
      <c r="Z591" s="209"/>
      <c r="AA591" s="209"/>
      <c r="AB591" s="209"/>
      <c r="AC591" s="209"/>
      <c r="AD591" s="209"/>
      <c r="AE591" s="209"/>
      <c r="AF591" s="209"/>
      <c r="AG591" s="209"/>
      <c r="AH591" s="209"/>
      <c r="AI591" s="209"/>
      <c r="AJ591" s="209"/>
    </row>
    <row r="592">
      <c r="A592" s="209" t="s">
        <v>5784</v>
      </c>
      <c r="B592" s="209" t="s">
        <v>5381</v>
      </c>
      <c r="C592" s="210" t="s">
        <v>2271</v>
      </c>
      <c r="D592" s="239" t="s">
        <v>1537</v>
      </c>
      <c r="E592" s="209" t="s">
        <v>1273</v>
      </c>
      <c r="F592" s="209" t="s">
        <v>1223</v>
      </c>
      <c r="G592" s="211" t="s">
        <v>5619</v>
      </c>
      <c r="H592" s="211" t="s">
        <v>5457</v>
      </c>
      <c r="I592" s="209">
        <v>2.0</v>
      </c>
      <c r="J592" s="209">
        <v>2.0</v>
      </c>
      <c r="K592" s="209">
        <v>0.0</v>
      </c>
      <c r="L592" s="209">
        <v>0.0</v>
      </c>
      <c r="M592" s="209">
        <v>0.0</v>
      </c>
      <c r="N592" s="209">
        <v>0.0</v>
      </c>
      <c r="O592" s="209">
        <v>0.0</v>
      </c>
      <c r="P592" s="209">
        <v>0.0</v>
      </c>
      <c r="Q592" s="209">
        <v>0.0</v>
      </c>
      <c r="R592" s="209">
        <v>0.0</v>
      </c>
      <c r="S592" s="209"/>
      <c r="T592" s="209"/>
      <c r="U592" s="209"/>
      <c r="V592" s="209"/>
      <c r="W592" s="209"/>
      <c r="X592" s="209"/>
      <c r="Y592" s="209"/>
      <c r="Z592" s="209"/>
      <c r="AA592" s="209"/>
      <c r="AB592" s="209"/>
      <c r="AC592" s="209"/>
      <c r="AD592" s="209"/>
      <c r="AE592" s="209"/>
      <c r="AF592" s="209"/>
      <c r="AG592" s="209"/>
      <c r="AH592" s="209"/>
      <c r="AI592" s="209"/>
      <c r="AJ592" s="209"/>
    </row>
    <row r="593">
      <c r="A593" s="209" t="s">
        <v>5785</v>
      </c>
      <c r="B593" s="209" t="s">
        <v>5381</v>
      </c>
      <c r="C593" s="210" t="s">
        <v>2271</v>
      </c>
      <c r="D593" s="239" t="s">
        <v>1537</v>
      </c>
      <c r="E593" s="209" t="s">
        <v>2067</v>
      </c>
      <c r="F593" s="209" t="s">
        <v>1057</v>
      </c>
      <c r="G593" s="211" t="s">
        <v>5626</v>
      </c>
      <c r="H593" s="211" t="s">
        <v>5487</v>
      </c>
      <c r="I593" s="209">
        <v>1.0</v>
      </c>
      <c r="J593" s="209">
        <v>1.0</v>
      </c>
      <c r="K593" s="209">
        <v>0.0</v>
      </c>
      <c r="L593" s="209">
        <v>0.0</v>
      </c>
      <c r="M593" s="209">
        <v>0.0</v>
      </c>
      <c r="N593" s="209">
        <v>0.0</v>
      </c>
      <c r="O593" s="209">
        <v>0.0</v>
      </c>
      <c r="P593" s="209">
        <v>0.0</v>
      </c>
      <c r="Q593" s="209">
        <v>0.0</v>
      </c>
      <c r="R593" s="209">
        <v>0.0</v>
      </c>
      <c r="S593" s="209"/>
      <c r="T593" s="209"/>
      <c r="U593" s="209"/>
      <c r="V593" s="209"/>
      <c r="W593" s="209"/>
      <c r="X593" s="209"/>
      <c r="Y593" s="209"/>
      <c r="Z593" s="209"/>
      <c r="AA593" s="209"/>
      <c r="AB593" s="209"/>
      <c r="AC593" s="209"/>
      <c r="AD593" s="209"/>
      <c r="AE593" s="209"/>
      <c r="AF593" s="209"/>
      <c r="AG593" s="209"/>
      <c r="AH593" s="209"/>
      <c r="AI593" s="209"/>
      <c r="AJ593" s="209"/>
    </row>
    <row r="594">
      <c r="A594" s="209" t="s">
        <v>5786</v>
      </c>
      <c r="B594" s="209" t="s">
        <v>5381</v>
      </c>
      <c r="C594" s="210" t="s">
        <v>2271</v>
      </c>
      <c r="D594" s="239" t="s">
        <v>1537</v>
      </c>
      <c r="E594" s="209" t="s">
        <v>5643</v>
      </c>
      <c r="F594" s="209" t="s">
        <v>5644</v>
      </c>
      <c r="G594" s="211" t="s">
        <v>5645</v>
      </c>
      <c r="H594" s="211" t="s">
        <v>5646</v>
      </c>
      <c r="I594" s="209">
        <v>1.0</v>
      </c>
      <c r="J594" s="209">
        <v>1.0</v>
      </c>
      <c r="K594" s="209">
        <v>0.0</v>
      </c>
      <c r="L594" s="209">
        <v>0.0</v>
      </c>
      <c r="M594" s="209">
        <v>0.0</v>
      </c>
      <c r="N594" s="209">
        <v>0.0</v>
      </c>
      <c r="O594" s="209">
        <v>0.0</v>
      </c>
      <c r="P594" s="209">
        <v>0.0</v>
      </c>
      <c r="Q594" s="209">
        <v>0.0</v>
      </c>
      <c r="R594" s="209">
        <v>0.0</v>
      </c>
      <c r="S594" s="209"/>
      <c r="T594" s="209"/>
      <c r="U594" s="209"/>
      <c r="V594" s="209"/>
      <c r="W594" s="209"/>
      <c r="X594" s="209"/>
      <c r="Y594" s="209"/>
      <c r="Z594" s="209"/>
      <c r="AA594" s="209"/>
      <c r="AB594" s="209"/>
      <c r="AC594" s="209"/>
      <c r="AD594" s="209"/>
      <c r="AE594" s="209"/>
      <c r="AF594" s="209"/>
      <c r="AG594" s="209"/>
      <c r="AH594" s="209"/>
      <c r="AI594" s="209"/>
      <c r="AJ594" s="209"/>
    </row>
    <row r="595">
      <c r="A595" s="209" t="s">
        <v>5787</v>
      </c>
      <c r="B595" s="209" t="s">
        <v>5381</v>
      </c>
      <c r="C595" s="210" t="s">
        <v>2271</v>
      </c>
      <c r="D595" s="239" t="s">
        <v>1537</v>
      </c>
      <c r="E595" s="209" t="s">
        <v>170</v>
      </c>
      <c r="F595" s="209" t="s">
        <v>160</v>
      </c>
      <c r="G595" s="211" t="s">
        <v>5628</v>
      </c>
      <c r="H595" s="211" t="s">
        <v>5397</v>
      </c>
      <c r="I595" s="209">
        <v>4.0</v>
      </c>
      <c r="J595" s="209">
        <v>4.0</v>
      </c>
      <c r="K595" s="209">
        <v>0.0</v>
      </c>
      <c r="L595" s="209">
        <v>0.0</v>
      </c>
      <c r="M595" s="209">
        <v>0.0</v>
      </c>
      <c r="N595" s="209">
        <v>0.0</v>
      </c>
      <c r="O595" s="209">
        <v>0.0</v>
      </c>
      <c r="P595" s="209">
        <v>0.0</v>
      </c>
      <c r="Q595" s="209">
        <v>0.0</v>
      </c>
      <c r="R595" s="209">
        <v>0.0</v>
      </c>
      <c r="S595" s="209"/>
      <c r="T595" s="209"/>
      <c r="U595" s="209"/>
      <c r="V595" s="209"/>
      <c r="W595" s="209"/>
      <c r="X595" s="209"/>
      <c r="Y595" s="209"/>
      <c r="Z595" s="209"/>
      <c r="AA595" s="209"/>
      <c r="AB595" s="209"/>
      <c r="AC595" s="209"/>
      <c r="AD595" s="209"/>
      <c r="AE595" s="209"/>
      <c r="AF595" s="209"/>
      <c r="AG595" s="209"/>
      <c r="AH595" s="209"/>
      <c r="AI595" s="209"/>
      <c r="AJ595" s="209"/>
    </row>
    <row r="596">
      <c r="A596" s="209" t="s">
        <v>5788</v>
      </c>
      <c r="B596" s="209" t="s">
        <v>5381</v>
      </c>
      <c r="C596" s="210" t="s">
        <v>2271</v>
      </c>
      <c r="D596" s="239" t="s">
        <v>1537</v>
      </c>
      <c r="E596" s="209" t="s">
        <v>73</v>
      </c>
      <c r="F596" s="209" t="s">
        <v>72</v>
      </c>
      <c r="G596" s="211" t="s">
        <v>5662</v>
      </c>
      <c r="H596" s="211" t="s">
        <v>5406</v>
      </c>
      <c r="I596" s="209">
        <v>1.0</v>
      </c>
      <c r="J596" s="209">
        <v>1.0</v>
      </c>
      <c r="K596" s="209">
        <v>0.0</v>
      </c>
      <c r="L596" s="209">
        <v>0.0</v>
      </c>
      <c r="M596" s="209">
        <v>0.0</v>
      </c>
      <c r="N596" s="209">
        <v>0.0</v>
      </c>
      <c r="O596" s="209">
        <v>0.0</v>
      </c>
      <c r="P596" s="209">
        <v>0.0</v>
      </c>
      <c r="Q596" s="209">
        <v>0.0</v>
      </c>
      <c r="R596" s="209">
        <v>0.0</v>
      </c>
      <c r="S596" s="209"/>
      <c r="T596" s="209"/>
      <c r="U596" s="209"/>
      <c r="V596" s="209"/>
      <c r="W596" s="209"/>
      <c r="X596" s="209"/>
      <c r="Y596" s="209"/>
      <c r="Z596" s="209"/>
      <c r="AA596" s="209"/>
      <c r="AB596" s="209"/>
      <c r="AC596" s="209"/>
      <c r="AD596" s="209"/>
      <c r="AE596" s="209"/>
      <c r="AF596" s="209"/>
      <c r="AG596" s="209"/>
      <c r="AH596" s="209"/>
      <c r="AI596" s="209"/>
      <c r="AJ596" s="209"/>
    </row>
    <row r="597">
      <c r="A597" s="209" t="s">
        <v>5789</v>
      </c>
      <c r="B597" s="209" t="s">
        <v>5381</v>
      </c>
      <c r="C597" s="210" t="s">
        <v>2271</v>
      </c>
      <c r="D597" s="239" t="s">
        <v>1537</v>
      </c>
      <c r="E597" s="209" t="s">
        <v>1679</v>
      </c>
      <c r="F597" s="209" t="s">
        <v>1472</v>
      </c>
      <c r="G597" s="211" t="s">
        <v>5665</v>
      </c>
      <c r="H597" s="211" t="s">
        <v>5534</v>
      </c>
      <c r="I597" s="209">
        <v>1.0</v>
      </c>
      <c r="J597" s="209">
        <v>1.0</v>
      </c>
      <c r="K597" s="209">
        <v>0.0</v>
      </c>
      <c r="L597" s="209">
        <v>0.0</v>
      </c>
      <c r="M597" s="209">
        <v>0.0</v>
      </c>
      <c r="N597" s="209">
        <v>0.0</v>
      </c>
      <c r="O597" s="209">
        <v>0.0</v>
      </c>
      <c r="P597" s="209">
        <v>0.0</v>
      </c>
      <c r="Q597" s="209">
        <v>0.0</v>
      </c>
      <c r="R597" s="209">
        <v>0.0</v>
      </c>
      <c r="S597" s="209"/>
      <c r="T597" s="209"/>
      <c r="U597" s="209"/>
      <c r="V597" s="209"/>
      <c r="W597" s="209"/>
      <c r="X597" s="209"/>
      <c r="Y597" s="209"/>
      <c r="Z597" s="209"/>
      <c r="AA597" s="209"/>
      <c r="AB597" s="209"/>
      <c r="AC597" s="209"/>
      <c r="AD597" s="209"/>
      <c r="AE597" s="209"/>
      <c r="AF597" s="209"/>
      <c r="AG597" s="209"/>
      <c r="AH597" s="209"/>
      <c r="AI597" s="209"/>
      <c r="AJ597" s="209"/>
    </row>
    <row r="598">
      <c r="A598" s="209" t="s">
        <v>5790</v>
      </c>
      <c r="B598" s="209" t="s">
        <v>5381</v>
      </c>
      <c r="C598" s="210" t="s">
        <v>5791</v>
      </c>
      <c r="D598" s="239" t="s">
        <v>1537</v>
      </c>
      <c r="E598" s="209" t="s">
        <v>1679</v>
      </c>
      <c r="F598" s="209" t="s">
        <v>1472</v>
      </c>
      <c r="G598" s="211" t="s">
        <v>5665</v>
      </c>
      <c r="H598" s="211" t="s">
        <v>5534</v>
      </c>
      <c r="I598" s="209">
        <v>1.0</v>
      </c>
      <c r="J598" s="209">
        <v>1.0</v>
      </c>
      <c r="K598" s="209">
        <v>0.0</v>
      </c>
      <c r="L598" s="209">
        <v>0.0</v>
      </c>
      <c r="M598" s="209">
        <v>0.0</v>
      </c>
      <c r="N598" s="209">
        <v>0.0</v>
      </c>
      <c r="O598" s="209">
        <v>0.0</v>
      </c>
      <c r="P598" s="209">
        <v>0.0</v>
      </c>
      <c r="Q598" s="209">
        <v>0.0</v>
      </c>
      <c r="R598" s="209">
        <v>0.0</v>
      </c>
      <c r="S598" s="209"/>
      <c r="T598" s="209"/>
      <c r="U598" s="209"/>
      <c r="V598" s="209"/>
      <c r="W598" s="209"/>
      <c r="X598" s="209"/>
      <c r="Y598" s="209"/>
      <c r="Z598" s="209"/>
      <c r="AA598" s="209"/>
      <c r="AB598" s="209"/>
      <c r="AC598" s="209"/>
      <c r="AD598" s="209"/>
      <c r="AE598" s="209"/>
      <c r="AF598" s="209"/>
      <c r="AG598" s="209"/>
      <c r="AH598" s="209"/>
      <c r="AI598" s="209"/>
      <c r="AJ598" s="209"/>
    </row>
    <row r="599">
      <c r="A599" s="209" t="s">
        <v>5792</v>
      </c>
      <c r="B599" s="209" t="s">
        <v>5381</v>
      </c>
      <c r="C599" s="210" t="s">
        <v>5791</v>
      </c>
      <c r="D599" s="239" t="s">
        <v>1537</v>
      </c>
      <c r="E599" s="209" t="s">
        <v>1273</v>
      </c>
      <c r="F599" s="209" t="s">
        <v>1223</v>
      </c>
      <c r="G599" s="211" t="s">
        <v>5619</v>
      </c>
      <c r="H599" s="211" t="s">
        <v>5457</v>
      </c>
      <c r="I599" s="209">
        <v>4.0</v>
      </c>
      <c r="J599" s="209">
        <v>4.0</v>
      </c>
      <c r="K599" s="209">
        <v>0.0</v>
      </c>
      <c r="L599" s="209">
        <v>0.0</v>
      </c>
      <c r="M599" s="209">
        <v>0.0</v>
      </c>
      <c r="N599" s="209">
        <v>0.0</v>
      </c>
      <c r="O599" s="209">
        <v>0.0</v>
      </c>
      <c r="P599" s="209">
        <v>0.0</v>
      </c>
      <c r="Q599" s="209">
        <v>0.0</v>
      </c>
      <c r="R599" s="209">
        <v>0.0</v>
      </c>
      <c r="S599" s="209"/>
      <c r="T599" s="209"/>
      <c r="U599" s="209"/>
      <c r="V599" s="209"/>
      <c r="W599" s="209"/>
      <c r="X599" s="209"/>
      <c r="Y599" s="209"/>
      <c r="Z599" s="209"/>
      <c r="AA599" s="209"/>
      <c r="AB599" s="209"/>
      <c r="AC599" s="209"/>
      <c r="AD599" s="209"/>
      <c r="AE599" s="209"/>
      <c r="AF599" s="209"/>
      <c r="AG599" s="209"/>
      <c r="AH599" s="209"/>
      <c r="AI599" s="209"/>
      <c r="AJ599" s="209"/>
    </row>
    <row r="600">
      <c r="A600" s="209" t="s">
        <v>5793</v>
      </c>
      <c r="B600" s="209" t="s">
        <v>5381</v>
      </c>
      <c r="C600" s="210" t="s">
        <v>5791</v>
      </c>
      <c r="D600" s="239" t="s">
        <v>1537</v>
      </c>
      <c r="E600" s="209" t="s">
        <v>2067</v>
      </c>
      <c r="F600" s="209" t="s">
        <v>1057</v>
      </c>
      <c r="G600" s="211" t="s">
        <v>5626</v>
      </c>
      <c r="H600" s="211" t="s">
        <v>5487</v>
      </c>
      <c r="I600" s="209">
        <v>2.0</v>
      </c>
      <c r="J600" s="209">
        <v>2.0</v>
      </c>
      <c r="K600" s="209">
        <v>0.0</v>
      </c>
      <c r="L600" s="209">
        <v>0.0</v>
      </c>
      <c r="M600" s="209">
        <v>0.0</v>
      </c>
      <c r="N600" s="209">
        <v>0.0</v>
      </c>
      <c r="O600" s="209">
        <v>0.0</v>
      </c>
      <c r="P600" s="209">
        <v>0.0</v>
      </c>
      <c r="Q600" s="209">
        <v>0.0</v>
      </c>
      <c r="R600" s="209">
        <v>0.0</v>
      </c>
      <c r="S600" s="209"/>
      <c r="T600" s="209"/>
      <c r="U600" s="209"/>
      <c r="V600" s="209"/>
      <c r="W600" s="209"/>
      <c r="X600" s="209"/>
      <c r="Y600" s="209"/>
      <c r="Z600" s="209"/>
      <c r="AA600" s="209"/>
      <c r="AB600" s="209"/>
      <c r="AC600" s="209"/>
      <c r="AD600" s="209"/>
      <c r="AE600" s="209"/>
      <c r="AF600" s="209"/>
      <c r="AG600" s="209"/>
      <c r="AH600" s="209"/>
      <c r="AI600" s="209"/>
      <c r="AJ600" s="209"/>
    </row>
    <row r="601">
      <c r="A601" s="209" t="s">
        <v>5794</v>
      </c>
      <c r="B601" s="209" t="s">
        <v>5381</v>
      </c>
      <c r="C601" s="210" t="s">
        <v>5795</v>
      </c>
      <c r="D601" s="239" t="s">
        <v>1537</v>
      </c>
      <c r="E601" s="209" t="s">
        <v>1290</v>
      </c>
      <c r="F601" s="209" t="s">
        <v>588</v>
      </c>
      <c r="G601" s="211" t="s">
        <v>5630</v>
      </c>
      <c r="H601" s="211" t="s">
        <v>5548</v>
      </c>
      <c r="I601" s="209">
        <v>3.0</v>
      </c>
      <c r="J601" s="209">
        <v>3.0</v>
      </c>
      <c r="K601" s="209">
        <v>0.0</v>
      </c>
      <c r="L601" s="209">
        <v>3.0</v>
      </c>
      <c r="M601" s="209">
        <v>0.0</v>
      </c>
      <c r="N601" s="209">
        <v>0.0</v>
      </c>
      <c r="O601" s="209">
        <v>0.0</v>
      </c>
      <c r="P601" s="209">
        <v>0.0</v>
      </c>
      <c r="Q601" s="209">
        <v>0.0</v>
      </c>
      <c r="R601" s="209">
        <v>2.0</v>
      </c>
      <c r="S601" s="209"/>
      <c r="T601" s="209"/>
      <c r="U601" s="209"/>
      <c r="V601" s="209"/>
      <c r="W601" s="209"/>
      <c r="X601" s="209"/>
      <c r="Y601" s="209"/>
      <c r="Z601" s="209"/>
      <c r="AA601" s="209"/>
      <c r="AB601" s="209"/>
      <c r="AC601" s="209"/>
      <c r="AD601" s="209"/>
      <c r="AE601" s="209"/>
      <c r="AF601" s="209"/>
      <c r="AG601" s="209"/>
      <c r="AH601" s="209"/>
      <c r="AI601" s="209"/>
      <c r="AJ601" s="209"/>
    </row>
    <row r="602">
      <c r="A602" s="209" t="s">
        <v>5796</v>
      </c>
      <c r="B602" s="209" t="s">
        <v>5381</v>
      </c>
      <c r="C602" s="210" t="s">
        <v>5795</v>
      </c>
      <c r="D602" s="239" t="s">
        <v>1537</v>
      </c>
      <c r="E602" s="209" t="s">
        <v>5643</v>
      </c>
      <c r="F602" s="209" t="s">
        <v>5644</v>
      </c>
      <c r="G602" s="211" t="s">
        <v>5645</v>
      </c>
      <c r="H602" s="211" t="s">
        <v>5646</v>
      </c>
      <c r="I602" s="209">
        <v>3.0</v>
      </c>
      <c r="J602" s="209">
        <v>3.0</v>
      </c>
      <c r="K602" s="209">
        <v>0.0</v>
      </c>
      <c r="L602" s="209">
        <v>0.0</v>
      </c>
      <c r="M602" s="209">
        <v>0.0</v>
      </c>
      <c r="N602" s="209">
        <v>0.0</v>
      </c>
      <c r="O602" s="209">
        <v>0.0</v>
      </c>
      <c r="P602" s="209">
        <v>0.0</v>
      </c>
      <c r="Q602" s="209">
        <v>0.0</v>
      </c>
      <c r="R602" s="209">
        <v>0.0</v>
      </c>
      <c r="S602" s="209"/>
      <c r="T602" s="209"/>
      <c r="U602" s="209"/>
      <c r="V602" s="209"/>
      <c r="W602" s="209"/>
      <c r="X602" s="209"/>
      <c r="Y602" s="209"/>
      <c r="Z602" s="209"/>
      <c r="AA602" s="209"/>
      <c r="AB602" s="209"/>
      <c r="AC602" s="209"/>
      <c r="AD602" s="209"/>
      <c r="AE602" s="209"/>
      <c r="AF602" s="209"/>
      <c r="AG602" s="209"/>
      <c r="AH602" s="209"/>
      <c r="AI602" s="209"/>
      <c r="AJ602" s="209"/>
    </row>
    <row r="603">
      <c r="A603" s="209" t="s">
        <v>5797</v>
      </c>
      <c r="B603" s="209" t="s">
        <v>5381</v>
      </c>
      <c r="C603" s="210" t="s">
        <v>5795</v>
      </c>
      <c r="D603" s="239" t="s">
        <v>1537</v>
      </c>
      <c r="E603" s="209" t="s">
        <v>616</v>
      </c>
      <c r="F603" s="209" t="s">
        <v>215</v>
      </c>
      <c r="G603" s="211" t="s">
        <v>5632</v>
      </c>
      <c r="H603" s="211" t="s">
        <v>5430</v>
      </c>
      <c r="I603" s="209">
        <v>1.0</v>
      </c>
      <c r="J603" s="209">
        <v>1.0</v>
      </c>
      <c r="K603" s="209">
        <v>0.0</v>
      </c>
      <c r="L603" s="209">
        <v>0.0</v>
      </c>
      <c r="M603" s="209">
        <v>0.0</v>
      </c>
      <c r="N603" s="209">
        <v>0.0</v>
      </c>
      <c r="O603" s="209">
        <v>0.0</v>
      </c>
      <c r="P603" s="209">
        <v>0.0</v>
      </c>
      <c r="Q603" s="209">
        <v>0.0</v>
      </c>
      <c r="R603" s="209">
        <v>0.0</v>
      </c>
      <c r="S603" s="209"/>
      <c r="T603" s="209"/>
      <c r="U603" s="209"/>
      <c r="V603" s="209"/>
      <c r="W603" s="209"/>
      <c r="X603" s="209"/>
      <c r="Y603" s="209"/>
      <c r="Z603" s="209"/>
      <c r="AA603" s="209"/>
      <c r="AB603" s="209"/>
      <c r="AC603" s="209"/>
      <c r="AD603" s="209"/>
      <c r="AE603" s="209"/>
      <c r="AF603" s="209"/>
      <c r="AG603" s="209"/>
      <c r="AH603" s="209"/>
      <c r="AI603" s="209"/>
      <c r="AJ603" s="209"/>
    </row>
    <row r="604">
      <c r="A604" s="209" t="s">
        <v>5798</v>
      </c>
      <c r="B604" s="209" t="s">
        <v>5381</v>
      </c>
      <c r="C604" s="210" t="s">
        <v>5795</v>
      </c>
      <c r="D604" s="239" t="s">
        <v>1537</v>
      </c>
      <c r="E604" s="209" t="s">
        <v>1336</v>
      </c>
      <c r="F604" s="209" t="s">
        <v>1335</v>
      </c>
      <c r="G604" s="211" t="s">
        <v>5649</v>
      </c>
      <c r="H604" s="211" t="s">
        <v>5609</v>
      </c>
      <c r="I604" s="209">
        <v>20.0</v>
      </c>
      <c r="J604" s="209">
        <v>20.0</v>
      </c>
      <c r="K604" s="209">
        <v>0.0</v>
      </c>
      <c r="L604" s="209">
        <v>0.0</v>
      </c>
      <c r="M604" s="209">
        <v>0.0</v>
      </c>
      <c r="N604" s="209">
        <v>0.0</v>
      </c>
      <c r="O604" s="209">
        <v>0.0</v>
      </c>
      <c r="P604" s="209">
        <v>0.0</v>
      </c>
      <c r="Q604" s="209">
        <v>0.0</v>
      </c>
      <c r="R604" s="209">
        <v>0.0</v>
      </c>
      <c r="S604" s="209"/>
      <c r="T604" s="209"/>
      <c r="U604" s="209"/>
      <c r="V604" s="209"/>
      <c r="W604" s="209"/>
      <c r="X604" s="209"/>
      <c r="Y604" s="209"/>
      <c r="Z604" s="209"/>
      <c r="AA604" s="209"/>
      <c r="AB604" s="209"/>
      <c r="AC604" s="209"/>
      <c r="AD604" s="209"/>
      <c r="AE604" s="209"/>
      <c r="AF604" s="209"/>
      <c r="AG604" s="209"/>
      <c r="AH604" s="209"/>
      <c r="AI604" s="209"/>
      <c r="AJ604" s="209"/>
    </row>
    <row r="605">
      <c r="A605" s="209" t="s">
        <v>5801</v>
      </c>
      <c r="B605" s="209" t="s">
        <v>5381</v>
      </c>
      <c r="C605" s="210" t="s">
        <v>5800</v>
      </c>
      <c r="D605" s="239" t="s">
        <v>1537</v>
      </c>
      <c r="E605" s="209" t="s">
        <v>5643</v>
      </c>
      <c r="F605" s="209" t="s">
        <v>5644</v>
      </c>
      <c r="G605" s="211" t="s">
        <v>5645</v>
      </c>
      <c r="H605" s="211" t="s">
        <v>5646</v>
      </c>
      <c r="I605" s="209">
        <v>1.0</v>
      </c>
      <c r="J605" s="209">
        <v>1.0</v>
      </c>
      <c r="K605" s="209">
        <v>0.0</v>
      </c>
      <c r="L605" s="209">
        <v>0.0</v>
      </c>
      <c r="M605" s="209">
        <v>0.0</v>
      </c>
      <c r="N605" s="209">
        <v>0.0</v>
      </c>
      <c r="O605" s="209">
        <v>0.0</v>
      </c>
      <c r="P605" s="209">
        <v>0.0</v>
      </c>
      <c r="Q605" s="209">
        <v>0.0</v>
      </c>
      <c r="R605" s="209">
        <v>0.0</v>
      </c>
      <c r="S605" s="209"/>
      <c r="T605" s="209"/>
      <c r="U605" s="209"/>
      <c r="V605" s="209"/>
      <c r="W605" s="209"/>
      <c r="X605" s="209"/>
      <c r="Y605" s="209"/>
      <c r="Z605" s="209"/>
      <c r="AA605" s="209"/>
      <c r="AB605" s="209"/>
      <c r="AC605" s="209"/>
      <c r="AD605" s="209"/>
      <c r="AE605" s="209"/>
      <c r="AF605" s="209"/>
      <c r="AG605" s="209"/>
      <c r="AH605" s="209"/>
      <c r="AI605" s="209"/>
      <c r="AJ605" s="209"/>
    </row>
    <row r="606">
      <c r="A606" s="209" t="s">
        <v>5799</v>
      </c>
      <c r="B606" s="209" t="s">
        <v>5381</v>
      </c>
      <c r="C606" s="210" t="s">
        <v>5800</v>
      </c>
      <c r="D606" s="239" t="s">
        <v>1537</v>
      </c>
      <c r="E606" s="209" t="s">
        <v>1290</v>
      </c>
      <c r="F606" s="209" t="s">
        <v>588</v>
      </c>
      <c r="G606" s="211" t="s">
        <v>5630</v>
      </c>
      <c r="H606" s="211" t="s">
        <v>5548</v>
      </c>
      <c r="I606" s="209">
        <v>2.0</v>
      </c>
      <c r="J606" s="209">
        <v>2.0</v>
      </c>
      <c r="K606" s="209">
        <v>0.0</v>
      </c>
      <c r="L606" s="209">
        <v>0.0</v>
      </c>
      <c r="M606" s="209">
        <v>0.0</v>
      </c>
      <c r="N606" s="209">
        <v>0.0</v>
      </c>
      <c r="O606" s="209">
        <v>0.0</v>
      </c>
      <c r="P606" s="209">
        <v>0.0</v>
      </c>
      <c r="Q606" s="209">
        <v>0.0</v>
      </c>
      <c r="R606" s="209">
        <v>0.0</v>
      </c>
      <c r="S606" s="209"/>
      <c r="T606" s="209"/>
      <c r="U606" s="209"/>
      <c r="V606" s="209"/>
      <c r="W606" s="209"/>
      <c r="X606" s="209"/>
      <c r="Y606" s="209"/>
      <c r="Z606" s="209"/>
      <c r="AA606" s="209"/>
      <c r="AB606" s="209"/>
      <c r="AC606" s="209"/>
      <c r="AD606" s="209"/>
      <c r="AE606" s="209"/>
      <c r="AF606" s="209"/>
      <c r="AG606" s="209"/>
      <c r="AH606" s="209"/>
      <c r="AI606" s="209"/>
      <c r="AJ606" s="209"/>
    </row>
    <row r="607">
      <c r="A607" s="209" t="s">
        <v>5803</v>
      </c>
      <c r="B607" s="209" t="s">
        <v>5381</v>
      </c>
      <c r="C607" s="210" t="s">
        <v>2276</v>
      </c>
      <c r="D607" s="239" t="s">
        <v>1537</v>
      </c>
      <c r="E607" s="209" t="s">
        <v>1336</v>
      </c>
      <c r="F607" s="209" t="s">
        <v>1335</v>
      </c>
      <c r="G607" s="211" t="s">
        <v>5649</v>
      </c>
      <c r="H607" s="211" t="s">
        <v>5609</v>
      </c>
      <c r="I607" s="209">
        <v>1.0</v>
      </c>
      <c r="J607" s="209">
        <v>1.0</v>
      </c>
      <c r="K607" s="209">
        <v>0.0</v>
      </c>
      <c r="L607" s="209">
        <v>0.0</v>
      </c>
      <c r="M607" s="209">
        <v>0.0</v>
      </c>
      <c r="N607" s="209">
        <v>0.0</v>
      </c>
      <c r="O607" s="209">
        <v>0.0</v>
      </c>
      <c r="P607" s="209">
        <v>0.0</v>
      </c>
      <c r="Q607" s="209">
        <v>0.0</v>
      </c>
      <c r="R607" s="209">
        <v>0.0</v>
      </c>
      <c r="S607" s="209"/>
      <c r="T607" s="209"/>
      <c r="U607" s="209"/>
      <c r="V607" s="209"/>
      <c r="W607" s="209"/>
      <c r="X607" s="209"/>
      <c r="Y607" s="209"/>
      <c r="Z607" s="209"/>
      <c r="AA607" s="209"/>
      <c r="AB607" s="209"/>
      <c r="AC607" s="209"/>
      <c r="AD607" s="209"/>
      <c r="AE607" s="209"/>
      <c r="AF607" s="209"/>
      <c r="AG607" s="209"/>
      <c r="AH607" s="209"/>
      <c r="AI607" s="209"/>
      <c r="AJ607" s="209"/>
    </row>
    <row r="608">
      <c r="A608" s="209" t="s">
        <v>5804</v>
      </c>
      <c r="B608" s="209" t="s">
        <v>5381</v>
      </c>
      <c r="C608" s="210" t="s">
        <v>2276</v>
      </c>
      <c r="D608" s="239" t="s">
        <v>1537</v>
      </c>
      <c r="E608" s="209" t="s">
        <v>5805</v>
      </c>
      <c r="F608" s="209" t="s">
        <v>2107</v>
      </c>
      <c r="G608" s="211" t="s">
        <v>5806</v>
      </c>
      <c r="H608" s="211" t="s">
        <v>5510</v>
      </c>
      <c r="I608" s="209">
        <v>1.0</v>
      </c>
      <c r="J608" s="209">
        <v>1.0</v>
      </c>
      <c r="K608" s="209">
        <v>0.0</v>
      </c>
      <c r="L608" s="209">
        <v>0.0</v>
      </c>
      <c r="M608" s="209">
        <v>0.0</v>
      </c>
      <c r="N608" s="209">
        <v>0.0</v>
      </c>
      <c r="O608" s="209">
        <v>0.0</v>
      </c>
      <c r="P608" s="209">
        <v>0.0</v>
      </c>
      <c r="Q608" s="209">
        <v>0.0</v>
      </c>
      <c r="R608" s="209">
        <v>0.0</v>
      </c>
      <c r="S608" s="209"/>
      <c r="T608" s="209"/>
      <c r="U608" s="209"/>
      <c r="V608" s="209"/>
      <c r="W608" s="209"/>
      <c r="X608" s="209"/>
      <c r="Y608" s="209"/>
      <c r="Z608" s="209"/>
      <c r="AA608" s="209"/>
      <c r="AB608" s="209"/>
      <c r="AC608" s="209"/>
      <c r="AD608" s="209"/>
      <c r="AE608" s="209"/>
      <c r="AF608" s="209"/>
      <c r="AG608" s="209"/>
      <c r="AH608" s="209"/>
      <c r="AI608" s="209"/>
      <c r="AJ608" s="209"/>
    </row>
    <row r="609">
      <c r="A609" s="209" t="s">
        <v>5807</v>
      </c>
      <c r="B609" s="209" t="s">
        <v>5381</v>
      </c>
      <c r="C609" s="210" t="s">
        <v>2276</v>
      </c>
      <c r="D609" s="239" t="s">
        <v>1537</v>
      </c>
      <c r="E609" s="209" t="s">
        <v>1625</v>
      </c>
      <c r="F609" s="209" t="s">
        <v>2225</v>
      </c>
      <c r="G609" s="211" t="s">
        <v>5639</v>
      </c>
      <c r="H609" s="211" t="s">
        <v>5601</v>
      </c>
      <c r="I609" s="209">
        <v>1.0</v>
      </c>
      <c r="J609" s="209">
        <v>1.0</v>
      </c>
      <c r="K609" s="209">
        <v>0.0</v>
      </c>
      <c r="L609" s="209">
        <v>0.0</v>
      </c>
      <c r="M609" s="209">
        <v>0.0</v>
      </c>
      <c r="N609" s="209">
        <v>0.0</v>
      </c>
      <c r="O609" s="209">
        <v>0.0</v>
      </c>
      <c r="P609" s="209">
        <v>0.0</v>
      </c>
      <c r="Q609" s="209">
        <v>0.0</v>
      </c>
      <c r="R609" s="209">
        <v>0.0</v>
      </c>
      <c r="S609" s="209"/>
      <c r="T609" s="209"/>
      <c r="U609" s="209"/>
      <c r="V609" s="209"/>
      <c r="W609" s="209"/>
      <c r="X609" s="209"/>
      <c r="Y609" s="209"/>
      <c r="Z609" s="209"/>
      <c r="AA609" s="209"/>
      <c r="AB609" s="209"/>
      <c r="AC609" s="209"/>
      <c r="AD609" s="209"/>
      <c r="AE609" s="209"/>
      <c r="AF609" s="209"/>
      <c r="AG609" s="209"/>
      <c r="AH609" s="209"/>
      <c r="AI609" s="209"/>
      <c r="AJ609" s="209"/>
    </row>
    <row r="610">
      <c r="A610" s="209" t="s">
        <v>5808</v>
      </c>
      <c r="B610" s="209" t="s">
        <v>5381</v>
      </c>
      <c r="C610" s="210" t="s">
        <v>2276</v>
      </c>
      <c r="D610" s="239" t="s">
        <v>1537</v>
      </c>
      <c r="E610" s="209" t="s">
        <v>1273</v>
      </c>
      <c r="F610" s="209" t="s">
        <v>1223</v>
      </c>
      <c r="G610" s="211" t="s">
        <v>5619</v>
      </c>
      <c r="H610" s="211" t="s">
        <v>5457</v>
      </c>
      <c r="I610" s="209">
        <v>6.0</v>
      </c>
      <c r="J610" s="209">
        <v>6.0</v>
      </c>
      <c r="K610" s="209">
        <v>0.0</v>
      </c>
      <c r="L610" s="209">
        <v>0.0</v>
      </c>
      <c r="M610" s="209">
        <v>0.0</v>
      </c>
      <c r="N610" s="209">
        <v>0.0</v>
      </c>
      <c r="O610" s="209">
        <v>0.0</v>
      </c>
      <c r="P610" s="209">
        <v>0.0</v>
      </c>
      <c r="Q610" s="209">
        <v>0.0</v>
      </c>
      <c r="R610" s="209">
        <v>0.0</v>
      </c>
      <c r="S610" s="209"/>
      <c r="T610" s="209"/>
      <c r="U610" s="209"/>
      <c r="V610" s="209"/>
      <c r="W610" s="209"/>
      <c r="X610" s="209"/>
      <c r="Y610" s="209"/>
      <c r="Z610" s="209"/>
      <c r="AA610" s="209"/>
      <c r="AB610" s="209"/>
      <c r="AC610" s="209"/>
      <c r="AD610" s="209"/>
      <c r="AE610" s="209"/>
      <c r="AF610" s="209"/>
      <c r="AG610" s="209"/>
      <c r="AH610" s="209"/>
      <c r="AI610" s="209"/>
      <c r="AJ610" s="209"/>
    </row>
    <row r="611">
      <c r="A611" s="209" t="s">
        <v>5809</v>
      </c>
      <c r="B611" s="209" t="s">
        <v>5381</v>
      </c>
      <c r="C611" s="210" t="s">
        <v>2276</v>
      </c>
      <c r="D611" s="239" t="s">
        <v>1537</v>
      </c>
      <c r="E611" s="209" t="s">
        <v>2067</v>
      </c>
      <c r="F611" s="209" t="s">
        <v>1057</v>
      </c>
      <c r="G611" s="211" t="s">
        <v>5626</v>
      </c>
      <c r="H611" s="211" t="s">
        <v>5487</v>
      </c>
      <c r="I611" s="209">
        <v>1.0</v>
      </c>
      <c r="J611" s="209">
        <v>1.0</v>
      </c>
      <c r="K611" s="209">
        <v>0.0</v>
      </c>
      <c r="L611" s="209">
        <v>0.0</v>
      </c>
      <c r="M611" s="209">
        <v>0.0</v>
      </c>
      <c r="N611" s="209">
        <v>0.0</v>
      </c>
      <c r="O611" s="209">
        <v>0.0</v>
      </c>
      <c r="P611" s="209">
        <v>0.0</v>
      </c>
      <c r="Q611" s="209">
        <v>0.0</v>
      </c>
      <c r="R611" s="209">
        <v>0.0</v>
      </c>
      <c r="S611" s="209"/>
      <c r="T611" s="209"/>
      <c r="U611" s="209"/>
      <c r="V611" s="209"/>
      <c r="W611" s="209"/>
      <c r="X611" s="209"/>
      <c r="Y611" s="209"/>
      <c r="Z611" s="209"/>
      <c r="AA611" s="209"/>
      <c r="AB611" s="209"/>
      <c r="AC611" s="209"/>
      <c r="AD611" s="209"/>
      <c r="AE611" s="209"/>
      <c r="AF611" s="209"/>
      <c r="AG611" s="209"/>
      <c r="AH611" s="209"/>
      <c r="AI611" s="209"/>
      <c r="AJ611" s="209"/>
    </row>
    <row r="612">
      <c r="A612" s="209" t="s">
        <v>5810</v>
      </c>
      <c r="B612" s="209" t="s">
        <v>5381</v>
      </c>
      <c r="C612" s="210" t="s">
        <v>2276</v>
      </c>
      <c r="D612" s="239" t="s">
        <v>1537</v>
      </c>
      <c r="E612" s="209" t="s">
        <v>1290</v>
      </c>
      <c r="F612" s="209" t="s">
        <v>588</v>
      </c>
      <c r="G612" s="211" t="s">
        <v>5630</v>
      </c>
      <c r="H612" s="211" t="s">
        <v>5548</v>
      </c>
      <c r="I612" s="209">
        <v>5.0</v>
      </c>
      <c r="J612" s="209">
        <v>5.0</v>
      </c>
      <c r="K612" s="209">
        <v>0.0</v>
      </c>
      <c r="L612" s="209">
        <v>0.0</v>
      </c>
      <c r="M612" s="209">
        <v>0.0</v>
      </c>
      <c r="N612" s="209">
        <v>0.0</v>
      </c>
      <c r="O612" s="209">
        <v>0.0</v>
      </c>
      <c r="P612" s="209">
        <v>0.0</v>
      </c>
      <c r="Q612" s="209">
        <v>0.0</v>
      </c>
      <c r="R612" s="209">
        <v>0.0</v>
      </c>
      <c r="S612" s="209"/>
      <c r="T612" s="209"/>
      <c r="U612" s="209"/>
      <c r="V612" s="209"/>
      <c r="W612" s="209"/>
      <c r="X612" s="209"/>
      <c r="Y612" s="209"/>
      <c r="Z612" s="209"/>
      <c r="AA612" s="209"/>
      <c r="AB612" s="209"/>
      <c r="AC612" s="209"/>
      <c r="AD612" s="209"/>
      <c r="AE612" s="209"/>
      <c r="AF612" s="209"/>
      <c r="AG612" s="209"/>
      <c r="AH612" s="209"/>
      <c r="AI612" s="209"/>
      <c r="AJ612" s="209"/>
    </row>
    <row r="613">
      <c r="A613" s="209" t="s">
        <v>5811</v>
      </c>
      <c r="B613" s="209" t="s">
        <v>5381</v>
      </c>
      <c r="C613" s="210" t="s">
        <v>2276</v>
      </c>
      <c r="D613" s="239" t="s">
        <v>1537</v>
      </c>
      <c r="E613" s="209" t="s">
        <v>5659</v>
      </c>
      <c r="F613" s="209" t="s">
        <v>1766</v>
      </c>
      <c r="G613" s="211" t="s">
        <v>5660</v>
      </c>
      <c r="H613" s="211" t="s">
        <v>5585</v>
      </c>
      <c r="I613" s="209">
        <v>2.0</v>
      </c>
      <c r="J613" s="209">
        <v>2.0</v>
      </c>
      <c r="K613" s="209">
        <v>0.0</v>
      </c>
      <c r="L613" s="209">
        <v>0.0</v>
      </c>
      <c r="M613" s="209">
        <v>0.0</v>
      </c>
      <c r="N613" s="209">
        <v>0.0</v>
      </c>
      <c r="O613" s="209">
        <v>0.0</v>
      </c>
      <c r="P613" s="209">
        <v>0.0</v>
      </c>
      <c r="Q613" s="209">
        <v>0.0</v>
      </c>
      <c r="R613" s="209">
        <v>0.0</v>
      </c>
      <c r="S613" s="209"/>
      <c r="T613" s="209"/>
      <c r="U613" s="209"/>
      <c r="V613" s="209"/>
      <c r="W613" s="209"/>
      <c r="X613" s="209"/>
      <c r="Y613" s="209"/>
      <c r="Z613" s="209"/>
      <c r="AA613" s="209"/>
      <c r="AB613" s="209"/>
      <c r="AC613" s="209"/>
      <c r="AD613" s="209"/>
      <c r="AE613" s="209"/>
      <c r="AF613" s="209"/>
      <c r="AG613" s="209"/>
      <c r="AH613" s="209"/>
      <c r="AI613" s="209"/>
      <c r="AJ613" s="209"/>
    </row>
    <row r="614">
      <c r="A614" s="209" t="s">
        <v>5812</v>
      </c>
      <c r="B614" s="209" t="s">
        <v>5381</v>
      </c>
      <c r="C614" s="210" t="s">
        <v>2276</v>
      </c>
      <c r="D614" s="239" t="s">
        <v>1537</v>
      </c>
      <c r="E614" s="209" t="s">
        <v>1336</v>
      </c>
      <c r="F614" s="209" t="s">
        <v>1335</v>
      </c>
      <c r="G614" s="211" t="s">
        <v>5649</v>
      </c>
      <c r="H614" s="211" t="s">
        <v>5609</v>
      </c>
      <c r="I614" s="209">
        <v>1.0</v>
      </c>
      <c r="J614" s="209">
        <v>1.0</v>
      </c>
      <c r="K614" s="209">
        <v>0.0</v>
      </c>
      <c r="L614" s="209">
        <v>0.0</v>
      </c>
      <c r="M614" s="209">
        <v>0.0</v>
      </c>
      <c r="N614" s="209">
        <v>0.0</v>
      </c>
      <c r="O614" s="209">
        <v>0.0</v>
      </c>
      <c r="P614" s="209">
        <v>0.0</v>
      </c>
      <c r="Q614" s="209">
        <v>0.0</v>
      </c>
      <c r="R614" s="209">
        <v>0.0</v>
      </c>
      <c r="S614" s="209"/>
      <c r="T614" s="209"/>
      <c r="U614" s="209"/>
      <c r="V614" s="209"/>
      <c r="W614" s="209"/>
      <c r="X614" s="209"/>
      <c r="Y614" s="209"/>
      <c r="Z614" s="209"/>
      <c r="AA614" s="209"/>
      <c r="AB614" s="209"/>
      <c r="AC614" s="209"/>
      <c r="AD614" s="209"/>
      <c r="AE614" s="209"/>
      <c r="AF614" s="209"/>
      <c r="AG614" s="209"/>
      <c r="AH614" s="209"/>
      <c r="AI614" s="209"/>
      <c r="AJ614" s="209"/>
    </row>
    <row r="615">
      <c r="A615" s="209" t="s">
        <v>5814</v>
      </c>
      <c r="B615" s="209" t="s">
        <v>5381</v>
      </c>
      <c r="C615" s="210" t="s">
        <v>3624</v>
      </c>
      <c r="D615" s="239" t="s">
        <v>1537</v>
      </c>
      <c r="E615" s="209" t="s">
        <v>1273</v>
      </c>
      <c r="F615" s="209" t="s">
        <v>1223</v>
      </c>
      <c r="G615" s="211" t="s">
        <v>5619</v>
      </c>
      <c r="H615" s="211" t="s">
        <v>5457</v>
      </c>
      <c r="I615" s="209">
        <v>4.0</v>
      </c>
      <c r="J615" s="209">
        <v>4.0</v>
      </c>
      <c r="K615" s="209">
        <v>0.0</v>
      </c>
      <c r="L615" s="209">
        <v>0.0</v>
      </c>
      <c r="M615" s="209">
        <v>0.0</v>
      </c>
      <c r="N615" s="209">
        <v>0.0</v>
      </c>
      <c r="O615" s="209">
        <v>0.0</v>
      </c>
      <c r="P615" s="209">
        <v>0.0</v>
      </c>
      <c r="Q615" s="209">
        <v>0.0</v>
      </c>
      <c r="R615" s="209">
        <v>0.0</v>
      </c>
      <c r="S615" s="209"/>
      <c r="T615" s="209"/>
      <c r="U615" s="209"/>
      <c r="V615" s="209"/>
      <c r="W615" s="209"/>
      <c r="X615" s="209"/>
      <c r="Y615" s="209"/>
      <c r="Z615" s="209"/>
      <c r="AA615" s="209"/>
      <c r="AB615" s="209"/>
      <c r="AC615" s="209"/>
      <c r="AD615" s="209"/>
      <c r="AE615" s="209"/>
      <c r="AF615" s="209"/>
      <c r="AG615" s="209"/>
      <c r="AH615" s="209"/>
      <c r="AI615" s="209"/>
      <c r="AJ615" s="209"/>
    </row>
    <row r="616">
      <c r="A616" s="209" t="s">
        <v>5815</v>
      </c>
      <c r="B616" s="209" t="s">
        <v>5381</v>
      </c>
      <c r="C616" s="210" t="s">
        <v>3624</v>
      </c>
      <c r="D616" s="239" t="s">
        <v>1537</v>
      </c>
      <c r="E616" s="209" t="s">
        <v>1560</v>
      </c>
      <c r="F616" s="209" t="s">
        <v>683</v>
      </c>
      <c r="G616" s="211" t="s">
        <v>5656</v>
      </c>
      <c r="H616" s="211" t="s">
        <v>5456</v>
      </c>
      <c r="I616" s="209">
        <v>6.0</v>
      </c>
      <c r="J616" s="209">
        <v>6.0</v>
      </c>
      <c r="K616" s="209">
        <v>0.0</v>
      </c>
      <c r="L616" s="209">
        <v>0.0</v>
      </c>
      <c r="M616" s="209">
        <v>0.0</v>
      </c>
      <c r="N616" s="209">
        <v>0.0</v>
      </c>
      <c r="O616" s="209">
        <v>0.0</v>
      </c>
      <c r="P616" s="209">
        <v>0.0</v>
      </c>
      <c r="Q616" s="209">
        <v>0.0</v>
      </c>
      <c r="R616" s="209">
        <v>0.0</v>
      </c>
      <c r="S616" s="209"/>
      <c r="T616" s="209"/>
      <c r="U616" s="209"/>
      <c r="V616" s="209"/>
      <c r="W616" s="209"/>
      <c r="X616" s="209"/>
      <c r="Y616" s="209"/>
      <c r="Z616" s="209"/>
      <c r="AA616" s="209"/>
      <c r="AB616" s="209"/>
      <c r="AC616" s="209"/>
      <c r="AD616" s="209"/>
      <c r="AE616" s="209"/>
      <c r="AF616" s="209"/>
      <c r="AG616" s="209"/>
      <c r="AH616" s="209"/>
      <c r="AI616" s="209"/>
      <c r="AJ616" s="209"/>
    </row>
    <row r="617">
      <c r="A617" s="209" t="s">
        <v>5816</v>
      </c>
      <c r="B617" s="209" t="s">
        <v>5381</v>
      </c>
      <c r="C617" s="210" t="s">
        <v>3624</v>
      </c>
      <c r="D617" s="239" t="s">
        <v>1537</v>
      </c>
      <c r="E617" s="209" t="s">
        <v>5659</v>
      </c>
      <c r="F617" s="209" t="s">
        <v>1766</v>
      </c>
      <c r="G617" s="211" t="s">
        <v>5660</v>
      </c>
      <c r="H617" s="211" t="s">
        <v>5585</v>
      </c>
      <c r="I617" s="209">
        <v>2.0</v>
      </c>
      <c r="J617" s="209">
        <v>2.0</v>
      </c>
      <c r="K617" s="209">
        <v>0.0</v>
      </c>
      <c r="L617" s="209">
        <v>0.0</v>
      </c>
      <c r="M617" s="209">
        <v>0.0</v>
      </c>
      <c r="N617" s="209">
        <v>0.0</v>
      </c>
      <c r="O617" s="209">
        <v>0.0</v>
      </c>
      <c r="P617" s="209">
        <v>0.0</v>
      </c>
      <c r="Q617" s="209">
        <v>0.0</v>
      </c>
      <c r="R617" s="209">
        <v>0.0</v>
      </c>
      <c r="S617" s="209"/>
      <c r="T617" s="209"/>
      <c r="U617" s="209"/>
      <c r="V617" s="209"/>
      <c r="W617" s="209"/>
      <c r="X617" s="209"/>
      <c r="Y617" s="209"/>
      <c r="Z617" s="209"/>
      <c r="AA617" s="209"/>
      <c r="AB617" s="209"/>
      <c r="AC617" s="209"/>
      <c r="AD617" s="209"/>
      <c r="AE617" s="209"/>
      <c r="AF617" s="209"/>
      <c r="AG617" s="209"/>
      <c r="AH617" s="209"/>
      <c r="AI617" s="209"/>
      <c r="AJ617" s="209"/>
    </row>
    <row r="618">
      <c r="A618" s="209" t="s">
        <v>5817</v>
      </c>
      <c r="B618" s="209" t="s">
        <v>5381</v>
      </c>
      <c r="C618" s="210" t="s">
        <v>3624</v>
      </c>
      <c r="D618" s="239" t="s">
        <v>1537</v>
      </c>
      <c r="E618" s="209" t="s">
        <v>616</v>
      </c>
      <c r="F618" s="209" t="s">
        <v>215</v>
      </c>
      <c r="G618" s="211" t="s">
        <v>5632</v>
      </c>
      <c r="H618" s="211" t="s">
        <v>5430</v>
      </c>
      <c r="I618" s="209">
        <v>1.0</v>
      </c>
      <c r="J618" s="209">
        <v>1.0</v>
      </c>
      <c r="K618" s="209">
        <v>0.0</v>
      </c>
      <c r="L618" s="209">
        <v>0.0</v>
      </c>
      <c r="M618" s="209">
        <v>0.0</v>
      </c>
      <c r="N618" s="209">
        <v>0.0</v>
      </c>
      <c r="O618" s="209">
        <v>0.0</v>
      </c>
      <c r="P618" s="209">
        <v>0.0</v>
      </c>
      <c r="Q618" s="209">
        <v>0.0</v>
      </c>
      <c r="R618" s="209">
        <v>0.0</v>
      </c>
      <c r="S618" s="209"/>
      <c r="T618" s="209"/>
      <c r="U618" s="209"/>
      <c r="V618" s="209"/>
      <c r="W618" s="209"/>
      <c r="X618" s="209"/>
      <c r="Y618" s="209"/>
      <c r="Z618" s="209"/>
      <c r="AA618" s="209"/>
      <c r="AB618" s="209"/>
      <c r="AC618" s="209"/>
      <c r="AD618" s="209"/>
      <c r="AE618" s="209"/>
      <c r="AF618" s="209"/>
      <c r="AG618" s="209"/>
      <c r="AH618" s="209"/>
      <c r="AI618" s="209"/>
      <c r="AJ618" s="209"/>
    </row>
    <row r="619">
      <c r="A619" s="209" t="s">
        <v>5818</v>
      </c>
      <c r="B619" s="209" t="s">
        <v>5381</v>
      </c>
      <c r="C619" s="210" t="s">
        <v>3624</v>
      </c>
      <c r="D619" s="239" t="s">
        <v>1537</v>
      </c>
      <c r="E619" s="209" t="s">
        <v>5732</v>
      </c>
      <c r="F619" s="209" t="s">
        <v>5733</v>
      </c>
      <c r="G619" s="211" t="s">
        <v>5734</v>
      </c>
      <c r="H619" s="211" t="s">
        <v>5735</v>
      </c>
      <c r="I619" s="209">
        <v>9.0</v>
      </c>
      <c r="J619" s="209">
        <v>9.0</v>
      </c>
      <c r="K619" s="209">
        <v>0.0</v>
      </c>
      <c r="L619" s="209">
        <v>0.0</v>
      </c>
      <c r="M619" s="209">
        <v>0.0</v>
      </c>
      <c r="N619" s="209">
        <v>0.0</v>
      </c>
      <c r="O619" s="209">
        <v>0.0</v>
      </c>
      <c r="P619" s="209">
        <v>0.0</v>
      </c>
      <c r="Q619" s="209">
        <v>0.0</v>
      </c>
      <c r="R619" s="209">
        <v>0.0</v>
      </c>
      <c r="S619" s="209"/>
      <c r="T619" s="209"/>
      <c r="U619" s="209"/>
      <c r="V619" s="209"/>
      <c r="W619" s="209"/>
      <c r="X619" s="209"/>
      <c r="Y619" s="209"/>
      <c r="Z619" s="209"/>
      <c r="AA619" s="209"/>
      <c r="AB619" s="209"/>
      <c r="AC619" s="209"/>
      <c r="AD619" s="209"/>
      <c r="AE619" s="209"/>
      <c r="AF619" s="209"/>
      <c r="AG619" s="209"/>
      <c r="AH619" s="209"/>
      <c r="AI619" s="209"/>
      <c r="AJ619" s="209"/>
    </row>
    <row r="620">
      <c r="A620" s="209" t="s">
        <v>5820</v>
      </c>
      <c r="B620" s="209" t="s">
        <v>5381</v>
      </c>
      <c r="C620" s="210" t="s">
        <v>5821</v>
      </c>
      <c r="D620" s="239" t="s">
        <v>1537</v>
      </c>
      <c r="E620" s="209" t="s">
        <v>1273</v>
      </c>
      <c r="F620" s="209" t="s">
        <v>1223</v>
      </c>
      <c r="G620" s="211" t="s">
        <v>5619</v>
      </c>
      <c r="H620" s="211" t="s">
        <v>5457</v>
      </c>
      <c r="I620" s="209">
        <v>3.0</v>
      </c>
      <c r="J620" s="209">
        <v>3.0</v>
      </c>
      <c r="K620" s="209">
        <v>0.0</v>
      </c>
      <c r="L620" s="209">
        <v>0.0</v>
      </c>
      <c r="M620" s="209">
        <v>0.0</v>
      </c>
      <c r="N620" s="209">
        <v>0.0</v>
      </c>
      <c r="O620" s="209">
        <v>0.0</v>
      </c>
      <c r="P620" s="209">
        <v>0.0</v>
      </c>
      <c r="Q620" s="209">
        <v>0.0</v>
      </c>
      <c r="R620" s="209">
        <v>0.0</v>
      </c>
      <c r="S620" s="209"/>
      <c r="T620" s="209"/>
      <c r="U620" s="209"/>
      <c r="V620" s="209"/>
      <c r="W620" s="209"/>
      <c r="X620" s="209"/>
      <c r="Y620" s="209"/>
      <c r="Z620" s="209"/>
      <c r="AA620" s="209"/>
      <c r="AB620" s="209"/>
      <c r="AC620" s="209"/>
      <c r="AD620" s="209"/>
      <c r="AE620" s="209"/>
      <c r="AF620" s="209"/>
      <c r="AG620" s="209"/>
      <c r="AH620" s="209"/>
      <c r="AI620" s="209"/>
      <c r="AJ620" s="209"/>
    </row>
    <row r="621">
      <c r="A621" s="209" t="s">
        <v>5822</v>
      </c>
      <c r="B621" s="209" t="s">
        <v>5381</v>
      </c>
      <c r="C621" s="210" t="s">
        <v>5821</v>
      </c>
      <c r="D621" s="239" t="s">
        <v>1537</v>
      </c>
      <c r="E621" s="209" t="s">
        <v>5669</v>
      </c>
      <c r="F621" s="209" t="s">
        <v>5670</v>
      </c>
      <c r="G621" s="211" t="s">
        <v>5671</v>
      </c>
      <c r="H621" s="211" t="s">
        <v>5672</v>
      </c>
      <c r="I621" s="209">
        <v>3.0</v>
      </c>
      <c r="J621" s="209">
        <v>3.0</v>
      </c>
      <c r="K621" s="209">
        <v>0.0</v>
      </c>
      <c r="L621" s="209">
        <v>0.0</v>
      </c>
      <c r="M621" s="209">
        <v>0.0</v>
      </c>
      <c r="N621" s="209">
        <v>0.0</v>
      </c>
      <c r="O621" s="209">
        <v>0.0</v>
      </c>
      <c r="P621" s="209">
        <v>0.0</v>
      </c>
      <c r="Q621" s="209">
        <v>0.0</v>
      </c>
      <c r="R621" s="209">
        <v>0.0</v>
      </c>
      <c r="S621" s="209"/>
      <c r="T621" s="209"/>
      <c r="U621" s="209"/>
      <c r="V621" s="209"/>
      <c r="W621" s="209"/>
      <c r="X621" s="209"/>
      <c r="Y621" s="209"/>
      <c r="Z621" s="209"/>
      <c r="AA621" s="209"/>
      <c r="AB621" s="209"/>
      <c r="AC621" s="209"/>
      <c r="AD621" s="209"/>
      <c r="AE621" s="209"/>
      <c r="AF621" s="209"/>
      <c r="AG621" s="209"/>
      <c r="AH621" s="209"/>
      <c r="AI621" s="209"/>
      <c r="AJ621" s="209"/>
    </row>
    <row r="622">
      <c r="A622" s="209" t="s">
        <v>5823</v>
      </c>
      <c r="B622" s="209" t="s">
        <v>5381</v>
      </c>
      <c r="C622" s="210" t="s">
        <v>5821</v>
      </c>
      <c r="D622" s="239" t="s">
        <v>1537</v>
      </c>
      <c r="E622" s="209" t="s">
        <v>73</v>
      </c>
      <c r="F622" s="209" t="s">
        <v>72</v>
      </c>
      <c r="G622" s="211" t="s">
        <v>5662</v>
      </c>
      <c r="H622" s="211" t="s">
        <v>5406</v>
      </c>
      <c r="I622" s="209">
        <v>1.0</v>
      </c>
      <c r="J622" s="209">
        <v>1.0</v>
      </c>
      <c r="K622" s="209">
        <v>0.0</v>
      </c>
      <c r="L622" s="209">
        <v>0.0</v>
      </c>
      <c r="M622" s="209">
        <v>0.0</v>
      </c>
      <c r="N622" s="209">
        <v>0.0</v>
      </c>
      <c r="O622" s="209">
        <v>0.0</v>
      </c>
      <c r="P622" s="209">
        <v>0.0</v>
      </c>
      <c r="Q622" s="209">
        <v>0.0</v>
      </c>
      <c r="R622" s="209">
        <v>0.0</v>
      </c>
      <c r="S622" s="209"/>
      <c r="T622" s="209"/>
      <c r="U622" s="209"/>
      <c r="V622" s="209"/>
      <c r="W622" s="209"/>
      <c r="X622" s="209"/>
      <c r="Y622" s="209"/>
      <c r="Z622" s="209"/>
      <c r="AA622" s="209"/>
      <c r="AB622" s="209"/>
      <c r="AC622" s="209"/>
      <c r="AD622" s="209"/>
      <c r="AE622" s="209"/>
      <c r="AF622" s="209"/>
      <c r="AG622" s="209"/>
      <c r="AH622" s="209"/>
      <c r="AI622" s="209"/>
      <c r="AJ622" s="209"/>
    </row>
    <row r="623">
      <c r="A623" s="209" t="s">
        <v>5824</v>
      </c>
      <c r="B623" s="209" t="s">
        <v>5381</v>
      </c>
      <c r="C623" s="210" t="s">
        <v>5821</v>
      </c>
      <c r="D623" s="239" t="s">
        <v>1537</v>
      </c>
      <c r="E623" s="209" t="s">
        <v>616</v>
      </c>
      <c r="F623" s="209" t="s">
        <v>215</v>
      </c>
      <c r="G623" s="211" t="s">
        <v>5632</v>
      </c>
      <c r="H623" s="211" t="s">
        <v>5430</v>
      </c>
      <c r="I623" s="209">
        <v>1.0</v>
      </c>
      <c r="J623" s="209">
        <v>1.0</v>
      </c>
      <c r="K623" s="209">
        <v>0.0</v>
      </c>
      <c r="L623" s="209">
        <v>0.0</v>
      </c>
      <c r="M623" s="209">
        <v>0.0</v>
      </c>
      <c r="N623" s="209">
        <v>0.0</v>
      </c>
      <c r="O623" s="209">
        <v>0.0</v>
      </c>
      <c r="P623" s="209">
        <v>0.0</v>
      </c>
      <c r="Q623" s="209">
        <v>0.0</v>
      </c>
      <c r="R623" s="209">
        <v>0.0</v>
      </c>
      <c r="S623" s="209"/>
      <c r="T623" s="209"/>
      <c r="U623" s="209"/>
      <c r="V623" s="209"/>
      <c r="W623" s="209"/>
      <c r="X623" s="209"/>
      <c r="Y623" s="209"/>
      <c r="Z623" s="209"/>
      <c r="AA623" s="209"/>
      <c r="AB623" s="209"/>
      <c r="AC623" s="209"/>
      <c r="AD623" s="209"/>
      <c r="AE623" s="209"/>
      <c r="AF623" s="209"/>
      <c r="AG623" s="209"/>
      <c r="AH623" s="209"/>
      <c r="AI623" s="209"/>
      <c r="AJ623" s="209"/>
    </row>
    <row r="624">
      <c r="A624" s="209" t="s">
        <v>5825</v>
      </c>
      <c r="B624" s="209" t="s">
        <v>5381</v>
      </c>
      <c r="C624" s="210" t="s">
        <v>5821</v>
      </c>
      <c r="D624" s="239" t="s">
        <v>1537</v>
      </c>
      <c r="E624" s="209" t="s">
        <v>5826</v>
      </c>
      <c r="F624" s="209" t="s">
        <v>5827</v>
      </c>
      <c r="G624" s="211" t="s">
        <v>5828</v>
      </c>
      <c r="H624" s="211" t="s">
        <v>5829</v>
      </c>
      <c r="I624" s="209">
        <v>1.0</v>
      </c>
      <c r="J624" s="209">
        <v>1.0</v>
      </c>
      <c r="K624" s="209">
        <v>0.0</v>
      </c>
      <c r="L624" s="209">
        <v>0.0</v>
      </c>
      <c r="M624" s="209">
        <v>0.0</v>
      </c>
      <c r="N624" s="209">
        <v>0.0</v>
      </c>
      <c r="O624" s="209">
        <v>0.0</v>
      </c>
      <c r="P624" s="209">
        <v>0.0</v>
      </c>
      <c r="Q624" s="209">
        <v>0.0</v>
      </c>
      <c r="R624" s="209">
        <v>0.0</v>
      </c>
      <c r="S624" s="209"/>
      <c r="T624" s="209"/>
      <c r="U624" s="209"/>
      <c r="V624" s="209"/>
      <c r="W624" s="209"/>
      <c r="X624" s="209"/>
      <c r="Y624" s="209"/>
      <c r="Z624" s="209"/>
      <c r="AA624" s="209"/>
      <c r="AB624" s="209"/>
      <c r="AC624" s="209"/>
      <c r="AD624" s="209"/>
      <c r="AE624" s="209"/>
      <c r="AF624" s="209"/>
      <c r="AG624" s="209"/>
      <c r="AH624" s="209"/>
      <c r="AI624" s="209"/>
      <c r="AJ624" s="209"/>
    </row>
    <row r="625">
      <c r="A625" s="209" t="s">
        <v>5830</v>
      </c>
      <c r="B625" s="209" t="s">
        <v>5381</v>
      </c>
      <c r="C625" s="210" t="s">
        <v>5821</v>
      </c>
      <c r="D625" s="239" t="s">
        <v>1537</v>
      </c>
      <c r="E625" s="209" t="s">
        <v>1336</v>
      </c>
      <c r="F625" s="209" t="s">
        <v>1335</v>
      </c>
      <c r="G625" s="211" t="s">
        <v>5649</v>
      </c>
      <c r="H625" s="211" t="s">
        <v>5609</v>
      </c>
      <c r="I625" s="209">
        <v>2.0</v>
      </c>
      <c r="J625" s="209">
        <v>2.0</v>
      </c>
      <c r="K625" s="209">
        <v>0.0</v>
      </c>
      <c r="L625" s="209">
        <v>0.0</v>
      </c>
      <c r="M625" s="209">
        <v>0.0</v>
      </c>
      <c r="N625" s="209">
        <v>0.0</v>
      </c>
      <c r="O625" s="209">
        <v>0.0</v>
      </c>
      <c r="P625" s="209">
        <v>0.0</v>
      </c>
      <c r="Q625" s="209">
        <v>0.0</v>
      </c>
      <c r="R625" s="209">
        <v>0.0</v>
      </c>
      <c r="S625" s="209"/>
      <c r="T625" s="209"/>
      <c r="U625" s="209"/>
      <c r="V625" s="209"/>
      <c r="W625" s="209"/>
      <c r="X625" s="209"/>
      <c r="Y625" s="209"/>
      <c r="Z625" s="209"/>
      <c r="AA625" s="209"/>
      <c r="AB625" s="209"/>
      <c r="AC625" s="209"/>
      <c r="AD625" s="209"/>
      <c r="AE625" s="209"/>
      <c r="AF625" s="209"/>
      <c r="AG625" s="209"/>
      <c r="AH625" s="209"/>
      <c r="AI625" s="209"/>
      <c r="AJ625" s="209"/>
    </row>
    <row r="626">
      <c r="A626" s="209" t="s">
        <v>5831</v>
      </c>
      <c r="B626" s="209" t="s">
        <v>5381</v>
      </c>
      <c r="C626" s="210" t="s">
        <v>5821</v>
      </c>
      <c r="D626" s="239" t="s">
        <v>1537</v>
      </c>
      <c r="E626" s="209" t="s">
        <v>5732</v>
      </c>
      <c r="F626" s="209" t="s">
        <v>5733</v>
      </c>
      <c r="G626" s="211" t="s">
        <v>5734</v>
      </c>
      <c r="H626" s="211" t="s">
        <v>5735</v>
      </c>
      <c r="I626" s="209">
        <v>5.0</v>
      </c>
      <c r="J626" s="209">
        <v>5.0</v>
      </c>
      <c r="K626" s="209">
        <v>0.0</v>
      </c>
      <c r="L626" s="209">
        <v>0.0</v>
      </c>
      <c r="M626" s="209">
        <v>0.0</v>
      </c>
      <c r="N626" s="209">
        <v>0.0</v>
      </c>
      <c r="O626" s="209">
        <v>0.0</v>
      </c>
      <c r="P626" s="209">
        <v>0.0</v>
      </c>
      <c r="Q626" s="209">
        <v>0.0</v>
      </c>
      <c r="R626" s="209">
        <v>0.0</v>
      </c>
      <c r="S626" s="209"/>
      <c r="T626" s="209"/>
      <c r="U626" s="209"/>
      <c r="V626" s="209"/>
      <c r="W626" s="209"/>
      <c r="X626" s="209"/>
      <c r="Y626" s="209"/>
      <c r="Z626" s="209"/>
      <c r="AA626" s="209"/>
      <c r="AB626" s="209"/>
      <c r="AC626" s="209"/>
      <c r="AD626" s="209"/>
      <c r="AE626" s="209"/>
      <c r="AF626" s="209"/>
      <c r="AG626" s="209"/>
      <c r="AH626" s="209"/>
      <c r="AI626" s="209"/>
      <c r="AJ626" s="209"/>
    </row>
    <row r="627">
      <c r="A627" s="209" t="s">
        <v>5832</v>
      </c>
      <c r="B627" s="209" t="s">
        <v>5381</v>
      </c>
      <c r="C627" s="210" t="s">
        <v>2279</v>
      </c>
      <c r="D627" s="239" t="s">
        <v>1537</v>
      </c>
      <c r="E627" s="209" t="s">
        <v>616</v>
      </c>
      <c r="F627" s="209" t="s">
        <v>215</v>
      </c>
      <c r="G627" s="211" t="s">
        <v>5632</v>
      </c>
      <c r="H627" s="211" t="s">
        <v>5430</v>
      </c>
      <c r="I627" s="209">
        <v>5.0</v>
      </c>
      <c r="J627" s="209">
        <v>5.0</v>
      </c>
      <c r="K627" s="209">
        <v>0.0</v>
      </c>
      <c r="L627" s="209">
        <v>0.0</v>
      </c>
      <c r="M627" s="209">
        <v>0.0</v>
      </c>
      <c r="N627" s="209">
        <v>0.0</v>
      </c>
      <c r="O627" s="209">
        <v>0.0</v>
      </c>
      <c r="P627" s="209">
        <v>0.0</v>
      </c>
      <c r="Q627" s="209">
        <v>0.0</v>
      </c>
      <c r="R627" s="209">
        <v>0.0</v>
      </c>
      <c r="S627" s="209"/>
      <c r="T627" s="209"/>
      <c r="U627" s="209"/>
      <c r="V627" s="209"/>
      <c r="W627" s="209"/>
      <c r="X627" s="209"/>
      <c r="Y627" s="209"/>
      <c r="Z627" s="209"/>
      <c r="AA627" s="209"/>
      <c r="AB627" s="209"/>
      <c r="AC627" s="209"/>
      <c r="AD627" s="209"/>
      <c r="AE627" s="209"/>
      <c r="AF627" s="209"/>
      <c r="AG627" s="209"/>
      <c r="AH627" s="209"/>
      <c r="AI627" s="209"/>
      <c r="AJ627" s="209"/>
    </row>
    <row r="628">
      <c r="A628" s="209" t="s">
        <v>5833</v>
      </c>
      <c r="B628" s="209" t="s">
        <v>5381</v>
      </c>
      <c r="C628" s="210" t="s">
        <v>2279</v>
      </c>
      <c r="D628" s="239" t="s">
        <v>1537</v>
      </c>
      <c r="E628" s="209" t="s">
        <v>5834</v>
      </c>
      <c r="F628" s="209" t="s">
        <v>2073</v>
      </c>
      <c r="G628" s="211" t="s">
        <v>5835</v>
      </c>
      <c r="H628" s="211" t="s">
        <v>5496</v>
      </c>
      <c r="I628" s="209">
        <v>1.0</v>
      </c>
      <c r="J628" s="209">
        <v>1.0</v>
      </c>
      <c r="K628" s="209">
        <v>0.0</v>
      </c>
      <c r="L628" s="209">
        <v>0.0</v>
      </c>
      <c r="M628" s="209">
        <v>0.0</v>
      </c>
      <c r="N628" s="209">
        <v>0.0</v>
      </c>
      <c r="O628" s="209">
        <v>0.0</v>
      </c>
      <c r="P628" s="209">
        <v>0.0</v>
      </c>
      <c r="Q628" s="209">
        <v>0.0</v>
      </c>
      <c r="R628" s="209">
        <v>0.0</v>
      </c>
      <c r="S628" s="209"/>
      <c r="T628" s="209"/>
      <c r="U628" s="209"/>
      <c r="V628" s="209"/>
      <c r="W628" s="209"/>
      <c r="X628" s="209"/>
      <c r="Y628" s="209"/>
      <c r="Z628" s="209"/>
      <c r="AA628" s="209"/>
      <c r="AB628" s="209"/>
      <c r="AC628" s="209"/>
      <c r="AD628" s="209"/>
      <c r="AE628" s="209"/>
      <c r="AF628" s="209"/>
      <c r="AG628" s="209"/>
      <c r="AH628" s="209"/>
      <c r="AI628" s="209"/>
      <c r="AJ628" s="209"/>
    </row>
    <row r="629">
      <c r="A629" s="209" t="s">
        <v>5836</v>
      </c>
      <c r="B629" s="209" t="s">
        <v>5381</v>
      </c>
      <c r="C629" s="210" t="s">
        <v>2279</v>
      </c>
      <c r="D629" s="239" t="s">
        <v>1537</v>
      </c>
      <c r="E629" s="209" t="s">
        <v>1273</v>
      </c>
      <c r="F629" s="209" t="s">
        <v>1223</v>
      </c>
      <c r="G629" s="211" t="s">
        <v>5619</v>
      </c>
      <c r="H629" s="211" t="s">
        <v>5457</v>
      </c>
      <c r="I629" s="209">
        <v>3.0</v>
      </c>
      <c r="J629" s="209">
        <v>3.0</v>
      </c>
      <c r="K629" s="209">
        <v>0.0</v>
      </c>
      <c r="L629" s="209">
        <v>0.0</v>
      </c>
      <c r="M629" s="209">
        <v>0.0</v>
      </c>
      <c r="N629" s="209">
        <v>0.0</v>
      </c>
      <c r="O629" s="209">
        <v>0.0</v>
      </c>
      <c r="P629" s="209">
        <v>0.0</v>
      </c>
      <c r="Q629" s="209">
        <v>0.0</v>
      </c>
      <c r="R629" s="209">
        <v>0.0</v>
      </c>
      <c r="S629" s="209"/>
      <c r="T629" s="209"/>
      <c r="U629" s="209"/>
      <c r="V629" s="209"/>
      <c r="W629" s="209"/>
      <c r="X629" s="209"/>
      <c r="Y629" s="209"/>
      <c r="Z629" s="209"/>
      <c r="AA629" s="209"/>
      <c r="AB629" s="209"/>
      <c r="AC629" s="209"/>
      <c r="AD629" s="209"/>
      <c r="AE629" s="209"/>
      <c r="AF629" s="209"/>
      <c r="AG629" s="209"/>
      <c r="AH629" s="209"/>
      <c r="AI629" s="209"/>
      <c r="AJ629" s="209"/>
    </row>
    <row r="630">
      <c r="A630" s="209" t="s">
        <v>5837</v>
      </c>
      <c r="B630" s="209" t="s">
        <v>5381</v>
      </c>
      <c r="C630" s="210" t="s">
        <v>2279</v>
      </c>
      <c r="D630" s="239" t="s">
        <v>1537</v>
      </c>
      <c r="E630" s="209" t="s">
        <v>1336</v>
      </c>
      <c r="F630" s="209" t="s">
        <v>1335</v>
      </c>
      <c r="G630" s="211" t="s">
        <v>5649</v>
      </c>
      <c r="H630" s="211" t="s">
        <v>5609</v>
      </c>
      <c r="I630" s="209">
        <v>1.0</v>
      </c>
      <c r="J630" s="209">
        <v>1.0</v>
      </c>
      <c r="K630" s="209">
        <v>0.0</v>
      </c>
      <c r="L630" s="209">
        <v>0.0</v>
      </c>
      <c r="M630" s="209">
        <v>0.0</v>
      </c>
      <c r="N630" s="209">
        <v>0.0</v>
      </c>
      <c r="O630" s="209">
        <v>0.0</v>
      </c>
      <c r="P630" s="209">
        <v>0.0</v>
      </c>
      <c r="Q630" s="209">
        <v>0.0</v>
      </c>
      <c r="R630" s="209">
        <v>0.0</v>
      </c>
      <c r="S630" s="209"/>
      <c r="T630" s="209"/>
      <c r="U630" s="209"/>
      <c r="V630" s="209"/>
      <c r="W630" s="209"/>
      <c r="X630" s="209"/>
      <c r="Y630" s="209"/>
      <c r="Z630" s="209"/>
      <c r="AA630" s="209"/>
      <c r="AB630" s="209"/>
      <c r="AC630" s="209"/>
      <c r="AD630" s="209"/>
      <c r="AE630" s="209"/>
      <c r="AF630" s="209"/>
      <c r="AG630" s="209"/>
      <c r="AH630" s="209"/>
      <c r="AI630" s="209"/>
      <c r="AJ630" s="209"/>
    </row>
    <row r="631">
      <c r="A631" s="213" t="s">
        <v>5838</v>
      </c>
      <c r="B631" s="209" t="s">
        <v>5381</v>
      </c>
      <c r="C631" s="214" t="s">
        <v>2693</v>
      </c>
      <c r="D631" s="239" t="s">
        <v>1537</v>
      </c>
      <c r="E631" s="213" t="s">
        <v>1273</v>
      </c>
      <c r="F631" s="213" t="s">
        <v>1223</v>
      </c>
      <c r="G631" s="215" t="s">
        <v>5619</v>
      </c>
      <c r="H631" s="215" t="s">
        <v>5457</v>
      </c>
      <c r="I631" s="213">
        <v>5.0</v>
      </c>
      <c r="J631" s="213">
        <v>5.0</v>
      </c>
      <c r="K631" s="213">
        <v>0.0</v>
      </c>
      <c r="L631" s="213">
        <v>0.0</v>
      </c>
      <c r="M631" s="213">
        <v>0.0</v>
      </c>
      <c r="N631" s="213">
        <v>0.0</v>
      </c>
      <c r="O631" s="213">
        <v>0.0</v>
      </c>
      <c r="P631" s="213">
        <v>0.0</v>
      </c>
      <c r="Q631" s="213">
        <v>0.0</v>
      </c>
      <c r="R631" s="213">
        <v>0.0</v>
      </c>
      <c r="S631" s="213"/>
      <c r="T631" s="213"/>
      <c r="U631" s="213"/>
      <c r="V631" s="213"/>
      <c r="W631" s="213"/>
      <c r="X631" s="213"/>
      <c r="Y631" s="213"/>
      <c r="Z631" s="213"/>
      <c r="AA631" s="213"/>
      <c r="AB631" s="213"/>
      <c r="AC631" s="213"/>
      <c r="AD631" s="213"/>
      <c r="AE631" s="213"/>
      <c r="AF631" s="213"/>
      <c r="AG631" s="213"/>
      <c r="AH631" s="213"/>
      <c r="AI631" s="213"/>
      <c r="AJ631" s="213"/>
    </row>
    <row r="632">
      <c r="A632" s="213" t="s">
        <v>5839</v>
      </c>
      <c r="B632" s="209" t="s">
        <v>5381</v>
      </c>
      <c r="C632" s="214" t="s">
        <v>2693</v>
      </c>
      <c r="D632" s="239" t="s">
        <v>1537</v>
      </c>
      <c r="E632" s="213" t="s">
        <v>2067</v>
      </c>
      <c r="F632" s="213" t="s">
        <v>1057</v>
      </c>
      <c r="G632" s="215" t="s">
        <v>5626</v>
      </c>
      <c r="H632" s="215" t="s">
        <v>5487</v>
      </c>
      <c r="I632" s="213">
        <v>1.0</v>
      </c>
      <c r="J632" s="213">
        <v>1.0</v>
      </c>
      <c r="K632" s="213">
        <v>0.0</v>
      </c>
      <c r="L632" s="213">
        <v>0.0</v>
      </c>
      <c r="M632" s="213">
        <v>0.0</v>
      </c>
      <c r="N632" s="213">
        <v>0.0</v>
      </c>
      <c r="O632" s="213">
        <v>0.0</v>
      </c>
      <c r="P632" s="213">
        <v>0.0</v>
      </c>
      <c r="Q632" s="213">
        <v>0.0</v>
      </c>
      <c r="R632" s="213">
        <v>0.0</v>
      </c>
      <c r="S632" s="213"/>
      <c r="T632" s="213"/>
      <c r="U632" s="213"/>
      <c r="V632" s="213"/>
      <c r="W632" s="213"/>
      <c r="X632" s="213"/>
      <c r="Y632" s="213"/>
      <c r="Z632" s="213"/>
      <c r="AA632" s="213"/>
      <c r="AB632" s="213"/>
      <c r="AC632" s="213"/>
      <c r="AD632" s="213"/>
      <c r="AE632" s="213"/>
      <c r="AF632" s="213"/>
      <c r="AG632" s="213"/>
      <c r="AH632" s="213"/>
      <c r="AI632" s="213"/>
      <c r="AJ632" s="213"/>
    </row>
    <row r="633">
      <c r="A633" s="213" t="s">
        <v>5840</v>
      </c>
      <c r="B633" s="209" t="s">
        <v>5381</v>
      </c>
      <c r="C633" s="214" t="s">
        <v>2693</v>
      </c>
      <c r="D633" s="239" t="s">
        <v>1537</v>
      </c>
      <c r="E633" s="213" t="s">
        <v>170</v>
      </c>
      <c r="F633" s="213" t="s">
        <v>160</v>
      </c>
      <c r="G633" s="215" t="s">
        <v>5628</v>
      </c>
      <c r="H633" s="215" t="s">
        <v>5397</v>
      </c>
      <c r="I633" s="213">
        <v>1.0</v>
      </c>
      <c r="J633" s="213">
        <v>1.0</v>
      </c>
      <c r="K633" s="213">
        <v>0.0</v>
      </c>
      <c r="L633" s="213">
        <v>0.0</v>
      </c>
      <c r="M633" s="213">
        <v>0.0</v>
      </c>
      <c r="N633" s="213">
        <v>0.0</v>
      </c>
      <c r="O633" s="213">
        <v>0.0</v>
      </c>
      <c r="P633" s="213">
        <v>0.0</v>
      </c>
      <c r="Q633" s="213">
        <v>0.0</v>
      </c>
      <c r="R633" s="213">
        <v>0.0</v>
      </c>
      <c r="S633" s="213"/>
      <c r="T633" s="213"/>
      <c r="U633" s="213"/>
      <c r="V633" s="213"/>
      <c r="W633" s="213"/>
      <c r="X633" s="213"/>
      <c r="Y633" s="213"/>
      <c r="Z633" s="213"/>
      <c r="AA633" s="213"/>
      <c r="AB633" s="213"/>
      <c r="AC633" s="213"/>
      <c r="AD633" s="213"/>
      <c r="AE633" s="213"/>
      <c r="AF633" s="213"/>
      <c r="AG633" s="213"/>
      <c r="AH633" s="213"/>
      <c r="AI633" s="213"/>
      <c r="AJ633" s="213"/>
    </row>
    <row r="634">
      <c r="A634" s="213" t="s">
        <v>5841</v>
      </c>
      <c r="B634" s="209" t="s">
        <v>5381</v>
      </c>
      <c r="C634" s="214" t="s">
        <v>2693</v>
      </c>
      <c r="D634" s="239" t="s">
        <v>1537</v>
      </c>
      <c r="E634" s="213" t="s">
        <v>5659</v>
      </c>
      <c r="F634" s="213" t="s">
        <v>1766</v>
      </c>
      <c r="G634" s="215" t="s">
        <v>5660</v>
      </c>
      <c r="H634" s="215" t="s">
        <v>5585</v>
      </c>
      <c r="I634" s="213">
        <v>1.0</v>
      </c>
      <c r="J634" s="213">
        <v>1.0</v>
      </c>
      <c r="K634" s="213">
        <v>0.0</v>
      </c>
      <c r="L634" s="213">
        <v>0.0</v>
      </c>
      <c r="M634" s="213">
        <v>0.0</v>
      </c>
      <c r="N634" s="213">
        <v>0.0</v>
      </c>
      <c r="O634" s="213">
        <v>0.0</v>
      </c>
      <c r="P634" s="213">
        <v>0.0</v>
      </c>
      <c r="Q634" s="213">
        <v>0.0</v>
      </c>
      <c r="R634" s="213">
        <v>0.0</v>
      </c>
      <c r="S634" s="213"/>
      <c r="T634" s="213"/>
      <c r="U634" s="213"/>
      <c r="V634" s="213"/>
      <c r="W634" s="213"/>
      <c r="X634" s="213"/>
      <c r="Y634" s="213"/>
      <c r="Z634" s="213"/>
      <c r="AA634" s="213"/>
      <c r="AB634" s="213"/>
      <c r="AC634" s="213"/>
      <c r="AD634" s="213"/>
      <c r="AE634" s="213"/>
      <c r="AF634" s="213"/>
      <c r="AG634" s="213"/>
      <c r="AH634" s="213"/>
      <c r="AI634" s="213"/>
      <c r="AJ634" s="213"/>
    </row>
    <row r="635">
      <c r="A635" s="213" t="s">
        <v>5842</v>
      </c>
      <c r="B635" s="209" t="s">
        <v>5381</v>
      </c>
      <c r="C635" s="214" t="s">
        <v>2693</v>
      </c>
      <c r="D635" s="239" t="s">
        <v>1537</v>
      </c>
      <c r="E635" s="213" t="s">
        <v>1679</v>
      </c>
      <c r="F635" s="213" t="s">
        <v>1472</v>
      </c>
      <c r="G635" s="215" t="s">
        <v>5665</v>
      </c>
      <c r="H635" s="215" t="s">
        <v>5534</v>
      </c>
      <c r="I635" s="213">
        <v>1.0</v>
      </c>
      <c r="J635" s="213">
        <v>1.0</v>
      </c>
      <c r="K635" s="213">
        <v>0.0</v>
      </c>
      <c r="L635" s="213">
        <v>0.0</v>
      </c>
      <c r="M635" s="213">
        <v>0.0</v>
      </c>
      <c r="N635" s="213">
        <v>0.0</v>
      </c>
      <c r="O635" s="213">
        <v>0.0</v>
      </c>
      <c r="P635" s="213">
        <v>0.0</v>
      </c>
      <c r="Q635" s="213">
        <v>0.0</v>
      </c>
      <c r="R635" s="213">
        <v>0.0</v>
      </c>
      <c r="S635" s="213"/>
      <c r="T635" s="213"/>
      <c r="U635" s="213"/>
      <c r="V635" s="213"/>
      <c r="W635" s="213"/>
      <c r="X635" s="213"/>
      <c r="Y635" s="213"/>
      <c r="Z635" s="213"/>
      <c r="AA635" s="213"/>
      <c r="AB635" s="213"/>
      <c r="AC635" s="213"/>
      <c r="AD635" s="213"/>
      <c r="AE635" s="213"/>
      <c r="AF635" s="213"/>
      <c r="AG635" s="213"/>
      <c r="AH635" s="213"/>
      <c r="AI635" s="213"/>
      <c r="AJ635" s="213"/>
    </row>
    <row r="636">
      <c r="A636" s="213" t="s">
        <v>5843</v>
      </c>
      <c r="B636" s="209" t="s">
        <v>5381</v>
      </c>
      <c r="C636" s="214" t="s">
        <v>5844</v>
      </c>
      <c r="D636" s="239" t="s">
        <v>1537</v>
      </c>
      <c r="E636" s="213" t="s">
        <v>1273</v>
      </c>
      <c r="F636" s="213" t="s">
        <v>1223</v>
      </c>
      <c r="G636" s="215" t="s">
        <v>5619</v>
      </c>
      <c r="H636" s="215" t="s">
        <v>5457</v>
      </c>
      <c r="I636" s="213">
        <v>2.0</v>
      </c>
      <c r="J636" s="213">
        <v>2.0</v>
      </c>
      <c r="K636" s="213">
        <v>0.0</v>
      </c>
      <c r="L636" s="213">
        <v>0.0</v>
      </c>
      <c r="M636" s="213">
        <v>0.0</v>
      </c>
      <c r="N636" s="213">
        <v>0.0</v>
      </c>
      <c r="O636" s="213">
        <v>0.0</v>
      </c>
      <c r="P636" s="213">
        <v>0.0</v>
      </c>
      <c r="Q636" s="213">
        <v>0.0</v>
      </c>
      <c r="R636" s="213">
        <v>0.0</v>
      </c>
      <c r="S636" s="213"/>
      <c r="T636" s="213"/>
      <c r="U636" s="213"/>
      <c r="V636" s="213"/>
      <c r="W636" s="213"/>
      <c r="X636" s="213"/>
      <c r="Y636" s="213"/>
      <c r="Z636" s="213"/>
      <c r="AA636" s="213"/>
      <c r="AB636" s="213"/>
      <c r="AC636" s="213"/>
      <c r="AD636" s="213"/>
      <c r="AE636" s="213"/>
      <c r="AF636" s="213"/>
      <c r="AG636" s="213"/>
      <c r="AH636" s="213"/>
      <c r="AI636" s="213"/>
      <c r="AJ636" s="213"/>
    </row>
    <row r="637">
      <c r="A637" s="213" t="s">
        <v>5845</v>
      </c>
      <c r="B637" s="209" t="s">
        <v>5381</v>
      </c>
      <c r="C637" s="214" t="s">
        <v>5844</v>
      </c>
      <c r="D637" s="239" t="s">
        <v>1537</v>
      </c>
      <c r="E637" s="213" t="s">
        <v>5659</v>
      </c>
      <c r="F637" s="213" t="s">
        <v>1766</v>
      </c>
      <c r="G637" s="215" t="s">
        <v>5660</v>
      </c>
      <c r="H637" s="215" t="s">
        <v>5585</v>
      </c>
      <c r="I637" s="213">
        <v>4.0</v>
      </c>
      <c r="J637" s="213">
        <v>4.0</v>
      </c>
      <c r="K637" s="213">
        <v>0.0</v>
      </c>
      <c r="L637" s="213">
        <v>0.0</v>
      </c>
      <c r="M637" s="213">
        <v>0.0</v>
      </c>
      <c r="N637" s="213">
        <v>0.0</v>
      </c>
      <c r="O637" s="213">
        <v>0.0</v>
      </c>
      <c r="P637" s="213">
        <v>0.0</v>
      </c>
      <c r="Q637" s="213">
        <v>0.0</v>
      </c>
      <c r="R637" s="213">
        <v>0.0</v>
      </c>
      <c r="S637" s="213"/>
      <c r="T637" s="213"/>
      <c r="U637" s="213"/>
      <c r="V637" s="213"/>
      <c r="W637" s="213"/>
      <c r="X637" s="213"/>
      <c r="Y637" s="213"/>
      <c r="Z637" s="213"/>
      <c r="AA637" s="213"/>
      <c r="AB637" s="213"/>
      <c r="AC637" s="213"/>
      <c r="AD637" s="213"/>
      <c r="AE637" s="213"/>
      <c r="AF637" s="213"/>
      <c r="AG637" s="213"/>
      <c r="AH637" s="213"/>
      <c r="AI637" s="213"/>
      <c r="AJ637" s="213"/>
    </row>
    <row r="638">
      <c r="A638" s="213" t="s">
        <v>5846</v>
      </c>
      <c r="B638" s="209" t="s">
        <v>5381</v>
      </c>
      <c r="C638" s="214" t="s">
        <v>5844</v>
      </c>
      <c r="D638" s="239" t="s">
        <v>1537</v>
      </c>
      <c r="E638" s="213" t="s">
        <v>73</v>
      </c>
      <c r="F638" s="213" t="s">
        <v>72</v>
      </c>
      <c r="G638" s="215" t="s">
        <v>5662</v>
      </c>
      <c r="H638" s="215" t="s">
        <v>5406</v>
      </c>
      <c r="I638" s="213">
        <v>1.0</v>
      </c>
      <c r="J638" s="213">
        <v>1.0</v>
      </c>
      <c r="K638" s="213">
        <v>0.0</v>
      </c>
      <c r="L638" s="213">
        <v>0.0</v>
      </c>
      <c r="M638" s="213">
        <v>0.0</v>
      </c>
      <c r="N638" s="213">
        <v>0.0</v>
      </c>
      <c r="O638" s="213">
        <v>0.0</v>
      </c>
      <c r="P638" s="213">
        <v>0.0</v>
      </c>
      <c r="Q638" s="213">
        <v>0.0</v>
      </c>
      <c r="R638" s="213">
        <v>0.0</v>
      </c>
      <c r="S638" s="213"/>
      <c r="T638" s="213"/>
      <c r="U638" s="213"/>
      <c r="V638" s="213"/>
      <c r="W638" s="213"/>
      <c r="X638" s="213"/>
      <c r="Y638" s="213"/>
      <c r="Z638" s="213"/>
      <c r="AA638" s="213"/>
      <c r="AB638" s="213"/>
      <c r="AC638" s="213"/>
      <c r="AD638" s="213"/>
      <c r="AE638" s="213"/>
      <c r="AF638" s="213"/>
      <c r="AG638" s="213"/>
      <c r="AH638" s="213"/>
      <c r="AI638" s="213"/>
      <c r="AJ638" s="213"/>
    </row>
    <row r="639">
      <c r="A639" s="213" t="s">
        <v>5847</v>
      </c>
      <c r="B639" s="209" t="s">
        <v>5381</v>
      </c>
      <c r="C639" s="214" t="s">
        <v>5844</v>
      </c>
      <c r="D639" s="239" t="s">
        <v>1537</v>
      </c>
      <c r="E639" s="213" t="s">
        <v>616</v>
      </c>
      <c r="F639" s="213" t="s">
        <v>215</v>
      </c>
      <c r="G639" s="215" t="s">
        <v>5632</v>
      </c>
      <c r="H639" s="215" t="s">
        <v>5430</v>
      </c>
      <c r="I639" s="213">
        <v>1.0</v>
      </c>
      <c r="J639" s="213">
        <v>1.0</v>
      </c>
      <c r="K639" s="213">
        <v>0.0</v>
      </c>
      <c r="L639" s="213">
        <v>0.0</v>
      </c>
      <c r="M639" s="213">
        <v>0.0</v>
      </c>
      <c r="N639" s="213">
        <v>0.0</v>
      </c>
      <c r="O639" s="213">
        <v>0.0</v>
      </c>
      <c r="P639" s="213">
        <v>0.0</v>
      </c>
      <c r="Q639" s="213">
        <v>0.0</v>
      </c>
      <c r="R639" s="213">
        <v>0.0</v>
      </c>
      <c r="S639" s="213"/>
      <c r="T639" s="213"/>
      <c r="U639" s="213"/>
      <c r="V639" s="213"/>
      <c r="W639" s="213"/>
      <c r="X639" s="213"/>
      <c r="Y639" s="213"/>
      <c r="Z639" s="213"/>
      <c r="AA639" s="213"/>
      <c r="AB639" s="213"/>
      <c r="AC639" s="213"/>
      <c r="AD639" s="213"/>
      <c r="AE639" s="213"/>
      <c r="AF639" s="213"/>
      <c r="AG639" s="213"/>
      <c r="AH639" s="213"/>
      <c r="AI639" s="213"/>
      <c r="AJ639" s="213"/>
    </row>
    <row r="640">
      <c r="A640" s="213" t="s">
        <v>5848</v>
      </c>
      <c r="B640" s="209" t="s">
        <v>5381</v>
      </c>
      <c r="C640" s="214" t="s">
        <v>5849</v>
      </c>
      <c r="D640" s="239" t="s">
        <v>1537</v>
      </c>
      <c r="E640" s="213" t="s">
        <v>1625</v>
      </c>
      <c r="F640" s="213" t="s">
        <v>2225</v>
      </c>
      <c r="G640" s="215" t="s">
        <v>5639</v>
      </c>
      <c r="H640" s="215" t="s">
        <v>5601</v>
      </c>
      <c r="I640" s="213">
        <v>1.0</v>
      </c>
      <c r="J640" s="213">
        <v>1.0</v>
      </c>
      <c r="K640" s="213">
        <v>0.0</v>
      </c>
      <c r="L640" s="213">
        <v>0.0</v>
      </c>
      <c r="M640" s="213">
        <v>0.0</v>
      </c>
      <c r="N640" s="213">
        <v>0.0</v>
      </c>
      <c r="O640" s="213">
        <v>0.0</v>
      </c>
      <c r="P640" s="213">
        <v>0.0</v>
      </c>
      <c r="Q640" s="213">
        <v>0.0</v>
      </c>
      <c r="R640" s="213">
        <v>0.0</v>
      </c>
      <c r="S640" s="213"/>
      <c r="T640" s="213"/>
      <c r="U640" s="213"/>
      <c r="V640" s="213"/>
      <c r="W640" s="213"/>
      <c r="X640" s="213"/>
      <c r="Y640" s="213"/>
      <c r="Z640" s="213"/>
      <c r="AA640" s="213"/>
      <c r="AB640" s="213"/>
      <c r="AC640" s="213"/>
      <c r="AD640" s="213"/>
      <c r="AE640" s="213"/>
      <c r="AF640" s="213"/>
      <c r="AG640" s="213"/>
      <c r="AH640" s="213"/>
      <c r="AI640" s="213"/>
      <c r="AJ640" s="213"/>
    </row>
    <row r="641">
      <c r="A641" s="213" t="s">
        <v>5850</v>
      </c>
      <c r="B641" s="209" t="s">
        <v>5381</v>
      </c>
      <c r="C641" s="214" t="s">
        <v>5849</v>
      </c>
      <c r="D641" s="239" t="s">
        <v>1537</v>
      </c>
      <c r="E641" s="213" t="s">
        <v>1273</v>
      </c>
      <c r="F641" s="213" t="s">
        <v>1223</v>
      </c>
      <c r="G641" s="215" t="s">
        <v>5619</v>
      </c>
      <c r="H641" s="215" t="s">
        <v>5457</v>
      </c>
      <c r="I641" s="213">
        <v>3.0</v>
      </c>
      <c r="J641" s="213">
        <v>3.0</v>
      </c>
      <c r="K641" s="213">
        <v>0.0</v>
      </c>
      <c r="L641" s="213">
        <v>0.0</v>
      </c>
      <c r="M641" s="213">
        <v>0.0</v>
      </c>
      <c r="N641" s="213">
        <v>0.0</v>
      </c>
      <c r="O641" s="213">
        <v>0.0</v>
      </c>
      <c r="P641" s="213">
        <v>0.0</v>
      </c>
      <c r="Q641" s="213">
        <v>0.0</v>
      </c>
      <c r="R641" s="213">
        <v>0.0</v>
      </c>
      <c r="S641" s="213"/>
      <c r="T641" s="213"/>
      <c r="U641" s="213"/>
      <c r="V641" s="213"/>
      <c r="W641" s="213"/>
      <c r="X641" s="213"/>
      <c r="Y641" s="213"/>
      <c r="Z641" s="213"/>
      <c r="AA641" s="213"/>
      <c r="AB641" s="213"/>
      <c r="AC641" s="213"/>
      <c r="AD641" s="213"/>
      <c r="AE641" s="213"/>
      <c r="AF641" s="213"/>
      <c r="AG641" s="213"/>
      <c r="AH641" s="213"/>
      <c r="AI641" s="213"/>
      <c r="AJ641" s="213"/>
    </row>
    <row r="642">
      <c r="A642" s="213" t="s">
        <v>5851</v>
      </c>
      <c r="B642" s="209" t="s">
        <v>5381</v>
      </c>
      <c r="C642" s="214" t="s">
        <v>5849</v>
      </c>
      <c r="D642" s="239" t="s">
        <v>1537</v>
      </c>
      <c r="E642" s="213" t="s">
        <v>5834</v>
      </c>
      <c r="F642" s="213" t="s">
        <v>2073</v>
      </c>
      <c r="G642" s="215" t="s">
        <v>5835</v>
      </c>
      <c r="H642" s="215" t="s">
        <v>5496</v>
      </c>
      <c r="I642" s="213">
        <v>1.0</v>
      </c>
      <c r="J642" s="213">
        <v>1.0</v>
      </c>
      <c r="K642" s="213">
        <v>0.0</v>
      </c>
      <c r="L642" s="213">
        <v>0.0</v>
      </c>
      <c r="M642" s="213">
        <v>0.0</v>
      </c>
      <c r="N642" s="213">
        <v>0.0</v>
      </c>
      <c r="O642" s="213">
        <v>0.0</v>
      </c>
      <c r="P642" s="213">
        <v>0.0</v>
      </c>
      <c r="Q642" s="213">
        <v>0.0</v>
      </c>
      <c r="R642" s="213">
        <v>0.0</v>
      </c>
      <c r="S642" s="213"/>
      <c r="T642" s="213"/>
      <c r="U642" s="213"/>
      <c r="V642" s="213"/>
      <c r="W642" s="213"/>
      <c r="X642" s="213"/>
      <c r="Y642" s="213"/>
      <c r="Z642" s="213"/>
      <c r="AA642" s="213"/>
      <c r="AB642" s="213"/>
      <c r="AC642" s="213"/>
      <c r="AD642" s="213"/>
      <c r="AE642" s="213"/>
      <c r="AF642" s="213"/>
      <c r="AG642" s="213"/>
      <c r="AH642" s="213"/>
      <c r="AI642" s="213"/>
      <c r="AJ642" s="213"/>
    </row>
    <row r="643">
      <c r="A643" s="213" t="s">
        <v>5852</v>
      </c>
      <c r="B643" s="209" t="s">
        <v>5381</v>
      </c>
      <c r="C643" s="214" t="s">
        <v>5849</v>
      </c>
      <c r="D643" s="239" t="s">
        <v>1537</v>
      </c>
      <c r="E643" s="213" t="s">
        <v>1560</v>
      </c>
      <c r="F643" s="213" t="s">
        <v>683</v>
      </c>
      <c r="G643" s="215" t="s">
        <v>5656</v>
      </c>
      <c r="H643" s="215" t="s">
        <v>5456</v>
      </c>
      <c r="I643" s="213">
        <v>1.0</v>
      </c>
      <c r="J643" s="213">
        <v>1.0</v>
      </c>
      <c r="K643" s="213">
        <v>0.0</v>
      </c>
      <c r="L643" s="213">
        <v>0.0</v>
      </c>
      <c r="M643" s="213">
        <v>0.0</v>
      </c>
      <c r="N643" s="213">
        <v>0.0</v>
      </c>
      <c r="O643" s="213">
        <v>0.0</v>
      </c>
      <c r="P643" s="213">
        <v>0.0</v>
      </c>
      <c r="Q643" s="213">
        <v>0.0</v>
      </c>
      <c r="R643" s="213">
        <v>0.0</v>
      </c>
      <c r="S643" s="213"/>
      <c r="T643" s="213"/>
      <c r="U643" s="213"/>
      <c r="V643" s="213"/>
      <c r="W643" s="213"/>
      <c r="X643" s="213"/>
      <c r="Y643" s="213"/>
      <c r="Z643" s="213"/>
      <c r="AA643" s="213"/>
      <c r="AB643" s="213"/>
      <c r="AC643" s="213"/>
      <c r="AD643" s="213"/>
      <c r="AE643" s="213"/>
      <c r="AF643" s="213"/>
      <c r="AG643" s="213"/>
      <c r="AH643" s="213"/>
      <c r="AI643" s="213"/>
      <c r="AJ643" s="213"/>
    </row>
    <row r="644">
      <c r="A644" s="213" t="s">
        <v>5853</v>
      </c>
      <c r="B644" s="209" t="s">
        <v>5381</v>
      </c>
      <c r="C644" s="214" t="s">
        <v>5849</v>
      </c>
      <c r="D644" s="239" t="s">
        <v>1537</v>
      </c>
      <c r="E644" s="213" t="s">
        <v>170</v>
      </c>
      <c r="F644" s="213" t="s">
        <v>160</v>
      </c>
      <c r="G644" s="215" t="s">
        <v>5628</v>
      </c>
      <c r="H644" s="215" t="s">
        <v>5397</v>
      </c>
      <c r="I644" s="213">
        <v>2.0</v>
      </c>
      <c r="J644" s="213">
        <v>2.0</v>
      </c>
      <c r="K644" s="213">
        <v>0.0</v>
      </c>
      <c r="L644" s="213">
        <v>0.0</v>
      </c>
      <c r="M644" s="213">
        <v>0.0</v>
      </c>
      <c r="N644" s="213">
        <v>0.0</v>
      </c>
      <c r="O644" s="213">
        <v>0.0</v>
      </c>
      <c r="P644" s="213">
        <v>0.0</v>
      </c>
      <c r="Q644" s="213">
        <v>0.0</v>
      </c>
      <c r="R644" s="213">
        <v>0.0</v>
      </c>
      <c r="S644" s="213"/>
      <c r="T644" s="213"/>
      <c r="U644" s="213"/>
      <c r="V644" s="213"/>
      <c r="W644" s="213"/>
      <c r="X644" s="213"/>
      <c r="Y644" s="213"/>
      <c r="Z644" s="213"/>
      <c r="AA644" s="213"/>
      <c r="AB644" s="213"/>
      <c r="AC644" s="213"/>
      <c r="AD644" s="213"/>
      <c r="AE644" s="213"/>
      <c r="AF644" s="213"/>
      <c r="AG644" s="213"/>
      <c r="AH644" s="213"/>
      <c r="AI644" s="213"/>
      <c r="AJ644" s="213"/>
    </row>
    <row r="645">
      <c r="A645" s="213" t="s">
        <v>5854</v>
      </c>
      <c r="B645" s="209" t="s">
        <v>5381</v>
      </c>
      <c r="C645" s="214" t="s">
        <v>5849</v>
      </c>
      <c r="D645" s="239" t="s">
        <v>1537</v>
      </c>
      <c r="E645" s="213" t="s">
        <v>5659</v>
      </c>
      <c r="F645" s="213" t="s">
        <v>1766</v>
      </c>
      <c r="G645" s="215" t="s">
        <v>5660</v>
      </c>
      <c r="H645" s="215" t="s">
        <v>5585</v>
      </c>
      <c r="I645" s="213">
        <v>2.0</v>
      </c>
      <c r="J645" s="213">
        <v>2.0</v>
      </c>
      <c r="K645" s="213">
        <v>0.0</v>
      </c>
      <c r="L645" s="213">
        <v>0.0</v>
      </c>
      <c r="M645" s="213">
        <v>0.0</v>
      </c>
      <c r="N645" s="213">
        <v>0.0</v>
      </c>
      <c r="O645" s="213">
        <v>0.0</v>
      </c>
      <c r="P645" s="213">
        <v>0.0</v>
      </c>
      <c r="Q645" s="213">
        <v>0.0</v>
      </c>
      <c r="R645" s="213">
        <v>0.0</v>
      </c>
      <c r="S645" s="213"/>
      <c r="T645" s="213"/>
      <c r="U645" s="213"/>
      <c r="V645" s="213"/>
      <c r="W645" s="213"/>
      <c r="X645" s="213"/>
      <c r="Y645" s="213"/>
      <c r="Z645" s="213"/>
      <c r="AA645" s="213"/>
      <c r="AB645" s="213"/>
      <c r="AC645" s="213"/>
      <c r="AD645" s="213"/>
      <c r="AE645" s="213"/>
      <c r="AF645" s="213"/>
      <c r="AG645" s="213"/>
      <c r="AH645" s="213"/>
      <c r="AI645" s="213"/>
      <c r="AJ645" s="213"/>
    </row>
    <row r="646">
      <c r="A646" s="213" t="s">
        <v>5855</v>
      </c>
      <c r="B646" s="209" t="s">
        <v>5381</v>
      </c>
      <c r="C646" s="214" t="s">
        <v>5849</v>
      </c>
      <c r="D646" s="239" t="s">
        <v>1537</v>
      </c>
      <c r="E646" s="213" t="s">
        <v>616</v>
      </c>
      <c r="F646" s="213" t="s">
        <v>215</v>
      </c>
      <c r="G646" s="215" t="s">
        <v>5632</v>
      </c>
      <c r="H646" s="215" t="s">
        <v>5430</v>
      </c>
      <c r="I646" s="213">
        <v>4.0</v>
      </c>
      <c r="J646" s="213">
        <v>4.0</v>
      </c>
      <c r="K646" s="213">
        <v>0.0</v>
      </c>
      <c r="L646" s="213">
        <v>0.0</v>
      </c>
      <c r="M646" s="213">
        <v>0.0</v>
      </c>
      <c r="N646" s="213">
        <v>0.0</v>
      </c>
      <c r="O646" s="213">
        <v>0.0</v>
      </c>
      <c r="P646" s="213">
        <v>0.0</v>
      </c>
      <c r="Q646" s="213">
        <v>0.0</v>
      </c>
      <c r="R646" s="213">
        <v>0.0</v>
      </c>
      <c r="S646" s="213"/>
      <c r="T646" s="213"/>
      <c r="U646" s="213"/>
      <c r="V646" s="213"/>
      <c r="W646" s="213"/>
      <c r="X646" s="213"/>
      <c r="Y646" s="213"/>
      <c r="Z646" s="213"/>
      <c r="AA646" s="213"/>
      <c r="AB646" s="213"/>
      <c r="AC646" s="213"/>
      <c r="AD646" s="213"/>
      <c r="AE646" s="213"/>
      <c r="AF646" s="213"/>
      <c r="AG646" s="213"/>
      <c r="AH646" s="213"/>
      <c r="AI646" s="213"/>
      <c r="AJ646" s="213"/>
    </row>
    <row r="647">
      <c r="A647" s="213" t="s">
        <v>5856</v>
      </c>
      <c r="B647" s="209" t="s">
        <v>5381</v>
      </c>
      <c r="C647" s="214" t="s">
        <v>5849</v>
      </c>
      <c r="D647" s="239" t="s">
        <v>1537</v>
      </c>
      <c r="E647" s="213" t="s">
        <v>1679</v>
      </c>
      <c r="F647" s="213" t="s">
        <v>1472</v>
      </c>
      <c r="G647" s="215" t="s">
        <v>5665</v>
      </c>
      <c r="H647" s="215" t="s">
        <v>5534</v>
      </c>
      <c r="I647" s="213">
        <v>2.0</v>
      </c>
      <c r="J647" s="213">
        <v>2.0</v>
      </c>
      <c r="K647" s="213">
        <v>0.0</v>
      </c>
      <c r="L647" s="213">
        <v>0.0</v>
      </c>
      <c r="M647" s="213">
        <v>0.0</v>
      </c>
      <c r="N647" s="213">
        <v>0.0</v>
      </c>
      <c r="O647" s="213">
        <v>0.0</v>
      </c>
      <c r="P647" s="213">
        <v>0.0</v>
      </c>
      <c r="Q647" s="213">
        <v>0.0</v>
      </c>
      <c r="R647" s="213">
        <v>0.0</v>
      </c>
      <c r="S647" s="213"/>
      <c r="T647" s="213"/>
      <c r="U647" s="213"/>
      <c r="V647" s="213"/>
      <c r="W647" s="213"/>
      <c r="X647" s="213"/>
      <c r="Y647" s="213"/>
      <c r="Z647" s="213"/>
      <c r="AA647" s="213"/>
      <c r="AB647" s="213"/>
      <c r="AC647" s="213"/>
      <c r="AD647" s="213"/>
      <c r="AE647" s="213"/>
      <c r="AF647" s="213"/>
      <c r="AG647" s="213"/>
      <c r="AH647" s="213"/>
      <c r="AI647" s="213"/>
      <c r="AJ647" s="213"/>
    </row>
    <row r="648">
      <c r="A648" s="213" t="s">
        <v>5857</v>
      </c>
      <c r="B648" s="209" t="s">
        <v>5381</v>
      </c>
      <c r="C648" s="214" t="s">
        <v>5849</v>
      </c>
      <c r="D648" s="239" t="s">
        <v>1537</v>
      </c>
      <c r="E648" s="213" t="s">
        <v>1336</v>
      </c>
      <c r="F648" s="213" t="s">
        <v>1335</v>
      </c>
      <c r="G648" s="215" t="s">
        <v>5649</v>
      </c>
      <c r="H648" s="215" t="s">
        <v>5609</v>
      </c>
      <c r="I648" s="213">
        <v>1.0</v>
      </c>
      <c r="J648" s="213">
        <v>1.0</v>
      </c>
      <c r="K648" s="213">
        <v>0.0</v>
      </c>
      <c r="L648" s="213">
        <v>0.0</v>
      </c>
      <c r="M648" s="213">
        <v>0.0</v>
      </c>
      <c r="N648" s="213">
        <v>0.0</v>
      </c>
      <c r="O648" s="213">
        <v>0.0</v>
      </c>
      <c r="P648" s="213">
        <v>0.0</v>
      </c>
      <c r="Q648" s="213">
        <v>0.0</v>
      </c>
      <c r="R648" s="213">
        <v>0.0</v>
      </c>
      <c r="S648" s="213"/>
      <c r="T648" s="213"/>
      <c r="U648" s="213"/>
      <c r="V648" s="213"/>
      <c r="W648" s="213"/>
      <c r="X648" s="213"/>
      <c r="Y648" s="213"/>
      <c r="Z648" s="213"/>
      <c r="AA648" s="213"/>
      <c r="AB648" s="213"/>
      <c r="AC648" s="213"/>
      <c r="AD648" s="213"/>
      <c r="AE648" s="213"/>
      <c r="AF648" s="213"/>
      <c r="AG648" s="213"/>
      <c r="AH648" s="213"/>
      <c r="AI648" s="213"/>
      <c r="AJ648" s="213"/>
    </row>
    <row r="649">
      <c r="A649" s="213" t="s">
        <v>5858</v>
      </c>
      <c r="B649" s="209" t="s">
        <v>5381</v>
      </c>
      <c r="C649" s="214" t="s">
        <v>5859</v>
      </c>
      <c r="D649" s="239" t="s">
        <v>1537</v>
      </c>
      <c r="E649" s="213" t="s">
        <v>1273</v>
      </c>
      <c r="F649" s="213" t="s">
        <v>1223</v>
      </c>
      <c r="G649" s="215" t="s">
        <v>5619</v>
      </c>
      <c r="H649" s="215" t="s">
        <v>5457</v>
      </c>
      <c r="I649" s="213">
        <v>3.0</v>
      </c>
      <c r="J649" s="213">
        <v>3.0</v>
      </c>
      <c r="K649" s="213">
        <v>0.0</v>
      </c>
      <c r="L649" s="213">
        <v>0.0</v>
      </c>
      <c r="M649" s="213">
        <v>0.0</v>
      </c>
      <c r="N649" s="213">
        <v>0.0</v>
      </c>
      <c r="O649" s="213">
        <v>0.0</v>
      </c>
      <c r="P649" s="213">
        <v>0.0</v>
      </c>
      <c r="Q649" s="213">
        <v>0.0</v>
      </c>
      <c r="R649" s="213">
        <v>0.0</v>
      </c>
      <c r="S649" s="213"/>
      <c r="T649" s="213"/>
      <c r="U649" s="213"/>
      <c r="V649" s="213"/>
      <c r="W649" s="213"/>
      <c r="X649" s="213"/>
      <c r="Y649" s="213"/>
      <c r="Z649" s="213"/>
      <c r="AA649" s="213"/>
      <c r="AB649" s="213"/>
      <c r="AC649" s="213"/>
      <c r="AD649" s="213"/>
      <c r="AE649" s="213"/>
      <c r="AF649" s="213"/>
      <c r="AG649" s="213"/>
      <c r="AH649" s="213"/>
      <c r="AI649" s="213"/>
      <c r="AJ649" s="213"/>
    </row>
    <row r="650">
      <c r="A650" s="213" t="s">
        <v>5860</v>
      </c>
      <c r="B650" s="209" t="s">
        <v>5381</v>
      </c>
      <c r="C650" s="214" t="s">
        <v>5859</v>
      </c>
      <c r="D650" s="239" t="s">
        <v>1537</v>
      </c>
      <c r="E650" s="213" t="s">
        <v>5621</v>
      </c>
      <c r="F650" s="213" t="s">
        <v>5622</v>
      </c>
      <c r="G650" s="215" t="s">
        <v>5623</v>
      </c>
      <c r="H650" s="215" t="s">
        <v>5624</v>
      </c>
      <c r="I650" s="213">
        <v>1.0</v>
      </c>
      <c r="J650" s="213">
        <v>1.0</v>
      </c>
      <c r="K650" s="213">
        <v>0.0</v>
      </c>
      <c r="L650" s="213">
        <v>0.0</v>
      </c>
      <c r="M650" s="213">
        <v>0.0</v>
      </c>
      <c r="N650" s="213">
        <v>0.0</v>
      </c>
      <c r="O650" s="213">
        <v>0.0</v>
      </c>
      <c r="P650" s="213">
        <v>0.0</v>
      </c>
      <c r="Q650" s="213">
        <v>0.0</v>
      </c>
      <c r="R650" s="213">
        <v>0.0</v>
      </c>
      <c r="S650" s="213"/>
      <c r="T650" s="213"/>
      <c r="U650" s="213"/>
      <c r="V650" s="213"/>
      <c r="W650" s="213"/>
      <c r="X650" s="213"/>
      <c r="Y650" s="213"/>
      <c r="Z650" s="213"/>
      <c r="AA650" s="213"/>
      <c r="AB650" s="213"/>
      <c r="AC650" s="213"/>
      <c r="AD650" s="213"/>
      <c r="AE650" s="213"/>
      <c r="AF650" s="213"/>
      <c r="AG650" s="213"/>
      <c r="AH650" s="213"/>
      <c r="AI650" s="213"/>
      <c r="AJ650" s="213"/>
    </row>
    <row r="651">
      <c r="A651" s="213" t="s">
        <v>5861</v>
      </c>
      <c r="B651" s="209" t="s">
        <v>5381</v>
      </c>
      <c r="C651" s="214" t="s">
        <v>5859</v>
      </c>
      <c r="D651" s="239" t="s">
        <v>1537</v>
      </c>
      <c r="E651" s="213" t="s">
        <v>170</v>
      </c>
      <c r="F651" s="213" t="s">
        <v>160</v>
      </c>
      <c r="G651" s="215" t="s">
        <v>5628</v>
      </c>
      <c r="H651" s="215" t="s">
        <v>5397</v>
      </c>
      <c r="I651" s="213">
        <v>2.0</v>
      </c>
      <c r="J651" s="213">
        <v>2.0</v>
      </c>
      <c r="K651" s="213">
        <v>0.0</v>
      </c>
      <c r="L651" s="213">
        <v>0.0</v>
      </c>
      <c r="M651" s="213">
        <v>0.0</v>
      </c>
      <c r="N651" s="213">
        <v>0.0</v>
      </c>
      <c r="O651" s="213">
        <v>0.0</v>
      </c>
      <c r="P651" s="213">
        <v>0.0</v>
      </c>
      <c r="Q651" s="213">
        <v>0.0</v>
      </c>
      <c r="R651" s="213">
        <v>0.0</v>
      </c>
      <c r="S651" s="213"/>
      <c r="T651" s="213"/>
      <c r="U651" s="213"/>
      <c r="V651" s="213"/>
      <c r="W651" s="213"/>
      <c r="X651" s="213"/>
      <c r="Y651" s="213"/>
      <c r="Z651" s="213"/>
      <c r="AA651" s="213"/>
      <c r="AB651" s="213"/>
      <c r="AC651" s="213"/>
      <c r="AD651" s="213"/>
      <c r="AE651" s="213"/>
      <c r="AF651" s="213"/>
      <c r="AG651" s="213"/>
      <c r="AH651" s="213"/>
      <c r="AI651" s="213"/>
      <c r="AJ651" s="213"/>
    </row>
    <row r="652">
      <c r="A652" s="213" t="s">
        <v>5862</v>
      </c>
      <c r="B652" s="209" t="s">
        <v>5381</v>
      </c>
      <c r="C652" s="214" t="s">
        <v>5859</v>
      </c>
      <c r="D652" s="239" t="s">
        <v>1537</v>
      </c>
      <c r="E652" s="213" t="s">
        <v>1336</v>
      </c>
      <c r="F652" s="213" t="s">
        <v>1335</v>
      </c>
      <c r="G652" s="215" t="s">
        <v>5649</v>
      </c>
      <c r="H652" s="215" t="s">
        <v>5609</v>
      </c>
      <c r="I652" s="213">
        <v>2.0</v>
      </c>
      <c r="J652" s="213">
        <v>2.0</v>
      </c>
      <c r="K652" s="213">
        <v>0.0</v>
      </c>
      <c r="L652" s="213">
        <v>0.0</v>
      </c>
      <c r="M652" s="213">
        <v>0.0</v>
      </c>
      <c r="N652" s="213">
        <v>0.0</v>
      </c>
      <c r="O652" s="213">
        <v>0.0</v>
      </c>
      <c r="P652" s="213">
        <v>0.0</v>
      </c>
      <c r="Q652" s="213">
        <v>0.0</v>
      </c>
      <c r="R652" s="213">
        <v>0.0</v>
      </c>
      <c r="S652" s="213"/>
      <c r="T652" s="213"/>
      <c r="U652" s="213"/>
      <c r="V652" s="213"/>
      <c r="W652" s="213"/>
      <c r="X652" s="213"/>
      <c r="Y652" s="213"/>
      <c r="Z652" s="213"/>
      <c r="AA652" s="213"/>
      <c r="AB652" s="213"/>
      <c r="AC652" s="213"/>
      <c r="AD652" s="213"/>
      <c r="AE652" s="213"/>
      <c r="AF652" s="213"/>
      <c r="AG652" s="213"/>
      <c r="AH652" s="213"/>
      <c r="AI652" s="213"/>
      <c r="AJ652" s="213"/>
    </row>
    <row r="653">
      <c r="A653" s="216" t="s">
        <v>5863</v>
      </c>
      <c r="B653" s="209" t="s">
        <v>5381</v>
      </c>
      <c r="C653" s="217" t="s">
        <v>2282</v>
      </c>
      <c r="D653" s="239" t="s">
        <v>1537</v>
      </c>
      <c r="E653" s="216" t="s">
        <v>2283</v>
      </c>
      <c r="F653" s="216" t="s">
        <v>2145</v>
      </c>
      <c r="G653" s="218" t="s">
        <v>5725</v>
      </c>
      <c r="H653" s="218" t="s">
        <v>5543</v>
      </c>
      <c r="I653" s="216">
        <v>1.0</v>
      </c>
      <c r="J653" s="216">
        <v>1.0</v>
      </c>
      <c r="K653" s="216">
        <v>0.0</v>
      </c>
      <c r="L653" s="216">
        <v>30.0</v>
      </c>
      <c r="M653" s="216">
        <v>0.0</v>
      </c>
      <c r="N653" s="216">
        <v>0.0</v>
      </c>
      <c r="O653" s="216">
        <v>0.0</v>
      </c>
      <c r="P653" s="216">
        <v>0.0</v>
      </c>
      <c r="Q653" s="216">
        <v>0.0</v>
      </c>
      <c r="R653" s="216">
        <v>0.0</v>
      </c>
      <c r="S653" s="216"/>
      <c r="T653" s="216"/>
      <c r="U653" s="216"/>
      <c r="V653" s="216"/>
      <c r="W653" s="216"/>
      <c r="X653" s="216"/>
      <c r="Y653" s="216"/>
      <c r="Z653" s="216"/>
      <c r="AA653" s="216"/>
      <c r="AB653" s="216"/>
      <c r="AC653" s="216"/>
      <c r="AD653" s="216"/>
      <c r="AE653" s="216"/>
      <c r="AF653" s="216"/>
      <c r="AG653" s="216"/>
      <c r="AH653" s="216"/>
      <c r="AI653" s="216"/>
      <c r="AJ653" s="216"/>
    </row>
    <row r="654">
      <c r="A654" s="213" t="s">
        <v>5864</v>
      </c>
      <c r="B654" s="209" t="s">
        <v>5381</v>
      </c>
      <c r="C654" s="214" t="s">
        <v>2282</v>
      </c>
      <c r="D654" s="239" t="s">
        <v>1537</v>
      </c>
      <c r="E654" s="213" t="s">
        <v>5865</v>
      </c>
      <c r="F654" s="213" t="s">
        <v>5866</v>
      </c>
      <c r="G654" s="215" t="s">
        <v>5867</v>
      </c>
      <c r="H654" s="215" t="s">
        <v>5532</v>
      </c>
      <c r="I654" s="213">
        <v>1.0</v>
      </c>
      <c r="J654" s="213">
        <v>1.0</v>
      </c>
      <c r="K654" s="213">
        <v>0.0</v>
      </c>
      <c r="L654" s="213">
        <v>0.0</v>
      </c>
      <c r="M654" s="213">
        <v>0.0</v>
      </c>
      <c r="N654" s="213">
        <v>0.0</v>
      </c>
      <c r="O654" s="213">
        <v>0.0</v>
      </c>
      <c r="P654" s="213">
        <v>0.0</v>
      </c>
      <c r="Q654" s="213">
        <v>0.0</v>
      </c>
      <c r="R654" s="213">
        <v>0.0</v>
      </c>
      <c r="S654" s="213"/>
      <c r="T654" s="213"/>
      <c r="U654" s="213"/>
      <c r="V654" s="213"/>
      <c r="W654" s="213"/>
      <c r="X654" s="213"/>
      <c r="Y654" s="213"/>
      <c r="Z654" s="213"/>
      <c r="AA654" s="213"/>
      <c r="AB654" s="213"/>
      <c r="AC654" s="213"/>
      <c r="AD654" s="213"/>
      <c r="AE654" s="213"/>
      <c r="AF654" s="213"/>
      <c r="AG654" s="213"/>
      <c r="AH654" s="213"/>
      <c r="AI654" s="213"/>
      <c r="AJ654" s="213"/>
    </row>
    <row r="655">
      <c r="A655" s="213" t="s">
        <v>5868</v>
      </c>
      <c r="B655" s="209" t="s">
        <v>5381</v>
      </c>
      <c r="C655" s="214" t="s">
        <v>2282</v>
      </c>
      <c r="D655" s="239" t="s">
        <v>1537</v>
      </c>
      <c r="E655" s="213" t="s">
        <v>5805</v>
      </c>
      <c r="F655" s="213" t="s">
        <v>2107</v>
      </c>
      <c r="G655" s="215" t="s">
        <v>5806</v>
      </c>
      <c r="H655" s="215" t="s">
        <v>5510</v>
      </c>
      <c r="I655" s="213">
        <v>1.0</v>
      </c>
      <c r="J655" s="213">
        <v>1.0</v>
      </c>
      <c r="K655" s="213">
        <v>0.0</v>
      </c>
      <c r="L655" s="213">
        <v>0.0</v>
      </c>
      <c r="M655" s="213">
        <v>0.0</v>
      </c>
      <c r="N655" s="213">
        <v>0.0</v>
      </c>
      <c r="O655" s="213">
        <v>0.0</v>
      </c>
      <c r="P655" s="213">
        <v>0.0</v>
      </c>
      <c r="Q655" s="213">
        <v>0.0</v>
      </c>
      <c r="R655" s="213">
        <v>0.0</v>
      </c>
      <c r="S655" s="213"/>
      <c r="T655" s="213"/>
      <c r="U655" s="213"/>
      <c r="V655" s="213"/>
      <c r="W655" s="213"/>
      <c r="X655" s="213"/>
      <c r="Y655" s="213"/>
      <c r="Z655" s="213"/>
      <c r="AA655" s="213"/>
      <c r="AB655" s="213"/>
      <c r="AC655" s="213"/>
      <c r="AD655" s="213"/>
      <c r="AE655" s="213"/>
      <c r="AF655" s="213"/>
      <c r="AG655" s="213"/>
      <c r="AH655" s="213"/>
      <c r="AI655" s="213"/>
      <c r="AJ655" s="213"/>
    </row>
    <row r="656">
      <c r="A656" s="213" t="s">
        <v>5869</v>
      </c>
      <c r="B656" s="209" t="s">
        <v>5381</v>
      </c>
      <c r="C656" s="214" t="s">
        <v>2282</v>
      </c>
      <c r="D656" s="239" t="s">
        <v>1537</v>
      </c>
      <c r="E656" s="213" t="s">
        <v>1273</v>
      </c>
      <c r="F656" s="213" t="s">
        <v>1223</v>
      </c>
      <c r="G656" s="215" t="s">
        <v>5619</v>
      </c>
      <c r="H656" s="215" t="s">
        <v>5457</v>
      </c>
      <c r="I656" s="213">
        <v>5.0</v>
      </c>
      <c r="J656" s="213">
        <v>5.0</v>
      </c>
      <c r="K656" s="213">
        <v>0.0</v>
      </c>
      <c r="L656" s="213">
        <v>0.0</v>
      </c>
      <c r="M656" s="213">
        <v>0.0</v>
      </c>
      <c r="N656" s="213">
        <v>0.0</v>
      </c>
      <c r="O656" s="213">
        <v>0.0</v>
      </c>
      <c r="P656" s="213">
        <v>0.0</v>
      </c>
      <c r="Q656" s="213">
        <v>0.0</v>
      </c>
      <c r="R656" s="213">
        <v>0.0</v>
      </c>
      <c r="S656" s="213"/>
      <c r="T656" s="213"/>
      <c r="U656" s="213"/>
      <c r="V656" s="213"/>
      <c r="W656" s="213"/>
      <c r="X656" s="213"/>
      <c r="Y656" s="213"/>
      <c r="Z656" s="213"/>
      <c r="AA656" s="213"/>
      <c r="AB656" s="213"/>
      <c r="AC656" s="213"/>
      <c r="AD656" s="213"/>
      <c r="AE656" s="213"/>
      <c r="AF656" s="213"/>
      <c r="AG656" s="213"/>
      <c r="AH656" s="213"/>
      <c r="AI656" s="213"/>
      <c r="AJ656" s="213"/>
    </row>
    <row r="657">
      <c r="A657" s="213" t="s">
        <v>5870</v>
      </c>
      <c r="B657" s="209" t="s">
        <v>5381</v>
      </c>
      <c r="C657" s="214" t="s">
        <v>2282</v>
      </c>
      <c r="D657" s="239" t="s">
        <v>1537</v>
      </c>
      <c r="E657" s="213" t="s">
        <v>170</v>
      </c>
      <c r="F657" s="213" t="s">
        <v>160</v>
      </c>
      <c r="G657" s="215" t="s">
        <v>5628</v>
      </c>
      <c r="H657" s="215" t="s">
        <v>5397</v>
      </c>
      <c r="I657" s="213">
        <v>1.0</v>
      </c>
      <c r="J657" s="213">
        <v>1.0</v>
      </c>
      <c r="K657" s="213">
        <v>0.0</v>
      </c>
      <c r="L657" s="213">
        <v>0.0</v>
      </c>
      <c r="M657" s="213">
        <v>0.0</v>
      </c>
      <c r="N657" s="213">
        <v>0.0</v>
      </c>
      <c r="O657" s="213">
        <v>0.0</v>
      </c>
      <c r="P657" s="213">
        <v>0.0</v>
      </c>
      <c r="Q657" s="213">
        <v>0.0</v>
      </c>
      <c r="R657" s="213">
        <v>0.0</v>
      </c>
      <c r="S657" s="213"/>
      <c r="T657" s="213"/>
      <c r="U657" s="213"/>
      <c r="V657" s="213"/>
      <c r="W657" s="213"/>
      <c r="X657" s="213"/>
      <c r="Y657" s="213"/>
      <c r="Z657" s="213"/>
      <c r="AA657" s="213"/>
      <c r="AB657" s="213"/>
      <c r="AC657" s="213"/>
      <c r="AD657" s="213"/>
      <c r="AE657" s="213"/>
      <c r="AF657" s="213"/>
      <c r="AG657" s="213"/>
      <c r="AH657" s="213"/>
      <c r="AI657" s="213"/>
      <c r="AJ657" s="213"/>
    </row>
    <row r="658">
      <c r="A658" s="213" t="s">
        <v>5871</v>
      </c>
      <c r="B658" s="209" t="s">
        <v>5381</v>
      </c>
      <c r="C658" s="214" t="s">
        <v>2282</v>
      </c>
      <c r="D658" s="239" t="s">
        <v>1537</v>
      </c>
      <c r="E658" s="213" t="s">
        <v>5659</v>
      </c>
      <c r="F658" s="213" t="s">
        <v>1766</v>
      </c>
      <c r="G658" s="215" t="s">
        <v>5660</v>
      </c>
      <c r="H658" s="215" t="s">
        <v>5585</v>
      </c>
      <c r="I658" s="213">
        <v>2.0</v>
      </c>
      <c r="J658" s="213">
        <v>2.0</v>
      </c>
      <c r="K658" s="213">
        <v>0.0</v>
      </c>
      <c r="L658" s="213">
        <v>0.0</v>
      </c>
      <c r="M658" s="213">
        <v>0.0</v>
      </c>
      <c r="N658" s="213">
        <v>0.0</v>
      </c>
      <c r="O658" s="213">
        <v>0.0</v>
      </c>
      <c r="P658" s="213">
        <v>0.0</v>
      </c>
      <c r="Q658" s="213">
        <v>0.0</v>
      </c>
      <c r="R658" s="213">
        <v>0.0</v>
      </c>
      <c r="S658" s="213"/>
      <c r="T658" s="213"/>
      <c r="U658" s="213"/>
      <c r="V658" s="213"/>
      <c r="W658" s="213"/>
      <c r="X658" s="213"/>
      <c r="Y658" s="213"/>
      <c r="Z658" s="213"/>
      <c r="AA658" s="213"/>
      <c r="AB658" s="213"/>
      <c r="AC658" s="213"/>
      <c r="AD658" s="213"/>
      <c r="AE658" s="213"/>
      <c r="AF658" s="213"/>
      <c r="AG658" s="213"/>
      <c r="AH658" s="213"/>
      <c r="AI658" s="213"/>
      <c r="AJ658" s="213"/>
    </row>
    <row r="659">
      <c r="A659" s="213" t="s">
        <v>5872</v>
      </c>
      <c r="B659" s="209" t="s">
        <v>5381</v>
      </c>
      <c r="C659" s="214" t="s">
        <v>2282</v>
      </c>
      <c r="D659" s="239" t="s">
        <v>1537</v>
      </c>
      <c r="E659" s="213" t="s">
        <v>616</v>
      </c>
      <c r="F659" s="213" t="s">
        <v>215</v>
      </c>
      <c r="G659" s="215" t="s">
        <v>5632</v>
      </c>
      <c r="H659" s="215" t="s">
        <v>5430</v>
      </c>
      <c r="I659" s="213">
        <v>1.0</v>
      </c>
      <c r="J659" s="213">
        <v>1.0</v>
      </c>
      <c r="K659" s="213">
        <v>0.0</v>
      </c>
      <c r="L659" s="213">
        <v>0.0</v>
      </c>
      <c r="M659" s="213">
        <v>0.0</v>
      </c>
      <c r="N659" s="213">
        <v>0.0</v>
      </c>
      <c r="O659" s="213">
        <v>0.0</v>
      </c>
      <c r="P659" s="213">
        <v>0.0</v>
      </c>
      <c r="Q659" s="213">
        <v>0.0</v>
      </c>
      <c r="R659" s="213">
        <v>0.0</v>
      </c>
      <c r="S659" s="213"/>
      <c r="T659" s="213"/>
      <c r="U659" s="213"/>
      <c r="V659" s="213"/>
      <c r="W659" s="213"/>
      <c r="X659" s="213"/>
      <c r="Y659" s="213"/>
      <c r="Z659" s="213"/>
      <c r="AA659" s="213"/>
      <c r="AB659" s="213"/>
      <c r="AC659" s="213"/>
      <c r="AD659" s="213"/>
      <c r="AE659" s="213"/>
      <c r="AF659" s="213"/>
      <c r="AG659" s="213"/>
      <c r="AH659" s="213"/>
      <c r="AI659" s="213"/>
      <c r="AJ659" s="213"/>
    </row>
    <row r="660">
      <c r="A660" s="213" t="s">
        <v>5873</v>
      </c>
      <c r="B660" s="209" t="s">
        <v>5381</v>
      </c>
      <c r="C660" s="214" t="s">
        <v>2696</v>
      </c>
      <c r="D660" s="239" t="s">
        <v>1537</v>
      </c>
      <c r="E660" s="213" t="s">
        <v>616</v>
      </c>
      <c r="F660" s="213" t="s">
        <v>215</v>
      </c>
      <c r="G660" s="215" t="s">
        <v>5632</v>
      </c>
      <c r="H660" s="215" t="s">
        <v>5430</v>
      </c>
      <c r="I660" s="213">
        <v>3.0</v>
      </c>
      <c r="J660" s="213">
        <v>3.0</v>
      </c>
      <c r="K660" s="213">
        <v>0.0</v>
      </c>
      <c r="L660" s="213">
        <v>0.0</v>
      </c>
      <c r="M660" s="213">
        <v>0.0</v>
      </c>
      <c r="N660" s="213">
        <v>0.0</v>
      </c>
      <c r="O660" s="213">
        <v>0.0</v>
      </c>
      <c r="P660" s="213">
        <v>0.0</v>
      </c>
      <c r="Q660" s="213">
        <v>0.0</v>
      </c>
      <c r="R660" s="213">
        <v>0.0</v>
      </c>
      <c r="S660" s="213"/>
      <c r="T660" s="213"/>
      <c r="U660" s="213"/>
      <c r="V660" s="213"/>
      <c r="W660" s="213"/>
      <c r="X660" s="213"/>
      <c r="Y660" s="213"/>
      <c r="Z660" s="213"/>
      <c r="AA660" s="213"/>
      <c r="AB660" s="213"/>
      <c r="AC660" s="213"/>
      <c r="AD660" s="213"/>
      <c r="AE660" s="213"/>
      <c r="AF660" s="213"/>
      <c r="AG660" s="213"/>
      <c r="AH660" s="213"/>
      <c r="AI660" s="213"/>
      <c r="AJ660" s="213"/>
    </row>
    <row r="661">
      <c r="A661" s="213" t="s">
        <v>5874</v>
      </c>
      <c r="B661" s="209" t="s">
        <v>5381</v>
      </c>
      <c r="C661" s="214" t="s">
        <v>2696</v>
      </c>
      <c r="D661" s="239" t="s">
        <v>1537</v>
      </c>
      <c r="E661" s="213" t="s">
        <v>2283</v>
      </c>
      <c r="F661" s="213" t="s">
        <v>2145</v>
      </c>
      <c r="G661" s="215" t="s">
        <v>5725</v>
      </c>
      <c r="H661" s="215" t="s">
        <v>5543</v>
      </c>
      <c r="I661" s="213">
        <v>1.0</v>
      </c>
      <c r="J661" s="213">
        <v>1.0</v>
      </c>
      <c r="K661" s="213">
        <v>0.0</v>
      </c>
      <c r="L661" s="213">
        <v>0.0</v>
      </c>
      <c r="M661" s="213">
        <v>0.0</v>
      </c>
      <c r="N661" s="213">
        <v>0.0</v>
      </c>
      <c r="O661" s="213">
        <v>0.0</v>
      </c>
      <c r="P661" s="213">
        <v>0.0</v>
      </c>
      <c r="Q661" s="213">
        <v>0.0</v>
      </c>
      <c r="R661" s="213">
        <v>0.0</v>
      </c>
      <c r="S661" s="213"/>
      <c r="T661" s="213"/>
      <c r="U661" s="213"/>
      <c r="V661" s="213"/>
      <c r="W661" s="213"/>
      <c r="X661" s="213"/>
      <c r="Y661" s="213"/>
      <c r="Z661" s="213"/>
      <c r="AA661" s="213"/>
      <c r="AB661" s="213"/>
      <c r="AC661" s="213"/>
      <c r="AD661" s="213"/>
      <c r="AE661" s="213"/>
      <c r="AF661" s="213"/>
      <c r="AG661" s="213"/>
      <c r="AH661" s="213"/>
      <c r="AI661" s="213"/>
      <c r="AJ661" s="213"/>
    </row>
    <row r="662">
      <c r="A662" s="213" t="s">
        <v>5875</v>
      </c>
      <c r="B662" s="209" t="s">
        <v>5381</v>
      </c>
      <c r="C662" s="214" t="s">
        <v>2696</v>
      </c>
      <c r="D662" s="239" t="s">
        <v>1537</v>
      </c>
      <c r="E662" s="213" t="s">
        <v>5805</v>
      </c>
      <c r="F662" s="213" t="s">
        <v>2107</v>
      </c>
      <c r="G662" s="215" t="s">
        <v>5806</v>
      </c>
      <c r="H662" s="215" t="s">
        <v>5510</v>
      </c>
      <c r="I662" s="213">
        <v>2.0</v>
      </c>
      <c r="J662" s="213">
        <v>2.0</v>
      </c>
      <c r="K662" s="213">
        <v>0.0</v>
      </c>
      <c r="L662" s="213">
        <v>0.0</v>
      </c>
      <c r="M662" s="213">
        <v>0.0</v>
      </c>
      <c r="N662" s="213">
        <v>0.0</v>
      </c>
      <c r="O662" s="213">
        <v>0.0</v>
      </c>
      <c r="P662" s="213">
        <v>0.0</v>
      </c>
      <c r="Q662" s="213">
        <v>0.0</v>
      </c>
      <c r="R662" s="213">
        <v>0.0</v>
      </c>
      <c r="S662" s="213"/>
      <c r="T662" s="213"/>
      <c r="U662" s="213"/>
      <c r="V662" s="213"/>
      <c r="W662" s="213"/>
      <c r="X662" s="213"/>
      <c r="Y662" s="213"/>
      <c r="Z662" s="213"/>
      <c r="AA662" s="213"/>
      <c r="AB662" s="213"/>
      <c r="AC662" s="213"/>
      <c r="AD662" s="213"/>
      <c r="AE662" s="213"/>
      <c r="AF662" s="213"/>
      <c r="AG662" s="213"/>
      <c r="AH662" s="213"/>
      <c r="AI662" s="213"/>
      <c r="AJ662" s="213"/>
    </row>
    <row r="663">
      <c r="A663" s="213" t="s">
        <v>5876</v>
      </c>
      <c r="B663" s="209" t="s">
        <v>5381</v>
      </c>
      <c r="C663" s="214" t="s">
        <v>2696</v>
      </c>
      <c r="D663" s="239" t="s">
        <v>1537</v>
      </c>
      <c r="E663" s="213" t="s">
        <v>1625</v>
      </c>
      <c r="F663" s="213" t="s">
        <v>2225</v>
      </c>
      <c r="G663" s="215" t="s">
        <v>5639</v>
      </c>
      <c r="H663" s="215" t="s">
        <v>5601</v>
      </c>
      <c r="I663" s="213">
        <v>1.0</v>
      </c>
      <c r="J663" s="213">
        <v>1.0</v>
      </c>
      <c r="K663" s="213">
        <v>0.0</v>
      </c>
      <c r="L663" s="213">
        <v>0.0</v>
      </c>
      <c r="M663" s="213">
        <v>0.0</v>
      </c>
      <c r="N663" s="213">
        <v>0.0</v>
      </c>
      <c r="O663" s="213">
        <v>0.0</v>
      </c>
      <c r="P663" s="213">
        <v>0.0</v>
      </c>
      <c r="Q663" s="213">
        <v>0.0</v>
      </c>
      <c r="R663" s="213">
        <v>0.0</v>
      </c>
      <c r="S663" s="213"/>
      <c r="T663" s="213"/>
      <c r="U663" s="213"/>
      <c r="V663" s="213"/>
      <c r="W663" s="213"/>
      <c r="X663" s="213"/>
      <c r="Y663" s="213"/>
      <c r="Z663" s="213"/>
      <c r="AA663" s="213"/>
      <c r="AB663" s="213"/>
      <c r="AC663" s="213"/>
      <c r="AD663" s="213"/>
      <c r="AE663" s="213"/>
      <c r="AF663" s="213"/>
      <c r="AG663" s="213"/>
      <c r="AH663" s="213"/>
      <c r="AI663" s="213"/>
      <c r="AJ663" s="213"/>
    </row>
    <row r="664">
      <c r="A664" s="213" t="s">
        <v>5877</v>
      </c>
      <c r="B664" s="209" t="s">
        <v>5381</v>
      </c>
      <c r="C664" s="214" t="s">
        <v>2696</v>
      </c>
      <c r="D664" s="239" t="s">
        <v>1537</v>
      </c>
      <c r="E664" s="213" t="s">
        <v>2067</v>
      </c>
      <c r="F664" s="213" t="s">
        <v>1057</v>
      </c>
      <c r="G664" s="215" t="s">
        <v>5626</v>
      </c>
      <c r="H664" s="215" t="s">
        <v>5487</v>
      </c>
      <c r="I664" s="213">
        <v>3.0</v>
      </c>
      <c r="J664" s="213">
        <v>3.0</v>
      </c>
      <c r="K664" s="213">
        <v>0.0</v>
      </c>
      <c r="L664" s="213">
        <v>0.0</v>
      </c>
      <c r="M664" s="213">
        <v>0.0</v>
      </c>
      <c r="N664" s="213">
        <v>0.0</v>
      </c>
      <c r="O664" s="213">
        <v>0.0</v>
      </c>
      <c r="P664" s="213">
        <v>0.0</v>
      </c>
      <c r="Q664" s="213">
        <v>0.0</v>
      </c>
      <c r="R664" s="213">
        <v>0.0</v>
      </c>
      <c r="S664" s="213"/>
      <c r="T664" s="213"/>
      <c r="U664" s="213"/>
      <c r="V664" s="213"/>
      <c r="W664" s="213"/>
      <c r="X664" s="213"/>
      <c r="Y664" s="213"/>
      <c r="Z664" s="213"/>
      <c r="AA664" s="213"/>
      <c r="AB664" s="213"/>
      <c r="AC664" s="213"/>
      <c r="AD664" s="213"/>
      <c r="AE664" s="213"/>
      <c r="AF664" s="213"/>
      <c r="AG664" s="213"/>
      <c r="AH664" s="213"/>
      <c r="AI664" s="213"/>
      <c r="AJ664" s="213"/>
    </row>
    <row r="665">
      <c r="A665" s="213" t="s">
        <v>5878</v>
      </c>
      <c r="B665" s="209" t="s">
        <v>5381</v>
      </c>
      <c r="C665" s="214" t="s">
        <v>2696</v>
      </c>
      <c r="D665" s="239" t="s">
        <v>1537</v>
      </c>
      <c r="E665" s="213" t="s">
        <v>170</v>
      </c>
      <c r="F665" s="213" t="s">
        <v>160</v>
      </c>
      <c r="G665" s="215" t="s">
        <v>5628</v>
      </c>
      <c r="H665" s="215" t="s">
        <v>5397</v>
      </c>
      <c r="I665" s="213">
        <v>1.0</v>
      </c>
      <c r="J665" s="213">
        <v>1.0</v>
      </c>
      <c r="K665" s="213">
        <v>0.0</v>
      </c>
      <c r="L665" s="213">
        <v>0.0</v>
      </c>
      <c r="M665" s="213">
        <v>0.0</v>
      </c>
      <c r="N665" s="213">
        <v>0.0</v>
      </c>
      <c r="O665" s="213">
        <v>0.0</v>
      </c>
      <c r="P665" s="213">
        <v>0.0</v>
      </c>
      <c r="Q665" s="213">
        <v>0.0</v>
      </c>
      <c r="R665" s="213">
        <v>0.0</v>
      </c>
      <c r="S665" s="213"/>
      <c r="T665" s="213"/>
      <c r="U665" s="213"/>
      <c r="V665" s="213"/>
      <c r="W665" s="213"/>
      <c r="X665" s="213"/>
      <c r="Y665" s="213"/>
      <c r="Z665" s="213"/>
      <c r="AA665" s="213"/>
      <c r="AB665" s="213"/>
      <c r="AC665" s="213"/>
      <c r="AD665" s="213"/>
      <c r="AE665" s="213"/>
      <c r="AF665" s="213"/>
      <c r="AG665" s="213"/>
      <c r="AH665" s="213"/>
      <c r="AI665" s="213"/>
      <c r="AJ665" s="213"/>
    </row>
    <row r="666">
      <c r="A666" s="213" t="s">
        <v>5879</v>
      </c>
      <c r="B666" s="209" t="s">
        <v>5381</v>
      </c>
      <c r="C666" s="214" t="s">
        <v>2696</v>
      </c>
      <c r="D666" s="239" t="s">
        <v>1537</v>
      </c>
      <c r="E666" s="213" t="s">
        <v>369</v>
      </c>
      <c r="F666" s="213" t="s">
        <v>310</v>
      </c>
      <c r="G666" s="215" t="s">
        <v>5676</v>
      </c>
      <c r="H666" s="215" t="s">
        <v>5454</v>
      </c>
      <c r="I666" s="213">
        <v>1.0</v>
      </c>
      <c r="J666" s="213">
        <v>1.0</v>
      </c>
      <c r="K666" s="213">
        <v>0.0</v>
      </c>
      <c r="L666" s="213">
        <v>0.0</v>
      </c>
      <c r="M666" s="213">
        <v>0.0</v>
      </c>
      <c r="N666" s="213">
        <v>0.0</v>
      </c>
      <c r="O666" s="213">
        <v>0.0</v>
      </c>
      <c r="P666" s="213">
        <v>0.0</v>
      </c>
      <c r="Q666" s="213">
        <v>0.0</v>
      </c>
      <c r="R666" s="213">
        <v>0.0</v>
      </c>
      <c r="S666" s="213"/>
      <c r="T666" s="213"/>
      <c r="U666" s="213"/>
      <c r="V666" s="213"/>
      <c r="W666" s="213"/>
      <c r="X666" s="213"/>
      <c r="Y666" s="213"/>
      <c r="Z666" s="213"/>
      <c r="AA666" s="213"/>
      <c r="AB666" s="213"/>
      <c r="AC666" s="213"/>
      <c r="AD666" s="213"/>
      <c r="AE666" s="213"/>
      <c r="AF666" s="213"/>
      <c r="AG666" s="213"/>
      <c r="AH666" s="213"/>
      <c r="AI666" s="213"/>
      <c r="AJ666" s="213"/>
    </row>
    <row r="667">
      <c r="A667" s="213" t="s">
        <v>5880</v>
      </c>
      <c r="B667" s="209" t="s">
        <v>5381</v>
      </c>
      <c r="C667" s="214" t="s">
        <v>2696</v>
      </c>
      <c r="D667" s="239" t="s">
        <v>1537</v>
      </c>
      <c r="E667" s="213" t="s">
        <v>1679</v>
      </c>
      <c r="F667" s="213" t="s">
        <v>1472</v>
      </c>
      <c r="G667" s="215" t="s">
        <v>5665</v>
      </c>
      <c r="H667" s="215" t="s">
        <v>5534</v>
      </c>
      <c r="I667" s="213">
        <v>1.0</v>
      </c>
      <c r="J667" s="213">
        <v>1.0</v>
      </c>
      <c r="K667" s="213">
        <v>0.0</v>
      </c>
      <c r="L667" s="213">
        <v>0.0</v>
      </c>
      <c r="M667" s="213">
        <v>0.0</v>
      </c>
      <c r="N667" s="213">
        <v>0.0</v>
      </c>
      <c r="O667" s="213">
        <v>0.0</v>
      </c>
      <c r="P667" s="213">
        <v>0.0</v>
      </c>
      <c r="Q667" s="213">
        <v>0.0</v>
      </c>
      <c r="R667" s="213">
        <v>0.0</v>
      </c>
      <c r="S667" s="213"/>
      <c r="T667" s="213"/>
      <c r="U667" s="213"/>
      <c r="V667" s="213"/>
      <c r="W667" s="213"/>
      <c r="X667" s="213"/>
      <c r="Y667" s="213"/>
      <c r="Z667" s="213"/>
      <c r="AA667" s="213"/>
      <c r="AB667" s="213"/>
      <c r="AC667" s="213"/>
      <c r="AD667" s="213"/>
      <c r="AE667" s="213"/>
      <c r="AF667" s="213"/>
      <c r="AG667" s="213"/>
      <c r="AH667" s="213"/>
      <c r="AI667" s="213"/>
      <c r="AJ667" s="213"/>
    </row>
    <row r="668">
      <c r="A668" s="213" t="s">
        <v>5881</v>
      </c>
      <c r="B668" s="209" t="s">
        <v>5381</v>
      </c>
      <c r="C668" s="214" t="s">
        <v>2696</v>
      </c>
      <c r="D668" s="239" t="s">
        <v>1537</v>
      </c>
      <c r="E668" s="213" t="s">
        <v>1336</v>
      </c>
      <c r="F668" s="213" t="s">
        <v>1335</v>
      </c>
      <c r="G668" s="215" t="s">
        <v>5649</v>
      </c>
      <c r="H668" s="215" t="s">
        <v>5609</v>
      </c>
      <c r="I668" s="213">
        <v>1.0</v>
      </c>
      <c r="J668" s="213">
        <v>1.0</v>
      </c>
      <c r="K668" s="213">
        <v>0.0</v>
      </c>
      <c r="L668" s="213">
        <v>0.0</v>
      </c>
      <c r="M668" s="213">
        <v>0.0</v>
      </c>
      <c r="N668" s="213">
        <v>0.0</v>
      </c>
      <c r="O668" s="213">
        <v>0.0</v>
      </c>
      <c r="P668" s="213">
        <v>0.0</v>
      </c>
      <c r="Q668" s="213">
        <v>0.0</v>
      </c>
      <c r="R668" s="213">
        <v>0.0</v>
      </c>
      <c r="S668" s="213"/>
      <c r="T668" s="213"/>
      <c r="U668" s="213"/>
      <c r="V668" s="213"/>
      <c r="W668" s="213"/>
      <c r="X668" s="213"/>
      <c r="Y668" s="213"/>
      <c r="Z668" s="213"/>
      <c r="AA668" s="213"/>
      <c r="AB668" s="213"/>
      <c r="AC668" s="213"/>
      <c r="AD668" s="213"/>
      <c r="AE668" s="213"/>
      <c r="AF668" s="213"/>
      <c r="AG668" s="213"/>
      <c r="AH668" s="213"/>
      <c r="AI668" s="213"/>
      <c r="AJ668" s="213"/>
    </row>
    <row r="669">
      <c r="A669" s="213" t="s">
        <v>5882</v>
      </c>
      <c r="B669" s="209" t="s">
        <v>5381</v>
      </c>
      <c r="C669" s="214" t="s">
        <v>5883</v>
      </c>
      <c r="D669" s="239" t="s">
        <v>1537</v>
      </c>
      <c r="E669" s="213" t="s">
        <v>2283</v>
      </c>
      <c r="F669" s="213" t="s">
        <v>2145</v>
      </c>
      <c r="G669" s="215" t="s">
        <v>5725</v>
      </c>
      <c r="H669" s="215" t="s">
        <v>5543</v>
      </c>
      <c r="I669" s="213">
        <v>1.0</v>
      </c>
      <c r="J669" s="213">
        <v>1.0</v>
      </c>
      <c r="K669" s="213">
        <v>0.0</v>
      </c>
      <c r="L669" s="213">
        <v>0.0</v>
      </c>
      <c r="M669" s="213">
        <v>0.0</v>
      </c>
      <c r="N669" s="213">
        <v>0.0</v>
      </c>
      <c r="O669" s="213">
        <v>0.0</v>
      </c>
      <c r="P669" s="213">
        <v>0.0</v>
      </c>
      <c r="Q669" s="213">
        <v>0.0</v>
      </c>
      <c r="R669" s="213">
        <v>0.0</v>
      </c>
      <c r="S669" s="213"/>
      <c r="T669" s="213"/>
      <c r="U669" s="213"/>
      <c r="V669" s="213"/>
      <c r="W669" s="213"/>
      <c r="X669" s="213"/>
      <c r="Y669" s="213"/>
      <c r="Z669" s="213"/>
      <c r="AA669" s="213"/>
      <c r="AB669" s="213"/>
      <c r="AC669" s="213"/>
      <c r="AD669" s="213"/>
      <c r="AE669" s="213"/>
      <c r="AF669" s="213"/>
      <c r="AG669" s="213"/>
      <c r="AH669" s="213"/>
      <c r="AI669" s="213"/>
      <c r="AJ669" s="213"/>
    </row>
    <row r="670">
      <c r="A670" s="213" t="s">
        <v>5884</v>
      </c>
      <c r="B670" s="209" t="s">
        <v>5381</v>
      </c>
      <c r="C670" s="214" t="s">
        <v>5883</v>
      </c>
      <c r="D670" s="239" t="s">
        <v>1537</v>
      </c>
      <c r="E670" s="213" t="s">
        <v>5805</v>
      </c>
      <c r="F670" s="213" t="s">
        <v>2107</v>
      </c>
      <c r="G670" s="215" t="s">
        <v>5806</v>
      </c>
      <c r="H670" s="215" t="s">
        <v>5510</v>
      </c>
      <c r="I670" s="213">
        <v>5.0</v>
      </c>
      <c r="J670" s="213">
        <v>5.0</v>
      </c>
      <c r="K670" s="213">
        <v>0.0</v>
      </c>
      <c r="L670" s="213">
        <v>0.0</v>
      </c>
      <c r="M670" s="213">
        <v>0.0</v>
      </c>
      <c r="N670" s="213">
        <v>0.0</v>
      </c>
      <c r="O670" s="213">
        <v>0.0</v>
      </c>
      <c r="P670" s="213">
        <v>0.0</v>
      </c>
      <c r="Q670" s="213">
        <v>0.0</v>
      </c>
      <c r="R670" s="213">
        <v>0.0</v>
      </c>
      <c r="S670" s="213"/>
      <c r="T670" s="213"/>
      <c r="U670" s="213"/>
      <c r="V670" s="213"/>
      <c r="W670" s="213"/>
      <c r="X670" s="213"/>
      <c r="Y670" s="213"/>
      <c r="Z670" s="213"/>
      <c r="AA670" s="213"/>
      <c r="AB670" s="213"/>
      <c r="AC670" s="213"/>
      <c r="AD670" s="213"/>
      <c r="AE670" s="213"/>
      <c r="AF670" s="213"/>
      <c r="AG670" s="213"/>
      <c r="AH670" s="213"/>
      <c r="AI670" s="213"/>
      <c r="AJ670" s="213"/>
    </row>
    <row r="671">
      <c r="A671" s="213" t="s">
        <v>5885</v>
      </c>
      <c r="B671" s="209" t="s">
        <v>5381</v>
      </c>
      <c r="C671" s="214" t="s">
        <v>5883</v>
      </c>
      <c r="D671" s="239" t="s">
        <v>1537</v>
      </c>
      <c r="E671" s="213" t="s">
        <v>1625</v>
      </c>
      <c r="F671" s="213" t="s">
        <v>2225</v>
      </c>
      <c r="G671" s="215" t="s">
        <v>5639</v>
      </c>
      <c r="H671" s="215" t="s">
        <v>5601</v>
      </c>
      <c r="I671" s="213">
        <v>2.0</v>
      </c>
      <c r="J671" s="213">
        <v>2.0</v>
      </c>
      <c r="K671" s="213">
        <v>0.0</v>
      </c>
      <c r="L671" s="213">
        <v>0.0</v>
      </c>
      <c r="M671" s="213">
        <v>0.0</v>
      </c>
      <c r="N671" s="213">
        <v>0.0</v>
      </c>
      <c r="O671" s="213">
        <v>0.0</v>
      </c>
      <c r="P671" s="213">
        <v>0.0</v>
      </c>
      <c r="Q671" s="213">
        <v>0.0</v>
      </c>
      <c r="R671" s="213">
        <v>0.0</v>
      </c>
      <c r="S671" s="213"/>
      <c r="T671" s="213"/>
      <c r="U671" s="213"/>
      <c r="V671" s="213"/>
      <c r="W671" s="213"/>
      <c r="X671" s="213"/>
      <c r="Y671" s="213"/>
      <c r="Z671" s="213"/>
      <c r="AA671" s="213"/>
      <c r="AB671" s="213"/>
      <c r="AC671" s="213"/>
      <c r="AD671" s="213"/>
      <c r="AE671" s="213"/>
      <c r="AF671" s="213"/>
      <c r="AG671" s="213"/>
      <c r="AH671" s="213"/>
      <c r="AI671" s="213"/>
      <c r="AJ671" s="213"/>
    </row>
    <row r="672">
      <c r="A672" s="213" t="s">
        <v>5886</v>
      </c>
      <c r="B672" s="209" t="s">
        <v>5381</v>
      </c>
      <c r="C672" s="214" t="s">
        <v>5883</v>
      </c>
      <c r="D672" s="239" t="s">
        <v>1537</v>
      </c>
      <c r="E672" s="213" t="s">
        <v>1273</v>
      </c>
      <c r="F672" s="213" t="s">
        <v>1223</v>
      </c>
      <c r="G672" s="215" t="s">
        <v>5619</v>
      </c>
      <c r="H672" s="215" t="s">
        <v>5457</v>
      </c>
      <c r="I672" s="213">
        <v>2.0</v>
      </c>
      <c r="J672" s="213">
        <v>2.0</v>
      </c>
      <c r="K672" s="213">
        <v>0.0</v>
      </c>
      <c r="L672" s="213">
        <v>0.0</v>
      </c>
      <c r="M672" s="213">
        <v>0.0</v>
      </c>
      <c r="N672" s="213">
        <v>0.0</v>
      </c>
      <c r="O672" s="213">
        <v>0.0</v>
      </c>
      <c r="P672" s="213">
        <v>0.0</v>
      </c>
      <c r="Q672" s="213">
        <v>0.0</v>
      </c>
      <c r="R672" s="213">
        <v>0.0</v>
      </c>
      <c r="S672" s="213"/>
      <c r="T672" s="213"/>
      <c r="U672" s="213"/>
      <c r="V672" s="213"/>
      <c r="W672" s="213"/>
      <c r="X672" s="213"/>
      <c r="Y672" s="213"/>
      <c r="Z672" s="213"/>
      <c r="AA672" s="213"/>
      <c r="AB672" s="213"/>
      <c r="AC672" s="213"/>
      <c r="AD672" s="213"/>
      <c r="AE672" s="213"/>
      <c r="AF672" s="213"/>
      <c r="AG672" s="213"/>
      <c r="AH672" s="213"/>
      <c r="AI672" s="213"/>
      <c r="AJ672" s="213"/>
    </row>
    <row r="673">
      <c r="A673" s="213" t="s">
        <v>5887</v>
      </c>
      <c r="B673" s="209" t="s">
        <v>5381</v>
      </c>
      <c r="C673" s="214" t="s">
        <v>5883</v>
      </c>
      <c r="D673" s="239" t="s">
        <v>1537</v>
      </c>
      <c r="E673" s="213" t="s">
        <v>170</v>
      </c>
      <c r="F673" s="213" t="s">
        <v>160</v>
      </c>
      <c r="G673" s="215" t="s">
        <v>5628</v>
      </c>
      <c r="H673" s="215" t="s">
        <v>5397</v>
      </c>
      <c r="I673" s="213">
        <v>4.0</v>
      </c>
      <c r="J673" s="213">
        <v>4.0</v>
      </c>
      <c r="K673" s="213">
        <v>0.0</v>
      </c>
      <c r="L673" s="213">
        <v>0.0</v>
      </c>
      <c r="M673" s="213">
        <v>0.0</v>
      </c>
      <c r="N673" s="213">
        <v>0.0</v>
      </c>
      <c r="O673" s="213">
        <v>0.0</v>
      </c>
      <c r="P673" s="213">
        <v>0.0</v>
      </c>
      <c r="Q673" s="213">
        <v>0.0</v>
      </c>
      <c r="R673" s="213">
        <v>0.0</v>
      </c>
      <c r="S673" s="213"/>
      <c r="T673" s="213"/>
      <c r="U673" s="213"/>
      <c r="V673" s="213"/>
      <c r="W673" s="213"/>
      <c r="X673" s="213"/>
      <c r="Y673" s="213"/>
      <c r="Z673" s="213"/>
      <c r="AA673" s="213"/>
      <c r="AB673" s="213"/>
      <c r="AC673" s="213"/>
      <c r="AD673" s="213"/>
      <c r="AE673" s="213"/>
      <c r="AF673" s="213"/>
      <c r="AG673" s="213"/>
      <c r="AH673" s="213"/>
      <c r="AI673" s="213"/>
      <c r="AJ673" s="213"/>
    </row>
    <row r="674">
      <c r="A674" s="213" t="s">
        <v>5888</v>
      </c>
      <c r="B674" s="209" t="s">
        <v>5381</v>
      </c>
      <c r="C674" s="214" t="s">
        <v>5883</v>
      </c>
      <c r="D674" s="239" t="s">
        <v>1537</v>
      </c>
      <c r="E674" s="213" t="s">
        <v>2248</v>
      </c>
      <c r="F674" s="213" t="s">
        <v>445</v>
      </c>
      <c r="G674" s="215" t="s">
        <v>5634</v>
      </c>
      <c r="H674" s="215" t="s">
        <v>5513</v>
      </c>
      <c r="I674" s="213">
        <v>2.0</v>
      </c>
      <c r="J674" s="213">
        <v>2.0</v>
      </c>
      <c r="K674" s="213">
        <v>0.0</v>
      </c>
      <c r="L674" s="213">
        <v>0.0</v>
      </c>
      <c r="M674" s="213">
        <v>0.0</v>
      </c>
      <c r="N674" s="213">
        <v>0.0</v>
      </c>
      <c r="O674" s="213">
        <v>0.0</v>
      </c>
      <c r="P674" s="213">
        <v>0.0</v>
      </c>
      <c r="Q674" s="213">
        <v>0.0</v>
      </c>
      <c r="R674" s="213">
        <v>0.0</v>
      </c>
      <c r="S674" s="213"/>
      <c r="T674" s="213"/>
      <c r="U674" s="213"/>
      <c r="V674" s="213"/>
      <c r="W674" s="213"/>
      <c r="X674" s="213"/>
      <c r="Y674" s="213"/>
      <c r="Z674" s="213"/>
      <c r="AA674" s="213"/>
      <c r="AB674" s="213"/>
      <c r="AC674" s="213"/>
      <c r="AD674" s="213"/>
      <c r="AE674" s="213"/>
      <c r="AF674" s="213"/>
      <c r="AG674" s="213"/>
      <c r="AH674" s="213"/>
      <c r="AI674" s="213"/>
      <c r="AJ674" s="213"/>
    </row>
    <row r="675">
      <c r="A675" s="213" t="s">
        <v>5889</v>
      </c>
      <c r="B675" s="209" t="s">
        <v>5381</v>
      </c>
      <c r="C675" s="214" t="s">
        <v>5890</v>
      </c>
      <c r="D675" s="239" t="s">
        <v>1537</v>
      </c>
      <c r="E675" s="213" t="s">
        <v>5659</v>
      </c>
      <c r="F675" s="213" t="s">
        <v>1766</v>
      </c>
      <c r="G675" s="215" t="s">
        <v>5660</v>
      </c>
      <c r="H675" s="215" t="s">
        <v>5585</v>
      </c>
      <c r="I675" s="213">
        <v>1.0</v>
      </c>
      <c r="J675" s="213">
        <v>1.0</v>
      </c>
      <c r="K675" s="213">
        <v>0.0</v>
      </c>
      <c r="L675" s="213">
        <v>0.0</v>
      </c>
      <c r="M675" s="213">
        <v>0.0</v>
      </c>
      <c r="N675" s="213">
        <v>0.0</v>
      </c>
      <c r="O675" s="213">
        <v>0.0</v>
      </c>
      <c r="P675" s="213">
        <v>0.0</v>
      </c>
      <c r="Q675" s="213">
        <v>0.0</v>
      </c>
      <c r="R675" s="213">
        <v>0.0</v>
      </c>
      <c r="S675" s="213"/>
      <c r="T675" s="213"/>
      <c r="U675" s="213"/>
      <c r="V675" s="213"/>
      <c r="W675" s="213"/>
      <c r="X675" s="213"/>
      <c r="Y675" s="213"/>
      <c r="Z675" s="213"/>
      <c r="AA675" s="213"/>
      <c r="AB675" s="213"/>
      <c r="AC675" s="213"/>
      <c r="AD675" s="213"/>
      <c r="AE675" s="213"/>
      <c r="AF675" s="213"/>
      <c r="AG675" s="213"/>
      <c r="AH675" s="213"/>
      <c r="AI675" s="213"/>
      <c r="AJ675" s="213"/>
    </row>
    <row r="676">
      <c r="A676" s="213" t="s">
        <v>5891</v>
      </c>
      <c r="B676" s="209" t="s">
        <v>5381</v>
      </c>
      <c r="C676" s="214" t="s">
        <v>5890</v>
      </c>
      <c r="D676" s="239" t="s">
        <v>1537</v>
      </c>
      <c r="E676" s="213" t="s">
        <v>73</v>
      </c>
      <c r="F676" s="213" t="s">
        <v>72</v>
      </c>
      <c r="G676" s="215" t="s">
        <v>5662</v>
      </c>
      <c r="H676" s="215" t="s">
        <v>5406</v>
      </c>
      <c r="I676" s="213">
        <v>2.0</v>
      </c>
      <c r="J676" s="213">
        <v>2.0</v>
      </c>
      <c r="K676" s="213">
        <v>0.0</v>
      </c>
      <c r="L676" s="213">
        <v>0.0</v>
      </c>
      <c r="M676" s="213">
        <v>0.0</v>
      </c>
      <c r="N676" s="213">
        <v>0.0</v>
      </c>
      <c r="O676" s="213">
        <v>0.0</v>
      </c>
      <c r="P676" s="213">
        <v>0.0</v>
      </c>
      <c r="Q676" s="213">
        <v>0.0</v>
      </c>
      <c r="R676" s="213">
        <v>0.0</v>
      </c>
      <c r="S676" s="213"/>
      <c r="T676" s="213"/>
      <c r="U676" s="213"/>
      <c r="V676" s="213"/>
      <c r="W676" s="213"/>
      <c r="X676" s="213"/>
      <c r="Y676" s="213"/>
      <c r="Z676" s="213"/>
      <c r="AA676" s="213"/>
      <c r="AB676" s="213"/>
      <c r="AC676" s="213"/>
      <c r="AD676" s="213"/>
      <c r="AE676" s="213"/>
      <c r="AF676" s="213"/>
      <c r="AG676" s="213"/>
      <c r="AH676" s="213"/>
      <c r="AI676" s="213"/>
      <c r="AJ676" s="213"/>
    </row>
    <row r="677">
      <c r="A677" s="213" t="s">
        <v>5892</v>
      </c>
      <c r="B677" s="209" t="s">
        <v>5381</v>
      </c>
      <c r="C677" s="214" t="s">
        <v>5890</v>
      </c>
      <c r="D677" s="239" t="s">
        <v>1537</v>
      </c>
      <c r="E677" s="213" t="s">
        <v>2248</v>
      </c>
      <c r="F677" s="213" t="s">
        <v>445</v>
      </c>
      <c r="G677" s="215" t="s">
        <v>5634</v>
      </c>
      <c r="H677" s="215" t="s">
        <v>5513</v>
      </c>
      <c r="I677" s="213">
        <v>3.0</v>
      </c>
      <c r="J677" s="213">
        <v>3.0</v>
      </c>
      <c r="K677" s="213">
        <v>0.0</v>
      </c>
      <c r="L677" s="213">
        <v>0.0</v>
      </c>
      <c r="M677" s="213">
        <v>0.0</v>
      </c>
      <c r="N677" s="213">
        <v>0.0</v>
      </c>
      <c r="O677" s="213">
        <v>0.0</v>
      </c>
      <c r="P677" s="213">
        <v>0.0</v>
      </c>
      <c r="Q677" s="213">
        <v>0.0</v>
      </c>
      <c r="R677" s="213">
        <v>0.0</v>
      </c>
      <c r="S677" s="213"/>
      <c r="T677" s="213"/>
      <c r="U677" s="213"/>
      <c r="V677" s="213"/>
      <c r="W677" s="213"/>
      <c r="X677" s="213"/>
      <c r="Y677" s="213"/>
      <c r="Z677" s="213"/>
      <c r="AA677" s="213"/>
      <c r="AB677" s="213"/>
      <c r="AC677" s="213"/>
      <c r="AD677" s="213"/>
      <c r="AE677" s="213"/>
      <c r="AF677" s="213"/>
      <c r="AG677" s="213"/>
      <c r="AH677" s="213"/>
      <c r="AI677" s="213"/>
      <c r="AJ677" s="213"/>
    </row>
    <row r="678">
      <c r="A678" s="213" t="s">
        <v>5893</v>
      </c>
      <c r="B678" s="209" t="s">
        <v>5381</v>
      </c>
      <c r="C678" s="214" t="s">
        <v>5890</v>
      </c>
      <c r="D678" s="239" t="s">
        <v>1537</v>
      </c>
      <c r="E678" s="213" t="s">
        <v>5732</v>
      </c>
      <c r="F678" s="213" t="s">
        <v>5733</v>
      </c>
      <c r="G678" s="215" t="s">
        <v>5734</v>
      </c>
      <c r="H678" s="215" t="s">
        <v>5735</v>
      </c>
      <c r="I678" s="213">
        <v>1.0</v>
      </c>
      <c r="J678" s="213">
        <v>1.0</v>
      </c>
      <c r="K678" s="213">
        <v>0.0</v>
      </c>
      <c r="L678" s="213">
        <v>0.0</v>
      </c>
      <c r="M678" s="213">
        <v>0.0</v>
      </c>
      <c r="N678" s="213">
        <v>0.0</v>
      </c>
      <c r="O678" s="213">
        <v>0.0</v>
      </c>
      <c r="P678" s="213">
        <v>0.0</v>
      </c>
      <c r="Q678" s="213">
        <v>0.0</v>
      </c>
      <c r="R678" s="213">
        <v>0.0</v>
      </c>
      <c r="S678" s="213"/>
      <c r="T678" s="213"/>
      <c r="U678" s="213"/>
      <c r="V678" s="213"/>
      <c r="W678" s="213"/>
      <c r="X678" s="213"/>
      <c r="Y678" s="213"/>
      <c r="Z678" s="213"/>
      <c r="AA678" s="213"/>
      <c r="AB678" s="213"/>
      <c r="AC678" s="213"/>
      <c r="AD678" s="213"/>
      <c r="AE678" s="213"/>
      <c r="AF678" s="213"/>
      <c r="AG678" s="213"/>
      <c r="AH678" s="213"/>
      <c r="AI678" s="213"/>
      <c r="AJ678" s="213"/>
    </row>
    <row r="679">
      <c r="A679" s="213" t="s">
        <v>5894</v>
      </c>
      <c r="B679" s="209" t="s">
        <v>5381</v>
      </c>
      <c r="C679" s="214" t="s">
        <v>5895</v>
      </c>
      <c r="D679" s="239" t="s">
        <v>1537</v>
      </c>
      <c r="E679" s="213" t="s">
        <v>2283</v>
      </c>
      <c r="F679" s="213" t="s">
        <v>2145</v>
      </c>
      <c r="G679" s="215" t="s">
        <v>5725</v>
      </c>
      <c r="H679" s="215" t="s">
        <v>5543</v>
      </c>
      <c r="I679" s="213">
        <v>1.0</v>
      </c>
      <c r="J679" s="213">
        <v>1.0</v>
      </c>
      <c r="K679" s="213">
        <v>0.0</v>
      </c>
      <c r="L679" s="213">
        <v>0.0</v>
      </c>
      <c r="M679" s="213">
        <v>0.0</v>
      </c>
      <c r="N679" s="213">
        <v>0.0</v>
      </c>
      <c r="O679" s="213">
        <v>0.0</v>
      </c>
      <c r="P679" s="213">
        <v>0.0</v>
      </c>
      <c r="Q679" s="213">
        <v>0.0</v>
      </c>
      <c r="R679" s="213">
        <v>0.0</v>
      </c>
      <c r="S679" s="213"/>
      <c r="T679" s="213"/>
      <c r="U679" s="213"/>
      <c r="V679" s="213"/>
      <c r="W679" s="213"/>
      <c r="X679" s="213"/>
      <c r="Y679" s="213"/>
      <c r="Z679" s="213"/>
      <c r="AA679" s="213"/>
      <c r="AB679" s="213"/>
      <c r="AC679" s="213"/>
      <c r="AD679" s="213"/>
      <c r="AE679" s="213"/>
      <c r="AF679" s="213"/>
      <c r="AG679" s="213"/>
      <c r="AH679" s="213"/>
      <c r="AI679" s="213"/>
      <c r="AJ679" s="213"/>
    </row>
    <row r="680">
      <c r="A680" s="213" t="s">
        <v>5896</v>
      </c>
      <c r="B680" s="209" t="s">
        <v>5381</v>
      </c>
      <c r="C680" s="214" t="s">
        <v>5895</v>
      </c>
      <c r="D680" s="239" t="s">
        <v>1537</v>
      </c>
      <c r="E680" s="213" t="s">
        <v>5805</v>
      </c>
      <c r="F680" s="213" t="s">
        <v>2107</v>
      </c>
      <c r="G680" s="215" t="s">
        <v>5806</v>
      </c>
      <c r="H680" s="215" t="s">
        <v>5510</v>
      </c>
      <c r="I680" s="213">
        <v>2.0</v>
      </c>
      <c r="J680" s="213">
        <v>2.0</v>
      </c>
      <c r="K680" s="213">
        <v>0.0</v>
      </c>
      <c r="L680" s="213">
        <v>0.0</v>
      </c>
      <c r="M680" s="213">
        <v>0.0</v>
      </c>
      <c r="N680" s="213">
        <v>0.0</v>
      </c>
      <c r="O680" s="213">
        <v>0.0</v>
      </c>
      <c r="P680" s="213">
        <v>0.0</v>
      </c>
      <c r="Q680" s="213">
        <v>0.0</v>
      </c>
      <c r="R680" s="213">
        <v>0.0</v>
      </c>
      <c r="S680" s="213"/>
      <c r="T680" s="213"/>
      <c r="U680" s="213"/>
      <c r="V680" s="213"/>
      <c r="W680" s="213"/>
      <c r="X680" s="213"/>
      <c r="Y680" s="213"/>
      <c r="Z680" s="213"/>
      <c r="AA680" s="213"/>
      <c r="AB680" s="213"/>
      <c r="AC680" s="213"/>
      <c r="AD680" s="213"/>
      <c r="AE680" s="213"/>
      <c r="AF680" s="213"/>
      <c r="AG680" s="213"/>
      <c r="AH680" s="213"/>
      <c r="AI680" s="213"/>
      <c r="AJ680" s="213"/>
    </row>
    <row r="681">
      <c r="A681" s="213" t="s">
        <v>5897</v>
      </c>
      <c r="B681" s="209" t="s">
        <v>5381</v>
      </c>
      <c r="C681" s="214" t="s">
        <v>5895</v>
      </c>
      <c r="D681" s="239" t="s">
        <v>1537</v>
      </c>
      <c r="E681" s="213" t="s">
        <v>73</v>
      </c>
      <c r="F681" s="213" t="s">
        <v>72</v>
      </c>
      <c r="G681" s="215" t="s">
        <v>5662</v>
      </c>
      <c r="H681" s="215" t="s">
        <v>5406</v>
      </c>
      <c r="I681" s="213">
        <v>4.0</v>
      </c>
      <c r="J681" s="213">
        <v>4.0</v>
      </c>
      <c r="K681" s="213">
        <v>0.0</v>
      </c>
      <c r="L681" s="213">
        <v>0.0</v>
      </c>
      <c r="M681" s="213">
        <v>0.0</v>
      </c>
      <c r="N681" s="213">
        <v>0.0</v>
      </c>
      <c r="O681" s="213">
        <v>0.0</v>
      </c>
      <c r="P681" s="213">
        <v>0.0</v>
      </c>
      <c r="Q681" s="213">
        <v>0.0</v>
      </c>
      <c r="R681" s="213">
        <v>0.0</v>
      </c>
      <c r="S681" s="213"/>
      <c r="T681" s="213"/>
      <c r="U681" s="213"/>
      <c r="V681" s="213"/>
      <c r="W681" s="213"/>
      <c r="X681" s="213"/>
      <c r="Y681" s="213"/>
      <c r="Z681" s="213"/>
      <c r="AA681" s="213"/>
      <c r="AB681" s="213"/>
      <c r="AC681" s="213"/>
      <c r="AD681" s="213"/>
      <c r="AE681" s="213"/>
      <c r="AF681" s="213"/>
      <c r="AG681" s="213"/>
      <c r="AH681" s="213"/>
      <c r="AI681" s="213"/>
      <c r="AJ681" s="213"/>
    </row>
    <row r="682">
      <c r="A682" s="213" t="s">
        <v>5898</v>
      </c>
      <c r="B682" s="209" t="s">
        <v>5381</v>
      </c>
      <c r="C682" s="214" t="s">
        <v>5895</v>
      </c>
      <c r="D682" s="239" t="s">
        <v>1537</v>
      </c>
      <c r="E682" s="213" t="s">
        <v>616</v>
      </c>
      <c r="F682" s="213" t="s">
        <v>215</v>
      </c>
      <c r="G682" s="215" t="s">
        <v>5632</v>
      </c>
      <c r="H682" s="215" t="s">
        <v>5430</v>
      </c>
      <c r="I682" s="213">
        <v>2.0</v>
      </c>
      <c r="J682" s="213">
        <v>2.0</v>
      </c>
      <c r="K682" s="213">
        <v>0.0</v>
      </c>
      <c r="L682" s="213">
        <v>0.0</v>
      </c>
      <c r="M682" s="213">
        <v>0.0</v>
      </c>
      <c r="N682" s="213">
        <v>0.0</v>
      </c>
      <c r="O682" s="213">
        <v>0.0</v>
      </c>
      <c r="P682" s="213">
        <v>0.0</v>
      </c>
      <c r="Q682" s="213">
        <v>0.0</v>
      </c>
      <c r="R682" s="213">
        <v>0.0</v>
      </c>
      <c r="S682" s="213"/>
      <c r="T682" s="213"/>
      <c r="U682" s="213"/>
      <c r="V682" s="213"/>
      <c r="W682" s="213"/>
      <c r="X682" s="213"/>
      <c r="Y682" s="213"/>
      <c r="Z682" s="213"/>
      <c r="AA682" s="213"/>
      <c r="AB682" s="213"/>
      <c r="AC682" s="213"/>
      <c r="AD682" s="213"/>
      <c r="AE682" s="213"/>
      <c r="AF682" s="213"/>
      <c r="AG682" s="213"/>
      <c r="AH682" s="213"/>
      <c r="AI682" s="213"/>
      <c r="AJ682" s="213"/>
    </row>
    <row r="683">
      <c r="A683" s="213" t="s">
        <v>5899</v>
      </c>
      <c r="B683" s="209" t="s">
        <v>5381</v>
      </c>
      <c r="C683" s="214" t="s">
        <v>5895</v>
      </c>
      <c r="D683" s="239" t="s">
        <v>1537</v>
      </c>
      <c r="E683" s="213" t="s">
        <v>2248</v>
      </c>
      <c r="F683" s="213" t="s">
        <v>445</v>
      </c>
      <c r="G683" s="215" t="s">
        <v>5634</v>
      </c>
      <c r="H683" s="215" t="s">
        <v>5513</v>
      </c>
      <c r="I683" s="213">
        <v>1.0</v>
      </c>
      <c r="J683" s="213">
        <v>1.0</v>
      </c>
      <c r="K683" s="213">
        <v>0.0</v>
      </c>
      <c r="L683" s="213">
        <v>0.0</v>
      </c>
      <c r="M683" s="213">
        <v>0.0</v>
      </c>
      <c r="N683" s="213">
        <v>0.0</v>
      </c>
      <c r="O683" s="213">
        <v>0.0</v>
      </c>
      <c r="P683" s="213">
        <v>0.0</v>
      </c>
      <c r="Q683" s="213">
        <v>0.0</v>
      </c>
      <c r="R683" s="213">
        <v>0.0</v>
      </c>
      <c r="S683" s="213"/>
      <c r="T683" s="213"/>
      <c r="U683" s="213"/>
      <c r="V683" s="213"/>
      <c r="W683" s="213"/>
      <c r="X683" s="213"/>
      <c r="Y683" s="213"/>
      <c r="Z683" s="213"/>
      <c r="AA683" s="213"/>
      <c r="AB683" s="213"/>
      <c r="AC683" s="213"/>
      <c r="AD683" s="213"/>
      <c r="AE683" s="213"/>
      <c r="AF683" s="213"/>
      <c r="AG683" s="213"/>
      <c r="AH683" s="213"/>
      <c r="AI683" s="213"/>
      <c r="AJ683" s="213"/>
    </row>
    <row r="684">
      <c r="A684" s="213" t="s">
        <v>5902</v>
      </c>
      <c r="B684" s="209" t="s">
        <v>5381</v>
      </c>
      <c r="C684" s="214" t="s">
        <v>5903</v>
      </c>
      <c r="D684" s="239" t="s">
        <v>1537</v>
      </c>
      <c r="E684" s="213" t="s">
        <v>5805</v>
      </c>
      <c r="F684" s="213" t="s">
        <v>2107</v>
      </c>
      <c r="G684" s="215" t="s">
        <v>5806</v>
      </c>
      <c r="H684" s="215" t="s">
        <v>5510</v>
      </c>
      <c r="I684" s="213">
        <v>4.0</v>
      </c>
      <c r="J684" s="213">
        <v>4.0</v>
      </c>
      <c r="K684" s="213">
        <v>0.0</v>
      </c>
      <c r="L684" s="213">
        <v>17.0</v>
      </c>
      <c r="M684" s="213">
        <v>0.0</v>
      </c>
      <c r="N684" s="213">
        <v>0.0</v>
      </c>
      <c r="O684" s="213">
        <v>0.0</v>
      </c>
      <c r="P684" s="213">
        <v>0.0</v>
      </c>
      <c r="Q684" s="213">
        <v>0.0</v>
      </c>
      <c r="R684" s="213">
        <v>0.0</v>
      </c>
      <c r="S684" s="213"/>
      <c r="T684" s="213"/>
      <c r="U684" s="213"/>
      <c r="V684" s="213"/>
      <c r="W684" s="213"/>
      <c r="X684" s="213"/>
      <c r="Y684" s="213"/>
      <c r="Z684" s="213"/>
      <c r="AA684" s="213"/>
      <c r="AB684" s="213"/>
      <c r="AC684" s="213"/>
      <c r="AD684" s="213"/>
      <c r="AE684" s="213"/>
      <c r="AF684" s="213"/>
      <c r="AG684" s="213"/>
      <c r="AH684" s="213"/>
      <c r="AI684" s="213"/>
      <c r="AJ684" s="213"/>
    </row>
    <row r="685">
      <c r="A685" s="213" t="s">
        <v>5904</v>
      </c>
      <c r="B685" s="209" t="s">
        <v>5381</v>
      </c>
      <c r="C685" s="214" t="s">
        <v>5903</v>
      </c>
      <c r="D685" s="239" t="s">
        <v>1537</v>
      </c>
      <c r="E685" s="213" t="s">
        <v>1273</v>
      </c>
      <c r="F685" s="213" t="s">
        <v>1223</v>
      </c>
      <c r="G685" s="215" t="s">
        <v>5619</v>
      </c>
      <c r="H685" s="215" t="s">
        <v>5457</v>
      </c>
      <c r="I685" s="213">
        <v>5.0</v>
      </c>
      <c r="J685" s="213">
        <v>5.0</v>
      </c>
      <c r="K685" s="213">
        <v>0.0</v>
      </c>
      <c r="L685" s="213">
        <v>0.0</v>
      </c>
      <c r="M685" s="213">
        <v>0.0</v>
      </c>
      <c r="N685" s="213">
        <v>0.0</v>
      </c>
      <c r="O685" s="213">
        <v>0.0</v>
      </c>
      <c r="P685" s="213">
        <v>0.0</v>
      </c>
      <c r="Q685" s="213">
        <v>0.0</v>
      </c>
      <c r="R685" s="213">
        <v>0.0</v>
      </c>
      <c r="S685" s="213"/>
      <c r="T685" s="213"/>
      <c r="U685" s="213"/>
      <c r="V685" s="213"/>
      <c r="W685" s="213"/>
      <c r="X685" s="213"/>
      <c r="Y685" s="213"/>
      <c r="Z685" s="213"/>
      <c r="AA685" s="213"/>
      <c r="AB685" s="213"/>
      <c r="AC685" s="213"/>
      <c r="AD685" s="213"/>
      <c r="AE685" s="213"/>
      <c r="AF685" s="213"/>
      <c r="AG685" s="213"/>
      <c r="AH685" s="213"/>
      <c r="AI685" s="213"/>
      <c r="AJ685" s="213"/>
    </row>
    <row r="686">
      <c r="A686" s="213" t="s">
        <v>5905</v>
      </c>
      <c r="B686" s="209" t="s">
        <v>5381</v>
      </c>
      <c r="C686" s="214" t="s">
        <v>5903</v>
      </c>
      <c r="D686" s="239" t="s">
        <v>1537</v>
      </c>
      <c r="E686" s="213" t="s">
        <v>5659</v>
      </c>
      <c r="F686" s="213" t="s">
        <v>1766</v>
      </c>
      <c r="G686" s="215" t="s">
        <v>5660</v>
      </c>
      <c r="H686" s="215" t="s">
        <v>5585</v>
      </c>
      <c r="I686" s="213">
        <v>2.0</v>
      </c>
      <c r="J686" s="213">
        <v>2.0</v>
      </c>
      <c r="K686" s="213">
        <v>0.0</v>
      </c>
      <c r="L686" s="213">
        <v>0.0</v>
      </c>
      <c r="M686" s="213">
        <v>0.0</v>
      </c>
      <c r="N686" s="213">
        <v>0.0</v>
      </c>
      <c r="O686" s="213">
        <v>0.0</v>
      </c>
      <c r="P686" s="213">
        <v>0.0</v>
      </c>
      <c r="Q686" s="213">
        <v>0.0</v>
      </c>
      <c r="R686" s="213">
        <v>0.0</v>
      </c>
      <c r="S686" s="213"/>
      <c r="T686" s="213"/>
      <c r="U686" s="213"/>
      <c r="V686" s="213"/>
      <c r="W686" s="213"/>
      <c r="X686" s="213"/>
      <c r="Y686" s="213"/>
      <c r="Z686" s="213"/>
      <c r="AA686" s="213"/>
      <c r="AB686" s="213"/>
      <c r="AC686" s="213"/>
      <c r="AD686" s="213"/>
      <c r="AE686" s="213"/>
      <c r="AF686" s="213"/>
      <c r="AG686" s="213"/>
      <c r="AH686" s="213"/>
      <c r="AI686" s="213"/>
      <c r="AJ686" s="213"/>
    </row>
    <row r="687">
      <c r="A687" s="213" t="s">
        <v>5906</v>
      </c>
      <c r="B687" s="209" t="s">
        <v>5381</v>
      </c>
      <c r="C687" s="214" t="s">
        <v>5903</v>
      </c>
      <c r="D687" s="239" t="s">
        <v>1537</v>
      </c>
      <c r="E687" s="213" t="s">
        <v>616</v>
      </c>
      <c r="F687" s="213" t="s">
        <v>215</v>
      </c>
      <c r="G687" s="215" t="s">
        <v>5632</v>
      </c>
      <c r="H687" s="215" t="s">
        <v>5430</v>
      </c>
      <c r="I687" s="213">
        <v>5.0</v>
      </c>
      <c r="J687" s="213">
        <v>5.0</v>
      </c>
      <c r="K687" s="213">
        <v>0.0</v>
      </c>
      <c r="L687" s="213">
        <v>0.0</v>
      </c>
      <c r="M687" s="213">
        <v>0.0</v>
      </c>
      <c r="N687" s="213">
        <v>0.0</v>
      </c>
      <c r="O687" s="213">
        <v>0.0</v>
      </c>
      <c r="P687" s="213">
        <v>0.0</v>
      </c>
      <c r="Q687" s="213">
        <v>0.0</v>
      </c>
      <c r="R687" s="213">
        <v>0.0</v>
      </c>
      <c r="S687" s="213"/>
      <c r="T687" s="213"/>
      <c r="U687" s="213"/>
      <c r="V687" s="213"/>
      <c r="W687" s="213"/>
      <c r="X687" s="213"/>
      <c r="Y687" s="213"/>
      <c r="Z687" s="213"/>
      <c r="AA687" s="213"/>
      <c r="AB687" s="213"/>
      <c r="AC687" s="213"/>
      <c r="AD687" s="213"/>
      <c r="AE687" s="213"/>
      <c r="AF687" s="213"/>
      <c r="AG687" s="213"/>
      <c r="AH687" s="213"/>
      <c r="AI687" s="213"/>
      <c r="AJ687" s="213"/>
    </row>
    <row r="688">
      <c r="A688" s="213" t="s">
        <v>5907</v>
      </c>
      <c r="B688" s="209" t="s">
        <v>5381</v>
      </c>
      <c r="C688" s="214" t="s">
        <v>5903</v>
      </c>
      <c r="D688" s="239" t="s">
        <v>1537</v>
      </c>
      <c r="E688" s="213" t="s">
        <v>1679</v>
      </c>
      <c r="F688" s="213" t="s">
        <v>1472</v>
      </c>
      <c r="G688" s="215" t="s">
        <v>5665</v>
      </c>
      <c r="H688" s="215" t="s">
        <v>5534</v>
      </c>
      <c r="I688" s="213">
        <v>1.0</v>
      </c>
      <c r="J688" s="213">
        <v>1.0</v>
      </c>
      <c r="K688" s="213">
        <v>0.0</v>
      </c>
      <c r="L688" s="213">
        <v>0.0</v>
      </c>
      <c r="M688" s="213">
        <v>0.0</v>
      </c>
      <c r="N688" s="213">
        <v>0.0</v>
      </c>
      <c r="O688" s="213">
        <v>0.0</v>
      </c>
      <c r="P688" s="213">
        <v>0.0</v>
      </c>
      <c r="Q688" s="213">
        <v>0.0</v>
      </c>
      <c r="R688" s="213">
        <v>0.0</v>
      </c>
      <c r="S688" s="213"/>
      <c r="T688" s="213"/>
      <c r="U688" s="213"/>
      <c r="V688" s="213"/>
      <c r="W688" s="213"/>
      <c r="X688" s="213"/>
      <c r="Y688" s="213"/>
      <c r="Z688" s="213"/>
      <c r="AA688" s="213"/>
      <c r="AB688" s="213"/>
      <c r="AC688" s="213"/>
      <c r="AD688" s="213"/>
      <c r="AE688" s="213"/>
      <c r="AF688" s="213"/>
      <c r="AG688" s="213"/>
      <c r="AH688" s="213"/>
      <c r="AI688" s="213"/>
      <c r="AJ688" s="213"/>
    </row>
    <row r="689">
      <c r="A689" s="213" t="s">
        <v>5908</v>
      </c>
      <c r="B689" s="209" t="s">
        <v>5381</v>
      </c>
      <c r="C689" s="214" t="s">
        <v>5903</v>
      </c>
      <c r="D689" s="239" t="s">
        <v>1537</v>
      </c>
      <c r="E689" s="213" t="s">
        <v>1336</v>
      </c>
      <c r="F689" s="213" t="s">
        <v>1335</v>
      </c>
      <c r="G689" s="215" t="s">
        <v>5649</v>
      </c>
      <c r="H689" s="215" t="s">
        <v>5609</v>
      </c>
      <c r="I689" s="213">
        <v>8.0</v>
      </c>
      <c r="J689" s="213">
        <v>8.0</v>
      </c>
      <c r="K689" s="213">
        <v>0.0</v>
      </c>
      <c r="L689" s="213">
        <v>0.0</v>
      </c>
      <c r="M689" s="213">
        <v>0.0</v>
      </c>
      <c r="N689" s="213">
        <v>0.0</v>
      </c>
      <c r="O689" s="213">
        <v>0.0</v>
      </c>
      <c r="P689" s="213">
        <v>0.0</v>
      </c>
      <c r="Q689" s="213">
        <v>0.0</v>
      </c>
      <c r="R689" s="213">
        <v>0.0</v>
      </c>
      <c r="S689" s="213"/>
      <c r="T689" s="213"/>
      <c r="U689" s="213"/>
      <c r="V689" s="213"/>
      <c r="W689" s="213"/>
      <c r="X689" s="213"/>
      <c r="Y689" s="213"/>
      <c r="Z689" s="213"/>
      <c r="AA689" s="213"/>
      <c r="AB689" s="213"/>
      <c r="AC689" s="213"/>
      <c r="AD689" s="213"/>
      <c r="AE689" s="213"/>
      <c r="AF689" s="213"/>
      <c r="AG689" s="213"/>
      <c r="AH689" s="213"/>
      <c r="AI689" s="213"/>
      <c r="AJ689" s="213"/>
    </row>
    <row r="690">
      <c r="A690" s="213" t="s">
        <v>5909</v>
      </c>
      <c r="B690" s="209" t="s">
        <v>5381</v>
      </c>
      <c r="C690" s="214" t="s">
        <v>5903</v>
      </c>
      <c r="D690" s="239" t="s">
        <v>1537</v>
      </c>
      <c r="E690" s="213" t="s">
        <v>2248</v>
      </c>
      <c r="F690" s="213" t="s">
        <v>445</v>
      </c>
      <c r="G690" s="215" t="s">
        <v>5634</v>
      </c>
      <c r="H690" s="215" t="s">
        <v>5513</v>
      </c>
      <c r="I690" s="213">
        <v>3.0</v>
      </c>
      <c r="J690" s="213">
        <v>3.0</v>
      </c>
      <c r="K690" s="213">
        <v>0.0</v>
      </c>
      <c r="L690" s="213">
        <v>0.0</v>
      </c>
      <c r="M690" s="213">
        <v>0.0</v>
      </c>
      <c r="N690" s="213">
        <v>0.0</v>
      </c>
      <c r="O690" s="213">
        <v>0.0</v>
      </c>
      <c r="P690" s="213">
        <v>0.0</v>
      </c>
      <c r="Q690" s="213">
        <v>0.0</v>
      </c>
      <c r="R690" s="213">
        <v>0.0</v>
      </c>
      <c r="S690" s="213"/>
      <c r="T690" s="213"/>
      <c r="U690" s="213"/>
      <c r="V690" s="213"/>
      <c r="W690" s="213"/>
      <c r="X690" s="213"/>
      <c r="Y690" s="213"/>
      <c r="Z690" s="213"/>
      <c r="AA690" s="213"/>
      <c r="AB690" s="213"/>
      <c r="AC690" s="213"/>
      <c r="AD690" s="213"/>
      <c r="AE690" s="213"/>
      <c r="AF690" s="213"/>
      <c r="AG690" s="213"/>
      <c r="AH690" s="213"/>
      <c r="AI690" s="213"/>
      <c r="AJ690" s="213"/>
    </row>
    <row r="691">
      <c r="A691" s="213" t="s">
        <v>5912</v>
      </c>
      <c r="B691" s="209" t="s">
        <v>5381</v>
      </c>
      <c r="C691" s="214" t="s">
        <v>5913</v>
      </c>
      <c r="D691" s="239" t="s">
        <v>1537</v>
      </c>
      <c r="E691" s="213" t="s">
        <v>5805</v>
      </c>
      <c r="F691" s="213" t="s">
        <v>2107</v>
      </c>
      <c r="G691" s="215" t="s">
        <v>5806</v>
      </c>
      <c r="H691" s="215" t="s">
        <v>5510</v>
      </c>
      <c r="I691" s="213">
        <v>1.0</v>
      </c>
      <c r="J691" s="213">
        <v>1.0</v>
      </c>
      <c r="K691" s="213">
        <v>0.0</v>
      </c>
      <c r="L691" s="213">
        <v>0.0</v>
      </c>
      <c r="M691" s="213">
        <v>0.0</v>
      </c>
      <c r="N691" s="213">
        <v>0.0</v>
      </c>
      <c r="O691" s="213">
        <v>0.0</v>
      </c>
      <c r="P691" s="213">
        <v>0.0</v>
      </c>
      <c r="Q691" s="213">
        <v>0.0</v>
      </c>
      <c r="R691" s="213">
        <v>0.0</v>
      </c>
      <c r="S691" s="213"/>
      <c r="T691" s="213"/>
      <c r="U691" s="213"/>
      <c r="V691" s="213"/>
      <c r="W691" s="213"/>
      <c r="X691" s="213"/>
      <c r="Y691" s="213"/>
      <c r="Z691" s="213"/>
      <c r="AA691" s="213"/>
      <c r="AB691" s="213"/>
      <c r="AC691" s="213"/>
      <c r="AD691" s="213"/>
      <c r="AE691" s="213"/>
      <c r="AF691" s="213"/>
      <c r="AG691" s="213"/>
      <c r="AH691" s="213"/>
      <c r="AI691" s="213"/>
      <c r="AJ691" s="213"/>
    </row>
    <row r="692">
      <c r="A692" s="213" t="s">
        <v>5914</v>
      </c>
      <c r="B692" s="209" t="s">
        <v>5381</v>
      </c>
      <c r="C692" s="214" t="s">
        <v>5913</v>
      </c>
      <c r="D692" s="239" t="s">
        <v>1537</v>
      </c>
      <c r="E692" s="213" t="s">
        <v>1273</v>
      </c>
      <c r="F692" s="213" t="s">
        <v>1223</v>
      </c>
      <c r="G692" s="215" t="s">
        <v>5619</v>
      </c>
      <c r="H692" s="215" t="s">
        <v>5457</v>
      </c>
      <c r="I692" s="213">
        <v>5.0</v>
      </c>
      <c r="J692" s="213">
        <v>5.0</v>
      </c>
      <c r="K692" s="213">
        <v>0.0</v>
      </c>
      <c r="L692" s="213">
        <v>0.0</v>
      </c>
      <c r="M692" s="213">
        <v>0.0</v>
      </c>
      <c r="N692" s="213">
        <v>0.0</v>
      </c>
      <c r="O692" s="213">
        <v>0.0</v>
      </c>
      <c r="P692" s="213">
        <v>0.0</v>
      </c>
      <c r="Q692" s="213">
        <v>0.0</v>
      </c>
      <c r="R692" s="213">
        <v>0.0</v>
      </c>
      <c r="S692" s="213"/>
      <c r="T692" s="213"/>
      <c r="U692" s="213"/>
      <c r="V692" s="213"/>
      <c r="W692" s="213"/>
      <c r="X692" s="213"/>
      <c r="Y692" s="213"/>
      <c r="Z692" s="213"/>
      <c r="AA692" s="213"/>
      <c r="AB692" s="213"/>
      <c r="AC692" s="213"/>
      <c r="AD692" s="213"/>
      <c r="AE692" s="213"/>
      <c r="AF692" s="213"/>
      <c r="AG692" s="213"/>
      <c r="AH692" s="213"/>
      <c r="AI692" s="213"/>
      <c r="AJ692" s="213"/>
    </row>
    <row r="693">
      <c r="A693" s="213" t="s">
        <v>5915</v>
      </c>
      <c r="B693" s="209" t="s">
        <v>5381</v>
      </c>
      <c r="C693" s="214" t="s">
        <v>5913</v>
      </c>
      <c r="D693" s="239" t="s">
        <v>1537</v>
      </c>
      <c r="E693" s="213" t="s">
        <v>5834</v>
      </c>
      <c r="F693" s="213" t="s">
        <v>2073</v>
      </c>
      <c r="G693" s="215" t="s">
        <v>5835</v>
      </c>
      <c r="H693" s="215" t="s">
        <v>5496</v>
      </c>
      <c r="I693" s="213">
        <v>1.0</v>
      </c>
      <c r="J693" s="213">
        <v>1.0</v>
      </c>
      <c r="K693" s="213">
        <v>0.0</v>
      </c>
      <c r="L693" s="213">
        <v>0.0</v>
      </c>
      <c r="M693" s="213">
        <v>0.0</v>
      </c>
      <c r="N693" s="213">
        <v>0.0</v>
      </c>
      <c r="O693" s="213">
        <v>0.0</v>
      </c>
      <c r="P693" s="213">
        <v>0.0</v>
      </c>
      <c r="Q693" s="213">
        <v>0.0</v>
      </c>
      <c r="R693" s="213">
        <v>0.0</v>
      </c>
      <c r="S693" s="213"/>
      <c r="T693" s="213"/>
      <c r="U693" s="213"/>
      <c r="V693" s="213"/>
      <c r="W693" s="213"/>
      <c r="X693" s="213"/>
      <c r="Y693" s="213"/>
      <c r="Z693" s="213"/>
      <c r="AA693" s="213"/>
      <c r="AB693" s="213"/>
      <c r="AC693" s="213"/>
      <c r="AD693" s="213"/>
      <c r="AE693" s="213"/>
      <c r="AF693" s="213"/>
      <c r="AG693" s="213"/>
      <c r="AH693" s="213"/>
      <c r="AI693" s="213"/>
      <c r="AJ693" s="213"/>
    </row>
    <row r="694">
      <c r="A694" s="213" t="s">
        <v>5916</v>
      </c>
      <c r="B694" s="209" t="s">
        <v>5381</v>
      </c>
      <c r="C694" s="214" t="s">
        <v>5913</v>
      </c>
      <c r="D694" s="239" t="s">
        <v>1537</v>
      </c>
      <c r="E694" s="213" t="s">
        <v>616</v>
      </c>
      <c r="F694" s="213" t="s">
        <v>215</v>
      </c>
      <c r="G694" s="215" t="s">
        <v>5632</v>
      </c>
      <c r="H694" s="215" t="s">
        <v>5430</v>
      </c>
      <c r="I694" s="213">
        <v>4.0</v>
      </c>
      <c r="J694" s="213">
        <v>4.0</v>
      </c>
      <c r="K694" s="213">
        <v>0.0</v>
      </c>
      <c r="L694" s="213">
        <v>0.0</v>
      </c>
      <c r="M694" s="213">
        <v>0.0</v>
      </c>
      <c r="N694" s="213">
        <v>0.0</v>
      </c>
      <c r="O694" s="213">
        <v>0.0</v>
      </c>
      <c r="P694" s="213">
        <v>0.0</v>
      </c>
      <c r="Q694" s="213">
        <v>0.0</v>
      </c>
      <c r="R694" s="213">
        <v>0.0</v>
      </c>
      <c r="S694" s="213"/>
      <c r="T694" s="213"/>
      <c r="U694" s="213"/>
      <c r="V694" s="213"/>
      <c r="W694" s="213"/>
      <c r="X694" s="213"/>
      <c r="Y694" s="213"/>
      <c r="Z694" s="213"/>
      <c r="AA694" s="213"/>
      <c r="AB694" s="213"/>
      <c r="AC694" s="213"/>
      <c r="AD694" s="213"/>
      <c r="AE694" s="213"/>
      <c r="AF694" s="213"/>
      <c r="AG694" s="213"/>
      <c r="AH694" s="213"/>
      <c r="AI694" s="213"/>
      <c r="AJ694" s="213"/>
    </row>
    <row r="695">
      <c r="A695" s="213" t="s">
        <v>5917</v>
      </c>
      <c r="B695" s="209" t="s">
        <v>5381</v>
      </c>
      <c r="C695" s="214" t="s">
        <v>5913</v>
      </c>
      <c r="D695" s="239" t="s">
        <v>1537</v>
      </c>
      <c r="E695" s="213" t="s">
        <v>2245</v>
      </c>
      <c r="F695" s="213" t="s">
        <v>176</v>
      </c>
      <c r="G695" s="215" t="s">
        <v>5918</v>
      </c>
      <c r="H695" s="215" t="s">
        <v>5503</v>
      </c>
      <c r="I695" s="213">
        <v>3.0</v>
      </c>
      <c r="J695" s="213">
        <v>3.0</v>
      </c>
      <c r="K695" s="213">
        <v>0.0</v>
      </c>
      <c r="L695" s="213">
        <v>0.0</v>
      </c>
      <c r="M695" s="213">
        <v>0.0</v>
      </c>
      <c r="N695" s="213">
        <v>0.0</v>
      </c>
      <c r="O695" s="213">
        <v>0.0</v>
      </c>
      <c r="P695" s="213">
        <v>0.0</v>
      </c>
      <c r="Q695" s="213">
        <v>0.0</v>
      </c>
      <c r="R695" s="213">
        <v>0.0</v>
      </c>
      <c r="S695" s="213"/>
      <c r="T695" s="213"/>
      <c r="U695" s="213"/>
      <c r="V695" s="213"/>
      <c r="W695" s="213"/>
      <c r="X695" s="213"/>
      <c r="Y695" s="213"/>
      <c r="Z695" s="213"/>
      <c r="AA695" s="213"/>
      <c r="AB695" s="213"/>
      <c r="AC695" s="213"/>
      <c r="AD695" s="213"/>
      <c r="AE695" s="213"/>
      <c r="AF695" s="213"/>
      <c r="AG695" s="213"/>
      <c r="AH695" s="213"/>
      <c r="AI695" s="213"/>
      <c r="AJ695" s="213"/>
    </row>
    <row r="696">
      <c r="A696" s="213" t="s">
        <v>5919</v>
      </c>
      <c r="B696" s="209" t="s">
        <v>5381</v>
      </c>
      <c r="C696" s="214" t="s">
        <v>5913</v>
      </c>
      <c r="D696" s="239" t="s">
        <v>1537</v>
      </c>
      <c r="E696" s="213" t="s">
        <v>1336</v>
      </c>
      <c r="F696" s="213" t="s">
        <v>1335</v>
      </c>
      <c r="G696" s="215" t="s">
        <v>5649</v>
      </c>
      <c r="H696" s="215" t="s">
        <v>5609</v>
      </c>
      <c r="I696" s="213">
        <v>1.0</v>
      </c>
      <c r="J696" s="213">
        <v>1.0</v>
      </c>
      <c r="K696" s="213">
        <v>0.0</v>
      </c>
      <c r="L696" s="213">
        <v>0.0</v>
      </c>
      <c r="M696" s="213">
        <v>0.0</v>
      </c>
      <c r="N696" s="213">
        <v>0.0</v>
      </c>
      <c r="O696" s="213">
        <v>0.0</v>
      </c>
      <c r="P696" s="213">
        <v>0.0</v>
      </c>
      <c r="Q696" s="213">
        <v>0.0</v>
      </c>
      <c r="R696" s="213">
        <v>0.0</v>
      </c>
      <c r="S696" s="213"/>
      <c r="T696" s="213"/>
      <c r="U696" s="213"/>
      <c r="V696" s="213"/>
      <c r="W696" s="213"/>
      <c r="X696" s="213"/>
      <c r="Y696" s="213"/>
      <c r="Z696" s="213"/>
      <c r="AA696" s="213"/>
      <c r="AB696" s="213"/>
      <c r="AC696" s="213"/>
      <c r="AD696" s="213"/>
      <c r="AE696" s="213"/>
      <c r="AF696" s="213"/>
      <c r="AG696" s="213"/>
      <c r="AH696" s="213"/>
      <c r="AI696" s="213"/>
      <c r="AJ696" s="213"/>
    </row>
    <row r="697">
      <c r="A697" s="213" t="s">
        <v>5920</v>
      </c>
      <c r="B697" s="209" t="s">
        <v>5381</v>
      </c>
      <c r="C697" s="214" t="s">
        <v>5913</v>
      </c>
      <c r="D697" s="239" t="s">
        <v>1537</v>
      </c>
      <c r="E697" s="213" t="s">
        <v>2248</v>
      </c>
      <c r="F697" s="213" t="s">
        <v>445</v>
      </c>
      <c r="G697" s="215" t="s">
        <v>5634</v>
      </c>
      <c r="H697" s="215" t="s">
        <v>5513</v>
      </c>
      <c r="I697" s="213">
        <v>1.0</v>
      </c>
      <c r="J697" s="213">
        <v>1.0</v>
      </c>
      <c r="K697" s="213">
        <v>0.0</v>
      </c>
      <c r="L697" s="213">
        <v>0.0</v>
      </c>
      <c r="M697" s="213">
        <v>0.0</v>
      </c>
      <c r="N697" s="213">
        <v>0.0</v>
      </c>
      <c r="O697" s="213">
        <v>0.0</v>
      </c>
      <c r="P697" s="213">
        <v>0.0</v>
      </c>
      <c r="Q697" s="213">
        <v>0.0</v>
      </c>
      <c r="R697" s="213">
        <v>0.0</v>
      </c>
      <c r="S697" s="213"/>
      <c r="T697" s="213"/>
      <c r="U697" s="213"/>
      <c r="V697" s="213"/>
      <c r="W697" s="213"/>
      <c r="X697" s="213"/>
      <c r="Y697" s="213"/>
      <c r="Z697" s="213"/>
      <c r="AA697" s="213"/>
      <c r="AB697" s="213"/>
      <c r="AC697" s="213"/>
      <c r="AD697" s="213"/>
      <c r="AE697" s="213"/>
      <c r="AF697" s="213"/>
      <c r="AG697" s="213"/>
      <c r="AH697" s="213"/>
      <c r="AI697" s="213"/>
      <c r="AJ697" s="213"/>
    </row>
    <row r="698">
      <c r="A698" s="213" t="s">
        <v>5923</v>
      </c>
      <c r="B698" s="209" t="s">
        <v>5381</v>
      </c>
      <c r="C698" s="214" t="s">
        <v>2700</v>
      </c>
      <c r="D698" s="239" t="s">
        <v>1537</v>
      </c>
      <c r="E698" s="213" t="s">
        <v>1273</v>
      </c>
      <c r="F698" s="213" t="s">
        <v>1223</v>
      </c>
      <c r="G698" s="215" t="s">
        <v>5619</v>
      </c>
      <c r="H698" s="215" t="s">
        <v>5457</v>
      </c>
      <c r="I698" s="213">
        <v>2.0</v>
      </c>
      <c r="J698" s="213">
        <v>2.0</v>
      </c>
      <c r="K698" s="213">
        <v>0.0</v>
      </c>
      <c r="L698" s="213">
        <v>0.0</v>
      </c>
      <c r="M698" s="213">
        <v>0.0</v>
      </c>
      <c r="N698" s="213">
        <v>0.0</v>
      </c>
      <c r="O698" s="213">
        <v>0.0</v>
      </c>
      <c r="P698" s="213">
        <v>0.0</v>
      </c>
      <c r="Q698" s="213">
        <v>0.0</v>
      </c>
      <c r="R698" s="213">
        <v>0.0</v>
      </c>
      <c r="S698" s="213"/>
      <c r="T698" s="213"/>
      <c r="U698" s="213"/>
      <c r="V698" s="213"/>
      <c r="W698" s="213"/>
      <c r="X698" s="213"/>
      <c r="Y698" s="213"/>
      <c r="Z698" s="213"/>
      <c r="AA698" s="213"/>
      <c r="AB698" s="213"/>
      <c r="AC698" s="213"/>
      <c r="AD698" s="213"/>
      <c r="AE698" s="213"/>
      <c r="AF698" s="213"/>
      <c r="AG698" s="213"/>
      <c r="AH698" s="213"/>
      <c r="AI698" s="213"/>
      <c r="AJ698" s="213"/>
    </row>
    <row r="699">
      <c r="A699" s="213" t="s">
        <v>5924</v>
      </c>
      <c r="B699" s="209" t="s">
        <v>5381</v>
      </c>
      <c r="C699" s="214" t="s">
        <v>2700</v>
      </c>
      <c r="D699" s="239" t="s">
        <v>1537</v>
      </c>
      <c r="E699" s="213" t="s">
        <v>2067</v>
      </c>
      <c r="F699" s="213" t="s">
        <v>1057</v>
      </c>
      <c r="G699" s="215" t="s">
        <v>5626</v>
      </c>
      <c r="H699" s="215" t="s">
        <v>5487</v>
      </c>
      <c r="I699" s="213">
        <v>2.0</v>
      </c>
      <c r="J699" s="213">
        <v>2.0</v>
      </c>
      <c r="K699" s="213">
        <v>0.0</v>
      </c>
      <c r="L699" s="213">
        <v>0.0</v>
      </c>
      <c r="M699" s="213">
        <v>0.0</v>
      </c>
      <c r="N699" s="213">
        <v>0.0</v>
      </c>
      <c r="O699" s="213">
        <v>0.0</v>
      </c>
      <c r="P699" s="213">
        <v>0.0</v>
      </c>
      <c r="Q699" s="213">
        <v>0.0</v>
      </c>
      <c r="R699" s="213">
        <v>0.0</v>
      </c>
      <c r="S699" s="213"/>
      <c r="T699" s="213"/>
      <c r="U699" s="213"/>
      <c r="V699" s="213"/>
      <c r="W699" s="213"/>
      <c r="X699" s="213"/>
      <c r="Y699" s="213"/>
      <c r="Z699" s="213"/>
      <c r="AA699" s="213"/>
      <c r="AB699" s="213"/>
      <c r="AC699" s="213"/>
      <c r="AD699" s="213"/>
      <c r="AE699" s="213"/>
      <c r="AF699" s="213"/>
      <c r="AG699" s="213"/>
      <c r="AH699" s="213"/>
      <c r="AI699" s="213"/>
      <c r="AJ699" s="213"/>
    </row>
    <row r="700">
      <c r="A700" s="213" t="s">
        <v>5925</v>
      </c>
      <c r="B700" s="209" t="s">
        <v>5381</v>
      </c>
      <c r="C700" s="214" t="s">
        <v>2700</v>
      </c>
      <c r="D700" s="239" t="s">
        <v>1537</v>
      </c>
      <c r="E700" s="213" t="s">
        <v>1560</v>
      </c>
      <c r="F700" s="213" t="s">
        <v>683</v>
      </c>
      <c r="G700" s="215" t="s">
        <v>5656</v>
      </c>
      <c r="H700" s="215" t="s">
        <v>5456</v>
      </c>
      <c r="I700" s="213">
        <v>1.0</v>
      </c>
      <c r="J700" s="213">
        <v>1.0</v>
      </c>
      <c r="K700" s="213">
        <v>0.0</v>
      </c>
      <c r="L700" s="213">
        <v>0.0</v>
      </c>
      <c r="M700" s="213">
        <v>0.0</v>
      </c>
      <c r="N700" s="213">
        <v>0.0</v>
      </c>
      <c r="O700" s="213">
        <v>0.0</v>
      </c>
      <c r="P700" s="213">
        <v>0.0</v>
      </c>
      <c r="Q700" s="213">
        <v>0.0</v>
      </c>
      <c r="R700" s="213">
        <v>0.0</v>
      </c>
      <c r="S700" s="213"/>
      <c r="T700" s="213"/>
      <c r="U700" s="213"/>
      <c r="V700" s="213"/>
      <c r="W700" s="213"/>
      <c r="X700" s="213"/>
      <c r="Y700" s="213"/>
      <c r="Z700" s="213"/>
      <c r="AA700" s="213"/>
      <c r="AB700" s="213"/>
      <c r="AC700" s="213"/>
      <c r="AD700" s="213"/>
      <c r="AE700" s="213"/>
      <c r="AF700" s="213"/>
      <c r="AG700" s="213"/>
      <c r="AH700" s="213"/>
      <c r="AI700" s="213"/>
      <c r="AJ700" s="213"/>
    </row>
    <row r="701">
      <c r="A701" s="213" t="s">
        <v>5926</v>
      </c>
      <c r="B701" s="209" t="s">
        <v>5381</v>
      </c>
      <c r="C701" s="214" t="s">
        <v>2700</v>
      </c>
      <c r="D701" s="239" t="s">
        <v>1537</v>
      </c>
      <c r="E701" s="213" t="s">
        <v>1290</v>
      </c>
      <c r="F701" s="213" t="s">
        <v>588</v>
      </c>
      <c r="G701" s="215" t="s">
        <v>5630</v>
      </c>
      <c r="H701" s="215" t="s">
        <v>5548</v>
      </c>
      <c r="I701" s="213">
        <v>2.0</v>
      </c>
      <c r="J701" s="213">
        <v>2.0</v>
      </c>
      <c r="K701" s="213">
        <v>0.0</v>
      </c>
      <c r="L701" s="213">
        <v>0.0</v>
      </c>
      <c r="M701" s="213">
        <v>0.0</v>
      </c>
      <c r="N701" s="213">
        <v>0.0</v>
      </c>
      <c r="O701" s="213">
        <v>0.0</v>
      </c>
      <c r="P701" s="213">
        <v>0.0</v>
      </c>
      <c r="Q701" s="213">
        <v>0.0</v>
      </c>
      <c r="R701" s="213">
        <v>0.0</v>
      </c>
      <c r="S701" s="213"/>
      <c r="T701" s="213"/>
      <c r="U701" s="213"/>
      <c r="V701" s="213"/>
      <c r="W701" s="213"/>
      <c r="X701" s="213"/>
      <c r="Y701" s="213"/>
      <c r="Z701" s="213"/>
      <c r="AA701" s="213"/>
      <c r="AB701" s="213"/>
      <c r="AC701" s="213"/>
      <c r="AD701" s="213"/>
      <c r="AE701" s="213"/>
      <c r="AF701" s="213"/>
      <c r="AG701" s="213"/>
      <c r="AH701" s="213"/>
      <c r="AI701" s="213"/>
      <c r="AJ701" s="213"/>
    </row>
    <row r="702">
      <c r="A702" s="213" t="s">
        <v>5927</v>
      </c>
      <c r="B702" s="209" t="s">
        <v>5381</v>
      </c>
      <c r="C702" s="214" t="s">
        <v>2700</v>
      </c>
      <c r="D702" s="239" t="s">
        <v>1537</v>
      </c>
      <c r="E702" s="213" t="s">
        <v>73</v>
      </c>
      <c r="F702" s="213" t="s">
        <v>72</v>
      </c>
      <c r="G702" s="215" t="s">
        <v>5662</v>
      </c>
      <c r="H702" s="215" t="s">
        <v>5406</v>
      </c>
      <c r="I702" s="213">
        <v>3.0</v>
      </c>
      <c r="J702" s="213">
        <v>3.0</v>
      </c>
      <c r="K702" s="213">
        <v>0.0</v>
      </c>
      <c r="L702" s="213">
        <v>0.0</v>
      </c>
      <c r="M702" s="213">
        <v>0.0</v>
      </c>
      <c r="N702" s="213">
        <v>0.0</v>
      </c>
      <c r="O702" s="213">
        <v>0.0</v>
      </c>
      <c r="P702" s="213">
        <v>0.0</v>
      </c>
      <c r="Q702" s="213">
        <v>0.0</v>
      </c>
      <c r="R702" s="213">
        <v>0.0</v>
      </c>
      <c r="S702" s="213"/>
      <c r="T702" s="213"/>
      <c r="U702" s="213"/>
      <c r="V702" s="213"/>
      <c r="W702" s="213"/>
      <c r="X702" s="213"/>
      <c r="Y702" s="213"/>
      <c r="Z702" s="213"/>
      <c r="AA702" s="213"/>
      <c r="AB702" s="213"/>
      <c r="AC702" s="213"/>
      <c r="AD702" s="213"/>
      <c r="AE702" s="213"/>
      <c r="AF702" s="213"/>
      <c r="AG702" s="213"/>
      <c r="AH702" s="213"/>
      <c r="AI702" s="213"/>
      <c r="AJ702" s="213"/>
    </row>
    <row r="703">
      <c r="A703" s="213" t="s">
        <v>5928</v>
      </c>
      <c r="B703" s="209" t="s">
        <v>5381</v>
      </c>
      <c r="C703" s="214" t="s">
        <v>2700</v>
      </c>
      <c r="D703" s="239" t="s">
        <v>1537</v>
      </c>
      <c r="E703" s="213" t="s">
        <v>616</v>
      </c>
      <c r="F703" s="213" t="s">
        <v>215</v>
      </c>
      <c r="G703" s="215" t="s">
        <v>5632</v>
      </c>
      <c r="H703" s="215" t="s">
        <v>5430</v>
      </c>
      <c r="I703" s="213">
        <v>9.0</v>
      </c>
      <c r="J703" s="213">
        <v>9.0</v>
      </c>
      <c r="K703" s="213">
        <v>0.0</v>
      </c>
      <c r="L703" s="213">
        <v>0.0</v>
      </c>
      <c r="M703" s="213">
        <v>0.0</v>
      </c>
      <c r="N703" s="213">
        <v>0.0</v>
      </c>
      <c r="O703" s="213">
        <v>0.0</v>
      </c>
      <c r="P703" s="213">
        <v>0.0</v>
      </c>
      <c r="Q703" s="213">
        <v>0.0</v>
      </c>
      <c r="R703" s="213">
        <v>0.0</v>
      </c>
      <c r="S703" s="213"/>
      <c r="T703" s="213"/>
      <c r="U703" s="213"/>
      <c r="V703" s="213"/>
      <c r="W703" s="213"/>
      <c r="X703" s="213"/>
      <c r="Y703" s="213"/>
      <c r="Z703" s="213"/>
      <c r="AA703" s="213"/>
      <c r="AB703" s="213"/>
      <c r="AC703" s="213"/>
      <c r="AD703" s="213"/>
      <c r="AE703" s="213"/>
      <c r="AF703" s="213"/>
      <c r="AG703" s="213"/>
      <c r="AH703" s="213"/>
      <c r="AI703" s="213"/>
      <c r="AJ703" s="213"/>
    </row>
    <row r="704">
      <c r="A704" s="213" t="s">
        <v>5929</v>
      </c>
      <c r="B704" s="209" t="s">
        <v>5381</v>
      </c>
      <c r="C704" s="214" t="s">
        <v>2700</v>
      </c>
      <c r="D704" s="239" t="s">
        <v>1537</v>
      </c>
      <c r="E704" s="213" t="s">
        <v>2245</v>
      </c>
      <c r="F704" s="213" t="s">
        <v>176</v>
      </c>
      <c r="G704" s="215" t="s">
        <v>5918</v>
      </c>
      <c r="H704" s="215" t="s">
        <v>5503</v>
      </c>
      <c r="I704" s="213">
        <v>1.0</v>
      </c>
      <c r="J704" s="213">
        <v>1.0</v>
      </c>
      <c r="K704" s="213">
        <v>0.0</v>
      </c>
      <c r="L704" s="213">
        <v>0.0</v>
      </c>
      <c r="M704" s="213">
        <v>0.0</v>
      </c>
      <c r="N704" s="213">
        <v>0.0</v>
      </c>
      <c r="O704" s="213">
        <v>0.0</v>
      </c>
      <c r="P704" s="213">
        <v>0.0</v>
      </c>
      <c r="Q704" s="213">
        <v>0.0</v>
      </c>
      <c r="R704" s="213">
        <v>3.0</v>
      </c>
      <c r="S704" s="213"/>
      <c r="T704" s="213"/>
      <c r="U704" s="213"/>
      <c r="V704" s="213"/>
      <c r="W704" s="213"/>
      <c r="X704" s="213"/>
      <c r="Y704" s="213"/>
      <c r="Z704" s="213"/>
      <c r="AA704" s="213"/>
      <c r="AB704" s="213"/>
      <c r="AC704" s="213"/>
      <c r="AD704" s="213"/>
      <c r="AE704" s="213"/>
      <c r="AF704" s="213"/>
      <c r="AG704" s="213"/>
      <c r="AH704" s="213"/>
      <c r="AI704" s="213"/>
      <c r="AJ704" s="213"/>
    </row>
    <row r="705">
      <c r="A705" s="213" t="s">
        <v>5930</v>
      </c>
      <c r="B705" s="209" t="s">
        <v>5381</v>
      </c>
      <c r="C705" s="214" t="s">
        <v>5931</v>
      </c>
      <c r="D705" s="239" t="s">
        <v>1537</v>
      </c>
      <c r="E705" s="213" t="s">
        <v>365</v>
      </c>
      <c r="F705" s="213" t="s">
        <v>355</v>
      </c>
      <c r="G705" s="215" t="s">
        <v>5932</v>
      </c>
      <c r="H705" s="215" t="s">
        <v>5574</v>
      </c>
      <c r="I705" s="213">
        <v>1.0</v>
      </c>
      <c r="J705" s="213">
        <v>1.0</v>
      </c>
      <c r="K705" s="213">
        <v>0.0</v>
      </c>
      <c r="L705" s="213">
        <v>2.0</v>
      </c>
      <c r="M705" s="213">
        <v>0.0</v>
      </c>
      <c r="N705" s="213">
        <v>0.0</v>
      </c>
      <c r="O705" s="213">
        <v>0.0</v>
      </c>
      <c r="P705" s="213">
        <v>0.0</v>
      </c>
      <c r="Q705" s="213">
        <v>0.0</v>
      </c>
      <c r="R705" s="213">
        <v>0.0</v>
      </c>
      <c r="S705" s="213"/>
      <c r="T705" s="213"/>
      <c r="U705" s="213"/>
      <c r="V705" s="213"/>
      <c r="W705" s="213"/>
      <c r="X705" s="213"/>
      <c r="Y705" s="213"/>
      <c r="Z705" s="213"/>
      <c r="AA705" s="213"/>
      <c r="AB705" s="213"/>
      <c r="AC705" s="213"/>
      <c r="AD705" s="213"/>
      <c r="AE705" s="213"/>
      <c r="AF705" s="213"/>
      <c r="AG705" s="213"/>
      <c r="AH705" s="213"/>
      <c r="AI705" s="213"/>
      <c r="AJ705" s="213"/>
    </row>
    <row r="706">
      <c r="A706" s="213" t="s">
        <v>5933</v>
      </c>
      <c r="B706" s="209" t="s">
        <v>5381</v>
      </c>
      <c r="C706" s="214" t="s">
        <v>5931</v>
      </c>
      <c r="D706" s="239" t="s">
        <v>1537</v>
      </c>
      <c r="E706" s="213" t="s">
        <v>1625</v>
      </c>
      <c r="F706" s="213" t="s">
        <v>2225</v>
      </c>
      <c r="G706" s="215" t="s">
        <v>5639</v>
      </c>
      <c r="H706" s="215" t="s">
        <v>5601</v>
      </c>
      <c r="I706" s="213">
        <v>4.0</v>
      </c>
      <c r="J706" s="213">
        <v>4.0</v>
      </c>
      <c r="K706" s="213">
        <v>0.0</v>
      </c>
      <c r="L706" s="213">
        <v>0.0</v>
      </c>
      <c r="M706" s="213">
        <v>0.0</v>
      </c>
      <c r="N706" s="213">
        <v>0.0</v>
      </c>
      <c r="O706" s="213">
        <v>0.0</v>
      </c>
      <c r="P706" s="213">
        <v>0.0</v>
      </c>
      <c r="Q706" s="213">
        <v>0.0</v>
      </c>
      <c r="R706" s="213">
        <v>0.0</v>
      </c>
      <c r="S706" s="213"/>
      <c r="T706" s="213"/>
      <c r="U706" s="213"/>
      <c r="V706" s="213"/>
      <c r="W706" s="213"/>
      <c r="X706" s="213"/>
      <c r="Y706" s="213"/>
      <c r="Z706" s="213"/>
      <c r="AA706" s="213"/>
      <c r="AB706" s="213"/>
      <c r="AC706" s="213"/>
      <c r="AD706" s="213"/>
      <c r="AE706" s="213"/>
      <c r="AF706" s="213"/>
      <c r="AG706" s="213"/>
      <c r="AH706" s="213"/>
      <c r="AI706" s="213"/>
      <c r="AJ706" s="213"/>
    </row>
    <row r="707">
      <c r="A707" s="213" t="s">
        <v>5934</v>
      </c>
      <c r="B707" s="209" t="s">
        <v>5381</v>
      </c>
      <c r="C707" s="214" t="s">
        <v>5931</v>
      </c>
      <c r="D707" s="239" t="s">
        <v>1537</v>
      </c>
      <c r="E707" s="213" t="s">
        <v>1273</v>
      </c>
      <c r="F707" s="213" t="s">
        <v>1223</v>
      </c>
      <c r="G707" s="215" t="s">
        <v>5619</v>
      </c>
      <c r="H707" s="215" t="s">
        <v>5457</v>
      </c>
      <c r="I707" s="213">
        <v>3.0</v>
      </c>
      <c r="J707" s="213">
        <v>3.0</v>
      </c>
      <c r="K707" s="213">
        <v>0.0</v>
      </c>
      <c r="L707" s="213">
        <v>0.0</v>
      </c>
      <c r="M707" s="213">
        <v>0.0</v>
      </c>
      <c r="N707" s="213">
        <v>0.0</v>
      </c>
      <c r="O707" s="213">
        <v>0.0</v>
      </c>
      <c r="P707" s="213">
        <v>0.0</v>
      </c>
      <c r="Q707" s="213">
        <v>0.0</v>
      </c>
      <c r="R707" s="213">
        <v>0.0</v>
      </c>
      <c r="S707" s="213"/>
      <c r="T707" s="213"/>
      <c r="U707" s="213"/>
      <c r="V707" s="213"/>
      <c r="W707" s="213"/>
      <c r="X707" s="213"/>
      <c r="Y707" s="213"/>
      <c r="Z707" s="213"/>
      <c r="AA707" s="213"/>
      <c r="AB707" s="213"/>
      <c r="AC707" s="213"/>
      <c r="AD707" s="213"/>
      <c r="AE707" s="213"/>
      <c r="AF707" s="213"/>
      <c r="AG707" s="213"/>
      <c r="AH707" s="213"/>
      <c r="AI707" s="213"/>
      <c r="AJ707" s="213"/>
    </row>
    <row r="708">
      <c r="A708" s="213" t="s">
        <v>5935</v>
      </c>
      <c r="B708" s="209" t="s">
        <v>5381</v>
      </c>
      <c r="C708" s="214" t="s">
        <v>5931</v>
      </c>
      <c r="D708" s="239" t="s">
        <v>1537</v>
      </c>
      <c r="E708" s="213" t="s">
        <v>2067</v>
      </c>
      <c r="F708" s="213" t="s">
        <v>1057</v>
      </c>
      <c r="G708" s="215" t="s">
        <v>5626</v>
      </c>
      <c r="H708" s="215" t="s">
        <v>5487</v>
      </c>
      <c r="I708" s="213">
        <v>1.0</v>
      </c>
      <c r="J708" s="213">
        <v>1.0</v>
      </c>
      <c r="K708" s="213">
        <v>0.0</v>
      </c>
      <c r="L708" s="213">
        <v>0.0</v>
      </c>
      <c r="M708" s="213">
        <v>0.0</v>
      </c>
      <c r="N708" s="213">
        <v>0.0</v>
      </c>
      <c r="O708" s="213">
        <v>0.0</v>
      </c>
      <c r="P708" s="213">
        <v>0.0</v>
      </c>
      <c r="Q708" s="213">
        <v>0.0</v>
      </c>
      <c r="R708" s="213">
        <v>0.0</v>
      </c>
      <c r="S708" s="213"/>
      <c r="T708" s="213"/>
      <c r="U708" s="213"/>
      <c r="V708" s="213"/>
      <c r="W708" s="213"/>
      <c r="X708" s="213"/>
      <c r="Y708" s="213"/>
      <c r="Z708" s="213"/>
      <c r="AA708" s="213"/>
      <c r="AB708" s="213"/>
      <c r="AC708" s="213"/>
      <c r="AD708" s="213"/>
      <c r="AE708" s="213"/>
      <c r="AF708" s="213"/>
      <c r="AG708" s="213"/>
      <c r="AH708" s="213"/>
      <c r="AI708" s="213"/>
      <c r="AJ708" s="213"/>
    </row>
    <row r="709">
      <c r="A709" s="213" t="s">
        <v>5936</v>
      </c>
      <c r="B709" s="209" t="s">
        <v>5381</v>
      </c>
      <c r="C709" s="214" t="s">
        <v>5931</v>
      </c>
      <c r="D709" s="239" t="s">
        <v>1537</v>
      </c>
      <c r="E709" s="213" t="s">
        <v>1290</v>
      </c>
      <c r="F709" s="213" t="s">
        <v>588</v>
      </c>
      <c r="G709" s="215" t="s">
        <v>5630</v>
      </c>
      <c r="H709" s="215" t="s">
        <v>5548</v>
      </c>
      <c r="I709" s="213">
        <v>1.0</v>
      </c>
      <c r="J709" s="213">
        <v>1.0</v>
      </c>
      <c r="K709" s="213">
        <v>0.0</v>
      </c>
      <c r="L709" s="213">
        <v>0.0</v>
      </c>
      <c r="M709" s="213">
        <v>0.0</v>
      </c>
      <c r="N709" s="213">
        <v>0.0</v>
      </c>
      <c r="O709" s="213">
        <v>0.0</v>
      </c>
      <c r="P709" s="213">
        <v>0.0</v>
      </c>
      <c r="Q709" s="213">
        <v>0.0</v>
      </c>
      <c r="R709" s="213">
        <v>0.0</v>
      </c>
      <c r="S709" s="213"/>
      <c r="T709" s="213"/>
      <c r="U709" s="213"/>
      <c r="V709" s="213"/>
      <c r="W709" s="213"/>
      <c r="X709" s="213"/>
      <c r="Y709" s="213"/>
      <c r="Z709" s="213"/>
      <c r="AA709" s="213"/>
      <c r="AB709" s="213"/>
      <c r="AC709" s="213"/>
      <c r="AD709" s="213"/>
      <c r="AE709" s="213"/>
      <c r="AF709" s="213"/>
      <c r="AG709" s="213"/>
      <c r="AH709" s="213"/>
      <c r="AI709" s="213"/>
      <c r="AJ709" s="213"/>
    </row>
    <row r="710">
      <c r="A710" s="213" t="s">
        <v>5937</v>
      </c>
      <c r="B710" s="209" t="s">
        <v>5381</v>
      </c>
      <c r="C710" s="214" t="s">
        <v>5931</v>
      </c>
      <c r="D710" s="239" t="s">
        <v>1537</v>
      </c>
      <c r="E710" s="213" t="s">
        <v>5659</v>
      </c>
      <c r="F710" s="213" t="s">
        <v>1766</v>
      </c>
      <c r="G710" s="215" t="s">
        <v>5660</v>
      </c>
      <c r="H710" s="215" t="s">
        <v>5585</v>
      </c>
      <c r="I710" s="213">
        <v>2.0</v>
      </c>
      <c r="J710" s="213">
        <v>2.0</v>
      </c>
      <c r="K710" s="213">
        <v>0.0</v>
      </c>
      <c r="L710" s="213">
        <v>0.0</v>
      </c>
      <c r="M710" s="213">
        <v>0.0</v>
      </c>
      <c r="N710" s="213">
        <v>0.0</v>
      </c>
      <c r="O710" s="213">
        <v>0.0</v>
      </c>
      <c r="P710" s="213">
        <v>0.0</v>
      </c>
      <c r="Q710" s="213">
        <v>0.0</v>
      </c>
      <c r="R710" s="213">
        <v>0.0</v>
      </c>
      <c r="S710" s="213"/>
      <c r="T710" s="213"/>
      <c r="U710" s="213"/>
      <c r="V710" s="213"/>
      <c r="W710" s="213"/>
      <c r="X710" s="213"/>
      <c r="Y710" s="213"/>
      <c r="Z710" s="213"/>
      <c r="AA710" s="213"/>
      <c r="AB710" s="213"/>
      <c r="AC710" s="213"/>
      <c r="AD710" s="213"/>
      <c r="AE710" s="213"/>
      <c r="AF710" s="213"/>
      <c r="AG710" s="213"/>
      <c r="AH710" s="213"/>
      <c r="AI710" s="213"/>
      <c r="AJ710" s="213"/>
    </row>
    <row r="711">
      <c r="A711" s="213" t="s">
        <v>5938</v>
      </c>
      <c r="B711" s="209" t="s">
        <v>5381</v>
      </c>
      <c r="C711" s="214" t="s">
        <v>5931</v>
      </c>
      <c r="D711" s="239" t="s">
        <v>1537</v>
      </c>
      <c r="E711" s="213" t="s">
        <v>616</v>
      </c>
      <c r="F711" s="213" t="s">
        <v>215</v>
      </c>
      <c r="G711" s="215" t="s">
        <v>5632</v>
      </c>
      <c r="H711" s="215" t="s">
        <v>5430</v>
      </c>
      <c r="I711" s="213">
        <v>1.0</v>
      </c>
      <c r="J711" s="213">
        <v>1.0</v>
      </c>
      <c r="K711" s="213">
        <v>0.0</v>
      </c>
      <c r="L711" s="213">
        <v>0.0</v>
      </c>
      <c r="M711" s="213">
        <v>0.0</v>
      </c>
      <c r="N711" s="213">
        <v>0.0</v>
      </c>
      <c r="O711" s="213">
        <v>0.0</v>
      </c>
      <c r="P711" s="213">
        <v>0.0</v>
      </c>
      <c r="Q711" s="213">
        <v>0.0</v>
      </c>
      <c r="R711" s="213">
        <v>0.0</v>
      </c>
      <c r="S711" s="213"/>
      <c r="T711" s="213"/>
      <c r="U711" s="213"/>
      <c r="V711" s="213"/>
      <c r="W711" s="213"/>
      <c r="X711" s="213"/>
      <c r="Y711" s="213"/>
      <c r="Z711" s="213"/>
      <c r="AA711" s="213"/>
      <c r="AB711" s="213"/>
      <c r="AC711" s="213"/>
      <c r="AD711" s="213"/>
      <c r="AE711" s="213"/>
      <c r="AF711" s="213"/>
      <c r="AG711" s="213"/>
      <c r="AH711" s="213"/>
      <c r="AI711" s="213"/>
      <c r="AJ711" s="213"/>
    </row>
    <row r="712">
      <c r="A712" s="213" t="s">
        <v>5939</v>
      </c>
      <c r="B712" s="209" t="s">
        <v>5381</v>
      </c>
      <c r="C712" s="214" t="s">
        <v>5931</v>
      </c>
      <c r="D712" s="239" t="s">
        <v>1537</v>
      </c>
      <c r="E712" s="213" t="s">
        <v>369</v>
      </c>
      <c r="F712" s="213" t="s">
        <v>310</v>
      </c>
      <c r="G712" s="215" t="s">
        <v>5676</v>
      </c>
      <c r="H712" s="215" t="s">
        <v>5454</v>
      </c>
      <c r="I712" s="213">
        <v>3.0</v>
      </c>
      <c r="J712" s="213">
        <v>3.0</v>
      </c>
      <c r="K712" s="213">
        <v>0.0</v>
      </c>
      <c r="L712" s="213">
        <v>0.0</v>
      </c>
      <c r="M712" s="213">
        <v>0.0</v>
      </c>
      <c r="N712" s="213">
        <v>0.0</v>
      </c>
      <c r="O712" s="213">
        <v>0.0</v>
      </c>
      <c r="P712" s="213">
        <v>0.0</v>
      </c>
      <c r="Q712" s="213">
        <v>0.0</v>
      </c>
      <c r="R712" s="213">
        <v>0.0</v>
      </c>
      <c r="S712" s="213"/>
      <c r="T712" s="213"/>
      <c r="U712" s="213"/>
      <c r="V712" s="213"/>
      <c r="W712" s="213"/>
      <c r="X712" s="213"/>
      <c r="Y712" s="213"/>
      <c r="Z712" s="213"/>
      <c r="AA712" s="213"/>
      <c r="AB712" s="213"/>
      <c r="AC712" s="213"/>
      <c r="AD712" s="213"/>
      <c r="AE712" s="213"/>
      <c r="AF712" s="213"/>
      <c r="AG712" s="213"/>
      <c r="AH712" s="213"/>
      <c r="AI712" s="213"/>
      <c r="AJ712" s="213"/>
    </row>
    <row r="713">
      <c r="A713" s="213" t="s">
        <v>5940</v>
      </c>
      <c r="B713" s="209" t="s">
        <v>5381</v>
      </c>
      <c r="C713" s="214" t="s">
        <v>5931</v>
      </c>
      <c r="D713" s="239" t="s">
        <v>1537</v>
      </c>
      <c r="E713" s="213" t="s">
        <v>1336</v>
      </c>
      <c r="F713" s="213" t="s">
        <v>1335</v>
      </c>
      <c r="G713" s="215" t="s">
        <v>5649</v>
      </c>
      <c r="H713" s="215" t="s">
        <v>5609</v>
      </c>
      <c r="I713" s="213">
        <v>2.0</v>
      </c>
      <c r="J713" s="213">
        <v>2.0</v>
      </c>
      <c r="K713" s="213">
        <v>0.0</v>
      </c>
      <c r="L713" s="213">
        <v>0.0</v>
      </c>
      <c r="M713" s="213">
        <v>0.0</v>
      </c>
      <c r="N713" s="213">
        <v>0.0</v>
      </c>
      <c r="O713" s="213">
        <v>0.0</v>
      </c>
      <c r="P713" s="213">
        <v>0.0</v>
      </c>
      <c r="Q713" s="213">
        <v>0.0</v>
      </c>
      <c r="R713" s="213">
        <v>0.0</v>
      </c>
      <c r="S713" s="213"/>
      <c r="T713" s="213"/>
      <c r="U713" s="213"/>
      <c r="V713" s="213"/>
      <c r="W713" s="213"/>
      <c r="X713" s="213"/>
      <c r="Y713" s="213"/>
      <c r="Z713" s="213"/>
      <c r="AA713" s="213"/>
      <c r="AB713" s="213"/>
      <c r="AC713" s="213"/>
      <c r="AD713" s="213"/>
      <c r="AE713" s="213"/>
      <c r="AF713" s="213"/>
      <c r="AG713" s="213"/>
      <c r="AH713" s="213"/>
      <c r="AI713" s="213"/>
      <c r="AJ713" s="213"/>
    </row>
    <row r="714">
      <c r="A714" s="213" t="s">
        <v>5941</v>
      </c>
      <c r="B714" s="209" t="s">
        <v>5381</v>
      </c>
      <c r="C714" s="214" t="s">
        <v>5931</v>
      </c>
      <c r="D714" s="239" t="s">
        <v>1537</v>
      </c>
      <c r="E714" s="213" t="s">
        <v>2248</v>
      </c>
      <c r="F714" s="213" t="s">
        <v>445</v>
      </c>
      <c r="G714" s="215" t="s">
        <v>5634</v>
      </c>
      <c r="H714" s="215" t="s">
        <v>5513</v>
      </c>
      <c r="I714" s="213">
        <v>1.0</v>
      </c>
      <c r="J714" s="213">
        <v>1.0</v>
      </c>
      <c r="K714" s="213">
        <v>0.0</v>
      </c>
      <c r="L714" s="213">
        <v>0.0</v>
      </c>
      <c r="M714" s="213">
        <v>0.0</v>
      </c>
      <c r="N714" s="213">
        <v>0.0</v>
      </c>
      <c r="O714" s="213">
        <v>0.0</v>
      </c>
      <c r="P714" s="213">
        <v>0.0</v>
      </c>
      <c r="Q714" s="213">
        <v>0.0</v>
      </c>
      <c r="R714" s="213">
        <v>0.0</v>
      </c>
      <c r="S714" s="213"/>
      <c r="T714" s="213"/>
      <c r="U714" s="213"/>
      <c r="V714" s="213"/>
      <c r="W714" s="213"/>
      <c r="X714" s="213"/>
      <c r="Y714" s="213"/>
      <c r="Z714" s="213"/>
      <c r="AA714" s="213"/>
      <c r="AB714" s="213"/>
      <c r="AC714" s="213"/>
      <c r="AD714" s="213"/>
      <c r="AE714" s="213"/>
      <c r="AF714" s="213"/>
      <c r="AG714" s="213"/>
      <c r="AH714" s="213"/>
      <c r="AI714" s="213"/>
      <c r="AJ714" s="213"/>
    </row>
    <row r="715">
      <c r="A715" s="213" t="s">
        <v>5943</v>
      </c>
      <c r="B715" s="209" t="s">
        <v>5381</v>
      </c>
      <c r="C715" s="214" t="s">
        <v>2705</v>
      </c>
      <c r="D715" s="239" t="s">
        <v>1537</v>
      </c>
      <c r="E715" s="213" t="s">
        <v>2067</v>
      </c>
      <c r="F715" s="213" t="s">
        <v>1057</v>
      </c>
      <c r="G715" s="215" t="s">
        <v>5626</v>
      </c>
      <c r="H715" s="215" t="s">
        <v>5487</v>
      </c>
      <c r="I715" s="213">
        <v>1.0</v>
      </c>
      <c r="J715" s="213">
        <v>1.0</v>
      </c>
      <c r="K715" s="213">
        <v>0.0</v>
      </c>
      <c r="L715" s="213">
        <v>0.0</v>
      </c>
      <c r="M715" s="213">
        <v>0.0</v>
      </c>
      <c r="N715" s="213">
        <v>0.0</v>
      </c>
      <c r="O715" s="213">
        <v>0.0</v>
      </c>
      <c r="P715" s="213">
        <v>0.0</v>
      </c>
      <c r="Q715" s="213">
        <v>0.0</v>
      </c>
      <c r="R715" s="213">
        <v>0.0</v>
      </c>
      <c r="S715" s="213"/>
      <c r="T715" s="213"/>
      <c r="U715" s="213"/>
      <c r="V715" s="213"/>
      <c r="W715" s="213"/>
      <c r="X715" s="213"/>
      <c r="Y715" s="213"/>
      <c r="Z715" s="213"/>
      <c r="AA715" s="213"/>
      <c r="AB715" s="213"/>
      <c r="AC715" s="213"/>
      <c r="AD715" s="213"/>
      <c r="AE715" s="213"/>
      <c r="AF715" s="213"/>
      <c r="AG715" s="213"/>
      <c r="AH715" s="213"/>
      <c r="AI715" s="213"/>
      <c r="AJ715" s="213"/>
    </row>
    <row r="716">
      <c r="A716" s="213" t="s">
        <v>5944</v>
      </c>
      <c r="B716" s="209" t="s">
        <v>5381</v>
      </c>
      <c r="C716" s="214" t="s">
        <v>2705</v>
      </c>
      <c r="D716" s="239" t="s">
        <v>1537</v>
      </c>
      <c r="E716" s="213" t="s">
        <v>5805</v>
      </c>
      <c r="F716" s="213" t="s">
        <v>2107</v>
      </c>
      <c r="G716" s="215" t="s">
        <v>5806</v>
      </c>
      <c r="H716" s="215" t="s">
        <v>5510</v>
      </c>
      <c r="I716" s="213">
        <v>8.0</v>
      </c>
      <c r="J716" s="213">
        <v>8.0</v>
      </c>
      <c r="K716" s="213">
        <v>0.0</v>
      </c>
      <c r="L716" s="213">
        <v>0.0</v>
      </c>
      <c r="M716" s="213">
        <v>0.0</v>
      </c>
      <c r="N716" s="213">
        <v>0.0</v>
      </c>
      <c r="O716" s="213">
        <v>0.0</v>
      </c>
      <c r="P716" s="213">
        <v>0.0</v>
      </c>
      <c r="Q716" s="213">
        <v>0.0</v>
      </c>
      <c r="R716" s="213">
        <v>0.0</v>
      </c>
      <c r="S716" s="213"/>
      <c r="T716" s="213"/>
      <c r="U716" s="213"/>
      <c r="V716" s="213"/>
      <c r="W716" s="213"/>
      <c r="X716" s="213"/>
      <c r="Y716" s="213"/>
      <c r="Z716" s="213"/>
      <c r="AA716" s="213"/>
      <c r="AB716" s="213"/>
      <c r="AC716" s="213"/>
      <c r="AD716" s="213"/>
      <c r="AE716" s="213"/>
      <c r="AF716" s="213"/>
      <c r="AG716" s="213"/>
      <c r="AH716" s="213"/>
      <c r="AI716" s="213"/>
      <c r="AJ716" s="213"/>
    </row>
    <row r="717">
      <c r="A717" s="213" t="s">
        <v>5945</v>
      </c>
      <c r="B717" s="209" t="s">
        <v>5381</v>
      </c>
      <c r="C717" s="214" t="s">
        <v>2705</v>
      </c>
      <c r="D717" s="239" t="s">
        <v>1537</v>
      </c>
      <c r="E717" s="213" t="s">
        <v>1625</v>
      </c>
      <c r="F717" s="213" t="s">
        <v>2225</v>
      </c>
      <c r="G717" s="215" t="s">
        <v>5639</v>
      </c>
      <c r="H717" s="215" t="s">
        <v>5601</v>
      </c>
      <c r="I717" s="213">
        <v>3.0</v>
      </c>
      <c r="J717" s="213">
        <v>3.0</v>
      </c>
      <c r="K717" s="213">
        <v>0.0</v>
      </c>
      <c r="L717" s="213">
        <v>0.0</v>
      </c>
      <c r="M717" s="213">
        <v>0.0</v>
      </c>
      <c r="N717" s="213">
        <v>0.0</v>
      </c>
      <c r="O717" s="213">
        <v>0.0</v>
      </c>
      <c r="P717" s="213">
        <v>0.0</v>
      </c>
      <c r="Q717" s="213">
        <v>0.0</v>
      </c>
      <c r="R717" s="213">
        <v>0.0</v>
      </c>
      <c r="S717" s="213"/>
      <c r="T717" s="213"/>
      <c r="U717" s="213"/>
      <c r="V717" s="213"/>
      <c r="W717" s="213"/>
      <c r="X717" s="213"/>
      <c r="Y717" s="213"/>
      <c r="Z717" s="213"/>
      <c r="AA717" s="213"/>
      <c r="AB717" s="213"/>
      <c r="AC717" s="213"/>
      <c r="AD717" s="213"/>
      <c r="AE717" s="213"/>
      <c r="AF717" s="213"/>
      <c r="AG717" s="213"/>
      <c r="AH717" s="213"/>
      <c r="AI717" s="213"/>
      <c r="AJ717" s="213"/>
    </row>
    <row r="718">
      <c r="A718" s="213" t="s">
        <v>5946</v>
      </c>
      <c r="B718" s="209" t="s">
        <v>5381</v>
      </c>
      <c r="C718" s="214" t="s">
        <v>2705</v>
      </c>
      <c r="D718" s="239" t="s">
        <v>1537</v>
      </c>
      <c r="E718" s="213" t="s">
        <v>1290</v>
      </c>
      <c r="F718" s="213" t="s">
        <v>588</v>
      </c>
      <c r="G718" s="215" t="s">
        <v>5630</v>
      </c>
      <c r="H718" s="215" t="s">
        <v>5548</v>
      </c>
      <c r="I718" s="213">
        <v>1.0</v>
      </c>
      <c r="J718" s="213">
        <v>1.0</v>
      </c>
      <c r="K718" s="213">
        <v>0.0</v>
      </c>
      <c r="L718" s="213">
        <v>0.0</v>
      </c>
      <c r="M718" s="213">
        <v>0.0</v>
      </c>
      <c r="N718" s="213">
        <v>0.0</v>
      </c>
      <c r="O718" s="213">
        <v>0.0</v>
      </c>
      <c r="P718" s="213">
        <v>0.0</v>
      </c>
      <c r="Q718" s="213">
        <v>0.0</v>
      </c>
      <c r="R718" s="213">
        <v>0.0</v>
      </c>
      <c r="S718" s="213"/>
      <c r="T718" s="213"/>
      <c r="U718" s="213"/>
      <c r="V718" s="213"/>
      <c r="W718" s="213"/>
      <c r="X718" s="213"/>
      <c r="Y718" s="213"/>
      <c r="Z718" s="213"/>
      <c r="AA718" s="213"/>
      <c r="AB718" s="213"/>
      <c r="AC718" s="213"/>
      <c r="AD718" s="213"/>
      <c r="AE718" s="213"/>
      <c r="AF718" s="213"/>
      <c r="AG718" s="213"/>
      <c r="AH718" s="213"/>
      <c r="AI718" s="213"/>
      <c r="AJ718" s="213"/>
    </row>
    <row r="719">
      <c r="A719" s="213" t="s">
        <v>5947</v>
      </c>
      <c r="B719" s="209" t="s">
        <v>5381</v>
      </c>
      <c r="C719" s="214" t="s">
        <v>2705</v>
      </c>
      <c r="D719" s="239" t="s">
        <v>1537</v>
      </c>
      <c r="E719" s="213" t="s">
        <v>5659</v>
      </c>
      <c r="F719" s="213" t="s">
        <v>1766</v>
      </c>
      <c r="G719" s="215" t="s">
        <v>5660</v>
      </c>
      <c r="H719" s="215" t="s">
        <v>5585</v>
      </c>
      <c r="I719" s="213">
        <v>1.0</v>
      </c>
      <c r="J719" s="213">
        <v>1.0</v>
      </c>
      <c r="K719" s="213">
        <v>0.0</v>
      </c>
      <c r="L719" s="213">
        <v>0.0</v>
      </c>
      <c r="M719" s="213">
        <v>0.0</v>
      </c>
      <c r="N719" s="213">
        <v>0.0</v>
      </c>
      <c r="O719" s="213">
        <v>0.0</v>
      </c>
      <c r="P719" s="213">
        <v>0.0</v>
      </c>
      <c r="Q719" s="213">
        <v>0.0</v>
      </c>
      <c r="R719" s="213">
        <v>0.0</v>
      </c>
      <c r="S719" s="213"/>
      <c r="T719" s="213"/>
      <c r="U719" s="213"/>
      <c r="V719" s="213"/>
      <c r="W719" s="213"/>
      <c r="X719" s="213"/>
      <c r="Y719" s="213"/>
      <c r="Z719" s="213"/>
      <c r="AA719" s="213"/>
      <c r="AB719" s="213"/>
      <c r="AC719" s="213"/>
      <c r="AD719" s="213"/>
      <c r="AE719" s="213"/>
      <c r="AF719" s="213"/>
      <c r="AG719" s="213"/>
      <c r="AH719" s="213"/>
      <c r="AI719" s="213"/>
      <c r="AJ719" s="213"/>
    </row>
    <row r="720">
      <c r="A720" s="213" t="s">
        <v>5948</v>
      </c>
      <c r="B720" s="209" t="s">
        <v>5381</v>
      </c>
      <c r="C720" s="214" t="s">
        <v>2705</v>
      </c>
      <c r="D720" s="239" t="s">
        <v>1537</v>
      </c>
      <c r="E720" s="213" t="s">
        <v>616</v>
      </c>
      <c r="F720" s="213" t="s">
        <v>215</v>
      </c>
      <c r="G720" s="215" t="s">
        <v>5632</v>
      </c>
      <c r="H720" s="215" t="s">
        <v>5430</v>
      </c>
      <c r="I720" s="213">
        <v>1.0</v>
      </c>
      <c r="J720" s="213">
        <v>1.0</v>
      </c>
      <c r="K720" s="213">
        <v>0.0</v>
      </c>
      <c r="L720" s="213">
        <v>0.0</v>
      </c>
      <c r="M720" s="213">
        <v>0.0</v>
      </c>
      <c r="N720" s="213">
        <v>0.0</v>
      </c>
      <c r="O720" s="213">
        <v>0.0</v>
      </c>
      <c r="P720" s="213">
        <v>0.0</v>
      </c>
      <c r="Q720" s="213">
        <v>0.0</v>
      </c>
      <c r="R720" s="213">
        <v>0.0</v>
      </c>
      <c r="S720" s="213"/>
      <c r="T720" s="213"/>
      <c r="U720" s="213"/>
      <c r="V720" s="213"/>
      <c r="W720" s="213"/>
      <c r="X720" s="213"/>
      <c r="Y720" s="213"/>
      <c r="Z720" s="213"/>
      <c r="AA720" s="213"/>
      <c r="AB720" s="213"/>
      <c r="AC720" s="213"/>
      <c r="AD720" s="213"/>
      <c r="AE720" s="213"/>
      <c r="AF720" s="213"/>
      <c r="AG720" s="213"/>
      <c r="AH720" s="213"/>
      <c r="AI720" s="213"/>
      <c r="AJ720" s="213"/>
    </row>
    <row r="721">
      <c r="A721" s="213" t="s">
        <v>5949</v>
      </c>
      <c r="B721" s="209" t="s">
        <v>5381</v>
      </c>
      <c r="C721" s="214" t="s">
        <v>2705</v>
      </c>
      <c r="D721" s="239" t="s">
        <v>1537</v>
      </c>
      <c r="E721" s="213" t="s">
        <v>2245</v>
      </c>
      <c r="F721" s="213" t="s">
        <v>176</v>
      </c>
      <c r="G721" s="215" t="s">
        <v>5918</v>
      </c>
      <c r="H721" s="215" t="s">
        <v>5503</v>
      </c>
      <c r="I721" s="213">
        <v>1.0</v>
      </c>
      <c r="J721" s="213">
        <v>1.0</v>
      </c>
      <c r="K721" s="213">
        <v>0.0</v>
      </c>
      <c r="L721" s="213">
        <v>0.0</v>
      </c>
      <c r="M721" s="213">
        <v>0.0</v>
      </c>
      <c r="N721" s="213">
        <v>0.0</v>
      </c>
      <c r="O721" s="213">
        <v>0.0</v>
      </c>
      <c r="P721" s="213">
        <v>0.0</v>
      </c>
      <c r="Q721" s="213">
        <v>0.0</v>
      </c>
      <c r="R721" s="213">
        <v>0.0</v>
      </c>
      <c r="S721" s="213"/>
      <c r="T721" s="213"/>
      <c r="U721" s="213"/>
      <c r="V721" s="213"/>
      <c r="W721" s="213"/>
      <c r="X721" s="213"/>
      <c r="Y721" s="213"/>
      <c r="Z721" s="213"/>
      <c r="AA721" s="213"/>
      <c r="AB721" s="213"/>
      <c r="AC721" s="213"/>
      <c r="AD721" s="213"/>
      <c r="AE721" s="213"/>
      <c r="AF721" s="213"/>
      <c r="AG721" s="213"/>
      <c r="AH721" s="213"/>
      <c r="AI721" s="213"/>
      <c r="AJ721" s="213"/>
    </row>
    <row r="722">
      <c r="A722" s="213" t="s">
        <v>5951</v>
      </c>
      <c r="B722" s="209" t="s">
        <v>5381</v>
      </c>
      <c r="C722" s="214" t="s">
        <v>5952</v>
      </c>
      <c r="D722" s="239" t="s">
        <v>1537</v>
      </c>
      <c r="E722" s="213" t="s">
        <v>1625</v>
      </c>
      <c r="F722" s="213" t="s">
        <v>2225</v>
      </c>
      <c r="G722" s="215" t="s">
        <v>5639</v>
      </c>
      <c r="H722" s="215" t="s">
        <v>5601</v>
      </c>
      <c r="I722" s="213">
        <v>3.0</v>
      </c>
      <c r="J722" s="213">
        <v>3.0</v>
      </c>
      <c r="K722" s="213">
        <v>0.0</v>
      </c>
      <c r="L722" s="213">
        <v>23.0</v>
      </c>
      <c r="M722" s="213">
        <v>0.0</v>
      </c>
      <c r="N722" s="213">
        <v>0.0</v>
      </c>
      <c r="O722" s="213">
        <v>0.0</v>
      </c>
      <c r="P722" s="213">
        <v>0.0</v>
      </c>
      <c r="Q722" s="213">
        <v>0.0</v>
      </c>
      <c r="R722" s="213">
        <v>0.0</v>
      </c>
      <c r="S722" s="213"/>
      <c r="T722" s="213"/>
      <c r="U722" s="213"/>
      <c r="V722" s="213"/>
      <c r="W722" s="213"/>
      <c r="X722" s="213"/>
      <c r="Y722" s="213"/>
      <c r="Z722" s="213"/>
      <c r="AA722" s="213"/>
      <c r="AB722" s="213"/>
      <c r="AC722" s="213"/>
      <c r="AD722" s="213"/>
      <c r="AE722" s="213"/>
      <c r="AF722" s="213"/>
      <c r="AG722" s="213"/>
      <c r="AH722" s="213"/>
      <c r="AI722" s="213"/>
      <c r="AJ722" s="213"/>
    </row>
    <row r="723">
      <c r="A723" s="213" t="s">
        <v>5953</v>
      </c>
      <c r="B723" s="209" t="s">
        <v>5381</v>
      </c>
      <c r="C723" s="214" t="s">
        <v>5952</v>
      </c>
      <c r="D723" s="239" t="s">
        <v>1537</v>
      </c>
      <c r="E723" s="213" t="s">
        <v>1273</v>
      </c>
      <c r="F723" s="213" t="s">
        <v>1223</v>
      </c>
      <c r="G723" s="215" t="s">
        <v>5619</v>
      </c>
      <c r="H723" s="215" t="s">
        <v>5457</v>
      </c>
      <c r="I723" s="213">
        <v>5.0</v>
      </c>
      <c r="J723" s="213">
        <v>5.0</v>
      </c>
      <c r="K723" s="213">
        <v>0.0</v>
      </c>
      <c r="L723" s="213">
        <v>0.0</v>
      </c>
      <c r="M723" s="213">
        <v>0.0</v>
      </c>
      <c r="N723" s="213">
        <v>0.0</v>
      </c>
      <c r="O723" s="213">
        <v>0.0</v>
      </c>
      <c r="P723" s="213">
        <v>0.0</v>
      </c>
      <c r="Q723" s="213">
        <v>0.0</v>
      </c>
      <c r="R723" s="213">
        <v>0.0</v>
      </c>
      <c r="S723" s="213"/>
      <c r="T723" s="213"/>
      <c r="U723" s="213"/>
      <c r="V723" s="213"/>
      <c r="W723" s="213"/>
      <c r="X723" s="213"/>
      <c r="Y723" s="213"/>
      <c r="Z723" s="213"/>
      <c r="AA723" s="213"/>
      <c r="AB723" s="213"/>
      <c r="AC723" s="213"/>
      <c r="AD723" s="213"/>
      <c r="AE723" s="213"/>
      <c r="AF723" s="213"/>
      <c r="AG723" s="213"/>
      <c r="AH723" s="213"/>
      <c r="AI723" s="213"/>
      <c r="AJ723" s="213"/>
    </row>
    <row r="724">
      <c r="A724" s="213" t="s">
        <v>5954</v>
      </c>
      <c r="B724" s="209" t="s">
        <v>5381</v>
      </c>
      <c r="C724" s="214" t="s">
        <v>5952</v>
      </c>
      <c r="D724" s="239" t="s">
        <v>1537</v>
      </c>
      <c r="E724" s="213" t="s">
        <v>2067</v>
      </c>
      <c r="F724" s="213" t="s">
        <v>1057</v>
      </c>
      <c r="G724" s="215" t="s">
        <v>5626</v>
      </c>
      <c r="H724" s="215" t="s">
        <v>5487</v>
      </c>
      <c r="I724" s="213">
        <v>1.0</v>
      </c>
      <c r="J724" s="213">
        <v>1.0</v>
      </c>
      <c r="K724" s="213">
        <v>0.0</v>
      </c>
      <c r="L724" s="213">
        <v>0.0</v>
      </c>
      <c r="M724" s="213">
        <v>0.0</v>
      </c>
      <c r="N724" s="213">
        <v>0.0</v>
      </c>
      <c r="O724" s="213">
        <v>0.0</v>
      </c>
      <c r="P724" s="213">
        <v>0.0</v>
      </c>
      <c r="Q724" s="213">
        <v>0.0</v>
      </c>
      <c r="R724" s="213">
        <v>0.0</v>
      </c>
      <c r="S724" s="213"/>
      <c r="T724" s="213"/>
      <c r="U724" s="213"/>
      <c r="V724" s="213"/>
      <c r="W724" s="213"/>
      <c r="X724" s="213"/>
      <c r="Y724" s="213"/>
      <c r="Z724" s="213"/>
      <c r="AA724" s="213"/>
      <c r="AB724" s="213"/>
      <c r="AC724" s="213"/>
      <c r="AD724" s="213"/>
      <c r="AE724" s="213"/>
      <c r="AF724" s="213"/>
      <c r="AG724" s="213"/>
      <c r="AH724" s="213"/>
      <c r="AI724" s="213"/>
      <c r="AJ724" s="213"/>
    </row>
    <row r="725">
      <c r="A725" s="213" t="s">
        <v>5955</v>
      </c>
      <c r="B725" s="209" t="s">
        <v>5381</v>
      </c>
      <c r="C725" s="214" t="s">
        <v>5952</v>
      </c>
      <c r="D725" s="239" t="s">
        <v>1537</v>
      </c>
      <c r="E725" s="213" t="s">
        <v>5659</v>
      </c>
      <c r="F725" s="213" t="s">
        <v>1766</v>
      </c>
      <c r="G725" s="215" t="s">
        <v>5660</v>
      </c>
      <c r="H725" s="215" t="s">
        <v>5585</v>
      </c>
      <c r="I725" s="213">
        <v>4.0</v>
      </c>
      <c r="J725" s="213">
        <v>4.0</v>
      </c>
      <c r="K725" s="213">
        <v>0.0</v>
      </c>
      <c r="L725" s="213">
        <v>0.0</v>
      </c>
      <c r="M725" s="213">
        <v>0.0</v>
      </c>
      <c r="N725" s="213">
        <v>0.0</v>
      </c>
      <c r="O725" s="213">
        <v>0.0</v>
      </c>
      <c r="P725" s="213">
        <v>0.0</v>
      </c>
      <c r="Q725" s="213">
        <v>0.0</v>
      </c>
      <c r="R725" s="213">
        <v>0.0</v>
      </c>
      <c r="S725" s="213"/>
      <c r="T725" s="213"/>
      <c r="U725" s="213"/>
      <c r="V725" s="213"/>
      <c r="W725" s="213"/>
      <c r="X725" s="213"/>
      <c r="Y725" s="213"/>
      <c r="Z725" s="213"/>
      <c r="AA725" s="213"/>
      <c r="AB725" s="213"/>
      <c r="AC725" s="213"/>
      <c r="AD725" s="213"/>
      <c r="AE725" s="213"/>
      <c r="AF725" s="213"/>
      <c r="AG725" s="213"/>
      <c r="AH725" s="213"/>
      <c r="AI725" s="213"/>
      <c r="AJ725" s="213"/>
    </row>
    <row r="726">
      <c r="A726" s="213" t="s">
        <v>5956</v>
      </c>
      <c r="B726" s="209" t="s">
        <v>5381</v>
      </c>
      <c r="C726" s="214" t="s">
        <v>5952</v>
      </c>
      <c r="D726" s="239" t="s">
        <v>1537</v>
      </c>
      <c r="E726" s="213" t="s">
        <v>365</v>
      </c>
      <c r="F726" s="213" t="s">
        <v>355</v>
      </c>
      <c r="G726" s="215" t="s">
        <v>5932</v>
      </c>
      <c r="H726" s="215" t="s">
        <v>5574</v>
      </c>
      <c r="I726" s="213">
        <v>1.0</v>
      </c>
      <c r="J726" s="213">
        <v>1.0</v>
      </c>
      <c r="K726" s="213">
        <v>0.0</v>
      </c>
      <c r="L726" s="213">
        <v>0.0</v>
      </c>
      <c r="M726" s="213">
        <v>0.0</v>
      </c>
      <c r="N726" s="213">
        <v>0.0</v>
      </c>
      <c r="O726" s="213">
        <v>0.0</v>
      </c>
      <c r="P726" s="213">
        <v>0.0</v>
      </c>
      <c r="Q726" s="213">
        <v>0.0</v>
      </c>
      <c r="R726" s="213">
        <v>0.0</v>
      </c>
      <c r="S726" s="213"/>
      <c r="T726" s="213"/>
      <c r="U726" s="213"/>
      <c r="V726" s="213"/>
      <c r="W726" s="213"/>
      <c r="X726" s="213"/>
      <c r="Y726" s="213"/>
      <c r="Z726" s="213"/>
      <c r="AA726" s="213"/>
      <c r="AB726" s="213"/>
      <c r="AC726" s="213"/>
      <c r="AD726" s="213"/>
      <c r="AE726" s="213"/>
      <c r="AF726" s="213"/>
      <c r="AG726" s="213"/>
      <c r="AH726" s="213"/>
      <c r="AI726" s="213"/>
      <c r="AJ726" s="213"/>
    </row>
    <row r="727">
      <c r="A727" s="213" t="s">
        <v>5957</v>
      </c>
      <c r="B727" s="209" t="s">
        <v>5381</v>
      </c>
      <c r="C727" s="214" t="s">
        <v>5952</v>
      </c>
      <c r="D727" s="239" t="s">
        <v>1537</v>
      </c>
      <c r="E727" s="213" t="s">
        <v>369</v>
      </c>
      <c r="F727" s="213" t="s">
        <v>310</v>
      </c>
      <c r="G727" s="215" t="s">
        <v>5676</v>
      </c>
      <c r="H727" s="215" t="s">
        <v>5454</v>
      </c>
      <c r="I727" s="213">
        <v>3.0</v>
      </c>
      <c r="J727" s="213">
        <v>3.0</v>
      </c>
      <c r="K727" s="213">
        <v>0.0</v>
      </c>
      <c r="L727" s="213">
        <v>0.0</v>
      </c>
      <c r="M727" s="213">
        <v>0.0</v>
      </c>
      <c r="N727" s="213">
        <v>0.0</v>
      </c>
      <c r="O727" s="213">
        <v>0.0</v>
      </c>
      <c r="P727" s="213">
        <v>0.0</v>
      </c>
      <c r="Q727" s="213">
        <v>0.0</v>
      </c>
      <c r="R727" s="213">
        <v>0.0</v>
      </c>
      <c r="S727" s="213"/>
      <c r="T727" s="213"/>
      <c r="U727" s="213"/>
      <c r="V727" s="213"/>
      <c r="W727" s="213"/>
      <c r="X727" s="213"/>
      <c r="Y727" s="213"/>
      <c r="Z727" s="213"/>
      <c r="AA727" s="213"/>
      <c r="AB727" s="213"/>
      <c r="AC727" s="213"/>
      <c r="AD727" s="213"/>
      <c r="AE727" s="213"/>
      <c r="AF727" s="213"/>
      <c r="AG727" s="213"/>
      <c r="AH727" s="213"/>
      <c r="AI727" s="213"/>
      <c r="AJ727" s="213"/>
    </row>
    <row r="728">
      <c r="A728" s="213" t="s">
        <v>5958</v>
      </c>
      <c r="B728" s="209" t="s">
        <v>5381</v>
      </c>
      <c r="C728" s="214" t="s">
        <v>5952</v>
      </c>
      <c r="D728" s="239" t="s">
        <v>1537</v>
      </c>
      <c r="E728" s="213" t="s">
        <v>1336</v>
      </c>
      <c r="F728" s="213" t="s">
        <v>1335</v>
      </c>
      <c r="G728" s="215" t="s">
        <v>5649</v>
      </c>
      <c r="H728" s="215" t="s">
        <v>5609</v>
      </c>
      <c r="I728" s="213">
        <v>1.0</v>
      </c>
      <c r="J728" s="213">
        <v>1.0</v>
      </c>
      <c r="K728" s="213">
        <v>0.0</v>
      </c>
      <c r="L728" s="213">
        <v>0.0</v>
      </c>
      <c r="M728" s="213">
        <v>0.0</v>
      </c>
      <c r="N728" s="213">
        <v>0.0</v>
      </c>
      <c r="O728" s="213">
        <v>0.0</v>
      </c>
      <c r="P728" s="213">
        <v>0.0</v>
      </c>
      <c r="Q728" s="213">
        <v>0.0</v>
      </c>
      <c r="R728" s="213">
        <v>0.0</v>
      </c>
      <c r="S728" s="213"/>
      <c r="T728" s="213"/>
      <c r="U728" s="213"/>
      <c r="V728" s="213"/>
      <c r="W728" s="213"/>
      <c r="X728" s="213"/>
      <c r="Y728" s="213"/>
      <c r="Z728" s="213"/>
      <c r="AA728" s="213"/>
      <c r="AB728" s="213"/>
      <c r="AC728" s="213"/>
      <c r="AD728" s="213"/>
      <c r="AE728" s="213"/>
      <c r="AF728" s="213"/>
      <c r="AG728" s="213"/>
      <c r="AH728" s="213"/>
      <c r="AI728" s="213"/>
      <c r="AJ728" s="213"/>
    </row>
    <row r="729">
      <c r="A729" s="213" t="s">
        <v>5959</v>
      </c>
      <c r="B729" s="209" t="s">
        <v>5381</v>
      </c>
      <c r="C729" s="214" t="s">
        <v>5952</v>
      </c>
      <c r="D729" s="239" t="s">
        <v>1537</v>
      </c>
      <c r="E729" s="213" t="s">
        <v>2248</v>
      </c>
      <c r="F729" s="213" t="s">
        <v>445</v>
      </c>
      <c r="G729" s="215" t="s">
        <v>5634</v>
      </c>
      <c r="H729" s="215" t="s">
        <v>5513</v>
      </c>
      <c r="I729" s="213">
        <v>3.0</v>
      </c>
      <c r="J729" s="213">
        <v>3.0</v>
      </c>
      <c r="K729" s="213">
        <v>0.0</v>
      </c>
      <c r="L729" s="213">
        <v>0.0</v>
      </c>
      <c r="M729" s="213">
        <v>0.0</v>
      </c>
      <c r="N729" s="213">
        <v>0.0</v>
      </c>
      <c r="O729" s="213">
        <v>0.0</v>
      </c>
      <c r="P729" s="213">
        <v>0.0</v>
      </c>
      <c r="Q729" s="213">
        <v>0.0</v>
      </c>
      <c r="R729" s="213">
        <v>0.0</v>
      </c>
      <c r="S729" s="213"/>
      <c r="T729" s="213"/>
      <c r="U729" s="213"/>
      <c r="V729" s="213"/>
      <c r="W729" s="213"/>
      <c r="X729" s="213"/>
      <c r="Y729" s="213"/>
      <c r="Z729" s="213"/>
      <c r="AA729" s="213"/>
      <c r="AB729" s="213"/>
      <c r="AC729" s="213"/>
      <c r="AD729" s="213"/>
      <c r="AE729" s="213"/>
      <c r="AF729" s="213"/>
      <c r="AG729" s="213"/>
      <c r="AH729" s="213"/>
      <c r="AI729" s="213"/>
      <c r="AJ729" s="213"/>
    </row>
    <row r="730">
      <c r="A730" s="213" t="s">
        <v>5960</v>
      </c>
      <c r="B730" s="209" t="s">
        <v>5381</v>
      </c>
      <c r="C730" s="214" t="s">
        <v>5961</v>
      </c>
      <c r="D730" s="239" t="s">
        <v>1537</v>
      </c>
      <c r="E730" s="213" t="s">
        <v>2067</v>
      </c>
      <c r="F730" s="213" t="s">
        <v>1057</v>
      </c>
      <c r="G730" s="215" t="s">
        <v>5626</v>
      </c>
      <c r="H730" s="215" t="s">
        <v>5487</v>
      </c>
      <c r="I730" s="213">
        <v>1.0</v>
      </c>
      <c r="J730" s="213">
        <v>1.0</v>
      </c>
      <c r="K730" s="213">
        <v>0.0</v>
      </c>
      <c r="L730" s="213">
        <v>0.0</v>
      </c>
      <c r="M730" s="213">
        <v>0.0</v>
      </c>
      <c r="N730" s="213">
        <v>0.0</v>
      </c>
      <c r="O730" s="213">
        <v>0.0</v>
      </c>
      <c r="P730" s="213">
        <v>0.0</v>
      </c>
      <c r="Q730" s="213">
        <v>0.0</v>
      </c>
      <c r="R730" s="213">
        <v>0.0</v>
      </c>
      <c r="S730" s="213"/>
      <c r="T730" s="213"/>
      <c r="U730" s="213"/>
      <c r="V730" s="213"/>
      <c r="W730" s="213"/>
      <c r="X730" s="213"/>
      <c r="Y730" s="213"/>
      <c r="Z730" s="213"/>
      <c r="AA730" s="213"/>
      <c r="AB730" s="213"/>
      <c r="AC730" s="213"/>
      <c r="AD730" s="213"/>
      <c r="AE730" s="213"/>
      <c r="AF730" s="213"/>
      <c r="AG730" s="213"/>
      <c r="AH730" s="213"/>
      <c r="AI730" s="213"/>
      <c r="AJ730" s="213"/>
    </row>
    <row r="731">
      <c r="A731" s="213" t="s">
        <v>5962</v>
      </c>
      <c r="B731" s="209" t="s">
        <v>5381</v>
      </c>
      <c r="C731" s="214" t="s">
        <v>5961</v>
      </c>
      <c r="D731" s="239" t="s">
        <v>1537</v>
      </c>
      <c r="E731" s="213" t="s">
        <v>73</v>
      </c>
      <c r="F731" s="213" t="s">
        <v>72</v>
      </c>
      <c r="G731" s="215" t="s">
        <v>5662</v>
      </c>
      <c r="H731" s="215" t="s">
        <v>5406</v>
      </c>
      <c r="I731" s="213">
        <v>2.0</v>
      </c>
      <c r="J731" s="213">
        <v>2.0</v>
      </c>
      <c r="K731" s="213">
        <v>0.0</v>
      </c>
      <c r="L731" s="213">
        <v>0.0</v>
      </c>
      <c r="M731" s="213">
        <v>0.0</v>
      </c>
      <c r="N731" s="213">
        <v>0.0</v>
      </c>
      <c r="O731" s="213">
        <v>0.0</v>
      </c>
      <c r="P731" s="213">
        <v>0.0</v>
      </c>
      <c r="Q731" s="213">
        <v>0.0</v>
      </c>
      <c r="R731" s="213">
        <v>0.0</v>
      </c>
      <c r="S731" s="213"/>
      <c r="T731" s="213"/>
      <c r="U731" s="213"/>
      <c r="V731" s="213"/>
      <c r="W731" s="213"/>
      <c r="X731" s="213"/>
      <c r="Y731" s="213"/>
      <c r="Z731" s="213"/>
      <c r="AA731" s="213"/>
      <c r="AB731" s="213"/>
      <c r="AC731" s="213"/>
      <c r="AD731" s="213"/>
      <c r="AE731" s="213"/>
      <c r="AF731" s="213"/>
      <c r="AG731" s="213"/>
      <c r="AH731" s="213"/>
      <c r="AI731" s="213"/>
      <c r="AJ731" s="213"/>
    </row>
    <row r="732">
      <c r="A732" s="213" t="s">
        <v>5963</v>
      </c>
      <c r="B732" s="209" t="s">
        <v>5381</v>
      </c>
      <c r="C732" s="214" t="s">
        <v>5961</v>
      </c>
      <c r="D732" s="239" t="s">
        <v>1537</v>
      </c>
      <c r="E732" s="213" t="s">
        <v>616</v>
      </c>
      <c r="F732" s="213" t="s">
        <v>215</v>
      </c>
      <c r="G732" s="215" t="s">
        <v>5632</v>
      </c>
      <c r="H732" s="215" t="s">
        <v>5430</v>
      </c>
      <c r="I732" s="213">
        <v>10.0</v>
      </c>
      <c r="J732" s="213">
        <v>10.0</v>
      </c>
      <c r="K732" s="213">
        <v>0.0</v>
      </c>
      <c r="L732" s="213">
        <v>0.0</v>
      </c>
      <c r="M732" s="213">
        <v>0.0</v>
      </c>
      <c r="N732" s="213">
        <v>0.0</v>
      </c>
      <c r="O732" s="213">
        <v>0.0</v>
      </c>
      <c r="P732" s="213">
        <v>0.0</v>
      </c>
      <c r="Q732" s="213">
        <v>0.0</v>
      </c>
      <c r="R732" s="213">
        <v>0.0</v>
      </c>
      <c r="S732" s="213"/>
      <c r="T732" s="213"/>
      <c r="U732" s="213"/>
      <c r="V732" s="213"/>
      <c r="W732" s="213"/>
      <c r="X732" s="213"/>
      <c r="Y732" s="213"/>
      <c r="Z732" s="213"/>
      <c r="AA732" s="213"/>
      <c r="AB732" s="213"/>
      <c r="AC732" s="213"/>
      <c r="AD732" s="213"/>
      <c r="AE732" s="213"/>
      <c r="AF732" s="213"/>
      <c r="AG732" s="213"/>
      <c r="AH732" s="213"/>
      <c r="AI732" s="213"/>
      <c r="AJ732" s="213"/>
    </row>
    <row r="733">
      <c r="A733" s="213" t="s">
        <v>5964</v>
      </c>
      <c r="B733" s="209" t="s">
        <v>5381</v>
      </c>
      <c r="C733" s="214" t="s">
        <v>5961</v>
      </c>
      <c r="D733" s="239" t="s">
        <v>1537</v>
      </c>
      <c r="E733" s="213" t="s">
        <v>369</v>
      </c>
      <c r="F733" s="213" t="s">
        <v>310</v>
      </c>
      <c r="G733" s="215" t="s">
        <v>5676</v>
      </c>
      <c r="H733" s="215" t="s">
        <v>5454</v>
      </c>
      <c r="I733" s="213">
        <v>1.0</v>
      </c>
      <c r="J733" s="213">
        <v>1.0</v>
      </c>
      <c r="K733" s="213">
        <v>0.0</v>
      </c>
      <c r="L733" s="213">
        <v>0.0</v>
      </c>
      <c r="M733" s="213">
        <v>0.0</v>
      </c>
      <c r="N733" s="213">
        <v>0.0</v>
      </c>
      <c r="O733" s="213">
        <v>0.0</v>
      </c>
      <c r="P733" s="213">
        <v>0.0</v>
      </c>
      <c r="Q733" s="213">
        <v>0.0</v>
      </c>
      <c r="R733" s="213">
        <v>0.0</v>
      </c>
      <c r="S733" s="213"/>
      <c r="T733" s="213"/>
      <c r="U733" s="213"/>
      <c r="V733" s="213"/>
      <c r="W733" s="213"/>
      <c r="X733" s="213"/>
      <c r="Y733" s="213"/>
      <c r="Z733" s="213"/>
      <c r="AA733" s="213"/>
      <c r="AB733" s="213"/>
      <c r="AC733" s="213"/>
      <c r="AD733" s="213"/>
      <c r="AE733" s="213"/>
      <c r="AF733" s="213"/>
      <c r="AG733" s="213"/>
      <c r="AH733" s="213"/>
      <c r="AI733" s="213"/>
      <c r="AJ733" s="213"/>
    </row>
    <row r="734">
      <c r="A734" s="213" t="s">
        <v>5965</v>
      </c>
      <c r="B734" s="209" t="s">
        <v>5381</v>
      </c>
      <c r="C734" s="214" t="s">
        <v>5966</v>
      </c>
      <c r="D734" s="239" t="s">
        <v>1537</v>
      </c>
      <c r="E734" s="213" t="s">
        <v>616</v>
      </c>
      <c r="F734" s="213" t="s">
        <v>215</v>
      </c>
      <c r="G734" s="215" t="s">
        <v>5632</v>
      </c>
      <c r="H734" s="215" t="s">
        <v>5430</v>
      </c>
      <c r="I734" s="213">
        <v>2.0</v>
      </c>
      <c r="J734" s="213">
        <v>2.0</v>
      </c>
      <c r="K734" s="213">
        <v>0.0</v>
      </c>
      <c r="L734" s="213">
        <v>0.0</v>
      </c>
      <c r="M734" s="213">
        <v>0.0</v>
      </c>
      <c r="N734" s="213">
        <v>0.0</v>
      </c>
      <c r="O734" s="213">
        <v>0.0</v>
      </c>
      <c r="P734" s="213">
        <v>0.0</v>
      </c>
      <c r="Q734" s="213">
        <v>0.0</v>
      </c>
      <c r="R734" s="213">
        <v>0.0</v>
      </c>
      <c r="S734" s="213"/>
      <c r="T734" s="213"/>
      <c r="U734" s="213"/>
      <c r="V734" s="213"/>
      <c r="W734" s="213"/>
      <c r="X734" s="213"/>
      <c r="Y734" s="213"/>
      <c r="Z734" s="213"/>
      <c r="AA734" s="213"/>
      <c r="AB734" s="213"/>
      <c r="AC734" s="213"/>
      <c r="AD734" s="213"/>
      <c r="AE734" s="213"/>
      <c r="AF734" s="213"/>
      <c r="AG734" s="213"/>
      <c r="AH734" s="213"/>
      <c r="AI734" s="213"/>
      <c r="AJ734" s="213"/>
    </row>
    <row r="735">
      <c r="A735" s="213" t="s">
        <v>5967</v>
      </c>
      <c r="B735" s="209" t="s">
        <v>5381</v>
      </c>
      <c r="C735" s="214" t="s">
        <v>5966</v>
      </c>
      <c r="D735" s="239" t="s">
        <v>1537</v>
      </c>
      <c r="E735" s="213" t="s">
        <v>1273</v>
      </c>
      <c r="F735" s="213" t="s">
        <v>1223</v>
      </c>
      <c r="G735" s="215" t="s">
        <v>5619</v>
      </c>
      <c r="H735" s="215" t="s">
        <v>5457</v>
      </c>
      <c r="I735" s="213">
        <v>3.0</v>
      </c>
      <c r="J735" s="213">
        <v>3.0</v>
      </c>
      <c r="K735" s="213">
        <v>0.0</v>
      </c>
      <c r="L735" s="213">
        <v>0.0</v>
      </c>
      <c r="M735" s="213">
        <v>0.0</v>
      </c>
      <c r="N735" s="213">
        <v>0.0</v>
      </c>
      <c r="O735" s="213">
        <v>0.0</v>
      </c>
      <c r="P735" s="213">
        <v>0.0</v>
      </c>
      <c r="Q735" s="213">
        <v>0.0</v>
      </c>
      <c r="R735" s="213">
        <v>0.0</v>
      </c>
      <c r="S735" s="213"/>
      <c r="T735" s="213"/>
      <c r="U735" s="213"/>
      <c r="V735" s="213"/>
      <c r="W735" s="213"/>
      <c r="X735" s="213"/>
      <c r="Y735" s="213"/>
      <c r="Z735" s="213"/>
      <c r="AA735" s="213"/>
      <c r="AB735" s="213"/>
      <c r="AC735" s="213"/>
      <c r="AD735" s="213"/>
      <c r="AE735" s="213"/>
      <c r="AF735" s="213"/>
      <c r="AG735" s="213"/>
      <c r="AH735" s="213"/>
      <c r="AI735" s="213"/>
      <c r="AJ735" s="213"/>
    </row>
    <row r="736">
      <c r="A736" s="213" t="s">
        <v>5968</v>
      </c>
      <c r="B736" s="209" t="s">
        <v>5381</v>
      </c>
      <c r="C736" s="214" t="s">
        <v>5966</v>
      </c>
      <c r="D736" s="239" t="s">
        <v>1537</v>
      </c>
      <c r="E736" s="213" t="s">
        <v>5659</v>
      </c>
      <c r="F736" s="213" t="s">
        <v>1766</v>
      </c>
      <c r="G736" s="215" t="s">
        <v>5660</v>
      </c>
      <c r="H736" s="215" t="s">
        <v>5585</v>
      </c>
      <c r="I736" s="213">
        <v>4.0</v>
      </c>
      <c r="J736" s="213">
        <v>4.0</v>
      </c>
      <c r="K736" s="213">
        <v>0.0</v>
      </c>
      <c r="L736" s="213">
        <v>0.0</v>
      </c>
      <c r="M736" s="213">
        <v>0.0</v>
      </c>
      <c r="N736" s="213">
        <v>0.0</v>
      </c>
      <c r="O736" s="213">
        <v>0.0</v>
      </c>
      <c r="P736" s="213">
        <v>0.0</v>
      </c>
      <c r="Q736" s="213">
        <v>0.0</v>
      </c>
      <c r="R736" s="213">
        <v>0.0</v>
      </c>
      <c r="S736" s="213"/>
      <c r="T736" s="213"/>
      <c r="U736" s="213"/>
      <c r="V736" s="213"/>
      <c r="W736" s="213"/>
      <c r="X736" s="213"/>
      <c r="Y736" s="213"/>
      <c r="Z736" s="213"/>
      <c r="AA736" s="213"/>
      <c r="AB736" s="213"/>
      <c r="AC736" s="213"/>
      <c r="AD736" s="213"/>
      <c r="AE736" s="213"/>
      <c r="AF736" s="213"/>
      <c r="AG736" s="213"/>
      <c r="AH736" s="213"/>
      <c r="AI736" s="213"/>
      <c r="AJ736" s="213"/>
    </row>
    <row r="737">
      <c r="A737" s="213" t="s">
        <v>5969</v>
      </c>
      <c r="B737" s="209" t="s">
        <v>5381</v>
      </c>
      <c r="C737" s="214" t="s">
        <v>5966</v>
      </c>
      <c r="D737" s="239" t="s">
        <v>1537</v>
      </c>
      <c r="E737" s="213" t="s">
        <v>73</v>
      </c>
      <c r="F737" s="213" t="s">
        <v>72</v>
      </c>
      <c r="G737" s="215" t="s">
        <v>5662</v>
      </c>
      <c r="H737" s="215" t="s">
        <v>5406</v>
      </c>
      <c r="I737" s="213">
        <v>2.0</v>
      </c>
      <c r="J737" s="213">
        <v>2.0</v>
      </c>
      <c r="K737" s="213">
        <v>0.0</v>
      </c>
      <c r="L737" s="213">
        <v>0.0</v>
      </c>
      <c r="M737" s="213">
        <v>0.0</v>
      </c>
      <c r="N737" s="213">
        <v>0.0</v>
      </c>
      <c r="O737" s="213">
        <v>0.0</v>
      </c>
      <c r="P737" s="213">
        <v>0.0</v>
      </c>
      <c r="Q737" s="213">
        <v>0.0</v>
      </c>
      <c r="R737" s="213">
        <v>0.0</v>
      </c>
      <c r="S737" s="213"/>
      <c r="T737" s="213"/>
      <c r="U737" s="213"/>
      <c r="V737" s="213"/>
      <c r="W737" s="213"/>
      <c r="X737" s="213"/>
      <c r="Y737" s="213"/>
      <c r="Z737" s="213"/>
      <c r="AA737" s="213"/>
      <c r="AB737" s="213"/>
      <c r="AC737" s="213"/>
      <c r="AD737" s="213"/>
      <c r="AE737" s="213"/>
      <c r="AF737" s="213"/>
      <c r="AG737" s="213"/>
      <c r="AH737" s="213"/>
      <c r="AI737" s="213"/>
      <c r="AJ737" s="213"/>
    </row>
    <row r="738">
      <c r="A738" s="213" t="s">
        <v>5970</v>
      </c>
      <c r="B738" s="209" t="s">
        <v>5381</v>
      </c>
      <c r="C738" s="214" t="s">
        <v>5966</v>
      </c>
      <c r="D738" s="239" t="s">
        <v>1537</v>
      </c>
      <c r="E738" s="213" t="s">
        <v>1679</v>
      </c>
      <c r="F738" s="213" t="s">
        <v>1472</v>
      </c>
      <c r="G738" s="215" t="s">
        <v>5665</v>
      </c>
      <c r="H738" s="215" t="s">
        <v>5534</v>
      </c>
      <c r="I738" s="213">
        <v>2.0</v>
      </c>
      <c r="J738" s="213">
        <v>2.0</v>
      </c>
      <c r="K738" s="213">
        <v>0.0</v>
      </c>
      <c r="L738" s="213">
        <v>0.0</v>
      </c>
      <c r="M738" s="213">
        <v>0.0</v>
      </c>
      <c r="N738" s="213">
        <v>0.0</v>
      </c>
      <c r="O738" s="213">
        <v>0.0</v>
      </c>
      <c r="P738" s="213">
        <v>0.0</v>
      </c>
      <c r="Q738" s="213">
        <v>0.0</v>
      </c>
      <c r="R738" s="213">
        <v>0.0</v>
      </c>
      <c r="S738" s="213"/>
      <c r="T738" s="213"/>
      <c r="U738" s="213"/>
      <c r="V738" s="213"/>
      <c r="W738" s="213"/>
      <c r="X738" s="213"/>
      <c r="Y738" s="213"/>
      <c r="Z738" s="213"/>
      <c r="AA738" s="213"/>
      <c r="AB738" s="213"/>
      <c r="AC738" s="213"/>
      <c r="AD738" s="213"/>
      <c r="AE738" s="213"/>
      <c r="AF738" s="213"/>
      <c r="AG738" s="213"/>
      <c r="AH738" s="213"/>
      <c r="AI738" s="213"/>
      <c r="AJ738" s="213"/>
    </row>
    <row r="739">
      <c r="A739" s="213" t="s">
        <v>5971</v>
      </c>
      <c r="B739" s="209" t="s">
        <v>5381</v>
      </c>
      <c r="C739" s="214" t="s">
        <v>5966</v>
      </c>
      <c r="D739" s="239" t="s">
        <v>1537</v>
      </c>
      <c r="E739" s="213" t="s">
        <v>1336</v>
      </c>
      <c r="F739" s="213" t="s">
        <v>1335</v>
      </c>
      <c r="G739" s="215" t="s">
        <v>5649</v>
      </c>
      <c r="H739" s="215" t="s">
        <v>5609</v>
      </c>
      <c r="I739" s="213">
        <v>1.0</v>
      </c>
      <c r="J739" s="213">
        <v>1.0</v>
      </c>
      <c r="K739" s="213">
        <v>0.0</v>
      </c>
      <c r="L739" s="213">
        <v>0.0</v>
      </c>
      <c r="M739" s="213">
        <v>0.0</v>
      </c>
      <c r="N739" s="213">
        <v>0.0</v>
      </c>
      <c r="O739" s="213">
        <v>0.0</v>
      </c>
      <c r="P739" s="213">
        <v>0.0</v>
      </c>
      <c r="Q739" s="213">
        <v>0.0</v>
      </c>
      <c r="R739" s="213">
        <v>0.0</v>
      </c>
      <c r="S739" s="213"/>
      <c r="T739" s="213"/>
      <c r="U739" s="213"/>
      <c r="V739" s="213"/>
      <c r="W739" s="213"/>
      <c r="X739" s="213"/>
      <c r="Y739" s="213"/>
      <c r="Z739" s="213"/>
      <c r="AA739" s="213"/>
      <c r="AB739" s="213"/>
      <c r="AC739" s="213"/>
      <c r="AD739" s="213"/>
      <c r="AE739" s="213"/>
      <c r="AF739" s="213"/>
      <c r="AG739" s="213"/>
      <c r="AH739" s="213"/>
      <c r="AI739" s="213"/>
      <c r="AJ739" s="213"/>
    </row>
    <row r="740">
      <c r="A740" s="213" t="s">
        <v>5972</v>
      </c>
      <c r="B740" s="209" t="s">
        <v>5381</v>
      </c>
      <c r="C740" s="214" t="s">
        <v>5973</v>
      </c>
      <c r="D740" s="239" t="s">
        <v>1537</v>
      </c>
      <c r="E740" s="213" t="s">
        <v>1625</v>
      </c>
      <c r="F740" s="213" t="s">
        <v>2225</v>
      </c>
      <c r="G740" s="215" t="s">
        <v>5639</v>
      </c>
      <c r="H740" s="215" t="s">
        <v>5601</v>
      </c>
      <c r="I740" s="213">
        <v>1.0</v>
      </c>
      <c r="J740" s="213">
        <v>1.0</v>
      </c>
      <c r="K740" s="213">
        <v>0.0</v>
      </c>
      <c r="L740" s="213">
        <v>0.0</v>
      </c>
      <c r="M740" s="213">
        <v>0.0</v>
      </c>
      <c r="N740" s="213">
        <v>0.0</v>
      </c>
      <c r="O740" s="213">
        <v>0.0</v>
      </c>
      <c r="P740" s="213">
        <v>0.0</v>
      </c>
      <c r="Q740" s="213">
        <v>0.0</v>
      </c>
      <c r="R740" s="213">
        <v>0.0</v>
      </c>
      <c r="S740" s="213"/>
      <c r="T740" s="213"/>
      <c r="U740" s="213"/>
      <c r="V740" s="213"/>
      <c r="W740" s="213"/>
      <c r="X740" s="213"/>
      <c r="Y740" s="213"/>
      <c r="Z740" s="213"/>
      <c r="AA740" s="213"/>
      <c r="AB740" s="213"/>
      <c r="AC740" s="213"/>
      <c r="AD740" s="213"/>
      <c r="AE740" s="213"/>
      <c r="AF740" s="213"/>
      <c r="AG740" s="213"/>
      <c r="AH740" s="213"/>
      <c r="AI740" s="213"/>
      <c r="AJ740" s="213"/>
    </row>
    <row r="741">
      <c r="A741" s="213" t="s">
        <v>5974</v>
      </c>
      <c r="B741" s="209" t="s">
        <v>5381</v>
      </c>
      <c r="C741" s="214" t="s">
        <v>5973</v>
      </c>
      <c r="D741" s="239" t="s">
        <v>1537</v>
      </c>
      <c r="E741" s="213" t="s">
        <v>1273</v>
      </c>
      <c r="F741" s="213" t="s">
        <v>1223</v>
      </c>
      <c r="G741" s="215" t="s">
        <v>5619</v>
      </c>
      <c r="H741" s="215" t="s">
        <v>5457</v>
      </c>
      <c r="I741" s="213">
        <v>3.0</v>
      </c>
      <c r="J741" s="213">
        <v>3.0</v>
      </c>
      <c r="K741" s="213">
        <v>0.0</v>
      </c>
      <c r="L741" s="213">
        <v>0.0</v>
      </c>
      <c r="M741" s="213">
        <v>0.0</v>
      </c>
      <c r="N741" s="213">
        <v>0.0</v>
      </c>
      <c r="O741" s="213">
        <v>0.0</v>
      </c>
      <c r="P741" s="213">
        <v>0.0</v>
      </c>
      <c r="Q741" s="213">
        <v>0.0</v>
      </c>
      <c r="R741" s="213">
        <v>0.0</v>
      </c>
      <c r="S741" s="213"/>
      <c r="T741" s="213"/>
      <c r="U741" s="213"/>
      <c r="V741" s="213"/>
      <c r="W741" s="213"/>
      <c r="X741" s="213"/>
      <c r="Y741" s="213"/>
      <c r="Z741" s="213"/>
      <c r="AA741" s="213"/>
      <c r="AB741" s="213"/>
      <c r="AC741" s="213"/>
      <c r="AD741" s="213"/>
      <c r="AE741" s="213"/>
      <c r="AF741" s="213"/>
      <c r="AG741" s="213"/>
      <c r="AH741" s="213"/>
      <c r="AI741" s="213"/>
      <c r="AJ741" s="213"/>
    </row>
    <row r="742">
      <c r="A742" s="213" t="s">
        <v>5975</v>
      </c>
      <c r="B742" s="209" t="s">
        <v>5381</v>
      </c>
      <c r="C742" s="214" t="s">
        <v>5973</v>
      </c>
      <c r="D742" s="239" t="s">
        <v>1537</v>
      </c>
      <c r="E742" s="213" t="s">
        <v>5659</v>
      </c>
      <c r="F742" s="213" t="s">
        <v>1766</v>
      </c>
      <c r="G742" s="215" t="s">
        <v>5660</v>
      </c>
      <c r="H742" s="215" t="s">
        <v>5585</v>
      </c>
      <c r="I742" s="213">
        <v>1.0</v>
      </c>
      <c r="J742" s="213">
        <v>1.0</v>
      </c>
      <c r="K742" s="213">
        <v>0.0</v>
      </c>
      <c r="L742" s="213">
        <v>0.0</v>
      </c>
      <c r="M742" s="213">
        <v>0.0</v>
      </c>
      <c r="N742" s="213">
        <v>0.0</v>
      </c>
      <c r="O742" s="213">
        <v>0.0</v>
      </c>
      <c r="P742" s="213">
        <v>0.0</v>
      </c>
      <c r="Q742" s="213">
        <v>0.0</v>
      </c>
      <c r="R742" s="213">
        <v>0.0</v>
      </c>
      <c r="S742" s="213"/>
      <c r="T742" s="213"/>
      <c r="U742" s="213"/>
      <c r="V742" s="213"/>
      <c r="W742" s="213"/>
      <c r="X742" s="213"/>
      <c r="Y742" s="213"/>
      <c r="Z742" s="213"/>
      <c r="AA742" s="213"/>
      <c r="AB742" s="213"/>
      <c r="AC742" s="213"/>
      <c r="AD742" s="213"/>
      <c r="AE742" s="213"/>
      <c r="AF742" s="213"/>
      <c r="AG742" s="213"/>
      <c r="AH742" s="213"/>
      <c r="AI742" s="213"/>
      <c r="AJ742" s="213"/>
    </row>
    <row r="743">
      <c r="A743" s="213" t="s">
        <v>5976</v>
      </c>
      <c r="B743" s="209" t="s">
        <v>5381</v>
      </c>
      <c r="C743" s="214" t="s">
        <v>5973</v>
      </c>
      <c r="D743" s="239" t="s">
        <v>1537</v>
      </c>
      <c r="E743" s="213" t="s">
        <v>73</v>
      </c>
      <c r="F743" s="213" t="s">
        <v>72</v>
      </c>
      <c r="G743" s="215" t="s">
        <v>5662</v>
      </c>
      <c r="H743" s="215" t="s">
        <v>5406</v>
      </c>
      <c r="I743" s="213">
        <v>1.0</v>
      </c>
      <c r="J743" s="213">
        <v>1.0</v>
      </c>
      <c r="K743" s="213">
        <v>0.0</v>
      </c>
      <c r="L743" s="213">
        <v>0.0</v>
      </c>
      <c r="M743" s="213">
        <v>0.0</v>
      </c>
      <c r="N743" s="213">
        <v>0.0</v>
      </c>
      <c r="O743" s="213">
        <v>0.0</v>
      </c>
      <c r="P743" s="213">
        <v>0.0</v>
      </c>
      <c r="Q743" s="213">
        <v>0.0</v>
      </c>
      <c r="R743" s="213">
        <v>0.0</v>
      </c>
      <c r="S743" s="213"/>
      <c r="T743" s="213"/>
      <c r="U743" s="213"/>
      <c r="V743" s="213"/>
      <c r="W743" s="213"/>
      <c r="X743" s="213"/>
      <c r="Y743" s="213"/>
      <c r="Z743" s="213"/>
      <c r="AA743" s="213"/>
      <c r="AB743" s="213"/>
      <c r="AC743" s="213"/>
      <c r="AD743" s="213"/>
      <c r="AE743" s="213"/>
      <c r="AF743" s="213"/>
      <c r="AG743" s="213"/>
      <c r="AH743" s="213"/>
      <c r="AI743" s="213"/>
      <c r="AJ743" s="213"/>
    </row>
    <row r="744">
      <c r="A744" s="213" t="s">
        <v>5977</v>
      </c>
      <c r="B744" s="209" t="s">
        <v>5381</v>
      </c>
      <c r="C744" s="214" t="s">
        <v>5973</v>
      </c>
      <c r="D744" s="239" t="s">
        <v>1537</v>
      </c>
      <c r="E744" s="213" t="s">
        <v>616</v>
      </c>
      <c r="F744" s="213" t="s">
        <v>215</v>
      </c>
      <c r="G744" s="215" t="s">
        <v>5632</v>
      </c>
      <c r="H744" s="215" t="s">
        <v>5430</v>
      </c>
      <c r="I744" s="213">
        <v>6.0</v>
      </c>
      <c r="J744" s="213">
        <v>6.0</v>
      </c>
      <c r="K744" s="213">
        <v>0.0</v>
      </c>
      <c r="L744" s="213">
        <v>0.0</v>
      </c>
      <c r="M744" s="213">
        <v>0.0</v>
      </c>
      <c r="N744" s="213">
        <v>0.0</v>
      </c>
      <c r="O744" s="213">
        <v>0.0</v>
      </c>
      <c r="P744" s="213">
        <v>0.0</v>
      </c>
      <c r="Q744" s="213">
        <v>0.0</v>
      </c>
      <c r="R744" s="213">
        <v>0.0</v>
      </c>
      <c r="S744" s="213"/>
      <c r="T744" s="213"/>
      <c r="U744" s="213"/>
      <c r="V744" s="213"/>
      <c r="W744" s="213"/>
      <c r="X744" s="213"/>
      <c r="Y744" s="213"/>
      <c r="Z744" s="213"/>
      <c r="AA744" s="213"/>
      <c r="AB744" s="213"/>
      <c r="AC744" s="213"/>
      <c r="AD744" s="213"/>
      <c r="AE744" s="213"/>
      <c r="AF744" s="213"/>
      <c r="AG744" s="213"/>
      <c r="AH744" s="213"/>
      <c r="AI744" s="213"/>
      <c r="AJ744" s="213"/>
    </row>
    <row r="745">
      <c r="A745" s="213" t="s">
        <v>5978</v>
      </c>
      <c r="B745" s="209" t="s">
        <v>5381</v>
      </c>
      <c r="C745" s="214" t="s">
        <v>5979</v>
      </c>
      <c r="D745" s="239" t="s">
        <v>1537</v>
      </c>
      <c r="E745" s="213" t="s">
        <v>1273</v>
      </c>
      <c r="F745" s="213" t="s">
        <v>1223</v>
      </c>
      <c r="G745" s="215" t="s">
        <v>5619</v>
      </c>
      <c r="H745" s="215" t="s">
        <v>5457</v>
      </c>
      <c r="I745" s="213">
        <v>2.0</v>
      </c>
      <c r="J745" s="213">
        <v>2.0</v>
      </c>
      <c r="K745" s="213">
        <v>0.0</v>
      </c>
      <c r="L745" s="213">
        <v>0.0</v>
      </c>
      <c r="M745" s="213">
        <v>0.0</v>
      </c>
      <c r="N745" s="213">
        <v>0.0</v>
      </c>
      <c r="O745" s="213">
        <v>0.0</v>
      </c>
      <c r="P745" s="213">
        <v>0.0</v>
      </c>
      <c r="Q745" s="213">
        <v>0.0</v>
      </c>
      <c r="R745" s="213">
        <v>0.0</v>
      </c>
      <c r="S745" s="213"/>
      <c r="T745" s="213"/>
      <c r="U745" s="213"/>
      <c r="V745" s="213"/>
      <c r="W745" s="213"/>
      <c r="X745" s="213"/>
      <c r="Y745" s="213"/>
      <c r="Z745" s="213"/>
      <c r="AA745" s="213"/>
      <c r="AB745" s="213"/>
      <c r="AC745" s="213"/>
      <c r="AD745" s="213"/>
      <c r="AE745" s="213"/>
      <c r="AF745" s="213"/>
      <c r="AG745" s="213"/>
      <c r="AH745" s="213"/>
      <c r="AI745" s="213"/>
      <c r="AJ745" s="213"/>
    </row>
    <row r="746">
      <c r="A746" s="213" t="s">
        <v>5980</v>
      </c>
      <c r="B746" s="209" t="s">
        <v>5381</v>
      </c>
      <c r="C746" s="214" t="s">
        <v>5979</v>
      </c>
      <c r="D746" s="239" t="s">
        <v>1537</v>
      </c>
      <c r="E746" s="213" t="s">
        <v>5669</v>
      </c>
      <c r="F746" s="213" t="s">
        <v>5670</v>
      </c>
      <c r="G746" s="215" t="s">
        <v>5671</v>
      </c>
      <c r="H746" s="215" t="s">
        <v>5672</v>
      </c>
      <c r="I746" s="213">
        <v>2.0</v>
      </c>
      <c r="J746" s="213">
        <v>2.0</v>
      </c>
      <c r="K746" s="213">
        <v>0.0</v>
      </c>
      <c r="L746" s="213">
        <v>0.0</v>
      </c>
      <c r="M746" s="213">
        <v>0.0</v>
      </c>
      <c r="N746" s="213">
        <v>0.0</v>
      </c>
      <c r="O746" s="213">
        <v>0.0</v>
      </c>
      <c r="P746" s="213">
        <v>0.0</v>
      </c>
      <c r="Q746" s="213">
        <v>0.0</v>
      </c>
      <c r="R746" s="213">
        <v>0.0</v>
      </c>
      <c r="S746" s="213"/>
      <c r="T746" s="213"/>
      <c r="U746" s="213"/>
      <c r="V746" s="213"/>
      <c r="W746" s="213"/>
      <c r="X746" s="213"/>
      <c r="Y746" s="213"/>
      <c r="Z746" s="213"/>
      <c r="AA746" s="213"/>
      <c r="AB746" s="213"/>
      <c r="AC746" s="213"/>
      <c r="AD746" s="213"/>
      <c r="AE746" s="213"/>
      <c r="AF746" s="213"/>
      <c r="AG746" s="213"/>
      <c r="AH746" s="213"/>
      <c r="AI746" s="213"/>
      <c r="AJ746" s="213"/>
    </row>
    <row r="747">
      <c r="A747" s="213" t="s">
        <v>5981</v>
      </c>
      <c r="B747" s="209" t="s">
        <v>5381</v>
      </c>
      <c r="C747" s="214" t="s">
        <v>5979</v>
      </c>
      <c r="D747" s="239" t="s">
        <v>1537</v>
      </c>
      <c r="E747" s="213" t="s">
        <v>5643</v>
      </c>
      <c r="F747" s="213" t="s">
        <v>5644</v>
      </c>
      <c r="G747" s="215" t="s">
        <v>5645</v>
      </c>
      <c r="H747" s="215" t="s">
        <v>5646</v>
      </c>
      <c r="I747" s="213">
        <v>1.0</v>
      </c>
      <c r="J747" s="213">
        <v>1.0</v>
      </c>
      <c r="K747" s="213">
        <v>0.0</v>
      </c>
      <c r="L747" s="213">
        <v>0.0</v>
      </c>
      <c r="M747" s="213">
        <v>0.0</v>
      </c>
      <c r="N747" s="213">
        <v>0.0</v>
      </c>
      <c r="O747" s="213">
        <v>0.0</v>
      </c>
      <c r="P747" s="213">
        <v>0.0</v>
      </c>
      <c r="Q747" s="213">
        <v>0.0</v>
      </c>
      <c r="R747" s="213">
        <v>0.0</v>
      </c>
      <c r="S747" s="213"/>
      <c r="T747" s="213"/>
      <c r="U747" s="213"/>
      <c r="V747" s="213"/>
      <c r="W747" s="213"/>
      <c r="X747" s="213"/>
      <c r="Y747" s="213"/>
      <c r="Z747" s="213"/>
      <c r="AA747" s="213"/>
      <c r="AB747" s="213"/>
      <c r="AC747" s="213"/>
      <c r="AD747" s="213"/>
      <c r="AE747" s="213"/>
      <c r="AF747" s="213"/>
      <c r="AG747" s="213"/>
      <c r="AH747" s="213"/>
      <c r="AI747" s="213"/>
      <c r="AJ747" s="213"/>
    </row>
    <row r="748">
      <c r="A748" s="213" t="s">
        <v>5982</v>
      </c>
      <c r="B748" s="209" t="s">
        <v>5381</v>
      </c>
      <c r="C748" s="214" t="s">
        <v>5979</v>
      </c>
      <c r="D748" s="239" t="s">
        <v>1537</v>
      </c>
      <c r="E748" s="213" t="s">
        <v>170</v>
      </c>
      <c r="F748" s="213" t="s">
        <v>160</v>
      </c>
      <c r="G748" s="215" t="s">
        <v>5628</v>
      </c>
      <c r="H748" s="215" t="s">
        <v>5397</v>
      </c>
      <c r="I748" s="213">
        <v>2.0</v>
      </c>
      <c r="J748" s="213">
        <v>2.0</v>
      </c>
      <c r="K748" s="213">
        <v>0.0</v>
      </c>
      <c r="L748" s="213">
        <v>0.0</v>
      </c>
      <c r="M748" s="213">
        <v>0.0</v>
      </c>
      <c r="N748" s="213">
        <v>0.0</v>
      </c>
      <c r="O748" s="213">
        <v>0.0</v>
      </c>
      <c r="P748" s="213">
        <v>0.0</v>
      </c>
      <c r="Q748" s="213">
        <v>0.0</v>
      </c>
      <c r="R748" s="213">
        <v>0.0</v>
      </c>
      <c r="S748" s="213"/>
      <c r="T748" s="213"/>
      <c r="U748" s="213"/>
      <c r="V748" s="213"/>
      <c r="W748" s="213"/>
      <c r="X748" s="213"/>
      <c r="Y748" s="213"/>
      <c r="Z748" s="213"/>
      <c r="AA748" s="213"/>
      <c r="AB748" s="213"/>
      <c r="AC748" s="213"/>
      <c r="AD748" s="213"/>
      <c r="AE748" s="213"/>
      <c r="AF748" s="213"/>
      <c r="AG748" s="213"/>
      <c r="AH748" s="213"/>
      <c r="AI748" s="213"/>
      <c r="AJ748" s="213"/>
    </row>
    <row r="749">
      <c r="A749" s="213" t="s">
        <v>5983</v>
      </c>
      <c r="B749" s="209" t="s">
        <v>5381</v>
      </c>
      <c r="C749" s="214" t="s">
        <v>5979</v>
      </c>
      <c r="D749" s="239" t="s">
        <v>1537</v>
      </c>
      <c r="E749" s="213" t="s">
        <v>5659</v>
      </c>
      <c r="F749" s="213" t="s">
        <v>1766</v>
      </c>
      <c r="G749" s="215" t="s">
        <v>5660</v>
      </c>
      <c r="H749" s="215" t="s">
        <v>5585</v>
      </c>
      <c r="I749" s="213">
        <v>1.0</v>
      </c>
      <c r="J749" s="213">
        <v>1.0</v>
      </c>
      <c r="K749" s="213">
        <v>0.0</v>
      </c>
      <c r="L749" s="213">
        <v>0.0</v>
      </c>
      <c r="M749" s="213">
        <v>0.0</v>
      </c>
      <c r="N749" s="213">
        <v>0.0</v>
      </c>
      <c r="O749" s="213">
        <v>0.0</v>
      </c>
      <c r="P749" s="213">
        <v>0.0</v>
      </c>
      <c r="Q749" s="213">
        <v>0.0</v>
      </c>
      <c r="R749" s="213">
        <v>0.0</v>
      </c>
      <c r="S749" s="213"/>
      <c r="T749" s="213"/>
      <c r="U749" s="213"/>
      <c r="V749" s="213"/>
      <c r="W749" s="213"/>
      <c r="X749" s="213"/>
      <c r="Y749" s="213"/>
      <c r="Z749" s="213"/>
      <c r="AA749" s="213"/>
      <c r="AB749" s="213"/>
      <c r="AC749" s="213"/>
      <c r="AD749" s="213"/>
      <c r="AE749" s="213"/>
      <c r="AF749" s="213"/>
      <c r="AG749" s="213"/>
      <c r="AH749" s="213"/>
      <c r="AI749" s="213"/>
      <c r="AJ749" s="213"/>
    </row>
    <row r="750">
      <c r="A750" s="213" t="s">
        <v>5984</v>
      </c>
      <c r="B750" s="209" t="s">
        <v>5381</v>
      </c>
      <c r="C750" s="214" t="s">
        <v>5979</v>
      </c>
      <c r="D750" s="239" t="s">
        <v>1537</v>
      </c>
      <c r="E750" s="213" t="s">
        <v>616</v>
      </c>
      <c r="F750" s="213" t="s">
        <v>215</v>
      </c>
      <c r="G750" s="215" t="s">
        <v>5632</v>
      </c>
      <c r="H750" s="215" t="s">
        <v>5430</v>
      </c>
      <c r="I750" s="213">
        <v>4.0</v>
      </c>
      <c r="J750" s="213">
        <v>4.0</v>
      </c>
      <c r="K750" s="213">
        <v>0.0</v>
      </c>
      <c r="L750" s="213">
        <v>0.0</v>
      </c>
      <c r="M750" s="213">
        <v>0.0</v>
      </c>
      <c r="N750" s="213">
        <v>0.0</v>
      </c>
      <c r="O750" s="213">
        <v>0.0</v>
      </c>
      <c r="P750" s="213">
        <v>0.0</v>
      </c>
      <c r="Q750" s="213">
        <v>0.0</v>
      </c>
      <c r="R750" s="213">
        <v>0.0</v>
      </c>
      <c r="S750" s="213"/>
      <c r="T750" s="213"/>
      <c r="U750" s="213"/>
      <c r="V750" s="213"/>
      <c r="W750" s="213"/>
      <c r="X750" s="213"/>
      <c r="Y750" s="213"/>
      <c r="Z750" s="213"/>
      <c r="AA750" s="213"/>
      <c r="AB750" s="213"/>
      <c r="AC750" s="213"/>
      <c r="AD750" s="213"/>
      <c r="AE750" s="213"/>
      <c r="AF750" s="213"/>
      <c r="AG750" s="213"/>
      <c r="AH750" s="213"/>
      <c r="AI750" s="213"/>
      <c r="AJ750" s="213"/>
    </row>
    <row r="751">
      <c r="A751" s="213" t="s">
        <v>5985</v>
      </c>
      <c r="B751" s="209" t="s">
        <v>5381</v>
      </c>
      <c r="C751" s="214" t="s">
        <v>5979</v>
      </c>
      <c r="D751" s="239" t="s">
        <v>1537</v>
      </c>
      <c r="E751" s="213" t="s">
        <v>5826</v>
      </c>
      <c r="F751" s="213" t="s">
        <v>5827</v>
      </c>
      <c r="G751" s="215" t="s">
        <v>5828</v>
      </c>
      <c r="H751" s="215" t="s">
        <v>5829</v>
      </c>
      <c r="I751" s="213">
        <v>2.0</v>
      </c>
      <c r="J751" s="213">
        <v>2.0</v>
      </c>
      <c r="K751" s="213">
        <v>0.0</v>
      </c>
      <c r="L751" s="213">
        <v>0.0</v>
      </c>
      <c r="M751" s="213">
        <v>0.0</v>
      </c>
      <c r="N751" s="213">
        <v>0.0</v>
      </c>
      <c r="O751" s="213">
        <v>0.0</v>
      </c>
      <c r="P751" s="213">
        <v>0.0</v>
      </c>
      <c r="Q751" s="213">
        <v>0.0</v>
      </c>
      <c r="R751" s="213">
        <v>0.0</v>
      </c>
      <c r="S751" s="213"/>
      <c r="T751" s="213"/>
      <c r="U751" s="213"/>
      <c r="V751" s="213"/>
      <c r="W751" s="213"/>
      <c r="X751" s="213"/>
      <c r="Y751" s="213"/>
      <c r="Z751" s="213"/>
      <c r="AA751" s="213"/>
      <c r="AB751" s="213"/>
      <c r="AC751" s="213"/>
      <c r="AD751" s="213"/>
      <c r="AE751" s="213"/>
      <c r="AF751" s="213"/>
      <c r="AG751" s="213"/>
      <c r="AH751" s="213"/>
      <c r="AI751" s="213"/>
      <c r="AJ751" s="213"/>
    </row>
    <row r="752">
      <c r="A752" s="213" t="s">
        <v>5986</v>
      </c>
      <c r="B752" s="209" t="s">
        <v>5381</v>
      </c>
      <c r="C752" s="214" t="s">
        <v>5987</v>
      </c>
      <c r="D752" s="239" t="s">
        <v>1537</v>
      </c>
      <c r="E752" s="213" t="s">
        <v>616</v>
      </c>
      <c r="F752" s="213" t="s">
        <v>215</v>
      </c>
      <c r="G752" s="215" t="s">
        <v>5632</v>
      </c>
      <c r="H752" s="215" t="s">
        <v>5430</v>
      </c>
      <c r="I752" s="213">
        <v>6.0</v>
      </c>
      <c r="J752" s="213">
        <v>6.0</v>
      </c>
      <c r="K752" s="213">
        <v>0.0</v>
      </c>
      <c r="L752" s="213">
        <v>0.0</v>
      </c>
      <c r="M752" s="213">
        <v>0.0</v>
      </c>
      <c r="N752" s="213">
        <v>0.0</v>
      </c>
      <c r="O752" s="213">
        <v>0.0</v>
      </c>
      <c r="P752" s="213">
        <v>0.0</v>
      </c>
      <c r="Q752" s="213">
        <v>0.0</v>
      </c>
      <c r="R752" s="213">
        <v>0.0</v>
      </c>
      <c r="S752" s="213"/>
      <c r="T752" s="213"/>
      <c r="U752" s="213"/>
      <c r="V752" s="213"/>
      <c r="W752" s="213"/>
      <c r="X752" s="213"/>
      <c r="Y752" s="213"/>
      <c r="Z752" s="213"/>
      <c r="AA752" s="213"/>
      <c r="AB752" s="213"/>
      <c r="AC752" s="213"/>
      <c r="AD752" s="213"/>
      <c r="AE752" s="213"/>
      <c r="AF752" s="213"/>
      <c r="AG752" s="213"/>
      <c r="AH752" s="213"/>
      <c r="AI752" s="213"/>
      <c r="AJ752" s="213"/>
    </row>
    <row r="753">
      <c r="A753" s="213" t="s">
        <v>5988</v>
      </c>
      <c r="B753" s="209" t="s">
        <v>5381</v>
      </c>
      <c r="C753" s="214" t="s">
        <v>5987</v>
      </c>
      <c r="D753" s="239" t="s">
        <v>1537</v>
      </c>
      <c r="E753" s="213" t="s">
        <v>5683</v>
      </c>
      <c r="F753" s="213" t="s">
        <v>5684</v>
      </c>
      <c r="G753" s="215" t="s">
        <v>5685</v>
      </c>
      <c r="H753" s="215" t="s">
        <v>5686</v>
      </c>
      <c r="I753" s="213">
        <v>1.0</v>
      </c>
      <c r="J753" s="213">
        <v>1.0</v>
      </c>
      <c r="K753" s="213">
        <v>0.0</v>
      </c>
      <c r="L753" s="213">
        <v>0.0</v>
      </c>
      <c r="M753" s="213">
        <v>0.0</v>
      </c>
      <c r="N753" s="213">
        <v>0.0</v>
      </c>
      <c r="O753" s="213">
        <v>0.0</v>
      </c>
      <c r="P753" s="213">
        <v>0.0</v>
      </c>
      <c r="Q753" s="213">
        <v>0.0</v>
      </c>
      <c r="R753" s="213">
        <v>0.0</v>
      </c>
      <c r="S753" s="213"/>
      <c r="T753" s="213"/>
      <c r="U753" s="213"/>
      <c r="V753" s="213"/>
      <c r="W753" s="213"/>
      <c r="X753" s="213"/>
      <c r="Y753" s="213"/>
      <c r="Z753" s="213"/>
      <c r="AA753" s="213"/>
      <c r="AB753" s="213"/>
      <c r="AC753" s="213"/>
      <c r="AD753" s="213"/>
      <c r="AE753" s="213"/>
      <c r="AF753" s="213"/>
      <c r="AG753" s="213"/>
      <c r="AH753" s="213"/>
      <c r="AI753" s="213"/>
      <c r="AJ753" s="213"/>
    </row>
    <row r="754">
      <c r="A754" s="213" t="s">
        <v>5989</v>
      </c>
      <c r="B754" s="209" t="s">
        <v>5381</v>
      </c>
      <c r="C754" s="214" t="s">
        <v>5987</v>
      </c>
      <c r="D754" s="239" t="s">
        <v>1537</v>
      </c>
      <c r="E754" s="213" t="s">
        <v>1273</v>
      </c>
      <c r="F754" s="213" t="s">
        <v>1223</v>
      </c>
      <c r="G754" s="215" t="s">
        <v>5619</v>
      </c>
      <c r="H754" s="215" t="s">
        <v>5457</v>
      </c>
      <c r="I754" s="213">
        <v>2.0</v>
      </c>
      <c r="J754" s="213">
        <v>2.0</v>
      </c>
      <c r="K754" s="213">
        <v>0.0</v>
      </c>
      <c r="L754" s="213">
        <v>0.0</v>
      </c>
      <c r="M754" s="213">
        <v>0.0</v>
      </c>
      <c r="N754" s="213">
        <v>0.0</v>
      </c>
      <c r="O754" s="213">
        <v>0.0</v>
      </c>
      <c r="P754" s="213">
        <v>0.0</v>
      </c>
      <c r="Q754" s="213">
        <v>0.0</v>
      </c>
      <c r="R754" s="213">
        <v>0.0</v>
      </c>
      <c r="S754" s="213"/>
      <c r="T754" s="213"/>
      <c r="U754" s="213"/>
      <c r="V754" s="213"/>
      <c r="W754" s="213"/>
      <c r="X754" s="213"/>
      <c r="Y754" s="213"/>
      <c r="Z754" s="213"/>
      <c r="AA754" s="213"/>
      <c r="AB754" s="213"/>
      <c r="AC754" s="213"/>
      <c r="AD754" s="213"/>
      <c r="AE754" s="213"/>
      <c r="AF754" s="213"/>
      <c r="AG754" s="213"/>
      <c r="AH754" s="213"/>
      <c r="AI754" s="213"/>
      <c r="AJ754" s="213"/>
    </row>
    <row r="755">
      <c r="A755" s="213" t="s">
        <v>5990</v>
      </c>
      <c r="B755" s="209" t="s">
        <v>5381</v>
      </c>
      <c r="C755" s="214" t="s">
        <v>5987</v>
      </c>
      <c r="D755" s="239" t="s">
        <v>1537</v>
      </c>
      <c r="E755" s="213" t="s">
        <v>1560</v>
      </c>
      <c r="F755" s="213" t="s">
        <v>683</v>
      </c>
      <c r="G755" s="215" t="s">
        <v>5656</v>
      </c>
      <c r="H755" s="215" t="s">
        <v>5456</v>
      </c>
      <c r="I755" s="213">
        <v>4.0</v>
      </c>
      <c r="J755" s="213">
        <v>4.0</v>
      </c>
      <c r="K755" s="213">
        <v>0.0</v>
      </c>
      <c r="L755" s="213">
        <v>0.0</v>
      </c>
      <c r="M755" s="213">
        <v>0.0</v>
      </c>
      <c r="N755" s="213">
        <v>0.0</v>
      </c>
      <c r="O755" s="213">
        <v>0.0</v>
      </c>
      <c r="P755" s="213">
        <v>0.0</v>
      </c>
      <c r="Q755" s="213">
        <v>0.0</v>
      </c>
      <c r="R755" s="213">
        <v>0.0</v>
      </c>
      <c r="S755" s="213"/>
      <c r="T755" s="213"/>
      <c r="U755" s="213"/>
      <c r="V755" s="213"/>
      <c r="W755" s="213"/>
      <c r="X755" s="213"/>
      <c r="Y755" s="213"/>
      <c r="Z755" s="213"/>
      <c r="AA755" s="213"/>
      <c r="AB755" s="213"/>
      <c r="AC755" s="213"/>
      <c r="AD755" s="213"/>
      <c r="AE755" s="213"/>
      <c r="AF755" s="213"/>
      <c r="AG755" s="213"/>
      <c r="AH755" s="213"/>
      <c r="AI755" s="213"/>
      <c r="AJ755" s="213"/>
    </row>
    <row r="756">
      <c r="A756" s="213" t="s">
        <v>5991</v>
      </c>
      <c r="B756" s="209" t="s">
        <v>5381</v>
      </c>
      <c r="C756" s="214" t="s">
        <v>5987</v>
      </c>
      <c r="D756" s="239" t="s">
        <v>1537</v>
      </c>
      <c r="E756" s="213" t="s">
        <v>170</v>
      </c>
      <c r="F756" s="213" t="s">
        <v>160</v>
      </c>
      <c r="G756" s="215" t="s">
        <v>5628</v>
      </c>
      <c r="H756" s="215" t="s">
        <v>5397</v>
      </c>
      <c r="I756" s="213">
        <v>7.0</v>
      </c>
      <c r="J756" s="213">
        <v>7.0</v>
      </c>
      <c r="K756" s="213">
        <v>0.0</v>
      </c>
      <c r="L756" s="213">
        <v>0.0</v>
      </c>
      <c r="M756" s="213">
        <v>0.0</v>
      </c>
      <c r="N756" s="213">
        <v>0.0</v>
      </c>
      <c r="O756" s="213">
        <v>0.0</v>
      </c>
      <c r="P756" s="213">
        <v>0.0</v>
      </c>
      <c r="Q756" s="213">
        <v>0.0</v>
      </c>
      <c r="R756" s="213">
        <v>0.0</v>
      </c>
      <c r="S756" s="213"/>
      <c r="T756" s="213"/>
      <c r="U756" s="213"/>
      <c r="V756" s="213"/>
      <c r="W756" s="213"/>
      <c r="X756" s="213"/>
      <c r="Y756" s="213"/>
      <c r="Z756" s="213"/>
      <c r="AA756" s="213"/>
      <c r="AB756" s="213"/>
      <c r="AC756" s="213"/>
      <c r="AD756" s="213"/>
      <c r="AE756" s="213"/>
      <c r="AF756" s="213"/>
      <c r="AG756" s="213"/>
      <c r="AH756" s="213"/>
      <c r="AI756" s="213"/>
      <c r="AJ756" s="213"/>
    </row>
    <row r="757">
      <c r="A757" s="213" t="s">
        <v>5992</v>
      </c>
      <c r="B757" s="209" t="s">
        <v>5381</v>
      </c>
      <c r="C757" s="214" t="s">
        <v>5987</v>
      </c>
      <c r="D757" s="239" t="s">
        <v>1537</v>
      </c>
      <c r="E757" s="213" t="s">
        <v>1679</v>
      </c>
      <c r="F757" s="213" t="s">
        <v>1472</v>
      </c>
      <c r="G757" s="215" t="s">
        <v>5665</v>
      </c>
      <c r="H757" s="215" t="s">
        <v>5534</v>
      </c>
      <c r="I757" s="213">
        <v>1.0</v>
      </c>
      <c r="J757" s="213">
        <v>1.0</v>
      </c>
      <c r="K757" s="213">
        <v>0.0</v>
      </c>
      <c r="L757" s="213">
        <v>0.0</v>
      </c>
      <c r="M757" s="213">
        <v>0.0</v>
      </c>
      <c r="N757" s="213">
        <v>0.0</v>
      </c>
      <c r="O757" s="213">
        <v>0.0</v>
      </c>
      <c r="P757" s="213">
        <v>0.0</v>
      </c>
      <c r="Q757" s="213">
        <v>0.0</v>
      </c>
      <c r="R757" s="213">
        <v>0.0</v>
      </c>
      <c r="S757" s="213"/>
      <c r="T757" s="213"/>
      <c r="U757" s="213"/>
      <c r="V757" s="213"/>
      <c r="W757" s="213"/>
      <c r="X757" s="213"/>
      <c r="Y757" s="213"/>
      <c r="Z757" s="213"/>
      <c r="AA757" s="213"/>
      <c r="AB757" s="213"/>
      <c r="AC757" s="213"/>
      <c r="AD757" s="213"/>
      <c r="AE757" s="213"/>
      <c r="AF757" s="213"/>
      <c r="AG757" s="213"/>
      <c r="AH757" s="213"/>
      <c r="AI757" s="213"/>
      <c r="AJ757" s="213"/>
    </row>
    <row r="758">
      <c r="A758" s="213" t="s">
        <v>5993</v>
      </c>
      <c r="B758" s="209" t="s">
        <v>5381</v>
      </c>
      <c r="C758" s="214" t="s">
        <v>5994</v>
      </c>
      <c r="D758" s="239" t="s">
        <v>1537</v>
      </c>
      <c r="E758" s="213" t="s">
        <v>5995</v>
      </c>
      <c r="F758" s="213" t="s">
        <v>5996</v>
      </c>
      <c r="G758" s="215" t="s">
        <v>5997</v>
      </c>
      <c r="H758" s="215" t="s">
        <v>5510</v>
      </c>
      <c r="I758" s="213">
        <v>2.0</v>
      </c>
      <c r="J758" s="213">
        <v>2.0</v>
      </c>
      <c r="K758" s="213">
        <v>0.0</v>
      </c>
      <c r="L758" s="213">
        <v>0.0</v>
      </c>
      <c r="M758" s="213">
        <v>0.0</v>
      </c>
      <c r="N758" s="213">
        <v>0.0</v>
      </c>
      <c r="O758" s="213">
        <v>0.0</v>
      </c>
      <c r="P758" s="213">
        <v>0.0</v>
      </c>
      <c r="Q758" s="213">
        <v>0.0</v>
      </c>
      <c r="R758" s="213">
        <v>0.0</v>
      </c>
      <c r="S758" s="213"/>
      <c r="T758" s="213"/>
      <c r="U758" s="213"/>
      <c r="V758" s="213"/>
      <c r="W758" s="213"/>
      <c r="X758" s="213"/>
      <c r="Y758" s="213"/>
      <c r="Z758" s="213"/>
      <c r="AA758" s="213"/>
      <c r="AB758" s="213"/>
      <c r="AC758" s="213"/>
      <c r="AD758" s="213"/>
      <c r="AE758" s="213"/>
      <c r="AF758" s="213"/>
      <c r="AG758" s="213"/>
      <c r="AH758" s="213"/>
      <c r="AI758" s="213"/>
      <c r="AJ758" s="213"/>
    </row>
    <row r="759">
      <c r="A759" s="213" t="s">
        <v>5998</v>
      </c>
      <c r="B759" s="209" t="s">
        <v>5381</v>
      </c>
      <c r="C759" s="214" t="s">
        <v>5994</v>
      </c>
      <c r="D759" s="239" t="s">
        <v>1537</v>
      </c>
      <c r="E759" s="213" t="s">
        <v>1273</v>
      </c>
      <c r="F759" s="213" t="s">
        <v>1223</v>
      </c>
      <c r="G759" s="215" t="s">
        <v>5619</v>
      </c>
      <c r="H759" s="215" t="s">
        <v>5457</v>
      </c>
      <c r="I759" s="213">
        <v>3.0</v>
      </c>
      <c r="J759" s="213">
        <v>3.0</v>
      </c>
      <c r="K759" s="213">
        <v>0.0</v>
      </c>
      <c r="L759" s="213">
        <v>0.0</v>
      </c>
      <c r="M759" s="213">
        <v>0.0</v>
      </c>
      <c r="N759" s="213">
        <v>0.0</v>
      </c>
      <c r="O759" s="213">
        <v>0.0</v>
      </c>
      <c r="P759" s="213">
        <v>0.0</v>
      </c>
      <c r="Q759" s="213">
        <v>0.0</v>
      </c>
      <c r="R759" s="213">
        <v>0.0</v>
      </c>
      <c r="S759" s="213"/>
      <c r="T759" s="213"/>
      <c r="U759" s="213"/>
      <c r="V759" s="213"/>
      <c r="W759" s="213"/>
      <c r="X759" s="213"/>
      <c r="Y759" s="213"/>
      <c r="Z759" s="213"/>
      <c r="AA759" s="213"/>
      <c r="AB759" s="213"/>
      <c r="AC759" s="213"/>
      <c r="AD759" s="213"/>
      <c r="AE759" s="213"/>
      <c r="AF759" s="213"/>
      <c r="AG759" s="213"/>
      <c r="AH759" s="213"/>
      <c r="AI759" s="213"/>
      <c r="AJ759" s="213"/>
    </row>
    <row r="760">
      <c r="A760" s="213" t="s">
        <v>5999</v>
      </c>
      <c r="B760" s="209" t="s">
        <v>5381</v>
      </c>
      <c r="C760" s="214" t="s">
        <v>5994</v>
      </c>
      <c r="D760" s="239" t="s">
        <v>1537</v>
      </c>
      <c r="E760" s="213" t="s">
        <v>5643</v>
      </c>
      <c r="F760" s="213" t="s">
        <v>5644</v>
      </c>
      <c r="G760" s="215" t="s">
        <v>5645</v>
      </c>
      <c r="H760" s="215" t="s">
        <v>5646</v>
      </c>
      <c r="I760" s="213">
        <v>2.0</v>
      </c>
      <c r="J760" s="213">
        <v>2.0</v>
      </c>
      <c r="K760" s="213">
        <v>0.0</v>
      </c>
      <c r="L760" s="213">
        <v>0.0</v>
      </c>
      <c r="M760" s="213">
        <v>0.0</v>
      </c>
      <c r="N760" s="213">
        <v>0.0</v>
      </c>
      <c r="O760" s="213">
        <v>0.0</v>
      </c>
      <c r="P760" s="213">
        <v>0.0</v>
      </c>
      <c r="Q760" s="213">
        <v>0.0</v>
      </c>
      <c r="R760" s="213">
        <v>0.0</v>
      </c>
      <c r="S760" s="213"/>
      <c r="T760" s="213"/>
      <c r="U760" s="213"/>
      <c r="V760" s="213"/>
      <c r="W760" s="213"/>
      <c r="X760" s="213"/>
      <c r="Y760" s="213"/>
      <c r="Z760" s="213"/>
      <c r="AA760" s="213"/>
      <c r="AB760" s="213"/>
      <c r="AC760" s="213"/>
      <c r="AD760" s="213"/>
      <c r="AE760" s="213"/>
      <c r="AF760" s="213"/>
      <c r="AG760" s="213"/>
      <c r="AH760" s="213"/>
      <c r="AI760" s="213"/>
      <c r="AJ760" s="213"/>
    </row>
    <row r="761">
      <c r="A761" s="213" t="s">
        <v>6000</v>
      </c>
      <c r="B761" s="209" t="s">
        <v>5381</v>
      </c>
      <c r="C761" s="214" t="s">
        <v>5994</v>
      </c>
      <c r="D761" s="239" t="s">
        <v>1537</v>
      </c>
      <c r="E761" s="213" t="s">
        <v>1560</v>
      </c>
      <c r="F761" s="213" t="s">
        <v>683</v>
      </c>
      <c r="G761" s="215" t="s">
        <v>5656</v>
      </c>
      <c r="H761" s="215" t="s">
        <v>5456</v>
      </c>
      <c r="I761" s="213">
        <v>1.0</v>
      </c>
      <c r="J761" s="213">
        <v>1.0</v>
      </c>
      <c r="K761" s="213">
        <v>0.0</v>
      </c>
      <c r="L761" s="213">
        <v>0.0</v>
      </c>
      <c r="M761" s="213">
        <v>0.0</v>
      </c>
      <c r="N761" s="213">
        <v>0.0</v>
      </c>
      <c r="O761" s="213">
        <v>0.0</v>
      </c>
      <c r="P761" s="213">
        <v>0.0</v>
      </c>
      <c r="Q761" s="213">
        <v>0.0</v>
      </c>
      <c r="R761" s="213">
        <v>0.0</v>
      </c>
      <c r="S761" s="213"/>
      <c r="T761" s="213"/>
      <c r="U761" s="213"/>
      <c r="V761" s="213"/>
      <c r="W761" s="213"/>
      <c r="X761" s="213"/>
      <c r="Y761" s="213"/>
      <c r="Z761" s="213"/>
      <c r="AA761" s="213"/>
      <c r="AB761" s="213"/>
      <c r="AC761" s="213"/>
      <c r="AD761" s="213"/>
      <c r="AE761" s="213"/>
      <c r="AF761" s="213"/>
      <c r="AG761" s="213"/>
      <c r="AH761" s="213"/>
      <c r="AI761" s="213"/>
      <c r="AJ761" s="213"/>
    </row>
    <row r="762">
      <c r="A762" s="213" t="s">
        <v>6001</v>
      </c>
      <c r="B762" s="209" t="s">
        <v>5381</v>
      </c>
      <c r="C762" s="214" t="s">
        <v>5994</v>
      </c>
      <c r="D762" s="239" t="s">
        <v>1537</v>
      </c>
      <c r="E762" s="213" t="s">
        <v>5659</v>
      </c>
      <c r="F762" s="213" t="s">
        <v>1766</v>
      </c>
      <c r="G762" s="215" t="s">
        <v>5660</v>
      </c>
      <c r="H762" s="215" t="s">
        <v>5585</v>
      </c>
      <c r="I762" s="213">
        <v>4.0</v>
      </c>
      <c r="J762" s="213">
        <v>4.0</v>
      </c>
      <c r="K762" s="213">
        <v>0.0</v>
      </c>
      <c r="L762" s="213">
        <v>0.0</v>
      </c>
      <c r="M762" s="213">
        <v>0.0</v>
      </c>
      <c r="N762" s="213">
        <v>0.0</v>
      </c>
      <c r="O762" s="213">
        <v>0.0</v>
      </c>
      <c r="P762" s="213">
        <v>0.0</v>
      </c>
      <c r="Q762" s="213">
        <v>0.0</v>
      </c>
      <c r="R762" s="213">
        <v>0.0</v>
      </c>
      <c r="S762" s="213"/>
      <c r="T762" s="213"/>
      <c r="U762" s="213"/>
      <c r="V762" s="213"/>
      <c r="W762" s="213"/>
      <c r="X762" s="213"/>
      <c r="Y762" s="213"/>
      <c r="Z762" s="213"/>
      <c r="AA762" s="213"/>
      <c r="AB762" s="213"/>
      <c r="AC762" s="213"/>
      <c r="AD762" s="213"/>
      <c r="AE762" s="213"/>
      <c r="AF762" s="213"/>
      <c r="AG762" s="213"/>
      <c r="AH762" s="213"/>
      <c r="AI762" s="213"/>
      <c r="AJ762" s="213"/>
    </row>
    <row r="763">
      <c r="A763" s="213" t="s">
        <v>6002</v>
      </c>
      <c r="B763" s="209" t="s">
        <v>5381</v>
      </c>
      <c r="C763" s="214" t="s">
        <v>5994</v>
      </c>
      <c r="D763" s="239" t="s">
        <v>1537</v>
      </c>
      <c r="E763" s="213" t="s">
        <v>616</v>
      </c>
      <c r="F763" s="213" t="s">
        <v>215</v>
      </c>
      <c r="G763" s="215" t="s">
        <v>5632</v>
      </c>
      <c r="H763" s="215" t="s">
        <v>5430</v>
      </c>
      <c r="I763" s="213">
        <v>1.0</v>
      </c>
      <c r="J763" s="213">
        <v>1.0</v>
      </c>
      <c r="K763" s="213">
        <v>0.0</v>
      </c>
      <c r="L763" s="213">
        <v>0.0</v>
      </c>
      <c r="M763" s="213">
        <v>0.0</v>
      </c>
      <c r="N763" s="213">
        <v>0.0</v>
      </c>
      <c r="O763" s="213">
        <v>0.0</v>
      </c>
      <c r="P763" s="213">
        <v>0.0</v>
      </c>
      <c r="Q763" s="213">
        <v>0.0</v>
      </c>
      <c r="R763" s="213">
        <v>0.0</v>
      </c>
      <c r="S763" s="213"/>
      <c r="T763" s="213"/>
      <c r="U763" s="213"/>
      <c r="V763" s="213"/>
      <c r="W763" s="213"/>
      <c r="X763" s="213"/>
      <c r="Y763" s="213"/>
      <c r="Z763" s="213"/>
      <c r="AA763" s="213"/>
      <c r="AB763" s="213"/>
      <c r="AC763" s="213"/>
      <c r="AD763" s="213"/>
      <c r="AE763" s="213"/>
      <c r="AF763" s="213"/>
      <c r="AG763" s="213"/>
      <c r="AH763" s="213"/>
      <c r="AI763" s="213"/>
      <c r="AJ763" s="213"/>
    </row>
    <row r="764">
      <c r="A764" s="213" t="s">
        <v>6003</v>
      </c>
      <c r="B764" s="209" t="s">
        <v>5381</v>
      </c>
      <c r="C764" s="214" t="s">
        <v>5994</v>
      </c>
      <c r="D764" s="239" t="s">
        <v>1537</v>
      </c>
      <c r="E764" s="213" t="s">
        <v>1679</v>
      </c>
      <c r="F764" s="213" t="s">
        <v>1472</v>
      </c>
      <c r="G764" s="215" t="s">
        <v>5665</v>
      </c>
      <c r="H764" s="215" t="s">
        <v>5534</v>
      </c>
      <c r="I764" s="213">
        <v>3.0</v>
      </c>
      <c r="J764" s="213">
        <v>3.0</v>
      </c>
      <c r="K764" s="213">
        <v>0.0</v>
      </c>
      <c r="L764" s="213">
        <v>0.0</v>
      </c>
      <c r="M764" s="213">
        <v>0.0</v>
      </c>
      <c r="N764" s="213">
        <v>0.0</v>
      </c>
      <c r="O764" s="213">
        <v>0.0</v>
      </c>
      <c r="P764" s="213">
        <v>0.0</v>
      </c>
      <c r="Q764" s="213">
        <v>0.0</v>
      </c>
      <c r="R764" s="213">
        <v>0.0</v>
      </c>
      <c r="S764" s="213"/>
      <c r="T764" s="213"/>
      <c r="U764" s="213"/>
      <c r="V764" s="213"/>
      <c r="W764" s="213"/>
      <c r="X764" s="213"/>
      <c r="Y764" s="213"/>
      <c r="Z764" s="213"/>
      <c r="AA764" s="213"/>
      <c r="AB764" s="213"/>
      <c r="AC764" s="213"/>
      <c r="AD764" s="213"/>
      <c r="AE764" s="213"/>
      <c r="AF764" s="213"/>
      <c r="AG764" s="213"/>
      <c r="AH764" s="213"/>
      <c r="AI764" s="213"/>
      <c r="AJ764" s="213"/>
    </row>
    <row r="765">
      <c r="A765" s="213" t="s">
        <v>6004</v>
      </c>
      <c r="B765" s="209" t="s">
        <v>5381</v>
      </c>
      <c r="C765" s="214" t="s">
        <v>5994</v>
      </c>
      <c r="D765" s="239" t="s">
        <v>1537</v>
      </c>
      <c r="E765" s="213" t="s">
        <v>2248</v>
      </c>
      <c r="F765" s="213" t="s">
        <v>445</v>
      </c>
      <c r="G765" s="215" t="s">
        <v>5634</v>
      </c>
      <c r="H765" s="215" t="s">
        <v>5513</v>
      </c>
      <c r="I765" s="213">
        <v>1.0</v>
      </c>
      <c r="J765" s="213">
        <v>1.0</v>
      </c>
      <c r="K765" s="213">
        <v>0.0</v>
      </c>
      <c r="L765" s="213">
        <v>0.0</v>
      </c>
      <c r="M765" s="213">
        <v>0.0</v>
      </c>
      <c r="N765" s="213">
        <v>0.0</v>
      </c>
      <c r="O765" s="213">
        <v>0.0</v>
      </c>
      <c r="P765" s="213">
        <v>0.0</v>
      </c>
      <c r="Q765" s="213">
        <v>0.0</v>
      </c>
      <c r="R765" s="213">
        <v>0.0</v>
      </c>
      <c r="S765" s="213"/>
      <c r="T765" s="213"/>
      <c r="U765" s="213"/>
      <c r="V765" s="213"/>
      <c r="W765" s="213"/>
      <c r="X765" s="213"/>
      <c r="Y765" s="213"/>
      <c r="Z765" s="213"/>
      <c r="AA765" s="213"/>
      <c r="AB765" s="213"/>
      <c r="AC765" s="213"/>
      <c r="AD765" s="213"/>
      <c r="AE765" s="213"/>
      <c r="AF765" s="213"/>
      <c r="AG765" s="213"/>
      <c r="AH765" s="213"/>
      <c r="AI765" s="213"/>
      <c r="AJ765" s="213"/>
    </row>
    <row r="766">
      <c r="A766" s="213" t="s">
        <v>6005</v>
      </c>
      <c r="B766" s="209" t="s">
        <v>5381</v>
      </c>
      <c r="C766" s="214" t="s">
        <v>5994</v>
      </c>
      <c r="D766" s="239" t="s">
        <v>1537</v>
      </c>
      <c r="E766" s="213" t="s">
        <v>5732</v>
      </c>
      <c r="F766" s="213" t="s">
        <v>5733</v>
      </c>
      <c r="G766" s="215" t="s">
        <v>5734</v>
      </c>
      <c r="H766" s="215" t="s">
        <v>5735</v>
      </c>
      <c r="I766" s="213">
        <v>1.0</v>
      </c>
      <c r="J766" s="213">
        <v>1.0</v>
      </c>
      <c r="K766" s="213">
        <v>0.0</v>
      </c>
      <c r="L766" s="213">
        <v>0.0</v>
      </c>
      <c r="M766" s="213">
        <v>0.0</v>
      </c>
      <c r="N766" s="213">
        <v>0.0</v>
      </c>
      <c r="O766" s="213">
        <v>0.0</v>
      </c>
      <c r="P766" s="213">
        <v>0.0</v>
      </c>
      <c r="Q766" s="213">
        <v>0.0</v>
      </c>
      <c r="R766" s="213">
        <v>0.0</v>
      </c>
      <c r="S766" s="213"/>
      <c r="T766" s="213"/>
      <c r="U766" s="213"/>
      <c r="V766" s="213"/>
      <c r="W766" s="213"/>
      <c r="X766" s="213"/>
      <c r="Y766" s="213"/>
      <c r="Z766" s="213"/>
      <c r="AA766" s="213"/>
      <c r="AB766" s="213"/>
      <c r="AC766" s="213"/>
      <c r="AD766" s="213"/>
      <c r="AE766" s="213"/>
      <c r="AF766" s="213"/>
      <c r="AG766" s="213"/>
      <c r="AH766" s="213"/>
      <c r="AI766" s="213"/>
      <c r="AJ766" s="213"/>
    </row>
    <row r="767">
      <c r="A767" s="213" t="s">
        <v>6006</v>
      </c>
      <c r="B767" s="209" t="s">
        <v>5381</v>
      </c>
      <c r="C767" s="214" t="s">
        <v>6007</v>
      </c>
      <c r="D767" s="239" t="s">
        <v>1537</v>
      </c>
      <c r="E767" s="213" t="s">
        <v>1273</v>
      </c>
      <c r="F767" s="213" t="s">
        <v>1223</v>
      </c>
      <c r="G767" s="215" t="s">
        <v>5619</v>
      </c>
      <c r="H767" s="215" t="s">
        <v>5457</v>
      </c>
      <c r="I767" s="213">
        <v>1.0</v>
      </c>
      <c r="J767" s="213">
        <v>1.0</v>
      </c>
      <c r="K767" s="213">
        <v>0.0</v>
      </c>
      <c r="L767" s="213">
        <v>0.0</v>
      </c>
      <c r="M767" s="213">
        <v>0.0</v>
      </c>
      <c r="N767" s="213">
        <v>0.0</v>
      </c>
      <c r="O767" s="213">
        <v>0.0</v>
      </c>
      <c r="P767" s="213">
        <v>0.0</v>
      </c>
      <c r="Q767" s="213">
        <v>0.0</v>
      </c>
      <c r="R767" s="213">
        <v>0.0</v>
      </c>
      <c r="S767" s="213"/>
      <c r="T767" s="213"/>
      <c r="U767" s="213"/>
      <c r="V767" s="213"/>
      <c r="W767" s="213"/>
      <c r="X767" s="213"/>
      <c r="Y767" s="213"/>
      <c r="Z767" s="213"/>
      <c r="AA767" s="213"/>
      <c r="AB767" s="213"/>
      <c r="AC767" s="213"/>
      <c r="AD767" s="213"/>
      <c r="AE767" s="213"/>
      <c r="AF767" s="213"/>
      <c r="AG767" s="213"/>
      <c r="AH767" s="213"/>
      <c r="AI767" s="213"/>
      <c r="AJ767" s="213"/>
    </row>
    <row r="768">
      <c r="A768" s="213" t="s">
        <v>6008</v>
      </c>
      <c r="B768" s="209" t="s">
        <v>5381</v>
      </c>
      <c r="C768" s="214" t="s">
        <v>6007</v>
      </c>
      <c r="D768" s="239" t="s">
        <v>1537</v>
      </c>
      <c r="E768" s="213" t="s">
        <v>2067</v>
      </c>
      <c r="F768" s="213" t="s">
        <v>1057</v>
      </c>
      <c r="G768" s="215" t="s">
        <v>5626</v>
      </c>
      <c r="H768" s="215" t="s">
        <v>5487</v>
      </c>
      <c r="I768" s="213">
        <v>1.0</v>
      </c>
      <c r="J768" s="213">
        <v>1.0</v>
      </c>
      <c r="K768" s="213">
        <v>0.0</v>
      </c>
      <c r="L768" s="213">
        <v>0.0</v>
      </c>
      <c r="M768" s="213">
        <v>0.0</v>
      </c>
      <c r="N768" s="213">
        <v>0.0</v>
      </c>
      <c r="O768" s="213">
        <v>0.0</v>
      </c>
      <c r="P768" s="213">
        <v>0.0</v>
      </c>
      <c r="Q768" s="213">
        <v>0.0</v>
      </c>
      <c r="R768" s="213">
        <v>0.0</v>
      </c>
      <c r="S768" s="213"/>
      <c r="T768" s="213"/>
      <c r="U768" s="213"/>
      <c r="V768" s="213"/>
      <c r="W768" s="213"/>
      <c r="X768" s="213"/>
      <c r="Y768" s="213"/>
      <c r="Z768" s="213"/>
      <c r="AA768" s="213"/>
      <c r="AB768" s="213"/>
      <c r="AC768" s="213"/>
      <c r="AD768" s="213"/>
      <c r="AE768" s="213"/>
      <c r="AF768" s="213"/>
      <c r="AG768" s="213"/>
      <c r="AH768" s="213"/>
      <c r="AI768" s="213"/>
      <c r="AJ768" s="213"/>
    </row>
    <row r="769">
      <c r="A769" s="213" t="s">
        <v>6009</v>
      </c>
      <c r="B769" s="209" t="s">
        <v>5381</v>
      </c>
      <c r="C769" s="214" t="s">
        <v>6007</v>
      </c>
      <c r="D769" s="239" t="s">
        <v>1537</v>
      </c>
      <c r="E769" s="213" t="s">
        <v>170</v>
      </c>
      <c r="F769" s="213" t="s">
        <v>160</v>
      </c>
      <c r="G769" s="215" t="s">
        <v>5628</v>
      </c>
      <c r="H769" s="215" t="s">
        <v>5397</v>
      </c>
      <c r="I769" s="213">
        <v>1.0</v>
      </c>
      <c r="J769" s="213">
        <v>1.0</v>
      </c>
      <c r="K769" s="213">
        <v>0.0</v>
      </c>
      <c r="L769" s="213">
        <v>0.0</v>
      </c>
      <c r="M769" s="213">
        <v>0.0</v>
      </c>
      <c r="N769" s="213">
        <v>0.0</v>
      </c>
      <c r="O769" s="213">
        <v>0.0</v>
      </c>
      <c r="P769" s="213">
        <v>0.0</v>
      </c>
      <c r="Q769" s="213">
        <v>0.0</v>
      </c>
      <c r="R769" s="213">
        <v>0.0</v>
      </c>
      <c r="S769" s="213"/>
      <c r="T769" s="213"/>
      <c r="U769" s="213"/>
      <c r="V769" s="213"/>
      <c r="W769" s="213"/>
      <c r="X769" s="213"/>
      <c r="Y769" s="213"/>
      <c r="Z769" s="213"/>
      <c r="AA769" s="213"/>
      <c r="AB769" s="213"/>
      <c r="AC769" s="213"/>
      <c r="AD769" s="213"/>
      <c r="AE769" s="213"/>
      <c r="AF769" s="213"/>
      <c r="AG769" s="213"/>
      <c r="AH769" s="213"/>
      <c r="AI769" s="213"/>
      <c r="AJ769" s="213"/>
    </row>
    <row r="770">
      <c r="A770" s="213" t="s">
        <v>6010</v>
      </c>
      <c r="B770" s="209" t="s">
        <v>5381</v>
      </c>
      <c r="C770" s="214" t="s">
        <v>6007</v>
      </c>
      <c r="D770" s="239" t="s">
        <v>1537</v>
      </c>
      <c r="E770" s="213" t="s">
        <v>5659</v>
      </c>
      <c r="F770" s="213" t="s">
        <v>1766</v>
      </c>
      <c r="G770" s="215" t="s">
        <v>5660</v>
      </c>
      <c r="H770" s="215" t="s">
        <v>5585</v>
      </c>
      <c r="I770" s="213">
        <v>5.0</v>
      </c>
      <c r="J770" s="213">
        <v>5.0</v>
      </c>
      <c r="K770" s="213">
        <v>0.0</v>
      </c>
      <c r="L770" s="213">
        <v>0.0</v>
      </c>
      <c r="M770" s="213">
        <v>0.0</v>
      </c>
      <c r="N770" s="213">
        <v>0.0</v>
      </c>
      <c r="O770" s="213">
        <v>0.0</v>
      </c>
      <c r="P770" s="213">
        <v>0.0</v>
      </c>
      <c r="Q770" s="213">
        <v>0.0</v>
      </c>
      <c r="R770" s="213">
        <v>0.0</v>
      </c>
      <c r="S770" s="213"/>
      <c r="T770" s="213"/>
      <c r="U770" s="213"/>
      <c r="V770" s="213"/>
      <c r="W770" s="213"/>
      <c r="X770" s="213"/>
      <c r="Y770" s="213"/>
      <c r="Z770" s="213"/>
      <c r="AA770" s="213"/>
      <c r="AB770" s="213"/>
      <c r="AC770" s="213"/>
      <c r="AD770" s="213"/>
      <c r="AE770" s="213"/>
      <c r="AF770" s="213"/>
      <c r="AG770" s="213"/>
      <c r="AH770" s="213"/>
      <c r="AI770" s="213"/>
      <c r="AJ770" s="213"/>
    </row>
    <row r="771">
      <c r="A771" s="213" t="s">
        <v>6011</v>
      </c>
      <c r="B771" s="209" t="s">
        <v>5381</v>
      </c>
      <c r="C771" s="214" t="s">
        <v>6007</v>
      </c>
      <c r="D771" s="239" t="s">
        <v>1537</v>
      </c>
      <c r="E771" s="213" t="s">
        <v>73</v>
      </c>
      <c r="F771" s="213" t="s">
        <v>72</v>
      </c>
      <c r="G771" s="215" t="s">
        <v>5662</v>
      </c>
      <c r="H771" s="215" t="s">
        <v>5406</v>
      </c>
      <c r="I771" s="213">
        <v>1.0</v>
      </c>
      <c r="J771" s="213">
        <v>1.0</v>
      </c>
      <c r="K771" s="213">
        <v>0.0</v>
      </c>
      <c r="L771" s="213">
        <v>0.0</v>
      </c>
      <c r="M771" s="213">
        <v>0.0</v>
      </c>
      <c r="N771" s="213">
        <v>0.0</v>
      </c>
      <c r="O771" s="213">
        <v>0.0</v>
      </c>
      <c r="P771" s="213">
        <v>0.0</v>
      </c>
      <c r="Q771" s="213">
        <v>0.0</v>
      </c>
      <c r="R771" s="213">
        <v>0.0</v>
      </c>
      <c r="S771" s="213"/>
      <c r="T771" s="213"/>
      <c r="U771" s="213"/>
      <c r="V771" s="213"/>
      <c r="W771" s="213"/>
      <c r="X771" s="213"/>
      <c r="Y771" s="213"/>
      <c r="Z771" s="213"/>
      <c r="AA771" s="213"/>
      <c r="AB771" s="213"/>
      <c r="AC771" s="213"/>
      <c r="AD771" s="213"/>
      <c r="AE771" s="213"/>
      <c r="AF771" s="213"/>
      <c r="AG771" s="213"/>
      <c r="AH771" s="213"/>
      <c r="AI771" s="213"/>
      <c r="AJ771" s="213"/>
    </row>
    <row r="772">
      <c r="A772" s="213" t="s">
        <v>6012</v>
      </c>
      <c r="B772" s="209" t="s">
        <v>5381</v>
      </c>
      <c r="C772" s="214" t="s">
        <v>6007</v>
      </c>
      <c r="D772" s="239" t="s">
        <v>1537</v>
      </c>
      <c r="E772" s="213" t="s">
        <v>616</v>
      </c>
      <c r="F772" s="213" t="s">
        <v>215</v>
      </c>
      <c r="G772" s="215" t="s">
        <v>5632</v>
      </c>
      <c r="H772" s="215" t="s">
        <v>5430</v>
      </c>
      <c r="I772" s="213">
        <v>1.0</v>
      </c>
      <c r="J772" s="213">
        <v>1.0</v>
      </c>
      <c r="K772" s="213">
        <v>0.0</v>
      </c>
      <c r="L772" s="213">
        <v>0.0</v>
      </c>
      <c r="M772" s="213">
        <v>0.0</v>
      </c>
      <c r="N772" s="213">
        <v>0.0</v>
      </c>
      <c r="O772" s="213">
        <v>0.0</v>
      </c>
      <c r="P772" s="213">
        <v>0.0</v>
      </c>
      <c r="Q772" s="213">
        <v>0.0</v>
      </c>
      <c r="R772" s="213">
        <v>0.0</v>
      </c>
      <c r="S772" s="213"/>
      <c r="T772" s="213"/>
      <c r="U772" s="213"/>
      <c r="V772" s="213"/>
      <c r="W772" s="213"/>
      <c r="X772" s="213"/>
      <c r="Y772" s="213"/>
      <c r="Z772" s="213"/>
      <c r="AA772" s="213"/>
      <c r="AB772" s="213"/>
      <c r="AC772" s="213"/>
      <c r="AD772" s="213"/>
      <c r="AE772" s="213"/>
      <c r="AF772" s="213"/>
      <c r="AG772" s="213"/>
      <c r="AH772" s="213"/>
      <c r="AI772" s="213"/>
      <c r="AJ772" s="213"/>
    </row>
    <row r="773">
      <c r="A773" s="213" t="s">
        <v>6013</v>
      </c>
      <c r="B773" s="209" t="s">
        <v>5381</v>
      </c>
      <c r="C773" s="214" t="s">
        <v>6007</v>
      </c>
      <c r="D773" s="239" t="s">
        <v>1537</v>
      </c>
      <c r="E773" s="213" t="s">
        <v>365</v>
      </c>
      <c r="F773" s="213" t="s">
        <v>355</v>
      </c>
      <c r="G773" s="215" t="s">
        <v>5932</v>
      </c>
      <c r="H773" s="215" t="s">
        <v>5574</v>
      </c>
      <c r="I773" s="213">
        <v>8.0</v>
      </c>
      <c r="J773" s="213">
        <v>8.0</v>
      </c>
      <c r="K773" s="213">
        <v>0.0</v>
      </c>
      <c r="L773" s="213">
        <v>0.0</v>
      </c>
      <c r="M773" s="213">
        <v>0.0</v>
      </c>
      <c r="N773" s="213">
        <v>0.0</v>
      </c>
      <c r="O773" s="213">
        <v>0.0</v>
      </c>
      <c r="P773" s="213">
        <v>0.0</v>
      </c>
      <c r="Q773" s="213">
        <v>0.0</v>
      </c>
      <c r="R773" s="213">
        <v>0.0</v>
      </c>
      <c r="S773" s="213"/>
      <c r="T773" s="213"/>
      <c r="U773" s="213"/>
      <c r="V773" s="213"/>
      <c r="W773" s="213"/>
      <c r="X773" s="213"/>
      <c r="Y773" s="213"/>
      <c r="Z773" s="213"/>
      <c r="AA773" s="213"/>
      <c r="AB773" s="213"/>
      <c r="AC773" s="213"/>
      <c r="AD773" s="213"/>
      <c r="AE773" s="213"/>
      <c r="AF773" s="213"/>
      <c r="AG773" s="213"/>
      <c r="AH773" s="213"/>
      <c r="AI773" s="213"/>
      <c r="AJ773" s="213"/>
    </row>
    <row r="774">
      <c r="A774" s="213" t="s">
        <v>6014</v>
      </c>
      <c r="B774" s="209" t="s">
        <v>5381</v>
      </c>
      <c r="C774" s="214" t="s">
        <v>6015</v>
      </c>
      <c r="D774" s="239" t="s">
        <v>1537</v>
      </c>
      <c r="E774" s="213" t="s">
        <v>5659</v>
      </c>
      <c r="F774" s="213" t="s">
        <v>1766</v>
      </c>
      <c r="G774" s="215" t="s">
        <v>5660</v>
      </c>
      <c r="H774" s="215" t="s">
        <v>5585</v>
      </c>
      <c r="I774" s="213">
        <v>2.0</v>
      </c>
      <c r="J774" s="213">
        <v>2.0</v>
      </c>
      <c r="K774" s="213">
        <v>0.0</v>
      </c>
      <c r="L774" s="213">
        <v>0.0</v>
      </c>
      <c r="M774" s="213">
        <v>0.0</v>
      </c>
      <c r="N774" s="213">
        <v>0.0</v>
      </c>
      <c r="O774" s="213">
        <v>0.0</v>
      </c>
      <c r="P774" s="213">
        <v>0.0</v>
      </c>
      <c r="Q774" s="213">
        <v>0.0</v>
      </c>
      <c r="R774" s="213">
        <v>0.0</v>
      </c>
      <c r="S774" s="213"/>
      <c r="T774" s="213"/>
      <c r="U774" s="213"/>
      <c r="V774" s="213"/>
      <c r="W774" s="213"/>
      <c r="X774" s="213"/>
      <c r="Y774" s="213"/>
      <c r="Z774" s="213"/>
      <c r="AA774" s="213"/>
      <c r="AB774" s="213"/>
      <c r="AC774" s="213"/>
      <c r="AD774" s="213"/>
      <c r="AE774" s="213"/>
      <c r="AF774" s="213"/>
      <c r="AG774" s="213"/>
      <c r="AH774" s="213"/>
      <c r="AI774" s="213"/>
      <c r="AJ774" s="213"/>
    </row>
    <row r="775">
      <c r="A775" s="213" t="s">
        <v>6016</v>
      </c>
      <c r="B775" s="209" t="s">
        <v>5381</v>
      </c>
      <c r="C775" s="214" t="s">
        <v>6015</v>
      </c>
      <c r="D775" s="239" t="s">
        <v>1537</v>
      </c>
      <c r="E775" s="213" t="s">
        <v>2245</v>
      </c>
      <c r="F775" s="213" t="s">
        <v>176</v>
      </c>
      <c r="G775" s="215" t="s">
        <v>5918</v>
      </c>
      <c r="H775" s="215" t="s">
        <v>5503</v>
      </c>
      <c r="I775" s="213">
        <v>2.0</v>
      </c>
      <c r="J775" s="213">
        <v>2.0</v>
      </c>
      <c r="K775" s="213">
        <v>0.0</v>
      </c>
      <c r="L775" s="213">
        <v>0.0</v>
      </c>
      <c r="M775" s="213">
        <v>0.0</v>
      </c>
      <c r="N775" s="213">
        <v>0.0</v>
      </c>
      <c r="O775" s="213">
        <v>0.0</v>
      </c>
      <c r="P775" s="213">
        <v>0.0</v>
      </c>
      <c r="Q775" s="213">
        <v>0.0</v>
      </c>
      <c r="R775" s="213">
        <v>0.0</v>
      </c>
      <c r="S775" s="213"/>
      <c r="T775" s="213"/>
      <c r="U775" s="213"/>
      <c r="V775" s="213"/>
      <c r="W775" s="213"/>
      <c r="X775" s="213"/>
      <c r="Y775" s="213"/>
      <c r="Z775" s="213"/>
      <c r="AA775" s="213"/>
      <c r="AB775" s="213"/>
      <c r="AC775" s="213"/>
      <c r="AD775" s="213"/>
      <c r="AE775" s="213"/>
      <c r="AF775" s="213"/>
      <c r="AG775" s="213"/>
      <c r="AH775" s="213"/>
      <c r="AI775" s="213"/>
      <c r="AJ775" s="213"/>
    </row>
    <row r="776">
      <c r="A776" s="213" t="s">
        <v>6017</v>
      </c>
      <c r="B776" s="209" t="s">
        <v>5381</v>
      </c>
      <c r="C776" s="214" t="s">
        <v>6018</v>
      </c>
      <c r="D776" s="239" t="s">
        <v>1537</v>
      </c>
      <c r="E776" s="213" t="s">
        <v>1273</v>
      </c>
      <c r="F776" s="213" t="s">
        <v>1223</v>
      </c>
      <c r="G776" s="215" t="s">
        <v>5619</v>
      </c>
      <c r="H776" s="215" t="s">
        <v>5457</v>
      </c>
      <c r="I776" s="213">
        <v>2.0</v>
      </c>
      <c r="J776" s="213">
        <v>2.0</v>
      </c>
      <c r="K776" s="213">
        <v>0.0</v>
      </c>
      <c r="L776" s="213">
        <v>0.0</v>
      </c>
      <c r="M776" s="213">
        <v>0.0</v>
      </c>
      <c r="N776" s="213">
        <v>0.0</v>
      </c>
      <c r="O776" s="213">
        <v>0.0</v>
      </c>
      <c r="P776" s="213">
        <v>0.0</v>
      </c>
      <c r="Q776" s="213">
        <v>0.0</v>
      </c>
      <c r="R776" s="213">
        <v>0.0</v>
      </c>
      <c r="S776" s="213"/>
      <c r="T776" s="213"/>
      <c r="U776" s="213"/>
      <c r="V776" s="213"/>
      <c r="W776" s="213"/>
      <c r="X776" s="213"/>
      <c r="Y776" s="213"/>
      <c r="Z776" s="213"/>
      <c r="AA776" s="213"/>
      <c r="AB776" s="213"/>
      <c r="AC776" s="213"/>
      <c r="AD776" s="213"/>
      <c r="AE776" s="213"/>
      <c r="AF776" s="213"/>
      <c r="AG776" s="213"/>
      <c r="AH776" s="213"/>
      <c r="AI776" s="213"/>
      <c r="AJ776" s="213"/>
    </row>
    <row r="777">
      <c r="A777" s="213" t="s">
        <v>6019</v>
      </c>
      <c r="B777" s="209" t="s">
        <v>5381</v>
      </c>
      <c r="C777" s="214" t="s">
        <v>6018</v>
      </c>
      <c r="D777" s="239" t="s">
        <v>1537</v>
      </c>
      <c r="E777" s="213" t="s">
        <v>1560</v>
      </c>
      <c r="F777" s="213" t="s">
        <v>683</v>
      </c>
      <c r="G777" s="215" t="s">
        <v>5656</v>
      </c>
      <c r="H777" s="215" t="s">
        <v>5456</v>
      </c>
      <c r="I777" s="213">
        <v>1.0</v>
      </c>
      <c r="J777" s="213">
        <v>1.0</v>
      </c>
      <c r="K777" s="213">
        <v>0.0</v>
      </c>
      <c r="L777" s="213">
        <v>0.0</v>
      </c>
      <c r="M777" s="213">
        <v>0.0</v>
      </c>
      <c r="N777" s="213">
        <v>0.0</v>
      </c>
      <c r="O777" s="213">
        <v>0.0</v>
      </c>
      <c r="P777" s="213">
        <v>0.0</v>
      </c>
      <c r="Q777" s="213">
        <v>0.0</v>
      </c>
      <c r="R777" s="213">
        <v>0.0</v>
      </c>
      <c r="S777" s="213"/>
      <c r="T777" s="213"/>
      <c r="U777" s="213"/>
      <c r="V777" s="213"/>
      <c r="W777" s="213"/>
      <c r="X777" s="213"/>
      <c r="Y777" s="213"/>
      <c r="Z777" s="213"/>
      <c r="AA777" s="213"/>
      <c r="AB777" s="213"/>
      <c r="AC777" s="213"/>
      <c r="AD777" s="213"/>
      <c r="AE777" s="213"/>
      <c r="AF777" s="213"/>
      <c r="AG777" s="213"/>
      <c r="AH777" s="213"/>
      <c r="AI777" s="213"/>
      <c r="AJ777" s="213"/>
    </row>
    <row r="778">
      <c r="A778" s="213" t="s">
        <v>6020</v>
      </c>
      <c r="B778" s="209" t="s">
        <v>5381</v>
      </c>
      <c r="C778" s="214" t="s">
        <v>6018</v>
      </c>
      <c r="D778" s="239" t="s">
        <v>1537</v>
      </c>
      <c r="E778" s="213" t="s">
        <v>5659</v>
      </c>
      <c r="F778" s="213" t="s">
        <v>1766</v>
      </c>
      <c r="G778" s="215" t="s">
        <v>5660</v>
      </c>
      <c r="H778" s="215" t="s">
        <v>5585</v>
      </c>
      <c r="I778" s="213">
        <v>3.0</v>
      </c>
      <c r="J778" s="213">
        <v>3.0</v>
      </c>
      <c r="K778" s="213">
        <v>0.0</v>
      </c>
      <c r="L778" s="213">
        <v>0.0</v>
      </c>
      <c r="M778" s="213">
        <v>0.0</v>
      </c>
      <c r="N778" s="213">
        <v>0.0</v>
      </c>
      <c r="O778" s="213">
        <v>0.0</v>
      </c>
      <c r="P778" s="213">
        <v>0.0</v>
      </c>
      <c r="Q778" s="213">
        <v>0.0</v>
      </c>
      <c r="R778" s="213">
        <v>0.0</v>
      </c>
      <c r="S778" s="213"/>
      <c r="T778" s="213"/>
      <c r="U778" s="213"/>
      <c r="V778" s="213"/>
      <c r="W778" s="213"/>
      <c r="X778" s="213"/>
      <c r="Y778" s="213"/>
      <c r="Z778" s="213"/>
      <c r="AA778" s="213"/>
      <c r="AB778" s="213"/>
      <c r="AC778" s="213"/>
      <c r="AD778" s="213"/>
      <c r="AE778" s="213"/>
      <c r="AF778" s="213"/>
      <c r="AG778" s="213"/>
      <c r="AH778" s="213"/>
      <c r="AI778" s="213"/>
      <c r="AJ778" s="213"/>
    </row>
    <row r="779">
      <c r="A779" s="213" t="s">
        <v>6021</v>
      </c>
      <c r="B779" s="209" t="s">
        <v>5381</v>
      </c>
      <c r="C779" s="214" t="s">
        <v>2709</v>
      </c>
      <c r="D779" s="239" t="s">
        <v>1537</v>
      </c>
      <c r="E779" s="213" t="s">
        <v>616</v>
      </c>
      <c r="F779" s="213" t="s">
        <v>215</v>
      </c>
      <c r="G779" s="215" t="s">
        <v>5632</v>
      </c>
      <c r="H779" s="215" t="s">
        <v>5430</v>
      </c>
      <c r="I779" s="213">
        <v>3.0</v>
      </c>
      <c r="J779" s="213">
        <v>3.0</v>
      </c>
      <c r="K779" s="213">
        <v>0.0</v>
      </c>
      <c r="L779" s="213">
        <v>3.0</v>
      </c>
      <c r="M779" s="213">
        <v>0.0</v>
      </c>
      <c r="N779" s="213">
        <v>0.0</v>
      </c>
      <c r="O779" s="213">
        <v>0.0</v>
      </c>
      <c r="P779" s="213">
        <v>0.0</v>
      </c>
      <c r="Q779" s="213">
        <v>0.0</v>
      </c>
      <c r="R779" s="213">
        <v>0.0</v>
      </c>
      <c r="S779" s="213"/>
      <c r="T779" s="213"/>
      <c r="U779" s="213"/>
      <c r="V779" s="213"/>
      <c r="W779" s="213"/>
      <c r="X779" s="213"/>
      <c r="Y779" s="213"/>
      <c r="Z779" s="213"/>
      <c r="AA779" s="213"/>
      <c r="AB779" s="213"/>
      <c r="AC779" s="213"/>
      <c r="AD779" s="213"/>
      <c r="AE779" s="213"/>
      <c r="AF779" s="213"/>
      <c r="AG779" s="213"/>
      <c r="AH779" s="213"/>
      <c r="AI779" s="213"/>
      <c r="AJ779" s="213"/>
    </row>
    <row r="780">
      <c r="A780" s="213" t="s">
        <v>6022</v>
      </c>
      <c r="B780" s="209" t="s">
        <v>5381</v>
      </c>
      <c r="C780" s="214" t="s">
        <v>2709</v>
      </c>
      <c r="D780" s="239" t="s">
        <v>1537</v>
      </c>
      <c r="E780" s="213" t="s">
        <v>170</v>
      </c>
      <c r="F780" s="213" t="s">
        <v>160</v>
      </c>
      <c r="G780" s="215" t="s">
        <v>5628</v>
      </c>
      <c r="H780" s="215" t="s">
        <v>5397</v>
      </c>
      <c r="I780" s="213">
        <v>1.0</v>
      </c>
      <c r="J780" s="213">
        <v>1.0</v>
      </c>
      <c r="K780" s="213">
        <v>0.0</v>
      </c>
      <c r="L780" s="213">
        <v>2.0</v>
      </c>
      <c r="M780" s="213">
        <v>0.0</v>
      </c>
      <c r="N780" s="213">
        <v>0.0</v>
      </c>
      <c r="O780" s="213">
        <v>0.0</v>
      </c>
      <c r="P780" s="213">
        <v>0.0</v>
      </c>
      <c r="Q780" s="213">
        <v>0.0</v>
      </c>
      <c r="R780" s="213">
        <v>3.0</v>
      </c>
      <c r="S780" s="213"/>
      <c r="T780" s="213"/>
      <c r="U780" s="213"/>
      <c r="V780" s="213"/>
      <c r="W780" s="213"/>
      <c r="X780" s="213"/>
      <c r="Y780" s="213"/>
      <c r="Z780" s="213"/>
      <c r="AA780" s="213"/>
      <c r="AB780" s="213"/>
      <c r="AC780" s="213"/>
      <c r="AD780" s="213"/>
      <c r="AE780" s="213"/>
      <c r="AF780" s="213"/>
      <c r="AG780" s="213"/>
      <c r="AH780" s="213"/>
      <c r="AI780" s="213"/>
      <c r="AJ780" s="213"/>
    </row>
    <row r="781">
      <c r="A781" s="213" t="s">
        <v>6023</v>
      </c>
      <c r="B781" s="209" t="s">
        <v>5381</v>
      </c>
      <c r="C781" s="214" t="s">
        <v>2709</v>
      </c>
      <c r="D781" s="239" t="s">
        <v>1537</v>
      </c>
      <c r="E781" s="213" t="s">
        <v>1273</v>
      </c>
      <c r="F781" s="213" t="s">
        <v>1223</v>
      </c>
      <c r="G781" s="215" t="s">
        <v>5619</v>
      </c>
      <c r="H781" s="215" t="s">
        <v>5457</v>
      </c>
      <c r="I781" s="213">
        <v>1.0</v>
      </c>
      <c r="J781" s="213">
        <v>1.0</v>
      </c>
      <c r="K781" s="213">
        <v>0.0</v>
      </c>
      <c r="L781" s="213">
        <v>0.0</v>
      </c>
      <c r="M781" s="213">
        <v>0.0</v>
      </c>
      <c r="N781" s="213">
        <v>0.0</v>
      </c>
      <c r="O781" s="213">
        <v>0.0</v>
      </c>
      <c r="P781" s="213">
        <v>0.0</v>
      </c>
      <c r="Q781" s="213">
        <v>0.0</v>
      </c>
      <c r="R781" s="213">
        <v>0.0</v>
      </c>
      <c r="S781" s="213"/>
      <c r="T781" s="213"/>
      <c r="U781" s="213"/>
      <c r="V781" s="213"/>
      <c r="W781" s="213"/>
      <c r="X781" s="213"/>
      <c r="Y781" s="213"/>
      <c r="Z781" s="213"/>
      <c r="AA781" s="213"/>
      <c r="AB781" s="213"/>
      <c r="AC781" s="213"/>
      <c r="AD781" s="213"/>
      <c r="AE781" s="213"/>
      <c r="AF781" s="213"/>
      <c r="AG781" s="213"/>
      <c r="AH781" s="213"/>
      <c r="AI781" s="213"/>
      <c r="AJ781" s="213"/>
    </row>
    <row r="782">
      <c r="A782" s="213" t="s">
        <v>6024</v>
      </c>
      <c r="B782" s="209" t="s">
        <v>5381</v>
      </c>
      <c r="C782" s="214" t="s">
        <v>2709</v>
      </c>
      <c r="D782" s="239" t="s">
        <v>1537</v>
      </c>
      <c r="E782" s="213" t="s">
        <v>2067</v>
      </c>
      <c r="F782" s="213" t="s">
        <v>1057</v>
      </c>
      <c r="G782" s="215" t="s">
        <v>5626</v>
      </c>
      <c r="H782" s="215" t="s">
        <v>5487</v>
      </c>
      <c r="I782" s="213">
        <v>4.0</v>
      </c>
      <c r="J782" s="213">
        <v>4.0</v>
      </c>
      <c r="K782" s="213">
        <v>0.0</v>
      </c>
      <c r="L782" s="213">
        <v>0.0</v>
      </c>
      <c r="M782" s="213">
        <v>0.0</v>
      </c>
      <c r="N782" s="213">
        <v>0.0</v>
      </c>
      <c r="O782" s="213">
        <v>0.0</v>
      </c>
      <c r="P782" s="213">
        <v>0.0</v>
      </c>
      <c r="Q782" s="213">
        <v>0.0</v>
      </c>
      <c r="R782" s="213">
        <v>0.0</v>
      </c>
      <c r="S782" s="213"/>
      <c r="T782" s="213"/>
      <c r="U782" s="213"/>
      <c r="V782" s="213"/>
      <c r="W782" s="213"/>
      <c r="X782" s="213"/>
      <c r="Y782" s="213"/>
      <c r="Z782" s="213"/>
      <c r="AA782" s="213"/>
      <c r="AB782" s="213"/>
      <c r="AC782" s="213"/>
      <c r="AD782" s="213"/>
      <c r="AE782" s="213"/>
      <c r="AF782" s="213"/>
      <c r="AG782" s="213"/>
      <c r="AH782" s="213"/>
      <c r="AI782" s="213"/>
      <c r="AJ782" s="213"/>
    </row>
    <row r="783">
      <c r="A783" s="213" t="s">
        <v>6025</v>
      </c>
      <c r="B783" s="209" t="s">
        <v>5381</v>
      </c>
      <c r="C783" s="214" t="s">
        <v>2709</v>
      </c>
      <c r="D783" s="239" t="s">
        <v>1537</v>
      </c>
      <c r="E783" s="213" t="s">
        <v>5659</v>
      </c>
      <c r="F783" s="213" t="s">
        <v>1766</v>
      </c>
      <c r="G783" s="215" t="s">
        <v>5660</v>
      </c>
      <c r="H783" s="215" t="s">
        <v>5585</v>
      </c>
      <c r="I783" s="213">
        <v>2.0</v>
      </c>
      <c r="J783" s="213">
        <v>2.0</v>
      </c>
      <c r="K783" s="213">
        <v>0.0</v>
      </c>
      <c r="L783" s="213">
        <v>0.0</v>
      </c>
      <c r="M783" s="213">
        <v>0.0</v>
      </c>
      <c r="N783" s="213">
        <v>0.0</v>
      </c>
      <c r="O783" s="213">
        <v>0.0</v>
      </c>
      <c r="P783" s="213">
        <v>0.0</v>
      </c>
      <c r="Q783" s="213">
        <v>0.0</v>
      </c>
      <c r="R783" s="213">
        <v>0.0</v>
      </c>
      <c r="S783" s="213"/>
      <c r="T783" s="213"/>
      <c r="U783" s="213"/>
      <c r="V783" s="213"/>
      <c r="W783" s="213"/>
      <c r="X783" s="213"/>
      <c r="Y783" s="213"/>
      <c r="Z783" s="213"/>
      <c r="AA783" s="213"/>
      <c r="AB783" s="213"/>
      <c r="AC783" s="213"/>
      <c r="AD783" s="213"/>
      <c r="AE783" s="213"/>
      <c r="AF783" s="213"/>
      <c r="AG783" s="213"/>
      <c r="AH783" s="213"/>
      <c r="AI783" s="213"/>
      <c r="AJ783" s="213"/>
    </row>
    <row r="784">
      <c r="A784" s="213" t="s">
        <v>6026</v>
      </c>
      <c r="B784" s="209" t="s">
        <v>5381</v>
      </c>
      <c r="C784" s="214" t="s">
        <v>2709</v>
      </c>
      <c r="D784" s="239" t="s">
        <v>1537</v>
      </c>
      <c r="E784" s="213" t="s">
        <v>73</v>
      </c>
      <c r="F784" s="213" t="s">
        <v>72</v>
      </c>
      <c r="G784" s="215" t="s">
        <v>5662</v>
      </c>
      <c r="H784" s="215" t="s">
        <v>5406</v>
      </c>
      <c r="I784" s="213">
        <v>1.0</v>
      </c>
      <c r="J784" s="213">
        <v>1.0</v>
      </c>
      <c r="K784" s="213">
        <v>0.0</v>
      </c>
      <c r="L784" s="213">
        <v>0.0</v>
      </c>
      <c r="M784" s="213">
        <v>0.0</v>
      </c>
      <c r="N784" s="213">
        <v>0.0</v>
      </c>
      <c r="O784" s="213">
        <v>0.0</v>
      </c>
      <c r="P784" s="213">
        <v>0.0</v>
      </c>
      <c r="Q784" s="213">
        <v>0.0</v>
      </c>
      <c r="R784" s="213">
        <v>0.0</v>
      </c>
      <c r="S784" s="213"/>
      <c r="T784" s="213"/>
      <c r="U784" s="213"/>
      <c r="V784" s="213"/>
      <c r="W784" s="213"/>
      <c r="X784" s="213"/>
      <c r="Y784" s="213"/>
      <c r="Z784" s="213"/>
      <c r="AA784" s="213"/>
      <c r="AB784" s="213"/>
      <c r="AC784" s="213"/>
      <c r="AD784" s="213"/>
      <c r="AE784" s="213"/>
      <c r="AF784" s="213"/>
      <c r="AG784" s="213"/>
      <c r="AH784" s="213"/>
      <c r="AI784" s="213"/>
      <c r="AJ784" s="213"/>
    </row>
    <row r="785">
      <c r="A785" s="213" t="s">
        <v>6027</v>
      </c>
      <c r="B785" s="209" t="s">
        <v>5381</v>
      </c>
      <c r="C785" s="214" t="s">
        <v>6028</v>
      </c>
      <c r="D785" s="239" t="s">
        <v>1537</v>
      </c>
      <c r="E785" s="213" t="s">
        <v>1273</v>
      </c>
      <c r="F785" s="213" t="s">
        <v>1223</v>
      </c>
      <c r="G785" s="215" t="s">
        <v>5619</v>
      </c>
      <c r="H785" s="215" t="s">
        <v>5457</v>
      </c>
      <c r="I785" s="213">
        <v>1.0</v>
      </c>
      <c r="J785" s="213">
        <v>1.0</v>
      </c>
      <c r="K785" s="213">
        <v>0.0</v>
      </c>
      <c r="L785" s="213">
        <v>0.0</v>
      </c>
      <c r="M785" s="213">
        <v>0.0</v>
      </c>
      <c r="N785" s="213">
        <v>0.0</v>
      </c>
      <c r="O785" s="213">
        <v>0.0</v>
      </c>
      <c r="P785" s="213">
        <v>0.0</v>
      </c>
      <c r="Q785" s="213">
        <v>0.0</v>
      </c>
      <c r="R785" s="213">
        <v>0.0</v>
      </c>
      <c r="S785" s="213"/>
      <c r="T785" s="213"/>
      <c r="U785" s="213"/>
      <c r="V785" s="213"/>
      <c r="W785" s="213"/>
      <c r="X785" s="213"/>
      <c r="Y785" s="213"/>
      <c r="Z785" s="213"/>
      <c r="AA785" s="213"/>
      <c r="AB785" s="213"/>
      <c r="AC785" s="213"/>
      <c r="AD785" s="213"/>
      <c r="AE785" s="213"/>
      <c r="AF785" s="213"/>
      <c r="AG785" s="213"/>
      <c r="AH785" s="213"/>
      <c r="AI785" s="213"/>
      <c r="AJ785" s="213"/>
    </row>
    <row r="786">
      <c r="A786" s="213" t="s">
        <v>6029</v>
      </c>
      <c r="B786" s="209" t="s">
        <v>5381</v>
      </c>
      <c r="C786" s="214" t="s">
        <v>6028</v>
      </c>
      <c r="D786" s="239" t="s">
        <v>1537</v>
      </c>
      <c r="E786" s="213" t="s">
        <v>2067</v>
      </c>
      <c r="F786" s="213" t="s">
        <v>1057</v>
      </c>
      <c r="G786" s="215" t="s">
        <v>5626</v>
      </c>
      <c r="H786" s="215" t="s">
        <v>5487</v>
      </c>
      <c r="I786" s="213">
        <v>1.0</v>
      </c>
      <c r="J786" s="213">
        <v>1.0</v>
      </c>
      <c r="K786" s="213">
        <v>0.0</v>
      </c>
      <c r="L786" s="213">
        <v>0.0</v>
      </c>
      <c r="M786" s="213">
        <v>0.0</v>
      </c>
      <c r="N786" s="213">
        <v>0.0</v>
      </c>
      <c r="O786" s="213">
        <v>0.0</v>
      </c>
      <c r="P786" s="213">
        <v>0.0</v>
      </c>
      <c r="Q786" s="213">
        <v>0.0</v>
      </c>
      <c r="R786" s="213">
        <v>0.0</v>
      </c>
      <c r="S786" s="213"/>
      <c r="T786" s="213"/>
      <c r="U786" s="213"/>
      <c r="V786" s="213"/>
      <c r="W786" s="213"/>
      <c r="X786" s="213"/>
      <c r="Y786" s="213"/>
      <c r="Z786" s="213"/>
      <c r="AA786" s="213"/>
      <c r="AB786" s="213"/>
      <c r="AC786" s="213"/>
      <c r="AD786" s="213"/>
      <c r="AE786" s="213"/>
      <c r="AF786" s="213"/>
      <c r="AG786" s="213"/>
      <c r="AH786" s="213"/>
      <c r="AI786" s="213"/>
      <c r="AJ786" s="213"/>
    </row>
    <row r="787">
      <c r="A787" s="213" t="s">
        <v>6030</v>
      </c>
      <c r="B787" s="209" t="s">
        <v>5381</v>
      </c>
      <c r="C787" s="214" t="s">
        <v>6028</v>
      </c>
      <c r="D787" s="239" t="s">
        <v>1537</v>
      </c>
      <c r="E787" s="213" t="s">
        <v>616</v>
      </c>
      <c r="F787" s="213" t="s">
        <v>215</v>
      </c>
      <c r="G787" s="215" t="s">
        <v>5632</v>
      </c>
      <c r="H787" s="215" t="s">
        <v>5430</v>
      </c>
      <c r="I787" s="213">
        <v>3.0</v>
      </c>
      <c r="J787" s="213">
        <v>3.0</v>
      </c>
      <c r="K787" s="213">
        <v>0.0</v>
      </c>
      <c r="L787" s="213">
        <v>0.0</v>
      </c>
      <c r="M787" s="213">
        <v>0.0</v>
      </c>
      <c r="N787" s="213">
        <v>0.0</v>
      </c>
      <c r="O787" s="213">
        <v>0.0</v>
      </c>
      <c r="P787" s="213">
        <v>0.0</v>
      </c>
      <c r="Q787" s="213">
        <v>0.0</v>
      </c>
      <c r="R787" s="213">
        <v>0.0</v>
      </c>
      <c r="S787" s="213"/>
      <c r="T787" s="213"/>
      <c r="U787" s="213"/>
      <c r="V787" s="213"/>
      <c r="W787" s="213"/>
      <c r="X787" s="213"/>
      <c r="Y787" s="213"/>
      <c r="Z787" s="213"/>
      <c r="AA787" s="213"/>
      <c r="AB787" s="213"/>
      <c r="AC787" s="213"/>
      <c r="AD787" s="213"/>
      <c r="AE787" s="213"/>
      <c r="AF787" s="213"/>
      <c r="AG787" s="213"/>
      <c r="AH787" s="213"/>
      <c r="AI787" s="213"/>
      <c r="AJ787" s="213"/>
    </row>
    <row r="788">
      <c r="A788" s="213" t="s">
        <v>6031</v>
      </c>
      <c r="B788" s="209" t="s">
        <v>5381</v>
      </c>
      <c r="C788" s="214" t="s">
        <v>6028</v>
      </c>
      <c r="D788" s="239" t="s">
        <v>1537</v>
      </c>
      <c r="E788" s="213" t="s">
        <v>5826</v>
      </c>
      <c r="F788" s="213" t="s">
        <v>5827</v>
      </c>
      <c r="G788" s="215" t="s">
        <v>5828</v>
      </c>
      <c r="H788" s="215" t="s">
        <v>5829</v>
      </c>
      <c r="I788" s="213">
        <v>3.0</v>
      </c>
      <c r="J788" s="213">
        <v>3.0</v>
      </c>
      <c r="K788" s="213">
        <v>0.0</v>
      </c>
      <c r="L788" s="213">
        <v>0.0</v>
      </c>
      <c r="M788" s="213">
        <v>0.0</v>
      </c>
      <c r="N788" s="213">
        <v>0.0</v>
      </c>
      <c r="O788" s="213">
        <v>0.0</v>
      </c>
      <c r="P788" s="213">
        <v>0.0</v>
      </c>
      <c r="Q788" s="213">
        <v>0.0</v>
      </c>
      <c r="R788" s="213">
        <v>0.0</v>
      </c>
      <c r="S788" s="213"/>
      <c r="T788" s="213"/>
      <c r="U788" s="213"/>
      <c r="V788" s="213"/>
      <c r="W788" s="213"/>
      <c r="X788" s="213"/>
      <c r="Y788" s="213"/>
      <c r="Z788" s="213"/>
      <c r="AA788" s="213"/>
      <c r="AB788" s="213"/>
      <c r="AC788" s="213"/>
      <c r="AD788" s="213"/>
      <c r="AE788" s="213"/>
      <c r="AF788" s="213"/>
      <c r="AG788" s="213"/>
      <c r="AH788" s="213"/>
      <c r="AI788" s="213"/>
      <c r="AJ788" s="213"/>
    </row>
    <row r="789">
      <c r="A789" s="213" t="s">
        <v>6032</v>
      </c>
      <c r="B789" s="209" t="s">
        <v>5381</v>
      </c>
      <c r="C789" s="214" t="s">
        <v>6028</v>
      </c>
      <c r="D789" s="239" t="s">
        <v>1537</v>
      </c>
      <c r="E789" s="213" t="s">
        <v>1679</v>
      </c>
      <c r="F789" s="213" t="s">
        <v>1472</v>
      </c>
      <c r="G789" s="215" t="s">
        <v>5665</v>
      </c>
      <c r="H789" s="215" t="s">
        <v>5534</v>
      </c>
      <c r="I789" s="213">
        <v>1.0</v>
      </c>
      <c r="J789" s="213">
        <v>1.0</v>
      </c>
      <c r="K789" s="213">
        <v>0.0</v>
      </c>
      <c r="L789" s="213">
        <v>0.0</v>
      </c>
      <c r="M789" s="213">
        <v>0.0</v>
      </c>
      <c r="N789" s="213">
        <v>0.0</v>
      </c>
      <c r="O789" s="213">
        <v>0.0</v>
      </c>
      <c r="P789" s="213">
        <v>0.0</v>
      </c>
      <c r="Q789" s="213">
        <v>0.0</v>
      </c>
      <c r="R789" s="213">
        <v>0.0</v>
      </c>
      <c r="S789" s="213"/>
      <c r="T789" s="213"/>
      <c r="U789" s="213"/>
      <c r="V789" s="213"/>
      <c r="W789" s="213"/>
      <c r="X789" s="213"/>
      <c r="Y789" s="213"/>
      <c r="Z789" s="213"/>
      <c r="AA789" s="213"/>
      <c r="AB789" s="213"/>
      <c r="AC789" s="213"/>
      <c r="AD789" s="213"/>
      <c r="AE789" s="213"/>
      <c r="AF789" s="213"/>
      <c r="AG789" s="213"/>
      <c r="AH789" s="213"/>
      <c r="AI789" s="213"/>
      <c r="AJ789" s="213"/>
    </row>
    <row r="790">
      <c r="A790" s="213" t="s">
        <v>6033</v>
      </c>
      <c r="B790" s="209" t="s">
        <v>5381</v>
      </c>
      <c r="C790" s="214" t="s">
        <v>6028</v>
      </c>
      <c r="D790" s="239" t="s">
        <v>1537</v>
      </c>
      <c r="E790" s="213" t="s">
        <v>1336</v>
      </c>
      <c r="F790" s="213" t="s">
        <v>1335</v>
      </c>
      <c r="G790" s="215" t="s">
        <v>5649</v>
      </c>
      <c r="H790" s="215" t="s">
        <v>5609</v>
      </c>
      <c r="I790" s="213">
        <v>1.0</v>
      </c>
      <c r="J790" s="213">
        <v>1.0</v>
      </c>
      <c r="K790" s="213">
        <v>0.0</v>
      </c>
      <c r="L790" s="213">
        <v>0.0</v>
      </c>
      <c r="M790" s="213">
        <v>0.0</v>
      </c>
      <c r="N790" s="213">
        <v>0.0</v>
      </c>
      <c r="O790" s="213">
        <v>0.0</v>
      </c>
      <c r="P790" s="213">
        <v>0.0</v>
      </c>
      <c r="Q790" s="213">
        <v>0.0</v>
      </c>
      <c r="R790" s="213">
        <v>0.0</v>
      </c>
      <c r="S790" s="213"/>
      <c r="T790" s="213"/>
      <c r="U790" s="213"/>
      <c r="V790" s="213"/>
      <c r="W790" s="213"/>
      <c r="X790" s="213"/>
      <c r="Y790" s="213"/>
      <c r="Z790" s="213"/>
      <c r="AA790" s="213"/>
      <c r="AB790" s="213"/>
      <c r="AC790" s="213"/>
      <c r="AD790" s="213"/>
      <c r="AE790" s="213"/>
      <c r="AF790" s="213"/>
      <c r="AG790" s="213"/>
      <c r="AH790" s="213"/>
      <c r="AI790" s="213"/>
      <c r="AJ790" s="213"/>
    </row>
    <row r="791">
      <c r="A791" s="213" t="s">
        <v>6034</v>
      </c>
      <c r="B791" s="209" t="s">
        <v>5381</v>
      </c>
      <c r="C791" s="214" t="s">
        <v>6035</v>
      </c>
      <c r="D791" s="239" t="s">
        <v>1537</v>
      </c>
      <c r="E791" s="213" t="s">
        <v>1625</v>
      </c>
      <c r="F791" s="213" t="s">
        <v>2225</v>
      </c>
      <c r="G791" s="215" t="s">
        <v>5639</v>
      </c>
      <c r="H791" s="215" t="s">
        <v>5601</v>
      </c>
      <c r="I791" s="213">
        <v>1.0</v>
      </c>
      <c r="J791" s="213">
        <v>1.0</v>
      </c>
      <c r="K791" s="213">
        <v>0.0</v>
      </c>
      <c r="L791" s="213">
        <v>0.0</v>
      </c>
      <c r="M791" s="213">
        <v>0.0</v>
      </c>
      <c r="N791" s="213">
        <v>0.0</v>
      </c>
      <c r="O791" s="213">
        <v>0.0</v>
      </c>
      <c r="P791" s="213">
        <v>0.0</v>
      </c>
      <c r="Q791" s="213">
        <v>0.0</v>
      </c>
      <c r="R791" s="213">
        <v>0.0</v>
      </c>
      <c r="S791" s="213"/>
      <c r="T791" s="213"/>
      <c r="U791" s="213"/>
      <c r="V791" s="213"/>
      <c r="W791" s="213"/>
      <c r="X791" s="213"/>
      <c r="Y791" s="213"/>
      <c r="Z791" s="213"/>
      <c r="AA791" s="213"/>
      <c r="AB791" s="213"/>
      <c r="AC791" s="213"/>
      <c r="AD791" s="213"/>
      <c r="AE791" s="213"/>
      <c r="AF791" s="213"/>
      <c r="AG791" s="213"/>
      <c r="AH791" s="213"/>
      <c r="AI791" s="213"/>
      <c r="AJ791" s="213"/>
    </row>
    <row r="792">
      <c r="A792" s="213" t="s">
        <v>6036</v>
      </c>
      <c r="B792" s="209" t="s">
        <v>5381</v>
      </c>
      <c r="C792" s="214" t="s">
        <v>6035</v>
      </c>
      <c r="D792" s="239" t="s">
        <v>1537</v>
      </c>
      <c r="E792" s="213" t="s">
        <v>5659</v>
      </c>
      <c r="F792" s="213" t="s">
        <v>1766</v>
      </c>
      <c r="G792" s="215" t="s">
        <v>5660</v>
      </c>
      <c r="H792" s="215" t="s">
        <v>5585</v>
      </c>
      <c r="I792" s="213">
        <v>3.0</v>
      </c>
      <c r="J792" s="213">
        <v>3.0</v>
      </c>
      <c r="K792" s="213">
        <v>0.0</v>
      </c>
      <c r="L792" s="213">
        <v>0.0</v>
      </c>
      <c r="M792" s="213">
        <v>0.0</v>
      </c>
      <c r="N792" s="213">
        <v>0.0</v>
      </c>
      <c r="O792" s="213">
        <v>0.0</v>
      </c>
      <c r="P792" s="213">
        <v>0.0</v>
      </c>
      <c r="Q792" s="213">
        <v>0.0</v>
      </c>
      <c r="R792" s="213">
        <v>0.0</v>
      </c>
      <c r="S792" s="213"/>
      <c r="T792" s="213"/>
      <c r="U792" s="213"/>
      <c r="V792" s="213"/>
      <c r="W792" s="213"/>
      <c r="X792" s="213"/>
      <c r="Y792" s="213"/>
      <c r="Z792" s="213"/>
      <c r="AA792" s="213"/>
      <c r="AB792" s="213"/>
      <c r="AC792" s="213"/>
      <c r="AD792" s="213"/>
      <c r="AE792" s="213"/>
      <c r="AF792" s="213"/>
      <c r="AG792" s="213"/>
      <c r="AH792" s="213"/>
      <c r="AI792" s="213"/>
      <c r="AJ792" s="213"/>
    </row>
    <row r="793">
      <c r="A793" s="213" t="s">
        <v>6037</v>
      </c>
      <c r="B793" s="209" t="s">
        <v>5381</v>
      </c>
      <c r="C793" s="214" t="s">
        <v>6035</v>
      </c>
      <c r="D793" s="239" t="s">
        <v>1537</v>
      </c>
      <c r="E793" s="213" t="s">
        <v>616</v>
      </c>
      <c r="F793" s="213" t="s">
        <v>215</v>
      </c>
      <c r="G793" s="215" t="s">
        <v>5632</v>
      </c>
      <c r="H793" s="215" t="s">
        <v>5430</v>
      </c>
      <c r="I793" s="213">
        <v>1.0</v>
      </c>
      <c r="J793" s="213">
        <v>1.0</v>
      </c>
      <c r="K793" s="213">
        <v>0.0</v>
      </c>
      <c r="L793" s="213">
        <v>0.0</v>
      </c>
      <c r="M793" s="213">
        <v>0.0</v>
      </c>
      <c r="N793" s="213">
        <v>0.0</v>
      </c>
      <c r="O793" s="213">
        <v>0.0</v>
      </c>
      <c r="P793" s="213">
        <v>0.0</v>
      </c>
      <c r="Q793" s="213">
        <v>0.0</v>
      </c>
      <c r="R793" s="213">
        <v>0.0</v>
      </c>
      <c r="S793" s="213"/>
      <c r="T793" s="213"/>
      <c r="U793" s="213"/>
      <c r="V793" s="213"/>
      <c r="W793" s="213"/>
      <c r="X793" s="213"/>
      <c r="Y793" s="213"/>
      <c r="Z793" s="213"/>
      <c r="AA793" s="213"/>
      <c r="AB793" s="213"/>
      <c r="AC793" s="213"/>
      <c r="AD793" s="213"/>
      <c r="AE793" s="213"/>
      <c r="AF793" s="213"/>
      <c r="AG793" s="213"/>
      <c r="AH793" s="213"/>
      <c r="AI793" s="213"/>
      <c r="AJ793" s="213"/>
    </row>
    <row r="794">
      <c r="A794" s="213" t="s">
        <v>6039</v>
      </c>
      <c r="B794" s="209" t="s">
        <v>5381</v>
      </c>
      <c r="C794" s="214" t="s">
        <v>6040</v>
      </c>
      <c r="D794" s="239" t="s">
        <v>1537</v>
      </c>
      <c r="E794" s="213" t="s">
        <v>616</v>
      </c>
      <c r="F794" s="213" t="s">
        <v>215</v>
      </c>
      <c r="G794" s="215" t="s">
        <v>5632</v>
      </c>
      <c r="H794" s="215" t="s">
        <v>5430</v>
      </c>
      <c r="I794" s="213">
        <v>5.0</v>
      </c>
      <c r="J794" s="213">
        <v>5.0</v>
      </c>
      <c r="K794" s="213">
        <v>0.0</v>
      </c>
      <c r="L794" s="213">
        <v>3.0</v>
      </c>
      <c r="M794" s="213">
        <v>0.0</v>
      </c>
      <c r="N794" s="213">
        <v>0.0</v>
      </c>
      <c r="O794" s="213">
        <v>0.0</v>
      </c>
      <c r="P794" s="213">
        <v>0.0</v>
      </c>
      <c r="Q794" s="213">
        <v>0.0</v>
      </c>
      <c r="R794" s="213">
        <v>0.0</v>
      </c>
      <c r="S794" s="213"/>
      <c r="T794" s="213"/>
      <c r="U794" s="213"/>
      <c r="V794" s="213"/>
      <c r="W794" s="213"/>
      <c r="X794" s="213"/>
      <c r="Y794" s="213"/>
      <c r="Z794" s="213"/>
      <c r="AA794" s="213"/>
      <c r="AB794" s="213"/>
      <c r="AC794" s="213"/>
      <c r="AD794" s="213"/>
      <c r="AE794" s="213"/>
      <c r="AF794" s="213"/>
      <c r="AG794" s="213"/>
      <c r="AH794" s="213"/>
      <c r="AI794" s="213"/>
      <c r="AJ794" s="213"/>
    </row>
    <row r="795">
      <c r="A795" s="213" t="s">
        <v>6041</v>
      </c>
      <c r="B795" s="209" t="s">
        <v>5381</v>
      </c>
      <c r="C795" s="214" t="s">
        <v>6040</v>
      </c>
      <c r="D795" s="239" t="s">
        <v>1537</v>
      </c>
      <c r="E795" s="213" t="s">
        <v>1625</v>
      </c>
      <c r="F795" s="213" t="s">
        <v>2225</v>
      </c>
      <c r="G795" s="215" t="s">
        <v>5639</v>
      </c>
      <c r="H795" s="215" t="s">
        <v>5601</v>
      </c>
      <c r="I795" s="213">
        <v>2.0</v>
      </c>
      <c r="J795" s="213">
        <v>2.0</v>
      </c>
      <c r="K795" s="213">
        <v>0.0</v>
      </c>
      <c r="L795" s="213">
        <v>0.0</v>
      </c>
      <c r="M795" s="213">
        <v>0.0</v>
      </c>
      <c r="N795" s="213">
        <v>0.0</v>
      </c>
      <c r="O795" s="213">
        <v>0.0</v>
      </c>
      <c r="P795" s="213">
        <v>0.0</v>
      </c>
      <c r="Q795" s="213">
        <v>0.0</v>
      </c>
      <c r="R795" s="213">
        <v>0.0</v>
      </c>
      <c r="S795" s="213"/>
      <c r="T795" s="213"/>
      <c r="U795" s="213"/>
      <c r="V795" s="213"/>
      <c r="W795" s="213"/>
      <c r="X795" s="213"/>
      <c r="Y795" s="213"/>
      <c r="Z795" s="213"/>
      <c r="AA795" s="213"/>
      <c r="AB795" s="213"/>
      <c r="AC795" s="213"/>
      <c r="AD795" s="213"/>
      <c r="AE795" s="213"/>
      <c r="AF795" s="213"/>
      <c r="AG795" s="213"/>
      <c r="AH795" s="213"/>
      <c r="AI795" s="213"/>
      <c r="AJ795" s="213"/>
    </row>
    <row r="796">
      <c r="A796" s="213" t="s">
        <v>6042</v>
      </c>
      <c r="B796" s="209" t="s">
        <v>5381</v>
      </c>
      <c r="C796" s="214" t="s">
        <v>6040</v>
      </c>
      <c r="D796" s="239" t="s">
        <v>1537</v>
      </c>
      <c r="E796" s="213" t="s">
        <v>369</v>
      </c>
      <c r="F796" s="213" t="s">
        <v>310</v>
      </c>
      <c r="G796" s="215" t="s">
        <v>5676</v>
      </c>
      <c r="H796" s="215" t="s">
        <v>5454</v>
      </c>
      <c r="I796" s="213">
        <v>1.0</v>
      </c>
      <c r="J796" s="213">
        <v>1.0</v>
      </c>
      <c r="K796" s="213">
        <v>0.0</v>
      </c>
      <c r="L796" s="213">
        <v>0.0</v>
      </c>
      <c r="M796" s="213">
        <v>0.0</v>
      </c>
      <c r="N796" s="213">
        <v>0.0</v>
      </c>
      <c r="O796" s="213">
        <v>0.0</v>
      </c>
      <c r="P796" s="213">
        <v>0.0</v>
      </c>
      <c r="Q796" s="213">
        <v>0.0</v>
      </c>
      <c r="R796" s="213">
        <v>0.0</v>
      </c>
      <c r="S796" s="213"/>
      <c r="T796" s="213"/>
      <c r="U796" s="213"/>
      <c r="V796" s="213"/>
      <c r="W796" s="213"/>
      <c r="X796" s="213"/>
      <c r="Y796" s="213"/>
      <c r="Z796" s="213"/>
      <c r="AA796" s="213"/>
      <c r="AB796" s="213"/>
      <c r="AC796" s="213"/>
      <c r="AD796" s="213"/>
      <c r="AE796" s="213"/>
      <c r="AF796" s="213"/>
      <c r="AG796" s="213"/>
      <c r="AH796" s="213"/>
      <c r="AI796" s="213"/>
      <c r="AJ796" s="213"/>
    </row>
    <row r="797">
      <c r="A797" s="213" t="s">
        <v>6043</v>
      </c>
      <c r="B797" s="209" t="s">
        <v>5381</v>
      </c>
      <c r="C797" s="214" t="s">
        <v>6044</v>
      </c>
      <c r="D797" s="239" t="s">
        <v>1537</v>
      </c>
      <c r="E797" s="213" t="s">
        <v>5659</v>
      </c>
      <c r="F797" s="213" t="s">
        <v>1766</v>
      </c>
      <c r="G797" s="215" t="s">
        <v>5660</v>
      </c>
      <c r="H797" s="215" t="s">
        <v>5585</v>
      </c>
      <c r="I797" s="213">
        <v>2.0</v>
      </c>
      <c r="J797" s="213">
        <v>2.0</v>
      </c>
      <c r="K797" s="213">
        <v>0.0</v>
      </c>
      <c r="L797" s="213">
        <v>0.0</v>
      </c>
      <c r="M797" s="213">
        <v>0.0</v>
      </c>
      <c r="N797" s="213">
        <v>0.0</v>
      </c>
      <c r="O797" s="213">
        <v>0.0</v>
      </c>
      <c r="P797" s="213">
        <v>0.0</v>
      </c>
      <c r="Q797" s="213">
        <v>0.0</v>
      </c>
      <c r="R797" s="213">
        <v>0.0</v>
      </c>
      <c r="S797" s="213"/>
      <c r="T797" s="213"/>
      <c r="U797" s="213"/>
      <c r="V797" s="213"/>
      <c r="W797" s="213"/>
      <c r="X797" s="213"/>
      <c r="Y797" s="213"/>
      <c r="Z797" s="213"/>
      <c r="AA797" s="213"/>
      <c r="AB797" s="213"/>
      <c r="AC797" s="213"/>
      <c r="AD797" s="213"/>
      <c r="AE797" s="213"/>
      <c r="AF797" s="213"/>
      <c r="AG797" s="213"/>
      <c r="AH797" s="213"/>
      <c r="AI797" s="213"/>
      <c r="AJ797" s="213"/>
    </row>
    <row r="798">
      <c r="A798" s="213" t="s">
        <v>6045</v>
      </c>
      <c r="B798" s="209" t="s">
        <v>5381</v>
      </c>
      <c r="C798" s="214" t="s">
        <v>6044</v>
      </c>
      <c r="D798" s="239" t="s">
        <v>1537</v>
      </c>
      <c r="E798" s="213" t="s">
        <v>616</v>
      </c>
      <c r="F798" s="213" t="s">
        <v>215</v>
      </c>
      <c r="G798" s="215" t="s">
        <v>5632</v>
      </c>
      <c r="H798" s="215" t="s">
        <v>5430</v>
      </c>
      <c r="I798" s="213">
        <v>4.0</v>
      </c>
      <c r="J798" s="213">
        <v>4.0</v>
      </c>
      <c r="K798" s="213">
        <v>0.0</v>
      </c>
      <c r="L798" s="213">
        <v>0.0</v>
      </c>
      <c r="M798" s="213">
        <v>0.0</v>
      </c>
      <c r="N798" s="213">
        <v>0.0</v>
      </c>
      <c r="O798" s="213">
        <v>0.0</v>
      </c>
      <c r="P798" s="213">
        <v>0.0</v>
      </c>
      <c r="Q798" s="213">
        <v>0.0</v>
      </c>
      <c r="R798" s="213">
        <v>0.0</v>
      </c>
      <c r="S798" s="213"/>
      <c r="T798" s="213"/>
      <c r="U798" s="213"/>
      <c r="V798" s="213"/>
      <c r="W798" s="213"/>
      <c r="X798" s="213"/>
      <c r="Y798" s="213"/>
      <c r="Z798" s="213"/>
      <c r="AA798" s="213"/>
      <c r="AB798" s="213"/>
      <c r="AC798" s="213"/>
      <c r="AD798" s="213"/>
      <c r="AE798" s="213"/>
      <c r="AF798" s="213"/>
      <c r="AG798" s="213"/>
      <c r="AH798" s="213"/>
      <c r="AI798" s="213"/>
      <c r="AJ798" s="213"/>
    </row>
    <row r="799">
      <c r="A799" s="213" t="s">
        <v>6046</v>
      </c>
      <c r="B799" s="209" t="s">
        <v>5381</v>
      </c>
      <c r="C799" s="214" t="s">
        <v>6044</v>
      </c>
      <c r="D799" s="239" t="s">
        <v>1537</v>
      </c>
      <c r="E799" s="213" t="s">
        <v>369</v>
      </c>
      <c r="F799" s="213" t="s">
        <v>310</v>
      </c>
      <c r="G799" s="215" t="s">
        <v>5676</v>
      </c>
      <c r="H799" s="215" t="s">
        <v>5454</v>
      </c>
      <c r="I799" s="213">
        <v>3.0</v>
      </c>
      <c r="J799" s="213">
        <v>3.0</v>
      </c>
      <c r="K799" s="213">
        <v>0.0</v>
      </c>
      <c r="L799" s="213">
        <v>0.0</v>
      </c>
      <c r="M799" s="213">
        <v>0.0</v>
      </c>
      <c r="N799" s="213">
        <v>0.0</v>
      </c>
      <c r="O799" s="213">
        <v>0.0</v>
      </c>
      <c r="P799" s="213">
        <v>0.0</v>
      </c>
      <c r="Q799" s="213">
        <v>0.0</v>
      </c>
      <c r="R799" s="213">
        <v>0.0</v>
      </c>
      <c r="S799" s="213"/>
      <c r="T799" s="213"/>
      <c r="U799" s="213"/>
      <c r="V799" s="213"/>
      <c r="W799" s="213"/>
      <c r="X799" s="213"/>
      <c r="Y799" s="213"/>
      <c r="Z799" s="213"/>
      <c r="AA799" s="213"/>
      <c r="AB799" s="213"/>
      <c r="AC799" s="213"/>
      <c r="AD799" s="213"/>
      <c r="AE799" s="213"/>
      <c r="AF799" s="213"/>
      <c r="AG799" s="213"/>
      <c r="AH799" s="213"/>
      <c r="AI799" s="213"/>
      <c r="AJ799" s="213"/>
    </row>
    <row r="800">
      <c r="A800" s="213" t="s">
        <v>6047</v>
      </c>
      <c r="B800" s="209" t="s">
        <v>5381</v>
      </c>
      <c r="C800" s="214" t="s">
        <v>6044</v>
      </c>
      <c r="D800" s="239" t="s">
        <v>1537</v>
      </c>
      <c r="E800" s="213" t="s">
        <v>2245</v>
      </c>
      <c r="F800" s="213" t="s">
        <v>176</v>
      </c>
      <c r="G800" s="215" t="s">
        <v>5918</v>
      </c>
      <c r="H800" s="215" t="s">
        <v>5503</v>
      </c>
      <c r="I800" s="213">
        <v>1.0</v>
      </c>
      <c r="J800" s="213">
        <v>1.0</v>
      </c>
      <c r="K800" s="213">
        <v>0.0</v>
      </c>
      <c r="L800" s="213">
        <v>0.0</v>
      </c>
      <c r="M800" s="213">
        <v>0.0</v>
      </c>
      <c r="N800" s="213">
        <v>0.0</v>
      </c>
      <c r="O800" s="213">
        <v>0.0</v>
      </c>
      <c r="P800" s="213">
        <v>0.0</v>
      </c>
      <c r="Q800" s="213">
        <v>0.0</v>
      </c>
      <c r="R800" s="213">
        <v>0.0</v>
      </c>
      <c r="S800" s="213"/>
      <c r="T800" s="213"/>
      <c r="U800" s="213"/>
      <c r="V800" s="213"/>
      <c r="W800" s="213"/>
      <c r="X800" s="213"/>
      <c r="Y800" s="213"/>
      <c r="Z800" s="213"/>
      <c r="AA800" s="213"/>
      <c r="AB800" s="213"/>
      <c r="AC800" s="213"/>
      <c r="AD800" s="213"/>
      <c r="AE800" s="213"/>
      <c r="AF800" s="213"/>
      <c r="AG800" s="213"/>
      <c r="AH800" s="213"/>
      <c r="AI800" s="213"/>
      <c r="AJ800" s="213"/>
    </row>
    <row r="801">
      <c r="A801" s="213" t="s">
        <v>6048</v>
      </c>
      <c r="B801" s="209" t="s">
        <v>5381</v>
      </c>
      <c r="C801" s="214" t="s">
        <v>6049</v>
      </c>
      <c r="D801" s="239" t="s">
        <v>1537</v>
      </c>
      <c r="E801" s="213" t="s">
        <v>1625</v>
      </c>
      <c r="F801" s="213" t="s">
        <v>2225</v>
      </c>
      <c r="G801" s="215" t="s">
        <v>5639</v>
      </c>
      <c r="H801" s="215" t="s">
        <v>5601</v>
      </c>
      <c r="I801" s="213">
        <v>2.0</v>
      </c>
      <c r="J801" s="213">
        <v>2.0</v>
      </c>
      <c r="K801" s="213">
        <v>0.0</v>
      </c>
      <c r="L801" s="213">
        <v>0.0</v>
      </c>
      <c r="M801" s="213">
        <v>0.0</v>
      </c>
      <c r="N801" s="213">
        <v>0.0</v>
      </c>
      <c r="O801" s="213">
        <v>0.0</v>
      </c>
      <c r="P801" s="213">
        <v>0.0</v>
      </c>
      <c r="Q801" s="213">
        <v>0.0</v>
      </c>
      <c r="R801" s="213">
        <v>0.0</v>
      </c>
      <c r="S801" s="213"/>
      <c r="T801" s="213"/>
      <c r="U801" s="213"/>
      <c r="V801" s="213"/>
      <c r="W801" s="213"/>
      <c r="X801" s="213"/>
      <c r="Y801" s="213"/>
      <c r="Z801" s="213"/>
      <c r="AA801" s="213"/>
      <c r="AB801" s="213"/>
      <c r="AC801" s="213"/>
      <c r="AD801" s="213"/>
      <c r="AE801" s="213"/>
      <c r="AF801" s="213"/>
      <c r="AG801" s="213"/>
      <c r="AH801" s="213"/>
      <c r="AI801" s="213"/>
      <c r="AJ801" s="213"/>
    </row>
    <row r="802">
      <c r="A802" s="213" t="s">
        <v>6050</v>
      </c>
      <c r="B802" s="209" t="s">
        <v>5381</v>
      </c>
      <c r="C802" s="214" t="s">
        <v>6049</v>
      </c>
      <c r="D802" s="239" t="s">
        <v>1537</v>
      </c>
      <c r="E802" s="213" t="s">
        <v>73</v>
      </c>
      <c r="F802" s="213" t="s">
        <v>72</v>
      </c>
      <c r="G802" s="215" t="s">
        <v>5662</v>
      </c>
      <c r="H802" s="215" t="s">
        <v>5406</v>
      </c>
      <c r="I802" s="213">
        <v>1.0</v>
      </c>
      <c r="J802" s="213">
        <v>1.0</v>
      </c>
      <c r="K802" s="213">
        <v>0.0</v>
      </c>
      <c r="L802" s="213">
        <v>0.0</v>
      </c>
      <c r="M802" s="213">
        <v>0.0</v>
      </c>
      <c r="N802" s="213">
        <v>0.0</v>
      </c>
      <c r="O802" s="213">
        <v>0.0</v>
      </c>
      <c r="P802" s="213">
        <v>0.0</v>
      </c>
      <c r="Q802" s="213">
        <v>0.0</v>
      </c>
      <c r="R802" s="213">
        <v>0.0</v>
      </c>
      <c r="S802" s="213"/>
      <c r="T802" s="213"/>
      <c r="U802" s="213"/>
      <c r="V802" s="213"/>
      <c r="W802" s="213"/>
      <c r="X802" s="213"/>
      <c r="Y802" s="213"/>
      <c r="Z802" s="213"/>
      <c r="AA802" s="213"/>
      <c r="AB802" s="213"/>
      <c r="AC802" s="213"/>
      <c r="AD802" s="213"/>
      <c r="AE802" s="213"/>
      <c r="AF802" s="213"/>
      <c r="AG802" s="213"/>
      <c r="AH802" s="213"/>
      <c r="AI802" s="213"/>
      <c r="AJ802" s="213"/>
    </row>
    <row r="803">
      <c r="A803" s="213" t="s">
        <v>6051</v>
      </c>
      <c r="B803" s="209" t="s">
        <v>5381</v>
      </c>
      <c r="C803" s="214" t="s">
        <v>6049</v>
      </c>
      <c r="D803" s="239" t="s">
        <v>1537</v>
      </c>
      <c r="E803" s="213" t="s">
        <v>616</v>
      </c>
      <c r="F803" s="213" t="s">
        <v>215</v>
      </c>
      <c r="G803" s="215" t="s">
        <v>5632</v>
      </c>
      <c r="H803" s="215" t="s">
        <v>5430</v>
      </c>
      <c r="I803" s="213">
        <v>1.0</v>
      </c>
      <c r="J803" s="213">
        <v>1.0</v>
      </c>
      <c r="K803" s="213">
        <v>0.0</v>
      </c>
      <c r="L803" s="213">
        <v>0.0</v>
      </c>
      <c r="M803" s="213">
        <v>0.0</v>
      </c>
      <c r="N803" s="213">
        <v>0.0</v>
      </c>
      <c r="O803" s="213">
        <v>0.0</v>
      </c>
      <c r="P803" s="213">
        <v>0.0</v>
      </c>
      <c r="Q803" s="213">
        <v>0.0</v>
      </c>
      <c r="R803" s="213">
        <v>0.0</v>
      </c>
      <c r="S803" s="213"/>
      <c r="T803" s="213"/>
      <c r="U803" s="213"/>
      <c r="V803" s="213"/>
      <c r="W803" s="213"/>
      <c r="X803" s="213"/>
      <c r="Y803" s="213"/>
      <c r="Z803" s="213"/>
      <c r="AA803" s="213"/>
      <c r="AB803" s="213"/>
      <c r="AC803" s="213"/>
      <c r="AD803" s="213"/>
      <c r="AE803" s="213"/>
      <c r="AF803" s="213"/>
      <c r="AG803" s="213"/>
      <c r="AH803" s="213"/>
      <c r="AI803" s="213"/>
      <c r="AJ803" s="213"/>
    </row>
    <row r="804">
      <c r="A804" s="213" t="s">
        <v>6052</v>
      </c>
      <c r="B804" s="209" t="s">
        <v>5381</v>
      </c>
      <c r="C804" s="214" t="s">
        <v>6053</v>
      </c>
      <c r="D804" s="239" t="s">
        <v>1537</v>
      </c>
      <c r="E804" s="213" t="s">
        <v>1625</v>
      </c>
      <c r="F804" s="213" t="s">
        <v>2225</v>
      </c>
      <c r="G804" s="215" t="s">
        <v>5639</v>
      </c>
      <c r="H804" s="215" t="s">
        <v>5601</v>
      </c>
      <c r="I804" s="213">
        <v>1.0</v>
      </c>
      <c r="J804" s="213">
        <v>1.0</v>
      </c>
      <c r="K804" s="213">
        <v>0.0</v>
      </c>
      <c r="L804" s="213">
        <v>0.0</v>
      </c>
      <c r="M804" s="213">
        <v>0.0</v>
      </c>
      <c r="N804" s="213">
        <v>0.0</v>
      </c>
      <c r="O804" s="213">
        <v>0.0</v>
      </c>
      <c r="P804" s="213">
        <v>0.0</v>
      </c>
      <c r="Q804" s="213">
        <v>0.0</v>
      </c>
      <c r="R804" s="213">
        <v>0.0</v>
      </c>
      <c r="S804" s="213"/>
      <c r="T804" s="213"/>
      <c r="U804" s="213"/>
      <c r="V804" s="213"/>
      <c r="W804" s="213"/>
      <c r="X804" s="213"/>
      <c r="Y804" s="213"/>
      <c r="Z804" s="213"/>
      <c r="AA804" s="213"/>
      <c r="AB804" s="213"/>
      <c r="AC804" s="213"/>
      <c r="AD804" s="213"/>
      <c r="AE804" s="213"/>
      <c r="AF804" s="213"/>
      <c r="AG804" s="213"/>
      <c r="AH804" s="213"/>
      <c r="AI804" s="213"/>
      <c r="AJ804" s="213"/>
    </row>
    <row r="805">
      <c r="A805" s="213" t="s">
        <v>6057</v>
      </c>
      <c r="B805" s="209" t="s">
        <v>5381</v>
      </c>
      <c r="C805" s="210" t="s">
        <v>6058</v>
      </c>
      <c r="D805" s="239" t="s">
        <v>1537</v>
      </c>
      <c r="E805" s="213" t="s">
        <v>2283</v>
      </c>
      <c r="F805" s="213" t="s">
        <v>2145</v>
      </c>
      <c r="G805" s="215" t="s">
        <v>5725</v>
      </c>
      <c r="H805" s="215" t="s">
        <v>5543</v>
      </c>
      <c r="I805" s="209">
        <v>1.0</v>
      </c>
      <c r="J805" s="209">
        <v>1.0</v>
      </c>
      <c r="K805" s="209">
        <v>7.0</v>
      </c>
      <c r="L805" s="209">
        <v>7.0</v>
      </c>
      <c r="M805" s="209">
        <v>0.0</v>
      </c>
      <c r="N805" s="209">
        <v>0.0</v>
      </c>
      <c r="O805" s="209">
        <v>0.0</v>
      </c>
      <c r="P805" s="209">
        <v>0.0</v>
      </c>
      <c r="Q805" s="209">
        <v>0.0</v>
      </c>
      <c r="R805" s="209">
        <v>0.0</v>
      </c>
      <c r="S805" s="209"/>
      <c r="T805" s="209"/>
      <c r="U805" s="209"/>
      <c r="V805" s="209"/>
      <c r="W805" s="209"/>
      <c r="X805" s="209"/>
      <c r="Y805" s="209"/>
      <c r="Z805" s="209"/>
      <c r="AA805" s="209"/>
      <c r="AB805" s="209"/>
      <c r="AC805" s="209"/>
      <c r="AD805" s="209"/>
      <c r="AE805" s="209"/>
      <c r="AF805" s="209"/>
      <c r="AG805" s="209"/>
      <c r="AH805" s="209"/>
      <c r="AI805" s="209"/>
      <c r="AJ805" s="209"/>
    </row>
    <row r="806">
      <c r="A806" s="213" t="s">
        <v>6059</v>
      </c>
      <c r="B806" s="209" t="s">
        <v>5381</v>
      </c>
      <c r="C806" s="210" t="s">
        <v>6060</v>
      </c>
      <c r="D806" s="239" t="s">
        <v>1537</v>
      </c>
      <c r="E806" s="213" t="s">
        <v>6061</v>
      </c>
      <c r="F806" s="213" t="s">
        <v>6062</v>
      </c>
      <c r="G806" s="215" t="s">
        <v>6063</v>
      </c>
      <c r="H806" s="215" t="s">
        <v>6064</v>
      </c>
      <c r="I806" s="209">
        <v>1.0</v>
      </c>
      <c r="J806" s="209">
        <v>1.0</v>
      </c>
      <c r="K806" s="209">
        <v>60.0</v>
      </c>
      <c r="L806" s="209">
        <v>60.0</v>
      </c>
      <c r="M806" s="209">
        <v>0.0</v>
      </c>
      <c r="N806" s="209">
        <v>0.0</v>
      </c>
      <c r="O806" s="209">
        <v>0.0</v>
      </c>
      <c r="P806" s="209">
        <v>0.0</v>
      </c>
      <c r="Q806" s="209">
        <v>0.0</v>
      </c>
      <c r="R806" s="209">
        <v>0.0</v>
      </c>
      <c r="S806" s="209"/>
      <c r="T806" s="209"/>
      <c r="U806" s="209"/>
      <c r="V806" s="209"/>
      <c r="W806" s="209"/>
      <c r="X806" s="209"/>
      <c r="Y806" s="209"/>
      <c r="Z806" s="209"/>
      <c r="AA806" s="209"/>
      <c r="AB806" s="209"/>
      <c r="AC806" s="209"/>
      <c r="AD806" s="209"/>
      <c r="AE806" s="209"/>
      <c r="AF806" s="209"/>
      <c r="AG806" s="209"/>
      <c r="AH806" s="209"/>
      <c r="AI806" s="209"/>
      <c r="AJ806" s="209"/>
    </row>
    <row r="807">
      <c r="A807" s="213" t="s">
        <v>6066</v>
      </c>
      <c r="B807" s="209" t="s">
        <v>5381</v>
      </c>
      <c r="C807" s="210" t="s">
        <v>6067</v>
      </c>
      <c r="D807" s="239" t="s">
        <v>1537</v>
      </c>
      <c r="E807" s="213" t="s">
        <v>6068</v>
      </c>
      <c r="F807" s="213" t="s">
        <v>6069</v>
      </c>
      <c r="G807" s="215" t="s">
        <v>6070</v>
      </c>
      <c r="H807" s="215" t="s">
        <v>6071</v>
      </c>
      <c r="I807" s="209">
        <v>1.0</v>
      </c>
      <c r="J807" s="209">
        <v>1.0</v>
      </c>
      <c r="K807" s="209">
        <v>6.0</v>
      </c>
      <c r="L807" s="209">
        <v>6.0</v>
      </c>
      <c r="M807" s="209">
        <v>0.0</v>
      </c>
      <c r="N807" s="209">
        <v>0.0</v>
      </c>
      <c r="O807" s="209">
        <v>0.0</v>
      </c>
      <c r="P807" s="209">
        <v>0.0</v>
      </c>
      <c r="Q807" s="209">
        <v>0.0</v>
      </c>
      <c r="R807" s="209">
        <v>0.0</v>
      </c>
      <c r="S807" s="209"/>
      <c r="T807" s="209"/>
      <c r="U807" s="209"/>
      <c r="V807" s="209"/>
      <c r="W807" s="209"/>
      <c r="X807" s="209"/>
      <c r="Y807" s="209"/>
      <c r="Z807" s="209"/>
      <c r="AA807" s="209"/>
      <c r="AB807" s="209"/>
      <c r="AC807" s="209"/>
      <c r="AD807" s="209"/>
      <c r="AE807" s="209"/>
      <c r="AF807" s="209"/>
      <c r="AG807" s="209"/>
      <c r="AH807" s="209"/>
      <c r="AI807" s="209"/>
      <c r="AJ807" s="209"/>
    </row>
    <row r="808">
      <c r="A808" s="213" t="s">
        <v>6087</v>
      </c>
      <c r="B808" s="209" t="s">
        <v>5381</v>
      </c>
      <c r="C808" s="210" t="s">
        <v>6084</v>
      </c>
      <c r="D808" s="239" t="s">
        <v>1537</v>
      </c>
      <c r="E808" s="213" t="s">
        <v>73</v>
      </c>
      <c r="F808" s="213" t="s">
        <v>72</v>
      </c>
      <c r="G808" s="215" t="s">
        <v>5662</v>
      </c>
      <c r="H808" s="215" t="s">
        <v>5406</v>
      </c>
      <c r="I808" s="209">
        <v>1.0</v>
      </c>
      <c r="J808" s="209">
        <v>1.0</v>
      </c>
      <c r="K808" s="209">
        <v>10.0</v>
      </c>
      <c r="L808" s="209">
        <v>10.0</v>
      </c>
      <c r="M808" s="209">
        <v>0.0</v>
      </c>
      <c r="N808" s="209">
        <v>0.0</v>
      </c>
      <c r="O808" s="209">
        <v>0.0</v>
      </c>
      <c r="P808" s="209">
        <v>0.0</v>
      </c>
      <c r="Q808" s="209">
        <v>0.0</v>
      </c>
      <c r="R808" s="209">
        <v>0.0</v>
      </c>
      <c r="S808" s="209"/>
      <c r="T808" s="209"/>
      <c r="U808" s="209"/>
      <c r="V808" s="209"/>
      <c r="W808" s="209"/>
      <c r="X808" s="209"/>
      <c r="Y808" s="209"/>
      <c r="Z808" s="209"/>
      <c r="AA808" s="209"/>
      <c r="AB808" s="209"/>
      <c r="AC808" s="209"/>
      <c r="AD808" s="209"/>
      <c r="AE808" s="209"/>
      <c r="AF808" s="209"/>
      <c r="AG808" s="209"/>
      <c r="AH808" s="209"/>
      <c r="AI808" s="209"/>
      <c r="AJ808" s="209"/>
    </row>
    <row r="809">
      <c r="A809" s="224" t="s">
        <v>6092</v>
      </c>
      <c r="B809" s="209" t="s">
        <v>5381</v>
      </c>
      <c r="C809" s="225" t="s">
        <v>6090</v>
      </c>
      <c r="D809" s="239" t="s">
        <v>1537</v>
      </c>
      <c r="E809" s="224" t="s">
        <v>6093</v>
      </c>
      <c r="F809" s="224" t="s">
        <v>1829</v>
      </c>
      <c r="G809" s="226" t="s">
        <v>6094</v>
      </c>
      <c r="H809" s="226" t="s">
        <v>5599</v>
      </c>
      <c r="I809" s="208">
        <v>1.0</v>
      </c>
      <c r="J809" s="208">
        <v>1.0</v>
      </c>
      <c r="K809" s="208">
        <v>6.0</v>
      </c>
      <c r="L809" s="208">
        <v>6.0</v>
      </c>
      <c r="M809" s="208">
        <v>0.0</v>
      </c>
      <c r="N809" s="208">
        <v>0.0</v>
      </c>
      <c r="O809" s="208">
        <v>0.0</v>
      </c>
      <c r="P809" s="208">
        <v>0.0</v>
      </c>
      <c r="Q809" s="208">
        <v>0.0</v>
      </c>
      <c r="R809" s="208">
        <v>0.0</v>
      </c>
      <c r="S809" s="208"/>
      <c r="T809" s="208"/>
      <c r="U809" s="208"/>
      <c r="V809" s="208"/>
      <c r="W809" s="208"/>
      <c r="X809" s="208"/>
      <c r="Y809" s="208"/>
      <c r="Z809" s="208"/>
      <c r="AA809" s="208"/>
      <c r="AB809" s="208"/>
      <c r="AC809" s="208"/>
      <c r="AD809" s="208"/>
      <c r="AE809" s="208"/>
      <c r="AF809" s="208"/>
      <c r="AG809" s="208"/>
      <c r="AH809" s="208"/>
      <c r="AI809" s="208"/>
      <c r="AJ809" s="208"/>
    </row>
    <row r="810">
      <c r="A810" s="22" t="s">
        <v>3629</v>
      </c>
      <c r="B810" s="120" t="s">
        <v>3630</v>
      </c>
      <c r="C810" s="22" t="s">
        <v>3631</v>
      </c>
      <c r="D810" s="85" t="s">
        <v>2303</v>
      </c>
      <c r="E810" s="123" t="s">
        <v>3635</v>
      </c>
      <c r="F810" s="54" t="s">
        <v>3634</v>
      </c>
      <c r="G810" s="25" t="str">
        <f t="shared" ref="G810:G1276" si="43">LEFT(F810,FIND(",",F810)-1)</f>
        <v>32.298231</v>
      </c>
      <c r="H810" s="25" t="str">
        <f t="shared" ref="H810:H1233" si="44">RIGHT(F810,FIND(",",F810)-1)</f>
        <v>69.597624</v>
      </c>
      <c r="I810" s="123">
        <v>6.0</v>
      </c>
      <c r="J810" s="123">
        <v>8.0</v>
      </c>
      <c r="K810" s="123">
        <v>2.0</v>
      </c>
      <c r="L810" s="123">
        <v>2.0</v>
      </c>
      <c r="M810" s="123">
        <v>2.0</v>
      </c>
      <c r="N810" s="123">
        <v>2.0</v>
      </c>
      <c r="O810" s="123">
        <v>1.0</v>
      </c>
      <c r="P810" s="123"/>
      <c r="Q810" s="124"/>
      <c r="R810" s="125"/>
      <c r="S810" s="22"/>
      <c r="T810" s="55"/>
      <c r="U810" s="55"/>
      <c r="V810" s="55"/>
      <c r="W810" s="55"/>
      <c r="X810" s="55"/>
      <c r="Y810" s="55"/>
      <c r="Z810" s="55"/>
      <c r="AA810" s="55"/>
      <c r="AB810" s="55"/>
      <c r="AC810" s="55"/>
      <c r="AD810" s="55"/>
    </row>
    <row r="811">
      <c r="A811" s="22" t="s">
        <v>3685</v>
      </c>
      <c r="B811" s="120" t="s">
        <v>3630</v>
      </c>
      <c r="C811" s="22" t="s">
        <v>3686</v>
      </c>
      <c r="D811" s="85" t="s">
        <v>2303</v>
      </c>
      <c r="E811" s="123" t="s">
        <v>3689</v>
      </c>
      <c r="F811" s="54" t="s">
        <v>3688</v>
      </c>
      <c r="G811" s="25" t="str">
        <f t="shared" si="43"/>
        <v>32.990218</v>
      </c>
      <c r="H811" s="25" t="str">
        <f t="shared" si="44"/>
        <v>70.051802</v>
      </c>
      <c r="I811" s="123">
        <v>5.0</v>
      </c>
      <c r="J811" s="123">
        <v>10.0</v>
      </c>
      <c r="K811" s="123">
        <v>0.0</v>
      </c>
      <c r="L811" s="123">
        <v>0.0</v>
      </c>
      <c r="M811" s="123">
        <v>0.0</v>
      </c>
      <c r="N811" s="123">
        <v>0.0</v>
      </c>
      <c r="O811" s="123">
        <v>6.0</v>
      </c>
      <c r="P811" s="123"/>
      <c r="Q811" s="124"/>
      <c r="R811" s="126"/>
      <c r="S811" s="22"/>
      <c r="T811" s="55"/>
      <c r="U811" s="55"/>
      <c r="V811" s="55"/>
      <c r="W811" s="55"/>
      <c r="X811" s="55"/>
      <c r="Y811" s="55"/>
      <c r="Z811" s="55"/>
      <c r="AA811" s="55"/>
      <c r="AB811" s="55"/>
      <c r="AC811" s="55"/>
      <c r="AD811" s="55"/>
    </row>
    <row r="812">
      <c r="A812" s="22" t="s">
        <v>3691</v>
      </c>
      <c r="B812" s="120" t="s">
        <v>3630</v>
      </c>
      <c r="C812" s="22" t="s">
        <v>3692</v>
      </c>
      <c r="D812" s="85" t="s">
        <v>2303</v>
      </c>
      <c r="E812" s="123" t="s">
        <v>3696</v>
      </c>
      <c r="F812" s="54" t="s">
        <v>3695</v>
      </c>
      <c r="G812" s="25" t="str">
        <f t="shared" si="43"/>
        <v>32.800938</v>
      </c>
      <c r="H812" s="25" t="str">
        <f t="shared" si="44"/>
        <v>70.508644</v>
      </c>
      <c r="I812" s="123">
        <v>0.0</v>
      </c>
      <c r="J812" s="123">
        <v>0.0</v>
      </c>
      <c r="K812" s="123">
        <v>0.0</v>
      </c>
      <c r="L812" s="123">
        <v>0.0</v>
      </c>
      <c r="M812" s="123">
        <v>0.0</v>
      </c>
      <c r="N812" s="123">
        <v>0.0</v>
      </c>
      <c r="O812" s="123">
        <v>1.0</v>
      </c>
      <c r="P812" s="123"/>
      <c r="Q812" s="124"/>
      <c r="R812" s="126"/>
      <c r="S812" s="22"/>
      <c r="T812" s="55"/>
      <c r="U812" s="55"/>
      <c r="V812" s="55"/>
      <c r="W812" s="55"/>
      <c r="X812" s="55"/>
      <c r="Y812" s="55"/>
      <c r="Z812" s="55"/>
      <c r="AA812" s="55"/>
      <c r="AB812" s="55"/>
      <c r="AC812" s="55"/>
      <c r="AD812" s="55"/>
    </row>
    <row r="813">
      <c r="A813" s="22" t="s">
        <v>3698</v>
      </c>
      <c r="B813" s="120" t="s">
        <v>3630</v>
      </c>
      <c r="C813" s="22" t="s">
        <v>3699</v>
      </c>
      <c r="D813" s="85" t="s">
        <v>2303</v>
      </c>
      <c r="E813" s="123" t="s">
        <v>3702</v>
      </c>
      <c r="F813" s="54" t="s">
        <v>3701</v>
      </c>
      <c r="G813" s="25" t="str">
        <f t="shared" si="43"/>
        <v>32.970019</v>
      </c>
      <c r="H813" s="25" t="str">
        <f t="shared" si="44"/>
        <v>70.277584</v>
      </c>
      <c r="I813" s="123">
        <v>12.0</v>
      </c>
      <c r="J813" s="123">
        <v>15.0</v>
      </c>
      <c r="K813" s="123">
        <v>4.0</v>
      </c>
      <c r="L813" s="123">
        <v>6.0</v>
      </c>
      <c r="M813" s="123">
        <v>2.0</v>
      </c>
      <c r="N813" s="123">
        <v>3.0</v>
      </c>
      <c r="O813" s="123">
        <v>1.0</v>
      </c>
      <c r="P813" s="123"/>
      <c r="Q813" s="124"/>
      <c r="R813" s="126"/>
      <c r="S813" s="22"/>
      <c r="T813" s="55"/>
      <c r="U813" s="55"/>
      <c r="V813" s="55"/>
      <c r="W813" s="55"/>
      <c r="X813" s="55"/>
      <c r="Y813" s="55"/>
      <c r="Z813" s="55"/>
      <c r="AA813" s="55"/>
      <c r="AB813" s="55"/>
      <c r="AC813" s="55"/>
      <c r="AD813" s="55"/>
    </row>
    <row r="814">
      <c r="A814" s="22" t="s">
        <v>3704</v>
      </c>
      <c r="B814" s="120" t="s">
        <v>3630</v>
      </c>
      <c r="C814" s="22" t="s">
        <v>3705</v>
      </c>
      <c r="D814" s="85" t="s">
        <v>2303</v>
      </c>
      <c r="E814" s="123" t="s">
        <v>3708</v>
      </c>
      <c r="F814" s="54" t="s">
        <v>3707</v>
      </c>
      <c r="G814" s="25" t="str">
        <f t="shared" si="43"/>
        <v>32.290733</v>
      </c>
      <c r="H814" s="25" t="str">
        <f t="shared" si="44"/>
        <v>69.428547</v>
      </c>
      <c r="I814" s="123">
        <v>10.0</v>
      </c>
      <c r="J814" s="123">
        <v>13.0</v>
      </c>
      <c r="K814" s="123">
        <v>0.0</v>
      </c>
      <c r="L814" s="123">
        <v>0.0</v>
      </c>
      <c r="M814" s="123">
        <v>0.0</v>
      </c>
      <c r="N814" s="123">
        <v>0.0</v>
      </c>
      <c r="O814" s="123">
        <v>6.0</v>
      </c>
      <c r="P814" s="123"/>
      <c r="Q814" s="124"/>
      <c r="R814" s="126"/>
      <c r="S814" s="22"/>
      <c r="T814" s="55"/>
      <c r="U814" s="55"/>
      <c r="V814" s="55"/>
      <c r="W814" s="55"/>
      <c r="X814" s="55"/>
      <c r="Y814" s="55"/>
      <c r="Z814" s="55"/>
      <c r="AA814" s="55"/>
      <c r="AB814" s="55"/>
      <c r="AC814" s="55"/>
      <c r="AD814" s="55"/>
    </row>
    <row r="815">
      <c r="A815" s="22" t="s">
        <v>3710</v>
      </c>
      <c r="B815" s="120" t="s">
        <v>3630</v>
      </c>
      <c r="C815" s="22" t="s">
        <v>3711</v>
      </c>
      <c r="D815" s="85" t="s">
        <v>2303</v>
      </c>
      <c r="E815" s="123" t="s">
        <v>3713</v>
      </c>
      <c r="F815" s="54" t="s">
        <v>3671</v>
      </c>
      <c r="G815" s="25" t="str">
        <f t="shared" si="43"/>
        <v>32.320237</v>
      </c>
      <c r="H815" s="25" t="str">
        <f t="shared" si="44"/>
        <v>69.859740</v>
      </c>
      <c r="I815" s="123">
        <v>18.0</v>
      </c>
      <c r="J815" s="123">
        <v>20.0</v>
      </c>
      <c r="K815" s="123">
        <v>0.0</v>
      </c>
      <c r="L815" s="123">
        <v>4.0</v>
      </c>
      <c r="M815" s="123">
        <v>0.0</v>
      </c>
      <c r="N815" s="123">
        <v>0.0</v>
      </c>
      <c r="O815" s="123">
        <v>5.0</v>
      </c>
      <c r="P815" s="123"/>
      <c r="Q815" s="124"/>
      <c r="R815" s="126"/>
      <c r="S815" s="22"/>
      <c r="T815" s="55"/>
      <c r="U815" s="55"/>
      <c r="V815" s="55"/>
      <c r="W815" s="55"/>
      <c r="X815" s="55"/>
      <c r="Y815" s="55"/>
      <c r="Z815" s="55"/>
      <c r="AA815" s="55"/>
      <c r="AB815" s="55"/>
      <c r="AC815" s="55"/>
      <c r="AD815" s="55"/>
    </row>
    <row r="816">
      <c r="A816" s="22" t="s">
        <v>3715</v>
      </c>
      <c r="B816" s="120" t="s">
        <v>3630</v>
      </c>
      <c r="C816" s="22" t="s">
        <v>3716</v>
      </c>
      <c r="D816" s="85" t="s">
        <v>2303</v>
      </c>
      <c r="E816" s="123" t="s">
        <v>3661</v>
      </c>
      <c r="F816" s="54" t="s">
        <v>3660</v>
      </c>
      <c r="G816" s="25" t="str">
        <f t="shared" si="43"/>
        <v>34.786528</v>
      </c>
      <c r="H816" s="25" t="str">
        <f t="shared" si="44"/>
        <v>71.524915</v>
      </c>
      <c r="I816" s="123">
        <v>12.0</v>
      </c>
      <c r="J816" s="123">
        <v>20.0</v>
      </c>
      <c r="K816" s="123">
        <v>4.0</v>
      </c>
      <c r="L816" s="123">
        <v>6.0</v>
      </c>
      <c r="M816" s="123">
        <v>1.0</v>
      </c>
      <c r="N816" s="123">
        <v>4.0</v>
      </c>
      <c r="O816" s="123">
        <v>9.0</v>
      </c>
      <c r="P816" s="123"/>
      <c r="Q816" s="124"/>
      <c r="R816" s="126"/>
      <c r="S816" s="22"/>
      <c r="T816" s="55"/>
      <c r="U816" s="55"/>
      <c r="V816" s="55"/>
      <c r="W816" s="55"/>
      <c r="X816" s="55"/>
      <c r="Y816" s="55"/>
      <c r="Z816" s="55"/>
      <c r="AA816" s="55"/>
      <c r="AB816" s="55"/>
      <c r="AC816" s="55"/>
      <c r="AD816" s="55"/>
    </row>
    <row r="817">
      <c r="A817" s="22" t="s">
        <v>3718</v>
      </c>
      <c r="B817" s="120" t="s">
        <v>3630</v>
      </c>
      <c r="C817" s="22" t="s">
        <v>3719</v>
      </c>
      <c r="D817" s="85" t="s">
        <v>2303</v>
      </c>
      <c r="E817" s="123" t="s">
        <v>3722</v>
      </c>
      <c r="F817" s="54" t="s">
        <v>3721</v>
      </c>
      <c r="G817" s="25" t="str">
        <f t="shared" si="43"/>
        <v>32.626574</v>
      </c>
      <c r="H817" s="25" t="str">
        <f t="shared" si="44"/>
        <v>69.841871</v>
      </c>
      <c r="I817" s="123">
        <v>1.0</v>
      </c>
      <c r="J817" s="123">
        <v>1.0</v>
      </c>
      <c r="K817" s="123">
        <v>0.0</v>
      </c>
      <c r="L817" s="123">
        <v>1.0</v>
      </c>
      <c r="M817" s="123">
        <v>0.0</v>
      </c>
      <c r="N817" s="123">
        <v>0.0</v>
      </c>
      <c r="O817" s="123">
        <v>0.0</v>
      </c>
      <c r="P817" s="123"/>
      <c r="Q817" s="124"/>
      <c r="R817" s="126"/>
      <c r="S817" s="22"/>
      <c r="T817" s="55"/>
      <c r="U817" s="55"/>
      <c r="V817" s="55"/>
      <c r="W817" s="55"/>
      <c r="X817" s="55"/>
      <c r="Y817" s="55"/>
      <c r="Z817" s="55"/>
      <c r="AA817" s="55"/>
      <c r="AB817" s="55"/>
      <c r="AC817" s="55"/>
      <c r="AD817" s="55"/>
    </row>
    <row r="818">
      <c r="A818" s="22" t="s">
        <v>3724</v>
      </c>
      <c r="B818" s="120" t="s">
        <v>3630</v>
      </c>
      <c r="C818" s="22" t="s">
        <v>3725</v>
      </c>
      <c r="D818" s="85" t="s">
        <v>2303</v>
      </c>
      <c r="E818" s="123" t="s">
        <v>3727</v>
      </c>
      <c r="F818" s="54" t="s">
        <v>3671</v>
      </c>
      <c r="G818" s="25" t="str">
        <f t="shared" si="43"/>
        <v>32.320237</v>
      </c>
      <c r="H818" s="25" t="str">
        <f t="shared" si="44"/>
        <v>69.859740</v>
      </c>
      <c r="I818" s="123">
        <v>7.0</v>
      </c>
      <c r="J818" s="123">
        <v>12.0</v>
      </c>
      <c r="K818" s="123">
        <v>1.0</v>
      </c>
      <c r="L818" s="123">
        <v>5.0</v>
      </c>
      <c r="M818" s="123">
        <v>0.0</v>
      </c>
      <c r="N818" s="123">
        <v>2.0</v>
      </c>
      <c r="O818" s="123">
        <v>3.0</v>
      </c>
      <c r="P818" s="123"/>
      <c r="Q818" s="124"/>
      <c r="R818" s="126"/>
      <c r="S818" s="22"/>
      <c r="T818" s="55"/>
      <c r="U818" s="55"/>
      <c r="V818" s="55"/>
      <c r="W818" s="55"/>
      <c r="X818" s="55"/>
      <c r="Y818" s="55"/>
      <c r="Z818" s="55"/>
      <c r="AA818" s="55"/>
      <c r="AB818" s="55"/>
      <c r="AC818" s="55"/>
      <c r="AD818" s="55"/>
    </row>
    <row r="819">
      <c r="A819" s="22" t="s">
        <v>3729</v>
      </c>
      <c r="B819" s="120" t="s">
        <v>3630</v>
      </c>
      <c r="C819" s="22" t="s">
        <v>3730</v>
      </c>
      <c r="D819" s="85" t="s">
        <v>2303</v>
      </c>
      <c r="E819" s="123" t="s">
        <v>3732</v>
      </c>
      <c r="F819" s="54" t="s">
        <v>3671</v>
      </c>
      <c r="G819" s="25" t="str">
        <f t="shared" si="43"/>
        <v>32.320237</v>
      </c>
      <c r="H819" s="25" t="str">
        <f t="shared" si="44"/>
        <v>69.859740</v>
      </c>
      <c r="I819" s="123">
        <v>12.0</v>
      </c>
      <c r="J819" s="123">
        <v>25.0</v>
      </c>
      <c r="K819" s="123">
        <v>0.0</v>
      </c>
      <c r="L819" s="123">
        <v>5.0</v>
      </c>
      <c r="M819" s="123">
        <v>0.0</v>
      </c>
      <c r="N819" s="123">
        <v>0.0</v>
      </c>
      <c r="O819" s="123">
        <v>0.0</v>
      </c>
      <c r="P819" s="123"/>
      <c r="Q819" s="124"/>
      <c r="R819" s="126"/>
      <c r="S819" s="22"/>
      <c r="T819" s="55"/>
      <c r="U819" s="55"/>
      <c r="V819" s="55"/>
      <c r="W819" s="55"/>
      <c r="X819" s="55"/>
      <c r="Y819" s="55"/>
      <c r="Z819" s="55"/>
      <c r="AA819" s="55"/>
      <c r="AB819" s="55"/>
      <c r="AC819" s="55"/>
      <c r="AD819" s="55"/>
    </row>
    <row r="820">
      <c r="A820" s="22" t="s">
        <v>3734</v>
      </c>
      <c r="B820" s="120" t="s">
        <v>3630</v>
      </c>
      <c r="C820" s="22" t="s">
        <v>3735</v>
      </c>
      <c r="D820" s="85" t="s">
        <v>2303</v>
      </c>
      <c r="E820" s="123" t="s">
        <v>3738</v>
      </c>
      <c r="F820" s="54" t="s">
        <v>3737</v>
      </c>
      <c r="G820" s="25" t="str">
        <f t="shared" si="43"/>
        <v>32.303880</v>
      </c>
      <c r="H820" s="25" t="str">
        <f t="shared" si="44"/>
        <v>69.538126</v>
      </c>
      <c r="I820" s="123">
        <v>6.0</v>
      </c>
      <c r="J820" s="123">
        <v>12.0</v>
      </c>
      <c r="K820" s="123">
        <v>0.0</v>
      </c>
      <c r="L820" s="123">
        <v>0.0</v>
      </c>
      <c r="M820" s="123">
        <v>0.0</v>
      </c>
      <c r="N820" s="123">
        <v>0.0</v>
      </c>
      <c r="O820" s="123">
        <v>5.0</v>
      </c>
      <c r="P820" s="123"/>
      <c r="Q820" s="124"/>
      <c r="R820" s="126"/>
      <c r="S820" s="22"/>
      <c r="T820" s="55"/>
      <c r="U820" s="55"/>
      <c r="V820" s="55"/>
      <c r="W820" s="55"/>
      <c r="X820" s="55"/>
      <c r="Y820" s="55"/>
      <c r="Z820" s="55"/>
      <c r="AA820" s="55"/>
      <c r="AB820" s="55"/>
      <c r="AC820" s="55"/>
      <c r="AD820" s="55"/>
    </row>
    <row r="821">
      <c r="A821" s="22" t="s">
        <v>3638</v>
      </c>
      <c r="B821" s="120" t="s">
        <v>3630</v>
      </c>
      <c r="C821" s="22" t="s">
        <v>3639</v>
      </c>
      <c r="D821" s="85" t="s">
        <v>2303</v>
      </c>
      <c r="E821" s="123" t="s">
        <v>3643</v>
      </c>
      <c r="F821" s="54" t="s">
        <v>3642</v>
      </c>
      <c r="G821" s="25" t="str">
        <f t="shared" si="43"/>
        <v>32.846798</v>
      </c>
      <c r="H821" s="25" t="str">
        <f t="shared" si="44"/>
        <v>70.331605</v>
      </c>
      <c r="I821" s="123">
        <v>2.0</v>
      </c>
      <c r="J821" s="123">
        <v>2.0</v>
      </c>
      <c r="K821" s="123">
        <v>0.0</v>
      </c>
      <c r="L821" s="123">
        <v>0.0</v>
      </c>
      <c r="M821" s="123">
        <v>0.0</v>
      </c>
      <c r="N821" s="123">
        <v>0.0</v>
      </c>
      <c r="O821" s="123">
        <v>0.0</v>
      </c>
      <c r="P821" s="123"/>
      <c r="Q821" s="124"/>
      <c r="R821" s="126"/>
      <c r="S821" s="22"/>
      <c r="T821" s="55"/>
      <c r="U821" s="55"/>
      <c r="V821" s="55"/>
      <c r="W821" s="55"/>
      <c r="X821" s="55"/>
      <c r="Y821" s="55"/>
      <c r="Z821" s="55"/>
      <c r="AA821" s="55"/>
      <c r="AB821" s="55"/>
      <c r="AC821" s="55"/>
      <c r="AD821" s="55"/>
    </row>
    <row r="822">
      <c r="A822" s="22" t="s">
        <v>3740</v>
      </c>
      <c r="B822" s="120" t="s">
        <v>3630</v>
      </c>
      <c r="C822" s="22" t="s">
        <v>3741</v>
      </c>
      <c r="D822" s="85" t="s">
        <v>2303</v>
      </c>
      <c r="E822" s="123" t="s">
        <v>3743</v>
      </c>
      <c r="F822" s="54" t="s">
        <v>3671</v>
      </c>
      <c r="G822" s="25" t="str">
        <f t="shared" si="43"/>
        <v>32.320237</v>
      </c>
      <c r="H822" s="25" t="str">
        <f t="shared" si="44"/>
        <v>69.859740</v>
      </c>
      <c r="I822" s="123">
        <v>0.0</v>
      </c>
      <c r="J822" s="123">
        <v>0.0</v>
      </c>
      <c r="K822" s="123">
        <v>0.0</v>
      </c>
      <c r="L822" s="123">
        <v>0.0</v>
      </c>
      <c r="M822" s="123">
        <v>0.0</v>
      </c>
      <c r="N822" s="123">
        <v>0.0</v>
      </c>
      <c r="O822" s="123">
        <v>4.0</v>
      </c>
      <c r="P822" s="123"/>
      <c r="Q822" s="124"/>
      <c r="R822" s="126"/>
      <c r="S822" s="22"/>
      <c r="T822" s="55"/>
      <c r="U822" s="55"/>
      <c r="V822" s="55"/>
      <c r="W822" s="55"/>
      <c r="X822" s="55"/>
      <c r="Y822" s="55"/>
      <c r="Z822" s="55"/>
      <c r="AA822" s="55"/>
      <c r="AB822" s="55"/>
      <c r="AC822" s="55"/>
      <c r="AD822" s="55"/>
    </row>
    <row r="823">
      <c r="A823" s="22" t="s">
        <v>3745</v>
      </c>
      <c r="B823" s="120" t="s">
        <v>3630</v>
      </c>
      <c r="C823" s="22" t="s">
        <v>3746</v>
      </c>
      <c r="D823" s="85" t="s">
        <v>2303</v>
      </c>
      <c r="E823" s="123" t="s">
        <v>3748</v>
      </c>
      <c r="F823" s="54" t="s">
        <v>3671</v>
      </c>
      <c r="G823" s="25" t="str">
        <f t="shared" si="43"/>
        <v>32.320237</v>
      </c>
      <c r="H823" s="25" t="str">
        <f t="shared" si="44"/>
        <v>69.859740</v>
      </c>
      <c r="I823" s="123">
        <v>4.0</v>
      </c>
      <c r="J823" s="123">
        <v>5.0</v>
      </c>
      <c r="K823" s="123">
        <v>0.0</v>
      </c>
      <c r="L823" s="123">
        <v>0.0</v>
      </c>
      <c r="M823" s="123">
        <v>0.0</v>
      </c>
      <c r="N823" s="123">
        <v>0.0</v>
      </c>
      <c r="O823" s="123">
        <v>4.0</v>
      </c>
      <c r="P823" s="123"/>
      <c r="Q823" s="124"/>
      <c r="R823" s="126"/>
      <c r="S823" s="22"/>
      <c r="T823" s="55"/>
      <c r="U823" s="55"/>
      <c r="V823" s="55"/>
      <c r="W823" s="55"/>
      <c r="X823" s="55"/>
      <c r="Y823" s="55"/>
      <c r="Z823" s="55"/>
      <c r="AA823" s="55"/>
      <c r="AB823" s="55"/>
      <c r="AC823" s="55"/>
      <c r="AD823" s="55"/>
    </row>
    <row r="824">
      <c r="A824" s="22" t="s">
        <v>3750</v>
      </c>
      <c r="B824" s="120" t="s">
        <v>3630</v>
      </c>
      <c r="C824" s="22" t="s">
        <v>3746</v>
      </c>
      <c r="D824" s="85" t="s">
        <v>2303</v>
      </c>
      <c r="E824" s="123" t="s">
        <v>3753</v>
      </c>
      <c r="F824" s="54" t="s">
        <v>3752</v>
      </c>
      <c r="G824" s="25" t="str">
        <f t="shared" si="43"/>
        <v>32.956928</v>
      </c>
      <c r="H824" s="25" t="str">
        <f t="shared" si="44"/>
        <v>70.169394</v>
      </c>
      <c r="I824" s="123">
        <v>6.0</v>
      </c>
      <c r="J824" s="123">
        <v>11.0</v>
      </c>
      <c r="K824" s="123">
        <v>2.0</v>
      </c>
      <c r="L824" s="123">
        <v>9.0</v>
      </c>
      <c r="M824" s="123">
        <v>1.0</v>
      </c>
      <c r="N824" s="123">
        <v>4.0</v>
      </c>
      <c r="O824" s="123">
        <v>2.0</v>
      </c>
      <c r="P824" s="123"/>
      <c r="Q824" s="124"/>
      <c r="R824" s="126"/>
      <c r="S824" s="22"/>
      <c r="T824" s="55"/>
      <c r="U824" s="55"/>
      <c r="V824" s="55"/>
      <c r="W824" s="55"/>
      <c r="X824" s="55"/>
      <c r="Y824" s="55"/>
      <c r="Z824" s="55"/>
      <c r="AA824" s="55"/>
      <c r="AB824" s="55"/>
      <c r="AC824" s="55"/>
      <c r="AD824" s="55"/>
    </row>
    <row r="825">
      <c r="A825" s="22" t="s">
        <v>3755</v>
      </c>
      <c r="B825" s="120" t="s">
        <v>3630</v>
      </c>
      <c r="C825" s="22" t="s">
        <v>3756</v>
      </c>
      <c r="D825" s="85" t="s">
        <v>2303</v>
      </c>
      <c r="E825" s="128" t="s">
        <v>3757</v>
      </c>
      <c r="F825" s="54" t="s">
        <v>3648</v>
      </c>
      <c r="G825" s="25" t="str">
        <f t="shared" si="43"/>
        <v>32.943065</v>
      </c>
      <c r="H825" s="25" t="str">
        <f t="shared" si="44"/>
        <v>69.955033</v>
      </c>
      <c r="I825" s="123">
        <v>0.0</v>
      </c>
      <c r="J825" s="123">
        <v>10.0</v>
      </c>
      <c r="K825" s="123">
        <v>0.0</v>
      </c>
      <c r="L825" s="123">
        <v>0.0</v>
      </c>
      <c r="M825" s="123">
        <v>0.0</v>
      </c>
      <c r="N825" s="123">
        <v>0.0</v>
      </c>
      <c r="O825" s="123">
        <v>0.0</v>
      </c>
      <c r="P825" s="123"/>
      <c r="Q825" s="124"/>
      <c r="R825" s="126"/>
      <c r="S825" s="22"/>
      <c r="T825" s="55"/>
      <c r="U825" s="55"/>
      <c r="V825" s="55"/>
      <c r="W825" s="55"/>
      <c r="X825" s="55"/>
      <c r="Y825" s="55"/>
      <c r="Z825" s="55"/>
      <c r="AA825" s="55"/>
      <c r="AB825" s="55"/>
      <c r="AC825" s="55"/>
      <c r="AD825" s="55"/>
    </row>
    <row r="826">
      <c r="A826" s="22" t="s">
        <v>3759</v>
      </c>
      <c r="B826" s="120" t="s">
        <v>3630</v>
      </c>
      <c r="C826" s="22" t="s">
        <v>3760</v>
      </c>
      <c r="D826" s="85" t="s">
        <v>2303</v>
      </c>
      <c r="E826" s="123" t="s">
        <v>3763</v>
      </c>
      <c r="F826" s="54" t="s">
        <v>3762</v>
      </c>
      <c r="G826" s="25" t="str">
        <f t="shared" si="43"/>
        <v>32.957056</v>
      </c>
      <c r="H826" s="25" t="str">
        <f t="shared" si="44"/>
        <v>69.885054</v>
      </c>
      <c r="I826" s="123">
        <v>5.0</v>
      </c>
      <c r="J826" s="123">
        <v>7.0</v>
      </c>
      <c r="K826" s="123">
        <v>0.0</v>
      </c>
      <c r="L826" s="123">
        <v>0.0</v>
      </c>
      <c r="M826" s="123">
        <v>0.0</v>
      </c>
      <c r="N826" s="123">
        <v>0.0</v>
      </c>
      <c r="O826" s="123">
        <v>3.0</v>
      </c>
      <c r="P826" s="123"/>
      <c r="Q826" s="124"/>
      <c r="R826" s="126"/>
      <c r="S826" s="22"/>
      <c r="T826" s="55"/>
      <c r="U826" s="55"/>
      <c r="V826" s="55"/>
      <c r="W826" s="55"/>
      <c r="X826" s="55"/>
      <c r="Y826" s="55"/>
      <c r="Z826" s="55"/>
      <c r="AA826" s="55"/>
      <c r="AB826" s="55"/>
      <c r="AC826" s="55"/>
      <c r="AD826" s="55"/>
    </row>
    <row r="827">
      <c r="A827" s="22" t="s">
        <v>3765</v>
      </c>
      <c r="B827" s="120" t="s">
        <v>3630</v>
      </c>
      <c r="C827" s="22" t="s">
        <v>3766</v>
      </c>
      <c r="D827" s="85" t="s">
        <v>2303</v>
      </c>
      <c r="E827" s="123" t="s">
        <v>3768</v>
      </c>
      <c r="F827" s="54" t="s">
        <v>3648</v>
      </c>
      <c r="G827" s="25" t="str">
        <f t="shared" si="43"/>
        <v>32.943065</v>
      </c>
      <c r="H827" s="25" t="str">
        <f t="shared" si="44"/>
        <v>69.955033</v>
      </c>
      <c r="I827" s="123">
        <v>5.0</v>
      </c>
      <c r="J827" s="123">
        <v>12.0</v>
      </c>
      <c r="K827" s="123">
        <v>5.0</v>
      </c>
      <c r="L827" s="123">
        <v>7.0</v>
      </c>
      <c r="M827" s="123">
        <v>3.0</v>
      </c>
      <c r="N827" s="123">
        <v>4.0</v>
      </c>
      <c r="O827" s="123">
        <v>0.0</v>
      </c>
      <c r="P827" s="123"/>
      <c r="Q827" s="124"/>
      <c r="R827" s="126"/>
      <c r="S827" s="22"/>
      <c r="T827" s="55"/>
      <c r="U827" s="55"/>
      <c r="V827" s="55"/>
      <c r="W827" s="55"/>
      <c r="X827" s="55"/>
      <c r="Y827" s="55"/>
      <c r="Z827" s="55"/>
      <c r="AA827" s="55"/>
      <c r="AB827" s="55"/>
      <c r="AC827" s="55"/>
      <c r="AD827" s="55"/>
    </row>
    <row r="828">
      <c r="A828" s="22" t="s">
        <v>3770</v>
      </c>
      <c r="B828" s="120" t="s">
        <v>3630</v>
      </c>
      <c r="C828" s="22" t="s">
        <v>3771</v>
      </c>
      <c r="D828" s="85" t="s">
        <v>2303</v>
      </c>
      <c r="E828" s="123" t="s">
        <v>3753</v>
      </c>
      <c r="F828" s="54" t="s">
        <v>3752</v>
      </c>
      <c r="G828" s="25" t="str">
        <f t="shared" si="43"/>
        <v>32.956928</v>
      </c>
      <c r="H828" s="25" t="str">
        <f t="shared" si="44"/>
        <v>70.169394</v>
      </c>
      <c r="I828" s="123">
        <v>17.0</v>
      </c>
      <c r="J828" s="123">
        <v>23.0</v>
      </c>
      <c r="K828" s="123">
        <v>11.0</v>
      </c>
      <c r="L828" s="123">
        <v>20.0</v>
      </c>
      <c r="M828" s="123">
        <v>5.0</v>
      </c>
      <c r="N828" s="123">
        <v>8.0</v>
      </c>
      <c r="O828" s="123">
        <v>14.0</v>
      </c>
      <c r="P828" s="123"/>
      <c r="Q828" s="124"/>
      <c r="R828" s="126"/>
      <c r="S828" s="22"/>
      <c r="T828" s="55"/>
      <c r="U828" s="55"/>
      <c r="V828" s="55"/>
      <c r="W828" s="55"/>
      <c r="X828" s="55"/>
      <c r="Y828" s="55"/>
      <c r="Z828" s="55"/>
      <c r="AA828" s="55"/>
      <c r="AB828" s="55"/>
      <c r="AC828" s="55"/>
      <c r="AD828" s="55"/>
    </row>
    <row r="829">
      <c r="A829" s="22" t="s">
        <v>3773</v>
      </c>
      <c r="B829" s="120" t="s">
        <v>3630</v>
      </c>
      <c r="C829" s="22" t="s">
        <v>3774</v>
      </c>
      <c r="D829" s="85" t="s">
        <v>2303</v>
      </c>
      <c r="E829" s="123" t="s">
        <v>3777</v>
      </c>
      <c r="F829" s="54" t="s">
        <v>3776</v>
      </c>
      <c r="G829" s="25" t="str">
        <f t="shared" si="43"/>
        <v>33.044885</v>
      </c>
      <c r="H829" s="25" t="str">
        <f t="shared" si="44"/>
        <v>70.080086</v>
      </c>
      <c r="I829" s="123">
        <v>12.0</v>
      </c>
      <c r="J829" s="123">
        <v>15.0</v>
      </c>
      <c r="K829" s="123">
        <v>3.0</v>
      </c>
      <c r="L829" s="123">
        <v>5.0</v>
      </c>
      <c r="M829" s="123">
        <v>2.0</v>
      </c>
      <c r="N829" s="123">
        <v>2.0</v>
      </c>
      <c r="O829" s="123">
        <v>14.0</v>
      </c>
      <c r="P829" s="123"/>
      <c r="Q829" s="124"/>
      <c r="R829" s="126"/>
      <c r="S829" s="22"/>
      <c r="T829" s="55"/>
      <c r="U829" s="55"/>
      <c r="V829" s="55"/>
      <c r="W829" s="55"/>
      <c r="X829" s="55"/>
      <c r="Y829" s="55"/>
      <c r="Z829" s="55"/>
      <c r="AA829" s="55"/>
      <c r="AB829" s="55"/>
      <c r="AC829" s="55"/>
      <c r="AD829" s="55"/>
    </row>
    <row r="830">
      <c r="A830" s="22" t="s">
        <v>3779</v>
      </c>
      <c r="B830" s="120" t="s">
        <v>3630</v>
      </c>
      <c r="C830" s="22" t="s">
        <v>3780</v>
      </c>
      <c r="D830" s="85" t="s">
        <v>2303</v>
      </c>
      <c r="E830" s="123" t="s">
        <v>3782</v>
      </c>
      <c r="F830" s="54" t="s">
        <v>3671</v>
      </c>
      <c r="G830" s="25" t="str">
        <f t="shared" si="43"/>
        <v>32.320237</v>
      </c>
      <c r="H830" s="25" t="str">
        <f t="shared" si="44"/>
        <v>69.859740</v>
      </c>
      <c r="I830" s="123">
        <v>4.0</v>
      </c>
      <c r="J830" s="123">
        <v>7.0</v>
      </c>
      <c r="K830" s="123">
        <v>0.0</v>
      </c>
      <c r="L830" s="123">
        <v>0.0</v>
      </c>
      <c r="M830" s="123">
        <v>0.0</v>
      </c>
      <c r="N830" s="123">
        <v>0.0</v>
      </c>
      <c r="O830" s="123">
        <v>3.0</v>
      </c>
      <c r="P830" s="123"/>
      <c r="Q830" s="124"/>
      <c r="R830" s="126"/>
      <c r="S830" s="22"/>
      <c r="T830" s="55"/>
      <c r="U830" s="55"/>
      <c r="V830" s="55"/>
      <c r="W830" s="55"/>
      <c r="X830" s="55"/>
      <c r="Y830" s="55"/>
      <c r="Z830" s="55"/>
      <c r="AA830" s="55"/>
      <c r="AB830" s="55"/>
      <c r="AC830" s="55"/>
      <c r="AD830" s="55"/>
    </row>
    <row r="831">
      <c r="A831" s="22" t="s">
        <v>3784</v>
      </c>
      <c r="B831" s="120" t="s">
        <v>3630</v>
      </c>
      <c r="C831" s="22" t="s">
        <v>3785</v>
      </c>
      <c r="D831" s="85" t="s">
        <v>2303</v>
      </c>
      <c r="E831" s="123" t="s">
        <v>3787</v>
      </c>
      <c r="F831" s="54" t="s">
        <v>3671</v>
      </c>
      <c r="G831" s="25" t="str">
        <f t="shared" si="43"/>
        <v>32.320237</v>
      </c>
      <c r="H831" s="25" t="str">
        <f t="shared" si="44"/>
        <v>69.859740</v>
      </c>
      <c r="I831" s="123">
        <v>4.0</v>
      </c>
      <c r="J831" s="123">
        <v>8.0</v>
      </c>
      <c r="K831" s="123">
        <v>0.0</v>
      </c>
      <c r="L831" s="123">
        <v>0.0</v>
      </c>
      <c r="M831" s="123">
        <v>0.0</v>
      </c>
      <c r="N831" s="123">
        <v>0.0</v>
      </c>
      <c r="O831" s="123">
        <v>5.0</v>
      </c>
      <c r="P831" s="123"/>
      <c r="Q831" s="124"/>
      <c r="R831" s="126"/>
      <c r="S831" s="22"/>
      <c r="T831" s="55"/>
      <c r="U831" s="55"/>
      <c r="V831" s="55"/>
      <c r="W831" s="55"/>
      <c r="X831" s="55"/>
      <c r="Y831" s="55"/>
      <c r="Z831" s="55"/>
      <c r="AA831" s="55"/>
      <c r="AB831" s="55"/>
      <c r="AC831" s="55"/>
      <c r="AD831" s="55"/>
    </row>
    <row r="832">
      <c r="A832" s="22" t="s">
        <v>3645</v>
      </c>
      <c r="B832" s="120" t="s">
        <v>3630</v>
      </c>
      <c r="C832" s="22" t="s">
        <v>3646</v>
      </c>
      <c r="D832" s="85" t="s">
        <v>2303</v>
      </c>
      <c r="E832" s="123" t="s">
        <v>3649</v>
      </c>
      <c r="F832" s="54" t="s">
        <v>3648</v>
      </c>
      <c r="G832" s="25" t="str">
        <f t="shared" si="43"/>
        <v>32.943065</v>
      </c>
      <c r="H832" s="25" t="str">
        <f t="shared" si="44"/>
        <v>69.955033</v>
      </c>
      <c r="I832" s="123">
        <v>8.0</v>
      </c>
      <c r="J832" s="123">
        <v>8.0</v>
      </c>
      <c r="K832" s="123">
        <v>3.0</v>
      </c>
      <c r="L832" s="123">
        <v>8.0</v>
      </c>
      <c r="M832" s="123">
        <v>2.0</v>
      </c>
      <c r="N832" s="123">
        <v>3.0</v>
      </c>
      <c r="O832" s="123">
        <v>1.0</v>
      </c>
      <c r="P832" s="123"/>
      <c r="Q832" s="124"/>
      <c r="R832" s="126"/>
      <c r="S832" s="22"/>
      <c r="T832" s="55"/>
      <c r="U832" s="55"/>
      <c r="V832" s="55"/>
      <c r="W832" s="55"/>
      <c r="X832" s="55"/>
      <c r="Y832" s="55"/>
      <c r="Z832" s="55"/>
      <c r="AA832" s="55"/>
      <c r="AB832" s="55"/>
      <c r="AC832" s="55"/>
      <c r="AD832" s="55"/>
    </row>
    <row r="833">
      <c r="A833" s="22" t="s">
        <v>3789</v>
      </c>
      <c r="B833" s="120" t="s">
        <v>3630</v>
      </c>
      <c r="C833" s="22" t="s">
        <v>3790</v>
      </c>
      <c r="D833" s="85" t="s">
        <v>2303</v>
      </c>
      <c r="E833" s="123" t="s">
        <v>3793</v>
      </c>
      <c r="F833" s="54" t="s">
        <v>3792</v>
      </c>
      <c r="G833" s="25" t="str">
        <f t="shared" si="43"/>
        <v>33.150049</v>
      </c>
      <c r="H833" s="25" t="str">
        <f t="shared" si="44"/>
        <v>70.433361</v>
      </c>
      <c r="I833" s="123">
        <v>3.0</v>
      </c>
      <c r="J833" s="123">
        <v>3.0</v>
      </c>
      <c r="K833" s="123">
        <v>3.0</v>
      </c>
      <c r="L833" s="123">
        <v>3.0</v>
      </c>
      <c r="M833" s="123">
        <v>1.0</v>
      </c>
      <c r="N833" s="123">
        <v>1.0</v>
      </c>
      <c r="O833" s="123">
        <v>5.0</v>
      </c>
      <c r="P833" s="123"/>
      <c r="Q833" s="124"/>
      <c r="R833" s="126"/>
      <c r="S833" s="22"/>
      <c r="T833" s="55"/>
      <c r="U833" s="55"/>
      <c r="V833" s="55"/>
      <c r="W833" s="55"/>
      <c r="X833" s="55"/>
      <c r="Y833" s="55"/>
      <c r="Z833" s="55"/>
      <c r="AA833" s="55"/>
      <c r="AB833" s="55"/>
      <c r="AC833" s="55"/>
      <c r="AD833" s="55"/>
    </row>
    <row r="834">
      <c r="A834" s="22" t="s">
        <v>3795</v>
      </c>
      <c r="B834" s="120" t="s">
        <v>3630</v>
      </c>
      <c r="C834" s="22" t="s">
        <v>3790</v>
      </c>
      <c r="D834" s="85" t="s">
        <v>2303</v>
      </c>
      <c r="E834" s="123" t="s">
        <v>3793</v>
      </c>
      <c r="F834" s="54" t="s">
        <v>3792</v>
      </c>
      <c r="G834" s="25" t="str">
        <f t="shared" si="43"/>
        <v>33.150049</v>
      </c>
      <c r="H834" s="25" t="str">
        <f t="shared" si="44"/>
        <v>70.433361</v>
      </c>
      <c r="I834" s="123">
        <v>17.0</v>
      </c>
      <c r="J834" s="123">
        <v>21.0</v>
      </c>
      <c r="K834" s="123">
        <v>7.0</v>
      </c>
      <c r="L834" s="123">
        <v>14.0</v>
      </c>
      <c r="M834" s="123">
        <v>3.0</v>
      </c>
      <c r="N834" s="123">
        <v>3.0</v>
      </c>
      <c r="O834" s="123">
        <v>0.0</v>
      </c>
      <c r="P834" s="123"/>
      <c r="Q834" s="124"/>
      <c r="R834" s="126"/>
      <c r="S834" s="22"/>
      <c r="T834" s="55"/>
      <c r="U834" s="55"/>
      <c r="V834" s="55"/>
      <c r="W834" s="55"/>
      <c r="X834" s="55"/>
      <c r="Y834" s="55"/>
      <c r="Z834" s="55"/>
      <c r="AA834" s="55"/>
      <c r="AB834" s="55"/>
      <c r="AC834" s="55"/>
      <c r="AD834" s="55"/>
    </row>
    <row r="835">
      <c r="A835" s="22" t="s">
        <v>3797</v>
      </c>
      <c r="B835" s="120" t="s">
        <v>3630</v>
      </c>
      <c r="C835" s="22" t="s">
        <v>3798</v>
      </c>
      <c r="D835" s="85" t="s">
        <v>2303</v>
      </c>
      <c r="E835" s="123" t="s">
        <v>3800</v>
      </c>
      <c r="F835" s="54" t="s">
        <v>3648</v>
      </c>
      <c r="G835" s="25" t="str">
        <f t="shared" si="43"/>
        <v>32.943065</v>
      </c>
      <c r="H835" s="25" t="str">
        <f t="shared" si="44"/>
        <v>69.955033</v>
      </c>
      <c r="I835" s="123">
        <v>5.0</v>
      </c>
      <c r="J835" s="123">
        <v>9.0</v>
      </c>
      <c r="K835" s="123">
        <v>1.0</v>
      </c>
      <c r="L835" s="123">
        <v>9.0</v>
      </c>
      <c r="M835" s="123">
        <v>1.0</v>
      </c>
      <c r="N835" s="123">
        <v>4.0</v>
      </c>
      <c r="O835" s="123">
        <v>2.0</v>
      </c>
      <c r="P835" s="123"/>
      <c r="Q835" s="124"/>
      <c r="R835" s="126"/>
      <c r="S835" s="22"/>
      <c r="T835" s="55"/>
      <c r="U835" s="55"/>
      <c r="V835" s="55"/>
      <c r="W835" s="55"/>
      <c r="X835" s="55"/>
      <c r="Y835" s="55"/>
      <c r="Z835" s="55"/>
      <c r="AA835" s="55"/>
      <c r="AB835" s="55"/>
      <c r="AC835" s="55"/>
      <c r="AD835" s="55"/>
    </row>
    <row r="836">
      <c r="A836" s="22" t="s">
        <v>3802</v>
      </c>
      <c r="B836" s="120" t="s">
        <v>3630</v>
      </c>
      <c r="C836" s="22" t="s">
        <v>3803</v>
      </c>
      <c r="D836" s="85" t="s">
        <v>2303</v>
      </c>
      <c r="E836" s="123" t="s">
        <v>3753</v>
      </c>
      <c r="F836" s="54" t="s">
        <v>3752</v>
      </c>
      <c r="G836" s="25" t="str">
        <f t="shared" si="43"/>
        <v>32.956928</v>
      </c>
      <c r="H836" s="25" t="str">
        <f t="shared" si="44"/>
        <v>70.169394</v>
      </c>
      <c r="I836" s="123">
        <v>4.0</v>
      </c>
      <c r="J836" s="123">
        <v>5.0</v>
      </c>
      <c r="K836" s="123">
        <v>0.0</v>
      </c>
      <c r="L836" s="123">
        <v>0.0</v>
      </c>
      <c r="M836" s="123">
        <v>0.0</v>
      </c>
      <c r="N836" s="123">
        <v>0.0</v>
      </c>
      <c r="O836" s="123">
        <v>2.0</v>
      </c>
      <c r="P836" s="123"/>
      <c r="Q836" s="124"/>
      <c r="R836" s="126"/>
      <c r="S836" s="22"/>
      <c r="T836" s="55"/>
      <c r="U836" s="55"/>
      <c r="V836" s="55"/>
      <c r="W836" s="55"/>
      <c r="X836" s="55"/>
      <c r="Y836" s="55"/>
      <c r="Z836" s="55"/>
      <c r="AA836" s="55"/>
      <c r="AB836" s="55"/>
      <c r="AC836" s="55"/>
      <c r="AD836" s="55"/>
    </row>
    <row r="837">
      <c r="A837" s="22" t="s">
        <v>3805</v>
      </c>
      <c r="B837" s="120" t="s">
        <v>3630</v>
      </c>
      <c r="C837" s="22" t="s">
        <v>3806</v>
      </c>
      <c r="D837" s="85" t="s">
        <v>2303</v>
      </c>
      <c r="E837" s="123" t="s">
        <v>3808</v>
      </c>
      <c r="F837" s="54" t="s">
        <v>3671</v>
      </c>
      <c r="G837" s="25" t="str">
        <f t="shared" si="43"/>
        <v>32.320237</v>
      </c>
      <c r="H837" s="25" t="str">
        <f t="shared" si="44"/>
        <v>69.859740</v>
      </c>
      <c r="I837" s="123">
        <v>2.0</v>
      </c>
      <c r="J837" s="123">
        <v>9.0</v>
      </c>
      <c r="K837" s="123">
        <v>0.0</v>
      </c>
      <c r="L837" s="123">
        <v>4.0</v>
      </c>
      <c r="M837" s="123">
        <v>0.0</v>
      </c>
      <c r="N837" s="123">
        <v>0.0</v>
      </c>
      <c r="O837" s="123">
        <v>1.0</v>
      </c>
      <c r="P837" s="123"/>
      <c r="Q837" s="124"/>
      <c r="R837" s="126"/>
      <c r="S837" s="22"/>
      <c r="T837" s="55"/>
      <c r="U837" s="55"/>
      <c r="V837" s="55"/>
      <c r="W837" s="55"/>
      <c r="X837" s="55"/>
      <c r="Y837" s="55"/>
      <c r="Z837" s="55"/>
      <c r="AA837" s="55"/>
      <c r="AB837" s="55"/>
      <c r="AC837" s="55"/>
      <c r="AD837" s="55"/>
    </row>
    <row r="838">
      <c r="A838" s="22" t="s">
        <v>3810</v>
      </c>
      <c r="B838" s="120" t="s">
        <v>3630</v>
      </c>
      <c r="C838" s="22" t="s">
        <v>3811</v>
      </c>
      <c r="D838" s="85" t="s">
        <v>2303</v>
      </c>
      <c r="E838" s="123" t="s">
        <v>3689</v>
      </c>
      <c r="F838" s="54" t="s">
        <v>3688</v>
      </c>
      <c r="G838" s="25" t="str">
        <f t="shared" si="43"/>
        <v>32.990218</v>
      </c>
      <c r="H838" s="25" t="str">
        <f t="shared" si="44"/>
        <v>70.051802</v>
      </c>
      <c r="I838" s="123">
        <v>8.0</v>
      </c>
      <c r="J838" s="123">
        <v>11.0</v>
      </c>
      <c r="K838" s="123">
        <v>7.0</v>
      </c>
      <c r="L838" s="123">
        <v>10.0</v>
      </c>
      <c r="M838" s="123">
        <v>7.0</v>
      </c>
      <c r="N838" s="123">
        <v>7.0</v>
      </c>
      <c r="O838" s="123">
        <v>6.0</v>
      </c>
      <c r="P838" s="123"/>
      <c r="Q838" s="124"/>
      <c r="R838" s="126"/>
      <c r="S838" s="22"/>
      <c r="T838" s="55"/>
      <c r="U838" s="55"/>
      <c r="V838" s="55"/>
      <c r="W838" s="55"/>
      <c r="X838" s="55"/>
      <c r="Y838" s="55"/>
      <c r="Z838" s="55"/>
      <c r="AA838" s="55"/>
      <c r="AB838" s="55"/>
      <c r="AC838" s="55"/>
      <c r="AD838" s="55"/>
    </row>
    <row r="839">
      <c r="A839" s="22" t="s">
        <v>3813</v>
      </c>
      <c r="B839" s="120" t="s">
        <v>3630</v>
      </c>
      <c r="C839" s="22" t="s">
        <v>3814</v>
      </c>
      <c r="D839" s="85" t="s">
        <v>2303</v>
      </c>
      <c r="E839" s="123" t="s">
        <v>3816</v>
      </c>
      <c r="F839" s="54" t="s">
        <v>3671</v>
      </c>
      <c r="G839" s="25" t="str">
        <f t="shared" si="43"/>
        <v>32.320237</v>
      </c>
      <c r="H839" s="25" t="str">
        <f t="shared" si="44"/>
        <v>69.859740</v>
      </c>
      <c r="I839" s="123">
        <v>18.0</v>
      </c>
      <c r="J839" s="123">
        <v>20.0</v>
      </c>
      <c r="K839" s="123">
        <v>0.0</v>
      </c>
      <c r="L839" s="123">
        <v>4.0</v>
      </c>
      <c r="M839" s="123">
        <v>0.0</v>
      </c>
      <c r="N839" s="123">
        <v>3.0</v>
      </c>
      <c r="O839" s="123">
        <v>2.0</v>
      </c>
      <c r="P839" s="123"/>
      <c r="Q839" s="124"/>
      <c r="R839" s="126"/>
      <c r="S839" s="22"/>
      <c r="T839" s="55"/>
      <c r="U839" s="55"/>
      <c r="V839" s="55"/>
      <c r="W839" s="55"/>
      <c r="X839" s="55"/>
      <c r="Y839" s="55"/>
      <c r="Z839" s="55"/>
      <c r="AA839" s="55"/>
      <c r="AB839" s="55"/>
      <c r="AC839" s="55"/>
      <c r="AD839" s="55"/>
    </row>
    <row r="840">
      <c r="A840" s="22" t="s">
        <v>3818</v>
      </c>
      <c r="B840" s="120" t="s">
        <v>3630</v>
      </c>
      <c r="C840" s="22" t="s">
        <v>3819</v>
      </c>
      <c r="D840" s="85" t="s">
        <v>2303</v>
      </c>
      <c r="E840" s="123" t="s">
        <v>3821</v>
      </c>
      <c r="F840" s="54" t="s">
        <v>3648</v>
      </c>
      <c r="G840" s="25" t="str">
        <f t="shared" si="43"/>
        <v>32.943065</v>
      </c>
      <c r="H840" s="25" t="str">
        <f t="shared" si="44"/>
        <v>69.955033</v>
      </c>
      <c r="I840" s="123">
        <v>4.0</v>
      </c>
      <c r="J840" s="123">
        <v>25.0</v>
      </c>
      <c r="K840" s="123">
        <v>1.0</v>
      </c>
      <c r="L840" s="123">
        <v>20.0</v>
      </c>
      <c r="M840" s="123">
        <v>0.0</v>
      </c>
      <c r="N840" s="123">
        <v>0.0</v>
      </c>
      <c r="O840" s="123">
        <v>0.0</v>
      </c>
      <c r="P840" s="123"/>
      <c r="Q840" s="124"/>
      <c r="R840" s="126"/>
      <c r="S840" s="22"/>
      <c r="T840" s="55"/>
      <c r="U840" s="55"/>
      <c r="V840" s="55"/>
      <c r="W840" s="55"/>
      <c r="X840" s="55"/>
      <c r="Y840" s="55"/>
      <c r="Z840" s="55"/>
      <c r="AA840" s="55"/>
      <c r="AB840" s="55"/>
      <c r="AC840" s="55"/>
      <c r="AD840" s="55"/>
    </row>
    <row r="841">
      <c r="A841" s="22" t="s">
        <v>3823</v>
      </c>
      <c r="B841" s="120" t="s">
        <v>3630</v>
      </c>
      <c r="C841" s="22" t="s">
        <v>3819</v>
      </c>
      <c r="D841" s="85" t="s">
        <v>2303</v>
      </c>
      <c r="E841" s="123" t="s">
        <v>3826</v>
      </c>
      <c r="F841" s="54" t="s">
        <v>3825</v>
      </c>
      <c r="G841" s="25" t="str">
        <f t="shared" si="43"/>
        <v>32.270651</v>
      </c>
      <c r="H841" s="25" t="str">
        <f t="shared" si="44"/>
        <v>69.554179</v>
      </c>
      <c r="I841" s="123">
        <v>4.0</v>
      </c>
      <c r="J841" s="123">
        <v>12.0</v>
      </c>
      <c r="K841" s="123">
        <v>1.0</v>
      </c>
      <c r="L841" s="123">
        <v>1.0</v>
      </c>
      <c r="M841" s="123">
        <v>0.0</v>
      </c>
      <c r="N841" s="123">
        <v>0.0</v>
      </c>
      <c r="O841" s="123">
        <v>2.0</v>
      </c>
      <c r="P841" s="123"/>
      <c r="Q841" s="124"/>
      <c r="R841" s="126"/>
      <c r="S841" s="22"/>
      <c r="T841" s="55"/>
      <c r="U841" s="55"/>
      <c r="V841" s="55"/>
      <c r="W841" s="55"/>
      <c r="X841" s="55"/>
      <c r="Y841" s="55"/>
      <c r="Z841" s="55"/>
      <c r="AA841" s="55"/>
      <c r="AB841" s="55"/>
      <c r="AC841" s="55"/>
      <c r="AD841" s="55"/>
    </row>
    <row r="842">
      <c r="A842" s="22" t="s">
        <v>3828</v>
      </c>
      <c r="B842" s="120" t="s">
        <v>3630</v>
      </c>
      <c r="C842" s="22" t="s">
        <v>3829</v>
      </c>
      <c r="D842" s="85" t="s">
        <v>2303</v>
      </c>
      <c r="E842" s="123" t="s">
        <v>3831</v>
      </c>
      <c r="F842" s="54" t="s">
        <v>3648</v>
      </c>
      <c r="G842" s="25" t="str">
        <f t="shared" si="43"/>
        <v>32.943065</v>
      </c>
      <c r="H842" s="25" t="str">
        <f t="shared" si="44"/>
        <v>69.955033</v>
      </c>
      <c r="I842" s="123">
        <v>11.0</v>
      </c>
      <c r="J842" s="123">
        <v>16.0</v>
      </c>
      <c r="K842" s="123">
        <v>6.0</v>
      </c>
      <c r="L842" s="123">
        <v>11.0</v>
      </c>
      <c r="M842" s="123">
        <v>0.0</v>
      </c>
      <c r="N842" s="123">
        <v>0.0</v>
      </c>
      <c r="O842" s="123">
        <v>17.0</v>
      </c>
      <c r="P842" s="123"/>
      <c r="Q842" s="124"/>
      <c r="R842" s="126"/>
      <c r="S842" s="22"/>
      <c r="T842" s="55"/>
      <c r="U842" s="55"/>
      <c r="V842" s="55"/>
      <c r="W842" s="55"/>
      <c r="X842" s="55"/>
      <c r="Y842" s="55"/>
      <c r="Z842" s="55"/>
      <c r="AA842" s="55"/>
      <c r="AB842" s="55"/>
      <c r="AC842" s="55"/>
      <c r="AD842" s="55"/>
    </row>
    <row r="843">
      <c r="A843" s="22" t="s">
        <v>3651</v>
      </c>
      <c r="B843" s="120" t="s">
        <v>3630</v>
      </c>
      <c r="C843" s="22" t="s">
        <v>3652</v>
      </c>
      <c r="D843" s="85" t="s">
        <v>2303</v>
      </c>
      <c r="E843" s="123" t="s">
        <v>3654</v>
      </c>
      <c r="F843" s="54" t="s">
        <v>3648</v>
      </c>
      <c r="G843" s="25" t="str">
        <f t="shared" si="43"/>
        <v>32.943065</v>
      </c>
      <c r="H843" s="25" t="str">
        <f t="shared" si="44"/>
        <v>69.955033</v>
      </c>
      <c r="I843" s="123">
        <v>6.0</v>
      </c>
      <c r="J843" s="123">
        <v>6.0</v>
      </c>
      <c r="K843" s="123">
        <v>2.0</v>
      </c>
      <c r="L843" s="123">
        <v>3.0</v>
      </c>
      <c r="M843" s="123">
        <v>2.0</v>
      </c>
      <c r="N843" s="123">
        <v>2.0</v>
      </c>
      <c r="O843" s="123">
        <v>0.0</v>
      </c>
      <c r="P843" s="123"/>
      <c r="Q843" s="124"/>
      <c r="R843" s="126"/>
      <c r="S843" s="22"/>
      <c r="T843" s="55"/>
      <c r="U843" s="55"/>
      <c r="V843" s="55"/>
      <c r="W843" s="55"/>
      <c r="X843" s="55"/>
      <c r="Y843" s="55"/>
      <c r="Z843" s="55"/>
      <c r="AA843" s="55"/>
      <c r="AB843" s="55"/>
      <c r="AC843" s="55"/>
      <c r="AD843" s="55"/>
    </row>
    <row r="844">
      <c r="A844" s="22" t="s">
        <v>3833</v>
      </c>
      <c r="B844" s="120" t="s">
        <v>3630</v>
      </c>
      <c r="C844" s="22" t="s">
        <v>3834</v>
      </c>
      <c r="D844" s="85" t="s">
        <v>2303</v>
      </c>
      <c r="E844" s="123" t="s">
        <v>3836</v>
      </c>
      <c r="F844" s="54" t="s">
        <v>3648</v>
      </c>
      <c r="G844" s="25" t="str">
        <f t="shared" si="43"/>
        <v>32.943065</v>
      </c>
      <c r="H844" s="25" t="str">
        <f t="shared" si="44"/>
        <v>69.955033</v>
      </c>
      <c r="I844" s="123">
        <v>11.0</v>
      </c>
      <c r="J844" s="123">
        <v>13.0</v>
      </c>
      <c r="K844" s="123">
        <v>3.0</v>
      </c>
      <c r="L844" s="123">
        <v>12.0</v>
      </c>
      <c r="M844" s="123">
        <v>0.0</v>
      </c>
      <c r="N844" s="123">
        <v>0.0</v>
      </c>
      <c r="O844" s="123">
        <v>2.0</v>
      </c>
      <c r="P844" s="123"/>
      <c r="Q844" s="124"/>
      <c r="R844" s="126"/>
      <c r="S844" s="22"/>
      <c r="T844" s="55"/>
      <c r="U844" s="55"/>
      <c r="V844" s="55"/>
      <c r="W844" s="55"/>
      <c r="X844" s="55"/>
      <c r="Y844" s="55"/>
      <c r="Z844" s="55"/>
      <c r="AA844" s="55"/>
      <c r="AB844" s="55"/>
      <c r="AC844" s="55"/>
      <c r="AD844" s="55"/>
    </row>
    <row r="845">
      <c r="A845" s="22" t="s">
        <v>3838</v>
      </c>
      <c r="B845" s="120" t="s">
        <v>3630</v>
      </c>
      <c r="C845" s="22" t="s">
        <v>3839</v>
      </c>
      <c r="D845" s="85" t="s">
        <v>2303</v>
      </c>
      <c r="E845" s="123" t="s">
        <v>3696</v>
      </c>
      <c r="F845" s="54" t="s">
        <v>3695</v>
      </c>
      <c r="G845" s="25" t="str">
        <f t="shared" si="43"/>
        <v>32.800938</v>
      </c>
      <c r="H845" s="25" t="str">
        <f t="shared" si="44"/>
        <v>70.508644</v>
      </c>
      <c r="I845" s="123">
        <v>3.0</v>
      </c>
      <c r="J845" s="123">
        <v>6.0</v>
      </c>
      <c r="K845" s="123">
        <v>0.0</v>
      </c>
      <c r="L845" s="123">
        <v>3.0</v>
      </c>
      <c r="M845" s="123">
        <v>0.0</v>
      </c>
      <c r="N845" s="123">
        <v>0.0</v>
      </c>
      <c r="O845" s="123">
        <v>7.0</v>
      </c>
      <c r="P845" s="123"/>
      <c r="Q845" s="124"/>
      <c r="R845" s="126"/>
      <c r="S845" s="22"/>
      <c r="T845" s="55"/>
      <c r="U845" s="55"/>
      <c r="V845" s="55"/>
      <c r="W845" s="55"/>
      <c r="X845" s="55"/>
      <c r="Y845" s="55"/>
      <c r="Z845" s="55"/>
      <c r="AA845" s="55"/>
      <c r="AB845" s="55"/>
      <c r="AC845" s="55"/>
      <c r="AD845" s="55"/>
    </row>
    <row r="846">
      <c r="A846" s="22" t="s">
        <v>3841</v>
      </c>
      <c r="B846" s="120" t="s">
        <v>3630</v>
      </c>
      <c r="C846" s="22" t="s">
        <v>3842</v>
      </c>
      <c r="D846" s="85" t="s">
        <v>2303</v>
      </c>
      <c r="E846" s="123" t="s">
        <v>3845</v>
      </c>
      <c r="F846" s="54" t="s">
        <v>3844</v>
      </c>
      <c r="G846" s="25" t="str">
        <f t="shared" si="43"/>
        <v>32.984519</v>
      </c>
      <c r="H846" s="25" t="str">
        <f t="shared" si="44"/>
        <v>70.001186</v>
      </c>
      <c r="I846" s="123">
        <v>4.0</v>
      </c>
      <c r="J846" s="123">
        <v>6.0</v>
      </c>
      <c r="K846" s="123">
        <v>0.0</v>
      </c>
      <c r="L846" s="123">
        <v>1.0</v>
      </c>
      <c r="M846" s="123">
        <v>0.0</v>
      </c>
      <c r="N846" s="123">
        <v>0.0</v>
      </c>
      <c r="O846" s="123">
        <v>6.0</v>
      </c>
      <c r="P846" s="123"/>
      <c r="Q846" s="124"/>
      <c r="R846" s="126"/>
      <c r="S846" s="22"/>
      <c r="T846" s="55"/>
      <c r="U846" s="55"/>
      <c r="V846" s="55"/>
      <c r="W846" s="55"/>
      <c r="X846" s="55"/>
      <c r="Y846" s="55"/>
      <c r="Z846" s="55"/>
      <c r="AA846" s="55"/>
      <c r="AB846" s="55"/>
      <c r="AC846" s="55"/>
      <c r="AD846" s="55"/>
    </row>
    <row r="847">
      <c r="A847" s="22" t="s">
        <v>3847</v>
      </c>
      <c r="B847" s="120" t="s">
        <v>3630</v>
      </c>
      <c r="C847" s="22" t="s">
        <v>3848</v>
      </c>
      <c r="D847" s="85" t="s">
        <v>2303</v>
      </c>
      <c r="E847" s="123" t="s">
        <v>3635</v>
      </c>
      <c r="F847" s="54" t="s">
        <v>3634</v>
      </c>
      <c r="G847" s="25" t="str">
        <f t="shared" si="43"/>
        <v>32.298231</v>
      </c>
      <c r="H847" s="25" t="str">
        <f t="shared" si="44"/>
        <v>69.597624</v>
      </c>
      <c r="I847" s="123">
        <v>5.0</v>
      </c>
      <c r="J847" s="123">
        <v>5.0</v>
      </c>
      <c r="K847" s="123">
        <v>0.0</v>
      </c>
      <c r="L847" s="123">
        <v>0.0</v>
      </c>
      <c r="M847" s="123">
        <v>0.0</v>
      </c>
      <c r="N847" s="123">
        <v>0.0</v>
      </c>
      <c r="O847" s="123">
        <v>0.0</v>
      </c>
      <c r="P847" s="123"/>
      <c r="Q847" s="124"/>
      <c r="R847" s="126"/>
      <c r="S847" s="22"/>
      <c r="T847" s="55"/>
      <c r="U847" s="55"/>
      <c r="V847" s="55"/>
      <c r="W847" s="55"/>
      <c r="X847" s="55"/>
      <c r="Y847" s="55"/>
      <c r="Z847" s="55"/>
      <c r="AA847" s="55"/>
      <c r="AB847" s="55"/>
      <c r="AC847" s="55"/>
      <c r="AD847" s="55"/>
    </row>
    <row r="848">
      <c r="A848" s="22" t="s">
        <v>3850</v>
      </c>
      <c r="B848" s="120" t="s">
        <v>3630</v>
      </c>
      <c r="C848" s="22" t="s">
        <v>3851</v>
      </c>
      <c r="D848" s="85" t="s">
        <v>2303</v>
      </c>
      <c r="E848" s="123" t="s">
        <v>3854</v>
      </c>
      <c r="F848" s="54" t="s">
        <v>3853</v>
      </c>
      <c r="G848" s="25" t="str">
        <f t="shared" si="43"/>
        <v>32.983360</v>
      </c>
      <c r="H848" s="25" t="str">
        <f t="shared" si="44"/>
        <v>70.076214</v>
      </c>
      <c r="I848" s="123">
        <v>2.0</v>
      </c>
      <c r="J848" s="123">
        <v>3.0</v>
      </c>
      <c r="K848" s="123">
        <v>0.0</v>
      </c>
      <c r="L848" s="123">
        <v>3.0</v>
      </c>
      <c r="M848" s="123">
        <v>0.0</v>
      </c>
      <c r="N848" s="123">
        <v>0.0</v>
      </c>
      <c r="O848" s="123">
        <v>2.0</v>
      </c>
      <c r="P848" s="123"/>
      <c r="Q848" s="124"/>
      <c r="R848" s="126"/>
      <c r="S848" s="22"/>
      <c r="T848" s="55"/>
      <c r="U848" s="55"/>
      <c r="V848" s="55"/>
      <c r="W848" s="55"/>
      <c r="X848" s="55"/>
      <c r="Y848" s="55"/>
      <c r="Z848" s="55"/>
      <c r="AA848" s="55"/>
      <c r="AB848" s="55"/>
      <c r="AC848" s="55"/>
      <c r="AD848" s="55"/>
    </row>
    <row r="849">
      <c r="A849" s="22" t="s">
        <v>3856</v>
      </c>
      <c r="B849" s="120" t="s">
        <v>3630</v>
      </c>
      <c r="C849" s="22" t="s">
        <v>3857</v>
      </c>
      <c r="D849" s="85" t="s">
        <v>2303</v>
      </c>
      <c r="E849" s="123" t="s">
        <v>3859</v>
      </c>
      <c r="F849" s="54" t="s">
        <v>3648</v>
      </c>
      <c r="G849" s="25" t="str">
        <f t="shared" si="43"/>
        <v>32.943065</v>
      </c>
      <c r="H849" s="25" t="str">
        <f t="shared" si="44"/>
        <v>69.955033</v>
      </c>
      <c r="I849" s="123">
        <v>3.0</v>
      </c>
      <c r="J849" s="123">
        <v>4.0</v>
      </c>
      <c r="K849" s="123">
        <v>0.0</v>
      </c>
      <c r="L849" s="123">
        <v>0.0</v>
      </c>
      <c r="M849" s="123">
        <v>0.0</v>
      </c>
      <c r="N849" s="123">
        <v>0.0</v>
      </c>
      <c r="O849" s="123">
        <v>2.0</v>
      </c>
      <c r="P849" s="123"/>
      <c r="Q849" s="124"/>
      <c r="R849" s="126"/>
      <c r="S849" s="22"/>
      <c r="T849" s="55"/>
      <c r="U849" s="55"/>
      <c r="V849" s="55"/>
      <c r="W849" s="55"/>
      <c r="X849" s="55"/>
      <c r="Y849" s="55"/>
      <c r="Z849" s="55"/>
      <c r="AA849" s="55"/>
      <c r="AB849" s="55"/>
      <c r="AC849" s="55"/>
      <c r="AD849" s="55"/>
    </row>
    <row r="850">
      <c r="A850" s="22" t="s">
        <v>3861</v>
      </c>
      <c r="B850" s="120" t="s">
        <v>3630</v>
      </c>
      <c r="C850" s="22" t="s">
        <v>3862</v>
      </c>
      <c r="D850" s="85" t="s">
        <v>2303</v>
      </c>
      <c r="E850" s="123" t="s">
        <v>3708</v>
      </c>
      <c r="F850" s="54" t="s">
        <v>3707</v>
      </c>
      <c r="G850" s="25" t="str">
        <f t="shared" si="43"/>
        <v>32.290733</v>
      </c>
      <c r="H850" s="25" t="str">
        <f t="shared" si="44"/>
        <v>69.428547</v>
      </c>
      <c r="I850" s="123">
        <v>6.0</v>
      </c>
      <c r="J850" s="123">
        <v>7.0</v>
      </c>
      <c r="K850" s="123">
        <v>0.0</v>
      </c>
      <c r="L850" s="123">
        <v>7.0</v>
      </c>
      <c r="M850" s="123">
        <v>0.0</v>
      </c>
      <c r="N850" s="123">
        <v>0.0</v>
      </c>
      <c r="O850" s="123">
        <v>0.0</v>
      </c>
      <c r="P850" s="123"/>
      <c r="Q850" s="124"/>
      <c r="R850" s="126"/>
      <c r="S850" s="22"/>
      <c r="T850" s="55"/>
      <c r="U850" s="55"/>
      <c r="V850" s="55"/>
      <c r="W850" s="55"/>
      <c r="X850" s="55"/>
      <c r="Y850" s="55"/>
      <c r="Z850" s="55"/>
      <c r="AA850" s="55"/>
      <c r="AB850" s="55"/>
      <c r="AC850" s="55"/>
      <c r="AD850" s="55"/>
    </row>
    <row r="851">
      <c r="A851" s="22" t="s">
        <v>3864</v>
      </c>
      <c r="B851" s="120" t="s">
        <v>3630</v>
      </c>
      <c r="C851" s="22" t="s">
        <v>3865</v>
      </c>
      <c r="D851" s="85" t="s">
        <v>2303</v>
      </c>
      <c r="E851" s="123" t="s">
        <v>3868</v>
      </c>
      <c r="F851" s="54" t="s">
        <v>3867</v>
      </c>
      <c r="G851" s="25" t="str">
        <f t="shared" si="43"/>
        <v>32.947289</v>
      </c>
      <c r="H851" s="25" t="str">
        <f t="shared" si="44"/>
        <v>70.147813</v>
      </c>
      <c r="I851" s="123">
        <v>2.0</v>
      </c>
      <c r="J851" s="123">
        <v>3.0</v>
      </c>
      <c r="K851" s="123">
        <v>0.0</v>
      </c>
      <c r="L851" s="123">
        <v>3.0</v>
      </c>
      <c r="M851" s="123">
        <v>0.0</v>
      </c>
      <c r="N851" s="123">
        <v>0.0</v>
      </c>
      <c r="O851" s="123">
        <v>3.0</v>
      </c>
      <c r="P851" s="123"/>
      <c r="Q851" s="124"/>
      <c r="R851" s="126"/>
      <c r="S851" s="22"/>
      <c r="T851" s="55"/>
      <c r="U851" s="55"/>
      <c r="V851" s="55"/>
      <c r="W851" s="55"/>
      <c r="X851" s="55"/>
      <c r="Y851" s="55"/>
      <c r="Z851" s="55"/>
      <c r="AA851" s="55"/>
      <c r="AB851" s="55"/>
      <c r="AC851" s="55"/>
      <c r="AD851" s="55"/>
    </row>
    <row r="852">
      <c r="A852" s="22" t="s">
        <v>3870</v>
      </c>
      <c r="B852" s="120" t="s">
        <v>3630</v>
      </c>
      <c r="C852" s="22" t="s">
        <v>3871</v>
      </c>
      <c r="D852" s="85" t="s">
        <v>2303</v>
      </c>
      <c r="E852" s="123" t="s">
        <v>3826</v>
      </c>
      <c r="F852" s="54" t="s">
        <v>3825</v>
      </c>
      <c r="G852" s="25" t="str">
        <f t="shared" si="43"/>
        <v>32.270651</v>
      </c>
      <c r="H852" s="25" t="str">
        <f t="shared" si="44"/>
        <v>69.554179</v>
      </c>
      <c r="I852" s="123">
        <v>3.0</v>
      </c>
      <c r="J852" s="123">
        <v>3.0</v>
      </c>
      <c r="K852" s="123">
        <v>0.0</v>
      </c>
      <c r="L852" s="123">
        <v>0.0</v>
      </c>
      <c r="M852" s="123">
        <v>0.0</v>
      </c>
      <c r="N852" s="123">
        <v>0.0</v>
      </c>
      <c r="O852" s="123">
        <v>5.0</v>
      </c>
      <c r="P852" s="123"/>
      <c r="Q852" s="124"/>
      <c r="R852" s="126"/>
      <c r="S852" s="22"/>
      <c r="T852" s="55"/>
      <c r="U852" s="55"/>
      <c r="V852" s="55"/>
      <c r="W852" s="55"/>
      <c r="X852" s="55"/>
      <c r="Y852" s="55"/>
      <c r="Z852" s="55"/>
      <c r="AA852" s="55"/>
      <c r="AB852" s="55"/>
      <c r="AC852" s="55"/>
      <c r="AD852" s="55"/>
    </row>
    <row r="853">
      <c r="A853" s="22" t="s">
        <v>3873</v>
      </c>
      <c r="B853" s="120" t="s">
        <v>3630</v>
      </c>
      <c r="C853" s="22" t="s">
        <v>3871</v>
      </c>
      <c r="D853" s="85" t="s">
        <v>2303</v>
      </c>
      <c r="E853" s="123" t="s">
        <v>3876</v>
      </c>
      <c r="F853" s="54" t="s">
        <v>3875</v>
      </c>
      <c r="G853" s="25" t="str">
        <f t="shared" si="43"/>
        <v>32.246388</v>
      </c>
      <c r="H853" s="25" t="str">
        <f t="shared" si="44"/>
        <v>69.509999</v>
      </c>
      <c r="I853" s="123">
        <v>2.0</v>
      </c>
      <c r="J853" s="123">
        <v>4.0</v>
      </c>
      <c r="K853" s="123">
        <v>0.0</v>
      </c>
      <c r="L853" s="123">
        <v>0.0</v>
      </c>
      <c r="M853" s="123">
        <v>0.0</v>
      </c>
      <c r="N853" s="123">
        <v>0.0</v>
      </c>
      <c r="O853" s="123">
        <v>4.0</v>
      </c>
      <c r="P853" s="123"/>
      <c r="Q853" s="124"/>
      <c r="R853" s="126"/>
      <c r="S853" s="22"/>
      <c r="T853" s="55"/>
      <c r="U853" s="55"/>
      <c r="V853" s="55"/>
      <c r="W853" s="55"/>
      <c r="X853" s="55"/>
      <c r="Y853" s="55"/>
      <c r="Z853" s="55"/>
      <c r="AA853" s="55"/>
      <c r="AB853" s="55"/>
      <c r="AC853" s="55"/>
      <c r="AD853" s="55"/>
    </row>
    <row r="854">
      <c r="A854" s="22" t="s">
        <v>3656</v>
      </c>
      <c r="B854" s="120" t="s">
        <v>3630</v>
      </c>
      <c r="C854" s="22" t="s">
        <v>3657</v>
      </c>
      <c r="D854" s="85" t="s">
        <v>2303</v>
      </c>
      <c r="E854" s="123" t="s">
        <v>3661</v>
      </c>
      <c r="F854" s="54" t="s">
        <v>3660</v>
      </c>
      <c r="G854" s="25" t="str">
        <f t="shared" si="43"/>
        <v>34.786528</v>
      </c>
      <c r="H854" s="25" t="str">
        <f t="shared" si="44"/>
        <v>71.524915</v>
      </c>
      <c r="I854" s="123">
        <v>13.0</v>
      </c>
      <c r="J854" s="123">
        <v>22.0</v>
      </c>
      <c r="K854" s="123">
        <v>10.0</v>
      </c>
      <c r="L854" s="123">
        <v>18.0</v>
      </c>
      <c r="M854" s="123">
        <v>5.0</v>
      </c>
      <c r="N854" s="123">
        <v>6.0</v>
      </c>
      <c r="O854" s="123">
        <v>0.0</v>
      </c>
      <c r="P854" s="123"/>
      <c r="Q854" s="124"/>
      <c r="R854" s="126"/>
      <c r="S854" s="22"/>
      <c r="T854" s="55"/>
      <c r="U854" s="55"/>
      <c r="V854" s="55"/>
      <c r="W854" s="55"/>
      <c r="X854" s="55"/>
      <c r="Y854" s="55"/>
      <c r="Z854" s="55"/>
      <c r="AA854" s="55"/>
      <c r="AB854" s="55"/>
      <c r="AC854" s="55"/>
      <c r="AD854" s="55"/>
    </row>
    <row r="855">
      <c r="A855" s="22" t="s">
        <v>3878</v>
      </c>
      <c r="B855" s="120" t="s">
        <v>3630</v>
      </c>
      <c r="C855" s="22" t="s">
        <v>3879</v>
      </c>
      <c r="D855" s="85" t="s">
        <v>2303</v>
      </c>
      <c r="E855" s="123" t="s">
        <v>3826</v>
      </c>
      <c r="F855" s="54" t="s">
        <v>3825</v>
      </c>
      <c r="G855" s="25" t="str">
        <f t="shared" si="43"/>
        <v>32.270651</v>
      </c>
      <c r="H855" s="25" t="str">
        <f t="shared" si="44"/>
        <v>69.554179</v>
      </c>
      <c r="I855" s="123">
        <v>3.0</v>
      </c>
      <c r="J855" s="123">
        <v>5.0</v>
      </c>
      <c r="K855" s="123">
        <v>0.0</v>
      </c>
      <c r="L855" s="123">
        <v>0.0</v>
      </c>
      <c r="M855" s="123">
        <v>0.0</v>
      </c>
      <c r="N855" s="123">
        <v>0.0</v>
      </c>
      <c r="O855" s="123">
        <v>1.0</v>
      </c>
      <c r="P855" s="123"/>
      <c r="Q855" s="124"/>
      <c r="R855" s="126"/>
      <c r="S855" s="22"/>
      <c r="T855" s="55"/>
      <c r="U855" s="55"/>
      <c r="V855" s="55"/>
      <c r="W855" s="55"/>
      <c r="X855" s="55"/>
      <c r="Y855" s="55"/>
      <c r="Z855" s="55"/>
      <c r="AA855" s="55"/>
      <c r="AB855" s="55"/>
      <c r="AC855" s="55"/>
      <c r="AD855" s="55"/>
    </row>
    <row r="856">
      <c r="A856" s="22" t="s">
        <v>3881</v>
      </c>
      <c r="B856" s="120" t="s">
        <v>3630</v>
      </c>
      <c r="C856" s="22" t="s">
        <v>3882</v>
      </c>
      <c r="D856" s="85" t="s">
        <v>2303</v>
      </c>
      <c r="E856" s="123" t="s">
        <v>3884</v>
      </c>
      <c r="F856" s="54" t="s">
        <v>3671</v>
      </c>
      <c r="G856" s="25" t="str">
        <f t="shared" si="43"/>
        <v>32.320237</v>
      </c>
      <c r="H856" s="25" t="str">
        <f t="shared" si="44"/>
        <v>69.859740</v>
      </c>
      <c r="I856" s="123">
        <v>3.0</v>
      </c>
      <c r="J856" s="123">
        <v>4.0</v>
      </c>
      <c r="K856" s="123">
        <v>0.0</v>
      </c>
      <c r="L856" s="123">
        <v>0.0</v>
      </c>
      <c r="M856" s="123">
        <v>0.0</v>
      </c>
      <c r="N856" s="123">
        <v>0.0</v>
      </c>
      <c r="O856" s="123">
        <v>3.0</v>
      </c>
      <c r="P856" s="123"/>
      <c r="Q856" s="124"/>
      <c r="R856" s="126"/>
      <c r="S856" s="22"/>
      <c r="T856" s="55"/>
      <c r="U856" s="55"/>
      <c r="V856" s="55"/>
      <c r="W856" s="55"/>
      <c r="X856" s="55"/>
      <c r="Y856" s="55"/>
      <c r="Z856" s="55"/>
      <c r="AA856" s="55"/>
      <c r="AB856" s="55"/>
      <c r="AC856" s="55"/>
      <c r="AD856" s="55"/>
    </row>
    <row r="857">
      <c r="A857" s="22" t="s">
        <v>3663</v>
      </c>
      <c r="B857" s="120" t="s">
        <v>3630</v>
      </c>
      <c r="C857" s="22" t="s">
        <v>3664</v>
      </c>
      <c r="D857" s="85" t="s">
        <v>2303</v>
      </c>
      <c r="E857" s="123" t="s">
        <v>3666</v>
      </c>
      <c r="F857" s="54" t="s">
        <v>3660</v>
      </c>
      <c r="G857" s="25" t="str">
        <f t="shared" si="43"/>
        <v>34.786528</v>
      </c>
      <c r="H857" s="25" t="str">
        <f t="shared" si="44"/>
        <v>71.524915</v>
      </c>
      <c r="I857" s="123">
        <v>81.0</v>
      </c>
      <c r="J857" s="123">
        <v>83.0</v>
      </c>
      <c r="K857" s="123">
        <v>80.0</v>
      </c>
      <c r="L857" s="123">
        <v>82.0</v>
      </c>
      <c r="M857" s="123">
        <v>68.0</v>
      </c>
      <c r="N857" s="123">
        <v>70.0</v>
      </c>
      <c r="O857" s="123">
        <v>3.0</v>
      </c>
      <c r="P857" s="123"/>
      <c r="Q857" s="124"/>
      <c r="R857" s="126"/>
      <c r="S857" s="22"/>
      <c r="T857" s="55"/>
      <c r="U857" s="55"/>
      <c r="V857" s="55"/>
      <c r="W857" s="55"/>
      <c r="X857" s="55"/>
      <c r="Y857" s="55"/>
      <c r="Z857" s="55"/>
      <c r="AA857" s="55"/>
      <c r="AB857" s="55"/>
      <c r="AC857" s="55"/>
      <c r="AD857" s="55"/>
    </row>
    <row r="858">
      <c r="A858" s="22" t="s">
        <v>3668</v>
      </c>
      <c r="B858" s="120" t="s">
        <v>3630</v>
      </c>
      <c r="C858" s="22" t="s">
        <v>3669</v>
      </c>
      <c r="D858" s="85" t="s">
        <v>2303</v>
      </c>
      <c r="E858" s="123" t="s">
        <v>3672</v>
      </c>
      <c r="F858" s="54" t="s">
        <v>3671</v>
      </c>
      <c r="G858" s="25" t="str">
        <f t="shared" si="43"/>
        <v>32.320237</v>
      </c>
      <c r="H858" s="25" t="str">
        <f t="shared" si="44"/>
        <v>69.859740</v>
      </c>
      <c r="I858" s="123">
        <v>8.0</v>
      </c>
      <c r="J858" s="123">
        <v>8.0</v>
      </c>
      <c r="K858" s="123">
        <v>8.0</v>
      </c>
      <c r="L858" s="123">
        <v>8.0</v>
      </c>
      <c r="M858" s="123">
        <v>1.0</v>
      </c>
      <c r="N858" s="123">
        <v>1.0</v>
      </c>
      <c r="O858" s="123">
        <v>0.0</v>
      </c>
      <c r="P858" s="123"/>
      <c r="Q858" s="124"/>
      <c r="R858" s="126"/>
      <c r="S858" s="22"/>
      <c r="T858" s="55"/>
      <c r="U858" s="55"/>
      <c r="V858" s="55"/>
      <c r="W858" s="55"/>
      <c r="X858" s="55"/>
      <c r="Y858" s="55"/>
      <c r="Z858" s="55"/>
      <c r="AA858" s="55"/>
      <c r="AB858" s="55"/>
      <c r="AC858" s="55"/>
      <c r="AD858" s="55"/>
    </row>
    <row r="859">
      <c r="A859" s="22" t="s">
        <v>3674</v>
      </c>
      <c r="B859" s="120" t="s">
        <v>3630</v>
      </c>
      <c r="C859" s="22" t="s">
        <v>3675</v>
      </c>
      <c r="D859" s="85" t="s">
        <v>2303</v>
      </c>
      <c r="E859" s="123" t="s">
        <v>3677</v>
      </c>
      <c r="F859" s="54" t="s">
        <v>3648</v>
      </c>
      <c r="G859" s="25" t="str">
        <f t="shared" si="43"/>
        <v>32.943065</v>
      </c>
      <c r="H859" s="25" t="str">
        <f t="shared" si="44"/>
        <v>69.955033</v>
      </c>
      <c r="I859" s="123">
        <v>3.0</v>
      </c>
      <c r="J859" s="123">
        <v>4.0</v>
      </c>
      <c r="K859" s="123">
        <v>3.0</v>
      </c>
      <c r="L859" s="123">
        <v>4.0</v>
      </c>
      <c r="M859" s="123">
        <v>0.0</v>
      </c>
      <c r="N859" s="123">
        <v>0.0</v>
      </c>
      <c r="O859" s="123">
        <v>3.0</v>
      </c>
      <c r="P859" s="123"/>
      <c r="Q859" s="124"/>
      <c r="R859" s="126"/>
      <c r="S859" s="22"/>
      <c r="T859" s="55"/>
      <c r="U859" s="55"/>
      <c r="V859" s="55"/>
      <c r="W859" s="55"/>
      <c r="X859" s="55"/>
      <c r="Y859" s="55"/>
      <c r="Z859" s="55"/>
      <c r="AA859" s="55"/>
      <c r="AB859" s="55"/>
      <c r="AC859" s="55"/>
      <c r="AD859" s="55"/>
    </row>
    <row r="860">
      <c r="A860" s="22" t="s">
        <v>3679</v>
      </c>
      <c r="B860" s="120" t="s">
        <v>3630</v>
      </c>
      <c r="C860" s="22" t="s">
        <v>3680</v>
      </c>
      <c r="D860" s="85" t="s">
        <v>2303</v>
      </c>
      <c r="E860" s="123" t="s">
        <v>3683</v>
      </c>
      <c r="F860" s="54" t="s">
        <v>3682</v>
      </c>
      <c r="G860" s="25" t="str">
        <f t="shared" si="43"/>
        <v>32.830486</v>
      </c>
      <c r="H860" s="25" t="str">
        <f t="shared" si="44"/>
        <v>69.853412</v>
      </c>
      <c r="I860" s="123">
        <v>20.0</v>
      </c>
      <c r="J860" s="123">
        <v>34.0</v>
      </c>
      <c r="K860" s="123">
        <v>0.0</v>
      </c>
      <c r="L860" s="123">
        <v>34.0</v>
      </c>
      <c r="M860" s="123">
        <v>0.0</v>
      </c>
      <c r="N860" s="123">
        <v>0.0</v>
      </c>
      <c r="O860" s="123">
        <v>10.0</v>
      </c>
      <c r="P860" s="123"/>
      <c r="Q860" s="124"/>
      <c r="R860" s="126"/>
      <c r="S860" s="22"/>
      <c r="T860" s="55"/>
      <c r="U860" s="55"/>
      <c r="V860" s="55"/>
      <c r="W860" s="55"/>
      <c r="X860" s="55"/>
      <c r="Y860" s="55"/>
      <c r="Z860" s="55"/>
      <c r="AA860" s="55"/>
      <c r="AB860" s="55"/>
      <c r="AC860" s="55"/>
      <c r="AD860" s="55"/>
    </row>
    <row r="861">
      <c r="A861" s="22" t="s">
        <v>3886</v>
      </c>
      <c r="B861" s="120" t="s">
        <v>3630</v>
      </c>
      <c r="C861" s="22" t="s">
        <v>3887</v>
      </c>
      <c r="D861" s="85" t="s">
        <v>37</v>
      </c>
      <c r="E861" s="123" t="s">
        <v>3889</v>
      </c>
      <c r="F861" s="54" t="s">
        <v>3648</v>
      </c>
      <c r="G861" s="25" t="str">
        <f t="shared" si="43"/>
        <v>32.943065</v>
      </c>
      <c r="H861" s="25" t="str">
        <f t="shared" si="44"/>
        <v>69.955033</v>
      </c>
      <c r="I861" s="123">
        <v>7.0</v>
      </c>
      <c r="J861" s="123">
        <v>15.0</v>
      </c>
      <c r="K861" s="123">
        <v>9.0</v>
      </c>
      <c r="L861" s="123">
        <v>11.0</v>
      </c>
      <c r="M861" s="123">
        <v>1.0</v>
      </c>
      <c r="N861" s="123">
        <v>1.0</v>
      </c>
      <c r="O861" s="123">
        <v>1.0</v>
      </c>
      <c r="P861" s="123"/>
      <c r="Q861" s="124"/>
      <c r="R861" s="125"/>
      <c r="S861" s="22"/>
      <c r="T861" s="55"/>
      <c r="U861" s="55"/>
      <c r="V861" s="55"/>
      <c r="W861" s="55"/>
      <c r="X861" s="55"/>
      <c r="Y861" s="55"/>
      <c r="Z861" s="55"/>
      <c r="AA861" s="55"/>
      <c r="AB861" s="55"/>
      <c r="AC861" s="55"/>
      <c r="AD861" s="55"/>
    </row>
    <row r="862">
      <c r="A862" s="22" t="s">
        <v>3928</v>
      </c>
      <c r="B862" s="120" t="s">
        <v>3630</v>
      </c>
      <c r="C862" s="22" t="s">
        <v>3929</v>
      </c>
      <c r="D862" s="85" t="s">
        <v>37</v>
      </c>
      <c r="E862" s="123" t="s">
        <v>3933</v>
      </c>
      <c r="F862" s="54" t="s">
        <v>3932</v>
      </c>
      <c r="G862" s="25" t="str">
        <f t="shared" si="43"/>
        <v>33.640688</v>
      </c>
      <c r="H862" s="25" t="str">
        <f t="shared" si="44"/>
        <v>70.775759</v>
      </c>
      <c r="I862" s="123">
        <v>10.0</v>
      </c>
      <c r="J862" s="123">
        <v>14.0</v>
      </c>
      <c r="K862" s="123">
        <v>5.0</v>
      </c>
      <c r="L862" s="123">
        <v>5.0</v>
      </c>
      <c r="M862" s="123">
        <v>3.0</v>
      </c>
      <c r="N862" s="123">
        <v>3.0</v>
      </c>
      <c r="O862" s="123">
        <v>4.0</v>
      </c>
      <c r="P862" s="123"/>
      <c r="Q862" s="124"/>
      <c r="R862" s="126"/>
      <c r="S862" s="22"/>
      <c r="T862" s="55"/>
      <c r="U862" s="55"/>
      <c r="V862" s="55"/>
      <c r="W862" s="55"/>
      <c r="X862" s="55"/>
      <c r="Y862" s="55"/>
      <c r="Z862" s="55"/>
      <c r="AA862" s="55"/>
      <c r="AB862" s="55"/>
      <c r="AC862" s="55"/>
      <c r="AD862" s="55"/>
    </row>
    <row r="863">
      <c r="A863" s="22" t="s">
        <v>4276</v>
      </c>
      <c r="B863" s="120" t="s">
        <v>3630</v>
      </c>
      <c r="C863" s="22" t="s">
        <v>4277</v>
      </c>
      <c r="D863" s="85" t="s">
        <v>37</v>
      </c>
      <c r="E863" s="123" t="s">
        <v>4165</v>
      </c>
      <c r="F863" s="54" t="s">
        <v>3648</v>
      </c>
      <c r="G863" s="25" t="str">
        <f t="shared" si="43"/>
        <v>32.943065</v>
      </c>
      <c r="H863" s="25" t="str">
        <f t="shared" si="44"/>
        <v>69.955033</v>
      </c>
      <c r="I863" s="123">
        <v>5.0</v>
      </c>
      <c r="J863" s="123">
        <v>6.0</v>
      </c>
      <c r="K863" s="123">
        <v>0.0</v>
      </c>
      <c r="L863" s="123">
        <v>0.0</v>
      </c>
      <c r="M863" s="123">
        <v>0.0</v>
      </c>
      <c r="N863" s="123">
        <v>0.0</v>
      </c>
      <c r="O863" s="123">
        <v>4.0</v>
      </c>
      <c r="P863" s="123"/>
      <c r="Q863" s="124"/>
      <c r="R863" s="126"/>
      <c r="S863" s="22"/>
      <c r="T863" s="55"/>
      <c r="U863" s="55"/>
      <c r="V863" s="55"/>
      <c r="W863" s="55"/>
      <c r="X863" s="55"/>
      <c r="Y863" s="55"/>
      <c r="Z863" s="55"/>
      <c r="AA863" s="55"/>
      <c r="AB863" s="55"/>
      <c r="AC863" s="55"/>
      <c r="AD863" s="55"/>
    </row>
    <row r="864">
      <c r="A864" s="22" t="s">
        <v>4279</v>
      </c>
      <c r="B864" s="120" t="s">
        <v>3630</v>
      </c>
      <c r="C864" s="22" t="s">
        <v>4280</v>
      </c>
      <c r="D864" s="85" t="s">
        <v>37</v>
      </c>
      <c r="E864" s="123" t="s">
        <v>3826</v>
      </c>
      <c r="F864" s="54" t="s">
        <v>3825</v>
      </c>
      <c r="G864" s="25" t="str">
        <f t="shared" si="43"/>
        <v>32.270651</v>
      </c>
      <c r="H864" s="25" t="str">
        <f t="shared" si="44"/>
        <v>69.554179</v>
      </c>
      <c r="I864" s="123">
        <v>7.0</v>
      </c>
      <c r="J864" s="123">
        <v>10.0</v>
      </c>
      <c r="K864" s="123">
        <v>0.0</v>
      </c>
      <c r="L864" s="123">
        <v>0.0</v>
      </c>
      <c r="M864" s="123">
        <v>0.0</v>
      </c>
      <c r="N864" s="123">
        <v>0.0</v>
      </c>
      <c r="O864" s="123">
        <v>1.0</v>
      </c>
      <c r="P864" s="123"/>
      <c r="Q864" s="124"/>
      <c r="R864" s="126"/>
      <c r="S864" s="22"/>
      <c r="T864" s="55"/>
      <c r="U864" s="55"/>
      <c r="V864" s="55"/>
      <c r="W864" s="55"/>
      <c r="X864" s="55"/>
      <c r="Y864" s="55"/>
      <c r="Z864" s="55"/>
      <c r="AA864" s="55"/>
      <c r="AB864" s="55"/>
      <c r="AC864" s="55"/>
      <c r="AD864" s="55"/>
    </row>
    <row r="865">
      <c r="A865" s="22" t="s">
        <v>4282</v>
      </c>
      <c r="B865" s="120" t="s">
        <v>3630</v>
      </c>
      <c r="C865" s="22" t="s">
        <v>4283</v>
      </c>
      <c r="D865" s="85" t="s">
        <v>37</v>
      </c>
      <c r="E865" s="123" t="s">
        <v>4285</v>
      </c>
      <c r="F865" s="54" t="s">
        <v>3648</v>
      </c>
      <c r="G865" s="25" t="str">
        <f t="shared" si="43"/>
        <v>32.943065</v>
      </c>
      <c r="H865" s="25" t="str">
        <f t="shared" si="44"/>
        <v>69.955033</v>
      </c>
      <c r="I865" s="123">
        <v>9.0</v>
      </c>
      <c r="J865" s="123">
        <v>14.0</v>
      </c>
      <c r="K865" s="123">
        <v>0.0</v>
      </c>
      <c r="L865" s="123">
        <v>7.0</v>
      </c>
      <c r="M865" s="123">
        <v>0.0</v>
      </c>
      <c r="N865" s="123">
        <v>0.0</v>
      </c>
      <c r="O865" s="123">
        <v>3.0</v>
      </c>
      <c r="P865" s="123"/>
      <c r="Q865" s="124"/>
      <c r="R865" s="126"/>
      <c r="S865" s="22"/>
      <c r="T865" s="55"/>
      <c r="U865" s="55"/>
      <c r="V865" s="55"/>
      <c r="W865" s="55"/>
      <c r="X865" s="55"/>
      <c r="Y865" s="55"/>
      <c r="Z865" s="55"/>
      <c r="AA865" s="55"/>
      <c r="AB865" s="55"/>
      <c r="AC865" s="55"/>
      <c r="AD865" s="55"/>
    </row>
    <row r="866">
      <c r="A866" s="22" t="s">
        <v>4287</v>
      </c>
      <c r="B866" s="120" t="s">
        <v>3630</v>
      </c>
      <c r="C866" s="22" t="s">
        <v>4288</v>
      </c>
      <c r="D866" s="85" t="s">
        <v>37</v>
      </c>
      <c r="E866" s="123" t="s">
        <v>4290</v>
      </c>
      <c r="F866" s="54" t="s">
        <v>3671</v>
      </c>
      <c r="G866" s="25" t="str">
        <f t="shared" si="43"/>
        <v>32.320237</v>
      </c>
      <c r="H866" s="25" t="str">
        <f t="shared" si="44"/>
        <v>69.859740</v>
      </c>
      <c r="I866" s="123">
        <v>16.0</v>
      </c>
      <c r="J866" s="123">
        <v>18.0</v>
      </c>
      <c r="K866" s="123">
        <v>0.0</v>
      </c>
      <c r="L866" s="123">
        <v>0.0</v>
      </c>
      <c r="M866" s="123">
        <v>0.0</v>
      </c>
      <c r="N866" s="123">
        <v>0.0</v>
      </c>
      <c r="O866" s="123">
        <v>24.0</v>
      </c>
      <c r="P866" s="123"/>
      <c r="Q866" s="124"/>
      <c r="R866" s="126"/>
      <c r="S866" s="22"/>
      <c r="T866" s="55"/>
      <c r="U866" s="55"/>
      <c r="V866" s="55"/>
      <c r="W866" s="55"/>
      <c r="X866" s="55"/>
      <c r="Y866" s="55"/>
      <c r="Z866" s="55"/>
      <c r="AA866" s="55"/>
      <c r="AB866" s="55"/>
      <c r="AC866" s="55"/>
      <c r="AD866" s="55"/>
    </row>
    <row r="867">
      <c r="A867" s="22" t="s">
        <v>4292</v>
      </c>
      <c r="B867" s="120" t="s">
        <v>3630</v>
      </c>
      <c r="C867" s="22" t="s">
        <v>4293</v>
      </c>
      <c r="D867" s="85" t="s">
        <v>37</v>
      </c>
      <c r="E867" s="123" t="s">
        <v>4123</v>
      </c>
      <c r="F867" s="54" t="s">
        <v>3648</v>
      </c>
      <c r="G867" s="25" t="str">
        <f t="shared" si="43"/>
        <v>32.943065</v>
      </c>
      <c r="H867" s="25" t="str">
        <f t="shared" si="44"/>
        <v>69.955033</v>
      </c>
      <c r="I867" s="123">
        <v>14.0</v>
      </c>
      <c r="J867" s="123">
        <v>32.0</v>
      </c>
      <c r="K867" s="123">
        <v>0.0</v>
      </c>
      <c r="L867" s="123">
        <v>0.0</v>
      </c>
      <c r="M867" s="123">
        <v>0.0</v>
      </c>
      <c r="N867" s="123">
        <v>0.0</v>
      </c>
      <c r="O867" s="123">
        <v>7.0</v>
      </c>
      <c r="P867" s="123"/>
      <c r="Q867" s="124"/>
      <c r="R867" s="126"/>
      <c r="S867" s="22"/>
      <c r="T867" s="55"/>
      <c r="U867" s="55"/>
      <c r="V867" s="55"/>
      <c r="W867" s="55"/>
      <c r="X867" s="55"/>
      <c r="Y867" s="55"/>
      <c r="Z867" s="55"/>
      <c r="AA867" s="55"/>
      <c r="AB867" s="55"/>
      <c r="AC867" s="55"/>
      <c r="AD867" s="55"/>
    </row>
    <row r="868">
      <c r="A868" s="22" t="s">
        <v>4295</v>
      </c>
      <c r="B868" s="120" t="s">
        <v>3630</v>
      </c>
      <c r="C868" s="22" t="s">
        <v>4293</v>
      </c>
      <c r="D868" s="85" t="s">
        <v>37</v>
      </c>
      <c r="E868" s="123" t="s">
        <v>4165</v>
      </c>
      <c r="F868" s="54" t="s">
        <v>3648</v>
      </c>
      <c r="G868" s="25" t="str">
        <f t="shared" si="43"/>
        <v>32.943065</v>
      </c>
      <c r="H868" s="25" t="str">
        <f t="shared" si="44"/>
        <v>69.955033</v>
      </c>
      <c r="I868" s="123">
        <v>4.0</v>
      </c>
      <c r="J868" s="123">
        <v>12.0</v>
      </c>
      <c r="K868" s="123">
        <v>0.0</v>
      </c>
      <c r="L868" s="123">
        <v>0.0</v>
      </c>
      <c r="M868" s="123">
        <v>0.0</v>
      </c>
      <c r="N868" s="123">
        <v>0.0</v>
      </c>
      <c r="O868" s="123">
        <v>2.0</v>
      </c>
      <c r="P868" s="123"/>
      <c r="Q868" s="124"/>
      <c r="R868" s="126"/>
      <c r="S868" s="22"/>
      <c r="T868" s="55"/>
      <c r="U868" s="55"/>
      <c r="V868" s="55"/>
      <c r="W868" s="55"/>
      <c r="X868" s="55"/>
      <c r="Y868" s="55"/>
      <c r="Z868" s="55"/>
      <c r="AA868" s="55"/>
      <c r="AB868" s="55"/>
      <c r="AC868" s="55"/>
      <c r="AD868" s="55"/>
    </row>
    <row r="869">
      <c r="A869" s="22" t="s">
        <v>4297</v>
      </c>
      <c r="B869" s="120" t="s">
        <v>3630</v>
      </c>
      <c r="C869" s="22" t="s">
        <v>4293</v>
      </c>
      <c r="D869" s="85" t="s">
        <v>37</v>
      </c>
      <c r="E869" s="123" t="s">
        <v>3910</v>
      </c>
      <c r="F869" s="54" t="s">
        <v>3909</v>
      </c>
      <c r="G869" s="25" t="str">
        <f t="shared" si="43"/>
        <v>32.474231</v>
      </c>
      <c r="H869" s="25" t="str">
        <f t="shared" si="44"/>
        <v>70.002675</v>
      </c>
      <c r="I869" s="123">
        <v>4.0</v>
      </c>
      <c r="J869" s="123">
        <v>4.0</v>
      </c>
      <c r="K869" s="123">
        <v>0.0</v>
      </c>
      <c r="L869" s="123">
        <v>0.0</v>
      </c>
      <c r="M869" s="123">
        <v>0.0</v>
      </c>
      <c r="N869" s="123">
        <v>0.0</v>
      </c>
      <c r="O869" s="123">
        <v>5.0</v>
      </c>
      <c r="P869" s="123"/>
      <c r="Q869" s="124"/>
      <c r="R869" s="126"/>
      <c r="S869" s="22"/>
      <c r="T869" s="55"/>
      <c r="U869" s="55"/>
      <c r="V869" s="55"/>
      <c r="W869" s="55"/>
      <c r="X869" s="55"/>
      <c r="Y869" s="55"/>
      <c r="Z869" s="55"/>
      <c r="AA869" s="55"/>
      <c r="AB869" s="55"/>
      <c r="AC869" s="55"/>
      <c r="AD869" s="55"/>
    </row>
    <row r="870">
      <c r="A870" s="22" t="s">
        <v>4299</v>
      </c>
      <c r="B870" s="120" t="s">
        <v>3630</v>
      </c>
      <c r="C870" s="22" t="s">
        <v>4300</v>
      </c>
      <c r="D870" s="85" t="s">
        <v>37</v>
      </c>
      <c r="E870" s="123" t="s">
        <v>4303</v>
      </c>
      <c r="F870" s="54" t="s">
        <v>4302</v>
      </c>
      <c r="G870" s="25" t="str">
        <f t="shared" si="43"/>
        <v>32.974432</v>
      </c>
      <c r="H870" s="25" t="str">
        <f t="shared" si="44"/>
        <v>70.251249</v>
      </c>
      <c r="I870" s="123">
        <v>13.0</v>
      </c>
      <c r="J870" s="123">
        <v>14.0</v>
      </c>
      <c r="K870" s="123">
        <v>7.0</v>
      </c>
      <c r="L870" s="123">
        <v>7.0</v>
      </c>
      <c r="M870" s="123">
        <v>1.0</v>
      </c>
      <c r="N870" s="123">
        <v>1.0</v>
      </c>
      <c r="O870" s="123">
        <v>5.0</v>
      </c>
      <c r="P870" s="123"/>
      <c r="Q870" s="124"/>
      <c r="R870" s="126"/>
      <c r="S870" s="22"/>
      <c r="T870" s="55"/>
      <c r="U870" s="55"/>
      <c r="V870" s="55"/>
      <c r="W870" s="55"/>
      <c r="X870" s="55"/>
      <c r="Y870" s="55"/>
      <c r="Z870" s="55"/>
      <c r="AA870" s="55"/>
      <c r="AB870" s="55"/>
      <c r="AC870" s="55"/>
      <c r="AD870" s="55"/>
    </row>
    <row r="871">
      <c r="A871" s="22" t="s">
        <v>4305</v>
      </c>
      <c r="B871" s="120" t="s">
        <v>3630</v>
      </c>
      <c r="C871" s="22" t="s">
        <v>4306</v>
      </c>
      <c r="D871" s="85" t="s">
        <v>37</v>
      </c>
      <c r="E871" s="123" t="s">
        <v>4309</v>
      </c>
      <c r="F871" s="54" t="s">
        <v>4308</v>
      </c>
      <c r="G871" s="25" t="str">
        <f t="shared" si="43"/>
        <v>32.968480</v>
      </c>
      <c r="H871" s="25" t="str">
        <f t="shared" si="44"/>
        <v>70.059245</v>
      </c>
      <c r="I871" s="123">
        <v>4.0</v>
      </c>
      <c r="J871" s="123">
        <v>6.0</v>
      </c>
      <c r="K871" s="123">
        <v>0.0</v>
      </c>
      <c r="L871" s="123">
        <v>4.0</v>
      </c>
      <c r="M871" s="123">
        <v>0.0</v>
      </c>
      <c r="N871" s="123">
        <v>0.0</v>
      </c>
      <c r="O871" s="123">
        <v>2.0</v>
      </c>
      <c r="P871" s="123"/>
      <c r="Q871" s="124"/>
      <c r="R871" s="126"/>
      <c r="S871" s="22"/>
      <c r="T871" s="55"/>
      <c r="U871" s="55"/>
      <c r="V871" s="55"/>
      <c r="W871" s="55"/>
      <c r="X871" s="55"/>
      <c r="Y871" s="55"/>
      <c r="Z871" s="55"/>
      <c r="AA871" s="55"/>
      <c r="AB871" s="55"/>
      <c r="AC871" s="55"/>
      <c r="AD871" s="55"/>
    </row>
    <row r="872">
      <c r="A872" s="22" t="s">
        <v>4311</v>
      </c>
      <c r="B872" s="120" t="s">
        <v>3630</v>
      </c>
      <c r="C872" s="22" t="s">
        <v>4312</v>
      </c>
      <c r="D872" s="85" t="s">
        <v>37</v>
      </c>
      <c r="E872" s="123" t="s">
        <v>3689</v>
      </c>
      <c r="F872" s="54" t="s">
        <v>3688</v>
      </c>
      <c r="G872" s="25" t="str">
        <f t="shared" si="43"/>
        <v>32.990218</v>
      </c>
      <c r="H872" s="25" t="str">
        <f t="shared" si="44"/>
        <v>70.051802</v>
      </c>
      <c r="I872" s="123">
        <v>20.0</v>
      </c>
      <c r="J872" s="123">
        <v>20.0</v>
      </c>
      <c r="K872" s="123">
        <v>7.0</v>
      </c>
      <c r="L872" s="123">
        <v>9.0</v>
      </c>
      <c r="M872" s="123">
        <v>3.0</v>
      </c>
      <c r="N872" s="123">
        <v>3.0</v>
      </c>
      <c r="O872" s="123">
        <v>15.0</v>
      </c>
      <c r="P872" s="123"/>
      <c r="Q872" s="124"/>
      <c r="R872" s="126"/>
      <c r="S872" s="22"/>
      <c r="T872" s="55"/>
      <c r="U872" s="55"/>
      <c r="V872" s="55"/>
      <c r="W872" s="55"/>
      <c r="X872" s="55"/>
      <c r="Y872" s="55"/>
      <c r="Z872" s="55"/>
      <c r="AA872" s="55"/>
      <c r="AB872" s="55"/>
      <c r="AC872" s="55"/>
      <c r="AD872" s="55"/>
    </row>
    <row r="873">
      <c r="A873" s="22" t="s">
        <v>3935</v>
      </c>
      <c r="B873" s="120" t="s">
        <v>3630</v>
      </c>
      <c r="C873" s="22" t="s">
        <v>3936</v>
      </c>
      <c r="D873" s="85" t="s">
        <v>37</v>
      </c>
      <c r="E873" s="123" t="s">
        <v>3793</v>
      </c>
      <c r="F873" s="54" t="s">
        <v>3792</v>
      </c>
      <c r="G873" s="25" t="str">
        <f t="shared" si="43"/>
        <v>33.150049</v>
      </c>
      <c r="H873" s="25" t="str">
        <f t="shared" si="44"/>
        <v>70.433361</v>
      </c>
      <c r="I873" s="123">
        <v>13.0</v>
      </c>
      <c r="J873" s="123">
        <v>15.0</v>
      </c>
      <c r="K873" s="123">
        <v>8.0</v>
      </c>
      <c r="L873" s="123">
        <v>13.0</v>
      </c>
      <c r="M873" s="123">
        <v>3.0</v>
      </c>
      <c r="N873" s="123">
        <v>5.0</v>
      </c>
      <c r="O873" s="123">
        <v>1.0</v>
      </c>
      <c r="P873" s="123"/>
      <c r="Q873" s="124"/>
      <c r="R873" s="126"/>
      <c r="S873" s="22"/>
      <c r="T873" s="55"/>
      <c r="U873" s="55"/>
      <c r="V873" s="55"/>
      <c r="W873" s="55"/>
      <c r="X873" s="55"/>
      <c r="Y873" s="55"/>
      <c r="Z873" s="55"/>
      <c r="AA873" s="55"/>
      <c r="AB873" s="55"/>
      <c r="AC873" s="55"/>
      <c r="AD873" s="55"/>
    </row>
    <row r="874">
      <c r="A874" s="22" t="s">
        <v>4314</v>
      </c>
      <c r="B874" s="120" t="s">
        <v>3630</v>
      </c>
      <c r="C874" s="22" t="s">
        <v>4312</v>
      </c>
      <c r="D874" s="85" t="s">
        <v>37</v>
      </c>
      <c r="E874" s="123" t="s">
        <v>4029</v>
      </c>
      <c r="F874" s="54" t="s">
        <v>3648</v>
      </c>
      <c r="G874" s="25" t="str">
        <f t="shared" si="43"/>
        <v>32.943065</v>
      </c>
      <c r="H874" s="25" t="str">
        <f t="shared" si="44"/>
        <v>69.955033</v>
      </c>
      <c r="I874" s="123">
        <v>5.0</v>
      </c>
      <c r="J874" s="123">
        <v>7.0</v>
      </c>
      <c r="K874" s="123">
        <v>0.0</v>
      </c>
      <c r="L874" s="123">
        <v>0.0</v>
      </c>
      <c r="M874" s="123">
        <v>0.0</v>
      </c>
      <c r="N874" s="123">
        <v>0.0</v>
      </c>
      <c r="O874" s="123">
        <v>3.0</v>
      </c>
      <c r="P874" s="123"/>
      <c r="Q874" s="124"/>
      <c r="R874" s="126"/>
      <c r="S874" s="22"/>
      <c r="T874" s="55"/>
      <c r="U874" s="55"/>
      <c r="V874" s="55"/>
      <c r="W874" s="55"/>
      <c r="X874" s="55"/>
      <c r="Y874" s="55"/>
      <c r="Z874" s="55"/>
      <c r="AA874" s="55"/>
      <c r="AB874" s="55"/>
      <c r="AC874" s="55"/>
      <c r="AD874" s="55"/>
    </row>
    <row r="875">
      <c r="A875" s="22" t="s">
        <v>4316</v>
      </c>
      <c r="B875" s="120" t="s">
        <v>3630</v>
      </c>
      <c r="C875" s="22" t="s">
        <v>4317</v>
      </c>
      <c r="D875" s="85" t="s">
        <v>37</v>
      </c>
      <c r="E875" s="123" t="s">
        <v>4319</v>
      </c>
      <c r="F875" s="54" t="s">
        <v>3903</v>
      </c>
      <c r="G875" s="25" t="str">
        <f t="shared" si="43"/>
        <v>33.695975</v>
      </c>
      <c r="H875" s="25" t="str">
        <f t="shared" si="44"/>
        <v>70.336069</v>
      </c>
      <c r="I875" s="123">
        <v>3.0</v>
      </c>
      <c r="J875" s="123">
        <v>9.0</v>
      </c>
      <c r="K875" s="123">
        <v>0.0</v>
      </c>
      <c r="L875" s="123">
        <v>0.0</v>
      </c>
      <c r="M875" s="123">
        <v>0.0</v>
      </c>
      <c r="N875" s="123">
        <v>0.0</v>
      </c>
      <c r="O875" s="123">
        <v>2.0</v>
      </c>
      <c r="P875" s="123"/>
      <c r="Q875" s="124"/>
      <c r="R875" s="126"/>
      <c r="S875" s="22"/>
      <c r="T875" s="55"/>
      <c r="U875" s="55"/>
      <c r="V875" s="55"/>
      <c r="W875" s="55"/>
      <c r="X875" s="55"/>
      <c r="Y875" s="55"/>
      <c r="Z875" s="55"/>
      <c r="AA875" s="55"/>
      <c r="AB875" s="55"/>
      <c r="AC875" s="55"/>
      <c r="AD875" s="55"/>
    </row>
    <row r="876">
      <c r="A876" s="22" t="s">
        <v>4321</v>
      </c>
      <c r="B876" s="120" t="s">
        <v>3630</v>
      </c>
      <c r="C876" s="22" t="s">
        <v>4317</v>
      </c>
      <c r="D876" s="85" t="s">
        <v>37</v>
      </c>
      <c r="E876" s="123" t="s">
        <v>4323</v>
      </c>
      <c r="F876" s="54" t="s">
        <v>3903</v>
      </c>
      <c r="G876" s="25" t="str">
        <f t="shared" si="43"/>
        <v>33.695975</v>
      </c>
      <c r="H876" s="25" t="str">
        <f t="shared" si="44"/>
        <v>70.336069</v>
      </c>
      <c r="I876" s="123">
        <v>0.0</v>
      </c>
      <c r="J876" s="123">
        <v>0.0</v>
      </c>
      <c r="K876" s="123">
        <v>0.0</v>
      </c>
      <c r="L876" s="123">
        <v>0.0</v>
      </c>
      <c r="M876" s="123">
        <v>0.0</v>
      </c>
      <c r="N876" s="123">
        <v>0.0</v>
      </c>
      <c r="O876" s="123">
        <v>0.0</v>
      </c>
      <c r="P876" s="123"/>
      <c r="Q876" s="124"/>
      <c r="R876" s="126"/>
      <c r="S876" s="22"/>
      <c r="T876" s="55"/>
      <c r="U876" s="55"/>
      <c r="V876" s="55"/>
      <c r="W876" s="55"/>
      <c r="X876" s="55"/>
      <c r="Y876" s="55"/>
      <c r="Z876" s="55"/>
      <c r="AA876" s="55"/>
      <c r="AB876" s="55"/>
      <c r="AC876" s="55"/>
      <c r="AD876" s="55"/>
    </row>
    <row r="877">
      <c r="A877" s="22" t="s">
        <v>4325</v>
      </c>
      <c r="B877" s="120" t="s">
        <v>3630</v>
      </c>
      <c r="C877" s="22" t="s">
        <v>4317</v>
      </c>
      <c r="D877" s="85" t="s">
        <v>37</v>
      </c>
      <c r="E877" s="123" t="s">
        <v>4327</v>
      </c>
      <c r="F877" s="54" t="s">
        <v>3903</v>
      </c>
      <c r="G877" s="25" t="str">
        <f t="shared" si="43"/>
        <v>33.695975</v>
      </c>
      <c r="H877" s="25" t="str">
        <f t="shared" si="44"/>
        <v>70.336069</v>
      </c>
      <c r="I877" s="123">
        <v>2.0</v>
      </c>
      <c r="J877" s="123">
        <v>3.0</v>
      </c>
      <c r="K877" s="123">
        <v>0.0</v>
      </c>
      <c r="L877" s="123">
        <v>3.0</v>
      </c>
      <c r="M877" s="123">
        <v>0.0</v>
      </c>
      <c r="N877" s="123">
        <v>0.0</v>
      </c>
      <c r="O877" s="123">
        <v>0.0</v>
      </c>
      <c r="P877" s="123"/>
      <c r="Q877" s="124"/>
      <c r="R877" s="126"/>
      <c r="S877" s="22"/>
      <c r="T877" s="55"/>
      <c r="U877" s="55"/>
      <c r="V877" s="55"/>
      <c r="W877" s="55"/>
      <c r="X877" s="55"/>
      <c r="Y877" s="55"/>
      <c r="Z877" s="55"/>
      <c r="AA877" s="55"/>
      <c r="AB877" s="55"/>
      <c r="AC877" s="55"/>
      <c r="AD877" s="55"/>
    </row>
    <row r="878">
      <c r="A878" s="22" t="s">
        <v>4329</v>
      </c>
      <c r="B878" s="120" t="s">
        <v>3630</v>
      </c>
      <c r="C878" s="22" t="s">
        <v>4330</v>
      </c>
      <c r="D878" s="85" t="s">
        <v>37</v>
      </c>
      <c r="E878" s="123" t="s">
        <v>3753</v>
      </c>
      <c r="F878" s="54" t="s">
        <v>3752</v>
      </c>
      <c r="G878" s="25" t="str">
        <f t="shared" si="43"/>
        <v>32.956928</v>
      </c>
      <c r="H878" s="25" t="str">
        <f t="shared" si="44"/>
        <v>70.169394</v>
      </c>
      <c r="I878" s="123">
        <v>6.0</v>
      </c>
      <c r="J878" s="123">
        <v>9.0</v>
      </c>
      <c r="K878" s="123">
        <v>0.0</v>
      </c>
      <c r="L878" s="123">
        <v>0.0</v>
      </c>
      <c r="M878" s="123">
        <v>0.0</v>
      </c>
      <c r="N878" s="123">
        <v>0.0</v>
      </c>
      <c r="O878" s="123">
        <v>2.0</v>
      </c>
      <c r="P878" s="123"/>
      <c r="Q878" s="124"/>
      <c r="R878" s="126"/>
      <c r="S878" s="22"/>
      <c r="T878" s="55"/>
      <c r="U878" s="55"/>
      <c r="V878" s="55"/>
      <c r="W878" s="55"/>
      <c r="X878" s="55"/>
      <c r="Y878" s="55"/>
      <c r="Z878" s="55"/>
      <c r="AA878" s="55"/>
      <c r="AB878" s="55"/>
      <c r="AC878" s="55"/>
      <c r="AD878" s="55"/>
    </row>
    <row r="879">
      <c r="A879" s="22" t="s">
        <v>4332</v>
      </c>
      <c r="B879" s="120" t="s">
        <v>3630</v>
      </c>
      <c r="C879" s="22" t="s">
        <v>4330</v>
      </c>
      <c r="D879" s="85" t="s">
        <v>37</v>
      </c>
      <c r="E879" s="123" t="s">
        <v>3793</v>
      </c>
      <c r="F879" s="54" t="s">
        <v>3792</v>
      </c>
      <c r="G879" s="25" t="str">
        <f t="shared" si="43"/>
        <v>33.150049</v>
      </c>
      <c r="H879" s="25" t="str">
        <f t="shared" si="44"/>
        <v>70.433361</v>
      </c>
      <c r="I879" s="123">
        <v>2.0</v>
      </c>
      <c r="J879" s="123">
        <v>4.0</v>
      </c>
      <c r="K879" s="123">
        <v>0.0</v>
      </c>
      <c r="L879" s="123">
        <v>0.0</v>
      </c>
      <c r="M879" s="123">
        <v>0.0</v>
      </c>
      <c r="N879" s="123">
        <v>0.0</v>
      </c>
      <c r="O879" s="123">
        <v>2.0</v>
      </c>
      <c r="P879" s="123"/>
      <c r="Q879" s="124"/>
      <c r="R879" s="126"/>
      <c r="S879" s="22"/>
      <c r="T879" s="55"/>
      <c r="U879" s="55"/>
      <c r="V879" s="55"/>
      <c r="W879" s="55"/>
      <c r="X879" s="55"/>
      <c r="Y879" s="55"/>
      <c r="Z879" s="55"/>
      <c r="AA879" s="55"/>
      <c r="AB879" s="55"/>
      <c r="AC879" s="55"/>
      <c r="AD879" s="55"/>
    </row>
    <row r="880">
      <c r="A880" s="22" t="s">
        <v>4334</v>
      </c>
      <c r="B880" s="120" t="s">
        <v>3630</v>
      </c>
      <c r="C880" s="22" t="s">
        <v>4335</v>
      </c>
      <c r="D880" s="85" t="s">
        <v>37</v>
      </c>
      <c r="E880" s="123" t="s">
        <v>3793</v>
      </c>
      <c r="F880" s="54" t="s">
        <v>3792</v>
      </c>
      <c r="G880" s="25" t="str">
        <f t="shared" si="43"/>
        <v>33.150049</v>
      </c>
      <c r="H880" s="25" t="str">
        <f t="shared" si="44"/>
        <v>70.433361</v>
      </c>
      <c r="I880" s="123">
        <v>7.0</v>
      </c>
      <c r="J880" s="123">
        <v>8.0</v>
      </c>
      <c r="K880" s="123">
        <v>0.0</v>
      </c>
      <c r="L880" s="123">
        <v>0.0</v>
      </c>
      <c r="M880" s="123">
        <v>0.0</v>
      </c>
      <c r="N880" s="123">
        <v>0.0</v>
      </c>
      <c r="O880" s="123">
        <v>12.0</v>
      </c>
      <c r="P880" s="123"/>
      <c r="Q880" s="124"/>
      <c r="R880" s="126"/>
      <c r="S880" s="22"/>
      <c r="T880" s="55"/>
      <c r="U880" s="55"/>
      <c r="V880" s="55"/>
      <c r="W880" s="55"/>
      <c r="X880" s="55"/>
      <c r="Y880" s="55"/>
      <c r="Z880" s="55"/>
      <c r="AA880" s="55"/>
      <c r="AB880" s="55"/>
      <c r="AC880" s="55"/>
      <c r="AD880" s="55"/>
    </row>
    <row r="881">
      <c r="A881" s="22" t="s">
        <v>4337</v>
      </c>
      <c r="B881" s="120" t="s">
        <v>3630</v>
      </c>
      <c r="C881" s="22" t="s">
        <v>4338</v>
      </c>
      <c r="D881" s="85" t="s">
        <v>37</v>
      </c>
      <c r="E881" s="123" t="s">
        <v>4340</v>
      </c>
      <c r="F881" s="54" t="s">
        <v>3648</v>
      </c>
      <c r="G881" s="25" t="str">
        <f t="shared" si="43"/>
        <v>32.943065</v>
      </c>
      <c r="H881" s="25" t="str">
        <f t="shared" si="44"/>
        <v>69.955033</v>
      </c>
      <c r="I881" s="123">
        <v>3.0</v>
      </c>
      <c r="J881" s="123">
        <v>6.0</v>
      </c>
      <c r="K881" s="123">
        <v>0.0</v>
      </c>
      <c r="L881" s="123">
        <v>0.0</v>
      </c>
      <c r="M881" s="123">
        <v>0.0</v>
      </c>
      <c r="N881" s="123">
        <v>0.0</v>
      </c>
      <c r="O881" s="123">
        <v>1.0</v>
      </c>
      <c r="P881" s="123"/>
      <c r="Q881" s="124"/>
      <c r="R881" s="126"/>
      <c r="S881" s="22"/>
      <c r="T881" s="55"/>
      <c r="U881" s="55"/>
      <c r="V881" s="55"/>
      <c r="W881" s="55"/>
      <c r="X881" s="55"/>
      <c r="Y881" s="55"/>
      <c r="Z881" s="55"/>
      <c r="AA881" s="55"/>
      <c r="AB881" s="55"/>
      <c r="AC881" s="55"/>
      <c r="AD881" s="55"/>
    </row>
    <row r="882">
      <c r="A882" s="22" t="s">
        <v>4342</v>
      </c>
      <c r="B882" s="120" t="s">
        <v>3630</v>
      </c>
      <c r="C882" s="22" t="s">
        <v>4343</v>
      </c>
      <c r="D882" s="85" t="s">
        <v>37</v>
      </c>
      <c r="E882" s="123" t="s">
        <v>3689</v>
      </c>
      <c r="F882" s="54" t="s">
        <v>3688</v>
      </c>
      <c r="G882" s="25" t="str">
        <f t="shared" si="43"/>
        <v>32.990218</v>
      </c>
      <c r="H882" s="25" t="str">
        <f t="shared" si="44"/>
        <v>70.051802</v>
      </c>
      <c r="I882" s="123">
        <v>5.0</v>
      </c>
      <c r="J882" s="123">
        <v>10.0</v>
      </c>
      <c r="K882" s="123">
        <v>4.0</v>
      </c>
      <c r="L882" s="123">
        <v>4.0</v>
      </c>
      <c r="M882" s="123">
        <v>4.0</v>
      </c>
      <c r="N882" s="123">
        <v>4.0</v>
      </c>
      <c r="O882" s="123">
        <v>2.0</v>
      </c>
      <c r="P882" s="123"/>
      <c r="Q882" s="124"/>
      <c r="R882" s="126"/>
      <c r="S882" s="22"/>
      <c r="T882" s="55"/>
      <c r="U882" s="55"/>
      <c r="V882" s="55"/>
      <c r="W882" s="55"/>
      <c r="X882" s="55"/>
      <c r="Y882" s="55"/>
      <c r="Z882" s="55"/>
      <c r="AA882" s="55"/>
      <c r="AB882" s="55"/>
      <c r="AC882" s="55"/>
      <c r="AD882" s="55"/>
    </row>
    <row r="883">
      <c r="A883" s="22" t="s">
        <v>4345</v>
      </c>
      <c r="B883" s="120" t="s">
        <v>3630</v>
      </c>
      <c r="C883" s="22" t="s">
        <v>4343</v>
      </c>
      <c r="D883" s="85" t="s">
        <v>37</v>
      </c>
      <c r="E883" s="123" t="s">
        <v>4078</v>
      </c>
      <c r="F883" s="54" t="s">
        <v>3648</v>
      </c>
      <c r="G883" s="25" t="str">
        <f t="shared" si="43"/>
        <v>32.943065</v>
      </c>
      <c r="H883" s="25" t="str">
        <f t="shared" si="44"/>
        <v>69.955033</v>
      </c>
      <c r="I883" s="123">
        <v>3.0</v>
      </c>
      <c r="J883" s="123">
        <v>4.0</v>
      </c>
      <c r="K883" s="123">
        <v>0.0</v>
      </c>
      <c r="L883" s="123">
        <v>4.0</v>
      </c>
      <c r="M883" s="123">
        <v>0.0</v>
      </c>
      <c r="N883" s="123">
        <v>0.0</v>
      </c>
      <c r="O883" s="123">
        <v>1.0</v>
      </c>
      <c r="P883" s="123"/>
      <c r="Q883" s="124"/>
      <c r="R883" s="126"/>
      <c r="S883" s="22"/>
      <c r="T883" s="55"/>
      <c r="U883" s="55"/>
      <c r="V883" s="55"/>
      <c r="W883" s="55"/>
      <c r="X883" s="55"/>
      <c r="Y883" s="55"/>
      <c r="Z883" s="55"/>
      <c r="AA883" s="55"/>
      <c r="AB883" s="55"/>
      <c r="AC883" s="55"/>
      <c r="AD883" s="55"/>
    </row>
    <row r="884">
      <c r="A884" s="22" t="s">
        <v>3938</v>
      </c>
      <c r="B884" s="120" t="s">
        <v>3630</v>
      </c>
      <c r="C884" s="22" t="s">
        <v>3939</v>
      </c>
      <c r="D884" s="85" t="s">
        <v>37</v>
      </c>
      <c r="E884" s="123" t="s">
        <v>3743</v>
      </c>
      <c r="F884" s="54" t="s">
        <v>3671</v>
      </c>
      <c r="G884" s="25" t="str">
        <f t="shared" si="43"/>
        <v>32.320237</v>
      </c>
      <c r="H884" s="25" t="str">
        <f t="shared" si="44"/>
        <v>69.859740</v>
      </c>
      <c r="I884" s="123">
        <v>3.0</v>
      </c>
      <c r="J884" s="123">
        <v>4.0</v>
      </c>
      <c r="K884" s="123">
        <v>0.0</v>
      </c>
      <c r="L884" s="123">
        <v>0.0</v>
      </c>
      <c r="M884" s="123">
        <v>0.0</v>
      </c>
      <c r="N884" s="123">
        <v>0.0</v>
      </c>
      <c r="O884" s="123">
        <v>2.0</v>
      </c>
      <c r="P884" s="123"/>
      <c r="Q884" s="124"/>
      <c r="R884" s="126"/>
      <c r="S884" s="22"/>
      <c r="T884" s="55"/>
      <c r="U884" s="55"/>
      <c r="V884" s="55"/>
      <c r="W884" s="55"/>
      <c r="X884" s="55"/>
      <c r="Y884" s="55"/>
      <c r="Z884" s="55"/>
      <c r="AA884" s="55"/>
      <c r="AB884" s="55"/>
      <c r="AC884" s="55"/>
      <c r="AD884" s="55"/>
    </row>
    <row r="885">
      <c r="A885" s="22" t="s">
        <v>4347</v>
      </c>
      <c r="B885" s="120" t="s">
        <v>3630</v>
      </c>
      <c r="C885" s="22" t="s">
        <v>4343</v>
      </c>
      <c r="D885" s="85" t="s">
        <v>37</v>
      </c>
      <c r="E885" s="123" t="s">
        <v>3689</v>
      </c>
      <c r="F885" s="54" t="s">
        <v>3688</v>
      </c>
      <c r="G885" s="25" t="str">
        <f t="shared" si="43"/>
        <v>32.990218</v>
      </c>
      <c r="H885" s="25" t="str">
        <f t="shared" si="44"/>
        <v>70.051802</v>
      </c>
      <c r="I885" s="123">
        <v>10.0</v>
      </c>
      <c r="J885" s="123">
        <v>10.0</v>
      </c>
      <c r="K885" s="123">
        <v>0.0</v>
      </c>
      <c r="L885" s="123">
        <v>0.0</v>
      </c>
      <c r="M885" s="123">
        <v>0.0</v>
      </c>
      <c r="N885" s="123">
        <v>0.0</v>
      </c>
      <c r="O885" s="123">
        <v>2.0</v>
      </c>
      <c r="P885" s="123"/>
      <c r="Q885" s="124"/>
      <c r="R885" s="126"/>
      <c r="S885" s="22"/>
      <c r="T885" s="55"/>
      <c r="U885" s="55"/>
      <c r="V885" s="55"/>
      <c r="W885" s="55"/>
      <c r="X885" s="55"/>
      <c r="Y885" s="55"/>
      <c r="Z885" s="55"/>
      <c r="AA885" s="55"/>
      <c r="AB885" s="55"/>
      <c r="AC885" s="55"/>
      <c r="AD885" s="55"/>
    </row>
    <row r="886">
      <c r="A886" s="22" t="s">
        <v>4349</v>
      </c>
      <c r="B886" s="120" t="s">
        <v>3630</v>
      </c>
      <c r="C886" s="22" t="s">
        <v>4350</v>
      </c>
      <c r="D886" s="85" t="s">
        <v>37</v>
      </c>
      <c r="E886" s="123" t="s">
        <v>3753</v>
      </c>
      <c r="F886" s="54" t="s">
        <v>3752</v>
      </c>
      <c r="G886" s="25" t="str">
        <f t="shared" si="43"/>
        <v>32.956928</v>
      </c>
      <c r="H886" s="25" t="str">
        <f t="shared" si="44"/>
        <v>70.169394</v>
      </c>
      <c r="I886" s="123">
        <v>3.0</v>
      </c>
      <c r="J886" s="123">
        <v>6.0</v>
      </c>
      <c r="K886" s="123">
        <v>0.0</v>
      </c>
      <c r="L886" s="123">
        <v>0.0</v>
      </c>
      <c r="M886" s="123">
        <v>0.0</v>
      </c>
      <c r="N886" s="123">
        <v>0.0</v>
      </c>
      <c r="O886" s="123">
        <v>3.0</v>
      </c>
      <c r="P886" s="123"/>
      <c r="Q886" s="124"/>
      <c r="R886" s="126"/>
      <c r="S886" s="22"/>
      <c r="T886" s="55"/>
      <c r="U886" s="55"/>
      <c r="V886" s="55"/>
      <c r="W886" s="55"/>
      <c r="X886" s="55"/>
      <c r="Y886" s="55"/>
      <c r="Z886" s="55"/>
      <c r="AA886" s="55"/>
      <c r="AB886" s="55"/>
      <c r="AC886" s="55"/>
      <c r="AD886" s="55"/>
    </row>
    <row r="887">
      <c r="A887" s="22" t="s">
        <v>4352</v>
      </c>
      <c r="B887" s="120" t="s">
        <v>3630</v>
      </c>
      <c r="C887" s="22" t="s">
        <v>4353</v>
      </c>
      <c r="D887" s="85" t="s">
        <v>37</v>
      </c>
      <c r="E887" s="123" t="s">
        <v>4355</v>
      </c>
      <c r="F887" s="54" t="s">
        <v>3648</v>
      </c>
      <c r="G887" s="25" t="str">
        <f t="shared" si="43"/>
        <v>32.943065</v>
      </c>
      <c r="H887" s="25" t="str">
        <f t="shared" si="44"/>
        <v>69.955033</v>
      </c>
      <c r="I887" s="123">
        <v>5.0</v>
      </c>
      <c r="J887" s="123">
        <v>7.0</v>
      </c>
      <c r="K887" s="123">
        <v>0.0</v>
      </c>
      <c r="L887" s="123">
        <v>0.0</v>
      </c>
      <c r="M887" s="123">
        <v>0.0</v>
      </c>
      <c r="N887" s="123">
        <v>0.0</v>
      </c>
      <c r="O887" s="123">
        <v>2.0</v>
      </c>
      <c r="P887" s="123"/>
      <c r="Q887" s="124"/>
      <c r="R887" s="126"/>
      <c r="S887" s="22"/>
      <c r="T887" s="55"/>
      <c r="U887" s="55"/>
      <c r="V887" s="55"/>
      <c r="W887" s="55"/>
      <c r="X887" s="55"/>
      <c r="Y887" s="55"/>
      <c r="Z887" s="55"/>
      <c r="AA887" s="55"/>
      <c r="AB887" s="55"/>
      <c r="AC887" s="55"/>
      <c r="AD887" s="55"/>
    </row>
    <row r="888">
      <c r="A888" s="22" t="s">
        <v>4357</v>
      </c>
      <c r="B888" s="120" t="s">
        <v>3630</v>
      </c>
      <c r="C888" s="22" t="s">
        <v>4358</v>
      </c>
      <c r="D888" s="85" t="s">
        <v>37</v>
      </c>
      <c r="E888" s="123" t="s">
        <v>4360</v>
      </c>
      <c r="F888" s="54" t="s">
        <v>3648</v>
      </c>
      <c r="G888" s="25" t="str">
        <f t="shared" si="43"/>
        <v>32.943065</v>
      </c>
      <c r="H888" s="25" t="str">
        <f t="shared" si="44"/>
        <v>69.955033</v>
      </c>
      <c r="I888" s="123">
        <v>11.0</v>
      </c>
      <c r="J888" s="123">
        <v>12.0</v>
      </c>
      <c r="K888" s="123">
        <v>0.0</v>
      </c>
      <c r="L888" s="123">
        <v>0.0</v>
      </c>
      <c r="M888" s="123">
        <v>0.0</v>
      </c>
      <c r="N888" s="123">
        <v>0.0</v>
      </c>
      <c r="O888" s="123">
        <v>4.0</v>
      </c>
      <c r="P888" s="123"/>
      <c r="Q888" s="124"/>
      <c r="R888" s="126"/>
      <c r="S888" s="22"/>
      <c r="T888" s="55"/>
      <c r="U888" s="55"/>
      <c r="V888" s="55"/>
      <c r="W888" s="55"/>
      <c r="X888" s="55"/>
      <c r="Y888" s="55"/>
      <c r="Z888" s="55"/>
      <c r="AA888" s="55"/>
      <c r="AB888" s="55"/>
      <c r="AC888" s="55"/>
      <c r="AD888" s="55"/>
    </row>
    <row r="889">
      <c r="A889" s="22" t="s">
        <v>4362</v>
      </c>
      <c r="B889" s="120" t="s">
        <v>3630</v>
      </c>
      <c r="C889" s="22" t="s">
        <v>4358</v>
      </c>
      <c r="D889" s="85" t="s">
        <v>37</v>
      </c>
      <c r="E889" s="123" t="s">
        <v>4309</v>
      </c>
      <c r="F889" s="54" t="s">
        <v>4308</v>
      </c>
      <c r="G889" s="25" t="str">
        <f t="shared" si="43"/>
        <v>32.968480</v>
      </c>
      <c r="H889" s="25" t="str">
        <f t="shared" si="44"/>
        <v>70.059245</v>
      </c>
      <c r="I889" s="123">
        <v>1.0</v>
      </c>
      <c r="J889" s="123">
        <v>4.0</v>
      </c>
      <c r="K889" s="123">
        <v>0.0</v>
      </c>
      <c r="L889" s="123">
        <v>0.0</v>
      </c>
      <c r="M889" s="123">
        <v>0.0</v>
      </c>
      <c r="N889" s="123">
        <v>0.0</v>
      </c>
      <c r="O889" s="123">
        <v>4.0</v>
      </c>
      <c r="P889" s="123"/>
      <c r="Q889" s="124"/>
      <c r="R889" s="126"/>
      <c r="S889" s="22"/>
      <c r="T889" s="55"/>
      <c r="U889" s="55"/>
      <c r="V889" s="55"/>
      <c r="W889" s="55"/>
      <c r="X889" s="55"/>
      <c r="Y889" s="55"/>
      <c r="Z889" s="55"/>
      <c r="AA889" s="55"/>
      <c r="AB889" s="55"/>
      <c r="AC889" s="55"/>
      <c r="AD889" s="55"/>
    </row>
    <row r="890">
      <c r="A890" s="22" t="s">
        <v>4364</v>
      </c>
      <c r="B890" s="120" t="s">
        <v>3630</v>
      </c>
      <c r="C890" s="22" t="s">
        <v>4365</v>
      </c>
      <c r="D890" s="85" t="s">
        <v>37</v>
      </c>
      <c r="E890" s="123" t="s">
        <v>4029</v>
      </c>
      <c r="F890" s="54" t="s">
        <v>3648</v>
      </c>
      <c r="G890" s="25" t="str">
        <f t="shared" si="43"/>
        <v>32.943065</v>
      </c>
      <c r="H890" s="25" t="str">
        <f t="shared" si="44"/>
        <v>69.955033</v>
      </c>
      <c r="I890" s="123">
        <v>11.0</v>
      </c>
      <c r="J890" s="123">
        <v>15.0</v>
      </c>
      <c r="K890" s="123">
        <v>5.0</v>
      </c>
      <c r="L890" s="123">
        <v>5.0</v>
      </c>
      <c r="M890" s="123">
        <v>0.0</v>
      </c>
      <c r="N890" s="123">
        <v>0.0</v>
      </c>
      <c r="O890" s="123">
        <v>1.0</v>
      </c>
      <c r="P890" s="123"/>
      <c r="Q890" s="124"/>
      <c r="R890" s="126"/>
      <c r="S890" s="22"/>
      <c r="T890" s="55"/>
      <c r="U890" s="55"/>
      <c r="V890" s="55"/>
      <c r="W890" s="55"/>
      <c r="X890" s="55"/>
      <c r="Y890" s="55"/>
      <c r="Z890" s="55"/>
      <c r="AA890" s="55"/>
      <c r="AB890" s="55"/>
      <c r="AC890" s="55"/>
      <c r="AD890" s="55"/>
    </row>
    <row r="891">
      <c r="A891" s="22" t="s">
        <v>4367</v>
      </c>
      <c r="B891" s="120" t="s">
        <v>3630</v>
      </c>
      <c r="C891" s="22" t="s">
        <v>4365</v>
      </c>
      <c r="D891" s="85" t="s">
        <v>37</v>
      </c>
      <c r="E891" s="123" t="s">
        <v>4154</v>
      </c>
      <c r="F891" s="54" t="s">
        <v>4153</v>
      </c>
      <c r="G891" s="25" t="str">
        <f t="shared" si="43"/>
        <v>32.971734</v>
      </c>
      <c r="H891" s="25" t="str">
        <f t="shared" si="44"/>
        <v>69.839638</v>
      </c>
      <c r="I891" s="123">
        <v>4.0</v>
      </c>
      <c r="J891" s="123">
        <v>7.0</v>
      </c>
      <c r="K891" s="123">
        <v>0.0</v>
      </c>
      <c r="L891" s="123">
        <v>0.0</v>
      </c>
      <c r="M891" s="123">
        <v>0.0</v>
      </c>
      <c r="N891" s="123">
        <v>0.0</v>
      </c>
      <c r="O891" s="123">
        <v>3.0</v>
      </c>
      <c r="P891" s="123"/>
      <c r="Q891" s="124"/>
      <c r="R891" s="126"/>
      <c r="S891" s="22"/>
      <c r="T891" s="55"/>
      <c r="U891" s="55"/>
      <c r="V891" s="55"/>
      <c r="W891" s="55"/>
      <c r="X891" s="55"/>
      <c r="Y891" s="55"/>
      <c r="Z891" s="55"/>
      <c r="AA891" s="55"/>
      <c r="AB891" s="55"/>
      <c r="AC891" s="55"/>
      <c r="AD891" s="55"/>
    </row>
    <row r="892">
      <c r="A892" s="22" t="s">
        <v>4369</v>
      </c>
      <c r="B892" s="120" t="s">
        <v>3630</v>
      </c>
      <c r="C892" s="22" t="s">
        <v>4370</v>
      </c>
      <c r="D892" s="85" t="s">
        <v>37</v>
      </c>
      <c r="E892" s="123" t="s">
        <v>4137</v>
      </c>
      <c r="F892" s="54" t="s">
        <v>3648</v>
      </c>
      <c r="G892" s="25" t="str">
        <f t="shared" si="43"/>
        <v>32.943065</v>
      </c>
      <c r="H892" s="25" t="str">
        <f t="shared" si="44"/>
        <v>69.955033</v>
      </c>
      <c r="I892" s="123">
        <v>3.0</v>
      </c>
      <c r="J892" s="123">
        <v>9.0</v>
      </c>
      <c r="K892" s="123">
        <v>5.0</v>
      </c>
      <c r="L892" s="123">
        <v>5.0</v>
      </c>
      <c r="M892" s="123">
        <v>0.0</v>
      </c>
      <c r="N892" s="123">
        <v>0.0</v>
      </c>
      <c r="O892" s="123">
        <v>0.0</v>
      </c>
      <c r="P892" s="123"/>
      <c r="Q892" s="124"/>
      <c r="R892" s="126"/>
      <c r="S892" s="22"/>
      <c r="T892" s="55"/>
      <c r="U892" s="55"/>
      <c r="V892" s="55"/>
      <c r="W892" s="55"/>
      <c r="X892" s="55"/>
      <c r="Y892" s="55"/>
      <c r="Z892" s="55"/>
      <c r="AA892" s="55"/>
      <c r="AB892" s="55"/>
      <c r="AC892" s="55"/>
      <c r="AD892" s="55"/>
    </row>
    <row r="893">
      <c r="A893" s="22" t="s">
        <v>4372</v>
      </c>
      <c r="B893" s="120" t="s">
        <v>3630</v>
      </c>
      <c r="C893" s="22" t="s">
        <v>4373</v>
      </c>
      <c r="D893" s="85" t="s">
        <v>37</v>
      </c>
      <c r="E893" s="123" t="s">
        <v>4376</v>
      </c>
      <c r="F893" s="54" t="s">
        <v>4375</v>
      </c>
      <c r="G893" s="25" t="str">
        <f t="shared" si="43"/>
        <v>31.703051</v>
      </c>
      <c r="H893" s="25" t="str">
        <f t="shared" si="44"/>
        <v>70.136649</v>
      </c>
      <c r="I893" s="123">
        <v>3.0</v>
      </c>
      <c r="J893" s="123">
        <v>6.0</v>
      </c>
      <c r="K893" s="123">
        <v>0.0</v>
      </c>
      <c r="L893" s="123">
        <v>3.0</v>
      </c>
      <c r="M893" s="123">
        <v>0.0</v>
      </c>
      <c r="N893" s="123">
        <v>0.0</v>
      </c>
      <c r="O893" s="123">
        <v>0.0</v>
      </c>
      <c r="P893" s="123"/>
      <c r="Q893" s="124"/>
      <c r="R893" s="126"/>
      <c r="S893" s="22"/>
      <c r="T893" s="55"/>
      <c r="U893" s="55"/>
      <c r="V893" s="55"/>
      <c r="W893" s="55"/>
      <c r="X893" s="55"/>
      <c r="Y893" s="55"/>
      <c r="Z893" s="55"/>
      <c r="AA893" s="55"/>
      <c r="AB893" s="55"/>
      <c r="AC893" s="55"/>
      <c r="AD893" s="55"/>
    </row>
    <row r="894">
      <c r="A894" s="22" t="s">
        <v>4378</v>
      </c>
      <c r="B894" s="120" t="s">
        <v>3630</v>
      </c>
      <c r="C894" s="22" t="s">
        <v>4379</v>
      </c>
      <c r="D894" s="85" t="s">
        <v>37</v>
      </c>
      <c r="E894" s="123" t="s">
        <v>4381</v>
      </c>
      <c r="F894" s="54" t="s">
        <v>3671</v>
      </c>
      <c r="G894" s="25" t="str">
        <f t="shared" si="43"/>
        <v>32.320237</v>
      </c>
      <c r="H894" s="25" t="str">
        <f t="shared" si="44"/>
        <v>69.859740</v>
      </c>
      <c r="I894" s="123">
        <v>7.0</v>
      </c>
      <c r="J894" s="123">
        <v>8.0</v>
      </c>
      <c r="K894" s="123">
        <v>0.0</v>
      </c>
      <c r="L894" s="123">
        <v>0.0</v>
      </c>
      <c r="M894" s="123">
        <v>0.0</v>
      </c>
      <c r="N894" s="123">
        <v>0.0</v>
      </c>
      <c r="O894" s="123">
        <v>4.0</v>
      </c>
      <c r="P894" s="123"/>
      <c r="Q894" s="124"/>
      <c r="R894" s="126"/>
      <c r="S894" s="22"/>
      <c r="T894" s="55"/>
      <c r="U894" s="55"/>
      <c r="V894" s="55"/>
      <c r="W894" s="55"/>
      <c r="X894" s="55"/>
      <c r="Y894" s="55"/>
      <c r="Z894" s="55"/>
      <c r="AA894" s="55"/>
      <c r="AB894" s="55"/>
      <c r="AC894" s="55"/>
      <c r="AD894" s="55"/>
    </row>
    <row r="895">
      <c r="A895" s="22" t="s">
        <v>3941</v>
      </c>
      <c r="B895" s="120" t="s">
        <v>3630</v>
      </c>
      <c r="C895" s="22" t="s">
        <v>3942</v>
      </c>
      <c r="D895" s="85" t="s">
        <v>37</v>
      </c>
      <c r="E895" s="123" t="s">
        <v>3743</v>
      </c>
      <c r="F895" s="54" t="s">
        <v>3671</v>
      </c>
      <c r="G895" s="25" t="str">
        <f t="shared" si="43"/>
        <v>32.320237</v>
      </c>
      <c r="H895" s="25" t="str">
        <f t="shared" si="44"/>
        <v>69.859740</v>
      </c>
      <c r="I895" s="123">
        <v>0.0</v>
      </c>
      <c r="J895" s="123">
        <v>8.0</v>
      </c>
      <c r="K895" s="123">
        <v>0.0</v>
      </c>
      <c r="L895" s="123">
        <v>8.0</v>
      </c>
      <c r="M895" s="123">
        <v>0.0</v>
      </c>
      <c r="N895" s="123">
        <v>0.0</v>
      </c>
      <c r="O895" s="123">
        <v>3.0</v>
      </c>
      <c r="P895" s="123"/>
      <c r="Q895" s="124"/>
      <c r="R895" s="126"/>
      <c r="S895" s="22"/>
      <c r="T895" s="55"/>
      <c r="U895" s="55"/>
      <c r="V895" s="55"/>
      <c r="W895" s="55"/>
      <c r="X895" s="55"/>
      <c r="Y895" s="55"/>
      <c r="Z895" s="55"/>
      <c r="AA895" s="55"/>
      <c r="AB895" s="55"/>
      <c r="AC895" s="55"/>
      <c r="AD895" s="55"/>
    </row>
    <row r="896">
      <c r="A896" s="22" t="s">
        <v>4383</v>
      </c>
      <c r="B896" s="120" t="s">
        <v>3630</v>
      </c>
      <c r="C896" s="22" t="s">
        <v>4379</v>
      </c>
      <c r="D896" s="85" t="s">
        <v>37</v>
      </c>
      <c r="E896" s="123" t="s">
        <v>3708</v>
      </c>
      <c r="F896" s="54" t="s">
        <v>3707</v>
      </c>
      <c r="G896" s="25" t="str">
        <f t="shared" si="43"/>
        <v>32.290733</v>
      </c>
      <c r="H896" s="25" t="str">
        <f t="shared" si="44"/>
        <v>69.428547</v>
      </c>
      <c r="I896" s="123">
        <v>0.0</v>
      </c>
      <c r="J896" s="123">
        <v>16.0</v>
      </c>
      <c r="K896" s="123">
        <v>0.0</v>
      </c>
      <c r="L896" s="123">
        <v>0.0</v>
      </c>
      <c r="M896" s="123">
        <v>0.0</v>
      </c>
      <c r="N896" s="123">
        <v>0.0</v>
      </c>
      <c r="O896" s="123">
        <v>0.0</v>
      </c>
      <c r="P896" s="123"/>
      <c r="Q896" s="124"/>
      <c r="R896" s="126"/>
      <c r="S896" s="22"/>
      <c r="T896" s="55"/>
      <c r="U896" s="55"/>
      <c r="V896" s="55"/>
      <c r="W896" s="55"/>
      <c r="X896" s="55"/>
      <c r="Y896" s="55"/>
      <c r="Z896" s="55"/>
      <c r="AA896" s="55"/>
      <c r="AB896" s="55"/>
      <c r="AC896" s="55"/>
      <c r="AD896" s="55"/>
    </row>
    <row r="897">
      <c r="A897" s="22" t="s">
        <v>4385</v>
      </c>
      <c r="B897" s="120" t="s">
        <v>3630</v>
      </c>
      <c r="C897" s="22" t="s">
        <v>4386</v>
      </c>
      <c r="D897" s="85" t="s">
        <v>37</v>
      </c>
      <c r="E897" s="123" t="s">
        <v>3793</v>
      </c>
      <c r="F897" s="54" t="s">
        <v>3792</v>
      </c>
      <c r="G897" s="25" t="str">
        <f t="shared" si="43"/>
        <v>33.150049</v>
      </c>
      <c r="H897" s="25" t="str">
        <f t="shared" si="44"/>
        <v>70.433361</v>
      </c>
      <c r="I897" s="123">
        <v>2.0</v>
      </c>
      <c r="J897" s="123">
        <v>4.0</v>
      </c>
      <c r="K897" s="123">
        <v>0.0</v>
      </c>
      <c r="L897" s="123">
        <v>0.0</v>
      </c>
      <c r="M897" s="123">
        <v>0.0</v>
      </c>
      <c r="N897" s="123">
        <v>0.0</v>
      </c>
      <c r="O897" s="123">
        <v>0.0</v>
      </c>
      <c r="P897" s="123"/>
      <c r="Q897" s="124"/>
      <c r="R897" s="126"/>
      <c r="S897" s="22"/>
      <c r="T897" s="55"/>
      <c r="U897" s="55"/>
      <c r="V897" s="55"/>
      <c r="W897" s="55"/>
      <c r="X897" s="55"/>
      <c r="Y897" s="55"/>
      <c r="Z897" s="55"/>
      <c r="AA897" s="55"/>
      <c r="AB897" s="55"/>
      <c r="AC897" s="55"/>
      <c r="AD897" s="55"/>
    </row>
    <row r="898">
      <c r="A898" s="22" t="s">
        <v>4388</v>
      </c>
      <c r="B898" s="120" t="s">
        <v>3630</v>
      </c>
      <c r="C898" s="22" t="s">
        <v>4389</v>
      </c>
      <c r="D898" s="85" t="s">
        <v>37</v>
      </c>
      <c r="E898" s="123" t="s">
        <v>4391</v>
      </c>
      <c r="F898" s="54" t="s">
        <v>3648</v>
      </c>
      <c r="G898" s="25" t="str">
        <f t="shared" si="43"/>
        <v>32.943065</v>
      </c>
      <c r="H898" s="25" t="str">
        <f t="shared" si="44"/>
        <v>69.955033</v>
      </c>
      <c r="I898" s="123">
        <v>4.0</v>
      </c>
      <c r="J898" s="123">
        <v>5.0</v>
      </c>
      <c r="K898" s="123">
        <v>0.0</v>
      </c>
      <c r="L898" s="123">
        <v>0.0</v>
      </c>
      <c r="M898" s="123">
        <v>0.0</v>
      </c>
      <c r="N898" s="123">
        <v>0.0</v>
      </c>
      <c r="O898" s="123">
        <v>2.0</v>
      </c>
      <c r="P898" s="123"/>
      <c r="Q898" s="124"/>
      <c r="R898" s="126"/>
      <c r="S898" s="22"/>
      <c r="T898" s="55"/>
      <c r="U898" s="55"/>
      <c r="V898" s="55"/>
      <c r="W898" s="55"/>
      <c r="X898" s="55"/>
      <c r="Y898" s="55"/>
      <c r="Z898" s="55"/>
      <c r="AA898" s="55"/>
      <c r="AB898" s="55"/>
      <c r="AC898" s="55"/>
      <c r="AD898" s="55"/>
    </row>
    <row r="899">
      <c r="A899" s="22" t="s">
        <v>4393</v>
      </c>
      <c r="B899" s="120" t="s">
        <v>3630</v>
      </c>
      <c r="C899" s="22" t="s">
        <v>4389</v>
      </c>
      <c r="D899" s="85" t="s">
        <v>37</v>
      </c>
      <c r="E899" s="123" t="s">
        <v>3753</v>
      </c>
      <c r="F899" s="54" t="s">
        <v>3752</v>
      </c>
      <c r="G899" s="25" t="str">
        <f t="shared" si="43"/>
        <v>32.956928</v>
      </c>
      <c r="H899" s="25" t="str">
        <f t="shared" si="44"/>
        <v>70.169394</v>
      </c>
      <c r="I899" s="123">
        <v>3.0</v>
      </c>
      <c r="J899" s="123">
        <v>5.0</v>
      </c>
      <c r="K899" s="123">
        <v>0.0</v>
      </c>
      <c r="L899" s="123">
        <v>0.0</v>
      </c>
      <c r="M899" s="123">
        <v>0.0</v>
      </c>
      <c r="N899" s="123">
        <v>0.0</v>
      </c>
      <c r="O899" s="123">
        <v>1.0</v>
      </c>
      <c r="P899" s="123"/>
      <c r="Q899" s="124"/>
      <c r="R899" s="126"/>
      <c r="S899" s="22"/>
      <c r="T899" s="55"/>
      <c r="U899" s="55"/>
      <c r="V899" s="55"/>
      <c r="W899" s="55"/>
      <c r="X899" s="55"/>
      <c r="Y899" s="55"/>
      <c r="Z899" s="55"/>
      <c r="AA899" s="55"/>
      <c r="AB899" s="55"/>
      <c r="AC899" s="55"/>
      <c r="AD899" s="55"/>
    </row>
    <row r="900">
      <c r="A900" s="22" t="s">
        <v>4395</v>
      </c>
      <c r="B900" s="120" t="s">
        <v>3630</v>
      </c>
      <c r="C900" s="22" t="s">
        <v>4389</v>
      </c>
      <c r="D900" s="85" t="s">
        <v>37</v>
      </c>
      <c r="E900" s="123" t="s">
        <v>4285</v>
      </c>
      <c r="F900" s="54" t="s">
        <v>3648</v>
      </c>
      <c r="G900" s="25" t="str">
        <f t="shared" si="43"/>
        <v>32.943065</v>
      </c>
      <c r="H900" s="25" t="str">
        <f t="shared" si="44"/>
        <v>69.955033</v>
      </c>
      <c r="I900" s="123">
        <v>2.0</v>
      </c>
      <c r="J900" s="123">
        <v>3.0</v>
      </c>
      <c r="K900" s="123">
        <v>0.0</v>
      </c>
      <c r="L900" s="123">
        <v>0.0</v>
      </c>
      <c r="M900" s="123">
        <v>0.0</v>
      </c>
      <c r="N900" s="123">
        <v>0.0</v>
      </c>
      <c r="O900" s="123">
        <v>0.0</v>
      </c>
      <c r="P900" s="123"/>
      <c r="Q900" s="124"/>
      <c r="R900" s="126"/>
      <c r="S900" s="22"/>
      <c r="T900" s="55"/>
      <c r="U900" s="55"/>
      <c r="V900" s="55"/>
      <c r="W900" s="55"/>
      <c r="X900" s="55"/>
      <c r="Y900" s="55"/>
      <c r="Z900" s="55"/>
      <c r="AA900" s="55"/>
      <c r="AB900" s="55"/>
      <c r="AC900" s="55"/>
      <c r="AD900" s="55"/>
    </row>
    <row r="901">
      <c r="A901" s="22" t="s">
        <v>4397</v>
      </c>
      <c r="B901" s="120" t="s">
        <v>3630</v>
      </c>
      <c r="C901" s="22" t="s">
        <v>4398</v>
      </c>
      <c r="D901" s="85" t="s">
        <v>37</v>
      </c>
      <c r="E901" s="123" t="s">
        <v>4231</v>
      </c>
      <c r="F901" s="54" t="s">
        <v>4230</v>
      </c>
      <c r="G901" s="25" t="str">
        <f t="shared" si="43"/>
        <v>32.938775</v>
      </c>
      <c r="H901" s="25" t="str">
        <f t="shared" si="44"/>
        <v>70.248273</v>
      </c>
      <c r="I901" s="123">
        <v>3.0</v>
      </c>
      <c r="J901" s="123">
        <v>4.0</v>
      </c>
      <c r="K901" s="123">
        <v>0.0</v>
      </c>
      <c r="L901" s="123">
        <v>0.0</v>
      </c>
      <c r="M901" s="123">
        <v>0.0</v>
      </c>
      <c r="N901" s="123">
        <v>0.0</v>
      </c>
      <c r="O901" s="123">
        <v>0.0</v>
      </c>
      <c r="P901" s="123"/>
      <c r="Q901" s="124"/>
      <c r="R901" s="126"/>
      <c r="S901" s="22"/>
      <c r="T901" s="55"/>
      <c r="U901" s="55"/>
      <c r="V901" s="55"/>
      <c r="W901" s="55"/>
      <c r="X901" s="55"/>
      <c r="Y901" s="55"/>
      <c r="Z901" s="55"/>
      <c r="AA901" s="55"/>
      <c r="AB901" s="55"/>
      <c r="AC901" s="55"/>
      <c r="AD901" s="55"/>
    </row>
    <row r="902">
      <c r="A902" s="22" t="s">
        <v>4400</v>
      </c>
      <c r="B902" s="120" t="s">
        <v>3630</v>
      </c>
      <c r="C902" s="22" t="s">
        <v>4401</v>
      </c>
      <c r="D902" s="85" t="s">
        <v>37</v>
      </c>
      <c r="E902" s="123" t="s">
        <v>4403</v>
      </c>
      <c r="F902" s="54" t="s">
        <v>3671</v>
      </c>
      <c r="G902" s="25" t="str">
        <f t="shared" si="43"/>
        <v>32.320237</v>
      </c>
      <c r="H902" s="25" t="str">
        <f t="shared" si="44"/>
        <v>69.859740</v>
      </c>
      <c r="I902" s="123">
        <v>4.0</v>
      </c>
      <c r="J902" s="123">
        <v>4.0</v>
      </c>
      <c r="K902" s="123">
        <v>0.0</v>
      </c>
      <c r="L902" s="123">
        <v>0.0</v>
      </c>
      <c r="M902" s="123">
        <v>0.0</v>
      </c>
      <c r="N902" s="123">
        <v>0.0</v>
      </c>
      <c r="O902" s="123">
        <v>2.0</v>
      </c>
      <c r="P902" s="123"/>
      <c r="Q902" s="124"/>
      <c r="R902" s="126"/>
      <c r="S902" s="22"/>
      <c r="T902" s="55"/>
      <c r="U902" s="55"/>
      <c r="V902" s="55"/>
      <c r="W902" s="55"/>
      <c r="X902" s="55"/>
      <c r="Y902" s="55"/>
      <c r="Z902" s="55"/>
      <c r="AA902" s="55"/>
      <c r="AB902" s="55"/>
      <c r="AC902" s="55"/>
      <c r="AD902" s="55"/>
    </row>
    <row r="903">
      <c r="A903" s="22" t="s">
        <v>4405</v>
      </c>
      <c r="B903" s="120" t="s">
        <v>3630</v>
      </c>
      <c r="C903" s="22" t="s">
        <v>4406</v>
      </c>
      <c r="D903" s="85" t="s">
        <v>37</v>
      </c>
      <c r="E903" s="123" t="s">
        <v>4408</v>
      </c>
      <c r="F903" s="54" t="s">
        <v>3648</v>
      </c>
      <c r="G903" s="25" t="str">
        <f t="shared" si="43"/>
        <v>32.943065</v>
      </c>
      <c r="H903" s="25" t="str">
        <f t="shared" si="44"/>
        <v>69.955033</v>
      </c>
      <c r="I903" s="123">
        <v>8.0</v>
      </c>
      <c r="J903" s="123">
        <v>10.0</v>
      </c>
      <c r="K903" s="123">
        <v>0.0</v>
      </c>
      <c r="L903" s="123">
        <v>0.0</v>
      </c>
      <c r="M903" s="123">
        <v>0.0</v>
      </c>
      <c r="N903" s="123">
        <v>0.0</v>
      </c>
      <c r="O903" s="123">
        <v>2.0</v>
      </c>
      <c r="P903" s="123"/>
      <c r="Q903" s="124"/>
      <c r="R903" s="126"/>
      <c r="S903" s="22"/>
      <c r="T903" s="55"/>
      <c r="U903" s="55"/>
      <c r="V903" s="55"/>
      <c r="W903" s="55"/>
      <c r="X903" s="55"/>
      <c r="Y903" s="55"/>
      <c r="Z903" s="55"/>
      <c r="AA903" s="55"/>
      <c r="AB903" s="55"/>
      <c r="AC903" s="55"/>
      <c r="AD903" s="55"/>
    </row>
    <row r="904">
      <c r="A904" s="22" t="s">
        <v>4410</v>
      </c>
      <c r="B904" s="120" t="s">
        <v>3630</v>
      </c>
      <c r="C904" s="22" t="s">
        <v>4406</v>
      </c>
      <c r="D904" s="85" t="s">
        <v>37</v>
      </c>
      <c r="E904" s="123" t="s">
        <v>4412</v>
      </c>
      <c r="F904" s="54" t="s">
        <v>3648</v>
      </c>
      <c r="G904" s="25" t="str">
        <f t="shared" si="43"/>
        <v>32.943065</v>
      </c>
      <c r="H904" s="25" t="str">
        <f t="shared" si="44"/>
        <v>69.955033</v>
      </c>
      <c r="I904" s="123">
        <v>7.0</v>
      </c>
      <c r="J904" s="123">
        <v>14.0</v>
      </c>
      <c r="K904" s="123">
        <v>0.0</v>
      </c>
      <c r="L904" s="123">
        <v>0.0</v>
      </c>
      <c r="M904" s="123">
        <v>0.0</v>
      </c>
      <c r="N904" s="123">
        <v>0.0</v>
      </c>
      <c r="O904" s="123">
        <v>2.0</v>
      </c>
      <c r="P904" s="123"/>
      <c r="Q904" s="124"/>
      <c r="R904" s="126"/>
      <c r="S904" s="22"/>
      <c r="T904" s="55"/>
      <c r="U904" s="55"/>
      <c r="V904" s="55"/>
      <c r="W904" s="55"/>
      <c r="X904" s="55"/>
      <c r="Y904" s="55"/>
      <c r="Z904" s="55"/>
      <c r="AA904" s="55"/>
      <c r="AB904" s="55"/>
      <c r="AC904" s="55"/>
      <c r="AD904" s="55"/>
    </row>
    <row r="905">
      <c r="A905" s="22" t="s">
        <v>4414</v>
      </c>
      <c r="B905" s="120" t="s">
        <v>3630</v>
      </c>
      <c r="C905" s="22" t="s">
        <v>4415</v>
      </c>
      <c r="D905" s="85" t="s">
        <v>37</v>
      </c>
      <c r="E905" s="123" t="s">
        <v>3702</v>
      </c>
      <c r="F905" s="54" t="s">
        <v>3701</v>
      </c>
      <c r="G905" s="25" t="str">
        <f t="shared" si="43"/>
        <v>32.970019</v>
      </c>
      <c r="H905" s="25" t="str">
        <f t="shared" si="44"/>
        <v>70.277584</v>
      </c>
      <c r="I905" s="123">
        <v>5.0</v>
      </c>
      <c r="J905" s="123">
        <v>9.0</v>
      </c>
      <c r="K905" s="123">
        <v>0.0</v>
      </c>
      <c r="L905" s="123">
        <v>3.0</v>
      </c>
      <c r="M905" s="123">
        <v>0.0</v>
      </c>
      <c r="N905" s="123">
        <v>0.0</v>
      </c>
      <c r="O905" s="123">
        <v>2.0</v>
      </c>
      <c r="P905" s="123"/>
      <c r="Q905" s="124"/>
      <c r="R905" s="126"/>
      <c r="S905" s="22"/>
      <c r="T905" s="55"/>
      <c r="U905" s="55"/>
      <c r="V905" s="55"/>
      <c r="W905" s="55"/>
      <c r="X905" s="55"/>
      <c r="Y905" s="55"/>
      <c r="Z905" s="55"/>
      <c r="AA905" s="55"/>
      <c r="AB905" s="55"/>
      <c r="AC905" s="55"/>
      <c r="AD905" s="55"/>
    </row>
    <row r="906">
      <c r="A906" s="22" t="s">
        <v>3944</v>
      </c>
      <c r="B906" s="120" t="s">
        <v>3630</v>
      </c>
      <c r="C906" s="22" t="s">
        <v>3945</v>
      </c>
      <c r="D906" s="85" t="s">
        <v>37</v>
      </c>
      <c r="E906" s="123" t="s">
        <v>3948</v>
      </c>
      <c r="F906" s="54" t="s">
        <v>3947</v>
      </c>
      <c r="G906" s="25" t="str">
        <f t="shared" si="43"/>
        <v>32.519068</v>
      </c>
      <c r="H906" s="25" t="str">
        <f t="shared" si="44"/>
        <v>69.782305</v>
      </c>
      <c r="I906" s="123">
        <v>1.0</v>
      </c>
      <c r="J906" s="123">
        <v>10.0</v>
      </c>
      <c r="K906" s="123">
        <v>0.0</v>
      </c>
      <c r="L906" s="123">
        <v>4.0</v>
      </c>
      <c r="M906" s="123">
        <v>0.0</v>
      </c>
      <c r="N906" s="123">
        <v>0.0</v>
      </c>
      <c r="O906" s="123">
        <v>4.0</v>
      </c>
      <c r="P906" s="123"/>
      <c r="Q906" s="124"/>
      <c r="R906" s="126"/>
      <c r="S906" s="22"/>
      <c r="T906" s="55"/>
      <c r="U906" s="55"/>
      <c r="V906" s="55"/>
      <c r="W906" s="55"/>
      <c r="X906" s="55"/>
      <c r="Y906" s="55"/>
      <c r="Z906" s="55"/>
      <c r="AA906" s="55"/>
      <c r="AB906" s="55"/>
      <c r="AC906" s="55"/>
      <c r="AD906" s="55"/>
    </row>
    <row r="907">
      <c r="A907" s="22" t="s">
        <v>4417</v>
      </c>
      <c r="B907" s="120" t="s">
        <v>3630</v>
      </c>
      <c r="C907" s="22" t="s">
        <v>4418</v>
      </c>
      <c r="D907" s="85" t="s">
        <v>37</v>
      </c>
      <c r="E907" s="123" t="s">
        <v>3753</v>
      </c>
      <c r="F907" s="54" t="s">
        <v>3752</v>
      </c>
      <c r="G907" s="25" t="str">
        <f t="shared" si="43"/>
        <v>32.956928</v>
      </c>
      <c r="H907" s="25" t="str">
        <f t="shared" si="44"/>
        <v>70.169394</v>
      </c>
      <c r="I907" s="123">
        <v>5.0</v>
      </c>
      <c r="J907" s="123">
        <v>11.0</v>
      </c>
      <c r="K907" s="123">
        <v>0.0</v>
      </c>
      <c r="L907" s="123">
        <v>0.0</v>
      </c>
      <c r="M907" s="123">
        <v>0.0</v>
      </c>
      <c r="N907" s="123">
        <v>0.0</v>
      </c>
      <c r="O907" s="123">
        <v>4.0</v>
      </c>
      <c r="P907" s="123"/>
      <c r="Q907" s="124"/>
      <c r="R907" s="126"/>
      <c r="S907" s="22"/>
      <c r="T907" s="55"/>
      <c r="U907" s="55"/>
      <c r="V907" s="55"/>
      <c r="W907" s="55"/>
      <c r="X907" s="55"/>
      <c r="Y907" s="55"/>
      <c r="Z907" s="55"/>
      <c r="AA907" s="55"/>
      <c r="AB907" s="55"/>
      <c r="AC907" s="55"/>
      <c r="AD907" s="55"/>
    </row>
    <row r="908">
      <c r="A908" s="22" t="s">
        <v>4420</v>
      </c>
      <c r="B908" s="120" t="s">
        <v>3630</v>
      </c>
      <c r="C908" s="22" t="s">
        <v>4418</v>
      </c>
      <c r="D908" s="85" t="s">
        <v>37</v>
      </c>
      <c r="E908" s="123" t="s">
        <v>4208</v>
      </c>
      <c r="F908" s="54" t="s">
        <v>3648</v>
      </c>
      <c r="G908" s="25" t="str">
        <f t="shared" si="43"/>
        <v>32.943065</v>
      </c>
      <c r="H908" s="25" t="str">
        <f t="shared" si="44"/>
        <v>69.955033</v>
      </c>
      <c r="I908" s="123">
        <v>3.0</v>
      </c>
      <c r="J908" s="123">
        <v>5.0</v>
      </c>
      <c r="K908" s="123">
        <v>0.0</v>
      </c>
      <c r="L908" s="123">
        <v>0.0</v>
      </c>
      <c r="M908" s="123">
        <v>0.0</v>
      </c>
      <c r="N908" s="123">
        <v>0.0</v>
      </c>
      <c r="O908" s="123">
        <v>3.0</v>
      </c>
      <c r="P908" s="123"/>
      <c r="Q908" s="124"/>
      <c r="R908" s="126"/>
      <c r="S908" s="22"/>
      <c r="T908" s="55"/>
      <c r="U908" s="55"/>
      <c r="V908" s="55"/>
      <c r="W908" s="55"/>
      <c r="X908" s="55"/>
      <c r="Y908" s="55"/>
      <c r="Z908" s="55"/>
      <c r="AA908" s="55"/>
      <c r="AB908" s="55"/>
      <c r="AC908" s="55"/>
      <c r="AD908" s="55"/>
    </row>
    <row r="909">
      <c r="A909" s="22" t="s">
        <v>4422</v>
      </c>
      <c r="B909" s="120" t="s">
        <v>3630</v>
      </c>
      <c r="C909" s="22" t="s">
        <v>4423</v>
      </c>
      <c r="D909" s="85" t="s">
        <v>37</v>
      </c>
      <c r="E909" s="123" t="s">
        <v>4425</v>
      </c>
      <c r="F909" s="54" t="s">
        <v>3648</v>
      </c>
      <c r="G909" s="25" t="str">
        <f t="shared" si="43"/>
        <v>32.943065</v>
      </c>
      <c r="H909" s="25" t="str">
        <f t="shared" si="44"/>
        <v>69.955033</v>
      </c>
      <c r="I909" s="123">
        <v>4.0</v>
      </c>
      <c r="J909" s="123">
        <v>4.0</v>
      </c>
      <c r="K909" s="123">
        <v>0.0</v>
      </c>
      <c r="L909" s="123">
        <v>0.0</v>
      </c>
      <c r="M909" s="123">
        <v>0.0</v>
      </c>
      <c r="N909" s="123">
        <v>0.0</v>
      </c>
      <c r="O909" s="123">
        <v>2.0</v>
      </c>
      <c r="P909" s="123"/>
      <c r="Q909" s="124"/>
      <c r="R909" s="126"/>
      <c r="S909" s="22"/>
      <c r="T909" s="55"/>
      <c r="U909" s="55"/>
      <c r="V909" s="55"/>
      <c r="W909" s="55"/>
      <c r="X909" s="55"/>
      <c r="Y909" s="55"/>
      <c r="Z909" s="55"/>
      <c r="AA909" s="55"/>
      <c r="AB909" s="55"/>
      <c r="AC909" s="55"/>
      <c r="AD909" s="55"/>
    </row>
    <row r="910">
      <c r="A910" s="22" t="s">
        <v>4427</v>
      </c>
      <c r="B910" s="120" t="s">
        <v>3630</v>
      </c>
      <c r="C910" s="22" t="s">
        <v>4428</v>
      </c>
      <c r="D910" s="85" t="s">
        <v>37</v>
      </c>
      <c r="E910" s="123" t="s">
        <v>3763</v>
      </c>
      <c r="F910" s="54" t="s">
        <v>3762</v>
      </c>
      <c r="G910" s="25" t="str">
        <f t="shared" si="43"/>
        <v>32.957056</v>
      </c>
      <c r="H910" s="25" t="str">
        <f t="shared" si="44"/>
        <v>69.885054</v>
      </c>
      <c r="I910" s="123">
        <v>4.0</v>
      </c>
      <c r="J910" s="123">
        <v>6.0</v>
      </c>
      <c r="K910" s="123">
        <v>0.0</v>
      </c>
      <c r="L910" s="123">
        <v>0.0</v>
      </c>
      <c r="M910" s="123">
        <v>0.0</v>
      </c>
      <c r="N910" s="123">
        <v>0.0</v>
      </c>
      <c r="O910" s="123">
        <v>0.0</v>
      </c>
      <c r="P910" s="123"/>
      <c r="Q910" s="124"/>
      <c r="R910" s="126"/>
      <c r="S910" s="22"/>
      <c r="T910" s="55"/>
      <c r="U910" s="55"/>
      <c r="V910" s="55"/>
      <c r="W910" s="55"/>
      <c r="X910" s="55"/>
      <c r="Y910" s="55"/>
      <c r="Z910" s="55"/>
      <c r="AA910" s="55"/>
      <c r="AB910" s="55"/>
      <c r="AC910" s="55"/>
      <c r="AD910" s="55"/>
    </row>
    <row r="911">
      <c r="A911" s="22" t="s">
        <v>4430</v>
      </c>
      <c r="B911" s="120" t="s">
        <v>3630</v>
      </c>
      <c r="C911" s="22" t="s">
        <v>4428</v>
      </c>
      <c r="D911" s="85" t="s">
        <v>37</v>
      </c>
      <c r="E911" s="123" t="s">
        <v>4432</v>
      </c>
      <c r="F911" s="54" t="s">
        <v>3648</v>
      </c>
      <c r="G911" s="25" t="str">
        <f t="shared" si="43"/>
        <v>32.943065</v>
      </c>
      <c r="H911" s="25" t="str">
        <f t="shared" si="44"/>
        <v>69.955033</v>
      </c>
      <c r="I911" s="123">
        <v>5.0</v>
      </c>
      <c r="J911" s="123">
        <v>8.0</v>
      </c>
      <c r="K911" s="123">
        <v>0.0</v>
      </c>
      <c r="L911" s="123">
        <v>4.0</v>
      </c>
      <c r="M911" s="123">
        <v>0.0</v>
      </c>
      <c r="N911" s="123">
        <v>0.0</v>
      </c>
      <c r="O911" s="123">
        <v>0.0</v>
      </c>
      <c r="P911" s="123"/>
      <c r="Q911" s="124"/>
      <c r="R911" s="126"/>
      <c r="S911" s="22"/>
      <c r="T911" s="55"/>
      <c r="U911" s="55"/>
      <c r="V911" s="55"/>
      <c r="W911" s="55"/>
      <c r="X911" s="55"/>
      <c r="Y911" s="55"/>
      <c r="Z911" s="55"/>
      <c r="AA911" s="55"/>
      <c r="AB911" s="55"/>
      <c r="AC911" s="55"/>
      <c r="AD911" s="55"/>
    </row>
    <row r="912">
      <c r="A912" s="22" t="s">
        <v>4434</v>
      </c>
      <c r="B912" s="120" t="s">
        <v>3630</v>
      </c>
      <c r="C912" s="22" t="s">
        <v>4435</v>
      </c>
      <c r="D912" s="85" t="s">
        <v>37</v>
      </c>
      <c r="E912" s="123" t="s">
        <v>4437</v>
      </c>
      <c r="F912" s="54" t="s">
        <v>3648</v>
      </c>
      <c r="G912" s="25" t="str">
        <f t="shared" si="43"/>
        <v>32.943065</v>
      </c>
      <c r="H912" s="25" t="str">
        <f t="shared" si="44"/>
        <v>69.955033</v>
      </c>
      <c r="I912" s="123">
        <v>4.0</v>
      </c>
      <c r="J912" s="123">
        <v>9.0</v>
      </c>
      <c r="K912" s="123">
        <v>0.0</v>
      </c>
      <c r="L912" s="123">
        <v>0.0</v>
      </c>
      <c r="M912" s="123">
        <v>0.0</v>
      </c>
      <c r="N912" s="123">
        <v>0.0</v>
      </c>
      <c r="O912" s="123">
        <v>3.0</v>
      </c>
      <c r="P912" s="123"/>
      <c r="Q912" s="124"/>
      <c r="R912" s="126"/>
      <c r="S912" s="22"/>
      <c r="T912" s="55"/>
      <c r="U912" s="55"/>
      <c r="V912" s="55"/>
      <c r="W912" s="55"/>
      <c r="X912" s="55"/>
      <c r="Y912" s="55"/>
      <c r="Z912" s="55"/>
      <c r="AA912" s="55"/>
      <c r="AB912" s="55"/>
      <c r="AC912" s="55"/>
      <c r="AD912" s="55"/>
    </row>
    <row r="913">
      <c r="A913" s="22" t="s">
        <v>4439</v>
      </c>
      <c r="B913" s="120" t="s">
        <v>3630</v>
      </c>
      <c r="C913" s="22" t="s">
        <v>4440</v>
      </c>
      <c r="D913" s="85" t="s">
        <v>37</v>
      </c>
      <c r="E913" s="123" t="s">
        <v>3793</v>
      </c>
      <c r="F913" s="54" t="s">
        <v>3792</v>
      </c>
      <c r="G913" s="25" t="str">
        <f t="shared" si="43"/>
        <v>33.150049</v>
      </c>
      <c r="H913" s="25" t="str">
        <f t="shared" si="44"/>
        <v>70.433361</v>
      </c>
      <c r="I913" s="123">
        <v>6.0</v>
      </c>
      <c r="J913" s="123">
        <v>14.0</v>
      </c>
      <c r="K913" s="123">
        <v>3.0</v>
      </c>
      <c r="L913" s="123">
        <v>6.0</v>
      </c>
      <c r="M913" s="123">
        <v>0.0</v>
      </c>
      <c r="N913" s="123">
        <v>0.0</v>
      </c>
      <c r="O913" s="123">
        <v>0.0</v>
      </c>
      <c r="P913" s="123"/>
      <c r="Q913" s="124"/>
      <c r="R913" s="126"/>
      <c r="S913" s="22"/>
      <c r="T913" s="55"/>
      <c r="U913" s="55"/>
      <c r="V913" s="55"/>
      <c r="W913" s="55"/>
      <c r="X913" s="55"/>
      <c r="Y913" s="55"/>
      <c r="Z913" s="55"/>
      <c r="AA913" s="55"/>
      <c r="AB913" s="55"/>
      <c r="AC913" s="55"/>
      <c r="AD913" s="55"/>
    </row>
    <row r="914">
      <c r="A914" s="22" t="s">
        <v>4442</v>
      </c>
      <c r="B914" s="120" t="s">
        <v>3630</v>
      </c>
      <c r="C914" s="22" t="s">
        <v>4443</v>
      </c>
      <c r="D914" s="85" t="s">
        <v>37</v>
      </c>
      <c r="E914" s="123" t="s">
        <v>4446</v>
      </c>
      <c r="F914" s="54" t="s">
        <v>4445</v>
      </c>
      <c r="G914" s="25" t="str">
        <f t="shared" si="43"/>
        <v>33.083334</v>
      </c>
      <c r="H914" s="25" t="str">
        <f t="shared" si="44"/>
        <v>70.206602</v>
      </c>
      <c r="I914" s="123">
        <v>4.0</v>
      </c>
      <c r="J914" s="123">
        <v>6.0</v>
      </c>
      <c r="K914" s="123">
        <v>0.0</v>
      </c>
      <c r="L914" s="123">
        <v>0.0</v>
      </c>
      <c r="M914" s="123">
        <v>0.0</v>
      </c>
      <c r="N914" s="123">
        <v>0.0</v>
      </c>
      <c r="O914" s="123">
        <v>3.0</v>
      </c>
      <c r="P914" s="123"/>
      <c r="Q914" s="124"/>
      <c r="R914" s="126"/>
      <c r="S914" s="22"/>
      <c r="T914" s="55"/>
      <c r="U914" s="55"/>
      <c r="V914" s="55"/>
      <c r="W914" s="55"/>
      <c r="X914" s="55"/>
      <c r="Y914" s="55"/>
      <c r="Z914" s="55"/>
      <c r="AA914" s="55"/>
      <c r="AB914" s="55"/>
      <c r="AC914" s="55"/>
      <c r="AD914" s="55"/>
    </row>
    <row r="915">
      <c r="A915" s="22" t="s">
        <v>4448</v>
      </c>
      <c r="B915" s="120" t="s">
        <v>3630</v>
      </c>
      <c r="C915" s="22" t="s">
        <v>4443</v>
      </c>
      <c r="D915" s="85" t="s">
        <v>37</v>
      </c>
      <c r="E915" s="123" t="s">
        <v>4024</v>
      </c>
      <c r="F915" s="54" t="s">
        <v>4023</v>
      </c>
      <c r="G915" s="25" t="str">
        <f t="shared" si="43"/>
        <v>33.029133</v>
      </c>
      <c r="H915" s="25" t="str">
        <f t="shared" si="44"/>
        <v>70.246785</v>
      </c>
      <c r="I915" s="123">
        <v>3.0</v>
      </c>
      <c r="J915" s="123">
        <v>5.0</v>
      </c>
      <c r="K915" s="123">
        <v>0.0</v>
      </c>
      <c r="L915" s="123">
        <v>0.0</v>
      </c>
      <c r="M915" s="123">
        <v>0.0</v>
      </c>
      <c r="N915" s="123">
        <v>0.0</v>
      </c>
      <c r="O915" s="123">
        <v>0.0</v>
      </c>
      <c r="P915" s="123"/>
      <c r="Q915" s="124"/>
      <c r="R915" s="126"/>
      <c r="S915" s="22"/>
      <c r="T915" s="55"/>
      <c r="U915" s="55"/>
      <c r="V915" s="55"/>
      <c r="W915" s="55"/>
      <c r="X915" s="55"/>
      <c r="Y915" s="55"/>
      <c r="Z915" s="55"/>
      <c r="AA915" s="55"/>
      <c r="AB915" s="55"/>
      <c r="AC915" s="55"/>
      <c r="AD915" s="55"/>
    </row>
    <row r="916">
      <c r="A916" s="22" t="s">
        <v>4450</v>
      </c>
      <c r="B916" s="120" t="s">
        <v>3630</v>
      </c>
      <c r="C916" s="22" t="s">
        <v>4451</v>
      </c>
      <c r="D916" s="85" t="s">
        <v>37</v>
      </c>
      <c r="E916" s="123" t="s">
        <v>3793</v>
      </c>
      <c r="F916" s="54" t="s">
        <v>3792</v>
      </c>
      <c r="G916" s="25" t="str">
        <f t="shared" si="43"/>
        <v>33.150049</v>
      </c>
      <c r="H916" s="25" t="str">
        <f t="shared" si="44"/>
        <v>70.433361</v>
      </c>
      <c r="I916" s="123">
        <v>6.0</v>
      </c>
      <c r="J916" s="123">
        <v>7.0</v>
      </c>
      <c r="K916" s="123">
        <v>1.0</v>
      </c>
      <c r="L916" s="123">
        <v>1.0</v>
      </c>
      <c r="M916" s="123">
        <v>1.0</v>
      </c>
      <c r="N916" s="123">
        <v>1.0</v>
      </c>
      <c r="O916" s="123">
        <v>1.0</v>
      </c>
      <c r="P916" s="123"/>
      <c r="Q916" s="124"/>
      <c r="R916" s="126"/>
      <c r="S916" s="22"/>
      <c r="T916" s="55"/>
      <c r="U916" s="55"/>
      <c r="V916" s="55"/>
      <c r="W916" s="55"/>
      <c r="X916" s="55"/>
      <c r="Y916" s="55"/>
      <c r="Z916" s="55"/>
      <c r="AA916" s="55"/>
      <c r="AB916" s="55"/>
      <c r="AC916" s="55"/>
      <c r="AD916" s="55"/>
    </row>
    <row r="917">
      <c r="A917" s="22" t="s">
        <v>3950</v>
      </c>
      <c r="B917" s="120" t="s">
        <v>3630</v>
      </c>
      <c r="C917" s="22" t="s">
        <v>3951</v>
      </c>
      <c r="D917" s="85" t="s">
        <v>37</v>
      </c>
      <c r="E917" s="123" t="s">
        <v>3953</v>
      </c>
      <c r="F917" s="54" t="s">
        <v>3671</v>
      </c>
      <c r="G917" s="25" t="str">
        <f t="shared" si="43"/>
        <v>32.320237</v>
      </c>
      <c r="H917" s="25" t="str">
        <f t="shared" si="44"/>
        <v>69.859740</v>
      </c>
      <c r="I917" s="123">
        <v>6.0</v>
      </c>
      <c r="J917" s="123">
        <v>25.0</v>
      </c>
      <c r="K917" s="123">
        <v>0.0</v>
      </c>
      <c r="L917" s="123">
        <v>4.0</v>
      </c>
      <c r="M917" s="123">
        <v>0.0</v>
      </c>
      <c r="N917" s="123">
        <v>0.0</v>
      </c>
      <c r="O917" s="123">
        <v>7.0</v>
      </c>
      <c r="P917" s="123"/>
      <c r="Q917" s="124"/>
      <c r="R917" s="126"/>
      <c r="S917" s="22"/>
      <c r="T917" s="55"/>
      <c r="U917" s="55"/>
      <c r="V917" s="55"/>
      <c r="W917" s="55"/>
      <c r="X917" s="55"/>
      <c r="Y917" s="55"/>
      <c r="Z917" s="55"/>
      <c r="AA917" s="55"/>
      <c r="AB917" s="55"/>
      <c r="AC917" s="55"/>
      <c r="AD917" s="55"/>
    </row>
    <row r="918">
      <c r="A918" s="22" t="s">
        <v>4453</v>
      </c>
      <c r="B918" s="120" t="s">
        <v>3630</v>
      </c>
      <c r="C918" s="22" t="s">
        <v>4454</v>
      </c>
      <c r="D918" s="85" t="s">
        <v>37</v>
      </c>
      <c r="E918" s="123" t="s">
        <v>3702</v>
      </c>
      <c r="F918" s="54" t="s">
        <v>3701</v>
      </c>
      <c r="G918" s="25" t="str">
        <f t="shared" si="43"/>
        <v>32.970019</v>
      </c>
      <c r="H918" s="25" t="str">
        <f t="shared" si="44"/>
        <v>70.277584</v>
      </c>
      <c r="I918" s="123">
        <v>2.0</v>
      </c>
      <c r="J918" s="123">
        <v>5.0</v>
      </c>
      <c r="K918" s="123">
        <v>0.0</v>
      </c>
      <c r="L918" s="123">
        <v>0.0</v>
      </c>
      <c r="M918" s="123">
        <v>0.0</v>
      </c>
      <c r="N918" s="123">
        <v>0.0</v>
      </c>
      <c r="O918" s="123">
        <v>1.0</v>
      </c>
      <c r="P918" s="123"/>
      <c r="Q918" s="124"/>
      <c r="R918" s="126"/>
      <c r="S918" s="22"/>
      <c r="T918" s="55"/>
      <c r="U918" s="55"/>
      <c r="V918" s="55"/>
      <c r="W918" s="55"/>
      <c r="X918" s="55"/>
      <c r="Y918" s="55"/>
      <c r="Z918" s="55"/>
      <c r="AA918" s="55"/>
      <c r="AB918" s="55"/>
      <c r="AC918" s="55"/>
      <c r="AD918" s="55"/>
    </row>
    <row r="919">
      <c r="A919" s="22" t="s">
        <v>4456</v>
      </c>
      <c r="B919" s="120" t="s">
        <v>3630</v>
      </c>
      <c r="C919" s="22" t="s">
        <v>4454</v>
      </c>
      <c r="D919" s="85" t="s">
        <v>37</v>
      </c>
      <c r="E919" s="123" t="s">
        <v>4137</v>
      </c>
      <c r="F919" s="54" t="s">
        <v>3648</v>
      </c>
      <c r="G919" s="25" t="str">
        <f t="shared" si="43"/>
        <v>32.943065</v>
      </c>
      <c r="H919" s="25" t="str">
        <f t="shared" si="44"/>
        <v>69.955033</v>
      </c>
      <c r="I919" s="123">
        <v>2.0</v>
      </c>
      <c r="J919" s="123">
        <v>4.0</v>
      </c>
      <c r="K919" s="123">
        <v>0.0</v>
      </c>
      <c r="L919" s="123">
        <v>0.0</v>
      </c>
      <c r="M919" s="123">
        <v>0.0</v>
      </c>
      <c r="N919" s="123">
        <v>0.0</v>
      </c>
      <c r="O919" s="123">
        <v>1.0</v>
      </c>
      <c r="P919" s="123"/>
      <c r="Q919" s="124"/>
      <c r="R919" s="126"/>
      <c r="S919" s="22"/>
      <c r="T919" s="55"/>
      <c r="U919" s="55"/>
      <c r="V919" s="55"/>
      <c r="W919" s="55"/>
      <c r="X919" s="55"/>
      <c r="Y919" s="55"/>
      <c r="Z919" s="55"/>
      <c r="AA919" s="55"/>
      <c r="AB919" s="55"/>
      <c r="AC919" s="55"/>
      <c r="AD919" s="55"/>
    </row>
    <row r="920">
      <c r="A920" s="22" t="s">
        <v>4458</v>
      </c>
      <c r="B920" s="120" t="s">
        <v>3630</v>
      </c>
      <c r="C920" s="22" t="s">
        <v>4459</v>
      </c>
      <c r="D920" s="85" t="s">
        <v>37</v>
      </c>
      <c r="E920" s="123" t="s">
        <v>4119</v>
      </c>
      <c r="F920" s="54" t="s">
        <v>4118</v>
      </c>
      <c r="G920" s="25" t="str">
        <f t="shared" si="43"/>
        <v>32.967169</v>
      </c>
      <c r="H920" s="25" t="str">
        <f t="shared" si="44"/>
        <v>69.692204</v>
      </c>
      <c r="I920" s="123">
        <v>4.0</v>
      </c>
      <c r="J920" s="123">
        <v>8.0</v>
      </c>
      <c r="K920" s="123">
        <v>0.0</v>
      </c>
      <c r="L920" s="123">
        <v>4.0</v>
      </c>
      <c r="M920" s="123">
        <v>0.0</v>
      </c>
      <c r="N920" s="123">
        <v>0.0</v>
      </c>
      <c r="O920" s="123">
        <v>0.0</v>
      </c>
      <c r="P920" s="123"/>
      <c r="Q920" s="124"/>
      <c r="R920" s="126"/>
      <c r="S920" s="22"/>
      <c r="T920" s="55"/>
      <c r="U920" s="55"/>
      <c r="V920" s="55"/>
      <c r="W920" s="55"/>
      <c r="X920" s="55"/>
      <c r="Y920" s="55"/>
      <c r="Z920" s="55"/>
      <c r="AA920" s="55"/>
      <c r="AB920" s="55"/>
      <c r="AC920" s="55"/>
      <c r="AD920" s="55"/>
    </row>
    <row r="921">
      <c r="A921" s="22" t="s">
        <v>4461</v>
      </c>
      <c r="B921" s="120" t="s">
        <v>3630</v>
      </c>
      <c r="C921" s="22" t="s">
        <v>4462</v>
      </c>
      <c r="D921" s="85" t="s">
        <v>37</v>
      </c>
      <c r="E921" s="123" t="s">
        <v>4271</v>
      </c>
      <c r="F921" s="54" t="s">
        <v>4270</v>
      </c>
      <c r="G921" s="25" t="str">
        <f t="shared" si="43"/>
        <v>32.944834</v>
      </c>
      <c r="H921" s="25" t="str">
        <f t="shared" si="44"/>
        <v>70.301845</v>
      </c>
      <c r="I921" s="123">
        <v>5.0</v>
      </c>
      <c r="J921" s="123">
        <v>6.0</v>
      </c>
      <c r="K921" s="123">
        <v>0.0</v>
      </c>
      <c r="L921" s="123">
        <v>0.0</v>
      </c>
      <c r="M921" s="123">
        <v>0.0</v>
      </c>
      <c r="N921" s="123">
        <v>0.0</v>
      </c>
      <c r="O921" s="123">
        <v>2.0</v>
      </c>
      <c r="P921" s="123"/>
      <c r="Q921" s="124"/>
      <c r="R921" s="126"/>
      <c r="S921" s="22"/>
      <c r="T921" s="55"/>
      <c r="U921" s="55"/>
      <c r="V921" s="55"/>
      <c r="W921" s="55"/>
      <c r="X921" s="55"/>
      <c r="Y921" s="55"/>
      <c r="Z921" s="55"/>
      <c r="AA921" s="55"/>
      <c r="AB921" s="55"/>
      <c r="AC921" s="55"/>
      <c r="AD921" s="55"/>
    </row>
    <row r="922">
      <c r="A922" s="22" t="s">
        <v>4464</v>
      </c>
      <c r="B922" s="120" t="s">
        <v>3630</v>
      </c>
      <c r="C922" s="22" t="s">
        <v>4465</v>
      </c>
      <c r="D922" s="85" t="s">
        <v>37</v>
      </c>
      <c r="E922" s="123" t="s">
        <v>4309</v>
      </c>
      <c r="F922" s="54" t="s">
        <v>4308</v>
      </c>
      <c r="G922" s="25" t="str">
        <f t="shared" si="43"/>
        <v>32.968480</v>
      </c>
      <c r="H922" s="25" t="str">
        <f t="shared" si="44"/>
        <v>70.059245</v>
      </c>
      <c r="I922" s="123">
        <v>4.0</v>
      </c>
      <c r="J922" s="123">
        <v>5.0</v>
      </c>
      <c r="K922" s="123">
        <v>0.0</v>
      </c>
      <c r="L922" s="123">
        <v>0.0</v>
      </c>
      <c r="M922" s="123">
        <v>0.0</v>
      </c>
      <c r="N922" s="123">
        <v>0.0</v>
      </c>
      <c r="O922" s="123">
        <v>0.0</v>
      </c>
      <c r="P922" s="123"/>
      <c r="Q922" s="124"/>
      <c r="R922" s="126"/>
      <c r="S922" s="22"/>
      <c r="T922" s="55"/>
      <c r="U922" s="55"/>
      <c r="V922" s="55"/>
      <c r="W922" s="55"/>
      <c r="X922" s="55"/>
      <c r="Y922" s="55"/>
      <c r="Z922" s="55"/>
      <c r="AA922" s="55"/>
      <c r="AB922" s="55"/>
      <c r="AC922" s="55"/>
      <c r="AD922" s="55"/>
    </row>
    <row r="923">
      <c r="A923" s="22" t="s">
        <v>4467</v>
      </c>
      <c r="B923" s="120" t="s">
        <v>3630</v>
      </c>
      <c r="C923" s="22" t="s">
        <v>4465</v>
      </c>
      <c r="D923" s="85" t="s">
        <v>37</v>
      </c>
      <c r="E923" s="123" t="s">
        <v>4469</v>
      </c>
      <c r="F923" s="54" t="s">
        <v>3648</v>
      </c>
      <c r="G923" s="25" t="str">
        <f t="shared" si="43"/>
        <v>32.943065</v>
      </c>
      <c r="H923" s="25" t="str">
        <f t="shared" si="44"/>
        <v>69.955033</v>
      </c>
      <c r="I923" s="123">
        <v>4.0</v>
      </c>
      <c r="J923" s="123">
        <v>5.0</v>
      </c>
      <c r="K923" s="123">
        <v>0.0</v>
      </c>
      <c r="L923" s="123">
        <v>0.0</v>
      </c>
      <c r="M923" s="123">
        <v>0.0</v>
      </c>
      <c r="N923" s="123">
        <v>0.0</v>
      </c>
      <c r="O923" s="123">
        <v>0.0</v>
      </c>
      <c r="P923" s="123"/>
      <c r="Q923" s="124"/>
      <c r="R923" s="126"/>
      <c r="S923" s="22"/>
      <c r="T923" s="55"/>
      <c r="U923" s="55"/>
      <c r="V923" s="55"/>
      <c r="W923" s="55"/>
      <c r="X923" s="55"/>
      <c r="Y923" s="55"/>
      <c r="Z923" s="55"/>
      <c r="AA923" s="55"/>
      <c r="AB923" s="55"/>
      <c r="AC923" s="55"/>
      <c r="AD923" s="55"/>
    </row>
    <row r="924">
      <c r="A924" s="22" t="s">
        <v>4471</v>
      </c>
      <c r="B924" s="120" t="s">
        <v>3630</v>
      </c>
      <c r="C924" s="22" t="s">
        <v>4465</v>
      </c>
      <c r="D924" s="85" t="s">
        <v>37</v>
      </c>
      <c r="E924" s="123" t="s">
        <v>4154</v>
      </c>
      <c r="F924" s="54" t="s">
        <v>4153</v>
      </c>
      <c r="G924" s="25" t="str">
        <f t="shared" si="43"/>
        <v>32.971734</v>
      </c>
      <c r="H924" s="25" t="str">
        <f t="shared" si="44"/>
        <v>69.839638</v>
      </c>
      <c r="I924" s="123">
        <v>4.0</v>
      </c>
      <c r="J924" s="123">
        <v>5.0</v>
      </c>
      <c r="K924" s="123">
        <v>0.0</v>
      </c>
      <c r="L924" s="123">
        <v>0.0</v>
      </c>
      <c r="M924" s="123">
        <v>0.0</v>
      </c>
      <c r="N924" s="123">
        <v>0.0</v>
      </c>
      <c r="O924" s="123">
        <v>0.0</v>
      </c>
      <c r="P924" s="123"/>
      <c r="Q924" s="124"/>
      <c r="R924" s="126"/>
      <c r="S924" s="22"/>
      <c r="T924" s="55"/>
      <c r="U924" s="55"/>
      <c r="V924" s="55"/>
      <c r="W924" s="55"/>
      <c r="X924" s="55"/>
      <c r="Y924" s="55"/>
      <c r="Z924" s="55"/>
      <c r="AA924" s="55"/>
      <c r="AB924" s="55"/>
      <c r="AC924" s="55"/>
      <c r="AD924" s="55"/>
    </row>
    <row r="925">
      <c r="A925" s="22" t="s">
        <v>4473</v>
      </c>
      <c r="B925" s="120" t="s">
        <v>3630</v>
      </c>
      <c r="C925" s="22" t="s">
        <v>4474</v>
      </c>
      <c r="D925" s="85" t="s">
        <v>37</v>
      </c>
      <c r="E925" s="123" t="s">
        <v>4477</v>
      </c>
      <c r="F925" s="54" t="s">
        <v>4476</v>
      </c>
      <c r="G925" s="25" t="str">
        <f t="shared" si="43"/>
        <v>33.098257</v>
      </c>
      <c r="H925" s="25" t="str">
        <f t="shared" si="44"/>
        <v>69.978855</v>
      </c>
      <c r="I925" s="123">
        <v>8.0</v>
      </c>
      <c r="J925" s="123">
        <v>9.0</v>
      </c>
      <c r="K925" s="123">
        <v>0.0</v>
      </c>
      <c r="L925" s="123">
        <v>0.0</v>
      </c>
      <c r="M925" s="123">
        <v>0.0</v>
      </c>
      <c r="N925" s="123">
        <v>0.0</v>
      </c>
      <c r="O925" s="123">
        <v>2.0</v>
      </c>
      <c r="P925" s="123"/>
      <c r="Q925" s="124"/>
      <c r="R925" s="126"/>
      <c r="S925" s="22"/>
      <c r="T925" s="55"/>
      <c r="U925" s="55"/>
      <c r="V925" s="55"/>
      <c r="W925" s="55"/>
      <c r="X925" s="55"/>
      <c r="Y925" s="55"/>
      <c r="Z925" s="55"/>
      <c r="AA925" s="55"/>
      <c r="AB925" s="55"/>
      <c r="AC925" s="55"/>
      <c r="AD925" s="55"/>
    </row>
    <row r="926">
      <c r="A926" s="22" t="s">
        <v>4479</v>
      </c>
      <c r="B926" s="120" t="s">
        <v>3630</v>
      </c>
      <c r="C926" s="22" t="s">
        <v>4474</v>
      </c>
      <c r="D926" s="85" t="s">
        <v>37</v>
      </c>
      <c r="E926" s="123" t="s">
        <v>3793</v>
      </c>
      <c r="F926" s="54" t="s">
        <v>3792</v>
      </c>
      <c r="G926" s="25" t="str">
        <f t="shared" si="43"/>
        <v>33.150049</v>
      </c>
      <c r="H926" s="25" t="str">
        <f t="shared" si="44"/>
        <v>70.433361</v>
      </c>
      <c r="I926" s="123">
        <v>3.0</v>
      </c>
      <c r="J926" s="123">
        <v>6.0</v>
      </c>
      <c r="K926" s="123">
        <v>0.0</v>
      </c>
      <c r="L926" s="123">
        <v>0.0</v>
      </c>
      <c r="M926" s="123">
        <v>0.0</v>
      </c>
      <c r="N926" s="123">
        <v>0.0</v>
      </c>
      <c r="O926" s="123">
        <v>1.0</v>
      </c>
      <c r="P926" s="123"/>
      <c r="Q926" s="124"/>
      <c r="R926" s="126"/>
      <c r="S926" s="22"/>
      <c r="T926" s="55"/>
      <c r="U926" s="55"/>
      <c r="V926" s="55"/>
      <c r="W926" s="55"/>
      <c r="X926" s="55"/>
      <c r="Y926" s="55"/>
      <c r="Z926" s="55"/>
      <c r="AA926" s="55"/>
      <c r="AB926" s="55"/>
      <c r="AC926" s="55"/>
      <c r="AD926" s="55"/>
    </row>
    <row r="927">
      <c r="A927" s="22" t="s">
        <v>4481</v>
      </c>
      <c r="B927" s="120" t="s">
        <v>3630</v>
      </c>
      <c r="C927" s="22" t="s">
        <v>4482</v>
      </c>
      <c r="D927" s="85" t="s">
        <v>37</v>
      </c>
      <c r="E927" s="123" t="s">
        <v>4477</v>
      </c>
      <c r="F927" s="54" t="s">
        <v>4476</v>
      </c>
      <c r="G927" s="25" t="str">
        <f t="shared" si="43"/>
        <v>33.098257</v>
      </c>
      <c r="H927" s="25" t="str">
        <f t="shared" si="44"/>
        <v>69.978855</v>
      </c>
      <c r="I927" s="123">
        <v>5.0</v>
      </c>
      <c r="J927" s="123">
        <v>8.0</v>
      </c>
      <c r="K927" s="123">
        <v>0.0</v>
      </c>
      <c r="L927" s="123">
        <v>0.0</v>
      </c>
      <c r="M927" s="123">
        <v>0.0</v>
      </c>
      <c r="N927" s="123">
        <v>0.0</v>
      </c>
      <c r="O927" s="123">
        <v>5.0</v>
      </c>
      <c r="P927" s="123"/>
      <c r="Q927" s="124"/>
      <c r="R927" s="126"/>
      <c r="S927" s="22"/>
      <c r="T927" s="55"/>
      <c r="U927" s="55"/>
      <c r="V927" s="55"/>
      <c r="W927" s="55"/>
      <c r="X927" s="55"/>
      <c r="Y927" s="55"/>
      <c r="Z927" s="55"/>
      <c r="AA927" s="55"/>
      <c r="AB927" s="55"/>
      <c r="AC927" s="55"/>
      <c r="AD927" s="55"/>
    </row>
    <row r="928">
      <c r="A928" s="22" t="s">
        <v>3955</v>
      </c>
      <c r="B928" s="120" t="s">
        <v>3630</v>
      </c>
      <c r="C928" s="22" t="s">
        <v>3956</v>
      </c>
      <c r="D928" s="85" t="s">
        <v>37</v>
      </c>
      <c r="E928" s="123" t="s">
        <v>3958</v>
      </c>
      <c r="F928" s="54" t="s">
        <v>3671</v>
      </c>
      <c r="G928" s="25" t="str">
        <f t="shared" si="43"/>
        <v>32.320237</v>
      </c>
      <c r="H928" s="25" t="str">
        <f t="shared" si="44"/>
        <v>69.859740</v>
      </c>
      <c r="I928" s="123">
        <v>5.0</v>
      </c>
      <c r="J928" s="123">
        <v>9.0</v>
      </c>
      <c r="K928" s="123">
        <v>0.0</v>
      </c>
      <c r="L928" s="123">
        <v>0.0</v>
      </c>
      <c r="M928" s="123">
        <v>0.0</v>
      </c>
      <c r="N928" s="123">
        <v>0.0</v>
      </c>
      <c r="O928" s="123">
        <v>4.0</v>
      </c>
      <c r="P928" s="123"/>
      <c r="Q928" s="124"/>
      <c r="R928" s="126"/>
      <c r="S928" s="22"/>
      <c r="T928" s="55"/>
      <c r="U928" s="55"/>
      <c r="V928" s="55"/>
      <c r="W928" s="55"/>
      <c r="X928" s="55"/>
      <c r="Y928" s="55"/>
      <c r="Z928" s="55"/>
      <c r="AA928" s="55"/>
      <c r="AB928" s="55"/>
      <c r="AC928" s="55"/>
      <c r="AD928" s="55"/>
    </row>
    <row r="929">
      <c r="A929" s="22" t="s">
        <v>4484</v>
      </c>
      <c r="B929" s="120" t="s">
        <v>3630</v>
      </c>
      <c r="C929" s="22" t="s">
        <v>4485</v>
      </c>
      <c r="D929" s="85" t="s">
        <v>37</v>
      </c>
      <c r="E929" s="123" t="s">
        <v>3753</v>
      </c>
      <c r="F929" s="54" t="s">
        <v>3752</v>
      </c>
      <c r="G929" s="25" t="str">
        <f t="shared" si="43"/>
        <v>32.956928</v>
      </c>
      <c r="H929" s="25" t="str">
        <f t="shared" si="44"/>
        <v>70.169394</v>
      </c>
      <c r="I929" s="123">
        <v>4.0</v>
      </c>
      <c r="J929" s="123">
        <v>4.0</v>
      </c>
      <c r="K929" s="123">
        <v>0.0</v>
      </c>
      <c r="L929" s="123">
        <v>4.0</v>
      </c>
      <c r="M929" s="123">
        <v>0.0</v>
      </c>
      <c r="N929" s="123">
        <v>0.0</v>
      </c>
      <c r="O929" s="123">
        <v>1.0</v>
      </c>
      <c r="P929" s="123"/>
      <c r="Q929" s="124"/>
      <c r="R929" s="126"/>
      <c r="S929" s="22"/>
      <c r="T929" s="55"/>
      <c r="U929" s="55"/>
      <c r="V929" s="55"/>
      <c r="W929" s="55"/>
      <c r="X929" s="55"/>
      <c r="Y929" s="55"/>
      <c r="Z929" s="55"/>
      <c r="AA929" s="55"/>
      <c r="AB929" s="55"/>
      <c r="AC929" s="55"/>
      <c r="AD929" s="55"/>
    </row>
    <row r="930">
      <c r="A930" s="22" t="s">
        <v>4487</v>
      </c>
      <c r="B930" s="120" t="s">
        <v>3630</v>
      </c>
      <c r="C930" s="22" t="s">
        <v>4488</v>
      </c>
      <c r="D930" s="85" t="s">
        <v>37</v>
      </c>
      <c r="E930" s="123" t="s">
        <v>4477</v>
      </c>
      <c r="F930" s="54" t="s">
        <v>4476</v>
      </c>
      <c r="G930" s="25" t="str">
        <f t="shared" si="43"/>
        <v>33.098257</v>
      </c>
      <c r="H930" s="25" t="str">
        <f t="shared" si="44"/>
        <v>69.978855</v>
      </c>
      <c r="I930" s="123">
        <v>20.0</v>
      </c>
      <c r="J930" s="123">
        <v>20.0</v>
      </c>
      <c r="K930" s="123">
        <v>0.0</v>
      </c>
      <c r="L930" s="123">
        <v>9.0</v>
      </c>
      <c r="M930" s="123">
        <v>0.0</v>
      </c>
      <c r="N930" s="123">
        <v>0.0</v>
      </c>
      <c r="O930" s="123">
        <v>0.0</v>
      </c>
      <c r="P930" s="123"/>
      <c r="Q930" s="124"/>
      <c r="R930" s="126"/>
      <c r="S930" s="22"/>
      <c r="T930" s="55"/>
      <c r="U930" s="55"/>
      <c r="V930" s="55"/>
      <c r="W930" s="55"/>
      <c r="X930" s="55"/>
      <c r="Y930" s="55"/>
      <c r="Z930" s="55"/>
      <c r="AA930" s="55"/>
      <c r="AB930" s="55"/>
      <c r="AC930" s="55"/>
      <c r="AD930" s="55"/>
    </row>
    <row r="931">
      <c r="A931" s="22" t="s">
        <v>4490</v>
      </c>
      <c r="B931" s="120" t="s">
        <v>3630</v>
      </c>
      <c r="C931" s="22" t="s">
        <v>4491</v>
      </c>
      <c r="D931" s="85" t="s">
        <v>37</v>
      </c>
      <c r="E931" s="123" t="s">
        <v>4044</v>
      </c>
      <c r="F931" s="54" t="s">
        <v>3648</v>
      </c>
      <c r="G931" s="25" t="str">
        <f t="shared" si="43"/>
        <v>32.943065</v>
      </c>
      <c r="H931" s="25" t="str">
        <f t="shared" si="44"/>
        <v>69.955033</v>
      </c>
      <c r="I931" s="123">
        <v>2.0</v>
      </c>
      <c r="J931" s="123">
        <v>4.0</v>
      </c>
      <c r="K931" s="123">
        <v>0.0</v>
      </c>
      <c r="L931" s="123">
        <v>0.0</v>
      </c>
      <c r="M931" s="123">
        <v>0.0</v>
      </c>
      <c r="N931" s="123">
        <v>0.0</v>
      </c>
      <c r="O931" s="123">
        <v>1.0</v>
      </c>
      <c r="P931" s="123"/>
      <c r="Q931" s="124"/>
      <c r="R931" s="126"/>
      <c r="S931" s="22"/>
      <c r="T931" s="55"/>
      <c r="U931" s="55"/>
      <c r="V931" s="55"/>
      <c r="W931" s="55"/>
      <c r="X931" s="55"/>
      <c r="Y931" s="55"/>
      <c r="Z931" s="55"/>
      <c r="AA931" s="55"/>
      <c r="AB931" s="55"/>
      <c r="AC931" s="55"/>
      <c r="AD931" s="55"/>
    </row>
    <row r="932">
      <c r="A932" s="22" t="s">
        <v>4493</v>
      </c>
      <c r="B932" s="120" t="s">
        <v>3630</v>
      </c>
      <c r="C932" s="22" t="s">
        <v>4494</v>
      </c>
      <c r="D932" s="85" t="s">
        <v>37</v>
      </c>
      <c r="E932" s="123" t="s">
        <v>4497</v>
      </c>
      <c r="F932" s="54" t="s">
        <v>4496</v>
      </c>
      <c r="G932" s="25" t="str">
        <f t="shared" si="43"/>
        <v>32.972384</v>
      </c>
      <c r="H932" s="25" t="str">
        <f t="shared" si="44"/>
        <v>70.214044</v>
      </c>
      <c r="I932" s="123">
        <v>5.0</v>
      </c>
      <c r="J932" s="123">
        <v>9.0</v>
      </c>
      <c r="K932" s="123">
        <v>0.0</v>
      </c>
      <c r="L932" s="123">
        <v>3.0</v>
      </c>
      <c r="M932" s="123">
        <v>0.0</v>
      </c>
      <c r="N932" s="123">
        <v>0.0</v>
      </c>
      <c r="O932" s="123">
        <v>0.0</v>
      </c>
      <c r="P932" s="123"/>
      <c r="Q932" s="124"/>
      <c r="R932" s="126"/>
      <c r="S932" s="22"/>
      <c r="T932" s="55"/>
      <c r="U932" s="55"/>
      <c r="V932" s="55"/>
      <c r="W932" s="55"/>
      <c r="X932" s="55"/>
      <c r="Y932" s="55"/>
      <c r="Z932" s="55"/>
      <c r="AA932" s="55"/>
      <c r="AB932" s="55"/>
      <c r="AC932" s="55"/>
      <c r="AD932" s="55"/>
    </row>
    <row r="933">
      <c r="A933" s="22" t="s">
        <v>4499</v>
      </c>
      <c r="B933" s="120" t="s">
        <v>3630</v>
      </c>
      <c r="C933" s="22" t="s">
        <v>4500</v>
      </c>
      <c r="D933" s="85" t="s">
        <v>37</v>
      </c>
      <c r="E933" s="123" t="s">
        <v>3963</v>
      </c>
      <c r="F933" s="54" t="s">
        <v>3648</v>
      </c>
      <c r="G933" s="25" t="str">
        <f t="shared" si="43"/>
        <v>32.943065</v>
      </c>
      <c r="H933" s="25" t="str">
        <f t="shared" si="44"/>
        <v>69.955033</v>
      </c>
      <c r="I933" s="123">
        <v>3.0</v>
      </c>
      <c r="J933" s="123">
        <v>6.0</v>
      </c>
      <c r="K933" s="123">
        <v>0.0</v>
      </c>
      <c r="L933" s="123">
        <v>0.0</v>
      </c>
      <c r="M933" s="123">
        <v>0.0</v>
      </c>
      <c r="N933" s="123">
        <v>0.0</v>
      </c>
      <c r="O933" s="123">
        <v>2.0</v>
      </c>
      <c r="P933" s="123"/>
      <c r="Q933" s="124"/>
      <c r="R933" s="126"/>
      <c r="S933" s="22"/>
      <c r="T933" s="55"/>
      <c r="U933" s="55"/>
      <c r="V933" s="55"/>
      <c r="W933" s="55"/>
      <c r="X933" s="55"/>
      <c r="Y933" s="55"/>
      <c r="Z933" s="55"/>
      <c r="AA933" s="55"/>
      <c r="AB933" s="55"/>
      <c r="AC933" s="55"/>
      <c r="AD933" s="55"/>
    </row>
    <row r="934">
      <c r="A934" s="22" t="s">
        <v>4502</v>
      </c>
      <c r="B934" s="120" t="s">
        <v>3630</v>
      </c>
      <c r="C934" s="22" t="s">
        <v>4503</v>
      </c>
      <c r="D934" s="85" t="s">
        <v>37</v>
      </c>
      <c r="E934" s="123" t="s">
        <v>4505</v>
      </c>
      <c r="F934" s="54" t="s">
        <v>3648</v>
      </c>
      <c r="G934" s="25" t="str">
        <f t="shared" si="43"/>
        <v>32.943065</v>
      </c>
      <c r="H934" s="25" t="str">
        <f t="shared" si="44"/>
        <v>69.955033</v>
      </c>
      <c r="I934" s="123">
        <v>2.0</v>
      </c>
      <c r="J934" s="123">
        <v>4.0</v>
      </c>
      <c r="K934" s="123">
        <v>1.0</v>
      </c>
      <c r="L934" s="123">
        <v>4.0</v>
      </c>
      <c r="M934" s="123">
        <v>1.0</v>
      </c>
      <c r="N934" s="123">
        <v>1.0</v>
      </c>
      <c r="O934" s="123">
        <v>0.0</v>
      </c>
      <c r="P934" s="123"/>
      <c r="Q934" s="124"/>
      <c r="R934" s="126"/>
      <c r="S934" s="22"/>
      <c r="T934" s="55"/>
      <c r="U934" s="55"/>
      <c r="V934" s="55"/>
      <c r="W934" s="55"/>
      <c r="X934" s="55"/>
      <c r="Y934" s="55"/>
      <c r="Z934" s="55"/>
      <c r="AA934" s="55"/>
      <c r="AB934" s="55"/>
      <c r="AC934" s="55"/>
      <c r="AD934" s="55"/>
    </row>
    <row r="935">
      <c r="A935" s="22" t="s">
        <v>4507</v>
      </c>
      <c r="B935" s="120" t="s">
        <v>3630</v>
      </c>
      <c r="C935" s="22" t="s">
        <v>4508</v>
      </c>
      <c r="D935" s="85" t="s">
        <v>37</v>
      </c>
      <c r="E935" s="123" t="s">
        <v>4511</v>
      </c>
      <c r="F935" s="54" t="s">
        <v>4510</v>
      </c>
      <c r="G935" s="25" t="str">
        <f t="shared" si="43"/>
        <v>32.431428</v>
      </c>
      <c r="H935" s="25" t="str">
        <f t="shared" si="44"/>
        <v>70.965082</v>
      </c>
      <c r="I935" s="123">
        <v>0.0</v>
      </c>
      <c r="J935" s="123">
        <v>4.0</v>
      </c>
      <c r="K935" s="123">
        <v>0.0</v>
      </c>
      <c r="L935" s="123">
        <v>0.0</v>
      </c>
      <c r="M935" s="123">
        <v>0.0</v>
      </c>
      <c r="N935" s="123">
        <v>0.0</v>
      </c>
      <c r="O935" s="123">
        <v>0.0</v>
      </c>
      <c r="P935" s="123"/>
      <c r="Q935" s="124"/>
      <c r="R935" s="126"/>
      <c r="S935" s="22"/>
      <c r="T935" s="55"/>
      <c r="U935" s="55"/>
      <c r="V935" s="55"/>
      <c r="W935" s="55"/>
      <c r="X935" s="55"/>
      <c r="Y935" s="55"/>
      <c r="Z935" s="55"/>
      <c r="AA935" s="55"/>
      <c r="AB935" s="55"/>
      <c r="AC935" s="55"/>
      <c r="AD935" s="55"/>
    </row>
    <row r="936">
      <c r="A936" s="22" t="s">
        <v>4513</v>
      </c>
      <c r="B936" s="120" t="s">
        <v>3630</v>
      </c>
      <c r="C936" s="22" t="s">
        <v>4514</v>
      </c>
      <c r="D936" s="85" t="s">
        <v>37</v>
      </c>
      <c r="E936" s="123" t="s">
        <v>4231</v>
      </c>
      <c r="F936" s="54" t="s">
        <v>4230</v>
      </c>
      <c r="G936" s="25" t="str">
        <f t="shared" si="43"/>
        <v>32.938775</v>
      </c>
      <c r="H936" s="25" t="str">
        <f t="shared" si="44"/>
        <v>70.248273</v>
      </c>
      <c r="I936" s="123">
        <v>3.0</v>
      </c>
      <c r="J936" s="123">
        <v>5.0</v>
      </c>
      <c r="K936" s="123">
        <v>0.0</v>
      </c>
      <c r="L936" s="123">
        <v>2.0</v>
      </c>
      <c r="M936" s="123">
        <v>0.0</v>
      </c>
      <c r="N936" s="123">
        <v>0.0</v>
      </c>
      <c r="O936" s="123">
        <v>3.0</v>
      </c>
      <c r="P936" s="123"/>
      <c r="Q936" s="124"/>
      <c r="R936" s="126"/>
      <c r="S936" s="22"/>
      <c r="T936" s="55"/>
      <c r="U936" s="55"/>
      <c r="V936" s="55"/>
      <c r="W936" s="55"/>
      <c r="X936" s="55"/>
      <c r="Y936" s="55"/>
      <c r="Z936" s="55"/>
      <c r="AA936" s="55"/>
      <c r="AB936" s="55"/>
      <c r="AC936" s="55"/>
      <c r="AD936" s="55"/>
    </row>
    <row r="937">
      <c r="A937" s="22" t="s">
        <v>4516</v>
      </c>
      <c r="B937" s="120" t="s">
        <v>3630</v>
      </c>
      <c r="C937" s="22" t="s">
        <v>4514</v>
      </c>
      <c r="D937" s="85" t="s">
        <v>37</v>
      </c>
      <c r="E937" s="123" t="s">
        <v>4518</v>
      </c>
      <c r="F937" s="54" t="s">
        <v>3648</v>
      </c>
      <c r="G937" s="25" t="str">
        <f t="shared" si="43"/>
        <v>32.943065</v>
      </c>
      <c r="H937" s="25" t="str">
        <f t="shared" si="44"/>
        <v>69.955033</v>
      </c>
      <c r="I937" s="123">
        <v>2.0</v>
      </c>
      <c r="J937" s="123">
        <v>4.0</v>
      </c>
      <c r="K937" s="123">
        <v>0.0</v>
      </c>
      <c r="L937" s="123">
        <v>0.0</v>
      </c>
      <c r="M937" s="123">
        <v>0.0</v>
      </c>
      <c r="N937" s="123">
        <v>0.0</v>
      </c>
      <c r="O937" s="123">
        <v>0.0</v>
      </c>
      <c r="P937" s="123"/>
      <c r="Q937" s="124"/>
      <c r="R937" s="126"/>
      <c r="S937" s="22"/>
      <c r="T937" s="55"/>
      <c r="U937" s="55"/>
      <c r="V937" s="55"/>
      <c r="W937" s="55"/>
      <c r="X937" s="55"/>
      <c r="Y937" s="55"/>
      <c r="Z937" s="55"/>
      <c r="AA937" s="55"/>
      <c r="AB937" s="55"/>
      <c r="AC937" s="55"/>
      <c r="AD937" s="55"/>
    </row>
    <row r="938">
      <c r="A938" s="22" t="s">
        <v>4520</v>
      </c>
      <c r="B938" s="120" t="s">
        <v>3630</v>
      </c>
      <c r="C938" s="22" t="s">
        <v>4521</v>
      </c>
      <c r="D938" s="85" t="s">
        <v>37</v>
      </c>
      <c r="E938" s="123" t="s">
        <v>4523</v>
      </c>
      <c r="F938" s="54" t="s">
        <v>3648</v>
      </c>
      <c r="G938" s="25" t="str">
        <f t="shared" si="43"/>
        <v>32.943065</v>
      </c>
      <c r="H938" s="25" t="str">
        <f t="shared" si="44"/>
        <v>69.955033</v>
      </c>
      <c r="I938" s="123">
        <v>4.0</v>
      </c>
      <c r="J938" s="123">
        <v>4.0</v>
      </c>
      <c r="K938" s="123">
        <v>0.0</v>
      </c>
      <c r="L938" s="123">
        <v>0.0</v>
      </c>
      <c r="M938" s="123">
        <v>0.0</v>
      </c>
      <c r="N938" s="123">
        <v>0.0</v>
      </c>
      <c r="O938" s="123">
        <v>2.0</v>
      </c>
      <c r="P938" s="123"/>
      <c r="Q938" s="124"/>
      <c r="R938" s="126"/>
      <c r="S938" s="22"/>
      <c r="T938" s="55"/>
      <c r="U938" s="55"/>
      <c r="V938" s="55"/>
      <c r="W938" s="55"/>
      <c r="X938" s="55"/>
      <c r="Y938" s="55"/>
      <c r="Z938" s="55"/>
      <c r="AA938" s="55"/>
      <c r="AB938" s="55"/>
      <c r="AC938" s="55"/>
      <c r="AD938" s="55"/>
    </row>
    <row r="939">
      <c r="A939" s="22" t="s">
        <v>3960</v>
      </c>
      <c r="B939" s="120" t="s">
        <v>3630</v>
      </c>
      <c r="C939" s="22" t="s">
        <v>3961</v>
      </c>
      <c r="D939" s="85" t="s">
        <v>37</v>
      </c>
      <c r="E939" s="123" t="s">
        <v>3963</v>
      </c>
      <c r="F939" s="54" t="s">
        <v>3648</v>
      </c>
      <c r="G939" s="25" t="str">
        <f t="shared" si="43"/>
        <v>32.943065</v>
      </c>
      <c r="H939" s="25" t="str">
        <f t="shared" si="44"/>
        <v>69.955033</v>
      </c>
      <c r="I939" s="123">
        <v>25.0</v>
      </c>
      <c r="J939" s="123">
        <v>40.0</v>
      </c>
      <c r="K939" s="123">
        <v>9.0</v>
      </c>
      <c r="L939" s="123">
        <v>9.0</v>
      </c>
      <c r="M939" s="123">
        <v>0.0</v>
      </c>
      <c r="N939" s="123">
        <v>0.0</v>
      </c>
      <c r="O939" s="123">
        <v>2.0</v>
      </c>
      <c r="P939" s="123"/>
      <c r="Q939" s="124"/>
      <c r="R939" s="126"/>
      <c r="S939" s="22"/>
      <c r="T939" s="55"/>
      <c r="U939" s="55"/>
      <c r="V939" s="55"/>
      <c r="W939" s="55"/>
      <c r="X939" s="55"/>
      <c r="Y939" s="55"/>
      <c r="Z939" s="55"/>
      <c r="AA939" s="55"/>
      <c r="AB939" s="55"/>
      <c r="AC939" s="55"/>
      <c r="AD939" s="55"/>
    </row>
    <row r="940">
      <c r="A940" s="22" t="s">
        <v>4525</v>
      </c>
      <c r="B940" s="120" t="s">
        <v>3630</v>
      </c>
      <c r="C940" s="22" t="s">
        <v>4526</v>
      </c>
      <c r="D940" s="85" t="s">
        <v>37</v>
      </c>
      <c r="E940" s="123" t="s">
        <v>4052</v>
      </c>
      <c r="F940" s="54" t="s">
        <v>3648</v>
      </c>
      <c r="G940" s="25" t="str">
        <f t="shared" si="43"/>
        <v>32.943065</v>
      </c>
      <c r="H940" s="25" t="str">
        <f t="shared" si="44"/>
        <v>69.955033</v>
      </c>
      <c r="I940" s="123">
        <v>3.0</v>
      </c>
      <c r="J940" s="123">
        <v>4.0</v>
      </c>
      <c r="K940" s="123">
        <v>0.0</v>
      </c>
      <c r="L940" s="123">
        <v>4.0</v>
      </c>
      <c r="M940" s="123">
        <v>0.0</v>
      </c>
      <c r="N940" s="123">
        <v>0.0</v>
      </c>
      <c r="O940" s="123">
        <v>0.0</v>
      </c>
      <c r="P940" s="123"/>
      <c r="Q940" s="124"/>
      <c r="R940" s="126"/>
      <c r="S940" s="22"/>
      <c r="T940" s="55"/>
      <c r="U940" s="55"/>
      <c r="V940" s="55"/>
      <c r="W940" s="55"/>
      <c r="X940" s="55"/>
      <c r="Y940" s="55"/>
      <c r="Z940" s="55"/>
      <c r="AA940" s="55"/>
      <c r="AB940" s="55"/>
      <c r="AC940" s="55"/>
      <c r="AD940" s="55"/>
    </row>
    <row r="941">
      <c r="A941" s="22" t="s">
        <v>4528</v>
      </c>
      <c r="B941" s="120" t="s">
        <v>3630</v>
      </c>
      <c r="C941" s="22" t="s">
        <v>4529</v>
      </c>
      <c r="D941" s="85" t="s">
        <v>37</v>
      </c>
      <c r="E941" s="123" t="s">
        <v>4532</v>
      </c>
      <c r="F941" s="54" t="s">
        <v>4531</v>
      </c>
      <c r="G941" s="25" t="str">
        <f t="shared" si="43"/>
        <v>33.815206</v>
      </c>
      <c r="H941" s="25" t="str">
        <f t="shared" si="44"/>
        <v>70.748053</v>
      </c>
      <c r="I941" s="123">
        <v>7.0</v>
      </c>
      <c r="J941" s="123">
        <v>7.0</v>
      </c>
      <c r="K941" s="123">
        <v>0.0</v>
      </c>
      <c r="L941" s="123">
        <v>0.0</v>
      </c>
      <c r="M941" s="123">
        <v>0.0</v>
      </c>
      <c r="N941" s="123">
        <v>0.0</v>
      </c>
      <c r="O941" s="123">
        <v>0.0</v>
      </c>
      <c r="P941" s="123"/>
      <c r="Q941" s="124"/>
      <c r="R941" s="126"/>
      <c r="S941" s="22"/>
      <c r="T941" s="55"/>
      <c r="U941" s="55"/>
      <c r="V941" s="55"/>
      <c r="W941" s="55"/>
      <c r="X941" s="55"/>
      <c r="Y941" s="55"/>
      <c r="Z941" s="55"/>
      <c r="AA941" s="55"/>
      <c r="AB941" s="55"/>
      <c r="AC941" s="55"/>
      <c r="AD941" s="55"/>
    </row>
    <row r="942">
      <c r="A942" s="22" t="s">
        <v>4534</v>
      </c>
      <c r="B942" s="120" t="s">
        <v>3630</v>
      </c>
      <c r="C942" s="22" t="s">
        <v>4535</v>
      </c>
      <c r="D942" s="85" t="s">
        <v>37</v>
      </c>
      <c r="E942" s="123" t="s">
        <v>4537</v>
      </c>
      <c r="F942" s="54" t="s">
        <v>4248</v>
      </c>
      <c r="G942" s="25" t="str">
        <f t="shared" si="43"/>
        <v>33.940547</v>
      </c>
      <c r="H942" s="25" t="str">
        <f t="shared" si="44"/>
        <v>71.049776</v>
      </c>
      <c r="I942" s="123">
        <v>7.0</v>
      </c>
      <c r="J942" s="123">
        <v>15.0</v>
      </c>
      <c r="K942" s="123">
        <v>0.0</v>
      </c>
      <c r="L942" s="123">
        <v>0.0</v>
      </c>
      <c r="M942" s="123">
        <v>0.0</v>
      </c>
      <c r="N942" s="123">
        <v>0.0</v>
      </c>
      <c r="O942" s="123">
        <v>7.0</v>
      </c>
      <c r="P942" s="123"/>
      <c r="Q942" s="124"/>
      <c r="R942" s="126"/>
      <c r="S942" s="22"/>
      <c r="T942" s="55"/>
      <c r="U942" s="55"/>
      <c r="V942" s="55"/>
      <c r="W942" s="55"/>
      <c r="X942" s="55"/>
      <c r="Y942" s="55"/>
      <c r="Z942" s="55"/>
      <c r="AA942" s="55"/>
      <c r="AB942" s="55"/>
      <c r="AC942" s="55"/>
      <c r="AD942" s="55"/>
    </row>
    <row r="943">
      <c r="A943" s="22" t="s">
        <v>4539</v>
      </c>
      <c r="B943" s="120" t="s">
        <v>3630</v>
      </c>
      <c r="C943" s="22" t="s">
        <v>4535</v>
      </c>
      <c r="D943" s="85" t="s">
        <v>37</v>
      </c>
      <c r="E943" s="123" t="s">
        <v>4541</v>
      </c>
      <c r="F943" s="54" t="s">
        <v>4248</v>
      </c>
      <c r="G943" s="25" t="str">
        <f t="shared" si="43"/>
        <v>33.940547</v>
      </c>
      <c r="H943" s="25" t="str">
        <f t="shared" si="44"/>
        <v>71.049776</v>
      </c>
      <c r="I943" s="123">
        <v>11.0</v>
      </c>
      <c r="J943" s="123">
        <v>15.0</v>
      </c>
      <c r="K943" s="123">
        <v>0.0</v>
      </c>
      <c r="L943" s="123">
        <v>0.0</v>
      </c>
      <c r="M943" s="123">
        <v>0.0</v>
      </c>
      <c r="N943" s="123">
        <v>0.0</v>
      </c>
      <c r="O943" s="123">
        <v>2.0</v>
      </c>
      <c r="P943" s="123"/>
      <c r="Q943" s="124"/>
      <c r="R943" s="126"/>
      <c r="S943" s="22"/>
      <c r="T943" s="55"/>
      <c r="U943" s="55"/>
      <c r="V943" s="55"/>
      <c r="W943" s="55"/>
      <c r="X943" s="55"/>
      <c r="Y943" s="55"/>
      <c r="Z943" s="55"/>
      <c r="AA943" s="55"/>
      <c r="AB943" s="55"/>
      <c r="AC943" s="55"/>
      <c r="AD943" s="55"/>
    </row>
    <row r="944">
      <c r="A944" s="22" t="s">
        <v>4543</v>
      </c>
      <c r="B944" s="120" t="s">
        <v>3630</v>
      </c>
      <c r="C944" s="22" t="s">
        <v>4535</v>
      </c>
      <c r="D944" s="85" t="s">
        <v>37</v>
      </c>
      <c r="E944" s="123" t="s">
        <v>4545</v>
      </c>
      <c r="F944" s="54" t="s">
        <v>4248</v>
      </c>
      <c r="G944" s="25" t="str">
        <f t="shared" si="43"/>
        <v>33.940547</v>
      </c>
      <c r="H944" s="25" t="str">
        <f t="shared" si="44"/>
        <v>71.049776</v>
      </c>
      <c r="I944" s="123">
        <v>32.0</v>
      </c>
      <c r="J944" s="123">
        <v>32.0</v>
      </c>
      <c r="K944" s="123">
        <v>2.0</v>
      </c>
      <c r="L944" s="123">
        <v>2.0</v>
      </c>
      <c r="M944" s="123">
        <v>0.0</v>
      </c>
      <c r="N944" s="123">
        <v>0.0</v>
      </c>
      <c r="O944" s="123">
        <v>0.0</v>
      </c>
      <c r="P944" s="123"/>
      <c r="Q944" s="124"/>
      <c r="R944" s="126"/>
      <c r="S944" s="22"/>
      <c r="T944" s="55"/>
      <c r="U944" s="55"/>
      <c r="V944" s="55"/>
      <c r="W944" s="55"/>
      <c r="X944" s="55"/>
      <c r="Y944" s="55"/>
      <c r="Z944" s="55"/>
      <c r="AA944" s="55"/>
      <c r="AB944" s="55"/>
      <c r="AC944" s="55"/>
      <c r="AD944" s="55"/>
    </row>
    <row r="945">
      <c r="A945" s="22" t="s">
        <v>4547</v>
      </c>
      <c r="B945" s="120" t="s">
        <v>3630</v>
      </c>
      <c r="C945" s="22" t="s">
        <v>4548</v>
      </c>
      <c r="D945" s="85" t="s">
        <v>37</v>
      </c>
      <c r="E945" s="123" t="s">
        <v>4550</v>
      </c>
      <c r="F945" s="54" t="s">
        <v>3648</v>
      </c>
      <c r="G945" s="25" t="str">
        <f t="shared" si="43"/>
        <v>32.943065</v>
      </c>
      <c r="H945" s="25" t="str">
        <f t="shared" si="44"/>
        <v>69.955033</v>
      </c>
      <c r="I945" s="123">
        <v>18.0</v>
      </c>
      <c r="J945" s="123">
        <v>22.0</v>
      </c>
      <c r="K945" s="123">
        <v>0.0</v>
      </c>
      <c r="L945" s="123">
        <v>0.0</v>
      </c>
      <c r="M945" s="123">
        <v>0.0</v>
      </c>
      <c r="N945" s="123">
        <v>0.0</v>
      </c>
      <c r="O945" s="123">
        <v>0.0</v>
      </c>
      <c r="P945" s="123"/>
      <c r="Q945" s="124"/>
      <c r="R945" s="126"/>
      <c r="S945" s="22"/>
      <c r="T945" s="55"/>
      <c r="U945" s="55"/>
      <c r="V945" s="55"/>
      <c r="W945" s="55"/>
      <c r="X945" s="55"/>
      <c r="Y945" s="55"/>
      <c r="Z945" s="55"/>
      <c r="AA945" s="55"/>
      <c r="AB945" s="55"/>
      <c r="AC945" s="55"/>
      <c r="AD945" s="55"/>
    </row>
    <row r="946">
      <c r="A946" s="22" t="s">
        <v>4552</v>
      </c>
      <c r="B946" s="120" t="s">
        <v>3630</v>
      </c>
      <c r="C946" s="22" t="s">
        <v>4548</v>
      </c>
      <c r="D946" s="85" t="s">
        <v>37</v>
      </c>
      <c r="E946" s="123" t="s">
        <v>4024</v>
      </c>
      <c r="F946" s="54" t="s">
        <v>4023</v>
      </c>
      <c r="G946" s="25" t="str">
        <f t="shared" si="43"/>
        <v>33.029133</v>
      </c>
      <c r="H946" s="25" t="str">
        <f t="shared" si="44"/>
        <v>70.246785</v>
      </c>
      <c r="I946" s="123">
        <v>4.0</v>
      </c>
      <c r="J946" s="123">
        <v>4.0</v>
      </c>
      <c r="K946" s="123">
        <v>0.0</v>
      </c>
      <c r="L946" s="123">
        <v>0.0</v>
      </c>
      <c r="M946" s="123">
        <v>0.0</v>
      </c>
      <c r="N946" s="123">
        <v>0.0</v>
      </c>
      <c r="O946" s="123">
        <v>0.0</v>
      </c>
      <c r="P946" s="123"/>
      <c r="Q946" s="124"/>
      <c r="R946" s="126"/>
      <c r="S946" s="22"/>
      <c r="T946" s="55"/>
      <c r="U946" s="55"/>
      <c r="V946" s="55"/>
      <c r="W946" s="55"/>
      <c r="X946" s="55"/>
      <c r="Y946" s="55"/>
      <c r="Z946" s="55"/>
      <c r="AA946" s="55"/>
      <c r="AB946" s="55"/>
      <c r="AC946" s="55"/>
      <c r="AD946" s="55"/>
    </row>
    <row r="947">
      <c r="A947" s="22" t="s">
        <v>4554</v>
      </c>
      <c r="B947" s="120" t="s">
        <v>3630</v>
      </c>
      <c r="C947" s="22" t="s">
        <v>4555</v>
      </c>
      <c r="D947" s="85" t="s">
        <v>37</v>
      </c>
      <c r="E947" s="123" t="s">
        <v>4477</v>
      </c>
      <c r="F947" s="54" t="s">
        <v>4476</v>
      </c>
      <c r="G947" s="25" t="str">
        <f t="shared" si="43"/>
        <v>33.098257</v>
      </c>
      <c r="H947" s="25" t="str">
        <f t="shared" si="44"/>
        <v>69.978855</v>
      </c>
      <c r="I947" s="123">
        <v>5.0</v>
      </c>
      <c r="J947" s="123">
        <v>7.0</v>
      </c>
      <c r="K947" s="123">
        <v>0.0</v>
      </c>
      <c r="L947" s="123">
        <v>0.0</v>
      </c>
      <c r="M947" s="123">
        <v>0.0</v>
      </c>
      <c r="N947" s="123">
        <v>0.0</v>
      </c>
      <c r="O947" s="123">
        <v>2.0</v>
      </c>
      <c r="P947" s="123"/>
      <c r="Q947" s="124"/>
      <c r="R947" s="126"/>
      <c r="S947" s="22"/>
      <c r="T947" s="55"/>
      <c r="U947" s="55"/>
      <c r="V947" s="55"/>
      <c r="W947" s="55"/>
      <c r="X947" s="55"/>
      <c r="Y947" s="55"/>
      <c r="Z947" s="55"/>
      <c r="AA947" s="55"/>
      <c r="AB947" s="55"/>
      <c r="AC947" s="55"/>
      <c r="AD947" s="55"/>
    </row>
    <row r="948">
      <c r="A948" s="22" t="s">
        <v>4557</v>
      </c>
      <c r="B948" s="120" t="s">
        <v>3630</v>
      </c>
      <c r="C948" s="22" t="s">
        <v>4555</v>
      </c>
      <c r="D948" s="85" t="s">
        <v>37</v>
      </c>
      <c r="E948" s="123" t="s">
        <v>4477</v>
      </c>
      <c r="F948" s="54" t="s">
        <v>4476</v>
      </c>
      <c r="G948" s="25" t="str">
        <f t="shared" si="43"/>
        <v>33.098257</v>
      </c>
      <c r="H948" s="25" t="str">
        <f t="shared" si="44"/>
        <v>69.978855</v>
      </c>
      <c r="I948" s="123">
        <v>5.0</v>
      </c>
      <c r="J948" s="123">
        <v>12.0</v>
      </c>
      <c r="K948" s="123">
        <v>2.0</v>
      </c>
      <c r="L948" s="123">
        <v>4.0</v>
      </c>
      <c r="M948" s="123">
        <v>0.0</v>
      </c>
      <c r="N948" s="123">
        <v>0.0</v>
      </c>
      <c r="O948" s="123">
        <v>3.0</v>
      </c>
      <c r="P948" s="123"/>
      <c r="Q948" s="124"/>
      <c r="R948" s="126"/>
      <c r="S948" s="22"/>
      <c r="T948" s="55"/>
      <c r="U948" s="55"/>
      <c r="V948" s="55"/>
      <c r="W948" s="55"/>
      <c r="X948" s="55"/>
      <c r="Y948" s="55"/>
      <c r="Z948" s="55"/>
      <c r="AA948" s="55"/>
      <c r="AB948" s="55"/>
      <c r="AC948" s="55"/>
      <c r="AD948" s="55"/>
    </row>
    <row r="949">
      <c r="A949" s="22" t="s">
        <v>4559</v>
      </c>
      <c r="B949" s="120" t="s">
        <v>3630</v>
      </c>
      <c r="C949" s="22" t="s">
        <v>4555</v>
      </c>
      <c r="D949" s="85" t="s">
        <v>37</v>
      </c>
      <c r="E949" s="123" t="s">
        <v>4477</v>
      </c>
      <c r="F949" s="54" t="s">
        <v>4476</v>
      </c>
      <c r="G949" s="25" t="str">
        <f t="shared" si="43"/>
        <v>33.098257</v>
      </c>
      <c r="H949" s="25" t="str">
        <f t="shared" si="44"/>
        <v>69.978855</v>
      </c>
      <c r="I949" s="123">
        <v>9.0</v>
      </c>
      <c r="J949" s="123">
        <v>10.0</v>
      </c>
      <c r="K949" s="123">
        <v>0.0</v>
      </c>
      <c r="L949" s="123">
        <v>0.0</v>
      </c>
      <c r="M949" s="123">
        <v>0.0</v>
      </c>
      <c r="N949" s="123">
        <v>0.0</v>
      </c>
      <c r="O949" s="123">
        <v>6.0</v>
      </c>
      <c r="P949" s="123"/>
      <c r="Q949" s="124"/>
      <c r="R949" s="126"/>
      <c r="S949" s="22"/>
      <c r="T949" s="55"/>
      <c r="U949" s="55"/>
      <c r="V949" s="55"/>
      <c r="W949" s="55"/>
      <c r="X949" s="55"/>
      <c r="Y949" s="55"/>
      <c r="Z949" s="55"/>
      <c r="AA949" s="55"/>
      <c r="AB949" s="55"/>
      <c r="AC949" s="55"/>
      <c r="AD949" s="55"/>
    </row>
    <row r="950">
      <c r="A950" s="22" t="s">
        <v>3965</v>
      </c>
      <c r="B950" s="120" t="s">
        <v>3630</v>
      </c>
      <c r="C950" s="22" t="s">
        <v>3966</v>
      </c>
      <c r="D950" s="85" t="s">
        <v>37</v>
      </c>
      <c r="E950" s="123" t="s">
        <v>3968</v>
      </c>
      <c r="F950" s="54" t="s">
        <v>3671</v>
      </c>
      <c r="G950" s="25" t="str">
        <f t="shared" si="43"/>
        <v>32.320237</v>
      </c>
      <c r="H950" s="25" t="str">
        <f t="shared" si="44"/>
        <v>69.859740</v>
      </c>
      <c r="I950" s="123">
        <v>3.0</v>
      </c>
      <c r="J950" s="123">
        <v>5.0</v>
      </c>
      <c r="K950" s="123">
        <v>0.0</v>
      </c>
      <c r="L950" s="123">
        <v>3.0</v>
      </c>
      <c r="M950" s="123">
        <v>0.0</v>
      </c>
      <c r="N950" s="123">
        <v>0.0</v>
      </c>
      <c r="O950" s="123">
        <v>0.0</v>
      </c>
      <c r="P950" s="123"/>
      <c r="Q950" s="124"/>
      <c r="R950" s="126"/>
      <c r="S950" s="22"/>
      <c r="T950" s="55"/>
      <c r="U950" s="55"/>
      <c r="V950" s="55"/>
      <c r="W950" s="55"/>
      <c r="X950" s="55"/>
      <c r="Y950" s="55"/>
      <c r="Z950" s="55"/>
      <c r="AA950" s="55"/>
      <c r="AB950" s="55"/>
      <c r="AC950" s="55"/>
      <c r="AD950" s="55"/>
    </row>
    <row r="951">
      <c r="A951" s="22" t="s">
        <v>4561</v>
      </c>
      <c r="B951" s="120" t="s">
        <v>3630</v>
      </c>
      <c r="C951" s="22" t="s">
        <v>4562</v>
      </c>
      <c r="D951" s="85" t="s">
        <v>37</v>
      </c>
      <c r="E951" s="123" t="s">
        <v>4477</v>
      </c>
      <c r="F951" s="54" t="s">
        <v>4476</v>
      </c>
      <c r="G951" s="25" t="str">
        <f t="shared" si="43"/>
        <v>33.098257</v>
      </c>
      <c r="H951" s="25" t="str">
        <f t="shared" si="44"/>
        <v>69.978855</v>
      </c>
      <c r="I951" s="123">
        <v>4.0</v>
      </c>
      <c r="J951" s="123">
        <v>8.0</v>
      </c>
      <c r="K951" s="123">
        <v>0.0</v>
      </c>
      <c r="L951" s="123">
        <v>0.0</v>
      </c>
      <c r="M951" s="123">
        <v>0.0</v>
      </c>
      <c r="N951" s="123">
        <v>0.0</v>
      </c>
      <c r="O951" s="123">
        <v>0.0</v>
      </c>
      <c r="P951" s="123"/>
      <c r="Q951" s="124"/>
      <c r="R951" s="126"/>
      <c r="S951" s="22"/>
      <c r="T951" s="55"/>
      <c r="U951" s="55"/>
      <c r="V951" s="55"/>
      <c r="W951" s="55"/>
      <c r="X951" s="55"/>
      <c r="Y951" s="55"/>
      <c r="Z951" s="55"/>
      <c r="AA951" s="55"/>
      <c r="AB951" s="55"/>
      <c r="AC951" s="55"/>
      <c r="AD951" s="55"/>
    </row>
    <row r="952">
      <c r="A952" s="22" t="s">
        <v>4564</v>
      </c>
      <c r="B952" s="120" t="s">
        <v>3630</v>
      </c>
      <c r="C952" s="22" t="s">
        <v>4565</v>
      </c>
      <c r="D952" s="85" t="s">
        <v>37</v>
      </c>
      <c r="E952" s="123" t="s">
        <v>4568</v>
      </c>
      <c r="F952" s="54" t="s">
        <v>4567</v>
      </c>
      <c r="G952" s="25" t="str">
        <f t="shared" si="43"/>
        <v>33.001031</v>
      </c>
      <c r="H952" s="25" t="str">
        <f t="shared" si="44"/>
        <v>70.364339</v>
      </c>
      <c r="I952" s="123">
        <v>8.0</v>
      </c>
      <c r="J952" s="123">
        <v>10.0</v>
      </c>
      <c r="K952" s="123">
        <v>0.0</v>
      </c>
      <c r="L952" s="123">
        <v>0.0</v>
      </c>
      <c r="M952" s="123">
        <v>0.0</v>
      </c>
      <c r="N952" s="123">
        <v>0.0</v>
      </c>
      <c r="O952" s="123">
        <v>0.0</v>
      </c>
      <c r="P952" s="123"/>
      <c r="Q952" s="124"/>
      <c r="R952" s="125"/>
      <c r="S952" s="22"/>
      <c r="T952" s="55"/>
      <c r="U952" s="55"/>
      <c r="V952" s="55"/>
      <c r="W952" s="55"/>
      <c r="X952" s="55"/>
      <c r="Y952" s="55"/>
      <c r="Z952" s="55"/>
      <c r="AA952" s="55"/>
      <c r="AB952" s="55"/>
      <c r="AC952" s="55"/>
      <c r="AD952" s="55"/>
    </row>
    <row r="953">
      <c r="A953" s="22" t="s">
        <v>4571</v>
      </c>
      <c r="B953" s="120" t="s">
        <v>3630</v>
      </c>
      <c r="C953" s="22" t="s">
        <v>4565</v>
      </c>
      <c r="D953" s="85" t="s">
        <v>37</v>
      </c>
      <c r="E953" s="123" t="s">
        <v>4568</v>
      </c>
      <c r="F953" s="54" t="s">
        <v>4567</v>
      </c>
      <c r="G953" s="25" t="str">
        <f t="shared" si="43"/>
        <v>33.001031</v>
      </c>
      <c r="H953" s="25" t="str">
        <f t="shared" si="44"/>
        <v>70.364339</v>
      </c>
      <c r="I953" s="123">
        <v>4.0</v>
      </c>
      <c r="J953" s="123">
        <v>6.0</v>
      </c>
      <c r="K953" s="123">
        <v>0.0</v>
      </c>
      <c r="L953" s="123">
        <v>0.0</v>
      </c>
      <c r="M953" s="123">
        <v>0.0</v>
      </c>
      <c r="N953" s="123">
        <v>0.0</v>
      </c>
      <c r="O953" s="123">
        <v>0.0</v>
      </c>
      <c r="P953" s="123"/>
      <c r="Q953" s="124"/>
      <c r="R953" s="126"/>
      <c r="S953" s="22"/>
      <c r="T953" s="55"/>
      <c r="U953" s="55"/>
      <c r="V953" s="55"/>
      <c r="W953" s="55"/>
      <c r="X953" s="55"/>
      <c r="Y953" s="55"/>
      <c r="Z953" s="55"/>
      <c r="AA953" s="55"/>
      <c r="AB953" s="55"/>
      <c r="AC953" s="55"/>
      <c r="AD953" s="55"/>
    </row>
    <row r="954">
      <c r="A954" s="22" t="s">
        <v>4573</v>
      </c>
      <c r="B954" s="120" t="s">
        <v>3630</v>
      </c>
      <c r="C954" s="22" t="s">
        <v>4565</v>
      </c>
      <c r="D954" s="85" t="s">
        <v>37</v>
      </c>
      <c r="E954" s="123" t="s">
        <v>3793</v>
      </c>
      <c r="F954" s="54" t="s">
        <v>3792</v>
      </c>
      <c r="G954" s="25" t="str">
        <f t="shared" si="43"/>
        <v>33.150049</v>
      </c>
      <c r="H954" s="25" t="str">
        <f t="shared" si="44"/>
        <v>70.433361</v>
      </c>
      <c r="I954" s="123">
        <v>4.0</v>
      </c>
      <c r="J954" s="123">
        <v>5.0</v>
      </c>
      <c r="K954" s="123">
        <v>0.0</v>
      </c>
      <c r="L954" s="123">
        <v>0.0</v>
      </c>
      <c r="M954" s="123">
        <v>0.0</v>
      </c>
      <c r="N954" s="123">
        <v>0.0</v>
      </c>
      <c r="O954" s="123">
        <v>0.0</v>
      </c>
      <c r="P954" s="123"/>
      <c r="Q954" s="124"/>
      <c r="R954" s="126"/>
      <c r="S954" s="22"/>
      <c r="T954" s="55"/>
      <c r="U954" s="55"/>
      <c r="V954" s="55"/>
      <c r="W954" s="55"/>
      <c r="X954" s="55"/>
      <c r="Y954" s="55"/>
      <c r="Z954" s="55"/>
      <c r="AA954" s="55"/>
      <c r="AB954" s="55"/>
      <c r="AC954" s="55"/>
      <c r="AD954" s="55"/>
    </row>
    <row r="955">
      <c r="A955" s="22" t="s">
        <v>4575</v>
      </c>
      <c r="B955" s="120" t="s">
        <v>3630</v>
      </c>
      <c r="C955" s="22" t="s">
        <v>4565</v>
      </c>
      <c r="D955" s="85" t="s">
        <v>37</v>
      </c>
      <c r="E955" s="123" t="s">
        <v>4217</v>
      </c>
      <c r="F955" s="54" t="s">
        <v>4216</v>
      </c>
      <c r="G955" s="25" t="str">
        <f t="shared" si="43"/>
        <v>32.943336</v>
      </c>
      <c r="H955" s="25" t="str">
        <f t="shared" si="44"/>
        <v>69.899944</v>
      </c>
      <c r="I955" s="123">
        <v>4.0</v>
      </c>
      <c r="J955" s="123">
        <v>4.0</v>
      </c>
      <c r="K955" s="123">
        <v>0.0</v>
      </c>
      <c r="L955" s="123">
        <v>0.0</v>
      </c>
      <c r="M955" s="123">
        <v>0.0</v>
      </c>
      <c r="N955" s="123">
        <v>0.0</v>
      </c>
      <c r="O955" s="123">
        <v>4.0</v>
      </c>
      <c r="P955" s="123"/>
      <c r="Q955" s="124"/>
      <c r="R955" s="126"/>
      <c r="S955" s="22"/>
      <c r="T955" s="55"/>
      <c r="U955" s="55"/>
      <c r="V955" s="55"/>
      <c r="W955" s="55"/>
      <c r="X955" s="55"/>
      <c r="Y955" s="55"/>
      <c r="Z955" s="55"/>
      <c r="AA955" s="55"/>
      <c r="AB955" s="55"/>
      <c r="AC955" s="55"/>
      <c r="AD955" s="55"/>
    </row>
    <row r="956">
      <c r="A956" s="22" t="s">
        <v>4577</v>
      </c>
      <c r="B956" s="120" t="s">
        <v>3630</v>
      </c>
      <c r="C956" s="22" t="s">
        <v>4578</v>
      </c>
      <c r="D956" s="85" t="s">
        <v>37</v>
      </c>
      <c r="E956" s="123" t="s">
        <v>4580</v>
      </c>
      <c r="F956" s="54" t="s">
        <v>3648</v>
      </c>
      <c r="G956" s="25" t="str">
        <f t="shared" si="43"/>
        <v>32.943065</v>
      </c>
      <c r="H956" s="25" t="str">
        <f t="shared" si="44"/>
        <v>69.955033</v>
      </c>
      <c r="I956" s="123">
        <v>1.0</v>
      </c>
      <c r="J956" s="123">
        <v>6.0</v>
      </c>
      <c r="K956" s="123">
        <v>0.0</v>
      </c>
      <c r="L956" s="123">
        <v>0.0</v>
      </c>
      <c r="M956" s="123">
        <v>0.0</v>
      </c>
      <c r="N956" s="123">
        <v>0.0</v>
      </c>
      <c r="O956" s="123">
        <v>0.0</v>
      </c>
      <c r="P956" s="123"/>
      <c r="Q956" s="124"/>
      <c r="R956" s="126"/>
      <c r="S956" s="22"/>
      <c r="T956" s="55"/>
      <c r="U956" s="55"/>
      <c r="V956" s="55"/>
      <c r="W956" s="55"/>
      <c r="X956" s="55"/>
      <c r="Y956" s="55"/>
      <c r="Z956" s="55"/>
      <c r="AA956" s="55"/>
      <c r="AB956" s="55"/>
      <c r="AC956" s="55"/>
      <c r="AD956" s="55"/>
    </row>
    <row r="957">
      <c r="A957" s="22" t="s">
        <v>4582</v>
      </c>
      <c r="B957" s="120" t="s">
        <v>3630</v>
      </c>
      <c r="C957" s="22" t="s">
        <v>4583</v>
      </c>
      <c r="D957" s="85" t="s">
        <v>37</v>
      </c>
      <c r="E957" s="123" t="s">
        <v>4271</v>
      </c>
      <c r="F957" s="54" t="s">
        <v>4270</v>
      </c>
      <c r="G957" s="25" t="str">
        <f t="shared" si="43"/>
        <v>32.944834</v>
      </c>
      <c r="H957" s="25" t="str">
        <f t="shared" si="44"/>
        <v>70.301845</v>
      </c>
      <c r="I957" s="123">
        <v>3.0</v>
      </c>
      <c r="J957" s="123">
        <v>6.0</v>
      </c>
      <c r="K957" s="123">
        <v>0.0</v>
      </c>
      <c r="L957" s="123">
        <v>0.0</v>
      </c>
      <c r="M957" s="123">
        <v>0.0</v>
      </c>
      <c r="N957" s="123">
        <v>0.0</v>
      </c>
      <c r="O957" s="123">
        <v>2.0</v>
      </c>
      <c r="P957" s="123"/>
      <c r="Q957" s="124"/>
      <c r="R957" s="126"/>
      <c r="S957" s="22"/>
      <c r="T957" s="55"/>
      <c r="U957" s="55"/>
      <c r="V957" s="55"/>
      <c r="W957" s="55"/>
      <c r="X957" s="55"/>
      <c r="Y957" s="55"/>
      <c r="Z957" s="55"/>
      <c r="AA957" s="55"/>
      <c r="AB957" s="55"/>
      <c r="AC957" s="55"/>
      <c r="AD957" s="55"/>
    </row>
    <row r="958">
      <c r="A958" s="22" t="s">
        <v>4585</v>
      </c>
      <c r="B958" s="120" t="s">
        <v>3630</v>
      </c>
      <c r="C958" s="22" t="s">
        <v>4586</v>
      </c>
      <c r="D958" s="85" t="s">
        <v>37</v>
      </c>
      <c r="E958" s="123" t="s">
        <v>4588</v>
      </c>
      <c r="F958" s="54" t="s">
        <v>3792</v>
      </c>
      <c r="G958" s="25" t="str">
        <f t="shared" si="43"/>
        <v>33.150049</v>
      </c>
      <c r="H958" s="25" t="str">
        <f t="shared" si="44"/>
        <v>70.433361</v>
      </c>
      <c r="I958" s="123">
        <v>3.0</v>
      </c>
      <c r="J958" s="123">
        <v>7.0</v>
      </c>
      <c r="K958" s="123">
        <v>0.0</v>
      </c>
      <c r="L958" s="123">
        <v>0.0</v>
      </c>
      <c r="M958" s="123">
        <v>0.0</v>
      </c>
      <c r="N958" s="123">
        <v>0.0</v>
      </c>
      <c r="O958" s="123">
        <v>3.0</v>
      </c>
      <c r="P958" s="123"/>
      <c r="Q958" s="124"/>
      <c r="R958" s="126"/>
      <c r="S958" s="22"/>
      <c r="T958" s="55"/>
      <c r="U958" s="55"/>
      <c r="V958" s="55"/>
      <c r="W958" s="55"/>
      <c r="X958" s="55"/>
      <c r="Y958" s="55"/>
      <c r="Z958" s="55"/>
      <c r="AA958" s="55"/>
      <c r="AB958" s="55"/>
      <c r="AC958" s="55"/>
      <c r="AD958" s="55"/>
    </row>
    <row r="959">
      <c r="A959" s="22" t="s">
        <v>4590</v>
      </c>
      <c r="B959" s="120" t="s">
        <v>3630</v>
      </c>
      <c r="C959" s="22" t="s">
        <v>4591</v>
      </c>
      <c r="D959" s="85" t="s">
        <v>37</v>
      </c>
      <c r="E959" s="123" t="s">
        <v>4593</v>
      </c>
      <c r="F959" s="54" t="s">
        <v>3648</v>
      </c>
      <c r="G959" s="25" t="str">
        <f t="shared" si="43"/>
        <v>32.943065</v>
      </c>
      <c r="H959" s="25" t="str">
        <f t="shared" si="44"/>
        <v>69.955033</v>
      </c>
      <c r="I959" s="123">
        <v>2.0</v>
      </c>
      <c r="J959" s="123">
        <v>5.0</v>
      </c>
      <c r="K959" s="123">
        <v>0.0</v>
      </c>
      <c r="L959" s="123">
        <v>0.0</v>
      </c>
      <c r="M959" s="123">
        <v>0.0</v>
      </c>
      <c r="N959" s="123">
        <v>0.0</v>
      </c>
      <c r="O959" s="123">
        <v>0.0</v>
      </c>
      <c r="P959" s="123"/>
      <c r="Q959" s="124"/>
      <c r="R959" s="126"/>
      <c r="S959" s="22"/>
      <c r="T959" s="55"/>
      <c r="U959" s="55"/>
      <c r="V959" s="55"/>
      <c r="W959" s="55"/>
      <c r="X959" s="55"/>
      <c r="Y959" s="55"/>
      <c r="Z959" s="55"/>
      <c r="AA959" s="55"/>
      <c r="AB959" s="55"/>
      <c r="AC959" s="55"/>
      <c r="AD959" s="55"/>
    </row>
    <row r="960">
      <c r="A960" s="22" t="s">
        <v>4595</v>
      </c>
      <c r="B960" s="120" t="s">
        <v>3630</v>
      </c>
      <c r="C960" s="22" t="s">
        <v>4591</v>
      </c>
      <c r="D960" s="85" t="s">
        <v>37</v>
      </c>
      <c r="E960" s="123" t="s">
        <v>4593</v>
      </c>
      <c r="F960" s="54" t="s">
        <v>3648</v>
      </c>
      <c r="G960" s="25" t="str">
        <f t="shared" si="43"/>
        <v>32.943065</v>
      </c>
      <c r="H960" s="25" t="str">
        <f t="shared" si="44"/>
        <v>69.955033</v>
      </c>
      <c r="I960" s="123">
        <v>2.0</v>
      </c>
      <c r="J960" s="123">
        <v>3.0</v>
      </c>
      <c r="K960" s="123">
        <v>0.0</v>
      </c>
      <c r="L960" s="123">
        <v>0.0</v>
      </c>
      <c r="M960" s="123">
        <v>0.0</v>
      </c>
      <c r="N960" s="123">
        <v>0.0</v>
      </c>
      <c r="O960" s="123">
        <v>0.0</v>
      </c>
      <c r="P960" s="123"/>
      <c r="Q960" s="124"/>
      <c r="R960" s="126"/>
      <c r="S960" s="22"/>
      <c r="T960" s="55"/>
      <c r="U960" s="55"/>
      <c r="V960" s="55"/>
      <c r="W960" s="55"/>
      <c r="X960" s="55"/>
      <c r="Y960" s="55"/>
      <c r="Z960" s="55"/>
      <c r="AA960" s="55"/>
      <c r="AB960" s="55"/>
      <c r="AC960" s="55"/>
      <c r="AD960" s="55"/>
    </row>
    <row r="961">
      <c r="A961" s="22" t="s">
        <v>3970</v>
      </c>
      <c r="B961" s="120" t="s">
        <v>3630</v>
      </c>
      <c r="C961" s="22" t="s">
        <v>3971</v>
      </c>
      <c r="D961" s="85" t="s">
        <v>37</v>
      </c>
      <c r="E961" s="123" t="s">
        <v>3635</v>
      </c>
      <c r="F961" s="54" t="s">
        <v>3634</v>
      </c>
      <c r="G961" s="25" t="str">
        <f t="shared" si="43"/>
        <v>32.298231</v>
      </c>
      <c r="H961" s="25" t="str">
        <f t="shared" si="44"/>
        <v>69.597624</v>
      </c>
      <c r="I961" s="123">
        <v>12.0</v>
      </c>
      <c r="J961" s="123">
        <v>18.0</v>
      </c>
      <c r="K961" s="123">
        <v>4.0</v>
      </c>
      <c r="L961" s="123">
        <v>4.0</v>
      </c>
      <c r="M961" s="123">
        <v>0.0</v>
      </c>
      <c r="N961" s="123">
        <v>0.0</v>
      </c>
      <c r="O961" s="123">
        <v>10.0</v>
      </c>
      <c r="P961" s="123"/>
      <c r="Q961" s="124"/>
      <c r="R961" s="126"/>
      <c r="S961" s="22"/>
      <c r="T961" s="55"/>
      <c r="U961" s="55"/>
      <c r="V961" s="55"/>
      <c r="W961" s="55"/>
      <c r="X961" s="55"/>
      <c r="Y961" s="55"/>
      <c r="Z961" s="55"/>
      <c r="AA961" s="55"/>
      <c r="AB961" s="55"/>
      <c r="AC961" s="55"/>
      <c r="AD961" s="55"/>
    </row>
    <row r="962">
      <c r="A962" s="22" t="s">
        <v>4597</v>
      </c>
      <c r="B962" s="120" t="s">
        <v>3630</v>
      </c>
      <c r="C962" s="22" t="s">
        <v>4591</v>
      </c>
      <c r="D962" s="85" t="s">
        <v>37</v>
      </c>
      <c r="E962" s="123" t="s">
        <v>4600</v>
      </c>
      <c r="F962" s="54" t="s">
        <v>4599</v>
      </c>
      <c r="G962" s="25" t="str">
        <f t="shared" si="43"/>
        <v>32.678757</v>
      </c>
      <c r="H962" s="25" t="str">
        <f t="shared" si="44"/>
        <v>69.829959</v>
      </c>
      <c r="I962" s="123">
        <v>4.0</v>
      </c>
      <c r="J962" s="123">
        <v>6.0</v>
      </c>
      <c r="K962" s="123">
        <v>0.0</v>
      </c>
      <c r="L962" s="123">
        <v>0.0</v>
      </c>
      <c r="M962" s="123">
        <v>0.0</v>
      </c>
      <c r="N962" s="123">
        <v>0.0</v>
      </c>
      <c r="O962" s="123">
        <v>3.0</v>
      </c>
      <c r="P962" s="123"/>
      <c r="Q962" s="124"/>
      <c r="R962" s="126"/>
      <c r="S962" s="22"/>
      <c r="T962" s="55"/>
      <c r="U962" s="55"/>
      <c r="V962" s="55"/>
      <c r="W962" s="55"/>
      <c r="X962" s="55"/>
      <c r="Y962" s="55"/>
      <c r="Z962" s="55"/>
      <c r="AA962" s="55"/>
      <c r="AB962" s="55"/>
      <c r="AC962" s="55"/>
      <c r="AD962" s="55"/>
    </row>
    <row r="963">
      <c r="A963" s="129" t="s">
        <v>4602</v>
      </c>
      <c r="B963" s="120" t="s">
        <v>3630</v>
      </c>
      <c r="C963" s="129" t="s">
        <v>4603</v>
      </c>
      <c r="D963" s="85" t="s">
        <v>37</v>
      </c>
      <c r="E963" s="131" t="s">
        <v>4605</v>
      </c>
      <c r="F963" s="131" t="s">
        <v>4606</v>
      </c>
      <c r="G963" s="25" t="str">
        <f t="shared" si="43"/>
        <v>32.272222</v>
      </c>
      <c r="H963" s="25" t="str">
        <f t="shared" si="44"/>
        <v>69.440277</v>
      </c>
      <c r="I963" s="132">
        <v>6.0</v>
      </c>
      <c r="J963" s="132">
        <v>8.0</v>
      </c>
      <c r="K963" s="132">
        <v>0.0</v>
      </c>
      <c r="L963" s="132">
        <v>0.0</v>
      </c>
      <c r="M963" s="132">
        <v>0.0</v>
      </c>
      <c r="N963" s="132">
        <v>0.0</v>
      </c>
      <c r="O963" s="132">
        <v>2.0</v>
      </c>
      <c r="P963" s="132"/>
      <c r="Q963" s="133"/>
      <c r="R963" s="134"/>
      <c r="S963" s="129"/>
      <c r="T963" s="135"/>
      <c r="U963" s="135"/>
      <c r="V963" s="135"/>
      <c r="W963" s="135"/>
      <c r="X963" s="135"/>
      <c r="Y963" s="135"/>
      <c r="Z963" s="135"/>
      <c r="AA963" s="135"/>
      <c r="AB963" s="135"/>
      <c r="AC963" s="135"/>
      <c r="AD963" s="135"/>
    </row>
    <row r="964">
      <c r="A964" s="22" t="s">
        <v>4608</v>
      </c>
      <c r="B964" s="120" t="s">
        <v>3630</v>
      </c>
      <c r="C964" s="22" t="s">
        <v>4609</v>
      </c>
      <c r="D964" s="85" t="s">
        <v>37</v>
      </c>
      <c r="E964" s="123" t="s">
        <v>4611</v>
      </c>
      <c r="F964" s="54" t="s">
        <v>3648</v>
      </c>
      <c r="G964" s="25" t="str">
        <f t="shared" si="43"/>
        <v>32.943065</v>
      </c>
      <c r="H964" s="25" t="str">
        <f t="shared" si="44"/>
        <v>69.955033</v>
      </c>
      <c r="I964" s="123">
        <v>7.0</v>
      </c>
      <c r="J964" s="123">
        <v>14.0</v>
      </c>
      <c r="K964" s="123">
        <v>0.0</v>
      </c>
      <c r="L964" s="123">
        <v>11.0</v>
      </c>
      <c r="M964" s="123">
        <v>0.0</v>
      </c>
      <c r="N964" s="123">
        <v>0.0</v>
      </c>
      <c r="O964" s="123">
        <v>10.0</v>
      </c>
      <c r="P964" s="123"/>
      <c r="Q964" s="124"/>
      <c r="R964" s="126"/>
      <c r="S964" s="22"/>
      <c r="T964" s="55"/>
      <c r="U964" s="55"/>
      <c r="V964" s="55"/>
      <c r="W964" s="55"/>
      <c r="X964" s="55"/>
      <c r="Y964" s="55"/>
      <c r="Z964" s="55"/>
      <c r="AA964" s="55"/>
      <c r="AB964" s="55"/>
      <c r="AC964" s="55"/>
      <c r="AD964" s="55"/>
    </row>
    <row r="965">
      <c r="A965" s="22" t="s">
        <v>4613</v>
      </c>
      <c r="B965" s="120" t="s">
        <v>3630</v>
      </c>
      <c r="C965" s="22" t="s">
        <v>4614</v>
      </c>
      <c r="D965" s="85" t="s">
        <v>37</v>
      </c>
      <c r="E965" s="123" t="s">
        <v>3763</v>
      </c>
      <c r="F965" s="54" t="s">
        <v>3762</v>
      </c>
      <c r="G965" s="25" t="str">
        <f t="shared" si="43"/>
        <v>32.957056</v>
      </c>
      <c r="H965" s="25" t="str">
        <f t="shared" si="44"/>
        <v>69.885054</v>
      </c>
      <c r="I965" s="123">
        <v>4.0</v>
      </c>
      <c r="J965" s="123">
        <v>7.0</v>
      </c>
      <c r="K965" s="123">
        <v>0.0</v>
      </c>
      <c r="L965" s="123">
        <v>0.0</v>
      </c>
      <c r="M965" s="123">
        <v>0.0</v>
      </c>
      <c r="N965" s="123">
        <v>0.0</v>
      </c>
      <c r="O965" s="123">
        <v>3.0</v>
      </c>
      <c r="P965" s="123"/>
      <c r="Q965" s="124"/>
      <c r="R965" s="126"/>
      <c r="S965" s="22"/>
      <c r="T965" s="55"/>
      <c r="U965" s="55"/>
      <c r="V965" s="55"/>
      <c r="W965" s="55"/>
      <c r="X965" s="55"/>
      <c r="Y965" s="55"/>
      <c r="Z965" s="55"/>
      <c r="AA965" s="55"/>
      <c r="AB965" s="55"/>
      <c r="AC965" s="55"/>
      <c r="AD965" s="55"/>
    </row>
    <row r="966">
      <c r="A966" s="22" t="s">
        <v>4616</v>
      </c>
      <c r="B966" s="120" t="s">
        <v>3630</v>
      </c>
      <c r="C966" s="22" t="s">
        <v>4617</v>
      </c>
      <c r="D966" s="85" t="s">
        <v>37</v>
      </c>
      <c r="E966" s="123" t="s">
        <v>4619</v>
      </c>
      <c r="F966" s="54" t="s">
        <v>3671</v>
      </c>
      <c r="G966" s="25" t="str">
        <f t="shared" si="43"/>
        <v>32.320237</v>
      </c>
      <c r="H966" s="25" t="str">
        <f t="shared" si="44"/>
        <v>69.859740</v>
      </c>
      <c r="I966" s="123">
        <v>2.0</v>
      </c>
      <c r="J966" s="123">
        <v>5.0</v>
      </c>
      <c r="K966" s="123">
        <v>0.0</v>
      </c>
      <c r="L966" s="123">
        <v>5.0</v>
      </c>
      <c r="M966" s="123">
        <v>0.0</v>
      </c>
      <c r="N966" s="123">
        <v>0.0</v>
      </c>
      <c r="O966" s="123">
        <v>2.0</v>
      </c>
      <c r="P966" s="123"/>
      <c r="Q966" s="124"/>
      <c r="R966" s="126"/>
      <c r="S966" s="22"/>
      <c r="T966" s="55"/>
      <c r="U966" s="55"/>
      <c r="V966" s="55"/>
      <c r="W966" s="55"/>
      <c r="X966" s="55"/>
      <c r="Y966" s="55"/>
      <c r="Z966" s="55"/>
      <c r="AA966" s="55"/>
      <c r="AB966" s="55"/>
      <c r="AC966" s="55"/>
      <c r="AD966" s="55"/>
    </row>
    <row r="967">
      <c r="A967" s="22" t="s">
        <v>4621</v>
      </c>
      <c r="B967" s="120" t="s">
        <v>3630</v>
      </c>
      <c r="C967" s="22" t="s">
        <v>4622</v>
      </c>
      <c r="D967" s="85" t="s">
        <v>37</v>
      </c>
      <c r="E967" s="123" t="s">
        <v>3793</v>
      </c>
      <c r="F967" s="54" t="s">
        <v>3792</v>
      </c>
      <c r="G967" s="25" t="str">
        <f t="shared" si="43"/>
        <v>33.150049</v>
      </c>
      <c r="H967" s="25" t="str">
        <f t="shared" si="44"/>
        <v>70.433361</v>
      </c>
      <c r="I967" s="123">
        <v>5.0</v>
      </c>
      <c r="J967" s="123">
        <v>5.0</v>
      </c>
      <c r="K967" s="123">
        <v>0.0</v>
      </c>
      <c r="L967" s="123">
        <v>0.0</v>
      </c>
      <c r="M967" s="123">
        <v>0.0</v>
      </c>
      <c r="N967" s="123">
        <v>0.0</v>
      </c>
      <c r="O967" s="123">
        <v>2.0</v>
      </c>
      <c r="P967" s="123"/>
      <c r="Q967" s="124"/>
      <c r="R967" s="126"/>
      <c r="S967" s="22"/>
      <c r="T967" s="55"/>
      <c r="U967" s="55"/>
      <c r="V967" s="55"/>
      <c r="W967" s="55"/>
      <c r="X967" s="55"/>
      <c r="Y967" s="55"/>
      <c r="Z967" s="55"/>
      <c r="AA967" s="55"/>
      <c r="AB967" s="55"/>
      <c r="AC967" s="55"/>
      <c r="AD967" s="55"/>
    </row>
    <row r="968">
      <c r="A968" s="22" t="s">
        <v>4624</v>
      </c>
      <c r="B968" s="120" t="s">
        <v>3630</v>
      </c>
      <c r="C968" s="22" t="s">
        <v>4625</v>
      </c>
      <c r="D968" s="85" t="s">
        <v>37</v>
      </c>
      <c r="E968" s="123" t="s">
        <v>3963</v>
      </c>
      <c r="F968" s="54" t="s">
        <v>3648</v>
      </c>
      <c r="G968" s="25" t="str">
        <f t="shared" si="43"/>
        <v>32.943065</v>
      </c>
      <c r="H968" s="25" t="str">
        <f t="shared" si="44"/>
        <v>69.955033</v>
      </c>
      <c r="I968" s="123">
        <v>4.0</v>
      </c>
      <c r="J968" s="123">
        <v>12.0</v>
      </c>
      <c r="K968" s="123">
        <v>5.0</v>
      </c>
      <c r="L968" s="123">
        <v>5.0</v>
      </c>
      <c r="M968" s="123">
        <v>0.0</v>
      </c>
      <c r="N968" s="123">
        <v>0.0</v>
      </c>
      <c r="O968" s="123">
        <v>0.0</v>
      </c>
      <c r="P968" s="123"/>
      <c r="Q968" s="124"/>
      <c r="R968" s="126"/>
      <c r="S968" s="22"/>
      <c r="T968" s="55"/>
      <c r="U968" s="55"/>
      <c r="V968" s="55"/>
      <c r="W968" s="55"/>
      <c r="X968" s="55"/>
      <c r="Y968" s="55"/>
      <c r="Z968" s="55"/>
      <c r="AA968" s="55"/>
      <c r="AB968" s="55"/>
      <c r="AC968" s="55"/>
      <c r="AD968" s="55"/>
    </row>
    <row r="969">
      <c r="A969" s="22" t="s">
        <v>4627</v>
      </c>
      <c r="B969" s="120" t="s">
        <v>3630</v>
      </c>
      <c r="C969" s="22" t="s">
        <v>4625</v>
      </c>
      <c r="D969" s="85" t="s">
        <v>37</v>
      </c>
      <c r="E969" s="123" t="s">
        <v>4629</v>
      </c>
      <c r="F969" s="54" t="s">
        <v>3648</v>
      </c>
      <c r="G969" s="25" t="str">
        <f t="shared" si="43"/>
        <v>32.943065</v>
      </c>
      <c r="H969" s="25" t="str">
        <f t="shared" si="44"/>
        <v>69.955033</v>
      </c>
      <c r="I969" s="123">
        <v>4.0</v>
      </c>
      <c r="J969" s="123">
        <v>4.0</v>
      </c>
      <c r="K969" s="123">
        <v>0.0</v>
      </c>
      <c r="L969" s="123">
        <v>0.0</v>
      </c>
      <c r="M969" s="123">
        <v>0.0</v>
      </c>
      <c r="N969" s="123">
        <v>0.0</v>
      </c>
      <c r="O969" s="123">
        <v>0.0</v>
      </c>
      <c r="P969" s="123"/>
      <c r="Q969" s="124"/>
      <c r="R969" s="126"/>
      <c r="S969" s="22"/>
      <c r="T969" s="55"/>
      <c r="U969" s="55"/>
      <c r="V969" s="55"/>
      <c r="W969" s="55"/>
      <c r="X969" s="55"/>
      <c r="Y969" s="55"/>
      <c r="Z969" s="55"/>
      <c r="AA969" s="55"/>
      <c r="AB969" s="55"/>
      <c r="AC969" s="55"/>
      <c r="AD969" s="55"/>
    </row>
    <row r="970">
      <c r="A970" s="22" t="s">
        <v>4631</v>
      </c>
      <c r="B970" s="120" t="s">
        <v>3630</v>
      </c>
      <c r="C970" s="22" t="s">
        <v>4632</v>
      </c>
      <c r="D970" s="85" t="s">
        <v>37</v>
      </c>
      <c r="E970" s="123" t="s">
        <v>3708</v>
      </c>
      <c r="F970" s="54" t="s">
        <v>3707</v>
      </c>
      <c r="G970" s="25" t="str">
        <f t="shared" si="43"/>
        <v>32.290733</v>
      </c>
      <c r="H970" s="25" t="str">
        <f t="shared" si="44"/>
        <v>69.428547</v>
      </c>
      <c r="I970" s="123">
        <v>0.0</v>
      </c>
      <c r="J970" s="123">
        <v>4.0</v>
      </c>
      <c r="K970" s="123">
        <v>0.0</v>
      </c>
      <c r="L970" s="123">
        <v>0.0</v>
      </c>
      <c r="M970" s="123">
        <v>0.0</v>
      </c>
      <c r="N970" s="123">
        <v>0.0</v>
      </c>
      <c r="O970" s="123">
        <v>0.0</v>
      </c>
      <c r="P970" s="123"/>
      <c r="Q970" s="124"/>
      <c r="R970" s="126"/>
      <c r="S970" s="22"/>
      <c r="T970" s="55"/>
      <c r="U970" s="55"/>
      <c r="V970" s="55"/>
      <c r="W970" s="55"/>
      <c r="X970" s="55"/>
      <c r="Y970" s="55"/>
      <c r="Z970" s="55"/>
      <c r="AA970" s="55"/>
      <c r="AB970" s="55"/>
      <c r="AC970" s="55"/>
      <c r="AD970" s="55"/>
    </row>
    <row r="971">
      <c r="A971" s="22" t="s">
        <v>4634</v>
      </c>
      <c r="B971" s="120" t="s">
        <v>3630</v>
      </c>
      <c r="C971" s="22" t="s">
        <v>4632</v>
      </c>
      <c r="D971" s="85" t="s">
        <v>37</v>
      </c>
      <c r="E971" s="123" t="s">
        <v>4636</v>
      </c>
      <c r="F971" s="54" t="s">
        <v>3752</v>
      </c>
      <c r="G971" s="25" t="str">
        <f t="shared" si="43"/>
        <v>32.956928</v>
      </c>
      <c r="H971" s="25" t="str">
        <f t="shared" si="44"/>
        <v>70.169394</v>
      </c>
      <c r="I971" s="123">
        <v>4.0</v>
      </c>
      <c r="J971" s="123">
        <v>7.0</v>
      </c>
      <c r="K971" s="123">
        <v>0.0</v>
      </c>
      <c r="L971" s="123">
        <v>0.0</v>
      </c>
      <c r="M971" s="123">
        <v>0.0</v>
      </c>
      <c r="N971" s="123">
        <v>0.0</v>
      </c>
      <c r="O971" s="123">
        <v>5.0</v>
      </c>
      <c r="P971" s="123"/>
      <c r="Q971" s="124"/>
      <c r="R971" s="126"/>
      <c r="S971" s="22"/>
      <c r="T971" s="55"/>
      <c r="U971" s="55"/>
      <c r="V971" s="55"/>
      <c r="W971" s="55"/>
      <c r="X971" s="55"/>
      <c r="Y971" s="55"/>
      <c r="Z971" s="55"/>
      <c r="AA971" s="55"/>
      <c r="AB971" s="55"/>
      <c r="AC971" s="55"/>
      <c r="AD971" s="55"/>
    </row>
    <row r="972">
      <c r="A972" s="22" t="s">
        <v>3892</v>
      </c>
      <c r="B972" s="120" t="s">
        <v>3630</v>
      </c>
      <c r="C972" s="22" t="s">
        <v>3887</v>
      </c>
      <c r="D972" s="85" t="s">
        <v>37</v>
      </c>
      <c r="E972" s="123" t="s">
        <v>3743</v>
      </c>
      <c r="F972" s="54" t="s">
        <v>3671</v>
      </c>
      <c r="G972" s="25" t="str">
        <f t="shared" si="43"/>
        <v>32.320237</v>
      </c>
      <c r="H972" s="25" t="str">
        <f t="shared" si="44"/>
        <v>69.859740</v>
      </c>
      <c r="I972" s="123">
        <v>5.0</v>
      </c>
      <c r="J972" s="123">
        <v>10.0</v>
      </c>
      <c r="K972" s="123">
        <v>5.0</v>
      </c>
      <c r="L972" s="123">
        <v>10.0</v>
      </c>
      <c r="M972" s="123">
        <v>3.0</v>
      </c>
      <c r="N972" s="123">
        <v>4.0</v>
      </c>
      <c r="O972" s="123">
        <v>2.0</v>
      </c>
      <c r="P972" s="123"/>
      <c r="Q972" s="124"/>
      <c r="R972" s="126"/>
      <c r="S972" s="22"/>
      <c r="T972" s="55"/>
      <c r="U972" s="55"/>
      <c r="V972" s="55"/>
      <c r="W972" s="55"/>
      <c r="X972" s="55"/>
      <c r="Y972" s="55"/>
      <c r="Z972" s="55"/>
      <c r="AA972" s="55"/>
      <c r="AB972" s="55"/>
      <c r="AC972" s="55"/>
      <c r="AD972" s="55"/>
    </row>
    <row r="973">
      <c r="A973" s="22" t="s">
        <v>3973</v>
      </c>
      <c r="B973" s="120" t="s">
        <v>3630</v>
      </c>
      <c r="C973" s="22" t="s">
        <v>3974</v>
      </c>
      <c r="D973" s="85" t="s">
        <v>37</v>
      </c>
      <c r="E973" s="123" t="s">
        <v>3722</v>
      </c>
      <c r="F973" s="54" t="s">
        <v>3721</v>
      </c>
      <c r="G973" s="25" t="str">
        <f t="shared" si="43"/>
        <v>32.626574</v>
      </c>
      <c r="H973" s="25" t="str">
        <f t="shared" si="44"/>
        <v>69.841871</v>
      </c>
      <c r="I973" s="123">
        <v>5.0</v>
      </c>
      <c r="J973" s="123">
        <v>6.0</v>
      </c>
      <c r="K973" s="123">
        <v>0.0</v>
      </c>
      <c r="L973" s="123">
        <v>0.0</v>
      </c>
      <c r="M973" s="123">
        <v>0.0</v>
      </c>
      <c r="N973" s="123">
        <v>0.0</v>
      </c>
      <c r="O973" s="123">
        <v>7.0</v>
      </c>
      <c r="P973" s="123"/>
      <c r="Q973" s="124"/>
      <c r="R973" s="126"/>
      <c r="S973" s="22"/>
      <c r="T973" s="55"/>
      <c r="U973" s="55"/>
      <c r="V973" s="55"/>
      <c r="W973" s="55"/>
      <c r="X973" s="55"/>
      <c r="Y973" s="55"/>
      <c r="Z973" s="55"/>
      <c r="AA973" s="55"/>
      <c r="AB973" s="55"/>
      <c r="AC973" s="55"/>
      <c r="AD973" s="55"/>
    </row>
    <row r="974">
      <c r="A974" s="22" t="s">
        <v>4638</v>
      </c>
      <c r="B974" s="120" t="s">
        <v>3630</v>
      </c>
      <c r="C974" s="22" t="s">
        <v>4639</v>
      </c>
      <c r="D974" s="85" t="s">
        <v>37</v>
      </c>
      <c r="E974" s="123" t="s">
        <v>4611</v>
      </c>
      <c r="F974" s="54" t="s">
        <v>3648</v>
      </c>
      <c r="G974" s="25" t="str">
        <f t="shared" si="43"/>
        <v>32.943065</v>
      </c>
      <c r="H974" s="25" t="str">
        <f t="shared" si="44"/>
        <v>69.955033</v>
      </c>
      <c r="I974" s="123">
        <v>3.0</v>
      </c>
      <c r="J974" s="123">
        <v>6.0</v>
      </c>
      <c r="K974" s="123">
        <v>0.0</v>
      </c>
      <c r="L974" s="123">
        <v>0.0</v>
      </c>
      <c r="M974" s="123">
        <v>0.0</v>
      </c>
      <c r="N974" s="123">
        <v>0.0</v>
      </c>
      <c r="O974" s="123">
        <v>0.0</v>
      </c>
      <c r="P974" s="123"/>
      <c r="Q974" s="124"/>
      <c r="R974" s="126"/>
      <c r="S974" s="22"/>
      <c r="T974" s="55"/>
      <c r="U974" s="55"/>
      <c r="V974" s="55"/>
      <c r="W974" s="55"/>
      <c r="X974" s="55"/>
      <c r="Y974" s="55"/>
      <c r="Z974" s="55"/>
      <c r="AA974" s="55"/>
      <c r="AB974" s="55"/>
      <c r="AC974" s="55"/>
      <c r="AD974" s="55"/>
    </row>
    <row r="975">
      <c r="A975" s="22" t="s">
        <v>4641</v>
      </c>
      <c r="B975" s="120" t="s">
        <v>3630</v>
      </c>
      <c r="C975" s="22" t="s">
        <v>4642</v>
      </c>
      <c r="D975" s="85" t="s">
        <v>37</v>
      </c>
      <c r="E975" s="123" t="s">
        <v>3793</v>
      </c>
      <c r="F975" s="54" t="s">
        <v>3792</v>
      </c>
      <c r="G975" s="25" t="str">
        <f t="shared" si="43"/>
        <v>33.150049</v>
      </c>
      <c r="H975" s="25" t="str">
        <f t="shared" si="44"/>
        <v>70.433361</v>
      </c>
      <c r="I975" s="123">
        <v>3.0</v>
      </c>
      <c r="J975" s="123">
        <v>5.0</v>
      </c>
      <c r="K975" s="123">
        <v>0.0</v>
      </c>
      <c r="L975" s="123">
        <v>0.0</v>
      </c>
      <c r="M975" s="123">
        <v>0.0</v>
      </c>
      <c r="N975" s="123">
        <v>0.0</v>
      </c>
      <c r="O975" s="123">
        <v>0.0</v>
      </c>
      <c r="P975" s="123"/>
      <c r="Q975" s="124"/>
      <c r="R975" s="126"/>
      <c r="S975" s="22"/>
      <c r="T975" s="55"/>
      <c r="U975" s="55"/>
      <c r="V975" s="55"/>
      <c r="W975" s="55"/>
      <c r="X975" s="55"/>
      <c r="Y975" s="55"/>
      <c r="Z975" s="55"/>
      <c r="AA975" s="55"/>
      <c r="AB975" s="55"/>
      <c r="AC975" s="55"/>
      <c r="AD975" s="55"/>
    </row>
    <row r="976">
      <c r="A976" s="22" t="s">
        <v>4644</v>
      </c>
      <c r="B976" s="120" t="s">
        <v>3630</v>
      </c>
      <c r="C976" s="22" t="s">
        <v>4645</v>
      </c>
      <c r="D976" s="85" t="s">
        <v>37</v>
      </c>
      <c r="E976" s="123" t="s">
        <v>3793</v>
      </c>
      <c r="F976" s="54" t="s">
        <v>3792</v>
      </c>
      <c r="G976" s="25" t="str">
        <f t="shared" si="43"/>
        <v>33.150049</v>
      </c>
      <c r="H976" s="25" t="str">
        <f t="shared" si="44"/>
        <v>70.433361</v>
      </c>
      <c r="I976" s="123">
        <v>26.0</v>
      </c>
      <c r="J976" s="123">
        <v>42.0</v>
      </c>
      <c r="K976" s="123">
        <v>19.0</v>
      </c>
      <c r="L976" s="123">
        <v>41.0</v>
      </c>
      <c r="M976" s="123">
        <v>0.0</v>
      </c>
      <c r="N976" s="123">
        <v>1.0</v>
      </c>
      <c r="O976" s="123">
        <v>9.0</v>
      </c>
      <c r="P976" s="123"/>
      <c r="Q976" s="124"/>
      <c r="R976" s="126"/>
      <c r="S976" s="22"/>
      <c r="T976" s="55"/>
      <c r="U976" s="55"/>
      <c r="V976" s="55"/>
      <c r="W976" s="55"/>
      <c r="X976" s="55"/>
      <c r="Y976" s="55"/>
      <c r="Z976" s="55"/>
      <c r="AA976" s="55"/>
      <c r="AB976" s="55"/>
      <c r="AC976" s="55"/>
      <c r="AD976" s="55"/>
    </row>
    <row r="977">
      <c r="A977" s="22" t="s">
        <v>4647</v>
      </c>
      <c r="B977" s="120" t="s">
        <v>3630</v>
      </c>
      <c r="C977" s="22" t="s">
        <v>4648</v>
      </c>
      <c r="D977" s="85" t="s">
        <v>37</v>
      </c>
      <c r="E977" s="123" t="s">
        <v>4651</v>
      </c>
      <c r="F977" s="54" t="s">
        <v>4650</v>
      </c>
      <c r="G977" s="25" t="str">
        <f t="shared" si="43"/>
        <v>32.514466</v>
      </c>
      <c r="H977" s="25" t="str">
        <f t="shared" si="44"/>
        <v>69.290733</v>
      </c>
      <c r="I977" s="123">
        <v>4.0</v>
      </c>
      <c r="J977" s="123">
        <v>7.0</v>
      </c>
      <c r="K977" s="123">
        <v>0.0</v>
      </c>
      <c r="L977" s="123">
        <v>7.0</v>
      </c>
      <c r="M977" s="123">
        <v>0.0</v>
      </c>
      <c r="N977" s="123">
        <v>0.0</v>
      </c>
      <c r="O977" s="123">
        <v>6.0</v>
      </c>
      <c r="P977" s="123"/>
      <c r="Q977" s="124"/>
      <c r="R977" s="126"/>
      <c r="S977" s="22"/>
      <c r="T977" s="55"/>
      <c r="U977" s="55"/>
      <c r="V977" s="55"/>
      <c r="W977" s="55"/>
      <c r="X977" s="55"/>
      <c r="Y977" s="55"/>
      <c r="Z977" s="55"/>
      <c r="AA977" s="55"/>
      <c r="AB977" s="55"/>
      <c r="AC977" s="55"/>
      <c r="AD977" s="55"/>
    </row>
    <row r="978">
      <c r="A978" s="22" t="s">
        <v>4653</v>
      </c>
      <c r="B978" s="120" t="s">
        <v>3630</v>
      </c>
      <c r="C978" s="22" t="s">
        <v>4654</v>
      </c>
      <c r="D978" s="85" t="s">
        <v>37</v>
      </c>
      <c r="E978" s="123" t="s">
        <v>4657</v>
      </c>
      <c r="F978" s="54" t="s">
        <v>4656</v>
      </c>
      <c r="G978" s="25" t="str">
        <f t="shared" si="43"/>
        <v>33.178889</v>
      </c>
      <c r="H978" s="25" t="str">
        <f t="shared" si="44"/>
        <v>70.394096</v>
      </c>
      <c r="I978" s="123">
        <v>20.0</v>
      </c>
      <c r="J978" s="123">
        <v>26.0</v>
      </c>
      <c r="K978" s="123">
        <v>5.0</v>
      </c>
      <c r="L978" s="123">
        <v>9.0</v>
      </c>
      <c r="M978" s="123">
        <v>3.0</v>
      </c>
      <c r="N978" s="123">
        <v>5.0</v>
      </c>
      <c r="O978" s="123">
        <v>5.0</v>
      </c>
      <c r="P978" s="123"/>
      <c r="Q978" s="124"/>
      <c r="R978" s="126"/>
      <c r="S978" s="22"/>
      <c r="T978" s="55"/>
      <c r="U978" s="55"/>
      <c r="V978" s="55"/>
      <c r="W978" s="55"/>
      <c r="X978" s="55"/>
      <c r="Y978" s="55"/>
      <c r="Z978" s="55"/>
      <c r="AA978" s="55"/>
      <c r="AB978" s="55"/>
      <c r="AC978" s="55"/>
      <c r="AD978" s="55"/>
    </row>
    <row r="979">
      <c r="A979" s="22" t="s">
        <v>4659</v>
      </c>
      <c r="B979" s="120" t="s">
        <v>3630</v>
      </c>
      <c r="C979" s="22" t="s">
        <v>4660</v>
      </c>
      <c r="D979" s="85" t="s">
        <v>37</v>
      </c>
      <c r="E979" s="123" t="s">
        <v>4662</v>
      </c>
      <c r="F979" s="54" t="s">
        <v>3648</v>
      </c>
      <c r="G979" s="25" t="str">
        <f t="shared" si="43"/>
        <v>32.943065</v>
      </c>
      <c r="H979" s="25" t="str">
        <f t="shared" si="44"/>
        <v>69.955033</v>
      </c>
      <c r="I979" s="123">
        <v>7.0</v>
      </c>
      <c r="J979" s="123">
        <v>18.0</v>
      </c>
      <c r="K979" s="123">
        <v>6.0</v>
      </c>
      <c r="L979" s="123">
        <v>6.0</v>
      </c>
      <c r="M979" s="123">
        <v>0.0</v>
      </c>
      <c r="N979" s="123">
        <v>0.0</v>
      </c>
      <c r="O979" s="123">
        <v>4.0</v>
      </c>
      <c r="P979" s="123"/>
      <c r="Q979" s="124"/>
      <c r="R979" s="126"/>
      <c r="S979" s="22"/>
      <c r="T979" s="55"/>
      <c r="U979" s="55"/>
      <c r="V979" s="55"/>
      <c r="W979" s="55"/>
      <c r="X979" s="55"/>
      <c r="Y979" s="55"/>
      <c r="Z979" s="55"/>
      <c r="AA979" s="55"/>
      <c r="AB979" s="55"/>
      <c r="AC979" s="55"/>
      <c r="AD979" s="55"/>
    </row>
    <row r="980">
      <c r="A980" s="22" t="s">
        <v>4664</v>
      </c>
      <c r="B980" s="120" t="s">
        <v>3630</v>
      </c>
      <c r="C980" s="22" t="s">
        <v>4665</v>
      </c>
      <c r="D980" s="85" t="s">
        <v>37</v>
      </c>
      <c r="E980" s="123" t="s">
        <v>4651</v>
      </c>
      <c r="F980" s="54" t="s">
        <v>4650</v>
      </c>
      <c r="G980" s="25" t="str">
        <f t="shared" si="43"/>
        <v>32.514466</v>
      </c>
      <c r="H980" s="25" t="str">
        <f t="shared" si="44"/>
        <v>69.290733</v>
      </c>
      <c r="I980" s="123">
        <v>3.0</v>
      </c>
      <c r="J980" s="123">
        <v>5.0</v>
      </c>
      <c r="K980" s="123">
        <v>0.0</v>
      </c>
      <c r="L980" s="123">
        <v>0.0</v>
      </c>
      <c r="M980" s="123">
        <v>0.0</v>
      </c>
      <c r="N980" s="123">
        <v>0.0</v>
      </c>
      <c r="O980" s="123">
        <v>4.0</v>
      </c>
      <c r="P980" s="123"/>
      <c r="Q980" s="124"/>
      <c r="R980" s="126"/>
      <c r="S980" s="22"/>
      <c r="T980" s="55"/>
      <c r="U980" s="55"/>
      <c r="V980" s="55"/>
      <c r="W980" s="55"/>
      <c r="X980" s="55"/>
      <c r="Y980" s="55"/>
      <c r="Z980" s="55"/>
      <c r="AA980" s="55"/>
      <c r="AB980" s="55"/>
      <c r="AC980" s="55"/>
      <c r="AD980" s="55"/>
    </row>
    <row r="981">
      <c r="A981" s="22" t="s">
        <v>4667</v>
      </c>
      <c r="B981" s="120" t="s">
        <v>3630</v>
      </c>
      <c r="C981" s="22" t="s">
        <v>4668</v>
      </c>
      <c r="D981" s="85" t="s">
        <v>37</v>
      </c>
      <c r="E981" s="123" t="s">
        <v>3793</v>
      </c>
      <c r="F981" s="54" t="s">
        <v>3792</v>
      </c>
      <c r="G981" s="25" t="str">
        <f t="shared" si="43"/>
        <v>33.150049</v>
      </c>
      <c r="H981" s="25" t="str">
        <f t="shared" si="44"/>
        <v>70.433361</v>
      </c>
      <c r="I981" s="123">
        <v>5.0</v>
      </c>
      <c r="J981" s="123">
        <v>8.0</v>
      </c>
      <c r="K981" s="123">
        <v>0.0</v>
      </c>
      <c r="L981" s="123">
        <v>0.0</v>
      </c>
      <c r="M981" s="123">
        <v>0.0</v>
      </c>
      <c r="N981" s="123">
        <v>0.0</v>
      </c>
      <c r="O981" s="123">
        <v>1.0</v>
      </c>
      <c r="P981" s="123"/>
      <c r="Q981" s="124"/>
      <c r="R981" s="126"/>
      <c r="S981" s="22"/>
      <c r="T981" s="55"/>
      <c r="U981" s="55"/>
      <c r="V981" s="55"/>
      <c r="W981" s="55"/>
      <c r="X981" s="55"/>
      <c r="Y981" s="55"/>
      <c r="Z981" s="55"/>
      <c r="AA981" s="55"/>
      <c r="AB981" s="55"/>
      <c r="AC981" s="55"/>
      <c r="AD981" s="55"/>
    </row>
    <row r="982">
      <c r="A982" s="22" t="s">
        <v>4670</v>
      </c>
      <c r="B982" s="120" t="s">
        <v>3630</v>
      </c>
      <c r="C982" s="22" t="s">
        <v>4671</v>
      </c>
      <c r="D982" s="85" t="s">
        <v>37</v>
      </c>
      <c r="E982" s="123" t="s">
        <v>4593</v>
      </c>
      <c r="F982" s="54" t="s">
        <v>3648</v>
      </c>
      <c r="G982" s="25" t="str">
        <f t="shared" si="43"/>
        <v>32.943065</v>
      </c>
      <c r="H982" s="25" t="str">
        <f t="shared" si="44"/>
        <v>69.955033</v>
      </c>
      <c r="I982" s="123">
        <v>3.0</v>
      </c>
      <c r="J982" s="123">
        <v>5.0</v>
      </c>
      <c r="K982" s="123">
        <v>0.0</v>
      </c>
      <c r="L982" s="123">
        <v>0.0</v>
      </c>
      <c r="M982" s="123">
        <v>0.0</v>
      </c>
      <c r="N982" s="123">
        <v>0.0</v>
      </c>
      <c r="O982" s="123">
        <v>0.0</v>
      </c>
      <c r="P982" s="123"/>
      <c r="Q982" s="124"/>
      <c r="R982" s="126"/>
      <c r="S982" s="22"/>
      <c r="T982" s="55"/>
      <c r="U982" s="55"/>
      <c r="V982" s="55"/>
      <c r="W982" s="55"/>
      <c r="X982" s="55"/>
      <c r="Y982" s="55"/>
      <c r="Z982" s="55"/>
      <c r="AA982" s="55"/>
      <c r="AB982" s="55"/>
      <c r="AC982" s="55"/>
      <c r="AD982" s="55"/>
    </row>
    <row r="983">
      <c r="A983" s="22" t="s">
        <v>4673</v>
      </c>
      <c r="B983" s="120" t="s">
        <v>3630</v>
      </c>
      <c r="C983" s="22" t="s">
        <v>4674</v>
      </c>
      <c r="D983" s="85" t="s">
        <v>37</v>
      </c>
      <c r="E983" s="123" t="s">
        <v>4676</v>
      </c>
      <c r="F983" s="54" t="s">
        <v>4230</v>
      </c>
      <c r="G983" s="25" t="str">
        <f t="shared" si="43"/>
        <v>32.938775</v>
      </c>
      <c r="H983" s="25" t="str">
        <f t="shared" si="44"/>
        <v>70.248273</v>
      </c>
      <c r="I983" s="123">
        <v>4.0</v>
      </c>
      <c r="J983" s="123">
        <v>10.0</v>
      </c>
      <c r="K983" s="123">
        <v>0.0</v>
      </c>
      <c r="L983" s="123">
        <v>0.0</v>
      </c>
      <c r="M983" s="123">
        <v>0.0</v>
      </c>
      <c r="N983" s="123">
        <v>0.0</v>
      </c>
      <c r="O983" s="123">
        <v>2.0</v>
      </c>
      <c r="P983" s="123"/>
      <c r="Q983" s="124"/>
      <c r="R983" s="126"/>
      <c r="S983" s="22"/>
      <c r="T983" s="55"/>
      <c r="U983" s="55"/>
      <c r="V983" s="55"/>
      <c r="W983" s="55"/>
      <c r="X983" s="55"/>
      <c r="Y983" s="55"/>
      <c r="Z983" s="55"/>
      <c r="AA983" s="55"/>
      <c r="AB983" s="55"/>
      <c r="AC983" s="55"/>
      <c r="AD983" s="55"/>
    </row>
    <row r="984">
      <c r="A984" s="22" t="s">
        <v>3976</v>
      </c>
      <c r="B984" s="120" t="s">
        <v>3630</v>
      </c>
      <c r="C984" s="22" t="s">
        <v>3974</v>
      </c>
      <c r="D984" s="85" t="s">
        <v>37</v>
      </c>
      <c r="E984" s="123" t="s">
        <v>3722</v>
      </c>
      <c r="F984" s="54" t="s">
        <v>3721</v>
      </c>
      <c r="G984" s="25" t="str">
        <f t="shared" si="43"/>
        <v>32.626574</v>
      </c>
      <c r="H984" s="25" t="str">
        <f t="shared" si="44"/>
        <v>69.841871</v>
      </c>
      <c r="I984" s="123">
        <v>60.0</v>
      </c>
      <c r="J984" s="123">
        <v>83.0</v>
      </c>
      <c r="K984" s="123">
        <v>18.0</v>
      </c>
      <c r="L984" s="123">
        <v>50.0</v>
      </c>
      <c r="M984" s="123">
        <v>10.0</v>
      </c>
      <c r="N984" s="123">
        <v>10.0</v>
      </c>
      <c r="O984" s="123">
        <v>27.0</v>
      </c>
      <c r="P984" s="123"/>
      <c r="Q984" s="124"/>
      <c r="R984" s="126"/>
      <c r="S984" s="22"/>
      <c r="T984" s="55"/>
      <c r="U984" s="55"/>
      <c r="V984" s="55"/>
      <c r="W984" s="55"/>
      <c r="X984" s="55"/>
      <c r="Y984" s="55"/>
      <c r="Z984" s="55"/>
      <c r="AA984" s="55"/>
      <c r="AB984" s="55"/>
      <c r="AC984" s="55"/>
      <c r="AD984" s="55"/>
    </row>
    <row r="985">
      <c r="A985" s="22" t="s">
        <v>4678</v>
      </c>
      <c r="B985" s="120" t="s">
        <v>3630</v>
      </c>
      <c r="C985" s="22" t="s">
        <v>4674</v>
      </c>
      <c r="D985" s="85" t="s">
        <v>37</v>
      </c>
      <c r="E985" s="123" t="s">
        <v>4680</v>
      </c>
      <c r="F985" s="54" t="s">
        <v>3701</v>
      </c>
      <c r="G985" s="25" t="str">
        <f t="shared" si="43"/>
        <v>32.970019</v>
      </c>
      <c r="H985" s="25" t="str">
        <f t="shared" si="44"/>
        <v>70.277584</v>
      </c>
      <c r="I985" s="123">
        <v>3.0</v>
      </c>
      <c r="J985" s="123">
        <v>6.0</v>
      </c>
      <c r="K985" s="123">
        <v>0.0</v>
      </c>
      <c r="L985" s="123">
        <v>0.0</v>
      </c>
      <c r="M985" s="123">
        <v>0.0</v>
      </c>
      <c r="N985" s="123">
        <v>0.0</v>
      </c>
      <c r="O985" s="123">
        <v>0.0</v>
      </c>
      <c r="P985" s="123"/>
      <c r="Q985" s="124"/>
      <c r="R985" s="126"/>
      <c r="S985" s="22"/>
      <c r="T985" s="55"/>
      <c r="U985" s="55"/>
      <c r="V985" s="55"/>
      <c r="W985" s="55"/>
      <c r="X985" s="55"/>
      <c r="Y985" s="55"/>
      <c r="Z985" s="55"/>
      <c r="AA985" s="55"/>
      <c r="AB985" s="55"/>
      <c r="AC985" s="55"/>
      <c r="AD985" s="55"/>
    </row>
    <row r="986">
      <c r="A986" s="22" t="s">
        <v>4682</v>
      </c>
      <c r="B986" s="120" t="s">
        <v>3630</v>
      </c>
      <c r="C986" s="22" t="s">
        <v>4683</v>
      </c>
      <c r="D986" s="85" t="s">
        <v>37</v>
      </c>
      <c r="E986" s="123" t="s">
        <v>4113</v>
      </c>
      <c r="F986" s="54" t="s">
        <v>4112</v>
      </c>
      <c r="G986" s="25" t="str">
        <f t="shared" si="43"/>
        <v>32.946490</v>
      </c>
      <c r="H986" s="25" t="str">
        <f t="shared" si="44"/>
        <v>70.147068</v>
      </c>
      <c r="I986" s="123">
        <v>4.0</v>
      </c>
      <c r="J986" s="123">
        <v>6.0</v>
      </c>
      <c r="K986" s="123">
        <v>0.0</v>
      </c>
      <c r="L986" s="123">
        <v>0.0</v>
      </c>
      <c r="M986" s="123">
        <v>0.0</v>
      </c>
      <c r="N986" s="123">
        <v>0.0</v>
      </c>
      <c r="O986" s="123">
        <v>0.0</v>
      </c>
      <c r="P986" s="123"/>
      <c r="Q986" s="124"/>
      <c r="R986" s="126"/>
      <c r="S986" s="22"/>
      <c r="T986" s="55"/>
      <c r="U986" s="55"/>
      <c r="V986" s="55"/>
      <c r="W986" s="55"/>
      <c r="X986" s="55"/>
      <c r="Y986" s="55"/>
      <c r="Z986" s="55"/>
      <c r="AA986" s="55"/>
      <c r="AB986" s="55"/>
      <c r="AC986" s="55"/>
      <c r="AD986" s="55"/>
    </row>
    <row r="987">
      <c r="A987" s="22" t="s">
        <v>4685</v>
      </c>
      <c r="B987" s="120" t="s">
        <v>3630</v>
      </c>
      <c r="C987" s="22" t="s">
        <v>4686</v>
      </c>
      <c r="D987" s="85" t="s">
        <v>37</v>
      </c>
      <c r="E987" s="123" t="s">
        <v>3702</v>
      </c>
      <c r="F987" s="54" t="s">
        <v>3701</v>
      </c>
      <c r="G987" s="25" t="str">
        <f t="shared" si="43"/>
        <v>32.970019</v>
      </c>
      <c r="H987" s="25" t="str">
        <f t="shared" si="44"/>
        <v>70.277584</v>
      </c>
      <c r="I987" s="123">
        <v>4.0</v>
      </c>
      <c r="J987" s="123">
        <v>7.0</v>
      </c>
      <c r="K987" s="123">
        <v>0.0</v>
      </c>
      <c r="L987" s="123">
        <v>0.0</v>
      </c>
      <c r="M987" s="123">
        <v>0.0</v>
      </c>
      <c r="N987" s="123">
        <v>0.0</v>
      </c>
      <c r="O987" s="123">
        <v>2.0</v>
      </c>
      <c r="P987" s="123"/>
      <c r="Q987" s="124"/>
      <c r="R987" s="126"/>
      <c r="S987" s="22"/>
      <c r="T987" s="55"/>
      <c r="U987" s="55"/>
      <c r="V987" s="55"/>
      <c r="W987" s="55"/>
      <c r="X987" s="55"/>
      <c r="Y987" s="55"/>
      <c r="Z987" s="55"/>
      <c r="AA987" s="55"/>
      <c r="AB987" s="55"/>
      <c r="AC987" s="55"/>
      <c r="AD987" s="55"/>
    </row>
    <row r="988">
      <c r="A988" s="22" t="s">
        <v>4688</v>
      </c>
      <c r="B988" s="120" t="s">
        <v>3630</v>
      </c>
      <c r="C988" s="22" t="s">
        <v>2779</v>
      </c>
      <c r="D988" s="85" t="s">
        <v>37</v>
      </c>
      <c r="E988" s="123" t="s">
        <v>4690</v>
      </c>
      <c r="F988" s="54" t="s">
        <v>3671</v>
      </c>
      <c r="G988" s="25" t="str">
        <f t="shared" si="43"/>
        <v>32.320237</v>
      </c>
      <c r="H988" s="25" t="str">
        <f t="shared" si="44"/>
        <v>69.859740</v>
      </c>
      <c r="I988" s="123">
        <v>5.0</v>
      </c>
      <c r="J988" s="123">
        <v>12.0</v>
      </c>
      <c r="K988" s="123">
        <v>0.0</v>
      </c>
      <c r="L988" s="123">
        <v>0.0</v>
      </c>
      <c r="M988" s="123">
        <v>0.0</v>
      </c>
      <c r="N988" s="123">
        <v>0.0</v>
      </c>
      <c r="O988" s="123">
        <v>1.0</v>
      </c>
      <c r="P988" s="123"/>
      <c r="Q988" s="124"/>
      <c r="R988" s="126"/>
      <c r="S988" s="22"/>
      <c r="T988" s="55"/>
      <c r="U988" s="55"/>
      <c r="V988" s="55"/>
      <c r="W988" s="55"/>
      <c r="X988" s="55"/>
      <c r="Y988" s="55"/>
      <c r="Z988" s="55"/>
      <c r="AA988" s="55"/>
      <c r="AB988" s="55"/>
      <c r="AC988" s="55"/>
      <c r="AD988" s="55"/>
    </row>
    <row r="989">
      <c r="A989" s="22" t="s">
        <v>4692</v>
      </c>
      <c r="B989" s="120" t="s">
        <v>3630</v>
      </c>
      <c r="C989" s="22" t="s">
        <v>4693</v>
      </c>
      <c r="D989" s="85" t="s">
        <v>37</v>
      </c>
      <c r="E989" s="123" t="s">
        <v>4696</v>
      </c>
      <c r="F989" s="54" t="s">
        <v>4695</v>
      </c>
      <c r="G989" s="25" t="str">
        <f t="shared" si="43"/>
        <v>32.956557</v>
      </c>
      <c r="H989" s="25" t="str">
        <f t="shared" si="44"/>
        <v>70.532443</v>
      </c>
      <c r="I989" s="123">
        <v>7.0</v>
      </c>
      <c r="J989" s="123">
        <v>9.0</v>
      </c>
      <c r="K989" s="123">
        <v>0.0</v>
      </c>
      <c r="L989" s="123">
        <v>0.0</v>
      </c>
      <c r="M989" s="123">
        <v>0.0</v>
      </c>
      <c r="N989" s="123">
        <v>0.0</v>
      </c>
      <c r="O989" s="123">
        <v>2.0</v>
      </c>
      <c r="P989" s="123"/>
      <c r="Q989" s="124"/>
      <c r="R989" s="126"/>
      <c r="S989" s="22"/>
      <c r="T989" s="55"/>
      <c r="U989" s="55"/>
      <c r="V989" s="55"/>
      <c r="W989" s="55"/>
      <c r="X989" s="55"/>
      <c r="Y989" s="55"/>
      <c r="Z989" s="55"/>
      <c r="AA989" s="55"/>
      <c r="AB989" s="55"/>
      <c r="AC989" s="55"/>
      <c r="AD989" s="55"/>
    </row>
    <row r="990">
      <c r="A990" s="22" t="s">
        <v>4698</v>
      </c>
      <c r="B990" s="120" t="s">
        <v>3630</v>
      </c>
      <c r="C990" s="22" t="s">
        <v>4693</v>
      </c>
      <c r="D990" s="85" t="s">
        <v>37</v>
      </c>
      <c r="E990" s="123" t="s">
        <v>4700</v>
      </c>
      <c r="F990" s="54" t="s">
        <v>3671</v>
      </c>
      <c r="G990" s="25" t="str">
        <f t="shared" si="43"/>
        <v>32.320237</v>
      </c>
      <c r="H990" s="25" t="str">
        <f t="shared" si="44"/>
        <v>69.859740</v>
      </c>
      <c r="I990" s="123">
        <v>8.0</v>
      </c>
      <c r="J990" s="123">
        <v>10.0</v>
      </c>
      <c r="K990" s="123">
        <v>0.0</v>
      </c>
      <c r="L990" s="123">
        <v>7.0</v>
      </c>
      <c r="M990" s="123">
        <v>0.0</v>
      </c>
      <c r="N990" s="123">
        <v>0.0</v>
      </c>
      <c r="O990" s="123">
        <v>3.0</v>
      </c>
      <c r="P990" s="123"/>
      <c r="Q990" s="124"/>
      <c r="R990" s="126"/>
      <c r="S990" s="22"/>
      <c r="T990" s="55"/>
      <c r="U990" s="55"/>
      <c r="V990" s="55"/>
      <c r="W990" s="55"/>
      <c r="X990" s="55"/>
      <c r="Y990" s="55"/>
      <c r="Z990" s="55"/>
      <c r="AA990" s="55"/>
      <c r="AB990" s="55"/>
      <c r="AC990" s="55"/>
      <c r="AD990" s="55"/>
    </row>
    <row r="991">
      <c r="A991" s="22" t="s">
        <v>4702</v>
      </c>
      <c r="B991" s="120" t="s">
        <v>3630</v>
      </c>
      <c r="C991" s="22" t="s">
        <v>4693</v>
      </c>
      <c r="D991" s="85" t="s">
        <v>37</v>
      </c>
      <c r="E991" s="123" t="s">
        <v>4704</v>
      </c>
      <c r="F991" s="54" t="s">
        <v>3671</v>
      </c>
      <c r="G991" s="25" t="str">
        <f t="shared" si="43"/>
        <v>32.320237</v>
      </c>
      <c r="H991" s="25" t="str">
        <f t="shared" si="44"/>
        <v>69.859740</v>
      </c>
      <c r="I991" s="123">
        <v>3.0</v>
      </c>
      <c r="J991" s="123">
        <v>5.0</v>
      </c>
      <c r="K991" s="123">
        <v>0.0</v>
      </c>
      <c r="L991" s="123">
        <v>0.0</v>
      </c>
      <c r="M991" s="123">
        <v>0.0</v>
      </c>
      <c r="N991" s="123">
        <v>0.0</v>
      </c>
      <c r="O991" s="123">
        <v>0.0</v>
      </c>
      <c r="P991" s="123"/>
      <c r="Q991" s="124"/>
      <c r="R991" s="126"/>
      <c r="S991" s="22"/>
      <c r="T991" s="55"/>
      <c r="U991" s="55"/>
      <c r="V991" s="55"/>
      <c r="W991" s="55"/>
      <c r="X991" s="55"/>
      <c r="Y991" s="55"/>
      <c r="Z991" s="55"/>
      <c r="AA991" s="55"/>
      <c r="AB991" s="55"/>
      <c r="AC991" s="55"/>
      <c r="AD991" s="55"/>
    </row>
    <row r="992">
      <c r="A992" s="22" t="s">
        <v>4706</v>
      </c>
      <c r="B992" s="120" t="s">
        <v>3630</v>
      </c>
      <c r="C992" s="22" t="s">
        <v>4707</v>
      </c>
      <c r="D992" s="85" t="s">
        <v>37</v>
      </c>
      <c r="E992" s="123" t="s">
        <v>4709</v>
      </c>
      <c r="F992" s="54" t="s">
        <v>3671</v>
      </c>
      <c r="G992" s="25" t="str">
        <f t="shared" si="43"/>
        <v>32.320237</v>
      </c>
      <c r="H992" s="25" t="str">
        <f t="shared" si="44"/>
        <v>69.859740</v>
      </c>
      <c r="I992" s="123">
        <v>18.0</v>
      </c>
      <c r="J992" s="123">
        <v>23.0</v>
      </c>
      <c r="K992" s="123">
        <v>0.0</v>
      </c>
      <c r="L992" s="123">
        <v>0.0</v>
      </c>
      <c r="M992" s="123">
        <v>0.0</v>
      </c>
      <c r="N992" s="123">
        <v>0.0</v>
      </c>
      <c r="O992" s="123">
        <v>6.0</v>
      </c>
      <c r="P992" s="123"/>
      <c r="Q992" s="124"/>
      <c r="R992" s="126"/>
      <c r="S992" s="22"/>
      <c r="T992" s="55"/>
      <c r="U992" s="55"/>
      <c r="V992" s="55"/>
      <c r="W992" s="55"/>
      <c r="X992" s="55"/>
      <c r="Y992" s="55"/>
      <c r="Z992" s="55"/>
      <c r="AA992" s="55"/>
      <c r="AB992" s="55"/>
      <c r="AC992" s="55"/>
      <c r="AD992" s="55"/>
    </row>
    <row r="993">
      <c r="A993" s="22" t="s">
        <v>4711</v>
      </c>
      <c r="B993" s="120" t="s">
        <v>3630</v>
      </c>
      <c r="C993" s="22" t="s">
        <v>4707</v>
      </c>
      <c r="D993" s="85" t="s">
        <v>37</v>
      </c>
      <c r="E993" s="123" t="s">
        <v>4714</v>
      </c>
      <c r="F993" s="54" t="s">
        <v>4713</v>
      </c>
      <c r="G993" s="25" t="str">
        <f t="shared" si="43"/>
        <v>32.613785</v>
      </c>
      <c r="H993" s="25" t="str">
        <f t="shared" si="44"/>
        <v>69.508247</v>
      </c>
      <c r="I993" s="123">
        <v>4.0</v>
      </c>
      <c r="J993" s="123">
        <v>4.0</v>
      </c>
      <c r="K993" s="123">
        <v>0.0</v>
      </c>
      <c r="L993" s="123">
        <v>0.0</v>
      </c>
      <c r="M993" s="123">
        <v>0.0</v>
      </c>
      <c r="N993" s="123">
        <v>0.0</v>
      </c>
      <c r="O993" s="123">
        <v>0.0</v>
      </c>
      <c r="P993" s="123"/>
      <c r="Q993" s="124"/>
      <c r="R993" s="126"/>
      <c r="S993" s="22"/>
      <c r="T993" s="55"/>
      <c r="U993" s="55"/>
      <c r="V993" s="55"/>
      <c r="W993" s="55"/>
      <c r="X993" s="55"/>
      <c r="Y993" s="55"/>
      <c r="Z993" s="55"/>
      <c r="AA993" s="55"/>
      <c r="AB993" s="55"/>
      <c r="AC993" s="55"/>
      <c r="AD993" s="55"/>
    </row>
    <row r="994">
      <c r="A994" s="22" t="s">
        <v>4716</v>
      </c>
      <c r="B994" s="120" t="s">
        <v>3630</v>
      </c>
      <c r="C994" s="22" t="s">
        <v>4717</v>
      </c>
      <c r="D994" s="85" t="s">
        <v>37</v>
      </c>
      <c r="E994" s="123" t="s">
        <v>3635</v>
      </c>
      <c r="F994" s="54" t="s">
        <v>3634</v>
      </c>
      <c r="G994" s="25" t="str">
        <f t="shared" si="43"/>
        <v>32.298231</v>
      </c>
      <c r="H994" s="25" t="str">
        <f t="shared" si="44"/>
        <v>69.597624</v>
      </c>
      <c r="I994" s="123">
        <v>2.0</v>
      </c>
      <c r="J994" s="123">
        <v>10.0</v>
      </c>
      <c r="K994" s="123">
        <v>0.0</v>
      </c>
      <c r="L994" s="123">
        <v>0.0</v>
      </c>
      <c r="M994" s="123">
        <v>0.0</v>
      </c>
      <c r="N994" s="123">
        <v>0.0</v>
      </c>
      <c r="O994" s="123">
        <v>2.0</v>
      </c>
      <c r="P994" s="123"/>
      <c r="Q994" s="124"/>
      <c r="R994" s="126"/>
      <c r="S994" s="22"/>
      <c r="T994" s="55"/>
      <c r="U994" s="55"/>
      <c r="V994" s="55"/>
      <c r="W994" s="55"/>
      <c r="X994" s="55"/>
      <c r="Y994" s="55"/>
      <c r="Z994" s="55"/>
      <c r="AA994" s="55"/>
      <c r="AB994" s="55"/>
      <c r="AC994" s="55"/>
      <c r="AD994" s="55"/>
    </row>
    <row r="995">
      <c r="A995" s="22" t="s">
        <v>3978</v>
      </c>
      <c r="B995" s="120" t="s">
        <v>3630</v>
      </c>
      <c r="C995" s="22" t="s">
        <v>3979</v>
      </c>
      <c r="D995" s="85" t="s">
        <v>37</v>
      </c>
      <c r="E995" s="123" t="s">
        <v>3981</v>
      </c>
      <c r="F995" s="54" t="s">
        <v>3671</v>
      </c>
      <c r="G995" s="25" t="str">
        <f t="shared" si="43"/>
        <v>32.320237</v>
      </c>
      <c r="H995" s="25" t="str">
        <f t="shared" si="44"/>
        <v>69.859740</v>
      </c>
      <c r="I995" s="123">
        <v>0.0</v>
      </c>
      <c r="J995" s="123">
        <v>5.0</v>
      </c>
      <c r="K995" s="123">
        <v>0.0</v>
      </c>
      <c r="L995" s="123">
        <v>5.0</v>
      </c>
      <c r="M995" s="123">
        <v>0.0</v>
      </c>
      <c r="N995" s="123">
        <v>0.0</v>
      </c>
      <c r="O995" s="123">
        <v>0.0</v>
      </c>
      <c r="P995" s="123"/>
      <c r="Q995" s="124"/>
      <c r="R995" s="126"/>
      <c r="S995" s="22"/>
      <c r="T995" s="55"/>
      <c r="U995" s="55"/>
      <c r="V995" s="55"/>
      <c r="W995" s="55"/>
      <c r="X995" s="55"/>
      <c r="Y995" s="55"/>
      <c r="Z995" s="55"/>
      <c r="AA995" s="55"/>
      <c r="AB995" s="55"/>
      <c r="AC995" s="55"/>
      <c r="AD995" s="55"/>
    </row>
    <row r="996">
      <c r="A996" s="22" t="s">
        <v>4719</v>
      </c>
      <c r="B996" s="120" t="s">
        <v>3630</v>
      </c>
      <c r="C996" s="22" t="s">
        <v>4717</v>
      </c>
      <c r="D996" s="85" t="s">
        <v>37</v>
      </c>
      <c r="E996" s="123" t="s">
        <v>4721</v>
      </c>
      <c r="F996" s="54" t="s">
        <v>3671</v>
      </c>
      <c r="G996" s="25" t="str">
        <f t="shared" si="43"/>
        <v>32.320237</v>
      </c>
      <c r="H996" s="25" t="str">
        <f t="shared" si="44"/>
        <v>69.859740</v>
      </c>
      <c r="I996" s="123">
        <v>0.0</v>
      </c>
      <c r="J996" s="123">
        <v>0.0</v>
      </c>
      <c r="K996" s="123">
        <v>0.0</v>
      </c>
      <c r="L996" s="123">
        <v>0.0</v>
      </c>
      <c r="M996" s="123">
        <v>0.0</v>
      </c>
      <c r="N996" s="123">
        <v>0.0</v>
      </c>
      <c r="O996" s="123">
        <v>0.0</v>
      </c>
      <c r="P996" s="123"/>
      <c r="Q996" s="124"/>
      <c r="R996" s="126"/>
      <c r="S996" s="22"/>
      <c r="T996" s="55"/>
      <c r="U996" s="55"/>
      <c r="V996" s="55"/>
      <c r="W996" s="55"/>
      <c r="X996" s="55"/>
      <c r="Y996" s="55"/>
      <c r="Z996" s="55"/>
      <c r="AA996" s="55"/>
      <c r="AB996" s="55"/>
      <c r="AC996" s="55"/>
      <c r="AD996" s="55"/>
    </row>
    <row r="997">
      <c r="A997" s="22" t="s">
        <v>4723</v>
      </c>
      <c r="B997" s="120" t="s">
        <v>3630</v>
      </c>
      <c r="C997" s="22" t="s">
        <v>4717</v>
      </c>
      <c r="D997" s="85" t="s">
        <v>37</v>
      </c>
      <c r="E997" s="123" t="s">
        <v>3702</v>
      </c>
      <c r="F997" s="54" t="s">
        <v>3701</v>
      </c>
      <c r="G997" s="25" t="str">
        <f t="shared" si="43"/>
        <v>32.970019</v>
      </c>
      <c r="H997" s="25" t="str">
        <f t="shared" si="44"/>
        <v>70.277584</v>
      </c>
      <c r="I997" s="123">
        <v>5.0</v>
      </c>
      <c r="J997" s="123">
        <v>6.0</v>
      </c>
      <c r="K997" s="123">
        <v>5.0</v>
      </c>
      <c r="L997" s="123">
        <v>6.0</v>
      </c>
      <c r="M997" s="123">
        <v>0.0</v>
      </c>
      <c r="N997" s="123">
        <v>0.0</v>
      </c>
      <c r="O997" s="123">
        <v>0.0</v>
      </c>
      <c r="P997" s="123"/>
      <c r="Q997" s="124"/>
      <c r="R997" s="126"/>
      <c r="S997" s="22"/>
      <c r="T997" s="55"/>
      <c r="U997" s="55"/>
      <c r="V997" s="55"/>
      <c r="W997" s="55"/>
      <c r="X997" s="55"/>
      <c r="Y997" s="55"/>
      <c r="Z997" s="55"/>
      <c r="AA997" s="55"/>
      <c r="AB997" s="55"/>
      <c r="AC997" s="55"/>
      <c r="AD997" s="55"/>
    </row>
    <row r="998">
      <c r="A998" s="22" t="s">
        <v>4725</v>
      </c>
      <c r="B998" s="120" t="s">
        <v>3630</v>
      </c>
      <c r="C998" s="22" t="s">
        <v>4726</v>
      </c>
      <c r="D998" s="85" t="s">
        <v>37</v>
      </c>
      <c r="E998" s="123" t="s">
        <v>4728</v>
      </c>
      <c r="F998" s="54" t="s">
        <v>3903</v>
      </c>
      <c r="G998" s="25" t="str">
        <f t="shared" si="43"/>
        <v>33.695975</v>
      </c>
      <c r="H998" s="25" t="str">
        <f t="shared" si="44"/>
        <v>70.336069</v>
      </c>
      <c r="I998" s="123">
        <v>5.0</v>
      </c>
      <c r="J998" s="123">
        <v>7.0</v>
      </c>
      <c r="K998" s="123">
        <v>2.0</v>
      </c>
      <c r="L998" s="123">
        <v>7.0</v>
      </c>
      <c r="M998" s="123">
        <v>0.0</v>
      </c>
      <c r="N998" s="123">
        <v>0.0</v>
      </c>
      <c r="O998" s="123">
        <v>0.0</v>
      </c>
      <c r="P998" s="123"/>
      <c r="Q998" s="124"/>
      <c r="R998" s="126"/>
      <c r="S998" s="22"/>
      <c r="T998" s="55"/>
      <c r="U998" s="55"/>
      <c r="V998" s="55"/>
      <c r="W998" s="55"/>
      <c r="X998" s="55"/>
      <c r="Y998" s="55"/>
      <c r="Z998" s="55"/>
      <c r="AA998" s="55"/>
      <c r="AB998" s="55"/>
      <c r="AC998" s="55"/>
      <c r="AD998" s="55"/>
    </row>
    <row r="999">
      <c r="A999" s="22" t="s">
        <v>4730</v>
      </c>
      <c r="B999" s="120" t="s">
        <v>3630</v>
      </c>
      <c r="C999" s="22" t="s">
        <v>4726</v>
      </c>
      <c r="D999" s="85" t="s">
        <v>37</v>
      </c>
      <c r="E999" s="123" t="s">
        <v>4732</v>
      </c>
      <c r="F999" s="54" t="s">
        <v>3903</v>
      </c>
      <c r="G999" s="25" t="str">
        <f t="shared" si="43"/>
        <v>33.695975</v>
      </c>
      <c r="H999" s="25" t="str">
        <f t="shared" si="44"/>
        <v>70.336069</v>
      </c>
      <c r="I999" s="123">
        <v>2.0</v>
      </c>
      <c r="J999" s="123">
        <v>5.0</v>
      </c>
      <c r="K999" s="123">
        <v>0.0</v>
      </c>
      <c r="L999" s="123">
        <v>0.0</v>
      </c>
      <c r="M999" s="123">
        <v>0.0</v>
      </c>
      <c r="N999" s="123">
        <v>0.0</v>
      </c>
      <c r="O999" s="123">
        <v>0.0</v>
      </c>
      <c r="P999" s="123"/>
      <c r="Q999" s="124"/>
      <c r="R999" s="126"/>
      <c r="S999" s="22"/>
      <c r="T999" s="55"/>
      <c r="U999" s="55"/>
      <c r="V999" s="55"/>
      <c r="W999" s="55"/>
      <c r="X999" s="55"/>
      <c r="Y999" s="55"/>
      <c r="Z999" s="55"/>
      <c r="AA999" s="55"/>
      <c r="AB999" s="55"/>
      <c r="AC999" s="55"/>
      <c r="AD999" s="55"/>
    </row>
    <row r="1000">
      <c r="A1000" s="22" t="s">
        <v>4734</v>
      </c>
      <c r="B1000" s="120" t="s">
        <v>3630</v>
      </c>
      <c r="C1000" s="22" t="s">
        <v>4735</v>
      </c>
      <c r="D1000" s="85" t="s">
        <v>37</v>
      </c>
      <c r="E1000" s="123" t="s">
        <v>4714</v>
      </c>
      <c r="F1000" s="54" t="s">
        <v>4713</v>
      </c>
      <c r="G1000" s="25" t="str">
        <f t="shared" si="43"/>
        <v>32.613785</v>
      </c>
      <c r="H1000" s="25" t="str">
        <f t="shared" si="44"/>
        <v>69.508247</v>
      </c>
      <c r="I1000" s="123">
        <v>6.0</v>
      </c>
      <c r="J1000" s="123">
        <v>12.0</v>
      </c>
      <c r="K1000" s="123">
        <v>0.0</v>
      </c>
      <c r="L1000" s="123">
        <v>0.0</v>
      </c>
      <c r="M1000" s="123">
        <v>0.0</v>
      </c>
      <c r="N1000" s="123">
        <v>0.0</v>
      </c>
      <c r="O1000" s="123">
        <v>0.0</v>
      </c>
      <c r="P1000" s="123"/>
      <c r="Q1000" s="124"/>
      <c r="R1000" s="126"/>
      <c r="S1000" s="22"/>
      <c r="T1000" s="55"/>
      <c r="U1000" s="55"/>
      <c r="V1000" s="55"/>
      <c r="W1000" s="55"/>
      <c r="X1000" s="55"/>
      <c r="Y1000" s="55"/>
      <c r="Z1000" s="55"/>
      <c r="AA1000" s="55"/>
      <c r="AB1000" s="55"/>
      <c r="AC1000" s="55"/>
      <c r="AD1000" s="55"/>
    </row>
    <row r="1001">
      <c r="A1001" s="22" t="s">
        <v>4737</v>
      </c>
      <c r="B1001" s="120" t="s">
        <v>3630</v>
      </c>
      <c r="C1001" s="22" t="s">
        <v>4735</v>
      </c>
      <c r="D1001" s="85" t="s">
        <v>37</v>
      </c>
      <c r="E1001" s="123" t="s">
        <v>4740</v>
      </c>
      <c r="F1001" s="54" t="s">
        <v>4739</v>
      </c>
      <c r="G1001" s="25" t="str">
        <f t="shared" si="43"/>
        <v>32.482267</v>
      </c>
      <c r="H1001" s="25" t="str">
        <f t="shared" si="44"/>
        <v>69.627414</v>
      </c>
      <c r="I1001" s="123">
        <v>12.0</v>
      </c>
      <c r="J1001" s="123">
        <v>21.0</v>
      </c>
      <c r="K1001" s="123">
        <v>0.0</v>
      </c>
      <c r="L1001" s="123">
        <v>20.0</v>
      </c>
      <c r="M1001" s="123">
        <v>0.0</v>
      </c>
      <c r="N1001" s="123">
        <v>0.0</v>
      </c>
      <c r="O1001" s="123">
        <v>2.0</v>
      </c>
      <c r="P1001" s="123"/>
      <c r="Q1001" s="124"/>
      <c r="R1001" s="126"/>
      <c r="S1001" s="22"/>
      <c r="T1001" s="55"/>
      <c r="U1001" s="55"/>
      <c r="V1001" s="55"/>
      <c r="W1001" s="55"/>
      <c r="X1001" s="55"/>
      <c r="Y1001" s="55"/>
      <c r="Z1001" s="55"/>
      <c r="AA1001" s="55"/>
      <c r="AB1001" s="55"/>
      <c r="AC1001" s="55"/>
      <c r="AD1001" s="55"/>
    </row>
    <row r="1002">
      <c r="A1002" s="22" t="s">
        <v>4742</v>
      </c>
      <c r="B1002" s="120" t="s">
        <v>3630</v>
      </c>
      <c r="C1002" s="22" t="s">
        <v>4743</v>
      </c>
      <c r="D1002" s="85" t="s">
        <v>37</v>
      </c>
      <c r="E1002" s="123" t="s">
        <v>3702</v>
      </c>
      <c r="F1002" s="54" t="s">
        <v>3701</v>
      </c>
      <c r="G1002" s="25" t="str">
        <f t="shared" si="43"/>
        <v>32.970019</v>
      </c>
      <c r="H1002" s="25" t="str">
        <f t="shared" si="44"/>
        <v>70.277584</v>
      </c>
      <c r="I1002" s="123">
        <v>4.0</v>
      </c>
      <c r="J1002" s="123">
        <v>6.0</v>
      </c>
      <c r="K1002" s="123">
        <v>0.0</v>
      </c>
      <c r="L1002" s="123">
        <v>3.0</v>
      </c>
      <c r="M1002" s="123">
        <v>0.0</v>
      </c>
      <c r="N1002" s="123">
        <v>2.0</v>
      </c>
      <c r="O1002" s="123">
        <v>5.0</v>
      </c>
      <c r="P1002" s="123"/>
      <c r="Q1002" s="124"/>
      <c r="R1002" s="126"/>
      <c r="S1002" s="22"/>
      <c r="T1002" s="55"/>
      <c r="U1002" s="55"/>
      <c r="V1002" s="55"/>
      <c r="W1002" s="55"/>
      <c r="X1002" s="55"/>
      <c r="Y1002" s="55"/>
      <c r="Z1002" s="55"/>
      <c r="AA1002" s="55"/>
      <c r="AB1002" s="55"/>
      <c r="AC1002" s="55"/>
      <c r="AD1002" s="55"/>
    </row>
    <row r="1003">
      <c r="A1003" s="22" t="s">
        <v>4745</v>
      </c>
      <c r="B1003" s="120" t="s">
        <v>3630</v>
      </c>
      <c r="C1003" s="22" t="s">
        <v>4746</v>
      </c>
      <c r="D1003" s="85" t="s">
        <v>37</v>
      </c>
      <c r="E1003" s="123" t="s">
        <v>3768</v>
      </c>
      <c r="F1003" s="54" t="s">
        <v>3648</v>
      </c>
      <c r="G1003" s="25" t="str">
        <f t="shared" si="43"/>
        <v>32.943065</v>
      </c>
      <c r="H1003" s="25" t="str">
        <f t="shared" si="44"/>
        <v>69.955033</v>
      </c>
      <c r="I1003" s="123">
        <v>4.0</v>
      </c>
      <c r="J1003" s="123">
        <v>12.0</v>
      </c>
      <c r="K1003" s="123">
        <v>0.0</v>
      </c>
      <c r="L1003" s="123">
        <v>0.0</v>
      </c>
      <c r="M1003" s="123">
        <v>0.0</v>
      </c>
      <c r="N1003" s="123">
        <v>0.0</v>
      </c>
      <c r="O1003" s="123">
        <v>2.0</v>
      </c>
      <c r="P1003" s="123"/>
      <c r="Q1003" s="124"/>
      <c r="R1003" s="126"/>
      <c r="S1003" s="22"/>
      <c r="T1003" s="55"/>
      <c r="U1003" s="55"/>
      <c r="V1003" s="55"/>
      <c r="W1003" s="55"/>
      <c r="X1003" s="55"/>
      <c r="Y1003" s="55"/>
      <c r="Z1003" s="55"/>
      <c r="AA1003" s="55"/>
      <c r="AB1003" s="55"/>
      <c r="AC1003" s="55"/>
      <c r="AD1003" s="55"/>
    </row>
    <row r="1004">
      <c r="A1004" s="22" t="s">
        <v>4748</v>
      </c>
      <c r="B1004" s="120" t="s">
        <v>3630</v>
      </c>
      <c r="C1004" s="22" t="s">
        <v>4749</v>
      </c>
      <c r="D1004" s="85" t="s">
        <v>37</v>
      </c>
      <c r="E1004" s="123" t="s">
        <v>3768</v>
      </c>
      <c r="F1004" s="54" t="s">
        <v>3648</v>
      </c>
      <c r="G1004" s="25" t="str">
        <f t="shared" si="43"/>
        <v>32.943065</v>
      </c>
      <c r="H1004" s="25" t="str">
        <f t="shared" si="44"/>
        <v>69.955033</v>
      </c>
      <c r="I1004" s="123">
        <v>12.0</v>
      </c>
      <c r="J1004" s="123">
        <v>25.0</v>
      </c>
      <c r="K1004" s="123">
        <v>0.0</v>
      </c>
      <c r="L1004" s="123">
        <v>0.0</v>
      </c>
      <c r="M1004" s="123">
        <v>0.0</v>
      </c>
      <c r="N1004" s="123">
        <v>0.0</v>
      </c>
      <c r="O1004" s="123">
        <v>0.0</v>
      </c>
      <c r="P1004" s="123"/>
      <c r="Q1004" s="124"/>
      <c r="R1004" s="126"/>
      <c r="S1004" s="22"/>
      <c r="T1004" s="55"/>
      <c r="U1004" s="55"/>
      <c r="V1004" s="55"/>
      <c r="W1004" s="55"/>
      <c r="X1004" s="55"/>
      <c r="Y1004" s="55"/>
      <c r="Z1004" s="55"/>
      <c r="AA1004" s="55"/>
      <c r="AB1004" s="55"/>
      <c r="AC1004" s="55"/>
      <c r="AD1004" s="55"/>
    </row>
    <row r="1005">
      <c r="A1005" s="22" t="s">
        <v>4751</v>
      </c>
      <c r="B1005" s="120" t="s">
        <v>3630</v>
      </c>
      <c r="C1005" s="22" t="s">
        <v>4749</v>
      </c>
      <c r="D1005" s="85" t="s">
        <v>37</v>
      </c>
      <c r="E1005" s="123" t="s">
        <v>4752</v>
      </c>
      <c r="F1005" s="54" t="s">
        <v>3671</v>
      </c>
      <c r="G1005" s="25" t="str">
        <f t="shared" si="43"/>
        <v>32.320237</v>
      </c>
      <c r="H1005" s="25" t="str">
        <f t="shared" si="44"/>
        <v>69.859740</v>
      </c>
      <c r="I1005" s="123">
        <v>5.0</v>
      </c>
      <c r="J1005" s="123">
        <v>13.0</v>
      </c>
      <c r="K1005" s="123">
        <v>0.0</v>
      </c>
      <c r="L1005" s="123">
        <v>0.0</v>
      </c>
      <c r="M1005" s="123">
        <v>0.0</v>
      </c>
      <c r="N1005" s="123">
        <v>0.0</v>
      </c>
      <c r="O1005" s="123">
        <v>3.0</v>
      </c>
      <c r="P1005" s="123"/>
      <c r="Q1005" s="124"/>
      <c r="R1005" s="126"/>
      <c r="S1005" s="22"/>
      <c r="T1005" s="55"/>
      <c r="U1005" s="55"/>
      <c r="V1005" s="55"/>
      <c r="W1005" s="55"/>
      <c r="X1005" s="55"/>
      <c r="Y1005" s="55"/>
      <c r="Z1005" s="55"/>
      <c r="AA1005" s="55"/>
      <c r="AB1005" s="55"/>
      <c r="AC1005" s="55"/>
      <c r="AD1005" s="55"/>
    </row>
    <row r="1006">
      <c r="A1006" s="22" t="s">
        <v>3983</v>
      </c>
      <c r="B1006" s="120" t="s">
        <v>3630</v>
      </c>
      <c r="C1006" s="22" t="s">
        <v>3979</v>
      </c>
      <c r="D1006" s="85" t="s">
        <v>37</v>
      </c>
      <c r="E1006" s="123" t="s">
        <v>3985</v>
      </c>
      <c r="F1006" s="54" t="s">
        <v>3671</v>
      </c>
      <c r="G1006" s="25" t="str">
        <f t="shared" si="43"/>
        <v>32.320237</v>
      </c>
      <c r="H1006" s="25" t="str">
        <f t="shared" si="44"/>
        <v>69.859740</v>
      </c>
      <c r="I1006" s="123">
        <v>10.0</v>
      </c>
      <c r="J1006" s="123">
        <v>17.0</v>
      </c>
      <c r="K1006" s="123">
        <v>0.0</v>
      </c>
      <c r="L1006" s="123">
        <v>0.0</v>
      </c>
      <c r="M1006" s="123">
        <v>0.0</v>
      </c>
      <c r="N1006" s="123">
        <v>0.0</v>
      </c>
      <c r="O1006" s="123">
        <v>27.0</v>
      </c>
      <c r="P1006" s="123"/>
      <c r="Q1006" s="124"/>
      <c r="R1006" s="126"/>
      <c r="S1006" s="22"/>
      <c r="T1006" s="55"/>
      <c r="U1006" s="55"/>
      <c r="V1006" s="55"/>
      <c r="W1006" s="55"/>
      <c r="X1006" s="55"/>
      <c r="Y1006" s="55"/>
      <c r="Z1006" s="55"/>
      <c r="AA1006" s="55"/>
      <c r="AB1006" s="55"/>
      <c r="AC1006" s="55"/>
      <c r="AD1006" s="55"/>
    </row>
    <row r="1007">
      <c r="A1007" s="22" t="s">
        <v>4754</v>
      </c>
      <c r="B1007" s="120" t="s">
        <v>3630</v>
      </c>
      <c r="C1007" s="22" t="s">
        <v>4749</v>
      </c>
      <c r="D1007" s="85" t="s">
        <v>37</v>
      </c>
      <c r="E1007" s="123" t="s">
        <v>3793</v>
      </c>
      <c r="F1007" s="54" t="s">
        <v>3792</v>
      </c>
      <c r="G1007" s="25" t="str">
        <f t="shared" si="43"/>
        <v>33.150049</v>
      </c>
      <c r="H1007" s="25" t="str">
        <f t="shared" si="44"/>
        <v>70.433361</v>
      </c>
      <c r="I1007" s="123">
        <v>13.0</v>
      </c>
      <c r="J1007" s="123">
        <v>15.0</v>
      </c>
      <c r="K1007" s="123">
        <v>0.0</v>
      </c>
      <c r="L1007" s="123">
        <v>4.0</v>
      </c>
      <c r="M1007" s="123">
        <v>0.0</v>
      </c>
      <c r="N1007" s="123">
        <v>0.0</v>
      </c>
      <c r="O1007" s="123">
        <v>0.0</v>
      </c>
      <c r="P1007" s="123"/>
      <c r="Q1007" s="124"/>
      <c r="R1007" s="126"/>
      <c r="S1007" s="22"/>
      <c r="T1007" s="55"/>
      <c r="U1007" s="55"/>
      <c r="V1007" s="55"/>
      <c r="W1007" s="55"/>
      <c r="X1007" s="55"/>
      <c r="Y1007" s="55"/>
      <c r="Z1007" s="55"/>
      <c r="AA1007" s="55"/>
      <c r="AB1007" s="55"/>
      <c r="AC1007" s="55"/>
      <c r="AD1007" s="55"/>
    </row>
    <row r="1008">
      <c r="A1008" s="22" t="s">
        <v>4756</v>
      </c>
      <c r="B1008" s="120" t="s">
        <v>3630</v>
      </c>
      <c r="C1008" s="22" t="s">
        <v>4749</v>
      </c>
      <c r="D1008" s="85" t="s">
        <v>37</v>
      </c>
      <c r="E1008" s="123" t="s">
        <v>3793</v>
      </c>
      <c r="F1008" s="54" t="s">
        <v>3792</v>
      </c>
      <c r="G1008" s="25" t="str">
        <f t="shared" si="43"/>
        <v>33.150049</v>
      </c>
      <c r="H1008" s="25" t="str">
        <f t="shared" si="44"/>
        <v>70.433361</v>
      </c>
      <c r="I1008" s="123">
        <v>1.0</v>
      </c>
      <c r="J1008" s="123">
        <v>9.0</v>
      </c>
      <c r="K1008" s="123">
        <v>1.0</v>
      </c>
      <c r="L1008" s="123">
        <v>1.0</v>
      </c>
      <c r="M1008" s="123">
        <v>0.0</v>
      </c>
      <c r="N1008" s="123">
        <v>0.0</v>
      </c>
      <c r="O1008" s="123">
        <v>3.0</v>
      </c>
      <c r="P1008" s="123"/>
      <c r="Q1008" s="124"/>
      <c r="R1008" s="126"/>
      <c r="S1008" s="22"/>
      <c r="T1008" s="55"/>
      <c r="U1008" s="55"/>
      <c r="V1008" s="55"/>
      <c r="W1008" s="55"/>
      <c r="X1008" s="55"/>
      <c r="Y1008" s="55"/>
      <c r="Z1008" s="55"/>
      <c r="AA1008" s="55"/>
      <c r="AB1008" s="55"/>
      <c r="AC1008" s="55"/>
      <c r="AD1008" s="55"/>
    </row>
    <row r="1009">
      <c r="A1009" s="22" t="s">
        <v>4758</v>
      </c>
      <c r="B1009" s="120" t="s">
        <v>3630</v>
      </c>
      <c r="C1009" s="22" t="s">
        <v>4759</v>
      </c>
      <c r="D1009" s="85" t="s">
        <v>37</v>
      </c>
      <c r="E1009" s="123" t="s">
        <v>3702</v>
      </c>
      <c r="F1009" s="54" t="s">
        <v>3701</v>
      </c>
      <c r="G1009" s="25" t="str">
        <f t="shared" si="43"/>
        <v>32.970019</v>
      </c>
      <c r="H1009" s="25" t="str">
        <f t="shared" si="44"/>
        <v>70.277584</v>
      </c>
      <c r="I1009" s="123">
        <v>4.0</v>
      </c>
      <c r="J1009" s="123">
        <v>4.0</v>
      </c>
      <c r="K1009" s="123">
        <v>0.0</v>
      </c>
      <c r="L1009" s="123">
        <v>0.0</v>
      </c>
      <c r="M1009" s="123">
        <v>0.0</v>
      </c>
      <c r="N1009" s="123">
        <v>0.0</v>
      </c>
      <c r="O1009" s="123">
        <v>2.0</v>
      </c>
      <c r="P1009" s="123"/>
      <c r="Q1009" s="124"/>
      <c r="R1009" s="126"/>
      <c r="S1009" s="22"/>
      <c r="T1009" s="55"/>
      <c r="U1009" s="55"/>
      <c r="V1009" s="55"/>
      <c r="W1009" s="55"/>
      <c r="X1009" s="55"/>
      <c r="Y1009" s="55"/>
      <c r="Z1009" s="55"/>
      <c r="AA1009" s="55"/>
      <c r="AB1009" s="55"/>
      <c r="AC1009" s="55"/>
      <c r="AD1009" s="55"/>
    </row>
    <row r="1010">
      <c r="A1010" s="22" t="s">
        <v>4761</v>
      </c>
      <c r="B1010" s="120" t="s">
        <v>3630</v>
      </c>
      <c r="C1010" s="22" t="s">
        <v>2806</v>
      </c>
      <c r="D1010" s="85" t="s">
        <v>37</v>
      </c>
      <c r="E1010" s="123" t="s">
        <v>3708</v>
      </c>
      <c r="F1010" s="54" t="s">
        <v>3707</v>
      </c>
      <c r="G1010" s="25" t="str">
        <f t="shared" si="43"/>
        <v>32.290733</v>
      </c>
      <c r="H1010" s="25" t="str">
        <f t="shared" si="44"/>
        <v>69.428547</v>
      </c>
      <c r="I1010" s="123">
        <v>3.0</v>
      </c>
      <c r="J1010" s="123">
        <v>6.0</v>
      </c>
      <c r="K1010" s="123">
        <v>0.0</v>
      </c>
      <c r="L1010" s="123">
        <v>6.0</v>
      </c>
      <c r="M1010" s="123">
        <v>0.0</v>
      </c>
      <c r="N1010" s="123">
        <v>0.0</v>
      </c>
      <c r="O1010" s="123">
        <v>2.0</v>
      </c>
      <c r="P1010" s="123"/>
      <c r="Q1010" s="124"/>
      <c r="R1010" s="126"/>
      <c r="S1010" s="22"/>
      <c r="T1010" s="55"/>
      <c r="U1010" s="55"/>
      <c r="V1010" s="55"/>
      <c r="W1010" s="55"/>
      <c r="X1010" s="55"/>
      <c r="Y1010" s="55"/>
      <c r="Z1010" s="55"/>
      <c r="AA1010" s="55"/>
      <c r="AB1010" s="55"/>
      <c r="AC1010" s="55"/>
      <c r="AD1010" s="55"/>
    </row>
    <row r="1011">
      <c r="A1011" s="22" t="s">
        <v>4763</v>
      </c>
      <c r="B1011" s="120" t="s">
        <v>3630</v>
      </c>
      <c r="C1011" s="22" t="s">
        <v>4764</v>
      </c>
      <c r="D1011" s="85" t="s">
        <v>37</v>
      </c>
      <c r="E1011" s="123" t="s">
        <v>4309</v>
      </c>
      <c r="F1011" s="54" t="s">
        <v>4308</v>
      </c>
      <c r="G1011" s="25" t="str">
        <f t="shared" si="43"/>
        <v>32.968480</v>
      </c>
      <c r="H1011" s="25" t="str">
        <f t="shared" si="44"/>
        <v>70.059245</v>
      </c>
      <c r="I1011" s="123">
        <v>3.0</v>
      </c>
      <c r="J1011" s="123">
        <v>4.0</v>
      </c>
      <c r="K1011" s="123">
        <v>0.0</v>
      </c>
      <c r="L1011" s="123">
        <v>0.0</v>
      </c>
      <c r="M1011" s="123">
        <v>0.0</v>
      </c>
      <c r="N1011" s="123">
        <v>0.0</v>
      </c>
      <c r="O1011" s="123">
        <v>0.0</v>
      </c>
      <c r="P1011" s="123"/>
      <c r="Q1011" s="124"/>
      <c r="R1011" s="126"/>
      <c r="S1011" s="22"/>
      <c r="T1011" s="55"/>
      <c r="U1011" s="55"/>
      <c r="V1011" s="55"/>
      <c r="W1011" s="55"/>
      <c r="X1011" s="55"/>
      <c r="Y1011" s="55"/>
      <c r="Z1011" s="55"/>
      <c r="AA1011" s="55"/>
      <c r="AB1011" s="55"/>
      <c r="AC1011" s="55"/>
      <c r="AD1011" s="55"/>
    </row>
    <row r="1012">
      <c r="A1012" s="22" t="s">
        <v>4766</v>
      </c>
      <c r="B1012" s="120" t="s">
        <v>3630</v>
      </c>
      <c r="C1012" s="22" t="s">
        <v>4767</v>
      </c>
      <c r="D1012" s="85" t="s">
        <v>37</v>
      </c>
      <c r="E1012" s="123" t="s">
        <v>3753</v>
      </c>
      <c r="F1012" s="54" t="s">
        <v>3752</v>
      </c>
      <c r="G1012" s="25" t="str">
        <f t="shared" si="43"/>
        <v>32.956928</v>
      </c>
      <c r="H1012" s="25" t="str">
        <f t="shared" si="44"/>
        <v>70.169394</v>
      </c>
      <c r="I1012" s="123">
        <v>8.0</v>
      </c>
      <c r="J1012" s="123">
        <v>25.0</v>
      </c>
      <c r="K1012" s="123">
        <v>0.0</v>
      </c>
      <c r="L1012" s="123">
        <v>0.0</v>
      </c>
      <c r="M1012" s="123">
        <v>0.0</v>
      </c>
      <c r="N1012" s="123">
        <v>0.0</v>
      </c>
      <c r="O1012" s="123">
        <v>3.0</v>
      </c>
      <c r="P1012" s="123"/>
      <c r="Q1012" s="124"/>
      <c r="R1012" s="126"/>
      <c r="S1012" s="22"/>
      <c r="T1012" s="55"/>
      <c r="U1012" s="55"/>
      <c r="V1012" s="55"/>
      <c r="W1012" s="55"/>
      <c r="X1012" s="55"/>
      <c r="Y1012" s="55"/>
      <c r="Z1012" s="55"/>
      <c r="AA1012" s="55"/>
      <c r="AB1012" s="55"/>
      <c r="AC1012" s="55"/>
      <c r="AD1012" s="55"/>
    </row>
    <row r="1013">
      <c r="A1013" s="22" t="s">
        <v>4769</v>
      </c>
      <c r="B1013" s="120" t="s">
        <v>3630</v>
      </c>
      <c r="C1013" s="22" t="s">
        <v>4770</v>
      </c>
      <c r="D1013" s="85" t="s">
        <v>37</v>
      </c>
      <c r="E1013" s="123" t="s">
        <v>3753</v>
      </c>
      <c r="F1013" s="54" t="s">
        <v>3752</v>
      </c>
      <c r="G1013" s="25" t="str">
        <f t="shared" si="43"/>
        <v>32.956928</v>
      </c>
      <c r="H1013" s="25" t="str">
        <f t="shared" si="44"/>
        <v>70.169394</v>
      </c>
      <c r="I1013" s="123">
        <v>2.0</v>
      </c>
      <c r="J1013" s="123">
        <v>7.0</v>
      </c>
      <c r="K1013" s="123">
        <v>3.0</v>
      </c>
      <c r="L1013" s="123">
        <v>4.0</v>
      </c>
      <c r="M1013" s="123">
        <v>1.0</v>
      </c>
      <c r="N1013" s="123">
        <v>1.0</v>
      </c>
      <c r="O1013" s="123">
        <v>2.0</v>
      </c>
      <c r="P1013" s="123"/>
      <c r="Q1013" s="124"/>
      <c r="R1013" s="126"/>
      <c r="S1013" s="22"/>
      <c r="T1013" s="55"/>
      <c r="U1013" s="55"/>
      <c r="V1013" s="55"/>
      <c r="W1013" s="55"/>
      <c r="X1013" s="55"/>
      <c r="Y1013" s="55"/>
      <c r="Z1013" s="55"/>
      <c r="AA1013" s="55"/>
      <c r="AB1013" s="55"/>
      <c r="AC1013" s="55"/>
      <c r="AD1013" s="55"/>
    </row>
    <row r="1014">
      <c r="A1014" s="22" t="s">
        <v>4772</v>
      </c>
      <c r="B1014" s="120" t="s">
        <v>3630</v>
      </c>
      <c r="C1014" s="22" t="s">
        <v>4773</v>
      </c>
      <c r="D1014" s="21" t="s">
        <v>37</v>
      </c>
      <c r="E1014" s="123" t="s">
        <v>3876</v>
      </c>
      <c r="F1014" s="54" t="s">
        <v>3875</v>
      </c>
      <c r="G1014" s="25" t="str">
        <f t="shared" si="43"/>
        <v>32.246388</v>
      </c>
      <c r="H1014" s="25" t="str">
        <f t="shared" si="44"/>
        <v>69.509999</v>
      </c>
      <c r="I1014" s="123">
        <v>3.0</v>
      </c>
      <c r="J1014" s="123">
        <v>4.0</v>
      </c>
      <c r="K1014" s="123">
        <v>0.0</v>
      </c>
      <c r="L1014" s="123">
        <v>0.0</v>
      </c>
      <c r="M1014" s="123">
        <v>0.0</v>
      </c>
      <c r="N1014" s="123">
        <v>0.0</v>
      </c>
      <c r="O1014" s="123">
        <v>2.0</v>
      </c>
      <c r="P1014" s="123"/>
      <c r="Q1014" s="124"/>
      <c r="R1014" s="126"/>
      <c r="S1014" s="22"/>
      <c r="T1014" s="55"/>
      <c r="U1014" s="55"/>
      <c r="V1014" s="55"/>
      <c r="W1014" s="55"/>
      <c r="X1014" s="55"/>
      <c r="Y1014" s="55"/>
      <c r="Z1014" s="55"/>
      <c r="AA1014" s="55"/>
      <c r="AB1014" s="55"/>
      <c r="AC1014" s="55"/>
      <c r="AD1014" s="55"/>
    </row>
    <row r="1015">
      <c r="A1015" s="22" t="s">
        <v>4775</v>
      </c>
      <c r="B1015" s="120" t="s">
        <v>3630</v>
      </c>
      <c r="C1015" s="22" t="s">
        <v>4776</v>
      </c>
      <c r="D1015" s="21" t="s">
        <v>37</v>
      </c>
      <c r="E1015" s="123" t="s">
        <v>4778</v>
      </c>
      <c r="F1015" s="54" t="s">
        <v>3701</v>
      </c>
      <c r="G1015" s="25" t="str">
        <f t="shared" si="43"/>
        <v>32.970019</v>
      </c>
      <c r="H1015" s="25" t="str">
        <f t="shared" si="44"/>
        <v>70.277584</v>
      </c>
      <c r="I1015" s="123">
        <v>3.0</v>
      </c>
      <c r="J1015" s="123">
        <v>7.0</v>
      </c>
      <c r="K1015" s="123">
        <v>0.0</v>
      </c>
      <c r="L1015" s="123">
        <v>4.0</v>
      </c>
      <c r="M1015" s="123">
        <v>0.0</v>
      </c>
      <c r="N1015" s="123">
        <v>0.0</v>
      </c>
      <c r="O1015" s="123">
        <v>3.0</v>
      </c>
      <c r="P1015" s="123"/>
      <c r="Q1015" s="124"/>
      <c r="R1015" s="126"/>
      <c r="S1015" s="22"/>
      <c r="T1015" s="55"/>
      <c r="U1015" s="55"/>
      <c r="V1015" s="55"/>
      <c r="W1015" s="55"/>
      <c r="X1015" s="55"/>
      <c r="Y1015" s="55"/>
      <c r="Z1015" s="55"/>
      <c r="AA1015" s="55"/>
      <c r="AB1015" s="55"/>
      <c r="AC1015" s="55"/>
      <c r="AD1015" s="55"/>
    </row>
    <row r="1016">
      <c r="A1016" s="22" t="s">
        <v>4780</v>
      </c>
      <c r="B1016" s="120" t="s">
        <v>3630</v>
      </c>
      <c r="C1016" s="22" t="s">
        <v>4781</v>
      </c>
      <c r="D1016" s="21" t="s">
        <v>37</v>
      </c>
      <c r="E1016" s="123" t="s">
        <v>4783</v>
      </c>
      <c r="F1016" s="54" t="s">
        <v>3648</v>
      </c>
      <c r="G1016" s="25" t="str">
        <f t="shared" si="43"/>
        <v>32.943065</v>
      </c>
      <c r="H1016" s="25" t="str">
        <f t="shared" si="44"/>
        <v>69.955033</v>
      </c>
      <c r="I1016" s="123">
        <v>1.0</v>
      </c>
      <c r="J1016" s="123">
        <v>5.0</v>
      </c>
      <c r="K1016" s="123">
        <v>0.0</v>
      </c>
      <c r="L1016" s="123">
        <v>0.0</v>
      </c>
      <c r="M1016" s="123">
        <v>0.0</v>
      </c>
      <c r="N1016" s="123">
        <v>0.0</v>
      </c>
      <c r="O1016" s="123">
        <v>1.0</v>
      </c>
      <c r="P1016" s="123"/>
      <c r="Q1016" s="124"/>
      <c r="R1016" s="126"/>
      <c r="S1016" s="22"/>
      <c r="T1016" s="55"/>
      <c r="U1016" s="55"/>
      <c r="V1016" s="55"/>
      <c r="W1016" s="55"/>
      <c r="X1016" s="55"/>
      <c r="Y1016" s="55"/>
      <c r="Z1016" s="55"/>
      <c r="AA1016" s="55"/>
      <c r="AB1016" s="55"/>
      <c r="AC1016" s="55"/>
      <c r="AD1016" s="55"/>
    </row>
    <row r="1017">
      <c r="A1017" s="22" t="s">
        <v>3987</v>
      </c>
      <c r="B1017" s="120" t="s">
        <v>3630</v>
      </c>
      <c r="C1017" s="22" t="s">
        <v>3988</v>
      </c>
      <c r="D1017" s="21" t="s">
        <v>37</v>
      </c>
      <c r="E1017" s="123" t="s">
        <v>3722</v>
      </c>
      <c r="F1017" s="54" t="s">
        <v>3721</v>
      </c>
      <c r="G1017" s="25" t="str">
        <f t="shared" si="43"/>
        <v>32.626574</v>
      </c>
      <c r="H1017" s="25" t="str">
        <f t="shared" si="44"/>
        <v>69.841871</v>
      </c>
      <c r="I1017" s="123">
        <v>14.0</v>
      </c>
      <c r="J1017" s="123">
        <v>18.0</v>
      </c>
      <c r="K1017" s="123">
        <v>0.0</v>
      </c>
      <c r="L1017" s="123">
        <v>0.0</v>
      </c>
      <c r="M1017" s="123">
        <v>0.0</v>
      </c>
      <c r="N1017" s="123">
        <v>0.0</v>
      </c>
      <c r="O1017" s="123">
        <v>10.0</v>
      </c>
      <c r="P1017" s="123"/>
      <c r="Q1017" s="124"/>
      <c r="R1017" s="126"/>
      <c r="S1017" s="22"/>
      <c r="T1017" s="55"/>
      <c r="U1017" s="55"/>
      <c r="V1017" s="55"/>
      <c r="W1017" s="55"/>
      <c r="X1017" s="55"/>
      <c r="Y1017" s="55"/>
      <c r="Z1017" s="55"/>
      <c r="AA1017" s="55"/>
      <c r="AB1017" s="55"/>
      <c r="AC1017" s="55"/>
      <c r="AD1017" s="55"/>
    </row>
    <row r="1018">
      <c r="A1018" s="22" t="s">
        <v>4785</v>
      </c>
      <c r="B1018" s="120" t="s">
        <v>3630</v>
      </c>
      <c r="C1018" s="22" t="s">
        <v>4786</v>
      </c>
      <c r="D1018" s="21" t="s">
        <v>37</v>
      </c>
      <c r="E1018" s="123" t="s">
        <v>4231</v>
      </c>
      <c r="F1018" s="54" t="s">
        <v>4230</v>
      </c>
      <c r="G1018" s="25" t="str">
        <f t="shared" si="43"/>
        <v>32.938775</v>
      </c>
      <c r="H1018" s="25" t="str">
        <f t="shared" si="44"/>
        <v>70.248273</v>
      </c>
      <c r="I1018" s="123">
        <v>3.0</v>
      </c>
      <c r="J1018" s="123">
        <v>8.0</v>
      </c>
      <c r="K1018" s="123">
        <v>0.0</v>
      </c>
      <c r="L1018" s="123">
        <v>0.0</v>
      </c>
      <c r="M1018" s="123">
        <v>0.0</v>
      </c>
      <c r="N1018" s="123">
        <v>0.0</v>
      </c>
      <c r="O1018" s="123">
        <v>3.0</v>
      </c>
      <c r="P1018" s="123"/>
      <c r="Q1018" s="124"/>
      <c r="R1018" s="126"/>
      <c r="S1018" s="22"/>
      <c r="T1018" s="55"/>
      <c r="U1018" s="55"/>
      <c r="V1018" s="55"/>
      <c r="W1018" s="55"/>
      <c r="X1018" s="55"/>
      <c r="Y1018" s="55"/>
      <c r="Z1018" s="55"/>
      <c r="AA1018" s="55"/>
      <c r="AB1018" s="55"/>
      <c r="AC1018" s="55"/>
      <c r="AD1018" s="55"/>
    </row>
    <row r="1019">
      <c r="A1019" s="22" t="s">
        <v>4788</v>
      </c>
      <c r="B1019" s="120" t="s">
        <v>3630</v>
      </c>
      <c r="C1019" s="22" t="s">
        <v>4789</v>
      </c>
      <c r="D1019" s="21" t="s">
        <v>37</v>
      </c>
      <c r="E1019" s="123" t="s">
        <v>3708</v>
      </c>
      <c r="F1019" s="54" t="s">
        <v>3707</v>
      </c>
      <c r="G1019" s="25" t="str">
        <f t="shared" si="43"/>
        <v>32.290733</v>
      </c>
      <c r="H1019" s="25" t="str">
        <f t="shared" si="44"/>
        <v>69.428547</v>
      </c>
      <c r="I1019" s="123">
        <v>0.0</v>
      </c>
      <c r="J1019" s="123">
        <v>4.0</v>
      </c>
      <c r="K1019" s="123">
        <v>0.0</v>
      </c>
      <c r="L1019" s="123">
        <v>0.0</v>
      </c>
      <c r="M1019" s="123">
        <v>0.0</v>
      </c>
      <c r="N1019" s="123">
        <v>0.0</v>
      </c>
      <c r="O1019" s="123">
        <v>0.0</v>
      </c>
      <c r="P1019" s="123"/>
      <c r="Q1019" s="124"/>
      <c r="R1019" s="126"/>
      <c r="S1019" s="22"/>
      <c r="T1019" s="55"/>
      <c r="U1019" s="55"/>
      <c r="V1019" s="55"/>
      <c r="W1019" s="55"/>
      <c r="X1019" s="55"/>
      <c r="Y1019" s="55"/>
      <c r="Z1019" s="55"/>
      <c r="AA1019" s="55"/>
      <c r="AB1019" s="55"/>
      <c r="AC1019" s="55"/>
      <c r="AD1019" s="55"/>
    </row>
    <row r="1020">
      <c r="A1020" s="22" t="s">
        <v>4791</v>
      </c>
      <c r="B1020" s="120" t="s">
        <v>3630</v>
      </c>
      <c r="C1020" s="22" t="s">
        <v>2836</v>
      </c>
      <c r="D1020" s="21" t="s">
        <v>37</v>
      </c>
      <c r="E1020" s="123" t="s">
        <v>4793</v>
      </c>
      <c r="F1020" s="54" t="s">
        <v>3671</v>
      </c>
      <c r="G1020" s="25" t="str">
        <f t="shared" si="43"/>
        <v>32.320237</v>
      </c>
      <c r="H1020" s="25" t="str">
        <f t="shared" si="44"/>
        <v>69.859740</v>
      </c>
      <c r="I1020" s="123">
        <v>3.0</v>
      </c>
      <c r="J1020" s="123">
        <v>4.0</v>
      </c>
      <c r="K1020" s="123">
        <v>0.0</v>
      </c>
      <c r="L1020" s="123">
        <v>0.0</v>
      </c>
      <c r="M1020" s="123">
        <v>0.0</v>
      </c>
      <c r="N1020" s="123">
        <v>0.0</v>
      </c>
      <c r="O1020" s="123">
        <v>1.0</v>
      </c>
      <c r="P1020" s="123"/>
      <c r="Q1020" s="124"/>
      <c r="R1020" s="126"/>
      <c r="S1020" s="22"/>
      <c r="T1020" s="55"/>
      <c r="U1020" s="55"/>
      <c r="V1020" s="55"/>
      <c r="W1020" s="55"/>
      <c r="X1020" s="55"/>
      <c r="Y1020" s="55"/>
      <c r="Z1020" s="55"/>
      <c r="AA1020" s="55"/>
      <c r="AB1020" s="55"/>
      <c r="AC1020" s="55"/>
      <c r="AD1020" s="55"/>
    </row>
    <row r="1021">
      <c r="A1021" s="22" t="s">
        <v>4795</v>
      </c>
      <c r="B1021" s="120" t="s">
        <v>3630</v>
      </c>
      <c r="C1021" s="22" t="s">
        <v>4796</v>
      </c>
      <c r="D1021" s="21" t="s">
        <v>37</v>
      </c>
      <c r="E1021" s="123" t="s">
        <v>3689</v>
      </c>
      <c r="F1021" s="54" t="s">
        <v>3688</v>
      </c>
      <c r="G1021" s="25" t="str">
        <f t="shared" si="43"/>
        <v>32.990218</v>
      </c>
      <c r="H1021" s="25" t="str">
        <f t="shared" si="44"/>
        <v>70.051802</v>
      </c>
      <c r="I1021" s="123">
        <v>1.0</v>
      </c>
      <c r="J1021" s="123">
        <v>6.0</v>
      </c>
      <c r="K1021" s="123">
        <v>0.0</v>
      </c>
      <c r="L1021" s="123">
        <v>0.0</v>
      </c>
      <c r="M1021" s="123">
        <v>0.0</v>
      </c>
      <c r="N1021" s="123">
        <v>0.0</v>
      </c>
      <c r="O1021" s="123">
        <v>4.0</v>
      </c>
      <c r="P1021" s="123"/>
      <c r="Q1021" s="124"/>
      <c r="R1021" s="126"/>
      <c r="S1021" s="22"/>
      <c r="T1021" s="55"/>
      <c r="U1021" s="55"/>
      <c r="V1021" s="55"/>
      <c r="W1021" s="55"/>
      <c r="X1021" s="55"/>
      <c r="Y1021" s="55"/>
      <c r="Z1021" s="55"/>
      <c r="AA1021" s="55"/>
      <c r="AB1021" s="55"/>
      <c r="AC1021" s="55"/>
      <c r="AD1021" s="55"/>
    </row>
    <row r="1022">
      <c r="A1022" s="22" t="s">
        <v>4798</v>
      </c>
      <c r="B1022" s="120" t="s">
        <v>3630</v>
      </c>
      <c r="C1022" s="22" t="s">
        <v>4796</v>
      </c>
      <c r="D1022" s="21" t="s">
        <v>37</v>
      </c>
      <c r="E1022" s="123" t="s">
        <v>4801</v>
      </c>
      <c r="F1022" s="54" t="s">
        <v>4800</v>
      </c>
      <c r="G1022" s="25" t="str">
        <f t="shared" si="43"/>
        <v>32.378567</v>
      </c>
      <c r="H1022" s="25" t="str">
        <f t="shared" si="44"/>
        <v>69.430782</v>
      </c>
      <c r="I1022" s="123">
        <v>3.0</v>
      </c>
      <c r="J1022" s="123">
        <v>6.0</v>
      </c>
      <c r="K1022" s="123">
        <v>0.0</v>
      </c>
      <c r="L1022" s="123">
        <v>0.0</v>
      </c>
      <c r="M1022" s="123">
        <v>0.0</v>
      </c>
      <c r="N1022" s="123">
        <v>0.0</v>
      </c>
      <c r="O1022" s="123">
        <v>3.0</v>
      </c>
      <c r="P1022" s="123"/>
      <c r="Q1022" s="124"/>
      <c r="R1022" s="126"/>
      <c r="S1022" s="22"/>
      <c r="T1022" s="55"/>
      <c r="U1022" s="55"/>
      <c r="V1022" s="55"/>
      <c r="W1022" s="55"/>
      <c r="X1022" s="55"/>
      <c r="Y1022" s="55"/>
      <c r="Z1022" s="55"/>
      <c r="AA1022" s="55"/>
      <c r="AB1022" s="55"/>
      <c r="AC1022" s="55"/>
      <c r="AD1022" s="55"/>
    </row>
    <row r="1023">
      <c r="A1023" s="22" t="s">
        <v>4803</v>
      </c>
      <c r="B1023" s="120" t="s">
        <v>3630</v>
      </c>
      <c r="C1023" s="22" t="s">
        <v>2845</v>
      </c>
      <c r="D1023" s="21" t="s">
        <v>37</v>
      </c>
      <c r="E1023" s="123" t="s">
        <v>3689</v>
      </c>
      <c r="F1023" s="54" t="s">
        <v>3688</v>
      </c>
      <c r="G1023" s="25" t="str">
        <f t="shared" si="43"/>
        <v>32.990218</v>
      </c>
      <c r="H1023" s="25" t="str">
        <f t="shared" si="44"/>
        <v>70.051802</v>
      </c>
      <c r="I1023" s="123">
        <v>3.0</v>
      </c>
      <c r="J1023" s="123">
        <v>6.0</v>
      </c>
      <c r="K1023" s="123">
        <v>0.0</v>
      </c>
      <c r="L1023" s="123">
        <v>0.0</v>
      </c>
      <c r="M1023" s="123">
        <v>0.0</v>
      </c>
      <c r="N1023" s="123">
        <v>0.0</v>
      </c>
      <c r="O1023" s="123">
        <v>0.0</v>
      </c>
      <c r="P1023" s="123"/>
      <c r="Q1023" s="124"/>
      <c r="R1023" s="126"/>
      <c r="S1023" s="22"/>
      <c r="T1023" s="55"/>
      <c r="U1023" s="55"/>
      <c r="V1023" s="55"/>
      <c r="W1023" s="55"/>
      <c r="X1023" s="55"/>
      <c r="Y1023" s="55"/>
      <c r="Z1023" s="55"/>
      <c r="AA1023" s="55"/>
      <c r="AB1023" s="55"/>
      <c r="AC1023" s="55"/>
      <c r="AD1023" s="55"/>
    </row>
    <row r="1024">
      <c r="A1024" s="22" t="s">
        <v>4805</v>
      </c>
      <c r="B1024" s="120" t="s">
        <v>3630</v>
      </c>
      <c r="C1024" s="22" t="s">
        <v>4806</v>
      </c>
      <c r="D1024" s="21" t="s">
        <v>37</v>
      </c>
      <c r="E1024" s="123" t="s">
        <v>4651</v>
      </c>
      <c r="F1024" s="54" t="s">
        <v>4650</v>
      </c>
      <c r="G1024" s="25" t="str">
        <f t="shared" si="43"/>
        <v>32.514466</v>
      </c>
      <c r="H1024" s="25" t="str">
        <f t="shared" si="44"/>
        <v>69.290733</v>
      </c>
      <c r="I1024" s="123">
        <v>3.0</v>
      </c>
      <c r="J1024" s="123">
        <v>6.0</v>
      </c>
      <c r="K1024" s="123">
        <v>0.0</v>
      </c>
      <c r="L1024" s="123">
        <v>0.0</v>
      </c>
      <c r="M1024" s="123">
        <v>0.0</v>
      </c>
      <c r="N1024" s="123">
        <v>0.0</v>
      </c>
      <c r="O1024" s="123">
        <v>3.0</v>
      </c>
      <c r="P1024" s="123"/>
      <c r="Q1024" s="124"/>
      <c r="R1024" s="126"/>
      <c r="S1024" s="22"/>
      <c r="T1024" s="55"/>
      <c r="U1024" s="55"/>
      <c r="V1024" s="55"/>
      <c r="W1024" s="55"/>
      <c r="X1024" s="55"/>
      <c r="Y1024" s="55"/>
      <c r="Z1024" s="55"/>
      <c r="AA1024" s="55"/>
      <c r="AB1024" s="55"/>
      <c r="AC1024" s="55"/>
      <c r="AD1024" s="55"/>
    </row>
    <row r="1025">
      <c r="A1025" s="22" t="s">
        <v>4808</v>
      </c>
      <c r="B1025" s="120" t="s">
        <v>3630</v>
      </c>
      <c r="C1025" s="22" t="s">
        <v>4809</v>
      </c>
      <c r="D1025" s="21" t="s">
        <v>37</v>
      </c>
      <c r="E1025" s="123" t="s">
        <v>4811</v>
      </c>
      <c r="F1025" s="54" t="s">
        <v>3634</v>
      </c>
      <c r="G1025" s="25" t="str">
        <f t="shared" si="43"/>
        <v>32.298231</v>
      </c>
      <c r="H1025" s="25" t="str">
        <f t="shared" si="44"/>
        <v>69.597624</v>
      </c>
      <c r="I1025" s="123">
        <v>13.0</v>
      </c>
      <c r="J1025" s="123">
        <v>22.0</v>
      </c>
      <c r="K1025" s="123">
        <v>0.0</v>
      </c>
      <c r="L1025" s="123">
        <v>0.0</v>
      </c>
      <c r="M1025" s="123">
        <v>0.0</v>
      </c>
      <c r="N1025" s="123">
        <v>0.0</v>
      </c>
      <c r="O1025" s="123">
        <v>6.0</v>
      </c>
      <c r="P1025" s="123"/>
      <c r="Q1025" s="124"/>
      <c r="R1025" s="126"/>
      <c r="S1025" s="22"/>
      <c r="T1025" s="55"/>
      <c r="U1025" s="55"/>
      <c r="V1025" s="55"/>
      <c r="W1025" s="55"/>
      <c r="X1025" s="55"/>
      <c r="Y1025" s="55"/>
      <c r="Z1025" s="55"/>
      <c r="AA1025" s="55"/>
      <c r="AB1025" s="55"/>
      <c r="AC1025" s="55"/>
      <c r="AD1025" s="55"/>
    </row>
    <row r="1026">
      <c r="A1026" s="22" t="s">
        <v>4813</v>
      </c>
      <c r="B1026" s="120" t="s">
        <v>3630</v>
      </c>
      <c r="C1026" s="22" t="s">
        <v>4814</v>
      </c>
      <c r="D1026" s="21" t="s">
        <v>37</v>
      </c>
      <c r="E1026" s="123" t="s">
        <v>3708</v>
      </c>
      <c r="F1026" s="54" t="s">
        <v>3707</v>
      </c>
      <c r="G1026" s="25" t="str">
        <f t="shared" si="43"/>
        <v>32.290733</v>
      </c>
      <c r="H1026" s="25" t="str">
        <f t="shared" si="44"/>
        <v>69.428547</v>
      </c>
      <c r="I1026" s="123">
        <v>4.0</v>
      </c>
      <c r="J1026" s="123">
        <v>6.0</v>
      </c>
      <c r="K1026" s="123">
        <v>0.0</v>
      </c>
      <c r="L1026" s="123">
        <v>0.0</v>
      </c>
      <c r="M1026" s="123">
        <v>0.0</v>
      </c>
      <c r="N1026" s="123">
        <v>0.0</v>
      </c>
      <c r="O1026" s="123">
        <v>3.0</v>
      </c>
      <c r="P1026" s="123"/>
      <c r="Q1026" s="124"/>
      <c r="R1026" s="126"/>
      <c r="S1026" s="22"/>
      <c r="T1026" s="55"/>
      <c r="U1026" s="55"/>
      <c r="V1026" s="55"/>
      <c r="W1026" s="55"/>
      <c r="X1026" s="55"/>
      <c r="Y1026" s="55"/>
      <c r="Z1026" s="55"/>
      <c r="AA1026" s="55"/>
      <c r="AB1026" s="55"/>
      <c r="AC1026" s="55"/>
      <c r="AD1026" s="55"/>
    </row>
    <row r="1027">
      <c r="A1027" s="22" t="s">
        <v>4816</v>
      </c>
      <c r="B1027" s="120" t="s">
        <v>3630</v>
      </c>
      <c r="C1027" s="22" t="s">
        <v>4814</v>
      </c>
      <c r="D1027" s="21" t="s">
        <v>37</v>
      </c>
      <c r="E1027" s="123" t="s">
        <v>4783</v>
      </c>
      <c r="F1027" s="54" t="s">
        <v>3648</v>
      </c>
      <c r="G1027" s="25" t="str">
        <f t="shared" si="43"/>
        <v>32.943065</v>
      </c>
      <c r="H1027" s="25" t="str">
        <f t="shared" si="44"/>
        <v>69.955033</v>
      </c>
      <c r="I1027" s="123">
        <v>4.0</v>
      </c>
      <c r="J1027" s="123">
        <v>6.0</v>
      </c>
      <c r="K1027" s="123">
        <v>0.0</v>
      </c>
      <c r="L1027" s="123">
        <v>0.0</v>
      </c>
      <c r="M1027" s="123">
        <v>0.0</v>
      </c>
      <c r="N1027" s="123">
        <v>0.0</v>
      </c>
      <c r="O1027" s="123">
        <v>3.0</v>
      </c>
      <c r="P1027" s="123"/>
      <c r="Q1027" s="124"/>
      <c r="R1027" s="126"/>
      <c r="S1027" s="22"/>
      <c r="T1027" s="55"/>
      <c r="U1027" s="55"/>
      <c r="V1027" s="55"/>
      <c r="W1027" s="55"/>
      <c r="X1027" s="55"/>
      <c r="Y1027" s="55"/>
      <c r="Z1027" s="55"/>
      <c r="AA1027" s="55"/>
      <c r="AB1027" s="55"/>
      <c r="AC1027" s="55"/>
      <c r="AD1027" s="55"/>
    </row>
    <row r="1028">
      <c r="A1028" s="22" t="s">
        <v>3990</v>
      </c>
      <c r="B1028" s="120" t="s">
        <v>3630</v>
      </c>
      <c r="C1028" s="22" t="s">
        <v>3991</v>
      </c>
      <c r="D1028" s="21" t="s">
        <v>37</v>
      </c>
      <c r="E1028" s="123" t="s">
        <v>3994</v>
      </c>
      <c r="F1028" s="54" t="s">
        <v>3993</v>
      </c>
      <c r="G1028" s="25" t="str">
        <f t="shared" si="43"/>
        <v>32.645780</v>
      </c>
      <c r="H1028" s="25" t="str">
        <f t="shared" si="44"/>
        <v>70.121765</v>
      </c>
      <c r="I1028" s="123">
        <v>8.0</v>
      </c>
      <c r="J1028" s="123">
        <v>10.0</v>
      </c>
      <c r="K1028" s="123">
        <v>0.0</v>
      </c>
      <c r="L1028" s="123">
        <v>0.0</v>
      </c>
      <c r="M1028" s="123">
        <v>0.0</v>
      </c>
      <c r="N1028" s="123">
        <v>0.0</v>
      </c>
      <c r="O1028" s="123">
        <v>5.0</v>
      </c>
      <c r="P1028" s="123"/>
      <c r="Q1028" s="124"/>
      <c r="R1028" s="126"/>
      <c r="S1028" s="22"/>
      <c r="T1028" s="55"/>
      <c r="U1028" s="55"/>
      <c r="V1028" s="55"/>
      <c r="W1028" s="55"/>
      <c r="X1028" s="55"/>
      <c r="Y1028" s="55"/>
      <c r="Z1028" s="55"/>
      <c r="AA1028" s="55"/>
      <c r="AB1028" s="55"/>
      <c r="AC1028" s="55"/>
      <c r="AD1028" s="55"/>
    </row>
    <row r="1029">
      <c r="A1029" s="22" t="s">
        <v>4818</v>
      </c>
      <c r="B1029" s="120" t="s">
        <v>3630</v>
      </c>
      <c r="C1029" s="22" t="s">
        <v>4819</v>
      </c>
      <c r="D1029" s="21" t="s">
        <v>37</v>
      </c>
      <c r="E1029" s="123" t="s">
        <v>4821</v>
      </c>
      <c r="F1029" s="54" t="s">
        <v>3792</v>
      </c>
      <c r="G1029" s="25" t="str">
        <f t="shared" si="43"/>
        <v>33.150049</v>
      </c>
      <c r="H1029" s="25" t="str">
        <f t="shared" si="44"/>
        <v>70.433361</v>
      </c>
      <c r="I1029" s="123">
        <v>4.0</v>
      </c>
      <c r="J1029" s="123">
        <v>6.0</v>
      </c>
      <c r="K1029" s="123">
        <v>4.0</v>
      </c>
      <c r="L1029" s="123">
        <v>4.0</v>
      </c>
      <c r="M1029" s="123">
        <v>0.0</v>
      </c>
      <c r="N1029" s="123">
        <v>0.0</v>
      </c>
      <c r="O1029" s="123">
        <v>2.0</v>
      </c>
      <c r="P1029" s="123"/>
      <c r="Q1029" s="124"/>
      <c r="R1029" s="126"/>
      <c r="S1029" s="22"/>
      <c r="T1029" s="55"/>
      <c r="U1029" s="55"/>
      <c r="V1029" s="55"/>
      <c r="W1029" s="55"/>
      <c r="X1029" s="55"/>
      <c r="Y1029" s="55"/>
      <c r="Z1029" s="55"/>
      <c r="AA1029" s="55"/>
      <c r="AB1029" s="55"/>
      <c r="AC1029" s="55"/>
      <c r="AD1029" s="55"/>
    </row>
    <row r="1030">
      <c r="A1030" s="22" t="s">
        <v>4823</v>
      </c>
      <c r="B1030" s="120" t="s">
        <v>3630</v>
      </c>
      <c r="C1030" s="22" t="s">
        <v>4824</v>
      </c>
      <c r="D1030" s="21" t="s">
        <v>37</v>
      </c>
      <c r="E1030" s="123" t="s">
        <v>4044</v>
      </c>
      <c r="F1030" s="54" t="s">
        <v>3648</v>
      </c>
      <c r="G1030" s="25" t="str">
        <f t="shared" si="43"/>
        <v>32.943065</v>
      </c>
      <c r="H1030" s="25" t="str">
        <f t="shared" si="44"/>
        <v>69.955033</v>
      </c>
      <c r="I1030" s="123">
        <v>2.0</v>
      </c>
      <c r="J1030" s="123">
        <v>4.0</v>
      </c>
      <c r="K1030" s="123">
        <v>2.0</v>
      </c>
      <c r="L1030" s="123">
        <v>2.0</v>
      </c>
      <c r="M1030" s="123">
        <v>2.0</v>
      </c>
      <c r="N1030" s="123">
        <v>2.0</v>
      </c>
      <c r="O1030" s="123">
        <v>3.0</v>
      </c>
      <c r="P1030" s="123"/>
      <c r="Q1030" s="124"/>
      <c r="R1030" s="126"/>
      <c r="S1030" s="22"/>
      <c r="T1030" s="55"/>
      <c r="U1030" s="55"/>
      <c r="V1030" s="55"/>
      <c r="W1030" s="55"/>
      <c r="X1030" s="55"/>
      <c r="Y1030" s="55"/>
      <c r="Z1030" s="55"/>
      <c r="AA1030" s="55"/>
      <c r="AB1030" s="55"/>
      <c r="AC1030" s="55"/>
      <c r="AD1030" s="55"/>
    </row>
    <row r="1031">
      <c r="A1031" s="22" t="s">
        <v>4826</v>
      </c>
      <c r="B1031" s="120" t="s">
        <v>3630</v>
      </c>
      <c r="C1031" s="22" t="s">
        <v>4827</v>
      </c>
      <c r="D1031" s="21" t="s">
        <v>37</v>
      </c>
      <c r="E1031" s="123" t="s">
        <v>4830</v>
      </c>
      <c r="F1031" s="54" t="s">
        <v>4829</v>
      </c>
      <c r="G1031" s="25" t="str">
        <f t="shared" si="43"/>
        <v>32.988068</v>
      </c>
      <c r="H1031" s="25" t="str">
        <f t="shared" si="44"/>
        <v>70.051058</v>
      </c>
      <c r="I1031" s="123">
        <v>2.0</v>
      </c>
      <c r="J1031" s="123">
        <v>3.0</v>
      </c>
      <c r="K1031" s="123">
        <v>0.0</v>
      </c>
      <c r="L1031" s="123">
        <v>0.0</v>
      </c>
      <c r="M1031" s="123">
        <v>0.0</v>
      </c>
      <c r="N1031" s="123">
        <v>0.0</v>
      </c>
      <c r="O1031" s="123">
        <v>3.0</v>
      </c>
      <c r="P1031" s="123"/>
      <c r="Q1031" s="124"/>
      <c r="R1031" s="126"/>
      <c r="S1031" s="22"/>
      <c r="T1031" s="55"/>
      <c r="U1031" s="55"/>
      <c r="V1031" s="55"/>
      <c r="W1031" s="55"/>
      <c r="X1031" s="55"/>
      <c r="Y1031" s="55"/>
      <c r="Z1031" s="55"/>
      <c r="AA1031" s="55"/>
      <c r="AB1031" s="55"/>
      <c r="AC1031" s="55"/>
      <c r="AD1031" s="55"/>
    </row>
    <row r="1032">
      <c r="A1032" s="22" t="s">
        <v>4832</v>
      </c>
      <c r="B1032" s="120" t="s">
        <v>3630</v>
      </c>
      <c r="C1032" s="22" t="s">
        <v>4833</v>
      </c>
      <c r="D1032" s="21" t="s">
        <v>37</v>
      </c>
      <c r="E1032" s="123" t="s">
        <v>3753</v>
      </c>
      <c r="F1032" s="54" t="s">
        <v>3752</v>
      </c>
      <c r="G1032" s="25" t="str">
        <f t="shared" si="43"/>
        <v>32.956928</v>
      </c>
      <c r="H1032" s="25" t="str">
        <f t="shared" si="44"/>
        <v>70.169394</v>
      </c>
      <c r="I1032" s="123">
        <v>3.0</v>
      </c>
      <c r="J1032" s="123">
        <v>7.0</v>
      </c>
      <c r="K1032" s="123">
        <v>0.0</v>
      </c>
      <c r="L1032" s="123">
        <v>0.0</v>
      </c>
      <c r="M1032" s="123">
        <v>0.0</v>
      </c>
      <c r="N1032" s="123">
        <v>0.0</v>
      </c>
      <c r="O1032" s="123">
        <v>2.0</v>
      </c>
      <c r="P1032" s="123"/>
      <c r="Q1032" s="124"/>
      <c r="R1032" s="126"/>
      <c r="S1032" s="22"/>
      <c r="T1032" s="55"/>
      <c r="U1032" s="55"/>
      <c r="V1032" s="55"/>
      <c r="W1032" s="55"/>
      <c r="X1032" s="55"/>
      <c r="Y1032" s="55"/>
      <c r="Z1032" s="55"/>
      <c r="AA1032" s="55"/>
      <c r="AB1032" s="55"/>
      <c r="AC1032" s="55"/>
      <c r="AD1032" s="55"/>
    </row>
    <row r="1033">
      <c r="A1033" s="22" t="s">
        <v>4835</v>
      </c>
      <c r="B1033" s="120" t="s">
        <v>3630</v>
      </c>
      <c r="C1033" s="22" t="s">
        <v>4836</v>
      </c>
      <c r="D1033" s="21" t="s">
        <v>37</v>
      </c>
      <c r="E1033" s="123" t="s">
        <v>4838</v>
      </c>
      <c r="F1033" s="54" t="s">
        <v>3671</v>
      </c>
      <c r="G1033" s="25" t="str">
        <f t="shared" si="43"/>
        <v>32.320237</v>
      </c>
      <c r="H1033" s="25" t="str">
        <f t="shared" si="44"/>
        <v>69.859740</v>
      </c>
      <c r="I1033" s="123">
        <v>4.0</v>
      </c>
      <c r="J1033" s="123">
        <v>22.0</v>
      </c>
      <c r="K1033" s="123">
        <v>0.0</v>
      </c>
      <c r="L1033" s="123">
        <v>0.0</v>
      </c>
      <c r="M1033" s="123">
        <v>0.0</v>
      </c>
      <c r="N1033" s="123">
        <v>0.0</v>
      </c>
      <c r="O1033" s="123">
        <v>6.0</v>
      </c>
      <c r="P1033" s="123"/>
      <c r="Q1033" s="124"/>
      <c r="R1033" s="126"/>
      <c r="S1033" s="22"/>
      <c r="T1033" s="55"/>
      <c r="U1033" s="55"/>
      <c r="V1033" s="55"/>
      <c r="W1033" s="55"/>
      <c r="X1033" s="55"/>
      <c r="Y1033" s="55"/>
      <c r="Z1033" s="55"/>
      <c r="AA1033" s="55"/>
      <c r="AB1033" s="55"/>
      <c r="AC1033" s="55"/>
      <c r="AD1033" s="55"/>
    </row>
    <row r="1034">
      <c r="A1034" s="22" t="s">
        <v>4840</v>
      </c>
      <c r="B1034" s="120" t="s">
        <v>3630</v>
      </c>
      <c r="C1034" s="22" t="s">
        <v>4841</v>
      </c>
      <c r="D1034" s="21" t="s">
        <v>37</v>
      </c>
      <c r="E1034" s="123" t="s">
        <v>4842</v>
      </c>
      <c r="F1034" s="54" t="s">
        <v>4713</v>
      </c>
      <c r="G1034" s="25" t="str">
        <f t="shared" si="43"/>
        <v>32.613785</v>
      </c>
      <c r="H1034" s="25" t="str">
        <f t="shared" si="44"/>
        <v>69.508247</v>
      </c>
      <c r="I1034" s="123">
        <v>7.0</v>
      </c>
      <c r="J1034" s="123">
        <v>9.0</v>
      </c>
      <c r="K1034" s="123">
        <v>0.0</v>
      </c>
      <c r="L1034" s="123">
        <v>0.0</v>
      </c>
      <c r="M1034" s="123">
        <v>0.0</v>
      </c>
      <c r="N1034" s="123">
        <v>0.0</v>
      </c>
      <c r="O1034" s="123">
        <v>3.0</v>
      </c>
      <c r="P1034" s="123"/>
      <c r="Q1034" s="124"/>
      <c r="R1034" s="126"/>
      <c r="S1034" s="22"/>
      <c r="T1034" s="55"/>
      <c r="U1034" s="55"/>
      <c r="V1034" s="55"/>
      <c r="W1034" s="55"/>
      <c r="X1034" s="55"/>
      <c r="Y1034" s="55"/>
      <c r="Z1034" s="55"/>
      <c r="AA1034" s="55"/>
      <c r="AB1034" s="55"/>
      <c r="AC1034" s="55"/>
      <c r="AD1034" s="55"/>
    </row>
    <row r="1035">
      <c r="A1035" s="22" t="s">
        <v>4844</v>
      </c>
      <c r="B1035" s="120" t="s">
        <v>3630</v>
      </c>
      <c r="C1035" s="22" t="s">
        <v>4845</v>
      </c>
      <c r="D1035" s="21" t="s">
        <v>37</v>
      </c>
      <c r="E1035" s="123" t="s">
        <v>3753</v>
      </c>
      <c r="F1035" s="54" t="s">
        <v>3752</v>
      </c>
      <c r="G1035" s="25" t="str">
        <f t="shared" si="43"/>
        <v>32.956928</v>
      </c>
      <c r="H1035" s="25" t="str">
        <f t="shared" si="44"/>
        <v>70.169394</v>
      </c>
      <c r="I1035" s="123">
        <v>1.0</v>
      </c>
      <c r="J1035" s="123">
        <v>4.0</v>
      </c>
      <c r="K1035" s="123">
        <v>0.0</v>
      </c>
      <c r="L1035" s="123">
        <v>0.0</v>
      </c>
      <c r="M1035" s="123">
        <v>0.0</v>
      </c>
      <c r="N1035" s="123">
        <v>0.0</v>
      </c>
      <c r="O1035" s="123">
        <v>2.0</v>
      </c>
      <c r="P1035" s="123"/>
      <c r="Q1035" s="124"/>
      <c r="R1035" s="125"/>
      <c r="S1035" s="22"/>
      <c r="T1035" s="55"/>
      <c r="U1035" s="55"/>
      <c r="V1035" s="55"/>
      <c r="W1035" s="55"/>
      <c r="X1035" s="55"/>
      <c r="Y1035" s="55"/>
      <c r="Z1035" s="55"/>
      <c r="AA1035" s="55"/>
      <c r="AB1035" s="55"/>
      <c r="AC1035" s="55"/>
      <c r="AD1035" s="55"/>
    </row>
    <row r="1036">
      <c r="A1036" s="22" t="s">
        <v>4848</v>
      </c>
      <c r="B1036" s="120" t="s">
        <v>3630</v>
      </c>
      <c r="C1036" s="22" t="s">
        <v>4849</v>
      </c>
      <c r="D1036" s="21" t="s">
        <v>37</v>
      </c>
      <c r="E1036" s="123" t="s">
        <v>3793</v>
      </c>
      <c r="F1036" s="54" t="s">
        <v>3792</v>
      </c>
      <c r="G1036" s="25" t="str">
        <f t="shared" si="43"/>
        <v>33.150049</v>
      </c>
      <c r="H1036" s="25" t="str">
        <f t="shared" si="44"/>
        <v>70.433361</v>
      </c>
      <c r="I1036" s="123">
        <v>5.0</v>
      </c>
      <c r="J1036" s="123">
        <v>9.0</v>
      </c>
      <c r="K1036" s="123">
        <v>0.0</v>
      </c>
      <c r="L1036" s="123">
        <v>0.0</v>
      </c>
      <c r="M1036" s="123">
        <v>0.0</v>
      </c>
      <c r="N1036" s="123">
        <v>0.0</v>
      </c>
      <c r="O1036" s="123">
        <v>2.0</v>
      </c>
      <c r="P1036" s="123"/>
      <c r="Q1036" s="124"/>
      <c r="R1036" s="126"/>
      <c r="S1036" s="22"/>
      <c r="T1036" s="55"/>
      <c r="U1036" s="55"/>
      <c r="V1036" s="55"/>
      <c r="W1036" s="55"/>
      <c r="X1036" s="55"/>
      <c r="Y1036" s="55"/>
      <c r="Z1036" s="55"/>
      <c r="AA1036" s="55"/>
      <c r="AB1036" s="55"/>
      <c r="AC1036" s="55"/>
      <c r="AD1036" s="55"/>
    </row>
    <row r="1037">
      <c r="A1037" s="22" t="s">
        <v>4851</v>
      </c>
      <c r="B1037" s="120" t="s">
        <v>3630</v>
      </c>
      <c r="C1037" s="22" t="s">
        <v>4852</v>
      </c>
      <c r="D1037" s="21" t="s">
        <v>37</v>
      </c>
      <c r="E1037" s="123" t="s">
        <v>4137</v>
      </c>
      <c r="F1037" s="54" t="s">
        <v>3648</v>
      </c>
      <c r="G1037" s="25" t="str">
        <f t="shared" si="43"/>
        <v>32.943065</v>
      </c>
      <c r="H1037" s="25" t="str">
        <f t="shared" si="44"/>
        <v>69.955033</v>
      </c>
      <c r="I1037" s="123">
        <v>2.0</v>
      </c>
      <c r="J1037" s="123">
        <v>5.0</v>
      </c>
      <c r="K1037" s="123">
        <v>0.0</v>
      </c>
      <c r="L1037" s="123">
        <v>0.0</v>
      </c>
      <c r="M1037" s="123">
        <v>0.0</v>
      </c>
      <c r="N1037" s="123">
        <v>0.0</v>
      </c>
      <c r="O1037" s="123">
        <v>1.0</v>
      </c>
      <c r="P1037" s="123"/>
      <c r="Q1037" s="124"/>
      <c r="R1037" s="126"/>
      <c r="S1037" s="22"/>
      <c r="T1037" s="55"/>
      <c r="U1037" s="55"/>
      <c r="V1037" s="55"/>
      <c r="W1037" s="55"/>
      <c r="X1037" s="55"/>
      <c r="Y1037" s="55"/>
      <c r="Z1037" s="55"/>
      <c r="AA1037" s="55"/>
      <c r="AB1037" s="55"/>
      <c r="AC1037" s="55"/>
      <c r="AD1037" s="55"/>
    </row>
    <row r="1038">
      <c r="A1038" s="22" t="s">
        <v>4854</v>
      </c>
      <c r="B1038" s="120" t="s">
        <v>3630</v>
      </c>
      <c r="C1038" s="22" t="s">
        <v>4852</v>
      </c>
      <c r="D1038" s="21" t="s">
        <v>37</v>
      </c>
      <c r="E1038" s="123" t="s">
        <v>4856</v>
      </c>
      <c r="F1038" s="54" t="s">
        <v>3792</v>
      </c>
      <c r="G1038" s="25" t="str">
        <f t="shared" si="43"/>
        <v>33.150049</v>
      </c>
      <c r="H1038" s="25" t="str">
        <f t="shared" si="44"/>
        <v>70.433361</v>
      </c>
      <c r="I1038" s="123">
        <v>0.0</v>
      </c>
      <c r="J1038" s="123">
        <v>2.0</v>
      </c>
      <c r="K1038" s="123">
        <v>0.0</v>
      </c>
      <c r="L1038" s="123">
        <v>0.0</v>
      </c>
      <c r="M1038" s="123">
        <v>0.0</v>
      </c>
      <c r="N1038" s="123">
        <v>0.0</v>
      </c>
      <c r="O1038" s="123">
        <v>0.0</v>
      </c>
      <c r="P1038" s="123"/>
      <c r="Q1038" s="124"/>
      <c r="R1038" s="126"/>
      <c r="S1038" s="22"/>
      <c r="T1038" s="55"/>
      <c r="U1038" s="55"/>
      <c r="V1038" s="55"/>
      <c r="W1038" s="55"/>
      <c r="X1038" s="55"/>
      <c r="Y1038" s="55"/>
      <c r="Z1038" s="55"/>
      <c r="AA1038" s="55"/>
      <c r="AB1038" s="55"/>
      <c r="AC1038" s="55"/>
      <c r="AD1038" s="55"/>
    </row>
    <row r="1039">
      <c r="A1039" s="22" t="s">
        <v>3996</v>
      </c>
      <c r="B1039" s="120" t="s">
        <v>3630</v>
      </c>
      <c r="C1039" s="22" t="s">
        <v>3991</v>
      </c>
      <c r="D1039" s="21" t="s">
        <v>37</v>
      </c>
      <c r="E1039" s="123" t="s">
        <v>3994</v>
      </c>
      <c r="F1039" s="54" t="s">
        <v>3993</v>
      </c>
      <c r="G1039" s="25" t="str">
        <f t="shared" si="43"/>
        <v>32.645780</v>
      </c>
      <c r="H1039" s="25" t="str">
        <f t="shared" si="44"/>
        <v>70.121765</v>
      </c>
      <c r="I1039" s="123">
        <v>35.0</v>
      </c>
      <c r="J1039" s="123">
        <v>40.0</v>
      </c>
      <c r="K1039" s="123">
        <v>0.0</v>
      </c>
      <c r="L1039" s="123">
        <v>0.0</v>
      </c>
      <c r="M1039" s="123">
        <v>0.0</v>
      </c>
      <c r="N1039" s="123">
        <v>0.0</v>
      </c>
      <c r="O1039" s="123">
        <v>1.0</v>
      </c>
      <c r="P1039" s="123"/>
      <c r="Q1039" s="124"/>
      <c r="R1039" s="126"/>
      <c r="S1039" s="22"/>
      <c r="T1039" s="55"/>
      <c r="U1039" s="55"/>
      <c r="V1039" s="55"/>
      <c r="W1039" s="55"/>
      <c r="X1039" s="55"/>
      <c r="Y1039" s="55"/>
      <c r="Z1039" s="55"/>
      <c r="AA1039" s="55"/>
      <c r="AB1039" s="55"/>
      <c r="AC1039" s="55"/>
      <c r="AD1039" s="55"/>
    </row>
    <row r="1040">
      <c r="A1040" s="22" t="s">
        <v>4858</v>
      </c>
      <c r="B1040" s="120" t="s">
        <v>3630</v>
      </c>
      <c r="C1040" s="22" t="s">
        <v>4859</v>
      </c>
      <c r="D1040" s="21" t="s">
        <v>37</v>
      </c>
      <c r="E1040" s="123" t="s">
        <v>4861</v>
      </c>
      <c r="F1040" s="54" t="s">
        <v>3752</v>
      </c>
      <c r="G1040" s="25" t="str">
        <f t="shared" si="43"/>
        <v>32.956928</v>
      </c>
      <c r="H1040" s="25" t="str">
        <f t="shared" si="44"/>
        <v>70.169394</v>
      </c>
      <c r="I1040" s="123">
        <v>9.0</v>
      </c>
      <c r="J1040" s="123">
        <v>10.0</v>
      </c>
      <c r="K1040" s="123">
        <v>0.0</v>
      </c>
      <c r="L1040" s="123">
        <v>0.0</v>
      </c>
      <c r="M1040" s="123">
        <v>0.0</v>
      </c>
      <c r="N1040" s="123">
        <v>0.0</v>
      </c>
      <c r="O1040" s="123">
        <v>2.0</v>
      </c>
      <c r="P1040" s="123"/>
      <c r="Q1040" s="124"/>
      <c r="R1040" s="126"/>
      <c r="S1040" s="22"/>
      <c r="T1040" s="55"/>
      <c r="U1040" s="55"/>
      <c r="V1040" s="55"/>
      <c r="W1040" s="55"/>
      <c r="X1040" s="55"/>
      <c r="Y1040" s="55"/>
      <c r="Z1040" s="55"/>
      <c r="AA1040" s="55"/>
      <c r="AB1040" s="55"/>
      <c r="AC1040" s="55"/>
      <c r="AD1040" s="55"/>
    </row>
    <row r="1041">
      <c r="A1041" s="22" t="s">
        <v>4863</v>
      </c>
      <c r="B1041" s="120" t="s">
        <v>3630</v>
      </c>
      <c r="C1041" s="22" t="s">
        <v>4864</v>
      </c>
      <c r="D1041" s="21" t="s">
        <v>37</v>
      </c>
      <c r="E1041" s="123" t="s">
        <v>4861</v>
      </c>
      <c r="F1041" s="54" t="s">
        <v>3752</v>
      </c>
      <c r="G1041" s="25" t="str">
        <f t="shared" si="43"/>
        <v>32.956928</v>
      </c>
      <c r="H1041" s="25" t="str">
        <f t="shared" si="44"/>
        <v>70.169394</v>
      </c>
      <c r="I1041" s="123">
        <v>3.0</v>
      </c>
      <c r="J1041" s="123">
        <v>8.0</v>
      </c>
      <c r="K1041" s="123">
        <v>0.0</v>
      </c>
      <c r="L1041" s="123">
        <v>3.0</v>
      </c>
      <c r="M1041" s="123">
        <v>0.0</v>
      </c>
      <c r="N1041" s="123">
        <v>1.0</v>
      </c>
      <c r="O1041" s="123">
        <v>3.0</v>
      </c>
      <c r="P1041" s="123"/>
      <c r="Q1041" s="124"/>
      <c r="R1041" s="126"/>
      <c r="S1041" s="22"/>
      <c r="T1041" s="55"/>
      <c r="U1041" s="55"/>
      <c r="V1041" s="55"/>
      <c r="W1041" s="55"/>
      <c r="X1041" s="55"/>
      <c r="Y1041" s="55"/>
      <c r="Z1041" s="55"/>
      <c r="AA1041" s="55"/>
      <c r="AB1041" s="55"/>
      <c r="AC1041" s="55"/>
      <c r="AD1041" s="55"/>
    </row>
    <row r="1042">
      <c r="A1042" s="22" t="s">
        <v>4866</v>
      </c>
      <c r="B1042" s="120" t="s">
        <v>3630</v>
      </c>
      <c r="C1042" s="22" t="s">
        <v>4867</v>
      </c>
      <c r="D1042" s="21" t="s">
        <v>37</v>
      </c>
      <c r="E1042" s="123" t="s">
        <v>4861</v>
      </c>
      <c r="F1042" s="54" t="s">
        <v>3752</v>
      </c>
      <c r="G1042" s="25" t="str">
        <f t="shared" si="43"/>
        <v>32.956928</v>
      </c>
      <c r="H1042" s="25" t="str">
        <f t="shared" si="44"/>
        <v>70.169394</v>
      </c>
      <c r="I1042" s="123">
        <v>5.0</v>
      </c>
      <c r="J1042" s="123">
        <v>6.0</v>
      </c>
      <c r="K1042" s="123">
        <v>0.0</v>
      </c>
      <c r="L1042" s="123">
        <v>0.0</v>
      </c>
      <c r="M1042" s="123">
        <v>0.0</v>
      </c>
      <c r="N1042" s="123">
        <v>0.0</v>
      </c>
      <c r="O1042" s="123">
        <v>4.0</v>
      </c>
      <c r="P1042" s="123"/>
      <c r="Q1042" s="124"/>
      <c r="R1042" s="126"/>
      <c r="S1042" s="22"/>
      <c r="T1042" s="55"/>
      <c r="U1042" s="55"/>
      <c r="V1042" s="55"/>
      <c r="W1042" s="55"/>
      <c r="X1042" s="55"/>
      <c r="Y1042" s="55"/>
      <c r="Z1042" s="55"/>
      <c r="AA1042" s="55"/>
      <c r="AB1042" s="55"/>
      <c r="AC1042" s="55"/>
      <c r="AD1042" s="55"/>
    </row>
    <row r="1043">
      <c r="A1043" s="22" t="s">
        <v>4869</v>
      </c>
      <c r="B1043" s="120" t="s">
        <v>3630</v>
      </c>
      <c r="C1043" s="22" t="s">
        <v>4867</v>
      </c>
      <c r="D1043" s="21" t="s">
        <v>37</v>
      </c>
      <c r="E1043" s="123" t="s">
        <v>4872</v>
      </c>
      <c r="F1043" s="54" t="s">
        <v>4871</v>
      </c>
      <c r="G1043" s="25" t="str">
        <f t="shared" si="43"/>
        <v>32.854293</v>
      </c>
      <c r="H1043" s="25" t="str">
        <f t="shared" si="44"/>
        <v>70.219997</v>
      </c>
      <c r="I1043" s="123">
        <v>8.0</v>
      </c>
      <c r="J1043" s="123">
        <v>15.0</v>
      </c>
      <c r="K1043" s="123">
        <v>0.0</v>
      </c>
      <c r="L1043" s="123">
        <v>0.0</v>
      </c>
      <c r="M1043" s="123">
        <v>0.0</v>
      </c>
      <c r="N1043" s="123">
        <v>0.0</v>
      </c>
      <c r="O1043" s="123">
        <v>3.0</v>
      </c>
      <c r="P1043" s="123"/>
      <c r="Q1043" s="124"/>
      <c r="R1043" s="126"/>
      <c r="S1043" s="22"/>
      <c r="T1043" s="55"/>
      <c r="U1043" s="55"/>
      <c r="V1043" s="55"/>
      <c r="W1043" s="55"/>
      <c r="X1043" s="55"/>
      <c r="Y1043" s="55"/>
      <c r="Z1043" s="55"/>
      <c r="AA1043" s="55"/>
      <c r="AB1043" s="55"/>
      <c r="AC1043" s="55"/>
      <c r="AD1043" s="55"/>
    </row>
    <row r="1044">
      <c r="A1044" s="22" t="s">
        <v>4874</v>
      </c>
      <c r="B1044" s="120" t="s">
        <v>3630</v>
      </c>
      <c r="C1044" s="22" t="s">
        <v>2864</v>
      </c>
      <c r="D1044" s="21" t="s">
        <v>37</v>
      </c>
      <c r="E1044" s="123" t="s">
        <v>4876</v>
      </c>
      <c r="F1044" s="54" t="s">
        <v>3671</v>
      </c>
      <c r="G1044" s="25" t="str">
        <f t="shared" si="43"/>
        <v>32.320237</v>
      </c>
      <c r="H1044" s="25" t="str">
        <f t="shared" si="44"/>
        <v>69.859740</v>
      </c>
      <c r="I1044" s="123">
        <v>4.0</v>
      </c>
      <c r="J1044" s="123">
        <v>15.0</v>
      </c>
      <c r="K1044" s="123">
        <v>0.0</v>
      </c>
      <c r="L1044" s="123">
        <v>0.0</v>
      </c>
      <c r="M1044" s="123">
        <v>0.0</v>
      </c>
      <c r="N1044" s="123">
        <v>0.0</v>
      </c>
      <c r="O1044" s="123">
        <v>0.0</v>
      </c>
      <c r="P1044" s="123"/>
      <c r="Q1044" s="124"/>
      <c r="R1044" s="126"/>
      <c r="S1044" s="22"/>
      <c r="T1044" s="55"/>
      <c r="U1044" s="55"/>
      <c r="V1044" s="55"/>
      <c r="W1044" s="55"/>
      <c r="X1044" s="55"/>
      <c r="Y1044" s="55"/>
      <c r="Z1044" s="55"/>
      <c r="AA1044" s="55"/>
      <c r="AB1044" s="55"/>
      <c r="AC1044" s="55"/>
      <c r="AD1044" s="55"/>
    </row>
    <row r="1045">
      <c r="A1045" s="22" t="s">
        <v>4878</v>
      </c>
      <c r="B1045" s="120" t="s">
        <v>3630</v>
      </c>
      <c r="C1045" s="22" t="s">
        <v>2864</v>
      </c>
      <c r="D1045" s="21" t="s">
        <v>37</v>
      </c>
      <c r="E1045" s="123" t="s">
        <v>4881</v>
      </c>
      <c r="F1045" s="54" t="s">
        <v>4880</v>
      </c>
      <c r="G1045" s="25" t="str">
        <f t="shared" si="43"/>
        <v>32.662340</v>
      </c>
      <c r="H1045" s="25" t="str">
        <f t="shared" si="44"/>
        <v>70.043242</v>
      </c>
      <c r="I1045" s="123">
        <v>6.0</v>
      </c>
      <c r="J1045" s="123">
        <v>6.0</v>
      </c>
      <c r="K1045" s="123">
        <v>0.0</v>
      </c>
      <c r="L1045" s="123">
        <v>0.0</v>
      </c>
      <c r="M1045" s="123">
        <v>0.0</v>
      </c>
      <c r="N1045" s="123">
        <v>0.0</v>
      </c>
      <c r="O1045" s="123">
        <v>0.0</v>
      </c>
      <c r="P1045" s="123"/>
      <c r="Q1045" s="124"/>
      <c r="R1045" s="126"/>
      <c r="S1045" s="22"/>
      <c r="T1045" s="55"/>
      <c r="U1045" s="55"/>
      <c r="V1045" s="55"/>
      <c r="W1045" s="55"/>
      <c r="X1045" s="55"/>
      <c r="Y1045" s="55"/>
      <c r="Z1045" s="55"/>
      <c r="AA1045" s="55"/>
      <c r="AB1045" s="55"/>
      <c r="AC1045" s="55"/>
      <c r="AD1045" s="55"/>
    </row>
    <row r="1046">
      <c r="A1046" s="22" t="s">
        <v>4883</v>
      </c>
      <c r="B1046" s="120" t="s">
        <v>3630</v>
      </c>
      <c r="C1046" s="22" t="s">
        <v>2877</v>
      </c>
      <c r="D1046" s="21" t="s">
        <v>37</v>
      </c>
      <c r="E1046" s="123" t="s">
        <v>4885</v>
      </c>
      <c r="F1046" s="54" t="s">
        <v>4800</v>
      </c>
      <c r="G1046" s="25" t="str">
        <f t="shared" si="43"/>
        <v>32.378567</v>
      </c>
      <c r="H1046" s="25" t="str">
        <f t="shared" si="44"/>
        <v>69.430782</v>
      </c>
      <c r="I1046" s="123">
        <v>6.0</v>
      </c>
      <c r="J1046" s="123">
        <v>8.0</v>
      </c>
      <c r="K1046" s="123">
        <v>0.0</v>
      </c>
      <c r="L1046" s="123">
        <v>0.0</v>
      </c>
      <c r="M1046" s="123">
        <v>0.0</v>
      </c>
      <c r="N1046" s="123">
        <v>0.0</v>
      </c>
      <c r="O1046" s="123">
        <v>2.0</v>
      </c>
      <c r="P1046" s="123"/>
      <c r="Q1046" s="124"/>
      <c r="R1046" s="126"/>
      <c r="S1046" s="22"/>
      <c r="T1046" s="55"/>
      <c r="U1046" s="55"/>
      <c r="V1046" s="55"/>
      <c r="W1046" s="55"/>
      <c r="X1046" s="55"/>
      <c r="Y1046" s="55"/>
      <c r="Z1046" s="55"/>
      <c r="AA1046" s="55"/>
      <c r="AB1046" s="55"/>
      <c r="AC1046" s="55"/>
      <c r="AD1046" s="55"/>
    </row>
    <row r="1047">
      <c r="A1047" s="22" t="s">
        <v>4887</v>
      </c>
      <c r="B1047" s="120" t="s">
        <v>3630</v>
      </c>
      <c r="C1047" s="22" t="s">
        <v>2877</v>
      </c>
      <c r="D1047" s="21" t="s">
        <v>37</v>
      </c>
      <c r="E1047" s="123" t="s">
        <v>4890</v>
      </c>
      <c r="F1047" s="54" t="s">
        <v>4599</v>
      </c>
      <c r="G1047" s="25" t="str">
        <f t="shared" si="43"/>
        <v>32.678757</v>
      </c>
      <c r="H1047" s="25" t="str">
        <f t="shared" si="44"/>
        <v>69.829959</v>
      </c>
      <c r="I1047" s="123">
        <v>6.0</v>
      </c>
      <c r="J1047" s="123">
        <v>7.0</v>
      </c>
      <c r="K1047" s="123">
        <v>0.0</v>
      </c>
      <c r="L1047" s="123">
        <v>0.0</v>
      </c>
      <c r="M1047" s="123">
        <v>0.0</v>
      </c>
      <c r="N1047" s="123">
        <v>0.0</v>
      </c>
      <c r="O1047" s="123">
        <v>3.0</v>
      </c>
      <c r="P1047" s="123"/>
      <c r="Q1047" s="124"/>
      <c r="R1047" s="126"/>
      <c r="S1047" s="22"/>
      <c r="T1047" s="55"/>
      <c r="U1047" s="55"/>
      <c r="V1047" s="55"/>
      <c r="W1047" s="55"/>
      <c r="X1047" s="55"/>
      <c r="Y1047" s="55"/>
      <c r="Z1047" s="55"/>
      <c r="AA1047" s="55"/>
      <c r="AB1047" s="55"/>
      <c r="AC1047" s="55"/>
      <c r="AD1047" s="55"/>
    </row>
    <row r="1048">
      <c r="A1048" s="22" t="s">
        <v>4892</v>
      </c>
      <c r="B1048" s="120" t="s">
        <v>3630</v>
      </c>
      <c r="C1048" s="22" t="s">
        <v>2886</v>
      </c>
      <c r="D1048" s="21" t="s">
        <v>37</v>
      </c>
      <c r="E1048" s="123" t="s">
        <v>4894</v>
      </c>
      <c r="F1048" s="54" t="s">
        <v>3752</v>
      </c>
      <c r="G1048" s="25" t="str">
        <f t="shared" si="43"/>
        <v>32.956928</v>
      </c>
      <c r="H1048" s="25" t="str">
        <f t="shared" si="44"/>
        <v>70.169394</v>
      </c>
      <c r="I1048" s="123">
        <v>3.0</v>
      </c>
      <c r="J1048" s="123">
        <v>4.0</v>
      </c>
      <c r="K1048" s="123">
        <v>0.0</v>
      </c>
      <c r="L1048" s="123">
        <v>0.0</v>
      </c>
      <c r="M1048" s="123">
        <v>0.0</v>
      </c>
      <c r="N1048" s="123">
        <v>0.0</v>
      </c>
      <c r="O1048" s="123">
        <v>3.0</v>
      </c>
      <c r="P1048" s="123"/>
      <c r="Q1048" s="124"/>
      <c r="R1048" s="126"/>
      <c r="S1048" s="22"/>
      <c r="T1048" s="55"/>
      <c r="U1048" s="55"/>
      <c r="V1048" s="55"/>
      <c r="W1048" s="55"/>
      <c r="X1048" s="55"/>
      <c r="Y1048" s="55"/>
      <c r="Z1048" s="55"/>
      <c r="AA1048" s="55"/>
      <c r="AB1048" s="55"/>
      <c r="AC1048" s="55"/>
      <c r="AD1048" s="55"/>
    </row>
    <row r="1049">
      <c r="A1049" s="22" t="s">
        <v>4896</v>
      </c>
      <c r="B1049" s="120" t="s">
        <v>3630</v>
      </c>
      <c r="C1049" s="22" t="s">
        <v>2919</v>
      </c>
      <c r="D1049" s="21" t="s">
        <v>37</v>
      </c>
      <c r="E1049" s="123" t="s">
        <v>4898</v>
      </c>
      <c r="F1049" s="54" t="s">
        <v>3752</v>
      </c>
      <c r="G1049" s="25" t="str">
        <f t="shared" si="43"/>
        <v>32.956928</v>
      </c>
      <c r="H1049" s="25" t="str">
        <f t="shared" si="44"/>
        <v>70.169394</v>
      </c>
      <c r="I1049" s="123">
        <v>3.0</v>
      </c>
      <c r="J1049" s="123">
        <v>6.0</v>
      </c>
      <c r="K1049" s="123">
        <v>0.0</v>
      </c>
      <c r="L1049" s="123">
        <v>0.0</v>
      </c>
      <c r="M1049" s="123">
        <v>0.0</v>
      </c>
      <c r="N1049" s="123">
        <v>0.0</v>
      </c>
      <c r="O1049" s="123">
        <v>1.0</v>
      </c>
      <c r="P1049" s="123"/>
      <c r="Q1049" s="124"/>
      <c r="R1049" s="126"/>
      <c r="S1049" s="22"/>
      <c r="T1049" s="55"/>
      <c r="U1049" s="55"/>
      <c r="V1049" s="55"/>
      <c r="W1049" s="55"/>
      <c r="X1049" s="55"/>
      <c r="Y1049" s="55"/>
      <c r="Z1049" s="55"/>
      <c r="AA1049" s="55"/>
      <c r="AB1049" s="55"/>
      <c r="AC1049" s="55"/>
      <c r="AD1049" s="55"/>
    </row>
    <row r="1050">
      <c r="A1050" s="22" t="s">
        <v>3998</v>
      </c>
      <c r="B1050" s="120" t="s">
        <v>3630</v>
      </c>
      <c r="C1050" s="22" t="s">
        <v>3999</v>
      </c>
      <c r="D1050" s="21" t="s">
        <v>37</v>
      </c>
      <c r="E1050" s="123" t="s">
        <v>4001</v>
      </c>
      <c r="F1050" s="54" t="s">
        <v>3671</v>
      </c>
      <c r="G1050" s="25" t="str">
        <f t="shared" si="43"/>
        <v>32.320237</v>
      </c>
      <c r="H1050" s="25" t="str">
        <f t="shared" si="44"/>
        <v>69.859740</v>
      </c>
      <c r="I1050" s="123">
        <v>3.0</v>
      </c>
      <c r="J1050" s="123">
        <v>5.0</v>
      </c>
      <c r="K1050" s="123">
        <v>0.0</v>
      </c>
      <c r="L1050" s="123">
        <v>0.0</v>
      </c>
      <c r="M1050" s="123">
        <v>0.0</v>
      </c>
      <c r="N1050" s="123">
        <v>0.0</v>
      </c>
      <c r="O1050" s="123">
        <v>3.0</v>
      </c>
      <c r="P1050" s="123"/>
      <c r="Q1050" s="124"/>
      <c r="R1050" s="126"/>
      <c r="S1050" s="22"/>
      <c r="T1050" s="55"/>
      <c r="U1050" s="55"/>
      <c r="V1050" s="55"/>
      <c r="W1050" s="55"/>
      <c r="X1050" s="55"/>
      <c r="Y1050" s="55"/>
      <c r="Z1050" s="55"/>
      <c r="AA1050" s="55"/>
      <c r="AB1050" s="55"/>
      <c r="AC1050" s="55"/>
      <c r="AD1050" s="55"/>
    </row>
    <row r="1051">
      <c r="A1051" s="22" t="s">
        <v>4900</v>
      </c>
      <c r="B1051" s="120" t="s">
        <v>3630</v>
      </c>
      <c r="C1051" s="22" t="s">
        <v>4901</v>
      </c>
      <c r="D1051" s="21" t="s">
        <v>37</v>
      </c>
      <c r="E1051" s="123" t="s">
        <v>4903</v>
      </c>
      <c r="F1051" s="54" t="s">
        <v>3648</v>
      </c>
      <c r="G1051" s="25" t="str">
        <f t="shared" si="43"/>
        <v>32.943065</v>
      </c>
      <c r="H1051" s="25" t="str">
        <f t="shared" si="44"/>
        <v>69.955033</v>
      </c>
      <c r="I1051" s="123">
        <v>8.0</v>
      </c>
      <c r="J1051" s="123">
        <v>10.0</v>
      </c>
      <c r="K1051" s="123">
        <v>0.0</v>
      </c>
      <c r="L1051" s="123">
        <v>0.0</v>
      </c>
      <c r="M1051" s="123">
        <v>0.0</v>
      </c>
      <c r="N1051" s="123">
        <v>0.0</v>
      </c>
      <c r="O1051" s="123">
        <v>1.0</v>
      </c>
      <c r="P1051" s="123"/>
      <c r="Q1051" s="124"/>
      <c r="R1051" s="126"/>
      <c r="S1051" s="22"/>
      <c r="T1051" s="55"/>
      <c r="U1051" s="55"/>
      <c r="V1051" s="55"/>
      <c r="W1051" s="55"/>
      <c r="X1051" s="55"/>
      <c r="Y1051" s="55"/>
      <c r="Z1051" s="55"/>
      <c r="AA1051" s="55"/>
      <c r="AB1051" s="55"/>
      <c r="AC1051" s="55"/>
      <c r="AD1051" s="55"/>
    </row>
    <row r="1052">
      <c r="A1052" s="22" t="s">
        <v>4905</v>
      </c>
      <c r="B1052" s="120" t="s">
        <v>3630</v>
      </c>
      <c r="C1052" s="22" t="s">
        <v>4906</v>
      </c>
      <c r="D1052" s="21" t="s">
        <v>37</v>
      </c>
      <c r="E1052" s="123" t="s">
        <v>4908</v>
      </c>
      <c r="F1052" s="54" t="s">
        <v>3792</v>
      </c>
      <c r="G1052" s="25" t="str">
        <f t="shared" si="43"/>
        <v>33.150049</v>
      </c>
      <c r="H1052" s="25" t="str">
        <f t="shared" si="44"/>
        <v>70.433361</v>
      </c>
      <c r="I1052" s="123">
        <v>1.0</v>
      </c>
      <c r="J1052" s="123">
        <v>5.0</v>
      </c>
      <c r="K1052" s="123">
        <v>0.0</v>
      </c>
      <c r="L1052" s="123">
        <v>0.0</v>
      </c>
      <c r="M1052" s="123">
        <v>0.0</v>
      </c>
      <c r="N1052" s="123">
        <v>0.0</v>
      </c>
      <c r="O1052" s="123">
        <v>1.0</v>
      </c>
      <c r="P1052" s="123"/>
      <c r="Q1052" s="124"/>
      <c r="R1052" s="126"/>
      <c r="S1052" s="22"/>
      <c r="T1052" s="55"/>
      <c r="U1052" s="55"/>
      <c r="V1052" s="55"/>
      <c r="W1052" s="55"/>
      <c r="X1052" s="55"/>
      <c r="Y1052" s="55"/>
      <c r="Z1052" s="55"/>
      <c r="AA1052" s="55"/>
      <c r="AB1052" s="55"/>
      <c r="AC1052" s="55"/>
      <c r="AD1052" s="55"/>
    </row>
    <row r="1053">
      <c r="A1053" s="22" t="s">
        <v>4910</v>
      </c>
      <c r="B1053" s="120" t="s">
        <v>3630</v>
      </c>
      <c r="C1053" s="22" t="s">
        <v>4911</v>
      </c>
      <c r="D1053" s="21" t="s">
        <v>37</v>
      </c>
      <c r="E1053" s="123" t="s">
        <v>4913</v>
      </c>
      <c r="F1053" s="54" t="s">
        <v>3701</v>
      </c>
      <c r="G1053" s="25" t="str">
        <f t="shared" si="43"/>
        <v>32.970019</v>
      </c>
      <c r="H1053" s="25" t="str">
        <f t="shared" si="44"/>
        <v>70.277584</v>
      </c>
      <c r="I1053" s="123">
        <v>5.0</v>
      </c>
      <c r="J1053" s="123">
        <v>12.0</v>
      </c>
      <c r="K1053" s="123">
        <v>0.0</v>
      </c>
      <c r="L1053" s="123">
        <v>8.0</v>
      </c>
      <c r="M1053" s="123">
        <v>0.0</v>
      </c>
      <c r="N1053" s="123">
        <v>0.0</v>
      </c>
      <c r="O1053" s="123">
        <v>3.0</v>
      </c>
      <c r="P1053" s="123"/>
      <c r="Q1053" s="124"/>
      <c r="R1053" s="126"/>
      <c r="S1053" s="22"/>
      <c r="T1053" s="55"/>
      <c r="U1053" s="55"/>
      <c r="V1053" s="55"/>
      <c r="W1053" s="55"/>
      <c r="X1053" s="55"/>
      <c r="Y1053" s="55"/>
      <c r="Z1053" s="55"/>
      <c r="AA1053" s="55"/>
      <c r="AB1053" s="55"/>
      <c r="AC1053" s="55"/>
      <c r="AD1053" s="55"/>
    </row>
    <row r="1054">
      <c r="A1054" s="22" t="s">
        <v>4915</v>
      </c>
      <c r="B1054" s="120" t="s">
        <v>3630</v>
      </c>
      <c r="C1054" s="22" t="s">
        <v>4916</v>
      </c>
      <c r="D1054" s="21" t="s">
        <v>37</v>
      </c>
      <c r="E1054" s="123" t="s">
        <v>4861</v>
      </c>
      <c r="F1054" s="54" t="s">
        <v>3752</v>
      </c>
      <c r="G1054" s="25" t="str">
        <f t="shared" si="43"/>
        <v>32.956928</v>
      </c>
      <c r="H1054" s="25" t="str">
        <f t="shared" si="44"/>
        <v>70.169394</v>
      </c>
      <c r="I1054" s="123">
        <v>1.0</v>
      </c>
      <c r="J1054" s="123">
        <v>4.0</v>
      </c>
      <c r="K1054" s="123">
        <v>0.0</v>
      </c>
      <c r="L1054" s="123">
        <v>0.0</v>
      </c>
      <c r="M1054" s="123">
        <v>0.0</v>
      </c>
      <c r="N1054" s="123">
        <v>0.0</v>
      </c>
      <c r="O1054" s="123">
        <v>1.0</v>
      </c>
      <c r="P1054" s="123"/>
      <c r="Q1054" s="124"/>
      <c r="R1054" s="126"/>
      <c r="S1054" s="22"/>
      <c r="T1054" s="55"/>
      <c r="U1054" s="55"/>
      <c r="V1054" s="55"/>
      <c r="W1054" s="55"/>
      <c r="X1054" s="55"/>
      <c r="Y1054" s="55"/>
      <c r="Z1054" s="55"/>
      <c r="AA1054" s="55"/>
      <c r="AB1054" s="55"/>
      <c r="AC1054" s="55"/>
      <c r="AD1054" s="55"/>
    </row>
    <row r="1055">
      <c r="A1055" s="22" t="s">
        <v>4918</v>
      </c>
      <c r="B1055" s="120" t="s">
        <v>3630</v>
      </c>
      <c r="C1055" s="22" t="s">
        <v>2964</v>
      </c>
      <c r="D1055" s="21" t="s">
        <v>37</v>
      </c>
      <c r="E1055" s="123" t="s">
        <v>4913</v>
      </c>
      <c r="F1055" s="54" t="s">
        <v>3701</v>
      </c>
      <c r="G1055" s="25" t="str">
        <f t="shared" si="43"/>
        <v>32.970019</v>
      </c>
      <c r="H1055" s="25" t="str">
        <f t="shared" si="44"/>
        <v>70.277584</v>
      </c>
      <c r="I1055" s="123">
        <v>4.0</v>
      </c>
      <c r="J1055" s="123">
        <v>10.0</v>
      </c>
      <c r="K1055" s="123">
        <v>0.0</v>
      </c>
      <c r="L1055" s="123">
        <v>0.0</v>
      </c>
      <c r="M1055" s="123">
        <v>0.0</v>
      </c>
      <c r="N1055" s="123">
        <v>0.0</v>
      </c>
      <c r="O1055" s="123">
        <v>4.0</v>
      </c>
      <c r="P1055" s="123"/>
      <c r="Q1055" s="124"/>
      <c r="R1055" s="126"/>
      <c r="S1055" s="22"/>
      <c r="T1055" s="55"/>
      <c r="U1055" s="55"/>
      <c r="V1055" s="55"/>
      <c r="W1055" s="55"/>
      <c r="X1055" s="55"/>
      <c r="Y1055" s="55"/>
      <c r="Z1055" s="55"/>
      <c r="AA1055" s="55"/>
      <c r="AB1055" s="55"/>
      <c r="AC1055" s="55"/>
      <c r="AD1055" s="55"/>
    </row>
    <row r="1056">
      <c r="A1056" s="22" t="s">
        <v>4920</v>
      </c>
      <c r="B1056" s="120" t="s">
        <v>3630</v>
      </c>
      <c r="C1056" s="22" t="s">
        <v>2964</v>
      </c>
      <c r="D1056" s="21" t="s">
        <v>37</v>
      </c>
      <c r="E1056" s="123" t="s">
        <v>4922</v>
      </c>
      <c r="F1056" s="54" t="s">
        <v>3792</v>
      </c>
      <c r="G1056" s="25" t="str">
        <f t="shared" si="43"/>
        <v>33.150049</v>
      </c>
      <c r="H1056" s="25" t="str">
        <f t="shared" si="44"/>
        <v>70.433361</v>
      </c>
      <c r="I1056" s="123">
        <v>2.0</v>
      </c>
      <c r="J1056" s="123">
        <v>5.0</v>
      </c>
      <c r="K1056" s="123">
        <v>0.0</v>
      </c>
      <c r="L1056" s="123">
        <v>0.0</v>
      </c>
      <c r="M1056" s="123">
        <v>0.0</v>
      </c>
      <c r="N1056" s="123">
        <v>0.0</v>
      </c>
      <c r="O1056" s="123">
        <v>0.0</v>
      </c>
      <c r="P1056" s="123"/>
      <c r="Q1056" s="124"/>
      <c r="R1056" s="126"/>
      <c r="S1056" s="22"/>
      <c r="T1056" s="55"/>
      <c r="U1056" s="55"/>
      <c r="V1056" s="55"/>
      <c r="W1056" s="55"/>
      <c r="X1056" s="55"/>
      <c r="Y1056" s="55"/>
      <c r="Z1056" s="55"/>
      <c r="AA1056" s="55"/>
      <c r="AB1056" s="55"/>
      <c r="AC1056" s="55"/>
      <c r="AD1056" s="55"/>
    </row>
    <row r="1057">
      <c r="A1057" s="22" t="s">
        <v>4924</v>
      </c>
      <c r="B1057" s="120" t="s">
        <v>3630</v>
      </c>
      <c r="C1057" s="22" t="s">
        <v>4925</v>
      </c>
      <c r="D1057" s="21" t="s">
        <v>37</v>
      </c>
      <c r="E1057" s="123" t="s">
        <v>4927</v>
      </c>
      <c r="F1057" s="54" t="s">
        <v>3634</v>
      </c>
      <c r="G1057" s="25" t="str">
        <f t="shared" si="43"/>
        <v>32.298231</v>
      </c>
      <c r="H1057" s="25" t="str">
        <f t="shared" si="44"/>
        <v>69.597624</v>
      </c>
      <c r="I1057" s="123">
        <v>2.0</v>
      </c>
      <c r="J1057" s="123">
        <v>4.0</v>
      </c>
      <c r="K1057" s="123">
        <v>0.0</v>
      </c>
      <c r="L1057" s="123">
        <v>0.0</v>
      </c>
      <c r="M1057" s="123">
        <v>0.0</v>
      </c>
      <c r="N1057" s="123">
        <v>0.0</v>
      </c>
      <c r="O1057" s="123">
        <v>0.0</v>
      </c>
      <c r="P1057" s="123"/>
      <c r="Q1057" s="124"/>
      <c r="R1057" s="126"/>
      <c r="S1057" s="22"/>
      <c r="T1057" s="55"/>
      <c r="U1057" s="55"/>
      <c r="V1057" s="55"/>
      <c r="W1057" s="55"/>
      <c r="X1057" s="55"/>
      <c r="Y1057" s="55"/>
      <c r="Z1057" s="55"/>
      <c r="AA1057" s="55"/>
      <c r="AB1057" s="55"/>
      <c r="AC1057" s="55"/>
      <c r="AD1057" s="55"/>
    </row>
    <row r="1058">
      <c r="A1058" s="22" t="s">
        <v>4929</v>
      </c>
      <c r="B1058" s="120" t="s">
        <v>3630</v>
      </c>
      <c r="C1058" s="22" t="s">
        <v>4930</v>
      </c>
      <c r="D1058" s="21" t="s">
        <v>37</v>
      </c>
      <c r="E1058" s="123" t="s">
        <v>4933</v>
      </c>
      <c r="F1058" s="54" t="s">
        <v>4932</v>
      </c>
      <c r="G1058" s="25" t="str">
        <f t="shared" si="43"/>
        <v>32.531666</v>
      </c>
      <c r="H1058" s="25" t="str">
        <f t="shared" si="44"/>
        <v>69.322777</v>
      </c>
      <c r="I1058" s="123">
        <v>0.0</v>
      </c>
      <c r="J1058" s="123">
        <v>10.0</v>
      </c>
      <c r="K1058" s="123">
        <v>0.0</v>
      </c>
      <c r="L1058" s="123">
        <v>0.0</v>
      </c>
      <c r="M1058" s="123">
        <v>0.0</v>
      </c>
      <c r="N1058" s="123">
        <v>0.0</v>
      </c>
      <c r="O1058" s="123">
        <v>4.0</v>
      </c>
      <c r="P1058" s="123"/>
      <c r="Q1058" s="124"/>
      <c r="R1058" s="126"/>
      <c r="S1058" s="22"/>
      <c r="T1058" s="55"/>
      <c r="U1058" s="55"/>
      <c r="V1058" s="55"/>
      <c r="W1058" s="55"/>
      <c r="X1058" s="55"/>
      <c r="Y1058" s="55"/>
      <c r="Z1058" s="55"/>
      <c r="AA1058" s="55"/>
      <c r="AB1058" s="55"/>
      <c r="AC1058" s="55"/>
      <c r="AD1058" s="55"/>
    </row>
    <row r="1059">
      <c r="A1059" s="22" t="s">
        <v>4935</v>
      </c>
      <c r="B1059" s="120" t="s">
        <v>3630</v>
      </c>
      <c r="C1059" s="22" t="s">
        <v>4936</v>
      </c>
      <c r="D1059" s="21" t="s">
        <v>37</v>
      </c>
      <c r="E1059" s="123" t="s">
        <v>4938</v>
      </c>
      <c r="F1059" s="54" t="s">
        <v>4230</v>
      </c>
      <c r="G1059" s="25" t="str">
        <f t="shared" si="43"/>
        <v>32.938775</v>
      </c>
      <c r="H1059" s="25" t="str">
        <f t="shared" si="44"/>
        <v>70.248273</v>
      </c>
      <c r="I1059" s="123">
        <v>14.0</v>
      </c>
      <c r="J1059" s="123">
        <v>18.0</v>
      </c>
      <c r="K1059" s="123">
        <v>0.0</v>
      </c>
      <c r="L1059" s="123">
        <v>6.0</v>
      </c>
      <c r="M1059" s="123">
        <v>0.0</v>
      </c>
      <c r="N1059" s="123">
        <v>0.0</v>
      </c>
      <c r="O1059" s="123">
        <v>3.0</v>
      </c>
      <c r="P1059" s="123"/>
      <c r="Q1059" s="124"/>
      <c r="R1059" s="126"/>
      <c r="S1059" s="22"/>
      <c r="T1059" s="55"/>
      <c r="U1059" s="55"/>
      <c r="V1059" s="55"/>
      <c r="W1059" s="55"/>
      <c r="X1059" s="55"/>
      <c r="Y1059" s="55"/>
      <c r="Z1059" s="55"/>
      <c r="AA1059" s="55"/>
      <c r="AB1059" s="55"/>
      <c r="AC1059" s="55"/>
      <c r="AD1059" s="55"/>
    </row>
    <row r="1060">
      <c r="A1060" s="22" t="s">
        <v>4940</v>
      </c>
      <c r="B1060" s="120" t="s">
        <v>3630</v>
      </c>
      <c r="C1060" s="22" t="s">
        <v>2980</v>
      </c>
      <c r="D1060" s="21" t="s">
        <v>37</v>
      </c>
      <c r="E1060" s="123" t="s">
        <v>4943</v>
      </c>
      <c r="F1060" s="54" t="s">
        <v>4942</v>
      </c>
      <c r="G1060" s="25" t="str">
        <f t="shared" si="43"/>
        <v>32.966940</v>
      </c>
      <c r="H1060" s="25" t="str">
        <f t="shared" si="44"/>
        <v>70.111452</v>
      </c>
      <c r="I1060" s="123">
        <v>2.0</v>
      </c>
      <c r="J1060" s="123">
        <v>4.0</v>
      </c>
      <c r="K1060" s="123">
        <v>0.0</v>
      </c>
      <c r="L1060" s="123">
        <v>0.0</v>
      </c>
      <c r="M1060" s="123">
        <v>0.0</v>
      </c>
      <c r="N1060" s="123">
        <v>0.0</v>
      </c>
      <c r="O1060" s="123">
        <v>0.0</v>
      </c>
      <c r="P1060" s="123"/>
      <c r="Q1060" s="124"/>
      <c r="R1060" s="126"/>
      <c r="S1060" s="22"/>
      <c r="T1060" s="55"/>
      <c r="U1060" s="55"/>
      <c r="V1060" s="55"/>
      <c r="W1060" s="55"/>
      <c r="X1060" s="55"/>
      <c r="Y1060" s="55"/>
      <c r="Z1060" s="55"/>
      <c r="AA1060" s="55"/>
      <c r="AB1060" s="55"/>
      <c r="AC1060" s="55"/>
      <c r="AD1060" s="55"/>
    </row>
    <row r="1061">
      <c r="A1061" s="22" t="s">
        <v>4003</v>
      </c>
      <c r="B1061" s="120" t="s">
        <v>3630</v>
      </c>
      <c r="C1061" s="22" t="s">
        <v>4004</v>
      </c>
      <c r="D1061" s="21" t="s">
        <v>37</v>
      </c>
      <c r="E1061" s="123" t="s">
        <v>4006</v>
      </c>
      <c r="F1061" s="54" t="s">
        <v>3648</v>
      </c>
      <c r="G1061" s="25" t="str">
        <f t="shared" si="43"/>
        <v>32.943065</v>
      </c>
      <c r="H1061" s="25" t="str">
        <f t="shared" si="44"/>
        <v>69.955033</v>
      </c>
      <c r="I1061" s="123">
        <v>5.0</v>
      </c>
      <c r="J1061" s="123">
        <v>6.0</v>
      </c>
      <c r="K1061" s="123">
        <v>0.0</v>
      </c>
      <c r="L1061" s="123">
        <v>0.0</v>
      </c>
      <c r="M1061" s="123">
        <v>0.0</v>
      </c>
      <c r="N1061" s="123">
        <v>0.0</v>
      </c>
      <c r="O1061" s="123">
        <v>4.0</v>
      </c>
      <c r="P1061" s="123"/>
      <c r="Q1061" s="124"/>
      <c r="R1061" s="126"/>
      <c r="S1061" s="22"/>
      <c r="T1061" s="55"/>
      <c r="U1061" s="55"/>
      <c r="V1061" s="55"/>
      <c r="W1061" s="55"/>
      <c r="X1061" s="55"/>
      <c r="Y1061" s="55"/>
      <c r="Z1061" s="55"/>
      <c r="AA1061" s="55"/>
      <c r="AB1061" s="55"/>
      <c r="AC1061" s="55"/>
      <c r="AD1061" s="55"/>
    </row>
    <row r="1062">
      <c r="A1062" s="22" t="s">
        <v>4945</v>
      </c>
      <c r="B1062" s="120" t="s">
        <v>3630</v>
      </c>
      <c r="C1062" s="22" t="s">
        <v>4946</v>
      </c>
      <c r="D1062" s="21" t="s">
        <v>37</v>
      </c>
      <c r="E1062" s="123" t="s">
        <v>4861</v>
      </c>
      <c r="F1062" s="54" t="s">
        <v>3752</v>
      </c>
      <c r="G1062" s="25" t="str">
        <f t="shared" si="43"/>
        <v>32.956928</v>
      </c>
      <c r="H1062" s="25" t="str">
        <f t="shared" si="44"/>
        <v>70.169394</v>
      </c>
      <c r="I1062" s="123">
        <v>1.0</v>
      </c>
      <c r="J1062" s="123">
        <v>4.0</v>
      </c>
      <c r="K1062" s="123">
        <v>0.0</v>
      </c>
      <c r="L1062" s="123">
        <v>0.0</v>
      </c>
      <c r="M1062" s="123">
        <v>0.0</v>
      </c>
      <c r="N1062" s="123">
        <v>0.0</v>
      </c>
      <c r="O1062" s="123">
        <v>2.0</v>
      </c>
      <c r="P1062" s="123"/>
      <c r="Q1062" s="124"/>
      <c r="R1062" s="126"/>
      <c r="S1062" s="22"/>
      <c r="T1062" s="55"/>
      <c r="U1062" s="55"/>
      <c r="V1062" s="55"/>
      <c r="W1062" s="55"/>
      <c r="X1062" s="55"/>
      <c r="Y1062" s="55"/>
      <c r="Z1062" s="55"/>
      <c r="AA1062" s="55"/>
      <c r="AB1062" s="55"/>
      <c r="AC1062" s="55"/>
      <c r="AD1062" s="55"/>
    </row>
    <row r="1063">
      <c r="A1063" s="22" t="s">
        <v>4948</v>
      </c>
      <c r="B1063" s="120" t="s">
        <v>3630</v>
      </c>
      <c r="C1063" s="22" t="s">
        <v>4949</v>
      </c>
      <c r="D1063" s="21" t="s">
        <v>37</v>
      </c>
      <c r="E1063" s="123" t="s">
        <v>4842</v>
      </c>
      <c r="F1063" s="54" t="s">
        <v>4713</v>
      </c>
      <c r="G1063" s="25" t="str">
        <f t="shared" si="43"/>
        <v>32.613785</v>
      </c>
      <c r="H1063" s="25" t="str">
        <f t="shared" si="44"/>
        <v>69.508247</v>
      </c>
      <c r="I1063" s="123">
        <v>4.0</v>
      </c>
      <c r="J1063" s="123">
        <v>7.0</v>
      </c>
      <c r="K1063" s="123">
        <v>0.0</v>
      </c>
      <c r="L1063" s="123">
        <v>0.0</v>
      </c>
      <c r="M1063" s="123">
        <v>0.0</v>
      </c>
      <c r="N1063" s="123">
        <v>0.0</v>
      </c>
      <c r="O1063" s="123">
        <v>2.0</v>
      </c>
      <c r="P1063" s="123"/>
      <c r="Q1063" s="124"/>
      <c r="R1063" s="126"/>
      <c r="S1063" s="22"/>
      <c r="T1063" s="55"/>
      <c r="U1063" s="55"/>
      <c r="V1063" s="55"/>
      <c r="W1063" s="55"/>
      <c r="X1063" s="55"/>
      <c r="Y1063" s="55"/>
      <c r="Z1063" s="55"/>
      <c r="AA1063" s="55"/>
      <c r="AB1063" s="55"/>
      <c r="AC1063" s="55"/>
      <c r="AD1063" s="55"/>
    </row>
    <row r="1064">
      <c r="A1064" s="22" t="s">
        <v>4951</v>
      </c>
      <c r="B1064" s="120" t="s">
        <v>3630</v>
      </c>
      <c r="C1064" s="22" t="s">
        <v>4952</v>
      </c>
      <c r="D1064" s="21" t="s">
        <v>37</v>
      </c>
      <c r="E1064" s="123" t="s">
        <v>4954</v>
      </c>
      <c r="F1064" s="54" t="s">
        <v>4713</v>
      </c>
      <c r="G1064" s="25" t="str">
        <f t="shared" si="43"/>
        <v>32.613785</v>
      </c>
      <c r="H1064" s="25" t="str">
        <f t="shared" si="44"/>
        <v>69.508247</v>
      </c>
      <c r="I1064" s="123">
        <v>6.0</v>
      </c>
      <c r="J1064" s="123">
        <v>9.0</v>
      </c>
      <c r="K1064" s="123">
        <v>0.0</v>
      </c>
      <c r="L1064" s="123">
        <v>0.0</v>
      </c>
      <c r="M1064" s="123">
        <v>0.0</v>
      </c>
      <c r="N1064" s="123">
        <v>0.0</v>
      </c>
      <c r="O1064" s="123">
        <v>2.0</v>
      </c>
      <c r="P1064" s="123"/>
      <c r="Q1064" s="124"/>
      <c r="R1064" s="126"/>
      <c r="S1064" s="22"/>
      <c r="T1064" s="55"/>
      <c r="U1064" s="55"/>
      <c r="V1064" s="55"/>
      <c r="W1064" s="55"/>
      <c r="X1064" s="55"/>
      <c r="Y1064" s="55"/>
      <c r="Z1064" s="55"/>
      <c r="AA1064" s="55"/>
      <c r="AB1064" s="55"/>
      <c r="AC1064" s="55"/>
      <c r="AD1064" s="55"/>
    </row>
    <row r="1065">
      <c r="A1065" s="22" t="s">
        <v>4956</v>
      </c>
      <c r="B1065" s="120" t="s">
        <v>3630</v>
      </c>
      <c r="C1065" s="22" t="s">
        <v>4957</v>
      </c>
      <c r="D1065" s="21" t="s">
        <v>37</v>
      </c>
      <c r="E1065" s="123" t="s">
        <v>4265</v>
      </c>
      <c r="F1065" s="54" t="s">
        <v>3648</v>
      </c>
      <c r="G1065" s="25" t="str">
        <f t="shared" si="43"/>
        <v>32.943065</v>
      </c>
      <c r="H1065" s="25" t="str">
        <f t="shared" si="44"/>
        <v>69.955033</v>
      </c>
      <c r="I1065" s="123">
        <v>13.0</v>
      </c>
      <c r="J1065" s="123">
        <v>24.0</v>
      </c>
      <c r="K1065" s="123">
        <v>3.0</v>
      </c>
      <c r="L1065" s="123">
        <v>18.0</v>
      </c>
      <c r="M1065" s="123">
        <v>0.0</v>
      </c>
      <c r="N1065" s="123">
        <v>0.0</v>
      </c>
      <c r="O1065" s="123">
        <v>2.0</v>
      </c>
      <c r="P1065" s="123"/>
      <c r="Q1065" s="124"/>
      <c r="R1065" s="126"/>
      <c r="S1065" s="22"/>
      <c r="T1065" s="55"/>
      <c r="U1065" s="55"/>
      <c r="V1065" s="55"/>
      <c r="W1065" s="55"/>
      <c r="X1065" s="55"/>
      <c r="Y1065" s="55"/>
      <c r="Z1065" s="55"/>
      <c r="AA1065" s="55"/>
      <c r="AB1065" s="55"/>
      <c r="AC1065" s="55"/>
      <c r="AD1065" s="55"/>
    </row>
    <row r="1066">
      <c r="A1066" s="22" t="s">
        <v>4959</v>
      </c>
      <c r="B1066" s="120" t="s">
        <v>3630</v>
      </c>
      <c r="C1066" s="22" t="s">
        <v>3002</v>
      </c>
      <c r="D1066" s="21" t="s">
        <v>37</v>
      </c>
      <c r="E1066" s="123" t="s">
        <v>4954</v>
      </c>
      <c r="F1066" s="54" t="s">
        <v>4713</v>
      </c>
      <c r="G1066" s="25" t="str">
        <f t="shared" si="43"/>
        <v>32.613785</v>
      </c>
      <c r="H1066" s="25" t="str">
        <f t="shared" si="44"/>
        <v>69.508247</v>
      </c>
      <c r="I1066" s="123">
        <v>11.0</v>
      </c>
      <c r="J1066" s="123">
        <v>14.0</v>
      </c>
      <c r="K1066" s="123">
        <v>6.0</v>
      </c>
      <c r="L1066" s="123">
        <v>14.0</v>
      </c>
      <c r="M1066" s="123">
        <v>0.0</v>
      </c>
      <c r="N1066" s="123">
        <v>0.0</v>
      </c>
      <c r="O1066" s="123">
        <v>2.0</v>
      </c>
      <c r="P1066" s="123"/>
      <c r="Q1066" s="124"/>
      <c r="R1066" s="126"/>
      <c r="S1066" s="22"/>
      <c r="T1066" s="55"/>
      <c r="U1066" s="55"/>
      <c r="V1066" s="55"/>
      <c r="W1066" s="55"/>
      <c r="X1066" s="55"/>
      <c r="Y1066" s="55"/>
      <c r="Z1066" s="55"/>
      <c r="AA1066" s="55"/>
      <c r="AB1066" s="55"/>
      <c r="AC1066" s="55"/>
      <c r="AD1066" s="55"/>
    </row>
    <row r="1067">
      <c r="A1067" s="22" t="s">
        <v>4961</v>
      </c>
      <c r="B1067" s="120" t="s">
        <v>3630</v>
      </c>
      <c r="C1067" s="22" t="s">
        <v>4962</v>
      </c>
      <c r="D1067" s="21" t="s">
        <v>37</v>
      </c>
      <c r="E1067" s="123" t="s">
        <v>4964</v>
      </c>
      <c r="F1067" s="54" t="s">
        <v>3648</v>
      </c>
      <c r="G1067" s="25" t="str">
        <f t="shared" si="43"/>
        <v>32.943065</v>
      </c>
      <c r="H1067" s="25" t="str">
        <f t="shared" si="44"/>
        <v>69.955033</v>
      </c>
      <c r="I1067" s="123">
        <v>4.0</v>
      </c>
      <c r="J1067" s="123">
        <v>7.0</v>
      </c>
      <c r="K1067" s="123">
        <v>0.0</v>
      </c>
      <c r="L1067" s="123">
        <v>3.0</v>
      </c>
      <c r="M1067" s="123">
        <v>0.0</v>
      </c>
      <c r="N1067" s="123">
        <v>0.0</v>
      </c>
      <c r="O1067" s="123">
        <v>4.0</v>
      </c>
      <c r="P1067" s="123"/>
      <c r="Q1067" s="124"/>
      <c r="R1067" s="126"/>
      <c r="S1067" s="22"/>
      <c r="T1067" s="55"/>
      <c r="U1067" s="55"/>
      <c r="V1067" s="55"/>
      <c r="W1067" s="55"/>
      <c r="X1067" s="55"/>
      <c r="Y1067" s="55"/>
      <c r="Z1067" s="55"/>
      <c r="AA1067" s="55"/>
      <c r="AB1067" s="55"/>
      <c r="AC1067" s="55"/>
      <c r="AD1067" s="55"/>
    </row>
    <row r="1068">
      <c r="A1068" s="22" t="s">
        <v>4966</v>
      </c>
      <c r="B1068" s="120" t="s">
        <v>3630</v>
      </c>
      <c r="C1068" s="22" t="s">
        <v>4967</v>
      </c>
      <c r="D1068" s="21" t="s">
        <v>37</v>
      </c>
      <c r="E1068" s="123" t="s">
        <v>4969</v>
      </c>
      <c r="F1068" s="54" t="s">
        <v>3648</v>
      </c>
      <c r="G1068" s="25" t="str">
        <f t="shared" si="43"/>
        <v>32.943065</v>
      </c>
      <c r="H1068" s="25" t="str">
        <f t="shared" si="44"/>
        <v>69.955033</v>
      </c>
      <c r="I1068" s="123">
        <v>5.0</v>
      </c>
      <c r="J1068" s="123">
        <v>12.0</v>
      </c>
      <c r="K1068" s="123">
        <v>1.0</v>
      </c>
      <c r="L1068" s="123">
        <v>1.0</v>
      </c>
      <c r="M1068" s="123">
        <v>0.0</v>
      </c>
      <c r="N1068" s="123">
        <v>0.0</v>
      </c>
      <c r="O1068" s="123">
        <v>2.0</v>
      </c>
      <c r="P1068" s="123"/>
      <c r="Q1068" s="124"/>
      <c r="R1068" s="126"/>
      <c r="S1068" s="22"/>
      <c r="T1068" s="55"/>
      <c r="U1068" s="55"/>
      <c r="V1068" s="55"/>
      <c r="W1068" s="55"/>
      <c r="X1068" s="55"/>
      <c r="Y1068" s="55"/>
      <c r="Z1068" s="55"/>
      <c r="AA1068" s="55"/>
      <c r="AB1068" s="55"/>
      <c r="AC1068" s="55"/>
      <c r="AD1068" s="55"/>
    </row>
    <row r="1069">
      <c r="A1069" s="22" t="s">
        <v>4971</v>
      </c>
      <c r="B1069" s="120" t="s">
        <v>3630</v>
      </c>
      <c r="C1069" s="22" t="s">
        <v>4972</v>
      </c>
      <c r="D1069" s="21" t="s">
        <v>37</v>
      </c>
      <c r="E1069" s="123" t="s">
        <v>4974</v>
      </c>
      <c r="F1069" s="54" t="s">
        <v>4713</v>
      </c>
      <c r="G1069" s="25" t="str">
        <f t="shared" si="43"/>
        <v>32.613785</v>
      </c>
      <c r="H1069" s="25" t="str">
        <f t="shared" si="44"/>
        <v>69.508247</v>
      </c>
      <c r="I1069" s="123">
        <v>4.0</v>
      </c>
      <c r="J1069" s="123">
        <v>7.0</v>
      </c>
      <c r="K1069" s="123">
        <v>0.0</v>
      </c>
      <c r="L1069" s="123">
        <v>0.0</v>
      </c>
      <c r="M1069" s="123">
        <v>0.0</v>
      </c>
      <c r="N1069" s="123">
        <v>0.0</v>
      </c>
      <c r="O1069" s="123">
        <v>2.0</v>
      </c>
      <c r="P1069" s="123"/>
      <c r="Q1069" s="124"/>
      <c r="R1069" s="126"/>
      <c r="S1069" s="22"/>
      <c r="T1069" s="55"/>
      <c r="U1069" s="55"/>
      <c r="V1069" s="55"/>
      <c r="W1069" s="55"/>
      <c r="X1069" s="55"/>
      <c r="Y1069" s="55"/>
      <c r="Z1069" s="55"/>
      <c r="AA1069" s="55"/>
      <c r="AB1069" s="55"/>
      <c r="AC1069" s="55"/>
      <c r="AD1069" s="55"/>
    </row>
    <row r="1070">
      <c r="A1070" s="22" t="s">
        <v>4976</v>
      </c>
      <c r="B1070" s="120" t="s">
        <v>3630</v>
      </c>
      <c r="C1070" s="22" t="s">
        <v>4972</v>
      </c>
      <c r="D1070" s="21" t="s">
        <v>37</v>
      </c>
      <c r="E1070" s="123" t="s">
        <v>4974</v>
      </c>
      <c r="F1070" s="54" t="s">
        <v>4713</v>
      </c>
      <c r="G1070" s="25" t="str">
        <f t="shared" si="43"/>
        <v>32.613785</v>
      </c>
      <c r="H1070" s="25" t="str">
        <f t="shared" si="44"/>
        <v>69.508247</v>
      </c>
      <c r="I1070" s="123">
        <v>2.0</v>
      </c>
      <c r="J1070" s="123">
        <v>3.0</v>
      </c>
      <c r="K1070" s="123">
        <v>0.0</v>
      </c>
      <c r="L1070" s="123">
        <v>0.0</v>
      </c>
      <c r="M1070" s="123">
        <v>0.0</v>
      </c>
      <c r="N1070" s="123">
        <v>0.0</v>
      </c>
      <c r="O1070" s="123">
        <v>2.0</v>
      </c>
      <c r="P1070" s="123"/>
      <c r="Q1070" s="124"/>
      <c r="R1070" s="126"/>
      <c r="S1070" s="22"/>
      <c r="T1070" s="55"/>
      <c r="U1070" s="55"/>
      <c r="V1070" s="55"/>
      <c r="W1070" s="55"/>
      <c r="X1070" s="55"/>
      <c r="Y1070" s="55"/>
      <c r="Z1070" s="55"/>
      <c r="AA1070" s="55"/>
      <c r="AB1070" s="55"/>
      <c r="AC1070" s="55"/>
      <c r="AD1070" s="55"/>
    </row>
    <row r="1071">
      <c r="A1071" s="22" t="s">
        <v>4978</v>
      </c>
      <c r="B1071" s="120" t="s">
        <v>3630</v>
      </c>
      <c r="C1071" s="22" t="s">
        <v>4979</v>
      </c>
      <c r="D1071" s="21" t="s">
        <v>37</v>
      </c>
      <c r="E1071" s="123" t="s">
        <v>4981</v>
      </c>
      <c r="F1071" s="54" t="s">
        <v>3792</v>
      </c>
      <c r="G1071" s="25" t="str">
        <f t="shared" si="43"/>
        <v>33.150049</v>
      </c>
      <c r="H1071" s="25" t="str">
        <f t="shared" si="44"/>
        <v>70.433361</v>
      </c>
      <c r="I1071" s="123">
        <v>4.0</v>
      </c>
      <c r="J1071" s="123">
        <v>25.0</v>
      </c>
      <c r="K1071" s="123">
        <v>1.0</v>
      </c>
      <c r="L1071" s="123">
        <v>3.0</v>
      </c>
      <c r="M1071" s="123">
        <v>1.0</v>
      </c>
      <c r="N1071" s="123">
        <v>1.0</v>
      </c>
      <c r="O1071" s="123">
        <v>2.0</v>
      </c>
      <c r="P1071" s="123"/>
      <c r="Q1071" s="124"/>
      <c r="R1071" s="126"/>
      <c r="S1071" s="22"/>
      <c r="T1071" s="55"/>
      <c r="U1071" s="55"/>
      <c r="V1071" s="55"/>
      <c r="W1071" s="55"/>
      <c r="X1071" s="55"/>
      <c r="Y1071" s="55"/>
      <c r="Z1071" s="55"/>
      <c r="AA1071" s="55"/>
      <c r="AB1071" s="55"/>
      <c r="AC1071" s="55"/>
      <c r="AD1071" s="55"/>
    </row>
    <row r="1072">
      <c r="A1072" s="22" t="s">
        <v>4008</v>
      </c>
      <c r="B1072" s="120" t="s">
        <v>3630</v>
      </c>
      <c r="C1072" s="22" t="s">
        <v>4009</v>
      </c>
      <c r="D1072" s="21" t="s">
        <v>37</v>
      </c>
      <c r="E1072" s="123" t="s">
        <v>3994</v>
      </c>
      <c r="F1072" s="54" t="s">
        <v>3993</v>
      </c>
      <c r="G1072" s="25" t="str">
        <f t="shared" si="43"/>
        <v>32.645780</v>
      </c>
      <c r="H1072" s="25" t="str">
        <f t="shared" si="44"/>
        <v>70.121765</v>
      </c>
      <c r="I1072" s="123">
        <v>1.0</v>
      </c>
      <c r="J1072" s="123">
        <v>12.0</v>
      </c>
      <c r="K1072" s="123">
        <v>1.0</v>
      </c>
      <c r="L1072" s="123">
        <v>4.0</v>
      </c>
      <c r="M1072" s="123">
        <v>0.0</v>
      </c>
      <c r="N1072" s="123">
        <v>0.0</v>
      </c>
      <c r="O1072" s="123">
        <v>5.0</v>
      </c>
      <c r="P1072" s="123"/>
      <c r="Q1072" s="124"/>
      <c r="R1072" s="126"/>
      <c r="S1072" s="22"/>
      <c r="T1072" s="55"/>
      <c r="U1072" s="55"/>
      <c r="V1072" s="55"/>
      <c r="W1072" s="55"/>
      <c r="X1072" s="55"/>
      <c r="Y1072" s="55"/>
      <c r="Z1072" s="55"/>
      <c r="AA1072" s="55"/>
      <c r="AB1072" s="55"/>
      <c r="AC1072" s="55"/>
      <c r="AD1072" s="55"/>
    </row>
    <row r="1073">
      <c r="A1073" s="22" t="s">
        <v>4983</v>
      </c>
      <c r="B1073" s="120" t="s">
        <v>3630</v>
      </c>
      <c r="C1073" s="22" t="s">
        <v>4984</v>
      </c>
      <c r="D1073" s="21" t="s">
        <v>37</v>
      </c>
      <c r="E1073" s="123" t="s">
        <v>4986</v>
      </c>
      <c r="F1073" s="54" t="s">
        <v>4713</v>
      </c>
      <c r="G1073" s="25" t="str">
        <f t="shared" si="43"/>
        <v>32.613785</v>
      </c>
      <c r="H1073" s="25" t="str">
        <f t="shared" si="44"/>
        <v>69.508247</v>
      </c>
      <c r="I1073" s="123">
        <v>13.0</v>
      </c>
      <c r="J1073" s="123">
        <v>22.0</v>
      </c>
      <c r="K1073" s="123">
        <v>0.0</v>
      </c>
      <c r="L1073" s="123">
        <v>0.0</v>
      </c>
      <c r="M1073" s="123">
        <v>0.0</v>
      </c>
      <c r="N1073" s="123">
        <v>0.0</v>
      </c>
      <c r="O1073" s="123">
        <v>4.0</v>
      </c>
      <c r="P1073" s="123"/>
      <c r="Q1073" s="124"/>
      <c r="R1073" s="126"/>
      <c r="S1073" s="22"/>
      <c r="T1073" s="55"/>
      <c r="U1073" s="55"/>
      <c r="V1073" s="55"/>
      <c r="W1073" s="55"/>
      <c r="X1073" s="55"/>
      <c r="Y1073" s="55"/>
      <c r="Z1073" s="55"/>
      <c r="AA1073" s="55"/>
      <c r="AB1073" s="55"/>
      <c r="AC1073" s="55"/>
      <c r="AD1073" s="55"/>
    </row>
    <row r="1074">
      <c r="A1074" s="22" t="s">
        <v>4988</v>
      </c>
      <c r="B1074" s="120" t="s">
        <v>3630</v>
      </c>
      <c r="C1074" s="22" t="s">
        <v>4984</v>
      </c>
      <c r="D1074" s="21" t="s">
        <v>37</v>
      </c>
      <c r="E1074" s="123" t="s">
        <v>4990</v>
      </c>
      <c r="F1074" s="54" t="s">
        <v>4713</v>
      </c>
      <c r="G1074" s="25" t="str">
        <f t="shared" si="43"/>
        <v>32.613785</v>
      </c>
      <c r="H1074" s="25" t="str">
        <f t="shared" si="44"/>
        <v>69.508247</v>
      </c>
      <c r="I1074" s="123">
        <v>0.0</v>
      </c>
      <c r="J1074" s="123">
        <v>0.0</v>
      </c>
      <c r="K1074" s="123">
        <v>0.0</v>
      </c>
      <c r="L1074" s="123">
        <v>0.0</v>
      </c>
      <c r="M1074" s="123">
        <v>0.0</v>
      </c>
      <c r="N1074" s="123">
        <v>0.0</v>
      </c>
      <c r="O1074" s="123">
        <v>0.0</v>
      </c>
      <c r="P1074" s="123"/>
      <c r="Q1074" s="124"/>
      <c r="R1074" s="126"/>
      <c r="S1074" s="22"/>
      <c r="T1074" s="55"/>
      <c r="U1074" s="55"/>
      <c r="V1074" s="55"/>
      <c r="W1074" s="55"/>
      <c r="X1074" s="55"/>
      <c r="Y1074" s="55"/>
      <c r="Z1074" s="55"/>
      <c r="AA1074" s="55"/>
      <c r="AB1074" s="55"/>
      <c r="AC1074" s="55"/>
      <c r="AD1074" s="55"/>
    </row>
    <row r="1075">
      <c r="A1075" s="22" t="s">
        <v>4992</v>
      </c>
      <c r="B1075" s="120" t="s">
        <v>3630</v>
      </c>
      <c r="C1075" s="22" t="s">
        <v>4984</v>
      </c>
      <c r="D1075" s="21" t="s">
        <v>37</v>
      </c>
      <c r="E1075" s="123" t="s">
        <v>4994</v>
      </c>
      <c r="F1075" s="54" t="s">
        <v>4713</v>
      </c>
      <c r="G1075" s="25" t="str">
        <f t="shared" si="43"/>
        <v>32.613785</v>
      </c>
      <c r="H1075" s="25" t="str">
        <f t="shared" si="44"/>
        <v>69.508247</v>
      </c>
      <c r="I1075" s="123">
        <v>0.0</v>
      </c>
      <c r="J1075" s="123">
        <v>0.0</v>
      </c>
      <c r="K1075" s="123">
        <v>0.0</v>
      </c>
      <c r="L1075" s="123">
        <v>0.0</v>
      </c>
      <c r="M1075" s="123">
        <v>0.0</v>
      </c>
      <c r="N1075" s="123">
        <v>0.0</v>
      </c>
      <c r="O1075" s="123">
        <v>0.0</v>
      </c>
      <c r="P1075" s="123"/>
      <c r="Q1075" s="124"/>
      <c r="R1075" s="126"/>
      <c r="S1075" s="22"/>
      <c r="T1075" s="55"/>
      <c r="U1075" s="55"/>
      <c r="V1075" s="55"/>
      <c r="W1075" s="55"/>
      <c r="X1075" s="55"/>
      <c r="Y1075" s="55"/>
      <c r="Z1075" s="55"/>
      <c r="AA1075" s="55"/>
      <c r="AB1075" s="55"/>
      <c r="AC1075" s="55"/>
      <c r="AD1075" s="55"/>
    </row>
    <row r="1076">
      <c r="A1076" s="22" t="s">
        <v>4996</v>
      </c>
      <c r="B1076" s="120" t="s">
        <v>3630</v>
      </c>
      <c r="C1076" s="22" t="s">
        <v>4997</v>
      </c>
      <c r="D1076" s="21" t="s">
        <v>37</v>
      </c>
      <c r="E1076" s="123" t="s">
        <v>4999</v>
      </c>
      <c r="F1076" s="54" t="s">
        <v>3648</v>
      </c>
      <c r="G1076" s="25" t="str">
        <f t="shared" si="43"/>
        <v>32.943065</v>
      </c>
      <c r="H1076" s="25" t="str">
        <f t="shared" si="44"/>
        <v>69.955033</v>
      </c>
      <c r="I1076" s="123">
        <v>4.0</v>
      </c>
      <c r="J1076" s="123">
        <v>6.0</v>
      </c>
      <c r="K1076" s="123">
        <v>0.0</v>
      </c>
      <c r="L1076" s="123">
        <v>0.0</v>
      </c>
      <c r="M1076" s="123">
        <v>0.0</v>
      </c>
      <c r="N1076" s="123">
        <v>0.0</v>
      </c>
      <c r="O1076" s="123">
        <v>2.0</v>
      </c>
      <c r="P1076" s="123"/>
      <c r="Q1076" s="124"/>
      <c r="R1076" s="126"/>
      <c r="S1076" s="22"/>
      <c r="T1076" s="55"/>
      <c r="U1076" s="55"/>
      <c r="V1076" s="55"/>
      <c r="W1076" s="55"/>
      <c r="X1076" s="55"/>
      <c r="Y1076" s="55"/>
      <c r="Z1076" s="55"/>
      <c r="AA1076" s="55"/>
      <c r="AB1076" s="55"/>
      <c r="AC1076" s="55"/>
      <c r="AD1076" s="55"/>
    </row>
    <row r="1077">
      <c r="A1077" s="22" t="s">
        <v>5001</v>
      </c>
      <c r="B1077" s="120" t="s">
        <v>3630</v>
      </c>
      <c r="C1077" s="22" t="s">
        <v>5002</v>
      </c>
      <c r="D1077" s="21" t="s">
        <v>37</v>
      </c>
      <c r="E1077" s="123" t="s">
        <v>5004</v>
      </c>
      <c r="F1077" s="54" t="s">
        <v>3762</v>
      </c>
      <c r="G1077" s="25" t="str">
        <f t="shared" si="43"/>
        <v>32.957056</v>
      </c>
      <c r="H1077" s="25" t="str">
        <f t="shared" si="44"/>
        <v>69.885054</v>
      </c>
      <c r="I1077" s="123">
        <v>3.0</v>
      </c>
      <c r="J1077" s="123">
        <v>4.0</v>
      </c>
      <c r="K1077" s="123">
        <v>0.0</v>
      </c>
      <c r="L1077" s="123">
        <v>0.0</v>
      </c>
      <c r="M1077" s="123">
        <v>0.0</v>
      </c>
      <c r="N1077" s="123">
        <v>0.0</v>
      </c>
      <c r="O1077" s="123">
        <v>2.0</v>
      </c>
      <c r="P1077" s="123"/>
      <c r="Q1077" s="124"/>
      <c r="R1077" s="126"/>
      <c r="S1077" s="22"/>
      <c r="T1077" s="55"/>
      <c r="U1077" s="55"/>
      <c r="V1077" s="55"/>
      <c r="W1077" s="55"/>
      <c r="X1077" s="55"/>
      <c r="Y1077" s="55"/>
      <c r="Z1077" s="55"/>
      <c r="AA1077" s="55"/>
      <c r="AB1077" s="55"/>
      <c r="AC1077" s="55"/>
      <c r="AD1077" s="55"/>
    </row>
    <row r="1078">
      <c r="A1078" s="22" t="s">
        <v>5006</v>
      </c>
      <c r="B1078" s="120" t="s">
        <v>3630</v>
      </c>
      <c r="C1078" s="22" t="s">
        <v>5007</v>
      </c>
      <c r="D1078" s="21" t="s">
        <v>37</v>
      </c>
      <c r="E1078" s="123" t="s">
        <v>5009</v>
      </c>
      <c r="F1078" s="54" t="s">
        <v>4197</v>
      </c>
      <c r="G1078" s="25" t="str">
        <f t="shared" si="43"/>
        <v>32.950410</v>
      </c>
      <c r="H1078" s="25" t="str">
        <f t="shared" si="44"/>
        <v>70.282223</v>
      </c>
      <c r="I1078" s="123">
        <v>3.0</v>
      </c>
      <c r="J1078" s="123">
        <v>8.0</v>
      </c>
      <c r="K1078" s="123">
        <v>0.0</v>
      </c>
      <c r="L1078" s="123">
        <v>0.0</v>
      </c>
      <c r="M1078" s="123">
        <v>0.0</v>
      </c>
      <c r="N1078" s="123">
        <v>0.0</v>
      </c>
      <c r="O1078" s="123">
        <v>2.0</v>
      </c>
      <c r="P1078" s="123"/>
      <c r="Q1078" s="124"/>
      <c r="R1078" s="126"/>
      <c r="S1078" s="22"/>
      <c r="T1078" s="55"/>
      <c r="U1078" s="55"/>
      <c r="V1078" s="55"/>
      <c r="W1078" s="55"/>
      <c r="X1078" s="55"/>
      <c r="Y1078" s="55"/>
      <c r="Z1078" s="55"/>
      <c r="AA1078" s="55"/>
      <c r="AB1078" s="55"/>
      <c r="AC1078" s="55"/>
      <c r="AD1078" s="55"/>
    </row>
    <row r="1079">
      <c r="A1079" s="22" t="s">
        <v>5011</v>
      </c>
      <c r="B1079" s="120" t="s">
        <v>3630</v>
      </c>
      <c r="C1079" s="22" t="s">
        <v>5012</v>
      </c>
      <c r="D1079" s="21" t="s">
        <v>37</v>
      </c>
      <c r="E1079" s="123" t="s">
        <v>4523</v>
      </c>
      <c r="F1079" s="54" t="s">
        <v>3648</v>
      </c>
      <c r="G1079" s="25" t="str">
        <f t="shared" si="43"/>
        <v>32.943065</v>
      </c>
      <c r="H1079" s="25" t="str">
        <f t="shared" si="44"/>
        <v>69.955033</v>
      </c>
      <c r="I1079" s="123">
        <v>2.0</v>
      </c>
      <c r="J1079" s="123">
        <v>4.0</v>
      </c>
      <c r="K1079" s="123">
        <v>0.0</v>
      </c>
      <c r="L1079" s="123">
        <v>0.0</v>
      </c>
      <c r="M1079" s="123">
        <v>0.0</v>
      </c>
      <c r="N1079" s="123">
        <v>0.0</v>
      </c>
      <c r="O1079" s="123">
        <v>0.0</v>
      </c>
      <c r="P1079" s="123"/>
      <c r="Q1079" s="124"/>
      <c r="R1079" s="126"/>
      <c r="S1079" s="22"/>
      <c r="T1079" s="55"/>
      <c r="U1079" s="55"/>
      <c r="V1079" s="55"/>
      <c r="W1079" s="55"/>
      <c r="X1079" s="55"/>
      <c r="Y1079" s="55"/>
      <c r="Z1079" s="55"/>
      <c r="AA1079" s="55"/>
      <c r="AB1079" s="55"/>
      <c r="AC1079" s="55"/>
      <c r="AD1079" s="55"/>
    </row>
    <row r="1080">
      <c r="A1080" s="22" t="s">
        <v>5014</v>
      </c>
      <c r="B1080" s="120" t="s">
        <v>3630</v>
      </c>
      <c r="C1080" s="22" t="s">
        <v>5015</v>
      </c>
      <c r="D1080" s="21" t="s">
        <v>37</v>
      </c>
      <c r="E1080" s="123" t="s">
        <v>5018</v>
      </c>
      <c r="F1080" s="54" t="s">
        <v>5017</v>
      </c>
      <c r="G1080" s="25" t="str">
        <f t="shared" si="43"/>
        <v>32.970972</v>
      </c>
      <c r="H1080" s="25" t="str">
        <f t="shared" si="44"/>
        <v>70.263154</v>
      </c>
      <c r="I1080" s="123">
        <v>3.0</v>
      </c>
      <c r="J1080" s="123">
        <v>6.0</v>
      </c>
      <c r="K1080" s="123">
        <v>0.0</v>
      </c>
      <c r="L1080" s="123">
        <v>0.0</v>
      </c>
      <c r="M1080" s="123">
        <v>0.0</v>
      </c>
      <c r="N1080" s="123">
        <v>0.0</v>
      </c>
      <c r="O1080" s="123">
        <v>3.0</v>
      </c>
      <c r="P1080" s="123"/>
      <c r="Q1080" s="124"/>
      <c r="R1080" s="126"/>
      <c r="S1080" s="22"/>
      <c r="T1080" s="55"/>
      <c r="U1080" s="55"/>
      <c r="V1080" s="55"/>
      <c r="W1080" s="55"/>
      <c r="X1080" s="55"/>
      <c r="Y1080" s="55"/>
      <c r="Z1080" s="55"/>
      <c r="AA1080" s="55"/>
      <c r="AB1080" s="55"/>
      <c r="AC1080" s="55"/>
      <c r="AD1080" s="55"/>
    </row>
    <row r="1081">
      <c r="A1081" s="22" t="s">
        <v>5020</v>
      </c>
      <c r="B1081" s="120" t="s">
        <v>3630</v>
      </c>
      <c r="C1081" s="22" t="s">
        <v>5021</v>
      </c>
      <c r="D1081" s="21" t="s">
        <v>37</v>
      </c>
      <c r="E1081" s="123" t="s">
        <v>5024</v>
      </c>
      <c r="F1081" s="54" t="s">
        <v>5023</v>
      </c>
      <c r="G1081" s="25" t="str">
        <f t="shared" si="43"/>
        <v>33.667137</v>
      </c>
      <c r="H1081" s="25" t="str">
        <f t="shared" si="44"/>
        <v>70.954680</v>
      </c>
      <c r="I1081" s="123">
        <v>16.0</v>
      </c>
      <c r="J1081" s="123">
        <v>26.0</v>
      </c>
      <c r="K1081" s="123">
        <v>0.0</v>
      </c>
      <c r="L1081" s="123">
        <v>2.0</v>
      </c>
      <c r="M1081" s="123">
        <v>0.0</v>
      </c>
      <c r="N1081" s="123">
        <v>0.0</v>
      </c>
      <c r="O1081" s="123">
        <v>5.0</v>
      </c>
      <c r="P1081" s="123"/>
      <c r="Q1081" s="124"/>
      <c r="R1081" s="126"/>
      <c r="S1081" s="22"/>
      <c r="T1081" s="55"/>
      <c r="U1081" s="55"/>
      <c r="V1081" s="55"/>
      <c r="W1081" s="55"/>
      <c r="X1081" s="55"/>
      <c r="Y1081" s="55"/>
      <c r="Z1081" s="55"/>
      <c r="AA1081" s="55"/>
      <c r="AB1081" s="55"/>
      <c r="AC1081" s="55"/>
      <c r="AD1081" s="55"/>
    </row>
    <row r="1082">
      <c r="A1082" s="22" t="s">
        <v>5026</v>
      </c>
      <c r="B1082" s="120" t="s">
        <v>3630</v>
      </c>
      <c r="C1082" s="22" t="s">
        <v>5027</v>
      </c>
      <c r="D1082" s="21" t="s">
        <v>37</v>
      </c>
      <c r="E1082" s="123" t="s">
        <v>5029</v>
      </c>
      <c r="F1082" s="54" t="s">
        <v>3867</v>
      </c>
      <c r="G1082" s="25" t="str">
        <f t="shared" si="43"/>
        <v>32.947289</v>
      </c>
      <c r="H1082" s="25" t="str">
        <f t="shared" si="44"/>
        <v>70.147813</v>
      </c>
      <c r="I1082" s="123">
        <v>1.0</v>
      </c>
      <c r="J1082" s="123">
        <v>1.0</v>
      </c>
      <c r="K1082" s="123">
        <v>1.0</v>
      </c>
      <c r="L1082" s="123">
        <v>1.0</v>
      </c>
      <c r="M1082" s="123">
        <v>0.0</v>
      </c>
      <c r="N1082" s="123">
        <v>0.0</v>
      </c>
      <c r="O1082" s="123">
        <v>6.0</v>
      </c>
      <c r="P1082" s="123"/>
      <c r="Q1082" s="124"/>
      <c r="R1082" s="126"/>
      <c r="S1082" s="22"/>
      <c r="T1082" s="55"/>
      <c r="U1082" s="55"/>
      <c r="V1082" s="55"/>
      <c r="W1082" s="55"/>
      <c r="X1082" s="55"/>
      <c r="Y1082" s="55"/>
      <c r="Z1082" s="55"/>
      <c r="AA1082" s="55"/>
      <c r="AB1082" s="55"/>
      <c r="AC1082" s="55"/>
      <c r="AD1082" s="55"/>
    </row>
    <row r="1083">
      <c r="A1083" s="22" t="s">
        <v>3894</v>
      </c>
      <c r="B1083" s="120" t="s">
        <v>3630</v>
      </c>
      <c r="C1083" s="22" t="s">
        <v>3895</v>
      </c>
      <c r="D1083" s="21" t="s">
        <v>37</v>
      </c>
      <c r="E1083" s="123" t="s">
        <v>3897</v>
      </c>
      <c r="F1083" s="54" t="s">
        <v>3671</v>
      </c>
      <c r="G1083" s="25" t="str">
        <f t="shared" si="43"/>
        <v>32.320237</v>
      </c>
      <c r="H1083" s="25" t="str">
        <f t="shared" si="44"/>
        <v>69.859740</v>
      </c>
      <c r="I1083" s="123">
        <v>25.0</v>
      </c>
      <c r="J1083" s="123">
        <v>35.0</v>
      </c>
      <c r="K1083" s="123">
        <v>1.0</v>
      </c>
      <c r="L1083" s="123">
        <v>9.0</v>
      </c>
      <c r="M1083" s="123">
        <v>1.0</v>
      </c>
      <c r="N1083" s="123">
        <v>1.0</v>
      </c>
      <c r="O1083" s="123">
        <v>11.0</v>
      </c>
      <c r="P1083" s="123"/>
      <c r="Q1083" s="124"/>
      <c r="R1083" s="126"/>
      <c r="S1083" s="22"/>
      <c r="T1083" s="55"/>
      <c r="U1083" s="55"/>
      <c r="V1083" s="55"/>
      <c r="W1083" s="55"/>
      <c r="X1083" s="55"/>
      <c r="Y1083" s="55"/>
      <c r="Z1083" s="55"/>
      <c r="AA1083" s="55"/>
      <c r="AB1083" s="55"/>
      <c r="AC1083" s="55"/>
      <c r="AD1083" s="55"/>
    </row>
    <row r="1084">
      <c r="A1084" s="22" t="s">
        <v>4011</v>
      </c>
      <c r="B1084" s="120" t="s">
        <v>3630</v>
      </c>
      <c r="C1084" s="22" t="s">
        <v>4012</v>
      </c>
      <c r="D1084" s="21" t="s">
        <v>37</v>
      </c>
      <c r="E1084" s="123" t="s">
        <v>3994</v>
      </c>
      <c r="F1084" s="54" t="s">
        <v>3993</v>
      </c>
      <c r="G1084" s="25" t="str">
        <f t="shared" si="43"/>
        <v>32.645780</v>
      </c>
      <c r="H1084" s="25" t="str">
        <f t="shared" si="44"/>
        <v>70.121765</v>
      </c>
      <c r="I1084" s="123">
        <v>12.0</v>
      </c>
      <c r="J1084" s="123">
        <v>25.0</v>
      </c>
      <c r="K1084" s="123">
        <v>0.0</v>
      </c>
      <c r="L1084" s="123">
        <v>6.0</v>
      </c>
      <c r="M1084" s="123">
        <v>4.0</v>
      </c>
      <c r="N1084" s="123">
        <v>4.0</v>
      </c>
      <c r="O1084" s="123">
        <v>5.0</v>
      </c>
      <c r="P1084" s="123"/>
      <c r="Q1084" s="124"/>
      <c r="R1084" s="126"/>
      <c r="S1084" s="22"/>
      <c r="T1084" s="55"/>
      <c r="U1084" s="55"/>
      <c r="V1084" s="55"/>
      <c r="W1084" s="55"/>
      <c r="X1084" s="55"/>
      <c r="Y1084" s="55"/>
      <c r="Z1084" s="55"/>
      <c r="AA1084" s="55"/>
      <c r="AB1084" s="55"/>
      <c r="AC1084" s="55"/>
      <c r="AD1084" s="55"/>
    </row>
    <row r="1085">
      <c r="A1085" s="22" t="s">
        <v>5031</v>
      </c>
      <c r="B1085" s="120" t="s">
        <v>3630</v>
      </c>
      <c r="C1085" s="22" t="s">
        <v>5032</v>
      </c>
      <c r="D1085" s="21" t="s">
        <v>37</v>
      </c>
      <c r="E1085" s="123" t="s">
        <v>3876</v>
      </c>
      <c r="F1085" s="54" t="s">
        <v>3875</v>
      </c>
      <c r="G1085" s="25" t="str">
        <f t="shared" si="43"/>
        <v>32.246388</v>
      </c>
      <c r="H1085" s="25" t="str">
        <f t="shared" si="44"/>
        <v>69.509999</v>
      </c>
      <c r="I1085" s="123">
        <v>1.0</v>
      </c>
      <c r="J1085" s="123">
        <v>4.0</v>
      </c>
      <c r="K1085" s="123">
        <v>0.0</v>
      </c>
      <c r="L1085" s="123">
        <v>0.0</v>
      </c>
      <c r="M1085" s="123">
        <v>0.0</v>
      </c>
      <c r="N1085" s="123">
        <v>0.0</v>
      </c>
      <c r="O1085" s="123">
        <v>3.0</v>
      </c>
      <c r="P1085" s="123"/>
      <c r="Q1085" s="124"/>
      <c r="R1085" s="126"/>
      <c r="S1085" s="22"/>
      <c r="T1085" s="55"/>
      <c r="U1085" s="55"/>
      <c r="V1085" s="55"/>
      <c r="W1085" s="55"/>
      <c r="X1085" s="55"/>
      <c r="Y1085" s="55"/>
      <c r="Z1085" s="55"/>
      <c r="AA1085" s="55"/>
      <c r="AB1085" s="55"/>
      <c r="AC1085" s="55"/>
      <c r="AD1085" s="55"/>
    </row>
    <row r="1086">
      <c r="A1086" s="22" t="s">
        <v>5034</v>
      </c>
      <c r="B1086" s="120" t="s">
        <v>3630</v>
      </c>
      <c r="C1086" s="22" t="s">
        <v>5035</v>
      </c>
      <c r="D1086" s="21" t="s">
        <v>37</v>
      </c>
      <c r="E1086" s="123" t="s">
        <v>3876</v>
      </c>
      <c r="F1086" s="54" t="s">
        <v>3875</v>
      </c>
      <c r="G1086" s="25" t="str">
        <f t="shared" si="43"/>
        <v>32.246388</v>
      </c>
      <c r="H1086" s="25" t="str">
        <f t="shared" si="44"/>
        <v>69.509999</v>
      </c>
      <c r="I1086" s="123">
        <v>1.0</v>
      </c>
      <c r="J1086" s="123">
        <v>4.0</v>
      </c>
      <c r="K1086" s="123">
        <v>0.0</v>
      </c>
      <c r="L1086" s="123">
        <v>0.0</v>
      </c>
      <c r="M1086" s="123">
        <v>0.0</v>
      </c>
      <c r="N1086" s="123">
        <v>0.0</v>
      </c>
      <c r="O1086" s="123">
        <v>3.0</v>
      </c>
      <c r="P1086" s="123"/>
      <c r="Q1086" s="124"/>
      <c r="R1086" s="126"/>
      <c r="S1086" s="22"/>
      <c r="T1086" s="55"/>
      <c r="U1086" s="55"/>
      <c r="V1086" s="55"/>
      <c r="W1086" s="55"/>
      <c r="X1086" s="55"/>
      <c r="Y1086" s="55"/>
      <c r="Z1086" s="55"/>
      <c r="AA1086" s="55"/>
      <c r="AB1086" s="55"/>
      <c r="AC1086" s="55"/>
      <c r="AD1086" s="55"/>
    </row>
    <row r="1087">
      <c r="A1087" s="22" t="s">
        <v>5037</v>
      </c>
      <c r="B1087" s="120" t="s">
        <v>3630</v>
      </c>
      <c r="C1087" s="22" t="s">
        <v>5038</v>
      </c>
      <c r="D1087" s="21" t="s">
        <v>37</v>
      </c>
      <c r="E1087" s="123" t="s">
        <v>5041</v>
      </c>
      <c r="F1087" s="54" t="s">
        <v>5040</v>
      </c>
      <c r="G1087" s="25" t="str">
        <f t="shared" si="43"/>
        <v>32.957482</v>
      </c>
      <c r="H1087" s="25" t="str">
        <f t="shared" si="44"/>
        <v>70.168650</v>
      </c>
      <c r="I1087" s="123">
        <v>2.0</v>
      </c>
      <c r="J1087" s="123">
        <v>11.0</v>
      </c>
      <c r="K1087" s="123">
        <v>1.0</v>
      </c>
      <c r="L1087" s="123">
        <v>1.0</v>
      </c>
      <c r="M1087" s="123">
        <v>0.0</v>
      </c>
      <c r="N1087" s="123">
        <v>0.0</v>
      </c>
      <c r="O1087" s="123">
        <v>1.0</v>
      </c>
      <c r="P1087" s="123"/>
      <c r="Q1087" s="124"/>
      <c r="R1087" s="126"/>
      <c r="S1087" s="22"/>
      <c r="T1087" s="55"/>
      <c r="U1087" s="55"/>
      <c r="V1087" s="55"/>
      <c r="W1087" s="55"/>
      <c r="X1087" s="55"/>
      <c r="Y1087" s="55"/>
      <c r="Z1087" s="55"/>
      <c r="AA1087" s="55"/>
      <c r="AB1087" s="55"/>
      <c r="AC1087" s="55"/>
      <c r="AD1087" s="55"/>
    </row>
    <row r="1088">
      <c r="A1088" s="22" t="s">
        <v>5043</v>
      </c>
      <c r="B1088" s="120" t="s">
        <v>3630</v>
      </c>
      <c r="C1088" s="22" t="s">
        <v>5044</v>
      </c>
      <c r="D1088" s="21" t="s">
        <v>37</v>
      </c>
      <c r="E1088" s="123" t="s">
        <v>5046</v>
      </c>
      <c r="F1088" s="54" t="s">
        <v>4476</v>
      </c>
      <c r="G1088" s="25" t="str">
        <f t="shared" si="43"/>
        <v>33.098257</v>
      </c>
      <c r="H1088" s="25" t="str">
        <f t="shared" si="44"/>
        <v>69.978855</v>
      </c>
      <c r="I1088" s="123">
        <v>2.0</v>
      </c>
      <c r="J1088" s="123">
        <v>4.0</v>
      </c>
      <c r="K1088" s="123">
        <v>0.0</v>
      </c>
      <c r="L1088" s="123">
        <v>3.0</v>
      </c>
      <c r="M1088" s="123">
        <v>0.0</v>
      </c>
      <c r="N1088" s="123">
        <v>0.0</v>
      </c>
      <c r="O1088" s="123">
        <v>0.0</v>
      </c>
      <c r="P1088" s="123"/>
      <c r="Q1088" s="124"/>
      <c r="R1088" s="126"/>
      <c r="S1088" s="22"/>
      <c r="T1088" s="55"/>
      <c r="U1088" s="55"/>
      <c r="V1088" s="55"/>
      <c r="W1088" s="55"/>
      <c r="X1088" s="55"/>
      <c r="Y1088" s="55"/>
      <c r="Z1088" s="55"/>
      <c r="AA1088" s="55"/>
      <c r="AB1088" s="55"/>
      <c r="AC1088" s="55"/>
      <c r="AD1088" s="55"/>
    </row>
    <row r="1089">
      <c r="A1089" s="22" t="s">
        <v>5048</v>
      </c>
      <c r="B1089" s="120" t="s">
        <v>3630</v>
      </c>
      <c r="C1089" s="22" t="s">
        <v>5049</v>
      </c>
      <c r="D1089" s="21" t="s">
        <v>37</v>
      </c>
      <c r="E1089" s="123" t="s">
        <v>5051</v>
      </c>
      <c r="F1089" s="54" t="s">
        <v>3701</v>
      </c>
      <c r="G1089" s="25" t="str">
        <f t="shared" si="43"/>
        <v>32.970019</v>
      </c>
      <c r="H1089" s="25" t="str">
        <f t="shared" si="44"/>
        <v>70.277584</v>
      </c>
      <c r="I1089" s="123">
        <v>3.0</v>
      </c>
      <c r="J1089" s="123">
        <v>6.0</v>
      </c>
      <c r="K1089" s="123">
        <v>0.0</v>
      </c>
      <c r="L1089" s="123">
        <v>0.0</v>
      </c>
      <c r="M1089" s="123">
        <v>0.0</v>
      </c>
      <c r="N1089" s="123">
        <v>0.0</v>
      </c>
      <c r="O1089" s="123">
        <v>2.0</v>
      </c>
      <c r="P1089" s="123"/>
      <c r="Q1089" s="124"/>
      <c r="R1089" s="126"/>
      <c r="S1089" s="22"/>
      <c r="T1089" s="55"/>
      <c r="U1089" s="55"/>
      <c r="V1089" s="55"/>
      <c r="W1089" s="55"/>
      <c r="X1089" s="55"/>
      <c r="Y1089" s="55"/>
      <c r="Z1089" s="55"/>
      <c r="AA1089" s="55"/>
      <c r="AB1089" s="55"/>
      <c r="AC1089" s="55"/>
      <c r="AD1089" s="55"/>
    </row>
    <row r="1090">
      <c r="A1090" s="22" t="s">
        <v>5053</v>
      </c>
      <c r="B1090" s="120" t="s">
        <v>3630</v>
      </c>
      <c r="C1090" s="22" t="s">
        <v>3065</v>
      </c>
      <c r="D1090" s="21" t="s">
        <v>37</v>
      </c>
      <c r="E1090" s="123" t="s">
        <v>5055</v>
      </c>
      <c r="F1090" s="54" t="s">
        <v>4713</v>
      </c>
      <c r="G1090" s="25" t="str">
        <f t="shared" si="43"/>
        <v>32.613785</v>
      </c>
      <c r="H1090" s="25" t="str">
        <f t="shared" si="44"/>
        <v>69.508247</v>
      </c>
      <c r="I1090" s="123">
        <v>4.0</v>
      </c>
      <c r="J1090" s="123">
        <v>5.0</v>
      </c>
      <c r="K1090" s="123">
        <v>0.0</v>
      </c>
      <c r="L1090" s="123">
        <v>0.0</v>
      </c>
      <c r="M1090" s="123">
        <v>0.0</v>
      </c>
      <c r="N1090" s="123">
        <v>0.0</v>
      </c>
      <c r="O1090" s="123">
        <v>2.0</v>
      </c>
      <c r="P1090" s="123"/>
      <c r="Q1090" s="124"/>
      <c r="R1090" s="126"/>
      <c r="S1090" s="22"/>
      <c r="T1090" s="55"/>
      <c r="U1090" s="55"/>
      <c r="V1090" s="55"/>
      <c r="W1090" s="55"/>
      <c r="X1090" s="55"/>
      <c r="Y1090" s="55"/>
      <c r="Z1090" s="55"/>
      <c r="AA1090" s="55"/>
      <c r="AB1090" s="55"/>
      <c r="AC1090" s="55"/>
      <c r="AD1090" s="55"/>
    </row>
    <row r="1091">
      <c r="A1091" s="22" t="s">
        <v>5057</v>
      </c>
      <c r="B1091" s="120" t="s">
        <v>3630</v>
      </c>
      <c r="C1091" s="22" t="s">
        <v>5058</v>
      </c>
      <c r="D1091" s="21" t="s">
        <v>37</v>
      </c>
      <c r="E1091" s="123" t="s">
        <v>5060</v>
      </c>
      <c r="F1091" s="54" t="s">
        <v>4800</v>
      </c>
      <c r="G1091" s="25" t="str">
        <f t="shared" si="43"/>
        <v>32.378567</v>
      </c>
      <c r="H1091" s="25" t="str">
        <f t="shared" si="44"/>
        <v>69.430782</v>
      </c>
      <c r="I1091" s="123">
        <v>6.0</v>
      </c>
      <c r="J1091" s="123">
        <v>11.0</v>
      </c>
      <c r="K1091" s="123">
        <v>0.0</v>
      </c>
      <c r="L1091" s="123">
        <v>0.0</v>
      </c>
      <c r="M1091" s="123">
        <v>0.0</v>
      </c>
      <c r="N1091" s="123">
        <v>0.0</v>
      </c>
      <c r="O1091" s="123">
        <v>0.0</v>
      </c>
      <c r="P1091" s="123"/>
      <c r="Q1091" s="124"/>
      <c r="R1091" s="125"/>
      <c r="S1091" s="22"/>
      <c r="T1091" s="55"/>
      <c r="U1091" s="55"/>
      <c r="V1091" s="55"/>
      <c r="W1091" s="55"/>
      <c r="X1091" s="55"/>
      <c r="Y1091" s="55"/>
      <c r="Z1091" s="55"/>
      <c r="AA1091" s="55"/>
      <c r="AB1091" s="55"/>
      <c r="AC1091" s="55"/>
      <c r="AD1091" s="55"/>
    </row>
    <row r="1092">
      <c r="A1092" s="22" t="s">
        <v>5063</v>
      </c>
      <c r="B1092" s="120" t="s">
        <v>3630</v>
      </c>
      <c r="C1092" s="22" t="s">
        <v>5064</v>
      </c>
      <c r="D1092" s="21" t="s">
        <v>37</v>
      </c>
      <c r="E1092" s="123" t="s">
        <v>5066</v>
      </c>
      <c r="F1092" s="54" t="s">
        <v>3867</v>
      </c>
      <c r="G1092" s="25" t="str">
        <f t="shared" si="43"/>
        <v>32.947289</v>
      </c>
      <c r="H1092" s="25" t="str">
        <f t="shared" si="44"/>
        <v>70.147813</v>
      </c>
      <c r="I1092" s="123">
        <v>3.0</v>
      </c>
      <c r="J1092" s="123">
        <v>6.0</v>
      </c>
      <c r="K1092" s="123">
        <v>0.0</v>
      </c>
      <c r="L1092" s="123">
        <v>0.0</v>
      </c>
      <c r="M1092" s="123">
        <v>0.0</v>
      </c>
      <c r="N1092" s="123">
        <v>0.0</v>
      </c>
      <c r="O1092" s="123">
        <v>1.0</v>
      </c>
      <c r="P1092" s="123"/>
      <c r="Q1092" s="124"/>
      <c r="R1092" s="126"/>
      <c r="S1092" s="22"/>
      <c r="T1092" s="55"/>
      <c r="U1092" s="55"/>
      <c r="V1092" s="55"/>
      <c r="W1092" s="55"/>
      <c r="X1092" s="55"/>
      <c r="Y1092" s="55"/>
      <c r="Z1092" s="55"/>
      <c r="AA1092" s="55"/>
      <c r="AB1092" s="55"/>
      <c r="AC1092" s="55"/>
      <c r="AD1092" s="55"/>
    </row>
    <row r="1093">
      <c r="A1093" s="22" t="s">
        <v>5068</v>
      </c>
      <c r="B1093" s="120" t="s">
        <v>3630</v>
      </c>
      <c r="C1093" s="22" t="s">
        <v>5069</v>
      </c>
      <c r="D1093" s="21" t="s">
        <v>37</v>
      </c>
      <c r="E1093" s="123" t="s">
        <v>5071</v>
      </c>
      <c r="F1093" s="54" t="s">
        <v>3671</v>
      </c>
      <c r="G1093" s="25" t="str">
        <f t="shared" si="43"/>
        <v>32.320237</v>
      </c>
      <c r="H1093" s="25" t="str">
        <f t="shared" si="44"/>
        <v>69.859740</v>
      </c>
      <c r="I1093" s="123">
        <v>8.0</v>
      </c>
      <c r="J1093" s="123">
        <v>18.0</v>
      </c>
      <c r="K1093" s="123">
        <v>0.0</v>
      </c>
      <c r="L1093" s="123">
        <v>0.0</v>
      </c>
      <c r="M1093" s="123">
        <v>0.0</v>
      </c>
      <c r="N1093" s="123">
        <v>0.0</v>
      </c>
      <c r="O1093" s="123">
        <v>3.0</v>
      </c>
      <c r="P1093" s="123"/>
      <c r="Q1093" s="124"/>
      <c r="R1093" s="126"/>
      <c r="S1093" s="22"/>
      <c r="T1093" s="55"/>
      <c r="U1093" s="55"/>
      <c r="V1093" s="55"/>
      <c r="W1093" s="55"/>
      <c r="X1093" s="55"/>
      <c r="Y1093" s="55"/>
      <c r="Z1093" s="55"/>
      <c r="AA1093" s="55"/>
      <c r="AB1093" s="55"/>
      <c r="AC1093" s="55"/>
      <c r="AD1093" s="55"/>
    </row>
    <row r="1094">
      <c r="A1094" s="22" t="s">
        <v>5073</v>
      </c>
      <c r="B1094" s="120" t="s">
        <v>3630</v>
      </c>
      <c r="C1094" s="22" t="s">
        <v>5074</v>
      </c>
      <c r="D1094" s="21" t="s">
        <v>37</v>
      </c>
      <c r="E1094" s="123" t="s">
        <v>5076</v>
      </c>
      <c r="F1094" s="54" t="s">
        <v>3701</v>
      </c>
      <c r="G1094" s="25" t="str">
        <f t="shared" si="43"/>
        <v>32.970019</v>
      </c>
      <c r="H1094" s="25" t="str">
        <f t="shared" si="44"/>
        <v>70.277584</v>
      </c>
      <c r="I1094" s="123">
        <v>4.0</v>
      </c>
      <c r="J1094" s="123">
        <v>9.0</v>
      </c>
      <c r="K1094" s="123">
        <v>0.0</v>
      </c>
      <c r="L1094" s="123">
        <v>2.0</v>
      </c>
      <c r="M1094" s="123">
        <v>0.0</v>
      </c>
      <c r="N1094" s="123">
        <v>1.0</v>
      </c>
      <c r="O1094" s="123">
        <v>1.0</v>
      </c>
      <c r="P1094" s="123"/>
      <c r="Q1094" s="124"/>
      <c r="R1094" s="126"/>
      <c r="S1094" s="22"/>
      <c r="T1094" s="55"/>
      <c r="U1094" s="55"/>
      <c r="V1094" s="55"/>
      <c r="W1094" s="55"/>
      <c r="X1094" s="55"/>
      <c r="Y1094" s="55"/>
      <c r="Z1094" s="55"/>
      <c r="AA1094" s="55"/>
      <c r="AB1094" s="55"/>
      <c r="AC1094" s="55"/>
      <c r="AD1094" s="55"/>
    </row>
    <row r="1095">
      <c r="A1095" s="22" t="s">
        <v>4014</v>
      </c>
      <c r="B1095" s="120" t="s">
        <v>3630</v>
      </c>
      <c r="C1095" s="22" t="s">
        <v>4015</v>
      </c>
      <c r="D1095" s="21" t="s">
        <v>37</v>
      </c>
      <c r="E1095" s="123" t="s">
        <v>3689</v>
      </c>
      <c r="F1095" s="54" t="s">
        <v>3688</v>
      </c>
      <c r="G1095" s="25" t="str">
        <f t="shared" si="43"/>
        <v>32.990218</v>
      </c>
      <c r="H1095" s="25" t="str">
        <f t="shared" si="44"/>
        <v>70.051802</v>
      </c>
      <c r="I1095" s="123">
        <v>17.0</v>
      </c>
      <c r="J1095" s="123">
        <v>21.0</v>
      </c>
      <c r="K1095" s="123">
        <v>9.0</v>
      </c>
      <c r="L1095" s="123">
        <v>13.0</v>
      </c>
      <c r="M1095" s="123">
        <v>6.0</v>
      </c>
      <c r="N1095" s="123">
        <v>6.0</v>
      </c>
      <c r="O1095" s="123">
        <v>2.0</v>
      </c>
      <c r="P1095" s="123"/>
      <c r="Q1095" s="124"/>
      <c r="R1095" s="126"/>
      <c r="S1095" s="22"/>
      <c r="T1095" s="55"/>
      <c r="U1095" s="55"/>
      <c r="V1095" s="55"/>
      <c r="W1095" s="55"/>
      <c r="X1095" s="55"/>
      <c r="Y1095" s="55"/>
      <c r="Z1095" s="55"/>
      <c r="AA1095" s="55"/>
      <c r="AB1095" s="55"/>
      <c r="AC1095" s="55"/>
      <c r="AD1095" s="55"/>
    </row>
    <row r="1096">
      <c r="A1096" s="22" t="s">
        <v>5078</v>
      </c>
      <c r="B1096" s="120" t="s">
        <v>3630</v>
      </c>
      <c r="C1096" s="22" t="s">
        <v>5074</v>
      </c>
      <c r="D1096" s="21" t="s">
        <v>37</v>
      </c>
      <c r="E1096" s="123" t="s">
        <v>5081</v>
      </c>
      <c r="F1096" s="54" t="s">
        <v>5080</v>
      </c>
      <c r="G1096" s="25" t="str">
        <f t="shared" si="43"/>
        <v>32.954822</v>
      </c>
      <c r="H1096" s="25" t="str">
        <f t="shared" si="44"/>
        <v>70.288452</v>
      </c>
      <c r="I1096" s="123">
        <v>0.0</v>
      </c>
      <c r="J1096" s="123">
        <v>9.0</v>
      </c>
      <c r="K1096" s="123">
        <v>0.0</v>
      </c>
      <c r="L1096" s="123">
        <v>0.0</v>
      </c>
      <c r="M1096" s="123">
        <v>0.0</v>
      </c>
      <c r="N1096" s="123">
        <v>0.0</v>
      </c>
      <c r="O1096" s="123">
        <v>1.0</v>
      </c>
      <c r="P1096" s="123"/>
      <c r="Q1096" s="124"/>
      <c r="R1096" s="126"/>
      <c r="S1096" s="22"/>
      <c r="T1096" s="55"/>
      <c r="U1096" s="55"/>
      <c r="V1096" s="55"/>
      <c r="W1096" s="55"/>
      <c r="X1096" s="55"/>
      <c r="Y1096" s="55"/>
      <c r="Z1096" s="55"/>
      <c r="AA1096" s="55"/>
      <c r="AB1096" s="55"/>
      <c r="AC1096" s="55"/>
      <c r="AD1096" s="55"/>
    </row>
    <row r="1097">
      <c r="A1097" s="22" t="s">
        <v>5083</v>
      </c>
      <c r="B1097" s="120" t="s">
        <v>3630</v>
      </c>
      <c r="C1097" s="22" t="s">
        <v>5084</v>
      </c>
      <c r="D1097" s="21" t="s">
        <v>37</v>
      </c>
      <c r="E1097" s="123" t="s">
        <v>5051</v>
      </c>
      <c r="F1097" s="54" t="s">
        <v>3701</v>
      </c>
      <c r="G1097" s="25" t="str">
        <f t="shared" si="43"/>
        <v>32.970019</v>
      </c>
      <c r="H1097" s="25" t="str">
        <f t="shared" si="44"/>
        <v>70.277584</v>
      </c>
      <c r="I1097" s="123">
        <v>3.0</v>
      </c>
      <c r="J1097" s="123">
        <v>6.0</v>
      </c>
      <c r="K1097" s="123">
        <v>0.0</v>
      </c>
      <c r="L1097" s="123">
        <v>0.0</v>
      </c>
      <c r="M1097" s="123">
        <v>0.0</v>
      </c>
      <c r="N1097" s="123">
        <v>0.0</v>
      </c>
      <c r="O1097" s="123">
        <v>0.0</v>
      </c>
      <c r="P1097" s="123"/>
      <c r="Q1097" s="124"/>
      <c r="R1097" s="126"/>
      <c r="S1097" s="22"/>
      <c r="T1097" s="55"/>
      <c r="U1097" s="55"/>
      <c r="V1097" s="55"/>
      <c r="W1097" s="55"/>
      <c r="X1097" s="55"/>
      <c r="Y1097" s="55"/>
      <c r="Z1097" s="55"/>
      <c r="AA1097" s="55"/>
      <c r="AB1097" s="55"/>
      <c r="AC1097" s="55"/>
      <c r="AD1097" s="55"/>
    </row>
    <row r="1098">
      <c r="A1098" s="22" t="s">
        <v>5086</v>
      </c>
      <c r="B1098" s="120" t="s">
        <v>3630</v>
      </c>
      <c r="C1098" s="22" t="s">
        <v>5087</v>
      </c>
      <c r="D1098" s="21" t="s">
        <v>37</v>
      </c>
      <c r="E1098" s="123" t="s">
        <v>5089</v>
      </c>
      <c r="F1098" s="54" t="s">
        <v>4656</v>
      </c>
      <c r="G1098" s="25" t="str">
        <f t="shared" si="43"/>
        <v>33.178889</v>
      </c>
      <c r="H1098" s="25" t="str">
        <f t="shared" si="44"/>
        <v>70.394096</v>
      </c>
      <c r="I1098" s="123">
        <v>3.0</v>
      </c>
      <c r="J1098" s="123">
        <v>5.0</v>
      </c>
      <c r="K1098" s="123">
        <v>0.0</v>
      </c>
      <c r="L1098" s="123">
        <v>2.0</v>
      </c>
      <c r="M1098" s="123">
        <v>0.0</v>
      </c>
      <c r="N1098" s="123">
        <v>0.0</v>
      </c>
      <c r="O1098" s="123">
        <v>1.0</v>
      </c>
      <c r="P1098" s="123"/>
      <c r="Q1098" s="124"/>
      <c r="R1098" s="126"/>
      <c r="S1098" s="22"/>
      <c r="T1098" s="55"/>
      <c r="U1098" s="55"/>
      <c r="V1098" s="55"/>
      <c r="W1098" s="55"/>
      <c r="X1098" s="55"/>
      <c r="Y1098" s="55"/>
      <c r="Z1098" s="55"/>
      <c r="AA1098" s="55"/>
      <c r="AB1098" s="55"/>
      <c r="AC1098" s="55"/>
      <c r="AD1098" s="55"/>
    </row>
    <row r="1099">
      <c r="A1099" s="22" t="s">
        <v>5091</v>
      </c>
      <c r="B1099" s="120" t="s">
        <v>3630</v>
      </c>
      <c r="C1099" s="22" t="s">
        <v>5092</v>
      </c>
      <c r="D1099" s="21" t="s">
        <v>37</v>
      </c>
      <c r="E1099" s="123" t="s">
        <v>4838</v>
      </c>
      <c r="F1099" s="54" t="s">
        <v>3671</v>
      </c>
      <c r="G1099" s="25" t="str">
        <f t="shared" si="43"/>
        <v>32.320237</v>
      </c>
      <c r="H1099" s="25" t="str">
        <f t="shared" si="44"/>
        <v>69.859740</v>
      </c>
      <c r="I1099" s="123">
        <v>6.0</v>
      </c>
      <c r="J1099" s="123">
        <v>9.0</v>
      </c>
      <c r="K1099" s="123">
        <v>0.0</v>
      </c>
      <c r="L1099" s="123">
        <v>0.0</v>
      </c>
      <c r="M1099" s="123">
        <v>0.0</v>
      </c>
      <c r="N1099" s="123">
        <v>0.0</v>
      </c>
      <c r="O1099" s="123">
        <v>2.0</v>
      </c>
      <c r="P1099" s="123"/>
      <c r="Q1099" s="124"/>
      <c r="R1099" s="126"/>
      <c r="S1099" s="22"/>
      <c r="T1099" s="55"/>
      <c r="U1099" s="55"/>
      <c r="V1099" s="55"/>
      <c r="W1099" s="55"/>
      <c r="X1099" s="55"/>
      <c r="Y1099" s="55"/>
      <c r="Z1099" s="55"/>
      <c r="AA1099" s="55"/>
      <c r="AB1099" s="55"/>
      <c r="AC1099" s="55"/>
      <c r="AD1099" s="55"/>
    </row>
    <row r="1100">
      <c r="A1100" s="22" t="s">
        <v>5094</v>
      </c>
      <c r="B1100" s="120" t="s">
        <v>3630</v>
      </c>
      <c r="C1100" s="22" t="s">
        <v>5095</v>
      </c>
      <c r="D1100" s="21" t="s">
        <v>37</v>
      </c>
      <c r="E1100" s="123" t="s">
        <v>3793</v>
      </c>
      <c r="F1100" s="54" t="s">
        <v>3792</v>
      </c>
      <c r="G1100" s="25" t="str">
        <f t="shared" si="43"/>
        <v>33.150049</v>
      </c>
      <c r="H1100" s="25" t="str">
        <f t="shared" si="44"/>
        <v>70.433361</v>
      </c>
      <c r="I1100" s="123">
        <v>1.0</v>
      </c>
      <c r="J1100" s="123">
        <v>3.0</v>
      </c>
      <c r="K1100" s="123">
        <v>0.0</v>
      </c>
      <c r="L1100" s="123">
        <v>0.0</v>
      </c>
      <c r="M1100" s="123">
        <v>0.0</v>
      </c>
      <c r="N1100" s="123">
        <v>0.0</v>
      </c>
      <c r="O1100" s="123">
        <v>1.0</v>
      </c>
      <c r="P1100" s="123"/>
      <c r="Q1100" s="124"/>
      <c r="R1100" s="126"/>
      <c r="S1100" s="22"/>
      <c r="T1100" s="55"/>
      <c r="U1100" s="55"/>
      <c r="V1100" s="55"/>
      <c r="W1100" s="55"/>
      <c r="X1100" s="55"/>
      <c r="Y1100" s="55"/>
      <c r="Z1100" s="55"/>
      <c r="AA1100" s="55"/>
      <c r="AB1100" s="55"/>
      <c r="AC1100" s="55"/>
      <c r="AD1100" s="55"/>
    </row>
    <row r="1101">
      <c r="A1101" s="22" t="s">
        <v>5097</v>
      </c>
      <c r="B1101" s="120" t="s">
        <v>3630</v>
      </c>
      <c r="C1101" s="22" t="s">
        <v>5098</v>
      </c>
      <c r="D1101" s="21" t="s">
        <v>37</v>
      </c>
      <c r="E1101" s="123" t="s">
        <v>5100</v>
      </c>
      <c r="F1101" s="54" t="s">
        <v>3792</v>
      </c>
      <c r="G1101" s="25" t="str">
        <f t="shared" si="43"/>
        <v>33.150049</v>
      </c>
      <c r="H1101" s="25" t="str">
        <f t="shared" si="44"/>
        <v>70.433361</v>
      </c>
      <c r="I1101" s="123">
        <v>1.0</v>
      </c>
      <c r="J1101" s="123">
        <v>4.0</v>
      </c>
      <c r="K1101" s="123">
        <v>0.0</v>
      </c>
      <c r="L1101" s="123">
        <v>0.0</v>
      </c>
      <c r="M1101" s="123">
        <v>0.0</v>
      </c>
      <c r="N1101" s="123">
        <v>0.0</v>
      </c>
      <c r="O1101" s="123">
        <v>1.0</v>
      </c>
      <c r="P1101" s="123"/>
      <c r="Q1101" s="124"/>
      <c r="R1101" s="126"/>
      <c r="S1101" s="22"/>
      <c r="T1101" s="55"/>
      <c r="U1101" s="55"/>
      <c r="V1101" s="55"/>
      <c r="W1101" s="55"/>
      <c r="X1101" s="55"/>
      <c r="Y1101" s="55"/>
      <c r="Z1101" s="55"/>
      <c r="AA1101" s="55"/>
      <c r="AB1101" s="55"/>
      <c r="AC1101" s="55"/>
      <c r="AD1101" s="55"/>
    </row>
    <row r="1102">
      <c r="A1102" s="22" t="s">
        <v>5102</v>
      </c>
      <c r="B1102" s="120" t="s">
        <v>3630</v>
      </c>
      <c r="C1102" s="22" t="s">
        <v>5103</v>
      </c>
      <c r="D1102" s="21" t="s">
        <v>37</v>
      </c>
      <c r="E1102" s="123" t="s">
        <v>3793</v>
      </c>
      <c r="F1102" s="54" t="s">
        <v>3792</v>
      </c>
      <c r="G1102" s="25" t="str">
        <f t="shared" si="43"/>
        <v>33.150049</v>
      </c>
      <c r="H1102" s="25" t="str">
        <f t="shared" si="44"/>
        <v>70.433361</v>
      </c>
      <c r="I1102" s="123">
        <v>4.0</v>
      </c>
      <c r="J1102" s="123">
        <v>6.0</v>
      </c>
      <c r="K1102" s="123">
        <v>0.0</v>
      </c>
      <c r="L1102" s="123">
        <v>0.0</v>
      </c>
      <c r="M1102" s="123">
        <v>0.0</v>
      </c>
      <c r="N1102" s="123">
        <v>0.0</v>
      </c>
      <c r="O1102" s="123">
        <v>2.0</v>
      </c>
      <c r="P1102" s="123"/>
      <c r="Q1102" s="124"/>
      <c r="R1102" s="126"/>
      <c r="S1102" s="22"/>
      <c r="T1102" s="55"/>
      <c r="U1102" s="55"/>
      <c r="V1102" s="55"/>
      <c r="W1102" s="55"/>
      <c r="X1102" s="55"/>
      <c r="Y1102" s="55"/>
      <c r="Z1102" s="55"/>
      <c r="AA1102" s="55"/>
      <c r="AB1102" s="55"/>
      <c r="AC1102" s="55"/>
      <c r="AD1102" s="55"/>
    </row>
    <row r="1103">
      <c r="A1103" s="22" t="s">
        <v>5105</v>
      </c>
      <c r="B1103" s="120" t="s">
        <v>3630</v>
      </c>
      <c r="C1103" s="22" t="s">
        <v>3098</v>
      </c>
      <c r="D1103" s="21" t="s">
        <v>37</v>
      </c>
      <c r="E1103" s="123" t="s">
        <v>5107</v>
      </c>
      <c r="F1103" s="54" t="s">
        <v>3993</v>
      </c>
      <c r="G1103" s="25" t="str">
        <f t="shared" si="43"/>
        <v>32.645780</v>
      </c>
      <c r="H1103" s="25" t="str">
        <f t="shared" si="44"/>
        <v>70.121765</v>
      </c>
      <c r="I1103" s="123">
        <v>4.0</v>
      </c>
      <c r="J1103" s="123">
        <v>6.0</v>
      </c>
      <c r="K1103" s="123">
        <v>0.0</v>
      </c>
      <c r="L1103" s="123">
        <v>0.0</v>
      </c>
      <c r="M1103" s="123">
        <v>0.0</v>
      </c>
      <c r="N1103" s="123">
        <v>0.0</v>
      </c>
      <c r="O1103" s="123">
        <v>2.0</v>
      </c>
      <c r="P1103" s="123"/>
      <c r="Q1103" s="124"/>
      <c r="R1103" s="126"/>
      <c r="S1103" s="22"/>
      <c r="T1103" s="55"/>
      <c r="U1103" s="55"/>
      <c r="V1103" s="55"/>
      <c r="W1103" s="55"/>
      <c r="X1103" s="55"/>
      <c r="Y1103" s="55"/>
      <c r="Z1103" s="55"/>
      <c r="AA1103" s="55"/>
      <c r="AB1103" s="55"/>
      <c r="AC1103" s="55"/>
      <c r="AD1103" s="55"/>
    </row>
    <row r="1104">
      <c r="A1104" s="22" t="s">
        <v>5109</v>
      </c>
      <c r="B1104" s="120" t="s">
        <v>3630</v>
      </c>
      <c r="C1104" s="22" t="s">
        <v>5110</v>
      </c>
      <c r="D1104" s="21" t="s">
        <v>37</v>
      </c>
      <c r="E1104" s="123" t="s">
        <v>5113</v>
      </c>
      <c r="F1104" s="54" t="s">
        <v>5112</v>
      </c>
      <c r="G1104" s="25" t="str">
        <f t="shared" si="43"/>
        <v>31.900002</v>
      </c>
      <c r="H1104" s="25" t="str">
        <f t="shared" si="44"/>
        <v>74.300821</v>
      </c>
      <c r="I1104" s="123">
        <v>3.0</v>
      </c>
      <c r="J1104" s="123">
        <v>7.0</v>
      </c>
      <c r="K1104" s="123">
        <v>0.0</v>
      </c>
      <c r="L1104" s="123">
        <v>0.0</v>
      </c>
      <c r="M1104" s="123">
        <v>0.0</v>
      </c>
      <c r="N1104" s="123">
        <v>0.0</v>
      </c>
      <c r="O1104" s="123">
        <v>1.0</v>
      </c>
      <c r="P1104" s="123"/>
      <c r="Q1104" s="124"/>
      <c r="R1104" s="126"/>
      <c r="S1104" s="22"/>
      <c r="T1104" s="55"/>
      <c r="U1104" s="55"/>
      <c r="V1104" s="55"/>
      <c r="W1104" s="55"/>
      <c r="X1104" s="55"/>
      <c r="Y1104" s="55"/>
      <c r="Z1104" s="55"/>
      <c r="AA1104" s="55"/>
      <c r="AB1104" s="55"/>
      <c r="AC1104" s="55"/>
      <c r="AD1104" s="55"/>
    </row>
    <row r="1105">
      <c r="A1105" s="22" t="s">
        <v>5115</v>
      </c>
      <c r="B1105" s="120" t="s">
        <v>3630</v>
      </c>
      <c r="C1105" s="22" t="s">
        <v>5116</v>
      </c>
      <c r="D1105" s="21" t="s">
        <v>37</v>
      </c>
      <c r="E1105" s="123" t="s">
        <v>5118</v>
      </c>
      <c r="F1105" s="54" t="s">
        <v>4713</v>
      </c>
      <c r="G1105" s="25" t="str">
        <f t="shared" si="43"/>
        <v>32.613785</v>
      </c>
      <c r="H1105" s="25" t="str">
        <f t="shared" si="44"/>
        <v>69.508247</v>
      </c>
      <c r="I1105" s="123">
        <v>7.0</v>
      </c>
      <c r="J1105" s="123">
        <v>11.0</v>
      </c>
      <c r="K1105" s="123">
        <v>0.0</v>
      </c>
      <c r="L1105" s="123">
        <v>0.0</v>
      </c>
      <c r="M1105" s="123">
        <v>0.0</v>
      </c>
      <c r="N1105" s="123">
        <v>0.0</v>
      </c>
      <c r="O1105" s="123">
        <v>3.0</v>
      </c>
      <c r="P1105" s="123"/>
      <c r="Q1105" s="124"/>
      <c r="R1105" s="126"/>
      <c r="S1105" s="22"/>
      <c r="T1105" s="55"/>
      <c r="U1105" s="55"/>
      <c r="V1105" s="55"/>
      <c r="W1105" s="55"/>
      <c r="X1105" s="55"/>
      <c r="Y1105" s="55"/>
      <c r="Z1105" s="55"/>
      <c r="AA1105" s="55"/>
      <c r="AB1105" s="55"/>
      <c r="AC1105" s="55"/>
      <c r="AD1105" s="55"/>
    </row>
    <row r="1106">
      <c r="A1106" s="22" t="s">
        <v>4017</v>
      </c>
      <c r="B1106" s="120" t="s">
        <v>3630</v>
      </c>
      <c r="C1106" s="22" t="s">
        <v>4018</v>
      </c>
      <c r="D1106" s="21" t="s">
        <v>37</v>
      </c>
      <c r="E1106" s="123" t="s">
        <v>3808</v>
      </c>
      <c r="F1106" s="54" t="s">
        <v>3671</v>
      </c>
      <c r="G1106" s="25" t="str">
        <f t="shared" si="43"/>
        <v>32.320237</v>
      </c>
      <c r="H1106" s="25" t="str">
        <f t="shared" si="44"/>
        <v>69.859740</v>
      </c>
      <c r="I1106" s="123">
        <v>8.0</v>
      </c>
      <c r="J1106" s="123">
        <v>10.0</v>
      </c>
      <c r="K1106" s="123">
        <v>0.0</v>
      </c>
      <c r="L1106" s="123">
        <v>0.0</v>
      </c>
      <c r="M1106" s="123">
        <v>0.0</v>
      </c>
      <c r="N1106" s="123">
        <v>0.0</v>
      </c>
      <c r="O1106" s="123">
        <v>6.0</v>
      </c>
      <c r="P1106" s="123"/>
      <c r="Q1106" s="124"/>
      <c r="R1106" s="126"/>
      <c r="S1106" s="22"/>
      <c r="T1106" s="55"/>
      <c r="U1106" s="55"/>
      <c r="V1106" s="55"/>
      <c r="W1106" s="55"/>
      <c r="X1106" s="55"/>
      <c r="Y1106" s="55"/>
      <c r="Z1106" s="55"/>
      <c r="AA1106" s="55"/>
      <c r="AB1106" s="55"/>
      <c r="AC1106" s="55"/>
      <c r="AD1106" s="55"/>
    </row>
    <row r="1107">
      <c r="A1107" s="22" t="s">
        <v>5120</v>
      </c>
      <c r="B1107" s="120" t="s">
        <v>3630</v>
      </c>
      <c r="C1107" s="22" t="s">
        <v>5121</v>
      </c>
      <c r="D1107" s="21" t="s">
        <v>37</v>
      </c>
      <c r="E1107" s="123" t="s">
        <v>5118</v>
      </c>
      <c r="F1107" s="54" t="s">
        <v>4713</v>
      </c>
      <c r="G1107" s="25" t="str">
        <f t="shared" si="43"/>
        <v>32.613785</v>
      </c>
      <c r="H1107" s="25" t="str">
        <f t="shared" si="44"/>
        <v>69.508247</v>
      </c>
      <c r="I1107" s="123">
        <v>16.0</v>
      </c>
      <c r="J1107" s="123">
        <v>18.0</v>
      </c>
      <c r="K1107" s="123">
        <v>0.0</v>
      </c>
      <c r="L1107" s="123">
        <v>0.0</v>
      </c>
      <c r="M1107" s="123">
        <v>0.0</v>
      </c>
      <c r="N1107" s="123">
        <v>0.0</v>
      </c>
      <c r="O1107" s="123">
        <v>5.0</v>
      </c>
      <c r="P1107" s="123"/>
      <c r="Q1107" s="124"/>
      <c r="R1107" s="126"/>
      <c r="S1107" s="22"/>
      <c r="T1107" s="55"/>
      <c r="U1107" s="55"/>
      <c r="V1107" s="55"/>
      <c r="W1107" s="55"/>
      <c r="X1107" s="55"/>
      <c r="Y1107" s="55"/>
      <c r="Z1107" s="55"/>
      <c r="AA1107" s="55"/>
      <c r="AB1107" s="55"/>
      <c r="AC1107" s="55"/>
      <c r="AD1107" s="55"/>
    </row>
    <row r="1108">
      <c r="A1108" s="22" t="s">
        <v>5123</v>
      </c>
      <c r="B1108" s="120" t="s">
        <v>3630</v>
      </c>
      <c r="C1108" s="22" t="s">
        <v>5124</v>
      </c>
      <c r="D1108" s="21" t="s">
        <v>37</v>
      </c>
      <c r="E1108" s="123" t="s">
        <v>5126</v>
      </c>
      <c r="F1108" s="54" t="s">
        <v>3701</v>
      </c>
      <c r="G1108" s="25" t="str">
        <f t="shared" si="43"/>
        <v>32.970019</v>
      </c>
      <c r="H1108" s="25" t="str">
        <f t="shared" si="44"/>
        <v>70.277584</v>
      </c>
      <c r="I1108" s="123">
        <v>2.0</v>
      </c>
      <c r="J1108" s="123">
        <v>3.0</v>
      </c>
      <c r="K1108" s="123">
        <v>0.0</v>
      </c>
      <c r="L1108" s="123">
        <v>0.0</v>
      </c>
      <c r="M1108" s="123">
        <v>0.0</v>
      </c>
      <c r="N1108" s="123">
        <v>0.0</v>
      </c>
      <c r="O1108" s="123">
        <v>0.0</v>
      </c>
      <c r="P1108" s="123"/>
      <c r="Q1108" s="124"/>
      <c r="R1108" s="126"/>
      <c r="S1108" s="22"/>
      <c r="T1108" s="55"/>
      <c r="U1108" s="55"/>
      <c r="V1108" s="55"/>
      <c r="W1108" s="55"/>
      <c r="X1108" s="55"/>
      <c r="Y1108" s="55"/>
      <c r="Z1108" s="55"/>
      <c r="AA1108" s="55"/>
      <c r="AB1108" s="55"/>
      <c r="AC1108" s="55"/>
      <c r="AD1108" s="55"/>
    </row>
    <row r="1109">
      <c r="A1109" s="22" t="s">
        <v>5128</v>
      </c>
      <c r="B1109" s="120" t="s">
        <v>3630</v>
      </c>
      <c r="C1109" s="22" t="s">
        <v>5129</v>
      </c>
      <c r="D1109" s="21" t="s">
        <v>37</v>
      </c>
      <c r="E1109" s="123" t="s">
        <v>5131</v>
      </c>
      <c r="F1109" s="54" t="s">
        <v>4713</v>
      </c>
      <c r="G1109" s="25" t="str">
        <f t="shared" si="43"/>
        <v>32.613785</v>
      </c>
      <c r="H1109" s="25" t="str">
        <f t="shared" si="44"/>
        <v>69.508247</v>
      </c>
      <c r="I1109" s="123">
        <v>5.0</v>
      </c>
      <c r="J1109" s="123">
        <v>8.0</v>
      </c>
      <c r="K1109" s="123">
        <v>0.0</v>
      </c>
      <c r="L1109" s="123">
        <v>0.0</v>
      </c>
      <c r="M1109" s="123">
        <v>0.0</v>
      </c>
      <c r="N1109" s="123">
        <v>0.0</v>
      </c>
      <c r="O1109" s="123">
        <v>2.0</v>
      </c>
      <c r="P1109" s="123"/>
      <c r="Q1109" s="124"/>
      <c r="R1109" s="126"/>
      <c r="S1109" s="22"/>
      <c r="T1109" s="55"/>
      <c r="U1109" s="55"/>
      <c r="V1109" s="55"/>
      <c r="W1109" s="55"/>
      <c r="X1109" s="55"/>
      <c r="Y1109" s="55"/>
      <c r="Z1109" s="55"/>
      <c r="AA1109" s="55"/>
      <c r="AB1109" s="55"/>
      <c r="AC1109" s="55"/>
      <c r="AD1109" s="55"/>
    </row>
    <row r="1110">
      <c r="A1110" s="22" t="s">
        <v>5133</v>
      </c>
      <c r="B1110" s="120" t="s">
        <v>3630</v>
      </c>
      <c r="C1110" s="22" t="s">
        <v>5134</v>
      </c>
      <c r="D1110" s="21" t="s">
        <v>37</v>
      </c>
      <c r="E1110" s="123" t="s">
        <v>5136</v>
      </c>
      <c r="F1110" s="54" t="s">
        <v>5080</v>
      </c>
      <c r="G1110" s="25" t="str">
        <f t="shared" si="43"/>
        <v>32.954822</v>
      </c>
      <c r="H1110" s="25" t="str">
        <f t="shared" si="44"/>
        <v>70.288452</v>
      </c>
      <c r="I1110" s="123">
        <v>3.0</v>
      </c>
      <c r="J1110" s="123">
        <v>4.0</v>
      </c>
      <c r="K1110" s="123">
        <v>0.0</v>
      </c>
      <c r="L1110" s="123">
        <v>0.0</v>
      </c>
      <c r="M1110" s="123">
        <v>0.0</v>
      </c>
      <c r="N1110" s="123">
        <v>0.0</v>
      </c>
      <c r="O1110" s="123">
        <v>1.0</v>
      </c>
      <c r="P1110" s="123"/>
      <c r="Q1110" s="124"/>
      <c r="R1110" s="126"/>
      <c r="S1110" s="22"/>
      <c r="T1110" s="55"/>
      <c r="U1110" s="55"/>
      <c r="V1110" s="55"/>
      <c r="W1110" s="55"/>
      <c r="X1110" s="55"/>
      <c r="Y1110" s="55"/>
      <c r="Z1110" s="55"/>
      <c r="AA1110" s="55"/>
      <c r="AB1110" s="55"/>
      <c r="AC1110" s="55"/>
      <c r="AD1110" s="55"/>
    </row>
    <row r="1111">
      <c r="A1111" s="22" t="s">
        <v>5138</v>
      </c>
      <c r="B1111" s="120" t="s">
        <v>3630</v>
      </c>
      <c r="C1111" s="22" t="s">
        <v>5139</v>
      </c>
      <c r="D1111" s="21" t="s">
        <v>37</v>
      </c>
      <c r="E1111" s="123" t="s">
        <v>5141</v>
      </c>
      <c r="F1111" s="54" t="s">
        <v>4476</v>
      </c>
      <c r="G1111" s="25" t="str">
        <f t="shared" si="43"/>
        <v>33.098257</v>
      </c>
      <c r="H1111" s="25" t="str">
        <f t="shared" si="44"/>
        <v>69.978855</v>
      </c>
      <c r="I1111" s="123">
        <v>5.0</v>
      </c>
      <c r="J1111" s="123">
        <v>7.0</v>
      </c>
      <c r="K1111" s="123">
        <v>0.0</v>
      </c>
      <c r="L1111" s="123">
        <v>0.0</v>
      </c>
      <c r="M1111" s="123">
        <v>0.0</v>
      </c>
      <c r="N1111" s="123">
        <v>0.0</v>
      </c>
      <c r="O1111" s="123">
        <v>3.0</v>
      </c>
      <c r="P1111" s="123"/>
      <c r="Q1111" s="124"/>
      <c r="R1111" s="126"/>
      <c r="S1111" s="22"/>
      <c r="T1111" s="55"/>
      <c r="U1111" s="55"/>
      <c r="V1111" s="55"/>
      <c r="W1111" s="55"/>
      <c r="X1111" s="55"/>
      <c r="Y1111" s="55"/>
      <c r="Z1111" s="55"/>
      <c r="AA1111" s="55"/>
      <c r="AB1111" s="55"/>
      <c r="AC1111" s="55"/>
      <c r="AD1111" s="55"/>
    </row>
    <row r="1112">
      <c r="A1112" s="22" t="s">
        <v>5143</v>
      </c>
      <c r="B1112" s="120" t="s">
        <v>3630</v>
      </c>
      <c r="C1112" s="22" t="s">
        <v>5144</v>
      </c>
      <c r="D1112" s="21" t="s">
        <v>37</v>
      </c>
      <c r="E1112" s="123" t="s">
        <v>5146</v>
      </c>
      <c r="F1112" s="54" t="s">
        <v>3721</v>
      </c>
      <c r="G1112" s="25" t="str">
        <f t="shared" si="43"/>
        <v>32.626574</v>
      </c>
      <c r="H1112" s="25" t="str">
        <f t="shared" si="44"/>
        <v>69.841871</v>
      </c>
      <c r="I1112" s="123">
        <v>6.0</v>
      </c>
      <c r="J1112" s="123">
        <v>7.0</v>
      </c>
      <c r="K1112" s="123">
        <v>0.0</v>
      </c>
      <c r="L1112" s="123">
        <v>0.0</v>
      </c>
      <c r="M1112" s="123">
        <v>0.0</v>
      </c>
      <c r="N1112" s="123">
        <v>0.0</v>
      </c>
      <c r="O1112" s="123">
        <v>2.0</v>
      </c>
      <c r="P1112" s="123"/>
      <c r="Q1112" s="124"/>
      <c r="R1112" s="126"/>
      <c r="S1112" s="22"/>
      <c r="T1112" s="55"/>
      <c r="U1112" s="55"/>
      <c r="V1112" s="55"/>
      <c r="W1112" s="55"/>
      <c r="X1112" s="55"/>
      <c r="Y1112" s="55"/>
      <c r="Z1112" s="55"/>
      <c r="AA1112" s="55"/>
      <c r="AB1112" s="55"/>
      <c r="AC1112" s="55"/>
      <c r="AD1112" s="55"/>
    </row>
    <row r="1113">
      <c r="A1113" s="22" t="s">
        <v>5148</v>
      </c>
      <c r="B1113" s="120" t="s">
        <v>3630</v>
      </c>
      <c r="C1113" s="22" t="s">
        <v>5149</v>
      </c>
      <c r="D1113" s="21" t="s">
        <v>37</v>
      </c>
      <c r="E1113" s="123" t="s">
        <v>4029</v>
      </c>
      <c r="F1113" s="54" t="s">
        <v>3648</v>
      </c>
      <c r="G1113" s="25" t="str">
        <f t="shared" si="43"/>
        <v>32.943065</v>
      </c>
      <c r="H1113" s="25" t="str">
        <f t="shared" si="44"/>
        <v>69.955033</v>
      </c>
      <c r="I1113" s="123">
        <v>3.0</v>
      </c>
      <c r="J1113" s="123">
        <v>6.0</v>
      </c>
      <c r="K1113" s="123">
        <v>0.0</v>
      </c>
      <c r="L1113" s="123">
        <v>0.0</v>
      </c>
      <c r="M1113" s="123">
        <v>0.0</v>
      </c>
      <c r="N1113" s="123">
        <v>0.0</v>
      </c>
      <c r="O1113" s="123">
        <v>1.0</v>
      </c>
      <c r="P1113" s="123"/>
      <c r="Q1113" s="124"/>
      <c r="R1113" s="126"/>
      <c r="S1113" s="22"/>
      <c r="T1113" s="55"/>
      <c r="U1113" s="55"/>
      <c r="V1113" s="55"/>
      <c r="W1113" s="55"/>
      <c r="X1113" s="55"/>
      <c r="Y1113" s="55"/>
      <c r="Z1113" s="55"/>
      <c r="AA1113" s="55"/>
      <c r="AB1113" s="55"/>
      <c r="AC1113" s="55"/>
      <c r="AD1113" s="55"/>
    </row>
    <row r="1114">
      <c r="A1114" s="22" t="s">
        <v>5151</v>
      </c>
      <c r="B1114" s="120" t="s">
        <v>3630</v>
      </c>
      <c r="C1114" s="22" t="s">
        <v>5152</v>
      </c>
      <c r="D1114" s="21" t="s">
        <v>37</v>
      </c>
      <c r="E1114" s="123" t="s">
        <v>5154</v>
      </c>
      <c r="F1114" s="54" t="s">
        <v>3792</v>
      </c>
      <c r="G1114" s="25" t="str">
        <f t="shared" si="43"/>
        <v>33.150049</v>
      </c>
      <c r="H1114" s="25" t="str">
        <f t="shared" si="44"/>
        <v>70.433361</v>
      </c>
      <c r="I1114" s="123">
        <v>1.0</v>
      </c>
      <c r="J1114" s="123">
        <v>4.0</v>
      </c>
      <c r="K1114" s="123">
        <v>0.0</v>
      </c>
      <c r="L1114" s="123">
        <v>0.0</v>
      </c>
      <c r="M1114" s="123">
        <v>0.0</v>
      </c>
      <c r="N1114" s="123">
        <v>0.0</v>
      </c>
      <c r="O1114" s="123">
        <v>2.0</v>
      </c>
      <c r="P1114" s="123"/>
      <c r="Q1114" s="124"/>
      <c r="R1114" s="126"/>
      <c r="S1114" s="22"/>
      <c r="T1114" s="55"/>
      <c r="U1114" s="55"/>
      <c r="V1114" s="55"/>
      <c r="W1114" s="55"/>
      <c r="X1114" s="55"/>
      <c r="Y1114" s="55"/>
      <c r="Z1114" s="55"/>
      <c r="AA1114" s="55"/>
      <c r="AB1114" s="55"/>
      <c r="AC1114" s="55"/>
      <c r="AD1114" s="55"/>
    </row>
    <row r="1115">
      <c r="A1115" s="22" t="s">
        <v>5156</v>
      </c>
      <c r="B1115" s="120" t="s">
        <v>3630</v>
      </c>
      <c r="C1115" s="22" t="s">
        <v>5157</v>
      </c>
      <c r="D1115" s="21" t="s">
        <v>37</v>
      </c>
      <c r="E1115" s="123" t="s">
        <v>4861</v>
      </c>
      <c r="F1115" s="54" t="s">
        <v>3752</v>
      </c>
      <c r="G1115" s="25" t="str">
        <f t="shared" si="43"/>
        <v>32.956928</v>
      </c>
      <c r="H1115" s="25" t="str">
        <f t="shared" si="44"/>
        <v>70.169394</v>
      </c>
      <c r="I1115" s="123">
        <v>0.0</v>
      </c>
      <c r="J1115" s="123">
        <v>5.0</v>
      </c>
      <c r="K1115" s="123">
        <v>0.0</v>
      </c>
      <c r="L1115" s="123">
        <v>0.0</v>
      </c>
      <c r="M1115" s="123">
        <v>0.0</v>
      </c>
      <c r="N1115" s="123">
        <v>0.0</v>
      </c>
      <c r="O1115" s="123">
        <v>3.0</v>
      </c>
      <c r="P1115" s="123"/>
      <c r="Q1115" s="124"/>
      <c r="R1115" s="126"/>
      <c r="S1115" s="22"/>
      <c r="T1115" s="55"/>
      <c r="U1115" s="55"/>
      <c r="V1115" s="55"/>
      <c r="W1115" s="55"/>
      <c r="X1115" s="55"/>
      <c r="Y1115" s="55"/>
      <c r="Z1115" s="55"/>
      <c r="AA1115" s="55"/>
      <c r="AB1115" s="55"/>
      <c r="AC1115" s="55"/>
      <c r="AD1115" s="55"/>
    </row>
    <row r="1116">
      <c r="A1116" s="22" t="s">
        <v>5159</v>
      </c>
      <c r="B1116" s="120" t="s">
        <v>3630</v>
      </c>
      <c r="C1116" s="22" t="s">
        <v>5160</v>
      </c>
      <c r="D1116" s="21" t="s">
        <v>37</v>
      </c>
      <c r="E1116" s="123" t="s">
        <v>5162</v>
      </c>
      <c r="F1116" s="54" t="s">
        <v>3688</v>
      </c>
      <c r="G1116" s="25" t="str">
        <f t="shared" si="43"/>
        <v>32.990218</v>
      </c>
      <c r="H1116" s="25" t="str">
        <f t="shared" si="44"/>
        <v>70.051802</v>
      </c>
      <c r="I1116" s="123">
        <v>4.0</v>
      </c>
      <c r="J1116" s="123">
        <v>7.0</v>
      </c>
      <c r="K1116" s="123">
        <v>0.0</v>
      </c>
      <c r="L1116" s="123">
        <v>0.0</v>
      </c>
      <c r="M1116" s="123">
        <v>0.0</v>
      </c>
      <c r="N1116" s="123">
        <v>0.0</v>
      </c>
      <c r="O1116" s="123">
        <v>2.0</v>
      </c>
      <c r="P1116" s="123"/>
      <c r="Q1116" s="124"/>
      <c r="R1116" s="126"/>
      <c r="S1116" s="22"/>
      <c r="T1116" s="55"/>
      <c r="U1116" s="55"/>
      <c r="V1116" s="55"/>
      <c r="W1116" s="55"/>
      <c r="X1116" s="55"/>
      <c r="Y1116" s="55"/>
      <c r="Z1116" s="55"/>
      <c r="AA1116" s="55"/>
      <c r="AB1116" s="55"/>
      <c r="AC1116" s="55"/>
      <c r="AD1116" s="55"/>
    </row>
    <row r="1117">
      <c r="A1117" s="22" t="s">
        <v>4020</v>
      </c>
      <c r="B1117" s="120" t="s">
        <v>3630</v>
      </c>
      <c r="C1117" s="22" t="s">
        <v>4021</v>
      </c>
      <c r="D1117" s="21" t="s">
        <v>37</v>
      </c>
      <c r="E1117" s="123" t="s">
        <v>4024</v>
      </c>
      <c r="F1117" s="54" t="s">
        <v>4023</v>
      </c>
      <c r="G1117" s="25" t="str">
        <f t="shared" si="43"/>
        <v>33.029133</v>
      </c>
      <c r="H1117" s="25" t="str">
        <f t="shared" si="44"/>
        <v>70.246785</v>
      </c>
      <c r="I1117" s="123">
        <v>5.0</v>
      </c>
      <c r="J1117" s="123">
        <v>8.0</v>
      </c>
      <c r="K1117" s="123">
        <v>3.0</v>
      </c>
      <c r="L1117" s="123">
        <v>3.0</v>
      </c>
      <c r="M1117" s="123">
        <v>0.0</v>
      </c>
      <c r="N1117" s="123">
        <v>0.0</v>
      </c>
      <c r="O1117" s="123">
        <v>2.0</v>
      </c>
      <c r="P1117" s="123"/>
      <c r="Q1117" s="124"/>
      <c r="R1117" s="126"/>
      <c r="S1117" s="22"/>
      <c r="T1117" s="55"/>
      <c r="U1117" s="55"/>
      <c r="V1117" s="55"/>
      <c r="W1117" s="55"/>
      <c r="X1117" s="55"/>
      <c r="Y1117" s="55"/>
      <c r="Z1117" s="55"/>
      <c r="AA1117" s="55"/>
      <c r="AB1117" s="55"/>
      <c r="AC1117" s="55"/>
      <c r="AD1117" s="55"/>
    </row>
    <row r="1118">
      <c r="A1118" s="22" t="s">
        <v>5164</v>
      </c>
      <c r="B1118" s="120" t="s">
        <v>3630</v>
      </c>
      <c r="C1118" s="22" t="s">
        <v>5165</v>
      </c>
      <c r="D1118" s="21" t="s">
        <v>37</v>
      </c>
      <c r="E1118" s="123" t="s">
        <v>5169</v>
      </c>
      <c r="F1118" s="54" t="s">
        <v>5168</v>
      </c>
      <c r="G1118" s="25" t="str">
        <f t="shared" si="43"/>
        <v>33.369340</v>
      </c>
      <c r="H1118" s="25" t="str">
        <f t="shared" si="44"/>
        <v>70.544342</v>
      </c>
      <c r="I1118" s="123">
        <v>6.0</v>
      </c>
      <c r="J1118" s="123">
        <v>9.0</v>
      </c>
      <c r="K1118" s="123">
        <v>0.0</v>
      </c>
      <c r="L1118" s="123">
        <v>0.0</v>
      </c>
      <c r="M1118" s="123">
        <v>0.0</v>
      </c>
      <c r="N1118" s="123">
        <v>0.0</v>
      </c>
      <c r="O1118" s="123">
        <v>1.0</v>
      </c>
      <c r="P1118" s="123"/>
      <c r="Q1118" s="124"/>
      <c r="R1118" s="126"/>
      <c r="S1118" s="22"/>
      <c r="T1118" s="55"/>
      <c r="U1118" s="55"/>
      <c r="V1118" s="55"/>
      <c r="W1118" s="55"/>
      <c r="X1118" s="55"/>
      <c r="Y1118" s="55"/>
      <c r="Z1118" s="55"/>
      <c r="AA1118" s="55"/>
      <c r="AB1118" s="55"/>
      <c r="AC1118" s="55"/>
      <c r="AD1118" s="55"/>
    </row>
    <row r="1119">
      <c r="A1119" s="22" t="s">
        <v>5171</v>
      </c>
      <c r="B1119" s="120" t="s">
        <v>3630</v>
      </c>
      <c r="C1119" s="22" t="s">
        <v>5172</v>
      </c>
      <c r="D1119" s="21" t="s">
        <v>37</v>
      </c>
      <c r="E1119" s="123" t="s">
        <v>4861</v>
      </c>
      <c r="F1119" s="54" t="s">
        <v>3752</v>
      </c>
      <c r="G1119" s="25" t="str">
        <f t="shared" si="43"/>
        <v>32.956928</v>
      </c>
      <c r="H1119" s="25" t="str">
        <f t="shared" si="44"/>
        <v>70.169394</v>
      </c>
      <c r="I1119" s="123">
        <v>2.0</v>
      </c>
      <c r="J1119" s="123">
        <v>3.0</v>
      </c>
      <c r="K1119" s="123">
        <v>0.0</v>
      </c>
      <c r="L1119" s="123">
        <v>0.0</v>
      </c>
      <c r="M1119" s="123">
        <v>0.0</v>
      </c>
      <c r="N1119" s="123">
        <v>0.0</v>
      </c>
      <c r="O1119" s="123">
        <v>1.0</v>
      </c>
      <c r="P1119" s="123"/>
      <c r="Q1119" s="124"/>
      <c r="R1119" s="126"/>
      <c r="S1119" s="22"/>
      <c r="T1119" s="55"/>
      <c r="U1119" s="55"/>
      <c r="V1119" s="55"/>
      <c r="W1119" s="55"/>
      <c r="X1119" s="55"/>
      <c r="Y1119" s="55"/>
      <c r="Z1119" s="55"/>
      <c r="AA1119" s="55"/>
      <c r="AB1119" s="55"/>
      <c r="AC1119" s="55"/>
      <c r="AD1119" s="55"/>
    </row>
    <row r="1120">
      <c r="A1120" s="22" t="s">
        <v>5174</v>
      </c>
      <c r="B1120" s="120" t="s">
        <v>3630</v>
      </c>
      <c r="C1120" s="22" t="s">
        <v>5175</v>
      </c>
      <c r="D1120" s="21" t="s">
        <v>37</v>
      </c>
      <c r="E1120" s="123" t="s">
        <v>5177</v>
      </c>
      <c r="F1120" s="54" t="s">
        <v>4308</v>
      </c>
      <c r="G1120" s="25" t="str">
        <f t="shared" si="43"/>
        <v>32.968480</v>
      </c>
      <c r="H1120" s="25" t="str">
        <f t="shared" si="44"/>
        <v>70.059245</v>
      </c>
      <c r="I1120" s="123">
        <v>3.0</v>
      </c>
      <c r="J1120" s="123">
        <v>4.0</v>
      </c>
      <c r="K1120" s="123">
        <v>0.0</v>
      </c>
      <c r="L1120" s="123">
        <v>0.0</v>
      </c>
      <c r="M1120" s="123">
        <v>0.0</v>
      </c>
      <c r="N1120" s="123">
        <v>0.0</v>
      </c>
      <c r="O1120" s="123">
        <v>1.0</v>
      </c>
      <c r="P1120" s="123"/>
      <c r="Q1120" s="124"/>
      <c r="R1120" s="126"/>
      <c r="S1120" s="22"/>
      <c r="T1120" s="55"/>
      <c r="U1120" s="55"/>
      <c r="V1120" s="55"/>
      <c r="W1120" s="55"/>
      <c r="X1120" s="55"/>
      <c r="Y1120" s="55"/>
      <c r="Z1120" s="55"/>
      <c r="AA1120" s="55"/>
      <c r="AB1120" s="55"/>
      <c r="AC1120" s="55"/>
      <c r="AD1120" s="55"/>
    </row>
    <row r="1121">
      <c r="A1121" s="22" t="s">
        <v>5179</v>
      </c>
      <c r="B1121" s="120" t="s">
        <v>3630</v>
      </c>
      <c r="C1121" s="22" t="s">
        <v>5180</v>
      </c>
      <c r="D1121" s="21" t="s">
        <v>37</v>
      </c>
      <c r="E1121" s="123" t="s">
        <v>5182</v>
      </c>
      <c r="F1121" s="54" t="s">
        <v>3648</v>
      </c>
      <c r="G1121" s="25" t="str">
        <f t="shared" si="43"/>
        <v>32.943065</v>
      </c>
      <c r="H1121" s="25" t="str">
        <f t="shared" si="44"/>
        <v>69.955033</v>
      </c>
      <c r="I1121" s="123">
        <v>4.0</v>
      </c>
      <c r="J1121" s="123">
        <v>6.0</v>
      </c>
      <c r="K1121" s="123">
        <v>0.0</v>
      </c>
      <c r="L1121" s="123">
        <v>0.0</v>
      </c>
      <c r="M1121" s="123">
        <v>0.0</v>
      </c>
      <c r="N1121" s="123">
        <v>0.0</v>
      </c>
      <c r="O1121" s="123">
        <v>0.0</v>
      </c>
      <c r="P1121" s="123"/>
      <c r="Q1121" s="124"/>
      <c r="R1121" s="125"/>
      <c r="S1121" s="22"/>
      <c r="T1121" s="55"/>
      <c r="U1121" s="55"/>
      <c r="V1121" s="55"/>
      <c r="W1121" s="55"/>
      <c r="X1121" s="55"/>
      <c r="Y1121" s="55"/>
      <c r="Z1121" s="55"/>
      <c r="AA1121" s="55"/>
      <c r="AB1121" s="55"/>
      <c r="AC1121" s="55"/>
      <c r="AD1121" s="55"/>
    </row>
    <row r="1122">
      <c r="A1122" s="22" t="s">
        <v>5185</v>
      </c>
      <c r="B1122" s="120" t="s">
        <v>3630</v>
      </c>
      <c r="C1122" s="22" t="s">
        <v>5186</v>
      </c>
      <c r="D1122" s="21" t="s">
        <v>37</v>
      </c>
      <c r="E1122" s="123" t="s">
        <v>5188</v>
      </c>
      <c r="F1122" s="54" t="s">
        <v>3688</v>
      </c>
      <c r="G1122" s="25" t="str">
        <f t="shared" si="43"/>
        <v>32.990218</v>
      </c>
      <c r="H1122" s="25" t="str">
        <f t="shared" si="44"/>
        <v>70.051802</v>
      </c>
      <c r="I1122" s="123">
        <v>6.0</v>
      </c>
      <c r="J1122" s="123">
        <v>10.0</v>
      </c>
      <c r="K1122" s="123">
        <v>0.0</v>
      </c>
      <c r="L1122" s="123">
        <v>0.0</v>
      </c>
      <c r="M1122" s="123">
        <v>0.0</v>
      </c>
      <c r="N1122" s="123">
        <v>0.0</v>
      </c>
      <c r="O1122" s="123">
        <v>4.0</v>
      </c>
      <c r="P1122" s="123"/>
      <c r="Q1122" s="124"/>
      <c r="R1122" s="126"/>
      <c r="S1122" s="22"/>
      <c r="T1122" s="55"/>
      <c r="U1122" s="55"/>
      <c r="V1122" s="55"/>
      <c r="W1122" s="55"/>
      <c r="X1122" s="55"/>
      <c r="Y1122" s="55"/>
      <c r="Z1122" s="55"/>
      <c r="AA1122" s="55"/>
      <c r="AB1122" s="55"/>
      <c r="AC1122" s="55"/>
      <c r="AD1122" s="55"/>
    </row>
    <row r="1123">
      <c r="A1123" s="22" t="s">
        <v>5190</v>
      </c>
      <c r="B1123" s="120" t="s">
        <v>3630</v>
      </c>
      <c r="C1123" s="22" t="s">
        <v>5191</v>
      </c>
      <c r="D1123" s="21" t="s">
        <v>37</v>
      </c>
      <c r="E1123" s="123" t="s">
        <v>5193</v>
      </c>
      <c r="F1123" s="54" t="s">
        <v>3688</v>
      </c>
      <c r="G1123" s="25" t="str">
        <f t="shared" si="43"/>
        <v>32.990218</v>
      </c>
      <c r="H1123" s="25" t="str">
        <f t="shared" si="44"/>
        <v>70.051802</v>
      </c>
      <c r="I1123" s="123">
        <v>4.0</v>
      </c>
      <c r="J1123" s="123">
        <v>8.0</v>
      </c>
      <c r="K1123" s="123">
        <v>0.0</v>
      </c>
      <c r="L1123" s="123">
        <v>0.0</v>
      </c>
      <c r="M1123" s="123">
        <v>0.0</v>
      </c>
      <c r="N1123" s="123">
        <v>0.0</v>
      </c>
      <c r="O1123" s="123">
        <v>2.0</v>
      </c>
      <c r="P1123" s="123"/>
      <c r="Q1123" s="124"/>
      <c r="R1123" s="126"/>
      <c r="S1123" s="22"/>
      <c r="T1123" s="55"/>
      <c r="U1123" s="55"/>
      <c r="V1123" s="55"/>
      <c r="W1123" s="55"/>
      <c r="X1123" s="55"/>
      <c r="Y1123" s="55"/>
      <c r="Z1123" s="55"/>
      <c r="AA1123" s="55"/>
      <c r="AB1123" s="55"/>
      <c r="AC1123" s="55"/>
      <c r="AD1123" s="55"/>
    </row>
    <row r="1124">
      <c r="A1124" s="22" t="s">
        <v>5195</v>
      </c>
      <c r="B1124" s="120" t="s">
        <v>3630</v>
      </c>
      <c r="C1124" s="22" t="s">
        <v>5196</v>
      </c>
      <c r="D1124" s="21" t="s">
        <v>37</v>
      </c>
      <c r="E1124" s="123" t="s">
        <v>5198</v>
      </c>
      <c r="F1124" s="54" t="s">
        <v>3792</v>
      </c>
      <c r="G1124" s="25" t="str">
        <f t="shared" si="43"/>
        <v>33.150049</v>
      </c>
      <c r="H1124" s="25" t="str">
        <f t="shared" si="44"/>
        <v>70.433361</v>
      </c>
      <c r="I1124" s="123">
        <v>6.0</v>
      </c>
      <c r="J1124" s="123">
        <v>7.0</v>
      </c>
      <c r="K1124" s="123">
        <v>0.0</v>
      </c>
      <c r="L1124" s="123">
        <v>0.0</v>
      </c>
      <c r="M1124" s="123">
        <v>0.0</v>
      </c>
      <c r="N1124" s="123">
        <v>0.0</v>
      </c>
      <c r="O1124" s="123">
        <v>2.0</v>
      </c>
      <c r="P1124" s="123"/>
      <c r="Q1124" s="124"/>
      <c r="R1124" s="126"/>
      <c r="S1124" s="22"/>
      <c r="T1124" s="55"/>
      <c r="U1124" s="55"/>
      <c r="V1124" s="55"/>
      <c r="W1124" s="55"/>
      <c r="X1124" s="55"/>
      <c r="Y1124" s="55"/>
      <c r="Z1124" s="55"/>
      <c r="AA1124" s="55"/>
      <c r="AB1124" s="55"/>
      <c r="AC1124" s="55"/>
      <c r="AD1124" s="55"/>
    </row>
    <row r="1125">
      <c r="A1125" s="22" t="s">
        <v>5200</v>
      </c>
      <c r="B1125" s="120" t="s">
        <v>3630</v>
      </c>
      <c r="C1125" s="22" t="s">
        <v>5201</v>
      </c>
      <c r="D1125" s="21" t="s">
        <v>37</v>
      </c>
      <c r="E1125" s="123" t="s">
        <v>5203</v>
      </c>
      <c r="F1125" s="54" t="s">
        <v>3792</v>
      </c>
      <c r="G1125" s="25" t="str">
        <f t="shared" si="43"/>
        <v>33.150049</v>
      </c>
      <c r="H1125" s="25" t="str">
        <f t="shared" si="44"/>
        <v>70.433361</v>
      </c>
      <c r="I1125" s="123">
        <v>15.0</v>
      </c>
      <c r="J1125" s="123">
        <v>24.0</v>
      </c>
      <c r="K1125" s="123">
        <v>0.0</v>
      </c>
      <c r="L1125" s="123">
        <v>0.0</v>
      </c>
      <c r="M1125" s="123">
        <v>0.0</v>
      </c>
      <c r="N1125" s="123">
        <v>0.0</v>
      </c>
      <c r="O1125" s="123">
        <v>4.0</v>
      </c>
      <c r="P1125" s="123"/>
      <c r="Q1125" s="124"/>
      <c r="R1125" s="126"/>
      <c r="S1125" s="22"/>
      <c r="T1125" s="55"/>
      <c r="U1125" s="55"/>
      <c r="V1125" s="55"/>
      <c r="W1125" s="55"/>
      <c r="X1125" s="55"/>
      <c r="Y1125" s="55"/>
      <c r="Z1125" s="55"/>
      <c r="AA1125" s="55"/>
      <c r="AB1125" s="55"/>
      <c r="AC1125" s="55"/>
      <c r="AD1125" s="55"/>
    </row>
    <row r="1126">
      <c r="A1126" s="22" t="s">
        <v>5205</v>
      </c>
      <c r="B1126" s="120" t="s">
        <v>3630</v>
      </c>
      <c r="C1126" s="22" t="s">
        <v>5206</v>
      </c>
      <c r="D1126" s="21" t="s">
        <v>37</v>
      </c>
      <c r="E1126" s="123" t="s">
        <v>5208</v>
      </c>
      <c r="F1126" s="54" t="s">
        <v>3792</v>
      </c>
      <c r="G1126" s="25" t="str">
        <f t="shared" si="43"/>
        <v>33.150049</v>
      </c>
      <c r="H1126" s="25" t="str">
        <f t="shared" si="44"/>
        <v>70.433361</v>
      </c>
      <c r="I1126" s="123">
        <v>11.0</v>
      </c>
      <c r="J1126" s="123">
        <v>15.0</v>
      </c>
      <c r="K1126" s="123">
        <v>0.0</v>
      </c>
      <c r="L1126" s="123">
        <v>0.0</v>
      </c>
      <c r="M1126" s="123">
        <v>0.0</v>
      </c>
      <c r="N1126" s="123">
        <v>0.0</v>
      </c>
      <c r="O1126" s="123">
        <v>0.0</v>
      </c>
      <c r="P1126" s="123"/>
      <c r="Q1126" s="124"/>
      <c r="R1126" s="126"/>
      <c r="S1126" s="22"/>
      <c r="T1126" s="55"/>
      <c r="U1126" s="55"/>
      <c r="V1126" s="55"/>
      <c r="W1126" s="55"/>
      <c r="X1126" s="55"/>
      <c r="Y1126" s="55"/>
      <c r="Z1126" s="55"/>
      <c r="AA1126" s="55"/>
      <c r="AB1126" s="55"/>
      <c r="AC1126" s="55"/>
      <c r="AD1126" s="55"/>
    </row>
    <row r="1127">
      <c r="A1127" s="22" t="s">
        <v>5210</v>
      </c>
      <c r="B1127" s="120" t="s">
        <v>3630</v>
      </c>
      <c r="C1127" s="22" t="s">
        <v>5211</v>
      </c>
      <c r="D1127" s="21" t="s">
        <v>37</v>
      </c>
      <c r="E1127" s="123" t="s">
        <v>5214</v>
      </c>
      <c r="F1127" s="54" t="s">
        <v>5213</v>
      </c>
      <c r="G1127" s="25" t="str">
        <f t="shared" si="43"/>
        <v>33.143910</v>
      </c>
      <c r="H1127" s="25" t="str">
        <f t="shared" si="44"/>
        <v>70.030217</v>
      </c>
      <c r="I1127" s="123">
        <v>5.0</v>
      </c>
      <c r="J1127" s="123">
        <v>7.0</v>
      </c>
      <c r="K1127" s="123">
        <v>0.0</v>
      </c>
      <c r="L1127" s="123">
        <v>0.0</v>
      </c>
      <c r="M1127" s="123">
        <v>0.0</v>
      </c>
      <c r="N1127" s="123">
        <v>0.0</v>
      </c>
      <c r="O1127" s="123">
        <v>2.0</v>
      </c>
      <c r="P1127" s="123"/>
      <c r="Q1127" s="124"/>
      <c r="R1127" s="126"/>
      <c r="S1127" s="22"/>
      <c r="T1127" s="55"/>
      <c r="U1127" s="55"/>
      <c r="V1127" s="55"/>
      <c r="W1127" s="55"/>
      <c r="X1127" s="55"/>
      <c r="Y1127" s="55"/>
      <c r="Z1127" s="55"/>
      <c r="AA1127" s="55"/>
      <c r="AB1127" s="55"/>
      <c r="AC1127" s="55"/>
      <c r="AD1127" s="55"/>
    </row>
    <row r="1128">
      <c r="A1128" s="22" t="s">
        <v>4026</v>
      </c>
      <c r="B1128" s="120" t="s">
        <v>3630</v>
      </c>
      <c r="C1128" s="22" t="s">
        <v>4027</v>
      </c>
      <c r="D1128" s="21" t="s">
        <v>37</v>
      </c>
      <c r="E1128" s="123" t="s">
        <v>4029</v>
      </c>
      <c r="F1128" s="54" t="s">
        <v>3648</v>
      </c>
      <c r="G1128" s="25" t="str">
        <f t="shared" si="43"/>
        <v>32.943065</v>
      </c>
      <c r="H1128" s="25" t="str">
        <f t="shared" si="44"/>
        <v>69.955033</v>
      </c>
      <c r="I1128" s="123">
        <v>10.0</v>
      </c>
      <c r="J1128" s="123">
        <v>15.0</v>
      </c>
      <c r="K1128" s="123">
        <v>5.0</v>
      </c>
      <c r="L1128" s="123">
        <v>5.0</v>
      </c>
      <c r="M1128" s="123">
        <v>3.0</v>
      </c>
      <c r="N1128" s="123">
        <v>3.0</v>
      </c>
      <c r="O1128" s="123">
        <v>4.0</v>
      </c>
      <c r="P1128" s="123"/>
      <c r="Q1128" s="124"/>
      <c r="R1128" s="126"/>
      <c r="S1128" s="22"/>
      <c r="T1128" s="55"/>
      <c r="U1128" s="55"/>
      <c r="V1128" s="55"/>
      <c r="W1128" s="55"/>
      <c r="X1128" s="55"/>
      <c r="Y1128" s="55"/>
      <c r="Z1128" s="55"/>
      <c r="AA1128" s="55"/>
      <c r="AB1128" s="55"/>
      <c r="AC1128" s="55"/>
      <c r="AD1128" s="55"/>
    </row>
    <row r="1129">
      <c r="A1129" s="22" t="s">
        <v>5216</v>
      </c>
      <c r="B1129" s="120" t="s">
        <v>3630</v>
      </c>
      <c r="C1129" s="22" t="s">
        <v>5217</v>
      </c>
      <c r="D1129" s="21" t="s">
        <v>37</v>
      </c>
      <c r="E1129" s="123" t="s">
        <v>5219</v>
      </c>
      <c r="F1129" s="54" t="s">
        <v>3792</v>
      </c>
      <c r="G1129" s="25" t="str">
        <f t="shared" si="43"/>
        <v>33.150049</v>
      </c>
      <c r="H1129" s="25" t="str">
        <f t="shared" si="44"/>
        <v>70.433361</v>
      </c>
      <c r="I1129" s="123">
        <v>5.0</v>
      </c>
      <c r="J1129" s="123">
        <v>11.0</v>
      </c>
      <c r="K1129" s="123">
        <v>0.0</v>
      </c>
      <c r="L1129" s="123">
        <v>0.0</v>
      </c>
      <c r="M1129" s="123">
        <v>0.0</v>
      </c>
      <c r="N1129" s="123">
        <v>0.0</v>
      </c>
      <c r="O1129" s="123">
        <v>0.0</v>
      </c>
      <c r="P1129" s="123"/>
      <c r="Q1129" s="124"/>
      <c r="R1129" s="126"/>
      <c r="S1129" s="22"/>
      <c r="T1129" s="55"/>
      <c r="U1129" s="55"/>
      <c r="V1129" s="55"/>
      <c r="W1129" s="55"/>
      <c r="X1129" s="55"/>
      <c r="Y1129" s="55"/>
      <c r="Z1129" s="55"/>
      <c r="AA1129" s="55"/>
      <c r="AB1129" s="55"/>
      <c r="AC1129" s="55"/>
      <c r="AD1129" s="55"/>
    </row>
    <row r="1130">
      <c r="A1130" s="22" t="s">
        <v>5221</v>
      </c>
      <c r="B1130" s="120" t="s">
        <v>3630</v>
      </c>
      <c r="C1130" s="22" t="s">
        <v>5222</v>
      </c>
      <c r="D1130" s="21" t="s">
        <v>37</v>
      </c>
      <c r="E1130" s="123" t="s">
        <v>3635</v>
      </c>
      <c r="F1130" s="54" t="s">
        <v>3634</v>
      </c>
      <c r="G1130" s="25" t="str">
        <f t="shared" si="43"/>
        <v>32.298231</v>
      </c>
      <c r="H1130" s="25" t="str">
        <f t="shared" si="44"/>
        <v>69.597624</v>
      </c>
      <c r="I1130" s="123">
        <v>2.0</v>
      </c>
      <c r="J1130" s="123">
        <v>4.0</v>
      </c>
      <c r="K1130" s="123">
        <v>0.0</v>
      </c>
      <c r="L1130" s="123">
        <v>0.0</v>
      </c>
      <c r="M1130" s="123">
        <v>0.0</v>
      </c>
      <c r="N1130" s="123">
        <v>0.0</v>
      </c>
      <c r="O1130" s="123">
        <v>1.0</v>
      </c>
      <c r="P1130" s="123"/>
      <c r="Q1130" s="124"/>
      <c r="R1130" s="126"/>
      <c r="S1130" s="22"/>
      <c r="T1130" s="55"/>
      <c r="U1130" s="55"/>
      <c r="V1130" s="55"/>
      <c r="W1130" s="55"/>
      <c r="X1130" s="55"/>
      <c r="Y1130" s="55"/>
      <c r="Z1130" s="55"/>
      <c r="AA1130" s="55"/>
      <c r="AB1130" s="55"/>
      <c r="AC1130" s="55"/>
      <c r="AD1130" s="55"/>
    </row>
    <row r="1131">
      <c r="A1131" s="22" t="s">
        <v>5224</v>
      </c>
      <c r="B1131" s="120" t="s">
        <v>3630</v>
      </c>
      <c r="C1131" s="22" t="s">
        <v>5225</v>
      </c>
      <c r="D1131" s="21" t="s">
        <v>37</v>
      </c>
      <c r="E1131" s="123" t="s">
        <v>5227</v>
      </c>
      <c r="F1131" s="54" t="s">
        <v>4713</v>
      </c>
      <c r="G1131" s="25" t="str">
        <f t="shared" si="43"/>
        <v>32.613785</v>
      </c>
      <c r="H1131" s="25" t="str">
        <f t="shared" si="44"/>
        <v>69.508247</v>
      </c>
      <c r="I1131" s="123">
        <v>4.0</v>
      </c>
      <c r="J1131" s="123">
        <v>5.0</v>
      </c>
      <c r="K1131" s="123">
        <v>0.0</v>
      </c>
      <c r="L1131" s="123">
        <v>0.0</v>
      </c>
      <c r="M1131" s="123">
        <v>0.0</v>
      </c>
      <c r="N1131" s="123">
        <v>0.0</v>
      </c>
      <c r="O1131" s="123">
        <v>2.0</v>
      </c>
      <c r="P1131" s="123"/>
      <c r="Q1131" s="124"/>
      <c r="R1131" s="126"/>
      <c r="S1131" s="22"/>
      <c r="T1131" s="55"/>
      <c r="U1131" s="55"/>
      <c r="V1131" s="55"/>
      <c r="W1131" s="55"/>
      <c r="X1131" s="55"/>
      <c r="Y1131" s="55"/>
      <c r="Z1131" s="55"/>
      <c r="AA1131" s="55"/>
      <c r="AB1131" s="55"/>
      <c r="AC1131" s="55"/>
      <c r="AD1131" s="55"/>
    </row>
    <row r="1132">
      <c r="A1132" s="22" t="s">
        <v>5229</v>
      </c>
      <c r="B1132" s="120" t="s">
        <v>3630</v>
      </c>
      <c r="C1132" s="22" t="s">
        <v>5230</v>
      </c>
      <c r="D1132" s="21" t="s">
        <v>37</v>
      </c>
      <c r="E1132" s="123" t="s">
        <v>5232</v>
      </c>
      <c r="F1132" s="54" t="s">
        <v>4713</v>
      </c>
      <c r="G1132" s="25" t="str">
        <f t="shared" si="43"/>
        <v>32.613785</v>
      </c>
      <c r="H1132" s="25" t="str">
        <f t="shared" si="44"/>
        <v>69.508247</v>
      </c>
      <c r="I1132" s="123">
        <v>4.0</v>
      </c>
      <c r="J1132" s="123">
        <v>8.0</v>
      </c>
      <c r="K1132" s="123">
        <v>0.0</v>
      </c>
      <c r="L1132" s="123">
        <v>0.0</v>
      </c>
      <c r="M1132" s="123">
        <v>0.0</v>
      </c>
      <c r="N1132" s="123">
        <v>0.0</v>
      </c>
      <c r="O1132" s="123">
        <v>4.0</v>
      </c>
      <c r="P1132" s="123"/>
      <c r="Q1132" s="124"/>
      <c r="R1132" s="126"/>
      <c r="S1132" s="22"/>
      <c r="T1132" s="55"/>
      <c r="U1132" s="55"/>
      <c r="V1132" s="55"/>
      <c r="W1132" s="55"/>
      <c r="X1132" s="55"/>
      <c r="Y1132" s="55"/>
      <c r="Z1132" s="55"/>
      <c r="AA1132" s="55"/>
      <c r="AB1132" s="55"/>
      <c r="AC1132" s="55"/>
      <c r="AD1132" s="55"/>
    </row>
    <row r="1133">
      <c r="A1133" s="22" t="s">
        <v>5234</v>
      </c>
      <c r="B1133" s="120" t="s">
        <v>3630</v>
      </c>
      <c r="C1133" s="22" t="s">
        <v>5235</v>
      </c>
      <c r="D1133" s="21" t="s">
        <v>37</v>
      </c>
      <c r="E1133" s="123" t="s">
        <v>5227</v>
      </c>
      <c r="F1133" s="54" t="s">
        <v>4713</v>
      </c>
      <c r="G1133" s="25" t="str">
        <f t="shared" si="43"/>
        <v>32.613785</v>
      </c>
      <c r="H1133" s="25" t="str">
        <f t="shared" si="44"/>
        <v>69.508247</v>
      </c>
      <c r="I1133" s="123">
        <v>4.0</v>
      </c>
      <c r="J1133" s="123">
        <v>7.0</v>
      </c>
      <c r="K1133" s="123">
        <v>0.0</v>
      </c>
      <c r="L1133" s="123">
        <v>0.0</v>
      </c>
      <c r="M1133" s="123">
        <v>0.0</v>
      </c>
      <c r="N1133" s="123">
        <v>0.0</v>
      </c>
      <c r="O1133" s="123">
        <v>5.0</v>
      </c>
      <c r="P1133" s="123"/>
      <c r="Q1133" s="124"/>
      <c r="R1133" s="126"/>
      <c r="S1133" s="22"/>
      <c r="T1133" s="55"/>
      <c r="U1133" s="55"/>
      <c r="V1133" s="55"/>
      <c r="W1133" s="55"/>
      <c r="X1133" s="55"/>
      <c r="Y1133" s="55"/>
      <c r="Z1133" s="55"/>
      <c r="AA1133" s="55"/>
      <c r="AB1133" s="55"/>
      <c r="AC1133" s="55"/>
      <c r="AD1133" s="55"/>
    </row>
    <row r="1134">
      <c r="A1134" s="22" t="s">
        <v>5237</v>
      </c>
      <c r="B1134" s="120" t="s">
        <v>3630</v>
      </c>
      <c r="C1134" s="22" t="s">
        <v>5235</v>
      </c>
      <c r="D1134" s="21" t="s">
        <v>37</v>
      </c>
      <c r="E1134" s="123" t="s">
        <v>5239</v>
      </c>
      <c r="F1134" s="54" t="s">
        <v>3792</v>
      </c>
      <c r="G1134" s="25" t="str">
        <f t="shared" si="43"/>
        <v>33.150049</v>
      </c>
      <c r="H1134" s="25" t="str">
        <f t="shared" si="44"/>
        <v>70.433361</v>
      </c>
      <c r="I1134" s="123">
        <v>2.0</v>
      </c>
      <c r="J1134" s="123">
        <v>4.0</v>
      </c>
      <c r="K1134" s="123">
        <v>0.0</v>
      </c>
      <c r="L1134" s="123">
        <v>0.0</v>
      </c>
      <c r="M1134" s="123">
        <v>0.0</v>
      </c>
      <c r="N1134" s="123">
        <v>0.0</v>
      </c>
      <c r="O1134" s="123">
        <v>5.0</v>
      </c>
      <c r="P1134" s="123"/>
      <c r="Q1134" s="124"/>
      <c r="R1134" s="126"/>
      <c r="S1134" s="22"/>
      <c r="T1134" s="55"/>
      <c r="U1134" s="55"/>
      <c r="V1134" s="55"/>
      <c r="W1134" s="55"/>
      <c r="X1134" s="55"/>
      <c r="Y1134" s="55"/>
      <c r="Z1134" s="55"/>
      <c r="AA1134" s="55"/>
      <c r="AB1134" s="55"/>
      <c r="AC1134" s="55"/>
      <c r="AD1134" s="55"/>
    </row>
    <row r="1135">
      <c r="A1135" s="22" t="s">
        <v>5241</v>
      </c>
      <c r="B1135" s="120" t="s">
        <v>3630</v>
      </c>
      <c r="C1135" s="22" t="s">
        <v>5242</v>
      </c>
      <c r="D1135" s="21" t="s">
        <v>37</v>
      </c>
      <c r="E1135" s="123" t="s">
        <v>5244</v>
      </c>
      <c r="F1135" s="54" t="s">
        <v>3792</v>
      </c>
      <c r="G1135" s="25" t="str">
        <f t="shared" si="43"/>
        <v>33.150049</v>
      </c>
      <c r="H1135" s="25" t="str">
        <f t="shared" si="44"/>
        <v>70.433361</v>
      </c>
      <c r="I1135" s="123">
        <v>2.0</v>
      </c>
      <c r="J1135" s="123">
        <v>4.0</v>
      </c>
      <c r="K1135" s="123">
        <v>0.0</v>
      </c>
      <c r="L1135" s="123">
        <v>0.0</v>
      </c>
      <c r="M1135" s="123">
        <v>0.0</v>
      </c>
      <c r="N1135" s="123">
        <v>0.0</v>
      </c>
      <c r="O1135" s="123">
        <v>1.0</v>
      </c>
      <c r="P1135" s="123"/>
      <c r="Q1135" s="124"/>
      <c r="R1135" s="126"/>
      <c r="S1135" s="22"/>
      <c r="T1135" s="55"/>
      <c r="U1135" s="55"/>
      <c r="V1135" s="55"/>
      <c r="W1135" s="55"/>
      <c r="X1135" s="55"/>
      <c r="Y1135" s="55"/>
      <c r="Z1135" s="55"/>
      <c r="AA1135" s="55"/>
      <c r="AB1135" s="55"/>
      <c r="AC1135" s="55"/>
      <c r="AD1135" s="55"/>
    </row>
    <row r="1136">
      <c r="A1136" s="22" t="s">
        <v>5246</v>
      </c>
      <c r="B1136" s="120" t="s">
        <v>3630</v>
      </c>
      <c r="C1136" s="22" t="s">
        <v>5247</v>
      </c>
      <c r="D1136" s="21" t="s">
        <v>37</v>
      </c>
      <c r="E1136" s="123" t="s">
        <v>3793</v>
      </c>
      <c r="F1136" s="54" t="s">
        <v>3792</v>
      </c>
      <c r="G1136" s="25" t="str">
        <f t="shared" si="43"/>
        <v>33.150049</v>
      </c>
      <c r="H1136" s="25" t="str">
        <f t="shared" si="44"/>
        <v>70.433361</v>
      </c>
      <c r="I1136" s="123">
        <v>3.0</v>
      </c>
      <c r="J1136" s="123">
        <v>4.0</v>
      </c>
      <c r="K1136" s="123">
        <v>0.0</v>
      </c>
      <c r="L1136" s="123">
        <v>0.0</v>
      </c>
      <c r="M1136" s="123">
        <v>0.0</v>
      </c>
      <c r="N1136" s="123">
        <v>0.0</v>
      </c>
      <c r="O1136" s="123">
        <v>0.0</v>
      </c>
      <c r="P1136" s="123"/>
      <c r="Q1136" s="124"/>
      <c r="R1136" s="126"/>
      <c r="S1136" s="22"/>
      <c r="T1136" s="55"/>
      <c r="U1136" s="55"/>
      <c r="V1136" s="55"/>
      <c r="W1136" s="55"/>
      <c r="X1136" s="55"/>
      <c r="Y1136" s="55"/>
      <c r="Z1136" s="55"/>
      <c r="AA1136" s="55"/>
      <c r="AB1136" s="55"/>
      <c r="AC1136" s="55"/>
      <c r="AD1136" s="55"/>
    </row>
    <row r="1137">
      <c r="A1137" s="22" t="s">
        <v>5249</v>
      </c>
      <c r="B1137" s="120" t="s">
        <v>3630</v>
      </c>
      <c r="C1137" s="22" t="s">
        <v>5250</v>
      </c>
      <c r="D1137" s="21" t="s">
        <v>37</v>
      </c>
      <c r="E1137" s="123" t="s">
        <v>4532</v>
      </c>
      <c r="F1137" s="54" t="s">
        <v>4531</v>
      </c>
      <c r="G1137" s="25" t="str">
        <f t="shared" si="43"/>
        <v>33.815206</v>
      </c>
      <c r="H1137" s="25" t="str">
        <f t="shared" si="44"/>
        <v>70.748053</v>
      </c>
      <c r="I1137" s="123">
        <v>4.0</v>
      </c>
      <c r="J1137" s="123">
        <v>6.0</v>
      </c>
      <c r="K1137" s="123">
        <v>0.0</v>
      </c>
      <c r="L1137" s="123">
        <v>0.0</v>
      </c>
      <c r="M1137" s="123">
        <v>0.0</v>
      </c>
      <c r="N1137" s="123">
        <v>0.0</v>
      </c>
      <c r="O1137" s="123">
        <v>2.0</v>
      </c>
      <c r="P1137" s="123"/>
      <c r="Q1137" s="124"/>
      <c r="R1137" s="126"/>
      <c r="S1137" s="22"/>
      <c r="T1137" s="55"/>
      <c r="U1137" s="55"/>
      <c r="V1137" s="55"/>
      <c r="W1137" s="55"/>
      <c r="X1137" s="55"/>
      <c r="Y1137" s="55"/>
      <c r="Z1137" s="55"/>
      <c r="AA1137" s="55"/>
      <c r="AB1137" s="55"/>
      <c r="AC1137" s="55"/>
      <c r="AD1137" s="55"/>
    </row>
    <row r="1138">
      <c r="A1138" s="22" t="s">
        <v>5252</v>
      </c>
      <c r="B1138" s="120" t="s">
        <v>3630</v>
      </c>
      <c r="C1138" s="22" t="s">
        <v>5250</v>
      </c>
      <c r="D1138" s="21" t="s">
        <v>37</v>
      </c>
      <c r="E1138" s="123" t="s">
        <v>5254</v>
      </c>
      <c r="F1138" s="54" t="s">
        <v>4713</v>
      </c>
      <c r="G1138" s="25" t="str">
        <f t="shared" si="43"/>
        <v>32.613785</v>
      </c>
      <c r="H1138" s="25" t="str">
        <f t="shared" si="44"/>
        <v>69.508247</v>
      </c>
      <c r="I1138" s="123">
        <v>2.0</v>
      </c>
      <c r="J1138" s="123">
        <v>4.0</v>
      </c>
      <c r="K1138" s="123">
        <v>0.0</v>
      </c>
      <c r="L1138" s="123">
        <v>0.0</v>
      </c>
      <c r="M1138" s="123">
        <v>0.0</v>
      </c>
      <c r="N1138" s="123">
        <v>0.0</v>
      </c>
      <c r="O1138" s="123">
        <v>0.0</v>
      </c>
      <c r="P1138" s="123"/>
      <c r="Q1138" s="124"/>
      <c r="R1138" s="126"/>
      <c r="S1138" s="22"/>
      <c r="T1138" s="55"/>
      <c r="U1138" s="55"/>
      <c r="V1138" s="55"/>
      <c r="W1138" s="55"/>
      <c r="X1138" s="55"/>
      <c r="Y1138" s="55"/>
      <c r="Z1138" s="55"/>
      <c r="AA1138" s="55"/>
      <c r="AB1138" s="55"/>
      <c r="AC1138" s="55"/>
      <c r="AD1138" s="55"/>
    </row>
    <row r="1139">
      <c r="A1139" s="22" t="s">
        <v>4031</v>
      </c>
      <c r="B1139" s="120" t="s">
        <v>3630</v>
      </c>
      <c r="C1139" s="22" t="s">
        <v>2343</v>
      </c>
      <c r="D1139" s="21" t="s">
        <v>37</v>
      </c>
      <c r="E1139" s="123" t="s">
        <v>3643</v>
      </c>
      <c r="F1139" s="54" t="s">
        <v>3642</v>
      </c>
      <c r="G1139" s="25" t="str">
        <f t="shared" si="43"/>
        <v>32.846798</v>
      </c>
      <c r="H1139" s="25" t="str">
        <f t="shared" si="44"/>
        <v>70.331605</v>
      </c>
      <c r="I1139" s="123">
        <v>5.0</v>
      </c>
      <c r="J1139" s="123">
        <v>5.0</v>
      </c>
      <c r="K1139" s="123">
        <v>0.0</v>
      </c>
      <c r="L1139" s="123">
        <v>0.0</v>
      </c>
      <c r="M1139" s="123">
        <v>0.0</v>
      </c>
      <c r="N1139" s="123">
        <v>0.0</v>
      </c>
      <c r="O1139" s="123">
        <v>2.0</v>
      </c>
      <c r="P1139" s="123"/>
      <c r="Q1139" s="124"/>
      <c r="R1139" s="126"/>
      <c r="S1139" s="22"/>
      <c r="T1139" s="55"/>
      <c r="U1139" s="55"/>
      <c r="V1139" s="55"/>
      <c r="W1139" s="55"/>
      <c r="X1139" s="55"/>
      <c r="Y1139" s="55"/>
      <c r="Z1139" s="55"/>
      <c r="AA1139" s="55"/>
      <c r="AB1139" s="55"/>
      <c r="AC1139" s="55"/>
      <c r="AD1139" s="55"/>
    </row>
    <row r="1140">
      <c r="A1140" s="22" t="s">
        <v>5256</v>
      </c>
      <c r="B1140" s="120" t="s">
        <v>3630</v>
      </c>
      <c r="C1140" s="22" t="s">
        <v>5257</v>
      </c>
      <c r="D1140" s="21" t="s">
        <v>37</v>
      </c>
      <c r="E1140" s="123" t="s">
        <v>5259</v>
      </c>
      <c r="F1140" s="54" t="s">
        <v>3707</v>
      </c>
      <c r="G1140" s="25" t="str">
        <f t="shared" si="43"/>
        <v>32.290733</v>
      </c>
      <c r="H1140" s="25" t="str">
        <f t="shared" si="44"/>
        <v>69.428547</v>
      </c>
      <c r="I1140" s="123">
        <v>4.0</v>
      </c>
      <c r="J1140" s="123">
        <v>7.0</v>
      </c>
      <c r="K1140" s="123">
        <v>0.0</v>
      </c>
      <c r="L1140" s="123">
        <v>0.0</v>
      </c>
      <c r="M1140" s="123">
        <v>0.0</v>
      </c>
      <c r="N1140" s="123">
        <v>0.0</v>
      </c>
      <c r="O1140" s="123">
        <v>2.0</v>
      </c>
      <c r="P1140" s="123"/>
      <c r="Q1140" s="124"/>
      <c r="R1140" s="126"/>
      <c r="S1140" s="22"/>
      <c r="T1140" s="55"/>
      <c r="U1140" s="55"/>
      <c r="V1140" s="55"/>
      <c r="W1140" s="55"/>
      <c r="X1140" s="55"/>
      <c r="Y1140" s="55"/>
      <c r="Z1140" s="55"/>
      <c r="AA1140" s="55"/>
      <c r="AB1140" s="55"/>
      <c r="AC1140" s="55"/>
      <c r="AD1140" s="55"/>
    </row>
    <row r="1141">
      <c r="A1141" s="22" t="s">
        <v>5261</v>
      </c>
      <c r="B1141" s="120" t="s">
        <v>3630</v>
      </c>
      <c r="C1141" s="22" t="s">
        <v>5262</v>
      </c>
      <c r="D1141" s="21" t="s">
        <v>37</v>
      </c>
      <c r="E1141" s="123" t="s">
        <v>5264</v>
      </c>
      <c r="F1141" s="54" t="s">
        <v>3792</v>
      </c>
      <c r="G1141" s="25" t="str">
        <f t="shared" si="43"/>
        <v>33.150049</v>
      </c>
      <c r="H1141" s="25" t="str">
        <f t="shared" si="44"/>
        <v>70.433361</v>
      </c>
      <c r="I1141" s="123">
        <v>4.0</v>
      </c>
      <c r="J1141" s="123">
        <v>7.0</v>
      </c>
      <c r="K1141" s="123">
        <v>0.0</v>
      </c>
      <c r="L1141" s="123">
        <v>2.0</v>
      </c>
      <c r="M1141" s="123">
        <v>0.0</v>
      </c>
      <c r="N1141" s="123">
        <v>2.0</v>
      </c>
      <c r="O1141" s="123">
        <v>2.0</v>
      </c>
      <c r="P1141" s="123"/>
      <c r="Q1141" s="124"/>
      <c r="R1141" s="126"/>
      <c r="S1141" s="22"/>
      <c r="T1141" s="55"/>
      <c r="U1141" s="55"/>
      <c r="V1141" s="55"/>
      <c r="W1141" s="55"/>
      <c r="X1141" s="55"/>
      <c r="Y1141" s="55"/>
      <c r="Z1141" s="55"/>
      <c r="AA1141" s="55"/>
      <c r="AB1141" s="55"/>
      <c r="AC1141" s="55"/>
      <c r="AD1141" s="55"/>
    </row>
    <row r="1142">
      <c r="A1142" s="22" t="s">
        <v>5266</v>
      </c>
      <c r="B1142" s="120" t="s">
        <v>3630</v>
      </c>
      <c r="C1142" s="22" t="s">
        <v>5267</v>
      </c>
      <c r="D1142" s="21" t="s">
        <v>37</v>
      </c>
      <c r="E1142" s="123" t="s">
        <v>3793</v>
      </c>
      <c r="F1142" s="54" t="s">
        <v>3792</v>
      </c>
      <c r="G1142" s="25" t="str">
        <f t="shared" si="43"/>
        <v>33.150049</v>
      </c>
      <c r="H1142" s="25" t="str">
        <f t="shared" si="44"/>
        <v>70.433361</v>
      </c>
      <c r="I1142" s="123">
        <v>5.0</v>
      </c>
      <c r="J1142" s="123">
        <v>8.0</v>
      </c>
      <c r="K1142" s="123">
        <v>0.0</v>
      </c>
      <c r="L1142" s="123">
        <v>0.0</v>
      </c>
      <c r="M1142" s="123">
        <v>0.0</v>
      </c>
      <c r="N1142" s="123">
        <v>0.0</v>
      </c>
      <c r="O1142" s="123">
        <v>2.0</v>
      </c>
      <c r="P1142" s="123"/>
      <c r="Q1142" s="124"/>
      <c r="R1142" s="126"/>
      <c r="S1142" s="22"/>
      <c r="T1142" s="55"/>
      <c r="U1142" s="55"/>
      <c r="V1142" s="55"/>
      <c r="W1142" s="55"/>
      <c r="X1142" s="55"/>
      <c r="Y1142" s="55"/>
      <c r="Z1142" s="55"/>
      <c r="AA1142" s="55"/>
      <c r="AB1142" s="55"/>
      <c r="AC1142" s="55"/>
      <c r="AD1142" s="55"/>
    </row>
    <row r="1143">
      <c r="A1143" s="22" t="s">
        <v>5269</v>
      </c>
      <c r="B1143" s="120" t="s">
        <v>3630</v>
      </c>
      <c r="C1143" s="22" t="s">
        <v>3241</v>
      </c>
      <c r="D1143" s="21" t="s">
        <v>37</v>
      </c>
      <c r="E1143" s="123" t="s">
        <v>5271</v>
      </c>
      <c r="F1143" s="54" t="s">
        <v>4713</v>
      </c>
      <c r="G1143" s="25" t="str">
        <f t="shared" si="43"/>
        <v>32.613785</v>
      </c>
      <c r="H1143" s="25" t="str">
        <f t="shared" si="44"/>
        <v>69.508247</v>
      </c>
      <c r="I1143" s="123">
        <v>4.0</v>
      </c>
      <c r="J1143" s="123">
        <v>9.0</v>
      </c>
      <c r="K1143" s="123">
        <v>0.0</v>
      </c>
      <c r="L1143" s="123">
        <v>0.0</v>
      </c>
      <c r="M1143" s="123">
        <v>0.0</v>
      </c>
      <c r="N1143" s="123">
        <v>0.0</v>
      </c>
      <c r="O1143" s="123">
        <v>2.0</v>
      </c>
      <c r="P1143" s="123"/>
      <c r="Q1143" s="124"/>
      <c r="R1143" s="126"/>
      <c r="S1143" s="22"/>
      <c r="T1143" s="55"/>
      <c r="U1143" s="55"/>
      <c r="V1143" s="55"/>
      <c r="W1143" s="55"/>
      <c r="X1143" s="55"/>
      <c r="Y1143" s="55"/>
      <c r="Z1143" s="55"/>
      <c r="AA1143" s="55"/>
      <c r="AB1143" s="55"/>
      <c r="AC1143" s="55"/>
      <c r="AD1143" s="55"/>
    </row>
    <row r="1144">
      <c r="A1144" s="22" t="s">
        <v>5273</v>
      </c>
      <c r="B1144" s="120" t="s">
        <v>3630</v>
      </c>
      <c r="C1144" s="22" t="s">
        <v>5274</v>
      </c>
      <c r="D1144" s="21" t="s">
        <v>37</v>
      </c>
      <c r="E1144" s="123" t="s">
        <v>5276</v>
      </c>
      <c r="F1144" s="54" t="s">
        <v>3792</v>
      </c>
      <c r="G1144" s="25" t="str">
        <f t="shared" si="43"/>
        <v>33.150049</v>
      </c>
      <c r="H1144" s="25" t="str">
        <f t="shared" si="44"/>
        <v>70.433361</v>
      </c>
      <c r="I1144" s="123">
        <v>4.0</v>
      </c>
      <c r="J1144" s="123">
        <v>6.0</v>
      </c>
      <c r="K1144" s="123">
        <v>0.0</v>
      </c>
      <c r="L1144" s="123">
        <v>0.0</v>
      </c>
      <c r="M1144" s="123">
        <v>0.0</v>
      </c>
      <c r="N1144" s="123">
        <v>0.0</v>
      </c>
      <c r="O1144" s="123">
        <v>2.0</v>
      </c>
      <c r="P1144" s="123"/>
      <c r="Q1144" s="124"/>
      <c r="R1144" s="126"/>
      <c r="S1144" s="22"/>
      <c r="T1144" s="55"/>
      <c r="U1144" s="55"/>
      <c r="V1144" s="55"/>
      <c r="W1144" s="55"/>
      <c r="X1144" s="55"/>
      <c r="Y1144" s="55"/>
      <c r="Z1144" s="55"/>
      <c r="AA1144" s="55"/>
      <c r="AB1144" s="55"/>
      <c r="AC1144" s="55"/>
      <c r="AD1144" s="55"/>
    </row>
    <row r="1145">
      <c r="A1145" s="22" t="s">
        <v>5278</v>
      </c>
      <c r="B1145" s="120" t="s">
        <v>3630</v>
      </c>
      <c r="C1145" s="22" t="s">
        <v>5279</v>
      </c>
      <c r="D1145" s="21" t="s">
        <v>37</v>
      </c>
      <c r="E1145" s="123" t="s">
        <v>3793</v>
      </c>
      <c r="F1145" s="54" t="s">
        <v>3792</v>
      </c>
      <c r="G1145" s="25" t="str">
        <f t="shared" si="43"/>
        <v>33.150049</v>
      </c>
      <c r="H1145" s="25" t="str">
        <f t="shared" si="44"/>
        <v>70.433361</v>
      </c>
      <c r="I1145" s="123">
        <v>4.0</v>
      </c>
      <c r="J1145" s="123">
        <v>6.0</v>
      </c>
      <c r="K1145" s="123">
        <v>0.0</v>
      </c>
      <c r="L1145" s="123">
        <v>0.0</v>
      </c>
      <c r="M1145" s="123">
        <v>0.0</v>
      </c>
      <c r="N1145" s="123">
        <v>0.0</v>
      </c>
      <c r="O1145" s="123">
        <v>0.0</v>
      </c>
      <c r="P1145" s="123"/>
      <c r="Q1145" s="124"/>
      <c r="R1145" s="126"/>
      <c r="S1145" s="22"/>
      <c r="T1145" s="55"/>
      <c r="U1145" s="55"/>
      <c r="V1145" s="55"/>
      <c r="W1145" s="55"/>
      <c r="X1145" s="55"/>
      <c r="Y1145" s="55"/>
      <c r="Z1145" s="55"/>
      <c r="AA1145" s="55"/>
      <c r="AB1145" s="55"/>
      <c r="AC1145" s="55"/>
      <c r="AD1145" s="55"/>
    </row>
    <row r="1146">
      <c r="A1146" s="22" t="s">
        <v>5281</v>
      </c>
      <c r="B1146" s="120" t="s">
        <v>3630</v>
      </c>
      <c r="C1146" s="22" t="s">
        <v>5282</v>
      </c>
      <c r="D1146" s="21" t="s">
        <v>37</v>
      </c>
      <c r="E1146" s="123" t="s">
        <v>5284</v>
      </c>
      <c r="F1146" s="54" t="s">
        <v>4713</v>
      </c>
      <c r="G1146" s="25" t="str">
        <f t="shared" si="43"/>
        <v>32.613785</v>
      </c>
      <c r="H1146" s="25" t="str">
        <f t="shared" si="44"/>
        <v>69.508247</v>
      </c>
      <c r="I1146" s="123">
        <v>4.0</v>
      </c>
      <c r="J1146" s="123">
        <v>5.0</v>
      </c>
      <c r="K1146" s="123">
        <v>0.0</v>
      </c>
      <c r="L1146" s="123">
        <v>0.0</v>
      </c>
      <c r="M1146" s="123">
        <v>0.0</v>
      </c>
      <c r="N1146" s="123">
        <v>0.0</v>
      </c>
      <c r="O1146" s="123">
        <v>0.0</v>
      </c>
      <c r="P1146" s="123"/>
      <c r="Q1146" s="124"/>
      <c r="R1146" s="126"/>
      <c r="S1146" s="22"/>
      <c r="T1146" s="55"/>
      <c r="U1146" s="55"/>
      <c r="V1146" s="55"/>
      <c r="W1146" s="55"/>
      <c r="X1146" s="55"/>
      <c r="Y1146" s="55"/>
      <c r="Z1146" s="55"/>
      <c r="AA1146" s="55"/>
      <c r="AB1146" s="55"/>
      <c r="AC1146" s="55"/>
      <c r="AD1146" s="55"/>
    </row>
    <row r="1147">
      <c r="A1147" s="22" t="s">
        <v>5286</v>
      </c>
      <c r="B1147" s="120" t="s">
        <v>3630</v>
      </c>
      <c r="C1147" s="22" t="s">
        <v>5282</v>
      </c>
      <c r="D1147" s="21" t="s">
        <v>37</v>
      </c>
      <c r="E1147" s="123" t="s">
        <v>5284</v>
      </c>
      <c r="F1147" s="54" t="s">
        <v>4713</v>
      </c>
      <c r="G1147" s="25" t="str">
        <f t="shared" si="43"/>
        <v>32.613785</v>
      </c>
      <c r="H1147" s="25" t="str">
        <f t="shared" si="44"/>
        <v>69.508247</v>
      </c>
      <c r="I1147" s="123">
        <v>3.0</v>
      </c>
      <c r="J1147" s="123">
        <v>4.0</v>
      </c>
      <c r="K1147" s="123">
        <v>0.0</v>
      </c>
      <c r="L1147" s="123">
        <v>0.0</v>
      </c>
      <c r="M1147" s="123">
        <v>0.0</v>
      </c>
      <c r="N1147" s="123">
        <v>0.0</v>
      </c>
      <c r="O1147" s="123">
        <v>0.0</v>
      </c>
      <c r="P1147" s="123"/>
      <c r="Q1147" s="124"/>
      <c r="R1147" s="126"/>
      <c r="S1147" s="22"/>
      <c r="T1147" s="55"/>
      <c r="U1147" s="55"/>
      <c r="V1147" s="55"/>
      <c r="W1147" s="55"/>
      <c r="X1147" s="55"/>
      <c r="Y1147" s="55"/>
      <c r="Z1147" s="55"/>
      <c r="AA1147" s="55"/>
      <c r="AB1147" s="55"/>
      <c r="AC1147" s="55"/>
      <c r="AD1147" s="55"/>
    </row>
    <row r="1148">
      <c r="A1148" s="22" t="s">
        <v>5288</v>
      </c>
      <c r="B1148" s="120" t="s">
        <v>3630</v>
      </c>
      <c r="C1148" s="22" t="s">
        <v>5289</v>
      </c>
      <c r="D1148" s="21" t="s">
        <v>37</v>
      </c>
      <c r="E1148" s="123" t="s">
        <v>5291</v>
      </c>
      <c r="F1148" s="54" t="s">
        <v>3792</v>
      </c>
      <c r="G1148" s="25" t="str">
        <f t="shared" si="43"/>
        <v>33.150049</v>
      </c>
      <c r="H1148" s="25" t="str">
        <f t="shared" si="44"/>
        <v>70.433361</v>
      </c>
      <c r="I1148" s="123">
        <v>6.0</v>
      </c>
      <c r="J1148" s="123">
        <v>10.0</v>
      </c>
      <c r="K1148" s="123">
        <v>0.0</v>
      </c>
      <c r="L1148" s="123">
        <v>0.0</v>
      </c>
      <c r="M1148" s="123">
        <v>0.0</v>
      </c>
      <c r="N1148" s="123">
        <v>0.0</v>
      </c>
      <c r="O1148" s="123">
        <v>0.0</v>
      </c>
      <c r="P1148" s="123"/>
      <c r="Q1148" s="124"/>
      <c r="R1148" s="125"/>
      <c r="S1148" s="22"/>
      <c r="T1148" s="55"/>
      <c r="U1148" s="55"/>
      <c r="V1148" s="55"/>
      <c r="W1148" s="55"/>
      <c r="X1148" s="55"/>
      <c r="Y1148" s="55"/>
      <c r="Z1148" s="55"/>
      <c r="AA1148" s="55"/>
      <c r="AB1148" s="55"/>
      <c r="AC1148" s="55"/>
      <c r="AD1148" s="55"/>
    </row>
    <row r="1149">
      <c r="A1149" s="22" t="s">
        <v>5294</v>
      </c>
      <c r="B1149" s="120" t="s">
        <v>3630</v>
      </c>
      <c r="C1149" s="22" t="s">
        <v>5295</v>
      </c>
      <c r="D1149" s="21" t="s">
        <v>37</v>
      </c>
      <c r="E1149" s="123" t="s">
        <v>4842</v>
      </c>
      <c r="F1149" s="54" t="s">
        <v>4713</v>
      </c>
      <c r="G1149" s="25" t="str">
        <f t="shared" si="43"/>
        <v>32.613785</v>
      </c>
      <c r="H1149" s="25" t="str">
        <f t="shared" si="44"/>
        <v>69.508247</v>
      </c>
      <c r="I1149" s="123">
        <v>5.0</v>
      </c>
      <c r="J1149" s="123">
        <v>7.0</v>
      </c>
      <c r="K1149" s="123">
        <v>2.0</v>
      </c>
      <c r="L1149" s="123">
        <v>2.0</v>
      </c>
      <c r="M1149" s="123">
        <v>0.0</v>
      </c>
      <c r="N1149" s="123">
        <v>0.0</v>
      </c>
      <c r="O1149" s="123">
        <v>0.0</v>
      </c>
      <c r="P1149" s="123"/>
      <c r="Q1149" s="124"/>
      <c r="R1149" s="126"/>
      <c r="S1149" s="22"/>
      <c r="T1149" s="55"/>
      <c r="U1149" s="55"/>
      <c r="V1149" s="55"/>
      <c r="W1149" s="55"/>
      <c r="X1149" s="55"/>
      <c r="Y1149" s="55"/>
      <c r="Z1149" s="55"/>
      <c r="AA1149" s="55"/>
      <c r="AB1149" s="55"/>
      <c r="AC1149" s="55"/>
      <c r="AD1149" s="55"/>
    </row>
    <row r="1150">
      <c r="A1150" s="22" t="s">
        <v>4033</v>
      </c>
      <c r="B1150" s="120" t="s">
        <v>3630</v>
      </c>
      <c r="C1150" s="22" t="s">
        <v>4034</v>
      </c>
      <c r="D1150" s="21" t="s">
        <v>37</v>
      </c>
      <c r="E1150" s="123" t="s">
        <v>3702</v>
      </c>
      <c r="F1150" s="54" t="s">
        <v>3701</v>
      </c>
      <c r="G1150" s="25" t="str">
        <f t="shared" si="43"/>
        <v>32.970019</v>
      </c>
      <c r="H1150" s="25" t="str">
        <f t="shared" si="44"/>
        <v>70.277584</v>
      </c>
      <c r="I1150" s="123">
        <v>10.0</v>
      </c>
      <c r="J1150" s="123">
        <v>12.0</v>
      </c>
      <c r="K1150" s="123">
        <v>0.0</v>
      </c>
      <c r="L1150" s="123">
        <v>12.0</v>
      </c>
      <c r="M1150" s="123">
        <v>0.0</v>
      </c>
      <c r="N1150" s="123">
        <v>0.0</v>
      </c>
      <c r="O1150" s="123">
        <v>5.0</v>
      </c>
      <c r="P1150" s="123"/>
      <c r="Q1150" s="124"/>
      <c r="R1150" s="126"/>
      <c r="S1150" s="22"/>
      <c r="T1150" s="55"/>
      <c r="U1150" s="55"/>
      <c r="V1150" s="55"/>
      <c r="W1150" s="55"/>
      <c r="X1150" s="55"/>
      <c r="Y1150" s="55"/>
      <c r="Z1150" s="55"/>
      <c r="AA1150" s="55"/>
      <c r="AB1150" s="55"/>
      <c r="AC1150" s="55"/>
      <c r="AD1150" s="55"/>
    </row>
    <row r="1151">
      <c r="A1151" s="22" t="s">
        <v>5297</v>
      </c>
      <c r="B1151" s="120" t="s">
        <v>3630</v>
      </c>
      <c r="C1151" s="22" t="s">
        <v>5295</v>
      </c>
      <c r="D1151" s="21" t="s">
        <v>37</v>
      </c>
      <c r="E1151" s="123" t="s">
        <v>5299</v>
      </c>
      <c r="F1151" s="54" t="s">
        <v>3993</v>
      </c>
      <c r="G1151" s="25" t="str">
        <f t="shared" si="43"/>
        <v>32.645780</v>
      </c>
      <c r="H1151" s="25" t="str">
        <f t="shared" si="44"/>
        <v>70.121765</v>
      </c>
      <c r="I1151" s="123">
        <v>4.0</v>
      </c>
      <c r="J1151" s="123">
        <v>7.0</v>
      </c>
      <c r="K1151" s="123">
        <v>0.0</v>
      </c>
      <c r="L1151" s="123">
        <v>0.0</v>
      </c>
      <c r="M1151" s="123">
        <v>0.0</v>
      </c>
      <c r="N1151" s="123">
        <v>0.0</v>
      </c>
      <c r="O1151" s="123">
        <v>3.0</v>
      </c>
      <c r="P1151" s="123"/>
      <c r="Q1151" s="124"/>
      <c r="R1151" s="126"/>
      <c r="S1151" s="22"/>
      <c r="T1151" s="55"/>
      <c r="U1151" s="55"/>
      <c r="V1151" s="55"/>
      <c r="W1151" s="55"/>
      <c r="X1151" s="55"/>
      <c r="Y1151" s="55"/>
      <c r="Z1151" s="55"/>
      <c r="AA1151" s="55"/>
      <c r="AB1151" s="55"/>
      <c r="AC1151" s="55"/>
      <c r="AD1151" s="55"/>
    </row>
    <row r="1152">
      <c r="A1152" s="22" t="s">
        <v>5301</v>
      </c>
      <c r="B1152" s="120" t="s">
        <v>3630</v>
      </c>
      <c r="C1152" s="22" t="s">
        <v>102</v>
      </c>
      <c r="D1152" s="21" t="s">
        <v>37</v>
      </c>
      <c r="E1152" s="123" t="s">
        <v>5303</v>
      </c>
      <c r="F1152" s="54" t="s">
        <v>4713</v>
      </c>
      <c r="G1152" s="25" t="str">
        <f t="shared" si="43"/>
        <v>32.613785</v>
      </c>
      <c r="H1152" s="25" t="str">
        <f t="shared" si="44"/>
        <v>69.508247</v>
      </c>
      <c r="I1152" s="123">
        <v>5.0</v>
      </c>
      <c r="J1152" s="123">
        <v>7.0</v>
      </c>
      <c r="K1152" s="123">
        <v>0.0</v>
      </c>
      <c r="L1152" s="123">
        <v>0.0</v>
      </c>
      <c r="M1152" s="123">
        <v>0.0</v>
      </c>
      <c r="N1152" s="123">
        <v>0.0</v>
      </c>
      <c r="O1152" s="123">
        <v>4.0</v>
      </c>
      <c r="P1152" s="123"/>
      <c r="Q1152" s="124"/>
      <c r="R1152" s="126"/>
      <c r="S1152" s="22"/>
      <c r="T1152" s="55"/>
      <c r="U1152" s="55"/>
      <c r="V1152" s="55"/>
      <c r="W1152" s="55"/>
      <c r="X1152" s="55"/>
      <c r="Y1152" s="55"/>
      <c r="Z1152" s="55"/>
      <c r="AA1152" s="55"/>
      <c r="AB1152" s="55"/>
      <c r="AC1152" s="55"/>
      <c r="AD1152" s="55"/>
    </row>
    <row r="1153">
      <c r="A1153" s="22" t="s">
        <v>5305</v>
      </c>
      <c r="B1153" s="120" t="s">
        <v>3630</v>
      </c>
      <c r="C1153" s="22" t="s">
        <v>5306</v>
      </c>
      <c r="D1153" s="21" t="s">
        <v>37</v>
      </c>
      <c r="E1153" s="123" t="s">
        <v>4842</v>
      </c>
      <c r="F1153" s="54" t="s">
        <v>4713</v>
      </c>
      <c r="G1153" s="25" t="str">
        <f t="shared" si="43"/>
        <v>32.613785</v>
      </c>
      <c r="H1153" s="25" t="str">
        <f t="shared" si="44"/>
        <v>69.508247</v>
      </c>
      <c r="I1153" s="123">
        <v>6.0</v>
      </c>
      <c r="J1153" s="123">
        <v>7.0</v>
      </c>
      <c r="K1153" s="123">
        <v>0.0</v>
      </c>
      <c r="L1153" s="123">
        <v>0.0</v>
      </c>
      <c r="M1153" s="123">
        <v>0.0</v>
      </c>
      <c r="N1153" s="123">
        <v>0.0</v>
      </c>
      <c r="O1153" s="123">
        <v>2.0</v>
      </c>
      <c r="P1153" s="123"/>
      <c r="Q1153" s="124"/>
      <c r="R1153" s="126"/>
      <c r="S1153" s="22"/>
      <c r="T1153" s="55"/>
      <c r="U1153" s="55"/>
      <c r="V1153" s="55"/>
      <c r="W1153" s="55"/>
      <c r="X1153" s="55"/>
      <c r="Y1153" s="55"/>
      <c r="Z1153" s="55"/>
      <c r="AA1153" s="55"/>
      <c r="AB1153" s="55"/>
      <c r="AC1153" s="55"/>
      <c r="AD1153" s="55"/>
    </row>
    <row r="1154">
      <c r="A1154" s="22" t="s">
        <v>5308</v>
      </c>
      <c r="B1154" s="120" t="s">
        <v>3630</v>
      </c>
      <c r="C1154" s="22" t="s">
        <v>158</v>
      </c>
      <c r="D1154" s="21" t="s">
        <v>37</v>
      </c>
      <c r="E1154" s="123" t="s">
        <v>5310</v>
      </c>
      <c r="F1154" s="54" t="s">
        <v>3903</v>
      </c>
      <c r="G1154" s="25" t="str">
        <f t="shared" si="43"/>
        <v>33.695975</v>
      </c>
      <c r="H1154" s="25" t="str">
        <f t="shared" si="44"/>
        <v>70.336069</v>
      </c>
      <c r="I1154" s="123">
        <v>3.0</v>
      </c>
      <c r="J1154" s="123">
        <v>3.0</v>
      </c>
      <c r="K1154" s="123">
        <v>0.0</v>
      </c>
      <c r="L1154" s="123">
        <v>0.0</v>
      </c>
      <c r="M1154" s="123">
        <v>0.0</v>
      </c>
      <c r="N1154" s="123">
        <v>0.0</v>
      </c>
      <c r="O1154" s="123">
        <v>0.0</v>
      </c>
      <c r="P1154" s="123"/>
      <c r="Q1154" s="124"/>
      <c r="R1154" s="126"/>
      <c r="S1154" s="22"/>
      <c r="T1154" s="55"/>
      <c r="U1154" s="55"/>
      <c r="V1154" s="55"/>
      <c r="W1154" s="55"/>
      <c r="X1154" s="55"/>
      <c r="Y1154" s="55"/>
      <c r="Z1154" s="55"/>
      <c r="AA1154" s="55"/>
      <c r="AB1154" s="55"/>
      <c r="AC1154" s="55"/>
      <c r="AD1154" s="55"/>
    </row>
    <row r="1155">
      <c r="A1155" s="22" t="s">
        <v>5312</v>
      </c>
      <c r="B1155" s="120" t="s">
        <v>3630</v>
      </c>
      <c r="C1155" s="22" t="s">
        <v>187</v>
      </c>
      <c r="D1155" s="21" t="s">
        <v>37</v>
      </c>
      <c r="E1155" s="123" t="s">
        <v>4842</v>
      </c>
      <c r="F1155" s="54" t="s">
        <v>4713</v>
      </c>
      <c r="G1155" s="25" t="str">
        <f t="shared" si="43"/>
        <v>32.613785</v>
      </c>
      <c r="H1155" s="25" t="str">
        <f t="shared" si="44"/>
        <v>69.508247</v>
      </c>
      <c r="I1155" s="123">
        <v>4.0</v>
      </c>
      <c r="J1155" s="123">
        <v>4.0</v>
      </c>
      <c r="K1155" s="123">
        <v>0.0</v>
      </c>
      <c r="L1155" s="123">
        <v>0.0</v>
      </c>
      <c r="M1155" s="123">
        <v>0.0</v>
      </c>
      <c r="N1155" s="123">
        <v>0.0</v>
      </c>
      <c r="O1155" s="123">
        <v>2.0</v>
      </c>
      <c r="P1155" s="123"/>
      <c r="Q1155" s="124"/>
      <c r="R1155" s="126"/>
      <c r="S1155" s="22"/>
      <c r="T1155" s="55"/>
      <c r="U1155" s="55"/>
      <c r="V1155" s="55"/>
      <c r="W1155" s="55"/>
      <c r="X1155" s="55"/>
      <c r="Y1155" s="55"/>
      <c r="Z1155" s="55"/>
      <c r="AA1155" s="55"/>
      <c r="AB1155" s="55"/>
      <c r="AC1155" s="55"/>
      <c r="AD1155" s="55"/>
    </row>
    <row r="1156">
      <c r="A1156" s="22" t="s">
        <v>5314</v>
      </c>
      <c r="B1156" s="120" t="s">
        <v>3630</v>
      </c>
      <c r="C1156" s="22" t="s">
        <v>3305</v>
      </c>
      <c r="D1156" s="21" t="s">
        <v>37</v>
      </c>
      <c r="E1156" s="123" t="s">
        <v>5316</v>
      </c>
      <c r="F1156" s="54" t="s">
        <v>4713</v>
      </c>
      <c r="G1156" s="25" t="str">
        <f t="shared" si="43"/>
        <v>32.613785</v>
      </c>
      <c r="H1156" s="25" t="str">
        <f t="shared" si="44"/>
        <v>69.508247</v>
      </c>
      <c r="I1156" s="123">
        <v>4.0</v>
      </c>
      <c r="J1156" s="123">
        <v>7.0</v>
      </c>
      <c r="K1156" s="123">
        <v>0.0</v>
      </c>
      <c r="L1156" s="123">
        <v>0.0</v>
      </c>
      <c r="M1156" s="123">
        <v>0.0</v>
      </c>
      <c r="N1156" s="123">
        <v>0.0</v>
      </c>
      <c r="O1156" s="123">
        <v>2.0</v>
      </c>
      <c r="P1156" s="123"/>
      <c r="Q1156" s="124"/>
      <c r="R1156" s="126"/>
      <c r="S1156" s="22"/>
      <c r="T1156" s="55"/>
      <c r="U1156" s="55"/>
      <c r="V1156" s="55"/>
      <c r="W1156" s="55"/>
      <c r="X1156" s="55"/>
      <c r="Y1156" s="55"/>
      <c r="Z1156" s="55"/>
      <c r="AA1156" s="55"/>
      <c r="AB1156" s="55"/>
      <c r="AC1156" s="55"/>
      <c r="AD1156" s="55"/>
    </row>
    <row r="1157">
      <c r="A1157" s="22" t="s">
        <v>5318</v>
      </c>
      <c r="B1157" s="120" t="s">
        <v>3630</v>
      </c>
      <c r="C1157" s="22" t="s">
        <v>5319</v>
      </c>
      <c r="D1157" s="21" t="s">
        <v>37</v>
      </c>
      <c r="E1157" s="123" t="s">
        <v>5321</v>
      </c>
      <c r="F1157" s="54" t="s">
        <v>4713</v>
      </c>
      <c r="G1157" s="25" t="str">
        <f t="shared" si="43"/>
        <v>32.613785</v>
      </c>
      <c r="H1157" s="25" t="str">
        <f t="shared" si="44"/>
        <v>69.508247</v>
      </c>
      <c r="I1157" s="123">
        <v>3.0</v>
      </c>
      <c r="J1157" s="123">
        <v>6.0</v>
      </c>
      <c r="K1157" s="123">
        <v>0.0</v>
      </c>
      <c r="L1157" s="123">
        <v>0.0</v>
      </c>
      <c r="M1157" s="123">
        <v>0.0</v>
      </c>
      <c r="N1157" s="123">
        <v>0.0</v>
      </c>
      <c r="O1157" s="123">
        <v>2.0</v>
      </c>
      <c r="P1157" s="123"/>
      <c r="Q1157" s="124"/>
      <c r="R1157" s="126"/>
      <c r="S1157" s="123"/>
      <c r="T1157" s="55"/>
      <c r="U1157" s="55"/>
      <c r="V1157" s="55"/>
      <c r="W1157" s="55"/>
      <c r="X1157" s="55"/>
      <c r="Y1157" s="55"/>
      <c r="Z1157" s="55"/>
      <c r="AA1157" s="55"/>
      <c r="AB1157" s="55"/>
      <c r="AC1157" s="55"/>
      <c r="AD1157" s="55"/>
    </row>
    <row r="1158">
      <c r="A1158" s="22" t="s">
        <v>5322</v>
      </c>
      <c r="B1158" s="120" t="s">
        <v>3630</v>
      </c>
      <c r="C1158" s="22" t="s">
        <v>5323</v>
      </c>
      <c r="D1158" s="21" t="s">
        <v>37</v>
      </c>
      <c r="E1158" s="123" t="s">
        <v>4842</v>
      </c>
      <c r="F1158" s="54" t="s">
        <v>4713</v>
      </c>
      <c r="G1158" s="25" t="str">
        <f t="shared" si="43"/>
        <v>32.613785</v>
      </c>
      <c r="H1158" s="25" t="str">
        <f t="shared" si="44"/>
        <v>69.508247</v>
      </c>
      <c r="I1158" s="123">
        <v>4.0</v>
      </c>
      <c r="J1158" s="123">
        <v>5.0</v>
      </c>
      <c r="K1158" s="123">
        <v>0.0</v>
      </c>
      <c r="L1158" s="123">
        <v>0.0</v>
      </c>
      <c r="M1158" s="123">
        <v>0.0</v>
      </c>
      <c r="N1158" s="123">
        <v>0.0</v>
      </c>
      <c r="O1158" s="123">
        <v>0.0</v>
      </c>
      <c r="P1158" s="123"/>
      <c r="Q1158" s="124"/>
      <c r="R1158" s="126"/>
      <c r="S1158" s="22"/>
      <c r="T1158" s="55"/>
      <c r="U1158" s="55"/>
      <c r="V1158" s="55"/>
      <c r="W1158" s="55"/>
      <c r="X1158" s="55"/>
      <c r="Y1158" s="55"/>
      <c r="Z1158" s="55"/>
      <c r="AA1158" s="55"/>
      <c r="AB1158" s="55"/>
      <c r="AC1158" s="55"/>
      <c r="AD1158" s="55"/>
    </row>
    <row r="1159">
      <c r="A1159" s="22" t="s">
        <v>5325</v>
      </c>
      <c r="B1159" s="120" t="s">
        <v>3630</v>
      </c>
      <c r="C1159" s="22" t="s">
        <v>5326</v>
      </c>
      <c r="D1159" s="21" t="s">
        <v>37</v>
      </c>
      <c r="E1159" s="123" t="s">
        <v>5328</v>
      </c>
      <c r="F1159" s="54" t="s">
        <v>4713</v>
      </c>
      <c r="G1159" s="25" t="str">
        <f t="shared" si="43"/>
        <v>32.613785</v>
      </c>
      <c r="H1159" s="25" t="str">
        <f t="shared" si="44"/>
        <v>69.508247</v>
      </c>
      <c r="I1159" s="123">
        <v>7.0</v>
      </c>
      <c r="J1159" s="123">
        <v>9.0</v>
      </c>
      <c r="K1159" s="123">
        <v>0.0</v>
      </c>
      <c r="L1159" s="123">
        <v>3.0</v>
      </c>
      <c r="M1159" s="123">
        <v>0.0</v>
      </c>
      <c r="N1159" s="123">
        <v>0.0</v>
      </c>
      <c r="O1159" s="123">
        <v>4.0</v>
      </c>
      <c r="P1159" s="123"/>
      <c r="Q1159" s="124"/>
      <c r="R1159" s="126"/>
      <c r="S1159" s="22"/>
      <c r="T1159" s="55"/>
      <c r="U1159" s="55"/>
      <c r="V1159" s="55"/>
      <c r="W1159" s="55"/>
      <c r="X1159" s="55"/>
      <c r="Y1159" s="55"/>
      <c r="Z1159" s="55"/>
      <c r="AA1159" s="55"/>
      <c r="AB1159" s="55"/>
      <c r="AC1159" s="55"/>
      <c r="AD1159" s="55"/>
    </row>
    <row r="1160">
      <c r="A1160" s="22" t="s">
        <v>5330</v>
      </c>
      <c r="B1160" s="120" t="s">
        <v>3630</v>
      </c>
      <c r="C1160" s="22" t="s">
        <v>5331</v>
      </c>
      <c r="D1160" s="21" t="s">
        <v>37</v>
      </c>
      <c r="E1160" s="123" t="s">
        <v>5333</v>
      </c>
      <c r="F1160" s="54" t="s">
        <v>3792</v>
      </c>
      <c r="G1160" s="25" t="str">
        <f t="shared" si="43"/>
        <v>33.150049</v>
      </c>
      <c r="H1160" s="25" t="str">
        <f t="shared" si="44"/>
        <v>70.433361</v>
      </c>
      <c r="I1160" s="123">
        <v>4.0</v>
      </c>
      <c r="J1160" s="123">
        <v>7.0</v>
      </c>
      <c r="K1160" s="123">
        <v>0.0</v>
      </c>
      <c r="L1160" s="123">
        <v>0.0</v>
      </c>
      <c r="M1160" s="123">
        <v>0.0</v>
      </c>
      <c r="N1160" s="123">
        <v>0.0</v>
      </c>
      <c r="O1160" s="123">
        <v>2.0</v>
      </c>
      <c r="P1160" s="123"/>
      <c r="Q1160" s="124"/>
      <c r="R1160" s="126"/>
      <c r="S1160" s="22"/>
      <c r="T1160" s="55"/>
      <c r="U1160" s="55"/>
      <c r="V1160" s="55"/>
      <c r="W1160" s="55"/>
      <c r="X1160" s="55"/>
      <c r="Y1160" s="55"/>
      <c r="Z1160" s="55"/>
      <c r="AA1160" s="55"/>
      <c r="AB1160" s="55"/>
      <c r="AC1160" s="55"/>
      <c r="AD1160" s="55"/>
    </row>
    <row r="1161">
      <c r="A1161" s="22" t="s">
        <v>4036</v>
      </c>
      <c r="B1161" s="120" t="s">
        <v>3630</v>
      </c>
      <c r="C1161" s="22" t="s">
        <v>4037</v>
      </c>
      <c r="D1161" s="21" t="s">
        <v>37</v>
      </c>
      <c r="E1161" s="123" t="s">
        <v>3910</v>
      </c>
      <c r="F1161" s="54" t="s">
        <v>3909</v>
      </c>
      <c r="G1161" s="25" t="str">
        <f t="shared" si="43"/>
        <v>32.474231</v>
      </c>
      <c r="H1161" s="25" t="str">
        <f t="shared" si="44"/>
        <v>70.002675</v>
      </c>
      <c r="I1161" s="123">
        <v>5.0</v>
      </c>
      <c r="J1161" s="123">
        <v>6.0</v>
      </c>
      <c r="K1161" s="123">
        <v>0.0</v>
      </c>
      <c r="L1161" s="123">
        <v>0.0</v>
      </c>
      <c r="M1161" s="123">
        <v>0.0</v>
      </c>
      <c r="N1161" s="123">
        <v>0.0</v>
      </c>
      <c r="O1161" s="123">
        <v>2.0</v>
      </c>
      <c r="P1161" s="123"/>
      <c r="Q1161" s="124"/>
      <c r="R1161" s="126"/>
      <c r="S1161" s="22"/>
      <c r="T1161" s="55"/>
      <c r="U1161" s="55"/>
      <c r="V1161" s="55"/>
      <c r="W1161" s="55"/>
      <c r="X1161" s="55"/>
      <c r="Y1161" s="55"/>
      <c r="Z1161" s="55"/>
      <c r="AA1161" s="55"/>
      <c r="AB1161" s="55"/>
      <c r="AC1161" s="55"/>
      <c r="AD1161" s="55"/>
    </row>
    <row r="1162">
      <c r="A1162" s="22" t="s">
        <v>5335</v>
      </c>
      <c r="B1162" s="120" t="s">
        <v>3630</v>
      </c>
      <c r="C1162" s="22" t="s">
        <v>531</v>
      </c>
      <c r="D1162" s="21" t="s">
        <v>37</v>
      </c>
      <c r="E1162" s="123" t="s">
        <v>5337</v>
      </c>
      <c r="F1162" s="54" t="s">
        <v>3792</v>
      </c>
      <c r="G1162" s="25" t="str">
        <f t="shared" si="43"/>
        <v>33.150049</v>
      </c>
      <c r="H1162" s="25" t="str">
        <f t="shared" si="44"/>
        <v>70.433361</v>
      </c>
      <c r="I1162" s="123">
        <v>5.0</v>
      </c>
      <c r="J1162" s="123">
        <v>6.0</v>
      </c>
      <c r="K1162" s="123">
        <v>0.0</v>
      </c>
      <c r="L1162" s="123">
        <v>0.0</v>
      </c>
      <c r="M1162" s="123">
        <v>0.0</v>
      </c>
      <c r="N1162" s="123">
        <v>0.0</v>
      </c>
      <c r="O1162" s="123">
        <v>4.0</v>
      </c>
      <c r="P1162" s="123"/>
      <c r="Q1162" s="124"/>
      <c r="R1162" s="126"/>
      <c r="S1162" s="22"/>
      <c r="T1162" s="55"/>
      <c r="U1162" s="55"/>
      <c r="V1162" s="55"/>
      <c r="W1162" s="55"/>
      <c r="X1162" s="55"/>
      <c r="Y1162" s="55"/>
      <c r="Z1162" s="55"/>
      <c r="AA1162" s="55"/>
      <c r="AB1162" s="55"/>
      <c r="AC1162" s="55"/>
      <c r="AD1162" s="55"/>
    </row>
    <row r="1163">
      <c r="A1163" s="22" t="s">
        <v>5339</v>
      </c>
      <c r="B1163" s="120" t="s">
        <v>3630</v>
      </c>
      <c r="C1163" s="22" t="s">
        <v>781</v>
      </c>
      <c r="D1163" s="21" t="s">
        <v>37</v>
      </c>
      <c r="E1163" s="123" t="s">
        <v>5341</v>
      </c>
      <c r="F1163" s="54" t="s">
        <v>4713</v>
      </c>
      <c r="G1163" s="25" t="str">
        <f t="shared" si="43"/>
        <v>32.613785</v>
      </c>
      <c r="H1163" s="25" t="str">
        <f t="shared" si="44"/>
        <v>69.508247</v>
      </c>
      <c r="I1163" s="123">
        <v>5.0</v>
      </c>
      <c r="J1163" s="123">
        <v>5.0</v>
      </c>
      <c r="K1163" s="123">
        <v>0.0</v>
      </c>
      <c r="L1163" s="123">
        <v>0.0</v>
      </c>
      <c r="M1163" s="123">
        <v>0.0</v>
      </c>
      <c r="N1163" s="123">
        <v>0.0</v>
      </c>
      <c r="O1163" s="123">
        <v>2.0</v>
      </c>
      <c r="P1163" s="123"/>
      <c r="Q1163" s="124"/>
      <c r="R1163" s="125"/>
      <c r="S1163" s="22"/>
      <c r="T1163" s="55"/>
      <c r="U1163" s="55"/>
      <c r="V1163" s="55"/>
      <c r="W1163" s="55"/>
      <c r="X1163" s="55"/>
      <c r="Y1163" s="55"/>
      <c r="Z1163" s="55"/>
      <c r="AA1163" s="55"/>
      <c r="AB1163" s="55"/>
      <c r="AC1163" s="55"/>
      <c r="AD1163" s="55"/>
    </row>
    <row r="1164">
      <c r="A1164" s="22" t="s">
        <v>5344</v>
      </c>
      <c r="B1164" s="120" t="s">
        <v>3630</v>
      </c>
      <c r="C1164" s="22" t="s">
        <v>905</v>
      </c>
      <c r="D1164" s="21" t="s">
        <v>37</v>
      </c>
      <c r="E1164" s="123" t="s">
        <v>5347</v>
      </c>
      <c r="F1164" s="54" t="s">
        <v>5346</v>
      </c>
      <c r="G1164" s="25" t="str">
        <f t="shared" si="43"/>
        <v>33.559103</v>
      </c>
      <c r="H1164" s="25" t="str">
        <f t="shared" si="44"/>
        <v>70.288452</v>
      </c>
      <c r="I1164" s="123">
        <v>4.0</v>
      </c>
      <c r="J1164" s="123">
        <v>5.0</v>
      </c>
      <c r="K1164" s="123">
        <v>0.0</v>
      </c>
      <c r="L1164" s="123">
        <v>0.0</v>
      </c>
      <c r="M1164" s="123">
        <v>0.0</v>
      </c>
      <c r="N1164" s="123">
        <v>0.0</v>
      </c>
      <c r="O1164" s="123">
        <v>1.0</v>
      </c>
      <c r="P1164" s="123"/>
      <c r="Q1164" s="124"/>
      <c r="R1164" s="125"/>
      <c r="S1164" s="22"/>
      <c r="T1164" s="55"/>
      <c r="U1164" s="55"/>
      <c r="V1164" s="55"/>
      <c r="W1164" s="55"/>
      <c r="X1164" s="55"/>
      <c r="Y1164" s="55"/>
      <c r="Z1164" s="55"/>
      <c r="AA1164" s="55"/>
      <c r="AB1164" s="55"/>
      <c r="AC1164" s="55"/>
      <c r="AD1164" s="55"/>
    </row>
    <row r="1165">
      <c r="A1165" s="22" t="s">
        <v>5349</v>
      </c>
      <c r="B1165" s="120" t="s">
        <v>3630</v>
      </c>
      <c r="C1165" s="22" t="s">
        <v>5350</v>
      </c>
      <c r="D1165" s="21" t="s">
        <v>37</v>
      </c>
      <c r="E1165" s="123" t="s">
        <v>5354</v>
      </c>
      <c r="F1165" s="54" t="s">
        <v>5353</v>
      </c>
      <c r="G1165" s="25" t="str">
        <f t="shared" si="43"/>
        <v>29.393754</v>
      </c>
      <c r="H1165" s="25" t="str">
        <f t="shared" si="44"/>
        <v>65.942279</v>
      </c>
      <c r="I1165" s="123">
        <v>2.0</v>
      </c>
      <c r="J1165" s="123">
        <v>2.0</v>
      </c>
      <c r="K1165" s="123">
        <v>1.0</v>
      </c>
      <c r="L1165" s="123">
        <v>1.0</v>
      </c>
      <c r="M1165" s="123">
        <v>0.0</v>
      </c>
      <c r="N1165" s="123">
        <v>0.0</v>
      </c>
      <c r="O1165" s="123">
        <v>0.0</v>
      </c>
      <c r="P1165" s="123"/>
      <c r="Q1165" s="124"/>
      <c r="R1165" s="126"/>
      <c r="S1165" s="22"/>
      <c r="T1165" s="55"/>
      <c r="U1165" s="55"/>
      <c r="V1165" s="55"/>
      <c r="W1165" s="55"/>
      <c r="X1165" s="55"/>
      <c r="Y1165" s="55"/>
      <c r="Z1165" s="55"/>
      <c r="AA1165" s="55"/>
      <c r="AB1165" s="55"/>
      <c r="AC1165" s="55"/>
      <c r="AD1165" s="55"/>
    </row>
    <row r="1166">
      <c r="A1166" s="22" t="s">
        <v>4039</v>
      </c>
      <c r="B1166" s="120" t="s">
        <v>3630</v>
      </c>
      <c r="C1166" s="22" t="s">
        <v>4037</v>
      </c>
      <c r="D1166" s="21" t="s">
        <v>37</v>
      </c>
      <c r="E1166" s="123" t="s">
        <v>3689</v>
      </c>
      <c r="F1166" s="54" t="s">
        <v>3688</v>
      </c>
      <c r="G1166" s="25" t="str">
        <f t="shared" si="43"/>
        <v>32.990218</v>
      </c>
      <c r="H1166" s="25" t="str">
        <f t="shared" si="44"/>
        <v>70.051802</v>
      </c>
      <c r="I1166" s="123">
        <v>4.0</v>
      </c>
      <c r="J1166" s="123">
        <v>9.0</v>
      </c>
      <c r="K1166" s="123">
        <v>0.0</v>
      </c>
      <c r="L1166" s="123">
        <v>4.0</v>
      </c>
      <c r="M1166" s="123">
        <v>0.0</v>
      </c>
      <c r="N1166" s="123">
        <v>0.0</v>
      </c>
      <c r="O1166" s="123">
        <v>2.0</v>
      </c>
      <c r="P1166" s="123"/>
      <c r="Q1166" s="124"/>
      <c r="R1166" s="126"/>
      <c r="S1166" s="22"/>
      <c r="T1166" s="55"/>
      <c r="U1166" s="55"/>
      <c r="V1166" s="55"/>
      <c r="W1166" s="55"/>
      <c r="X1166" s="55"/>
      <c r="Y1166" s="55"/>
      <c r="Z1166" s="55"/>
      <c r="AA1166" s="55"/>
      <c r="AB1166" s="55"/>
      <c r="AC1166" s="55"/>
      <c r="AD1166" s="55"/>
    </row>
    <row r="1167">
      <c r="A1167" s="22" t="s">
        <v>4041</v>
      </c>
      <c r="B1167" s="120" t="s">
        <v>3630</v>
      </c>
      <c r="C1167" s="22" t="s">
        <v>4042</v>
      </c>
      <c r="D1167" s="21" t="s">
        <v>37</v>
      </c>
      <c r="E1167" s="123" t="s">
        <v>4044</v>
      </c>
      <c r="F1167" s="54" t="s">
        <v>3648</v>
      </c>
      <c r="G1167" s="25" t="str">
        <f t="shared" si="43"/>
        <v>32.943065</v>
      </c>
      <c r="H1167" s="25" t="str">
        <f t="shared" si="44"/>
        <v>69.955033</v>
      </c>
      <c r="I1167" s="123">
        <v>6.0</v>
      </c>
      <c r="J1167" s="123">
        <v>9.0</v>
      </c>
      <c r="K1167" s="123">
        <v>0.0</v>
      </c>
      <c r="L1167" s="123">
        <v>0.0</v>
      </c>
      <c r="M1167" s="123">
        <v>0.0</v>
      </c>
      <c r="N1167" s="123">
        <v>0.0</v>
      </c>
      <c r="O1167" s="123">
        <v>2.0</v>
      </c>
      <c r="P1167" s="123"/>
      <c r="Q1167" s="124"/>
      <c r="R1167" s="126"/>
      <c r="S1167" s="22"/>
      <c r="T1167" s="55"/>
      <c r="U1167" s="55"/>
      <c r="V1167" s="55"/>
      <c r="W1167" s="55"/>
      <c r="X1167" s="55"/>
      <c r="Y1167" s="55"/>
      <c r="Z1167" s="55"/>
      <c r="AA1167" s="55"/>
      <c r="AB1167" s="55"/>
      <c r="AC1167" s="55"/>
      <c r="AD1167" s="55"/>
    </row>
    <row r="1168">
      <c r="A1168" s="22" t="s">
        <v>3899</v>
      </c>
      <c r="B1168" s="120" t="s">
        <v>3630</v>
      </c>
      <c r="C1168" s="22" t="s">
        <v>3900</v>
      </c>
      <c r="D1168" s="21" t="s">
        <v>37</v>
      </c>
      <c r="E1168" s="123" t="s">
        <v>3904</v>
      </c>
      <c r="F1168" s="54" t="s">
        <v>3903</v>
      </c>
      <c r="G1168" s="25" t="str">
        <f t="shared" si="43"/>
        <v>33.695975</v>
      </c>
      <c r="H1168" s="25" t="str">
        <f t="shared" si="44"/>
        <v>70.336069</v>
      </c>
      <c r="I1168" s="123">
        <v>18.0</v>
      </c>
      <c r="J1168" s="123">
        <v>31.0</v>
      </c>
      <c r="K1168" s="123">
        <v>0.0</v>
      </c>
      <c r="L1168" s="123">
        <v>0.0</v>
      </c>
      <c r="M1168" s="123">
        <v>0.0</v>
      </c>
      <c r="N1168" s="123">
        <v>0.0</v>
      </c>
      <c r="O1168" s="123">
        <v>3.0</v>
      </c>
      <c r="P1168" s="123"/>
      <c r="Q1168" s="124"/>
      <c r="R1168" s="126"/>
      <c r="S1168" s="22"/>
      <c r="T1168" s="55"/>
      <c r="U1168" s="55"/>
      <c r="V1168" s="55"/>
      <c r="W1168" s="55"/>
      <c r="X1168" s="55"/>
      <c r="Y1168" s="55"/>
      <c r="Z1168" s="55"/>
      <c r="AA1168" s="55"/>
      <c r="AB1168" s="55"/>
      <c r="AC1168" s="55"/>
      <c r="AD1168" s="55"/>
    </row>
    <row r="1169">
      <c r="A1169" s="22" t="s">
        <v>4046</v>
      </c>
      <c r="B1169" s="120" t="s">
        <v>3630</v>
      </c>
      <c r="C1169" s="22" t="s">
        <v>4047</v>
      </c>
      <c r="D1169" s="21" t="s">
        <v>37</v>
      </c>
      <c r="E1169" s="123" t="s">
        <v>3689</v>
      </c>
      <c r="F1169" s="54" t="s">
        <v>3688</v>
      </c>
      <c r="G1169" s="25" t="str">
        <f t="shared" si="43"/>
        <v>32.990218</v>
      </c>
      <c r="H1169" s="25" t="str">
        <f t="shared" si="44"/>
        <v>70.051802</v>
      </c>
      <c r="I1169" s="123">
        <v>3.0</v>
      </c>
      <c r="J1169" s="123">
        <v>4.0</v>
      </c>
      <c r="K1169" s="123">
        <v>0.0</v>
      </c>
      <c r="L1169" s="123">
        <v>0.0</v>
      </c>
      <c r="M1169" s="123">
        <v>0.0</v>
      </c>
      <c r="N1169" s="123">
        <v>0.0</v>
      </c>
      <c r="O1169" s="123">
        <v>7.0</v>
      </c>
      <c r="P1169" s="123"/>
      <c r="Q1169" s="124"/>
      <c r="R1169" s="126"/>
      <c r="S1169" s="22"/>
      <c r="T1169" s="55"/>
      <c r="U1169" s="55"/>
      <c r="V1169" s="55"/>
      <c r="W1169" s="55"/>
      <c r="X1169" s="55"/>
      <c r="Y1169" s="55"/>
      <c r="Z1169" s="55"/>
      <c r="AA1169" s="55"/>
      <c r="AB1169" s="55"/>
      <c r="AC1169" s="55"/>
      <c r="AD1169" s="55"/>
    </row>
    <row r="1170">
      <c r="A1170" s="22" t="s">
        <v>4049</v>
      </c>
      <c r="B1170" s="120" t="s">
        <v>3630</v>
      </c>
      <c r="C1170" s="22" t="s">
        <v>4050</v>
      </c>
      <c r="D1170" s="21" t="s">
        <v>37</v>
      </c>
      <c r="E1170" s="123" t="s">
        <v>4052</v>
      </c>
      <c r="F1170" s="54" t="s">
        <v>3648</v>
      </c>
      <c r="G1170" s="25" t="str">
        <f t="shared" si="43"/>
        <v>32.943065</v>
      </c>
      <c r="H1170" s="25" t="str">
        <f t="shared" si="44"/>
        <v>69.955033</v>
      </c>
      <c r="I1170" s="123">
        <v>3.0</v>
      </c>
      <c r="J1170" s="123">
        <v>3.0</v>
      </c>
      <c r="K1170" s="123">
        <v>0.0</v>
      </c>
      <c r="L1170" s="123">
        <v>0.0</v>
      </c>
      <c r="M1170" s="123">
        <v>0.0</v>
      </c>
      <c r="N1170" s="123">
        <v>0.0</v>
      </c>
      <c r="O1170" s="123">
        <v>8.0</v>
      </c>
      <c r="P1170" s="123"/>
      <c r="Q1170" s="124"/>
      <c r="R1170" s="126"/>
      <c r="S1170" s="22"/>
      <c r="T1170" s="55"/>
      <c r="U1170" s="55"/>
      <c r="V1170" s="55"/>
      <c r="W1170" s="55"/>
      <c r="X1170" s="55"/>
      <c r="Y1170" s="55"/>
      <c r="Z1170" s="55"/>
      <c r="AA1170" s="55"/>
      <c r="AB1170" s="55"/>
      <c r="AC1170" s="55"/>
      <c r="AD1170" s="55"/>
    </row>
    <row r="1171">
      <c r="A1171" s="22" t="s">
        <v>4054</v>
      </c>
      <c r="B1171" s="120" t="s">
        <v>3630</v>
      </c>
      <c r="C1171" s="22" t="s">
        <v>4055</v>
      </c>
      <c r="D1171" s="21" t="s">
        <v>37</v>
      </c>
      <c r="E1171" s="123" t="s">
        <v>3661</v>
      </c>
      <c r="F1171" s="54" t="s">
        <v>3660</v>
      </c>
      <c r="G1171" s="25" t="str">
        <f t="shared" si="43"/>
        <v>34.786528</v>
      </c>
      <c r="H1171" s="25" t="str">
        <f t="shared" si="44"/>
        <v>71.524915</v>
      </c>
      <c r="I1171" s="123">
        <v>20.0</v>
      </c>
      <c r="J1171" s="123">
        <v>30.0</v>
      </c>
      <c r="K1171" s="123">
        <v>0.0</v>
      </c>
      <c r="L1171" s="123">
        <v>0.0</v>
      </c>
      <c r="M1171" s="123">
        <v>0.0</v>
      </c>
      <c r="N1171" s="123">
        <v>0.0</v>
      </c>
      <c r="O1171" s="123">
        <v>8.0</v>
      </c>
      <c r="P1171" s="123"/>
      <c r="Q1171" s="124"/>
      <c r="R1171" s="126"/>
      <c r="S1171" s="22"/>
      <c r="T1171" s="55"/>
      <c r="U1171" s="55"/>
      <c r="V1171" s="55"/>
      <c r="W1171" s="55"/>
      <c r="X1171" s="55"/>
      <c r="Y1171" s="55"/>
      <c r="Z1171" s="55"/>
      <c r="AA1171" s="55"/>
      <c r="AB1171" s="55"/>
      <c r="AC1171" s="55"/>
      <c r="AD1171" s="55"/>
    </row>
    <row r="1172">
      <c r="A1172" s="22" t="s">
        <v>4057</v>
      </c>
      <c r="B1172" s="120" t="s">
        <v>3630</v>
      </c>
      <c r="C1172" s="22" t="s">
        <v>4058</v>
      </c>
      <c r="D1172" s="21" t="s">
        <v>37</v>
      </c>
      <c r="E1172" s="123" t="s">
        <v>4044</v>
      </c>
      <c r="F1172" s="54" t="s">
        <v>3648</v>
      </c>
      <c r="G1172" s="25" t="str">
        <f t="shared" si="43"/>
        <v>32.943065</v>
      </c>
      <c r="H1172" s="25" t="str">
        <f t="shared" si="44"/>
        <v>69.955033</v>
      </c>
      <c r="I1172" s="123">
        <v>4.0</v>
      </c>
      <c r="J1172" s="123">
        <v>6.0</v>
      </c>
      <c r="K1172" s="123">
        <v>0.0</v>
      </c>
      <c r="L1172" s="123">
        <v>0.0</v>
      </c>
      <c r="M1172" s="123">
        <v>0.0</v>
      </c>
      <c r="N1172" s="123">
        <v>0.0</v>
      </c>
      <c r="O1172" s="123">
        <v>8.0</v>
      </c>
      <c r="P1172" s="123"/>
      <c r="Q1172" s="124"/>
      <c r="R1172" s="126"/>
      <c r="S1172" s="22"/>
      <c r="T1172" s="55"/>
      <c r="U1172" s="55"/>
      <c r="V1172" s="55"/>
      <c r="W1172" s="55"/>
      <c r="X1172" s="55"/>
      <c r="Y1172" s="55"/>
      <c r="Z1172" s="55"/>
      <c r="AA1172" s="55"/>
      <c r="AB1172" s="55"/>
      <c r="AC1172" s="55"/>
      <c r="AD1172" s="55"/>
    </row>
    <row r="1173">
      <c r="A1173" s="22" t="s">
        <v>4060</v>
      </c>
      <c r="B1173" s="120" t="s">
        <v>3630</v>
      </c>
      <c r="C1173" s="22" t="s">
        <v>4061</v>
      </c>
      <c r="D1173" s="21" t="s">
        <v>37</v>
      </c>
      <c r="E1173" s="123" t="s">
        <v>4063</v>
      </c>
      <c r="F1173" s="54" t="s">
        <v>3648</v>
      </c>
      <c r="G1173" s="25" t="str">
        <f t="shared" si="43"/>
        <v>32.943065</v>
      </c>
      <c r="H1173" s="25" t="str">
        <f t="shared" si="44"/>
        <v>69.955033</v>
      </c>
      <c r="I1173" s="123">
        <v>3.0</v>
      </c>
      <c r="J1173" s="123">
        <v>6.0</v>
      </c>
      <c r="K1173" s="123">
        <v>0.0</v>
      </c>
      <c r="L1173" s="123">
        <v>0.0</v>
      </c>
      <c r="M1173" s="123">
        <v>0.0</v>
      </c>
      <c r="N1173" s="123">
        <v>0.0</v>
      </c>
      <c r="O1173" s="123">
        <v>2.0</v>
      </c>
      <c r="P1173" s="123"/>
      <c r="Q1173" s="124"/>
      <c r="R1173" s="126"/>
      <c r="S1173" s="22"/>
      <c r="T1173" s="55"/>
      <c r="U1173" s="55"/>
      <c r="V1173" s="55"/>
      <c r="W1173" s="55"/>
      <c r="X1173" s="55"/>
      <c r="Y1173" s="55"/>
      <c r="Z1173" s="55"/>
      <c r="AA1173" s="55"/>
      <c r="AB1173" s="55"/>
      <c r="AC1173" s="55"/>
      <c r="AD1173" s="55"/>
    </row>
    <row r="1174">
      <c r="A1174" s="22" t="s">
        <v>4065</v>
      </c>
      <c r="B1174" s="120" t="s">
        <v>3630</v>
      </c>
      <c r="C1174" s="22" t="s">
        <v>4066</v>
      </c>
      <c r="D1174" s="21" t="s">
        <v>37</v>
      </c>
      <c r="E1174" s="123" t="s">
        <v>4024</v>
      </c>
      <c r="F1174" s="54" t="s">
        <v>4023</v>
      </c>
      <c r="G1174" s="25" t="str">
        <f t="shared" si="43"/>
        <v>33.029133</v>
      </c>
      <c r="H1174" s="25" t="str">
        <f t="shared" si="44"/>
        <v>70.246785</v>
      </c>
      <c r="I1174" s="123">
        <v>3.0</v>
      </c>
      <c r="J1174" s="123">
        <v>14.0</v>
      </c>
      <c r="K1174" s="123">
        <v>3.0</v>
      </c>
      <c r="L1174" s="123">
        <v>3.0</v>
      </c>
      <c r="M1174" s="123">
        <v>1.0</v>
      </c>
      <c r="N1174" s="123">
        <v>1.0</v>
      </c>
      <c r="O1174" s="123">
        <v>2.0</v>
      </c>
      <c r="P1174" s="123"/>
      <c r="Q1174" s="124"/>
      <c r="R1174" s="126"/>
      <c r="S1174" s="22"/>
      <c r="T1174" s="55"/>
      <c r="U1174" s="55"/>
      <c r="V1174" s="55"/>
      <c r="W1174" s="55"/>
      <c r="X1174" s="55"/>
      <c r="Y1174" s="55"/>
      <c r="Z1174" s="55"/>
      <c r="AA1174" s="55"/>
      <c r="AB1174" s="55"/>
      <c r="AC1174" s="55"/>
      <c r="AD1174" s="55"/>
    </row>
    <row r="1175">
      <c r="A1175" s="22" t="s">
        <v>4068</v>
      </c>
      <c r="B1175" s="120" t="s">
        <v>3630</v>
      </c>
      <c r="C1175" s="22" t="s">
        <v>4069</v>
      </c>
      <c r="D1175" s="21" t="s">
        <v>37</v>
      </c>
      <c r="E1175" s="123" t="s">
        <v>4052</v>
      </c>
      <c r="F1175" s="54" t="s">
        <v>3648</v>
      </c>
      <c r="G1175" s="25" t="str">
        <f t="shared" si="43"/>
        <v>32.943065</v>
      </c>
      <c r="H1175" s="25" t="str">
        <f t="shared" si="44"/>
        <v>69.955033</v>
      </c>
      <c r="I1175" s="123">
        <v>3.0</v>
      </c>
      <c r="J1175" s="123">
        <v>4.0</v>
      </c>
      <c r="K1175" s="123">
        <v>0.0</v>
      </c>
      <c r="L1175" s="123">
        <v>0.0</v>
      </c>
      <c r="M1175" s="123">
        <v>0.0</v>
      </c>
      <c r="N1175" s="123">
        <v>0.0</v>
      </c>
      <c r="O1175" s="123">
        <v>3.0</v>
      </c>
      <c r="P1175" s="123"/>
      <c r="Q1175" s="124"/>
      <c r="R1175" s="126"/>
      <c r="S1175" s="22"/>
      <c r="T1175" s="55"/>
      <c r="U1175" s="55"/>
      <c r="V1175" s="55"/>
      <c r="W1175" s="55"/>
      <c r="X1175" s="55"/>
      <c r="Y1175" s="55"/>
      <c r="Z1175" s="55"/>
      <c r="AA1175" s="55"/>
      <c r="AB1175" s="55"/>
      <c r="AC1175" s="55"/>
      <c r="AD1175" s="55"/>
    </row>
    <row r="1176">
      <c r="A1176" s="22" t="s">
        <v>4071</v>
      </c>
      <c r="B1176" s="120" t="s">
        <v>3630</v>
      </c>
      <c r="C1176" s="22" t="s">
        <v>4072</v>
      </c>
      <c r="D1176" s="21" t="s">
        <v>37</v>
      </c>
      <c r="E1176" s="123" t="s">
        <v>3994</v>
      </c>
      <c r="F1176" s="54" t="s">
        <v>3993</v>
      </c>
      <c r="G1176" s="25" t="str">
        <f t="shared" si="43"/>
        <v>32.645780</v>
      </c>
      <c r="H1176" s="25" t="str">
        <f t="shared" si="44"/>
        <v>70.121765</v>
      </c>
      <c r="I1176" s="123">
        <v>6.0</v>
      </c>
      <c r="J1176" s="123">
        <v>6.0</v>
      </c>
      <c r="K1176" s="123">
        <v>0.0</v>
      </c>
      <c r="L1176" s="123">
        <v>0.0</v>
      </c>
      <c r="M1176" s="123">
        <v>0.0</v>
      </c>
      <c r="N1176" s="123">
        <v>0.0</v>
      </c>
      <c r="O1176" s="123">
        <v>8.0</v>
      </c>
      <c r="P1176" s="123"/>
      <c r="Q1176" s="124"/>
      <c r="R1176" s="126"/>
      <c r="S1176" s="22"/>
      <c r="T1176" s="55"/>
      <c r="U1176" s="55"/>
      <c r="V1176" s="55"/>
      <c r="W1176" s="55"/>
      <c r="X1176" s="55"/>
      <c r="Y1176" s="55"/>
      <c r="Z1176" s="55"/>
      <c r="AA1176" s="55"/>
      <c r="AB1176" s="55"/>
      <c r="AC1176" s="55"/>
      <c r="AD1176" s="55"/>
    </row>
    <row r="1177">
      <c r="A1177" s="22" t="s">
        <v>4074</v>
      </c>
      <c r="B1177" s="120" t="s">
        <v>3630</v>
      </c>
      <c r="C1177" s="22" t="s">
        <v>2726</v>
      </c>
      <c r="D1177" s="21" t="s">
        <v>37</v>
      </c>
      <c r="E1177" s="123" t="s">
        <v>3793</v>
      </c>
      <c r="F1177" s="54" t="s">
        <v>3792</v>
      </c>
      <c r="G1177" s="25" t="str">
        <f t="shared" si="43"/>
        <v>33.150049</v>
      </c>
      <c r="H1177" s="25" t="str">
        <f t="shared" si="44"/>
        <v>70.433361</v>
      </c>
      <c r="I1177" s="123">
        <v>2.0</v>
      </c>
      <c r="J1177" s="123">
        <v>2.0</v>
      </c>
      <c r="K1177" s="123">
        <v>0.0</v>
      </c>
      <c r="L1177" s="123">
        <v>0.0</v>
      </c>
      <c r="M1177" s="123">
        <v>0.0</v>
      </c>
      <c r="N1177" s="123">
        <v>0.0</v>
      </c>
      <c r="O1177" s="123">
        <v>0.0</v>
      </c>
      <c r="P1177" s="123"/>
      <c r="Q1177" s="124"/>
      <c r="R1177" s="126"/>
      <c r="S1177" s="22"/>
      <c r="T1177" s="55"/>
      <c r="U1177" s="55"/>
      <c r="V1177" s="55"/>
      <c r="W1177" s="55"/>
      <c r="X1177" s="55"/>
      <c r="Y1177" s="55"/>
      <c r="Z1177" s="55"/>
      <c r="AA1177" s="55"/>
      <c r="AB1177" s="55"/>
      <c r="AC1177" s="55"/>
      <c r="AD1177" s="55"/>
    </row>
    <row r="1178">
      <c r="A1178" s="22" t="s">
        <v>4076</v>
      </c>
      <c r="B1178" s="120" t="s">
        <v>3630</v>
      </c>
      <c r="C1178" s="22" t="s">
        <v>2726</v>
      </c>
      <c r="D1178" s="21" t="s">
        <v>37</v>
      </c>
      <c r="E1178" s="123" t="s">
        <v>4078</v>
      </c>
      <c r="F1178" s="54" t="s">
        <v>3648</v>
      </c>
      <c r="G1178" s="25" t="str">
        <f t="shared" si="43"/>
        <v>32.943065</v>
      </c>
      <c r="H1178" s="25" t="str">
        <f t="shared" si="44"/>
        <v>69.955033</v>
      </c>
      <c r="I1178" s="123">
        <v>12.0</v>
      </c>
      <c r="J1178" s="123">
        <v>16.0</v>
      </c>
      <c r="K1178" s="123">
        <v>6.0</v>
      </c>
      <c r="L1178" s="123">
        <v>6.0</v>
      </c>
      <c r="M1178" s="123">
        <v>0.0</v>
      </c>
      <c r="N1178" s="123">
        <v>0.0</v>
      </c>
      <c r="O1178" s="123">
        <v>0.0</v>
      </c>
      <c r="P1178" s="123"/>
      <c r="Q1178" s="124"/>
      <c r="R1178" s="126"/>
      <c r="S1178" s="22"/>
      <c r="T1178" s="55"/>
      <c r="U1178" s="55"/>
      <c r="V1178" s="55"/>
      <c r="W1178" s="55"/>
      <c r="X1178" s="55"/>
      <c r="Y1178" s="55"/>
      <c r="Z1178" s="55"/>
      <c r="AA1178" s="55"/>
      <c r="AB1178" s="55"/>
      <c r="AC1178" s="55"/>
      <c r="AD1178" s="55"/>
    </row>
    <row r="1179">
      <c r="A1179" s="22" t="s">
        <v>3906</v>
      </c>
      <c r="B1179" s="120" t="s">
        <v>3630</v>
      </c>
      <c r="C1179" s="22" t="s">
        <v>3907</v>
      </c>
      <c r="D1179" s="21" t="s">
        <v>37</v>
      </c>
      <c r="E1179" s="123" t="s">
        <v>3910</v>
      </c>
      <c r="F1179" s="54" t="s">
        <v>3909</v>
      </c>
      <c r="G1179" s="25" t="str">
        <f t="shared" si="43"/>
        <v>32.474231</v>
      </c>
      <c r="H1179" s="25" t="str">
        <f t="shared" si="44"/>
        <v>70.002675</v>
      </c>
      <c r="I1179" s="123">
        <v>3.0</v>
      </c>
      <c r="J1179" s="123">
        <v>12.0</v>
      </c>
      <c r="K1179" s="123">
        <v>0.0</v>
      </c>
      <c r="L1179" s="123">
        <v>0.0</v>
      </c>
      <c r="M1179" s="123">
        <v>0.0</v>
      </c>
      <c r="N1179" s="123">
        <v>0.0</v>
      </c>
      <c r="O1179" s="123">
        <v>1.0</v>
      </c>
      <c r="P1179" s="123"/>
      <c r="Q1179" s="124"/>
      <c r="R1179" s="126"/>
      <c r="S1179" s="22"/>
      <c r="T1179" s="55"/>
      <c r="U1179" s="55"/>
      <c r="V1179" s="55"/>
      <c r="W1179" s="55"/>
      <c r="X1179" s="55"/>
      <c r="Y1179" s="55"/>
      <c r="Z1179" s="55"/>
      <c r="AA1179" s="55"/>
      <c r="AB1179" s="55"/>
      <c r="AC1179" s="55"/>
      <c r="AD1179" s="55"/>
    </row>
    <row r="1180">
      <c r="A1180" s="22" t="s">
        <v>4080</v>
      </c>
      <c r="B1180" s="120" t="s">
        <v>3630</v>
      </c>
      <c r="C1180" s="22" t="s">
        <v>4081</v>
      </c>
      <c r="D1180" s="21" t="s">
        <v>37</v>
      </c>
      <c r="E1180" s="123" t="s">
        <v>4084</v>
      </c>
      <c r="F1180" s="54" t="s">
        <v>4083</v>
      </c>
      <c r="G1180" s="25" t="str">
        <f t="shared" si="43"/>
        <v>30.393900</v>
      </c>
      <c r="H1180" s="25" t="str">
        <f t="shared" si="44"/>
        <v>67.716890</v>
      </c>
      <c r="I1180" s="123">
        <v>5.0</v>
      </c>
      <c r="J1180" s="123">
        <v>8.0</v>
      </c>
      <c r="K1180" s="123">
        <v>5.0</v>
      </c>
      <c r="L1180" s="123">
        <v>5.0</v>
      </c>
      <c r="M1180" s="123">
        <v>0.0</v>
      </c>
      <c r="N1180" s="123">
        <v>0.0</v>
      </c>
      <c r="O1180" s="123">
        <v>4.0</v>
      </c>
      <c r="P1180" s="123"/>
      <c r="Q1180" s="124"/>
      <c r="R1180" s="126"/>
      <c r="S1180" s="22"/>
      <c r="T1180" s="55"/>
      <c r="U1180" s="55"/>
      <c r="V1180" s="55"/>
      <c r="W1180" s="55"/>
      <c r="X1180" s="55"/>
      <c r="Y1180" s="55"/>
      <c r="Z1180" s="55"/>
      <c r="AA1180" s="55"/>
      <c r="AB1180" s="55"/>
      <c r="AC1180" s="55"/>
      <c r="AD1180" s="55"/>
    </row>
    <row r="1181">
      <c r="A1181" s="22" t="s">
        <v>4086</v>
      </c>
      <c r="B1181" s="120" t="s">
        <v>3630</v>
      </c>
      <c r="C1181" s="22" t="s">
        <v>4087</v>
      </c>
      <c r="D1181" s="21" t="s">
        <v>37</v>
      </c>
      <c r="E1181" s="123" t="s">
        <v>3677</v>
      </c>
      <c r="F1181" s="54" t="s">
        <v>3648</v>
      </c>
      <c r="G1181" s="25" t="str">
        <f t="shared" si="43"/>
        <v>32.943065</v>
      </c>
      <c r="H1181" s="25" t="str">
        <f t="shared" si="44"/>
        <v>69.955033</v>
      </c>
      <c r="I1181" s="123">
        <v>13.0</v>
      </c>
      <c r="J1181" s="123">
        <v>20.0</v>
      </c>
      <c r="K1181" s="123">
        <v>6.0</v>
      </c>
      <c r="L1181" s="123">
        <v>6.0</v>
      </c>
      <c r="M1181" s="123">
        <v>0.0</v>
      </c>
      <c r="N1181" s="123">
        <v>0.0</v>
      </c>
      <c r="O1181" s="123">
        <v>12.0</v>
      </c>
      <c r="P1181" s="123"/>
      <c r="Q1181" s="124"/>
      <c r="R1181" s="126"/>
      <c r="S1181" s="22"/>
      <c r="T1181" s="55"/>
      <c r="U1181" s="55"/>
      <c r="V1181" s="55"/>
      <c r="W1181" s="55"/>
      <c r="X1181" s="55"/>
      <c r="Y1181" s="55"/>
      <c r="Z1181" s="55"/>
      <c r="AA1181" s="55"/>
      <c r="AB1181" s="55"/>
      <c r="AC1181" s="55"/>
      <c r="AD1181" s="55"/>
    </row>
    <row r="1182">
      <c r="A1182" s="22" t="s">
        <v>4089</v>
      </c>
      <c r="B1182" s="120" t="s">
        <v>3630</v>
      </c>
      <c r="C1182" s="22" t="s">
        <v>4090</v>
      </c>
      <c r="D1182" s="21" t="s">
        <v>37</v>
      </c>
      <c r="E1182" s="123" t="s">
        <v>4024</v>
      </c>
      <c r="F1182" s="54" t="s">
        <v>4023</v>
      </c>
      <c r="G1182" s="25" t="str">
        <f t="shared" si="43"/>
        <v>33.029133</v>
      </c>
      <c r="H1182" s="25" t="str">
        <f t="shared" si="44"/>
        <v>70.246785</v>
      </c>
      <c r="I1182" s="123">
        <v>3.0</v>
      </c>
      <c r="J1182" s="123">
        <v>7.0</v>
      </c>
      <c r="K1182" s="123">
        <v>3.0</v>
      </c>
      <c r="L1182" s="123">
        <v>3.0</v>
      </c>
      <c r="M1182" s="123">
        <v>1.0</v>
      </c>
      <c r="N1182" s="123">
        <v>1.0</v>
      </c>
      <c r="O1182" s="123">
        <v>2.0</v>
      </c>
      <c r="P1182" s="123"/>
      <c r="Q1182" s="124"/>
      <c r="R1182" s="126"/>
      <c r="S1182" s="22"/>
      <c r="T1182" s="55"/>
      <c r="U1182" s="55"/>
      <c r="V1182" s="55"/>
      <c r="W1182" s="55"/>
      <c r="X1182" s="55"/>
      <c r="Y1182" s="55"/>
      <c r="Z1182" s="55"/>
      <c r="AA1182" s="55"/>
      <c r="AB1182" s="55"/>
      <c r="AC1182" s="55"/>
      <c r="AD1182" s="55"/>
    </row>
    <row r="1183">
      <c r="A1183" s="22" t="s">
        <v>4092</v>
      </c>
      <c r="B1183" s="120" t="s">
        <v>3630</v>
      </c>
      <c r="C1183" s="22" t="s">
        <v>4093</v>
      </c>
      <c r="D1183" s="21" t="s">
        <v>37</v>
      </c>
      <c r="E1183" s="123" t="s">
        <v>4096</v>
      </c>
      <c r="F1183" s="54" t="s">
        <v>4095</v>
      </c>
      <c r="G1183" s="25" t="str">
        <f t="shared" si="43"/>
        <v>32.959854</v>
      </c>
      <c r="H1183" s="25" t="str">
        <f t="shared" si="44"/>
        <v>70.156371</v>
      </c>
      <c r="I1183" s="123">
        <v>2.0</v>
      </c>
      <c r="J1183" s="123">
        <v>3.0</v>
      </c>
      <c r="K1183" s="123">
        <v>0.0</v>
      </c>
      <c r="L1183" s="123">
        <v>0.0</v>
      </c>
      <c r="M1183" s="123">
        <v>0.0</v>
      </c>
      <c r="N1183" s="123">
        <v>0.0</v>
      </c>
      <c r="O1183" s="123">
        <v>3.0</v>
      </c>
      <c r="P1183" s="123"/>
      <c r="Q1183" s="124"/>
      <c r="R1183" s="125"/>
      <c r="S1183" s="22"/>
      <c r="T1183" s="55"/>
      <c r="U1183" s="55"/>
      <c r="V1183" s="55"/>
      <c r="W1183" s="55"/>
      <c r="X1183" s="55"/>
      <c r="Y1183" s="55"/>
      <c r="Z1183" s="55"/>
      <c r="AA1183" s="55"/>
      <c r="AB1183" s="55"/>
      <c r="AC1183" s="55"/>
      <c r="AD1183" s="55"/>
    </row>
    <row r="1184">
      <c r="A1184" s="22" t="s">
        <v>4099</v>
      </c>
      <c r="B1184" s="120" t="s">
        <v>3630</v>
      </c>
      <c r="C1184" s="22" t="s">
        <v>4100</v>
      </c>
      <c r="D1184" s="21" t="s">
        <v>37</v>
      </c>
      <c r="E1184" s="123" t="s">
        <v>3649</v>
      </c>
      <c r="F1184" s="54" t="s">
        <v>3648</v>
      </c>
      <c r="G1184" s="25" t="str">
        <f t="shared" si="43"/>
        <v>32.943065</v>
      </c>
      <c r="H1184" s="25" t="str">
        <f t="shared" si="44"/>
        <v>69.955033</v>
      </c>
      <c r="I1184" s="123">
        <v>5.0</v>
      </c>
      <c r="J1184" s="123">
        <v>5.0</v>
      </c>
      <c r="K1184" s="123">
        <v>1.0</v>
      </c>
      <c r="L1184" s="123">
        <v>2.0</v>
      </c>
      <c r="M1184" s="123">
        <v>1.0</v>
      </c>
      <c r="N1184" s="123">
        <v>1.0</v>
      </c>
      <c r="O1184" s="123">
        <v>2.0</v>
      </c>
      <c r="P1184" s="123"/>
      <c r="Q1184" s="124"/>
      <c r="R1184" s="126"/>
      <c r="S1184" s="22"/>
      <c r="T1184" s="55"/>
      <c r="U1184" s="55"/>
      <c r="V1184" s="55"/>
      <c r="W1184" s="55"/>
      <c r="X1184" s="55"/>
      <c r="Y1184" s="55"/>
      <c r="Z1184" s="55"/>
      <c r="AA1184" s="55"/>
      <c r="AB1184" s="55"/>
      <c r="AC1184" s="55"/>
      <c r="AD1184" s="55"/>
    </row>
    <row r="1185">
      <c r="A1185" s="22" t="s">
        <v>4102</v>
      </c>
      <c r="B1185" s="120" t="s">
        <v>3630</v>
      </c>
      <c r="C1185" s="22" t="s">
        <v>4103</v>
      </c>
      <c r="D1185" s="21" t="s">
        <v>37</v>
      </c>
      <c r="E1185" s="123" t="s">
        <v>4105</v>
      </c>
      <c r="F1185" s="54" t="s">
        <v>3648</v>
      </c>
      <c r="G1185" s="25" t="str">
        <f t="shared" si="43"/>
        <v>32.943065</v>
      </c>
      <c r="H1185" s="25" t="str">
        <f t="shared" si="44"/>
        <v>69.955033</v>
      </c>
      <c r="I1185" s="123">
        <v>5.0</v>
      </c>
      <c r="J1185" s="123">
        <v>7.0</v>
      </c>
      <c r="K1185" s="123">
        <v>0.0</v>
      </c>
      <c r="L1185" s="123">
        <v>6.0</v>
      </c>
      <c r="M1185" s="123">
        <v>0.0</v>
      </c>
      <c r="N1185" s="123">
        <v>0.0</v>
      </c>
      <c r="O1185" s="123">
        <v>5.0</v>
      </c>
      <c r="P1185" s="123"/>
      <c r="Q1185" s="124"/>
      <c r="R1185" s="126"/>
      <c r="S1185" s="22"/>
      <c r="T1185" s="55"/>
      <c r="U1185" s="55"/>
      <c r="V1185" s="55"/>
      <c r="W1185" s="55"/>
      <c r="X1185" s="55"/>
      <c r="Y1185" s="55"/>
      <c r="Z1185" s="55"/>
      <c r="AA1185" s="55"/>
      <c r="AB1185" s="55"/>
      <c r="AC1185" s="55"/>
      <c r="AD1185" s="55"/>
    </row>
    <row r="1186">
      <c r="A1186" s="22" t="s">
        <v>4107</v>
      </c>
      <c r="B1186" s="120" t="s">
        <v>3630</v>
      </c>
      <c r="C1186" s="22" t="s">
        <v>4103</v>
      </c>
      <c r="D1186" s="21" t="s">
        <v>37</v>
      </c>
      <c r="E1186" s="123" t="s">
        <v>4105</v>
      </c>
      <c r="F1186" s="54" t="s">
        <v>3648</v>
      </c>
      <c r="G1186" s="25" t="str">
        <f t="shared" si="43"/>
        <v>32.943065</v>
      </c>
      <c r="H1186" s="25" t="str">
        <f t="shared" si="44"/>
        <v>69.955033</v>
      </c>
      <c r="I1186" s="123">
        <v>5.0</v>
      </c>
      <c r="J1186" s="123">
        <v>9.0</v>
      </c>
      <c r="K1186" s="123">
        <v>5.0</v>
      </c>
      <c r="L1186" s="123">
        <v>5.0</v>
      </c>
      <c r="M1186" s="123">
        <v>0.0</v>
      </c>
      <c r="N1186" s="123">
        <v>0.0</v>
      </c>
      <c r="O1186" s="123">
        <v>3.0</v>
      </c>
      <c r="P1186" s="123"/>
      <c r="Q1186" s="124"/>
      <c r="R1186" s="126"/>
      <c r="S1186" s="22"/>
      <c r="T1186" s="55"/>
      <c r="U1186" s="55"/>
      <c r="V1186" s="55"/>
      <c r="W1186" s="55"/>
      <c r="X1186" s="55"/>
      <c r="Y1186" s="55"/>
      <c r="Z1186" s="55"/>
      <c r="AA1186" s="55"/>
      <c r="AB1186" s="55"/>
      <c r="AC1186" s="55"/>
      <c r="AD1186" s="55"/>
    </row>
    <row r="1187">
      <c r="A1187" s="22" t="s">
        <v>4109</v>
      </c>
      <c r="B1187" s="120" t="s">
        <v>3630</v>
      </c>
      <c r="C1187" s="22" t="s">
        <v>4110</v>
      </c>
      <c r="D1187" s="21" t="s">
        <v>37</v>
      </c>
      <c r="E1187" s="123" t="s">
        <v>4113</v>
      </c>
      <c r="F1187" s="54" t="s">
        <v>4112</v>
      </c>
      <c r="G1187" s="25" t="str">
        <f t="shared" si="43"/>
        <v>32.946490</v>
      </c>
      <c r="H1187" s="25" t="str">
        <f t="shared" si="44"/>
        <v>70.147068</v>
      </c>
      <c r="I1187" s="123">
        <v>5.0</v>
      </c>
      <c r="J1187" s="123">
        <v>6.0</v>
      </c>
      <c r="K1187" s="123">
        <v>5.0</v>
      </c>
      <c r="L1187" s="123">
        <v>5.0</v>
      </c>
      <c r="M1187" s="123">
        <v>1.0</v>
      </c>
      <c r="N1187" s="123">
        <v>1.0</v>
      </c>
      <c r="O1187" s="123">
        <v>3.0</v>
      </c>
      <c r="P1187" s="123"/>
      <c r="Q1187" s="124"/>
      <c r="R1187" s="126"/>
      <c r="S1187" s="22"/>
      <c r="T1187" s="55"/>
      <c r="U1187" s="55"/>
      <c r="V1187" s="55"/>
      <c r="W1187" s="55"/>
      <c r="X1187" s="55"/>
      <c r="Y1187" s="55"/>
      <c r="Z1187" s="55"/>
      <c r="AA1187" s="55"/>
      <c r="AB1187" s="55"/>
      <c r="AC1187" s="55"/>
      <c r="AD1187" s="55"/>
    </row>
    <row r="1188">
      <c r="A1188" s="22" t="s">
        <v>4115</v>
      </c>
      <c r="B1188" s="120" t="s">
        <v>3630</v>
      </c>
      <c r="C1188" s="22" t="s">
        <v>4116</v>
      </c>
      <c r="D1188" s="21" t="s">
        <v>37</v>
      </c>
      <c r="E1188" s="123" t="s">
        <v>4119</v>
      </c>
      <c r="F1188" s="54" t="s">
        <v>4118</v>
      </c>
      <c r="G1188" s="25" t="str">
        <f t="shared" si="43"/>
        <v>32.967169</v>
      </c>
      <c r="H1188" s="25" t="str">
        <f t="shared" si="44"/>
        <v>69.692204</v>
      </c>
      <c r="I1188" s="123">
        <v>4.0</v>
      </c>
      <c r="J1188" s="123">
        <v>5.0</v>
      </c>
      <c r="K1188" s="123">
        <v>0.0</v>
      </c>
      <c r="L1188" s="123">
        <v>0.0</v>
      </c>
      <c r="M1188" s="123">
        <v>0.0</v>
      </c>
      <c r="N1188" s="123">
        <v>0.0</v>
      </c>
      <c r="O1188" s="123">
        <v>5.0</v>
      </c>
      <c r="P1188" s="123"/>
      <c r="Q1188" s="124"/>
      <c r="R1188" s="126"/>
      <c r="S1188" s="22"/>
      <c r="T1188" s="55"/>
      <c r="U1188" s="55"/>
      <c r="V1188" s="55"/>
      <c r="W1188" s="55"/>
      <c r="X1188" s="55"/>
      <c r="Y1188" s="55"/>
      <c r="Z1188" s="55"/>
      <c r="AA1188" s="55"/>
      <c r="AB1188" s="55"/>
      <c r="AC1188" s="55"/>
      <c r="AD1188" s="55"/>
    </row>
    <row r="1189">
      <c r="A1189" s="22" t="s">
        <v>4121</v>
      </c>
      <c r="B1189" s="120" t="s">
        <v>3630</v>
      </c>
      <c r="C1189" s="22" t="s">
        <v>4116</v>
      </c>
      <c r="D1189" s="21" t="s">
        <v>37</v>
      </c>
      <c r="E1189" s="123" t="s">
        <v>4123</v>
      </c>
      <c r="F1189" s="54" t="s">
        <v>3648</v>
      </c>
      <c r="G1189" s="25" t="str">
        <f t="shared" si="43"/>
        <v>32.943065</v>
      </c>
      <c r="H1189" s="25" t="str">
        <f t="shared" si="44"/>
        <v>69.955033</v>
      </c>
      <c r="I1189" s="123">
        <v>15.0</v>
      </c>
      <c r="J1189" s="123">
        <v>18.0</v>
      </c>
      <c r="K1189" s="123">
        <v>0.0</v>
      </c>
      <c r="L1189" s="123">
        <v>0.0</v>
      </c>
      <c r="M1189" s="123">
        <v>0.0</v>
      </c>
      <c r="N1189" s="123">
        <v>0.0</v>
      </c>
      <c r="O1189" s="123">
        <v>7.0</v>
      </c>
      <c r="P1189" s="123"/>
      <c r="Q1189" s="124"/>
      <c r="R1189" s="126"/>
      <c r="S1189" s="22"/>
      <c r="T1189" s="55"/>
      <c r="U1189" s="55"/>
      <c r="V1189" s="55"/>
      <c r="W1189" s="55"/>
      <c r="X1189" s="55"/>
      <c r="Y1189" s="55"/>
      <c r="Z1189" s="55"/>
      <c r="AA1189" s="55"/>
      <c r="AB1189" s="55"/>
      <c r="AC1189" s="55"/>
      <c r="AD1189" s="55"/>
    </row>
    <row r="1190">
      <c r="A1190" s="22" t="s">
        <v>3912</v>
      </c>
      <c r="B1190" s="120" t="s">
        <v>3630</v>
      </c>
      <c r="C1190" s="22" t="s">
        <v>3913</v>
      </c>
      <c r="D1190" s="21" t="s">
        <v>37</v>
      </c>
      <c r="E1190" s="123" t="s">
        <v>3915</v>
      </c>
      <c r="F1190" s="54" t="s">
        <v>3903</v>
      </c>
      <c r="G1190" s="25" t="str">
        <f t="shared" si="43"/>
        <v>33.695975</v>
      </c>
      <c r="H1190" s="25" t="str">
        <f t="shared" si="44"/>
        <v>70.336069</v>
      </c>
      <c r="I1190" s="123">
        <v>14.0</v>
      </c>
      <c r="J1190" s="123">
        <v>26.0</v>
      </c>
      <c r="K1190" s="123">
        <v>0.0</v>
      </c>
      <c r="L1190" s="123">
        <v>0.0</v>
      </c>
      <c r="M1190" s="123">
        <v>0.0</v>
      </c>
      <c r="N1190" s="123">
        <v>0.0</v>
      </c>
      <c r="O1190" s="123">
        <v>9.0</v>
      </c>
      <c r="P1190" s="123"/>
      <c r="Q1190" s="124"/>
      <c r="R1190" s="126"/>
      <c r="S1190" s="22"/>
      <c r="T1190" s="55"/>
      <c r="U1190" s="55"/>
      <c r="V1190" s="55"/>
      <c r="W1190" s="55"/>
      <c r="X1190" s="55"/>
      <c r="Y1190" s="55"/>
      <c r="Z1190" s="55"/>
      <c r="AA1190" s="55"/>
      <c r="AB1190" s="55"/>
      <c r="AC1190" s="55"/>
      <c r="AD1190" s="55"/>
    </row>
    <row r="1191">
      <c r="A1191" s="22" t="s">
        <v>4125</v>
      </c>
      <c r="B1191" s="120" t="s">
        <v>3630</v>
      </c>
      <c r="C1191" s="22" t="s">
        <v>2751</v>
      </c>
      <c r="D1191" s="21" t="s">
        <v>37</v>
      </c>
      <c r="E1191" s="123" t="s">
        <v>4127</v>
      </c>
      <c r="F1191" s="54" t="s">
        <v>3648</v>
      </c>
      <c r="G1191" s="25" t="str">
        <f t="shared" si="43"/>
        <v>32.943065</v>
      </c>
      <c r="H1191" s="25" t="str">
        <f t="shared" si="44"/>
        <v>69.955033</v>
      </c>
      <c r="I1191" s="123">
        <v>5.0</v>
      </c>
      <c r="J1191" s="123">
        <v>10.0</v>
      </c>
      <c r="K1191" s="123">
        <v>0.0</v>
      </c>
      <c r="L1191" s="123">
        <v>0.0</v>
      </c>
      <c r="M1191" s="123">
        <v>0.0</v>
      </c>
      <c r="N1191" s="123">
        <v>0.0</v>
      </c>
      <c r="O1191" s="123">
        <v>3.0</v>
      </c>
      <c r="P1191" s="123"/>
      <c r="Q1191" s="124"/>
      <c r="R1191" s="126"/>
      <c r="S1191" s="22"/>
      <c r="T1191" s="55"/>
      <c r="U1191" s="55"/>
      <c r="V1191" s="55"/>
      <c r="W1191" s="55"/>
      <c r="X1191" s="55"/>
      <c r="Y1191" s="55"/>
      <c r="Z1191" s="55"/>
      <c r="AA1191" s="55"/>
      <c r="AB1191" s="55"/>
      <c r="AC1191" s="55"/>
      <c r="AD1191" s="55"/>
    </row>
    <row r="1192">
      <c r="A1192" s="22" t="s">
        <v>4129</v>
      </c>
      <c r="B1192" s="120" t="s">
        <v>3630</v>
      </c>
      <c r="C1192" s="22" t="s">
        <v>2751</v>
      </c>
      <c r="D1192" s="21" t="s">
        <v>37</v>
      </c>
      <c r="E1192" s="123" t="s">
        <v>4123</v>
      </c>
      <c r="F1192" s="54" t="s">
        <v>3648</v>
      </c>
      <c r="G1192" s="25" t="str">
        <f t="shared" si="43"/>
        <v>32.943065</v>
      </c>
      <c r="H1192" s="25" t="str">
        <f t="shared" si="44"/>
        <v>69.955033</v>
      </c>
      <c r="I1192" s="123">
        <v>6.0</v>
      </c>
      <c r="J1192" s="123">
        <v>10.0</v>
      </c>
      <c r="K1192" s="123">
        <v>0.0</v>
      </c>
      <c r="L1192" s="123">
        <v>0.0</v>
      </c>
      <c r="M1192" s="123">
        <v>0.0</v>
      </c>
      <c r="N1192" s="123">
        <v>0.0</v>
      </c>
      <c r="O1192" s="123">
        <v>0.0</v>
      </c>
      <c r="P1192" s="123"/>
      <c r="Q1192" s="124"/>
      <c r="R1192" s="126"/>
      <c r="S1192" s="22"/>
      <c r="T1192" s="55"/>
      <c r="U1192" s="55"/>
      <c r="V1192" s="55"/>
      <c r="W1192" s="55"/>
      <c r="X1192" s="55"/>
      <c r="Y1192" s="55"/>
      <c r="Z1192" s="55"/>
      <c r="AA1192" s="55"/>
      <c r="AB1192" s="55"/>
      <c r="AC1192" s="55"/>
      <c r="AD1192" s="55"/>
    </row>
    <row r="1193">
      <c r="A1193" s="22" t="s">
        <v>4131</v>
      </c>
      <c r="B1193" s="120" t="s">
        <v>3630</v>
      </c>
      <c r="C1193" s="22" t="s">
        <v>4132</v>
      </c>
      <c r="D1193" s="21" t="s">
        <v>37</v>
      </c>
      <c r="E1193" s="123" t="s">
        <v>4123</v>
      </c>
      <c r="F1193" s="54" t="s">
        <v>3648</v>
      </c>
      <c r="G1193" s="25" t="str">
        <f t="shared" si="43"/>
        <v>32.943065</v>
      </c>
      <c r="H1193" s="25" t="str">
        <f t="shared" si="44"/>
        <v>69.955033</v>
      </c>
      <c r="I1193" s="123">
        <v>14.0</v>
      </c>
      <c r="J1193" s="123">
        <v>20.0</v>
      </c>
      <c r="K1193" s="123">
        <v>0.0</v>
      </c>
      <c r="L1193" s="123">
        <v>0.0</v>
      </c>
      <c r="M1193" s="123">
        <v>0.0</v>
      </c>
      <c r="N1193" s="123">
        <v>0.0</v>
      </c>
      <c r="O1193" s="123">
        <v>4.0</v>
      </c>
      <c r="P1193" s="123"/>
      <c r="Q1193" s="124"/>
      <c r="R1193" s="126"/>
      <c r="S1193" s="22"/>
      <c r="T1193" s="55"/>
      <c r="U1193" s="55"/>
      <c r="V1193" s="55"/>
      <c r="W1193" s="55"/>
      <c r="X1193" s="55"/>
      <c r="Y1193" s="55"/>
      <c r="Z1193" s="55"/>
      <c r="AA1193" s="55"/>
      <c r="AB1193" s="55"/>
      <c r="AC1193" s="55"/>
      <c r="AD1193" s="55"/>
    </row>
    <row r="1194">
      <c r="A1194" s="22" t="s">
        <v>4134</v>
      </c>
      <c r="B1194" s="120" t="s">
        <v>3630</v>
      </c>
      <c r="C1194" s="22" t="s">
        <v>4135</v>
      </c>
      <c r="D1194" s="21" t="s">
        <v>37</v>
      </c>
      <c r="E1194" s="123" t="s">
        <v>4137</v>
      </c>
      <c r="F1194" s="54" t="s">
        <v>3648</v>
      </c>
      <c r="G1194" s="25" t="str">
        <f t="shared" si="43"/>
        <v>32.943065</v>
      </c>
      <c r="H1194" s="25" t="str">
        <f t="shared" si="44"/>
        <v>69.955033</v>
      </c>
      <c r="I1194" s="123">
        <v>5.0</v>
      </c>
      <c r="J1194" s="123">
        <v>9.0</v>
      </c>
      <c r="K1194" s="123">
        <v>0.0</v>
      </c>
      <c r="L1194" s="123">
        <v>0.0</v>
      </c>
      <c r="M1194" s="123">
        <v>0.0</v>
      </c>
      <c r="N1194" s="123">
        <v>0.0</v>
      </c>
      <c r="O1194" s="123">
        <v>4.0</v>
      </c>
      <c r="P1194" s="123"/>
      <c r="Q1194" s="124"/>
      <c r="R1194" s="126"/>
      <c r="S1194" s="22"/>
      <c r="T1194" s="55"/>
      <c r="U1194" s="55"/>
      <c r="V1194" s="55"/>
      <c r="W1194" s="55"/>
      <c r="X1194" s="55"/>
      <c r="Y1194" s="55"/>
      <c r="Z1194" s="55"/>
      <c r="AA1194" s="55"/>
      <c r="AB1194" s="55"/>
      <c r="AC1194" s="55"/>
      <c r="AD1194" s="55"/>
    </row>
    <row r="1195">
      <c r="A1195" s="22" t="s">
        <v>4139</v>
      </c>
      <c r="B1195" s="120" t="s">
        <v>3630</v>
      </c>
      <c r="C1195" s="22" t="s">
        <v>4140</v>
      </c>
      <c r="D1195" s="21" t="s">
        <v>37</v>
      </c>
      <c r="E1195" s="123" t="s">
        <v>3763</v>
      </c>
      <c r="F1195" s="54" t="s">
        <v>3762</v>
      </c>
      <c r="G1195" s="25" t="str">
        <f t="shared" si="43"/>
        <v>32.957056</v>
      </c>
      <c r="H1195" s="25" t="str">
        <f t="shared" si="44"/>
        <v>69.885054</v>
      </c>
      <c r="I1195" s="123">
        <v>2.0</v>
      </c>
      <c r="J1195" s="123">
        <v>15.0</v>
      </c>
      <c r="K1195" s="123">
        <v>0.0</v>
      </c>
      <c r="L1195" s="123">
        <v>0.0</v>
      </c>
      <c r="M1195" s="123">
        <v>0.0</v>
      </c>
      <c r="N1195" s="123">
        <v>0.0</v>
      </c>
      <c r="O1195" s="123">
        <v>4.0</v>
      </c>
      <c r="P1195" s="123"/>
      <c r="Q1195" s="124"/>
      <c r="R1195" s="126"/>
      <c r="S1195" s="22"/>
      <c r="T1195" s="55"/>
      <c r="U1195" s="55"/>
      <c r="V1195" s="55"/>
      <c r="W1195" s="55"/>
      <c r="X1195" s="55"/>
      <c r="Y1195" s="55"/>
      <c r="Z1195" s="55"/>
      <c r="AA1195" s="55"/>
      <c r="AB1195" s="55"/>
      <c r="AC1195" s="55"/>
      <c r="AD1195" s="55"/>
    </row>
    <row r="1196">
      <c r="A1196" s="22" t="s">
        <v>4142</v>
      </c>
      <c r="B1196" s="120" t="s">
        <v>3630</v>
      </c>
      <c r="C1196" s="22" t="s">
        <v>4143</v>
      </c>
      <c r="D1196" s="21" t="s">
        <v>37</v>
      </c>
      <c r="E1196" s="123" t="s">
        <v>4145</v>
      </c>
      <c r="F1196" s="54" t="s">
        <v>3648</v>
      </c>
      <c r="G1196" s="25" t="str">
        <f t="shared" si="43"/>
        <v>32.943065</v>
      </c>
      <c r="H1196" s="25" t="str">
        <f t="shared" si="44"/>
        <v>69.955033</v>
      </c>
      <c r="I1196" s="123">
        <v>23.0</v>
      </c>
      <c r="J1196" s="123">
        <v>24.0</v>
      </c>
      <c r="K1196" s="123">
        <v>0.0</v>
      </c>
      <c r="L1196" s="123">
        <v>0.0</v>
      </c>
      <c r="M1196" s="123">
        <v>0.0</v>
      </c>
      <c r="N1196" s="123">
        <v>0.0</v>
      </c>
      <c r="O1196" s="123">
        <v>0.0</v>
      </c>
      <c r="P1196" s="123"/>
      <c r="Q1196" s="124"/>
      <c r="R1196" s="126"/>
      <c r="S1196" s="22"/>
      <c r="T1196" s="55"/>
      <c r="U1196" s="55"/>
      <c r="V1196" s="55"/>
      <c r="W1196" s="55"/>
      <c r="X1196" s="55"/>
      <c r="Y1196" s="55"/>
      <c r="Z1196" s="55"/>
      <c r="AA1196" s="55"/>
      <c r="AB1196" s="55"/>
      <c r="AC1196" s="55"/>
      <c r="AD1196" s="55"/>
    </row>
    <row r="1197">
      <c r="A1197" s="22" t="s">
        <v>4147</v>
      </c>
      <c r="B1197" s="120" t="s">
        <v>3630</v>
      </c>
      <c r="C1197" s="22" t="s">
        <v>4143</v>
      </c>
      <c r="D1197" s="21" t="s">
        <v>37</v>
      </c>
      <c r="E1197" s="123" t="s">
        <v>4137</v>
      </c>
      <c r="F1197" s="54" t="s">
        <v>3648</v>
      </c>
      <c r="G1197" s="25" t="str">
        <f t="shared" si="43"/>
        <v>32.943065</v>
      </c>
      <c r="H1197" s="25" t="str">
        <f t="shared" si="44"/>
        <v>69.955033</v>
      </c>
      <c r="I1197" s="123">
        <v>0.0</v>
      </c>
      <c r="J1197" s="123">
        <v>0.0</v>
      </c>
      <c r="K1197" s="123">
        <v>0.0</v>
      </c>
      <c r="L1197" s="123">
        <v>0.0</v>
      </c>
      <c r="M1197" s="123">
        <v>0.0</v>
      </c>
      <c r="N1197" s="123">
        <v>0.0</v>
      </c>
      <c r="O1197" s="123">
        <v>0.0</v>
      </c>
      <c r="P1197" s="123"/>
      <c r="Q1197" s="124"/>
      <c r="R1197" s="126"/>
      <c r="S1197" s="22"/>
      <c r="T1197" s="55"/>
      <c r="U1197" s="55"/>
      <c r="V1197" s="55"/>
      <c r="W1197" s="55"/>
      <c r="X1197" s="55"/>
      <c r="Y1197" s="55"/>
      <c r="Z1197" s="55"/>
      <c r="AA1197" s="55"/>
      <c r="AB1197" s="55"/>
      <c r="AC1197" s="55"/>
      <c r="AD1197" s="55"/>
    </row>
    <row r="1198">
      <c r="A1198" s="22" t="s">
        <v>4149</v>
      </c>
      <c r="B1198" s="120" t="s">
        <v>3630</v>
      </c>
      <c r="C1198" s="22" t="s">
        <v>4143</v>
      </c>
      <c r="D1198" s="21" t="s">
        <v>37</v>
      </c>
      <c r="E1198" s="123" t="s">
        <v>3763</v>
      </c>
      <c r="F1198" s="54" t="s">
        <v>3762</v>
      </c>
      <c r="G1198" s="25" t="str">
        <f t="shared" si="43"/>
        <v>32.957056</v>
      </c>
      <c r="H1198" s="25" t="str">
        <f t="shared" si="44"/>
        <v>69.885054</v>
      </c>
      <c r="I1198" s="123">
        <v>0.0</v>
      </c>
      <c r="J1198" s="123">
        <v>0.0</v>
      </c>
      <c r="K1198" s="123">
        <v>0.0</v>
      </c>
      <c r="L1198" s="123">
        <v>0.0</v>
      </c>
      <c r="M1198" s="123">
        <v>0.0</v>
      </c>
      <c r="N1198" s="123">
        <v>0.0</v>
      </c>
      <c r="O1198" s="123">
        <v>0.0</v>
      </c>
      <c r="P1198" s="123"/>
      <c r="Q1198" s="124"/>
      <c r="R1198" s="126"/>
      <c r="S1198" s="22"/>
      <c r="T1198" s="55"/>
      <c r="U1198" s="55"/>
      <c r="V1198" s="55"/>
      <c r="W1198" s="55"/>
      <c r="X1198" s="55"/>
      <c r="Y1198" s="55"/>
      <c r="Z1198" s="55"/>
      <c r="AA1198" s="55"/>
      <c r="AB1198" s="55"/>
      <c r="AC1198" s="55"/>
      <c r="AD1198" s="55"/>
    </row>
    <row r="1199">
      <c r="A1199" s="22" t="s">
        <v>4151</v>
      </c>
      <c r="B1199" s="120" t="s">
        <v>3630</v>
      </c>
      <c r="C1199" s="22" t="s">
        <v>4143</v>
      </c>
      <c r="D1199" s="21" t="s">
        <v>37</v>
      </c>
      <c r="E1199" s="123" t="s">
        <v>4154</v>
      </c>
      <c r="F1199" s="54" t="s">
        <v>4153</v>
      </c>
      <c r="G1199" s="25" t="str">
        <f t="shared" si="43"/>
        <v>32.971734</v>
      </c>
      <c r="H1199" s="25" t="str">
        <f t="shared" si="44"/>
        <v>69.839638</v>
      </c>
      <c r="I1199" s="123">
        <v>9.0</v>
      </c>
      <c r="J1199" s="123">
        <v>9.0</v>
      </c>
      <c r="K1199" s="123">
        <v>5.0</v>
      </c>
      <c r="L1199" s="123">
        <v>5.0</v>
      </c>
      <c r="M1199" s="123">
        <v>0.0</v>
      </c>
      <c r="N1199" s="123">
        <v>0.0</v>
      </c>
      <c r="O1199" s="123">
        <v>0.0</v>
      </c>
      <c r="P1199" s="123"/>
      <c r="Q1199" s="124"/>
      <c r="R1199" s="126"/>
      <c r="S1199" s="22"/>
      <c r="T1199" s="55"/>
      <c r="U1199" s="55"/>
      <c r="V1199" s="55"/>
      <c r="W1199" s="55"/>
      <c r="X1199" s="55"/>
      <c r="Y1199" s="55"/>
      <c r="Z1199" s="55"/>
      <c r="AA1199" s="55"/>
      <c r="AB1199" s="55"/>
      <c r="AC1199" s="55"/>
      <c r="AD1199" s="55"/>
    </row>
    <row r="1200">
      <c r="A1200" s="22" t="s">
        <v>4156</v>
      </c>
      <c r="B1200" s="120" t="s">
        <v>3630</v>
      </c>
      <c r="C1200" s="22" t="s">
        <v>4157</v>
      </c>
      <c r="D1200" s="21" t="s">
        <v>37</v>
      </c>
      <c r="E1200" s="123" t="s">
        <v>3702</v>
      </c>
      <c r="F1200" s="54" t="s">
        <v>3701</v>
      </c>
      <c r="G1200" s="25" t="str">
        <f t="shared" si="43"/>
        <v>32.970019</v>
      </c>
      <c r="H1200" s="25" t="str">
        <f t="shared" si="44"/>
        <v>70.277584</v>
      </c>
      <c r="I1200" s="123">
        <v>5.0</v>
      </c>
      <c r="J1200" s="123">
        <v>7.0</v>
      </c>
      <c r="K1200" s="123">
        <v>0.0</v>
      </c>
      <c r="L1200" s="123">
        <v>0.0</v>
      </c>
      <c r="M1200" s="123">
        <v>0.0</v>
      </c>
      <c r="N1200" s="123">
        <v>0.0</v>
      </c>
      <c r="O1200" s="123">
        <v>4.0</v>
      </c>
      <c r="P1200" s="123"/>
      <c r="Q1200" s="124"/>
      <c r="R1200" s="126"/>
      <c r="S1200" s="22"/>
      <c r="T1200" s="55"/>
      <c r="U1200" s="55"/>
      <c r="V1200" s="55"/>
      <c r="W1200" s="55"/>
      <c r="X1200" s="55"/>
      <c r="Y1200" s="55"/>
      <c r="Z1200" s="55"/>
      <c r="AA1200" s="55"/>
      <c r="AB1200" s="55"/>
      <c r="AC1200" s="55"/>
      <c r="AD1200" s="55"/>
    </row>
    <row r="1201">
      <c r="A1201" s="22" t="s">
        <v>3917</v>
      </c>
      <c r="B1201" s="120" t="s">
        <v>3630</v>
      </c>
      <c r="C1201" s="22" t="s">
        <v>3918</v>
      </c>
      <c r="D1201" s="21" t="s">
        <v>37</v>
      </c>
      <c r="E1201" s="123" t="s">
        <v>3696</v>
      </c>
      <c r="F1201" s="54" t="s">
        <v>3695</v>
      </c>
      <c r="G1201" s="25" t="str">
        <f t="shared" si="43"/>
        <v>32.800938</v>
      </c>
      <c r="H1201" s="25" t="str">
        <f t="shared" si="44"/>
        <v>70.508644</v>
      </c>
      <c r="I1201" s="123">
        <v>2.0</v>
      </c>
      <c r="J1201" s="123">
        <v>6.0</v>
      </c>
      <c r="K1201" s="123">
        <v>0.0</v>
      </c>
      <c r="L1201" s="123">
        <v>0.0</v>
      </c>
      <c r="M1201" s="123">
        <v>0.0</v>
      </c>
      <c r="N1201" s="123">
        <v>0.0</v>
      </c>
      <c r="O1201" s="123">
        <v>3.0</v>
      </c>
      <c r="P1201" s="123"/>
      <c r="Q1201" s="124"/>
      <c r="R1201" s="126"/>
      <c r="S1201" s="22"/>
      <c r="T1201" s="55"/>
      <c r="U1201" s="55"/>
      <c r="V1201" s="55"/>
      <c r="W1201" s="55"/>
      <c r="X1201" s="55"/>
      <c r="Y1201" s="55"/>
      <c r="Z1201" s="55"/>
      <c r="AA1201" s="55"/>
      <c r="AB1201" s="55"/>
      <c r="AC1201" s="55"/>
      <c r="AD1201" s="55"/>
    </row>
    <row r="1202">
      <c r="A1202" s="22" t="s">
        <v>4159</v>
      </c>
      <c r="B1202" s="120" t="s">
        <v>3630</v>
      </c>
      <c r="C1202" s="22" t="s">
        <v>4160</v>
      </c>
      <c r="D1202" s="21" t="s">
        <v>37</v>
      </c>
      <c r="E1202" s="123" t="s">
        <v>4113</v>
      </c>
      <c r="F1202" s="54" t="s">
        <v>4112</v>
      </c>
      <c r="G1202" s="25" t="str">
        <f t="shared" si="43"/>
        <v>32.946490</v>
      </c>
      <c r="H1202" s="25" t="str">
        <f t="shared" si="44"/>
        <v>70.147068</v>
      </c>
      <c r="I1202" s="123">
        <v>4.0</v>
      </c>
      <c r="J1202" s="123">
        <v>5.0</v>
      </c>
      <c r="K1202" s="123">
        <v>0.0</v>
      </c>
      <c r="L1202" s="123">
        <v>0.0</v>
      </c>
      <c r="M1202" s="123">
        <v>0.0</v>
      </c>
      <c r="N1202" s="123">
        <v>0.0</v>
      </c>
      <c r="O1202" s="123">
        <v>0.0</v>
      </c>
      <c r="P1202" s="123"/>
      <c r="Q1202" s="124"/>
      <c r="R1202" s="126"/>
      <c r="S1202" s="22"/>
      <c r="T1202" s="55"/>
      <c r="U1202" s="55"/>
      <c r="V1202" s="55"/>
      <c r="W1202" s="55"/>
      <c r="X1202" s="55"/>
      <c r="Y1202" s="55"/>
      <c r="Z1202" s="55"/>
      <c r="AA1202" s="55"/>
      <c r="AB1202" s="55"/>
      <c r="AC1202" s="55"/>
      <c r="AD1202" s="55"/>
    </row>
    <row r="1203">
      <c r="A1203" s="22" t="s">
        <v>4162</v>
      </c>
      <c r="B1203" s="120" t="s">
        <v>3630</v>
      </c>
      <c r="C1203" s="22" t="s">
        <v>4163</v>
      </c>
      <c r="D1203" s="21" t="s">
        <v>37</v>
      </c>
      <c r="E1203" s="123" t="s">
        <v>4165</v>
      </c>
      <c r="F1203" s="54" t="s">
        <v>3648</v>
      </c>
      <c r="G1203" s="25" t="str">
        <f t="shared" si="43"/>
        <v>32.943065</v>
      </c>
      <c r="H1203" s="25" t="str">
        <f t="shared" si="44"/>
        <v>69.955033</v>
      </c>
      <c r="I1203" s="123">
        <v>4.0</v>
      </c>
      <c r="J1203" s="123">
        <v>4.0</v>
      </c>
      <c r="K1203" s="123">
        <v>0.0</v>
      </c>
      <c r="L1203" s="123">
        <v>0.0</v>
      </c>
      <c r="M1203" s="123">
        <v>0.0</v>
      </c>
      <c r="N1203" s="123">
        <v>0.0</v>
      </c>
      <c r="O1203" s="123">
        <v>2.0</v>
      </c>
      <c r="P1203" s="123"/>
      <c r="Q1203" s="124"/>
      <c r="R1203" s="126"/>
      <c r="S1203" s="22"/>
      <c r="T1203" s="55"/>
      <c r="U1203" s="55"/>
      <c r="V1203" s="55"/>
      <c r="W1203" s="55"/>
      <c r="X1203" s="55"/>
      <c r="Y1203" s="55"/>
      <c r="Z1203" s="55"/>
      <c r="AA1203" s="55"/>
      <c r="AB1203" s="55"/>
      <c r="AC1203" s="55"/>
      <c r="AD1203" s="55"/>
    </row>
    <row r="1204">
      <c r="A1204" s="22" t="s">
        <v>4167</v>
      </c>
      <c r="B1204" s="120" t="s">
        <v>3630</v>
      </c>
      <c r="C1204" s="22" t="s">
        <v>4168</v>
      </c>
      <c r="D1204" s="21" t="s">
        <v>37</v>
      </c>
      <c r="E1204" s="123" t="s">
        <v>3689</v>
      </c>
      <c r="F1204" s="54" t="s">
        <v>3688</v>
      </c>
      <c r="G1204" s="25" t="str">
        <f t="shared" si="43"/>
        <v>32.990218</v>
      </c>
      <c r="H1204" s="25" t="str">
        <f t="shared" si="44"/>
        <v>70.051802</v>
      </c>
      <c r="I1204" s="123">
        <v>3.0</v>
      </c>
      <c r="J1204" s="123">
        <v>5.0</v>
      </c>
      <c r="K1204" s="123">
        <v>0.0</v>
      </c>
      <c r="L1204" s="123">
        <v>0.0</v>
      </c>
      <c r="M1204" s="123">
        <v>0.0</v>
      </c>
      <c r="N1204" s="123">
        <v>0.0</v>
      </c>
      <c r="O1204" s="123">
        <v>4.0</v>
      </c>
      <c r="P1204" s="123"/>
      <c r="Q1204" s="124"/>
      <c r="R1204" s="126"/>
      <c r="S1204" s="22"/>
      <c r="T1204" s="55"/>
      <c r="U1204" s="55"/>
      <c r="V1204" s="55"/>
      <c r="W1204" s="55"/>
      <c r="X1204" s="55"/>
      <c r="Y1204" s="55"/>
      <c r="Z1204" s="55"/>
      <c r="AA1204" s="55"/>
      <c r="AB1204" s="55"/>
      <c r="AC1204" s="55"/>
      <c r="AD1204" s="55"/>
    </row>
    <row r="1205">
      <c r="A1205" s="22" t="s">
        <v>4170</v>
      </c>
      <c r="B1205" s="120" t="s">
        <v>3630</v>
      </c>
      <c r="C1205" s="22" t="s">
        <v>4171</v>
      </c>
      <c r="D1205" s="21" t="s">
        <v>37</v>
      </c>
      <c r="E1205" s="123" t="s">
        <v>4029</v>
      </c>
      <c r="F1205" s="54" t="s">
        <v>3648</v>
      </c>
      <c r="G1205" s="25" t="str">
        <f t="shared" si="43"/>
        <v>32.943065</v>
      </c>
      <c r="H1205" s="25" t="str">
        <f t="shared" si="44"/>
        <v>69.955033</v>
      </c>
      <c r="I1205" s="123">
        <v>5.0</v>
      </c>
      <c r="J1205" s="123">
        <v>13.0</v>
      </c>
      <c r="K1205" s="123">
        <v>5.0</v>
      </c>
      <c r="L1205" s="123">
        <v>6.0</v>
      </c>
      <c r="M1205" s="123">
        <v>1.0</v>
      </c>
      <c r="N1205" s="123">
        <v>1.0</v>
      </c>
      <c r="O1205" s="123">
        <v>6.0</v>
      </c>
      <c r="P1205" s="123"/>
      <c r="Q1205" s="124"/>
      <c r="R1205" s="126"/>
      <c r="S1205" s="22"/>
      <c r="T1205" s="55"/>
      <c r="U1205" s="55"/>
      <c r="V1205" s="55"/>
      <c r="W1205" s="55"/>
      <c r="X1205" s="55"/>
      <c r="Y1205" s="55"/>
      <c r="Z1205" s="55"/>
      <c r="AA1205" s="55"/>
      <c r="AB1205" s="55"/>
      <c r="AC1205" s="55"/>
      <c r="AD1205" s="55"/>
    </row>
    <row r="1206">
      <c r="A1206" s="22" t="s">
        <v>4173</v>
      </c>
      <c r="B1206" s="120" t="s">
        <v>3630</v>
      </c>
      <c r="C1206" s="22" t="s">
        <v>4174</v>
      </c>
      <c r="D1206" s="21" t="s">
        <v>37</v>
      </c>
      <c r="E1206" s="123" t="s">
        <v>3753</v>
      </c>
      <c r="F1206" s="54" t="s">
        <v>3752</v>
      </c>
      <c r="G1206" s="25" t="str">
        <f t="shared" si="43"/>
        <v>32.956928</v>
      </c>
      <c r="H1206" s="25" t="str">
        <f t="shared" si="44"/>
        <v>70.169394</v>
      </c>
      <c r="I1206" s="123">
        <v>9.0</v>
      </c>
      <c r="J1206" s="123">
        <v>9.0</v>
      </c>
      <c r="K1206" s="123">
        <v>0.0</v>
      </c>
      <c r="L1206" s="123">
        <v>0.0</v>
      </c>
      <c r="M1206" s="123">
        <v>0.0</v>
      </c>
      <c r="N1206" s="123">
        <v>0.0</v>
      </c>
      <c r="O1206" s="123">
        <v>2.0</v>
      </c>
      <c r="P1206" s="123"/>
      <c r="Q1206" s="124"/>
      <c r="R1206" s="126"/>
      <c r="S1206" s="22"/>
      <c r="T1206" s="55"/>
      <c r="U1206" s="55"/>
      <c r="V1206" s="55"/>
      <c r="W1206" s="55"/>
      <c r="X1206" s="55"/>
      <c r="Y1206" s="55"/>
      <c r="Z1206" s="55"/>
      <c r="AA1206" s="55"/>
      <c r="AB1206" s="55"/>
      <c r="AC1206" s="55"/>
      <c r="AD1206" s="55"/>
    </row>
    <row r="1207">
      <c r="A1207" s="22" t="s">
        <v>4176</v>
      </c>
      <c r="B1207" s="120" t="s">
        <v>3630</v>
      </c>
      <c r="C1207" s="22" t="s">
        <v>4177</v>
      </c>
      <c r="D1207" s="21" t="s">
        <v>37</v>
      </c>
      <c r="E1207" s="123" t="s">
        <v>4179</v>
      </c>
      <c r="F1207" s="54" t="s">
        <v>3648</v>
      </c>
      <c r="G1207" s="25" t="str">
        <f t="shared" si="43"/>
        <v>32.943065</v>
      </c>
      <c r="H1207" s="25" t="str">
        <f t="shared" si="44"/>
        <v>69.955033</v>
      </c>
      <c r="I1207" s="123">
        <v>7.0</v>
      </c>
      <c r="J1207" s="123">
        <v>8.0</v>
      </c>
      <c r="K1207" s="123">
        <v>0.0</v>
      </c>
      <c r="L1207" s="123">
        <v>0.0</v>
      </c>
      <c r="M1207" s="123">
        <v>0.0</v>
      </c>
      <c r="N1207" s="123">
        <v>0.0</v>
      </c>
      <c r="O1207" s="123">
        <v>12.0</v>
      </c>
      <c r="P1207" s="123"/>
      <c r="Q1207" s="124"/>
      <c r="R1207" s="126"/>
      <c r="S1207" s="22"/>
      <c r="T1207" s="55"/>
      <c r="U1207" s="55"/>
      <c r="V1207" s="55"/>
      <c r="W1207" s="55"/>
      <c r="X1207" s="55"/>
      <c r="Y1207" s="55"/>
      <c r="Z1207" s="55"/>
      <c r="AA1207" s="55"/>
      <c r="AB1207" s="55"/>
      <c r="AC1207" s="55"/>
      <c r="AD1207" s="55"/>
    </row>
    <row r="1208">
      <c r="A1208" s="22" t="s">
        <v>4181</v>
      </c>
      <c r="B1208" s="120" t="s">
        <v>3630</v>
      </c>
      <c r="C1208" s="22" t="s">
        <v>4177</v>
      </c>
      <c r="D1208" s="21" t="s">
        <v>37</v>
      </c>
      <c r="E1208" s="123" t="s">
        <v>4179</v>
      </c>
      <c r="F1208" s="54" t="s">
        <v>3648</v>
      </c>
      <c r="G1208" s="25" t="str">
        <f t="shared" si="43"/>
        <v>32.943065</v>
      </c>
      <c r="H1208" s="25" t="str">
        <f t="shared" si="44"/>
        <v>69.955033</v>
      </c>
      <c r="I1208" s="123">
        <v>7.0</v>
      </c>
      <c r="J1208" s="123">
        <v>7.0</v>
      </c>
      <c r="K1208" s="123">
        <v>4.0</v>
      </c>
      <c r="L1208" s="123">
        <v>7.0</v>
      </c>
      <c r="M1208" s="123">
        <v>0.0</v>
      </c>
      <c r="N1208" s="123">
        <v>0.0</v>
      </c>
      <c r="O1208" s="123">
        <v>0.0</v>
      </c>
      <c r="P1208" s="123"/>
      <c r="Q1208" s="124"/>
      <c r="R1208" s="126"/>
      <c r="S1208" s="22"/>
      <c r="T1208" s="55"/>
      <c r="U1208" s="55"/>
      <c r="V1208" s="55"/>
      <c r="W1208" s="55"/>
      <c r="X1208" s="55"/>
      <c r="Y1208" s="55"/>
      <c r="Z1208" s="55"/>
      <c r="AA1208" s="55"/>
      <c r="AB1208" s="55"/>
      <c r="AC1208" s="55"/>
      <c r="AD1208" s="55"/>
    </row>
    <row r="1209">
      <c r="A1209" s="22" t="s">
        <v>4183</v>
      </c>
      <c r="B1209" s="120" t="s">
        <v>3630</v>
      </c>
      <c r="C1209" s="22" t="s">
        <v>4184</v>
      </c>
      <c r="D1209" s="21" t="s">
        <v>37</v>
      </c>
      <c r="E1209" s="123" t="s">
        <v>3793</v>
      </c>
      <c r="F1209" s="54" t="s">
        <v>3792</v>
      </c>
      <c r="G1209" s="25" t="str">
        <f t="shared" si="43"/>
        <v>33.150049</v>
      </c>
      <c r="H1209" s="25" t="str">
        <f t="shared" si="44"/>
        <v>70.433361</v>
      </c>
      <c r="I1209" s="123">
        <v>7.0</v>
      </c>
      <c r="J1209" s="123">
        <v>11.0</v>
      </c>
      <c r="K1209" s="123">
        <v>0.0</v>
      </c>
      <c r="L1209" s="123">
        <v>0.0</v>
      </c>
      <c r="M1209" s="123">
        <v>0.0</v>
      </c>
      <c r="N1209" s="123">
        <v>0.0</v>
      </c>
      <c r="O1209" s="123">
        <v>2.0</v>
      </c>
      <c r="P1209" s="123"/>
      <c r="Q1209" s="124"/>
      <c r="R1209" s="126"/>
      <c r="S1209" s="22"/>
      <c r="T1209" s="55"/>
      <c r="U1209" s="55"/>
      <c r="V1209" s="55"/>
      <c r="W1209" s="55"/>
      <c r="X1209" s="55"/>
      <c r="Y1209" s="55"/>
      <c r="Z1209" s="55"/>
      <c r="AA1209" s="55"/>
      <c r="AB1209" s="55"/>
      <c r="AC1209" s="55"/>
      <c r="AD1209" s="55"/>
    </row>
    <row r="1210">
      <c r="A1210" s="22" t="s">
        <v>4186</v>
      </c>
      <c r="B1210" s="120" t="s">
        <v>3630</v>
      </c>
      <c r="C1210" s="22" t="s">
        <v>4187</v>
      </c>
      <c r="D1210" s="21" t="s">
        <v>37</v>
      </c>
      <c r="E1210" s="123" t="s">
        <v>4190</v>
      </c>
      <c r="F1210" s="54" t="s">
        <v>4189</v>
      </c>
      <c r="G1210" s="25" t="str">
        <f t="shared" si="43"/>
        <v>32.975042</v>
      </c>
      <c r="H1210" s="25" t="str">
        <f t="shared" si="44"/>
        <v>69.984810</v>
      </c>
      <c r="I1210" s="123">
        <v>3.0</v>
      </c>
      <c r="J1210" s="123">
        <v>5.0</v>
      </c>
      <c r="K1210" s="123">
        <v>0.0</v>
      </c>
      <c r="L1210" s="123">
        <v>0.0</v>
      </c>
      <c r="M1210" s="123">
        <v>0.0</v>
      </c>
      <c r="N1210" s="123">
        <v>0.0</v>
      </c>
      <c r="O1210" s="123">
        <v>4.0</v>
      </c>
      <c r="P1210" s="123"/>
      <c r="Q1210" s="124"/>
      <c r="R1210" s="126"/>
      <c r="S1210" s="22"/>
      <c r="T1210" s="55"/>
      <c r="U1210" s="55"/>
      <c r="V1210" s="55"/>
      <c r="W1210" s="55"/>
      <c r="X1210" s="55"/>
      <c r="Y1210" s="55"/>
      <c r="Z1210" s="55"/>
      <c r="AA1210" s="55"/>
      <c r="AB1210" s="55"/>
      <c r="AC1210" s="55"/>
      <c r="AD1210" s="55"/>
    </row>
    <row r="1211">
      <c r="A1211" s="22" t="s">
        <v>4192</v>
      </c>
      <c r="B1211" s="120" t="s">
        <v>3630</v>
      </c>
      <c r="C1211" s="22" t="s">
        <v>4187</v>
      </c>
      <c r="D1211" s="21" t="s">
        <v>37</v>
      </c>
      <c r="E1211" s="123" t="s">
        <v>4179</v>
      </c>
      <c r="F1211" s="54" t="s">
        <v>3648</v>
      </c>
      <c r="G1211" s="25" t="str">
        <f t="shared" si="43"/>
        <v>32.943065</v>
      </c>
      <c r="H1211" s="25" t="str">
        <f t="shared" si="44"/>
        <v>69.955033</v>
      </c>
      <c r="I1211" s="123">
        <v>5.0</v>
      </c>
      <c r="J1211" s="123">
        <v>5.0</v>
      </c>
      <c r="K1211" s="123">
        <v>0.0</v>
      </c>
      <c r="L1211" s="123">
        <v>0.0</v>
      </c>
      <c r="M1211" s="123">
        <v>0.0</v>
      </c>
      <c r="N1211" s="123">
        <v>0.0</v>
      </c>
      <c r="O1211" s="123">
        <v>0.0</v>
      </c>
      <c r="P1211" s="123"/>
      <c r="Q1211" s="124"/>
      <c r="R1211" s="126"/>
      <c r="S1211" s="22"/>
      <c r="T1211" s="55"/>
      <c r="U1211" s="55"/>
      <c r="V1211" s="55"/>
      <c r="W1211" s="55"/>
      <c r="X1211" s="55"/>
      <c r="Y1211" s="55"/>
      <c r="Z1211" s="55"/>
      <c r="AA1211" s="55"/>
      <c r="AB1211" s="55"/>
      <c r="AC1211" s="55"/>
      <c r="AD1211" s="55"/>
    </row>
    <row r="1212">
      <c r="A1212" s="22" t="s">
        <v>3920</v>
      </c>
      <c r="B1212" s="120" t="s">
        <v>3630</v>
      </c>
      <c r="C1212" s="22" t="s">
        <v>3921</v>
      </c>
      <c r="D1212" s="21" t="s">
        <v>37</v>
      </c>
      <c r="E1212" s="123" t="s">
        <v>3722</v>
      </c>
      <c r="F1212" s="54" t="s">
        <v>3721</v>
      </c>
      <c r="G1212" s="25" t="str">
        <f t="shared" si="43"/>
        <v>32.626574</v>
      </c>
      <c r="H1212" s="25" t="str">
        <f t="shared" si="44"/>
        <v>69.841871</v>
      </c>
      <c r="I1212" s="123">
        <v>6.0</v>
      </c>
      <c r="J1212" s="123">
        <v>8.0</v>
      </c>
      <c r="K1212" s="123">
        <v>0.0</v>
      </c>
      <c r="L1212" s="123">
        <v>0.0</v>
      </c>
      <c r="M1212" s="123">
        <v>0.0</v>
      </c>
      <c r="N1212" s="123">
        <v>0.0</v>
      </c>
      <c r="O1212" s="123">
        <v>5.0</v>
      </c>
      <c r="P1212" s="123"/>
      <c r="Q1212" s="124"/>
      <c r="R1212" s="126"/>
      <c r="S1212" s="22"/>
      <c r="T1212" s="55"/>
      <c r="U1212" s="55"/>
      <c r="V1212" s="55"/>
      <c r="W1212" s="55"/>
      <c r="X1212" s="55"/>
      <c r="Y1212" s="55"/>
      <c r="Z1212" s="55"/>
      <c r="AA1212" s="55"/>
      <c r="AB1212" s="55"/>
      <c r="AC1212" s="55"/>
      <c r="AD1212" s="55"/>
    </row>
    <row r="1213">
      <c r="A1213" s="22" t="s">
        <v>4194</v>
      </c>
      <c r="B1213" s="120" t="s">
        <v>3630</v>
      </c>
      <c r="C1213" s="22" t="s">
        <v>4195</v>
      </c>
      <c r="D1213" s="21" t="s">
        <v>37</v>
      </c>
      <c r="E1213" s="123" t="s">
        <v>4198</v>
      </c>
      <c r="F1213" s="54" t="s">
        <v>4197</v>
      </c>
      <c r="G1213" s="25" t="str">
        <f t="shared" si="43"/>
        <v>32.950410</v>
      </c>
      <c r="H1213" s="25" t="str">
        <f t="shared" si="44"/>
        <v>70.282223</v>
      </c>
      <c r="I1213" s="123">
        <v>5.0</v>
      </c>
      <c r="J1213" s="123">
        <v>8.0</v>
      </c>
      <c r="K1213" s="123">
        <v>0.0</v>
      </c>
      <c r="L1213" s="123">
        <v>0.0</v>
      </c>
      <c r="M1213" s="123">
        <v>0.0</v>
      </c>
      <c r="N1213" s="123">
        <v>0.0</v>
      </c>
      <c r="O1213" s="123">
        <v>0.0</v>
      </c>
      <c r="P1213" s="123"/>
      <c r="Q1213" s="124"/>
      <c r="R1213" s="126"/>
      <c r="S1213" s="22"/>
      <c r="T1213" s="55"/>
      <c r="U1213" s="55"/>
      <c r="V1213" s="55"/>
      <c r="W1213" s="55"/>
      <c r="X1213" s="55"/>
      <c r="Y1213" s="55"/>
      <c r="Z1213" s="55"/>
      <c r="AA1213" s="55"/>
      <c r="AB1213" s="55"/>
      <c r="AC1213" s="55"/>
      <c r="AD1213" s="55"/>
    </row>
    <row r="1214">
      <c r="A1214" s="22" t="s">
        <v>4200</v>
      </c>
      <c r="B1214" s="120" t="s">
        <v>3630</v>
      </c>
      <c r="C1214" s="22" t="s">
        <v>4201</v>
      </c>
      <c r="D1214" s="21" t="s">
        <v>37</v>
      </c>
      <c r="E1214" s="123" t="s">
        <v>4203</v>
      </c>
      <c r="F1214" s="54" t="s">
        <v>3648</v>
      </c>
      <c r="G1214" s="25" t="str">
        <f t="shared" si="43"/>
        <v>32.943065</v>
      </c>
      <c r="H1214" s="25" t="str">
        <f t="shared" si="44"/>
        <v>69.955033</v>
      </c>
      <c r="I1214" s="123">
        <v>6.0</v>
      </c>
      <c r="J1214" s="123">
        <v>6.0</v>
      </c>
      <c r="K1214" s="123">
        <v>0.0</v>
      </c>
      <c r="L1214" s="123">
        <v>0.0</v>
      </c>
      <c r="M1214" s="123">
        <v>0.0</v>
      </c>
      <c r="N1214" s="123">
        <v>0.0</v>
      </c>
      <c r="O1214" s="123">
        <v>3.0</v>
      </c>
      <c r="P1214" s="123"/>
      <c r="Q1214" s="124"/>
      <c r="R1214" s="126"/>
      <c r="S1214" s="22"/>
      <c r="T1214" s="55"/>
      <c r="U1214" s="55"/>
      <c r="V1214" s="55"/>
      <c r="W1214" s="55"/>
      <c r="X1214" s="55"/>
      <c r="Y1214" s="55"/>
      <c r="Z1214" s="55"/>
      <c r="AA1214" s="55"/>
      <c r="AB1214" s="55"/>
      <c r="AC1214" s="55"/>
      <c r="AD1214" s="55"/>
    </row>
    <row r="1215">
      <c r="A1215" s="22" t="s">
        <v>4205</v>
      </c>
      <c r="B1215" s="120" t="s">
        <v>3630</v>
      </c>
      <c r="C1215" s="22" t="s">
        <v>4206</v>
      </c>
      <c r="D1215" s="21" t="s">
        <v>37</v>
      </c>
      <c r="E1215" s="123" t="s">
        <v>4208</v>
      </c>
      <c r="F1215" s="54" t="s">
        <v>3648</v>
      </c>
      <c r="G1215" s="25" t="str">
        <f t="shared" si="43"/>
        <v>32.943065</v>
      </c>
      <c r="H1215" s="25" t="str">
        <f t="shared" si="44"/>
        <v>69.955033</v>
      </c>
      <c r="I1215" s="123">
        <v>4.0</v>
      </c>
      <c r="J1215" s="123">
        <v>4.0</v>
      </c>
      <c r="K1215" s="123">
        <v>0.0</v>
      </c>
      <c r="L1215" s="123">
        <v>4.0</v>
      </c>
      <c r="M1215" s="123">
        <v>0.0</v>
      </c>
      <c r="N1215" s="123">
        <v>0.0</v>
      </c>
      <c r="O1215" s="123">
        <v>5.0</v>
      </c>
      <c r="P1215" s="123"/>
      <c r="Q1215" s="124"/>
      <c r="R1215" s="126"/>
      <c r="S1215" s="22"/>
      <c r="T1215" s="55"/>
      <c r="U1215" s="55"/>
      <c r="V1215" s="55"/>
      <c r="W1215" s="55"/>
      <c r="X1215" s="55"/>
      <c r="Y1215" s="55"/>
      <c r="Z1215" s="55"/>
      <c r="AA1215" s="55"/>
      <c r="AB1215" s="55"/>
      <c r="AC1215" s="55"/>
      <c r="AD1215" s="55"/>
    </row>
    <row r="1216">
      <c r="A1216" s="22" t="s">
        <v>4210</v>
      </c>
      <c r="B1216" s="120" t="s">
        <v>3630</v>
      </c>
      <c r="C1216" s="22" t="s">
        <v>4211</v>
      </c>
      <c r="D1216" s="21" t="s">
        <v>37</v>
      </c>
      <c r="E1216" s="123" t="s">
        <v>4113</v>
      </c>
      <c r="F1216" s="54" t="s">
        <v>4112</v>
      </c>
      <c r="G1216" s="25" t="str">
        <f t="shared" si="43"/>
        <v>32.946490</v>
      </c>
      <c r="H1216" s="25" t="str">
        <f t="shared" si="44"/>
        <v>70.147068</v>
      </c>
      <c r="I1216" s="123">
        <v>5.0</v>
      </c>
      <c r="J1216" s="123">
        <v>6.0</v>
      </c>
      <c r="K1216" s="123">
        <v>5.0</v>
      </c>
      <c r="L1216" s="123">
        <v>6.0</v>
      </c>
      <c r="M1216" s="123">
        <v>1.0</v>
      </c>
      <c r="N1216" s="123">
        <v>1.0</v>
      </c>
      <c r="O1216" s="123">
        <v>2.0</v>
      </c>
      <c r="P1216" s="123"/>
      <c r="Q1216" s="124"/>
      <c r="R1216" s="126"/>
      <c r="S1216" s="22"/>
      <c r="T1216" s="55"/>
      <c r="U1216" s="55"/>
      <c r="V1216" s="55"/>
      <c r="W1216" s="55"/>
      <c r="X1216" s="55"/>
      <c r="Y1216" s="55"/>
      <c r="Z1216" s="55"/>
      <c r="AA1216" s="55"/>
      <c r="AB1216" s="55"/>
      <c r="AC1216" s="55"/>
      <c r="AD1216" s="55"/>
    </row>
    <row r="1217">
      <c r="A1217" s="22" t="s">
        <v>4213</v>
      </c>
      <c r="B1217" s="120" t="s">
        <v>3630</v>
      </c>
      <c r="C1217" s="22" t="s">
        <v>4214</v>
      </c>
      <c r="D1217" s="21" t="s">
        <v>37</v>
      </c>
      <c r="E1217" s="123" t="s">
        <v>4217</v>
      </c>
      <c r="F1217" s="54" t="s">
        <v>4216</v>
      </c>
      <c r="G1217" s="25" t="str">
        <f t="shared" si="43"/>
        <v>32.943336</v>
      </c>
      <c r="H1217" s="25" t="str">
        <f t="shared" si="44"/>
        <v>69.899944</v>
      </c>
      <c r="I1217" s="123">
        <v>13.0</v>
      </c>
      <c r="J1217" s="123">
        <v>13.0</v>
      </c>
      <c r="K1217" s="123">
        <v>8.0</v>
      </c>
      <c r="L1217" s="123">
        <v>13.0</v>
      </c>
      <c r="M1217" s="123">
        <v>2.0</v>
      </c>
      <c r="N1217" s="123">
        <v>2.0</v>
      </c>
      <c r="O1217" s="123">
        <v>2.0</v>
      </c>
      <c r="P1217" s="123"/>
      <c r="Q1217" s="124"/>
      <c r="R1217" s="126"/>
      <c r="S1217" s="22"/>
      <c r="T1217" s="55"/>
      <c r="U1217" s="55"/>
      <c r="V1217" s="55"/>
      <c r="W1217" s="55"/>
      <c r="X1217" s="55"/>
      <c r="Y1217" s="55"/>
      <c r="Z1217" s="55"/>
      <c r="AA1217" s="55"/>
      <c r="AB1217" s="55"/>
      <c r="AC1217" s="55"/>
      <c r="AD1217" s="55"/>
    </row>
    <row r="1218">
      <c r="A1218" s="22" t="s">
        <v>4219</v>
      </c>
      <c r="B1218" s="120" t="s">
        <v>3630</v>
      </c>
      <c r="C1218" s="22" t="s">
        <v>4220</v>
      </c>
      <c r="D1218" s="21" t="s">
        <v>37</v>
      </c>
      <c r="E1218" s="123" t="s">
        <v>4078</v>
      </c>
      <c r="F1218" s="54" t="s">
        <v>3648</v>
      </c>
      <c r="G1218" s="25" t="str">
        <f t="shared" si="43"/>
        <v>32.943065</v>
      </c>
      <c r="H1218" s="25" t="str">
        <f t="shared" si="44"/>
        <v>69.955033</v>
      </c>
      <c r="I1218" s="123">
        <v>4.0</v>
      </c>
      <c r="J1218" s="123">
        <v>5.0</v>
      </c>
      <c r="K1218" s="123">
        <v>0.0</v>
      </c>
      <c r="L1218" s="123">
        <v>0.0</v>
      </c>
      <c r="M1218" s="123">
        <v>0.0</v>
      </c>
      <c r="N1218" s="123">
        <v>0.0</v>
      </c>
      <c r="O1218" s="123">
        <v>1.0</v>
      </c>
      <c r="P1218" s="123"/>
      <c r="Q1218" s="124"/>
      <c r="R1218" s="126"/>
      <c r="S1218" s="22"/>
      <c r="T1218" s="55"/>
      <c r="U1218" s="55"/>
      <c r="V1218" s="55"/>
      <c r="W1218" s="55"/>
      <c r="X1218" s="55"/>
      <c r="Y1218" s="55"/>
      <c r="Z1218" s="55"/>
      <c r="AA1218" s="55"/>
      <c r="AB1218" s="55"/>
      <c r="AC1218" s="55"/>
      <c r="AD1218" s="55"/>
    </row>
    <row r="1219">
      <c r="A1219" s="22" t="s">
        <v>4222</v>
      </c>
      <c r="B1219" s="120" t="s">
        <v>3630</v>
      </c>
      <c r="C1219" s="22" t="s">
        <v>4223</v>
      </c>
      <c r="D1219" s="21" t="s">
        <v>37</v>
      </c>
      <c r="E1219" s="123" t="s">
        <v>3643</v>
      </c>
      <c r="F1219" s="54" t="s">
        <v>3642</v>
      </c>
      <c r="G1219" s="25" t="str">
        <f t="shared" si="43"/>
        <v>32.846798</v>
      </c>
      <c r="H1219" s="25" t="str">
        <f t="shared" si="44"/>
        <v>70.331605</v>
      </c>
      <c r="I1219" s="123">
        <v>3.0</v>
      </c>
      <c r="J1219" s="123">
        <v>4.0</v>
      </c>
      <c r="K1219" s="123">
        <v>0.0</v>
      </c>
      <c r="L1219" s="123">
        <v>0.0</v>
      </c>
      <c r="M1219" s="123">
        <v>0.0</v>
      </c>
      <c r="N1219" s="123">
        <v>0.0</v>
      </c>
      <c r="O1219" s="123">
        <v>2.0</v>
      </c>
      <c r="P1219" s="123"/>
      <c r="Q1219" s="124"/>
      <c r="R1219" s="126"/>
      <c r="S1219" s="22"/>
      <c r="T1219" s="55"/>
      <c r="U1219" s="55"/>
      <c r="V1219" s="55"/>
      <c r="W1219" s="55"/>
      <c r="X1219" s="55"/>
      <c r="Y1219" s="55"/>
      <c r="Z1219" s="55"/>
      <c r="AA1219" s="55"/>
      <c r="AB1219" s="55"/>
      <c r="AC1219" s="55"/>
      <c r="AD1219" s="55"/>
    </row>
    <row r="1220">
      <c r="A1220" s="22" t="s">
        <v>4225</v>
      </c>
      <c r="B1220" s="120" t="s">
        <v>3630</v>
      </c>
      <c r="C1220" s="22" t="s">
        <v>4226</v>
      </c>
      <c r="D1220" s="21" t="s">
        <v>37</v>
      </c>
      <c r="E1220" s="123" t="s">
        <v>4024</v>
      </c>
      <c r="F1220" s="54" t="s">
        <v>4023</v>
      </c>
      <c r="G1220" s="25" t="str">
        <f t="shared" si="43"/>
        <v>33.029133</v>
      </c>
      <c r="H1220" s="25" t="str">
        <f t="shared" si="44"/>
        <v>70.246785</v>
      </c>
      <c r="I1220" s="123">
        <v>7.0</v>
      </c>
      <c r="J1220" s="123">
        <v>9.0</v>
      </c>
      <c r="K1220" s="123">
        <v>0.0</v>
      </c>
      <c r="L1220" s="123">
        <v>0.0</v>
      </c>
      <c r="M1220" s="123">
        <v>0.0</v>
      </c>
      <c r="N1220" s="123">
        <v>0.0</v>
      </c>
      <c r="O1220" s="123">
        <v>0.0</v>
      </c>
      <c r="P1220" s="123"/>
      <c r="Q1220" s="124"/>
      <c r="R1220" s="126"/>
      <c r="S1220" s="22"/>
      <c r="T1220" s="55"/>
      <c r="U1220" s="55"/>
      <c r="V1220" s="55"/>
      <c r="W1220" s="55"/>
      <c r="X1220" s="55"/>
      <c r="Y1220" s="55"/>
      <c r="Z1220" s="55"/>
      <c r="AA1220" s="55"/>
      <c r="AB1220" s="55"/>
      <c r="AC1220" s="55"/>
      <c r="AD1220" s="55"/>
    </row>
    <row r="1221">
      <c r="A1221" s="22" t="s">
        <v>4228</v>
      </c>
      <c r="B1221" s="120" t="s">
        <v>3630</v>
      </c>
      <c r="C1221" s="22" t="s">
        <v>4229</v>
      </c>
      <c r="D1221" s="21" t="s">
        <v>37</v>
      </c>
      <c r="E1221" s="123" t="s">
        <v>4231</v>
      </c>
      <c r="F1221" s="54" t="s">
        <v>4230</v>
      </c>
      <c r="G1221" s="25" t="str">
        <f t="shared" si="43"/>
        <v>32.938775</v>
      </c>
      <c r="H1221" s="25" t="str">
        <f t="shared" si="44"/>
        <v>70.248273</v>
      </c>
      <c r="I1221" s="123">
        <v>3.0</v>
      </c>
      <c r="J1221" s="123">
        <v>8.0</v>
      </c>
      <c r="K1221" s="123">
        <v>0.0</v>
      </c>
      <c r="L1221" s="123">
        <v>0.0</v>
      </c>
      <c r="M1221" s="123">
        <v>0.0</v>
      </c>
      <c r="N1221" s="123">
        <v>0.0</v>
      </c>
      <c r="O1221" s="123">
        <v>3.0</v>
      </c>
      <c r="P1221" s="123"/>
      <c r="Q1221" s="124"/>
      <c r="R1221" s="126"/>
      <c r="S1221" s="22"/>
      <c r="T1221" s="55"/>
      <c r="U1221" s="55"/>
      <c r="V1221" s="55"/>
      <c r="W1221" s="55"/>
      <c r="X1221" s="55"/>
      <c r="Y1221" s="55"/>
      <c r="Z1221" s="55"/>
      <c r="AA1221" s="55"/>
      <c r="AB1221" s="55"/>
      <c r="AC1221" s="55"/>
      <c r="AD1221" s="55"/>
    </row>
    <row r="1222">
      <c r="A1222" s="22" t="s">
        <v>4233</v>
      </c>
      <c r="B1222" s="120" t="s">
        <v>3630</v>
      </c>
      <c r="C1222" s="22" t="s">
        <v>4234</v>
      </c>
      <c r="D1222" s="21" t="s">
        <v>37</v>
      </c>
      <c r="E1222" s="123" t="s">
        <v>4024</v>
      </c>
      <c r="F1222" s="54" t="s">
        <v>4023</v>
      </c>
      <c r="G1222" s="25" t="str">
        <f t="shared" si="43"/>
        <v>33.029133</v>
      </c>
      <c r="H1222" s="25" t="str">
        <f t="shared" si="44"/>
        <v>70.246785</v>
      </c>
      <c r="I1222" s="123">
        <v>4.0</v>
      </c>
      <c r="J1222" s="123">
        <v>6.0</v>
      </c>
      <c r="K1222" s="123">
        <v>0.0</v>
      </c>
      <c r="L1222" s="123">
        <v>2.0</v>
      </c>
      <c r="M1222" s="123">
        <v>0.0</v>
      </c>
      <c r="N1222" s="123">
        <v>0.0</v>
      </c>
      <c r="O1222" s="123">
        <v>0.0</v>
      </c>
      <c r="P1222" s="123"/>
      <c r="Q1222" s="124"/>
      <c r="R1222" s="126"/>
      <c r="S1222" s="22"/>
      <c r="T1222" s="55"/>
      <c r="U1222" s="55"/>
      <c r="V1222" s="55"/>
      <c r="W1222" s="55"/>
      <c r="X1222" s="55"/>
      <c r="Y1222" s="55"/>
      <c r="Z1222" s="55"/>
      <c r="AA1222" s="55"/>
      <c r="AB1222" s="55"/>
      <c r="AC1222" s="55"/>
      <c r="AD1222" s="55"/>
    </row>
    <row r="1223">
      <c r="A1223" s="22" t="s">
        <v>3923</v>
      </c>
      <c r="B1223" s="120" t="s">
        <v>3630</v>
      </c>
      <c r="C1223" s="22" t="s">
        <v>3924</v>
      </c>
      <c r="D1223" s="21" t="s">
        <v>37</v>
      </c>
      <c r="E1223" s="123" t="s">
        <v>3926</v>
      </c>
      <c r="F1223" s="54" t="s">
        <v>3648</v>
      </c>
      <c r="G1223" s="25" t="str">
        <f t="shared" si="43"/>
        <v>32.943065</v>
      </c>
      <c r="H1223" s="25" t="str">
        <f t="shared" si="44"/>
        <v>69.955033</v>
      </c>
      <c r="I1223" s="123">
        <v>4.0</v>
      </c>
      <c r="J1223" s="123">
        <v>5.0</v>
      </c>
      <c r="K1223" s="123">
        <v>0.0</v>
      </c>
      <c r="L1223" s="123">
        <v>5.0</v>
      </c>
      <c r="M1223" s="123">
        <v>0.0</v>
      </c>
      <c r="N1223" s="123">
        <v>0.0</v>
      </c>
      <c r="O1223" s="123">
        <v>5.0</v>
      </c>
      <c r="P1223" s="123"/>
      <c r="Q1223" s="124"/>
      <c r="R1223" s="126"/>
      <c r="S1223" s="22"/>
      <c r="T1223" s="55"/>
      <c r="U1223" s="55"/>
      <c r="V1223" s="55"/>
      <c r="W1223" s="55"/>
      <c r="X1223" s="55"/>
      <c r="Y1223" s="55"/>
      <c r="Z1223" s="55"/>
      <c r="AA1223" s="55"/>
      <c r="AB1223" s="55"/>
      <c r="AC1223" s="55"/>
      <c r="AD1223" s="55"/>
    </row>
    <row r="1224">
      <c r="A1224" s="22" t="s">
        <v>4236</v>
      </c>
      <c r="B1224" s="120" t="s">
        <v>3630</v>
      </c>
      <c r="C1224" s="22" t="s">
        <v>4237</v>
      </c>
      <c r="D1224" s="21" t="s">
        <v>37</v>
      </c>
      <c r="E1224" s="123" t="s">
        <v>3793</v>
      </c>
      <c r="F1224" s="54" t="s">
        <v>3792</v>
      </c>
      <c r="G1224" s="25" t="str">
        <f t="shared" si="43"/>
        <v>33.150049</v>
      </c>
      <c r="H1224" s="25" t="str">
        <f t="shared" si="44"/>
        <v>70.433361</v>
      </c>
      <c r="I1224" s="123">
        <v>5.0</v>
      </c>
      <c r="J1224" s="123">
        <v>10.0</v>
      </c>
      <c r="K1224" s="123">
        <v>0.0</v>
      </c>
      <c r="L1224" s="123">
        <v>4.0</v>
      </c>
      <c r="M1224" s="123">
        <v>0.0</v>
      </c>
      <c r="N1224" s="123">
        <v>0.0</v>
      </c>
      <c r="O1224" s="123">
        <v>4.0</v>
      </c>
      <c r="P1224" s="123"/>
      <c r="Q1224" s="124"/>
      <c r="R1224" s="126"/>
      <c r="S1224" s="22"/>
      <c r="T1224" s="55"/>
      <c r="U1224" s="55"/>
      <c r="V1224" s="55"/>
      <c r="W1224" s="55"/>
      <c r="X1224" s="55"/>
      <c r="Y1224" s="55"/>
      <c r="Z1224" s="55"/>
      <c r="AA1224" s="55"/>
      <c r="AB1224" s="55"/>
      <c r="AC1224" s="55"/>
      <c r="AD1224" s="55"/>
    </row>
    <row r="1225">
      <c r="A1225" s="22" t="s">
        <v>4239</v>
      </c>
      <c r="B1225" s="120" t="s">
        <v>3630</v>
      </c>
      <c r="C1225" s="22" t="s">
        <v>4240</v>
      </c>
      <c r="D1225" s="21" t="s">
        <v>37</v>
      </c>
      <c r="E1225" s="123" t="s">
        <v>3793</v>
      </c>
      <c r="F1225" s="54" t="s">
        <v>3792</v>
      </c>
      <c r="G1225" s="25" t="str">
        <f t="shared" si="43"/>
        <v>33.150049</v>
      </c>
      <c r="H1225" s="25" t="str">
        <f t="shared" si="44"/>
        <v>70.433361</v>
      </c>
      <c r="I1225" s="123">
        <v>8.0</v>
      </c>
      <c r="J1225" s="123">
        <v>14.0</v>
      </c>
      <c r="K1225" s="123">
        <v>0.0</v>
      </c>
      <c r="L1225" s="123">
        <v>4.0</v>
      </c>
      <c r="M1225" s="123">
        <v>0.0</v>
      </c>
      <c r="N1225" s="123">
        <v>0.0</v>
      </c>
      <c r="O1225" s="123">
        <v>12.0</v>
      </c>
      <c r="P1225" s="123"/>
      <c r="Q1225" s="124"/>
      <c r="R1225" s="126"/>
      <c r="S1225" s="22"/>
      <c r="T1225" s="55"/>
      <c r="U1225" s="55"/>
      <c r="V1225" s="55"/>
      <c r="W1225" s="55"/>
      <c r="X1225" s="55"/>
      <c r="Y1225" s="55"/>
      <c r="Z1225" s="55"/>
      <c r="AA1225" s="55"/>
      <c r="AB1225" s="55"/>
      <c r="AC1225" s="55"/>
      <c r="AD1225" s="55"/>
    </row>
    <row r="1226">
      <c r="A1226" s="22" t="s">
        <v>4242</v>
      </c>
      <c r="B1226" s="120" t="s">
        <v>3630</v>
      </c>
      <c r="C1226" s="22" t="s">
        <v>4240</v>
      </c>
      <c r="D1226" s="21" t="s">
        <v>37</v>
      </c>
      <c r="E1226" s="123" t="s">
        <v>3768</v>
      </c>
      <c r="F1226" s="54" t="s">
        <v>3648</v>
      </c>
      <c r="G1226" s="25" t="str">
        <f t="shared" si="43"/>
        <v>32.943065</v>
      </c>
      <c r="H1226" s="25" t="str">
        <f t="shared" si="44"/>
        <v>69.955033</v>
      </c>
      <c r="I1226" s="123">
        <v>7.0</v>
      </c>
      <c r="J1226" s="123">
        <v>15.0</v>
      </c>
      <c r="K1226" s="123">
        <v>0.0</v>
      </c>
      <c r="L1226" s="123">
        <v>0.0</v>
      </c>
      <c r="M1226" s="123">
        <v>0.0</v>
      </c>
      <c r="N1226" s="123">
        <v>0.0</v>
      </c>
      <c r="O1226" s="123">
        <v>4.0</v>
      </c>
      <c r="P1226" s="123"/>
      <c r="Q1226" s="124"/>
      <c r="R1226" s="126"/>
      <c r="S1226" s="22"/>
      <c r="T1226" s="55"/>
      <c r="U1226" s="55"/>
      <c r="V1226" s="55"/>
      <c r="W1226" s="55"/>
      <c r="X1226" s="55"/>
      <c r="Y1226" s="55"/>
      <c r="Z1226" s="55"/>
      <c r="AA1226" s="55"/>
      <c r="AB1226" s="55"/>
      <c r="AC1226" s="55"/>
      <c r="AD1226" s="55"/>
    </row>
    <row r="1227">
      <c r="A1227" s="22" t="s">
        <v>4244</v>
      </c>
      <c r="B1227" s="120" t="s">
        <v>3630</v>
      </c>
      <c r="C1227" s="22" t="s">
        <v>4245</v>
      </c>
      <c r="D1227" s="21" t="s">
        <v>37</v>
      </c>
      <c r="E1227" s="123" t="s">
        <v>4249</v>
      </c>
      <c r="F1227" s="54" t="s">
        <v>4248</v>
      </c>
      <c r="G1227" s="25" t="str">
        <f t="shared" si="43"/>
        <v>33.940547</v>
      </c>
      <c r="H1227" s="25" t="str">
        <f t="shared" si="44"/>
        <v>71.049776</v>
      </c>
      <c r="I1227" s="123">
        <v>5.0</v>
      </c>
      <c r="J1227" s="123">
        <v>15.0</v>
      </c>
      <c r="K1227" s="123">
        <v>0.0</v>
      </c>
      <c r="L1227" s="123">
        <v>2.0</v>
      </c>
      <c r="M1227" s="123">
        <v>0.0</v>
      </c>
      <c r="N1227" s="123">
        <v>0.0</v>
      </c>
      <c r="O1227" s="123">
        <v>15.0</v>
      </c>
      <c r="P1227" s="123"/>
      <c r="Q1227" s="124"/>
      <c r="R1227" s="126"/>
      <c r="S1227" s="22"/>
      <c r="T1227" s="55"/>
      <c r="U1227" s="55"/>
      <c r="V1227" s="55"/>
      <c r="W1227" s="55"/>
      <c r="X1227" s="55"/>
      <c r="Y1227" s="55"/>
      <c r="Z1227" s="55"/>
      <c r="AA1227" s="55"/>
      <c r="AB1227" s="55"/>
      <c r="AC1227" s="55"/>
      <c r="AD1227" s="55"/>
    </row>
    <row r="1228">
      <c r="A1228" s="22" t="s">
        <v>4251</v>
      </c>
      <c r="B1228" s="120" t="s">
        <v>3630</v>
      </c>
      <c r="C1228" s="22" t="s">
        <v>4252</v>
      </c>
      <c r="D1228" s="21" t="s">
        <v>37</v>
      </c>
      <c r="E1228" s="123" t="s">
        <v>4217</v>
      </c>
      <c r="F1228" s="54" t="s">
        <v>4216</v>
      </c>
      <c r="G1228" s="25" t="str">
        <f t="shared" si="43"/>
        <v>32.943336</v>
      </c>
      <c r="H1228" s="25" t="str">
        <f t="shared" si="44"/>
        <v>69.899944</v>
      </c>
      <c r="I1228" s="123">
        <v>11.0</v>
      </c>
      <c r="J1228" s="123">
        <v>11.0</v>
      </c>
      <c r="K1228" s="123">
        <v>10.0</v>
      </c>
      <c r="L1228" s="123">
        <v>10.0</v>
      </c>
      <c r="M1228" s="123">
        <v>7.0</v>
      </c>
      <c r="N1228" s="123">
        <v>7.0</v>
      </c>
      <c r="O1228" s="123">
        <v>7.0</v>
      </c>
      <c r="P1228" s="123"/>
      <c r="Q1228" s="124"/>
      <c r="R1228" s="126"/>
      <c r="S1228" s="22"/>
      <c r="T1228" s="55"/>
      <c r="U1228" s="55"/>
      <c r="V1228" s="55"/>
      <c r="W1228" s="55"/>
      <c r="X1228" s="55"/>
      <c r="Y1228" s="55"/>
      <c r="Z1228" s="55"/>
      <c r="AA1228" s="55"/>
      <c r="AB1228" s="55"/>
      <c r="AC1228" s="55"/>
      <c r="AD1228" s="55"/>
    </row>
    <row r="1229">
      <c r="A1229" s="22" t="s">
        <v>4254</v>
      </c>
      <c r="B1229" s="120" t="s">
        <v>3630</v>
      </c>
      <c r="C1229" s="22" t="s">
        <v>4255</v>
      </c>
      <c r="D1229" s="21" t="s">
        <v>37</v>
      </c>
      <c r="E1229" s="123" t="s">
        <v>4257</v>
      </c>
      <c r="F1229" s="54" t="s">
        <v>3671</v>
      </c>
      <c r="G1229" s="25" t="str">
        <f t="shared" si="43"/>
        <v>32.320237</v>
      </c>
      <c r="H1229" s="25" t="str">
        <f t="shared" si="44"/>
        <v>69.859740</v>
      </c>
      <c r="I1229" s="123">
        <v>8.0</v>
      </c>
      <c r="J1229" s="123">
        <v>12.0</v>
      </c>
      <c r="K1229" s="123">
        <v>0.0</v>
      </c>
      <c r="L1229" s="123">
        <v>11.0</v>
      </c>
      <c r="M1229" s="123">
        <v>0.0</v>
      </c>
      <c r="N1229" s="123">
        <v>0.0</v>
      </c>
      <c r="O1229" s="123">
        <v>4.0</v>
      </c>
      <c r="P1229" s="123"/>
      <c r="Q1229" s="124"/>
      <c r="R1229" s="126"/>
      <c r="S1229" s="22"/>
      <c r="T1229" s="55"/>
      <c r="U1229" s="55"/>
      <c r="V1229" s="55"/>
      <c r="W1229" s="55"/>
      <c r="X1229" s="55"/>
      <c r="Y1229" s="55"/>
      <c r="Z1229" s="55"/>
      <c r="AA1229" s="55"/>
      <c r="AB1229" s="55"/>
      <c r="AC1229" s="55"/>
      <c r="AD1229" s="55"/>
    </row>
    <row r="1230">
      <c r="A1230" s="22" t="s">
        <v>4259</v>
      </c>
      <c r="B1230" s="120" t="s">
        <v>3630</v>
      </c>
      <c r="C1230" s="22" t="s">
        <v>4260</v>
      </c>
      <c r="D1230" s="21" t="s">
        <v>37</v>
      </c>
      <c r="E1230" s="123" t="s">
        <v>4044</v>
      </c>
      <c r="F1230" s="54" t="s">
        <v>3648</v>
      </c>
      <c r="G1230" s="25" t="str">
        <f t="shared" si="43"/>
        <v>32.943065</v>
      </c>
      <c r="H1230" s="25" t="str">
        <f t="shared" si="44"/>
        <v>69.955033</v>
      </c>
      <c r="I1230" s="123">
        <v>2.0</v>
      </c>
      <c r="J1230" s="123">
        <v>7.0</v>
      </c>
      <c r="K1230" s="123">
        <v>4.0</v>
      </c>
      <c r="L1230" s="123">
        <v>4.0</v>
      </c>
      <c r="M1230" s="123">
        <v>0.0</v>
      </c>
      <c r="N1230" s="123">
        <v>0.0</v>
      </c>
      <c r="O1230" s="123">
        <v>3.0</v>
      </c>
      <c r="P1230" s="123"/>
      <c r="Q1230" s="124"/>
      <c r="R1230" s="126"/>
      <c r="S1230" s="22"/>
      <c r="T1230" s="55"/>
      <c r="U1230" s="55"/>
      <c r="V1230" s="55"/>
      <c r="W1230" s="55"/>
      <c r="X1230" s="55"/>
      <c r="Y1230" s="55"/>
      <c r="Z1230" s="55"/>
      <c r="AA1230" s="55"/>
      <c r="AB1230" s="55"/>
      <c r="AC1230" s="55"/>
      <c r="AD1230" s="55"/>
    </row>
    <row r="1231">
      <c r="A1231" s="22" t="s">
        <v>4262</v>
      </c>
      <c r="B1231" s="120" t="s">
        <v>3630</v>
      </c>
      <c r="C1231" s="22" t="s">
        <v>4263</v>
      </c>
      <c r="D1231" s="21" t="s">
        <v>37</v>
      </c>
      <c r="E1231" s="123" t="s">
        <v>4265</v>
      </c>
      <c r="F1231" s="54" t="s">
        <v>3648</v>
      </c>
      <c r="G1231" s="25" t="str">
        <f t="shared" si="43"/>
        <v>32.943065</v>
      </c>
      <c r="H1231" s="25" t="str">
        <f t="shared" si="44"/>
        <v>69.955033</v>
      </c>
      <c r="I1231" s="123">
        <v>10.0</v>
      </c>
      <c r="J1231" s="123">
        <v>15.0</v>
      </c>
      <c r="K1231" s="123">
        <v>0.0</v>
      </c>
      <c r="L1231" s="123">
        <v>0.0</v>
      </c>
      <c r="M1231" s="123">
        <v>0.0</v>
      </c>
      <c r="N1231" s="123">
        <v>0.0</v>
      </c>
      <c r="O1231" s="123">
        <v>10.0</v>
      </c>
      <c r="P1231" s="123"/>
      <c r="Q1231" s="124"/>
      <c r="R1231" s="126"/>
      <c r="S1231" s="22"/>
      <c r="T1231" s="55"/>
      <c r="U1231" s="55"/>
      <c r="V1231" s="55"/>
      <c r="W1231" s="55"/>
      <c r="X1231" s="55"/>
      <c r="Y1231" s="55"/>
      <c r="Z1231" s="55"/>
      <c r="AA1231" s="55"/>
      <c r="AB1231" s="55"/>
      <c r="AC1231" s="55"/>
      <c r="AD1231" s="55"/>
    </row>
    <row r="1232">
      <c r="A1232" s="22" t="s">
        <v>4267</v>
      </c>
      <c r="B1232" s="120" t="s">
        <v>3630</v>
      </c>
      <c r="C1232" s="22" t="s">
        <v>4268</v>
      </c>
      <c r="D1232" s="21" t="s">
        <v>37</v>
      </c>
      <c r="E1232" s="123" t="s">
        <v>4271</v>
      </c>
      <c r="F1232" s="54" t="s">
        <v>4270</v>
      </c>
      <c r="G1232" s="25" t="str">
        <f t="shared" si="43"/>
        <v>32.944834</v>
      </c>
      <c r="H1232" s="25" t="str">
        <f t="shared" si="44"/>
        <v>70.301845</v>
      </c>
      <c r="I1232" s="123">
        <v>16.0</v>
      </c>
      <c r="J1232" s="123">
        <v>17.0</v>
      </c>
      <c r="K1232" s="123">
        <v>0.0</v>
      </c>
      <c r="L1232" s="123">
        <v>0.0</v>
      </c>
      <c r="M1232" s="123">
        <v>0.0</v>
      </c>
      <c r="N1232" s="123">
        <v>0.0</v>
      </c>
      <c r="O1232" s="123">
        <v>10.0</v>
      </c>
      <c r="P1232" s="123"/>
      <c r="Q1232" s="124"/>
      <c r="R1232" s="126"/>
      <c r="S1232" s="22"/>
      <c r="T1232" s="55"/>
      <c r="U1232" s="55"/>
      <c r="V1232" s="55"/>
      <c r="W1232" s="55"/>
      <c r="X1232" s="55"/>
      <c r="Y1232" s="55"/>
      <c r="Z1232" s="55"/>
      <c r="AA1232" s="55"/>
      <c r="AB1232" s="55"/>
      <c r="AC1232" s="55"/>
      <c r="AD1232" s="55"/>
    </row>
    <row r="1233">
      <c r="A1233" s="22" t="s">
        <v>4273</v>
      </c>
      <c r="B1233" s="120" t="s">
        <v>3630</v>
      </c>
      <c r="C1233" s="22" t="s">
        <v>4274</v>
      </c>
      <c r="D1233" s="21" t="s">
        <v>37</v>
      </c>
      <c r="E1233" s="123" t="s">
        <v>4231</v>
      </c>
      <c r="F1233" s="54" t="s">
        <v>4230</v>
      </c>
      <c r="G1233" s="25" t="str">
        <f t="shared" si="43"/>
        <v>32.938775</v>
      </c>
      <c r="H1233" s="25" t="str">
        <f t="shared" si="44"/>
        <v>70.248273</v>
      </c>
      <c r="I1233" s="123">
        <v>2.0</v>
      </c>
      <c r="J1233" s="123">
        <v>4.0</v>
      </c>
      <c r="K1233" s="123">
        <v>0.0</v>
      </c>
      <c r="L1233" s="123">
        <v>0.0</v>
      </c>
      <c r="M1233" s="123">
        <v>0.0</v>
      </c>
      <c r="N1233" s="123">
        <v>0.0</v>
      </c>
      <c r="O1233" s="123">
        <v>1.0</v>
      </c>
      <c r="P1233" s="123"/>
      <c r="Q1233" s="124"/>
      <c r="R1233" s="126"/>
      <c r="S1233" s="22"/>
      <c r="T1233" s="55"/>
      <c r="U1233" s="55"/>
      <c r="V1233" s="55"/>
      <c r="W1233" s="55"/>
      <c r="X1233" s="55"/>
      <c r="Y1233" s="55"/>
      <c r="Z1233" s="55"/>
      <c r="AA1233" s="55"/>
      <c r="AB1233" s="55"/>
      <c r="AC1233" s="55"/>
      <c r="AD1233" s="55"/>
    </row>
    <row r="1234">
      <c r="A1234" s="20" t="s">
        <v>2300</v>
      </c>
      <c r="B1234" s="21" t="s">
        <v>2301</v>
      </c>
      <c r="C1234" s="22" t="s">
        <v>2302</v>
      </c>
      <c r="D1234" s="21" t="s">
        <v>2303</v>
      </c>
      <c r="E1234" s="20" t="s">
        <v>2306</v>
      </c>
      <c r="F1234" s="21" t="s">
        <v>2305</v>
      </c>
      <c r="G1234" s="25" t="str">
        <f t="shared" si="43"/>
        <v>-1.636037</v>
      </c>
      <c r="H1234" s="25" t="str">
        <f t="shared" ref="H1234:H1235" si="45">RIGHT(F1234,FIND(",", F1234)-1)</f>
        <v>41.583711</v>
      </c>
      <c r="I1234" s="20">
        <v>8.0</v>
      </c>
      <c r="J1234" s="20">
        <v>10.0</v>
      </c>
      <c r="K1234" s="20">
        <v>2.0</v>
      </c>
      <c r="L1234" s="20">
        <v>2.0</v>
      </c>
      <c r="M1234" s="20">
        <v>0.0</v>
      </c>
      <c r="N1234" s="20">
        <v>1.0</v>
      </c>
      <c r="O1234" s="20">
        <v>1.0</v>
      </c>
      <c r="P1234" s="20"/>
      <c r="Q1234" s="26"/>
      <c r="R1234" s="26"/>
      <c r="S1234" s="20"/>
      <c r="T1234" s="53"/>
      <c r="U1234" s="53"/>
      <c r="V1234" s="53"/>
      <c r="W1234" s="53"/>
      <c r="X1234" s="53"/>
      <c r="Y1234" s="53"/>
    </row>
    <row r="1235">
      <c r="A1235" s="20" t="s">
        <v>2310</v>
      </c>
      <c r="B1235" s="21" t="s">
        <v>2301</v>
      </c>
      <c r="C1235" s="22" t="s">
        <v>2311</v>
      </c>
      <c r="D1235" s="21" t="s">
        <v>2303</v>
      </c>
      <c r="E1235" s="20" t="s">
        <v>2313</v>
      </c>
      <c r="F1235" s="21" t="s">
        <v>2305</v>
      </c>
      <c r="G1235" s="25" t="str">
        <f t="shared" si="43"/>
        <v>-1.636037</v>
      </c>
      <c r="H1235" s="25" t="str">
        <f t="shared" si="45"/>
        <v>41.583711</v>
      </c>
      <c r="I1235" s="20">
        <v>5.0</v>
      </c>
      <c r="J1235" s="20">
        <v>10.0</v>
      </c>
      <c r="K1235" s="20">
        <v>0.0</v>
      </c>
      <c r="L1235" s="20">
        <v>0.0</v>
      </c>
      <c r="M1235" s="20">
        <v>0.0</v>
      </c>
      <c r="N1235" s="20">
        <v>0.0</v>
      </c>
      <c r="O1235" s="20">
        <v>4.0</v>
      </c>
      <c r="P1235" s="20"/>
      <c r="Q1235" s="26"/>
      <c r="R1235" s="20"/>
      <c r="S1235" s="20"/>
      <c r="T1235" s="53"/>
      <c r="U1235" s="53"/>
      <c r="V1235" s="53"/>
      <c r="W1235" s="53"/>
      <c r="X1235" s="53"/>
      <c r="Y1235" s="53"/>
    </row>
    <row r="1236">
      <c r="A1236" s="20" t="s">
        <v>2314</v>
      </c>
      <c r="B1236" s="21" t="s">
        <v>2301</v>
      </c>
      <c r="C1236" s="22" t="s">
        <v>2311</v>
      </c>
      <c r="D1236" s="21" t="s">
        <v>2303</v>
      </c>
      <c r="E1236" s="20" t="s">
        <v>2317</v>
      </c>
      <c r="F1236" s="21" t="s">
        <v>2316</v>
      </c>
      <c r="G1236" s="25" t="str">
        <f t="shared" si="43"/>
        <v>5.152149</v>
      </c>
      <c r="H1236" s="25" t="str">
        <f t="shared" ref="H1236:H1237" si="46">RIGHT(F1236,FIND(",", F1236))</f>
        <v>46.199615</v>
      </c>
      <c r="I1236" s="20">
        <v>4.0</v>
      </c>
      <c r="J1236" s="20">
        <v>31.0</v>
      </c>
      <c r="K1236" s="20">
        <v>4.0</v>
      </c>
      <c r="L1236" s="20">
        <v>31.0</v>
      </c>
      <c r="M1236" s="20">
        <v>0.0</v>
      </c>
      <c r="N1236" s="20">
        <v>1.0</v>
      </c>
      <c r="O1236" s="20">
        <v>0.0</v>
      </c>
      <c r="P1236" s="20"/>
      <c r="Q1236" s="26"/>
      <c r="R1236" s="20"/>
      <c r="S1236" s="20"/>
      <c r="T1236" s="53"/>
      <c r="U1236" s="53"/>
      <c r="V1236" s="53"/>
      <c r="W1236" s="53"/>
      <c r="X1236" s="53"/>
      <c r="Y1236" s="53"/>
    </row>
    <row r="1237">
      <c r="A1237" s="20" t="s">
        <v>2320</v>
      </c>
      <c r="B1237" s="21" t="s">
        <v>2301</v>
      </c>
      <c r="C1237" s="22" t="s">
        <v>2321</v>
      </c>
      <c r="D1237" s="21" t="s">
        <v>2303</v>
      </c>
      <c r="E1237" s="20" t="s">
        <v>2323</v>
      </c>
      <c r="F1237" s="21" t="s">
        <v>2316</v>
      </c>
      <c r="G1237" s="25" t="str">
        <f t="shared" si="43"/>
        <v>5.152149</v>
      </c>
      <c r="H1237" s="25" t="str">
        <f t="shared" si="46"/>
        <v>46.199615</v>
      </c>
      <c r="I1237" s="20">
        <v>8.0</v>
      </c>
      <c r="J1237" s="20">
        <v>8.0</v>
      </c>
      <c r="K1237" s="20">
        <v>0.0</v>
      </c>
      <c r="L1237" s="20">
        <v>0.0</v>
      </c>
      <c r="M1237" s="20">
        <v>0.0</v>
      </c>
      <c r="N1237" s="20">
        <v>0.0</v>
      </c>
      <c r="O1237" s="20">
        <v>0.0</v>
      </c>
      <c r="P1237" s="20"/>
      <c r="Q1237" s="26"/>
      <c r="R1237" s="20"/>
      <c r="S1237" s="20"/>
      <c r="T1237" s="53"/>
      <c r="U1237" s="53"/>
      <c r="V1237" s="53"/>
      <c r="W1237" s="53"/>
      <c r="X1237" s="53"/>
      <c r="Y1237" s="53"/>
    </row>
    <row r="1238">
      <c r="A1238" s="20" t="s">
        <v>2325</v>
      </c>
      <c r="B1238" s="21" t="s">
        <v>2301</v>
      </c>
      <c r="C1238" s="22" t="s">
        <v>2326</v>
      </c>
      <c r="D1238" s="21" t="s">
        <v>2303</v>
      </c>
      <c r="E1238" s="20" t="s">
        <v>2329</v>
      </c>
      <c r="F1238" s="21" t="s">
        <v>2328</v>
      </c>
      <c r="G1238" s="25" t="str">
        <f t="shared" si="43"/>
        <v>11.285478</v>
      </c>
      <c r="H1238" s="240">
        <v>51.076253</v>
      </c>
      <c r="I1238" s="20">
        <v>8.0</v>
      </c>
      <c r="J1238" s="20">
        <v>12.0</v>
      </c>
      <c r="K1238" s="20">
        <v>0.0</v>
      </c>
      <c r="L1238" s="20">
        <v>0.0</v>
      </c>
      <c r="M1238" s="20">
        <v>0.0</v>
      </c>
      <c r="N1238" s="20">
        <v>0.0</v>
      </c>
      <c r="O1238" s="20">
        <v>0.0</v>
      </c>
      <c r="P1238" s="20"/>
      <c r="Q1238" s="26"/>
      <c r="R1238" s="20"/>
      <c r="S1238" s="20"/>
      <c r="T1238" s="53"/>
      <c r="U1238" s="53"/>
      <c r="V1238" s="53"/>
      <c r="W1238" s="53"/>
      <c r="X1238" s="53"/>
      <c r="Y1238" s="53"/>
    </row>
    <row r="1239">
      <c r="A1239" s="20" t="s">
        <v>2331</v>
      </c>
      <c r="B1239" s="21" t="s">
        <v>2301</v>
      </c>
      <c r="C1239" s="22" t="s">
        <v>2332</v>
      </c>
      <c r="D1239" s="21" t="s">
        <v>2303</v>
      </c>
      <c r="E1239" s="20" t="s">
        <v>2334</v>
      </c>
      <c r="F1239" s="21" t="s">
        <v>2316</v>
      </c>
      <c r="G1239" s="25" t="str">
        <f t="shared" si="43"/>
        <v>5.152149</v>
      </c>
      <c r="H1239" s="25" t="str">
        <f t="shared" ref="H1239:H1242" si="47">RIGHT(F1239,FIND(",", F1239))</f>
        <v>46.199615</v>
      </c>
      <c r="I1239" s="20">
        <v>0.0</v>
      </c>
      <c r="J1239" s="20">
        <v>6.0</v>
      </c>
      <c r="K1239" s="20">
        <v>0.0</v>
      </c>
      <c r="L1239" s="20">
        <v>4.0</v>
      </c>
      <c r="M1239" s="20">
        <v>0.0</v>
      </c>
      <c r="N1239" s="20">
        <v>0.0</v>
      </c>
      <c r="O1239" s="20">
        <v>3.0</v>
      </c>
      <c r="P1239" s="20"/>
      <c r="Q1239" s="26"/>
      <c r="R1239" s="20"/>
      <c r="S1239" s="20"/>
      <c r="T1239" s="53"/>
      <c r="U1239" s="53"/>
      <c r="V1239" s="53"/>
      <c r="W1239" s="53"/>
      <c r="X1239" s="53"/>
      <c r="Y1239" s="53"/>
    </row>
    <row r="1240">
      <c r="A1240" s="20" t="s">
        <v>2336</v>
      </c>
      <c r="B1240" s="21" t="s">
        <v>2301</v>
      </c>
      <c r="C1240" s="22" t="s">
        <v>2337</v>
      </c>
      <c r="D1240" s="21" t="s">
        <v>2303</v>
      </c>
      <c r="E1240" s="20" t="s">
        <v>2340</v>
      </c>
      <c r="F1240" s="21" t="s">
        <v>2339</v>
      </c>
      <c r="G1240" s="25" t="str">
        <f t="shared" si="43"/>
        <v>5.538062</v>
      </c>
      <c r="H1240" s="25" t="str">
        <f t="shared" si="47"/>
        <v>46.386467</v>
      </c>
      <c r="I1240" s="20">
        <v>8.0</v>
      </c>
      <c r="J1240" s="20">
        <v>15.0</v>
      </c>
      <c r="K1240" s="20">
        <v>5.0</v>
      </c>
      <c r="L1240" s="20">
        <v>10.0</v>
      </c>
      <c r="M1240" s="20">
        <v>0.0</v>
      </c>
      <c r="N1240" s="20">
        <v>0.0</v>
      </c>
      <c r="O1240" s="20">
        <v>0.0</v>
      </c>
      <c r="P1240" s="20"/>
      <c r="Q1240" s="26"/>
      <c r="R1240" s="20"/>
      <c r="S1240" s="20"/>
      <c r="T1240" s="53"/>
      <c r="U1240" s="53"/>
      <c r="V1240" s="53"/>
      <c r="W1240" s="53"/>
      <c r="X1240" s="53"/>
      <c r="Y1240" s="53"/>
    </row>
    <row r="1241">
      <c r="A1241" s="20" t="s">
        <v>2342</v>
      </c>
      <c r="B1241" s="21" t="s">
        <v>2301</v>
      </c>
      <c r="C1241" s="22" t="s">
        <v>2343</v>
      </c>
      <c r="D1241" s="21" t="s">
        <v>37</v>
      </c>
      <c r="E1241" s="20" t="s">
        <v>2346</v>
      </c>
      <c r="F1241" s="21" t="s">
        <v>2345</v>
      </c>
      <c r="G1241" s="25" t="str">
        <f t="shared" si="43"/>
        <v>1.116195</v>
      </c>
      <c r="H1241" s="25" t="str">
        <f t="shared" si="47"/>
        <v>44.031816</v>
      </c>
      <c r="I1241" s="20">
        <v>2.0</v>
      </c>
      <c r="J1241" s="20">
        <v>6.0</v>
      </c>
      <c r="K1241" s="20">
        <v>0.0</v>
      </c>
      <c r="L1241" s="20">
        <v>0.0</v>
      </c>
      <c r="M1241" s="20">
        <v>0.0</v>
      </c>
      <c r="N1241" s="20">
        <v>0.0</v>
      </c>
      <c r="O1241" s="20">
        <v>2.0</v>
      </c>
      <c r="P1241" s="20"/>
      <c r="Q1241" s="26"/>
      <c r="R1241" s="20"/>
      <c r="S1241" s="20"/>
      <c r="T1241" s="53"/>
      <c r="U1241" s="53"/>
      <c r="V1241" s="53"/>
      <c r="W1241" s="53"/>
      <c r="X1241" s="53"/>
      <c r="Y1241" s="53"/>
    </row>
    <row r="1242">
      <c r="A1242" s="20" t="s">
        <v>2348</v>
      </c>
      <c r="B1242" s="21" t="s">
        <v>2301</v>
      </c>
      <c r="C1242" s="22" t="s">
        <v>2349</v>
      </c>
      <c r="D1242" s="21" t="s">
        <v>37</v>
      </c>
      <c r="E1242" s="20" t="s">
        <v>2334</v>
      </c>
      <c r="F1242" s="21" t="s">
        <v>2316</v>
      </c>
      <c r="G1242" s="25" t="str">
        <f t="shared" si="43"/>
        <v>5.152149</v>
      </c>
      <c r="H1242" s="25" t="str">
        <f t="shared" si="47"/>
        <v>46.199615</v>
      </c>
      <c r="I1242" s="20">
        <v>1.0</v>
      </c>
      <c r="J1242" s="20">
        <v>36.0</v>
      </c>
      <c r="K1242" s="20">
        <v>0.0</v>
      </c>
      <c r="L1242" s="20">
        <v>0.0</v>
      </c>
      <c r="M1242" s="20">
        <v>0.0</v>
      </c>
      <c r="N1242" s="20">
        <v>0.0</v>
      </c>
      <c r="O1242" s="20">
        <v>0.0</v>
      </c>
      <c r="P1242" s="20"/>
      <c r="Q1242" s="26"/>
      <c r="R1242" s="20"/>
      <c r="S1242" s="20"/>
      <c r="T1242" s="53"/>
      <c r="U1242" s="53"/>
      <c r="V1242" s="53"/>
      <c r="W1242" s="53"/>
      <c r="X1242" s="53"/>
      <c r="Y1242" s="53"/>
    </row>
    <row r="1243">
      <c r="A1243" s="20" t="s">
        <v>2351</v>
      </c>
      <c r="B1243" s="21" t="s">
        <v>2301</v>
      </c>
      <c r="C1243" s="22" t="s">
        <v>2352</v>
      </c>
      <c r="D1243" s="21" t="s">
        <v>37</v>
      </c>
      <c r="E1243" s="20" t="s">
        <v>2355</v>
      </c>
      <c r="F1243" s="21" t="s">
        <v>2354</v>
      </c>
      <c r="G1243" s="25" t="str">
        <f t="shared" si="43"/>
        <v>-0.356045</v>
      </c>
      <c r="H1243" s="25" t="str">
        <f>RIGHT(F1243,FIND(",", F1243)-1)</f>
        <v>42.546057</v>
      </c>
      <c r="I1243" s="20">
        <v>2.0</v>
      </c>
      <c r="J1243" s="20">
        <v>2.0</v>
      </c>
      <c r="K1243" s="20">
        <v>0.0</v>
      </c>
      <c r="L1243" s="20">
        <v>0.0</v>
      </c>
      <c r="M1243" s="20">
        <v>0.0</v>
      </c>
      <c r="N1243" s="20">
        <v>0.0</v>
      </c>
      <c r="O1243" s="20">
        <v>2.0</v>
      </c>
      <c r="P1243" s="20"/>
      <c r="Q1243" s="26"/>
      <c r="R1243" s="20"/>
      <c r="S1243" s="20"/>
      <c r="T1243" s="53"/>
      <c r="U1243" s="53"/>
      <c r="V1243" s="53"/>
      <c r="W1243" s="53"/>
      <c r="X1243" s="53"/>
      <c r="Y1243" s="53"/>
    </row>
    <row r="1244">
      <c r="A1244" s="20" t="s">
        <v>2357</v>
      </c>
      <c r="B1244" s="21" t="s">
        <v>2301</v>
      </c>
      <c r="C1244" s="22" t="s">
        <v>2358</v>
      </c>
      <c r="D1244" s="21" t="s">
        <v>37</v>
      </c>
      <c r="E1244" s="20" t="s">
        <v>2361</v>
      </c>
      <c r="F1244" s="21" t="s">
        <v>2360</v>
      </c>
      <c r="G1244" s="25" t="str">
        <f t="shared" si="43"/>
        <v>1.960222</v>
      </c>
      <c r="H1244" s="25" t="str">
        <f>RIGHT(F1244,FIND(",", F1244))</f>
        <v>42.431968</v>
      </c>
      <c r="I1244" s="20">
        <v>0.0</v>
      </c>
      <c r="J1244" s="20">
        <v>0.0</v>
      </c>
      <c r="K1244" s="20">
        <v>0.0</v>
      </c>
      <c r="L1244" s="20">
        <v>0.0</v>
      </c>
      <c r="M1244" s="20">
        <v>0.0</v>
      </c>
      <c r="N1244" s="20">
        <v>0.0</v>
      </c>
      <c r="O1244" s="20">
        <v>0.0</v>
      </c>
      <c r="P1244" s="20"/>
      <c r="Q1244" s="26"/>
      <c r="R1244" s="20"/>
      <c r="S1244" s="20"/>
      <c r="T1244" s="53"/>
      <c r="U1244" s="53"/>
      <c r="V1244" s="53"/>
      <c r="W1244" s="53"/>
      <c r="X1244" s="53"/>
      <c r="Y1244" s="53"/>
    </row>
    <row r="1245">
      <c r="A1245" s="20" t="s">
        <v>2363</v>
      </c>
      <c r="B1245" s="21" t="s">
        <v>2301</v>
      </c>
      <c r="C1245" s="22" t="s">
        <v>2364</v>
      </c>
      <c r="D1245" s="21" t="s">
        <v>37</v>
      </c>
      <c r="E1245" s="20" t="s">
        <v>2355</v>
      </c>
      <c r="F1245" s="21" t="s">
        <v>2354</v>
      </c>
      <c r="G1245" s="25" t="str">
        <f t="shared" si="43"/>
        <v>-0.356045</v>
      </c>
      <c r="H1245" s="25" t="str">
        <f>RIGHT(F1245,FIND(",", F1245)-1)</f>
        <v>42.546057</v>
      </c>
      <c r="I1245" s="20">
        <v>0.0</v>
      </c>
      <c r="J1245" s="20">
        <v>0.0</v>
      </c>
      <c r="K1245" s="20">
        <v>0.0</v>
      </c>
      <c r="L1245" s="20">
        <v>0.0</v>
      </c>
      <c r="M1245" s="20">
        <v>0.0</v>
      </c>
      <c r="N1245" s="20">
        <v>0.0</v>
      </c>
      <c r="O1245" s="20">
        <v>0.0</v>
      </c>
      <c r="P1245" s="20"/>
      <c r="Q1245" s="26"/>
      <c r="R1245" s="20"/>
      <c r="S1245" s="20"/>
      <c r="T1245" s="53"/>
      <c r="U1245" s="53"/>
      <c r="V1245" s="53"/>
      <c r="W1245" s="53"/>
      <c r="X1245" s="53"/>
      <c r="Y1245" s="53"/>
    </row>
    <row r="1246">
      <c r="A1246" s="20" t="s">
        <v>2366</v>
      </c>
      <c r="B1246" s="21" t="s">
        <v>2301</v>
      </c>
      <c r="C1246" s="22" t="s">
        <v>2367</v>
      </c>
      <c r="D1246" s="21" t="s">
        <v>37</v>
      </c>
      <c r="E1246" s="20" t="s">
        <v>2370</v>
      </c>
      <c r="F1246" s="21" t="s">
        <v>2369</v>
      </c>
      <c r="G1246" s="25" t="str">
        <f t="shared" si="43"/>
        <v>2.142622</v>
      </c>
      <c r="H1246" s="25" t="str">
        <f t="shared" ref="H1246:H1273" si="48">RIGHT(F1246,FIND(",", F1246))</f>
        <v>45.116716</v>
      </c>
      <c r="I1246" s="20">
        <v>0.0</v>
      </c>
      <c r="J1246" s="20">
        <v>2.0</v>
      </c>
      <c r="K1246" s="20">
        <v>0.0</v>
      </c>
      <c r="L1246" s="20">
        <v>0.0</v>
      </c>
      <c r="M1246" s="20">
        <v>0.0</v>
      </c>
      <c r="N1246" s="20">
        <v>0.0</v>
      </c>
      <c r="O1246" s="20">
        <v>0.0</v>
      </c>
      <c r="P1246" s="20"/>
      <c r="Q1246" s="26"/>
      <c r="R1246" s="20"/>
      <c r="S1246" s="20"/>
      <c r="T1246" s="53"/>
      <c r="U1246" s="53"/>
      <c r="V1246" s="53"/>
      <c r="W1246" s="53"/>
      <c r="X1246" s="53"/>
      <c r="Y1246" s="53"/>
    </row>
    <row r="1247">
      <c r="A1247" s="20" t="s">
        <v>2371</v>
      </c>
      <c r="B1247" s="21" t="s">
        <v>2301</v>
      </c>
      <c r="C1247" s="22" t="s">
        <v>2372</v>
      </c>
      <c r="D1247" s="21" t="s">
        <v>37</v>
      </c>
      <c r="E1247" s="20" t="s">
        <v>2374</v>
      </c>
      <c r="F1247" s="21" t="s">
        <v>2316</v>
      </c>
      <c r="G1247" s="25" t="str">
        <f t="shared" si="43"/>
        <v>5.152149</v>
      </c>
      <c r="H1247" s="25" t="str">
        <f t="shared" si="48"/>
        <v>46.199615</v>
      </c>
      <c r="I1247" s="20">
        <v>1.0</v>
      </c>
      <c r="J1247" s="20">
        <v>1.0</v>
      </c>
      <c r="K1247" s="20">
        <v>0.0</v>
      </c>
      <c r="L1247" s="20">
        <v>0.0</v>
      </c>
      <c r="M1247" s="20">
        <v>0.0</v>
      </c>
      <c r="N1247" s="20">
        <v>0.0</v>
      </c>
      <c r="O1247" s="20">
        <v>0.0</v>
      </c>
      <c r="P1247" s="20"/>
      <c r="Q1247" s="26"/>
      <c r="R1247" s="20"/>
      <c r="S1247" s="20"/>
      <c r="T1247" s="53"/>
      <c r="U1247" s="53"/>
      <c r="V1247" s="53"/>
      <c r="W1247" s="53"/>
      <c r="X1247" s="53"/>
      <c r="Y1247" s="53"/>
    </row>
    <row r="1248">
      <c r="A1248" s="20" t="s">
        <v>2375</v>
      </c>
      <c r="B1248" s="21" t="s">
        <v>2301</v>
      </c>
      <c r="C1248" s="22" t="s">
        <v>2376</v>
      </c>
      <c r="D1248" s="21" t="s">
        <v>37</v>
      </c>
      <c r="E1248" s="20" t="s">
        <v>2379</v>
      </c>
      <c r="F1248" s="21" t="s">
        <v>2378</v>
      </c>
      <c r="G1248" s="25" t="str">
        <f t="shared" si="43"/>
        <v>1.876645</v>
      </c>
      <c r="H1248" s="25" t="str">
        <f t="shared" si="48"/>
        <v>44.247901</v>
      </c>
      <c r="I1248" s="20">
        <v>3.0</v>
      </c>
      <c r="J1248" s="20">
        <v>7.0</v>
      </c>
      <c r="K1248" s="20">
        <v>0.0</v>
      </c>
      <c r="L1248" s="20">
        <v>1.0</v>
      </c>
      <c r="M1248" s="20">
        <v>0.0</v>
      </c>
      <c r="N1248" s="20">
        <v>0.0</v>
      </c>
      <c r="O1248" s="20">
        <v>0.0</v>
      </c>
      <c r="P1248" s="20"/>
      <c r="Q1248" s="26"/>
      <c r="R1248" s="20"/>
      <c r="S1248" s="20"/>
      <c r="T1248" s="53"/>
      <c r="U1248" s="53"/>
      <c r="V1248" s="53"/>
      <c r="W1248" s="53"/>
      <c r="X1248" s="53"/>
      <c r="Y1248" s="53"/>
    </row>
    <row r="1249">
      <c r="A1249" s="20" t="s">
        <v>2380</v>
      </c>
      <c r="B1249" s="21" t="s">
        <v>2301</v>
      </c>
      <c r="C1249" s="22" t="s">
        <v>2381</v>
      </c>
      <c r="D1249" s="21" t="s">
        <v>37</v>
      </c>
      <c r="E1249" s="20" t="s">
        <v>2384</v>
      </c>
      <c r="F1249" s="21" t="s">
        <v>2383</v>
      </c>
      <c r="G1249" s="25" t="str">
        <f t="shared" si="43"/>
        <v>9.786588</v>
      </c>
      <c r="H1249" s="25" t="str">
        <f t="shared" si="48"/>
        <v>49.365314</v>
      </c>
      <c r="I1249" s="20">
        <v>0.0</v>
      </c>
      <c r="J1249" s="20">
        <v>0.0</v>
      </c>
      <c r="K1249" s="20">
        <v>0.0</v>
      </c>
      <c r="L1249" s="20">
        <v>0.0</v>
      </c>
      <c r="M1249" s="20">
        <v>0.0</v>
      </c>
      <c r="N1249" s="20">
        <v>0.0</v>
      </c>
      <c r="O1249" s="20">
        <v>2.0</v>
      </c>
      <c r="P1249" s="20"/>
      <c r="Q1249" s="26"/>
      <c r="R1249" s="20"/>
      <c r="S1249" s="20"/>
      <c r="T1249" s="53"/>
      <c r="U1249" s="53"/>
      <c r="V1249" s="53"/>
      <c r="W1249" s="53"/>
      <c r="X1249" s="53"/>
      <c r="Y1249" s="53"/>
    </row>
    <row r="1250">
      <c r="A1250" s="20" t="s">
        <v>2385</v>
      </c>
      <c r="B1250" s="21" t="s">
        <v>2301</v>
      </c>
      <c r="C1250" s="22" t="s">
        <v>2386</v>
      </c>
      <c r="D1250" s="21" t="s">
        <v>37</v>
      </c>
      <c r="E1250" s="20" t="s">
        <v>2388</v>
      </c>
      <c r="F1250" s="21" t="s">
        <v>2345</v>
      </c>
      <c r="G1250" s="25" t="str">
        <f t="shared" si="43"/>
        <v>1.116195</v>
      </c>
      <c r="H1250" s="25" t="str">
        <f t="shared" si="48"/>
        <v>44.031816</v>
      </c>
      <c r="I1250" s="20">
        <v>1.0</v>
      </c>
      <c r="J1250" s="20">
        <v>7.0</v>
      </c>
      <c r="K1250" s="20">
        <v>0.0</v>
      </c>
      <c r="L1250" s="20">
        <v>0.0</v>
      </c>
      <c r="M1250" s="20">
        <v>0.0</v>
      </c>
      <c r="N1250" s="20">
        <v>0.0</v>
      </c>
      <c r="O1250" s="20">
        <v>1.0</v>
      </c>
      <c r="P1250" s="20"/>
      <c r="Q1250" s="26"/>
      <c r="R1250" s="20"/>
      <c r="S1250" s="20"/>
      <c r="T1250" s="53"/>
      <c r="U1250" s="53"/>
      <c r="V1250" s="53"/>
      <c r="W1250" s="53"/>
      <c r="X1250" s="53"/>
      <c r="Y1250" s="53"/>
    </row>
    <row r="1251">
      <c r="A1251" s="20" t="s">
        <v>2390</v>
      </c>
      <c r="B1251" s="21" t="s">
        <v>2301</v>
      </c>
      <c r="C1251" s="22" t="s">
        <v>2391</v>
      </c>
      <c r="D1251" s="21" t="s">
        <v>37</v>
      </c>
      <c r="E1251" s="20" t="s">
        <v>2394</v>
      </c>
      <c r="F1251" s="21" t="s">
        <v>2393</v>
      </c>
      <c r="G1251" s="25" t="str">
        <f t="shared" si="43"/>
        <v>0.491919</v>
      </c>
      <c r="H1251" s="25" t="str">
        <f t="shared" si="48"/>
        <v>42.778436</v>
      </c>
      <c r="I1251" s="20">
        <v>2.0</v>
      </c>
      <c r="J1251" s="20">
        <v>3.0</v>
      </c>
      <c r="K1251" s="20">
        <v>0.0</v>
      </c>
      <c r="L1251" s="20">
        <v>0.0</v>
      </c>
      <c r="M1251" s="20">
        <v>0.0</v>
      </c>
      <c r="N1251" s="20">
        <v>0.0</v>
      </c>
      <c r="O1251" s="20">
        <v>0.0</v>
      </c>
      <c r="P1251" s="20"/>
      <c r="Q1251" s="26"/>
      <c r="R1251" s="20"/>
      <c r="S1251" s="20"/>
      <c r="T1251" s="53"/>
      <c r="U1251" s="53"/>
      <c r="V1251" s="53"/>
      <c r="W1251" s="53"/>
      <c r="X1251" s="53"/>
      <c r="Y1251" s="53"/>
    </row>
    <row r="1252">
      <c r="A1252" s="20" t="s">
        <v>2395</v>
      </c>
      <c r="B1252" s="21" t="s">
        <v>2301</v>
      </c>
      <c r="C1252" s="22" t="s">
        <v>2396</v>
      </c>
      <c r="D1252" s="21" t="s">
        <v>37</v>
      </c>
      <c r="E1252" s="20" t="s">
        <v>2400</v>
      </c>
      <c r="F1252" s="21" t="s">
        <v>2398</v>
      </c>
      <c r="G1252" s="25" t="str">
        <f t="shared" si="43"/>
        <v>1.9879983</v>
      </c>
      <c r="H1252" s="25" t="str">
        <f t="shared" si="48"/>
        <v>42.9894478</v>
      </c>
      <c r="I1252" s="20">
        <v>2.0</v>
      </c>
      <c r="J1252" s="20">
        <v>9.0</v>
      </c>
      <c r="K1252" s="20">
        <v>0.0</v>
      </c>
      <c r="L1252" s="20">
        <v>2.0</v>
      </c>
      <c r="M1252" s="20">
        <v>0.0</v>
      </c>
      <c r="N1252" s="20">
        <v>2.0</v>
      </c>
      <c r="O1252" s="20">
        <v>0.0</v>
      </c>
      <c r="P1252" s="20"/>
      <c r="Q1252" s="26"/>
      <c r="R1252" s="20"/>
      <c r="S1252" s="20"/>
      <c r="T1252" s="53"/>
      <c r="U1252" s="53"/>
      <c r="V1252" s="53"/>
      <c r="W1252" s="53"/>
      <c r="X1252" s="53"/>
      <c r="Y1252" s="53"/>
    </row>
    <row r="1253">
      <c r="A1253" s="20" t="s">
        <v>2401</v>
      </c>
      <c r="B1253" s="21" t="s">
        <v>2301</v>
      </c>
      <c r="C1253" s="22" t="s">
        <v>2402</v>
      </c>
      <c r="D1253" s="21" t="s">
        <v>37</v>
      </c>
      <c r="E1253" s="20" t="s">
        <v>2404</v>
      </c>
      <c r="F1253" s="21" t="s">
        <v>2345</v>
      </c>
      <c r="G1253" s="25" t="str">
        <f t="shared" si="43"/>
        <v>1.116195</v>
      </c>
      <c r="H1253" s="25" t="str">
        <f t="shared" si="48"/>
        <v>44.031816</v>
      </c>
      <c r="I1253" s="20">
        <v>6.0</v>
      </c>
      <c r="J1253" s="20">
        <v>6.0</v>
      </c>
      <c r="K1253" s="20">
        <v>0.0</v>
      </c>
      <c r="L1253" s="20">
        <v>0.0</v>
      </c>
      <c r="M1253" s="20">
        <v>0.0</v>
      </c>
      <c r="N1253" s="20">
        <v>0.0</v>
      </c>
      <c r="O1253" s="20">
        <v>0.0</v>
      </c>
      <c r="P1253" s="20"/>
      <c r="Q1253" s="26"/>
      <c r="R1253" s="20"/>
      <c r="S1253" s="20"/>
      <c r="T1253" s="53"/>
      <c r="U1253" s="53"/>
      <c r="V1253" s="53"/>
      <c r="W1253" s="53"/>
      <c r="X1253" s="53"/>
      <c r="Y1253" s="53"/>
    </row>
    <row r="1254">
      <c r="A1254" s="20" t="s">
        <v>2405</v>
      </c>
      <c r="B1254" s="21" t="s">
        <v>2301</v>
      </c>
      <c r="C1254" s="22" t="s">
        <v>2406</v>
      </c>
      <c r="D1254" s="21" t="s">
        <v>37</v>
      </c>
      <c r="E1254" s="20" t="s">
        <v>2409</v>
      </c>
      <c r="F1254" s="21" t="s">
        <v>2408</v>
      </c>
      <c r="G1254" s="25" t="str">
        <f t="shared" si="43"/>
        <v>1.642951</v>
      </c>
      <c r="H1254" s="25" t="str">
        <f t="shared" si="48"/>
        <v>42.450357</v>
      </c>
      <c r="I1254" s="20">
        <v>2.0</v>
      </c>
      <c r="J1254" s="20">
        <v>3.0</v>
      </c>
      <c r="K1254" s="20">
        <v>0.0</v>
      </c>
      <c r="L1254" s="20">
        <v>0.0</v>
      </c>
      <c r="M1254" s="20">
        <v>0.0</v>
      </c>
      <c r="N1254" s="20">
        <v>0.0</v>
      </c>
      <c r="O1254" s="20">
        <v>0.0</v>
      </c>
      <c r="P1254" s="20"/>
      <c r="Q1254" s="26"/>
      <c r="R1254" s="20"/>
      <c r="S1254" s="20"/>
      <c r="T1254" s="53"/>
      <c r="U1254" s="53"/>
      <c r="V1254" s="53"/>
      <c r="W1254" s="53"/>
      <c r="X1254" s="53"/>
      <c r="Y1254" s="53"/>
    </row>
    <row r="1255">
      <c r="A1255" s="20" t="s">
        <v>2410</v>
      </c>
      <c r="B1255" s="21" t="s">
        <v>2301</v>
      </c>
      <c r="C1255" s="22" t="s">
        <v>2411</v>
      </c>
      <c r="D1255" s="21" t="s">
        <v>37</v>
      </c>
      <c r="E1255" s="20" t="s">
        <v>2413</v>
      </c>
      <c r="F1255" s="21" t="s">
        <v>2378</v>
      </c>
      <c r="G1255" s="25" t="str">
        <f t="shared" si="43"/>
        <v>1.876645</v>
      </c>
      <c r="H1255" s="25" t="str">
        <f t="shared" si="48"/>
        <v>44.247901</v>
      </c>
      <c r="I1255" s="20">
        <v>40.0</v>
      </c>
      <c r="J1255" s="20">
        <v>60.0</v>
      </c>
      <c r="K1255" s="20">
        <v>0.0</v>
      </c>
      <c r="L1255" s="20">
        <v>0.0</v>
      </c>
      <c r="M1255" s="20">
        <v>0.0</v>
      </c>
      <c r="N1255" s="20">
        <v>0.0</v>
      </c>
      <c r="O1255" s="20">
        <v>0.0</v>
      </c>
      <c r="P1255" s="20"/>
      <c r="Q1255" s="26"/>
      <c r="R1255" s="20"/>
      <c r="S1255" s="20"/>
      <c r="T1255" s="53"/>
      <c r="U1255" s="53"/>
      <c r="V1255" s="53"/>
      <c r="W1255" s="53"/>
      <c r="X1255" s="53"/>
      <c r="Y1255" s="53"/>
    </row>
    <row r="1256">
      <c r="A1256" s="20" t="s">
        <v>2414</v>
      </c>
      <c r="B1256" s="21" t="s">
        <v>2301</v>
      </c>
      <c r="C1256" s="22" t="s">
        <v>2411</v>
      </c>
      <c r="D1256" s="21" t="s">
        <v>37</v>
      </c>
      <c r="E1256" s="20" t="s">
        <v>2417</v>
      </c>
      <c r="F1256" s="21" t="s">
        <v>2416</v>
      </c>
      <c r="G1256" s="25" t="str">
        <f t="shared" si="43"/>
        <v>2.407457</v>
      </c>
      <c r="H1256" s="25" t="str">
        <f t="shared" si="48"/>
        <v>42.970883</v>
      </c>
      <c r="I1256" s="20">
        <v>2.0</v>
      </c>
      <c r="J1256" s="20">
        <v>9.0</v>
      </c>
      <c r="K1256" s="20">
        <v>0.0</v>
      </c>
      <c r="L1256" s="20">
        <v>4.0</v>
      </c>
      <c r="M1256" s="20">
        <v>0.0</v>
      </c>
      <c r="N1256" s="20">
        <v>0.0</v>
      </c>
      <c r="O1256" s="20">
        <v>0.0</v>
      </c>
      <c r="P1256" s="20"/>
      <c r="Q1256" s="26"/>
      <c r="R1256" s="20"/>
      <c r="S1256" s="20"/>
      <c r="T1256" s="53"/>
      <c r="U1256" s="53"/>
      <c r="V1256" s="53"/>
      <c r="W1256" s="53"/>
      <c r="X1256" s="53"/>
      <c r="Y1256" s="53"/>
    </row>
    <row r="1257">
      <c r="A1257" s="20" t="s">
        <v>2418</v>
      </c>
      <c r="B1257" s="21" t="s">
        <v>2301</v>
      </c>
      <c r="C1257" s="22" t="s">
        <v>2419</v>
      </c>
      <c r="D1257" s="21" t="s">
        <v>37</v>
      </c>
      <c r="E1257" s="20" t="s">
        <v>2422</v>
      </c>
      <c r="F1257" s="21" t="s">
        <v>2421</v>
      </c>
      <c r="G1257" s="25" t="str">
        <f t="shared" si="43"/>
        <v>2.339046</v>
      </c>
      <c r="H1257" s="25" t="str">
        <f t="shared" si="48"/>
        <v>42.288005</v>
      </c>
      <c r="I1257" s="20">
        <v>3.0</v>
      </c>
      <c r="J1257" s="20">
        <v>3.0</v>
      </c>
      <c r="K1257" s="20">
        <v>0.0</v>
      </c>
      <c r="L1257" s="20">
        <v>0.0</v>
      </c>
      <c r="M1257" s="20">
        <v>0.0</v>
      </c>
      <c r="N1257" s="20">
        <v>0.0</v>
      </c>
      <c r="O1257" s="20">
        <v>0.0</v>
      </c>
      <c r="P1257" s="20"/>
      <c r="Q1257" s="26"/>
      <c r="R1257" s="20"/>
      <c r="S1257" s="20"/>
      <c r="T1257" s="53"/>
      <c r="U1257" s="53"/>
      <c r="V1257" s="53"/>
      <c r="W1257" s="53"/>
      <c r="X1257" s="53"/>
      <c r="Y1257" s="53"/>
    </row>
    <row r="1258">
      <c r="A1258" s="20" t="s">
        <v>2423</v>
      </c>
      <c r="B1258" s="21" t="s">
        <v>2301</v>
      </c>
      <c r="C1258" s="22" t="s">
        <v>2424</v>
      </c>
      <c r="D1258" s="21" t="s">
        <v>37</v>
      </c>
      <c r="E1258" s="20" t="s">
        <v>2426</v>
      </c>
      <c r="F1258" s="21" t="s">
        <v>2421</v>
      </c>
      <c r="G1258" s="25" t="str">
        <f t="shared" si="43"/>
        <v>2.339046</v>
      </c>
      <c r="H1258" s="25" t="str">
        <f t="shared" si="48"/>
        <v>42.288005</v>
      </c>
      <c r="I1258" s="20">
        <v>2.0</v>
      </c>
      <c r="J1258" s="20">
        <v>3.0</v>
      </c>
      <c r="K1258" s="20">
        <v>0.0</v>
      </c>
      <c r="L1258" s="20">
        <v>0.0</v>
      </c>
      <c r="M1258" s="20">
        <v>0.0</v>
      </c>
      <c r="N1258" s="20">
        <v>0.0</v>
      </c>
      <c r="O1258" s="20">
        <v>0.0</v>
      </c>
      <c r="P1258" s="20"/>
      <c r="Q1258" s="26"/>
      <c r="R1258" s="20"/>
      <c r="S1258" s="20"/>
      <c r="T1258" s="53"/>
      <c r="U1258" s="53"/>
      <c r="V1258" s="53"/>
      <c r="W1258" s="53"/>
      <c r="X1258" s="53"/>
      <c r="Y1258" s="53"/>
    </row>
    <row r="1259">
      <c r="A1259" s="20" t="s">
        <v>2427</v>
      </c>
      <c r="B1259" s="21" t="s">
        <v>2301</v>
      </c>
      <c r="C1259" s="22" t="s">
        <v>2424</v>
      </c>
      <c r="D1259" s="21" t="s">
        <v>37</v>
      </c>
      <c r="E1259" s="20" t="s">
        <v>2426</v>
      </c>
      <c r="F1259" s="21" t="s">
        <v>2421</v>
      </c>
      <c r="G1259" s="25" t="str">
        <f t="shared" si="43"/>
        <v>2.339046</v>
      </c>
      <c r="H1259" s="25" t="str">
        <f t="shared" si="48"/>
        <v>42.288005</v>
      </c>
      <c r="I1259" s="20">
        <v>0.0</v>
      </c>
      <c r="J1259" s="20">
        <v>0.0</v>
      </c>
      <c r="K1259" s="20">
        <v>0.0</v>
      </c>
      <c r="L1259" s="20">
        <v>0.0</v>
      </c>
      <c r="M1259" s="20">
        <v>0.0</v>
      </c>
      <c r="N1259" s="20">
        <v>0.0</v>
      </c>
      <c r="O1259" s="20">
        <v>0.0</v>
      </c>
      <c r="P1259" s="20"/>
      <c r="Q1259" s="26"/>
      <c r="R1259" s="20"/>
      <c r="S1259" s="20"/>
      <c r="T1259" s="53"/>
      <c r="U1259" s="53"/>
      <c r="V1259" s="53"/>
      <c r="W1259" s="53"/>
      <c r="X1259" s="53"/>
      <c r="Y1259" s="53"/>
    </row>
    <row r="1260">
      <c r="A1260" s="20" t="s">
        <v>2428</v>
      </c>
      <c r="B1260" s="21" t="s">
        <v>2301</v>
      </c>
      <c r="C1260" s="22" t="s">
        <v>2429</v>
      </c>
      <c r="D1260" s="21" t="s">
        <v>37</v>
      </c>
      <c r="E1260" s="20" t="s">
        <v>2431</v>
      </c>
      <c r="F1260" s="21" t="s">
        <v>2378</v>
      </c>
      <c r="G1260" s="25" t="str">
        <f t="shared" si="43"/>
        <v>1.876645</v>
      </c>
      <c r="H1260" s="25" t="str">
        <f t="shared" si="48"/>
        <v>44.247901</v>
      </c>
      <c r="I1260" s="20">
        <v>5.0</v>
      </c>
      <c r="J1260" s="20">
        <v>10.0</v>
      </c>
      <c r="K1260" s="20">
        <v>0.0</v>
      </c>
      <c r="L1260" s="20">
        <v>0.0</v>
      </c>
      <c r="M1260" s="20">
        <v>0.0</v>
      </c>
      <c r="N1260" s="20">
        <v>0.0</v>
      </c>
      <c r="O1260" s="20">
        <v>0.0</v>
      </c>
      <c r="P1260" s="20"/>
      <c r="Q1260" s="26"/>
      <c r="R1260" s="20"/>
      <c r="S1260" s="20"/>
      <c r="T1260" s="53"/>
      <c r="U1260" s="53"/>
      <c r="V1260" s="53"/>
      <c r="W1260" s="53"/>
      <c r="X1260" s="53"/>
      <c r="Y1260" s="53"/>
    </row>
    <row r="1261">
      <c r="A1261" s="20" t="s">
        <v>2432</v>
      </c>
      <c r="B1261" s="21" t="s">
        <v>2301</v>
      </c>
      <c r="C1261" s="22" t="s">
        <v>2433</v>
      </c>
      <c r="D1261" s="21" t="s">
        <v>37</v>
      </c>
      <c r="E1261" s="20" t="s">
        <v>2436</v>
      </c>
      <c r="F1261" s="21" t="s">
        <v>2435</v>
      </c>
      <c r="G1261" s="25" t="str">
        <f t="shared" si="43"/>
        <v>4.072249</v>
      </c>
      <c r="H1261" s="25" t="str">
        <f t="shared" si="48"/>
        <v>46.980510</v>
      </c>
      <c r="I1261" s="20">
        <v>0.0</v>
      </c>
      <c r="J1261" s="20">
        <v>0.0</v>
      </c>
      <c r="K1261" s="20">
        <v>0.0</v>
      </c>
      <c r="L1261" s="20">
        <v>0.0</v>
      </c>
      <c r="M1261" s="20">
        <v>0.0</v>
      </c>
      <c r="N1261" s="20">
        <v>0.0</v>
      </c>
      <c r="O1261" s="20">
        <v>0.0</v>
      </c>
      <c r="P1261" s="20"/>
      <c r="Q1261" s="26"/>
      <c r="R1261" s="20"/>
      <c r="S1261" s="20"/>
      <c r="T1261" s="53"/>
      <c r="U1261" s="53"/>
      <c r="V1261" s="53"/>
      <c r="W1261" s="53"/>
      <c r="X1261" s="53"/>
      <c r="Y1261" s="53"/>
    </row>
    <row r="1262">
      <c r="A1262" s="20" t="s">
        <v>2437</v>
      </c>
      <c r="B1262" s="21" t="s">
        <v>2301</v>
      </c>
      <c r="C1262" s="22" t="s">
        <v>2438</v>
      </c>
      <c r="D1262" s="21" t="s">
        <v>37</v>
      </c>
      <c r="E1262" s="20" t="s">
        <v>2440</v>
      </c>
      <c r="F1262" s="21" t="s">
        <v>2378</v>
      </c>
      <c r="G1262" s="25" t="str">
        <f t="shared" si="43"/>
        <v>1.876645</v>
      </c>
      <c r="H1262" s="25" t="str">
        <f t="shared" si="48"/>
        <v>44.247901</v>
      </c>
      <c r="I1262" s="20">
        <v>3.0</v>
      </c>
      <c r="J1262" s="20">
        <v>3.0</v>
      </c>
      <c r="K1262" s="20">
        <v>0.0</v>
      </c>
      <c r="L1262" s="20">
        <v>0.0</v>
      </c>
      <c r="M1262" s="20">
        <v>0.0</v>
      </c>
      <c r="N1262" s="20">
        <v>0.0</v>
      </c>
      <c r="O1262" s="20">
        <v>0.0</v>
      </c>
      <c r="P1262" s="20"/>
      <c r="Q1262" s="26"/>
      <c r="R1262" s="20"/>
      <c r="S1262" s="20"/>
      <c r="T1262" s="53"/>
      <c r="U1262" s="53"/>
      <c r="V1262" s="53"/>
      <c r="W1262" s="53"/>
      <c r="X1262" s="53"/>
      <c r="Y1262" s="53"/>
    </row>
    <row r="1263">
      <c r="A1263" s="20" t="s">
        <v>2441</v>
      </c>
      <c r="B1263" s="21" t="s">
        <v>2301</v>
      </c>
      <c r="C1263" s="22" t="s">
        <v>2442</v>
      </c>
      <c r="D1263" s="21" t="s">
        <v>37</v>
      </c>
      <c r="E1263" s="20" t="s">
        <v>2444</v>
      </c>
      <c r="F1263" s="21" t="s">
        <v>2378</v>
      </c>
      <c r="G1263" s="25" t="str">
        <f t="shared" si="43"/>
        <v>1.876645</v>
      </c>
      <c r="H1263" s="25" t="str">
        <f t="shared" si="48"/>
        <v>44.247901</v>
      </c>
      <c r="I1263" s="20">
        <v>5.0</v>
      </c>
      <c r="J1263" s="20">
        <v>5.0</v>
      </c>
      <c r="K1263" s="20">
        <v>0.0</v>
      </c>
      <c r="L1263" s="20">
        <v>0.0</v>
      </c>
      <c r="M1263" s="20">
        <v>0.0</v>
      </c>
      <c r="N1263" s="20">
        <v>0.0</v>
      </c>
      <c r="O1263" s="20">
        <v>0.0</v>
      </c>
      <c r="P1263" s="20"/>
      <c r="Q1263" s="26"/>
      <c r="R1263" s="20"/>
      <c r="S1263" s="20"/>
      <c r="T1263" s="53"/>
      <c r="U1263" s="53"/>
      <c r="V1263" s="53"/>
      <c r="W1263" s="53"/>
      <c r="X1263" s="53"/>
      <c r="Y1263" s="53"/>
    </row>
    <row r="1264">
      <c r="A1264" s="20" t="s">
        <v>2445</v>
      </c>
      <c r="B1264" s="21" t="s">
        <v>2301</v>
      </c>
      <c r="C1264" s="22" t="s">
        <v>929</v>
      </c>
      <c r="D1264" s="21" t="s">
        <v>37</v>
      </c>
      <c r="E1264" s="20" t="s">
        <v>2447</v>
      </c>
      <c r="F1264" s="21" t="s">
        <v>2316</v>
      </c>
      <c r="G1264" s="25" t="str">
        <f t="shared" si="43"/>
        <v>5.152149</v>
      </c>
      <c r="H1264" s="25" t="str">
        <f t="shared" si="48"/>
        <v>46.199615</v>
      </c>
      <c r="I1264" s="20">
        <v>150.0</v>
      </c>
      <c r="J1264" s="20">
        <v>200.0</v>
      </c>
      <c r="K1264" s="20">
        <v>0.0</v>
      </c>
      <c r="L1264" s="20">
        <v>0.0</v>
      </c>
      <c r="M1264" s="20">
        <v>0.0</v>
      </c>
      <c r="N1264" s="20">
        <v>0.0</v>
      </c>
      <c r="O1264" s="20">
        <v>0.0</v>
      </c>
      <c r="P1264" s="20"/>
      <c r="Q1264" s="26"/>
      <c r="R1264" s="20"/>
      <c r="S1264" s="20"/>
      <c r="T1264" s="53"/>
      <c r="U1264" s="53"/>
      <c r="V1264" s="53"/>
      <c r="W1264" s="53"/>
      <c r="X1264" s="53"/>
      <c r="Y1264" s="53"/>
    </row>
    <row r="1265">
      <c r="A1265" s="20" t="s">
        <v>2448</v>
      </c>
      <c r="B1265" s="21" t="s">
        <v>2301</v>
      </c>
      <c r="C1265" s="22" t="s">
        <v>2449</v>
      </c>
      <c r="D1265" s="21" t="s">
        <v>37</v>
      </c>
      <c r="E1265" s="20" t="s">
        <v>2452</v>
      </c>
      <c r="F1265" s="21" t="s">
        <v>2451</v>
      </c>
      <c r="G1265" s="25" t="str">
        <f t="shared" si="43"/>
        <v>1.980536</v>
      </c>
      <c r="H1265" s="25" t="str">
        <f t="shared" si="48"/>
        <v>44.833004</v>
      </c>
      <c r="I1265" s="20">
        <v>19.0</v>
      </c>
      <c r="J1265" s="20">
        <v>19.0</v>
      </c>
      <c r="K1265" s="20">
        <v>0.0</v>
      </c>
      <c r="L1265" s="20">
        <v>0.0</v>
      </c>
      <c r="M1265" s="20">
        <v>0.0</v>
      </c>
      <c r="N1265" s="20">
        <v>0.0</v>
      </c>
      <c r="O1265" s="20">
        <v>0.0</v>
      </c>
      <c r="P1265" s="20"/>
      <c r="Q1265" s="26"/>
      <c r="R1265" s="20"/>
      <c r="S1265" s="20"/>
      <c r="T1265" s="53"/>
      <c r="U1265" s="53"/>
      <c r="V1265" s="53"/>
      <c r="W1265" s="53"/>
      <c r="X1265" s="53"/>
      <c r="Y1265" s="53"/>
    </row>
    <row r="1266">
      <c r="A1266" s="20" t="s">
        <v>2454</v>
      </c>
      <c r="B1266" s="21" t="s">
        <v>2301</v>
      </c>
      <c r="C1266" s="22" t="s">
        <v>2455</v>
      </c>
      <c r="D1266" s="21" t="s">
        <v>37</v>
      </c>
      <c r="E1266" s="20" t="s">
        <v>2394</v>
      </c>
      <c r="F1266" s="21" t="s">
        <v>2393</v>
      </c>
      <c r="G1266" s="25" t="str">
        <f t="shared" si="43"/>
        <v>0.491919</v>
      </c>
      <c r="H1266" s="25" t="str">
        <f t="shared" si="48"/>
        <v>42.778436</v>
      </c>
      <c r="I1266" s="20">
        <v>3.0</v>
      </c>
      <c r="J1266" s="20">
        <v>3.0</v>
      </c>
      <c r="K1266" s="20">
        <v>0.0</v>
      </c>
      <c r="L1266" s="20">
        <v>0.0</v>
      </c>
      <c r="M1266" s="20">
        <v>0.0</v>
      </c>
      <c r="N1266" s="20">
        <v>0.0</v>
      </c>
      <c r="O1266" s="20">
        <v>0.0</v>
      </c>
      <c r="P1266" s="20"/>
      <c r="Q1266" s="26"/>
      <c r="R1266" s="20"/>
      <c r="S1266" s="20"/>
      <c r="T1266" s="53"/>
      <c r="U1266" s="53"/>
      <c r="V1266" s="53"/>
      <c r="W1266" s="53"/>
      <c r="X1266" s="53"/>
      <c r="Y1266" s="53"/>
    </row>
    <row r="1267">
      <c r="A1267" s="20" t="s">
        <v>2460</v>
      </c>
      <c r="B1267" s="21" t="s">
        <v>2301</v>
      </c>
      <c r="C1267" s="22" t="s">
        <v>2461</v>
      </c>
      <c r="D1267" s="21" t="s">
        <v>37</v>
      </c>
      <c r="E1267" s="20" t="s">
        <v>2394</v>
      </c>
      <c r="F1267" s="21" t="s">
        <v>2393</v>
      </c>
      <c r="G1267" s="25" t="str">
        <f t="shared" si="43"/>
        <v>0.491919</v>
      </c>
      <c r="H1267" s="25" t="str">
        <f t="shared" si="48"/>
        <v>42.778436</v>
      </c>
      <c r="I1267" s="20">
        <v>8.0</v>
      </c>
      <c r="J1267" s="20">
        <v>8.0</v>
      </c>
      <c r="K1267" s="20">
        <v>0.0</v>
      </c>
      <c r="L1267" s="20">
        <v>0.0</v>
      </c>
      <c r="M1267" s="20">
        <v>0.0</v>
      </c>
      <c r="N1267" s="20">
        <v>0.0</v>
      </c>
      <c r="O1267" s="20">
        <v>0.0</v>
      </c>
      <c r="P1267" s="20"/>
      <c r="Q1267" s="26"/>
      <c r="R1267" s="20"/>
      <c r="S1267" s="20"/>
      <c r="T1267" s="53"/>
      <c r="U1267" s="53"/>
      <c r="V1267" s="53"/>
      <c r="W1267" s="53"/>
      <c r="X1267" s="53"/>
      <c r="Y1267" s="53"/>
    </row>
    <row r="1268">
      <c r="A1268" s="20" t="s">
        <v>2462</v>
      </c>
      <c r="B1268" s="21" t="s">
        <v>2301</v>
      </c>
      <c r="C1268" s="22" t="s">
        <v>2463</v>
      </c>
      <c r="D1268" s="21" t="s">
        <v>37</v>
      </c>
      <c r="E1268" s="20" t="s">
        <v>2466</v>
      </c>
      <c r="F1268" s="21" t="s">
        <v>2465</v>
      </c>
      <c r="G1268" s="25" t="str">
        <f t="shared" si="43"/>
        <v>0.224021</v>
      </c>
      <c r="H1268" s="25" t="str">
        <f t="shared" si="48"/>
        <v>41.601181</v>
      </c>
      <c r="I1268" s="20">
        <v>8.0</v>
      </c>
      <c r="J1268" s="20">
        <v>12.0</v>
      </c>
      <c r="K1268" s="20">
        <v>3.0</v>
      </c>
      <c r="L1268" s="20">
        <v>3.0</v>
      </c>
      <c r="M1268" s="20">
        <v>0.0</v>
      </c>
      <c r="N1268" s="20">
        <v>0.0</v>
      </c>
      <c r="O1268" s="20">
        <v>0.0</v>
      </c>
      <c r="P1268" s="20"/>
      <c r="Q1268" s="26"/>
      <c r="R1268" s="20"/>
      <c r="S1268" s="20"/>
      <c r="T1268" s="53"/>
      <c r="U1268" s="53"/>
      <c r="V1268" s="53"/>
      <c r="W1268" s="53"/>
      <c r="X1268" s="53"/>
      <c r="Y1268" s="53"/>
    </row>
    <row r="1269">
      <c r="A1269" s="20" t="s">
        <v>2467</v>
      </c>
      <c r="B1269" s="21" t="s">
        <v>2301</v>
      </c>
      <c r="C1269" s="22" t="s">
        <v>1006</v>
      </c>
      <c r="D1269" s="21" t="s">
        <v>37</v>
      </c>
      <c r="E1269" s="20" t="s">
        <v>2469</v>
      </c>
      <c r="F1269" s="21" t="s">
        <v>2369</v>
      </c>
      <c r="G1269" s="25" t="str">
        <f t="shared" si="43"/>
        <v>2.142622</v>
      </c>
      <c r="H1269" s="25" t="str">
        <f t="shared" si="48"/>
        <v>45.116716</v>
      </c>
      <c r="I1269" s="20">
        <v>5.0</v>
      </c>
      <c r="J1269" s="20">
        <v>5.0</v>
      </c>
      <c r="K1269" s="20">
        <v>0.0</v>
      </c>
      <c r="L1269" s="20">
        <v>0.0</v>
      </c>
      <c r="M1269" s="20">
        <v>0.0</v>
      </c>
      <c r="N1269" s="20">
        <v>0.0</v>
      </c>
      <c r="O1269" s="20">
        <v>0.0</v>
      </c>
      <c r="P1269" s="20"/>
      <c r="Q1269" s="26"/>
      <c r="R1269" s="20"/>
      <c r="S1269" s="20"/>
      <c r="T1269" s="53"/>
      <c r="U1269" s="53"/>
      <c r="V1269" s="53"/>
      <c r="W1269" s="53"/>
      <c r="X1269" s="53"/>
      <c r="Y1269" s="53"/>
    </row>
    <row r="1270">
      <c r="A1270" s="20" t="s">
        <v>2470</v>
      </c>
      <c r="B1270" s="21" t="s">
        <v>2301</v>
      </c>
      <c r="C1270" s="22" t="s">
        <v>2471</v>
      </c>
      <c r="D1270" s="21" t="s">
        <v>37</v>
      </c>
      <c r="E1270" s="20" t="s">
        <v>2473</v>
      </c>
      <c r="F1270" s="21" t="s">
        <v>2316</v>
      </c>
      <c r="G1270" s="25" t="str">
        <f t="shared" si="43"/>
        <v>5.152149</v>
      </c>
      <c r="H1270" s="25" t="str">
        <f t="shared" si="48"/>
        <v>46.199615</v>
      </c>
      <c r="I1270" s="20">
        <v>1.0</v>
      </c>
      <c r="J1270" s="20">
        <v>1.0</v>
      </c>
      <c r="K1270" s="20">
        <v>0.0</v>
      </c>
      <c r="L1270" s="20">
        <v>0.0</v>
      </c>
      <c r="M1270" s="20">
        <v>0.0</v>
      </c>
      <c r="N1270" s="20">
        <v>0.0</v>
      </c>
      <c r="O1270" s="20">
        <v>0.0</v>
      </c>
      <c r="P1270" s="20"/>
      <c r="Q1270" s="26"/>
      <c r="R1270" s="20"/>
      <c r="S1270" s="20"/>
      <c r="T1270" s="53"/>
      <c r="U1270" s="53"/>
      <c r="V1270" s="53"/>
      <c r="W1270" s="53"/>
      <c r="X1270" s="53"/>
      <c r="Y1270" s="53"/>
    </row>
    <row r="1271">
      <c r="A1271" s="20" t="s">
        <v>2474</v>
      </c>
      <c r="B1271" s="21" t="s">
        <v>2301</v>
      </c>
      <c r="C1271" s="22" t="s">
        <v>1127</v>
      </c>
      <c r="D1271" s="21" t="s">
        <v>37</v>
      </c>
      <c r="E1271" s="20" t="s">
        <v>2476</v>
      </c>
      <c r="F1271" s="21" t="s">
        <v>2316</v>
      </c>
      <c r="G1271" s="25" t="str">
        <f t="shared" si="43"/>
        <v>5.152149</v>
      </c>
      <c r="H1271" s="25" t="str">
        <f t="shared" si="48"/>
        <v>46.199615</v>
      </c>
      <c r="I1271" s="20">
        <v>3.0</v>
      </c>
      <c r="J1271" s="20">
        <v>3.0</v>
      </c>
      <c r="K1271" s="20">
        <v>0.0</v>
      </c>
      <c r="L1271" s="20">
        <v>0.0</v>
      </c>
      <c r="M1271" s="20">
        <v>0.0</v>
      </c>
      <c r="N1271" s="20">
        <v>0.0</v>
      </c>
      <c r="O1271" s="20">
        <v>0.0</v>
      </c>
      <c r="P1271" s="20"/>
      <c r="Q1271" s="26"/>
      <c r="R1271" s="20"/>
      <c r="S1271" s="20"/>
      <c r="T1271" s="53"/>
      <c r="U1271" s="53"/>
      <c r="V1271" s="53"/>
      <c r="W1271" s="53"/>
      <c r="X1271" s="53"/>
      <c r="Y1271" s="53"/>
    </row>
    <row r="1272">
      <c r="A1272" s="20" t="s">
        <v>2477</v>
      </c>
      <c r="B1272" s="21" t="s">
        <v>2301</v>
      </c>
      <c r="C1272" s="22" t="s">
        <v>1305</v>
      </c>
      <c r="D1272" s="21" t="s">
        <v>37</v>
      </c>
      <c r="E1272" s="20" t="s">
        <v>2479</v>
      </c>
      <c r="F1272" s="21" t="s">
        <v>2316</v>
      </c>
      <c r="G1272" s="25" t="str">
        <f t="shared" si="43"/>
        <v>5.152149</v>
      </c>
      <c r="H1272" s="25" t="str">
        <f t="shared" si="48"/>
        <v>46.199615</v>
      </c>
      <c r="I1272" s="20">
        <v>2.0</v>
      </c>
      <c r="J1272" s="20">
        <v>2.0</v>
      </c>
      <c r="K1272" s="20">
        <v>0.0</v>
      </c>
      <c r="L1272" s="20">
        <v>0.0</v>
      </c>
      <c r="M1272" s="20">
        <v>0.0</v>
      </c>
      <c r="N1272" s="20">
        <v>0.0</v>
      </c>
      <c r="O1272" s="20">
        <v>0.0</v>
      </c>
      <c r="P1272" s="20"/>
      <c r="Q1272" s="26"/>
      <c r="R1272" s="20"/>
      <c r="S1272" s="20"/>
      <c r="T1272" s="53"/>
      <c r="U1272" s="53"/>
      <c r="V1272" s="53"/>
      <c r="W1272" s="53"/>
      <c r="X1272" s="53"/>
      <c r="Y1272" s="53"/>
    </row>
    <row r="1273">
      <c r="A1273" s="20" t="s">
        <v>2480</v>
      </c>
      <c r="B1273" s="21" t="s">
        <v>2301</v>
      </c>
      <c r="C1273" s="22" t="s">
        <v>2481</v>
      </c>
      <c r="D1273" s="21" t="s">
        <v>37</v>
      </c>
      <c r="E1273" s="20" t="s">
        <v>2483</v>
      </c>
      <c r="F1273" s="21" t="s">
        <v>2316</v>
      </c>
      <c r="G1273" s="25" t="str">
        <f t="shared" si="43"/>
        <v>5.152149</v>
      </c>
      <c r="H1273" s="25" t="str">
        <f t="shared" si="48"/>
        <v>46.199615</v>
      </c>
      <c r="I1273" s="20">
        <v>4.0</v>
      </c>
      <c r="J1273" s="20">
        <v>4.0</v>
      </c>
      <c r="K1273" s="20">
        <v>0.0</v>
      </c>
      <c r="L1273" s="20">
        <v>0.0</v>
      </c>
      <c r="M1273" s="20">
        <v>0.0</v>
      </c>
      <c r="N1273" s="20">
        <v>0.0</v>
      </c>
      <c r="O1273" s="20">
        <v>0.0</v>
      </c>
      <c r="P1273" s="20"/>
      <c r="Q1273" s="26"/>
      <c r="R1273" s="20"/>
      <c r="S1273" s="20"/>
      <c r="T1273" s="53"/>
      <c r="U1273" s="53"/>
      <c r="V1273" s="53"/>
      <c r="W1273" s="53"/>
      <c r="X1273" s="53"/>
      <c r="Y1273" s="53"/>
    </row>
    <row r="1274">
      <c r="A1274" s="20" t="s">
        <v>2484</v>
      </c>
      <c r="B1274" s="21" t="s">
        <v>2301</v>
      </c>
      <c r="C1274" s="22" t="s">
        <v>2485</v>
      </c>
      <c r="D1274" s="21" t="s">
        <v>37</v>
      </c>
      <c r="E1274" s="20" t="s">
        <v>2487</v>
      </c>
      <c r="F1274" s="21" t="s">
        <v>2354</v>
      </c>
      <c r="G1274" s="25" t="str">
        <f t="shared" si="43"/>
        <v>-0.356045</v>
      </c>
      <c r="H1274" s="25" t="str">
        <f>RIGHT(F1274,FIND(",", F1274)-1)</f>
        <v>42.546057</v>
      </c>
      <c r="I1274" s="20">
        <v>4.0</v>
      </c>
      <c r="J1274" s="20">
        <v>4.0</v>
      </c>
      <c r="K1274" s="20">
        <v>0.0</v>
      </c>
      <c r="L1274" s="20">
        <v>0.0</v>
      </c>
      <c r="M1274" s="20">
        <v>0.0</v>
      </c>
      <c r="N1274" s="20">
        <v>0.0</v>
      </c>
      <c r="O1274" s="20">
        <v>0.0</v>
      </c>
      <c r="P1274" s="20"/>
      <c r="Q1274" s="26"/>
      <c r="R1274" s="20"/>
      <c r="S1274" s="20"/>
      <c r="T1274" s="53"/>
      <c r="U1274" s="53"/>
      <c r="V1274" s="53"/>
      <c r="W1274" s="53"/>
      <c r="X1274" s="53"/>
      <c r="Y1274" s="53"/>
    </row>
    <row r="1275">
      <c r="A1275" s="20" t="s">
        <v>2488</v>
      </c>
      <c r="B1275" s="21" t="s">
        <v>2301</v>
      </c>
      <c r="C1275" s="22" t="s">
        <v>1364</v>
      </c>
      <c r="D1275" s="21" t="s">
        <v>37</v>
      </c>
      <c r="E1275" s="20" t="s">
        <v>2491</v>
      </c>
      <c r="F1275" s="21" t="s">
        <v>2490</v>
      </c>
      <c r="G1275" s="25" t="str">
        <f t="shared" si="43"/>
        <v>6.787272</v>
      </c>
      <c r="H1275" s="25" t="str">
        <f t="shared" ref="H1275:H1276" si="49">RIGHT(F1275,FIND(",", F1275))</f>
        <v>47.439235</v>
      </c>
      <c r="I1275" s="20">
        <v>10.0</v>
      </c>
      <c r="J1275" s="20">
        <v>22.0</v>
      </c>
      <c r="K1275" s="20">
        <v>0.0</v>
      </c>
      <c r="L1275" s="20">
        <v>2.0</v>
      </c>
      <c r="M1275" s="20">
        <v>0.0</v>
      </c>
      <c r="N1275" s="20">
        <v>0.0</v>
      </c>
      <c r="O1275" s="20">
        <v>3.0</v>
      </c>
      <c r="P1275" s="20"/>
      <c r="Q1275" s="26"/>
      <c r="R1275" s="20"/>
      <c r="S1275" s="20"/>
      <c r="T1275" s="53"/>
      <c r="U1275" s="53"/>
      <c r="V1275" s="53"/>
      <c r="W1275" s="53"/>
      <c r="X1275" s="53"/>
      <c r="Y1275" s="53"/>
    </row>
    <row r="1276">
      <c r="A1276" s="20" t="s">
        <v>2492</v>
      </c>
      <c r="B1276" s="21" t="s">
        <v>2301</v>
      </c>
      <c r="C1276" s="22" t="s">
        <v>2493</v>
      </c>
      <c r="D1276" s="11" t="s">
        <v>1537</v>
      </c>
      <c r="E1276" s="20" t="s">
        <v>2495</v>
      </c>
      <c r="F1276" s="21" t="s">
        <v>2316</v>
      </c>
      <c r="G1276" s="25" t="str">
        <f t="shared" si="43"/>
        <v>5.152149</v>
      </c>
      <c r="H1276" s="25" t="str">
        <f t="shared" si="49"/>
        <v>46.199615</v>
      </c>
      <c r="I1276" s="20">
        <v>0.0</v>
      </c>
      <c r="J1276" s="20">
        <v>0.0</v>
      </c>
      <c r="K1276" s="20">
        <v>0.0</v>
      </c>
      <c r="L1276" s="20">
        <v>0.0</v>
      </c>
      <c r="M1276" s="20">
        <v>0.0</v>
      </c>
      <c r="N1276" s="20">
        <v>0.0</v>
      </c>
      <c r="O1276" s="20">
        <v>0.0</v>
      </c>
      <c r="P1276" s="20"/>
      <c r="Q1276" s="26"/>
      <c r="R1276" s="20"/>
      <c r="S1276" s="20"/>
      <c r="T1276" s="53"/>
      <c r="U1276" s="53"/>
      <c r="V1276" s="53"/>
      <c r="W1276" s="53"/>
      <c r="X1276" s="53"/>
      <c r="Y1276" s="53"/>
    </row>
    <row r="1277">
      <c r="A1277" s="20" t="s">
        <v>2496</v>
      </c>
      <c r="B1277" s="21" t="s">
        <v>2301</v>
      </c>
      <c r="C1277" s="22" t="s">
        <v>2497</v>
      </c>
      <c r="D1277" s="11" t="s">
        <v>1537</v>
      </c>
      <c r="E1277" s="20" t="s">
        <v>2500</v>
      </c>
      <c r="F1277" s="40" t="s">
        <v>38</v>
      </c>
      <c r="G1277" s="40">
        <v>0.783333</v>
      </c>
      <c r="H1277" s="40">
        <v>43.416667</v>
      </c>
      <c r="I1277" s="20">
        <v>4.0</v>
      </c>
      <c r="J1277" s="20">
        <v>9.0</v>
      </c>
      <c r="K1277" s="20">
        <v>0.0</v>
      </c>
      <c r="L1277" s="20">
        <v>0.0</v>
      </c>
      <c r="M1277" s="20">
        <v>0.0</v>
      </c>
      <c r="N1277" s="20">
        <v>0.0</v>
      </c>
      <c r="O1277" s="20">
        <v>0.0</v>
      </c>
      <c r="P1277" s="20"/>
      <c r="Q1277" s="26"/>
      <c r="R1277" s="20"/>
      <c r="S1277" s="20"/>
      <c r="T1277" s="53"/>
      <c r="U1277" s="53"/>
      <c r="V1277" s="53"/>
      <c r="W1277" s="53"/>
      <c r="X1277" s="53"/>
      <c r="Y1277" s="53"/>
    </row>
    <row r="1278">
      <c r="A1278" s="20" t="s">
        <v>2502</v>
      </c>
      <c r="B1278" s="21" t="s">
        <v>2301</v>
      </c>
      <c r="C1278" s="22" t="s">
        <v>2503</v>
      </c>
      <c r="D1278" s="11" t="s">
        <v>1537</v>
      </c>
      <c r="E1278" s="20" t="s">
        <v>2505</v>
      </c>
      <c r="F1278" s="21" t="s">
        <v>2408</v>
      </c>
      <c r="G1278" s="25" t="str">
        <f>LEFT(F1278,FIND(",",F1278)-1)</f>
        <v>1.642951</v>
      </c>
      <c r="H1278" s="25" t="str">
        <f>RIGHT(F1278,FIND(",", F1278))</f>
        <v>42.450357</v>
      </c>
      <c r="I1278" s="20">
        <v>8.0</v>
      </c>
      <c r="J1278" s="20">
        <v>8.0</v>
      </c>
      <c r="K1278" s="20">
        <v>0.0</v>
      </c>
      <c r="L1278" s="20">
        <v>0.0</v>
      </c>
      <c r="M1278" s="20">
        <v>0.0</v>
      </c>
      <c r="N1278" s="20">
        <v>0.0</v>
      </c>
      <c r="O1278" s="20">
        <v>0.0</v>
      </c>
      <c r="P1278" s="20"/>
      <c r="Q1278" s="26"/>
      <c r="R1278" s="20"/>
      <c r="S1278" s="20"/>
      <c r="T1278" s="53"/>
      <c r="U1278" s="53"/>
      <c r="V1278" s="53"/>
      <c r="W1278" s="53"/>
      <c r="X1278" s="53"/>
      <c r="Y1278" s="53"/>
    </row>
    <row r="1279">
      <c r="A1279" s="20" t="s">
        <v>2506</v>
      </c>
      <c r="B1279" s="21" t="s">
        <v>2301</v>
      </c>
      <c r="C1279" s="22" t="s">
        <v>1741</v>
      </c>
      <c r="D1279" s="11" t="s">
        <v>1537</v>
      </c>
      <c r="E1279" s="20" t="s">
        <v>2508</v>
      </c>
      <c r="F1279" s="40" t="s">
        <v>38</v>
      </c>
      <c r="G1279" s="40">
        <v>0.783333</v>
      </c>
      <c r="H1279" s="40">
        <v>43.416667</v>
      </c>
      <c r="I1279" s="20">
        <v>1.0</v>
      </c>
      <c r="J1279" s="20">
        <v>1.0</v>
      </c>
      <c r="K1279" s="20">
        <v>0.0</v>
      </c>
      <c r="L1279" s="20">
        <v>0.0</v>
      </c>
      <c r="M1279" s="20">
        <v>0.0</v>
      </c>
      <c r="N1279" s="20">
        <v>0.0</v>
      </c>
      <c r="O1279" s="20">
        <v>0.0</v>
      </c>
      <c r="P1279" s="20"/>
      <c r="Q1279" s="26"/>
      <c r="R1279" s="20"/>
      <c r="S1279" s="20"/>
      <c r="T1279" s="53"/>
      <c r="U1279" s="53"/>
      <c r="V1279" s="53"/>
      <c r="W1279" s="53"/>
      <c r="X1279" s="53"/>
      <c r="Y1279" s="53"/>
    </row>
    <row r="1280">
      <c r="A1280" s="20" t="s">
        <v>2509</v>
      </c>
      <c r="B1280" s="21" t="s">
        <v>2301</v>
      </c>
      <c r="C1280" s="22" t="s">
        <v>2510</v>
      </c>
      <c r="D1280" s="11" t="s">
        <v>1537</v>
      </c>
      <c r="E1280" s="20" t="s">
        <v>2512</v>
      </c>
      <c r="F1280" s="21" t="s">
        <v>2465</v>
      </c>
      <c r="G1280" s="25" t="str">
        <f>LEFT(F1280,FIND(",",F1280)-1)</f>
        <v>0.224021</v>
      </c>
      <c r="H1280" s="25" t="str">
        <f>RIGHT(F1280,FIND(",", F1280))</f>
        <v>41.601181</v>
      </c>
      <c r="I1280" s="20">
        <v>10.0</v>
      </c>
      <c r="J1280" s="20">
        <v>13.0</v>
      </c>
      <c r="K1280" s="20">
        <v>0.0</v>
      </c>
      <c r="L1280" s="20">
        <v>0.0</v>
      </c>
      <c r="M1280" s="20">
        <v>0.0</v>
      </c>
      <c r="N1280" s="20">
        <v>0.0</v>
      </c>
      <c r="O1280" s="20">
        <v>10.0</v>
      </c>
      <c r="P1280" s="20"/>
      <c r="Q1280" s="26"/>
      <c r="R1280" s="20"/>
      <c r="S1280" s="20"/>
      <c r="T1280" s="53"/>
      <c r="U1280" s="53"/>
      <c r="V1280" s="53"/>
      <c r="W1280" s="53"/>
      <c r="X1280" s="53"/>
      <c r="Y1280" s="53"/>
    </row>
    <row r="1281">
      <c r="A1281" s="20" t="s">
        <v>2514</v>
      </c>
      <c r="B1281" s="21" t="s">
        <v>2301</v>
      </c>
      <c r="C1281" s="22" t="s">
        <v>2515</v>
      </c>
      <c r="D1281" s="11" t="s">
        <v>1537</v>
      </c>
      <c r="E1281" s="20" t="s">
        <v>2508</v>
      </c>
      <c r="F1281" s="40" t="s">
        <v>38</v>
      </c>
      <c r="G1281" s="40">
        <v>0.783333</v>
      </c>
      <c r="H1281" s="40">
        <v>43.416667</v>
      </c>
      <c r="I1281" s="20">
        <v>0.0</v>
      </c>
      <c r="J1281" s="20">
        <v>0.0</v>
      </c>
      <c r="K1281" s="20">
        <v>0.0</v>
      </c>
      <c r="L1281" s="20">
        <v>0.0</v>
      </c>
      <c r="M1281" s="20">
        <v>0.0</v>
      </c>
      <c r="N1281" s="20">
        <v>0.0</v>
      </c>
      <c r="O1281" s="20">
        <v>0.0</v>
      </c>
      <c r="P1281" s="20"/>
      <c r="Q1281" s="20"/>
      <c r="R1281" s="20"/>
      <c r="S1281" s="20"/>
      <c r="T1281" s="53"/>
      <c r="U1281" s="53"/>
      <c r="V1281" s="53"/>
      <c r="W1281" s="53"/>
      <c r="X1281" s="53"/>
      <c r="Y1281" s="53"/>
    </row>
    <row r="1282">
      <c r="A1282" s="20" t="s">
        <v>2517</v>
      </c>
      <c r="B1282" s="21" t="s">
        <v>2301</v>
      </c>
      <c r="C1282" s="30" t="s">
        <v>1781</v>
      </c>
      <c r="D1282" s="11" t="s">
        <v>1537</v>
      </c>
      <c r="E1282" s="20" t="s">
        <v>2476</v>
      </c>
      <c r="F1282" s="33" t="s">
        <v>2316</v>
      </c>
      <c r="G1282" s="25" t="str">
        <f t="shared" ref="G1282:G1313" si="50">LEFT(F1282,FIND(",",F1282)-1)</f>
        <v>5.152149</v>
      </c>
      <c r="H1282" s="25" t="str">
        <f t="shared" ref="H1282:H1297" si="51">RIGHT(F1282,FIND(",", F1282))</f>
        <v>46.199615</v>
      </c>
      <c r="I1282" s="29">
        <v>0.0</v>
      </c>
      <c r="J1282" s="29">
        <v>0.0</v>
      </c>
      <c r="K1282" s="29">
        <v>0.0</v>
      </c>
      <c r="L1282" s="29">
        <v>0.0</v>
      </c>
      <c r="M1282" s="29">
        <v>0.0</v>
      </c>
      <c r="N1282" s="29">
        <v>0.0</v>
      </c>
      <c r="O1282" s="29">
        <v>0.0</v>
      </c>
      <c r="P1282" s="29"/>
      <c r="Q1282" s="20"/>
      <c r="R1282" s="20"/>
      <c r="S1282" s="20"/>
      <c r="T1282" s="53"/>
      <c r="U1282" s="53"/>
      <c r="V1282" s="53"/>
      <c r="W1282" s="53"/>
      <c r="X1282" s="53"/>
      <c r="Y1282" s="53"/>
    </row>
    <row r="1283">
      <c r="A1283" s="20" t="s">
        <v>2518</v>
      </c>
      <c r="B1283" s="21" t="s">
        <v>2301</v>
      </c>
      <c r="C1283" s="30" t="s">
        <v>1785</v>
      </c>
      <c r="D1283" s="11" t="s">
        <v>1537</v>
      </c>
      <c r="E1283" s="20" t="s">
        <v>2476</v>
      </c>
      <c r="F1283" s="33" t="s">
        <v>2316</v>
      </c>
      <c r="G1283" s="25" t="str">
        <f t="shared" si="50"/>
        <v>5.152149</v>
      </c>
      <c r="H1283" s="25" t="str">
        <f t="shared" si="51"/>
        <v>46.199615</v>
      </c>
      <c r="I1283" s="29">
        <v>0.0</v>
      </c>
      <c r="J1283" s="29">
        <v>0.0</v>
      </c>
      <c r="K1283" s="29">
        <v>0.0</v>
      </c>
      <c r="L1283" s="29">
        <v>0.0</v>
      </c>
      <c r="M1283" s="29">
        <v>0.0</v>
      </c>
      <c r="N1283" s="29">
        <v>0.0</v>
      </c>
      <c r="O1283" s="29">
        <v>0.0</v>
      </c>
      <c r="P1283" s="29"/>
      <c r="Q1283" s="20"/>
      <c r="R1283" s="20"/>
      <c r="S1283" s="20"/>
      <c r="T1283" s="53"/>
      <c r="U1283" s="53"/>
      <c r="V1283" s="53"/>
      <c r="W1283" s="53"/>
      <c r="X1283" s="53"/>
      <c r="Y1283" s="53"/>
    </row>
    <row r="1284">
      <c r="A1284" s="20" t="s">
        <v>2520</v>
      </c>
      <c r="B1284" s="21" t="s">
        <v>2301</v>
      </c>
      <c r="C1284" s="30" t="s">
        <v>1793</v>
      </c>
      <c r="D1284" s="11" t="s">
        <v>1537</v>
      </c>
      <c r="E1284" s="20" t="s">
        <v>2476</v>
      </c>
      <c r="F1284" s="33" t="s">
        <v>2316</v>
      </c>
      <c r="G1284" s="25" t="str">
        <f t="shared" si="50"/>
        <v>5.152149</v>
      </c>
      <c r="H1284" s="25" t="str">
        <f t="shared" si="51"/>
        <v>46.199615</v>
      </c>
      <c r="I1284" s="29">
        <v>0.0</v>
      </c>
      <c r="J1284" s="29">
        <v>0.0</v>
      </c>
      <c r="K1284" s="29">
        <v>0.0</v>
      </c>
      <c r="L1284" s="29">
        <v>0.0</v>
      </c>
      <c r="M1284" s="29">
        <v>0.0</v>
      </c>
      <c r="N1284" s="29">
        <v>0.0</v>
      </c>
      <c r="O1284" s="29">
        <v>0.0</v>
      </c>
      <c r="P1284" s="29"/>
      <c r="Q1284" s="20"/>
      <c r="R1284" s="20"/>
      <c r="S1284" s="20"/>
      <c r="T1284" s="53"/>
      <c r="U1284" s="53"/>
      <c r="V1284" s="53"/>
      <c r="W1284" s="53"/>
      <c r="X1284" s="53"/>
      <c r="Y1284" s="53"/>
    </row>
    <row r="1285">
      <c r="A1285" s="20" t="s">
        <v>2522</v>
      </c>
      <c r="B1285" s="21" t="s">
        <v>2301</v>
      </c>
      <c r="C1285" s="30" t="s">
        <v>2523</v>
      </c>
      <c r="D1285" s="11" t="s">
        <v>1537</v>
      </c>
      <c r="E1285" s="20" t="s">
        <v>2476</v>
      </c>
      <c r="F1285" s="33" t="s">
        <v>2316</v>
      </c>
      <c r="G1285" s="25" t="str">
        <f t="shared" si="50"/>
        <v>5.152149</v>
      </c>
      <c r="H1285" s="25" t="str">
        <f t="shared" si="51"/>
        <v>46.199615</v>
      </c>
      <c r="I1285" s="29">
        <v>0.0</v>
      </c>
      <c r="J1285" s="29">
        <v>0.0</v>
      </c>
      <c r="K1285" s="29">
        <v>0.0</v>
      </c>
      <c r="L1285" s="29">
        <v>0.0</v>
      </c>
      <c r="M1285" s="29">
        <v>0.0</v>
      </c>
      <c r="N1285" s="29">
        <v>0.0</v>
      </c>
      <c r="O1285" s="29">
        <v>0.0</v>
      </c>
      <c r="P1285" s="29"/>
      <c r="Q1285" s="20"/>
      <c r="R1285" s="20"/>
      <c r="S1285" s="20"/>
      <c r="T1285" s="53"/>
      <c r="U1285" s="53"/>
      <c r="V1285" s="53"/>
      <c r="W1285" s="53"/>
      <c r="X1285" s="53"/>
      <c r="Y1285" s="53"/>
    </row>
    <row r="1286">
      <c r="A1286" s="20" t="s">
        <v>2525</v>
      </c>
      <c r="B1286" s="21" t="s">
        <v>2301</v>
      </c>
      <c r="C1286" s="30" t="s">
        <v>2526</v>
      </c>
      <c r="D1286" s="11" t="s">
        <v>1537</v>
      </c>
      <c r="E1286" s="20" t="s">
        <v>2476</v>
      </c>
      <c r="F1286" s="33" t="s">
        <v>2316</v>
      </c>
      <c r="G1286" s="25" t="str">
        <f t="shared" si="50"/>
        <v>5.152149</v>
      </c>
      <c r="H1286" s="25" t="str">
        <f t="shared" si="51"/>
        <v>46.199615</v>
      </c>
      <c r="I1286" s="29">
        <v>0.0</v>
      </c>
      <c r="J1286" s="29">
        <v>0.0</v>
      </c>
      <c r="K1286" s="29">
        <v>0.0</v>
      </c>
      <c r="L1286" s="29">
        <v>0.0</v>
      </c>
      <c r="M1286" s="29">
        <v>0.0</v>
      </c>
      <c r="N1286" s="29">
        <v>0.0</v>
      </c>
      <c r="O1286" s="29">
        <v>0.0</v>
      </c>
      <c r="P1286" s="29"/>
      <c r="Q1286" s="20"/>
      <c r="R1286" s="20"/>
      <c r="S1286" s="20"/>
      <c r="T1286" s="53"/>
      <c r="U1286" s="53"/>
      <c r="V1286" s="53"/>
      <c r="W1286" s="53"/>
      <c r="X1286" s="53"/>
      <c r="Y1286" s="53"/>
    </row>
    <row r="1287">
      <c r="A1287" s="20" t="s">
        <v>2528</v>
      </c>
      <c r="B1287" s="21" t="s">
        <v>2301</v>
      </c>
      <c r="C1287" s="22" t="s">
        <v>2526</v>
      </c>
      <c r="D1287" s="11" t="s">
        <v>1537</v>
      </c>
      <c r="E1287" s="20" t="s">
        <v>2530</v>
      </c>
      <c r="F1287" s="21" t="s">
        <v>2378</v>
      </c>
      <c r="G1287" s="25" t="str">
        <f t="shared" si="50"/>
        <v>1.876645</v>
      </c>
      <c r="H1287" s="25" t="str">
        <f t="shared" si="51"/>
        <v>44.247901</v>
      </c>
      <c r="I1287" s="20">
        <v>1.0</v>
      </c>
      <c r="J1287" s="20">
        <v>1.0</v>
      </c>
      <c r="K1287" s="20">
        <v>0.0</v>
      </c>
      <c r="L1287" s="20">
        <v>0.0</v>
      </c>
      <c r="M1287" s="20">
        <v>0.0</v>
      </c>
      <c r="N1287" s="20">
        <v>0.0</v>
      </c>
      <c r="O1287" s="20">
        <v>0.0</v>
      </c>
      <c r="P1287" s="20"/>
      <c r="Q1287" s="20"/>
      <c r="R1287" s="20"/>
      <c r="S1287" s="20"/>
      <c r="T1287" s="53"/>
      <c r="U1287" s="53"/>
      <c r="V1287" s="53"/>
      <c r="W1287" s="53"/>
      <c r="X1287" s="53"/>
      <c r="Y1287" s="53"/>
    </row>
    <row r="1288">
      <c r="A1288" s="20" t="s">
        <v>2531</v>
      </c>
      <c r="B1288" s="21" t="s">
        <v>2301</v>
      </c>
      <c r="C1288" s="22" t="s">
        <v>1832</v>
      </c>
      <c r="D1288" s="11" t="s">
        <v>1537</v>
      </c>
      <c r="E1288" s="20" t="s">
        <v>2534</v>
      </c>
      <c r="F1288" s="21" t="s">
        <v>2533</v>
      </c>
      <c r="G1288" s="25" t="str">
        <f t="shared" si="50"/>
        <v>2.118737</v>
      </c>
      <c r="H1288" s="25" t="str">
        <f t="shared" si="51"/>
        <v>45.336945</v>
      </c>
      <c r="I1288" s="20">
        <v>0.0</v>
      </c>
      <c r="J1288" s="20">
        <v>1.0</v>
      </c>
      <c r="K1288" s="20">
        <v>0.0</v>
      </c>
      <c r="L1288" s="20">
        <v>0.0</v>
      </c>
      <c r="M1288" s="20">
        <v>0.0</v>
      </c>
      <c r="N1288" s="20">
        <v>0.0</v>
      </c>
      <c r="O1288" s="20">
        <v>0.0</v>
      </c>
      <c r="P1288" s="20"/>
      <c r="Q1288" s="20"/>
      <c r="R1288" s="20"/>
      <c r="S1288" s="20"/>
      <c r="T1288" s="53"/>
      <c r="U1288" s="53"/>
      <c r="V1288" s="53"/>
      <c r="W1288" s="53"/>
      <c r="X1288" s="53"/>
      <c r="Y1288" s="53"/>
    </row>
    <row r="1289">
      <c r="A1289" s="20" t="s">
        <v>2535</v>
      </c>
      <c r="B1289" s="21" t="s">
        <v>2301</v>
      </c>
      <c r="C1289" s="22" t="s">
        <v>1847</v>
      </c>
      <c r="D1289" s="11" t="s">
        <v>1537</v>
      </c>
      <c r="E1289" s="20" t="s">
        <v>2394</v>
      </c>
      <c r="F1289" s="21" t="s">
        <v>2393</v>
      </c>
      <c r="G1289" s="25" t="str">
        <f t="shared" si="50"/>
        <v>0.491919</v>
      </c>
      <c r="H1289" s="25" t="str">
        <f t="shared" si="51"/>
        <v>42.778436</v>
      </c>
      <c r="I1289" s="20">
        <v>7.0</v>
      </c>
      <c r="J1289" s="20">
        <v>7.0</v>
      </c>
      <c r="K1289" s="20">
        <v>0.0</v>
      </c>
      <c r="L1289" s="20">
        <v>7.0</v>
      </c>
      <c r="M1289" s="20">
        <v>0.0</v>
      </c>
      <c r="N1289" s="20">
        <v>0.0</v>
      </c>
      <c r="O1289" s="20">
        <v>0.0</v>
      </c>
      <c r="P1289" s="20"/>
      <c r="Q1289" s="20"/>
      <c r="R1289" s="20"/>
      <c r="S1289" s="20"/>
      <c r="T1289" s="53"/>
      <c r="U1289" s="53"/>
      <c r="V1289" s="53"/>
      <c r="W1289" s="53"/>
      <c r="X1289" s="53"/>
      <c r="Y1289" s="53"/>
    </row>
    <row r="1290">
      <c r="A1290" s="20" t="s">
        <v>2537</v>
      </c>
      <c r="B1290" s="21" t="s">
        <v>2301</v>
      </c>
      <c r="C1290" s="22" t="s">
        <v>2538</v>
      </c>
      <c r="D1290" s="11" t="s">
        <v>1537</v>
      </c>
      <c r="E1290" s="20" t="s">
        <v>2541</v>
      </c>
      <c r="F1290" s="21" t="s">
        <v>2540</v>
      </c>
      <c r="G1290" s="25" t="str">
        <f t="shared" si="50"/>
        <v>2.047318</v>
      </c>
      <c r="H1290" s="25" t="str">
        <f t="shared" si="51"/>
        <v>44.896136</v>
      </c>
      <c r="I1290" s="20">
        <v>0.0</v>
      </c>
      <c r="J1290" s="20">
        <v>10.0</v>
      </c>
      <c r="K1290" s="20">
        <v>0.0</v>
      </c>
      <c r="L1290" s="20">
        <v>10.0</v>
      </c>
      <c r="M1290" s="20">
        <v>0.0</v>
      </c>
      <c r="N1290" s="20">
        <v>3.0</v>
      </c>
      <c r="O1290" s="20">
        <v>0.0</v>
      </c>
      <c r="P1290" s="20"/>
      <c r="Q1290" s="20"/>
      <c r="R1290" s="20"/>
      <c r="S1290" s="20"/>
      <c r="T1290" s="53"/>
      <c r="U1290" s="53"/>
      <c r="V1290" s="53"/>
      <c r="W1290" s="53"/>
      <c r="X1290" s="53"/>
      <c r="Y1290" s="53"/>
    </row>
    <row r="1291">
      <c r="A1291" s="20" t="s">
        <v>2543</v>
      </c>
      <c r="B1291" s="21" t="s">
        <v>2301</v>
      </c>
      <c r="C1291" s="22" t="s">
        <v>1869</v>
      </c>
      <c r="D1291" s="11" t="s">
        <v>1537</v>
      </c>
      <c r="E1291" s="20" t="s">
        <v>2404</v>
      </c>
      <c r="F1291" s="21" t="s">
        <v>2345</v>
      </c>
      <c r="G1291" s="25" t="str">
        <f t="shared" si="50"/>
        <v>1.116195</v>
      </c>
      <c r="H1291" s="25" t="str">
        <f t="shared" si="51"/>
        <v>44.031816</v>
      </c>
      <c r="I1291" s="20">
        <v>1.0</v>
      </c>
      <c r="J1291" s="20">
        <v>1.0</v>
      </c>
      <c r="K1291" s="20">
        <v>0.0</v>
      </c>
      <c r="L1291" s="20">
        <v>0.0</v>
      </c>
      <c r="M1291" s="20">
        <v>0.0</v>
      </c>
      <c r="N1291" s="20">
        <v>0.0</v>
      </c>
      <c r="O1291" s="20">
        <v>1.0</v>
      </c>
      <c r="P1291" s="20"/>
      <c r="Q1291" s="20"/>
      <c r="R1291" s="20"/>
      <c r="S1291" s="20"/>
      <c r="T1291" s="53"/>
      <c r="U1291" s="53"/>
      <c r="V1291" s="53"/>
      <c r="W1291" s="53"/>
      <c r="X1291" s="53"/>
      <c r="Y1291" s="53"/>
    </row>
    <row r="1292">
      <c r="A1292" s="20" t="s">
        <v>2544</v>
      </c>
      <c r="B1292" s="21" t="s">
        <v>2301</v>
      </c>
      <c r="C1292" s="22" t="s">
        <v>1882</v>
      </c>
      <c r="D1292" s="11" t="s">
        <v>1537</v>
      </c>
      <c r="E1292" s="20" t="s">
        <v>2547</v>
      </c>
      <c r="F1292" s="21" t="s">
        <v>2546</v>
      </c>
      <c r="G1292" s="25" t="str">
        <f t="shared" si="50"/>
        <v>2.482519</v>
      </c>
      <c r="H1292" s="25" t="str">
        <f t="shared" si="51"/>
        <v>43.483738</v>
      </c>
      <c r="I1292" s="20">
        <v>3.0</v>
      </c>
      <c r="J1292" s="20">
        <v>3.0</v>
      </c>
      <c r="K1292" s="20">
        <v>0.0</v>
      </c>
      <c r="L1292" s="20">
        <v>0.0</v>
      </c>
      <c r="M1292" s="20">
        <v>0.0</v>
      </c>
      <c r="N1292" s="20">
        <v>0.0</v>
      </c>
      <c r="O1292" s="20">
        <v>0.0</v>
      </c>
      <c r="P1292" s="20"/>
      <c r="Q1292" s="20"/>
      <c r="R1292" s="20"/>
      <c r="S1292" s="20"/>
      <c r="T1292" s="53"/>
      <c r="U1292" s="53"/>
      <c r="V1292" s="53"/>
      <c r="W1292" s="53"/>
      <c r="X1292" s="53"/>
      <c r="Y1292" s="53"/>
    </row>
    <row r="1293">
      <c r="A1293" s="20" t="s">
        <v>2548</v>
      </c>
      <c r="B1293" s="21" t="s">
        <v>2301</v>
      </c>
      <c r="C1293" s="22" t="s">
        <v>2549</v>
      </c>
      <c r="D1293" s="11" t="s">
        <v>1537</v>
      </c>
      <c r="E1293" s="20" t="s">
        <v>2404</v>
      </c>
      <c r="F1293" s="21" t="s">
        <v>2345</v>
      </c>
      <c r="G1293" s="25" t="str">
        <f t="shared" si="50"/>
        <v>1.116195</v>
      </c>
      <c r="H1293" s="25" t="str">
        <f t="shared" si="51"/>
        <v>44.031816</v>
      </c>
      <c r="I1293" s="20">
        <v>1.0</v>
      </c>
      <c r="J1293" s="20">
        <v>1.0</v>
      </c>
      <c r="K1293" s="20">
        <v>0.0</v>
      </c>
      <c r="L1293" s="20">
        <v>0.0</v>
      </c>
      <c r="M1293" s="20">
        <v>0.0</v>
      </c>
      <c r="N1293" s="20">
        <v>0.0</v>
      </c>
      <c r="O1293" s="20">
        <v>0.0</v>
      </c>
      <c r="P1293" s="20"/>
      <c r="Q1293" s="20"/>
      <c r="R1293" s="20"/>
      <c r="S1293" s="20"/>
      <c r="T1293" s="53"/>
      <c r="U1293" s="53"/>
      <c r="V1293" s="53"/>
      <c r="W1293" s="53"/>
      <c r="X1293" s="53"/>
      <c r="Y1293" s="53"/>
    </row>
    <row r="1294">
      <c r="A1294" s="20" t="s">
        <v>2550</v>
      </c>
      <c r="B1294" s="21" t="s">
        <v>2301</v>
      </c>
      <c r="C1294" s="22" t="s">
        <v>2551</v>
      </c>
      <c r="D1294" s="11" t="s">
        <v>1537</v>
      </c>
      <c r="E1294" s="20" t="s">
        <v>2476</v>
      </c>
      <c r="F1294" s="21" t="s">
        <v>2316</v>
      </c>
      <c r="G1294" s="25" t="str">
        <f t="shared" si="50"/>
        <v>5.152149</v>
      </c>
      <c r="H1294" s="25" t="str">
        <f t="shared" si="51"/>
        <v>46.199615</v>
      </c>
      <c r="I1294" s="20">
        <v>6.0</v>
      </c>
      <c r="J1294" s="20">
        <v>6.0</v>
      </c>
      <c r="K1294" s="20">
        <v>0.0</v>
      </c>
      <c r="L1294" s="20">
        <v>0.0</v>
      </c>
      <c r="M1294" s="20">
        <v>0.0</v>
      </c>
      <c r="N1294" s="20">
        <v>0.0</v>
      </c>
      <c r="O1294" s="20">
        <v>0.0</v>
      </c>
      <c r="P1294" s="20"/>
      <c r="Q1294" s="20"/>
      <c r="R1294" s="20"/>
      <c r="S1294" s="20"/>
      <c r="T1294" s="53"/>
      <c r="U1294" s="53"/>
      <c r="V1294" s="53"/>
      <c r="W1294" s="53"/>
      <c r="X1294" s="53"/>
      <c r="Y1294" s="53"/>
    </row>
    <row r="1295">
      <c r="A1295" s="20" t="s">
        <v>2552</v>
      </c>
      <c r="B1295" s="21" t="s">
        <v>2301</v>
      </c>
      <c r="C1295" s="30" t="s">
        <v>1916</v>
      </c>
      <c r="D1295" s="11" t="s">
        <v>1537</v>
      </c>
      <c r="E1295" s="20" t="s">
        <v>2476</v>
      </c>
      <c r="F1295" s="33" t="s">
        <v>2316</v>
      </c>
      <c r="G1295" s="25" t="str">
        <f t="shared" si="50"/>
        <v>5.152149</v>
      </c>
      <c r="H1295" s="25" t="str">
        <f t="shared" si="51"/>
        <v>46.199615</v>
      </c>
      <c r="I1295" s="29">
        <v>0.0</v>
      </c>
      <c r="J1295" s="29">
        <v>0.0</v>
      </c>
      <c r="K1295" s="29">
        <v>0.0</v>
      </c>
      <c r="L1295" s="29">
        <v>0.0</v>
      </c>
      <c r="M1295" s="29">
        <v>0.0</v>
      </c>
      <c r="N1295" s="29">
        <v>0.0</v>
      </c>
      <c r="O1295" s="29">
        <v>0.0</v>
      </c>
      <c r="P1295" s="29"/>
      <c r="Q1295" s="20"/>
      <c r="R1295" s="20"/>
      <c r="S1295" s="20"/>
      <c r="T1295" s="53"/>
      <c r="U1295" s="53"/>
      <c r="V1295" s="53"/>
      <c r="W1295" s="53"/>
      <c r="X1295" s="53"/>
      <c r="Y1295" s="53"/>
    </row>
    <row r="1296">
      <c r="A1296" s="20" t="s">
        <v>2553</v>
      </c>
      <c r="B1296" s="21" t="s">
        <v>2301</v>
      </c>
      <c r="C1296" s="30" t="s">
        <v>2554</v>
      </c>
      <c r="D1296" s="11" t="s">
        <v>1537</v>
      </c>
      <c r="E1296" s="20" t="s">
        <v>2476</v>
      </c>
      <c r="F1296" s="33" t="s">
        <v>2316</v>
      </c>
      <c r="G1296" s="25" t="str">
        <f t="shared" si="50"/>
        <v>5.152149</v>
      </c>
      <c r="H1296" s="25" t="str">
        <f t="shared" si="51"/>
        <v>46.199615</v>
      </c>
      <c r="I1296" s="29">
        <v>0.0</v>
      </c>
      <c r="J1296" s="29">
        <v>0.0</v>
      </c>
      <c r="K1296" s="29">
        <v>0.0</v>
      </c>
      <c r="L1296" s="29">
        <v>0.0</v>
      </c>
      <c r="M1296" s="29">
        <v>0.0</v>
      </c>
      <c r="N1296" s="29">
        <v>0.0</v>
      </c>
      <c r="O1296" s="29">
        <v>0.0</v>
      </c>
      <c r="P1296" s="29"/>
      <c r="Q1296" s="20"/>
      <c r="R1296" s="20"/>
      <c r="S1296" s="20"/>
      <c r="T1296" s="53"/>
      <c r="U1296" s="53"/>
      <c r="V1296" s="53"/>
      <c r="W1296" s="53"/>
      <c r="X1296" s="53"/>
      <c r="Y1296" s="53"/>
    </row>
    <row r="1297">
      <c r="A1297" s="20" t="s">
        <v>2555</v>
      </c>
      <c r="B1297" s="21" t="s">
        <v>2301</v>
      </c>
      <c r="C1297" s="22" t="s">
        <v>1939</v>
      </c>
      <c r="D1297" s="11" t="s">
        <v>1537</v>
      </c>
      <c r="E1297" s="20" t="s">
        <v>2541</v>
      </c>
      <c r="F1297" s="21" t="s">
        <v>2540</v>
      </c>
      <c r="G1297" s="25" t="str">
        <f t="shared" si="50"/>
        <v>2.047318</v>
      </c>
      <c r="H1297" s="25" t="str">
        <f t="shared" si="51"/>
        <v>44.896136</v>
      </c>
      <c r="I1297" s="20">
        <v>0.0</v>
      </c>
      <c r="J1297" s="20">
        <v>0.0</v>
      </c>
      <c r="K1297" s="20">
        <v>0.0</v>
      </c>
      <c r="L1297" s="20">
        <v>0.0</v>
      </c>
      <c r="M1297" s="20">
        <v>0.0</v>
      </c>
      <c r="N1297" s="20">
        <v>0.0</v>
      </c>
      <c r="O1297" s="20">
        <v>0.0</v>
      </c>
      <c r="P1297" s="20"/>
      <c r="Q1297" s="20"/>
      <c r="R1297" s="20"/>
      <c r="S1297" s="20"/>
      <c r="T1297" s="53"/>
      <c r="U1297" s="53"/>
      <c r="V1297" s="53"/>
      <c r="W1297" s="53"/>
      <c r="X1297" s="53"/>
      <c r="Y1297" s="53"/>
    </row>
    <row r="1298">
      <c r="A1298" s="20" t="s">
        <v>2556</v>
      </c>
      <c r="B1298" s="21" t="s">
        <v>2301</v>
      </c>
      <c r="C1298" s="22" t="s">
        <v>2557</v>
      </c>
      <c r="D1298" s="11" t="s">
        <v>1537</v>
      </c>
      <c r="E1298" s="20" t="s">
        <v>2560</v>
      </c>
      <c r="F1298" s="21" t="s">
        <v>2559</v>
      </c>
      <c r="G1298" s="25" t="str">
        <f t="shared" si="50"/>
        <v>11.472013</v>
      </c>
      <c r="H1298" s="240">
        <v>49.873926</v>
      </c>
      <c r="I1298" s="20">
        <v>3.0</v>
      </c>
      <c r="J1298" s="20">
        <v>20.0</v>
      </c>
      <c r="K1298" s="20">
        <v>0.0</v>
      </c>
      <c r="L1298" s="20">
        <v>0.0</v>
      </c>
      <c r="M1298" s="20">
        <v>0.0</v>
      </c>
      <c r="N1298" s="20">
        <v>0.0</v>
      </c>
      <c r="O1298" s="20">
        <v>0.0</v>
      </c>
      <c r="P1298" s="20"/>
      <c r="Q1298" s="20"/>
      <c r="R1298" s="20"/>
      <c r="S1298" s="20"/>
      <c r="T1298" s="53"/>
      <c r="U1298" s="53"/>
      <c r="V1298" s="53"/>
      <c r="W1298" s="53"/>
      <c r="X1298" s="53"/>
      <c r="Y1298" s="53"/>
    </row>
    <row r="1299">
      <c r="A1299" s="20" t="s">
        <v>2561</v>
      </c>
      <c r="B1299" s="21" t="s">
        <v>2301</v>
      </c>
      <c r="C1299" s="22" t="s">
        <v>2562</v>
      </c>
      <c r="D1299" s="11" t="s">
        <v>1537</v>
      </c>
      <c r="E1299" s="20" t="s">
        <v>2547</v>
      </c>
      <c r="F1299" s="21" t="s">
        <v>2546</v>
      </c>
      <c r="G1299" s="25" t="str">
        <f t="shared" si="50"/>
        <v>2.482519</v>
      </c>
      <c r="H1299" s="25" t="str">
        <f t="shared" ref="H1299:H1307" si="52">RIGHT(F1299,FIND(",", F1299))</f>
        <v>43.483738</v>
      </c>
      <c r="I1299" s="20">
        <v>3.0</v>
      </c>
      <c r="J1299" s="20">
        <v>3.0</v>
      </c>
      <c r="K1299" s="20">
        <v>0.0</v>
      </c>
      <c r="L1299" s="20">
        <v>0.0</v>
      </c>
      <c r="M1299" s="20">
        <v>0.0</v>
      </c>
      <c r="N1299" s="20">
        <v>0.0</v>
      </c>
      <c r="O1299" s="20">
        <v>0.0</v>
      </c>
      <c r="P1299" s="20"/>
      <c r="Q1299" s="20"/>
      <c r="R1299" s="20"/>
      <c r="S1299" s="20"/>
      <c r="T1299" s="53"/>
      <c r="U1299" s="53"/>
      <c r="V1299" s="53"/>
      <c r="W1299" s="53"/>
      <c r="X1299" s="53"/>
      <c r="Y1299" s="53"/>
    </row>
    <row r="1300">
      <c r="A1300" s="20" t="s">
        <v>2563</v>
      </c>
      <c r="B1300" s="21" t="s">
        <v>2301</v>
      </c>
      <c r="C1300" s="22" t="s">
        <v>2564</v>
      </c>
      <c r="D1300" s="11" t="s">
        <v>1537</v>
      </c>
      <c r="E1300" s="20" t="s">
        <v>2566</v>
      </c>
      <c r="F1300" s="21" t="s">
        <v>2378</v>
      </c>
      <c r="G1300" s="25" t="str">
        <f t="shared" si="50"/>
        <v>1.876645</v>
      </c>
      <c r="H1300" s="25" t="str">
        <f t="shared" si="52"/>
        <v>44.247901</v>
      </c>
      <c r="I1300" s="20">
        <v>13.0</v>
      </c>
      <c r="J1300" s="20">
        <v>13.0</v>
      </c>
      <c r="K1300" s="20">
        <v>0.0</v>
      </c>
      <c r="L1300" s="20">
        <v>3.0</v>
      </c>
      <c r="M1300" s="20">
        <v>0.0</v>
      </c>
      <c r="N1300" s="20">
        <v>0.0</v>
      </c>
      <c r="O1300" s="20">
        <v>0.0</v>
      </c>
      <c r="P1300" s="20"/>
      <c r="Q1300" s="20"/>
      <c r="R1300" s="20"/>
      <c r="S1300" s="20"/>
      <c r="T1300" s="53"/>
      <c r="U1300" s="53"/>
      <c r="V1300" s="53"/>
      <c r="W1300" s="53"/>
      <c r="X1300" s="53"/>
      <c r="Y1300" s="53"/>
    </row>
    <row r="1301">
      <c r="A1301" s="20" t="s">
        <v>2567</v>
      </c>
      <c r="B1301" s="21" t="s">
        <v>2301</v>
      </c>
      <c r="C1301" s="22" t="s">
        <v>2568</v>
      </c>
      <c r="D1301" s="11" t="s">
        <v>1537</v>
      </c>
      <c r="E1301" s="20" t="s">
        <v>2570</v>
      </c>
      <c r="F1301" s="21" t="s">
        <v>2316</v>
      </c>
      <c r="G1301" s="25" t="str">
        <f t="shared" si="50"/>
        <v>5.152149</v>
      </c>
      <c r="H1301" s="25" t="str">
        <f t="shared" si="52"/>
        <v>46.199615</v>
      </c>
      <c r="I1301" s="20">
        <v>1.0</v>
      </c>
      <c r="J1301" s="20">
        <v>1.0</v>
      </c>
      <c r="K1301" s="20">
        <v>0.0</v>
      </c>
      <c r="L1301" s="20">
        <v>0.0</v>
      </c>
      <c r="M1301" s="20">
        <v>0.0</v>
      </c>
      <c r="N1301" s="20">
        <v>0.0</v>
      </c>
      <c r="O1301" s="20">
        <v>0.0</v>
      </c>
      <c r="P1301" s="20"/>
      <c r="Q1301" s="20"/>
      <c r="R1301" s="20"/>
      <c r="S1301" s="20"/>
      <c r="T1301" s="53"/>
      <c r="U1301" s="53"/>
      <c r="V1301" s="53"/>
      <c r="W1301" s="53"/>
      <c r="X1301" s="53"/>
      <c r="Y1301" s="53"/>
    </row>
    <row r="1302">
      <c r="A1302" s="20" t="s">
        <v>2571</v>
      </c>
      <c r="B1302" s="21" t="s">
        <v>2301</v>
      </c>
      <c r="C1302" s="22" t="s">
        <v>2572</v>
      </c>
      <c r="D1302" s="11" t="s">
        <v>1537</v>
      </c>
      <c r="E1302" s="20" t="s">
        <v>2379</v>
      </c>
      <c r="F1302" s="21" t="s">
        <v>2378</v>
      </c>
      <c r="G1302" s="25" t="str">
        <f t="shared" si="50"/>
        <v>1.876645</v>
      </c>
      <c r="H1302" s="25" t="str">
        <f t="shared" si="52"/>
        <v>44.247901</v>
      </c>
      <c r="I1302" s="20">
        <v>19.0</v>
      </c>
      <c r="J1302" s="20">
        <v>19.0</v>
      </c>
      <c r="K1302" s="20">
        <v>0.0</v>
      </c>
      <c r="L1302" s="20">
        <v>0.0</v>
      </c>
      <c r="M1302" s="20">
        <v>0.0</v>
      </c>
      <c r="N1302" s="20">
        <v>0.0</v>
      </c>
      <c r="O1302" s="20">
        <v>0.0</v>
      </c>
      <c r="P1302" s="20"/>
      <c r="Q1302" s="20"/>
      <c r="R1302" s="20"/>
      <c r="S1302" s="20"/>
      <c r="T1302" s="53"/>
      <c r="U1302" s="53"/>
      <c r="V1302" s="53"/>
      <c r="W1302" s="53"/>
      <c r="X1302" s="53"/>
      <c r="Y1302" s="53"/>
    </row>
    <row r="1303">
      <c r="A1303" s="20" t="s">
        <v>2573</v>
      </c>
      <c r="B1303" s="21" t="s">
        <v>2301</v>
      </c>
      <c r="C1303" s="22" t="s">
        <v>2572</v>
      </c>
      <c r="D1303" s="11" t="s">
        <v>1537</v>
      </c>
      <c r="E1303" s="20" t="s">
        <v>2575</v>
      </c>
      <c r="F1303" s="21" t="s">
        <v>2383</v>
      </c>
      <c r="G1303" s="25" t="str">
        <f t="shared" si="50"/>
        <v>9.786588</v>
      </c>
      <c r="H1303" s="25" t="str">
        <f t="shared" si="52"/>
        <v>49.365314</v>
      </c>
      <c r="I1303" s="20">
        <v>4.0</v>
      </c>
      <c r="J1303" s="20">
        <v>4.0</v>
      </c>
      <c r="K1303" s="20">
        <v>0.0</v>
      </c>
      <c r="L1303" s="20">
        <v>0.0</v>
      </c>
      <c r="M1303" s="20">
        <v>0.0</v>
      </c>
      <c r="N1303" s="20">
        <v>0.0</v>
      </c>
      <c r="O1303" s="20">
        <v>0.0</v>
      </c>
      <c r="P1303" s="20"/>
      <c r="Q1303" s="20"/>
      <c r="R1303" s="20"/>
      <c r="S1303" s="20"/>
      <c r="T1303" s="53"/>
      <c r="U1303" s="53"/>
      <c r="V1303" s="53"/>
      <c r="W1303" s="53"/>
      <c r="X1303" s="53"/>
      <c r="Y1303" s="53"/>
    </row>
    <row r="1304">
      <c r="A1304" s="20" t="s">
        <v>2576</v>
      </c>
      <c r="B1304" s="21" t="s">
        <v>2301</v>
      </c>
      <c r="C1304" s="22" t="s">
        <v>1961</v>
      </c>
      <c r="D1304" s="11" t="s">
        <v>1537</v>
      </c>
      <c r="E1304" s="20" t="s">
        <v>2578</v>
      </c>
      <c r="F1304" s="21" t="s">
        <v>2316</v>
      </c>
      <c r="G1304" s="25" t="str">
        <f t="shared" si="50"/>
        <v>5.152149</v>
      </c>
      <c r="H1304" s="25" t="str">
        <f t="shared" si="52"/>
        <v>46.199615</v>
      </c>
      <c r="I1304" s="20">
        <v>0.0</v>
      </c>
      <c r="J1304" s="20">
        <v>0.0</v>
      </c>
      <c r="K1304" s="20">
        <v>0.0</v>
      </c>
      <c r="L1304" s="20">
        <v>0.0</v>
      </c>
      <c r="M1304" s="20">
        <v>0.0</v>
      </c>
      <c r="N1304" s="20">
        <v>0.0</v>
      </c>
      <c r="O1304" s="20">
        <v>0.0</v>
      </c>
      <c r="P1304" s="20"/>
      <c r="Q1304" s="20"/>
      <c r="R1304" s="20"/>
      <c r="S1304" s="20"/>
      <c r="T1304" s="53"/>
      <c r="U1304" s="53"/>
      <c r="V1304" s="53"/>
      <c r="W1304" s="53"/>
      <c r="X1304" s="53"/>
      <c r="Y1304" s="53"/>
    </row>
    <row r="1305">
      <c r="A1305" s="20" t="s">
        <v>2579</v>
      </c>
      <c r="B1305" s="21" t="s">
        <v>2301</v>
      </c>
      <c r="C1305" s="22" t="s">
        <v>1965</v>
      </c>
      <c r="D1305" s="11" t="s">
        <v>1537</v>
      </c>
      <c r="E1305" s="20" t="s">
        <v>2581</v>
      </c>
      <c r="F1305" s="21" t="s">
        <v>2378</v>
      </c>
      <c r="G1305" s="25" t="str">
        <f t="shared" si="50"/>
        <v>1.876645</v>
      </c>
      <c r="H1305" s="25" t="str">
        <f t="shared" si="52"/>
        <v>44.247901</v>
      </c>
      <c r="I1305" s="20">
        <v>6.0</v>
      </c>
      <c r="J1305" s="20">
        <v>6.0</v>
      </c>
      <c r="K1305" s="20">
        <v>0.0</v>
      </c>
      <c r="L1305" s="20">
        <v>0.0</v>
      </c>
      <c r="M1305" s="20">
        <v>0.0</v>
      </c>
      <c r="N1305" s="20">
        <v>0.0</v>
      </c>
      <c r="O1305" s="20">
        <v>0.0</v>
      </c>
      <c r="P1305" s="20"/>
      <c r="Q1305" s="20"/>
      <c r="R1305" s="20"/>
      <c r="S1305" s="20"/>
      <c r="T1305" s="53"/>
      <c r="U1305" s="53"/>
      <c r="V1305" s="53"/>
      <c r="W1305" s="53"/>
      <c r="X1305" s="53"/>
      <c r="Y1305" s="53"/>
    </row>
    <row r="1306">
      <c r="A1306" s="20" t="s">
        <v>2582</v>
      </c>
      <c r="B1306" s="21" t="s">
        <v>2301</v>
      </c>
      <c r="C1306" s="22" t="s">
        <v>1972</v>
      </c>
      <c r="D1306" s="11" t="s">
        <v>1537</v>
      </c>
      <c r="E1306" s="20" t="s">
        <v>2547</v>
      </c>
      <c r="F1306" s="21" t="s">
        <v>2546</v>
      </c>
      <c r="G1306" s="25" t="str">
        <f t="shared" si="50"/>
        <v>2.482519</v>
      </c>
      <c r="H1306" s="25" t="str">
        <f t="shared" si="52"/>
        <v>43.483738</v>
      </c>
      <c r="I1306" s="20">
        <v>100.0</v>
      </c>
      <c r="J1306" s="20">
        <v>100.0</v>
      </c>
      <c r="K1306" s="20">
        <v>0.0</v>
      </c>
      <c r="L1306" s="20">
        <v>0.0</v>
      </c>
      <c r="M1306" s="20">
        <v>0.0</v>
      </c>
      <c r="N1306" s="20">
        <v>0.0</v>
      </c>
      <c r="O1306" s="20">
        <v>0.0</v>
      </c>
      <c r="P1306" s="20"/>
      <c r="Q1306" s="20"/>
      <c r="R1306" s="20"/>
      <c r="S1306" s="20"/>
      <c r="T1306" s="53"/>
      <c r="U1306" s="53"/>
      <c r="V1306" s="53"/>
      <c r="W1306" s="53"/>
      <c r="X1306" s="53"/>
      <c r="Y1306" s="53"/>
    </row>
    <row r="1307">
      <c r="A1307" s="20" t="s">
        <v>2587</v>
      </c>
      <c r="B1307" s="21" t="s">
        <v>2301</v>
      </c>
      <c r="C1307" s="22" t="s">
        <v>2588</v>
      </c>
      <c r="D1307" s="11" t="s">
        <v>1537</v>
      </c>
      <c r="E1307" s="20" t="s">
        <v>2590</v>
      </c>
      <c r="F1307" s="21" t="s">
        <v>2378</v>
      </c>
      <c r="G1307" s="25" t="str">
        <f t="shared" si="50"/>
        <v>1.876645</v>
      </c>
      <c r="H1307" s="25" t="str">
        <f t="shared" si="52"/>
        <v>44.247901</v>
      </c>
      <c r="I1307" s="20">
        <v>0.0</v>
      </c>
      <c r="J1307" s="20">
        <v>0.0</v>
      </c>
      <c r="K1307" s="20">
        <v>0.0</v>
      </c>
      <c r="L1307" s="20">
        <v>0.0</v>
      </c>
      <c r="M1307" s="20">
        <v>0.0</v>
      </c>
      <c r="N1307" s="20">
        <v>0.0</v>
      </c>
      <c r="O1307" s="20">
        <v>0.0</v>
      </c>
      <c r="P1307" s="20"/>
      <c r="Q1307" s="20"/>
      <c r="R1307" s="20"/>
      <c r="S1307" s="20"/>
      <c r="T1307" s="53"/>
      <c r="U1307" s="53"/>
      <c r="V1307" s="53"/>
      <c r="W1307" s="53"/>
      <c r="X1307" s="53"/>
      <c r="Y1307" s="53"/>
    </row>
    <row r="1308">
      <c r="A1308" s="20" t="s">
        <v>2591</v>
      </c>
      <c r="B1308" s="21" t="s">
        <v>2301</v>
      </c>
      <c r="C1308" s="22" t="s">
        <v>2592</v>
      </c>
      <c r="D1308" s="11" t="s">
        <v>1537</v>
      </c>
      <c r="E1308" s="21" t="s">
        <v>2353</v>
      </c>
      <c r="F1308" s="21" t="s">
        <v>2354</v>
      </c>
      <c r="G1308" s="25" t="str">
        <f t="shared" si="50"/>
        <v>-0.356045</v>
      </c>
      <c r="H1308" s="240">
        <v>42.546057</v>
      </c>
      <c r="I1308" s="20">
        <v>8.0</v>
      </c>
      <c r="J1308" s="20">
        <v>8.0</v>
      </c>
      <c r="K1308" s="20">
        <v>0.0</v>
      </c>
      <c r="L1308" s="20">
        <v>0.0</v>
      </c>
      <c r="M1308" s="20">
        <v>0.0</v>
      </c>
      <c r="N1308" s="20">
        <v>0.0</v>
      </c>
      <c r="O1308" s="20">
        <v>0.0</v>
      </c>
      <c r="P1308" s="20"/>
      <c r="Q1308" s="20"/>
      <c r="R1308" s="20"/>
      <c r="S1308" s="20"/>
      <c r="T1308" s="53"/>
      <c r="U1308" s="53"/>
      <c r="V1308" s="53"/>
      <c r="W1308" s="53"/>
      <c r="X1308" s="53"/>
      <c r="Y1308" s="53"/>
    </row>
    <row r="1309">
      <c r="A1309" s="20" t="s">
        <v>2594</v>
      </c>
      <c r="B1309" s="21" t="s">
        <v>2301</v>
      </c>
      <c r="C1309" s="22" t="s">
        <v>2595</v>
      </c>
      <c r="D1309" s="11" t="s">
        <v>1537</v>
      </c>
      <c r="E1309" s="20" t="s">
        <v>2476</v>
      </c>
      <c r="F1309" s="21" t="s">
        <v>2316</v>
      </c>
      <c r="G1309" s="25" t="str">
        <f t="shared" si="50"/>
        <v>5.152149</v>
      </c>
      <c r="H1309" s="25" t="str">
        <f t="shared" ref="H1309:H1311" si="53">RIGHT(F1309,FIND(",", F1309))</f>
        <v>46.199615</v>
      </c>
      <c r="I1309" s="20">
        <v>13.0</v>
      </c>
      <c r="J1309" s="20">
        <v>13.0</v>
      </c>
      <c r="K1309" s="20">
        <v>0.0</v>
      </c>
      <c r="L1309" s="20">
        <v>0.0</v>
      </c>
      <c r="M1309" s="20">
        <v>0.0</v>
      </c>
      <c r="N1309" s="20">
        <v>0.0</v>
      </c>
      <c r="O1309" s="20">
        <v>0.0</v>
      </c>
      <c r="P1309" s="20"/>
      <c r="Q1309" s="20"/>
      <c r="R1309" s="20"/>
      <c r="S1309" s="20"/>
      <c r="T1309" s="53"/>
      <c r="U1309" s="53"/>
      <c r="V1309" s="53"/>
      <c r="W1309" s="53"/>
      <c r="X1309" s="53"/>
      <c r="Y1309" s="53"/>
    </row>
    <row r="1310">
      <c r="A1310" s="20" t="s">
        <v>2596</v>
      </c>
      <c r="B1310" s="21" t="s">
        <v>2301</v>
      </c>
      <c r="C1310" s="22" t="s">
        <v>2597</v>
      </c>
      <c r="D1310" s="11" t="s">
        <v>1537</v>
      </c>
      <c r="E1310" s="21" t="s">
        <v>2600</v>
      </c>
      <c r="F1310" s="21" t="s">
        <v>2599</v>
      </c>
      <c r="G1310" s="25" t="str">
        <f t="shared" si="50"/>
        <v>2.046934</v>
      </c>
      <c r="H1310" s="25" t="str">
        <f t="shared" si="53"/>
        <v>45.318162</v>
      </c>
      <c r="I1310" s="20">
        <v>4.0</v>
      </c>
      <c r="J1310" s="20">
        <v>4.0</v>
      </c>
      <c r="K1310" s="20">
        <v>0.0</v>
      </c>
      <c r="L1310" s="20">
        <v>0.0</v>
      </c>
      <c r="M1310" s="20">
        <v>0.0</v>
      </c>
      <c r="N1310" s="20">
        <v>0.0</v>
      </c>
      <c r="O1310" s="20">
        <v>0.0</v>
      </c>
      <c r="P1310" s="20"/>
      <c r="Q1310" s="20"/>
      <c r="R1310" s="20"/>
      <c r="S1310" s="20"/>
      <c r="T1310" s="53"/>
      <c r="U1310" s="53"/>
      <c r="V1310" s="53"/>
      <c r="W1310" s="53"/>
      <c r="X1310" s="53"/>
      <c r="Y1310" s="53"/>
    </row>
    <row r="1311">
      <c r="A1311" s="20" t="s">
        <v>2601</v>
      </c>
      <c r="B1311" s="21" t="s">
        <v>2301</v>
      </c>
      <c r="C1311" s="22" t="s">
        <v>2602</v>
      </c>
      <c r="D1311" s="11" t="s">
        <v>1537</v>
      </c>
      <c r="E1311" s="21" t="s">
        <v>2600</v>
      </c>
      <c r="F1311" s="21" t="s">
        <v>2599</v>
      </c>
      <c r="G1311" s="25" t="str">
        <f t="shared" si="50"/>
        <v>2.046934</v>
      </c>
      <c r="H1311" s="25" t="str">
        <f t="shared" si="53"/>
        <v>45.318162</v>
      </c>
      <c r="I1311" s="20">
        <v>2.0</v>
      </c>
      <c r="J1311" s="20">
        <v>2.0</v>
      </c>
      <c r="K1311" s="20">
        <v>0.0</v>
      </c>
      <c r="L1311" s="20">
        <v>0.0</v>
      </c>
      <c r="M1311" s="20">
        <v>0.0</v>
      </c>
      <c r="N1311" s="20">
        <v>0.0</v>
      </c>
      <c r="O1311" s="20">
        <v>0.0</v>
      </c>
      <c r="P1311" s="20"/>
      <c r="Q1311" s="20"/>
      <c r="R1311" s="20"/>
      <c r="S1311" s="20"/>
      <c r="T1311" s="53"/>
      <c r="U1311" s="53"/>
      <c r="V1311" s="53"/>
      <c r="W1311" s="53"/>
      <c r="X1311" s="53"/>
      <c r="Y1311" s="53"/>
    </row>
    <row r="1312">
      <c r="A1312" s="20" t="s">
        <v>2604</v>
      </c>
      <c r="B1312" s="21" t="s">
        <v>2301</v>
      </c>
      <c r="C1312" s="22" t="s">
        <v>2605</v>
      </c>
      <c r="D1312" s="11" t="s">
        <v>1537</v>
      </c>
      <c r="E1312" s="21" t="s">
        <v>2353</v>
      </c>
      <c r="F1312" s="21" t="s">
        <v>2354</v>
      </c>
      <c r="G1312" s="25" t="str">
        <f t="shared" si="50"/>
        <v>-0.356045</v>
      </c>
      <c r="H1312" s="25" t="str">
        <f>RIGHT(F1312,FIND(",", F1312)-1)</f>
        <v>42.546057</v>
      </c>
      <c r="I1312" s="20">
        <v>4.0</v>
      </c>
      <c r="J1312" s="20">
        <v>4.0</v>
      </c>
      <c r="K1312" s="20">
        <v>0.0</v>
      </c>
      <c r="L1312" s="20">
        <v>0.0</v>
      </c>
      <c r="M1312" s="20">
        <v>0.0</v>
      </c>
      <c r="N1312" s="20">
        <v>0.0</v>
      </c>
      <c r="O1312" s="20">
        <v>0.0</v>
      </c>
      <c r="P1312" s="20"/>
      <c r="Q1312" s="20"/>
      <c r="R1312" s="20"/>
      <c r="S1312" s="20"/>
      <c r="T1312" s="53"/>
      <c r="U1312" s="53"/>
      <c r="V1312" s="53"/>
      <c r="W1312" s="53"/>
      <c r="X1312" s="53"/>
      <c r="Y1312" s="53"/>
    </row>
    <row r="1313">
      <c r="A1313" s="20" t="s">
        <v>2607</v>
      </c>
      <c r="B1313" s="21" t="s">
        <v>2301</v>
      </c>
      <c r="C1313" s="22" t="s">
        <v>2605</v>
      </c>
      <c r="D1313" s="11" t="s">
        <v>1537</v>
      </c>
      <c r="E1313" s="20" t="s">
        <v>2610</v>
      </c>
      <c r="F1313" s="21" t="s">
        <v>2609</v>
      </c>
      <c r="G1313" s="25" t="str">
        <f t="shared" si="50"/>
        <v>2.925024</v>
      </c>
      <c r="H1313" s="25" t="str">
        <f>RIGHT(F1313,FIND(",", F1313))</f>
        <v>45.903968</v>
      </c>
      <c r="I1313" s="20">
        <v>0.0</v>
      </c>
      <c r="J1313" s="20">
        <v>5.0</v>
      </c>
      <c r="K1313" s="20">
        <v>0.0</v>
      </c>
      <c r="L1313" s="20">
        <v>0.0</v>
      </c>
      <c r="M1313" s="20">
        <v>0.0</v>
      </c>
      <c r="N1313" s="20">
        <v>5.0</v>
      </c>
      <c r="O1313" s="20">
        <v>0.0</v>
      </c>
      <c r="P1313" s="20"/>
      <c r="Q1313" s="20"/>
      <c r="R1313" s="20"/>
      <c r="S1313" s="20"/>
      <c r="T1313" s="53"/>
      <c r="U1313" s="53"/>
      <c r="V1313" s="53"/>
      <c r="W1313" s="53"/>
      <c r="X1313" s="53"/>
      <c r="Y1313" s="53"/>
    </row>
    <row r="1314">
      <c r="A1314" s="20" t="s">
        <v>2611</v>
      </c>
      <c r="B1314" s="21" t="s">
        <v>2301</v>
      </c>
      <c r="C1314" s="22" t="s">
        <v>2612</v>
      </c>
      <c r="D1314" s="11" t="s">
        <v>1537</v>
      </c>
      <c r="E1314" s="20" t="s">
        <v>2508</v>
      </c>
      <c r="F1314" s="40" t="s">
        <v>38</v>
      </c>
      <c r="G1314" s="40">
        <v>0.783333</v>
      </c>
      <c r="H1314" s="40">
        <v>43.416667</v>
      </c>
      <c r="I1314" s="20">
        <v>0.0</v>
      </c>
      <c r="J1314" s="20">
        <v>0.0</v>
      </c>
      <c r="K1314" s="20">
        <v>0.0</v>
      </c>
      <c r="L1314" s="20">
        <v>0.0</v>
      </c>
      <c r="M1314" s="20">
        <v>0.0</v>
      </c>
      <c r="N1314" s="20">
        <v>0.0</v>
      </c>
      <c r="O1314" s="20">
        <v>0.0</v>
      </c>
      <c r="P1314" s="20"/>
      <c r="Q1314" s="20"/>
      <c r="R1314" s="20"/>
      <c r="S1314" s="20"/>
      <c r="T1314" s="53"/>
      <c r="U1314" s="53"/>
      <c r="V1314" s="53"/>
      <c r="W1314" s="53"/>
      <c r="X1314" s="53"/>
      <c r="Y1314" s="53"/>
    </row>
    <row r="1315">
      <c r="A1315" s="20" t="s">
        <v>2613</v>
      </c>
      <c r="B1315" s="21" t="s">
        <v>2301</v>
      </c>
      <c r="C1315" s="22" t="s">
        <v>2614</v>
      </c>
      <c r="D1315" s="11" t="s">
        <v>1537</v>
      </c>
      <c r="E1315" s="20" t="s">
        <v>2616</v>
      </c>
      <c r="F1315" s="21" t="s">
        <v>2393</v>
      </c>
      <c r="G1315" s="25" t="str">
        <f t="shared" ref="G1315:G1337" si="54">LEFT(F1315,FIND(",",F1315)-1)</f>
        <v>0.491919</v>
      </c>
      <c r="H1315" s="25" t="str">
        <f t="shared" ref="H1315:H1327" si="55">RIGHT(F1315,FIND(",", F1315))</f>
        <v>42.778436</v>
      </c>
      <c r="I1315" s="20">
        <v>3.0</v>
      </c>
      <c r="J1315" s="20">
        <v>3.0</v>
      </c>
      <c r="K1315" s="20">
        <v>0.0</v>
      </c>
      <c r="L1315" s="20">
        <v>0.0</v>
      </c>
      <c r="M1315" s="20">
        <v>0.0</v>
      </c>
      <c r="N1315" s="20">
        <v>0.0</v>
      </c>
      <c r="O1315" s="20">
        <v>0.0</v>
      </c>
      <c r="P1315" s="20"/>
      <c r="Q1315" s="20"/>
      <c r="R1315" s="20"/>
      <c r="S1315" s="20"/>
      <c r="T1315" s="53"/>
      <c r="U1315" s="53"/>
      <c r="V1315" s="53"/>
      <c r="W1315" s="53"/>
      <c r="X1315" s="53"/>
      <c r="Y1315" s="53"/>
    </row>
    <row r="1316">
      <c r="A1316" s="20" t="s">
        <v>2617</v>
      </c>
      <c r="B1316" s="21" t="s">
        <v>2301</v>
      </c>
      <c r="C1316" s="22" t="s">
        <v>2618</v>
      </c>
      <c r="D1316" s="11" t="s">
        <v>1537</v>
      </c>
      <c r="E1316" s="20" t="s">
        <v>2621</v>
      </c>
      <c r="F1316" s="21" t="s">
        <v>2620</v>
      </c>
      <c r="G1316" s="25" t="str">
        <f t="shared" si="54"/>
        <v>0.066852</v>
      </c>
      <c r="H1316" s="25" t="str">
        <f t="shared" si="55"/>
        <v>42.744257</v>
      </c>
      <c r="I1316" s="20">
        <v>4.0</v>
      </c>
      <c r="J1316" s="20">
        <v>5.0</v>
      </c>
      <c r="K1316" s="20">
        <v>0.0</v>
      </c>
      <c r="L1316" s="20">
        <v>2.0</v>
      </c>
      <c r="M1316" s="20">
        <v>0.0</v>
      </c>
      <c r="N1316" s="20">
        <v>0.0</v>
      </c>
      <c r="O1316" s="20">
        <v>0.0</v>
      </c>
      <c r="P1316" s="20"/>
      <c r="Q1316" s="20"/>
      <c r="R1316" s="20"/>
      <c r="S1316" s="20"/>
      <c r="T1316" s="53"/>
      <c r="U1316" s="53"/>
      <c r="V1316" s="53"/>
      <c r="W1316" s="53"/>
      <c r="X1316" s="53"/>
      <c r="Y1316" s="53"/>
    </row>
    <row r="1317">
      <c r="A1317" s="20" t="s">
        <v>2622</v>
      </c>
      <c r="B1317" s="21" t="s">
        <v>2301</v>
      </c>
      <c r="C1317" s="22" t="s">
        <v>2623</v>
      </c>
      <c r="D1317" s="11" t="s">
        <v>1537</v>
      </c>
      <c r="E1317" s="20" t="s">
        <v>2616</v>
      </c>
      <c r="F1317" s="21" t="s">
        <v>2393</v>
      </c>
      <c r="G1317" s="25" t="str">
        <f t="shared" si="54"/>
        <v>0.491919</v>
      </c>
      <c r="H1317" s="25" t="str">
        <f t="shared" si="55"/>
        <v>42.778436</v>
      </c>
      <c r="I1317" s="20">
        <v>2.0</v>
      </c>
      <c r="J1317" s="20">
        <v>2.0</v>
      </c>
      <c r="K1317" s="20">
        <v>0.0</v>
      </c>
      <c r="L1317" s="20">
        <v>0.0</v>
      </c>
      <c r="M1317" s="20">
        <v>0.0</v>
      </c>
      <c r="N1317" s="20">
        <v>0.0</v>
      </c>
      <c r="O1317" s="20">
        <v>1.0</v>
      </c>
      <c r="P1317" s="20"/>
      <c r="Q1317" s="20"/>
      <c r="R1317" s="20"/>
      <c r="S1317" s="20"/>
      <c r="T1317" s="53"/>
      <c r="U1317" s="53"/>
      <c r="V1317" s="53"/>
      <c r="W1317" s="53"/>
      <c r="X1317" s="53"/>
      <c r="Y1317" s="53"/>
    </row>
    <row r="1318">
      <c r="A1318" s="20" t="s">
        <v>2624</v>
      </c>
      <c r="B1318" s="21" t="s">
        <v>2301</v>
      </c>
      <c r="C1318" s="22" t="s">
        <v>2625</v>
      </c>
      <c r="D1318" s="11" t="s">
        <v>1537</v>
      </c>
      <c r="E1318" s="20" t="s">
        <v>2628</v>
      </c>
      <c r="F1318" s="21" t="s">
        <v>2627</v>
      </c>
      <c r="G1318" s="25" t="str">
        <f t="shared" si="54"/>
        <v>0.251742</v>
      </c>
      <c r="H1318" s="25" t="str">
        <f t="shared" si="55"/>
        <v>42.779946</v>
      </c>
      <c r="I1318" s="20">
        <v>0.0</v>
      </c>
      <c r="J1318" s="20">
        <v>0.0</v>
      </c>
      <c r="K1318" s="20">
        <v>0.0</v>
      </c>
      <c r="L1318" s="20">
        <v>0.0</v>
      </c>
      <c r="M1318" s="20">
        <v>0.0</v>
      </c>
      <c r="N1318" s="20">
        <v>0.0</v>
      </c>
      <c r="O1318" s="20">
        <v>0.0</v>
      </c>
      <c r="P1318" s="20"/>
      <c r="Q1318" s="20"/>
      <c r="R1318" s="20"/>
      <c r="S1318" s="20"/>
      <c r="T1318" s="53"/>
      <c r="U1318" s="53"/>
      <c r="V1318" s="53"/>
      <c r="W1318" s="53"/>
      <c r="X1318" s="53"/>
      <c r="Y1318" s="53"/>
    </row>
    <row r="1319">
      <c r="A1319" s="20" t="s">
        <v>2629</v>
      </c>
      <c r="B1319" s="21" t="s">
        <v>2301</v>
      </c>
      <c r="C1319" s="22" t="s">
        <v>2630</v>
      </c>
      <c r="D1319" s="11" t="s">
        <v>1537</v>
      </c>
      <c r="E1319" s="20" t="s">
        <v>2632</v>
      </c>
      <c r="F1319" s="21" t="s">
        <v>2609</v>
      </c>
      <c r="G1319" s="25" t="str">
        <f t="shared" si="54"/>
        <v>2.925024</v>
      </c>
      <c r="H1319" s="25" t="str">
        <f t="shared" si="55"/>
        <v>45.903968</v>
      </c>
      <c r="I1319" s="20">
        <v>12.0</v>
      </c>
      <c r="J1319" s="20">
        <v>12.0</v>
      </c>
      <c r="K1319" s="20">
        <v>0.0</v>
      </c>
      <c r="L1319" s="20">
        <v>0.0</v>
      </c>
      <c r="M1319" s="20">
        <v>0.0</v>
      </c>
      <c r="N1319" s="20">
        <v>0.0</v>
      </c>
      <c r="O1319" s="20">
        <v>15.0</v>
      </c>
      <c r="P1319" s="20"/>
      <c r="Q1319" s="20"/>
      <c r="R1319" s="20"/>
      <c r="S1319" s="20"/>
      <c r="T1319" s="53"/>
      <c r="U1319" s="53"/>
      <c r="V1319" s="53"/>
      <c r="W1319" s="53"/>
      <c r="X1319" s="53"/>
      <c r="Y1319" s="53"/>
    </row>
    <row r="1320">
      <c r="A1320" s="20" t="s">
        <v>2633</v>
      </c>
      <c r="B1320" s="21" t="s">
        <v>2301</v>
      </c>
      <c r="C1320" s="22" t="s">
        <v>2634</v>
      </c>
      <c r="D1320" s="11" t="s">
        <v>1537</v>
      </c>
      <c r="E1320" s="20" t="s">
        <v>2590</v>
      </c>
      <c r="F1320" s="21" t="s">
        <v>2378</v>
      </c>
      <c r="G1320" s="25" t="str">
        <f t="shared" si="54"/>
        <v>1.876645</v>
      </c>
      <c r="H1320" s="25" t="str">
        <f t="shared" si="55"/>
        <v>44.247901</v>
      </c>
      <c r="I1320" s="20">
        <v>2.0</v>
      </c>
      <c r="J1320" s="20">
        <v>2.0</v>
      </c>
      <c r="K1320" s="20">
        <v>0.0</v>
      </c>
      <c r="L1320" s="20">
        <v>0.0</v>
      </c>
      <c r="M1320" s="20">
        <v>0.0</v>
      </c>
      <c r="N1320" s="20">
        <v>0.0</v>
      </c>
      <c r="O1320" s="20">
        <v>3.0</v>
      </c>
      <c r="P1320" s="20"/>
      <c r="Q1320" s="20"/>
      <c r="R1320" s="20"/>
      <c r="S1320" s="20"/>
      <c r="T1320" s="53"/>
      <c r="U1320" s="53"/>
      <c r="V1320" s="53"/>
      <c r="W1320" s="53"/>
      <c r="X1320" s="53"/>
      <c r="Y1320" s="53"/>
    </row>
    <row r="1321">
      <c r="A1321" s="20" t="s">
        <v>2635</v>
      </c>
      <c r="B1321" s="21" t="s">
        <v>2301</v>
      </c>
      <c r="C1321" s="22" t="s">
        <v>2095</v>
      </c>
      <c r="D1321" s="11" t="s">
        <v>1537</v>
      </c>
      <c r="E1321" s="20" t="s">
        <v>2638</v>
      </c>
      <c r="F1321" s="21" t="s">
        <v>2637</v>
      </c>
      <c r="G1321" s="25" t="str">
        <f t="shared" si="54"/>
        <v>4.683913</v>
      </c>
      <c r="H1321" s="25" t="str">
        <f t="shared" si="55"/>
        <v>46.619860</v>
      </c>
      <c r="I1321" s="20">
        <v>2.0</v>
      </c>
      <c r="J1321" s="20">
        <v>5.0</v>
      </c>
      <c r="K1321" s="20">
        <v>0.0</v>
      </c>
      <c r="L1321" s="20">
        <v>3.0</v>
      </c>
      <c r="M1321" s="20">
        <v>0.0</v>
      </c>
      <c r="N1321" s="20">
        <v>0.0</v>
      </c>
      <c r="O1321" s="20">
        <v>0.0</v>
      </c>
      <c r="P1321" s="20"/>
      <c r="Q1321" s="20"/>
      <c r="R1321" s="20"/>
      <c r="S1321" s="20"/>
      <c r="T1321" s="53"/>
      <c r="U1321" s="53"/>
      <c r="V1321" s="53"/>
      <c r="W1321" s="53"/>
      <c r="X1321" s="53"/>
      <c r="Y1321" s="53"/>
    </row>
    <row r="1322">
      <c r="A1322" s="20" t="s">
        <v>2639</v>
      </c>
      <c r="B1322" s="21" t="s">
        <v>2301</v>
      </c>
      <c r="C1322" s="22" t="s">
        <v>2104</v>
      </c>
      <c r="D1322" s="11" t="s">
        <v>1537</v>
      </c>
      <c r="E1322" s="20" t="s">
        <v>2616</v>
      </c>
      <c r="F1322" s="21" t="s">
        <v>2393</v>
      </c>
      <c r="G1322" s="25" t="str">
        <f t="shared" si="54"/>
        <v>0.491919</v>
      </c>
      <c r="H1322" s="25" t="str">
        <f t="shared" si="55"/>
        <v>42.778436</v>
      </c>
      <c r="I1322" s="20">
        <v>3.0</v>
      </c>
      <c r="J1322" s="20">
        <v>3.0</v>
      </c>
      <c r="K1322" s="20">
        <v>0.0</v>
      </c>
      <c r="L1322" s="20">
        <v>0.0</v>
      </c>
      <c r="M1322" s="20">
        <v>0.0</v>
      </c>
      <c r="N1322" s="20">
        <v>0.0</v>
      </c>
      <c r="O1322" s="20">
        <v>0.0</v>
      </c>
      <c r="P1322" s="20"/>
      <c r="Q1322" s="20"/>
      <c r="R1322" s="20"/>
      <c r="S1322" s="20"/>
      <c r="T1322" s="53"/>
      <c r="U1322" s="53"/>
      <c r="V1322" s="53"/>
      <c r="W1322" s="53"/>
      <c r="X1322" s="53"/>
      <c r="Y1322" s="53"/>
    </row>
    <row r="1323">
      <c r="A1323" s="20" t="s">
        <v>2640</v>
      </c>
      <c r="B1323" s="21" t="s">
        <v>2301</v>
      </c>
      <c r="C1323" s="22" t="s">
        <v>2641</v>
      </c>
      <c r="D1323" s="11" t="s">
        <v>1537</v>
      </c>
      <c r="E1323" s="20" t="s">
        <v>2644</v>
      </c>
      <c r="F1323" s="21" t="s">
        <v>2643</v>
      </c>
      <c r="G1323" s="25" t="str">
        <f t="shared" si="54"/>
        <v>0.028902</v>
      </c>
      <c r="H1323" s="25" t="str">
        <f t="shared" si="55"/>
        <v>42.288621</v>
      </c>
      <c r="I1323" s="20">
        <v>0.0</v>
      </c>
      <c r="J1323" s="20">
        <v>0.0</v>
      </c>
      <c r="K1323" s="20">
        <v>0.0</v>
      </c>
      <c r="L1323" s="20">
        <v>0.0</v>
      </c>
      <c r="M1323" s="20">
        <v>0.0</v>
      </c>
      <c r="N1323" s="20">
        <v>0.0</v>
      </c>
      <c r="O1323" s="20">
        <v>0.0</v>
      </c>
      <c r="P1323" s="20"/>
      <c r="Q1323" s="20"/>
      <c r="R1323" s="20"/>
      <c r="S1323" s="20"/>
      <c r="T1323" s="53"/>
      <c r="U1323" s="53"/>
      <c r="V1323" s="53"/>
      <c r="W1323" s="53"/>
      <c r="X1323" s="53"/>
      <c r="Y1323" s="53"/>
    </row>
    <row r="1324">
      <c r="A1324" s="20" t="s">
        <v>2645</v>
      </c>
      <c r="B1324" s="21" t="s">
        <v>2301</v>
      </c>
      <c r="C1324" s="22" t="s">
        <v>2646</v>
      </c>
      <c r="D1324" s="11" t="s">
        <v>1537</v>
      </c>
      <c r="E1324" s="20" t="s">
        <v>2648</v>
      </c>
      <c r="F1324" s="21" t="s">
        <v>2378</v>
      </c>
      <c r="G1324" s="25" t="str">
        <f t="shared" si="54"/>
        <v>1.876645</v>
      </c>
      <c r="H1324" s="25" t="str">
        <f t="shared" si="55"/>
        <v>44.247901</v>
      </c>
      <c r="I1324" s="20">
        <v>0.0</v>
      </c>
      <c r="J1324" s="20">
        <v>0.0</v>
      </c>
      <c r="K1324" s="20">
        <v>0.0</v>
      </c>
      <c r="L1324" s="20">
        <v>0.0</v>
      </c>
      <c r="M1324" s="20">
        <v>0.0</v>
      </c>
      <c r="N1324" s="20">
        <v>0.0</v>
      </c>
      <c r="O1324" s="20">
        <v>0.0</v>
      </c>
      <c r="P1324" s="20"/>
      <c r="Q1324" s="20"/>
      <c r="R1324" s="20"/>
      <c r="S1324" s="20"/>
      <c r="T1324" s="53"/>
      <c r="U1324" s="53"/>
      <c r="V1324" s="53"/>
      <c r="W1324" s="53"/>
      <c r="X1324" s="53"/>
      <c r="Y1324" s="53"/>
    </row>
    <row r="1325">
      <c r="A1325" s="20" t="s">
        <v>2649</v>
      </c>
      <c r="B1325" s="21" t="s">
        <v>2301</v>
      </c>
      <c r="C1325" s="22" t="s">
        <v>2130</v>
      </c>
      <c r="D1325" s="11" t="s">
        <v>1537</v>
      </c>
      <c r="E1325" s="20" t="s">
        <v>2651</v>
      </c>
      <c r="F1325" s="21" t="s">
        <v>2378</v>
      </c>
      <c r="G1325" s="25" t="str">
        <f t="shared" si="54"/>
        <v>1.876645</v>
      </c>
      <c r="H1325" s="25" t="str">
        <f t="shared" si="55"/>
        <v>44.247901</v>
      </c>
      <c r="I1325" s="20">
        <v>0.0</v>
      </c>
      <c r="J1325" s="20">
        <v>5.0</v>
      </c>
      <c r="K1325" s="20">
        <v>0.0</v>
      </c>
      <c r="L1325" s="20">
        <v>5.0</v>
      </c>
      <c r="M1325" s="20">
        <v>0.0</v>
      </c>
      <c r="N1325" s="20">
        <v>0.0</v>
      </c>
      <c r="O1325" s="20">
        <v>0.0</v>
      </c>
      <c r="P1325" s="20"/>
      <c r="Q1325" s="20"/>
      <c r="R1325" s="20"/>
      <c r="S1325" s="20"/>
      <c r="T1325" s="53"/>
      <c r="U1325" s="53"/>
      <c r="V1325" s="53"/>
      <c r="W1325" s="53"/>
      <c r="X1325" s="53"/>
      <c r="Y1325" s="53"/>
    </row>
    <row r="1326">
      <c r="A1326" s="20" t="s">
        <v>2653</v>
      </c>
      <c r="B1326" s="21" t="s">
        <v>2301</v>
      </c>
      <c r="C1326" s="22" t="s">
        <v>2654</v>
      </c>
      <c r="D1326" s="11" t="s">
        <v>1537</v>
      </c>
      <c r="E1326" s="20" t="s">
        <v>2651</v>
      </c>
      <c r="F1326" s="21" t="s">
        <v>2378</v>
      </c>
      <c r="G1326" s="25" t="str">
        <f t="shared" si="54"/>
        <v>1.876645</v>
      </c>
      <c r="H1326" s="25" t="str">
        <f t="shared" si="55"/>
        <v>44.247901</v>
      </c>
      <c r="I1326" s="20">
        <v>10.0</v>
      </c>
      <c r="J1326" s="20">
        <v>10.0</v>
      </c>
      <c r="K1326" s="20">
        <v>0.0</v>
      </c>
      <c r="L1326" s="20">
        <v>0.0</v>
      </c>
      <c r="M1326" s="20">
        <v>0.0</v>
      </c>
      <c r="N1326" s="20">
        <v>0.0</v>
      </c>
      <c r="O1326" s="20">
        <v>0.0</v>
      </c>
      <c r="P1326" s="20"/>
      <c r="Q1326" s="20"/>
      <c r="R1326" s="20"/>
      <c r="S1326" s="20"/>
      <c r="T1326" s="53"/>
      <c r="U1326" s="53"/>
      <c r="V1326" s="53"/>
      <c r="W1326" s="53"/>
      <c r="X1326" s="53"/>
      <c r="Y1326" s="53"/>
    </row>
    <row r="1327">
      <c r="A1327" s="20" t="s">
        <v>2655</v>
      </c>
      <c r="B1327" s="21" t="s">
        <v>2301</v>
      </c>
      <c r="C1327" s="22" t="s">
        <v>2656</v>
      </c>
      <c r="D1327" s="11" t="s">
        <v>1537</v>
      </c>
      <c r="E1327" s="54" t="s">
        <v>2600</v>
      </c>
      <c r="F1327" s="21" t="s">
        <v>2599</v>
      </c>
      <c r="G1327" s="25" t="str">
        <f t="shared" si="54"/>
        <v>2.046934</v>
      </c>
      <c r="H1327" s="25" t="str">
        <f t="shared" si="55"/>
        <v>45.318162</v>
      </c>
      <c r="I1327" s="20">
        <v>12.0</v>
      </c>
      <c r="J1327" s="20">
        <v>12.0</v>
      </c>
      <c r="K1327" s="20">
        <v>0.0</v>
      </c>
      <c r="L1327" s="20">
        <v>0.0</v>
      </c>
      <c r="M1327" s="20">
        <v>0.0</v>
      </c>
      <c r="N1327" s="20">
        <v>0.0</v>
      </c>
      <c r="O1327" s="20">
        <v>0.0</v>
      </c>
      <c r="P1327" s="20"/>
      <c r="Q1327" s="20"/>
      <c r="R1327" s="20"/>
      <c r="S1327" s="20"/>
      <c r="T1327" s="53"/>
      <c r="U1327" s="53"/>
      <c r="V1327" s="53"/>
      <c r="W1327" s="53"/>
      <c r="X1327" s="53"/>
      <c r="Y1327" s="53"/>
    </row>
    <row r="1328">
      <c r="A1328" s="20" t="s">
        <v>2658</v>
      </c>
      <c r="B1328" s="21" t="s">
        <v>2301</v>
      </c>
      <c r="C1328" s="22" t="s">
        <v>2659</v>
      </c>
      <c r="D1328" s="11" t="s">
        <v>1537</v>
      </c>
      <c r="E1328" s="21" t="s">
        <v>2662</v>
      </c>
      <c r="F1328" s="21" t="s">
        <v>2661</v>
      </c>
      <c r="G1328" s="25" t="str">
        <f t="shared" si="54"/>
        <v>11.275540</v>
      </c>
      <c r="H1328" s="25" t="str">
        <f t="shared" ref="H1328:H1331" si="56">RIGHT(F1328,FIND(",", F1328)-1)</f>
        <v>49.187899</v>
      </c>
      <c r="I1328" s="20">
        <v>27.0</v>
      </c>
      <c r="J1328" s="20">
        <v>27.0</v>
      </c>
      <c r="K1328" s="20">
        <v>0.0</v>
      </c>
      <c r="L1328" s="20">
        <v>0.0</v>
      </c>
      <c r="M1328" s="20">
        <v>0.0</v>
      </c>
      <c r="N1328" s="20">
        <v>0.0</v>
      </c>
      <c r="O1328" s="20">
        <v>0.0</v>
      </c>
      <c r="P1328" s="20"/>
      <c r="Q1328" s="20"/>
      <c r="R1328" s="20"/>
      <c r="S1328" s="20"/>
      <c r="T1328" s="53"/>
      <c r="U1328" s="53"/>
      <c r="V1328" s="53"/>
      <c r="W1328" s="53"/>
      <c r="X1328" s="53"/>
      <c r="Y1328" s="53"/>
    </row>
    <row r="1329">
      <c r="A1329" s="20" t="s">
        <v>2663</v>
      </c>
      <c r="B1329" s="21" t="s">
        <v>2301</v>
      </c>
      <c r="C1329" s="22" t="s">
        <v>2664</v>
      </c>
      <c r="D1329" s="11" t="s">
        <v>1537</v>
      </c>
      <c r="E1329" s="21" t="s">
        <v>2662</v>
      </c>
      <c r="F1329" s="21" t="s">
        <v>2661</v>
      </c>
      <c r="G1329" s="25" t="str">
        <f t="shared" si="54"/>
        <v>11.275540</v>
      </c>
      <c r="H1329" s="25" t="str">
        <f t="shared" si="56"/>
        <v>49.187899</v>
      </c>
      <c r="I1329" s="20">
        <v>0.0</v>
      </c>
      <c r="J1329" s="20">
        <v>0.0</v>
      </c>
      <c r="K1329" s="20">
        <v>0.0</v>
      </c>
      <c r="L1329" s="20">
        <v>0.0</v>
      </c>
      <c r="M1329" s="20">
        <v>0.0</v>
      </c>
      <c r="N1329" s="20">
        <v>0.0</v>
      </c>
      <c r="O1329" s="20">
        <v>0.0</v>
      </c>
      <c r="P1329" s="20"/>
      <c r="Q1329" s="20"/>
      <c r="R1329" s="20"/>
      <c r="S1329" s="20"/>
      <c r="T1329" s="53"/>
      <c r="U1329" s="53"/>
      <c r="V1329" s="53"/>
      <c r="W1329" s="53"/>
      <c r="X1329" s="53"/>
      <c r="Y1329" s="53"/>
    </row>
    <row r="1330">
      <c r="A1330" s="20" t="s">
        <v>2666</v>
      </c>
      <c r="B1330" s="21" t="s">
        <v>2301</v>
      </c>
      <c r="C1330" s="22" t="s">
        <v>2667</v>
      </c>
      <c r="D1330" s="11" t="s">
        <v>1537</v>
      </c>
      <c r="E1330" s="20" t="s">
        <v>2670</v>
      </c>
      <c r="F1330" s="21" t="s">
        <v>2669</v>
      </c>
      <c r="G1330" s="25" t="str">
        <f t="shared" si="54"/>
        <v>-0.366919</v>
      </c>
      <c r="H1330" s="25" t="str">
        <f t="shared" si="56"/>
        <v>42.555720</v>
      </c>
      <c r="I1330" s="20">
        <v>1.0</v>
      </c>
      <c r="J1330" s="20">
        <v>1.0</v>
      </c>
      <c r="K1330" s="20">
        <v>0.0</v>
      </c>
      <c r="L1330" s="20">
        <v>0.0</v>
      </c>
      <c r="M1330" s="20">
        <v>0.0</v>
      </c>
      <c r="N1330" s="20">
        <v>0.0</v>
      </c>
      <c r="O1330" s="20">
        <v>5.0</v>
      </c>
      <c r="P1330" s="20"/>
      <c r="Q1330" s="20"/>
      <c r="R1330" s="20"/>
      <c r="S1330" s="20"/>
      <c r="T1330" s="53"/>
      <c r="U1330" s="53"/>
      <c r="V1330" s="53"/>
      <c r="W1330" s="53"/>
      <c r="X1330" s="53"/>
      <c r="Y1330" s="53"/>
    </row>
    <row r="1331">
      <c r="A1331" s="20" t="s">
        <v>2672</v>
      </c>
      <c r="B1331" s="21" t="s">
        <v>2301</v>
      </c>
      <c r="C1331" s="22" t="s">
        <v>2673</v>
      </c>
      <c r="D1331" s="11" t="s">
        <v>1537</v>
      </c>
      <c r="E1331" s="21" t="s">
        <v>2353</v>
      </c>
      <c r="F1331" s="21" t="s">
        <v>2354</v>
      </c>
      <c r="G1331" s="25" t="str">
        <f t="shared" si="54"/>
        <v>-0.356045</v>
      </c>
      <c r="H1331" s="25" t="str">
        <f t="shared" si="56"/>
        <v>42.546057</v>
      </c>
      <c r="I1331" s="20">
        <v>0.0</v>
      </c>
      <c r="J1331" s="20">
        <v>0.0</v>
      </c>
      <c r="K1331" s="20">
        <v>0.0</v>
      </c>
      <c r="L1331" s="20">
        <v>0.0</v>
      </c>
      <c r="M1331" s="20">
        <v>0.0</v>
      </c>
      <c r="N1331" s="20">
        <v>0.0</v>
      </c>
      <c r="O1331" s="20">
        <v>0.0</v>
      </c>
      <c r="P1331" s="20"/>
      <c r="Q1331" s="20"/>
      <c r="R1331" s="20"/>
      <c r="S1331" s="20"/>
      <c r="T1331" s="53"/>
      <c r="U1331" s="53"/>
      <c r="V1331" s="53"/>
      <c r="W1331" s="53"/>
      <c r="X1331" s="53"/>
      <c r="Y1331" s="53"/>
    </row>
    <row r="1332">
      <c r="A1332" s="20" t="s">
        <v>2676</v>
      </c>
      <c r="B1332" s="21" t="s">
        <v>2301</v>
      </c>
      <c r="C1332" s="22" t="s">
        <v>2677</v>
      </c>
      <c r="D1332" s="11" t="s">
        <v>1537</v>
      </c>
      <c r="E1332" s="21" t="s">
        <v>2600</v>
      </c>
      <c r="F1332" s="21" t="s">
        <v>2599</v>
      </c>
      <c r="G1332" s="25" t="str">
        <f t="shared" si="54"/>
        <v>2.046934</v>
      </c>
      <c r="H1332" s="25" t="str">
        <f>RIGHT(F1332,FIND(",", F1332))</f>
        <v>45.318162</v>
      </c>
      <c r="I1332" s="20">
        <v>4.0</v>
      </c>
      <c r="J1332" s="20">
        <v>4.0</v>
      </c>
      <c r="K1332" s="20">
        <v>0.0</v>
      </c>
      <c r="L1332" s="20">
        <v>0.0</v>
      </c>
      <c r="M1332" s="20">
        <v>0.0</v>
      </c>
      <c r="N1332" s="20">
        <v>0.0</v>
      </c>
      <c r="O1332" s="20">
        <v>0.0</v>
      </c>
      <c r="P1332" s="20"/>
      <c r="Q1332" s="20"/>
      <c r="R1332" s="20"/>
      <c r="S1332" s="20"/>
      <c r="T1332" s="53"/>
      <c r="U1332" s="53"/>
      <c r="V1332" s="53"/>
      <c r="W1332" s="53"/>
      <c r="X1332" s="53"/>
      <c r="Y1332" s="53"/>
    </row>
    <row r="1333">
      <c r="A1333" s="20" t="s">
        <v>2679</v>
      </c>
      <c r="B1333" s="21" t="s">
        <v>2301</v>
      </c>
      <c r="C1333" s="22" t="s">
        <v>2680</v>
      </c>
      <c r="D1333" s="11" t="s">
        <v>1537</v>
      </c>
      <c r="E1333" s="21" t="s">
        <v>2353</v>
      </c>
      <c r="F1333" s="21" t="s">
        <v>2354</v>
      </c>
      <c r="G1333" s="25" t="str">
        <f t="shared" si="54"/>
        <v>-0.356045</v>
      </c>
      <c r="H1333" s="25" t="str">
        <f>RIGHT(F1333,FIND(",", F1333)-1)</f>
        <v>42.546057</v>
      </c>
      <c r="I1333" s="20">
        <v>2.0</v>
      </c>
      <c r="J1333" s="20">
        <v>2.0</v>
      </c>
      <c r="K1333" s="20">
        <v>0.0</v>
      </c>
      <c r="L1333" s="20">
        <v>0.0</v>
      </c>
      <c r="M1333" s="20">
        <v>0.0</v>
      </c>
      <c r="N1333" s="20">
        <v>0.0</v>
      </c>
      <c r="O1333" s="20">
        <v>0.0</v>
      </c>
      <c r="P1333" s="20"/>
      <c r="Q1333" s="20"/>
      <c r="R1333" s="20"/>
      <c r="S1333" s="20"/>
      <c r="T1333" s="53"/>
      <c r="U1333" s="53"/>
      <c r="V1333" s="53"/>
      <c r="W1333" s="53"/>
      <c r="X1333" s="53"/>
      <c r="Y1333" s="53"/>
    </row>
    <row r="1334">
      <c r="A1334" s="20" t="s">
        <v>2682</v>
      </c>
      <c r="B1334" s="21" t="s">
        <v>2301</v>
      </c>
      <c r="C1334" s="22" t="s">
        <v>2683</v>
      </c>
      <c r="D1334" s="11" t="s">
        <v>1537</v>
      </c>
      <c r="E1334" s="21" t="s">
        <v>2600</v>
      </c>
      <c r="F1334" s="21" t="s">
        <v>2599</v>
      </c>
      <c r="G1334" s="25" t="str">
        <f t="shared" si="54"/>
        <v>2.046934</v>
      </c>
      <c r="H1334" s="25" t="str">
        <f t="shared" ref="H1334:H1335" si="57">RIGHT(F1334,FIND(",", F1334))</f>
        <v>45.318162</v>
      </c>
      <c r="I1334" s="20">
        <v>3.0</v>
      </c>
      <c r="J1334" s="20">
        <v>3.0</v>
      </c>
      <c r="K1334" s="20">
        <v>0.0</v>
      </c>
      <c r="L1334" s="20">
        <v>0.0</v>
      </c>
      <c r="M1334" s="20">
        <v>0.0</v>
      </c>
      <c r="N1334" s="20">
        <v>0.0</v>
      </c>
      <c r="O1334" s="20">
        <v>0.0</v>
      </c>
      <c r="P1334" s="20"/>
      <c r="Q1334" s="20"/>
      <c r="R1334" s="20"/>
      <c r="S1334" s="20"/>
      <c r="T1334" s="53"/>
      <c r="U1334" s="53"/>
      <c r="V1334" s="53"/>
      <c r="W1334" s="53"/>
      <c r="X1334" s="53"/>
      <c r="Y1334" s="53"/>
    </row>
    <row r="1335">
      <c r="A1335" s="20" t="s">
        <v>2685</v>
      </c>
      <c r="B1335" s="21" t="s">
        <v>2301</v>
      </c>
      <c r="C1335" s="22" t="s">
        <v>2686</v>
      </c>
      <c r="D1335" s="11" t="s">
        <v>1537</v>
      </c>
      <c r="E1335" s="21" t="s">
        <v>2688</v>
      </c>
      <c r="F1335" s="21" t="s">
        <v>2599</v>
      </c>
      <c r="G1335" s="25" t="str">
        <f t="shared" si="54"/>
        <v>2.046934</v>
      </c>
      <c r="H1335" s="25" t="str">
        <f t="shared" si="57"/>
        <v>45.318162</v>
      </c>
      <c r="I1335" s="20">
        <v>2.0</v>
      </c>
      <c r="J1335" s="20">
        <v>2.0</v>
      </c>
      <c r="K1335" s="20">
        <v>0.0</v>
      </c>
      <c r="L1335" s="20">
        <v>0.0</v>
      </c>
      <c r="M1335" s="20">
        <v>0.0</v>
      </c>
      <c r="N1335" s="20">
        <v>0.0</v>
      </c>
      <c r="O1335" s="20">
        <v>1.0</v>
      </c>
      <c r="P1335" s="20"/>
      <c r="Q1335" s="20"/>
      <c r="R1335" s="20"/>
      <c r="S1335" s="20"/>
      <c r="T1335" s="53"/>
      <c r="U1335" s="53"/>
      <c r="V1335" s="53"/>
      <c r="W1335" s="53"/>
      <c r="X1335" s="53"/>
      <c r="Y1335" s="53"/>
    </row>
    <row r="1336">
      <c r="A1336" s="20" t="s">
        <v>2689</v>
      </c>
      <c r="B1336" s="21" t="s">
        <v>2301</v>
      </c>
      <c r="C1336" s="22" t="s">
        <v>2690</v>
      </c>
      <c r="D1336" s="11" t="s">
        <v>1537</v>
      </c>
      <c r="E1336" s="21" t="s">
        <v>2353</v>
      </c>
      <c r="F1336" s="21" t="s">
        <v>2354</v>
      </c>
      <c r="G1336" s="25" t="str">
        <f t="shared" si="54"/>
        <v>-0.356045</v>
      </c>
      <c r="H1336" s="25" t="str">
        <f t="shared" ref="H1336:H1337" si="58">RIGHT(F1336,FIND(",", F1336)-1)</f>
        <v>42.546057</v>
      </c>
      <c r="I1336" s="20">
        <v>18.0</v>
      </c>
      <c r="J1336" s="20">
        <v>18.0</v>
      </c>
      <c r="K1336" s="20">
        <v>0.0</v>
      </c>
      <c r="L1336" s="20">
        <v>0.0</v>
      </c>
      <c r="M1336" s="20">
        <v>0.0</v>
      </c>
      <c r="N1336" s="20">
        <v>0.0</v>
      </c>
      <c r="O1336" s="20">
        <v>0.0</v>
      </c>
      <c r="P1336" s="20"/>
      <c r="Q1336" s="20"/>
      <c r="R1336" s="20"/>
      <c r="S1336" s="20"/>
      <c r="T1336" s="53"/>
      <c r="U1336" s="53"/>
      <c r="V1336" s="53"/>
      <c r="W1336" s="53"/>
      <c r="X1336" s="53"/>
      <c r="Y1336" s="53"/>
    </row>
    <row r="1337">
      <c r="A1337" s="20" t="s">
        <v>2692</v>
      </c>
      <c r="B1337" s="21" t="s">
        <v>2301</v>
      </c>
      <c r="C1337" s="22" t="s">
        <v>2693</v>
      </c>
      <c r="D1337" s="11" t="s">
        <v>1537</v>
      </c>
      <c r="E1337" s="21" t="s">
        <v>2353</v>
      </c>
      <c r="F1337" s="21" t="s">
        <v>2354</v>
      </c>
      <c r="G1337" s="25" t="str">
        <f t="shared" si="54"/>
        <v>-0.356045</v>
      </c>
      <c r="H1337" s="25" t="str">
        <f t="shared" si="58"/>
        <v>42.546057</v>
      </c>
      <c r="I1337" s="20">
        <v>9.0</v>
      </c>
      <c r="J1337" s="20">
        <v>9.0</v>
      </c>
      <c r="K1337" s="20">
        <v>0.0</v>
      </c>
      <c r="L1337" s="20">
        <v>0.0</v>
      </c>
      <c r="M1337" s="20">
        <v>0.0</v>
      </c>
      <c r="N1337" s="20">
        <v>0.0</v>
      </c>
      <c r="O1337" s="20">
        <v>1.0</v>
      </c>
      <c r="P1337" s="20"/>
      <c r="Q1337" s="20"/>
      <c r="R1337" s="20"/>
      <c r="S1337" s="20"/>
      <c r="T1337" s="53"/>
      <c r="U1337" s="53"/>
      <c r="V1337" s="53"/>
      <c r="W1337" s="53"/>
      <c r="X1337" s="53"/>
      <c r="Y1337" s="53"/>
    </row>
    <row r="1338">
      <c r="A1338" s="20" t="s">
        <v>2695</v>
      </c>
      <c r="B1338" s="21" t="s">
        <v>2301</v>
      </c>
      <c r="C1338" s="22" t="s">
        <v>2696</v>
      </c>
      <c r="D1338" s="21" t="s">
        <v>1537</v>
      </c>
      <c r="E1338" s="21" t="s">
        <v>2697</v>
      </c>
      <c r="F1338" s="40" t="s">
        <v>2698</v>
      </c>
      <c r="G1338" s="40">
        <v>0.783333</v>
      </c>
      <c r="H1338" s="40">
        <v>43.416667</v>
      </c>
      <c r="I1338" s="20">
        <v>1.0</v>
      </c>
      <c r="J1338" s="20">
        <v>1.0</v>
      </c>
      <c r="K1338" s="20">
        <v>0.0</v>
      </c>
      <c r="L1338" s="20">
        <v>0.0</v>
      </c>
      <c r="M1338" s="20">
        <v>0.0</v>
      </c>
      <c r="N1338" s="20">
        <v>0.0</v>
      </c>
      <c r="O1338" s="20">
        <v>0.0</v>
      </c>
      <c r="P1338" s="55">
        <f>L1338/J1338</f>
        <v>0</v>
      </c>
      <c r="Q1338" s="20"/>
      <c r="R1338" s="20"/>
      <c r="S1338" s="20"/>
      <c r="T1338" s="53"/>
      <c r="U1338" s="53"/>
      <c r="V1338" s="53"/>
      <c r="W1338" s="53"/>
      <c r="X1338" s="53"/>
      <c r="Y1338" s="53"/>
    </row>
    <row r="1339">
      <c r="A1339" s="20" t="s">
        <v>2699</v>
      </c>
      <c r="B1339" s="21" t="s">
        <v>2301</v>
      </c>
      <c r="C1339" s="22" t="s">
        <v>2700</v>
      </c>
      <c r="D1339" s="11" t="s">
        <v>1537</v>
      </c>
      <c r="E1339" s="20" t="s">
        <v>2703</v>
      </c>
      <c r="F1339" s="21" t="s">
        <v>2702</v>
      </c>
      <c r="G1339" s="25" t="str">
        <f t="shared" ref="G1339:G1345" si="59">LEFT(F1339,FIND(",",F1339)-1)</f>
        <v>4.655952</v>
      </c>
      <c r="H1339" s="25" t="str">
        <f t="shared" ref="H1339:H1345" si="60">RIGHT(F1339,FIND(",", F1339))</f>
        <v>47.856315</v>
      </c>
      <c r="I1339" s="20">
        <v>60.0</v>
      </c>
      <c r="J1339" s="20">
        <v>60.0</v>
      </c>
      <c r="K1339" s="20">
        <v>0.0</v>
      </c>
      <c r="L1339" s="20">
        <v>0.0</v>
      </c>
      <c r="M1339" s="20">
        <v>0.0</v>
      </c>
      <c r="N1339" s="20">
        <v>0.0</v>
      </c>
      <c r="O1339" s="20">
        <v>0.0</v>
      </c>
      <c r="P1339" s="20"/>
      <c r="Q1339" s="20"/>
      <c r="R1339" s="20"/>
      <c r="S1339" s="20"/>
      <c r="T1339" s="53"/>
      <c r="U1339" s="53"/>
      <c r="V1339" s="53"/>
      <c r="W1339" s="53"/>
      <c r="X1339" s="53"/>
      <c r="Y1339" s="53"/>
    </row>
    <row r="1340">
      <c r="A1340" s="20" t="s">
        <v>2704</v>
      </c>
      <c r="B1340" s="21" t="s">
        <v>2301</v>
      </c>
      <c r="C1340" s="22" t="s">
        <v>2705</v>
      </c>
      <c r="D1340" s="11" t="s">
        <v>1537</v>
      </c>
      <c r="E1340" s="21" t="s">
        <v>2707</v>
      </c>
      <c r="F1340" s="21" t="s">
        <v>2465</v>
      </c>
      <c r="G1340" s="25" t="str">
        <f t="shared" si="59"/>
        <v>0.224021</v>
      </c>
      <c r="H1340" s="25" t="str">
        <f t="shared" si="60"/>
        <v>41.601181</v>
      </c>
      <c r="I1340" s="20">
        <v>4.0</v>
      </c>
      <c r="J1340" s="20">
        <v>4.0</v>
      </c>
      <c r="K1340" s="20">
        <v>0.0</v>
      </c>
      <c r="L1340" s="20">
        <v>0.0</v>
      </c>
      <c r="M1340" s="20">
        <v>0.0</v>
      </c>
      <c r="N1340" s="20">
        <v>0.0</v>
      </c>
      <c r="O1340" s="20">
        <v>0.0</v>
      </c>
      <c r="P1340" s="20"/>
      <c r="Q1340" s="20"/>
      <c r="R1340" s="20"/>
      <c r="S1340" s="20"/>
      <c r="T1340" s="53"/>
      <c r="U1340" s="53"/>
      <c r="V1340" s="53"/>
      <c r="W1340" s="53"/>
      <c r="X1340" s="53"/>
      <c r="Y1340" s="53"/>
    </row>
    <row r="1341">
      <c r="A1341" s="219" t="s">
        <v>6073</v>
      </c>
      <c r="B1341" s="219" t="s">
        <v>2301</v>
      </c>
      <c r="C1341" s="207" t="s">
        <v>6074</v>
      </c>
      <c r="D1341" s="206" t="s">
        <v>1537</v>
      </c>
      <c r="E1341" s="220" t="s">
        <v>6075</v>
      </c>
      <c r="F1341" s="220" t="s">
        <v>2316</v>
      </c>
      <c r="G1341" s="25" t="str">
        <f t="shared" si="59"/>
        <v>5.152149</v>
      </c>
      <c r="H1341" s="25" t="str">
        <f t="shared" si="60"/>
        <v>46.199615</v>
      </c>
      <c r="I1341" s="206">
        <v>27.0</v>
      </c>
      <c r="J1341" s="206">
        <v>27.0</v>
      </c>
      <c r="K1341" s="206">
        <v>0.0</v>
      </c>
      <c r="L1341" s="206">
        <v>0.0</v>
      </c>
      <c r="M1341" s="206">
        <v>0.0</v>
      </c>
      <c r="N1341" s="206">
        <v>0.0</v>
      </c>
      <c r="O1341" s="206">
        <v>0.0</v>
      </c>
      <c r="P1341" s="206">
        <v>0.0</v>
      </c>
      <c r="Q1341" s="208">
        <v>0.0</v>
      </c>
      <c r="R1341" s="208">
        <v>0.0</v>
      </c>
    </row>
    <row r="1342">
      <c r="A1342" s="219" t="s">
        <v>6076</v>
      </c>
      <c r="B1342" s="219" t="s">
        <v>2301</v>
      </c>
      <c r="C1342" s="207" t="s">
        <v>6074</v>
      </c>
      <c r="D1342" s="206" t="s">
        <v>1537</v>
      </c>
      <c r="E1342" s="220" t="s">
        <v>6075</v>
      </c>
      <c r="F1342" s="220" t="s">
        <v>2316</v>
      </c>
      <c r="G1342" s="25" t="str">
        <f t="shared" si="59"/>
        <v>5.152149</v>
      </c>
      <c r="H1342" s="25" t="str">
        <f t="shared" si="60"/>
        <v>46.199615</v>
      </c>
      <c r="I1342" s="206">
        <v>10.0</v>
      </c>
      <c r="J1342" s="206">
        <v>10.0</v>
      </c>
      <c r="K1342" s="206">
        <v>0.0</v>
      </c>
      <c r="L1342" s="206">
        <v>0.0</v>
      </c>
      <c r="M1342" s="206">
        <v>0.0</v>
      </c>
      <c r="N1342" s="206">
        <v>0.0</v>
      </c>
      <c r="O1342" s="206">
        <v>0.0</v>
      </c>
      <c r="P1342" s="206">
        <v>0.0</v>
      </c>
      <c r="Q1342" s="208">
        <v>0.0</v>
      </c>
      <c r="R1342" s="208">
        <v>0.0</v>
      </c>
    </row>
    <row r="1343">
      <c r="A1343" s="219" t="s">
        <v>6077</v>
      </c>
      <c r="B1343" s="219" t="s">
        <v>2301</v>
      </c>
      <c r="C1343" s="207" t="s">
        <v>6078</v>
      </c>
      <c r="D1343" s="206" t="s">
        <v>1537</v>
      </c>
      <c r="E1343" s="220" t="s">
        <v>6079</v>
      </c>
      <c r="F1343" s="220" t="s">
        <v>6080</v>
      </c>
      <c r="G1343" s="25" t="str">
        <f t="shared" si="59"/>
        <v>6.565672</v>
      </c>
      <c r="H1343" s="25" t="str">
        <f t="shared" si="60"/>
        <v>47.763756</v>
      </c>
      <c r="I1343" s="206">
        <v>7.0</v>
      </c>
      <c r="J1343" s="206">
        <v>7.0</v>
      </c>
      <c r="K1343" s="206">
        <v>0.0</v>
      </c>
      <c r="L1343" s="206">
        <v>0.0</v>
      </c>
      <c r="M1343" s="206">
        <v>0.0</v>
      </c>
      <c r="N1343" s="206">
        <v>0.0</v>
      </c>
      <c r="O1343" s="206">
        <v>0.0</v>
      </c>
      <c r="P1343" s="206">
        <v>0.0</v>
      </c>
      <c r="Q1343" s="208">
        <v>0.0</v>
      </c>
      <c r="R1343" s="208">
        <v>0.0</v>
      </c>
    </row>
    <row r="1344">
      <c r="A1344" s="219" t="s">
        <v>6083</v>
      </c>
      <c r="B1344" s="219" t="s">
        <v>2301</v>
      </c>
      <c r="C1344" s="207" t="s">
        <v>6084</v>
      </c>
      <c r="D1344" s="206" t="s">
        <v>1537</v>
      </c>
      <c r="E1344" s="220" t="s">
        <v>6085</v>
      </c>
      <c r="F1344" s="220" t="s">
        <v>2702</v>
      </c>
      <c r="G1344" s="25" t="str">
        <f t="shared" si="59"/>
        <v>4.655952</v>
      </c>
      <c r="H1344" s="25" t="str">
        <f t="shared" si="60"/>
        <v>47.856315</v>
      </c>
      <c r="I1344" s="206">
        <v>6.0</v>
      </c>
      <c r="J1344" s="206">
        <v>6.0</v>
      </c>
      <c r="K1344" s="206">
        <v>0.0</v>
      </c>
      <c r="L1344" s="206">
        <v>0.0</v>
      </c>
      <c r="M1344" s="206">
        <v>0.0</v>
      </c>
      <c r="N1344" s="206">
        <v>0.0</v>
      </c>
      <c r="O1344" s="206">
        <v>0.0</v>
      </c>
      <c r="P1344" s="206">
        <v>0.0</v>
      </c>
      <c r="Q1344" s="208">
        <v>0.0</v>
      </c>
      <c r="R1344" s="208">
        <v>0.0</v>
      </c>
    </row>
    <row r="1345">
      <c r="A1345" s="221" t="s">
        <v>6086</v>
      </c>
      <c r="B1345" s="219" t="s">
        <v>2301</v>
      </c>
      <c r="C1345" s="222" t="s">
        <v>6084</v>
      </c>
      <c r="D1345" s="206" t="s">
        <v>1537</v>
      </c>
      <c r="E1345" s="220" t="s">
        <v>6085</v>
      </c>
      <c r="F1345" s="220" t="s">
        <v>2702</v>
      </c>
      <c r="G1345" s="25" t="str">
        <f t="shared" si="59"/>
        <v>4.655952</v>
      </c>
      <c r="H1345" s="25" t="str">
        <f t="shared" si="60"/>
        <v>47.856315</v>
      </c>
      <c r="I1345" s="223">
        <v>0.0</v>
      </c>
      <c r="J1345" s="223">
        <v>0.0</v>
      </c>
      <c r="K1345" s="223">
        <v>0.0</v>
      </c>
      <c r="L1345" s="223">
        <v>0.0</v>
      </c>
      <c r="M1345" s="223">
        <v>0.0</v>
      </c>
      <c r="N1345" s="223">
        <v>0.0</v>
      </c>
      <c r="O1345" s="223">
        <v>0.0</v>
      </c>
      <c r="P1345" s="223">
        <v>0.0</v>
      </c>
      <c r="Q1345" s="208">
        <v>0.0</v>
      </c>
      <c r="R1345" s="208">
        <v>0.0</v>
      </c>
    </row>
    <row r="1346">
      <c r="A1346" s="241" t="s">
        <v>0</v>
      </c>
      <c r="B1346" s="241" t="s">
        <v>1</v>
      </c>
      <c r="C1346" s="241" t="s">
        <v>2</v>
      </c>
      <c r="D1346" s="242" t="s">
        <v>3</v>
      </c>
      <c r="E1346" s="243" t="s">
        <v>11</v>
      </c>
      <c r="F1346" s="244" t="s">
        <v>12</v>
      </c>
      <c r="G1346" s="244" t="s">
        <v>2286</v>
      </c>
      <c r="H1346" s="244" t="s">
        <v>2287</v>
      </c>
      <c r="I1346" s="245" t="s">
        <v>23</v>
      </c>
      <c r="J1346" s="245" t="s">
        <v>24</v>
      </c>
      <c r="K1346" s="245" t="s">
        <v>25</v>
      </c>
      <c r="L1346" s="245" t="s">
        <v>26</v>
      </c>
      <c r="M1346" s="245" t="s">
        <v>27</v>
      </c>
      <c r="N1346" s="245" t="s">
        <v>28</v>
      </c>
      <c r="O1346" s="245" t="s">
        <v>29</v>
      </c>
      <c r="P1346" s="246"/>
      <c r="Q1346" s="246"/>
      <c r="R1346" s="246"/>
      <c r="S1346" s="203"/>
      <c r="T1346" s="169"/>
      <c r="U1346" s="169"/>
      <c r="V1346" s="169"/>
      <c r="W1346" s="169"/>
      <c r="X1346" s="169"/>
      <c r="Y1346" s="169"/>
      <c r="Z1346" s="169"/>
      <c r="AA1346" s="169"/>
      <c r="AB1346" s="169"/>
      <c r="AC1346" s="169"/>
      <c r="AD1346" s="169"/>
      <c r="AE1346" s="169"/>
      <c r="AF1346" s="169"/>
      <c r="AG1346" s="169"/>
      <c r="AH1346" s="169"/>
      <c r="AI1346" s="169"/>
      <c r="AJ1346" s="169"/>
    </row>
    <row r="1347">
      <c r="A1347" s="22" t="s">
        <v>5356</v>
      </c>
      <c r="B1347" s="120" t="s">
        <v>3630</v>
      </c>
      <c r="C1347" s="22" t="s">
        <v>3502</v>
      </c>
      <c r="D1347" s="11" t="s">
        <v>1537</v>
      </c>
      <c r="E1347" s="128" t="s">
        <v>5357</v>
      </c>
      <c r="F1347" s="54" t="s">
        <v>3903</v>
      </c>
      <c r="G1347" s="25" t="str">
        <f t="shared" ref="G1347:G1658" si="61">LEFT(F1347,FIND(",",F1347)-1)</f>
        <v>33.695975</v>
      </c>
      <c r="H1347" s="25" t="str">
        <f t="shared" ref="H1347:H1357" si="62">RIGHT(F1347,FIND(",",F1347)-1)</f>
        <v>70.336069</v>
      </c>
      <c r="I1347" s="123">
        <v>2.0</v>
      </c>
      <c r="J1347" s="123">
        <v>2.0</v>
      </c>
      <c r="K1347" s="123">
        <v>0.0</v>
      </c>
      <c r="L1347" s="123">
        <v>0.0</v>
      </c>
      <c r="M1347" s="123">
        <v>0.0</v>
      </c>
      <c r="N1347" s="123">
        <v>0.0</v>
      </c>
      <c r="O1347" s="123">
        <v>0.0</v>
      </c>
      <c r="P1347" s="123"/>
      <c r="Q1347" s="126"/>
      <c r="R1347" s="126"/>
      <c r="S1347" s="22"/>
      <c r="T1347" s="55"/>
      <c r="U1347" s="55"/>
      <c r="V1347" s="55"/>
      <c r="W1347" s="55"/>
      <c r="X1347" s="55"/>
      <c r="Y1347" s="55"/>
      <c r="Z1347" s="55"/>
      <c r="AA1347" s="55"/>
      <c r="AB1347" s="55"/>
      <c r="AC1347" s="55"/>
      <c r="AD1347" s="55"/>
    </row>
    <row r="1348">
      <c r="A1348" s="22" t="s">
        <v>5359</v>
      </c>
      <c r="B1348" s="120" t="s">
        <v>3630</v>
      </c>
      <c r="C1348" s="22" t="s">
        <v>1657</v>
      </c>
      <c r="D1348" s="11" t="s">
        <v>1537</v>
      </c>
      <c r="E1348" s="123" t="s">
        <v>5361</v>
      </c>
      <c r="F1348" s="54" t="s">
        <v>3648</v>
      </c>
      <c r="G1348" s="25" t="str">
        <f t="shared" si="61"/>
        <v>32.943065</v>
      </c>
      <c r="H1348" s="25" t="str">
        <f t="shared" si="62"/>
        <v>69.955033</v>
      </c>
      <c r="I1348" s="123">
        <v>7.0</v>
      </c>
      <c r="J1348" s="123">
        <v>11.0</v>
      </c>
      <c r="K1348" s="123">
        <v>0.0</v>
      </c>
      <c r="L1348" s="123">
        <v>3.0</v>
      </c>
      <c r="M1348" s="123">
        <v>0.0</v>
      </c>
      <c r="N1348" s="123">
        <v>0.0</v>
      </c>
      <c r="O1348" s="123">
        <v>0.0</v>
      </c>
      <c r="P1348" s="123"/>
      <c r="Q1348" s="126"/>
      <c r="R1348" s="126"/>
      <c r="S1348" s="22"/>
      <c r="T1348" s="55"/>
      <c r="U1348" s="55"/>
      <c r="V1348" s="55"/>
      <c r="W1348" s="55"/>
      <c r="X1348" s="55"/>
      <c r="Y1348" s="55"/>
      <c r="Z1348" s="55"/>
      <c r="AA1348" s="55"/>
      <c r="AB1348" s="55"/>
      <c r="AC1348" s="55"/>
      <c r="AD1348" s="55"/>
    </row>
    <row r="1349">
      <c r="A1349" s="22" t="s">
        <v>5363</v>
      </c>
      <c r="B1349" s="120" t="s">
        <v>3630</v>
      </c>
      <c r="C1349" s="22" t="s">
        <v>5364</v>
      </c>
      <c r="D1349" s="11" t="s">
        <v>1537</v>
      </c>
      <c r="E1349" s="128" t="s">
        <v>3757</v>
      </c>
      <c r="F1349" s="54" t="s">
        <v>3648</v>
      </c>
      <c r="G1349" s="25" t="str">
        <f t="shared" si="61"/>
        <v>32.943065</v>
      </c>
      <c r="H1349" s="25" t="str">
        <f t="shared" si="62"/>
        <v>69.955033</v>
      </c>
      <c r="I1349" s="123">
        <v>2.0</v>
      </c>
      <c r="J1349" s="123">
        <v>3.0</v>
      </c>
      <c r="K1349" s="123">
        <v>0.0</v>
      </c>
      <c r="L1349" s="123">
        <v>0.0</v>
      </c>
      <c r="M1349" s="123">
        <v>0.0</v>
      </c>
      <c r="N1349" s="123">
        <v>0.0</v>
      </c>
      <c r="O1349" s="123">
        <v>0.0</v>
      </c>
      <c r="P1349" s="123"/>
      <c r="Q1349" s="126"/>
      <c r="R1349" s="126"/>
      <c r="S1349" s="22"/>
      <c r="T1349" s="55"/>
      <c r="U1349" s="55"/>
      <c r="V1349" s="55"/>
      <c r="W1349" s="55"/>
      <c r="X1349" s="55"/>
      <c r="Y1349" s="55"/>
      <c r="Z1349" s="55"/>
      <c r="AA1349" s="55"/>
      <c r="AB1349" s="55"/>
      <c r="AC1349" s="55"/>
      <c r="AD1349" s="55"/>
    </row>
    <row r="1350">
      <c r="A1350" s="22" t="s">
        <v>5366</v>
      </c>
      <c r="B1350" s="120" t="s">
        <v>3630</v>
      </c>
      <c r="C1350" s="22" t="s">
        <v>5367</v>
      </c>
      <c r="D1350" s="11" t="s">
        <v>1537</v>
      </c>
      <c r="E1350" s="123" t="s">
        <v>5370</v>
      </c>
      <c r="F1350" s="54" t="s">
        <v>5369</v>
      </c>
      <c r="G1350" s="25" t="str">
        <f t="shared" si="61"/>
        <v>33.443839</v>
      </c>
      <c r="H1350" s="25" t="str">
        <f t="shared" si="62"/>
        <v>70.907123</v>
      </c>
      <c r="I1350" s="123">
        <v>1.0</v>
      </c>
      <c r="J1350" s="123">
        <v>3.0</v>
      </c>
      <c r="K1350" s="123">
        <v>0.0</v>
      </c>
      <c r="L1350" s="123">
        <v>0.0</v>
      </c>
      <c r="M1350" s="123">
        <v>0.0</v>
      </c>
      <c r="N1350" s="123">
        <v>0.0</v>
      </c>
      <c r="O1350" s="123">
        <v>0.0</v>
      </c>
      <c r="P1350" s="123"/>
      <c r="Q1350" s="126"/>
      <c r="R1350" s="126"/>
      <c r="S1350" s="22"/>
      <c r="T1350" s="55"/>
      <c r="U1350" s="55"/>
      <c r="V1350" s="55"/>
      <c r="W1350" s="55"/>
      <c r="X1350" s="55"/>
      <c r="Y1350" s="55"/>
      <c r="Z1350" s="55"/>
      <c r="AA1350" s="55"/>
      <c r="AB1350" s="55"/>
      <c r="AC1350" s="55"/>
      <c r="AD1350" s="55"/>
    </row>
    <row r="1351">
      <c r="A1351" s="22" t="s">
        <v>5372</v>
      </c>
      <c r="B1351" s="120" t="s">
        <v>3630</v>
      </c>
      <c r="C1351" s="22" t="s">
        <v>5373</v>
      </c>
      <c r="D1351" s="11" t="s">
        <v>1537</v>
      </c>
      <c r="E1351" s="123" t="s">
        <v>5375</v>
      </c>
      <c r="F1351" s="54" t="s">
        <v>3903</v>
      </c>
      <c r="G1351" s="25" t="str">
        <f t="shared" si="61"/>
        <v>33.695975</v>
      </c>
      <c r="H1351" s="25" t="str">
        <f t="shared" si="62"/>
        <v>70.336069</v>
      </c>
      <c r="I1351" s="123">
        <v>3.0</v>
      </c>
      <c r="J1351" s="123">
        <v>3.0</v>
      </c>
      <c r="K1351" s="123">
        <v>0.0</v>
      </c>
      <c r="L1351" s="123">
        <v>0.0</v>
      </c>
      <c r="M1351" s="123">
        <v>0.0</v>
      </c>
      <c r="N1351" s="123">
        <v>0.0</v>
      </c>
      <c r="O1351" s="123">
        <v>1.0</v>
      </c>
      <c r="P1351" s="123"/>
      <c r="Q1351" s="126"/>
      <c r="R1351" s="126"/>
      <c r="S1351" s="22"/>
      <c r="T1351" s="55"/>
      <c r="U1351" s="55"/>
      <c r="V1351" s="55"/>
      <c r="W1351" s="55"/>
      <c r="X1351" s="55"/>
      <c r="Y1351" s="55"/>
      <c r="Z1351" s="55"/>
      <c r="AA1351" s="55"/>
      <c r="AB1351" s="55"/>
      <c r="AC1351" s="55"/>
      <c r="AD1351" s="55"/>
    </row>
    <row r="1352">
      <c r="A1352" s="81" t="s">
        <v>2718</v>
      </c>
      <c r="B1352" s="83" t="s">
        <v>2719</v>
      </c>
      <c r="C1352" s="84" t="s">
        <v>2720</v>
      </c>
      <c r="D1352" s="83" t="s">
        <v>2303</v>
      </c>
      <c r="E1352" s="86" t="s">
        <v>2723</v>
      </c>
      <c r="F1352" s="86" t="s">
        <v>2722</v>
      </c>
      <c r="G1352" s="25" t="str">
        <f t="shared" si="61"/>
        <v>15.470031</v>
      </c>
      <c r="H1352" s="25" t="str">
        <f t="shared" si="62"/>
        <v>45.322857</v>
      </c>
      <c r="I1352" s="81">
        <v>6.0</v>
      </c>
      <c r="J1352" s="81">
        <v>6.0</v>
      </c>
      <c r="K1352" s="81">
        <v>0.0</v>
      </c>
      <c r="L1352" s="81">
        <v>0.0</v>
      </c>
      <c r="M1352" s="81">
        <v>0.0</v>
      </c>
      <c r="N1352" s="81">
        <v>0.0</v>
      </c>
      <c r="O1352" s="81">
        <v>0.0</v>
      </c>
      <c r="P1352" s="55"/>
      <c r="Q1352" s="55"/>
      <c r="R1352" s="55"/>
      <c r="S1352" s="55"/>
      <c r="T1352" s="55"/>
      <c r="U1352" s="55"/>
      <c r="V1352" s="55"/>
      <c r="W1352" s="55"/>
      <c r="X1352" s="55"/>
      <c r="Y1352" s="55"/>
      <c r="Z1352" s="55"/>
      <c r="AA1352" s="55"/>
      <c r="AB1352" s="55"/>
      <c r="AC1352" s="55"/>
      <c r="AD1352" s="55"/>
      <c r="AE1352" s="55"/>
      <c r="AF1352" s="55"/>
      <c r="AG1352" s="55"/>
      <c r="AH1352" s="55"/>
      <c r="AI1352" s="55"/>
      <c r="AJ1352" s="55"/>
    </row>
    <row r="1353">
      <c r="A1353" s="81" t="s">
        <v>2725</v>
      </c>
      <c r="B1353" s="83" t="s">
        <v>2719</v>
      </c>
      <c r="C1353" s="84" t="s">
        <v>2726</v>
      </c>
      <c r="D1353" s="21" t="s">
        <v>37</v>
      </c>
      <c r="E1353" s="105" t="s">
        <v>2730</v>
      </c>
      <c r="F1353" s="86" t="s">
        <v>2729</v>
      </c>
      <c r="G1353" s="25" t="str">
        <f t="shared" si="61"/>
        <v>13.974467</v>
      </c>
      <c r="H1353" s="25" t="str">
        <f t="shared" si="62"/>
        <v>46.454927</v>
      </c>
      <c r="I1353" s="81">
        <v>55.0</v>
      </c>
      <c r="J1353" s="81">
        <v>58.0</v>
      </c>
      <c r="K1353" s="81">
        <v>44.0</v>
      </c>
      <c r="L1353" s="81">
        <v>44.0</v>
      </c>
      <c r="M1353" s="81">
        <v>21.0</v>
      </c>
      <c r="N1353" s="81">
        <v>22.0</v>
      </c>
      <c r="O1353" s="81">
        <v>9.0</v>
      </c>
      <c r="P1353" s="55"/>
      <c r="Q1353" s="55"/>
      <c r="R1353" s="55"/>
      <c r="S1353" s="55"/>
      <c r="T1353" s="55"/>
      <c r="U1353" s="55"/>
      <c r="V1353" s="55"/>
      <c r="W1353" s="55"/>
      <c r="X1353" s="55"/>
      <c r="Y1353" s="55"/>
      <c r="Z1353" s="55"/>
      <c r="AA1353" s="55"/>
      <c r="AB1353" s="55"/>
      <c r="AC1353" s="55"/>
      <c r="AD1353" s="55"/>
      <c r="AE1353" s="55"/>
      <c r="AF1353" s="55"/>
      <c r="AG1353" s="55"/>
      <c r="AH1353" s="55"/>
      <c r="AI1353" s="55"/>
      <c r="AJ1353" s="55"/>
    </row>
    <row r="1354">
      <c r="A1354" s="81" t="s">
        <v>2732</v>
      </c>
      <c r="B1354" s="83" t="s">
        <v>2719</v>
      </c>
      <c r="C1354" s="84" t="s">
        <v>2726</v>
      </c>
      <c r="D1354" s="21" t="s">
        <v>37</v>
      </c>
      <c r="E1354" s="105" t="s">
        <v>2736</v>
      </c>
      <c r="F1354" s="86" t="s">
        <v>2735</v>
      </c>
      <c r="G1354" s="25" t="str">
        <f t="shared" si="61"/>
        <v>15.369445</v>
      </c>
      <c r="H1354" s="25" t="str">
        <f t="shared" si="62"/>
        <v>44.191006</v>
      </c>
      <c r="I1354" s="81">
        <v>0.0</v>
      </c>
      <c r="J1354" s="81">
        <v>0.0</v>
      </c>
      <c r="K1354" s="81">
        <v>0.0</v>
      </c>
      <c r="L1354" s="81">
        <v>0.0</v>
      </c>
      <c r="M1354" s="81">
        <v>0.0</v>
      </c>
      <c r="N1354" s="81">
        <v>0.0</v>
      </c>
      <c r="O1354" s="81">
        <v>0.0</v>
      </c>
      <c r="P1354" s="55"/>
      <c r="Q1354" s="55"/>
      <c r="R1354" s="55"/>
      <c r="S1354" s="55"/>
      <c r="T1354" s="55"/>
      <c r="U1354" s="55"/>
      <c r="V1354" s="55"/>
      <c r="W1354" s="55"/>
      <c r="X1354" s="55"/>
      <c r="Y1354" s="55"/>
      <c r="Z1354" s="55"/>
      <c r="AA1354" s="55"/>
      <c r="AB1354" s="55"/>
      <c r="AC1354" s="55"/>
      <c r="AD1354" s="55"/>
      <c r="AE1354" s="55"/>
      <c r="AF1354" s="55"/>
      <c r="AG1354" s="55"/>
      <c r="AH1354" s="55"/>
      <c r="AI1354" s="55"/>
      <c r="AJ1354" s="55"/>
    </row>
    <row r="1355">
      <c r="A1355" s="81" t="s">
        <v>2738</v>
      </c>
      <c r="B1355" s="83" t="s">
        <v>2719</v>
      </c>
      <c r="C1355" s="84" t="s">
        <v>2739</v>
      </c>
      <c r="D1355" s="21" t="s">
        <v>37</v>
      </c>
      <c r="E1355" s="105" t="s">
        <v>2744</v>
      </c>
      <c r="F1355" s="86" t="s">
        <v>2743</v>
      </c>
      <c r="G1355" s="25" t="str">
        <f t="shared" si="61"/>
        <v>14.754630</v>
      </c>
      <c r="H1355" s="25" t="str">
        <f t="shared" si="62"/>
        <v>46.516261</v>
      </c>
      <c r="I1355" s="81">
        <v>30.0</v>
      </c>
      <c r="J1355" s="81">
        <v>34.0</v>
      </c>
      <c r="K1355" s="81">
        <v>0.0</v>
      </c>
      <c r="L1355" s="81">
        <v>0.0</v>
      </c>
      <c r="M1355" s="81">
        <v>0.0</v>
      </c>
      <c r="N1355" s="81">
        <v>0.0</v>
      </c>
      <c r="O1355" s="81">
        <v>0.0</v>
      </c>
      <c r="P1355" s="55"/>
      <c r="Q1355" s="55"/>
      <c r="R1355" s="55"/>
      <c r="S1355" s="55"/>
      <c r="T1355" s="55"/>
      <c r="U1355" s="55"/>
      <c r="V1355" s="55"/>
      <c r="W1355" s="55"/>
      <c r="X1355" s="55"/>
      <c r="Y1355" s="55"/>
      <c r="Z1355" s="55"/>
      <c r="AA1355" s="55"/>
      <c r="AB1355" s="55"/>
      <c r="AC1355" s="55"/>
      <c r="AD1355" s="55"/>
      <c r="AE1355" s="55"/>
      <c r="AF1355" s="55"/>
      <c r="AG1355" s="55"/>
      <c r="AH1355" s="55"/>
      <c r="AI1355" s="55"/>
      <c r="AJ1355" s="55"/>
    </row>
    <row r="1356">
      <c r="A1356" s="81" t="s">
        <v>2746</v>
      </c>
      <c r="B1356" s="83" t="s">
        <v>2719</v>
      </c>
      <c r="C1356" s="84" t="s">
        <v>2747</v>
      </c>
      <c r="D1356" s="21" t="s">
        <v>37</v>
      </c>
      <c r="E1356" s="86" t="s">
        <v>2748</v>
      </c>
      <c r="F1356" s="86" t="s">
        <v>2743</v>
      </c>
      <c r="G1356" s="25" t="str">
        <f t="shared" si="61"/>
        <v>14.754630</v>
      </c>
      <c r="H1356" s="25" t="str">
        <f t="shared" si="62"/>
        <v>46.516261</v>
      </c>
      <c r="I1356" s="81">
        <v>1.0</v>
      </c>
      <c r="J1356" s="81">
        <v>2.0</v>
      </c>
      <c r="K1356" s="81">
        <v>0.0</v>
      </c>
      <c r="L1356" s="81">
        <v>0.0</v>
      </c>
      <c r="M1356" s="81">
        <v>0.0</v>
      </c>
      <c r="N1356" s="81">
        <v>0.0</v>
      </c>
      <c r="O1356" s="81">
        <v>0.0</v>
      </c>
      <c r="P1356" s="55"/>
      <c r="Q1356" s="55"/>
      <c r="R1356" s="55"/>
      <c r="S1356" s="55"/>
      <c r="T1356" s="55"/>
      <c r="U1356" s="55"/>
      <c r="V1356" s="55"/>
      <c r="W1356" s="55"/>
      <c r="X1356" s="55"/>
      <c r="Y1356" s="55"/>
      <c r="Z1356" s="55"/>
      <c r="AA1356" s="55"/>
      <c r="AB1356" s="55"/>
      <c r="AC1356" s="55"/>
      <c r="AD1356" s="55"/>
      <c r="AE1356" s="55"/>
      <c r="AF1356" s="55"/>
      <c r="AG1356" s="55"/>
      <c r="AH1356" s="55"/>
      <c r="AI1356" s="55"/>
      <c r="AJ1356" s="55"/>
    </row>
    <row r="1357">
      <c r="A1357" s="81" t="s">
        <v>2750</v>
      </c>
      <c r="B1357" s="83" t="s">
        <v>2719</v>
      </c>
      <c r="C1357" s="84" t="s">
        <v>2751</v>
      </c>
      <c r="D1357" s="21" t="s">
        <v>37</v>
      </c>
      <c r="E1357" s="105" t="s">
        <v>2755</v>
      </c>
      <c r="F1357" s="86" t="s">
        <v>2754</v>
      </c>
      <c r="G1357" s="25" t="str">
        <f t="shared" si="61"/>
        <v>17.183333</v>
      </c>
      <c r="H1357" s="25" t="str">
        <f t="shared" si="62"/>
        <v>44.799999</v>
      </c>
      <c r="I1357" s="81">
        <v>0.0</v>
      </c>
      <c r="J1357" s="81">
        <v>6.0</v>
      </c>
      <c r="K1357" s="81">
        <v>0.0</v>
      </c>
      <c r="L1357" s="81">
        <v>0.0</v>
      </c>
      <c r="M1357" s="81">
        <v>0.0</v>
      </c>
      <c r="N1357" s="81">
        <v>0.0</v>
      </c>
      <c r="O1357" s="81">
        <v>0.0</v>
      </c>
      <c r="P1357" s="55"/>
      <c r="Q1357" s="55"/>
      <c r="R1357" s="55"/>
      <c r="S1357" s="55"/>
      <c r="T1357" s="55"/>
      <c r="U1357" s="55"/>
      <c r="V1357" s="55"/>
      <c r="W1357" s="55"/>
      <c r="X1357" s="55"/>
      <c r="Y1357" s="55"/>
      <c r="Z1357" s="55"/>
      <c r="AA1357" s="55"/>
      <c r="AB1357" s="55"/>
      <c r="AC1357" s="55"/>
      <c r="AD1357" s="55"/>
      <c r="AE1357" s="55"/>
      <c r="AF1357" s="55"/>
      <c r="AG1357" s="55"/>
      <c r="AH1357" s="55"/>
      <c r="AI1357" s="55"/>
      <c r="AJ1357" s="55"/>
    </row>
    <row r="1358">
      <c r="A1358" s="81" t="s">
        <v>2757</v>
      </c>
      <c r="B1358" s="83" t="s">
        <v>2719</v>
      </c>
      <c r="C1358" s="84" t="s">
        <v>2758</v>
      </c>
      <c r="D1358" s="21" t="s">
        <v>37</v>
      </c>
      <c r="E1358" s="105" t="s">
        <v>2760</v>
      </c>
      <c r="F1358" s="86" t="s">
        <v>1141</v>
      </c>
      <c r="G1358" s="25" t="str">
        <f t="shared" si="61"/>
        <v>13.6077214</v>
      </c>
      <c r="H1358" s="25" t="str">
        <f>RIGHT(F1358,FIND(",",F1358)-2)</f>
        <v>44.984871</v>
      </c>
      <c r="I1358" s="81">
        <v>2.0</v>
      </c>
      <c r="J1358" s="81">
        <v>2.0</v>
      </c>
      <c r="K1358" s="81">
        <v>0.0</v>
      </c>
      <c r="L1358" s="81">
        <v>0.0</v>
      </c>
      <c r="M1358" s="81">
        <v>0.0</v>
      </c>
      <c r="N1358" s="81">
        <v>0.0</v>
      </c>
      <c r="O1358" s="81">
        <v>0.0</v>
      </c>
      <c r="P1358" s="55"/>
      <c r="Q1358" s="55"/>
      <c r="R1358" s="55"/>
      <c r="S1358" s="55"/>
      <c r="T1358" s="55"/>
      <c r="U1358" s="55"/>
      <c r="V1358" s="55"/>
      <c r="W1358" s="55"/>
      <c r="X1358" s="55"/>
      <c r="Y1358" s="55"/>
      <c r="Z1358" s="55"/>
      <c r="AA1358" s="55"/>
      <c r="AB1358" s="55"/>
      <c r="AC1358" s="55"/>
      <c r="AD1358" s="55"/>
      <c r="AE1358" s="55"/>
      <c r="AF1358" s="55"/>
      <c r="AG1358" s="55"/>
      <c r="AH1358" s="55"/>
      <c r="AI1358" s="55"/>
      <c r="AJ1358" s="55"/>
    </row>
    <row r="1359">
      <c r="A1359" s="81" t="s">
        <v>2763</v>
      </c>
      <c r="B1359" s="83" t="s">
        <v>2719</v>
      </c>
      <c r="C1359" s="84" t="s">
        <v>2764</v>
      </c>
      <c r="D1359" s="21" t="s">
        <v>37</v>
      </c>
      <c r="E1359" s="86" t="s">
        <v>2767</v>
      </c>
      <c r="F1359" s="86" t="s">
        <v>2766</v>
      </c>
      <c r="G1359" s="25" t="str">
        <f t="shared" si="61"/>
        <v>15.840860</v>
      </c>
      <c r="H1359" s="25" t="str">
        <f t="shared" ref="H1359:H1380" si="63">RIGHT(F1359,FIND(",",F1359)-1)</f>
        <v>48.483723</v>
      </c>
      <c r="I1359" s="81">
        <v>2.0</v>
      </c>
      <c r="J1359" s="81">
        <v>3.0</v>
      </c>
      <c r="K1359" s="81">
        <v>0.0</v>
      </c>
      <c r="L1359" s="81">
        <v>0.0</v>
      </c>
      <c r="M1359" s="81">
        <v>0.0</v>
      </c>
      <c r="N1359" s="81">
        <v>0.0</v>
      </c>
      <c r="O1359" s="81">
        <v>0.0</v>
      </c>
      <c r="P1359" s="55"/>
      <c r="Q1359" s="55"/>
      <c r="R1359" s="55"/>
      <c r="S1359" s="55"/>
      <c r="T1359" s="55"/>
      <c r="U1359" s="55"/>
      <c r="V1359" s="55"/>
      <c r="W1359" s="55"/>
      <c r="X1359" s="55"/>
      <c r="Y1359" s="55"/>
      <c r="Z1359" s="55"/>
      <c r="AA1359" s="55"/>
      <c r="AB1359" s="55"/>
      <c r="AC1359" s="55"/>
      <c r="AD1359" s="55"/>
      <c r="AE1359" s="55"/>
      <c r="AF1359" s="55"/>
      <c r="AG1359" s="55"/>
      <c r="AH1359" s="55"/>
      <c r="AI1359" s="55"/>
      <c r="AJ1359" s="55"/>
    </row>
    <row r="1360">
      <c r="A1360" s="81" t="s">
        <v>2768</v>
      </c>
      <c r="B1360" s="83" t="s">
        <v>2719</v>
      </c>
      <c r="C1360" s="84" t="s">
        <v>2769</v>
      </c>
      <c r="D1360" s="21" t="s">
        <v>37</v>
      </c>
      <c r="E1360" s="105" t="s">
        <v>2772</v>
      </c>
      <c r="F1360" s="86" t="s">
        <v>2771</v>
      </c>
      <c r="G1360" s="25" t="str">
        <f t="shared" si="61"/>
        <v>13.634341</v>
      </c>
      <c r="H1360" s="25" t="str">
        <f t="shared" si="63"/>
        <v>46.056321</v>
      </c>
      <c r="I1360" s="81">
        <v>7.0</v>
      </c>
      <c r="J1360" s="81">
        <v>20.0</v>
      </c>
      <c r="K1360" s="81">
        <v>0.0</v>
      </c>
      <c r="L1360" s="81">
        <v>20.0</v>
      </c>
      <c r="M1360" s="81">
        <v>0.0</v>
      </c>
      <c r="N1360" s="81">
        <v>0.0</v>
      </c>
      <c r="O1360" s="81">
        <v>0.0</v>
      </c>
      <c r="P1360" s="55"/>
      <c r="Q1360" s="55"/>
      <c r="R1360" s="55"/>
      <c r="S1360" s="55"/>
      <c r="T1360" s="55"/>
      <c r="U1360" s="55"/>
      <c r="V1360" s="55"/>
      <c r="W1360" s="55"/>
      <c r="X1360" s="55"/>
      <c r="Y1360" s="55"/>
      <c r="Z1360" s="55"/>
      <c r="AA1360" s="55"/>
      <c r="AB1360" s="55"/>
      <c r="AC1360" s="55"/>
      <c r="AD1360" s="55"/>
      <c r="AE1360" s="55"/>
      <c r="AF1360" s="55"/>
      <c r="AG1360" s="55"/>
      <c r="AH1360" s="55"/>
      <c r="AI1360" s="55"/>
      <c r="AJ1360" s="55"/>
    </row>
    <row r="1361">
      <c r="A1361" s="81" t="s">
        <v>2773</v>
      </c>
      <c r="B1361" s="83" t="s">
        <v>2719</v>
      </c>
      <c r="C1361" s="84" t="s">
        <v>2774</v>
      </c>
      <c r="D1361" s="21" t="s">
        <v>37</v>
      </c>
      <c r="E1361" s="86" t="s">
        <v>2723</v>
      </c>
      <c r="F1361" s="86" t="s">
        <v>2722</v>
      </c>
      <c r="G1361" s="25" t="str">
        <f t="shared" si="61"/>
        <v>15.470031</v>
      </c>
      <c r="H1361" s="25" t="str">
        <f t="shared" si="63"/>
        <v>45.322857</v>
      </c>
      <c r="I1361" s="81">
        <v>3.0</v>
      </c>
      <c r="J1361" s="81">
        <v>4.0</v>
      </c>
      <c r="K1361" s="81">
        <v>3.0</v>
      </c>
      <c r="L1361" s="81">
        <v>4.0</v>
      </c>
      <c r="M1361" s="81">
        <v>0.0</v>
      </c>
      <c r="N1361" s="81">
        <v>0.0</v>
      </c>
      <c r="O1361" s="81">
        <v>2.0</v>
      </c>
      <c r="P1361" s="55"/>
      <c r="Q1361" s="55"/>
      <c r="R1361" s="55"/>
      <c r="S1361" s="55"/>
      <c r="T1361" s="55"/>
      <c r="U1361" s="55"/>
      <c r="V1361" s="55"/>
      <c r="W1361" s="55"/>
      <c r="X1361" s="55"/>
      <c r="Y1361" s="55"/>
      <c r="Z1361" s="55"/>
      <c r="AA1361" s="55"/>
      <c r="AB1361" s="55"/>
      <c r="AC1361" s="55"/>
      <c r="AD1361" s="55"/>
      <c r="AE1361" s="55"/>
      <c r="AF1361" s="55"/>
      <c r="AG1361" s="55"/>
      <c r="AH1361" s="55"/>
      <c r="AI1361" s="55"/>
      <c r="AJ1361" s="55"/>
    </row>
    <row r="1362">
      <c r="A1362" s="81" t="s">
        <v>2775</v>
      </c>
      <c r="B1362" s="83" t="s">
        <v>2719</v>
      </c>
      <c r="C1362" s="84" t="s">
        <v>2776</v>
      </c>
      <c r="D1362" s="21" t="s">
        <v>37</v>
      </c>
      <c r="E1362" s="86" t="s">
        <v>2748</v>
      </c>
      <c r="F1362" s="86" t="s">
        <v>2743</v>
      </c>
      <c r="G1362" s="25" t="str">
        <f t="shared" si="61"/>
        <v>14.754630</v>
      </c>
      <c r="H1362" s="25" t="str">
        <f t="shared" si="63"/>
        <v>46.516261</v>
      </c>
      <c r="I1362" s="81">
        <v>2.0</v>
      </c>
      <c r="J1362" s="81">
        <v>2.0</v>
      </c>
      <c r="K1362" s="81">
        <v>0.0</v>
      </c>
      <c r="L1362" s="81">
        <v>0.0</v>
      </c>
      <c r="M1362" s="81">
        <v>0.0</v>
      </c>
      <c r="N1362" s="81">
        <v>0.0</v>
      </c>
      <c r="O1362" s="81">
        <v>0.0</v>
      </c>
      <c r="P1362" s="55"/>
      <c r="Q1362" s="55"/>
      <c r="R1362" s="55"/>
      <c r="S1362" s="55"/>
      <c r="T1362" s="55"/>
      <c r="U1362" s="55"/>
      <c r="V1362" s="55"/>
      <c r="W1362" s="55"/>
      <c r="X1362" s="55"/>
      <c r="Y1362" s="55"/>
      <c r="Z1362" s="55"/>
      <c r="AA1362" s="55"/>
      <c r="AB1362" s="55"/>
      <c r="AC1362" s="55"/>
      <c r="AD1362" s="55"/>
      <c r="AE1362" s="55"/>
      <c r="AF1362" s="55"/>
      <c r="AG1362" s="55"/>
      <c r="AH1362" s="55"/>
      <c r="AI1362" s="55"/>
      <c r="AJ1362" s="55"/>
    </row>
    <row r="1363">
      <c r="A1363" s="81" t="s">
        <v>2778</v>
      </c>
      <c r="B1363" s="83" t="s">
        <v>2719</v>
      </c>
      <c r="C1363" s="84" t="s">
        <v>2779</v>
      </c>
      <c r="D1363" s="21" t="s">
        <v>37</v>
      </c>
      <c r="E1363" s="105" t="s">
        <v>2782</v>
      </c>
      <c r="F1363" s="86" t="s">
        <v>2781</v>
      </c>
      <c r="G1363" s="25" t="str">
        <f t="shared" si="61"/>
        <v>13.135021</v>
      </c>
      <c r="H1363" s="25" t="str">
        <f t="shared" si="63"/>
        <v>45.388639</v>
      </c>
      <c r="I1363" s="81">
        <v>7.0</v>
      </c>
      <c r="J1363" s="81">
        <v>7.0</v>
      </c>
      <c r="K1363" s="81">
        <v>4.0</v>
      </c>
      <c r="L1363" s="81">
        <v>4.0</v>
      </c>
      <c r="M1363" s="81">
        <v>0.0</v>
      </c>
      <c r="N1363" s="81">
        <v>0.0</v>
      </c>
      <c r="O1363" s="81">
        <v>0.0</v>
      </c>
      <c r="P1363" s="55"/>
      <c r="Q1363" s="55"/>
      <c r="R1363" s="55"/>
      <c r="S1363" s="55"/>
      <c r="T1363" s="55"/>
      <c r="U1363" s="55"/>
      <c r="V1363" s="55"/>
      <c r="W1363" s="55"/>
      <c r="X1363" s="55"/>
      <c r="Y1363" s="55"/>
      <c r="Z1363" s="55"/>
      <c r="AA1363" s="55"/>
      <c r="AB1363" s="55"/>
      <c r="AC1363" s="55"/>
      <c r="AD1363" s="55"/>
      <c r="AE1363" s="55"/>
      <c r="AF1363" s="55"/>
      <c r="AG1363" s="55"/>
      <c r="AH1363" s="55"/>
      <c r="AI1363" s="55"/>
      <c r="AJ1363" s="55"/>
    </row>
    <row r="1364">
      <c r="A1364" s="81" t="s">
        <v>2783</v>
      </c>
      <c r="B1364" s="83" t="s">
        <v>2719</v>
      </c>
      <c r="C1364" s="84" t="s">
        <v>2784</v>
      </c>
      <c r="D1364" s="21" t="s">
        <v>37</v>
      </c>
      <c r="E1364" s="105" t="s">
        <v>2782</v>
      </c>
      <c r="F1364" s="86" t="s">
        <v>2781</v>
      </c>
      <c r="G1364" s="25" t="str">
        <f t="shared" si="61"/>
        <v>13.135021</v>
      </c>
      <c r="H1364" s="25" t="str">
        <f t="shared" si="63"/>
        <v>45.388639</v>
      </c>
      <c r="I1364" s="81">
        <v>1.0</v>
      </c>
      <c r="J1364" s="81">
        <v>1.0</v>
      </c>
      <c r="K1364" s="81">
        <v>0.0</v>
      </c>
      <c r="L1364" s="81">
        <v>0.0</v>
      </c>
      <c r="M1364" s="81">
        <v>0.0</v>
      </c>
      <c r="N1364" s="81">
        <v>0.0</v>
      </c>
      <c r="O1364" s="81">
        <v>0.0</v>
      </c>
      <c r="P1364" s="55"/>
      <c r="Q1364" s="55"/>
      <c r="R1364" s="55"/>
      <c r="S1364" s="55"/>
      <c r="T1364" s="55"/>
      <c r="U1364" s="55"/>
      <c r="V1364" s="55"/>
      <c r="W1364" s="55"/>
      <c r="X1364" s="55"/>
      <c r="Y1364" s="55"/>
      <c r="Z1364" s="55"/>
      <c r="AA1364" s="55"/>
      <c r="AB1364" s="55"/>
      <c r="AC1364" s="55"/>
      <c r="AD1364" s="55"/>
      <c r="AE1364" s="55"/>
      <c r="AF1364" s="55"/>
      <c r="AG1364" s="55"/>
      <c r="AH1364" s="55"/>
      <c r="AI1364" s="55"/>
      <c r="AJ1364" s="55"/>
    </row>
    <row r="1365">
      <c r="A1365" s="81" t="s">
        <v>2786</v>
      </c>
      <c r="B1365" s="83" t="s">
        <v>2719</v>
      </c>
      <c r="C1365" s="84" t="s">
        <v>2784</v>
      </c>
      <c r="D1365" s="21" t="s">
        <v>37</v>
      </c>
      <c r="E1365" s="105" t="s">
        <v>2788</v>
      </c>
      <c r="F1365" s="86" t="s">
        <v>2771</v>
      </c>
      <c r="G1365" s="25" t="str">
        <f t="shared" si="61"/>
        <v>13.634341</v>
      </c>
      <c r="H1365" s="25" t="str">
        <f t="shared" si="63"/>
        <v>46.056321</v>
      </c>
      <c r="I1365" s="81">
        <v>2.0</v>
      </c>
      <c r="J1365" s="81">
        <v>3.0</v>
      </c>
      <c r="K1365" s="81">
        <v>2.0</v>
      </c>
      <c r="L1365" s="81">
        <v>3.0</v>
      </c>
      <c r="M1365" s="81">
        <v>1.0</v>
      </c>
      <c r="N1365" s="81">
        <v>1.0</v>
      </c>
      <c r="O1365" s="81">
        <v>0.0</v>
      </c>
      <c r="P1365" s="55"/>
      <c r="Q1365" s="55"/>
      <c r="R1365" s="55"/>
      <c r="S1365" s="55"/>
      <c r="T1365" s="55"/>
      <c r="U1365" s="55"/>
      <c r="V1365" s="55"/>
      <c r="W1365" s="55"/>
      <c r="X1365" s="55"/>
      <c r="Y1365" s="55"/>
      <c r="Z1365" s="55"/>
      <c r="AA1365" s="55"/>
      <c r="AB1365" s="55"/>
      <c r="AC1365" s="55"/>
      <c r="AD1365" s="55"/>
      <c r="AE1365" s="55"/>
      <c r="AF1365" s="55"/>
      <c r="AG1365" s="55"/>
      <c r="AH1365" s="55"/>
      <c r="AI1365" s="55"/>
      <c r="AJ1365" s="55"/>
    </row>
    <row r="1366">
      <c r="A1366" s="81" t="s">
        <v>2789</v>
      </c>
      <c r="B1366" s="83" t="s">
        <v>2719</v>
      </c>
      <c r="C1366" s="84" t="s">
        <v>2790</v>
      </c>
      <c r="D1366" s="21" t="s">
        <v>37</v>
      </c>
      <c r="E1366" s="105" t="s">
        <v>2793</v>
      </c>
      <c r="F1366" s="86" t="s">
        <v>2792</v>
      </c>
      <c r="G1366" s="25" t="str">
        <f t="shared" si="61"/>
        <v>13.216737</v>
      </c>
      <c r="H1366" s="25" t="str">
        <f t="shared" si="63"/>
        <v>45.306426</v>
      </c>
      <c r="I1366" s="81">
        <v>0.0</v>
      </c>
      <c r="J1366" s="81">
        <v>0.0</v>
      </c>
      <c r="K1366" s="81">
        <v>0.0</v>
      </c>
      <c r="L1366" s="81">
        <v>0.0</v>
      </c>
      <c r="M1366" s="81">
        <v>0.0</v>
      </c>
      <c r="N1366" s="81">
        <v>0.0</v>
      </c>
      <c r="O1366" s="81">
        <v>6.0</v>
      </c>
      <c r="P1366" s="55"/>
      <c r="Q1366" s="55"/>
      <c r="R1366" s="55"/>
      <c r="S1366" s="55"/>
      <c r="T1366" s="55"/>
      <c r="U1366" s="55"/>
      <c r="V1366" s="55"/>
      <c r="W1366" s="55"/>
      <c r="X1366" s="55"/>
      <c r="Y1366" s="55"/>
      <c r="Z1366" s="55"/>
      <c r="AA1366" s="55"/>
      <c r="AB1366" s="55"/>
      <c r="AC1366" s="55"/>
      <c r="AD1366" s="55"/>
      <c r="AE1366" s="55"/>
      <c r="AF1366" s="55"/>
      <c r="AG1366" s="55"/>
      <c r="AH1366" s="55"/>
      <c r="AI1366" s="55"/>
      <c r="AJ1366" s="55"/>
    </row>
    <row r="1367">
      <c r="A1367" s="81" t="s">
        <v>2794</v>
      </c>
      <c r="B1367" s="83" t="s">
        <v>2719</v>
      </c>
      <c r="C1367" s="84" t="s">
        <v>2795</v>
      </c>
      <c r="D1367" s="21" t="s">
        <v>37</v>
      </c>
      <c r="E1367" s="86" t="s">
        <v>2798</v>
      </c>
      <c r="F1367" s="86" t="s">
        <v>2797</v>
      </c>
      <c r="G1367" s="25" t="str">
        <f t="shared" si="61"/>
        <v>13.932401</v>
      </c>
      <c r="H1367" s="25" t="str">
        <f t="shared" si="63"/>
        <v>46.080169</v>
      </c>
      <c r="I1367" s="81">
        <v>6.0</v>
      </c>
      <c r="J1367" s="81">
        <v>50.0</v>
      </c>
      <c r="K1367" s="81">
        <v>30.0</v>
      </c>
      <c r="L1367" s="81">
        <v>30.0</v>
      </c>
      <c r="M1367" s="81">
        <v>0.0</v>
      </c>
      <c r="N1367" s="81">
        <v>0.0</v>
      </c>
      <c r="O1367" s="81">
        <v>0.0</v>
      </c>
      <c r="P1367" s="55"/>
      <c r="Q1367" s="55"/>
      <c r="R1367" s="55"/>
      <c r="S1367" s="55"/>
      <c r="T1367" s="55"/>
      <c r="U1367" s="55"/>
      <c r="V1367" s="55"/>
      <c r="W1367" s="55"/>
      <c r="X1367" s="55"/>
      <c r="Y1367" s="55"/>
      <c r="Z1367" s="55"/>
      <c r="AA1367" s="55"/>
      <c r="AB1367" s="55"/>
      <c r="AC1367" s="55"/>
      <c r="AD1367" s="55"/>
      <c r="AE1367" s="55"/>
      <c r="AF1367" s="55"/>
      <c r="AG1367" s="55"/>
      <c r="AH1367" s="55"/>
      <c r="AI1367" s="55"/>
      <c r="AJ1367" s="55"/>
    </row>
    <row r="1368">
      <c r="A1368" s="81" t="s">
        <v>2799</v>
      </c>
      <c r="B1368" s="83" t="s">
        <v>2719</v>
      </c>
      <c r="C1368" s="84" t="s">
        <v>2795</v>
      </c>
      <c r="D1368" s="21" t="s">
        <v>37</v>
      </c>
      <c r="E1368" s="86" t="s">
        <v>2800</v>
      </c>
      <c r="F1368" s="86" t="s">
        <v>2771</v>
      </c>
      <c r="G1368" s="25" t="str">
        <f t="shared" si="61"/>
        <v>13.634341</v>
      </c>
      <c r="H1368" s="25" t="str">
        <f t="shared" si="63"/>
        <v>46.056321</v>
      </c>
      <c r="I1368" s="81">
        <v>0.0</v>
      </c>
      <c r="J1368" s="81">
        <v>0.0</v>
      </c>
      <c r="K1368" s="81">
        <v>0.0</v>
      </c>
      <c r="L1368" s="81">
        <v>0.0</v>
      </c>
      <c r="M1368" s="81">
        <v>0.0</v>
      </c>
      <c r="N1368" s="81">
        <v>0.0</v>
      </c>
      <c r="O1368" s="81">
        <v>0.0</v>
      </c>
      <c r="P1368" s="55"/>
      <c r="Q1368" s="55"/>
      <c r="R1368" s="55"/>
      <c r="S1368" s="55"/>
      <c r="T1368" s="55"/>
      <c r="U1368" s="55"/>
      <c r="V1368" s="55"/>
      <c r="W1368" s="55"/>
      <c r="X1368" s="55"/>
      <c r="Y1368" s="55"/>
      <c r="Z1368" s="55"/>
      <c r="AA1368" s="55"/>
      <c r="AB1368" s="55"/>
      <c r="AC1368" s="55"/>
      <c r="AD1368" s="55"/>
      <c r="AE1368" s="55"/>
      <c r="AF1368" s="55"/>
      <c r="AG1368" s="55"/>
      <c r="AH1368" s="55"/>
      <c r="AI1368" s="55"/>
      <c r="AJ1368" s="55"/>
    </row>
    <row r="1369">
      <c r="A1369" s="81" t="s">
        <v>2801</v>
      </c>
      <c r="B1369" s="83" t="s">
        <v>2719</v>
      </c>
      <c r="C1369" s="84" t="s">
        <v>2802</v>
      </c>
      <c r="D1369" s="21" t="s">
        <v>37</v>
      </c>
      <c r="E1369" s="86" t="s">
        <v>2804</v>
      </c>
      <c r="F1369" s="86" t="s">
        <v>2781</v>
      </c>
      <c r="G1369" s="25" t="str">
        <f t="shared" si="61"/>
        <v>13.135021</v>
      </c>
      <c r="H1369" s="25" t="str">
        <f t="shared" si="63"/>
        <v>45.388639</v>
      </c>
      <c r="I1369" s="81">
        <v>5.0</v>
      </c>
      <c r="J1369" s="81">
        <v>5.0</v>
      </c>
      <c r="K1369" s="81">
        <v>0.0</v>
      </c>
      <c r="L1369" s="81">
        <v>0.0</v>
      </c>
      <c r="M1369" s="81">
        <v>0.0</v>
      </c>
      <c r="N1369" s="81">
        <v>0.0</v>
      </c>
      <c r="O1369" s="81">
        <v>0.0</v>
      </c>
      <c r="P1369" s="55"/>
      <c r="Q1369" s="55"/>
      <c r="R1369" s="55"/>
      <c r="S1369" s="55"/>
      <c r="T1369" s="55"/>
      <c r="U1369" s="55"/>
      <c r="V1369" s="55"/>
      <c r="W1369" s="55"/>
      <c r="X1369" s="55"/>
      <c r="Y1369" s="55"/>
      <c r="Z1369" s="55"/>
      <c r="AA1369" s="55"/>
      <c r="AB1369" s="55"/>
      <c r="AC1369" s="55"/>
      <c r="AD1369" s="55"/>
      <c r="AE1369" s="55"/>
      <c r="AF1369" s="55"/>
      <c r="AG1369" s="55"/>
      <c r="AH1369" s="55"/>
      <c r="AI1369" s="55"/>
      <c r="AJ1369" s="55"/>
    </row>
    <row r="1370">
      <c r="A1370" s="81" t="s">
        <v>2805</v>
      </c>
      <c r="B1370" s="83" t="s">
        <v>2719</v>
      </c>
      <c r="C1370" s="84" t="s">
        <v>2806</v>
      </c>
      <c r="D1370" s="21" t="s">
        <v>37</v>
      </c>
      <c r="E1370" s="105" t="s">
        <v>2808</v>
      </c>
      <c r="F1370" s="86" t="s">
        <v>2771</v>
      </c>
      <c r="G1370" s="25" t="str">
        <f t="shared" si="61"/>
        <v>13.634341</v>
      </c>
      <c r="H1370" s="25" t="str">
        <f t="shared" si="63"/>
        <v>46.056321</v>
      </c>
      <c r="I1370" s="81">
        <v>13.0</v>
      </c>
      <c r="J1370" s="81">
        <v>16.0</v>
      </c>
      <c r="K1370" s="81">
        <v>0.0</v>
      </c>
      <c r="L1370" s="81">
        <v>0.0</v>
      </c>
      <c r="M1370" s="81">
        <v>0.0</v>
      </c>
      <c r="N1370" s="81">
        <v>0.0</v>
      </c>
      <c r="O1370" s="81">
        <v>12.0</v>
      </c>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row>
    <row r="1371">
      <c r="A1371" s="81" t="s">
        <v>2810</v>
      </c>
      <c r="B1371" s="83" t="s">
        <v>2719</v>
      </c>
      <c r="C1371" s="84" t="s">
        <v>2811</v>
      </c>
      <c r="D1371" s="21" t="s">
        <v>37</v>
      </c>
      <c r="E1371" s="105" t="s">
        <v>2782</v>
      </c>
      <c r="F1371" s="86" t="s">
        <v>2781</v>
      </c>
      <c r="G1371" s="25" t="str">
        <f t="shared" si="61"/>
        <v>13.135021</v>
      </c>
      <c r="H1371" s="25" t="str">
        <f t="shared" si="63"/>
        <v>45.388639</v>
      </c>
      <c r="I1371" s="81">
        <v>30.0</v>
      </c>
      <c r="J1371" s="81">
        <v>30.0</v>
      </c>
      <c r="K1371" s="81">
        <v>0.0</v>
      </c>
      <c r="L1371" s="81">
        <v>0.0</v>
      </c>
      <c r="M1371" s="81">
        <v>0.0</v>
      </c>
      <c r="N1371" s="81">
        <v>0.0</v>
      </c>
      <c r="O1371" s="81">
        <v>40.0</v>
      </c>
      <c r="P1371" s="55"/>
      <c r="Q1371" s="55"/>
      <c r="R1371" s="55"/>
      <c r="S1371" s="55"/>
      <c r="T1371" s="55"/>
      <c r="U1371" s="55"/>
      <c r="V1371" s="55"/>
      <c r="W1371" s="55"/>
      <c r="X1371" s="55"/>
      <c r="Y1371" s="55"/>
      <c r="Z1371" s="55"/>
      <c r="AA1371" s="55"/>
      <c r="AB1371" s="55"/>
      <c r="AC1371" s="55"/>
      <c r="AD1371" s="55"/>
      <c r="AE1371" s="55"/>
      <c r="AF1371" s="55"/>
      <c r="AG1371" s="55"/>
      <c r="AH1371" s="55"/>
      <c r="AI1371" s="55"/>
      <c r="AJ1371" s="55"/>
    </row>
    <row r="1372">
      <c r="A1372" s="81" t="s">
        <v>2812</v>
      </c>
      <c r="B1372" s="83" t="s">
        <v>2719</v>
      </c>
      <c r="C1372" s="84" t="s">
        <v>2811</v>
      </c>
      <c r="D1372" s="21" t="s">
        <v>37</v>
      </c>
      <c r="E1372" s="105" t="s">
        <v>2814</v>
      </c>
      <c r="F1372" s="86" t="s">
        <v>2771</v>
      </c>
      <c r="G1372" s="25" t="str">
        <f t="shared" si="61"/>
        <v>13.634341</v>
      </c>
      <c r="H1372" s="25" t="str">
        <f t="shared" si="63"/>
        <v>46.056321</v>
      </c>
      <c r="I1372" s="81">
        <v>6.0</v>
      </c>
      <c r="J1372" s="81">
        <v>6.0</v>
      </c>
      <c r="K1372" s="81">
        <v>0.0</v>
      </c>
      <c r="L1372" s="81">
        <v>0.0</v>
      </c>
      <c r="M1372" s="81">
        <v>0.0</v>
      </c>
      <c r="N1372" s="81">
        <v>0.0</v>
      </c>
      <c r="O1372" s="81">
        <v>0.0</v>
      </c>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row>
    <row r="1373">
      <c r="A1373" s="81" t="s">
        <v>2815</v>
      </c>
      <c r="B1373" s="83" t="s">
        <v>2719</v>
      </c>
      <c r="C1373" s="84" t="s">
        <v>2816</v>
      </c>
      <c r="D1373" s="21" t="s">
        <v>37</v>
      </c>
      <c r="E1373" s="105" t="s">
        <v>2818</v>
      </c>
      <c r="F1373" s="86" t="s">
        <v>2771</v>
      </c>
      <c r="G1373" s="25" t="str">
        <f t="shared" si="61"/>
        <v>13.634341</v>
      </c>
      <c r="H1373" s="25" t="str">
        <f t="shared" si="63"/>
        <v>46.056321</v>
      </c>
      <c r="I1373" s="81">
        <v>8.0</v>
      </c>
      <c r="J1373" s="81">
        <v>8.0</v>
      </c>
      <c r="K1373" s="81">
        <v>0.0</v>
      </c>
      <c r="L1373" s="81">
        <v>0.0</v>
      </c>
      <c r="M1373" s="81">
        <v>0.0</v>
      </c>
      <c r="N1373" s="81">
        <v>0.0</v>
      </c>
      <c r="O1373" s="81">
        <v>3.0</v>
      </c>
      <c r="P1373" s="55"/>
      <c r="Q1373" s="55"/>
      <c r="R1373" s="55"/>
      <c r="S1373" s="55"/>
      <c r="T1373" s="55"/>
      <c r="U1373" s="55"/>
      <c r="V1373" s="55"/>
      <c r="W1373" s="55"/>
      <c r="X1373" s="55"/>
      <c r="Y1373" s="55"/>
      <c r="Z1373" s="55"/>
      <c r="AA1373" s="55"/>
      <c r="AB1373" s="55"/>
      <c r="AC1373" s="55"/>
      <c r="AD1373" s="55"/>
      <c r="AE1373" s="55"/>
      <c r="AF1373" s="55"/>
      <c r="AG1373" s="55"/>
      <c r="AH1373" s="55"/>
      <c r="AI1373" s="55"/>
      <c r="AJ1373" s="55"/>
    </row>
    <row r="1374">
      <c r="A1374" s="81" t="s">
        <v>2819</v>
      </c>
      <c r="B1374" s="83" t="s">
        <v>2719</v>
      </c>
      <c r="C1374" s="84" t="s">
        <v>2820</v>
      </c>
      <c r="D1374" s="21" t="s">
        <v>37</v>
      </c>
      <c r="E1374" s="86" t="s">
        <v>2800</v>
      </c>
      <c r="F1374" s="86" t="s">
        <v>2771</v>
      </c>
      <c r="G1374" s="25" t="str">
        <f t="shared" si="61"/>
        <v>13.634341</v>
      </c>
      <c r="H1374" s="25" t="str">
        <f t="shared" si="63"/>
        <v>46.056321</v>
      </c>
      <c r="I1374" s="81">
        <v>30.0</v>
      </c>
      <c r="J1374" s="81">
        <v>30.0</v>
      </c>
      <c r="K1374" s="81">
        <v>0.0</v>
      </c>
      <c r="L1374" s="81">
        <v>0.0</v>
      </c>
      <c r="M1374" s="81">
        <v>0.0</v>
      </c>
      <c r="N1374" s="81">
        <v>0.0</v>
      </c>
      <c r="O1374" s="81">
        <v>0.0</v>
      </c>
      <c r="P1374" s="55"/>
      <c r="Q1374" s="55"/>
      <c r="R1374" s="55"/>
      <c r="S1374" s="55"/>
      <c r="T1374" s="55"/>
      <c r="U1374" s="55"/>
      <c r="V1374" s="55"/>
      <c r="W1374" s="55"/>
      <c r="X1374" s="55"/>
      <c r="Y1374" s="55"/>
      <c r="Z1374" s="55"/>
      <c r="AA1374" s="55"/>
      <c r="AB1374" s="55"/>
      <c r="AC1374" s="55"/>
      <c r="AD1374" s="55"/>
      <c r="AE1374" s="55"/>
      <c r="AF1374" s="55"/>
      <c r="AG1374" s="55"/>
      <c r="AH1374" s="55"/>
      <c r="AI1374" s="55"/>
      <c r="AJ1374" s="55"/>
    </row>
    <row r="1375">
      <c r="A1375" s="81" t="s">
        <v>2821</v>
      </c>
      <c r="B1375" s="83" t="s">
        <v>2719</v>
      </c>
      <c r="C1375" s="84" t="s">
        <v>2822</v>
      </c>
      <c r="D1375" s="21" t="s">
        <v>37</v>
      </c>
      <c r="E1375" s="105" t="s">
        <v>2793</v>
      </c>
      <c r="F1375" s="86" t="s">
        <v>2792</v>
      </c>
      <c r="G1375" s="25" t="str">
        <f t="shared" si="61"/>
        <v>13.216737</v>
      </c>
      <c r="H1375" s="25" t="str">
        <f t="shared" si="63"/>
        <v>45.306426</v>
      </c>
      <c r="I1375" s="81">
        <v>3.0</v>
      </c>
      <c r="J1375" s="81">
        <v>7.0</v>
      </c>
      <c r="K1375" s="81">
        <v>3.0</v>
      </c>
      <c r="L1375" s="81">
        <v>7.0</v>
      </c>
      <c r="M1375" s="81">
        <v>0.0</v>
      </c>
      <c r="N1375" s="81">
        <v>0.0</v>
      </c>
      <c r="O1375" s="81">
        <v>4.0</v>
      </c>
      <c r="P1375" s="55"/>
      <c r="Q1375" s="55"/>
      <c r="R1375" s="55"/>
      <c r="S1375" s="55"/>
      <c r="T1375" s="55"/>
      <c r="U1375" s="55"/>
      <c r="V1375" s="55"/>
      <c r="W1375" s="55"/>
      <c r="X1375" s="55"/>
      <c r="Y1375" s="55"/>
      <c r="Z1375" s="55"/>
      <c r="AA1375" s="55"/>
      <c r="AB1375" s="55"/>
      <c r="AC1375" s="55"/>
      <c r="AD1375" s="55"/>
      <c r="AE1375" s="55"/>
      <c r="AF1375" s="55"/>
      <c r="AG1375" s="55"/>
      <c r="AH1375" s="55"/>
      <c r="AI1375" s="55"/>
      <c r="AJ1375" s="55"/>
    </row>
    <row r="1376">
      <c r="A1376" s="81" t="s">
        <v>2823</v>
      </c>
      <c r="B1376" s="83" t="s">
        <v>2719</v>
      </c>
      <c r="C1376" s="84" t="s">
        <v>2822</v>
      </c>
      <c r="D1376" s="21" t="s">
        <v>37</v>
      </c>
      <c r="E1376" s="105" t="s">
        <v>2793</v>
      </c>
      <c r="F1376" s="86" t="s">
        <v>2792</v>
      </c>
      <c r="G1376" s="25" t="str">
        <f t="shared" si="61"/>
        <v>13.216737</v>
      </c>
      <c r="H1376" s="25" t="str">
        <f t="shared" si="63"/>
        <v>45.306426</v>
      </c>
      <c r="I1376" s="81">
        <v>9.0</v>
      </c>
      <c r="J1376" s="81">
        <v>11.0</v>
      </c>
      <c r="K1376" s="81">
        <v>1.0</v>
      </c>
      <c r="L1376" s="81">
        <v>1.0</v>
      </c>
      <c r="M1376" s="81">
        <v>1.0</v>
      </c>
      <c r="N1376" s="81">
        <v>1.0</v>
      </c>
      <c r="O1376" s="81">
        <v>2.0</v>
      </c>
      <c r="P1376" s="55"/>
      <c r="Q1376" s="55"/>
      <c r="R1376" s="55"/>
      <c r="S1376" s="55"/>
      <c r="T1376" s="55"/>
      <c r="U1376" s="55"/>
      <c r="V1376" s="55"/>
      <c r="W1376" s="55"/>
      <c r="X1376" s="55"/>
      <c r="Y1376" s="55"/>
      <c r="Z1376" s="55"/>
      <c r="AA1376" s="55"/>
      <c r="AB1376" s="55"/>
      <c r="AC1376" s="55"/>
      <c r="AD1376" s="55"/>
      <c r="AE1376" s="55"/>
      <c r="AF1376" s="55"/>
      <c r="AG1376" s="55"/>
      <c r="AH1376" s="55"/>
      <c r="AI1376" s="55"/>
      <c r="AJ1376" s="55"/>
    </row>
    <row r="1377">
      <c r="A1377" s="81" t="s">
        <v>2824</v>
      </c>
      <c r="B1377" s="83" t="s">
        <v>2719</v>
      </c>
      <c r="C1377" s="84" t="s">
        <v>2825</v>
      </c>
      <c r="D1377" s="21" t="s">
        <v>37</v>
      </c>
      <c r="E1377" s="105" t="s">
        <v>2828</v>
      </c>
      <c r="F1377" s="86" t="s">
        <v>2827</v>
      </c>
      <c r="G1377" s="25" t="str">
        <f t="shared" si="61"/>
        <v>14.061619</v>
      </c>
      <c r="H1377" s="25" t="str">
        <f t="shared" si="63"/>
        <v>46.914966</v>
      </c>
      <c r="I1377" s="81">
        <v>3.0</v>
      </c>
      <c r="J1377" s="81">
        <v>10.0</v>
      </c>
      <c r="K1377" s="81">
        <v>0.0</v>
      </c>
      <c r="L1377" s="81">
        <v>0.0</v>
      </c>
      <c r="M1377" s="81">
        <v>0.0</v>
      </c>
      <c r="N1377" s="81">
        <v>0.0</v>
      </c>
      <c r="O1377" s="81">
        <v>2.0</v>
      </c>
      <c r="P1377" s="55"/>
      <c r="Q1377" s="55"/>
      <c r="R1377" s="55"/>
      <c r="S1377" s="55"/>
      <c r="T1377" s="55"/>
      <c r="U1377" s="55"/>
      <c r="V1377" s="55"/>
      <c r="W1377" s="55"/>
      <c r="X1377" s="55"/>
      <c r="Y1377" s="55"/>
      <c r="Z1377" s="55"/>
      <c r="AA1377" s="55"/>
      <c r="AB1377" s="55"/>
      <c r="AC1377" s="55"/>
      <c r="AD1377" s="55"/>
      <c r="AE1377" s="55"/>
      <c r="AF1377" s="55"/>
      <c r="AG1377" s="55"/>
      <c r="AH1377" s="55"/>
      <c r="AI1377" s="55"/>
      <c r="AJ1377" s="55"/>
    </row>
    <row r="1378">
      <c r="A1378" s="81" t="s">
        <v>2829</v>
      </c>
      <c r="B1378" s="83" t="s">
        <v>2719</v>
      </c>
      <c r="C1378" s="84" t="s">
        <v>2830</v>
      </c>
      <c r="D1378" s="21" t="s">
        <v>37</v>
      </c>
      <c r="E1378" s="105" t="s">
        <v>2828</v>
      </c>
      <c r="F1378" s="86" t="s">
        <v>2827</v>
      </c>
      <c r="G1378" s="25" t="str">
        <f t="shared" si="61"/>
        <v>14.061619</v>
      </c>
      <c r="H1378" s="25" t="str">
        <f t="shared" si="63"/>
        <v>46.914966</v>
      </c>
      <c r="I1378" s="81">
        <v>4.0</v>
      </c>
      <c r="J1378" s="81">
        <v>4.0</v>
      </c>
      <c r="K1378" s="81">
        <v>0.0</v>
      </c>
      <c r="L1378" s="81">
        <v>0.0</v>
      </c>
      <c r="M1378" s="81">
        <v>0.0</v>
      </c>
      <c r="N1378" s="81">
        <v>0.0</v>
      </c>
      <c r="O1378" s="81">
        <v>0.0</v>
      </c>
      <c r="P1378" s="55"/>
      <c r="Q1378" s="55"/>
      <c r="R1378" s="55"/>
      <c r="S1378" s="55"/>
      <c r="T1378" s="55"/>
      <c r="U1378" s="55"/>
      <c r="V1378" s="55"/>
      <c r="W1378" s="55"/>
      <c r="X1378" s="55"/>
      <c r="Y1378" s="55"/>
      <c r="Z1378" s="55"/>
      <c r="AA1378" s="55"/>
      <c r="AB1378" s="55"/>
      <c r="AC1378" s="55"/>
      <c r="AD1378" s="55"/>
      <c r="AE1378" s="55"/>
      <c r="AF1378" s="55"/>
      <c r="AG1378" s="55"/>
      <c r="AH1378" s="55"/>
      <c r="AI1378" s="55"/>
      <c r="AJ1378" s="55"/>
    </row>
    <row r="1379">
      <c r="A1379" s="81" t="s">
        <v>2831</v>
      </c>
      <c r="B1379" s="83" t="s">
        <v>2719</v>
      </c>
      <c r="C1379" s="84" t="s">
        <v>2830</v>
      </c>
      <c r="D1379" s="21" t="s">
        <v>37</v>
      </c>
      <c r="E1379" s="105" t="s">
        <v>2834</v>
      </c>
      <c r="F1379" s="86" t="s">
        <v>2833</v>
      </c>
      <c r="G1379" s="25" t="str">
        <f t="shared" si="61"/>
        <v>13.357462</v>
      </c>
      <c r="H1379" s="25" t="str">
        <f t="shared" si="63"/>
        <v>45.698821</v>
      </c>
      <c r="I1379" s="81">
        <v>6.0</v>
      </c>
      <c r="J1379" s="81">
        <v>7.0</v>
      </c>
      <c r="K1379" s="81">
        <v>0.0</v>
      </c>
      <c r="L1379" s="81">
        <v>0.0</v>
      </c>
      <c r="M1379" s="81">
        <v>0.0</v>
      </c>
      <c r="N1379" s="81">
        <v>0.0</v>
      </c>
      <c r="O1379" s="81">
        <v>3.0</v>
      </c>
      <c r="P1379" s="55"/>
      <c r="Q1379" s="55"/>
      <c r="R1379" s="55"/>
      <c r="S1379" s="55"/>
      <c r="T1379" s="55"/>
      <c r="U1379" s="55"/>
      <c r="V1379" s="55"/>
      <c r="W1379" s="55"/>
      <c r="X1379" s="55"/>
      <c r="Y1379" s="55"/>
      <c r="Z1379" s="55"/>
      <c r="AA1379" s="55"/>
      <c r="AB1379" s="55"/>
      <c r="AC1379" s="55"/>
      <c r="AD1379" s="55"/>
      <c r="AE1379" s="55"/>
      <c r="AF1379" s="55"/>
      <c r="AG1379" s="55"/>
      <c r="AH1379" s="55"/>
      <c r="AI1379" s="55"/>
      <c r="AJ1379" s="55"/>
    </row>
    <row r="1380">
      <c r="A1380" s="81" t="s">
        <v>2835</v>
      </c>
      <c r="B1380" s="83" t="s">
        <v>2719</v>
      </c>
      <c r="C1380" s="84" t="s">
        <v>2836</v>
      </c>
      <c r="D1380" s="21" t="s">
        <v>37</v>
      </c>
      <c r="E1380" s="86" t="s">
        <v>2839</v>
      </c>
      <c r="F1380" s="86" t="s">
        <v>2838</v>
      </c>
      <c r="G1380" s="25" t="str">
        <f t="shared" si="61"/>
        <v>16.790181</v>
      </c>
      <c r="H1380" s="25" t="str">
        <f t="shared" si="63"/>
        <v>45.299386</v>
      </c>
      <c r="I1380" s="81">
        <v>4.0</v>
      </c>
      <c r="J1380" s="81">
        <v>4.0</v>
      </c>
      <c r="K1380" s="81">
        <v>0.0</v>
      </c>
      <c r="L1380" s="81">
        <v>0.0</v>
      </c>
      <c r="M1380" s="81">
        <v>0.0</v>
      </c>
      <c r="N1380" s="81">
        <v>0.0</v>
      </c>
      <c r="O1380" s="81">
        <v>0.0</v>
      </c>
      <c r="P1380" s="55"/>
      <c r="Q1380" s="55"/>
      <c r="R1380" s="55"/>
      <c r="S1380" s="55"/>
      <c r="T1380" s="55"/>
      <c r="U1380" s="55"/>
      <c r="V1380" s="55"/>
      <c r="W1380" s="55"/>
      <c r="X1380" s="55"/>
      <c r="Y1380" s="55"/>
      <c r="Z1380" s="55"/>
      <c r="AA1380" s="55"/>
      <c r="AB1380" s="55"/>
      <c r="AC1380" s="55"/>
      <c r="AD1380" s="55"/>
      <c r="AE1380" s="55"/>
      <c r="AF1380" s="55"/>
      <c r="AG1380" s="55"/>
      <c r="AH1380" s="55"/>
      <c r="AI1380" s="55"/>
      <c r="AJ1380" s="55"/>
    </row>
    <row r="1381">
      <c r="A1381" s="81" t="s">
        <v>2840</v>
      </c>
      <c r="B1381" s="83" t="s">
        <v>2719</v>
      </c>
      <c r="C1381" s="84" t="s">
        <v>2841</v>
      </c>
      <c r="D1381" s="21" t="s">
        <v>37</v>
      </c>
      <c r="E1381" s="105" t="s">
        <v>2843</v>
      </c>
      <c r="F1381" s="86" t="s">
        <v>1141</v>
      </c>
      <c r="G1381" s="25" t="str">
        <f t="shared" si="61"/>
        <v>13.6077214</v>
      </c>
      <c r="H1381" s="25" t="str">
        <f>RIGHT(F1381,FIND(",",F1381)-2)</f>
        <v>44.984871</v>
      </c>
      <c r="I1381" s="81">
        <v>5.0</v>
      </c>
      <c r="J1381" s="81">
        <v>5.0</v>
      </c>
      <c r="K1381" s="81">
        <v>0.0</v>
      </c>
      <c r="L1381" s="81">
        <v>0.0</v>
      </c>
      <c r="M1381" s="81">
        <v>0.0</v>
      </c>
      <c r="N1381" s="81">
        <v>0.0</v>
      </c>
      <c r="O1381" s="81">
        <v>7.0</v>
      </c>
      <c r="P1381" s="55"/>
      <c r="Q1381" s="55"/>
      <c r="R1381" s="55"/>
      <c r="S1381" s="55"/>
      <c r="T1381" s="55"/>
      <c r="U1381" s="55"/>
      <c r="V1381" s="55"/>
      <c r="W1381" s="55"/>
      <c r="X1381" s="55"/>
      <c r="Y1381" s="55"/>
      <c r="Z1381" s="55"/>
      <c r="AA1381" s="55"/>
      <c r="AB1381" s="55"/>
      <c r="AC1381" s="55"/>
      <c r="AD1381" s="55"/>
      <c r="AE1381" s="55"/>
      <c r="AF1381" s="55"/>
      <c r="AG1381" s="55"/>
      <c r="AH1381" s="55"/>
      <c r="AI1381" s="55"/>
      <c r="AJ1381" s="55"/>
    </row>
    <row r="1382">
      <c r="A1382" s="81" t="s">
        <v>2844</v>
      </c>
      <c r="B1382" s="83" t="s">
        <v>2719</v>
      </c>
      <c r="C1382" s="84" t="s">
        <v>2845</v>
      </c>
      <c r="D1382" s="21" t="s">
        <v>37</v>
      </c>
      <c r="E1382" s="105" t="s">
        <v>2848</v>
      </c>
      <c r="F1382" s="86" t="s">
        <v>2847</v>
      </c>
      <c r="G1382" s="25" t="str">
        <f t="shared" si="61"/>
        <v>14.325435</v>
      </c>
      <c r="H1382" s="25" t="str">
        <f t="shared" ref="H1382:H1413" si="64">RIGHT(F1382,FIND(",",F1382)-1)</f>
        <v>47.446588</v>
      </c>
      <c r="I1382" s="81">
        <v>0.0</v>
      </c>
      <c r="J1382" s="81">
        <v>0.0</v>
      </c>
      <c r="K1382" s="81">
        <v>0.0</v>
      </c>
      <c r="L1382" s="81">
        <v>0.0</v>
      </c>
      <c r="M1382" s="81">
        <v>0.0</v>
      </c>
      <c r="N1382" s="81">
        <v>0.0</v>
      </c>
      <c r="O1382" s="81">
        <v>0.0</v>
      </c>
      <c r="P1382" s="55"/>
      <c r="Q1382" s="55"/>
      <c r="R1382" s="55"/>
      <c r="S1382" s="55"/>
      <c r="T1382" s="55"/>
      <c r="U1382" s="55"/>
      <c r="V1382" s="55"/>
      <c r="W1382" s="55"/>
      <c r="X1382" s="55"/>
      <c r="Y1382" s="55"/>
      <c r="Z1382" s="55"/>
      <c r="AA1382" s="55"/>
      <c r="AB1382" s="55"/>
      <c r="AC1382" s="55"/>
      <c r="AD1382" s="55"/>
      <c r="AE1382" s="55"/>
      <c r="AF1382" s="55"/>
      <c r="AG1382" s="55"/>
      <c r="AH1382" s="55"/>
      <c r="AI1382" s="55"/>
      <c r="AJ1382" s="55"/>
    </row>
    <row r="1383">
      <c r="A1383" s="81" t="s">
        <v>2849</v>
      </c>
      <c r="B1383" s="83" t="s">
        <v>2719</v>
      </c>
      <c r="C1383" s="84" t="s">
        <v>2845</v>
      </c>
      <c r="D1383" s="21" t="s">
        <v>37</v>
      </c>
      <c r="E1383" s="105" t="s">
        <v>2848</v>
      </c>
      <c r="F1383" s="86" t="s">
        <v>2847</v>
      </c>
      <c r="G1383" s="25" t="str">
        <f t="shared" si="61"/>
        <v>14.325435</v>
      </c>
      <c r="H1383" s="25" t="str">
        <f t="shared" si="64"/>
        <v>47.446588</v>
      </c>
      <c r="I1383" s="81">
        <v>7.0</v>
      </c>
      <c r="J1383" s="81">
        <v>9.0</v>
      </c>
      <c r="K1383" s="81">
        <v>2.0</v>
      </c>
      <c r="L1383" s="81">
        <v>2.0</v>
      </c>
      <c r="M1383" s="81">
        <v>2.0</v>
      </c>
      <c r="N1383" s="81">
        <v>2.0</v>
      </c>
      <c r="O1383" s="81">
        <v>0.0</v>
      </c>
      <c r="P1383" s="55"/>
      <c r="Q1383" s="55"/>
      <c r="R1383" s="55"/>
      <c r="S1383" s="55"/>
      <c r="T1383" s="55"/>
      <c r="U1383" s="55"/>
      <c r="V1383" s="55"/>
      <c r="W1383" s="55"/>
      <c r="X1383" s="55"/>
      <c r="Y1383" s="55"/>
      <c r="Z1383" s="55"/>
      <c r="AA1383" s="55"/>
      <c r="AB1383" s="55"/>
      <c r="AC1383" s="55"/>
      <c r="AD1383" s="55"/>
      <c r="AE1383" s="55"/>
      <c r="AF1383" s="55"/>
      <c r="AG1383" s="55"/>
      <c r="AH1383" s="55"/>
      <c r="AI1383" s="55"/>
      <c r="AJ1383" s="55"/>
    </row>
    <row r="1384">
      <c r="A1384" s="81" t="s">
        <v>2853</v>
      </c>
      <c r="B1384" s="83" t="s">
        <v>2719</v>
      </c>
      <c r="C1384" s="84" t="s">
        <v>2845</v>
      </c>
      <c r="D1384" s="21" t="s">
        <v>37</v>
      </c>
      <c r="E1384" s="105" t="s">
        <v>2848</v>
      </c>
      <c r="F1384" s="86" t="s">
        <v>2847</v>
      </c>
      <c r="G1384" s="25" t="str">
        <f t="shared" si="61"/>
        <v>14.325435</v>
      </c>
      <c r="H1384" s="25" t="str">
        <f t="shared" si="64"/>
        <v>47.446588</v>
      </c>
      <c r="I1384" s="81">
        <v>2.0</v>
      </c>
      <c r="J1384" s="81">
        <v>2.0</v>
      </c>
      <c r="K1384" s="81">
        <v>1.0</v>
      </c>
      <c r="L1384" s="81">
        <v>2.0</v>
      </c>
      <c r="M1384" s="81">
        <v>1.0</v>
      </c>
      <c r="N1384" s="81">
        <v>1.0</v>
      </c>
      <c r="O1384" s="81">
        <v>0.0</v>
      </c>
      <c r="P1384" s="55"/>
      <c r="Q1384" s="55"/>
      <c r="R1384" s="55"/>
      <c r="S1384" s="55"/>
      <c r="T1384" s="55"/>
      <c r="U1384" s="55"/>
      <c r="V1384" s="55"/>
      <c r="W1384" s="55"/>
      <c r="X1384" s="55"/>
      <c r="Y1384" s="55"/>
      <c r="Z1384" s="55"/>
      <c r="AA1384" s="55"/>
      <c r="AB1384" s="55"/>
      <c r="AC1384" s="55"/>
      <c r="AD1384" s="55"/>
      <c r="AE1384" s="55"/>
      <c r="AF1384" s="55"/>
      <c r="AG1384" s="55"/>
      <c r="AH1384" s="55"/>
      <c r="AI1384" s="55"/>
      <c r="AJ1384" s="55"/>
    </row>
    <row r="1385">
      <c r="A1385" s="81" t="s">
        <v>2854</v>
      </c>
      <c r="B1385" s="83" t="s">
        <v>2719</v>
      </c>
      <c r="C1385" s="84" t="s">
        <v>2855</v>
      </c>
      <c r="D1385" s="21" t="s">
        <v>37</v>
      </c>
      <c r="E1385" s="105" t="s">
        <v>2782</v>
      </c>
      <c r="F1385" s="86" t="s">
        <v>2781</v>
      </c>
      <c r="G1385" s="25" t="str">
        <f t="shared" si="61"/>
        <v>13.135021</v>
      </c>
      <c r="H1385" s="25" t="str">
        <f t="shared" si="64"/>
        <v>45.388639</v>
      </c>
      <c r="I1385" s="81">
        <v>1.0</v>
      </c>
      <c r="J1385" s="81">
        <v>1.0</v>
      </c>
      <c r="K1385" s="81">
        <v>0.0</v>
      </c>
      <c r="L1385" s="81">
        <v>0.0</v>
      </c>
      <c r="M1385" s="81">
        <v>0.0</v>
      </c>
      <c r="N1385" s="81">
        <v>0.0</v>
      </c>
      <c r="O1385" s="81">
        <v>0.0</v>
      </c>
      <c r="P1385" s="55"/>
      <c r="Q1385" s="55"/>
      <c r="R1385" s="55"/>
      <c r="S1385" s="55"/>
      <c r="T1385" s="55"/>
      <c r="U1385" s="55"/>
      <c r="V1385" s="55"/>
      <c r="W1385" s="55"/>
      <c r="X1385" s="55"/>
      <c r="Y1385" s="55"/>
      <c r="Z1385" s="55"/>
      <c r="AA1385" s="55"/>
      <c r="AB1385" s="55"/>
      <c r="AC1385" s="55"/>
      <c r="AD1385" s="55"/>
      <c r="AE1385" s="55"/>
      <c r="AF1385" s="55"/>
      <c r="AG1385" s="55"/>
      <c r="AH1385" s="55"/>
      <c r="AI1385" s="55"/>
      <c r="AJ1385" s="55"/>
    </row>
    <row r="1386">
      <c r="A1386" s="81" t="s">
        <v>2856</v>
      </c>
      <c r="B1386" s="83" t="s">
        <v>2719</v>
      </c>
      <c r="C1386" s="84" t="s">
        <v>2857</v>
      </c>
      <c r="D1386" s="21" t="s">
        <v>37</v>
      </c>
      <c r="E1386" s="105" t="s">
        <v>2860</v>
      </c>
      <c r="F1386" s="86" t="s">
        <v>2859</v>
      </c>
      <c r="G1386" s="25" t="str">
        <f t="shared" si="61"/>
        <v>13.879273</v>
      </c>
      <c r="H1386" s="25" t="str">
        <f t="shared" si="64"/>
        <v>45.869518</v>
      </c>
      <c r="I1386" s="81">
        <v>10.0</v>
      </c>
      <c r="J1386" s="81">
        <v>14.0</v>
      </c>
      <c r="K1386" s="81">
        <v>0.0</v>
      </c>
      <c r="L1386" s="81">
        <v>0.0</v>
      </c>
      <c r="M1386" s="81">
        <v>0.0</v>
      </c>
      <c r="N1386" s="81">
        <v>0.0</v>
      </c>
      <c r="O1386" s="81">
        <v>0.0</v>
      </c>
      <c r="P1386" s="55"/>
      <c r="Q1386" s="55"/>
      <c r="R1386" s="55"/>
      <c r="S1386" s="55"/>
      <c r="T1386" s="55"/>
      <c r="U1386" s="55"/>
      <c r="V1386" s="55"/>
      <c r="W1386" s="55"/>
      <c r="X1386" s="55"/>
      <c r="Y1386" s="55"/>
      <c r="Z1386" s="55"/>
      <c r="AA1386" s="55"/>
      <c r="AB1386" s="55"/>
      <c r="AC1386" s="55"/>
      <c r="AD1386" s="55"/>
      <c r="AE1386" s="55"/>
      <c r="AF1386" s="55"/>
      <c r="AG1386" s="55"/>
      <c r="AH1386" s="55"/>
      <c r="AI1386" s="55"/>
      <c r="AJ1386" s="55"/>
    </row>
    <row r="1387">
      <c r="A1387" s="81" t="s">
        <v>2862</v>
      </c>
      <c r="B1387" s="83" t="s">
        <v>2719</v>
      </c>
      <c r="C1387" s="84" t="s">
        <v>2857</v>
      </c>
      <c r="D1387" s="21" t="s">
        <v>37</v>
      </c>
      <c r="E1387" s="86" t="s">
        <v>2800</v>
      </c>
      <c r="F1387" s="86" t="s">
        <v>2771</v>
      </c>
      <c r="G1387" s="25" t="str">
        <f t="shared" si="61"/>
        <v>13.634341</v>
      </c>
      <c r="H1387" s="25" t="str">
        <f t="shared" si="64"/>
        <v>46.056321</v>
      </c>
      <c r="I1387" s="81">
        <v>0.0</v>
      </c>
      <c r="J1387" s="81">
        <v>0.0</v>
      </c>
      <c r="K1387" s="81">
        <v>0.0</v>
      </c>
      <c r="L1387" s="81">
        <v>0.0</v>
      </c>
      <c r="M1387" s="81">
        <v>0.0</v>
      </c>
      <c r="N1387" s="81">
        <v>0.0</v>
      </c>
      <c r="O1387" s="81">
        <v>0.0</v>
      </c>
      <c r="P1387" s="55"/>
      <c r="Q1387" s="55"/>
      <c r="R1387" s="55"/>
      <c r="S1387" s="55"/>
      <c r="T1387" s="55"/>
      <c r="U1387" s="55"/>
      <c r="V1387" s="55"/>
      <c r="W1387" s="55"/>
      <c r="X1387" s="55"/>
      <c r="Y1387" s="55"/>
      <c r="Z1387" s="55"/>
      <c r="AA1387" s="55"/>
      <c r="AB1387" s="55"/>
      <c r="AC1387" s="55"/>
      <c r="AD1387" s="55"/>
      <c r="AE1387" s="55"/>
      <c r="AF1387" s="55"/>
      <c r="AG1387" s="55"/>
      <c r="AH1387" s="55"/>
      <c r="AI1387" s="55"/>
      <c r="AJ1387" s="55"/>
    </row>
    <row r="1388">
      <c r="A1388" s="81" t="s">
        <v>2863</v>
      </c>
      <c r="B1388" s="83" t="s">
        <v>2719</v>
      </c>
      <c r="C1388" s="84" t="s">
        <v>2864</v>
      </c>
      <c r="D1388" s="21" t="s">
        <v>37</v>
      </c>
      <c r="E1388" s="86" t="s">
        <v>2867</v>
      </c>
      <c r="F1388" s="86" t="s">
        <v>2866</v>
      </c>
      <c r="G1388" s="25" t="str">
        <f t="shared" si="61"/>
        <v>13.988914</v>
      </c>
      <c r="H1388" s="25" t="str">
        <f t="shared" si="64"/>
        <v>45.577100</v>
      </c>
      <c r="I1388" s="81">
        <v>23.0</v>
      </c>
      <c r="J1388" s="81">
        <v>34.0</v>
      </c>
      <c r="K1388" s="81">
        <v>2.0</v>
      </c>
      <c r="L1388" s="81">
        <v>2.0</v>
      </c>
      <c r="M1388" s="81">
        <v>0.0</v>
      </c>
      <c r="N1388" s="81">
        <v>0.0</v>
      </c>
      <c r="O1388" s="81">
        <v>0.0</v>
      </c>
      <c r="P1388" s="55"/>
      <c r="Q1388" s="55"/>
      <c r="R1388" s="55"/>
      <c r="S1388" s="55"/>
      <c r="T1388" s="55"/>
      <c r="U1388" s="55"/>
      <c r="V1388" s="55"/>
      <c r="W1388" s="55"/>
      <c r="X1388" s="55"/>
      <c r="Y1388" s="55"/>
      <c r="Z1388" s="55"/>
      <c r="AA1388" s="55"/>
      <c r="AB1388" s="55"/>
      <c r="AC1388" s="55"/>
      <c r="AD1388" s="55"/>
      <c r="AE1388" s="55"/>
      <c r="AF1388" s="55"/>
      <c r="AG1388" s="55"/>
      <c r="AH1388" s="55"/>
      <c r="AI1388" s="55"/>
      <c r="AJ1388" s="55"/>
    </row>
    <row r="1389">
      <c r="A1389" s="81" t="s">
        <v>2868</v>
      </c>
      <c r="B1389" s="83" t="s">
        <v>2719</v>
      </c>
      <c r="C1389" s="84" t="s">
        <v>2869</v>
      </c>
      <c r="D1389" s="21" t="s">
        <v>37</v>
      </c>
      <c r="E1389" s="105" t="s">
        <v>2871</v>
      </c>
      <c r="F1389" s="86" t="s">
        <v>2792</v>
      </c>
      <c r="G1389" s="25" t="str">
        <f t="shared" si="61"/>
        <v>13.216737</v>
      </c>
      <c r="H1389" s="25" t="str">
        <f t="shared" si="64"/>
        <v>45.306426</v>
      </c>
      <c r="I1389" s="81">
        <v>24.0</v>
      </c>
      <c r="J1389" s="81">
        <v>24.0</v>
      </c>
      <c r="K1389" s="81">
        <v>0.0</v>
      </c>
      <c r="L1389" s="81">
        <v>0.0</v>
      </c>
      <c r="M1389" s="81">
        <v>0.0</v>
      </c>
      <c r="N1389" s="81">
        <v>0.0</v>
      </c>
      <c r="O1389" s="81">
        <v>0.0</v>
      </c>
      <c r="P1389" s="55"/>
      <c r="Q1389" s="55"/>
      <c r="R1389" s="55"/>
      <c r="S1389" s="55"/>
      <c r="T1389" s="55"/>
      <c r="U1389" s="55"/>
      <c r="V1389" s="55"/>
      <c r="W1389" s="55"/>
      <c r="X1389" s="55"/>
      <c r="Y1389" s="55"/>
      <c r="Z1389" s="55"/>
      <c r="AA1389" s="55"/>
      <c r="AB1389" s="55"/>
      <c r="AC1389" s="55"/>
      <c r="AD1389" s="55"/>
      <c r="AE1389" s="55"/>
      <c r="AF1389" s="55"/>
      <c r="AG1389" s="55"/>
      <c r="AH1389" s="55"/>
      <c r="AI1389" s="55"/>
      <c r="AJ1389" s="55"/>
    </row>
    <row r="1390">
      <c r="A1390" s="81" t="s">
        <v>2872</v>
      </c>
      <c r="B1390" s="83" t="s">
        <v>2719</v>
      </c>
      <c r="C1390" s="84" t="s">
        <v>2873</v>
      </c>
      <c r="D1390" s="21" t="s">
        <v>37</v>
      </c>
      <c r="E1390" s="86" t="s">
        <v>2875</v>
      </c>
      <c r="F1390" s="86" t="s">
        <v>2771</v>
      </c>
      <c r="G1390" s="25" t="str">
        <f t="shared" si="61"/>
        <v>13.634341</v>
      </c>
      <c r="H1390" s="25" t="str">
        <f t="shared" si="64"/>
        <v>46.056321</v>
      </c>
      <c r="I1390" s="81">
        <v>3.0</v>
      </c>
      <c r="J1390" s="81">
        <v>6.0</v>
      </c>
      <c r="K1390" s="81">
        <v>0.0</v>
      </c>
      <c r="L1390" s="81">
        <v>0.0</v>
      </c>
      <c r="M1390" s="81">
        <v>0.0</v>
      </c>
      <c r="N1390" s="81">
        <v>0.0</v>
      </c>
      <c r="O1390" s="81">
        <v>0.0</v>
      </c>
      <c r="P1390" s="55"/>
      <c r="Q1390" s="55"/>
      <c r="R1390" s="55"/>
      <c r="S1390" s="55"/>
      <c r="T1390" s="55"/>
      <c r="U1390" s="55"/>
      <c r="V1390" s="55"/>
      <c r="W1390" s="55"/>
      <c r="X1390" s="55"/>
      <c r="Y1390" s="55"/>
      <c r="Z1390" s="55"/>
      <c r="AA1390" s="55"/>
      <c r="AB1390" s="55"/>
      <c r="AC1390" s="55"/>
      <c r="AD1390" s="55"/>
      <c r="AE1390" s="55"/>
      <c r="AF1390" s="55"/>
      <c r="AG1390" s="55"/>
      <c r="AH1390" s="55"/>
      <c r="AI1390" s="55"/>
      <c r="AJ1390" s="55"/>
    </row>
    <row r="1391">
      <c r="A1391" s="81" t="s">
        <v>2876</v>
      </c>
      <c r="B1391" s="83" t="s">
        <v>2719</v>
      </c>
      <c r="C1391" s="84" t="s">
        <v>2877</v>
      </c>
      <c r="D1391" s="21" t="s">
        <v>37</v>
      </c>
      <c r="E1391" s="86" t="s">
        <v>2867</v>
      </c>
      <c r="F1391" s="86" t="s">
        <v>2866</v>
      </c>
      <c r="G1391" s="25" t="str">
        <f t="shared" si="61"/>
        <v>13.988914</v>
      </c>
      <c r="H1391" s="25" t="str">
        <f t="shared" si="64"/>
        <v>45.577100</v>
      </c>
      <c r="I1391" s="81">
        <v>4.0</v>
      </c>
      <c r="J1391" s="81">
        <v>5.0</v>
      </c>
      <c r="K1391" s="81">
        <v>0.0</v>
      </c>
      <c r="L1391" s="81">
        <v>0.0</v>
      </c>
      <c r="M1391" s="81">
        <v>0.0</v>
      </c>
      <c r="N1391" s="81">
        <v>0.0</v>
      </c>
      <c r="O1391" s="81">
        <v>0.0</v>
      </c>
      <c r="P1391" s="55"/>
      <c r="Q1391" s="55"/>
      <c r="R1391" s="55"/>
      <c r="S1391" s="55"/>
      <c r="T1391" s="55"/>
      <c r="U1391" s="55"/>
      <c r="V1391" s="55"/>
      <c r="W1391" s="55"/>
      <c r="X1391" s="55"/>
      <c r="Y1391" s="55"/>
      <c r="Z1391" s="55"/>
      <c r="AA1391" s="55"/>
      <c r="AB1391" s="55"/>
      <c r="AC1391" s="55"/>
      <c r="AD1391" s="55"/>
      <c r="AE1391" s="55"/>
      <c r="AF1391" s="55"/>
      <c r="AG1391" s="55"/>
      <c r="AH1391" s="55"/>
      <c r="AI1391" s="55"/>
      <c r="AJ1391" s="55"/>
    </row>
    <row r="1392">
      <c r="A1392" s="81" t="s">
        <v>2878</v>
      </c>
      <c r="B1392" s="83" t="s">
        <v>2719</v>
      </c>
      <c r="C1392" s="84" t="s">
        <v>2879</v>
      </c>
      <c r="D1392" s="21" t="s">
        <v>37</v>
      </c>
      <c r="E1392" s="105" t="s">
        <v>2782</v>
      </c>
      <c r="F1392" s="86" t="s">
        <v>2781</v>
      </c>
      <c r="G1392" s="25" t="str">
        <f t="shared" si="61"/>
        <v>13.135021</v>
      </c>
      <c r="H1392" s="25" t="str">
        <f t="shared" si="64"/>
        <v>45.388639</v>
      </c>
      <c r="I1392" s="81">
        <v>14.0</v>
      </c>
      <c r="J1392" s="81">
        <v>18.0</v>
      </c>
      <c r="K1392" s="81">
        <v>0.0</v>
      </c>
      <c r="L1392" s="81">
        <v>0.0</v>
      </c>
      <c r="M1392" s="81">
        <v>0.0</v>
      </c>
      <c r="N1392" s="81">
        <v>0.0</v>
      </c>
      <c r="O1392" s="81">
        <v>0.0</v>
      </c>
      <c r="P1392" s="55"/>
      <c r="Q1392" s="55"/>
      <c r="R1392" s="55"/>
      <c r="S1392" s="55"/>
      <c r="T1392" s="55"/>
      <c r="U1392" s="55"/>
      <c r="V1392" s="55"/>
      <c r="W1392" s="55"/>
      <c r="X1392" s="55"/>
      <c r="Y1392" s="55"/>
      <c r="Z1392" s="55"/>
      <c r="AA1392" s="55"/>
      <c r="AB1392" s="55"/>
      <c r="AC1392" s="55"/>
      <c r="AD1392" s="55"/>
      <c r="AE1392" s="55"/>
      <c r="AF1392" s="55"/>
      <c r="AG1392" s="55"/>
      <c r="AH1392" s="55"/>
      <c r="AI1392" s="55"/>
      <c r="AJ1392" s="55"/>
    </row>
    <row r="1393">
      <c r="A1393" s="81" t="s">
        <v>2881</v>
      </c>
      <c r="B1393" s="83" t="s">
        <v>2719</v>
      </c>
      <c r="C1393" s="84" t="s">
        <v>2879</v>
      </c>
      <c r="D1393" s="21" t="s">
        <v>37</v>
      </c>
      <c r="E1393" s="105" t="s">
        <v>2793</v>
      </c>
      <c r="F1393" s="86" t="s">
        <v>2792</v>
      </c>
      <c r="G1393" s="25" t="str">
        <f t="shared" si="61"/>
        <v>13.216737</v>
      </c>
      <c r="H1393" s="25" t="str">
        <f t="shared" si="64"/>
        <v>45.306426</v>
      </c>
      <c r="I1393" s="81">
        <v>8.0</v>
      </c>
      <c r="J1393" s="81">
        <v>8.0</v>
      </c>
      <c r="K1393" s="81">
        <v>0.0</v>
      </c>
      <c r="L1393" s="81">
        <v>0.0</v>
      </c>
      <c r="M1393" s="81">
        <v>0.0</v>
      </c>
      <c r="N1393" s="81">
        <v>0.0</v>
      </c>
      <c r="O1393" s="81">
        <v>0.0</v>
      </c>
      <c r="P1393" s="55"/>
      <c r="Q1393" s="55"/>
      <c r="R1393" s="55"/>
      <c r="S1393" s="55"/>
      <c r="T1393" s="55"/>
      <c r="U1393" s="55"/>
      <c r="V1393" s="55"/>
      <c r="W1393" s="55"/>
      <c r="X1393" s="55"/>
      <c r="Y1393" s="55"/>
      <c r="Z1393" s="55"/>
      <c r="AA1393" s="55"/>
      <c r="AB1393" s="55"/>
      <c r="AC1393" s="55"/>
      <c r="AD1393" s="55"/>
      <c r="AE1393" s="55"/>
      <c r="AF1393" s="55"/>
      <c r="AG1393" s="55"/>
      <c r="AH1393" s="55"/>
      <c r="AI1393" s="55"/>
      <c r="AJ1393" s="55"/>
    </row>
    <row r="1394">
      <c r="A1394" s="81" t="s">
        <v>2882</v>
      </c>
      <c r="B1394" s="83" t="s">
        <v>2719</v>
      </c>
      <c r="C1394" s="84" t="s">
        <v>2883</v>
      </c>
      <c r="D1394" s="21" t="s">
        <v>37</v>
      </c>
      <c r="E1394" s="105" t="s">
        <v>2782</v>
      </c>
      <c r="F1394" s="86" t="s">
        <v>2781</v>
      </c>
      <c r="G1394" s="25" t="str">
        <f t="shared" si="61"/>
        <v>13.135021</v>
      </c>
      <c r="H1394" s="25" t="str">
        <f t="shared" si="64"/>
        <v>45.388639</v>
      </c>
      <c r="I1394" s="81">
        <v>29.0</v>
      </c>
      <c r="J1394" s="81">
        <v>30.0</v>
      </c>
      <c r="K1394" s="81">
        <v>0.0</v>
      </c>
      <c r="L1394" s="81">
        <v>0.0</v>
      </c>
      <c r="M1394" s="81">
        <v>0.0</v>
      </c>
      <c r="N1394" s="81">
        <v>0.0</v>
      </c>
      <c r="O1394" s="81">
        <v>24.0</v>
      </c>
      <c r="P1394" s="55"/>
      <c r="Q1394" s="55"/>
      <c r="R1394" s="55"/>
      <c r="S1394" s="55"/>
      <c r="T1394" s="55"/>
      <c r="U1394" s="55"/>
      <c r="V1394" s="55"/>
      <c r="W1394" s="55"/>
      <c r="X1394" s="55"/>
      <c r="Y1394" s="55"/>
      <c r="Z1394" s="55"/>
      <c r="AA1394" s="55"/>
      <c r="AB1394" s="55"/>
      <c r="AC1394" s="55"/>
      <c r="AD1394" s="55"/>
      <c r="AE1394" s="55"/>
      <c r="AF1394" s="55"/>
      <c r="AG1394" s="55"/>
      <c r="AH1394" s="55"/>
      <c r="AI1394" s="55"/>
      <c r="AJ1394" s="55"/>
    </row>
    <row r="1395">
      <c r="A1395" s="81" t="s">
        <v>2885</v>
      </c>
      <c r="B1395" s="83" t="s">
        <v>2719</v>
      </c>
      <c r="C1395" s="84" t="s">
        <v>2886</v>
      </c>
      <c r="D1395" s="21" t="s">
        <v>37</v>
      </c>
      <c r="E1395" s="105" t="s">
        <v>2848</v>
      </c>
      <c r="F1395" s="86" t="s">
        <v>2847</v>
      </c>
      <c r="G1395" s="25" t="str">
        <f t="shared" si="61"/>
        <v>14.325435</v>
      </c>
      <c r="H1395" s="25" t="str">
        <f t="shared" si="64"/>
        <v>47.446588</v>
      </c>
      <c r="I1395" s="81">
        <v>5.0</v>
      </c>
      <c r="J1395" s="81">
        <v>5.0</v>
      </c>
      <c r="K1395" s="81">
        <v>1.0</v>
      </c>
      <c r="L1395" s="81">
        <v>1.0</v>
      </c>
      <c r="M1395" s="81">
        <v>0.0</v>
      </c>
      <c r="N1395" s="81">
        <v>0.0</v>
      </c>
      <c r="O1395" s="81">
        <v>6.0</v>
      </c>
      <c r="P1395" s="55"/>
      <c r="Q1395" s="55"/>
      <c r="R1395" s="55"/>
      <c r="S1395" s="55"/>
      <c r="T1395" s="55"/>
      <c r="U1395" s="55"/>
      <c r="V1395" s="55"/>
      <c r="W1395" s="55"/>
      <c r="X1395" s="55"/>
      <c r="Y1395" s="55"/>
      <c r="Z1395" s="55"/>
      <c r="AA1395" s="55"/>
      <c r="AB1395" s="55"/>
      <c r="AC1395" s="55"/>
      <c r="AD1395" s="55"/>
      <c r="AE1395" s="55"/>
      <c r="AF1395" s="55"/>
      <c r="AG1395" s="55"/>
      <c r="AH1395" s="55"/>
      <c r="AI1395" s="55"/>
      <c r="AJ1395" s="55"/>
    </row>
    <row r="1396">
      <c r="A1396" s="81" t="s">
        <v>2887</v>
      </c>
      <c r="B1396" s="83" t="s">
        <v>2719</v>
      </c>
      <c r="C1396" s="84" t="s">
        <v>2888</v>
      </c>
      <c r="D1396" s="21" t="s">
        <v>37</v>
      </c>
      <c r="E1396" s="86" t="s">
        <v>2748</v>
      </c>
      <c r="F1396" s="86" t="s">
        <v>2743</v>
      </c>
      <c r="G1396" s="25" t="str">
        <f t="shared" si="61"/>
        <v>14.754630</v>
      </c>
      <c r="H1396" s="25" t="str">
        <f t="shared" si="64"/>
        <v>46.516261</v>
      </c>
      <c r="I1396" s="81">
        <v>0.0</v>
      </c>
      <c r="J1396" s="81">
        <v>8.0</v>
      </c>
      <c r="K1396" s="81">
        <v>0.0</v>
      </c>
      <c r="L1396" s="81">
        <v>0.0</v>
      </c>
      <c r="M1396" s="81">
        <v>0.0</v>
      </c>
      <c r="N1396" s="81">
        <v>0.0</v>
      </c>
      <c r="O1396" s="81">
        <v>0.0</v>
      </c>
      <c r="P1396" s="55"/>
      <c r="Q1396" s="55"/>
      <c r="R1396" s="55"/>
      <c r="S1396" s="55"/>
      <c r="T1396" s="55"/>
      <c r="U1396" s="55"/>
      <c r="V1396" s="55"/>
      <c r="W1396" s="55"/>
      <c r="X1396" s="55"/>
      <c r="Y1396" s="55"/>
      <c r="Z1396" s="55"/>
      <c r="AA1396" s="55"/>
      <c r="AB1396" s="55"/>
      <c r="AC1396" s="55"/>
      <c r="AD1396" s="55"/>
      <c r="AE1396" s="55"/>
      <c r="AF1396" s="55"/>
      <c r="AG1396" s="55"/>
      <c r="AH1396" s="55"/>
      <c r="AI1396" s="55"/>
      <c r="AJ1396" s="55"/>
    </row>
    <row r="1397">
      <c r="A1397" s="81" t="s">
        <v>2889</v>
      </c>
      <c r="B1397" s="83" t="s">
        <v>2719</v>
      </c>
      <c r="C1397" s="84" t="s">
        <v>2890</v>
      </c>
      <c r="D1397" s="21" t="s">
        <v>37</v>
      </c>
      <c r="E1397" s="86" t="s">
        <v>2800</v>
      </c>
      <c r="F1397" s="86" t="s">
        <v>2771</v>
      </c>
      <c r="G1397" s="25" t="str">
        <f t="shared" si="61"/>
        <v>13.634341</v>
      </c>
      <c r="H1397" s="25" t="str">
        <f t="shared" si="64"/>
        <v>46.056321</v>
      </c>
      <c r="I1397" s="81">
        <v>16.0</v>
      </c>
      <c r="J1397" s="81">
        <v>16.0</v>
      </c>
      <c r="K1397" s="81">
        <v>0.0</v>
      </c>
      <c r="L1397" s="81">
        <v>0.0</v>
      </c>
      <c r="M1397" s="81">
        <v>0.0</v>
      </c>
      <c r="N1397" s="81">
        <v>0.0</v>
      </c>
      <c r="O1397" s="81">
        <v>0.0</v>
      </c>
      <c r="P1397" s="55"/>
      <c r="Q1397" s="55"/>
      <c r="R1397" s="55"/>
      <c r="S1397" s="55"/>
      <c r="T1397" s="55"/>
      <c r="U1397" s="55"/>
      <c r="V1397" s="55"/>
      <c r="W1397" s="55"/>
      <c r="X1397" s="55"/>
      <c r="Y1397" s="55"/>
      <c r="Z1397" s="55"/>
      <c r="AA1397" s="55"/>
      <c r="AB1397" s="55"/>
      <c r="AC1397" s="55"/>
      <c r="AD1397" s="55"/>
      <c r="AE1397" s="55"/>
      <c r="AF1397" s="55"/>
      <c r="AG1397" s="55"/>
      <c r="AH1397" s="55"/>
      <c r="AI1397" s="55"/>
      <c r="AJ1397" s="55"/>
    </row>
    <row r="1398">
      <c r="A1398" s="81" t="s">
        <v>2892</v>
      </c>
      <c r="B1398" s="83" t="s">
        <v>2719</v>
      </c>
      <c r="C1398" s="84" t="s">
        <v>2893</v>
      </c>
      <c r="D1398" s="21" t="s">
        <v>37</v>
      </c>
      <c r="E1398" s="105" t="s">
        <v>2860</v>
      </c>
      <c r="F1398" s="86" t="s">
        <v>2859</v>
      </c>
      <c r="G1398" s="25" t="str">
        <f t="shared" si="61"/>
        <v>13.879273</v>
      </c>
      <c r="H1398" s="25" t="str">
        <f t="shared" si="64"/>
        <v>45.869518</v>
      </c>
      <c r="I1398" s="81">
        <v>10.0</v>
      </c>
      <c r="J1398" s="81">
        <v>14.0</v>
      </c>
      <c r="K1398" s="81">
        <v>0.0</v>
      </c>
      <c r="L1398" s="81">
        <v>0.0</v>
      </c>
      <c r="M1398" s="81">
        <v>0.0</v>
      </c>
      <c r="N1398" s="81">
        <v>0.0</v>
      </c>
      <c r="O1398" s="81">
        <v>10.0</v>
      </c>
      <c r="P1398" s="55"/>
      <c r="Q1398" s="55"/>
      <c r="R1398" s="55"/>
      <c r="S1398" s="55"/>
      <c r="T1398" s="55"/>
      <c r="U1398" s="55"/>
      <c r="V1398" s="55"/>
      <c r="W1398" s="55"/>
      <c r="X1398" s="55"/>
      <c r="Y1398" s="55"/>
      <c r="Z1398" s="55"/>
      <c r="AA1398" s="55"/>
      <c r="AB1398" s="55"/>
      <c r="AC1398" s="55"/>
      <c r="AD1398" s="55"/>
      <c r="AE1398" s="55"/>
      <c r="AF1398" s="55"/>
      <c r="AG1398" s="55"/>
      <c r="AH1398" s="55"/>
      <c r="AI1398" s="55"/>
      <c r="AJ1398" s="55"/>
    </row>
    <row r="1399">
      <c r="A1399" s="81" t="s">
        <v>2894</v>
      </c>
      <c r="B1399" s="83" t="s">
        <v>2719</v>
      </c>
      <c r="C1399" s="84" t="s">
        <v>2895</v>
      </c>
      <c r="D1399" s="21" t="s">
        <v>37</v>
      </c>
      <c r="E1399" s="105" t="s">
        <v>2898</v>
      </c>
      <c r="F1399" s="86" t="s">
        <v>2897</v>
      </c>
      <c r="G1399" s="25" t="str">
        <f t="shared" si="61"/>
        <v>13.962564</v>
      </c>
      <c r="H1399" s="25" t="str">
        <f t="shared" si="64"/>
        <v>45.467465</v>
      </c>
      <c r="I1399" s="81">
        <v>3.0</v>
      </c>
      <c r="J1399" s="81">
        <v>7.0</v>
      </c>
      <c r="K1399" s="81">
        <v>0.0</v>
      </c>
      <c r="L1399" s="81">
        <v>0.0</v>
      </c>
      <c r="M1399" s="81">
        <v>0.0</v>
      </c>
      <c r="N1399" s="81">
        <v>0.0</v>
      </c>
      <c r="O1399" s="81">
        <v>0.0</v>
      </c>
      <c r="P1399" s="55"/>
      <c r="Q1399" s="55"/>
      <c r="R1399" s="55"/>
      <c r="S1399" s="55"/>
      <c r="T1399" s="55"/>
      <c r="U1399" s="55"/>
      <c r="V1399" s="55"/>
      <c r="W1399" s="55"/>
      <c r="X1399" s="55"/>
      <c r="Y1399" s="55"/>
      <c r="Z1399" s="55"/>
      <c r="AA1399" s="55"/>
      <c r="AB1399" s="55"/>
      <c r="AC1399" s="55"/>
      <c r="AD1399" s="55"/>
      <c r="AE1399" s="55"/>
      <c r="AF1399" s="55"/>
      <c r="AG1399" s="55"/>
      <c r="AH1399" s="55"/>
      <c r="AI1399" s="55"/>
      <c r="AJ1399" s="55"/>
    </row>
    <row r="1400">
      <c r="A1400" s="81" t="s">
        <v>2899</v>
      </c>
      <c r="B1400" s="83" t="s">
        <v>2719</v>
      </c>
      <c r="C1400" s="84" t="s">
        <v>2900</v>
      </c>
      <c r="D1400" s="21" t="s">
        <v>37</v>
      </c>
      <c r="E1400" s="105" t="s">
        <v>2848</v>
      </c>
      <c r="F1400" s="86" t="s">
        <v>2847</v>
      </c>
      <c r="G1400" s="25" t="str">
        <f t="shared" si="61"/>
        <v>14.325435</v>
      </c>
      <c r="H1400" s="25" t="str">
        <f t="shared" si="64"/>
        <v>47.446588</v>
      </c>
      <c r="I1400" s="81">
        <v>5.0</v>
      </c>
      <c r="J1400" s="81">
        <v>7.0</v>
      </c>
      <c r="K1400" s="81">
        <v>0.0</v>
      </c>
      <c r="L1400" s="81">
        <v>0.0</v>
      </c>
      <c r="M1400" s="81">
        <v>0.0</v>
      </c>
      <c r="N1400" s="81">
        <v>0.0</v>
      </c>
      <c r="O1400" s="81">
        <v>0.0</v>
      </c>
      <c r="P1400" s="55"/>
      <c r="Q1400" s="55"/>
      <c r="R1400" s="55"/>
      <c r="S1400" s="55"/>
      <c r="T1400" s="55"/>
      <c r="U1400" s="55"/>
      <c r="V1400" s="55"/>
      <c r="W1400" s="55"/>
      <c r="X1400" s="55"/>
      <c r="Y1400" s="55"/>
      <c r="Z1400" s="55"/>
      <c r="AA1400" s="55"/>
      <c r="AB1400" s="55"/>
      <c r="AC1400" s="55"/>
      <c r="AD1400" s="55"/>
      <c r="AE1400" s="55"/>
      <c r="AF1400" s="55"/>
      <c r="AG1400" s="55"/>
      <c r="AH1400" s="55"/>
      <c r="AI1400" s="55"/>
      <c r="AJ1400" s="55"/>
    </row>
    <row r="1401">
      <c r="A1401" s="81" t="s">
        <v>2901</v>
      </c>
      <c r="B1401" s="83" t="s">
        <v>2719</v>
      </c>
      <c r="C1401" s="84" t="s">
        <v>2902</v>
      </c>
      <c r="D1401" s="21" t="s">
        <v>37</v>
      </c>
      <c r="E1401" s="105" t="s">
        <v>2904</v>
      </c>
      <c r="F1401" s="86" t="s">
        <v>2792</v>
      </c>
      <c r="G1401" s="25" t="str">
        <f t="shared" si="61"/>
        <v>13.216737</v>
      </c>
      <c r="H1401" s="25" t="str">
        <f t="shared" si="64"/>
        <v>45.306426</v>
      </c>
      <c r="I1401" s="81">
        <v>6.0</v>
      </c>
      <c r="J1401" s="81">
        <v>10.0</v>
      </c>
      <c r="K1401" s="81">
        <v>0.0</v>
      </c>
      <c r="L1401" s="81">
        <v>0.0</v>
      </c>
      <c r="M1401" s="81">
        <v>0.0</v>
      </c>
      <c r="N1401" s="81">
        <v>0.0</v>
      </c>
      <c r="O1401" s="81">
        <v>0.0</v>
      </c>
      <c r="P1401" s="55"/>
      <c r="Q1401" s="55"/>
      <c r="R1401" s="55"/>
      <c r="S1401" s="55"/>
      <c r="T1401" s="55"/>
      <c r="U1401" s="55"/>
      <c r="V1401" s="55"/>
      <c r="W1401" s="55"/>
      <c r="X1401" s="55"/>
      <c r="Y1401" s="55"/>
      <c r="Z1401" s="55"/>
      <c r="AA1401" s="55"/>
      <c r="AB1401" s="55"/>
      <c r="AC1401" s="55"/>
      <c r="AD1401" s="55"/>
      <c r="AE1401" s="55"/>
      <c r="AF1401" s="55"/>
      <c r="AG1401" s="55"/>
      <c r="AH1401" s="55"/>
      <c r="AI1401" s="55"/>
      <c r="AJ1401" s="55"/>
    </row>
    <row r="1402">
      <c r="A1402" s="81" t="s">
        <v>2905</v>
      </c>
      <c r="B1402" s="83" t="s">
        <v>2719</v>
      </c>
      <c r="C1402" s="84" t="s">
        <v>2906</v>
      </c>
      <c r="D1402" s="21" t="s">
        <v>37</v>
      </c>
      <c r="E1402" s="105" t="s">
        <v>2860</v>
      </c>
      <c r="F1402" s="86" t="s">
        <v>2859</v>
      </c>
      <c r="G1402" s="25" t="str">
        <f t="shared" si="61"/>
        <v>13.879273</v>
      </c>
      <c r="H1402" s="25" t="str">
        <f t="shared" si="64"/>
        <v>45.869518</v>
      </c>
      <c r="I1402" s="81">
        <v>12.0</v>
      </c>
      <c r="J1402" s="81">
        <v>17.0</v>
      </c>
      <c r="K1402" s="81">
        <v>0.0</v>
      </c>
      <c r="L1402" s="81">
        <v>0.0</v>
      </c>
      <c r="M1402" s="81">
        <v>0.0</v>
      </c>
      <c r="N1402" s="81">
        <v>0.0</v>
      </c>
      <c r="O1402" s="81">
        <v>0.0</v>
      </c>
      <c r="P1402" s="55"/>
      <c r="Q1402" s="55"/>
      <c r="R1402" s="55"/>
      <c r="S1402" s="55"/>
      <c r="T1402" s="55"/>
      <c r="U1402" s="55"/>
      <c r="V1402" s="55"/>
      <c r="W1402" s="55"/>
      <c r="X1402" s="55"/>
      <c r="Y1402" s="55"/>
      <c r="Z1402" s="55"/>
      <c r="AA1402" s="55"/>
      <c r="AB1402" s="55"/>
      <c r="AC1402" s="55"/>
      <c r="AD1402" s="55"/>
      <c r="AE1402" s="55"/>
      <c r="AF1402" s="55"/>
      <c r="AG1402" s="55"/>
      <c r="AH1402" s="55"/>
      <c r="AI1402" s="55"/>
      <c r="AJ1402" s="55"/>
    </row>
    <row r="1403">
      <c r="A1403" s="81" t="s">
        <v>2907</v>
      </c>
      <c r="B1403" s="83" t="s">
        <v>2719</v>
      </c>
      <c r="C1403" s="84" t="s">
        <v>2908</v>
      </c>
      <c r="D1403" s="21" t="s">
        <v>37</v>
      </c>
      <c r="E1403" s="105" t="s">
        <v>2910</v>
      </c>
      <c r="F1403" s="86" t="s">
        <v>2722</v>
      </c>
      <c r="G1403" s="25" t="str">
        <f t="shared" si="61"/>
        <v>15.470031</v>
      </c>
      <c r="H1403" s="25" t="str">
        <f t="shared" si="64"/>
        <v>45.322857</v>
      </c>
      <c r="I1403" s="81">
        <v>4.0</v>
      </c>
      <c r="J1403" s="81">
        <v>4.0</v>
      </c>
      <c r="K1403" s="81">
        <v>0.0</v>
      </c>
      <c r="L1403" s="81">
        <v>0.0</v>
      </c>
      <c r="M1403" s="81">
        <v>0.0</v>
      </c>
      <c r="N1403" s="81">
        <v>0.0</v>
      </c>
      <c r="O1403" s="81">
        <v>0.0</v>
      </c>
      <c r="P1403" s="55"/>
      <c r="Q1403" s="55"/>
      <c r="R1403" s="55"/>
      <c r="S1403" s="55"/>
      <c r="T1403" s="55"/>
      <c r="U1403" s="55"/>
      <c r="V1403" s="55"/>
      <c r="W1403" s="55"/>
      <c r="X1403" s="55"/>
      <c r="Y1403" s="55"/>
      <c r="Z1403" s="55"/>
      <c r="AA1403" s="55"/>
      <c r="AB1403" s="55"/>
      <c r="AC1403" s="55"/>
      <c r="AD1403" s="55"/>
      <c r="AE1403" s="55"/>
      <c r="AF1403" s="55"/>
      <c r="AG1403" s="55"/>
      <c r="AH1403" s="55"/>
      <c r="AI1403" s="55"/>
      <c r="AJ1403" s="55"/>
    </row>
    <row r="1404">
      <c r="A1404" s="81" t="s">
        <v>2911</v>
      </c>
      <c r="B1404" s="83" t="s">
        <v>2719</v>
      </c>
      <c r="C1404" s="84" t="s">
        <v>2912</v>
      </c>
      <c r="D1404" s="21" t="s">
        <v>37</v>
      </c>
      <c r="E1404" s="105" t="s">
        <v>2914</v>
      </c>
      <c r="F1404" s="86" t="s">
        <v>2743</v>
      </c>
      <c r="G1404" s="25" t="str">
        <f t="shared" si="61"/>
        <v>14.754630</v>
      </c>
      <c r="H1404" s="25" t="str">
        <f t="shared" si="64"/>
        <v>46.516261</v>
      </c>
      <c r="I1404" s="81">
        <v>3.0</v>
      </c>
      <c r="J1404" s="81">
        <v>3.0</v>
      </c>
      <c r="K1404" s="81">
        <v>0.0</v>
      </c>
      <c r="L1404" s="81">
        <v>0.0</v>
      </c>
      <c r="M1404" s="81">
        <v>0.0</v>
      </c>
      <c r="N1404" s="81">
        <v>0.0</v>
      </c>
      <c r="O1404" s="81">
        <v>2.0</v>
      </c>
      <c r="P1404" s="55"/>
      <c r="Q1404" s="55"/>
      <c r="R1404" s="55"/>
      <c r="S1404" s="55"/>
      <c r="T1404" s="55"/>
      <c r="U1404" s="55"/>
      <c r="V1404" s="55"/>
      <c r="W1404" s="55"/>
      <c r="X1404" s="55"/>
      <c r="Y1404" s="55"/>
      <c r="Z1404" s="55"/>
      <c r="AA1404" s="55"/>
      <c r="AB1404" s="55"/>
      <c r="AC1404" s="55"/>
      <c r="AD1404" s="55"/>
      <c r="AE1404" s="55"/>
      <c r="AF1404" s="55"/>
      <c r="AG1404" s="55"/>
      <c r="AH1404" s="55"/>
      <c r="AI1404" s="55"/>
      <c r="AJ1404" s="55"/>
    </row>
    <row r="1405">
      <c r="A1405" s="81" t="s">
        <v>2915</v>
      </c>
      <c r="B1405" s="83" t="s">
        <v>2719</v>
      </c>
      <c r="C1405" s="84" t="s">
        <v>2912</v>
      </c>
      <c r="D1405" s="21" t="s">
        <v>37</v>
      </c>
      <c r="E1405" s="105" t="s">
        <v>2860</v>
      </c>
      <c r="F1405" s="86" t="s">
        <v>2859</v>
      </c>
      <c r="G1405" s="25" t="str">
        <f t="shared" si="61"/>
        <v>13.879273</v>
      </c>
      <c r="H1405" s="25" t="str">
        <f t="shared" si="64"/>
        <v>45.869518</v>
      </c>
      <c r="I1405" s="81">
        <v>0.0</v>
      </c>
      <c r="J1405" s="81">
        <v>4.0</v>
      </c>
      <c r="K1405" s="81">
        <v>0.0</v>
      </c>
      <c r="L1405" s="81">
        <v>0.0</v>
      </c>
      <c r="M1405" s="81">
        <v>0.0</v>
      </c>
      <c r="N1405" s="81">
        <v>0.0</v>
      </c>
      <c r="O1405" s="81">
        <v>0.0</v>
      </c>
      <c r="P1405" s="55"/>
      <c r="Q1405" s="55"/>
      <c r="R1405" s="55"/>
      <c r="S1405" s="55"/>
      <c r="T1405" s="55"/>
      <c r="U1405" s="55"/>
      <c r="V1405" s="55"/>
      <c r="W1405" s="55"/>
      <c r="X1405" s="55"/>
      <c r="Y1405" s="55"/>
      <c r="Z1405" s="55"/>
      <c r="AA1405" s="55"/>
      <c r="AB1405" s="55"/>
      <c r="AC1405" s="55"/>
      <c r="AD1405" s="55"/>
      <c r="AE1405" s="55"/>
      <c r="AF1405" s="55"/>
      <c r="AG1405" s="55"/>
      <c r="AH1405" s="55"/>
      <c r="AI1405" s="55"/>
      <c r="AJ1405" s="55"/>
    </row>
    <row r="1406">
      <c r="A1406" s="81" t="s">
        <v>2916</v>
      </c>
      <c r="B1406" s="83" t="s">
        <v>2719</v>
      </c>
      <c r="C1406" s="84" t="s">
        <v>2917</v>
      </c>
      <c r="D1406" s="21" t="s">
        <v>37</v>
      </c>
      <c r="E1406" s="105" t="s">
        <v>2772</v>
      </c>
      <c r="F1406" s="86" t="s">
        <v>2771</v>
      </c>
      <c r="G1406" s="25" t="str">
        <f t="shared" si="61"/>
        <v>13.634341</v>
      </c>
      <c r="H1406" s="25" t="str">
        <f t="shared" si="64"/>
        <v>46.056321</v>
      </c>
      <c r="I1406" s="81">
        <v>3.0</v>
      </c>
      <c r="J1406" s="81">
        <v>3.0</v>
      </c>
      <c r="K1406" s="81">
        <v>0.0</v>
      </c>
      <c r="L1406" s="81">
        <v>0.0</v>
      </c>
      <c r="M1406" s="81">
        <v>0.0</v>
      </c>
      <c r="N1406" s="81">
        <v>0.0</v>
      </c>
      <c r="O1406" s="81">
        <v>0.0</v>
      </c>
      <c r="P1406" s="55"/>
      <c r="Q1406" s="55"/>
      <c r="R1406" s="55"/>
      <c r="S1406" s="55"/>
      <c r="T1406" s="55"/>
      <c r="U1406" s="55"/>
      <c r="V1406" s="55"/>
      <c r="W1406" s="55"/>
      <c r="X1406" s="55"/>
      <c r="Y1406" s="55"/>
      <c r="Z1406" s="55"/>
      <c r="AA1406" s="55"/>
      <c r="AB1406" s="55"/>
      <c r="AC1406" s="55"/>
      <c r="AD1406" s="55"/>
      <c r="AE1406" s="55"/>
      <c r="AF1406" s="55"/>
      <c r="AG1406" s="55"/>
      <c r="AH1406" s="55"/>
      <c r="AI1406" s="55"/>
      <c r="AJ1406" s="55"/>
    </row>
    <row r="1407">
      <c r="A1407" s="81" t="s">
        <v>2918</v>
      </c>
      <c r="B1407" s="83" t="s">
        <v>2719</v>
      </c>
      <c r="C1407" s="84" t="s">
        <v>2919</v>
      </c>
      <c r="D1407" s="21" t="s">
        <v>37</v>
      </c>
      <c r="E1407" s="86" t="s">
        <v>2839</v>
      </c>
      <c r="F1407" s="86" t="s">
        <v>2838</v>
      </c>
      <c r="G1407" s="25" t="str">
        <f t="shared" si="61"/>
        <v>16.790181</v>
      </c>
      <c r="H1407" s="25" t="str">
        <f t="shared" si="64"/>
        <v>45.299386</v>
      </c>
      <c r="I1407" s="81">
        <v>3.0</v>
      </c>
      <c r="J1407" s="81">
        <v>3.0</v>
      </c>
      <c r="K1407" s="81">
        <v>0.0</v>
      </c>
      <c r="L1407" s="81">
        <v>0.0</v>
      </c>
      <c r="M1407" s="81">
        <v>0.0</v>
      </c>
      <c r="N1407" s="81">
        <v>0.0</v>
      </c>
      <c r="O1407" s="81">
        <v>0.0</v>
      </c>
      <c r="P1407" s="55"/>
      <c r="Q1407" s="55"/>
      <c r="R1407" s="55"/>
      <c r="S1407" s="55"/>
      <c r="T1407" s="55"/>
      <c r="U1407" s="55"/>
      <c r="V1407" s="55"/>
      <c r="W1407" s="55"/>
      <c r="X1407" s="55"/>
      <c r="Y1407" s="55"/>
      <c r="Z1407" s="55"/>
      <c r="AA1407" s="55"/>
      <c r="AB1407" s="55"/>
      <c r="AC1407" s="55"/>
      <c r="AD1407" s="55"/>
      <c r="AE1407" s="55"/>
      <c r="AF1407" s="55"/>
      <c r="AG1407" s="55"/>
      <c r="AH1407" s="55"/>
      <c r="AI1407" s="55"/>
      <c r="AJ1407" s="55"/>
    </row>
    <row r="1408">
      <c r="A1408" s="81" t="s">
        <v>2920</v>
      </c>
      <c r="B1408" s="83" t="s">
        <v>2719</v>
      </c>
      <c r="C1408" s="84" t="s">
        <v>2921</v>
      </c>
      <c r="D1408" s="21" t="s">
        <v>37</v>
      </c>
      <c r="E1408" s="105" t="s">
        <v>2860</v>
      </c>
      <c r="F1408" s="86" t="s">
        <v>2859</v>
      </c>
      <c r="G1408" s="25" t="str">
        <f t="shared" si="61"/>
        <v>13.879273</v>
      </c>
      <c r="H1408" s="25" t="str">
        <f t="shared" si="64"/>
        <v>45.869518</v>
      </c>
      <c r="I1408" s="81">
        <v>4.0</v>
      </c>
      <c r="J1408" s="81">
        <v>4.0</v>
      </c>
      <c r="K1408" s="81">
        <v>0.0</v>
      </c>
      <c r="L1408" s="81">
        <v>0.0</v>
      </c>
      <c r="M1408" s="81">
        <v>0.0</v>
      </c>
      <c r="N1408" s="81">
        <v>0.0</v>
      </c>
      <c r="O1408" s="81">
        <v>0.0</v>
      </c>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row>
    <row r="1409">
      <c r="A1409" s="81" t="s">
        <v>2922</v>
      </c>
      <c r="B1409" s="83" t="s">
        <v>2719</v>
      </c>
      <c r="C1409" s="84" t="s">
        <v>2921</v>
      </c>
      <c r="D1409" s="21" t="s">
        <v>37</v>
      </c>
      <c r="E1409" s="105" t="s">
        <v>2793</v>
      </c>
      <c r="F1409" s="86" t="s">
        <v>2792</v>
      </c>
      <c r="G1409" s="25" t="str">
        <f t="shared" si="61"/>
        <v>13.216737</v>
      </c>
      <c r="H1409" s="25" t="str">
        <f t="shared" si="64"/>
        <v>45.306426</v>
      </c>
      <c r="I1409" s="81">
        <v>3.0</v>
      </c>
      <c r="J1409" s="81">
        <v>3.0</v>
      </c>
      <c r="K1409" s="81">
        <v>0.0</v>
      </c>
      <c r="L1409" s="81">
        <v>0.0</v>
      </c>
      <c r="M1409" s="81">
        <v>0.0</v>
      </c>
      <c r="N1409" s="81">
        <v>0.0</v>
      </c>
      <c r="O1409" s="81">
        <v>0.0</v>
      </c>
      <c r="P1409" s="55"/>
      <c r="Q1409" s="55"/>
      <c r="R1409" s="55"/>
      <c r="S1409" s="55"/>
      <c r="T1409" s="55"/>
      <c r="U1409" s="55"/>
      <c r="V1409" s="55"/>
      <c r="W1409" s="55"/>
      <c r="X1409" s="55"/>
      <c r="Y1409" s="55"/>
      <c r="Z1409" s="55"/>
      <c r="AA1409" s="55"/>
      <c r="AB1409" s="55"/>
      <c r="AC1409" s="55"/>
      <c r="AD1409" s="55"/>
      <c r="AE1409" s="55"/>
      <c r="AF1409" s="55"/>
      <c r="AG1409" s="55"/>
      <c r="AH1409" s="55"/>
      <c r="AI1409" s="55"/>
      <c r="AJ1409" s="55"/>
    </row>
    <row r="1410">
      <c r="A1410" s="81" t="s">
        <v>2923</v>
      </c>
      <c r="B1410" s="83" t="s">
        <v>2719</v>
      </c>
      <c r="C1410" s="84" t="s">
        <v>2924</v>
      </c>
      <c r="D1410" s="21" t="s">
        <v>37</v>
      </c>
      <c r="E1410" s="105" t="s">
        <v>2782</v>
      </c>
      <c r="F1410" s="86" t="s">
        <v>2781</v>
      </c>
      <c r="G1410" s="25" t="str">
        <f t="shared" si="61"/>
        <v>13.135021</v>
      </c>
      <c r="H1410" s="25" t="str">
        <f t="shared" si="64"/>
        <v>45.388639</v>
      </c>
      <c r="I1410" s="81">
        <v>10.0</v>
      </c>
      <c r="J1410" s="81">
        <v>15.0</v>
      </c>
      <c r="K1410" s="81">
        <v>0.0</v>
      </c>
      <c r="L1410" s="81">
        <v>0.0</v>
      </c>
      <c r="M1410" s="81">
        <v>0.0</v>
      </c>
      <c r="N1410" s="81">
        <v>0.0</v>
      </c>
      <c r="O1410" s="81">
        <v>0.0</v>
      </c>
      <c r="P1410" s="55"/>
      <c r="Q1410" s="55"/>
      <c r="R1410" s="55"/>
      <c r="S1410" s="55"/>
      <c r="T1410" s="55"/>
      <c r="U1410" s="55"/>
      <c r="V1410" s="55"/>
      <c r="W1410" s="55"/>
      <c r="X1410" s="55"/>
      <c r="Y1410" s="55"/>
      <c r="Z1410" s="55"/>
      <c r="AA1410" s="55"/>
      <c r="AB1410" s="55"/>
      <c r="AC1410" s="55"/>
      <c r="AD1410" s="55"/>
      <c r="AE1410" s="55"/>
      <c r="AF1410" s="55"/>
      <c r="AG1410" s="55"/>
      <c r="AH1410" s="55"/>
      <c r="AI1410" s="55"/>
      <c r="AJ1410" s="55"/>
    </row>
    <row r="1411">
      <c r="A1411" s="81" t="s">
        <v>2925</v>
      </c>
      <c r="B1411" s="83" t="s">
        <v>2719</v>
      </c>
      <c r="C1411" s="84" t="s">
        <v>2926</v>
      </c>
      <c r="D1411" s="21" t="s">
        <v>37</v>
      </c>
      <c r="E1411" s="86" t="s">
        <v>2748</v>
      </c>
      <c r="F1411" s="86" t="s">
        <v>2743</v>
      </c>
      <c r="G1411" s="25" t="str">
        <f t="shared" si="61"/>
        <v>14.754630</v>
      </c>
      <c r="H1411" s="25" t="str">
        <f t="shared" si="64"/>
        <v>46.516261</v>
      </c>
      <c r="I1411" s="81">
        <v>2.0</v>
      </c>
      <c r="J1411" s="81">
        <v>4.0</v>
      </c>
      <c r="K1411" s="81">
        <v>1.0</v>
      </c>
      <c r="L1411" s="81">
        <v>1.0</v>
      </c>
      <c r="M1411" s="81">
        <v>0.0</v>
      </c>
      <c r="N1411" s="81">
        <v>0.0</v>
      </c>
      <c r="O1411" s="81">
        <v>0.0</v>
      </c>
      <c r="P1411" s="55"/>
      <c r="Q1411" s="55"/>
      <c r="R1411" s="55"/>
      <c r="S1411" s="55"/>
      <c r="T1411" s="55"/>
      <c r="U1411" s="55"/>
      <c r="V1411" s="55"/>
      <c r="W1411" s="55"/>
      <c r="X1411" s="55"/>
      <c r="Y1411" s="55"/>
      <c r="Z1411" s="55"/>
      <c r="AA1411" s="55"/>
      <c r="AB1411" s="55"/>
      <c r="AC1411" s="55"/>
      <c r="AD1411" s="55"/>
      <c r="AE1411" s="55"/>
      <c r="AF1411" s="55"/>
      <c r="AG1411" s="55"/>
      <c r="AH1411" s="55"/>
      <c r="AI1411" s="55"/>
      <c r="AJ1411" s="55"/>
    </row>
    <row r="1412">
      <c r="A1412" s="81" t="s">
        <v>2928</v>
      </c>
      <c r="B1412" s="83" t="s">
        <v>2719</v>
      </c>
      <c r="C1412" s="84" t="s">
        <v>2929</v>
      </c>
      <c r="D1412" s="21" t="s">
        <v>37</v>
      </c>
      <c r="E1412" s="105" t="s">
        <v>2793</v>
      </c>
      <c r="F1412" s="86" t="s">
        <v>2792</v>
      </c>
      <c r="G1412" s="25" t="str">
        <f t="shared" si="61"/>
        <v>13.216737</v>
      </c>
      <c r="H1412" s="25" t="str">
        <f t="shared" si="64"/>
        <v>45.306426</v>
      </c>
      <c r="I1412" s="81">
        <v>5.0</v>
      </c>
      <c r="J1412" s="81">
        <v>12.0</v>
      </c>
      <c r="K1412" s="81">
        <v>0.0</v>
      </c>
      <c r="L1412" s="81">
        <v>0.0</v>
      </c>
      <c r="M1412" s="81">
        <v>0.0</v>
      </c>
      <c r="N1412" s="81">
        <v>0.0</v>
      </c>
      <c r="O1412" s="81">
        <v>0.0</v>
      </c>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row>
    <row r="1413">
      <c r="A1413" s="81" t="s">
        <v>2930</v>
      </c>
      <c r="B1413" s="83" t="s">
        <v>2719</v>
      </c>
      <c r="C1413" s="84" t="s">
        <v>2929</v>
      </c>
      <c r="D1413" s="21" t="s">
        <v>37</v>
      </c>
      <c r="E1413" s="105" t="s">
        <v>2834</v>
      </c>
      <c r="F1413" s="86" t="s">
        <v>2833</v>
      </c>
      <c r="G1413" s="25" t="str">
        <f t="shared" si="61"/>
        <v>13.357462</v>
      </c>
      <c r="H1413" s="25" t="str">
        <f t="shared" si="64"/>
        <v>45.698821</v>
      </c>
      <c r="I1413" s="81">
        <v>2.0</v>
      </c>
      <c r="J1413" s="81">
        <v>4.0</v>
      </c>
      <c r="K1413" s="81">
        <v>0.0</v>
      </c>
      <c r="L1413" s="81">
        <v>0.0</v>
      </c>
      <c r="M1413" s="81">
        <v>0.0</v>
      </c>
      <c r="N1413" s="81">
        <v>0.0</v>
      </c>
      <c r="O1413" s="81">
        <v>0.0</v>
      </c>
      <c r="P1413" s="55"/>
      <c r="Q1413" s="55"/>
      <c r="R1413" s="55"/>
      <c r="S1413" s="55"/>
      <c r="T1413" s="55"/>
      <c r="U1413" s="55"/>
      <c r="V1413" s="55"/>
      <c r="W1413" s="55"/>
      <c r="X1413" s="55"/>
      <c r="Y1413" s="55"/>
      <c r="Z1413" s="55"/>
      <c r="AA1413" s="55"/>
      <c r="AB1413" s="55"/>
      <c r="AC1413" s="55"/>
      <c r="AD1413" s="55"/>
      <c r="AE1413" s="55"/>
      <c r="AF1413" s="55"/>
      <c r="AG1413" s="55"/>
      <c r="AH1413" s="55"/>
      <c r="AI1413" s="55"/>
      <c r="AJ1413" s="55"/>
    </row>
    <row r="1414">
      <c r="A1414" s="81" t="s">
        <v>2931</v>
      </c>
      <c r="B1414" s="83" t="s">
        <v>2719</v>
      </c>
      <c r="C1414" s="84" t="s">
        <v>2932</v>
      </c>
      <c r="D1414" s="21" t="s">
        <v>37</v>
      </c>
      <c r="E1414" s="105" t="s">
        <v>2934</v>
      </c>
      <c r="F1414" s="86" t="s">
        <v>1141</v>
      </c>
      <c r="G1414" s="25" t="str">
        <f t="shared" si="61"/>
        <v>13.6077214</v>
      </c>
      <c r="H1414" s="25" t="str">
        <f>RIGHT(F1414,FIND(",",F1414)-2)</f>
        <v>44.984871</v>
      </c>
      <c r="I1414" s="81">
        <v>6.0</v>
      </c>
      <c r="J1414" s="81">
        <v>7.0</v>
      </c>
      <c r="K1414" s="81">
        <v>0.0</v>
      </c>
      <c r="L1414" s="81">
        <v>0.0</v>
      </c>
      <c r="M1414" s="81">
        <v>0.0</v>
      </c>
      <c r="N1414" s="81">
        <v>0.0</v>
      </c>
      <c r="O1414" s="81">
        <v>0.0</v>
      </c>
      <c r="P1414" s="55"/>
      <c r="Q1414" s="55"/>
      <c r="R1414" s="55"/>
      <c r="S1414" s="55"/>
      <c r="T1414" s="55"/>
      <c r="U1414" s="55"/>
      <c r="V1414" s="55"/>
      <c r="W1414" s="55"/>
      <c r="X1414" s="55"/>
      <c r="Y1414" s="55"/>
      <c r="Z1414" s="55"/>
      <c r="AA1414" s="55"/>
      <c r="AB1414" s="55"/>
      <c r="AC1414" s="55"/>
      <c r="AD1414" s="55"/>
      <c r="AE1414" s="55"/>
      <c r="AF1414" s="55"/>
      <c r="AG1414" s="55"/>
      <c r="AH1414" s="55"/>
      <c r="AI1414" s="55"/>
      <c r="AJ1414" s="55"/>
    </row>
    <row r="1415">
      <c r="A1415" s="81" t="s">
        <v>2935</v>
      </c>
      <c r="B1415" s="83" t="s">
        <v>2719</v>
      </c>
      <c r="C1415" s="84" t="s">
        <v>2932</v>
      </c>
      <c r="D1415" s="21" t="s">
        <v>37</v>
      </c>
      <c r="E1415" s="86" t="s">
        <v>2937</v>
      </c>
      <c r="F1415" s="86" t="s">
        <v>2722</v>
      </c>
      <c r="G1415" s="25" t="str">
        <f t="shared" si="61"/>
        <v>15.470031</v>
      </c>
      <c r="H1415" s="25" t="str">
        <f t="shared" ref="H1415:H1487" si="65">RIGHT(F1415,FIND(",",F1415)-1)</f>
        <v>45.322857</v>
      </c>
      <c r="I1415" s="81">
        <v>10.0</v>
      </c>
      <c r="J1415" s="81">
        <v>10.0</v>
      </c>
      <c r="K1415" s="81">
        <v>0.0</v>
      </c>
      <c r="L1415" s="81">
        <v>0.0</v>
      </c>
      <c r="M1415" s="81">
        <v>0.0</v>
      </c>
      <c r="N1415" s="81">
        <v>0.0</v>
      </c>
      <c r="O1415" s="81">
        <v>0.0</v>
      </c>
      <c r="P1415" s="55"/>
      <c r="Q1415" s="55"/>
      <c r="R1415" s="55"/>
      <c r="S1415" s="55"/>
      <c r="T1415" s="55"/>
      <c r="U1415" s="55"/>
      <c r="V1415" s="55"/>
      <c r="W1415" s="55"/>
      <c r="X1415" s="55"/>
      <c r="Y1415" s="55"/>
      <c r="Z1415" s="55"/>
      <c r="AA1415" s="55"/>
      <c r="AB1415" s="55"/>
      <c r="AC1415" s="55"/>
      <c r="AD1415" s="55"/>
      <c r="AE1415" s="55"/>
      <c r="AF1415" s="55"/>
      <c r="AG1415" s="55"/>
      <c r="AH1415" s="55"/>
      <c r="AI1415" s="55"/>
      <c r="AJ1415" s="55"/>
    </row>
    <row r="1416">
      <c r="A1416" s="81" t="s">
        <v>2938</v>
      </c>
      <c r="B1416" s="83" t="s">
        <v>2719</v>
      </c>
      <c r="C1416" s="84" t="s">
        <v>2932</v>
      </c>
      <c r="D1416" s="21" t="s">
        <v>37</v>
      </c>
      <c r="E1416" s="105" t="s">
        <v>2942</v>
      </c>
      <c r="F1416" s="86" t="s">
        <v>2941</v>
      </c>
      <c r="G1416" s="25" t="str">
        <f t="shared" si="61"/>
        <v>14.6464749</v>
      </c>
      <c r="H1416" s="25" t="str">
        <f t="shared" si="65"/>
        <v>45.8893292</v>
      </c>
      <c r="I1416" s="81">
        <v>6.0</v>
      </c>
      <c r="J1416" s="81">
        <v>10.0</v>
      </c>
      <c r="K1416" s="81">
        <v>0.0</v>
      </c>
      <c r="L1416" s="81">
        <v>0.0</v>
      </c>
      <c r="M1416" s="81">
        <v>0.0</v>
      </c>
      <c r="N1416" s="81">
        <v>0.0</v>
      </c>
      <c r="O1416" s="81">
        <v>0.0</v>
      </c>
      <c r="P1416" s="55"/>
      <c r="Q1416" s="55"/>
      <c r="R1416" s="55"/>
      <c r="S1416" s="55"/>
      <c r="T1416" s="55"/>
      <c r="U1416" s="55"/>
      <c r="V1416" s="55"/>
      <c r="W1416" s="55"/>
      <c r="X1416" s="55"/>
      <c r="Y1416" s="55"/>
      <c r="Z1416" s="55"/>
      <c r="AA1416" s="55"/>
      <c r="AB1416" s="55"/>
      <c r="AC1416" s="55"/>
      <c r="AD1416" s="55"/>
      <c r="AE1416" s="55"/>
      <c r="AF1416" s="55"/>
      <c r="AG1416" s="55"/>
      <c r="AH1416" s="55"/>
      <c r="AI1416" s="55"/>
      <c r="AJ1416" s="55"/>
    </row>
    <row r="1417">
      <c r="A1417" s="81" t="s">
        <v>2943</v>
      </c>
      <c r="B1417" s="83" t="s">
        <v>2719</v>
      </c>
      <c r="C1417" s="84" t="s">
        <v>2944</v>
      </c>
      <c r="D1417" s="21" t="s">
        <v>37</v>
      </c>
      <c r="E1417" s="105" t="s">
        <v>2834</v>
      </c>
      <c r="F1417" s="86" t="s">
        <v>2833</v>
      </c>
      <c r="G1417" s="25" t="str">
        <f t="shared" si="61"/>
        <v>13.357462</v>
      </c>
      <c r="H1417" s="25" t="str">
        <f t="shared" si="65"/>
        <v>45.698821</v>
      </c>
      <c r="I1417" s="81">
        <v>10.0</v>
      </c>
      <c r="J1417" s="81">
        <v>10.0</v>
      </c>
      <c r="K1417" s="81">
        <v>0.0</v>
      </c>
      <c r="L1417" s="81">
        <v>0.0</v>
      </c>
      <c r="M1417" s="81">
        <v>0.0</v>
      </c>
      <c r="N1417" s="81">
        <v>0.0</v>
      </c>
      <c r="O1417" s="81">
        <v>0.0</v>
      </c>
      <c r="P1417" s="55"/>
      <c r="Q1417" s="55"/>
      <c r="R1417" s="55"/>
      <c r="S1417" s="55"/>
      <c r="T1417" s="55"/>
      <c r="U1417" s="55"/>
      <c r="V1417" s="55"/>
      <c r="W1417" s="55"/>
      <c r="X1417" s="55"/>
      <c r="Y1417" s="55"/>
      <c r="Z1417" s="55"/>
      <c r="AA1417" s="55"/>
      <c r="AB1417" s="55"/>
      <c r="AC1417" s="55"/>
      <c r="AD1417" s="55"/>
      <c r="AE1417" s="55"/>
      <c r="AF1417" s="55"/>
      <c r="AG1417" s="55"/>
      <c r="AH1417" s="55"/>
      <c r="AI1417" s="55"/>
      <c r="AJ1417" s="55"/>
    </row>
    <row r="1418">
      <c r="A1418" s="81" t="s">
        <v>2945</v>
      </c>
      <c r="B1418" s="83" t="s">
        <v>2719</v>
      </c>
      <c r="C1418" s="84" t="s">
        <v>2944</v>
      </c>
      <c r="D1418" s="21" t="s">
        <v>37</v>
      </c>
      <c r="E1418" s="105" t="s">
        <v>2860</v>
      </c>
      <c r="F1418" s="86" t="s">
        <v>2859</v>
      </c>
      <c r="G1418" s="25" t="str">
        <f t="shared" si="61"/>
        <v>13.879273</v>
      </c>
      <c r="H1418" s="25" t="str">
        <f t="shared" si="65"/>
        <v>45.869518</v>
      </c>
      <c r="I1418" s="81">
        <v>6.0</v>
      </c>
      <c r="J1418" s="81">
        <v>6.0</v>
      </c>
      <c r="K1418" s="81">
        <v>0.0</v>
      </c>
      <c r="L1418" s="81">
        <v>0.0</v>
      </c>
      <c r="M1418" s="81">
        <v>0.0</v>
      </c>
      <c r="N1418" s="81">
        <v>0.0</v>
      </c>
      <c r="O1418" s="81">
        <v>0.0</v>
      </c>
      <c r="P1418" s="55"/>
      <c r="Q1418" s="55"/>
      <c r="R1418" s="55"/>
      <c r="S1418" s="55"/>
      <c r="T1418" s="55"/>
      <c r="U1418" s="55"/>
      <c r="V1418" s="55"/>
      <c r="W1418" s="55"/>
      <c r="X1418" s="55"/>
      <c r="Y1418" s="55"/>
      <c r="Z1418" s="55"/>
      <c r="AA1418" s="55"/>
      <c r="AB1418" s="55"/>
      <c r="AC1418" s="55"/>
      <c r="AD1418" s="55"/>
      <c r="AE1418" s="55"/>
      <c r="AF1418" s="55"/>
      <c r="AG1418" s="55"/>
      <c r="AH1418" s="55"/>
      <c r="AI1418" s="55"/>
      <c r="AJ1418" s="55"/>
    </row>
    <row r="1419">
      <c r="A1419" s="81" t="s">
        <v>2946</v>
      </c>
      <c r="B1419" s="83" t="s">
        <v>2719</v>
      </c>
      <c r="C1419" s="84" t="s">
        <v>2944</v>
      </c>
      <c r="D1419" s="21" t="s">
        <v>37</v>
      </c>
      <c r="E1419" s="105" t="s">
        <v>2793</v>
      </c>
      <c r="F1419" s="86" t="s">
        <v>2792</v>
      </c>
      <c r="G1419" s="25" t="str">
        <f t="shared" si="61"/>
        <v>13.216737</v>
      </c>
      <c r="H1419" s="25" t="str">
        <f t="shared" si="65"/>
        <v>45.306426</v>
      </c>
      <c r="I1419" s="81">
        <v>0.0</v>
      </c>
      <c r="J1419" s="81">
        <v>0.0</v>
      </c>
      <c r="K1419" s="81">
        <v>0.0</v>
      </c>
      <c r="L1419" s="81">
        <v>0.0</v>
      </c>
      <c r="M1419" s="81">
        <v>0.0</v>
      </c>
      <c r="N1419" s="81">
        <v>0.0</v>
      </c>
      <c r="O1419" s="81">
        <v>2.0</v>
      </c>
      <c r="P1419" s="55"/>
      <c r="Q1419" s="55"/>
      <c r="R1419" s="55"/>
      <c r="S1419" s="55"/>
      <c r="T1419" s="55"/>
      <c r="U1419" s="55"/>
      <c r="V1419" s="55"/>
      <c r="W1419" s="55"/>
      <c r="X1419" s="55"/>
      <c r="Y1419" s="55"/>
      <c r="Z1419" s="55"/>
      <c r="AA1419" s="55"/>
      <c r="AB1419" s="55"/>
      <c r="AC1419" s="55"/>
      <c r="AD1419" s="55"/>
      <c r="AE1419" s="55"/>
      <c r="AF1419" s="55"/>
      <c r="AG1419" s="55"/>
      <c r="AH1419" s="55"/>
      <c r="AI1419" s="55"/>
      <c r="AJ1419" s="55"/>
    </row>
    <row r="1420">
      <c r="A1420" s="81" t="s">
        <v>2947</v>
      </c>
      <c r="B1420" s="83" t="s">
        <v>2719</v>
      </c>
      <c r="C1420" s="84" t="s">
        <v>2948</v>
      </c>
      <c r="D1420" s="21" t="s">
        <v>37</v>
      </c>
      <c r="E1420" s="105" t="s">
        <v>2793</v>
      </c>
      <c r="F1420" s="86" t="s">
        <v>2792</v>
      </c>
      <c r="G1420" s="25" t="str">
        <f t="shared" si="61"/>
        <v>13.216737</v>
      </c>
      <c r="H1420" s="25" t="str">
        <f t="shared" si="65"/>
        <v>45.306426</v>
      </c>
      <c r="I1420" s="81">
        <v>14.0</v>
      </c>
      <c r="J1420" s="81">
        <v>42.0</v>
      </c>
      <c r="K1420" s="81">
        <v>14.0</v>
      </c>
      <c r="L1420" s="81">
        <v>26.0</v>
      </c>
      <c r="M1420" s="81">
        <v>0.0</v>
      </c>
      <c r="N1420" s="81">
        <v>0.0</v>
      </c>
      <c r="O1420" s="81">
        <v>20.0</v>
      </c>
      <c r="P1420" s="55"/>
      <c r="Q1420" s="55"/>
      <c r="R1420" s="55"/>
      <c r="S1420" s="55"/>
      <c r="T1420" s="55"/>
      <c r="U1420" s="55"/>
      <c r="V1420" s="55"/>
      <c r="W1420" s="55"/>
      <c r="X1420" s="55"/>
      <c r="Y1420" s="55"/>
      <c r="Z1420" s="55"/>
      <c r="AA1420" s="55"/>
      <c r="AB1420" s="55"/>
      <c r="AC1420" s="55"/>
      <c r="AD1420" s="55"/>
      <c r="AE1420" s="55"/>
      <c r="AF1420" s="55"/>
      <c r="AG1420" s="55"/>
      <c r="AH1420" s="55"/>
      <c r="AI1420" s="55"/>
      <c r="AJ1420" s="55"/>
    </row>
    <row r="1421">
      <c r="A1421" s="81" t="s">
        <v>2949</v>
      </c>
      <c r="B1421" s="83" t="s">
        <v>2719</v>
      </c>
      <c r="C1421" s="84" t="s">
        <v>2950</v>
      </c>
      <c r="D1421" s="21" t="s">
        <v>37</v>
      </c>
      <c r="E1421" s="105" t="s">
        <v>2772</v>
      </c>
      <c r="F1421" s="86" t="s">
        <v>2771</v>
      </c>
      <c r="G1421" s="25" t="str">
        <f t="shared" si="61"/>
        <v>13.634341</v>
      </c>
      <c r="H1421" s="25" t="str">
        <f t="shared" si="65"/>
        <v>46.056321</v>
      </c>
      <c r="I1421" s="81">
        <v>16.0</v>
      </c>
      <c r="J1421" s="81">
        <v>16.0</v>
      </c>
      <c r="K1421" s="81">
        <v>0.0</v>
      </c>
      <c r="L1421" s="81">
        <v>0.0</v>
      </c>
      <c r="M1421" s="81">
        <v>0.0</v>
      </c>
      <c r="N1421" s="81">
        <v>0.0</v>
      </c>
      <c r="O1421" s="81">
        <v>5.0</v>
      </c>
      <c r="P1421" s="55"/>
      <c r="Q1421" s="55"/>
      <c r="R1421" s="55"/>
      <c r="S1421" s="55"/>
      <c r="T1421" s="55"/>
      <c r="U1421" s="55"/>
      <c r="V1421" s="55"/>
      <c r="W1421" s="55"/>
      <c r="X1421" s="55"/>
      <c r="Y1421" s="55"/>
      <c r="Z1421" s="55"/>
      <c r="AA1421" s="55"/>
      <c r="AB1421" s="55"/>
      <c r="AC1421" s="55"/>
      <c r="AD1421" s="55"/>
      <c r="AE1421" s="55"/>
      <c r="AF1421" s="55"/>
      <c r="AG1421" s="55"/>
      <c r="AH1421" s="55"/>
      <c r="AI1421" s="55"/>
      <c r="AJ1421" s="55"/>
    </row>
    <row r="1422">
      <c r="A1422" s="81" t="s">
        <v>2951</v>
      </c>
      <c r="B1422" s="83" t="s">
        <v>2719</v>
      </c>
      <c r="C1422" s="84" t="s">
        <v>2952</v>
      </c>
      <c r="D1422" s="21" t="s">
        <v>37</v>
      </c>
      <c r="E1422" s="105" t="s">
        <v>2956</v>
      </c>
      <c r="F1422" s="86" t="s">
        <v>2955</v>
      </c>
      <c r="G1422" s="25" t="str">
        <f t="shared" si="61"/>
        <v>15.921257</v>
      </c>
      <c r="H1422" s="25" t="str">
        <f t="shared" si="65"/>
        <v>48.636381</v>
      </c>
      <c r="I1422" s="81">
        <v>2.0</v>
      </c>
      <c r="J1422" s="81">
        <v>3.0</v>
      </c>
      <c r="K1422" s="81">
        <v>0.0</v>
      </c>
      <c r="L1422" s="81">
        <v>0.0</v>
      </c>
      <c r="M1422" s="81">
        <v>0.0</v>
      </c>
      <c r="N1422" s="81">
        <v>0.0</v>
      </c>
      <c r="O1422" s="81">
        <v>0.0</v>
      </c>
      <c r="P1422" s="55"/>
      <c r="Q1422" s="55"/>
      <c r="R1422" s="55"/>
      <c r="S1422" s="55"/>
      <c r="T1422" s="55"/>
      <c r="U1422" s="55"/>
      <c r="V1422" s="55"/>
      <c r="W1422" s="55"/>
      <c r="X1422" s="55"/>
      <c r="Y1422" s="55"/>
      <c r="Z1422" s="55"/>
      <c r="AA1422" s="55"/>
      <c r="AB1422" s="55"/>
      <c r="AC1422" s="55"/>
      <c r="AD1422" s="55"/>
      <c r="AE1422" s="55"/>
      <c r="AF1422" s="55"/>
      <c r="AG1422" s="55"/>
      <c r="AH1422" s="55"/>
      <c r="AI1422" s="55"/>
      <c r="AJ1422" s="55"/>
    </row>
    <row r="1423">
      <c r="A1423" s="81" t="s">
        <v>2957</v>
      </c>
      <c r="B1423" s="83" t="s">
        <v>2719</v>
      </c>
      <c r="C1423" s="84" t="s">
        <v>2952</v>
      </c>
      <c r="D1423" s="21" t="s">
        <v>37</v>
      </c>
      <c r="E1423" s="105" t="s">
        <v>2834</v>
      </c>
      <c r="F1423" s="86" t="s">
        <v>2833</v>
      </c>
      <c r="G1423" s="25" t="str">
        <f t="shared" si="61"/>
        <v>13.357462</v>
      </c>
      <c r="H1423" s="25" t="str">
        <f t="shared" si="65"/>
        <v>45.698821</v>
      </c>
      <c r="I1423" s="81">
        <v>5.0</v>
      </c>
      <c r="J1423" s="81">
        <v>6.0</v>
      </c>
      <c r="K1423" s="81">
        <v>0.0</v>
      </c>
      <c r="L1423" s="81">
        <v>2.0</v>
      </c>
      <c r="M1423" s="81">
        <v>0.0</v>
      </c>
      <c r="N1423" s="81">
        <v>0.0</v>
      </c>
      <c r="O1423" s="81">
        <v>0.0</v>
      </c>
      <c r="P1423" s="55"/>
      <c r="Q1423" s="55"/>
      <c r="R1423" s="55"/>
      <c r="S1423" s="55"/>
      <c r="T1423" s="55"/>
      <c r="U1423" s="55"/>
      <c r="V1423" s="55"/>
      <c r="W1423" s="55"/>
      <c r="X1423" s="55"/>
      <c r="Y1423" s="55"/>
      <c r="Z1423" s="55"/>
      <c r="AA1423" s="55"/>
      <c r="AB1423" s="55"/>
      <c r="AC1423" s="55"/>
      <c r="AD1423" s="55"/>
      <c r="AE1423" s="55"/>
      <c r="AF1423" s="55"/>
      <c r="AG1423" s="55"/>
      <c r="AH1423" s="55"/>
      <c r="AI1423" s="55"/>
      <c r="AJ1423" s="55"/>
    </row>
    <row r="1424">
      <c r="A1424" s="81" t="s">
        <v>2958</v>
      </c>
      <c r="B1424" s="83" t="s">
        <v>2719</v>
      </c>
      <c r="C1424" s="84" t="s">
        <v>2959</v>
      </c>
      <c r="D1424" s="21" t="s">
        <v>37</v>
      </c>
      <c r="E1424" s="105" t="s">
        <v>2793</v>
      </c>
      <c r="F1424" s="86" t="s">
        <v>2792</v>
      </c>
      <c r="G1424" s="25" t="str">
        <f t="shared" si="61"/>
        <v>13.216737</v>
      </c>
      <c r="H1424" s="25" t="str">
        <f t="shared" si="65"/>
        <v>45.306426</v>
      </c>
      <c r="I1424" s="81">
        <v>3.0</v>
      </c>
      <c r="J1424" s="81">
        <v>5.0</v>
      </c>
      <c r="K1424" s="81">
        <v>0.0</v>
      </c>
      <c r="L1424" s="81">
        <v>0.0</v>
      </c>
      <c r="M1424" s="81">
        <v>0.0</v>
      </c>
      <c r="N1424" s="81">
        <v>0.0</v>
      </c>
      <c r="O1424" s="81">
        <v>0.0</v>
      </c>
      <c r="P1424" s="55"/>
      <c r="Q1424" s="55"/>
      <c r="R1424" s="55"/>
      <c r="S1424" s="55"/>
      <c r="T1424" s="55"/>
      <c r="U1424" s="55"/>
      <c r="V1424" s="55"/>
      <c r="W1424" s="55"/>
      <c r="X1424" s="55"/>
      <c r="Y1424" s="55"/>
      <c r="Z1424" s="55"/>
      <c r="AA1424" s="55"/>
      <c r="AB1424" s="55"/>
      <c r="AC1424" s="55"/>
      <c r="AD1424" s="55"/>
      <c r="AE1424" s="55"/>
      <c r="AF1424" s="55"/>
      <c r="AG1424" s="55"/>
      <c r="AH1424" s="55"/>
      <c r="AI1424" s="55"/>
      <c r="AJ1424" s="55"/>
    </row>
    <row r="1425">
      <c r="A1425" s="81" t="s">
        <v>2960</v>
      </c>
      <c r="B1425" s="83" t="s">
        <v>2719</v>
      </c>
      <c r="C1425" s="84" t="s">
        <v>2959</v>
      </c>
      <c r="D1425" s="21" t="s">
        <v>37</v>
      </c>
      <c r="E1425" s="86" t="s">
        <v>2867</v>
      </c>
      <c r="F1425" s="86" t="s">
        <v>2866</v>
      </c>
      <c r="G1425" s="25" t="str">
        <f t="shared" si="61"/>
        <v>13.988914</v>
      </c>
      <c r="H1425" s="25" t="str">
        <f t="shared" si="65"/>
        <v>45.577100</v>
      </c>
      <c r="I1425" s="81">
        <v>2.0</v>
      </c>
      <c r="J1425" s="81">
        <v>2.0</v>
      </c>
      <c r="K1425" s="81">
        <v>0.0</v>
      </c>
      <c r="L1425" s="81">
        <v>0.0</v>
      </c>
      <c r="M1425" s="81">
        <v>0.0</v>
      </c>
      <c r="N1425" s="81">
        <v>0.0</v>
      </c>
      <c r="O1425" s="81">
        <v>0.0</v>
      </c>
      <c r="P1425" s="55"/>
      <c r="Q1425" s="55"/>
      <c r="R1425" s="55"/>
      <c r="S1425" s="55"/>
      <c r="T1425" s="55"/>
      <c r="U1425" s="55"/>
      <c r="V1425" s="55"/>
      <c r="W1425" s="55"/>
      <c r="X1425" s="55"/>
      <c r="Y1425" s="55"/>
      <c r="Z1425" s="55"/>
      <c r="AA1425" s="55"/>
      <c r="AB1425" s="55"/>
      <c r="AC1425" s="55"/>
      <c r="AD1425" s="55"/>
      <c r="AE1425" s="55"/>
      <c r="AF1425" s="55"/>
      <c r="AG1425" s="55"/>
      <c r="AH1425" s="55"/>
      <c r="AI1425" s="55"/>
      <c r="AJ1425" s="55"/>
    </row>
    <row r="1426">
      <c r="A1426" s="81" t="s">
        <v>2961</v>
      </c>
      <c r="B1426" s="83" t="s">
        <v>2719</v>
      </c>
      <c r="C1426" s="84" t="s">
        <v>2962</v>
      </c>
      <c r="D1426" s="21" t="s">
        <v>37</v>
      </c>
      <c r="E1426" s="105" t="s">
        <v>2793</v>
      </c>
      <c r="F1426" s="86" t="s">
        <v>2792</v>
      </c>
      <c r="G1426" s="25" t="str">
        <f t="shared" si="61"/>
        <v>13.216737</v>
      </c>
      <c r="H1426" s="25" t="str">
        <f t="shared" si="65"/>
        <v>45.306426</v>
      </c>
      <c r="I1426" s="81">
        <v>0.0</v>
      </c>
      <c r="J1426" s="81">
        <v>9.0</v>
      </c>
      <c r="K1426" s="81">
        <v>0.0</v>
      </c>
      <c r="L1426" s="81">
        <v>0.0</v>
      </c>
      <c r="M1426" s="81">
        <v>0.0</v>
      </c>
      <c r="N1426" s="81">
        <v>0.0</v>
      </c>
      <c r="O1426" s="81">
        <v>0.0</v>
      </c>
      <c r="P1426" s="55"/>
      <c r="Q1426" s="55"/>
      <c r="R1426" s="55"/>
      <c r="S1426" s="55"/>
      <c r="T1426" s="55"/>
      <c r="U1426" s="55"/>
      <c r="V1426" s="55"/>
      <c r="W1426" s="55"/>
      <c r="X1426" s="55"/>
      <c r="Y1426" s="55"/>
      <c r="Z1426" s="55"/>
      <c r="AA1426" s="55"/>
      <c r="AB1426" s="55"/>
      <c r="AC1426" s="55"/>
      <c r="AD1426" s="55"/>
      <c r="AE1426" s="55"/>
      <c r="AF1426" s="55"/>
      <c r="AG1426" s="55"/>
      <c r="AH1426" s="55"/>
      <c r="AI1426" s="55"/>
      <c r="AJ1426" s="55"/>
    </row>
    <row r="1427">
      <c r="A1427" s="81" t="s">
        <v>2963</v>
      </c>
      <c r="B1427" s="83" t="s">
        <v>2719</v>
      </c>
      <c r="C1427" s="84" t="s">
        <v>2964</v>
      </c>
      <c r="D1427" s="21" t="s">
        <v>37</v>
      </c>
      <c r="E1427" s="105" t="s">
        <v>2966</v>
      </c>
      <c r="F1427" s="86" t="s">
        <v>2866</v>
      </c>
      <c r="G1427" s="25" t="str">
        <f t="shared" si="61"/>
        <v>13.988914</v>
      </c>
      <c r="H1427" s="25" t="str">
        <f t="shared" si="65"/>
        <v>45.577100</v>
      </c>
      <c r="I1427" s="81">
        <v>3.0</v>
      </c>
      <c r="J1427" s="81">
        <v>5.0</v>
      </c>
      <c r="K1427" s="81">
        <v>0.0</v>
      </c>
      <c r="L1427" s="81">
        <v>2.0</v>
      </c>
      <c r="M1427" s="81">
        <v>0.0</v>
      </c>
      <c r="N1427" s="81">
        <v>0.0</v>
      </c>
      <c r="O1427" s="81">
        <v>4.0</v>
      </c>
      <c r="P1427" s="55"/>
      <c r="Q1427" s="55"/>
      <c r="R1427" s="55"/>
      <c r="S1427" s="55"/>
      <c r="T1427" s="55"/>
      <c r="U1427" s="55"/>
      <c r="V1427" s="55"/>
      <c r="W1427" s="55"/>
      <c r="X1427" s="55"/>
      <c r="Y1427" s="55"/>
      <c r="Z1427" s="55"/>
      <c r="AA1427" s="55"/>
      <c r="AB1427" s="55"/>
      <c r="AC1427" s="55"/>
      <c r="AD1427" s="55"/>
      <c r="AE1427" s="55"/>
      <c r="AF1427" s="55"/>
      <c r="AG1427" s="55"/>
      <c r="AH1427" s="55"/>
      <c r="AI1427" s="55"/>
      <c r="AJ1427" s="55"/>
    </row>
    <row r="1428">
      <c r="A1428" s="81" t="s">
        <v>2967</v>
      </c>
      <c r="B1428" s="83" t="s">
        <v>2719</v>
      </c>
      <c r="C1428" s="84" t="s">
        <v>2964</v>
      </c>
      <c r="D1428" s="21" t="s">
        <v>37</v>
      </c>
      <c r="E1428" s="105" t="s">
        <v>2970</v>
      </c>
      <c r="F1428" s="86" t="s">
        <v>2969</v>
      </c>
      <c r="G1428" s="25" t="str">
        <f t="shared" si="61"/>
        <v>14.540432</v>
      </c>
      <c r="H1428" s="25" t="str">
        <f t="shared" si="65"/>
        <v>49.127197</v>
      </c>
      <c r="I1428" s="81">
        <v>5.0</v>
      </c>
      <c r="J1428" s="81">
        <v>5.0</v>
      </c>
      <c r="K1428" s="81">
        <v>0.0</v>
      </c>
      <c r="L1428" s="81">
        <v>0.0</v>
      </c>
      <c r="M1428" s="81">
        <v>0.0</v>
      </c>
      <c r="N1428" s="81">
        <v>0.0</v>
      </c>
      <c r="O1428" s="81">
        <v>0.0</v>
      </c>
      <c r="P1428" s="55"/>
      <c r="Q1428" s="55"/>
      <c r="R1428" s="55"/>
      <c r="S1428" s="55"/>
      <c r="T1428" s="55"/>
      <c r="U1428" s="55"/>
      <c r="V1428" s="55"/>
      <c r="W1428" s="55"/>
      <c r="X1428" s="55"/>
      <c r="Y1428" s="55"/>
      <c r="Z1428" s="55"/>
      <c r="AA1428" s="55"/>
      <c r="AB1428" s="55"/>
      <c r="AC1428" s="55"/>
      <c r="AD1428" s="55"/>
      <c r="AE1428" s="55"/>
      <c r="AF1428" s="55"/>
      <c r="AG1428" s="55"/>
      <c r="AH1428" s="55"/>
      <c r="AI1428" s="55"/>
      <c r="AJ1428" s="55"/>
    </row>
    <row r="1429">
      <c r="A1429" s="81" t="s">
        <v>2971</v>
      </c>
      <c r="B1429" s="83" t="s">
        <v>2719</v>
      </c>
      <c r="C1429" s="84" t="s">
        <v>2972</v>
      </c>
      <c r="D1429" s="21" t="s">
        <v>37</v>
      </c>
      <c r="E1429" s="105" t="s">
        <v>2828</v>
      </c>
      <c r="F1429" s="86" t="s">
        <v>2827</v>
      </c>
      <c r="G1429" s="25" t="str">
        <f t="shared" si="61"/>
        <v>14.061619</v>
      </c>
      <c r="H1429" s="25" t="str">
        <f t="shared" si="65"/>
        <v>46.914966</v>
      </c>
      <c r="I1429" s="81">
        <v>11.0</v>
      </c>
      <c r="J1429" s="81">
        <v>12.0</v>
      </c>
      <c r="K1429" s="81">
        <v>0.0</v>
      </c>
      <c r="L1429" s="81">
        <v>0.0</v>
      </c>
      <c r="M1429" s="81">
        <v>0.0</v>
      </c>
      <c r="N1429" s="81">
        <v>0.0</v>
      </c>
      <c r="O1429" s="81">
        <v>0.0</v>
      </c>
      <c r="P1429" s="55"/>
      <c r="Q1429" s="55"/>
      <c r="R1429" s="55"/>
      <c r="S1429" s="55"/>
      <c r="T1429" s="55"/>
      <c r="U1429" s="55"/>
      <c r="V1429" s="55"/>
      <c r="W1429" s="55"/>
      <c r="X1429" s="55"/>
      <c r="Y1429" s="55"/>
      <c r="Z1429" s="55"/>
      <c r="AA1429" s="55"/>
      <c r="AB1429" s="55"/>
      <c r="AC1429" s="55"/>
      <c r="AD1429" s="55"/>
      <c r="AE1429" s="55"/>
      <c r="AF1429" s="55"/>
      <c r="AG1429" s="55"/>
      <c r="AH1429" s="55"/>
      <c r="AI1429" s="55"/>
      <c r="AJ1429" s="55"/>
    </row>
    <row r="1430">
      <c r="A1430" s="81" t="s">
        <v>2973</v>
      </c>
      <c r="B1430" s="83" t="s">
        <v>2719</v>
      </c>
      <c r="C1430" s="84" t="s">
        <v>2974</v>
      </c>
      <c r="D1430" s="21" t="s">
        <v>37</v>
      </c>
      <c r="E1430" s="105" t="s">
        <v>2772</v>
      </c>
      <c r="F1430" s="86" t="s">
        <v>2771</v>
      </c>
      <c r="G1430" s="25" t="str">
        <f t="shared" si="61"/>
        <v>13.634341</v>
      </c>
      <c r="H1430" s="25" t="str">
        <f t="shared" si="65"/>
        <v>46.056321</v>
      </c>
      <c r="I1430" s="81">
        <v>2.0</v>
      </c>
      <c r="J1430" s="81">
        <v>2.0</v>
      </c>
      <c r="K1430" s="81">
        <v>0.0</v>
      </c>
      <c r="L1430" s="81">
        <v>0.0</v>
      </c>
      <c r="M1430" s="81">
        <v>0.0</v>
      </c>
      <c r="N1430" s="81">
        <v>0.0</v>
      </c>
      <c r="O1430" s="81">
        <v>7.0</v>
      </c>
      <c r="P1430" s="55"/>
      <c r="Q1430" s="55"/>
      <c r="R1430" s="55"/>
      <c r="S1430" s="55"/>
      <c r="T1430" s="55"/>
      <c r="U1430" s="55"/>
      <c r="V1430" s="55"/>
      <c r="W1430" s="55"/>
      <c r="X1430" s="55"/>
      <c r="Y1430" s="55"/>
      <c r="Z1430" s="55"/>
      <c r="AA1430" s="55"/>
      <c r="AB1430" s="55"/>
      <c r="AC1430" s="55"/>
      <c r="AD1430" s="55"/>
      <c r="AE1430" s="55"/>
      <c r="AF1430" s="55"/>
      <c r="AG1430" s="55"/>
      <c r="AH1430" s="55"/>
      <c r="AI1430" s="55"/>
      <c r="AJ1430" s="55"/>
    </row>
    <row r="1431">
      <c r="A1431" s="81" t="s">
        <v>2975</v>
      </c>
      <c r="B1431" s="83" t="s">
        <v>2719</v>
      </c>
      <c r="C1431" s="84" t="s">
        <v>2974</v>
      </c>
      <c r="D1431" s="21" t="s">
        <v>37</v>
      </c>
      <c r="E1431" s="105" t="s">
        <v>2793</v>
      </c>
      <c r="F1431" s="86" t="s">
        <v>2792</v>
      </c>
      <c r="G1431" s="25" t="str">
        <f t="shared" si="61"/>
        <v>13.216737</v>
      </c>
      <c r="H1431" s="25" t="str">
        <f t="shared" si="65"/>
        <v>45.306426</v>
      </c>
      <c r="I1431" s="81">
        <v>3.0</v>
      </c>
      <c r="J1431" s="81">
        <v>3.0</v>
      </c>
      <c r="K1431" s="81">
        <v>0.0</v>
      </c>
      <c r="L1431" s="81">
        <v>0.0</v>
      </c>
      <c r="M1431" s="81">
        <v>0.0</v>
      </c>
      <c r="N1431" s="81">
        <v>0.0</v>
      </c>
      <c r="O1431" s="81">
        <v>0.0</v>
      </c>
      <c r="P1431" s="55"/>
      <c r="Q1431" s="55"/>
      <c r="R1431" s="55"/>
      <c r="S1431" s="55"/>
      <c r="T1431" s="55"/>
      <c r="U1431" s="55"/>
      <c r="V1431" s="55"/>
      <c r="W1431" s="55"/>
      <c r="X1431" s="55"/>
      <c r="Y1431" s="55"/>
      <c r="Z1431" s="55"/>
      <c r="AA1431" s="55"/>
      <c r="AB1431" s="55"/>
      <c r="AC1431" s="55"/>
      <c r="AD1431" s="55"/>
      <c r="AE1431" s="55"/>
      <c r="AF1431" s="55"/>
      <c r="AG1431" s="55"/>
      <c r="AH1431" s="55"/>
      <c r="AI1431" s="55"/>
      <c r="AJ1431" s="55"/>
    </row>
    <row r="1432">
      <c r="A1432" s="81" t="s">
        <v>2976</v>
      </c>
      <c r="B1432" s="83" t="s">
        <v>2719</v>
      </c>
      <c r="C1432" s="84" t="s">
        <v>2974</v>
      </c>
      <c r="D1432" s="21" t="s">
        <v>37</v>
      </c>
      <c r="E1432" s="105" t="s">
        <v>2793</v>
      </c>
      <c r="F1432" s="86" t="s">
        <v>2792</v>
      </c>
      <c r="G1432" s="25" t="str">
        <f t="shared" si="61"/>
        <v>13.216737</v>
      </c>
      <c r="H1432" s="25" t="str">
        <f t="shared" si="65"/>
        <v>45.306426</v>
      </c>
      <c r="I1432" s="81">
        <v>5.0</v>
      </c>
      <c r="J1432" s="81">
        <v>5.0</v>
      </c>
      <c r="K1432" s="81">
        <v>0.0</v>
      </c>
      <c r="L1432" s="81">
        <v>0.0</v>
      </c>
      <c r="M1432" s="81">
        <v>0.0</v>
      </c>
      <c r="N1432" s="81">
        <v>0.0</v>
      </c>
      <c r="O1432" s="81">
        <v>3.0</v>
      </c>
      <c r="P1432" s="55"/>
      <c r="Q1432" s="55"/>
      <c r="R1432" s="55"/>
      <c r="S1432" s="55"/>
      <c r="T1432" s="55"/>
      <c r="U1432" s="55"/>
      <c r="V1432" s="55"/>
      <c r="W1432" s="55"/>
      <c r="X1432" s="55"/>
      <c r="Y1432" s="55"/>
      <c r="Z1432" s="55"/>
      <c r="AA1432" s="55"/>
      <c r="AB1432" s="55"/>
      <c r="AC1432" s="55"/>
      <c r="AD1432" s="55"/>
      <c r="AE1432" s="55"/>
      <c r="AF1432" s="55"/>
      <c r="AG1432" s="55"/>
      <c r="AH1432" s="55"/>
      <c r="AI1432" s="55"/>
      <c r="AJ1432" s="55"/>
    </row>
    <row r="1433">
      <c r="A1433" s="81" t="s">
        <v>2977</v>
      </c>
      <c r="B1433" s="83" t="s">
        <v>2719</v>
      </c>
      <c r="C1433" s="84" t="s">
        <v>2978</v>
      </c>
      <c r="D1433" s="21" t="s">
        <v>37</v>
      </c>
      <c r="E1433" s="105" t="s">
        <v>2848</v>
      </c>
      <c r="F1433" s="86" t="s">
        <v>2847</v>
      </c>
      <c r="G1433" s="25" t="str">
        <f t="shared" si="61"/>
        <v>14.325435</v>
      </c>
      <c r="H1433" s="25" t="str">
        <f t="shared" si="65"/>
        <v>47.446588</v>
      </c>
      <c r="I1433" s="81">
        <v>16.0</v>
      </c>
      <c r="J1433" s="81">
        <v>16.0</v>
      </c>
      <c r="K1433" s="81">
        <v>0.0</v>
      </c>
      <c r="L1433" s="81">
        <v>0.0</v>
      </c>
      <c r="M1433" s="81">
        <v>0.0</v>
      </c>
      <c r="N1433" s="81">
        <v>0.0</v>
      </c>
      <c r="O1433" s="81">
        <v>0.0</v>
      </c>
      <c r="P1433" s="55"/>
      <c r="Q1433" s="55"/>
      <c r="R1433" s="55"/>
      <c r="S1433" s="55"/>
      <c r="T1433" s="55"/>
      <c r="U1433" s="55"/>
      <c r="V1433" s="55"/>
      <c r="W1433" s="55"/>
      <c r="X1433" s="55"/>
      <c r="Y1433" s="55"/>
      <c r="Z1433" s="55"/>
      <c r="AA1433" s="55"/>
      <c r="AB1433" s="55"/>
      <c r="AC1433" s="55"/>
      <c r="AD1433" s="55"/>
      <c r="AE1433" s="55"/>
      <c r="AF1433" s="55"/>
      <c r="AG1433" s="55"/>
      <c r="AH1433" s="55"/>
      <c r="AI1433" s="55"/>
      <c r="AJ1433" s="55"/>
    </row>
    <row r="1434">
      <c r="A1434" s="81" t="s">
        <v>2979</v>
      </c>
      <c r="B1434" s="83" t="s">
        <v>2719</v>
      </c>
      <c r="C1434" s="84" t="s">
        <v>2980</v>
      </c>
      <c r="D1434" s="21" t="s">
        <v>37</v>
      </c>
      <c r="E1434" s="105" t="s">
        <v>2793</v>
      </c>
      <c r="F1434" s="86" t="s">
        <v>2792</v>
      </c>
      <c r="G1434" s="25" t="str">
        <f t="shared" si="61"/>
        <v>13.216737</v>
      </c>
      <c r="H1434" s="25" t="str">
        <f t="shared" si="65"/>
        <v>45.306426</v>
      </c>
      <c r="I1434" s="81">
        <v>10.0</v>
      </c>
      <c r="J1434" s="81">
        <v>18.0</v>
      </c>
      <c r="K1434" s="81">
        <v>0.0</v>
      </c>
      <c r="L1434" s="81">
        <v>0.0</v>
      </c>
      <c r="M1434" s="81">
        <v>0.0</v>
      </c>
      <c r="N1434" s="81">
        <v>0.0</v>
      </c>
      <c r="O1434" s="81">
        <v>1.0</v>
      </c>
      <c r="P1434" s="55"/>
      <c r="Q1434" s="55"/>
      <c r="R1434" s="55"/>
      <c r="S1434" s="55"/>
      <c r="T1434" s="55"/>
      <c r="U1434" s="55"/>
      <c r="V1434" s="55"/>
      <c r="W1434" s="55"/>
      <c r="X1434" s="55"/>
      <c r="Y1434" s="55"/>
      <c r="Z1434" s="55"/>
      <c r="AA1434" s="55"/>
      <c r="AB1434" s="55"/>
      <c r="AC1434" s="55"/>
      <c r="AD1434" s="55"/>
      <c r="AE1434" s="55"/>
      <c r="AF1434" s="55"/>
      <c r="AG1434" s="55"/>
      <c r="AH1434" s="55"/>
      <c r="AI1434" s="55"/>
      <c r="AJ1434" s="55"/>
    </row>
    <row r="1435">
      <c r="A1435" s="81" t="s">
        <v>2981</v>
      </c>
      <c r="B1435" s="83" t="s">
        <v>2719</v>
      </c>
      <c r="C1435" s="84" t="s">
        <v>2980</v>
      </c>
      <c r="D1435" s="21" t="s">
        <v>37</v>
      </c>
      <c r="E1435" s="105" t="s">
        <v>2848</v>
      </c>
      <c r="F1435" s="86" t="s">
        <v>2847</v>
      </c>
      <c r="G1435" s="25" t="str">
        <f t="shared" si="61"/>
        <v>14.325435</v>
      </c>
      <c r="H1435" s="25" t="str">
        <f t="shared" si="65"/>
        <v>47.446588</v>
      </c>
      <c r="I1435" s="81">
        <v>9.0</v>
      </c>
      <c r="J1435" s="81">
        <v>9.0</v>
      </c>
      <c r="K1435" s="81">
        <v>0.0</v>
      </c>
      <c r="L1435" s="81">
        <v>0.0</v>
      </c>
      <c r="M1435" s="81">
        <v>0.0</v>
      </c>
      <c r="N1435" s="81">
        <v>0.0</v>
      </c>
      <c r="O1435" s="81">
        <v>0.0</v>
      </c>
      <c r="P1435" s="55"/>
      <c r="Q1435" s="55"/>
      <c r="R1435" s="55"/>
      <c r="S1435" s="55"/>
      <c r="T1435" s="55"/>
      <c r="U1435" s="55"/>
      <c r="V1435" s="55"/>
      <c r="W1435" s="55"/>
      <c r="X1435" s="55"/>
      <c r="Y1435" s="55"/>
      <c r="Z1435" s="55"/>
      <c r="AA1435" s="55"/>
      <c r="AB1435" s="55"/>
      <c r="AC1435" s="55"/>
      <c r="AD1435" s="55"/>
      <c r="AE1435" s="55"/>
      <c r="AF1435" s="55"/>
      <c r="AG1435" s="55"/>
      <c r="AH1435" s="55"/>
      <c r="AI1435" s="55"/>
      <c r="AJ1435" s="55"/>
    </row>
    <row r="1436">
      <c r="A1436" s="81" t="s">
        <v>2982</v>
      </c>
      <c r="B1436" s="83" t="s">
        <v>2719</v>
      </c>
      <c r="C1436" s="84" t="s">
        <v>2983</v>
      </c>
      <c r="D1436" s="21" t="s">
        <v>37</v>
      </c>
      <c r="E1436" s="105" t="s">
        <v>2848</v>
      </c>
      <c r="F1436" s="86" t="s">
        <v>2847</v>
      </c>
      <c r="G1436" s="25" t="str">
        <f t="shared" si="61"/>
        <v>14.325435</v>
      </c>
      <c r="H1436" s="25" t="str">
        <f t="shared" si="65"/>
        <v>47.446588</v>
      </c>
      <c r="I1436" s="81">
        <v>5.0</v>
      </c>
      <c r="J1436" s="81">
        <v>5.0</v>
      </c>
      <c r="K1436" s="81">
        <v>0.0</v>
      </c>
      <c r="L1436" s="81">
        <v>0.0</v>
      </c>
      <c r="M1436" s="81">
        <v>0.0</v>
      </c>
      <c r="N1436" s="81">
        <v>0.0</v>
      </c>
      <c r="O1436" s="81">
        <v>2.0</v>
      </c>
      <c r="P1436" s="55"/>
      <c r="Q1436" s="55"/>
      <c r="R1436" s="55"/>
      <c r="S1436" s="55"/>
      <c r="T1436" s="55"/>
      <c r="U1436" s="55"/>
      <c r="V1436" s="55"/>
      <c r="W1436" s="55"/>
      <c r="X1436" s="55"/>
      <c r="Y1436" s="55"/>
      <c r="Z1436" s="55"/>
      <c r="AA1436" s="55"/>
      <c r="AB1436" s="55"/>
      <c r="AC1436" s="55"/>
      <c r="AD1436" s="55"/>
      <c r="AE1436" s="55"/>
      <c r="AF1436" s="55"/>
      <c r="AG1436" s="55"/>
      <c r="AH1436" s="55"/>
      <c r="AI1436" s="55"/>
      <c r="AJ1436" s="55"/>
    </row>
    <row r="1437">
      <c r="A1437" s="81" t="s">
        <v>2984</v>
      </c>
      <c r="B1437" s="83" t="s">
        <v>2719</v>
      </c>
      <c r="C1437" s="84" t="s">
        <v>2983</v>
      </c>
      <c r="D1437" s="21" t="s">
        <v>37</v>
      </c>
      <c r="E1437" s="105" t="s">
        <v>2834</v>
      </c>
      <c r="F1437" s="86" t="s">
        <v>2833</v>
      </c>
      <c r="G1437" s="25" t="str">
        <f t="shared" si="61"/>
        <v>13.357462</v>
      </c>
      <c r="H1437" s="25" t="str">
        <f t="shared" si="65"/>
        <v>45.698821</v>
      </c>
      <c r="I1437" s="81">
        <v>5.0</v>
      </c>
      <c r="J1437" s="81">
        <v>7.0</v>
      </c>
      <c r="K1437" s="81">
        <v>5.0</v>
      </c>
      <c r="L1437" s="81">
        <v>7.0</v>
      </c>
      <c r="M1437" s="81">
        <v>4.0</v>
      </c>
      <c r="N1437" s="81">
        <v>6.0</v>
      </c>
      <c r="O1437" s="81">
        <v>4.0</v>
      </c>
      <c r="P1437" s="55"/>
      <c r="Q1437" s="55"/>
      <c r="R1437" s="55"/>
      <c r="S1437" s="55"/>
      <c r="T1437" s="55"/>
      <c r="U1437" s="55"/>
      <c r="V1437" s="55"/>
      <c r="W1437" s="55"/>
      <c r="X1437" s="55"/>
      <c r="Y1437" s="55"/>
      <c r="Z1437" s="55"/>
      <c r="AA1437" s="55"/>
      <c r="AB1437" s="55"/>
      <c r="AC1437" s="55"/>
      <c r="AD1437" s="55"/>
      <c r="AE1437" s="55"/>
      <c r="AF1437" s="55"/>
      <c r="AG1437" s="55"/>
      <c r="AH1437" s="55"/>
      <c r="AI1437" s="55"/>
      <c r="AJ1437" s="55"/>
    </row>
    <row r="1438">
      <c r="A1438" s="81" t="s">
        <v>2985</v>
      </c>
      <c r="B1438" s="83" t="s">
        <v>2719</v>
      </c>
      <c r="C1438" s="84" t="s">
        <v>2986</v>
      </c>
      <c r="D1438" s="21" t="s">
        <v>37</v>
      </c>
      <c r="E1438" s="86" t="s">
        <v>2748</v>
      </c>
      <c r="F1438" s="86" t="s">
        <v>2743</v>
      </c>
      <c r="G1438" s="25" t="str">
        <f t="shared" si="61"/>
        <v>14.754630</v>
      </c>
      <c r="H1438" s="25" t="str">
        <f t="shared" si="65"/>
        <v>46.516261</v>
      </c>
      <c r="I1438" s="81">
        <v>3.0</v>
      </c>
      <c r="J1438" s="81">
        <v>3.0</v>
      </c>
      <c r="K1438" s="81">
        <v>0.0</v>
      </c>
      <c r="L1438" s="81">
        <v>0.0</v>
      </c>
      <c r="M1438" s="81">
        <v>0.0</v>
      </c>
      <c r="N1438" s="81">
        <v>0.0</v>
      </c>
      <c r="O1438" s="81">
        <v>0.0</v>
      </c>
      <c r="P1438" s="55"/>
      <c r="Q1438" s="55"/>
      <c r="R1438" s="55"/>
      <c r="S1438" s="55"/>
      <c r="T1438" s="55"/>
      <c r="U1438" s="55"/>
      <c r="V1438" s="55"/>
      <c r="W1438" s="55"/>
      <c r="X1438" s="55"/>
      <c r="Y1438" s="55"/>
      <c r="Z1438" s="55"/>
      <c r="AA1438" s="55"/>
      <c r="AB1438" s="55"/>
      <c r="AC1438" s="55"/>
      <c r="AD1438" s="55"/>
      <c r="AE1438" s="55"/>
      <c r="AF1438" s="55"/>
      <c r="AG1438" s="55"/>
      <c r="AH1438" s="55"/>
      <c r="AI1438" s="55"/>
      <c r="AJ1438" s="55"/>
    </row>
    <row r="1439">
      <c r="A1439" s="81" t="s">
        <v>2987</v>
      </c>
      <c r="B1439" s="83" t="s">
        <v>2719</v>
      </c>
      <c r="C1439" s="84" t="s">
        <v>2988</v>
      </c>
      <c r="D1439" s="21" t="s">
        <v>37</v>
      </c>
      <c r="E1439" s="105" t="s">
        <v>2828</v>
      </c>
      <c r="F1439" s="86" t="s">
        <v>2827</v>
      </c>
      <c r="G1439" s="25" t="str">
        <f t="shared" si="61"/>
        <v>14.061619</v>
      </c>
      <c r="H1439" s="25" t="str">
        <f t="shared" si="65"/>
        <v>46.914966</v>
      </c>
      <c r="I1439" s="81">
        <v>1.0</v>
      </c>
      <c r="J1439" s="81">
        <v>1.0</v>
      </c>
      <c r="K1439" s="81">
        <v>1.0</v>
      </c>
      <c r="L1439" s="81">
        <v>1.0</v>
      </c>
      <c r="M1439" s="81">
        <v>0.0</v>
      </c>
      <c r="N1439" s="81">
        <v>0.0</v>
      </c>
      <c r="O1439" s="81">
        <v>0.0</v>
      </c>
      <c r="P1439" s="55"/>
      <c r="Q1439" s="55"/>
      <c r="R1439" s="55"/>
      <c r="S1439" s="55"/>
      <c r="T1439" s="55"/>
      <c r="U1439" s="55"/>
      <c r="V1439" s="55"/>
      <c r="W1439" s="55"/>
      <c r="X1439" s="55"/>
      <c r="Y1439" s="55"/>
      <c r="Z1439" s="55"/>
      <c r="AA1439" s="55"/>
      <c r="AB1439" s="55"/>
      <c r="AC1439" s="55"/>
      <c r="AD1439" s="55"/>
      <c r="AE1439" s="55"/>
      <c r="AF1439" s="55"/>
      <c r="AG1439" s="55"/>
      <c r="AH1439" s="55"/>
      <c r="AI1439" s="55"/>
      <c r="AJ1439" s="55"/>
    </row>
    <row r="1440">
      <c r="A1440" s="81" t="s">
        <v>2989</v>
      </c>
      <c r="B1440" s="83" t="s">
        <v>2719</v>
      </c>
      <c r="C1440" s="84" t="s">
        <v>2988</v>
      </c>
      <c r="D1440" s="21" t="s">
        <v>37</v>
      </c>
      <c r="E1440" s="105" t="s">
        <v>2991</v>
      </c>
      <c r="F1440" s="86" t="s">
        <v>2866</v>
      </c>
      <c r="G1440" s="25" t="str">
        <f t="shared" si="61"/>
        <v>13.988914</v>
      </c>
      <c r="H1440" s="25" t="str">
        <f t="shared" si="65"/>
        <v>45.577100</v>
      </c>
      <c r="I1440" s="81">
        <v>5.0</v>
      </c>
      <c r="J1440" s="81">
        <v>30.0</v>
      </c>
      <c r="K1440" s="81">
        <v>0.0</v>
      </c>
      <c r="L1440" s="81">
        <v>0.0</v>
      </c>
      <c r="M1440" s="81">
        <v>0.0</v>
      </c>
      <c r="N1440" s="81">
        <v>0.0</v>
      </c>
      <c r="O1440" s="81">
        <v>6.0</v>
      </c>
      <c r="P1440" s="55"/>
      <c r="Q1440" s="55"/>
      <c r="R1440" s="55"/>
      <c r="S1440" s="55"/>
      <c r="T1440" s="55"/>
      <c r="U1440" s="55"/>
      <c r="V1440" s="55"/>
      <c r="W1440" s="55"/>
      <c r="X1440" s="55"/>
      <c r="Y1440" s="55"/>
      <c r="Z1440" s="55"/>
      <c r="AA1440" s="55"/>
      <c r="AB1440" s="55"/>
      <c r="AC1440" s="55"/>
      <c r="AD1440" s="55"/>
      <c r="AE1440" s="55"/>
      <c r="AF1440" s="55"/>
      <c r="AG1440" s="55"/>
      <c r="AH1440" s="55"/>
      <c r="AI1440" s="55"/>
      <c r="AJ1440" s="55"/>
    </row>
    <row r="1441">
      <c r="A1441" s="81" t="s">
        <v>2992</v>
      </c>
      <c r="B1441" s="83" t="s">
        <v>2719</v>
      </c>
      <c r="C1441" s="84" t="s">
        <v>2993</v>
      </c>
      <c r="D1441" s="21" t="s">
        <v>37</v>
      </c>
      <c r="E1441" s="105" t="s">
        <v>2828</v>
      </c>
      <c r="F1441" s="86" t="s">
        <v>2827</v>
      </c>
      <c r="G1441" s="25" t="str">
        <f t="shared" si="61"/>
        <v>14.061619</v>
      </c>
      <c r="H1441" s="25" t="str">
        <f t="shared" si="65"/>
        <v>46.914966</v>
      </c>
      <c r="I1441" s="81">
        <v>3.0</v>
      </c>
      <c r="J1441" s="81">
        <v>3.0</v>
      </c>
      <c r="K1441" s="81">
        <v>0.0</v>
      </c>
      <c r="L1441" s="81">
        <v>0.0</v>
      </c>
      <c r="M1441" s="81">
        <v>0.0</v>
      </c>
      <c r="N1441" s="81">
        <v>0.0</v>
      </c>
      <c r="O1441" s="81">
        <v>0.0</v>
      </c>
      <c r="P1441" s="55"/>
      <c r="Q1441" s="55"/>
      <c r="R1441" s="55"/>
      <c r="S1441" s="55"/>
      <c r="T1441" s="55"/>
      <c r="U1441" s="55"/>
      <c r="V1441" s="55"/>
      <c r="W1441" s="55"/>
      <c r="X1441" s="55"/>
      <c r="Y1441" s="55"/>
      <c r="Z1441" s="55"/>
      <c r="AA1441" s="55"/>
      <c r="AB1441" s="55"/>
      <c r="AC1441" s="55"/>
      <c r="AD1441" s="55"/>
      <c r="AE1441" s="55"/>
      <c r="AF1441" s="55"/>
      <c r="AG1441" s="55"/>
      <c r="AH1441" s="55"/>
      <c r="AI1441" s="55"/>
      <c r="AJ1441" s="55"/>
    </row>
    <row r="1442">
      <c r="A1442" s="81" t="s">
        <v>2994</v>
      </c>
      <c r="B1442" s="83" t="s">
        <v>2719</v>
      </c>
      <c r="C1442" s="84" t="s">
        <v>2995</v>
      </c>
      <c r="D1442" s="21" t="s">
        <v>37</v>
      </c>
      <c r="E1442" s="105" t="s">
        <v>2998</v>
      </c>
      <c r="F1442" s="86" t="s">
        <v>2997</v>
      </c>
      <c r="G1442" s="25" t="str">
        <f t="shared" si="61"/>
        <v>14.797618</v>
      </c>
      <c r="H1442" s="25" t="str">
        <f t="shared" si="65"/>
        <v>45.718941</v>
      </c>
      <c r="I1442" s="81">
        <v>2.0</v>
      </c>
      <c r="J1442" s="81">
        <v>5.0</v>
      </c>
      <c r="K1442" s="81">
        <v>0.0</v>
      </c>
      <c r="L1442" s="81">
        <v>0.0</v>
      </c>
      <c r="M1442" s="81">
        <v>0.0</v>
      </c>
      <c r="N1442" s="81">
        <v>0.0</v>
      </c>
      <c r="O1442" s="81">
        <v>2.0</v>
      </c>
      <c r="P1442" s="55"/>
      <c r="Q1442" s="55"/>
      <c r="R1442" s="55"/>
      <c r="S1442" s="55"/>
      <c r="T1442" s="55"/>
      <c r="U1442" s="55"/>
      <c r="V1442" s="55"/>
      <c r="W1442" s="55"/>
      <c r="X1442" s="55"/>
      <c r="Y1442" s="55"/>
      <c r="Z1442" s="55"/>
      <c r="AA1442" s="55"/>
      <c r="AB1442" s="55"/>
      <c r="AC1442" s="55"/>
      <c r="AD1442" s="55"/>
      <c r="AE1442" s="55"/>
      <c r="AF1442" s="55"/>
      <c r="AG1442" s="55"/>
      <c r="AH1442" s="55"/>
      <c r="AI1442" s="55"/>
      <c r="AJ1442" s="55"/>
    </row>
    <row r="1443">
      <c r="A1443" s="81" t="s">
        <v>2999</v>
      </c>
      <c r="B1443" s="83" t="s">
        <v>2719</v>
      </c>
      <c r="C1443" s="84" t="s">
        <v>3000</v>
      </c>
      <c r="D1443" s="21" t="s">
        <v>37</v>
      </c>
      <c r="E1443" s="105" t="s">
        <v>2828</v>
      </c>
      <c r="F1443" s="86" t="s">
        <v>2827</v>
      </c>
      <c r="G1443" s="25" t="str">
        <f t="shared" si="61"/>
        <v>14.061619</v>
      </c>
      <c r="H1443" s="25" t="str">
        <f t="shared" si="65"/>
        <v>46.914966</v>
      </c>
      <c r="I1443" s="81">
        <v>3.0</v>
      </c>
      <c r="J1443" s="81">
        <v>13.0</v>
      </c>
      <c r="K1443" s="81">
        <v>0.0</v>
      </c>
      <c r="L1443" s="81">
        <v>0.0</v>
      </c>
      <c r="M1443" s="81">
        <v>0.0</v>
      </c>
      <c r="N1443" s="81">
        <v>0.0</v>
      </c>
      <c r="O1443" s="81">
        <v>7.0</v>
      </c>
      <c r="P1443" s="55"/>
      <c r="Q1443" s="55"/>
      <c r="R1443" s="55"/>
      <c r="S1443" s="55"/>
      <c r="T1443" s="55"/>
      <c r="U1443" s="55"/>
      <c r="V1443" s="55"/>
      <c r="W1443" s="55"/>
      <c r="X1443" s="55"/>
      <c r="Y1443" s="55"/>
      <c r="Z1443" s="55"/>
      <c r="AA1443" s="55"/>
      <c r="AB1443" s="55"/>
      <c r="AC1443" s="55"/>
      <c r="AD1443" s="55"/>
      <c r="AE1443" s="55"/>
      <c r="AF1443" s="55"/>
      <c r="AG1443" s="55"/>
      <c r="AH1443" s="55"/>
      <c r="AI1443" s="55"/>
      <c r="AJ1443" s="55"/>
    </row>
    <row r="1444">
      <c r="A1444" s="81" t="s">
        <v>3001</v>
      </c>
      <c r="B1444" s="83" t="s">
        <v>2719</v>
      </c>
      <c r="C1444" s="84" t="s">
        <v>3002</v>
      </c>
      <c r="D1444" s="21" t="s">
        <v>37</v>
      </c>
      <c r="E1444" s="105" t="s">
        <v>2828</v>
      </c>
      <c r="F1444" s="86" t="s">
        <v>2827</v>
      </c>
      <c r="G1444" s="25" t="str">
        <f t="shared" si="61"/>
        <v>14.061619</v>
      </c>
      <c r="H1444" s="25" t="str">
        <f t="shared" si="65"/>
        <v>46.914966</v>
      </c>
      <c r="I1444" s="81">
        <v>5.0</v>
      </c>
      <c r="J1444" s="81">
        <v>5.0</v>
      </c>
      <c r="K1444" s="81">
        <v>0.0</v>
      </c>
      <c r="L1444" s="81">
        <v>0.0</v>
      </c>
      <c r="M1444" s="81">
        <v>0.0</v>
      </c>
      <c r="N1444" s="81">
        <v>0.0</v>
      </c>
      <c r="O1444" s="81">
        <v>0.0</v>
      </c>
      <c r="P1444" s="55"/>
      <c r="Q1444" s="55"/>
      <c r="R1444" s="55"/>
      <c r="S1444" s="55"/>
      <c r="T1444" s="55"/>
      <c r="U1444" s="55"/>
      <c r="V1444" s="55"/>
      <c r="W1444" s="55"/>
      <c r="X1444" s="55"/>
      <c r="Y1444" s="55"/>
      <c r="Z1444" s="55"/>
      <c r="AA1444" s="55"/>
      <c r="AB1444" s="55"/>
      <c r="AC1444" s="55"/>
      <c r="AD1444" s="55"/>
      <c r="AE1444" s="55"/>
      <c r="AF1444" s="55"/>
      <c r="AG1444" s="55"/>
      <c r="AH1444" s="55"/>
      <c r="AI1444" s="55"/>
      <c r="AJ1444" s="55"/>
    </row>
    <row r="1445">
      <c r="A1445" s="81" t="s">
        <v>3003</v>
      </c>
      <c r="B1445" s="83" t="s">
        <v>2719</v>
      </c>
      <c r="C1445" s="84" t="s">
        <v>3004</v>
      </c>
      <c r="D1445" s="21" t="s">
        <v>37</v>
      </c>
      <c r="E1445" s="105" t="s">
        <v>3006</v>
      </c>
      <c r="F1445" s="86" t="s">
        <v>2766</v>
      </c>
      <c r="G1445" s="25" t="str">
        <f t="shared" si="61"/>
        <v>15.840860</v>
      </c>
      <c r="H1445" s="25" t="str">
        <f t="shared" si="65"/>
        <v>48.483723</v>
      </c>
      <c r="I1445" s="81">
        <v>3.0</v>
      </c>
      <c r="J1445" s="81">
        <v>5.0</v>
      </c>
      <c r="K1445" s="81">
        <v>0.0</v>
      </c>
      <c r="L1445" s="81">
        <v>0.0</v>
      </c>
      <c r="M1445" s="81">
        <v>0.0</v>
      </c>
      <c r="N1445" s="81">
        <v>0.0</v>
      </c>
      <c r="O1445" s="81">
        <v>2.0</v>
      </c>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row>
    <row r="1446">
      <c r="A1446" s="81" t="s">
        <v>3007</v>
      </c>
      <c r="B1446" s="83" t="s">
        <v>2719</v>
      </c>
      <c r="C1446" s="84" t="s">
        <v>3008</v>
      </c>
      <c r="D1446" s="21" t="s">
        <v>37</v>
      </c>
      <c r="E1446" s="105" t="s">
        <v>3011</v>
      </c>
      <c r="F1446" s="86" t="s">
        <v>3010</v>
      </c>
      <c r="G1446" s="25" t="str">
        <f t="shared" si="61"/>
        <v>14.411870</v>
      </c>
      <c r="H1446" s="25" t="str">
        <f t="shared" si="65"/>
        <v>44.836513</v>
      </c>
      <c r="I1446" s="81">
        <v>7.0</v>
      </c>
      <c r="J1446" s="81">
        <v>7.0</v>
      </c>
      <c r="K1446" s="81">
        <v>0.0</v>
      </c>
      <c r="L1446" s="81">
        <v>0.0</v>
      </c>
      <c r="M1446" s="81">
        <v>0.0</v>
      </c>
      <c r="N1446" s="81">
        <v>0.0</v>
      </c>
      <c r="O1446" s="81">
        <v>0.0</v>
      </c>
      <c r="P1446" s="55"/>
      <c r="Q1446" s="55"/>
      <c r="R1446" s="55"/>
      <c r="S1446" s="55"/>
      <c r="T1446" s="55"/>
      <c r="U1446" s="55"/>
      <c r="V1446" s="55"/>
      <c r="W1446" s="55"/>
      <c r="X1446" s="55"/>
      <c r="Y1446" s="55"/>
      <c r="Z1446" s="55"/>
      <c r="AA1446" s="55"/>
      <c r="AB1446" s="55"/>
      <c r="AC1446" s="55"/>
      <c r="AD1446" s="55"/>
      <c r="AE1446" s="55"/>
      <c r="AF1446" s="55"/>
      <c r="AG1446" s="55"/>
      <c r="AH1446" s="55"/>
      <c r="AI1446" s="55"/>
      <c r="AJ1446" s="55"/>
    </row>
    <row r="1447">
      <c r="A1447" s="81" t="s">
        <v>3012</v>
      </c>
      <c r="B1447" s="83" t="s">
        <v>2719</v>
      </c>
      <c r="C1447" s="84" t="s">
        <v>3013</v>
      </c>
      <c r="D1447" s="21" t="s">
        <v>37</v>
      </c>
      <c r="E1447" s="105" t="s">
        <v>3006</v>
      </c>
      <c r="F1447" s="86" t="s">
        <v>2766</v>
      </c>
      <c r="G1447" s="25" t="str">
        <f t="shared" si="61"/>
        <v>15.840860</v>
      </c>
      <c r="H1447" s="25" t="str">
        <f t="shared" si="65"/>
        <v>48.483723</v>
      </c>
      <c r="I1447" s="81">
        <v>2.0</v>
      </c>
      <c r="J1447" s="81">
        <v>3.0</v>
      </c>
      <c r="K1447" s="81">
        <v>0.0</v>
      </c>
      <c r="L1447" s="81">
        <v>0.0</v>
      </c>
      <c r="M1447" s="81">
        <v>0.0</v>
      </c>
      <c r="N1447" s="81">
        <v>0.0</v>
      </c>
      <c r="O1447" s="81">
        <v>2.0</v>
      </c>
      <c r="P1447" s="55"/>
      <c r="Q1447" s="55"/>
      <c r="R1447" s="55"/>
      <c r="S1447" s="55"/>
      <c r="T1447" s="55"/>
      <c r="U1447" s="55"/>
      <c r="V1447" s="55"/>
      <c r="W1447" s="55"/>
      <c r="X1447" s="55"/>
      <c r="Y1447" s="55"/>
      <c r="Z1447" s="55"/>
      <c r="AA1447" s="55"/>
      <c r="AB1447" s="55"/>
      <c r="AC1447" s="55"/>
      <c r="AD1447" s="55"/>
      <c r="AE1447" s="55"/>
      <c r="AF1447" s="55"/>
      <c r="AG1447" s="55"/>
      <c r="AH1447" s="55"/>
      <c r="AI1447" s="55"/>
      <c r="AJ1447" s="55"/>
    </row>
    <row r="1448">
      <c r="A1448" s="81" t="s">
        <v>3014</v>
      </c>
      <c r="B1448" s="83" t="s">
        <v>2719</v>
      </c>
      <c r="C1448" s="84" t="s">
        <v>3015</v>
      </c>
      <c r="D1448" s="21" t="s">
        <v>37</v>
      </c>
      <c r="E1448" s="105" t="s">
        <v>3018</v>
      </c>
      <c r="F1448" s="86" t="s">
        <v>3017</v>
      </c>
      <c r="G1448" s="25" t="str">
        <f t="shared" si="61"/>
        <v>16.930413</v>
      </c>
      <c r="H1448" s="25" t="str">
        <f t="shared" si="65"/>
        <v>49.365314</v>
      </c>
      <c r="I1448" s="81">
        <v>2.0</v>
      </c>
      <c r="J1448" s="81">
        <v>3.0</v>
      </c>
      <c r="K1448" s="81">
        <v>0.0</v>
      </c>
      <c r="L1448" s="81">
        <v>0.0</v>
      </c>
      <c r="M1448" s="81">
        <v>0.0</v>
      </c>
      <c r="N1448" s="81">
        <v>0.0</v>
      </c>
      <c r="O1448" s="81">
        <v>0.0</v>
      </c>
      <c r="P1448" s="55"/>
      <c r="Q1448" s="55"/>
      <c r="R1448" s="55"/>
      <c r="S1448" s="55"/>
      <c r="T1448" s="55"/>
      <c r="U1448" s="55"/>
      <c r="V1448" s="55"/>
      <c r="W1448" s="55"/>
      <c r="X1448" s="55"/>
      <c r="Y1448" s="55"/>
      <c r="Z1448" s="55"/>
      <c r="AA1448" s="55"/>
      <c r="AB1448" s="55"/>
      <c r="AC1448" s="55"/>
      <c r="AD1448" s="55"/>
      <c r="AE1448" s="55"/>
      <c r="AF1448" s="55"/>
      <c r="AG1448" s="55"/>
      <c r="AH1448" s="55"/>
      <c r="AI1448" s="55"/>
      <c r="AJ1448" s="55"/>
    </row>
    <row r="1449">
      <c r="A1449" s="81" t="s">
        <v>3019</v>
      </c>
      <c r="B1449" s="83" t="s">
        <v>2719</v>
      </c>
      <c r="C1449" s="84" t="s">
        <v>3020</v>
      </c>
      <c r="D1449" s="21" t="s">
        <v>37</v>
      </c>
      <c r="E1449" s="105" t="s">
        <v>3006</v>
      </c>
      <c r="F1449" s="86" t="s">
        <v>2766</v>
      </c>
      <c r="G1449" s="25" t="str">
        <f t="shared" si="61"/>
        <v>15.840860</v>
      </c>
      <c r="H1449" s="25" t="str">
        <f t="shared" si="65"/>
        <v>48.483723</v>
      </c>
      <c r="I1449" s="81">
        <v>5.0</v>
      </c>
      <c r="J1449" s="81">
        <v>5.0</v>
      </c>
      <c r="K1449" s="81">
        <v>2.0</v>
      </c>
      <c r="L1449" s="81">
        <v>2.0</v>
      </c>
      <c r="M1449" s="81">
        <v>0.0</v>
      </c>
      <c r="N1449" s="81">
        <v>0.0</v>
      </c>
      <c r="O1449" s="81">
        <v>0.0</v>
      </c>
      <c r="P1449" s="55"/>
      <c r="Q1449" s="55"/>
      <c r="R1449" s="55"/>
      <c r="S1449" s="55"/>
      <c r="T1449" s="55"/>
      <c r="U1449" s="55"/>
      <c r="V1449" s="55"/>
      <c r="W1449" s="55"/>
      <c r="X1449" s="55"/>
      <c r="Y1449" s="55"/>
      <c r="Z1449" s="55"/>
      <c r="AA1449" s="55"/>
      <c r="AB1449" s="55"/>
      <c r="AC1449" s="55"/>
      <c r="AD1449" s="55"/>
      <c r="AE1449" s="55"/>
      <c r="AF1449" s="55"/>
      <c r="AG1449" s="55"/>
      <c r="AH1449" s="55"/>
      <c r="AI1449" s="55"/>
      <c r="AJ1449" s="55"/>
    </row>
    <row r="1450">
      <c r="A1450" s="81" t="s">
        <v>3021</v>
      </c>
      <c r="B1450" s="83" t="s">
        <v>2719</v>
      </c>
      <c r="C1450" s="84" t="s">
        <v>3022</v>
      </c>
      <c r="D1450" s="21" t="s">
        <v>37</v>
      </c>
      <c r="E1450" s="105" t="s">
        <v>3025</v>
      </c>
      <c r="F1450" s="86" t="s">
        <v>3024</v>
      </c>
      <c r="G1450" s="25" t="str">
        <f t="shared" si="61"/>
        <v>15.5110948</v>
      </c>
      <c r="H1450" s="25" t="str">
        <f t="shared" si="65"/>
        <v>45.9153573</v>
      </c>
      <c r="I1450" s="81">
        <v>8.0</v>
      </c>
      <c r="J1450" s="81">
        <v>8.0</v>
      </c>
      <c r="K1450" s="81">
        <v>0.0</v>
      </c>
      <c r="L1450" s="81">
        <v>0.0</v>
      </c>
      <c r="M1450" s="81">
        <v>0.0</v>
      </c>
      <c r="N1450" s="81">
        <v>0.0</v>
      </c>
      <c r="O1450" s="81">
        <v>0.0</v>
      </c>
      <c r="P1450" s="55"/>
      <c r="Q1450" s="55"/>
      <c r="R1450" s="55"/>
      <c r="S1450" s="55"/>
      <c r="T1450" s="55"/>
      <c r="U1450" s="55"/>
      <c r="V1450" s="55"/>
      <c r="W1450" s="55"/>
      <c r="X1450" s="55"/>
      <c r="Y1450" s="55"/>
      <c r="Z1450" s="55"/>
      <c r="AA1450" s="55"/>
      <c r="AB1450" s="55"/>
      <c r="AC1450" s="55"/>
      <c r="AD1450" s="55"/>
      <c r="AE1450" s="55"/>
      <c r="AF1450" s="55"/>
      <c r="AG1450" s="55"/>
      <c r="AH1450" s="55"/>
      <c r="AI1450" s="55"/>
      <c r="AJ1450" s="55"/>
    </row>
    <row r="1451">
      <c r="A1451" s="81" t="s">
        <v>3026</v>
      </c>
      <c r="B1451" s="83" t="s">
        <v>2719</v>
      </c>
      <c r="C1451" s="84" t="s">
        <v>3027</v>
      </c>
      <c r="D1451" s="21" t="s">
        <v>37</v>
      </c>
      <c r="E1451" s="105" t="s">
        <v>3011</v>
      </c>
      <c r="F1451" s="86" t="s">
        <v>3010</v>
      </c>
      <c r="G1451" s="25" t="str">
        <f t="shared" si="61"/>
        <v>14.411870</v>
      </c>
      <c r="H1451" s="25" t="str">
        <f t="shared" si="65"/>
        <v>44.836513</v>
      </c>
      <c r="I1451" s="81">
        <v>12.0</v>
      </c>
      <c r="J1451" s="81">
        <v>12.0</v>
      </c>
      <c r="K1451" s="81">
        <v>12.0</v>
      </c>
      <c r="L1451" s="81">
        <v>12.0</v>
      </c>
      <c r="M1451" s="81">
        <v>3.0</v>
      </c>
      <c r="N1451" s="81">
        <v>3.0</v>
      </c>
      <c r="O1451" s="81">
        <v>4.0</v>
      </c>
      <c r="P1451" s="55"/>
      <c r="Q1451" s="55"/>
      <c r="R1451" s="55"/>
      <c r="S1451" s="55"/>
      <c r="T1451" s="55"/>
      <c r="U1451" s="55"/>
      <c r="V1451" s="55"/>
      <c r="W1451" s="55"/>
      <c r="X1451" s="55"/>
      <c r="Y1451" s="55"/>
      <c r="Z1451" s="55"/>
      <c r="AA1451" s="55"/>
      <c r="AB1451" s="55"/>
      <c r="AC1451" s="55"/>
      <c r="AD1451" s="55"/>
      <c r="AE1451" s="55"/>
      <c r="AF1451" s="55"/>
      <c r="AG1451" s="55"/>
      <c r="AH1451" s="55"/>
      <c r="AI1451" s="55"/>
      <c r="AJ1451" s="55"/>
    </row>
    <row r="1452">
      <c r="A1452" s="81" t="s">
        <v>3029</v>
      </c>
      <c r="B1452" s="83" t="s">
        <v>2719</v>
      </c>
      <c r="C1452" s="84" t="s">
        <v>3030</v>
      </c>
      <c r="D1452" s="21" t="s">
        <v>37</v>
      </c>
      <c r="E1452" s="86" t="s">
        <v>3031</v>
      </c>
      <c r="F1452" s="86" t="s">
        <v>3032</v>
      </c>
      <c r="G1452" s="25" t="str">
        <f t="shared" si="61"/>
        <v>16.0000181</v>
      </c>
      <c r="H1452" s="25" t="str">
        <f t="shared" si="65"/>
        <v>47.7079339</v>
      </c>
      <c r="I1452" s="81">
        <v>4.0</v>
      </c>
      <c r="J1452" s="81">
        <v>6.0</v>
      </c>
      <c r="K1452" s="81">
        <v>1.0</v>
      </c>
      <c r="L1452" s="81">
        <v>4.0</v>
      </c>
      <c r="M1452" s="81">
        <v>0.0</v>
      </c>
      <c r="N1452" s="81">
        <v>0.0</v>
      </c>
      <c r="O1452" s="81">
        <v>3.0</v>
      </c>
      <c r="P1452" s="55"/>
      <c r="Q1452" s="55"/>
      <c r="R1452" s="55"/>
      <c r="S1452" s="55"/>
      <c r="T1452" s="55"/>
      <c r="U1452" s="55"/>
      <c r="V1452" s="55"/>
      <c r="W1452" s="55"/>
      <c r="X1452" s="55"/>
      <c r="Y1452" s="55"/>
      <c r="Z1452" s="55"/>
      <c r="AA1452" s="55"/>
      <c r="AB1452" s="55"/>
      <c r="AC1452" s="55"/>
      <c r="AD1452" s="55"/>
      <c r="AE1452" s="55"/>
      <c r="AF1452" s="55"/>
      <c r="AG1452" s="55"/>
      <c r="AH1452" s="55"/>
      <c r="AI1452" s="55"/>
      <c r="AJ1452" s="55"/>
    </row>
    <row r="1453">
      <c r="A1453" s="81" t="s">
        <v>3033</v>
      </c>
      <c r="B1453" s="83" t="s">
        <v>2719</v>
      </c>
      <c r="C1453" s="84" t="s">
        <v>3034</v>
      </c>
      <c r="D1453" s="21" t="s">
        <v>37</v>
      </c>
      <c r="E1453" s="86" t="s">
        <v>3031</v>
      </c>
      <c r="F1453" s="86" t="s">
        <v>3032</v>
      </c>
      <c r="G1453" s="25" t="str">
        <f t="shared" si="61"/>
        <v>16.0000181</v>
      </c>
      <c r="H1453" s="25" t="str">
        <f t="shared" si="65"/>
        <v>47.7079339</v>
      </c>
      <c r="I1453" s="81">
        <v>6.0</v>
      </c>
      <c r="J1453" s="81">
        <v>15.0</v>
      </c>
      <c r="K1453" s="81">
        <v>0.0</v>
      </c>
      <c r="L1453" s="81">
        <v>0.0</v>
      </c>
      <c r="M1453" s="81">
        <v>0.0</v>
      </c>
      <c r="N1453" s="81">
        <v>0.0</v>
      </c>
      <c r="O1453" s="81">
        <v>3.0</v>
      </c>
      <c r="P1453" s="55"/>
      <c r="Q1453" s="55"/>
      <c r="R1453" s="55"/>
      <c r="S1453" s="55"/>
      <c r="T1453" s="55"/>
      <c r="U1453" s="55"/>
      <c r="V1453" s="55"/>
      <c r="W1453" s="55"/>
      <c r="X1453" s="55"/>
      <c r="Y1453" s="55"/>
      <c r="Z1453" s="55"/>
      <c r="AA1453" s="55"/>
      <c r="AB1453" s="55"/>
      <c r="AC1453" s="55"/>
      <c r="AD1453" s="55"/>
      <c r="AE1453" s="55"/>
      <c r="AF1453" s="55"/>
      <c r="AG1453" s="55"/>
      <c r="AH1453" s="55"/>
      <c r="AI1453" s="55"/>
      <c r="AJ1453" s="55"/>
    </row>
    <row r="1454">
      <c r="A1454" s="81" t="s">
        <v>3035</v>
      </c>
      <c r="B1454" s="83" t="s">
        <v>2719</v>
      </c>
      <c r="C1454" s="84" t="s">
        <v>3036</v>
      </c>
      <c r="D1454" s="21" t="s">
        <v>37</v>
      </c>
      <c r="E1454" s="105" t="s">
        <v>2828</v>
      </c>
      <c r="F1454" s="86" t="s">
        <v>2827</v>
      </c>
      <c r="G1454" s="25" t="str">
        <f t="shared" si="61"/>
        <v>14.061619</v>
      </c>
      <c r="H1454" s="25" t="str">
        <f t="shared" si="65"/>
        <v>46.914966</v>
      </c>
      <c r="I1454" s="81">
        <v>2.0</v>
      </c>
      <c r="J1454" s="81">
        <v>4.0</v>
      </c>
      <c r="K1454" s="81">
        <v>0.0</v>
      </c>
      <c r="L1454" s="81">
        <v>0.0</v>
      </c>
      <c r="M1454" s="81">
        <v>0.0</v>
      </c>
      <c r="N1454" s="81">
        <v>0.0</v>
      </c>
      <c r="O1454" s="81">
        <v>3.0</v>
      </c>
      <c r="P1454" s="55"/>
      <c r="Q1454" s="55"/>
      <c r="R1454" s="55"/>
      <c r="S1454" s="55"/>
      <c r="T1454" s="55"/>
      <c r="U1454" s="55"/>
      <c r="V1454" s="55"/>
      <c r="W1454" s="55"/>
      <c r="X1454" s="55"/>
      <c r="Y1454" s="55"/>
      <c r="Z1454" s="55"/>
      <c r="AA1454" s="55"/>
      <c r="AB1454" s="55"/>
      <c r="AC1454" s="55"/>
      <c r="AD1454" s="55"/>
      <c r="AE1454" s="55"/>
      <c r="AF1454" s="55"/>
      <c r="AG1454" s="55"/>
      <c r="AH1454" s="55"/>
      <c r="AI1454" s="55"/>
      <c r="AJ1454" s="55"/>
    </row>
    <row r="1455">
      <c r="A1455" s="81" t="s">
        <v>3037</v>
      </c>
      <c r="B1455" s="83" t="s">
        <v>2719</v>
      </c>
      <c r="C1455" s="84" t="s">
        <v>3038</v>
      </c>
      <c r="D1455" s="21" t="s">
        <v>37</v>
      </c>
      <c r="E1455" s="105" t="s">
        <v>3040</v>
      </c>
      <c r="F1455" s="86" t="s">
        <v>2743</v>
      </c>
      <c r="G1455" s="25" t="str">
        <f t="shared" si="61"/>
        <v>14.754630</v>
      </c>
      <c r="H1455" s="25" t="str">
        <f t="shared" si="65"/>
        <v>46.516261</v>
      </c>
      <c r="I1455" s="81">
        <v>3.0</v>
      </c>
      <c r="J1455" s="81">
        <v>6.0</v>
      </c>
      <c r="K1455" s="81">
        <v>0.0</v>
      </c>
      <c r="L1455" s="81">
        <v>0.0</v>
      </c>
      <c r="M1455" s="81">
        <v>0.0</v>
      </c>
      <c r="N1455" s="81">
        <v>0.0</v>
      </c>
      <c r="O1455" s="81">
        <v>2.0</v>
      </c>
      <c r="P1455" s="55"/>
      <c r="Q1455" s="55"/>
      <c r="R1455" s="55"/>
      <c r="S1455" s="55"/>
      <c r="T1455" s="55"/>
      <c r="U1455" s="55"/>
      <c r="V1455" s="55"/>
      <c r="W1455" s="55"/>
      <c r="X1455" s="55"/>
      <c r="Y1455" s="55"/>
      <c r="Z1455" s="55"/>
      <c r="AA1455" s="55"/>
      <c r="AB1455" s="55"/>
      <c r="AC1455" s="55"/>
      <c r="AD1455" s="55"/>
      <c r="AE1455" s="55"/>
      <c r="AF1455" s="55"/>
      <c r="AG1455" s="55"/>
      <c r="AH1455" s="55"/>
      <c r="AI1455" s="55"/>
      <c r="AJ1455" s="55"/>
    </row>
    <row r="1456">
      <c r="A1456" s="81" t="s">
        <v>3041</v>
      </c>
      <c r="B1456" s="83" t="s">
        <v>2719</v>
      </c>
      <c r="C1456" s="84" t="s">
        <v>3042</v>
      </c>
      <c r="D1456" s="21" t="s">
        <v>37</v>
      </c>
      <c r="E1456" s="105" t="s">
        <v>2793</v>
      </c>
      <c r="F1456" s="86" t="s">
        <v>2792</v>
      </c>
      <c r="G1456" s="25" t="str">
        <f t="shared" si="61"/>
        <v>13.216737</v>
      </c>
      <c r="H1456" s="25" t="str">
        <f t="shared" si="65"/>
        <v>45.306426</v>
      </c>
      <c r="I1456" s="81">
        <v>7.0</v>
      </c>
      <c r="J1456" s="81">
        <v>9.0</v>
      </c>
      <c r="K1456" s="81">
        <v>0.0</v>
      </c>
      <c r="L1456" s="81">
        <v>0.0</v>
      </c>
      <c r="M1456" s="81">
        <v>0.0</v>
      </c>
      <c r="N1456" s="81">
        <v>0.0</v>
      </c>
      <c r="O1456" s="81">
        <v>0.0</v>
      </c>
      <c r="P1456" s="55"/>
      <c r="Q1456" s="55"/>
      <c r="R1456" s="55"/>
      <c r="S1456" s="55"/>
      <c r="T1456" s="55"/>
      <c r="U1456" s="55"/>
      <c r="V1456" s="55"/>
      <c r="W1456" s="55"/>
      <c r="X1456" s="55"/>
      <c r="Y1456" s="55"/>
      <c r="Z1456" s="55"/>
      <c r="AA1456" s="55"/>
      <c r="AB1456" s="55"/>
      <c r="AC1456" s="55"/>
      <c r="AD1456" s="55"/>
      <c r="AE1456" s="55"/>
      <c r="AF1456" s="55"/>
      <c r="AG1456" s="55"/>
      <c r="AH1456" s="55"/>
      <c r="AI1456" s="55"/>
      <c r="AJ1456" s="55"/>
    </row>
    <row r="1457">
      <c r="A1457" s="81" t="s">
        <v>3043</v>
      </c>
      <c r="B1457" s="83" t="s">
        <v>2719</v>
      </c>
      <c r="C1457" s="84" t="s">
        <v>3044</v>
      </c>
      <c r="D1457" s="21" t="s">
        <v>37</v>
      </c>
      <c r="E1457" s="105" t="s">
        <v>3046</v>
      </c>
      <c r="F1457" s="86" t="s">
        <v>2722</v>
      </c>
      <c r="G1457" s="25" t="str">
        <f t="shared" si="61"/>
        <v>15.470031</v>
      </c>
      <c r="H1457" s="25" t="str">
        <f t="shared" si="65"/>
        <v>45.322857</v>
      </c>
      <c r="I1457" s="81">
        <v>4.0</v>
      </c>
      <c r="J1457" s="81">
        <v>4.0</v>
      </c>
      <c r="K1457" s="81">
        <v>0.0</v>
      </c>
      <c r="L1457" s="81">
        <v>0.0</v>
      </c>
      <c r="M1457" s="81">
        <v>0.0</v>
      </c>
      <c r="N1457" s="81">
        <v>0.0</v>
      </c>
      <c r="O1457" s="81">
        <v>0.0</v>
      </c>
      <c r="P1457" s="55"/>
      <c r="Q1457" s="55"/>
      <c r="R1457" s="55"/>
      <c r="S1457" s="55"/>
      <c r="T1457" s="55"/>
      <c r="U1457" s="55"/>
      <c r="V1457" s="55"/>
      <c r="W1457" s="55"/>
      <c r="X1457" s="55"/>
      <c r="Y1457" s="55"/>
      <c r="Z1457" s="55"/>
      <c r="AA1457" s="55"/>
      <c r="AB1457" s="55"/>
      <c r="AC1457" s="55"/>
      <c r="AD1457" s="55"/>
      <c r="AE1457" s="55"/>
      <c r="AF1457" s="55"/>
      <c r="AG1457" s="55"/>
      <c r="AH1457" s="55"/>
      <c r="AI1457" s="55"/>
      <c r="AJ1457" s="55"/>
    </row>
    <row r="1458">
      <c r="A1458" s="81" t="s">
        <v>3047</v>
      </c>
      <c r="B1458" s="83" t="s">
        <v>2719</v>
      </c>
      <c r="C1458" s="84" t="s">
        <v>3048</v>
      </c>
      <c r="D1458" s="21" t="s">
        <v>37</v>
      </c>
      <c r="E1458" s="105" t="s">
        <v>3051</v>
      </c>
      <c r="F1458" s="86" t="s">
        <v>3050</v>
      </c>
      <c r="G1458" s="25" t="str">
        <f t="shared" si="61"/>
        <v>16.847652</v>
      </c>
      <c r="H1458" s="25" t="str">
        <f t="shared" si="65"/>
        <v>43.943678</v>
      </c>
      <c r="I1458" s="81">
        <v>4.0</v>
      </c>
      <c r="J1458" s="81">
        <v>4.0</v>
      </c>
      <c r="K1458" s="81">
        <v>0.0</v>
      </c>
      <c r="L1458" s="81">
        <v>0.0</v>
      </c>
      <c r="M1458" s="81">
        <v>0.0</v>
      </c>
      <c r="N1458" s="81">
        <v>0.0</v>
      </c>
      <c r="O1458" s="81">
        <v>1.0</v>
      </c>
      <c r="P1458" s="55"/>
      <c r="Q1458" s="55"/>
      <c r="R1458" s="55"/>
      <c r="S1458" s="55"/>
      <c r="T1458" s="55"/>
      <c r="U1458" s="55"/>
      <c r="V1458" s="55"/>
      <c r="W1458" s="55"/>
      <c r="X1458" s="55"/>
      <c r="Y1458" s="55"/>
      <c r="Z1458" s="55"/>
      <c r="AA1458" s="55"/>
      <c r="AB1458" s="55"/>
      <c r="AC1458" s="55"/>
      <c r="AD1458" s="55"/>
      <c r="AE1458" s="55"/>
      <c r="AF1458" s="55"/>
      <c r="AG1458" s="55"/>
      <c r="AH1458" s="55"/>
      <c r="AI1458" s="55"/>
      <c r="AJ1458" s="55"/>
    </row>
    <row r="1459">
      <c r="A1459" s="81" t="s">
        <v>3052</v>
      </c>
      <c r="B1459" s="83" t="s">
        <v>2719</v>
      </c>
      <c r="C1459" s="84" t="s">
        <v>3053</v>
      </c>
      <c r="D1459" s="21" t="s">
        <v>37</v>
      </c>
      <c r="E1459" s="105" t="s">
        <v>3056</v>
      </c>
      <c r="F1459" s="86" t="s">
        <v>3055</v>
      </c>
      <c r="G1459" s="25" t="str">
        <f t="shared" si="61"/>
        <v>14.521675</v>
      </c>
      <c r="H1459" s="25" t="str">
        <f t="shared" si="65"/>
        <v>43.324637</v>
      </c>
      <c r="I1459" s="81">
        <v>2.0</v>
      </c>
      <c r="J1459" s="81">
        <v>2.0</v>
      </c>
      <c r="K1459" s="81">
        <v>0.0</v>
      </c>
      <c r="L1459" s="81">
        <v>0.0</v>
      </c>
      <c r="M1459" s="81">
        <v>0.0</v>
      </c>
      <c r="N1459" s="81">
        <v>0.0</v>
      </c>
      <c r="O1459" s="81">
        <v>2.0</v>
      </c>
      <c r="P1459" s="55"/>
      <c r="Q1459" s="55"/>
      <c r="R1459" s="55"/>
      <c r="S1459" s="55"/>
      <c r="T1459" s="55"/>
      <c r="U1459" s="55"/>
      <c r="V1459" s="55"/>
      <c r="W1459" s="55"/>
      <c r="X1459" s="55"/>
      <c r="Y1459" s="55"/>
      <c r="Z1459" s="55"/>
      <c r="AA1459" s="55"/>
      <c r="AB1459" s="55"/>
      <c r="AC1459" s="55"/>
      <c r="AD1459" s="55"/>
      <c r="AE1459" s="55"/>
      <c r="AF1459" s="55"/>
      <c r="AG1459" s="55"/>
      <c r="AH1459" s="55"/>
      <c r="AI1459" s="55"/>
      <c r="AJ1459" s="55"/>
    </row>
    <row r="1460">
      <c r="A1460" s="81" t="s">
        <v>3057</v>
      </c>
      <c r="B1460" s="83" t="s">
        <v>2719</v>
      </c>
      <c r="C1460" s="84" t="s">
        <v>3058</v>
      </c>
      <c r="D1460" s="21" t="s">
        <v>37</v>
      </c>
      <c r="E1460" s="105" t="s">
        <v>2966</v>
      </c>
      <c r="F1460" s="86" t="s">
        <v>2866</v>
      </c>
      <c r="G1460" s="25" t="str">
        <f t="shared" si="61"/>
        <v>13.988914</v>
      </c>
      <c r="H1460" s="25" t="str">
        <f t="shared" si="65"/>
        <v>45.577100</v>
      </c>
      <c r="I1460" s="81">
        <v>2.0</v>
      </c>
      <c r="J1460" s="81">
        <v>3.0</v>
      </c>
      <c r="K1460" s="81">
        <v>0.0</v>
      </c>
      <c r="L1460" s="81">
        <v>0.0</v>
      </c>
      <c r="M1460" s="81">
        <v>0.0</v>
      </c>
      <c r="N1460" s="81">
        <v>0.0</v>
      </c>
      <c r="O1460" s="81">
        <v>3.0</v>
      </c>
      <c r="P1460" s="55"/>
      <c r="Q1460" s="55"/>
      <c r="R1460" s="55"/>
      <c r="S1460" s="55"/>
      <c r="T1460" s="55"/>
      <c r="U1460" s="55"/>
      <c r="V1460" s="55"/>
      <c r="W1460" s="55"/>
      <c r="X1460" s="55"/>
      <c r="Y1460" s="55"/>
      <c r="Z1460" s="55"/>
      <c r="AA1460" s="55"/>
      <c r="AB1460" s="55"/>
      <c r="AC1460" s="55"/>
      <c r="AD1460" s="55"/>
      <c r="AE1460" s="55"/>
      <c r="AF1460" s="55"/>
      <c r="AG1460" s="55"/>
      <c r="AH1460" s="55"/>
      <c r="AI1460" s="55"/>
      <c r="AJ1460" s="55"/>
    </row>
    <row r="1461">
      <c r="A1461" s="81" t="s">
        <v>3059</v>
      </c>
      <c r="B1461" s="83" t="s">
        <v>2719</v>
      </c>
      <c r="C1461" s="84" t="s">
        <v>3058</v>
      </c>
      <c r="D1461" s="21" t="s">
        <v>37</v>
      </c>
      <c r="E1461" s="105" t="s">
        <v>3061</v>
      </c>
      <c r="F1461" s="86" t="s">
        <v>3017</v>
      </c>
      <c r="G1461" s="25" t="str">
        <f t="shared" si="61"/>
        <v>16.930413</v>
      </c>
      <c r="H1461" s="25" t="str">
        <f t="shared" si="65"/>
        <v>49.365314</v>
      </c>
      <c r="I1461" s="81">
        <v>3.0</v>
      </c>
      <c r="J1461" s="81">
        <v>7.0</v>
      </c>
      <c r="K1461" s="81">
        <v>0.0</v>
      </c>
      <c r="L1461" s="81">
        <v>0.0</v>
      </c>
      <c r="M1461" s="81">
        <v>0.0</v>
      </c>
      <c r="N1461" s="81">
        <v>0.0</v>
      </c>
      <c r="O1461" s="81">
        <v>1.0</v>
      </c>
      <c r="P1461" s="55"/>
      <c r="Q1461" s="55"/>
      <c r="R1461" s="55"/>
      <c r="S1461" s="55"/>
      <c r="T1461" s="55"/>
      <c r="U1461" s="55"/>
      <c r="V1461" s="55"/>
      <c r="W1461" s="55"/>
      <c r="X1461" s="55"/>
      <c r="Y1461" s="55"/>
      <c r="Z1461" s="55"/>
      <c r="AA1461" s="55"/>
      <c r="AB1461" s="55"/>
      <c r="AC1461" s="55"/>
      <c r="AD1461" s="55"/>
      <c r="AE1461" s="55"/>
      <c r="AF1461" s="55"/>
      <c r="AG1461" s="55"/>
      <c r="AH1461" s="55"/>
      <c r="AI1461" s="55"/>
      <c r="AJ1461" s="55"/>
    </row>
    <row r="1462">
      <c r="A1462" s="81" t="s">
        <v>3062</v>
      </c>
      <c r="B1462" s="83" t="s">
        <v>2719</v>
      </c>
      <c r="C1462" s="84" t="s">
        <v>3063</v>
      </c>
      <c r="D1462" s="21" t="s">
        <v>37</v>
      </c>
      <c r="E1462" s="105" t="s">
        <v>3061</v>
      </c>
      <c r="F1462" s="86" t="s">
        <v>3017</v>
      </c>
      <c r="G1462" s="25" t="str">
        <f t="shared" si="61"/>
        <v>16.930413</v>
      </c>
      <c r="H1462" s="25" t="str">
        <f t="shared" si="65"/>
        <v>49.365314</v>
      </c>
      <c r="I1462" s="81">
        <v>2.0</v>
      </c>
      <c r="J1462" s="81">
        <v>3.0</v>
      </c>
      <c r="K1462" s="81">
        <v>0.0</v>
      </c>
      <c r="L1462" s="81">
        <v>0.0</v>
      </c>
      <c r="M1462" s="81">
        <v>0.0</v>
      </c>
      <c r="N1462" s="81">
        <v>0.0</v>
      </c>
      <c r="O1462" s="81">
        <v>0.0</v>
      </c>
      <c r="P1462" s="55"/>
      <c r="Q1462" s="55"/>
      <c r="R1462" s="55"/>
      <c r="S1462" s="55"/>
      <c r="T1462" s="55"/>
      <c r="U1462" s="55"/>
      <c r="V1462" s="55"/>
      <c r="W1462" s="55"/>
      <c r="X1462" s="55"/>
      <c r="Y1462" s="55"/>
      <c r="Z1462" s="55"/>
      <c r="AA1462" s="55"/>
      <c r="AB1462" s="55"/>
      <c r="AC1462" s="55"/>
      <c r="AD1462" s="55"/>
      <c r="AE1462" s="55"/>
      <c r="AF1462" s="55"/>
      <c r="AG1462" s="55"/>
      <c r="AH1462" s="55"/>
      <c r="AI1462" s="55"/>
      <c r="AJ1462" s="55"/>
    </row>
    <row r="1463">
      <c r="A1463" s="81" t="s">
        <v>3064</v>
      </c>
      <c r="B1463" s="83" t="s">
        <v>2719</v>
      </c>
      <c r="C1463" s="84" t="s">
        <v>3065</v>
      </c>
      <c r="D1463" s="21" t="s">
        <v>37</v>
      </c>
      <c r="E1463" s="105" t="s">
        <v>2966</v>
      </c>
      <c r="F1463" s="86" t="s">
        <v>2866</v>
      </c>
      <c r="G1463" s="25" t="str">
        <f t="shared" si="61"/>
        <v>13.988914</v>
      </c>
      <c r="H1463" s="25" t="str">
        <f t="shared" si="65"/>
        <v>45.577100</v>
      </c>
      <c r="I1463" s="81">
        <v>3.0</v>
      </c>
      <c r="J1463" s="81">
        <v>4.0</v>
      </c>
      <c r="K1463" s="81">
        <v>0.0</v>
      </c>
      <c r="L1463" s="81">
        <v>0.0</v>
      </c>
      <c r="M1463" s="81">
        <v>0.0</v>
      </c>
      <c r="N1463" s="81">
        <v>0.0</v>
      </c>
      <c r="O1463" s="81">
        <v>0.0</v>
      </c>
      <c r="P1463" s="55"/>
      <c r="Q1463" s="55"/>
      <c r="R1463" s="55"/>
      <c r="S1463" s="55"/>
      <c r="T1463" s="55"/>
      <c r="U1463" s="55"/>
      <c r="V1463" s="55"/>
      <c r="W1463" s="55"/>
      <c r="X1463" s="55"/>
      <c r="Y1463" s="55"/>
      <c r="Z1463" s="55"/>
      <c r="AA1463" s="55"/>
      <c r="AB1463" s="55"/>
      <c r="AC1463" s="55"/>
      <c r="AD1463" s="55"/>
      <c r="AE1463" s="55"/>
      <c r="AF1463" s="55"/>
      <c r="AG1463" s="55"/>
      <c r="AH1463" s="55"/>
      <c r="AI1463" s="55"/>
      <c r="AJ1463" s="55"/>
    </row>
    <row r="1464">
      <c r="A1464" s="81" t="s">
        <v>3066</v>
      </c>
      <c r="B1464" s="83" t="s">
        <v>2719</v>
      </c>
      <c r="C1464" s="84" t="s">
        <v>3067</v>
      </c>
      <c r="D1464" s="21" t="s">
        <v>37</v>
      </c>
      <c r="E1464" s="86" t="s">
        <v>2748</v>
      </c>
      <c r="F1464" s="86" t="s">
        <v>2743</v>
      </c>
      <c r="G1464" s="25" t="str">
        <f t="shared" si="61"/>
        <v>14.754630</v>
      </c>
      <c r="H1464" s="25" t="str">
        <f t="shared" si="65"/>
        <v>46.516261</v>
      </c>
      <c r="I1464" s="81">
        <v>1.0</v>
      </c>
      <c r="J1464" s="81">
        <v>1.0</v>
      </c>
      <c r="K1464" s="81">
        <v>0.0</v>
      </c>
      <c r="L1464" s="81">
        <v>0.0</v>
      </c>
      <c r="M1464" s="81">
        <v>0.0</v>
      </c>
      <c r="N1464" s="81">
        <v>0.0</v>
      </c>
      <c r="O1464" s="81">
        <v>0.0</v>
      </c>
      <c r="P1464" s="55"/>
      <c r="Q1464" s="55"/>
      <c r="R1464" s="55"/>
      <c r="S1464" s="55"/>
      <c r="T1464" s="55"/>
      <c r="U1464" s="55"/>
      <c r="V1464" s="55"/>
      <c r="W1464" s="55"/>
      <c r="X1464" s="55"/>
      <c r="Y1464" s="55"/>
      <c r="Z1464" s="55"/>
      <c r="AA1464" s="55"/>
      <c r="AB1464" s="55"/>
      <c r="AC1464" s="55"/>
      <c r="AD1464" s="55"/>
      <c r="AE1464" s="55"/>
      <c r="AF1464" s="55"/>
      <c r="AG1464" s="55"/>
      <c r="AH1464" s="55"/>
      <c r="AI1464" s="55"/>
      <c r="AJ1464" s="55"/>
    </row>
    <row r="1465">
      <c r="A1465" s="81" t="s">
        <v>3069</v>
      </c>
      <c r="B1465" s="83" t="s">
        <v>2719</v>
      </c>
      <c r="C1465" s="84" t="s">
        <v>3070</v>
      </c>
      <c r="D1465" s="21" t="s">
        <v>37</v>
      </c>
      <c r="E1465" s="105" t="s">
        <v>3011</v>
      </c>
      <c r="F1465" s="86" t="s">
        <v>3010</v>
      </c>
      <c r="G1465" s="25" t="str">
        <f t="shared" si="61"/>
        <v>14.411870</v>
      </c>
      <c r="H1465" s="25" t="str">
        <f t="shared" si="65"/>
        <v>44.836513</v>
      </c>
      <c r="I1465" s="81">
        <v>3.0</v>
      </c>
      <c r="J1465" s="81">
        <v>3.0</v>
      </c>
      <c r="K1465" s="81">
        <v>0.0</v>
      </c>
      <c r="L1465" s="81">
        <v>0.0</v>
      </c>
      <c r="M1465" s="81">
        <v>0.0</v>
      </c>
      <c r="N1465" s="81">
        <v>0.0</v>
      </c>
      <c r="O1465" s="81">
        <v>0.0</v>
      </c>
      <c r="P1465" s="55"/>
      <c r="Q1465" s="55"/>
      <c r="R1465" s="55"/>
      <c r="S1465" s="55"/>
      <c r="T1465" s="55"/>
      <c r="U1465" s="55"/>
      <c r="V1465" s="55"/>
      <c r="W1465" s="55"/>
      <c r="X1465" s="55"/>
      <c r="Y1465" s="55"/>
      <c r="Z1465" s="55"/>
      <c r="AA1465" s="55"/>
      <c r="AB1465" s="55"/>
      <c r="AC1465" s="55"/>
      <c r="AD1465" s="55"/>
      <c r="AE1465" s="55"/>
      <c r="AF1465" s="55"/>
      <c r="AG1465" s="55"/>
      <c r="AH1465" s="55"/>
      <c r="AI1465" s="55"/>
      <c r="AJ1465" s="55"/>
    </row>
    <row r="1466">
      <c r="A1466" s="81" t="s">
        <v>3071</v>
      </c>
      <c r="B1466" s="83" t="s">
        <v>2719</v>
      </c>
      <c r="C1466" s="84" t="s">
        <v>3072</v>
      </c>
      <c r="D1466" s="21" t="s">
        <v>37</v>
      </c>
      <c r="E1466" s="105" t="s">
        <v>3074</v>
      </c>
      <c r="F1466" s="86" t="s">
        <v>2722</v>
      </c>
      <c r="G1466" s="25" t="str">
        <f t="shared" si="61"/>
        <v>15.470031</v>
      </c>
      <c r="H1466" s="25" t="str">
        <f t="shared" si="65"/>
        <v>45.322857</v>
      </c>
      <c r="I1466" s="81">
        <v>0.0</v>
      </c>
      <c r="J1466" s="81">
        <v>0.0</v>
      </c>
      <c r="K1466" s="81">
        <v>0.0</v>
      </c>
      <c r="L1466" s="81">
        <v>0.0</v>
      </c>
      <c r="M1466" s="81">
        <v>0.0</v>
      </c>
      <c r="N1466" s="81">
        <v>0.0</v>
      </c>
      <c r="O1466" s="81">
        <v>0.0</v>
      </c>
      <c r="P1466" s="55"/>
      <c r="Q1466" s="55"/>
      <c r="R1466" s="55"/>
      <c r="S1466" s="55"/>
      <c r="T1466" s="55"/>
      <c r="U1466" s="55"/>
      <c r="V1466" s="55"/>
      <c r="W1466" s="55"/>
      <c r="X1466" s="55"/>
      <c r="Y1466" s="55"/>
      <c r="Z1466" s="55"/>
      <c r="AA1466" s="55"/>
      <c r="AB1466" s="55"/>
      <c r="AC1466" s="55"/>
      <c r="AD1466" s="55"/>
      <c r="AE1466" s="55"/>
      <c r="AF1466" s="55"/>
      <c r="AG1466" s="55"/>
      <c r="AH1466" s="55"/>
      <c r="AI1466" s="55"/>
      <c r="AJ1466" s="55"/>
    </row>
    <row r="1467">
      <c r="A1467" s="81" t="s">
        <v>3075</v>
      </c>
      <c r="B1467" s="83" t="s">
        <v>2719</v>
      </c>
      <c r="C1467" s="84" t="s">
        <v>3072</v>
      </c>
      <c r="D1467" s="21" t="s">
        <v>37</v>
      </c>
      <c r="E1467" s="105" t="s">
        <v>3074</v>
      </c>
      <c r="F1467" s="86" t="s">
        <v>2722</v>
      </c>
      <c r="G1467" s="25" t="str">
        <f t="shared" si="61"/>
        <v>15.470031</v>
      </c>
      <c r="H1467" s="25" t="str">
        <f t="shared" si="65"/>
        <v>45.322857</v>
      </c>
      <c r="I1467" s="81">
        <v>2.0</v>
      </c>
      <c r="J1467" s="81">
        <v>4.0</v>
      </c>
      <c r="K1467" s="81">
        <v>0.0</v>
      </c>
      <c r="L1467" s="81">
        <v>3.0</v>
      </c>
      <c r="M1467" s="81">
        <v>0.0</v>
      </c>
      <c r="N1467" s="81">
        <v>0.0</v>
      </c>
      <c r="O1467" s="81">
        <v>0.0</v>
      </c>
      <c r="P1467" s="55"/>
      <c r="Q1467" s="55"/>
      <c r="R1467" s="55"/>
      <c r="S1467" s="55"/>
      <c r="T1467" s="55"/>
      <c r="U1467" s="55"/>
      <c r="V1467" s="55"/>
      <c r="W1467" s="55"/>
      <c r="X1467" s="55"/>
      <c r="Y1467" s="55"/>
      <c r="Z1467" s="55"/>
      <c r="AA1467" s="55"/>
      <c r="AB1467" s="55"/>
      <c r="AC1467" s="55"/>
      <c r="AD1467" s="55"/>
      <c r="AE1467" s="55"/>
      <c r="AF1467" s="55"/>
      <c r="AG1467" s="55"/>
      <c r="AH1467" s="55"/>
      <c r="AI1467" s="55"/>
      <c r="AJ1467" s="55"/>
    </row>
    <row r="1468">
      <c r="A1468" s="81" t="s">
        <v>3076</v>
      </c>
      <c r="B1468" s="83" t="s">
        <v>2719</v>
      </c>
      <c r="C1468" s="84" t="s">
        <v>3072</v>
      </c>
      <c r="D1468" s="21" t="s">
        <v>37</v>
      </c>
      <c r="E1468" s="105" t="s">
        <v>3074</v>
      </c>
      <c r="F1468" s="86" t="s">
        <v>2722</v>
      </c>
      <c r="G1468" s="25" t="str">
        <f t="shared" si="61"/>
        <v>15.470031</v>
      </c>
      <c r="H1468" s="25" t="str">
        <f t="shared" si="65"/>
        <v>45.322857</v>
      </c>
      <c r="I1468" s="81">
        <v>4.0</v>
      </c>
      <c r="J1468" s="81">
        <v>6.0</v>
      </c>
      <c r="K1468" s="81">
        <v>0.0</v>
      </c>
      <c r="L1468" s="81">
        <v>4.0</v>
      </c>
      <c r="M1468" s="81">
        <v>0.0</v>
      </c>
      <c r="N1468" s="81">
        <v>0.0</v>
      </c>
      <c r="O1468" s="81">
        <v>0.0</v>
      </c>
      <c r="P1468" s="55"/>
      <c r="Q1468" s="55"/>
      <c r="R1468" s="55"/>
      <c r="S1468" s="55"/>
      <c r="T1468" s="55"/>
      <c r="U1468" s="55"/>
      <c r="V1468" s="55"/>
      <c r="W1468" s="55"/>
      <c r="X1468" s="55"/>
      <c r="Y1468" s="55"/>
      <c r="Z1468" s="55"/>
      <c r="AA1468" s="55"/>
      <c r="AB1468" s="55"/>
      <c r="AC1468" s="55"/>
      <c r="AD1468" s="55"/>
      <c r="AE1468" s="55"/>
      <c r="AF1468" s="55"/>
      <c r="AG1468" s="55"/>
      <c r="AH1468" s="55"/>
      <c r="AI1468" s="55"/>
      <c r="AJ1468" s="55"/>
    </row>
    <row r="1469">
      <c r="A1469" s="81" t="s">
        <v>3077</v>
      </c>
      <c r="B1469" s="83" t="s">
        <v>2719</v>
      </c>
      <c r="C1469" s="84" t="s">
        <v>3078</v>
      </c>
      <c r="D1469" s="21" t="s">
        <v>37</v>
      </c>
      <c r="E1469" s="105" t="s">
        <v>3080</v>
      </c>
      <c r="F1469" s="86" t="s">
        <v>2722</v>
      </c>
      <c r="G1469" s="25" t="str">
        <f t="shared" si="61"/>
        <v>15.470031</v>
      </c>
      <c r="H1469" s="25" t="str">
        <f t="shared" si="65"/>
        <v>45.322857</v>
      </c>
      <c r="I1469" s="81">
        <v>3.0</v>
      </c>
      <c r="J1469" s="81">
        <v>3.0</v>
      </c>
      <c r="K1469" s="81">
        <v>0.0</v>
      </c>
      <c r="L1469" s="81">
        <v>0.0</v>
      </c>
      <c r="M1469" s="81">
        <v>0.0</v>
      </c>
      <c r="N1469" s="81">
        <v>0.0</v>
      </c>
      <c r="O1469" s="81">
        <v>0.0</v>
      </c>
      <c r="P1469" s="55"/>
      <c r="Q1469" s="55"/>
      <c r="R1469" s="55"/>
      <c r="S1469" s="55"/>
      <c r="T1469" s="55"/>
      <c r="U1469" s="55"/>
      <c r="V1469" s="55"/>
      <c r="W1469" s="55"/>
      <c r="X1469" s="55"/>
      <c r="Y1469" s="55"/>
      <c r="Z1469" s="55"/>
      <c r="AA1469" s="55"/>
      <c r="AB1469" s="55"/>
      <c r="AC1469" s="55"/>
      <c r="AD1469" s="55"/>
      <c r="AE1469" s="55"/>
      <c r="AF1469" s="55"/>
      <c r="AG1469" s="55"/>
      <c r="AH1469" s="55"/>
      <c r="AI1469" s="55"/>
      <c r="AJ1469" s="55"/>
    </row>
    <row r="1470">
      <c r="A1470" s="81" t="s">
        <v>3081</v>
      </c>
      <c r="B1470" s="83" t="s">
        <v>2719</v>
      </c>
      <c r="C1470" s="84" t="s">
        <v>3082</v>
      </c>
      <c r="D1470" s="21" t="s">
        <v>37</v>
      </c>
      <c r="E1470" s="105" t="s">
        <v>3084</v>
      </c>
      <c r="F1470" s="86" t="s">
        <v>2722</v>
      </c>
      <c r="G1470" s="25" t="str">
        <f t="shared" si="61"/>
        <v>15.470031</v>
      </c>
      <c r="H1470" s="25" t="str">
        <f t="shared" si="65"/>
        <v>45.322857</v>
      </c>
      <c r="I1470" s="81">
        <v>2.0</v>
      </c>
      <c r="J1470" s="81">
        <v>4.0</v>
      </c>
      <c r="K1470" s="81">
        <v>0.0</v>
      </c>
      <c r="L1470" s="81">
        <v>0.0</v>
      </c>
      <c r="M1470" s="81">
        <v>0.0</v>
      </c>
      <c r="N1470" s="81">
        <v>0.0</v>
      </c>
      <c r="O1470" s="81">
        <v>2.0</v>
      </c>
      <c r="P1470" s="55"/>
      <c r="Q1470" s="55"/>
      <c r="R1470" s="55"/>
      <c r="S1470" s="55"/>
      <c r="T1470" s="55"/>
      <c r="U1470" s="55"/>
      <c r="V1470" s="55"/>
      <c r="W1470" s="55"/>
      <c r="X1470" s="55"/>
      <c r="Y1470" s="55"/>
      <c r="Z1470" s="55"/>
      <c r="AA1470" s="55"/>
      <c r="AB1470" s="55"/>
      <c r="AC1470" s="55"/>
      <c r="AD1470" s="55"/>
      <c r="AE1470" s="55"/>
      <c r="AF1470" s="55"/>
      <c r="AG1470" s="55"/>
      <c r="AH1470" s="55"/>
      <c r="AI1470" s="55"/>
      <c r="AJ1470" s="55"/>
    </row>
    <row r="1471">
      <c r="A1471" s="81" t="s">
        <v>3085</v>
      </c>
      <c r="B1471" s="83" t="s">
        <v>2719</v>
      </c>
      <c r="C1471" s="84" t="s">
        <v>3086</v>
      </c>
      <c r="D1471" s="21" t="s">
        <v>37</v>
      </c>
      <c r="E1471" s="105" t="s">
        <v>3088</v>
      </c>
      <c r="F1471" s="86" t="s">
        <v>2838</v>
      </c>
      <c r="G1471" s="25" t="str">
        <f t="shared" si="61"/>
        <v>16.790181</v>
      </c>
      <c r="H1471" s="25" t="str">
        <f t="shared" si="65"/>
        <v>45.299386</v>
      </c>
      <c r="I1471" s="81">
        <v>3.0</v>
      </c>
      <c r="J1471" s="81">
        <v>5.0</v>
      </c>
      <c r="K1471" s="81">
        <v>0.0</v>
      </c>
      <c r="L1471" s="81">
        <v>0.0</v>
      </c>
      <c r="M1471" s="81">
        <v>0.0</v>
      </c>
      <c r="N1471" s="81">
        <v>0.0</v>
      </c>
      <c r="O1471" s="81">
        <v>0.0</v>
      </c>
      <c r="P1471" s="55"/>
      <c r="Q1471" s="55"/>
      <c r="R1471" s="55"/>
      <c r="S1471" s="55"/>
      <c r="T1471" s="55"/>
      <c r="U1471" s="55"/>
      <c r="V1471" s="55"/>
      <c r="W1471" s="55"/>
      <c r="X1471" s="55"/>
      <c r="Y1471" s="55"/>
      <c r="Z1471" s="55"/>
      <c r="AA1471" s="55"/>
      <c r="AB1471" s="55"/>
      <c r="AC1471" s="55"/>
      <c r="AD1471" s="55"/>
      <c r="AE1471" s="55"/>
      <c r="AF1471" s="55"/>
      <c r="AG1471" s="55"/>
      <c r="AH1471" s="55"/>
      <c r="AI1471" s="55"/>
      <c r="AJ1471" s="55"/>
    </row>
    <row r="1472">
      <c r="A1472" s="81" t="s">
        <v>3089</v>
      </c>
      <c r="B1472" s="83" t="s">
        <v>2719</v>
      </c>
      <c r="C1472" s="84" t="s">
        <v>3090</v>
      </c>
      <c r="D1472" s="21" t="s">
        <v>37</v>
      </c>
      <c r="E1472" s="105" t="s">
        <v>3093</v>
      </c>
      <c r="F1472" s="86" t="s">
        <v>3092</v>
      </c>
      <c r="G1472" s="25" t="str">
        <f t="shared" si="61"/>
        <v>15.185167</v>
      </c>
      <c r="H1472" s="25" t="str">
        <f t="shared" si="65"/>
        <v>44.493660</v>
      </c>
      <c r="I1472" s="81">
        <v>4.0</v>
      </c>
      <c r="J1472" s="81">
        <v>4.0</v>
      </c>
      <c r="K1472" s="81">
        <v>2.0</v>
      </c>
      <c r="L1472" s="81">
        <v>2.0</v>
      </c>
      <c r="M1472" s="81">
        <v>0.0</v>
      </c>
      <c r="N1472" s="81">
        <v>0.0</v>
      </c>
      <c r="O1472" s="81">
        <v>0.0</v>
      </c>
      <c r="P1472" s="55"/>
      <c r="Q1472" s="55"/>
      <c r="R1472" s="55"/>
      <c r="S1472" s="55"/>
      <c r="T1472" s="55"/>
      <c r="U1472" s="55"/>
      <c r="V1472" s="55"/>
      <c r="W1472" s="55"/>
      <c r="X1472" s="55"/>
      <c r="Y1472" s="55"/>
      <c r="Z1472" s="55"/>
      <c r="AA1472" s="55"/>
      <c r="AB1472" s="55"/>
      <c r="AC1472" s="55"/>
      <c r="AD1472" s="55"/>
      <c r="AE1472" s="55"/>
      <c r="AF1472" s="55"/>
      <c r="AG1472" s="55"/>
      <c r="AH1472" s="55"/>
      <c r="AI1472" s="55"/>
      <c r="AJ1472" s="55"/>
    </row>
    <row r="1473">
      <c r="A1473" s="81" t="s">
        <v>3094</v>
      </c>
      <c r="B1473" s="83" t="s">
        <v>2719</v>
      </c>
      <c r="C1473" s="84" t="s">
        <v>3090</v>
      </c>
      <c r="D1473" s="21" t="s">
        <v>37</v>
      </c>
      <c r="E1473" s="105" t="s">
        <v>3096</v>
      </c>
      <c r="F1473" s="86" t="s">
        <v>2866</v>
      </c>
      <c r="G1473" s="25" t="str">
        <f t="shared" si="61"/>
        <v>13.988914</v>
      </c>
      <c r="H1473" s="25" t="str">
        <f t="shared" si="65"/>
        <v>45.577100</v>
      </c>
      <c r="I1473" s="81">
        <v>3.0</v>
      </c>
      <c r="J1473" s="81">
        <v>5.0</v>
      </c>
      <c r="K1473" s="81">
        <v>0.0</v>
      </c>
      <c r="L1473" s="81">
        <v>0.0</v>
      </c>
      <c r="M1473" s="81">
        <v>0.0</v>
      </c>
      <c r="N1473" s="81">
        <v>0.0</v>
      </c>
      <c r="O1473" s="81">
        <v>0.0</v>
      </c>
      <c r="P1473" s="55"/>
      <c r="Q1473" s="55"/>
      <c r="R1473" s="55"/>
      <c r="S1473" s="55"/>
      <c r="T1473" s="55"/>
      <c r="U1473" s="55"/>
      <c r="V1473" s="55"/>
      <c r="W1473" s="55"/>
      <c r="X1473" s="55"/>
      <c r="Y1473" s="55"/>
      <c r="Z1473" s="55"/>
      <c r="AA1473" s="55"/>
      <c r="AB1473" s="55"/>
      <c r="AC1473" s="55"/>
      <c r="AD1473" s="55"/>
      <c r="AE1473" s="55"/>
      <c r="AF1473" s="55"/>
      <c r="AG1473" s="55"/>
      <c r="AH1473" s="55"/>
      <c r="AI1473" s="55"/>
      <c r="AJ1473" s="55"/>
    </row>
    <row r="1474">
      <c r="A1474" s="81" t="s">
        <v>3097</v>
      </c>
      <c r="B1474" s="83" t="s">
        <v>2719</v>
      </c>
      <c r="C1474" s="84" t="s">
        <v>3098</v>
      </c>
      <c r="D1474" s="21" t="s">
        <v>37</v>
      </c>
      <c r="E1474" s="105" t="s">
        <v>3102</v>
      </c>
      <c r="F1474" s="86" t="s">
        <v>3101</v>
      </c>
      <c r="G1474" s="25" t="str">
        <f t="shared" si="61"/>
        <v>14.545544</v>
      </c>
      <c r="H1474" s="25" t="str">
        <f t="shared" si="65"/>
        <v>44.408734</v>
      </c>
      <c r="I1474" s="81">
        <v>4.0</v>
      </c>
      <c r="J1474" s="81">
        <v>4.0</v>
      </c>
      <c r="K1474" s="81">
        <v>0.0</v>
      </c>
      <c r="L1474" s="81">
        <v>4.0</v>
      </c>
      <c r="M1474" s="81">
        <v>0.0</v>
      </c>
      <c r="N1474" s="81">
        <v>0.0</v>
      </c>
      <c r="O1474" s="81">
        <v>0.0</v>
      </c>
      <c r="P1474" s="55"/>
      <c r="Q1474" s="55"/>
      <c r="R1474" s="55"/>
      <c r="S1474" s="55"/>
      <c r="T1474" s="55"/>
      <c r="U1474" s="55"/>
      <c r="V1474" s="55"/>
      <c r="W1474" s="55"/>
      <c r="X1474" s="55"/>
      <c r="Y1474" s="55"/>
      <c r="Z1474" s="55"/>
      <c r="AA1474" s="55"/>
      <c r="AB1474" s="55"/>
      <c r="AC1474" s="55"/>
      <c r="AD1474" s="55"/>
      <c r="AE1474" s="55"/>
      <c r="AF1474" s="55"/>
      <c r="AG1474" s="55"/>
      <c r="AH1474" s="55"/>
      <c r="AI1474" s="55"/>
      <c r="AJ1474" s="55"/>
    </row>
    <row r="1475">
      <c r="A1475" s="81" t="s">
        <v>3103</v>
      </c>
      <c r="B1475" s="83" t="s">
        <v>2719</v>
      </c>
      <c r="C1475" s="84" t="s">
        <v>3104</v>
      </c>
      <c r="D1475" s="21" t="s">
        <v>37</v>
      </c>
      <c r="E1475" s="105" t="s">
        <v>3074</v>
      </c>
      <c r="F1475" s="86" t="s">
        <v>2722</v>
      </c>
      <c r="G1475" s="25" t="str">
        <f t="shared" si="61"/>
        <v>15.470031</v>
      </c>
      <c r="H1475" s="25" t="str">
        <f t="shared" si="65"/>
        <v>45.322857</v>
      </c>
      <c r="I1475" s="81">
        <v>2.0</v>
      </c>
      <c r="J1475" s="81">
        <v>2.0</v>
      </c>
      <c r="K1475" s="81">
        <v>0.0</v>
      </c>
      <c r="L1475" s="81">
        <v>0.0</v>
      </c>
      <c r="M1475" s="81">
        <v>0.0</v>
      </c>
      <c r="N1475" s="81">
        <v>0.0</v>
      </c>
      <c r="O1475" s="81">
        <v>2.0</v>
      </c>
      <c r="P1475" s="55"/>
      <c r="Q1475" s="55"/>
      <c r="R1475" s="55"/>
      <c r="S1475" s="55"/>
      <c r="T1475" s="55"/>
      <c r="U1475" s="55"/>
      <c r="V1475" s="55"/>
      <c r="W1475" s="55"/>
      <c r="X1475" s="55"/>
      <c r="Y1475" s="55"/>
      <c r="Z1475" s="55"/>
      <c r="AA1475" s="55"/>
      <c r="AB1475" s="55"/>
      <c r="AC1475" s="55"/>
      <c r="AD1475" s="55"/>
      <c r="AE1475" s="55"/>
      <c r="AF1475" s="55"/>
      <c r="AG1475" s="55"/>
      <c r="AH1475" s="55"/>
      <c r="AI1475" s="55"/>
      <c r="AJ1475" s="55"/>
    </row>
    <row r="1476">
      <c r="A1476" s="81" t="s">
        <v>3105</v>
      </c>
      <c r="B1476" s="83" t="s">
        <v>2719</v>
      </c>
      <c r="C1476" s="84" t="s">
        <v>3106</v>
      </c>
      <c r="D1476" s="21" t="s">
        <v>37</v>
      </c>
      <c r="E1476" s="105" t="s">
        <v>2828</v>
      </c>
      <c r="F1476" s="86" t="s">
        <v>2827</v>
      </c>
      <c r="G1476" s="25" t="str">
        <f t="shared" si="61"/>
        <v>14.061619</v>
      </c>
      <c r="H1476" s="25" t="str">
        <f t="shared" si="65"/>
        <v>46.914966</v>
      </c>
      <c r="I1476" s="81">
        <v>4.0</v>
      </c>
      <c r="J1476" s="81">
        <v>9.0</v>
      </c>
      <c r="K1476" s="81">
        <v>0.0</v>
      </c>
      <c r="L1476" s="81">
        <v>0.0</v>
      </c>
      <c r="M1476" s="81">
        <v>0.0</v>
      </c>
      <c r="N1476" s="81">
        <v>0.0</v>
      </c>
      <c r="O1476" s="81">
        <v>0.0</v>
      </c>
      <c r="P1476" s="55"/>
      <c r="Q1476" s="55"/>
      <c r="R1476" s="55"/>
      <c r="S1476" s="55"/>
      <c r="T1476" s="55"/>
      <c r="U1476" s="55"/>
      <c r="V1476" s="55"/>
      <c r="W1476" s="55"/>
      <c r="X1476" s="55"/>
      <c r="Y1476" s="55"/>
      <c r="Z1476" s="55"/>
      <c r="AA1476" s="55"/>
      <c r="AB1476" s="55"/>
      <c r="AC1476" s="55"/>
      <c r="AD1476" s="55"/>
      <c r="AE1476" s="55"/>
      <c r="AF1476" s="55"/>
      <c r="AG1476" s="55"/>
      <c r="AH1476" s="55"/>
      <c r="AI1476" s="55"/>
      <c r="AJ1476" s="55"/>
    </row>
    <row r="1477">
      <c r="A1477" s="81" t="s">
        <v>3107</v>
      </c>
      <c r="B1477" s="83" t="s">
        <v>2719</v>
      </c>
      <c r="C1477" s="84" t="s">
        <v>3108</v>
      </c>
      <c r="D1477" s="21" t="s">
        <v>37</v>
      </c>
      <c r="E1477" s="105" t="s">
        <v>3011</v>
      </c>
      <c r="F1477" s="86" t="s">
        <v>3010</v>
      </c>
      <c r="G1477" s="25" t="str">
        <f t="shared" si="61"/>
        <v>14.411870</v>
      </c>
      <c r="H1477" s="25" t="str">
        <f t="shared" si="65"/>
        <v>44.836513</v>
      </c>
      <c r="I1477" s="81">
        <v>2.0</v>
      </c>
      <c r="J1477" s="81">
        <v>2.0</v>
      </c>
      <c r="K1477" s="81">
        <v>0.0</v>
      </c>
      <c r="L1477" s="81">
        <v>0.0</v>
      </c>
      <c r="M1477" s="81">
        <v>0.0</v>
      </c>
      <c r="N1477" s="81">
        <v>0.0</v>
      </c>
      <c r="O1477" s="81">
        <v>0.0</v>
      </c>
      <c r="P1477" s="55"/>
      <c r="Q1477" s="55"/>
      <c r="R1477" s="55"/>
      <c r="S1477" s="55"/>
      <c r="T1477" s="55"/>
      <c r="U1477" s="55"/>
      <c r="V1477" s="55"/>
      <c r="W1477" s="55"/>
      <c r="X1477" s="55"/>
      <c r="Y1477" s="55"/>
      <c r="Z1477" s="55"/>
      <c r="AA1477" s="55"/>
      <c r="AB1477" s="55"/>
      <c r="AC1477" s="55"/>
      <c r="AD1477" s="55"/>
      <c r="AE1477" s="55"/>
      <c r="AF1477" s="55"/>
      <c r="AG1477" s="55"/>
      <c r="AH1477" s="55"/>
      <c r="AI1477" s="55"/>
      <c r="AJ1477" s="55"/>
    </row>
    <row r="1478">
      <c r="A1478" s="81" t="s">
        <v>3109</v>
      </c>
      <c r="B1478" s="83" t="s">
        <v>2719</v>
      </c>
      <c r="C1478" s="84" t="s">
        <v>3110</v>
      </c>
      <c r="D1478" s="21" t="s">
        <v>37</v>
      </c>
      <c r="E1478" s="105" t="s">
        <v>2828</v>
      </c>
      <c r="F1478" s="86" t="s">
        <v>2827</v>
      </c>
      <c r="G1478" s="25" t="str">
        <f t="shared" si="61"/>
        <v>14.061619</v>
      </c>
      <c r="H1478" s="25" t="str">
        <f t="shared" si="65"/>
        <v>46.914966</v>
      </c>
      <c r="I1478" s="81">
        <v>7.0</v>
      </c>
      <c r="J1478" s="81">
        <v>8.0</v>
      </c>
      <c r="K1478" s="81">
        <v>0.0</v>
      </c>
      <c r="L1478" s="81">
        <v>0.0</v>
      </c>
      <c r="M1478" s="81">
        <v>0.0</v>
      </c>
      <c r="N1478" s="81">
        <v>0.0</v>
      </c>
      <c r="O1478" s="81">
        <v>2.0</v>
      </c>
      <c r="P1478" s="55"/>
      <c r="Q1478" s="55"/>
      <c r="R1478" s="55"/>
      <c r="S1478" s="55"/>
      <c r="T1478" s="55"/>
      <c r="U1478" s="55"/>
      <c r="V1478" s="55"/>
      <c r="W1478" s="55"/>
      <c r="X1478" s="55"/>
      <c r="Y1478" s="55"/>
      <c r="Z1478" s="55"/>
      <c r="AA1478" s="55"/>
      <c r="AB1478" s="55"/>
      <c r="AC1478" s="55"/>
      <c r="AD1478" s="55"/>
      <c r="AE1478" s="55"/>
      <c r="AF1478" s="55"/>
      <c r="AG1478" s="55"/>
      <c r="AH1478" s="55"/>
      <c r="AI1478" s="55"/>
      <c r="AJ1478" s="55"/>
    </row>
    <row r="1479">
      <c r="A1479" s="81" t="s">
        <v>3111</v>
      </c>
      <c r="B1479" s="83" t="s">
        <v>2719</v>
      </c>
      <c r="C1479" s="84" t="s">
        <v>3112</v>
      </c>
      <c r="D1479" s="21" t="s">
        <v>37</v>
      </c>
      <c r="E1479" s="86" t="s">
        <v>2839</v>
      </c>
      <c r="F1479" s="86" t="s">
        <v>2838</v>
      </c>
      <c r="G1479" s="25" t="str">
        <f t="shared" si="61"/>
        <v>16.790181</v>
      </c>
      <c r="H1479" s="25" t="str">
        <f t="shared" si="65"/>
        <v>45.299386</v>
      </c>
      <c r="I1479" s="81">
        <v>2.0</v>
      </c>
      <c r="J1479" s="81">
        <v>7.0</v>
      </c>
      <c r="K1479" s="81">
        <v>1.0</v>
      </c>
      <c r="L1479" s="81">
        <v>1.0</v>
      </c>
      <c r="M1479" s="81">
        <v>1.0</v>
      </c>
      <c r="N1479" s="81">
        <v>1.0</v>
      </c>
      <c r="O1479" s="81">
        <v>0.0</v>
      </c>
      <c r="P1479" s="55"/>
      <c r="Q1479" s="55"/>
      <c r="R1479" s="55"/>
      <c r="S1479" s="55"/>
      <c r="T1479" s="55"/>
      <c r="U1479" s="55"/>
      <c r="V1479" s="55"/>
      <c r="W1479" s="55"/>
      <c r="X1479" s="55"/>
      <c r="Y1479" s="55"/>
      <c r="Z1479" s="55"/>
      <c r="AA1479" s="55"/>
      <c r="AB1479" s="55"/>
      <c r="AC1479" s="55"/>
      <c r="AD1479" s="55"/>
      <c r="AE1479" s="55"/>
      <c r="AF1479" s="55"/>
      <c r="AG1479" s="55"/>
      <c r="AH1479" s="55"/>
      <c r="AI1479" s="55"/>
      <c r="AJ1479" s="55"/>
    </row>
    <row r="1480">
      <c r="A1480" s="81" t="s">
        <v>3115</v>
      </c>
      <c r="B1480" s="83" t="s">
        <v>2719</v>
      </c>
      <c r="C1480" s="84" t="s">
        <v>3116</v>
      </c>
      <c r="D1480" s="21" t="s">
        <v>37</v>
      </c>
      <c r="E1480" s="105" t="s">
        <v>2828</v>
      </c>
      <c r="F1480" s="86" t="s">
        <v>2827</v>
      </c>
      <c r="G1480" s="25" t="str">
        <f t="shared" si="61"/>
        <v>14.061619</v>
      </c>
      <c r="H1480" s="25" t="str">
        <f t="shared" si="65"/>
        <v>46.914966</v>
      </c>
      <c r="I1480" s="81">
        <v>4.0</v>
      </c>
      <c r="J1480" s="81">
        <v>9.0</v>
      </c>
      <c r="K1480" s="81">
        <v>0.0</v>
      </c>
      <c r="L1480" s="81">
        <v>0.0</v>
      </c>
      <c r="M1480" s="81">
        <v>0.0</v>
      </c>
      <c r="N1480" s="81">
        <v>0.0</v>
      </c>
      <c r="O1480" s="81">
        <v>0.0</v>
      </c>
      <c r="P1480" s="55"/>
      <c r="Q1480" s="55"/>
      <c r="R1480" s="55"/>
      <c r="S1480" s="55"/>
      <c r="T1480" s="55"/>
      <c r="U1480" s="55"/>
      <c r="V1480" s="55"/>
      <c r="W1480" s="55"/>
      <c r="X1480" s="55"/>
      <c r="Y1480" s="55"/>
      <c r="Z1480" s="55"/>
      <c r="AA1480" s="55"/>
      <c r="AB1480" s="55"/>
      <c r="AC1480" s="55"/>
      <c r="AD1480" s="55"/>
      <c r="AE1480" s="55"/>
      <c r="AF1480" s="55"/>
      <c r="AG1480" s="55"/>
      <c r="AH1480" s="55"/>
      <c r="AI1480" s="55"/>
      <c r="AJ1480" s="55"/>
    </row>
    <row r="1481">
      <c r="A1481" s="81" t="s">
        <v>3117</v>
      </c>
      <c r="B1481" s="83" t="s">
        <v>2719</v>
      </c>
      <c r="C1481" s="84" t="s">
        <v>3118</v>
      </c>
      <c r="D1481" s="21" t="s">
        <v>37</v>
      </c>
      <c r="E1481" s="105" t="s">
        <v>3040</v>
      </c>
      <c r="F1481" s="86" t="s">
        <v>2743</v>
      </c>
      <c r="G1481" s="25" t="str">
        <f t="shared" si="61"/>
        <v>14.754630</v>
      </c>
      <c r="H1481" s="25" t="str">
        <f t="shared" si="65"/>
        <v>46.516261</v>
      </c>
      <c r="I1481" s="81">
        <v>3.0</v>
      </c>
      <c r="J1481" s="81">
        <v>4.0</v>
      </c>
      <c r="K1481" s="81">
        <v>0.0</v>
      </c>
      <c r="L1481" s="81">
        <v>0.0</v>
      </c>
      <c r="M1481" s="81">
        <v>0.0</v>
      </c>
      <c r="N1481" s="81">
        <v>0.0</v>
      </c>
      <c r="O1481" s="81">
        <v>0.0</v>
      </c>
      <c r="P1481" s="55"/>
      <c r="Q1481" s="55"/>
      <c r="R1481" s="55"/>
      <c r="S1481" s="55"/>
      <c r="T1481" s="55"/>
      <c r="U1481" s="55"/>
      <c r="V1481" s="55"/>
      <c r="W1481" s="55"/>
      <c r="X1481" s="55"/>
      <c r="Y1481" s="55"/>
      <c r="Z1481" s="55"/>
      <c r="AA1481" s="55"/>
      <c r="AB1481" s="55"/>
      <c r="AC1481" s="55"/>
      <c r="AD1481" s="55"/>
      <c r="AE1481" s="55"/>
      <c r="AF1481" s="55"/>
      <c r="AG1481" s="55"/>
      <c r="AH1481" s="55"/>
      <c r="AI1481" s="55"/>
      <c r="AJ1481" s="55"/>
    </row>
    <row r="1482">
      <c r="A1482" s="81" t="s">
        <v>3119</v>
      </c>
      <c r="B1482" s="83" t="s">
        <v>2719</v>
      </c>
      <c r="C1482" s="84" t="s">
        <v>3120</v>
      </c>
      <c r="D1482" s="21" t="s">
        <v>37</v>
      </c>
      <c r="E1482" s="105" t="s">
        <v>3122</v>
      </c>
      <c r="F1482" s="86" t="s">
        <v>3017</v>
      </c>
      <c r="G1482" s="25" t="str">
        <f t="shared" si="61"/>
        <v>16.930413</v>
      </c>
      <c r="H1482" s="25" t="str">
        <f t="shared" si="65"/>
        <v>49.365314</v>
      </c>
      <c r="I1482" s="81">
        <v>3.0</v>
      </c>
      <c r="J1482" s="81">
        <v>5.0</v>
      </c>
      <c r="K1482" s="81">
        <v>4.0</v>
      </c>
      <c r="L1482" s="81">
        <v>5.0</v>
      </c>
      <c r="M1482" s="81">
        <v>1.0</v>
      </c>
      <c r="N1482" s="81">
        <v>1.0</v>
      </c>
      <c r="O1482" s="81">
        <v>3.0</v>
      </c>
      <c r="P1482" s="55"/>
      <c r="Q1482" s="55"/>
      <c r="R1482" s="55"/>
      <c r="S1482" s="55"/>
      <c r="T1482" s="55"/>
      <c r="U1482" s="55"/>
      <c r="V1482" s="55"/>
      <c r="W1482" s="55"/>
      <c r="X1482" s="55"/>
      <c r="Y1482" s="55"/>
      <c r="Z1482" s="55"/>
      <c r="AA1482" s="55"/>
      <c r="AB1482" s="55"/>
      <c r="AC1482" s="55"/>
      <c r="AD1482" s="55"/>
      <c r="AE1482" s="55"/>
      <c r="AF1482" s="55"/>
      <c r="AG1482" s="55"/>
      <c r="AH1482" s="55"/>
      <c r="AI1482" s="55"/>
      <c r="AJ1482" s="55"/>
    </row>
    <row r="1483">
      <c r="A1483" s="81" t="s">
        <v>3123</v>
      </c>
      <c r="B1483" s="83" t="s">
        <v>2719</v>
      </c>
      <c r="C1483" s="84" t="s">
        <v>3124</v>
      </c>
      <c r="D1483" s="21" t="s">
        <v>37</v>
      </c>
      <c r="E1483" s="105" t="s">
        <v>3074</v>
      </c>
      <c r="F1483" s="86" t="s">
        <v>2722</v>
      </c>
      <c r="G1483" s="25" t="str">
        <f t="shared" si="61"/>
        <v>15.470031</v>
      </c>
      <c r="H1483" s="25" t="str">
        <f t="shared" si="65"/>
        <v>45.322857</v>
      </c>
      <c r="I1483" s="81">
        <v>4.0</v>
      </c>
      <c r="J1483" s="81">
        <v>4.0</v>
      </c>
      <c r="K1483" s="81">
        <v>0.0</v>
      </c>
      <c r="L1483" s="81">
        <v>0.0</v>
      </c>
      <c r="M1483" s="81">
        <v>0.0</v>
      </c>
      <c r="N1483" s="81">
        <v>0.0</v>
      </c>
      <c r="O1483" s="81">
        <v>0.0</v>
      </c>
      <c r="P1483" s="55"/>
      <c r="Q1483" s="55"/>
      <c r="R1483" s="55"/>
      <c r="S1483" s="55"/>
      <c r="T1483" s="55"/>
      <c r="U1483" s="55"/>
      <c r="V1483" s="55"/>
      <c r="W1483" s="55"/>
      <c r="X1483" s="55"/>
      <c r="Y1483" s="55"/>
      <c r="Z1483" s="55"/>
      <c r="AA1483" s="55"/>
      <c r="AB1483" s="55"/>
      <c r="AC1483" s="55"/>
      <c r="AD1483" s="55"/>
      <c r="AE1483" s="55"/>
      <c r="AF1483" s="55"/>
      <c r="AG1483" s="55"/>
      <c r="AH1483" s="55"/>
      <c r="AI1483" s="55"/>
      <c r="AJ1483" s="55"/>
    </row>
    <row r="1484">
      <c r="A1484" s="81" t="s">
        <v>3125</v>
      </c>
      <c r="B1484" s="83" t="s">
        <v>2719</v>
      </c>
      <c r="C1484" s="84" t="s">
        <v>3126</v>
      </c>
      <c r="D1484" s="21" t="s">
        <v>37</v>
      </c>
      <c r="E1484" s="105" t="s">
        <v>3128</v>
      </c>
      <c r="F1484" s="86" t="s">
        <v>2743</v>
      </c>
      <c r="G1484" s="25" t="str">
        <f t="shared" si="61"/>
        <v>14.754630</v>
      </c>
      <c r="H1484" s="25" t="str">
        <f t="shared" si="65"/>
        <v>46.516261</v>
      </c>
      <c r="I1484" s="81">
        <v>6.0</v>
      </c>
      <c r="J1484" s="81">
        <v>8.0</v>
      </c>
      <c r="K1484" s="81">
        <v>0.0</v>
      </c>
      <c r="L1484" s="81">
        <v>0.0</v>
      </c>
      <c r="M1484" s="81">
        <v>0.0</v>
      </c>
      <c r="N1484" s="81">
        <v>0.0</v>
      </c>
      <c r="O1484" s="81">
        <v>0.0</v>
      </c>
      <c r="P1484" s="55"/>
      <c r="Q1484" s="55"/>
      <c r="R1484" s="55"/>
      <c r="S1484" s="55"/>
      <c r="T1484" s="55"/>
      <c r="U1484" s="55"/>
      <c r="V1484" s="55"/>
      <c r="W1484" s="55"/>
      <c r="X1484" s="55"/>
      <c r="Y1484" s="55"/>
      <c r="Z1484" s="55"/>
      <c r="AA1484" s="55"/>
      <c r="AB1484" s="55"/>
      <c r="AC1484" s="55"/>
      <c r="AD1484" s="55"/>
      <c r="AE1484" s="55"/>
      <c r="AF1484" s="55"/>
      <c r="AG1484" s="55"/>
      <c r="AH1484" s="55"/>
      <c r="AI1484" s="55"/>
      <c r="AJ1484" s="55"/>
    </row>
    <row r="1485">
      <c r="A1485" s="81" t="s">
        <v>3129</v>
      </c>
      <c r="B1485" s="83" t="s">
        <v>2719</v>
      </c>
      <c r="C1485" s="84" t="s">
        <v>3130</v>
      </c>
      <c r="D1485" s="21" t="s">
        <v>37</v>
      </c>
      <c r="E1485" s="105" t="s">
        <v>3074</v>
      </c>
      <c r="F1485" s="86" t="s">
        <v>2722</v>
      </c>
      <c r="G1485" s="25" t="str">
        <f t="shared" si="61"/>
        <v>15.470031</v>
      </c>
      <c r="H1485" s="25" t="str">
        <f t="shared" si="65"/>
        <v>45.322857</v>
      </c>
      <c r="I1485" s="81">
        <v>3.0</v>
      </c>
      <c r="J1485" s="81">
        <v>8.0</v>
      </c>
      <c r="K1485" s="81">
        <v>2.0</v>
      </c>
      <c r="L1485" s="81">
        <v>2.0</v>
      </c>
      <c r="M1485" s="81">
        <v>2.0</v>
      </c>
      <c r="N1485" s="81">
        <v>2.0</v>
      </c>
      <c r="O1485" s="81">
        <v>0.0</v>
      </c>
      <c r="P1485" s="55"/>
      <c r="Q1485" s="55"/>
      <c r="R1485" s="55"/>
      <c r="S1485" s="55"/>
      <c r="T1485" s="55"/>
      <c r="U1485" s="55"/>
      <c r="V1485" s="55"/>
      <c r="W1485" s="55"/>
      <c r="X1485" s="55"/>
      <c r="Y1485" s="55"/>
      <c r="Z1485" s="55"/>
      <c r="AA1485" s="55"/>
      <c r="AB1485" s="55"/>
      <c r="AC1485" s="55"/>
      <c r="AD1485" s="55"/>
      <c r="AE1485" s="55"/>
      <c r="AF1485" s="55"/>
      <c r="AG1485" s="55"/>
      <c r="AH1485" s="55"/>
      <c r="AI1485" s="55"/>
      <c r="AJ1485" s="55"/>
    </row>
    <row r="1486">
      <c r="A1486" s="81" t="s">
        <v>3131</v>
      </c>
      <c r="B1486" s="83" t="s">
        <v>2719</v>
      </c>
      <c r="C1486" s="84" t="s">
        <v>3130</v>
      </c>
      <c r="D1486" s="21" t="s">
        <v>37</v>
      </c>
      <c r="E1486" s="105" t="s">
        <v>3133</v>
      </c>
      <c r="F1486" s="86" t="s">
        <v>3017</v>
      </c>
      <c r="G1486" s="25" t="str">
        <f t="shared" si="61"/>
        <v>16.930413</v>
      </c>
      <c r="H1486" s="25" t="str">
        <f t="shared" si="65"/>
        <v>49.365314</v>
      </c>
      <c r="I1486" s="81">
        <v>2.0</v>
      </c>
      <c r="J1486" s="81">
        <v>7.0</v>
      </c>
      <c r="K1486" s="81">
        <v>0.0</v>
      </c>
      <c r="L1486" s="81">
        <v>0.0</v>
      </c>
      <c r="M1486" s="81">
        <v>0.0</v>
      </c>
      <c r="N1486" s="81">
        <v>0.0</v>
      </c>
      <c r="O1486" s="81">
        <v>0.0</v>
      </c>
      <c r="P1486" s="55"/>
      <c r="Q1486" s="55"/>
      <c r="R1486" s="55"/>
      <c r="S1486" s="55"/>
      <c r="T1486" s="55"/>
      <c r="U1486" s="55"/>
      <c r="V1486" s="55"/>
      <c r="W1486" s="55"/>
      <c r="X1486" s="55"/>
      <c r="Y1486" s="55"/>
      <c r="Z1486" s="55"/>
      <c r="AA1486" s="55"/>
      <c r="AB1486" s="55"/>
      <c r="AC1486" s="55"/>
      <c r="AD1486" s="55"/>
      <c r="AE1486" s="55"/>
      <c r="AF1486" s="55"/>
      <c r="AG1486" s="55"/>
      <c r="AH1486" s="55"/>
      <c r="AI1486" s="55"/>
      <c r="AJ1486" s="55"/>
    </row>
    <row r="1487">
      <c r="A1487" s="81" t="s">
        <v>3134</v>
      </c>
      <c r="B1487" s="83" t="s">
        <v>2719</v>
      </c>
      <c r="C1487" s="84" t="s">
        <v>3130</v>
      </c>
      <c r="D1487" s="21" t="s">
        <v>37</v>
      </c>
      <c r="E1487" s="105" t="s">
        <v>3006</v>
      </c>
      <c r="F1487" s="86" t="s">
        <v>2766</v>
      </c>
      <c r="G1487" s="25" t="str">
        <f t="shared" si="61"/>
        <v>15.840860</v>
      </c>
      <c r="H1487" s="25" t="str">
        <f t="shared" si="65"/>
        <v>48.483723</v>
      </c>
      <c r="I1487" s="81">
        <v>3.0</v>
      </c>
      <c r="J1487" s="81">
        <v>5.0</v>
      </c>
      <c r="K1487" s="81">
        <v>0.0</v>
      </c>
      <c r="L1487" s="81">
        <v>0.0</v>
      </c>
      <c r="M1487" s="81">
        <v>0.0</v>
      </c>
      <c r="N1487" s="81">
        <v>0.0</v>
      </c>
      <c r="O1487" s="81">
        <v>0.0</v>
      </c>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row>
    <row r="1488">
      <c r="A1488" s="81" t="s">
        <v>3135</v>
      </c>
      <c r="B1488" s="83" t="s">
        <v>2719</v>
      </c>
      <c r="C1488" s="84" t="s">
        <v>3136</v>
      </c>
      <c r="D1488" s="21" t="s">
        <v>37</v>
      </c>
      <c r="E1488" s="105" t="s">
        <v>3139</v>
      </c>
      <c r="F1488" s="86" t="s">
        <v>1141</v>
      </c>
      <c r="G1488" s="25" t="str">
        <f t="shared" si="61"/>
        <v>13.6077214</v>
      </c>
      <c r="H1488" s="25" t="str">
        <f>RIGHT(F1488,FIND(",",F1488)-2)</f>
        <v>44.984871</v>
      </c>
      <c r="I1488" s="81">
        <v>2.0</v>
      </c>
      <c r="J1488" s="81">
        <v>5.0</v>
      </c>
      <c r="K1488" s="81">
        <v>0.0</v>
      </c>
      <c r="L1488" s="81">
        <v>0.0</v>
      </c>
      <c r="M1488" s="81">
        <v>0.0</v>
      </c>
      <c r="N1488" s="81">
        <v>0.0</v>
      </c>
      <c r="O1488" s="81">
        <v>2.0</v>
      </c>
      <c r="P1488" s="55"/>
      <c r="Q1488" s="55"/>
      <c r="R1488" s="55"/>
      <c r="S1488" s="55"/>
      <c r="T1488" s="55"/>
      <c r="U1488" s="55"/>
      <c r="V1488" s="55"/>
      <c r="W1488" s="55"/>
      <c r="X1488" s="55"/>
      <c r="Y1488" s="55"/>
      <c r="Z1488" s="55"/>
      <c r="AA1488" s="55"/>
      <c r="AB1488" s="55"/>
      <c r="AC1488" s="55"/>
      <c r="AD1488" s="55"/>
      <c r="AE1488" s="55"/>
      <c r="AF1488" s="55"/>
      <c r="AG1488" s="55"/>
      <c r="AH1488" s="55"/>
      <c r="AI1488" s="55"/>
      <c r="AJ1488" s="55"/>
    </row>
    <row r="1489">
      <c r="A1489" s="81" t="s">
        <v>3140</v>
      </c>
      <c r="B1489" s="83" t="s">
        <v>2719</v>
      </c>
      <c r="C1489" s="84" t="s">
        <v>3141</v>
      </c>
      <c r="D1489" s="21" t="s">
        <v>37</v>
      </c>
      <c r="E1489" s="105" t="s">
        <v>2966</v>
      </c>
      <c r="F1489" s="86" t="s">
        <v>2866</v>
      </c>
      <c r="G1489" s="25" t="str">
        <f t="shared" si="61"/>
        <v>13.988914</v>
      </c>
      <c r="H1489" s="25" t="str">
        <f t="shared" ref="H1489:H1558" si="66">RIGHT(F1489,FIND(",",F1489)-1)</f>
        <v>45.577100</v>
      </c>
      <c r="I1489" s="81">
        <v>4.0</v>
      </c>
      <c r="J1489" s="81">
        <v>6.0</v>
      </c>
      <c r="K1489" s="81">
        <v>0.0</v>
      </c>
      <c r="L1489" s="81">
        <v>0.0</v>
      </c>
      <c r="M1489" s="81">
        <v>0.0</v>
      </c>
      <c r="N1489" s="81">
        <v>0.0</v>
      </c>
      <c r="O1489" s="81">
        <v>0.0</v>
      </c>
      <c r="P1489" s="55"/>
      <c r="Q1489" s="55"/>
      <c r="R1489" s="55"/>
      <c r="S1489" s="55"/>
      <c r="T1489" s="55"/>
      <c r="U1489" s="55"/>
      <c r="V1489" s="55"/>
      <c r="W1489" s="55"/>
      <c r="X1489" s="55"/>
      <c r="Y1489" s="55"/>
      <c r="Z1489" s="55"/>
      <c r="AA1489" s="55"/>
      <c r="AB1489" s="55"/>
      <c r="AC1489" s="55"/>
      <c r="AD1489" s="55"/>
      <c r="AE1489" s="55"/>
      <c r="AF1489" s="55"/>
      <c r="AG1489" s="55"/>
      <c r="AH1489" s="55"/>
      <c r="AI1489" s="55"/>
      <c r="AJ1489" s="55"/>
    </row>
    <row r="1490">
      <c r="A1490" s="81" t="s">
        <v>3142</v>
      </c>
      <c r="B1490" s="83" t="s">
        <v>2719</v>
      </c>
      <c r="C1490" s="84" t="s">
        <v>3143</v>
      </c>
      <c r="D1490" s="21" t="s">
        <v>37</v>
      </c>
      <c r="E1490" s="105" t="s">
        <v>3146</v>
      </c>
      <c r="F1490" s="86" t="s">
        <v>3145</v>
      </c>
      <c r="G1490" s="25" t="str">
        <f t="shared" si="61"/>
        <v>14.773124</v>
      </c>
      <c r="H1490" s="25" t="str">
        <f t="shared" si="66"/>
        <v>49.380547</v>
      </c>
      <c r="I1490" s="81">
        <v>5.0</v>
      </c>
      <c r="J1490" s="81">
        <v>5.0</v>
      </c>
      <c r="K1490" s="81">
        <v>0.0</v>
      </c>
      <c r="L1490" s="81">
        <v>0.0</v>
      </c>
      <c r="M1490" s="81">
        <v>0.0</v>
      </c>
      <c r="N1490" s="81">
        <v>0.0</v>
      </c>
      <c r="O1490" s="81">
        <v>0.0</v>
      </c>
      <c r="P1490" s="55"/>
      <c r="Q1490" s="55"/>
      <c r="R1490" s="55"/>
      <c r="S1490" s="55"/>
      <c r="T1490" s="55"/>
      <c r="U1490" s="55"/>
      <c r="V1490" s="55"/>
      <c r="W1490" s="55"/>
      <c r="X1490" s="55"/>
      <c r="Y1490" s="55"/>
      <c r="Z1490" s="55"/>
      <c r="AA1490" s="55"/>
      <c r="AB1490" s="55"/>
      <c r="AC1490" s="55"/>
      <c r="AD1490" s="55"/>
      <c r="AE1490" s="55"/>
      <c r="AF1490" s="55"/>
      <c r="AG1490" s="55"/>
      <c r="AH1490" s="55"/>
      <c r="AI1490" s="55"/>
      <c r="AJ1490" s="55"/>
    </row>
    <row r="1491">
      <c r="A1491" s="81" t="s">
        <v>3147</v>
      </c>
      <c r="B1491" s="83" t="s">
        <v>2719</v>
      </c>
      <c r="C1491" s="84" t="s">
        <v>3148</v>
      </c>
      <c r="D1491" s="21" t="s">
        <v>37</v>
      </c>
      <c r="E1491" s="105" t="s">
        <v>2828</v>
      </c>
      <c r="F1491" s="86" t="s">
        <v>2827</v>
      </c>
      <c r="G1491" s="25" t="str">
        <f t="shared" si="61"/>
        <v>14.061619</v>
      </c>
      <c r="H1491" s="25" t="str">
        <f t="shared" si="66"/>
        <v>46.914966</v>
      </c>
      <c r="I1491" s="81">
        <v>12.0</v>
      </c>
      <c r="J1491" s="81">
        <v>12.0</v>
      </c>
      <c r="K1491" s="81">
        <v>0.0</v>
      </c>
      <c r="L1491" s="81">
        <v>0.0</v>
      </c>
      <c r="M1491" s="81">
        <v>0.0</v>
      </c>
      <c r="N1491" s="81">
        <v>0.0</v>
      </c>
      <c r="O1491" s="81">
        <v>0.0</v>
      </c>
      <c r="P1491" s="55"/>
      <c r="Q1491" s="55"/>
      <c r="R1491" s="55"/>
      <c r="S1491" s="55"/>
      <c r="T1491" s="55"/>
      <c r="U1491" s="55"/>
      <c r="V1491" s="55"/>
      <c r="W1491" s="55"/>
      <c r="X1491" s="55"/>
      <c r="Y1491" s="55"/>
      <c r="Z1491" s="55"/>
      <c r="AA1491" s="55"/>
      <c r="AB1491" s="55"/>
      <c r="AC1491" s="55"/>
      <c r="AD1491" s="55"/>
      <c r="AE1491" s="55"/>
      <c r="AF1491" s="55"/>
      <c r="AG1491" s="55"/>
      <c r="AH1491" s="55"/>
      <c r="AI1491" s="55"/>
      <c r="AJ1491" s="55"/>
    </row>
    <row r="1492">
      <c r="A1492" s="81" t="s">
        <v>3149</v>
      </c>
      <c r="B1492" s="83" t="s">
        <v>2719</v>
      </c>
      <c r="C1492" s="84" t="s">
        <v>3150</v>
      </c>
      <c r="D1492" s="21" t="s">
        <v>37</v>
      </c>
      <c r="E1492" s="105" t="s">
        <v>3006</v>
      </c>
      <c r="F1492" s="86" t="s">
        <v>2766</v>
      </c>
      <c r="G1492" s="25" t="str">
        <f t="shared" si="61"/>
        <v>15.840860</v>
      </c>
      <c r="H1492" s="25" t="str">
        <f t="shared" si="66"/>
        <v>48.483723</v>
      </c>
      <c r="I1492" s="81">
        <v>3.0</v>
      </c>
      <c r="J1492" s="81">
        <v>3.0</v>
      </c>
      <c r="K1492" s="81">
        <v>0.0</v>
      </c>
      <c r="L1492" s="81">
        <v>0.0</v>
      </c>
      <c r="M1492" s="81">
        <v>0.0</v>
      </c>
      <c r="N1492" s="81">
        <v>0.0</v>
      </c>
      <c r="O1492" s="81">
        <v>0.0</v>
      </c>
      <c r="P1492" s="55"/>
      <c r="Q1492" s="55"/>
      <c r="R1492" s="55"/>
      <c r="S1492" s="55"/>
      <c r="T1492" s="55"/>
      <c r="U1492" s="55"/>
      <c r="V1492" s="55"/>
      <c r="W1492" s="55"/>
      <c r="X1492" s="55"/>
      <c r="Y1492" s="55"/>
      <c r="Z1492" s="55"/>
      <c r="AA1492" s="55"/>
      <c r="AB1492" s="55"/>
      <c r="AC1492" s="55"/>
      <c r="AD1492" s="55"/>
      <c r="AE1492" s="55"/>
      <c r="AF1492" s="55"/>
      <c r="AG1492" s="55"/>
      <c r="AH1492" s="55"/>
      <c r="AI1492" s="55"/>
      <c r="AJ1492" s="55"/>
    </row>
    <row r="1493">
      <c r="A1493" s="81" t="s">
        <v>3151</v>
      </c>
      <c r="B1493" s="83" t="s">
        <v>2719</v>
      </c>
      <c r="C1493" s="84" t="s">
        <v>3152</v>
      </c>
      <c r="D1493" s="21" t="s">
        <v>37</v>
      </c>
      <c r="E1493" s="105" t="s">
        <v>3011</v>
      </c>
      <c r="F1493" s="86" t="s">
        <v>3010</v>
      </c>
      <c r="G1493" s="25" t="str">
        <f t="shared" si="61"/>
        <v>14.411870</v>
      </c>
      <c r="H1493" s="25" t="str">
        <f t="shared" si="66"/>
        <v>44.836513</v>
      </c>
      <c r="I1493" s="81">
        <v>12.0</v>
      </c>
      <c r="J1493" s="81">
        <v>17.0</v>
      </c>
      <c r="K1493" s="81">
        <v>8.0</v>
      </c>
      <c r="L1493" s="81">
        <v>16.0</v>
      </c>
      <c r="M1493" s="81">
        <v>0.0</v>
      </c>
      <c r="N1493" s="81">
        <v>0.0</v>
      </c>
      <c r="O1493" s="81">
        <v>5.0</v>
      </c>
      <c r="P1493" s="55"/>
      <c r="Q1493" s="55"/>
      <c r="R1493" s="55"/>
      <c r="S1493" s="55"/>
      <c r="T1493" s="55"/>
      <c r="U1493" s="55"/>
      <c r="V1493" s="55"/>
      <c r="W1493" s="55"/>
      <c r="X1493" s="55"/>
      <c r="Y1493" s="55"/>
      <c r="Z1493" s="55"/>
      <c r="AA1493" s="55"/>
      <c r="AB1493" s="55"/>
      <c r="AC1493" s="55"/>
      <c r="AD1493" s="55"/>
      <c r="AE1493" s="55"/>
      <c r="AF1493" s="55"/>
      <c r="AG1493" s="55"/>
      <c r="AH1493" s="55"/>
      <c r="AI1493" s="55"/>
      <c r="AJ1493" s="55"/>
    </row>
    <row r="1494">
      <c r="A1494" s="81" t="s">
        <v>3153</v>
      </c>
      <c r="B1494" s="83" t="s">
        <v>2719</v>
      </c>
      <c r="C1494" s="84" t="s">
        <v>3154</v>
      </c>
      <c r="D1494" s="21" t="s">
        <v>37</v>
      </c>
      <c r="E1494" s="105" t="s">
        <v>2956</v>
      </c>
      <c r="F1494" s="86" t="s">
        <v>2955</v>
      </c>
      <c r="G1494" s="25" t="str">
        <f t="shared" si="61"/>
        <v>15.921257</v>
      </c>
      <c r="H1494" s="25" t="str">
        <f t="shared" si="66"/>
        <v>48.636381</v>
      </c>
      <c r="I1494" s="81">
        <v>1.0</v>
      </c>
      <c r="J1494" s="81">
        <v>6.0</v>
      </c>
      <c r="K1494" s="81">
        <v>0.0</v>
      </c>
      <c r="L1494" s="81">
        <v>0.0</v>
      </c>
      <c r="M1494" s="81">
        <v>0.0</v>
      </c>
      <c r="N1494" s="81">
        <v>0.0</v>
      </c>
      <c r="O1494" s="81">
        <v>0.0</v>
      </c>
      <c r="P1494" s="55"/>
      <c r="Q1494" s="55"/>
      <c r="R1494" s="55"/>
      <c r="S1494" s="55"/>
      <c r="T1494" s="55"/>
      <c r="U1494" s="55"/>
      <c r="V1494" s="55"/>
      <c r="W1494" s="55"/>
      <c r="X1494" s="55"/>
      <c r="Y1494" s="55"/>
      <c r="Z1494" s="55"/>
      <c r="AA1494" s="55"/>
      <c r="AB1494" s="55"/>
      <c r="AC1494" s="55"/>
      <c r="AD1494" s="55"/>
      <c r="AE1494" s="55"/>
      <c r="AF1494" s="55"/>
      <c r="AG1494" s="55"/>
      <c r="AH1494" s="55"/>
      <c r="AI1494" s="55"/>
      <c r="AJ1494" s="55"/>
    </row>
    <row r="1495">
      <c r="A1495" s="81" t="s">
        <v>3155</v>
      </c>
      <c r="B1495" s="83" t="s">
        <v>2719</v>
      </c>
      <c r="C1495" s="84" t="s">
        <v>3156</v>
      </c>
      <c r="D1495" s="21" t="s">
        <v>37</v>
      </c>
      <c r="E1495" s="105" t="s">
        <v>2828</v>
      </c>
      <c r="F1495" s="86" t="s">
        <v>2827</v>
      </c>
      <c r="G1495" s="25" t="str">
        <f t="shared" si="61"/>
        <v>14.061619</v>
      </c>
      <c r="H1495" s="25" t="str">
        <f t="shared" si="66"/>
        <v>46.914966</v>
      </c>
      <c r="I1495" s="81">
        <v>2.0</v>
      </c>
      <c r="J1495" s="81">
        <v>6.0</v>
      </c>
      <c r="K1495" s="81">
        <v>0.0</v>
      </c>
      <c r="L1495" s="81">
        <v>0.0</v>
      </c>
      <c r="M1495" s="81">
        <v>0.0</v>
      </c>
      <c r="N1495" s="81">
        <v>0.0</v>
      </c>
      <c r="O1495" s="81">
        <v>0.0</v>
      </c>
      <c r="P1495" s="55"/>
      <c r="Q1495" s="55"/>
      <c r="R1495" s="55"/>
      <c r="S1495" s="55"/>
      <c r="T1495" s="55"/>
      <c r="U1495" s="55"/>
      <c r="V1495" s="55"/>
      <c r="W1495" s="55"/>
      <c r="X1495" s="55"/>
      <c r="Y1495" s="55"/>
      <c r="Z1495" s="55"/>
      <c r="AA1495" s="55"/>
      <c r="AB1495" s="55"/>
      <c r="AC1495" s="55"/>
      <c r="AD1495" s="55"/>
      <c r="AE1495" s="55"/>
      <c r="AF1495" s="55"/>
      <c r="AG1495" s="55"/>
      <c r="AH1495" s="55"/>
      <c r="AI1495" s="55"/>
      <c r="AJ1495" s="55"/>
    </row>
    <row r="1496">
      <c r="A1496" s="81" t="s">
        <v>3157</v>
      </c>
      <c r="B1496" s="83" t="s">
        <v>2719</v>
      </c>
      <c r="C1496" s="84" t="s">
        <v>3158</v>
      </c>
      <c r="D1496" s="21" t="s">
        <v>37</v>
      </c>
      <c r="E1496" s="105" t="s">
        <v>3011</v>
      </c>
      <c r="F1496" s="86" t="s">
        <v>3010</v>
      </c>
      <c r="G1496" s="25" t="str">
        <f t="shared" si="61"/>
        <v>14.411870</v>
      </c>
      <c r="H1496" s="25" t="str">
        <f t="shared" si="66"/>
        <v>44.836513</v>
      </c>
      <c r="I1496" s="81">
        <v>0.0</v>
      </c>
      <c r="J1496" s="81">
        <v>0.0</v>
      </c>
      <c r="K1496" s="81">
        <v>0.0</v>
      </c>
      <c r="L1496" s="81">
        <v>0.0</v>
      </c>
      <c r="M1496" s="81">
        <v>0.0</v>
      </c>
      <c r="N1496" s="81">
        <v>0.0</v>
      </c>
      <c r="O1496" s="81">
        <v>0.0</v>
      </c>
      <c r="P1496" s="55"/>
      <c r="Q1496" s="55"/>
      <c r="R1496" s="55"/>
      <c r="S1496" s="55"/>
      <c r="T1496" s="55"/>
      <c r="U1496" s="55"/>
      <c r="V1496" s="55"/>
      <c r="W1496" s="55"/>
      <c r="X1496" s="55"/>
      <c r="Y1496" s="55"/>
      <c r="Z1496" s="55"/>
      <c r="AA1496" s="55"/>
      <c r="AB1496" s="55"/>
      <c r="AC1496" s="55"/>
      <c r="AD1496" s="55"/>
      <c r="AE1496" s="55"/>
      <c r="AF1496" s="55"/>
      <c r="AG1496" s="55"/>
      <c r="AH1496" s="55"/>
      <c r="AI1496" s="55"/>
      <c r="AJ1496" s="55"/>
    </row>
    <row r="1497">
      <c r="A1497" s="81" t="s">
        <v>3160</v>
      </c>
      <c r="B1497" s="83" t="s">
        <v>2719</v>
      </c>
      <c r="C1497" s="84" t="s">
        <v>3161</v>
      </c>
      <c r="D1497" s="21" t="s">
        <v>37</v>
      </c>
      <c r="E1497" s="105" t="s">
        <v>3006</v>
      </c>
      <c r="F1497" s="86" t="s">
        <v>2766</v>
      </c>
      <c r="G1497" s="25" t="str">
        <f t="shared" si="61"/>
        <v>15.840860</v>
      </c>
      <c r="H1497" s="25" t="str">
        <f t="shared" si="66"/>
        <v>48.483723</v>
      </c>
      <c r="I1497" s="81">
        <v>2.0</v>
      </c>
      <c r="J1497" s="81">
        <v>2.0</v>
      </c>
      <c r="K1497" s="81">
        <v>0.0</v>
      </c>
      <c r="L1497" s="81">
        <v>0.0</v>
      </c>
      <c r="M1497" s="81">
        <v>0.0</v>
      </c>
      <c r="N1497" s="81">
        <v>0.0</v>
      </c>
      <c r="O1497" s="81">
        <v>0.0</v>
      </c>
      <c r="P1497" s="55"/>
      <c r="Q1497" s="55"/>
      <c r="R1497" s="55"/>
      <c r="S1497" s="55"/>
      <c r="T1497" s="55"/>
      <c r="U1497" s="55"/>
      <c r="V1497" s="55"/>
      <c r="W1497" s="55"/>
      <c r="X1497" s="55"/>
      <c r="Y1497" s="55"/>
      <c r="Z1497" s="55"/>
      <c r="AA1497" s="55"/>
      <c r="AB1497" s="55"/>
      <c r="AC1497" s="55"/>
      <c r="AD1497" s="55"/>
      <c r="AE1497" s="55"/>
      <c r="AF1497" s="55"/>
      <c r="AG1497" s="55"/>
      <c r="AH1497" s="55"/>
      <c r="AI1497" s="55"/>
      <c r="AJ1497" s="55"/>
    </row>
    <row r="1498">
      <c r="A1498" s="81" t="s">
        <v>3162</v>
      </c>
      <c r="B1498" s="83" t="s">
        <v>2719</v>
      </c>
      <c r="C1498" s="84" t="s">
        <v>3163</v>
      </c>
      <c r="D1498" s="21" t="s">
        <v>37</v>
      </c>
      <c r="E1498" s="105" t="s">
        <v>2956</v>
      </c>
      <c r="F1498" s="86" t="s">
        <v>2955</v>
      </c>
      <c r="G1498" s="25" t="str">
        <f t="shared" si="61"/>
        <v>15.921257</v>
      </c>
      <c r="H1498" s="25" t="str">
        <f t="shared" si="66"/>
        <v>48.636381</v>
      </c>
      <c r="I1498" s="81">
        <v>1.0</v>
      </c>
      <c r="J1498" s="81">
        <v>1.0</v>
      </c>
      <c r="K1498" s="81">
        <v>1.0</v>
      </c>
      <c r="L1498" s="81">
        <v>1.0</v>
      </c>
      <c r="M1498" s="81">
        <v>0.0</v>
      </c>
      <c r="N1498" s="81">
        <v>0.0</v>
      </c>
      <c r="O1498" s="81">
        <v>0.0</v>
      </c>
      <c r="P1498" s="55"/>
      <c r="Q1498" s="55"/>
      <c r="R1498" s="55"/>
      <c r="S1498" s="55"/>
      <c r="T1498" s="55"/>
      <c r="U1498" s="55"/>
      <c r="V1498" s="55"/>
      <c r="W1498" s="55"/>
      <c r="X1498" s="55"/>
      <c r="Y1498" s="55"/>
      <c r="Z1498" s="55"/>
      <c r="AA1498" s="55"/>
      <c r="AB1498" s="55"/>
      <c r="AC1498" s="55"/>
      <c r="AD1498" s="55"/>
      <c r="AE1498" s="55"/>
      <c r="AF1498" s="55"/>
      <c r="AG1498" s="55"/>
      <c r="AH1498" s="55"/>
      <c r="AI1498" s="55"/>
      <c r="AJ1498" s="55"/>
    </row>
    <row r="1499">
      <c r="A1499" s="81" t="s">
        <v>3164</v>
      </c>
      <c r="B1499" s="83" t="s">
        <v>2719</v>
      </c>
      <c r="C1499" s="84" t="s">
        <v>3165</v>
      </c>
      <c r="D1499" s="21" t="s">
        <v>37</v>
      </c>
      <c r="E1499" s="105" t="s">
        <v>3074</v>
      </c>
      <c r="F1499" s="86" t="s">
        <v>2722</v>
      </c>
      <c r="G1499" s="25" t="str">
        <f t="shared" si="61"/>
        <v>15.470031</v>
      </c>
      <c r="H1499" s="25" t="str">
        <f t="shared" si="66"/>
        <v>45.322857</v>
      </c>
      <c r="I1499" s="81">
        <v>3.0</v>
      </c>
      <c r="J1499" s="81">
        <v>4.0</v>
      </c>
      <c r="K1499" s="81">
        <v>0.0</v>
      </c>
      <c r="L1499" s="81">
        <v>0.0</v>
      </c>
      <c r="M1499" s="81">
        <v>0.0</v>
      </c>
      <c r="N1499" s="81">
        <v>0.0</v>
      </c>
      <c r="O1499" s="81">
        <v>0.0</v>
      </c>
      <c r="P1499" s="55"/>
      <c r="Q1499" s="55"/>
      <c r="R1499" s="55"/>
      <c r="S1499" s="55"/>
      <c r="T1499" s="55"/>
      <c r="U1499" s="55"/>
      <c r="V1499" s="55"/>
      <c r="W1499" s="55"/>
      <c r="X1499" s="55"/>
      <c r="Y1499" s="55"/>
      <c r="Z1499" s="55"/>
      <c r="AA1499" s="55"/>
      <c r="AB1499" s="55"/>
      <c r="AC1499" s="55"/>
      <c r="AD1499" s="55"/>
      <c r="AE1499" s="55"/>
      <c r="AF1499" s="55"/>
      <c r="AG1499" s="55"/>
      <c r="AH1499" s="55"/>
      <c r="AI1499" s="55"/>
      <c r="AJ1499" s="55"/>
    </row>
    <row r="1500">
      <c r="A1500" s="81" t="s">
        <v>3166</v>
      </c>
      <c r="B1500" s="83" t="s">
        <v>2719</v>
      </c>
      <c r="C1500" s="84" t="s">
        <v>3167</v>
      </c>
      <c r="D1500" s="21" t="s">
        <v>37</v>
      </c>
      <c r="E1500" s="105" t="s">
        <v>2828</v>
      </c>
      <c r="F1500" s="86" t="s">
        <v>2827</v>
      </c>
      <c r="G1500" s="25" t="str">
        <f t="shared" si="61"/>
        <v>14.061619</v>
      </c>
      <c r="H1500" s="25" t="str">
        <f t="shared" si="66"/>
        <v>46.914966</v>
      </c>
      <c r="I1500" s="81">
        <v>0.0</v>
      </c>
      <c r="J1500" s="81">
        <v>4.0</v>
      </c>
      <c r="K1500" s="81">
        <v>0.0</v>
      </c>
      <c r="L1500" s="81">
        <v>0.0</v>
      </c>
      <c r="M1500" s="81">
        <v>0.0</v>
      </c>
      <c r="N1500" s="81">
        <v>0.0</v>
      </c>
      <c r="O1500" s="81">
        <v>0.0</v>
      </c>
      <c r="P1500" s="55"/>
      <c r="Q1500" s="55"/>
      <c r="R1500" s="55"/>
      <c r="S1500" s="55"/>
      <c r="T1500" s="55"/>
      <c r="U1500" s="55"/>
      <c r="V1500" s="55"/>
      <c r="W1500" s="55"/>
      <c r="X1500" s="55"/>
      <c r="Y1500" s="55"/>
      <c r="Z1500" s="55"/>
      <c r="AA1500" s="55"/>
      <c r="AB1500" s="55"/>
      <c r="AC1500" s="55"/>
      <c r="AD1500" s="55"/>
      <c r="AE1500" s="55"/>
      <c r="AF1500" s="55"/>
      <c r="AG1500" s="55"/>
      <c r="AH1500" s="55"/>
      <c r="AI1500" s="55"/>
      <c r="AJ1500" s="55"/>
    </row>
    <row r="1501">
      <c r="A1501" s="81" t="s">
        <v>3168</v>
      </c>
      <c r="B1501" s="83" t="s">
        <v>2719</v>
      </c>
      <c r="C1501" s="84" t="s">
        <v>3169</v>
      </c>
      <c r="D1501" s="21" t="s">
        <v>37</v>
      </c>
      <c r="E1501" s="105" t="s">
        <v>3172</v>
      </c>
      <c r="F1501" s="86" t="s">
        <v>3171</v>
      </c>
      <c r="G1501" s="25" t="str">
        <f t="shared" si="61"/>
        <v>15.515888</v>
      </c>
      <c r="H1501" s="25" t="str">
        <f t="shared" si="66"/>
        <v>45.449806</v>
      </c>
      <c r="I1501" s="81">
        <v>2.0</v>
      </c>
      <c r="J1501" s="81">
        <v>3.0</v>
      </c>
      <c r="K1501" s="81">
        <v>0.0</v>
      </c>
      <c r="L1501" s="81">
        <v>0.0</v>
      </c>
      <c r="M1501" s="81">
        <v>0.0</v>
      </c>
      <c r="N1501" s="81">
        <v>0.0</v>
      </c>
      <c r="O1501" s="81">
        <v>2.0</v>
      </c>
      <c r="P1501" s="55"/>
      <c r="Q1501" s="55"/>
      <c r="R1501" s="55"/>
      <c r="S1501" s="55"/>
      <c r="T1501" s="55"/>
      <c r="U1501" s="55"/>
      <c r="V1501" s="55"/>
      <c r="W1501" s="55"/>
      <c r="X1501" s="55"/>
      <c r="Y1501" s="55"/>
      <c r="Z1501" s="55"/>
      <c r="AA1501" s="55"/>
      <c r="AB1501" s="55"/>
      <c r="AC1501" s="55"/>
      <c r="AD1501" s="55"/>
      <c r="AE1501" s="55"/>
      <c r="AF1501" s="55"/>
      <c r="AG1501" s="55"/>
      <c r="AH1501" s="55"/>
      <c r="AI1501" s="55"/>
      <c r="AJ1501" s="55"/>
    </row>
    <row r="1502">
      <c r="A1502" s="81" t="s">
        <v>3173</v>
      </c>
      <c r="B1502" s="83" t="s">
        <v>2719</v>
      </c>
      <c r="C1502" s="84" t="s">
        <v>3174</v>
      </c>
      <c r="D1502" s="21" t="s">
        <v>37</v>
      </c>
      <c r="E1502" s="105" t="s">
        <v>2828</v>
      </c>
      <c r="F1502" s="86" t="s">
        <v>2827</v>
      </c>
      <c r="G1502" s="25" t="str">
        <f t="shared" si="61"/>
        <v>14.061619</v>
      </c>
      <c r="H1502" s="25" t="str">
        <f t="shared" si="66"/>
        <v>46.914966</v>
      </c>
      <c r="I1502" s="81">
        <v>1.0</v>
      </c>
      <c r="J1502" s="81">
        <v>1.0</v>
      </c>
      <c r="K1502" s="81">
        <v>0.0</v>
      </c>
      <c r="L1502" s="81">
        <v>0.0</v>
      </c>
      <c r="M1502" s="81">
        <v>0.0</v>
      </c>
      <c r="N1502" s="81">
        <v>0.0</v>
      </c>
      <c r="O1502" s="81">
        <v>0.0</v>
      </c>
      <c r="P1502" s="55"/>
      <c r="Q1502" s="55"/>
      <c r="R1502" s="55"/>
      <c r="S1502" s="55"/>
      <c r="T1502" s="55"/>
      <c r="U1502" s="55"/>
      <c r="V1502" s="55"/>
      <c r="W1502" s="55"/>
      <c r="X1502" s="55"/>
      <c r="Y1502" s="55"/>
      <c r="Z1502" s="55"/>
      <c r="AA1502" s="55"/>
      <c r="AB1502" s="55"/>
      <c r="AC1502" s="55"/>
      <c r="AD1502" s="55"/>
      <c r="AE1502" s="55"/>
      <c r="AF1502" s="55"/>
      <c r="AG1502" s="55"/>
      <c r="AH1502" s="55"/>
      <c r="AI1502" s="55"/>
      <c r="AJ1502" s="55"/>
    </row>
    <row r="1503">
      <c r="A1503" s="81" t="s">
        <v>3175</v>
      </c>
      <c r="B1503" s="83" t="s">
        <v>2719</v>
      </c>
      <c r="C1503" s="84" t="s">
        <v>3174</v>
      </c>
      <c r="D1503" s="21" t="s">
        <v>37</v>
      </c>
      <c r="E1503" s="105" t="s">
        <v>3177</v>
      </c>
      <c r="F1503" s="86" t="s">
        <v>2743</v>
      </c>
      <c r="G1503" s="25" t="str">
        <f t="shared" si="61"/>
        <v>14.754630</v>
      </c>
      <c r="H1503" s="25" t="str">
        <f t="shared" si="66"/>
        <v>46.516261</v>
      </c>
      <c r="I1503" s="81">
        <v>2.0</v>
      </c>
      <c r="J1503" s="81">
        <v>4.0</v>
      </c>
      <c r="K1503" s="81">
        <v>0.0</v>
      </c>
      <c r="L1503" s="81">
        <v>0.0</v>
      </c>
      <c r="M1503" s="81">
        <v>0.0</v>
      </c>
      <c r="N1503" s="81">
        <v>0.0</v>
      </c>
      <c r="O1503" s="81">
        <v>2.0</v>
      </c>
      <c r="P1503" s="55"/>
      <c r="Q1503" s="55"/>
      <c r="R1503" s="55"/>
      <c r="S1503" s="55"/>
      <c r="T1503" s="55"/>
      <c r="U1503" s="55"/>
      <c r="V1503" s="55"/>
      <c r="W1503" s="55"/>
      <c r="X1503" s="55"/>
      <c r="Y1503" s="55"/>
      <c r="Z1503" s="55"/>
      <c r="AA1503" s="55"/>
      <c r="AB1503" s="55"/>
      <c r="AC1503" s="55"/>
      <c r="AD1503" s="55"/>
      <c r="AE1503" s="55"/>
      <c r="AF1503" s="55"/>
      <c r="AG1503" s="55"/>
      <c r="AH1503" s="55"/>
      <c r="AI1503" s="55"/>
      <c r="AJ1503" s="55"/>
    </row>
    <row r="1504">
      <c r="A1504" s="81" t="s">
        <v>3178</v>
      </c>
      <c r="B1504" s="83" t="s">
        <v>2719</v>
      </c>
      <c r="C1504" s="84" t="s">
        <v>3179</v>
      </c>
      <c r="D1504" s="21" t="s">
        <v>37</v>
      </c>
      <c r="E1504" s="105" t="s">
        <v>3181</v>
      </c>
      <c r="F1504" s="86" t="s">
        <v>2838</v>
      </c>
      <c r="G1504" s="25" t="str">
        <f t="shared" si="61"/>
        <v>16.790181</v>
      </c>
      <c r="H1504" s="25" t="str">
        <f t="shared" si="66"/>
        <v>45.299386</v>
      </c>
      <c r="I1504" s="81">
        <v>2.0</v>
      </c>
      <c r="J1504" s="81">
        <v>4.0</v>
      </c>
      <c r="K1504" s="81">
        <v>0.0</v>
      </c>
      <c r="L1504" s="81">
        <v>0.0</v>
      </c>
      <c r="M1504" s="81">
        <v>0.0</v>
      </c>
      <c r="N1504" s="81">
        <v>0.0</v>
      </c>
      <c r="O1504" s="81">
        <v>0.0</v>
      </c>
      <c r="P1504" s="55"/>
      <c r="Q1504" s="55"/>
      <c r="R1504" s="55"/>
      <c r="S1504" s="55"/>
      <c r="T1504" s="55"/>
      <c r="U1504" s="55"/>
      <c r="V1504" s="55"/>
      <c r="W1504" s="55"/>
      <c r="X1504" s="55"/>
      <c r="Y1504" s="55"/>
      <c r="Z1504" s="55"/>
      <c r="AA1504" s="55"/>
      <c r="AB1504" s="55"/>
      <c r="AC1504" s="55"/>
      <c r="AD1504" s="55"/>
      <c r="AE1504" s="55"/>
      <c r="AF1504" s="55"/>
      <c r="AG1504" s="55"/>
      <c r="AH1504" s="55"/>
      <c r="AI1504" s="55"/>
      <c r="AJ1504" s="55"/>
    </row>
    <row r="1505">
      <c r="A1505" s="81" t="s">
        <v>3182</v>
      </c>
      <c r="B1505" s="83" t="s">
        <v>2719</v>
      </c>
      <c r="C1505" s="84" t="s">
        <v>3183</v>
      </c>
      <c r="D1505" s="21" t="s">
        <v>37</v>
      </c>
      <c r="E1505" s="105" t="s">
        <v>3074</v>
      </c>
      <c r="F1505" s="86" t="s">
        <v>2722</v>
      </c>
      <c r="G1505" s="25" t="str">
        <f t="shared" si="61"/>
        <v>15.470031</v>
      </c>
      <c r="H1505" s="25" t="str">
        <f t="shared" si="66"/>
        <v>45.322857</v>
      </c>
      <c r="I1505" s="81">
        <v>1.0</v>
      </c>
      <c r="J1505" s="81">
        <v>4.0</v>
      </c>
      <c r="K1505" s="81">
        <v>0.0</v>
      </c>
      <c r="L1505" s="81">
        <v>1.0</v>
      </c>
      <c r="M1505" s="81">
        <v>0.0</v>
      </c>
      <c r="N1505" s="81">
        <v>1.0</v>
      </c>
      <c r="O1505" s="81">
        <v>0.0</v>
      </c>
      <c r="P1505" s="55"/>
      <c r="Q1505" s="55"/>
      <c r="R1505" s="55"/>
      <c r="S1505" s="55"/>
      <c r="T1505" s="55"/>
      <c r="U1505" s="55"/>
      <c r="V1505" s="55"/>
      <c r="W1505" s="55"/>
      <c r="X1505" s="55"/>
      <c r="Y1505" s="55"/>
      <c r="Z1505" s="55"/>
      <c r="AA1505" s="55"/>
      <c r="AB1505" s="55"/>
      <c r="AC1505" s="55"/>
      <c r="AD1505" s="55"/>
      <c r="AE1505" s="55"/>
      <c r="AF1505" s="55"/>
      <c r="AG1505" s="55"/>
      <c r="AH1505" s="55"/>
      <c r="AI1505" s="55"/>
      <c r="AJ1505" s="55"/>
    </row>
    <row r="1506">
      <c r="A1506" s="81" t="s">
        <v>3184</v>
      </c>
      <c r="B1506" s="83" t="s">
        <v>2719</v>
      </c>
      <c r="C1506" s="84" t="s">
        <v>3185</v>
      </c>
      <c r="D1506" s="21" t="s">
        <v>37</v>
      </c>
      <c r="E1506" s="105" t="s">
        <v>3187</v>
      </c>
      <c r="F1506" s="86" t="s">
        <v>3114</v>
      </c>
      <c r="G1506" s="25" t="str">
        <f t="shared" si="61"/>
        <v>16.714858</v>
      </c>
      <c r="H1506" s="25" t="str">
        <f t="shared" si="66"/>
        <v>44.875452</v>
      </c>
      <c r="I1506" s="81">
        <v>2.0</v>
      </c>
      <c r="J1506" s="81">
        <v>3.0</v>
      </c>
      <c r="K1506" s="81">
        <v>0.0</v>
      </c>
      <c r="L1506" s="81">
        <v>0.0</v>
      </c>
      <c r="M1506" s="81">
        <v>0.0</v>
      </c>
      <c r="N1506" s="81">
        <v>0.0</v>
      </c>
      <c r="O1506" s="81">
        <v>0.0</v>
      </c>
      <c r="P1506" s="55"/>
      <c r="Q1506" s="55"/>
      <c r="R1506" s="55"/>
      <c r="S1506" s="55"/>
      <c r="T1506" s="55"/>
      <c r="U1506" s="55"/>
      <c r="V1506" s="55"/>
      <c r="W1506" s="55"/>
      <c r="X1506" s="55"/>
      <c r="Y1506" s="55"/>
      <c r="Z1506" s="55"/>
      <c r="AA1506" s="55"/>
      <c r="AB1506" s="55"/>
      <c r="AC1506" s="55"/>
      <c r="AD1506" s="55"/>
      <c r="AE1506" s="55"/>
      <c r="AF1506" s="55"/>
      <c r="AG1506" s="55"/>
      <c r="AH1506" s="55"/>
      <c r="AI1506" s="55"/>
      <c r="AJ1506" s="55"/>
    </row>
    <row r="1507">
      <c r="A1507" s="81" t="s">
        <v>3188</v>
      </c>
      <c r="B1507" s="83" t="s">
        <v>2719</v>
      </c>
      <c r="C1507" s="84" t="s">
        <v>3189</v>
      </c>
      <c r="D1507" s="21" t="s">
        <v>37</v>
      </c>
      <c r="E1507" s="105" t="s">
        <v>2828</v>
      </c>
      <c r="F1507" s="86" t="s">
        <v>2827</v>
      </c>
      <c r="G1507" s="25" t="str">
        <f t="shared" si="61"/>
        <v>14.061619</v>
      </c>
      <c r="H1507" s="25" t="str">
        <f t="shared" si="66"/>
        <v>46.914966</v>
      </c>
      <c r="I1507" s="81">
        <v>3.0</v>
      </c>
      <c r="J1507" s="81">
        <v>3.0</v>
      </c>
      <c r="K1507" s="81">
        <v>0.0</v>
      </c>
      <c r="L1507" s="81">
        <v>0.0</v>
      </c>
      <c r="M1507" s="81">
        <v>0.0</v>
      </c>
      <c r="N1507" s="81">
        <v>0.0</v>
      </c>
      <c r="O1507" s="81">
        <v>4.0</v>
      </c>
      <c r="P1507" s="55"/>
      <c r="Q1507" s="55"/>
      <c r="R1507" s="55"/>
      <c r="S1507" s="55"/>
      <c r="T1507" s="55"/>
      <c r="U1507" s="55"/>
      <c r="V1507" s="55"/>
      <c r="W1507" s="55"/>
      <c r="X1507" s="55"/>
      <c r="Y1507" s="55"/>
      <c r="Z1507" s="55"/>
      <c r="AA1507" s="55"/>
      <c r="AB1507" s="55"/>
      <c r="AC1507" s="55"/>
      <c r="AD1507" s="55"/>
      <c r="AE1507" s="55"/>
      <c r="AF1507" s="55"/>
      <c r="AG1507" s="55"/>
      <c r="AH1507" s="55"/>
      <c r="AI1507" s="55"/>
      <c r="AJ1507" s="55"/>
    </row>
    <row r="1508">
      <c r="A1508" s="81" t="s">
        <v>3190</v>
      </c>
      <c r="B1508" s="83" t="s">
        <v>2719</v>
      </c>
      <c r="C1508" s="84" t="s">
        <v>3191</v>
      </c>
      <c r="D1508" s="21" t="s">
        <v>37</v>
      </c>
      <c r="E1508" s="105" t="s">
        <v>3193</v>
      </c>
      <c r="F1508" s="86" t="s">
        <v>2866</v>
      </c>
      <c r="G1508" s="25" t="str">
        <f t="shared" si="61"/>
        <v>13.988914</v>
      </c>
      <c r="H1508" s="25" t="str">
        <f t="shared" si="66"/>
        <v>45.577100</v>
      </c>
      <c r="I1508" s="81">
        <v>13.0</v>
      </c>
      <c r="J1508" s="81">
        <v>21.0</v>
      </c>
      <c r="K1508" s="81">
        <v>3.0</v>
      </c>
      <c r="L1508" s="81">
        <v>8.0</v>
      </c>
      <c r="M1508" s="81">
        <v>0.0</v>
      </c>
      <c r="N1508" s="81">
        <v>0.0</v>
      </c>
      <c r="O1508" s="81">
        <v>1.0</v>
      </c>
      <c r="P1508" s="55"/>
      <c r="Q1508" s="55"/>
      <c r="R1508" s="55"/>
      <c r="S1508" s="55"/>
      <c r="T1508" s="55"/>
      <c r="U1508" s="55"/>
      <c r="V1508" s="55"/>
      <c r="W1508" s="55"/>
      <c r="X1508" s="55"/>
      <c r="Y1508" s="55"/>
      <c r="Z1508" s="55"/>
      <c r="AA1508" s="55"/>
      <c r="AB1508" s="55"/>
      <c r="AC1508" s="55"/>
      <c r="AD1508" s="55"/>
      <c r="AE1508" s="55"/>
      <c r="AF1508" s="55"/>
      <c r="AG1508" s="55"/>
      <c r="AH1508" s="55"/>
      <c r="AI1508" s="55"/>
      <c r="AJ1508" s="55"/>
    </row>
    <row r="1509">
      <c r="A1509" s="81" t="s">
        <v>3194</v>
      </c>
      <c r="B1509" s="83" t="s">
        <v>2719</v>
      </c>
      <c r="C1509" s="84" t="s">
        <v>3195</v>
      </c>
      <c r="D1509" s="21" t="s">
        <v>37</v>
      </c>
      <c r="E1509" s="105" t="s">
        <v>2828</v>
      </c>
      <c r="F1509" s="86" t="s">
        <v>2827</v>
      </c>
      <c r="G1509" s="25" t="str">
        <f t="shared" si="61"/>
        <v>14.061619</v>
      </c>
      <c r="H1509" s="25" t="str">
        <f t="shared" si="66"/>
        <v>46.914966</v>
      </c>
      <c r="I1509" s="81">
        <v>24.0</v>
      </c>
      <c r="J1509" s="81">
        <v>31.0</v>
      </c>
      <c r="K1509" s="81">
        <v>1.0</v>
      </c>
      <c r="L1509" s="81">
        <v>1.0</v>
      </c>
      <c r="M1509" s="81">
        <v>1.0</v>
      </c>
      <c r="N1509" s="81">
        <v>1.0</v>
      </c>
      <c r="O1509" s="81">
        <v>1.0</v>
      </c>
      <c r="P1509" s="55"/>
      <c r="Q1509" s="55"/>
      <c r="R1509" s="55"/>
      <c r="S1509" s="55"/>
      <c r="T1509" s="55"/>
      <c r="U1509" s="55"/>
      <c r="V1509" s="55"/>
      <c r="W1509" s="55"/>
      <c r="X1509" s="55"/>
      <c r="Y1509" s="55"/>
      <c r="Z1509" s="55"/>
      <c r="AA1509" s="55"/>
      <c r="AB1509" s="55"/>
      <c r="AC1509" s="55"/>
      <c r="AD1509" s="55"/>
      <c r="AE1509" s="55"/>
      <c r="AF1509" s="55"/>
      <c r="AG1509" s="55"/>
      <c r="AH1509" s="55"/>
      <c r="AI1509" s="55"/>
      <c r="AJ1509" s="55"/>
    </row>
    <row r="1510">
      <c r="A1510" s="81" t="s">
        <v>3197</v>
      </c>
      <c r="B1510" s="83" t="s">
        <v>2719</v>
      </c>
      <c r="C1510" s="84" t="s">
        <v>3198</v>
      </c>
      <c r="D1510" s="21" t="s">
        <v>37</v>
      </c>
      <c r="E1510" s="105" t="s">
        <v>3200</v>
      </c>
      <c r="F1510" s="86" t="s">
        <v>2743</v>
      </c>
      <c r="G1510" s="25" t="str">
        <f t="shared" si="61"/>
        <v>14.754630</v>
      </c>
      <c r="H1510" s="25" t="str">
        <f t="shared" si="66"/>
        <v>46.516261</v>
      </c>
      <c r="I1510" s="81">
        <v>3.0</v>
      </c>
      <c r="J1510" s="81">
        <v>4.0</v>
      </c>
      <c r="K1510" s="81">
        <v>1.0</v>
      </c>
      <c r="L1510" s="81">
        <v>1.0</v>
      </c>
      <c r="M1510" s="81">
        <v>1.0</v>
      </c>
      <c r="N1510" s="81">
        <v>1.0</v>
      </c>
      <c r="O1510" s="81">
        <v>0.0</v>
      </c>
      <c r="P1510" s="55"/>
      <c r="Q1510" s="55"/>
      <c r="R1510" s="55"/>
      <c r="S1510" s="55"/>
      <c r="T1510" s="55"/>
      <c r="U1510" s="55"/>
      <c r="V1510" s="55"/>
      <c r="W1510" s="55"/>
      <c r="X1510" s="55"/>
      <c r="Y1510" s="55"/>
      <c r="Z1510" s="55"/>
      <c r="AA1510" s="55"/>
      <c r="AB1510" s="55"/>
      <c r="AC1510" s="55"/>
      <c r="AD1510" s="55"/>
      <c r="AE1510" s="55"/>
      <c r="AF1510" s="55"/>
      <c r="AG1510" s="55"/>
      <c r="AH1510" s="55"/>
      <c r="AI1510" s="55"/>
      <c r="AJ1510" s="55"/>
    </row>
    <row r="1511">
      <c r="A1511" s="81" t="s">
        <v>3201</v>
      </c>
      <c r="B1511" s="83" t="s">
        <v>2719</v>
      </c>
      <c r="C1511" s="84" t="s">
        <v>3202</v>
      </c>
      <c r="D1511" s="21" t="s">
        <v>37</v>
      </c>
      <c r="E1511" s="105" t="s">
        <v>3074</v>
      </c>
      <c r="F1511" s="86" t="s">
        <v>2722</v>
      </c>
      <c r="G1511" s="25" t="str">
        <f t="shared" si="61"/>
        <v>15.470031</v>
      </c>
      <c r="H1511" s="25" t="str">
        <f t="shared" si="66"/>
        <v>45.322857</v>
      </c>
      <c r="I1511" s="81">
        <v>4.0</v>
      </c>
      <c r="J1511" s="81">
        <v>6.0</v>
      </c>
      <c r="K1511" s="81">
        <v>0.0</v>
      </c>
      <c r="L1511" s="81">
        <v>0.0</v>
      </c>
      <c r="M1511" s="81">
        <v>0.0</v>
      </c>
      <c r="N1511" s="81">
        <v>0.0</v>
      </c>
      <c r="O1511" s="81">
        <v>0.0</v>
      </c>
      <c r="P1511" s="55"/>
      <c r="Q1511" s="55"/>
      <c r="R1511" s="55"/>
      <c r="S1511" s="55"/>
      <c r="T1511" s="55"/>
      <c r="U1511" s="55"/>
      <c r="V1511" s="55"/>
      <c r="W1511" s="55"/>
      <c r="X1511" s="55"/>
      <c r="Y1511" s="55"/>
      <c r="Z1511" s="55"/>
      <c r="AA1511" s="55"/>
      <c r="AB1511" s="55"/>
      <c r="AC1511" s="55"/>
      <c r="AD1511" s="55"/>
      <c r="AE1511" s="55"/>
      <c r="AF1511" s="55"/>
      <c r="AG1511" s="55"/>
      <c r="AH1511" s="55"/>
      <c r="AI1511" s="55"/>
      <c r="AJ1511" s="55"/>
    </row>
    <row r="1512">
      <c r="A1512" s="81" t="s">
        <v>3203</v>
      </c>
      <c r="B1512" s="83" t="s">
        <v>2719</v>
      </c>
      <c r="C1512" s="84" t="s">
        <v>3204</v>
      </c>
      <c r="D1512" s="21" t="s">
        <v>37</v>
      </c>
      <c r="E1512" s="105" t="s">
        <v>3074</v>
      </c>
      <c r="F1512" s="86" t="s">
        <v>2722</v>
      </c>
      <c r="G1512" s="25" t="str">
        <f t="shared" si="61"/>
        <v>15.470031</v>
      </c>
      <c r="H1512" s="25" t="str">
        <f t="shared" si="66"/>
        <v>45.322857</v>
      </c>
      <c r="I1512" s="81">
        <v>3.0</v>
      </c>
      <c r="J1512" s="81">
        <v>4.0</v>
      </c>
      <c r="K1512" s="81">
        <v>0.0</v>
      </c>
      <c r="L1512" s="81">
        <v>0.0</v>
      </c>
      <c r="M1512" s="81">
        <v>0.0</v>
      </c>
      <c r="N1512" s="81">
        <v>0.0</v>
      </c>
      <c r="O1512" s="81">
        <v>0.0</v>
      </c>
      <c r="P1512" s="55"/>
      <c r="Q1512" s="55"/>
      <c r="R1512" s="55"/>
      <c r="S1512" s="55"/>
      <c r="T1512" s="55"/>
      <c r="U1512" s="55"/>
      <c r="V1512" s="55"/>
      <c r="W1512" s="55"/>
      <c r="X1512" s="55"/>
      <c r="Y1512" s="55"/>
      <c r="Z1512" s="55"/>
      <c r="AA1512" s="55"/>
      <c r="AB1512" s="55"/>
      <c r="AC1512" s="55"/>
      <c r="AD1512" s="55"/>
      <c r="AE1512" s="55"/>
      <c r="AF1512" s="55"/>
      <c r="AG1512" s="55"/>
      <c r="AH1512" s="55"/>
      <c r="AI1512" s="55"/>
      <c r="AJ1512" s="55"/>
    </row>
    <row r="1513">
      <c r="A1513" s="81" t="s">
        <v>3205</v>
      </c>
      <c r="B1513" s="83" t="s">
        <v>2719</v>
      </c>
      <c r="C1513" s="84" t="s">
        <v>3206</v>
      </c>
      <c r="D1513" s="21" t="s">
        <v>37</v>
      </c>
      <c r="E1513" s="86" t="s">
        <v>2723</v>
      </c>
      <c r="F1513" s="86" t="s">
        <v>3208</v>
      </c>
      <c r="G1513" s="25" t="str">
        <f t="shared" si="61"/>
        <v>15.4747097</v>
      </c>
      <c r="H1513" s="25" t="str">
        <f t="shared" si="66"/>
        <v>45.3052453</v>
      </c>
      <c r="I1513" s="81">
        <v>5.0</v>
      </c>
      <c r="J1513" s="81">
        <v>6.0</v>
      </c>
      <c r="K1513" s="81">
        <v>0.0</v>
      </c>
      <c r="L1513" s="81">
        <v>0.0</v>
      </c>
      <c r="M1513" s="81">
        <v>0.0</v>
      </c>
      <c r="N1513" s="81">
        <v>0.0</v>
      </c>
      <c r="O1513" s="81">
        <v>0.0</v>
      </c>
      <c r="P1513" s="55"/>
      <c r="Q1513" s="55"/>
      <c r="R1513" s="55"/>
      <c r="S1513" s="55"/>
      <c r="T1513" s="55"/>
      <c r="U1513" s="55"/>
      <c r="V1513" s="55"/>
      <c r="W1513" s="55"/>
      <c r="X1513" s="55"/>
      <c r="Y1513" s="55"/>
      <c r="Z1513" s="55"/>
      <c r="AA1513" s="55"/>
      <c r="AB1513" s="55"/>
      <c r="AC1513" s="55"/>
      <c r="AD1513" s="55"/>
      <c r="AE1513" s="55"/>
      <c r="AF1513" s="55"/>
      <c r="AG1513" s="55"/>
      <c r="AH1513" s="55"/>
      <c r="AI1513" s="55"/>
      <c r="AJ1513" s="55"/>
    </row>
    <row r="1514">
      <c r="A1514" s="81" t="s">
        <v>3209</v>
      </c>
      <c r="B1514" s="83" t="s">
        <v>2719</v>
      </c>
      <c r="C1514" s="84" t="s">
        <v>3210</v>
      </c>
      <c r="D1514" s="21" t="s">
        <v>37</v>
      </c>
      <c r="E1514" s="86" t="s">
        <v>2867</v>
      </c>
      <c r="F1514" s="86" t="s">
        <v>2866</v>
      </c>
      <c r="G1514" s="25" t="str">
        <f t="shared" si="61"/>
        <v>13.988914</v>
      </c>
      <c r="H1514" s="25" t="str">
        <f t="shared" si="66"/>
        <v>45.577100</v>
      </c>
      <c r="I1514" s="81">
        <v>0.0</v>
      </c>
      <c r="J1514" s="81">
        <v>0.0</v>
      </c>
      <c r="K1514" s="81">
        <v>0.0</v>
      </c>
      <c r="L1514" s="81">
        <v>0.0</v>
      </c>
      <c r="M1514" s="81">
        <v>0.0</v>
      </c>
      <c r="N1514" s="81">
        <v>0.0</v>
      </c>
      <c r="O1514" s="81">
        <v>0.0</v>
      </c>
      <c r="P1514" s="55"/>
      <c r="Q1514" s="55"/>
      <c r="R1514" s="55"/>
      <c r="S1514" s="55"/>
      <c r="T1514" s="55"/>
      <c r="U1514" s="55"/>
      <c r="V1514" s="55"/>
      <c r="W1514" s="55"/>
      <c r="X1514" s="55"/>
      <c r="Y1514" s="55"/>
      <c r="Z1514" s="55"/>
      <c r="AA1514" s="55"/>
      <c r="AB1514" s="55"/>
      <c r="AC1514" s="55"/>
      <c r="AD1514" s="55"/>
      <c r="AE1514" s="55"/>
      <c r="AF1514" s="55"/>
      <c r="AG1514" s="55"/>
      <c r="AH1514" s="55"/>
      <c r="AI1514" s="55"/>
      <c r="AJ1514" s="55"/>
    </row>
    <row r="1515">
      <c r="A1515" s="81" t="s">
        <v>3211</v>
      </c>
      <c r="B1515" s="83" t="s">
        <v>2719</v>
      </c>
      <c r="C1515" s="84" t="s">
        <v>3212</v>
      </c>
      <c r="D1515" s="21" t="s">
        <v>37</v>
      </c>
      <c r="E1515" s="105" t="s">
        <v>3074</v>
      </c>
      <c r="F1515" s="86" t="s">
        <v>2722</v>
      </c>
      <c r="G1515" s="25" t="str">
        <f t="shared" si="61"/>
        <v>15.470031</v>
      </c>
      <c r="H1515" s="25" t="str">
        <f t="shared" si="66"/>
        <v>45.322857</v>
      </c>
      <c r="I1515" s="81">
        <v>3.0</v>
      </c>
      <c r="J1515" s="81">
        <v>3.0</v>
      </c>
      <c r="K1515" s="81">
        <v>0.0</v>
      </c>
      <c r="L1515" s="81">
        <v>0.0</v>
      </c>
      <c r="M1515" s="81">
        <v>0.0</v>
      </c>
      <c r="N1515" s="81">
        <v>0.0</v>
      </c>
      <c r="O1515" s="81">
        <v>2.0</v>
      </c>
      <c r="P1515" s="55"/>
      <c r="Q1515" s="55"/>
      <c r="R1515" s="55"/>
      <c r="S1515" s="55"/>
      <c r="T1515" s="55"/>
      <c r="U1515" s="55"/>
      <c r="V1515" s="55"/>
      <c r="W1515" s="55"/>
      <c r="X1515" s="55"/>
      <c r="Y1515" s="55"/>
      <c r="Z1515" s="55"/>
      <c r="AA1515" s="55"/>
      <c r="AB1515" s="55"/>
      <c r="AC1515" s="55"/>
      <c r="AD1515" s="55"/>
      <c r="AE1515" s="55"/>
      <c r="AF1515" s="55"/>
      <c r="AG1515" s="55"/>
      <c r="AH1515" s="55"/>
      <c r="AI1515" s="55"/>
      <c r="AJ1515" s="55"/>
    </row>
    <row r="1516">
      <c r="A1516" s="81" t="s">
        <v>3213</v>
      </c>
      <c r="B1516" s="83" t="s">
        <v>2719</v>
      </c>
      <c r="C1516" s="84" t="s">
        <v>3214</v>
      </c>
      <c r="D1516" s="21" t="s">
        <v>37</v>
      </c>
      <c r="E1516" s="86" t="s">
        <v>3215</v>
      </c>
      <c r="F1516" s="86" t="s">
        <v>3017</v>
      </c>
      <c r="G1516" s="25" t="str">
        <f t="shared" si="61"/>
        <v>16.930413</v>
      </c>
      <c r="H1516" s="25" t="str">
        <f t="shared" si="66"/>
        <v>49.365314</v>
      </c>
      <c r="I1516" s="81">
        <v>3.0</v>
      </c>
      <c r="J1516" s="81">
        <v>3.0</v>
      </c>
      <c r="K1516" s="81">
        <v>0.0</v>
      </c>
      <c r="L1516" s="81">
        <v>0.0</v>
      </c>
      <c r="M1516" s="81">
        <v>0.0</v>
      </c>
      <c r="N1516" s="81">
        <v>0.0</v>
      </c>
      <c r="O1516" s="81">
        <v>0.0</v>
      </c>
      <c r="P1516" s="55"/>
      <c r="Q1516" s="55"/>
      <c r="R1516" s="55"/>
      <c r="S1516" s="55"/>
      <c r="T1516" s="55"/>
      <c r="U1516" s="55"/>
      <c r="V1516" s="55"/>
      <c r="W1516" s="55"/>
      <c r="X1516" s="55"/>
      <c r="Y1516" s="55"/>
      <c r="Z1516" s="55"/>
      <c r="AA1516" s="55"/>
      <c r="AB1516" s="55"/>
      <c r="AC1516" s="55"/>
      <c r="AD1516" s="55"/>
      <c r="AE1516" s="55"/>
      <c r="AF1516" s="55"/>
      <c r="AG1516" s="55"/>
      <c r="AH1516" s="55"/>
      <c r="AI1516" s="55"/>
      <c r="AJ1516" s="55"/>
    </row>
    <row r="1517">
      <c r="A1517" s="81" t="s">
        <v>3216</v>
      </c>
      <c r="B1517" s="83" t="s">
        <v>2719</v>
      </c>
      <c r="C1517" s="84" t="s">
        <v>3217</v>
      </c>
      <c r="D1517" s="21" t="s">
        <v>37</v>
      </c>
      <c r="E1517" s="86" t="s">
        <v>2748</v>
      </c>
      <c r="F1517" s="86" t="s">
        <v>2743</v>
      </c>
      <c r="G1517" s="25" t="str">
        <f t="shared" si="61"/>
        <v>14.754630</v>
      </c>
      <c r="H1517" s="25" t="str">
        <f t="shared" si="66"/>
        <v>46.516261</v>
      </c>
      <c r="I1517" s="81">
        <v>4.0</v>
      </c>
      <c r="J1517" s="81">
        <v>5.0</v>
      </c>
      <c r="K1517" s="81">
        <v>0.0</v>
      </c>
      <c r="L1517" s="81">
        <v>0.0</v>
      </c>
      <c r="M1517" s="81">
        <v>0.0</v>
      </c>
      <c r="N1517" s="81">
        <v>0.0</v>
      </c>
      <c r="O1517" s="81">
        <v>0.0</v>
      </c>
      <c r="P1517" s="55"/>
      <c r="Q1517" s="55"/>
      <c r="R1517" s="55"/>
      <c r="S1517" s="55"/>
      <c r="T1517" s="55"/>
      <c r="U1517" s="55"/>
      <c r="V1517" s="55"/>
      <c r="W1517" s="55"/>
      <c r="X1517" s="55"/>
      <c r="Y1517" s="55"/>
      <c r="Z1517" s="55"/>
      <c r="AA1517" s="55"/>
      <c r="AB1517" s="55"/>
      <c r="AC1517" s="55"/>
      <c r="AD1517" s="55"/>
      <c r="AE1517" s="55"/>
      <c r="AF1517" s="55"/>
      <c r="AG1517" s="55"/>
      <c r="AH1517" s="55"/>
      <c r="AI1517" s="55"/>
      <c r="AJ1517" s="55"/>
    </row>
    <row r="1518">
      <c r="A1518" s="81" t="s">
        <v>3218</v>
      </c>
      <c r="B1518" s="83" t="s">
        <v>2719</v>
      </c>
      <c r="C1518" s="84" t="s">
        <v>3219</v>
      </c>
      <c r="D1518" s="21" t="s">
        <v>37</v>
      </c>
      <c r="E1518" s="86" t="s">
        <v>2914</v>
      </c>
      <c r="F1518" s="86" t="s">
        <v>2743</v>
      </c>
      <c r="G1518" s="25" t="str">
        <f t="shared" si="61"/>
        <v>14.754630</v>
      </c>
      <c r="H1518" s="25" t="str">
        <f t="shared" si="66"/>
        <v>46.516261</v>
      </c>
      <c r="I1518" s="81">
        <v>4.0</v>
      </c>
      <c r="J1518" s="81">
        <v>5.0</v>
      </c>
      <c r="K1518" s="81">
        <v>0.0</v>
      </c>
      <c r="L1518" s="81">
        <v>0.0</v>
      </c>
      <c r="M1518" s="81">
        <v>0.0</v>
      </c>
      <c r="N1518" s="81">
        <v>0.0</v>
      </c>
      <c r="O1518" s="81">
        <v>0.0</v>
      </c>
      <c r="P1518" s="55"/>
      <c r="Q1518" s="55"/>
      <c r="R1518" s="55"/>
      <c r="S1518" s="55"/>
      <c r="T1518" s="55"/>
      <c r="U1518" s="55"/>
      <c r="V1518" s="55"/>
      <c r="W1518" s="55"/>
      <c r="X1518" s="55"/>
      <c r="Y1518" s="55"/>
      <c r="Z1518" s="55"/>
      <c r="AA1518" s="55"/>
      <c r="AB1518" s="55"/>
      <c r="AC1518" s="55"/>
      <c r="AD1518" s="55"/>
      <c r="AE1518" s="55"/>
      <c r="AF1518" s="55"/>
      <c r="AG1518" s="55"/>
      <c r="AH1518" s="55"/>
      <c r="AI1518" s="55"/>
      <c r="AJ1518" s="55"/>
    </row>
    <row r="1519">
      <c r="A1519" s="81" t="s">
        <v>3221</v>
      </c>
      <c r="B1519" s="83" t="s">
        <v>2719</v>
      </c>
      <c r="C1519" s="84" t="s">
        <v>3222</v>
      </c>
      <c r="D1519" s="21" t="s">
        <v>37</v>
      </c>
      <c r="E1519" s="105" t="s">
        <v>3224</v>
      </c>
      <c r="F1519" s="86" t="s">
        <v>2838</v>
      </c>
      <c r="G1519" s="25" t="str">
        <f t="shared" si="61"/>
        <v>16.790181</v>
      </c>
      <c r="H1519" s="25" t="str">
        <f t="shared" si="66"/>
        <v>45.299386</v>
      </c>
      <c r="I1519" s="81">
        <v>2.0</v>
      </c>
      <c r="J1519" s="81">
        <v>3.0</v>
      </c>
      <c r="K1519" s="81">
        <v>0.0</v>
      </c>
      <c r="L1519" s="81">
        <v>0.0</v>
      </c>
      <c r="M1519" s="81">
        <v>0.0</v>
      </c>
      <c r="N1519" s="81">
        <v>0.0</v>
      </c>
      <c r="O1519" s="81">
        <v>3.0</v>
      </c>
      <c r="P1519" s="55"/>
      <c r="Q1519" s="55"/>
      <c r="R1519" s="55"/>
      <c r="S1519" s="55"/>
      <c r="T1519" s="55"/>
      <c r="U1519" s="55"/>
      <c r="V1519" s="55"/>
      <c r="W1519" s="55"/>
      <c r="X1519" s="55"/>
      <c r="Y1519" s="55"/>
      <c r="Z1519" s="55"/>
      <c r="AA1519" s="55"/>
      <c r="AB1519" s="55"/>
      <c r="AC1519" s="55"/>
      <c r="AD1519" s="55"/>
      <c r="AE1519" s="55"/>
      <c r="AF1519" s="55"/>
      <c r="AG1519" s="55"/>
      <c r="AH1519" s="55"/>
      <c r="AI1519" s="55"/>
      <c r="AJ1519" s="55"/>
    </row>
    <row r="1520">
      <c r="A1520" s="81" t="s">
        <v>3225</v>
      </c>
      <c r="B1520" s="83" t="s">
        <v>2719</v>
      </c>
      <c r="C1520" s="84" t="s">
        <v>3226</v>
      </c>
      <c r="D1520" s="21" t="s">
        <v>37</v>
      </c>
      <c r="E1520" s="86" t="s">
        <v>3228</v>
      </c>
      <c r="F1520" s="86" t="s">
        <v>2743</v>
      </c>
      <c r="G1520" s="25" t="str">
        <f t="shared" si="61"/>
        <v>14.754630</v>
      </c>
      <c r="H1520" s="25" t="str">
        <f t="shared" si="66"/>
        <v>46.516261</v>
      </c>
      <c r="I1520" s="81">
        <v>4.0</v>
      </c>
      <c r="J1520" s="81">
        <v>4.0</v>
      </c>
      <c r="K1520" s="81">
        <v>0.0</v>
      </c>
      <c r="L1520" s="81">
        <v>0.0</v>
      </c>
      <c r="M1520" s="81">
        <v>0.0</v>
      </c>
      <c r="N1520" s="81">
        <v>0.0</v>
      </c>
      <c r="O1520" s="81">
        <v>0.0</v>
      </c>
      <c r="P1520" s="55"/>
      <c r="Q1520" s="55"/>
      <c r="R1520" s="55"/>
      <c r="S1520" s="55"/>
      <c r="T1520" s="55"/>
      <c r="U1520" s="55"/>
      <c r="V1520" s="55"/>
      <c r="W1520" s="55"/>
      <c r="X1520" s="55"/>
      <c r="Y1520" s="55"/>
      <c r="Z1520" s="55"/>
      <c r="AA1520" s="55"/>
      <c r="AB1520" s="55"/>
      <c r="AC1520" s="55"/>
      <c r="AD1520" s="55"/>
      <c r="AE1520" s="55"/>
      <c r="AF1520" s="55"/>
      <c r="AG1520" s="55"/>
      <c r="AH1520" s="55"/>
      <c r="AI1520" s="55"/>
      <c r="AJ1520" s="55"/>
    </row>
    <row r="1521">
      <c r="A1521" s="81" t="s">
        <v>3229</v>
      </c>
      <c r="B1521" s="83" t="s">
        <v>2719</v>
      </c>
      <c r="C1521" s="84" t="s">
        <v>3230</v>
      </c>
      <c r="D1521" s="21" t="s">
        <v>37</v>
      </c>
      <c r="E1521" s="105" t="s">
        <v>3011</v>
      </c>
      <c r="F1521" s="86" t="s">
        <v>3010</v>
      </c>
      <c r="G1521" s="25" t="str">
        <f t="shared" si="61"/>
        <v>14.411870</v>
      </c>
      <c r="H1521" s="25" t="str">
        <f t="shared" si="66"/>
        <v>44.836513</v>
      </c>
      <c r="I1521" s="81">
        <v>3.0</v>
      </c>
      <c r="J1521" s="81">
        <v>10.0</v>
      </c>
      <c r="K1521" s="81">
        <v>0.0</v>
      </c>
      <c r="L1521" s="81">
        <v>10.0</v>
      </c>
      <c r="M1521" s="81">
        <v>0.0</v>
      </c>
      <c r="N1521" s="81">
        <v>0.0</v>
      </c>
      <c r="O1521" s="81">
        <v>0.0</v>
      </c>
      <c r="P1521" s="55"/>
      <c r="Q1521" s="55"/>
      <c r="R1521" s="55"/>
      <c r="S1521" s="55"/>
      <c r="T1521" s="55"/>
      <c r="U1521" s="55"/>
      <c r="V1521" s="55"/>
      <c r="W1521" s="55"/>
      <c r="X1521" s="55"/>
      <c r="Y1521" s="55"/>
      <c r="Z1521" s="55"/>
      <c r="AA1521" s="55"/>
      <c r="AB1521" s="55"/>
      <c r="AC1521" s="55"/>
      <c r="AD1521" s="55"/>
      <c r="AE1521" s="55"/>
      <c r="AF1521" s="55"/>
      <c r="AG1521" s="55"/>
      <c r="AH1521" s="55"/>
      <c r="AI1521" s="55"/>
      <c r="AJ1521" s="55"/>
    </row>
    <row r="1522">
      <c r="A1522" s="81" t="s">
        <v>3231</v>
      </c>
      <c r="B1522" s="83" t="s">
        <v>2719</v>
      </c>
      <c r="C1522" s="84" t="s">
        <v>3232</v>
      </c>
      <c r="D1522" s="21" t="s">
        <v>37</v>
      </c>
      <c r="E1522" s="105" t="s">
        <v>3234</v>
      </c>
      <c r="F1522" s="86" t="s">
        <v>3010</v>
      </c>
      <c r="G1522" s="25" t="str">
        <f t="shared" si="61"/>
        <v>14.411870</v>
      </c>
      <c r="H1522" s="25" t="str">
        <f t="shared" si="66"/>
        <v>44.836513</v>
      </c>
      <c r="I1522" s="81">
        <v>12.0</v>
      </c>
      <c r="J1522" s="81">
        <v>20.0</v>
      </c>
      <c r="K1522" s="81">
        <v>2.0</v>
      </c>
      <c r="L1522" s="81">
        <v>10.0</v>
      </c>
      <c r="M1522" s="81">
        <v>0.0</v>
      </c>
      <c r="N1522" s="81">
        <v>0.0</v>
      </c>
      <c r="O1522" s="81">
        <v>0.0</v>
      </c>
      <c r="P1522" s="55"/>
      <c r="Q1522" s="55"/>
      <c r="R1522" s="55"/>
      <c r="S1522" s="55"/>
      <c r="T1522" s="55"/>
      <c r="U1522" s="55"/>
      <c r="V1522" s="55"/>
      <c r="W1522" s="55"/>
      <c r="X1522" s="55"/>
      <c r="Y1522" s="55"/>
      <c r="Z1522" s="55"/>
      <c r="AA1522" s="55"/>
      <c r="AB1522" s="55"/>
      <c r="AC1522" s="55"/>
      <c r="AD1522" s="55"/>
      <c r="AE1522" s="55"/>
      <c r="AF1522" s="55"/>
      <c r="AG1522" s="55"/>
      <c r="AH1522" s="55"/>
      <c r="AI1522" s="55"/>
      <c r="AJ1522" s="55"/>
    </row>
    <row r="1523">
      <c r="A1523" s="81" t="s">
        <v>3236</v>
      </c>
      <c r="B1523" s="83" t="s">
        <v>2719</v>
      </c>
      <c r="C1523" s="84" t="s">
        <v>3237</v>
      </c>
      <c r="D1523" s="21" t="s">
        <v>37</v>
      </c>
      <c r="E1523" s="105" t="s">
        <v>3234</v>
      </c>
      <c r="F1523" s="86" t="s">
        <v>3010</v>
      </c>
      <c r="G1523" s="25" t="str">
        <f t="shared" si="61"/>
        <v>14.411870</v>
      </c>
      <c r="H1523" s="25" t="str">
        <f t="shared" si="66"/>
        <v>44.836513</v>
      </c>
      <c r="I1523" s="81">
        <v>9.0</v>
      </c>
      <c r="J1523" s="81">
        <v>20.0</v>
      </c>
      <c r="K1523" s="81">
        <v>0.0</v>
      </c>
      <c r="L1523" s="81">
        <v>0.0</v>
      </c>
      <c r="M1523" s="81">
        <v>0.0</v>
      </c>
      <c r="N1523" s="81">
        <v>0.0</v>
      </c>
      <c r="O1523" s="81">
        <v>0.0</v>
      </c>
      <c r="P1523" s="55"/>
      <c r="Q1523" s="55"/>
      <c r="R1523" s="55"/>
      <c r="S1523" s="55"/>
      <c r="T1523" s="55"/>
      <c r="U1523" s="55"/>
      <c r="V1523" s="55"/>
      <c r="W1523" s="55"/>
      <c r="X1523" s="55"/>
      <c r="Y1523" s="55"/>
      <c r="Z1523" s="55"/>
      <c r="AA1523" s="55"/>
      <c r="AB1523" s="55"/>
      <c r="AC1523" s="55"/>
      <c r="AD1523" s="55"/>
      <c r="AE1523" s="55"/>
      <c r="AF1523" s="55"/>
      <c r="AG1523" s="55"/>
      <c r="AH1523" s="55"/>
      <c r="AI1523" s="55"/>
      <c r="AJ1523" s="55"/>
    </row>
    <row r="1524">
      <c r="A1524" s="81" t="s">
        <v>3238</v>
      </c>
      <c r="B1524" s="83" t="s">
        <v>2719</v>
      </c>
      <c r="C1524" s="84" t="s">
        <v>3239</v>
      </c>
      <c r="D1524" s="21" t="s">
        <v>37</v>
      </c>
      <c r="E1524" s="105" t="s">
        <v>2848</v>
      </c>
      <c r="F1524" s="86" t="s">
        <v>2847</v>
      </c>
      <c r="G1524" s="25" t="str">
        <f t="shared" si="61"/>
        <v>14.325435</v>
      </c>
      <c r="H1524" s="25" t="str">
        <f t="shared" si="66"/>
        <v>47.446588</v>
      </c>
      <c r="I1524" s="81">
        <v>6.0</v>
      </c>
      <c r="J1524" s="81">
        <v>8.0</v>
      </c>
      <c r="K1524" s="81">
        <v>0.0</v>
      </c>
      <c r="L1524" s="81">
        <v>0.0</v>
      </c>
      <c r="M1524" s="81">
        <v>0.0</v>
      </c>
      <c r="N1524" s="81">
        <v>0.0</v>
      </c>
      <c r="O1524" s="81">
        <v>0.0</v>
      </c>
      <c r="P1524" s="55"/>
      <c r="Q1524" s="55"/>
      <c r="R1524" s="55"/>
      <c r="S1524" s="55"/>
      <c r="T1524" s="55"/>
      <c r="U1524" s="55"/>
      <c r="V1524" s="55"/>
      <c r="W1524" s="55"/>
      <c r="X1524" s="55"/>
      <c r="Y1524" s="55"/>
      <c r="Z1524" s="55"/>
      <c r="AA1524" s="55"/>
      <c r="AB1524" s="55"/>
      <c r="AC1524" s="55"/>
      <c r="AD1524" s="55"/>
      <c r="AE1524" s="55"/>
      <c r="AF1524" s="55"/>
      <c r="AG1524" s="55"/>
      <c r="AH1524" s="55"/>
      <c r="AI1524" s="55"/>
      <c r="AJ1524" s="55"/>
    </row>
    <row r="1525">
      <c r="A1525" s="81" t="s">
        <v>3240</v>
      </c>
      <c r="B1525" s="83" t="s">
        <v>2719</v>
      </c>
      <c r="C1525" s="84" t="s">
        <v>3241</v>
      </c>
      <c r="D1525" s="21" t="s">
        <v>37</v>
      </c>
      <c r="E1525" s="105" t="s">
        <v>3243</v>
      </c>
      <c r="F1525" s="86" t="s">
        <v>3017</v>
      </c>
      <c r="G1525" s="25" t="str">
        <f t="shared" si="61"/>
        <v>16.930413</v>
      </c>
      <c r="H1525" s="25" t="str">
        <f t="shared" si="66"/>
        <v>49.365314</v>
      </c>
      <c r="I1525" s="81">
        <v>7.0</v>
      </c>
      <c r="J1525" s="81">
        <v>7.0</v>
      </c>
      <c r="K1525" s="81">
        <v>0.0</v>
      </c>
      <c r="L1525" s="81">
        <v>0.0</v>
      </c>
      <c r="M1525" s="81">
        <v>0.0</v>
      </c>
      <c r="N1525" s="81">
        <v>0.0</v>
      </c>
      <c r="O1525" s="81">
        <v>0.0</v>
      </c>
      <c r="P1525" s="55"/>
      <c r="Q1525" s="55"/>
      <c r="R1525" s="55"/>
      <c r="S1525" s="55"/>
      <c r="T1525" s="55"/>
      <c r="U1525" s="55"/>
      <c r="V1525" s="55"/>
      <c r="W1525" s="55"/>
      <c r="X1525" s="55"/>
      <c r="Y1525" s="55"/>
      <c r="Z1525" s="55"/>
      <c r="AA1525" s="55"/>
      <c r="AB1525" s="55"/>
      <c r="AC1525" s="55"/>
      <c r="AD1525" s="55"/>
      <c r="AE1525" s="55"/>
      <c r="AF1525" s="55"/>
      <c r="AG1525" s="55"/>
      <c r="AH1525" s="55"/>
      <c r="AI1525" s="55"/>
      <c r="AJ1525" s="55"/>
    </row>
    <row r="1526">
      <c r="A1526" s="81" t="s">
        <v>3245</v>
      </c>
      <c r="B1526" s="83" t="s">
        <v>2719</v>
      </c>
      <c r="C1526" s="84" t="s">
        <v>3246</v>
      </c>
      <c r="D1526" s="21" t="s">
        <v>37</v>
      </c>
      <c r="E1526" s="105" t="s">
        <v>2914</v>
      </c>
      <c r="F1526" s="86" t="s">
        <v>2743</v>
      </c>
      <c r="G1526" s="25" t="str">
        <f t="shared" si="61"/>
        <v>14.754630</v>
      </c>
      <c r="H1526" s="25" t="str">
        <f t="shared" si="66"/>
        <v>46.516261</v>
      </c>
      <c r="I1526" s="81">
        <v>9.0</v>
      </c>
      <c r="J1526" s="81">
        <v>10.0</v>
      </c>
      <c r="K1526" s="81">
        <v>0.0</v>
      </c>
      <c r="L1526" s="81">
        <v>0.0</v>
      </c>
      <c r="M1526" s="81">
        <v>0.0</v>
      </c>
      <c r="N1526" s="81">
        <v>0.0</v>
      </c>
      <c r="O1526" s="81">
        <v>3.0</v>
      </c>
      <c r="P1526" s="55"/>
      <c r="Q1526" s="55"/>
      <c r="R1526" s="55"/>
      <c r="S1526" s="55"/>
      <c r="T1526" s="55"/>
      <c r="U1526" s="55"/>
      <c r="V1526" s="55"/>
      <c r="W1526" s="55"/>
      <c r="X1526" s="55"/>
      <c r="Y1526" s="55"/>
      <c r="Z1526" s="55"/>
      <c r="AA1526" s="55"/>
      <c r="AB1526" s="55"/>
      <c r="AC1526" s="55"/>
      <c r="AD1526" s="55"/>
      <c r="AE1526" s="55"/>
      <c r="AF1526" s="55"/>
      <c r="AG1526" s="55"/>
      <c r="AH1526" s="55"/>
      <c r="AI1526" s="55"/>
      <c r="AJ1526" s="55"/>
    </row>
    <row r="1527">
      <c r="A1527" s="81" t="s">
        <v>3248</v>
      </c>
      <c r="B1527" s="83" t="s">
        <v>2719</v>
      </c>
      <c r="C1527" s="84" t="s">
        <v>3246</v>
      </c>
      <c r="D1527" s="21" t="s">
        <v>37</v>
      </c>
      <c r="E1527" s="105" t="s">
        <v>3250</v>
      </c>
      <c r="F1527" s="86" t="s">
        <v>2743</v>
      </c>
      <c r="G1527" s="25" t="str">
        <f t="shared" si="61"/>
        <v>14.754630</v>
      </c>
      <c r="H1527" s="25" t="str">
        <f t="shared" si="66"/>
        <v>46.516261</v>
      </c>
      <c r="I1527" s="81">
        <v>11.0</v>
      </c>
      <c r="J1527" s="81">
        <v>11.0</v>
      </c>
      <c r="K1527" s="81">
        <v>8.0</v>
      </c>
      <c r="L1527" s="81">
        <v>8.0</v>
      </c>
      <c r="M1527" s="81">
        <v>1.0</v>
      </c>
      <c r="N1527" s="81">
        <v>1.0</v>
      </c>
      <c r="O1527" s="81">
        <v>0.0</v>
      </c>
      <c r="P1527" s="55"/>
      <c r="Q1527" s="55"/>
      <c r="R1527" s="55"/>
      <c r="S1527" s="55"/>
      <c r="T1527" s="55"/>
      <c r="U1527" s="55"/>
      <c r="V1527" s="55"/>
      <c r="W1527" s="55"/>
      <c r="X1527" s="55"/>
      <c r="Y1527" s="55"/>
      <c r="Z1527" s="55"/>
      <c r="AA1527" s="55"/>
      <c r="AB1527" s="55"/>
      <c r="AC1527" s="55"/>
      <c r="AD1527" s="55"/>
      <c r="AE1527" s="55"/>
      <c r="AF1527" s="55"/>
      <c r="AG1527" s="55"/>
      <c r="AH1527" s="55"/>
      <c r="AI1527" s="55"/>
      <c r="AJ1527" s="55"/>
    </row>
    <row r="1528">
      <c r="A1528" s="81" t="s">
        <v>3252</v>
      </c>
      <c r="B1528" s="83" t="s">
        <v>2719</v>
      </c>
      <c r="C1528" s="84" t="s">
        <v>3253</v>
      </c>
      <c r="D1528" s="21" t="s">
        <v>37</v>
      </c>
      <c r="E1528" s="86" t="s">
        <v>3257</v>
      </c>
      <c r="F1528" s="86" t="s">
        <v>3258</v>
      </c>
      <c r="G1528" s="25" t="str">
        <f t="shared" si="61"/>
        <v>14.926530</v>
      </c>
      <c r="H1528" s="25" t="str">
        <f t="shared" si="66"/>
        <v>45.507141</v>
      </c>
      <c r="I1528" s="81">
        <v>3.0</v>
      </c>
      <c r="J1528" s="81">
        <v>3.0</v>
      </c>
      <c r="K1528" s="81">
        <v>1.0</v>
      </c>
      <c r="L1528" s="81">
        <v>2.0</v>
      </c>
      <c r="M1528" s="81">
        <v>1.0</v>
      </c>
      <c r="N1528" s="81">
        <v>1.0</v>
      </c>
      <c r="O1528" s="81">
        <v>0.0</v>
      </c>
      <c r="P1528" s="55"/>
      <c r="Q1528" s="55"/>
      <c r="R1528" s="55"/>
      <c r="S1528" s="55"/>
      <c r="T1528" s="55"/>
      <c r="U1528" s="55"/>
      <c r="V1528" s="55"/>
      <c r="W1528" s="55"/>
      <c r="X1528" s="55"/>
      <c r="Y1528" s="55"/>
      <c r="Z1528" s="55"/>
      <c r="AA1528" s="55"/>
      <c r="AB1528" s="55"/>
      <c r="AC1528" s="55"/>
      <c r="AD1528" s="55"/>
      <c r="AE1528" s="55"/>
      <c r="AF1528" s="55"/>
      <c r="AG1528" s="55"/>
      <c r="AH1528" s="55"/>
      <c r="AI1528" s="55"/>
      <c r="AJ1528" s="55"/>
    </row>
    <row r="1529">
      <c r="A1529" s="81" t="s">
        <v>3260</v>
      </c>
      <c r="B1529" s="83" t="s">
        <v>2719</v>
      </c>
      <c r="C1529" s="84" t="s">
        <v>2411</v>
      </c>
      <c r="D1529" s="21" t="s">
        <v>37</v>
      </c>
      <c r="E1529" s="105" t="s">
        <v>3040</v>
      </c>
      <c r="F1529" s="86" t="s">
        <v>2743</v>
      </c>
      <c r="G1529" s="25" t="str">
        <f t="shared" si="61"/>
        <v>14.754630</v>
      </c>
      <c r="H1529" s="25" t="str">
        <f t="shared" si="66"/>
        <v>46.516261</v>
      </c>
      <c r="I1529" s="81">
        <v>4.0</v>
      </c>
      <c r="J1529" s="81">
        <v>4.0</v>
      </c>
      <c r="K1529" s="81">
        <v>0.0</v>
      </c>
      <c r="L1529" s="81">
        <v>0.0</v>
      </c>
      <c r="M1529" s="81">
        <v>0.0</v>
      </c>
      <c r="N1529" s="81">
        <v>0.0</v>
      </c>
      <c r="O1529" s="81">
        <v>0.0</v>
      </c>
      <c r="P1529" s="55"/>
      <c r="Q1529" s="55"/>
      <c r="R1529" s="55"/>
      <c r="S1529" s="55"/>
      <c r="T1529" s="55"/>
      <c r="U1529" s="55"/>
      <c r="V1529" s="55"/>
      <c r="W1529" s="55"/>
      <c r="X1529" s="55"/>
      <c r="Y1529" s="55"/>
      <c r="Z1529" s="55"/>
      <c r="AA1529" s="55"/>
      <c r="AB1529" s="55"/>
      <c r="AC1529" s="55"/>
      <c r="AD1529" s="55"/>
      <c r="AE1529" s="55"/>
      <c r="AF1529" s="55"/>
      <c r="AG1529" s="55"/>
      <c r="AH1529" s="55"/>
      <c r="AI1529" s="55"/>
      <c r="AJ1529" s="55"/>
    </row>
    <row r="1530">
      <c r="A1530" s="81" t="s">
        <v>3261</v>
      </c>
      <c r="B1530" s="83" t="s">
        <v>2719</v>
      </c>
      <c r="C1530" s="84" t="s">
        <v>3262</v>
      </c>
      <c r="D1530" s="21" t="s">
        <v>37</v>
      </c>
      <c r="E1530" s="86" t="s">
        <v>2867</v>
      </c>
      <c r="F1530" s="86" t="s">
        <v>2866</v>
      </c>
      <c r="G1530" s="25" t="str">
        <f t="shared" si="61"/>
        <v>13.988914</v>
      </c>
      <c r="H1530" s="25" t="str">
        <f t="shared" si="66"/>
        <v>45.577100</v>
      </c>
      <c r="I1530" s="81">
        <v>3.0</v>
      </c>
      <c r="J1530" s="81">
        <v>6.0</v>
      </c>
      <c r="K1530" s="81">
        <v>0.0</v>
      </c>
      <c r="L1530" s="81">
        <v>0.0</v>
      </c>
      <c r="M1530" s="81">
        <v>0.0</v>
      </c>
      <c r="N1530" s="81">
        <v>0.0</v>
      </c>
      <c r="O1530" s="81">
        <v>0.0</v>
      </c>
      <c r="P1530" s="55"/>
      <c r="Q1530" s="55"/>
      <c r="R1530" s="55"/>
      <c r="S1530" s="55"/>
      <c r="T1530" s="55"/>
      <c r="U1530" s="55"/>
      <c r="V1530" s="55"/>
      <c r="W1530" s="55"/>
      <c r="X1530" s="55"/>
      <c r="Y1530" s="55"/>
      <c r="Z1530" s="55"/>
      <c r="AA1530" s="55"/>
      <c r="AB1530" s="55"/>
      <c r="AC1530" s="55"/>
      <c r="AD1530" s="55"/>
      <c r="AE1530" s="55"/>
      <c r="AF1530" s="55"/>
      <c r="AG1530" s="55"/>
      <c r="AH1530" s="55"/>
      <c r="AI1530" s="55"/>
      <c r="AJ1530" s="55"/>
    </row>
    <row r="1531">
      <c r="A1531" s="81" t="s">
        <v>3263</v>
      </c>
      <c r="B1531" s="83" t="s">
        <v>2719</v>
      </c>
      <c r="C1531" s="84" t="s">
        <v>3264</v>
      </c>
      <c r="D1531" s="21" t="s">
        <v>37</v>
      </c>
      <c r="E1531" s="105" t="s">
        <v>3267</v>
      </c>
      <c r="F1531" s="86" t="s">
        <v>3266</v>
      </c>
      <c r="G1531" s="25" t="str">
        <f t="shared" si="61"/>
        <v>13.057841</v>
      </c>
      <c r="H1531" s="25" t="str">
        <f t="shared" si="66"/>
        <v>44.883283</v>
      </c>
      <c r="I1531" s="81">
        <v>2.0</v>
      </c>
      <c r="J1531" s="81">
        <v>3.0</v>
      </c>
      <c r="K1531" s="81">
        <v>0.0</v>
      </c>
      <c r="L1531" s="81">
        <v>0.0</v>
      </c>
      <c r="M1531" s="81">
        <v>0.0</v>
      </c>
      <c r="N1531" s="81">
        <v>0.0</v>
      </c>
      <c r="O1531" s="81">
        <v>0.0</v>
      </c>
      <c r="P1531" s="55"/>
      <c r="Q1531" s="55"/>
      <c r="R1531" s="55"/>
      <c r="S1531" s="55"/>
      <c r="T1531" s="55"/>
      <c r="U1531" s="55"/>
      <c r="V1531" s="55"/>
      <c r="W1531" s="55"/>
      <c r="X1531" s="55"/>
      <c r="Y1531" s="55"/>
      <c r="Z1531" s="55"/>
      <c r="AA1531" s="55"/>
      <c r="AB1531" s="55"/>
      <c r="AC1531" s="55"/>
      <c r="AD1531" s="55"/>
      <c r="AE1531" s="55"/>
      <c r="AF1531" s="55"/>
      <c r="AG1531" s="55"/>
      <c r="AH1531" s="55"/>
      <c r="AI1531" s="55"/>
      <c r="AJ1531" s="55"/>
    </row>
    <row r="1532">
      <c r="A1532" s="81" t="s">
        <v>3268</v>
      </c>
      <c r="B1532" s="83" t="s">
        <v>2719</v>
      </c>
      <c r="C1532" s="84" t="s">
        <v>3269</v>
      </c>
      <c r="D1532" s="21" t="s">
        <v>37</v>
      </c>
      <c r="E1532" s="105" t="s">
        <v>3271</v>
      </c>
      <c r="F1532" s="86" t="s">
        <v>2997</v>
      </c>
      <c r="G1532" s="25" t="str">
        <f t="shared" si="61"/>
        <v>14.797618</v>
      </c>
      <c r="H1532" s="25" t="str">
        <f t="shared" si="66"/>
        <v>45.718941</v>
      </c>
      <c r="I1532" s="81">
        <v>3.0</v>
      </c>
      <c r="J1532" s="81">
        <v>4.0</v>
      </c>
      <c r="K1532" s="81">
        <v>0.0</v>
      </c>
      <c r="L1532" s="81">
        <v>0.0</v>
      </c>
      <c r="M1532" s="81">
        <v>0.0</v>
      </c>
      <c r="N1532" s="81">
        <v>0.0</v>
      </c>
      <c r="O1532" s="81">
        <v>0.0</v>
      </c>
      <c r="P1532" s="55"/>
      <c r="Q1532" s="55"/>
      <c r="R1532" s="55"/>
      <c r="S1532" s="55"/>
      <c r="T1532" s="55"/>
      <c r="U1532" s="55"/>
      <c r="V1532" s="55"/>
      <c r="W1532" s="55"/>
      <c r="X1532" s="55"/>
      <c r="Y1532" s="55"/>
      <c r="Z1532" s="55"/>
      <c r="AA1532" s="55"/>
      <c r="AB1532" s="55"/>
      <c r="AC1532" s="55"/>
      <c r="AD1532" s="55"/>
      <c r="AE1532" s="55"/>
      <c r="AF1532" s="55"/>
      <c r="AG1532" s="55"/>
      <c r="AH1532" s="55"/>
      <c r="AI1532" s="55"/>
      <c r="AJ1532" s="55"/>
    </row>
    <row r="1533">
      <c r="A1533" s="81" t="s">
        <v>3272</v>
      </c>
      <c r="B1533" s="83" t="s">
        <v>2719</v>
      </c>
      <c r="C1533" s="84" t="s">
        <v>3273</v>
      </c>
      <c r="D1533" s="21" t="s">
        <v>37</v>
      </c>
      <c r="E1533" s="105" t="s">
        <v>3275</v>
      </c>
      <c r="F1533" s="86" t="s">
        <v>2743</v>
      </c>
      <c r="G1533" s="25" t="str">
        <f t="shared" si="61"/>
        <v>14.754630</v>
      </c>
      <c r="H1533" s="25" t="str">
        <f t="shared" si="66"/>
        <v>46.516261</v>
      </c>
      <c r="I1533" s="81">
        <v>2.0</v>
      </c>
      <c r="J1533" s="81">
        <v>3.0</v>
      </c>
      <c r="K1533" s="81">
        <v>0.0</v>
      </c>
      <c r="L1533" s="81">
        <v>0.0</v>
      </c>
      <c r="M1533" s="81">
        <v>0.0</v>
      </c>
      <c r="N1533" s="81">
        <v>0.0</v>
      </c>
      <c r="O1533" s="81">
        <v>3.0</v>
      </c>
      <c r="P1533" s="55"/>
      <c r="Q1533" s="55"/>
      <c r="R1533" s="55"/>
      <c r="S1533" s="55"/>
      <c r="T1533" s="55"/>
      <c r="U1533" s="55"/>
      <c r="V1533" s="55"/>
      <c r="W1533" s="55"/>
      <c r="X1533" s="55"/>
      <c r="Y1533" s="55"/>
      <c r="Z1533" s="55"/>
      <c r="AA1533" s="55"/>
      <c r="AB1533" s="55"/>
      <c r="AC1533" s="55"/>
      <c r="AD1533" s="55"/>
      <c r="AE1533" s="55"/>
      <c r="AF1533" s="55"/>
      <c r="AG1533" s="55"/>
      <c r="AH1533" s="55"/>
      <c r="AI1533" s="55"/>
      <c r="AJ1533" s="55"/>
    </row>
    <row r="1534">
      <c r="A1534" s="81" t="s">
        <v>3276</v>
      </c>
      <c r="B1534" s="83" t="s">
        <v>2719</v>
      </c>
      <c r="C1534" s="84" t="s">
        <v>187</v>
      </c>
      <c r="D1534" s="21" t="s">
        <v>37</v>
      </c>
      <c r="E1534" s="105" t="s">
        <v>3277</v>
      </c>
      <c r="F1534" s="86" t="s">
        <v>2969</v>
      </c>
      <c r="G1534" s="25" t="str">
        <f t="shared" si="61"/>
        <v>14.540432</v>
      </c>
      <c r="H1534" s="25" t="str">
        <f t="shared" si="66"/>
        <v>49.127197</v>
      </c>
      <c r="I1534" s="81">
        <v>3.0</v>
      </c>
      <c r="J1534" s="81">
        <v>7.0</v>
      </c>
      <c r="K1534" s="81">
        <v>0.0</v>
      </c>
      <c r="L1534" s="81">
        <v>0.0</v>
      </c>
      <c r="M1534" s="81">
        <v>0.0</v>
      </c>
      <c r="N1534" s="81">
        <v>0.0</v>
      </c>
      <c r="O1534" s="81">
        <v>0.0</v>
      </c>
      <c r="P1534" s="55"/>
      <c r="Q1534" s="55"/>
      <c r="R1534" s="55"/>
      <c r="S1534" s="55"/>
      <c r="T1534" s="55"/>
      <c r="U1534" s="55"/>
      <c r="V1534" s="55"/>
      <c r="W1534" s="55"/>
      <c r="X1534" s="55"/>
      <c r="Y1534" s="55"/>
      <c r="Z1534" s="55"/>
      <c r="AA1534" s="55"/>
      <c r="AB1534" s="55"/>
      <c r="AC1534" s="55"/>
      <c r="AD1534" s="55"/>
      <c r="AE1534" s="55"/>
      <c r="AF1534" s="55"/>
      <c r="AG1534" s="55"/>
      <c r="AH1534" s="55"/>
      <c r="AI1534" s="55"/>
      <c r="AJ1534" s="55"/>
    </row>
    <row r="1535">
      <c r="A1535" s="81" t="s">
        <v>3279</v>
      </c>
      <c r="B1535" s="83" t="s">
        <v>2719</v>
      </c>
      <c r="C1535" s="84" t="s">
        <v>3280</v>
      </c>
      <c r="D1535" s="21" t="s">
        <v>37</v>
      </c>
      <c r="E1535" s="105" t="s">
        <v>3283</v>
      </c>
      <c r="F1535" s="86" t="s">
        <v>3282</v>
      </c>
      <c r="G1535" s="25" t="str">
        <f t="shared" si="61"/>
        <v>14.354508</v>
      </c>
      <c r="H1535" s="25" t="str">
        <f t="shared" si="66"/>
        <v>47.080202</v>
      </c>
      <c r="I1535" s="81">
        <v>2.0</v>
      </c>
      <c r="J1535" s="81">
        <v>2.0</v>
      </c>
      <c r="K1535" s="81">
        <v>0.0</v>
      </c>
      <c r="L1535" s="81">
        <v>0.0</v>
      </c>
      <c r="M1535" s="81">
        <v>0.0</v>
      </c>
      <c r="N1535" s="81">
        <v>0.0</v>
      </c>
      <c r="O1535" s="81">
        <v>0.0</v>
      </c>
      <c r="P1535" s="55"/>
      <c r="Q1535" s="55"/>
      <c r="R1535" s="55"/>
      <c r="S1535" s="55"/>
      <c r="T1535" s="55"/>
      <c r="U1535" s="55"/>
      <c r="V1535" s="55"/>
      <c r="W1535" s="55"/>
      <c r="X1535" s="55"/>
      <c r="Y1535" s="55"/>
      <c r="Z1535" s="55"/>
      <c r="AA1535" s="55"/>
      <c r="AB1535" s="55"/>
      <c r="AC1535" s="55"/>
      <c r="AD1535" s="55"/>
      <c r="AE1535" s="55"/>
      <c r="AF1535" s="55"/>
      <c r="AG1535" s="55"/>
      <c r="AH1535" s="55"/>
      <c r="AI1535" s="55"/>
      <c r="AJ1535" s="55"/>
    </row>
    <row r="1536">
      <c r="A1536" s="81" t="s">
        <v>3284</v>
      </c>
      <c r="B1536" s="83" t="s">
        <v>2719</v>
      </c>
      <c r="C1536" s="84" t="s">
        <v>3285</v>
      </c>
      <c r="D1536" s="21" t="s">
        <v>37</v>
      </c>
      <c r="E1536" s="105" t="s">
        <v>3287</v>
      </c>
      <c r="F1536" s="86" t="s">
        <v>2743</v>
      </c>
      <c r="G1536" s="25" t="str">
        <f t="shared" si="61"/>
        <v>14.754630</v>
      </c>
      <c r="H1536" s="25" t="str">
        <f t="shared" si="66"/>
        <v>46.516261</v>
      </c>
      <c r="I1536" s="81">
        <v>2.0</v>
      </c>
      <c r="J1536" s="81">
        <v>6.0</v>
      </c>
      <c r="K1536" s="81">
        <v>0.0</v>
      </c>
      <c r="L1536" s="81">
        <v>0.0</v>
      </c>
      <c r="M1536" s="81">
        <v>0.0</v>
      </c>
      <c r="N1536" s="81">
        <v>0.0</v>
      </c>
      <c r="O1536" s="81">
        <v>0.0</v>
      </c>
      <c r="P1536" s="55"/>
      <c r="Q1536" s="55"/>
      <c r="R1536" s="55"/>
      <c r="S1536" s="55"/>
      <c r="T1536" s="55"/>
      <c r="U1536" s="55"/>
      <c r="V1536" s="55"/>
      <c r="W1536" s="55"/>
      <c r="X1536" s="55"/>
      <c r="Y1536" s="55"/>
      <c r="Z1536" s="55"/>
      <c r="AA1536" s="55"/>
      <c r="AB1536" s="55"/>
      <c r="AC1536" s="55"/>
      <c r="AD1536" s="55"/>
      <c r="AE1536" s="55"/>
      <c r="AF1536" s="55"/>
      <c r="AG1536" s="55"/>
      <c r="AH1536" s="55"/>
      <c r="AI1536" s="55"/>
      <c r="AJ1536" s="55"/>
    </row>
    <row r="1537">
      <c r="A1537" s="81" t="s">
        <v>3288</v>
      </c>
      <c r="B1537" s="83" t="s">
        <v>2719</v>
      </c>
      <c r="C1537" s="84" t="s">
        <v>3289</v>
      </c>
      <c r="D1537" s="21" t="s">
        <v>37</v>
      </c>
      <c r="E1537" s="105" t="s">
        <v>3291</v>
      </c>
      <c r="F1537" s="86" t="s">
        <v>2969</v>
      </c>
      <c r="G1537" s="25" t="str">
        <f t="shared" si="61"/>
        <v>14.540432</v>
      </c>
      <c r="H1537" s="25" t="str">
        <f t="shared" si="66"/>
        <v>49.127197</v>
      </c>
      <c r="I1537" s="81">
        <v>5.0</v>
      </c>
      <c r="J1537" s="81">
        <v>7.0</v>
      </c>
      <c r="K1537" s="81">
        <v>0.0</v>
      </c>
      <c r="L1537" s="81">
        <v>1.0</v>
      </c>
      <c r="M1537" s="81">
        <v>0.0</v>
      </c>
      <c r="N1537" s="81">
        <v>1.0</v>
      </c>
      <c r="O1537" s="81">
        <v>0.0</v>
      </c>
      <c r="P1537" s="55"/>
      <c r="Q1537" s="55"/>
      <c r="R1537" s="55"/>
      <c r="S1537" s="55"/>
      <c r="T1537" s="55"/>
      <c r="U1537" s="55"/>
      <c r="V1537" s="55"/>
      <c r="W1537" s="55"/>
      <c r="X1537" s="55"/>
      <c r="Y1537" s="55"/>
      <c r="Z1537" s="55"/>
      <c r="AA1537" s="55"/>
      <c r="AB1537" s="55"/>
      <c r="AC1537" s="55"/>
      <c r="AD1537" s="55"/>
      <c r="AE1537" s="55"/>
      <c r="AF1537" s="55"/>
      <c r="AG1537" s="55"/>
      <c r="AH1537" s="55"/>
      <c r="AI1537" s="55"/>
      <c r="AJ1537" s="55"/>
    </row>
    <row r="1538">
      <c r="A1538" s="81" t="s">
        <v>3292</v>
      </c>
      <c r="B1538" s="83" t="s">
        <v>2719</v>
      </c>
      <c r="C1538" s="84" t="s">
        <v>3293</v>
      </c>
      <c r="D1538" s="21" t="s">
        <v>37</v>
      </c>
      <c r="E1538" s="105" t="s">
        <v>3295</v>
      </c>
      <c r="F1538" s="86" t="s">
        <v>3208</v>
      </c>
      <c r="G1538" s="25" t="str">
        <f t="shared" si="61"/>
        <v>15.4747097</v>
      </c>
      <c r="H1538" s="25" t="str">
        <f t="shared" si="66"/>
        <v>45.3052453</v>
      </c>
      <c r="I1538" s="81">
        <v>3.0</v>
      </c>
      <c r="J1538" s="81">
        <v>3.0</v>
      </c>
      <c r="K1538" s="81">
        <v>0.0</v>
      </c>
      <c r="L1538" s="81">
        <v>0.0</v>
      </c>
      <c r="M1538" s="81">
        <v>0.0</v>
      </c>
      <c r="N1538" s="81">
        <v>0.0</v>
      </c>
      <c r="O1538" s="81">
        <v>0.0</v>
      </c>
      <c r="P1538" s="55"/>
      <c r="Q1538" s="55"/>
      <c r="R1538" s="55"/>
      <c r="S1538" s="55"/>
      <c r="T1538" s="55"/>
      <c r="U1538" s="55"/>
      <c r="V1538" s="55"/>
      <c r="W1538" s="55"/>
      <c r="X1538" s="55"/>
      <c r="Y1538" s="55"/>
      <c r="Z1538" s="55"/>
      <c r="AA1538" s="55"/>
      <c r="AB1538" s="55"/>
      <c r="AC1538" s="55"/>
      <c r="AD1538" s="55"/>
      <c r="AE1538" s="55"/>
      <c r="AF1538" s="55"/>
      <c r="AG1538" s="55"/>
      <c r="AH1538" s="55"/>
      <c r="AI1538" s="55"/>
      <c r="AJ1538" s="55"/>
    </row>
    <row r="1539">
      <c r="A1539" s="81" t="s">
        <v>3297</v>
      </c>
      <c r="B1539" s="83" t="s">
        <v>2719</v>
      </c>
      <c r="C1539" s="84" t="s">
        <v>3298</v>
      </c>
      <c r="D1539" s="21" t="s">
        <v>37</v>
      </c>
      <c r="E1539" s="105" t="s">
        <v>3301</v>
      </c>
      <c r="F1539" s="86" t="s">
        <v>3300</v>
      </c>
      <c r="G1539" s="25" t="str">
        <f t="shared" si="61"/>
        <v>14.529564</v>
      </c>
      <c r="H1539" s="25" t="str">
        <f t="shared" si="66"/>
        <v>46.830127</v>
      </c>
      <c r="I1539" s="81">
        <v>1.0</v>
      </c>
      <c r="J1539" s="81">
        <v>4.0</v>
      </c>
      <c r="K1539" s="81">
        <v>0.0</v>
      </c>
      <c r="L1539" s="81">
        <v>0.0</v>
      </c>
      <c r="M1539" s="81">
        <v>0.0</v>
      </c>
      <c r="N1539" s="81">
        <v>0.0</v>
      </c>
      <c r="O1539" s="81">
        <v>0.0</v>
      </c>
      <c r="P1539" s="55"/>
      <c r="Q1539" s="55"/>
      <c r="R1539" s="55"/>
      <c r="S1539" s="55"/>
      <c r="T1539" s="55"/>
      <c r="U1539" s="55"/>
      <c r="V1539" s="55"/>
      <c r="W1539" s="55"/>
      <c r="X1539" s="55"/>
      <c r="Y1539" s="55"/>
      <c r="Z1539" s="55"/>
      <c r="AA1539" s="55"/>
      <c r="AB1539" s="55"/>
      <c r="AC1539" s="55"/>
      <c r="AD1539" s="55"/>
      <c r="AE1539" s="55"/>
      <c r="AF1539" s="55"/>
      <c r="AG1539" s="55"/>
      <c r="AH1539" s="55"/>
      <c r="AI1539" s="55"/>
      <c r="AJ1539" s="55"/>
    </row>
    <row r="1540">
      <c r="A1540" s="81" t="s">
        <v>3302</v>
      </c>
      <c r="B1540" s="83" t="s">
        <v>2719</v>
      </c>
      <c r="C1540" s="84" t="s">
        <v>3303</v>
      </c>
      <c r="D1540" s="21" t="s">
        <v>37</v>
      </c>
      <c r="E1540" s="105" t="s">
        <v>3291</v>
      </c>
      <c r="F1540" s="86" t="s">
        <v>2969</v>
      </c>
      <c r="G1540" s="25" t="str">
        <f t="shared" si="61"/>
        <v>14.540432</v>
      </c>
      <c r="H1540" s="25" t="str">
        <f t="shared" si="66"/>
        <v>49.127197</v>
      </c>
      <c r="I1540" s="81">
        <v>4.0</v>
      </c>
      <c r="J1540" s="81">
        <v>4.0</v>
      </c>
      <c r="K1540" s="81">
        <v>0.0</v>
      </c>
      <c r="L1540" s="81">
        <v>0.0</v>
      </c>
      <c r="M1540" s="81">
        <v>0.0</v>
      </c>
      <c r="N1540" s="81">
        <v>0.0</v>
      </c>
      <c r="O1540" s="81">
        <v>2.0</v>
      </c>
      <c r="P1540" s="55"/>
      <c r="Q1540" s="55"/>
      <c r="R1540" s="55"/>
      <c r="S1540" s="55"/>
      <c r="T1540" s="55"/>
      <c r="U1540" s="55"/>
      <c r="V1540" s="55"/>
      <c r="W1540" s="55"/>
      <c r="X1540" s="55"/>
      <c r="Y1540" s="55"/>
      <c r="Z1540" s="55"/>
      <c r="AA1540" s="55"/>
      <c r="AB1540" s="55"/>
      <c r="AC1540" s="55"/>
      <c r="AD1540" s="55"/>
      <c r="AE1540" s="55"/>
      <c r="AF1540" s="55"/>
      <c r="AG1540" s="55"/>
      <c r="AH1540" s="55"/>
      <c r="AI1540" s="55"/>
      <c r="AJ1540" s="55"/>
    </row>
    <row r="1541">
      <c r="A1541" s="81" t="s">
        <v>3304</v>
      </c>
      <c r="B1541" s="83" t="s">
        <v>2719</v>
      </c>
      <c r="C1541" s="84" t="s">
        <v>3305</v>
      </c>
      <c r="D1541" s="21" t="s">
        <v>37</v>
      </c>
      <c r="E1541" s="86" t="s">
        <v>2748</v>
      </c>
      <c r="F1541" s="86" t="s">
        <v>2743</v>
      </c>
      <c r="G1541" s="25" t="str">
        <f t="shared" si="61"/>
        <v>14.754630</v>
      </c>
      <c r="H1541" s="25" t="str">
        <f t="shared" si="66"/>
        <v>46.516261</v>
      </c>
      <c r="I1541" s="81">
        <v>3.0</v>
      </c>
      <c r="J1541" s="81">
        <v>3.0</v>
      </c>
      <c r="K1541" s="81">
        <v>0.0</v>
      </c>
      <c r="L1541" s="81">
        <v>0.0</v>
      </c>
      <c r="M1541" s="81">
        <v>0.0</v>
      </c>
      <c r="N1541" s="81">
        <v>0.0</v>
      </c>
      <c r="O1541" s="81">
        <v>0.0</v>
      </c>
      <c r="P1541" s="55"/>
      <c r="Q1541" s="55"/>
      <c r="R1541" s="55"/>
      <c r="S1541" s="55"/>
      <c r="T1541" s="55"/>
      <c r="U1541" s="55"/>
      <c r="V1541" s="55"/>
      <c r="W1541" s="55"/>
      <c r="X1541" s="55"/>
      <c r="Y1541" s="55"/>
      <c r="Z1541" s="55"/>
      <c r="AA1541" s="55"/>
      <c r="AB1541" s="55"/>
      <c r="AC1541" s="55"/>
      <c r="AD1541" s="55"/>
      <c r="AE1541" s="55"/>
      <c r="AF1541" s="55"/>
      <c r="AG1541" s="55"/>
      <c r="AH1541" s="55"/>
      <c r="AI1541" s="55"/>
      <c r="AJ1541" s="55"/>
    </row>
    <row r="1542">
      <c r="A1542" s="81" t="s">
        <v>3306</v>
      </c>
      <c r="B1542" s="83" t="s">
        <v>2719</v>
      </c>
      <c r="C1542" s="84" t="s">
        <v>3307</v>
      </c>
      <c r="D1542" s="21" t="s">
        <v>37</v>
      </c>
      <c r="E1542" s="86" t="s">
        <v>2748</v>
      </c>
      <c r="F1542" s="86" t="s">
        <v>2743</v>
      </c>
      <c r="G1542" s="25" t="str">
        <f t="shared" si="61"/>
        <v>14.754630</v>
      </c>
      <c r="H1542" s="25" t="str">
        <f t="shared" si="66"/>
        <v>46.516261</v>
      </c>
      <c r="I1542" s="81">
        <v>3.0</v>
      </c>
      <c r="J1542" s="81">
        <v>5.0</v>
      </c>
      <c r="K1542" s="81">
        <v>0.0</v>
      </c>
      <c r="L1542" s="81">
        <v>0.0</v>
      </c>
      <c r="M1542" s="81">
        <v>0.0</v>
      </c>
      <c r="N1542" s="81">
        <v>0.0</v>
      </c>
      <c r="O1542" s="81">
        <v>0.0</v>
      </c>
      <c r="P1542" s="55"/>
      <c r="Q1542" s="55"/>
      <c r="R1542" s="55"/>
      <c r="S1542" s="55"/>
      <c r="T1542" s="55"/>
      <c r="U1542" s="55"/>
      <c r="V1542" s="55"/>
      <c r="W1542" s="55"/>
      <c r="X1542" s="55"/>
      <c r="Y1542" s="55"/>
      <c r="Z1542" s="55"/>
      <c r="AA1542" s="55"/>
      <c r="AB1542" s="55"/>
      <c r="AC1542" s="55"/>
      <c r="AD1542" s="55"/>
      <c r="AE1542" s="55"/>
      <c r="AF1542" s="55"/>
      <c r="AG1542" s="55"/>
      <c r="AH1542" s="55"/>
      <c r="AI1542" s="55"/>
      <c r="AJ1542" s="55"/>
    </row>
    <row r="1543">
      <c r="A1543" s="81" t="s">
        <v>3308</v>
      </c>
      <c r="B1543" s="83" t="s">
        <v>2719</v>
      </c>
      <c r="C1543" s="84" t="s">
        <v>3309</v>
      </c>
      <c r="D1543" s="21" t="s">
        <v>37</v>
      </c>
      <c r="E1543" s="86" t="s">
        <v>2839</v>
      </c>
      <c r="F1543" s="86" t="s">
        <v>2838</v>
      </c>
      <c r="G1543" s="25" t="str">
        <f t="shared" si="61"/>
        <v>16.790181</v>
      </c>
      <c r="H1543" s="25" t="str">
        <f t="shared" si="66"/>
        <v>45.299386</v>
      </c>
      <c r="I1543" s="81">
        <v>5.0</v>
      </c>
      <c r="J1543" s="81">
        <v>20.0</v>
      </c>
      <c r="K1543" s="81">
        <v>0.0</v>
      </c>
      <c r="L1543" s="81">
        <v>0.0</v>
      </c>
      <c r="M1543" s="81">
        <v>0.0</v>
      </c>
      <c r="N1543" s="81">
        <v>0.0</v>
      </c>
      <c r="O1543" s="81">
        <v>0.0</v>
      </c>
      <c r="P1543" s="55"/>
      <c r="Q1543" s="55"/>
      <c r="R1543" s="55"/>
      <c r="S1543" s="55"/>
      <c r="T1543" s="55"/>
      <c r="U1543" s="55"/>
      <c r="V1543" s="55"/>
      <c r="W1543" s="55"/>
      <c r="X1543" s="55"/>
      <c r="Y1543" s="55"/>
      <c r="Z1543" s="55"/>
      <c r="AA1543" s="55"/>
      <c r="AB1543" s="55"/>
      <c r="AC1543" s="55"/>
      <c r="AD1543" s="55"/>
      <c r="AE1543" s="55"/>
      <c r="AF1543" s="55"/>
      <c r="AG1543" s="55"/>
      <c r="AH1543" s="55"/>
      <c r="AI1543" s="55"/>
      <c r="AJ1543" s="55"/>
    </row>
    <row r="1544">
      <c r="A1544" s="81" t="s">
        <v>3310</v>
      </c>
      <c r="B1544" s="83" t="s">
        <v>2719</v>
      </c>
      <c r="C1544" s="84" t="s">
        <v>3311</v>
      </c>
      <c r="D1544" s="21" t="s">
        <v>37</v>
      </c>
      <c r="E1544" s="105" t="s">
        <v>3291</v>
      </c>
      <c r="F1544" s="86" t="s">
        <v>2969</v>
      </c>
      <c r="G1544" s="25" t="str">
        <f t="shared" si="61"/>
        <v>14.540432</v>
      </c>
      <c r="H1544" s="25" t="str">
        <f t="shared" si="66"/>
        <v>49.127197</v>
      </c>
      <c r="I1544" s="81">
        <v>3.0</v>
      </c>
      <c r="J1544" s="81">
        <v>3.0</v>
      </c>
      <c r="K1544" s="81">
        <v>0.0</v>
      </c>
      <c r="L1544" s="81">
        <v>0.0</v>
      </c>
      <c r="M1544" s="81">
        <v>0.0</v>
      </c>
      <c r="N1544" s="81">
        <v>0.0</v>
      </c>
      <c r="O1544" s="81">
        <v>2.0</v>
      </c>
      <c r="P1544" s="55"/>
      <c r="Q1544" s="55"/>
      <c r="R1544" s="55"/>
      <c r="S1544" s="55"/>
      <c r="T1544" s="55"/>
      <c r="U1544" s="55"/>
      <c r="V1544" s="55"/>
      <c r="W1544" s="55"/>
      <c r="X1544" s="55"/>
      <c r="Y1544" s="55"/>
      <c r="Z1544" s="55"/>
      <c r="AA1544" s="55"/>
      <c r="AB1544" s="55"/>
      <c r="AC1544" s="55"/>
      <c r="AD1544" s="55"/>
      <c r="AE1544" s="55"/>
      <c r="AF1544" s="55"/>
      <c r="AG1544" s="55"/>
      <c r="AH1544" s="55"/>
      <c r="AI1544" s="55"/>
      <c r="AJ1544" s="55"/>
    </row>
    <row r="1545">
      <c r="A1545" s="81" t="s">
        <v>3312</v>
      </c>
      <c r="B1545" s="83" t="s">
        <v>2719</v>
      </c>
      <c r="C1545" s="84" t="s">
        <v>3313</v>
      </c>
      <c r="D1545" s="21" t="s">
        <v>37</v>
      </c>
      <c r="E1545" s="105" t="s">
        <v>3291</v>
      </c>
      <c r="F1545" s="86" t="s">
        <v>2969</v>
      </c>
      <c r="G1545" s="25" t="str">
        <f t="shared" si="61"/>
        <v>14.540432</v>
      </c>
      <c r="H1545" s="25" t="str">
        <f t="shared" si="66"/>
        <v>49.127197</v>
      </c>
      <c r="I1545" s="81">
        <v>4.0</v>
      </c>
      <c r="J1545" s="81">
        <v>5.0</v>
      </c>
      <c r="K1545" s="81">
        <v>0.0</v>
      </c>
      <c r="L1545" s="81">
        <v>0.0</v>
      </c>
      <c r="M1545" s="81">
        <v>0.0</v>
      </c>
      <c r="N1545" s="81">
        <v>0.0</v>
      </c>
      <c r="O1545" s="81">
        <v>2.0</v>
      </c>
      <c r="P1545" s="55"/>
      <c r="Q1545" s="55"/>
      <c r="R1545" s="55"/>
      <c r="S1545" s="55"/>
      <c r="T1545" s="55"/>
      <c r="U1545" s="55"/>
      <c r="V1545" s="55"/>
      <c r="W1545" s="55"/>
      <c r="X1545" s="55"/>
      <c r="Y1545" s="55"/>
      <c r="Z1545" s="55"/>
      <c r="AA1545" s="55"/>
      <c r="AB1545" s="55"/>
      <c r="AC1545" s="55"/>
      <c r="AD1545" s="55"/>
      <c r="AE1545" s="55"/>
      <c r="AF1545" s="55"/>
      <c r="AG1545" s="55"/>
      <c r="AH1545" s="55"/>
      <c r="AI1545" s="55"/>
      <c r="AJ1545" s="55"/>
    </row>
    <row r="1546">
      <c r="A1546" s="81" t="s">
        <v>3314</v>
      </c>
      <c r="B1546" s="83" t="s">
        <v>2719</v>
      </c>
      <c r="C1546" s="84" t="s">
        <v>364</v>
      </c>
      <c r="D1546" s="21" t="s">
        <v>37</v>
      </c>
      <c r="E1546" s="105" t="s">
        <v>3316</v>
      </c>
      <c r="F1546" s="86" t="s">
        <v>2743</v>
      </c>
      <c r="G1546" s="25" t="str">
        <f t="shared" si="61"/>
        <v>14.754630</v>
      </c>
      <c r="H1546" s="25" t="str">
        <f t="shared" si="66"/>
        <v>46.516261</v>
      </c>
      <c r="I1546" s="81">
        <v>4.0</v>
      </c>
      <c r="J1546" s="81">
        <v>4.0</v>
      </c>
      <c r="K1546" s="81">
        <v>0.0</v>
      </c>
      <c r="L1546" s="81">
        <v>0.0</v>
      </c>
      <c r="M1546" s="81">
        <v>0.0</v>
      </c>
      <c r="N1546" s="81">
        <v>0.0</v>
      </c>
      <c r="O1546" s="81">
        <v>0.0</v>
      </c>
      <c r="P1546" s="55"/>
      <c r="Q1546" s="55"/>
      <c r="R1546" s="55"/>
      <c r="S1546" s="55"/>
      <c r="T1546" s="55"/>
      <c r="U1546" s="55"/>
      <c r="V1546" s="55"/>
      <c r="W1546" s="55"/>
      <c r="X1546" s="55"/>
      <c r="Y1546" s="55"/>
      <c r="Z1546" s="55"/>
      <c r="AA1546" s="55"/>
      <c r="AB1546" s="55"/>
      <c r="AC1546" s="55"/>
      <c r="AD1546" s="55"/>
      <c r="AE1546" s="55"/>
      <c r="AF1546" s="55"/>
      <c r="AG1546" s="55"/>
      <c r="AH1546" s="55"/>
      <c r="AI1546" s="55"/>
      <c r="AJ1546" s="55"/>
    </row>
    <row r="1547">
      <c r="A1547" s="81" t="s">
        <v>3317</v>
      </c>
      <c r="B1547" s="83" t="s">
        <v>2719</v>
      </c>
      <c r="C1547" s="84" t="s">
        <v>364</v>
      </c>
      <c r="D1547" s="21" t="s">
        <v>37</v>
      </c>
      <c r="E1547" s="105" t="s">
        <v>3291</v>
      </c>
      <c r="F1547" s="86" t="s">
        <v>2969</v>
      </c>
      <c r="G1547" s="25" t="str">
        <f t="shared" si="61"/>
        <v>14.540432</v>
      </c>
      <c r="H1547" s="25" t="str">
        <f t="shared" si="66"/>
        <v>49.127197</v>
      </c>
      <c r="I1547" s="81">
        <v>4.0</v>
      </c>
      <c r="J1547" s="81">
        <v>4.0</v>
      </c>
      <c r="K1547" s="81">
        <v>0.0</v>
      </c>
      <c r="L1547" s="81">
        <v>0.0</v>
      </c>
      <c r="M1547" s="81">
        <v>0.0</v>
      </c>
      <c r="N1547" s="81">
        <v>0.0</v>
      </c>
      <c r="O1547" s="81">
        <v>0.0</v>
      </c>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row>
    <row r="1548">
      <c r="A1548" s="81" t="s">
        <v>3318</v>
      </c>
      <c r="B1548" s="83" t="s">
        <v>2719</v>
      </c>
      <c r="C1548" s="84" t="s">
        <v>3319</v>
      </c>
      <c r="D1548" s="21" t="s">
        <v>37</v>
      </c>
      <c r="E1548" s="105" t="s">
        <v>3291</v>
      </c>
      <c r="F1548" s="86" t="s">
        <v>2969</v>
      </c>
      <c r="G1548" s="25" t="str">
        <f t="shared" si="61"/>
        <v>14.540432</v>
      </c>
      <c r="H1548" s="25" t="str">
        <f t="shared" si="66"/>
        <v>49.127197</v>
      </c>
      <c r="I1548" s="81">
        <v>4.0</v>
      </c>
      <c r="J1548" s="81">
        <v>4.0</v>
      </c>
      <c r="K1548" s="81">
        <v>0.0</v>
      </c>
      <c r="L1548" s="81">
        <v>0.0</v>
      </c>
      <c r="M1548" s="81">
        <v>0.0</v>
      </c>
      <c r="N1548" s="81">
        <v>0.0</v>
      </c>
      <c r="O1548" s="81">
        <v>0.0</v>
      </c>
      <c r="P1548" s="55"/>
      <c r="Q1548" s="55"/>
      <c r="R1548" s="55"/>
      <c r="S1548" s="55"/>
      <c r="T1548" s="55"/>
      <c r="U1548" s="55"/>
      <c r="V1548" s="55"/>
      <c r="W1548" s="55"/>
      <c r="X1548" s="55"/>
      <c r="Y1548" s="55"/>
      <c r="Z1548" s="55"/>
      <c r="AA1548" s="55"/>
      <c r="AB1548" s="55"/>
      <c r="AC1548" s="55"/>
      <c r="AD1548" s="55"/>
      <c r="AE1548" s="55"/>
      <c r="AF1548" s="55"/>
      <c r="AG1548" s="55"/>
      <c r="AH1548" s="55"/>
      <c r="AI1548" s="55"/>
      <c r="AJ1548" s="55"/>
    </row>
    <row r="1549">
      <c r="A1549" s="81" t="s">
        <v>3320</v>
      </c>
      <c r="B1549" s="83" t="s">
        <v>2719</v>
      </c>
      <c r="C1549" s="84" t="s">
        <v>426</v>
      </c>
      <c r="D1549" s="21" t="s">
        <v>37</v>
      </c>
      <c r="E1549" s="105" t="s">
        <v>3291</v>
      </c>
      <c r="F1549" s="86" t="s">
        <v>2969</v>
      </c>
      <c r="G1549" s="25" t="str">
        <f t="shared" si="61"/>
        <v>14.540432</v>
      </c>
      <c r="H1549" s="25" t="str">
        <f t="shared" si="66"/>
        <v>49.127197</v>
      </c>
      <c r="I1549" s="81">
        <v>3.0</v>
      </c>
      <c r="J1549" s="81">
        <v>10.0</v>
      </c>
      <c r="K1549" s="81">
        <v>0.0</v>
      </c>
      <c r="L1549" s="81">
        <v>0.0</v>
      </c>
      <c r="M1549" s="81">
        <v>0.0</v>
      </c>
      <c r="N1549" s="81">
        <v>0.0</v>
      </c>
      <c r="O1549" s="81">
        <v>0.0</v>
      </c>
      <c r="P1549" s="55"/>
      <c r="Q1549" s="55"/>
      <c r="R1549" s="55"/>
      <c r="S1549" s="55"/>
      <c r="T1549" s="55"/>
      <c r="U1549" s="55"/>
      <c r="V1549" s="55"/>
      <c r="W1549" s="55"/>
      <c r="X1549" s="55"/>
      <c r="Y1549" s="55"/>
      <c r="Z1549" s="55"/>
      <c r="AA1549" s="55"/>
      <c r="AB1549" s="55"/>
      <c r="AC1549" s="55"/>
      <c r="AD1549" s="55"/>
      <c r="AE1549" s="55"/>
      <c r="AF1549" s="55"/>
      <c r="AG1549" s="55"/>
      <c r="AH1549" s="55"/>
      <c r="AI1549" s="55"/>
      <c r="AJ1549" s="55"/>
    </row>
    <row r="1550">
      <c r="A1550" s="81" t="s">
        <v>3321</v>
      </c>
      <c r="B1550" s="83" t="s">
        <v>2719</v>
      </c>
      <c r="C1550" s="84" t="s">
        <v>463</v>
      </c>
      <c r="D1550" s="21" t="s">
        <v>37</v>
      </c>
      <c r="E1550" s="105" t="s">
        <v>3323</v>
      </c>
      <c r="F1550" s="86" t="s">
        <v>2771</v>
      </c>
      <c r="G1550" s="25" t="str">
        <f t="shared" si="61"/>
        <v>13.634341</v>
      </c>
      <c r="H1550" s="25" t="str">
        <f t="shared" si="66"/>
        <v>46.056321</v>
      </c>
      <c r="I1550" s="81">
        <v>4.0</v>
      </c>
      <c r="J1550" s="81">
        <v>5.0</v>
      </c>
      <c r="K1550" s="81">
        <v>0.0</v>
      </c>
      <c r="L1550" s="81">
        <v>0.0</v>
      </c>
      <c r="M1550" s="81">
        <v>0.0</v>
      </c>
      <c r="N1550" s="81">
        <v>0.0</v>
      </c>
      <c r="O1550" s="81">
        <v>0.0</v>
      </c>
      <c r="P1550" s="55"/>
      <c r="Q1550" s="55"/>
      <c r="R1550" s="55"/>
      <c r="S1550" s="55"/>
      <c r="T1550" s="55"/>
      <c r="U1550" s="55"/>
      <c r="V1550" s="55"/>
      <c r="W1550" s="55"/>
      <c r="X1550" s="55"/>
      <c r="Y1550" s="55"/>
      <c r="Z1550" s="55"/>
      <c r="AA1550" s="55"/>
      <c r="AB1550" s="55"/>
      <c r="AC1550" s="55"/>
      <c r="AD1550" s="55"/>
      <c r="AE1550" s="55"/>
      <c r="AF1550" s="55"/>
      <c r="AG1550" s="55"/>
      <c r="AH1550" s="55"/>
      <c r="AI1550" s="55"/>
      <c r="AJ1550" s="55"/>
    </row>
    <row r="1551">
      <c r="A1551" s="81" t="s">
        <v>3324</v>
      </c>
      <c r="B1551" s="83" t="s">
        <v>2719</v>
      </c>
      <c r="C1551" s="84" t="s">
        <v>3325</v>
      </c>
      <c r="D1551" s="21" t="s">
        <v>37</v>
      </c>
      <c r="E1551" s="105" t="s">
        <v>3328</v>
      </c>
      <c r="F1551" s="86" t="s">
        <v>3327</v>
      </c>
      <c r="G1551" s="25" t="str">
        <f t="shared" si="61"/>
        <v>14.580239</v>
      </c>
      <c r="H1551" s="25" t="str">
        <f t="shared" si="66"/>
        <v>49.215742</v>
      </c>
      <c r="I1551" s="81">
        <v>5.0</v>
      </c>
      <c r="J1551" s="81">
        <v>5.0</v>
      </c>
      <c r="K1551" s="81">
        <v>0.0</v>
      </c>
      <c r="L1551" s="81">
        <v>0.0</v>
      </c>
      <c r="M1551" s="81">
        <v>0.0</v>
      </c>
      <c r="N1551" s="81">
        <v>0.0</v>
      </c>
      <c r="O1551" s="81">
        <v>0.0</v>
      </c>
      <c r="P1551" s="55"/>
      <c r="Q1551" s="55"/>
      <c r="R1551" s="55"/>
      <c r="S1551" s="55"/>
      <c r="T1551" s="55"/>
      <c r="U1551" s="55"/>
      <c r="V1551" s="55"/>
      <c r="W1551" s="55"/>
      <c r="X1551" s="55"/>
      <c r="Y1551" s="55"/>
      <c r="Z1551" s="55"/>
      <c r="AA1551" s="55"/>
      <c r="AB1551" s="55"/>
      <c r="AC1551" s="55"/>
      <c r="AD1551" s="55"/>
      <c r="AE1551" s="55"/>
      <c r="AF1551" s="55"/>
      <c r="AG1551" s="55"/>
      <c r="AH1551" s="55"/>
      <c r="AI1551" s="55"/>
      <c r="AJ1551" s="55"/>
    </row>
    <row r="1552">
      <c r="A1552" s="81" t="s">
        <v>3329</v>
      </c>
      <c r="B1552" s="83" t="s">
        <v>2719</v>
      </c>
      <c r="C1552" s="84" t="s">
        <v>3330</v>
      </c>
      <c r="D1552" s="21" t="s">
        <v>37</v>
      </c>
      <c r="E1552" s="105" t="s">
        <v>3332</v>
      </c>
      <c r="F1552" s="86" t="s">
        <v>3258</v>
      </c>
      <c r="G1552" s="25" t="str">
        <f t="shared" si="61"/>
        <v>14.926530</v>
      </c>
      <c r="H1552" s="25" t="str">
        <f t="shared" si="66"/>
        <v>45.507141</v>
      </c>
      <c r="I1552" s="81">
        <v>3.0</v>
      </c>
      <c r="J1552" s="81">
        <v>3.0</v>
      </c>
      <c r="K1552" s="81">
        <v>0.0</v>
      </c>
      <c r="L1552" s="81">
        <v>0.0</v>
      </c>
      <c r="M1552" s="81">
        <v>0.0</v>
      </c>
      <c r="N1552" s="81">
        <v>0.0</v>
      </c>
      <c r="O1552" s="81">
        <v>0.0</v>
      </c>
      <c r="P1552" s="55"/>
      <c r="Q1552" s="55"/>
      <c r="R1552" s="55"/>
      <c r="S1552" s="55"/>
      <c r="T1552" s="55"/>
      <c r="U1552" s="55"/>
      <c r="V1552" s="55"/>
      <c r="W1552" s="55"/>
      <c r="X1552" s="55"/>
      <c r="Y1552" s="55"/>
      <c r="Z1552" s="55"/>
      <c r="AA1552" s="55"/>
      <c r="AB1552" s="55"/>
      <c r="AC1552" s="55"/>
      <c r="AD1552" s="55"/>
      <c r="AE1552" s="55"/>
      <c r="AF1552" s="55"/>
      <c r="AG1552" s="55"/>
      <c r="AH1552" s="55"/>
      <c r="AI1552" s="55"/>
      <c r="AJ1552" s="55"/>
    </row>
    <row r="1553">
      <c r="A1553" s="81" t="s">
        <v>3335</v>
      </c>
      <c r="B1553" s="83" t="s">
        <v>2719</v>
      </c>
      <c r="C1553" s="84" t="s">
        <v>506</v>
      </c>
      <c r="D1553" s="21" t="s">
        <v>37</v>
      </c>
      <c r="E1553" s="105" t="s">
        <v>3337</v>
      </c>
      <c r="F1553" s="86" t="s">
        <v>2969</v>
      </c>
      <c r="G1553" s="25" t="str">
        <f t="shared" si="61"/>
        <v>14.540432</v>
      </c>
      <c r="H1553" s="25" t="str">
        <f t="shared" si="66"/>
        <v>49.127197</v>
      </c>
      <c r="I1553" s="81">
        <v>4.0</v>
      </c>
      <c r="J1553" s="81">
        <v>4.0</v>
      </c>
      <c r="K1553" s="81">
        <v>0.0</v>
      </c>
      <c r="L1553" s="81">
        <v>0.0</v>
      </c>
      <c r="M1553" s="81">
        <v>0.0</v>
      </c>
      <c r="N1553" s="81">
        <v>0.0</v>
      </c>
      <c r="O1553" s="81">
        <v>0.0</v>
      </c>
      <c r="P1553" s="55"/>
      <c r="Q1553" s="55"/>
      <c r="R1553" s="55"/>
      <c r="S1553" s="55"/>
      <c r="T1553" s="55"/>
      <c r="U1553" s="55"/>
      <c r="V1553" s="55"/>
      <c r="W1553" s="55"/>
      <c r="X1553" s="55"/>
      <c r="Y1553" s="55"/>
      <c r="Z1553" s="55"/>
      <c r="AA1553" s="55"/>
      <c r="AB1553" s="55"/>
      <c r="AC1553" s="55"/>
      <c r="AD1553" s="55"/>
      <c r="AE1553" s="55"/>
      <c r="AF1553" s="55"/>
      <c r="AG1553" s="55"/>
      <c r="AH1553" s="55"/>
      <c r="AI1553" s="55"/>
      <c r="AJ1553" s="55"/>
    </row>
    <row r="1554">
      <c r="A1554" s="81" t="s">
        <v>3338</v>
      </c>
      <c r="B1554" s="83" t="s">
        <v>2719</v>
      </c>
      <c r="C1554" s="84" t="s">
        <v>512</v>
      </c>
      <c r="D1554" s="21" t="s">
        <v>37</v>
      </c>
      <c r="E1554" s="105" t="s">
        <v>3291</v>
      </c>
      <c r="F1554" s="86" t="s">
        <v>2969</v>
      </c>
      <c r="G1554" s="25" t="str">
        <f t="shared" si="61"/>
        <v>14.540432</v>
      </c>
      <c r="H1554" s="25" t="str">
        <f t="shared" si="66"/>
        <v>49.127197</v>
      </c>
      <c r="I1554" s="81">
        <v>5.0</v>
      </c>
      <c r="J1554" s="81">
        <v>5.0</v>
      </c>
      <c r="K1554" s="81">
        <v>0.0</v>
      </c>
      <c r="L1554" s="81">
        <v>0.0</v>
      </c>
      <c r="M1554" s="81">
        <v>0.0</v>
      </c>
      <c r="N1554" s="81">
        <v>0.0</v>
      </c>
      <c r="O1554" s="81">
        <v>0.0</v>
      </c>
      <c r="P1554" s="55"/>
      <c r="Q1554" s="55"/>
      <c r="R1554" s="55"/>
      <c r="S1554" s="55"/>
      <c r="T1554" s="55"/>
      <c r="U1554" s="55"/>
      <c r="V1554" s="55"/>
      <c r="W1554" s="55"/>
      <c r="X1554" s="55"/>
      <c r="Y1554" s="55"/>
      <c r="Z1554" s="55"/>
      <c r="AA1554" s="55"/>
      <c r="AB1554" s="55"/>
      <c r="AC1554" s="55"/>
      <c r="AD1554" s="55"/>
      <c r="AE1554" s="55"/>
      <c r="AF1554" s="55"/>
      <c r="AG1554" s="55"/>
      <c r="AH1554" s="55"/>
      <c r="AI1554" s="55"/>
      <c r="AJ1554" s="55"/>
    </row>
    <row r="1555">
      <c r="A1555" s="81" t="s">
        <v>3339</v>
      </c>
      <c r="B1555" s="83" t="s">
        <v>2719</v>
      </c>
      <c r="C1555" s="84" t="s">
        <v>3340</v>
      </c>
      <c r="D1555" s="21" t="s">
        <v>37</v>
      </c>
      <c r="E1555" s="105" t="s">
        <v>3291</v>
      </c>
      <c r="F1555" s="86" t="s">
        <v>2969</v>
      </c>
      <c r="G1555" s="25" t="str">
        <f t="shared" si="61"/>
        <v>14.540432</v>
      </c>
      <c r="H1555" s="25" t="str">
        <f t="shared" si="66"/>
        <v>49.127197</v>
      </c>
      <c r="I1555" s="81">
        <v>3.0</v>
      </c>
      <c r="J1555" s="81">
        <v>6.0</v>
      </c>
      <c r="K1555" s="81">
        <v>0.0</v>
      </c>
      <c r="L1555" s="81">
        <v>4.0</v>
      </c>
      <c r="M1555" s="81">
        <v>0.0</v>
      </c>
      <c r="N1555" s="81">
        <v>0.0</v>
      </c>
      <c r="O1555" s="81">
        <v>2.0</v>
      </c>
      <c r="P1555" s="55"/>
      <c r="Q1555" s="55"/>
      <c r="R1555" s="55"/>
      <c r="S1555" s="55"/>
      <c r="T1555" s="55"/>
      <c r="U1555" s="55"/>
      <c r="V1555" s="55"/>
      <c r="W1555" s="55"/>
      <c r="X1555" s="55"/>
      <c r="Y1555" s="55"/>
      <c r="Z1555" s="55"/>
      <c r="AA1555" s="55"/>
      <c r="AB1555" s="55"/>
      <c r="AC1555" s="55"/>
      <c r="AD1555" s="55"/>
      <c r="AE1555" s="55"/>
      <c r="AF1555" s="55"/>
      <c r="AG1555" s="55"/>
      <c r="AH1555" s="55"/>
      <c r="AI1555" s="55"/>
      <c r="AJ1555" s="55"/>
    </row>
    <row r="1556">
      <c r="A1556" s="81" t="s">
        <v>3341</v>
      </c>
      <c r="B1556" s="83" t="s">
        <v>2719</v>
      </c>
      <c r="C1556" s="84" t="s">
        <v>3342</v>
      </c>
      <c r="D1556" s="21" t="s">
        <v>37</v>
      </c>
      <c r="E1556" s="86" t="s">
        <v>3344</v>
      </c>
      <c r="F1556" s="86" t="s">
        <v>2838</v>
      </c>
      <c r="G1556" s="25" t="str">
        <f t="shared" si="61"/>
        <v>16.790181</v>
      </c>
      <c r="H1556" s="25" t="str">
        <f t="shared" si="66"/>
        <v>45.299386</v>
      </c>
      <c r="I1556" s="81">
        <v>4.0</v>
      </c>
      <c r="J1556" s="81">
        <v>4.0</v>
      </c>
      <c r="K1556" s="81">
        <v>0.0</v>
      </c>
      <c r="L1556" s="81">
        <v>0.0</v>
      </c>
      <c r="M1556" s="81">
        <v>0.0</v>
      </c>
      <c r="N1556" s="81">
        <v>0.0</v>
      </c>
      <c r="O1556" s="81">
        <v>0.0</v>
      </c>
      <c r="P1556" s="55"/>
      <c r="Q1556" s="55"/>
      <c r="R1556" s="55"/>
      <c r="S1556" s="55"/>
      <c r="T1556" s="55"/>
      <c r="U1556" s="55"/>
      <c r="V1556" s="55"/>
      <c r="W1556" s="55"/>
      <c r="X1556" s="55"/>
      <c r="Y1556" s="55"/>
      <c r="Z1556" s="55"/>
      <c r="AA1556" s="55"/>
      <c r="AB1556" s="55"/>
      <c r="AC1556" s="55"/>
      <c r="AD1556" s="55"/>
      <c r="AE1556" s="55"/>
      <c r="AF1556" s="55"/>
      <c r="AG1556" s="55"/>
      <c r="AH1556" s="55"/>
      <c r="AI1556" s="55"/>
      <c r="AJ1556" s="55"/>
    </row>
    <row r="1557">
      <c r="A1557" s="81" t="s">
        <v>3345</v>
      </c>
      <c r="B1557" s="83" t="s">
        <v>2719</v>
      </c>
      <c r="C1557" s="84" t="s">
        <v>3346</v>
      </c>
      <c r="D1557" s="21" t="s">
        <v>37</v>
      </c>
      <c r="E1557" s="105" t="s">
        <v>3291</v>
      </c>
      <c r="F1557" s="86" t="s">
        <v>2969</v>
      </c>
      <c r="G1557" s="25" t="str">
        <f t="shared" si="61"/>
        <v>14.540432</v>
      </c>
      <c r="H1557" s="25" t="str">
        <f t="shared" si="66"/>
        <v>49.127197</v>
      </c>
      <c r="I1557" s="81">
        <v>4.0</v>
      </c>
      <c r="J1557" s="81">
        <v>5.0</v>
      </c>
      <c r="K1557" s="81">
        <v>0.0</v>
      </c>
      <c r="L1557" s="81">
        <v>0.0</v>
      </c>
      <c r="M1557" s="81">
        <v>0.0</v>
      </c>
      <c r="N1557" s="81">
        <v>0.0</v>
      </c>
      <c r="O1557" s="81">
        <v>0.0</v>
      </c>
      <c r="P1557" s="55"/>
      <c r="Q1557" s="55"/>
      <c r="R1557" s="55"/>
      <c r="S1557" s="55"/>
      <c r="T1557" s="55"/>
      <c r="U1557" s="55"/>
      <c r="V1557" s="55"/>
      <c r="W1557" s="55"/>
      <c r="X1557" s="55"/>
      <c r="Y1557" s="55"/>
      <c r="Z1557" s="55"/>
      <c r="AA1557" s="55"/>
      <c r="AB1557" s="55"/>
      <c r="AC1557" s="55"/>
      <c r="AD1557" s="55"/>
      <c r="AE1557" s="55"/>
      <c r="AF1557" s="55"/>
      <c r="AG1557" s="55"/>
      <c r="AH1557" s="55"/>
      <c r="AI1557" s="55"/>
      <c r="AJ1557" s="55"/>
    </row>
    <row r="1558">
      <c r="A1558" s="81" t="s">
        <v>3347</v>
      </c>
      <c r="B1558" s="83" t="s">
        <v>2719</v>
      </c>
      <c r="C1558" s="84" t="s">
        <v>3348</v>
      </c>
      <c r="D1558" s="21" t="s">
        <v>37</v>
      </c>
      <c r="E1558" s="105" t="s">
        <v>3350</v>
      </c>
      <c r="F1558" s="86" t="s">
        <v>2722</v>
      </c>
      <c r="G1558" s="25" t="str">
        <f t="shared" si="61"/>
        <v>15.470031</v>
      </c>
      <c r="H1558" s="25" t="str">
        <f t="shared" si="66"/>
        <v>45.322857</v>
      </c>
      <c r="I1558" s="81">
        <v>2.0</v>
      </c>
      <c r="J1558" s="81">
        <v>2.0</v>
      </c>
      <c r="K1558" s="81">
        <v>0.0</v>
      </c>
      <c r="L1558" s="81">
        <v>0.0</v>
      </c>
      <c r="M1558" s="81">
        <v>0.0</v>
      </c>
      <c r="N1558" s="81">
        <v>0.0</v>
      </c>
      <c r="O1558" s="81">
        <v>0.0</v>
      </c>
      <c r="P1558" s="55"/>
      <c r="Q1558" s="55"/>
      <c r="R1558" s="55"/>
      <c r="S1558" s="55"/>
      <c r="T1558" s="55"/>
      <c r="U1558" s="55"/>
      <c r="V1558" s="55"/>
      <c r="W1558" s="55"/>
      <c r="X1558" s="55"/>
      <c r="Y1558" s="55"/>
      <c r="Z1558" s="55"/>
      <c r="AA1558" s="55"/>
      <c r="AB1558" s="55"/>
      <c r="AC1558" s="55"/>
      <c r="AD1558" s="55"/>
      <c r="AE1558" s="55"/>
      <c r="AF1558" s="55"/>
      <c r="AG1558" s="55"/>
      <c r="AH1558" s="55"/>
      <c r="AI1558" s="55"/>
      <c r="AJ1558" s="55"/>
    </row>
    <row r="1559">
      <c r="A1559" s="81" t="s">
        <v>3351</v>
      </c>
      <c r="B1559" s="83" t="s">
        <v>2719</v>
      </c>
      <c r="C1559" s="84" t="s">
        <v>732</v>
      </c>
      <c r="D1559" s="21" t="s">
        <v>37</v>
      </c>
      <c r="E1559" s="105" t="s">
        <v>3355</v>
      </c>
      <c r="F1559" s="86" t="s">
        <v>3354</v>
      </c>
      <c r="G1559" s="25" t="str">
        <f t="shared" si="61"/>
        <v>4.3023025</v>
      </c>
      <c r="H1559" s="25" t="str">
        <f>RIGHT(F1559,FIND(",",F1559))</f>
        <v>44.7539069</v>
      </c>
      <c r="I1559" s="81">
        <v>4.0</v>
      </c>
      <c r="J1559" s="81">
        <v>4.0</v>
      </c>
      <c r="K1559" s="81">
        <v>0.0</v>
      </c>
      <c r="L1559" s="81">
        <v>0.0</v>
      </c>
      <c r="M1559" s="81">
        <v>0.0</v>
      </c>
      <c r="N1559" s="81">
        <v>0.0</v>
      </c>
      <c r="O1559" s="81">
        <v>0.0</v>
      </c>
      <c r="P1559" s="55"/>
      <c r="Q1559" s="55"/>
      <c r="R1559" s="55"/>
      <c r="S1559" s="55"/>
      <c r="T1559" s="55"/>
      <c r="U1559" s="55"/>
      <c r="V1559" s="55"/>
      <c r="W1559" s="55"/>
      <c r="X1559" s="55"/>
      <c r="Y1559" s="55"/>
      <c r="Z1559" s="55"/>
      <c r="AA1559" s="55"/>
      <c r="AB1559" s="55"/>
      <c r="AC1559" s="55"/>
      <c r="AD1559" s="55"/>
      <c r="AE1559" s="55"/>
      <c r="AF1559" s="55"/>
      <c r="AG1559" s="55"/>
      <c r="AH1559" s="55"/>
      <c r="AI1559" s="55"/>
      <c r="AJ1559" s="55"/>
    </row>
    <row r="1560">
      <c r="A1560" s="81" t="s">
        <v>3356</v>
      </c>
      <c r="B1560" s="83" t="s">
        <v>2719</v>
      </c>
      <c r="C1560" s="84" t="s">
        <v>3357</v>
      </c>
      <c r="D1560" s="21" t="s">
        <v>37</v>
      </c>
      <c r="E1560" s="105" t="s">
        <v>3316</v>
      </c>
      <c r="F1560" s="86" t="s">
        <v>2743</v>
      </c>
      <c r="G1560" s="25" t="str">
        <f t="shared" si="61"/>
        <v>14.754630</v>
      </c>
      <c r="H1560" s="25" t="str">
        <f t="shared" ref="H1560:H1620" si="67">RIGHT(F1560,FIND(",",F1560)-1)</f>
        <v>46.516261</v>
      </c>
      <c r="I1560" s="81">
        <v>3.0</v>
      </c>
      <c r="J1560" s="81">
        <v>3.0</v>
      </c>
      <c r="K1560" s="81">
        <v>0.0</v>
      </c>
      <c r="L1560" s="81">
        <v>0.0</v>
      </c>
      <c r="M1560" s="81">
        <v>0.0</v>
      </c>
      <c r="N1560" s="81">
        <v>0.0</v>
      </c>
      <c r="O1560" s="81">
        <v>0.0</v>
      </c>
      <c r="P1560" s="55"/>
      <c r="Q1560" s="55"/>
      <c r="R1560" s="55"/>
      <c r="S1560" s="55"/>
      <c r="T1560" s="55"/>
      <c r="U1560" s="55"/>
      <c r="V1560" s="55"/>
      <c r="W1560" s="55"/>
      <c r="X1560" s="55"/>
      <c r="Y1560" s="55"/>
      <c r="Z1560" s="55"/>
      <c r="AA1560" s="55"/>
      <c r="AB1560" s="55"/>
      <c r="AC1560" s="55"/>
      <c r="AD1560" s="55"/>
      <c r="AE1560" s="55"/>
      <c r="AF1560" s="55"/>
      <c r="AG1560" s="55"/>
      <c r="AH1560" s="55"/>
      <c r="AI1560" s="55"/>
      <c r="AJ1560" s="55"/>
    </row>
    <row r="1561">
      <c r="A1561" s="81" t="s">
        <v>3359</v>
      </c>
      <c r="B1561" s="83" t="s">
        <v>2719</v>
      </c>
      <c r="C1561" s="84" t="s">
        <v>808</v>
      </c>
      <c r="D1561" s="21" t="s">
        <v>37</v>
      </c>
      <c r="E1561" s="105" t="s">
        <v>3362</v>
      </c>
      <c r="F1561" s="86" t="s">
        <v>3361</v>
      </c>
      <c r="G1561" s="25" t="str">
        <f t="shared" si="61"/>
        <v>15.949543</v>
      </c>
      <c r="H1561" s="25" t="str">
        <f t="shared" si="67"/>
        <v>48.809566</v>
      </c>
      <c r="I1561" s="81">
        <v>2.0</v>
      </c>
      <c r="J1561" s="81">
        <v>2.0</v>
      </c>
      <c r="K1561" s="81">
        <v>0.0</v>
      </c>
      <c r="L1561" s="81">
        <v>0.0</v>
      </c>
      <c r="M1561" s="81">
        <v>0.0</v>
      </c>
      <c r="N1561" s="81">
        <v>0.0</v>
      </c>
      <c r="O1561" s="81">
        <v>0.0</v>
      </c>
      <c r="P1561" s="55"/>
      <c r="Q1561" s="55"/>
      <c r="R1561" s="55"/>
      <c r="S1561" s="55"/>
      <c r="T1561" s="55"/>
      <c r="U1561" s="55"/>
      <c r="V1561" s="55"/>
      <c r="W1561" s="55"/>
      <c r="X1561" s="55"/>
      <c r="Y1561" s="55"/>
      <c r="Z1561" s="55"/>
      <c r="AA1561" s="55"/>
      <c r="AB1561" s="55"/>
      <c r="AC1561" s="55"/>
      <c r="AD1561" s="55"/>
      <c r="AE1561" s="55"/>
      <c r="AF1561" s="55"/>
      <c r="AG1561" s="55"/>
      <c r="AH1561" s="55"/>
      <c r="AI1561" s="55"/>
      <c r="AJ1561" s="55"/>
    </row>
    <row r="1562">
      <c r="A1562" s="81" t="s">
        <v>3363</v>
      </c>
      <c r="B1562" s="83" t="s">
        <v>2719</v>
      </c>
      <c r="C1562" s="84" t="s">
        <v>3364</v>
      </c>
      <c r="D1562" s="21" t="s">
        <v>37</v>
      </c>
      <c r="E1562" s="105" t="s">
        <v>3367</v>
      </c>
      <c r="F1562" s="86" t="s">
        <v>3366</v>
      </c>
      <c r="G1562" s="25" t="str">
        <f t="shared" si="61"/>
        <v>15.369026</v>
      </c>
      <c r="H1562" s="25" t="str">
        <f t="shared" si="67"/>
        <v>47.027292</v>
      </c>
      <c r="I1562" s="81">
        <v>6.0</v>
      </c>
      <c r="J1562" s="81">
        <v>6.0</v>
      </c>
      <c r="K1562" s="81">
        <v>0.0</v>
      </c>
      <c r="L1562" s="81">
        <v>0.0</v>
      </c>
      <c r="M1562" s="81">
        <v>0.0</v>
      </c>
      <c r="N1562" s="81">
        <v>0.0</v>
      </c>
      <c r="O1562" s="81">
        <v>0.0</v>
      </c>
      <c r="P1562" s="55"/>
      <c r="Q1562" s="55"/>
      <c r="R1562" s="55"/>
      <c r="S1562" s="55"/>
      <c r="T1562" s="55"/>
      <c r="U1562" s="55"/>
      <c r="V1562" s="55"/>
      <c r="W1562" s="55"/>
      <c r="X1562" s="55"/>
      <c r="Y1562" s="55"/>
      <c r="Z1562" s="55"/>
      <c r="AA1562" s="55"/>
      <c r="AB1562" s="55"/>
      <c r="AC1562" s="55"/>
      <c r="AD1562" s="55"/>
      <c r="AE1562" s="55"/>
      <c r="AF1562" s="55"/>
      <c r="AG1562" s="55"/>
      <c r="AH1562" s="55"/>
      <c r="AI1562" s="55"/>
      <c r="AJ1562" s="55"/>
    </row>
    <row r="1563">
      <c r="A1563" s="81" t="s">
        <v>3368</v>
      </c>
      <c r="B1563" s="83" t="s">
        <v>2719</v>
      </c>
      <c r="C1563" s="84" t="s">
        <v>3364</v>
      </c>
      <c r="D1563" s="21" t="s">
        <v>37</v>
      </c>
      <c r="E1563" s="105" t="s">
        <v>3370</v>
      </c>
      <c r="F1563" s="86" t="s">
        <v>2771</v>
      </c>
      <c r="G1563" s="25" t="str">
        <f t="shared" si="61"/>
        <v>13.634341</v>
      </c>
      <c r="H1563" s="25" t="str">
        <f t="shared" si="67"/>
        <v>46.056321</v>
      </c>
      <c r="I1563" s="81">
        <v>3.0</v>
      </c>
      <c r="J1563" s="81">
        <v>3.0</v>
      </c>
      <c r="K1563" s="81">
        <v>0.0</v>
      </c>
      <c r="L1563" s="81">
        <v>0.0</v>
      </c>
      <c r="M1563" s="81">
        <v>0.0</v>
      </c>
      <c r="N1563" s="81">
        <v>0.0</v>
      </c>
      <c r="O1563" s="81">
        <v>0.0</v>
      </c>
      <c r="P1563" s="55"/>
      <c r="Q1563" s="55"/>
      <c r="R1563" s="55"/>
      <c r="S1563" s="55"/>
      <c r="T1563" s="55"/>
      <c r="U1563" s="55"/>
      <c r="V1563" s="55"/>
      <c r="W1563" s="55"/>
      <c r="X1563" s="55"/>
      <c r="Y1563" s="55"/>
      <c r="Z1563" s="55"/>
      <c r="AA1563" s="55"/>
      <c r="AB1563" s="55"/>
      <c r="AC1563" s="55"/>
      <c r="AD1563" s="55"/>
      <c r="AE1563" s="55"/>
      <c r="AF1563" s="55"/>
      <c r="AG1563" s="55"/>
      <c r="AH1563" s="55"/>
      <c r="AI1563" s="55"/>
      <c r="AJ1563" s="55"/>
    </row>
    <row r="1564">
      <c r="A1564" s="81" t="s">
        <v>3371</v>
      </c>
      <c r="B1564" s="83" t="s">
        <v>2719</v>
      </c>
      <c r="C1564" s="84" t="s">
        <v>892</v>
      </c>
      <c r="D1564" s="21" t="s">
        <v>37</v>
      </c>
      <c r="E1564" s="86" t="s">
        <v>3374</v>
      </c>
      <c r="F1564" s="86" t="s">
        <v>3266</v>
      </c>
      <c r="G1564" s="25" t="str">
        <f t="shared" si="61"/>
        <v>13.057841</v>
      </c>
      <c r="H1564" s="25" t="str">
        <f t="shared" si="67"/>
        <v>44.883283</v>
      </c>
      <c r="I1564" s="81">
        <v>3.0</v>
      </c>
      <c r="J1564" s="81">
        <v>3.0</v>
      </c>
      <c r="K1564" s="81">
        <v>0.0</v>
      </c>
      <c r="L1564" s="81">
        <v>0.0</v>
      </c>
      <c r="M1564" s="81">
        <v>0.0</v>
      </c>
      <c r="N1564" s="81">
        <v>0.0</v>
      </c>
      <c r="O1564" s="81">
        <v>0.0</v>
      </c>
      <c r="P1564" s="55"/>
      <c r="Q1564" s="55"/>
      <c r="R1564" s="55"/>
      <c r="S1564" s="55"/>
      <c r="T1564" s="55"/>
      <c r="U1564" s="55"/>
      <c r="V1564" s="55"/>
      <c r="W1564" s="55"/>
      <c r="X1564" s="55"/>
      <c r="Y1564" s="55"/>
      <c r="Z1564" s="55"/>
      <c r="AA1564" s="55"/>
      <c r="AB1564" s="55"/>
      <c r="AC1564" s="55"/>
      <c r="AD1564" s="55"/>
      <c r="AE1564" s="55"/>
      <c r="AF1564" s="55"/>
      <c r="AG1564" s="55"/>
      <c r="AH1564" s="55"/>
      <c r="AI1564" s="55"/>
      <c r="AJ1564" s="55"/>
    </row>
    <row r="1565">
      <c r="A1565" s="101" t="s">
        <v>3375</v>
      </c>
      <c r="B1565" s="83" t="s">
        <v>2719</v>
      </c>
      <c r="C1565" s="99" t="s">
        <v>3376</v>
      </c>
      <c r="D1565" s="21" t="s">
        <v>37</v>
      </c>
      <c r="E1565" s="86" t="s">
        <v>3377</v>
      </c>
      <c r="F1565" s="100" t="s">
        <v>3017</v>
      </c>
      <c r="G1565" s="25" t="str">
        <f t="shared" si="61"/>
        <v>16.930413</v>
      </c>
      <c r="H1565" s="25" t="str">
        <f t="shared" si="67"/>
        <v>49.365314</v>
      </c>
      <c r="I1565" s="101">
        <v>3.0</v>
      </c>
      <c r="J1565" s="101">
        <v>3.0</v>
      </c>
      <c r="K1565" s="101">
        <v>0.0</v>
      </c>
      <c r="L1565" s="101">
        <v>0.0</v>
      </c>
      <c r="M1565" s="101">
        <v>0.0</v>
      </c>
      <c r="N1565" s="101">
        <v>0.0</v>
      </c>
      <c r="O1565" s="101">
        <v>0.0</v>
      </c>
      <c r="P1565" s="55"/>
      <c r="Q1565" s="55"/>
      <c r="R1565" s="55"/>
      <c r="S1565" s="55"/>
      <c r="T1565" s="55"/>
      <c r="U1565" s="55"/>
      <c r="V1565" s="55"/>
      <c r="W1565" s="55"/>
      <c r="X1565" s="55"/>
      <c r="Y1565" s="55"/>
      <c r="Z1565" s="55"/>
      <c r="AA1565" s="55"/>
      <c r="AB1565" s="55"/>
      <c r="AC1565" s="55"/>
      <c r="AD1565" s="55"/>
      <c r="AE1565" s="55"/>
      <c r="AF1565" s="55"/>
      <c r="AG1565" s="55"/>
      <c r="AH1565" s="55"/>
      <c r="AI1565" s="55"/>
      <c r="AJ1565" s="55"/>
    </row>
    <row r="1566">
      <c r="A1566" s="81" t="s">
        <v>3379</v>
      </c>
      <c r="B1566" s="83" t="s">
        <v>2719</v>
      </c>
      <c r="C1566" s="84" t="s">
        <v>3380</v>
      </c>
      <c r="D1566" s="21" t="s">
        <v>37</v>
      </c>
      <c r="E1566" s="105" t="s">
        <v>3177</v>
      </c>
      <c r="F1566" s="86" t="s">
        <v>2743</v>
      </c>
      <c r="G1566" s="25" t="str">
        <f t="shared" si="61"/>
        <v>14.754630</v>
      </c>
      <c r="H1566" s="25" t="str">
        <f t="shared" si="67"/>
        <v>46.516261</v>
      </c>
      <c r="I1566" s="81">
        <v>4.0</v>
      </c>
      <c r="J1566" s="81">
        <v>4.0</v>
      </c>
      <c r="K1566" s="81">
        <v>0.0</v>
      </c>
      <c r="L1566" s="81">
        <v>0.0</v>
      </c>
      <c r="M1566" s="81">
        <v>0.0</v>
      </c>
      <c r="N1566" s="81">
        <v>0.0</v>
      </c>
      <c r="O1566" s="81">
        <v>0.0</v>
      </c>
      <c r="P1566" s="55"/>
      <c r="Q1566" s="55"/>
      <c r="R1566" s="55"/>
      <c r="S1566" s="55"/>
      <c r="T1566" s="55"/>
      <c r="U1566" s="55"/>
      <c r="V1566" s="55"/>
      <c r="W1566" s="55"/>
      <c r="X1566" s="55"/>
      <c r="Y1566" s="55"/>
      <c r="Z1566" s="55"/>
      <c r="AA1566" s="55"/>
      <c r="AB1566" s="55"/>
      <c r="AC1566" s="55"/>
      <c r="AD1566" s="55"/>
      <c r="AE1566" s="55"/>
      <c r="AF1566" s="55"/>
      <c r="AG1566" s="55"/>
      <c r="AH1566" s="55"/>
      <c r="AI1566" s="55"/>
      <c r="AJ1566" s="55"/>
    </row>
    <row r="1567">
      <c r="A1567" s="81" t="s">
        <v>3381</v>
      </c>
      <c r="B1567" s="83" t="s">
        <v>2719</v>
      </c>
      <c r="C1567" s="84" t="s">
        <v>941</v>
      </c>
      <c r="D1567" s="21" t="s">
        <v>37</v>
      </c>
      <c r="E1567" s="86" t="s">
        <v>3383</v>
      </c>
      <c r="F1567" s="86" t="s">
        <v>3017</v>
      </c>
      <c r="G1567" s="25" t="str">
        <f t="shared" si="61"/>
        <v>16.930413</v>
      </c>
      <c r="H1567" s="25" t="str">
        <f t="shared" si="67"/>
        <v>49.365314</v>
      </c>
      <c r="I1567" s="81">
        <v>50.0</v>
      </c>
      <c r="J1567" s="81">
        <v>71.0</v>
      </c>
      <c r="K1567" s="81">
        <v>0.0</v>
      </c>
      <c r="L1567" s="81">
        <v>0.0</v>
      </c>
      <c r="M1567" s="81">
        <v>0.0</v>
      </c>
      <c r="N1567" s="81">
        <v>0.0</v>
      </c>
      <c r="O1567" s="81">
        <v>28.0</v>
      </c>
      <c r="P1567" s="55"/>
      <c r="Q1567" s="55"/>
      <c r="R1567" s="55"/>
      <c r="S1567" s="55"/>
      <c r="T1567" s="55"/>
      <c r="U1567" s="55"/>
      <c r="V1567" s="55"/>
      <c r="W1567" s="55"/>
      <c r="X1567" s="55"/>
      <c r="Y1567" s="55"/>
      <c r="Z1567" s="55"/>
      <c r="AA1567" s="55"/>
      <c r="AB1567" s="55"/>
      <c r="AC1567" s="55"/>
      <c r="AD1567" s="55"/>
      <c r="AE1567" s="55"/>
      <c r="AF1567" s="55"/>
      <c r="AG1567" s="55"/>
      <c r="AH1567" s="55"/>
      <c r="AI1567" s="55"/>
      <c r="AJ1567" s="55"/>
    </row>
    <row r="1568">
      <c r="A1568" s="81" t="s">
        <v>3385</v>
      </c>
      <c r="B1568" s="83" t="s">
        <v>2719</v>
      </c>
      <c r="C1568" s="84" t="s">
        <v>951</v>
      </c>
      <c r="D1568" s="21" t="s">
        <v>37</v>
      </c>
      <c r="E1568" s="86" t="s">
        <v>2800</v>
      </c>
      <c r="F1568" s="86" t="s">
        <v>2771</v>
      </c>
      <c r="G1568" s="25" t="str">
        <f t="shared" si="61"/>
        <v>13.634341</v>
      </c>
      <c r="H1568" s="25" t="str">
        <f t="shared" si="67"/>
        <v>46.056321</v>
      </c>
      <c r="I1568" s="81">
        <v>8.0</v>
      </c>
      <c r="J1568" s="81">
        <v>8.0</v>
      </c>
      <c r="K1568" s="81">
        <v>0.0</v>
      </c>
      <c r="L1568" s="81">
        <v>0.0</v>
      </c>
      <c r="M1568" s="81">
        <v>0.0</v>
      </c>
      <c r="N1568" s="81">
        <v>0.0</v>
      </c>
      <c r="O1568" s="81">
        <v>0.0</v>
      </c>
      <c r="P1568" s="55"/>
      <c r="Q1568" s="55"/>
      <c r="R1568" s="55"/>
      <c r="S1568" s="55"/>
      <c r="T1568" s="55"/>
      <c r="U1568" s="55"/>
      <c r="V1568" s="55"/>
      <c r="W1568" s="55"/>
      <c r="X1568" s="55"/>
      <c r="Y1568" s="55"/>
      <c r="Z1568" s="55"/>
      <c r="AA1568" s="55"/>
      <c r="AB1568" s="55"/>
      <c r="AC1568" s="55"/>
      <c r="AD1568" s="55"/>
      <c r="AE1568" s="55"/>
      <c r="AF1568" s="55"/>
      <c r="AG1568" s="55"/>
      <c r="AH1568" s="55"/>
      <c r="AI1568" s="55"/>
      <c r="AJ1568" s="55"/>
    </row>
    <row r="1569">
      <c r="A1569" s="81" t="s">
        <v>3387</v>
      </c>
      <c r="B1569" s="83" t="s">
        <v>2719</v>
      </c>
      <c r="C1569" s="84" t="s">
        <v>951</v>
      </c>
      <c r="D1569" s="21" t="s">
        <v>37</v>
      </c>
      <c r="E1569" s="105" t="s">
        <v>2782</v>
      </c>
      <c r="F1569" s="86" t="s">
        <v>2781</v>
      </c>
      <c r="G1569" s="25" t="str">
        <f t="shared" si="61"/>
        <v>13.135021</v>
      </c>
      <c r="H1569" s="25" t="str">
        <f t="shared" si="67"/>
        <v>45.388639</v>
      </c>
      <c r="I1569" s="81">
        <v>6.0</v>
      </c>
      <c r="J1569" s="81">
        <v>6.0</v>
      </c>
      <c r="K1569" s="81">
        <v>0.0</v>
      </c>
      <c r="L1569" s="81">
        <v>0.0</v>
      </c>
      <c r="M1569" s="81">
        <v>0.0</v>
      </c>
      <c r="N1569" s="81">
        <v>0.0</v>
      </c>
      <c r="O1569" s="81">
        <v>0.0</v>
      </c>
      <c r="P1569" s="55"/>
      <c r="Q1569" s="55"/>
      <c r="R1569" s="55"/>
      <c r="S1569" s="55"/>
      <c r="T1569" s="55"/>
      <c r="U1569" s="55"/>
      <c r="V1569" s="55"/>
      <c r="W1569" s="55"/>
      <c r="X1569" s="55"/>
      <c r="Y1569" s="55"/>
      <c r="Z1569" s="55"/>
      <c r="AA1569" s="55"/>
      <c r="AB1569" s="55"/>
      <c r="AC1569" s="55"/>
      <c r="AD1569" s="55"/>
      <c r="AE1569" s="55"/>
      <c r="AF1569" s="55"/>
      <c r="AG1569" s="55"/>
      <c r="AH1569" s="55"/>
      <c r="AI1569" s="55"/>
      <c r="AJ1569" s="55"/>
    </row>
    <row r="1570">
      <c r="A1570" s="81" t="s">
        <v>3388</v>
      </c>
      <c r="B1570" s="83" t="s">
        <v>2719</v>
      </c>
      <c r="C1570" s="84" t="s">
        <v>3389</v>
      </c>
      <c r="D1570" s="21" t="s">
        <v>37</v>
      </c>
      <c r="E1570" s="105" t="s">
        <v>3291</v>
      </c>
      <c r="F1570" s="86" t="s">
        <v>2969</v>
      </c>
      <c r="G1570" s="25" t="str">
        <f t="shared" si="61"/>
        <v>14.540432</v>
      </c>
      <c r="H1570" s="25" t="str">
        <f t="shared" si="67"/>
        <v>49.127197</v>
      </c>
      <c r="I1570" s="81">
        <v>5.0</v>
      </c>
      <c r="J1570" s="81">
        <v>5.0</v>
      </c>
      <c r="K1570" s="81">
        <v>3.0</v>
      </c>
      <c r="L1570" s="81">
        <v>3.0</v>
      </c>
      <c r="M1570" s="81">
        <v>0.0</v>
      </c>
      <c r="N1570" s="81">
        <v>0.0</v>
      </c>
      <c r="O1570" s="81">
        <v>0.0</v>
      </c>
      <c r="P1570" s="55"/>
      <c r="Q1570" s="55"/>
      <c r="R1570" s="55"/>
      <c r="S1570" s="55"/>
      <c r="T1570" s="55"/>
      <c r="U1570" s="55"/>
      <c r="V1570" s="55"/>
      <c r="W1570" s="55"/>
      <c r="X1570" s="55"/>
      <c r="Y1570" s="55"/>
      <c r="Z1570" s="55"/>
      <c r="AA1570" s="55"/>
      <c r="AB1570" s="55"/>
      <c r="AC1570" s="55"/>
      <c r="AD1570" s="55"/>
      <c r="AE1570" s="55"/>
      <c r="AF1570" s="55"/>
      <c r="AG1570" s="55"/>
      <c r="AH1570" s="55"/>
      <c r="AI1570" s="55"/>
      <c r="AJ1570" s="55"/>
    </row>
    <row r="1571">
      <c r="A1571" s="81" t="s">
        <v>3390</v>
      </c>
      <c r="B1571" s="83" t="s">
        <v>2719</v>
      </c>
      <c r="C1571" s="84" t="s">
        <v>3391</v>
      </c>
      <c r="D1571" s="21" t="s">
        <v>37</v>
      </c>
      <c r="E1571" s="105" t="s">
        <v>2848</v>
      </c>
      <c r="F1571" s="86" t="s">
        <v>2847</v>
      </c>
      <c r="G1571" s="25" t="str">
        <f t="shared" si="61"/>
        <v>14.325435</v>
      </c>
      <c r="H1571" s="25" t="str">
        <f t="shared" si="67"/>
        <v>47.446588</v>
      </c>
      <c r="I1571" s="81">
        <v>2.0</v>
      </c>
      <c r="J1571" s="81">
        <v>5.0</v>
      </c>
      <c r="K1571" s="81">
        <v>0.0</v>
      </c>
      <c r="L1571" s="81">
        <v>0.0</v>
      </c>
      <c r="M1571" s="81">
        <v>0.0</v>
      </c>
      <c r="N1571" s="81">
        <v>0.0</v>
      </c>
      <c r="O1571" s="81">
        <v>0.0</v>
      </c>
      <c r="P1571" s="55"/>
      <c r="Q1571" s="55"/>
      <c r="R1571" s="55"/>
      <c r="S1571" s="55"/>
      <c r="T1571" s="55"/>
      <c r="U1571" s="55"/>
      <c r="V1571" s="55"/>
      <c r="W1571" s="55"/>
      <c r="X1571" s="55"/>
      <c r="Y1571" s="55"/>
      <c r="Z1571" s="55"/>
      <c r="AA1571" s="55"/>
      <c r="AB1571" s="55"/>
      <c r="AC1571" s="55"/>
      <c r="AD1571" s="55"/>
      <c r="AE1571" s="55"/>
      <c r="AF1571" s="55"/>
      <c r="AG1571" s="55"/>
      <c r="AH1571" s="55"/>
      <c r="AI1571" s="55"/>
      <c r="AJ1571" s="55"/>
    </row>
    <row r="1572">
      <c r="A1572" s="81" t="s">
        <v>3392</v>
      </c>
      <c r="B1572" s="83" t="s">
        <v>2719</v>
      </c>
      <c r="C1572" s="84" t="s">
        <v>3391</v>
      </c>
      <c r="D1572" s="21" t="s">
        <v>37</v>
      </c>
      <c r="E1572" s="105" t="s">
        <v>3291</v>
      </c>
      <c r="F1572" s="86" t="s">
        <v>2969</v>
      </c>
      <c r="G1572" s="25" t="str">
        <f t="shared" si="61"/>
        <v>14.540432</v>
      </c>
      <c r="H1572" s="25" t="str">
        <f t="shared" si="67"/>
        <v>49.127197</v>
      </c>
      <c r="I1572" s="81">
        <v>0.0</v>
      </c>
      <c r="J1572" s="81">
        <v>0.0</v>
      </c>
      <c r="K1572" s="81">
        <v>0.0</v>
      </c>
      <c r="L1572" s="81">
        <v>0.0</v>
      </c>
      <c r="M1572" s="81">
        <v>0.0</v>
      </c>
      <c r="N1572" s="81">
        <v>0.0</v>
      </c>
      <c r="O1572" s="81">
        <v>0.0</v>
      </c>
      <c r="P1572" s="55"/>
      <c r="Q1572" s="55"/>
      <c r="R1572" s="55"/>
      <c r="S1572" s="55"/>
      <c r="T1572" s="55"/>
      <c r="U1572" s="55"/>
      <c r="V1572" s="55"/>
      <c r="W1572" s="55"/>
      <c r="X1572" s="55"/>
      <c r="Y1572" s="55"/>
      <c r="Z1572" s="55"/>
      <c r="AA1572" s="55"/>
      <c r="AB1572" s="55"/>
      <c r="AC1572" s="55"/>
      <c r="AD1572" s="55"/>
      <c r="AE1572" s="55"/>
      <c r="AF1572" s="55"/>
      <c r="AG1572" s="55"/>
      <c r="AH1572" s="55"/>
      <c r="AI1572" s="55"/>
      <c r="AJ1572" s="55"/>
    </row>
    <row r="1573">
      <c r="A1573" s="81" t="s">
        <v>3393</v>
      </c>
      <c r="B1573" s="83" t="s">
        <v>2719</v>
      </c>
      <c r="C1573" s="84" t="s">
        <v>3394</v>
      </c>
      <c r="D1573" s="21" t="s">
        <v>37</v>
      </c>
      <c r="E1573" s="105" t="s">
        <v>3291</v>
      </c>
      <c r="F1573" s="86" t="s">
        <v>2969</v>
      </c>
      <c r="G1573" s="25" t="str">
        <f t="shared" si="61"/>
        <v>14.540432</v>
      </c>
      <c r="H1573" s="25" t="str">
        <f t="shared" si="67"/>
        <v>49.127197</v>
      </c>
      <c r="I1573" s="81">
        <v>0.0</v>
      </c>
      <c r="J1573" s="81">
        <v>0.0</v>
      </c>
      <c r="K1573" s="81">
        <v>0.0</v>
      </c>
      <c r="L1573" s="81">
        <v>0.0</v>
      </c>
      <c r="M1573" s="81">
        <v>0.0</v>
      </c>
      <c r="N1573" s="81">
        <v>0.0</v>
      </c>
      <c r="O1573" s="81">
        <v>0.0</v>
      </c>
      <c r="P1573" s="55"/>
      <c r="Q1573" s="55"/>
      <c r="R1573" s="55"/>
      <c r="S1573" s="55"/>
      <c r="T1573" s="55"/>
      <c r="U1573" s="55"/>
      <c r="V1573" s="55"/>
      <c r="W1573" s="55"/>
      <c r="X1573" s="55"/>
      <c r="Y1573" s="55"/>
      <c r="Z1573" s="55"/>
      <c r="AA1573" s="55"/>
      <c r="AB1573" s="55"/>
      <c r="AC1573" s="55"/>
      <c r="AD1573" s="55"/>
      <c r="AE1573" s="55"/>
      <c r="AF1573" s="55"/>
      <c r="AG1573" s="55"/>
      <c r="AH1573" s="55"/>
      <c r="AI1573" s="55"/>
      <c r="AJ1573" s="55"/>
    </row>
    <row r="1574">
      <c r="A1574" s="81" t="s">
        <v>3395</v>
      </c>
      <c r="B1574" s="83" t="s">
        <v>2719</v>
      </c>
      <c r="C1574" s="84" t="s">
        <v>955</v>
      </c>
      <c r="D1574" s="21" t="s">
        <v>37</v>
      </c>
      <c r="E1574" s="105" t="s">
        <v>2782</v>
      </c>
      <c r="F1574" s="86" t="s">
        <v>2781</v>
      </c>
      <c r="G1574" s="25" t="str">
        <f t="shared" si="61"/>
        <v>13.135021</v>
      </c>
      <c r="H1574" s="25" t="str">
        <f t="shared" si="67"/>
        <v>45.388639</v>
      </c>
      <c r="I1574" s="81">
        <v>0.0</v>
      </c>
      <c r="J1574" s="81">
        <v>0.0</v>
      </c>
      <c r="K1574" s="81">
        <v>0.0</v>
      </c>
      <c r="L1574" s="81">
        <v>0.0</v>
      </c>
      <c r="M1574" s="81">
        <v>0.0</v>
      </c>
      <c r="N1574" s="81">
        <v>0.0</v>
      </c>
      <c r="O1574" s="81">
        <v>0.0</v>
      </c>
      <c r="P1574" s="55"/>
      <c r="Q1574" s="55"/>
      <c r="R1574" s="55"/>
      <c r="S1574" s="55"/>
      <c r="T1574" s="55"/>
      <c r="U1574" s="55"/>
      <c r="V1574" s="55"/>
      <c r="W1574" s="55"/>
      <c r="X1574" s="55"/>
      <c r="Y1574" s="55"/>
      <c r="Z1574" s="55"/>
      <c r="AA1574" s="55"/>
      <c r="AB1574" s="55"/>
      <c r="AC1574" s="55"/>
      <c r="AD1574" s="55"/>
      <c r="AE1574" s="55"/>
      <c r="AF1574" s="55"/>
      <c r="AG1574" s="55"/>
      <c r="AH1574" s="55"/>
      <c r="AI1574" s="55"/>
      <c r="AJ1574" s="55"/>
    </row>
    <row r="1575">
      <c r="A1575" s="81" t="s">
        <v>3396</v>
      </c>
      <c r="B1575" s="83" t="s">
        <v>2719</v>
      </c>
      <c r="C1575" s="84" t="s">
        <v>3397</v>
      </c>
      <c r="D1575" s="21" t="s">
        <v>37</v>
      </c>
      <c r="E1575" s="86" t="s">
        <v>3400</v>
      </c>
      <c r="F1575" s="86" t="s">
        <v>2722</v>
      </c>
      <c r="G1575" s="25" t="str">
        <f t="shared" si="61"/>
        <v>15.470031</v>
      </c>
      <c r="H1575" s="25" t="str">
        <f t="shared" si="67"/>
        <v>45.322857</v>
      </c>
      <c r="I1575" s="81">
        <v>2.0</v>
      </c>
      <c r="J1575" s="81">
        <v>2.0</v>
      </c>
      <c r="K1575" s="81">
        <v>0.0</v>
      </c>
      <c r="L1575" s="81">
        <v>0.0</v>
      </c>
      <c r="M1575" s="81">
        <v>0.0</v>
      </c>
      <c r="N1575" s="81">
        <v>0.0</v>
      </c>
      <c r="O1575" s="81">
        <v>0.0</v>
      </c>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row>
    <row r="1576">
      <c r="A1576" s="81" t="s">
        <v>3401</v>
      </c>
      <c r="B1576" s="83" t="s">
        <v>2719</v>
      </c>
      <c r="C1576" s="84" t="s">
        <v>3402</v>
      </c>
      <c r="D1576" s="21" t="s">
        <v>37</v>
      </c>
      <c r="E1576" s="105" t="s">
        <v>2782</v>
      </c>
      <c r="F1576" s="86" t="s">
        <v>2781</v>
      </c>
      <c r="G1576" s="25" t="str">
        <f t="shared" si="61"/>
        <v>13.135021</v>
      </c>
      <c r="H1576" s="25" t="str">
        <f t="shared" si="67"/>
        <v>45.388639</v>
      </c>
      <c r="I1576" s="81">
        <v>3.0</v>
      </c>
      <c r="J1576" s="81">
        <v>6.0</v>
      </c>
      <c r="K1576" s="81">
        <v>0.0</v>
      </c>
      <c r="L1576" s="81">
        <v>0.0</v>
      </c>
      <c r="M1576" s="81">
        <v>0.0</v>
      </c>
      <c r="N1576" s="81">
        <v>0.0</v>
      </c>
      <c r="O1576" s="81">
        <v>0.0</v>
      </c>
      <c r="P1576" s="55"/>
      <c r="Q1576" s="55"/>
      <c r="R1576" s="55"/>
      <c r="S1576" s="55"/>
      <c r="T1576" s="55"/>
      <c r="U1576" s="55"/>
      <c r="V1576" s="55"/>
      <c r="W1576" s="55"/>
      <c r="X1576" s="55"/>
      <c r="Y1576" s="55"/>
      <c r="Z1576" s="55"/>
      <c r="AA1576" s="55"/>
      <c r="AB1576" s="55"/>
      <c r="AC1576" s="55"/>
      <c r="AD1576" s="55"/>
      <c r="AE1576" s="55"/>
      <c r="AF1576" s="55"/>
      <c r="AG1576" s="55"/>
      <c r="AH1576" s="55"/>
      <c r="AI1576" s="55"/>
      <c r="AJ1576" s="55"/>
    </row>
    <row r="1577">
      <c r="A1577" s="81" t="s">
        <v>3403</v>
      </c>
      <c r="B1577" s="83" t="s">
        <v>2719</v>
      </c>
      <c r="C1577" s="99" t="s">
        <v>3402</v>
      </c>
      <c r="D1577" s="21" t="s">
        <v>37</v>
      </c>
      <c r="E1577" s="105" t="s">
        <v>2848</v>
      </c>
      <c r="F1577" s="86" t="s">
        <v>2847</v>
      </c>
      <c r="G1577" s="25" t="str">
        <f t="shared" si="61"/>
        <v>14.325435</v>
      </c>
      <c r="H1577" s="25" t="str">
        <f t="shared" si="67"/>
        <v>47.446588</v>
      </c>
      <c r="I1577" s="101">
        <v>2.0</v>
      </c>
      <c r="J1577" s="101">
        <v>10.0</v>
      </c>
      <c r="K1577" s="101">
        <v>0.0</v>
      </c>
      <c r="L1577" s="101">
        <v>0.0</v>
      </c>
      <c r="M1577" s="101">
        <v>0.0</v>
      </c>
      <c r="N1577" s="101">
        <v>0.0</v>
      </c>
      <c r="O1577" s="101">
        <v>0.0</v>
      </c>
      <c r="P1577" s="55"/>
      <c r="Q1577" s="55"/>
      <c r="R1577" s="55"/>
      <c r="S1577" s="55"/>
      <c r="T1577" s="55"/>
      <c r="U1577" s="55"/>
      <c r="V1577" s="55"/>
      <c r="W1577" s="55"/>
      <c r="X1577" s="55"/>
      <c r="Y1577" s="55"/>
      <c r="Z1577" s="55"/>
      <c r="AA1577" s="55"/>
      <c r="AB1577" s="55"/>
      <c r="AC1577" s="55"/>
      <c r="AD1577" s="55"/>
      <c r="AE1577" s="55"/>
      <c r="AF1577" s="55"/>
      <c r="AG1577" s="55"/>
      <c r="AH1577" s="55"/>
      <c r="AI1577" s="55"/>
      <c r="AJ1577" s="55"/>
    </row>
    <row r="1578">
      <c r="A1578" s="81" t="s">
        <v>3404</v>
      </c>
      <c r="B1578" s="83" t="s">
        <v>2719</v>
      </c>
      <c r="C1578" s="84" t="s">
        <v>983</v>
      </c>
      <c r="D1578" s="21" t="s">
        <v>37</v>
      </c>
      <c r="E1578" s="86" t="s">
        <v>2748</v>
      </c>
      <c r="F1578" s="86" t="s">
        <v>2743</v>
      </c>
      <c r="G1578" s="25" t="str">
        <f t="shared" si="61"/>
        <v>14.754630</v>
      </c>
      <c r="H1578" s="25" t="str">
        <f t="shared" si="67"/>
        <v>46.516261</v>
      </c>
      <c r="I1578" s="81">
        <v>4.0</v>
      </c>
      <c r="J1578" s="81">
        <v>4.0</v>
      </c>
      <c r="K1578" s="81">
        <v>0.0</v>
      </c>
      <c r="L1578" s="81">
        <v>0.0</v>
      </c>
      <c r="M1578" s="81">
        <v>0.0</v>
      </c>
      <c r="N1578" s="81">
        <v>0.0</v>
      </c>
      <c r="O1578" s="81">
        <v>1.0</v>
      </c>
      <c r="P1578" s="55"/>
      <c r="Q1578" s="55"/>
      <c r="R1578" s="55"/>
      <c r="S1578" s="55"/>
      <c r="T1578" s="55"/>
      <c r="U1578" s="55"/>
      <c r="V1578" s="55"/>
      <c r="W1578" s="55"/>
      <c r="X1578" s="55"/>
      <c r="Y1578" s="55"/>
      <c r="Z1578" s="55"/>
      <c r="AA1578" s="55"/>
      <c r="AB1578" s="55"/>
      <c r="AC1578" s="55"/>
      <c r="AD1578" s="55"/>
      <c r="AE1578" s="55"/>
      <c r="AF1578" s="55"/>
      <c r="AG1578" s="55"/>
      <c r="AH1578" s="55"/>
      <c r="AI1578" s="55"/>
      <c r="AJ1578" s="55"/>
    </row>
    <row r="1579">
      <c r="A1579" s="81" t="s">
        <v>3405</v>
      </c>
      <c r="B1579" s="83" t="s">
        <v>2719</v>
      </c>
      <c r="C1579" s="84" t="s">
        <v>3406</v>
      </c>
      <c r="D1579" s="21" t="s">
        <v>37</v>
      </c>
      <c r="E1579" s="86" t="s">
        <v>2748</v>
      </c>
      <c r="F1579" s="86" t="s">
        <v>2743</v>
      </c>
      <c r="G1579" s="25" t="str">
        <f t="shared" si="61"/>
        <v>14.754630</v>
      </c>
      <c r="H1579" s="25" t="str">
        <f t="shared" si="67"/>
        <v>46.516261</v>
      </c>
      <c r="I1579" s="81">
        <v>4.0</v>
      </c>
      <c r="J1579" s="81">
        <v>4.0</v>
      </c>
      <c r="K1579" s="81">
        <v>0.0</v>
      </c>
      <c r="L1579" s="81">
        <v>0.0</v>
      </c>
      <c r="M1579" s="81">
        <v>0.0</v>
      </c>
      <c r="N1579" s="81">
        <v>0.0</v>
      </c>
      <c r="O1579" s="81">
        <v>0.0</v>
      </c>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row>
    <row r="1580">
      <c r="A1580" s="81" t="s">
        <v>3407</v>
      </c>
      <c r="B1580" s="83" t="s">
        <v>2719</v>
      </c>
      <c r="C1580" s="84" t="s">
        <v>3408</v>
      </c>
      <c r="D1580" s="21" t="s">
        <v>37</v>
      </c>
      <c r="E1580" s="86" t="s">
        <v>2867</v>
      </c>
      <c r="F1580" s="86" t="s">
        <v>2866</v>
      </c>
      <c r="G1580" s="25" t="str">
        <f t="shared" si="61"/>
        <v>13.988914</v>
      </c>
      <c r="H1580" s="25" t="str">
        <f t="shared" si="67"/>
        <v>45.577100</v>
      </c>
      <c r="I1580" s="81">
        <v>2.0</v>
      </c>
      <c r="J1580" s="81">
        <v>2.0</v>
      </c>
      <c r="K1580" s="81">
        <v>0.0</v>
      </c>
      <c r="L1580" s="81">
        <v>0.0</v>
      </c>
      <c r="M1580" s="81">
        <v>0.0</v>
      </c>
      <c r="N1580" s="81">
        <v>0.0</v>
      </c>
      <c r="O1580" s="81">
        <v>0.0</v>
      </c>
      <c r="P1580" s="55"/>
      <c r="Q1580" s="55"/>
      <c r="R1580" s="55"/>
      <c r="S1580" s="55"/>
      <c r="T1580" s="55"/>
      <c r="U1580" s="55"/>
      <c r="V1580" s="55"/>
      <c r="W1580" s="55"/>
      <c r="X1580" s="55"/>
      <c r="Y1580" s="55"/>
      <c r="Z1580" s="55"/>
      <c r="AA1580" s="55"/>
      <c r="AB1580" s="55"/>
      <c r="AC1580" s="55"/>
      <c r="AD1580" s="55"/>
      <c r="AE1580" s="55"/>
      <c r="AF1580" s="55"/>
      <c r="AG1580" s="55"/>
      <c r="AH1580" s="55"/>
      <c r="AI1580" s="55"/>
      <c r="AJ1580" s="55"/>
    </row>
    <row r="1581">
      <c r="A1581" s="101" t="s">
        <v>3409</v>
      </c>
      <c r="B1581" s="83" t="s">
        <v>2719</v>
      </c>
      <c r="C1581" s="99" t="s">
        <v>3410</v>
      </c>
      <c r="D1581" s="21" t="s">
        <v>37</v>
      </c>
      <c r="E1581" s="86" t="s">
        <v>3400</v>
      </c>
      <c r="F1581" s="86" t="s">
        <v>2722</v>
      </c>
      <c r="G1581" s="25" t="str">
        <f t="shared" si="61"/>
        <v>15.470031</v>
      </c>
      <c r="H1581" s="25" t="str">
        <f t="shared" si="67"/>
        <v>45.322857</v>
      </c>
      <c r="I1581" s="81">
        <v>2.0</v>
      </c>
      <c r="J1581" s="81">
        <v>2.0</v>
      </c>
      <c r="K1581" s="81">
        <v>0.0</v>
      </c>
      <c r="L1581" s="81">
        <v>0.0</v>
      </c>
      <c r="M1581" s="81">
        <v>0.0</v>
      </c>
      <c r="N1581" s="81">
        <v>0.0</v>
      </c>
      <c r="O1581" s="81">
        <v>0.0</v>
      </c>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row>
    <row r="1582">
      <c r="A1582" s="81" t="s">
        <v>3411</v>
      </c>
      <c r="B1582" s="83" t="s">
        <v>2719</v>
      </c>
      <c r="C1582" s="84" t="s">
        <v>3412</v>
      </c>
      <c r="D1582" s="21" t="s">
        <v>37</v>
      </c>
      <c r="E1582" s="105" t="s">
        <v>3414</v>
      </c>
      <c r="F1582" s="86" t="s">
        <v>2743</v>
      </c>
      <c r="G1582" s="25" t="str">
        <f t="shared" si="61"/>
        <v>14.754630</v>
      </c>
      <c r="H1582" s="25" t="str">
        <f t="shared" si="67"/>
        <v>46.516261</v>
      </c>
      <c r="I1582" s="81">
        <v>2.0</v>
      </c>
      <c r="J1582" s="81">
        <v>3.0</v>
      </c>
      <c r="K1582" s="81">
        <v>0.0</v>
      </c>
      <c r="L1582" s="81">
        <v>0.0</v>
      </c>
      <c r="M1582" s="81">
        <v>0.0</v>
      </c>
      <c r="N1582" s="81">
        <v>0.0</v>
      </c>
      <c r="O1582" s="81">
        <v>1.0</v>
      </c>
      <c r="P1582" s="55"/>
      <c r="Q1582" s="55"/>
      <c r="R1582" s="55"/>
      <c r="S1582" s="55"/>
      <c r="T1582" s="55"/>
      <c r="U1582" s="55"/>
      <c r="V1582" s="55"/>
      <c r="W1582" s="55"/>
      <c r="X1582" s="55"/>
      <c r="Y1582" s="55"/>
      <c r="Z1582" s="55"/>
      <c r="AA1582" s="55"/>
      <c r="AB1582" s="55"/>
      <c r="AC1582" s="55"/>
      <c r="AD1582" s="55"/>
      <c r="AE1582" s="55"/>
      <c r="AF1582" s="55"/>
      <c r="AG1582" s="55"/>
      <c r="AH1582" s="55"/>
      <c r="AI1582" s="55"/>
      <c r="AJ1582" s="55"/>
    </row>
    <row r="1583">
      <c r="A1583" s="81" t="s">
        <v>3415</v>
      </c>
      <c r="B1583" s="83" t="s">
        <v>2719</v>
      </c>
      <c r="C1583" s="84" t="s">
        <v>3416</v>
      </c>
      <c r="D1583" s="21" t="s">
        <v>37</v>
      </c>
      <c r="E1583" s="105" t="s">
        <v>3418</v>
      </c>
      <c r="F1583" s="86" t="s">
        <v>2743</v>
      </c>
      <c r="G1583" s="25" t="str">
        <f t="shared" si="61"/>
        <v>14.754630</v>
      </c>
      <c r="H1583" s="25" t="str">
        <f t="shared" si="67"/>
        <v>46.516261</v>
      </c>
      <c r="I1583" s="81">
        <v>3.0</v>
      </c>
      <c r="J1583" s="81">
        <v>6.0</v>
      </c>
      <c r="K1583" s="81">
        <v>0.0</v>
      </c>
      <c r="L1583" s="81">
        <v>0.0</v>
      </c>
      <c r="M1583" s="81">
        <v>0.0</v>
      </c>
      <c r="N1583" s="81">
        <v>0.0</v>
      </c>
      <c r="O1583" s="81">
        <v>0.0</v>
      </c>
      <c r="P1583" s="55"/>
      <c r="Q1583" s="55"/>
      <c r="R1583" s="55"/>
      <c r="S1583" s="55"/>
      <c r="T1583" s="55"/>
      <c r="U1583" s="55"/>
      <c r="V1583" s="55"/>
      <c r="W1583" s="55"/>
      <c r="X1583" s="55"/>
      <c r="Y1583" s="55"/>
      <c r="Z1583" s="55"/>
      <c r="AA1583" s="55"/>
      <c r="AB1583" s="55"/>
      <c r="AC1583" s="55"/>
      <c r="AD1583" s="55"/>
      <c r="AE1583" s="55"/>
      <c r="AF1583" s="55"/>
      <c r="AG1583" s="55"/>
      <c r="AH1583" s="55"/>
      <c r="AI1583" s="55"/>
      <c r="AJ1583" s="55"/>
    </row>
    <row r="1584">
      <c r="A1584" s="81" t="s">
        <v>3419</v>
      </c>
      <c r="B1584" s="83" t="s">
        <v>2719</v>
      </c>
      <c r="C1584" s="84" t="s">
        <v>3420</v>
      </c>
      <c r="D1584" s="21" t="s">
        <v>37</v>
      </c>
      <c r="E1584" s="86" t="s">
        <v>2748</v>
      </c>
      <c r="F1584" s="86" t="s">
        <v>2743</v>
      </c>
      <c r="G1584" s="25" t="str">
        <f t="shared" si="61"/>
        <v>14.754630</v>
      </c>
      <c r="H1584" s="25" t="str">
        <f t="shared" si="67"/>
        <v>46.516261</v>
      </c>
      <c r="I1584" s="81">
        <v>2.0</v>
      </c>
      <c r="J1584" s="81">
        <v>3.0</v>
      </c>
      <c r="K1584" s="81">
        <v>0.0</v>
      </c>
      <c r="L1584" s="81">
        <v>0.0</v>
      </c>
      <c r="M1584" s="81">
        <v>0.0</v>
      </c>
      <c r="N1584" s="81">
        <v>0.0</v>
      </c>
      <c r="O1584" s="81">
        <v>0.0</v>
      </c>
      <c r="P1584" s="55"/>
      <c r="Q1584" s="55"/>
      <c r="R1584" s="55"/>
      <c r="S1584" s="55"/>
      <c r="T1584" s="55"/>
      <c r="U1584" s="55"/>
      <c r="V1584" s="55"/>
      <c r="W1584" s="55"/>
      <c r="X1584" s="55"/>
      <c r="Y1584" s="55"/>
      <c r="Z1584" s="55"/>
      <c r="AA1584" s="55"/>
      <c r="AB1584" s="55"/>
      <c r="AC1584" s="55"/>
      <c r="AD1584" s="55"/>
      <c r="AE1584" s="55"/>
      <c r="AF1584" s="55"/>
      <c r="AG1584" s="55"/>
      <c r="AH1584" s="55"/>
      <c r="AI1584" s="55"/>
      <c r="AJ1584" s="55"/>
    </row>
    <row r="1585">
      <c r="A1585" s="81" t="s">
        <v>3422</v>
      </c>
      <c r="B1585" s="83" t="s">
        <v>2719</v>
      </c>
      <c r="C1585" s="84" t="s">
        <v>1192</v>
      </c>
      <c r="D1585" s="21" t="s">
        <v>37</v>
      </c>
      <c r="E1585" s="86" t="s">
        <v>3425</v>
      </c>
      <c r="F1585" s="86" t="s">
        <v>3424</v>
      </c>
      <c r="G1585" s="25" t="str">
        <f t="shared" si="61"/>
        <v>15.552727</v>
      </c>
      <c r="H1585" s="25" t="str">
        <f t="shared" si="67"/>
        <v>48.516388</v>
      </c>
      <c r="I1585" s="81">
        <v>1.0</v>
      </c>
      <c r="J1585" s="81">
        <v>1.0</v>
      </c>
      <c r="K1585" s="81">
        <v>0.0</v>
      </c>
      <c r="L1585" s="81">
        <v>0.0</v>
      </c>
      <c r="M1585" s="81">
        <v>0.0</v>
      </c>
      <c r="N1585" s="81">
        <v>0.0</v>
      </c>
      <c r="O1585" s="81">
        <v>0.0</v>
      </c>
      <c r="P1585" s="55"/>
      <c r="Q1585" s="55"/>
      <c r="R1585" s="55"/>
      <c r="S1585" s="55"/>
      <c r="T1585" s="55"/>
      <c r="U1585" s="55"/>
      <c r="V1585" s="55"/>
      <c r="W1585" s="55"/>
      <c r="X1585" s="55"/>
      <c r="Y1585" s="55"/>
      <c r="Z1585" s="55"/>
      <c r="AA1585" s="55"/>
      <c r="AB1585" s="55"/>
      <c r="AC1585" s="55"/>
      <c r="AD1585" s="55"/>
      <c r="AE1585" s="55"/>
      <c r="AF1585" s="55"/>
      <c r="AG1585" s="55"/>
      <c r="AH1585" s="55"/>
      <c r="AI1585" s="55"/>
      <c r="AJ1585" s="55"/>
    </row>
    <row r="1586">
      <c r="A1586" s="81" t="s">
        <v>3430</v>
      </c>
      <c r="B1586" s="83" t="s">
        <v>2719</v>
      </c>
      <c r="C1586" s="84" t="s">
        <v>1228</v>
      </c>
      <c r="D1586" s="21" t="s">
        <v>37</v>
      </c>
      <c r="E1586" s="105" t="s">
        <v>3433</v>
      </c>
      <c r="F1586" s="86" t="s">
        <v>3434</v>
      </c>
      <c r="G1586" s="25" t="str">
        <f t="shared" si="61"/>
        <v>16.050000</v>
      </c>
      <c r="H1586" s="25" t="str">
        <f t="shared" si="67"/>
        <v>48.533332</v>
      </c>
      <c r="I1586" s="81">
        <v>2.0</v>
      </c>
      <c r="J1586" s="81">
        <v>4.0</v>
      </c>
      <c r="K1586" s="81">
        <v>0.0</v>
      </c>
      <c r="L1586" s="81">
        <v>0.0</v>
      </c>
      <c r="M1586" s="81">
        <v>0.0</v>
      </c>
      <c r="N1586" s="81">
        <v>0.0</v>
      </c>
      <c r="O1586" s="81">
        <v>0.0</v>
      </c>
      <c r="P1586" s="55"/>
      <c r="Q1586" s="55"/>
      <c r="R1586" s="55"/>
      <c r="S1586" s="55"/>
      <c r="T1586" s="55"/>
      <c r="U1586" s="55"/>
      <c r="V1586" s="55"/>
      <c r="W1586" s="55"/>
      <c r="X1586" s="55"/>
      <c r="Y1586" s="55"/>
      <c r="Z1586" s="55"/>
      <c r="AA1586" s="55"/>
      <c r="AB1586" s="55"/>
      <c r="AC1586" s="55"/>
      <c r="AD1586" s="55"/>
      <c r="AE1586" s="55"/>
      <c r="AF1586" s="55"/>
      <c r="AG1586" s="55"/>
      <c r="AH1586" s="55"/>
      <c r="AI1586" s="55"/>
      <c r="AJ1586" s="55"/>
    </row>
    <row r="1587">
      <c r="A1587" s="81" t="s">
        <v>3435</v>
      </c>
      <c r="B1587" s="83" t="s">
        <v>2719</v>
      </c>
      <c r="C1587" s="84" t="s">
        <v>3436</v>
      </c>
      <c r="D1587" s="21" t="s">
        <v>37</v>
      </c>
      <c r="E1587" s="105" t="s">
        <v>2848</v>
      </c>
      <c r="F1587" s="86" t="s">
        <v>2847</v>
      </c>
      <c r="G1587" s="25" t="str">
        <f t="shared" si="61"/>
        <v>14.325435</v>
      </c>
      <c r="H1587" s="25" t="str">
        <f t="shared" si="67"/>
        <v>47.446588</v>
      </c>
      <c r="I1587" s="81">
        <v>2.0</v>
      </c>
      <c r="J1587" s="81">
        <v>4.0</v>
      </c>
      <c r="K1587" s="81">
        <v>0.0</v>
      </c>
      <c r="L1587" s="81">
        <v>0.0</v>
      </c>
      <c r="M1587" s="81">
        <v>0.0</v>
      </c>
      <c r="N1587" s="81">
        <v>0.0</v>
      </c>
      <c r="O1587" s="81">
        <v>2.0</v>
      </c>
      <c r="P1587" s="55"/>
      <c r="Q1587" s="55"/>
      <c r="R1587" s="55"/>
      <c r="S1587" s="55"/>
      <c r="T1587" s="55"/>
      <c r="U1587" s="55"/>
      <c r="V1587" s="55"/>
      <c r="W1587" s="55"/>
      <c r="X1587" s="55"/>
      <c r="Y1587" s="55"/>
      <c r="Z1587" s="55"/>
      <c r="AA1587" s="55"/>
      <c r="AB1587" s="55"/>
      <c r="AC1587" s="55"/>
      <c r="AD1587" s="55"/>
      <c r="AE1587" s="55"/>
      <c r="AF1587" s="55"/>
      <c r="AG1587" s="55"/>
      <c r="AH1587" s="55"/>
      <c r="AI1587" s="55"/>
      <c r="AJ1587" s="55"/>
    </row>
    <row r="1588">
      <c r="A1588" s="81" t="s">
        <v>3437</v>
      </c>
      <c r="B1588" s="83" t="s">
        <v>2719</v>
      </c>
      <c r="C1588" s="84" t="s">
        <v>1289</v>
      </c>
      <c r="D1588" s="21" t="s">
        <v>37</v>
      </c>
      <c r="E1588" s="86" t="s">
        <v>2748</v>
      </c>
      <c r="F1588" s="86" t="s">
        <v>2743</v>
      </c>
      <c r="G1588" s="25" t="str">
        <f t="shared" si="61"/>
        <v>14.754630</v>
      </c>
      <c r="H1588" s="25" t="str">
        <f t="shared" si="67"/>
        <v>46.516261</v>
      </c>
      <c r="I1588" s="81">
        <v>4.0</v>
      </c>
      <c r="J1588" s="81">
        <v>5.0</v>
      </c>
      <c r="K1588" s="81">
        <v>0.0</v>
      </c>
      <c r="L1588" s="81">
        <v>0.0</v>
      </c>
      <c r="M1588" s="81">
        <v>0.0</v>
      </c>
      <c r="N1588" s="81">
        <v>0.0</v>
      </c>
      <c r="O1588" s="81">
        <v>0.0</v>
      </c>
      <c r="P1588" s="55"/>
      <c r="Q1588" s="55"/>
      <c r="R1588" s="55"/>
      <c r="S1588" s="55"/>
      <c r="T1588" s="55"/>
      <c r="U1588" s="55"/>
      <c r="V1588" s="55"/>
      <c r="W1588" s="55"/>
      <c r="X1588" s="55"/>
      <c r="Y1588" s="55"/>
      <c r="Z1588" s="55"/>
      <c r="AA1588" s="55"/>
      <c r="AB1588" s="55"/>
      <c r="AC1588" s="55"/>
      <c r="AD1588" s="55"/>
      <c r="AE1588" s="55"/>
      <c r="AF1588" s="55"/>
      <c r="AG1588" s="55"/>
      <c r="AH1588" s="55"/>
      <c r="AI1588" s="55"/>
      <c r="AJ1588" s="55"/>
    </row>
    <row r="1589">
      <c r="A1589" s="81" t="s">
        <v>3438</v>
      </c>
      <c r="B1589" s="83" t="s">
        <v>2719</v>
      </c>
      <c r="C1589" s="84" t="s">
        <v>1305</v>
      </c>
      <c r="D1589" s="21" t="s">
        <v>37</v>
      </c>
      <c r="E1589" s="86" t="s">
        <v>2748</v>
      </c>
      <c r="F1589" s="86" t="s">
        <v>2743</v>
      </c>
      <c r="G1589" s="25" t="str">
        <f t="shared" si="61"/>
        <v>14.754630</v>
      </c>
      <c r="H1589" s="25" t="str">
        <f t="shared" si="67"/>
        <v>46.516261</v>
      </c>
      <c r="I1589" s="81">
        <v>3.0</v>
      </c>
      <c r="J1589" s="81">
        <v>3.0</v>
      </c>
      <c r="K1589" s="81">
        <v>0.0</v>
      </c>
      <c r="L1589" s="81">
        <v>0.0</v>
      </c>
      <c r="M1589" s="81">
        <v>0.0</v>
      </c>
      <c r="N1589" s="81">
        <v>0.0</v>
      </c>
      <c r="O1589" s="81">
        <v>0.0</v>
      </c>
      <c r="P1589" s="55"/>
      <c r="Q1589" s="55"/>
      <c r="R1589" s="55"/>
      <c r="S1589" s="55"/>
      <c r="T1589" s="55"/>
      <c r="U1589" s="55"/>
      <c r="V1589" s="55"/>
      <c r="W1589" s="55"/>
      <c r="X1589" s="55"/>
      <c r="Y1589" s="55"/>
      <c r="Z1589" s="55"/>
      <c r="AA1589" s="55"/>
      <c r="AB1589" s="55"/>
      <c r="AC1589" s="55"/>
      <c r="AD1589" s="55"/>
      <c r="AE1589" s="55"/>
      <c r="AF1589" s="55"/>
      <c r="AG1589" s="55"/>
      <c r="AH1589" s="55"/>
      <c r="AI1589" s="55"/>
      <c r="AJ1589" s="55"/>
    </row>
    <row r="1590">
      <c r="A1590" s="81" t="s">
        <v>3440</v>
      </c>
      <c r="B1590" s="83" t="s">
        <v>2719</v>
      </c>
      <c r="C1590" s="84" t="s">
        <v>3441</v>
      </c>
      <c r="D1590" s="21" t="s">
        <v>37</v>
      </c>
      <c r="E1590" s="86" t="s">
        <v>2748</v>
      </c>
      <c r="F1590" s="86" t="s">
        <v>2743</v>
      </c>
      <c r="G1590" s="25" t="str">
        <f t="shared" si="61"/>
        <v>14.754630</v>
      </c>
      <c r="H1590" s="25" t="str">
        <f t="shared" si="67"/>
        <v>46.516261</v>
      </c>
      <c r="I1590" s="81">
        <v>6.0</v>
      </c>
      <c r="J1590" s="81">
        <v>9.0</v>
      </c>
      <c r="K1590" s="81">
        <v>0.0</v>
      </c>
      <c r="L1590" s="81">
        <v>0.0</v>
      </c>
      <c r="M1590" s="81">
        <v>0.0</v>
      </c>
      <c r="N1590" s="81">
        <v>0.0</v>
      </c>
      <c r="O1590" s="81">
        <v>0.0</v>
      </c>
      <c r="P1590" s="55"/>
      <c r="Q1590" s="55"/>
      <c r="R1590" s="55"/>
      <c r="S1590" s="55"/>
      <c r="T1590" s="55"/>
      <c r="U1590" s="55"/>
      <c r="V1590" s="55"/>
      <c r="W1590" s="55"/>
      <c r="X1590" s="55"/>
      <c r="Y1590" s="55"/>
      <c r="Z1590" s="55"/>
      <c r="AA1590" s="55"/>
      <c r="AB1590" s="55"/>
      <c r="AC1590" s="55"/>
      <c r="AD1590" s="55"/>
      <c r="AE1590" s="55"/>
      <c r="AF1590" s="55"/>
      <c r="AG1590" s="55"/>
      <c r="AH1590" s="55"/>
      <c r="AI1590" s="55"/>
      <c r="AJ1590" s="55"/>
    </row>
    <row r="1591">
      <c r="A1591" s="81" t="s">
        <v>3443</v>
      </c>
      <c r="B1591" s="83" t="s">
        <v>2719</v>
      </c>
      <c r="C1591" s="84" t="s">
        <v>3444</v>
      </c>
      <c r="D1591" s="21" t="s">
        <v>37</v>
      </c>
      <c r="E1591" s="86" t="s">
        <v>3447</v>
      </c>
      <c r="F1591" s="86" t="s">
        <v>3010</v>
      </c>
      <c r="G1591" s="25" t="str">
        <f t="shared" si="61"/>
        <v>14.411870</v>
      </c>
      <c r="H1591" s="25" t="str">
        <f t="shared" si="67"/>
        <v>44.836513</v>
      </c>
      <c r="I1591" s="81">
        <v>5.0</v>
      </c>
      <c r="J1591" s="81">
        <v>5.0</v>
      </c>
      <c r="K1591" s="81">
        <v>0.0</v>
      </c>
      <c r="L1591" s="81">
        <v>0.0</v>
      </c>
      <c r="M1591" s="81">
        <v>0.0</v>
      </c>
      <c r="N1591" s="81">
        <v>0.0</v>
      </c>
      <c r="O1591" s="81">
        <v>0.0</v>
      </c>
      <c r="P1591" s="55"/>
      <c r="Q1591" s="55"/>
      <c r="R1591" s="55"/>
      <c r="S1591" s="55"/>
      <c r="T1591" s="55"/>
      <c r="U1591" s="55"/>
      <c r="V1591" s="55"/>
      <c r="W1591" s="55"/>
      <c r="X1591" s="55"/>
      <c r="Y1591" s="55"/>
      <c r="Z1591" s="55"/>
      <c r="AA1591" s="55"/>
      <c r="AB1591" s="55"/>
      <c r="AC1591" s="55"/>
      <c r="AD1591" s="55"/>
      <c r="AE1591" s="55"/>
      <c r="AF1591" s="55"/>
      <c r="AG1591" s="55"/>
      <c r="AH1591" s="55"/>
      <c r="AI1591" s="55"/>
      <c r="AJ1591" s="55"/>
    </row>
    <row r="1592">
      <c r="A1592" s="81" t="s">
        <v>3449</v>
      </c>
      <c r="B1592" s="83" t="s">
        <v>2719</v>
      </c>
      <c r="C1592" s="84" t="s">
        <v>3450</v>
      </c>
      <c r="D1592" s="21" t="s">
        <v>37</v>
      </c>
      <c r="E1592" s="105" t="s">
        <v>3074</v>
      </c>
      <c r="F1592" s="86" t="s">
        <v>2722</v>
      </c>
      <c r="G1592" s="25" t="str">
        <f t="shared" si="61"/>
        <v>15.470031</v>
      </c>
      <c r="H1592" s="25" t="str">
        <f t="shared" si="67"/>
        <v>45.322857</v>
      </c>
      <c r="I1592" s="81">
        <v>2.0</v>
      </c>
      <c r="J1592" s="81">
        <v>2.0</v>
      </c>
      <c r="K1592" s="81">
        <v>0.0</v>
      </c>
      <c r="L1592" s="81">
        <v>0.0</v>
      </c>
      <c r="M1592" s="81">
        <v>0.0</v>
      </c>
      <c r="N1592" s="81">
        <v>0.0</v>
      </c>
      <c r="O1592" s="81">
        <v>0.0</v>
      </c>
      <c r="P1592" s="55"/>
      <c r="Q1592" s="55"/>
      <c r="R1592" s="55"/>
      <c r="S1592" s="55"/>
      <c r="T1592" s="55"/>
      <c r="U1592" s="55"/>
      <c r="V1592" s="55"/>
      <c r="W1592" s="55"/>
      <c r="X1592" s="55"/>
      <c r="Y1592" s="55"/>
      <c r="Z1592" s="55"/>
      <c r="AA1592" s="55"/>
      <c r="AB1592" s="55"/>
      <c r="AC1592" s="55"/>
      <c r="AD1592" s="55"/>
      <c r="AE1592" s="55"/>
      <c r="AF1592" s="55"/>
      <c r="AG1592" s="55"/>
      <c r="AH1592" s="55"/>
      <c r="AI1592" s="55"/>
      <c r="AJ1592" s="55"/>
    </row>
    <row r="1593">
      <c r="A1593" s="81" t="s">
        <v>3451</v>
      </c>
      <c r="B1593" s="83" t="s">
        <v>2719</v>
      </c>
      <c r="C1593" s="84" t="s">
        <v>1345</v>
      </c>
      <c r="D1593" s="21" t="s">
        <v>37</v>
      </c>
      <c r="E1593" s="105" t="s">
        <v>3453</v>
      </c>
      <c r="F1593" s="86" t="s">
        <v>2866</v>
      </c>
      <c r="G1593" s="25" t="str">
        <f t="shared" si="61"/>
        <v>13.988914</v>
      </c>
      <c r="H1593" s="25" t="str">
        <f t="shared" si="67"/>
        <v>45.577100</v>
      </c>
      <c r="I1593" s="81">
        <v>2.0</v>
      </c>
      <c r="J1593" s="81">
        <v>3.0</v>
      </c>
      <c r="K1593" s="81">
        <v>0.0</v>
      </c>
      <c r="L1593" s="81">
        <v>0.0</v>
      </c>
      <c r="M1593" s="81">
        <v>0.0</v>
      </c>
      <c r="N1593" s="81">
        <v>0.0</v>
      </c>
      <c r="O1593" s="81">
        <v>0.0</v>
      </c>
      <c r="P1593" s="55"/>
      <c r="Q1593" s="55"/>
      <c r="R1593" s="55"/>
      <c r="S1593" s="55"/>
      <c r="T1593" s="55"/>
      <c r="U1593" s="55"/>
      <c r="V1593" s="55"/>
      <c r="W1593" s="55"/>
      <c r="X1593" s="55"/>
      <c r="Y1593" s="55"/>
      <c r="Z1593" s="55"/>
      <c r="AA1593" s="55"/>
      <c r="AB1593" s="55"/>
      <c r="AC1593" s="55"/>
      <c r="AD1593" s="55"/>
      <c r="AE1593" s="55"/>
      <c r="AF1593" s="55"/>
      <c r="AG1593" s="55"/>
      <c r="AH1593" s="55"/>
      <c r="AI1593" s="55"/>
      <c r="AJ1593" s="55"/>
    </row>
    <row r="1594">
      <c r="A1594" s="81" t="s">
        <v>3454</v>
      </c>
      <c r="B1594" s="83" t="s">
        <v>2719</v>
      </c>
      <c r="C1594" s="84" t="s">
        <v>3455</v>
      </c>
      <c r="D1594" s="21" t="s">
        <v>37</v>
      </c>
      <c r="E1594" s="86" t="s">
        <v>3400</v>
      </c>
      <c r="F1594" s="86" t="s">
        <v>2722</v>
      </c>
      <c r="G1594" s="25" t="str">
        <f t="shared" si="61"/>
        <v>15.470031</v>
      </c>
      <c r="H1594" s="25" t="str">
        <f t="shared" si="67"/>
        <v>45.322857</v>
      </c>
      <c r="I1594" s="81">
        <v>3.0</v>
      </c>
      <c r="J1594" s="81">
        <v>5.0</v>
      </c>
      <c r="K1594" s="81">
        <v>0.0</v>
      </c>
      <c r="L1594" s="81">
        <v>0.0</v>
      </c>
      <c r="M1594" s="81">
        <v>0.0</v>
      </c>
      <c r="N1594" s="81">
        <v>0.0</v>
      </c>
      <c r="O1594" s="81">
        <v>0.0</v>
      </c>
      <c r="P1594" s="55"/>
      <c r="Q1594" s="55"/>
      <c r="R1594" s="55"/>
      <c r="S1594" s="55"/>
      <c r="T1594" s="55"/>
      <c r="U1594" s="55"/>
      <c r="V1594" s="55"/>
      <c r="W1594" s="55"/>
      <c r="X1594" s="55"/>
      <c r="Y1594" s="55"/>
      <c r="Z1594" s="55"/>
      <c r="AA1594" s="55"/>
      <c r="AB1594" s="55"/>
      <c r="AC1594" s="55"/>
      <c r="AD1594" s="55"/>
      <c r="AE1594" s="55"/>
      <c r="AF1594" s="55"/>
      <c r="AG1594" s="55"/>
      <c r="AH1594" s="55"/>
      <c r="AI1594" s="55"/>
      <c r="AJ1594" s="55"/>
    </row>
    <row r="1595">
      <c r="A1595" s="81" t="s">
        <v>3456</v>
      </c>
      <c r="B1595" s="83" t="s">
        <v>2719</v>
      </c>
      <c r="C1595" s="84" t="s">
        <v>3457</v>
      </c>
      <c r="D1595" s="21" t="s">
        <v>37</v>
      </c>
      <c r="E1595" s="86" t="s">
        <v>2867</v>
      </c>
      <c r="F1595" s="86" t="s">
        <v>2866</v>
      </c>
      <c r="G1595" s="25" t="str">
        <f t="shared" si="61"/>
        <v>13.988914</v>
      </c>
      <c r="H1595" s="25" t="str">
        <f t="shared" si="67"/>
        <v>45.577100</v>
      </c>
      <c r="I1595" s="81">
        <v>2.0</v>
      </c>
      <c r="J1595" s="81">
        <v>2.0</v>
      </c>
      <c r="K1595" s="81">
        <v>0.0</v>
      </c>
      <c r="L1595" s="81">
        <v>0.0</v>
      </c>
      <c r="M1595" s="81">
        <v>0.0</v>
      </c>
      <c r="N1595" s="81">
        <v>0.0</v>
      </c>
      <c r="O1595" s="81">
        <v>0.0</v>
      </c>
      <c r="P1595" s="55"/>
      <c r="Q1595" s="55"/>
      <c r="R1595" s="55"/>
      <c r="S1595" s="55"/>
      <c r="T1595" s="55"/>
      <c r="U1595" s="55"/>
      <c r="V1595" s="55"/>
      <c r="W1595" s="55"/>
      <c r="X1595" s="55"/>
      <c r="Y1595" s="55"/>
      <c r="Z1595" s="55"/>
      <c r="AA1595" s="55"/>
      <c r="AB1595" s="55"/>
      <c r="AC1595" s="55"/>
      <c r="AD1595" s="55"/>
      <c r="AE1595" s="55"/>
      <c r="AF1595" s="55"/>
      <c r="AG1595" s="55"/>
      <c r="AH1595" s="55"/>
      <c r="AI1595" s="55"/>
      <c r="AJ1595" s="55"/>
    </row>
    <row r="1596">
      <c r="A1596" s="81" t="s">
        <v>3458</v>
      </c>
      <c r="B1596" s="83" t="s">
        <v>2719</v>
      </c>
      <c r="C1596" s="84" t="s">
        <v>3464</v>
      </c>
      <c r="D1596" s="21" t="s">
        <v>37</v>
      </c>
      <c r="E1596" s="86" t="s">
        <v>3466</v>
      </c>
      <c r="F1596" s="86" t="s">
        <v>2743</v>
      </c>
      <c r="G1596" s="25" t="str">
        <f t="shared" si="61"/>
        <v>14.754630</v>
      </c>
      <c r="H1596" s="25" t="str">
        <f t="shared" si="67"/>
        <v>46.516261</v>
      </c>
      <c r="I1596" s="81">
        <v>2.0</v>
      </c>
      <c r="J1596" s="81">
        <v>2.0</v>
      </c>
      <c r="K1596" s="81">
        <v>0.0</v>
      </c>
      <c r="L1596" s="81">
        <v>0.0</v>
      </c>
      <c r="M1596" s="81">
        <v>0.0</v>
      </c>
      <c r="N1596" s="81">
        <v>0.0</v>
      </c>
      <c r="O1596" s="81">
        <v>0.0</v>
      </c>
      <c r="P1596" s="55"/>
      <c r="Q1596" s="55"/>
      <c r="R1596" s="55"/>
      <c r="S1596" s="55"/>
      <c r="T1596" s="55"/>
      <c r="U1596" s="55"/>
      <c r="V1596" s="55"/>
      <c r="W1596" s="55"/>
      <c r="X1596" s="55"/>
      <c r="Y1596" s="55"/>
      <c r="Z1596" s="55"/>
      <c r="AA1596" s="55"/>
      <c r="AB1596" s="55"/>
      <c r="AC1596" s="55"/>
      <c r="AD1596" s="55"/>
      <c r="AE1596" s="55"/>
      <c r="AF1596" s="55"/>
      <c r="AG1596" s="55"/>
      <c r="AH1596" s="55"/>
      <c r="AI1596" s="55"/>
      <c r="AJ1596" s="55"/>
    </row>
    <row r="1597">
      <c r="A1597" s="81" t="s">
        <v>3458</v>
      </c>
      <c r="B1597" s="83" t="s">
        <v>2719</v>
      </c>
      <c r="C1597" s="84" t="s">
        <v>3459</v>
      </c>
      <c r="D1597" s="21" t="s">
        <v>37</v>
      </c>
      <c r="E1597" s="86" t="s">
        <v>3462</v>
      </c>
      <c r="F1597" s="86" t="s">
        <v>3461</v>
      </c>
      <c r="G1597" s="25" t="str">
        <f t="shared" si="61"/>
        <v>12.496951</v>
      </c>
      <c r="H1597" s="25" t="str">
        <f t="shared" si="67"/>
        <v>43.560694</v>
      </c>
      <c r="I1597" s="81">
        <v>0.0</v>
      </c>
      <c r="J1597" s="81">
        <v>0.0</v>
      </c>
      <c r="K1597" s="81">
        <v>0.0</v>
      </c>
      <c r="L1597" s="81">
        <v>0.0</v>
      </c>
      <c r="M1597" s="81">
        <v>0.0</v>
      </c>
      <c r="N1597" s="81">
        <v>0.0</v>
      </c>
      <c r="O1597" s="81">
        <v>0.0</v>
      </c>
      <c r="P1597" s="55"/>
      <c r="Q1597" s="55"/>
      <c r="R1597" s="55"/>
      <c r="S1597" s="55"/>
      <c r="T1597" s="55"/>
      <c r="U1597" s="55"/>
      <c r="V1597" s="55"/>
      <c r="W1597" s="55"/>
      <c r="X1597" s="55"/>
      <c r="Y1597" s="55"/>
      <c r="Z1597" s="55"/>
      <c r="AA1597" s="55"/>
      <c r="AB1597" s="55"/>
      <c r="AC1597" s="55"/>
      <c r="AD1597" s="55"/>
      <c r="AE1597" s="55"/>
      <c r="AF1597" s="55"/>
      <c r="AG1597" s="55"/>
      <c r="AH1597" s="55"/>
      <c r="AI1597" s="55"/>
      <c r="AJ1597" s="55"/>
    </row>
    <row r="1598">
      <c r="A1598" s="81" t="s">
        <v>3467</v>
      </c>
      <c r="B1598" s="83" t="s">
        <v>2719</v>
      </c>
      <c r="C1598" s="84" t="s">
        <v>3468</v>
      </c>
      <c r="D1598" s="21" t="s">
        <v>37</v>
      </c>
      <c r="E1598" s="86" t="s">
        <v>3466</v>
      </c>
      <c r="F1598" s="86" t="s">
        <v>2743</v>
      </c>
      <c r="G1598" s="25" t="str">
        <f t="shared" si="61"/>
        <v>14.754630</v>
      </c>
      <c r="H1598" s="25" t="str">
        <f t="shared" si="67"/>
        <v>46.516261</v>
      </c>
      <c r="I1598" s="81">
        <v>3.0</v>
      </c>
      <c r="J1598" s="81">
        <v>8.0</v>
      </c>
      <c r="K1598" s="81">
        <v>0.0</v>
      </c>
      <c r="L1598" s="81">
        <v>0.0</v>
      </c>
      <c r="M1598" s="81">
        <v>0.0</v>
      </c>
      <c r="N1598" s="81">
        <v>0.0</v>
      </c>
      <c r="O1598" s="81">
        <v>2.0</v>
      </c>
      <c r="P1598" s="55"/>
      <c r="Q1598" s="55"/>
      <c r="R1598" s="55"/>
      <c r="S1598" s="55"/>
      <c r="T1598" s="55"/>
      <c r="U1598" s="55"/>
      <c r="V1598" s="55"/>
      <c r="W1598" s="55"/>
      <c r="X1598" s="55"/>
      <c r="Y1598" s="55"/>
      <c r="Z1598" s="55"/>
      <c r="AA1598" s="55"/>
      <c r="AB1598" s="55"/>
      <c r="AC1598" s="55"/>
      <c r="AD1598" s="55"/>
      <c r="AE1598" s="55"/>
      <c r="AF1598" s="55"/>
      <c r="AG1598" s="55"/>
      <c r="AH1598" s="55"/>
      <c r="AI1598" s="55"/>
      <c r="AJ1598" s="55"/>
    </row>
    <row r="1599">
      <c r="A1599" s="81" t="s">
        <v>3469</v>
      </c>
      <c r="B1599" s="83" t="s">
        <v>2719</v>
      </c>
      <c r="C1599" s="84" t="s">
        <v>3470</v>
      </c>
      <c r="D1599" s="21" t="s">
        <v>37</v>
      </c>
      <c r="E1599" s="86" t="s">
        <v>2723</v>
      </c>
      <c r="F1599" s="86" t="s">
        <v>2722</v>
      </c>
      <c r="G1599" s="25" t="str">
        <f t="shared" si="61"/>
        <v>15.470031</v>
      </c>
      <c r="H1599" s="25" t="str">
        <f t="shared" si="67"/>
        <v>45.322857</v>
      </c>
      <c r="I1599" s="81">
        <v>5.0</v>
      </c>
      <c r="J1599" s="81">
        <v>5.0</v>
      </c>
      <c r="K1599" s="81">
        <v>0.0</v>
      </c>
      <c r="L1599" s="81">
        <v>0.0</v>
      </c>
      <c r="M1599" s="81">
        <v>0.0</v>
      </c>
      <c r="N1599" s="81">
        <v>0.0</v>
      </c>
      <c r="O1599" s="81">
        <v>0.0</v>
      </c>
      <c r="P1599" s="55"/>
      <c r="Q1599" s="55"/>
      <c r="R1599" s="55"/>
      <c r="S1599" s="55"/>
      <c r="T1599" s="55"/>
      <c r="U1599" s="55"/>
      <c r="V1599" s="55"/>
      <c r="W1599" s="55"/>
      <c r="X1599" s="55"/>
      <c r="Y1599" s="55"/>
      <c r="Z1599" s="55"/>
      <c r="AA1599" s="55"/>
      <c r="AB1599" s="55"/>
      <c r="AC1599" s="55"/>
      <c r="AD1599" s="55"/>
      <c r="AE1599" s="55"/>
      <c r="AF1599" s="55"/>
      <c r="AG1599" s="55"/>
      <c r="AH1599" s="55"/>
      <c r="AI1599" s="55"/>
      <c r="AJ1599" s="55"/>
    </row>
    <row r="1600">
      <c r="A1600" s="81" t="s">
        <v>3471</v>
      </c>
      <c r="B1600" s="83" t="s">
        <v>2719</v>
      </c>
      <c r="C1600" s="84" t="s">
        <v>3472</v>
      </c>
      <c r="D1600" s="21" t="s">
        <v>37</v>
      </c>
      <c r="E1600" s="86" t="s">
        <v>2867</v>
      </c>
      <c r="F1600" s="86" t="s">
        <v>2866</v>
      </c>
      <c r="G1600" s="25" t="str">
        <f t="shared" si="61"/>
        <v>13.988914</v>
      </c>
      <c r="H1600" s="25" t="str">
        <f t="shared" si="67"/>
        <v>45.577100</v>
      </c>
      <c r="I1600" s="81">
        <v>1.0</v>
      </c>
      <c r="J1600" s="81">
        <v>1.0</v>
      </c>
      <c r="K1600" s="81">
        <v>0.0</v>
      </c>
      <c r="L1600" s="81">
        <v>0.0</v>
      </c>
      <c r="M1600" s="81">
        <v>0.0</v>
      </c>
      <c r="N1600" s="81">
        <v>0.0</v>
      </c>
      <c r="O1600" s="81">
        <v>0.0</v>
      </c>
      <c r="P1600" s="55"/>
      <c r="Q1600" s="55"/>
      <c r="R1600" s="55"/>
      <c r="S1600" s="55"/>
      <c r="T1600" s="55"/>
      <c r="U1600" s="55"/>
      <c r="V1600" s="55"/>
      <c r="W1600" s="55"/>
      <c r="X1600" s="55"/>
      <c r="Y1600" s="55"/>
      <c r="Z1600" s="55"/>
      <c r="AA1600" s="55"/>
      <c r="AB1600" s="55"/>
      <c r="AC1600" s="55"/>
      <c r="AD1600" s="55"/>
      <c r="AE1600" s="55"/>
      <c r="AF1600" s="55"/>
      <c r="AG1600" s="55"/>
      <c r="AH1600" s="55"/>
      <c r="AI1600" s="55"/>
      <c r="AJ1600" s="55"/>
    </row>
    <row r="1601">
      <c r="A1601" s="81" t="s">
        <v>3473</v>
      </c>
      <c r="B1601" s="83" t="s">
        <v>2719</v>
      </c>
      <c r="C1601" s="84" t="s">
        <v>3474</v>
      </c>
      <c r="D1601" s="21" t="s">
        <v>37</v>
      </c>
      <c r="E1601" s="105" t="s">
        <v>3476</v>
      </c>
      <c r="F1601" s="86" t="s">
        <v>2866</v>
      </c>
      <c r="G1601" s="25" t="str">
        <f t="shared" si="61"/>
        <v>13.988914</v>
      </c>
      <c r="H1601" s="25" t="str">
        <f t="shared" si="67"/>
        <v>45.577100</v>
      </c>
      <c r="I1601" s="81">
        <v>2.0</v>
      </c>
      <c r="J1601" s="81">
        <v>2.0</v>
      </c>
      <c r="K1601" s="81">
        <v>0.0</v>
      </c>
      <c r="L1601" s="81">
        <v>0.0</v>
      </c>
      <c r="M1601" s="81">
        <v>0.0</v>
      </c>
      <c r="N1601" s="81">
        <v>0.0</v>
      </c>
      <c r="O1601" s="81">
        <v>0.0</v>
      </c>
      <c r="P1601" s="55"/>
      <c r="Q1601" s="55"/>
      <c r="R1601" s="55"/>
      <c r="S1601" s="55"/>
      <c r="T1601" s="55"/>
      <c r="U1601" s="55"/>
      <c r="V1601" s="55"/>
      <c r="W1601" s="55"/>
      <c r="X1601" s="55"/>
      <c r="Y1601" s="55"/>
      <c r="Z1601" s="55"/>
      <c r="AA1601" s="55"/>
      <c r="AB1601" s="55"/>
      <c r="AC1601" s="55"/>
      <c r="AD1601" s="55"/>
      <c r="AE1601" s="55"/>
      <c r="AF1601" s="55"/>
      <c r="AG1601" s="55"/>
      <c r="AH1601" s="55"/>
      <c r="AI1601" s="55"/>
      <c r="AJ1601" s="55"/>
    </row>
    <row r="1602">
      <c r="A1602" s="81" t="s">
        <v>3477</v>
      </c>
      <c r="B1602" s="83" t="s">
        <v>2719</v>
      </c>
      <c r="C1602" s="84" t="s">
        <v>3478</v>
      </c>
      <c r="D1602" s="21" t="s">
        <v>37</v>
      </c>
      <c r="E1602" s="86" t="s">
        <v>3377</v>
      </c>
      <c r="F1602" s="86" t="s">
        <v>3017</v>
      </c>
      <c r="G1602" s="25" t="str">
        <f t="shared" si="61"/>
        <v>16.930413</v>
      </c>
      <c r="H1602" s="25" t="str">
        <f t="shared" si="67"/>
        <v>49.365314</v>
      </c>
      <c r="I1602" s="81">
        <v>3.0</v>
      </c>
      <c r="J1602" s="81">
        <v>3.0</v>
      </c>
      <c r="K1602" s="81">
        <v>0.0</v>
      </c>
      <c r="L1602" s="81">
        <v>0.0</v>
      </c>
      <c r="M1602" s="81">
        <v>0.0</v>
      </c>
      <c r="N1602" s="81">
        <v>0.0</v>
      </c>
      <c r="O1602" s="81">
        <v>0.0</v>
      </c>
      <c r="P1602" s="55"/>
      <c r="Q1602" s="55"/>
      <c r="R1602" s="55"/>
      <c r="S1602" s="55"/>
      <c r="T1602" s="55"/>
      <c r="U1602" s="55"/>
      <c r="V1602" s="55"/>
      <c r="W1602" s="55"/>
      <c r="X1602" s="55"/>
      <c r="Y1602" s="55"/>
      <c r="Z1602" s="55"/>
      <c r="AA1602" s="55"/>
      <c r="AB1602" s="55"/>
      <c r="AC1602" s="55"/>
      <c r="AD1602" s="55"/>
      <c r="AE1602" s="55"/>
      <c r="AF1602" s="55"/>
      <c r="AG1602" s="55"/>
      <c r="AH1602" s="55"/>
      <c r="AI1602" s="55"/>
      <c r="AJ1602" s="55"/>
    </row>
    <row r="1603">
      <c r="A1603" s="81" t="s">
        <v>3479</v>
      </c>
      <c r="B1603" s="83" t="s">
        <v>2719</v>
      </c>
      <c r="C1603" s="84" t="s">
        <v>3480</v>
      </c>
      <c r="D1603" s="21" t="s">
        <v>37</v>
      </c>
      <c r="E1603" s="86" t="s">
        <v>3482</v>
      </c>
      <c r="F1603" s="86" t="s">
        <v>2838</v>
      </c>
      <c r="G1603" s="25" t="str">
        <f t="shared" si="61"/>
        <v>16.790181</v>
      </c>
      <c r="H1603" s="25" t="str">
        <f t="shared" si="67"/>
        <v>45.299386</v>
      </c>
      <c r="I1603" s="81">
        <v>4.0</v>
      </c>
      <c r="J1603" s="81">
        <v>4.0</v>
      </c>
      <c r="K1603" s="81">
        <v>0.0</v>
      </c>
      <c r="L1603" s="81">
        <v>0.0</v>
      </c>
      <c r="M1603" s="81">
        <v>0.0</v>
      </c>
      <c r="N1603" s="81">
        <v>0.0</v>
      </c>
      <c r="O1603" s="81">
        <v>0.0</v>
      </c>
      <c r="P1603" s="55"/>
      <c r="Q1603" s="55"/>
      <c r="R1603" s="55"/>
      <c r="S1603" s="55"/>
      <c r="T1603" s="55"/>
      <c r="U1603" s="55"/>
      <c r="V1603" s="55"/>
      <c r="W1603" s="55"/>
      <c r="X1603" s="55"/>
      <c r="Y1603" s="55"/>
      <c r="Z1603" s="55"/>
      <c r="AA1603" s="55"/>
      <c r="AB1603" s="55"/>
      <c r="AC1603" s="55"/>
      <c r="AD1603" s="55"/>
      <c r="AE1603" s="55"/>
      <c r="AF1603" s="55"/>
      <c r="AG1603" s="55"/>
      <c r="AH1603" s="55"/>
      <c r="AI1603" s="55"/>
      <c r="AJ1603" s="55"/>
    </row>
    <row r="1604">
      <c r="A1604" s="81" t="s">
        <v>3483</v>
      </c>
      <c r="B1604" s="83" t="s">
        <v>2719</v>
      </c>
      <c r="C1604" s="84" t="s">
        <v>3484</v>
      </c>
      <c r="D1604" s="21" t="s">
        <v>37</v>
      </c>
      <c r="E1604" s="86" t="s">
        <v>3476</v>
      </c>
      <c r="F1604" s="86" t="s">
        <v>2866</v>
      </c>
      <c r="G1604" s="25" t="str">
        <f t="shared" si="61"/>
        <v>13.988914</v>
      </c>
      <c r="H1604" s="25" t="str">
        <f t="shared" si="67"/>
        <v>45.577100</v>
      </c>
      <c r="I1604" s="81">
        <v>2.0</v>
      </c>
      <c r="J1604" s="81">
        <v>2.0</v>
      </c>
      <c r="K1604" s="81">
        <v>0.0</v>
      </c>
      <c r="L1604" s="81">
        <v>0.0</v>
      </c>
      <c r="M1604" s="81">
        <v>0.0</v>
      </c>
      <c r="N1604" s="81">
        <v>0.0</v>
      </c>
      <c r="O1604" s="81">
        <v>0.0</v>
      </c>
      <c r="P1604" s="55"/>
      <c r="Q1604" s="55"/>
      <c r="R1604" s="55"/>
      <c r="S1604" s="55"/>
      <c r="T1604" s="55"/>
      <c r="U1604" s="55"/>
      <c r="V1604" s="55"/>
      <c r="W1604" s="55"/>
      <c r="X1604" s="55"/>
      <c r="Y1604" s="55"/>
      <c r="Z1604" s="55"/>
      <c r="AA1604" s="55"/>
      <c r="AB1604" s="55"/>
      <c r="AC1604" s="55"/>
      <c r="AD1604" s="55"/>
      <c r="AE1604" s="55"/>
      <c r="AF1604" s="55"/>
      <c r="AG1604" s="55"/>
      <c r="AH1604" s="55"/>
      <c r="AI1604" s="55"/>
      <c r="AJ1604" s="55"/>
    </row>
    <row r="1605">
      <c r="A1605" s="81" t="s">
        <v>3485</v>
      </c>
      <c r="B1605" s="83" t="s">
        <v>2719</v>
      </c>
      <c r="C1605" s="84" t="s">
        <v>3486</v>
      </c>
      <c r="D1605" s="11" t="s">
        <v>1537</v>
      </c>
      <c r="E1605" s="86" t="s">
        <v>2867</v>
      </c>
      <c r="F1605" s="86" t="s">
        <v>2866</v>
      </c>
      <c r="G1605" s="25" t="str">
        <f t="shared" si="61"/>
        <v>13.988914</v>
      </c>
      <c r="H1605" s="25" t="str">
        <f t="shared" si="67"/>
        <v>45.577100</v>
      </c>
      <c r="I1605" s="81">
        <v>1.0</v>
      </c>
      <c r="J1605" s="81">
        <v>1.0</v>
      </c>
      <c r="K1605" s="81">
        <v>0.0</v>
      </c>
      <c r="L1605" s="81">
        <v>0.0</v>
      </c>
      <c r="M1605" s="81">
        <v>0.0</v>
      </c>
      <c r="N1605" s="81">
        <v>0.0</v>
      </c>
      <c r="O1605" s="81">
        <v>0.0</v>
      </c>
      <c r="P1605" s="55"/>
      <c r="Q1605" s="55"/>
      <c r="R1605" s="55"/>
      <c r="S1605" s="55"/>
      <c r="T1605" s="55"/>
      <c r="U1605" s="55"/>
      <c r="V1605" s="55"/>
      <c r="W1605" s="55"/>
      <c r="X1605" s="55"/>
      <c r="Y1605" s="55"/>
      <c r="Z1605" s="55"/>
      <c r="AA1605" s="55"/>
      <c r="AB1605" s="55"/>
      <c r="AC1605" s="55"/>
      <c r="AD1605" s="55"/>
      <c r="AE1605" s="55"/>
      <c r="AF1605" s="55"/>
      <c r="AG1605" s="55"/>
      <c r="AH1605" s="55"/>
      <c r="AI1605" s="55"/>
      <c r="AJ1605" s="55"/>
    </row>
    <row r="1606">
      <c r="A1606" s="81" t="s">
        <v>3488</v>
      </c>
      <c r="B1606" s="83" t="s">
        <v>2719</v>
      </c>
      <c r="C1606" s="84" t="s">
        <v>1536</v>
      </c>
      <c r="D1606" s="11" t="s">
        <v>1537</v>
      </c>
      <c r="E1606" s="86" t="s">
        <v>2867</v>
      </c>
      <c r="F1606" s="86" t="s">
        <v>2866</v>
      </c>
      <c r="G1606" s="25" t="str">
        <f t="shared" si="61"/>
        <v>13.988914</v>
      </c>
      <c r="H1606" s="25" t="str">
        <f t="shared" si="67"/>
        <v>45.577100</v>
      </c>
      <c r="I1606" s="81">
        <v>1.0</v>
      </c>
      <c r="J1606" s="81">
        <v>1.0</v>
      </c>
      <c r="K1606" s="81">
        <v>0.0</v>
      </c>
      <c r="L1606" s="81">
        <v>0.0</v>
      </c>
      <c r="M1606" s="81">
        <v>0.0</v>
      </c>
      <c r="N1606" s="81">
        <v>0.0</v>
      </c>
      <c r="O1606" s="81">
        <v>0.0</v>
      </c>
      <c r="P1606" s="55"/>
      <c r="Q1606" s="55"/>
      <c r="R1606" s="55"/>
      <c r="S1606" s="55"/>
      <c r="T1606" s="55"/>
      <c r="U1606" s="55"/>
      <c r="V1606" s="55"/>
      <c r="W1606" s="55"/>
      <c r="X1606" s="55"/>
      <c r="Y1606" s="55"/>
      <c r="Z1606" s="55"/>
      <c r="AA1606" s="55"/>
      <c r="AB1606" s="55"/>
      <c r="AC1606" s="55"/>
      <c r="AD1606" s="55"/>
      <c r="AE1606" s="55"/>
      <c r="AF1606" s="55"/>
      <c r="AG1606" s="55"/>
      <c r="AH1606" s="55"/>
      <c r="AI1606" s="55"/>
      <c r="AJ1606" s="55"/>
    </row>
    <row r="1607">
      <c r="A1607" s="81" t="s">
        <v>3489</v>
      </c>
      <c r="B1607" s="83" t="s">
        <v>2719</v>
      </c>
      <c r="C1607" s="84" t="s">
        <v>3490</v>
      </c>
      <c r="D1607" s="11" t="s">
        <v>1537</v>
      </c>
      <c r="E1607" s="86" t="s">
        <v>2867</v>
      </c>
      <c r="F1607" s="86" t="s">
        <v>2866</v>
      </c>
      <c r="G1607" s="25" t="str">
        <f t="shared" si="61"/>
        <v>13.988914</v>
      </c>
      <c r="H1607" s="25" t="str">
        <f t="shared" si="67"/>
        <v>45.577100</v>
      </c>
      <c r="I1607" s="81">
        <v>3.0</v>
      </c>
      <c r="J1607" s="81">
        <v>6.0</v>
      </c>
      <c r="K1607" s="81">
        <v>0.0</v>
      </c>
      <c r="L1607" s="81">
        <v>0.0</v>
      </c>
      <c r="M1607" s="81">
        <v>0.0</v>
      </c>
      <c r="N1607" s="81">
        <v>0.0</v>
      </c>
      <c r="O1607" s="81">
        <v>0.0</v>
      </c>
      <c r="P1607" s="55"/>
      <c r="Q1607" s="55"/>
      <c r="R1607" s="55"/>
      <c r="S1607" s="55"/>
      <c r="T1607" s="55"/>
      <c r="U1607" s="55"/>
      <c r="V1607" s="55"/>
      <c r="W1607" s="55"/>
      <c r="X1607" s="55"/>
      <c r="Y1607" s="55"/>
      <c r="Z1607" s="55"/>
      <c r="AA1607" s="55"/>
      <c r="AB1607" s="55"/>
      <c r="AC1607" s="55"/>
      <c r="AD1607" s="55"/>
      <c r="AE1607" s="55"/>
      <c r="AF1607" s="55"/>
      <c r="AG1607" s="55"/>
      <c r="AH1607" s="55"/>
      <c r="AI1607" s="55"/>
      <c r="AJ1607" s="55"/>
    </row>
    <row r="1608">
      <c r="A1608" s="81" t="s">
        <v>3491</v>
      </c>
      <c r="B1608" s="83" t="s">
        <v>2719</v>
      </c>
      <c r="C1608" s="84" t="s">
        <v>3492</v>
      </c>
      <c r="D1608" s="11" t="s">
        <v>1537</v>
      </c>
      <c r="E1608" s="86" t="s">
        <v>2867</v>
      </c>
      <c r="F1608" s="86" t="s">
        <v>2866</v>
      </c>
      <c r="G1608" s="25" t="str">
        <f t="shared" si="61"/>
        <v>13.988914</v>
      </c>
      <c r="H1608" s="25" t="str">
        <f t="shared" si="67"/>
        <v>45.577100</v>
      </c>
      <c r="I1608" s="81">
        <v>1.0</v>
      </c>
      <c r="J1608" s="81">
        <v>3.0</v>
      </c>
      <c r="K1608" s="81">
        <v>0.0</v>
      </c>
      <c r="L1608" s="81">
        <v>0.0</v>
      </c>
      <c r="M1608" s="81">
        <v>0.0</v>
      </c>
      <c r="N1608" s="81">
        <v>0.0</v>
      </c>
      <c r="O1608" s="81">
        <v>0.0</v>
      </c>
      <c r="P1608" s="55"/>
      <c r="Q1608" s="55"/>
      <c r="R1608" s="55"/>
      <c r="S1608" s="55"/>
      <c r="T1608" s="55"/>
      <c r="U1608" s="55"/>
      <c r="V1608" s="55"/>
      <c r="W1608" s="55"/>
      <c r="X1608" s="55"/>
      <c r="Y1608" s="55"/>
      <c r="Z1608" s="55"/>
      <c r="AA1608" s="55"/>
      <c r="AB1608" s="55"/>
      <c r="AC1608" s="55"/>
      <c r="AD1608" s="55"/>
      <c r="AE1608" s="55"/>
      <c r="AF1608" s="55"/>
      <c r="AG1608" s="55"/>
      <c r="AH1608" s="55"/>
      <c r="AI1608" s="55"/>
      <c r="AJ1608" s="55"/>
    </row>
    <row r="1609">
      <c r="A1609" s="81" t="s">
        <v>3493</v>
      </c>
      <c r="B1609" s="83" t="s">
        <v>2719</v>
      </c>
      <c r="C1609" s="84" t="s">
        <v>1546</v>
      </c>
      <c r="D1609" s="11" t="s">
        <v>1537</v>
      </c>
      <c r="E1609" s="105" t="s">
        <v>3495</v>
      </c>
      <c r="F1609" s="86" t="s">
        <v>2866</v>
      </c>
      <c r="G1609" s="25" t="str">
        <f t="shared" si="61"/>
        <v>13.988914</v>
      </c>
      <c r="H1609" s="25" t="str">
        <f t="shared" si="67"/>
        <v>45.577100</v>
      </c>
      <c r="I1609" s="81">
        <v>39.0</v>
      </c>
      <c r="J1609" s="81">
        <v>39.0</v>
      </c>
      <c r="K1609" s="81">
        <v>25.0</v>
      </c>
      <c r="L1609" s="81">
        <v>25.0</v>
      </c>
      <c r="M1609" s="81">
        <v>10.0</v>
      </c>
      <c r="N1609" s="81">
        <v>10.0</v>
      </c>
      <c r="O1609" s="81">
        <v>7.0</v>
      </c>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row>
    <row r="1610">
      <c r="A1610" s="81" t="s">
        <v>3497</v>
      </c>
      <c r="B1610" s="83" t="s">
        <v>2719</v>
      </c>
      <c r="C1610" s="84" t="s">
        <v>3498</v>
      </c>
      <c r="D1610" s="11" t="s">
        <v>1537</v>
      </c>
      <c r="E1610" s="105" t="s">
        <v>3500</v>
      </c>
      <c r="F1610" s="86" t="s">
        <v>2997</v>
      </c>
      <c r="G1610" s="25" t="str">
        <f t="shared" si="61"/>
        <v>14.797618</v>
      </c>
      <c r="H1610" s="25" t="str">
        <f t="shared" si="67"/>
        <v>45.718941</v>
      </c>
      <c r="I1610" s="81">
        <v>2.0</v>
      </c>
      <c r="J1610" s="81">
        <v>2.0</v>
      </c>
      <c r="K1610" s="81">
        <v>0.0</v>
      </c>
      <c r="L1610" s="81">
        <v>0.0</v>
      </c>
      <c r="M1610" s="81">
        <v>0.0</v>
      </c>
      <c r="N1610" s="81">
        <v>0.0</v>
      </c>
      <c r="O1610" s="81">
        <v>0.0</v>
      </c>
      <c r="P1610" s="55"/>
      <c r="Q1610" s="55"/>
      <c r="R1610" s="55"/>
      <c r="S1610" s="55"/>
      <c r="T1610" s="55"/>
      <c r="U1610" s="55"/>
      <c r="V1610" s="55"/>
      <c r="W1610" s="55"/>
      <c r="X1610" s="55"/>
      <c r="Y1610" s="55"/>
      <c r="Z1610" s="55"/>
      <c r="AA1610" s="55"/>
      <c r="AB1610" s="55"/>
      <c r="AC1610" s="55"/>
      <c r="AD1610" s="55"/>
      <c r="AE1610" s="55"/>
      <c r="AF1610" s="55"/>
      <c r="AG1610" s="55"/>
      <c r="AH1610" s="55"/>
      <c r="AI1610" s="55"/>
      <c r="AJ1610" s="55"/>
    </row>
    <row r="1611">
      <c r="A1611" s="81" t="s">
        <v>3501</v>
      </c>
      <c r="B1611" s="83" t="s">
        <v>2719</v>
      </c>
      <c r="C1611" s="84" t="s">
        <v>3502</v>
      </c>
      <c r="D1611" s="11" t="s">
        <v>1537</v>
      </c>
      <c r="E1611" s="86" t="s">
        <v>3425</v>
      </c>
      <c r="F1611" s="86" t="s">
        <v>3424</v>
      </c>
      <c r="G1611" s="25" t="str">
        <f t="shared" si="61"/>
        <v>15.552727</v>
      </c>
      <c r="H1611" s="25" t="str">
        <f t="shared" si="67"/>
        <v>48.516388</v>
      </c>
      <c r="I1611" s="81">
        <v>2.0</v>
      </c>
      <c r="J1611" s="81">
        <v>12.0</v>
      </c>
      <c r="K1611" s="81">
        <v>0.0</v>
      </c>
      <c r="L1611" s="81">
        <v>0.0</v>
      </c>
      <c r="M1611" s="81">
        <v>0.0</v>
      </c>
      <c r="N1611" s="81">
        <v>0.0</v>
      </c>
      <c r="O1611" s="81">
        <v>0.0</v>
      </c>
      <c r="P1611" s="55"/>
      <c r="Q1611" s="55"/>
      <c r="R1611" s="55"/>
      <c r="S1611" s="55"/>
      <c r="T1611" s="55"/>
      <c r="U1611" s="55"/>
      <c r="V1611" s="55"/>
      <c r="W1611" s="55"/>
      <c r="X1611" s="55"/>
      <c r="Y1611" s="55"/>
      <c r="Z1611" s="55"/>
      <c r="AA1611" s="55"/>
      <c r="AB1611" s="55"/>
      <c r="AC1611" s="55"/>
      <c r="AD1611" s="55"/>
      <c r="AE1611" s="55"/>
      <c r="AF1611" s="55"/>
      <c r="AG1611" s="55"/>
      <c r="AH1611" s="55"/>
      <c r="AI1611" s="55"/>
      <c r="AJ1611" s="55"/>
    </row>
    <row r="1612">
      <c r="A1612" s="81" t="s">
        <v>3505</v>
      </c>
      <c r="B1612" s="83" t="s">
        <v>2719</v>
      </c>
      <c r="C1612" s="84" t="s">
        <v>3506</v>
      </c>
      <c r="D1612" s="11" t="s">
        <v>1537</v>
      </c>
      <c r="E1612" s="86" t="s">
        <v>3507</v>
      </c>
      <c r="F1612" s="86" t="s">
        <v>3424</v>
      </c>
      <c r="G1612" s="25" t="str">
        <f t="shared" si="61"/>
        <v>15.552727</v>
      </c>
      <c r="H1612" s="25" t="str">
        <f t="shared" si="67"/>
        <v>48.516388</v>
      </c>
      <c r="I1612" s="81">
        <v>1.0</v>
      </c>
      <c r="J1612" s="81">
        <v>8.0</v>
      </c>
      <c r="K1612" s="81">
        <v>0.0</v>
      </c>
      <c r="L1612" s="81">
        <v>0.0</v>
      </c>
      <c r="M1612" s="81">
        <v>0.0</v>
      </c>
      <c r="N1612" s="81">
        <v>0.0</v>
      </c>
      <c r="O1612" s="81">
        <v>0.0</v>
      </c>
      <c r="P1612" s="55"/>
      <c r="Q1612" s="55"/>
      <c r="R1612" s="55"/>
      <c r="S1612" s="55"/>
      <c r="T1612" s="55"/>
      <c r="U1612" s="55"/>
      <c r="V1612" s="55"/>
      <c r="W1612" s="55"/>
      <c r="X1612" s="55"/>
      <c r="Y1612" s="55"/>
      <c r="Z1612" s="55"/>
      <c r="AA1612" s="55"/>
      <c r="AB1612" s="55"/>
      <c r="AC1612" s="55"/>
      <c r="AD1612" s="55"/>
      <c r="AE1612" s="55"/>
      <c r="AF1612" s="55"/>
      <c r="AG1612" s="55"/>
      <c r="AH1612" s="55"/>
      <c r="AI1612" s="55"/>
      <c r="AJ1612" s="55"/>
    </row>
    <row r="1613">
      <c r="A1613" s="81" t="s">
        <v>3508</v>
      </c>
      <c r="B1613" s="83" t="s">
        <v>2719</v>
      </c>
      <c r="C1613" s="84" t="s">
        <v>3509</v>
      </c>
      <c r="D1613" s="11" t="s">
        <v>1537</v>
      </c>
      <c r="E1613" s="86" t="s">
        <v>3513</v>
      </c>
      <c r="F1613" s="86" t="s">
        <v>3512</v>
      </c>
      <c r="G1613" s="25" t="str">
        <f t="shared" si="61"/>
        <v>13.521919</v>
      </c>
      <c r="H1613" s="25" t="str">
        <f t="shared" si="67"/>
        <v>46.711592</v>
      </c>
      <c r="I1613" s="81">
        <v>2.0</v>
      </c>
      <c r="J1613" s="81">
        <v>2.0</v>
      </c>
      <c r="K1613" s="81">
        <v>0.0</v>
      </c>
      <c r="L1613" s="81">
        <v>0.0</v>
      </c>
      <c r="M1613" s="81">
        <v>0.0</v>
      </c>
      <c r="N1613" s="81">
        <v>0.0</v>
      </c>
      <c r="O1613" s="81">
        <v>0.0</v>
      </c>
      <c r="P1613" s="55"/>
      <c r="Q1613" s="55"/>
      <c r="R1613" s="55"/>
      <c r="S1613" s="55"/>
      <c r="T1613" s="55"/>
      <c r="U1613" s="55"/>
      <c r="V1613" s="55"/>
      <c r="W1613" s="55"/>
      <c r="X1613" s="55"/>
      <c r="Y1613" s="55"/>
      <c r="Z1613" s="55"/>
      <c r="AA1613" s="55"/>
      <c r="AB1613" s="55"/>
      <c r="AC1613" s="55"/>
      <c r="AD1613" s="55"/>
      <c r="AE1613" s="55"/>
      <c r="AF1613" s="55"/>
      <c r="AG1613" s="55"/>
      <c r="AH1613" s="55"/>
      <c r="AI1613" s="55"/>
      <c r="AJ1613" s="55"/>
    </row>
    <row r="1614">
      <c r="A1614" s="81" t="s">
        <v>3518</v>
      </c>
      <c r="B1614" s="83" t="s">
        <v>2719</v>
      </c>
      <c r="C1614" s="84" t="s">
        <v>3519</v>
      </c>
      <c r="D1614" s="11" t="s">
        <v>1537</v>
      </c>
      <c r="E1614" s="86" t="s">
        <v>3466</v>
      </c>
      <c r="F1614" s="86" t="s">
        <v>2743</v>
      </c>
      <c r="G1614" s="25" t="str">
        <f t="shared" si="61"/>
        <v>14.754630</v>
      </c>
      <c r="H1614" s="25" t="str">
        <f t="shared" si="67"/>
        <v>46.516261</v>
      </c>
      <c r="I1614" s="81">
        <v>0.0</v>
      </c>
      <c r="J1614" s="81">
        <v>0.0</v>
      </c>
      <c r="K1614" s="81">
        <v>0.0</v>
      </c>
      <c r="L1614" s="81">
        <v>0.0</v>
      </c>
      <c r="M1614" s="81">
        <v>0.0</v>
      </c>
      <c r="N1614" s="81">
        <v>0.0</v>
      </c>
      <c r="O1614" s="81">
        <v>0.0</v>
      </c>
      <c r="P1614" s="55"/>
      <c r="Q1614" s="55"/>
      <c r="R1614" s="55"/>
      <c r="S1614" s="55"/>
      <c r="T1614" s="55"/>
      <c r="U1614" s="55"/>
      <c r="V1614" s="55"/>
      <c r="W1614" s="55"/>
      <c r="X1614" s="55"/>
      <c r="Y1614" s="55"/>
      <c r="Z1614" s="55"/>
      <c r="AA1614" s="55"/>
      <c r="AB1614" s="55"/>
      <c r="AC1614" s="55"/>
      <c r="AD1614" s="55"/>
      <c r="AE1614" s="55"/>
      <c r="AF1614" s="55"/>
      <c r="AG1614" s="55"/>
      <c r="AH1614" s="55"/>
      <c r="AI1614" s="55"/>
      <c r="AJ1614" s="55"/>
    </row>
    <row r="1615">
      <c r="A1615" s="81" t="s">
        <v>3521</v>
      </c>
      <c r="B1615" s="83" t="s">
        <v>2719</v>
      </c>
      <c r="C1615" s="84" t="s">
        <v>3522</v>
      </c>
      <c r="D1615" s="11" t="s">
        <v>1537</v>
      </c>
      <c r="E1615" s="86" t="s">
        <v>2723</v>
      </c>
      <c r="F1615" s="86" t="s">
        <v>2722</v>
      </c>
      <c r="G1615" s="25" t="str">
        <f t="shared" si="61"/>
        <v>15.470031</v>
      </c>
      <c r="H1615" s="25" t="str">
        <f t="shared" si="67"/>
        <v>45.322857</v>
      </c>
      <c r="I1615" s="81">
        <v>3.0</v>
      </c>
      <c r="J1615" s="81">
        <v>4.0</v>
      </c>
      <c r="K1615" s="81">
        <v>0.0</v>
      </c>
      <c r="L1615" s="81">
        <v>0.0</v>
      </c>
      <c r="M1615" s="81">
        <v>0.0</v>
      </c>
      <c r="N1615" s="81">
        <v>0.0</v>
      </c>
      <c r="O1615" s="81">
        <v>0.0</v>
      </c>
      <c r="P1615" s="55"/>
      <c r="Q1615" s="55"/>
      <c r="R1615" s="55"/>
      <c r="S1615" s="55"/>
      <c r="T1615" s="55"/>
      <c r="U1615" s="55"/>
      <c r="V1615" s="55"/>
      <c r="W1615" s="55"/>
      <c r="X1615" s="55"/>
      <c r="Y1615" s="55"/>
      <c r="Z1615" s="55"/>
      <c r="AA1615" s="55"/>
      <c r="AB1615" s="55"/>
      <c r="AC1615" s="55"/>
      <c r="AD1615" s="55"/>
      <c r="AE1615" s="55"/>
      <c r="AF1615" s="55"/>
      <c r="AG1615" s="55"/>
      <c r="AH1615" s="55"/>
      <c r="AI1615" s="55"/>
      <c r="AJ1615" s="55"/>
    </row>
    <row r="1616">
      <c r="A1616" s="81" t="s">
        <v>3523</v>
      </c>
      <c r="B1616" s="83" t="s">
        <v>2719</v>
      </c>
      <c r="C1616" s="84" t="s">
        <v>3524</v>
      </c>
      <c r="D1616" s="11" t="s">
        <v>1537</v>
      </c>
      <c r="E1616" s="86" t="s">
        <v>3526</v>
      </c>
      <c r="F1616" s="86" t="s">
        <v>2743</v>
      </c>
      <c r="G1616" s="25" t="str">
        <f t="shared" si="61"/>
        <v>14.754630</v>
      </c>
      <c r="H1616" s="25" t="str">
        <f t="shared" si="67"/>
        <v>46.516261</v>
      </c>
      <c r="I1616" s="81">
        <v>3.0</v>
      </c>
      <c r="J1616" s="81">
        <v>8.0</v>
      </c>
      <c r="K1616" s="81">
        <v>3.0</v>
      </c>
      <c r="L1616" s="81">
        <v>8.0</v>
      </c>
      <c r="M1616" s="81">
        <v>0.0</v>
      </c>
      <c r="N1616" s="81">
        <v>0.0</v>
      </c>
      <c r="O1616" s="81">
        <v>0.0</v>
      </c>
      <c r="P1616" s="55"/>
      <c r="Q1616" s="55"/>
      <c r="R1616" s="55"/>
      <c r="S1616" s="55"/>
      <c r="T1616" s="55"/>
      <c r="U1616" s="55"/>
      <c r="V1616" s="55"/>
      <c r="W1616" s="55"/>
      <c r="X1616" s="55"/>
      <c r="Y1616" s="55"/>
      <c r="Z1616" s="55"/>
      <c r="AA1616" s="55"/>
      <c r="AB1616" s="55"/>
      <c r="AC1616" s="55"/>
      <c r="AD1616" s="55"/>
      <c r="AE1616" s="55"/>
      <c r="AF1616" s="55"/>
      <c r="AG1616" s="55"/>
      <c r="AH1616" s="55"/>
      <c r="AI1616" s="55"/>
      <c r="AJ1616" s="55"/>
    </row>
    <row r="1617">
      <c r="A1617" s="81" t="s">
        <v>3529</v>
      </c>
      <c r="B1617" s="83" t="s">
        <v>2719</v>
      </c>
      <c r="C1617" s="84" t="s">
        <v>3530</v>
      </c>
      <c r="D1617" s="11" t="s">
        <v>1537</v>
      </c>
      <c r="E1617" s="86" t="s">
        <v>2723</v>
      </c>
      <c r="F1617" s="86" t="s">
        <v>2722</v>
      </c>
      <c r="G1617" s="25" t="str">
        <f t="shared" si="61"/>
        <v>15.470031</v>
      </c>
      <c r="H1617" s="25" t="str">
        <f t="shared" si="67"/>
        <v>45.322857</v>
      </c>
      <c r="I1617" s="81">
        <v>4.0</v>
      </c>
      <c r="J1617" s="81">
        <v>5.0</v>
      </c>
      <c r="K1617" s="81">
        <v>0.0</v>
      </c>
      <c r="L1617" s="81">
        <v>0.0</v>
      </c>
      <c r="M1617" s="81">
        <v>0.0</v>
      </c>
      <c r="N1617" s="81">
        <v>0.0</v>
      </c>
      <c r="O1617" s="81">
        <v>0.0</v>
      </c>
      <c r="P1617" s="55"/>
      <c r="Q1617" s="55"/>
      <c r="R1617" s="55"/>
      <c r="S1617" s="55"/>
      <c r="T1617" s="55"/>
      <c r="U1617" s="55"/>
      <c r="V1617" s="55"/>
      <c r="W1617" s="55"/>
      <c r="X1617" s="55"/>
      <c r="Y1617" s="55"/>
      <c r="Z1617" s="55"/>
      <c r="AA1617" s="55"/>
      <c r="AB1617" s="55"/>
      <c r="AC1617" s="55"/>
      <c r="AD1617" s="55"/>
      <c r="AE1617" s="55"/>
      <c r="AF1617" s="55"/>
      <c r="AG1617" s="55"/>
      <c r="AH1617" s="55"/>
      <c r="AI1617" s="55"/>
      <c r="AJ1617" s="55"/>
    </row>
    <row r="1618">
      <c r="A1618" s="81" t="s">
        <v>3531</v>
      </c>
      <c r="B1618" s="83" t="s">
        <v>2719</v>
      </c>
      <c r="C1618" s="84" t="s">
        <v>3530</v>
      </c>
      <c r="D1618" s="11" t="s">
        <v>1537</v>
      </c>
      <c r="E1618" s="86" t="s">
        <v>3466</v>
      </c>
      <c r="F1618" s="86" t="s">
        <v>2743</v>
      </c>
      <c r="G1618" s="25" t="str">
        <f t="shared" si="61"/>
        <v>14.754630</v>
      </c>
      <c r="H1618" s="25" t="str">
        <f t="shared" si="67"/>
        <v>46.516261</v>
      </c>
      <c r="I1618" s="81">
        <v>3.0</v>
      </c>
      <c r="J1618" s="81">
        <v>3.0</v>
      </c>
      <c r="K1618" s="81">
        <v>0.0</v>
      </c>
      <c r="L1618" s="81">
        <v>0.0</v>
      </c>
      <c r="M1618" s="81">
        <v>0.0</v>
      </c>
      <c r="N1618" s="81">
        <v>0.0</v>
      </c>
      <c r="O1618" s="81">
        <v>0.0</v>
      </c>
      <c r="P1618" s="55"/>
      <c r="Q1618" s="55"/>
      <c r="R1618" s="55"/>
      <c r="S1618" s="55"/>
      <c r="T1618" s="55"/>
      <c r="U1618" s="55"/>
      <c r="V1618" s="55"/>
      <c r="W1618" s="55"/>
      <c r="X1618" s="55"/>
      <c r="Y1618" s="55"/>
      <c r="Z1618" s="55"/>
      <c r="AA1618" s="55"/>
      <c r="AB1618" s="55"/>
      <c r="AC1618" s="55"/>
      <c r="AD1618" s="55"/>
      <c r="AE1618" s="55"/>
      <c r="AF1618" s="55"/>
      <c r="AG1618" s="55"/>
      <c r="AH1618" s="55"/>
      <c r="AI1618" s="55"/>
      <c r="AJ1618" s="55"/>
    </row>
    <row r="1619">
      <c r="A1619" s="81" t="s">
        <v>3532</v>
      </c>
      <c r="B1619" s="83" t="s">
        <v>2719</v>
      </c>
      <c r="C1619" s="84" t="s">
        <v>3533</v>
      </c>
      <c r="D1619" s="11" t="s">
        <v>1537</v>
      </c>
      <c r="E1619" s="105" t="s">
        <v>3535</v>
      </c>
      <c r="F1619" s="86" t="s">
        <v>2722</v>
      </c>
      <c r="G1619" s="25" t="str">
        <f t="shared" si="61"/>
        <v>15.470031</v>
      </c>
      <c r="H1619" s="25" t="str">
        <f t="shared" si="67"/>
        <v>45.322857</v>
      </c>
      <c r="I1619" s="81">
        <v>7.0</v>
      </c>
      <c r="J1619" s="81">
        <v>12.0</v>
      </c>
      <c r="K1619" s="81">
        <v>5.0</v>
      </c>
      <c r="L1619" s="81">
        <v>5.0</v>
      </c>
      <c r="M1619" s="81">
        <v>0.0</v>
      </c>
      <c r="N1619" s="81">
        <v>1.0</v>
      </c>
      <c r="O1619" s="81">
        <v>5.0</v>
      </c>
      <c r="P1619" s="55"/>
      <c r="Q1619" s="55"/>
      <c r="R1619" s="55"/>
      <c r="S1619" s="55"/>
      <c r="T1619" s="55"/>
      <c r="U1619" s="55"/>
      <c r="V1619" s="55"/>
      <c r="W1619" s="55"/>
      <c r="X1619" s="55"/>
      <c r="Y1619" s="55"/>
      <c r="Z1619" s="55"/>
      <c r="AA1619" s="55"/>
      <c r="AB1619" s="55"/>
      <c r="AC1619" s="55"/>
      <c r="AD1619" s="55"/>
      <c r="AE1619" s="55"/>
      <c r="AF1619" s="55"/>
      <c r="AG1619" s="55"/>
      <c r="AH1619" s="55"/>
      <c r="AI1619" s="55"/>
      <c r="AJ1619" s="55"/>
    </row>
    <row r="1620">
      <c r="A1620" s="81" t="s">
        <v>3537</v>
      </c>
      <c r="B1620" s="83" t="s">
        <v>2719</v>
      </c>
      <c r="C1620" s="84" t="s">
        <v>3538</v>
      </c>
      <c r="D1620" s="11" t="s">
        <v>1537</v>
      </c>
      <c r="E1620" s="105" t="s">
        <v>3540</v>
      </c>
      <c r="F1620" s="86" t="s">
        <v>2743</v>
      </c>
      <c r="G1620" s="25" t="str">
        <f t="shared" si="61"/>
        <v>14.754630</v>
      </c>
      <c r="H1620" s="25" t="str">
        <f t="shared" si="67"/>
        <v>46.516261</v>
      </c>
      <c r="I1620" s="81">
        <v>2.0</v>
      </c>
      <c r="J1620" s="81">
        <v>3.0</v>
      </c>
      <c r="K1620" s="81">
        <v>0.0</v>
      </c>
      <c r="L1620" s="81">
        <v>0.0</v>
      </c>
      <c r="M1620" s="81">
        <v>0.0</v>
      </c>
      <c r="N1620" s="81">
        <v>0.0</v>
      </c>
      <c r="O1620" s="81">
        <v>0.0</v>
      </c>
      <c r="P1620" s="55"/>
      <c r="Q1620" s="55"/>
      <c r="R1620" s="55"/>
      <c r="S1620" s="55"/>
      <c r="T1620" s="55"/>
      <c r="U1620" s="55"/>
      <c r="V1620" s="55"/>
      <c r="W1620" s="55"/>
      <c r="X1620" s="55"/>
      <c r="Y1620" s="55"/>
      <c r="Z1620" s="55"/>
      <c r="AA1620" s="55"/>
      <c r="AB1620" s="55"/>
      <c r="AC1620" s="55"/>
      <c r="AD1620" s="55"/>
      <c r="AE1620" s="55"/>
      <c r="AF1620" s="55"/>
      <c r="AG1620" s="55"/>
      <c r="AH1620" s="55"/>
      <c r="AI1620" s="55"/>
      <c r="AJ1620" s="55"/>
    </row>
    <row r="1621">
      <c r="A1621" s="81" t="s">
        <v>3541</v>
      </c>
      <c r="B1621" s="83" t="s">
        <v>2719</v>
      </c>
      <c r="C1621" s="84" t="s">
        <v>1733</v>
      </c>
      <c r="D1621" s="11" t="s">
        <v>1537</v>
      </c>
      <c r="E1621" s="105" t="s">
        <v>3544</v>
      </c>
      <c r="F1621" s="86" t="s">
        <v>1141</v>
      </c>
      <c r="G1621" s="25" t="str">
        <f t="shared" si="61"/>
        <v>13.6077214</v>
      </c>
      <c r="H1621" s="25" t="str">
        <f>RIGHT(F1621,FIND(",",F1621)-2)</f>
        <v>44.984871</v>
      </c>
      <c r="I1621" s="81">
        <v>2.0</v>
      </c>
      <c r="J1621" s="81">
        <v>2.0</v>
      </c>
      <c r="K1621" s="81">
        <v>0.0</v>
      </c>
      <c r="L1621" s="81">
        <v>0.0</v>
      </c>
      <c r="M1621" s="81">
        <v>0.0</v>
      </c>
      <c r="N1621" s="81">
        <v>0.0</v>
      </c>
      <c r="O1621" s="81">
        <v>0.0</v>
      </c>
      <c r="P1621" s="55"/>
      <c r="Q1621" s="55"/>
      <c r="R1621" s="55"/>
      <c r="S1621" s="55"/>
      <c r="T1621" s="55"/>
      <c r="U1621" s="55"/>
      <c r="V1621" s="55"/>
      <c r="W1621" s="55"/>
      <c r="X1621" s="55"/>
      <c r="Y1621" s="55"/>
      <c r="Z1621" s="55"/>
      <c r="AA1621" s="55"/>
      <c r="AB1621" s="55"/>
      <c r="AC1621" s="55"/>
      <c r="AD1621" s="55"/>
      <c r="AE1621" s="55"/>
      <c r="AF1621" s="55"/>
      <c r="AG1621" s="55"/>
      <c r="AH1621" s="55"/>
      <c r="AI1621" s="55"/>
      <c r="AJ1621" s="55"/>
    </row>
    <row r="1622">
      <c r="A1622" s="81" t="s">
        <v>3545</v>
      </c>
      <c r="B1622" s="83" t="s">
        <v>2719</v>
      </c>
      <c r="C1622" s="84" t="s">
        <v>3546</v>
      </c>
      <c r="D1622" s="11" t="s">
        <v>1537</v>
      </c>
      <c r="E1622" s="86" t="s">
        <v>3548</v>
      </c>
      <c r="F1622" s="86" t="s">
        <v>2771</v>
      </c>
      <c r="G1622" s="25" t="str">
        <f t="shared" si="61"/>
        <v>13.634341</v>
      </c>
      <c r="H1622" s="25" t="str">
        <f t="shared" ref="H1622:H1658" si="68">RIGHT(F1622,FIND(",",F1622)-1)</f>
        <v>46.056321</v>
      </c>
      <c r="I1622" s="81">
        <v>0.0</v>
      </c>
      <c r="J1622" s="81">
        <v>3.0</v>
      </c>
      <c r="K1622" s="81">
        <v>0.0</v>
      </c>
      <c r="L1622" s="81">
        <v>0.0</v>
      </c>
      <c r="M1622" s="81">
        <v>0.0</v>
      </c>
      <c r="N1622" s="81">
        <v>0.0</v>
      </c>
      <c r="O1622" s="81">
        <v>0.0</v>
      </c>
      <c r="P1622" s="55"/>
      <c r="Q1622" s="55"/>
      <c r="R1622" s="55"/>
      <c r="S1622" s="55"/>
      <c r="T1622" s="55"/>
      <c r="U1622" s="55"/>
      <c r="V1622" s="55"/>
      <c r="W1622" s="55"/>
      <c r="X1622" s="55"/>
      <c r="Y1622" s="55"/>
      <c r="Z1622" s="55"/>
      <c r="AA1622" s="55"/>
      <c r="AB1622" s="55"/>
      <c r="AC1622" s="55"/>
      <c r="AD1622" s="55"/>
      <c r="AE1622" s="55"/>
      <c r="AF1622" s="55"/>
      <c r="AG1622" s="55"/>
      <c r="AH1622" s="55"/>
      <c r="AI1622" s="55"/>
      <c r="AJ1622" s="55"/>
    </row>
    <row r="1623">
      <c r="A1623" s="81" t="s">
        <v>3549</v>
      </c>
      <c r="B1623" s="83" t="s">
        <v>2719</v>
      </c>
      <c r="C1623" s="84" t="s">
        <v>1887</v>
      </c>
      <c r="D1623" s="11" t="s">
        <v>1537</v>
      </c>
      <c r="E1623" s="86" t="s">
        <v>2867</v>
      </c>
      <c r="F1623" s="86" t="s">
        <v>2866</v>
      </c>
      <c r="G1623" s="25" t="str">
        <f t="shared" si="61"/>
        <v>13.988914</v>
      </c>
      <c r="H1623" s="25" t="str">
        <f t="shared" si="68"/>
        <v>45.577100</v>
      </c>
      <c r="I1623" s="81">
        <v>2.0</v>
      </c>
      <c r="J1623" s="81">
        <v>7.0</v>
      </c>
      <c r="K1623" s="81">
        <v>0.0</v>
      </c>
      <c r="L1623" s="81">
        <v>0.0</v>
      </c>
      <c r="M1623" s="81">
        <v>0.0</v>
      </c>
      <c r="N1623" s="81">
        <v>0.0</v>
      </c>
      <c r="O1623" s="81">
        <v>0.0</v>
      </c>
      <c r="P1623" s="55"/>
      <c r="Q1623" s="55"/>
      <c r="R1623" s="55"/>
      <c r="S1623" s="55"/>
      <c r="T1623" s="55"/>
      <c r="U1623" s="55"/>
      <c r="V1623" s="55"/>
      <c r="W1623" s="55"/>
      <c r="X1623" s="55"/>
      <c r="Y1623" s="55"/>
      <c r="Z1623" s="55"/>
      <c r="AA1623" s="55"/>
      <c r="AB1623" s="55"/>
      <c r="AC1623" s="55"/>
      <c r="AD1623" s="55"/>
      <c r="AE1623" s="55"/>
      <c r="AF1623" s="55"/>
      <c r="AG1623" s="55"/>
      <c r="AH1623" s="55"/>
      <c r="AI1623" s="55"/>
      <c r="AJ1623" s="55"/>
    </row>
    <row r="1624">
      <c r="A1624" s="81" t="s">
        <v>3552</v>
      </c>
      <c r="B1624" s="83" t="s">
        <v>2719</v>
      </c>
      <c r="C1624" s="84" t="s">
        <v>3553</v>
      </c>
      <c r="D1624" s="11" t="s">
        <v>1537</v>
      </c>
      <c r="E1624" s="86" t="s">
        <v>2867</v>
      </c>
      <c r="F1624" s="86" t="s">
        <v>2866</v>
      </c>
      <c r="G1624" s="25" t="str">
        <f t="shared" si="61"/>
        <v>13.988914</v>
      </c>
      <c r="H1624" s="25" t="str">
        <f t="shared" si="68"/>
        <v>45.577100</v>
      </c>
      <c r="I1624" s="81">
        <v>1.0</v>
      </c>
      <c r="J1624" s="81">
        <v>2.0</v>
      </c>
      <c r="K1624" s="81">
        <v>0.0</v>
      </c>
      <c r="L1624" s="81">
        <v>0.0</v>
      </c>
      <c r="M1624" s="81">
        <v>0.0</v>
      </c>
      <c r="N1624" s="81">
        <v>0.0</v>
      </c>
      <c r="O1624" s="81">
        <v>0.0</v>
      </c>
      <c r="P1624" s="55"/>
      <c r="Q1624" s="55"/>
      <c r="R1624" s="55"/>
      <c r="S1624" s="55"/>
      <c r="T1624" s="55"/>
      <c r="U1624" s="55"/>
      <c r="V1624" s="55"/>
      <c r="W1624" s="55"/>
      <c r="X1624" s="55"/>
      <c r="Y1624" s="55"/>
      <c r="Z1624" s="55"/>
      <c r="AA1624" s="55"/>
      <c r="AB1624" s="55"/>
      <c r="AC1624" s="55"/>
      <c r="AD1624" s="55"/>
      <c r="AE1624" s="55"/>
      <c r="AF1624" s="55"/>
      <c r="AG1624" s="55"/>
      <c r="AH1624" s="55"/>
      <c r="AI1624" s="55"/>
      <c r="AJ1624" s="55"/>
    </row>
    <row r="1625">
      <c r="A1625" s="81" t="s">
        <v>3554</v>
      </c>
      <c r="B1625" s="83" t="s">
        <v>2719</v>
      </c>
      <c r="C1625" s="84" t="s">
        <v>3555</v>
      </c>
      <c r="D1625" s="11" t="s">
        <v>1537</v>
      </c>
      <c r="E1625" s="86" t="s">
        <v>3558</v>
      </c>
      <c r="F1625" s="86" t="s">
        <v>2722</v>
      </c>
      <c r="G1625" s="25" t="str">
        <f t="shared" si="61"/>
        <v>15.470031</v>
      </c>
      <c r="H1625" s="25" t="str">
        <f t="shared" si="68"/>
        <v>45.322857</v>
      </c>
      <c r="I1625" s="81">
        <v>5.0</v>
      </c>
      <c r="J1625" s="81">
        <v>5.0</v>
      </c>
      <c r="K1625" s="81">
        <v>0.0</v>
      </c>
      <c r="L1625" s="81">
        <v>0.0</v>
      </c>
      <c r="M1625" s="81">
        <v>0.0</v>
      </c>
      <c r="N1625" s="81">
        <v>0.0</v>
      </c>
      <c r="O1625" s="81">
        <v>0.0</v>
      </c>
      <c r="P1625" s="55"/>
      <c r="Q1625" s="55"/>
      <c r="R1625" s="55"/>
      <c r="S1625" s="55"/>
      <c r="T1625" s="55"/>
      <c r="U1625" s="55"/>
      <c r="V1625" s="55"/>
      <c r="W1625" s="55"/>
      <c r="X1625" s="55"/>
      <c r="Y1625" s="55"/>
      <c r="Z1625" s="55"/>
      <c r="AA1625" s="55"/>
      <c r="AB1625" s="55"/>
      <c r="AC1625" s="55"/>
      <c r="AD1625" s="55"/>
      <c r="AE1625" s="55"/>
      <c r="AF1625" s="55"/>
      <c r="AG1625" s="55"/>
      <c r="AH1625" s="55"/>
      <c r="AI1625" s="55"/>
      <c r="AJ1625" s="55"/>
    </row>
    <row r="1626">
      <c r="A1626" s="81" t="s">
        <v>3559</v>
      </c>
      <c r="B1626" s="83" t="s">
        <v>2719</v>
      </c>
      <c r="C1626" s="84" t="s">
        <v>1939</v>
      </c>
      <c r="D1626" s="11" t="s">
        <v>1537</v>
      </c>
      <c r="E1626" s="86" t="s">
        <v>2867</v>
      </c>
      <c r="F1626" s="86" t="s">
        <v>2866</v>
      </c>
      <c r="G1626" s="25" t="str">
        <f t="shared" si="61"/>
        <v>13.988914</v>
      </c>
      <c r="H1626" s="25" t="str">
        <f t="shared" si="68"/>
        <v>45.577100</v>
      </c>
      <c r="I1626" s="81">
        <v>50.0</v>
      </c>
      <c r="J1626" s="81">
        <v>50.0</v>
      </c>
      <c r="K1626" s="81">
        <v>0.0</v>
      </c>
      <c r="L1626" s="81">
        <v>0.0</v>
      </c>
      <c r="M1626" s="81">
        <v>0.0</v>
      </c>
      <c r="N1626" s="81">
        <v>0.0</v>
      </c>
      <c r="O1626" s="81">
        <v>0.0</v>
      </c>
      <c r="P1626" s="55"/>
      <c r="Q1626" s="55"/>
      <c r="R1626" s="55"/>
      <c r="S1626" s="55"/>
      <c r="T1626" s="55"/>
      <c r="U1626" s="55"/>
      <c r="V1626" s="55"/>
      <c r="W1626" s="55"/>
      <c r="X1626" s="55"/>
      <c r="Y1626" s="55"/>
      <c r="Z1626" s="55"/>
      <c r="AA1626" s="55"/>
      <c r="AB1626" s="55"/>
      <c r="AC1626" s="55"/>
      <c r="AD1626" s="55"/>
      <c r="AE1626" s="55"/>
      <c r="AF1626" s="55"/>
      <c r="AG1626" s="55"/>
      <c r="AH1626" s="55"/>
      <c r="AI1626" s="55"/>
      <c r="AJ1626" s="55"/>
    </row>
    <row r="1627">
      <c r="A1627" s="81" t="s">
        <v>3560</v>
      </c>
      <c r="B1627" s="83" t="s">
        <v>2719</v>
      </c>
      <c r="C1627" s="84" t="s">
        <v>1944</v>
      </c>
      <c r="D1627" s="11" t="s">
        <v>1537</v>
      </c>
      <c r="E1627" s="86" t="s">
        <v>2867</v>
      </c>
      <c r="F1627" s="86" t="s">
        <v>2866</v>
      </c>
      <c r="G1627" s="25" t="str">
        <f t="shared" si="61"/>
        <v>13.988914</v>
      </c>
      <c r="H1627" s="25" t="str">
        <f t="shared" si="68"/>
        <v>45.577100</v>
      </c>
      <c r="I1627" s="81">
        <v>5.0</v>
      </c>
      <c r="J1627" s="81">
        <v>5.0</v>
      </c>
      <c r="K1627" s="81">
        <v>0.0</v>
      </c>
      <c r="L1627" s="81">
        <v>0.0</v>
      </c>
      <c r="M1627" s="81">
        <v>0.0</v>
      </c>
      <c r="N1627" s="81">
        <v>0.0</v>
      </c>
      <c r="O1627" s="81">
        <v>0.0</v>
      </c>
      <c r="P1627" s="55"/>
      <c r="Q1627" s="55"/>
      <c r="R1627" s="55"/>
      <c r="S1627" s="55"/>
      <c r="T1627" s="55"/>
      <c r="U1627" s="55"/>
      <c r="V1627" s="55"/>
      <c r="W1627" s="55"/>
      <c r="X1627" s="55"/>
      <c r="Y1627" s="55"/>
      <c r="Z1627" s="55"/>
      <c r="AA1627" s="55"/>
      <c r="AB1627" s="55"/>
      <c r="AC1627" s="55"/>
      <c r="AD1627" s="55"/>
      <c r="AE1627" s="55"/>
      <c r="AF1627" s="55"/>
      <c r="AG1627" s="55"/>
      <c r="AH1627" s="55"/>
      <c r="AI1627" s="55"/>
      <c r="AJ1627" s="55"/>
    </row>
    <row r="1628">
      <c r="A1628" s="81" t="s">
        <v>3562</v>
      </c>
      <c r="B1628" s="83" t="s">
        <v>2719</v>
      </c>
      <c r="C1628" s="84" t="s">
        <v>3563</v>
      </c>
      <c r="D1628" s="11" t="s">
        <v>1537</v>
      </c>
      <c r="E1628" s="86" t="s">
        <v>2867</v>
      </c>
      <c r="F1628" s="86" t="s">
        <v>2866</v>
      </c>
      <c r="G1628" s="25" t="str">
        <f t="shared" si="61"/>
        <v>13.988914</v>
      </c>
      <c r="H1628" s="25" t="str">
        <f t="shared" si="68"/>
        <v>45.577100</v>
      </c>
      <c r="I1628" s="81">
        <v>9.0</v>
      </c>
      <c r="J1628" s="81">
        <v>13.0</v>
      </c>
      <c r="K1628" s="81">
        <v>0.0</v>
      </c>
      <c r="L1628" s="81">
        <v>0.0</v>
      </c>
      <c r="M1628" s="81">
        <v>0.0</v>
      </c>
      <c r="N1628" s="81">
        <v>0.0</v>
      </c>
      <c r="O1628" s="81">
        <v>0.0</v>
      </c>
      <c r="P1628" s="55"/>
      <c r="Q1628" s="55"/>
      <c r="R1628" s="55"/>
      <c r="S1628" s="55"/>
      <c r="T1628" s="55"/>
      <c r="U1628" s="55"/>
      <c r="V1628" s="55"/>
      <c r="W1628" s="55"/>
      <c r="X1628" s="55"/>
      <c r="Y1628" s="55"/>
      <c r="Z1628" s="55"/>
      <c r="AA1628" s="55"/>
      <c r="AB1628" s="55"/>
      <c r="AC1628" s="55"/>
      <c r="AD1628" s="55"/>
      <c r="AE1628" s="55"/>
      <c r="AF1628" s="55"/>
      <c r="AG1628" s="55"/>
      <c r="AH1628" s="55"/>
      <c r="AI1628" s="55"/>
      <c r="AJ1628" s="55"/>
    </row>
    <row r="1629">
      <c r="A1629" s="81" t="s">
        <v>3564</v>
      </c>
      <c r="B1629" s="83" t="s">
        <v>2719</v>
      </c>
      <c r="C1629" s="84" t="s">
        <v>3565</v>
      </c>
      <c r="D1629" s="11" t="s">
        <v>1537</v>
      </c>
      <c r="E1629" s="86" t="s">
        <v>3567</v>
      </c>
      <c r="F1629" s="86" t="s">
        <v>2722</v>
      </c>
      <c r="G1629" s="25" t="str">
        <f t="shared" si="61"/>
        <v>15.470031</v>
      </c>
      <c r="H1629" s="25" t="str">
        <f t="shared" si="68"/>
        <v>45.322857</v>
      </c>
      <c r="I1629" s="81">
        <v>2.0</v>
      </c>
      <c r="J1629" s="81">
        <v>2.0</v>
      </c>
      <c r="K1629" s="81">
        <v>0.0</v>
      </c>
      <c r="L1629" s="81">
        <v>0.0</v>
      </c>
      <c r="M1629" s="81">
        <v>0.0</v>
      </c>
      <c r="N1629" s="81">
        <v>0.0</v>
      </c>
      <c r="O1629" s="81">
        <v>0.0</v>
      </c>
      <c r="P1629" s="55"/>
      <c r="Q1629" s="55"/>
      <c r="R1629" s="55"/>
      <c r="S1629" s="55"/>
      <c r="T1629" s="55"/>
      <c r="U1629" s="55"/>
      <c r="V1629" s="55"/>
      <c r="W1629" s="55"/>
      <c r="X1629" s="55"/>
      <c r="Y1629" s="55"/>
      <c r="Z1629" s="55"/>
      <c r="AA1629" s="55"/>
      <c r="AB1629" s="55"/>
      <c r="AC1629" s="55"/>
      <c r="AD1629" s="55"/>
      <c r="AE1629" s="55"/>
      <c r="AF1629" s="55"/>
      <c r="AG1629" s="55"/>
      <c r="AH1629" s="55"/>
      <c r="AI1629" s="55"/>
      <c r="AJ1629" s="55"/>
    </row>
    <row r="1630">
      <c r="A1630" s="81" t="s">
        <v>3568</v>
      </c>
      <c r="B1630" s="83" t="s">
        <v>2719</v>
      </c>
      <c r="C1630" s="84" t="s">
        <v>2564</v>
      </c>
      <c r="D1630" s="11" t="s">
        <v>1537</v>
      </c>
      <c r="E1630" s="86" t="s">
        <v>2867</v>
      </c>
      <c r="F1630" s="86" t="s">
        <v>2866</v>
      </c>
      <c r="G1630" s="25" t="str">
        <f t="shared" si="61"/>
        <v>13.988914</v>
      </c>
      <c r="H1630" s="25" t="str">
        <f t="shared" si="68"/>
        <v>45.577100</v>
      </c>
      <c r="I1630" s="81">
        <v>2.0</v>
      </c>
      <c r="J1630" s="81">
        <v>2.0</v>
      </c>
      <c r="K1630" s="81">
        <v>0.0</v>
      </c>
      <c r="L1630" s="81">
        <v>0.0</v>
      </c>
      <c r="M1630" s="81">
        <v>0.0</v>
      </c>
      <c r="N1630" s="81">
        <v>0.0</v>
      </c>
      <c r="O1630" s="81">
        <v>0.0</v>
      </c>
      <c r="P1630" s="55"/>
      <c r="Q1630" s="55"/>
      <c r="R1630" s="55"/>
      <c r="S1630" s="55"/>
      <c r="T1630" s="55"/>
      <c r="U1630" s="55"/>
      <c r="V1630" s="55"/>
      <c r="W1630" s="55"/>
      <c r="X1630" s="55"/>
      <c r="Y1630" s="55"/>
      <c r="Z1630" s="55"/>
      <c r="AA1630" s="55"/>
      <c r="AB1630" s="55"/>
      <c r="AC1630" s="55"/>
      <c r="AD1630" s="55"/>
      <c r="AE1630" s="55"/>
      <c r="AF1630" s="55"/>
      <c r="AG1630" s="55"/>
      <c r="AH1630" s="55"/>
      <c r="AI1630" s="55"/>
      <c r="AJ1630" s="55"/>
    </row>
    <row r="1631">
      <c r="A1631" s="81" t="s">
        <v>3569</v>
      </c>
      <c r="B1631" s="83" t="s">
        <v>2719</v>
      </c>
      <c r="C1631" s="84" t="s">
        <v>2568</v>
      </c>
      <c r="D1631" s="11" t="s">
        <v>1537</v>
      </c>
      <c r="E1631" s="86" t="s">
        <v>2867</v>
      </c>
      <c r="F1631" s="86" t="s">
        <v>2866</v>
      </c>
      <c r="G1631" s="25" t="str">
        <f t="shared" si="61"/>
        <v>13.988914</v>
      </c>
      <c r="H1631" s="25" t="str">
        <f t="shared" si="68"/>
        <v>45.577100</v>
      </c>
      <c r="I1631" s="81">
        <v>1.0</v>
      </c>
      <c r="J1631" s="81">
        <v>1.0</v>
      </c>
      <c r="K1631" s="81">
        <v>0.0</v>
      </c>
      <c r="L1631" s="81">
        <v>0.0</v>
      </c>
      <c r="M1631" s="81">
        <v>0.0</v>
      </c>
      <c r="N1631" s="81">
        <v>0.0</v>
      </c>
      <c r="O1631" s="81">
        <v>0.0</v>
      </c>
      <c r="P1631" s="55"/>
      <c r="Q1631" s="55"/>
      <c r="R1631" s="55"/>
      <c r="S1631" s="55"/>
      <c r="T1631" s="55"/>
      <c r="U1631" s="55"/>
      <c r="V1631" s="55"/>
      <c r="W1631" s="55"/>
      <c r="X1631" s="55"/>
      <c r="Y1631" s="55"/>
      <c r="Z1631" s="55"/>
      <c r="AA1631" s="55"/>
      <c r="AB1631" s="55"/>
      <c r="AC1631" s="55"/>
      <c r="AD1631" s="55"/>
      <c r="AE1631" s="55"/>
      <c r="AF1631" s="55"/>
      <c r="AG1631" s="55"/>
      <c r="AH1631" s="55"/>
      <c r="AI1631" s="55"/>
      <c r="AJ1631" s="55"/>
    </row>
    <row r="1632">
      <c r="A1632" s="81" t="s">
        <v>3570</v>
      </c>
      <c r="B1632" s="83" t="s">
        <v>2719</v>
      </c>
      <c r="C1632" s="84" t="s">
        <v>2572</v>
      </c>
      <c r="D1632" s="11" t="s">
        <v>1537</v>
      </c>
      <c r="E1632" s="86" t="s">
        <v>2867</v>
      </c>
      <c r="F1632" s="86" t="s">
        <v>2866</v>
      </c>
      <c r="G1632" s="25" t="str">
        <f t="shared" si="61"/>
        <v>13.988914</v>
      </c>
      <c r="H1632" s="25" t="str">
        <f t="shared" si="68"/>
        <v>45.577100</v>
      </c>
      <c r="I1632" s="81">
        <v>2.0</v>
      </c>
      <c r="J1632" s="81">
        <v>2.0</v>
      </c>
      <c r="K1632" s="81">
        <v>0.0</v>
      </c>
      <c r="L1632" s="81">
        <v>0.0</v>
      </c>
      <c r="M1632" s="81">
        <v>0.0</v>
      </c>
      <c r="N1632" s="81">
        <v>0.0</v>
      </c>
      <c r="O1632" s="81">
        <v>0.0</v>
      </c>
      <c r="P1632" s="55"/>
      <c r="Q1632" s="55"/>
      <c r="R1632" s="55"/>
      <c r="S1632" s="55"/>
      <c r="T1632" s="55"/>
      <c r="U1632" s="55"/>
      <c r="V1632" s="55"/>
      <c r="W1632" s="55"/>
      <c r="X1632" s="55"/>
      <c r="Y1632" s="55"/>
      <c r="Z1632" s="55"/>
      <c r="AA1632" s="55"/>
      <c r="AB1632" s="55"/>
      <c r="AC1632" s="55"/>
      <c r="AD1632" s="55"/>
      <c r="AE1632" s="55"/>
      <c r="AF1632" s="55"/>
      <c r="AG1632" s="55"/>
      <c r="AH1632" s="55"/>
      <c r="AI1632" s="55"/>
      <c r="AJ1632" s="55"/>
    </row>
    <row r="1633">
      <c r="A1633" s="81" t="s">
        <v>3571</v>
      </c>
      <c r="B1633" s="83" t="s">
        <v>2719</v>
      </c>
      <c r="C1633" s="84" t="s">
        <v>1969</v>
      </c>
      <c r="D1633" s="11" t="s">
        <v>1537</v>
      </c>
      <c r="E1633" s="86" t="s">
        <v>2867</v>
      </c>
      <c r="F1633" s="86" t="s">
        <v>2866</v>
      </c>
      <c r="G1633" s="25" t="str">
        <f t="shared" si="61"/>
        <v>13.988914</v>
      </c>
      <c r="H1633" s="25" t="str">
        <f t="shared" si="68"/>
        <v>45.577100</v>
      </c>
      <c r="I1633" s="81">
        <v>2.0</v>
      </c>
      <c r="J1633" s="81">
        <v>2.0</v>
      </c>
      <c r="K1633" s="81">
        <v>0.0</v>
      </c>
      <c r="L1633" s="81">
        <v>0.0</v>
      </c>
      <c r="M1633" s="81">
        <v>0.0</v>
      </c>
      <c r="N1633" s="81">
        <v>0.0</v>
      </c>
      <c r="O1633" s="81">
        <v>0.0</v>
      </c>
      <c r="P1633" s="55"/>
      <c r="Q1633" s="55"/>
      <c r="R1633" s="55"/>
      <c r="S1633" s="55"/>
      <c r="T1633" s="55"/>
      <c r="U1633" s="55"/>
      <c r="V1633" s="55"/>
      <c r="W1633" s="55"/>
      <c r="X1633" s="55"/>
      <c r="Y1633" s="55"/>
      <c r="Z1633" s="55"/>
      <c r="AA1633" s="55"/>
      <c r="AB1633" s="55"/>
      <c r="AC1633" s="55"/>
      <c r="AD1633" s="55"/>
      <c r="AE1633" s="55"/>
      <c r="AF1633" s="55"/>
      <c r="AG1633" s="55"/>
      <c r="AH1633" s="55"/>
      <c r="AI1633" s="55"/>
      <c r="AJ1633" s="55"/>
    </row>
    <row r="1634">
      <c r="A1634" s="81" t="s">
        <v>3572</v>
      </c>
      <c r="B1634" s="83" t="s">
        <v>2719</v>
      </c>
      <c r="C1634" s="84" t="s">
        <v>3573</v>
      </c>
      <c r="D1634" s="11" t="s">
        <v>1537</v>
      </c>
      <c r="E1634" s="86" t="s">
        <v>2867</v>
      </c>
      <c r="F1634" s="86" t="s">
        <v>2866</v>
      </c>
      <c r="G1634" s="25" t="str">
        <f t="shared" si="61"/>
        <v>13.988914</v>
      </c>
      <c r="H1634" s="25" t="str">
        <f t="shared" si="68"/>
        <v>45.577100</v>
      </c>
      <c r="I1634" s="81">
        <v>5.0</v>
      </c>
      <c r="J1634" s="81">
        <v>5.0</v>
      </c>
      <c r="K1634" s="81">
        <v>0.0</v>
      </c>
      <c r="L1634" s="81">
        <v>0.0</v>
      </c>
      <c r="M1634" s="81">
        <v>0.0</v>
      </c>
      <c r="N1634" s="81">
        <v>0.0</v>
      </c>
      <c r="O1634" s="81">
        <v>0.0</v>
      </c>
      <c r="P1634" s="55"/>
      <c r="Q1634" s="55"/>
      <c r="R1634" s="55"/>
      <c r="S1634" s="55"/>
      <c r="T1634" s="55"/>
      <c r="U1634" s="55"/>
      <c r="V1634" s="55"/>
      <c r="W1634" s="55"/>
      <c r="X1634" s="55"/>
      <c r="Y1634" s="55"/>
      <c r="Z1634" s="55"/>
      <c r="AA1634" s="55"/>
      <c r="AB1634" s="55"/>
      <c r="AC1634" s="55"/>
      <c r="AD1634" s="55"/>
      <c r="AE1634" s="55"/>
      <c r="AF1634" s="55"/>
      <c r="AG1634" s="55"/>
      <c r="AH1634" s="55"/>
      <c r="AI1634" s="55"/>
      <c r="AJ1634" s="55"/>
    </row>
    <row r="1635">
      <c r="A1635" s="81" t="s">
        <v>3574</v>
      </c>
      <c r="B1635" s="83" t="s">
        <v>2719</v>
      </c>
      <c r="C1635" s="84" t="s">
        <v>3575</v>
      </c>
      <c r="D1635" s="11" t="s">
        <v>1537</v>
      </c>
      <c r="E1635" s="86" t="s">
        <v>2867</v>
      </c>
      <c r="F1635" s="86" t="s">
        <v>2866</v>
      </c>
      <c r="G1635" s="25" t="str">
        <f t="shared" si="61"/>
        <v>13.988914</v>
      </c>
      <c r="H1635" s="25" t="str">
        <f t="shared" si="68"/>
        <v>45.577100</v>
      </c>
      <c r="I1635" s="81">
        <v>2.0</v>
      </c>
      <c r="J1635" s="81">
        <v>2.0</v>
      </c>
      <c r="K1635" s="81">
        <v>0.0</v>
      </c>
      <c r="L1635" s="81">
        <v>0.0</v>
      </c>
      <c r="M1635" s="81">
        <v>0.0</v>
      </c>
      <c r="N1635" s="81">
        <v>0.0</v>
      </c>
      <c r="O1635" s="81">
        <v>0.0</v>
      </c>
      <c r="P1635" s="55"/>
      <c r="Q1635" s="55"/>
      <c r="R1635" s="55"/>
      <c r="S1635" s="55"/>
      <c r="T1635" s="55"/>
      <c r="U1635" s="55"/>
      <c r="V1635" s="55"/>
      <c r="W1635" s="55"/>
      <c r="X1635" s="55"/>
      <c r="Y1635" s="55"/>
      <c r="Z1635" s="55"/>
      <c r="AA1635" s="55"/>
      <c r="AB1635" s="55"/>
      <c r="AC1635" s="55"/>
      <c r="AD1635" s="55"/>
      <c r="AE1635" s="55"/>
      <c r="AF1635" s="55"/>
      <c r="AG1635" s="55"/>
      <c r="AH1635" s="55"/>
      <c r="AI1635" s="55"/>
      <c r="AJ1635" s="55"/>
    </row>
    <row r="1636">
      <c r="A1636" s="81" t="s">
        <v>3576</v>
      </c>
      <c r="B1636" s="83" t="s">
        <v>2719</v>
      </c>
      <c r="C1636" s="84" t="s">
        <v>3577</v>
      </c>
      <c r="D1636" s="11" t="s">
        <v>1537</v>
      </c>
      <c r="E1636" s="86" t="s">
        <v>3466</v>
      </c>
      <c r="F1636" s="86" t="s">
        <v>2743</v>
      </c>
      <c r="G1636" s="25" t="str">
        <f t="shared" si="61"/>
        <v>14.754630</v>
      </c>
      <c r="H1636" s="25" t="str">
        <f t="shared" si="68"/>
        <v>46.516261</v>
      </c>
      <c r="I1636" s="81">
        <v>5.0</v>
      </c>
      <c r="J1636" s="81">
        <v>7.0</v>
      </c>
      <c r="K1636" s="81">
        <v>0.0</v>
      </c>
      <c r="L1636" s="81">
        <v>0.0</v>
      </c>
      <c r="M1636" s="81">
        <v>0.0</v>
      </c>
      <c r="N1636" s="81">
        <v>0.0</v>
      </c>
      <c r="O1636" s="81">
        <v>0.0</v>
      </c>
      <c r="P1636" s="55"/>
      <c r="Q1636" s="55"/>
      <c r="R1636" s="55"/>
      <c r="S1636" s="55"/>
      <c r="T1636" s="55"/>
      <c r="U1636" s="55"/>
      <c r="V1636" s="55"/>
      <c r="W1636" s="55"/>
      <c r="X1636" s="55"/>
      <c r="Y1636" s="55"/>
      <c r="Z1636" s="55"/>
      <c r="AA1636" s="55"/>
      <c r="AB1636" s="55"/>
      <c r="AC1636" s="55"/>
      <c r="AD1636" s="55"/>
      <c r="AE1636" s="55"/>
      <c r="AF1636" s="55"/>
      <c r="AG1636" s="55"/>
      <c r="AH1636" s="55"/>
      <c r="AI1636" s="55"/>
      <c r="AJ1636" s="55"/>
    </row>
    <row r="1637">
      <c r="A1637" s="81" t="s">
        <v>3578</v>
      </c>
      <c r="B1637" s="83" t="s">
        <v>2719</v>
      </c>
      <c r="C1637" s="84" t="s">
        <v>3579</v>
      </c>
      <c r="D1637" s="11" t="s">
        <v>1537</v>
      </c>
      <c r="E1637" s="86" t="s">
        <v>3581</v>
      </c>
      <c r="F1637" s="86" t="s">
        <v>2866</v>
      </c>
      <c r="G1637" s="25" t="str">
        <f t="shared" si="61"/>
        <v>13.988914</v>
      </c>
      <c r="H1637" s="25" t="str">
        <f t="shared" si="68"/>
        <v>45.577100</v>
      </c>
      <c r="I1637" s="81">
        <v>3.0</v>
      </c>
      <c r="J1637" s="81">
        <v>3.0</v>
      </c>
      <c r="K1637" s="81">
        <v>0.0</v>
      </c>
      <c r="L1637" s="81">
        <v>0.0</v>
      </c>
      <c r="M1637" s="81">
        <v>0.0</v>
      </c>
      <c r="N1637" s="81">
        <v>0.0</v>
      </c>
      <c r="O1637" s="81">
        <v>0.0</v>
      </c>
      <c r="P1637" s="55"/>
      <c r="Q1637" s="55"/>
      <c r="R1637" s="55"/>
      <c r="S1637" s="55"/>
      <c r="T1637" s="55"/>
      <c r="U1637" s="55"/>
      <c r="V1637" s="55"/>
      <c r="W1637" s="55"/>
      <c r="X1637" s="55"/>
      <c r="Y1637" s="55"/>
      <c r="Z1637" s="55"/>
      <c r="AA1637" s="55"/>
      <c r="AB1637" s="55"/>
      <c r="AC1637" s="55"/>
      <c r="AD1637" s="55"/>
      <c r="AE1637" s="55"/>
      <c r="AF1637" s="55"/>
      <c r="AG1637" s="55"/>
      <c r="AH1637" s="55"/>
      <c r="AI1637" s="55"/>
      <c r="AJ1637" s="55"/>
    </row>
    <row r="1638">
      <c r="A1638" s="81" t="s">
        <v>3582</v>
      </c>
      <c r="B1638" s="83" t="s">
        <v>2719</v>
      </c>
      <c r="C1638" s="84" t="s">
        <v>2592</v>
      </c>
      <c r="D1638" s="11" t="s">
        <v>1537</v>
      </c>
      <c r="E1638" s="86" t="s">
        <v>2867</v>
      </c>
      <c r="F1638" s="86" t="s">
        <v>2866</v>
      </c>
      <c r="G1638" s="25" t="str">
        <f t="shared" si="61"/>
        <v>13.988914</v>
      </c>
      <c r="H1638" s="25" t="str">
        <f t="shared" si="68"/>
        <v>45.577100</v>
      </c>
      <c r="I1638" s="81">
        <v>1.0</v>
      </c>
      <c r="J1638" s="81">
        <v>1.0</v>
      </c>
      <c r="K1638" s="81">
        <v>0.0</v>
      </c>
      <c r="L1638" s="81">
        <v>0.0</v>
      </c>
      <c r="M1638" s="81">
        <v>0.0</v>
      </c>
      <c r="N1638" s="81">
        <v>0.0</v>
      </c>
      <c r="O1638" s="81">
        <v>0.0</v>
      </c>
      <c r="P1638" s="55"/>
      <c r="Q1638" s="55"/>
      <c r="R1638" s="55"/>
      <c r="S1638" s="55"/>
      <c r="T1638" s="55"/>
      <c r="U1638" s="55"/>
      <c r="V1638" s="55"/>
      <c r="W1638" s="55"/>
      <c r="X1638" s="55"/>
      <c r="Y1638" s="55"/>
      <c r="Z1638" s="55"/>
      <c r="AA1638" s="55"/>
      <c r="AB1638" s="55"/>
      <c r="AC1638" s="55"/>
      <c r="AD1638" s="55"/>
      <c r="AE1638" s="55"/>
      <c r="AF1638" s="55"/>
      <c r="AG1638" s="55"/>
      <c r="AH1638" s="55"/>
      <c r="AI1638" s="55"/>
      <c r="AJ1638" s="55"/>
    </row>
    <row r="1639">
      <c r="A1639" s="81" t="s">
        <v>3583</v>
      </c>
      <c r="B1639" s="83" t="s">
        <v>2719</v>
      </c>
      <c r="C1639" s="84" t="s">
        <v>3584</v>
      </c>
      <c r="D1639" s="11" t="s">
        <v>1537</v>
      </c>
      <c r="E1639" s="86" t="s">
        <v>2723</v>
      </c>
      <c r="F1639" s="86" t="s">
        <v>2722</v>
      </c>
      <c r="G1639" s="25" t="str">
        <f t="shared" si="61"/>
        <v>15.470031</v>
      </c>
      <c r="H1639" s="25" t="str">
        <f t="shared" si="68"/>
        <v>45.322857</v>
      </c>
      <c r="I1639" s="81">
        <v>1.0</v>
      </c>
      <c r="J1639" s="81">
        <v>1.0</v>
      </c>
      <c r="K1639" s="81">
        <v>0.0</v>
      </c>
      <c r="L1639" s="81">
        <v>0.0</v>
      </c>
      <c r="M1639" s="81">
        <v>0.0</v>
      </c>
      <c r="N1639" s="81">
        <v>0.0</v>
      </c>
      <c r="O1639" s="81">
        <v>0.0</v>
      </c>
      <c r="P1639" s="55"/>
      <c r="Q1639" s="55"/>
      <c r="R1639" s="55"/>
      <c r="S1639" s="55"/>
      <c r="T1639" s="55"/>
      <c r="U1639" s="55"/>
      <c r="V1639" s="55"/>
      <c r="W1639" s="55"/>
      <c r="X1639" s="55"/>
      <c r="Y1639" s="55"/>
      <c r="Z1639" s="55"/>
      <c r="AA1639" s="55"/>
      <c r="AB1639" s="55"/>
      <c r="AC1639" s="55"/>
      <c r="AD1639" s="55"/>
      <c r="AE1639" s="55"/>
      <c r="AF1639" s="55"/>
      <c r="AG1639" s="55"/>
      <c r="AH1639" s="55"/>
      <c r="AI1639" s="55"/>
      <c r="AJ1639" s="55"/>
    </row>
    <row r="1640">
      <c r="A1640" s="81" t="s">
        <v>3587</v>
      </c>
      <c r="B1640" s="83" t="s">
        <v>2719</v>
      </c>
      <c r="C1640" s="84" t="s">
        <v>3588</v>
      </c>
      <c r="D1640" s="11" t="s">
        <v>1537</v>
      </c>
      <c r="E1640" s="86" t="s">
        <v>2867</v>
      </c>
      <c r="F1640" s="86" t="s">
        <v>2866</v>
      </c>
      <c r="G1640" s="25" t="str">
        <f t="shared" si="61"/>
        <v>13.988914</v>
      </c>
      <c r="H1640" s="25" t="str">
        <f t="shared" si="68"/>
        <v>45.577100</v>
      </c>
      <c r="I1640" s="81">
        <v>6.0</v>
      </c>
      <c r="J1640" s="81">
        <v>6.0</v>
      </c>
      <c r="K1640" s="81">
        <v>0.0</v>
      </c>
      <c r="L1640" s="81">
        <v>0.0</v>
      </c>
      <c r="M1640" s="81">
        <v>0.0</v>
      </c>
      <c r="N1640" s="81">
        <v>0.0</v>
      </c>
      <c r="O1640" s="81">
        <v>0.0</v>
      </c>
      <c r="P1640" s="55"/>
      <c r="Q1640" s="55"/>
      <c r="R1640" s="55"/>
      <c r="S1640" s="55"/>
      <c r="T1640" s="55"/>
      <c r="U1640" s="55"/>
      <c r="V1640" s="55"/>
      <c r="W1640" s="55"/>
      <c r="X1640" s="55"/>
      <c r="Y1640" s="55"/>
      <c r="Z1640" s="55"/>
      <c r="AA1640" s="55"/>
      <c r="AB1640" s="55"/>
      <c r="AC1640" s="55"/>
      <c r="AD1640" s="55"/>
      <c r="AE1640" s="55"/>
      <c r="AF1640" s="55"/>
      <c r="AG1640" s="55"/>
      <c r="AH1640" s="55"/>
      <c r="AI1640" s="55"/>
      <c r="AJ1640" s="55"/>
    </row>
    <row r="1641">
      <c r="A1641" s="81" t="s">
        <v>3589</v>
      </c>
      <c r="B1641" s="83" t="s">
        <v>2719</v>
      </c>
      <c r="C1641" s="84" t="s">
        <v>2054</v>
      </c>
      <c r="D1641" s="11" t="s">
        <v>1537</v>
      </c>
      <c r="E1641" s="86" t="s">
        <v>2867</v>
      </c>
      <c r="F1641" s="86" t="s">
        <v>2866</v>
      </c>
      <c r="G1641" s="25" t="str">
        <f t="shared" si="61"/>
        <v>13.988914</v>
      </c>
      <c r="H1641" s="25" t="str">
        <f t="shared" si="68"/>
        <v>45.577100</v>
      </c>
      <c r="I1641" s="81">
        <v>2.0</v>
      </c>
      <c r="J1641" s="81">
        <v>3.0</v>
      </c>
      <c r="K1641" s="81">
        <v>0.0</v>
      </c>
      <c r="L1641" s="81">
        <v>0.0</v>
      </c>
      <c r="M1641" s="81">
        <v>0.0</v>
      </c>
      <c r="N1641" s="81">
        <v>0.0</v>
      </c>
      <c r="O1641" s="81">
        <v>0.0</v>
      </c>
      <c r="P1641" s="55"/>
      <c r="Q1641" s="55"/>
      <c r="R1641" s="55"/>
      <c r="S1641" s="55"/>
      <c r="T1641" s="55"/>
      <c r="U1641" s="55"/>
      <c r="V1641" s="55"/>
      <c r="W1641" s="55"/>
      <c r="X1641" s="55"/>
      <c r="Y1641" s="55"/>
      <c r="Z1641" s="55"/>
      <c r="AA1641" s="55"/>
      <c r="AB1641" s="55"/>
      <c r="AC1641" s="55"/>
      <c r="AD1641" s="55"/>
      <c r="AE1641" s="55"/>
      <c r="AF1641" s="55"/>
      <c r="AG1641" s="55"/>
      <c r="AH1641" s="55"/>
      <c r="AI1641" s="55"/>
      <c r="AJ1641" s="55"/>
    </row>
    <row r="1642">
      <c r="A1642" s="81" t="s">
        <v>3592</v>
      </c>
      <c r="B1642" s="83" t="s">
        <v>2719</v>
      </c>
      <c r="C1642" s="84" t="s">
        <v>3593</v>
      </c>
      <c r="D1642" s="11" t="s">
        <v>1537</v>
      </c>
      <c r="E1642" s="86" t="s">
        <v>3377</v>
      </c>
      <c r="F1642" s="86" t="s">
        <v>3017</v>
      </c>
      <c r="G1642" s="25" t="str">
        <f t="shared" si="61"/>
        <v>16.930413</v>
      </c>
      <c r="H1642" s="25" t="str">
        <f t="shared" si="68"/>
        <v>49.365314</v>
      </c>
      <c r="I1642" s="81">
        <v>1.0</v>
      </c>
      <c r="J1642" s="81">
        <v>4.0</v>
      </c>
      <c r="K1642" s="81">
        <v>0.0</v>
      </c>
      <c r="L1642" s="81">
        <v>1.0</v>
      </c>
      <c r="M1642" s="81">
        <v>0.0</v>
      </c>
      <c r="N1642" s="81">
        <v>1.0</v>
      </c>
      <c r="O1642" s="81">
        <v>0.0</v>
      </c>
      <c r="P1642" s="55"/>
      <c r="Q1642" s="55"/>
      <c r="R1642" s="55"/>
      <c r="S1642" s="55"/>
      <c r="T1642" s="55"/>
      <c r="U1642" s="55"/>
      <c r="V1642" s="55"/>
      <c r="W1642" s="55"/>
      <c r="X1642" s="55"/>
      <c r="Y1642" s="55"/>
      <c r="Z1642" s="55"/>
      <c r="AA1642" s="55"/>
      <c r="AB1642" s="55"/>
      <c r="AC1642" s="55"/>
      <c r="AD1642" s="55"/>
      <c r="AE1642" s="55"/>
      <c r="AF1642" s="55"/>
      <c r="AG1642" s="55"/>
      <c r="AH1642" s="55"/>
      <c r="AI1642" s="55"/>
      <c r="AJ1642" s="55"/>
    </row>
    <row r="1643">
      <c r="A1643" s="81" t="s">
        <v>3594</v>
      </c>
      <c r="B1643" s="83" t="s">
        <v>2719</v>
      </c>
      <c r="C1643" s="84" t="s">
        <v>2059</v>
      </c>
      <c r="D1643" s="11" t="s">
        <v>1537</v>
      </c>
      <c r="E1643" s="105" t="s">
        <v>3597</v>
      </c>
      <c r="F1643" s="86" t="s">
        <v>3596</v>
      </c>
      <c r="G1643" s="25" t="str">
        <f t="shared" si="61"/>
        <v>15.217020</v>
      </c>
      <c r="H1643" s="25" t="str">
        <f t="shared" si="68"/>
        <v>43.070475</v>
      </c>
      <c r="I1643" s="81">
        <v>1.0</v>
      </c>
      <c r="J1643" s="81">
        <v>1.0</v>
      </c>
      <c r="K1643" s="81">
        <v>1.0</v>
      </c>
      <c r="L1643" s="81">
        <v>1.0</v>
      </c>
      <c r="M1643" s="81">
        <v>0.0</v>
      </c>
      <c r="N1643" s="81">
        <v>0.0</v>
      </c>
      <c r="O1643" s="81">
        <v>0.0</v>
      </c>
      <c r="P1643" s="55"/>
      <c r="Q1643" s="55"/>
      <c r="R1643" s="55"/>
      <c r="S1643" s="55"/>
      <c r="T1643" s="55"/>
      <c r="U1643" s="55"/>
      <c r="V1643" s="55"/>
      <c r="W1643" s="55"/>
      <c r="X1643" s="55"/>
      <c r="Y1643" s="55"/>
      <c r="Z1643" s="55"/>
      <c r="AA1643" s="55"/>
      <c r="AB1643" s="55"/>
      <c r="AC1643" s="55"/>
      <c r="AD1643" s="55"/>
      <c r="AE1643" s="55"/>
      <c r="AF1643" s="55"/>
      <c r="AG1643" s="55"/>
      <c r="AH1643" s="55"/>
      <c r="AI1643" s="55"/>
      <c r="AJ1643" s="55"/>
    </row>
    <row r="1644">
      <c r="A1644" s="81" t="s">
        <v>3598</v>
      </c>
      <c r="B1644" s="83" t="s">
        <v>2719</v>
      </c>
      <c r="C1644" s="84" t="s">
        <v>2061</v>
      </c>
      <c r="D1644" s="11" t="s">
        <v>1537</v>
      </c>
      <c r="E1644" s="86" t="s">
        <v>3377</v>
      </c>
      <c r="F1644" s="86" t="s">
        <v>3017</v>
      </c>
      <c r="G1644" s="25" t="str">
        <f t="shared" si="61"/>
        <v>16.930413</v>
      </c>
      <c r="H1644" s="25" t="str">
        <f t="shared" si="68"/>
        <v>49.365314</v>
      </c>
      <c r="I1644" s="81">
        <v>0.0</v>
      </c>
      <c r="J1644" s="81">
        <v>0.0</v>
      </c>
      <c r="K1644" s="81">
        <v>0.0</v>
      </c>
      <c r="L1644" s="81">
        <v>0.0</v>
      </c>
      <c r="M1644" s="81">
        <v>0.0</v>
      </c>
      <c r="N1644" s="81">
        <v>0.0</v>
      </c>
      <c r="O1644" s="81">
        <v>0.0</v>
      </c>
      <c r="P1644" s="55"/>
      <c r="Q1644" s="55"/>
      <c r="R1644" s="55"/>
      <c r="S1644" s="55"/>
      <c r="T1644" s="55"/>
      <c r="U1644" s="55"/>
      <c r="V1644" s="55"/>
      <c r="W1644" s="55"/>
      <c r="X1644" s="55"/>
      <c r="Y1644" s="55"/>
      <c r="Z1644" s="55"/>
      <c r="AA1644" s="55"/>
      <c r="AB1644" s="55"/>
      <c r="AC1644" s="55"/>
      <c r="AD1644" s="55"/>
      <c r="AE1644" s="55"/>
      <c r="AF1644" s="55"/>
      <c r="AG1644" s="55"/>
      <c r="AH1644" s="55"/>
      <c r="AI1644" s="55"/>
      <c r="AJ1644" s="55"/>
    </row>
    <row r="1645">
      <c r="A1645" s="81" t="s">
        <v>3599</v>
      </c>
      <c r="B1645" s="83" t="s">
        <v>2719</v>
      </c>
      <c r="C1645" s="84" t="s">
        <v>2064</v>
      </c>
      <c r="D1645" s="11" t="s">
        <v>1537</v>
      </c>
      <c r="E1645" s="105" t="s">
        <v>3602</v>
      </c>
      <c r="F1645" s="86" t="s">
        <v>3601</v>
      </c>
      <c r="G1645" s="25" t="str">
        <f t="shared" si="61"/>
        <v>16.133333</v>
      </c>
      <c r="H1645" s="25" t="str">
        <f t="shared" si="68"/>
        <v>47.233333</v>
      </c>
      <c r="I1645" s="81">
        <v>6.0</v>
      </c>
      <c r="J1645" s="81">
        <v>6.0</v>
      </c>
      <c r="K1645" s="81">
        <v>0.0</v>
      </c>
      <c r="L1645" s="81">
        <v>6.0</v>
      </c>
      <c r="M1645" s="81">
        <v>0.0</v>
      </c>
      <c r="N1645" s="81">
        <v>0.0</v>
      </c>
      <c r="O1645" s="81">
        <v>0.0</v>
      </c>
      <c r="P1645" s="55"/>
      <c r="Q1645" s="55"/>
      <c r="R1645" s="55"/>
      <c r="S1645" s="55"/>
      <c r="T1645" s="55"/>
      <c r="U1645" s="55"/>
      <c r="V1645" s="55"/>
      <c r="W1645" s="55"/>
      <c r="X1645" s="55"/>
      <c r="Y1645" s="55"/>
      <c r="Z1645" s="55"/>
      <c r="AA1645" s="55"/>
      <c r="AB1645" s="55"/>
      <c r="AC1645" s="55"/>
      <c r="AD1645" s="55"/>
      <c r="AE1645" s="55"/>
      <c r="AF1645" s="55"/>
      <c r="AG1645" s="55"/>
      <c r="AH1645" s="55"/>
      <c r="AI1645" s="55"/>
      <c r="AJ1645" s="55"/>
    </row>
    <row r="1646">
      <c r="A1646" s="81" t="s">
        <v>3603</v>
      </c>
      <c r="B1646" s="83" t="s">
        <v>2719</v>
      </c>
      <c r="C1646" s="84" t="s">
        <v>2086</v>
      </c>
      <c r="D1646" s="11" t="s">
        <v>1537</v>
      </c>
      <c r="E1646" s="105" t="s">
        <v>3074</v>
      </c>
      <c r="F1646" s="86" t="s">
        <v>2722</v>
      </c>
      <c r="G1646" s="25" t="str">
        <f t="shared" si="61"/>
        <v>15.470031</v>
      </c>
      <c r="H1646" s="25" t="str">
        <f t="shared" si="68"/>
        <v>45.322857</v>
      </c>
      <c r="I1646" s="81">
        <v>5.0</v>
      </c>
      <c r="J1646" s="81">
        <v>7.0</v>
      </c>
      <c r="K1646" s="81">
        <v>0.0</v>
      </c>
      <c r="L1646" s="81">
        <v>0.0</v>
      </c>
      <c r="M1646" s="81">
        <v>0.0</v>
      </c>
      <c r="N1646" s="81">
        <v>0.0</v>
      </c>
      <c r="O1646" s="81">
        <v>0.0</v>
      </c>
      <c r="P1646" s="55"/>
      <c r="Q1646" s="55"/>
      <c r="R1646" s="55"/>
      <c r="S1646" s="55"/>
      <c r="T1646" s="55"/>
      <c r="U1646" s="55"/>
      <c r="V1646" s="55"/>
      <c r="W1646" s="55"/>
      <c r="X1646" s="55"/>
      <c r="Y1646" s="55"/>
      <c r="Z1646" s="55"/>
      <c r="AA1646" s="55"/>
      <c r="AB1646" s="55"/>
      <c r="AC1646" s="55"/>
      <c r="AD1646" s="55"/>
      <c r="AE1646" s="55"/>
      <c r="AF1646" s="55"/>
      <c r="AG1646" s="55"/>
      <c r="AH1646" s="55"/>
      <c r="AI1646" s="55"/>
      <c r="AJ1646" s="55"/>
    </row>
    <row r="1647">
      <c r="A1647" s="81" t="s">
        <v>3604</v>
      </c>
      <c r="B1647" s="83" t="s">
        <v>2719</v>
      </c>
      <c r="C1647" s="84" t="s">
        <v>3605</v>
      </c>
      <c r="D1647" s="11" t="s">
        <v>1537</v>
      </c>
      <c r="E1647" s="86" t="s">
        <v>3377</v>
      </c>
      <c r="F1647" s="86" t="s">
        <v>3017</v>
      </c>
      <c r="G1647" s="25" t="str">
        <f t="shared" si="61"/>
        <v>16.930413</v>
      </c>
      <c r="H1647" s="25" t="str">
        <f t="shared" si="68"/>
        <v>49.365314</v>
      </c>
      <c r="I1647" s="81">
        <v>0.0</v>
      </c>
      <c r="J1647" s="81">
        <v>0.0</v>
      </c>
      <c r="K1647" s="81">
        <v>0.0</v>
      </c>
      <c r="L1647" s="81">
        <v>0.0</v>
      </c>
      <c r="M1647" s="81">
        <v>0.0</v>
      </c>
      <c r="N1647" s="81">
        <v>0.0</v>
      </c>
      <c r="O1647" s="81">
        <v>0.0</v>
      </c>
      <c r="P1647" s="55"/>
      <c r="Q1647" s="55"/>
      <c r="R1647" s="55"/>
      <c r="S1647" s="55"/>
      <c r="T1647" s="55"/>
      <c r="U1647" s="55"/>
      <c r="V1647" s="55"/>
      <c r="W1647" s="55"/>
      <c r="X1647" s="55"/>
      <c r="Y1647" s="55"/>
      <c r="Z1647" s="55"/>
      <c r="AA1647" s="55"/>
      <c r="AB1647" s="55"/>
      <c r="AC1647" s="55"/>
      <c r="AD1647" s="55"/>
      <c r="AE1647" s="55"/>
      <c r="AF1647" s="55"/>
      <c r="AG1647" s="55"/>
      <c r="AH1647" s="55"/>
      <c r="AI1647" s="55"/>
      <c r="AJ1647" s="55"/>
    </row>
    <row r="1648">
      <c r="A1648" s="81" t="s">
        <v>3606</v>
      </c>
      <c r="B1648" s="83" t="s">
        <v>2719</v>
      </c>
      <c r="C1648" s="84" t="s">
        <v>3607</v>
      </c>
      <c r="D1648" s="11" t="s">
        <v>1537</v>
      </c>
      <c r="E1648" s="105" t="s">
        <v>3476</v>
      </c>
      <c r="F1648" s="86" t="s">
        <v>2866</v>
      </c>
      <c r="G1648" s="25" t="str">
        <f t="shared" si="61"/>
        <v>13.988914</v>
      </c>
      <c r="H1648" s="25" t="str">
        <f t="shared" si="68"/>
        <v>45.577100</v>
      </c>
      <c r="I1648" s="81">
        <v>3.0</v>
      </c>
      <c r="J1648" s="81">
        <v>4.0</v>
      </c>
      <c r="K1648" s="81">
        <v>0.0</v>
      </c>
      <c r="L1648" s="81">
        <v>3.0</v>
      </c>
      <c r="M1648" s="81">
        <v>0.0</v>
      </c>
      <c r="N1648" s="81">
        <v>0.0</v>
      </c>
      <c r="O1648" s="81">
        <v>0.0</v>
      </c>
      <c r="P1648" s="55"/>
      <c r="Q1648" s="55"/>
      <c r="R1648" s="55"/>
      <c r="S1648" s="55"/>
      <c r="T1648" s="55"/>
      <c r="U1648" s="55"/>
      <c r="V1648" s="55"/>
      <c r="W1648" s="55"/>
      <c r="X1648" s="55"/>
      <c r="Y1648" s="55"/>
      <c r="Z1648" s="55"/>
      <c r="AA1648" s="55"/>
      <c r="AB1648" s="55"/>
      <c r="AC1648" s="55"/>
      <c r="AD1648" s="55"/>
      <c r="AE1648" s="55"/>
      <c r="AF1648" s="55"/>
      <c r="AG1648" s="55"/>
      <c r="AH1648" s="55"/>
      <c r="AI1648" s="55"/>
      <c r="AJ1648" s="55"/>
    </row>
    <row r="1649">
      <c r="A1649" s="81" t="s">
        <v>3608</v>
      </c>
      <c r="B1649" s="83" t="s">
        <v>2719</v>
      </c>
      <c r="C1649" s="84" t="s">
        <v>2641</v>
      </c>
      <c r="D1649" s="11" t="s">
        <v>1537</v>
      </c>
      <c r="E1649" s="86" t="s">
        <v>3377</v>
      </c>
      <c r="F1649" s="86" t="s">
        <v>3017</v>
      </c>
      <c r="G1649" s="25" t="str">
        <f t="shared" si="61"/>
        <v>16.930413</v>
      </c>
      <c r="H1649" s="25" t="str">
        <f t="shared" si="68"/>
        <v>49.365314</v>
      </c>
      <c r="I1649" s="81">
        <v>0.0</v>
      </c>
      <c r="J1649" s="81">
        <v>0.0</v>
      </c>
      <c r="K1649" s="81">
        <v>0.0</v>
      </c>
      <c r="L1649" s="81">
        <v>0.0</v>
      </c>
      <c r="M1649" s="81">
        <v>0.0</v>
      </c>
      <c r="N1649" s="81">
        <v>0.0</v>
      </c>
      <c r="O1649" s="81">
        <v>0.0</v>
      </c>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row>
    <row r="1650">
      <c r="A1650" s="81" t="s">
        <v>3609</v>
      </c>
      <c r="B1650" s="83" t="s">
        <v>2719</v>
      </c>
      <c r="C1650" s="84" t="s">
        <v>2127</v>
      </c>
      <c r="D1650" s="11" t="s">
        <v>1537</v>
      </c>
      <c r="E1650" s="86" t="s">
        <v>2867</v>
      </c>
      <c r="F1650" s="86" t="s">
        <v>2866</v>
      </c>
      <c r="G1650" s="25" t="str">
        <f t="shared" si="61"/>
        <v>13.988914</v>
      </c>
      <c r="H1650" s="25" t="str">
        <f t="shared" si="68"/>
        <v>45.577100</v>
      </c>
      <c r="I1650" s="81">
        <v>0.0</v>
      </c>
      <c r="J1650" s="81">
        <v>0.0</v>
      </c>
      <c r="K1650" s="81">
        <v>0.0</v>
      </c>
      <c r="L1650" s="81">
        <v>0.0</v>
      </c>
      <c r="M1650" s="81">
        <v>0.0</v>
      </c>
      <c r="N1650" s="81">
        <v>0.0</v>
      </c>
      <c r="O1650" s="81">
        <v>0.0</v>
      </c>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row>
    <row r="1651">
      <c r="A1651" s="81" t="s">
        <v>3612</v>
      </c>
      <c r="B1651" s="83" t="s">
        <v>2719</v>
      </c>
      <c r="C1651" s="84" t="s">
        <v>3613</v>
      </c>
      <c r="D1651" s="11" t="s">
        <v>1537</v>
      </c>
      <c r="E1651" s="86" t="s">
        <v>3466</v>
      </c>
      <c r="F1651" s="86" t="s">
        <v>2743</v>
      </c>
      <c r="G1651" s="25" t="str">
        <f t="shared" si="61"/>
        <v>14.754630</v>
      </c>
      <c r="H1651" s="25" t="str">
        <f t="shared" si="68"/>
        <v>46.516261</v>
      </c>
      <c r="I1651" s="81">
        <v>3.0</v>
      </c>
      <c r="J1651" s="81">
        <v>3.0</v>
      </c>
      <c r="K1651" s="81">
        <v>0.0</v>
      </c>
      <c r="L1651" s="81">
        <v>0.0</v>
      </c>
      <c r="M1651" s="81">
        <v>0.0</v>
      </c>
      <c r="N1651" s="81">
        <v>0.0</v>
      </c>
      <c r="O1651" s="81">
        <v>0.0</v>
      </c>
      <c r="P1651" s="55"/>
      <c r="Q1651" s="55"/>
      <c r="R1651" s="55"/>
      <c r="S1651" s="55"/>
      <c r="T1651" s="55"/>
      <c r="U1651" s="55"/>
      <c r="V1651" s="55"/>
      <c r="W1651" s="55"/>
      <c r="X1651" s="55"/>
      <c r="Y1651" s="55"/>
      <c r="Z1651" s="55"/>
      <c r="AA1651" s="55"/>
      <c r="AB1651" s="55"/>
      <c r="AC1651" s="55"/>
      <c r="AD1651" s="55"/>
      <c r="AE1651" s="55"/>
      <c r="AF1651" s="55"/>
      <c r="AG1651" s="55"/>
      <c r="AH1651" s="55"/>
      <c r="AI1651" s="55"/>
      <c r="AJ1651" s="55"/>
    </row>
    <row r="1652">
      <c r="A1652" s="81" t="s">
        <v>3617</v>
      </c>
      <c r="B1652" s="83" t="s">
        <v>2719</v>
      </c>
      <c r="C1652" s="84" t="s">
        <v>2214</v>
      </c>
      <c r="D1652" s="11" t="s">
        <v>1537</v>
      </c>
      <c r="E1652" s="86" t="s">
        <v>3377</v>
      </c>
      <c r="F1652" s="86" t="s">
        <v>3017</v>
      </c>
      <c r="G1652" s="25" t="str">
        <f t="shared" si="61"/>
        <v>16.930413</v>
      </c>
      <c r="H1652" s="25" t="str">
        <f t="shared" si="68"/>
        <v>49.365314</v>
      </c>
      <c r="I1652" s="81">
        <v>0.0</v>
      </c>
      <c r="J1652" s="81">
        <v>0.0</v>
      </c>
      <c r="K1652" s="81">
        <v>0.0</v>
      </c>
      <c r="L1652" s="81">
        <v>0.0</v>
      </c>
      <c r="M1652" s="81">
        <v>0.0</v>
      </c>
      <c r="N1652" s="81">
        <v>0.0</v>
      </c>
      <c r="O1652" s="81">
        <v>0.0</v>
      </c>
      <c r="P1652" s="55"/>
      <c r="Q1652" s="55"/>
      <c r="R1652" s="55"/>
      <c r="S1652" s="55"/>
      <c r="T1652" s="55"/>
      <c r="U1652" s="55"/>
      <c r="V1652" s="55"/>
      <c r="W1652" s="55"/>
      <c r="X1652" s="55"/>
      <c r="Y1652" s="55"/>
      <c r="Z1652" s="55"/>
      <c r="AA1652" s="55"/>
      <c r="AB1652" s="55"/>
      <c r="AC1652" s="55"/>
      <c r="AD1652" s="55"/>
      <c r="AE1652" s="55"/>
      <c r="AF1652" s="55"/>
      <c r="AG1652" s="55"/>
      <c r="AH1652" s="55"/>
      <c r="AI1652" s="55"/>
      <c r="AJ1652" s="55"/>
    </row>
    <row r="1653">
      <c r="A1653" s="81" t="s">
        <v>3618</v>
      </c>
      <c r="B1653" s="83" t="s">
        <v>2719</v>
      </c>
      <c r="C1653" s="84" t="s">
        <v>3619</v>
      </c>
      <c r="D1653" s="11" t="s">
        <v>1537</v>
      </c>
      <c r="E1653" s="86" t="s">
        <v>3377</v>
      </c>
      <c r="F1653" s="86" t="s">
        <v>3017</v>
      </c>
      <c r="G1653" s="25" t="str">
        <f t="shared" si="61"/>
        <v>16.930413</v>
      </c>
      <c r="H1653" s="25" t="str">
        <f t="shared" si="68"/>
        <v>49.365314</v>
      </c>
      <c r="I1653" s="81">
        <v>0.0</v>
      </c>
      <c r="J1653" s="81">
        <v>0.0</v>
      </c>
      <c r="K1653" s="81">
        <v>0.0</v>
      </c>
      <c r="L1653" s="81">
        <v>0.0</v>
      </c>
      <c r="M1653" s="81">
        <v>0.0</v>
      </c>
      <c r="N1653" s="81">
        <v>0.0</v>
      </c>
      <c r="O1653" s="81">
        <v>0.0</v>
      </c>
      <c r="P1653" s="55"/>
      <c r="Q1653" s="55"/>
      <c r="R1653" s="55"/>
      <c r="S1653" s="55"/>
      <c r="T1653" s="55"/>
      <c r="U1653" s="55"/>
      <c r="V1653" s="55"/>
      <c r="W1653" s="55"/>
      <c r="X1653" s="55"/>
      <c r="Y1653" s="55"/>
      <c r="Z1653" s="55"/>
      <c r="AA1653" s="55"/>
      <c r="AB1653" s="55"/>
      <c r="AC1653" s="55"/>
      <c r="AD1653" s="55"/>
      <c r="AE1653" s="55"/>
      <c r="AF1653" s="55"/>
      <c r="AG1653" s="55"/>
      <c r="AH1653" s="55"/>
      <c r="AI1653" s="55"/>
      <c r="AJ1653" s="55"/>
    </row>
    <row r="1654">
      <c r="A1654" s="206" t="s">
        <v>3618</v>
      </c>
      <c r="B1654" s="206" t="s">
        <v>2719</v>
      </c>
      <c r="C1654" s="207" t="s">
        <v>3619</v>
      </c>
      <c r="D1654" s="206" t="s">
        <v>1537</v>
      </c>
      <c r="E1654" s="206" t="s">
        <v>3377</v>
      </c>
      <c r="F1654" s="206" t="s">
        <v>3017</v>
      </c>
      <c r="G1654" s="25" t="str">
        <f t="shared" si="61"/>
        <v>16.930413</v>
      </c>
      <c r="H1654" s="25" t="str">
        <f t="shared" si="68"/>
        <v>49.365314</v>
      </c>
      <c r="I1654" s="206">
        <v>0.0</v>
      </c>
      <c r="J1654" s="206">
        <v>0.0</v>
      </c>
      <c r="K1654" s="206">
        <v>0.0</v>
      </c>
      <c r="L1654" s="206">
        <v>0.0</v>
      </c>
      <c r="M1654" s="206">
        <v>0.0</v>
      </c>
      <c r="N1654" s="206">
        <v>0.0</v>
      </c>
      <c r="O1654" s="206">
        <v>0.0</v>
      </c>
      <c r="P1654" s="206">
        <v>0.0</v>
      </c>
      <c r="Q1654" s="208">
        <v>0.0</v>
      </c>
      <c r="R1654" s="208">
        <v>0.0</v>
      </c>
    </row>
    <row r="1655">
      <c r="A1655" s="81" t="s">
        <v>3622</v>
      </c>
      <c r="B1655" s="83" t="s">
        <v>2719</v>
      </c>
      <c r="C1655" s="84" t="s">
        <v>2251</v>
      </c>
      <c r="D1655" s="11" t="s">
        <v>1537</v>
      </c>
      <c r="E1655" s="105" t="s">
        <v>3513</v>
      </c>
      <c r="F1655" s="86" t="s">
        <v>3512</v>
      </c>
      <c r="G1655" s="25" t="str">
        <f t="shared" si="61"/>
        <v>13.521919</v>
      </c>
      <c r="H1655" s="25" t="str">
        <f t="shared" si="68"/>
        <v>46.711592</v>
      </c>
      <c r="I1655" s="81">
        <v>4.0</v>
      </c>
      <c r="J1655" s="81">
        <v>4.0</v>
      </c>
      <c r="K1655" s="81">
        <v>0.0</v>
      </c>
      <c r="L1655" s="81">
        <v>0.0</v>
      </c>
      <c r="M1655" s="81">
        <v>0.0</v>
      </c>
      <c r="N1655" s="81">
        <v>0.0</v>
      </c>
      <c r="O1655" s="81">
        <v>0.0</v>
      </c>
      <c r="P1655" s="55"/>
      <c r="Q1655" s="55"/>
      <c r="R1655" s="55"/>
      <c r="S1655" s="55"/>
      <c r="T1655" s="55"/>
      <c r="U1655" s="55"/>
      <c r="V1655" s="55"/>
      <c r="W1655" s="55"/>
      <c r="X1655" s="55"/>
      <c r="Y1655" s="55"/>
      <c r="Z1655" s="55"/>
      <c r="AA1655" s="55"/>
      <c r="AB1655" s="55"/>
      <c r="AC1655" s="55"/>
      <c r="AD1655" s="55"/>
      <c r="AE1655" s="55"/>
      <c r="AF1655" s="55"/>
      <c r="AG1655" s="55"/>
      <c r="AH1655" s="55"/>
      <c r="AI1655" s="55"/>
      <c r="AJ1655" s="55"/>
    </row>
    <row r="1656">
      <c r="A1656" s="206" t="s">
        <v>3622</v>
      </c>
      <c r="B1656" s="206" t="s">
        <v>2719</v>
      </c>
      <c r="C1656" s="207" t="s">
        <v>2251</v>
      </c>
      <c r="D1656" s="206" t="s">
        <v>1537</v>
      </c>
      <c r="E1656" s="206" t="s">
        <v>3513</v>
      </c>
      <c r="F1656" s="206" t="s">
        <v>3512</v>
      </c>
      <c r="G1656" s="25" t="str">
        <f t="shared" si="61"/>
        <v>13.521919</v>
      </c>
      <c r="H1656" s="25" t="str">
        <f t="shared" si="68"/>
        <v>46.711592</v>
      </c>
      <c r="I1656" s="206">
        <v>4.0</v>
      </c>
      <c r="J1656" s="206">
        <v>4.0</v>
      </c>
      <c r="K1656" s="206">
        <v>0.0</v>
      </c>
      <c r="L1656" s="206">
        <v>0.0</v>
      </c>
      <c r="M1656" s="206">
        <v>0.0</v>
      </c>
      <c r="N1656" s="206">
        <v>0.0</v>
      </c>
      <c r="O1656" s="206">
        <v>0.0</v>
      </c>
      <c r="P1656" s="206">
        <v>0.0</v>
      </c>
      <c r="Q1656" s="208">
        <v>0.0</v>
      </c>
      <c r="R1656" s="208">
        <v>0.0</v>
      </c>
    </row>
    <row r="1657">
      <c r="A1657" s="206" t="s">
        <v>3623</v>
      </c>
      <c r="B1657" s="206" t="s">
        <v>2719</v>
      </c>
      <c r="C1657" s="207" t="s">
        <v>5748</v>
      </c>
      <c r="D1657" s="206" t="s">
        <v>1537</v>
      </c>
      <c r="E1657" s="206" t="s">
        <v>2867</v>
      </c>
      <c r="F1657" s="206" t="s">
        <v>2866</v>
      </c>
      <c r="G1657" s="25" t="str">
        <f t="shared" si="61"/>
        <v>13.988914</v>
      </c>
      <c r="H1657" s="25" t="str">
        <f t="shared" si="68"/>
        <v>45.577100</v>
      </c>
      <c r="I1657" s="206">
        <v>0.0</v>
      </c>
      <c r="J1657" s="206">
        <v>0.0</v>
      </c>
      <c r="K1657" s="206">
        <v>0.0</v>
      </c>
      <c r="L1657" s="206">
        <v>0.0</v>
      </c>
      <c r="M1657" s="206">
        <v>0.0</v>
      </c>
      <c r="N1657" s="206">
        <v>0.0</v>
      </c>
      <c r="O1657" s="206">
        <v>0.0</v>
      </c>
      <c r="P1657" s="206">
        <v>0.0</v>
      </c>
      <c r="Q1657" s="208">
        <v>0.0</v>
      </c>
      <c r="R1657" s="208">
        <v>0.0</v>
      </c>
    </row>
    <row r="1658">
      <c r="A1658" s="223" t="s">
        <v>6089</v>
      </c>
      <c r="B1658" s="206" t="s">
        <v>2719</v>
      </c>
      <c r="C1658" s="222" t="s">
        <v>6090</v>
      </c>
      <c r="D1658" s="206" t="s">
        <v>1537</v>
      </c>
      <c r="E1658" s="206" t="s">
        <v>6091</v>
      </c>
      <c r="F1658" s="206" t="s">
        <v>2866</v>
      </c>
      <c r="G1658" s="25" t="str">
        <f t="shared" si="61"/>
        <v>13.988914</v>
      </c>
      <c r="H1658" s="25" t="str">
        <f t="shared" si="68"/>
        <v>45.577100</v>
      </c>
      <c r="I1658" s="223">
        <v>5.0</v>
      </c>
      <c r="J1658" s="223">
        <v>8.0</v>
      </c>
      <c r="K1658" s="223">
        <v>0.0</v>
      </c>
      <c r="L1658" s="223">
        <v>0.0</v>
      </c>
      <c r="M1658" s="223">
        <v>0.0</v>
      </c>
      <c r="N1658" s="223">
        <v>0.0</v>
      </c>
      <c r="O1658" s="223">
        <v>0.0</v>
      </c>
      <c r="P1658" s="223">
        <v>0.0</v>
      </c>
      <c r="Q1658" s="208">
        <v>0.0</v>
      </c>
      <c r="R1658" s="208">
        <v>0.0</v>
      </c>
    </row>
    <row r="1659">
      <c r="A1659" s="20"/>
      <c r="B1659" s="20"/>
      <c r="C1659" s="22"/>
      <c r="D1659" s="44"/>
      <c r="E1659" s="23"/>
      <c r="F1659" s="23"/>
      <c r="G1659" s="23"/>
      <c r="H1659" s="23"/>
      <c r="I1659" s="34"/>
      <c r="J1659" s="23"/>
      <c r="K1659" s="23"/>
      <c r="L1659" s="45"/>
      <c r="M1659" s="45"/>
      <c r="N1659" s="45"/>
      <c r="O1659" s="45"/>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row>
    <row r="1660">
      <c r="A1660" s="20"/>
      <c r="B1660" s="20"/>
      <c r="C1660" s="22"/>
      <c r="D1660" s="44"/>
      <c r="E1660" s="23"/>
      <c r="F1660" s="23"/>
      <c r="G1660" s="23"/>
      <c r="H1660" s="23"/>
      <c r="I1660" s="34"/>
      <c r="J1660" s="23"/>
      <c r="K1660" s="23"/>
      <c r="L1660" s="45"/>
      <c r="M1660" s="45"/>
      <c r="N1660" s="45"/>
      <c r="O1660" s="45"/>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row>
    <row r="1661">
      <c r="A1661" s="20"/>
      <c r="B1661" s="20"/>
      <c r="C1661" s="22"/>
      <c r="D1661" s="44"/>
      <c r="E1661" s="23"/>
      <c r="F1661" s="23"/>
      <c r="G1661" s="23"/>
      <c r="H1661" s="23"/>
      <c r="I1661" s="34"/>
      <c r="J1661" s="23"/>
      <c r="K1661" s="23"/>
      <c r="L1661" s="45"/>
      <c r="M1661" s="45"/>
      <c r="N1661" s="45"/>
      <c r="O1661" s="45"/>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row>
    <row r="1662">
      <c r="A1662" s="20"/>
      <c r="B1662" s="20"/>
      <c r="C1662" s="22"/>
      <c r="D1662" s="44"/>
      <c r="E1662" s="23"/>
      <c r="F1662" s="23"/>
      <c r="G1662" s="23"/>
      <c r="H1662" s="23"/>
      <c r="I1662" s="34"/>
      <c r="J1662" s="23"/>
      <c r="K1662" s="23"/>
      <c r="L1662" s="45"/>
      <c r="M1662" s="45"/>
      <c r="N1662" s="45"/>
      <c r="O1662" s="45"/>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row>
    <row r="1663">
      <c r="A1663" s="20"/>
      <c r="B1663" s="20"/>
      <c r="C1663" s="22"/>
      <c r="D1663" s="44"/>
      <c r="E1663" s="23"/>
      <c r="F1663" s="23"/>
      <c r="G1663" s="23"/>
      <c r="H1663" s="23"/>
      <c r="I1663" s="34"/>
      <c r="J1663" s="23"/>
      <c r="K1663" s="23"/>
      <c r="L1663" s="45"/>
      <c r="M1663" s="45"/>
      <c r="N1663" s="45"/>
      <c r="O1663" s="45"/>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row>
    <row r="1664">
      <c r="A1664" s="20"/>
      <c r="B1664" s="20"/>
      <c r="C1664" s="22"/>
      <c r="D1664" s="44"/>
      <c r="E1664" s="23"/>
      <c r="F1664" s="23"/>
      <c r="G1664" s="23"/>
      <c r="H1664" s="23"/>
      <c r="I1664" s="34"/>
      <c r="J1664" s="23"/>
      <c r="K1664" s="23"/>
      <c r="L1664" s="45"/>
      <c r="M1664" s="45"/>
      <c r="N1664" s="45"/>
      <c r="O1664" s="45"/>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row>
    <row r="1665">
      <c r="A1665" s="20"/>
      <c r="B1665" s="20"/>
      <c r="C1665" s="22"/>
      <c r="D1665" s="44"/>
      <c r="E1665" s="23"/>
      <c r="F1665" s="23"/>
      <c r="G1665" s="23"/>
      <c r="H1665" s="23"/>
      <c r="I1665" s="34"/>
      <c r="J1665" s="23"/>
      <c r="K1665" s="23"/>
      <c r="L1665" s="45"/>
      <c r="M1665" s="45"/>
      <c r="N1665" s="45"/>
      <c r="O1665" s="45"/>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row>
    <row r="1666">
      <c r="A1666" s="20"/>
      <c r="B1666" s="20"/>
      <c r="C1666" s="22"/>
      <c r="D1666" s="44"/>
      <c r="E1666" s="23"/>
      <c r="F1666" s="23"/>
      <c r="G1666" s="23"/>
      <c r="H1666" s="23"/>
      <c r="I1666" s="34"/>
      <c r="J1666" s="23"/>
      <c r="K1666" s="23"/>
      <c r="L1666" s="45"/>
      <c r="M1666" s="45"/>
      <c r="N1666" s="45"/>
      <c r="O1666" s="45"/>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row>
    <row r="1667">
      <c r="A1667" s="20"/>
      <c r="B1667" s="20"/>
      <c r="C1667" s="22"/>
      <c r="D1667" s="44"/>
      <c r="E1667" s="23"/>
      <c r="F1667" s="23"/>
      <c r="G1667" s="23"/>
      <c r="H1667" s="23"/>
      <c r="I1667" s="34"/>
      <c r="J1667" s="23"/>
      <c r="K1667" s="23"/>
      <c r="L1667" s="45"/>
      <c r="M1667" s="45"/>
      <c r="N1667" s="45"/>
      <c r="O1667" s="45"/>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row>
    <row r="1668">
      <c r="A1668" s="20"/>
      <c r="B1668" s="20"/>
      <c r="C1668" s="22"/>
      <c r="D1668" s="44"/>
      <c r="E1668" s="23"/>
      <c r="F1668" s="23"/>
      <c r="G1668" s="23"/>
      <c r="H1668" s="23"/>
      <c r="I1668" s="34"/>
      <c r="J1668" s="23"/>
      <c r="K1668" s="23"/>
      <c r="L1668" s="45"/>
      <c r="M1668" s="45"/>
      <c r="N1668" s="45"/>
      <c r="O1668" s="45"/>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row>
    <row r="1669">
      <c r="A1669" s="20"/>
      <c r="B1669" s="20"/>
      <c r="C1669" s="22"/>
      <c r="D1669" s="44"/>
      <c r="E1669" s="23"/>
      <c r="F1669" s="23"/>
      <c r="G1669" s="23"/>
      <c r="H1669" s="23"/>
      <c r="I1669" s="34"/>
      <c r="J1669" s="23"/>
      <c r="K1669" s="23"/>
      <c r="L1669" s="45"/>
      <c r="M1669" s="45"/>
      <c r="N1669" s="45"/>
      <c r="O1669" s="45"/>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row>
    <row r="1670">
      <c r="A1670" s="20"/>
      <c r="B1670" s="20"/>
      <c r="C1670" s="22"/>
      <c r="D1670" s="44"/>
      <c r="E1670" s="23"/>
      <c r="F1670" s="23"/>
      <c r="G1670" s="23"/>
      <c r="H1670" s="23"/>
      <c r="I1670" s="34"/>
      <c r="J1670" s="23"/>
      <c r="K1670" s="23"/>
      <c r="L1670" s="45"/>
      <c r="M1670" s="45"/>
      <c r="N1670" s="45"/>
      <c r="O1670" s="45"/>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row>
    <row r="1671">
      <c r="A1671" s="20"/>
      <c r="B1671" s="20"/>
      <c r="C1671" s="22"/>
      <c r="D1671" s="44"/>
      <c r="E1671" s="23"/>
      <c r="F1671" s="23"/>
      <c r="G1671" s="23"/>
      <c r="H1671" s="23"/>
      <c r="I1671" s="34"/>
      <c r="J1671" s="23"/>
      <c r="K1671" s="23"/>
      <c r="L1671" s="45"/>
      <c r="M1671" s="45"/>
      <c r="N1671" s="45"/>
      <c r="O1671" s="45"/>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row>
    <row r="1672">
      <c r="A1672" s="20"/>
      <c r="B1672" s="20"/>
      <c r="C1672" s="22"/>
      <c r="D1672" s="44"/>
      <c r="E1672" s="23"/>
      <c r="F1672" s="23"/>
      <c r="G1672" s="23"/>
      <c r="H1672" s="23"/>
      <c r="I1672" s="34"/>
      <c r="J1672" s="23"/>
      <c r="K1672" s="23"/>
      <c r="L1672" s="45"/>
      <c r="M1672" s="45"/>
      <c r="N1672" s="45"/>
      <c r="O1672" s="45"/>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row>
    <row r="1673">
      <c r="A1673" s="20"/>
      <c r="B1673" s="20"/>
      <c r="C1673" s="22"/>
      <c r="D1673" s="44"/>
      <c r="E1673" s="23"/>
      <c r="F1673" s="23"/>
      <c r="G1673" s="23"/>
      <c r="H1673" s="23"/>
      <c r="I1673" s="34"/>
      <c r="J1673" s="23"/>
      <c r="K1673" s="23"/>
      <c r="L1673" s="45"/>
      <c r="M1673" s="45"/>
      <c r="N1673" s="45"/>
      <c r="O1673" s="45"/>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row>
    <row r="1674">
      <c r="A1674" s="20"/>
      <c r="B1674" s="20"/>
      <c r="C1674" s="22"/>
      <c r="D1674" s="44"/>
      <c r="E1674" s="23"/>
      <c r="F1674" s="23"/>
      <c r="G1674" s="23"/>
      <c r="H1674" s="23"/>
      <c r="I1674" s="34"/>
      <c r="J1674" s="23"/>
      <c r="K1674" s="23"/>
      <c r="L1674" s="45"/>
      <c r="M1674" s="45"/>
      <c r="N1674" s="45"/>
      <c r="O1674" s="45"/>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row>
    <row r="1675">
      <c r="A1675" s="20"/>
      <c r="B1675" s="20"/>
      <c r="C1675" s="22"/>
      <c r="D1675" s="44"/>
      <c r="E1675" s="23"/>
      <c r="F1675" s="23"/>
      <c r="G1675" s="23"/>
      <c r="H1675" s="23"/>
      <c r="I1675" s="34"/>
      <c r="J1675" s="23"/>
      <c r="K1675" s="23"/>
      <c r="L1675" s="45"/>
      <c r="M1675" s="45"/>
      <c r="N1675" s="45"/>
      <c r="O1675" s="45"/>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row>
    <row r="1676">
      <c r="A1676" s="20"/>
      <c r="B1676" s="20"/>
      <c r="C1676" s="22"/>
      <c r="D1676" s="44"/>
      <c r="E1676" s="23"/>
      <c r="F1676" s="23"/>
      <c r="G1676" s="23"/>
      <c r="H1676" s="23"/>
      <c r="I1676" s="34"/>
      <c r="J1676" s="23"/>
      <c r="K1676" s="23"/>
      <c r="L1676" s="45"/>
      <c r="M1676" s="45"/>
      <c r="N1676" s="45"/>
      <c r="O1676" s="45"/>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row>
    <row r="1677">
      <c r="A1677" s="20"/>
      <c r="B1677" s="20"/>
      <c r="C1677" s="22"/>
      <c r="D1677" s="44"/>
      <c r="E1677" s="23"/>
      <c r="F1677" s="23"/>
      <c r="G1677" s="23"/>
      <c r="H1677" s="23"/>
      <c r="I1677" s="34"/>
      <c r="J1677" s="23"/>
      <c r="K1677" s="23"/>
      <c r="L1677" s="45"/>
      <c r="M1677" s="45"/>
      <c r="N1677" s="45"/>
      <c r="O1677" s="45"/>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row>
    <row r="1678">
      <c r="A1678" s="20"/>
      <c r="B1678" s="20"/>
      <c r="C1678" s="22"/>
      <c r="D1678" s="44"/>
      <c r="E1678" s="23"/>
      <c r="F1678" s="23"/>
      <c r="G1678" s="23"/>
      <c r="H1678" s="23"/>
      <c r="I1678" s="34"/>
      <c r="J1678" s="23"/>
      <c r="K1678" s="23"/>
      <c r="L1678" s="45"/>
      <c r="M1678" s="45"/>
      <c r="N1678" s="45"/>
      <c r="O1678" s="45"/>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row>
    <row r="1679">
      <c r="A1679" s="20"/>
      <c r="B1679" s="20"/>
      <c r="C1679" s="22"/>
      <c r="D1679" s="44"/>
      <c r="E1679" s="23"/>
      <c r="F1679" s="23"/>
      <c r="G1679" s="23"/>
      <c r="H1679" s="23"/>
      <c r="I1679" s="34"/>
      <c r="J1679" s="23"/>
      <c r="K1679" s="23"/>
      <c r="L1679" s="45"/>
      <c r="M1679" s="45"/>
      <c r="N1679" s="45"/>
      <c r="O1679" s="45"/>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row>
    <row r="1680">
      <c r="A1680" s="20"/>
      <c r="B1680" s="20"/>
      <c r="C1680" s="22"/>
      <c r="D1680" s="44"/>
      <c r="E1680" s="23"/>
      <c r="F1680" s="23"/>
      <c r="G1680" s="23"/>
      <c r="H1680" s="23"/>
      <c r="I1680" s="34"/>
      <c r="J1680" s="23"/>
      <c r="K1680" s="23"/>
      <c r="L1680" s="45"/>
      <c r="M1680" s="45"/>
      <c r="N1680" s="45"/>
      <c r="O1680" s="45"/>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row>
    <row r="1681">
      <c r="A1681" s="20"/>
      <c r="B1681" s="20"/>
      <c r="C1681" s="22"/>
      <c r="D1681" s="44"/>
      <c r="E1681" s="23"/>
      <c r="F1681" s="23"/>
      <c r="G1681" s="23"/>
      <c r="H1681" s="23"/>
      <c r="I1681" s="34"/>
      <c r="J1681" s="23"/>
      <c r="K1681" s="23"/>
      <c r="L1681" s="45"/>
      <c r="M1681" s="45"/>
      <c r="N1681" s="45"/>
      <c r="O1681" s="45"/>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row>
    <row r="1682">
      <c r="A1682" s="20"/>
      <c r="B1682" s="20"/>
      <c r="C1682" s="22"/>
      <c r="D1682" s="44"/>
      <c r="E1682" s="23"/>
      <c r="F1682" s="23"/>
      <c r="G1682" s="23"/>
      <c r="H1682" s="23"/>
      <c r="I1682" s="34"/>
      <c r="J1682" s="23"/>
      <c r="K1682" s="23"/>
      <c r="L1682" s="45"/>
      <c r="M1682" s="45"/>
      <c r="N1682" s="45"/>
      <c r="O1682" s="45"/>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row>
    <row r="1683">
      <c r="A1683" s="20"/>
      <c r="B1683" s="20"/>
      <c r="C1683" s="22"/>
      <c r="D1683" s="44"/>
      <c r="E1683" s="23"/>
      <c r="F1683" s="23"/>
      <c r="G1683" s="23"/>
      <c r="H1683" s="23"/>
      <c r="I1683" s="34"/>
      <c r="J1683" s="23"/>
      <c r="K1683" s="23"/>
      <c r="L1683" s="45"/>
      <c r="M1683" s="45"/>
      <c r="N1683" s="45"/>
      <c r="O1683" s="45"/>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row>
    <row r="1684">
      <c r="A1684" s="20"/>
      <c r="B1684" s="20"/>
      <c r="C1684" s="22"/>
      <c r="D1684" s="44"/>
      <c r="E1684" s="23"/>
      <c r="F1684" s="23"/>
      <c r="G1684" s="23"/>
      <c r="H1684" s="23"/>
      <c r="I1684" s="34"/>
      <c r="J1684" s="23"/>
      <c r="K1684" s="23"/>
      <c r="L1684" s="45"/>
      <c r="M1684" s="45"/>
      <c r="N1684" s="45"/>
      <c r="O1684" s="45"/>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row>
    <row r="1685">
      <c r="A1685" s="20"/>
      <c r="B1685" s="20"/>
      <c r="C1685" s="22"/>
      <c r="D1685" s="44"/>
      <c r="E1685" s="23"/>
      <c r="F1685" s="23"/>
      <c r="G1685" s="23"/>
      <c r="H1685" s="23"/>
      <c r="I1685" s="34"/>
      <c r="J1685" s="23"/>
      <c r="K1685" s="23"/>
      <c r="L1685" s="45"/>
      <c r="M1685" s="45"/>
      <c r="N1685" s="45"/>
      <c r="O1685" s="45"/>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row>
    <row r="1686">
      <c r="A1686" s="20"/>
      <c r="B1686" s="20"/>
      <c r="C1686" s="22"/>
      <c r="D1686" s="44"/>
      <c r="E1686" s="23"/>
      <c r="F1686" s="23"/>
      <c r="G1686" s="23"/>
      <c r="H1686" s="23"/>
      <c r="I1686" s="34"/>
      <c r="J1686" s="23"/>
      <c r="K1686" s="23"/>
      <c r="L1686" s="45"/>
      <c r="M1686" s="45"/>
      <c r="N1686" s="45"/>
      <c r="O1686" s="45"/>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row>
    <row r="1687">
      <c r="A1687" s="20"/>
      <c r="B1687" s="20"/>
      <c r="C1687" s="22"/>
      <c r="D1687" s="44"/>
      <c r="E1687" s="23"/>
      <c r="F1687" s="23"/>
      <c r="G1687" s="23"/>
      <c r="H1687" s="23"/>
      <c r="I1687" s="34"/>
      <c r="J1687" s="23"/>
      <c r="K1687" s="23"/>
      <c r="L1687" s="45"/>
      <c r="M1687" s="45"/>
      <c r="N1687" s="45"/>
      <c r="O1687" s="45"/>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row>
    <row r="1688">
      <c r="A1688" s="20"/>
      <c r="B1688" s="20"/>
      <c r="C1688" s="22"/>
      <c r="D1688" s="44"/>
      <c r="E1688" s="23"/>
      <c r="F1688" s="23"/>
      <c r="G1688" s="23"/>
      <c r="H1688" s="23"/>
      <c r="I1688" s="34"/>
      <c r="J1688" s="23"/>
      <c r="K1688" s="23"/>
      <c r="L1688" s="45"/>
      <c r="M1688" s="45"/>
      <c r="N1688" s="45"/>
      <c r="O1688" s="45"/>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row>
    <row r="1689">
      <c r="A1689" s="20"/>
      <c r="B1689" s="20"/>
      <c r="C1689" s="22"/>
      <c r="D1689" s="44"/>
      <c r="E1689" s="23"/>
      <c r="F1689" s="23"/>
      <c r="G1689" s="23"/>
      <c r="H1689" s="23"/>
      <c r="I1689" s="34"/>
      <c r="J1689" s="23"/>
      <c r="K1689" s="23"/>
      <c r="L1689" s="45"/>
      <c r="M1689" s="45"/>
      <c r="N1689" s="45"/>
      <c r="O1689" s="45"/>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row>
    <row r="1690">
      <c r="A1690" s="20"/>
      <c r="B1690" s="20"/>
      <c r="C1690" s="22"/>
      <c r="D1690" s="44"/>
      <c r="E1690" s="23"/>
      <c r="F1690" s="23"/>
      <c r="G1690" s="23"/>
      <c r="H1690" s="23"/>
      <c r="I1690" s="34"/>
      <c r="J1690" s="23"/>
      <c r="K1690" s="23"/>
      <c r="L1690" s="45"/>
      <c r="M1690" s="45"/>
      <c r="N1690" s="45"/>
      <c r="O1690" s="45"/>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row>
    <row r="1691">
      <c r="A1691" s="20"/>
      <c r="B1691" s="20"/>
      <c r="C1691" s="22"/>
      <c r="D1691" s="44"/>
      <c r="E1691" s="23"/>
      <c r="F1691" s="23"/>
      <c r="G1691" s="23"/>
      <c r="H1691" s="23"/>
      <c r="I1691" s="34"/>
      <c r="J1691" s="23"/>
      <c r="K1691" s="23"/>
      <c r="L1691" s="45"/>
      <c r="M1691" s="45"/>
      <c r="N1691" s="45"/>
      <c r="O1691" s="45"/>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row>
    <row r="1692">
      <c r="A1692" s="20"/>
      <c r="B1692" s="20"/>
      <c r="C1692" s="22"/>
      <c r="D1692" s="44"/>
      <c r="E1692" s="23"/>
      <c r="F1692" s="23"/>
      <c r="G1692" s="23"/>
      <c r="H1692" s="23"/>
      <c r="I1692" s="34"/>
      <c r="J1692" s="23"/>
      <c r="K1692" s="23"/>
      <c r="L1692" s="45"/>
      <c r="M1692" s="45"/>
      <c r="N1692" s="45"/>
      <c r="O1692" s="45"/>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row>
    <row r="1693">
      <c r="A1693" s="20"/>
      <c r="B1693" s="20"/>
      <c r="C1693" s="22"/>
      <c r="D1693" s="44"/>
      <c r="E1693" s="23"/>
      <c r="F1693" s="23"/>
      <c r="G1693" s="23"/>
      <c r="H1693" s="23"/>
      <c r="I1693" s="34"/>
      <c r="J1693" s="23"/>
      <c r="K1693" s="23"/>
      <c r="L1693" s="45"/>
      <c r="M1693" s="45"/>
      <c r="N1693" s="45"/>
      <c r="O1693" s="45"/>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row>
    <row r="1694">
      <c r="A1694" s="20"/>
      <c r="B1694" s="20"/>
      <c r="C1694" s="22"/>
      <c r="D1694" s="44"/>
      <c r="E1694" s="23"/>
      <c r="F1694" s="23"/>
      <c r="G1694" s="23"/>
      <c r="H1694" s="23"/>
      <c r="I1694" s="34"/>
      <c r="J1694" s="23"/>
      <c r="K1694" s="23"/>
      <c r="L1694" s="45"/>
      <c r="M1694" s="45"/>
      <c r="N1694" s="45"/>
      <c r="O1694" s="45"/>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row>
    <row r="1695">
      <c r="A1695" s="20"/>
      <c r="B1695" s="20"/>
      <c r="C1695" s="22"/>
      <c r="D1695" s="44"/>
      <c r="E1695" s="23"/>
      <c r="F1695" s="23"/>
      <c r="G1695" s="23"/>
      <c r="H1695" s="23"/>
      <c r="I1695" s="34"/>
      <c r="J1695" s="23"/>
      <c r="K1695" s="23"/>
      <c r="L1695" s="45"/>
      <c r="M1695" s="45"/>
      <c r="N1695" s="45"/>
      <c r="O1695" s="45"/>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row>
    <row r="1696">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row r="1821">
      <c r="A1821" s="20"/>
      <c r="B1821" s="20"/>
      <c r="C1821" s="22"/>
      <c r="D1821" s="44"/>
      <c r="E1821" s="23"/>
      <c r="F1821" s="23"/>
      <c r="G1821" s="23"/>
      <c r="H1821" s="23"/>
      <c r="I1821" s="34"/>
      <c r="J1821" s="23"/>
      <c r="K1821" s="23"/>
      <c r="L1821" s="45"/>
      <c r="M1821" s="45"/>
      <c r="N1821" s="45"/>
      <c r="O1821" s="45"/>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row>
  </sheetData>
  <mergeCells count="307">
    <mergeCell ref="Q254:R254"/>
    <mergeCell ref="Q253:R253"/>
    <mergeCell ref="Q245:R245"/>
    <mergeCell ref="Q244:R244"/>
    <mergeCell ref="Q227:R227"/>
    <mergeCell ref="Q226:R226"/>
    <mergeCell ref="Q221:R221"/>
    <mergeCell ref="Q222:R222"/>
    <mergeCell ref="Q225:R225"/>
    <mergeCell ref="Q224:R224"/>
    <mergeCell ref="Q220:R220"/>
    <mergeCell ref="Q219:R219"/>
    <mergeCell ref="Q257:R257"/>
    <mergeCell ref="Q228:R228"/>
    <mergeCell ref="Q217:R217"/>
    <mergeCell ref="Q218:R218"/>
    <mergeCell ref="Q252:R252"/>
    <mergeCell ref="Q243:R243"/>
    <mergeCell ref="Q223:R223"/>
    <mergeCell ref="Q237:R237"/>
    <mergeCell ref="Q238:R238"/>
    <mergeCell ref="Q247:R247"/>
    <mergeCell ref="Q249:R249"/>
    <mergeCell ref="Q230:R230"/>
    <mergeCell ref="Q229:R229"/>
    <mergeCell ref="Q234:R234"/>
    <mergeCell ref="Q233:R233"/>
    <mergeCell ref="Q248:R248"/>
    <mergeCell ref="Q246:R246"/>
    <mergeCell ref="Q232:R232"/>
    <mergeCell ref="Q241:R241"/>
    <mergeCell ref="Q240:R240"/>
    <mergeCell ref="Q242:R242"/>
    <mergeCell ref="Q206:R206"/>
    <mergeCell ref="Q209:R209"/>
    <mergeCell ref="Q208:R208"/>
    <mergeCell ref="Q207:R207"/>
    <mergeCell ref="Q186:R186"/>
    <mergeCell ref="Q185:R185"/>
    <mergeCell ref="Q191:R191"/>
    <mergeCell ref="Q192:R192"/>
    <mergeCell ref="Q189:R189"/>
    <mergeCell ref="Q190:R190"/>
    <mergeCell ref="Q197:R197"/>
    <mergeCell ref="Q198:R198"/>
    <mergeCell ref="Q193:R193"/>
    <mergeCell ref="Q194:R194"/>
    <mergeCell ref="Q195:R195"/>
    <mergeCell ref="Q196:R196"/>
    <mergeCell ref="Q205:R205"/>
    <mergeCell ref="Q183:R183"/>
    <mergeCell ref="Q214:R214"/>
    <mergeCell ref="Q188:R188"/>
    <mergeCell ref="Q187:R187"/>
    <mergeCell ref="Q184:R184"/>
    <mergeCell ref="Q157:R157"/>
    <mergeCell ref="Q156:R156"/>
    <mergeCell ref="Q155:R155"/>
    <mergeCell ref="Q163:R163"/>
    <mergeCell ref="Q161:R161"/>
    <mergeCell ref="Q162:R162"/>
    <mergeCell ref="Q168:R168"/>
    <mergeCell ref="Q165:R165"/>
    <mergeCell ref="Q166:R166"/>
    <mergeCell ref="Q167:R167"/>
    <mergeCell ref="Q251:R251"/>
    <mergeCell ref="Q98:R98"/>
    <mergeCell ref="Q97:R97"/>
    <mergeCell ref="Q90:R90"/>
    <mergeCell ref="Q91:R91"/>
    <mergeCell ref="Q95:R95"/>
    <mergeCell ref="Q173:R173"/>
    <mergeCell ref="Q216:R216"/>
    <mergeCell ref="Q215:R215"/>
    <mergeCell ref="Q250:R250"/>
    <mergeCell ref="Q203:R203"/>
    <mergeCell ref="Q204:R204"/>
    <mergeCell ref="Q231:R231"/>
    <mergeCell ref="Q236:R236"/>
    <mergeCell ref="Q235:R235"/>
    <mergeCell ref="Q239:R239"/>
    <mergeCell ref="Q212:R212"/>
    <mergeCell ref="Q213:R213"/>
    <mergeCell ref="Q132:R132"/>
    <mergeCell ref="Q131:R131"/>
    <mergeCell ref="Q102:R102"/>
    <mergeCell ref="Q101:R101"/>
    <mergeCell ref="Q108:R108"/>
    <mergeCell ref="Q109:R109"/>
    <mergeCell ref="Q111:R111"/>
    <mergeCell ref="Q119:R119"/>
    <mergeCell ref="Q125:R125"/>
    <mergeCell ref="Q124:R124"/>
    <mergeCell ref="Q121:R121"/>
    <mergeCell ref="Q122:R122"/>
    <mergeCell ref="Q143:R143"/>
    <mergeCell ref="Q144:R144"/>
    <mergeCell ref="Q139:R139"/>
    <mergeCell ref="Q152:R152"/>
    <mergeCell ref="Q151:R151"/>
    <mergeCell ref="Q150:R150"/>
    <mergeCell ref="Q145:R145"/>
    <mergeCell ref="Q149:R149"/>
    <mergeCell ref="Q148:R148"/>
    <mergeCell ref="Q171:R171"/>
    <mergeCell ref="Q172:R172"/>
    <mergeCell ref="Q137:R137"/>
    <mergeCell ref="Q133:R133"/>
    <mergeCell ref="Q134:R134"/>
    <mergeCell ref="Q123:R123"/>
    <mergeCell ref="Q120:R120"/>
    <mergeCell ref="Q256:R256"/>
    <mergeCell ref="Q255:R255"/>
    <mergeCell ref="Q210:R210"/>
    <mergeCell ref="Q211:R211"/>
    <mergeCell ref="Q89:R89"/>
    <mergeCell ref="Q88:R88"/>
    <mergeCell ref="Q80:R80"/>
    <mergeCell ref="Q81:R81"/>
    <mergeCell ref="Q86:R86"/>
    <mergeCell ref="Q87:R87"/>
    <mergeCell ref="Q85:R85"/>
    <mergeCell ref="Q84:R84"/>
    <mergeCell ref="Q83:R83"/>
    <mergeCell ref="Q153:R153"/>
    <mergeCell ref="Q154:R154"/>
    <mergeCell ref="Q35:R35"/>
    <mergeCell ref="Q44:R44"/>
    <mergeCell ref="Q38:R38"/>
    <mergeCell ref="Q39:R39"/>
    <mergeCell ref="Q37:R37"/>
    <mergeCell ref="Q51:R51"/>
    <mergeCell ref="Q50:R50"/>
    <mergeCell ref="Q54:R54"/>
    <mergeCell ref="Q52:R52"/>
    <mergeCell ref="Q53:R53"/>
    <mergeCell ref="Q21:R21"/>
    <mergeCell ref="Q24:R24"/>
    <mergeCell ref="Q66:R66"/>
    <mergeCell ref="Q68:R68"/>
    <mergeCell ref="Q67:R67"/>
    <mergeCell ref="Q82:R82"/>
    <mergeCell ref="Q75:R75"/>
    <mergeCell ref="Q49:R49"/>
    <mergeCell ref="Q65:R65"/>
    <mergeCell ref="Q64:R64"/>
    <mergeCell ref="Q74:R74"/>
    <mergeCell ref="Q73:R73"/>
    <mergeCell ref="Q76:R76"/>
    <mergeCell ref="Q77:R77"/>
    <mergeCell ref="Q78:R78"/>
    <mergeCell ref="Q79:R79"/>
    <mergeCell ref="Q45:R45"/>
    <mergeCell ref="Q46:R46"/>
    <mergeCell ref="Q48:R48"/>
    <mergeCell ref="Q47:R47"/>
    <mergeCell ref="Q55:R55"/>
    <mergeCell ref="Q56:R56"/>
    <mergeCell ref="Q114:R114"/>
    <mergeCell ref="Q113:R113"/>
    <mergeCell ref="Q99:R99"/>
    <mergeCell ref="Q100:R100"/>
    <mergeCell ref="Q105:R105"/>
    <mergeCell ref="Q112:R112"/>
    <mergeCell ref="Q110:R110"/>
    <mergeCell ref="Q107:R107"/>
    <mergeCell ref="Q106:R106"/>
    <mergeCell ref="Q117:R117"/>
    <mergeCell ref="Q103:R103"/>
    <mergeCell ref="Q104:R104"/>
    <mergeCell ref="Q92:R92"/>
    <mergeCell ref="Q94:R94"/>
    <mergeCell ref="Q93:R93"/>
    <mergeCell ref="Q96:R96"/>
    <mergeCell ref="Q160:R160"/>
    <mergeCell ref="Q159:R159"/>
    <mergeCell ref="Q126:R126"/>
    <mergeCell ref="Q130:R130"/>
    <mergeCell ref="Q129:R129"/>
    <mergeCell ref="Q127:R127"/>
    <mergeCell ref="Q128:R128"/>
    <mergeCell ref="Q138:R138"/>
    <mergeCell ref="Q140:R140"/>
    <mergeCell ref="Q147:R147"/>
    <mergeCell ref="Q135:R135"/>
    <mergeCell ref="Q164:R164"/>
    <mergeCell ref="Q158:R158"/>
    <mergeCell ref="Q169:R169"/>
    <mergeCell ref="Q170:R170"/>
    <mergeCell ref="Q182:R182"/>
    <mergeCell ref="Q181:R181"/>
    <mergeCell ref="Q175:R175"/>
    <mergeCell ref="Q116:R116"/>
    <mergeCell ref="Q115:R115"/>
    <mergeCell ref="Q22:R22"/>
    <mergeCell ref="Q23:R23"/>
    <mergeCell ref="Q29:R29"/>
    <mergeCell ref="Q30:R30"/>
    <mergeCell ref="Q7:R7"/>
    <mergeCell ref="Q10:R10"/>
    <mergeCell ref="Q8:R8"/>
    <mergeCell ref="Q9:R9"/>
    <mergeCell ref="Q12:R12"/>
    <mergeCell ref="Q11:R11"/>
    <mergeCell ref="Q13:R13"/>
    <mergeCell ref="Q17:R17"/>
    <mergeCell ref="Q15:R15"/>
    <mergeCell ref="Q18:R18"/>
    <mergeCell ref="Q20:R20"/>
    <mergeCell ref="Q19:R19"/>
    <mergeCell ref="Q36:R36"/>
    <mergeCell ref="Q34:R34"/>
    <mergeCell ref="Q201:R201"/>
    <mergeCell ref="Q202:R202"/>
    <mergeCell ref="Q200:R200"/>
    <mergeCell ref="Q199:R199"/>
    <mergeCell ref="Q177:R177"/>
    <mergeCell ref="Q176:R176"/>
    <mergeCell ref="Q179:R179"/>
    <mergeCell ref="Q180:R180"/>
    <mergeCell ref="Q178:R178"/>
    <mergeCell ref="Q174:R174"/>
    <mergeCell ref="Q118:R118"/>
    <mergeCell ref="Q141:R141"/>
    <mergeCell ref="Q142:R142"/>
    <mergeCell ref="Q146:R146"/>
    <mergeCell ref="Q33:R33"/>
    <mergeCell ref="Q25:R25"/>
    <mergeCell ref="Q31:R31"/>
    <mergeCell ref="Q32:R32"/>
    <mergeCell ref="Q26:R26"/>
    <mergeCell ref="Q28:R28"/>
    <mergeCell ref="Q27:R27"/>
    <mergeCell ref="Q4:R4"/>
    <mergeCell ref="Q2:R2"/>
    <mergeCell ref="Q3:R3"/>
    <mergeCell ref="Q5:R5"/>
    <mergeCell ref="Q6:R6"/>
    <mergeCell ref="Q71:R71"/>
    <mergeCell ref="Q72:R72"/>
    <mergeCell ref="Q16:R16"/>
    <mergeCell ref="Q14:R14"/>
    <mergeCell ref="Q70:R70"/>
    <mergeCell ref="Q63:R63"/>
    <mergeCell ref="Q69:R69"/>
    <mergeCell ref="Q62:R62"/>
    <mergeCell ref="Q61:R61"/>
    <mergeCell ref="Q58:R58"/>
    <mergeCell ref="Q59:R59"/>
    <mergeCell ref="Q57:R57"/>
    <mergeCell ref="Q60:R60"/>
    <mergeCell ref="Q42:R42"/>
    <mergeCell ref="Q41:R41"/>
    <mergeCell ref="Q40:R40"/>
    <mergeCell ref="Q43:R43"/>
    <mergeCell ref="Q286:R286"/>
    <mergeCell ref="Q284:R284"/>
    <mergeCell ref="Q285:R285"/>
    <mergeCell ref="Q272:R272"/>
    <mergeCell ref="Q274:R274"/>
    <mergeCell ref="Q273:R273"/>
    <mergeCell ref="Q291:R291"/>
    <mergeCell ref="Q292:R292"/>
    <mergeCell ref="Q276:R276"/>
    <mergeCell ref="Q275:R275"/>
    <mergeCell ref="Q270:R270"/>
    <mergeCell ref="Q271:R271"/>
    <mergeCell ref="Q279:R279"/>
    <mergeCell ref="Q282:R282"/>
    <mergeCell ref="Q283:R283"/>
    <mergeCell ref="Q277:R277"/>
    <mergeCell ref="Q278:R278"/>
    <mergeCell ref="Q269:R269"/>
    <mergeCell ref="Q289:R289"/>
    <mergeCell ref="Q290:R290"/>
    <mergeCell ref="Q287:R287"/>
    <mergeCell ref="Q294:R294"/>
    <mergeCell ref="Q288:R288"/>
    <mergeCell ref="Q293:R293"/>
    <mergeCell ref="Q260:R260"/>
    <mergeCell ref="Q259:R259"/>
    <mergeCell ref="Q267:R267"/>
    <mergeCell ref="Q266:R266"/>
    <mergeCell ref="Q258:R258"/>
    <mergeCell ref="Q262:R262"/>
    <mergeCell ref="Q261:R261"/>
    <mergeCell ref="Q263:R263"/>
    <mergeCell ref="Q264:R264"/>
    <mergeCell ref="Q268:R268"/>
    <mergeCell ref="Q265:R265"/>
    <mergeCell ref="Q303:R303"/>
    <mergeCell ref="Q302:R302"/>
    <mergeCell ref="Q304:R304"/>
    <mergeCell ref="Q305:R305"/>
    <mergeCell ref="Q280:R280"/>
    <mergeCell ref="Q281:R281"/>
    <mergeCell ref="Q307:R307"/>
    <mergeCell ref="Q309:R309"/>
    <mergeCell ref="Q308:R308"/>
    <mergeCell ref="Q310:R310"/>
    <mergeCell ref="Q295:R295"/>
    <mergeCell ref="Q298:R298"/>
    <mergeCell ref="Q297:R297"/>
    <mergeCell ref="Q301:R301"/>
    <mergeCell ref="Q300:R300"/>
    <mergeCell ref="Q299:R299"/>
    <mergeCell ref="Q306:R306"/>
  </mergeCell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0.71"/>
    <col customWidth="1" min="5" max="11" width="24.86"/>
    <col customWidth="1" min="12" max="14" width="29.57"/>
    <col customWidth="1" min="15" max="15" width="29.43"/>
  </cols>
  <sheetData>
    <row r="1">
      <c r="A1" s="247" t="s">
        <v>0</v>
      </c>
      <c r="B1" s="247" t="s">
        <v>1</v>
      </c>
      <c r="C1" s="247" t="s">
        <v>2</v>
      </c>
      <c r="D1" s="248" t="s">
        <v>3</v>
      </c>
      <c r="E1" s="249" t="s">
        <v>11</v>
      </c>
      <c r="F1" s="250" t="s">
        <v>12</v>
      </c>
      <c r="G1" s="250" t="s">
        <v>2286</v>
      </c>
      <c r="H1" s="250" t="s">
        <v>2287</v>
      </c>
      <c r="I1" s="251" t="s">
        <v>23</v>
      </c>
      <c r="J1" s="251" t="s">
        <v>24</v>
      </c>
      <c r="K1" s="251" t="s">
        <v>25</v>
      </c>
      <c r="L1" s="251" t="s">
        <v>26</v>
      </c>
      <c r="M1" s="251" t="s">
        <v>27</v>
      </c>
      <c r="N1" s="251" t="s">
        <v>28</v>
      </c>
      <c r="O1" s="252" t="s">
        <v>29</v>
      </c>
      <c r="P1" s="253" t="s">
        <v>2284</v>
      </c>
      <c r="Q1" s="246"/>
      <c r="R1" s="246"/>
      <c r="S1" s="203"/>
      <c r="T1" s="169"/>
      <c r="U1" s="169"/>
      <c r="V1" s="169"/>
      <c r="W1" s="169"/>
      <c r="X1" s="169"/>
      <c r="Y1" s="169"/>
      <c r="Z1" s="169"/>
      <c r="AA1" s="169"/>
      <c r="AB1" s="169"/>
      <c r="AC1" s="169"/>
      <c r="AD1" s="169"/>
      <c r="AE1" s="169"/>
      <c r="AF1" s="169"/>
      <c r="AG1" s="169"/>
      <c r="AH1" s="169"/>
      <c r="AI1" s="169"/>
      <c r="AJ1" s="169"/>
    </row>
    <row r="2">
      <c r="A2" s="232" t="s">
        <v>34</v>
      </c>
      <c r="B2" s="232" t="s">
        <v>35</v>
      </c>
      <c r="C2" s="233" t="s">
        <v>36</v>
      </c>
      <c r="D2" s="172" t="s">
        <v>37</v>
      </c>
      <c r="E2" s="232" t="s">
        <v>42</v>
      </c>
      <c r="F2" s="234" t="s">
        <v>43</v>
      </c>
      <c r="G2" s="234" t="str">
        <f t="shared" ref="G2:G477" si="1">LEFT(F2,FIND(",",F2)-1)</f>
        <v>33.19392</v>
      </c>
      <c r="H2" s="234" t="str">
        <f>RIGHT(F2,FIND(",",F2))</f>
        <v>69.515022</v>
      </c>
      <c r="I2" s="232">
        <v>0.0</v>
      </c>
      <c r="J2" s="232">
        <v>0.0</v>
      </c>
      <c r="K2" s="232">
        <v>0.0</v>
      </c>
      <c r="L2" s="232">
        <v>0.0</v>
      </c>
      <c r="M2" s="232">
        <v>0.0</v>
      </c>
      <c r="N2" s="232">
        <v>0.0</v>
      </c>
      <c r="O2" s="235">
        <v>0.0</v>
      </c>
      <c r="P2" s="128" t="s">
        <v>6113</v>
      </c>
      <c r="Q2" s="11"/>
      <c r="R2" s="11"/>
      <c r="S2" s="11"/>
    </row>
    <row r="3">
      <c r="A3" s="184" t="s">
        <v>49</v>
      </c>
      <c r="B3" s="185" t="s">
        <v>35</v>
      </c>
      <c r="C3" s="186" t="s">
        <v>50</v>
      </c>
      <c r="D3" s="85" t="s">
        <v>37</v>
      </c>
      <c r="E3" s="185" t="s">
        <v>54</v>
      </c>
      <c r="F3" s="187" t="s">
        <v>53</v>
      </c>
      <c r="G3" s="14" t="str">
        <f t="shared" si="1"/>
        <v>32.984041</v>
      </c>
      <c r="H3" s="14" t="str">
        <f t="shared" ref="H3:H38" si="2">RIGHT(F3,FIND(",",F3)-1)</f>
        <v>69.430782</v>
      </c>
      <c r="I3" s="185">
        <v>18.0</v>
      </c>
      <c r="J3" s="185">
        <v>18.0</v>
      </c>
      <c r="K3" s="185">
        <v>0.0</v>
      </c>
      <c r="L3" s="185">
        <v>0.0</v>
      </c>
      <c r="M3" s="185">
        <v>0.0</v>
      </c>
      <c r="N3" s="185">
        <v>0.0</v>
      </c>
      <c r="O3" s="189">
        <v>0.0</v>
      </c>
      <c r="P3" s="128" t="s">
        <v>6113</v>
      </c>
      <c r="Q3" s="11"/>
      <c r="S3" s="11"/>
    </row>
    <row r="4">
      <c r="A4" s="184" t="s">
        <v>58</v>
      </c>
      <c r="B4" s="185" t="s">
        <v>35</v>
      </c>
      <c r="C4" s="186" t="s">
        <v>50</v>
      </c>
      <c r="D4" s="85" t="s">
        <v>37</v>
      </c>
      <c r="E4" s="185" t="s">
        <v>42</v>
      </c>
      <c r="F4" s="187" t="s">
        <v>41</v>
      </c>
      <c r="G4" s="14" t="str">
        <f t="shared" si="1"/>
        <v>32.8078448</v>
      </c>
      <c r="H4" s="14" t="str">
        <f t="shared" si="2"/>
        <v>68.6456967</v>
      </c>
      <c r="I4" s="185">
        <v>7.0</v>
      </c>
      <c r="J4" s="185">
        <v>7.0</v>
      </c>
      <c r="K4" s="185">
        <v>0.0</v>
      </c>
      <c r="L4" s="185">
        <v>0.0</v>
      </c>
      <c r="M4" s="185">
        <v>0.0</v>
      </c>
      <c r="N4" s="185">
        <v>0.0</v>
      </c>
      <c r="O4" s="189">
        <v>0.0</v>
      </c>
      <c r="P4" s="128" t="s">
        <v>6113</v>
      </c>
      <c r="Q4" s="11"/>
      <c r="S4" s="11"/>
    </row>
    <row r="5">
      <c r="A5" s="184" t="s">
        <v>62</v>
      </c>
      <c r="B5" s="185" t="s">
        <v>35</v>
      </c>
      <c r="C5" s="186" t="s">
        <v>63</v>
      </c>
      <c r="D5" s="85" t="s">
        <v>37</v>
      </c>
      <c r="E5" s="185" t="s">
        <v>67</v>
      </c>
      <c r="F5" s="187" t="s">
        <v>66</v>
      </c>
      <c r="G5" s="14" t="str">
        <f t="shared" si="1"/>
        <v>34.872898</v>
      </c>
      <c r="H5" s="14" t="str">
        <f t="shared" si="2"/>
        <v>71.155620</v>
      </c>
      <c r="I5" s="185">
        <v>0.0</v>
      </c>
      <c r="J5" s="185">
        <v>0.0</v>
      </c>
      <c r="K5" s="185">
        <v>0.0</v>
      </c>
      <c r="L5" s="185">
        <v>0.0</v>
      </c>
      <c r="M5" s="185">
        <v>0.0</v>
      </c>
      <c r="N5" s="185">
        <v>0.0</v>
      </c>
      <c r="O5" s="189">
        <v>0.0</v>
      </c>
      <c r="P5" s="128" t="s">
        <v>6113</v>
      </c>
      <c r="Q5" s="11"/>
      <c r="S5" s="11"/>
    </row>
    <row r="6">
      <c r="A6" s="184" t="s">
        <v>69</v>
      </c>
      <c r="B6" s="185" t="s">
        <v>35</v>
      </c>
      <c r="C6" s="186" t="s">
        <v>70</v>
      </c>
      <c r="D6" s="85" t="s">
        <v>37</v>
      </c>
      <c r="E6" s="185" t="s">
        <v>73</v>
      </c>
      <c r="F6" s="187" t="s">
        <v>72</v>
      </c>
      <c r="G6" s="14" t="str">
        <f t="shared" si="1"/>
        <v>34.014551</v>
      </c>
      <c r="H6" s="14" t="str">
        <f t="shared" si="2"/>
        <v>69.192391</v>
      </c>
      <c r="I6" s="185">
        <v>3.0</v>
      </c>
      <c r="J6" s="185">
        <v>3.0</v>
      </c>
      <c r="K6" s="185">
        <v>0.0</v>
      </c>
      <c r="L6" s="185">
        <v>0.0</v>
      </c>
      <c r="M6" s="185">
        <v>0.0</v>
      </c>
      <c r="N6" s="185">
        <v>0.0</v>
      </c>
      <c r="O6" s="189">
        <v>0.0</v>
      </c>
      <c r="P6" s="128" t="s">
        <v>6113</v>
      </c>
      <c r="Q6" s="11"/>
      <c r="S6" s="11"/>
    </row>
    <row r="7">
      <c r="A7" s="184" t="s">
        <v>75</v>
      </c>
      <c r="B7" s="185" t="s">
        <v>35</v>
      </c>
      <c r="C7" s="186" t="s">
        <v>76</v>
      </c>
      <c r="D7" s="85" t="s">
        <v>37</v>
      </c>
      <c r="E7" s="185" t="s">
        <v>81</v>
      </c>
      <c r="F7" s="187" t="s">
        <v>80</v>
      </c>
      <c r="G7" s="14" t="str">
        <f t="shared" si="1"/>
        <v>34.354216</v>
      </c>
      <c r="H7" s="14" t="str">
        <f t="shared" si="2"/>
        <v>70.954680</v>
      </c>
      <c r="I7" s="185">
        <v>6.0</v>
      </c>
      <c r="J7" s="185">
        <v>6.0</v>
      </c>
      <c r="K7" s="185">
        <v>0.0</v>
      </c>
      <c r="L7" s="185">
        <v>0.0</v>
      </c>
      <c r="M7" s="185">
        <v>0.0</v>
      </c>
      <c r="N7" s="185">
        <v>0.0</v>
      </c>
      <c r="O7" s="189">
        <v>3.0</v>
      </c>
      <c r="P7" s="128" t="s">
        <v>6113</v>
      </c>
      <c r="Q7" s="11"/>
      <c r="S7" s="11"/>
    </row>
    <row r="8">
      <c r="A8" s="184" t="s">
        <v>86</v>
      </c>
      <c r="B8" s="185" t="s">
        <v>35</v>
      </c>
      <c r="C8" s="186" t="s">
        <v>87</v>
      </c>
      <c r="D8" s="85" t="s">
        <v>37</v>
      </c>
      <c r="E8" s="185" t="s">
        <v>81</v>
      </c>
      <c r="F8" s="187" t="s">
        <v>80</v>
      </c>
      <c r="G8" s="14" t="str">
        <f t="shared" si="1"/>
        <v>34.354216</v>
      </c>
      <c r="H8" s="14" t="str">
        <f t="shared" si="2"/>
        <v>70.954680</v>
      </c>
      <c r="I8" s="185">
        <v>8.0</v>
      </c>
      <c r="J8" s="185">
        <v>8.0</v>
      </c>
      <c r="K8" s="185">
        <v>0.0</v>
      </c>
      <c r="L8" s="185">
        <v>0.0</v>
      </c>
      <c r="M8" s="185">
        <v>0.0</v>
      </c>
      <c r="N8" s="185">
        <v>0.0</v>
      </c>
      <c r="O8" s="185">
        <v>3.0</v>
      </c>
      <c r="P8" s="128" t="s">
        <v>6113</v>
      </c>
      <c r="Q8" s="11"/>
      <c r="S8" s="11"/>
    </row>
    <row r="9">
      <c r="A9" s="184" t="s">
        <v>91</v>
      </c>
      <c r="B9" s="185" t="s">
        <v>35</v>
      </c>
      <c r="C9" s="186" t="s">
        <v>92</v>
      </c>
      <c r="D9" s="85" t="s">
        <v>37</v>
      </c>
      <c r="E9" s="185" t="s">
        <v>95</v>
      </c>
      <c r="F9" s="187" t="s">
        <v>94</v>
      </c>
      <c r="G9" s="14" t="str">
        <f t="shared" si="1"/>
        <v>34.118171</v>
      </c>
      <c r="H9" s="14" t="str">
        <f t="shared" si="2"/>
        <v>70.752529</v>
      </c>
      <c r="I9" s="185">
        <v>3.0</v>
      </c>
      <c r="J9" s="185">
        <v>3.0</v>
      </c>
      <c r="K9" s="185">
        <v>0.0</v>
      </c>
      <c r="L9" s="185">
        <v>0.0</v>
      </c>
      <c r="M9" s="185">
        <v>0.0</v>
      </c>
      <c r="N9" s="185">
        <v>0.0</v>
      </c>
      <c r="O9" s="185">
        <v>0.0</v>
      </c>
      <c r="P9" s="128" t="s">
        <v>6113</v>
      </c>
      <c r="Q9" s="11"/>
      <c r="S9" s="11"/>
    </row>
    <row r="10">
      <c r="A10" s="184" t="s">
        <v>97</v>
      </c>
      <c r="B10" s="185" t="s">
        <v>35</v>
      </c>
      <c r="C10" s="186" t="s">
        <v>98</v>
      </c>
      <c r="D10" s="85" t="s">
        <v>37</v>
      </c>
      <c r="E10" s="185" t="s">
        <v>99</v>
      </c>
      <c r="F10" s="187" t="s">
        <v>80</v>
      </c>
      <c r="G10" s="14" t="str">
        <f t="shared" si="1"/>
        <v>34.354216</v>
      </c>
      <c r="H10" s="14" t="str">
        <f t="shared" si="2"/>
        <v>70.954680</v>
      </c>
      <c r="I10" s="185">
        <v>0.0</v>
      </c>
      <c r="J10" s="185">
        <v>0.0</v>
      </c>
      <c r="K10" s="185">
        <v>0.0</v>
      </c>
      <c r="L10" s="185">
        <v>0.0</v>
      </c>
      <c r="M10" s="185">
        <v>0.0</v>
      </c>
      <c r="N10" s="185">
        <v>0.0</v>
      </c>
      <c r="O10" s="185">
        <v>0.0</v>
      </c>
      <c r="P10" s="128" t="s">
        <v>6113</v>
      </c>
      <c r="Q10" s="11"/>
      <c r="S10" s="11"/>
    </row>
    <row r="11">
      <c r="A11" s="184" t="s">
        <v>101</v>
      </c>
      <c r="B11" s="185" t="s">
        <v>35</v>
      </c>
      <c r="C11" s="186" t="s">
        <v>102</v>
      </c>
      <c r="D11" s="85" t="s">
        <v>37</v>
      </c>
      <c r="E11" s="185" t="s">
        <v>105</v>
      </c>
      <c r="F11" s="187" t="s">
        <v>104</v>
      </c>
      <c r="G11" s="14" t="str">
        <f t="shared" si="1"/>
        <v>34.229212</v>
      </c>
      <c r="H11" s="14" t="str">
        <f t="shared" si="2"/>
        <v>70.193208</v>
      </c>
      <c r="I11" s="185">
        <v>0.0</v>
      </c>
      <c r="J11" s="185">
        <v>0.0</v>
      </c>
      <c r="K11" s="185">
        <v>0.0</v>
      </c>
      <c r="L11" s="185">
        <v>0.0</v>
      </c>
      <c r="M11" s="185">
        <v>0.0</v>
      </c>
      <c r="N11" s="185">
        <v>0.0</v>
      </c>
      <c r="O11" s="185">
        <v>0.0</v>
      </c>
      <c r="P11" s="128" t="s">
        <v>6113</v>
      </c>
      <c r="Q11" s="11"/>
      <c r="S11" s="11"/>
    </row>
    <row r="12">
      <c r="A12" s="184" t="s">
        <v>107</v>
      </c>
      <c r="B12" s="185" t="s">
        <v>35</v>
      </c>
      <c r="C12" s="188" t="s">
        <v>108</v>
      </c>
      <c r="D12" s="85" t="s">
        <v>37</v>
      </c>
      <c r="E12" s="185" t="s">
        <v>113</v>
      </c>
      <c r="F12" s="187" t="s">
        <v>112</v>
      </c>
      <c r="G12" s="14" t="str">
        <f t="shared" si="1"/>
        <v>32.339473</v>
      </c>
      <c r="H12" s="14" t="str">
        <f t="shared" si="2"/>
        <v>65.143251</v>
      </c>
      <c r="I12" s="189">
        <v>6.0</v>
      </c>
      <c r="J12" s="189">
        <v>8.0</v>
      </c>
      <c r="K12" s="189">
        <v>0.0</v>
      </c>
      <c r="L12" s="189">
        <v>0.0</v>
      </c>
      <c r="M12" s="189">
        <v>0.0</v>
      </c>
      <c r="N12" s="189">
        <v>0.0</v>
      </c>
      <c r="O12" s="189">
        <v>0.0</v>
      </c>
      <c r="P12" s="128" t="s">
        <v>6113</v>
      </c>
      <c r="Q12" s="11"/>
      <c r="S12" s="11"/>
    </row>
    <row r="13">
      <c r="A13" s="184" t="s">
        <v>116</v>
      </c>
      <c r="B13" s="185" t="s">
        <v>35</v>
      </c>
      <c r="C13" s="186" t="s">
        <v>117</v>
      </c>
      <c r="D13" s="85" t="s">
        <v>37</v>
      </c>
      <c r="E13" s="185" t="s">
        <v>120</v>
      </c>
      <c r="F13" s="187" t="s">
        <v>119</v>
      </c>
      <c r="G13" s="14" t="str">
        <f t="shared" si="1"/>
        <v>34.643368</v>
      </c>
      <c r="H13" s="14" t="str">
        <f t="shared" si="2"/>
        <v>71.026004</v>
      </c>
      <c r="I13" s="185">
        <v>2.0</v>
      </c>
      <c r="J13" s="185">
        <v>2.0</v>
      </c>
      <c r="K13" s="185">
        <v>0.0</v>
      </c>
      <c r="L13" s="185">
        <v>0.0</v>
      </c>
      <c r="M13" s="185">
        <v>0.0</v>
      </c>
      <c r="N13" s="185">
        <v>0.0</v>
      </c>
      <c r="O13" s="185">
        <v>0.0</v>
      </c>
      <c r="P13" s="128" t="s">
        <v>6113</v>
      </c>
      <c r="Q13" s="11"/>
      <c r="S13" s="11"/>
    </row>
    <row r="14">
      <c r="A14" s="184" t="s">
        <v>123</v>
      </c>
      <c r="B14" s="185" t="s">
        <v>35</v>
      </c>
      <c r="C14" s="186" t="s">
        <v>124</v>
      </c>
      <c r="D14" s="85" t="s">
        <v>37</v>
      </c>
      <c r="E14" s="185" t="s">
        <v>95</v>
      </c>
      <c r="F14" s="187" t="s">
        <v>94</v>
      </c>
      <c r="G14" s="14" t="str">
        <f t="shared" si="1"/>
        <v>34.118171</v>
      </c>
      <c r="H14" s="14" t="str">
        <f t="shared" si="2"/>
        <v>70.752529</v>
      </c>
      <c r="I14" s="185">
        <v>2.0</v>
      </c>
      <c r="J14" s="185">
        <v>9.0</v>
      </c>
      <c r="K14" s="185">
        <v>0.0</v>
      </c>
      <c r="L14" s="185">
        <v>0.0</v>
      </c>
      <c r="M14" s="185">
        <v>0.0</v>
      </c>
      <c r="N14" s="185">
        <v>0.0</v>
      </c>
      <c r="O14" s="185">
        <v>0.0</v>
      </c>
      <c r="P14" s="128" t="s">
        <v>6113</v>
      </c>
      <c r="Q14" s="11"/>
      <c r="S14" s="11"/>
    </row>
    <row r="15">
      <c r="A15" s="184" t="s">
        <v>127</v>
      </c>
      <c r="B15" s="185" t="s">
        <v>35</v>
      </c>
      <c r="C15" s="186" t="s">
        <v>128</v>
      </c>
      <c r="D15" s="85" t="s">
        <v>37</v>
      </c>
      <c r="E15" s="185" t="s">
        <v>131</v>
      </c>
      <c r="F15" s="187" t="s">
        <v>104</v>
      </c>
      <c r="G15" s="14" t="str">
        <f t="shared" si="1"/>
        <v>34.229212</v>
      </c>
      <c r="H15" s="14" t="str">
        <f t="shared" si="2"/>
        <v>70.193208</v>
      </c>
      <c r="I15" s="185">
        <v>8.0</v>
      </c>
      <c r="J15" s="185">
        <v>8.0</v>
      </c>
      <c r="K15" s="185">
        <v>0.0</v>
      </c>
      <c r="L15" s="185">
        <v>0.0</v>
      </c>
      <c r="M15" s="185">
        <v>0.0</v>
      </c>
      <c r="N15" s="185">
        <v>0.0</v>
      </c>
      <c r="O15" s="185">
        <v>0.0</v>
      </c>
      <c r="P15" s="128" t="s">
        <v>6113</v>
      </c>
      <c r="Q15" s="11"/>
      <c r="S15" s="11"/>
    </row>
    <row r="16">
      <c r="A16" s="184" t="s">
        <v>134</v>
      </c>
      <c r="B16" s="185" t="s">
        <v>35</v>
      </c>
      <c r="C16" s="186" t="s">
        <v>135</v>
      </c>
      <c r="D16" s="85" t="s">
        <v>37</v>
      </c>
      <c r="E16" s="185" t="s">
        <v>138</v>
      </c>
      <c r="F16" s="187" t="s">
        <v>137</v>
      </c>
      <c r="G16" s="14" t="str">
        <f t="shared" si="1"/>
        <v>33.394839</v>
      </c>
      <c r="H16" s="14" t="str">
        <f t="shared" si="2"/>
        <v>70.044359</v>
      </c>
      <c r="I16" s="185">
        <v>1.0</v>
      </c>
      <c r="J16" s="185">
        <v>1.0</v>
      </c>
      <c r="K16" s="185">
        <v>0.0</v>
      </c>
      <c r="L16" s="185">
        <v>1.0</v>
      </c>
      <c r="M16" s="185">
        <v>0.0</v>
      </c>
      <c r="N16" s="185">
        <v>0.0</v>
      </c>
      <c r="O16" s="185">
        <v>0.0</v>
      </c>
      <c r="P16" s="128" t="s">
        <v>6113</v>
      </c>
      <c r="Q16" s="11"/>
      <c r="S16" s="11"/>
    </row>
    <row r="17">
      <c r="A17" s="184" t="s">
        <v>140</v>
      </c>
      <c r="B17" s="185" t="s">
        <v>35</v>
      </c>
      <c r="C17" s="186" t="s">
        <v>141</v>
      </c>
      <c r="D17" s="85" t="s">
        <v>37</v>
      </c>
      <c r="E17" s="185" t="s">
        <v>145</v>
      </c>
      <c r="F17" s="187" t="s">
        <v>144</v>
      </c>
      <c r="G17" s="14" t="str">
        <f t="shared" si="1"/>
        <v>34.215777</v>
      </c>
      <c r="H17" s="14" t="str">
        <f t="shared" si="2"/>
        <v>71.026004</v>
      </c>
      <c r="I17" s="185">
        <v>6.0</v>
      </c>
      <c r="J17" s="185">
        <v>6.0</v>
      </c>
      <c r="K17" s="185">
        <v>0.0</v>
      </c>
      <c r="L17" s="185">
        <v>0.0</v>
      </c>
      <c r="M17" s="185">
        <v>0.0</v>
      </c>
      <c r="N17" s="185">
        <v>0.0</v>
      </c>
      <c r="O17" s="185">
        <v>0.0</v>
      </c>
      <c r="P17" s="128" t="s">
        <v>6113</v>
      </c>
      <c r="Q17" s="11"/>
      <c r="S17" s="11"/>
    </row>
    <row r="18">
      <c r="A18" s="184" t="s">
        <v>148</v>
      </c>
      <c r="B18" s="185" t="s">
        <v>35</v>
      </c>
      <c r="C18" s="186" t="s">
        <v>149</v>
      </c>
      <c r="D18" s="85" t="s">
        <v>37</v>
      </c>
      <c r="E18" s="185" t="s">
        <v>152</v>
      </c>
      <c r="F18" s="187" t="s">
        <v>151</v>
      </c>
      <c r="G18" s="14" t="str">
        <f t="shared" si="1"/>
        <v>34.801712</v>
      </c>
      <c r="H18" s="14" t="str">
        <f t="shared" si="2"/>
        <v>71.216142</v>
      </c>
      <c r="I18" s="185">
        <v>0.0</v>
      </c>
      <c r="J18" s="185">
        <v>0.0</v>
      </c>
      <c r="K18" s="185">
        <v>0.0</v>
      </c>
      <c r="L18" s="185">
        <v>0.0</v>
      </c>
      <c r="M18" s="185">
        <v>0.0</v>
      </c>
      <c r="N18" s="185">
        <v>0.0</v>
      </c>
      <c r="O18" s="185">
        <v>0.0</v>
      </c>
      <c r="P18" s="128" t="s">
        <v>6113</v>
      </c>
      <c r="Q18" s="11"/>
      <c r="S18" s="11"/>
    </row>
    <row r="19">
      <c r="A19" s="184" t="s">
        <v>154</v>
      </c>
      <c r="B19" s="185" t="s">
        <v>35</v>
      </c>
      <c r="C19" s="186" t="s">
        <v>155</v>
      </c>
      <c r="D19" s="85" t="s">
        <v>37</v>
      </c>
      <c r="E19" s="185" t="s">
        <v>99</v>
      </c>
      <c r="F19" s="187" t="s">
        <v>80</v>
      </c>
      <c r="G19" s="14" t="str">
        <f t="shared" si="1"/>
        <v>34.354216</v>
      </c>
      <c r="H19" s="14" t="str">
        <f t="shared" si="2"/>
        <v>70.954680</v>
      </c>
      <c r="I19" s="185">
        <v>0.0</v>
      </c>
      <c r="J19" s="185">
        <v>0.0</v>
      </c>
      <c r="K19" s="185">
        <v>0.0</v>
      </c>
      <c r="L19" s="185">
        <v>0.0</v>
      </c>
      <c r="M19" s="185">
        <v>0.0</v>
      </c>
      <c r="N19" s="185">
        <v>0.0</v>
      </c>
      <c r="O19" s="185">
        <v>0.0</v>
      </c>
      <c r="P19" s="128" t="s">
        <v>6113</v>
      </c>
      <c r="Q19" s="11"/>
      <c r="S19" s="11"/>
    </row>
    <row r="20">
      <c r="A20" s="184" t="s">
        <v>157</v>
      </c>
      <c r="B20" s="185" t="s">
        <v>35</v>
      </c>
      <c r="C20" s="186" t="s">
        <v>158</v>
      </c>
      <c r="D20" s="85" t="s">
        <v>37</v>
      </c>
      <c r="E20" s="185" t="s">
        <v>161</v>
      </c>
      <c r="F20" s="187" t="s">
        <v>160</v>
      </c>
      <c r="G20" s="14" t="str">
        <f t="shared" si="1"/>
        <v>34.846589</v>
      </c>
      <c r="H20" s="14" t="str">
        <f t="shared" si="2"/>
        <v>71.097316</v>
      </c>
      <c r="I20" s="185">
        <v>0.0</v>
      </c>
      <c r="J20" s="185">
        <v>0.0</v>
      </c>
      <c r="K20" s="185">
        <v>0.0</v>
      </c>
      <c r="L20" s="185">
        <v>0.0</v>
      </c>
      <c r="M20" s="185">
        <v>0.0</v>
      </c>
      <c r="N20" s="185">
        <v>0.0</v>
      </c>
      <c r="O20" s="185">
        <v>1.0</v>
      </c>
      <c r="P20" s="128" t="s">
        <v>6113</v>
      </c>
      <c r="Q20" s="11"/>
      <c r="S20" s="11"/>
    </row>
    <row r="21">
      <c r="A21" s="184" t="s">
        <v>163</v>
      </c>
      <c r="B21" s="185" t="s">
        <v>35</v>
      </c>
      <c r="C21" s="186" t="s">
        <v>164</v>
      </c>
      <c r="D21" s="85" t="s">
        <v>37</v>
      </c>
      <c r="E21" s="185" t="s">
        <v>95</v>
      </c>
      <c r="F21" s="187" t="s">
        <v>94</v>
      </c>
      <c r="G21" s="14" t="str">
        <f t="shared" si="1"/>
        <v>34.118171</v>
      </c>
      <c r="H21" s="14" t="str">
        <f t="shared" si="2"/>
        <v>70.752529</v>
      </c>
      <c r="I21" s="185">
        <v>9.0</v>
      </c>
      <c r="J21" s="185">
        <v>13.0</v>
      </c>
      <c r="K21" s="185">
        <v>0.0</v>
      </c>
      <c r="L21" s="185">
        <v>0.0</v>
      </c>
      <c r="M21" s="185">
        <v>0.0</v>
      </c>
      <c r="N21" s="185">
        <v>0.0</v>
      </c>
      <c r="O21" s="185">
        <v>0.0</v>
      </c>
      <c r="P21" s="128" t="s">
        <v>6113</v>
      </c>
      <c r="Q21" s="11"/>
      <c r="S21" s="11"/>
    </row>
    <row r="22">
      <c r="A22" s="184" t="s">
        <v>168</v>
      </c>
      <c r="B22" s="185" t="s">
        <v>35</v>
      </c>
      <c r="C22" s="186" t="s">
        <v>169</v>
      </c>
      <c r="D22" s="85" t="s">
        <v>37</v>
      </c>
      <c r="E22" s="185" t="s">
        <v>170</v>
      </c>
      <c r="F22" s="187" t="s">
        <v>160</v>
      </c>
      <c r="G22" s="14" t="str">
        <f t="shared" si="1"/>
        <v>34.846589</v>
      </c>
      <c r="H22" s="14" t="str">
        <f t="shared" si="2"/>
        <v>71.097316</v>
      </c>
      <c r="I22" s="185">
        <v>11.0</v>
      </c>
      <c r="J22" s="185">
        <v>11.0</v>
      </c>
      <c r="K22" s="185">
        <v>0.0</v>
      </c>
      <c r="L22" s="185">
        <v>0.0</v>
      </c>
      <c r="M22" s="185">
        <v>0.0</v>
      </c>
      <c r="N22" s="185">
        <v>0.0</v>
      </c>
      <c r="O22" s="185">
        <v>0.0</v>
      </c>
      <c r="P22" s="128" t="s">
        <v>6113</v>
      </c>
      <c r="Q22" s="11"/>
      <c r="S22" s="11"/>
    </row>
    <row r="23">
      <c r="A23" s="184" t="s">
        <v>172</v>
      </c>
      <c r="B23" s="185" t="s">
        <v>35</v>
      </c>
      <c r="C23" s="186" t="s">
        <v>173</v>
      </c>
      <c r="D23" s="85" t="s">
        <v>37</v>
      </c>
      <c r="E23" s="185" t="s">
        <v>177</v>
      </c>
      <c r="F23" s="187" t="s">
        <v>176</v>
      </c>
      <c r="G23" s="14" t="str">
        <f t="shared" si="1"/>
        <v>34.963097</v>
      </c>
      <c r="H23" s="14" t="str">
        <f t="shared" si="2"/>
        <v>68.810884</v>
      </c>
      <c r="I23" s="185">
        <v>0.0</v>
      </c>
      <c r="J23" s="185">
        <v>0.0</v>
      </c>
      <c r="K23" s="185">
        <v>0.0</v>
      </c>
      <c r="L23" s="185">
        <v>0.0</v>
      </c>
      <c r="M23" s="185">
        <v>0.0</v>
      </c>
      <c r="N23" s="185">
        <v>0.0</v>
      </c>
      <c r="O23" s="185">
        <v>0.0</v>
      </c>
      <c r="P23" s="128" t="s">
        <v>6113</v>
      </c>
      <c r="Q23" s="11"/>
      <c r="S23" s="11"/>
    </row>
    <row r="24">
      <c r="A24" s="184" t="s">
        <v>179</v>
      </c>
      <c r="B24" s="185" t="s">
        <v>35</v>
      </c>
      <c r="C24" s="186" t="s">
        <v>180</v>
      </c>
      <c r="D24" s="85" t="s">
        <v>37</v>
      </c>
      <c r="E24" s="185" t="s">
        <v>184</v>
      </c>
      <c r="F24" s="187" t="s">
        <v>183</v>
      </c>
      <c r="G24" s="14" t="str">
        <f t="shared" si="1"/>
        <v>33.435888</v>
      </c>
      <c r="H24" s="14" t="str">
        <f t="shared" si="2"/>
        <v>69.031453</v>
      </c>
      <c r="I24" s="185">
        <v>0.0</v>
      </c>
      <c r="J24" s="185">
        <v>0.0</v>
      </c>
      <c r="K24" s="185">
        <v>0.0</v>
      </c>
      <c r="L24" s="185">
        <v>0.0</v>
      </c>
      <c r="M24" s="185">
        <v>0.0</v>
      </c>
      <c r="N24" s="185">
        <v>0.0</v>
      </c>
      <c r="O24" s="185">
        <v>1.0</v>
      </c>
      <c r="P24" s="128" t="s">
        <v>6113</v>
      </c>
      <c r="Q24" s="11"/>
      <c r="S24" s="11"/>
    </row>
    <row r="25">
      <c r="A25" s="184" t="s">
        <v>186</v>
      </c>
      <c r="B25" s="185" t="s">
        <v>35</v>
      </c>
      <c r="C25" s="186" t="s">
        <v>187</v>
      </c>
      <c r="D25" s="85" t="s">
        <v>37</v>
      </c>
      <c r="E25" s="185" t="s">
        <v>67</v>
      </c>
      <c r="F25" s="187" t="s">
        <v>66</v>
      </c>
      <c r="G25" s="14" t="str">
        <f t="shared" si="1"/>
        <v>34.872898</v>
      </c>
      <c r="H25" s="14" t="str">
        <f t="shared" si="2"/>
        <v>71.155620</v>
      </c>
      <c r="I25" s="185">
        <v>3.0</v>
      </c>
      <c r="J25" s="185">
        <v>3.0</v>
      </c>
      <c r="K25" s="185">
        <v>0.0</v>
      </c>
      <c r="L25" s="185">
        <v>0.0</v>
      </c>
      <c r="M25" s="185">
        <v>0.0</v>
      </c>
      <c r="N25" s="185">
        <v>0.0</v>
      </c>
      <c r="O25" s="185">
        <v>0.0</v>
      </c>
      <c r="P25" s="128" t="s">
        <v>6113</v>
      </c>
      <c r="Q25" s="11"/>
      <c r="S25" s="11"/>
    </row>
    <row r="26">
      <c r="A26" s="184" t="s">
        <v>190</v>
      </c>
      <c r="B26" s="185" t="s">
        <v>35</v>
      </c>
      <c r="C26" s="186" t="s">
        <v>191</v>
      </c>
      <c r="D26" s="85" t="s">
        <v>37</v>
      </c>
      <c r="E26" s="185" t="s">
        <v>194</v>
      </c>
      <c r="F26" s="187" t="s">
        <v>160</v>
      </c>
      <c r="G26" s="14" t="str">
        <f t="shared" si="1"/>
        <v>34.846589</v>
      </c>
      <c r="H26" s="14" t="str">
        <f t="shared" si="2"/>
        <v>71.097316</v>
      </c>
      <c r="I26" s="185">
        <v>3.0</v>
      </c>
      <c r="J26" s="185">
        <v>3.0</v>
      </c>
      <c r="K26" s="185">
        <v>0.0</v>
      </c>
      <c r="L26" s="185">
        <v>0.0</v>
      </c>
      <c r="M26" s="185">
        <v>0.0</v>
      </c>
      <c r="N26" s="185">
        <v>0.0</v>
      </c>
      <c r="O26" s="185">
        <v>0.0</v>
      </c>
      <c r="P26" s="128" t="s">
        <v>6113</v>
      </c>
      <c r="Q26" s="11"/>
      <c r="S26" s="11"/>
    </row>
    <row r="27">
      <c r="A27" s="184" t="s">
        <v>196</v>
      </c>
      <c r="B27" s="185" t="s">
        <v>35</v>
      </c>
      <c r="C27" s="186" t="s">
        <v>197</v>
      </c>
      <c r="D27" s="85" t="s">
        <v>37</v>
      </c>
      <c r="E27" s="185" t="s">
        <v>199</v>
      </c>
      <c r="F27" s="187" t="s">
        <v>144</v>
      </c>
      <c r="G27" s="14" t="str">
        <f t="shared" si="1"/>
        <v>34.215777</v>
      </c>
      <c r="H27" s="14" t="str">
        <f t="shared" si="2"/>
        <v>71.026004</v>
      </c>
      <c r="I27" s="185">
        <v>12.0</v>
      </c>
      <c r="J27" s="185">
        <v>12.0</v>
      </c>
      <c r="K27" s="185">
        <v>0.0</v>
      </c>
      <c r="L27" s="185">
        <v>0.0</v>
      </c>
      <c r="M27" s="185">
        <v>0.0</v>
      </c>
      <c r="N27" s="185">
        <v>0.0</v>
      </c>
      <c r="O27" s="185">
        <v>0.0</v>
      </c>
      <c r="P27" s="128" t="s">
        <v>6113</v>
      </c>
      <c r="Q27" s="11"/>
      <c r="S27" s="11"/>
    </row>
    <row r="28">
      <c r="A28" s="184" t="s">
        <v>201</v>
      </c>
      <c r="B28" s="185" t="s">
        <v>35</v>
      </c>
      <c r="C28" s="186" t="s">
        <v>202</v>
      </c>
      <c r="D28" s="85" t="s">
        <v>37</v>
      </c>
      <c r="E28" s="185" t="s">
        <v>204</v>
      </c>
      <c r="F28" s="187" t="s">
        <v>144</v>
      </c>
      <c r="G28" s="14" t="str">
        <f t="shared" si="1"/>
        <v>34.215777</v>
      </c>
      <c r="H28" s="14" t="str">
        <f t="shared" si="2"/>
        <v>71.026004</v>
      </c>
      <c r="I28" s="185">
        <v>17.0</v>
      </c>
      <c r="J28" s="185">
        <v>17.0</v>
      </c>
      <c r="K28" s="185">
        <v>0.0</v>
      </c>
      <c r="L28" s="185">
        <v>0.0</v>
      </c>
      <c r="M28" s="185">
        <v>0.0</v>
      </c>
      <c r="N28" s="185">
        <v>0.0</v>
      </c>
      <c r="O28" s="185">
        <v>0.0</v>
      </c>
      <c r="P28" s="128" t="s">
        <v>6113</v>
      </c>
      <c r="Q28" s="11"/>
      <c r="S28" s="11"/>
    </row>
    <row r="29">
      <c r="A29" s="184" t="s">
        <v>207</v>
      </c>
      <c r="B29" s="185" t="s">
        <v>35</v>
      </c>
      <c r="C29" s="186" t="s">
        <v>208</v>
      </c>
      <c r="D29" s="85" t="s">
        <v>37</v>
      </c>
      <c r="E29" s="185" t="s">
        <v>210</v>
      </c>
      <c r="F29" s="187" t="s">
        <v>119</v>
      </c>
      <c r="G29" s="14" t="str">
        <f t="shared" si="1"/>
        <v>34.643368</v>
      </c>
      <c r="H29" s="14" t="str">
        <f t="shared" si="2"/>
        <v>71.026004</v>
      </c>
      <c r="I29" s="185">
        <v>6.0</v>
      </c>
      <c r="J29" s="185">
        <v>7.0</v>
      </c>
      <c r="K29" s="185">
        <v>0.0</v>
      </c>
      <c r="L29" s="185">
        <v>1.0</v>
      </c>
      <c r="M29" s="185">
        <v>0.0</v>
      </c>
      <c r="N29" s="185">
        <v>1.0</v>
      </c>
      <c r="O29" s="185">
        <v>0.0</v>
      </c>
      <c r="P29" s="128" t="s">
        <v>6113</v>
      </c>
      <c r="Q29" s="11"/>
      <c r="S29" s="11"/>
    </row>
    <row r="30">
      <c r="A30" s="184" t="s">
        <v>213</v>
      </c>
      <c r="B30" s="185" t="s">
        <v>35</v>
      </c>
      <c r="C30" s="186" t="s">
        <v>208</v>
      </c>
      <c r="D30" s="85" t="s">
        <v>37</v>
      </c>
      <c r="E30" s="185" t="s">
        <v>216</v>
      </c>
      <c r="F30" s="187" t="s">
        <v>215</v>
      </c>
      <c r="G30" s="14" t="str">
        <f t="shared" si="1"/>
        <v>34.171831</v>
      </c>
      <c r="H30" s="14" t="str">
        <f t="shared" si="2"/>
        <v>70.621679</v>
      </c>
      <c r="I30" s="185">
        <v>4.0</v>
      </c>
      <c r="J30" s="185">
        <v>4.0</v>
      </c>
      <c r="K30" s="185">
        <v>0.0</v>
      </c>
      <c r="L30" s="185">
        <v>0.0</v>
      </c>
      <c r="M30" s="185">
        <v>0.0</v>
      </c>
      <c r="N30" s="185">
        <v>0.0</v>
      </c>
      <c r="O30" s="185">
        <v>0.0</v>
      </c>
      <c r="P30" s="128" t="s">
        <v>6113</v>
      </c>
      <c r="Q30" s="11"/>
      <c r="S30" s="11"/>
    </row>
    <row r="31">
      <c r="A31" s="184" t="s">
        <v>220</v>
      </c>
      <c r="B31" s="185" t="s">
        <v>35</v>
      </c>
      <c r="C31" s="186" t="s">
        <v>221</v>
      </c>
      <c r="D31" s="85" t="s">
        <v>37</v>
      </c>
      <c r="E31" s="185" t="s">
        <v>223</v>
      </c>
      <c r="F31" s="187" t="s">
        <v>80</v>
      </c>
      <c r="G31" s="14" t="str">
        <f t="shared" si="1"/>
        <v>34.354216</v>
      </c>
      <c r="H31" s="14" t="str">
        <f t="shared" si="2"/>
        <v>70.954680</v>
      </c>
      <c r="I31" s="185">
        <v>13.0</v>
      </c>
      <c r="J31" s="185">
        <v>13.0</v>
      </c>
      <c r="K31" s="185">
        <v>0.0</v>
      </c>
      <c r="L31" s="185">
        <v>0.0</v>
      </c>
      <c r="M31" s="185">
        <v>0.0</v>
      </c>
      <c r="N31" s="185">
        <v>0.0</v>
      </c>
      <c r="O31" s="185">
        <v>0.0</v>
      </c>
      <c r="P31" s="128" t="s">
        <v>6113</v>
      </c>
      <c r="Q31" s="11"/>
      <c r="S31" s="11"/>
    </row>
    <row r="32">
      <c r="A32" s="184" t="s">
        <v>225</v>
      </c>
      <c r="B32" s="185" t="s">
        <v>35</v>
      </c>
      <c r="C32" s="186" t="s">
        <v>226</v>
      </c>
      <c r="D32" s="85" t="s">
        <v>37</v>
      </c>
      <c r="E32" s="185" t="s">
        <v>229</v>
      </c>
      <c r="F32" s="187" t="s">
        <v>228</v>
      </c>
      <c r="G32" s="14" t="str">
        <f t="shared" si="1"/>
        <v>34.263148</v>
      </c>
      <c r="H32" s="14" t="str">
        <f t="shared" si="2"/>
        <v>70.788209</v>
      </c>
      <c r="I32" s="185">
        <v>4.0</v>
      </c>
      <c r="J32" s="185">
        <v>4.0</v>
      </c>
      <c r="K32" s="185">
        <v>0.0</v>
      </c>
      <c r="L32" s="185">
        <v>0.0</v>
      </c>
      <c r="M32" s="185">
        <v>0.0</v>
      </c>
      <c r="N32" s="185">
        <v>0.0</v>
      </c>
      <c r="O32" s="185">
        <v>1.0</v>
      </c>
      <c r="P32" s="128" t="s">
        <v>6113</v>
      </c>
      <c r="Q32" s="11"/>
      <c r="S32" s="11"/>
    </row>
    <row r="33">
      <c r="A33" s="184" t="s">
        <v>232</v>
      </c>
      <c r="B33" s="185" t="s">
        <v>35</v>
      </c>
      <c r="C33" s="186" t="s">
        <v>233</v>
      </c>
      <c r="D33" s="85" t="s">
        <v>37</v>
      </c>
      <c r="E33" s="185" t="s">
        <v>236</v>
      </c>
      <c r="F33" s="187" t="s">
        <v>228</v>
      </c>
      <c r="G33" s="14" t="str">
        <f t="shared" si="1"/>
        <v>34.263148</v>
      </c>
      <c r="H33" s="14" t="str">
        <f t="shared" si="2"/>
        <v>70.788209</v>
      </c>
      <c r="I33" s="185">
        <v>5.0</v>
      </c>
      <c r="J33" s="185">
        <v>41.0</v>
      </c>
      <c r="K33" s="185">
        <v>0.0</v>
      </c>
      <c r="L33" s="185">
        <v>0.0</v>
      </c>
      <c r="M33" s="185">
        <v>0.0</v>
      </c>
      <c r="N33" s="185">
        <v>0.0</v>
      </c>
      <c r="O33" s="185">
        <v>0.0</v>
      </c>
      <c r="P33" s="128" t="s">
        <v>6113</v>
      </c>
      <c r="Q33" s="11"/>
      <c r="S33" s="11"/>
    </row>
    <row r="34">
      <c r="A34" s="184" t="s">
        <v>239</v>
      </c>
      <c r="B34" s="185" t="s">
        <v>35</v>
      </c>
      <c r="C34" s="186" t="s">
        <v>240</v>
      </c>
      <c r="D34" s="85" t="s">
        <v>37</v>
      </c>
      <c r="E34" s="185" t="s">
        <v>244</v>
      </c>
      <c r="F34" s="187" t="s">
        <v>243</v>
      </c>
      <c r="G34" s="14" t="str">
        <f t="shared" si="1"/>
        <v>34.910930</v>
      </c>
      <c r="H34" s="14" t="str">
        <f t="shared" si="2"/>
        <v>71.127398</v>
      </c>
      <c r="I34" s="185">
        <v>4.0</v>
      </c>
      <c r="J34" s="185">
        <v>5.0</v>
      </c>
      <c r="K34" s="185">
        <v>0.0</v>
      </c>
      <c r="L34" s="185">
        <v>0.0</v>
      </c>
      <c r="M34" s="185">
        <v>0.0</v>
      </c>
      <c r="N34" s="185">
        <v>0.0</v>
      </c>
      <c r="O34" s="185">
        <v>0.0</v>
      </c>
      <c r="P34" s="128" t="s">
        <v>6113</v>
      </c>
      <c r="Q34" s="11"/>
      <c r="S34" s="11"/>
    </row>
    <row r="35">
      <c r="A35" s="184" t="s">
        <v>247</v>
      </c>
      <c r="B35" s="185" t="s">
        <v>35</v>
      </c>
      <c r="C35" s="186" t="s">
        <v>248</v>
      </c>
      <c r="D35" s="85" t="s">
        <v>37</v>
      </c>
      <c r="E35" s="185" t="s">
        <v>252</v>
      </c>
      <c r="F35" s="187" t="s">
        <v>251</v>
      </c>
      <c r="G35" s="14" t="str">
        <f t="shared" si="1"/>
        <v>35.050080</v>
      </c>
      <c r="H35" s="14" t="str">
        <f t="shared" si="2"/>
        <v>70.908540</v>
      </c>
      <c r="I35" s="185">
        <v>5.0</v>
      </c>
      <c r="J35" s="185">
        <v>5.0</v>
      </c>
      <c r="K35" s="185">
        <v>0.0</v>
      </c>
      <c r="L35" s="185">
        <v>0.0</v>
      </c>
      <c r="M35" s="185">
        <v>0.0</v>
      </c>
      <c r="N35" s="185">
        <v>0.0</v>
      </c>
      <c r="O35" s="185">
        <v>0.0</v>
      </c>
      <c r="P35" s="128" t="s">
        <v>6113</v>
      </c>
      <c r="Q35" s="11"/>
      <c r="S35" s="11"/>
    </row>
    <row r="36">
      <c r="A36" s="184" t="s">
        <v>254</v>
      </c>
      <c r="B36" s="185" t="s">
        <v>35</v>
      </c>
      <c r="C36" s="186" t="s">
        <v>255</v>
      </c>
      <c r="D36" s="85" t="s">
        <v>37</v>
      </c>
      <c r="E36" s="185" t="s">
        <v>256</v>
      </c>
      <c r="F36" s="187" t="s">
        <v>243</v>
      </c>
      <c r="G36" s="14" t="str">
        <f t="shared" si="1"/>
        <v>34.910930</v>
      </c>
      <c r="H36" s="14" t="str">
        <f t="shared" si="2"/>
        <v>71.127398</v>
      </c>
      <c r="I36" s="185">
        <v>1.0</v>
      </c>
      <c r="J36" s="185">
        <v>1.0</v>
      </c>
      <c r="K36" s="185">
        <v>0.0</v>
      </c>
      <c r="L36" s="185">
        <v>0.0</v>
      </c>
      <c r="M36" s="185">
        <v>0.0</v>
      </c>
      <c r="N36" s="185">
        <v>0.0</v>
      </c>
      <c r="O36" s="185">
        <v>0.0</v>
      </c>
      <c r="P36" s="128" t="s">
        <v>6113</v>
      </c>
      <c r="Q36" s="11"/>
      <c r="S36" s="11"/>
    </row>
    <row r="37">
      <c r="A37" s="184" t="s">
        <v>258</v>
      </c>
      <c r="B37" s="185" t="s">
        <v>35</v>
      </c>
      <c r="C37" s="186" t="s">
        <v>259</v>
      </c>
      <c r="D37" s="85" t="s">
        <v>37</v>
      </c>
      <c r="E37" s="185" t="s">
        <v>262</v>
      </c>
      <c r="F37" s="187" t="s">
        <v>261</v>
      </c>
      <c r="G37" s="14" t="str">
        <f t="shared" si="1"/>
        <v>33.969092</v>
      </c>
      <c r="H37" s="14" t="str">
        <f t="shared" si="2"/>
        <v>68.950978</v>
      </c>
      <c r="I37" s="185">
        <v>2.0</v>
      </c>
      <c r="J37" s="185">
        <v>3.0</v>
      </c>
      <c r="K37" s="185">
        <v>0.0</v>
      </c>
      <c r="L37" s="185">
        <v>3.0</v>
      </c>
      <c r="M37" s="185">
        <v>0.0</v>
      </c>
      <c r="N37" s="185">
        <v>2.0</v>
      </c>
      <c r="O37" s="185">
        <v>0.0</v>
      </c>
      <c r="P37" s="128" t="s">
        <v>6113</v>
      </c>
      <c r="Q37" s="11"/>
      <c r="S37" s="11"/>
    </row>
    <row r="38">
      <c r="A38" s="184" t="s">
        <v>264</v>
      </c>
      <c r="B38" s="185" t="s">
        <v>35</v>
      </c>
      <c r="C38" s="186" t="s">
        <v>265</v>
      </c>
      <c r="D38" s="85" t="s">
        <v>37</v>
      </c>
      <c r="E38" s="185" t="s">
        <v>269</v>
      </c>
      <c r="F38" s="187" t="s">
        <v>268</v>
      </c>
      <c r="G38" s="14" t="str">
        <f t="shared" si="1"/>
        <v>35.118055</v>
      </c>
      <c r="H38" s="14" t="str">
        <f t="shared" si="2"/>
        <v>71.228333</v>
      </c>
      <c r="I38" s="185">
        <v>3.0</v>
      </c>
      <c r="J38" s="185">
        <v>6.0</v>
      </c>
      <c r="K38" s="185">
        <v>0.0</v>
      </c>
      <c r="L38" s="185">
        <v>0.0</v>
      </c>
      <c r="M38" s="185">
        <v>0.0</v>
      </c>
      <c r="N38" s="185">
        <v>0.0</v>
      </c>
      <c r="O38" s="185">
        <v>0.0</v>
      </c>
      <c r="P38" s="128" t="s">
        <v>6113</v>
      </c>
      <c r="Q38" s="11"/>
      <c r="S38" s="11"/>
    </row>
    <row r="39">
      <c r="A39" s="184" t="s">
        <v>271</v>
      </c>
      <c r="B39" s="185" t="s">
        <v>35</v>
      </c>
      <c r="C39" s="186" t="s">
        <v>272</v>
      </c>
      <c r="D39" s="85" t="s">
        <v>37</v>
      </c>
      <c r="E39" s="185" t="s">
        <v>274</v>
      </c>
      <c r="F39" s="187" t="s">
        <v>273</v>
      </c>
      <c r="G39" s="14" t="str">
        <f t="shared" si="1"/>
        <v>34.08218</v>
      </c>
      <c r="H39" s="14" t="s">
        <v>6112</v>
      </c>
      <c r="I39" s="185">
        <v>1.0</v>
      </c>
      <c r="J39" s="185">
        <v>1.0</v>
      </c>
      <c r="K39" s="185">
        <v>0.0</v>
      </c>
      <c r="L39" s="185">
        <v>0.0</v>
      </c>
      <c r="M39" s="185">
        <v>0.0</v>
      </c>
      <c r="N39" s="185">
        <v>0.0</v>
      </c>
      <c r="O39" s="185">
        <v>0.0</v>
      </c>
      <c r="P39" s="128" t="s">
        <v>6113</v>
      </c>
      <c r="Q39" s="11"/>
      <c r="S39" s="11"/>
    </row>
    <row r="40">
      <c r="A40" s="184" t="s">
        <v>276</v>
      </c>
      <c r="B40" s="185" t="s">
        <v>35</v>
      </c>
      <c r="C40" s="186" t="s">
        <v>272</v>
      </c>
      <c r="D40" s="85" t="s">
        <v>37</v>
      </c>
      <c r="E40" s="185" t="s">
        <v>279</v>
      </c>
      <c r="F40" s="187" t="s">
        <v>278</v>
      </c>
      <c r="G40" s="14" t="str">
        <f t="shared" si="1"/>
        <v>34.328976</v>
      </c>
      <c r="H40" s="14" t="str">
        <f t="shared" ref="H40:H62" si="3">RIGHT(F40,FIND(",",F40)-1)</f>
        <v>70.407486</v>
      </c>
      <c r="I40" s="185">
        <v>6.0</v>
      </c>
      <c r="J40" s="185">
        <v>6.0</v>
      </c>
      <c r="K40" s="185">
        <v>0.0</v>
      </c>
      <c r="L40" s="185">
        <v>1.0</v>
      </c>
      <c r="M40" s="185">
        <v>0.0</v>
      </c>
      <c r="N40" s="185">
        <v>0.0</v>
      </c>
      <c r="O40" s="185">
        <v>0.0</v>
      </c>
      <c r="P40" s="128" t="s">
        <v>6113</v>
      </c>
      <c r="Q40" s="11"/>
      <c r="S40" s="11"/>
    </row>
    <row r="41">
      <c r="A41" s="184" t="s">
        <v>281</v>
      </c>
      <c r="B41" s="185" t="s">
        <v>35</v>
      </c>
      <c r="C41" s="186" t="s">
        <v>272</v>
      </c>
      <c r="D41" s="85" t="s">
        <v>37</v>
      </c>
      <c r="E41" s="185" t="s">
        <v>279</v>
      </c>
      <c r="F41" s="187" t="s">
        <v>278</v>
      </c>
      <c r="G41" s="14" t="str">
        <f t="shared" si="1"/>
        <v>34.328976</v>
      </c>
      <c r="H41" s="14" t="str">
        <f t="shared" si="3"/>
        <v>70.407486</v>
      </c>
      <c r="I41" s="185">
        <v>11.0</v>
      </c>
      <c r="J41" s="185">
        <v>11.0</v>
      </c>
      <c r="K41" s="185">
        <v>0.0</v>
      </c>
      <c r="L41" s="185">
        <v>0.0</v>
      </c>
      <c r="M41" s="185">
        <v>0.0</v>
      </c>
      <c r="N41" s="185">
        <v>0.0</v>
      </c>
      <c r="O41" s="185">
        <v>0.0</v>
      </c>
      <c r="P41" s="128" t="s">
        <v>6113</v>
      </c>
      <c r="Q41" s="11"/>
      <c r="S41" s="11"/>
    </row>
    <row r="42">
      <c r="A42" s="184" t="s">
        <v>284</v>
      </c>
      <c r="B42" s="185" t="s">
        <v>35</v>
      </c>
      <c r="C42" s="186" t="s">
        <v>285</v>
      </c>
      <c r="D42" s="85" t="s">
        <v>37</v>
      </c>
      <c r="E42" s="185" t="s">
        <v>289</v>
      </c>
      <c r="F42" s="187" t="s">
        <v>288</v>
      </c>
      <c r="G42" s="14" t="str">
        <f t="shared" si="1"/>
        <v>33.388710</v>
      </c>
      <c r="H42" s="14" t="str">
        <f t="shared" si="3"/>
        <v>70.169394</v>
      </c>
      <c r="I42" s="185">
        <v>14.0</v>
      </c>
      <c r="J42" s="185">
        <v>14.0</v>
      </c>
      <c r="K42" s="185">
        <v>14.0</v>
      </c>
      <c r="L42" s="185">
        <v>14.0</v>
      </c>
      <c r="M42" s="185">
        <v>0.0</v>
      </c>
      <c r="N42" s="185">
        <v>0.0</v>
      </c>
      <c r="O42" s="185">
        <v>0.0</v>
      </c>
      <c r="P42" s="128" t="s">
        <v>6113</v>
      </c>
      <c r="Q42" s="11"/>
      <c r="S42" s="11"/>
    </row>
    <row r="43">
      <c r="A43" s="184" t="s">
        <v>292</v>
      </c>
      <c r="B43" s="185" t="s">
        <v>35</v>
      </c>
      <c r="C43" s="186" t="s">
        <v>293</v>
      </c>
      <c r="D43" s="85" t="s">
        <v>37</v>
      </c>
      <c r="E43" s="185" t="s">
        <v>296</v>
      </c>
      <c r="F43" s="187" t="s">
        <v>295</v>
      </c>
      <c r="G43" s="14" t="str">
        <f t="shared" si="1"/>
        <v>34.920175</v>
      </c>
      <c r="H43" s="14" t="str">
        <f t="shared" si="3"/>
        <v>70.764423</v>
      </c>
      <c r="I43" s="185">
        <v>1.0</v>
      </c>
      <c r="J43" s="185">
        <v>1.0</v>
      </c>
      <c r="K43" s="185">
        <v>0.0</v>
      </c>
      <c r="L43" s="185">
        <v>0.0</v>
      </c>
      <c r="M43" s="185">
        <v>0.0</v>
      </c>
      <c r="N43" s="185">
        <v>0.0</v>
      </c>
      <c r="O43" s="185">
        <v>0.0</v>
      </c>
      <c r="P43" s="128" t="s">
        <v>6113</v>
      </c>
      <c r="Q43" s="11"/>
      <c r="S43" s="11"/>
    </row>
    <row r="44">
      <c r="A44" s="184" t="s">
        <v>298</v>
      </c>
      <c r="B44" s="185" t="s">
        <v>35</v>
      </c>
      <c r="C44" s="186" t="s">
        <v>299</v>
      </c>
      <c r="D44" s="85" t="s">
        <v>37</v>
      </c>
      <c r="E44" s="185" t="s">
        <v>301</v>
      </c>
      <c r="F44" s="187" t="s">
        <v>80</v>
      </c>
      <c r="G44" s="14" t="str">
        <f t="shared" si="1"/>
        <v>34.354216</v>
      </c>
      <c r="H44" s="14" t="str">
        <f t="shared" si="3"/>
        <v>70.954680</v>
      </c>
      <c r="I44" s="185">
        <v>7.0</v>
      </c>
      <c r="J44" s="185">
        <v>7.0</v>
      </c>
      <c r="K44" s="185">
        <v>0.0</v>
      </c>
      <c r="L44" s="185">
        <v>5.0</v>
      </c>
      <c r="M44" s="185">
        <v>0.0</v>
      </c>
      <c r="N44" s="185">
        <v>5.0</v>
      </c>
      <c r="O44" s="185">
        <v>0.0</v>
      </c>
      <c r="P44" s="128" t="s">
        <v>6113</v>
      </c>
      <c r="Q44" s="11"/>
      <c r="S44" s="11"/>
    </row>
    <row r="45">
      <c r="A45" s="184" t="s">
        <v>304</v>
      </c>
      <c r="B45" s="185" t="s">
        <v>35</v>
      </c>
      <c r="C45" s="186" t="s">
        <v>299</v>
      </c>
      <c r="D45" s="85" t="s">
        <v>37</v>
      </c>
      <c r="E45" s="185" t="s">
        <v>99</v>
      </c>
      <c r="F45" s="187" t="s">
        <v>80</v>
      </c>
      <c r="G45" s="14" t="str">
        <f t="shared" si="1"/>
        <v>34.354216</v>
      </c>
      <c r="H45" s="14" t="str">
        <f t="shared" si="3"/>
        <v>70.954680</v>
      </c>
      <c r="I45" s="185">
        <v>3.0</v>
      </c>
      <c r="J45" s="185">
        <v>3.0</v>
      </c>
      <c r="K45" s="185">
        <v>0.0</v>
      </c>
      <c r="L45" s="185">
        <v>0.0</v>
      </c>
      <c r="M45" s="185">
        <v>0.0</v>
      </c>
      <c r="N45" s="185">
        <v>0.0</v>
      </c>
      <c r="O45" s="185">
        <v>0.0</v>
      </c>
      <c r="P45" s="128" t="s">
        <v>6113</v>
      </c>
      <c r="Q45" s="11"/>
      <c r="S45" s="11"/>
    </row>
    <row r="46">
      <c r="A46" s="184" t="s">
        <v>306</v>
      </c>
      <c r="B46" s="185" t="s">
        <v>35</v>
      </c>
      <c r="C46" s="186" t="s">
        <v>307</v>
      </c>
      <c r="D46" s="85" t="s">
        <v>37</v>
      </c>
      <c r="E46" s="185" t="s">
        <v>311</v>
      </c>
      <c r="F46" s="187" t="s">
        <v>310</v>
      </c>
      <c r="G46" s="14" t="str">
        <f t="shared" si="1"/>
        <v>32.264538</v>
      </c>
      <c r="H46" s="14" t="str">
        <f t="shared" si="3"/>
        <v>68.524714</v>
      </c>
      <c r="I46" s="185">
        <v>30.0</v>
      </c>
      <c r="J46" s="185">
        <v>30.0</v>
      </c>
      <c r="K46" s="185">
        <v>0.0</v>
      </c>
      <c r="L46" s="185">
        <v>0.0</v>
      </c>
      <c r="M46" s="185">
        <v>0.0</v>
      </c>
      <c r="N46" s="185">
        <v>0.0</v>
      </c>
      <c r="O46" s="185">
        <v>0.0</v>
      </c>
      <c r="P46" s="128" t="s">
        <v>6113</v>
      </c>
      <c r="Q46" s="11"/>
      <c r="S46" s="11"/>
    </row>
    <row r="47">
      <c r="A47" s="184" t="s">
        <v>315</v>
      </c>
      <c r="B47" s="185" t="s">
        <v>35</v>
      </c>
      <c r="C47" s="186" t="s">
        <v>307</v>
      </c>
      <c r="D47" s="85" t="s">
        <v>37</v>
      </c>
      <c r="E47" s="185" t="s">
        <v>318</v>
      </c>
      <c r="F47" s="187" t="s">
        <v>310</v>
      </c>
      <c r="G47" s="14" t="str">
        <f t="shared" si="1"/>
        <v>32.264538</v>
      </c>
      <c r="H47" s="14" t="str">
        <f t="shared" si="3"/>
        <v>68.524714</v>
      </c>
      <c r="I47" s="185">
        <v>2.0</v>
      </c>
      <c r="J47" s="185">
        <v>2.0</v>
      </c>
      <c r="K47" s="185">
        <v>0.0</v>
      </c>
      <c r="L47" s="185">
        <v>0.0</v>
      </c>
      <c r="M47" s="185">
        <v>0.0</v>
      </c>
      <c r="N47" s="185">
        <v>0.0</v>
      </c>
      <c r="O47" s="185">
        <v>0.0</v>
      </c>
      <c r="P47" s="128" t="s">
        <v>6113</v>
      </c>
      <c r="Q47" s="11"/>
      <c r="S47" s="11"/>
    </row>
    <row r="48">
      <c r="A48" s="184" t="s">
        <v>321</v>
      </c>
      <c r="B48" s="185" t="s">
        <v>35</v>
      </c>
      <c r="C48" s="186" t="s">
        <v>322</v>
      </c>
      <c r="D48" s="85" t="s">
        <v>37</v>
      </c>
      <c r="E48" s="185" t="s">
        <v>325</v>
      </c>
      <c r="F48" s="187" t="s">
        <v>324</v>
      </c>
      <c r="G48" s="14" t="str">
        <f t="shared" si="1"/>
        <v>35.002193</v>
      </c>
      <c r="H48" s="14" t="str">
        <f t="shared" si="3"/>
        <v>71.406187</v>
      </c>
      <c r="I48" s="185">
        <v>7.0</v>
      </c>
      <c r="J48" s="185">
        <v>15.0</v>
      </c>
      <c r="K48" s="185">
        <v>0.0</v>
      </c>
      <c r="L48" s="185">
        <v>5.0</v>
      </c>
      <c r="M48" s="185">
        <v>0.0</v>
      </c>
      <c r="N48" s="185">
        <v>5.0</v>
      </c>
      <c r="O48" s="185">
        <v>0.0</v>
      </c>
      <c r="P48" s="128" t="s">
        <v>6113</v>
      </c>
      <c r="Q48" s="11"/>
      <c r="S48" s="11"/>
    </row>
    <row r="49">
      <c r="A49" s="184" t="s">
        <v>328</v>
      </c>
      <c r="B49" s="185" t="s">
        <v>35</v>
      </c>
      <c r="C49" s="186" t="s">
        <v>329</v>
      </c>
      <c r="D49" s="85" t="s">
        <v>37</v>
      </c>
      <c r="E49" s="185" t="s">
        <v>333</v>
      </c>
      <c r="F49" s="187" t="s">
        <v>332</v>
      </c>
      <c r="G49" s="14" t="str">
        <f t="shared" si="1"/>
        <v>34.031203</v>
      </c>
      <c r="H49" s="14" t="str">
        <f t="shared" si="3"/>
        <v>68.572411</v>
      </c>
      <c r="I49" s="185">
        <v>2.0</v>
      </c>
      <c r="J49" s="185">
        <v>2.0</v>
      </c>
      <c r="K49" s="185">
        <v>2.0</v>
      </c>
      <c r="L49" s="185">
        <v>2.0</v>
      </c>
      <c r="M49" s="185">
        <v>0.0</v>
      </c>
      <c r="N49" s="185">
        <v>0.0</v>
      </c>
      <c r="O49" s="185">
        <v>0.0</v>
      </c>
      <c r="P49" s="128" t="s">
        <v>6113</v>
      </c>
      <c r="Q49" s="11"/>
      <c r="S49" s="11"/>
    </row>
    <row r="50">
      <c r="A50" s="184" t="s">
        <v>335</v>
      </c>
      <c r="B50" s="185" t="s">
        <v>35</v>
      </c>
      <c r="C50" s="186" t="s">
        <v>336</v>
      </c>
      <c r="D50" s="85" t="s">
        <v>37</v>
      </c>
      <c r="E50" s="185" t="s">
        <v>339</v>
      </c>
      <c r="F50" s="187" t="s">
        <v>340</v>
      </c>
      <c r="G50" s="14" t="str">
        <f t="shared" si="1"/>
        <v>34.70000</v>
      </c>
      <c r="H50" s="14" t="str">
        <f t="shared" si="3"/>
        <v>70.75000</v>
      </c>
      <c r="I50" s="185">
        <v>0.0</v>
      </c>
      <c r="J50" s="185">
        <v>0.0</v>
      </c>
      <c r="K50" s="185">
        <v>0.0</v>
      </c>
      <c r="L50" s="185">
        <v>0.0</v>
      </c>
      <c r="M50" s="185">
        <v>0.0</v>
      </c>
      <c r="N50" s="185">
        <v>0.0</v>
      </c>
      <c r="O50" s="185">
        <v>0.0</v>
      </c>
      <c r="P50" s="128" t="s">
        <v>6113</v>
      </c>
      <c r="Q50" s="11"/>
      <c r="S50" s="11"/>
    </row>
    <row r="51">
      <c r="A51" s="184" t="s">
        <v>342</v>
      </c>
      <c r="B51" s="185" t="s">
        <v>35</v>
      </c>
      <c r="C51" s="186" t="s">
        <v>343</v>
      </c>
      <c r="D51" s="85" t="s">
        <v>37</v>
      </c>
      <c r="E51" s="185" t="s">
        <v>199</v>
      </c>
      <c r="F51" s="187" t="s">
        <v>144</v>
      </c>
      <c r="G51" s="14" t="str">
        <f t="shared" si="1"/>
        <v>34.215777</v>
      </c>
      <c r="H51" s="14" t="str">
        <f t="shared" si="3"/>
        <v>71.026004</v>
      </c>
      <c r="I51" s="185">
        <v>8.0</v>
      </c>
      <c r="J51" s="185">
        <v>8.0</v>
      </c>
      <c r="K51" s="185">
        <v>0.0</v>
      </c>
      <c r="L51" s="185">
        <v>0.0</v>
      </c>
      <c r="M51" s="185">
        <v>0.0</v>
      </c>
      <c r="N51" s="185">
        <v>0.0</v>
      </c>
      <c r="O51" s="185">
        <v>0.0</v>
      </c>
      <c r="P51" s="128" t="s">
        <v>6113</v>
      </c>
      <c r="Q51" s="11"/>
      <c r="S51" s="11"/>
    </row>
    <row r="52">
      <c r="A52" s="184" t="s">
        <v>345</v>
      </c>
      <c r="B52" s="185" t="s">
        <v>35</v>
      </c>
      <c r="C52" s="186" t="s">
        <v>343</v>
      </c>
      <c r="D52" s="85" t="s">
        <v>37</v>
      </c>
      <c r="E52" s="185" t="s">
        <v>349</v>
      </c>
      <c r="F52" s="187" t="s">
        <v>348</v>
      </c>
      <c r="G52" s="14" t="str">
        <f t="shared" si="1"/>
        <v>34.468888</v>
      </c>
      <c r="H52" s="14" t="str">
        <f t="shared" si="3"/>
        <v>70.889722</v>
      </c>
      <c r="I52" s="185">
        <v>4.0</v>
      </c>
      <c r="J52" s="185">
        <v>7.0</v>
      </c>
      <c r="K52" s="185">
        <v>0.0</v>
      </c>
      <c r="L52" s="185">
        <v>0.0</v>
      </c>
      <c r="M52" s="185">
        <v>0.0</v>
      </c>
      <c r="N52" s="185">
        <v>0.0</v>
      </c>
      <c r="O52" s="185">
        <v>0.0</v>
      </c>
      <c r="P52" s="128" t="s">
        <v>6113</v>
      </c>
      <c r="Q52" s="11"/>
      <c r="S52" s="11"/>
    </row>
    <row r="53">
      <c r="A53" s="184" t="s">
        <v>352</v>
      </c>
      <c r="B53" s="185" t="s">
        <v>35</v>
      </c>
      <c r="C53" s="186" t="s">
        <v>353</v>
      </c>
      <c r="D53" s="85" t="s">
        <v>37</v>
      </c>
      <c r="E53" s="185" t="s">
        <v>356</v>
      </c>
      <c r="F53" s="187" t="s">
        <v>355</v>
      </c>
      <c r="G53" s="14" t="str">
        <f t="shared" si="1"/>
        <v>35.325022</v>
      </c>
      <c r="H53" s="14" t="str">
        <f t="shared" si="3"/>
        <v>70.907123</v>
      </c>
      <c r="I53" s="185">
        <v>4.0</v>
      </c>
      <c r="J53" s="185">
        <v>9.0</v>
      </c>
      <c r="K53" s="185">
        <v>0.0</v>
      </c>
      <c r="L53" s="185">
        <v>0.0</v>
      </c>
      <c r="M53" s="185">
        <v>0.0</v>
      </c>
      <c r="N53" s="185">
        <v>0.0</v>
      </c>
      <c r="O53" s="185">
        <v>0.0</v>
      </c>
      <c r="P53" s="128" t="s">
        <v>6113</v>
      </c>
      <c r="Q53" s="11"/>
      <c r="S53" s="11"/>
    </row>
    <row r="54">
      <c r="A54" s="184" t="s">
        <v>358</v>
      </c>
      <c r="B54" s="185" t="s">
        <v>35</v>
      </c>
      <c r="C54" s="186" t="s">
        <v>359</v>
      </c>
      <c r="D54" s="85" t="s">
        <v>37</v>
      </c>
      <c r="E54" s="185" t="s">
        <v>361</v>
      </c>
      <c r="F54" s="187" t="s">
        <v>228</v>
      </c>
      <c r="G54" s="14" t="str">
        <f t="shared" si="1"/>
        <v>34.263148</v>
      </c>
      <c r="H54" s="14" t="str">
        <f t="shared" si="3"/>
        <v>70.788209</v>
      </c>
      <c r="I54" s="185">
        <v>6.0</v>
      </c>
      <c r="J54" s="185">
        <v>7.0</v>
      </c>
      <c r="K54" s="185">
        <v>0.0</v>
      </c>
      <c r="L54" s="185">
        <v>0.0</v>
      </c>
      <c r="M54" s="185">
        <v>0.0</v>
      </c>
      <c r="N54" s="185">
        <v>0.0</v>
      </c>
      <c r="O54" s="185">
        <v>0.0</v>
      </c>
      <c r="P54" s="128" t="s">
        <v>6113</v>
      </c>
      <c r="Q54" s="11"/>
      <c r="S54" s="11"/>
    </row>
    <row r="55">
      <c r="A55" s="184" t="s">
        <v>363</v>
      </c>
      <c r="B55" s="185" t="s">
        <v>35</v>
      </c>
      <c r="C55" s="186" t="s">
        <v>364</v>
      </c>
      <c r="D55" s="85" t="s">
        <v>37</v>
      </c>
      <c r="E55" s="185" t="s">
        <v>365</v>
      </c>
      <c r="F55" s="187" t="s">
        <v>355</v>
      </c>
      <c r="G55" s="14" t="str">
        <f t="shared" si="1"/>
        <v>35.325022</v>
      </c>
      <c r="H55" s="14" t="str">
        <f t="shared" si="3"/>
        <v>70.907123</v>
      </c>
      <c r="I55" s="185">
        <v>6.0</v>
      </c>
      <c r="J55" s="185">
        <v>6.0</v>
      </c>
      <c r="K55" s="185">
        <v>0.0</v>
      </c>
      <c r="L55" s="185">
        <v>0.0</v>
      </c>
      <c r="M55" s="185">
        <v>0.0</v>
      </c>
      <c r="N55" s="185">
        <v>0.0</v>
      </c>
      <c r="O55" s="185">
        <v>0.0</v>
      </c>
      <c r="P55" s="128" t="s">
        <v>6113</v>
      </c>
      <c r="Q55" s="11"/>
      <c r="S55" s="11"/>
    </row>
    <row r="56">
      <c r="A56" s="184" t="s">
        <v>367</v>
      </c>
      <c r="B56" s="185" t="s">
        <v>35</v>
      </c>
      <c r="C56" s="186" t="s">
        <v>368</v>
      </c>
      <c r="D56" s="85" t="s">
        <v>37</v>
      </c>
      <c r="E56" s="185" t="s">
        <v>369</v>
      </c>
      <c r="F56" s="187" t="s">
        <v>310</v>
      </c>
      <c r="G56" s="14" t="str">
        <f t="shared" si="1"/>
        <v>32.264538</v>
      </c>
      <c r="H56" s="14" t="str">
        <f t="shared" si="3"/>
        <v>68.524714</v>
      </c>
      <c r="I56" s="185">
        <v>1.0</v>
      </c>
      <c r="J56" s="185">
        <v>1.0</v>
      </c>
      <c r="K56" s="185">
        <v>0.0</v>
      </c>
      <c r="L56" s="185">
        <v>0.0</v>
      </c>
      <c r="M56" s="185">
        <v>0.0</v>
      </c>
      <c r="N56" s="185">
        <v>0.0</v>
      </c>
      <c r="O56" s="185">
        <v>0.0</v>
      </c>
      <c r="P56" s="128" t="s">
        <v>6113</v>
      </c>
      <c r="Q56" s="11"/>
      <c r="S56" s="11"/>
    </row>
    <row r="57">
      <c r="A57" s="184" t="s">
        <v>372</v>
      </c>
      <c r="B57" s="185" t="s">
        <v>35</v>
      </c>
      <c r="C57" s="186" t="s">
        <v>368</v>
      </c>
      <c r="D57" s="85" t="s">
        <v>37</v>
      </c>
      <c r="E57" s="185" t="s">
        <v>375</v>
      </c>
      <c r="F57" s="187" t="s">
        <v>374</v>
      </c>
      <c r="G57" s="14" t="str">
        <f t="shared" si="1"/>
        <v>35.221191</v>
      </c>
      <c r="H57" s="14" t="str">
        <f t="shared" si="3"/>
        <v>71.049776</v>
      </c>
      <c r="I57" s="185">
        <v>5.0</v>
      </c>
      <c r="J57" s="185">
        <v>5.0</v>
      </c>
      <c r="K57" s="185">
        <v>0.0</v>
      </c>
      <c r="L57" s="185">
        <v>0.0</v>
      </c>
      <c r="M57" s="185">
        <v>0.0</v>
      </c>
      <c r="N57" s="185">
        <v>0.0</v>
      </c>
      <c r="O57" s="185">
        <v>3.0</v>
      </c>
      <c r="P57" s="128" t="s">
        <v>6113</v>
      </c>
      <c r="Q57" s="11"/>
      <c r="S57" s="11"/>
    </row>
    <row r="58">
      <c r="A58" s="184" t="s">
        <v>377</v>
      </c>
      <c r="B58" s="185" t="s">
        <v>35</v>
      </c>
      <c r="C58" s="186" t="s">
        <v>378</v>
      </c>
      <c r="D58" s="85" t="s">
        <v>37</v>
      </c>
      <c r="E58" s="185" t="s">
        <v>223</v>
      </c>
      <c r="F58" s="187" t="s">
        <v>80</v>
      </c>
      <c r="G58" s="14" t="str">
        <f t="shared" si="1"/>
        <v>34.354216</v>
      </c>
      <c r="H58" s="14" t="str">
        <f t="shared" si="3"/>
        <v>70.954680</v>
      </c>
      <c r="I58" s="185">
        <v>4.0</v>
      </c>
      <c r="J58" s="185">
        <v>14.0</v>
      </c>
      <c r="K58" s="185">
        <v>0.0</v>
      </c>
      <c r="L58" s="185">
        <v>0.0</v>
      </c>
      <c r="M58" s="185">
        <v>0.0</v>
      </c>
      <c r="N58" s="185">
        <v>0.0</v>
      </c>
      <c r="O58" s="185">
        <v>12.0</v>
      </c>
      <c r="P58" s="128" t="s">
        <v>6113</v>
      </c>
      <c r="Q58" s="11"/>
      <c r="S58" s="11"/>
    </row>
    <row r="59">
      <c r="A59" s="184" t="s">
        <v>380</v>
      </c>
      <c r="B59" s="185" t="s">
        <v>35</v>
      </c>
      <c r="C59" s="186" t="s">
        <v>381</v>
      </c>
      <c r="D59" s="85" t="s">
        <v>37</v>
      </c>
      <c r="E59" s="185" t="s">
        <v>384</v>
      </c>
      <c r="F59" s="187" t="s">
        <v>383</v>
      </c>
      <c r="G59" s="14" t="str">
        <f t="shared" si="1"/>
        <v>34.516667</v>
      </c>
      <c r="H59" s="14" t="str">
        <f t="shared" si="3"/>
        <v>70.149999</v>
      </c>
      <c r="I59" s="185">
        <v>12.0</v>
      </c>
      <c r="J59" s="185">
        <v>12.0</v>
      </c>
      <c r="K59" s="185">
        <v>0.0</v>
      </c>
      <c r="L59" s="185">
        <v>0.0</v>
      </c>
      <c r="M59" s="185">
        <v>0.0</v>
      </c>
      <c r="N59" s="185">
        <v>0.0</v>
      </c>
      <c r="O59" s="185">
        <v>0.0</v>
      </c>
      <c r="P59" s="128" t="s">
        <v>6113</v>
      </c>
      <c r="Q59" s="11"/>
      <c r="S59" s="11"/>
    </row>
    <row r="60">
      <c r="A60" s="184" t="s">
        <v>386</v>
      </c>
      <c r="B60" s="185" t="s">
        <v>35</v>
      </c>
      <c r="C60" s="186" t="s">
        <v>381</v>
      </c>
      <c r="D60" s="85" t="s">
        <v>37</v>
      </c>
      <c r="E60" s="185" t="s">
        <v>388</v>
      </c>
      <c r="F60" s="187" t="s">
        <v>295</v>
      </c>
      <c r="G60" s="14" t="str">
        <f t="shared" si="1"/>
        <v>34.920175</v>
      </c>
      <c r="H60" s="14" t="str">
        <f t="shared" si="3"/>
        <v>70.764423</v>
      </c>
      <c r="I60" s="185">
        <v>1.0</v>
      </c>
      <c r="J60" s="185">
        <v>1.0</v>
      </c>
      <c r="K60" s="185">
        <v>0.0</v>
      </c>
      <c r="L60" s="185">
        <v>0.0</v>
      </c>
      <c r="M60" s="185">
        <v>0.0</v>
      </c>
      <c r="N60" s="185">
        <v>0.0</v>
      </c>
      <c r="O60" s="185">
        <v>0.0</v>
      </c>
      <c r="P60" s="128" t="s">
        <v>6113</v>
      </c>
      <c r="Q60" s="11"/>
      <c r="S60" s="11"/>
    </row>
    <row r="61">
      <c r="A61" s="184" t="s">
        <v>390</v>
      </c>
      <c r="B61" s="185" t="s">
        <v>35</v>
      </c>
      <c r="C61" s="186" t="s">
        <v>381</v>
      </c>
      <c r="D61" s="85" t="s">
        <v>37</v>
      </c>
      <c r="E61" s="185" t="s">
        <v>391</v>
      </c>
      <c r="F61" s="187" t="s">
        <v>66</v>
      </c>
      <c r="G61" s="14" t="str">
        <f t="shared" si="1"/>
        <v>34.872898</v>
      </c>
      <c r="H61" s="14" t="str">
        <f t="shared" si="3"/>
        <v>71.155620</v>
      </c>
      <c r="I61" s="185">
        <v>0.0</v>
      </c>
      <c r="J61" s="185">
        <v>0.0</v>
      </c>
      <c r="K61" s="185">
        <v>0.0</v>
      </c>
      <c r="L61" s="185">
        <v>0.0</v>
      </c>
      <c r="M61" s="185">
        <v>0.0</v>
      </c>
      <c r="N61" s="185">
        <v>0.0</v>
      </c>
      <c r="O61" s="185">
        <v>0.0</v>
      </c>
      <c r="P61" s="128" t="s">
        <v>6113</v>
      </c>
      <c r="Q61" s="11"/>
      <c r="S61" s="11"/>
    </row>
    <row r="62">
      <c r="A62" s="184" t="s">
        <v>393</v>
      </c>
      <c r="B62" s="185" t="s">
        <v>35</v>
      </c>
      <c r="C62" s="186" t="s">
        <v>394</v>
      </c>
      <c r="D62" s="85" t="s">
        <v>37</v>
      </c>
      <c r="E62" s="185" t="s">
        <v>396</v>
      </c>
      <c r="F62" s="187" t="s">
        <v>278</v>
      </c>
      <c r="G62" s="14" t="str">
        <f t="shared" si="1"/>
        <v>34.328976</v>
      </c>
      <c r="H62" s="14" t="str">
        <f t="shared" si="3"/>
        <v>70.407486</v>
      </c>
      <c r="I62" s="185">
        <v>3.0</v>
      </c>
      <c r="J62" s="185">
        <v>3.0</v>
      </c>
      <c r="K62" s="185">
        <v>0.0</v>
      </c>
      <c r="L62" s="185">
        <v>0.0</v>
      </c>
      <c r="M62" s="185">
        <v>0.0</v>
      </c>
      <c r="N62" s="185">
        <v>0.0</v>
      </c>
      <c r="O62" s="185">
        <v>0.0</v>
      </c>
      <c r="P62" s="128" t="s">
        <v>6113</v>
      </c>
      <c r="Q62" s="11"/>
      <c r="S62" s="11"/>
    </row>
    <row r="63">
      <c r="A63" s="184" t="s">
        <v>398</v>
      </c>
      <c r="B63" s="185" t="s">
        <v>35</v>
      </c>
      <c r="C63" s="186" t="s">
        <v>399</v>
      </c>
      <c r="D63" s="85" t="s">
        <v>37</v>
      </c>
      <c r="E63" s="185" t="s">
        <v>274</v>
      </c>
      <c r="F63" s="187" t="s">
        <v>273</v>
      </c>
      <c r="G63" s="14" t="str">
        <f t="shared" si="1"/>
        <v>34.08218</v>
      </c>
      <c r="H63" s="14" t="s">
        <v>6112</v>
      </c>
      <c r="I63" s="185">
        <v>12.0</v>
      </c>
      <c r="J63" s="185">
        <v>12.0</v>
      </c>
      <c r="K63" s="185">
        <v>0.0</v>
      </c>
      <c r="L63" s="185">
        <v>0.0</v>
      </c>
      <c r="M63" s="185">
        <v>0.0</v>
      </c>
      <c r="N63" s="185">
        <v>0.0</v>
      </c>
      <c r="O63" s="185">
        <v>0.0</v>
      </c>
      <c r="P63" s="128" t="s">
        <v>6113</v>
      </c>
      <c r="Q63" s="11"/>
      <c r="S63" s="11"/>
    </row>
    <row r="64">
      <c r="A64" s="184" t="s">
        <v>402</v>
      </c>
      <c r="B64" s="185" t="s">
        <v>35</v>
      </c>
      <c r="C64" s="186" t="s">
        <v>399</v>
      </c>
      <c r="D64" s="85" t="s">
        <v>37</v>
      </c>
      <c r="E64" s="185" t="s">
        <v>274</v>
      </c>
      <c r="F64" s="187" t="s">
        <v>273</v>
      </c>
      <c r="G64" s="14" t="str">
        <f t="shared" si="1"/>
        <v>34.08218</v>
      </c>
      <c r="H64" s="14" t="s">
        <v>6112</v>
      </c>
      <c r="I64" s="185">
        <v>13.0</v>
      </c>
      <c r="J64" s="185">
        <v>37.0</v>
      </c>
      <c r="K64" s="185">
        <v>0.0</v>
      </c>
      <c r="L64" s="185">
        <v>0.0</v>
      </c>
      <c r="M64" s="185">
        <v>0.0</v>
      </c>
      <c r="N64" s="185">
        <v>0.0</v>
      </c>
      <c r="O64" s="185">
        <v>0.0</v>
      </c>
      <c r="P64" s="128" t="s">
        <v>6113</v>
      </c>
      <c r="Q64" s="11"/>
      <c r="S64" s="11"/>
    </row>
    <row r="65">
      <c r="A65" s="184" t="s">
        <v>404</v>
      </c>
      <c r="B65" s="185" t="s">
        <v>35</v>
      </c>
      <c r="C65" s="186" t="s">
        <v>405</v>
      </c>
      <c r="D65" s="85" t="s">
        <v>37</v>
      </c>
      <c r="E65" s="185" t="s">
        <v>274</v>
      </c>
      <c r="F65" s="187" t="s">
        <v>273</v>
      </c>
      <c r="G65" s="14" t="str">
        <f t="shared" si="1"/>
        <v>34.08218</v>
      </c>
      <c r="H65" s="14" t="s">
        <v>6112</v>
      </c>
      <c r="I65" s="185">
        <v>11.0</v>
      </c>
      <c r="J65" s="185">
        <v>49.0</v>
      </c>
      <c r="K65" s="185">
        <v>0.0</v>
      </c>
      <c r="L65" s="185">
        <v>0.0</v>
      </c>
      <c r="M65" s="185">
        <v>0.0</v>
      </c>
      <c r="N65" s="185">
        <v>0.0</v>
      </c>
      <c r="O65" s="185">
        <v>0.0</v>
      </c>
      <c r="P65" s="128" t="s">
        <v>6113</v>
      </c>
      <c r="Q65" s="11"/>
      <c r="S65" s="11"/>
    </row>
    <row r="66">
      <c r="A66" s="184" t="s">
        <v>407</v>
      </c>
      <c r="B66" s="185" t="s">
        <v>35</v>
      </c>
      <c r="C66" s="186" t="s">
        <v>405</v>
      </c>
      <c r="D66" s="85" t="s">
        <v>37</v>
      </c>
      <c r="E66" s="185" t="s">
        <v>274</v>
      </c>
      <c r="F66" s="187" t="s">
        <v>273</v>
      </c>
      <c r="G66" s="14" t="str">
        <f t="shared" si="1"/>
        <v>34.08218</v>
      </c>
      <c r="H66" s="14" t="s">
        <v>6112</v>
      </c>
      <c r="I66" s="185">
        <v>18.0</v>
      </c>
      <c r="J66" s="185">
        <v>18.0</v>
      </c>
      <c r="K66" s="185">
        <v>0.0</v>
      </c>
      <c r="L66" s="185">
        <v>0.0</v>
      </c>
      <c r="M66" s="185">
        <v>0.0</v>
      </c>
      <c r="N66" s="185">
        <v>0.0</v>
      </c>
      <c r="O66" s="185">
        <v>0.0</v>
      </c>
      <c r="P66" s="128" t="s">
        <v>6113</v>
      </c>
      <c r="Q66" s="11"/>
      <c r="S66" s="11"/>
    </row>
    <row r="67">
      <c r="A67" s="184" t="s">
        <v>409</v>
      </c>
      <c r="B67" s="185" t="s">
        <v>35</v>
      </c>
      <c r="C67" s="186" t="s">
        <v>405</v>
      </c>
      <c r="D67" s="85" t="s">
        <v>37</v>
      </c>
      <c r="E67" s="185" t="s">
        <v>411</v>
      </c>
      <c r="F67" s="187" t="s">
        <v>410</v>
      </c>
      <c r="G67" s="14" t="str">
        <f t="shared" si="1"/>
        <v>34.092630</v>
      </c>
      <c r="H67" s="14" t="str">
        <f t="shared" ref="H67:H69" si="4">RIGHT(F67,FIND(",",F67)-1)</f>
        <v>70.469224</v>
      </c>
      <c r="I67" s="185">
        <v>25.0</v>
      </c>
      <c r="J67" s="185">
        <v>25.0</v>
      </c>
      <c r="K67" s="185">
        <v>0.0</v>
      </c>
      <c r="L67" s="185">
        <v>0.0</v>
      </c>
      <c r="M67" s="185">
        <v>0.0</v>
      </c>
      <c r="N67" s="185">
        <v>0.0</v>
      </c>
      <c r="O67" s="185">
        <v>0.0</v>
      </c>
      <c r="P67" s="128" t="s">
        <v>6113</v>
      </c>
      <c r="Q67" s="11"/>
      <c r="S67" s="11"/>
    </row>
    <row r="68">
      <c r="A68" s="184" t="s">
        <v>413</v>
      </c>
      <c r="B68" s="185" t="s">
        <v>35</v>
      </c>
      <c r="C68" s="186" t="s">
        <v>405</v>
      </c>
      <c r="D68" s="85" t="s">
        <v>37</v>
      </c>
      <c r="E68" s="185" t="s">
        <v>229</v>
      </c>
      <c r="F68" s="187" t="s">
        <v>228</v>
      </c>
      <c r="G68" s="14" t="str">
        <f t="shared" si="1"/>
        <v>34.263148</v>
      </c>
      <c r="H68" s="14" t="str">
        <f t="shared" si="4"/>
        <v>70.788209</v>
      </c>
      <c r="I68" s="185">
        <v>4.0</v>
      </c>
      <c r="J68" s="185">
        <v>4.0</v>
      </c>
      <c r="K68" s="185">
        <v>0.0</v>
      </c>
      <c r="L68" s="185">
        <v>0.0</v>
      </c>
      <c r="M68" s="185">
        <v>0.0</v>
      </c>
      <c r="N68" s="185">
        <v>0.0</v>
      </c>
      <c r="O68" s="185">
        <v>2.0</v>
      </c>
      <c r="P68" s="128" t="s">
        <v>6113</v>
      </c>
      <c r="Q68" s="11"/>
      <c r="S68" s="11"/>
    </row>
    <row r="69">
      <c r="A69" s="184" t="s">
        <v>415</v>
      </c>
      <c r="B69" s="185" t="s">
        <v>35</v>
      </c>
      <c r="C69" s="186" t="s">
        <v>416</v>
      </c>
      <c r="D69" s="85" t="s">
        <v>37</v>
      </c>
      <c r="E69" s="185" t="s">
        <v>419</v>
      </c>
      <c r="F69" s="187" t="s">
        <v>410</v>
      </c>
      <c r="G69" s="14" t="str">
        <f t="shared" si="1"/>
        <v>34.092630</v>
      </c>
      <c r="H69" s="14" t="str">
        <f t="shared" si="4"/>
        <v>70.469224</v>
      </c>
      <c r="I69" s="185">
        <v>25.0</v>
      </c>
      <c r="J69" s="185">
        <v>52.0</v>
      </c>
      <c r="K69" s="185">
        <v>0.0</v>
      </c>
      <c r="L69" s="185">
        <v>0.0</v>
      </c>
      <c r="M69" s="185">
        <v>0.0</v>
      </c>
      <c r="N69" s="185">
        <v>0.0</v>
      </c>
      <c r="O69" s="185">
        <v>0.0</v>
      </c>
      <c r="P69" s="128" t="s">
        <v>6113</v>
      </c>
      <c r="Q69" s="11"/>
      <c r="S69" s="11"/>
    </row>
    <row r="70">
      <c r="A70" s="184" t="s">
        <v>422</v>
      </c>
      <c r="B70" s="185" t="s">
        <v>35</v>
      </c>
      <c r="C70" s="186" t="s">
        <v>423</v>
      </c>
      <c r="D70" s="85" t="s">
        <v>37</v>
      </c>
      <c r="E70" s="185" t="s">
        <v>274</v>
      </c>
      <c r="F70" s="187" t="s">
        <v>273</v>
      </c>
      <c r="G70" s="14" t="str">
        <f t="shared" si="1"/>
        <v>34.08218</v>
      </c>
      <c r="H70" s="14" t="s">
        <v>6112</v>
      </c>
      <c r="I70" s="185">
        <v>30.0</v>
      </c>
      <c r="J70" s="185">
        <v>31.0</v>
      </c>
      <c r="K70" s="185">
        <v>0.0</v>
      </c>
      <c r="L70" s="185">
        <v>0.0</v>
      </c>
      <c r="M70" s="185">
        <v>0.0</v>
      </c>
      <c r="N70" s="185">
        <v>0.0</v>
      </c>
      <c r="O70" s="185">
        <v>0.0</v>
      </c>
      <c r="P70" s="128" t="s">
        <v>6113</v>
      </c>
      <c r="Q70" s="11"/>
      <c r="S70" s="11"/>
    </row>
    <row r="71">
      <c r="A71" s="184" t="s">
        <v>425</v>
      </c>
      <c r="B71" s="185" t="s">
        <v>35</v>
      </c>
      <c r="C71" s="186" t="s">
        <v>426</v>
      </c>
      <c r="D71" s="85" t="s">
        <v>37</v>
      </c>
      <c r="E71" s="185" t="s">
        <v>429</v>
      </c>
      <c r="F71" s="187" t="s">
        <v>428</v>
      </c>
      <c r="G71" s="14" t="str">
        <f t="shared" si="1"/>
        <v>32.746111</v>
      </c>
      <c r="H71" s="14" t="str">
        <f>RIGHT(F71,FIND(",",F71)-1)</f>
        <v>69.297777</v>
      </c>
      <c r="I71" s="185">
        <v>3.0</v>
      </c>
      <c r="J71" s="185">
        <v>3.0</v>
      </c>
      <c r="K71" s="185">
        <v>0.0</v>
      </c>
      <c r="L71" s="185">
        <v>0.0</v>
      </c>
      <c r="M71" s="185">
        <v>0.0</v>
      </c>
      <c r="N71" s="185">
        <v>0.0</v>
      </c>
      <c r="O71" s="185">
        <v>0.0</v>
      </c>
      <c r="P71" s="128" t="s">
        <v>6113</v>
      </c>
      <c r="Q71" s="11"/>
      <c r="S71" s="11"/>
    </row>
    <row r="72">
      <c r="A72" s="184" t="s">
        <v>432</v>
      </c>
      <c r="B72" s="185" t="s">
        <v>35</v>
      </c>
      <c r="C72" s="186" t="s">
        <v>433</v>
      </c>
      <c r="D72" s="85" t="s">
        <v>37</v>
      </c>
      <c r="E72" s="185" t="s">
        <v>435</v>
      </c>
      <c r="F72" s="187" t="s">
        <v>273</v>
      </c>
      <c r="G72" s="14" t="str">
        <f t="shared" si="1"/>
        <v>34.08218</v>
      </c>
      <c r="H72" s="14" t="s">
        <v>6112</v>
      </c>
      <c r="I72" s="185">
        <v>12.0</v>
      </c>
      <c r="J72" s="185">
        <v>12.0</v>
      </c>
      <c r="K72" s="185">
        <v>0.0</v>
      </c>
      <c r="L72" s="185">
        <v>0.0</v>
      </c>
      <c r="M72" s="185">
        <v>0.0</v>
      </c>
      <c r="N72" s="185">
        <v>0.0</v>
      </c>
      <c r="O72" s="185">
        <v>0.0</v>
      </c>
      <c r="P72" s="128" t="s">
        <v>6113</v>
      </c>
      <c r="Q72" s="11"/>
      <c r="S72" s="11"/>
    </row>
    <row r="73">
      <c r="A73" s="184" t="s">
        <v>437</v>
      </c>
      <c r="B73" s="185" t="s">
        <v>35</v>
      </c>
      <c r="C73" s="186" t="s">
        <v>438</v>
      </c>
      <c r="D73" s="85" t="s">
        <v>37</v>
      </c>
      <c r="E73" s="185" t="s">
        <v>440</v>
      </c>
      <c r="F73" s="187" t="s">
        <v>410</v>
      </c>
      <c r="G73" s="14" t="str">
        <f t="shared" si="1"/>
        <v>34.092630</v>
      </c>
      <c r="H73" s="14" t="str">
        <f t="shared" ref="H73:H107" si="5">RIGHT(F73,FIND(",",F73)-1)</f>
        <v>70.469224</v>
      </c>
      <c r="I73" s="185">
        <v>28.0</v>
      </c>
      <c r="J73" s="185">
        <v>28.0</v>
      </c>
      <c r="K73" s="185">
        <v>0.0</v>
      </c>
      <c r="L73" s="185">
        <v>0.0</v>
      </c>
      <c r="M73" s="185">
        <v>0.0</v>
      </c>
      <c r="N73" s="185">
        <v>0.0</v>
      </c>
      <c r="O73" s="185">
        <v>0.0</v>
      </c>
      <c r="P73" s="128" t="s">
        <v>6113</v>
      </c>
      <c r="Q73" s="11"/>
      <c r="S73" s="11"/>
    </row>
    <row r="74">
      <c r="A74" s="184" t="s">
        <v>442</v>
      </c>
      <c r="B74" s="185" t="s">
        <v>35</v>
      </c>
      <c r="C74" s="186" t="s">
        <v>443</v>
      </c>
      <c r="D74" s="85" t="s">
        <v>37</v>
      </c>
      <c r="E74" s="185" t="s">
        <v>446</v>
      </c>
      <c r="F74" s="187" t="s">
        <v>445</v>
      </c>
      <c r="G74" s="14" t="str">
        <f t="shared" si="1"/>
        <v>34.351349</v>
      </c>
      <c r="H74" s="14" t="str">
        <f t="shared" si="5"/>
        <v>68.238533</v>
      </c>
      <c r="I74" s="185">
        <v>8.0</v>
      </c>
      <c r="J74" s="185">
        <v>16.0</v>
      </c>
      <c r="K74" s="185">
        <v>0.0</v>
      </c>
      <c r="L74" s="185">
        <v>0.0</v>
      </c>
      <c r="M74" s="185">
        <v>0.0</v>
      </c>
      <c r="N74" s="185">
        <v>0.0</v>
      </c>
      <c r="O74" s="185">
        <v>0.0</v>
      </c>
      <c r="P74" s="128" t="s">
        <v>6113</v>
      </c>
      <c r="Q74" s="11"/>
      <c r="S74" s="11"/>
    </row>
    <row r="75">
      <c r="A75" s="184" t="s">
        <v>448</v>
      </c>
      <c r="B75" s="185" t="s">
        <v>35</v>
      </c>
      <c r="C75" s="186" t="s">
        <v>443</v>
      </c>
      <c r="D75" s="85" t="s">
        <v>37</v>
      </c>
      <c r="E75" s="185" t="s">
        <v>440</v>
      </c>
      <c r="F75" s="187" t="s">
        <v>410</v>
      </c>
      <c r="G75" s="14" t="str">
        <f t="shared" si="1"/>
        <v>34.092630</v>
      </c>
      <c r="H75" s="14" t="str">
        <f t="shared" si="5"/>
        <v>70.469224</v>
      </c>
      <c r="I75" s="185">
        <v>6.0</v>
      </c>
      <c r="J75" s="185">
        <v>6.0</v>
      </c>
      <c r="K75" s="185">
        <v>0.0</v>
      </c>
      <c r="L75" s="185">
        <v>0.0</v>
      </c>
      <c r="M75" s="185">
        <v>0.0</v>
      </c>
      <c r="N75" s="185">
        <v>0.0</v>
      </c>
      <c r="O75" s="185">
        <v>0.0</v>
      </c>
      <c r="P75" s="128" t="s">
        <v>6113</v>
      </c>
      <c r="Q75" s="11"/>
      <c r="S75" s="11"/>
    </row>
    <row r="76">
      <c r="A76" s="184" t="s">
        <v>450</v>
      </c>
      <c r="B76" s="185" t="s">
        <v>35</v>
      </c>
      <c r="C76" s="186" t="s">
        <v>451</v>
      </c>
      <c r="D76" s="85" t="s">
        <v>37</v>
      </c>
      <c r="E76" s="185" t="s">
        <v>453</v>
      </c>
      <c r="F76" s="187" t="s">
        <v>261</v>
      </c>
      <c r="G76" s="14" t="str">
        <f t="shared" si="1"/>
        <v>33.969092</v>
      </c>
      <c r="H76" s="14" t="str">
        <f t="shared" si="5"/>
        <v>68.950978</v>
      </c>
      <c r="I76" s="185">
        <v>7.0</v>
      </c>
      <c r="J76" s="185">
        <v>10.0</v>
      </c>
      <c r="K76" s="185">
        <v>0.0</v>
      </c>
      <c r="L76" s="185">
        <v>0.0</v>
      </c>
      <c r="M76" s="185">
        <v>0.0</v>
      </c>
      <c r="N76" s="185">
        <v>0.0</v>
      </c>
      <c r="O76" s="185">
        <v>5.0</v>
      </c>
      <c r="P76" s="128" t="s">
        <v>6113</v>
      </c>
      <c r="Q76" s="11"/>
      <c r="S76" s="11"/>
    </row>
    <row r="77">
      <c r="A77" s="184" t="s">
        <v>457</v>
      </c>
      <c r="B77" s="185" t="s">
        <v>35</v>
      </c>
      <c r="C77" s="186" t="s">
        <v>458</v>
      </c>
      <c r="D77" s="85" t="s">
        <v>37</v>
      </c>
      <c r="E77" s="185" t="s">
        <v>460</v>
      </c>
      <c r="F77" s="187" t="s">
        <v>80</v>
      </c>
      <c r="G77" s="14" t="str">
        <f t="shared" si="1"/>
        <v>34.354216</v>
      </c>
      <c r="H77" s="14" t="str">
        <f t="shared" si="5"/>
        <v>70.954680</v>
      </c>
      <c r="I77" s="185">
        <v>5.0</v>
      </c>
      <c r="J77" s="185">
        <v>6.0</v>
      </c>
      <c r="K77" s="185">
        <v>0.0</v>
      </c>
      <c r="L77" s="185">
        <v>0.0</v>
      </c>
      <c r="M77" s="185">
        <v>0.0</v>
      </c>
      <c r="N77" s="185">
        <v>0.0</v>
      </c>
      <c r="O77" s="185">
        <v>0.0</v>
      </c>
      <c r="P77" s="128" t="s">
        <v>6113</v>
      </c>
      <c r="Q77" s="11"/>
      <c r="S77" s="11"/>
    </row>
    <row r="78">
      <c r="A78" s="184" t="s">
        <v>462</v>
      </c>
      <c r="B78" s="185" t="s">
        <v>35</v>
      </c>
      <c r="C78" s="186" t="s">
        <v>463</v>
      </c>
      <c r="D78" s="85" t="s">
        <v>37</v>
      </c>
      <c r="E78" s="185" t="s">
        <v>466</v>
      </c>
      <c r="F78" s="187" t="s">
        <v>410</v>
      </c>
      <c r="G78" s="14" t="str">
        <f t="shared" si="1"/>
        <v>34.092630</v>
      </c>
      <c r="H78" s="14" t="str">
        <f t="shared" si="5"/>
        <v>70.469224</v>
      </c>
      <c r="I78" s="185">
        <v>12.0</v>
      </c>
      <c r="J78" s="185">
        <v>20.0</v>
      </c>
      <c r="K78" s="185">
        <v>0.0</v>
      </c>
      <c r="L78" s="185">
        <v>0.0</v>
      </c>
      <c r="M78" s="185">
        <v>0.0</v>
      </c>
      <c r="N78" s="185">
        <v>0.0</v>
      </c>
      <c r="O78" s="185">
        <v>0.0</v>
      </c>
      <c r="P78" s="128" t="s">
        <v>6113</v>
      </c>
      <c r="Q78" s="11"/>
      <c r="S78" s="11"/>
    </row>
    <row r="79">
      <c r="A79" s="184" t="s">
        <v>468</v>
      </c>
      <c r="B79" s="185" t="s">
        <v>35</v>
      </c>
      <c r="C79" s="186" t="s">
        <v>469</v>
      </c>
      <c r="D79" s="85" t="s">
        <v>37</v>
      </c>
      <c r="E79" s="185" t="s">
        <v>471</v>
      </c>
      <c r="F79" s="187" t="s">
        <v>261</v>
      </c>
      <c r="G79" s="14" t="str">
        <f t="shared" si="1"/>
        <v>33.969092</v>
      </c>
      <c r="H79" s="14" t="str">
        <f t="shared" si="5"/>
        <v>68.950978</v>
      </c>
      <c r="I79" s="185">
        <v>4.0</v>
      </c>
      <c r="J79" s="185">
        <v>4.0</v>
      </c>
      <c r="K79" s="185">
        <v>0.0</v>
      </c>
      <c r="L79" s="185">
        <v>0.0</v>
      </c>
      <c r="M79" s="185">
        <v>0.0</v>
      </c>
      <c r="N79" s="185">
        <v>0.0</v>
      </c>
      <c r="O79" s="185">
        <v>0.0</v>
      </c>
      <c r="P79" s="128" t="s">
        <v>6113</v>
      </c>
      <c r="Q79" s="11"/>
      <c r="S79" s="11"/>
    </row>
    <row r="80">
      <c r="A80" s="184" t="s">
        <v>473</v>
      </c>
      <c r="B80" s="185" t="s">
        <v>35</v>
      </c>
      <c r="C80" s="186" t="s">
        <v>474</v>
      </c>
      <c r="D80" s="85" t="s">
        <v>37</v>
      </c>
      <c r="E80" s="185" t="s">
        <v>477</v>
      </c>
      <c r="F80" s="187" t="s">
        <v>410</v>
      </c>
      <c r="G80" s="14" t="str">
        <f t="shared" si="1"/>
        <v>34.092630</v>
      </c>
      <c r="H80" s="14" t="str">
        <f t="shared" si="5"/>
        <v>70.469224</v>
      </c>
      <c r="I80" s="185">
        <v>56.0</v>
      </c>
      <c r="J80" s="185">
        <v>66.0</v>
      </c>
      <c r="K80" s="185">
        <v>0.0</v>
      </c>
      <c r="L80" s="185">
        <v>0.0</v>
      </c>
      <c r="M80" s="185">
        <v>0.0</v>
      </c>
      <c r="N80" s="185">
        <v>0.0</v>
      </c>
      <c r="O80" s="185">
        <v>0.0</v>
      </c>
      <c r="P80" s="128" t="s">
        <v>6113</v>
      </c>
      <c r="Q80" s="11"/>
      <c r="S80" s="11"/>
    </row>
    <row r="81">
      <c r="A81" s="184" t="s">
        <v>481</v>
      </c>
      <c r="B81" s="185" t="s">
        <v>35</v>
      </c>
      <c r="C81" s="186" t="s">
        <v>482</v>
      </c>
      <c r="D81" s="85" t="s">
        <v>37</v>
      </c>
      <c r="E81" s="185" t="s">
        <v>484</v>
      </c>
      <c r="F81" s="187" t="s">
        <v>215</v>
      </c>
      <c r="G81" s="14" t="str">
        <f t="shared" si="1"/>
        <v>34.171831</v>
      </c>
      <c r="H81" s="14" t="str">
        <f t="shared" si="5"/>
        <v>70.621679</v>
      </c>
      <c r="I81" s="185">
        <v>10.0</v>
      </c>
      <c r="J81" s="185">
        <v>10.0</v>
      </c>
      <c r="K81" s="185">
        <v>0.0</v>
      </c>
      <c r="L81" s="185">
        <v>0.0</v>
      </c>
      <c r="M81" s="185">
        <v>0.0</v>
      </c>
      <c r="N81" s="185">
        <v>0.0</v>
      </c>
      <c r="O81" s="185">
        <v>0.0</v>
      </c>
      <c r="P81" s="128" t="s">
        <v>6113</v>
      </c>
      <c r="Q81" s="11"/>
      <c r="S81" s="11"/>
    </row>
    <row r="82">
      <c r="A82" s="184" t="s">
        <v>486</v>
      </c>
      <c r="B82" s="185" t="s">
        <v>35</v>
      </c>
      <c r="C82" s="186" t="s">
        <v>487</v>
      </c>
      <c r="D82" s="85" t="s">
        <v>37</v>
      </c>
      <c r="E82" s="185" t="s">
        <v>95</v>
      </c>
      <c r="F82" s="187" t="s">
        <v>94</v>
      </c>
      <c r="G82" s="14" t="str">
        <f t="shared" si="1"/>
        <v>34.118171</v>
      </c>
      <c r="H82" s="14" t="str">
        <f t="shared" si="5"/>
        <v>70.752529</v>
      </c>
      <c r="I82" s="185">
        <v>2.0</v>
      </c>
      <c r="J82" s="185">
        <v>6.0</v>
      </c>
      <c r="K82" s="185">
        <v>0.0</v>
      </c>
      <c r="L82" s="185">
        <v>0.0</v>
      </c>
      <c r="M82" s="185">
        <v>0.0</v>
      </c>
      <c r="N82" s="185">
        <v>0.0</v>
      </c>
      <c r="O82" s="185">
        <v>0.0</v>
      </c>
      <c r="P82" s="128" t="s">
        <v>6113</v>
      </c>
      <c r="Q82" s="11"/>
      <c r="S82" s="11"/>
    </row>
    <row r="83">
      <c r="A83" s="184" t="s">
        <v>489</v>
      </c>
      <c r="B83" s="185" t="s">
        <v>35</v>
      </c>
      <c r="C83" s="186" t="s">
        <v>490</v>
      </c>
      <c r="D83" s="85" t="s">
        <v>37</v>
      </c>
      <c r="E83" s="185" t="s">
        <v>493</v>
      </c>
      <c r="F83" s="187" t="s">
        <v>160</v>
      </c>
      <c r="G83" s="14" t="str">
        <f t="shared" si="1"/>
        <v>34.846589</v>
      </c>
      <c r="H83" s="14" t="str">
        <f t="shared" si="5"/>
        <v>71.097316</v>
      </c>
      <c r="I83" s="185">
        <v>3.0</v>
      </c>
      <c r="J83" s="185">
        <v>3.0</v>
      </c>
      <c r="K83" s="185">
        <v>0.0</v>
      </c>
      <c r="L83" s="185">
        <v>0.0</v>
      </c>
      <c r="M83" s="185">
        <v>0.0</v>
      </c>
      <c r="N83" s="185">
        <v>0.0</v>
      </c>
      <c r="O83" s="185">
        <v>0.0</v>
      </c>
      <c r="P83" s="128" t="s">
        <v>6113</v>
      </c>
      <c r="Q83" s="11"/>
      <c r="S83" s="11"/>
    </row>
    <row r="84">
      <c r="A84" s="184" t="s">
        <v>495</v>
      </c>
      <c r="B84" s="185" t="s">
        <v>35</v>
      </c>
      <c r="C84" s="186" t="s">
        <v>496</v>
      </c>
      <c r="D84" s="85" t="s">
        <v>37</v>
      </c>
      <c r="E84" s="185" t="s">
        <v>499</v>
      </c>
      <c r="F84" s="187" t="s">
        <v>498</v>
      </c>
      <c r="G84" s="14" t="str">
        <f t="shared" si="1"/>
        <v>34.216354</v>
      </c>
      <c r="H84" s="14" t="str">
        <f t="shared" si="5"/>
        <v>68.295173</v>
      </c>
      <c r="I84" s="185">
        <v>4.0</v>
      </c>
      <c r="J84" s="185">
        <v>5.0</v>
      </c>
      <c r="K84" s="185">
        <v>0.0</v>
      </c>
      <c r="L84" s="185">
        <v>0.0</v>
      </c>
      <c r="M84" s="185">
        <v>0.0</v>
      </c>
      <c r="N84" s="185">
        <v>0.0</v>
      </c>
      <c r="O84" s="185">
        <v>0.0</v>
      </c>
      <c r="P84" s="128" t="s">
        <v>6113</v>
      </c>
      <c r="Q84" s="11"/>
      <c r="S84" s="11"/>
    </row>
    <row r="85">
      <c r="A85" s="184" t="s">
        <v>501</v>
      </c>
      <c r="B85" s="185" t="s">
        <v>35</v>
      </c>
      <c r="C85" s="186" t="s">
        <v>496</v>
      </c>
      <c r="D85" s="85" t="s">
        <v>37</v>
      </c>
      <c r="E85" s="185" t="s">
        <v>503</v>
      </c>
      <c r="F85" s="187" t="s">
        <v>332</v>
      </c>
      <c r="G85" s="14" t="str">
        <f t="shared" si="1"/>
        <v>34.031203</v>
      </c>
      <c r="H85" s="14" t="str">
        <f t="shared" si="5"/>
        <v>68.572411</v>
      </c>
      <c r="I85" s="185">
        <v>2.0</v>
      </c>
      <c r="J85" s="185">
        <v>3.0</v>
      </c>
      <c r="K85" s="185">
        <v>0.0</v>
      </c>
      <c r="L85" s="185">
        <v>0.0</v>
      </c>
      <c r="M85" s="185">
        <v>0.0</v>
      </c>
      <c r="N85" s="185">
        <v>0.0</v>
      </c>
      <c r="O85" s="185">
        <v>0.0</v>
      </c>
      <c r="P85" s="128" t="s">
        <v>6113</v>
      </c>
      <c r="Q85" s="11"/>
      <c r="S85" s="11"/>
    </row>
    <row r="86">
      <c r="A86" s="184" t="s">
        <v>505</v>
      </c>
      <c r="B86" s="185" t="s">
        <v>35</v>
      </c>
      <c r="C86" s="186" t="s">
        <v>506</v>
      </c>
      <c r="D86" s="85" t="s">
        <v>37</v>
      </c>
      <c r="E86" s="185" t="s">
        <v>509</v>
      </c>
      <c r="F86" s="187" t="s">
        <v>508</v>
      </c>
      <c r="G86" s="14" t="str">
        <f t="shared" si="1"/>
        <v>32.311872</v>
      </c>
      <c r="H86" s="14" t="str">
        <f t="shared" si="5"/>
        <v>64.811083</v>
      </c>
      <c r="I86" s="185">
        <v>40.0</v>
      </c>
      <c r="J86" s="185">
        <v>40.0</v>
      </c>
      <c r="K86" s="185">
        <v>0.0</v>
      </c>
      <c r="L86" s="185">
        <v>0.0</v>
      </c>
      <c r="M86" s="185">
        <v>0.0</v>
      </c>
      <c r="N86" s="185">
        <v>0.0</v>
      </c>
      <c r="O86" s="185">
        <v>0.0</v>
      </c>
      <c r="P86" s="128" t="s">
        <v>6113</v>
      </c>
      <c r="Q86" s="11"/>
      <c r="S86" s="11"/>
    </row>
    <row r="87">
      <c r="A87" s="184" t="s">
        <v>511</v>
      </c>
      <c r="B87" s="185" t="s">
        <v>35</v>
      </c>
      <c r="C87" s="186" t="s">
        <v>512</v>
      </c>
      <c r="D87" s="85" t="s">
        <v>37</v>
      </c>
      <c r="E87" s="185" t="s">
        <v>516</v>
      </c>
      <c r="F87" s="187" t="s">
        <v>515</v>
      </c>
      <c r="G87" s="14" t="str">
        <f t="shared" si="1"/>
        <v>33.545187</v>
      </c>
      <c r="H87" s="14" t="str">
        <f t="shared" si="5"/>
        <v>69.357780</v>
      </c>
      <c r="I87" s="185">
        <v>4.0</v>
      </c>
      <c r="J87" s="185">
        <v>4.0</v>
      </c>
      <c r="K87" s="185">
        <v>0.0</v>
      </c>
      <c r="L87" s="185">
        <v>0.0</v>
      </c>
      <c r="M87" s="185">
        <v>0.0</v>
      </c>
      <c r="N87" s="185">
        <v>0.0</v>
      </c>
      <c r="O87" s="185">
        <v>0.0</v>
      </c>
      <c r="P87" s="128" t="s">
        <v>6113</v>
      </c>
      <c r="Q87" s="11"/>
      <c r="S87" s="11"/>
    </row>
    <row r="88">
      <c r="A88" s="184" t="s">
        <v>518</v>
      </c>
      <c r="B88" s="185" t="s">
        <v>35</v>
      </c>
      <c r="C88" s="186" t="s">
        <v>519</v>
      </c>
      <c r="D88" s="85" t="s">
        <v>37</v>
      </c>
      <c r="E88" s="185" t="s">
        <v>509</v>
      </c>
      <c r="F88" s="187" t="s">
        <v>508</v>
      </c>
      <c r="G88" s="14" t="str">
        <f t="shared" si="1"/>
        <v>32.311872</v>
      </c>
      <c r="H88" s="14" t="str">
        <f t="shared" si="5"/>
        <v>64.811083</v>
      </c>
      <c r="I88" s="185">
        <v>0.0</v>
      </c>
      <c r="J88" s="185">
        <v>0.0</v>
      </c>
      <c r="K88" s="185">
        <v>0.0</v>
      </c>
      <c r="L88" s="185">
        <v>0.0</v>
      </c>
      <c r="M88" s="185">
        <v>0.0</v>
      </c>
      <c r="N88" s="185">
        <v>0.0</v>
      </c>
      <c r="O88" s="185">
        <v>0.0</v>
      </c>
      <c r="P88" s="128" t="s">
        <v>6113</v>
      </c>
      <c r="Q88" s="11"/>
      <c r="S88" s="11"/>
    </row>
    <row r="89">
      <c r="A89" s="184" t="s">
        <v>521</v>
      </c>
      <c r="B89" s="185" t="s">
        <v>35</v>
      </c>
      <c r="C89" s="186" t="s">
        <v>522</v>
      </c>
      <c r="D89" s="85" t="s">
        <v>37</v>
      </c>
      <c r="E89" s="185" t="s">
        <v>509</v>
      </c>
      <c r="F89" s="187" t="s">
        <v>508</v>
      </c>
      <c r="G89" s="14" t="str">
        <f t="shared" si="1"/>
        <v>32.311872</v>
      </c>
      <c r="H89" s="14" t="str">
        <f t="shared" si="5"/>
        <v>64.811083</v>
      </c>
      <c r="I89" s="185">
        <v>0.0</v>
      </c>
      <c r="J89" s="185">
        <v>0.0</v>
      </c>
      <c r="K89" s="185">
        <v>0.0</v>
      </c>
      <c r="L89" s="185">
        <v>0.0</v>
      </c>
      <c r="M89" s="185">
        <v>0.0</v>
      </c>
      <c r="N89" s="185">
        <v>0.0</v>
      </c>
      <c r="O89" s="185">
        <v>0.0</v>
      </c>
      <c r="P89" s="128" t="s">
        <v>6113</v>
      </c>
      <c r="Q89" s="11"/>
      <c r="S89" s="11"/>
    </row>
    <row r="90">
      <c r="A90" s="184" t="s">
        <v>524</v>
      </c>
      <c r="B90" s="185" t="s">
        <v>35</v>
      </c>
      <c r="C90" s="186" t="s">
        <v>525</v>
      </c>
      <c r="D90" s="85" t="s">
        <v>37</v>
      </c>
      <c r="E90" s="185" t="s">
        <v>528</v>
      </c>
      <c r="F90" s="187" t="s">
        <v>527</v>
      </c>
      <c r="G90" s="14" t="str">
        <f t="shared" si="1"/>
        <v>31.658611</v>
      </c>
      <c r="H90" s="14" t="str">
        <f t="shared" si="5"/>
        <v>64.404444</v>
      </c>
      <c r="I90" s="185">
        <v>2.0</v>
      </c>
      <c r="J90" s="185">
        <v>2.0</v>
      </c>
      <c r="K90" s="185">
        <v>2.0</v>
      </c>
      <c r="L90" s="185">
        <v>2.0</v>
      </c>
      <c r="M90" s="185">
        <v>0.0</v>
      </c>
      <c r="N90" s="185">
        <v>0.0</v>
      </c>
      <c r="O90" s="185">
        <v>0.0</v>
      </c>
      <c r="P90" s="128" t="s">
        <v>6113</v>
      </c>
      <c r="Q90" s="11"/>
      <c r="S90" s="11"/>
    </row>
    <row r="91">
      <c r="A91" s="184" t="s">
        <v>530</v>
      </c>
      <c r="B91" s="185" t="s">
        <v>35</v>
      </c>
      <c r="C91" s="186" t="s">
        <v>531</v>
      </c>
      <c r="D91" s="85" t="s">
        <v>37</v>
      </c>
      <c r="E91" s="185" t="s">
        <v>509</v>
      </c>
      <c r="F91" s="187" t="s">
        <v>508</v>
      </c>
      <c r="G91" s="14" t="str">
        <f t="shared" si="1"/>
        <v>32.311872</v>
      </c>
      <c r="H91" s="14" t="str">
        <f t="shared" si="5"/>
        <v>64.811083</v>
      </c>
      <c r="I91" s="185">
        <v>0.0</v>
      </c>
      <c r="J91" s="185">
        <v>0.0</v>
      </c>
      <c r="K91" s="185">
        <v>0.0</v>
      </c>
      <c r="L91" s="185">
        <v>0.0</v>
      </c>
      <c r="M91" s="185">
        <v>0.0</v>
      </c>
      <c r="N91" s="185">
        <v>0.0</v>
      </c>
      <c r="O91" s="185">
        <v>0.0</v>
      </c>
      <c r="P91" s="128" t="s">
        <v>6113</v>
      </c>
      <c r="Q91" s="11"/>
      <c r="S91" s="11"/>
    </row>
    <row r="92">
      <c r="A92" s="184" t="s">
        <v>533</v>
      </c>
      <c r="B92" s="185" t="s">
        <v>35</v>
      </c>
      <c r="C92" s="186" t="s">
        <v>534</v>
      </c>
      <c r="D92" s="85" t="s">
        <v>37</v>
      </c>
      <c r="E92" s="185" t="s">
        <v>537</v>
      </c>
      <c r="F92" s="187" t="s">
        <v>536</v>
      </c>
      <c r="G92" s="14" t="str">
        <f t="shared" si="1"/>
        <v>31.132511</v>
      </c>
      <c r="H92" s="14" t="str">
        <f t="shared" si="5"/>
        <v>64.212898</v>
      </c>
      <c r="I92" s="185">
        <v>11.0</v>
      </c>
      <c r="J92" s="185">
        <v>31.0</v>
      </c>
      <c r="K92" s="185">
        <v>0.0</v>
      </c>
      <c r="L92" s="185">
        <v>0.0</v>
      </c>
      <c r="M92" s="185">
        <v>0.0</v>
      </c>
      <c r="N92" s="185">
        <v>0.0</v>
      </c>
      <c r="O92" s="185">
        <v>4.0</v>
      </c>
      <c r="P92" s="128" t="s">
        <v>6113</v>
      </c>
      <c r="Q92" s="11"/>
      <c r="S92" s="11"/>
    </row>
    <row r="93">
      <c r="A93" s="184" t="s">
        <v>539</v>
      </c>
      <c r="B93" s="185" t="s">
        <v>35</v>
      </c>
      <c r="C93" s="186" t="s">
        <v>534</v>
      </c>
      <c r="D93" s="85" t="s">
        <v>37</v>
      </c>
      <c r="E93" s="185" t="s">
        <v>543</v>
      </c>
      <c r="F93" s="187" t="s">
        <v>542</v>
      </c>
      <c r="G93" s="14" t="str">
        <f t="shared" si="1"/>
        <v>31.499713</v>
      </c>
      <c r="H93" s="14" t="str">
        <f t="shared" si="5"/>
        <v>65.000853</v>
      </c>
      <c r="I93" s="185">
        <v>0.0</v>
      </c>
      <c r="J93" s="185">
        <v>0.0</v>
      </c>
      <c r="K93" s="185">
        <v>0.0</v>
      </c>
      <c r="L93" s="185">
        <v>0.0</v>
      </c>
      <c r="M93" s="185">
        <v>0.0</v>
      </c>
      <c r="N93" s="185">
        <v>0.0</v>
      </c>
      <c r="O93" s="185">
        <v>0.0</v>
      </c>
      <c r="P93" s="128" t="s">
        <v>6113</v>
      </c>
      <c r="Q93" s="11"/>
      <c r="S93" s="11"/>
    </row>
    <row r="94">
      <c r="A94" s="184" t="s">
        <v>545</v>
      </c>
      <c r="B94" s="185" t="s">
        <v>35</v>
      </c>
      <c r="C94" s="186" t="s">
        <v>546</v>
      </c>
      <c r="D94" s="85" t="s">
        <v>37</v>
      </c>
      <c r="E94" s="185" t="s">
        <v>548</v>
      </c>
      <c r="F94" s="187" t="s">
        <v>338</v>
      </c>
      <c r="G94" s="14" t="str">
        <f t="shared" si="1"/>
        <v>34.6999992</v>
      </c>
      <c r="H94" s="14" t="str">
        <f t="shared" si="5"/>
        <v>70.7412452</v>
      </c>
      <c r="I94" s="185">
        <v>2.0</v>
      </c>
      <c r="J94" s="185">
        <v>2.0</v>
      </c>
      <c r="K94" s="185">
        <v>0.0</v>
      </c>
      <c r="L94" s="185">
        <v>0.0</v>
      </c>
      <c r="M94" s="185">
        <v>0.0</v>
      </c>
      <c r="N94" s="185">
        <v>0.0</v>
      </c>
      <c r="O94" s="185">
        <v>0.0</v>
      </c>
      <c r="P94" s="128" t="s">
        <v>6113</v>
      </c>
      <c r="Q94" s="11"/>
      <c r="S94" s="11"/>
    </row>
    <row r="95">
      <c r="A95" s="184" t="s">
        <v>550</v>
      </c>
      <c r="B95" s="185" t="s">
        <v>35</v>
      </c>
      <c r="C95" s="186" t="s">
        <v>551</v>
      </c>
      <c r="D95" s="85" t="s">
        <v>37</v>
      </c>
      <c r="E95" s="185" t="s">
        <v>554</v>
      </c>
      <c r="F95" s="187" t="s">
        <v>553</v>
      </c>
      <c r="G95" s="14" t="str">
        <f t="shared" si="1"/>
        <v>32.434829</v>
      </c>
      <c r="H95" s="14" t="str">
        <f t="shared" si="5"/>
        <v>69.001648</v>
      </c>
      <c r="I95" s="185">
        <v>5.0</v>
      </c>
      <c r="J95" s="185">
        <v>15.0</v>
      </c>
      <c r="K95" s="185">
        <v>0.0</v>
      </c>
      <c r="L95" s="185">
        <v>0.0</v>
      </c>
      <c r="M95" s="185">
        <v>0.0</v>
      </c>
      <c r="N95" s="185">
        <v>0.0</v>
      </c>
      <c r="O95" s="185">
        <v>0.0</v>
      </c>
      <c r="P95" s="128" t="s">
        <v>6113</v>
      </c>
      <c r="Q95" s="11"/>
      <c r="S95" s="11"/>
    </row>
    <row r="96">
      <c r="A96" s="184" t="s">
        <v>556</v>
      </c>
      <c r="B96" s="185" t="s">
        <v>35</v>
      </c>
      <c r="C96" s="186" t="s">
        <v>557</v>
      </c>
      <c r="D96" s="85" t="s">
        <v>37</v>
      </c>
      <c r="E96" s="185" t="s">
        <v>559</v>
      </c>
      <c r="F96" s="187" t="s">
        <v>80</v>
      </c>
      <c r="G96" s="14" t="str">
        <f t="shared" si="1"/>
        <v>34.354216</v>
      </c>
      <c r="H96" s="14" t="str">
        <f t="shared" si="5"/>
        <v>70.954680</v>
      </c>
      <c r="I96" s="185">
        <v>4.0</v>
      </c>
      <c r="J96" s="185">
        <v>5.0</v>
      </c>
      <c r="K96" s="185">
        <v>0.0</v>
      </c>
      <c r="L96" s="185">
        <v>0.0</v>
      </c>
      <c r="M96" s="185">
        <v>0.0</v>
      </c>
      <c r="N96" s="185">
        <v>0.0</v>
      </c>
      <c r="O96" s="185">
        <v>2.0</v>
      </c>
      <c r="P96" s="128" t="s">
        <v>6113</v>
      </c>
      <c r="Q96" s="11"/>
      <c r="S96" s="11"/>
    </row>
    <row r="97">
      <c r="A97" s="184" t="s">
        <v>562</v>
      </c>
      <c r="B97" s="185" t="s">
        <v>35</v>
      </c>
      <c r="C97" s="186" t="s">
        <v>563</v>
      </c>
      <c r="D97" s="85" t="s">
        <v>37</v>
      </c>
      <c r="E97" s="185" t="s">
        <v>565</v>
      </c>
      <c r="F97" s="187" t="s">
        <v>94</v>
      </c>
      <c r="G97" s="14" t="str">
        <f t="shared" si="1"/>
        <v>34.118171</v>
      </c>
      <c r="H97" s="14" t="str">
        <f t="shared" si="5"/>
        <v>70.752529</v>
      </c>
      <c r="I97" s="185">
        <v>5.0</v>
      </c>
      <c r="J97" s="185">
        <v>5.0</v>
      </c>
      <c r="K97" s="185">
        <v>0.0</v>
      </c>
      <c r="L97" s="185">
        <v>0.0</v>
      </c>
      <c r="M97" s="185">
        <v>0.0</v>
      </c>
      <c r="N97" s="185">
        <v>0.0</v>
      </c>
      <c r="O97" s="185">
        <v>0.0</v>
      </c>
      <c r="P97" s="128" t="s">
        <v>6113</v>
      </c>
      <c r="Q97" s="11"/>
      <c r="S97" s="11"/>
    </row>
    <row r="98">
      <c r="A98" s="184" t="s">
        <v>568</v>
      </c>
      <c r="B98" s="185" t="s">
        <v>35</v>
      </c>
      <c r="C98" s="186" t="s">
        <v>569</v>
      </c>
      <c r="D98" s="85" t="s">
        <v>37</v>
      </c>
      <c r="E98" s="185" t="s">
        <v>574</v>
      </c>
      <c r="F98" s="187" t="s">
        <v>573</v>
      </c>
      <c r="G98" s="14" t="str">
        <f t="shared" si="1"/>
        <v>36.661335</v>
      </c>
      <c r="H98" s="14" t="str">
        <f t="shared" si="5"/>
        <v>68.909580</v>
      </c>
      <c r="I98" s="185">
        <v>0.0</v>
      </c>
      <c r="J98" s="185">
        <v>0.0</v>
      </c>
      <c r="K98" s="185">
        <v>0.0</v>
      </c>
      <c r="L98" s="185">
        <v>0.0</v>
      </c>
      <c r="M98" s="185">
        <v>0.0</v>
      </c>
      <c r="N98" s="185">
        <v>0.0</v>
      </c>
      <c r="O98" s="185">
        <v>0.0</v>
      </c>
      <c r="P98" s="128" t="s">
        <v>6113</v>
      </c>
      <c r="Q98" s="11"/>
      <c r="S98" s="11"/>
    </row>
    <row r="99">
      <c r="A99" s="184" t="s">
        <v>578</v>
      </c>
      <c r="B99" s="185" t="s">
        <v>35</v>
      </c>
      <c r="C99" s="186" t="s">
        <v>569</v>
      </c>
      <c r="D99" s="85" t="s">
        <v>37</v>
      </c>
      <c r="E99" s="185" t="s">
        <v>574</v>
      </c>
      <c r="F99" s="187" t="s">
        <v>573</v>
      </c>
      <c r="G99" s="14" t="str">
        <f t="shared" si="1"/>
        <v>36.661335</v>
      </c>
      <c r="H99" s="14" t="str">
        <f t="shared" si="5"/>
        <v>68.909580</v>
      </c>
      <c r="I99" s="185">
        <v>0.0</v>
      </c>
      <c r="J99" s="185">
        <v>0.0</v>
      </c>
      <c r="K99" s="185">
        <v>0.0</v>
      </c>
      <c r="L99" s="185">
        <v>0.0</v>
      </c>
      <c r="M99" s="185">
        <v>0.0</v>
      </c>
      <c r="N99" s="185">
        <v>0.0</v>
      </c>
      <c r="O99" s="185">
        <v>0.0</v>
      </c>
      <c r="P99" s="128" t="s">
        <v>6113</v>
      </c>
      <c r="Q99" s="11"/>
      <c r="S99" s="11"/>
    </row>
    <row r="100">
      <c r="A100" s="184" t="s">
        <v>580</v>
      </c>
      <c r="B100" s="185" t="s">
        <v>35</v>
      </c>
      <c r="C100" s="186" t="s">
        <v>581</v>
      </c>
      <c r="D100" s="85" t="s">
        <v>37</v>
      </c>
      <c r="E100" s="185" t="s">
        <v>574</v>
      </c>
      <c r="F100" s="187" t="s">
        <v>573</v>
      </c>
      <c r="G100" s="14" t="str">
        <f t="shared" si="1"/>
        <v>36.661335</v>
      </c>
      <c r="H100" s="14" t="str">
        <f t="shared" si="5"/>
        <v>68.909580</v>
      </c>
      <c r="I100" s="185">
        <v>0.0</v>
      </c>
      <c r="J100" s="185">
        <v>24.0</v>
      </c>
      <c r="K100" s="185">
        <v>0.0</v>
      </c>
      <c r="L100" s="185">
        <v>0.0</v>
      </c>
      <c r="M100" s="185">
        <v>0.0</v>
      </c>
      <c r="N100" s="185">
        <v>0.0</v>
      </c>
      <c r="O100" s="185">
        <v>0.0</v>
      </c>
      <c r="P100" s="128" t="s">
        <v>6113</v>
      </c>
      <c r="Q100" s="11"/>
      <c r="S100" s="11"/>
    </row>
    <row r="101">
      <c r="A101" s="184" t="s">
        <v>583</v>
      </c>
      <c r="B101" s="185" t="s">
        <v>35</v>
      </c>
      <c r="C101" s="186" t="s">
        <v>581</v>
      </c>
      <c r="D101" s="85" t="s">
        <v>37</v>
      </c>
      <c r="E101" s="185" t="s">
        <v>574</v>
      </c>
      <c r="F101" s="187" t="s">
        <v>573</v>
      </c>
      <c r="G101" s="14" t="str">
        <f t="shared" si="1"/>
        <v>36.661335</v>
      </c>
      <c r="H101" s="14" t="str">
        <f t="shared" si="5"/>
        <v>68.909580</v>
      </c>
      <c r="I101" s="185">
        <v>0.0</v>
      </c>
      <c r="J101" s="185">
        <v>0.0</v>
      </c>
      <c r="K101" s="185">
        <v>0.0</v>
      </c>
      <c r="L101" s="185">
        <v>0.0</v>
      </c>
      <c r="M101" s="185">
        <v>0.0</v>
      </c>
      <c r="N101" s="185">
        <v>0.0</v>
      </c>
      <c r="O101" s="185">
        <v>0.0</v>
      </c>
      <c r="P101" s="128" t="s">
        <v>6113</v>
      </c>
      <c r="Q101" s="11"/>
      <c r="S101" s="11"/>
    </row>
    <row r="102">
      <c r="A102" s="184" t="s">
        <v>585</v>
      </c>
      <c r="B102" s="185" t="s">
        <v>35</v>
      </c>
      <c r="C102" s="186" t="s">
        <v>581</v>
      </c>
      <c r="D102" s="85" t="s">
        <v>37</v>
      </c>
      <c r="E102" s="185" t="s">
        <v>574</v>
      </c>
      <c r="F102" s="187" t="s">
        <v>573</v>
      </c>
      <c r="G102" s="14" t="str">
        <f t="shared" si="1"/>
        <v>36.661335</v>
      </c>
      <c r="H102" s="14" t="str">
        <f t="shared" si="5"/>
        <v>68.909580</v>
      </c>
      <c r="I102" s="185">
        <v>0.0</v>
      </c>
      <c r="J102" s="185">
        <v>0.0</v>
      </c>
      <c r="K102" s="185">
        <v>0.0</v>
      </c>
      <c r="L102" s="185">
        <v>0.0</v>
      </c>
      <c r="M102" s="185">
        <v>0.0</v>
      </c>
      <c r="N102" s="185">
        <v>0.0</v>
      </c>
      <c r="O102" s="185">
        <v>0.0</v>
      </c>
      <c r="P102" s="128" t="s">
        <v>6113</v>
      </c>
      <c r="Q102" s="11"/>
      <c r="S102" s="11"/>
    </row>
    <row r="103">
      <c r="A103" s="184" t="s">
        <v>587</v>
      </c>
      <c r="B103" s="185" t="s">
        <v>35</v>
      </c>
      <c r="C103" s="186" t="s">
        <v>581</v>
      </c>
      <c r="D103" s="85" t="s">
        <v>37</v>
      </c>
      <c r="E103" s="185" t="s">
        <v>589</v>
      </c>
      <c r="F103" s="187" t="s">
        <v>588</v>
      </c>
      <c r="G103" s="14" t="str">
        <f t="shared" si="1"/>
        <v>36.728590</v>
      </c>
      <c r="H103" s="14" t="str">
        <f t="shared" si="5"/>
        <v>68.868066</v>
      </c>
      <c r="I103" s="185">
        <v>3.0</v>
      </c>
      <c r="J103" s="185">
        <v>3.0</v>
      </c>
      <c r="K103" s="185">
        <v>0.0</v>
      </c>
      <c r="L103" s="185">
        <v>0.0</v>
      </c>
      <c r="M103" s="185">
        <v>0.0</v>
      </c>
      <c r="N103" s="185">
        <v>0.0</v>
      </c>
      <c r="O103" s="185">
        <v>0.0</v>
      </c>
      <c r="P103" s="128" t="s">
        <v>6113</v>
      </c>
      <c r="Q103" s="11"/>
      <c r="S103" s="11"/>
    </row>
    <row r="104">
      <c r="A104" s="184" t="s">
        <v>591</v>
      </c>
      <c r="B104" s="185" t="s">
        <v>35</v>
      </c>
      <c r="C104" s="186" t="s">
        <v>592</v>
      </c>
      <c r="D104" s="85" t="s">
        <v>37</v>
      </c>
      <c r="E104" s="185" t="s">
        <v>589</v>
      </c>
      <c r="F104" s="187" t="s">
        <v>588</v>
      </c>
      <c r="G104" s="14" t="str">
        <f t="shared" si="1"/>
        <v>36.728590</v>
      </c>
      <c r="H104" s="14" t="str">
        <f t="shared" si="5"/>
        <v>68.868066</v>
      </c>
      <c r="I104" s="185">
        <v>0.0</v>
      </c>
      <c r="J104" s="185">
        <v>0.0</v>
      </c>
      <c r="K104" s="185">
        <v>0.0</v>
      </c>
      <c r="L104" s="185">
        <v>0.0</v>
      </c>
      <c r="M104" s="185">
        <v>0.0</v>
      </c>
      <c r="N104" s="185">
        <v>0.0</v>
      </c>
      <c r="O104" s="185">
        <v>0.0</v>
      </c>
      <c r="P104" s="128" t="s">
        <v>6113</v>
      </c>
      <c r="Q104" s="11"/>
      <c r="S104" s="11"/>
    </row>
    <row r="105">
      <c r="A105" s="184" t="s">
        <v>595</v>
      </c>
      <c r="B105" s="185" t="s">
        <v>35</v>
      </c>
      <c r="C105" s="186" t="s">
        <v>592</v>
      </c>
      <c r="D105" s="85" t="s">
        <v>37</v>
      </c>
      <c r="E105" s="185" t="s">
        <v>589</v>
      </c>
      <c r="F105" s="187" t="s">
        <v>588</v>
      </c>
      <c r="G105" s="14" t="str">
        <f t="shared" si="1"/>
        <v>36.728590</v>
      </c>
      <c r="H105" s="14" t="str">
        <f t="shared" si="5"/>
        <v>68.868066</v>
      </c>
      <c r="I105" s="185">
        <v>0.0</v>
      </c>
      <c r="J105" s="185">
        <v>0.0</v>
      </c>
      <c r="K105" s="185">
        <v>0.0</v>
      </c>
      <c r="L105" s="185">
        <v>0.0</v>
      </c>
      <c r="M105" s="185">
        <v>0.0</v>
      </c>
      <c r="N105" s="185">
        <v>0.0</v>
      </c>
      <c r="O105" s="185">
        <v>0.0</v>
      </c>
      <c r="P105" s="128" t="s">
        <v>6113</v>
      </c>
      <c r="Q105" s="11"/>
      <c r="S105" s="11"/>
    </row>
    <row r="106">
      <c r="A106" s="184" t="s">
        <v>598</v>
      </c>
      <c r="B106" s="185" t="s">
        <v>35</v>
      </c>
      <c r="C106" s="186" t="s">
        <v>599</v>
      </c>
      <c r="D106" s="85" t="s">
        <v>37</v>
      </c>
      <c r="E106" s="185" t="s">
        <v>589</v>
      </c>
      <c r="F106" s="187" t="s">
        <v>588</v>
      </c>
      <c r="G106" s="14" t="str">
        <f t="shared" si="1"/>
        <v>36.728590</v>
      </c>
      <c r="H106" s="14" t="str">
        <f t="shared" si="5"/>
        <v>68.868066</v>
      </c>
      <c r="I106" s="185">
        <v>42.0</v>
      </c>
      <c r="J106" s="185">
        <v>42.0</v>
      </c>
      <c r="K106" s="185">
        <v>42.0</v>
      </c>
      <c r="L106" s="185">
        <v>42.0</v>
      </c>
      <c r="M106" s="185">
        <v>3.0</v>
      </c>
      <c r="N106" s="185">
        <v>3.0</v>
      </c>
      <c r="O106" s="185">
        <v>27.0</v>
      </c>
      <c r="P106" s="128" t="s">
        <v>6113</v>
      </c>
      <c r="Q106" s="11"/>
      <c r="S106" s="11"/>
    </row>
    <row r="107">
      <c r="A107" s="184" t="s">
        <v>602</v>
      </c>
      <c r="B107" s="185" t="s">
        <v>35</v>
      </c>
      <c r="C107" s="186" t="s">
        <v>603</v>
      </c>
      <c r="D107" s="85" t="s">
        <v>37</v>
      </c>
      <c r="E107" s="185" t="s">
        <v>589</v>
      </c>
      <c r="F107" s="187" t="s">
        <v>588</v>
      </c>
      <c r="G107" s="14" t="str">
        <f t="shared" si="1"/>
        <v>36.728590</v>
      </c>
      <c r="H107" s="14" t="str">
        <f t="shared" si="5"/>
        <v>68.868066</v>
      </c>
      <c r="I107" s="185">
        <v>0.0</v>
      </c>
      <c r="J107" s="185">
        <v>0.0</v>
      </c>
      <c r="K107" s="185">
        <v>0.0</v>
      </c>
      <c r="L107" s="185">
        <v>0.0</v>
      </c>
      <c r="M107" s="185">
        <v>0.0</v>
      </c>
      <c r="N107" s="185">
        <v>0.0</v>
      </c>
      <c r="O107" s="185">
        <v>0.0</v>
      </c>
      <c r="P107" s="128" t="s">
        <v>6113</v>
      </c>
      <c r="Q107" s="11"/>
      <c r="S107" s="11"/>
    </row>
    <row r="108">
      <c r="A108" s="184" t="s">
        <v>606</v>
      </c>
      <c r="B108" s="185" t="s">
        <v>35</v>
      </c>
      <c r="C108" s="186" t="s">
        <v>607</v>
      </c>
      <c r="D108" s="85" t="s">
        <v>37</v>
      </c>
      <c r="E108" s="185" t="s">
        <v>610</v>
      </c>
      <c r="F108" s="187" t="s">
        <v>609</v>
      </c>
      <c r="G108" s="14" t="str">
        <f t="shared" si="1"/>
        <v>30.45</v>
      </c>
      <c r="H108" s="254">
        <v>65.816666</v>
      </c>
      <c r="I108" s="185">
        <v>100.0</v>
      </c>
      <c r="J108" s="185">
        <v>200.0</v>
      </c>
      <c r="K108" s="185">
        <v>0.0</v>
      </c>
      <c r="L108" s="185">
        <v>0.0</v>
      </c>
      <c r="M108" s="185">
        <v>0.0</v>
      </c>
      <c r="N108" s="185">
        <v>0.0</v>
      </c>
      <c r="O108" s="185">
        <v>50.0</v>
      </c>
      <c r="P108" s="128" t="s">
        <v>6113</v>
      </c>
      <c r="Q108" s="11"/>
      <c r="S108" s="11"/>
    </row>
    <row r="109">
      <c r="A109" s="184" t="s">
        <v>614</v>
      </c>
      <c r="B109" s="185" t="s">
        <v>35</v>
      </c>
      <c r="C109" s="186" t="s">
        <v>615</v>
      </c>
      <c r="D109" s="85" t="s">
        <v>37</v>
      </c>
      <c r="E109" s="185" t="s">
        <v>616</v>
      </c>
      <c r="F109" s="187" t="s">
        <v>215</v>
      </c>
      <c r="G109" s="14" t="str">
        <f t="shared" si="1"/>
        <v>34.171831</v>
      </c>
      <c r="H109" s="14" t="str">
        <f t="shared" ref="H109:H111" si="6">RIGHT(F109,FIND(",",F109)-1)</f>
        <v>70.621679</v>
      </c>
      <c r="I109" s="185">
        <v>6.0</v>
      </c>
      <c r="J109" s="185">
        <v>6.0</v>
      </c>
      <c r="K109" s="185">
        <v>0.0</v>
      </c>
      <c r="L109" s="185">
        <v>0.0</v>
      </c>
      <c r="M109" s="185">
        <v>0.0</v>
      </c>
      <c r="N109" s="185">
        <v>0.0</v>
      </c>
      <c r="O109" s="185">
        <v>0.0</v>
      </c>
      <c r="P109" s="128" t="s">
        <v>6113</v>
      </c>
      <c r="Q109" s="11"/>
      <c r="S109" s="11"/>
    </row>
    <row r="110">
      <c r="A110" s="184" t="s">
        <v>618</v>
      </c>
      <c r="B110" s="185" t="s">
        <v>35</v>
      </c>
      <c r="C110" s="186" t="s">
        <v>619</v>
      </c>
      <c r="D110" s="85" t="s">
        <v>37</v>
      </c>
      <c r="E110" s="185" t="s">
        <v>621</v>
      </c>
      <c r="F110" s="187" t="s">
        <v>72</v>
      </c>
      <c r="G110" s="14" t="str">
        <f t="shared" si="1"/>
        <v>34.014551</v>
      </c>
      <c r="H110" s="14" t="str">
        <f t="shared" si="6"/>
        <v>69.192391</v>
      </c>
      <c r="I110" s="185">
        <v>0.0</v>
      </c>
      <c r="J110" s="185">
        <v>20.0</v>
      </c>
      <c r="K110" s="185">
        <v>0.0</v>
      </c>
      <c r="L110" s="185">
        <v>0.0</v>
      </c>
      <c r="M110" s="185">
        <v>0.0</v>
      </c>
      <c r="N110" s="185">
        <v>0.0</v>
      </c>
      <c r="O110" s="185">
        <v>0.0</v>
      </c>
      <c r="P110" s="128" t="s">
        <v>6113</v>
      </c>
      <c r="Q110" s="11"/>
      <c r="S110" s="11"/>
    </row>
    <row r="111">
      <c r="A111" s="184" t="s">
        <v>624</v>
      </c>
      <c r="B111" s="185" t="s">
        <v>35</v>
      </c>
      <c r="C111" s="186" t="s">
        <v>625</v>
      </c>
      <c r="D111" s="85" t="s">
        <v>37</v>
      </c>
      <c r="E111" s="185" t="s">
        <v>95</v>
      </c>
      <c r="F111" s="187" t="s">
        <v>94</v>
      </c>
      <c r="G111" s="14" t="str">
        <f t="shared" si="1"/>
        <v>34.118171</v>
      </c>
      <c r="H111" s="14" t="str">
        <f t="shared" si="6"/>
        <v>70.752529</v>
      </c>
      <c r="I111" s="185">
        <v>6.0</v>
      </c>
      <c r="J111" s="185">
        <v>6.0</v>
      </c>
      <c r="K111" s="185">
        <v>0.0</v>
      </c>
      <c r="L111" s="185">
        <v>0.0</v>
      </c>
      <c r="M111" s="185">
        <v>0.0</v>
      </c>
      <c r="N111" s="185">
        <v>0.0</v>
      </c>
      <c r="O111" s="185">
        <v>3.0</v>
      </c>
      <c r="P111" s="128" t="s">
        <v>6113</v>
      </c>
      <c r="Q111" s="11"/>
      <c r="S111" s="11"/>
    </row>
    <row r="112">
      <c r="A112" s="184" t="s">
        <v>628</v>
      </c>
      <c r="B112" s="185" t="s">
        <v>35</v>
      </c>
      <c r="C112" s="186" t="s">
        <v>625</v>
      </c>
      <c r="D112" s="85" t="s">
        <v>37</v>
      </c>
      <c r="E112" s="187" t="s">
        <v>274</v>
      </c>
      <c r="F112" s="187" t="s">
        <v>273</v>
      </c>
      <c r="G112" s="14" t="str">
        <f t="shared" si="1"/>
        <v>34.08218</v>
      </c>
      <c r="H112" s="14" t="s">
        <v>6112</v>
      </c>
      <c r="I112" s="185">
        <v>8.0</v>
      </c>
      <c r="J112" s="185">
        <v>10.0</v>
      </c>
      <c r="K112" s="185">
        <v>0.0</v>
      </c>
      <c r="L112" s="185">
        <v>0.0</v>
      </c>
      <c r="M112" s="185">
        <v>0.0</v>
      </c>
      <c r="N112" s="185">
        <v>0.0</v>
      </c>
      <c r="O112" s="185">
        <v>0.0</v>
      </c>
      <c r="P112" s="128" t="s">
        <v>6113</v>
      </c>
      <c r="Q112" s="11"/>
      <c r="S112" s="11"/>
    </row>
    <row r="113">
      <c r="A113" s="184" t="s">
        <v>631</v>
      </c>
      <c r="B113" s="185" t="s">
        <v>35</v>
      </c>
      <c r="C113" s="186" t="s">
        <v>625</v>
      </c>
      <c r="D113" s="85" t="s">
        <v>37</v>
      </c>
      <c r="E113" s="185" t="s">
        <v>633</v>
      </c>
      <c r="F113" s="187" t="s">
        <v>273</v>
      </c>
      <c r="G113" s="14" t="str">
        <f t="shared" si="1"/>
        <v>34.08218</v>
      </c>
      <c r="H113" s="14" t="s">
        <v>6112</v>
      </c>
      <c r="I113" s="185">
        <v>3.0</v>
      </c>
      <c r="J113" s="185">
        <v>3.0</v>
      </c>
      <c r="K113" s="185">
        <v>0.0</v>
      </c>
      <c r="L113" s="185">
        <v>0.0</v>
      </c>
      <c r="M113" s="185">
        <v>0.0</v>
      </c>
      <c r="N113" s="185">
        <v>0.0</v>
      </c>
      <c r="O113" s="185">
        <v>0.0</v>
      </c>
      <c r="P113" s="128" t="s">
        <v>6113</v>
      </c>
      <c r="Q113" s="11"/>
      <c r="S113" s="11"/>
    </row>
    <row r="114">
      <c r="A114" s="184" t="s">
        <v>636</v>
      </c>
      <c r="B114" s="185" t="s">
        <v>35</v>
      </c>
      <c r="C114" s="186" t="s">
        <v>625</v>
      </c>
      <c r="D114" s="85" t="s">
        <v>37</v>
      </c>
      <c r="E114" s="185" t="s">
        <v>639</v>
      </c>
      <c r="F114" s="187" t="s">
        <v>638</v>
      </c>
      <c r="G114" s="14" t="str">
        <f t="shared" si="1"/>
        <v>34.053888</v>
      </c>
      <c r="H114" s="14" t="str">
        <f>RIGHT(F114,FIND(",",F114)-1)</f>
        <v>70.696111</v>
      </c>
      <c r="I114" s="185">
        <v>10.0</v>
      </c>
      <c r="J114" s="185">
        <v>10.0</v>
      </c>
      <c r="K114" s="185">
        <v>0.0</v>
      </c>
      <c r="L114" s="185">
        <v>0.0</v>
      </c>
      <c r="M114" s="185">
        <v>0.0</v>
      </c>
      <c r="N114" s="185">
        <v>0.0</v>
      </c>
      <c r="O114" s="185">
        <v>0.0</v>
      </c>
      <c r="P114" s="128" t="s">
        <v>6113</v>
      </c>
      <c r="Q114" s="11"/>
      <c r="S114" s="11"/>
    </row>
    <row r="115">
      <c r="A115" s="184" t="s">
        <v>641</v>
      </c>
      <c r="B115" s="185" t="s">
        <v>35</v>
      </c>
      <c r="C115" s="186" t="s">
        <v>642</v>
      </c>
      <c r="D115" s="85" t="s">
        <v>37</v>
      </c>
      <c r="E115" s="185" t="s">
        <v>644</v>
      </c>
      <c r="F115" s="187" t="s">
        <v>273</v>
      </c>
      <c r="G115" s="14" t="str">
        <f t="shared" si="1"/>
        <v>34.08218</v>
      </c>
      <c r="H115" s="14" t="s">
        <v>6112</v>
      </c>
      <c r="I115" s="185">
        <v>11.0</v>
      </c>
      <c r="J115" s="185">
        <v>12.0</v>
      </c>
      <c r="K115" s="185">
        <v>0.0</v>
      </c>
      <c r="L115" s="185">
        <v>1.0</v>
      </c>
      <c r="M115" s="185">
        <v>0.0</v>
      </c>
      <c r="N115" s="185">
        <v>0.0</v>
      </c>
      <c r="O115" s="185">
        <v>0.0</v>
      </c>
      <c r="P115" s="128" t="s">
        <v>6113</v>
      </c>
      <c r="Q115" s="11"/>
      <c r="S115" s="11"/>
    </row>
    <row r="116">
      <c r="A116" s="184" t="s">
        <v>646</v>
      </c>
      <c r="B116" s="185" t="s">
        <v>35</v>
      </c>
      <c r="C116" s="186" t="s">
        <v>647</v>
      </c>
      <c r="D116" s="85" t="s">
        <v>37</v>
      </c>
      <c r="E116" s="185" t="s">
        <v>95</v>
      </c>
      <c r="F116" s="187" t="s">
        <v>94</v>
      </c>
      <c r="G116" s="14" t="str">
        <f t="shared" si="1"/>
        <v>34.118171</v>
      </c>
      <c r="H116" s="14" t="str">
        <f t="shared" ref="H116:H119" si="7">RIGHT(F116,FIND(",",F116)-1)</f>
        <v>70.752529</v>
      </c>
      <c r="I116" s="185">
        <v>3.0</v>
      </c>
      <c r="J116" s="185">
        <v>4.0</v>
      </c>
      <c r="K116" s="185">
        <v>0.0</v>
      </c>
      <c r="L116" s="185">
        <v>0.0</v>
      </c>
      <c r="M116" s="185">
        <v>0.0</v>
      </c>
      <c r="N116" s="185">
        <v>0.0</v>
      </c>
      <c r="O116" s="185">
        <v>0.0</v>
      </c>
      <c r="P116" s="128" t="s">
        <v>6113</v>
      </c>
      <c r="Q116" s="11"/>
      <c r="S116" s="11"/>
    </row>
    <row r="117">
      <c r="A117" s="184" t="s">
        <v>649</v>
      </c>
      <c r="B117" s="185" t="s">
        <v>35</v>
      </c>
      <c r="C117" s="186" t="s">
        <v>647</v>
      </c>
      <c r="D117" s="85" t="s">
        <v>37</v>
      </c>
      <c r="E117" s="185" t="s">
        <v>548</v>
      </c>
      <c r="F117" s="187" t="s">
        <v>338</v>
      </c>
      <c r="G117" s="14" t="str">
        <f t="shared" si="1"/>
        <v>34.6999992</v>
      </c>
      <c r="H117" s="14" t="str">
        <f t="shared" si="7"/>
        <v>70.7412452</v>
      </c>
      <c r="I117" s="185">
        <v>3.0</v>
      </c>
      <c r="J117" s="185">
        <v>3.0</v>
      </c>
      <c r="K117" s="185">
        <v>0.0</v>
      </c>
      <c r="L117" s="185">
        <v>0.0</v>
      </c>
      <c r="M117" s="185">
        <v>0.0</v>
      </c>
      <c r="N117" s="185">
        <v>0.0</v>
      </c>
      <c r="O117" s="185">
        <v>0.0</v>
      </c>
      <c r="P117" s="128" t="s">
        <v>6113</v>
      </c>
      <c r="Q117" s="11"/>
      <c r="S117" s="11"/>
    </row>
    <row r="118">
      <c r="A118" s="184" t="s">
        <v>651</v>
      </c>
      <c r="B118" s="185" t="s">
        <v>35</v>
      </c>
      <c r="C118" s="186" t="s">
        <v>647</v>
      </c>
      <c r="D118" s="85" t="s">
        <v>37</v>
      </c>
      <c r="E118" s="185" t="s">
        <v>652</v>
      </c>
      <c r="F118" s="187" t="s">
        <v>80</v>
      </c>
      <c r="G118" s="14" t="str">
        <f t="shared" si="1"/>
        <v>34.354216</v>
      </c>
      <c r="H118" s="14" t="str">
        <f t="shared" si="7"/>
        <v>70.954680</v>
      </c>
      <c r="I118" s="185">
        <v>4.0</v>
      </c>
      <c r="J118" s="185">
        <v>4.0</v>
      </c>
      <c r="K118" s="185">
        <v>0.0</v>
      </c>
      <c r="L118" s="185">
        <v>0.0</v>
      </c>
      <c r="M118" s="185">
        <v>0.0</v>
      </c>
      <c r="N118" s="185">
        <v>0.0</v>
      </c>
      <c r="O118" s="185">
        <v>2.0</v>
      </c>
      <c r="P118" s="128" t="s">
        <v>6113</v>
      </c>
      <c r="Q118" s="11"/>
      <c r="S118" s="11"/>
    </row>
    <row r="119">
      <c r="A119" s="184" t="s">
        <v>654</v>
      </c>
      <c r="B119" s="185" t="s">
        <v>35</v>
      </c>
      <c r="C119" s="186" t="s">
        <v>655</v>
      </c>
      <c r="D119" s="85" t="s">
        <v>37</v>
      </c>
      <c r="E119" s="185" t="s">
        <v>657</v>
      </c>
      <c r="F119" s="187" t="s">
        <v>268</v>
      </c>
      <c r="G119" s="14" t="str">
        <f t="shared" si="1"/>
        <v>35.118055</v>
      </c>
      <c r="H119" s="14" t="str">
        <f t="shared" si="7"/>
        <v>71.228333</v>
      </c>
      <c r="I119" s="185">
        <v>2.0</v>
      </c>
      <c r="J119" s="185">
        <v>2.0</v>
      </c>
      <c r="K119" s="185">
        <v>0.0</v>
      </c>
      <c r="L119" s="185">
        <v>0.0</v>
      </c>
      <c r="M119" s="185">
        <v>0.0</v>
      </c>
      <c r="N119" s="185">
        <v>0.0</v>
      </c>
      <c r="O119" s="185">
        <v>0.0</v>
      </c>
      <c r="P119" s="128" t="s">
        <v>6113</v>
      </c>
      <c r="Q119" s="11"/>
      <c r="S119" s="11"/>
    </row>
    <row r="120">
      <c r="A120" s="184" t="s">
        <v>659</v>
      </c>
      <c r="B120" s="185" t="s">
        <v>35</v>
      </c>
      <c r="C120" s="186" t="s">
        <v>660</v>
      </c>
      <c r="D120" s="85" t="s">
        <v>37</v>
      </c>
      <c r="E120" s="185" t="s">
        <v>274</v>
      </c>
      <c r="F120" s="187" t="s">
        <v>273</v>
      </c>
      <c r="G120" s="14" t="str">
        <f t="shared" si="1"/>
        <v>34.08218</v>
      </c>
      <c r="H120" s="14" t="s">
        <v>6112</v>
      </c>
      <c r="I120" s="185">
        <v>0.0</v>
      </c>
      <c r="J120" s="185">
        <v>29.0</v>
      </c>
      <c r="K120" s="185">
        <v>0.0</v>
      </c>
      <c r="L120" s="185">
        <v>0.0</v>
      </c>
      <c r="M120" s="185">
        <v>0.0</v>
      </c>
      <c r="N120" s="185">
        <v>0.0</v>
      </c>
      <c r="O120" s="185">
        <v>0.0</v>
      </c>
      <c r="P120" s="128" t="s">
        <v>6113</v>
      </c>
      <c r="Q120" s="11"/>
      <c r="S120" s="11"/>
    </row>
    <row r="121">
      <c r="A121" s="184" t="s">
        <v>663</v>
      </c>
      <c r="B121" s="185" t="s">
        <v>35</v>
      </c>
      <c r="C121" s="186" t="s">
        <v>664</v>
      </c>
      <c r="D121" s="85" t="s">
        <v>37</v>
      </c>
      <c r="E121" s="185" t="s">
        <v>667</v>
      </c>
      <c r="F121" s="187" t="s">
        <v>215</v>
      </c>
      <c r="G121" s="14" t="str">
        <f t="shared" si="1"/>
        <v>34.171831</v>
      </c>
      <c r="H121" s="14" t="str">
        <f t="shared" ref="H121:H138" si="8">RIGHT(F121,FIND(",",F121)-1)</f>
        <v>70.621679</v>
      </c>
      <c r="I121" s="185">
        <v>3.0</v>
      </c>
      <c r="J121" s="185">
        <v>3.0</v>
      </c>
      <c r="K121" s="185">
        <v>0.0</v>
      </c>
      <c r="L121" s="185">
        <v>0.0</v>
      </c>
      <c r="M121" s="185">
        <v>0.0</v>
      </c>
      <c r="N121" s="185">
        <v>0.0</v>
      </c>
      <c r="O121" s="185">
        <v>1.0</v>
      </c>
      <c r="P121" s="128" t="s">
        <v>6113</v>
      </c>
      <c r="Q121" s="11"/>
      <c r="S121" s="11"/>
    </row>
    <row r="122">
      <c r="A122" s="184" t="s">
        <v>669</v>
      </c>
      <c r="B122" s="185" t="s">
        <v>35</v>
      </c>
      <c r="C122" s="186" t="s">
        <v>670</v>
      </c>
      <c r="D122" s="85" t="s">
        <v>37</v>
      </c>
      <c r="E122" s="185" t="s">
        <v>672</v>
      </c>
      <c r="F122" s="187" t="s">
        <v>104</v>
      </c>
      <c r="G122" s="14" t="str">
        <f t="shared" si="1"/>
        <v>34.229212</v>
      </c>
      <c r="H122" s="14" t="str">
        <f t="shared" si="8"/>
        <v>70.193208</v>
      </c>
      <c r="I122" s="185">
        <v>12.0</v>
      </c>
      <c r="J122" s="185">
        <v>13.0</v>
      </c>
      <c r="K122" s="185">
        <v>0.0</v>
      </c>
      <c r="L122" s="185">
        <v>0.0</v>
      </c>
      <c r="M122" s="185">
        <v>0.0</v>
      </c>
      <c r="N122" s="185">
        <v>0.0</v>
      </c>
      <c r="O122" s="185">
        <v>0.0</v>
      </c>
      <c r="P122" s="128" t="s">
        <v>6113</v>
      </c>
      <c r="Q122" s="11"/>
      <c r="S122" s="11"/>
    </row>
    <row r="123">
      <c r="A123" s="184" t="s">
        <v>674</v>
      </c>
      <c r="B123" s="185" t="s">
        <v>35</v>
      </c>
      <c r="C123" s="186" t="s">
        <v>675</v>
      </c>
      <c r="D123" s="85" t="s">
        <v>37</v>
      </c>
      <c r="E123" s="185" t="s">
        <v>678</v>
      </c>
      <c r="F123" s="187" t="s">
        <v>677</v>
      </c>
      <c r="G123" s="14" t="str">
        <f t="shared" si="1"/>
        <v>34.453813</v>
      </c>
      <c r="H123" s="14" t="str">
        <f t="shared" si="8"/>
        <v>70.484843</v>
      </c>
      <c r="I123" s="185">
        <v>8.0</v>
      </c>
      <c r="J123" s="185">
        <v>8.0</v>
      </c>
      <c r="K123" s="185">
        <v>0.0</v>
      </c>
      <c r="L123" s="185">
        <v>0.0</v>
      </c>
      <c r="M123" s="185">
        <v>0.0</v>
      </c>
      <c r="N123" s="185">
        <v>0.0</v>
      </c>
      <c r="O123" s="185">
        <v>0.0</v>
      </c>
      <c r="P123" s="128" t="s">
        <v>6113</v>
      </c>
      <c r="Q123" s="11"/>
      <c r="S123" s="11"/>
    </row>
    <row r="124">
      <c r="A124" s="184" t="s">
        <v>680</v>
      </c>
      <c r="B124" s="185" t="s">
        <v>35</v>
      </c>
      <c r="C124" s="186" t="s">
        <v>681</v>
      </c>
      <c r="D124" s="85" t="s">
        <v>37</v>
      </c>
      <c r="E124" s="185" t="s">
        <v>684</v>
      </c>
      <c r="F124" s="187" t="s">
        <v>683</v>
      </c>
      <c r="G124" s="14" t="str">
        <f t="shared" si="1"/>
        <v>33.333847</v>
      </c>
      <c r="H124" s="14" t="str">
        <f t="shared" si="8"/>
        <v>69.937167</v>
      </c>
      <c r="I124" s="185">
        <v>21.0</v>
      </c>
      <c r="J124" s="185">
        <v>50.0</v>
      </c>
      <c r="K124" s="185">
        <v>0.0</v>
      </c>
      <c r="L124" s="185">
        <v>0.0</v>
      </c>
      <c r="M124" s="185">
        <v>0.0</v>
      </c>
      <c r="N124" s="185">
        <v>0.0</v>
      </c>
      <c r="O124" s="185">
        <v>0.0</v>
      </c>
      <c r="P124" s="128" t="s">
        <v>6113</v>
      </c>
      <c r="Q124" s="11"/>
      <c r="S124" s="11"/>
    </row>
    <row r="125">
      <c r="A125" s="184" t="s">
        <v>687</v>
      </c>
      <c r="B125" s="185" t="s">
        <v>35</v>
      </c>
      <c r="C125" s="186" t="s">
        <v>688</v>
      </c>
      <c r="D125" s="85" t="s">
        <v>37</v>
      </c>
      <c r="E125" s="185" t="s">
        <v>690</v>
      </c>
      <c r="F125" s="187" t="s">
        <v>144</v>
      </c>
      <c r="G125" s="14" t="str">
        <f t="shared" si="1"/>
        <v>34.215777</v>
      </c>
      <c r="H125" s="14" t="str">
        <f t="shared" si="8"/>
        <v>71.026004</v>
      </c>
      <c r="I125" s="185">
        <v>2.0</v>
      </c>
      <c r="J125" s="185">
        <v>2.0</v>
      </c>
      <c r="K125" s="185">
        <v>0.0</v>
      </c>
      <c r="L125" s="185">
        <v>0.0</v>
      </c>
      <c r="M125" s="185">
        <v>0.0</v>
      </c>
      <c r="N125" s="185">
        <v>0.0</v>
      </c>
      <c r="O125" s="185">
        <v>0.0</v>
      </c>
      <c r="P125" s="128" t="s">
        <v>6113</v>
      </c>
      <c r="Q125" s="11"/>
      <c r="S125" s="11"/>
    </row>
    <row r="126">
      <c r="A126" s="184" t="s">
        <v>692</v>
      </c>
      <c r="B126" s="185" t="s">
        <v>35</v>
      </c>
      <c r="C126" s="186" t="s">
        <v>688</v>
      </c>
      <c r="D126" s="85" t="s">
        <v>37</v>
      </c>
      <c r="E126" s="185" t="s">
        <v>678</v>
      </c>
      <c r="F126" s="187" t="s">
        <v>677</v>
      </c>
      <c r="G126" s="14" t="str">
        <f t="shared" si="1"/>
        <v>34.453813</v>
      </c>
      <c r="H126" s="14" t="str">
        <f t="shared" si="8"/>
        <v>70.484843</v>
      </c>
      <c r="I126" s="185">
        <v>8.0</v>
      </c>
      <c r="J126" s="185">
        <v>8.0</v>
      </c>
      <c r="K126" s="185">
        <v>0.0</v>
      </c>
      <c r="L126" s="185">
        <v>0.0</v>
      </c>
      <c r="M126" s="185">
        <v>0.0</v>
      </c>
      <c r="N126" s="185">
        <v>0.0</v>
      </c>
      <c r="O126" s="185">
        <v>0.0</v>
      </c>
      <c r="P126" s="128" t="s">
        <v>6113</v>
      </c>
      <c r="Q126" s="11"/>
      <c r="S126" s="11"/>
    </row>
    <row r="127">
      <c r="A127" s="184" t="s">
        <v>695</v>
      </c>
      <c r="B127" s="185" t="s">
        <v>35</v>
      </c>
      <c r="C127" s="186" t="s">
        <v>696</v>
      </c>
      <c r="D127" s="85" t="s">
        <v>37</v>
      </c>
      <c r="E127" s="185" t="s">
        <v>698</v>
      </c>
      <c r="F127" s="187" t="s">
        <v>288</v>
      </c>
      <c r="G127" s="14" t="str">
        <f t="shared" si="1"/>
        <v>33.388710</v>
      </c>
      <c r="H127" s="14" t="str">
        <f t="shared" si="8"/>
        <v>70.169394</v>
      </c>
      <c r="I127" s="185">
        <v>10.0</v>
      </c>
      <c r="J127" s="185">
        <v>16.0</v>
      </c>
      <c r="K127" s="185">
        <v>0.0</v>
      </c>
      <c r="L127" s="185">
        <v>0.0</v>
      </c>
      <c r="M127" s="185">
        <v>0.0</v>
      </c>
      <c r="N127" s="185">
        <v>0.0</v>
      </c>
      <c r="O127" s="185">
        <v>20.0</v>
      </c>
      <c r="P127" s="128" t="s">
        <v>6113</v>
      </c>
      <c r="Q127" s="11"/>
      <c r="S127" s="11"/>
    </row>
    <row r="128">
      <c r="A128" s="184" t="s">
        <v>700</v>
      </c>
      <c r="B128" s="185" t="s">
        <v>35</v>
      </c>
      <c r="C128" s="186" t="s">
        <v>701</v>
      </c>
      <c r="D128" s="85" t="s">
        <v>37</v>
      </c>
      <c r="E128" s="185" t="s">
        <v>704</v>
      </c>
      <c r="F128" s="187" t="s">
        <v>703</v>
      </c>
      <c r="G128" s="14" t="str">
        <f t="shared" si="1"/>
        <v>34.893888</v>
      </c>
      <c r="H128" s="14" t="str">
        <f t="shared" si="8"/>
        <v>70.774166</v>
      </c>
      <c r="I128" s="185">
        <v>3.0</v>
      </c>
      <c r="J128" s="185">
        <v>3.0</v>
      </c>
      <c r="K128" s="185">
        <v>0.0</v>
      </c>
      <c r="L128" s="185">
        <v>0.0</v>
      </c>
      <c r="M128" s="185">
        <v>0.0</v>
      </c>
      <c r="N128" s="185">
        <v>0.0</v>
      </c>
      <c r="O128" s="185">
        <v>0.0</v>
      </c>
      <c r="P128" s="128" t="s">
        <v>6113</v>
      </c>
      <c r="Q128" s="11"/>
      <c r="S128" s="11"/>
    </row>
    <row r="129">
      <c r="A129" s="184" t="s">
        <v>706</v>
      </c>
      <c r="B129" s="185" t="s">
        <v>35</v>
      </c>
      <c r="C129" s="186" t="s">
        <v>707</v>
      </c>
      <c r="D129" s="85" t="s">
        <v>37</v>
      </c>
      <c r="E129" s="185" t="s">
        <v>710</v>
      </c>
      <c r="F129" s="187" t="s">
        <v>709</v>
      </c>
      <c r="G129" s="14" t="str">
        <f t="shared" si="1"/>
        <v>34.266667</v>
      </c>
      <c r="H129" s="14" t="str">
        <f t="shared" si="8"/>
        <v>70.266666</v>
      </c>
      <c r="I129" s="185">
        <v>11.0</v>
      </c>
      <c r="J129" s="185">
        <v>11.0</v>
      </c>
      <c r="K129" s="185">
        <v>0.0</v>
      </c>
      <c r="L129" s="185">
        <v>0.0</v>
      </c>
      <c r="M129" s="185">
        <v>0.0</v>
      </c>
      <c r="N129" s="185">
        <v>0.0</v>
      </c>
      <c r="O129" s="185">
        <v>0.0</v>
      </c>
      <c r="P129" s="128" t="s">
        <v>6113</v>
      </c>
      <c r="Q129" s="11"/>
      <c r="S129" s="11"/>
    </row>
    <row r="130">
      <c r="A130" s="184" t="s">
        <v>712</v>
      </c>
      <c r="B130" s="185" t="s">
        <v>35</v>
      </c>
      <c r="C130" s="186" t="s">
        <v>713</v>
      </c>
      <c r="D130" s="85" t="s">
        <v>37</v>
      </c>
      <c r="E130" s="185" t="s">
        <v>716</v>
      </c>
      <c r="F130" s="187" t="s">
        <v>715</v>
      </c>
      <c r="G130" s="14" t="str">
        <f t="shared" si="1"/>
        <v>32.071099</v>
      </c>
      <c r="H130" s="14" t="str">
        <f t="shared" si="8"/>
        <v>64.852586</v>
      </c>
      <c r="I130" s="185">
        <v>0.0</v>
      </c>
      <c r="J130" s="185">
        <v>0.0</v>
      </c>
      <c r="K130" s="185">
        <v>0.0</v>
      </c>
      <c r="L130" s="185">
        <v>0.0</v>
      </c>
      <c r="M130" s="185">
        <v>0.0</v>
      </c>
      <c r="N130" s="185">
        <v>0.0</v>
      </c>
      <c r="O130" s="185">
        <v>0.0</v>
      </c>
      <c r="P130" s="128" t="s">
        <v>6113</v>
      </c>
      <c r="Q130" s="11"/>
      <c r="S130" s="11"/>
    </row>
    <row r="131">
      <c r="A131" s="184" t="s">
        <v>719</v>
      </c>
      <c r="B131" s="185" t="s">
        <v>35</v>
      </c>
      <c r="C131" s="186" t="s">
        <v>720</v>
      </c>
      <c r="D131" s="85" t="s">
        <v>37</v>
      </c>
      <c r="E131" s="185" t="s">
        <v>725</v>
      </c>
      <c r="F131" s="187" t="s">
        <v>724</v>
      </c>
      <c r="G131" s="14" t="str">
        <f t="shared" si="1"/>
        <v>33.468564</v>
      </c>
      <c r="H131" s="14" t="str">
        <f t="shared" si="8"/>
        <v>68.763191</v>
      </c>
      <c r="I131" s="185">
        <v>9.0</v>
      </c>
      <c r="J131" s="185">
        <v>9.0</v>
      </c>
      <c r="K131" s="185">
        <v>0.0</v>
      </c>
      <c r="L131" s="185">
        <v>0.0</v>
      </c>
      <c r="M131" s="185">
        <v>0.0</v>
      </c>
      <c r="N131" s="185">
        <v>0.0</v>
      </c>
      <c r="O131" s="185">
        <v>0.0</v>
      </c>
      <c r="P131" s="128" t="s">
        <v>6113</v>
      </c>
      <c r="Q131" s="11"/>
      <c r="S131" s="11"/>
    </row>
    <row r="132">
      <c r="A132" s="184" t="s">
        <v>727</v>
      </c>
      <c r="B132" s="185" t="s">
        <v>35</v>
      </c>
      <c r="C132" s="186" t="s">
        <v>728</v>
      </c>
      <c r="D132" s="85" t="s">
        <v>37</v>
      </c>
      <c r="E132" s="185" t="s">
        <v>229</v>
      </c>
      <c r="F132" s="187" t="s">
        <v>228</v>
      </c>
      <c r="G132" s="14" t="str">
        <f t="shared" si="1"/>
        <v>34.263148</v>
      </c>
      <c r="H132" s="14" t="str">
        <f t="shared" si="8"/>
        <v>70.788209</v>
      </c>
      <c r="I132" s="185">
        <v>3.0</v>
      </c>
      <c r="J132" s="185">
        <v>3.0</v>
      </c>
      <c r="K132" s="185">
        <v>0.0</v>
      </c>
      <c r="L132" s="185">
        <v>0.0</v>
      </c>
      <c r="M132" s="185">
        <v>0.0</v>
      </c>
      <c r="N132" s="185">
        <v>0.0</v>
      </c>
      <c r="O132" s="185">
        <v>2.0</v>
      </c>
      <c r="P132" s="128" t="s">
        <v>6113</v>
      </c>
      <c r="Q132" s="11"/>
      <c r="S132" s="11"/>
    </row>
    <row r="133">
      <c r="A133" s="184" t="s">
        <v>731</v>
      </c>
      <c r="B133" s="185" t="s">
        <v>35</v>
      </c>
      <c r="C133" s="186" t="s">
        <v>732</v>
      </c>
      <c r="D133" s="85" t="s">
        <v>37</v>
      </c>
      <c r="E133" s="185" t="s">
        <v>735</v>
      </c>
      <c r="F133" s="187" t="s">
        <v>383</v>
      </c>
      <c r="G133" s="14" t="str">
        <f t="shared" si="1"/>
        <v>34.516667</v>
      </c>
      <c r="H133" s="14" t="str">
        <f t="shared" si="8"/>
        <v>70.149999</v>
      </c>
      <c r="I133" s="185">
        <v>3.0</v>
      </c>
      <c r="J133" s="185">
        <v>3.0</v>
      </c>
      <c r="K133" s="185">
        <v>0.0</v>
      </c>
      <c r="L133" s="185">
        <v>0.0</v>
      </c>
      <c r="M133" s="185">
        <v>0.0</v>
      </c>
      <c r="N133" s="185">
        <v>0.0</v>
      </c>
      <c r="O133" s="185">
        <v>0.0</v>
      </c>
      <c r="P133" s="128" t="s">
        <v>6113</v>
      </c>
      <c r="Q133" s="11"/>
      <c r="S133" s="11"/>
    </row>
    <row r="134">
      <c r="A134" s="184" t="s">
        <v>737</v>
      </c>
      <c r="B134" s="185" t="s">
        <v>35</v>
      </c>
      <c r="C134" s="186" t="s">
        <v>738</v>
      </c>
      <c r="D134" s="85" t="s">
        <v>37</v>
      </c>
      <c r="E134" s="185" t="s">
        <v>740</v>
      </c>
      <c r="F134" s="187" t="s">
        <v>715</v>
      </c>
      <c r="G134" s="14" t="str">
        <f t="shared" si="1"/>
        <v>32.071099</v>
      </c>
      <c r="H134" s="14" t="str">
        <f t="shared" si="8"/>
        <v>64.852586</v>
      </c>
      <c r="I134" s="185">
        <v>0.0</v>
      </c>
      <c r="J134" s="185">
        <v>0.0</v>
      </c>
      <c r="K134" s="185">
        <v>0.0</v>
      </c>
      <c r="L134" s="185">
        <v>0.0</v>
      </c>
      <c r="M134" s="185">
        <v>0.0</v>
      </c>
      <c r="N134" s="185">
        <v>0.0</v>
      </c>
      <c r="O134" s="185">
        <v>0.0</v>
      </c>
      <c r="P134" s="128" t="s">
        <v>6113</v>
      </c>
      <c r="Q134" s="11"/>
      <c r="S134" s="11"/>
    </row>
    <row r="135">
      <c r="A135" s="184" t="s">
        <v>742</v>
      </c>
      <c r="B135" s="185" t="s">
        <v>35</v>
      </c>
      <c r="C135" s="186" t="s">
        <v>738</v>
      </c>
      <c r="D135" s="85" t="s">
        <v>37</v>
      </c>
      <c r="E135" s="185" t="s">
        <v>744</v>
      </c>
      <c r="F135" s="187" t="s">
        <v>215</v>
      </c>
      <c r="G135" s="14" t="str">
        <f t="shared" si="1"/>
        <v>34.171831</v>
      </c>
      <c r="H135" s="14" t="str">
        <f t="shared" si="8"/>
        <v>70.621679</v>
      </c>
      <c r="I135" s="185">
        <v>3.0</v>
      </c>
      <c r="J135" s="185">
        <v>3.0</v>
      </c>
      <c r="K135" s="185">
        <v>0.0</v>
      </c>
      <c r="L135" s="185">
        <v>0.0</v>
      </c>
      <c r="M135" s="185">
        <v>0.0</v>
      </c>
      <c r="N135" s="185">
        <v>0.0</v>
      </c>
      <c r="O135" s="185">
        <v>0.0</v>
      </c>
      <c r="P135" s="128" t="s">
        <v>6113</v>
      </c>
      <c r="Q135" s="11"/>
      <c r="S135" s="11"/>
    </row>
    <row r="136">
      <c r="A136" s="184" t="s">
        <v>746</v>
      </c>
      <c r="B136" s="185" t="s">
        <v>35</v>
      </c>
      <c r="C136" s="186" t="s">
        <v>747</v>
      </c>
      <c r="D136" s="85" t="s">
        <v>37</v>
      </c>
      <c r="E136" s="185" t="s">
        <v>752</v>
      </c>
      <c r="F136" s="187" t="s">
        <v>751</v>
      </c>
      <c r="G136" s="14" t="str">
        <f t="shared" si="1"/>
        <v>34.7</v>
      </c>
      <c r="H136" s="14" t="str">
        <f t="shared" si="8"/>
        <v>9999</v>
      </c>
      <c r="I136" s="185">
        <v>2.0</v>
      </c>
      <c r="J136" s="185">
        <v>2.0</v>
      </c>
      <c r="K136" s="185">
        <v>0.0</v>
      </c>
      <c r="L136" s="185">
        <v>0.0</v>
      </c>
      <c r="M136" s="185">
        <v>0.0</v>
      </c>
      <c r="N136" s="185">
        <v>0.0</v>
      </c>
      <c r="O136" s="185">
        <v>0.0</v>
      </c>
      <c r="P136" s="128" t="s">
        <v>6113</v>
      </c>
      <c r="Q136" s="11"/>
      <c r="S136" s="11"/>
    </row>
    <row r="137">
      <c r="A137" s="184" t="s">
        <v>754</v>
      </c>
      <c r="B137" s="185" t="s">
        <v>35</v>
      </c>
      <c r="C137" s="186" t="s">
        <v>755</v>
      </c>
      <c r="D137" s="85" t="s">
        <v>37</v>
      </c>
      <c r="E137" s="185" t="s">
        <v>757</v>
      </c>
      <c r="F137" s="187" t="s">
        <v>160</v>
      </c>
      <c r="G137" s="14" t="str">
        <f t="shared" si="1"/>
        <v>34.846589</v>
      </c>
      <c r="H137" s="14" t="str">
        <f t="shared" si="8"/>
        <v>71.097316</v>
      </c>
      <c r="I137" s="185">
        <v>5.0</v>
      </c>
      <c r="J137" s="185">
        <v>5.0</v>
      </c>
      <c r="K137" s="185">
        <v>0.0</v>
      </c>
      <c r="L137" s="185">
        <v>0.0</v>
      </c>
      <c r="M137" s="185">
        <v>0.0</v>
      </c>
      <c r="N137" s="185">
        <v>0.0</v>
      </c>
      <c r="O137" s="185">
        <v>2.0</v>
      </c>
      <c r="P137" s="128" t="s">
        <v>6113</v>
      </c>
      <c r="Q137" s="11"/>
      <c r="R137" s="11"/>
      <c r="S137" s="11"/>
    </row>
    <row r="138">
      <c r="A138" s="184" t="s">
        <v>760</v>
      </c>
      <c r="B138" s="185" t="s">
        <v>35</v>
      </c>
      <c r="C138" s="186" t="s">
        <v>761</v>
      </c>
      <c r="D138" s="85" t="s">
        <v>37</v>
      </c>
      <c r="E138" s="185" t="s">
        <v>764</v>
      </c>
      <c r="F138" s="187" t="s">
        <v>763</v>
      </c>
      <c r="G138" s="14" t="str">
        <f t="shared" si="1"/>
        <v>31.517771</v>
      </c>
      <c r="H138" s="14" t="str">
        <f t="shared" si="8"/>
        <v>64.114227</v>
      </c>
      <c r="I138" s="185">
        <v>0.0</v>
      </c>
      <c r="J138" s="185">
        <v>0.0</v>
      </c>
      <c r="K138" s="185">
        <v>0.0</v>
      </c>
      <c r="L138" s="185">
        <v>0.0</v>
      </c>
      <c r="M138" s="185">
        <v>0.0</v>
      </c>
      <c r="N138" s="185">
        <v>0.0</v>
      </c>
      <c r="O138" s="185">
        <v>0.0</v>
      </c>
      <c r="P138" s="128" t="s">
        <v>6113</v>
      </c>
      <c r="Q138" s="11"/>
      <c r="S138" s="11"/>
    </row>
    <row r="139">
      <c r="A139" s="184" t="s">
        <v>766</v>
      </c>
      <c r="B139" s="185" t="s">
        <v>35</v>
      </c>
      <c r="C139" s="186" t="s">
        <v>767</v>
      </c>
      <c r="D139" s="85" t="s">
        <v>37</v>
      </c>
      <c r="E139" s="185" t="s">
        <v>769</v>
      </c>
      <c r="F139" s="187" t="s">
        <v>273</v>
      </c>
      <c r="G139" s="14" t="str">
        <f t="shared" si="1"/>
        <v>34.08218</v>
      </c>
      <c r="H139" s="14" t="s">
        <v>6112</v>
      </c>
      <c r="I139" s="185">
        <v>17.0</v>
      </c>
      <c r="J139" s="185">
        <v>20.0</v>
      </c>
      <c r="K139" s="185">
        <v>0.0</v>
      </c>
      <c r="L139" s="185">
        <v>0.0</v>
      </c>
      <c r="M139" s="185">
        <v>0.0</v>
      </c>
      <c r="N139" s="185">
        <v>0.0</v>
      </c>
      <c r="O139" s="185">
        <v>2.0</v>
      </c>
      <c r="P139" s="128" t="s">
        <v>6113</v>
      </c>
      <c r="Q139" s="11"/>
      <c r="S139" s="11"/>
    </row>
    <row r="140">
      <c r="A140" s="184" t="s">
        <v>773</v>
      </c>
      <c r="B140" s="185" t="s">
        <v>35</v>
      </c>
      <c r="C140" s="186" t="s">
        <v>767</v>
      </c>
      <c r="D140" s="85" t="s">
        <v>37</v>
      </c>
      <c r="E140" s="185" t="s">
        <v>776</v>
      </c>
      <c r="F140" s="187" t="s">
        <v>775</v>
      </c>
      <c r="G140" s="14" t="str">
        <f t="shared" si="1"/>
        <v>31.788010</v>
      </c>
      <c r="H140" s="14" t="str">
        <f t="shared" ref="H140:H141" si="9">RIGHT(F140,FIND(",",F140)-1)</f>
        <v>65.570785</v>
      </c>
      <c r="I140" s="185">
        <v>0.0</v>
      </c>
      <c r="J140" s="185">
        <v>0.0</v>
      </c>
      <c r="K140" s="185">
        <v>0.0</v>
      </c>
      <c r="L140" s="185">
        <v>0.0</v>
      </c>
      <c r="M140" s="185">
        <v>0.0</v>
      </c>
      <c r="N140" s="185">
        <v>0.0</v>
      </c>
      <c r="O140" s="185">
        <v>0.0</v>
      </c>
      <c r="P140" s="128" t="s">
        <v>6113</v>
      </c>
      <c r="Q140" s="11"/>
      <c r="S140" s="11"/>
    </row>
    <row r="141">
      <c r="A141" s="184" t="s">
        <v>778</v>
      </c>
      <c r="B141" s="185" t="s">
        <v>35</v>
      </c>
      <c r="C141" s="186" t="s">
        <v>767</v>
      </c>
      <c r="D141" s="85" t="s">
        <v>37</v>
      </c>
      <c r="E141" s="185" t="s">
        <v>429</v>
      </c>
      <c r="F141" s="187" t="s">
        <v>428</v>
      </c>
      <c r="G141" s="14" t="str">
        <f t="shared" si="1"/>
        <v>32.746111</v>
      </c>
      <c r="H141" s="14" t="str">
        <f t="shared" si="9"/>
        <v>69.297777</v>
      </c>
      <c r="I141" s="185">
        <v>0.0</v>
      </c>
      <c r="J141" s="185">
        <v>0.0</v>
      </c>
      <c r="K141" s="185">
        <v>0.0</v>
      </c>
      <c r="L141" s="185">
        <v>0.0</v>
      </c>
      <c r="M141" s="185">
        <v>0.0</v>
      </c>
      <c r="N141" s="185">
        <v>0.0</v>
      </c>
      <c r="O141" s="185">
        <v>0.0</v>
      </c>
      <c r="P141" s="128" t="s">
        <v>6113</v>
      </c>
      <c r="Q141" s="11"/>
      <c r="S141" s="11"/>
    </row>
    <row r="142">
      <c r="A142" s="184" t="s">
        <v>780</v>
      </c>
      <c r="B142" s="185" t="s">
        <v>35</v>
      </c>
      <c r="C142" s="186" t="s">
        <v>781</v>
      </c>
      <c r="D142" s="85" t="s">
        <v>37</v>
      </c>
      <c r="E142" s="185" t="s">
        <v>274</v>
      </c>
      <c r="F142" s="187" t="s">
        <v>273</v>
      </c>
      <c r="G142" s="14" t="str">
        <f t="shared" si="1"/>
        <v>34.08218</v>
      </c>
      <c r="H142" s="14" t="s">
        <v>6112</v>
      </c>
      <c r="I142" s="185">
        <v>20.0</v>
      </c>
      <c r="J142" s="185">
        <v>20.0</v>
      </c>
      <c r="K142" s="185">
        <v>0.0</v>
      </c>
      <c r="L142" s="185">
        <v>0.0</v>
      </c>
      <c r="M142" s="185">
        <v>0.0</v>
      </c>
      <c r="N142" s="185">
        <v>0.0</v>
      </c>
      <c r="O142" s="185">
        <v>2.0</v>
      </c>
      <c r="P142" s="128" t="s">
        <v>6113</v>
      </c>
      <c r="Q142" s="11"/>
      <c r="S142" s="11"/>
    </row>
    <row r="143">
      <c r="A143" s="184" t="s">
        <v>783</v>
      </c>
      <c r="B143" s="185" t="s">
        <v>35</v>
      </c>
      <c r="C143" s="186" t="s">
        <v>781</v>
      </c>
      <c r="D143" s="85" t="s">
        <v>37</v>
      </c>
      <c r="E143" s="185" t="s">
        <v>784</v>
      </c>
      <c r="F143" s="187" t="s">
        <v>268</v>
      </c>
      <c r="G143" s="14" t="str">
        <f t="shared" si="1"/>
        <v>35.118055</v>
      </c>
      <c r="H143" s="14" t="str">
        <f t="shared" ref="H143:H145" si="10">RIGHT(F143,FIND(",",F143)-1)</f>
        <v>71.228333</v>
      </c>
      <c r="I143" s="185">
        <v>10.0</v>
      </c>
      <c r="J143" s="185">
        <v>10.0</v>
      </c>
      <c r="K143" s="185">
        <v>1.0</v>
      </c>
      <c r="L143" s="185">
        <v>1.0</v>
      </c>
      <c r="M143" s="185">
        <v>1.0</v>
      </c>
      <c r="N143" s="185">
        <v>1.0</v>
      </c>
      <c r="O143" s="185">
        <v>0.0</v>
      </c>
      <c r="P143" s="128" t="s">
        <v>6113</v>
      </c>
      <c r="Q143" s="11"/>
      <c r="S143" s="11"/>
    </row>
    <row r="144">
      <c r="A144" s="184" t="s">
        <v>786</v>
      </c>
      <c r="B144" s="185" t="s">
        <v>35</v>
      </c>
      <c r="C144" s="186" t="s">
        <v>787</v>
      </c>
      <c r="D144" s="85" t="s">
        <v>37</v>
      </c>
      <c r="E144" s="185" t="s">
        <v>429</v>
      </c>
      <c r="F144" s="187" t="s">
        <v>428</v>
      </c>
      <c r="G144" s="14" t="str">
        <f t="shared" si="1"/>
        <v>32.746111</v>
      </c>
      <c r="H144" s="14" t="str">
        <f t="shared" si="10"/>
        <v>69.297777</v>
      </c>
      <c r="I144" s="185">
        <v>0.0</v>
      </c>
      <c r="J144" s="185">
        <v>0.0</v>
      </c>
      <c r="K144" s="185">
        <v>0.0</v>
      </c>
      <c r="L144" s="185">
        <v>0.0</v>
      </c>
      <c r="M144" s="185">
        <v>0.0</v>
      </c>
      <c r="N144" s="185">
        <v>0.0</v>
      </c>
      <c r="O144" s="185">
        <v>0.0</v>
      </c>
      <c r="P144" s="128" t="s">
        <v>6113</v>
      </c>
      <c r="Q144" s="11"/>
      <c r="S144" s="11"/>
    </row>
    <row r="145">
      <c r="A145" s="184" t="s">
        <v>789</v>
      </c>
      <c r="B145" s="185" t="s">
        <v>35</v>
      </c>
      <c r="C145" s="186" t="s">
        <v>787</v>
      </c>
      <c r="D145" s="85" t="s">
        <v>37</v>
      </c>
      <c r="E145" s="185" t="s">
        <v>429</v>
      </c>
      <c r="F145" s="187" t="s">
        <v>428</v>
      </c>
      <c r="G145" s="14" t="str">
        <f t="shared" si="1"/>
        <v>32.746111</v>
      </c>
      <c r="H145" s="14" t="str">
        <f t="shared" si="10"/>
        <v>69.297777</v>
      </c>
      <c r="I145" s="185">
        <v>0.0</v>
      </c>
      <c r="J145" s="185">
        <v>0.0</v>
      </c>
      <c r="K145" s="185">
        <v>0.0</v>
      </c>
      <c r="L145" s="185">
        <v>0.0</v>
      </c>
      <c r="M145" s="185">
        <v>0.0</v>
      </c>
      <c r="N145" s="185">
        <v>0.0</v>
      </c>
      <c r="O145" s="185">
        <v>0.0</v>
      </c>
      <c r="P145" s="128" t="s">
        <v>6113</v>
      </c>
      <c r="Q145" s="11"/>
      <c r="S145" s="11"/>
    </row>
    <row r="146">
      <c r="A146" s="184" t="s">
        <v>791</v>
      </c>
      <c r="B146" s="185" t="s">
        <v>35</v>
      </c>
      <c r="C146" s="186" t="s">
        <v>792</v>
      </c>
      <c r="D146" s="85" t="s">
        <v>37</v>
      </c>
      <c r="E146" s="185" t="s">
        <v>794</v>
      </c>
      <c r="F146" s="187" t="s">
        <v>273</v>
      </c>
      <c r="G146" s="14" t="str">
        <f t="shared" si="1"/>
        <v>34.08218</v>
      </c>
      <c r="H146" s="14" t="s">
        <v>6112</v>
      </c>
      <c r="I146" s="185">
        <v>12.0</v>
      </c>
      <c r="J146" s="185">
        <v>12.0</v>
      </c>
      <c r="K146" s="185">
        <v>0.0</v>
      </c>
      <c r="L146" s="185">
        <v>0.0</v>
      </c>
      <c r="M146" s="185">
        <v>0.0</v>
      </c>
      <c r="N146" s="185">
        <v>0.0</v>
      </c>
      <c r="O146" s="185">
        <v>0.0</v>
      </c>
      <c r="P146" s="128" t="s">
        <v>6113</v>
      </c>
      <c r="Q146" s="11"/>
      <c r="S146" s="11"/>
    </row>
    <row r="147">
      <c r="A147" s="184" t="s">
        <v>796</v>
      </c>
      <c r="B147" s="185" t="s">
        <v>35</v>
      </c>
      <c r="C147" s="186" t="s">
        <v>797</v>
      </c>
      <c r="D147" s="85" t="s">
        <v>37</v>
      </c>
      <c r="E147" s="185" t="s">
        <v>800</v>
      </c>
      <c r="F147" s="187" t="s">
        <v>410</v>
      </c>
      <c r="G147" s="14" t="str">
        <f t="shared" si="1"/>
        <v>34.092630</v>
      </c>
      <c r="H147" s="14" t="str">
        <f t="shared" ref="H147:H148" si="11">RIGHT(F147,FIND(",",F147)-1)</f>
        <v>70.469224</v>
      </c>
      <c r="I147" s="185">
        <v>17.0</v>
      </c>
      <c r="J147" s="185">
        <v>17.0</v>
      </c>
      <c r="K147" s="185">
        <v>0.0</v>
      </c>
      <c r="L147" s="185">
        <v>0.0</v>
      </c>
      <c r="M147" s="185">
        <v>0.0</v>
      </c>
      <c r="N147" s="185">
        <v>0.0</v>
      </c>
      <c r="O147" s="185">
        <v>0.0</v>
      </c>
      <c r="P147" s="128" t="s">
        <v>6113</v>
      </c>
      <c r="Q147" s="11"/>
      <c r="S147" s="11"/>
    </row>
    <row r="148">
      <c r="A148" s="184" t="s">
        <v>802</v>
      </c>
      <c r="B148" s="185" t="s">
        <v>35</v>
      </c>
      <c r="C148" s="186" t="s">
        <v>797</v>
      </c>
      <c r="D148" s="85" t="s">
        <v>37</v>
      </c>
      <c r="E148" s="185" t="s">
        <v>805</v>
      </c>
      <c r="F148" s="187" t="s">
        <v>215</v>
      </c>
      <c r="G148" s="14" t="str">
        <f t="shared" si="1"/>
        <v>34.171831</v>
      </c>
      <c r="H148" s="14" t="str">
        <f t="shared" si="11"/>
        <v>70.621679</v>
      </c>
      <c r="I148" s="185">
        <v>22.0</v>
      </c>
      <c r="J148" s="185">
        <v>22.0</v>
      </c>
      <c r="K148" s="185">
        <v>0.0</v>
      </c>
      <c r="L148" s="185">
        <v>0.0</v>
      </c>
      <c r="M148" s="185">
        <v>0.0</v>
      </c>
      <c r="N148" s="185">
        <v>0.0</v>
      </c>
      <c r="O148" s="185">
        <v>0.0</v>
      </c>
      <c r="P148" s="128" t="s">
        <v>6113</v>
      </c>
      <c r="Q148" s="11"/>
      <c r="S148" s="11"/>
    </row>
    <row r="149">
      <c r="A149" s="184" t="s">
        <v>807</v>
      </c>
      <c r="B149" s="185" t="s">
        <v>35</v>
      </c>
      <c r="C149" s="186" t="s">
        <v>808</v>
      </c>
      <c r="D149" s="85" t="s">
        <v>37</v>
      </c>
      <c r="E149" s="185" t="s">
        <v>810</v>
      </c>
      <c r="F149" s="187" t="s">
        <v>273</v>
      </c>
      <c r="G149" s="14" t="str">
        <f t="shared" si="1"/>
        <v>34.08218</v>
      </c>
      <c r="H149" s="14" t="s">
        <v>6112</v>
      </c>
      <c r="I149" s="185">
        <v>5.0</v>
      </c>
      <c r="J149" s="185">
        <v>5.0</v>
      </c>
      <c r="K149" s="185">
        <v>0.0</v>
      </c>
      <c r="L149" s="185">
        <v>0.0</v>
      </c>
      <c r="M149" s="185">
        <v>0.0</v>
      </c>
      <c r="N149" s="185">
        <v>0.0</v>
      </c>
      <c r="O149" s="185">
        <v>0.0</v>
      </c>
      <c r="P149" s="128" t="s">
        <v>6113</v>
      </c>
      <c r="Q149" s="11"/>
      <c r="S149" s="11"/>
    </row>
    <row r="150">
      <c r="A150" s="184" t="s">
        <v>813</v>
      </c>
      <c r="B150" s="185" t="s">
        <v>35</v>
      </c>
      <c r="C150" s="186" t="s">
        <v>808</v>
      </c>
      <c r="D150" s="85" t="s">
        <v>37</v>
      </c>
      <c r="E150" s="185" t="s">
        <v>810</v>
      </c>
      <c r="F150" s="187" t="s">
        <v>273</v>
      </c>
      <c r="G150" s="14" t="str">
        <f t="shared" si="1"/>
        <v>34.08218</v>
      </c>
      <c r="H150" s="14" t="s">
        <v>6112</v>
      </c>
      <c r="I150" s="185">
        <v>5.0</v>
      </c>
      <c r="J150" s="185">
        <v>5.0</v>
      </c>
      <c r="K150" s="185">
        <v>0.0</v>
      </c>
      <c r="L150" s="185">
        <v>0.0</v>
      </c>
      <c r="M150" s="185">
        <v>0.0</v>
      </c>
      <c r="N150" s="185">
        <v>0.0</v>
      </c>
      <c r="O150" s="185">
        <v>0.0</v>
      </c>
      <c r="P150" s="128" t="s">
        <v>6113</v>
      </c>
      <c r="Q150" s="11"/>
      <c r="S150" s="11"/>
    </row>
    <row r="151">
      <c r="A151" s="184" t="s">
        <v>815</v>
      </c>
      <c r="B151" s="185" t="s">
        <v>35</v>
      </c>
      <c r="C151" s="186" t="s">
        <v>816</v>
      </c>
      <c r="D151" s="85" t="s">
        <v>37</v>
      </c>
      <c r="E151" s="185" t="s">
        <v>821</v>
      </c>
      <c r="F151" s="187" t="s">
        <v>820</v>
      </c>
      <c r="G151" s="14" t="str">
        <f t="shared" si="1"/>
        <v>32.431900</v>
      </c>
      <c r="H151" s="14" t="str">
        <f t="shared" ref="H151:H154" si="12">RIGHT(F151,FIND(",",F151)-1)</f>
        <v>66.674210</v>
      </c>
      <c r="I151" s="185">
        <v>3.0</v>
      </c>
      <c r="J151" s="185">
        <v>3.0</v>
      </c>
      <c r="K151" s="185">
        <v>0.0</v>
      </c>
      <c r="L151" s="185">
        <v>0.0</v>
      </c>
      <c r="M151" s="185">
        <v>0.0</v>
      </c>
      <c r="N151" s="185">
        <v>0.0</v>
      </c>
      <c r="O151" s="185">
        <v>0.0</v>
      </c>
      <c r="P151" s="128" t="s">
        <v>6113</v>
      </c>
      <c r="Q151" s="11"/>
      <c r="S151" s="11"/>
    </row>
    <row r="152">
      <c r="A152" s="184" t="s">
        <v>823</v>
      </c>
      <c r="B152" s="185" t="s">
        <v>35</v>
      </c>
      <c r="C152" s="186" t="s">
        <v>816</v>
      </c>
      <c r="D152" s="85" t="s">
        <v>37</v>
      </c>
      <c r="E152" s="185" t="s">
        <v>616</v>
      </c>
      <c r="F152" s="187" t="s">
        <v>215</v>
      </c>
      <c r="G152" s="14" t="str">
        <f t="shared" si="1"/>
        <v>34.171831</v>
      </c>
      <c r="H152" s="14" t="str">
        <f t="shared" si="12"/>
        <v>70.621679</v>
      </c>
      <c r="I152" s="185">
        <v>2.0</v>
      </c>
      <c r="J152" s="185">
        <v>2.0</v>
      </c>
      <c r="K152" s="185">
        <v>0.0</v>
      </c>
      <c r="L152" s="185">
        <v>0.0</v>
      </c>
      <c r="M152" s="185">
        <v>0.0</v>
      </c>
      <c r="N152" s="185">
        <v>0.0</v>
      </c>
      <c r="O152" s="185">
        <v>0.0</v>
      </c>
      <c r="P152" s="128" t="s">
        <v>6113</v>
      </c>
      <c r="Q152" s="11"/>
      <c r="S152" s="11"/>
    </row>
    <row r="153">
      <c r="A153" s="184" t="s">
        <v>825</v>
      </c>
      <c r="B153" s="185" t="s">
        <v>35</v>
      </c>
      <c r="C153" s="186" t="s">
        <v>816</v>
      </c>
      <c r="D153" s="85" t="s">
        <v>37</v>
      </c>
      <c r="E153" s="185" t="s">
        <v>827</v>
      </c>
      <c r="F153" s="187" t="s">
        <v>638</v>
      </c>
      <c r="G153" s="14" t="str">
        <f t="shared" si="1"/>
        <v>34.053888</v>
      </c>
      <c r="H153" s="14" t="str">
        <f t="shared" si="12"/>
        <v>70.696111</v>
      </c>
      <c r="I153" s="185">
        <v>3.0</v>
      </c>
      <c r="J153" s="185">
        <v>3.0</v>
      </c>
      <c r="K153" s="185">
        <v>0.0</v>
      </c>
      <c r="L153" s="185">
        <v>0.0</v>
      </c>
      <c r="M153" s="185">
        <v>0.0</v>
      </c>
      <c r="N153" s="185">
        <v>0.0</v>
      </c>
      <c r="O153" s="185">
        <v>0.0</v>
      </c>
      <c r="P153" s="128" t="s">
        <v>6113</v>
      </c>
      <c r="Q153" s="11"/>
      <c r="S153" s="11"/>
    </row>
    <row r="154">
      <c r="A154" s="184" t="s">
        <v>829</v>
      </c>
      <c r="B154" s="185" t="s">
        <v>35</v>
      </c>
      <c r="C154" s="186" t="s">
        <v>816</v>
      </c>
      <c r="D154" s="85" t="s">
        <v>37</v>
      </c>
      <c r="E154" s="185" t="s">
        <v>830</v>
      </c>
      <c r="F154" s="187" t="s">
        <v>215</v>
      </c>
      <c r="G154" s="14" t="str">
        <f t="shared" si="1"/>
        <v>34.171831</v>
      </c>
      <c r="H154" s="14" t="str">
        <f t="shared" si="12"/>
        <v>70.621679</v>
      </c>
      <c r="I154" s="185">
        <v>10.0</v>
      </c>
      <c r="J154" s="185">
        <v>10.0</v>
      </c>
      <c r="K154" s="185">
        <v>0.0</v>
      </c>
      <c r="L154" s="185">
        <v>0.0</v>
      </c>
      <c r="M154" s="185">
        <v>0.0</v>
      </c>
      <c r="N154" s="185">
        <v>0.0</v>
      </c>
      <c r="O154" s="185">
        <v>0.0</v>
      </c>
      <c r="P154" s="128" t="s">
        <v>6113</v>
      </c>
      <c r="Q154" s="11"/>
      <c r="S154" s="11"/>
    </row>
    <row r="155">
      <c r="A155" s="184" t="s">
        <v>832</v>
      </c>
      <c r="B155" s="185" t="s">
        <v>35</v>
      </c>
      <c r="C155" s="186" t="s">
        <v>833</v>
      </c>
      <c r="D155" s="85" t="s">
        <v>37</v>
      </c>
      <c r="E155" s="185" t="s">
        <v>633</v>
      </c>
      <c r="F155" s="187" t="s">
        <v>273</v>
      </c>
      <c r="G155" s="14" t="str">
        <f t="shared" si="1"/>
        <v>34.08218</v>
      </c>
      <c r="H155" s="14" t="str">
        <f>RIGHT(F155,FIND(",",F155))</f>
        <v>70.667034</v>
      </c>
      <c r="I155" s="185">
        <v>3.0</v>
      </c>
      <c r="J155" s="185">
        <v>3.0</v>
      </c>
      <c r="K155" s="185">
        <v>0.0</v>
      </c>
      <c r="L155" s="185">
        <v>0.0</v>
      </c>
      <c r="M155" s="185">
        <v>0.0</v>
      </c>
      <c r="N155" s="185">
        <v>0.0</v>
      </c>
      <c r="O155" s="185">
        <v>0.0</v>
      </c>
      <c r="P155" s="128" t="s">
        <v>6113</v>
      </c>
      <c r="Q155" s="11"/>
      <c r="S155" s="11"/>
    </row>
    <row r="156">
      <c r="A156" s="184" t="s">
        <v>835</v>
      </c>
      <c r="B156" s="185" t="s">
        <v>35</v>
      </c>
      <c r="C156" s="186" t="s">
        <v>833</v>
      </c>
      <c r="D156" s="85" t="s">
        <v>37</v>
      </c>
      <c r="E156" s="185" t="s">
        <v>837</v>
      </c>
      <c r="F156" s="187" t="s">
        <v>273</v>
      </c>
      <c r="G156" s="14" t="str">
        <f t="shared" si="1"/>
        <v>34.08218</v>
      </c>
      <c r="H156" s="14" t="s">
        <v>6112</v>
      </c>
      <c r="I156" s="185">
        <v>6.0</v>
      </c>
      <c r="J156" s="185">
        <v>6.0</v>
      </c>
      <c r="K156" s="185">
        <v>0.0</v>
      </c>
      <c r="L156" s="185">
        <v>0.0</v>
      </c>
      <c r="M156" s="185">
        <v>0.0</v>
      </c>
      <c r="N156" s="185">
        <v>0.0</v>
      </c>
      <c r="O156" s="185">
        <v>0.0</v>
      </c>
      <c r="P156" s="128" t="s">
        <v>6113</v>
      </c>
      <c r="Q156" s="11"/>
      <c r="S156" s="11"/>
    </row>
    <row r="157">
      <c r="A157" s="184" t="s">
        <v>839</v>
      </c>
      <c r="B157" s="185" t="s">
        <v>35</v>
      </c>
      <c r="C157" s="186" t="s">
        <v>840</v>
      </c>
      <c r="D157" s="85" t="s">
        <v>37</v>
      </c>
      <c r="E157" s="185" t="s">
        <v>843</v>
      </c>
      <c r="F157" s="187" t="s">
        <v>842</v>
      </c>
      <c r="G157" s="14" t="str">
        <f t="shared" si="1"/>
        <v>33.290775</v>
      </c>
      <c r="H157" s="14" t="str">
        <f>RIGHT(F157,FIND(",",F157)-1)</f>
        <v>70.794156</v>
      </c>
      <c r="I157" s="185">
        <v>13.0</v>
      </c>
      <c r="J157" s="185">
        <v>13.0</v>
      </c>
      <c r="K157" s="185">
        <v>0.0</v>
      </c>
      <c r="L157" s="185">
        <v>0.0</v>
      </c>
      <c r="M157" s="185">
        <v>0.0</v>
      </c>
      <c r="N157" s="185">
        <v>0.0</v>
      </c>
      <c r="O157" s="185">
        <v>0.0</v>
      </c>
      <c r="P157" s="128" t="s">
        <v>6113</v>
      </c>
      <c r="Q157" s="11"/>
      <c r="S157" s="11"/>
    </row>
    <row r="158">
      <c r="A158" s="184" t="s">
        <v>845</v>
      </c>
      <c r="B158" s="185" t="s">
        <v>35</v>
      </c>
      <c r="C158" s="186" t="s">
        <v>840</v>
      </c>
      <c r="D158" s="85" t="s">
        <v>37</v>
      </c>
      <c r="E158" s="185" t="s">
        <v>847</v>
      </c>
      <c r="F158" s="187" t="s">
        <v>273</v>
      </c>
      <c r="G158" s="14" t="str">
        <f t="shared" si="1"/>
        <v>34.08218</v>
      </c>
      <c r="H158" s="14" t="s">
        <v>6112</v>
      </c>
      <c r="I158" s="185">
        <v>4.0</v>
      </c>
      <c r="J158" s="185">
        <v>4.0</v>
      </c>
      <c r="K158" s="185">
        <v>0.0</v>
      </c>
      <c r="L158" s="185">
        <v>0.0</v>
      </c>
      <c r="M158" s="185">
        <v>0.0</v>
      </c>
      <c r="N158" s="185">
        <v>0.0</v>
      </c>
      <c r="O158" s="185">
        <v>0.0</v>
      </c>
      <c r="P158" s="128" t="s">
        <v>6113</v>
      </c>
      <c r="Q158" s="11"/>
      <c r="S158" s="11"/>
    </row>
    <row r="159">
      <c r="A159" s="184" t="s">
        <v>849</v>
      </c>
      <c r="B159" s="185" t="s">
        <v>35</v>
      </c>
      <c r="C159" s="186" t="s">
        <v>850</v>
      </c>
      <c r="D159" s="85" t="s">
        <v>37</v>
      </c>
      <c r="E159" s="185" t="s">
        <v>274</v>
      </c>
      <c r="F159" s="187" t="s">
        <v>273</v>
      </c>
      <c r="G159" s="14" t="str">
        <f t="shared" si="1"/>
        <v>34.08218</v>
      </c>
      <c r="H159" s="14" t="s">
        <v>6112</v>
      </c>
      <c r="I159" s="185">
        <v>5.0</v>
      </c>
      <c r="J159" s="185">
        <v>5.0</v>
      </c>
      <c r="K159" s="185">
        <v>0.0</v>
      </c>
      <c r="L159" s="185">
        <v>0.0</v>
      </c>
      <c r="M159" s="185">
        <v>0.0</v>
      </c>
      <c r="N159" s="185">
        <v>0.0</v>
      </c>
      <c r="O159" s="185">
        <v>0.0</v>
      </c>
      <c r="P159" s="128" t="s">
        <v>6113</v>
      </c>
      <c r="Q159" s="11"/>
      <c r="S159" s="11"/>
    </row>
    <row r="160">
      <c r="A160" s="184" t="s">
        <v>852</v>
      </c>
      <c r="B160" s="185" t="s">
        <v>35</v>
      </c>
      <c r="C160" s="186" t="s">
        <v>853</v>
      </c>
      <c r="D160" s="85" t="s">
        <v>37</v>
      </c>
      <c r="E160" s="185" t="s">
        <v>855</v>
      </c>
      <c r="F160" s="187" t="s">
        <v>144</v>
      </c>
      <c r="G160" s="14" t="str">
        <f t="shared" si="1"/>
        <v>34.215777</v>
      </c>
      <c r="H160" s="14" t="str">
        <f t="shared" ref="H160:H161" si="13">RIGHT(F160,FIND(",",F160)-1)</f>
        <v>71.026004</v>
      </c>
      <c r="I160" s="185">
        <v>21.0</v>
      </c>
      <c r="J160" s="185">
        <v>29.0</v>
      </c>
      <c r="K160" s="185">
        <v>0.0</v>
      </c>
      <c r="L160" s="185">
        <v>0.0</v>
      </c>
      <c r="M160" s="185">
        <v>0.0</v>
      </c>
      <c r="N160" s="185">
        <v>0.0</v>
      </c>
      <c r="O160" s="185">
        <v>0.0</v>
      </c>
      <c r="P160" s="128" t="s">
        <v>6113</v>
      </c>
      <c r="Q160" s="11"/>
      <c r="S160" s="11"/>
    </row>
    <row r="161">
      <c r="A161" s="184" t="s">
        <v>859</v>
      </c>
      <c r="B161" s="185" t="s">
        <v>35</v>
      </c>
      <c r="C161" s="186" t="s">
        <v>853</v>
      </c>
      <c r="D161" s="85" t="s">
        <v>37</v>
      </c>
      <c r="E161" s="187" t="s">
        <v>369</v>
      </c>
      <c r="F161" s="187" t="s">
        <v>310</v>
      </c>
      <c r="G161" s="14" t="str">
        <f t="shared" si="1"/>
        <v>32.264538</v>
      </c>
      <c r="H161" s="14" t="str">
        <f t="shared" si="13"/>
        <v>68.524714</v>
      </c>
      <c r="I161" s="185">
        <v>19.0</v>
      </c>
      <c r="J161" s="185">
        <v>19.0</v>
      </c>
      <c r="K161" s="185">
        <v>0.0</v>
      </c>
      <c r="L161" s="185">
        <v>0.0</v>
      </c>
      <c r="M161" s="185">
        <v>0.0</v>
      </c>
      <c r="N161" s="185">
        <v>0.0</v>
      </c>
      <c r="O161" s="185">
        <v>0.0</v>
      </c>
      <c r="P161" s="128" t="s">
        <v>6113</v>
      </c>
      <c r="Q161" s="11"/>
      <c r="S161" s="11"/>
    </row>
    <row r="162">
      <c r="A162" s="184" t="s">
        <v>862</v>
      </c>
      <c r="B162" s="185" t="s">
        <v>35</v>
      </c>
      <c r="C162" s="186" t="s">
        <v>863</v>
      </c>
      <c r="D162" s="85" t="s">
        <v>37</v>
      </c>
      <c r="E162" s="185" t="s">
        <v>633</v>
      </c>
      <c r="F162" s="187" t="s">
        <v>273</v>
      </c>
      <c r="G162" s="14" t="str">
        <f t="shared" si="1"/>
        <v>34.08218</v>
      </c>
      <c r="H162" s="14" t="s">
        <v>6112</v>
      </c>
      <c r="I162" s="185">
        <v>3.0</v>
      </c>
      <c r="J162" s="185">
        <v>4.0</v>
      </c>
      <c r="K162" s="185">
        <v>0.0</v>
      </c>
      <c r="L162" s="185">
        <v>0.0</v>
      </c>
      <c r="M162" s="185">
        <v>0.0</v>
      </c>
      <c r="N162" s="185">
        <v>0.0</v>
      </c>
      <c r="O162" s="185">
        <v>0.0</v>
      </c>
      <c r="P162" s="128" t="s">
        <v>6113</v>
      </c>
      <c r="Q162" s="11"/>
      <c r="S162" s="11"/>
    </row>
    <row r="163">
      <c r="A163" s="184" t="s">
        <v>865</v>
      </c>
      <c r="B163" s="185" t="s">
        <v>35</v>
      </c>
      <c r="C163" s="186" t="s">
        <v>866</v>
      </c>
      <c r="D163" s="85" t="s">
        <v>37</v>
      </c>
      <c r="E163" s="185" t="s">
        <v>868</v>
      </c>
      <c r="F163" s="187" t="s">
        <v>428</v>
      </c>
      <c r="G163" s="14" t="str">
        <f t="shared" si="1"/>
        <v>32.746111</v>
      </c>
      <c r="H163" s="14" t="str">
        <f t="shared" ref="H163:H164" si="14">RIGHT(F163,FIND(",",F163)-1)</f>
        <v>69.297777</v>
      </c>
      <c r="I163" s="185">
        <v>10.0</v>
      </c>
      <c r="J163" s="185">
        <v>15.0</v>
      </c>
      <c r="K163" s="185">
        <v>0.0</v>
      </c>
      <c r="L163" s="185">
        <v>0.0</v>
      </c>
      <c r="M163" s="185">
        <v>0.0</v>
      </c>
      <c r="N163" s="185">
        <v>0.0</v>
      </c>
      <c r="O163" s="185">
        <v>0.0</v>
      </c>
      <c r="P163" s="128" t="s">
        <v>6113</v>
      </c>
      <c r="Q163" s="11"/>
      <c r="S163" s="11"/>
    </row>
    <row r="164">
      <c r="A164" s="184" t="s">
        <v>870</v>
      </c>
      <c r="B164" s="185" t="s">
        <v>35</v>
      </c>
      <c r="C164" s="186" t="s">
        <v>866</v>
      </c>
      <c r="D164" s="85" t="s">
        <v>37</v>
      </c>
      <c r="E164" s="185" t="s">
        <v>872</v>
      </c>
      <c r="F164" s="187" t="s">
        <v>160</v>
      </c>
      <c r="G164" s="14" t="str">
        <f t="shared" si="1"/>
        <v>34.846589</v>
      </c>
      <c r="H164" s="14" t="str">
        <f t="shared" si="14"/>
        <v>71.097316</v>
      </c>
      <c r="I164" s="185">
        <v>3.0</v>
      </c>
      <c r="J164" s="185">
        <v>3.0</v>
      </c>
      <c r="K164" s="185">
        <v>0.0</v>
      </c>
      <c r="L164" s="185">
        <v>0.0</v>
      </c>
      <c r="M164" s="185">
        <v>0.0</v>
      </c>
      <c r="N164" s="185">
        <v>0.0</v>
      </c>
      <c r="O164" s="185">
        <v>0.0</v>
      </c>
      <c r="P164" s="128" t="s">
        <v>6113</v>
      </c>
      <c r="Q164" s="11"/>
      <c r="S164" s="11"/>
    </row>
    <row r="165">
      <c r="A165" s="184" t="s">
        <v>874</v>
      </c>
      <c r="B165" s="185" t="s">
        <v>35</v>
      </c>
      <c r="C165" s="186" t="s">
        <v>875</v>
      </c>
      <c r="D165" s="85" t="s">
        <v>37</v>
      </c>
      <c r="E165" s="185" t="s">
        <v>274</v>
      </c>
      <c r="F165" s="187" t="s">
        <v>273</v>
      </c>
      <c r="G165" s="14" t="str">
        <f t="shared" si="1"/>
        <v>34.08218</v>
      </c>
      <c r="H165" s="14" t="s">
        <v>6112</v>
      </c>
      <c r="I165" s="185">
        <v>16.0</v>
      </c>
      <c r="J165" s="185">
        <v>16.0</v>
      </c>
      <c r="K165" s="185">
        <v>0.0</v>
      </c>
      <c r="L165" s="185">
        <v>0.0</v>
      </c>
      <c r="M165" s="185">
        <v>0.0</v>
      </c>
      <c r="N165" s="185">
        <v>0.0</v>
      </c>
      <c r="O165" s="185">
        <v>0.0</v>
      </c>
      <c r="P165" s="128" t="s">
        <v>6113</v>
      </c>
      <c r="Q165" s="11"/>
      <c r="S165" s="11"/>
    </row>
    <row r="166">
      <c r="A166" s="184" t="s">
        <v>878</v>
      </c>
      <c r="B166" s="185" t="s">
        <v>35</v>
      </c>
      <c r="C166" s="186" t="s">
        <v>879</v>
      </c>
      <c r="D166" s="85" t="s">
        <v>37</v>
      </c>
      <c r="E166" s="185" t="s">
        <v>881</v>
      </c>
      <c r="F166" s="187" t="s">
        <v>273</v>
      </c>
      <c r="G166" s="14" t="str">
        <f t="shared" si="1"/>
        <v>34.08218</v>
      </c>
      <c r="H166" s="14" t="s">
        <v>6112</v>
      </c>
      <c r="I166" s="185">
        <v>11.0</v>
      </c>
      <c r="J166" s="185">
        <v>11.0</v>
      </c>
      <c r="K166" s="185">
        <v>0.0</v>
      </c>
      <c r="L166" s="185">
        <v>0.0</v>
      </c>
      <c r="M166" s="185">
        <v>0.0</v>
      </c>
      <c r="N166" s="185">
        <v>0.0</v>
      </c>
      <c r="O166" s="185">
        <v>2.0</v>
      </c>
      <c r="P166" s="128" t="s">
        <v>6113</v>
      </c>
      <c r="Q166" s="11"/>
      <c r="S166" s="11"/>
    </row>
    <row r="167">
      <c r="A167" s="184" t="s">
        <v>883</v>
      </c>
      <c r="B167" s="185" t="s">
        <v>35</v>
      </c>
      <c r="C167" s="186" t="s">
        <v>879</v>
      </c>
      <c r="D167" s="85" t="s">
        <v>37</v>
      </c>
      <c r="E167" s="185" t="s">
        <v>886</v>
      </c>
      <c r="F167" s="187" t="s">
        <v>885</v>
      </c>
      <c r="G167" s="14" t="str">
        <f t="shared" si="1"/>
        <v>31.664217</v>
      </c>
      <c r="H167" s="14" t="str">
        <f t="shared" ref="H167:H171" si="15">RIGHT(F167,FIND(",",F167)-1)</f>
        <v>64.266149</v>
      </c>
      <c r="I167" s="185">
        <v>15.0</v>
      </c>
      <c r="J167" s="185">
        <v>15.0</v>
      </c>
      <c r="K167" s="185">
        <v>0.0</v>
      </c>
      <c r="L167" s="185">
        <v>0.0</v>
      </c>
      <c r="M167" s="185">
        <v>0.0</v>
      </c>
      <c r="N167" s="185">
        <v>0.0</v>
      </c>
      <c r="O167" s="185">
        <v>10.0</v>
      </c>
      <c r="P167" s="128" t="s">
        <v>6113</v>
      </c>
      <c r="Q167" s="11"/>
      <c r="S167" s="11"/>
    </row>
    <row r="168">
      <c r="A168" s="184" t="s">
        <v>888</v>
      </c>
      <c r="B168" s="185" t="s">
        <v>35</v>
      </c>
      <c r="C168" s="12" t="s">
        <v>889</v>
      </c>
      <c r="D168" s="85" t="s">
        <v>37</v>
      </c>
      <c r="E168" s="185" t="s">
        <v>554</v>
      </c>
      <c r="F168" s="238" t="s">
        <v>553</v>
      </c>
      <c r="G168" s="14" t="str">
        <f t="shared" si="1"/>
        <v>32.434829</v>
      </c>
      <c r="H168" s="14" t="str">
        <f t="shared" si="15"/>
        <v>69.001648</v>
      </c>
      <c r="I168" s="185">
        <v>13.0</v>
      </c>
      <c r="J168" s="185">
        <v>18.0</v>
      </c>
      <c r="K168" s="185">
        <v>0.0</v>
      </c>
      <c r="L168" s="185">
        <v>0.0</v>
      </c>
      <c r="M168" s="185">
        <v>0.0</v>
      </c>
      <c r="N168" s="185">
        <v>0.0</v>
      </c>
      <c r="O168" s="185">
        <v>0.0</v>
      </c>
      <c r="P168" s="128" t="s">
        <v>6113</v>
      </c>
      <c r="Q168" s="11"/>
      <c r="S168" s="11"/>
    </row>
    <row r="169">
      <c r="A169" s="196" t="s">
        <v>891</v>
      </c>
      <c r="B169" s="185" t="s">
        <v>35</v>
      </c>
      <c r="C169" s="12" t="s">
        <v>892</v>
      </c>
      <c r="D169" s="85" t="s">
        <v>37</v>
      </c>
      <c r="E169" s="185" t="s">
        <v>95</v>
      </c>
      <c r="F169" s="197" t="s">
        <v>94</v>
      </c>
      <c r="G169" s="14" t="str">
        <f t="shared" si="1"/>
        <v>34.118171</v>
      </c>
      <c r="H169" s="14" t="str">
        <f t="shared" si="15"/>
        <v>70.752529</v>
      </c>
      <c r="I169" s="11">
        <v>15.0</v>
      </c>
      <c r="J169" s="11">
        <v>15.0</v>
      </c>
      <c r="K169" s="11">
        <v>0.0</v>
      </c>
      <c r="L169" s="11">
        <v>0.0</v>
      </c>
      <c r="M169" s="11">
        <v>0.0</v>
      </c>
      <c r="N169" s="11">
        <v>0.0</v>
      </c>
      <c r="O169" s="11">
        <v>0.0</v>
      </c>
      <c r="P169" s="128" t="s">
        <v>6113</v>
      </c>
      <c r="Q169" s="11"/>
      <c r="S169" s="11"/>
    </row>
    <row r="170">
      <c r="A170" s="196" t="s">
        <v>894</v>
      </c>
      <c r="B170" s="185" t="s">
        <v>35</v>
      </c>
      <c r="C170" s="12" t="s">
        <v>895</v>
      </c>
      <c r="D170" s="85" t="s">
        <v>37</v>
      </c>
      <c r="E170" s="185" t="s">
        <v>897</v>
      </c>
      <c r="F170" s="14" t="s">
        <v>553</v>
      </c>
      <c r="G170" s="14" t="str">
        <f t="shared" si="1"/>
        <v>32.434829</v>
      </c>
      <c r="H170" s="14" t="str">
        <f t="shared" si="15"/>
        <v>69.001648</v>
      </c>
      <c r="I170" s="11">
        <v>6.0</v>
      </c>
      <c r="J170" s="11">
        <v>6.0</v>
      </c>
      <c r="K170" s="11">
        <v>0.0</v>
      </c>
      <c r="L170" s="11">
        <v>0.0</v>
      </c>
      <c r="M170" s="11">
        <v>0.0</v>
      </c>
      <c r="N170" s="11">
        <v>0.0</v>
      </c>
      <c r="O170" s="11">
        <v>0.0</v>
      </c>
      <c r="P170" s="128" t="s">
        <v>6113</v>
      </c>
      <c r="Q170" s="11"/>
      <c r="S170" s="11"/>
    </row>
    <row r="171">
      <c r="A171" s="196" t="s">
        <v>899</v>
      </c>
      <c r="B171" s="185" t="s">
        <v>35</v>
      </c>
      <c r="C171" s="12" t="s">
        <v>900</v>
      </c>
      <c r="D171" s="85" t="s">
        <v>37</v>
      </c>
      <c r="E171" s="185" t="s">
        <v>902</v>
      </c>
      <c r="F171" s="14" t="s">
        <v>553</v>
      </c>
      <c r="G171" s="14" t="str">
        <f t="shared" si="1"/>
        <v>32.434829</v>
      </c>
      <c r="H171" s="14" t="str">
        <f t="shared" si="15"/>
        <v>69.001648</v>
      </c>
      <c r="I171" s="11">
        <v>6.0</v>
      </c>
      <c r="J171" s="11">
        <v>6.0</v>
      </c>
      <c r="K171" s="11">
        <v>0.0</v>
      </c>
      <c r="L171" s="11">
        <v>0.0</v>
      </c>
      <c r="M171" s="11">
        <v>0.0</v>
      </c>
      <c r="N171" s="11">
        <v>0.0</v>
      </c>
      <c r="O171" s="11">
        <v>0.0</v>
      </c>
      <c r="P171" s="128" t="s">
        <v>6113</v>
      </c>
      <c r="Q171" s="11"/>
      <c r="S171" s="11"/>
    </row>
    <row r="172">
      <c r="A172" s="196" t="s">
        <v>904</v>
      </c>
      <c r="B172" s="185" t="s">
        <v>35</v>
      </c>
      <c r="C172" s="12" t="s">
        <v>905</v>
      </c>
      <c r="D172" s="85" t="s">
        <v>37</v>
      </c>
      <c r="E172" s="185" t="s">
        <v>907</v>
      </c>
      <c r="F172" s="187" t="s">
        <v>273</v>
      </c>
      <c r="G172" s="14" t="str">
        <f t="shared" si="1"/>
        <v>34.08218</v>
      </c>
      <c r="H172" s="14" t="s">
        <v>6112</v>
      </c>
      <c r="I172" s="11">
        <v>22.0</v>
      </c>
      <c r="J172" s="11">
        <v>25.0</v>
      </c>
      <c r="K172" s="11">
        <v>0.0</v>
      </c>
      <c r="L172" s="11">
        <v>0.0</v>
      </c>
      <c r="M172" s="11">
        <v>0.0</v>
      </c>
      <c r="N172" s="11">
        <v>0.0</v>
      </c>
      <c r="O172" s="11">
        <v>0.0</v>
      </c>
      <c r="P172" s="128" t="s">
        <v>6113</v>
      </c>
      <c r="Q172" s="11"/>
      <c r="S172" s="11"/>
    </row>
    <row r="173">
      <c r="A173" s="196" t="s">
        <v>909</v>
      </c>
      <c r="B173" s="185" t="s">
        <v>35</v>
      </c>
      <c r="C173" s="12" t="s">
        <v>905</v>
      </c>
      <c r="D173" s="85" t="s">
        <v>37</v>
      </c>
      <c r="E173" s="185" t="s">
        <v>914</v>
      </c>
      <c r="F173" s="14" t="s">
        <v>913</v>
      </c>
      <c r="G173" s="14" t="str">
        <f t="shared" si="1"/>
        <v>35.943802</v>
      </c>
      <c r="H173" s="14" t="str">
        <f t="shared" ref="H173:H181" si="16">RIGHT(F173,FIND(",",F173)-1)</f>
        <v>68.709535</v>
      </c>
      <c r="I173" s="11">
        <v>0.0</v>
      </c>
      <c r="J173" s="11">
        <v>0.0</v>
      </c>
      <c r="K173" s="11">
        <v>0.0</v>
      </c>
      <c r="L173" s="11">
        <v>0.0</v>
      </c>
      <c r="M173" s="11">
        <v>0.0</v>
      </c>
      <c r="N173" s="11">
        <v>0.0</v>
      </c>
      <c r="O173" s="11">
        <v>0.0</v>
      </c>
      <c r="P173" s="128" t="s">
        <v>6113</v>
      </c>
      <c r="Q173" s="11"/>
      <c r="S173" s="11"/>
    </row>
    <row r="174">
      <c r="A174" s="196" t="s">
        <v>916</v>
      </c>
      <c r="B174" s="185" t="s">
        <v>35</v>
      </c>
      <c r="C174" s="12" t="s">
        <v>917</v>
      </c>
      <c r="D174" s="85" t="s">
        <v>37</v>
      </c>
      <c r="E174" s="185" t="s">
        <v>919</v>
      </c>
      <c r="F174" s="14" t="s">
        <v>553</v>
      </c>
      <c r="G174" s="14" t="str">
        <f t="shared" si="1"/>
        <v>32.434829</v>
      </c>
      <c r="H174" s="14" t="str">
        <f t="shared" si="16"/>
        <v>69.001648</v>
      </c>
      <c r="I174" s="11">
        <v>3.0</v>
      </c>
      <c r="J174" s="11">
        <v>3.0</v>
      </c>
      <c r="K174" s="11">
        <v>0.0</v>
      </c>
      <c r="L174" s="11">
        <v>0.0</v>
      </c>
      <c r="M174" s="11">
        <v>0.0</v>
      </c>
      <c r="N174" s="11">
        <v>0.0</v>
      </c>
      <c r="O174" s="11">
        <v>0.0</v>
      </c>
      <c r="P174" s="128" t="s">
        <v>6113</v>
      </c>
      <c r="Q174" s="11"/>
      <c r="S174" s="11"/>
    </row>
    <row r="175">
      <c r="A175" s="196" t="s">
        <v>922</v>
      </c>
      <c r="B175" s="185" t="s">
        <v>35</v>
      </c>
      <c r="C175" s="12" t="s">
        <v>923</v>
      </c>
      <c r="D175" s="85" t="s">
        <v>37</v>
      </c>
      <c r="E175" s="185" t="s">
        <v>925</v>
      </c>
      <c r="F175" s="14" t="s">
        <v>144</v>
      </c>
      <c r="G175" s="14" t="str">
        <f t="shared" si="1"/>
        <v>34.215777</v>
      </c>
      <c r="H175" s="14" t="str">
        <f t="shared" si="16"/>
        <v>71.026004</v>
      </c>
      <c r="I175" s="11">
        <v>7.0</v>
      </c>
      <c r="J175" s="11">
        <v>9.0</v>
      </c>
      <c r="K175" s="11">
        <v>0.0</v>
      </c>
      <c r="L175" s="11">
        <v>0.0</v>
      </c>
      <c r="M175" s="11">
        <v>0.0</v>
      </c>
      <c r="N175" s="11">
        <v>0.0</v>
      </c>
      <c r="O175" s="11">
        <v>0.0</v>
      </c>
      <c r="P175" s="128" t="s">
        <v>6113</v>
      </c>
      <c r="Q175" s="11"/>
      <c r="S175" s="11"/>
    </row>
    <row r="176">
      <c r="A176" s="196" t="s">
        <v>928</v>
      </c>
      <c r="B176" s="185" t="s">
        <v>35</v>
      </c>
      <c r="C176" s="12" t="s">
        <v>929</v>
      </c>
      <c r="D176" s="85" t="s">
        <v>37</v>
      </c>
      <c r="E176" s="185" t="s">
        <v>931</v>
      </c>
      <c r="F176" s="14" t="s">
        <v>144</v>
      </c>
      <c r="G176" s="14" t="str">
        <f t="shared" si="1"/>
        <v>34.215777</v>
      </c>
      <c r="H176" s="14" t="str">
        <f t="shared" si="16"/>
        <v>71.026004</v>
      </c>
      <c r="I176" s="11">
        <v>15.0</v>
      </c>
      <c r="J176" s="11">
        <v>15.0</v>
      </c>
      <c r="K176" s="11">
        <v>0.0</v>
      </c>
      <c r="L176" s="11">
        <v>0.0</v>
      </c>
      <c r="M176" s="11">
        <v>0.0</v>
      </c>
      <c r="N176" s="11">
        <v>0.0</v>
      </c>
      <c r="O176" s="11">
        <v>0.0</v>
      </c>
      <c r="P176" s="128" t="s">
        <v>6113</v>
      </c>
      <c r="Q176" s="11"/>
      <c r="S176" s="11"/>
    </row>
    <row r="177">
      <c r="A177" s="196" t="s">
        <v>933</v>
      </c>
      <c r="B177" s="185" t="s">
        <v>35</v>
      </c>
      <c r="C177" s="12" t="s">
        <v>934</v>
      </c>
      <c r="D177" s="85" t="s">
        <v>37</v>
      </c>
      <c r="E177" s="185" t="s">
        <v>937</v>
      </c>
      <c r="F177" s="14" t="s">
        <v>228</v>
      </c>
      <c r="G177" s="14" t="str">
        <f t="shared" si="1"/>
        <v>34.263148</v>
      </c>
      <c r="H177" s="14" t="str">
        <f t="shared" si="16"/>
        <v>70.788209</v>
      </c>
      <c r="I177" s="11">
        <v>8.0</v>
      </c>
      <c r="J177" s="11">
        <v>8.0</v>
      </c>
      <c r="K177" s="11">
        <v>0.0</v>
      </c>
      <c r="L177" s="11">
        <v>0.0</v>
      </c>
      <c r="M177" s="11">
        <v>0.0</v>
      </c>
      <c r="N177" s="11">
        <v>0.0</v>
      </c>
      <c r="O177" s="11">
        <v>0.0</v>
      </c>
      <c r="P177" s="128" t="s">
        <v>6113</v>
      </c>
      <c r="Q177" s="11"/>
      <c r="S177" s="11"/>
    </row>
    <row r="178">
      <c r="A178" s="196" t="s">
        <v>940</v>
      </c>
      <c r="B178" s="185" t="s">
        <v>35</v>
      </c>
      <c r="C178" s="12" t="s">
        <v>941</v>
      </c>
      <c r="D178" s="85" t="s">
        <v>37</v>
      </c>
      <c r="E178" s="185" t="s">
        <v>943</v>
      </c>
      <c r="F178" s="14" t="s">
        <v>228</v>
      </c>
      <c r="G178" s="14" t="str">
        <f t="shared" si="1"/>
        <v>34.263148</v>
      </c>
      <c r="H178" s="14" t="str">
        <f t="shared" si="16"/>
        <v>70.788209</v>
      </c>
      <c r="I178" s="11">
        <v>2.0</v>
      </c>
      <c r="J178" s="11">
        <v>8.0</v>
      </c>
      <c r="K178" s="11">
        <v>0.0</v>
      </c>
      <c r="L178" s="11">
        <v>0.0</v>
      </c>
      <c r="M178" s="11">
        <v>0.0</v>
      </c>
      <c r="N178" s="11">
        <v>0.0</v>
      </c>
      <c r="O178" s="11">
        <v>0.0</v>
      </c>
      <c r="P178" s="128" t="s">
        <v>6113</v>
      </c>
      <c r="Q178" s="11"/>
      <c r="S178" s="11"/>
    </row>
    <row r="179">
      <c r="A179" s="196" t="s">
        <v>945</v>
      </c>
      <c r="B179" s="185" t="s">
        <v>35</v>
      </c>
      <c r="C179" s="12" t="s">
        <v>941</v>
      </c>
      <c r="D179" s="85" t="s">
        <v>37</v>
      </c>
      <c r="E179" s="185" t="s">
        <v>946</v>
      </c>
      <c r="F179" s="14" t="s">
        <v>215</v>
      </c>
      <c r="G179" s="14" t="str">
        <f t="shared" si="1"/>
        <v>34.171831</v>
      </c>
      <c r="H179" s="14" t="str">
        <f t="shared" si="16"/>
        <v>70.621679</v>
      </c>
      <c r="I179" s="11">
        <v>5.0</v>
      </c>
      <c r="J179" s="11">
        <v>5.0</v>
      </c>
      <c r="K179" s="11">
        <v>0.0</v>
      </c>
      <c r="L179" s="11">
        <v>0.0</v>
      </c>
      <c r="M179" s="11">
        <v>0.0</v>
      </c>
      <c r="N179" s="11">
        <v>0.0</v>
      </c>
      <c r="O179" s="11">
        <v>0.0</v>
      </c>
      <c r="P179" s="128" t="s">
        <v>6113</v>
      </c>
      <c r="Q179" s="11"/>
      <c r="S179" s="11"/>
    </row>
    <row r="180">
      <c r="A180" s="196" t="s">
        <v>950</v>
      </c>
      <c r="B180" s="185" t="s">
        <v>35</v>
      </c>
      <c r="C180" s="12" t="s">
        <v>951</v>
      </c>
      <c r="D180" s="85" t="s">
        <v>37</v>
      </c>
      <c r="E180" s="187" t="s">
        <v>616</v>
      </c>
      <c r="F180" s="14" t="s">
        <v>215</v>
      </c>
      <c r="G180" s="14" t="str">
        <f t="shared" si="1"/>
        <v>34.171831</v>
      </c>
      <c r="H180" s="14" t="str">
        <f t="shared" si="16"/>
        <v>70.621679</v>
      </c>
      <c r="I180" s="11">
        <v>11.0</v>
      </c>
      <c r="J180" s="11">
        <v>11.0</v>
      </c>
      <c r="K180" s="11">
        <v>0.0</v>
      </c>
      <c r="L180" s="11">
        <v>0.0</v>
      </c>
      <c r="M180" s="11">
        <v>0.0</v>
      </c>
      <c r="N180" s="11">
        <v>0.0</v>
      </c>
      <c r="O180" s="11">
        <v>0.0</v>
      </c>
      <c r="P180" s="128" t="s">
        <v>6113</v>
      </c>
      <c r="Q180" s="11"/>
      <c r="S180" s="11"/>
    </row>
    <row r="181">
      <c r="A181" s="196" t="s">
        <v>954</v>
      </c>
      <c r="B181" s="185" t="s">
        <v>35</v>
      </c>
      <c r="C181" s="12" t="s">
        <v>955</v>
      </c>
      <c r="D181" s="85" t="s">
        <v>37</v>
      </c>
      <c r="E181" s="185" t="s">
        <v>956</v>
      </c>
      <c r="F181" s="14" t="s">
        <v>228</v>
      </c>
      <c r="G181" s="14" t="str">
        <f t="shared" si="1"/>
        <v>34.263148</v>
      </c>
      <c r="H181" s="14" t="str">
        <f t="shared" si="16"/>
        <v>70.788209</v>
      </c>
      <c r="I181" s="11">
        <v>6.0</v>
      </c>
      <c r="J181" s="11">
        <v>6.0</v>
      </c>
      <c r="K181" s="11">
        <v>0.0</v>
      </c>
      <c r="L181" s="11">
        <v>0.0</v>
      </c>
      <c r="M181" s="11">
        <v>0.0</v>
      </c>
      <c r="N181" s="11">
        <v>0.0</v>
      </c>
      <c r="O181" s="11">
        <v>0.0</v>
      </c>
      <c r="P181" s="128" t="s">
        <v>6113</v>
      </c>
      <c r="Q181" s="11"/>
      <c r="S181" s="11"/>
    </row>
    <row r="182">
      <c r="A182" s="196" t="s">
        <v>959</v>
      </c>
      <c r="B182" s="185" t="s">
        <v>35</v>
      </c>
      <c r="C182" s="12" t="s">
        <v>960</v>
      </c>
      <c r="D182" s="85" t="s">
        <v>37</v>
      </c>
      <c r="E182" s="185" t="s">
        <v>274</v>
      </c>
      <c r="F182" s="14" t="s">
        <v>273</v>
      </c>
      <c r="G182" s="14" t="str">
        <f t="shared" si="1"/>
        <v>34.08218</v>
      </c>
      <c r="H182" s="14" t="s">
        <v>6112</v>
      </c>
      <c r="I182" s="11">
        <v>4.0</v>
      </c>
      <c r="J182" s="11">
        <v>4.0</v>
      </c>
      <c r="K182" s="11">
        <v>0.0</v>
      </c>
      <c r="L182" s="11">
        <v>0.0</v>
      </c>
      <c r="M182" s="11">
        <v>0.0</v>
      </c>
      <c r="N182" s="11">
        <v>0.0</v>
      </c>
      <c r="O182" s="11">
        <v>0.0</v>
      </c>
      <c r="P182" s="128" t="s">
        <v>6113</v>
      </c>
      <c r="Q182" s="11"/>
      <c r="S182" s="11"/>
    </row>
    <row r="183">
      <c r="A183" s="196" t="s">
        <v>962</v>
      </c>
      <c r="B183" s="185" t="s">
        <v>35</v>
      </c>
      <c r="C183" s="12" t="s">
        <v>960</v>
      </c>
      <c r="D183" s="85" t="s">
        <v>37</v>
      </c>
      <c r="E183" s="185" t="s">
        <v>965</v>
      </c>
      <c r="F183" s="14" t="s">
        <v>964</v>
      </c>
      <c r="G183" s="14" t="str">
        <f t="shared" si="1"/>
        <v>32.623738</v>
      </c>
      <c r="H183" s="14" t="str">
        <f t="shared" ref="H183:H184" si="17">RIGHT(F183,FIND(",",F183)-1)</f>
        <v>65.456431</v>
      </c>
      <c r="I183" s="11">
        <v>3.0</v>
      </c>
      <c r="J183" s="11">
        <v>3.0</v>
      </c>
      <c r="K183" s="11">
        <v>0.0</v>
      </c>
      <c r="L183" s="11">
        <v>0.0</v>
      </c>
      <c r="M183" s="11">
        <v>0.0</v>
      </c>
      <c r="N183" s="11">
        <v>0.0</v>
      </c>
      <c r="O183" s="11">
        <v>0.0</v>
      </c>
      <c r="P183" s="128" t="s">
        <v>6113</v>
      </c>
      <c r="Q183" s="11"/>
      <c r="S183" s="11"/>
    </row>
    <row r="184">
      <c r="A184" s="196" t="s">
        <v>967</v>
      </c>
      <c r="B184" s="185" t="s">
        <v>35</v>
      </c>
      <c r="C184" s="12" t="s">
        <v>960</v>
      </c>
      <c r="D184" s="85" t="s">
        <v>37</v>
      </c>
      <c r="E184" s="185" t="s">
        <v>969</v>
      </c>
      <c r="F184" s="14" t="s">
        <v>553</v>
      </c>
      <c r="G184" s="14" t="str">
        <f t="shared" si="1"/>
        <v>32.434829</v>
      </c>
      <c r="H184" s="14" t="str">
        <f t="shared" si="17"/>
        <v>69.001648</v>
      </c>
      <c r="I184" s="11">
        <v>14.0</v>
      </c>
      <c r="J184" s="11">
        <v>21.0</v>
      </c>
      <c r="K184" s="11">
        <v>14.0</v>
      </c>
      <c r="L184" s="11">
        <v>21.0</v>
      </c>
      <c r="M184" s="11">
        <v>0.0</v>
      </c>
      <c r="N184" s="11">
        <v>0.0</v>
      </c>
      <c r="O184" s="11">
        <v>0.0</v>
      </c>
      <c r="P184" s="128" t="s">
        <v>6113</v>
      </c>
      <c r="Q184" s="11"/>
      <c r="S184" s="11"/>
    </row>
    <row r="185">
      <c r="A185" s="196" t="s">
        <v>971</v>
      </c>
      <c r="B185" s="185" t="s">
        <v>35</v>
      </c>
      <c r="C185" s="12" t="s">
        <v>972</v>
      </c>
      <c r="D185" s="85" t="s">
        <v>37</v>
      </c>
      <c r="E185" s="185" t="s">
        <v>274</v>
      </c>
      <c r="F185" s="14" t="s">
        <v>273</v>
      </c>
      <c r="G185" s="14" t="str">
        <f t="shared" si="1"/>
        <v>34.08218</v>
      </c>
      <c r="H185" s="14" t="s">
        <v>6112</v>
      </c>
      <c r="I185" s="11">
        <v>0.0</v>
      </c>
      <c r="J185" s="11">
        <v>0.0</v>
      </c>
      <c r="K185" s="11">
        <v>0.0</v>
      </c>
      <c r="L185" s="11">
        <v>0.0</v>
      </c>
      <c r="M185" s="11">
        <v>0.0</v>
      </c>
      <c r="N185" s="11">
        <v>0.0</v>
      </c>
      <c r="O185" s="11">
        <v>0.0</v>
      </c>
      <c r="P185" s="128" t="s">
        <v>6113</v>
      </c>
      <c r="Q185" s="11"/>
      <c r="S185" s="11"/>
    </row>
    <row r="186">
      <c r="A186" s="196" t="s">
        <v>974</v>
      </c>
      <c r="B186" s="185" t="s">
        <v>35</v>
      </c>
      <c r="C186" s="12" t="s">
        <v>975</v>
      </c>
      <c r="D186" s="85" t="s">
        <v>37</v>
      </c>
      <c r="E186" s="185" t="s">
        <v>977</v>
      </c>
      <c r="F186" s="14" t="s">
        <v>273</v>
      </c>
      <c r="G186" s="14" t="str">
        <f t="shared" si="1"/>
        <v>34.08218</v>
      </c>
      <c r="H186" s="14" t="s">
        <v>6112</v>
      </c>
      <c r="I186" s="11">
        <v>5.0</v>
      </c>
      <c r="J186" s="11">
        <v>5.0</v>
      </c>
      <c r="K186" s="11">
        <v>0.0</v>
      </c>
      <c r="L186" s="11">
        <v>0.0</v>
      </c>
      <c r="M186" s="11">
        <v>0.0</v>
      </c>
      <c r="N186" s="11">
        <v>0.0</v>
      </c>
      <c r="O186" s="11">
        <v>0.0</v>
      </c>
      <c r="P186" s="128" t="s">
        <v>6113</v>
      </c>
      <c r="Q186" s="11"/>
      <c r="S186" s="11"/>
    </row>
    <row r="187">
      <c r="A187" s="196" t="s">
        <v>979</v>
      </c>
      <c r="B187" s="185" t="s">
        <v>35</v>
      </c>
      <c r="C187" s="12" t="s">
        <v>980</v>
      </c>
      <c r="D187" s="85" t="s">
        <v>37</v>
      </c>
      <c r="E187" s="185" t="s">
        <v>274</v>
      </c>
      <c r="F187" s="14" t="s">
        <v>273</v>
      </c>
      <c r="G187" s="14" t="str">
        <f t="shared" si="1"/>
        <v>34.08218</v>
      </c>
      <c r="H187" s="14" t="s">
        <v>6112</v>
      </c>
      <c r="I187" s="11">
        <v>4.0</v>
      </c>
      <c r="J187" s="11">
        <v>4.0</v>
      </c>
      <c r="K187" s="11">
        <v>0.0</v>
      </c>
      <c r="L187" s="11">
        <v>0.0</v>
      </c>
      <c r="M187" s="11">
        <v>0.0</v>
      </c>
      <c r="N187" s="11">
        <v>0.0</v>
      </c>
      <c r="O187" s="11">
        <v>0.0</v>
      </c>
      <c r="P187" s="128" t="s">
        <v>6113</v>
      </c>
      <c r="Q187" s="11"/>
      <c r="S187" s="11"/>
    </row>
    <row r="188">
      <c r="A188" s="196" t="s">
        <v>982</v>
      </c>
      <c r="B188" s="185" t="s">
        <v>35</v>
      </c>
      <c r="C188" s="12" t="s">
        <v>983</v>
      </c>
      <c r="D188" s="85" t="s">
        <v>37</v>
      </c>
      <c r="E188" s="185" t="s">
        <v>985</v>
      </c>
      <c r="F188" s="14" t="s">
        <v>215</v>
      </c>
      <c r="G188" s="14" t="str">
        <f t="shared" si="1"/>
        <v>34.171831</v>
      </c>
      <c r="H188" s="14" t="str">
        <f t="shared" ref="H188:H196" si="18">RIGHT(F188,FIND(",",F188)-1)</f>
        <v>70.621679</v>
      </c>
      <c r="I188" s="11">
        <v>15.0</v>
      </c>
      <c r="J188" s="11">
        <v>15.0</v>
      </c>
      <c r="K188" s="11">
        <v>0.0</v>
      </c>
      <c r="L188" s="11">
        <v>0.0</v>
      </c>
      <c r="M188" s="11">
        <v>0.0</v>
      </c>
      <c r="N188" s="11">
        <v>0.0</v>
      </c>
      <c r="O188" s="11">
        <v>0.0</v>
      </c>
      <c r="P188" s="128" t="s">
        <v>6113</v>
      </c>
      <c r="Q188" s="11"/>
      <c r="S188" s="11"/>
    </row>
    <row r="189">
      <c r="A189" s="196" t="s">
        <v>987</v>
      </c>
      <c r="B189" s="185" t="s">
        <v>35</v>
      </c>
      <c r="C189" s="12" t="s">
        <v>988</v>
      </c>
      <c r="D189" s="85" t="s">
        <v>37</v>
      </c>
      <c r="E189" s="185" t="s">
        <v>990</v>
      </c>
      <c r="F189" s="14" t="s">
        <v>410</v>
      </c>
      <c r="G189" s="14" t="str">
        <f t="shared" si="1"/>
        <v>34.092630</v>
      </c>
      <c r="H189" s="14" t="str">
        <f t="shared" si="18"/>
        <v>70.469224</v>
      </c>
      <c r="I189" s="11">
        <v>38.0</v>
      </c>
      <c r="J189" s="11">
        <v>38.0</v>
      </c>
      <c r="K189" s="11">
        <v>0.0</v>
      </c>
      <c r="L189" s="11">
        <v>0.0</v>
      </c>
      <c r="M189" s="11">
        <v>0.0</v>
      </c>
      <c r="N189" s="11">
        <v>0.0</v>
      </c>
      <c r="O189" s="11">
        <v>0.0</v>
      </c>
      <c r="P189" s="128" t="s">
        <v>6113</v>
      </c>
      <c r="Q189" s="11"/>
      <c r="S189" s="11"/>
    </row>
    <row r="190">
      <c r="A190" s="196" t="s">
        <v>992</v>
      </c>
      <c r="B190" s="185" t="s">
        <v>35</v>
      </c>
      <c r="C190" s="12" t="s">
        <v>993</v>
      </c>
      <c r="D190" s="85" t="s">
        <v>37</v>
      </c>
      <c r="E190" s="185" t="s">
        <v>996</v>
      </c>
      <c r="F190" s="14" t="s">
        <v>995</v>
      </c>
      <c r="G190" s="14" t="str">
        <f t="shared" si="1"/>
        <v>30.810909</v>
      </c>
      <c r="H190" s="14" t="str">
        <f t="shared" si="18"/>
        <v>63.769538</v>
      </c>
      <c r="I190" s="11">
        <v>0.0</v>
      </c>
      <c r="J190" s="11">
        <v>1.0</v>
      </c>
      <c r="K190" s="11">
        <v>0.0</v>
      </c>
      <c r="L190" s="11">
        <v>0.0</v>
      </c>
      <c r="M190" s="11">
        <v>0.0</v>
      </c>
      <c r="N190" s="11">
        <v>0.0</v>
      </c>
      <c r="O190" s="11">
        <v>2.0</v>
      </c>
      <c r="P190" s="128" t="s">
        <v>6113</v>
      </c>
      <c r="Q190" s="11"/>
      <c r="S190" s="11"/>
    </row>
    <row r="191">
      <c r="A191" s="196" t="s">
        <v>998</v>
      </c>
      <c r="B191" s="185" t="s">
        <v>35</v>
      </c>
      <c r="C191" s="12" t="s">
        <v>999</v>
      </c>
      <c r="D191" s="85" t="s">
        <v>37</v>
      </c>
      <c r="E191" s="185" t="s">
        <v>1003</v>
      </c>
      <c r="F191" s="14" t="s">
        <v>1002</v>
      </c>
      <c r="G191" s="14" t="str">
        <f t="shared" si="1"/>
        <v>36.599741</v>
      </c>
      <c r="H191" s="14" t="str">
        <f t="shared" si="18"/>
        <v>68.863499</v>
      </c>
      <c r="I191" s="11">
        <v>12.0</v>
      </c>
      <c r="J191" s="11">
        <v>12.0</v>
      </c>
      <c r="K191" s="11">
        <v>0.0</v>
      </c>
      <c r="L191" s="11">
        <v>0.0</v>
      </c>
      <c r="M191" s="11">
        <v>0.0</v>
      </c>
      <c r="N191" s="11">
        <v>0.0</v>
      </c>
      <c r="O191" s="11">
        <v>0.0</v>
      </c>
      <c r="P191" s="128" t="s">
        <v>6113</v>
      </c>
      <c r="Q191" s="11"/>
      <c r="S191" s="11"/>
    </row>
    <row r="192">
      <c r="A192" s="196" t="s">
        <v>1005</v>
      </c>
      <c r="B192" s="185" t="s">
        <v>35</v>
      </c>
      <c r="C192" s="12" t="s">
        <v>1006</v>
      </c>
      <c r="D192" s="85" t="s">
        <v>37</v>
      </c>
      <c r="E192" s="185" t="s">
        <v>1010</v>
      </c>
      <c r="F192" s="14" t="s">
        <v>1009</v>
      </c>
      <c r="G192" s="14" t="str">
        <f t="shared" si="1"/>
        <v>34.074090</v>
      </c>
      <c r="H192" s="14" t="str">
        <f t="shared" si="18"/>
        <v>70.288452</v>
      </c>
      <c r="I192" s="11">
        <v>1.0</v>
      </c>
      <c r="J192" s="11">
        <v>1.0</v>
      </c>
      <c r="K192" s="11">
        <v>0.0</v>
      </c>
      <c r="L192" s="11">
        <v>0.0</v>
      </c>
      <c r="M192" s="11">
        <v>0.0</v>
      </c>
      <c r="N192" s="11">
        <v>0.0</v>
      </c>
      <c r="O192" s="11">
        <v>1.0</v>
      </c>
      <c r="P192" s="128" t="s">
        <v>6113</v>
      </c>
      <c r="Q192" s="11"/>
      <c r="S192" s="11"/>
    </row>
    <row r="193">
      <c r="A193" s="196" t="s">
        <v>1013</v>
      </c>
      <c r="B193" s="185" t="s">
        <v>35</v>
      </c>
      <c r="C193" s="12" t="s">
        <v>1014</v>
      </c>
      <c r="D193" s="85" t="s">
        <v>37</v>
      </c>
      <c r="E193" s="185" t="s">
        <v>1016</v>
      </c>
      <c r="F193" s="14" t="s">
        <v>243</v>
      </c>
      <c r="G193" s="14" t="str">
        <f t="shared" si="1"/>
        <v>34.910930</v>
      </c>
      <c r="H193" s="14" t="str">
        <f t="shared" si="18"/>
        <v>71.127398</v>
      </c>
      <c r="I193" s="11">
        <v>3.0</v>
      </c>
      <c r="J193" s="11">
        <v>3.0</v>
      </c>
      <c r="K193" s="11">
        <v>0.0</v>
      </c>
      <c r="L193" s="11">
        <v>0.0</v>
      </c>
      <c r="M193" s="11">
        <v>0.0</v>
      </c>
      <c r="N193" s="11">
        <v>0.0</v>
      </c>
      <c r="O193" s="11">
        <v>0.0</v>
      </c>
      <c r="P193" s="128" t="s">
        <v>6113</v>
      </c>
      <c r="Q193" s="11"/>
      <c r="S193" s="11"/>
    </row>
    <row r="194">
      <c r="A194" s="196" t="s">
        <v>1018</v>
      </c>
      <c r="B194" s="185" t="s">
        <v>35</v>
      </c>
      <c r="C194" s="12" t="s">
        <v>1019</v>
      </c>
      <c r="D194" s="85" t="s">
        <v>37</v>
      </c>
      <c r="E194" s="185" t="s">
        <v>1022</v>
      </c>
      <c r="F194" s="14" t="s">
        <v>1021</v>
      </c>
      <c r="G194" s="14" t="str">
        <f t="shared" si="1"/>
        <v>32.503195</v>
      </c>
      <c r="H194" s="14" t="str">
        <f t="shared" si="18"/>
        <v>67.415892</v>
      </c>
      <c r="I194" s="11">
        <v>5.0</v>
      </c>
      <c r="J194" s="11">
        <v>5.0</v>
      </c>
      <c r="K194" s="11">
        <v>0.0</v>
      </c>
      <c r="L194" s="11">
        <v>0.0</v>
      </c>
      <c r="M194" s="11">
        <v>0.0</v>
      </c>
      <c r="N194" s="11">
        <v>0.0</v>
      </c>
      <c r="O194" s="11">
        <v>0.0</v>
      </c>
      <c r="P194" s="128" t="s">
        <v>6113</v>
      </c>
      <c r="Q194" s="11"/>
      <c r="S194" s="11"/>
    </row>
    <row r="195">
      <c r="A195" s="196" t="s">
        <v>1024</v>
      </c>
      <c r="B195" s="185" t="s">
        <v>35</v>
      </c>
      <c r="C195" s="12" t="s">
        <v>1025</v>
      </c>
      <c r="D195" s="85" t="s">
        <v>37</v>
      </c>
      <c r="E195" s="185" t="s">
        <v>1029</v>
      </c>
      <c r="F195" s="14" t="s">
        <v>1028</v>
      </c>
      <c r="G195" s="14" t="str">
        <f t="shared" si="1"/>
        <v>32.983333</v>
      </c>
      <c r="H195" s="14" t="str">
        <f t="shared" si="18"/>
        <v>67.966667</v>
      </c>
      <c r="I195" s="11">
        <v>1.0</v>
      </c>
      <c r="J195" s="11">
        <v>1.0</v>
      </c>
      <c r="K195" s="11">
        <v>0.0</v>
      </c>
      <c r="L195" s="11">
        <v>0.0</v>
      </c>
      <c r="M195" s="11">
        <v>0.0</v>
      </c>
      <c r="N195" s="11">
        <v>0.0</v>
      </c>
      <c r="O195" s="11">
        <v>0.0</v>
      </c>
      <c r="P195" s="128" t="s">
        <v>6113</v>
      </c>
      <c r="Q195" s="11"/>
      <c r="S195" s="11"/>
    </row>
    <row r="196">
      <c r="A196" s="196" t="s">
        <v>1031</v>
      </c>
      <c r="B196" s="185" t="s">
        <v>35</v>
      </c>
      <c r="C196" s="12" t="s">
        <v>1032</v>
      </c>
      <c r="D196" s="85" t="s">
        <v>37</v>
      </c>
      <c r="E196" s="185" t="s">
        <v>1034</v>
      </c>
      <c r="F196" s="14" t="s">
        <v>588</v>
      </c>
      <c r="G196" s="14" t="str">
        <f t="shared" si="1"/>
        <v>36.728590</v>
      </c>
      <c r="H196" s="14" t="str">
        <f t="shared" si="18"/>
        <v>68.868066</v>
      </c>
      <c r="I196" s="11">
        <v>13.0</v>
      </c>
      <c r="J196" s="11">
        <v>13.0</v>
      </c>
      <c r="K196" s="11">
        <v>0.0</v>
      </c>
      <c r="L196" s="11">
        <v>0.0</v>
      </c>
      <c r="M196" s="11">
        <v>0.0</v>
      </c>
      <c r="N196" s="11">
        <v>0.0</v>
      </c>
      <c r="O196" s="11">
        <v>0.0</v>
      </c>
      <c r="P196" s="128" t="s">
        <v>6113</v>
      </c>
      <c r="Q196" s="11"/>
      <c r="S196" s="11"/>
    </row>
    <row r="197">
      <c r="A197" s="196" t="s">
        <v>1036</v>
      </c>
      <c r="B197" s="185" t="s">
        <v>35</v>
      </c>
      <c r="C197" s="12" t="s">
        <v>1032</v>
      </c>
      <c r="D197" s="85" t="s">
        <v>37</v>
      </c>
      <c r="E197" s="185" t="s">
        <v>1038</v>
      </c>
      <c r="F197" s="14" t="s">
        <v>273</v>
      </c>
      <c r="G197" s="14" t="str">
        <f t="shared" si="1"/>
        <v>34.08218</v>
      </c>
      <c r="H197" s="14" t="s">
        <v>6112</v>
      </c>
      <c r="I197" s="11">
        <v>9.0</v>
      </c>
      <c r="J197" s="11">
        <v>9.0</v>
      </c>
      <c r="K197" s="11">
        <v>0.0</v>
      </c>
      <c r="L197" s="11">
        <v>0.0</v>
      </c>
      <c r="M197" s="11">
        <v>0.0</v>
      </c>
      <c r="N197" s="11">
        <v>0.0</v>
      </c>
      <c r="O197" s="11">
        <v>0.0</v>
      </c>
      <c r="P197" s="128" t="s">
        <v>6113</v>
      </c>
      <c r="Q197" s="11"/>
      <c r="S197" s="11"/>
    </row>
    <row r="198">
      <c r="A198" s="196" t="s">
        <v>1040</v>
      </c>
      <c r="B198" s="185" t="s">
        <v>35</v>
      </c>
      <c r="C198" s="12" t="s">
        <v>1041</v>
      </c>
      <c r="D198" s="85" t="s">
        <v>37</v>
      </c>
      <c r="E198" s="185" t="s">
        <v>1044</v>
      </c>
      <c r="F198" s="14" t="s">
        <v>1043</v>
      </c>
      <c r="G198" s="14" t="str">
        <f t="shared" si="1"/>
        <v>34.631340</v>
      </c>
      <c r="H198" s="14" t="str">
        <f t="shared" ref="H198:H210" si="19">RIGHT(F198,FIND(",",F198)-1)</f>
        <v>69.718267</v>
      </c>
      <c r="I198" s="11">
        <v>6.0</v>
      </c>
      <c r="J198" s="11">
        <v>6.0</v>
      </c>
      <c r="K198" s="11">
        <v>0.0</v>
      </c>
      <c r="L198" s="11">
        <v>0.0</v>
      </c>
      <c r="M198" s="11">
        <v>0.0</v>
      </c>
      <c r="N198" s="11">
        <v>0.0</v>
      </c>
      <c r="O198" s="11">
        <v>0.0</v>
      </c>
      <c r="P198" s="128" t="s">
        <v>6113</v>
      </c>
      <c r="Q198" s="11"/>
      <c r="S198" s="11"/>
    </row>
    <row r="199">
      <c r="A199" s="196" t="s">
        <v>1047</v>
      </c>
      <c r="B199" s="185" t="s">
        <v>35</v>
      </c>
      <c r="C199" s="12" t="s">
        <v>1041</v>
      </c>
      <c r="D199" s="85" t="s">
        <v>37</v>
      </c>
      <c r="E199" s="185" t="s">
        <v>1051</v>
      </c>
      <c r="F199" s="14" t="s">
        <v>1050</v>
      </c>
      <c r="G199" s="14" t="str">
        <f t="shared" si="1"/>
        <v>34.195889</v>
      </c>
      <c r="H199" s="14" t="str">
        <f t="shared" si="19"/>
        <v>70.158546</v>
      </c>
      <c r="I199" s="11">
        <v>4.0</v>
      </c>
      <c r="J199" s="11">
        <v>4.0</v>
      </c>
      <c r="K199" s="11">
        <v>0.0</v>
      </c>
      <c r="L199" s="11">
        <v>0.0</v>
      </c>
      <c r="M199" s="11">
        <v>0.0</v>
      </c>
      <c r="N199" s="11">
        <v>0.0</v>
      </c>
      <c r="O199" s="11">
        <v>0.0</v>
      </c>
      <c r="P199" s="128" t="s">
        <v>6113</v>
      </c>
      <c r="Q199" s="11"/>
      <c r="S199" s="11"/>
    </row>
    <row r="200">
      <c r="A200" s="196" t="s">
        <v>1053</v>
      </c>
      <c r="B200" s="185" t="s">
        <v>35</v>
      </c>
      <c r="C200" s="12" t="s">
        <v>1041</v>
      </c>
      <c r="D200" s="85" t="s">
        <v>37</v>
      </c>
      <c r="E200" s="185" t="s">
        <v>956</v>
      </c>
      <c r="F200" s="14" t="s">
        <v>228</v>
      </c>
      <c r="G200" s="14" t="str">
        <f t="shared" si="1"/>
        <v>34.263148</v>
      </c>
      <c r="H200" s="14" t="str">
        <f t="shared" si="19"/>
        <v>70.788209</v>
      </c>
      <c r="I200" s="11">
        <v>2.0</v>
      </c>
      <c r="J200" s="11">
        <v>2.0</v>
      </c>
      <c r="K200" s="11">
        <v>0.0</v>
      </c>
      <c r="L200" s="11">
        <v>0.0</v>
      </c>
      <c r="M200" s="11">
        <v>0.0</v>
      </c>
      <c r="N200" s="11">
        <v>0.0</v>
      </c>
      <c r="O200" s="11">
        <v>0.0</v>
      </c>
      <c r="P200" s="128" t="s">
        <v>6113</v>
      </c>
      <c r="Q200" s="11"/>
      <c r="S200" s="11"/>
    </row>
    <row r="201">
      <c r="A201" s="196" t="s">
        <v>1055</v>
      </c>
      <c r="B201" s="185" t="s">
        <v>35</v>
      </c>
      <c r="C201" s="12" t="s">
        <v>1041</v>
      </c>
      <c r="D201" s="85" t="s">
        <v>37</v>
      </c>
      <c r="E201" s="185" t="s">
        <v>1058</v>
      </c>
      <c r="F201" s="14" t="s">
        <v>1057</v>
      </c>
      <c r="G201" s="14" t="str">
        <f t="shared" si="1"/>
        <v>31.628871</v>
      </c>
      <c r="H201" s="14" t="str">
        <f t="shared" si="19"/>
        <v>65.737174</v>
      </c>
      <c r="I201" s="11">
        <v>7.0</v>
      </c>
      <c r="J201" s="11">
        <v>7.0</v>
      </c>
      <c r="K201" s="11">
        <v>0.0</v>
      </c>
      <c r="L201" s="11">
        <v>0.0</v>
      </c>
      <c r="M201" s="11">
        <v>0.0</v>
      </c>
      <c r="N201" s="11">
        <v>0.0</v>
      </c>
      <c r="O201" s="11">
        <v>2.0</v>
      </c>
      <c r="P201" s="128" t="s">
        <v>6113</v>
      </c>
      <c r="Q201" s="11"/>
      <c r="S201" s="11"/>
    </row>
    <row r="202">
      <c r="A202" s="196" t="s">
        <v>1060</v>
      </c>
      <c r="B202" s="185" t="s">
        <v>35</v>
      </c>
      <c r="C202" s="12" t="s">
        <v>1061</v>
      </c>
      <c r="D202" s="85" t="s">
        <v>37</v>
      </c>
      <c r="E202" s="185" t="s">
        <v>1063</v>
      </c>
      <c r="F202" s="14" t="s">
        <v>215</v>
      </c>
      <c r="G202" s="14" t="str">
        <f t="shared" si="1"/>
        <v>34.171831</v>
      </c>
      <c r="H202" s="14" t="str">
        <f t="shared" si="19"/>
        <v>70.621679</v>
      </c>
      <c r="I202" s="11">
        <v>6.0</v>
      </c>
      <c r="J202" s="11">
        <v>6.0</v>
      </c>
      <c r="K202" s="11">
        <v>0.0</v>
      </c>
      <c r="L202" s="11">
        <v>0.0</v>
      </c>
      <c r="M202" s="11">
        <v>0.0</v>
      </c>
      <c r="N202" s="11">
        <v>0.0</v>
      </c>
      <c r="O202" s="11">
        <v>0.0</v>
      </c>
      <c r="P202" s="128" t="s">
        <v>6113</v>
      </c>
      <c r="Q202" s="11"/>
      <c r="S202" s="11"/>
    </row>
    <row r="203">
      <c r="A203" s="196" t="s">
        <v>1065</v>
      </c>
      <c r="B203" s="185" t="s">
        <v>35</v>
      </c>
      <c r="C203" s="12" t="s">
        <v>1061</v>
      </c>
      <c r="D203" s="85" t="s">
        <v>37</v>
      </c>
      <c r="E203" s="185" t="s">
        <v>1069</v>
      </c>
      <c r="F203" s="14" t="s">
        <v>1068</v>
      </c>
      <c r="G203" s="14" t="str">
        <f t="shared" si="1"/>
        <v>32.124645</v>
      </c>
      <c r="H203" s="14" t="str">
        <f t="shared" si="19"/>
        <v>65.380820</v>
      </c>
      <c r="I203" s="11">
        <v>17.0</v>
      </c>
      <c r="J203" s="11">
        <v>22.0</v>
      </c>
      <c r="K203" s="11">
        <v>0.0</v>
      </c>
      <c r="L203" s="11">
        <v>0.0</v>
      </c>
      <c r="M203" s="11">
        <v>0.0</v>
      </c>
      <c r="N203" s="11">
        <v>0.0</v>
      </c>
      <c r="O203" s="11">
        <v>0.0</v>
      </c>
      <c r="P203" s="128" t="s">
        <v>6113</v>
      </c>
      <c r="Q203" s="11"/>
      <c r="S203" s="11"/>
    </row>
    <row r="204">
      <c r="A204" s="196" t="s">
        <v>1071</v>
      </c>
      <c r="B204" s="185" t="s">
        <v>35</v>
      </c>
      <c r="C204" s="12" t="s">
        <v>1061</v>
      </c>
      <c r="D204" s="85" t="s">
        <v>37</v>
      </c>
      <c r="E204" s="185" t="s">
        <v>1073</v>
      </c>
      <c r="F204" s="14" t="s">
        <v>410</v>
      </c>
      <c r="G204" s="14" t="str">
        <f t="shared" si="1"/>
        <v>34.092630</v>
      </c>
      <c r="H204" s="14" t="str">
        <f t="shared" si="19"/>
        <v>70.469224</v>
      </c>
      <c r="I204" s="11">
        <v>2.0</v>
      </c>
      <c r="J204" s="11">
        <v>2.0</v>
      </c>
      <c r="K204" s="11">
        <v>0.0</v>
      </c>
      <c r="L204" s="11">
        <v>0.0</v>
      </c>
      <c r="M204" s="11">
        <v>0.0</v>
      </c>
      <c r="N204" s="11">
        <v>0.0</v>
      </c>
      <c r="O204" s="11">
        <v>0.0</v>
      </c>
      <c r="P204" s="128" t="s">
        <v>6113</v>
      </c>
      <c r="Q204" s="11"/>
      <c r="S204" s="11"/>
    </row>
    <row r="205">
      <c r="A205" s="196" t="s">
        <v>1075</v>
      </c>
      <c r="B205" s="185" t="s">
        <v>35</v>
      </c>
      <c r="C205" s="12" t="s">
        <v>1061</v>
      </c>
      <c r="D205" s="85" t="s">
        <v>37</v>
      </c>
      <c r="E205" s="185" t="s">
        <v>1079</v>
      </c>
      <c r="F205" s="14" t="s">
        <v>1078</v>
      </c>
      <c r="G205" s="14" t="str">
        <f t="shared" si="1"/>
        <v>33.895518</v>
      </c>
      <c r="H205" s="14" t="str">
        <f t="shared" si="19"/>
        <v>68.763191</v>
      </c>
      <c r="I205" s="11">
        <v>2.0</v>
      </c>
      <c r="J205" s="11">
        <v>2.0</v>
      </c>
      <c r="K205" s="11">
        <v>0.0</v>
      </c>
      <c r="L205" s="11">
        <v>0.0</v>
      </c>
      <c r="M205" s="11">
        <v>0.0</v>
      </c>
      <c r="N205" s="11">
        <v>0.0</v>
      </c>
      <c r="O205" s="11">
        <v>0.0</v>
      </c>
      <c r="P205" s="128" t="s">
        <v>6113</v>
      </c>
      <c r="Q205" s="11"/>
      <c r="S205" s="11"/>
    </row>
    <row r="206">
      <c r="A206" s="196" t="s">
        <v>1081</v>
      </c>
      <c r="B206" s="185" t="s">
        <v>35</v>
      </c>
      <c r="C206" s="12" t="s">
        <v>1082</v>
      </c>
      <c r="D206" s="85" t="s">
        <v>37</v>
      </c>
      <c r="E206" s="185" t="s">
        <v>1084</v>
      </c>
      <c r="F206" s="14" t="s">
        <v>53</v>
      </c>
      <c r="G206" s="14" t="str">
        <f t="shared" si="1"/>
        <v>32.984041</v>
      </c>
      <c r="H206" s="14" t="str">
        <f t="shared" si="19"/>
        <v>69.430782</v>
      </c>
      <c r="I206" s="11">
        <v>10.0</v>
      </c>
      <c r="J206" s="11">
        <v>10.0</v>
      </c>
      <c r="K206" s="11">
        <v>0.0</v>
      </c>
      <c r="L206" s="11">
        <v>0.0</v>
      </c>
      <c r="M206" s="11">
        <v>0.0</v>
      </c>
      <c r="N206" s="11">
        <v>0.0</v>
      </c>
      <c r="O206" s="11">
        <v>0.0</v>
      </c>
      <c r="P206" s="128" t="s">
        <v>6113</v>
      </c>
      <c r="Q206" s="11"/>
      <c r="S206" s="11"/>
    </row>
    <row r="207">
      <c r="A207" s="196" t="s">
        <v>1086</v>
      </c>
      <c r="B207" s="185" t="s">
        <v>35</v>
      </c>
      <c r="C207" s="12" t="s">
        <v>1087</v>
      </c>
      <c r="D207" s="85" t="s">
        <v>37</v>
      </c>
      <c r="E207" s="185" t="s">
        <v>1090</v>
      </c>
      <c r="F207" s="14" t="s">
        <v>1089</v>
      </c>
      <c r="G207" s="14" t="str">
        <f t="shared" si="1"/>
        <v>33.004167</v>
      </c>
      <c r="H207" s="14" t="str">
        <f t="shared" si="19"/>
        <v>69.049336</v>
      </c>
      <c r="I207" s="11">
        <v>2.0</v>
      </c>
      <c r="J207" s="11">
        <v>2.0</v>
      </c>
      <c r="K207" s="11">
        <v>0.0</v>
      </c>
      <c r="L207" s="11">
        <v>0.0</v>
      </c>
      <c r="M207" s="11">
        <v>0.0</v>
      </c>
      <c r="N207" s="11">
        <v>0.0</v>
      </c>
      <c r="O207" s="11">
        <v>0.0</v>
      </c>
      <c r="P207" s="128" t="s">
        <v>6113</v>
      </c>
      <c r="Q207" s="11"/>
      <c r="S207" s="11"/>
    </row>
    <row r="208">
      <c r="A208" s="196" t="s">
        <v>1092</v>
      </c>
      <c r="B208" s="185" t="s">
        <v>35</v>
      </c>
      <c r="C208" s="12" t="s">
        <v>1093</v>
      </c>
      <c r="D208" s="85" t="s">
        <v>37</v>
      </c>
      <c r="E208" s="185" t="s">
        <v>1097</v>
      </c>
      <c r="F208" s="14" t="s">
        <v>1096</v>
      </c>
      <c r="G208" s="14" t="str">
        <f t="shared" si="1"/>
        <v>34.283562</v>
      </c>
      <c r="H208" s="14" t="str">
        <f t="shared" si="19"/>
        <v>69.883565</v>
      </c>
      <c r="I208" s="11">
        <v>6.0</v>
      </c>
      <c r="J208" s="11">
        <v>6.0</v>
      </c>
      <c r="K208" s="11">
        <v>0.0</v>
      </c>
      <c r="L208" s="11">
        <v>0.0</v>
      </c>
      <c r="M208" s="11">
        <v>0.0</v>
      </c>
      <c r="N208" s="11">
        <v>0.0</v>
      </c>
      <c r="O208" s="11">
        <v>0.0</v>
      </c>
      <c r="P208" s="128" t="s">
        <v>6113</v>
      </c>
      <c r="Q208" s="11"/>
      <c r="S208" s="11"/>
    </row>
    <row r="209">
      <c r="A209" s="196" t="s">
        <v>1099</v>
      </c>
      <c r="B209" s="185" t="s">
        <v>35</v>
      </c>
      <c r="C209" s="12" t="s">
        <v>1093</v>
      </c>
      <c r="D209" s="85" t="s">
        <v>37</v>
      </c>
      <c r="E209" s="185" t="s">
        <v>1101</v>
      </c>
      <c r="F209" s="14" t="s">
        <v>72</v>
      </c>
      <c r="G209" s="14" t="str">
        <f t="shared" si="1"/>
        <v>34.014551</v>
      </c>
      <c r="H209" s="14" t="str">
        <f t="shared" si="19"/>
        <v>69.192391</v>
      </c>
      <c r="I209" s="11">
        <v>11.0</v>
      </c>
      <c r="J209" s="11">
        <v>11.0</v>
      </c>
      <c r="K209" s="11">
        <v>0.0</v>
      </c>
      <c r="L209" s="11">
        <v>3.0</v>
      </c>
      <c r="M209" s="11">
        <v>0.0</v>
      </c>
      <c r="N209" s="11">
        <v>0.0</v>
      </c>
      <c r="O209" s="11">
        <v>0.0</v>
      </c>
      <c r="P209" s="128" t="s">
        <v>6113</v>
      </c>
      <c r="Q209" s="11"/>
      <c r="S209" s="11"/>
    </row>
    <row r="210">
      <c r="A210" s="196" t="s">
        <v>1103</v>
      </c>
      <c r="B210" s="185" t="s">
        <v>35</v>
      </c>
      <c r="C210" s="12" t="s">
        <v>1093</v>
      </c>
      <c r="D210" s="85" t="s">
        <v>37</v>
      </c>
      <c r="E210" s="185" t="s">
        <v>1105</v>
      </c>
      <c r="F210" s="14" t="s">
        <v>1096</v>
      </c>
      <c r="G210" s="14" t="str">
        <f t="shared" si="1"/>
        <v>34.283562</v>
      </c>
      <c r="H210" s="14" t="str">
        <f t="shared" si="19"/>
        <v>69.883565</v>
      </c>
      <c r="I210" s="11">
        <v>6.0</v>
      </c>
      <c r="J210" s="11">
        <v>6.0</v>
      </c>
      <c r="K210" s="11">
        <v>0.0</v>
      </c>
      <c r="L210" s="11">
        <v>0.0</v>
      </c>
      <c r="M210" s="11">
        <v>0.0</v>
      </c>
      <c r="N210" s="11">
        <v>0.0</v>
      </c>
      <c r="O210" s="11">
        <v>0.0</v>
      </c>
      <c r="P210" s="128" t="s">
        <v>6113</v>
      </c>
      <c r="Q210" s="11"/>
      <c r="S210" s="11"/>
    </row>
    <row r="211">
      <c r="A211" s="196" t="s">
        <v>1107</v>
      </c>
      <c r="B211" s="185" t="s">
        <v>35</v>
      </c>
      <c r="C211" s="12" t="s">
        <v>1108</v>
      </c>
      <c r="D211" s="85" t="s">
        <v>37</v>
      </c>
      <c r="E211" s="185" t="s">
        <v>1110</v>
      </c>
      <c r="F211" s="14" t="s">
        <v>273</v>
      </c>
      <c r="G211" s="14" t="str">
        <f t="shared" si="1"/>
        <v>34.08218</v>
      </c>
      <c r="H211" s="14" t="s">
        <v>6112</v>
      </c>
      <c r="I211" s="11">
        <v>10.0</v>
      </c>
      <c r="J211" s="11">
        <v>10.0</v>
      </c>
      <c r="K211" s="11">
        <v>0.0</v>
      </c>
      <c r="L211" s="11">
        <v>0.0</v>
      </c>
      <c r="M211" s="11">
        <v>0.0</v>
      </c>
      <c r="N211" s="11">
        <v>0.0</v>
      </c>
      <c r="O211" s="11">
        <v>0.0</v>
      </c>
      <c r="P211" s="128" t="s">
        <v>6113</v>
      </c>
      <c r="Q211" s="11"/>
      <c r="S211" s="11"/>
    </row>
    <row r="212">
      <c r="A212" s="196" t="s">
        <v>1112</v>
      </c>
      <c r="B212" s="185" t="s">
        <v>35</v>
      </c>
      <c r="C212" s="12" t="s">
        <v>1113</v>
      </c>
      <c r="D212" s="85" t="s">
        <v>37</v>
      </c>
      <c r="E212" s="185" t="s">
        <v>1110</v>
      </c>
      <c r="F212" s="14" t="s">
        <v>273</v>
      </c>
      <c r="G212" s="14" t="str">
        <f t="shared" si="1"/>
        <v>34.08218</v>
      </c>
      <c r="H212" s="14" t="s">
        <v>6112</v>
      </c>
      <c r="I212" s="11">
        <v>21.0</v>
      </c>
      <c r="J212" s="11">
        <v>21.0</v>
      </c>
      <c r="K212" s="11">
        <v>0.0</v>
      </c>
      <c r="L212" s="11">
        <v>0.0</v>
      </c>
      <c r="M212" s="11">
        <v>0.0</v>
      </c>
      <c r="N212" s="11">
        <v>0.0</v>
      </c>
      <c r="O212" s="11">
        <v>0.0</v>
      </c>
      <c r="P212" s="128" t="s">
        <v>6113</v>
      </c>
      <c r="Q212" s="11"/>
      <c r="S212" s="11"/>
    </row>
    <row r="213">
      <c r="A213" s="196" t="s">
        <v>1115</v>
      </c>
      <c r="B213" s="185" t="s">
        <v>35</v>
      </c>
      <c r="C213" s="12" t="s">
        <v>1116</v>
      </c>
      <c r="D213" s="85" t="s">
        <v>37</v>
      </c>
      <c r="E213" s="185" t="s">
        <v>1120</v>
      </c>
      <c r="F213" s="14" t="s">
        <v>1119</v>
      </c>
      <c r="G213" s="14" t="str">
        <f t="shared" si="1"/>
        <v>37.122858</v>
      </c>
      <c r="H213" s="14" t="str">
        <f>RIGHT(F213,FIND(",",F213)-1)</f>
        <v>69.158119</v>
      </c>
      <c r="I213" s="11">
        <v>8.0</v>
      </c>
      <c r="J213" s="11">
        <v>8.0</v>
      </c>
      <c r="K213" s="11">
        <v>0.0</v>
      </c>
      <c r="L213" s="11">
        <v>0.0</v>
      </c>
      <c r="M213" s="11">
        <v>0.0</v>
      </c>
      <c r="N213" s="11">
        <v>0.0</v>
      </c>
      <c r="O213" s="11">
        <v>0.0</v>
      </c>
      <c r="P213" s="128" t="s">
        <v>6113</v>
      </c>
      <c r="Q213" s="11"/>
      <c r="S213" s="11"/>
    </row>
    <row r="214">
      <c r="A214" s="196" t="s">
        <v>1122</v>
      </c>
      <c r="B214" s="185" t="s">
        <v>35</v>
      </c>
      <c r="C214" s="12" t="s">
        <v>1116</v>
      </c>
      <c r="D214" s="85" t="s">
        <v>37</v>
      </c>
      <c r="E214" s="185" t="s">
        <v>1124</v>
      </c>
      <c r="F214" s="14" t="s">
        <v>273</v>
      </c>
      <c r="G214" s="14" t="str">
        <f t="shared" si="1"/>
        <v>34.08218</v>
      </c>
      <c r="H214" s="14" t="s">
        <v>6112</v>
      </c>
      <c r="I214" s="11">
        <v>23.0</v>
      </c>
      <c r="J214" s="11">
        <v>27.0</v>
      </c>
      <c r="K214" s="11">
        <v>0.0</v>
      </c>
      <c r="L214" s="11">
        <v>0.0</v>
      </c>
      <c r="M214" s="11">
        <v>0.0</v>
      </c>
      <c r="N214" s="11">
        <v>0.0</v>
      </c>
      <c r="O214" s="11">
        <v>0.0</v>
      </c>
      <c r="P214" s="128" t="s">
        <v>6113</v>
      </c>
      <c r="Q214" s="11"/>
      <c r="S214" s="11"/>
    </row>
    <row r="215">
      <c r="A215" s="196" t="s">
        <v>1126</v>
      </c>
      <c r="B215" s="185" t="s">
        <v>35</v>
      </c>
      <c r="C215" s="12" t="s">
        <v>1127</v>
      </c>
      <c r="D215" s="85" t="s">
        <v>37</v>
      </c>
      <c r="E215" s="185" t="s">
        <v>1131</v>
      </c>
      <c r="F215" s="14" t="s">
        <v>1130</v>
      </c>
      <c r="G215" s="14" t="str">
        <f t="shared" si="1"/>
        <v>37.157843</v>
      </c>
      <c r="H215" s="14" t="str">
        <f t="shared" ref="H215:H217" si="20">RIGHT(F215,FIND(",",F215)-1)</f>
        <v>68.882423</v>
      </c>
      <c r="I215" s="11">
        <v>5.0</v>
      </c>
      <c r="J215" s="11">
        <v>5.0</v>
      </c>
      <c r="K215" s="11">
        <v>0.0</v>
      </c>
      <c r="L215" s="11">
        <v>0.0</v>
      </c>
      <c r="M215" s="11">
        <v>0.0</v>
      </c>
      <c r="N215" s="11">
        <v>0.0</v>
      </c>
      <c r="O215" s="11">
        <v>0.0</v>
      </c>
      <c r="P215" s="128" t="s">
        <v>6113</v>
      </c>
      <c r="Q215" s="11"/>
      <c r="S215" s="11"/>
    </row>
    <row r="216">
      <c r="A216" s="196" t="s">
        <v>1133</v>
      </c>
      <c r="B216" s="185" t="s">
        <v>35</v>
      </c>
      <c r="C216" s="12" t="s">
        <v>1134</v>
      </c>
      <c r="D216" s="85" t="s">
        <v>37</v>
      </c>
      <c r="E216" s="185" t="s">
        <v>1136</v>
      </c>
      <c r="F216" s="14" t="s">
        <v>215</v>
      </c>
      <c r="G216" s="14" t="str">
        <f t="shared" si="1"/>
        <v>34.171831</v>
      </c>
      <c r="H216" s="14" t="str">
        <f t="shared" si="20"/>
        <v>70.621679</v>
      </c>
      <c r="I216" s="11">
        <v>4.0</v>
      </c>
      <c r="J216" s="11">
        <v>4.0</v>
      </c>
      <c r="K216" s="11">
        <v>0.0</v>
      </c>
      <c r="L216" s="11">
        <v>0.0</v>
      </c>
      <c r="M216" s="11">
        <v>0.0</v>
      </c>
      <c r="N216" s="11">
        <v>0.0</v>
      </c>
      <c r="O216" s="11">
        <v>0.0</v>
      </c>
      <c r="P216" s="128" t="s">
        <v>6113</v>
      </c>
      <c r="Q216" s="11"/>
      <c r="S216" s="11"/>
    </row>
    <row r="217">
      <c r="A217" s="196" t="s">
        <v>1138</v>
      </c>
      <c r="B217" s="185" t="s">
        <v>35</v>
      </c>
      <c r="C217" s="12" t="s">
        <v>1139</v>
      </c>
      <c r="D217" s="85" t="s">
        <v>37</v>
      </c>
      <c r="E217" s="185" t="s">
        <v>1142</v>
      </c>
      <c r="F217" s="187" t="s">
        <v>1143</v>
      </c>
      <c r="G217" s="14" t="str">
        <f t="shared" si="1"/>
        <v>34.1819776</v>
      </c>
      <c r="H217" s="14" t="str">
        <f t="shared" si="20"/>
        <v>70.6514757</v>
      </c>
      <c r="I217" s="11">
        <v>7.0</v>
      </c>
      <c r="J217" s="11">
        <v>7.0</v>
      </c>
      <c r="K217" s="11">
        <v>0.0</v>
      </c>
      <c r="L217" s="11">
        <v>0.0</v>
      </c>
      <c r="M217" s="11">
        <v>0.0</v>
      </c>
      <c r="N217" s="11">
        <v>0.0</v>
      </c>
      <c r="O217" s="11">
        <v>3.0</v>
      </c>
      <c r="P217" s="128" t="s">
        <v>6113</v>
      </c>
      <c r="Q217" s="11"/>
      <c r="S217" s="11"/>
    </row>
    <row r="218">
      <c r="A218" s="196" t="s">
        <v>1146</v>
      </c>
      <c r="B218" s="185" t="s">
        <v>35</v>
      </c>
      <c r="C218" s="12" t="s">
        <v>1147</v>
      </c>
      <c r="D218" s="185" t="s">
        <v>37</v>
      </c>
      <c r="E218" s="185" t="s">
        <v>38</v>
      </c>
      <c r="F218" s="14" t="s">
        <v>38</v>
      </c>
      <c r="G218" s="14" t="str">
        <f t="shared" si="1"/>
        <v>#VALUE!</v>
      </c>
      <c r="H218" s="14" t="e">
        <v>#VALUE!</v>
      </c>
      <c r="I218" s="11">
        <v>0.0</v>
      </c>
      <c r="J218" s="11">
        <v>0.0</v>
      </c>
      <c r="K218" s="11">
        <v>0.0</v>
      </c>
      <c r="L218" s="11">
        <v>0.0</v>
      </c>
      <c r="M218" s="11">
        <v>0.0</v>
      </c>
      <c r="N218" s="11">
        <v>0.0</v>
      </c>
      <c r="O218" s="11">
        <v>0.0</v>
      </c>
      <c r="P218" s="183" t="s">
        <v>38</v>
      </c>
      <c r="Q218" s="11"/>
      <c r="S218" s="11"/>
      <c r="T218" s="11"/>
      <c r="U218" s="12"/>
      <c r="V218" s="11"/>
      <c r="W218" s="11"/>
      <c r="X218" s="14"/>
      <c r="Y218" s="14"/>
      <c r="Z218" s="14"/>
      <c r="AA218" s="11"/>
      <c r="AB218" s="11"/>
      <c r="AC218" s="11"/>
      <c r="AD218" s="11"/>
      <c r="AE218" s="11"/>
      <c r="AF218" s="11"/>
      <c r="AG218" s="11"/>
      <c r="AH218" s="183"/>
      <c r="AI218" s="11"/>
    </row>
    <row r="219">
      <c r="A219" s="196" t="s">
        <v>1151</v>
      </c>
      <c r="B219" s="185" t="s">
        <v>35</v>
      </c>
      <c r="C219" s="12" t="s">
        <v>1152</v>
      </c>
      <c r="D219" s="85" t="s">
        <v>37</v>
      </c>
      <c r="E219" s="185" t="s">
        <v>1154</v>
      </c>
      <c r="F219" s="14" t="s">
        <v>1002</v>
      </c>
      <c r="G219" s="14" t="str">
        <f t="shared" si="1"/>
        <v>36.599741</v>
      </c>
      <c r="H219" s="14" t="str">
        <f t="shared" ref="H219:H225" si="21">RIGHT(F219,FIND(",",F219)-1)</f>
        <v>68.863499</v>
      </c>
      <c r="I219" s="11">
        <v>7.0</v>
      </c>
      <c r="J219" s="11">
        <v>16.0</v>
      </c>
      <c r="K219" s="11">
        <v>0.0</v>
      </c>
      <c r="L219" s="11">
        <v>15.0</v>
      </c>
      <c r="M219" s="11">
        <v>0.0</v>
      </c>
      <c r="N219" s="11">
        <v>0.0</v>
      </c>
      <c r="O219" s="11">
        <v>0.0</v>
      </c>
      <c r="P219" s="128" t="s">
        <v>6113</v>
      </c>
      <c r="Q219" s="11"/>
      <c r="S219" s="11"/>
    </row>
    <row r="220">
      <c r="A220" s="196" t="s">
        <v>1157</v>
      </c>
      <c r="B220" s="185" t="s">
        <v>35</v>
      </c>
      <c r="C220" s="12" t="s">
        <v>1158</v>
      </c>
      <c r="D220" s="85" t="s">
        <v>37</v>
      </c>
      <c r="E220" s="185" t="s">
        <v>956</v>
      </c>
      <c r="F220" s="14" t="s">
        <v>228</v>
      </c>
      <c r="G220" s="14" t="str">
        <f t="shared" si="1"/>
        <v>34.263148</v>
      </c>
      <c r="H220" s="14" t="str">
        <f t="shared" si="21"/>
        <v>70.788209</v>
      </c>
      <c r="I220" s="11">
        <v>30.0</v>
      </c>
      <c r="J220" s="11">
        <v>30.0</v>
      </c>
      <c r="K220" s="11">
        <v>0.0</v>
      </c>
      <c r="L220" s="11">
        <v>0.0</v>
      </c>
      <c r="M220" s="11">
        <v>0.0</v>
      </c>
      <c r="N220" s="11">
        <v>0.0</v>
      </c>
      <c r="O220" s="11">
        <v>0.0</v>
      </c>
      <c r="P220" s="128" t="s">
        <v>6113</v>
      </c>
      <c r="Q220" s="11"/>
      <c r="S220" s="11"/>
    </row>
    <row r="221">
      <c r="A221" s="196" t="s">
        <v>1160</v>
      </c>
      <c r="B221" s="185" t="s">
        <v>35</v>
      </c>
      <c r="C221" s="12" t="s">
        <v>1161</v>
      </c>
      <c r="D221" s="85" t="s">
        <v>37</v>
      </c>
      <c r="E221" s="185" t="s">
        <v>1162</v>
      </c>
      <c r="F221" s="187" t="s">
        <v>1002</v>
      </c>
      <c r="G221" s="14" t="str">
        <f t="shared" si="1"/>
        <v>36.599741</v>
      </c>
      <c r="H221" s="14" t="str">
        <f t="shared" si="21"/>
        <v>68.863499</v>
      </c>
      <c r="I221" s="11">
        <v>4.0</v>
      </c>
      <c r="J221" s="11">
        <v>16.0</v>
      </c>
      <c r="K221" s="11">
        <v>0.0</v>
      </c>
      <c r="L221" s="11">
        <v>0.0</v>
      </c>
      <c r="M221" s="11">
        <v>0.0</v>
      </c>
      <c r="N221" s="11">
        <v>0.0</v>
      </c>
      <c r="O221" s="11">
        <v>0.0</v>
      </c>
      <c r="P221" s="128" t="s">
        <v>6113</v>
      </c>
      <c r="Q221" s="11"/>
      <c r="S221" s="11"/>
    </row>
    <row r="222">
      <c r="A222" s="196" t="s">
        <v>1164</v>
      </c>
      <c r="B222" s="185" t="s">
        <v>35</v>
      </c>
      <c r="C222" s="12" t="s">
        <v>1165</v>
      </c>
      <c r="D222" s="85" t="s">
        <v>37</v>
      </c>
      <c r="E222" s="185" t="s">
        <v>1167</v>
      </c>
      <c r="F222" s="14" t="s">
        <v>588</v>
      </c>
      <c r="G222" s="14" t="str">
        <f t="shared" si="1"/>
        <v>36.728590</v>
      </c>
      <c r="H222" s="14" t="str">
        <f t="shared" si="21"/>
        <v>68.868066</v>
      </c>
      <c r="I222" s="11">
        <v>14.0</v>
      </c>
      <c r="J222" s="11">
        <v>14.0</v>
      </c>
      <c r="K222" s="11">
        <v>0.0</v>
      </c>
      <c r="L222" s="11">
        <v>0.0</v>
      </c>
      <c r="M222" s="11">
        <v>0.0</v>
      </c>
      <c r="N222" s="11">
        <v>0.0</v>
      </c>
      <c r="O222" s="11">
        <v>8.0</v>
      </c>
      <c r="P222" s="128" t="s">
        <v>6113</v>
      </c>
      <c r="Q222" s="11"/>
      <c r="S222" s="11"/>
    </row>
    <row r="223">
      <c r="A223" s="196" t="s">
        <v>1169</v>
      </c>
      <c r="B223" s="185" t="s">
        <v>35</v>
      </c>
      <c r="C223" s="12" t="s">
        <v>1170</v>
      </c>
      <c r="D223" s="85" t="s">
        <v>37</v>
      </c>
      <c r="E223" s="185" t="s">
        <v>1172</v>
      </c>
      <c r="F223" s="14" t="s">
        <v>588</v>
      </c>
      <c r="G223" s="14" t="str">
        <f t="shared" si="1"/>
        <v>36.728590</v>
      </c>
      <c r="H223" s="14" t="str">
        <f t="shared" si="21"/>
        <v>68.868066</v>
      </c>
      <c r="I223" s="11">
        <v>10.0</v>
      </c>
      <c r="J223" s="11">
        <v>10.0</v>
      </c>
      <c r="K223" s="11">
        <v>0.0</v>
      </c>
      <c r="L223" s="11">
        <v>0.0</v>
      </c>
      <c r="M223" s="11">
        <v>0.0</v>
      </c>
      <c r="N223" s="11">
        <v>0.0</v>
      </c>
      <c r="O223" s="11">
        <v>0.0</v>
      </c>
      <c r="P223" s="128" t="s">
        <v>6113</v>
      </c>
      <c r="Q223" s="11"/>
      <c r="S223" s="11"/>
    </row>
    <row r="224">
      <c r="A224" s="196" t="s">
        <v>1174</v>
      </c>
      <c r="B224" s="185" t="s">
        <v>35</v>
      </c>
      <c r="C224" s="12" t="s">
        <v>1170</v>
      </c>
      <c r="D224" s="85" t="s">
        <v>37</v>
      </c>
      <c r="E224" s="185" t="s">
        <v>1175</v>
      </c>
      <c r="F224" s="14" t="s">
        <v>1119</v>
      </c>
      <c r="G224" s="14" t="str">
        <f t="shared" si="1"/>
        <v>37.122858</v>
      </c>
      <c r="H224" s="14" t="str">
        <f t="shared" si="21"/>
        <v>69.158119</v>
      </c>
      <c r="I224" s="11">
        <v>10.0</v>
      </c>
      <c r="J224" s="11">
        <v>10.0</v>
      </c>
      <c r="K224" s="11">
        <v>0.0</v>
      </c>
      <c r="L224" s="11">
        <v>0.0</v>
      </c>
      <c r="M224" s="11">
        <v>0.0</v>
      </c>
      <c r="N224" s="11">
        <v>0.0</v>
      </c>
      <c r="O224" s="11">
        <v>0.0</v>
      </c>
      <c r="P224" s="128" t="s">
        <v>6113</v>
      </c>
      <c r="Q224" s="11"/>
      <c r="S224" s="11"/>
    </row>
    <row r="225">
      <c r="A225" s="196" t="s">
        <v>1177</v>
      </c>
      <c r="B225" s="185" t="s">
        <v>35</v>
      </c>
      <c r="C225" s="12" t="s">
        <v>1178</v>
      </c>
      <c r="D225" s="85" t="s">
        <v>37</v>
      </c>
      <c r="E225" s="185" t="s">
        <v>1179</v>
      </c>
      <c r="F225" s="14" t="s">
        <v>1028</v>
      </c>
      <c r="G225" s="14" t="str">
        <f t="shared" si="1"/>
        <v>32.983333</v>
      </c>
      <c r="H225" s="14" t="str">
        <f t="shared" si="21"/>
        <v>67.966667</v>
      </c>
      <c r="I225" s="11">
        <v>12.0</v>
      </c>
      <c r="J225" s="11">
        <v>12.0</v>
      </c>
      <c r="K225" s="11">
        <v>0.0</v>
      </c>
      <c r="L225" s="11">
        <v>0.0</v>
      </c>
      <c r="M225" s="11">
        <v>0.0</v>
      </c>
      <c r="N225" s="11">
        <v>0.0</v>
      </c>
      <c r="O225" s="11">
        <v>0.0</v>
      </c>
      <c r="P225" s="128" t="s">
        <v>6113</v>
      </c>
      <c r="Q225" s="11"/>
      <c r="S225" s="11"/>
    </row>
    <row r="226">
      <c r="A226" s="196" t="s">
        <v>1181</v>
      </c>
      <c r="B226" s="185" t="s">
        <v>35</v>
      </c>
      <c r="C226" s="12" t="s">
        <v>1178</v>
      </c>
      <c r="D226" s="85" t="s">
        <v>37</v>
      </c>
      <c r="E226" s="185" t="s">
        <v>1183</v>
      </c>
      <c r="F226" s="14" t="s">
        <v>273</v>
      </c>
      <c r="G226" s="14" t="str">
        <f t="shared" si="1"/>
        <v>34.08218</v>
      </c>
      <c r="H226" s="14" t="s">
        <v>6112</v>
      </c>
      <c r="I226" s="11">
        <v>19.0</v>
      </c>
      <c r="J226" s="11">
        <v>19.0</v>
      </c>
      <c r="K226" s="11">
        <v>0.0</v>
      </c>
      <c r="L226" s="11">
        <v>0.0</v>
      </c>
      <c r="M226" s="11">
        <v>0.0</v>
      </c>
      <c r="N226" s="11">
        <v>0.0</v>
      </c>
      <c r="O226" s="11">
        <v>0.0</v>
      </c>
      <c r="P226" s="128" t="s">
        <v>6113</v>
      </c>
      <c r="Q226" s="11"/>
      <c r="S226" s="11"/>
    </row>
    <row r="227">
      <c r="A227" s="196" t="s">
        <v>1185</v>
      </c>
      <c r="B227" s="185" t="s">
        <v>35</v>
      </c>
      <c r="C227" s="12" t="s">
        <v>1178</v>
      </c>
      <c r="D227" s="85" t="s">
        <v>37</v>
      </c>
      <c r="E227" s="185" t="s">
        <v>1186</v>
      </c>
      <c r="F227" s="14" t="s">
        <v>1050</v>
      </c>
      <c r="G227" s="14" t="str">
        <f t="shared" si="1"/>
        <v>34.195889</v>
      </c>
      <c r="H227" s="14" t="str">
        <f t="shared" ref="H227:H228" si="22">RIGHT(F227,FIND(",",F227)-1)</f>
        <v>70.158546</v>
      </c>
      <c r="I227" s="11">
        <v>11.0</v>
      </c>
      <c r="J227" s="11">
        <v>11.0</v>
      </c>
      <c r="K227" s="11">
        <v>0.0</v>
      </c>
      <c r="L227" s="11">
        <v>0.0</v>
      </c>
      <c r="M227" s="11">
        <v>0.0</v>
      </c>
      <c r="N227" s="11">
        <v>0.0</v>
      </c>
      <c r="O227" s="11">
        <v>3.0</v>
      </c>
      <c r="P227" s="128" t="s">
        <v>6113</v>
      </c>
      <c r="Q227" s="11"/>
      <c r="S227" s="11"/>
    </row>
    <row r="228">
      <c r="A228" s="196" t="s">
        <v>1188</v>
      </c>
      <c r="B228" s="185" t="s">
        <v>35</v>
      </c>
      <c r="C228" s="12" t="s">
        <v>1189</v>
      </c>
      <c r="D228" s="85" t="s">
        <v>37</v>
      </c>
      <c r="E228" s="185" t="s">
        <v>956</v>
      </c>
      <c r="F228" s="187" t="s">
        <v>228</v>
      </c>
      <c r="G228" s="14" t="str">
        <f t="shared" si="1"/>
        <v>34.263148</v>
      </c>
      <c r="H228" s="14" t="str">
        <f t="shared" si="22"/>
        <v>70.788209</v>
      </c>
      <c r="I228" s="11">
        <v>12.0</v>
      </c>
      <c r="J228" s="11">
        <v>12.0</v>
      </c>
      <c r="K228" s="11">
        <v>0.0</v>
      </c>
      <c r="L228" s="11">
        <v>0.0</v>
      </c>
      <c r="M228" s="11">
        <v>0.0</v>
      </c>
      <c r="N228" s="11">
        <v>0.0</v>
      </c>
      <c r="O228" s="11">
        <v>0.0</v>
      </c>
      <c r="P228" s="128" t="s">
        <v>6113</v>
      </c>
      <c r="Q228" s="11"/>
      <c r="S228" s="11"/>
    </row>
    <row r="229">
      <c r="A229" s="196" t="s">
        <v>1191</v>
      </c>
      <c r="B229" s="185" t="s">
        <v>35</v>
      </c>
      <c r="C229" s="12" t="s">
        <v>1192</v>
      </c>
      <c r="D229" s="85" t="s">
        <v>37</v>
      </c>
      <c r="E229" s="185" t="s">
        <v>274</v>
      </c>
      <c r="F229" s="14" t="s">
        <v>273</v>
      </c>
      <c r="G229" s="14" t="str">
        <f t="shared" si="1"/>
        <v>34.08218</v>
      </c>
      <c r="H229" s="14" t="s">
        <v>6112</v>
      </c>
      <c r="I229" s="11">
        <v>16.0</v>
      </c>
      <c r="J229" s="11">
        <v>16.0</v>
      </c>
      <c r="K229" s="11">
        <v>0.0</v>
      </c>
      <c r="L229" s="11">
        <v>0.0</v>
      </c>
      <c r="M229" s="11">
        <v>0.0</v>
      </c>
      <c r="N229" s="11">
        <v>0.0</v>
      </c>
      <c r="O229" s="11">
        <v>0.0</v>
      </c>
      <c r="P229" s="128" t="s">
        <v>6113</v>
      </c>
      <c r="Q229" s="11"/>
      <c r="S229" s="11"/>
    </row>
    <row r="230">
      <c r="A230" s="196" t="s">
        <v>1194</v>
      </c>
      <c r="B230" s="185" t="s">
        <v>35</v>
      </c>
      <c r="C230" s="12" t="s">
        <v>1195</v>
      </c>
      <c r="D230" s="85" t="s">
        <v>37</v>
      </c>
      <c r="E230" s="185" t="s">
        <v>931</v>
      </c>
      <c r="F230" s="14" t="s">
        <v>144</v>
      </c>
      <c r="G230" s="14" t="str">
        <f t="shared" si="1"/>
        <v>34.215777</v>
      </c>
      <c r="H230" s="14" t="str">
        <f t="shared" ref="H230:H231" si="23">RIGHT(F230,FIND(",",F230)-1)</f>
        <v>71.026004</v>
      </c>
      <c r="I230" s="11">
        <v>4.0</v>
      </c>
      <c r="J230" s="11">
        <v>8.0</v>
      </c>
      <c r="K230" s="11">
        <v>0.0</v>
      </c>
      <c r="L230" s="11">
        <v>0.0</v>
      </c>
      <c r="M230" s="11">
        <v>0.0</v>
      </c>
      <c r="N230" s="11">
        <v>0.0</v>
      </c>
      <c r="O230" s="11">
        <v>0.0</v>
      </c>
      <c r="P230" s="128" t="s">
        <v>6113</v>
      </c>
      <c r="Q230" s="11"/>
      <c r="S230" s="11"/>
    </row>
    <row r="231">
      <c r="A231" s="196" t="s">
        <v>1198</v>
      </c>
      <c r="B231" s="185" t="s">
        <v>35</v>
      </c>
      <c r="C231" s="12" t="s">
        <v>1195</v>
      </c>
      <c r="D231" s="85" t="s">
        <v>37</v>
      </c>
      <c r="E231" s="185" t="s">
        <v>956</v>
      </c>
      <c r="F231" s="14" t="s">
        <v>228</v>
      </c>
      <c r="G231" s="14" t="str">
        <f t="shared" si="1"/>
        <v>34.263148</v>
      </c>
      <c r="H231" s="14" t="str">
        <f t="shared" si="23"/>
        <v>70.788209</v>
      </c>
      <c r="I231" s="11">
        <v>0.0</v>
      </c>
      <c r="J231" s="11">
        <v>0.0</v>
      </c>
      <c r="K231" s="11">
        <v>0.0</v>
      </c>
      <c r="L231" s="11">
        <v>0.0</v>
      </c>
      <c r="M231" s="11">
        <v>0.0</v>
      </c>
      <c r="N231" s="11">
        <v>0.0</v>
      </c>
      <c r="O231" s="11">
        <v>0.0</v>
      </c>
      <c r="P231" s="128" t="s">
        <v>6113</v>
      </c>
      <c r="Q231" s="11"/>
      <c r="S231" s="11"/>
    </row>
    <row r="232">
      <c r="A232" s="196" t="s">
        <v>1200</v>
      </c>
      <c r="B232" s="185" t="s">
        <v>35</v>
      </c>
      <c r="C232" s="12" t="s">
        <v>1201</v>
      </c>
      <c r="D232" s="85" t="s">
        <v>37</v>
      </c>
      <c r="E232" s="185" t="s">
        <v>274</v>
      </c>
      <c r="F232" s="14" t="s">
        <v>273</v>
      </c>
      <c r="G232" s="14" t="str">
        <f t="shared" si="1"/>
        <v>34.08218</v>
      </c>
      <c r="H232" s="14" t="s">
        <v>6112</v>
      </c>
      <c r="I232" s="11">
        <v>4.0</v>
      </c>
      <c r="J232" s="11">
        <v>4.0</v>
      </c>
      <c r="K232" s="11">
        <v>0.0</v>
      </c>
      <c r="L232" s="11">
        <v>0.0</v>
      </c>
      <c r="M232" s="11">
        <v>0.0</v>
      </c>
      <c r="N232" s="11">
        <v>0.0</v>
      </c>
      <c r="O232" s="11">
        <v>0.0</v>
      </c>
      <c r="P232" s="128" t="s">
        <v>6113</v>
      </c>
      <c r="Q232" s="11"/>
      <c r="S232" s="11"/>
    </row>
    <row r="233">
      <c r="A233" s="196" t="s">
        <v>1203</v>
      </c>
      <c r="B233" s="185" t="s">
        <v>35</v>
      </c>
      <c r="C233" s="12" t="s">
        <v>1204</v>
      </c>
      <c r="D233" s="85" t="s">
        <v>37</v>
      </c>
      <c r="E233" s="185" t="s">
        <v>931</v>
      </c>
      <c r="F233" s="14" t="s">
        <v>144</v>
      </c>
      <c r="G233" s="14" t="str">
        <f t="shared" si="1"/>
        <v>34.215777</v>
      </c>
      <c r="H233" s="14" t="str">
        <f>RIGHT(F233,FIND(",",F233)-1)</f>
        <v>71.026004</v>
      </c>
      <c r="I233" s="11">
        <v>12.0</v>
      </c>
      <c r="J233" s="11">
        <v>12.0</v>
      </c>
      <c r="K233" s="11">
        <v>0.0</v>
      </c>
      <c r="L233" s="11">
        <v>0.0</v>
      </c>
      <c r="M233" s="11">
        <v>0.0</v>
      </c>
      <c r="N233" s="11">
        <v>0.0</v>
      </c>
      <c r="O233" s="11">
        <v>0.0</v>
      </c>
      <c r="P233" s="128" t="s">
        <v>6113</v>
      </c>
      <c r="Q233" s="11"/>
      <c r="S233" s="11"/>
    </row>
    <row r="234">
      <c r="A234" s="196" t="s">
        <v>1206</v>
      </c>
      <c r="B234" s="185" t="s">
        <v>35</v>
      </c>
      <c r="C234" s="12" t="s">
        <v>1204</v>
      </c>
      <c r="D234" s="85" t="s">
        <v>37</v>
      </c>
      <c r="E234" s="185" t="s">
        <v>1208</v>
      </c>
      <c r="F234" s="14" t="s">
        <v>273</v>
      </c>
      <c r="G234" s="14" t="str">
        <f t="shared" si="1"/>
        <v>34.08218</v>
      </c>
      <c r="H234" s="14" t="s">
        <v>6112</v>
      </c>
      <c r="I234" s="11">
        <v>26.0</v>
      </c>
      <c r="J234" s="11">
        <v>26.0</v>
      </c>
      <c r="K234" s="11">
        <v>0.0</v>
      </c>
      <c r="L234" s="11">
        <v>0.0</v>
      </c>
      <c r="M234" s="11">
        <v>0.0</v>
      </c>
      <c r="N234" s="11">
        <v>0.0</v>
      </c>
      <c r="O234" s="11">
        <v>0.0</v>
      </c>
      <c r="P234" s="128" t="s">
        <v>6113</v>
      </c>
      <c r="Q234" s="11"/>
      <c r="S234" s="11"/>
    </row>
    <row r="235">
      <c r="A235" s="196" t="s">
        <v>1211</v>
      </c>
      <c r="B235" s="185" t="s">
        <v>35</v>
      </c>
      <c r="C235" s="12" t="s">
        <v>1212</v>
      </c>
      <c r="D235" s="85" t="s">
        <v>37</v>
      </c>
      <c r="E235" s="185" t="s">
        <v>1214</v>
      </c>
      <c r="F235" s="14" t="s">
        <v>273</v>
      </c>
      <c r="G235" s="14" t="str">
        <f t="shared" si="1"/>
        <v>34.08218</v>
      </c>
      <c r="H235" s="14" t="s">
        <v>6112</v>
      </c>
      <c r="I235" s="11">
        <v>12.0</v>
      </c>
      <c r="J235" s="11">
        <v>12.0</v>
      </c>
      <c r="K235" s="11">
        <v>0.0</v>
      </c>
      <c r="L235" s="11">
        <v>0.0</v>
      </c>
      <c r="M235" s="11">
        <v>0.0</v>
      </c>
      <c r="N235" s="11">
        <v>0.0</v>
      </c>
      <c r="O235" s="11">
        <v>2.0</v>
      </c>
      <c r="P235" s="128" t="s">
        <v>6113</v>
      </c>
      <c r="Q235" s="11"/>
      <c r="S235" s="11"/>
    </row>
    <row r="236">
      <c r="A236" s="196" t="s">
        <v>1216</v>
      </c>
      <c r="B236" s="185" t="s">
        <v>35</v>
      </c>
      <c r="C236" s="12" t="s">
        <v>1212</v>
      </c>
      <c r="D236" s="85" t="s">
        <v>37</v>
      </c>
      <c r="E236" s="185" t="s">
        <v>1218</v>
      </c>
      <c r="F236" s="14" t="s">
        <v>104</v>
      </c>
      <c r="G236" s="14" t="str">
        <f t="shared" si="1"/>
        <v>34.229212</v>
      </c>
      <c r="H236" s="14" t="str">
        <f t="shared" ref="H236:H238" si="24">RIGHT(F236,FIND(",",F236)-1)</f>
        <v>70.193208</v>
      </c>
      <c r="I236" s="11">
        <v>4.0</v>
      </c>
      <c r="J236" s="11">
        <v>4.0</v>
      </c>
      <c r="K236" s="11">
        <v>0.0</v>
      </c>
      <c r="L236" s="11">
        <v>0.0</v>
      </c>
      <c r="M236" s="11">
        <v>0.0</v>
      </c>
      <c r="N236" s="11">
        <v>0.0</v>
      </c>
      <c r="O236" s="11">
        <v>3.0</v>
      </c>
      <c r="P236" s="128" t="s">
        <v>6113</v>
      </c>
      <c r="Q236" s="11"/>
      <c r="S236" s="11"/>
    </row>
    <row r="237">
      <c r="A237" s="196" t="s">
        <v>1220</v>
      </c>
      <c r="B237" s="185" t="s">
        <v>35</v>
      </c>
      <c r="C237" s="12" t="s">
        <v>1221</v>
      </c>
      <c r="D237" s="85" t="s">
        <v>37</v>
      </c>
      <c r="E237" s="185" t="s">
        <v>1224</v>
      </c>
      <c r="F237" s="187" t="s">
        <v>1223</v>
      </c>
      <c r="G237" s="14" t="str">
        <f t="shared" si="1"/>
        <v>31.363647</v>
      </c>
      <c r="H237" s="14" t="str">
        <f t="shared" si="24"/>
        <v>63.958611</v>
      </c>
      <c r="I237" s="11">
        <v>30.0</v>
      </c>
      <c r="J237" s="11">
        <v>30.0</v>
      </c>
      <c r="K237" s="11">
        <v>0.0</v>
      </c>
      <c r="L237" s="11">
        <v>0.0</v>
      </c>
      <c r="M237" s="11">
        <v>0.0</v>
      </c>
      <c r="N237" s="11">
        <v>0.0</v>
      </c>
      <c r="O237" s="11">
        <v>2.0</v>
      </c>
      <c r="P237" s="128" t="s">
        <v>6113</v>
      </c>
      <c r="Q237" s="11"/>
      <c r="S237" s="11"/>
    </row>
    <row r="238">
      <c r="A238" s="196" t="s">
        <v>1227</v>
      </c>
      <c r="B238" s="185" t="s">
        <v>35</v>
      </c>
      <c r="C238" s="12" t="s">
        <v>1228</v>
      </c>
      <c r="D238" s="85" t="s">
        <v>37</v>
      </c>
      <c r="E238" s="185" t="s">
        <v>1231</v>
      </c>
      <c r="F238" s="14" t="s">
        <v>215</v>
      </c>
      <c r="G238" s="14" t="str">
        <f t="shared" si="1"/>
        <v>34.171831</v>
      </c>
      <c r="H238" s="14" t="str">
        <f t="shared" si="24"/>
        <v>70.621679</v>
      </c>
      <c r="I238" s="11">
        <v>15.0</v>
      </c>
      <c r="J238" s="11">
        <v>15.0</v>
      </c>
      <c r="K238" s="11">
        <v>0.0</v>
      </c>
      <c r="L238" s="11">
        <v>0.0</v>
      </c>
      <c r="M238" s="11">
        <v>0.0</v>
      </c>
      <c r="N238" s="11">
        <v>0.0</v>
      </c>
      <c r="O238" s="11">
        <v>0.0</v>
      </c>
      <c r="P238" s="128" t="s">
        <v>6113</v>
      </c>
      <c r="Q238" s="11"/>
      <c r="S238" s="11"/>
    </row>
    <row r="239">
      <c r="A239" s="196" t="s">
        <v>1233</v>
      </c>
      <c r="B239" s="185" t="s">
        <v>35</v>
      </c>
      <c r="C239" s="12" t="s">
        <v>1228</v>
      </c>
      <c r="D239" s="85" t="s">
        <v>37</v>
      </c>
      <c r="E239" s="185" t="s">
        <v>274</v>
      </c>
      <c r="F239" s="14" t="s">
        <v>273</v>
      </c>
      <c r="G239" s="14" t="str">
        <f t="shared" si="1"/>
        <v>34.08218</v>
      </c>
      <c r="H239" s="14" t="s">
        <v>6112</v>
      </c>
      <c r="I239" s="11">
        <v>6.0</v>
      </c>
      <c r="J239" s="11">
        <v>6.0</v>
      </c>
      <c r="K239" s="11">
        <v>0.0</v>
      </c>
      <c r="L239" s="11">
        <v>0.0</v>
      </c>
      <c r="M239" s="11">
        <v>0.0</v>
      </c>
      <c r="N239" s="11">
        <v>0.0</v>
      </c>
      <c r="O239" s="11">
        <v>0.0</v>
      </c>
      <c r="P239" s="128" t="s">
        <v>6113</v>
      </c>
      <c r="Q239" s="11"/>
      <c r="S239" s="11"/>
    </row>
    <row r="240">
      <c r="A240" s="196" t="s">
        <v>1235</v>
      </c>
      <c r="B240" s="185" t="s">
        <v>35</v>
      </c>
      <c r="C240" s="12" t="s">
        <v>1236</v>
      </c>
      <c r="D240" s="85" t="s">
        <v>37</v>
      </c>
      <c r="E240" s="185" t="s">
        <v>740</v>
      </c>
      <c r="F240" s="14" t="s">
        <v>715</v>
      </c>
      <c r="G240" s="14" t="str">
        <f t="shared" si="1"/>
        <v>32.071099</v>
      </c>
      <c r="H240" s="14" t="str">
        <f>RIGHT(F240,FIND(",",F240)-1)</f>
        <v>64.852586</v>
      </c>
      <c r="I240" s="11">
        <v>0.0</v>
      </c>
      <c r="J240" s="11">
        <v>0.0</v>
      </c>
      <c r="K240" s="11">
        <v>0.0</v>
      </c>
      <c r="L240" s="11">
        <v>0.0</v>
      </c>
      <c r="M240" s="11">
        <v>0.0</v>
      </c>
      <c r="N240" s="11">
        <v>0.0</v>
      </c>
      <c r="O240" s="11">
        <v>0.0</v>
      </c>
      <c r="P240" s="128" t="s">
        <v>6113</v>
      </c>
      <c r="Q240" s="11"/>
      <c r="S240" s="11"/>
    </row>
    <row r="241">
      <c r="A241" s="196" t="s">
        <v>1238</v>
      </c>
      <c r="B241" s="185" t="s">
        <v>35</v>
      </c>
      <c r="C241" s="12" t="s">
        <v>1236</v>
      </c>
      <c r="D241" s="85" t="s">
        <v>37</v>
      </c>
      <c r="E241" s="185" t="s">
        <v>633</v>
      </c>
      <c r="F241" s="14" t="s">
        <v>273</v>
      </c>
      <c r="G241" s="14" t="str">
        <f t="shared" si="1"/>
        <v>34.08218</v>
      </c>
      <c r="H241" s="14" t="s">
        <v>6112</v>
      </c>
      <c r="I241" s="11">
        <v>5.0</v>
      </c>
      <c r="J241" s="11">
        <v>5.0</v>
      </c>
      <c r="K241" s="11">
        <v>0.0</v>
      </c>
      <c r="L241" s="11">
        <v>0.0</v>
      </c>
      <c r="M241" s="11">
        <v>0.0</v>
      </c>
      <c r="N241" s="11">
        <v>0.0</v>
      </c>
      <c r="O241" s="11">
        <v>0.0</v>
      </c>
      <c r="P241" s="128" t="s">
        <v>6113</v>
      </c>
      <c r="Q241" s="11"/>
      <c r="S241" s="11"/>
    </row>
    <row r="242">
      <c r="A242" s="196" t="s">
        <v>1240</v>
      </c>
      <c r="B242" s="185" t="s">
        <v>35</v>
      </c>
      <c r="C242" s="12" t="s">
        <v>1241</v>
      </c>
      <c r="D242" s="85" t="s">
        <v>37</v>
      </c>
      <c r="E242" s="185" t="s">
        <v>274</v>
      </c>
      <c r="F242" s="14" t="s">
        <v>273</v>
      </c>
      <c r="G242" s="14" t="str">
        <f t="shared" si="1"/>
        <v>34.08218</v>
      </c>
      <c r="H242" s="14" t="s">
        <v>6112</v>
      </c>
      <c r="I242" s="11">
        <v>15.0</v>
      </c>
      <c r="J242" s="11">
        <v>15.0</v>
      </c>
      <c r="K242" s="11">
        <v>0.0</v>
      </c>
      <c r="L242" s="11">
        <v>0.0</v>
      </c>
      <c r="M242" s="11">
        <v>0.0</v>
      </c>
      <c r="N242" s="11">
        <v>0.0</v>
      </c>
      <c r="O242" s="11">
        <v>0.0</v>
      </c>
      <c r="P242" s="128" t="s">
        <v>6113</v>
      </c>
      <c r="Q242" s="11"/>
      <c r="S242" s="11"/>
    </row>
    <row r="243">
      <c r="A243" s="196" t="s">
        <v>1243</v>
      </c>
      <c r="B243" s="185" t="s">
        <v>35</v>
      </c>
      <c r="C243" s="12" t="s">
        <v>1244</v>
      </c>
      <c r="D243" s="85" t="s">
        <v>37</v>
      </c>
      <c r="E243" s="185" t="s">
        <v>274</v>
      </c>
      <c r="F243" s="14" t="s">
        <v>273</v>
      </c>
      <c r="G243" s="14" t="str">
        <f t="shared" si="1"/>
        <v>34.08218</v>
      </c>
      <c r="H243" s="14" t="s">
        <v>6112</v>
      </c>
      <c r="I243" s="11">
        <v>8.0</v>
      </c>
      <c r="J243" s="11">
        <v>8.0</v>
      </c>
      <c r="K243" s="11">
        <v>0.0</v>
      </c>
      <c r="L243" s="11">
        <v>0.0</v>
      </c>
      <c r="M243" s="11">
        <v>0.0</v>
      </c>
      <c r="N243" s="11">
        <v>0.0</v>
      </c>
      <c r="O243" s="11">
        <v>0.0</v>
      </c>
      <c r="P243" s="128" t="s">
        <v>6113</v>
      </c>
      <c r="Q243" s="11"/>
      <c r="S243" s="11"/>
    </row>
    <row r="244">
      <c r="A244" s="196" t="s">
        <v>1246</v>
      </c>
      <c r="B244" s="185" t="s">
        <v>35</v>
      </c>
      <c r="C244" s="12" t="s">
        <v>1244</v>
      </c>
      <c r="D244" s="85" t="s">
        <v>37</v>
      </c>
      <c r="E244" s="185" t="s">
        <v>274</v>
      </c>
      <c r="F244" s="14" t="s">
        <v>273</v>
      </c>
      <c r="G244" s="14" t="str">
        <f t="shared" si="1"/>
        <v>34.08218</v>
      </c>
      <c r="H244" s="14" t="s">
        <v>6112</v>
      </c>
      <c r="I244" s="11">
        <v>0.0</v>
      </c>
      <c r="J244" s="11">
        <v>0.0</v>
      </c>
      <c r="K244" s="11">
        <v>0.0</v>
      </c>
      <c r="L244" s="11">
        <v>0.0</v>
      </c>
      <c r="M244" s="11">
        <v>0.0</v>
      </c>
      <c r="N244" s="11">
        <v>0.0</v>
      </c>
      <c r="O244" s="11">
        <v>0.0</v>
      </c>
      <c r="P244" s="128" t="s">
        <v>6113</v>
      </c>
      <c r="Q244" s="11"/>
      <c r="S244" s="11"/>
    </row>
    <row r="245">
      <c r="A245" s="196" t="s">
        <v>1248</v>
      </c>
      <c r="B245" s="185" t="s">
        <v>35</v>
      </c>
      <c r="C245" s="12" t="s">
        <v>1249</v>
      </c>
      <c r="D245" s="85" t="s">
        <v>37</v>
      </c>
      <c r="E245" s="185" t="s">
        <v>274</v>
      </c>
      <c r="F245" s="14" t="s">
        <v>273</v>
      </c>
      <c r="G245" s="14" t="str">
        <f t="shared" si="1"/>
        <v>34.08218</v>
      </c>
      <c r="H245" s="14" t="s">
        <v>6112</v>
      </c>
      <c r="I245" s="11">
        <v>1.0</v>
      </c>
      <c r="J245" s="11">
        <v>1.0</v>
      </c>
      <c r="K245" s="11">
        <v>0.0</v>
      </c>
      <c r="L245" s="11">
        <v>0.0</v>
      </c>
      <c r="M245" s="11">
        <v>0.0</v>
      </c>
      <c r="N245" s="11">
        <v>0.0</v>
      </c>
      <c r="O245" s="11">
        <v>0.0</v>
      </c>
      <c r="P245" s="128" t="s">
        <v>6113</v>
      </c>
      <c r="Q245" s="11"/>
      <c r="S245" s="11"/>
    </row>
    <row r="246">
      <c r="A246" s="196" t="s">
        <v>1251</v>
      </c>
      <c r="B246" s="185" t="s">
        <v>35</v>
      </c>
      <c r="C246" s="12" t="s">
        <v>1252</v>
      </c>
      <c r="D246" s="85" t="s">
        <v>37</v>
      </c>
      <c r="E246" s="185" t="s">
        <v>1254</v>
      </c>
      <c r="F246" s="14" t="s">
        <v>273</v>
      </c>
      <c r="G246" s="14" t="str">
        <f t="shared" si="1"/>
        <v>34.08218</v>
      </c>
      <c r="H246" s="14" t="s">
        <v>6112</v>
      </c>
      <c r="I246" s="11">
        <v>6.0</v>
      </c>
      <c r="J246" s="11">
        <v>6.0</v>
      </c>
      <c r="K246" s="11">
        <v>0.0</v>
      </c>
      <c r="L246" s="11">
        <v>0.0</v>
      </c>
      <c r="M246" s="11">
        <v>0.0</v>
      </c>
      <c r="N246" s="11">
        <v>0.0</v>
      </c>
      <c r="O246" s="11">
        <v>3.0</v>
      </c>
      <c r="P246" s="128" t="s">
        <v>6113</v>
      </c>
      <c r="Q246" s="11"/>
      <c r="S246" s="11"/>
    </row>
    <row r="247">
      <c r="A247" s="196" t="s">
        <v>1256</v>
      </c>
      <c r="B247" s="185" t="s">
        <v>35</v>
      </c>
      <c r="C247" s="12" t="s">
        <v>1252</v>
      </c>
      <c r="D247" s="85" t="s">
        <v>37</v>
      </c>
      <c r="E247" s="185" t="s">
        <v>1259</v>
      </c>
      <c r="F247" s="14" t="s">
        <v>215</v>
      </c>
      <c r="G247" s="14" t="str">
        <f t="shared" si="1"/>
        <v>34.171831</v>
      </c>
      <c r="H247" s="14" t="str">
        <f>RIGHT(F247,FIND(",",F247)-1)</f>
        <v>70.621679</v>
      </c>
      <c r="I247" s="11">
        <v>2.0</v>
      </c>
      <c r="J247" s="11">
        <v>2.0</v>
      </c>
      <c r="K247" s="11">
        <v>0.0</v>
      </c>
      <c r="L247" s="11">
        <v>0.0</v>
      </c>
      <c r="M247" s="11">
        <v>0.0</v>
      </c>
      <c r="N247" s="11">
        <v>0.0</v>
      </c>
      <c r="O247" s="11">
        <v>0.0</v>
      </c>
      <c r="P247" s="128" t="s">
        <v>6113</v>
      </c>
      <c r="Q247" s="11"/>
      <c r="S247" s="11"/>
    </row>
    <row r="248">
      <c r="A248" s="196" t="s">
        <v>1261</v>
      </c>
      <c r="B248" s="185" t="s">
        <v>35</v>
      </c>
      <c r="C248" s="12" t="s">
        <v>1262</v>
      </c>
      <c r="D248" s="185" t="s">
        <v>37</v>
      </c>
      <c r="E248" s="185" t="s">
        <v>38</v>
      </c>
      <c r="F248" s="14" t="s">
        <v>1263</v>
      </c>
      <c r="G248" s="14" t="str">
        <f t="shared" si="1"/>
        <v>#VALUE!</v>
      </c>
      <c r="H248" s="14" t="e">
        <v>#VALUE!</v>
      </c>
      <c r="I248" s="11">
        <v>0.0</v>
      </c>
      <c r="J248" s="11">
        <v>0.0</v>
      </c>
      <c r="K248" s="11">
        <v>0.0</v>
      </c>
      <c r="L248" s="11">
        <v>0.0</v>
      </c>
      <c r="M248" s="11">
        <v>0.0</v>
      </c>
      <c r="N248" s="11">
        <v>0.0</v>
      </c>
      <c r="O248" s="11">
        <v>0.0</v>
      </c>
      <c r="P248" s="183" t="s">
        <v>38</v>
      </c>
      <c r="Q248" s="11"/>
      <c r="S248" s="11"/>
      <c r="T248" s="11"/>
      <c r="U248" s="12"/>
      <c r="V248" s="11"/>
      <c r="W248" s="11"/>
      <c r="X248" s="14"/>
      <c r="Y248" s="14"/>
      <c r="Z248" s="14"/>
      <c r="AA248" s="11"/>
      <c r="AB248" s="11"/>
      <c r="AC248" s="11"/>
      <c r="AD248" s="11"/>
      <c r="AE248" s="11"/>
      <c r="AF248" s="11"/>
      <c r="AG248" s="11"/>
      <c r="AH248" s="183"/>
      <c r="AI248" s="11"/>
    </row>
    <row r="249">
      <c r="A249" s="196" t="s">
        <v>1265</v>
      </c>
      <c r="B249" s="185" t="s">
        <v>35</v>
      </c>
      <c r="C249" s="12" t="s">
        <v>1266</v>
      </c>
      <c r="D249" s="85" t="s">
        <v>37</v>
      </c>
      <c r="E249" s="185" t="s">
        <v>1269</v>
      </c>
      <c r="F249" s="14" t="s">
        <v>885</v>
      </c>
      <c r="G249" s="14" t="str">
        <f t="shared" si="1"/>
        <v>31.664217</v>
      </c>
      <c r="H249" s="14" t="str">
        <f t="shared" ref="H249:H251" si="25">RIGHT(F249,FIND(",",F249)-1)</f>
        <v>64.266149</v>
      </c>
      <c r="I249" s="11">
        <v>2.0</v>
      </c>
      <c r="J249" s="11">
        <v>2.0</v>
      </c>
      <c r="K249" s="11">
        <v>0.0</v>
      </c>
      <c r="L249" s="11">
        <v>0.0</v>
      </c>
      <c r="M249" s="11">
        <v>0.0</v>
      </c>
      <c r="N249" s="11">
        <v>0.0</v>
      </c>
      <c r="O249" s="11">
        <v>0.0</v>
      </c>
      <c r="P249" s="128" t="s">
        <v>6113</v>
      </c>
      <c r="Q249" s="11"/>
      <c r="S249" s="11"/>
    </row>
    <row r="250">
      <c r="A250" s="196" t="s">
        <v>1271</v>
      </c>
      <c r="B250" s="185" t="s">
        <v>35</v>
      </c>
      <c r="C250" s="12" t="s">
        <v>1272</v>
      </c>
      <c r="D250" s="85" t="s">
        <v>37</v>
      </c>
      <c r="E250" s="185" t="s">
        <v>1273</v>
      </c>
      <c r="F250" s="14" t="s">
        <v>1223</v>
      </c>
      <c r="G250" s="14" t="str">
        <f t="shared" si="1"/>
        <v>31.363647</v>
      </c>
      <c r="H250" s="14" t="str">
        <f t="shared" si="25"/>
        <v>63.958611</v>
      </c>
      <c r="I250" s="11">
        <v>0.0</v>
      </c>
      <c r="J250" s="11">
        <v>0.0</v>
      </c>
      <c r="K250" s="11">
        <v>0.0</v>
      </c>
      <c r="L250" s="11">
        <v>0.0</v>
      </c>
      <c r="M250" s="11">
        <v>0.0</v>
      </c>
      <c r="N250" s="11">
        <v>0.0</v>
      </c>
      <c r="O250" s="11">
        <v>0.0</v>
      </c>
      <c r="P250" s="128" t="s">
        <v>6113</v>
      </c>
      <c r="Q250" s="11"/>
      <c r="S250" s="11"/>
    </row>
    <row r="251">
      <c r="A251" s="196" t="s">
        <v>1275</v>
      </c>
      <c r="B251" s="185" t="s">
        <v>35</v>
      </c>
      <c r="C251" s="12" t="s">
        <v>1276</v>
      </c>
      <c r="D251" s="85" t="s">
        <v>37</v>
      </c>
      <c r="E251" s="185" t="s">
        <v>1278</v>
      </c>
      <c r="F251" s="14" t="s">
        <v>310</v>
      </c>
      <c r="G251" s="14" t="str">
        <f t="shared" si="1"/>
        <v>32.264538</v>
      </c>
      <c r="H251" s="14" t="str">
        <f t="shared" si="25"/>
        <v>68.524714</v>
      </c>
      <c r="I251" s="11">
        <v>20.0</v>
      </c>
      <c r="J251" s="11">
        <v>25.0</v>
      </c>
      <c r="K251" s="11">
        <v>0.0</v>
      </c>
      <c r="L251" s="11">
        <v>5.0</v>
      </c>
      <c r="M251" s="11">
        <v>0.0</v>
      </c>
      <c r="N251" s="11">
        <v>4.0</v>
      </c>
      <c r="O251" s="11">
        <v>25.0</v>
      </c>
      <c r="P251" s="128" t="s">
        <v>6113</v>
      </c>
      <c r="Q251" s="11"/>
      <c r="S251" s="11"/>
    </row>
    <row r="252">
      <c r="A252" s="196" t="s">
        <v>1280</v>
      </c>
      <c r="B252" s="185" t="s">
        <v>35</v>
      </c>
      <c r="C252" s="12" t="s">
        <v>1281</v>
      </c>
      <c r="D252" s="85" t="s">
        <v>37</v>
      </c>
      <c r="E252" s="185" t="s">
        <v>1283</v>
      </c>
      <c r="F252" s="14" t="s">
        <v>273</v>
      </c>
      <c r="G252" s="14" t="str">
        <f t="shared" si="1"/>
        <v>34.08218</v>
      </c>
      <c r="H252" s="14" t="s">
        <v>6112</v>
      </c>
      <c r="I252" s="11">
        <v>2.0</v>
      </c>
      <c r="J252" s="11">
        <v>2.0</v>
      </c>
      <c r="K252" s="11">
        <v>0.0</v>
      </c>
      <c r="L252" s="11">
        <v>0.0</v>
      </c>
      <c r="M252" s="11">
        <v>0.0</v>
      </c>
      <c r="N252" s="11">
        <v>0.0</v>
      </c>
      <c r="O252" s="11">
        <v>0.0</v>
      </c>
      <c r="P252" s="128" t="s">
        <v>6113</v>
      </c>
      <c r="Q252" s="11"/>
      <c r="S252" s="11"/>
    </row>
    <row r="253">
      <c r="A253" s="196" t="s">
        <v>1285</v>
      </c>
      <c r="B253" s="185" t="s">
        <v>35</v>
      </c>
      <c r="C253" s="12" t="s">
        <v>1286</v>
      </c>
      <c r="D253" s="85" t="s">
        <v>37</v>
      </c>
      <c r="E253" s="185" t="s">
        <v>956</v>
      </c>
      <c r="F253" s="14" t="s">
        <v>228</v>
      </c>
      <c r="G253" s="14" t="str">
        <f t="shared" si="1"/>
        <v>34.263148</v>
      </c>
      <c r="H253" s="14" t="str">
        <f t="shared" ref="H253:H258" si="26">RIGHT(F253,FIND(",",F253)-1)</f>
        <v>70.788209</v>
      </c>
      <c r="I253" s="11">
        <v>4.0</v>
      </c>
      <c r="J253" s="11">
        <v>4.0</v>
      </c>
      <c r="K253" s="11">
        <v>0.0</v>
      </c>
      <c r="L253" s="11">
        <v>0.0</v>
      </c>
      <c r="M253" s="11">
        <v>0.0</v>
      </c>
      <c r="N253" s="11">
        <v>0.0</v>
      </c>
      <c r="O253" s="11">
        <v>0.0</v>
      </c>
      <c r="P253" s="128" t="s">
        <v>6113</v>
      </c>
      <c r="Q253" s="11"/>
      <c r="S253" s="11"/>
    </row>
    <row r="254">
      <c r="A254" s="196" t="s">
        <v>1288</v>
      </c>
      <c r="B254" s="185" t="s">
        <v>35</v>
      </c>
      <c r="C254" s="12" t="s">
        <v>1289</v>
      </c>
      <c r="D254" s="85" t="s">
        <v>37</v>
      </c>
      <c r="E254" s="185" t="s">
        <v>1290</v>
      </c>
      <c r="F254" s="14" t="s">
        <v>588</v>
      </c>
      <c r="G254" s="14" t="str">
        <f t="shared" si="1"/>
        <v>36.728590</v>
      </c>
      <c r="H254" s="14" t="str">
        <f t="shared" si="26"/>
        <v>68.868066</v>
      </c>
      <c r="I254" s="11">
        <v>0.0</v>
      </c>
      <c r="J254" s="11">
        <v>0.0</v>
      </c>
      <c r="K254" s="11">
        <v>0.0</v>
      </c>
      <c r="L254" s="11">
        <v>0.0</v>
      </c>
      <c r="M254" s="11">
        <v>0.0</v>
      </c>
      <c r="N254" s="11">
        <v>0.0</v>
      </c>
      <c r="O254" s="11">
        <v>0.0</v>
      </c>
      <c r="P254" s="128" t="s">
        <v>6113</v>
      </c>
      <c r="Q254" s="11"/>
      <c r="S254" s="11"/>
    </row>
    <row r="255">
      <c r="A255" s="196" t="s">
        <v>1292</v>
      </c>
      <c r="B255" s="185" t="s">
        <v>35</v>
      </c>
      <c r="C255" s="12" t="s">
        <v>1293</v>
      </c>
      <c r="D255" s="85" t="s">
        <v>37</v>
      </c>
      <c r="E255" s="185" t="s">
        <v>1294</v>
      </c>
      <c r="F255" s="14" t="s">
        <v>885</v>
      </c>
      <c r="G255" s="14" t="str">
        <f t="shared" si="1"/>
        <v>31.664217</v>
      </c>
      <c r="H255" s="14" t="str">
        <f t="shared" si="26"/>
        <v>64.266149</v>
      </c>
      <c r="I255" s="11">
        <v>24.0</v>
      </c>
      <c r="J255" s="11">
        <v>32.0</v>
      </c>
      <c r="K255" s="11">
        <v>0.0</v>
      </c>
      <c r="L255" s="11">
        <v>8.0</v>
      </c>
      <c r="M255" s="11">
        <v>0.0</v>
      </c>
      <c r="N255" s="11">
        <v>0.0</v>
      </c>
      <c r="O255" s="11">
        <v>0.0</v>
      </c>
      <c r="P255" s="128" t="s">
        <v>6113</v>
      </c>
      <c r="Q255" s="11"/>
      <c r="S255" s="11"/>
    </row>
    <row r="256">
      <c r="A256" s="196" t="s">
        <v>1297</v>
      </c>
      <c r="B256" s="185" t="s">
        <v>35</v>
      </c>
      <c r="C256" s="12" t="s">
        <v>1298</v>
      </c>
      <c r="D256" s="85" t="s">
        <v>37</v>
      </c>
      <c r="E256" s="185" t="s">
        <v>1301</v>
      </c>
      <c r="F256" s="14" t="s">
        <v>1300</v>
      </c>
      <c r="G256" s="14" t="str">
        <f t="shared" si="1"/>
        <v>33.633852</v>
      </c>
      <c r="H256" s="14" t="str">
        <f t="shared" si="26"/>
        <v>69.835915</v>
      </c>
      <c r="I256" s="11">
        <v>8.0</v>
      </c>
      <c r="J256" s="11">
        <v>120.0</v>
      </c>
      <c r="K256" s="11">
        <v>0.0</v>
      </c>
      <c r="L256" s="11">
        <v>0.0</v>
      </c>
      <c r="M256" s="11">
        <v>0.0</v>
      </c>
      <c r="N256" s="11">
        <v>0.0</v>
      </c>
      <c r="O256" s="11">
        <v>0.0</v>
      </c>
      <c r="P256" s="128" t="s">
        <v>6113</v>
      </c>
      <c r="Q256" s="11"/>
      <c r="S256" s="11"/>
    </row>
    <row r="257">
      <c r="A257" s="196" t="s">
        <v>1304</v>
      </c>
      <c r="B257" s="185" t="s">
        <v>35</v>
      </c>
      <c r="C257" s="12" t="s">
        <v>1305</v>
      </c>
      <c r="D257" s="85" t="s">
        <v>37</v>
      </c>
      <c r="E257" s="185" t="s">
        <v>99</v>
      </c>
      <c r="F257" s="14" t="s">
        <v>80</v>
      </c>
      <c r="G257" s="14" t="str">
        <f t="shared" si="1"/>
        <v>34.354216</v>
      </c>
      <c r="H257" s="14" t="str">
        <f t="shared" si="26"/>
        <v>70.954680</v>
      </c>
      <c r="I257" s="11">
        <v>6.0</v>
      </c>
      <c r="J257" s="11">
        <v>6.0</v>
      </c>
      <c r="K257" s="11">
        <v>0.0</v>
      </c>
      <c r="L257" s="11">
        <v>0.0</v>
      </c>
      <c r="M257" s="11">
        <v>0.0</v>
      </c>
      <c r="N257" s="11">
        <v>0.0</v>
      </c>
      <c r="O257" s="11">
        <v>3.0</v>
      </c>
      <c r="P257" s="128" t="s">
        <v>6113</v>
      </c>
      <c r="Q257" s="11"/>
      <c r="S257" s="11"/>
    </row>
    <row r="258">
      <c r="A258" s="196" t="s">
        <v>1307</v>
      </c>
      <c r="B258" s="185" t="s">
        <v>35</v>
      </c>
      <c r="C258" s="12" t="s">
        <v>1308</v>
      </c>
      <c r="D258" s="85" t="s">
        <v>37</v>
      </c>
      <c r="E258" s="185" t="s">
        <v>1309</v>
      </c>
      <c r="F258" s="14" t="s">
        <v>410</v>
      </c>
      <c r="G258" s="14" t="str">
        <f t="shared" si="1"/>
        <v>34.092630</v>
      </c>
      <c r="H258" s="14" t="str">
        <f t="shared" si="26"/>
        <v>70.469224</v>
      </c>
      <c r="I258" s="11">
        <v>17.0</v>
      </c>
      <c r="J258" s="11">
        <v>17.0</v>
      </c>
      <c r="K258" s="11">
        <v>0.0</v>
      </c>
      <c r="L258" s="11">
        <v>0.0</v>
      </c>
      <c r="M258" s="11">
        <v>0.0</v>
      </c>
      <c r="N258" s="11">
        <v>0.0</v>
      </c>
      <c r="O258" s="11">
        <v>0.0</v>
      </c>
      <c r="P258" s="128" t="s">
        <v>6113</v>
      </c>
      <c r="Q258" s="11"/>
      <c r="S258" s="11"/>
    </row>
    <row r="259">
      <c r="A259" s="196" t="s">
        <v>1311</v>
      </c>
      <c r="B259" s="185" t="s">
        <v>35</v>
      </c>
      <c r="C259" s="12" t="s">
        <v>1308</v>
      </c>
      <c r="D259" s="185" t="s">
        <v>37</v>
      </c>
      <c r="E259" s="185" t="s">
        <v>38</v>
      </c>
      <c r="F259" s="11" t="s">
        <v>38</v>
      </c>
      <c r="G259" s="14" t="str">
        <f t="shared" si="1"/>
        <v>#VALUE!</v>
      </c>
      <c r="H259" s="14" t="e">
        <v>#VALUE!</v>
      </c>
      <c r="I259" s="11">
        <v>0.0</v>
      </c>
      <c r="J259" s="11">
        <v>0.0</v>
      </c>
      <c r="K259" s="11">
        <v>0.0</v>
      </c>
      <c r="L259" s="11">
        <v>0.0</v>
      </c>
      <c r="M259" s="11">
        <v>0.0</v>
      </c>
      <c r="N259" s="11">
        <v>0.0</v>
      </c>
      <c r="O259" s="11">
        <v>0.0</v>
      </c>
      <c r="P259" s="183" t="s">
        <v>38</v>
      </c>
      <c r="Q259" s="11"/>
      <c r="S259" s="11"/>
      <c r="T259" s="11"/>
      <c r="U259" s="12"/>
      <c r="V259" s="11"/>
      <c r="W259" s="11"/>
      <c r="X259" s="11"/>
      <c r="Y259" s="14"/>
      <c r="Z259" s="14"/>
      <c r="AA259" s="11"/>
      <c r="AB259" s="11"/>
      <c r="AC259" s="11"/>
      <c r="AD259" s="11"/>
      <c r="AE259" s="11"/>
      <c r="AF259" s="11"/>
      <c r="AG259" s="11"/>
      <c r="AH259" s="183"/>
      <c r="AI259" s="11"/>
    </row>
    <row r="260">
      <c r="A260" s="196" t="s">
        <v>1313</v>
      </c>
      <c r="B260" s="185" t="s">
        <v>35</v>
      </c>
      <c r="C260" s="12" t="s">
        <v>1314</v>
      </c>
      <c r="D260" s="85" t="s">
        <v>37</v>
      </c>
      <c r="E260" s="185" t="s">
        <v>42</v>
      </c>
      <c r="F260" s="14" t="s">
        <v>41</v>
      </c>
      <c r="G260" s="14" t="str">
        <f t="shared" si="1"/>
        <v>32.8078448</v>
      </c>
      <c r="H260" s="14" t="str">
        <f t="shared" ref="H260:H269" si="27">RIGHT(F260,FIND(",",F260)-1)</f>
        <v>68.6456967</v>
      </c>
      <c r="I260" s="11">
        <v>7.0</v>
      </c>
      <c r="J260" s="11">
        <v>7.0</v>
      </c>
      <c r="K260" s="11">
        <v>0.0</v>
      </c>
      <c r="L260" s="11">
        <v>0.0</v>
      </c>
      <c r="M260" s="11">
        <v>0.0</v>
      </c>
      <c r="N260" s="11">
        <v>0.0</v>
      </c>
      <c r="O260" s="11">
        <v>0.0</v>
      </c>
      <c r="P260" s="128" t="s">
        <v>6113</v>
      </c>
      <c r="Q260" s="11"/>
      <c r="S260" s="11"/>
    </row>
    <row r="261">
      <c r="A261" s="196" t="s">
        <v>1317</v>
      </c>
      <c r="B261" s="185" t="s">
        <v>35</v>
      </c>
      <c r="C261" s="12" t="s">
        <v>1318</v>
      </c>
      <c r="D261" s="85" t="s">
        <v>37</v>
      </c>
      <c r="E261" s="185" t="s">
        <v>1322</v>
      </c>
      <c r="F261" s="14" t="s">
        <v>1321</v>
      </c>
      <c r="G261" s="14" t="str">
        <f t="shared" si="1"/>
        <v>32.666404</v>
      </c>
      <c r="H261" s="14" t="str">
        <f t="shared" si="27"/>
        <v>65.903629</v>
      </c>
      <c r="I261" s="11">
        <v>0.0</v>
      </c>
      <c r="J261" s="11">
        <v>0.0</v>
      </c>
      <c r="K261" s="11">
        <v>0.0</v>
      </c>
      <c r="L261" s="11">
        <v>0.0</v>
      </c>
      <c r="M261" s="11">
        <v>0.0</v>
      </c>
      <c r="N261" s="11">
        <v>0.0</v>
      </c>
      <c r="O261" s="11">
        <v>0.0</v>
      </c>
      <c r="P261" s="128" t="s">
        <v>6113</v>
      </c>
      <c r="Q261" s="11"/>
      <c r="S261" s="11"/>
    </row>
    <row r="262">
      <c r="A262" s="196" t="s">
        <v>1324</v>
      </c>
      <c r="B262" s="185" t="s">
        <v>35</v>
      </c>
      <c r="C262" s="12" t="s">
        <v>1325</v>
      </c>
      <c r="D262" s="85" t="s">
        <v>37</v>
      </c>
      <c r="E262" s="185" t="s">
        <v>1330</v>
      </c>
      <c r="F262" s="14" t="s">
        <v>1329</v>
      </c>
      <c r="G262" s="14" t="str">
        <f t="shared" si="1"/>
        <v>32.677851</v>
      </c>
      <c r="H262" s="14" t="str">
        <f t="shared" si="27"/>
        <v>61.981391</v>
      </c>
      <c r="I262" s="11">
        <v>4.0</v>
      </c>
      <c r="J262" s="11">
        <v>4.0</v>
      </c>
      <c r="K262" s="11">
        <v>0.0</v>
      </c>
      <c r="L262" s="11">
        <v>0.0</v>
      </c>
      <c r="M262" s="11">
        <v>0.0</v>
      </c>
      <c r="N262" s="11">
        <v>0.0</v>
      </c>
      <c r="O262" s="11">
        <v>0.0</v>
      </c>
      <c r="P262" s="128" t="s">
        <v>6113</v>
      </c>
      <c r="Q262" s="11"/>
      <c r="S262" s="11"/>
    </row>
    <row r="263">
      <c r="A263" s="196" t="s">
        <v>1333</v>
      </c>
      <c r="B263" s="185" t="s">
        <v>35</v>
      </c>
      <c r="C263" s="12" t="s">
        <v>1334</v>
      </c>
      <c r="D263" s="85" t="s">
        <v>37</v>
      </c>
      <c r="E263" s="185" t="s">
        <v>1336</v>
      </c>
      <c r="F263" s="14" t="s">
        <v>1335</v>
      </c>
      <c r="G263" s="14" t="str">
        <f t="shared" si="1"/>
        <v>32.927128</v>
      </c>
      <c r="H263" s="14" t="str">
        <f t="shared" si="27"/>
        <v>66.141526</v>
      </c>
      <c r="I263" s="11">
        <v>0.0</v>
      </c>
      <c r="J263" s="11">
        <v>0.0</v>
      </c>
      <c r="K263" s="11">
        <v>0.0</v>
      </c>
      <c r="L263" s="11">
        <v>0.0</v>
      </c>
      <c r="M263" s="11">
        <v>0.0</v>
      </c>
      <c r="N263" s="11">
        <v>0.0</v>
      </c>
      <c r="O263" s="11">
        <v>0.0</v>
      </c>
      <c r="P263" s="128" t="s">
        <v>6113</v>
      </c>
      <c r="Q263" s="11"/>
      <c r="S263" s="11"/>
    </row>
    <row r="264">
      <c r="A264" s="196" t="s">
        <v>1339</v>
      </c>
      <c r="B264" s="185" t="s">
        <v>35</v>
      </c>
      <c r="C264" s="12" t="s">
        <v>1340</v>
      </c>
      <c r="D264" s="85" t="s">
        <v>37</v>
      </c>
      <c r="E264" s="185" t="s">
        <v>1342</v>
      </c>
      <c r="F264" s="14" t="s">
        <v>1321</v>
      </c>
      <c r="G264" s="14" t="str">
        <f t="shared" si="1"/>
        <v>32.666404</v>
      </c>
      <c r="H264" s="14" t="str">
        <f t="shared" si="27"/>
        <v>65.903629</v>
      </c>
      <c r="I264" s="11">
        <v>7.0</v>
      </c>
      <c r="J264" s="11">
        <v>8.0</v>
      </c>
      <c r="K264" s="11">
        <v>0.0</v>
      </c>
      <c r="L264" s="11">
        <v>0.0</v>
      </c>
      <c r="M264" s="11">
        <v>0.0</v>
      </c>
      <c r="N264" s="11">
        <v>0.0</v>
      </c>
      <c r="O264" s="11">
        <v>0.0</v>
      </c>
      <c r="P264" s="128" t="s">
        <v>6113</v>
      </c>
      <c r="Q264" s="11"/>
      <c r="S264" s="11"/>
    </row>
    <row r="265">
      <c r="A265" s="196" t="s">
        <v>1344</v>
      </c>
      <c r="B265" s="185" t="s">
        <v>35</v>
      </c>
      <c r="C265" s="12" t="s">
        <v>1345</v>
      </c>
      <c r="D265" s="85" t="s">
        <v>37</v>
      </c>
      <c r="E265" s="185" t="s">
        <v>1347</v>
      </c>
      <c r="F265" s="187" t="s">
        <v>228</v>
      </c>
      <c r="G265" s="14" t="str">
        <f t="shared" si="1"/>
        <v>34.263148</v>
      </c>
      <c r="H265" s="14" t="str">
        <f t="shared" si="27"/>
        <v>70.788209</v>
      </c>
      <c r="I265" s="11">
        <v>7.0</v>
      </c>
      <c r="J265" s="11">
        <v>7.0</v>
      </c>
      <c r="K265" s="11">
        <v>0.0</v>
      </c>
      <c r="L265" s="11">
        <v>0.0</v>
      </c>
      <c r="M265" s="11">
        <v>0.0</v>
      </c>
      <c r="N265" s="11">
        <v>0.0</v>
      </c>
      <c r="O265" s="11">
        <v>0.0</v>
      </c>
      <c r="P265" s="128" t="s">
        <v>6113</v>
      </c>
      <c r="Q265" s="11"/>
      <c r="S265" s="11"/>
    </row>
    <row r="266">
      <c r="A266" s="196" t="s">
        <v>1349</v>
      </c>
      <c r="B266" s="185" t="s">
        <v>35</v>
      </c>
      <c r="C266" s="12" t="s">
        <v>1345</v>
      </c>
      <c r="D266" s="85" t="s">
        <v>37</v>
      </c>
      <c r="E266" s="185" t="s">
        <v>1351</v>
      </c>
      <c r="F266" s="14" t="s">
        <v>94</v>
      </c>
      <c r="G266" s="14" t="str">
        <f t="shared" si="1"/>
        <v>34.118171</v>
      </c>
      <c r="H266" s="14" t="str">
        <f t="shared" si="27"/>
        <v>70.752529</v>
      </c>
      <c r="I266" s="11">
        <v>5.0</v>
      </c>
      <c r="J266" s="11">
        <v>5.0</v>
      </c>
      <c r="K266" s="11">
        <v>0.0</v>
      </c>
      <c r="L266" s="11">
        <v>0.0</v>
      </c>
      <c r="M266" s="11">
        <v>0.0</v>
      </c>
      <c r="N266" s="11">
        <v>0.0</v>
      </c>
      <c r="O266" s="11">
        <v>0.0</v>
      </c>
      <c r="P266" s="128" t="s">
        <v>6113</v>
      </c>
      <c r="Q266" s="11"/>
      <c r="S266" s="11"/>
    </row>
    <row r="267">
      <c r="A267" s="196" t="s">
        <v>1353</v>
      </c>
      <c r="B267" s="185" t="s">
        <v>35</v>
      </c>
      <c r="C267" s="12" t="s">
        <v>1345</v>
      </c>
      <c r="D267" s="85" t="s">
        <v>37</v>
      </c>
      <c r="E267" s="185" t="s">
        <v>1355</v>
      </c>
      <c r="F267" s="14" t="s">
        <v>1096</v>
      </c>
      <c r="G267" s="14" t="str">
        <f t="shared" si="1"/>
        <v>34.283562</v>
      </c>
      <c r="H267" s="14" t="str">
        <f t="shared" si="27"/>
        <v>69.883565</v>
      </c>
      <c r="I267" s="11">
        <v>18.0</v>
      </c>
      <c r="J267" s="11">
        <v>18.0</v>
      </c>
      <c r="K267" s="11">
        <v>0.0</v>
      </c>
      <c r="L267" s="11">
        <v>0.0</v>
      </c>
      <c r="M267" s="11">
        <v>0.0</v>
      </c>
      <c r="N267" s="11">
        <v>0.0</v>
      </c>
      <c r="O267" s="11">
        <v>6.0</v>
      </c>
      <c r="P267" s="128" t="s">
        <v>6113</v>
      </c>
      <c r="Q267" s="11"/>
      <c r="S267" s="11"/>
    </row>
    <row r="268">
      <c r="A268" s="196" t="s">
        <v>1357</v>
      </c>
      <c r="B268" s="185" t="s">
        <v>35</v>
      </c>
      <c r="C268" s="12" t="s">
        <v>1358</v>
      </c>
      <c r="D268" s="85" t="s">
        <v>37</v>
      </c>
      <c r="E268" s="185" t="s">
        <v>429</v>
      </c>
      <c r="F268" s="187" t="s">
        <v>428</v>
      </c>
      <c r="G268" s="14" t="str">
        <f t="shared" si="1"/>
        <v>32.746111</v>
      </c>
      <c r="H268" s="14" t="str">
        <f t="shared" si="27"/>
        <v>69.297777</v>
      </c>
      <c r="I268" s="11">
        <v>0.0</v>
      </c>
      <c r="J268" s="11">
        <v>0.0</v>
      </c>
      <c r="K268" s="11">
        <v>0.0</v>
      </c>
      <c r="L268" s="11">
        <v>0.0</v>
      </c>
      <c r="M268" s="11">
        <v>0.0</v>
      </c>
      <c r="N268" s="11">
        <v>0.0</v>
      </c>
      <c r="O268" s="11">
        <v>0.0</v>
      </c>
      <c r="P268" s="128" t="s">
        <v>6113</v>
      </c>
      <c r="Q268" s="11"/>
      <c r="S268" s="11"/>
    </row>
    <row r="269">
      <c r="A269" s="196" t="s">
        <v>1360</v>
      </c>
      <c r="B269" s="185" t="s">
        <v>35</v>
      </c>
      <c r="C269" s="12" t="s">
        <v>1361</v>
      </c>
      <c r="D269" s="85" t="s">
        <v>37</v>
      </c>
      <c r="E269" s="185" t="s">
        <v>429</v>
      </c>
      <c r="F269" s="187" t="s">
        <v>428</v>
      </c>
      <c r="G269" s="14" t="str">
        <f t="shared" si="1"/>
        <v>32.746111</v>
      </c>
      <c r="H269" s="14" t="str">
        <f t="shared" si="27"/>
        <v>69.297777</v>
      </c>
      <c r="I269" s="11">
        <v>0.0</v>
      </c>
      <c r="J269" s="11">
        <v>0.0</v>
      </c>
      <c r="K269" s="11">
        <v>0.0</v>
      </c>
      <c r="L269" s="11">
        <v>0.0</v>
      </c>
      <c r="M269" s="11">
        <v>0.0</v>
      </c>
      <c r="N269" s="11">
        <v>0.0</v>
      </c>
      <c r="O269" s="11">
        <v>0.0</v>
      </c>
      <c r="P269" s="128" t="s">
        <v>6113</v>
      </c>
      <c r="Q269" s="11"/>
      <c r="S269" s="11"/>
    </row>
    <row r="270">
      <c r="A270" s="196" t="s">
        <v>1363</v>
      </c>
      <c r="B270" s="185" t="s">
        <v>35</v>
      </c>
      <c r="C270" s="12" t="s">
        <v>1364</v>
      </c>
      <c r="D270" s="85" t="s">
        <v>37</v>
      </c>
      <c r="E270" s="185" t="s">
        <v>274</v>
      </c>
      <c r="F270" s="14" t="s">
        <v>273</v>
      </c>
      <c r="G270" s="14" t="str">
        <f t="shared" si="1"/>
        <v>34.08218</v>
      </c>
      <c r="H270" s="14" t="s">
        <v>6112</v>
      </c>
      <c r="I270" s="11">
        <v>18.0</v>
      </c>
      <c r="J270" s="11">
        <v>21.0</v>
      </c>
      <c r="K270" s="11">
        <v>15.0</v>
      </c>
      <c r="L270" s="11">
        <v>15.0</v>
      </c>
      <c r="M270" s="11">
        <v>0.0</v>
      </c>
      <c r="N270" s="11">
        <v>0.0</v>
      </c>
      <c r="O270" s="11">
        <v>13.0</v>
      </c>
      <c r="P270" s="128" t="s">
        <v>6113</v>
      </c>
      <c r="Q270" s="11"/>
      <c r="S270" s="11"/>
    </row>
    <row r="271">
      <c r="A271" s="196" t="s">
        <v>1366</v>
      </c>
      <c r="B271" s="185" t="s">
        <v>35</v>
      </c>
      <c r="C271" s="12" t="s">
        <v>1367</v>
      </c>
      <c r="D271" s="185" t="s">
        <v>37</v>
      </c>
      <c r="E271" s="185" t="s">
        <v>38</v>
      </c>
      <c r="F271" s="11" t="s">
        <v>38</v>
      </c>
      <c r="G271" s="14" t="str">
        <f t="shared" si="1"/>
        <v>#VALUE!</v>
      </c>
      <c r="H271" s="14" t="e">
        <v>#VALUE!</v>
      </c>
      <c r="I271" s="11">
        <v>0.0</v>
      </c>
      <c r="J271" s="11">
        <v>0.0</v>
      </c>
      <c r="K271" s="11">
        <v>0.0</v>
      </c>
      <c r="L271" s="11">
        <v>0.0</v>
      </c>
      <c r="M271" s="11">
        <v>0.0</v>
      </c>
      <c r="N271" s="11">
        <v>0.0</v>
      </c>
      <c r="O271" s="11">
        <v>0.0</v>
      </c>
      <c r="P271" s="183" t="s">
        <v>38</v>
      </c>
      <c r="Q271" s="11"/>
      <c r="S271" s="11"/>
      <c r="T271" s="11"/>
      <c r="U271" s="12"/>
      <c r="V271" s="11"/>
      <c r="W271" s="11"/>
      <c r="X271" s="11"/>
      <c r="Y271" s="14"/>
      <c r="Z271" s="14"/>
      <c r="AA271" s="11"/>
      <c r="AB271" s="11"/>
      <c r="AC271" s="11"/>
      <c r="AD271" s="11"/>
      <c r="AE271" s="11"/>
      <c r="AF271" s="11"/>
      <c r="AG271" s="11"/>
      <c r="AH271" s="183"/>
      <c r="AI271" s="11"/>
    </row>
    <row r="272">
      <c r="A272" s="196" t="s">
        <v>1369</v>
      </c>
      <c r="B272" s="185" t="s">
        <v>35</v>
      </c>
      <c r="C272" s="12" t="s">
        <v>1370</v>
      </c>
      <c r="D272" s="85" t="s">
        <v>37</v>
      </c>
      <c r="E272" s="185" t="s">
        <v>1371</v>
      </c>
      <c r="F272" s="14" t="s">
        <v>588</v>
      </c>
      <c r="G272" s="14" t="str">
        <f t="shared" si="1"/>
        <v>36.728590</v>
      </c>
      <c r="H272" s="14" t="str">
        <f t="shared" ref="H272:H281" si="28">RIGHT(F272,FIND(",",F272)-1)</f>
        <v>68.868066</v>
      </c>
      <c r="I272" s="11">
        <v>0.0</v>
      </c>
      <c r="J272" s="11">
        <v>0.0</v>
      </c>
      <c r="K272" s="11">
        <v>0.0</v>
      </c>
      <c r="L272" s="11">
        <v>0.0</v>
      </c>
      <c r="M272" s="11">
        <v>0.0</v>
      </c>
      <c r="N272" s="11">
        <v>0.0</v>
      </c>
      <c r="O272" s="11">
        <v>0.0</v>
      </c>
      <c r="P272" s="128" t="s">
        <v>6113</v>
      </c>
      <c r="Q272" s="11"/>
      <c r="S272" s="11"/>
    </row>
    <row r="273">
      <c r="A273" s="196" t="s">
        <v>1373</v>
      </c>
      <c r="B273" s="185" t="s">
        <v>35</v>
      </c>
      <c r="C273" s="12" t="s">
        <v>1370</v>
      </c>
      <c r="D273" s="85" t="s">
        <v>37</v>
      </c>
      <c r="E273" s="185" t="s">
        <v>1376</v>
      </c>
      <c r="F273" s="187" t="s">
        <v>1375</v>
      </c>
      <c r="G273" s="14" t="str">
        <f t="shared" si="1"/>
        <v>31.477710</v>
      </c>
      <c r="H273" s="14" t="str">
        <f t="shared" si="28"/>
        <v>64.289821</v>
      </c>
      <c r="I273" s="11">
        <v>12.0</v>
      </c>
      <c r="J273" s="11">
        <v>12.0</v>
      </c>
      <c r="K273" s="11">
        <v>0.0</v>
      </c>
      <c r="L273" s="11">
        <v>0.0</v>
      </c>
      <c r="M273" s="11">
        <v>0.0</v>
      </c>
      <c r="N273" s="11">
        <v>0.0</v>
      </c>
      <c r="O273" s="11">
        <v>0.0</v>
      </c>
      <c r="P273" s="128" t="s">
        <v>6113</v>
      </c>
      <c r="Q273" s="11"/>
      <c r="S273" s="11"/>
    </row>
    <row r="274">
      <c r="A274" s="196" t="s">
        <v>1379</v>
      </c>
      <c r="B274" s="185" t="s">
        <v>35</v>
      </c>
      <c r="C274" s="12" t="s">
        <v>1380</v>
      </c>
      <c r="D274" s="85" t="s">
        <v>37</v>
      </c>
      <c r="E274" s="185" t="s">
        <v>639</v>
      </c>
      <c r="F274" s="14" t="s">
        <v>638</v>
      </c>
      <c r="G274" s="14" t="str">
        <f t="shared" si="1"/>
        <v>34.053888</v>
      </c>
      <c r="H274" s="14" t="str">
        <f t="shared" si="28"/>
        <v>70.696111</v>
      </c>
      <c r="I274" s="11">
        <v>13.0</v>
      </c>
      <c r="J274" s="11">
        <v>13.0</v>
      </c>
      <c r="K274" s="11">
        <v>0.0</v>
      </c>
      <c r="L274" s="11">
        <v>0.0</v>
      </c>
      <c r="M274" s="11">
        <v>0.0</v>
      </c>
      <c r="N274" s="11">
        <v>0.0</v>
      </c>
      <c r="O274" s="11">
        <v>2.0</v>
      </c>
      <c r="P274" s="128" t="s">
        <v>6113</v>
      </c>
      <c r="Q274" s="11"/>
      <c r="S274" s="11"/>
    </row>
    <row r="275">
      <c r="A275" s="196" t="s">
        <v>1382</v>
      </c>
      <c r="B275" s="185" t="s">
        <v>35</v>
      </c>
      <c r="C275" s="12" t="s">
        <v>1383</v>
      </c>
      <c r="D275" s="85" t="s">
        <v>37</v>
      </c>
      <c r="E275" s="185" t="s">
        <v>1385</v>
      </c>
      <c r="F275" s="14" t="s">
        <v>410</v>
      </c>
      <c r="G275" s="14" t="str">
        <f t="shared" si="1"/>
        <v>34.092630</v>
      </c>
      <c r="H275" s="14" t="str">
        <f t="shared" si="28"/>
        <v>70.469224</v>
      </c>
      <c r="I275" s="11">
        <v>0.0</v>
      </c>
      <c r="J275" s="11">
        <v>0.0</v>
      </c>
      <c r="K275" s="11">
        <v>0.0</v>
      </c>
      <c r="L275" s="11">
        <v>0.0</v>
      </c>
      <c r="M275" s="11">
        <v>0.0</v>
      </c>
      <c r="N275" s="11">
        <v>0.0</v>
      </c>
      <c r="O275" s="11">
        <v>0.0</v>
      </c>
      <c r="P275" s="128" t="s">
        <v>6113</v>
      </c>
      <c r="Q275" s="11"/>
      <c r="S275" s="11"/>
    </row>
    <row r="276">
      <c r="A276" s="196" t="s">
        <v>1387</v>
      </c>
      <c r="B276" s="185" t="s">
        <v>35</v>
      </c>
      <c r="C276" s="12" t="s">
        <v>1388</v>
      </c>
      <c r="D276" s="85" t="s">
        <v>37</v>
      </c>
      <c r="E276" s="185" t="s">
        <v>1391</v>
      </c>
      <c r="F276" s="14" t="s">
        <v>1390</v>
      </c>
      <c r="G276" s="14" t="str">
        <f t="shared" si="1"/>
        <v>32.230824</v>
      </c>
      <c r="H276" s="14" t="str">
        <f t="shared" si="28"/>
        <v>62.920591</v>
      </c>
      <c r="I276" s="11">
        <v>70.0</v>
      </c>
      <c r="J276" s="11">
        <v>70.0</v>
      </c>
      <c r="K276" s="11">
        <v>0.0</v>
      </c>
      <c r="L276" s="11">
        <v>0.0</v>
      </c>
      <c r="M276" s="11">
        <v>0.0</v>
      </c>
      <c r="N276" s="11">
        <v>0.0</v>
      </c>
      <c r="O276" s="11">
        <v>30.0</v>
      </c>
      <c r="P276" s="128" t="s">
        <v>6113</v>
      </c>
      <c r="Q276" s="11"/>
      <c r="S276" s="11"/>
    </row>
    <row r="277">
      <c r="A277" s="196" t="s">
        <v>1393</v>
      </c>
      <c r="B277" s="185" t="s">
        <v>35</v>
      </c>
      <c r="C277" s="12" t="s">
        <v>1394</v>
      </c>
      <c r="D277" s="85" t="s">
        <v>37</v>
      </c>
      <c r="E277" s="185" t="s">
        <v>1396</v>
      </c>
      <c r="F277" s="14" t="s">
        <v>176</v>
      </c>
      <c r="G277" s="14" t="str">
        <f t="shared" si="1"/>
        <v>34.963097</v>
      </c>
      <c r="H277" s="14" t="str">
        <f t="shared" si="28"/>
        <v>68.810884</v>
      </c>
      <c r="I277" s="11">
        <v>8.0</v>
      </c>
      <c r="J277" s="11">
        <v>8.0</v>
      </c>
      <c r="K277" s="11">
        <v>0.0</v>
      </c>
      <c r="L277" s="11">
        <v>0.0</v>
      </c>
      <c r="M277" s="11">
        <v>0.0</v>
      </c>
      <c r="N277" s="11">
        <v>0.0</v>
      </c>
      <c r="O277" s="11">
        <v>0.0</v>
      </c>
      <c r="P277" s="128" t="s">
        <v>6113</v>
      </c>
      <c r="Q277" s="11"/>
      <c r="S277" s="11"/>
    </row>
    <row r="278">
      <c r="A278" s="196" t="s">
        <v>1398</v>
      </c>
      <c r="B278" s="185" t="s">
        <v>35</v>
      </c>
      <c r="C278" s="12" t="s">
        <v>1399</v>
      </c>
      <c r="D278" s="85" t="s">
        <v>37</v>
      </c>
      <c r="E278" s="185" t="s">
        <v>1402</v>
      </c>
      <c r="F278" s="14" t="s">
        <v>1009</v>
      </c>
      <c r="G278" s="14" t="str">
        <f t="shared" si="1"/>
        <v>34.074090</v>
      </c>
      <c r="H278" s="14" t="str">
        <f t="shared" si="28"/>
        <v>70.288452</v>
      </c>
      <c r="I278" s="11">
        <v>5.0</v>
      </c>
      <c r="J278" s="11">
        <v>5.0</v>
      </c>
      <c r="K278" s="11">
        <v>0.0</v>
      </c>
      <c r="L278" s="11">
        <v>0.0</v>
      </c>
      <c r="M278" s="11">
        <v>0.0</v>
      </c>
      <c r="N278" s="11">
        <v>0.0</v>
      </c>
      <c r="O278" s="11">
        <v>0.0</v>
      </c>
      <c r="P278" s="128" t="s">
        <v>6113</v>
      </c>
      <c r="Q278" s="11"/>
      <c r="S278" s="11"/>
    </row>
    <row r="279">
      <c r="A279" s="196" t="s">
        <v>1405</v>
      </c>
      <c r="B279" s="185" t="s">
        <v>35</v>
      </c>
      <c r="C279" s="12" t="s">
        <v>1406</v>
      </c>
      <c r="D279" s="85" t="s">
        <v>37</v>
      </c>
      <c r="E279" s="185" t="s">
        <v>1290</v>
      </c>
      <c r="F279" s="14" t="s">
        <v>588</v>
      </c>
      <c r="G279" s="14" t="str">
        <f t="shared" si="1"/>
        <v>36.728590</v>
      </c>
      <c r="H279" s="14" t="str">
        <f t="shared" si="28"/>
        <v>68.868066</v>
      </c>
      <c r="I279" s="11">
        <v>3.0</v>
      </c>
      <c r="J279" s="11">
        <v>3.0</v>
      </c>
      <c r="K279" s="11">
        <v>0.0</v>
      </c>
      <c r="L279" s="11">
        <v>0.0</v>
      </c>
      <c r="M279" s="11">
        <v>0.0</v>
      </c>
      <c r="N279" s="11">
        <v>0.0</v>
      </c>
      <c r="O279" s="11">
        <v>0.0</v>
      </c>
      <c r="P279" s="128" t="s">
        <v>6113</v>
      </c>
      <c r="Q279" s="11"/>
      <c r="S279" s="11"/>
    </row>
    <row r="280">
      <c r="A280" s="196" t="s">
        <v>1410</v>
      </c>
      <c r="B280" s="185" t="s">
        <v>35</v>
      </c>
      <c r="C280" s="12" t="s">
        <v>1411</v>
      </c>
      <c r="D280" s="85" t="s">
        <v>37</v>
      </c>
      <c r="E280" s="185" t="s">
        <v>1414</v>
      </c>
      <c r="F280" s="14" t="s">
        <v>1413</v>
      </c>
      <c r="G280" s="14" t="str">
        <f t="shared" si="1"/>
        <v>34.273230</v>
      </c>
      <c r="H280" s="14" t="str">
        <f t="shared" si="28"/>
        <v>70.074131</v>
      </c>
      <c r="I280" s="11">
        <v>2.0</v>
      </c>
      <c r="J280" s="11">
        <v>4.0</v>
      </c>
      <c r="K280" s="11">
        <v>2.0</v>
      </c>
      <c r="L280" s="11">
        <v>4.0</v>
      </c>
      <c r="M280" s="11">
        <v>0.0</v>
      </c>
      <c r="N280" s="11">
        <v>0.0</v>
      </c>
      <c r="O280" s="11">
        <v>0.0</v>
      </c>
      <c r="P280" s="128" t="s">
        <v>6113</v>
      </c>
      <c r="Q280" s="11"/>
      <c r="S280" s="11"/>
    </row>
    <row r="281">
      <c r="A281" s="196" t="s">
        <v>1416</v>
      </c>
      <c r="B281" s="185" t="s">
        <v>35</v>
      </c>
      <c r="C281" s="12" t="s">
        <v>1411</v>
      </c>
      <c r="D281" s="85" t="s">
        <v>37</v>
      </c>
      <c r="E281" s="185" t="s">
        <v>1419</v>
      </c>
      <c r="F281" s="14" t="s">
        <v>160</v>
      </c>
      <c r="G281" s="14" t="str">
        <f t="shared" si="1"/>
        <v>34.846589</v>
      </c>
      <c r="H281" s="14" t="str">
        <f t="shared" si="28"/>
        <v>71.097316</v>
      </c>
      <c r="I281" s="11">
        <v>5.0</v>
      </c>
      <c r="J281" s="11">
        <v>5.0</v>
      </c>
      <c r="K281" s="11">
        <v>0.0</v>
      </c>
      <c r="L281" s="11">
        <v>0.0</v>
      </c>
      <c r="M281" s="11">
        <v>0.0</v>
      </c>
      <c r="N281" s="11">
        <v>0.0</v>
      </c>
      <c r="O281" s="11">
        <v>0.0</v>
      </c>
      <c r="P281" s="128" t="s">
        <v>6113</v>
      </c>
      <c r="Q281" s="11"/>
      <c r="S281" s="11"/>
    </row>
    <row r="282">
      <c r="A282" s="196" t="s">
        <v>1421</v>
      </c>
      <c r="B282" s="185" t="s">
        <v>35</v>
      </c>
      <c r="C282" s="12" t="s">
        <v>1422</v>
      </c>
      <c r="D282" s="85" t="s">
        <v>37</v>
      </c>
      <c r="E282" s="185" t="s">
        <v>1424</v>
      </c>
      <c r="F282" s="14" t="s">
        <v>273</v>
      </c>
      <c r="G282" s="14" t="str">
        <f t="shared" si="1"/>
        <v>34.08218</v>
      </c>
      <c r="H282" s="14" t="s">
        <v>6112</v>
      </c>
      <c r="I282" s="11">
        <v>11.0</v>
      </c>
      <c r="J282" s="11">
        <v>11.0</v>
      </c>
      <c r="K282" s="11">
        <v>0.0</v>
      </c>
      <c r="L282" s="11">
        <v>0.0</v>
      </c>
      <c r="M282" s="11">
        <v>0.0</v>
      </c>
      <c r="N282" s="11">
        <v>0.0</v>
      </c>
      <c r="O282" s="11">
        <v>0.0</v>
      </c>
      <c r="P282" s="128" t="s">
        <v>6113</v>
      </c>
      <c r="Q282" s="11"/>
      <c r="S282" s="11"/>
    </row>
    <row r="283">
      <c r="A283" s="196" t="s">
        <v>1428</v>
      </c>
      <c r="B283" s="185" t="s">
        <v>35</v>
      </c>
      <c r="C283" s="12" t="s">
        <v>1429</v>
      </c>
      <c r="D283" s="85" t="s">
        <v>37</v>
      </c>
      <c r="E283" s="185" t="s">
        <v>1431</v>
      </c>
      <c r="F283" s="14" t="s">
        <v>324</v>
      </c>
      <c r="G283" s="14" t="str">
        <f t="shared" si="1"/>
        <v>35.002193</v>
      </c>
      <c r="H283" s="14" t="str">
        <f>RIGHT(F283,FIND(",",F283)-1)</f>
        <v>71.406187</v>
      </c>
      <c r="I283" s="11">
        <v>9.0</v>
      </c>
      <c r="J283" s="11">
        <v>9.0</v>
      </c>
      <c r="K283" s="11">
        <v>0.0</v>
      </c>
      <c r="L283" s="11">
        <v>0.0</v>
      </c>
      <c r="M283" s="11">
        <v>0.0</v>
      </c>
      <c r="N283" s="11">
        <v>0.0</v>
      </c>
      <c r="O283" s="11">
        <v>0.0</v>
      </c>
      <c r="P283" s="128" t="s">
        <v>6113</v>
      </c>
      <c r="Q283" s="11"/>
      <c r="S283" s="11"/>
    </row>
    <row r="284">
      <c r="A284" s="196" t="s">
        <v>1433</v>
      </c>
      <c r="B284" s="185" t="s">
        <v>35</v>
      </c>
      <c r="C284" s="12" t="s">
        <v>1429</v>
      </c>
      <c r="D284" s="185" t="s">
        <v>37</v>
      </c>
      <c r="E284" s="185" t="s">
        <v>38</v>
      </c>
      <c r="F284" s="11" t="s">
        <v>38</v>
      </c>
      <c r="G284" s="14" t="str">
        <f t="shared" si="1"/>
        <v>#VALUE!</v>
      </c>
      <c r="H284" s="14" t="e">
        <v>#VALUE!</v>
      </c>
      <c r="I284" s="11">
        <v>0.0</v>
      </c>
      <c r="J284" s="11">
        <v>0.0</v>
      </c>
      <c r="K284" s="11">
        <v>0.0</v>
      </c>
      <c r="L284" s="11">
        <v>0.0</v>
      </c>
      <c r="M284" s="11">
        <v>0.0</v>
      </c>
      <c r="N284" s="11">
        <v>0.0</v>
      </c>
      <c r="O284" s="11">
        <v>0.0</v>
      </c>
      <c r="P284" s="183" t="s">
        <v>38</v>
      </c>
      <c r="Q284" s="11"/>
      <c r="S284" s="11"/>
      <c r="T284" s="11"/>
      <c r="U284" s="12"/>
      <c r="V284" s="11"/>
      <c r="W284" s="11"/>
      <c r="X284" s="11"/>
      <c r="Y284" s="14"/>
      <c r="Z284" s="14"/>
      <c r="AA284" s="11"/>
      <c r="AB284" s="11"/>
      <c r="AC284" s="11"/>
      <c r="AD284" s="11"/>
      <c r="AE284" s="11"/>
      <c r="AF284" s="11"/>
      <c r="AG284" s="11"/>
      <c r="AH284" s="183"/>
      <c r="AI284" s="11"/>
    </row>
    <row r="285">
      <c r="A285" s="196" t="s">
        <v>1435</v>
      </c>
      <c r="B285" s="185" t="s">
        <v>35</v>
      </c>
      <c r="C285" s="12" t="s">
        <v>1436</v>
      </c>
      <c r="D285" s="85" t="s">
        <v>37</v>
      </c>
      <c r="E285" s="185" t="s">
        <v>1438</v>
      </c>
      <c r="F285" s="187" t="s">
        <v>588</v>
      </c>
      <c r="G285" s="14" t="str">
        <f t="shared" si="1"/>
        <v>36.728590</v>
      </c>
      <c r="H285" s="14" t="str">
        <f t="shared" ref="H285:H286" si="29">RIGHT(F285,FIND(",",F285)-1)</f>
        <v>68.868066</v>
      </c>
      <c r="I285" s="11">
        <v>58.0</v>
      </c>
      <c r="J285" s="11">
        <v>59.0</v>
      </c>
      <c r="K285" s="11">
        <v>32.0</v>
      </c>
      <c r="L285" s="11">
        <v>33.0</v>
      </c>
      <c r="M285" s="11">
        <v>20.0</v>
      </c>
      <c r="N285" s="11">
        <v>20.0</v>
      </c>
      <c r="O285" s="11">
        <v>53.0</v>
      </c>
      <c r="P285" s="128" t="s">
        <v>6113</v>
      </c>
      <c r="Q285" s="11"/>
      <c r="S285" s="11"/>
    </row>
    <row r="286">
      <c r="A286" s="196" t="s">
        <v>1441</v>
      </c>
      <c r="B286" s="185" t="s">
        <v>35</v>
      </c>
      <c r="C286" s="12" t="s">
        <v>1442</v>
      </c>
      <c r="D286" s="85" t="s">
        <v>37</v>
      </c>
      <c r="E286" s="185" t="s">
        <v>1444</v>
      </c>
      <c r="F286" s="14" t="s">
        <v>1329</v>
      </c>
      <c r="G286" s="14" t="str">
        <f t="shared" si="1"/>
        <v>32.677851</v>
      </c>
      <c r="H286" s="14" t="str">
        <f t="shared" si="29"/>
        <v>61.981391</v>
      </c>
      <c r="I286" s="11">
        <v>5.0</v>
      </c>
      <c r="J286" s="11">
        <v>5.0</v>
      </c>
      <c r="K286" s="11">
        <v>0.0</v>
      </c>
      <c r="L286" s="11">
        <v>0.0</v>
      </c>
      <c r="M286" s="11">
        <v>0.0</v>
      </c>
      <c r="N286" s="11">
        <v>0.0</v>
      </c>
      <c r="O286" s="11">
        <v>0.0</v>
      </c>
      <c r="P286" s="128" t="s">
        <v>6113</v>
      </c>
      <c r="Q286" s="11"/>
      <c r="S286" s="11"/>
    </row>
    <row r="287">
      <c r="A287" s="196" t="s">
        <v>1446</v>
      </c>
      <c r="B287" s="185" t="s">
        <v>35</v>
      </c>
      <c r="C287" s="12" t="s">
        <v>1447</v>
      </c>
      <c r="D287" s="85" t="s">
        <v>37</v>
      </c>
      <c r="E287" s="185" t="s">
        <v>1449</v>
      </c>
      <c r="F287" s="14" t="s">
        <v>273</v>
      </c>
      <c r="G287" s="14" t="str">
        <f t="shared" si="1"/>
        <v>34.08218</v>
      </c>
      <c r="H287" s="14" t="s">
        <v>6112</v>
      </c>
      <c r="I287" s="11">
        <v>11.0</v>
      </c>
      <c r="J287" s="11">
        <v>14.0</v>
      </c>
      <c r="K287" s="11">
        <v>0.0</v>
      </c>
      <c r="L287" s="11">
        <v>0.0</v>
      </c>
      <c r="M287" s="11">
        <v>0.0</v>
      </c>
      <c r="N287" s="11">
        <v>0.0</v>
      </c>
      <c r="O287" s="11">
        <v>0.0</v>
      </c>
      <c r="P287" s="128" t="s">
        <v>6113</v>
      </c>
      <c r="Q287" s="11"/>
      <c r="S287" s="11"/>
    </row>
    <row r="288">
      <c r="A288" s="196" t="s">
        <v>1453</v>
      </c>
      <c r="B288" s="185" t="s">
        <v>35</v>
      </c>
      <c r="C288" s="12" t="s">
        <v>1454</v>
      </c>
      <c r="D288" s="85" t="s">
        <v>37</v>
      </c>
      <c r="E288" s="185" t="s">
        <v>1456</v>
      </c>
      <c r="F288" s="14" t="s">
        <v>273</v>
      </c>
      <c r="G288" s="14" t="str">
        <f t="shared" si="1"/>
        <v>34.08218</v>
      </c>
      <c r="H288" s="14" t="s">
        <v>6112</v>
      </c>
      <c r="I288" s="11">
        <v>13.0</v>
      </c>
      <c r="J288" s="11">
        <v>14.0</v>
      </c>
      <c r="K288" s="11">
        <v>0.0</v>
      </c>
      <c r="L288" s="11">
        <v>0.0</v>
      </c>
      <c r="M288" s="11">
        <v>0.0</v>
      </c>
      <c r="N288" s="11">
        <v>0.0</v>
      </c>
      <c r="O288" s="11">
        <v>0.0</v>
      </c>
      <c r="P288" s="128" t="s">
        <v>6113</v>
      </c>
      <c r="Q288" s="11"/>
      <c r="S288" s="11"/>
    </row>
    <row r="289">
      <c r="A289" s="196" t="s">
        <v>1459</v>
      </c>
      <c r="B289" s="185" t="s">
        <v>35</v>
      </c>
      <c r="C289" s="12" t="s">
        <v>1460</v>
      </c>
      <c r="D289" s="85" t="s">
        <v>37</v>
      </c>
      <c r="E289" s="185" t="s">
        <v>1462</v>
      </c>
      <c r="F289" s="14" t="s">
        <v>273</v>
      </c>
      <c r="G289" s="14" t="str">
        <f t="shared" si="1"/>
        <v>34.08218</v>
      </c>
      <c r="H289" s="14" t="s">
        <v>6112</v>
      </c>
      <c r="I289" s="11">
        <v>13.0</v>
      </c>
      <c r="J289" s="11">
        <v>13.0</v>
      </c>
      <c r="K289" s="11">
        <v>0.0</v>
      </c>
      <c r="L289" s="11">
        <v>0.0</v>
      </c>
      <c r="M289" s="11">
        <v>0.0</v>
      </c>
      <c r="N289" s="11">
        <v>0.0</v>
      </c>
      <c r="O289" s="11">
        <v>0.0</v>
      </c>
      <c r="P289" s="128" t="s">
        <v>6113</v>
      </c>
      <c r="Q289" s="11"/>
      <c r="S289" s="11"/>
    </row>
    <row r="290">
      <c r="A290" s="196" t="s">
        <v>1464</v>
      </c>
      <c r="B290" s="185" t="s">
        <v>35</v>
      </c>
      <c r="C290" s="12" t="s">
        <v>1465</v>
      </c>
      <c r="D290" s="85" t="s">
        <v>37</v>
      </c>
      <c r="E290" s="185" t="s">
        <v>1467</v>
      </c>
      <c r="F290" s="14" t="s">
        <v>228</v>
      </c>
      <c r="G290" s="14" t="str">
        <f t="shared" si="1"/>
        <v>34.263148</v>
      </c>
      <c r="H290" s="14" t="str">
        <f t="shared" ref="H290:H291" si="30">RIGHT(F290,FIND(",",F290)-1)</f>
        <v>70.788209</v>
      </c>
      <c r="I290" s="11">
        <v>7.0</v>
      </c>
      <c r="J290" s="11">
        <v>7.0</v>
      </c>
      <c r="K290" s="11">
        <v>0.0</v>
      </c>
      <c r="L290" s="11">
        <v>0.0</v>
      </c>
      <c r="M290" s="11">
        <v>0.0</v>
      </c>
      <c r="N290" s="11">
        <v>0.0</v>
      </c>
      <c r="O290" s="11">
        <v>0.0</v>
      </c>
      <c r="P290" s="128" t="s">
        <v>6113</v>
      </c>
      <c r="Q290" s="11"/>
      <c r="S290" s="11"/>
    </row>
    <row r="291">
      <c r="A291" s="196" t="s">
        <v>1468</v>
      </c>
      <c r="B291" s="185" t="s">
        <v>35</v>
      </c>
      <c r="C291" s="12" t="s">
        <v>1469</v>
      </c>
      <c r="D291" s="85" t="s">
        <v>37</v>
      </c>
      <c r="E291" s="185" t="s">
        <v>1473</v>
      </c>
      <c r="F291" s="14" t="s">
        <v>1472</v>
      </c>
      <c r="G291" s="14" t="str">
        <f t="shared" si="1"/>
        <v>33.706199</v>
      </c>
      <c r="H291" s="14" t="str">
        <f t="shared" si="30"/>
        <v>69.383107</v>
      </c>
      <c r="I291" s="11">
        <v>1.0</v>
      </c>
      <c r="J291" s="11">
        <v>1.0</v>
      </c>
      <c r="K291" s="11">
        <v>0.0</v>
      </c>
      <c r="L291" s="11">
        <v>0.0</v>
      </c>
      <c r="M291" s="11">
        <v>0.0</v>
      </c>
      <c r="N291" s="11">
        <v>0.0</v>
      </c>
      <c r="O291" s="11">
        <v>2.0</v>
      </c>
      <c r="P291" s="128" t="s">
        <v>6113</v>
      </c>
      <c r="Q291" s="11"/>
      <c r="S291" s="11"/>
    </row>
    <row r="292">
      <c r="A292" s="196" t="s">
        <v>1475</v>
      </c>
      <c r="B292" s="185" t="s">
        <v>35</v>
      </c>
      <c r="C292" s="12" t="s">
        <v>1476</v>
      </c>
      <c r="D292" s="85" t="s">
        <v>37</v>
      </c>
      <c r="E292" s="185" t="s">
        <v>1478</v>
      </c>
      <c r="F292" s="14" t="s">
        <v>273</v>
      </c>
      <c r="G292" s="14" t="str">
        <f t="shared" si="1"/>
        <v>34.08218</v>
      </c>
      <c r="H292" s="14" t="s">
        <v>6112</v>
      </c>
      <c r="I292" s="11">
        <v>2.0</v>
      </c>
      <c r="J292" s="11">
        <v>2.0</v>
      </c>
      <c r="K292" s="11">
        <v>0.0</v>
      </c>
      <c r="L292" s="11">
        <v>0.0</v>
      </c>
      <c r="M292" s="11">
        <v>0.0</v>
      </c>
      <c r="N292" s="11">
        <v>0.0</v>
      </c>
      <c r="O292" s="11">
        <v>0.0</v>
      </c>
      <c r="P292" s="128" t="s">
        <v>6113</v>
      </c>
      <c r="Q292" s="11"/>
      <c r="S292" s="11"/>
    </row>
    <row r="293">
      <c r="A293" s="196" t="s">
        <v>1480</v>
      </c>
      <c r="B293" s="185" t="s">
        <v>35</v>
      </c>
      <c r="C293" s="12" t="s">
        <v>1481</v>
      </c>
      <c r="D293" s="85" t="s">
        <v>37</v>
      </c>
      <c r="E293" s="185" t="s">
        <v>830</v>
      </c>
      <c r="F293" s="14" t="s">
        <v>215</v>
      </c>
      <c r="G293" s="14" t="str">
        <f t="shared" si="1"/>
        <v>34.171831</v>
      </c>
      <c r="H293" s="14" t="str">
        <f t="shared" ref="H293:H295" si="31">RIGHT(F293,FIND(",",F293)-1)</f>
        <v>70.621679</v>
      </c>
      <c r="I293" s="11">
        <v>7.0</v>
      </c>
      <c r="J293" s="11">
        <v>7.0</v>
      </c>
      <c r="K293" s="11">
        <v>0.0</v>
      </c>
      <c r="L293" s="11">
        <v>0.0</v>
      </c>
      <c r="M293" s="11">
        <v>0.0</v>
      </c>
      <c r="N293" s="11">
        <v>0.0</v>
      </c>
      <c r="O293" s="11">
        <v>3.0</v>
      </c>
      <c r="P293" s="128" t="s">
        <v>6113</v>
      </c>
      <c r="Q293" s="11"/>
      <c r="S293" s="11"/>
    </row>
    <row r="294">
      <c r="A294" s="196" t="s">
        <v>1484</v>
      </c>
      <c r="B294" s="185" t="s">
        <v>35</v>
      </c>
      <c r="C294" s="12" t="s">
        <v>1485</v>
      </c>
      <c r="D294" s="85" t="s">
        <v>37</v>
      </c>
      <c r="E294" s="185" t="s">
        <v>1487</v>
      </c>
      <c r="F294" s="14" t="s">
        <v>215</v>
      </c>
      <c r="G294" s="14" t="str">
        <f t="shared" si="1"/>
        <v>34.171831</v>
      </c>
      <c r="H294" s="14" t="str">
        <f t="shared" si="31"/>
        <v>70.621679</v>
      </c>
      <c r="I294" s="11">
        <v>7.0</v>
      </c>
      <c r="J294" s="11">
        <v>7.0</v>
      </c>
      <c r="K294" s="11">
        <v>0.0</v>
      </c>
      <c r="L294" s="11">
        <v>0.0</v>
      </c>
      <c r="M294" s="11">
        <v>0.0</v>
      </c>
      <c r="N294" s="11">
        <v>0.0</v>
      </c>
      <c r="O294" s="11">
        <v>0.0</v>
      </c>
      <c r="P294" s="128" t="s">
        <v>6113</v>
      </c>
      <c r="Q294" s="11"/>
      <c r="S294" s="11"/>
    </row>
    <row r="295">
      <c r="A295" s="196" t="s">
        <v>1488</v>
      </c>
      <c r="B295" s="185" t="s">
        <v>35</v>
      </c>
      <c r="C295" s="12" t="s">
        <v>1489</v>
      </c>
      <c r="D295" s="85" t="s">
        <v>37</v>
      </c>
      <c r="E295" s="185" t="s">
        <v>1492</v>
      </c>
      <c r="F295" s="14" t="s">
        <v>1491</v>
      </c>
      <c r="G295" s="14" t="str">
        <f t="shared" si="1"/>
        <v>34.3765144</v>
      </c>
      <c r="H295" s="14" t="str">
        <f t="shared" si="31"/>
        <v>69.7664802</v>
      </c>
      <c r="I295" s="11">
        <v>4.0</v>
      </c>
      <c r="J295" s="11">
        <v>6.0</v>
      </c>
      <c r="K295" s="11">
        <v>0.0</v>
      </c>
      <c r="L295" s="11">
        <v>0.0</v>
      </c>
      <c r="M295" s="11">
        <v>0.0</v>
      </c>
      <c r="N295" s="11">
        <v>0.0</v>
      </c>
      <c r="O295" s="11">
        <v>0.0</v>
      </c>
      <c r="P295" s="128" t="s">
        <v>6113</v>
      </c>
      <c r="Q295" s="11"/>
      <c r="S295" s="11"/>
    </row>
    <row r="296">
      <c r="A296" s="196" t="s">
        <v>1494</v>
      </c>
      <c r="B296" s="185" t="s">
        <v>35</v>
      </c>
      <c r="C296" s="12" t="s">
        <v>1489</v>
      </c>
      <c r="D296" s="85" t="s">
        <v>37</v>
      </c>
      <c r="E296" s="185" t="s">
        <v>1283</v>
      </c>
      <c r="F296" s="14" t="s">
        <v>273</v>
      </c>
      <c r="G296" s="14" t="str">
        <f t="shared" si="1"/>
        <v>34.08218</v>
      </c>
      <c r="H296" s="14" t="s">
        <v>6112</v>
      </c>
      <c r="I296" s="11">
        <v>2.0</v>
      </c>
      <c r="J296" s="11">
        <v>2.0</v>
      </c>
      <c r="K296" s="11">
        <v>0.0</v>
      </c>
      <c r="L296" s="11">
        <v>0.0</v>
      </c>
      <c r="M296" s="11">
        <v>0.0</v>
      </c>
      <c r="N296" s="11">
        <v>0.0</v>
      </c>
      <c r="O296" s="11">
        <v>0.0</v>
      </c>
      <c r="P296" s="128" t="s">
        <v>6113</v>
      </c>
      <c r="Q296" s="11"/>
      <c r="S296" s="11"/>
    </row>
    <row r="297">
      <c r="A297" s="196" t="s">
        <v>1496</v>
      </c>
      <c r="B297" s="185" t="s">
        <v>35</v>
      </c>
      <c r="C297" s="12" t="s">
        <v>1497</v>
      </c>
      <c r="D297" s="85" t="s">
        <v>37</v>
      </c>
      <c r="E297" s="185" t="s">
        <v>1499</v>
      </c>
      <c r="F297" s="14" t="s">
        <v>228</v>
      </c>
      <c r="G297" s="14" t="str">
        <f t="shared" si="1"/>
        <v>34.263148</v>
      </c>
      <c r="H297" s="14" t="str">
        <f>RIGHT(F297,FIND(",",F297)-1)</f>
        <v>70.788209</v>
      </c>
      <c r="I297" s="11">
        <v>1.0</v>
      </c>
      <c r="J297" s="11">
        <v>1.0</v>
      </c>
      <c r="K297" s="11">
        <v>0.0</v>
      </c>
      <c r="L297" s="11">
        <v>0.0</v>
      </c>
      <c r="M297" s="11">
        <v>0.0</v>
      </c>
      <c r="N297" s="11">
        <v>0.0</v>
      </c>
      <c r="O297" s="11">
        <v>4.0</v>
      </c>
      <c r="P297" s="128" t="s">
        <v>6113</v>
      </c>
      <c r="Q297" s="11"/>
      <c r="S297" s="11"/>
    </row>
    <row r="298">
      <c r="A298" s="196" t="s">
        <v>1501</v>
      </c>
      <c r="B298" s="185" t="s">
        <v>35</v>
      </c>
      <c r="C298" s="12" t="s">
        <v>1497</v>
      </c>
      <c r="D298" s="85" t="s">
        <v>37</v>
      </c>
      <c r="E298" s="185" t="s">
        <v>633</v>
      </c>
      <c r="F298" s="187" t="s">
        <v>273</v>
      </c>
      <c r="G298" s="14" t="str">
        <f t="shared" si="1"/>
        <v>34.08218</v>
      </c>
      <c r="H298" s="14" t="s">
        <v>6112</v>
      </c>
      <c r="I298" s="11">
        <v>2.0</v>
      </c>
      <c r="J298" s="11">
        <v>2.0</v>
      </c>
      <c r="K298" s="11">
        <v>0.0</v>
      </c>
      <c r="L298" s="11">
        <v>0.0</v>
      </c>
      <c r="M298" s="11">
        <v>0.0</v>
      </c>
      <c r="N298" s="11">
        <v>0.0</v>
      </c>
      <c r="O298" s="11">
        <v>0.0</v>
      </c>
      <c r="P298" s="128" t="s">
        <v>6113</v>
      </c>
      <c r="Q298" s="11"/>
      <c r="S298" s="11"/>
    </row>
    <row r="299">
      <c r="A299" s="196" t="s">
        <v>1504</v>
      </c>
      <c r="B299" s="185" t="s">
        <v>35</v>
      </c>
      <c r="C299" s="12" t="s">
        <v>1505</v>
      </c>
      <c r="D299" s="85" t="s">
        <v>37</v>
      </c>
      <c r="E299" s="185" t="s">
        <v>1507</v>
      </c>
      <c r="F299" s="14" t="s">
        <v>273</v>
      </c>
      <c r="G299" s="14" t="str">
        <f t="shared" si="1"/>
        <v>34.08218</v>
      </c>
      <c r="H299" s="14" t="s">
        <v>6112</v>
      </c>
      <c r="I299" s="11">
        <v>3.0</v>
      </c>
      <c r="J299" s="11">
        <v>3.0</v>
      </c>
      <c r="K299" s="11">
        <v>0.0</v>
      </c>
      <c r="L299" s="11">
        <v>0.0</v>
      </c>
      <c r="M299" s="11">
        <v>0.0</v>
      </c>
      <c r="N299" s="11">
        <v>0.0</v>
      </c>
      <c r="O299" s="11">
        <v>0.0</v>
      </c>
      <c r="P299" s="128" t="s">
        <v>6113</v>
      </c>
      <c r="Q299" s="11"/>
      <c r="S299" s="11"/>
    </row>
    <row r="300">
      <c r="A300" s="196" t="s">
        <v>1509</v>
      </c>
      <c r="B300" s="185" t="s">
        <v>35</v>
      </c>
      <c r="C300" s="12" t="s">
        <v>1510</v>
      </c>
      <c r="D300" s="85" t="s">
        <v>37</v>
      </c>
      <c r="E300" s="185" t="s">
        <v>1513</v>
      </c>
      <c r="F300" s="14" t="s">
        <v>1512</v>
      </c>
      <c r="G300" s="14" t="str">
        <f t="shared" si="1"/>
        <v>34.101429</v>
      </c>
      <c r="H300" s="14" t="str">
        <f t="shared" ref="H300:H301" si="32">RIGHT(F300,FIND(",",F300)-1)</f>
        <v>70.383056</v>
      </c>
      <c r="I300" s="11">
        <v>2.0</v>
      </c>
      <c r="J300" s="11">
        <v>2.0</v>
      </c>
      <c r="K300" s="11">
        <v>0.0</v>
      </c>
      <c r="L300" s="11">
        <v>0.0</v>
      </c>
      <c r="M300" s="11">
        <v>0.0</v>
      </c>
      <c r="N300" s="11">
        <v>0.0</v>
      </c>
      <c r="O300" s="11">
        <v>1.0</v>
      </c>
      <c r="P300" s="128" t="s">
        <v>6113</v>
      </c>
      <c r="Q300" s="11"/>
      <c r="S300" s="11"/>
    </row>
    <row r="301">
      <c r="A301" s="196" t="s">
        <v>1515</v>
      </c>
      <c r="B301" s="185" t="s">
        <v>35</v>
      </c>
      <c r="C301" s="12" t="s">
        <v>1510</v>
      </c>
      <c r="D301" s="85" t="s">
        <v>37</v>
      </c>
      <c r="E301" s="185" t="s">
        <v>1518</v>
      </c>
      <c r="F301" s="187" t="s">
        <v>215</v>
      </c>
      <c r="G301" s="14" t="str">
        <f t="shared" si="1"/>
        <v>34.171831</v>
      </c>
      <c r="H301" s="14" t="str">
        <f t="shared" si="32"/>
        <v>70.621679</v>
      </c>
      <c r="I301" s="11">
        <v>3.0</v>
      </c>
      <c r="J301" s="11">
        <v>3.0</v>
      </c>
      <c r="K301" s="11">
        <v>0.0</v>
      </c>
      <c r="L301" s="11">
        <v>0.0</v>
      </c>
      <c r="M301" s="11">
        <v>0.0</v>
      </c>
      <c r="N301" s="11">
        <v>0.0</v>
      </c>
      <c r="O301" s="11">
        <v>7.0</v>
      </c>
      <c r="P301" s="128" t="s">
        <v>6113</v>
      </c>
      <c r="Q301" s="11"/>
      <c r="S301" s="11"/>
    </row>
    <row r="302">
      <c r="A302" s="196" t="s">
        <v>1520</v>
      </c>
      <c r="B302" s="185" t="s">
        <v>35</v>
      </c>
      <c r="C302" s="12" t="s">
        <v>1521</v>
      </c>
      <c r="D302" s="185" t="s">
        <v>37</v>
      </c>
      <c r="E302" s="185" t="s">
        <v>38</v>
      </c>
      <c r="F302" s="11" t="s">
        <v>38</v>
      </c>
      <c r="G302" s="14" t="str">
        <f t="shared" si="1"/>
        <v>#VALUE!</v>
      </c>
      <c r="H302" s="14" t="e">
        <v>#VALUE!</v>
      </c>
      <c r="I302" s="11">
        <v>0.0</v>
      </c>
      <c r="J302" s="11">
        <v>0.0</v>
      </c>
      <c r="K302" s="11">
        <v>0.0</v>
      </c>
      <c r="L302" s="11">
        <v>0.0</v>
      </c>
      <c r="M302" s="11">
        <v>0.0</v>
      </c>
      <c r="N302" s="11">
        <v>0.0</v>
      </c>
      <c r="O302" s="11">
        <v>0.0</v>
      </c>
      <c r="P302" s="183" t="s">
        <v>38</v>
      </c>
      <c r="Q302" s="11"/>
      <c r="S302" s="11"/>
      <c r="T302" s="11"/>
      <c r="U302" s="12"/>
      <c r="V302" s="11"/>
      <c r="W302" s="11"/>
      <c r="X302" s="11"/>
      <c r="Y302" s="14"/>
      <c r="Z302" s="14"/>
      <c r="AA302" s="11"/>
      <c r="AB302" s="11"/>
      <c r="AC302" s="11"/>
      <c r="AD302" s="11"/>
      <c r="AE302" s="11"/>
      <c r="AF302" s="11"/>
      <c r="AG302" s="11"/>
      <c r="AH302" s="183"/>
      <c r="AI302" s="11"/>
    </row>
    <row r="303">
      <c r="A303" s="196" t="s">
        <v>1523</v>
      </c>
      <c r="B303" s="185" t="s">
        <v>35</v>
      </c>
      <c r="C303" s="12" t="s">
        <v>1524</v>
      </c>
      <c r="D303" s="185" t="s">
        <v>1537</v>
      </c>
      <c r="E303" s="185" t="s">
        <v>1528</v>
      </c>
      <c r="F303" s="14" t="s">
        <v>1527</v>
      </c>
      <c r="G303" s="14" t="str">
        <f t="shared" si="1"/>
        <v>33.358507</v>
      </c>
      <c r="H303" s="14" t="str">
        <f t="shared" ref="H303:H304" si="33">RIGHT(F303,FIND(",",F303)-1)</f>
        <v>69.859740</v>
      </c>
      <c r="I303" s="11">
        <v>4.0</v>
      </c>
      <c r="J303" s="11">
        <v>4.0</v>
      </c>
      <c r="K303" s="11">
        <v>0.0</v>
      </c>
      <c r="L303" s="11">
        <v>0.0</v>
      </c>
      <c r="M303" s="11">
        <v>0.0</v>
      </c>
      <c r="N303" s="11">
        <v>0.0</v>
      </c>
      <c r="O303" s="11">
        <v>0.0</v>
      </c>
      <c r="P303" s="128" t="s">
        <v>6113</v>
      </c>
      <c r="Q303" s="11"/>
      <c r="R303" s="11"/>
      <c r="S303" s="11"/>
    </row>
    <row r="304">
      <c r="A304" s="196" t="s">
        <v>1532</v>
      </c>
      <c r="B304" s="185" t="s">
        <v>35</v>
      </c>
      <c r="C304" s="12" t="s">
        <v>1533</v>
      </c>
      <c r="D304" s="185" t="s">
        <v>1537</v>
      </c>
      <c r="E304" s="185" t="s">
        <v>509</v>
      </c>
      <c r="F304" s="14" t="s">
        <v>508</v>
      </c>
      <c r="G304" s="14" t="str">
        <f t="shared" si="1"/>
        <v>32.311872</v>
      </c>
      <c r="H304" s="14" t="str">
        <f t="shared" si="33"/>
        <v>64.811083</v>
      </c>
      <c r="I304" s="11">
        <v>15.0</v>
      </c>
      <c r="J304" s="11">
        <v>15.0</v>
      </c>
      <c r="K304" s="11">
        <v>0.0</v>
      </c>
      <c r="L304" s="11">
        <v>0.0</v>
      </c>
      <c r="M304" s="11">
        <v>0.0</v>
      </c>
      <c r="N304" s="11">
        <v>0.0</v>
      </c>
      <c r="O304" s="11">
        <v>10.0</v>
      </c>
      <c r="P304" s="128" t="s">
        <v>6113</v>
      </c>
      <c r="Q304" s="11"/>
      <c r="S304" s="11"/>
    </row>
    <row r="305">
      <c r="A305" s="196" t="s">
        <v>1535</v>
      </c>
      <c r="B305" s="185" t="s">
        <v>35</v>
      </c>
      <c r="C305" s="12" t="s">
        <v>1536</v>
      </c>
      <c r="D305" s="185" t="s">
        <v>1537</v>
      </c>
      <c r="E305" s="185" t="s">
        <v>1539</v>
      </c>
      <c r="F305" s="14" t="s">
        <v>273</v>
      </c>
      <c r="G305" s="14" t="str">
        <f t="shared" si="1"/>
        <v>34.08218</v>
      </c>
      <c r="H305" s="14" t="s">
        <v>6112</v>
      </c>
      <c r="I305" s="11">
        <v>4.0</v>
      </c>
      <c r="J305" s="11">
        <v>6.0</v>
      </c>
      <c r="K305" s="11">
        <v>0.0</v>
      </c>
      <c r="L305" s="11">
        <v>0.0</v>
      </c>
      <c r="M305" s="11">
        <v>0.0</v>
      </c>
      <c r="N305" s="11">
        <v>0.0</v>
      </c>
      <c r="O305" s="11">
        <v>0.0</v>
      </c>
      <c r="P305" s="128" t="s">
        <v>6113</v>
      </c>
      <c r="Q305" s="11"/>
      <c r="S305" s="11"/>
    </row>
    <row r="306">
      <c r="A306" s="196" t="s">
        <v>1541</v>
      </c>
      <c r="B306" s="185" t="s">
        <v>35</v>
      </c>
      <c r="C306" s="12" t="s">
        <v>1542</v>
      </c>
      <c r="D306" s="185" t="s">
        <v>1537</v>
      </c>
      <c r="E306" s="185" t="s">
        <v>633</v>
      </c>
      <c r="F306" s="14" t="s">
        <v>273</v>
      </c>
      <c r="G306" s="14" t="str">
        <f t="shared" si="1"/>
        <v>34.08218</v>
      </c>
      <c r="H306" s="14" t="s">
        <v>6112</v>
      </c>
      <c r="I306" s="11">
        <v>7.0</v>
      </c>
      <c r="J306" s="11">
        <v>7.0</v>
      </c>
      <c r="K306" s="11">
        <v>0.0</v>
      </c>
      <c r="L306" s="11">
        <v>0.0</v>
      </c>
      <c r="M306" s="11">
        <v>0.0</v>
      </c>
      <c r="N306" s="11">
        <v>0.0</v>
      </c>
      <c r="O306" s="11">
        <v>0.0</v>
      </c>
      <c r="P306" s="128" t="s">
        <v>6113</v>
      </c>
      <c r="Q306" s="11"/>
      <c r="S306" s="11"/>
    </row>
    <row r="307">
      <c r="A307" s="196" t="s">
        <v>1545</v>
      </c>
      <c r="B307" s="185" t="s">
        <v>35</v>
      </c>
      <c r="C307" s="12" t="s">
        <v>1546</v>
      </c>
      <c r="D307" s="185" t="s">
        <v>1537</v>
      </c>
      <c r="E307" s="185" t="s">
        <v>616</v>
      </c>
      <c r="F307" s="14" t="s">
        <v>215</v>
      </c>
      <c r="G307" s="14" t="str">
        <f t="shared" si="1"/>
        <v>34.171831</v>
      </c>
      <c r="H307" s="14" t="str">
        <f t="shared" ref="H307:H308" si="34">RIGHT(F307,FIND(",",F307)-1)</f>
        <v>70.621679</v>
      </c>
      <c r="I307" s="11">
        <v>7.0</v>
      </c>
      <c r="J307" s="11">
        <v>7.0</v>
      </c>
      <c r="K307" s="11">
        <v>0.0</v>
      </c>
      <c r="L307" s="11">
        <v>0.0</v>
      </c>
      <c r="M307" s="11">
        <v>0.0</v>
      </c>
      <c r="N307" s="11">
        <v>0.0</v>
      </c>
      <c r="O307" s="11">
        <v>0.0</v>
      </c>
      <c r="P307" s="128" t="s">
        <v>6113</v>
      </c>
      <c r="Q307" s="11"/>
      <c r="S307" s="11"/>
    </row>
    <row r="308">
      <c r="A308" s="196" t="s">
        <v>1548</v>
      </c>
      <c r="B308" s="185" t="s">
        <v>35</v>
      </c>
      <c r="C308" s="12" t="s">
        <v>1549</v>
      </c>
      <c r="D308" s="185" t="s">
        <v>1537</v>
      </c>
      <c r="E308" s="185" t="s">
        <v>1550</v>
      </c>
      <c r="F308" s="14" t="s">
        <v>715</v>
      </c>
      <c r="G308" s="14" t="str">
        <f t="shared" si="1"/>
        <v>32.071099</v>
      </c>
      <c r="H308" s="14" t="str">
        <f t="shared" si="34"/>
        <v>64.852586</v>
      </c>
      <c r="I308" s="11">
        <v>0.0</v>
      </c>
      <c r="J308" s="11">
        <v>0.0</v>
      </c>
      <c r="K308" s="11">
        <v>0.0</v>
      </c>
      <c r="L308" s="11">
        <v>0.0</v>
      </c>
      <c r="M308" s="11">
        <v>0.0</v>
      </c>
      <c r="N308" s="11">
        <v>0.0</v>
      </c>
      <c r="O308" s="11">
        <v>0.0</v>
      </c>
      <c r="P308" s="128" t="s">
        <v>6113</v>
      </c>
      <c r="Q308" s="11"/>
      <c r="S308" s="11"/>
    </row>
    <row r="309">
      <c r="A309" s="196" t="s">
        <v>1553</v>
      </c>
      <c r="B309" s="185" t="s">
        <v>35</v>
      </c>
      <c r="C309" s="12" t="s">
        <v>1549</v>
      </c>
      <c r="D309" s="185" t="s">
        <v>1537</v>
      </c>
      <c r="E309" s="185" t="s">
        <v>38</v>
      </c>
      <c r="F309" s="11" t="s">
        <v>38</v>
      </c>
      <c r="G309" s="14" t="str">
        <f t="shared" si="1"/>
        <v>#VALUE!</v>
      </c>
      <c r="H309" s="14" t="e">
        <v>#VALUE!</v>
      </c>
      <c r="I309" s="11">
        <v>0.0</v>
      </c>
      <c r="J309" s="11">
        <v>0.0</v>
      </c>
      <c r="K309" s="11">
        <v>0.0</v>
      </c>
      <c r="L309" s="11">
        <v>0.0</v>
      </c>
      <c r="M309" s="11">
        <v>0.0</v>
      </c>
      <c r="N309" s="11">
        <v>0.0</v>
      </c>
      <c r="O309" s="11">
        <v>0.0</v>
      </c>
      <c r="P309" s="183" t="s">
        <v>38</v>
      </c>
      <c r="Q309" s="11"/>
      <c r="S309" s="11"/>
      <c r="T309" s="11"/>
      <c r="U309" s="12"/>
      <c r="V309" s="11"/>
      <c r="W309" s="11"/>
      <c r="X309" s="11"/>
      <c r="Y309" s="14"/>
      <c r="Z309" s="14"/>
      <c r="AA309" s="11"/>
      <c r="AB309" s="11"/>
      <c r="AC309" s="11"/>
      <c r="AD309" s="11"/>
      <c r="AE309" s="11"/>
      <c r="AF309" s="11"/>
      <c r="AG309" s="11"/>
      <c r="AH309" s="183"/>
      <c r="AI309" s="11"/>
    </row>
    <row r="310">
      <c r="A310" s="196" t="s">
        <v>1555</v>
      </c>
      <c r="B310" s="185" t="s">
        <v>35</v>
      </c>
      <c r="C310" s="12" t="s">
        <v>1556</v>
      </c>
      <c r="D310" s="185" t="s">
        <v>1537</v>
      </c>
      <c r="E310" s="185" t="s">
        <v>274</v>
      </c>
      <c r="F310" s="14" t="s">
        <v>273</v>
      </c>
      <c r="G310" s="14" t="str">
        <f t="shared" si="1"/>
        <v>34.08218</v>
      </c>
      <c r="H310" s="14" t="s">
        <v>6112</v>
      </c>
      <c r="I310" s="11">
        <v>2.0</v>
      </c>
      <c r="J310" s="11">
        <v>12.0</v>
      </c>
      <c r="K310" s="11">
        <v>0.0</v>
      </c>
      <c r="L310" s="11">
        <v>0.0</v>
      </c>
      <c r="M310" s="11">
        <v>0.0</v>
      </c>
      <c r="N310" s="11">
        <v>0.0</v>
      </c>
      <c r="O310" s="11">
        <v>0.0</v>
      </c>
      <c r="P310" s="128" t="s">
        <v>6113</v>
      </c>
      <c r="Q310" s="11"/>
      <c r="S310" s="11"/>
    </row>
    <row r="311">
      <c r="A311" s="196" t="s">
        <v>1558</v>
      </c>
      <c r="B311" s="185" t="s">
        <v>35</v>
      </c>
      <c r="C311" s="12" t="s">
        <v>1559</v>
      </c>
      <c r="D311" s="185" t="s">
        <v>1537</v>
      </c>
      <c r="E311" s="185" t="s">
        <v>1560</v>
      </c>
      <c r="F311" s="187" t="s">
        <v>683</v>
      </c>
      <c r="G311" s="14" t="str">
        <f t="shared" si="1"/>
        <v>33.333847</v>
      </c>
      <c r="H311" s="14" t="str">
        <f>RIGHT(F311,FIND(",",F311)-1)</f>
        <v>69.937167</v>
      </c>
      <c r="I311" s="11">
        <v>5.0</v>
      </c>
      <c r="J311" s="11">
        <v>6.0</v>
      </c>
      <c r="K311" s="11">
        <v>0.0</v>
      </c>
      <c r="L311" s="11">
        <v>0.0</v>
      </c>
      <c r="M311" s="11">
        <v>0.0</v>
      </c>
      <c r="N311" s="11">
        <v>0.0</v>
      </c>
      <c r="O311" s="11">
        <v>0.0</v>
      </c>
      <c r="P311" s="128" t="s">
        <v>6113</v>
      </c>
      <c r="Q311" s="11"/>
      <c r="S311" s="11"/>
    </row>
    <row r="312">
      <c r="A312" s="196" t="s">
        <v>1562</v>
      </c>
      <c r="B312" s="185" t="s">
        <v>35</v>
      </c>
      <c r="C312" s="12" t="s">
        <v>1563</v>
      </c>
      <c r="D312" s="185" t="s">
        <v>1537</v>
      </c>
      <c r="E312" s="185" t="s">
        <v>1565</v>
      </c>
      <c r="F312" s="14" t="s">
        <v>273</v>
      </c>
      <c r="G312" s="14" t="str">
        <f t="shared" si="1"/>
        <v>34.08218</v>
      </c>
      <c r="H312" s="14" t="s">
        <v>6112</v>
      </c>
      <c r="I312" s="11">
        <v>21.0</v>
      </c>
      <c r="J312" s="11">
        <v>21.0</v>
      </c>
      <c r="K312" s="11">
        <v>0.0</v>
      </c>
      <c r="L312" s="11">
        <v>0.0</v>
      </c>
      <c r="M312" s="11">
        <v>0.0</v>
      </c>
      <c r="N312" s="11">
        <v>0.0</v>
      </c>
      <c r="O312" s="11">
        <v>6.0</v>
      </c>
      <c r="P312" s="128" t="s">
        <v>6113</v>
      </c>
      <c r="Q312" s="11"/>
      <c r="S312" s="11"/>
    </row>
    <row r="313">
      <c r="A313" s="196" t="s">
        <v>1567</v>
      </c>
      <c r="B313" s="185" t="s">
        <v>35</v>
      </c>
      <c r="C313" s="12" t="s">
        <v>1568</v>
      </c>
      <c r="D313" s="185" t="s">
        <v>1537</v>
      </c>
      <c r="E313" s="185" t="s">
        <v>1570</v>
      </c>
      <c r="F313" s="187" t="s">
        <v>536</v>
      </c>
      <c r="G313" s="14" t="str">
        <f t="shared" si="1"/>
        <v>31.132511</v>
      </c>
      <c r="H313" s="14" t="str">
        <f t="shared" ref="H313:H314" si="35">RIGHT(F313,FIND(",",F313)-1)</f>
        <v>64.212898</v>
      </c>
      <c r="I313" s="11">
        <v>6.0</v>
      </c>
      <c r="J313" s="11">
        <v>6.0</v>
      </c>
      <c r="K313" s="11">
        <v>0.0</v>
      </c>
      <c r="L313" s="11">
        <v>0.0</v>
      </c>
      <c r="M313" s="11">
        <v>0.0</v>
      </c>
      <c r="N313" s="11">
        <v>0.0</v>
      </c>
      <c r="O313" s="11">
        <v>0.0</v>
      </c>
      <c r="P313" s="128" t="s">
        <v>6113</v>
      </c>
      <c r="Q313" s="11"/>
      <c r="S313" s="11"/>
    </row>
    <row r="314">
      <c r="A314" s="196" t="s">
        <v>1572</v>
      </c>
      <c r="B314" s="185" t="s">
        <v>35</v>
      </c>
      <c r="C314" s="12" t="s">
        <v>1568</v>
      </c>
      <c r="D314" s="185" t="s">
        <v>1537</v>
      </c>
      <c r="E314" s="185" t="s">
        <v>1574</v>
      </c>
      <c r="F314" s="187" t="s">
        <v>215</v>
      </c>
      <c r="G314" s="14" t="str">
        <f t="shared" si="1"/>
        <v>34.171831</v>
      </c>
      <c r="H314" s="14" t="str">
        <f t="shared" si="35"/>
        <v>70.621679</v>
      </c>
      <c r="I314" s="11">
        <v>2.0</v>
      </c>
      <c r="J314" s="11">
        <v>2.0</v>
      </c>
      <c r="K314" s="11">
        <v>0.0</v>
      </c>
      <c r="L314" s="11">
        <v>0.0</v>
      </c>
      <c r="M314" s="11">
        <v>0.0</v>
      </c>
      <c r="N314" s="11">
        <v>0.0</v>
      </c>
      <c r="O314" s="11">
        <v>3.0</v>
      </c>
      <c r="P314" s="128" t="s">
        <v>6113</v>
      </c>
      <c r="Q314" s="11"/>
      <c r="S314" s="11"/>
    </row>
    <row r="315">
      <c r="A315" s="196" t="s">
        <v>1576</v>
      </c>
      <c r="B315" s="185" t="s">
        <v>35</v>
      </c>
      <c r="C315" s="12" t="s">
        <v>1577</v>
      </c>
      <c r="D315" s="185" t="s">
        <v>1537</v>
      </c>
      <c r="E315" s="185" t="s">
        <v>1580</v>
      </c>
      <c r="F315" s="14" t="s">
        <v>273</v>
      </c>
      <c r="G315" s="14" t="str">
        <f t="shared" si="1"/>
        <v>34.08218</v>
      </c>
      <c r="H315" s="14" t="s">
        <v>6112</v>
      </c>
      <c r="I315" s="11">
        <v>11.0</v>
      </c>
      <c r="J315" s="11">
        <v>11.0</v>
      </c>
      <c r="K315" s="11">
        <v>0.0</v>
      </c>
      <c r="L315" s="11">
        <v>0.0</v>
      </c>
      <c r="M315" s="11">
        <v>0.0</v>
      </c>
      <c r="N315" s="11">
        <v>0.0</v>
      </c>
      <c r="O315" s="11">
        <v>6.0</v>
      </c>
      <c r="P315" s="128" t="s">
        <v>6113</v>
      </c>
      <c r="Q315" s="11"/>
      <c r="S315" s="11"/>
    </row>
    <row r="316">
      <c r="A316" s="196" t="s">
        <v>1582</v>
      </c>
      <c r="B316" s="185" t="s">
        <v>35</v>
      </c>
      <c r="C316" s="12" t="s">
        <v>1583</v>
      </c>
      <c r="D316" s="185" t="s">
        <v>1537</v>
      </c>
      <c r="E316" s="185" t="s">
        <v>1550</v>
      </c>
      <c r="F316" s="14" t="s">
        <v>715</v>
      </c>
      <c r="G316" s="14" t="str">
        <f t="shared" si="1"/>
        <v>32.071099</v>
      </c>
      <c r="H316" s="14" t="str">
        <f t="shared" ref="H316:H318" si="36">RIGHT(F316,FIND(",",F316)-1)</f>
        <v>64.852586</v>
      </c>
      <c r="I316" s="11">
        <v>0.0</v>
      </c>
      <c r="J316" s="11">
        <v>68.0</v>
      </c>
      <c r="K316" s="11">
        <v>0.0</v>
      </c>
      <c r="L316" s="11">
        <v>26.0</v>
      </c>
      <c r="M316" s="11">
        <v>0.0</v>
      </c>
      <c r="N316" s="11">
        <v>19.0</v>
      </c>
      <c r="O316" s="11">
        <v>0.0</v>
      </c>
      <c r="P316" s="128" t="s">
        <v>6113</v>
      </c>
      <c r="Q316" s="11"/>
      <c r="S316" s="11"/>
    </row>
    <row r="317">
      <c r="A317" s="196" t="s">
        <v>1585</v>
      </c>
      <c r="B317" s="185" t="s">
        <v>35</v>
      </c>
      <c r="C317" s="12" t="s">
        <v>1586</v>
      </c>
      <c r="D317" s="185" t="s">
        <v>1537</v>
      </c>
      <c r="E317" s="185" t="s">
        <v>1550</v>
      </c>
      <c r="F317" s="187" t="s">
        <v>715</v>
      </c>
      <c r="G317" s="14" t="str">
        <f t="shared" si="1"/>
        <v>32.071099</v>
      </c>
      <c r="H317" s="14" t="str">
        <f t="shared" si="36"/>
        <v>64.852586</v>
      </c>
      <c r="I317" s="11">
        <v>0.0</v>
      </c>
      <c r="J317" s="11">
        <v>0.0</v>
      </c>
      <c r="K317" s="11">
        <v>0.0</v>
      </c>
      <c r="L317" s="11">
        <v>0.0</v>
      </c>
      <c r="M317" s="11">
        <v>0.0</v>
      </c>
      <c r="N317" s="11">
        <v>0.0</v>
      </c>
      <c r="O317" s="11">
        <v>0.0</v>
      </c>
      <c r="P317" s="128" t="s">
        <v>6113</v>
      </c>
      <c r="Q317" s="11"/>
      <c r="S317" s="11"/>
    </row>
    <row r="318">
      <c r="A318" s="196" t="s">
        <v>1589</v>
      </c>
      <c r="B318" s="185" t="s">
        <v>35</v>
      </c>
      <c r="C318" s="12" t="s">
        <v>1590</v>
      </c>
      <c r="D318" s="185" t="s">
        <v>1537</v>
      </c>
      <c r="E318" s="185" t="s">
        <v>1593</v>
      </c>
      <c r="F318" s="14" t="s">
        <v>1592</v>
      </c>
      <c r="G318" s="14" t="str">
        <f t="shared" si="1"/>
        <v>32.402668</v>
      </c>
      <c r="H318" s="14" t="str">
        <f t="shared" si="36"/>
        <v>67.856978</v>
      </c>
      <c r="I318" s="11">
        <v>1.0</v>
      </c>
      <c r="J318" s="11">
        <v>1.0</v>
      </c>
      <c r="K318" s="11">
        <v>0.0</v>
      </c>
      <c r="L318" s="11">
        <v>0.0</v>
      </c>
      <c r="M318" s="11">
        <v>0.0</v>
      </c>
      <c r="N318" s="11">
        <v>0.0</v>
      </c>
      <c r="O318" s="11">
        <v>2.0</v>
      </c>
      <c r="P318" s="128" t="s">
        <v>6113</v>
      </c>
      <c r="Q318" s="11"/>
      <c r="S318" s="11"/>
    </row>
    <row r="319">
      <c r="A319" s="196" t="s">
        <v>1595</v>
      </c>
      <c r="B319" s="185" t="s">
        <v>35</v>
      </c>
      <c r="C319" s="12" t="s">
        <v>1596</v>
      </c>
      <c r="D319" s="185" t="s">
        <v>1537</v>
      </c>
      <c r="E319" s="185" t="s">
        <v>633</v>
      </c>
      <c r="F319" s="187" t="s">
        <v>273</v>
      </c>
      <c r="G319" s="14" t="str">
        <f t="shared" si="1"/>
        <v>34.08218</v>
      </c>
      <c r="H319" s="14" t="s">
        <v>6112</v>
      </c>
      <c r="I319" s="11">
        <v>12.0</v>
      </c>
      <c r="J319" s="11">
        <v>12.0</v>
      </c>
      <c r="K319" s="11">
        <v>0.0</v>
      </c>
      <c r="L319" s="11">
        <v>0.0</v>
      </c>
      <c r="M319" s="11">
        <v>0.0</v>
      </c>
      <c r="N319" s="11">
        <v>0.0</v>
      </c>
      <c r="O319" s="11">
        <v>0.0</v>
      </c>
      <c r="P319" s="128" t="s">
        <v>6113</v>
      </c>
      <c r="Q319" s="19"/>
      <c r="R319" s="19"/>
      <c r="S319" s="11"/>
    </row>
    <row r="320">
      <c r="A320" s="11" t="s">
        <v>1597</v>
      </c>
      <c r="B320" s="11" t="s">
        <v>35</v>
      </c>
      <c r="C320" s="12" t="s">
        <v>1598</v>
      </c>
      <c r="D320" s="185" t="s">
        <v>1537</v>
      </c>
      <c r="E320" s="11" t="s">
        <v>1600</v>
      </c>
      <c r="F320" s="14" t="s">
        <v>536</v>
      </c>
      <c r="G320" s="14" t="str">
        <f t="shared" si="1"/>
        <v>31.132511</v>
      </c>
      <c r="H320" s="14" t="str">
        <f t="shared" ref="H320:H322" si="37">RIGHT(F320,FIND(",",F320)-1)</f>
        <v>64.212898</v>
      </c>
      <c r="I320" s="11">
        <v>11.0</v>
      </c>
      <c r="J320" s="11">
        <v>11.0</v>
      </c>
      <c r="K320" s="11">
        <v>0.0</v>
      </c>
      <c r="L320" s="11">
        <v>0.0</v>
      </c>
      <c r="M320" s="11">
        <v>0.0</v>
      </c>
      <c r="N320" s="11">
        <v>0.0</v>
      </c>
      <c r="O320" s="11">
        <v>0.0</v>
      </c>
      <c r="P320" s="128" t="s">
        <v>6113</v>
      </c>
      <c r="Q320" s="19"/>
      <c r="R320" s="19"/>
      <c r="S320" s="11"/>
    </row>
    <row r="321">
      <c r="A321" s="11" t="s">
        <v>1601</v>
      </c>
      <c r="B321" s="11" t="s">
        <v>35</v>
      </c>
      <c r="C321" s="12" t="s">
        <v>1602</v>
      </c>
      <c r="D321" s="185" t="s">
        <v>1537</v>
      </c>
      <c r="E321" s="11" t="s">
        <v>1604</v>
      </c>
      <c r="F321" s="14" t="s">
        <v>1119</v>
      </c>
      <c r="G321" s="14" t="str">
        <f t="shared" si="1"/>
        <v>37.122858</v>
      </c>
      <c r="H321" s="14" t="str">
        <f t="shared" si="37"/>
        <v>69.158119</v>
      </c>
      <c r="I321" s="11">
        <v>5.0</v>
      </c>
      <c r="J321" s="11">
        <v>9.0</v>
      </c>
      <c r="K321" s="11">
        <v>0.0</v>
      </c>
      <c r="L321" s="11">
        <v>0.0</v>
      </c>
      <c r="M321" s="11">
        <v>0.0</v>
      </c>
      <c r="N321" s="11">
        <v>0.0</v>
      </c>
      <c r="O321" s="11">
        <v>0.0</v>
      </c>
      <c r="P321" s="128" t="s">
        <v>6113</v>
      </c>
      <c r="Q321" s="19"/>
      <c r="R321" s="19"/>
      <c r="S321" s="11"/>
    </row>
    <row r="322">
      <c r="A322" s="11" t="s">
        <v>1605</v>
      </c>
      <c r="B322" s="11" t="s">
        <v>35</v>
      </c>
      <c r="C322" s="12" t="s">
        <v>1606</v>
      </c>
      <c r="D322" s="185" t="s">
        <v>1537</v>
      </c>
      <c r="E322" s="11" t="s">
        <v>1608</v>
      </c>
      <c r="F322" s="14" t="s">
        <v>215</v>
      </c>
      <c r="G322" s="14" t="str">
        <f t="shared" si="1"/>
        <v>34.171831</v>
      </c>
      <c r="H322" s="14" t="str">
        <f t="shared" si="37"/>
        <v>70.621679</v>
      </c>
      <c r="I322" s="11">
        <v>2.0</v>
      </c>
      <c r="J322" s="11">
        <v>2.0</v>
      </c>
      <c r="K322" s="11">
        <v>0.0</v>
      </c>
      <c r="L322" s="11">
        <v>0.0</v>
      </c>
      <c r="M322" s="11">
        <v>0.0</v>
      </c>
      <c r="N322" s="11">
        <v>0.0</v>
      </c>
      <c r="O322" s="11">
        <v>3.0</v>
      </c>
      <c r="P322" s="128" t="s">
        <v>6113</v>
      </c>
      <c r="Q322" s="19"/>
      <c r="R322" s="19"/>
      <c r="S322" s="11"/>
    </row>
    <row r="323">
      <c r="A323" s="11" t="s">
        <v>1609</v>
      </c>
      <c r="B323" s="11" t="s">
        <v>35</v>
      </c>
      <c r="C323" s="12" t="s">
        <v>1610</v>
      </c>
      <c r="D323" s="185" t="s">
        <v>1537</v>
      </c>
      <c r="E323" s="11" t="s">
        <v>38</v>
      </c>
      <c r="F323" s="11" t="s">
        <v>38</v>
      </c>
      <c r="G323" s="14" t="str">
        <f t="shared" si="1"/>
        <v>#VALUE!</v>
      </c>
      <c r="H323" s="14" t="e">
        <v>#VALUE!</v>
      </c>
      <c r="I323" s="11">
        <v>0.0</v>
      </c>
      <c r="J323" s="11">
        <v>0.0</v>
      </c>
      <c r="K323" s="11">
        <v>0.0</v>
      </c>
      <c r="L323" s="11">
        <v>0.0</v>
      </c>
      <c r="M323" s="11">
        <v>0.0</v>
      </c>
      <c r="N323" s="11">
        <v>0.0</v>
      </c>
      <c r="O323" s="11">
        <v>0.0</v>
      </c>
      <c r="P323" s="183" t="s">
        <v>38</v>
      </c>
      <c r="Q323" s="19"/>
      <c r="R323" s="19"/>
      <c r="S323" s="11"/>
      <c r="T323" s="11"/>
      <c r="U323" s="12"/>
      <c r="V323" s="11"/>
      <c r="W323" s="11"/>
      <c r="X323" s="11"/>
      <c r="Y323" s="14"/>
      <c r="Z323" s="14"/>
      <c r="AA323" s="11"/>
      <c r="AB323" s="11"/>
      <c r="AC323" s="11"/>
      <c r="AD323" s="11"/>
      <c r="AE323" s="11"/>
      <c r="AF323" s="11"/>
      <c r="AG323" s="11"/>
      <c r="AH323" s="183"/>
      <c r="AI323" s="19"/>
      <c r="AJ323" s="19"/>
    </row>
    <row r="324">
      <c r="A324" s="11" t="s">
        <v>1611</v>
      </c>
      <c r="B324" s="11" t="s">
        <v>35</v>
      </c>
      <c r="C324" s="12" t="s">
        <v>1612</v>
      </c>
      <c r="D324" s="185" t="s">
        <v>1537</v>
      </c>
      <c r="E324" s="11" t="s">
        <v>1614</v>
      </c>
      <c r="F324" s="14" t="s">
        <v>80</v>
      </c>
      <c r="G324" s="14" t="str">
        <f t="shared" si="1"/>
        <v>34.354216</v>
      </c>
      <c r="H324" s="14" t="str">
        <f t="shared" ref="H324:H330" si="38">RIGHT(F324,FIND(",",F324)-1)</f>
        <v>70.954680</v>
      </c>
      <c r="I324" s="11">
        <v>6.0</v>
      </c>
      <c r="J324" s="11">
        <v>6.0</v>
      </c>
      <c r="K324" s="11">
        <v>0.0</v>
      </c>
      <c r="L324" s="11">
        <v>0.0</v>
      </c>
      <c r="M324" s="11">
        <v>0.0</v>
      </c>
      <c r="N324" s="11">
        <v>0.0</v>
      </c>
      <c r="O324" s="11">
        <v>1.0</v>
      </c>
      <c r="P324" s="128" t="s">
        <v>6113</v>
      </c>
      <c r="Q324" s="19"/>
      <c r="R324" s="19"/>
      <c r="S324" s="11"/>
    </row>
    <row r="325">
      <c r="A325" s="11" t="s">
        <v>1615</v>
      </c>
      <c r="B325" s="11" t="s">
        <v>35</v>
      </c>
      <c r="C325" s="12" t="s">
        <v>1616</v>
      </c>
      <c r="D325" s="185" t="s">
        <v>1537</v>
      </c>
      <c r="E325" s="11" t="s">
        <v>1619</v>
      </c>
      <c r="F325" s="14" t="s">
        <v>1057</v>
      </c>
      <c r="G325" s="14" t="str">
        <f t="shared" si="1"/>
        <v>31.628871</v>
      </c>
      <c r="H325" s="14" t="str">
        <f t="shared" si="38"/>
        <v>65.737174</v>
      </c>
      <c r="I325" s="11">
        <v>20.0</v>
      </c>
      <c r="J325" s="11">
        <v>20.0</v>
      </c>
      <c r="K325" s="11">
        <v>0.0</v>
      </c>
      <c r="L325" s="11">
        <v>0.0</v>
      </c>
      <c r="M325" s="11">
        <v>0.0</v>
      </c>
      <c r="N325" s="11">
        <v>0.0</v>
      </c>
      <c r="O325" s="11">
        <v>0.0</v>
      </c>
      <c r="P325" s="128" t="s">
        <v>6113</v>
      </c>
      <c r="Q325" s="19"/>
      <c r="R325" s="19"/>
      <c r="S325" s="11"/>
    </row>
    <row r="326">
      <c r="A326" s="11" t="s">
        <v>1620</v>
      </c>
      <c r="B326" s="11" t="s">
        <v>35</v>
      </c>
      <c r="C326" s="12" t="s">
        <v>1621</v>
      </c>
      <c r="D326" s="185" t="s">
        <v>1537</v>
      </c>
      <c r="E326" s="11" t="s">
        <v>1625</v>
      </c>
      <c r="F326" s="14" t="s">
        <v>1624</v>
      </c>
      <c r="G326" s="14" t="str">
        <f t="shared" si="1"/>
        <v>33.5484025</v>
      </c>
      <c r="H326" s="14" t="str">
        <f t="shared" si="38"/>
        <v>68.4032319</v>
      </c>
      <c r="I326" s="11">
        <v>3.0</v>
      </c>
      <c r="J326" s="11">
        <v>3.0</v>
      </c>
      <c r="K326" s="11">
        <v>0.0</v>
      </c>
      <c r="L326" s="11">
        <v>0.0</v>
      </c>
      <c r="M326" s="11">
        <v>0.0</v>
      </c>
      <c r="N326" s="11">
        <v>0.0</v>
      </c>
      <c r="O326" s="11">
        <v>0.0</v>
      </c>
      <c r="P326" s="128" t="s">
        <v>6113</v>
      </c>
      <c r="Q326" s="19"/>
      <c r="R326" s="19"/>
      <c r="S326" s="11"/>
    </row>
    <row r="327">
      <c r="A327" s="11" t="s">
        <v>1626</v>
      </c>
      <c r="B327" s="11" t="s">
        <v>35</v>
      </c>
      <c r="C327" s="12" t="s">
        <v>1627</v>
      </c>
      <c r="D327" s="185" t="s">
        <v>1537</v>
      </c>
      <c r="E327" s="11" t="s">
        <v>616</v>
      </c>
      <c r="F327" s="14" t="s">
        <v>215</v>
      </c>
      <c r="G327" s="14" t="str">
        <f t="shared" si="1"/>
        <v>34.171831</v>
      </c>
      <c r="H327" s="14" t="str">
        <f t="shared" si="38"/>
        <v>70.621679</v>
      </c>
      <c r="I327" s="11">
        <v>0.0</v>
      </c>
      <c r="J327" s="11">
        <v>0.0</v>
      </c>
      <c r="K327" s="11">
        <v>0.0</v>
      </c>
      <c r="L327" s="11">
        <v>0.0</v>
      </c>
      <c r="M327" s="11">
        <v>0.0</v>
      </c>
      <c r="N327" s="11">
        <v>0.0</v>
      </c>
      <c r="O327" s="11">
        <v>0.0</v>
      </c>
      <c r="P327" s="128" t="s">
        <v>6113</v>
      </c>
      <c r="Q327" s="19"/>
      <c r="R327" s="19"/>
      <c r="S327" s="11"/>
    </row>
    <row r="328">
      <c r="A328" s="11" t="s">
        <v>1628</v>
      </c>
      <c r="B328" s="11" t="s">
        <v>35</v>
      </c>
      <c r="C328" s="12" t="s">
        <v>1627</v>
      </c>
      <c r="D328" s="185" t="s">
        <v>1537</v>
      </c>
      <c r="E328" s="11" t="s">
        <v>369</v>
      </c>
      <c r="F328" s="14" t="s">
        <v>310</v>
      </c>
      <c r="G328" s="14" t="str">
        <f t="shared" si="1"/>
        <v>32.264538</v>
      </c>
      <c r="H328" s="14" t="str">
        <f t="shared" si="38"/>
        <v>68.524714</v>
      </c>
      <c r="I328" s="11">
        <v>2.0</v>
      </c>
      <c r="J328" s="11">
        <v>2.0</v>
      </c>
      <c r="K328" s="11">
        <v>0.0</v>
      </c>
      <c r="L328" s="11">
        <v>0.0</v>
      </c>
      <c r="M328" s="11">
        <v>0.0</v>
      </c>
      <c r="N328" s="11">
        <v>0.0</v>
      </c>
      <c r="O328" s="11">
        <v>0.0</v>
      </c>
      <c r="P328" s="128" t="s">
        <v>6113</v>
      </c>
      <c r="Q328" s="19"/>
      <c r="R328" s="19"/>
      <c r="S328" s="11"/>
    </row>
    <row r="329">
      <c r="A329" s="11" t="s">
        <v>1629</v>
      </c>
      <c r="B329" s="11" t="s">
        <v>35</v>
      </c>
      <c r="C329" s="12" t="s">
        <v>1630</v>
      </c>
      <c r="D329" s="185" t="s">
        <v>1537</v>
      </c>
      <c r="E329" s="11" t="s">
        <v>616</v>
      </c>
      <c r="F329" s="14" t="s">
        <v>215</v>
      </c>
      <c r="G329" s="14" t="str">
        <f t="shared" si="1"/>
        <v>34.171831</v>
      </c>
      <c r="H329" s="14" t="str">
        <f t="shared" si="38"/>
        <v>70.621679</v>
      </c>
      <c r="I329" s="11">
        <v>0.0</v>
      </c>
      <c r="J329" s="11">
        <v>0.0</v>
      </c>
      <c r="K329" s="11">
        <v>0.0</v>
      </c>
      <c r="L329" s="11">
        <v>0.0</v>
      </c>
      <c r="M329" s="11">
        <v>0.0</v>
      </c>
      <c r="N329" s="11">
        <v>0.0</v>
      </c>
      <c r="O329" s="11">
        <v>0.0</v>
      </c>
      <c r="P329" s="128" t="s">
        <v>6113</v>
      </c>
      <c r="Q329" s="19"/>
      <c r="R329" s="19"/>
      <c r="S329" s="11"/>
    </row>
    <row r="330">
      <c r="A330" s="11" t="s">
        <v>1631</v>
      </c>
      <c r="B330" s="11" t="s">
        <v>35</v>
      </c>
      <c r="C330" s="12" t="s">
        <v>1630</v>
      </c>
      <c r="D330" s="185" t="s">
        <v>1537</v>
      </c>
      <c r="E330" s="11" t="s">
        <v>369</v>
      </c>
      <c r="F330" s="14" t="s">
        <v>310</v>
      </c>
      <c r="G330" s="14" t="str">
        <f t="shared" si="1"/>
        <v>32.264538</v>
      </c>
      <c r="H330" s="14" t="str">
        <f t="shared" si="38"/>
        <v>68.524714</v>
      </c>
      <c r="I330" s="11">
        <v>4.0</v>
      </c>
      <c r="J330" s="11">
        <v>4.0</v>
      </c>
      <c r="K330" s="11">
        <v>0.0</v>
      </c>
      <c r="L330" s="11">
        <v>0.0</v>
      </c>
      <c r="M330" s="11">
        <v>0.0</v>
      </c>
      <c r="N330" s="11">
        <v>0.0</v>
      </c>
      <c r="O330" s="11">
        <v>0.0</v>
      </c>
      <c r="P330" s="128" t="s">
        <v>6113</v>
      </c>
      <c r="Q330" s="19"/>
      <c r="R330" s="19"/>
      <c r="S330" s="11"/>
    </row>
    <row r="331">
      <c r="A331" s="11" t="s">
        <v>1632</v>
      </c>
      <c r="B331" s="11" t="s">
        <v>35</v>
      </c>
      <c r="C331" s="12" t="s">
        <v>1633</v>
      </c>
      <c r="D331" s="185" t="s">
        <v>1537</v>
      </c>
      <c r="E331" s="11" t="s">
        <v>38</v>
      </c>
      <c r="F331" s="11" t="s">
        <v>38</v>
      </c>
      <c r="G331" s="14" t="str">
        <f t="shared" si="1"/>
        <v>#VALUE!</v>
      </c>
      <c r="H331" s="14" t="e">
        <v>#VALUE!</v>
      </c>
      <c r="I331" s="11">
        <v>0.0</v>
      </c>
      <c r="J331" s="11">
        <v>0.0</v>
      </c>
      <c r="K331" s="11">
        <v>0.0</v>
      </c>
      <c r="L331" s="11">
        <v>0.0</v>
      </c>
      <c r="M331" s="11">
        <v>0.0</v>
      </c>
      <c r="N331" s="11">
        <v>0.0</v>
      </c>
      <c r="O331" s="11">
        <v>0.0</v>
      </c>
      <c r="P331" s="183" t="s">
        <v>38</v>
      </c>
      <c r="Q331" s="19"/>
      <c r="R331" s="19"/>
      <c r="S331" s="11"/>
      <c r="T331" s="11"/>
      <c r="U331" s="12"/>
      <c r="V331" s="11"/>
      <c r="W331" s="11"/>
      <c r="X331" s="11"/>
      <c r="Y331" s="14"/>
      <c r="Z331" s="14"/>
      <c r="AA331" s="11"/>
      <c r="AB331" s="11"/>
      <c r="AC331" s="11"/>
      <c r="AD331" s="11"/>
      <c r="AE331" s="11"/>
      <c r="AF331" s="11"/>
      <c r="AG331" s="11"/>
      <c r="AH331" s="183"/>
      <c r="AI331" s="19"/>
      <c r="AJ331" s="19"/>
    </row>
    <row r="332">
      <c r="A332" s="11" t="s">
        <v>1634</v>
      </c>
      <c r="B332" s="11" t="s">
        <v>35</v>
      </c>
      <c r="C332" s="12" t="s">
        <v>1635</v>
      </c>
      <c r="D332" s="185" t="s">
        <v>1537</v>
      </c>
      <c r="E332" s="11" t="s">
        <v>274</v>
      </c>
      <c r="F332" s="14" t="s">
        <v>273</v>
      </c>
      <c r="G332" s="14" t="str">
        <f t="shared" si="1"/>
        <v>34.08218</v>
      </c>
      <c r="H332" s="14" t="s">
        <v>6112</v>
      </c>
      <c r="I332" s="11">
        <v>3.0</v>
      </c>
      <c r="J332" s="11">
        <v>3.0</v>
      </c>
      <c r="K332" s="11">
        <v>3.0</v>
      </c>
      <c r="L332" s="11">
        <v>3.0</v>
      </c>
      <c r="M332" s="11">
        <v>2.0</v>
      </c>
      <c r="N332" s="11">
        <v>2.0</v>
      </c>
      <c r="O332" s="11">
        <v>4.0</v>
      </c>
      <c r="P332" s="128" t="s">
        <v>6113</v>
      </c>
      <c r="Q332" s="19"/>
      <c r="R332" s="19"/>
      <c r="S332" s="11"/>
    </row>
    <row r="333">
      <c r="A333" s="11" t="s">
        <v>1636</v>
      </c>
      <c r="B333" s="11" t="s">
        <v>35</v>
      </c>
      <c r="C333" s="12" t="s">
        <v>1637</v>
      </c>
      <c r="D333" s="185" t="s">
        <v>1537</v>
      </c>
      <c r="E333" s="11" t="s">
        <v>1639</v>
      </c>
      <c r="F333" s="14" t="s">
        <v>445</v>
      </c>
      <c r="G333" s="14" t="str">
        <f t="shared" si="1"/>
        <v>34.351349</v>
      </c>
      <c r="H333" s="14" t="str">
        <f>RIGHT(F333,FIND(",",F333)-1)</f>
        <v>68.238533</v>
      </c>
      <c r="I333" s="11">
        <v>6.0</v>
      </c>
      <c r="J333" s="11">
        <v>6.0</v>
      </c>
      <c r="K333" s="11">
        <v>0.0</v>
      </c>
      <c r="L333" s="11">
        <v>0.0</v>
      </c>
      <c r="M333" s="11">
        <v>0.0</v>
      </c>
      <c r="N333" s="11">
        <v>0.0</v>
      </c>
      <c r="O333" s="11">
        <v>0.0</v>
      </c>
      <c r="P333" s="128" t="s">
        <v>6113</v>
      </c>
      <c r="Q333" s="19"/>
      <c r="R333" s="19"/>
      <c r="S333" s="11"/>
    </row>
    <row r="334">
      <c r="A334" s="11" t="s">
        <v>1640</v>
      </c>
      <c r="B334" s="11" t="s">
        <v>35</v>
      </c>
      <c r="C334" s="12" t="s">
        <v>1641</v>
      </c>
      <c r="D334" s="185" t="s">
        <v>1537</v>
      </c>
      <c r="E334" s="11" t="s">
        <v>274</v>
      </c>
      <c r="F334" s="14" t="s">
        <v>273</v>
      </c>
      <c r="G334" s="14" t="str">
        <f t="shared" si="1"/>
        <v>34.08218</v>
      </c>
      <c r="H334" s="14" t="s">
        <v>6112</v>
      </c>
      <c r="I334" s="11">
        <v>36.0</v>
      </c>
      <c r="J334" s="11">
        <v>100.0</v>
      </c>
      <c r="K334" s="11">
        <v>0.0</v>
      </c>
      <c r="L334" s="11">
        <v>0.0</v>
      </c>
      <c r="M334" s="11">
        <v>0.0</v>
      </c>
      <c r="N334" s="11">
        <v>0.0</v>
      </c>
      <c r="O334" s="11">
        <v>0.0</v>
      </c>
      <c r="P334" s="128" t="s">
        <v>6113</v>
      </c>
      <c r="Q334" s="19"/>
      <c r="R334" s="19"/>
      <c r="S334" s="11"/>
    </row>
    <row r="335">
      <c r="A335" s="11" t="s">
        <v>1643</v>
      </c>
      <c r="B335" s="11" t="s">
        <v>35</v>
      </c>
      <c r="C335" s="12" t="s">
        <v>1644</v>
      </c>
      <c r="D335" s="185" t="s">
        <v>1537</v>
      </c>
      <c r="E335" s="11" t="s">
        <v>274</v>
      </c>
      <c r="F335" s="14" t="s">
        <v>273</v>
      </c>
      <c r="G335" s="14" t="str">
        <f t="shared" si="1"/>
        <v>34.08218</v>
      </c>
      <c r="H335" s="14" t="s">
        <v>6112</v>
      </c>
      <c r="I335" s="11">
        <v>0.0</v>
      </c>
      <c r="J335" s="11">
        <v>2.0</v>
      </c>
      <c r="K335" s="11">
        <v>0.0</v>
      </c>
      <c r="L335" s="11">
        <v>0.0</v>
      </c>
      <c r="M335" s="11">
        <v>0.0</v>
      </c>
      <c r="N335" s="11">
        <v>0.0</v>
      </c>
      <c r="O335" s="11">
        <v>0.0</v>
      </c>
      <c r="P335" s="128" t="s">
        <v>6113</v>
      </c>
      <c r="Q335" s="19"/>
      <c r="R335" s="19"/>
      <c r="S335" s="11"/>
    </row>
    <row r="336">
      <c r="A336" s="11" t="s">
        <v>1645</v>
      </c>
      <c r="B336" s="11" t="s">
        <v>35</v>
      </c>
      <c r="C336" s="12" t="s">
        <v>1646</v>
      </c>
      <c r="D336" s="185" t="s">
        <v>1537</v>
      </c>
      <c r="E336" s="11" t="s">
        <v>1649</v>
      </c>
      <c r="F336" s="14" t="s">
        <v>1648</v>
      </c>
      <c r="G336" s="14" t="str">
        <f t="shared" si="1"/>
        <v>36.932890</v>
      </c>
      <c r="H336" s="14" t="str">
        <f t="shared" ref="H336:H339" si="39">RIGHT(F336,FIND(",",F336)-1)</f>
        <v>69.335431</v>
      </c>
      <c r="I336" s="11">
        <v>9.0</v>
      </c>
      <c r="J336" s="11">
        <v>16.0</v>
      </c>
      <c r="K336" s="11">
        <v>0.0</v>
      </c>
      <c r="L336" s="11">
        <v>0.0</v>
      </c>
      <c r="M336" s="11">
        <v>0.0</v>
      </c>
      <c r="N336" s="11">
        <v>0.0</v>
      </c>
      <c r="O336" s="11">
        <v>0.0</v>
      </c>
      <c r="P336" s="128" t="s">
        <v>6113</v>
      </c>
      <c r="Q336" s="19"/>
      <c r="R336" s="19"/>
      <c r="S336" s="11"/>
    </row>
    <row r="337">
      <c r="A337" s="11" t="s">
        <v>1650</v>
      </c>
      <c r="B337" s="11" t="s">
        <v>35</v>
      </c>
      <c r="C337" s="12" t="s">
        <v>1651</v>
      </c>
      <c r="D337" s="185" t="s">
        <v>1537</v>
      </c>
      <c r="E337" s="11" t="s">
        <v>1655</v>
      </c>
      <c r="F337" s="14" t="s">
        <v>1654</v>
      </c>
      <c r="G337" s="14" t="str">
        <f t="shared" si="1"/>
        <v>33.796943</v>
      </c>
      <c r="H337" s="14" t="str">
        <f t="shared" si="39"/>
        <v>68.934585</v>
      </c>
      <c r="I337" s="11">
        <v>2.0</v>
      </c>
      <c r="J337" s="11">
        <v>2.0</v>
      </c>
      <c r="K337" s="11">
        <v>0.0</v>
      </c>
      <c r="L337" s="11">
        <v>0.0</v>
      </c>
      <c r="M337" s="11">
        <v>0.0</v>
      </c>
      <c r="N337" s="11">
        <v>0.0</v>
      </c>
      <c r="O337" s="11">
        <v>5.0</v>
      </c>
      <c r="P337" s="128" t="s">
        <v>6113</v>
      </c>
      <c r="Q337" s="19"/>
      <c r="R337" s="19"/>
      <c r="S337" s="11"/>
    </row>
    <row r="338">
      <c r="A338" s="11" t="s">
        <v>1656</v>
      </c>
      <c r="B338" s="11" t="s">
        <v>35</v>
      </c>
      <c r="C338" s="12" t="s">
        <v>1657</v>
      </c>
      <c r="D338" s="185" t="s">
        <v>1537</v>
      </c>
      <c r="E338" s="11" t="s">
        <v>616</v>
      </c>
      <c r="F338" s="14" t="s">
        <v>215</v>
      </c>
      <c r="G338" s="14" t="str">
        <f t="shared" si="1"/>
        <v>34.171831</v>
      </c>
      <c r="H338" s="14" t="str">
        <f t="shared" si="39"/>
        <v>70.621679</v>
      </c>
      <c r="I338" s="11">
        <v>36.0</v>
      </c>
      <c r="J338" s="11">
        <v>36.0</v>
      </c>
      <c r="K338" s="11">
        <v>0.0</v>
      </c>
      <c r="L338" s="11">
        <v>0.0</v>
      </c>
      <c r="M338" s="11">
        <v>0.0</v>
      </c>
      <c r="N338" s="11">
        <v>0.0</v>
      </c>
      <c r="O338" s="11">
        <v>0.0</v>
      </c>
      <c r="P338" s="128" t="s">
        <v>6113</v>
      </c>
      <c r="Q338" s="19"/>
      <c r="R338" s="19"/>
      <c r="S338" s="11"/>
    </row>
    <row r="339">
      <c r="A339" s="11" t="s">
        <v>1659</v>
      </c>
      <c r="B339" s="11" t="s">
        <v>35</v>
      </c>
      <c r="C339" s="12" t="s">
        <v>1660</v>
      </c>
      <c r="D339" s="185" t="s">
        <v>1537</v>
      </c>
      <c r="E339" s="11" t="s">
        <v>1661</v>
      </c>
      <c r="F339" s="14" t="s">
        <v>445</v>
      </c>
      <c r="G339" s="14" t="str">
        <f t="shared" si="1"/>
        <v>34.351349</v>
      </c>
      <c r="H339" s="14" t="str">
        <f t="shared" si="39"/>
        <v>68.238533</v>
      </c>
      <c r="I339" s="11">
        <v>1.0</v>
      </c>
      <c r="J339" s="11">
        <v>1.0</v>
      </c>
      <c r="K339" s="11">
        <v>0.0</v>
      </c>
      <c r="L339" s="11">
        <v>0.0</v>
      </c>
      <c r="M339" s="11">
        <v>0.0</v>
      </c>
      <c r="N339" s="11">
        <v>0.0</v>
      </c>
      <c r="O339" s="11">
        <v>0.0</v>
      </c>
      <c r="P339" s="128" t="s">
        <v>6113</v>
      </c>
      <c r="Q339" s="19"/>
      <c r="R339" s="19"/>
      <c r="S339" s="11"/>
    </row>
    <row r="340">
      <c r="A340" s="11" t="s">
        <v>1662</v>
      </c>
      <c r="B340" s="11" t="s">
        <v>35</v>
      </c>
      <c r="C340" s="12" t="s">
        <v>1663</v>
      </c>
      <c r="D340" s="185" t="s">
        <v>1537</v>
      </c>
      <c r="E340" s="11" t="s">
        <v>38</v>
      </c>
      <c r="F340" s="11" t="s">
        <v>38</v>
      </c>
      <c r="G340" s="14" t="str">
        <f t="shared" si="1"/>
        <v>#VALUE!</v>
      </c>
      <c r="H340" s="14" t="e">
        <v>#VALUE!</v>
      </c>
      <c r="I340" s="11">
        <v>0.0</v>
      </c>
      <c r="J340" s="11">
        <v>0.0</v>
      </c>
      <c r="K340" s="11">
        <v>0.0</v>
      </c>
      <c r="L340" s="11">
        <v>0.0</v>
      </c>
      <c r="M340" s="11">
        <v>0.0</v>
      </c>
      <c r="N340" s="11">
        <v>0.0</v>
      </c>
      <c r="O340" s="11">
        <v>0.0</v>
      </c>
      <c r="P340" s="183" t="s">
        <v>38</v>
      </c>
      <c r="Q340" s="19"/>
      <c r="R340" s="19"/>
      <c r="S340" s="11"/>
      <c r="T340" s="11"/>
      <c r="U340" s="12"/>
      <c r="V340" s="11"/>
      <c r="W340" s="11"/>
      <c r="X340" s="11"/>
      <c r="Y340" s="14"/>
      <c r="Z340" s="14"/>
      <c r="AA340" s="11"/>
      <c r="AB340" s="11"/>
      <c r="AC340" s="11"/>
      <c r="AD340" s="11"/>
      <c r="AE340" s="11"/>
      <c r="AF340" s="11"/>
      <c r="AG340" s="11"/>
      <c r="AH340" s="183"/>
      <c r="AI340" s="19"/>
      <c r="AJ340" s="19"/>
    </row>
    <row r="341">
      <c r="A341" s="11" t="s">
        <v>1664</v>
      </c>
      <c r="B341" s="11" t="s">
        <v>35</v>
      </c>
      <c r="C341" s="12" t="s">
        <v>1663</v>
      </c>
      <c r="D341" s="185" t="s">
        <v>1537</v>
      </c>
      <c r="E341" s="11" t="s">
        <v>1668</v>
      </c>
      <c r="F341" s="14" t="s">
        <v>1667</v>
      </c>
      <c r="G341" s="14" t="str">
        <f t="shared" si="1"/>
        <v>31.783124</v>
      </c>
      <c r="H341" s="14" t="str">
        <f t="shared" ref="H341:H350" si="40">RIGHT(F341,FIND(",",F341)-1)</f>
        <v>64.698461</v>
      </c>
      <c r="I341" s="11">
        <v>7.0</v>
      </c>
      <c r="J341" s="11">
        <v>7.0</v>
      </c>
      <c r="K341" s="11">
        <v>0.0</v>
      </c>
      <c r="L341" s="11">
        <v>0.0</v>
      </c>
      <c r="M341" s="11">
        <v>0.0</v>
      </c>
      <c r="N341" s="11">
        <v>0.0</v>
      </c>
      <c r="O341" s="11">
        <v>0.0</v>
      </c>
      <c r="P341" s="128" t="s">
        <v>6113</v>
      </c>
      <c r="Q341" s="19"/>
      <c r="R341" s="19"/>
      <c r="S341" s="11"/>
    </row>
    <row r="342">
      <c r="A342" s="11" t="s">
        <v>1669</v>
      </c>
      <c r="B342" s="11" t="s">
        <v>35</v>
      </c>
      <c r="C342" s="12" t="s">
        <v>1670</v>
      </c>
      <c r="D342" s="185" t="s">
        <v>1537</v>
      </c>
      <c r="E342" s="11" t="s">
        <v>616</v>
      </c>
      <c r="F342" s="14" t="s">
        <v>215</v>
      </c>
      <c r="G342" s="14" t="str">
        <f t="shared" si="1"/>
        <v>34.171831</v>
      </c>
      <c r="H342" s="14" t="str">
        <f t="shared" si="40"/>
        <v>70.621679</v>
      </c>
      <c r="I342" s="11">
        <v>8.0</v>
      </c>
      <c r="J342" s="11">
        <v>8.0</v>
      </c>
      <c r="K342" s="11">
        <v>0.0</v>
      </c>
      <c r="L342" s="11">
        <v>0.0</v>
      </c>
      <c r="M342" s="11">
        <v>0.0</v>
      </c>
      <c r="N342" s="11">
        <v>0.0</v>
      </c>
      <c r="O342" s="11">
        <v>0.0</v>
      </c>
      <c r="P342" s="128" t="s">
        <v>6113</v>
      </c>
      <c r="Q342" s="19"/>
      <c r="R342" s="19"/>
      <c r="S342" s="11"/>
    </row>
    <row r="343">
      <c r="A343" s="11" t="s">
        <v>1671</v>
      </c>
      <c r="B343" s="11" t="s">
        <v>35</v>
      </c>
      <c r="C343" s="12" t="s">
        <v>1672</v>
      </c>
      <c r="D343" s="185" t="s">
        <v>1537</v>
      </c>
      <c r="E343" s="11" t="s">
        <v>1675</v>
      </c>
      <c r="F343" s="14" t="s">
        <v>1674</v>
      </c>
      <c r="G343" s="14" t="str">
        <f t="shared" si="1"/>
        <v>34.361059</v>
      </c>
      <c r="H343" s="14" t="str">
        <f t="shared" si="40"/>
        <v>68.840692</v>
      </c>
      <c r="I343" s="11">
        <v>5.0</v>
      </c>
      <c r="J343" s="11">
        <v>6.0</v>
      </c>
      <c r="K343" s="11">
        <v>0.0</v>
      </c>
      <c r="L343" s="11">
        <v>0.0</v>
      </c>
      <c r="M343" s="11">
        <v>0.0</v>
      </c>
      <c r="N343" s="11">
        <v>0.0</v>
      </c>
      <c r="O343" s="11">
        <v>6.0</v>
      </c>
      <c r="P343" s="128" t="s">
        <v>6113</v>
      </c>
      <c r="Q343" s="19"/>
      <c r="R343" s="19"/>
      <c r="S343" s="11"/>
    </row>
    <row r="344">
      <c r="A344" s="11" t="s">
        <v>1677</v>
      </c>
      <c r="B344" s="11" t="s">
        <v>35</v>
      </c>
      <c r="C344" s="12" t="s">
        <v>1678</v>
      </c>
      <c r="D344" s="185" t="s">
        <v>1537</v>
      </c>
      <c r="E344" s="11" t="s">
        <v>1679</v>
      </c>
      <c r="F344" s="14" t="s">
        <v>1472</v>
      </c>
      <c r="G344" s="14" t="str">
        <f t="shared" si="1"/>
        <v>33.706199</v>
      </c>
      <c r="H344" s="14" t="str">
        <f t="shared" si="40"/>
        <v>69.383107</v>
      </c>
      <c r="I344" s="11">
        <v>0.0</v>
      </c>
      <c r="J344" s="11">
        <v>50.0</v>
      </c>
      <c r="K344" s="11">
        <v>0.0</v>
      </c>
      <c r="L344" s="11">
        <v>0.0</v>
      </c>
      <c r="M344" s="11">
        <v>0.0</v>
      </c>
      <c r="N344" s="11">
        <v>0.0</v>
      </c>
      <c r="O344" s="11">
        <v>0.0</v>
      </c>
      <c r="P344" s="128" t="s">
        <v>6113</v>
      </c>
      <c r="Q344" s="19"/>
      <c r="R344" s="19"/>
      <c r="S344" s="11"/>
    </row>
    <row r="345">
      <c r="A345" s="11" t="s">
        <v>1680</v>
      </c>
      <c r="B345" s="11" t="s">
        <v>35</v>
      </c>
      <c r="C345" s="12" t="s">
        <v>1681</v>
      </c>
      <c r="D345" s="185" t="s">
        <v>1537</v>
      </c>
      <c r="E345" s="11" t="s">
        <v>1683</v>
      </c>
      <c r="F345" s="14" t="s">
        <v>536</v>
      </c>
      <c r="G345" s="14" t="str">
        <f t="shared" si="1"/>
        <v>31.132511</v>
      </c>
      <c r="H345" s="14" t="str">
        <f t="shared" si="40"/>
        <v>64.212898</v>
      </c>
      <c r="I345" s="11">
        <v>14.0</v>
      </c>
      <c r="J345" s="11">
        <v>14.0</v>
      </c>
      <c r="K345" s="11">
        <v>0.0</v>
      </c>
      <c r="L345" s="11">
        <v>0.0</v>
      </c>
      <c r="M345" s="11">
        <v>0.0</v>
      </c>
      <c r="N345" s="11">
        <v>0.0</v>
      </c>
      <c r="O345" s="11">
        <v>8.0</v>
      </c>
      <c r="P345" s="128" t="s">
        <v>6113</v>
      </c>
      <c r="Q345" s="19"/>
      <c r="R345" s="19"/>
      <c r="S345" s="11"/>
    </row>
    <row r="346">
      <c r="A346" s="11" t="s">
        <v>1685</v>
      </c>
      <c r="B346" s="11" t="s">
        <v>35</v>
      </c>
      <c r="C346" s="12" t="s">
        <v>1681</v>
      </c>
      <c r="D346" s="185" t="s">
        <v>1537</v>
      </c>
      <c r="E346" s="11" t="s">
        <v>1687</v>
      </c>
      <c r="F346" s="14" t="s">
        <v>536</v>
      </c>
      <c r="G346" s="14" t="str">
        <f t="shared" si="1"/>
        <v>31.132511</v>
      </c>
      <c r="H346" s="14" t="str">
        <f t="shared" si="40"/>
        <v>64.212898</v>
      </c>
      <c r="I346" s="11">
        <v>9.0</v>
      </c>
      <c r="J346" s="11">
        <v>9.0</v>
      </c>
      <c r="K346" s="11">
        <v>0.0</v>
      </c>
      <c r="L346" s="11">
        <v>0.0</v>
      </c>
      <c r="M346" s="11">
        <v>0.0</v>
      </c>
      <c r="N346" s="11">
        <v>0.0</v>
      </c>
      <c r="O346" s="11">
        <v>0.0</v>
      </c>
      <c r="P346" s="128" t="s">
        <v>6113</v>
      </c>
      <c r="Q346" s="19"/>
      <c r="R346" s="19"/>
      <c r="S346" s="11"/>
    </row>
    <row r="347">
      <c r="A347" s="11" t="s">
        <v>1688</v>
      </c>
      <c r="B347" s="11" t="s">
        <v>35</v>
      </c>
      <c r="C347" s="12" t="s">
        <v>1689</v>
      </c>
      <c r="D347" s="185" t="s">
        <v>1537</v>
      </c>
      <c r="E347" s="11" t="s">
        <v>1692</v>
      </c>
      <c r="F347" s="14" t="s">
        <v>1691</v>
      </c>
      <c r="G347" s="14" t="str">
        <f t="shared" si="1"/>
        <v>36.694511</v>
      </c>
      <c r="H347" s="14" t="str">
        <f t="shared" si="40"/>
        <v>68.801574</v>
      </c>
      <c r="I347" s="11">
        <v>4.0</v>
      </c>
      <c r="J347" s="11">
        <v>13.0</v>
      </c>
      <c r="K347" s="11">
        <v>0.0</v>
      </c>
      <c r="L347" s="11">
        <v>0.0</v>
      </c>
      <c r="M347" s="11">
        <v>0.0</v>
      </c>
      <c r="N347" s="11">
        <v>0.0</v>
      </c>
      <c r="O347" s="11">
        <v>0.0</v>
      </c>
      <c r="P347" s="128" t="s">
        <v>6113</v>
      </c>
      <c r="Q347" s="19"/>
      <c r="R347" s="19"/>
      <c r="S347" s="11"/>
    </row>
    <row r="348">
      <c r="A348" s="11" t="s">
        <v>1693</v>
      </c>
      <c r="B348" s="11" t="s">
        <v>35</v>
      </c>
      <c r="C348" s="12" t="s">
        <v>1694</v>
      </c>
      <c r="D348" s="185" t="s">
        <v>1537</v>
      </c>
      <c r="E348" s="11" t="s">
        <v>1697</v>
      </c>
      <c r="F348" s="14" t="s">
        <v>1696</v>
      </c>
      <c r="G348" s="14" t="str">
        <f t="shared" si="1"/>
        <v>34.108055</v>
      </c>
      <c r="H348" s="14" t="str">
        <f t="shared" si="40"/>
        <v>70.799722</v>
      </c>
      <c r="I348" s="11">
        <v>3.0</v>
      </c>
      <c r="J348" s="11">
        <v>4.0</v>
      </c>
      <c r="K348" s="11">
        <v>0.0</v>
      </c>
      <c r="L348" s="11">
        <v>0.0</v>
      </c>
      <c r="M348" s="11">
        <v>0.0</v>
      </c>
      <c r="N348" s="11">
        <v>0.0</v>
      </c>
      <c r="O348" s="11">
        <v>0.0</v>
      </c>
      <c r="P348" s="128" t="s">
        <v>6113</v>
      </c>
      <c r="Q348" s="19"/>
      <c r="R348" s="19"/>
      <c r="S348" s="11"/>
    </row>
    <row r="349">
      <c r="A349" s="11" t="s">
        <v>1698</v>
      </c>
      <c r="B349" s="11" t="s">
        <v>35</v>
      </c>
      <c r="C349" s="12" t="s">
        <v>1699</v>
      </c>
      <c r="D349" s="185" t="s">
        <v>1537</v>
      </c>
      <c r="E349" s="11" t="s">
        <v>1701</v>
      </c>
      <c r="F349" s="14" t="s">
        <v>1119</v>
      </c>
      <c r="G349" s="14" t="str">
        <f t="shared" si="1"/>
        <v>37.122858</v>
      </c>
      <c r="H349" s="14" t="str">
        <f t="shared" si="40"/>
        <v>69.158119</v>
      </c>
      <c r="I349" s="11">
        <v>7.0</v>
      </c>
      <c r="J349" s="11">
        <v>7.0</v>
      </c>
      <c r="K349" s="11">
        <v>0.0</v>
      </c>
      <c r="L349" s="11">
        <v>0.0</v>
      </c>
      <c r="M349" s="11">
        <v>0.0</v>
      </c>
      <c r="N349" s="11">
        <v>0.0</v>
      </c>
      <c r="O349" s="11">
        <v>0.0</v>
      </c>
      <c r="P349" s="128" t="s">
        <v>6113</v>
      </c>
      <c r="Q349" s="19"/>
      <c r="R349" s="19"/>
      <c r="S349" s="11"/>
    </row>
    <row r="350">
      <c r="A350" s="11" t="s">
        <v>1702</v>
      </c>
      <c r="B350" s="11" t="s">
        <v>35</v>
      </c>
      <c r="C350" s="12" t="s">
        <v>1703</v>
      </c>
      <c r="D350" s="185" t="s">
        <v>1537</v>
      </c>
      <c r="E350" s="11" t="s">
        <v>1705</v>
      </c>
      <c r="F350" s="14" t="s">
        <v>1321</v>
      </c>
      <c r="G350" s="14" t="str">
        <f t="shared" si="1"/>
        <v>32.666404</v>
      </c>
      <c r="H350" s="14" t="str">
        <f t="shared" si="40"/>
        <v>65.903629</v>
      </c>
      <c r="I350" s="11">
        <v>25.0</v>
      </c>
      <c r="J350" s="11">
        <v>25.0</v>
      </c>
      <c r="K350" s="11">
        <v>0.0</v>
      </c>
      <c r="L350" s="11">
        <v>0.0</v>
      </c>
      <c r="M350" s="11">
        <v>0.0</v>
      </c>
      <c r="N350" s="11">
        <v>0.0</v>
      </c>
      <c r="O350" s="11">
        <v>20.0</v>
      </c>
      <c r="P350" s="128" t="s">
        <v>6113</v>
      </c>
      <c r="Q350" s="19"/>
      <c r="R350" s="19"/>
      <c r="S350" s="11"/>
    </row>
    <row r="351">
      <c r="A351" s="11" t="s">
        <v>1706</v>
      </c>
      <c r="B351" s="11" t="s">
        <v>35</v>
      </c>
      <c r="C351" s="12" t="s">
        <v>1703</v>
      </c>
      <c r="D351" s="185" t="s">
        <v>1537</v>
      </c>
      <c r="E351" s="11" t="s">
        <v>38</v>
      </c>
      <c r="F351" s="11" t="s">
        <v>38</v>
      </c>
      <c r="G351" s="14" t="str">
        <f t="shared" si="1"/>
        <v>#VALUE!</v>
      </c>
      <c r="H351" s="14" t="e">
        <v>#VALUE!</v>
      </c>
      <c r="I351" s="11">
        <v>0.0</v>
      </c>
      <c r="J351" s="11">
        <v>0.0</v>
      </c>
      <c r="K351" s="11">
        <v>0.0</v>
      </c>
      <c r="L351" s="11">
        <v>0.0</v>
      </c>
      <c r="M351" s="11">
        <v>0.0</v>
      </c>
      <c r="N351" s="11">
        <v>0.0</v>
      </c>
      <c r="O351" s="11">
        <v>0.0</v>
      </c>
      <c r="P351" s="183" t="s">
        <v>38</v>
      </c>
      <c r="Q351" s="19"/>
      <c r="R351" s="19"/>
      <c r="S351" s="11"/>
      <c r="T351" s="11"/>
      <c r="U351" s="12"/>
      <c r="V351" s="11"/>
      <c r="W351" s="11"/>
      <c r="X351" s="11"/>
      <c r="Y351" s="14"/>
      <c r="Z351" s="14"/>
      <c r="AA351" s="11"/>
      <c r="AB351" s="11"/>
      <c r="AC351" s="11"/>
      <c r="AD351" s="11"/>
      <c r="AE351" s="11"/>
      <c r="AF351" s="11"/>
      <c r="AG351" s="11"/>
      <c r="AH351" s="183"/>
      <c r="AI351" s="19"/>
      <c r="AJ351" s="19"/>
    </row>
    <row r="352">
      <c r="A352" s="11" t="s">
        <v>1707</v>
      </c>
      <c r="B352" s="11" t="s">
        <v>35</v>
      </c>
      <c r="C352" s="12" t="s">
        <v>1708</v>
      </c>
      <c r="D352" s="185" t="s">
        <v>1537</v>
      </c>
      <c r="E352" s="11" t="s">
        <v>274</v>
      </c>
      <c r="F352" s="14" t="s">
        <v>273</v>
      </c>
      <c r="G352" s="14" t="str">
        <f t="shared" si="1"/>
        <v>34.08218</v>
      </c>
      <c r="H352" s="14" t="s">
        <v>6112</v>
      </c>
      <c r="I352" s="11">
        <v>1.0</v>
      </c>
      <c r="J352" s="11">
        <v>1.0</v>
      </c>
      <c r="K352" s="11">
        <v>0.0</v>
      </c>
      <c r="L352" s="11">
        <v>0.0</v>
      </c>
      <c r="M352" s="11">
        <v>0.0</v>
      </c>
      <c r="N352" s="11">
        <v>0.0</v>
      </c>
      <c r="O352" s="11">
        <v>0.0</v>
      </c>
      <c r="P352" s="128" t="s">
        <v>6113</v>
      </c>
      <c r="Q352" s="19"/>
      <c r="R352" s="19"/>
      <c r="S352" s="11"/>
    </row>
    <row r="353">
      <c r="A353" s="11" t="s">
        <v>1710</v>
      </c>
      <c r="B353" s="11" t="s">
        <v>35</v>
      </c>
      <c r="C353" s="12" t="s">
        <v>1711</v>
      </c>
      <c r="D353" s="185" t="s">
        <v>1537</v>
      </c>
      <c r="E353" s="11" t="s">
        <v>1713</v>
      </c>
      <c r="F353" s="14" t="s">
        <v>228</v>
      </c>
      <c r="G353" s="14" t="str">
        <f t="shared" si="1"/>
        <v>34.263148</v>
      </c>
      <c r="H353" s="14" t="str">
        <f t="shared" ref="H353:H357" si="41">RIGHT(F353,FIND(",",F353)-1)</f>
        <v>70.788209</v>
      </c>
      <c r="I353" s="11">
        <v>10.0</v>
      </c>
      <c r="J353" s="11">
        <v>10.0</v>
      </c>
      <c r="K353" s="11">
        <v>0.0</v>
      </c>
      <c r="L353" s="11">
        <v>0.0</v>
      </c>
      <c r="M353" s="11">
        <v>0.0</v>
      </c>
      <c r="N353" s="11">
        <v>0.0</v>
      </c>
      <c r="O353" s="11">
        <v>0.0</v>
      </c>
      <c r="P353" s="128" t="s">
        <v>6113</v>
      </c>
      <c r="Q353" s="19"/>
      <c r="R353" s="19"/>
      <c r="S353" s="11"/>
    </row>
    <row r="354">
      <c r="A354" s="11" t="s">
        <v>1714</v>
      </c>
      <c r="B354" s="11" t="s">
        <v>35</v>
      </c>
      <c r="C354" s="12" t="s">
        <v>1715</v>
      </c>
      <c r="D354" s="185" t="s">
        <v>1537</v>
      </c>
      <c r="E354" s="11" t="s">
        <v>1718</v>
      </c>
      <c r="F354" s="14" t="s">
        <v>1717</v>
      </c>
      <c r="G354" s="14" t="str">
        <f t="shared" si="1"/>
        <v>31.626619</v>
      </c>
      <c r="H354" s="14" t="str">
        <f t="shared" si="41"/>
        <v>64.254318</v>
      </c>
      <c r="I354" s="11">
        <v>2.0</v>
      </c>
      <c r="J354" s="11">
        <v>10.0</v>
      </c>
      <c r="K354" s="11">
        <v>0.0</v>
      </c>
      <c r="L354" s="11">
        <v>0.0</v>
      </c>
      <c r="M354" s="11">
        <v>0.0</v>
      </c>
      <c r="N354" s="11">
        <v>0.0</v>
      </c>
      <c r="O354" s="11">
        <v>0.0</v>
      </c>
      <c r="P354" s="128" t="s">
        <v>6113</v>
      </c>
      <c r="Q354" s="19"/>
      <c r="R354" s="19"/>
      <c r="S354" s="11"/>
    </row>
    <row r="355">
      <c r="A355" s="11" t="s">
        <v>1719</v>
      </c>
      <c r="B355" s="11" t="s">
        <v>35</v>
      </c>
      <c r="C355" s="12" t="s">
        <v>1720</v>
      </c>
      <c r="D355" s="185" t="s">
        <v>1537</v>
      </c>
      <c r="E355" s="11" t="s">
        <v>616</v>
      </c>
      <c r="F355" s="14" t="s">
        <v>215</v>
      </c>
      <c r="G355" s="14" t="str">
        <f t="shared" si="1"/>
        <v>34.171831</v>
      </c>
      <c r="H355" s="14" t="str">
        <f t="shared" si="41"/>
        <v>70.621679</v>
      </c>
      <c r="I355" s="11">
        <v>0.0</v>
      </c>
      <c r="J355" s="11">
        <v>0.0</v>
      </c>
      <c r="K355" s="11">
        <v>0.0</v>
      </c>
      <c r="L355" s="11">
        <v>0.0</v>
      </c>
      <c r="M355" s="11">
        <v>0.0</v>
      </c>
      <c r="N355" s="11">
        <v>0.0</v>
      </c>
      <c r="O355" s="11">
        <v>0.0</v>
      </c>
      <c r="P355" s="128" t="s">
        <v>6113</v>
      </c>
      <c r="Q355" s="19"/>
      <c r="R355" s="19"/>
      <c r="S355" s="11"/>
    </row>
    <row r="356">
      <c r="A356" s="11" t="s">
        <v>1721</v>
      </c>
      <c r="B356" s="11" t="s">
        <v>35</v>
      </c>
      <c r="C356" s="12" t="s">
        <v>1722</v>
      </c>
      <c r="D356" s="185" t="s">
        <v>1537</v>
      </c>
      <c r="E356" s="11" t="s">
        <v>1724</v>
      </c>
      <c r="F356" s="14" t="s">
        <v>160</v>
      </c>
      <c r="G356" s="14" t="str">
        <f t="shared" si="1"/>
        <v>34.846589</v>
      </c>
      <c r="H356" s="14" t="str">
        <f t="shared" si="41"/>
        <v>71.097316</v>
      </c>
      <c r="I356" s="11">
        <v>3.0</v>
      </c>
      <c r="J356" s="11">
        <v>3.0</v>
      </c>
      <c r="K356" s="11">
        <v>0.0</v>
      </c>
      <c r="L356" s="11">
        <v>0.0</v>
      </c>
      <c r="M356" s="11">
        <v>0.0</v>
      </c>
      <c r="N356" s="11">
        <v>0.0</v>
      </c>
      <c r="O356" s="11">
        <v>1.0</v>
      </c>
      <c r="P356" s="128" t="s">
        <v>6113</v>
      </c>
      <c r="Q356" s="19"/>
      <c r="R356" s="19"/>
      <c r="S356" s="11"/>
    </row>
    <row r="357">
      <c r="A357" s="11" t="s">
        <v>1725</v>
      </c>
      <c r="B357" s="11" t="s">
        <v>35</v>
      </c>
      <c r="C357" s="12" t="s">
        <v>1722</v>
      </c>
      <c r="D357" s="185" t="s">
        <v>1537</v>
      </c>
      <c r="E357" s="11" t="s">
        <v>1729</v>
      </c>
      <c r="F357" s="14" t="s">
        <v>1728</v>
      </c>
      <c r="G357" s="14" t="str">
        <f t="shared" si="1"/>
        <v>32.929848</v>
      </c>
      <c r="H357" s="14" t="str">
        <f t="shared" si="41"/>
        <v>66.689096</v>
      </c>
      <c r="I357" s="11">
        <v>2.0</v>
      </c>
      <c r="J357" s="11">
        <v>4.0</v>
      </c>
      <c r="K357" s="11">
        <v>0.0</v>
      </c>
      <c r="L357" s="11">
        <v>0.0</v>
      </c>
      <c r="M357" s="11">
        <v>0.0</v>
      </c>
      <c r="N357" s="11">
        <v>0.0</v>
      </c>
      <c r="O357" s="11">
        <v>0.0</v>
      </c>
      <c r="P357" s="128" t="s">
        <v>6113</v>
      </c>
      <c r="Q357" s="19"/>
      <c r="R357" s="19"/>
      <c r="S357" s="11"/>
    </row>
    <row r="358">
      <c r="A358" s="11" t="s">
        <v>1730</v>
      </c>
      <c r="B358" s="11" t="s">
        <v>35</v>
      </c>
      <c r="C358" s="12" t="s">
        <v>1731</v>
      </c>
      <c r="D358" s="185" t="s">
        <v>1537</v>
      </c>
      <c r="E358" s="11" t="s">
        <v>38</v>
      </c>
      <c r="F358" s="11" t="s">
        <v>38</v>
      </c>
      <c r="G358" s="14" t="str">
        <f t="shared" si="1"/>
        <v>#VALUE!</v>
      </c>
      <c r="H358" s="14" t="e">
        <v>#VALUE!</v>
      </c>
      <c r="I358" s="11">
        <v>0.0</v>
      </c>
      <c r="J358" s="11">
        <v>0.0</v>
      </c>
      <c r="K358" s="11">
        <v>0.0</v>
      </c>
      <c r="L358" s="11">
        <v>0.0</v>
      </c>
      <c r="M358" s="11">
        <v>0.0</v>
      </c>
      <c r="N358" s="11">
        <v>0.0</v>
      </c>
      <c r="O358" s="11">
        <v>0.0</v>
      </c>
      <c r="P358" s="183" t="s">
        <v>38</v>
      </c>
      <c r="Q358" s="19"/>
      <c r="R358" s="19"/>
      <c r="S358" s="11"/>
      <c r="T358" s="11"/>
      <c r="U358" s="12"/>
      <c r="V358" s="11"/>
      <c r="W358" s="11"/>
      <c r="X358" s="11"/>
      <c r="Y358" s="14"/>
      <c r="Z358" s="14"/>
      <c r="AA358" s="11"/>
      <c r="AB358" s="11"/>
      <c r="AC358" s="11"/>
      <c r="AD358" s="11"/>
      <c r="AE358" s="11"/>
      <c r="AF358" s="11"/>
      <c r="AG358" s="11"/>
      <c r="AH358" s="183"/>
      <c r="AI358" s="19"/>
      <c r="AJ358" s="19"/>
    </row>
    <row r="359">
      <c r="A359" s="11" t="s">
        <v>1732</v>
      </c>
      <c r="B359" s="11" t="s">
        <v>35</v>
      </c>
      <c r="C359" s="12" t="s">
        <v>1733</v>
      </c>
      <c r="D359" s="185" t="s">
        <v>1537</v>
      </c>
      <c r="E359" s="11" t="s">
        <v>274</v>
      </c>
      <c r="F359" s="14" t="s">
        <v>273</v>
      </c>
      <c r="G359" s="14" t="str">
        <f t="shared" si="1"/>
        <v>34.08218</v>
      </c>
      <c r="H359" s="14" t="str">
        <f>RIGHT(F359,FIND(",",F359))</f>
        <v>70.667034</v>
      </c>
      <c r="I359" s="11">
        <v>11.0</v>
      </c>
      <c r="J359" s="11">
        <v>11.0</v>
      </c>
      <c r="K359" s="11">
        <v>0.0</v>
      </c>
      <c r="L359" s="11">
        <v>0.0</v>
      </c>
      <c r="M359" s="11">
        <v>0.0</v>
      </c>
      <c r="N359" s="11">
        <v>0.0</v>
      </c>
      <c r="O359" s="11">
        <v>0.0</v>
      </c>
      <c r="P359" s="128" t="s">
        <v>6113</v>
      </c>
      <c r="Q359" s="19"/>
      <c r="R359" s="19"/>
      <c r="S359" s="11"/>
    </row>
    <row r="360">
      <c r="A360" s="11" t="s">
        <v>1736</v>
      </c>
      <c r="B360" s="11" t="s">
        <v>35</v>
      </c>
      <c r="C360" s="12" t="s">
        <v>1733</v>
      </c>
      <c r="D360" s="185" t="s">
        <v>1537</v>
      </c>
      <c r="E360" s="11" t="s">
        <v>1738</v>
      </c>
      <c r="F360" s="14" t="s">
        <v>1413</v>
      </c>
      <c r="G360" s="14" t="str">
        <f t="shared" si="1"/>
        <v>34.273230</v>
      </c>
      <c r="H360" s="14" t="str">
        <f t="shared" ref="H360:H376" si="42">RIGHT(F360,FIND(",",F360)-1)</f>
        <v>70.074131</v>
      </c>
      <c r="I360" s="11">
        <v>4.0</v>
      </c>
      <c r="J360" s="11">
        <v>4.0</v>
      </c>
      <c r="K360" s="11">
        <v>0.0</v>
      </c>
      <c r="L360" s="11">
        <v>0.0</v>
      </c>
      <c r="M360" s="11">
        <v>0.0</v>
      </c>
      <c r="N360" s="11">
        <v>0.0</v>
      </c>
      <c r="O360" s="11">
        <v>0.0</v>
      </c>
      <c r="P360" s="128" t="s">
        <v>6113</v>
      </c>
      <c r="Q360" s="19"/>
      <c r="R360" s="19"/>
      <c r="S360" s="11"/>
    </row>
    <row r="361">
      <c r="A361" s="11" t="s">
        <v>1740</v>
      </c>
      <c r="B361" s="11" t="s">
        <v>35</v>
      </c>
      <c r="C361" s="12" t="s">
        <v>1741</v>
      </c>
      <c r="D361" s="185" t="s">
        <v>1537</v>
      </c>
      <c r="E361" s="11" t="s">
        <v>1744</v>
      </c>
      <c r="F361" s="14" t="s">
        <v>1223</v>
      </c>
      <c r="G361" s="14" t="str">
        <f t="shared" si="1"/>
        <v>31.363647</v>
      </c>
      <c r="H361" s="14" t="str">
        <f t="shared" si="42"/>
        <v>63.958611</v>
      </c>
      <c r="I361" s="11">
        <v>1.0</v>
      </c>
      <c r="J361" s="11">
        <v>42.0</v>
      </c>
      <c r="K361" s="11">
        <v>0.0</v>
      </c>
      <c r="L361" s="11">
        <v>0.0</v>
      </c>
      <c r="M361" s="11">
        <v>0.0</v>
      </c>
      <c r="N361" s="11">
        <v>0.0</v>
      </c>
      <c r="O361" s="11">
        <v>0.0</v>
      </c>
      <c r="P361" s="128" t="s">
        <v>6113</v>
      </c>
      <c r="Q361" s="19"/>
      <c r="R361" s="19"/>
      <c r="S361" s="11"/>
    </row>
    <row r="362">
      <c r="A362" s="11" t="s">
        <v>1746</v>
      </c>
      <c r="B362" s="11" t="s">
        <v>35</v>
      </c>
      <c r="C362" s="12" t="s">
        <v>1741</v>
      </c>
      <c r="D362" s="185" t="s">
        <v>1537</v>
      </c>
      <c r="E362" s="11" t="s">
        <v>1748</v>
      </c>
      <c r="F362" s="14" t="s">
        <v>885</v>
      </c>
      <c r="G362" s="14" t="str">
        <f t="shared" si="1"/>
        <v>31.664217</v>
      </c>
      <c r="H362" s="14" t="str">
        <f t="shared" si="42"/>
        <v>64.266149</v>
      </c>
      <c r="I362" s="11">
        <v>15.0</v>
      </c>
      <c r="J362" s="11">
        <v>15.0</v>
      </c>
      <c r="K362" s="11">
        <v>0.0</v>
      </c>
      <c r="L362" s="11">
        <v>0.0</v>
      </c>
      <c r="M362" s="11">
        <v>0.0</v>
      </c>
      <c r="N362" s="11">
        <v>0.0</v>
      </c>
      <c r="O362" s="11">
        <v>9.0</v>
      </c>
      <c r="P362" s="128" t="s">
        <v>6113</v>
      </c>
      <c r="Q362" s="19"/>
      <c r="R362" s="19"/>
      <c r="S362" s="11"/>
    </row>
    <row r="363">
      <c r="A363" s="11" t="s">
        <v>1749</v>
      </c>
      <c r="B363" s="11" t="s">
        <v>35</v>
      </c>
      <c r="C363" s="12" t="s">
        <v>1750</v>
      </c>
      <c r="D363" s="185" t="s">
        <v>1537</v>
      </c>
      <c r="E363" s="11" t="s">
        <v>1752</v>
      </c>
      <c r="F363" s="14" t="s">
        <v>215</v>
      </c>
      <c r="G363" s="14" t="str">
        <f t="shared" si="1"/>
        <v>34.171831</v>
      </c>
      <c r="H363" s="14" t="str">
        <f t="shared" si="42"/>
        <v>70.621679</v>
      </c>
      <c r="I363" s="11">
        <v>14.0</v>
      </c>
      <c r="J363" s="11">
        <v>14.0</v>
      </c>
      <c r="K363" s="11">
        <v>0.0</v>
      </c>
      <c r="L363" s="11">
        <v>0.0</v>
      </c>
      <c r="M363" s="11">
        <v>0.0</v>
      </c>
      <c r="N363" s="11">
        <v>0.0</v>
      </c>
      <c r="O363" s="11">
        <v>11.0</v>
      </c>
      <c r="P363" s="128" t="s">
        <v>6113</v>
      </c>
      <c r="Q363" s="19"/>
      <c r="R363" s="19"/>
      <c r="S363" s="11"/>
    </row>
    <row r="364">
      <c r="A364" s="11" t="s">
        <v>1753</v>
      </c>
      <c r="B364" s="11" t="s">
        <v>35</v>
      </c>
      <c r="C364" s="12" t="s">
        <v>1754</v>
      </c>
      <c r="D364" s="185" t="s">
        <v>1537</v>
      </c>
      <c r="E364" s="11" t="s">
        <v>1757</v>
      </c>
      <c r="F364" s="14" t="s">
        <v>1756</v>
      </c>
      <c r="G364" s="14" t="str">
        <f t="shared" si="1"/>
        <v>33.330066</v>
      </c>
      <c r="H364" s="14" t="str">
        <f t="shared" si="42"/>
        <v>69.192391</v>
      </c>
      <c r="I364" s="11">
        <v>7.0</v>
      </c>
      <c r="J364" s="11">
        <v>7.0</v>
      </c>
      <c r="K364" s="11">
        <v>0.0</v>
      </c>
      <c r="L364" s="11">
        <v>0.0</v>
      </c>
      <c r="M364" s="11">
        <v>0.0</v>
      </c>
      <c r="N364" s="11">
        <v>0.0</v>
      </c>
      <c r="O364" s="11">
        <v>0.0</v>
      </c>
      <c r="P364" s="128" t="s">
        <v>6113</v>
      </c>
      <c r="Q364" s="19"/>
      <c r="R364" s="19"/>
      <c r="S364" s="11"/>
    </row>
    <row r="365">
      <c r="A365" s="11" t="s">
        <v>1758</v>
      </c>
      <c r="B365" s="11" t="s">
        <v>35</v>
      </c>
      <c r="C365" s="12" t="s">
        <v>1754</v>
      </c>
      <c r="D365" s="185" t="s">
        <v>1537</v>
      </c>
      <c r="E365" s="11" t="s">
        <v>1760</v>
      </c>
      <c r="F365" s="14" t="s">
        <v>1756</v>
      </c>
      <c r="G365" s="14" t="str">
        <f t="shared" si="1"/>
        <v>33.330066</v>
      </c>
      <c r="H365" s="14" t="str">
        <f t="shared" si="42"/>
        <v>69.192391</v>
      </c>
      <c r="I365" s="11">
        <v>7.0</v>
      </c>
      <c r="J365" s="11">
        <v>16.0</v>
      </c>
      <c r="K365" s="11">
        <v>0.0</v>
      </c>
      <c r="L365" s="11">
        <v>1.0</v>
      </c>
      <c r="M365" s="11">
        <v>0.0</v>
      </c>
      <c r="N365" s="11">
        <v>0.0</v>
      </c>
      <c r="O365" s="11">
        <v>0.0</v>
      </c>
      <c r="P365" s="128" t="s">
        <v>6113</v>
      </c>
      <c r="Q365" s="19"/>
      <c r="R365" s="19"/>
      <c r="S365" s="11"/>
    </row>
    <row r="366">
      <c r="A366" s="11" t="s">
        <v>1762</v>
      </c>
      <c r="B366" s="11" t="s">
        <v>35</v>
      </c>
      <c r="C366" s="12" t="s">
        <v>1763</v>
      </c>
      <c r="D366" s="185" t="s">
        <v>1537</v>
      </c>
      <c r="E366" s="11" t="s">
        <v>1767</v>
      </c>
      <c r="F366" s="14" t="s">
        <v>1766</v>
      </c>
      <c r="G366" s="14" t="str">
        <f t="shared" si="1"/>
        <v>34.689768</v>
      </c>
      <c r="H366" s="14" t="str">
        <f t="shared" si="42"/>
        <v>70.145580</v>
      </c>
      <c r="I366" s="11">
        <v>2.0</v>
      </c>
      <c r="J366" s="11">
        <v>2.0</v>
      </c>
      <c r="K366" s="11">
        <v>0.0</v>
      </c>
      <c r="L366" s="11">
        <v>0.0</v>
      </c>
      <c r="M366" s="11">
        <v>0.0</v>
      </c>
      <c r="N366" s="11">
        <v>0.0</v>
      </c>
      <c r="O366" s="11">
        <v>0.0</v>
      </c>
      <c r="P366" s="128" t="s">
        <v>6113</v>
      </c>
      <c r="Q366" s="19"/>
      <c r="R366" s="19"/>
      <c r="S366" s="11"/>
    </row>
    <row r="367">
      <c r="A367" s="11" t="s">
        <v>1768</v>
      </c>
      <c r="B367" s="11" t="s">
        <v>35</v>
      </c>
      <c r="C367" s="12" t="s">
        <v>1769</v>
      </c>
      <c r="D367" s="185" t="s">
        <v>1537</v>
      </c>
      <c r="E367" s="11" t="s">
        <v>1773</v>
      </c>
      <c r="F367" s="14" t="s">
        <v>1772</v>
      </c>
      <c r="G367" s="14" t="str">
        <f t="shared" si="1"/>
        <v>36.681449</v>
      </c>
      <c r="H367" s="14" t="str">
        <f t="shared" si="42"/>
        <v>69.114905</v>
      </c>
      <c r="I367" s="11">
        <v>5.0</v>
      </c>
      <c r="J367" s="11">
        <v>5.0</v>
      </c>
      <c r="K367" s="11">
        <v>0.0</v>
      </c>
      <c r="L367" s="11">
        <v>0.0</v>
      </c>
      <c r="M367" s="11">
        <v>0.0</v>
      </c>
      <c r="N367" s="11">
        <v>0.0</v>
      </c>
      <c r="O367" s="11">
        <v>1.0</v>
      </c>
      <c r="P367" s="128" t="s">
        <v>6113</v>
      </c>
      <c r="Q367" s="19"/>
      <c r="R367" s="19"/>
      <c r="S367" s="11"/>
    </row>
    <row r="368">
      <c r="A368" s="11" t="s">
        <v>1774</v>
      </c>
      <c r="B368" s="11" t="s">
        <v>35</v>
      </c>
      <c r="C368" s="12" t="s">
        <v>1769</v>
      </c>
      <c r="D368" s="185" t="s">
        <v>1537</v>
      </c>
      <c r="E368" s="11" t="s">
        <v>170</v>
      </c>
      <c r="F368" s="14" t="s">
        <v>160</v>
      </c>
      <c r="G368" s="14" t="str">
        <f t="shared" si="1"/>
        <v>34.846589</v>
      </c>
      <c r="H368" s="14" t="str">
        <f t="shared" si="42"/>
        <v>71.097316</v>
      </c>
      <c r="I368" s="11">
        <v>5.0</v>
      </c>
      <c r="J368" s="11">
        <v>11.0</v>
      </c>
      <c r="K368" s="11">
        <v>0.0</v>
      </c>
      <c r="L368" s="11">
        <v>0.0</v>
      </c>
      <c r="M368" s="11">
        <v>0.0</v>
      </c>
      <c r="N368" s="11">
        <v>0.0</v>
      </c>
      <c r="O368" s="11">
        <v>0.0</v>
      </c>
      <c r="P368" s="128" t="s">
        <v>6113</v>
      </c>
      <c r="Q368" s="19"/>
      <c r="R368" s="19"/>
      <c r="S368" s="11"/>
    </row>
    <row r="369">
      <c r="A369" s="11" t="s">
        <v>1776</v>
      </c>
      <c r="B369" s="11" t="s">
        <v>35</v>
      </c>
      <c r="C369" s="12" t="s">
        <v>1777</v>
      </c>
      <c r="D369" s="185" t="s">
        <v>1537</v>
      </c>
      <c r="E369" s="11" t="s">
        <v>1779</v>
      </c>
      <c r="F369" s="14" t="s">
        <v>228</v>
      </c>
      <c r="G369" s="14" t="str">
        <f t="shared" si="1"/>
        <v>34.263148</v>
      </c>
      <c r="H369" s="14" t="str">
        <f t="shared" si="42"/>
        <v>70.788209</v>
      </c>
      <c r="I369" s="11">
        <v>8.0</v>
      </c>
      <c r="J369" s="11">
        <v>8.0</v>
      </c>
      <c r="K369" s="11">
        <v>0.0</v>
      </c>
      <c r="L369" s="11">
        <v>0.0</v>
      </c>
      <c r="M369" s="11">
        <v>0.0</v>
      </c>
      <c r="N369" s="11">
        <v>0.0</v>
      </c>
      <c r="O369" s="11">
        <v>0.0</v>
      </c>
      <c r="P369" s="128" t="s">
        <v>6113</v>
      </c>
      <c r="Q369" s="19"/>
      <c r="R369" s="19"/>
      <c r="S369" s="11"/>
    </row>
    <row r="370">
      <c r="A370" s="11" t="s">
        <v>1780</v>
      </c>
      <c r="B370" s="11" t="s">
        <v>35</v>
      </c>
      <c r="C370" s="12" t="s">
        <v>1781</v>
      </c>
      <c r="D370" s="185" t="s">
        <v>1537</v>
      </c>
      <c r="E370" s="11" t="s">
        <v>1783</v>
      </c>
      <c r="F370" s="14" t="s">
        <v>1375</v>
      </c>
      <c r="G370" s="14" t="str">
        <f t="shared" si="1"/>
        <v>31.477710</v>
      </c>
      <c r="H370" s="14" t="str">
        <f t="shared" si="42"/>
        <v>64.289821</v>
      </c>
      <c r="I370" s="11">
        <v>0.0</v>
      </c>
      <c r="J370" s="11">
        <v>38.0</v>
      </c>
      <c r="K370" s="11">
        <v>0.0</v>
      </c>
      <c r="L370" s="11">
        <v>0.0</v>
      </c>
      <c r="M370" s="11">
        <v>0.0</v>
      </c>
      <c r="N370" s="11">
        <v>0.0</v>
      </c>
      <c r="O370" s="11">
        <v>0.0</v>
      </c>
      <c r="P370" s="128" t="s">
        <v>6113</v>
      </c>
      <c r="Q370" s="19"/>
      <c r="R370" s="19"/>
      <c r="S370" s="11"/>
    </row>
    <row r="371">
      <c r="A371" s="11" t="s">
        <v>1784</v>
      </c>
      <c r="B371" s="11" t="s">
        <v>35</v>
      </c>
      <c r="C371" s="12" t="s">
        <v>1785</v>
      </c>
      <c r="D371" s="185" t="s">
        <v>1537</v>
      </c>
      <c r="E371" s="11" t="s">
        <v>1787</v>
      </c>
      <c r="F371" s="14" t="s">
        <v>243</v>
      </c>
      <c r="G371" s="14" t="str">
        <f t="shared" si="1"/>
        <v>34.910930</v>
      </c>
      <c r="H371" s="14" t="str">
        <f t="shared" si="42"/>
        <v>71.127398</v>
      </c>
      <c r="I371" s="11">
        <v>4.0</v>
      </c>
      <c r="J371" s="11">
        <v>4.0</v>
      </c>
      <c r="K371" s="11">
        <v>0.0</v>
      </c>
      <c r="L371" s="11">
        <v>0.0</v>
      </c>
      <c r="M371" s="11">
        <v>0.0</v>
      </c>
      <c r="N371" s="11">
        <v>0.0</v>
      </c>
      <c r="O371" s="11">
        <v>0.0</v>
      </c>
      <c r="P371" s="128" t="s">
        <v>6113</v>
      </c>
      <c r="Q371" s="19"/>
      <c r="R371" s="19"/>
      <c r="S371" s="11"/>
    </row>
    <row r="372">
      <c r="A372" s="11" t="s">
        <v>1788</v>
      </c>
      <c r="B372" s="11" t="s">
        <v>35</v>
      </c>
      <c r="C372" s="12" t="s">
        <v>1785</v>
      </c>
      <c r="D372" s="185" t="s">
        <v>1537</v>
      </c>
      <c r="E372" s="11" t="s">
        <v>1791</v>
      </c>
      <c r="F372" s="14" t="s">
        <v>1790</v>
      </c>
      <c r="G372" s="14" t="str">
        <f t="shared" si="1"/>
        <v>31.829949</v>
      </c>
      <c r="H372" s="14" t="str">
        <f t="shared" si="42"/>
        <v>64.568108</v>
      </c>
      <c r="I372" s="11">
        <v>0.0</v>
      </c>
      <c r="J372" s="11">
        <v>0.0</v>
      </c>
      <c r="K372" s="11">
        <v>0.0</v>
      </c>
      <c r="L372" s="11">
        <v>0.0</v>
      </c>
      <c r="M372" s="11">
        <v>0.0</v>
      </c>
      <c r="N372" s="11">
        <v>0.0</v>
      </c>
      <c r="O372" s="11">
        <v>0.0</v>
      </c>
      <c r="P372" s="128" t="s">
        <v>6113</v>
      </c>
      <c r="Q372" s="19"/>
      <c r="R372" s="19"/>
      <c r="S372" s="11"/>
    </row>
    <row r="373">
      <c r="A373" s="11" t="s">
        <v>1792</v>
      </c>
      <c r="B373" s="11" t="s">
        <v>35</v>
      </c>
      <c r="C373" s="12" t="s">
        <v>1793</v>
      </c>
      <c r="D373" s="185" t="s">
        <v>1537</v>
      </c>
      <c r="E373" s="11" t="s">
        <v>1791</v>
      </c>
      <c r="F373" s="14" t="s">
        <v>1790</v>
      </c>
      <c r="G373" s="14" t="str">
        <f t="shared" si="1"/>
        <v>31.829949</v>
      </c>
      <c r="H373" s="14" t="str">
        <f t="shared" si="42"/>
        <v>64.568108</v>
      </c>
      <c r="I373" s="11">
        <v>9.0</v>
      </c>
      <c r="J373" s="11">
        <v>16.0</v>
      </c>
      <c r="K373" s="11">
        <v>0.0</v>
      </c>
      <c r="L373" s="11">
        <v>0.0</v>
      </c>
      <c r="M373" s="11">
        <v>0.0</v>
      </c>
      <c r="N373" s="11">
        <v>0.0</v>
      </c>
      <c r="O373" s="11">
        <v>2.0</v>
      </c>
      <c r="P373" s="128" t="s">
        <v>6113</v>
      </c>
      <c r="Q373" s="19"/>
      <c r="R373" s="19"/>
      <c r="S373" s="11"/>
    </row>
    <row r="374">
      <c r="A374" s="11" t="s">
        <v>1795</v>
      </c>
      <c r="B374" s="11" t="s">
        <v>35</v>
      </c>
      <c r="C374" s="12" t="s">
        <v>1793</v>
      </c>
      <c r="D374" s="185" t="s">
        <v>1537</v>
      </c>
      <c r="E374" s="11" t="s">
        <v>1273</v>
      </c>
      <c r="F374" s="14" t="s">
        <v>1223</v>
      </c>
      <c r="G374" s="14" t="str">
        <f t="shared" si="1"/>
        <v>31.363647</v>
      </c>
      <c r="H374" s="14" t="str">
        <f t="shared" si="42"/>
        <v>63.958611</v>
      </c>
      <c r="I374" s="11">
        <v>0.0</v>
      </c>
      <c r="J374" s="11">
        <v>0.0</v>
      </c>
      <c r="K374" s="11">
        <v>0.0</v>
      </c>
      <c r="L374" s="11">
        <v>0.0</v>
      </c>
      <c r="M374" s="11">
        <v>0.0</v>
      </c>
      <c r="N374" s="11">
        <v>0.0</v>
      </c>
      <c r="O374" s="11">
        <v>0.0</v>
      </c>
      <c r="P374" s="128" t="s">
        <v>6113</v>
      </c>
      <c r="Q374" s="19"/>
      <c r="R374" s="19"/>
      <c r="S374" s="11"/>
    </row>
    <row r="375">
      <c r="A375" s="11" t="s">
        <v>1796</v>
      </c>
      <c r="B375" s="11" t="s">
        <v>35</v>
      </c>
      <c r="C375" s="12" t="s">
        <v>1797</v>
      </c>
      <c r="D375" s="185" t="s">
        <v>1537</v>
      </c>
      <c r="E375" s="11" t="s">
        <v>1799</v>
      </c>
      <c r="F375" s="14" t="s">
        <v>215</v>
      </c>
      <c r="G375" s="14" t="str">
        <f t="shared" si="1"/>
        <v>34.171831</v>
      </c>
      <c r="H375" s="14" t="str">
        <f t="shared" si="42"/>
        <v>70.621679</v>
      </c>
      <c r="I375" s="11">
        <v>0.0</v>
      </c>
      <c r="J375" s="11">
        <v>33.0</v>
      </c>
      <c r="K375" s="11">
        <v>0.0</v>
      </c>
      <c r="L375" s="11">
        <v>8.0</v>
      </c>
      <c r="M375" s="11">
        <v>0.0</v>
      </c>
      <c r="N375" s="11">
        <v>2.0</v>
      </c>
      <c r="O375" s="11">
        <v>0.0</v>
      </c>
      <c r="P375" s="128" t="s">
        <v>6113</v>
      </c>
      <c r="Q375" s="19"/>
      <c r="R375" s="19"/>
      <c r="S375" s="11"/>
    </row>
    <row r="376">
      <c r="A376" s="11" t="s">
        <v>1801</v>
      </c>
      <c r="B376" s="11" t="s">
        <v>35</v>
      </c>
      <c r="C376" s="12" t="s">
        <v>1802</v>
      </c>
      <c r="D376" s="185" t="s">
        <v>1537</v>
      </c>
      <c r="E376" s="11" t="s">
        <v>1805</v>
      </c>
      <c r="F376" s="14" t="s">
        <v>160</v>
      </c>
      <c r="G376" s="14" t="str">
        <f t="shared" si="1"/>
        <v>34.846589</v>
      </c>
      <c r="H376" s="14" t="str">
        <f t="shared" si="42"/>
        <v>71.097316</v>
      </c>
      <c r="I376" s="11">
        <v>7.0</v>
      </c>
      <c r="J376" s="11">
        <v>7.0</v>
      </c>
      <c r="K376" s="11">
        <v>0.0</v>
      </c>
      <c r="L376" s="11">
        <v>0.0</v>
      </c>
      <c r="M376" s="11">
        <v>0.0</v>
      </c>
      <c r="N376" s="11">
        <v>0.0</v>
      </c>
      <c r="O376" s="11">
        <v>0.0</v>
      </c>
      <c r="P376" s="128" t="s">
        <v>6113</v>
      </c>
      <c r="Q376" s="19"/>
      <c r="R376" s="19"/>
      <c r="S376" s="11"/>
    </row>
    <row r="377">
      <c r="A377" s="11" t="s">
        <v>1807</v>
      </c>
      <c r="B377" s="11" t="s">
        <v>35</v>
      </c>
      <c r="C377" s="12" t="s">
        <v>1802</v>
      </c>
      <c r="D377" s="185" t="s">
        <v>1537</v>
      </c>
      <c r="E377" s="11" t="s">
        <v>38</v>
      </c>
      <c r="F377" s="11" t="s">
        <v>38</v>
      </c>
      <c r="G377" s="14" t="str">
        <f t="shared" si="1"/>
        <v>#VALUE!</v>
      </c>
      <c r="H377" s="14" t="e">
        <v>#VALUE!</v>
      </c>
      <c r="I377" s="11">
        <v>0.0</v>
      </c>
      <c r="J377" s="11">
        <v>0.0</v>
      </c>
      <c r="K377" s="11">
        <v>0.0</v>
      </c>
      <c r="L377" s="11">
        <v>0.0</v>
      </c>
      <c r="M377" s="11">
        <v>0.0</v>
      </c>
      <c r="N377" s="11">
        <v>0.0</v>
      </c>
      <c r="O377" s="11">
        <v>0.0</v>
      </c>
      <c r="P377" s="183" t="s">
        <v>38</v>
      </c>
      <c r="Q377" s="19"/>
      <c r="R377" s="19"/>
      <c r="S377" s="11"/>
      <c r="T377" s="11"/>
      <c r="U377" s="12"/>
      <c r="V377" s="11"/>
      <c r="W377" s="11"/>
      <c r="X377" s="11"/>
      <c r="Y377" s="14"/>
      <c r="Z377" s="14"/>
      <c r="AA377" s="11"/>
      <c r="AB377" s="11"/>
      <c r="AC377" s="11"/>
      <c r="AD377" s="11"/>
      <c r="AE377" s="11"/>
      <c r="AF377" s="11"/>
      <c r="AG377" s="11"/>
      <c r="AH377" s="183"/>
      <c r="AI377" s="19"/>
      <c r="AJ377" s="19"/>
    </row>
    <row r="378">
      <c r="A378" s="11" t="s">
        <v>1809</v>
      </c>
      <c r="B378" s="11" t="s">
        <v>35</v>
      </c>
      <c r="C378" s="12" t="s">
        <v>1810</v>
      </c>
      <c r="D378" s="185" t="s">
        <v>1537</v>
      </c>
      <c r="E378" s="11" t="s">
        <v>1814</v>
      </c>
      <c r="F378" s="14" t="s">
        <v>1813</v>
      </c>
      <c r="G378" s="14" t="str">
        <f t="shared" si="1"/>
        <v>33.539910</v>
      </c>
      <c r="H378" s="14" t="str">
        <f t="shared" ref="H378:H386" si="43">RIGHT(F378,FIND(",",F378)-1)</f>
        <v>69.788262</v>
      </c>
      <c r="I378" s="11">
        <v>50.0</v>
      </c>
      <c r="J378" s="11">
        <v>50.0</v>
      </c>
      <c r="K378" s="11">
        <v>0.0</v>
      </c>
      <c r="L378" s="11">
        <v>0.0</v>
      </c>
      <c r="M378" s="11">
        <v>0.0</v>
      </c>
      <c r="N378" s="11">
        <v>0.0</v>
      </c>
      <c r="O378" s="11">
        <v>3.0</v>
      </c>
      <c r="P378" s="128" t="s">
        <v>6113</v>
      </c>
      <c r="Q378" s="19"/>
      <c r="R378" s="19"/>
      <c r="S378" s="11"/>
    </row>
    <row r="379">
      <c r="A379" s="11" t="s">
        <v>1817</v>
      </c>
      <c r="B379" s="11" t="s">
        <v>35</v>
      </c>
      <c r="C379" s="12" t="s">
        <v>1818</v>
      </c>
      <c r="D379" s="185" t="s">
        <v>1537</v>
      </c>
      <c r="E379" s="11" t="s">
        <v>1820</v>
      </c>
      <c r="F379" s="14" t="s">
        <v>295</v>
      </c>
      <c r="G379" s="14" t="str">
        <f t="shared" si="1"/>
        <v>34.920175</v>
      </c>
      <c r="H379" s="14" t="str">
        <f t="shared" si="43"/>
        <v>70.764423</v>
      </c>
      <c r="I379" s="11">
        <v>3.0</v>
      </c>
      <c r="J379" s="11">
        <v>3.0</v>
      </c>
      <c r="K379" s="11">
        <v>0.0</v>
      </c>
      <c r="L379" s="11">
        <v>0.0</v>
      </c>
      <c r="M379" s="11">
        <v>0.0</v>
      </c>
      <c r="N379" s="11">
        <v>0.0</v>
      </c>
      <c r="O379" s="11">
        <v>0.0</v>
      </c>
      <c r="P379" s="128" t="s">
        <v>6113</v>
      </c>
      <c r="Q379" s="19"/>
      <c r="R379" s="19"/>
      <c r="S379" s="11"/>
    </row>
    <row r="380">
      <c r="A380" s="11" t="s">
        <v>1821</v>
      </c>
      <c r="B380" s="11" t="s">
        <v>35</v>
      </c>
      <c r="C380" s="12" t="s">
        <v>1822</v>
      </c>
      <c r="D380" s="185" t="s">
        <v>1537</v>
      </c>
      <c r="E380" s="11" t="s">
        <v>1824</v>
      </c>
      <c r="F380" s="14" t="s">
        <v>1823</v>
      </c>
      <c r="G380" s="14" t="str">
        <f t="shared" si="1"/>
        <v>34.283333</v>
      </c>
      <c r="H380" s="14" t="str">
        <f t="shared" si="43"/>
        <v>69.566667</v>
      </c>
      <c r="I380" s="11">
        <v>2.0</v>
      </c>
      <c r="J380" s="11">
        <v>7.0</v>
      </c>
      <c r="K380" s="11">
        <v>0.0</v>
      </c>
      <c r="L380" s="11">
        <v>0.0</v>
      </c>
      <c r="M380" s="11">
        <v>0.0</v>
      </c>
      <c r="N380" s="11">
        <v>0.0</v>
      </c>
      <c r="O380" s="11">
        <v>0.0</v>
      </c>
      <c r="P380" s="128" t="s">
        <v>6113</v>
      </c>
      <c r="Q380" s="19"/>
      <c r="R380" s="19"/>
      <c r="S380" s="11"/>
    </row>
    <row r="381">
      <c r="A381" s="11" t="s">
        <v>1825</v>
      </c>
      <c r="B381" s="11" t="s">
        <v>35</v>
      </c>
      <c r="C381" s="12" t="s">
        <v>1826</v>
      </c>
      <c r="D381" s="185" t="s">
        <v>1537</v>
      </c>
      <c r="E381" s="11" t="s">
        <v>1830</v>
      </c>
      <c r="F381" s="14" t="s">
        <v>1829</v>
      </c>
      <c r="G381" s="14" t="str">
        <f t="shared" si="1"/>
        <v>34.783249</v>
      </c>
      <c r="H381" s="14" t="str">
        <f t="shared" si="43"/>
        <v>70.107996</v>
      </c>
      <c r="I381" s="11">
        <v>8.0</v>
      </c>
      <c r="J381" s="11">
        <v>8.0</v>
      </c>
      <c r="K381" s="11">
        <v>0.0</v>
      </c>
      <c r="L381" s="11">
        <v>0.0</v>
      </c>
      <c r="M381" s="11">
        <v>0.0</v>
      </c>
      <c r="N381" s="11">
        <v>0.0</v>
      </c>
      <c r="O381" s="11">
        <v>0.0</v>
      </c>
      <c r="P381" s="128" t="s">
        <v>6113</v>
      </c>
      <c r="Q381" s="19"/>
      <c r="R381" s="19"/>
      <c r="S381" s="11"/>
    </row>
    <row r="382">
      <c r="A382" s="11" t="s">
        <v>1831</v>
      </c>
      <c r="B382" s="11" t="s">
        <v>35</v>
      </c>
      <c r="C382" s="12" t="s">
        <v>1832</v>
      </c>
      <c r="D382" s="185" t="s">
        <v>1537</v>
      </c>
      <c r="E382" s="11" t="s">
        <v>1833</v>
      </c>
      <c r="F382" s="14" t="s">
        <v>215</v>
      </c>
      <c r="G382" s="14" t="str">
        <f t="shared" si="1"/>
        <v>34.171831</v>
      </c>
      <c r="H382" s="14" t="str">
        <f t="shared" si="43"/>
        <v>70.621679</v>
      </c>
      <c r="I382" s="11">
        <v>0.0</v>
      </c>
      <c r="J382" s="11">
        <v>21.0</v>
      </c>
      <c r="K382" s="11">
        <v>0.0</v>
      </c>
      <c r="L382" s="11">
        <v>16.0</v>
      </c>
      <c r="M382" s="11">
        <v>0.0</v>
      </c>
      <c r="N382" s="11">
        <v>2.0</v>
      </c>
      <c r="O382" s="11">
        <v>0.0</v>
      </c>
      <c r="P382" s="128" t="s">
        <v>6113</v>
      </c>
      <c r="Q382" s="19"/>
      <c r="R382" s="19"/>
      <c r="S382" s="11"/>
    </row>
    <row r="383">
      <c r="A383" s="11" t="s">
        <v>1834</v>
      </c>
      <c r="B383" s="11" t="s">
        <v>35</v>
      </c>
      <c r="C383" s="12" t="s">
        <v>1832</v>
      </c>
      <c r="D383" s="185" t="s">
        <v>1537</v>
      </c>
      <c r="E383" s="11" t="s">
        <v>1836</v>
      </c>
      <c r="F383" s="14" t="s">
        <v>66</v>
      </c>
      <c r="G383" s="14" t="str">
        <f t="shared" si="1"/>
        <v>34.872898</v>
      </c>
      <c r="H383" s="14" t="str">
        <f t="shared" si="43"/>
        <v>71.155620</v>
      </c>
      <c r="I383" s="11">
        <v>4.0</v>
      </c>
      <c r="J383" s="11">
        <v>4.0</v>
      </c>
      <c r="K383" s="11">
        <v>0.0</v>
      </c>
      <c r="L383" s="11">
        <v>0.0</v>
      </c>
      <c r="M383" s="11">
        <v>0.0</v>
      </c>
      <c r="N383" s="11">
        <v>0.0</v>
      </c>
      <c r="O383" s="11">
        <v>0.0</v>
      </c>
      <c r="P383" s="128" t="s">
        <v>6113</v>
      </c>
      <c r="Q383" s="19"/>
      <c r="R383" s="19"/>
      <c r="S383" s="11"/>
    </row>
    <row r="384">
      <c r="A384" s="11" t="s">
        <v>1838</v>
      </c>
      <c r="B384" s="11" t="s">
        <v>35</v>
      </c>
      <c r="C384" s="12" t="s">
        <v>1839</v>
      </c>
      <c r="D384" s="185" t="s">
        <v>1537</v>
      </c>
      <c r="E384" s="11" t="s">
        <v>1661</v>
      </c>
      <c r="F384" s="14" t="s">
        <v>445</v>
      </c>
      <c r="G384" s="14" t="str">
        <f t="shared" si="1"/>
        <v>34.351349</v>
      </c>
      <c r="H384" s="14" t="str">
        <f t="shared" si="43"/>
        <v>68.238533</v>
      </c>
      <c r="I384" s="11">
        <v>9.0</v>
      </c>
      <c r="J384" s="11">
        <v>9.0</v>
      </c>
      <c r="K384" s="11">
        <v>0.0</v>
      </c>
      <c r="L384" s="11">
        <v>0.0</v>
      </c>
      <c r="M384" s="11">
        <v>0.0</v>
      </c>
      <c r="N384" s="11">
        <v>0.0</v>
      </c>
      <c r="O384" s="11">
        <v>0.0</v>
      </c>
      <c r="P384" s="128" t="s">
        <v>6113</v>
      </c>
      <c r="Q384" s="19"/>
      <c r="R384" s="19"/>
      <c r="S384" s="11"/>
    </row>
    <row r="385">
      <c r="A385" s="11" t="s">
        <v>1841</v>
      </c>
      <c r="B385" s="11" t="s">
        <v>35</v>
      </c>
      <c r="C385" s="12" t="s">
        <v>1842</v>
      </c>
      <c r="D385" s="185" t="s">
        <v>1537</v>
      </c>
      <c r="E385" s="11" t="s">
        <v>1844</v>
      </c>
      <c r="F385" s="14" t="s">
        <v>1592</v>
      </c>
      <c r="G385" s="14" t="str">
        <f t="shared" si="1"/>
        <v>32.402668</v>
      </c>
      <c r="H385" s="14" t="str">
        <f t="shared" si="43"/>
        <v>67.856978</v>
      </c>
      <c r="I385" s="11">
        <v>5.0</v>
      </c>
      <c r="J385" s="11">
        <v>5.0</v>
      </c>
      <c r="K385" s="11">
        <v>0.0</v>
      </c>
      <c r="L385" s="11">
        <v>0.0</v>
      </c>
      <c r="M385" s="11">
        <v>0.0</v>
      </c>
      <c r="N385" s="11">
        <v>0.0</v>
      </c>
      <c r="O385" s="11">
        <v>0.0</v>
      </c>
      <c r="P385" s="128" t="s">
        <v>6113</v>
      </c>
      <c r="Q385" s="19"/>
      <c r="R385" s="19"/>
      <c r="S385" s="11"/>
    </row>
    <row r="386">
      <c r="A386" s="11" t="s">
        <v>1846</v>
      </c>
      <c r="B386" s="11" t="s">
        <v>35</v>
      </c>
      <c r="C386" s="12" t="s">
        <v>1847</v>
      </c>
      <c r="D386" s="185" t="s">
        <v>1537</v>
      </c>
      <c r="E386" s="11" t="s">
        <v>274</v>
      </c>
      <c r="F386" s="14" t="s">
        <v>1849</v>
      </c>
      <c r="G386" s="14" t="str">
        <f t="shared" si="1"/>
        <v>34.0818099</v>
      </c>
      <c r="H386" s="14" t="str">
        <f t="shared" si="43"/>
        <v>70.6651371</v>
      </c>
      <c r="I386" s="11">
        <v>45.0</v>
      </c>
      <c r="J386" s="11">
        <v>54.0</v>
      </c>
      <c r="K386" s="11">
        <v>0.0</v>
      </c>
      <c r="L386" s="11">
        <v>0.0</v>
      </c>
      <c r="M386" s="11">
        <v>0.0</v>
      </c>
      <c r="N386" s="11">
        <v>0.0</v>
      </c>
      <c r="O386" s="11">
        <v>0.0</v>
      </c>
      <c r="P386" s="128" t="s">
        <v>6113</v>
      </c>
      <c r="Q386" s="19"/>
      <c r="R386" s="19"/>
      <c r="S386" s="11"/>
    </row>
    <row r="387">
      <c r="A387" s="11" t="s">
        <v>1850</v>
      </c>
      <c r="B387" s="11" t="s">
        <v>35</v>
      </c>
      <c r="C387" s="12" t="s">
        <v>1851</v>
      </c>
      <c r="D387" s="185" t="s">
        <v>1537</v>
      </c>
      <c r="E387" s="11" t="s">
        <v>1853</v>
      </c>
      <c r="F387" s="14" t="s">
        <v>273</v>
      </c>
      <c r="G387" s="14" t="str">
        <f t="shared" si="1"/>
        <v>34.08218</v>
      </c>
      <c r="H387" s="14" t="s">
        <v>6112</v>
      </c>
      <c r="I387" s="11">
        <v>6.0</v>
      </c>
      <c r="J387" s="11">
        <v>6.0</v>
      </c>
      <c r="K387" s="11">
        <v>0.0</v>
      </c>
      <c r="L387" s="11">
        <v>0.0</v>
      </c>
      <c r="M387" s="11">
        <v>0.0</v>
      </c>
      <c r="N387" s="11">
        <v>0.0</v>
      </c>
      <c r="O387" s="11">
        <v>0.0</v>
      </c>
      <c r="P387" s="128" t="s">
        <v>6113</v>
      </c>
      <c r="Q387" s="19"/>
      <c r="R387" s="19"/>
      <c r="S387" s="11"/>
    </row>
    <row r="388">
      <c r="A388" s="11" t="s">
        <v>1854</v>
      </c>
      <c r="B388" s="11" t="s">
        <v>35</v>
      </c>
      <c r="C388" s="12" t="s">
        <v>1855</v>
      </c>
      <c r="D388" s="185" t="s">
        <v>1537</v>
      </c>
      <c r="E388" s="11" t="s">
        <v>1858</v>
      </c>
      <c r="F388" s="14" t="s">
        <v>1857</v>
      </c>
      <c r="G388" s="14" t="str">
        <f t="shared" si="1"/>
        <v>32.074077</v>
      </c>
      <c r="H388" s="14" t="str">
        <f t="shared" ref="H388:H390" si="44">RIGHT(F388,FIND(",",F388)-1)</f>
        <v>66.141526</v>
      </c>
      <c r="I388" s="11">
        <v>42.0</v>
      </c>
      <c r="J388" s="11">
        <v>42.0</v>
      </c>
      <c r="K388" s="11">
        <v>0.0</v>
      </c>
      <c r="L388" s="11">
        <v>0.0</v>
      </c>
      <c r="M388" s="11">
        <v>0.0</v>
      </c>
      <c r="N388" s="11">
        <v>0.0</v>
      </c>
      <c r="O388" s="11">
        <v>17.0</v>
      </c>
      <c r="P388" s="128" t="s">
        <v>6113</v>
      </c>
      <c r="Q388" s="19"/>
      <c r="R388" s="19"/>
      <c r="S388" s="11"/>
    </row>
    <row r="389">
      <c r="A389" s="11" t="s">
        <v>1859</v>
      </c>
      <c r="B389" s="11" t="s">
        <v>35</v>
      </c>
      <c r="C389" s="12" t="s">
        <v>1860</v>
      </c>
      <c r="D389" s="185" t="s">
        <v>1537</v>
      </c>
      <c r="E389" s="11" t="s">
        <v>1862</v>
      </c>
      <c r="F389" s="14" t="s">
        <v>144</v>
      </c>
      <c r="G389" s="14" t="str">
        <f t="shared" si="1"/>
        <v>34.215777</v>
      </c>
      <c r="H389" s="14" t="str">
        <f t="shared" si="44"/>
        <v>71.026004</v>
      </c>
      <c r="I389" s="11">
        <v>14.0</v>
      </c>
      <c r="J389" s="11">
        <v>14.0</v>
      </c>
      <c r="K389" s="11">
        <v>0.0</v>
      </c>
      <c r="L389" s="11">
        <v>0.0</v>
      </c>
      <c r="M389" s="11">
        <v>0.0</v>
      </c>
      <c r="N389" s="11">
        <v>0.0</v>
      </c>
      <c r="O389" s="11">
        <v>0.0</v>
      </c>
      <c r="P389" s="128" t="s">
        <v>6113</v>
      </c>
      <c r="Q389" s="19"/>
      <c r="R389" s="19"/>
      <c r="S389" s="11"/>
    </row>
    <row r="390">
      <c r="A390" s="11" t="s">
        <v>1863</v>
      </c>
      <c r="B390" s="11" t="s">
        <v>35</v>
      </c>
      <c r="C390" s="12" t="s">
        <v>1864</v>
      </c>
      <c r="D390" s="185" t="s">
        <v>1537</v>
      </c>
      <c r="E390" s="11" t="s">
        <v>1867</v>
      </c>
      <c r="F390" s="14" t="s">
        <v>1866</v>
      </c>
      <c r="G390" s="14" t="str">
        <f t="shared" si="1"/>
        <v>33.999937</v>
      </c>
      <c r="H390" s="14" t="str">
        <f t="shared" si="44"/>
        <v>69.019531</v>
      </c>
      <c r="I390" s="11">
        <v>13.0</v>
      </c>
      <c r="J390" s="11">
        <v>13.0</v>
      </c>
      <c r="K390" s="11">
        <v>13.0</v>
      </c>
      <c r="L390" s="11">
        <v>13.0</v>
      </c>
      <c r="M390" s="11">
        <v>10.0</v>
      </c>
      <c r="N390" s="11">
        <v>10.0</v>
      </c>
      <c r="O390" s="11">
        <v>12.0</v>
      </c>
      <c r="P390" s="128" t="s">
        <v>6113</v>
      </c>
      <c r="Q390" s="19"/>
      <c r="R390" s="19"/>
      <c r="S390" s="11"/>
    </row>
    <row r="391">
      <c r="A391" s="11" t="s">
        <v>1868</v>
      </c>
      <c r="B391" s="11" t="s">
        <v>35</v>
      </c>
      <c r="C391" s="12" t="s">
        <v>1869</v>
      </c>
      <c r="D391" s="185" t="s">
        <v>1537</v>
      </c>
      <c r="E391" s="11" t="s">
        <v>38</v>
      </c>
      <c r="F391" s="11" t="s">
        <v>38</v>
      </c>
      <c r="G391" s="14" t="str">
        <f t="shared" si="1"/>
        <v>#VALUE!</v>
      </c>
      <c r="H391" s="14" t="e">
        <v>#VALUE!</v>
      </c>
      <c r="I391" s="11">
        <v>0.0</v>
      </c>
      <c r="J391" s="11">
        <v>0.0</v>
      </c>
      <c r="K391" s="11">
        <v>0.0</v>
      </c>
      <c r="L391" s="11">
        <v>0.0</v>
      </c>
      <c r="M391" s="11">
        <v>0.0</v>
      </c>
      <c r="N391" s="11">
        <v>0.0</v>
      </c>
      <c r="O391" s="11">
        <v>0.0</v>
      </c>
      <c r="P391" s="183" t="s">
        <v>38</v>
      </c>
      <c r="Q391" s="19"/>
      <c r="R391" s="19"/>
      <c r="S391" s="11"/>
      <c r="T391" s="11"/>
      <c r="U391" s="12"/>
      <c r="V391" s="11"/>
      <c r="W391" s="11"/>
      <c r="X391" s="11"/>
      <c r="Y391" s="14"/>
      <c r="Z391" s="14"/>
      <c r="AA391" s="11"/>
      <c r="AB391" s="11"/>
      <c r="AC391" s="11"/>
      <c r="AD391" s="11"/>
      <c r="AE391" s="11"/>
      <c r="AF391" s="11"/>
      <c r="AG391" s="11"/>
      <c r="AH391" s="183"/>
      <c r="AI391" s="19"/>
      <c r="AJ391" s="19"/>
    </row>
    <row r="392">
      <c r="A392" s="11" t="s">
        <v>1871</v>
      </c>
      <c r="B392" s="11" t="s">
        <v>35</v>
      </c>
      <c r="C392" s="12" t="s">
        <v>1872</v>
      </c>
      <c r="D392" s="185" t="s">
        <v>1537</v>
      </c>
      <c r="E392" s="11" t="s">
        <v>1877</v>
      </c>
      <c r="F392" s="14" t="s">
        <v>1876</v>
      </c>
      <c r="G392" s="14" t="str">
        <f t="shared" si="1"/>
        <v>34.846275</v>
      </c>
      <c r="H392" s="14" t="str">
        <f t="shared" ref="H392:H402" si="45">RIGHT(F392,FIND(",",F392)-1)</f>
        <v>69.216232</v>
      </c>
      <c r="I392" s="11">
        <v>0.0</v>
      </c>
      <c r="J392" s="11">
        <v>2.0</v>
      </c>
      <c r="K392" s="11">
        <v>0.0</v>
      </c>
      <c r="L392" s="11">
        <v>2.0</v>
      </c>
      <c r="M392" s="11">
        <v>0.0</v>
      </c>
      <c r="N392" s="11">
        <v>0.0</v>
      </c>
      <c r="O392" s="11">
        <v>0.0</v>
      </c>
      <c r="P392" s="128" t="s">
        <v>6113</v>
      </c>
      <c r="Q392" s="19"/>
      <c r="R392" s="19"/>
      <c r="S392" s="11"/>
    </row>
    <row r="393">
      <c r="A393" s="11" t="s">
        <v>1879</v>
      </c>
      <c r="B393" s="11" t="s">
        <v>35</v>
      </c>
      <c r="C393" s="12" t="s">
        <v>1872</v>
      </c>
      <c r="D393" s="185" t="s">
        <v>1537</v>
      </c>
      <c r="E393" s="11" t="s">
        <v>1880</v>
      </c>
      <c r="F393" s="14" t="s">
        <v>295</v>
      </c>
      <c r="G393" s="14" t="str">
        <f t="shared" si="1"/>
        <v>34.920175</v>
      </c>
      <c r="H393" s="14" t="str">
        <f t="shared" si="45"/>
        <v>70.764423</v>
      </c>
      <c r="I393" s="11">
        <v>12.0</v>
      </c>
      <c r="J393" s="11">
        <v>12.0</v>
      </c>
      <c r="K393" s="11">
        <v>0.0</v>
      </c>
      <c r="L393" s="11">
        <v>0.0</v>
      </c>
      <c r="M393" s="11">
        <v>0.0</v>
      </c>
      <c r="N393" s="11">
        <v>0.0</v>
      </c>
      <c r="O393" s="11">
        <v>0.0</v>
      </c>
      <c r="P393" s="128" t="s">
        <v>6113</v>
      </c>
      <c r="Q393" s="19"/>
      <c r="R393" s="19"/>
      <c r="S393" s="11"/>
    </row>
    <row r="394">
      <c r="A394" s="11" t="s">
        <v>1881</v>
      </c>
      <c r="B394" s="11" t="s">
        <v>35</v>
      </c>
      <c r="C394" s="12" t="s">
        <v>1882</v>
      </c>
      <c r="D394" s="185" t="s">
        <v>1537</v>
      </c>
      <c r="E394" s="11" t="s">
        <v>1885</v>
      </c>
      <c r="F394" s="14" t="s">
        <v>1857</v>
      </c>
      <c r="G394" s="14" t="str">
        <f t="shared" si="1"/>
        <v>32.074077</v>
      </c>
      <c r="H394" s="14" t="str">
        <f t="shared" si="45"/>
        <v>66.141526</v>
      </c>
      <c r="I394" s="11">
        <v>6.0</v>
      </c>
      <c r="J394" s="11">
        <v>6.0</v>
      </c>
      <c r="K394" s="11">
        <v>0.0</v>
      </c>
      <c r="L394" s="11">
        <v>0.0</v>
      </c>
      <c r="M394" s="11">
        <v>0.0</v>
      </c>
      <c r="N394" s="11">
        <v>0.0</v>
      </c>
      <c r="O394" s="11">
        <v>1.0</v>
      </c>
      <c r="P394" s="128" t="s">
        <v>6113</v>
      </c>
      <c r="Q394" s="19"/>
      <c r="R394" s="19"/>
      <c r="S394" s="11"/>
    </row>
    <row r="395">
      <c r="A395" s="11" t="s">
        <v>1886</v>
      </c>
      <c r="B395" s="11" t="s">
        <v>35</v>
      </c>
      <c r="C395" s="12" t="s">
        <v>1887</v>
      </c>
      <c r="D395" s="185" t="s">
        <v>1537</v>
      </c>
      <c r="E395" s="11" t="s">
        <v>170</v>
      </c>
      <c r="F395" s="14" t="s">
        <v>160</v>
      </c>
      <c r="G395" s="14" t="str">
        <f t="shared" si="1"/>
        <v>34.846589</v>
      </c>
      <c r="H395" s="14" t="str">
        <f t="shared" si="45"/>
        <v>71.097316</v>
      </c>
      <c r="I395" s="11">
        <v>1.0</v>
      </c>
      <c r="J395" s="11">
        <v>1.0</v>
      </c>
      <c r="K395" s="11">
        <v>0.0</v>
      </c>
      <c r="L395" s="11">
        <v>0.0</v>
      </c>
      <c r="M395" s="11">
        <v>0.0</v>
      </c>
      <c r="N395" s="11">
        <v>0.0</v>
      </c>
      <c r="O395" s="11">
        <v>0.0</v>
      </c>
      <c r="P395" s="128" t="s">
        <v>6113</v>
      </c>
      <c r="Q395" s="19"/>
      <c r="R395" s="19"/>
      <c r="S395" s="11"/>
    </row>
    <row r="396">
      <c r="A396" s="11" t="s">
        <v>1888</v>
      </c>
      <c r="B396" s="11" t="s">
        <v>35</v>
      </c>
      <c r="C396" s="12" t="s">
        <v>1889</v>
      </c>
      <c r="D396" s="185" t="s">
        <v>1537</v>
      </c>
      <c r="E396" s="11" t="s">
        <v>1892</v>
      </c>
      <c r="F396" s="14" t="s">
        <v>1891</v>
      </c>
      <c r="G396" s="14" t="str">
        <f t="shared" si="1"/>
        <v>32.689844</v>
      </c>
      <c r="H396" s="14" t="str">
        <f t="shared" si="45"/>
        <v>62.732388</v>
      </c>
      <c r="I396" s="11">
        <v>0.0</v>
      </c>
      <c r="J396" s="11">
        <v>15.0</v>
      </c>
      <c r="K396" s="11">
        <v>0.0</v>
      </c>
      <c r="L396" s="11">
        <v>0.0</v>
      </c>
      <c r="M396" s="11">
        <v>0.0</v>
      </c>
      <c r="N396" s="11">
        <v>0.0</v>
      </c>
      <c r="O396" s="11">
        <v>0.0</v>
      </c>
      <c r="P396" s="128" t="s">
        <v>6113</v>
      </c>
      <c r="Q396" s="19"/>
      <c r="R396" s="19"/>
      <c r="S396" s="11"/>
    </row>
    <row r="397">
      <c r="A397" s="11" t="s">
        <v>1893</v>
      </c>
      <c r="B397" s="11" t="s">
        <v>35</v>
      </c>
      <c r="C397" s="12" t="s">
        <v>1894</v>
      </c>
      <c r="D397" s="185" t="s">
        <v>1537</v>
      </c>
      <c r="E397" s="11" t="s">
        <v>1898</v>
      </c>
      <c r="F397" s="14" t="s">
        <v>1897</v>
      </c>
      <c r="G397" s="14" t="str">
        <f t="shared" si="1"/>
        <v>35.212180</v>
      </c>
      <c r="H397" s="14" t="str">
        <f t="shared" si="45"/>
        <v>71.524915</v>
      </c>
      <c r="I397" s="11">
        <v>11.0</v>
      </c>
      <c r="J397" s="11">
        <v>11.0</v>
      </c>
      <c r="K397" s="11">
        <v>0.0</v>
      </c>
      <c r="L397" s="11">
        <v>0.0</v>
      </c>
      <c r="M397" s="11">
        <v>0.0</v>
      </c>
      <c r="N397" s="11">
        <v>0.0</v>
      </c>
      <c r="O397" s="11">
        <v>0.0</v>
      </c>
      <c r="P397" s="128" t="s">
        <v>6113</v>
      </c>
      <c r="Q397" s="19"/>
      <c r="R397" s="19"/>
      <c r="S397" s="11"/>
    </row>
    <row r="398">
      <c r="A398" s="11" t="s">
        <v>1899</v>
      </c>
      <c r="B398" s="11" t="s">
        <v>35</v>
      </c>
      <c r="C398" s="12" t="s">
        <v>1900</v>
      </c>
      <c r="D398" s="185" t="s">
        <v>1537</v>
      </c>
      <c r="E398" s="11" t="s">
        <v>1902</v>
      </c>
      <c r="F398" s="14" t="s">
        <v>338</v>
      </c>
      <c r="G398" s="14" t="str">
        <f t="shared" si="1"/>
        <v>34.6999992</v>
      </c>
      <c r="H398" s="14" t="str">
        <f t="shared" si="45"/>
        <v>70.7412452</v>
      </c>
      <c r="I398" s="11">
        <v>7.0</v>
      </c>
      <c r="J398" s="11">
        <v>7.0</v>
      </c>
      <c r="K398" s="11">
        <v>0.0</v>
      </c>
      <c r="L398" s="11">
        <v>0.0</v>
      </c>
      <c r="M398" s="11">
        <v>0.0</v>
      </c>
      <c r="N398" s="11">
        <v>0.0</v>
      </c>
      <c r="O398" s="11">
        <v>0.0</v>
      </c>
      <c r="P398" s="128" t="s">
        <v>6113</v>
      </c>
      <c r="Q398" s="19"/>
      <c r="R398" s="19"/>
      <c r="S398" s="11"/>
    </row>
    <row r="399">
      <c r="A399" s="11" t="s">
        <v>1903</v>
      </c>
      <c r="B399" s="11" t="s">
        <v>35</v>
      </c>
      <c r="C399" s="12" t="s">
        <v>1904</v>
      </c>
      <c r="D399" s="185" t="s">
        <v>1537</v>
      </c>
      <c r="E399" s="11" t="s">
        <v>1833</v>
      </c>
      <c r="F399" s="14" t="s">
        <v>215</v>
      </c>
      <c r="G399" s="14" t="str">
        <f t="shared" si="1"/>
        <v>34.171831</v>
      </c>
      <c r="H399" s="14" t="str">
        <f t="shared" si="45"/>
        <v>70.621679</v>
      </c>
      <c r="I399" s="11">
        <v>5.0</v>
      </c>
      <c r="J399" s="11">
        <v>5.0</v>
      </c>
      <c r="K399" s="11">
        <v>0.0</v>
      </c>
      <c r="L399" s="11">
        <v>0.0</v>
      </c>
      <c r="M399" s="11">
        <v>0.0</v>
      </c>
      <c r="N399" s="11">
        <v>0.0</v>
      </c>
      <c r="O399" s="11">
        <v>0.0</v>
      </c>
      <c r="P399" s="128" t="s">
        <v>6113</v>
      </c>
      <c r="Q399" s="19"/>
      <c r="R399" s="19"/>
      <c r="S399" s="11"/>
    </row>
    <row r="400">
      <c r="A400" s="11" t="s">
        <v>1905</v>
      </c>
      <c r="B400" s="11" t="s">
        <v>35</v>
      </c>
      <c r="C400" s="12" t="s">
        <v>1906</v>
      </c>
      <c r="D400" s="185" t="s">
        <v>1537</v>
      </c>
      <c r="E400" s="11" t="s">
        <v>1909</v>
      </c>
      <c r="F400" s="14" t="s">
        <v>1908</v>
      </c>
      <c r="G400" s="14" t="str">
        <f t="shared" si="1"/>
        <v>34.564934</v>
      </c>
      <c r="H400" s="14" t="str">
        <f t="shared" si="45"/>
        <v>69.212677</v>
      </c>
      <c r="I400" s="11">
        <v>0.0</v>
      </c>
      <c r="J400" s="11">
        <v>4.0</v>
      </c>
      <c r="K400" s="11">
        <v>0.0</v>
      </c>
      <c r="L400" s="11">
        <v>0.0</v>
      </c>
      <c r="M400" s="11">
        <v>0.0</v>
      </c>
      <c r="N400" s="11">
        <v>0.0</v>
      </c>
      <c r="O400" s="11">
        <v>5.0</v>
      </c>
      <c r="P400" s="128" t="s">
        <v>6113</v>
      </c>
      <c r="Q400" s="19"/>
      <c r="R400" s="19"/>
      <c r="S400" s="11"/>
    </row>
    <row r="401">
      <c r="A401" s="11" t="s">
        <v>1910</v>
      </c>
      <c r="B401" s="11" t="s">
        <v>35</v>
      </c>
      <c r="C401" s="12" t="s">
        <v>1906</v>
      </c>
      <c r="D401" s="185" t="s">
        <v>1537</v>
      </c>
      <c r="E401" s="11" t="s">
        <v>1833</v>
      </c>
      <c r="F401" s="14" t="s">
        <v>215</v>
      </c>
      <c r="G401" s="14" t="str">
        <f t="shared" si="1"/>
        <v>34.171831</v>
      </c>
      <c r="H401" s="14" t="str">
        <f t="shared" si="45"/>
        <v>70.621679</v>
      </c>
      <c r="I401" s="11">
        <v>5.0</v>
      </c>
      <c r="J401" s="11">
        <v>5.0</v>
      </c>
      <c r="K401" s="11">
        <v>0.0</v>
      </c>
      <c r="L401" s="11">
        <v>0.0</v>
      </c>
      <c r="M401" s="11">
        <v>0.0</v>
      </c>
      <c r="N401" s="11">
        <v>0.0</v>
      </c>
      <c r="O401" s="11">
        <v>0.0</v>
      </c>
      <c r="P401" s="128" t="s">
        <v>6113</v>
      </c>
      <c r="Q401" s="19"/>
      <c r="R401" s="19"/>
      <c r="S401" s="11"/>
    </row>
    <row r="402">
      <c r="A402" s="11" t="s">
        <v>1912</v>
      </c>
      <c r="B402" s="11" t="s">
        <v>35</v>
      </c>
      <c r="C402" s="12" t="s">
        <v>1913</v>
      </c>
      <c r="D402" s="185" t="s">
        <v>1537</v>
      </c>
      <c r="E402" s="11" t="s">
        <v>1914</v>
      </c>
      <c r="F402" s="14" t="s">
        <v>94</v>
      </c>
      <c r="G402" s="14" t="str">
        <f t="shared" si="1"/>
        <v>34.118171</v>
      </c>
      <c r="H402" s="14" t="str">
        <f t="shared" si="45"/>
        <v>70.752529</v>
      </c>
      <c r="I402" s="11">
        <v>15.0</v>
      </c>
      <c r="J402" s="11">
        <v>15.0</v>
      </c>
      <c r="K402" s="11">
        <v>0.0</v>
      </c>
      <c r="L402" s="11">
        <v>0.0</v>
      </c>
      <c r="M402" s="11">
        <v>0.0</v>
      </c>
      <c r="N402" s="11">
        <v>0.0</v>
      </c>
      <c r="O402" s="11">
        <v>0.0</v>
      </c>
      <c r="P402" s="128" t="s">
        <v>6113</v>
      </c>
      <c r="Q402" s="19"/>
      <c r="R402" s="19"/>
      <c r="S402" s="11"/>
    </row>
    <row r="403">
      <c r="A403" s="11" t="s">
        <v>1915</v>
      </c>
      <c r="B403" s="11" t="s">
        <v>35</v>
      </c>
      <c r="C403" s="12" t="s">
        <v>1916</v>
      </c>
      <c r="D403" s="185" t="s">
        <v>1537</v>
      </c>
      <c r="E403" s="11" t="s">
        <v>38</v>
      </c>
      <c r="F403" s="11" t="s">
        <v>38</v>
      </c>
      <c r="G403" s="14" t="str">
        <f t="shared" si="1"/>
        <v>#VALUE!</v>
      </c>
      <c r="H403" s="14" t="e">
        <v>#VALUE!</v>
      </c>
      <c r="I403" s="11">
        <v>0.0</v>
      </c>
      <c r="J403" s="11">
        <v>0.0</v>
      </c>
      <c r="K403" s="11">
        <v>0.0</v>
      </c>
      <c r="L403" s="11">
        <v>0.0</v>
      </c>
      <c r="M403" s="11">
        <v>0.0</v>
      </c>
      <c r="N403" s="11">
        <v>0.0</v>
      </c>
      <c r="O403" s="11">
        <v>0.0</v>
      </c>
      <c r="P403" s="183" t="s">
        <v>38</v>
      </c>
      <c r="Q403" s="19"/>
      <c r="R403" s="19"/>
      <c r="S403" s="11"/>
      <c r="T403" s="11"/>
      <c r="U403" s="12"/>
      <c r="V403" s="11"/>
      <c r="W403" s="11"/>
      <c r="X403" s="11"/>
      <c r="Y403" s="14"/>
      <c r="Z403" s="14"/>
      <c r="AA403" s="11"/>
      <c r="AB403" s="11"/>
      <c r="AC403" s="11"/>
      <c r="AD403" s="11"/>
      <c r="AE403" s="11"/>
      <c r="AF403" s="11"/>
      <c r="AG403" s="11"/>
      <c r="AH403" s="183"/>
      <c r="AI403" s="19"/>
      <c r="AJ403" s="19"/>
    </row>
    <row r="404">
      <c r="A404" s="11" t="s">
        <v>1917</v>
      </c>
      <c r="B404" s="11" t="s">
        <v>35</v>
      </c>
      <c r="C404" s="12" t="s">
        <v>1918</v>
      </c>
      <c r="D404" s="185" t="s">
        <v>1537</v>
      </c>
      <c r="E404" s="11" t="s">
        <v>1923</v>
      </c>
      <c r="F404" s="14" t="s">
        <v>1922</v>
      </c>
      <c r="G404" s="14" t="str">
        <f t="shared" si="1"/>
        <v>37.7203194</v>
      </c>
      <c r="H404" s="14" t="str">
        <f t="shared" ref="H404:H413" si="46">RIGHT(F404,FIND(",",F404)-1)</f>
        <v>70.0674579</v>
      </c>
      <c r="I404" s="11">
        <v>0.0</v>
      </c>
      <c r="J404" s="11">
        <v>8.0</v>
      </c>
      <c r="K404" s="11">
        <v>0.0</v>
      </c>
      <c r="L404" s="11">
        <v>0.0</v>
      </c>
      <c r="M404" s="11">
        <v>0.0</v>
      </c>
      <c r="N404" s="11">
        <v>0.0</v>
      </c>
      <c r="O404" s="11">
        <v>0.0</v>
      </c>
      <c r="P404" s="128" t="s">
        <v>6113</v>
      </c>
      <c r="Q404" s="19"/>
      <c r="R404" s="19"/>
      <c r="S404" s="11"/>
    </row>
    <row r="405">
      <c r="A405" s="11" t="s">
        <v>1924</v>
      </c>
      <c r="B405" s="11" t="s">
        <v>35</v>
      </c>
      <c r="C405" s="12" t="s">
        <v>1918</v>
      </c>
      <c r="D405" s="185" t="s">
        <v>1537</v>
      </c>
      <c r="E405" s="11" t="s">
        <v>229</v>
      </c>
      <c r="F405" s="14" t="s">
        <v>228</v>
      </c>
      <c r="G405" s="14" t="str">
        <f t="shared" si="1"/>
        <v>34.263148</v>
      </c>
      <c r="H405" s="14" t="str">
        <f t="shared" si="46"/>
        <v>70.788209</v>
      </c>
      <c r="I405" s="11">
        <v>2.0</v>
      </c>
      <c r="J405" s="11">
        <v>2.0</v>
      </c>
      <c r="K405" s="11">
        <v>0.0</v>
      </c>
      <c r="L405" s="11">
        <v>0.0</v>
      </c>
      <c r="M405" s="11">
        <v>0.0</v>
      </c>
      <c r="N405" s="11">
        <v>0.0</v>
      </c>
      <c r="O405" s="11">
        <v>0.0</v>
      </c>
      <c r="P405" s="128" t="s">
        <v>6113</v>
      </c>
      <c r="Q405" s="19"/>
      <c r="R405" s="19"/>
      <c r="S405" s="11"/>
    </row>
    <row r="406">
      <c r="A406" s="11" t="s">
        <v>1925</v>
      </c>
      <c r="B406" s="11" t="s">
        <v>35</v>
      </c>
      <c r="C406" s="12" t="s">
        <v>1926</v>
      </c>
      <c r="D406" s="185" t="s">
        <v>1537</v>
      </c>
      <c r="E406" s="11" t="s">
        <v>1833</v>
      </c>
      <c r="F406" s="14" t="s">
        <v>215</v>
      </c>
      <c r="G406" s="14" t="str">
        <f t="shared" si="1"/>
        <v>34.171831</v>
      </c>
      <c r="H406" s="14" t="str">
        <f t="shared" si="46"/>
        <v>70.621679</v>
      </c>
      <c r="I406" s="11">
        <v>4.0</v>
      </c>
      <c r="J406" s="11">
        <v>4.0</v>
      </c>
      <c r="K406" s="11">
        <v>0.0</v>
      </c>
      <c r="L406" s="11">
        <v>0.0</v>
      </c>
      <c r="M406" s="11">
        <v>0.0</v>
      </c>
      <c r="N406" s="11">
        <v>0.0</v>
      </c>
      <c r="O406" s="11">
        <v>0.0</v>
      </c>
      <c r="P406" s="128" t="s">
        <v>6113</v>
      </c>
      <c r="Q406" s="19"/>
      <c r="R406" s="19"/>
      <c r="S406" s="11"/>
    </row>
    <row r="407">
      <c r="A407" s="11" t="s">
        <v>1927</v>
      </c>
      <c r="B407" s="11" t="s">
        <v>35</v>
      </c>
      <c r="C407" s="12" t="s">
        <v>1926</v>
      </c>
      <c r="D407" s="185" t="s">
        <v>1537</v>
      </c>
      <c r="E407" s="11" t="s">
        <v>1930</v>
      </c>
      <c r="F407" s="14" t="s">
        <v>1472</v>
      </c>
      <c r="G407" s="14" t="str">
        <f t="shared" si="1"/>
        <v>33.706199</v>
      </c>
      <c r="H407" s="14" t="str">
        <f t="shared" si="46"/>
        <v>69.383107</v>
      </c>
      <c r="I407" s="11">
        <v>11.0</v>
      </c>
      <c r="J407" s="11">
        <v>11.0</v>
      </c>
      <c r="K407" s="11">
        <v>0.0</v>
      </c>
      <c r="L407" s="11">
        <v>0.0</v>
      </c>
      <c r="M407" s="11">
        <v>0.0</v>
      </c>
      <c r="N407" s="11">
        <v>0.0</v>
      </c>
      <c r="O407" s="11">
        <v>2.0</v>
      </c>
      <c r="P407" s="128" t="s">
        <v>6113</v>
      </c>
      <c r="Q407" s="19"/>
      <c r="R407" s="19"/>
      <c r="S407" s="11"/>
    </row>
    <row r="408">
      <c r="A408" s="11" t="s">
        <v>1932</v>
      </c>
      <c r="B408" s="11" t="s">
        <v>35</v>
      </c>
      <c r="C408" s="12" t="s">
        <v>1926</v>
      </c>
      <c r="D408" s="185" t="s">
        <v>1537</v>
      </c>
      <c r="E408" s="11" t="s">
        <v>1935</v>
      </c>
      <c r="F408" s="14" t="s">
        <v>1472</v>
      </c>
      <c r="G408" s="14" t="str">
        <f t="shared" si="1"/>
        <v>33.706199</v>
      </c>
      <c r="H408" s="14" t="str">
        <f t="shared" si="46"/>
        <v>69.383107</v>
      </c>
      <c r="I408" s="11">
        <v>4.0</v>
      </c>
      <c r="J408" s="11">
        <v>4.0</v>
      </c>
      <c r="K408" s="11">
        <v>0.0</v>
      </c>
      <c r="L408" s="11">
        <v>0.0</v>
      </c>
      <c r="M408" s="11">
        <v>0.0</v>
      </c>
      <c r="N408" s="11">
        <v>0.0</v>
      </c>
      <c r="O408" s="11">
        <v>3.0</v>
      </c>
      <c r="P408" s="128" t="s">
        <v>6113</v>
      </c>
      <c r="Q408" s="19"/>
      <c r="R408" s="19"/>
      <c r="S408" s="11"/>
    </row>
    <row r="409">
      <c r="A409" s="11" t="s">
        <v>1936</v>
      </c>
      <c r="B409" s="11" t="s">
        <v>35</v>
      </c>
      <c r="C409" s="12" t="s">
        <v>1937</v>
      </c>
      <c r="D409" s="185" t="s">
        <v>1537</v>
      </c>
      <c r="E409" s="11" t="s">
        <v>170</v>
      </c>
      <c r="F409" s="14" t="s">
        <v>160</v>
      </c>
      <c r="G409" s="14" t="str">
        <f t="shared" si="1"/>
        <v>34.846589</v>
      </c>
      <c r="H409" s="14" t="str">
        <f t="shared" si="46"/>
        <v>71.097316</v>
      </c>
      <c r="I409" s="11">
        <v>0.0</v>
      </c>
      <c r="J409" s="11">
        <v>20.0</v>
      </c>
      <c r="K409" s="11">
        <v>0.0</v>
      </c>
      <c r="L409" s="11">
        <v>0.0</v>
      </c>
      <c r="M409" s="11">
        <v>0.0</v>
      </c>
      <c r="N409" s="11">
        <v>0.0</v>
      </c>
      <c r="O409" s="11">
        <v>0.0</v>
      </c>
      <c r="P409" s="128" t="s">
        <v>6113</v>
      </c>
      <c r="Q409" s="19"/>
      <c r="R409" s="19"/>
      <c r="S409" s="11"/>
    </row>
    <row r="410">
      <c r="A410" s="11" t="s">
        <v>1938</v>
      </c>
      <c r="B410" s="11" t="s">
        <v>35</v>
      </c>
      <c r="C410" s="12" t="s">
        <v>1939</v>
      </c>
      <c r="D410" s="185" t="s">
        <v>1537</v>
      </c>
      <c r="E410" s="11" t="s">
        <v>1942</v>
      </c>
      <c r="F410" s="14" t="s">
        <v>1941</v>
      </c>
      <c r="G410" s="14" t="str">
        <f t="shared" si="1"/>
        <v>33.638947</v>
      </c>
      <c r="H410" s="14" t="str">
        <f t="shared" si="46"/>
        <v>70.121765</v>
      </c>
      <c r="I410" s="11">
        <v>0.0</v>
      </c>
      <c r="J410" s="11">
        <v>0.0</v>
      </c>
      <c r="K410" s="11">
        <v>0.0</v>
      </c>
      <c r="L410" s="11">
        <v>0.0</v>
      </c>
      <c r="M410" s="11">
        <v>0.0</v>
      </c>
      <c r="N410" s="11">
        <v>0.0</v>
      </c>
      <c r="O410" s="11">
        <v>0.0</v>
      </c>
      <c r="P410" s="128" t="s">
        <v>6113</v>
      </c>
      <c r="Q410" s="19"/>
      <c r="R410" s="19"/>
      <c r="S410" s="11"/>
    </row>
    <row r="411">
      <c r="A411" s="11" t="s">
        <v>1943</v>
      </c>
      <c r="B411" s="11" t="s">
        <v>35</v>
      </c>
      <c r="C411" s="12" t="s">
        <v>1944</v>
      </c>
      <c r="D411" s="185" t="s">
        <v>1537</v>
      </c>
      <c r="E411" s="11" t="s">
        <v>543</v>
      </c>
      <c r="F411" s="14" t="s">
        <v>542</v>
      </c>
      <c r="G411" s="14" t="str">
        <f t="shared" si="1"/>
        <v>31.499713</v>
      </c>
      <c r="H411" s="14" t="str">
        <f t="shared" si="46"/>
        <v>65.000853</v>
      </c>
      <c r="I411" s="11">
        <v>0.0</v>
      </c>
      <c r="J411" s="11">
        <v>0.0</v>
      </c>
      <c r="K411" s="11">
        <v>0.0</v>
      </c>
      <c r="L411" s="11">
        <v>0.0</v>
      </c>
      <c r="M411" s="11">
        <v>0.0</v>
      </c>
      <c r="N411" s="11">
        <v>0.0</v>
      </c>
      <c r="O411" s="11">
        <v>0.0</v>
      </c>
      <c r="P411" s="128" t="s">
        <v>6113</v>
      </c>
      <c r="Q411" s="19"/>
      <c r="R411" s="19"/>
      <c r="S411" s="11"/>
    </row>
    <row r="412">
      <c r="A412" s="11" t="s">
        <v>1945</v>
      </c>
      <c r="B412" s="11" t="s">
        <v>35</v>
      </c>
      <c r="C412" s="12" t="s">
        <v>1946</v>
      </c>
      <c r="D412" s="185" t="s">
        <v>1537</v>
      </c>
      <c r="E412" s="11" t="s">
        <v>1948</v>
      </c>
      <c r="F412" s="14" t="s">
        <v>144</v>
      </c>
      <c r="G412" s="14" t="str">
        <f t="shared" si="1"/>
        <v>34.215777</v>
      </c>
      <c r="H412" s="14" t="str">
        <f t="shared" si="46"/>
        <v>71.026004</v>
      </c>
      <c r="I412" s="11">
        <v>10.0</v>
      </c>
      <c r="J412" s="11">
        <v>10.0</v>
      </c>
      <c r="K412" s="11">
        <v>0.0</v>
      </c>
      <c r="L412" s="11">
        <v>0.0</v>
      </c>
      <c r="M412" s="11">
        <v>0.0</v>
      </c>
      <c r="N412" s="11">
        <v>0.0</v>
      </c>
      <c r="O412" s="11">
        <v>0.0</v>
      </c>
      <c r="P412" s="128" t="s">
        <v>6113</v>
      </c>
      <c r="Q412" s="19"/>
      <c r="R412" s="19"/>
      <c r="S412" s="11"/>
    </row>
    <row r="413">
      <c r="A413" s="11" t="s">
        <v>1949</v>
      </c>
      <c r="B413" s="11" t="s">
        <v>35</v>
      </c>
      <c r="C413" s="12" t="s">
        <v>1950</v>
      </c>
      <c r="D413" s="185" t="s">
        <v>1537</v>
      </c>
      <c r="E413" s="11" t="s">
        <v>1692</v>
      </c>
      <c r="F413" s="14" t="s">
        <v>1691</v>
      </c>
      <c r="G413" s="14" t="str">
        <f t="shared" si="1"/>
        <v>36.694511</v>
      </c>
      <c r="H413" s="14" t="str">
        <f t="shared" si="46"/>
        <v>68.801574</v>
      </c>
      <c r="I413" s="11">
        <v>10.0</v>
      </c>
      <c r="J413" s="11">
        <v>80.0</v>
      </c>
      <c r="K413" s="11">
        <v>10.0</v>
      </c>
      <c r="L413" s="11">
        <v>55.0</v>
      </c>
      <c r="M413" s="11">
        <v>0.0</v>
      </c>
      <c r="N413" s="11">
        <v>0.0</v>
      </c>
      <c r="O413" s="11">
        <v>0.0</v>
      </c>
      <c r="P413" s="128" t="s">
        <v>6113</v>
      </c>
      <c r="Q413" s="19"/>
      <c r="R413" s="19"/>
      <c r="S413" s="11"/>
    </row>
    <row r="414">
      <c r="A414" s="11" t="s">
        <v>1951</v>
      </c>
      <c r="B414" s="11" t="s">
        <v>35</v>
      </c>
      <c r="C414" s="12" t="s">
        <v>1950</v>
      </c>
      <c r="D414" s="185" t="s">
        <v>1537</v>
      </c>
      <c r="E414" s="11" t="s">
        <v>274</v>
      </c>
      <c r="F414" s="14" t="s">
        <v>273</v>
      </c>
      <c r="G414" s="14" t="str">
        <f t="shared" si="1"/>
        <v>34.08218</v>
      </c>
      <c r="H414" s="14" t="s">
        <v>6112</v>
      </c>
      <c r="I414" s="11">
        <v>15.0</v>
      </c>
      <c r="J414" s="11">
        <v>15.0</v>
      </c>
      <c r="K414" s="11">
        <v>0.0</v>
      </c>
      <c r="L414" s="11">
        <v>0.0</v>
      </c>
      <c r="M414" s="11">
        <v>0.0</v>
      </c>
      <c r="N414" s="11">
        <v>0.0</v>
      </c>
      <c r="O414" s="11">
        <v>0.0</v>
      </c>
      <c r="P414" s="128" t="s">
        <v>6113</v>
      </c>
      <c r="Q414" s="19"/>
      <c r="R414" s="19"/>
      <c r="S414" s="11"/>
    </row>
    <row r="415">
      <c r="A415" s="11" t="s">
        <v>1952</v>
      </c>
      <c r="B415" s="11" t="s">
        <v>35</v>
      </c>
      <c r="C415" s="12" t="s">
        <v>1953</v>
      </c>
      <c r="D415" s="185" t="s">
        <v>1537</v>
      </c>
      <c r="E415" s="11" t="s">
        <v>1957</v>
      </c>
      <c r="F415" s="14" t="s">
        <v>1956</v>
      </c>
      <c r="G415" s="14" t="str">
        <f t="shared" si="1"/>
        <v>33.688121</v>
      </c>
      <c r="H415" s="14" t="str">
        <f t="shared" ref="H415:H422" si="47">RIGHT(F415,FIND(",",F415)-1)</f>
        <v>69.526123</v>
      </c>
      <c r="I415" s="11">
        <v>4.0</v>
      </c>
      <c r="J415" s="11">
        <v>4.0</v>
      </c>
      <c r="K415" s="11">
        <v>0.0</v>
      </c>
      <c r="L415" s="11">
        <v>0.0</v>
      </c>
      <c r="M415" s="11">
        <v>0.0</v>
      </c>
      <c r="N415" s="11">
        <v>0.0</v>
      </c>
      <c r="O415" s="11">
        <v>7.0</v>
      </c>
      <c r="P415" s="128" t="s">
        <v>6113</v>
      </c>
      <c r="Q415" s="19"/>
      <c r="R415" s="19"/>
      <c r="S415" s="11"/>
    </row>
    <row r="416">
      <c r="A416" s="11" t="s">
        <v>1958</v>
      </c>
      <c r="B416" s="11" t="s">
        <v>35</v>
      </c>
      <c r="C416" s="12" t="s">
        <v>1953</v>
      </c>
      <c r="D416" s="185" t="s">
        <v>1537</v>
      </c>
      <c r="E416" s="11" t="s">
        <v>1959</v>
      </c>
      <c r="F416" s="14" t="s">
        <v>1956</v>
      </c>
      <c r="G416" s="14" t="str">
        <f t="shared" si="1"/>
        <v>33.688121</v>
      </c>
      <c r="H416" s="14" t="str">
        <f t="shared" si="47"/>
        <v>69.526123</v>
      </c>
      <c r="I416" s="11">
        <v>4.0</v>
      </c>
      <c r="J416" s="11">
        <v>4.0</v>
      </c>
      <c r="K416" s="11">
        <v>0.0</v>
      </c>
      <c r="L416" s="11">
        <v>0.0</v>
      </c>
      <c r="M416" s="11">
        <v>0.0</v>
      </c>
      <c r="N416" s="11">
        <v>0.0</v>
      </c>
      <c r="O416" s="11">
        <v>0.0</v>
      </c>
      <c r="P416" s="128" t="s">
        <v>6113</v>
      </c>
      <c r="Q416" s="19"/>
      <c r="R416" s="19"/>
      <c r="S416" s="11"/>
    </row>
    <row r="417">
      <c r="A417" s="11" t="s">
        <v>1960</v>
      </c>
      <c r="B417" s="11" t="s">
        <v>35</v>
      </c>
      <c r="C417" s="12" t="s">
        <v>1961</v>
      </c>
      <c r="D417" s="185" t="s">
        <v>1537</v>
      </c>
      <c r="E417" s="11" t="s">
        <v>1963</v>
      </c>
      <c r="F417" s="14" t="s">
        <v>144</v>
      </c>
      <c r="G417" s="14" t="str">
        <f t="shared" si="1"/>
        <v>34.215777</v>
      </c>
      <c r="H417" s="14" t="str">
        <f t="shared" si="47"/>
        <v>71.026004</v>
      </c>
      <c r="I417" s="11">
        <v>4.0</v>
      </c>
      <c r="J417" s="11">
        <v>4.0</v>
      </c>
      <c r="K417" s="11">
        <v>0.0</v>
      </c>
      <c r="L417" s="11">
        <v>0.0</v>
      </c>
      <c r="M417" s="11">
        <v>0.0</v>
      </c>
      <c r="N417" s="11">
        <v>0.0</v>
      </c>
      <c r="O417" s="11">
        <v>0.0</v>
      </c>
      <c r="P417" s="128" t="s">
        <v>6113</v>
      </c>
      <c r="Q417" s="19"/>
      <c r="R417" s="19"/>
      <c r="S417" s="11"/>
    </row>
    <row r="418">
      <c r="A418" s="11" t="s">
        <v>1964</v>
      </c>
      <c r="B418" s="11" t="s">
        <v>35</v>
      </c>
      <c r="C418" s="12" t="s">
        <v>1965</v>
      </c>
      <c r="D418" s="185" t="s">
        <v>1537</v>
      </c>
      <c r="E418" s="11" t="s">
        <v>1967</v>
      </c>
      <c r="F418" s="14" t="s">
        <v>715</v>
      </c>
      <c r="G418" s="14" t="str">
        <f t="shared" si="1"/>
        <v>32.071099</v>
      </c>
      <c r="H418" s="14" t="str">
        <f t="shared" si="47"/>
        <v>64.852586</v>
      </c>
      <c r="I418" s="11">
        <v>6.0</v>
      </c>
      <c r="J418" s="11">
        <v>6.0</v>
      </c>
      <c r="K418" s="11">
        <v>0.0</v>
      </c>
      <c r="L418" s="11">
        <v>6.0</v>
      </c>
      <c r="M418" s="11">
        <v>0.0</v>
      </c>
      <c r="N418" s="11">
        <v>0.0</v>
      </c>
      <c r="O418" s="11">
        <v>0.0</v>
      </c>
      <c r="P418" s="128" t="s">
        <v>6113</v>
      </c>
      <c r="Q418" s="19"/>
      <c r="R418" s="19"/>
      <c r="S418" s="11"/>
    </row>
    <row r="419">
      <c r="A419" s="11" t="s">
        <v>1968</v>
      </c>
      <c r="B419" s="11" t="s">
        <v>35</v>
      </c>
      <c r="C419" s="12" t="s">
        <v>1969</v>
      </c>
      <c r="D419" s="185" t="s">
        <v>1537</v>
      </c>
      <c r="E419" s="11" t="s">
        <v>1273</v>
      </c>
      <c r="F419" s="14" t="s">
        <v>1223</v>
      </c>
      <c r="G419" s="14" t="str">
        <f t="shared" si="1"/>
        <v>31.363647</v>
      </c>
      <c r="H419" s="14" t="str">
        <f t="shared" si="47"/>
        <v>63.958611</v>
      </c>
      <c r="I419" s="11">
        <v>0.0</v>
      </c>
      <c r="J419" s="11">
        <v>0.0</v>
      </c>
      <c r="K419" s="11">
        <v>0.0</v>
      </c>
      <c r="L419" s="11">
        <v>0.0</v>
      </c>
      <c r="M419" s="11">
        <v>0.0</v>
      </c>
      <c r="N419" s="11">
        <v>0.0</v>
      </c>
      <c r="O419" s="11">
        <v>0.0</v>
      </c>
      <c r="P419" s="128" t="s">
        <v>6113</v>
      </c>
      <c r="Q419" s="19"/>
      <c r="R419" s="19"/>
      <c r="S419" s="11"/>
    </row>
    <row r="420">
      <c r="A420" s="11" t="s">
        <v>1971</v>
      </c>
      <c r="B420" s="11" t="s">
        <v>35</v>
      </c>
      <c r="C420" s="12" t="s">
        <v>1972</v>
      </c>
      <c r="D420" s="185" t="s">
        <v>1537</v>
      </c>
      <c r="E420" s="11" t="s">
        <v>1273</v>
      </c>
      <c r="F420" s="14" t="s">
        <v>1223</v>
      </c>
      <c r="G420" s="14" t="str">
        <f t="shared" si="1"/>
        <v>31.363647</v>
      </c>
      <c r="H420" s="14" t="str">
        <f t="shared" si="47"/>
        <v>63.958611</v>
      </c>
      <c r="I420" s="11">
        <v>0.0</v>
      </c>
      <c r="J420" s="11">
        <v>44.0</v>
      </c>
      <c r="K420" s="11">
        <v>0.0</v>
      </c>
      <c r="L420" s="11">
        <v>0.0</v>
      </c>
      <c r="M420" s="11">
        <v>0.0</v>
      </c>
      <c r="N420" s="11">
        <v>0.0</v>
      </c>
      <c r="O420" s="11">
        <v>0.0</v>
      </c>
      <c r="P420" s="128" t="s">
        <v>6113</v>
      </c>
      <c r="Q420" s="19"/>
      <c r="R420" s="19"/>
      <c r="S420" s="11"/>
    </row>
    <row r="421">
      <c r="A421" s="11" t="s">
        <v>1975</v>
      </c>
      <c r="B421" s="11" t="s">
        <v>35</v>
      </c>
      <c r="C421" s="12" t="s">
        <v>1976</v>
      </c>
      <c r="D421" s="185" t="s">
        <v>1537</v>
      </c>
      <c r="E421" s="11" t="s">
        <v>1978</v>
      </c>
      <c r="F421" s="14" t="s">
        <v>215</v>
      </c>
      <c r="G421" s="14" t="str">
        <f t="shared" si="1"/>
        <v>34.171831</v>
      </c>
      <c r="H421" s="14" t="str">
        <f t="shared" si="47"/>
        <v>70.621679</v>
      </c>
      <c r="I421" s="11">
        <v>7.0</v>
      </c>
      <c r="J421" s="11">
        <v>7.0</v>
      </c>
      <c r="K421" s="11">
        <v>0.0</v>
      </c>
      <c r="L421" s="11">
        <v>0.0</v>
      </c>
      <c r="M421" s="11">
        <v>0.0</v>
      </c>
      <c r="N421" s="11">
        <v>0.0</v>
      </c>
      <c r="O421" s="11">
        <v>0.0</v>
      </c>
      <c r="P421" s="128" t="s">
        <v>6113</v>
      </c>
      <c r="Q421" s="19"/>
      <c r="R421" s="19"/>
      <c r="S421" s="11"/>
    </row>
    <row r="422">
      <c r="A422" s="11" t="s">
        <v>1979</v>
      </c>
      <c r="B422" s="11" t="s">
        <v>35</v>
      </c>
      <c r="C422" s="12" t="s">
        <v>1980</v>
      </c>
      <c r="D422" s="185" t="s">
        <v>1537</v>
      </c>
      <c r="E422" s="11" t="s">
        <v>1982</v>
      </c>
      <c r="F422" s="14" t="s">
        <v>72</v>
      </c>
      <c r="G422" s="14" t="str">
        <f t="shared" si="1"/>
        <v>34.014551</v>
      </c>
      <c r="H422" s="14" t="str">
        <f t="shared" si="47"/>
        <v>69.192391</v>
      </c>
      <c r="I422" s="11">
        <v>7.0</v>
      </c>
      <c r="J422" s="11">
        <v>7.0</v>
      </c>
      <c r="K422" s="11">
        <v>0.0</v>
      </c>
      <c r="L422" s="11">
        <v>0.0</v>
      </c>
      <c r="M422" s="11">
        <v>0.0</v>
      </c>
      <c r="N422" s="11">
        <v>0.0</v>
      </c>
      <c r="O422" s="11">
        <v>0.0</v>
      </c>
      <c r="P422" s="128" t="s">
        <v>6113</v>
      </c>
      <c r="Q422" s="19"/>
      <c r="R422" s="19"/>
      <c r="S422" s="11"/>
    </row>
    <row r="423">
      <c r="A423" s="11" t="s">
        <v>1983</v>
      </c>
      <c r="B423" s="11" t="s">
        <v>35</v>
      </c>
      <c r="C423" s="12" t="s">
        <v>1984</v>
      </c>
      <c r="D423" s="185" t="s">
        <v>1537</v>
      </c>
      <c r="E423" s="11" t="s">
        <v>1986</v>
      </c>
      <c r="F423" s="14" t="s">
        <v>273</v>
      </c>
      <c r="G423" s="14" t="str">
        <f t="shared" si="1"/>
        <v>34.08218</v>
      </c>
      <c r="H423" s="14" t="s">
        <v>6112</v>
      </c>
      <c r="I423" s="11">
        <v>8.0</v>
      </c>
      <c r="J423" s="11">
        <v>8.0</v>
      </c>
      <c r="K423" s="11">
        <v>0.0</v>
      </c>
      <c r="L423" s="11">
        <v>0.0</v>
      </c>
      <c r="M423" s="11">
        <v>0.0</v>
      </c>
      <c r="N423" s="11">
        <v>0.0</v>
      </c>
      <c r="O423" s="11">
        <v>0.0</v>
      </c>
      <c r="P423" s="128" t="s">
        <v>6113</v>
      </c>
      <c r="Q423" s="19"/>
      <c r="R423" s="19"/>
      <c r="S423" s="11"/>
    </row>
    <row r="424">
      <c r="A424" s="11" t="s">
        <v>1987</v>
      </c>
      <c r="B424" s="11" t="s">
        <v>35</v>
      </c>
      <c r="C424" s="12" t="s">
        <v>1988</v>
      </c>
      <c r="D424" s="185" t="s">
        <v>1537</v>
      </c>
      <c r="E424" s="11" t="s">
        <v>1990</v>
      </c>
      <c r="F424" s="14" t="s">
        <v>1050</v>
      </c>
      <c r="G424" s="14" t="str">
        <f t="shared" si="1"/>
        <v>34.195889</v>
      </c>
      <c r="H424" s="14" t="str">
        <f t="shared" ref="H424:H425" si="48">RIGHT(F424,FIND(",",F424)-1)</f>
        <v>70.158546</v>
      </c>
      <c r="I424" s="11">
        <v>4.0</v>
      </c>
      <c r="J424" s="11">
        <v>4.0</v>
      </c>
      <c r="K424" s="11">
        <v>0.0</v>
      </c>
      <c r="L424" s="11">
        <v>0.0</v>
      </c>
      <c r="M424" s="11">
        <v>0.0</v>
      </c>
      <c r="N424" s="11">
        <v>0.0</v>
      </c>
      <c r="O424" s="11">
        <v>8.0</v>
      </c>
      <c r="P424" s="128" t="s">
        <v>6113</v>
      </c>
      <c r="Q424" s="19"/>
      <c r="R424" s="19"/>
      <c r="S424" s="11"/>
    </row>
    <row r="425">
      <c r="A425" s="11" t="s">
        <v>1992</v>
      </c>
      <c r="B425" s="11" t="s">
        <v>35</v>
      </c>
      <c r="C425" s="12" t="s">
        <v>1988</v>
      </c>
      <c r="D425" s="185" t="s">
        <v>1537</v>
      </c>
      <c r="E425" s="11" t="s">
        <v>509</v>
      </c>
      <c r="F425" s="14" t="s">
        <v>508</v>
      </c>
      <c r="G425" s="14" t="str">
        <f t="shared" si="1"/>
        <v>32.311872</v>
      </c>
      <c r="H425" s="14" t="str">
        <f t="shared" si="48"/>
        <v>64.811083</v>
      </c>
      <c r="I425" s="11">
        <v>5.0</v>
      </c>
      <c r="J425" s="11">
        <v>5.0</v>
      </c>
      <c r="K425" s="11">
        <v>0.0</v>
      </c>
      <c r="L425" s="11">
        <v>0.0</v>
      </c>
      <c r="M425" s="11">
        <v>0.0</v>
      </c>
      <c r="N425" s="11">
        <v>0.0</v>
      </c>
      <c r="O425" s="11">
        <v>0.0</v>
      </c>
      <c r="P425" s="128" t="s">
        <v>6113</v>
      </c>
      <c r="Q425" s="19"/>
      <c r="R425" s="19"/>
      <c r="S425" s="11"/>
    </row>
    <row r="426">
      <c r="A426" s="11" t="s">
        <v>1993</v>
      </c>
      <c r="B426" s="11" t="s">
        <v>35</v>
      </c>
      <c r="C426" s="12" t="s">
        <v>1994</v>
      </c>
      <c r="D426" s="185" t="s">
        <v>1537</v>
      </c>
      <c r="E426" s="11" t="s">
        <v>274</v>
      </c>
      <c r="F426" s="14" t="s">
        <v>273</v>
      </c>
      <c r="G426" s="14" t="str">
        <f t="shared" si="1"/>
        <v>34.08218</v>
      </c>
      <c r="H426" s="14" t="s">
        <v>6112</v>
      </c>
      <c r="I426" s="11">
        <v>8.0</v>
      </c>
      <c r="J426" s="11">
        <v>8.0</v>
      </c>
      <c r="K426" s="11">
        <v>0.0</v>
      </c>
      <c r="L426" s="11">
        <v>0.0</v>
      </c>
      <c r="M426" s="11">
        <v>0.0</v>
      </c>
      <c r="N426" s="11">
        <v>0.0</v>
      </c>
      <c r="O426" s="11">
        <v>0.0</v>
      </c>
      <c r="P426" s="128" t="s">
        <v>6113</v>
      </c>
      <c r="Q426" s="19"/>
      <c r="R426" s="19"/>
      <c r="S426" s="11"/>
    </row>
    <row r="427">
      <c r="A427" s="11" t="s">
        <v>1995</v>
      </c>
      <c r="B427" s="11" t="s">
        <v>35</v>
      </c>
      <c r="C427" s="12" t="s">
        <v>1996</v>
      </c>
      <c r="D427" s="185" t="s">
        <v>1537</v>
      </c>
      <c r="E427" s="11" t="s">
        <v>1998</v>
      </c>
      <c r="F427" s="14" t="s">
        <v>273</v>
      </c>
      <c r="G427" s="14" t="str">
        <f t="shared" si="1"/>
        <v>34.08218</v>
      </c>
      <c r="H427" s="14" t="str">
        <f>RIGHT(F427,FIND(",",F427))</f>
        <v>70.667034</v>
      </c>
      <c r="I427" s="11">
        <v>8.0</v>
      </c>
      <c r="J427" s="11">
        <v>8.0</v>
      </c>
      <c r="K427" s="11">
        <v>0.0</v>
      </c>
      <c r="L427" s="11">
        <v>0.0</v>
      </c>
      <c r="M427" s="11">
        <v>0.0</v>
      </c>
      <c r="N427" s="11">
        <v>0.0</v>
      </c>
      <c r="O427" s="11">
        <v>0.0</v>
      </c>
      <c r="P427" s="128" t="s">
        <v>6113</v>
      </c>
      <c r="Q427" s="19"/>
      <c r="R427" s="19"/>
      <c r="S427" s="11"/>
    </row>
    <row r="428">
      <c r="A428" s="11" t="s">
        <v>1999</v>
      </c>
      <c r="B428" s="11" t="s">
        <v>35</v>
      </c>
      <c r="C428" s="12" t="s">
        <v>2000</v>
      </c>
      <c r="D428" s="185" t="s">
        <v>1537</v>
      </c>
      <c r="E428" s="11" t="s">
        <v>2002</v>
      </c>
      <c r="F428" s="14" t="s">
        <v>508</v>
      </c>
      <c r="G428" s="14" t="str">
        <f t="shared" si="1"/>
        <v>32.311872</v>
      </c>
      <c r="H428" s="14" t="str">
        <f>RIGHT(F428,FIND(",",F428)-1)</f>
        <v>64.811083</v>
      </c>
      <c r="I428" s="11">
        <v>6.0</v>
      </c>
      <c r="J428" s="11">
        <v>6.0</v>
      </c>
      <c r="K428" s="11">
        <v>0.0</v>
      </c>
      <c r="L428" s="11">
        <v>0.0</v>
      </c>
      <c r="M428" s="11">
        <v>0.0</v>
      </c>
      <c r="N428" s="11">
        <v>0.0</v>
      </c>
      <c r="O428" s="11">
        <v>0.0</v>
      </c>
      <c r="P428" s="128" t="s">
        <v>6113</v>
      </c>
      <c r="Q428" s="19"/>
      <c r="R428" s="19"/>
      <c r="S428" s="11"/>
    </row>
    <row r="429">
      <c r="A429" s="11" t="s">
        <v>2003</v>
      </c>
      <c r="B429" s="11" t="s">
        <v>35</v>
      </c>
      <c r="C429" s="12" t="s">
        <v>2004</v>
      </c>
      <c r="D429" s="185" t="s">
        <v>1537</v>
      </c>
      <c r="E429" s="11" t="s">
        <v>274</v>
      </c>
      <c r="F429" s="14" t="s">
        <v>273</v>
      </c>
      <c r="G429" s="14" t="str">
        <f t="shared" si="1"/>
        <v>34.08218</v>
      </c>
      <c r="H429" s="14" t="s">
        <v>6112</v>
      </c>
      <c r="I429" s="11">
        <v>25.0</v>
      </c>
      <c r="J429" s="11">
        <v>25.0</v>
      </c>
      <c r="K429" s="11">
        <v>0.0</v>
      </c>
      <c r="L429" s="11">
        <v>0.0</v>
      </c>
      <c r="M429" s="11">
        <v>0.0</v>
      </c>
      <c r="N429" s="11">
        <v>0.0</v>
      </c>
      <c r="O429" s="11">
        <v>0.0</v>
      </c>
      <c r="P429" s="128" t="s">
        <v>6113</v>
      </c>
      <c r="Q429" s="19"/>
      <c r="R429" s="19"/>
      <c r="S429" s="11"/>
    </row>
    <row r="430">
      <c r="A430" s="11" t="s">
        <v>2005</v>
      </c>
      <c r="B430" s="11" t="s">
        <v>35</v>
      </c>
      <c r="C430" s="12" t="s">
        <v>2006</v>
      </c>
      <c r="D430" s="185" t="s">
        <v>1537</v>
      </c>
      <c r="E430" s="11" t="s">
        <v>1273</v>
      </c>
      <c r="F430" s="14" t="s">
        <v>1223</v>
      </c>
      <c r="G430" s="14" t="str">
        <f t="shared" si="1"/>
        <v>31.363647</v>
      </c>
      <c r="H430" s="14" t="str">
        <f t="shared" ref="H430:H434" si="49">RIGHT(F430,FIND(",",F430)-1)</f>
        <v>63.958611</v>
      </c>
      <c r="I430" s="11">
        <v>0.0</v>
      </c>
      <c r="J430" s="11">
        <v>0.0</v>
      </c>
      <c r="K430" s="11">
        <v>0.0</v>
      </c>
      <c r="L430" s="11">
        <v>0.0</v>
      </c>
      <c r="M430" s="11">
        <v>0.0</v>
      </c>
      <c r="N430" s="11">
        <v>0.0</v>
      </c>
      <c r="O430" s="11">
        <v>0.0</v>
      </c>
      <c r="P430" s="128" t="s">
        <v>6113</v>
      </c>
      <c r="Q430" s="19"/>
      <c r="R430" s="19"/>
      <c r="S430" s="11"/>
    </row>
    <row r="431">
      <c r="A431" s="11" t="s">
        <v>2008</v>
      </c>
      <c r="B431" s="11" t="s">
        <v>35</v>
      </c>
      <c r="C431" s="12" t="s">
        <v>2009</v>
      </c>
      <c r="D431" s="185" t="s">
        <v>1537</v>
      </c>
      <c r="E431" s="11" t="s">
        <v>1273</v>
      </c>
      <c r="F431" s="14" t="s">
        <v>1223</v>
      </c>
      <c r="G431" s="14" t="str">
        <f t="shared" si="1"/>
        <v>31.363647</v>
      </c>
      <c r="H431" s="14" t="str">
        <f t="shared" si="49"/>
        <v>63.958611</v>
      </c>
      <c r="I431" s="11">
        <v>0.0</v>
      </c>
      <c r="J431" s="11">
        <v>0.0</v>
      </c>
      <c r="K431" s="11">
        <v>0.0</v>
      </c>
      <c r="L431" s="11">
        <v>0.0</v>
      </c>
      <c r="M431" s="11">
        <v>0.0</v>
      </c>
      <c r="N431" s="11">
        <v>0.0</v>
      </c>
      <c r="O431" s="11">
        <v>0.0</v>
      </c>
      <c r="P431" s="128" t="s">
        <v>6113</v>
      </c>
      <c r="Q431" s="19"/>
      <c r="R431" s="19"/>
      <c r="S431" s="11"/>
    </row>
    <row r="432">
      <c r="A432" s="11" t="s">
        <v>2011</v>
      </c>
      <c r="B432" s="11" t="s">
        <v>35</v>
      </c>
      <c r="C432" s="12" t="s">
        <v>2012</v>
      </c>
      <c r="D432" s="185" t="s">
        <v>1537</v>
      </c>
      <c r="E432" s="11" t="s">
        <v>2014</v>
      </c>
      <c r="F432" s="14" t="s">
        <v>1321</v>
      </c>
      <c r="G432" s="14" t="str">
        <f t="shared" si="1"/>
        <v>32.666404</v>
      </c>
      <c r="H432" s="14" t="str">
        <f t="shared" si="49"/>
        <v>65.903629</v>
      </c>
      <c r="I432" s="11">
        <v>8.0</v>
      </c>
      <c r="J432" s="11">
        <v>8.0</v>
      </c>
      <c r="K432" s="11">
        <v>0.0</v>
      </c>
      <c r="L432" s="11">
        <v>0.0</v>
      </c>
      <c r="M432" s="11">
        <v>0.0</v>
      </c>
      <c r="N432" s="11">
        <v>0.0</v>
      </c>
      <c r="O432" s="11">
        <v>3.0</v>
      </c>
      <c r="P432" s="128" t="s">
        <v>6113</v>
      </c>
      <c r="Q432" s="19"/>
      <c r="R432" s="19"/>
      <c r="S432" s="11"/>
    </row>
    <row r="433">
      <c r="A433" s="11" t="s">
        <v>2015</v>
      </c>
      <c r="B433" s="11" t="s">
        <v>35</v>
      </c>
      <c r="C433" s="12" t="s">
        <v>2016</v>
      </c>
      <c r="D433" s="185" t="s">
        <v>1537</v>
      </c>
      <c r="E433" s="11" t="s">
        <v>616</v>
      </c>
      <c r="F433" s="14" t="s">
        <v>215</v>
      </c>
      <c r="G433" s="14" t="str">
        <f t="shared" si="1"/>
        <v>34.171831</v>
      </c>
      <c r="H433" s="14" t="str">
        <f t="shared" si="49"/>
        <v>70.621679</v>
      </c>
      <c r="I433" s="11">
        <v>8.0</v>
      </c>
      <c r="J433" s="11">
        <v>8.0</v>
      </c>
      <c r="K433" s="11">
        <v>0.0</v>
      </c>
      <c r="L433" s="11">
        <v>0.0</v>
      </c>
      <c r="M433" s="11">
        <v>0.0</v>
      </c>
      <c r="N433" s="11">
        <v>0.0</v>
      </c>
      <c r="O433" s="11">
        <v>3.0</v>
      </c>
      <c r="P433" s="128" t="s">
        <v>6113</v>
      </c>
      <c r="Q433" s="19"/>
      <c r="R433" s="19"/>
      <c r="S433" s="11"/>
    </row>
    <row r="434">
      <c r="A434" s="11" t="s">
        <v>2017</v>
      </c>
      <c r="B434" s="11" t="s">
        <v>35</v>
      </c>
      <c r="C434" s="12" t="s">
        <v>2018</v>
      </c>
      <c r="D434" s="185" t="s">
        <v>1537</v>
      </c>
      <c r="E434" s="11" t="s">
        <v>2020</v>
      </c>
      <c r="F434" s="14" t="s">
        <v>410</v>
      </c>
      <c r="G434" s="14" t="str">
        <f t="shared" si="1"/>
        <v>34.092630</v>
      </c>
      <c r="H434" s="14" t="str">
        <f t="shared" si="49"/>
        <v>70.469224</v>
      </c>
      <c r="I434" s="11">
        <v>3.0</v>
      </c>
      <c r="J434" s="11">
        <v>3.0</v>
      </c>
      <c r="K434" s="11">
        <v>0.0</v>
      </c>
      <c r="L434" s="11">
        <v>0.0</v>
      </c>
      <c r="M434" s="11">
        <v>0.0</v>
      </c>
      <c r="N434" s="11">
        <v>0.0</v>
      </c>
      <c r="O434" s="11">
        <v>0.0</v>
      </c>
      <c r="P434" s="128" t="s">
        <v>6113</v>
      </c>
      <c r="Q434" s="19"/>
      <c r="R434" s="19"/>
      <c r="S434" s="11"/>
    </row>
    <row r="435">
      <c r="A435" s="11" t="s">
        <v>2022</v>
      </c>
      <c r="B435" s="11" t="s">
        <v>35</v>
      </c>
      <c r="C435" s="12" t="s">
        <v>2023</v>
      </c>
      <c r="D435" s="185" t="s">
        <v>1537</v>
      </c>
      <c r="E435" s="11" t="s">
        <v>274</v>
      </c>
      <c r="F435" s="14" t="s">
        <v>273</v>
      </c>
      <c r="G435" s="14" t="str">
        <f t="shared" si="1"/>
        <v>34.08218</v>
      </c>
      <c r="H435" s="14" t="s">
        <v>6112</v>
      </c>
      <c r="I435" s="11">
        <v>8.0</v>
      </c>
      <c r="J435" s="11">
        <v>13.0</v>
      </c>
      <c r="K435" s="11">
        <v>0.0</v>
      </c>
      <c r="L435" s="11">
        <v>0.0</v>
      </c>
      <c r="M435" s="11">
        <v>0.0</v>
      </c>
      <c r="N435" s="11">
        <v>0.0</v>
      </c>
      <c r="O435" s="11">
        <v>0.0</v>
      </c>
      <c r="P435" s="128" t="s">
        <v>6113</v>
      </c>
      <c r="Q435" s="19"/>
      <c r="R435" s="19"/>
      <c r="S435" s="11"/>
    </row>
    <row r="436">
      <c r="A436" s="11" t="s">
        <v>2024</v>
      </c>
      <c r="B436" s="11" t="s">
        <v>35</v>
      </c>
      <c r="C436" s="12" t="s">
        <v>2025</v>
      </c>
      <c r="D436" s="185" t="s">
        <v>1537</v>
      </c>
      <c r="E436" s="11" t="s">
        <v>252</v>
      </c>
      <c r="F436" s="14" t="s">
        <v>251</v>
      </c>
      <c r="G436" s="14" t="str">
        <f t="shared" si="1"/>
        <v>35.050080</v>
      </c>
      <c r="H436" s="14" t="str">
        <f t="shared" ref="H436:H477" si="50">RIGHT(F436,FIND(",",F436)-1)</f>
        <v>70.908540</v>
      </c>
      <c r="I436" s="11">
        <v>3.0</v>
      </c>
      <c r="J436" s="11">
        <v>3.0</v>
      </c>
      <c r="K436" s="11">
        <v>0.0</v>
      </c>
      <c r="L436" s="11">
        <v>0.0</v>
      </c>
      <c r="M436" s="11">
        <v>0.0</v>
      </c>
      <c r="N436" s="11">
        <v>0.0</v>
      </c>
      <c r="O436" s="11">
        <v>0.0</v>
      </c>
      <c r="P436" s="128" t="s">
        <v>6113</v>
      </c>
      <c r="Q436" s="19"/>
      <c r="R436" s="19"/>
      <c r="S436" s="11"/>
    </row>
    <row r="437">
      <c r="A437" s="11" t="s">
        <v>2026</v>
      </c>
      <c r="B437" s="11" t="s">
        <v>35</v>
      </c>
      <c r="C437" s="12" t="s">
        <v>2027</v>
      </c>
      <c r="D437" s="185" t="s">
        <v>1537</v>
      </c>
      <c r="E437" s="11" t="s">
        <v>2030</v>
      </c>
      <c r="F437" s="14" t="s">
        <v>2029</v>
      </c>
      <c r="G437" s="14" t="str">
        <f t="shared" si="1"/>
        <v>32.715659</v>
      </c>
      <c r="H437" s="14" t="str">
        <f t="shared" si="50"/>
        <v>69.281793</v>
      </c>
      <c r="I437" s="11">
        <v>14.0</v>
      </c>
      <c r="J437" s="11">
        <v>14.0</v>
      </c>
      <c r="K437" s="11">
        <v>0.0</v>
      </c>
      <c r="L437" s="11">
        <v>0.0</v>
      </c>
      <c r="M437" s="11">
        <v>0.0</v>
      </c>
      <c r="N437" s="11">
        <v>0.0</v>
      </c>
      <c r="O437" s="11">
        <v>0.0</v>
      </c>
      <c r="P437" s="128" t="s">
        <v>6113</v>
      </c>
      <c r="Q437" s="19"/>
      <c r="R437" s="19"/>
      <c r="S437" s="11"/>
    </row>
    <row r="438">
      <c r="A438" s="11" t="s">
        <v>2031</v>
      </c>
      <c r="B438" s="11" t="s">
        <v>35</v>
      </c>
      <c r="C438" s="12" t="s">
        <v>2027</v>
      </c>
      <c r="D438" s="185" t="s">
        <v>1537</v>
      </c>
      <c r="E438" s="11" t="s">
        <v>2034</v>
      </c>
      <c r="F438" s="14" t="s">
        <v>2033</v>
      </c>
      <c r="G438" s="14" t="str">
        <f t="shared" si="1"/>
        <v>33.200382</v>
      </c>
      <c r="H438" s="14" t="str">
        <f t="shared" si="50"/>
        <v>69.311592</v>
      </c>
      <c r="I438" s="11">
        <v>50.0</v>
      </c>
      <c r="J438" s="11">
        <v>50.0</v>
      </c>
      <c r="K438" s="11">
        <v>0.0</v>
      </c>
      <c r="L438" s="11">
        <v>0.0</v>
      </c>
      <c r="M438" s="11">
        <v>0.0</v>
      </c>
      <c r="N438" s="11">
        <v>0.0</v>
      </c>
      <c r="O438" s="11">
        <v>0.0</v>
      </c>
      <c r="P438" s="128" t="s">
        <v>6113</v>
      </c>
      <c r="Q438" s="19"/>
      <c r="R438" s="19"/>
      <c r="S438" s="11"/>
    </row>
    <row r="439">
      <c r="A439" s="11" t="s">
        <v>2035</v>
      </c>
      <c r="B439" s="11" t="s">
        <v>35</v>
      </c>
      <c r="C439" s="12" t="s">
        <v>2036</v>
      </c>
      <c r="D439" s="185" t="s">
        <v>1537</v>
      </c>
      <c r="E439" s="11" t="s">
        <v>2030</v>
      </c>
      <c r="F439" s="14" t="s">
        <v>2029</v>
      </c>
      <c r="G439" s="14" t="str">
        <f t="shared" si="1"/>
        <v>32.715659</v>
      </c>
      <c r="H439" s="14" t="str">
        <f t="shared" si="50"/>
        <v>69.281793</v>
      </c>
      <c r="I439" s="11">
        <v>1.0</v>
      </c>
      <c r="J439" s="11">
        <v>1.0</v>
      </c>
      <c r="K439" s="11">
        <v>0.0</v>
      </c>
      <c r="L439" s="11">
        <v>0.0</v>
      </c>
      <c r="M439" s="11">
        <v>0.0</v>
      </c>
      <c r="N439" s="11">
        <v>0.0</v>
      </c>
      <c r="O439" s="11">
        <v>0.0</v>
      </c>
      <c r="P439" s="128" t="s">
        <v>6113</v>
      </c>
      <c r="Q439" s="19"/>
      <c r="R439" s="19"/>
      <c r="S439" s="11"/>
    </row>
    <row r="440">
      <c r="A440" s="11" t="s">
        <v>2037</v>
      </c>
      <c r="B440" s="11" t="s">
        <v>35</v>
      </c>
      <c r="C440" s="12" t="s">
        <v>2038</v>
      </c>
      <c r="D440" s="185" t="s">
        <v>1537</v>
      </c>
      <c r="E440" s="11" t="s">
        <v>2042</v>
      </c>
      <c r="F440" s="14" t="s">
        <v>2041</v>
      </c>
      <c r="G440" s="14" t="str">
        <f t="shared" si="1"/>
        <v>33.263079</v>
      </c>
      <c r="H440" s="14" t="str">
        <f t="shared" si="50"/>
        <v>68.572411</v>
      </c>
      <c r="I440" s="11">
        <v>26.0</v>
      </c>
      <c r="J440" s="11">
        <v>26.0</v>
      </c>
      <c r="K440" s="11">
        <v>0.0</v>
      </c>
      <c r="L440" s="11">
        <v>0.0</v>
      </c>
      <c r="M440" s="11">
        <v>0.0</v>
      </c>
      <c r="N440" s="11">
        <v>0.0</v>
      </c>
      <c r="O440" s="11">
        <v>20.0</v>
      </c>
      <c r="P440" s="128" t="s">
        <v>6113</v>
      </c>
      <c r="Q440" s="19"/>
      <c r="R440" s="19"/>
      <c r="S440" s="11"/>
    </row>
    <row r="441">
      <c r="A441" s="11" t="s">
        <v>2044</v>
      </c>
      <c r="B441" s="11" t="s">
        <v>35</v>
      </c>
      <c r="C441" s="12" t="s">
        <v>2045</v>
      </c>
      <c r="D441" s="185" t="s">
        <v>1537</v>
      </c>
      <c r="E441" s="11" t="s">
        <v>1273</v>
      </c>
      <c r="F441" s="14" t="s">
        <v>1223</v>
      </c>
      <c r="G441" s="14" t="str">
        <f t="shared" si="1"/>
        <v>31.363647</v>
      </c>
      <c r="H441" s="14" t="str">
        <f t="shared" si="50"/>
        <v>63.958611</v>
      </c>
      <c r="I441" s="11">
        <v>0.0</v>
      </c>
      <c r="J441" s="11">
        <v>0.0</v>
      </c>
      <c r="K441" s="11">
        <v>0.0</v>
      </c>
      <c r="L441" s="11">
        <v>0.0</v>
      </c>
      <c r="M441" s="11">
        <v>0.0</v>
      </c>
      <c r="N441" s="11">
        <v>0.0</v>
      </c>
      <c r="O441" s="11">
        <v>0.0</v>
      </c>
      <c r="P441" s="128" t="s">
        <v>6113</v>
      </c>
      <c r="Q441" s="19"/>
      <c r="R441" s="19"/>
      <c r="S441" s="11"/>
    </row>
    <row r="442">
      <c r="A442" s="11" t="s">
        <v>2047</v>
      </c>
      <c r="B442" s="11" t="s">
        <v>35</v>
      </c>
      <c r="C442" s="12" t="s">
        <v>2048</v>
      </c>
      <c r="D442" s="185" t="s">
        <v>1537</v>
      </c>
      <c r="E442" s="11" t="s">
        <v>2050</v>
      </c>
      <c r="F442" s="14" t="s">
        <v>2049</v>
      </c>
      <c r="G442" s="14" t="str">
        <f t="shared" si="1"/>
        <v>36.734772</v>
      </c>
      <c r="H442" s="14" t="str">
        <f t="shared" si="50"/>
        <v>70.811995</v>
      </c>
      <c r="I442" s="11">
        <v>0.0</v>
      </c>
      <c r="J442" s="11">
        <v>0.0</v>
      </c>
      <c r="K442" s="11">
        <v>0.0</v>
      </c>
      <c r="L442" s="11">
        <v>0.0</v>
      </c>
      <c r="M442" s="11">
        <v>0.0</v>
      </c>
      <c r="N442" s="11">
        <v>0.0</v>
      </c>
      <c r="O442" s="11">
        <v>0.0</v>
      </c>
      <c r="P442" s="128" t="s">
        <v>6113</v>
      </c>
      <c r="Q442" s="19"/>
      <c r="R442" s="19"/>
      <c r="S442" s="11"/>
    </row>
    <row r="443">
      <c r="A443" s="11" t="s">
        <v>2052</v>
      </c>
      <c r="B443" s="11" t="s">
        <v>35</v>
      </c>
      <c r="C443" s="12" t="s">
        <v>2048</v>
      </c>
      <c r="D443" s="185" t="s">
        <v>1537</v>
      </c>
      <c r="E443" s="11" t="s">
        <v>2050</v>
      </c>
      <c r="F443" s="14" t="s">
        <v>2049</v>
      </c>
      <c r="G443" s="14" t="str">
        <f t="shared" si="1"/>
        <v>36.734772</v>
      </c>
      <c r="H443" s="14" t="str">
        <f t="shared" si="50"/>
        <v>70.811995</v>
      </c>
      <c r="I443" s="11">
        <v>0.0</v>
      </c>
      <c r="J443" s="11">
        <v>0.0</v>
      </c>
      <c r="K443" s="11">
        <v>0.0</v>
      </c>
      <c r="L443" s="11">
        <v>0.0</v>
      </c>
      <c r="M443" s="11">
        <v>0.0</v>
      </c>
      <c r="N443" s="11">
        <v>0.0</v>
      </c>
      <c r="O443" s="11">
        <v>0.0</v>
      </c>
      <c r="P443" s="128" t="s">
        <v>6113</v>
      </c>
      <c r="Q443" s="19"/>
      <c r="R443" s="19"/>
      <c r="S443" s="11"/>
    </row>
    <row r="444">
      <c r="A444" s="11" t="s">
        <v>2053</v>
      </c>
      <c r="B444" s="11" t="s">
        <v>35</v>
      </c>
      <c r="C444" s="12" t="s">
        <v>2054</v>
      </c>
      <c r="D444" s="185" t="s">
        <v>1537</v>
      </c>
      <c r="E444" s="11" t="s">
        <v>2055</v>
      </c>
      <c r="F444" s="14" t="s">
        <v>295</v>
      </c>
      <c r="G444" s="14" t="str">
        <f t="shared" si="1"/>
        <v>34.920175</v>
      </c>
      <c r="H444" s="14" t="str">
        <f t="shared" si="50"/>
        <v>70.764423</v>
      </c>
      <c r="I444" s="11">
        <v>7.0</v>
      </c>
      <c r="J444" s="11">
        <v>7.0</v>
      </c>
      <c r="K444" s="11">
        <v>0.0</v>
      </c>
      <c r="L444" s="11">
        <v>0.0</v>
      </c>
      <c r="M444" s="11">
        <v>0.0</v>
      </c>
      <c r="N444" s="11">
        <v>0.0</v>
      </c>
      <c r="O444" s="11">
        <v>0.0</v>
      </c>
      <c r="P444" s="128" t="s">
        <v>6113</v>
      </c>
      <c r="Q444" s="19"/>
      <c r="R444" s="19"/>
      <c r="S444" s="11"/>
    </row>
    <row r="445">
      <c r="A445" s="11" t="s">
        <v>2056</v>
      </c>
      <c r="B445" s="11" t="s">
        <v>35</v>
      </c>
      <c r="C445" s="12" t="s">
        <v>2057</v>
      </c>
      <c r="D445" s="185" t="s">
        <v>1537</v>
      </c>
      <c r="E445" s="11" t="s">
        <v>2030</v>
      </c>
      <c r="F445" s="14" t="s">
        <v>2029</v>
      </c>
      <c r="G445" s="14" t="str">
        <f t="shared" si="1"/>
        <v>32.715659</v>
      </c>
      <c r="H445" s="14" t="str">
        <f t="shared" si="50"/>
        <v>69.281793</v>
      </c>
      <c r="I445" s="11">
        <v>1.0</v>
      </c>
      <c r="J445" s="11">
        <v>1.0</v>
      </c>
      <c r="K445" s="11">
        <v>0.0</v>
      </c>
      <c r="L445" s="11">
        <v>0.0</v>
      </c>
      <c r="M445" s="11">
        <v>0.0</v>
      </c>
      <c r="N445" s="11">
        <v>0.0</v>
      </c>
      <c r="O445" s="11">
        <v>0.0</v>
      </c>
      <c r="P445" s="128" t="s">
        <v>6113</v>
      </c>
      <c r="Q445" s="19"/>
      <c r="R445" s="19"/>
      <c r="S445" s="11"/>
    </row>
    <row r="446">
      <c r="A446" s="11" t="s">
        <v>2058</v>
      </c>
      <c r="B446" s="11" t="s">
        <v>35</v>
      </c>
      <c r="C446" s="12" t="s">
        <v>2059</v>
      </c>
      <c r="D446" s="185" t="s">
        <v>1537</v>
      </c>
      <c r="E446" s="11" t="s">
        <v>170</v>
      </c>
      <c r="F446" s="14" t="s">
        <v>160</v>
      </c>
      <c r="G446" s="14" t="str">
        <f t="shared" si="1"/>
        <v>34.846589</v>
      </c>
      <c r="H446" s="14" t="str">
        <f t="shared" si="50"/>
        <v>71.097316</v>
      </c>
      <c r="I446" s="11">
        <v>12.0</v>
      </c>
      <c r="J446" s="11">
        <v>21.0</v>
      </c>
      <c r="K446" s="11">
        <v>0.0</v>
      </c>
      <c r="L446" s="11">
        <v>1.0</v>
      </c>
      <c r="M446" s="11">
        <v>0.0</v>
      </c>
      <c r="N446" s="11">
        <v>1.0</v>
      </c>
      <c r="O446" s="11">
        <v>0.0</v>
      </c>
      <c r="P446" s="128" t="s">
        <v>6113</v>
      </c>
      <c r="Q446" s="19"/>
      <c r="R446" s="19"/>
      <c r="S446" s="11"/>
    </row>
    <row r="447">
      <c r="A447" s="11" t="s">
        <v>2060</v>
      </c>
      <c r="B447" s="11" t="s">
        <v>35</v>
      </c>
      <c r="C447" s="12" t="s">
        <v>2061</v>
      </c>
      <c r="D447" s="185" t="s">
        <v>1537</v>
      </c>
      <c r="E447" s="11" t="s">
        <v>1273</v>
      </c>
      <c r="F447" s="14" t="s">
        <v>1223</v>
      </c>
      <c r="G447" s="14" t="str">
        <f t="shared" si="1"/>
        <v>31.363647</v>
      </c>
      <c r="H447" s="14" t="str">
        <f t="shared" si="50"/>
        <v>63.958611</v>
      </c>
      <c r="I447" s="11">
        <v>0.0</v>
      </c>
      <c r="J447" s="11">
        <v>0.0</v>
      </c>
      <c r="K447" s="11">
        <v>0.0</v>
      </c>
      <c r="L447" s="11">
        <v>0.0</v>
      </c>
      <c r="M447" s="11">
        <v>0.0</v>
      </c>
      <c r="N447" s="11">
        <v>0.0</v>
      </c>
      <c r="O447" s="11">
        <v>0.0</v>
      </c>
      <c r="P447" s="128" t="s">
        <v>6113</v>
      </c>
      <c r="Q447" s="19"/>
      <c r="R447" s="19"/>
      <c r="S447" s="11"/>
    </row>
    <row r="448">
      <c r="A448" s="11" t="s">
        <v>2063</v>
      </c>
      <c r="B448" s="11" t="s">
        <v>35</v>
      </c>
      <c r="C448" s="12" t="s">
        <v>2064</v>
      </c>
      <c r="D448" s="185" t="s">
        <v>1537</v>
      </c>
      <c r="E448" s="11" t="s">
        <v>1273</v>
      </c>
      <c r="F448" s="14" t="s">
        <v>1223</v>
      </c>
      <c r="G448" s="14" t="str">
        <f t="shared" si="1"/>
        <v>31.363647</v>
      </c>
      <c r="H448" s="14" t="str">
        <f t="shared" si="50"/>
        <v>63.958611</v>
      </c>
      <c r="I448" s="11">
        <v>0.0</v>
      </c>
      <c r="J448" s="11">
        <v>0.0</v>
      </c>
      <c r="K448" s="11">
        <v>0.0</v>
      </c>
      <c r="L448" s="11">
        <v>0.0</v>
      </c>
      <c r="M448" s="11">
        <v>0.0</v>
      </c>
      <c r="N448" s="11">
        <v>0.0</v>
      </c>
      <c r="O448" s="11">
        <v>0.0</v>
      </c>
      <c r="P448" s="128" t="s">
        <v>6113</v>
      </c>
      <c r="Q448" s="19"/>
      <c r="R448" s="19"/>
      <c r="S448" s="11"/>
    </row>
    <row r="449">
      <c r="A449" s="11" t="s">
        <v>2065</v>
      </c>
      <c r="B449" s="11" t="s">
        <v>35</v>
      </c>
      <c r="C449" s="12" t="s">
        <v>2066</v>
      </c>
      <c r="D449" s="185" t="s">
        <v>1537</v>
      </c>
      <c r="E449" s="11" t="s">
        <v>2067</v>
      </c>
      <c r="F449" s="14" t="s">
        <v>1057</v>
      </c>
      <c r="G449" s="14" t="str">
        <f t="shared" si="1"/>
        <v>31.628871</v>
      </c>
      <c r="H449" s="14" t="str">
        <f t="shared" si="50"/>
        <v>65.737174</v>
      </c>
      <c r="I449" s="11">
        <v>0.0</v>
      </c>
      <c r="J449" s="11">
        <v>25.0</v>
      </c>
      <c r="K449" s="11">
        <v>0.0</v>
      </c>
      <c r="L449" s="11">
        <v>0.0</v>
      </c>
      <c r="M449" s="11">
        <v>0.0</v>
      </c>
      <c r="N449" s="11">
        <v>0.0</v>
      </c>
      <c r="O449" s="11">
        <v>0.0</v>
      </c>
      <c r="P449" s="128" t="s">
        <v>6113</v>
      </c>
      <c r="Q449" s="19"/>
      <c r="R449" s="19"/>
      <c r="S449" s="11"/>
    </row>
    <row r="450">
      <c r="A450" s="11" t="s">
        <v>2069</v>
      </c>
      <c r="B450" s="11" t="s">
        <v>35</v>
      </c>
      <c r="C450" s="12" t="s">
        <v>2070</v>
      </c>
      <c r="D450" s="185" t="s">
        <v>1537</v>
      </c>
      <c r="E450" s="11" t="s">
        <v>2074</v>
      </c>
      <c r="F450" s="14" t="s">
        <v>2073</v>
      </c>
      <c r="G450" s="14" t="str">
        <f t="shared" si="1"/>
        <v>36.896969</v>
      </c>
      <c r="H450" s="14" t="str">
        <f t="shared" si="50"/>
        <v>65.665856</v>
      </c>
      <c r="I450" s="11">
        <v>35.0</v>
      </c>
      <c r="J450" s="11">
        <v>37.0</v>
      </c>
      <c r="K450" s="11">
        <v>0.0</v>
      </c>
      <c r="L450" s="11">
        <v>0.0</v>
      </c>
      <c r="M450" s="11">
        <v>0.0</v>
      </c>
      <c r="N450" s="11">
        <v>0.0</v>
      </c>
      <c r="O450" s="11">
        <v>12.0</v>
      </c>
      <c r="P450" s="128" t="s">
        <v>6113</v>
      </c>
      <c r="Q450" s="19"/>
      <c r="R450" s="19"/>
      <c r="S450" s="11"/>
    </row>
    <row r="451">
      <c r="A451" s="11" t="s">
        <v>2076</v>
      </c>
      <c r="B451" s="11" t="s">
        <v>35</v>
      </c>
      <c r="C451" s="12" t="s">
        <v>2070</v>
      </c>
      <c r="D451" s="185" t="s">
        <v>1537</v>
      </c>
      <c r="E451" s="11" t="s">
        <v>2079</v>
      </c>
      <c r="F451" s="14" t="s">
        <v>2078</v>
      </c>
      <c r="G451" s="14" t="str">
        <f t="shared" si="1"/>
        <v>35.670747</v>
      </c>
      <c r="H451" s="14" t="str">
        <f t="shared" si="50"/>
        <v>66.046353</v>
      </c>
      <c r="I451" s="11">
        <v>2.0</v>
      </c>
      <c r="J451" s="11">
        <v>2.0</v>
      </c>
      <c r="K451" s="11">
        <v>0.0</v>
      </c>
      <c r="L451" s="11">
        <v>0.0</v>
      </c>
      <c r="M451" s="11">
        <v>0.0</v>
      </c>
      <c r="N451" s="11">
        <v>0.0</v>
      </c>
      <c r="O451" s="11">
        <v>0.0</v>
      </c>
      <c r="P451" s="128" t="s">
        <v>6113</v>
      </c>
      <c r="Q451" s="19"/>
      <c r="R451" s="19"/>
      <c r="S451" s="11"/>
    </row>
    <row r="452">
      <c r="A452" s="11" t="s">
        <v>2081</v>
      </c>
      <c r="B452" s="11" t="s">
        <v>35</v>
      </c>
      <c r="C452" s="12" t="s">
        <v>2082</v>
      </c>
      <c r="D452" s="185" t="s">
        <v>1537</v>
      </c>
      <c r="E452" s="11" t="s">
        <v>2084</v>
      </c>
      <c r="F452" s="14" t="s">
        <v>775</v>
      </c>
      <c r="G452" s="14" t="str">
        <f t="shared" si="1"/>
        <v>31.788010</v>
      </c>
      <c r="H452" s="14" t="str">
        <f t="shared" si="50"/>
        <v>65.570785</v>
      </c>
      <c r="I452" s="11">
        <v>13.0</v>
      </c>
      <c r="J452" s="11">
        <v>13.0</v>
      </c>
      <c r="K452" s="11">
        <v>0.0</v>
      </c>
      <c r="L452" s="11">
        <v>0.0</v>
      </c>
      <c r="M452" s="11">
        <v>0.0</v>
      </c>
      <c r="N452" s="11">
        <v>0.0</v>
      </c>
      <c r="O452" s="11">
        <v>0.0</v>
      </c>
      <c r="P452" s="128" t="s">
        <v>6113</v>
      </c>
      <c r="Q452" s="19"/>
      <c r="R452" s="19"/>
      <c r="S452" s="11"/>
    </row>
    <row r="453">
      <c r="A453" s="11" t="s">
        <v>2085</v>
      </c>
      <c r="B453" s="11" t="s">
        <v>35</v>
      </c>
      <c r="C453" s="12" t="s">
        <v>2086</v>
      </c>
      <c r="D453" s="185" t="s">
        <v>1537</v>
      </c>
      <c r="E453" s="11" t="s">
        <v>1833</v>
      </c>
      <c r="F453" s="14" t="s">
        <v>215</v>
      </c>
      <c r="G453" s="14" t="str">
        <f t="shared" si="1"/>
        <v>34.171831</v>
      </c>
      <c r="H453" s="14" t="str">
        <f t="shared" si="50"/>
        <v>70.621679</v>
      </c>
      <c r="I453" s="11">
        <v>8.0</v>
      </c>
      <c r="J453" s="11">
        <v>8.0</v>
      </c>
      <c r="K453" s="11">
        <v>0.0</v>
      </c>
      <c r="L453" s="11">
        <v>0.0</v>
      </c>
      <c r="M453" s="11">
        <v>0.0</v>
      </c>
      <c r="N453" s="11">
        <v>0.0</v>
      </c>
      <c r="O453" s="11">
        <v>0.0</v>
      </c>
      <c r="P453" s="128" t="s">
        <v>6113</v>
      </c>
      <c r="Q453" s="19"/>
      <c r="R453" s="19"/>
      <c r="S453" s="11"/>
    </row>
    <row r="454">
      <c r="A454" s="11" t="s">
        <v>2087</v>
      </c>
      <c r="B454" s="11" t="s">
        <v>35</v>
      </c>
      <c r="C454" s="12" t="s">
        <v>2088</v>
      </c>
      <c r="D454" s="185" t="s">
        <v>1537</v>
      </c>
      <c r="E454" s="11" t="s">
        <v>2091</v>
      </c>
      <c r="F454" s="14" t="s">
        <v>160</v>
      </c>
      <c r="G454" s="14" t="str">
        <f t="shared" si="1"/>
        <v>34.846589</v>
      </c>
      <c r="H454" s="14" t="str">
        <f t="shared" si="50"/>
        <v>71.097316</v>
      </c>
      <c r="I454" s="11">
        <v>1.0</v>
      </c>
      <c r="J454" s="11">
        <v>1.0</v>
      </c>
      <c r="K454" s="11">
        <v>0.0</v>
      </c>
      <c r="L454" s="11">
        <v>0.0</v>
      </c>
      <c r="M454" s="11">
        <v>0.0</v>
      </c>
      <c r="N454" s="11">
        <v>0.0</v>
      </c>
      <c r="O454" s="11">
        <v>0.0</v>
      </c>
      <c r="P454" s="128" t="s">
        <v>6113</v>
      </c>
      <c r="Q454" s="19"/>
      <c r="R454" s="19"/>
      <c r="S454" s="11"/>
    </row>
    <row r="455">
      <c r="A455" s="11" t="s">
        <v>2092</v>
      </c>
      <c r="B455" s="11" t="s">
        <v>35</v>
      </c>
      <c r="C455" s="12" t="s">
        <v>2093</v>
      </c>
      <c r="D455" s="185" t="s">
        <v>1537</v>
      </c>
      <c r="E455" s="11" t="s">
        <v>296</v>
      </c>
      <c r="F455" s="14" t="s">
        <v>295</v>
      </c>
      <c r="G455" s="14" t="str">
        <f t="shared" si="1"/>
        <v>34.920175</v>
      </c>
      <c r="H455" s="14" t="str">
        <f t="shared" si="50"/>
        <v>70.764423</v>
      </c>
      <c r="I455" s="11">
        <v>6.0</v>
      </c>
      <c r="J455" s="11">
        <v>6.0</v>
      </c>
      <c r="K455" s="11">
        <v>0.0</v>
      </c>
      <c r="L455" s="11">
        <v>0.0</v>
      </c>
      <c r="M455" s="11">
        <v>0.0</v>
      </c>
      <c r="N455" s="11">
        <v>0.0</v>
      </c>
      <c r="O455" s="11">
        <v>0.0</v>
      </c>
      <c r="P455" s="128" t="s">
        <v>6113</v>
      </c>
      <c r="Q455" s="19"/>
      <c r="R455" s="19"/>
      <c r="S455" s="11"/>
    </row>
    <row r="456">
      <c r="A456" s="11" t="s">
        <v>2094</v>
      </c>
      <c r="B456" s="11" t="s">
        <v>35</v>
      </c>
      <c r="C456" s="12" t="s">
        <v>2095</v>
      </c>
      <c r="D456" s="185" t="s">
        <v>1537</v>
      </c>
      <c r="E456" s="11" t="s">
        <v>1294</v>
      </c>
      <c r="F456" s="14" t="s">
        <v>885</v>
      </c>
      <c r="G456" s="14" t="str">
        <f t="shared" si="1"/>
        <v>31.664217</v>
      </c>
      <c r="H456" s="14" t="str">
        <f t="shared" si="50"/>
        <v>64.266149</v>
      </c>
      <c r="I456" s="11">
        <v>0.0</v>
      </c>
      <c r="J456" s="11">
        <v>0.0</v>
      </c>
      <c r="K456" s="11">
        <v>0.0</v>
      </c>
      <c r="L456" s="11">
        <v>0.0</v>
      </c>
      <c r="M456" s="11">
        <v>0.0</v>
      </c>
      <c r="N456" s="11">
        <v>0.0</v>
      </c>
      <c r="O456" s="11">
        <v>0.0</v>
      </c>
      <c r="P456" s="128" t="s">
        <v>6113</v>
      </c>
      <c r="Q456" s="19"/>
      <c r="R456" s="19"/>
      <c r="S456" s="11"/>
    </row>
    <row r="457">
      <c r="A457" s="11" t="s">
        <v>2097</v>
      </c>
      <c r="B457" s="11" t="s">
        <v>35</v>
      </c>
      <c r="C457" s="12" t="s">
        <v>2098</v>
      </c>
      <c r="D457" s="185" t="s">
        <v>1537</v>
      </c>
      <c r="E457" s="11" t="s">
        <v>2101</v>
      </c>
      <c r="F457" s="14" t="s">
        <v>2100</v>
      </c>
      <c r="G457" s="14" t="str">
        <f t="shared" si="1"/>
        <v>32.495328</v>
      </c>
      <c r="H457" s="14" t="str">
        <f t="shared" si="50"/>
        <v>62.262662</v>
      </c>
      <c r="I457" s="11">
        <v>0.0</v>
      </c>
      <c r="J457" s="11">
        <v>0.0</v>
      </c>
      <c r="K457" s="11">
        <v>0.0</v>
      </c>
      <c r="L457" s="11">
        <v>0.0</v>
      </c>
      <c r="M457" s="11">
        <v>0.0</v>
      </c>
      <c r="N457" s="11">
        <v>0.0</v>
      </c>
      <c r="O457" s="11">
        <v>0.0</v>
      </c>
      <c r="P457" s="128" t="s">
        <v>6113</v>
      </c>
      <c r="Q457" s="19"/>
      <c r="R457" s="19"/>
      <c r="S457" s="11"/>
    </row>
    <row r="458">
      <c r="A458" s="11" t="s">
        <v>2103</v>
      </c>
      <c r="B458" s="11" t="s">
        <v>35</v>
      </c>
      <c r="C458" s="12" t="s">
        <v>2104</v>
      </c>
      <c r="D458" s="185" t="s">
        <v>1537</v>
      </c>
      <c r="E458" s="11" t="s">
        <v>2108</v>
      </c>
      <c r="F458" s="14" t="s">
        <v>2107</v>
      </c>
      <c r="G458" s="14" t="str">
        <f t="shared" si="1"/>
        <v>36.079561</v>
      </c>
      <c r="H458" s="14" t="str">
        <f t="shared" si="50"/>
        <v>64.905954</v>
      </c>
      <c r="I458" s="11">
        <v>2.0</v>
      </c>
      <c r="J458" s="11">
        <v>2.0</v>
      </c>
      <c r="K458" s="11">
        <v>0.0</v>
      </c>
      <c r="L458" s="11">
        <v>0.0</v>
      </c>
      <c r="M458" s="11">
        <v>0.0</v>
      </c>
      <c r="N458" s="11">
        <v>0.0</v>
      </c>
      <c r="O458" s="11">
        <v>0.0</v>
      </c>
      <c r="P458" s="128" t="s">
        <v>6113</v>
      </c>
      <c r="Q458" s="19"/>
      <c r="R458" s="19"/>
      <c r="S458" s="11"/>
    </row>
    <row r="459">
      <c r="A459" s="11" t="s">
        <v>2110</v>
      </c>
      <c r="B459" s="11" t="s">
        <v>35</v>
      </c>
      <c r="C459" s="12" t="s">
        <v>2111</v>
      </c>
      <c r="D459" s="185" t="s">
        <v>1537</v>
      </c>
      <c r="E459" s="11" t="s">
        <v>2113</v>
      </c>
      <c r="F459" s="14" t="s">
        <v>310</v>
      </c>
      <c r="G459" s="14" t="str">
        <f t="shared" si="1"/>
        <v>32.264538</v>
      </c>
      <c r="H459" s="14" t="str">
        <f t="shared" si="50"/>
        <v>68.524714</v>
      </c>
      <c r="I459" s="11">
        <v>7.0</v>
      </c>
      <c r="J459" s="11">
        <v>7.0</v>
      </c>
      <c r="K459" s="11">
        <v>0.0</v>
      </c>
      <c r="L459" s="11">
        <v>0.0</v>
      </c>
      <c r="M459" s="11">
        <v>0.0</v>
      </c>
      <c r="N459" s="11">
        <v>0.0</v>
      </c>
      <c r="O459" s="11">
        <v>3.0</v>
      </c>
      <c r="P459" s="128" t="s">
        <v>6113</v>
      </c>
      <c r="Q459" s="19"/>
      <c r="R459" s="19"/>
      <c r="S459" s="11"/>
    </row>
    <row r="460">
      <c r="A460" s="11" t="s">
        <v>2114</v>
      </c>
      <c r="B460" s="11" t="s">
        <v>35</v>
      </c>
      <c r="C460" s="12" t="s">
        <v>2111</v>
      </c>
      <c r="D460" s="185" t="s">
        <v>1537</v>
      </c>
      <c r="E460" s="11" t="s">
        <v>2116</v>
      </c>
      <c r="F460" s="14" t="s">
        <v>2049</v>
      </c>
      <c r="G460" s="14" t="str">
        <f t="shared" si="1"/>
        <v>36.734772</v>
      </c>
      <c r="H460" s="14" t="str">
        <f t="shared" si="50"/>
        <v>70.811995</v>
      </c>
      <c r="I460" s="11">
        <v>0.0</v>
      </c>
      <c r="J460" s="11">
        <v>0.0</v>
      </c>
      <c r="K460" s="11">
        <v>0.0</v>
      </c>
      <c r="L460" s="11">
        <v>0.0</v>
      </c>
      <c r="M460" s="11">
        <v>0.0</v>
      </c>
      <c r="N460" s="11">
        <v>0.0</v>
      </c>
      <c r="O460" s="11">
        <v>0.0</v>
      </c>
      <c r="P460" s="128" t="s">
        <v>6113</v>
      </c>
      <c r="Q460" s="19"/>
      <c r="R460" s="19"/>
      <c r="S460" s="11"/>
    </row>
    <row r="461">
      <c r="A461" s="11" t="s">
        <v>2118</v>
      </c>
      <c r="B461" s="11" t="s">
        <v>35</v>
      </c>
      <c r="C461" s="12" t="s">
        <v>2119</v>
      </c>
      <c r="D461" s="185" t="s">
        <v>1537</v>
      </c>
      <c r="E461" s="11" t="s">
        <v>2121</v>
      </c>
      <c r="F461" s="14" t="s">
        <v>1390</v>
      </c>
      <c r="G461" s="14" t="str">
        <f t="shared" si="1"/>
        <v>32.230824</v>
      </c>
      <c r="H461" s="14" t="str">
        <f t="shared" si="50"/>
        <v>62.920591</v>
      </c>
      <c r="I461" s="11">
        <v>0.0</v>
      </c>
      <c r="J461" s="11">
        <v>0.0</v>
      </c>
      <c r="K461" s="11">
        <v>0.0</v>
      </c>
      <c r="L461" s="11">
        <v>0.0</v>
      </c>
      <c r="M461" s="11">
        <v>0.0</v>
      </c>
      <c r="N461" s="11">
        <v>0.0</v>
      </c>
      <c r="O461" s="11">
        <v>0.0</v>
      </c>
      <c r="P461" s="128" t="s">
        <v>6113</v>
      </c>
      <c r="Q461" s="19"/>
      <c r="R461" s="19"/>
      <c r="S461" s="11"/>
    </row>
    <row r="462">
      <c r="A462" s="11" t="s">
        <v>2122</v>
      </c>
      <c r="B462" s="11" t="s">
        <v>35</v>
      </c>
      <c r="C462" s="12" t="s">
        <v>2123</v>
      </c>
      <c r="D462" s="185" t="s">
        <v>1537</v>
      </c>
      <c r="E462" s="11" t="s">
        <v>2125</v>
      </c>
      <c r="F462" s="14" t="s">
        <v>763</v>
      </c>
      <c r="G462" s="14" t="str">
        <f t="shared" si="1"/>
        <v>31.517771</v>
      </c>
      <c r="H462" s="14" t="str">
        <f t="shared" si="50"/>
        <v>64.114227</v>
      </c>
      <c r="I462" s="11">
        <v>0.0</v>
      </c>
      <c r="J462" s="11">
        <v>0.0</v>
      </c>
      <c r="K462" s="11">
        <v>0.0</v>
      </c>
      <c r="L462" s="11">
        <v>0.0</v>
      </c>
      <c r="M462" s="11">
        <v>0.0</v>
      </c>
      <c r="N462" s="11">
        <v>0.0</v>
      </c>
      <c r="O462" s="11">
        <v>0.0</v>
      </c>
      <c r="P462" s="128" t="s">
        <v>6113</v>
      </c>
      <c r="Q462" s="19"/>
      <c r="R462" s="19"/>
      <c r="S462" s="11"/>
    </row>
    <row r="463">
      <c r="A463" s="11" t="s">
        <v>2126</v>
      </c>
      <c r="B463" s="11" t="s">
        <v>35</v>
      </c>
      <c r="C463" s="12" t="s">
        <v>2127</v>
      </c>
      <c r="D463" s="185" t="s">
        <v>1537</v>
      </c>
      <c r="E463" s="11" t="s">
        <v>1414</v>
      </c>
      <c r="F463" s="14" t="s">
        <v>1413</v>
      </c>
      <c r="G463" s="14" t="str">
        <f t="shared" si="1"/>
        <v>34.273230</v>
      </c>
      <c r="H463" s="14" t="str">
        <f t="shared" si="50"/>
        <v>70.074131</v>
      </c>
      <c r="I463" s="11">
        <v>2.0</v>
      </c>
      <c r="J463" s="11">
        <v>2.0</v>
      </c>
      <c r="K463" s="11">
        <v>0.0</v>
      </c>
      <c r="L463" s="11">
        <v>0.0</v>
      </c>
      <c r="M463" s="11">
        <v>0.0</v>
      </c>
      <c r="N463" s="11">
        <v>0.0</v>
      </c>
      <c r="O463" s="11">
        <v>0.0</v>
      </c>
      <c r="P463" s="128" t="s">
        <v>6113</v>
      </c>
      <c r="Q463" s="19"/>
      <c r="R463" s="19"/>
      <c r="S463" s="11"/>
    </row>
    <row r="464">
      <c r="A464" s="11" t="s">
        <v>2129</v>
      </c>
      <c r="B464" s="11" t="s">
        <v>35</v>
      </c>
      <c r="C464" s="12" t="s">
        <v>2130</v>
      </c>
      <c r="D464" s="185" t="s">
        <v>1537</v>
      </c>
      <c r="E464" s="11" t="s">
        <v>2135</v>
      </c>
      <c r="F464" s="14" t="s">
        <v>2134</v>
      </c>
      <c r="G464" s="14" t="str">
        <f t="shared" si="1"/>
        <v>32.884051</v>
      </c>
      <c r="H464" s="14" t="str">
        <f t="shared" si="50"/>
        <v>67.904670</v>
      </c>
      <c r="I464" s="11">
        <v>6.0</v>
      </c>
      <c r="J464" s="11">
        <v>6.0</v>
      </c>
      <c r="K464" s="11">
        <v>0.0</v>
      </c>
      <c r="L464" s="11">
        <v>0.0</v>
      </c>
      <c r="M464" s="11">
        <v>0.0</v>
      </c>
      <c r="N464" s="11">
        <v>0.0</v>
      </c>
      <c r="O464" s="11">
        <v>0.0</v>
      </c>
      <c r="P464" s="128" t="s">
        <v>6113</v>
      </c>
      <c r="Q464" s="19"/>
      <c r="R464" s="19"/>
      <c r="S464" s="11"/>
    </row>
    <row r="465">
      <c r="A465" s="11" t="s">
        <v>2137</v>
      </c>
      <c r="B465" s="11" t="s">
        <v>35</v>
      </c>
      <c r="C465" s="12" t="s">
        <v>2130</v>
      </c>
      <c r="D465" s="185" t="s">
        <v>1537</v>
      </c>
      <c r="E465" s="11" t="s">
        <v>2141</v>
      </c>
      <c r="F465" s="14" t="s">
        <v>2140</v>
      </c>
      <c r="G465" s="14" t="str">
        <f t="shared" si="1"/>
        <v>33.966154</v>
      </c>
      <c r="H465" s="14" t="str">
        <f t="shared" si="50"/>
        <v>69.806132</v>
      </c>
      <c r="I465" s="11">
        <v>35.0</v>
      </c>
      <c r="J465" s="11">
        <v>35.0</v>
      </c>
      <c r="K465" s="11">
        <v>0.0</v>
      </c>
      <c r="L465" s="11">
        <v>0.0</v>
      </c>
      <c r="M465" s="11">
        <v>0.0</v>
      </c>
      <c r="N465" s="11">
        <v>0.0</v>
      </c>
      <c r="O465" s="11">
        <v>0.0</v>
      </c>
      <c r="P465" s="128" t="s">
        <v>6113</v>
      </c>
      <c r="Q465" s="19"/>
      <c r="R465" s="19"/>
      <c r="S465" s="11"/>
    </row>
    <row r="466">
      <c r="A466" s="11" t="s">
        <v>2142</v>
      </c>
      <c r="B466" s="11" t="s">
        <v>35</v>
      </c>
      <c r="C466" s="12" t="s">
        <v>2143</v>
      </c>
      <c r="D466" s="185" t="s">
        <v>1537</v>
      </c>
      <c r="E466" s="11" t="s">
        <v>2146</v>
      </c>
      <c r="F466" s="14" t="s">
        <v>2145</v>
      </c>
      <c r="G466" s="14" t="str">
        <f t="shared" si="1"/>
        <v>32.446463</v>
      </c>
      <c r="H466" s="14" t="str">
        <f t="shared" si="50"/>
        <v>62.145413</v>
      </c>
      <c r="I466" s="11">
        <v>28.0</v>
      </c>
      <c r="J466" s="11">
        <v>28.0</v>
      </c>
      <c r="K466" s="11">
        <v>0.0</v>
      </c>
      <c r="L466" s="11">
        <v>0.0</v>
      </c>
      <c r="M466" s="11">
        <v>0.0</v>
      </c>
      <c r="N466" s="11">
        <v>0.0</v>
      </c>
      <c r="O466" s="11">
        <v>0.0</v>
      </c>
      <c r="P466" s="128" t="s">
        <v>6113</v>
      </c>
      <c r="Q466" s="19"/>
      <c r="R466" s="19"/>
      <c r="S466" s="11"/>
    </row>
    <row r="467">
      <c r="A467" s="11" t="s">
        <v>2149</v>
      </c>
      <c r="B467" s="11" t="s">
        <v>35</v>
      </c>
      <c r="C467" s="12" t="s">
        <v>2150</v>
      </c>
      <c r="D467" s="185" t="s">
        <v>1537</v>
      </c>
      <c r="E467" s="11" t="s">
        <v>509</v>
      </c>
      <c r="F467" s="14" t="s">
        <v>508</v>
      </c>
      <c r="G467" s="14" t="str">
        <f t="shared" si="1"/>
        <v>32.311872</v>
      </c>
      <c r="H467" s="14" t="str">
        <f t="shared" si="50"/>
        <v>64.811083</v>
      </c>
      <c r="I467" s="11">
        <v>50.0</v>
      </c>
      <c r="J467" s="11">
        <v>50.0</v>
      </c>
      <c r="K467" s="11">
        <v>0.0</v>
      </c>
      <c r="L467" s="11">
        <v>0.0</v>
      </c>
      <c r="M467" s="11">
        <v>0.0</v>
      </c>
      <c r="N467" s="11">
        <v>0.0</v>
      </c>
      <c r="O467" s="11">
        <v>0.0</v>
      </c>
      <c r="P467" s="128" t="s">
        <v>6113</v>
      </c>
      <c r="Q467" s="19"/>
      <c r="R467" s="19"/>
      <c r="S467" s="11"/>
    </row>
    <row r="468">
      <c r="A468" s="11" t="s">
        <v>2152</v>
      </c>
      <c r="B468" s="11" t="s">
        <v>35</v>
      </c>
      <c r="C468" s="12" t="s">
        <v>2150</v>
      </c>
      <c r="D468" s="185" t="s">
        <v>1537</v>
      </c>
      <c r="E468" s="11" t="s">
        <v>2155</v>
      </c>
      <c r="F468" s="14" t="s">
        <v>2154</v>
      </c>
      <c r="G468" s="14" t="str">
        <f t="shared" si="1"/>
        <v>37.101708</v>
      </c>
      <c r="H468" s="14" t="str">
        <f t="shared" si="50"/>
        <v>70.555236</v>
      </c>
      <c r="I468" s="11">
        <v>0.0</v>
      </c>
      <c r="J468" s="11">
        <v>0.0</v>
      </c>
      <c r="K468" s="11">
        <v>0.0</v>
      </c>
      <c r="L468" s="11">
        <v>0.0</v>
      </c>
      <c r="M468" s="11">
        <v>0.0</v>
      </c>
      <c r="N468" s="11">
        <v>0.0</v>
      </c>
      <c r="O468" s="11">
        <v>0.0</v>
      </c>
      <c r="P468" s="128" t="s">
        <v>6113</v>
      </c>
      <c r="Q468" s="19"/>
      <c r="R468" s="19"/>
      <c r="S468" s="11"/>
    </row>
    <row r="469">
      <c r="A469" s="11" t="s">
        <v>2156</v>
      </c>
      <c r="B469" s="11" t="s">
        <v>35</v>
      </c>
      <c r="C469" s="12" t="s">
        <v>2150</v>
      </c>
      <c r="D469" s="185" t="s">
        <v>1537</v>
      </c>
      <c r="E469" s="11" t="s">
        <v>2159</v>
      </c>
      <c r="F469" s="14" t="s">
        <v>2158</v>
      </c>
      <c r="G469" s="14" t="str">
        <f t="shared" si="1"/>
        <v>36.571294</v>
      </c>
      <c r="H469" s="14" t="str">
        <f t="shared" si="50"/>
        <v>70.336069</v>
      </c>
      <c r="I469" s="11">
        <v>0.0</v>
      </c>
      <c r="J469" s="11">
        <v>0.0</v>
      </c>
      <c r="K469" s="11">
        <v>0.0</v>
      </c>
      <c r="L469" s="11">
        <v>0.0</v>
      </c>
      <c r="M469" s="11">
        <v>0.0</v>
      </c>
      <c r="N469" s="11">
        <v>0.0</v>
      </c>
      <c r="O469" s="11">
        <v>0.0</v>
      </c>
      <c r="P469" s="128" t="s">
        <v>6113</v>
      </c>
      <c r="Q469" s="19"/>
      <c r="R469" s="19"/>
      <c r="S469" s="11"/>
    </row>
    <row r="470">
      <c r="A470" s="11" t="s">
        <v>2160</v>
      </c>
      <c r="B470" s="11" t="s">
        <v>35</v>
      </c>
      <c r="C470" s="12" t="s">
        <v>2150</v>
      </c>
      <c r="D470" s="185" t="s">
        <v>1537</v>
      </c>
      <c r="E470" s="11" t="s">
        <v>1550</v>
      </c>
      <c r="F470" s="14" t="s">
        <v>715</v>
      </c>
      <c r="G470" s="14" t="str">
        <f t="shared" si="1"/>
        <v>32.071099</v>
      </c>
      <c r="H470" s="14" t="str">
        <f t="shared" si="50"/>
        <v>64.852586</v>
      </c>
      <c r="I470" s="11">
        <v>2.0</v>
      </c>
      <c r="J470" s="11">
        <v>2.0</v>
      </c>
      <c r="K470" s="11">
        <v>0.0</v>
      </c>
      <c r="L470" s="11">
        <v>0.0</v>
      </c>
      <c r="M470" s="11">
        <v>0.0</v>
      </c>
      <c r="N470" s="11">
        <v>0.0</v>
      </c>
      <c r="O470" s="11">
        <v>0.0</v>
      </c>
      <c r="P470" s="128" t="s">
        <v>6113</v>
      </c>
      <c r="Q470" s="19"/>
      <c r="R470" s="19"/>
      <c r="S470" s="11"/>
    </row>
    <row r="471">
      <c r="A471" s="11" t="s">
        <v>2162</v>
      </c>
      <c r="B471" s="11" t="s">
        <v>35</v>
      </c>
      <c r="C471" s="12" t="s">
        <v>2163</v>
      </c>
      <c r="D471" s="185" t="s">
        <v>1537</v>
      </c>
      <c r="E471" s="11" t="s">
        <v>528</v>
      </c>
      <c r="F471" s="14" t="s">
        <v>527</v>
      </c>
      <c r="G471" s="14" t="str">
        <f t="shared" si="1"/>
        <v>31.658611</v>
      </c>
      <c r="H471" s="14" t="str">
        <f t="shared" si="50"/>
        <v>64.404444</v>
      </c>
      <c r="I471" s="11">
        <v>1.0</v>
      </c>
      <c r="J471" s="11">
        <v>1.0</v>
      </c>
      <c r="K471" s="11">
        <v>0.0</v>
      </c>
      <c r="L471" s="11">
        <v>0.0</v>
      </c>
      <c r="M471" s="11">
        <v>0.0</v>
      </c>
      <c r="N471" s="11">
        <v>0.0</v>
      </c>
      <c r="O471" s="11">
        <v>0.0</v>
      </c>
      <c r="P471" s="128" t="s">
        <v>6113</v>
      </c>
      <c r="Q471" s="19"/>
      <c r="R471" s="19"/>
      <c r="S471" s="11"/>
    </row>
    <row r="472">
      <c r="A472" s="11" t="s">
        <v>2165</v>
      </c>
      <c r="B472" s="11" t="s">
        <v>35</v>
      </c>
      <c r="C472" s="12" t="s">
        <v>2166</v>
      </c>
      <c r="D472" s="185" t="s">
        <v>1537</v>
      </c>
      <c r="E472" s="11" t="s">
        <v>1273</v>
      </c>
      <c r="F472" s="14" t="s">
        <v>1223</v>
      </c>
      <c r="G472" s="14" t="str">
        <f t="shared" si="1"/>
        <v>31.363647</v>
      </c>
      <c r="H472" s="14" t="str">
        <f t="shared" si="50"/>
        <v>63.958611</v>
      </c>
      <c r="I472" s="11">
        <v>1.0</v>
      </c>
      <c r="J472" s="11">
        <v>1.0</v>
      </c>
      <c r="K472" s="11">
        <v>0.0</v>
      </c>
      <c r="L472" s="11">
        <v>0.0</v>
      </c>
      <c r="M472" s="11">
        <v>0.0</v>
      </c>
      <c r="N472" s="11">
        <v>0.0</v>
      </c>
      <c r="O472" s="11">
        <v>0.0</v>
      </c>
      <c r="P472" s="128" t="s">
        <v>6113</v>
      </c>
      <c r="Q472" s="19"/>
      <c r="R472" s="19"/>
      <c r="S472" s="11"/>
    </row>
    <row r="473">
      <c r="A473" s="11" t="s">
        <v>2167</v>
      </c>
      <c r="B473" s="11" t="s">
        <v>35</v>
      </c>
      <c r="C473" s="12" t="s">
        <v>2168</v>
      </c>
      <c r="D473" s="185" t="s">
        <v>1537</v>
      </c>
      <c r="E473" s="11" t="s">
        <v>2171</v>
      </c>
      <c r="F473" s="14" t="s">
        <v>1956</v>
      </c>
      <c r="G473" s="14" t="str">
        <f t="shared" si="1"/>
        <v>33.688121</v>
      </c>
      <c r="H473" s="14" t="str">
        <f t="shared" si="50"/>
        <v>69.526123</v>
      </c>
      <c r="I473" s="11">
        <v>6.0</v>
      </c>
      <c r="J473" s="11">
        <v>6.0</v>
      </c>
      <c r="K473" s="11">
        <v>0.0</v>
      </c>
      <c r="L473" s="11">
        <v>0.0</v>
      </c>
      <c r="M473" s="11">
        <v>0.0</v>
      </c>
      <c r="N473" s="11">
        <v>0.0</v>
      </c>
      <c r="O473" s="11">
        <v>5.0</v>
      </c>
      <c r="P473" s="128" t="s">
        <v>6113</v>
      </c>
      <c r="Q473" s="19"/>
      <c r="R473" s="19"/>
      <c r="S473" s="11"/>
    </row>
    <row r="474">
      <c r="A474" s="11" t="s">
        <v>2172</v>
      </c>
      <c r="B474" s="11" t="s">
        <v>35</v>
      </c>
      <c r="C474" s="12" t="s">
        <v>2173</v>
      </c>
      <c r="D474" s="185" t="s">
        <v>1537</v>
      </c>
      <c r="E474" s="11" t="s">
        <v>2175</v>
      </c>
      <c r="F474" s="14" t="s">
        <v>278</v>
      </c>
      <c r="G474" s="14" t="str">
        <f t="shared" si="1"/>
        <v>34.328976</v>
      </c>
      <c r="H474" s="14" t="str">
        <f t="shared" si="50"/>
        <v>70.407486</v>
      </c>
      <c r="I474" s="11">
        <v>11.0</v>
      </c>
      <c r="J474" s="11">
        <v>11.0</v>
      </c>
      <c r="K474" s="11">
        <v>0.0</v>
      </c>
      <c r="L474" s="11">
        <v>0.0</v>
      </c>
      <c r="M474" s="11">
        <v>0.0</v>
      </c>
      <c r="N474" s="11">
        <v>0.0</v>
      </c>
      <c r="O474" s="11">
        <v>0.0</v>
      </c>
      <c r="P474" s="128" t="s">
        <v>6113</v>
      </c>
      <c r="Q474" s="19"/>
      <c r="R474" s="19"/>
      <c r="S474" s="11"/>
    </row>
    <row r="475">
      <c r="A475" s="11" t="s">
        <v>2176</v>
      </c>
      <c r="B475" s="11" t="s">
        <v>35</v>
      </c>
      <c r="C475" s="12" t="s">
        <v>2173</v>
      </c>
      <c r="D475" s="185" t="s">
        <v>1537</v>
      </c>
      <c r="E475" s="11" t="s">
        <v>2179</v>
      </c>
      <c r="F475" s="14" t="s">
        <v>2178</v>
      </c>
      <c r="G475" s="14" t="str">
        <f t="shared" si="1"/>
        <v>32.847551</v>
      </c>
      <c r="H475" s="14" t="str">
        <f t="shared" si="50"/>
        <v>66.010668</v>
      </c>
      <c r="I475" s="11">
        <v>10.0</v>
      </c>
      <c r="J475" s="11">
        <v>10.0</v>
      </c>
      <c r="K475" s="11">
        <v>0.0</v>
      </c>
      <c r="L475" s="11">
        <v>0.0</v>
      </c>
      <c r="M475" s="11">
        <v>0.0</v>
      </c>
      <c r="N475" s="11">
        <v>0.0</v>
      </c>
      <c r="O475" s="11">
        <v>0.0</v>
      </c>
      <c r="P475" s="128" t="s">
        <v>6113</v>
      </c>
      <c r="Q475" s="19"/>
      <c r="R475" s="19"/>
      <c r="S475" s="11"/>
    </row>
    <row r="476">
      <c r="A476" s="11" t="s">
        <v>2181</v>
      </c>
      <c r="B476" s="11" t="s">
        <v>35</v>
      </c>
      <c r="C476" s="12" t="s">
        <v>2182</v>
      </c>
      <c r="D476" s="185" t="s">
        <v>1537</v>
      </c>
      <c r="E476" s="11" t="s">
        <v>2184</v>
      </c>
      <c r="F476" s="14" t="s">
        <v>1866</v>
      </c>
      <c r="G476" s="14" t="str">
        <f t="shared" si="1"/>
        <v>33.999937</v>
      </c>
      <c r="H476" s="14" t="str">
        <f t="shared" si="50"/>
        <v>69.019531</v>
      </c>
      <c r="I476" s="11">
        <v>0.0</v>
      </c>
      <c r="J476" s="11">
        <v>13.0</v>
      </c>
      <c r="K476" s="11">
        <v>0.0</v>
      </c>
      <c r="L476" s="11">
        <v>0.0</v>
      </c>
      <c r="M476" s="11">
        <v>0.0</v>
      </c>
      <c r="N476" s="11">
        <v>0.0</v>
      </c>
      <c r="O476" s="11">
        <v>0.0</v>
      </c>
      <c r="P476" s="128" t="s">
        <v>6113</v>
      </c>
      <c r="Q476" s="19"/>
      <c r="R476" s="19"/>
      <c r="S476" s="11"/>
    </row>
    <row r="477">
      <c r="A477" s="11" t="s">
        <v>2185</v>
      </c>
      <c r="B477" s="11" t="s">
        <v>35</v>
      </c>
      <c r="C477" s="12" t="s">
        <v>2186</v>
      </c>
      <c r="D477" s="185" t="s">
        <v>1537</v>
      </c>
      <c r="E477" s="11" t="s">
        <v>170</v>
      </c>
      <c r="F477" s="14" t="s">
        <v>160</v>
      </c>
      <c r="G477" s="14" t="str">
        <f t="shared" si="1"/>
        <v>34.846589</v>
      </c>
      <c r="H477" s="14" t="str">
        <f t="shared" si="50"/>
        <v>71.097316</v>
      </c>
      <c r="I477" s="11">
        <v>0.0</v>
      </c>
      <c r="J477" s="11">
        <v>5.0</v>
      </c>
      <c r="K477" s="11">
        <v>0.0</v>
      </c>
      <c r="L477" s="11">
        <v>0.0</v>
      </c>
      <c r="M477" s="11">
        <v>0.0</v>
      </c>
      <c r="N477" s="11">
        <v>0.0</v>
      </c>
      <c r="O477" s="11">
        <v>0.0</v>
      </c>
      <c r="P477" s="128" t="s">
        <v>6113</v>
      </c>
      <c r="Q477" s="19"/>
      <c r="R477" s="19"/>
      <c r="S477" s="11"/>
    </row>
    <row r="478">
      <c r="A478" s="11" t="s">
        <v>2188</v>
      </c>
      <c r="B478" s="11" t="s">
        <v>35</v>
      </c>
      <c r="C478" s="12" t="s">
        <v>2189</v>
      </c>
      <c r="D478" s="185" t="s">
        <v>1537</v>
      </c>
      <c r="E478" s="11" t="s">
        <v>38</v>
      </c>
      <c r="F478" s="11" t="s">
        <v>38</v>
      </c>
      <c r="G478" s="11" t="s">
        <v>38</v>
      </c>
      <c r="H478" s="11" t="s">
        <v>38</v>
      </c>
      <c r="I478" s="11">
        <v>0.0</v>
      </c>
      <c r="J478" s="11">
        <v>0.0</v>
      </c>
      <c r="K478" s="11">
        <v>0.0</v>
      </c>
      <c r="L478" s="11">
        <v>0.0</v>
      </c>
      <c r="M478" s="11">
        <v>0.0</v>
      </c>
      <c r="N478" s="11">
        <v>0.0</v>
      </c>
      <c r="O478" s="11">
        <v>0.0</v>
      </c>
      <c r="P478" s="183" t="s">
        <v>38</v>
      </c>
      <c r="Q478" s="19"/>
      <c r="R478" s="19"/>
      <c r="S478" s="11"/>
      <c r="T478" s="11"/>
      <c r="U478" s="12"/>
      <c r="V478" s="11"/>
      <c r="W478" s="11"/>
      <c r="X478" s="11"/>
      <c r="Y478" s="11"/>
      <c r="Z478" s="11"/>
      <c r="AA478" s="11"/>
      <c r="AB478" s="11"/>
      <c r="AC478" s="11"/>
      <c r="AD478" s="11"/>
      <c r="AE478" s="11"/>
      <c r="AF478" s="11"/>
      <c r="AG478" s="11"/>
      <c r="AH478" s="183"/>
      <c r="AI478" s="19"/>
      <c r="AJ478" s="19"/>
    </row>
    <row r="479">
      <c r="A479" s="11" t="s">
        <v>2190</v>
      </c>
      <c r="B479" s="11" t="s">
        <v>35</v>
      </c>
      <c r="C479" s="12" t="s">
        <v>2191</v>
      </c>
      <c r="D479" s="185" t="s">
        <v>1537</v>
      </c>
      <c r="E479" s="11" t="s">
        <v>2193</v>
      </c>
      <c r="F479" s="14" t="s">
        <v>1223</v>
      </c>
      <c r="G479" s="14" t="str">
        <f t="shared" ref="G479:G499" si="51">LEFT(F479,FIND(",",F479)-1)</f>
        <v>31.363647</v>
      </c>
      <c r="H479" s="14" t="str">
        <f t="shared" ref="H479:H499" si="52">RIGHT(F479,FIND(",",F479)-1)</f>
        <v>63.958611</v>
      </c>
      <c r="I479" s="11">
        <v>0.0</v>
      </c>
      <c r="J479" s="11">
        <v>0.0</v>
      </c>
      <c r="K479" s="11">
        <v>0.0</v>
      </c>
      <c r="L479" s="11">
        <v>0.0</v>
      </c>
      <c r="M479" s="11">
        <v>0.0</v>
      </c>
      <c r="N479" s="11">
        <v>0.0</v>
      </c>
      <c r="O479" s="11">
        <v>0.0</v>
      </c>
      <c r="P479" s="128" t="s">
        <v>6113</v>
      </c>
      <c r="Q479" s="19"/>
      <c r="R479" s="19"/>
      <c r="S479" s="11"/>
    </row>
    <row r="480">
      <c r="A480" s="11" t="s">
        <v>2195</v>
      </c>
      <c r="B480" s="11" t="s">
        <v>35</v>
      </c>
      <c r="C480" s="12" t="s">
        <v>2196</v>
      </c>
      <c r="D480" s="185" t="s">
        <v>1537</v>
      </c>
      <c r="E480" s="11" t="s">
        <v>2198</v>
      </c>
      <c r="F480" s="14" t="s">
        <v>278</v>
      </c>
      <c r="G480" s="14" t="str">
        <f t="shared" si="51"/>
        <v>34.328976</v>
      </c>
      <c r="H480" s="14" t="str">
        <f t="shared" si="52"/>
        <v>70.407486</v>
      </c>
      <c r="I480" s="11">
        <v>2.0</v>
      </c>
      <c r="J480" s="11">
        <v>2.0</v>
      </c>
      <c r="K480" s="11">
        <v>0.0</v>
      </c>
      <c r="L480" s="11">
        <v>0.0</v>
      </c>
      <c r="M480" s="11">
        <v>0.0</v>
      </c>
      <c r="N480" s="11">
        <v>0.0</v>
      </c>
      <c r="O480" s="11">
        <v>0.0</v>
      </c>
      <c r="P480" s="128" t="s">
        <v>6113</v>
      </c>
      <c r="Q480" s="19"/>
      <c r="R480" s="19"/>
      <c r="S480" s="11"/>
    </row>
    <row r="481">
      <c r="A481" s="11" t="s">
        <v>2200</v>
      </c>
      <c r="B481" s="11" t="s">
        <v>35</v>
      </c>
      <c r="C481" s="12" t="s">
        <v>2201</v>
      </c>
      <c r="D481" s="185" t="s">
        <v>1537</v>
      </c>
      <c r="E481" s="11" t="s">
        <v>170</v>
      </c>
      <c r="F481" s="14" t="s">
        <v>160</v>
      </c>
      <c r="G481" s="14" t="str">
        <f t="shared" si="51"/>
        <v>34.846589</v>
      </c>
      <c r="H481" s="14" t="str">
        <f t="shared" si="52"/>
        <v>71.097316</v>
      </c>
      <c r="I481" s="11">
        <v>0.0</v>
      </c>
      <c r="J481" s="11">
        <v>1.0</v>
      </c>
      <c r="K481" s="11">
        <v>0.0</v>
      </c>
      <c r="L481" s="11">
        <v>0.0</v>
      </c>
      <c r="M481" s="11">
        <v>0.0</v>
      </c>
      <c r="N481" s="11">
        <v>0.0</v>
      </c>
      <c r="O481" s="11">
        <v>0.0</v>
      </c>
      <c r="P481" s="128" t="s">
        <v>6113</v>
      </c>
      <c r="Q481" s="19"/>
      <c r="R481" s="19"/>
      <c r="S481" s="11"/>
    </row>
    <row r="482">
      <c r="A482" s="11" t="s">
        <v>2203</v>
      </c>
      <c r="B482" s="11" t="s">
        <v>35</v>
      </c>
      <c r="C482" s="12" t="s">
        <v>2204</v>
      </c>
      <c r="D482" s="185" t="s">
        <v>1537</v>
      </c>
      <c r="E482" s="11" t="s">
        <v>184</v>
      </c>
      <c r="F482" s="14" t="s">
        <v>183</v>
      </c>
      <c r="G482" s="14" t="str">
        <f t="shared" si="51"/>
        <v>33.435888</v>
      </c>
      <c r="H482" s="14" t="str">
        <f t="shared" si="52"/>
        <v>69.031453</v>
      </c>
      <c r="I482" s="11">
        <v>0.0</v>
      </c>
      <c r="J482" s="11">
        <v>37.0</v>
      </c>
      <c r="K482" s="11">
        <v>0.0</v>
      </c>
      <c r="L482" s="11">
        <v>11.0</v>
      </c>
      <c r="M482" s="11">
        <v>0.0</v>
      </c>
      <c r="N482" s="11">
        <v>3.0</v>
      </c>
      <c r="O482" s="11">
        <v>0.0</v>
      </c>
      <c r="P482" s="128" t="s">
        <v>6113</v>
      </c>
      <c r="Q482" s="19"/>
      <c r="R482" s="19"/>
      <c r="S482" s="11"/>
    </row>
    <row r="483">
      <c r="A483" s="11" t="s">
        <v>2205</v>
      </c>
      <c r="B483" s="11" t="s">
        <v>35</v>
      </c>
      <c r="C483" s="12" t="s">
        <v>2206</v>
      </c>
      <c r="D483" s="185" t="s">
        <v>1537</v>
      </c>
      <c r="E483" s="11" t="s">
        <v>2209</v>
      </c>
      <c r="F483" s="14" t="s">
        <v>1057</v>
      </c>
      <c r="G483" s="14" t="str">
        <f t="shared" si="51"/>
        <v>31.628871</v>
      </c>
      <c r="H483" s="14" t="str">
        <f t="shared" si="52"/>
        <v>65.737174</v>
      </c>
      <c r="I483" s="11">
        <v>12.0</v>
      </c>
      <c r="J483" s="11">
        <v>12.0</v>
      </c>
      <c r="K483" s="11">
        <v>0.0</v>
      </c>
      <c r="L483" s="11">
        <v>0.0</v>
      </c>
      <c r="M483" s="11">
        <v>0.0</v>
      </c>
      <c r="N483" s="11">
        <v>0.0</v>
      </c>
      <c r="O483" s="11">
        <v>1.0</v>
      </c>
      <c r="P483" s="128" t="s">
        <v>6113</v>
      </c>
      <c r="Q483" s="19"/>
      <c r="R483" s="19"/>
      <c r="S483" s="11"/>
    </row>
    <row r="484">
      <c r="A484" s="11" t="s">
        <v>2211</v>
      </c>
      <c r="B484" s="11" t="s">
        <v>35</v>
      </c>
      <c r="C484" s="12" t="s">
        <v>2212</v>
      </c>
      <c r="D484" s="185" t="s">
        <v>1537</v>
      </c>
      <c r="E484" s="11" t="s">
        <v>1692</v>
      </c>
      <c r="F484" s="14" t="s">
        <v>1691</v>
      </c>
      <c r="G484" s="14" t="str">
        <f t="shared" si="51"/>
        <v>36.694511</v>
      </c>
      <c r="H484" s="14" t="str">
        <f t="shared" si="52"/>
        <v>68.801574</v>
      </c>
      <c r="I484" s="11">
        <v>0.0</v>
      </c>
      <c r="J484" s="11">
        <v>0.0</v>
      </c>
      <c r="K484" s="11">
        <v>0.0</v>
      </c>
      <c r="L484" s="11">
        <v>14.0</v>
      </c>
      <c r="M484" s="11">
        <v>0.0</v>
      </c>
      <c r="N484" s="11">
        <v>7.0</v>
      </c>
      <c r="O484" s="11">
        <v>0.0</v>
      </c>
      <c r="P484" s="128" t="s">
        <v>6113</v>
      </c>
      <c r="Q484" s="19"/>
      <c r="R484" s="19"/>
      <c r="S484" s="11"/>
    </row>
    <row r="485">
      <c r="A485" s="11" t="s">
        <v>2213</v>
      </c>
      <c r="B485" s="11" t="s">
        <v>35</v>
      </c>
      <c r="C485" s="12" t="s">
        <v>2214</v>
      </c>
      <c r="D485" s="185" t="s">
        <v>1537</v>
      </c>
      <c r="E485" s="11" t="s">
        <v>2218</v>
      </c>
      <c r="F485" s="14" t="s">
        <v>2217</v>
      </c>
      <c r="G485" s="14" t="str">
        <f t="shared" si="51"/>
        <v>34.760185</v>
      </c>
      <c r="H485" s="14" t="str">
        <f t="shared" si="52"/>
        <v>69.812089</v>
      </c>
      <c r="I485" s="11">
        <v>2.0</v>
      </c>
      <c r="J485" s="11">
        <v>2.0</v>
      </c>
      <c r="K485" s="11">
        <v>0.0</v>
      </c>
      <c r="L485" s="11">
        <v>0.0</v>
      </c>
      <c r="M485" s="11">
        <v>0.0</v>
      </c>
      <c r="N485" s="11">
        <v>0.0</v>
      </c>
      <c r="O485" s="11">
        <v>0.0</v>
      </c>
      <c r="P485" s="128" t="s">
        <v>6113</v>
      </c>
      <c r="Q485" s="19"/>
      <c r="R485" s="19"/>
      <c r="S485" s="11"/>
    </row>
    <row r="486">
      <c r="A486" s="11" t="s">
        <v>2219</v>
      </c>
      <c r="B486" s="11" t="s">
        <v>35</v>
      </c>
      <c r="C486" s="12" t="s">
        <v>2220</v>
      </c>
      <c r="D486" s="185" t="s">
        <v>1537</v>
      </c>
      <c r="E486" s="11" t="s">
        <v>1982</v>
      </c>
      <c r="F486" s="14" t="s">
        <v>72</v>
      </c>
      <c r="G486" s="14" t="str">
        <f t="shared" si="51"/>
        <v>34.014551</v>
      </c>
      <c r="H486" s="14" t="str">
        <f t="shared" si="52"/>
        <v>69.192391</v>
      </c>
      <c r="I486" s="11">
        <v>9.0</v>
      </c>
      <c r="J486" s="11">
        <v>14.0</v>
      </c>
      <c r="K486" s="11">
        <v>0.0</v>
      </c>
      <c r="L486" s="11">
        <v>0.0</v>
      </c>
      <c r="M486" s="11">
        <v>0.0</v>
      </c>
      <c r="N486" s="11">
        <v>0.0</v>
      </c>
      <c r="O486" s="11">
        <v>0.0</v>
      </c>
      <c r="P486" s="128" t="s">
        <v>6113</v>
      </c>
      <c r="Q486" s="19"/>
      <c r="R486" s="19"/>
      <c r="S486" s="11"/>
    </row>
    <row r="487">
      <c r="A487" s="11" t="s">
        <v>2222</v>
      </c>
      <c r="B487" s="11" t="s">
        <v>35</v>
      </c>
      <c r="C487" s="12" t="s">
        <v>2223</v>
      </c>
      <c r="D487" s="185" t="s">
        <v>1537</v>
      </c>
      <c r="E487" s="11" t="s">
        <v>2226</v>
      </c>
      <c r="F487" s="14" t="s">
        <v>2225</v>
      </c>
      <c r="G487" s="14" t="str">
        <f t="shared" si="51"/>
        <v>33.545058</v>
      </c>
      <c r="H487" s="14" t="str">
        <f t="shared" si="52"/>
        <v>68.417397</v>
      </c>
      <c r="I487" s="11">
        <v>0.0</v>
      </c>
      <c r="J487" s="11">
        <v>0.0</v>
      </c>
      <c r="K487" s="11">
        <v>0.0</v>
      </c>
      <c r="L487" s="11">
        <v>0.0</v>
      </c>
      <c r="M487" s="11">
        <v>0.0</v>
      </c>
      <c r="N487" s="11">
        <v>0.0</v>
      </c>
      <c r="O487" s="11">
        <v>0.0</v>
      </c>
      <c r="P487" s="128" t="s">
        <v>6113</v>
      </c>
      <c r="Q487" s="19"/>
      <c r="R487" s="19"/>
      <c r="S487" s="11"/>
    </row>
    <row r="488">
      <c r="A488" s="11" t="s">
        <v>2228</v>
      </c>
      <c r="B488" s="11" t="s">
        <v>35</v>
      </c>
      <c r="C488" s="12" t="s">
        <v>2229</v>
      </c>
      <c r="D488" s="185" t="s">
        <v>1537</v>
      </c>
      <c r="E488" s="11" t="s">
        <v>2230</v>
      </c>
      <c r="F488" s="14" t="s">
        <v>2225</v>
      </c>
      <c r="G488" s="14" t="str">
        <f t="shared" si="51"/>
        <v>33.545058</v>
      </c>
      <c r="H488" s="14" t="str">
        <f t="shared" si="52"/>
        <v>68.417397</v>
      </c>
      <c r="I488" s="11">
        <v>220.0</v>
      </c>
      <c r="J488" s="11">
        <v>220.0</v>
      </c>
      <c r="K488" s="11">
        <v>0.0</v>
      </c>
      <c r="L488" s="11">
        <v>0.0</v>
      </c>
      <c r="M488" s="11">
        <v>0.0</v>
      </c>
      <c r="N488" s="11">
        <v>0.0</v>
      </c>
      <c r="O488" s="11">
        <v>0.0</v>
      </c>
      <c r="P488" s="128" t="s">
        <v>6113</v>
      </c>
      <c r="Q488" s="19"/>
      <c r="R488" s="19"/>
      <c r="S488" s="11"/>
    </row>
    <row r="489">
      <c r="A489" s="11" t="s">
        <v>2232</v>
      </c>
      <c r="B489" s="11" t="s">
        <v>35</v>
      </c>
      <c r="C489" s="12" t="s">
        <v>2233</v>
      </c>
      <c r="D489" s="185" t="s">
        <v>1537</v>
      </c>
      <c r="E489" s="11" t="s">
        <v>2235</v>
      </c>
      <c r="F489" s="14" t="s">
        <v>885</v>
      </c>
      <c r="G489" s="14" t="str">
        <f t="shared" si="51"/>
        <v>31.664217</v>
      </c>
      <c r="H489" s="14" t="str">
        <f t="shared" si="52"/>
        <v>64.266149</v>
      </c>
      <c r="I489" s="11">
        <v>27.0</v>
      </c>
      <c r="J489" s="11">
        <v>27.0</v>
      </c>
      <c r="K489" s="11">
        <v>0.0</v>
      </c>
      <c r="L489" s="11">
        <v>0.0</v>
      </c>
      <c r="M489" s="11">
        <v>0.0</v>
      </c>
      <c r="N489" s="11">
        <v>0.0</v>
      </c>
      <c r="O489" s="11">
        <v>7.0</v>
      </c>
      <c r="P489" s="128" t="s">
        <v>6113</v>
      </c>
      <c r="Q489" s="19"/>
      <c r="R489" s="19"/>
      <c r="S489" s="11"/>
    </row>
    <row r="490">
      <c r="A490" s="11" t="s">
        <v>2236</v>
      </c>
      <c r="B490" s="11" t="s">
        <v>35</v>
      </c>
      <c r="C490" s="12" t="s">
        <v>2233</v>
      </c>
      <c r="D490" s="185" t="s">
        <v>1537</v>
      </c>
      <c r="E490" s="11" t="s">
        <v>2238</v>
      </c>
      <c r="F490" s="14" t="s">
        <v>751</v>
      </c>
      <c r="G490" s="14" t="str">
        <f t="shared" si="51"/>
        <v>34.7</v>
      </c>
      <c r="H490" s="14" t="str">
        <f t="shared" si="52"/>
        <v>9999</v>
      </c>
      <c r="I490" s="11">
        <v>1.0</v>
      </c>
      <c r="J490" s="11">
        <v>1.0</v>
      </c>
      <c r="K490" s="11">
        <v>0.0</v>
      </c>
      <c r="L490" s="11">
        <v>0.0</v>
      </c>
      <c r="M490" s="11">
        <v>0.0</v>
      </c>
      <c r="N490" s="11">
        <v>0.0</v>
      </c>
      <c r="O490" s="11">
        <v>1.0</v>
      </c>
      <c r="P490" s="128" t="s">
        <v>6113</v>
      </c>
      <c r="Q490" s="19"/>
      <c r="R490" s="19"/>
      <c r="S490" s="11"/>
    </row>
    <row r="491">
      <c r="A491" s="11" t="s">
        <v>2239</v>
      </c>
      <c r="B491" s="11" t="s">
        <v>35</v>
      </c>
      <c r="C491" s="12" t="s">
        <v>2240</v>
      </c>
      <c r="D491" s="185" t="s">
        <v>1537</v>
      </c>
      <c r="E491" s="11" t="s">
        <v>2241</v>
      </c>
      <c r="F491" s="14" t="s">
        <v>104</v>
      </c>
      <c r="G491" s="14" t="str">
        <f t="shared" si="51"/>
        <v>34.229212</v>
      </c>
      <c r="H491" s="14" t="str">
        <f t="shared" si="52"/>
        <v>70.193208</v>
      </c>
      <c r="I491" s="11">
        <v>10.0</v>
      </c>
      <c r="J491" s="11">
        <v>11.0</v>
      </c>
      <c r="K491" s="11">
        <v>0.0</v>
      </c>
      <c r="L491" s="11">
        <v>0.0</v>
      </c>
      <c r="M491" s="11">
        <v>0.0</v>
      </c>
      <c r="N491" s="11">
        <v>0.0</v>
      </c>
      <c r="O491" s="11">
        <v>0.0</v>
      </c>
      <c r="P491" s="128" t="s">
        <v>6113</v>
      </c>
      <c r="Q491" s="19"/>
      <c r="R491" s="19"/>
      <c r="S491" s="11"/>
    </row>
    <row r="492">
      <c r="A492" s="11" t="s">
        <v>2243</v>
      </c>
      <c r="B492" s="11" t="s">
        <v>35</v>
      </c>
      <c r="C492" s="12" t="s">
        <v>2244</v>
      </c>
      <c r="D492" s="185" t="s">
        <v>1537</v>
      </c>
      <c r="E492" s="11" t="s">
        <v>2245</v>
      </c>
      <c r="F492" s="14" t="s">
        <v>176</v>
      </c>
      <c r="G492" s="14" t="str">
        <f t="shared" si="51"/>
        <v>34.963097</v>
      </c>
      <c r="H492" s="14" t="str">
        <f t="shared" si="52"/>
        <v>68.810884</v>
      </c>
      <c r="I492" s="11">
        <v>4.0</v>
      </c>
      <c r="J492" s="11">
        <v>4.0</v>
      </c>
      <c r="K492" s="11">
        <v>0.0</v>
      </c>
      <c r="L492" s="11">
        <v>0.0</v>
      </c>
      <c r="M492" s="11">
        <v>0.0</v>
      </c>
      <c r="N492" s="11">
        <v>0.0</v>
      </c>
      <c r="O492" s="11">
        <v>0.0</v>
      </c>
      <c r="P492" s="128" t="s">
        <v>6113</v>
      </c>
      <c r="Q492" s="19"/>
      <c r="R492" s="19"/>
      <c r="S492" s="11"/>
    </row>
    <row r="493">
      <c r="A493" s="11" t="s">
        <v>2246</v>
      </c>
      <c r="B493" s="11" t="s">
        <v>35</v>
      </c>
      <c r="C493" s="12" t="s">
        <v>2247</v>
      </c>
      <c r="D493" s="185" t="s">
        <v>1537</v>
      </c>
      <c r="E493" s="11" t="s">
        <v>2248</v>
      </c>
      <c r="F493" s="14" t="s">
        <v>445</v>
      </c>
      <c r="G493" s="14" t="str">
        <f t="shared" si="51"/>
        <v>34.351349</v>
      </c>
      <c r="H493" s="14" t="str">
        <f t="shared" si="52"/>
        <v>68.238533</v>
      </c>
      <c r="I493" s="11">
        <v>0.0</v>
      </c>
      <c r="J493" s="11">
        <v>0.0</v>
      </c>
      <c r="K493" s="11">
        <v>0.0</v>
      </c>
      <c r="L493" s="11">
        <v>0.0</v>
      </c>
      <c r="M493" s="11">
        <v>0.0</v>
      </c>
      <c r="N493" s="11">
        <v>0.0</v>
      </c>
      <c r="O493" s="11">
        <v>0.0</v>
      </c>
      <c r="P493" s="128" t="s">
        <v>6113</v>
      </c>
      <c r="Q493" s="19"/>
      <c r="R493" s="19"/>
      <c r="S493" s="11"/>
    </row>
    <row r="494">
      <c r="A494" s="11" t="s">
        <v>2250</v>
      </c>
      <c r="B494" s="11" t="s">
        <v>35</v>
      </c>
      <c r="C494" s="12" t="s">
        <v>2251</v>
      </c>
      <c r="D494" s="185" t="s">
        <v>1537</v>
      </c>
      <c r="E494" s="11" t="s">
        <v>1294</v>
      </c>
      <c r="F494" s="14" t="s">
        <v>885</v>
      </c>
      <c r="G494" s="14" t="str">
        <f t="shared" si="51"/>
        <v>31.664217</v>
      </c>
      <c r="H494" s="14" t="str">
        <f t="shared" si="52"/>
        <v>64.266149</v>
      </c>
      <c r="I494" s="11">
        <v>0.0</v>
      </c>
      <c r="J494" s="11">
        <v>0.0</v>
      </c>
      <c r="K494" s="11">
        <v>0.0</v>
      </c>
      <c r="L494" s="11">
        <v>0.0</v>
      </c>
      <c r="M494" s="11">
        <v>0.0</v>
      </c>
      <c r="N494" s="11">
        <v>0.0</v>
      </c>
      <c r="O494" s="11">
        <v>0.0</v>
      </c>
      <c r="P494" s="128" t="s">
        <v>6113</v>
      </c>
      <c r="Q494" s="19"/>
      <c r="R494" s="19"/>
      <c r="S494" s="11"/>
    </row>
    <row r="495">
      <c r="A495" s="11" t="s">
        <v>2253</v>
      </c>
      <c r="B495" s="11" t="s">
        <v>35</v>
      </c>
      <c r="C495" s="12" t="s">
        <v>2254</v>
      </c>
      <c r="D495" s="185" t="s">
        <v>1537</v>
      </c>
      <c r="E495" s="11" t="s">
        <v>2256</v>
      </c>
      <c r="F495" s="14" t="s">
        <v>1592</v>
      </c>
      <c r="G495" s="14" t="str">
        <f t="shared" si="51"/>
        <v>32.402668</v>
      </c>
      <c r="H495" s="14" t="str">
        <f t="shared" si="52"/>
        <v>67.856978</v>
      </c>
      <c r="I495" s="11">
        <v>30.0</v>
      </c>
      <c r="J495" s="11">
        <v>30.0</v>
      </c>
      <c r="K495" s="11">
        <v>0.0</v>
      </c>
      <c r="L495" s="11">
        <v>0.0</v>
      </c>
      <c r="M495" s="11">
        <v>0.0</v>
      </c>
      <c r="N495" s="11">
        <v>0.0</v>
      </c>
      <c r="O495" s="11">
        <v>0.0</v>
      </c>
      <c r="P495" s="128" t="s">
        <v>6113</v>
      </c>
      <c r="Q495" s="19"/>
      <c r="R495" s="19"/>
      <c r="S495" s="11"/>
    </row>
    <row r="496">
      <c r="A496" s="11" t="s">
        <v>2258</v>
      </c>
      <c r="B496" s="11" t="s">
        <v>35</v>
      </c>
      <c r="C496" s="12" t="s">
        <v>2259</v>
      </c>
      <c r="D496" s="185" t="s">
        <v>1537</v>
      </c>
      <c r="E496" s="11" t="s">
        <v>2261</v>
      </c>
      <c r="F496" s="14" t="s">
        <v>243</v>
      </c>
      <c r="G496" s="14" t="str">
        <f t="shared" si="51"/>
        <v>34.910930</v>
      </c>
      <c r="H496" s="14" t="str">
        <f t="shared" si="52"/>
        <v>71.127398</v>
      </c>
      <c r="I496" s="11">
        <v>3.0</v>
      </c>
      <c r="J496" s="11">
        <v>3.0</v>
      </c>
      <c r="K496" s="11">
        <v>0.0</v>
      </c>
      <c r="L496" s="11">
        <v>0.0</v>
      </c>
      <c r="M496" s="11">
        <v>0.0</v>
      </c>
      <c r="N496" s="11">
        <v>0.0</v>
      </c>
      <c r="O496" s="11">
        <v>0.0</v>
      </c>
      <c r="P496" s="128" t="s">
        <v>6113</v>
      </c>
      <c r="Q496" s="19"/>
      <c r="R496" s="19"/>
      <c r="S496" s="11"/>
    </row>
    <row r="497">
      <c r="A497" s="11" t="s">
        <v>2262</v>
      </c>
      <c r="B497" s="11" t="s">
        <v>35</v>
      </c>
      <c r="C497" s="12" t="s">
        <v>2263</v>
      </c>
      <c r="D497" s="185" t="s">
        <v>1537</v>
      </c>
      <c r="E497" s="11" t="s">
        <v>2265</v>
      </c>
      <c r="F497" s="14" t="s">
        <v>215</v>
      </c>
      <c r="G497" s="14" t="str">
        <f t="shared" si="51"/>
        <v>34.171831</v>
      </c>
      <c r="H497" s="14" t="str">
        <f t="shared" si="52"/>
        <v>70.621679</v>
      </c>
      <c r="I497" s="11">
        <v>4.0</v>
      </c>
      <c r="J497" s="11">
        <v>4.0</v>
      </c>
      <c r="K497" s="11">
        <v>0.0</v>
      </c>
      <c r="L497" s="11">
        <v>0.0</v>
      </c>
      <c r="M497" s="11">
        <v>0.0</v>
      </c>
      <c r="N497" s="11">
        <v>0.0</v>
      </c>
      <c r="O497" s="11">
        <v>0.0</v>
      </c>
      <c r="P497" s="128" t="s">
        <v>6113</v>
      </c>
      <c r="Q497" s="19"/>
      <c r="R497" s="19"/>
      <c r="S497" s="11"/>
    </row>
    <row r="498">
      <c r="A498" s="11" t="s">
        <v>2266</v>
      </c>
      <c r="B498" s="11" t="s">
        <v>35</v>
      </c>
      <c r="C498" s="12" t="s">
        <v>2267</v>
      </c>
      <c r="D498" s="185" t="s">
        <v>1537</v>
      </c>
      <c r="E498" s="11" t="s">
        <v>2269</v>
      </c>
      <c r="F498" s="14" t="s">
        <v>2217</v>
      </c>
      <c r="G498" s="14" t="str">
        <f t="shared" si="51"/>
        <v>34.760185</v>
      </c>
      <c r="H498" s="14" t="str">
        <f t="shared" si="52"/>
        <v>69.812089</v>
      </c>
      <c r="I498" s="11">
        <v>0.0</v>
      </c>
      <c r="J498" s="11">
        <v>9.0</v>
      </c>
      <c r="K498" s="11">
        <v>0.0</v>
      </c>
      <c r="L498" s="11">
        <v>9.0</v>
      </c>
      <c r="M498" s="11">
        <v>0.0</v>
      </c>
      <c r="N498" s="11">
        <v>4.0</v>
      </c>
      <c r="O498" s="11">
        <v>0.0</v>
      </c>
      <c r="P498" s="128" t="s">
        <v>6113</v>
      </c>
      <c r="Q498" s="19"/>
      <c r="R498" s="19"/>
      <c r="S498" s="11"/>
    </row>
    <row r="499">
      <c r="A499" s="11" t="s">
        <v>2270</v>
      </c>
      <c r="B499" s="11" t="s">
        <v>35</v>
      </c>
      <c r="C499" s="12" t="s">
        <v>2271</v>
      </c>
      <c r="D499" s="185" t="s">
        <v>1537</v>
      </c>
      <c r="E499" s="11" t="s">
        <v>2274</v>
      </c>
      <c r="F499" s="14" t="s">
        <v>1329</v>
      </c>
      <c r="G499" s="14" t="str">
        <f t="shared" si="51"/>
        <v>32.677851</v>
      </c>
      <c r="H499" s="14" t="str">
        <f t="shared" si="52"/>
        <v>61.981391</v>
      </c>
      <c r="I499" s="11">
        <v>5.0</v>
      </c>
      <c r="J499" s="11">
        <v>23.0</v>
      </c>
      <c r="K499" s="11">
        <v>0.0</v>
      </c>
      <c r="L499" s="11">
        <v>8.0</v>
      </c>
      <c r="M499" s="11">
        <v>0.0</v>
      </c>
      <c r="N499" s="11">
        <v>0.0</v>
      </c>
      <c r="O499" s="11">
        <v>0.0</v>
      </c>
      <c r="P499" s="128" t="s">
        <v>6113</v>
      </c>
      <c r="Q499" s="19"/>
      <c r="R499" s="19"/>
      <c r="S499" s="11"/>
    </row>
    <row r="500">
      <c r="A500" s="11" t="s">
        <v>2275</v>
      </c>
      <c r="B500" s="11" t="s">
        <v>35</v>
      </c>
      <c r="C500" s="12" t="s">
        <v>2276</v>
      </c>
      <c r="D500" s="185" t="s">
        <v>1537</v>
      </c>
      <c r="E500" s="11" t="s">
        <v>38</v>
      </c>
      <c r="F500" s="11" t="s">
        <v>38</v>
      </c>
      <c r="G500" s="11" t="s">
        <v>38</v>
      </c>
      <c r="H500" s="11" t="s">
        <v>38</v>
      </c>
      <c r="I500" s="11">
        <v>0.0</v>
      </c>
      <c r="J500" s="11">
        <v>0.0</v>
      </c>
      <c r="K500" s="11">
        <v>0.0</v>
      </c>
      <c r="L500" s="11">
        <v>0.0</v>
      </c>
      <c r="M500" s="11">
        <v>0.0</v>
      </c>
      <c r="N500" s="11">
        <v>0.0</v>
      </c>
      <c r="O500" s="11">
        <v>0.0</v>
      </c>
      <c r="P500" s="183" t="s">
        <v>38</v>
      </c>
      <c r="Q500" s="19"/>
      <c r="R500" s="19"/>
      <c r="S500" s="11"/>
      <c r="T500" s="11"/>
      <c r="U500" s="12"/>
      <c r="V500" s="11"/>
      <c r="W500" s="11"/>
      <c r="X500" s="11"/>
      <c r="Y500" s="11"/>
      <c r="Z500" s="11"/>
      <c r="AA500" s="11"/>
      <c r="AB500" s="11"/>
      <c r="AC500" s="11"/>
      <c r="AD500" s="11"/>
      <c r="AE500" s="11"/>
      <c r="AF500" s="11"/>
      <c r="AG500" s="11"/>
      <c r="AH500" s="183"/>
      <c r="AI500" s="19"/>
      <c r="AJ500" s="19"/>
    </row>
    <row r="501">
      <c r="A501" s="11" t="s">
        <v>2278</v>
      </c>
      <c r="B501" s="11" t="s">
        <v>35</v>
      </c>
      <c r="C501" s="12" t="s">
        <v>2279</v>
      </c>
      <c r="D501" s="185" t="s">
        <v>1537</v>
      </c>
      <c r="E501" s="11" t="s">
        <v>1990</v>
      </c>
      <c r="F501" s="14" t="s">
        <v>1050</v>
      </c>
      <c r="G501" s="14" t="str">
        <f>LEFT(F501,FIND(",",F501)-1)</f>
        <v>34.195889</v>
      </c>
      <c r="H501" s="14" t="str">
        <f>RIGHT(F501,FIND(",",F501)-1)</f>
        <v>70.158546</v>
      </c>
      <c r="I501" s="11">
        <v>21.0</v>
      </c>
      <c r="J501" s="11">
        <v>21.0</v>
      </c>
      <c r="K501" s="11">
        <v>0.0</v>
      </c>
      <c r="L501" s="11">
        <v>0.0</v>
      </c>
      <c r="M501" s="11">
        <v>0.0</v>
      </c>
      <c r="N501" s="11">
        <v>0.0</v>
      </c>
      <c r="O501" s="11">
        <v>0.0</v>
      </c>
      <c r="P501" s="128" t="s">
        <v>6113</v>
      </c>
      <c r="Q501" s="19"/>
      <c r="R501" s="19"/>
      <c r="S501" s="11"/>
    </row>
    <row r="502">
      <c r="A502" s="11" t="s">
        <v>2280</v>
      </c>
      <c r="B502" s="11" t="s">
        <v>35</v>
      </c>
      <c r="C502" s="12" t="s">
        <v>2279</v>
      </c>
      <c r="D502" s="185" t="s">
        <v>1537</v>
      </c>
      <c r="E502" s="11" t="s">
        <v>38</v>
      </c>
      <c r="F502" s="11" t="s">
        <v>38</v>
      </c>
      <c r="G502" s="11" t="s">
        <v>38</v>
      </c>
      <c r="H502" s="11" t="s">
        <v>38</v>
      </c>
      <c r="I502" s="11" t="s">
        <v>46</v>
      </c>
      <c r="J502" s="11" t="s">
        <v>46</v>
      </c>
      <c r="K502" s="11" t="s">
        <v>46</v>
      </c>
      <c r="L502" s="11" t="s">
        <v>46</v>
      </c>
      <c r="M502" s="11" t="s">
        <v>46</v>
      </c>
      <c r="N502" s="11" t="s">
        <v>46</v>
      </c>
      <c r="O502" s="11" t="s">
        <v>46</v>
      </c>
      <c r="P502" s="183" t="s">
        <v>38</v>
      </c>
      <c r="Q502" s="19"/>
      <c r="R502" s="19"/>
      <c r="S502" s="11"/>
      <c r="T502" s="11"/>
      <c r="U502" s="12"/>
      <c r="V502" s="11"/>
      <c r="W502" s="11"/>
      <c r="X502" s="11"/>
      <c r="Y502" s="11"/>
      <c r="Z502" s="11"/>
      <c r="AA502" s="11"/>
      <c r="AB502" s="11"/>
      <c r="AC502" s="11"/>
      <c r="AD502" s="11"/>
      <c r="AE502" s="11"/>
      <c r="AF502" s="11"/>
      <c r="AG502" s="11"/>
      <c r="AH502" s="183"/>
      <c r="AI502" s="19"/>
      <c r="AJ502" s="19"/>
    </row>
    <row r="503">
      <c r="A503" s="11" t="s">
        <v>2281</v>
      </c>
      <c r="B503" s="11" t="s">
        <v>35</v>
      </c>
      <c r="C503" s="12" t="s">
        <v>2282</v>
      </c>
      <c r="D503" s="185" t="s">
        <v>1537</v>
      </c>
      <c r="E503" s="11" t="s">
        <v>2283</v>
      </c>
      <c r="F503" s="14" t="s">
        <v>2145</v>
      </c>
      <c r="G503" s="14" t="str">
        <f>LEFT(F503,FIND(",",F503)-1)</f>
        <v>32.446463</v>
      </c>
      <c r="H503" s="14" t="str">
        <f>RIGHT(F503,FIND(",",F503)-1)</f>
        <v>62.145413</v>
      </c>
      <c r="I503" s="11">
        <v>30.0</v>
      </c>
      <c r="J503" s="11">
        <v>30.0</v>
      </c>
      <c r="K503" s="11">
        <v>0.0</v>
      </c>
      <c r="L503" s="11">
        <v>0.0</v>
      </c>
      <c r="M503" s="11">
        <v>0.0</v>
      </c>
      <c r="N503" s="11">
        <v>0.0</v>
      </c>
      <c r="O503" s="11">
        <v>0.0</v>
      </c>
      <c r="P503" s="128" t="s">
        <v>6113</v>
      </c>
      <c r="Q503" s="19"/>
      <c r="R503" s="19"/>
      <c r="S503" s="11"/>
    </row>
    <row r="504">
      <c r="A504" s="255" t="s">
        <v>5617</v>
      </c>
      <c r="B504" s="11" t="s">
        <v>35</v>
      </c>
      <c r="C504" s="256" t="s">
        <v>5618</v>
      </c>
      <c r="D504" s="257" t="s">
        <v>1537</v>
      </c>
      <c r="E504" s="255" t="s">
        <v>1273</v>
      </c>
      <c r="F504" s="255" t="s">
        <v>1223</v>
      </c>
      <c r="G504" s="258" t="s">
        <v>5619</v>
      </c>
      <c r="H504" s="258" t="s">
        <v>5457</v>
      </c>
      <c r="I504" s="255">
        <v>9.0</v>
      </c>
      <c r="J504" s="255">
        <v>9.0</v>
      </c>
      <c r="K504" s="255">
        <v>0.0</v>
      </c>
      <c r="L504" s="255">
        <v>0.0</v>
      </c>
      <c r="M504" s="255">
        <v>0.0</v>
      </c>
      <c r="N504" s="255">
        <v>0.0</v>
      </c>
      <c r="O504" s="255">
        <v>0.0</v>
      </c>
      <c r="P504" s="128" t="s">
        <v>6113</v>
      </c>
      <c r="Q504" s="209"/>
      <c r="R504" s="209"/>
      <c r="S504" s="209"/>
      <c r="T504" s="209"/>
      <c r="U504" s="209"/>
      <c r="V504" s="209"/>
      <c r="W504" s="209"/>
      <c r="X504" s="209"/>
      <c r="Y504" s="209"/>
      <c r="Z504" s="209"/>
      <c r="AA504" s="209"/>
      <c r="AB504" s="209"/>
      <c r="AC504" s="209"/>
      <c r="AD504" s="209"/>
      <c r="AE504" s="209"/>
      <c r="AF504" s="209"/>
      <c r="AG504" s="209"/>
      <c r="AH504" s="209"/>
      <c r="AI504" s="209"/>
      <c r="AJ504" s="209"/>
    </row>
    <row r="505">
      <c r="A505" s="255" t="s">
        <v>5620</v>
      </c>
      <c r="B505" s="11" t="s">
        <v>35</v>
      </c>
      <c r="C505" s="256" t="s">
        <v>5618</v>
      </c>
      <c r="D505" s="257" t="s">
        <v>1537</v>
      </c>
      <c r="E505" s="255" t="s">
        <v>5621</v>
      </c>
      <c r="F505" s="255" t="s">
        <v>5622</v>
      </c>
      <c r="G505" s="258" t="s">
        <v>5623</v>
      </c>
      <c r="H505" s="258" t="s">
        <v>5624</v>
      </c>
      <c r="I505" s="255">
        <v>2.0</v>
      </c>
      <c r="J505" s="255">
        <v>2.0</v>
      </c>
      <c r="K505" s="255">
        <v>0.0</v>
      </c>
      <c r="L505" s="255">
        <v>0.0</v>
      </c>
      <c r="M505" s="255">
        <v>0.0</v>
      </c>
      <c r="N505" s="255">
        <v>0.0</v>
      </c>
      <c r="O505" s="255">
        <v>0.0</v>
      </c>
      <c r="P505" s="128" t="s">
        <v>6113</v>
      </c>
      <c r="Q505" s="209"/>
      <c r="R505" s="209"/>
      <c r="S505" s="209"/>
      <c r="T505" s="209"/>
      <c r="U505" s="209"/>
      <c r="V505" s="209"/>
      <c r="W505" s="209"/>
      <c r="X505" s="209"/>
      <c r="Y505" s="209"/>
      <c r="Z505" s="209"/>
      <c r="AA505" s="209"/>
      <c r="AB505" s="209"/>
      <c r="AC505" s="209"/>
      <c r="AD505" s="209"/>
      <c r="AE505" s="209"/>
      <c r="AF505" s="209"/>
      <c r="AG505" s="209"/>
      <c r="AH505" s="209"/>
      <c r="AI505" s="209"/>
      <c r="AJ505" s="209"/>
    </row>
    <row r="506">
      <c r="A506" s="255" t="s">
        <v>5625</v>
      </c>
      <c r="B506" s="11" t="s">
        <v>35</v>
      </c>
      <c r="C506" s="256" t="s">
        <v>5618</v>
      </c>
      <c r="D506" s="257" t="s">
        <v>1537</v>
      </c>
      <c r="E506" s="255" t="s">
        <v>2067</v>
      </c>
      <c r="F506" s="255" t="s">
        <v>1057</v>
      </c>
      <c r="G506" s="258" t="s">
        <v>5626</v>
      </c>
      <c r="H506" s="258" t="s">
        <v>5487</v>
      </c>
      <c r="I506" s="255">
        <v>1.0</v>
      </c>
      <c r="J506" s="255">
        <v>1.0</v>
      </c>
      <c r="K506" s="255">
        <v>0.0</v>
      </c>
      <c r="L506" s="255">
        <v>0.0</v>
      </c>
      <c r="M506" s="255">
        <v>0.0</v>
      </c>
      <c r="N506" s="255">
        <v>0.0</v>
      </c>
      <c r="O506" s="255">
        <v>0.0</v>
      </c>
      <c r="P506" s="128" t="s">
        <v>6113</v>
      </c>
      <c r="Q506" s="209"/>
      <c r="R506" s="209"/>
      <c r="S506" s="209"/>
      <c r="T506" s="209"/>
      <c r="U506" s="209"/>
      <c r="V506" s="209"/>
      <c r="W506" s="209"/>
      <c r="X506" s="209"/>
      <c r="Y506" s="209"/>
      <c r="Z506" s="209"/>
      <c r="AA506" s="209"/>
      <c r="AB506" s="209"/>
      <c r="AC506" s="209"/>
      <c r="AD506" s="209"/>
      <c r="AE506" s="209"/>
      <c r="AF506" s="209"/>
      <c r="AG506" s="209"/>
      <c r="AH506" s="209"/>
      <c r="AI506" s="209"/>
      <c r="AJ506" s="209"/>
    </row>
    <row r="507">
      <c r="A507" s="255" t="s">
        <v>5627</v>
      </c>
      <c r="B507" s="11" t="s">
        <v>35</v>
      </c>
      <c r="C507" s="256" t="s">
        <v>5618</v>
      </c>
      <c r="D507" s="257" t="s">
        <v>1537</v>
      </c>
      <c r="E507" s="255" t="s">
        <v>170</v>
      </c>
      <c r="F507" s="255" t="s">
        <v>160</v>
      </c>
      <c r="G507" s="258" t="s">
        <v>5628</v>
      </c>
      <c r="H507" s="258" t="s">
        <v>5397</v>
      </c>
      <c r="I507" s="255">
        <v>4.0</v>
      </c>
      <c r="J507" s="255">
        <v>4.0</v>
      </c>
      <c r="K507" s="255">
        <v>0.0</v>
      </c>
      <c r="L507" s="255">
        <v>0.0</v>
      </c>
      <c r="M507" s="255">
        <v>0.0</v>
      </c>
      <c r="N507" s="255">
        <v>0.0</v>
      </c>
      <c r="O507" s="255">
        <v>0.0</v>
      </c>
      <c r="P507" s="128" t="s">
        <v>6113</v>
      </c>
      <c r="Q507" s="209"/>
      <c r="R507" s="209"/>
      <c r="S507" s="209"/>
      <c r="T507" s="209"/>
      <c r="U507" s="209"/>
      <c r="V507" s="209"/>
      <c r="W507" s="209"/>
      <c r="X507" s="209"/>
      <c r="Y507" s="209"/>
      <c r="Z507" s="209"/>
      <c r="AA507" s="209"/>
      <c r="AB507" s="209"/>
      <c r="AC507" s="209"/>
      <c r="AD507" s="209"/>
      <c r="AE507" s="209"/>
      <c r="AF507" s="209"/>
      <c r="AG507" s="209"/>
      <c r="AH507" s="209"/>
      <c r="AI507" s="209"/>
      <c r="AJ507" s="209"/>
    </row>
    <row r="508">
      <c r="A508" s="255" t="s">
        <v>5629</v>
      </c>
      <c r="B508" s="11" t="s">
        <v>35</v>
      </c>
      <c r="C508" s="256" t="s">
        <v>5618</v>
      </c>
      <c r="D508" s="257" t="s">
        <v>1537</v>
      </c>
      <c r="E508" s="255" t="s">
        <v>1290</v>
      </c>
      <c r="F508" s="255" t="s">
        <v>588</v>
      </c>
      <c r="G508" s="258" t="s">
        <v>5630</v>
      </c>
      <c r="H508" s="258" t="s">
        <v>5548</v>
      </c>
      <c r="I508" s="255">
        <v>1.0</v>
      </c>
      <c r="J508" s="255">
        <v>1.0</v>
      </c>
      <c r="K508" s="255">
        <v>0.0</v>
      </c>
      <c r="L508" s="255">
        <v>0.0</v>
      </c>
      <c r="M508" s="255">
        <v>0.0</v>
      </c>
      <c r="N508" s="255">
        <v>0.0</v>
      </c>
      <c r="O508" s="255">
        <v>0.0</v>
      </c>
      <c r="P508" s="128" t="s">
        <v>6113</v>
      </c>
      <c r="Q508" s="209"/>
      <c r="R508" s="209"/>
      <c r="S508" s="209"/>
      <c r="T508" s="209"/>
      <c r="U508" s="209"/>
      <c r="V508" s="209"/>
      <c r="W508" s="209"/>
      <c r="X508" s="209"/>
      <c r="Y508" s="209"/>
      <c r="Z508" s="209"/>
      <c r="AA508" s="209"/>
      <c r="AB508" s="209"/>
      <c r="AC508" s="209"/>
      <c r="AD508" s="209"/>
      <c r="AE508" s="209"/>
      <c r="AF508" s="209"/>
      <c r="AG508" s="209"/>
      <c r="AH508" s="209"/>
      <c r="AI508" s="209"/>
      <c r="AJ508" s="209"/>
    </row>
    <row r="509">
      <c r="A509" s="255" t="s">
        <v>5631</v>
      </c>
      <c r="B509" s="11" t="s">
        <v>35</v>
      </c>
      <c r="C509" s="256" t="s">
        <v>5618</v>
      </c>
      <c r="D509" s="257" t="s">
        <v>1537</v>
      </c>
      <c r="E509" s="255" t="s">
        <v>616</v>
      </c>
      <c r="F509" s="255" t="s">
        <v>215</v>
      </c>
      <c r="G509" s="258" t="s">
        <v>5632</v>
      </c>
      <c r="H509" s="258" t="s">
        <v>5430</v>
      </c>
      <c r="I509" s="255">
        <v>2.0</v>
      </c>
      <c r="J509" s="255">
        <v>2.0</v>
      </c>
      <c r="K509" s="255">
        <v>0.0</v>
      </c>
      <c r="L509" s="255">
        <v>0.0</v>
      </c>
      <c r="M509" s="255">
        <v>0.0</v>
      </c>
      <c r="N509" s="255">
        <v>0.0</v>
      </c>
      <c r="O509" s="255">
        <v>0.0</v>
      </c>
      <c r="P509" s="128" t="s">
        <v>6113</v>
      </c>
      <c r="Q509" s="209"/>
      <c r="R509" s="209"/>
      <c r="S509" s="209"/>
      <c r="T509" s="209"/>
      <c r="U509" s="209"/>
      <c r="V509" s="209"/>
      <c r="W509" s="209"/>
      <c r="X509" s="209"/>
      <c r="Y509" s="209"/>
      <c r="Z509" s="209"/>
      <c r="AA509" s="209"/>
      <c r="AB509" s="209"/>
      <c r="AC509" s="209"/>
      <c r="AD509" s="209"/>
      <c r="AE509" s="209"/>
      <c r="AF509" s="209"/>
      <c r="AG509" s="209"/>
      <c r="AH509" s="209"/>
      <c r="AI509" s="209"/>
      <c r="AJ509" s="209"/>
    </row>
    <row r="510">
      <c r="A510" s="255" t="s">
        <v>5633</v>
      </c>
      <c r="B510" s="11" t="s">
        <v>35</v>
      </c>
      <c r="C510" s="256" t="s">
        <v>5618</v>
      </c>
      <c r="D510" s="257" t="s">
        <v>1537</v>
      </c>
      <c r="E510" s="255" t="s">
        <v>2248</v>
      </c>
      <c r="F510" s="255" t="s">
        <v>445</v>
      </c>
      <c r="G510" s="258" t="s">
        <v>5634</v>
      </c>
      <c r="H510" s="258" t="s">
        <v>5513</v>
      </c>
      <c r="I510" s="255">
        <v>2.0</v>
      </c>
      <c r="J510" s="255">
        <v>2.0</v>
      </c>
      <c r="K510" s="255">
        <v>0.0</v>
      </c>
      <c r="L510" s="255">
        <v>0.0</v>
      </c>
      <c r="M510" s="255">
        <v>0.0</v>
      </c>
      <c r="N510" s="255">
        <v>0.0</v>
      </c>
      <c r="O510" s="255">
        <v>0.0</v>
      </c>
      <c r="P510" s="128" t="s">
        <v>6113</v>
      </c>
      <c r="Q510" s="209"/>
      <c r="R510" s="209"/>
      <c r="S510" s="209"/>
      <c r="T510" s="209"/>
      <c r="U510" s="209"/>
      <c r="V510" s="209"/>
      <c r="W510" s="209"/>
      <c r="X510" s="209"/>
      <c r="Y510" s="209"/>
      <c r="Z510" s="209"/>
      <c r="AA510" s="209"/>
      <c r="AB510" s="209"/>
      <c r="AC510" s="209"/>
      <c r="AD510" s="209"/>
      <c r="AE510" s="209"/>
      <c r="AF510" s="209"/>
      <c r="AG510" s="209"/>
      <c r="AH510" s="209"/>
      <c r="AI510" s="209"/>
      <c r="AJ510" s="209"/>
    </row>
    <row r="511">
      <c r="A511" s="255" t="s">
        <v>5637</v>
      </c>
      <c r="B511" s="11" t="s">
        <v>35</v>
      </c>
      <c r="C511" s="256" t="s">
        <v>5638</v>
      </c>
      <c r="D511" s="257" t="s">
        <v>1537</v>
      </c>
      <c r="E511" s="255" t="s">
        <v>1625</v>
      </c>
      <c r="F511" s="255" t="s">
        <v>2225</v>
      </c>
      <c r="G511" s="258" t="s">
        <v>5639</v>
      </c>
      <c r="H511" s="258" t="s">
        <v>5601</v>
      </c>
      <c r="I511" s="255">
        <v>3.0</v>
      </c>
      <c r="J511" s="255">
        <v>3.0</v>
      </c>
      <c r="K511" s="255">
        <v>0.0</v>
      </c>
      <c r="L511" s="255">
        <v>0.0</v>
      </c>
      <c r="M511" s="255">
        <v>0.0</v>
      </c>
      <c r="N511" s="255">
        <v>0.0</v>
      </c>
      <c r="O511" s="255">
        <v>0.0</v>
      </c>
      <c r="P511" s="128" t="s">
        <v>6113</v>
      </c>
      <c r="Q511" s="209"/>
      <c r="R511" s="209"/>
      <c r="S511" s="209"/>
      <c r="T511" s="209"/>
      <c r="U511" s="209"/>
      <c r="V511" s="209"/>
      <c r="W511" s="209"/>
      <c r="X511" s="209"/>
      <c r="Y511" s="209"/>
      <c r="Z511" s="209"/>
      <c r="AA511" s="209"/>
      <c r="AB511" s="209"/>
      <c r="AC511" s="209"/>
      <c r="AD511" s="209"/>
      <c r="AE511" s="209"/>
      <c r="AF511" s="209"/>
      <c r="AG511" s="209"/>
      <c r="AH511" s="209"/>
      <c r="AI511" s="209"/>
      <c r="AJ511" s="209"/>
    </row>
    <row r="512">
      <c r="A512" s="255" t="s">
        <v>5640</v>
      </c>
      <c r="B512" s="11" t="s">
        <v>35</v>
      </c>
      <c r="C512" s="256" t="s">
        <v>5638</v>
      </c>
      <c r="D512" s="257" t="s">
        <v>1537</v>
      </c>
      <c r="E512" s="255" t="s">
        <v>1273</v>
      </c>
      <c r="F512" s="255" t="s">
        <v>1223</v>
      </c>
      <c r="G512" s="258" t="s">
        <v>5619</v>
      </c>
      <c r="H512" s="258" t="s">
        <v>5457</v>
      </c>
      <c r="I512" s="255">
        <v>3.0</v>
      </c>
      <c r="J512" s="255">
        <v>3.0</v>
      </c>
      <c r="K512" s="255">
        <v>0.0</v>
      </c>
      <c r="L512" s="255">
        <v>0.0</v>
      </c>
      <c r="M512" s="255">
        <v>0.0</v>
      </c>
      <c r="N512" s="255">
        <v>0.0</v>
      </c>
      <c r="O512" s="255">
        <v>0.0</v>
      </c>
      <c r="P512" s="128" t="s">
        <v>6113</v>
      </c>
      <c r="Q512" s="209"/>
      <c r="R512" s="209"/>
      <c r="S512" s="209"/>
      <c r="T512" s="209"/>
      <c r="U512" s="209"/>
      <c r="V512" s="209"/>
      <c r="W512" s="209"/>
      <c r="X512" s="209"/>
      <c r="Y512" s="209"/>
      <c r="Z512" s="209"/>
      <c r="AA512" s="209"/>
      <c r="AB512" s="209"/>
      <c r="AC512" s="209"/>
      <c r="AD512" s="209"/>
      <c r="AE512" s="209"/>
      <c r="AF512" s="209"/>
      <c r="AG512" s="209"/>
      <c r="AH512" s="209"/>
      <c r="AI512" s="209"/>
      <c r="AJ512" s="209"/>
    </row>
    <row r="513">
      <c r="A513" s="255" t="s">
        <v>5641</v>
      </c>
      <c r="B513" s="11" t="s">
        <v>35</v>
      </c>
      <c r="C513" s="256" t="s">
        <v>5638</v>
      </c>
      <c r="D513" s="257" t="s">
        <v>1537</v>
      </c>
      <c r="E513" s="255" t="s">
        <v>2067</v>
      </c>
      <c r="F513" s="255" t="s">
        <v>1057</v>
      </c>
      <c r="G513" s="258" t="s">
        <v>5626</v>
      </c>
      <c r="H513" s="258" t="s">
        <v>5487</v>
      </c>
      <c r="I513" s="255">
        <v>5.0</v>
      </c>
      <c r="J513" s="255">
        <v>5.0</v>
      </c>
      <c r="K513" s="255">
        <v>0.0</v>
      </c>
      <c r="L513" s="255">
        <v>0.0</v>
      </c>
      <c r="M513" s="255">
        <v>0.0</v>
      </c>
      <c r="N513" s="255">
        <v>0.0</v>
      </c>
      <c r="O513" s="255">
        <v>0.0</v>
      </c>
      <c r="P513" s="128" t="s">
        <v>6113</v>
      </c>
      <c r="Q513" s="209"/>
      <c r="R513" s="209"/>
      <c r="S513" s="209"/>
      <c r="T513" s="209"/>
      <c r="U513" s="209"/>
      <c r="V513" s="209"/>
      <c r="W513" s="209"/>
      <c r="X513" s="209"/>
      <c r="Y513" s="209"/>
      <c r="Z513" s="209"/>
      <c r="AA513" s="209"/>
      <c r="AB513" s="209"/>
      <c r="AC513" s="209"/>
      <c r="AD513" s="209"/>
      <c r="AE513" s="209"/>
      <c r="AF513" s="209"/>
      <c r="AG513" s="209"/>
      <c r="AH513" s="209"/>
      <c r="AI513" s="209"/>
      <c r="AJ513" s="209"/>
    </row>
    <row r="514">
      <c r="A514" s="255" t="s">
        <v>5642</v>
      </c>
      <c r="B514" s="11" t="s">
        <v>35</v>
      </c>
      <c r="C514" s="256" t="s">
        <v>5638</v>
      </c>
      <c r="D514" s="257" t="s">
        <v>1537</v>
      </c>
      <c r="E514" s="255" t="s">
        <v>5643</v>
      </c>
      <c r="F514" s="255" t="s">
        <v>5644</v>
      </c>
      <c r="G514" s="258" t="s">
        <v>5645</v>
      </c>
      <c r="H514" s="258" t="s">
        <v>5646</v>
      </c>
      <c r="I514" s="255">
        <v>3.0</v>
      </c>
      <c r="J514" s="255">
        <v>3.0</v>
      </c>
      <c r="K514" s="255">
        <v>0.0</v>
      </c>
      <c r="L514" s="255">
        <v>0.0</v>
      </c>
      <c r="M514" s="255">
        <v>0.0</v>
      </c>
      <c r="N514" s="255">
        <v>0.0</v>
      </c>
      <c r="O514" s="255">
        <v>0.0</v>
      </c>
      <c r="P514" s="128" t="s">
        <v>6113</v>
      </c>
      <c r="Q514" s="209"/>
      <c r="R514" s="209"/>
      <c r="S514" s="209"/>
      <c r="T514" s="209"/>
      <c r="U514" s="209"/>
      <c r="V514" s="209"/>
      <c r="W514" s="209"/>
      <c r="X514" s="209"/>
      <c r="Y514" s="209"/>
      <c r="Z514" s="209"/>
      <c r="AA514" s="209"/>
      <c r="AB514" s="209"/>
      <c r="AC514" s="209"/>
      <c r="AD514" s="209"/>
      <c r="AE514" s="209"/>
      <c r="AF514" s="209"/>
      <c r="AG514" s="209"/>
      <c r="AH514" s="209"/>
      <c r="AI514" s="209"/>
      <c r="AJ514" s="209"/>
    </row>
    <row r="515">
      <c r="A515" s="255" t="s">
        <v>5647</v>
      </c>
      <c r="B515" s="11" t="s">
        <v>35</v>
      </c>
      <c r="C515" s="256" t="s">
        <v>5638</v>
      </c>
      <c r="D515" s="257" t="s">
        <v>1537</v>
      </c>
      <c r="E515" s="255" t="s">
        <v>616</v>
      </c>
      <c r="F515" s="255" t="s">
        <v>215</v>
      </c>
      <c r="G515" s="258" t="s">
        <v>5632</v>
      </c>
      <c r="H515" s="258" t="s">
        <v>5430</v>
      </c>
      <c r="I515" s="255">
        <v>8.0</v>
      </c>
      <c r="J515" s="255">
        <v>8.0</v>
      </c>
      <c r="K515" s="255">
        <v>0.0</v>
      </c>
      <c r="L515" s="255">
        <v>0.0</v>
      </c>
      <c r="M515" s="255">
        <v>0.0</v>
      </c>
      <c r="N515" s="255">
        <v>0.0</v>
      </c>
      <c r="O515" s="255">
        <v>0.0</v>
      </c>
      <c r="P515" s="128" t="s">
        <v>6113</v>
      </c>
      <c r="Q515" s="209"/>
      <c r="R515" s="209"/>
      <c r="S515" s="209"/>
      <c r="T515" s="209"/>
      <c r="U515" s="209"/>
      <c r="V515" s="209"/>
      <c r="W515" s="209"/>
      <c r="X515" s="209"/>
      <c r="Y515" s="209"/>
      <c r="Z515" s="209"/>
      <c r="AA515" s="209"/>
      <c r="AB515" s="209"/>
      <c r="AC515" s="209"/>
      <c r="AD515" s="209"/>
      <c r="AE515" s="209"/>
      <c r="AF515" s="209"/>
      <c r="AG515" s="209"/>
      <c r="AH515" s="209"/>
      <c r="AI515" s="209"/>
      <c r="AJ515" s="209"/>
    </row>
    <row r="516">
      <c r="A516" s="255" t="s">
        <v>5648</v>
      </c>
      <c r="B516" s="11" t="s">
        <v>35</v>
      </c>
      <c r="C516" s="256" t="s">
        <v>5638</v>
      </c>
      <c r="D516" s="257" t="s">
        <v>1537</v>
      </c>
      <c r="E516" s="255" t="s">
        <v>1336</v>
      </c>
      <c r="F516" s="255" t="s">
        <v>1335</v>
      </c>
      <c r="G516" s="258" t="s">
        <v>5649</v>
      </c>
      <c r="H516" s="258" t="s">
        <v>5609</v>
      </c>
      <c r="I516" s="255">
        <v>1.0</v>
      </c>
      <c r="J516" s="255">
        <v>1.0</v>
      </c>
      <c r="K516" s="255">
        <v>0.0</v>
      </c>
      <c r="L516" s="255">
        <v>0.0</v>
      </c>
      <c r="M516" s="255">
        <v>0.0</v>
      </c>
      <c r="N516" s="255">
        <v>0.0</v>
      </c>
      <c r="O516" s="255">
        <v>0.0</v>
      </c>
      <c r="P516" s="128" t="s">
        <v>6113</v>
      </c>
      <c r="Q516" s="209"/>
      <c r="R516" s="209"/>
      <c r="S516" s="209"/>
      <c r="T516" s="209"/>
      <c r="U516" s="209"/>
      <c r="V516" s="209"/>
      <c r="W516" s="209"/>
      <c r="X516" s="209"/>
      <c r="Y516" s="209"/>
      <c r="Z516" s="209"/>
      <c r="AA516" s="209"/>
      <c r="AB516" s="209"/>
      <c r="AC516" s="209"/>
      <c r="AD516" s="209"/>
      <c r="AE516" s="209"/>
      <c r="AF516" s="209"/>
      <c r="AG516" s="209"/>
      <c r="AH516" s="209"/>
      <c r="AI516" s="209"/>
      <c r="AJ516" s="209"/>
    </row>
    <row r="517">
      <c r="A517" s="255" t="s">
        <v>5652</v>
      </c>
      <c r="B517" s="11" t="s">
        <v>35</v>
      </c>
      <c r="C517" s="256" t="s">
        <v>5653</v>
      </c>
      <c r="D517" s="257" t="s">
        <v>1537</v>
      </c>
      <c r="E517" s="255" t="s">
        <v>1273</v>
      </c>
      <c r="F517" s="255" t="s">
        <v>1223</v>
      </c>
      <c r="G517" s="258" t="s">
        <v>5619</v>
      </c>
      <c r="H517" s="258" t="s">
        <v>5457</v>
      </c>
      <c r="I517" s="255">
        <v>3.0</v>
      </c>
      <c r="J517" s="255">
        <v>3.0</v>
      </c>
      <c r="K517" s="255">
        <v>0.0</v>
      </c>
      <c r="L517" s="255">
        <v>0.0</v>
      </c>
      <c r="M517" s="255">
        <v>0.0</v>
      </c>
      <c r="N517" s="255">
        <v>0.0</v>
      </c>
      <c r="O517" s="255">
        <v>0.0</v>
      </c>
      <c r="P517" s="128" t="s">
        <v>6113</v>
      </c>
      <c r="Q517" s="209"/>
      <c r="R517" s="209"/>
      <c r="S517" s="209"/>
      <c r="T517" s="209"/>
      <c r="U517" s="209"/>
      <c r="V517" s="209"/>
      <c r="W517" s="209"/>
      <c r="X517" s="209"/>
      <c r="Y517" s="209"/>
      <c r="Z517" s="209"/>
      <c r="AA517" s="209"/>
      <c r="AB517" s="209"/>
      <c r="AC517" s="209"/>
      <c r="AD517" s="209"/>
      <c r="AE517" s="209"/>
      <c r="AF517" s="209"/>
      <c r="AG517" s="209"/>
      <c r="AH517" s="209"/>
      <c r="AI517" s="209"/>
      <c r="AJ517" s="209"/>
    </row>
    <row r="518">
      <c r="A518" s="255" t="s">
        <v>5654</v>
      </c>
      <c r="B518" s="11" t="s">
        <v>35</v>
      </c>
      <c r="C518" s="256" t="s">
        <v>5653</v>
      </c>
      <c r="D518" s="257" t="s">
        <v>1537</v>
      </c>
      <c r="E518" s="255" t="s">
        <v>2067</v>
      </c>
      <c r="F518" s="255" t="s">
        <v>1057</v>
      </c>
      <c r="G518" s="258" t="s">
        <v>5626</v>
      </c>
      <c r="H518" s="258" t="s">
        <v>5487</v>
      </c>
      <c r="I518" s="255">
        <v>1.0</v>
      </c>
      <c r="J518" s="255">
        <v>1.0</v>
      </c>
      <c r="K518" s="255">
        <v>0.0</v>
      </c>
      <c r="L518" s="255">
        <v>0.0</v>
      </c>
      <c r="M518" s="255">
        <v>0.0</v>
      </c>
      <c r="N518" s="255">
        <v>0.0</v>
      </c>
      <c r="O518" s="255">
        <v>0.0</v>
      </c>
      <c r="P518" s="128" t="s">
        <v>6113</v>
      </c>
      <c r="Q518" s="209"/>
      <c r="R518" s="209"/>
      <c r="S518" s="209"/>
      <c r="T518" s="209"/>
      <c r="U518" s="209"/>
      <c r="V518" s="209"/>
      <c r="W518" s="209"/>
      <c r="X518" s="209"/>
      <c r="Y518" s="209"/>
      <c r="Z518" s="209"/>
      <c r="AA518" s="209"/>
      <c r="AB518" s="209"/>
      <c r="AC518" s="209"/>
      <c r="AD518" s="209"/>
      <c r="AE518" s="209"/>
      <c r="AF518" s="209"/>
      <c r="AG518" s="209"/>
      <c r="AH518" s="209"/>
      <c r="AI518" s="209"/>
      <c r="AJ518" s="209"/>
    </row>
    <row r="519">
      <c r="A519" s="255" t="s">
        <v>5655</v>
      </c>
      <c r="B519" s="11" t="s">
        <v>35</v>
      </c>
      <c r="C519" s="256" t="s">
        <v>5653</v>
      </c>
      <c r="D519" s="257" t="s">
        <v>1537</v>
      </c>
      <c r="E519" s="255" t="s">
        <v>1560</v>
      </c>
      <c r="F519" s="255" t="s">
        <v>683</v>
      </c>
      <c r="G519" s="258" t="s">
        <v>5656</v>
      </c>
      <c r="H519" s="258" t="s">
        <v>5456</v>
      </c>
      <c r="I519" s="255">
        <v>1.0</v>
      </c>
      <c r="J519" s="255">
        <v>1.0</v>
      </c>
      <c r="K519" s="255">
        <v>0.0</v>
      </c>
      <c r="L519" s="255">
        <v>0.0</v>
      </c>
      <c r="M519" s="255">
        <v>0.0</v>
      </c>
      <c r="N519" s="255">
        <v>0.0</v>
      </c>
      <c r="O519" s="255">
        <v>0.0</v>
      </c>
      <c r="P519" s="128" t="s">
        <v>6113</v>
      </c>
      <c r="Q519" s="209"/>
      <c r="R519" s="209"/>
      <c r="S519" s="209"/>
      <c r="T519" s="209"/>
      <c r="U519" s="209"/>
      <c r="V519" s="209"/>
      <c r="W519" s="209"/>
      <c r="X519" s="209"/>
      <c r="Y519" s="209"/>
      <c r="Z519" s="209"/>
      <c r="AA519" s="209"/>
      <c r="AB519" s="209"/>
      <c r="AC519" s="209"/>
      <c r="AD519" s="209"/>
      <c r="AE519" s="209"/>
      <c r="AF519" s="209"/>
      <c r="AG519" s="209"/>
      <c r="AH519" s="209"/>
      <c r="AI519" s="209"/>
      <c r="AJ519" s="209"/>
    </row>
    <row r="520">
      <c r="A520" s="255" t="s">
        <v>5657</v>
      </c>
      <c r="B520" s="11" t="s">
        <v>35</v>
      </c>
      <c r="C520" s="256" t="s">
        <v>5653</v>
      </c>
      <c r="D520" s="257" t="s">
        <v>1537</v>
      </c>
      <c r="E520" s="255" t="s">
        <v>170</v>
      </c>
      <c r="F520" s="255" t="s">
        <v>160</v>
      </c>
      <c r="G520" s="258" t="s">
        <v>5628</v>
      </c>
      <c r="H520" s="258" t="s">
        <v>5397</v>
      </c>
      <c r="I520" s="255">
        <v>3.0</v>
      </c>
      <c r="J520" s="255">
        <v>3.0</v>
      </c>
      <c r="K520" s="255">
        <v>0.0</v>
      </c>
      <c r="L520" s="255">
        <v>0.0</v>
      </c>
      <c r="M520" s="255">
        <v>0.0</v>
      </c>
      <c r="N520" s="255">
        <v>0.0</v>
      </c>
      <c r="O520" s="255">
        <v>0.0</v>
      </c>
      <c r="P520" s="128" t="s">
        <v>6113</v>
      </c>
      <c r="Q520" s="209"/>
      <c r="R520" s="209"/>
      <c r="S520" s="209"/>
      <c r="T520" s="209"/>
      <c r="U520" s="209"/>
      <c r="V520" s="209"/>
      <c r="W520" s="209"/>
      <c r="X520" s="209"/>
      <c r="Y520" s="209"/>
      <c r="Z520" s="209"/>
      <c r="AA520" s="209"/>
      <c r="AB520" s="209"/>
      <c r="AC520" s="209"/>
      <c r="AD520" s="209"/>
      <c r="AE520" s="209"/>
      <c r="AF520" s="209"/>
      <c r="AG520" s="209"/>
      <c r="AH520" s="209"/>
      <c r="AI520" s="209"/>
      <c r="AJ520" s="209"/>
    </row>
    <row r="521">
      <c r="A521" s="255" t="s">
        <v>5658</v>
      </c>
      <c r="B521" s="11" t="s">
        <v>35</v>
      </c>
      <c r="C521" s="256" t="s">
        <v>5653</v>
      </c>
      <c r="D521" s="257" t="s">
        <v>1537</v>
      </c>
      <c r="E521" s="255" t="s">
        <v>5659</v>
      </c>
      <c r="F521" s="255" t="s">
        <v>1766</v>
      </c>
      <c r="G521" s="258" t="s">
        <v>5660</v>
      </c>
      <c r="H521" s="258" t="s">
        <v>5585</v>
      </c>
      <c r="I521" s="255">
        <v>6.0</v>
      </c>
      <c r="J521" s="255">
        <v>6.0</v>
      </c>
      <c r="K521" s="255">
        <v>0.0</v>
      </c>
      <c r="L521" s="255">
        <v>0.0</v>
      </c>
      <c r="M521" s="255">
        <v>0.0</v>
      </c>
      <c r="N521" s="255">
        <v>0.0</v>
      </c>
      <c r="O521" s="255">
        <v>0.0</v>
      </c>
      <c r="P521" s="128" t="s">
        <v>6113</v>
      </c>
      <c r="Q521" s="209"/>
      <c r="R521" s="209"/>
      <c r="S521" s="209"/>
      <c r="T521" s="209"/>
      <c r="U521" s="209"/>
      <c r="V521" s="209"/>
      <c r="W521" s="209"/>
      <c r="X521" s="209"/>
      <c r="Y521" s="209"/>
      <c r="Z521" s="209"/>
      <c r="AA521" s="209"/>
      <c r="AB521" s="209"/>
      <c r="AC521" s="209"/>
      <c r="AD521" s="209"/>
      <c r="AE521" s="209"/>
      <c r="AF521" s="209"/>
      <c r="AG521" s="209"/>
      <c r="AH521" s="209"/>
      <c r="AI521" s="209"/>
      <c r="AJ521" s="209"/>
    </row>
    <row r="522">
      <c r="A522" s="255" t="s">
        <v>5661</v>
      </c>
      <c r="B522" s="11" t="s">
        <v>35</v>
      </c>
      <c r="C522" s="256" t="s">
        <v>5653</v>
      </c>
      <c r="D522" s="257" t="s">
        <v>1537</v>
      </c>
      <c r="E522" s="255" t="s">
        <v>73</v>
      </c>
      <c r="F522" s="255" t="s">
        <v>72</v>
      </c>
      <c r="G522" s="258" t="s">
        <v>5662</v>
      </c>
      <c r="H522" s="258" t="s">
        <v>5406</v>
      </c>
      <c r="I522" s="255">
        <v>2.0</v>
      </c>
      <c r="J522" s="255">
        <v>2.0</v>
      </c>
      <c r="K522" s="255">
        <v>0.0</v>
      </c>
      <c r="L522" s="255">
        <v>0.0</v>
      </c>
      <c r="M522" s="255">
        <v>0.0</v>
      </c>
      <c r="N522" s="255">
        <v>0.0</v>
      </c>
      <c r="O522" s="255">
        <v>0.0</v>
      </c>
      <c r="P522" s="128" t="s">
        <v>6113</v>
      </c>
      <c r="Q522" s="209"/>
      <c r="R522" s="209"/>
      <c r="S522" s="209"/>
      <c r="T522" s="209"/>
      <c r="U522" s="209"/>
      <c r="V522" s="209"/>
      <c r="W522" s="209"/>
      <c r="X522" s="209"/>
      <c r="Y522" s="209"/>
      <c r="Z522" s="209"/>
      <c r="AA522" s="209"/>
      <c r="AB522" s="209"/>
      <c r="AC522" s="209"/>
      <c r="AD522" s="209"/>
      <c r="AE522" s="209"/>
      <c r="AF522" s="209"/>
      <c r="AG522" s="209"/>
      <c r="AH522" s="209"/>
      <c r="AI522" s="209"/>
      <c r="AJ522" s="209"/>
    </row>
    <row r="523">
      <c r="A523" s="255" t="s">
        <v>5663</v>
      </c>
      <c r="B523" s="11" t="s">
        <v>35</v>
      </c>
      <c r="C523" s="256" t="s">
        <v>5653</v>
      </c>
      <c r="D523" s="257" t="s">
        <v>1537</v>
      </c>
      <c r="E523" s="255" t="s">
        <v>616</v>
      </c>
      <c r="F523" s="255" t="s">
        <v>215</v>
      </c>
      <c r="G523" s="258" t="s">
        <v>5632</v>
      </c>
      <c r="H523" s="258" t="s">
        <v>5430</v>
      </c>
      <c r="I523" s="255">
        <v>4.0</v>
      </c>
      <c r="J523" s="255">
        <v>4.0</v>
      </c>
      <c r="K523" s="255">
        <v>0.0</v>
      </c>
      <c r="L523" s="255">
        <v>0.0</v>
      </c>
      <c r="M523" s="255">
        <v>0.0</v>
      </c>
      <c r="N523" s="255">
        <v>0.0</v>
      </c>
      <c r="O523" s="255">
        <v>0.0</v>
      </c>
      <c r="P523" s="128" t="s">
        <v>6113</v>
      </c>
      <c r="Q523" s="209"/>
      <c r="R523" s="209"/>
      <c r="S523" s="209"/>
      <c r="T523" s="209"/>
      <c r="U523" s="209"/>
      <c r="V523" s="209"/>
      <c r="W523" s="209"/>
      <c r="X523" s="209"/>
      <c r="Y523" s="209"/>
      <c r="Z523" s="209"/>
      <c r="AA523" s="209"/>
      <c r="AB523" s="209"/>
      <c r="AC523" s="209"/>
      <c r="AD523" s="209"/>
      <c r="AE523" s="209"/>
      <c r="AF523" s="209"/>
      <c r="AG523" s="209"/>
      <c r="AH523" s="209"/>
      <c r="AI523" s="209"/>
      <c r="AJ523" s="209"/>
    </row>
    <row r="524">
      <c r="A524" s="255" t="s">
        <v>5664</v>
      </c>
      <c r="B524" s="11" t="s">
        <v>35</v>
      </c>
      <c r="C524" s="256" t="s">
        <v>5653</v>
      </c>
      <c r="D524" s="257" t="s">
        <v>1537</v>
      </c>
      <c r="E524" s="255" t="s">
        <v>1679</v>
      </c>
      <c r="F524" s="255" t="s">
        <v>1472</v>
      </c>
      <c r="G524" s="258" t="s">
        <v>5665</v>
      </c>
      <c r="H524" s="258" t="s">
        <v>5534</v>
      </c>
      <c r="I524" s="255">
        <v>1.0</v>
      </c>
      <c r="J524" s="255">
        <v>1.0</v>
      </c>
      <c r="K524" s="255">
        <v>0.0</v>
      </c>
      <c r="L524" s="255">
        <v>0.0</v>
      </c>
      <c r="M524" s="255">
        <v>0.0</v>
      </c>
      <c r="N524" s="255">
        <v>0.0</v>
      </c>
      <c r="O524" s="255">
        <v>0.0</v>
      </c>
      <c r="P524" s="128" t="s">
        <v>6113</v>
      </c>
      <c r="Q524" s="209"/>
      <c r="R524" s="209"/>
      <c r="S524" s="209"/>
      <c r="T524" s="209"/>
      <c r="U524" s="209"/>
      <c r="V524" s="209"/>
      <c r="W524" s="209"/>
      <c r="X524" s="209"/>
      <c r="Y524" s="209"/>
      <c r="Z524" s="209"/>
      <c r="AA524" s="209"/>
      <c r="AB524" s="209"/>
      <c r="AC524" s="209"/>
      <c r="AD524" s="209"/>
      <c r="AE524" s="209"/>
      <c r="AF524" s="209"/>
      <c r="AG524" s="209"/>
      <c r="AH524" s="209"/>
      <c r="AI524" s="209"/>
      <c r="AJ524" s="209"/>
    </row>
    <row r="525">
      <c r="A525" s="255" t="s">
        <v>5666</v>
      </c>
      <c r="B525" s="11" t="s">
        <v>35</v>
      </c>
      <c r="C525" s="256" t="s">
        <v>5667</v>
      </c>
      <c r="D525" s="257" t="s">
        <v>1537</v>
      </c>
      <c r="E525" s="255" t="s">
        <v>1273</v>
      </c>
      <c r="F525" s="255" t="s">
        <v>1223</v>
      </c>
      <c r="G525" s="258" t="s">
        <v>5619</v>
      </c>
      <c r="H525" s="258" t="s">
        <v>5457</v>
      </c>
      <c r="I525" s="255">
        <v>1.0</v>
      </c>
      <c r="J525" s="255">
        <v>1.0</v>
      </c>
      <c r="K525" s="255">
        <v>0.0</v>
      </c>
      <c r="L525" s="255">
        <v>0.0</v>
      </c>
      <c r="M525" s="255">
        <v>0.0</v>
      </c>
      <c r="N525" s="255">
        <v>0.0</v>
      </c>
      <c r="O525" s="255">
        <v>0.0</v>
      </c>
      <c r="P525" s="128" t="s">
        <v>6113</v>
      </c>
      <c r="Q525" s="209"/>
      <c r="R525" s="209"/>
      <c r="S525" s="209"/>
      <c r="T525" s="209"/>
      <c r="U525" s="209"/>
      <c r="V525" s="209"/>
      <c r="W525" s="209"/>
      <c r="X525" s="209"/>
      <c r="Y525" s="209"/>
      <c r="Z525" s="209"/>
      <c r="AA525" s="209"/>
      <c r="AB525" s="209"/>
      <c r="AC525" s="209"/>
      <c r="AD525" s="209"/>
      <c r="AE525" s="209"/>
      <c r="AF525" s="209"/>
      <c r="AG525" s="209"/>
      <c r="AH525" s="209"/>
      <c r="AI525" s="209"/>
      <c r="AJ525" s="209"/>
    </row>
    <row r="526">
      <c r="A526" s="255" t="s">
        <v>5668</v>
      </c>
      <c r="B526" s="11" t="s">
        <v>35</v>
      </c>
      <c r="C526" s="256" t="s">
        <v>5667</v>
      </c>
      <c r="D526" s="257" t="s">
        <v>1537</v>
      </c>
      <c r="E526" s="255" t="s">
        <v>5669</v>
      </c>
      <c r="F526" s="255" t="s">
        <v>5670</v>
      </c>
      <c r="G526" s="258" t="s">
        <v>5671</v>
      </c>
      <c r="H526" s="258" t="s">
        <v>5672</v>
      </c>
      <c r="I526" s="255">
        <v>1.0</v>
      </c>
      <c r="J526" s="255">
        <v>1.0</v>
      </c>
      <c r="K526" s="255">
        <v>0.0</v>
      </c>
      <c r="L526" s="255">
        <v>0.0</v>
      </c>
      <c r="M526" s="255">
        <v>0.0</v>
      </c>
      <c r="N526" s="255">
        <v>0.0</v>
      </c>
      <c r="O526" s="255">
        <v>0.0</v>
      </c>
      <c r="P526" s="128" t="s">
        <v>6113</v>
      </c>
      <c r="Q526" s="209"/>
      <c r="R526" s="209"/>
      <c r="S526" s="209"/>
      <c r="T526" s="209"/>
      <c r="U526" s="209"/>
      <c r="V526" s="209"/>
      <c r="W526" s="209"/>
      <c r="X526" s="209"/>
      <c r="Y526" s="209"/>
      <c r="Z526" s="209"/>
      <c r="AA526" s="209"/>
      <c r="AB526" s="209"/>
      <c r="AC526" s="209"/>
      <c r="AD526" s="209"/>
      <c r="AE526" s="209"/>
      <c r="AF526" s="209"/>
      <c r="AG526" s="209"/>
      <c r="AH526" s="209"/>
      <c r="AI526" s="209"/>
      <c r="AJ526" s="209"/>
    </row>
    <row r="527">
      <c r="A527" s="255" t="s">
        <v>5673</v>
      </c>
      <c r="B527" s="11" t="s">
        <v>35</v>
      </c>
      <c r="C527" s="256" t="s">
        <v>5667</v>
      </c>
      <c r="D527" s="257" t="s">
        <v>1537</v>
      </c>
      <c r="E527" s="255" t="s">
        <v>73</v>
      </c>
      <c r="F527" s="255" t="s">
        <v>72</v>
      </c>
      <c r="G527" s="258" t="s">
        <v>5662</v>
      </c>
      <c r="H527" s="258" t="s">
        <v>5406</v>
      </c>
      <c r="I527" s="255">
        <v>1.0</v>
      </c>
      <c r="J527" s="255">
        <v>1.0</v>
      </c>
      <c r="K527" s="255">
        <v>0.0</v>
      </c>
      <c r="L527" s="255">
        <v>0.0</v>
      </c>
      <c r="M527" s="255">
        <v>0.0</v>
      </c>
      <c r="N527" s="255">
        <v>0.0</v>
      </c>
      <c r="O527" s="255">
        <v>0.0</v>
      </c>
      <c r="P527" s="128" t="s">
        <v>6113</v>
      </c>
      <c r="Q527" s="209"/>
      <c r="R527" s="209"/>
      <c r="S527" s="209"/>
      <c r="T527" s="209"/>
      <c r="U527" s="209"/>
      <c r="V527" s="209"/>
      <c r="W527" s="209"/>
      <c r="X527" s="209"/>
      <c r="Y527" s="209"/>
      <c r="Z527" s="209"/>
      <c r="AA527" s="209"/>
      <c r="AB527" s="209"/>
      <c r="AC527" s="209"/>
      <c r="AD527" s="209"/>
      <c r="AE527" s="209"/>
      <c r="AF527" s="209"/>
      <c r="AG527" s="209"/>
      <c r="AH527" s="209"/>
      <c r="AI527" s="209"/>
      <c r="AJ527" s="209"/>
    </row>
    <row r="528">
      <c r="A528" s="255" t="s">
        <v>5674</v>
      </c>
      <c r="B528" s="11" t="s">
        <v>35</v>
      </c>
      <c r="C528" s="256" t="s">
        <v>5667</v>
      </c>
      <c r="D528" s="257" t="s">
        <v>1537</v>
      </c>
      <c r="E528" s="255" t="s">
        <v>616</v>
      </c>
      <c r="F528" s="255" t="s">
        <v>215</v>
      </c>
      <c r="G528" s="258" t="s">
        <v>5632</v>
      </c>
      <c r="H528" s="258" t="s">
        <v>5430</v>
      </c>
      <c r="I528" s="255">
        <v>23.0</v>
      </c>
      <c r="J528" s="255">
        <v>23.0</v>
      </c>
      <c r="K528" s="255">
        <v>0.0</v>
      </c>
      <c r="L528" s="255">
        <v>0.0</v>
      </c>
      <c r="M528" s="255">
        <v>0.0</v>
      </c>
      <c r="N528" s="255">
        <v>0.0</v>
      </c>
      <c r="O528" s="255">
        <v>0.0</v>
      </c>
      <c r="P528" s="128" t="s">
        <v>6113</v>
      </c>
      <c r="Q528" s="209"/>
      <c r="R528" s="209"/>
      <c r="S528" s="209"/>
      <c r="T528" s="209"/>
      <c r="U528" s="209"/>
      <c r="V528" s="209"/>
      <c r="W528" s="209"/>
      <c r="X528" s="209"/>
      <c r="Y528" s="209"/>
      <c r="Z528" s="209"/>
      <c r="AA528" s="209"/>
      <c r="AB528" s="209"/>
      <c r="AC528" s="209"/>
      <c r="AD528" s="209"/>
      <c r="AE528" s="209"/>
      <c r="AF528" s="209"/>
      <c r="AG528" s="209"/>
      <c r="AH528" s="209"/>
      <c r="AI528" s="209"/>
      <c r="AJ528" s="209"/>
    </row>
    <row r="529">
      <c r="A529" s="255" t="s">
        <v>5675</v>
      </c>
      <c r="B529" s="11" t="s">
        <v>35</v>
      </c>
      <c r="C529" s="256" t="s">
        <v>5667</v>
      </c>
      <c r="D529" s="257" t="s">
        <v>1537</v>
      </c>
      <c r="E529" s="255" t="s">
        <v>369</v>
      </c>
      <c r="F529" s="255" t="s">
        <v>310</v>
      </c>
      <c r="G529" s="258" t="s">
        <v>5676</v>
      </c>
      <c r="H529" s="258" t="s">
        <v>5454</v>
      </c>
      <c r="I529" s="255">
        <v>1.0</v>
      </c>
      <c r="J529" s="255">
        <v>1.0</v>
      </c>
      <c r="K529" s="255">
        <v>0.0</v>
      </c>
      <c r="L529" s="255">
        <v>0.0</v>
      </c>
      <c r="M529" s="255">
        <v>0.0</v>
      </c>
      <c r="N529" s="255">
        <v>0.0</v>
      </c>
      <c r="O529" s="255">
        <v>0.0</v>
      </c>
      <c r="P529" s="128" t="s">
        <v>6113</v>
      </c>
      <c r="Q529" s="209"/>
      <c r="R529" s="209"/>
      <c r="S529" s="209"/>
      <c r="T529" s="209"/>
      <c r="U529" s="209"/>
      <c r="V529" s="209"/>
      <c r="W529" s="209"/>
      <c r="X529" s="209"/>
      <c r="Y529" s="209"/>
      <c r="Z529" s="209"/>
      <c r="AA529" s="209"/>
      <c r="AB529" s="209"/>
      <c r="AC529" s="209"/>
      <c r="AD529" s="209"/>
      <c r="AE529" s="209"/>
      <c r="AF529" s="209"/>
      <c r="AG529" s="209"/>
      <c r="AH529" s="209"/>
      <c r="AI529" s="209"/>
      <c r="AJ529" s="209"/>
    </row>
    <row r="530">
      <c r="A530" s="255" t="s">
        <v>5678</v>
      </c>
      <c r="B530" s="11" t="s">
        <v>35</v>
      </c>
      <c r="C530" s="256" t="s">
        <v>2247</v>
      </c>
      <c r="D530" s="257" t="s">
        <v>1537</v>
      </c>
      <c r="E530" s="255" t="s">
        <v>2248</v>
      </c>
      <c r="F530" s="255" t="s">
        <v>445</v>
      </c>
      <c r="G530" s="258" t="s">
        <v>5634</v>
      </c>
      <c r="H530" s="258" t="s">
        <v>5513</v>
      </c>
      <c r="I530" s="255">
        <v>7.0</v>
      </c>
      <c r="J530" s="255">
        <v>7.0</v>
      </c>
      <c r="K530" s="255">
        <v>0.0</v>
      </c>
      <c r="L530" s="255">
        <v>0.0</v>
      </c>
      <c r="M530" s="255">
        <v>0.0</v>
      </c>
      <c r="N530" s="255">
        <v>0.0</v>
      </c>
      <c r="O530" s="255">
        <v>0.0</v>
      </c>
      <c r="P530" s="128" t="s">
        <v>6113</v>
      </c>
      <c r="Q530" s="209"/>
      <c r="R530" s="209"/>
      <c r="S530" s="209"/>
      <c r="T530" s="209"/>
      <c r="U530" s="209"/>
      <c r="V530" s="209"/>
      <c r="W530" s="209"/>
      <c r="X530" s="209"/>
      <c r="Y530" s="209"/>
      <c r="Z530" s="209"/>
      <c r="AA530" s="209"/>
      <c r="AB530" s="209"/>
      <c r="AC530" s="209"/>
      <c r="AD530" s="209"/>
      <c r="AE530" s="209"/>
      <c r="AF530" s="209"/>
      <c r="AG530" s="209"/>
      <c r="AH530" s="209"/>
      <c r="AI530" s="209"/>
      <c r="AJ530" s="209"/>
    </row>
    <row r="531">
      <c r="A531" s="255" t="s">
        <v>5679</v>
      </c>
      <c r="B531" s="11" t="s">
        <v>35</v>
      </c>
      <c r="C531" s="256" t="s">
        <v>2247</v>
      </c>
      <c r="D531" s="257" t="s">
        <v>1537</v>
      </c>
      <c r="E531" s="255" t="s">
        <v>1273</v>
      </c>
      <c r="F531" s="255" t="s">
        <v>1223</v>
      </c>
      <c r="G531" s="258" t="s">
        <v>5619</v>
      </c>
      <c r="H531" s="258" t="s">
        <v>5457</v>
      </c>
      <c r="I531" s="255">
        <v>5.0</v>
      </c>
      <c r="J531" s="255">
        <v>5.0</v>
      </c>
      <c r="K531" s="255">
        <v>0.0</v>
      </c>
      <c r="L531" s="255">
        <v>0.0</v>
      </c>
      <c r="M531" s="255">
        <v>0.0</v>
      </c>
      <c r="N531" s="255">
        <v>0.0</v>
      </c>
      <c r="O531" s="255">
        <v>0.0</v>
      </c>
      <c r="P531" s="128" t="s">
        <v>6113</v>
      </c>
      <c r="Q531" s="209"/>
      <c r="R531" s="209"/>
      <c r="S531" s="209"/>
      <c r="T531" s="209"/>
      <c r="U531" s="209"/>
      <c r="V531" s="209"/>
      <c r="W531" s="209"/>
      <c r="X531" s="209"/>
      <c r="Y531" s="209"/>
      <c r="Z531" s="209"/>
      <c r="AA531" s="209"/>
      <c r="AB531" s="209"/>
      <c r="AC531" s="209"/>
      <c r="AD531" s="209"/>
      <c r="AE531" s="209"/>
      <c r="AF531" s="209"/>
      <c r="AG531" s="209"/>
      <c r="AH531" s="209"/>
      <c r="AI531" s="209"/>
      <c r="AJ531" s="209"/>
    </row>
    <row r="532">
      <c r="A532" s="255" t="s">
        <v>5680</v>
      </c>
      <c r="B532" s="11" t="s">
        <v>35</v>
      </c>
      <c r="C532" s="256" t="s">
        <v>2247</v>
      </c>
      <c r="D532" s="257" t="s">
        <v>1537</v>
      </c>
      <c r="E532" s="255" t="s">
        <v>73</v>
      </c>
      <c r="F532" s="255" t="s">
        <v>72</v>
      </c>
      <c r="G532" s="258" t="s">
        <v>5662</v>
      </c>
      <c r="H532" s="258" t="s">
        <v>5406</v>
      </c>
      <c r="I532" s="255">
        <v>2.0</v>
      </c>
      <c r="J532" s="255">
        <v>2.0</v>
      </c>
      <c r="K532" s="255">
        <v>0.0</v>
      </c>
      <c r="L532" s="255">
        <v>0.0</v>
      </c>
      <c r="M532" s="255">
        <v>0.0</v>
      </c>
      <c r="N532" s="255">
        <v>0.0</v>
      </c>
      <c r="O532" s="255">
        <v>0.0</v>
      </c>
      <c r="P532" s="128" t="s">
        <v>6113</v>
      </c>
      <c r="Q532" s="209"/>
      <c r="R532" s="209"/>
      <c r="S532" s="209"/>
      <c r="T532" s="209"/>
      <c r="U532" s="209"/>
      <c r="V532" s="209"/>
      <c r="W532" s="209"/>
      <c r="X532" s="209"/>
      <c r="Y532" s="209"/>
      <c r="Z532" s="209"/>
      <c r="AA532" s="209"/>
      <c r="AB532" s="209"/>
      <c r="AC532" s="209"/>
      <c r="AD532" s="209"/>
      <c r="AE532" s="209"/>
      <c r="AF532" s="209"/>
      <c r="AG532" s="209"/>
      <c r="AH532" s="209"/>
      <c r="AI532" s="209"/>
      <c r="AJ532" s="209"/>
    </row>
    <row r="533">
      <c r="A533" s="255" t="s">
        <v>5681</v>
      </c>
      <c r="B533" s="11" t="s">
        <v>35</v>
      </c>
      <c r="C533" s="256" t="s">
        <v>2251</v>
      </c>
      <c r="D533" s="257" t="s">
        <v>1537</v>
      </c>
      <c r="E533" s="255" t="s">
        <v>1273</v>
      </c>
      <c r="F533" s="255" t="s">
        <v>1223</v>
      </c>
      <c r="G533" s="258" t="s">
        <v>5619</v>
      </c>
      <c r="H533" s="258" t="s">
        <v>5457</v>
      </c>
      <c r="I533" s="255">
        <v>5.0</v>
      </c>
      <c r="J533" s="255">
        <v>5.0</v>
      </c>
      <c r="K533" s="255">
        <v>0.0</v>
      </c>
      <c r="L533" s="255">
        <v>0.0</v>
      </c>
      <c r="M533" s="255">
        <v>0.0</v>
      </c>
      <c r="N533" s="255">
        <v>0.0</v>
      </c>
      <c r="O533" s="255">
        <v>0.0</v>
      </c>
      <c r="P533" s="128" t="s">
        <v>6113</v>
      </c>
      <c r="Q533" s="209"/>
      <c r="R533" s="209"/>
      <c r="S533" s="209"/>
      <c r="T533" s="209"/>
      <c r="U533" s="209"/>
      <c r="V533" s="209"/>
      <c r="W533" s="209"/>
      <c r="X533" s="209"/>
      <c r="Y533" s="209"/>
      <c r="Z533" s="209"/>
      <c r="AA533" s="209"/>
      <c r="AB533" s="209"/>
      <c r="AC533" s="209"/>
      <c r="AD533" s="209"/>
      <c r="AE533" s="209"/>
      <c r="AF533" s="209"/>
      <c r="AG533" s="209"/>
      <c r="AH533" s="209"/>
      <c r="AI533" s="209"/>
      <c r="AJ533" s="209"/>
    </row>
    <row r="534">
      <c r="A534" s="255" t="s">
        <v>5682</v>
      </c>
      <c r="B534" s="11" t="s">
        <v>35</v>
      </c>
      <c r="C534" s="256" t="s">
        <v>2251</v>
      </c>
      <c r="D534" s="257" t="s">
        <v>1537</v>
      </c>
      <c r="E534" s="255" t="s">
        <v>5683</v>
      </c>
      <c r="F534" s="255" t="s">
        <v>5684</v>
      </c>
      <c r="G534" s="258" t="s">
        <v>5685</v>
      </c>
      <c r="H534" s="258" t="s">
        <v>5686</v>
      </c>
      <c r="I534" s="255">
        <v>3.0</v>
      </c>
      <c r="J534" s="255">
        <v>3.0</v>
      </c>
      <c r="K534" s="255">
        <v>0.0</v>
      </c>
      <c r="L534" s="255">
        <v>0.0</v>
      </c>
      <c r="M534" s="255">
        <v>0.0</v>
      </c>
      <c r="N534" s="255">
        <v>0.0</v>
      </c>
      <c r="O534" s="255">
        <v>0.0</v>
      </c>
      <c r="P534" s="128" t="s">
        <v>6113</v>
      </c>
      <c r="Q534" s="209"/>
      <c r="R534" s="209"/>
      <c r="S534" s="209"/>
      <c r="T534" s="209"/>
      <c r="U534" s="209"/>
      <c r="V534" s="209"/>
      <c r="W534" s="209"/>
      <c r="X534" s="209"/>
      <c r="Y534" s="209"/>
      <c r="Z534" s="209"/>
      <c r="AA534" s="209"/>
      <c r="AB534" s="209"/>
      <c r="AC534" s="209"/>
      <c r="AD534" s="209"/>
      <c r="AE534" s="209"/>
      <c r="AF534" s="209"/>
      <c r="AG534" s="209"/>
      <c r="AH534" s="209"/>
      <c r="AI534" s="209"/>
      <c r="AJ534" s="209"/>
    </row>
    <row r="535">
      <c r="A535" s="255" t="s">
        <v>5687</v>
      </c>
      <c r="B535" s="11" t="s">
        <v>35</v>
      </c>
      <c r="C535" s="256" t="s">
        <v>2251</v>
      </c>
      <c r="D535" s="257" t="s">
        <v>1537</v>
      </c>
      <c r="E535" s="255" t="s">
        <v>5643</v>
      </c>
      <c r="F535" s="255" t="s">
        <v>5644</v>
      </c>
      <c r="G535" s="258" t="s">
        <v>5645</v>
      </c>
      <c r="H535" s="258" t="s">
        <v>5646</v>
      </c>
      <c r="I535" s="255">
        <v>1.0</v>
      </c>
      <c r="J535" s="255">
        <v>1.0</v>
      </c>
      <c r="K535" s="255">
        <v>0.0</v>
      </c>
      <c r="L535" s="255">
        <v>0.0</v>
      </c>
      <c r="M535" s="255">
        <v>0.0</v>
      </c>
      <c r="N535" s="255">
        <v>0.0</v>
      </c>
      <c r="O535" s="255">
        <v>0.0</v>
      </c>
      <c r="P535" s="128" t="s">
        <v>6113</v>
      </c>
      <c r="Q535" s="209"/>
      <c r="R535" s="209"/>
      <c r="S535" s="209"/>
      <c r="T535" s="209"/>
      <c r="U535" s="209"/>
      <c r="V535" s="209"/>
      <c r="W535" s="209"/>
      <c r="X535" s="209"/>
      <c r="Y535" s="209"/>
      <c r="Z535" s="209"/>
      <c r="AA535" s="209"/>
      <c r="AB535" s="209"/>
      <c r="AC535" s="209"/>
      <c r="AD535" s="209"/>
      <c r="AE535" s="209"/>
      <c r="AF535" s="209"/>
      <c r="AG535" s="209"/>
      <c r="AH535" s="209"/>
      <c r="AI535" s="209"/>
      <c r="AJ535" s="209"/>
    </row>
    <row r="536">
      <c r="A536" s="255" t="s">
        <v>5688</v>
      </c>
      <c r="B536" s="11" t="s">
        <v>35</v>
      </c>
      <c r="C536" s="256" t="s">
        <v>2251</v>
      </c>
      <c r="D536" s="257" t="s">
        <v>1537</v>
      </c>
      <c r="E536" s="255" t="s">
        <v>170</v>
      </c>
      <c r="F536" s="255" t="s">
        <v>160</v>
      </c>
      <c r="G536" s="258" t="s">
        <v>5628</v>
      </c>
      <c r="H536" s="258" t="s">
        <v>5397</v>
      </c>
      <c r="I536" s="255">
        <v>1.0</v>
      </c>
      <c r="J536" s="255">
        <v>1.0</v>
      </c>
      <c r="K536" s="255">
        <v>0.0</v>
      </c>
      <c r="L536" s="255">
        <v>0.0</v>
      </c>
      <c r="M536" s="255">
        <v>0.0</v>
      </c>
      <c r="N536" s="255">
        <v>0.0</v>
      </c>
      <c r="O536" s="255">
        <v>0.0</v>
      </c>
      <c r="P536" s="128" t="s">
        <v>6113</v>
      </c>
      <c r="Q536" s="209"/>
      <c r="R536" s="209"/>
      <c r="S536" s="209"/>
      <c r="T536" s="209"/>
      <c r="U536" s="209"/>
      <c r="V536" s="209"/>
      <c r="W536" s="209"/>
      <c r="X536" s="209"/>
      <c r="Y536" s="209"/>
      <c r="Z536" s="209"/>
      <c r="AA536" s="209"/>
      <c r="AB536" s="209"/>
      <c r="AC536" s="209"/>
      <c r="AD536" s="209"/>
      <c r="AE536" s="209"/>
      <c r="AF536" s="209"/>
      <c r="AG536" s="209"/>
      <c r="AH536" s="209"/>
      <c r="AI536" s="209"/>
      <c r="AJ536" s="209"/>
    </row>
    <row r="537">
      <c r="A537" s="255" t="s">
        <v>5689</v>
      </c>
      <c r="B537" s="11" t="s">
        <v>35</v>
      </c>
      <c r="C537" s="256" t="s">
        <v>2251</v>
      </c>
      <c r="D537" s="257" t="s">
        <v>1537</v>
      </c>
      <c r="E537" s="255" t="s">
        <v>616</v>
      </c>
      <c r="F537" s="255" t="s">
        <v>215</v>
      </c>
      <c r="G537" s="258" t="s">
        <v>5632</v>
      </c>
      <c r="H537" s="258" t="s">
        <v>5430</v>
      </c>
      <c r="I537" s="255">
        <v>8.0</v>
      </c>
      <c r="J537" s="255">
        <v>8.0</v>
      </c>
      <c r="K537" s="255">
        <v>0.0</v>
      </c>
      <c r="L537" s="255">
        <v>0.0</v>
      </c>
      <c r="M537" s="255">
        <v>0.0</v>
      </c>
      <c r="N537" s="255">
        <v>0.0</v>
      </c>
      <c r="O537" s="255">
        <v>0.0</v>
      </c>
      <c r="P537" s="128" t="s">
        <v>6113</v>
      </c>
      <c r="Q537" s="209"/>
      <c r="R537" s="209"/>
      <c r="S537" s="209"/>
      <c r="T537" s="209"/>
      <c r="U537" s="209"/>
      <c r="V537" s="209"/>
      <c r="W537" s="209"/>
      <c r="X537" s="209"/>
      <c r="Y537" s="209"/>
      <c r="Z537" s="209"/>
      <c r="AA537" s="209"/>
      <c r="AB537" s="209"/>
      <c r="AC537" s="209"/>
      <c r="AD537" s="209"/>
      <c r="AE537" s="209"/>
      <c r="AF537" s="209"/>
      <c r="AG537" s="209"/>
      <c r="AH537" s="209"/>
      <c r="AI537" s="209"/>
      <c r="AJ537" s="209"/>
    </row>
    <row r="538">
      <c r="A538" s="255" t="s">
        <v>5690</v>
      </c>
      <c r="B538" s="11" t="s">
        <v>35</v>
      </c>
      <c r="C538" s="256" t="s">
        <v>2251</v>
      </c>
      <c r="D538" s="257" t="s">
        <v>1537</v>
      </c>
      <c r="E538" s="255" t="s">
        <v>1679</v>
      </c>
      <c r="F538" s="255" t="s">
        <v>1472</v>
      </c>
      <c r="G538" s="258" t="s">
        <v>5665</v>
      </c>
      <c r="H538" s="258" t="s">
        <v>5534</v>
      </c>
      <c r="I538" s="255">
        <v>1.0</v>
      </c>
      <c r="J538" s="255">
        <v>1.0</v>
      </c>
      <c r="K538" s="255">
        <v>0.0</v>
      </c>
      <c r="L538" s="255">
        <v>0.0</v>
      </c>
      <c r="M538" s="255">
        <v>0.0</v>
      </c>
      <c r="N538" s="255">
        <v>0.0</v>
      </c>
      <c r="O538" s="255">
        <v>0.0</v>
      </c>
      <c r="P538" s="128" t="s">
        <v>6113</v>
      </c>
      <c r="Q538" s="209"/>
      <c r="R538" s="209"/>
      <c r="S538" s="209"/>
      <c r="T538" s="209"/>
      <c r="U538" s="209"/>
      <c r="V538" s="209"/>
      <c r="W538" s="209"/>
      <c r="X538" s="209"/>
      <c r="Y538" s="209"/>
      <c r="Z538" s="209"/>
      <c r="AA538" s="209"/>
      <c r="AB538" s="209"/>
      <c r="AC538" s="209"/>
      <c r="AD538" s="209"/>
      <c r="AE538" s="209"/>
      <c r="AF538" s="209"/>
      <c r="AG538" s="209"/>
      <c r="AH538" s="209"/>
      <c r="AI538" s="209"/>
      <c r="AJ538" s="209"/>
    </row>
    <row r="539">
      <c r="A539" s="255" t="s">
        <v>5691</v>
      </c>
      <c r="B539" s="11" t="s">
        <v>35</v>
      </c>
      <c r="C539" s="256" t="s">
        <v>2251</v>
      </c>
      <c r="D539" s="257" t="s">
        <v>1537</v>
      </c>
      <c r="E539" s="255" t="s">
        <v>2248</v>
      </c>
      <c r="F539" s="255" t="s">
        <v>445</v>
      </c>
      <c r="G539" s="258" t="s">
        <v>5634</v>
      </c>
      <c r="H539" s="258" t="s">
        <v>5513</v>
      </c>
      <c r="I539" s="255">
        <v>6.0</v>
      </c>
      <c r="J539" s="255">
        <v>6.0</v>
      </c>
      <c r="K539" s="255">
        <v>0.0</v>
      </c>
      <c r="L539" s="255">
        <v>0.0</v>
      </c>
      <c r="M539" s="255">
        <v>0.0</v>
      </c>
      <c r="N539" s="255">
        <v>0.0</v>
      </c>
      <c r="O539" s="255">
        <v>0.0</v>
      </c>
      <c r="P539" s="128" t="s">
        <v>6113</v>
      </c>
      <c r="Q539" s="209"/>
      <c r="R539" s="209"/>
      <c r="S539" s="209"/>
      <c r="T539" s="209"/>
      <c r="U539" s="209"/>
      <c r="V539" s="209"/>
      <c r="W539" s="209"/>
      <c r="X539" s="209"/>
      <c r="Y539" s="209"/>
      <c r="Z539" s="209"/>
      <c r="AA539" s="209"/>
      <c r="AB539" s="209"/>
      <c r="AC539" s="209"/>
      <c r="AD539" s="209"/>
      <c r="AE539" s="209"/>
      <c r="AF539" s="209"/>
      <c r="AG539" s="209"/>
      <c r="AH539" s="209"/>
      <c r="AI539" s="209"/>
      <c r="AJ539" s="209"/>
    </row>
    <row r="540">
      <c r="A540" s="255" t="s">
        <v>5693</v>
      </c>
      <c r="B540" s="11" t="s">
        <v>35</v>
      </c>
      <c r="C540" s="256" t="s">
        <v>2254</v>
      </c>
      <c r="D540" s="257" t="s">
        <v>1537</v>
      </c>
      <c r="E540" s="255" t="s">
        <v>2256</v>
      </c>
      <c r="F540" s="255" t="s">
        <v>1592</v>
      </c>
      <c r="G540" s="258" t="s">
        <v>5694</v>
      </c>
      <c r="H540" s="258" t="s">
        <v>5472</v>
      </c>
      <c r="I540" s="255">
        <v>2.0</v>
      </c>
      <c r="J540" s="255">
        <v>2.0</v>
      </c>
      <c r="K540" s="255">
        <v>30.0</v>
      </c>
      <c r="L540" s="255">
        <v>30.0</v>
      </c>
      <c r="M540" s="255">
        <v>0.0</v>
      </c>
      <c r="N540" s="255">
        <v>0.0</v>
      </c>
      <c r="O540" s="255">
        <v>0.0</v>
      </c>
      <c r="P540" s="128" t="s">
        <v>6113</v>
      </c>
      <c r="Q540" s="209"/>
      <c r="R540" s="209"/>
      <c r="S540" s="209"/>
      <c r="T540" s="209"/>
      <c r="U540" s="209"/>
      <c r="V540" s="209"/>
      <c r="W540" s="209"/>
      <c r="X540" s="209"/>
      <c r="Y540" s="209"/>
      <c r="Z540" s="209"/>
      <c r="AA540" s="209"/>
      <c r="AB540" s="209"/>
      <c r="AC540" s="209"/>
      <c r="AD540" s="209"/>
      <c r="AE540" s="209"/>
      <c r="AF540" s="209"/>
      <c r="AG540" s="209"/>
      <c r="AH540" s="209"/>
      <c r="AI540" s="209"/>
      <c r="AJ540" s="209"/>
    </row>
    <row r="541">
      <c r="A541" s="255" t="s">
        <v>5695</v>
      </c>
      <c r="B541" s="11" t="s">
        <v>35</v>
      </c>
      <c r="C541" s="256" t="s">
        <v>2254</v>
      </c>
      <c r="D541" s="257" t="s">
        <v>1537</v>
      </c>
      <c r="E541" s="255" t="s">
        <v>5683</v>
      </c>
      <c r="F541" s="255" t="s">
        <v>5684</v>
      </c>
      <c r="G541" s="258" t="s">
        <v>5685</v>
      </c>
      <c r="H541" s="258" t="s">
        <v>5686</v>
      </c>
      <c r="I541" s="255">
        <v>6.0</v>
      </c>
      <c r="J541" s="255">
        <v>6.0</v>
      </c>
      <c r="K541" s="255">
        <v>0.0</v>
      </c>
      <c r="L541" s="255">
        <v>0.0</v>
      </c>
      <c r="M541" s="255">
        <v>0.0</v>
      </c>
      <c r="N541" s="255">
        <v>0.0</v>
      </c>
      <c r="O541" s="255">
        <v>0.0</v>
      </c>
      <c r="P541" s="128" t="s">
        <v>6113</v>
      </c>
      <c r="Q541" s="209"/>
      <c r="R541" s="209"/>
      <c r="S541" s="209"/>
      <c r="T541" s="209"/>
      <c r="U541" s="209"/>
      <c r="V541" s="209"/>
      <c r="W541" s="209"/>
      <c r="X541" s="209"/>
      <c r="Y541" s="209"/>
      <c r="Z541" s="209"/>
      <c r="AA541" s="209"/>
      <c r="AB541" s="209"/>
      <c r="AC541" s="209"/>
      <c r="AD541" s="209"/>
      <c r="AE541" s="209"/>
      <c r="AF541" s="209"/>
      <c r="AG541" s="209"/>
      <c r="AH541" s="209"/>
      <c r="AI541" s="209"/>
      <c r="AJ541" s="209"/>
    </row>
    <row r="542">
      <c r="A542" s="255" t="s">
        <v>5696</v>
      </c>
      <c r="B542" s="11" t="s">
        <v>35</v>
      </c>
      <c r="C542" s="256" t="s">
        <v>2254</v>
      </c>
      <c r="D542" s="257" t="s">
        <v>1537</v>
      </c>
      <c r="E542" s="255" t="s">
        <v>1273</v>
      </c>
      <c r="F542" s="255" t="s">
        <v>1223</v>
      </c>
      <c r="G542" s="258" t="s">
        <v>5619</v>
      </c>
      <c r="H542" s="258" t="s">
        <v>5457</v>
      </c>
      <c r="I542" s="255">
        <v>6.0</v>
      </c>
      <c r="J542" s="255">
        <v>6.0</v>
      </c>
      <c r="K542" s="255">
        <v>0.0</v>
      </c>
      <c r="L542" s="255">
        <v>0.0</v>
      </c>
      <c r="M542" s="255">
        <v>0.0</v>
      </c>
      <c r="N542" s="255">
        <v>0.0</v>
      </c>
      <c r="O542" s="255">
        <v>0.0</v>
      </c>
      <c r="P542" s="128" t="s">
        <v>6113</v>
      </c>
      <c r="Q542" s="209"/>
      <c r="R542" s="209"/>
      <c r="S542" s="209"/>
      <c r="T542" s="209"/>
      <c r="U542" s="209"/>
      <c r="V542" s="209"/>
      <c r="W542" s="209"/>
      <c r="X542" s="209"/>
      <c r="Y542" s="209"/>
      <c r="Z542" s="209"/>
      <c r="AA542" s="209"/>
      <c r="AB542" s="209"/>
      <c r="AC542" s="209"/>
      <c r="AD542" s="209"/>
      <c r="AE542" s="209"/>
      <c r="AF542" s="209"/>
      <c r="AG542" s="209"/>
      <c r="AH542" s="209"/>
      <c r="AI542" s="209"/>
      <c r="AJ542" s="209"/>
    </row>
    <row r="543">
      <c r="A543" s="255" t="s">
        <v>5697</v>
      </c>
      <c r="B543" s="11" t="s">
        <v>35</v>
      </c>
      <c r="C543" s="256" t="s">
        <v>2254</v>
      </c>
      <c r="D543" s="257" t="s">
        <v>1537</v>
      </c>
      <c r="E543" s="255" t="s">
        <v>1560</v>
      </c>
      <c r="F543" s="255" t="s">
        <v>683</v>
      </c>
      <c r="G543" s="258" t="s">
        <v>5656</v>
      </c>
      <c r="H543" s="258" t="s">
        <v>5456</v>
      </c>
      <c r="I543" s="255">
        <v>1.0</v>
      </c>
      <c r="J543" s="255">
        <v>1.0</v>
      </c>
      <c r="K543" s="255">
        <v>0.0</v>
      </c>
      <c r="L543" s="255">
        <v>0.0</v>
      </c>
      <c r="M543" s="255">
        <v>0.0</v>
      </c>
      <c r="N543" s="255">
        <v>0.0</v>
      </c>
      <c r="O543" s="255">
        <v>0.0</v>
      </c>
      <c r="P543" s="128" t="s">
        <v>6113</v>
      </c>
      <c r="Q543" s="209"/>
      <c r="R543" s="209"/>
      <c r="S543" s="209"/>
      <c r="T543" s="209"/>
      <c r="U543" s="209"/>
      <c r="V543" s="209"/>
      <c r="W543" s="209"/>
      <c r="X543" s="209"/>
      <c r="Y543" s="209"/>
      <c r="Z543" s="209"/>
      <c r="AA543" s="209"/>
      <c r="AB543" s="209"/>
      <c r="AC543" s="209"/>
      <c r="AD543" s="209"/>
      <c r="AE543" s="209"/>
      <c r="AF543" s="209"/>
      <c r="AG543" s="209"/>
      <c r="AH543" s="209"/>
      <c r="AI543" s="209"/>
      <c r="AJ543" s="209"/>
    </row>
    <row r="544">
      <c r="A544" s="255" t="s">
        <v>5698</v>
      </c>
      <c r="B544" s="11" t="s">
        <v>35</v>
      </c>
      <c r="C544" s="256" t="s">
        <v>2254</v>
      </c>
      <c r="D544" s="257" t="s">
        <v>1537</v>
      </c>
      <c r="E544" s="255" t="s">
        <v>616</v>
      </c>
      <c r="F544" s="255" t="s">
        <v>215</v>
      </c>
      <c r="G544" s="258" t="s">
        <v>5632</v>
      </c>
      <c r="H544" s="258" t="s">
        <v>5430</v>
      </c>
      <c r="I544" s="255">
        <v>4.0</v>
      </c>
      <c r="J544" s="255">
        <v>4.0</v>
      </c>
      <c r="K544" s="255">
        <v>0.0</v>
      </c>
      <c r="L544" s="255">
        <v>0.0</v>
      </c>
      <c r="M544" s="255">
        <v>0.0</v>
      </c>
      <c r="N544" s="255">
        <v>0.0</v>
      </c>
      <c r="O544" s="255">
        <v>0.0</v>
      </c>
      <c r="P544" s="128" t="s">
        <v>6113</v>
      </c>
      <c r="Q544" s="209"/>
      <c r="R544" s="209"/>
      <c r="S544" s="209"/>
      <c r="T544" s="209"/>
      <c r="U544" s="209"/>
      <c r="V544" s="209"/>
      <c r="W544" s="209"/>
      <c r="X544" s="209"/>
      <c r="Y544" s="209"/>
      <c r="Z544" s="209"/>
      <c r="AA544" s="209"/>
      <c r="AB544" s="209"/>
      <c r="AC544" s="209"/>
      <c r="AD544" s="209"/>
      <c r="AE544" s="209"/>
      <c r="AF544" s="209"/>
      <c r="AG544" s="209"/>
      <c r="AH544" s="209"/>
      <c r="AI544" s="209"/>
      <c r="AJ544" s="209"/>
    </row>
    <row r="545">
      <c r="A545" s="255" t="s">
        <v>5699</v>
      </c>
      <c r="B545" s="11" t="s">
        <v>35</v>
      </c>
      <c r="C545" s="256" t="s">
        <v>2254</v>
      </c>
      <c r="D545" s="257" t="s">
        <v>1537</v>
      </c>
      <c r="E545" s="255" t="s">
        <v>2248</v>
      </c>
      <c r="F545" s="255" t="s">
        <v>445</v>
      </c>
      <c r="G545" s="258" t="s">
        <v>5634</v>
      </c>
      <c r="H545" s="258" t="s">
        <v>5513</v>
      </c>
      <c r="I545" s="255">
        <v>14.0</v>
      </c>
      <c r="J545" s="255">
        <v>14.0</v>
      </c>
      <c r="K545" s="255">
        <v>0.0</v>
      </c>
      <c r="L545" s="255">
        <v>0.0</v>
      </c>
      <c r="M545" s="255">
        <v>0.0</v>
      </c>
      <c r="N545" s="255">
        <v>0.0</v>
      </c>
      <c r="O545" s="255">
        <v>0.0</v>
      </c>
      <c r="P545" s="128" t="s">
        <v>6113</v>
      </c>
      <c r="Q545" s="209"/>
      <c r="R545" s="209"/>
      <c r="S545" s="209"/>
      <c r="T545" s="209"/>
      <c r="U545" s="209"/>
      <c r="V545" s="209"/>
      <c r="W545" s="209"/>
      <c r="X545" s="209"/>
      <c r="Y545" s="209"/>
      <c r="Z545" s="209"/>
      <c r="AA545" s="209"/>
      <c r="AB545" s="209"/>
      <c r="AC545" s="209"/>
      <c r="AD545" s="209"/>
      <c r="AE545" s="209"/>
      <c r="AF545" s="209"/>
      <c r="AG545" s="209"/>
      <c r="AH545" s="209"/>
      <c r="AI545" s="209"/>
      <c r="AJ545" s="209"/>
    </row>
    <row r="546">
      <c r="A546" s="255" t="s">
        <v>5700</v>
      </c>
      <c r="B546" s="11" t="s">
        <v>35</v>
      </c>
      <c r="C546" s="256" t="s">
        <v>2254</v>
      </c>
      <c r="D546" s="257" t="s">
        <v>1537</v>
      </c>
      <c r="E546" s="255" t="s">
        <v>2079</v>
      </c>
      <c r="F546" s="255" t="s">
        <v>2078</v>
      </c>
      <c r="G546" s="258" t="s">
        <v>5701</v>
      </c>
      <c r="H546" s="258" t="s">
        <v>5497</v>
      </c>
      <c r="I546" s="255">
        <v>3.0</v>
      </c>
      <c r="J546" s="255">
        <v>3.0</v>
      </c>
      <c r="K546" s="255">
        <v>0.0</v>
      </c>
      <c r="L546" s="255">
        <v>0.0</v>
      </c>
      <c r="M546" s="255">
        <v>0.0</v>
      </c>
      <c r="N546" s="255">
        <v>0.0</v>
      </c>
      <c r="O546" s="255">
        <v>0.0</v>
      </c>
      <c r="P546" s="128" t="s">
        <v>6113</v>
      </c>
      <c r="Q546" s="209"/>
      <c r="R546" s="209"/>
      <c r="S546" s="209"/>
      <c r="T546" s="209"/>
      <c r="U546" s="209"/>
      <c r="V546" s="209"/>
      <c r="W546" s="209"/>
      <c r="X546" s="209"/>
      <c r="Y546" s="209"/>
      <c r="Z546" s="209"/>
      <c r="AA546" s="209"/>
      <c r="AB546" s="209"/>
      <c r="AC546" s="209"/>
      <c r="AD546" s="209"/>
      <c r="AE546" s="209"/>
      <c r="AF546" s="209"/>
      <c r="AG546" s="209"/>
      <c r="AH546" s="209"/>
      <c r="AI546" s="209"/>
      <c r="AJ546" s="209"/>
    </row>
    <row r="547">
      <c r="A547" s="255" t="s">
        <v>5702</v>
      </c>
      <c r="B547" s="11" t="s">
        <v>35</v>
      </c>
      <c r="C547" s="256" t="s">
        <v>2686</v>
      </c>
      <c r="D547" s="257" t="s">
        <v>1537</v>
      </c>
      <c r="E547" s="255" t="s">
        <v>5683</v>
      </c>
      <c r="F547" s="255" t="s">
        <v>5684</v>
      </c>
      <c r="G547" s="258" t="s">
        <v>5685</v>
      </c>
      <c r="H547" s="258" t="s">
        <v>5686</v>
      </c>
      <c r="I547" s="255">
        <v>2.0</v>
      </c>
      <c r="J547" s="255">
        <v>2.0</v>
      </c>
      <c r="K547" s="255">
        <v>0.0</v>
      </c>
      <c r="L547" s="255">
        <v>0.0</v>
      </c>
      <c r="M547" s="255">
        <v>0.0</v>
      </c>
      <c r="N547" s="255">
        <v>0.0</v>
      </c>
      <c r="O547" s="255">
        <v>0.0</v>
      </c>
      <c r="P547" s="128" t="s">
        <v>6113</v>
      </c>
      <c r="Q547" s="209"/>
      <c r="R547" s="209"/>
      <c r="S547" s="209"/>
      <c r="T547" s="209"/>
      <c r="U547" s="209"/>
      <c r="V547" s="209"/>
      <c r="W547" s="209"/>
      <c r="X547" s="209"/>
      <c r="Y547" s="209"/>
      <c r="Z547" s="209"/>
      <c r="AA547" s="209"/>
      <c r="AB547" s="209"/>
      <c r="AC547" s="209"/>
      <c r="AD547" s="209"/>
      <c r="AE547" s="209"/>
      <c r="AF547" s="209"/>
      <c r="AG547" s="209"/>
      <c r="AH547" s="209"/>
      <c r="AI547" s="209"/>
      <c r="AJ547" s="209"/>
    </row>
    <row r="548">
      <c r="A548" s="255" t="s">
        <v>5703</v>
      </c>
      <c r="B548" s="11" t="s">
        <v>35</v>
      </c>
      <c r="C548" s="256" t="s">
        <v>2686</v>
      </c>
      <c r="D548" s="257" t="s">
        <v>1537</v>
      </c>
      <c r="E548" s="255" t="s">
        <v>1273</v>
      </c>
      <c r="F548" s="255" t="s">
        <v>1223</v>
      </c>
      <c r="G548" s="258" t="s">
        <v>5619</v>
      </c>
      <c r="H548" s="258" t="s">
        <v>5457</v>
      </c>
      <c r="I548" s="255">
        <v>2.0</v>
      </c>
      <c r="J548" s="255">
        <v>2.0</v>
      </c>
      <c r="K548" s="255">
        <v>0.0</v>
      </c>
      <c r="L548" s="255">
        <v>0.0</v>
      </c>
      <c r="M548" s="255">
        <v>0.0</v>
      </c>
      <c r="N548" s="255">
        <v>0.0</v>
      </c>
      <c r="O548" s="255">
        <v>0.0</v>
      </c>
      <c r="P548" s="128" t="s">
        <v>6113</v>
      </c>
      <c r="Q548" s="209"/>
      <c r="R548" s="209"/>
      <c r="S548" s="209"/>
      <c r="T548" s="209"/>
      <c r="U548" s="209"/>
      <c r="V548" s="209"/>
      <c r="W548" s="209"/>
      <c r="X548" s="209"/>
      <c r="Y548" s="209"/>
      <c r="Z548" s="209"/>
      <c r="AA548" s="209"/>
      <c r="AB548" s="209"/>
      <c r="AC548" s="209"/>
      <c r="AD548" s="209"/>
      <c r="AE548" s="209"/>
      <c r="AF548" s="209"/>
      <c r="AG548" s="209"/>
      <c r="AH548" s="209"/>
      <c r="AI548" s="209"/>
      <c r="AJ548" s="209"/>
    </row>
    <row r="549">
      <c r="A549" s="255" t="s">
        <v>5704</v>
      </c>
      <c r="B549" s="11" t="s">
        <v>35</v>
      </c>
      <c r="C549" s="256" t="s">
        <v>2686</v>
      </c>
      <c r="D549" s="257" t="s">
        <v>1537</v>
      </c>
      <c r="E549" s="255" t="s">
        <v>5659</v>
      </c>
      <c r="F549" s="255" t="s">
        <v>1766</v>
      </c>
      <c r="G549" s="258" t="s">
        <v>5660</v>
      </c>
      <c r="H549" s="258" t="s">
        <v>5585</v>
      </c>
      <c r="I549" s="255">
        <v>2.0</v>
      </c>
      <c r="J549" s="255">
        <v>2.0</v>
      </c>
      <c r="K549" s="255">
        <v>0.0</v>
      </c>
      <c r="L549" s="255">
        <v>0.0</v>
      </c>
      <c r="M549" s="255">
        <v>0.0</v>
      </c>
      <c r="N549" s="255">
        <v>0.0</v>
      </c>
      <c r="O549" s="255">
        <v>0.0</v>
      </c>
      <c r="P549" s="128" t="s">
        <v>6113</v>
      </c>
      <c r="Q549" s="209"/>
      <c r="R549" s="209"/>
      <c r="S549" s="209"/>
      <c r="T549" s="209"/>
      <c r="U549" s="209"/>
      <c r="V549" s="209"/>
      <c r="W549" s="209"/>
      <c r="X549" s="209"/>
      <c r="Y549" s="209"/>
      <c r="Z549" s="209"/>
      <c r="AA549" s="209"/>
      <c r="AB549" s="209"/>
      <c r="AC549" s="209"/>
      <c r="AD549" s="209"/>
      <c r="AE549" s="209"/>
      <c r="AF549" s="209"/>
      <c r="AG549" s="209"/>
      <c r="AH549" s="209"/>
      <c r="AI549" s="209"/>
      <c r="AJ549" s="209"/>
    </row>
    <row r="550">
      <c r="A550" s="255" t="s">
        <v>5705</v>
      </c>
      <c r="B550" s="11" t="s">
        <v>35</v>
      </c>
      <c r="C550" s="256" t="s">
        <v>2686</v>
      </c>
      <c r="D550" s="257" t="s">
        <v>1537</v>
      </c>
      <c r="E550" s="255" t="s">
        <v>73</v>
      </c>
      <c r="F550" s="255" t="s">
        <v>72</v>
      </c>
      <c r="G550" s="258" t="s">
        <v>5662</v>
      </c>
      <c r="H550" s="258" t="s">
        <v>5406</v>
      </c>
      <c r="I550" s="255">
        <v>1.0</v>
      </c>
      <c r="J550" s="255">
        <v>1.0</v>
      </c>
      <c r="K550" s="255">
        <v>0.0</v>
      </c>
      <c r="L550" s="255">
        <v>0.0</v>
      </c>
      <c r="M550" s="255">
        <v>0.0</v>
      </c>
      <c r="N550" s="255">
        <v>0.0</v>
      </c>
      <c r="O550" s="255">
        <v>0.0</v>
      </c>
      <c r="P550" s="128" t="s">
        <v>6113</v>
      </c>
      <c r="Q550" s="209"/>
      <c r="R550" s="209"/>
      <c r="S550" s="209"/>
      <c r="T550" s="209"/>
      <c r="U550" s="209"/>
      <c r="V550" s="209"/>
      <c r="W550" s="209"/>
      <c r="X550" s="209"/>
      <c r="Y550" s="209"/>
      <c r="Z550" s="209"/>
      <c r="AA550" s="209"/>
      <c r="AB550" s="209"/>
      <c r="AC550" s="209"/>
      <c r="AD550" s="209"/>
      <c r="AE550" s="209"/>
      <c r="AF550" s="209"/>
      <c r="AG550" s="209"/>
      <c r="AH550" s="209"/>
      <c r="AI550" s="209"/>
      <c r="AJ550" s="209"/>
    </row>
    <row r="551">
      <c r="A551" s="255" t="s">
        <v>5706</v>
      </c>
      <c r="B551" s="11" t="s">
        <v>35</v>
      </c>
      <c r="C551" s="256" t="s">
        <v>2686</v>
      </c>
      <c r="D551" s="257" t="s">
        <v>1537</v>
      </c>
      <c r="E551" s="255" t="s">
        <v>2067</v>
      </c>
      <c r="F551" s="255" t="s">
        <v>1057</v>
      </c>
      <c r="G551" s="258" t="s">
        <v>5626</v>
      </c>
      <c r="H551" s="258" t="s">
        <v>5487</v>
      </c>
      <c r="I551" s="255">
        <v>4.0</v>
      </c>
      <c r="J551" s="255">
        <v>4.0</v>
      </c>
      <c r="K551" s="255">
        <v>0.0</v>
      </c>
      <c r="L551" s="255">
        <v>0.0</v>
      </c>
      <c r="M551" s="255">
        <v>0.0</v>
      </c>
      <c r="N551" s="255">
        <v>0.0</v>
      </c>
      <c r="O551" s="255">
        <v>0.0</v>
      </c>
      <c r="P551" s="128" t="s">
        <v>6113</v>
      </c>
      <c r="Q551" s="209"/>
      <c r="R551" s="209"/>
      <c r="S551" s="209"/>
      <c r="T551" s="209"/>
      <c r="U551" s="209"/>
      <c r="V551" s="209"/>
      <c r="W551" s="209"/>
      <c r="X551" s="209"/>
      <c r="Y551" s="209"/>
      <c r="Z551" s="209"/>
      <c r="AA551" s="209"/>
      <c r="AB551" s="209"/>
      <c r="AC551" s="209"/>
      <c r="AD551" s="209"/>
      <c r="AE551" s="209"/>
      <c r="AF551" s="209"/>
      <c r="AG551" s="209"/>
      <c r="AH551" s="209"/>
      <c r="AI551" s="209"/>
      <c r="AJ551" s="209"/>
    </row>
    <row r="552">
      <c r="A552" s="255" t="s">
        <v>5707</v>
      </c>
      <c r="B552" s="11" t="s">
        <v>35</v>
      </c>
      <c r="C552" s="256" t="s">
        <v>2686</v>
      </c>
      <c r="D552" s="257" t="s">
        <v>1537</v>
      </c>
      <c r="E552" s="255" t="s">
        <v>616</v>
      </c>
      <c r="F552" s="255" t="s">
        <v>215</v>
      </c>
      <c r="G552" s="258" t="s">
        <v>5632</v>
      </c>
      <c r="H552" s="258" t="s">
        <v>5430</v>
      </c>
      <c r="I552" s="255">
        <v>3.0</v>
      </c>
      <c r="J552" s="255">
        <v>3.0</v>
      </c>
      <c r="K552" s="255">
        <v>0.0</v>
      </c>
      <c r="L552" s="255">
        <v>0.0</v>
      </c>
      <c r="M552" s="255">
        <v>0.0</v>
      </c>
      <c r="N552" s="255">
        <v>0.0</v>
      </c>
      <c r="O552" s="255">
        <v>0.0</v>
      </c>
      <c r="P552" s="128" t="s">
        <v>6113</v>
      </c>
      <c r="Q552" s="209"/>
      <c r="R552" s="209"/>
      <c r="S552" s="209"/>
      <c r="T552" s="209"/>
      <c r="U552" s="209"/>
      <c r="V552" s="209"/>
      <c r="W552" s="209"/>
      <c r="X552" s="209"/>
      <c r="Y552" s="209"/>
      <c r="Z552" s="209"/>
      <c r="AA552" s="209"/>
      <c r="AB552" s="209"/>
      <c r="AC552" s="209"/>
      <c r="AD552" s="209"/>
      <c r="AE552" s="209"/>
      <c r="AF552" s="209"/>
      <c r="AG552" s="209"/>
      <c r="AH552" s="209"/>
      <c r="AI552" s="209"/>
      <c r="AJ552" s="209"/>
    </row>
    <row r="553">
      <c r="A553" s="255" t="s">
        <v>5708</v>
      </c>
      <c r="B553" s="11" t="s">
        <v>35</v>
      </c>
      <c r="C553" s="256" t="s">
        <v>2686</v>
      </c>
      <c r="D553" s="257" t="s">
        <v>1537</v>
      </c>
      <c r="E553" s="255" t="s">
        <v>1679</v>
      </c>
      <c r="F553" s="255" t="s">
        <v>1472</v>
      </c>
      <c r="G553" s="258" t="s">
        <v>5665</v>
      </c>
      <c r="H553" s="258" t="s">
        <v>5534</v>
      </c>
      <c r="I553" s="255">
        <v>5.0</v>
      </c>
      <c r="J553" s="255">
        <v>5.0</v>
      </c>
      <c r="K553" s="255">
        <v>0.0</v>
      </c>
      <c r="L553" s="255">
        <v>0.0</v>
      </c>
      <c r="M553" s="255">
        <v>0.0</v>
      </c>
      <c r="N553" s="255">
        <v>0.0</v>
      </c>
      <c r="O553" s="255">
        <v>0.0</v>
      </c>
      <c r="P553" s="128" t="s">
        <v>6113</v>
      </c>
      <c r="Q553" s="209"/>
      <c r="R553" s="209"/>
      <c r="S553" s="209"/>
      <c r="T553" s="209"/>
      <c r="U553" s="209"/>
      <c r="V553" s="209"/>
      <c r="W553" s="209"/>
      <c r="X553" s="209"/>
      <c r="Y553" s="209"/>
      <c r="Z553" s="209"/>
      <c r="AA553" s="209"/>
      <c r="AB553" s="209"/>
      <c r="AC553" s="209"/>
      <c r="AD553" s="209"/>
      <c r="AE553" s="209"/>
      <c r="AF553" s="209"/>
      <c r="AG553" s="209"/>
      <c r="AH553" s="209"/>
      <c r="AI553" s="209"/>
      <c r="AJ553" s="209"/>
    </row>
    <row r="554">
      <c r="A554" s="255" t="s">
        <v>5709</v>
      </c>
      <c r="B554" s="11" t="s">
        <v>35</v>
      </c>
      <c r="C554" s="256" t="s">
        <v>2686</v>
      </c>
      <c r="D554" s="257" t="s">
        <v>1537</v>
      </c>
      <c r="E554" s="255" t="s">
        <v>1336</v>
      </c>
      <c r="F554" s="255" t="s">
        <v>1335</v>
      </c>
      <c r="G554" s="258" t="s">
        <v>5649</v>
      </c>
      <c r="H554" s="258" t="s">
        <v>5609</v>
      </c>
      <c r="I554" s="255">
        <v>1.0</v>
      </c>
      <c r="J554" s="255">
        <v>1.0</v>
      </c>
      <c r="K554" s="255">
        <v>0.0</v>
      </c>
      <c r="L554" s="255">
        <v>0.0</v>
      </c>
      <c r="M554" s="255">
        <v>0.0</v>
      </c>
      <c r="N554" s="255">
        <v>0.0</v>
      </c>
      <c r="O554" s="255">
        <v>0.0</v>
      </c>
      <c r="P554" s="128" t="s">
        <v>6113</v>
      </c>
      <c r="Q554" s="209"/>
      <c r="R554" s="209"/>
      <c r="S554" s="209"/>
      <c r="T554" s="209"/>
      <c r="U554" s="209"/>
      <c r="V554" s="209"/>
      <c r="W554" s="209"/>
      <c r="X554" s="209"/>
      <c r="Y554" s="209"/>
      <c r="Z554" s="209"/>
      <c r="AA554" s="209"/>
      <c r="AB554" s="209"/>
      <c r="AC554" s="209"/>
      <c r="AD554" s="209"/>
      <c r="AE554" s="209"/>
      <c r="AF554" s="209"/>
      <c r="AG554" s="209"/>
      <c r="AH554" s="209"/>
      <c r="AI554" s="209"/>
      <c r="AJ554" s="209"/>
    </row>
    <row r="555">
      <c r="A555" s="255" t="s">
        <v>5711</v>
      </c>
      <c r="B555" s="11" t="s">
        <v>35</v>
      </c>
      <c r="C555" s="256" t="s">
        <v>5712</v>
      </c>
      <c r="D555" s="257" t="s">
        <v>1537</v>
      </c>
      <c r="E555" s="255" t="s">
        <v>5683</v>
      </c>
      <c r="F555" s="255" t="s">
        <v>5684</v>
      </c>
      <c r="G555" s="258" t="s">
        <v>5685</v>
      </c>
      <c r="H555" s="258" t="s">
        <v>5686</v>
      </c>
      <c r="I555" s="255">
        <v>2.0</v>
      </c>
      <c r="J555" s="255">
        <v>2.0</v>
      </c>
      <c r="K555" s="255">
        <v>0.0</v>
      </c>
      <c r="L555" s="255">
        <v>0.0</v>
      </c>
      <c r="M555" s="255">
        <v>0.0</v>
      </c>
      <c r="N555" s="255">
        <v>0.0</v>
      </c>
      <c r="O555" s="255">
        <v>0.0</v>
      </c>
      <c r="P555" s="128" t="s">
        <v>6113</v>
      </c>
      <c r="Q555" s="209"/>
      <c r="R555" s="209"/>
      <c r="S555" s="209"/>
      <c r="T555" s="209"/>
      <c r="U555" s="209"/>
      <c r="V555" s="209"/>
      <c r="W555" s="209"/>
      <c r="X555" s="209"/>
      <c r="Y555" s="209"/>
      <c r="Z555" s="209"/>
      <c r="AA555" s="209"/>
      <c r="AB555" s="209"/>
      <c r="AC555" s="209"/>
      <c r="AD555" s="209"/>
      <c r="AE555" s="209"/>
      <c r="AF555" s="209"/>
      <c r="AG555" s="209"/>
      <c r="AH555" s="209"/>
      <c r="AI555" s="209"/>
      <c r="AJ555" s="209"/>
    </row>
    <row r="556">
      <c r="A556" s="255" t="s">
        <v>5713</v>
      </c>
      <c r="B556" s="11" t="s">
        <v>35</v>
      </c>
      <c r="C556" s="256" t="s">
        <v>5712</v>
      </c>
      <c r="D556" s="257" t="s">
        <v>1537</v>
      </c>
      <c r="E556" s="255" t="s">
        <v>1273</v>
      </c>
      <c r="F556" s="255" t="s">
        <v>1223</v>
      </c>
      <c r="G556" s="258" t="s">
        <v>5619</v>
      </c>
      <c r="H556" s="258" t="s">
        <v>5457</v>
      </c>
      <c r="I556" s="255">
        <v>2.0</v>
      </c>
      <c r="J556" s="255">
        <v>2.0</v>
      </c>
      <c r="K556" s="255">
        <v>0.0</v>
      </c>
      <c r="L556" s="255">
        <v>0.0</v>
      </c>
      <c r="M556" s="255">
        <v>0.0</v>
      </c>
      <c r="N556" s="255">
        <v>0.0</v>
      </c>
      <c r="O556" s="255">
        <v>0.0</v>
      </c>
      <c r="P556" s="128" t="s">
        <v>6113</v>
      </c>
      <c r="Q556" s="209"/>
      <c r="R556" s="209"/>
      <c r="S556" s="209"/>
      <c r="T556" s="209"/>
      <c r="U556" s="209"/>
      <c r="V556" s="209"/>
      <c r="W556" s="209"/>
      <c r="X556" s="209"/>
      <c r="Y556" s="209"/>
      <c r="Z556" s="209"/>
      <c r="AA556" s="209"/>
      <c r="AB556" s="209"/>
      <c r="AC556" s="209"/>
      <c r="AD556" s="209"/>
      <c r="AE556" s="209"/>
      <c r="AF556" s="209"/>
      <c r="AG556" s="209"/>
      <c r="AH556" s="209"/>
      <c r="AI556" s="209"/>
      <c r="AJ556" s="209"/>
    </row>
    <row r="557">
      <c r="A557" s="255" t="s">
        <v>5714</v>
      </c>
      <c r="B557" s="11" t="s">
        <v>35</v>
      </c>
      <c r="C557" s="256" t="s">
        <v>5712</v>
      </c>
      <c r="D557" s="257" t="s">
        <v>1537</v>
      </c>
      <c r="E557" s="255" t="s">
        <v>170</v>
      </c>
      <c r="F557" s="255" t="s">
        <v>160</v>
      </c>
      <c r="G557" s="258" t="s">
        <v>5628</v>
      </c>
      <c r="H557" s="258" t="s">
        <v>5397</v>
      </c>
      <c r="I557" s="255">
        <v>1.0</v>
      </c>
      <c r="J557" s="255">
        <v>1.0</v>
      </c>
      <c r="K557" s="255">
        <v>0.0</v>
      </c>
      <c r="L557" s="255">
        <v>0.0</v>
      </c>
      <c r="M557" s="255">
        <v>0.0</v>
      </c>
      <c r="N557" s="255">
        <v>0.0</v>
      </c>
      <c r="O557" s="255">
        <v>0.0</v>
      </c>
      <c r="P557" s="128" t="s">
        <v>6113</v>
      </c>
      <c r="Q557" s="209"/>
      <c r="R557" s="209"/>
      <c r="S557" s="209"/>
      <c r="T557" s="209"/>
      <c r="U557" s="209"/>
      <c r="V557" s="209"/>
      <c r="W557" s="209"/>
      <c r="X557" s="209"/>
      <c r="Y557" s="209"/>
      <c r="Z557" s="209"/>
      <c r="AA557" s="209"/>
      <c r="AB557" s="209"/>
      <c r="AC557" s="209"/>
      <c r="AD557" s="209"/>
      <c r="AE557" s="209"/>
      <c r="AF557" s="209"/>
      <c r="AG557" s="209"/>
      <c r="AH557" s="209"/>
      <c r="AI557" s="209"/>
      <c r="AJ557" s="209"/>
    </row>
    <row r="558">
      <c r="A558" s="255" t="s">
        <v>5715</v>
      </c>
      <c r="B558" s="11" t="s">
        <v>35</v>
      </c>
      <c r="C558" s="256" t="s">
        <v>5712</v>
      </c>
      <c r="D558" s="257" t="s">
        <v>1537</v>
      </c>
      <c r="E558" s="255" t="s">
        <v>73</v>
      </c>
      <c r="F558" s="255" t="s">
        <v>72</v>
      </c>
      <c r="G558" s="258" t="s">
        <v>5662</v>
      </c>
      <c r="H558" s="258" t="s">
        <v>5406</v>
      </c>
      <c r="I558" s="255">
        <v>7.0</v>
      </c>
      <c r="J558" s="255">
        <v>7.0</v>
      </c>
      <c r="K558" s="255">
        <v>0.0</v>
      </c>
      <c r="L558" s="255">
        <v>0.0</v>
      </c>
      <c r="M558" s="255">
        <v>0.0</v>
      </c>
      <c r="N558" s="255">
        <v>0.0</v>
      </c>
      <c r="O558" s="255">
        <v>0.0</v>
      </c>
      <c r="P558" s="128" t="s">
        <v>6113</v>
      </c>
      <c r="Q558" s="209"/>
      <c r="R558" s="209"/>
      <c r="S558" s="209"/>
      <c r="T558" s="209"/>
      <c r="U558" s="209"/>
      <c r="V558" s="209"/>
      <c r="W558" s="209"/>
      <c r="X558" s="209"/>
      <c r="Y558" s="209"/>
      <c r="Z558" s="209"/>
      <c r="AA558" s="209"/>
      <c r="AB558" s="209"/>
      <c r="AC558" s="209"/>
      <c r="AD558" s="209"/>
      <c r="AE558" s="209"/>
      <c r="AF558" s="209"/>
      <c r="AG558" s="209"/>
      <c r="AH558" s="209"/>
      <c r="AI558" s="209"/>
      <c r="AJ558" s="209"/>
    </row>
    <row r="559">
      <c r="A559" s="255" t="s">
        <v>5716</v>
      </c>
      <c r="B559" s="11" t="s">
        <v>35</v>
      </c>
      <c r="C559" s="256" t="s">
        <v>5712</v>
      </c>
      <c r="D559" s="257" t="s">
        <v>1537</v>
      </c>
      <c r="E559" s="255" t="s">
        <v>1679</v>
      </c>
      <c r="F559" s="255" t="s">
        <v>1472</v>
      </c>
      <c r="G559" s="258" t="s">
        <v>5665</v>
      </c>
      <c r="H559" s="258" t="s">
        <v>5534</v>
      </c>
      <c r="I559" s="255">
        <v>1.0</v>
      </c>
      <c r="J559" s="255">
        <v>1.0</v>
      </c>
      <c r="K559" s="255">
        <v>0.0</v>
      </c>
      <c r="L559" s="255">
        <v>0.0</v>
      </c>
      <c r="M559" s="255">
        <v>0.0</v>
      </c>
      <c r="N559" s="255">
        <v>0.0</v>
      </c>
      <c r="O559" s="255">
        <v>0.0</v>
      </c>
      <c r="P559" s="128" t="s">
        <v>6113</v>
      </c>
      <c r="Q559" s="209"/>
      <c r="R559" s="209"/>
      <c r="S559" s="209"/>
      <c r="T559" s="209"/>
      <c r="U559" s="209"/>
      <c r="V559" s="209"/>
      <c r="W559" s="209"/>
      <c r="X559" s="209"/>
      <c r="Y559" s="209"/>
      <c r="Z559" s="209"/>
      <c r="AA559" s="209"/>
      <c r="AB559" s="209"/>
      <c r="AC559" s="209"/>
      <c r="AD559" s="209"/>
      <c r="AE559" s="209"/>
      <c r="AF559" s="209"/>
      <c r="AG559" s="209"/>
      <c r="AH559" s="209"/>
      <c r="AI559" s="209"/>
      <c r="AJ559" s="209"/>
    </row>
    <row r="560">
      <c r="A560" s="255" t="s">
        <v>5717</v>
      </c>
      <c r="B560" s="11" t="s">
        <v>35</v>
      </c>
      <c r="C560" s="256" t="s">
        <v>5712</v>
      </c>
      <c r="D560" s="257" t="s">
        <v>1537</v>
      </c>
      <c r="E560" s="255" t="s">
        <v>1336</v>
      </c>
      <c r="F560" s="255" t="s">
        <v>1335</v>
      </c>
      <c r="G560" s="258" t="s">
        <v>5649</v>
      </c>
      <c r="H560" s="258" t="s">
        <v>5609</v>
      </c>
      <c r="I560" s="255">
        <v>1.0</v>
      </c>
      <c r="J560" s="255">
        <v>1.0</v>
      </c>
      <c r="K560" s="255">
        <v>0.0</v>
      </c>
      <c r="L560" s="255">
        <v>0.0</v>
      </c>
      <c r="M560" s="255">
        <v>0.0</v>
      </c>
      <c r="N560" s="255">
        <v>0.0</v>
      </c>
      <c r="O560" s="255">
        <v>0.0</v>
      </c>
      <c r="P560" s="128" t="s">
        <v>6113</v>
      </c>
      <c r="Q560" s="209"/>
      <c r="R560" s="209"/>
      <c r="S560" s="209"/>
      <c r="T560" s="209"/>
      <c r="U560" s="209"/>
      <c r="V560" s="209"/>
      <c r="W560" s="209"/>
      <c r="X560" s="209"/>
      <c r="Y560" s="209"/>
      <c r="Z560" s="209"/>
      <c r="AA560" s="209"/>
      <c r="AB560" s="209"/>
      <c r="AC560" s="209"/>
      <c r="AD560" s="209"/>
      <c r="AE560" s="209"/>
      <c r="AF560" s="209"/>
      <c r="AG560" s="209"/>
      <c r="AH560" s="209"/>
      <c r="AI560" s="209"/>
      <c r="AJ560" s="209"/>
    </row>
    <row r="561">
      <c r="A561" s="255" t="s">
        <v>5718</v>
      </c>
      <c r="B561" s="11" t="s">
        <v>35</v>
      </c>
      <c r="C561" s="256" t="s">
        <v>5719</v>
      </c>
      <c r="D561" s="257" t="s">
        <v>1537</v>
      </c>
      <c r="E561" s="255" t="s">
        <v>616</v>
      </c>
      <c r="F561" s="255" t="s">
        <v>215</v>
      </c>
      <c r="G561" s="258" t="s">
        <v>5632</v>
      </c>
      <c r="H561" s="258" t="s">
        <v>5430</v>
      </c>
      <c r="I561" s="255">
        <v>2.0</v>
      </c>
      <c r="J561" s="255">
        <v>2.0</v>
      </c>
      <c r="K561" s="255">
        <v>0.0</v>
      </c>
      <c r="L561" s="255">
        <v>0.0</v>
      </c>
      <c r="M561" s="255">
        <v>0.0</v>
      </c>
      <c r="N561" s="255">
        <v>0.0</v>
      </c>
      <c r="O561" s="255">
        <v>0.0</v>
      </c>
      <c r="P561" s="128" t="s">
        <v>6113</v>
      </c>
      <c r="Q561" s="209"/>
      <c r="R561" s="209"/>
      <c r="S561" s="209"/>
      <c r="T561" s="209"/>
      <c r="U561" s="209"/>
      <c r="V561" s="209"/>
      <c r="W561" s="209"/>
      <c r="X561" s="209"/>
      <c r="Y561" s="209"/>
      <c r="Z561" s="209"/>
      <c r="AA561" s="209"/>
      <c r="AB561" s="209"/>
      <c r="AC561" s="209"/>
      <c r="AD561" s="209"/>
      <c r="AE561" s="209"/>
      <c r="AF561" s="209"/>
      <c r="AG561" s="209"/>
      <c r="AH561" s="209"/>
      <c r="AI561" s="209"/>
      <c r="AJ561" s="209"/>
    </row>
    <row r="562">
      <c r="A562" s="255" t="s">
        <v>5720</v>
      </c>
      <c r="B562" s="11" t="s">
        <v>35</v>
      </c>
      <c r="C562" s="256" t="s">
        <v>5719</v>
      </c>
      <c r="D562" s="257" t="s">
        <v>1537</v>
      </c>
      <c r="E562" s="255" t="s">
        <v>1273</v>
      </c>
      <c r="F562" s="255" t="s">
        <v>1223</v>
      </c>
      <c r="G562" s="258" t="s">
        <v>5619</v>
      </c>
      <c r="H562" s="258" t="s">
        <v>5457</v>
      </c>
      <c r="I562" s="255">
        <v>1.0</v>
      </c>
      <c r="J562" s="255">
        <v>1.0</v>
      </c>
      <c r="K562" s="255">
        <v>0.0</v>
      </c>
      <c r="L562" s="255">
        <v>0.0</v>
      </c>
      <c r="M562" s="255">
        <v>0.0</v>
      </c>
      <c r="N562" s="255">
        <v>0.0</v>
      </c>
      <c r="O562" s="255">
        <v>0.0</v>
      </c>
      <c r="P562" s="128" t="s">
        <v>6113</v>
      </c>
      <c r="Q562" s="209"/>
      <c r="R562" s="209"/>
      <c r="S562" s="209"/>
      <c r="T562" s="209"/>
      <c r="U562" s="209"/>
      <c r="V562" s="209"/>
      <c r="W562" s="209"/>
      <c r="X562" s="209"/>
      <c r="Y562" s="209"/>
      <c r="Z562" s="209"/>
      <c r="AA562" s="209"/>
      <c r="AB562" s="209"/>
      <c r="AC562" s="209"/>
      <c r="AD562" s="209"/>
      <c r="AE562" s="209"/>
      <c r="AF562" s="209"/>
      <c r="AG562" s="209"/>
      <c r="AH562" s="209"/>
      <c r="AI562" s="209"/>
      <c r="AJ562" s="209"/>
    </row>
    <row r="563">
      <c r="A563" s="255" t="s">
        <v>5721</v>
      </c>
      <c r="B563" s="11" t="s">
        <v>35</v>
      </c>
      <c r="C563" s="256" t="s">
        <v>5722</v>
      </c>
      <c r="D563" s="257" t="s">
        <v>1537</v>
      </c>
      <c r="E563" s="255" t="s">
        <v>1273</v>
      </c>
      <c r="F563" s="255" t="s">
        <v>1223</v>
      </c>
      <c r="G563" s="258" t="s">
        <v>5619</v>
      </c>
      <c r="H563" s="258" t="s">
        <v>5457</v>
      </c>
      <c r="I563" s="255">
        <v>1.0</v>
      </c>
      <c r="J563" s="255">
        <v>1.0</v>
      </c>
      <c r="K563" s="255">
        <v>0.0</v>
      </c>
      <c r="L563" s="255">
        <v>0.0</v>
      </c>
      <c r="M563" s="255">
        <v>0.0</v>
      </c>
      <c r="N563" s="255">
        <v>0.0</v>
      </c>
      <c r="O563" s="255">
        <v>0.0</v>
      </c>
      <c r="P563" s="128" t="s">
        <v>6113</v>
      </c>
      <c r="Q563" s="209"/>
      <c r="R563" s="209"/>
      <c r="S563" s="209"/>
      <c r="T563" s="209"/>
      <c r="U563" s="209"/>
      <c r="V563" s="209"/>
      <c r="W563" s="209"/>
      <c r="X563" s="209"/>
      <c r="Y563" s="209"/>
      <c r="Z563" s="209"/>
      <c r="AA563" s="209"/>
      <c r="AB563" s="209"/>
      <c r="AC563" s="209"/>
      <c r="AD563" s="209"/>
      <c r="AE563" s="209"/>
      <c r="AF563" s="209"/>
      <c r="AG563" s="209"/>
      <c r="AH563" s="209"/>
      <c r="AI563" s="209"/>
      <c r="AJ563" s="209"/>
    </row>
    <row r="564">
      <c r="A564" s="255" t="s">
        <v>6109</v>
      </c>
      <c r="B564" s="11" t="s">
        <v>35</v>
      </c>
      <c r="C564" s="256" t="s">
        <v>5722</v>
      </c>
      <c r="D564" s="257" t="s">
        <v>1537</v>
      </c>
      <c r="E564" s="255" t="s">
        <v>616</v>
      </c>
      <c r="F564" s="255" t="s">
        <v>215</v>
      </c>
      <c r="G564" s="258" t="s">
        <v>5632</v>
      </c>
      <c r="H564" s="258" t="s">
        <v>5430</v>
      </c>
      <c r="I564" s="255">
        <v>1.0</v>
      </c>
      <c r="J564" s="255">
        <v>1.0</v>
      </c>
      <c r="K564" s="255">
        <v>0.0</v>
      </c>
      <c r="L564" s="255">
        <v>0.0</v>
      </c>
      <c r="M564" s="255">
        <v>0.0</v>
      </c>
      <c r="N564" s="255">
        <v>0.0</v>
      </c>
      <c r="O564" s="255">
        <v>0.0</v>
      </c>
      <c r="P564" s="128" t="s">
        <v>6113</v>
      </c>
      <c r="Q564" s="209"/>
      <c r="R564" s="209"/>
      <c r="S564" s="209"/>
      <c r="T564" s="209"/>
      <c r="U564" s="209"/>
      <c r="V564" s="209"/>
      <c r="W564" s="209"/>
      <c r="X564" s="209"/>
      <c r="Y564" s="209"/>
      <c r="Z564" s="209"/>
      <c r="AA564" s="209"/>
      <c r="AB564" s="209"/>
      <c r="AC564" s="209"/>
      <c r="AD564" s="209"/>
      <c r="AE564" s="209"/>
      <c r="AF564" s="209"/>
      <c r="AG564" s="209"/>
      <c r="AH564" s="209"/>
      <c r="AI564" s="209"/>
      <c r="AJ564" s="209"/>
    </row>
    <row r="565">
      <c r="A565" s="255" t="s">
        <v>6111</v>
      </c>
      <c r="B565" s="11" t="s">
        <v>35</v>
      </c>
      <c r="C565" s="256" t="s">
        <v>5722</v>
      </c>
      <c r="D565" s="257" t="s">
        <v>1537</v>
      </c>
      <c r="E565" s="255" t="s">
        <v>1679</v>
      </c>
      <c r="F565" s="255" t="s">
        <v>1472</v>
      </c>
      <c r="G565" s="258" t="s">
        <v>5665</v>
      </c>
      <c r="H565" s="258" t="s">
        <v>5534</v>
      </c>
      <c r="I565" s="255">
        <v>1.0</v>
      </c>
      <c r="J565" s="255">
        <v>1.0</v>
      </c>
      <c r="K565" s="255">
        <v>0.0</v>
      </c>
      <c r="L565" s="255">
        <v>0.0</v>
      </c>
      <c r="M565" s="255">
        <v>0.0</v>
      </c>
      <c r="N565" s="255">
        <v>0.0</v>
      </c>
      <c r="O565" s="255">
        <v>0.0</v>
      </c>
      <c r="P565" s="128" t="s">
        <v>6113</v>
      </c>
      <c r="Q565" s="209"/>
      <c r="R565" s="209"/>
      <c r="S565" s="209"/>
      <c r="T565" s="209"/>
      <c r="U565" s="209"/>
      <c r="V565" s="209"/>
      <c r="W565" s="209"/>
      <c r="X565" s="209"/>
      <c r="Y565" s="209"/>
      <c r="Z565" s="209"/>
      <c r="AA565" s="209"/>
      <c r="AB565" s="209"/>
      <c r="AC565" s="209"/>
      <c r="AD565" s="209"/>
      <c r="AE565" s="209"/>
      <c r="AF565" s="209"/>
      <c r="AG565" s="209"/>
      <c r="AH565" s="209"/>
      <c r="AI565" s="209"/>
      <c r="AJ565" s="209"/>
    </row>
    <row r="566">
      <c r="A566" s="255" t="s">
        <v>5723</v>
      </c>
      <c r="B566" s="11" t="s">
        <v>35</v>
      </c>
      <c r="C566" s="256" t="s">
        <v>5724</v>
      </c>
      <c r="D566" s="257" t="s">
        <v>1537</v>
      </c>
      <c r="E566" s="255" t="s">
        <v>2283</v>
      </c>
      <c r="F566" s="255" t="s">
        <v>2145</v>
      </c>
      <c r="G566" s="258" t="s">
        <v>5725</v>
      </c>
      <c r="H566" s="258" t="s">
        <v>5543</v>
      </c>
      <c r="I566" s="255">
        <v>1.0</v>
      </c>
      <c r="J566" s="255">
        <v>1.0</v>
      </c>
      <c r="K566" s="255">
        <v>0.0</v>
      </c>
      <c r="L566" s="255">
        <v>0.0</v>
      </c>
      <c r="M566" s="255">
        <v>0.0</v>
      </c>
      <c r="N566" s="255">
        <v>0.0</v>
      </c>
      <c r="O566" s="255">
        <v>0.0</v>
      </c>
      <c r="P566" s="128" t="s">
        <v>6113</v>
      </c>
      <c r="Q566" s="209"/>
      <c r="R566" s="209"/>
      <c r="S566" s="209"/>
      <c r="T566" s="209"/>
      <c r="U566" s="209"/>
      <c r="V566" s="209"/>
      <c r="W566" s="209"/>
      <c r="X566" s="209"/>
      <c r="Y566" s="209"/>
      <c r="Z566" s="209"/>
      <c r="AA566" s="209"/>
      <c r="AB566" s="209"/>
      <c r="AC566" s="209"/>
      <c r="AD566" s="209"/>
      <c r="AE566" s="209"/>
      <c r="AF566" s="209"/>
      <c r="AG566" s="209"/>
      <c r="AH566" s="209"/>
      <c r="AI566" s="209"/>
      <c r="AJ566" s="209"/>
    </row>
    <row r="567">
      <c r="A567" s="255" t="s">
        <v>5726</v>
      </c>
      <c r="B567" s="11" t="s">
        <v>35</v>
      </c>
      <c r="C567" s="256" t="s">
        <v>5724</v>
      </c>
      <c r="D567" s="257" t="s">
        <v>1537</v>
      </c>
      <c r="E567" s="255" t="s">
        <v>170</v>
      </c>
      <c r="F567" s="255" t="s">
        <v>160</v>
      </c>
      <c r="G567" s="258" t="s">
        <v>5628</v>
      </c>
      <c r="H567" s="258" t="s">
        <v>5397</v>
      </c>
      <c r="I567" s="255">
        <v>1.0</v>
      </c>
      <c r="J567" s="255">
        <v>1.0</v>
      </c>
      <c r="K567" s="255">
        <v>0.0</v>
      </c>
      <c r="L567" s="255">
        <v>0.0</v>
      </c>
      <c r="M567" s="255">
        <v>0.0</v>
      </c>
      <c r="N567" s="255">
        <v>0.0</v>
      </c>
      <c r="O567" s="255">
        <v>0.0</v>
      </c>
      <c r="P567" s="128" t="s">
        <v>6113</v>
      </c>
      <c r="Q567" s="209"/>
      <c r="R567" s="209"/>
      <c r="S567" s="209"/>
      <c r="T567" s="209"/>
      <c r="U567" s="209"/>
      <c r="V567" s="209"/>
      <c r="W567" s="209"/>
      <c r="X567" s="209"/>
      <c r="Y567" s="209"/>
      <c r="Z567" s="209"/>
      <c r="AA567" s="209"/>
      <c r="AB567" s="209"/>
      <c r="AC567" s="209"/>
      <c r="AD567" s="209"/>
      <c r="AE567" s="209"/>
      <c r="AF567" s="209"/>
      <c r="AG567" s="209"/>
      <c r="AH567" s="209"/>
      <c r="AI567" s="209"/>
      <c r="AJ567" s="209"/>
    </row>
    <row r="568">
      <c r="A568" s="255" t="s">
        <v>5727</v>
      </c>
      <c r="B568" s="11" t="s">
        <v>35</v>
      </c>
      <c r="C568" s="256" t="s">
        <v>5724</v>
      </c>
      <c r="D568" s="257" t="s">
        <v>1537</v>
      </c>
      <c r="E568" s="255" t="s">
        <v>5659</v>
      </c>
      <c r="F568" s="255" t="s">
        <v>1766</v>
      </c>
      <c r="G568" s="258" t="s">
        <v>5660</v>
      </c>
      <c r="H568" s="258" t="s">
        <v>5585</v>
      </c>
      <c r="I568" s="255">
        <v>5.0</v>
      </c>
      <c r="J568" s="255">
        <v>5.0</v>
      </c>
      <c r="K568" s="255">
        <v>0.0</v>
      </c>
      <c r="L568" s="255">
        <v>0.0</v>
      </c>
      <c r="M568" s="255">
        <v>0.0</v>
      </c>
      <c r="N568" s="255">
        <v>0.0</v>
      </c>
      <c r="O568" s="255">
        <v>0.0</v>
      </c>
      <c r="P568" s="128" t="s">
        <v>6113</v>
      </c>
      <c r="Q568" s="209"/>
      <c r="R568" s="209"/>
      <c r="S568" s="209"/>
      <c r="T568" s="209"/>
      <c r="U568" s="209"/>
      <c r="V568" s="209"/>
      <c r="W568" s="209"/>
      <c r="X568" s="209"/>
      <c r="Y568" s="209"/>
      <c r="Z568" s="209"/>
      <c r="AA568" s="209"/>
      <c r="AB568" s="209"/>
      <c r="AC568" s="209"/>
      <c r="AD568" s="209"/>
      <c r="AE568" s="209"/>
      <c r="AF568" s="209"/>
      <c r="AG568" s="209"/>
      <c r="AH568" s="209"/>
      <c r="AI568" s="209"/>
      <c r="AJ568" s="209"/>
    </row>
    <row r="569">
      <c r="A569" s="255" t="s">
        <v>5728</v>
      </c>
      <c r="B569" s="11" t="s">
        <v>35</v>
      </c>
      <c r="C569" s="256" t="s">
        <v>5724</v>
      </c>
      <c r="D569" s="257" t="s">
        <v>1537</v>
      </c>
      <c r="E569" s="255" t="s">
        <v>616</v>
      </c>
      <c r="F569" s="255" t="s">
        <v>215</v>
      </c>
      <c r="G569" s="258" t="s">
        <v>5632</v>
      </c>
      <c r="H569" s="258" t="s">
        <v>5430</v>
      </c>
      <c r="I569" s="255">
        <v>1.0</v>
      </c>
      <c r="J569" s="255">
        <v>1.0</v>
      </c>
      <c r="K569" s="255">
        <v>0.0</v>
      </c>
      <c r="L569" s="255">
        <v>0.0</v>
      </c>
      <c r="M569" s="255">
        <v>0.0</v>
      </c>
      <c r="N569" s="255">
        <v>0.0</v>
      </c>
      <c r="O569" s="255">
        <v>0.0</v>
      </c>
      <c r="P569" s="128" t="s">
        <v>6113</v>
      </c>
      <c r="Q569" s="209"/>
      <c r="R569" s="209"/>
      <c r="S569" s="209"/>
      <c r="T569" s="209"/>
      <c r="U569" s="209"/>
      <c r="V569" s="209"/>
      <c r="W569" s="209"/>
      <c r="X569" s="209"/>
      <c r="Y569" s="209"/>
      <c r="Z569" s="209"/>
      <c r="AA569" s="209"/>
      <c r="AB569" s="209"/>
      <c r="AC569" s="209"/>
      <c r="AD569" s="209"/>
      <c r="AE569" s="209"/>
      <c r="AF569" s="209"/>
      <c r="AG569" s="209"/>
      <c r="AH569" s="209"/>
      <c r="AI569" s="209"/>
      <c r="AJ569" s="209"/>
    </row>
    <row r="570">
      <c r="A570" s="255" t="s">
        <v>5729</v>
      </c>
      <c r="B570" s="11" t="s">
        <v>35</v>
      </c>
      <c r="C570" s="256" t="s">
        <v>5724</v>
      </c>
      <c r="D570" s="257" t="s">
        <v>1537</v>
      </c>
      <c r="E570" s="255" t="s">
        <v>1679</v>
      </c>
      <c r="F570" s="255" t="s">
        <v>1472</v>
      </c>
      <c r="G570" s="258" t="s">
        <v>5665</v>
      </c>
      <c r="H570" s="258" t="s">
        <v>5534</v>
      </c>
      <c r="I570" s="255">
        <v>1.0</v>
      </c>
      <c r="J570" s="255">
        <v>1.0</v>
      </c>
      <c r="K570" s="255">
        <v>0.0</v>
      </c>
      <c r="L570" s="255">
        <v>0.0</v>
      </c>
      <c r="M570" s="255">
        <v>0.0</v>
      </c>
      <c r="N570" s="255">
        <v>0.0</v>
      </c>
      <c r="O570" s="255">
        <v>0.0</v>
      </c>
      <c r="P570" s="128" t="s">
        <v>6113</v>
      </c>
      <c r="Q570" s="209"/>
      <c r="R570" s="209"/>
      <c r="S570" s="209"/>
      <c r="T570" s="209"/>
      <c r="U570" s="209"/>
      <c r="V570" s="209"/>
      <c r="W570" s="209"/>
      <c r="X570" s="209"/>
      <c r="Y570" s="209"/>
      <c r="Z570" s="209"/>
      <c r="AA570" s="209"/>
      <c r="AB570" s="209"/>
      <c r="AC570" s="209"/>
      <c r="AD570" s="209"/>
      <c r="AE570" s="209"/>
      <c r="AF570" s="209"/>
      <c r="AG570" s="209"/>
      <c r="AH570" s="209"/>
      <c r="AI570" s="209"/>
      <c r="AJ570" s="209"/>
    </row>
    <row r="571">
      <c r="A571" s="255" t="s">
        <v>5730</v>
      </c>
      <c r="B571" s="11" t="s">
        <v>35</v>
      </c>
      <c r="C571" s="256" t="s">
        <v>5724</v>
      </c>
      <c r="D571" s="257" t="s">
        <v>1537</v>
      </c>
      <c r="E571" s="255" t="s">
        <v>2248</v>
      </c>
      <c r="F571" s="255" t="s">
        <v>445</v>
      </c>
      <c r="G571" s="258" t="s">
        <v>5634</v>
      </c>
      <c r="H571" s="258" t="s">
        <v>5513</v>
      </c>
      <c r="I571" s="255">
        <v>3.0</v>
      </c>
      <c r="J571" s="255">
        <v>3.0</v>
      </c>
      <c r="K571" s="255">
        <v>0.0</v>
      </c>
      <c r="L571" s="255">
        <v>0.0</v>
      </c>
      <c r="M571" s="255">
        <v>0.0</v>
      </c>
      <c r="N571" s="255">
        <v>0.0</v>
      </c>
      <c r="O571" s="255">
        <v>0.0</v>
      </c>
      <c r="P571" s="128" t="s">
        <v>6113</v>
      </c>
      <c r="Q571" s="209"/>
      <c r="R571" s="209"/>
      <c r="S571" s="209"/>
      <c r="T571" s="209"/>
      <c r="U571" s="209"/>
      <c r="V571" s="209"/>
      <c r="W571" s="209"/>
      <c r="X571" s="209"/>
      <c r="Y571" s="209"/>
      <c r="Z571" s="209"/>
      <c r="AA571" s="209"/>
      <c r="AB571" s="209"/>
      <c r="AC571" s="209"/>
      <c r="AD571" s="209"/>
      <c r="AE571" s="209"/>
      <c r="AF571" s="209"/>
      <c r="AG571" s="209"/>
      <c r="AH571" s="209"/>
      <c r="AI571" s="209"/>
      <c r="AJ571" s="209"/>
    </row>
    <row r="572">
      <c r="A572" s="255" t="s">
        <v>5731</v>
      </c>
      <c r="B572" s="11" t="s">
        <v>35</v>
      </c>
      <c r="C572" s="256" t="s">
        <v>5724</v>
      </c>
      <c r="D572" s="257" t="s">
        <v>1537</v>
      </c>
      <c r="E572" s="255" t="s">
        <v>5732</v>
      </c>
      <c r="F572" s="255" t="s">
        <v>5733</v>
      </c>
      <c r="G572" s="258" t="s">
        <v>5734</v>
      </c>
      <c r="H572" s="258" t="s">
        <v>5735</v>
      </c>
      <c r="I572" s="255">
        <v>2.0</v>
      </c>
      <c r="J572" s="255">
        <v>2.0</v>
      </c>
      <c r="K572" s="255">
        <v>0.0</v>
      </c>
      <c r="L572" s="255">
        <v>0.0</v>
      </c>
      <c r="M572" s="255">
        <v>0.0</v>
      </c>
      <c r="N572" s="255">
        <v>0.0</v>
      </c>
      <c r="O572" s="255">
        <v>0.0</v>
      </c>
      <c r="P572" s="128" t="s">
        <v>6113</v>
      </c>
      <c r="Q572" s="209"/>
      <c r="R572" s="209"/>
      <c r="S572" s="209"/>
      <c r="T572" s="209"/>
      <c r="U572" s="209"/>
      <c r="V572" s="209"/>
      <c r="W572" s="209"/>
      <c r="X572" s="209"/>
      <c r="Y572" s="209"/>
      <c r="Z572" s="209"/>
      <c r="AA572" s="209"/>
      <c r="AB572" s="209"/>
      <c r="AC572" s="209"/>
      <c r="AD572" s="209"/>
      <c r="AE572" s="209"/>
      <c r="AF572" s="209"/>
      <c r="AG572" s="209"/>
      <c r="AH572" s="209"/>
      <c r="AI572" s="209"/>
      <c r="AJ572" s="209"/>
    </row>
    <row r="573">
      <c r="A573" s="255" t="s">
        <v>5736</v>
      </c>
      <c r="B573" s="11" t="s">
        <v>35</v>
      </c>
      <c r="C573" s="256" t="s">
        <v>2259</v>
      </c>
      <c r="D573" s="257" t="s">
        <v>1537</v>
      </c>
      <c r="E573" s="255" t="s">
        <v>1625</v>
      </c>
      <c r="F573" s="255" t="s">
        <v>2225</v>
      </c>
      <c r="G573" s="258" t="s">
        <v>5639</v>
      </c>
      <c r="H573" s="258" t="s">
        <v>5601</v>
      </c>
      <c r="I573" s="255">
        <v>2.0</v>
      </c>
      <c r="J573" s="255">
        <v>2.0</v>
      </c>
      <c r="K573" s="255">
        <v>0.0</v>
      </c>
      <c r="L573" s="255">
        <v>0.0</v>
      </c>
      <c r="M573" s="255">
        <v>0.0</v>
      </c>
      <c r="N573" s="255">
        <v>0.0</v>
      </c>
      <c r="O573" s="255">
        <v>0.0</v>
      </c>
      <c r="P573" s="128" t="s">
        <v>6113</v>
      </c>
      <c r="Q573" s="209"/>
      <c r="R573" s="209"/>
      <c r="S573" s="209"/>
      <c r="T573" s="209"/>
      <c r="U573" s="209"/>
      <c r="V573" s="209"/>
      <c r="W573" s="209"/>
      <c r="X573" s="209"/>
      <c r="Y573" s="209"/>
      <c r="Z573" s="209"/>
      <c r="AA573" s="209"/>
      <c r="AB573" s="209"/>
      <c r="AC573" s="209"/>
      <c r="AD573" s="209"/>
      <c r="AE573" s="209"/>
      <c r="AF573" s="209"/>
      <c r="AG573" s="209"/>
      <c r="AH573" s="209"/>
      <c r="AI573" s="209"/>
      <c r="AJ573" s="209"/>
    </row>
    <row r="574">
      <c r="A574" s="255" t="s">
        <v>5737</v>
      </c>
      <c r="B574" s="11" t="s">
        <v>35</v>
      </c>
      <c r="C574" s="256" t="s">
        <v>2259</v>
      </c>
      <c r="D574" s="257" t="s">
        <v>1537</v>
      </c>
      <c r="E574" s="255" t="s">
        <v>1273</v>
      </c>
      <c r="F574" s="255" t="s">
        <v>1223</v>
      </c>
      <c r="G574" s="258" t="s">
        <v>5619</v>
      </c>
      <c r="H574" s="258" t="s">
        <v>5457</v>
      </c>
      <c r="I574" s="255">
        <v>1.0</v>
      </c>
      <c r="J574" s="255">
        <v>1.0</v>
      </c>
      <c r="K574" s="255">
        <v>0.0</v>
      </c>
      <c r="L574" s="255">
        <v>0.0</v>
      </c>
      <c r="M574" s="255">
        <v>0.0</v>
      </c>
      <c r="N574" s="255">
        <v>0.0</v>
      </c>
      <c r="O574" s="255">
        <v>0.0</v>
      </c>
      <c r="P574" s="128" t="s">
        <v>6113</v>
      </c>
      <c r="Q574" s="209"/>
      <c r="R574" s="209"/>
      <c r="S574" s="209"/>
      <c r="T574" s="209"/>
      <c r="U574" s="209"/>
      <c r="V574" s="209"/>
      <c r="W574" s="209"/>
      <c r="X574" s="209"/>
      <c r="Y574" s="209"/>
      <c r="Z574" s="209"/>
      <c r="AA574" s="209"/>
      <c r="AB574" s="209"/>
      <c r="AC574" s="209"/>
      <c r="AD574" s="209"/>
      <c r="AE574" s="209"/>
      <c r="AF574" s="209"/>
      <c r="AG574" s="209"/>
      <c r="AH574" s="209"/>
      <c r="AI574" s="209"/>
      <c r="AJ574" s="209"/>
    </row>
    <row r="575">
      <c r="A575" s="255" t="s">
        <v>5738</v>
      </c>
      <c r="B575" s="11" t="s">
        <v>35</v>
      </c>
      <c r="C575" s="256" t="s">
        <v>2259</v>
      </c>
      <c r="D575" s="257" t="s">
        <v>1537</v>
      </c>
      <c r="E575" s="255" t="s">
        <v>73</v>
      </c>
      <c r="F575" s="255" t="s">
        <v>72</v>
      </c>
      <c r="G575" s="258" t="s">
        <v>5662</v>
      </c>
      <c r="H575" s="258" t="s">
        <v>5406</v>
      </c>
      <c r="I575" s="255">
        <v>3.0</v>
      </c>
      <c r="J575" s="255">
        <v>3.0</v>
      </c>
      <c r="K575" s="255">
        <v>0.0</v>
      </c>
      <c r="L575" s="255">
        <v>0.0</v>
      </c>
      <c r="M575" s="255">
        <v>0.0</v>
      </c>
      <c r="N575" s="255">
        <v>0.0</v>
      </c>
      <c r="O575" s="255">
        <v>0.0</v>
      </c>
      <c r="P575" s="128" t="s">
        <v>6113</v>
      </c>
      <c r="Q575" s="209"/>
      <c r="R575" s="209"/>
      <c r="S575" s="209"/>
      <c r="T575" s="209"/>
      <c r="U575" s="209"/>
      <c r="V575" s="209"/>
      <c r="W575" s="209"/>
      <c r="X575" s="209"/>
      <c r="Y575" s="209"/>
      <c r="Z575" s="209"/>
      <c r="AA575" s="209"/>
      <c r="AB575" s="209"/>
      <c r="AC575" s="209"/>
      <c r="AD575" s="209"/>
      <c r="AE575" s="209"/>
      <c r="AF575" s="209"/>
      <c r="AG575" s="209"/>
      <c r="AH575" s="209"/>
      <c r="AI575" s="209"/>
      <c r="AJ575" s="209"/>
    </row>
    <row r="576">
      <c r="A576" s="255" t="s">
        <v>5739</v>
      </c>
      <c r="B576" s="11" t="s">
        <v>35</v>
      </c>
      <c r="C576" s="256" t="s">
        <v>2259</v>
      </c>
      <c r="D576" s="257" t="s">
        <v>1537</v>
      </c>
      <c r="E576" s="255" t="s">
        <v>616</v>
      </c>
      <c r="F576" s="255" t="s">
        <v>215</v>
      </c>
      <c r="G576" s="258" t="s">
        <v>5632</v>
      </c>
      <c r="H576" s="258" t="s">
        <v>5430</v>
      </c>
      <c r="I576" s="255">
        <v>2.0</v>
      </c>
      <c r="J576" s="255">
        <v>2.0</v>
      </c>
      <c r="K576" s="255">
        <v>0.0</v>
      </c>
      <c r="L576" s="255">
        <v>0.0</v>
      </c>
      <c r="M576" s="255">
        <v>0.0</v>
      </c>
      <c r="N576" s="255">
        <v>0.0</v>
      </c>
      <c r="O576" s="255">
        <v>0.0</v>
      </c>
      <c r="P576" s="128" t="s">
        <v>6113</v>
      </c>
      <c r="Q576" s="209"/>
      <c r="R576" s="209"/>
      <c r="S576" s="209"/>
      <c r="T576" s="209"/>
      <c r="U576" s="209"/>
      <c r="V576" s="209"/>
      <c r="W576" s="209"/>
      <c r="X576" s="209"/>
      <c r="Y576" s="209"/>
      <c r="Z576" s="209"/>
      <c r="AA576" s="209"/>
      <c r="AB576" s="209"/>
      <c r="AC576" s="209"/>
      <c r="AD576" s="209"/>
      <c r="AE576" s="209"/>
      <c r="AF576" s="209"/>
      <c r="AG576" s="209"/>
      <c r="AH576" s="209"/>
      <c r="AI576" s="209"/>
      <c r="AJ576" s="209"/>
    </row>
    <row r="577">
      <c r="A577" s="255" t="s">
        <v>5740</v>
      </c>
      <c r="B577" s="11" t="s">
        <v>35</v>
      </c>
      <c r="C577" s="256" t="s">
        <v>2259</v>
      </c>
      <c r="D577" s="257" t="s">
        <v>1537</v>
      </c>
      <c r="E577" s="255" t="s">
        <v>369</v>
      </c>
      <c r="F577" s="255" t="s">
        <v>310</v>
      </c>
      <c r="G577" s="258" t="s">
        <v>5676</v>
      </c>
      <c r="H577" s="258" t="s">
        <v>5454</v>
      </c>
      <c r="I577" s="255">
        <v>3.0</v>
      </c>
      <c r="J577" s="255">
        <v>3.0</v>
      </c>
      <c r="K577" s="255">
        <v>0.0</v>
      </c>
      <c r="L577" s="255">
        <v>0.0</v>
      </c>
      <c r="M577" s="255">
        <v>0.0</v>
      </c>
      <c r="N577" s="255">
        <v>0.0</v>
      </c>
      <c r="O577" s="255">
        <v>0.0</v>
      </c>
      <c r="P577" s="128" t="s">
        <v>6113</v>
      </c>
      <c r="Q577" s="209"/>
      <c r="R577" s="209"/>
      <c r="S577" s="209"/>
      <c r="T577" s="209"/>
      <c r="U577" s="209"/>
      <c r="V577" s="209"/>
      <c r="W577" s="209"/>
      <c r="X577" s="209"/>
      <c r="Y577" s="209"/>
      <c r="Z577" s="209"/>
      <c r="AA577" s="209"/>
      <c r="AB577" s="209"/>
      <c r="AC577" s="209"/>
      <c r="AD577" s="209"/>
      <c r="AE577" s="209"/>
      <c r="AF577" s="209"/>
      <c r="AG577" s="209"/>
      <c r="AH577" s="209"/>
      <c r="AI577" s="209"/>
      <c r="AJ577" s="209"/>
    </row>
    <row r="578">
      <c r="A578" s="255" t="s">
        <v>5741</v>
      </c>
      <c r="B578" s="11" t="s">
        <v>35</v>
      </c>
      <c r="C578" s="256" t="s">
        <v>2259</v>
      </c>
      <c r="D578" s="257" t="s">
        <v>1537</v>
      </c>
      <c r="E578" s="255" t="s">
        <v>2248</v>
      </c>
      <c r="F578" s="255" t="s">
        <v>445</v>
      </c>
      <c r="G578" s="258" t="s">
        <v>5634</v>
      </c>
      <c r="H578" s="258" t="s">
        <v>5513</v>
      </c>
      <c r="I578" s="255">
        <v>3.0</v>
      </c>
      <c r="J578" s="255">
        <v>3.0</v>
      </c>
      <c r="K578" s="255">
        <v>0.0</v>
      </c>
      <c r="L578" s="255">
        <v>0.0</v>
      </c>
      <c r="M578" s="255">
        <v>0.0</v>
      </c>
      <c r="N578" s="255">
        <v>0.0</v>
      </c>
      <c r="O578" s="255">
        <v>0.0</v>
      </c>
      <c r="P578" s="128" t="s">
        <v>6113</v>
      </c>
      <c r="Q578" s="209"/>
      <c r="R578" s="209"/>
      <c r="S578" s="209"/>
      <c r="T578" s="209"/>
      <c r="U578" s="209"/>
      <c r="V578" s="209"/>
      <c r="W578" s="209"/>
      <c r="X578" s="209"/>
      <c r="Y578" s="209"/>
      <c r="Z578" s="209"/>
      <c r="AA578" s="209"/>
      <c r="AB578" s="209"/>
      <c r="AC578" s="209"/>
      <c r="AD578" s="209"/>
      <c r="AE578" s="209"/>
      <c r="AF578" s="209"/>
      <c r="AG578" s="209"/>
      <c r="AH578" s="209"/>
      <c r="AI578" s="209"/>
      <c r="AJ578" s="209"/>
    </row>
    <row r="579">
      <c r="A579" s="255" t="s">
        <v>5742</v>
      </c>
      <c r="B579" s="11" t="s">
        <v>35</v>
      </c>
      <c r="C579" s="256" t="s">
        <v>5743</v>
      </c>
      <c r="D579" s="257" t="s">
        <v>1537</v>
      </c>
      <c r="E579" s="255" t="s">
        <v>1273</v>
      </c>
      <c r="F579" s="255" t="s">
        <v>1223</v>
      </c>
      <c r="G579" s="258" t="s">
        <v>5619</v>
      </c>
      <c r="H579" s="258" t="s">
        <v>5457</v>
      </c>
      <c r="I579" s="255">
        <v>4.0</v>
      </c>
      <c r="J579" s="255">
        <v>4.0</v>
      </c>
      <c r="K579" s="255">
        <v>0.0</v>
      </c>
      <c r="L579" s="255">
        <v>0.0</v>
      </c>
      <c r="M579" s="255">
        <v>0.0</v>
      </c>
      <c r="N579" s="255">
        <v>0.0</v>
      </c>
      <c r="O579" s="255">
        <v>0.0</v>
      </c>
      <c r="P579" s="128" t="s">
        <v>6113</v>
      </c>
      <c r="Q579" s="209"/>
      <c r="R579" s="209"/>
      <c r="S579" s="209"/>
      <c r="T579" s="209"/>
      <c r="U579" s="209"/>
      <c r="V579" s="209"/>
      <c r="W579" s="209"/>
      <c r="X579" s="209"/>
      <c r="Y579" s="209"/>
      <c r="Z579" s="209"/>
      <c r="AA579" s="209"/>
      <c r="AB579" s="209"/>
      <c r="AC579" s="209"/>
      <c r="AD579" s="209"/>
      <c r="AE579" s="209"/>
      <c r="AF579" s="209"/>
      <c r="AG579" s="209"/>
      <c r="AH579" s="209"/>
      <c r="AI579" s="209"/>
      <c r="AJ579" s="209"/>
    </row>
    <row r="580">
      <c r="A580" s="255" t="s">
        <v>5744</v>
      </c>
      <c r="B580" s="11" t="s">
        <v>35</v>
      </c>
      <c r="C580" s="256" t="s">
        <v>5743</v>
      </c>
      <c r="D580" s="257" t="s">
        <v>1537</v>
      </c>
      <c r="E580" s="255" t="s">
        <v>1560</v>
      </c>
      <c r="F580" s="255" t="s">
        <v>683</v>
      </c>
      <c r="G580" s="258" t="s">
        <v>5656</v>
      </c>
      <c r="H580" s="258" t="s">
        <v>5456</v>
      </c>
      <c r="I580" s="255">
        <v>1.0</v>
      </c>
      <c r="J580" s="255">
        <v>1.0</v>
      </c>
      <c r="K580" s="255">
        <v>0.0</v>
      </c>
      <c r="L580" s="255">
        <v>0.0</v>
      </c>
      <c r="M580" s="255">
        <v>0.0</v>
      </c>
      <c r="N580" s="255">
        <v>0.0</v>
      </c>
      <c r="O580" s="255">
        <v>0.0</v>
      </c>
      <c r="P580" s="128" t="s">
        <v>6113</v>
      </c>
      <c r="Q580" s="209"/>
      <c r="R580" s="209"/>
      <c r="S580" s="209"/>
      <c r="T580" s="209"/>
      <c r="U580" s="209"/>
      <c r="V580" s="209"/>
      <c r="W580" s="209"/>
      <c r="X580" s="209"/>
      <c r="Y580" s="209"/>
      <c r="Z580" s="209"/>
      <c r="AA580" s="209"/>
      <c r="AB580" s="209"/>
      <c r="AC580" s="209"/>
      <c r="AD580" s="209"/>
      <c r="AE580" s="209"/>
      <c r="AF580" s="209"/>
      <c r="AG580" s="209"/>
      <c r="AH580" s="209"/>
      <c r="AI580" s="209"/>
      <c r="AJ580" s="209"/>
    </row>
    <row r="581">
      <c r="A581" s="255" t="s">
        <v>5745</v>
      </c>
      <c r="B581" s="11" t="s">
        <v>35</v>
      </c>
      <c r="C581" s="256" t="s">
        <v>5743</v>
      </c>
      <c r="D581" s="257" t="s">
        <v>1537</v>
      </c>
      <c r="E581" s="255" t="s">
        <v>616</v>
      </c>
      <c r="F581" s="255" t="s">
        <v>215</v>
      </c>
      <c r="G581" s="258" t="s">
        <v>5632</v>
      </c>
      <c r="H581" s="258" t="s">
        <v>5430</v>
      </c>
      <c r="I581" s="255">
        <v>1.0</v>
      </c>
      <c r="J581" s="255">
        <v>1.0</v>
      </c>
      <c r="K581" s="255">
        <v>0.0</v>
      </c>
      <c r="L581" s="255">
        <v>0.0</v>
      </c>
      <c r="M581" s="255">
        <v>0.0</v>
      </c>
      <c r="N581" s="255">
        <v>0.0</v>
      </c>
      <c r="O581" s="255">
        <v>0.0</v>
      </c>
      <c r="P581" s="128" t="s">
        <v>6113</v>
      </c>
      <c r="Q581" s="209"/>
      <c r="R581" s="209"/>
      <c r="S581" s="209"/>
      <c r="T581" s="209"/>
      <c r="U581" s="209"/>
      <c r="V581" s="209"/>
      <c r="W581" s="209"/>
      <c r="X581" s="209"/>
      <c r="Y581" s="209"/>
      <c r="Z581" s="209"/>
      <c r="AA581" s="209"/>
      <c r="AB581" s="209"/>
      <c r="AC581" s="209"/>
      <c r="AD581" s="209"/>
      <c r="AE581" s="209"/>
      <c r="AF581" s="209"/>
      <c r="AG581" s="209"/>
      <c r="AH581" s="209"/>
      <c r="AI581" s="209"/>
      <c r="AJ581" s="209"/>
    </row>
    <row r="582">
      <c r="A582" s="255" t="s">
        <v>5746</v>
      </c>
      <c r="B582" s="11" t="s">
        <v>35</v>
      </c>
      <c r="C582" s="256" t="s">
        <v>5743</v>
      </c>
      <c r="D582" s="257" t="s">
        <v>1537</v>
      </c>
      <c r="E582" s="255" t="s">
        <v>1679</v>
      </c>
      <c r="F582" s="255" t="s">
        <v>1472</v>
      </c>
      <c r="G582" s="258" t="s">
        <v>5665</v>
      </c>
      <c r="H582" s="258" t="s">
        <v>5534</v>
      </c>
      <c r="I582" s="255">
        <v>1.0</v>
      </c>
      <c r="J582" s="255">
        <v>1.0</v>
      </c>
      <c r="K582" s="255">
        <v>0.0</v>
      </c>
      <c r="L582" s="255">
        <v>0.0</v>
      </c>
      <c r="M582" s="255">
        <v>0.0</v>
      </c>
      <c r="N582" s="255">
        <v>0.0</v>
      </c>
      <c r="O582" s="255">
        <v>0.0</v>
      </c>
      <c r="P582" s="128" t="s">
        <v>6113</v>
      </c>
      <c r="Q582" s="209"/>
      <c r="R582" s="209"/>
      <c r="S582" s="209"/>
      <c r="T582" s="209"/>
      <c r="U582" s="209"/>
      <c r="V582" s="209"/>
      <c r="W582" s="209"/>
      <c r="X582" s="209"/>
      <c r="Y582" s="209"/>
      <c r="Z582" s="209"/>
      <c r="AA582" s="209"/>
      <c r="AB582" s="209"/>
      <c r="AC582" s="209"/>
      <c r="AD582" s="209"/>
      <c r="AE582" s="209"/>
      <c r="AF582" s="209"/>
      <c r="AG582" s="209"/>
      <c r="AH582" s="209"/>
      <c r="AI582" s="209"/>
      <c r="AJ582" s="209"/>
    </row>
    <row r="583">
      <c r="A583" s="255" t="s">
        <v>5749</v>
      </c>
      <c r="B583" s="11" t="s">
        <v>35</v>
      </c>
      <c r="C583" s="256" t="s">
        <v>5748</v>
      </c>
      <c r="D583" s="257" t="s">
        <v>1537</v>
      </c>
      <c r="E583" s="255" t="s">
        <v>1273</v>
      </c>
      <c r="F583" s="255" t="s">
        <v>1223</v>
      </c>
      <c r="G583" s="258" t="s">
        <v>5619</v>
      </c>
      <c r="H583" s="258" t="s">
        <v>5457</v>
      </c>
      <c r="I583" s="255">
        <v>1.0</v>
      </c>
      <c r="J583" s="255">
        <v>1.0</v>
      </c>
      <c r="K583" s="255">
        <v>0.0</v>
      </c>
      <c r="L583" s="255">
        <v>0.0</v>
      </c>
      <c r="M583" s="255">
        <v>0.0</v>
      </c>
      <c r="N583" s="255">
        <v>0.0</v>
      </c>
      <c r="O583" s="255">
        <v>0.0</v>
      </c>
      <c r="P583" s="128" t="s">
        <v>6113</v>
      </c>
      <c r="Q583" s="209"/>
      <c r="R583" s="209"/>
      <c r="S583" s="209"/>
      <c r="T583" s="209"/>
      <c r="U583" s="209"/>
      <c r="V583" s="209"/>
      <c r="W583" s="209"/>
      <c r="X583" s="209"/>
      <c r="Y583" s="209"/>
      <c r="Z583" s="209"/>
      <c r="AA583" s="209"/>
      <c r="AB583" s="209"/>
      <c r="AC583" s="209"/>
      <c r="AD583" s="209"/>
      <c r="AE583" s="209"/>
      <c r="AF583" s="209"/>
      <c r="AG583" s="209"/>
      <c r="AH583" s="209"/>
      <c r="AI583" s="209"/>
      <c r="AJ583" s="209"/>
    </row>
    <row r="584">
      <c r="A584" s="255" t="s">
        <v>5750</v>
      </c>
      <c r="B584" s="11" t="s">
        <v>35</v>
      </c>
      <c r="C584" s="256" t="s">
        <v>5748</v>
      </c>
      <c r="D584" s="257" t="s">
        <v>1537</v>
      </c>
      <c r="E584" s="255" t="s">
        <v>73</v>
      </c>
      <c r="F584" s="255" t="s">
        <v>72</v>
      </c>
      <c r="G584" s="258" t="s">
        <v>5662</v>
      </c>
      <c r="H584" s="258" t="s">
        <v>5406</v>
      </c>
      <c r="I584" s="255">
        <v>3.0</v>
      </c>
      <c r="J584" s="255">
        <v>3.0</v>
      </c>
      <c r="K584" s="255">
        <v>0.0</v>
      </c>
      <c r="L584" s="255">
        <v>0.0</v>
      </c>
      <c r="M584" s="255">
        <v>0.0</v>
      </c>
      <c r="N584" s="255">
        <v>0.0</v>
      </c>
      <c r="O584" s="255">
        <v>0.0</v>
      </c>
      <c r="P584" s="128" t="s">
        <v>6113</v>
      </c>
      <c r="Q584" s="209"/>
      <c r="R584" s="209"/>
      <c r="S584" s="209"/>
      <c r="T584" s="209"/>
      <c r="U584" s="209"/>
      <c r="V584" s="209"/>
      <c r="W584" s="209"/>
      <c r="X584" s="209"/>
      <c r="Y584" s="209"/>
      <c r="Z584" s="209"/>
      <c r="AA584" s="209"/>
      <c r="AB584" s="209"/>
      <c r="AC584" s="209"/>
      <c r="AD584" s="209"/>
      <c r="AE584" s="209"/>
      <c r="AF584" s="209"/>
      <c r="AG584" s="209"/>
      <c r="AH584" s="209"/>
      <c r="AI584" s="209"/>
      <c r="AJ584" s="209"/>
    </row>
    <row r="585">
      <c r="A585" s="255" t="s">
        <v>5751</v>
      </c>
      <c r="B585" s="11" t="s">
        <v>35</v>
      </c>
      <c r="C585" s="256" t="s">
        <v>5748</v>
      </c>
      <c r="D585" s="257" t="s">
        <v>1537</v>
      </c>
      <c r="E585" s="255" t="s">
        <v>616</v>
      </c>
      <c r="F585" s="255" t="s">
        <v>215</v>
      </c>
      <c r="G585" s="258" t="s">
        <v>5632</v>
      </c>
      <c r="H585" s="258" t="s">
        <v>5430</v>
      </c>
      <c r="I585" s="255">
        <v>1.0</v>
      </c>
      <c r="J585" s="255">
        <v>1.0</v>
      </c>
      <c r="K585" s="255">
        <v>0.0</v>
      </c>
      <c r="L585" s="255">
        <v>0.0</v>
      </c>
      <c r="M585" s="255">
        <v>0.0</v>
      </c>
      <c r="N585" s="255">
        <v>0.0</v>
      </c>
      <c r="O585" s="255">
        <v>0.0</v>
      </c>
      <c r="P585" s="128" t="s">
        <v>6113</v>
      </c>
      <c r="Q585" s="209"/>
      <c r="R585" s="209"/>
      <c r="S585" s="209"/>
      <c r="T585" s="209"/>
      <c r="U585" s="209"/>
      <c r="V585" s="209"/>
      <c r="W585" s="209"/>
      <c r="X585" s="209"/>
      <c r="Y585" s="209"/>
      <c r="Z585" s="209"/>
      <c r="AA585" s="209"/>
      <c r="AB585" s="209"/>
      <c r="AC585" s="209"/>
      <c r="AD585" s="209"/>
      <c r="AE585" s="209"/>
      <c r="AF585" s="209"/>
      <c r="AG585" s="209"/>
      <c r="AH585" s="209"/>
      <c r="AI585" s="209"/>
      <c r="AJ585" s="209"/>
    </row>
    <row r="586">
      <c r="A586" s="255" t="s">
        <v>5752</v>
      </c>
      <c r="B586" s="11" t="s">
        <v>35</v>
      </c>
      <c r="C586" s="256" t="s">
        <v>5748</v>
      </c>
      <c r="D586" s="257" t="s">
        <v>1537</v>
      </c>
      <c r="E586" s="255" t="s">
        <v>1336</v>
      </c>
      <c r="F586" s="255" t="s">
        <v>1335</v>
      </c>
      <c r="G586" s="258" t="s">
        <v>5649</v>
      </c>
      <c r="H586" s="258" t="s">
        <v>5609</v>
      </c>
      <c r="I586" s="255">
        <v>3.0</v>
      </c>
      <c r="J586" s="255">
        <v>3.0</v>
      </c>
      <c r="K586" s="255">
        <v>0.0</v>
      </c>
      <c r="L586" s="255">
        <v>0.0</v>
      </c>
      <c r="M586" s="255">
        <v>0.0</v>
      </c>
      <c r="N586" s="255">
        <v>0.0</v>
      </c>
      <c r="O586" s="255">
        <v>0.0</v>
      </c>
      <c r="P586" s="128" t="s">
        <v>6113</v>
      </c>
      <c r="Q586" s="209"/>
      <c r="R586" s="209"/>
      <c r="S586" s="209"/>
      <c r="T586" s="209"/>
      <c r="U586" s="209"/>
      <c r="V586" s="209"/>
      <c r="W586" s="209"/>
      <c r="X586" s="209"/>
      <c r="Y586" s="209"/>
      <c r="Z586" s="209"/>
      <c r="AA586" s="209"/>
      <c r="AB586" s="209"/>
      <c r="AC586" s="209"/>
      <c r="AD586" s="209"/>
      <c r="AE586" s="209"/>
      <c r="AF586" s="209"/>
      <c r="AG586" s="209"/>
      <c r="AH586" s="209"/>
      <c r="AI586" s="209"/>
      <c r="AJ586" s="209"/>
    </row>
    <row r="587">
      <c r="A587" s="255" t="s">
        <v>5753</v>
      </c>
      <c r="B587" s="11" t="s">
        <v>35</v>
      </c>
      <c r="C587" s="256" t="s">
        <v>5748</v>
      </c>
      <c r="D587" s="257" t="s">
        <v>1537</v>
      </c>
      <c r="E587" s="255" t="s">
        <v>5732</v>
      </c>
      <c r="F587" s="255" t="s">
        <v>5733</v>
      </c>
      <c r="G587" s="258" t="s">
        <v>5734</v>
      </c>
      <c r="H587" s="258" t="s">
        <v>5735</v>
      </c>
      <c r="I587" s="255">
        <v>5.0</v>
      </c>
      <c r="J587" s="255">
        <v>5.0</v>
      </c>
      <c r="K587" s="255">
        <v>0.0</v>
      </c>
      <c r="L587" s="255">
        <v>0.0</v>
      </c>
      <c r="M587" s="255">
        <v>0.0</v>
      </c>
      <c r="N587" s="255">
        <v>0.0</v>
      </c>
      <c r="O587" s="255">
        <v>0.0</v>
      </c>
      <c r="P587" s="128" t="s">
        <v>6113</v>
      </c>
      <c r="Q587" s="209"/>
      <c r="R587" s="209"/>
      <c r="S587" s="209"/>
      <c r="T587" s="209"/>
      <c r="U587" s="209"/>
      <c r="V587" s="209"/>
      <c r="W587" s="209"/>
      <c r="X587" s="209"/>
      <c r="Y587" s="209"/>
      <c r="Z587" s="209"/>
      <c r="AA587" s="209"/>
      <c r="AB587" s="209"/>
      <c r="AC587" s="209"/>
      <c r="AD587" s="209"/>
      <c r="AE587" s="209"/>
      <c r="AF587" s="209"/>
      <c r="AG587" s="209"/>
      <c r="AH587" s="209"/>
      <c r="AI587" s="209"/>
      <c r="AJ587" s="209"/>
    </row>
    <row r="588">
      <c r="A588" s="255" t="s">
        <v>5754</v>
      </c>
      <c r="B588" s="11" t="s">
        <v>35</v>
      </c>
      <c r="C588" s="256" t="s">
        <v>2263</v>
      </c>
      <c r="D588" s="257" t="s">
        <v>1537</v>
      </c>
      <c r="E588" s="255" t="s">
        <v>616</v>
      </c>
      <c r="F588" s="255" t="s">
        <v>215</v>
      </c>
      <c r="G588" s="258" t="s">
        <v>5632</v>
      </c>
      <c r="H588" s="258" t="s">
        <v>5430</v>
      </c>
      <c r="I588" s="255">
        <v>3.0</v>
      </c>
      <c r="J588" s="255">
        <v>3.0</v>
      </c>
      <c r="K588" s="255">
        <v>0.0</v>
      </c>
      <c r="L588" s="255">
        <v>0.0</v>
      </c>
      <c r="M588" s="255">
        <v>0.0</v>
      </c>
      <c r="N588" s="255">
        <v>0.0</v>
      </c>
      <c r="O588" s="255">
        <v>0.0</v>
      </c>
      <c r="P588" s="128" t="s">
        <v>6113</v>
      </c>
      <c r="Q588" s="209"/>
      <c r="R588" s="209"/>
      <c r="S588" s="209"/>
      <c r="T588" s="209"/>
      <c r="U588" s="209"/>
      <c r="V588" s="209"/>
      <c r="W588" s="209"/>
      <c r="X588" s="209"/>
      <c r="Y588" s="209"/>
      <c r="Z588" s="209"/>
      <c r="AA588" s="209"/>
      <c r="AB588" s="209"/>
      <c r="AC588" s="209"/>
      <c r="AD588" s="209"/>
      <c r="AE588" s="209"/>
      <c r="AF588" s="209"/>
      <c r="AG588" s="209"/>
      <c r="AH588" s="209"/>
      <c r="AI588" s="209"/>
      <c r="AJ588" s="209"/>
    </row>
    <row r="589">
      <c r="A589" s="255" t="s">
        <v>5755</v>
      </c>
      <c r="B589" s="11" t="s">
        <v>35</v>
      </c>
      <c r="C589" s="256" t="s">
        <v>2263</v>
      </c>
      <c r="D589" s="257" t="s">
        <v>1537</v>
      </c>
      <c r="E589" s="255" t="s">
        <v>1273</v>
      </c>
      <c r="F589" s="255" t="s">
        <v>1223</v>
      </c>
      <c r="G589" s="258" t="s">
        <v>5619</v>
      </c>
      <c r="H589" s="258" t="s">
        <v>5457</v>
      </c>
      <c r="I589" s="255">
        <v>1.0</v>
      </c>
      <c r="J589" s="255">
        <v>1.0</v>
      </c>
      <c r="K589" s="255">
        <v>0.0</v>
      </c>
      <c r="L589" s="255">
        <v>0.0</v>
      </c>
      <c r="M589" s="255">
        <v>0.0</v>
      </c>
      <c r="N589" s="255">
        <v>0.0</v>
      </c>
      <c r="O589" s="255">
        <v>0.0</v>
      </c>
      <c r="P589" s="128" t="s">
        <v>6113</v>
      </c>
      <c r="Q589" s="209"/>
      <c r="R589" s="209"/>
      <c r="S589" s="209"/>
      <c r="T589" s="209"/>
      <c r="U589" s="209"/>
      <c r="V589" s="209"/>
      <c r="W589" s="209"/>
      <c r="X589" s="209"/>
      <c r="Y589" s="209"/>
      <c r="Z589" s="209"/>
      <c r="AA589" s="209"/>
      <c r="AB589" s="209"/>
      <c r="AC589" s="209"/>
      <c r="AD589" s="209"/>
      <c r="AE589" s="209"/>
      <c r="AF589" s="209"/>
      <c r="AG589" s="209"/>
      <c r="AH589" s="209"/>
      <c r="AI589" s="209"/>
      <c r="AJ589" s="209"/>
    </row>
    <row r="590">
      <c r="A590" s="255" t="s">
        <v>5756</v>
      </c>
      <c r="B590" s="11" t="s">
        <v>35</v>
      </c>
      <c r="C590" s="256" t="s">
        <v>2263</v>
      </c>
      <c r="D590" s="257" t="s">
        <v>1537</v>
      </c>
      <c r="E590" s="255" t="s">
        <v>73</v>
      </c>
      <c r="F590" s="255" t="s">
        <v>72</v>
      </c>
      <c r="G590" s="258" t="s">
        <v>5662</v>
      </c>
      <c r="H590" s="258" t="s">
        <v>5406</v>
      </c>
      <c r="I590" s="255">
        <v>1.0</v>
      </c>
      <c r="J590" s="255">
        <v>1.0</v>
      </c>
      <c r="K590" s="255">
        <v>0.0</v>
      </c>
      <c r="L590" s="255">
        <v>0.0</v>
      </c>
      <c r="M590" s="255">
        <v>0.0</v>
      </c>
      <c r="N590" s="255">
        <v>0.0</v>
      </c>
      <c r="O590" s="255">
        <v>0.0</v>
      </c>
      <c r="P590" s="128" t="s">
        <v>6113</v>
      </c>
      <c r="Q590" s="209"/>
      <c r="R590" s="209"/>
      <c r="S590" s="209"/>
      <c r="T590" s="209"/>
      <c r="U590" s="209"/>
      <c r="V590" s="209"/>
      <c r="W590" s="209"/>
      <c r="X590" s="209"/>
      <c r="Y590" s="209"/>
      <c r="Z590" s="209"/>
      <c r="AA590" s="209"/>
      <c r="AB590" s="209"/>
      <c r="AC590" s="209"/>
      <c r="AD590" s="209"/>
      <c r="AE590" s="209"/>
      <c r="AF590" s="209"/>
      <c r="AG590" s="209"/>
      <c r="AH590" s="209"/>
      <c r="AI590" s="209"/>
      <c r="AJ590" s="209"/>
    </row>
    <row r="591">
      <c r="A591" s="255" t="s">
        <v>5757</v>
      </c>
      <c r="B591" s="11" t="s">
        <v>35</v>
      </c>
      <c r="C591" s="256" t="s">
        <v>2263</v>
      </c>
      <c r="D591" s="257" t="s">
        <v>1537</v>
      </c>
      <c r="E591" s="255" t="s">
        <v>1679</v>
      </c>
      <c r="F591" s="255" t="s">
        <v>1472</v>
      </c>
      <c r="G591" s="258" t="s">
        <v>5665</v>
      </c>
      <c r="H591" s="258" t="s">
        <v>5534</v>
      </c>
      <c r="I591" s="255">
        <v>2.0</v>
      </c>
      <c r="J591" s="255">
        <v>2.0</v>
      </c>
      <c r="K591" s="255">
        <v>0.0</v>
      </c>
      <c r="L591" s="255">
        <v>0.0</v>
      </c>
      <c r="M591" s="255">
        <v>0.0</v>
      </c>
      <c r="N591" s="255">
        <v>0.0</v>
      </c>
      <c r="O591" s="255">
        <v>0.0</v>
      </c>
      <c r="P591" s="128" t="s">
        <v>6113</v>
      </c>
      <c r="Q591" s="209"/>
      <c r="R591" s="209"/>
      <c r="S591" s="209"/>
      <c r="T591" s="209"/>
      <c r="U591" s="209"/>
      <c r="V591" s="209"/>
      <c r="W591" s="209"/>
      <c r="X591" s="209"/>
      <c r="Y591" s="209"/>
      <c r="Z591" s="209"/>
      <c r="AA591" s="209"/>
      <c r="AB591" s="209"/>
      <c r="AC591" s="209"/>
      <c r="AD591" s="209"/>
      <c r="AE591" s="209"/>
      <c r="AF591" s="209"/>
      <c r="AG591" s="209"/>
      <c r="AH591" s="209"/>
      <c r="AI591" s="209"/>
      <c r="AJ591" s="209"/>
    </row>
    <row r="592">
      <c r="A592" s="255" t="s">
        <v>5758</v>
      </c>
      <c r="B592" s="11" t="s">
        <v>35</v>
      </c>
      <c r="C592" s="256" t="s">
        <v>2263</v>
      </c>
      <c r="D592" s="257" t="s">
        <v>1537</v>
      </c>
      <c r="E592" s="255" t="s">
        <v>1336</v>
      </c>
      <c r="F592" s="255" t="s">
        <v>1335</v>
      </c>
      <c r="G592" s="258" t="s">
        <v>5649</v>
      </c>
      <c r="H592" s="258" t="s">
        <v>5609</v>
      </c>
      <c r="I592" s="255">
        <v>3.0</v>
      </c>
      <c r="J592" s="255">
        <v>3.0</v>
      </c>
      <c r="K592" s="255">
        <v>0.0</v>
      </c>
      <c r="L592" s="255">
        <v>0.0</v>
      </c>
      <c r="M592" s="255">
        <v>0.0</v>
      </c>
      <c r="N592" s="255">
        <v>0.0</v>
      </c>
      <c r="O592" s="255">
        <v>0.0</v>
      </c>
      <c r="P592" s="128" t="s">
        <v>6113</v>
      </c>
      <c r="Q592" s="209"/>
      <c r="R592" s="209"/>
      <c r="S592" s="209"/>
      <c r="T592" s="209"/>
      <c r="U592" s="209"/>
      <c r="V592" s="209"/>
      <c r="W592" s="209"/>
      <c r="X592" s="209"/>
      <c r="Y592" s="209"/>
      <c r="Z592" s="209"/>
      <c r="AA592" s="209"/>
      <c r="AB592" s="209"/>
      <c r="AC592" s="209"/>
      <c r="AD592" s="209"/>
      <c r="AE592" s="209"/>
      <c r="AF592" s="209"/>
      <c r="AG592" s="209"/>
      <c r="AH592" s="209"/>
      <c r="AI592" s="209"/>
      <c r="AJ592" s="209"/>
    </row>
    <row r="593">
      <c r="A593" s="255" t="s">
        <v>5759</v>
      </c>
      <c r="B593" s="11" t="s">
        <v>35</v>
      </c>
      <c r="C593" s="256" t="s">
        <v>2263</v>
      </c>
      <c r="D593" s="257" t="s">
        <v>1537</v>
      </c>
      <c r="E593" s="255" t="s">
        <v>5732</v>
      </c>
      <c r="F593" s="255" t="s">
        <v>5733</v>
      </c>
      <c r="G593" s="258" t="s">
        <v>5734</v>
      </c>
      <c r="H593" s="258" t="s">
        <v>5735</v>
      </c>
      <c r="I593" s="259">
        <v>1.0</v>
      </c>
      <c r="J593" s="259">
        <v>1.0</v>
      </c>
      <c r="K593" s="259">
        <v>0.0</v>
      </c>
      <c r="L593" s="259">
        <v>0.0</v>
      </c>
      <c r="M593" s="255">
        <v>0.0</v>
      </c>
      <c r="N593" s="255">
        <v>0.0</v>
      </c>
      <c r="O593" s="255">
        <v>0.0</v>
      </c>
      <c r="P593" s="128" t="s">
        <v>6113</v>
      </c>
      <c r="Q593" s="209"/>
      <c r="R593" s="209"/>
      <c r="S593" s="209"/>
      <c r="T593" s="209"/>
      <c r="U593" s="209"/>
      <c r="V593" s="209"/>
      <c r="W593" s="209"/>
      <c r="X593" s="209"/>
      <c r="Y593" s="209"/>
      <c r="Z593" s="209"/>
      <c r="AA593" s="209"/>
      <c r="AB593" s="209"/>
      <c r="AC593" s="209"/>
      <c r="AD593" s="209"/>
      <c r="AE593" s="209"/>
      <c r="AF593" s="209"/>
      <c r="AG593" s="209"/>
      <c r="AH593" s="209"/>
      <c r="AI593" s="209"/>
      <c r="AJ593" s="209"/>
    </row>
    <row r="594">
      <c r="A594" s="255" t="s">
        <v>5761</v>
      </c>
      <c r="B594" s="11" t="s">
        <v>35</v>
      </c>
      <c r="C594" s="256" t="s">
        <v>5762</v>
      </c>
      <c r="D594" s="257" t="s">
        <v>1537</v>
      </c>
      <c r="E594" s="255" t="s">
        <v>1273</v>
      </c>
      <c r="F594" s="255" t="s">
        <v>1223</v>
      </c>
      <c r="G594" s="258" t="s">
        <v>5619</v>
      </c>
      <c r="H594" s="258" t="s">
        <v>5457</v>
      </c>
      <c r="I594" s="255">
        <v>1.0</v>
      </c>
      <c r="J594" s="255">
        <v>1.0</v>
      </c>
      <c r="K594" s="255">
        <v>0.0</v>
      </c>
      <c r="L594" s="255">
        <v>0.0</v>
      </c>
      <c r="M594" s="255">
        <v>0.0</v>
      </c>
      <c r="N594" s="255">
        <v>0.0</v>
      </c>
      <c r="O594" s="255">
        <v>0.0</v>
      </c>
      <c r="P594" s="128" t="s">
        <v>6113</v>
      </c>
      <c r="Q594" s="209"/>
      <c r="R594" s="209"/>
      <c r="S594" s="209"/>
      <c r="T594" s="209"/>
      <c r="U594" s="209"/>
      <c r="V594" s="209"/>
      <c r="W594" s="209"/>
      <c r="X594" s="209"/>
      <c r="Y594" s="209"/>
      <c r="Z594" s="209"/>
      <c r="AA594" s="209"/>
      <c r="AB594" s="209"/>
      <c r="AC594" s="209"/>
      <c r="AD594" s="209"/>
      <c r="AE594" s="209"/>
      <c r="AF594" s="209"/>
      <c r="AG594" s="209"/>
      <c r="AH594" s="209"/>
      <c r="AI594" s="209"/>
      <c r="AJ594" s="209"/>
    </row>
    <row r="595">
      <c r="A595" s="255" t="s">
        <v>5763</v>
      </c>
      <c r="B595" s="11" t="s">
        <v>35</v>
      </c>
      <c r="C595" s="256" t="s">
        <v>5762</v>
      </c>
      <c r="D595" s="257" t="s">
        <v>1537</v>
      </c>
      <c r="E595" s="255" t="s">
        <v>170</v>
      </c>
      <c r="F595" s="255" t="s">
        <v>160</v>
      </c>
      <c r="G595" s="258" t="s">
        <v>5628</v>
      </c>
      <c r="H595" s="258" t="s">
        <v>5397</v>
      </c>
      <c r="I595" s="255">
        <v>3.0</v>
      </c>
      <c r="J595" s="255">
        <v>3.0</v>
      </c>
      <c r="K595" s="255">
        <v>0.0</v>
      </c>
      <c r="L595" s="255">
        <v>0.0</v>
      </c>
      <c r="M595" s="255">
        <v>0.0</v>
      </c>
      <c r="N595" s="255">
        <v>0.0</v>
      </c>
      <c r="O595" s="255">
        <v>0.0</v>
      </c>
      <c r="P595" s="128" t="s">
        <v>6113</v>
      </c>
      <c r="Q595" s="209"/>
      <c r="R595" s="209"/>
      <c r="S595" s="209"/>
      <c r="T595" s="209"/>
      <c r="U595" s="209"/>
      <c r="V595" s="209"/>
      <c r="W595" s="209"/>
      <c r="X595" s="209"/>
      <c r="Y595" s="209"/>
      <c r="Z595" s="209"/>
      <c r="AA595" s="209"/>
      <c r="AB595" s="209"/>
      <c r="AC595" s="209"/>
      <c r="AD595" s="209"/>
      <c r="AE595" s="209"/>
      <c r="AF595" s="209"/>
      <c r="AG595" s="209"/>
      <c r="AH595" s="209"/>
      <c r="AI595" s="209"/>
      <c r="AJ595" s="209"/>
    </row>
    <row r="596">
      <c r="A596" s="255" t="s">
        <v>5764</v>
      </c>
      <c r="B596" s="11" t="s">
        <v>35</v>
      </c>
      <c r="C596" s="256" t="s">
        <v>5762</v>
      </c>
      <c r="D596" s="257" t="s">
        <v>1537</v>
      </c>
      <c r="E596" s="255" t="s">
        <v>616</v>
      </c>
      <c r="F596" s="255" t="s">
        <v>215</v>
      </c>
      <c r="G596" s="258" t="s">
        <v>5632</v>
      </c>
      <c r="H596" s="258" t="s">
        <v>5430</v>
      </c>
      <c r="I596" s="255">
        <v>10.0</v>
      </c>
      <c r="J596" s="255">
        <v>10.0</v>
      </c>
      <c r="K596" s="255">
        <v>0.0</v>
      </c>
      <c r="L596" s="255">
        <v>0.0</v>
      </c>
      <c r="M596" s="255">
        <v>0.0</v>
      </c>
      <c r="N596" s="255">
        <v>0.0</v>
      </c>
      <c r="O596" s="255">
        <v>0.0</v>
      </c>
      <c r="P596" s="128" t="s">
        <v>6113</v>
      </c>
      <c r="Q596" s="209"/>
      <c r="R596" s="209"/>
      <c r="S596" s="209"/>
      <c r="T596" s="209"/>
      <c r="U596" s="209"/>
      <c r="V596" s="209"/>
      <c r="W596" s="209"/>
      <c r="X596" s="209"/>
      <c r="Y596" s="209"/>
      <c r="Z596" s="209"/>
      <c r="AA596" s="209"/>
      <c r="AB596" s="209"/>
      <c r="AC596" s="209"/>
      <c r="AD596" s="209"/>
      <c r="AE596" s="209"/>
      <c r="AF596" s="209"/>
      <c r="AG596" s="209"/>
      <c r="AH596" s="209"/>
      <c r="AI596" s="209"/>
      <c r="AJ596" s="209"/>
    </row>
    <row r="597">
      <c r="A597" s="255" t="s">
        <v>5765</v>
      </c>
      <c r="B597" s="11" t="s">
        <v>35</v>
      </c>
      <c r="C597" s="256" t="s">
        <v>5762</v>
      </c>
      <c r="D597" s="257" t="s">
        <v>1537</v>
      </c>
      <c r="E597" s="255" t="s">
        <v>1679</v>
      </c>
      <c r="F597" s="255" t="s">
        <v>1472</v>
      </c>
      <c r="G597" s="258" t="s">
        <v>5665</v>
      </c>
      <c r="H597" s="258" t="s">
        <v>5534</v>
      </c>
      <c r="I597" s="255">
        <v>2.0</v>
      </c>
      <c r="J597" s="255">
        <v>2.0</v>
      </c>
      <c r="K597" s="255">
        <v>0.0</v>
      </c>
      <c r="L597" s="255">
        <v>0.0</v>
      </c>
      <c r="M597" s="255">
        <v>0.0</v>
      </c>
      <c r="N597" s="255">
        <v>0.0</v>
      </c>
      <c r="O597" s="255">
        <v>0.0</v>
      </c>
      <c r="P597" s="128" t="s">
        <v>6113</v>
      </c>
      <c r="Q597" s="209"/>
      <c r="R597" s="209"/>
      <c r="S597" s="209"/>
      <c r="T597" s="209"/>
      <c r="U597" s="209"/>
      <c r="V597" s="209"/>
      <c r="W597" s="209"/>
      <c r="X597" s="209"/>
      <c r="Y597" s="209"/>
      <c r="Z597" s="209"/>
      <c r="AA597" s="209"/>
      <c r="AB597" s="209"/>
      <c r="AC597" s="209"/>
      <c r="AD597" s="209"/>
      <c r="AE597" s="209"/>
      <c r="AF597" s="209"/>
      <c r="AG597" s="209"/>
      <c r="AH597" s="209"/>
      <c r="AI597" s="209"/>
      <c r="AJ597" s="209"/>
    </row>
    <row r="598">
      <c r="A598" s="255" t="s">
        <v>5766</v>
      </c>
      <c r="B598" s="11" t="s">
        <v>35</v>
      </c>
      <c r="C598" s="256" t="s">
        <v>2690</v>
      </c>
      <c r="D598" s="257" t="s">
        <v>1537</v>
      </c>
      <c r="E598" s="255" t="s">
        <v>5767</v>
      </c>
      <c r="F598" s="255" t="s">
        <v>5768</v>
      </c>
      <c r="G598" s="258" t="s">
        <v>5769</v>
      </c>
      <c r="H598" s="258" t="s">
        <v>5770</v>
      </c>
      <c r="I598" s="255">
        <v>2.0</v>
      </c>
      <c r="J598" s="255">
        <v>2.0</v>
      </c>
      <c r="K598" s="255">
        <v>0.0</v>
      </c>
      <c r="L598" s="255">
        <v>0.0</v>
      </c>
      <c r="M598" s="255">
        <v>0.0</v>
      </c>
      <c r="N598" s="255">
        <v>0.0</v>
      </c>
      <c r="O598" s="255">
        <v>0.0</v>
      </c>
      <c r="P598" s="128" t="s">
        <v>6113</v>
      </c>
      <c r="Q598" s="209"/>
      <c r="R598" s="209"/>
      <c r="S598" s="209"/>
      <c r="T598" s="209"/>
      <c r="U598" s="209"/>
      <c r="V598" s="209"/>
      <c r="W598" s="209"/>
      <c r="X598" s="209"/>
      <c r="Y598" s="209"/>
      <c r="Z598" s="209"/>
      <c r="AA598" s="209"/>
      <c r="AB598" s="209"/>
      <c r="AC598" s="209"/>
      <c r="AD598" s="209"/>
      <c r="AE598" s="209"/>
      <c r="AF598" s="209"/>
      <c r="AG598" s="209"/>
      <c r="AH598" s="209"/>
      <c r="AI598" s="209"/>
      <c r="AJ598" s="209"/>
    </row>
    <row r="599">
      <c r="A599" s="255" t="s">
        <v>5771</v>
      </c>
      <c r="B599" s="11" t="s">
        <v>35</v>
      </c>
      <c r="C599" s="256" t="s">
        <v>2690</v>
      </c>
      <c r="D599" s="257" t="s">
        <v>1537</v>
      </c>
      <c r="E599" s="255" t="s">
        <v>1273</v>
      </c>
      <c r="F599" s="255" t="s">
        <v>1223</v>
      </c>
      <c r="G599" s="258" t="s">
        <v>5619</v>
      </c>
      <c r="H599" s="258" t="s">
        <v>5457</v>
      </c>
      <c r="I599" s="255">
        <v>2.0</v>
      </c>
      <c r="J599" s="255">
        <v>2.0</v>
      </c>
      <c r="K599" s="255">
        <v>0.0</v>
      </c>
      <c r="L599" s="255">
        <v>0.0</v>
      </c>
      <c r="M599" s="255">
        <v>0.0</v>
      </c>
      <c r="N599" s="255">
        <v>0.0</v>
      </c>
      <c r="O599" s="255">
        <v>0.0</v>
      </c>
      <c r="P599" s="128" t="s">
        <v>6113</v>
      </c>
      <c r="Q599" s="209"/>
      <c r="R599" s="209"/>
      <c r="S599" s="209"/>
      <c r="T599" s="209"/>
      <c r="U599" s="209"/>
      <c r="V599" s="209"/>
      <c r="W599" s="209"/>
      <c r="X599" s="209"/>
      <c r="Y599" s="209"/>
      <c r="Z599" s="209"/>
      <c r="AA599" s="209"/>
      <c r="AB599" s="209"/>
      <c r="AC599" s="209"/>
      <c r="AD599" s="209"/>
      <c r="AE599" s="209"/>
      <c r="AF599" s="209"/>
      <c r="AG599" s="209"/>
      <c r="AH599" s="209"/>
      <c r="AI599" s="209"/>
      <c r="AJ599" s="209"/>
    </row>
    <row r="600">
      <c r="A600" s="255" t="s">
        <v>5772</v>
      </c>
      <c r="B600" s="11" t="s">
        <v>35</v>
      </c>
      <c r="C600" s="256" t="s">
        <v>2690</v>
      </c>
      <c r="D600" s="257" t="s">
        <v>1537</v>
      </c>
      <c r="E600" s="255" t="s">
        <v>5643</v>
      </c>
      <c r="F600" s="255" t="s">
        <v>5644</v>
      </c>
      <c r="G600" s="258" t="s">
        <v>5645</v>
      </c>
      <c r="H600" s="258" t="s">
        <v>5646</v>
      </c>
      <c r="I600" s="255">
        <v>4.0</v>
      </c>
      <c r="J600" s="255">
        <v>4.0</v>
      </c>
      <c r="K600" s="255">
        <v>0.0</v>
      </c>
      <c r="L600" s="255">
        <v>0.0</v>
      </c>
      <c r="M600" s="255">
        <v>0.0</v>
      </c>
      <c r="N600" s="255">
        <v>0.0</v>
      </c>
      <c r="O600" s="255">
        <v>0.0</v>
      </c>
      <c r="P600" s="128" t="s">
        <v>6113</v>
      </c>
      <c r="Q600" s="209"/>
      <c r="R600" s="209"/>
      <c r="S600" s="209"/>
      <c r="T600" s="209"/>
      <c r="U600" s="209"/>
      <c r="V600" s="209"/>
      <c r="W600" s="209"/>
      <c r="X600" s="209"/>
      <c r="Y600" s="209"/>
      <c r="Z600" s="209"/>
      <c r="AA600" s="209"/>
      <c r="AB600" s="209"/>
      <c r="AC600" s="209"/>
      <c r="AD600" s="209"/>
      <c r="AE600" s="209"/>
      <c r="AF600" s="209"/>
      <c r="AG600" s="209"/>
      <c r="AH600" s="209"/>
      <c r="AI600" s="209"/>
      <c r="AJ600" s="209"/>
    </row>
    <row r="601">
      <c r="A601" s="255" t="s">
        <v>5773</v>
      </c>
      <c r="B601" s="11" t="s">
        <v>35</v>
      </c>
      <c r="C601" s="256" t="s">
        <v>2690</v>
      </c>
      <c r="D601" s="257" t="s">
        <v>1537</v>
      </c>
      <c r="E601" s="255" t="s">
        <v>616</v>
      </c>
      <c r="F601" s="255" t="s">
        <v>215</v>
      </c>
      <c r="G601" s="258" t="s">
        <v>5632</v>
      </c>
      <c r="H601" s="258" t="s">
        <v>5430</v>
      </c>
      <c r="I601" s="255">
        <v>5.0</v>
      </c>
      <c r="J601" s="255">
        <v>5.0</v>
      </c>
      <c r="K601" s="255">
        <v>0.0</v>
      </c>
      <c r="L601" s="255">
        <v>0.0</v>
      </c>
      <c r="M601" s="255">
        <v>0.0</v>
      </c>
      <c r="N601" s="255">
        <v>0.0</v>
      </c>
      <c r="O601" s="255">
        <v>0.0</v>
      </c>
      <c r="P601" s="128" t="s">
        <v>6113</v>
      </c>
      <c r="Q601" s="209"/>
      <c r="R601" s="209"/>
      <c r="S601" s="209"/>
      <c r="T601" s="209"/>
      <c r="U601" s="209"/>
      <c r="V601" s="209"/>
      <c r="W601" s="209"/>
      <c r="X601" s="209"/>
      <c r="Y601" s="209"/>
      <c r="Z601" s="209"/>
      <c r="AA601" s="209"/>
      <c r="AB601" s="209"/>
      <c r="AC601" s="209"/>
      <c r="AD601" s="209"/>
      <c r="AE601" s="209"/>
      <c r="AF601" s="209"/>
      <c r="AG601" s="209"/>
      <c r="AH601" s="209"/>
      <c r="AI601" s="209"/>
      <c r="AJ601" s="209"/>
    </row>
    <row r="602">
      <c r="A602" s="255" t="s">
        <v>5774</v>
      </c>
      <c r="B602" s="11" t="s">
        <v>35</v>
      </c>
      <c r="C602" s="256" t="s">
        <v>2690</v>
      </c>
      <c r="D602" s="257" t="s">
        <v>1537</v>
      </c>
      <c r="E602" s="255" t="s">
        <v>2248</v>
      </c>
      <c r="F602" s="255" t="s">
        <v>445</v>
      </c>
      <c r="G602" s="258" t="s">
        <v>5634</v>
      </c>
      <c r="H602" s="258" t="s">
        <v>5513</v>
      </c>
      <c r="I602" s="255">
        <v>3.0</v>
      </c>
      <c r="J602" s="255">
        <v>3.0</v>
      </c>
      <c r="K602" s="255">
        <v>0.0</v>
      </c>
      <c r="L602" s="255">
        <v>0.0</v>
      </c>
      <c r="M602" s="255">
        <v>0.0</v>
      </c>
      <c r="N602" s="255">
        <v>0.0</v>
      </c>
      <c r="O602" s="255">
        <v>0.0</v>
      </c>
      <c r="P602" s="128" t="s">
        <v>6113</v>
      </c>
      <c r="Q602" s="209"/>
      <c r="R602" s="209"/>
      <c r="S602" s="209"/>
      <c r="T602" s="209"/>
      <c r="U602" s="209"/>
      <c r="V602" s="209"/>
      <c r="W602" s="209"/>
      <c r="X602" s="209"/>
      <c r="Y602" s="209"/>
      <c r="Z602" s="209"/>
      <c r="AA602" s="209"/>
      <c r="AB602" s="209"/>
      <c r="AC602" s="209"/>
      <c r="AD602" s="209"/>
      <c r="AE602" s="209"/>
      <c r="AF602" s="209"/>
      <c r="AG602" s="209"/>
      <c r="AH602" s="209"/>
      <c r="AI602" s="209"/>
      <c r="AJ602" s="209"/>
    </row>
    <row r="603">
      <c r="A603" s="255" t="s">
        <v>5775</v>
      </c>
      <c r="B603" s="11" t="s">
        <v>35</v>
      </c>
      <c r="C603" s="256" t="s">
        <v>2690</v>
      </c>
      <c r="D603" s="257" t="s">
        <v>1537</v>
      </c>
      <c r="E603" s="255" t="s">
        <v>5732</v>
      </c>
      <c r="F603" s="255" t="s">
        <v>5733</v>
      </c>
      <c r="G603" s="258" t="s">
        <v>5734</v>
      </c>
      <c r="H603" s="258" t="s">
        <v>5735</v>
      </c>
      <c r="I603" s="255">
        <v>1.0</v>
      </c>
      <c r="J603" s="255">
        <v>1.0</v>
      </c>
      <c r="K603" s="255">
        <v>0.0</v>
      </c>
      <c r="L603" s="255">
        <v>0.0</v>
      </c>
      <c r="M603" s="255">
        <v>0.0</v>
      </c>
      <c r="N603" s="255">
        <v>0.0</v>
      </c>
      <c r="O603" s="255">
        <v>0.0</v>
      </c>
      <c r="P603" s="128" t="s">
        <v>6113</v>
      </c>
      <c r="Q603" s="209"/>
      <c r="R603" s="209"/>
      <c r="S603" s="209"/>
      <c r="T603" s="209"/>
      <c r="U603" s="209"/>
      <c r="V603" s="209"/>
      <c r="W603" s="209"/>
      <c r="X603" s="209"/>
      <c r="Y603" s="209"/>
      <c r="Z603" s="209"/>
      <c r="AA603" s="209"/>
      <c r="AB603" s="209"/>
      <c r="AC603" s="209"/>
      <c r="AD603" s="209"/>
      <c r="AE603" s="209"/>
      <c r="AF603" s="209"/>
      <c r="AG603" s="209"/>
      <c r="AH603" s="209"/>
      <c r="AI603" s="209"/>
      <c r="AJ603" s="209"/>
    </row>
    <row r="604">
      <c r="A604" s="255" t="s">
        <v>5776</v>
      </c>
      <c r="B604" s="11" t="s">
        <v>35</v>
      </c>
      <c r="C604" s="256" t="s">
        <v>2267</v>
      </c>
      <c r="D604" s="257" t="s">
        <v>1537</v>
      </c>
      <c r="E604" s="255" t="s">
        <v>2218</v>
      </c>
      <c r="F604" s="255" t="s">
        <v>2217</v>
      </c>
      <c r="G604" s="258" t="s">
        <v>5777</v>
      </c>
      <c r="H604" s="258" t="s">
        <v>5592</v>
      </c>
      <c r="I604" s="255">
        <v>1.0</v>
      </c>
      <c r="J604" s="255">
        <v>1.0</v>
      </c>
      <c r="K604" s="255">
        <v>0.0</v>
      </c>
      <c r="L604" s="255">
        <v>0.0</v>
      </c>
      <c r="M604" s="255">
        <v>0.0</v>
      </c>
      <c r="N604" s="255">
        <v>9.0</v>
      </c>
      <c r="O604" s="255">
        <v>0.0</v>
      </c>
      <c r="P604" s="128" t="s">
        <v>6113</v>
      </c>
      <c r="Q604" s="209"/>
      <c r="R604" s="209"/>
      <c r="S604" s="209"/>
      <c r="T604" s="209"/>
      <c r="U604" s="209"/>
      <c r="V604" s="209"/>
      <c r="W604" s="209"/>
      <c r="X604" s="209"/>
      <c r="Y604" s="209"/>
      <c r="Z604" s="209"/>
      <c r="AA604" s="209"/>
      <c r="AB604" s="209"/>
      <c r="AC604" s="209"/>
      <c r="AD604" s="209"/>
      <c r="AE604" s="209"/>
      <c r="AF604" s="209"/>
      <c r="AG604" s="209"/>
      <c r="AH604" s="209"/>
      <c r="AI604" s="209"/>
      <c r="AJ604" s="209"/>
    </row>
    <row r="605">
      <c r="A605" s="255" t="s">
        <v>5778</v>
      </c>
      <c r="B605" s="11" t="s">
        <v>35</v>
      </c>
      <c r="C605" s="256" t="s">
        <v>2267</v>
      </c>
      <c r="D605" s="257" t="s">
        <v>1537</v>
      </c>
      <c r="E605" s="255" t="s">
        <v>5643</v>
      </c>
      <c r="F605" s="255" t="s">
        <v>5644</v>
      </c>
      <c r="G605" s="258" t="s">
        <v>5645</v>
      </c>
      <c r="H605" s="258" t="s">
        <v>5646</v>
      </c>
      <c r="I605" s="255">
        <v>4.0</v>
      </c>
      <c r="J605" s="255">
        <v>4.0</v>
      </c>
      <c r="K605" s="255">
        <v>0.0</v>
      </c>
      <c r="L605" s="255">
        <v>0.0</v>
      </c>
      <c r="M605" s="255">
        <v>0.0</v>
      </c>
      <c r="N605" s="255">
        <v>0.0</v>
      </c>
      <c r="O605" s="255">
        <v>0.0</v>
      </c>
      <c r="P605" s="128" t="s">
        <v>6113</v>
      </c>
      <c r="Q605" s="209"/>
      <c r="R605" s="209"/>
      <c r="S605" s="209"/>
      <c r="T605" s="209"/>
      <c r="U605" s="209"/>
      <c r="V605" s="209"/>
      <c r="W605" s="209"/>
      <c r="X605" s="209"/>
      <c r="Y605" s="209"/>
      <c r="Z605" s="209"/>
      <c r="AA605" s="209"/>
      <c r="AB605" s="209"/>
      <c r="AC605" s="209"/>
      <c r="AD605" s="209"/>
      <c r="AE605" s="209"/>
      <c r="AF605" s="209"/>
      <c r="AG605" s="209"/>
      <c r="AH605" s="209"/>
      <c r="AI605" s="209"/>
      <c r="AJ605" s="209"/>
    </row>
    <row r="606">
      <c r="A606" s="255" t="s">
        <v>5779</v>
      </c>
      <c r="B606" s="11" t="s">
        <v>35</v>
      </c>
      <c r="C606" s="256" t="s">
        <v>2267</v>
      </c>
      <c r="D606" s="257" t="s">
        <v>1537</v>
      </c>
      <c r="E606" s="255" t="s">
        <v>1273</v>
      </c>
      <c r="F606" s="255" t="s">
        <v>1223</v>
      </c>
      <c r="G606" s="258" t="s">
        <v>5619</v>
      </c>
      <c r="H606" s="258" t="s">
        <v>5457</v>
      </c>
      <c r="I606" s="255">
        <v>1.0</v>
      </c>
      <c r="J606" s="255">
        <v>1.0</v>
      </c>
      <c r="K606" s="255">
        <v>0.0</v>
      </c>
      <c r="L606" s="255">
        <v>0.0</v>
      </c>
      <c r="M606" s="255">
        <v>0.0</v>
      </c>
      <c r="N606" s="255">
        <v>0.0</v>
      </c>
      <c r="O606" s="255">
        <v>0.0</v>
      </c>
      <c r="P606" s="128" t="s">
        <v>6113</v>
      </c>
      <c r="Q606" s="209"/>
      <c r="R606" s="209"/>
      <c r="S606" s="209"/>
      <c r="T606" s="209"/>
      <c r="U606" s="209"/>
      <c r="V606" s="209"/>
      <c r="W606" s="209"/>
      <c r="X606" s="209"/>
      <c r="Y606" s="209"/>
      <c r="Z606" s="209"/>
      <c r="AA606" s="209"/>
      <c r="AB606" s="209"/>
      <c r="AC606" s="209"/>
      <c r="AD606" s="209"/>
      <c r="AE606" s="209"/>
      <c r="AF606" s="209"/>
      <c r="AG606" s="209"/>
      <c r="AH606" s="209"/>
      <c r="AI606" s="209"/>
      <c r="AJ606" s="209"/>
    </row>
    <row r="607">
      <c r="A607" s="255" t="s">
        <v>5780</v>
      </c>
      <c r="B607" s="11" t="s">
        <v>35</v>
      </c>
      <c r="C607" s="256" t="s">
        <v>2267</v>
      </c>
      <c r="D607" s="257" t="s">
        <v>1537</v>
      </c>
      <c r="E607" s="255" t="s">
        <v>170</v>
      </c>
      <c r="F607" s="255" t="s">
        <v>160</v>
      </c>
      <c r="G607" s="258" t="s">
        <v>5628</v>
      </c>
      <c r="H607" s="258" t="s">
        <v>5397</v>
      </c>
      <c r="I607" s="255">
        <v>5.0</v>
      </c>
      <c r="J607" s="255">
        <v>5.0</v>
      </c>
      <c r="K607" s="255">
        <v>0.0</v>
      </c>
      <c r="L607" s="255">
        <v>0.0</v>
      </c>
      <c r="M607" s="255">
        <v>0.0</v>
      </c>
      <c r="N607" s="255">
        <v>0.0</v>
      </c>
      <c r="O607" s="255">
        <v>0.0</v>
      </c>
      <c r="P607" s="128" t="s">
        <v>6113</v>
      </c>
      <c r="Q607" s="209"/>
      <c r="R607" s="209"/>
      <c r="S607" s="209"/>
      <c r="T607" s="209"/>
      <c r="U607" s="209"/>
      <c r="V607" s="209"/>
      <c r="W607" s="209"/>
      <c r="X607" s="209"/>
      <c r="Y607" s="209"/>
      <c r="Z607" s="209"/>
      <c r="AA607" s="209"/>
      <c r="AB607" s="209"/>
      <c r="AC607" s="209"/>
      <c r="AD607" s="209"/>
      <c r="AE607" s="209"/>
      <c r="AF607" s="209"/>
      <c r="AG607" s="209"/>
      <c r="AH607" s="209"/>
      <c r="AI607" s="209"/>
      <c r="AJ607" s="209"/>
    </row>
    <row r="608">
      <c r="A608" s="255" t="s">
        <v>5781</v>
      </c>
      <c r="B608" s="11" t="s">
        <v>35</v>
      </c>
      <c r="C608" s="256" t="s">
        <v>2267</v>
      </c>
      <c r="D608" s="257" t="s">
        <v>1537</v>
      </c>
      <c r="E608" s="255" t="s">
        <v>73</v>
      </c>
      <c r="F608" s="255" t="s">
        <v>72</v>
      </c>
      <c r="G608" s="258" t="s">
        <v>5662</v>
      </c>
      <c r="H608" s="258" t="s">
        <v>5406</v>
      </c>
      <c r="I608" s="255">
        <v>1.0</v>
      </c>
      <c r="J608" s="255">
        <v>1.0</v>
      </c>
      <c r="K608" s="255">
        <v>0.0</v>
      </c>
      <c r="L608" s="255">
        <v>0.0</v>
      </c>
      <c r="M608" s="255">
        <v>0.0</v>
      </c>
      <c r="N608" s="255">
        <v>0.0</v>
      </c>
      <c r="O608" s="255">
        <v>0.0</v>
      </c>
      <c r="P608" s="128" t="s">
        <v>6113</v>
      </c>
      <c r="Q608" s="209"/>
      <c r="R608" s="209"/>
      <c r="S608" s="209"/>
      <c r="T608" s="209"/>
      <c r="U608" s="209"/>
      <c r="V608" s="209"/>
      <c r="W608" s="209"/>
      <c r="X608" s="209"/>
      <c r="Y608" s="209"/>
      <c r="Z608" s="209"/>
      <c r="AA608" s="209"/>
      <c r="AB608" s="209"/>
      <c r="AC608" s="209"/>
      <c r="AD608" s="209"/>
      <c r="AE608" s="209"/>
      <c r="AF608" s="209"/>
      <c r="AG608" s="209"/>
      <c r="AH608" s="209"/>
      <c r="AI608" s="209"/>
      <c r="AJ608" s="209"/>
    </row>
    <row r="609">
      <c r="A609" s="255" t="s">
        <v>5782</v>
      </c>
      <c r="B609" s="11" t="s">
        <v>35</v>
      </c>
      <c r="C609" s="256" t="s">
        <v>2271</v>
      </c>
      <c r="D609" s="257" t="s">
        <v>1537</v>
      </c>
      <c r="E609" s="255" t="s">
        <v>2248</v>
      </c>
      <c r="F609" s="255" t="s">
        <v>445</v>
      </c>
      <c r="G609" s="258" t="s">
        <v>5634</v>
      </c>
      <c r="H609" s="258" t="s">
        <v>5513</v>
      </c>
      <c r="I609" s="255">
        <v>19.0</v>
      </c>
      <c r="J609" s="255">
        <v>19.0</v>
      </c>
      <c r="K609" s="255">
        <v>0.0</v>
      </c>
      <c r="L609" s="255">
        <v>0.0</v>
      </c>
      <c r="M609" s="255">
        <v>0.0</v>
      </c>
      <c r="N609" s="255">
        <v>12.0</v>
      </c>
      <c r="O609" s="255">
        <v>0.0</v>
      </c>
      <c r="P609" s="128" t="s">
        <v>6113</v>
      </c>
      <c r="Q609" s="209"/>
      <c r="R609" s="209"/>
      <c r="S609" s="209"/>
      <c r="T609" s="209"/>
      <c r="U609" s="209"/>
      <c r="V609" s="209"/>
      <c r="W609" s="209"/>
      <c r="X609" s="209"/>
      <c r="Y609" s="209"/>
      <c r="Z609" s="209"/>
      <c r="AA609" s="209"/>
      <c r="AB609" s="209"/>
      <c r="AC609" s="209"/>
      <c r="AD609" s="209"/>
      <c r="AE609" s="209"/>
      <c r="AF609" s="209"/>
      <c r="AG609" s="209"/>
      <c r="AH609" s="209"/>
      <c r="AI609" s="209"/>
      <c r="AJ609" s="209"/>
    </row>
    <row r="610">
      <c r="A610" s="255" t="s">
        <v>5783</v>
      </c>
      <c r="B610" s="11" t="s">
        <v>35</v>
      </c>
      <c r="C610" s="256" t="s">
        <v>2271</v>
      </c>
      <c r="D610" s="257" t="s">
        <v>1537</v>
      </c>
      <c r="E610" s="255" t="s">
        <v>2283</v>
      </c>
      <c r="F610" s="255" t="s">
        <v>2145</v>
      </c>
      <c r="G610" s="258" t="s">
        <v>5725</v>
      </c>
      <c r="H610" s="258" t="s">
        <v>5543</v>
      </c>
      <c r="I610" s="255">
        <v>4.0</v>
      </c>
      <c r="J610" s="255">
        <v>4.0</v>
      </c>
      <c r="K610" s="255">
        <v>5.0</v>
      </c>
      <c r="L610" s="255">
        <v>23.0</v>
      </c>
      <c r="M610" s="255">
        <v>0.0</v>
      </c>
      <c r="N610" s="255">
        <v>8.0</v>
      </c>
      <c r="O610" s="255">
        <v>0.0</v>
      </c>
      <c r="P610" s="128" t="s">
        <v>6113</v>
      </c>
      <c r="Q610" s="209"/>
      <c r="R610" s="209"/>
      <c r="S610" s="209"/>
      <c r="T610" s="209"/>
      <c r="U610" s="209"/>
      <c r="V610" s="209"/>
      <c r="W610" s="209"/>
      <c r="X610" s="209"/>
      <c r="Y610" s="209"/>
      <c r="Z610" s="209"/>
      <c r="AA610" s="209"/>
      <c r="AB610" s="209"/>
      <c r="AC610" s="209"/>
      <c r="AD610" s="209"/>
      <c r="AE610" s="209"/>
      <c r="AF610" s="209"/>
      <c r="AG610" s="209"/>
      <c r="AH610" s="209"/>
      <c r="AI610" s="209"/>
      <c r="AJ610" s="209"/>
    </row>
    <row r="611">
      <c r="A611" s="255" t="s">
        <v>5784</v>
      </c>
      <c r="B611" s="11" t="s">
        <v>35</v>
      </c>
      <c r="C611" s="256" t="s">
        <v>2271</v>
      </c>
      <c r="D611" s="257" t="s">
        <v>1537</v>
      </c>
      <c r="E611" s="255" t="s">
        <v>1273</v>
      </c>
      <c r="F611" s="255" t="s">
        <v>1223</v>
      </c>
      <c r="G611" s="258" t="s">
        <v>5619</v>
      </c>
      <c r="H611" s="258" t="s">
        <v>5457</v>
      </c>
      <c r="I611" s="255">
        <v>2.0</v>
      </c>
      <c r="J611" s="255">
        <v>2.0</v>
      </c>
      <c r="K611" s="255">
        <v>0.0</v>
      </c>
      <c r="L611" s="255">
        <v>0.0</v>
      </c>
      <c r="M611" s="255">
        <v>0.0</v>
      </c>
      <c r="N611" s="255">
        <v>0.0</v>
      </c>
      <c r="O611" s="255">
        <v>0.0</v>
      </c>
      <c r="P611" s="128" t="s">
        <v>6113</v>
      </c>
      <c r="Q611" s="209"/>
      <c r="R611" s="209"/>
      <c r="S611" s="209"/>
      <c r="T611" s="209"/>
      <c r="U611" s="209"/>
      <c r="V611" s="209"/>
      <c r="W611" s="209"/>
      <c r="X611" s="209"/>
      <c r="Y611" s="209"/>
      <c r="Z611" s="209"/>
      <c r="AA611" s="209"/>
      <c r="AB611" s="209"/>
      <c r="AC611" s="209"/>
      <c r="AD611" s="209"/>
      <c r="AE611" s="209"/>
      <c r="AF611" s="209"/>
      <c r="AG611" s="209"/>
      <c r="AH611" s="209"/>
      <c r="AI611" s="209"/>
      <c r="AJ611" s="209"/>
    </row>
    <row r="612">
      <c r="A612" s="255" t="s">
        <v>5785</v>
      </c>
      <c r="B612" s="11" t="s">
        <v>35</v>
      </c>
      <c r="C612" s="256" t="s">
        <v>2271</v>
      </c>
      <c r="D612" s="257" t="s">
        <v>1537</v>
      </c>
      <c r="E612" s="255" t="s">
        <v>2067</v>
      </c>
      <c r="F612" s="255" t="s">
        <v>1057</v>
      </c>
      <c r="G612" s="258" t="s">
        <v>5626</v>
      </c>
      <c r="H612" s="258" t="s">
        <v>5487</v>
      </c>
      <c r="I612" s="255">
        <v>1.0</v>
      </c>
      <c r="J612" s="255">
        <v>1.0</v>
      </c>
      <c r="K612" s="255">
        <v>0.0</v>
      </c>
      <c r="L612" s="255">
        <v>0.0</v>
      </c>
      <c r="M612" s="255">
        <v>0.0</v>
      </c>
      <c r="N612" s="255">
        <v>0.0</v>
      </c>
      <c r="O612" s="255">
        <v>0.0</v>
      </c>
      <c r="P612" s="128" t="s">
        <v>6113</v>
      </c>
      <c r="Q612" s="209"/>
      <c r="R612" s="209"/>
      <c r="S612" s="209"/>
      <c r="T612" s="209"/>
      <c r="U612" s="209"/>
      <c r="V612" s="209"/>
      <c r="W612" s="209"/>
      <c r="X612" s="209"/>
      <c r="Y612" s="209"/>
      <c r="Z612" s="209"/>
      <c r="AA612" s="209"/>
      <c r="AB612" s="209"/>
      <c r="AC612" s="209"/>
      <c r="AD612" s="209"/>
      <c r="AE612" s="209"/>
      <c r="AF612" s="209"/>
      <c r="AG612" s="209"/>
      <c r="AH612" s="209"/>
      <c r="AI612" s="209"/>
      <c r="AJ612" s="209"/>
    </row>
    <row r="613">
      <c r="A613" s="255" t="s">
        <v>5786</v>
      </c>
      <c r="B613" s="11" t="s">
        <v>35</v>
      </c>
      <c r="C613" s="256" t="s">
        <v>2271</v>
      </c>
      <c r="D613" s="257" t="s">
        <v>1537</v>
      </c>
      <c r="E613" s="255" t="s">
        <v>5643</v>
      </c>
      <c r="F613" s="255" t="s">
        <v>5644</v>
      </c>
      <c r="G613" s="258" t="s">
        <v>5645</v>
      </c>
      <c r="H613" s="258" t="s">
        <v>5646</v>
      </c>
      <c r="I613" s="255">
        <v>1.0</v>
      </c>
      <c r="J613" s="255">
        <v>1.0</v>
      </c>
      <c r="K613" s="255">
        <v>0.0</v>
      </c>
      <c r="L613" s="255">
        <v>0.0</v>
      </c>
      <c r="M613" s="255">
        <v>0.0</v>
      </c>
      <c r="N613" s="255">
        <v>0.0</v>
      </c>
      <c r="O613" s="255">
        <v>0.0</v>
      </c>
      <c r="P613" s="128" t="s">
        <v>6113</v>
      </c>
      <c r="Q613" s="209"/>
      <c r="R613" s="209"/>
      <c r="S613" s="209"/>
      <c r="T613" s="209"/>
      <c r="U613" s="209"/>
      <c r="V613" s="209"/>
      <c r="W613" s="209"/>
      <c r="X613" s="209"/>
      <c r="Y613" s="209"/>
      <c r="Z613" s="209"/>
      <c r="AA613" s="209"/>
      <c r="AB613" s="209"/>
      <c r="AC613" s="209"/>
      <c r="AD613" s="209"/>
      <c r="AE613" s="209"/>
      <c r="AF613" s="209"/>
      <c r="AG613" s="209"/>
      <c r="AH613" s="209"/>
      <c r="AI613" s="209"/>
      <c r="AJ613" s="209"/>
    </row>
    <row r="614">
      <c r="A614" s="255" t="s">
        <v>5787</v>
      </c>
      <c r="B614" s="11" t="s">
        <v>35</v>
      </c>
      <c r="C614" s="256" t="s">
        <v>2271</v>
      </c>
      <c r="D614" s="257" t="s">
        <v>1537</v>
      </c>
      <c r="E614" s="255" t="s">
        <v>170</v>
      </c>
      <c r="F614" s="255" t="s">
        <v>160</v>
      </c>
      <c r="G614" s="258" t="s">
        <v>5628</v>
      </c>
      <c r="H614" s="258" t="s">
        <v>5397</v>
      </c>
      <c r="I614" s="255">
        <v>4.0</v>
      </c>
      <c r="J614" s="255">
        <v>4.0</v>
      </c>
      <c r="K614" s="255">
        <v>0.0</v>
      </c>
      <c r="L614" s="255">
        <v>0.0</v>
      </c>
      <c r="M614" s="255">
        <v>0.0</v>
      </c>
      <c r="N614" s="255">
        <v>0.0</v>
      </c>
      <c r="O614" s="255">
        <v>0.0</v>
      </c>
      <c r="P614" s="128" t="s">
        <v>6113</v>
      </c>
      <c r="Q614" s="209"/>
      <c r="R614" s="209"/>
      <c r="S614" s="209"/>
      <c r="T614" s="209"/>
      <c r="U614" s="209"/>
      <c r="V614" s="209"/>
      <c r="W614" s="209"/>
      <c r="X614" s="209"/>
      <c r="Y614" s="209"/>
      <c r="Z614" s="209"/>
      <c r="AA614" s="209"/>
      <c r="AB614" s="209"/>
      <c r="AC614" s="209"/>
      <c r="AD614" s="209"/>
      <c r="AE614" s="209"/>
      <c r="AF614" s="209"/>
      <c r="AG614" s="209"/>
      <c r="AH614" s="209"/>
      <c r="AI614" s="209"/>
      <c r="AJ614" s="209"/>
    </row>
    <row r="615">
      <c r="A615" s="255" t="s">
        <v>5788</v>
      </c>
      <c r="B615" s="11" t="s">
        <v>35</v>
      </c>
      <c r="C615" s="256" t="s">
        <v>2271</v>
      </c>
      <c r="D615" s="257" t="s">
        <v>1537</v>
      </c>
      <c r="E615" s="255" t="s">
        <v>73</v>
      </c>
      <c r="F615" s="255" t="s">
        <v>72</v>
      </c>
      <c r="G615" s="258" t="s">
        <v>5662</v>
      </c>
      <c r="H615" s="258" t="s">
        <v>5406</v>
      </c>
      <c r="I615" s="255">
        <v>1.0</v>
      </c>
      <c r="J615" s="255">
        <v>1.0</v>
      </c>
      <c r="K615" s="255">
        <v>0.0</v>
      </c>
      <c r="L615" s="255">
        <v>0.0</v>
      </c>
      <c r="M615" s="255">
        <v>0.0</v>
      </c>
      <c r="N615" s="255">
        <v>0.0</v>
      </c>
      <c r="O615" s="255">
        <v>0.0</v>
      </c>
      <c r="P615" s="128" t="s">
        <v>6113</v>
      </c>
      <c r="Q615" s="209"/>
      <c r="R615" s="209"/>
      <c r="S615" s="209"/>
      <c r="T615" s="209"/>
      <c r="U615" s="209"/>
      <c r="V615" s="209"/>
      <c r="W615" s="209"/>
      <c r="X615" s="209"/>
      <c r="Y615" s="209"/>
      <c r="Z615" s="209"/>
      <c r="AA615" s="209"/>
      <c r="AB615" s="209"/>
      <c r="AC615" s="209"/>
      <c r="AD615" s="209"/>
      <c r="AE615" s="209"/>
      <c r="AF615" s="209"/>
      <c r="AG615" s="209"/>
      <c r="AH615" s="209"/>
      <c r="AI615" s="209"/>
      <c r="AJ615" s="209"/>
    </row>
    <row r="616">
      <c r="A616" s="255" t="s">
        <v>5789</v>
      </c>
      <c r="B616" s="11" t="s">
        <v>35</v>
      </c>
      <c r="C616" s="256" t="s">
        <v>2271</v>
      </c>
      <c r="D616" s="257" t="s">
        <v>1537</v>
      </c>
      <c r="E616" s="255" t="s">
        <v>1679</v>
      </c>
      <c r="F616" s="255" t="s">
        <v>1472</v>
      </c>
      <c r="G616" s="258" t="s">
        <v>5665</v>
      </c>
      <c r="H616" s="258" t="s">
        <v>5534</v>
      </c>
      <c r="I616" s="255">
        <v>1.0</v>
      </c>
      <c r="J616" s="255">
        <v>1.0</v>
      </c>
      <c r="K616" s="255">
        <v>0.0</v>
      </c>
      <c r="L616" s="255">
        <v>0.0</v>
      </c>
      <c r="M616" s="255">
        <v>0.0</v>
      </c>
      <c r="N616" s="255">
        <v>0.0</v>
      </c>
      <c r="O616" s="255">
        <v>0.0</v>
      </c>
      <c r="P616" s="128" t="s">
        <v>6113</v>
      </c>
      <c r="Q616" s="209"/>
      <c r="R616" s="209"/>
      <c r="S616" s="209"/>
      <c r="T616" s="209"/>
      <c r="U616" s="209"/>
      <c r="V616" s="209"/>
      <c r="W616" s="209"/>
      <c r="X616" s="209"/>
      <c r="Y616" s="209"/>
      <c r="Z616" s="209"/>
      <c r="AA616" s="209"/>
      <c r="AB616" s="209"/>
      <c r="AC616" s="209"/>
      <c r="AD616" s="209"/>
      <c r="AE616" s="209"/>
      <c r="AF616" s="209"/>
      <c r="AG616" s="209"/>
      <c r="AH616" s="209"/>
      <c r="AI616" s="209"/>
      <c r="AJ616" s="209"/>
    </row>
    <row r="617">
      <c r="A617" s="255" t="s">
        <v>5790</v>
      </c>
      <c r="B617" s="11" t="s">
        <v>35</v>
      </c>
      <c r="C617" s="256" t="s">
        <v>5791</v>
      </c>
      <c r="D617" s="257" t="s">
        <v>1537</v>
      </c>
      <c r="E617" s="255" t="s">
        <v>1679</v>
      </c>
      <c r="F617" s="255" t="s">
        <v>1472</v>
      </c>
      <c r="G617" s="258" t="s">
        <v>5665</v>
      </c>
      <c r="H617" s="258" t="s">
        <v>5534</v>
      </c>
      <c r="I617" s="255">
        <v>1.0</v>
      </c>
      <c r="J617" s="255">
        <v>1.0</v>
      </c>
      <c r="K617" s="255">
        <v>0.0</v>
      </c>
      <c r="L617" s="255">
        <v>0.0</v>
      </c>
      <c r="M617" s="255">
        <v>0.0</v>
      </c>
      <c r="N617" s="255">
        <v>0.0</v>
      </c>
      <c r="O617" s="255">
        <v>0.0</v>
      </c>
      <c r="P617" s="128" t="s">
        <v>6113</v>
      </c>
      <c r="Q617" s="209"/>
      <c r="R617" s="209"/>
      <c r="S617" s="209"/>
      <c r="T617" s="209"/>
      <c r="U617" s="209"/>
      <c r="V617" s="209"/>
      <c r="W617" s="209"/>
      <c r="X617" s="209"/>
      <c r="Y617" s="209"/>
      <c r="Z617" s="209"/>
      <c r="AA617" s="209"/>
      <c r="AB617" s="209"/>
      <c r="AC617" s="209"/>
      <c r="AD617" s="209"/>
      <c r="AE617" s="209"/>
      <c r="AF617" s="209"/>
      <c r="AG617" s="209"/>
      <c r="AH617" s="209"/>
      <c r="AI617" s="209"/>
      <c r="AJ617" s="209"/>
    </row>
    <row r="618">
      <c r="A618" s="255" t="s">
        <v>5792</v>
      </c>
      <c r="B618" s="11" t="s">
        <v>35</v>
      </c>
      <c r="C618" s="256" t="s">
        <v>5791</v>
      </c>
      <c r="D618" s="257" t="s">
        <v>1537</v>
      </c>
      <c r="E618" s="255" t="s">
        <v>1273</v>
      </c>
      <c r="F618" s="255" t="s">
        <v>1223</v>
      </c>
      <c r="G618" s="258" t="s">
        <v>5619</v>
      </c>
      <c r="H618" s="258" t="s">
        <v>5457</v>
      </c>
      <c r="I618" s="255">
        <v>4.0</v>
      </c>
      <c r="J618" s="255">
        <v>4.0</v>
      </c>
      <c r="K618" s="255">
        <v>0.0</v>
      </c>
      <c r="L618" s="255">
        <v>0.0</v>
      </c>
      <c r="M618" s="255">
        <v>0.0</v>
      </c>
      <c r="N618" s="255">
        <v>0.0</v>
      </c>
      <c r="O618" s="255">
        <v>0.0</v>
      </c>
      <c r="P618" s="128" t="s">
        <v>6113</v>
      </c>
      <c r="Q618" s="209"/>
      <c r="R618" s="209"/>
      <c r="S618" s="209"/>
      <c r="T618" s="209"/>
      <c r="U618" s="209"/>
      <c r="V618" s="209"/>
      <c r="W618" s="209"/>
      <c r="X618" s="209"/>
      <c r="Y618" s="209"/>
      <c r="Z618" s="209"/>
      <c r="AA618" s="209"/>
      <c r="AB618" s="209"/>
      <c r="AC618" s="209"/>
      <c r="AD618" s="209"/>
      <c r="AE618" s="209"/>
      <c r="AF618" s="209"/>
      <c r="AG618" s="209"/>
      <c r="AH618" s="209"/>
      <c r="AI618" s="209"/>
      <c r="AJ618" s="209"/>
    </row>
    <row r="619">
      <c r="A619" s="255" t="s">
        <v>5793</v>
      </c>
      <c r="B619" s="11" t="s">
        <v>35</v>
      </c>
      <c r="C619" s="256" t="s">
        <v>5791</v>
      </c>
      <c r="D619" s="257" t="s">
        <v>1537</v>
      </c>
      <c r="E619" s="255" t="s">
        <v>2067</v>
      </c>
      <c r="F619" s="255" t="s">
        <v>1057</v>
      </c>
      <c r="G619" s="258" t="s">
        <v>5626</v>
      </c>
      <c r="H619" s="258" t="s">
        <v>5487</v>
      </c>
      <c r="I619" s="255">
        <v>2.0</v>
      </c>
      <c r="J619" s="255">
        <v>2.0</v>
      </c>
      <c r="K619" s="255">
        <v>0.0</v>
      </c>
      <c r="L619" s="255">
        <v>0.0</v>
      </c>
      <c r="M619" s="255">
        <v>0.0</v>
      </c>
      <c r="N619" s="255">
        <v>0.0</v>
      </c>
      <c r="O619" s="255">
        <v>0.0</v>
      </c>
      <c r="P619" s="128" t="s">
        <v>6113</v>
      </c>
      <c r="Q619" s="209"/>
      <c r="R619" s="209"/>
      <c r="S619" s="209"/>
      <c r="T619" s="209"/>
      <c r="U619" s="209"/>
      <c r="V619" s="209"/>
      <c r="W619" s="209"/>
      <c r="X619" s="209"/>
      <c r="Y619" s="209"/>
      <c r="Z619" s="209"/>
      <c r="AA619" s="209"/>
      <c r="AB619" s="209"/>
      <c r="AC619" s="209"/>
      <c r="AD619" s="209"/>
      <c r="AE619" s="209"/>
      <c r="AF619" s="209"/>
      <c r="AG619" s="209"/>
      <c r="AH619" s="209"/>
      <c r="AI619" s="209"/>
      <c r="AJ619" s="209"/>
    </row>
    <row r="620">
      <c r="A620" s="255" t="s">
        <v>5794</v>
      </c>
      <c r="B620" s="11" t="s">
        <v>35</v>
      </c>
      <c r="C620" s="256" t="s">
        <v>5795</v>
      </c>
      <c r="D620" s="257" t="s">
        <v>1537</v>
      </c>
      <c r="E620" s="255" t="s">
        <v>1290</v>
      </c>
      <c r="F620" s="255" t="s">
        <v>588</v>
      </c>
      <c r="G620" s="258" t="s">
        <v>5630</v>
      </c>
      <c r="H620" s="258" t="s">
        <v>5548</v>
      </c>
      <c r="I620" s="255">
        <v>3.0</v>
      </c>
      <c r="J620" s="255">
        <v>3.0</v>
      </c>
      <c r="K620" s="255">
        <v>0.0</v>
      </c>
      <c r="L620" s="255">
        <v>3.0</v>
      </c>
      <c r="M620" s="255">
        <v>0.0</v>
      </c>
      <c r="N620" s="255">
        <v>0.0</v>
      </c>
      <c r="O620" s="255">
        <v>0.0</v>
      </c>
      <c r="P620" s="128" t="s">
        <v>6113</v>
      </c>
      <c r="Q620" s="209"/>
      <c r="R620" s="209"/>
      <c r="S620" s="209"/>
      <c r="T620" s="209"/>
      <c r="U620" s="209"/>
      <c r="V620" s="209"/>
      <c r="W620" s="209"/>
      <c r="X620" s="209"/>
      <c r="Y620" s="209"/>
      <c r="Z620" s="209"/>
      <c r="AA620" s="209"/>
      <c r="AB620" s="209"/>
      <c r="AC620" s="209"/>
      <c r="AD620" s="209"/>
      <c r="AE620" s="209"/>
      <c r="AF620" s="209"/>
      <c r="AG620" s="209"/>
      <c r="AH620" s="209"/>
      <c r="AI620" s="209"/>
      <c r="AJ620" s="209"/>
    </row>
    <row r="621">
      <c r="A621" s="255" t="s">
        <v>5796</v>
      </c>
      <c r="B621" s="11" t="s">
        <v>35</v>
      </c>
      <c r="C621" s="256" t="s">
        <v>5795</v>
      </c>
      <c r="D621" s="257" t="s">
        <v>1537</v>
      </c>
      <c r="E621" s="255" t="s">
        <v>5643</v>
      </c>
      <c r="F621" s="255" t="s">
        <v>5644</v>
      </c>
      <c r="G621" s="258" t="s">
        <v>5645</v>
      </c>
      <c r="H621" s="258" t="s">
        <v>5646</v>
      </c>
      <c r="I621" s="255">
        <v>3.0</v>
      </c>
      <c r="J621" s="255">
        <v>3.0</v>
      </c>
      <c r="K621" s="255">
        <v>0.0</v>
      </c>
      <c r="L621" s="255">
        <v>0.0</v>
      </c>
      <c r="M621" s="255">
        <v>0.0</v>
      </c>
      <c r="N621" s="255">
        <v>0.0</v>
      </c>
      <c r="O621" s="255">
        <v>0.0</v>
      </c>
      <c r="P621" s="128" t="s">
        <v>6113</v>
      </c>
      <c r="Q621" s="209"/>
      <c r="R621" s="209"/>
      <c r="S621" s="209"/>
      <c r="T621" s="209"/>
      <c r="U621" s="209"/>
      <c r="V621" s="209"/>
      <c r="W621" s="209"/>
      <c r="X621" s="209"/>
      <c r="Y621" s="209"/>
      <c r="Z621" s="209"/>
      <c r="AA621" s="209"/>
      <c r="AB621" s="209"/>
      <c r="AC621" s="209"/>
      <c r="AD621" s="209"/>
      <c r="AE621" s="209"/>
      <c r="AF621" s="209"/>
      <c r="AG621" s="209"/>
      <c r="AH621" s="209"/>
      <c r="AI621" s="209"/>
      <c r="AJ621" s="209"/>
    </row>
    <row r="622">
      <c r="A622" s="255" t="s">
        <v>5797</v>
      </c>
      <c r="B622" s="11" t="s">
        <v>35</v>
      </c>
      <c r="C622" s="256" t="s">
        <v>5795</v>
      </c>
      <c r="D622" s="257" t="s">
        <v>1537</v>
      </c>
      <c r="E622" s="255" t="s">
        <v>616</v>
      </c>
      <c r="F622" s="255" t="s">
        <v>215</v>
      </c>
      <c r="G622" s="258" t="s">
        <v>5632</v>
      </c>
      <c r="H622" s="258" t="s">
        <v>5430</v>
      </c>
      <c r="I622" s="255">
        <v>1.0</v>
      </c>
      <c r="J622" s="255">
        <v>1.0</v>
      </c>
      <c r="K622" s="255">
        <v>0.0</v>
      </c>
      <c r="L622" s="255">
        <v>0.0</v>
      </c>
      <c r="M622" s="255">
        <v>0.0</v>
      </c>
      <c r="N622" s="255">
        <v>0.0</v>
      </c>
      <c r="O622" s="255">
        <v>0.0</v>
      </c>
      <c r="P622" s="128" t="s">
        <v>6113</v>
      </c>
      <c r="Q622" s="209"/>
      <c r="R622" s="209"/>
      <c r="S622" s="209"/>
      <c r="T622" s="209"/>
      <c r="U622" s="209"/>
      <c r="V622" s="209"/>
      <c r="W622" s="209"/>
      <c r="X622" s="209"/>
      <c r="Y622" s="209"/>
      <c r="Z622" s="209"/>
      <c r="AA622" s="209"/>
      <c r="AB622" s="209"/>
      <c r="AC622" s="209"/>
      <c r="AD622" s="209"/>
      <c r="AE622" s="209"/>
      <c r="AF622" s="209"/>
      <c r="AG622" s="209"/>
      <c r="AH622" s="209"/>
      <c r="AI622" s="209"/>
      <c r="AJ622" s="209"/>
    </row>
    <row r="623">
      <c r="A623" s="255" t="s">
        <v>5798</v>
      </c>
      <c r="B623" s="11" t="s">
        <v>35</v>
      </c>
      <c r="C623" s="256" t="s">
        <v>5795</v>
      </c>
      <c r="D623" s="257" t="s">
        <v>1537</v>
      </c>
      <c r="E623" s="255" t="s">
        <v>1336</v>
      </c>
      <c r="F623" s="255" t="s">
        <v>1335</v>
      </c>
      <c r="G623" s="258" t="s">
        <v>5649</v>
      </c>
      <c r="H623" s="258" t="s">
        <v>5609</v>
      </c>
      <c r="I623" s="255">
        <v>20.0</v>
      </c>
      <c r="J623" s="255">
        <v>20.0</v>
      </c>
      <c r="K623" s="255">
        <v>0.0</v>
      </c>
      <c r="L623" s="255">
        <v>0.0</v>
      </c>
      <c r="M623" s="255">
        <v>0.0</v>
      </c>
      <c r="N623" s="255">
        <v>0.0</v>
      </c>
      <c r="O623" s="255">
        <v>0.0</v>
      </c>
      <c r="P623" s="128" t="s">
        <v>6113</v>
      </c>
      <c r="Q623" s="209"/>
      <c r="R623" s="209"/>
      <c r="S623" s="209"/>
      <c r="T623" s="209"/>
      <c r="U623" s="209"/>
      <c r="V623" s="209"/>
      <c r="W623" s="209"/>
      <c r="X623" s="209"/>
      <c r="Y623" s="209"/>
      <c r="Z623" s="209"/>
      <c r="AA623" s="209"/>
      <c r="AB623" s="209"/>
      <c r="AC623" s="209"/>
      <c r="AD623" s="209"/>
      <c r="AE623" s="209"/>
      <c r="AF623" s="209"/>
      <c r="AG623" s="209"/>
      <c r="AH623" s="209"/>
      <c r="AI623" s="209"/>
      <c r="AJ623" s="209"/>
    </row>
    <row r="624">
      <c r="A624" s="255" t="s">
        <v>5801</v>
      </c>
      <c r="B624" s="11" t="s">
        <v>35</v>
      </c>
      <c r="C624" s="256" t="s">
        <v>5800</v>
      </c>
      <c r="D624" s="257" t="s">
        <v>1537</v>
      </c>
      <c r="E624" s="255" t="s">
        <v>5643</v>
      </c>
      <c r="F624" s="255" t="s">
        <v>5644</v>
      </c>
      <c r="G624" s="258" t="s">
        <v>5645</v>
      </c>
      <c r="H624" s="258" t="s">
        <v>5646</v>
      </c>
      <c r="I624" s="255">
        <v>1.0</v>
      </c>
      <c r="J624" s="255">
        <v>1.0</v>
      </c>
      <c r="K624" s="255">
        <v>0.0</v>
      </c>
      <c r="L624" s="255">
        <v>0.0</v>
      </c>
      <c r="M624" s="255">
        <v>0.0</v>
      </c>
      <c r="N624" s="255">
        <v>0.0</v>
      </c>
      <c r="O624" s="255">
        <v>0.0</v>
      </c>
      <c r="P624" s="128" t="s">
        <v>6113</v>
      </c>
      <c r="Q624" s="209"/>
      <c r="R624" s="209"/>
      <c r="S624" s="209"/>
      <c r="T624" s="209"/>
      <c r="U624" s="209"/>
      <c r="V624" s="209"/>
      <c r="W624" s="209"/>
      <c r="X624" s="209"/>
      <c r="Y624" s="209"/>
      <c r="Z624" s="209"/>
      <c r="AA624" s="209"/>
      <c r="AB624" s="209"/>
      <c r="AC624" s="209"/>
      <c r="AD624" s="209"/>
      <c r="AE624" s="209"/>
      <c r="AF624" s="209"/>
      <c r="AG624" s="209"/>
      <c r="AH624" s="209"/>
      <c r="AI624" s="209"/>
      <c r="AJ624" s="209"/>
    </row>
    <row r="625">
      <c r="A625" s="255" t="s">
        <v>5799</v>
      </c>
      <c r="B625" s="11" t="s">
        <v>35</v>
      </c>
      <c r="C625" s="256" t="s">
        <v>5800</v>
      </c>
      <c r="D625" s="257" t="s">
        <v>1537</v>
      </c>
      <c r="E625" s="255" t="s">
        <v>1290</v>
      </c>
      <c r="F625" s="255" t="s">
        <v>588</v>
      </c>
      <c r="G625" s="258" t="s">
        <v>5630</v>
      </c>
      <c r="H625" s="258" t="s">
        <v>5548</v>
      </c>
      <c r="I625" s="255">
        <v>2.0</v>
      </c>
      <c r="J625" s="255">
        <v>2.0</v>
      </c>
      <c r="K625" s="255">
        <v>0.0</v>
      </c>
      <c r="L625" s="255">
        <v>0.0</v>
      </c>
      <c r="M625" s="255">
        <v>0.0</v>
      </c>
      <c r="N625" s="255">
        <v>0.0</v>
      </c>
      <c r="O625" s="255">
        <v>0.0</v>
      </c>
      <c r="P625" s="128" t="s">
        <v>6113</v>
      </c>
      <c r="Q625" s="209"/>
      <c r="R625" s="209"/>
      <c r="S625" s="209"/>
      <c r="T625" s="209"/>
      <c r="U625" s="209"/>
      <c r="V625" s="209"/>
      <c r="W625" s="209"/>
      <c r="X625" s="209"/>
      <c r="Y625" s="209"/>
      <c r="Z625" s="209"/>
      <c r="AA625" s="209"/>
      <c r="AB625" s="209"/>
      <c r="AC625" s="209"/>
      <c r="AD625" s="209"/>
      <c r="AE625" s="209"/>
      <c r="AF625" s="209"/>
      <c r="AG625" s="209"/>
      <c r="AH625" s="209"/>
      <c r="AI625" s="209"/>
      <c r="AJ625" s="209"/>
    </row>
    <row r="626">
      <c r="A626" s="255" t="s">
        <v>5803</v>
      </c>
      <c r="B626" s="11" t="s">
        <v>35</v>
      </c>
      <c r="C626" s="256" t="s">
        <v>2276</v>
      </c>
      <c r="D626" s="257" t="s">
        <v>1537</v>
      </c>
      <c r="E626" s="255" t="s">
        <v>1336</v>
      </c>
      <c r="F626" s="255" t="s">
        <v>1335</v>
      </c>
      <c r="G626" s="258" t="s">
        <v>5649</v>
      </c>
      <c r="H626" s="258" t="s">
        <v>5609</v>
      </c>
      <c r="I626" s="255">
        <v>1.0</v>
      </c>
      <c r="J626" s="255">
        <v>1.0</v>
      </c>
      <c r="K626" s="255">
        <v>0.0</v>
      </c>
      <c r="L626" s="255">
        <v>0.0</v>
      </c>
      <c r="M626" s="255">
        <v>0.0</v>
      </c>
      <c r="N626" s="255">
        <v>0.0</v>
      </c>
      <c r="O626" s="255">
        <v>0.0</v>
      </c>
      <c r="P626" s="128" t="s">
        <v>6113</v>
      </c>
      <c r="Q626" s="209"/>
      <c r="R626" s="209"/>
      <c r="S626" s="209"/>
      <c r="T626" s="209"/>
      <c r="U626" s="209"/>
      <c r="V626" s="209"/>
      <c r="W626" s="209"/>
      <c r="X626" s="209"/>
      <c r="Y626" s="209"/>
      <c r="Z626" s="209"/>
      <c r="AA626" s="209"/>
      <c r="AB626" s="209"/>
      <c r="AC626" s="209"/>
      <c r="AD626" s="209"/>
      <c r="AE626" s="209"/>
      <c r="AF626" s="209"/>
      <c r="AG626" s="209"/>
      <c r="AH626" s="209"/>
      <c r="AI626" s="209"/>
      <c r="AJ626" s="209"/>
    </row>
    <row r="627">
      <c r="A627" s="255" t="s">
        <v>5804</v>
      </c>
      <c r="B627" s="11" t="s">
        <v>35</v>
      </c>
      <c r="C627" s="256" t="s">
        <v>2276</v>
      </c>
      <c r="D627" s="257" t="s">
        <v>1537</v>
      </c>
      <c r="E627" s="255" t="s">
        <v>5805</v>
      </c>
      <c r="F627" s="255" t="s">
        <v>2107</v>
      </c>
      <c r="G627" s="258" t="s">
        <v>5806</v>
      </c>
      <c r="H627" s="258" t="s">
        <v>5510</v>
      </c>
      <c r="I627" s="255">
        <v>1.0</v>
      </c>
      <c r="J627" s="255">
        <v>1.0</v>
      </c>
      <c r="K627" s="255">
        <v>0.0</v>
      </c>
      <c r="L627" s="255">
        <v>0.0</v>
      </c>
      <c r="M627" s="255">
        <v>0.0</v>
      </c>
      <c r="N627" s="255">
        <v>0.0</v>
      </c>
      <c r="O627" s="255">
        <v>0.0</v>
      </c>
      <c r="P627" s="128" t="s">
        <v>6113</v>
      </c>
      <c r="Q627" s="209"/>
      <c r="R627" s="209"/>
      <c r="S627" s="209"/>
      <c r="T627" s="209"/>
      <c r="U627" s="209"/>
      <c r="V627" s="209"/>
      <c r="W627" s="209"/>
      <c r="X627" s="209"/>
      <c r="Y627" s="209"/>
      <c r="Z627" s="209"/>
      <c r="AA627" s="209"/>
      <c r="AB627" s="209"/>
      <c r="AC627" s="209"/>
      <c r="AD627" s="209"/>
      <c r="AE627" s="209"/>
      <c r="AF627" s="209"/>
      <c r="AG627" s="209"/>
      <c r="AH627" s="209"/>
      <c r="AI627" s="209"/>
      <c r="AJ627" s="209"/>
    </row>
    <row r="628">
      <c r="A628" s="255" t="s">
        <v>5807</v>
      </c>
      <c r="B628" s="11" t="s">
        <v>35</v>
      </c>
      <c r="C628" s="256" t="s">
        <v>2276</v>
      </c>
      <c r="D628" s="257" t="s">
        <v>1537</v>
      </c>
      <c r="E628" s="255" t="s">
        <v>1625</v>
      </c>
      <c r="F628" s="255" t="s">
        <v>2225</v>
      </c>
      <c r="G628" s="258" t="s">
        <v>5639</v>
      </c>
      <c r="H628" s="258" t="s">
        <v>5601</v>
      </c>
      <c r="I628" s="255">
        <v>1.0</v>
      </c>
      <c r="J628" s="255">
        <v>1.0</v>
      </c>
      <c r="K628" s="255">
        <v>0.0</v>
      </c>
      <c r="L628" s="255">
        <v>0.0</v>
      </c>
      <c r="M628" s="255">
        <v>0.0</v>
      </c>
      <c r="N628" s="255">
        <v>0.0</v>
      </c>
      <c r="O628" s="255">
        <v>0.0</v>
      </c>
      <c r="P628" s="128" t="s">
        <v>6113</v>
      </c>
      <c r="Q628" s="209"/>
      <c r="R628" s="209"/>
      <c r="S628" s="209"/>
      <c r="T628" s="209"/>
      <c r="U628" s="209"/>
      <c r="V628" s="209"/>
      <c r="W628" s="209"/>
      <c r="X628" s="209"/>
      <c r="Y628" s="209"/>
      <c r="Z628" s="209"/>
      <c r="AA628" s="209"/>
      <c r="AB628" s="209"/>
      <c r="AC628" s="209"/>
      <c r="AD628" s="209"/>
      <c r="AE628" s="209"/>
      <c r="AF628" s="209"/>
      <c r="AG628" s="209"/>
      <c r="AH628" s="209"/>
      <c r="AI628" s="209"/>
      <c r="AJ628" s="209"/>
    </row>
    <row r="629">
      <c r="A629" s="255" t="s">
        <v>5808</v>
      </c>
      <c r="B629" s="11" t="s">
        <v>35</v>
      </c>
      <c r="C629" s="256" t="s">
        <v>2276</v>
      </c>
      <c r="D629" s="257" t="s">
        <v>1537</v>
      </c>
      <c r="E629" s="255" t="s">
        <v>1273</v>
      </c>
      <c r="F629" s="255" t="s">
        <v>1223</v>
      </c>
      <c r="G629" s="258" t="s">
        <v>5619</v>
      </c>
      <c r="H629" s="258" t="s">
        <v>5457</v>
      </c>
      <c r="I629" s="255">
        <v>6.0</v>
      </c>
      <c r="J629" s="255">
        <v>6.0</v>
      </c>
      <c r="K629" s="255">
        <v>0.0</v>
      </c>
      <c r="L629" s="255">
        <v>0.0</v>
      </c>
      <c r="M629" s="255">
        <v>0.0</v>
      </c>
      <c r="N629" s="255">
        <v>0.0</v>
      </c>
      <c r="O629" s="255">
        <v>0.0</v>
      </c>
      <c r="P629" s="128" t="s">
        <v>6113</v>
      </c>
      <c r="Q629" s="209"/>
      <c r="R629" s="209"/>
      <c r="S629" s="209"/>
      <c r="T629" s="209"/>
      <c r="U629" s="209"/>
      <c r="V629" s="209"/>
      <c r="W629" s="209"/>
      <c r="X629" s="209"/>
      <c r="Y629" s="209"/>
      <c r="Z629" s="209"/>
      <c r="AA629" s="209"/>
      <c r="AB629" s="209"/>
      <c r="AC629" s="209"/>
      <c r="AD629" s="209"/>
      <c r="AE629" s="209"/>
      <c r="AF629" s="209"/>
      <c r="AG629" s="209"/>
      <c r="AH629" s="209"/>
      <c r="AI629" s="209"/>
      <c r="AJ629" s="209"/>
    </row>
    <row r="630">
      <c r="A630" s="255" t="s">
        <v>5809</v>
      </c>
      <c r="B630" s="11" t="s">
        <v>35</v>
      </c>
      <c r="C630" s="256" t="s">
        <v>2276</v>
      </c>
      <c r="D630" s="257" t="s">
        <v>1537</v>
      </c>
      <c r="E630" s="255" t="s">
        <v>2067</v>
      </c>
      <c r="F630" s="255" t="s">
        <v>1057</v>
      </c>
      <c r="G630" s="258" t="s">
        <v>5626</v>
      </c>
      <c r="H630" s="258" t="s">
        <v>5487</v>
      </c>
      <c r="I630" s="255">
        <v>1.0</v>
      </c>
      <c r="J630" s="255">
        <v>1.0</v>
      </c>
      <c r="K630" s="255">
        <v>0.0</v>
      </c>
      <c r="L630" s="255">
        <v>0.0</v>
      </c>
      <c r="M630" s="255">
        <v>0.0</v>
      </c>
      <c r="N630" s="255">
        <v>0.0</v>
      </c>
      <c r="O630" s="255">
        <v>0.0</v>
      </c>
      <c r="P630" s="128" t="s">
        <v>6113</v>
      </c>
      <c r="Q630" s="209"/>
      <c r="R630" s="209"/>
      <c r="S630" s="209"/>
      <c r="T630" s="209"/>
      <c r="U630" s="209"/>
      <c r="V630" s="209"/>
      <c r="W630" s="209"/>
      <c r="X630" s="209"/>
      <c r="Y630" s="209"/>
      <c r="Z630" s="209"/>
      <c r="AA630" s="209"/>
      <c r="AB630" s="209"/>
      <c r="AC630" s="209"/>
      <c r="AD630" s="209"/>
      <c r="AE630" s="209"/>
      <c r="AF630" s="209"/>
      <c r="AG630" s="209"/>
      <c r="AH630" s="209"/>
      <c r="AI630" s="209"/>
      <c r="AJ630" s="209"/>
    </row>
    <row r="631">
      <c r="A631" s="255" t="s">
        <v>5810</v>
      </c>
      <c r="B631" s="11" t="s">
        <v>35</v>
      </c>
      <c r="C631" s="256" t="s">
        <v>2276</v>
      </c>
      <c r="D631" s="257" t="s">
        <v>1537</v>
      </c>
      <c r="E631" s="255" t="s">
        <v>1290</v>
      </c>
      <c r="F631" s="255" t="s">
        <v>588</v>
      </c>
      <c r="G631" s="258" t="s">
        <v>5630</v>
      </c>
      <c r="H631" s="258" t="s">
        <v>5548</v>
      </c>
      <c r="I631" s="255">
        <v>5.0</v>
      </c>
      <c r="J631" s="255">
        <v>5.0</v>
      </c>
      <c r="K631" s="255">
        <v>0.0</v>
      </c>
      <c r="L631" s="255">
        <v>0.0</v>
      </c>
      <c r="M631" s="255">
        <v>0.0</v>
      </c>
      <c r="N631" s="255">
        <v>0.0</v>
      </c>
      <c r="O631" s="255">
        <v>0.0</v>
      </c>
      <c r="P631" s="128" t="s">
        <v>6113</v>
      </c>
      <c r="Q631" s="209"/>
      <c r="R631" s="209"/>
      <c r="S631" s="209"/>
      <c r="T631" s="209"/>
      <c r="U631" s="209"/>
      <c r="V631" s="209"/>
      <c r="W631" s="209"/>
      <c r="X631" s="209"/>
      <c r="Y631" s="209"/>
      <c r="Z631" s="209"/>
      <c r="AA631" s="209"/>
      <c r="AB631" s="209"/>
      <c r="AC631" s="209"/>
      <c r="AD631" s="209"/>
      <c r="AE631" s="209"/>
      <c r="AF631" s="209"/>
      <c r="AG631" s="209"/>
      <c r="AH631" s="209"/>
      <c r="AI631" s="209"/>
      <c r="AJ631" s="209"/>
    </row>
    <row r="632">
      <c r="A632" s="255" t="s">
        <v>5811</v>
      </c>
      <c r="B632" s="11" t="s">
        <v>35</v>
      </c>
      <c r="C632" s="256" t="s">
        <v>2276</v>
      </c>
      <c r="D632" s="257" t="s">
        <v>1537</v>
      </c>
      <c r="E632" s="255" t="s">
        <v>5659</v>
      </c>
      <c r="F632" s="255" t="s">
        <v>1766</v>
      </c>
      <c r="G632" s="258" t="s">
        <v>5660</v>
      </c>
      <c r="H632" s="258" t="s">
        <v>5585</v>
      </c>
      <c r="I632" s="255">
        <v>2.0</v>
      </c>
      <c r="J632" s="255">
        <v>2.0</v>
      </c>
      <c r="K632" s="255">
        <v>0.0</v>
      </c>
      <c r="L632" s="255">
        <v>0.0</v>
      </c>
      <c r="M632" s="255">
        <v>0.0</v>
      </c>
      <c r="N632" s="255">
        <v>0.0</v>
      </c>
      <c r="O632" s="255">
        <v>0.0</v>
      </c>
      <c r="P632" s="128" t="s">
        <v>6113</v>
      </c>
      <c r="Q632" s="209"/>
      <c r="R632" s="209"/>
      <c r="S632" s="209"/>
      <c r="T632" s="209"/>
      <c r="U632" s="209"/>
      <c r="V632" s="209"/>
      <c r="W632" s="209"/>
      <c r="X632" s="209"/>
      <c r="Y632" s="209"/>
      <c r="Z632" s="209"/>
      <c r="AA632" s="209"/>
      <c r="AB632" s="209"/>
      <c r="AC632" s="209"/>
      <c r="AD632" s="209"/>
      <c r="AE632" s="209"/>
      <c r="AF632" s="209"/>
      <c r="AG632" s="209"/>
      <c r="AH632" s="209"/>
      <c r="AI632" s="209"/>
      <c r="AJ632" s="209"/>
    </row>
    <row r="633">
      <c r="A633" s="255" t="s">
        <v>5812</v>
      </c>
      <c r="B633" s="11" t="s">
        <v>35</v>
      </c>
      <c r="C633" s="256" t="s">
        <v>2276</v>
      </c>
      <c r="D633" s="257" t="s">
        <v>1537</v>
      </c>
      <c r="E633" s="255" t="s">
        <v>1336</v>
      </c>
      <c r="F633" s="255" t="s">
        <v>1335</v>
      </c>
      <c r="G633" s="258" t="s">
        <v>5649</v>
      </c>
      <c r="H633" s="258" t="s">
        <v>5609</v>
      </c>
      <c r="I633" s="255">
        <v>1.0</v>
      </c>
      <c r="J633" s="255">
        <v>1.0</v>
      </c>
      <c r="K633" s="255">
        <v>0.0</v>
      </c>
      <c r="L633" s="255">
        <v>0.0</v>
      </c>
      <c r="M633" s="255">
        <v>0.0</v>
      </c>
      <c r="N633" s="255">
        <v>0.0</v>
      </c>
      <c r="O633" s="255">
        <v>0.0</v>
      </c>
      <c r="P633" s="128" t="s">
        <v>6113</v>
      </c>
      <c r="Q633" s="209"/>
      <c r="R633" s="209"/>
      <c r="S633" s="209"/>
      <c r="T633" s="209"/>
      <c r="U633" s="209"/>
      <c r="V633" s="209"/>
      <c r="W633" s="209"/>
      <c r="X633" s="209"/>
      <c r="Y633" s="209"/>
      <c r="Z633" s="209"/>
      <c r="AA633" s="209"/>
      <c r="AB633" s="209"/>
      <c r="AC633" s="209"/>
      <c r="AD633" s="209"/>
      <c r="AE633" s="209"/>
      <c r="AF633" s="209"/>
      <c r="AG633" s="209"/>
      <c r="AH633" s="209"/>
      <c r="AI633" s="209"/>
      <c r="AJ633" s="209"/>
    </row>
    <row r="634">
      <c r="A634" s="255" t="s">
        <v>5814</v>
      </c>
      <c r="B634" s="11" t="s">
        <v>35</v>
      </c>
      <c r="C634" s="256" t="s">
        <v>3624</v>
      </c>
      <c r="D634" s="257" t="s">
        <v>1537</v>
      </c>
      <c r="E634" s="255" t="s">
        <v>1273</v>
      </c>
      <c r="F634" s="255" t="s">
        <v>1223</v>
      </c>
      <c r="G634" s="258" t="s">
        <v>5619</v>
      </c>
      <c r="H634" s="258" t="s">
        <v>5457</v>
      </c>
      <c r="I634" s="255">
        <v>4.0</v>
      </c>
      <c r="J634" s="255">
        <v>4.0</v>
      </c>
      <c r="K634" s="255">
        <v>0.0</v>
      </c>
      <c r="L634" s="255">
        <v>0.0</v>
      </c>
      <c r="M634" s="255">
        <v>0.0</v>
      </c>
      <c r="N634" s="255">
        <v>0.0</v>
      </c>
      <c r="O634" s="255">
        <v>0.0</v>
      </c>
      <c r="P634" s="128" t="s">
        <v>6113</v>
      </c>
      <c r="Q634" s="209"/>
      <c r="R634" s="209"/>
      <c r="S634" s="209"/>
      <c r="T634" s="209"/>
      <c r="U634" s="209"/>
      <c r="V634" s="209"/>
      <c r="W634" s="209"/>
      <c r="X634" s="209"/>
      <c r="Y634" s="209"/>
      <c r="Z634" s="209"/>
      <c r="AA634" s="209"/>
      <c r="AB634" s="209"/>
      <c r="AC634" s="209"/>
      <c r="AD634" s="209"/>
      <c r="AE634" s="209"/>
      <c r="AF634" s="209"/>
      <c r="AG634" s="209"/>
      <c r="AH634" s="209"/>
      <c r="AI634" s="209"/>
      <c r="AJ634" s="209"/>
    </row>
    <row r="635">
      <c r="A635" s="255" t="s">
        <v>5815</v>
      </c>
      <c r="B635" s="11" t="s">
        <v>35</v>
      </c>
      <c r="C635" s="256" t="s">
        <v>3624</v>
      </c>
      <c r="D635" s="257" t="s">
        <v>1537</v>
      </c>
      <c r="E635" s="255" t="s">
        <v>1560</v>
      </c>
      <c r="F635" s="255" t="s">
        <v>683</v>
      </c>
      <c r="G635" s="258" t="s">
        <v>5656</v>
      </c>
      <c r="H635" s="258" t="s">
        <v>5456</v>
      </c>
      <c r="I635" s="255">
        <v>6.0</v>
      </c>
      <c r="J635" s="255">
        <v>6.0</v>
      </c>
      <c r="K635" s="255">
        <v>0.0</v>
      </c>
      <c r="L635" s="255">
        <v>0.0</v>
      </c>
      <c r="M635" s="255">
        <v>0.0</v>
      </c>
      <c r="N635" s="255">
        <v>0.0</v>
      </c>
      <c r="O635" s="255">
        <v>0.0</v>
      </c>
      <c r="P635" s="128" t="s">
        <v>6113</v>
      </c>
      <c r="Q635" s="209"/>
      <c r="R635" s="209"/>
      <c r="S635" s="209"/>
      <c r="T635" s="209"/>
      <c r="U635" s="209"/>
      <c r="V635" s="209"/>
      <c r="W635" s="209"/>
      <c r="X635" s="209"/>
      <c r="Y635" s="209"/>
      <c r="Z635" s="209"/>
      <c r="AA635" s="209"/>
      <c r="AB635" s="209"/>
      <c r="AC635" s="209"/>
      <c r="AD635" s="209"/>
      <c r="AE635" s="209"/>
      <c r="AF635" s="209"/>
      <c r="AG635" s="209"/>
      <c r="AH635" s="209"/>
      <c r="AI635" s="209"/>
      <c r="AJ635" s="209"/>
    </row>
    <row r="636">
      <c r="A636" s="255" t="s">
        <v>5816</v>
      </c>
      <c r="B636" s="11" t="s">
        <v>35</v>
      </c>
      <c r="C636" s="256" t="s">
        <v>3624</v>
      </c>
      <c r="D636" s="257" t="s">
        <v>1537</v>
      </c>
      <c r="E636" s="255" t="s">
        <v>5659</v>
      </c>
      <c r="F636" s="255" t="s">
        <v>1766</v>
      </c>
      <c r="G636" s="258" t="s">
        <v>5660</v>
      </c>
      <c r="H636" s="258" t="s">
        <v>5585</v>
      </c>
      <c r="I636" s="255">
        <v>2.0</v>
      </c>
      <c r="J636" s="255">
        <v>2.0</v>
      </c>
      <c r="K636" s="255">
        <v>0.0</v>
      </c>
      <c r="L636" s="255">
        <v>0.0</v>
      </c>
      <c r="M636" s="255">
        <v>0.0</v>
      </c>
      <c r="N636" s="255">
        <v>0.0</v>
      </c>
      <c r="O636" s="255">
        <v>0.0</v>
      </c>
      <c r="P636" s="128" t="s">
        <v>6113</v>
      </c>
      <c r="Q636" s="209"/>
      <c r="R636" s="209"/>
      <c r="S636" s="209"/>
      <c r="T636" s="209"/>
      <c r="U636" s="209"/>
      <c r="V636" s="209"/>
      <c r="W636" s="209"/>
      <c r="X636" s="209"/>
      <c r="Y636" s="209"/>
      <c r="Z636" s="209"/>
      <c r="AA636" s="209"/>
      <c r="AB636" s="209"/>
      <c r="AC636" s="209"/>
      <c r="AD636" s="209"/>
      <c r="AE636" s="209"/>
      <c r="AF636" s="209"/>
      <c r="AG636" s="209"/>
      <c r="AH636" s="209"/>
      <c r="AI636" s="209"/>
      <c r="AJ636" s="209"/>
    </row>
    <row r="637">
      <c r="A637" s="255" t="s">
        <v>5817</v>
      </c>
      <c r="B637" s="11" t="s">
        <v>35</v>
      </c>
      <c r="C637" s="256" t="s">
        <v>3624</v>
      </c>
      <c r="D637" s="257" t="s">
        <v>1537</v>
      </c>
      <c r="E637" s="255" t="s">
        <v>616</v>
      </c>
      <c r="F637" s="255" t="s">
        <v>215</v>
      </c>
      <c r="G637" s="258" t="s">
        <v>5632</v>
      </c>
      <c r="H637" s="258" t="s">
        <v>5430</v>
      </c>
      <c r="I637" s="255">
        <v>1.0</v>
      </c>
      <c r="J637" s="255">
        <v>1.0</v>
      </c>
      <c r="K637" s="255">
        <v>0.0</v>
      </c>
      <c r="L637" s="255">
        <v>0.0</v>
      </c>
      <c r="M637" s="255">
        <v>0.0</v>
      </c>
      <c r="N637" s="255">
        <v>0.0</v>
      </c>
      <c r="O637" s="255">
        <v>0.0</v>
      </c>
      <c r="P637" s="128" t="s">
        <v>6113</v>
      </c>
      <c r="Q637" s="209"/>
      <c r="R637" s="209"/>
      <c r="S637" s="209"/>
      <c r="T637" s="209"/>
      <c r="U637" s="209"/>
      <c r="V637" s="209"/>
      <c r="W637" s="209"/>
      <c r="X637" s="209"/>
      <c r="Y637" s="209"/>
      <c r="Z637" s="209"/>
      <c r="AA637" s="209"/>
      <c r="AB637" s="209"/>
      <c r="AC637" s="209"/>
      <c r="AD637" s="209"/>
      <c r="AE637" s="209"/>
      <c r="AF637" s="209"/>
      <c r="AG637" s="209"/>
      <c r="AH637" s="209"/>
      <c r="AI637" s="209"/>
      <c r="AJ637" s="209"/>
    </row>
    <row r="638">
      <c r="A638" s="255" t="s">
        <v>5818</v>
      </c>
      <c r="B638" s="11" t="s">
        <v>35</v>
      </c>
      <c r="C638" s="256" t="s">
        <v>3624</v>
      </c>
      <c r="D638" s="257" t="s">
        <v>1537</v>
      </c>
      <c r="E638" s="255" t="s">
        <v>5732</v>
      </c>
      <c r="F638" s="255" t="s">
        <v>5733</v>
      </c>
      <c r="G638" s="258" t="s">
        <v>5734</v>
      </c>
      <c r="H638" s="258" t="s">
        <v>5735</v>
      </c>
      <c r="I638" s="255">
        <v>9.0</v>
      </c>
      <c r="J638" s="255">
        <v>9.0</v>
      </c>
      <c r="K638" s="255">
        <v>0.0</v>
      </c>
      <c r="L638" s="255">
        <v>0.0</v>
      </c>
      <c r="M638" s="255">
        <v>0.0</v>
      </c>
      <c r="N638" s="255">
        <v>0.0</v>
      </c>
      <c r="O638" s="255">
        <v>0.0</v>
      </c>
      <c r="P638" s="128" t="s">
        <v>6113</v>
      </c>
      <c r="Q638" s="209"/>
      <c r="R638" s="209"/>
      <c r="S638" s="209"/>
      <c r="T638" s="209"/>
      <c r="U638" s="209"/>
      <c r="V638" s="209"/>
      <c r="W638" s="209"/>
      <c r="X638" s="209"/>
      <c r="Y638" s="209"/>
      <c r="Z638" s="209"/>
      <c r="AA638" s="209"/>
      <c r="AB638" s="209"/>
      <c r="AC638" s="209"/>
      <c r="AD638" s="209"/>
      <c r="AE638" s="209"/>
      <c r="AF638" s="209"/>
      <c r="AG638" s="209"/>
      <c r="AH638" s="209"/>
      <c r="AI638" s="209"/>
      <c r="AJ638" s="209"/>
    </row>
    <row r="639">
      <c r="A639" s="255" t="s">
        <v>5820</v>
      </c>
      <c r="B639" s="11" t="s">
        <v>35</v>
      </c>
      <c r="C639" s="256" t="s">
        <v>5821</v>
      </c>
      <c r="D639" s="257" t="s">
        <v>1537</v>
      </c>
      <c r="E639" s="255" t="s">
        <v>1273</v>
      </c>
      <c r="F639" s="255" t="s">
        <v>1223</v>
      </c>
      <c r="G639" s="258" t="s">
        <v>5619</v>
      </c>
      <c r="H639" s="258" t="s">
        <v>5457</v>
      </c>
      <c r="I639" s="255">
        <v>3.0</v>
      </c>
      <c r="J639" s="255">
        <v>3.0</v>
      </c>
      <c r="K639" s="255">
        <v>0.0</v>
      </c>
      <c r="L639" s="255">
        <v>0.0</v>
      </c>
      <c r="M639" s="255">
        <v>0.0</v>
      </c>
      <c r="N639" s="255">
        <v>0.0</v>
      </c>
      <c r="O639" s="255">
        <v>0.0</v>
      </c>
      <c r="P639" s="128" t="s">
        <v>6113</v>
      </c>
      <c r="Q639" s="209"/>
      <c r="R639" s="209"/>
      <c r="S639" s="209"/>
      <c r="T639" s="209"/>
      <c r="U639" s="209"/>
      <c r="V639" s="209"/>
      <c r="W639" s="209"/>
      <c r="X639" s="209"/>
      <c r="Y639" s="209"/>
      <c r="Z639" s="209"/>
      <c r="AA639" s="209"/>
      <c r="AB639" s="209"/>
      <c r="AC639" s="209"/>
      <c r="AD639" s="209"/>
      <c r="AE639" s="209"/>
      <c r="AF639" s="209"/>
      <c r="AG639" s="209"/>
      <c r="AH639" s="209"/>
      <c r="AI639" s="209"/>
      <c r="AJ639" s="209"/>
    </row>
    <row r="640">
      <c r="A640" s="255" t="s">
        <v>5822</v>
      </c>
      <c r="B640" s="11" t="s">
        <v>35</v>
      </c>
      <c r="C640" s="256" t="s">
        <v>5821</v>
      </c>
      <c r="D640" s="257" t="s">
        <v>1537</v>
      </c>
      <c r="E640" s="255" t="s">
        <v>5669</v>
      </c>
      <c r="F640" s="255" t="s">
        <v>5670</v>
      </c>
      <c r="G640" s="258" t="s">
        <v>5671</v>
      </c>
      <c r="H640" s="258" t="s">
        <v>5672</v>
      </c>
      <c r="I640" s="255">
        <v>3.0</v>
      </c>
      <c r="J640" s="255">
        <v>3.0</v>
      </c>
      <c r="K640" s="255">
        <v>0.0</v>
      </c>
      <c r="L640" s="255">
        <v>0.0</v>
      </c>
      <c r="M640" s="255">
        <v>0.0</v>
      </c>
      <c r="N640" s="255">
        <v>0.0</v>
      </c>
      <c r="O640" s="255">
        <v>0.0</v>
      </c>
      <c r="P640" s="128" t="s">
        <v>6113</v>
      </c>
      <c r="Q640" s="209"/>
      <c r="R640" s="209"/>
      <c r="S640" s="209"/>
      <c r="T640" s="209"/>
      <c r="U640" s="209"/>
      <c r="V640" s="209"/>
      <c r="W640" s="209"/>
      <c r="X640" s="209"/>
      <c r="Y640" s="209"/>
      <c r="Z640" s="209"/>
      <c r="AA640" s="209"/>
      <c r="AB640" s="209"/>
      <c r="AC640" s="209"/>
      <c r="AD640" s="209"/>
      <c r="AE640" s="209"/>
      <c r="AF640" s="209"/>
      <c r="AG640" s="209"/>
      <c r="AH640" s="209"/>
      <c r="AI640" s="209"/>
      <c r="AJ640" s="209"/>
    </row>
    <row r="641">
      <c r="A641" s="255" t="s">
        <v>5823</v>
      </c>
      <c r="B641" s="11" t="s">
        <v>35</v>
      </c>
      <c r="C641" s="256" t="s">
        <v>5821</v>
      </c>
      <c r="D641" s="257" t="s">
        <v>1537</v>
      </c>
      <c r="E641" s="255" t="s">
        <v>73</v>
      </c>
      <c r="F641" s="255" t="s">
        <v>72</v>
      </c>
      <c r="G641" s="258" t="s">
        <v>5662</v>
      </c>
      <c r="H641" s="258" t="s">
        <v>5406</v>
      </c>
      <c r="I641" s="255">
        <v>1.0</v>
      </c>
      <c r="J641" s="255">
        <v>1.0</v>
      </c>
      <c r="K641" s="255">
        <v>0.0</v>
      </c>
      <c r="L641" s="255">
        <v>0.0</v>
      </c>
      <c r="M641" s="255">
        <v>0.0</v>
      </c>
      <c r="N641" s="255">
        <v>0.0</v>
      </c>
      <c r="O641" s="255">
        <v>0.0</v>
      </c>
      <c r="P641" s="128" t="s">
        <v>6113</v>
      </c>
      <c r="Q641" s="209"/>
      <c r="R641" s="209"/>
      <c r="S641" s="209"/>
      <c r="T641" s="209"/>
      <c r="U641" s="209"/>
      <c r="V641" s="209"/>
      <c r="W641" s="209"/>
      <c r="X641" s="209"/>
      <c r="Y641" s="209"/>
      <c r="Z641" s="209"/>
      <c r="AA641" s="209"/>
      <c r="AB641" s="209"/>
      <c r="AC641" s="209"/>
      <c r="AD641" s="209"/>
      <c r="AE641" s="209"/>
      <c r="AF641" s="209"/>
      <c r="AG641" s="209"/>
      <c r="AH641" s="209"/>
      <c r="AI641" s="209"/>
      <c r="AJ641" s="209"/>
    </row>
    <row r="642">
      <c r="A642" s="255" t="s">
        <v>5824</v>
      </c>
      <c r="B642" s="11" t="s">
        <v>35</v>
      </c>
      <c r="C642" s="256" t="s">
        <v>5821</v>
      </c>
      <c r="D642" s="257" t="s">
        <v>1537</v>
      </c>
      <c r="E642" s="255" t="s">
        <v>616</v>
      </c>
      <c r="F642" s="255" t="s">
        <v>215</v>
      </c>
      <c r="G642" s="258" t="s">
        <v>5632</v>
      </c>
      <c r="H642" s="258" t="s">
        <v>5430</v>
      </c>
      <c r="I642" s="255">
        <v>1.0</v>
      </c>
      <c r="J642" s="255">
        <v>1.0</v>
      </c>
      <c r="K642" s="255">
        <v>0.0</v>
      </c>
      <c r="L642" s="255">
        <v>0.0</v>
      </c>
      <c r="M642" s="255">
        <v>0.0</v>
      </c>
      <c r="N642" s="255">
        <v>0.0</v>
      </c>
      <c r="O642" s="255">
        <v>0.0</v>
      </c>
      <c r="P642" s="128" t="s">
        <v>6113</v>
      </c>
      <c r="Q642" s="209"/>
      <c r="R642" s="209"/>
      <c r="S642" s="209"/>
      <c r="T642" s="209"/>
      <c r="U642" s="209"/>
      <c r="V642" s="209"/>
      <c r="W642" s="209"/>
      <c r="X642" s="209"/>
      <c r="Y642" s="209"/>
      <c r="Z642" s="209"/>
      <c r="AA642" s="209"/>
      <c r="AB642" s="209"/>
      <c r="AC642" s="209"/>
      <c r="AD642" s="209"/>
      <c r="AE642" s="209"/>
      <c r="AF642" s="209"/>
      <c r="AG642" s="209"/>
      <c r="AH642" s="209"/>
      <c r="AI642" s="209"/>
      <c r="AJ642" s="209"/>
    </row>
    <row r="643">
      <c r="A643" s="255" t="s">
        <v>5825</v>
      </c>
      <c r="B643" s="11" t="s">
        <v>35</v>
      </c>
      <c r="C643" s="256" t="s">
        <v>5821</v>
      </c>
      <c r="D643" s="257" t="s">
        <v>1537</v>
      </c>
      <c r="E643" s="255" t="s">
        <v>5826</v>
      </c>
      <c r="F643" s="255" t="s">
        <v>5827</v>
      </c>
      <c r="G643" s="258" t="s">
        <v>5828</v>
      </c>
      <c r="H643" s="258" t="s">
        <v>5829</v>
      </c>
      <c r="I643" s="255">
        <v>1.0</v>
      </c>
      <c r="J643" s="255">
        <v>1.0</v>
      </c>
      <c r="K643" s="255">
        <v>0.0</v>
      </c>
      <c r="L643" s="255">
        <v>0.0</v>
      </c>
      <c r="M643" s="255">
        <v>0.0</v>
      </c>
      <c r="N643" s="255">
        <v>0.0</v>
      </c>
      <c r="O643" s="255">
        <v>0.0</v>
      </c>
      <c r="P643" s="128" t="s">
        <v>6113</v>
      </c>
      <c r="Q643" s="209"/>
      <c r="R643" s="209"/>
      <c r="S643" s="209"/>
      <c r="T643" s="209"/>
      <c r="U643" s="209"/>
      <c r="V643" s="209"/>
      <c r="W643" s="209"/>
      <c r="X643" s="209"/>
      <c r="Y643" s="209"/>
      <c r="Z643" s="209"/>
      <c r="AA643" s="209"/>
      <c r="AB643" s="209"/>
      <c r="AC643" s="209"/>
      <c r="AD643" s="209"/>
      <c r="AE643" s="209"/>
      <c r="AF643" s="209"/>
      <c r="AG643" s="209"/>
      <c r="AH643" s="209"/>
      <c r="AI643" s="209"/>
      <c r="AJ643" s="209"/>
    </row>
    <row r="644">
      <c r="A644" s="255" t="s">
        <v>5830</v>
      </c>
      <c r="B644" s="11" t="s">
        <v>35</v>
      </c>
      <c r="C644" s="256" t="s">
        <v>5821</v>
      </c>
      <c r="D644" s="257" t="s">
        <v>1537</v>
      </c>
      <c r="E644" s="255" t="s">
        <v>1336</v>
      </c>
      <c r="F644" s="255" t="s">
        <v>1335</v>
      </c>
      <c r="G644" s="258" t="s">
        <v>5649</v>
      </c>
      <c r="H644" s="258" t="s">
        <v>5609</v>
      </c>
      <c r="I644" s="255">
        <v>2.0</v>
      </c>
      <c r="J644" s="255">
        <v>2.0</v>
      </c>
      <c r="K644" s="255">
        <v>0.0</v>
      </c>
      <c r="L644" s="255">
        <v>0.0</v>
      </c>
      <c r="M644" s="255">
        <v>0.0</v>
      </c>
      <c r="N644" s="255">
        <v>0.0</v>
      </c>
      <c r="O644" s="255">
        <v>0.0</v>
      </c>
      <c r="P644" s="128" t="s">
        <v>6113</v>
      </c>
      <c r="Q644" s="209"/>
      <c r="R644" s="209"/>
      <c r="S644" s="209"/>
      <c r="T644" s="209"/>
      <c r="U644" s="209"/>
      <c r="V644" s="209"/>
      <c r="W644" s="209"/>
      <c r="X644" s="209"/>
      <c r="Y644" s="209"/>
      <c r="Z644" s="209"/>
      <c r="AA644" s="209"/>
      <c r="AB644" s="209"/>
      <c r="AC644" s="209"/>
      <c r="AD644" s="209"/>
      <c r="AE644" s="209"/>
      <c r="AF644" s="209"/>
      <c r="AG644" s="209"/>
      <c r="AH644" s="209"/>
      <c r="AI644" s="209"/>
      <c r="AJ644" s="209"/>
    </row>
    <row r="645">
      <c r="A645" s="255" t="s">
        <v>5831</v>
      </c>
      <c r="B645" s="11" t="s">
        <v>35</v>
      </c>
      <c r="C645" s="256" t="s">
        <v>5821</v>
      </c>
      <c r="D645" s="257" t="s">
        <v>1537</v>
      </c>
      <c r="E645" s="255" t="s">
        <v>5732</v>
      </c>
      <c r="F645" s="255" t="s">
        <v>5733</v>
      </c>
      <c r="G645" s="258" t="s">
        <v>5734</v>
      </c>
      <c r="H645" s="258" t="s">
        <v>5735</v>
      </c>
      <c r="I645" s="255">
        <v>5.0</v>
      </c>
      <c r="J645" s="255">
        <v>5.0</v>
      </c>
      <c r="K645" s="255">
        <v>0.0</v>
      </c>
      <c r="L645" s="255">
        <v>0.0</v>
      </c>
      <c r="M645" s="255">
        <v>0.0</v>
      </c>
      <c r="N645" s="255">
        <v>0.0</v>
      </c>
      <c r="O645" s="255">
        <v>0.0</v>
      </c>
      <c r="P645" s="128" t="s">
        <v>6113</v>
      </c>
      <c r="Q645" s="209"/>
      <c r="R645" s="209"/>
      <c r="S645" s="209"/>
      <c r="T645" s="209"/>
      <c r="U645" s="209"/>
      <c r="V645" s="209"/>
      <c r="W645" s="209"/>
      <c r="X645" s="209"/>
      <c r="Y645" s="209"/>
      <c r="Z645" s="209"/>
      <c r="AA645" s="209"/>
      <c r="AB645" s="209"/>
      <c r="AC645" s="209"/>
      <c r="AD645" s="209"/>
      <c r="AE645" s="209"/>
      <c r="AF645" s="209"/>
      <c r="AG645" s="209"/>
      <c r="AH645" s="209"/>
      <c r="AI645" s="209"/>
      <c r="AJ645" s="209"/>
    </row>
    <row r="646">
      <c r="A646" s="255" t="s">
        <v>5832</v>
      </c>
      <c r="B646" s="11" t="s">
        <v>35</v>
      </c>
      <c r="C646" s="256" t="s">
        <v>2279</v>
      </c>
      <c r="D646" s="257" t="s">
        <v>1537</v>
      </c>
      <c r="E646" s="255" t="s">
        <v>616</v>
      </c>
      <c r="F646" s="255" t="s">
        <v>215</v>
      </c>
      <c r="G646" s="258" t="s">
        <v>5632</v>
      </c>
      <c r="H646" s="258" t="s">
        <v>5430</v>
      </c>
      <c r="I646" s="255">
        <v>5.0</v>
      </c>
      <c r="J646" s="255">
        <v>5.0</v>
      </c>
      <c r="K646" s="255">
        <v>0.0</v>
      </c>
      <c r="L646" s="255">
        <v>0.0</v>
      </c>
      <c r="M646" s="255">
        <v>0.0</v>
      </c>
      <c r="N646" s="255">
        <v>0.0</v>
      </c>
      <c r="O646" s="255">
        <v>0.0</v>
      </c>
      <c r="P646" s="128" t="s">
        <v>6113</v>
      </c>
      <c r="Q646" s="209"/>
      <c r="R646" s="209"/>
      <c r="S646" s="209"/>
      <c r="T646" s="209"/>
      <c r="U646" s="209"/>
      <c r="V646" s="209"/>
      <c r="W646" s="209"/>
      <c r="X646" s="209"/>
      <c r="Y646" s="209"/>
      <c r="Z646" s="209"/>
      <c r="AA646" s="209"/>
      <c r="AB646" s="209"/>
      <c r="AC646" s="209"/>
      <c r="AD646" s="209"/>
      <c r="AE646" s="209"/>
      <c r="AF646" s="209"/>
      <c r="AG646" s="209"/>
      <c r="AH646" s="209"/>
      <c r="AI646" s="209"/>
      <c r="AJ646" s="209"/>
    </row>
    <row r="647">
      <c r="A647" s="255" t="s">
        <v>5833</v>
      </c>
      <c r="B647" s="11" t="s">
        <v>35</v>
      </c>
      <c r="C647" s="256" t="s">
        <v>2279</v>
      </c>
      <c r="D647" s="257" t="s">
        <v>1537</v>
      </c>
      <c r="E647" s="255" t="s">
        <v>5834</v>
      </c>
      <c r="F647" s="255" t="s">
        <v>2073</v>
      </c>
      <c r="G647" s="258" t="s">
        <v>5835</v>
      </c>
      <c r="H647" s="258" t="s">
        <v>5496</v>
      </c>
      <c r="I647" s="255">
        <v>1.0</v>
      </c>
      <c r="J647" s="255">
        <v>1.0</v>
      </c>
      <c r="K647" s="255">
        <v>0.0</v>
      </c>
      <c r="L647" s="255">
        <v>0.0</v>
      </c>
      <c r="M647" s="255">
        <v>0.0</v>
      </c>
      <c r="N647" s="255">
        <v>0.0</v>
      </c>
      <c r="O647" s="255">
        <v>0.0</v>
      </c>
      <c r="P647" s="128" t="s">
        <v>6113</v>
      </c>
      <c r="Q647" s="209"/>
      <c r="R647" s="209"/>
      <c r="S647" s="209"/>
      <c r="T647" s="209"/>
      <c r="U647" s="209"/>
      <c r="V647" s="209"/>
      <c r="W647" s="209"/>
      <c r="X647" s="209"/>
      <c r="Y647" s="209"/>
      <c r="Z647" s="209"/>
      <c r="AA647" s="209"/>
      <c r="AB647" s="209"/>
      <c r="AC647" s="209"/>
      <c r="AD647" s="209"/>
      <c r="AE647" s="209"/>
      <c r="AF647" s="209"/>
      <c r="AG647" s="209"/>
      <c r="AH647" s="209"/>
      <c r="AI647" s="209"/>
      <c r="AJ647" s="209"/>
    </row>
    <row r="648">
      <c r="A648" s="255" t="s">
        <v>5836</v>
      </c>
      <c r="B648" s="11" t="s">
        <v>35</v>
      </c>
      <c r="C648" s="256" t="s">
        <v>2279</v>
      </c>
      <c r="D648" s="257" t="s">
        <v>1537</v>
      </c>
      <c r="E648" s="255" t="s">
        <v>1273</v>
      </c>
      <c r="F648" s="255" t="s">
        <v>1223</v>
      </c>
      <c r="G648" s="258" t="s">
        <v>5619</v>
      </c>
      <c r="H648" s="258" t="s">
        <v>5457</v>
      </c>
      <c r="I648" s="255">
        <v>3.0</v>
      </c>
      <c r="J648" s="255">
        <v>3.0</v>
      </c>
      <c r="K648" s="255">
        <v>0.0</v>
      </c>
      <c r="L648" s="255">
        <v>0.0</v>
      </c>
      <c r="M648" s="255">
        <v>0.0</v>
      </c>
      <c r="N648" s="255">
        <v>0.0</v>
      </c>
      <c r="O648" s="255">
        <v>0.0</v>
      </c>
      <c r="P648" s="128" t="s">
        <v>6113</v>
      </c>
      <c r="Q648" s="209"/>
      <c r="R648" s="209"/>
      <c r="S648" s="209"/>
      <c r="T648" s="209"/>
      <c r="U648" s="209"/>
      <c r="V648" s="209"/>
      <c r="W648" s="209"/>
      <c r="X648" s="209"/>
      <c r="Y648" s="209"/>
      <c r="Z648" s="209"/>
      <c r="AA648" s="209"/>
      <c r="AB648" s="209"/>
      <c r="AC648" s="209"/>
      <c r="AD648" s="209"/>
      <c r="AE648" s="209"/>
      <c r="AF648" s="209"/>
      <c r="AG648" s="209"/>
      <c r="AH648" s="209"/>
      <c r="AI648" s="209"/>
      <c r="AJ648" s="209"/>
    </row>
    <row r="649">
      <c r="A649" s="255" t="s">
        <v>5837</v>
      </c>
      <c r="B649" s="11" t="s">
        <v>35</v>
      </c>
      <c r="C649" s="256" t="s">
        <v>2279</v>
      </c>
      <c r="D649" s="257" t="s">
        <v>1537</v>
      </c>
      <c r="E649" s="255" t="s">
        <v>1336</v>
      </c>
      <c r="F649" s="255" t="s">
        <v>1335</v>
      </c>
      <c r="G649" s="258" t="s">
        <v>5649</v>
      </c>
      <c r="H649" s="258" t="s">
        <v>5609</v>
      </c>
      <c r="I649" s="255">
        <v>1.0</v>
      </c>
      <c r="J649" s="255">
        <v>1.0</v>
      </c>
      <c r="K649" s="255">
        <v>0.0</v>
      </c>
      <c r="L649" s="255">
        <v>0.0</v>
      </c>
      <c r="M649" s="255">
        <v>0.0</v>
      </c>
      <c r="N649" s="255">
        <v>0.0</v>
      </c>
      <c r="O649" s="255">
        <v>0.0</v>
      </c>
      <c r="P649" s="128" t="s">
        <v>6113</v>
      </c>
      <c r="Q649" s="209"/>
      <c r="R649" s="209"/>
      <c r="S649" s="209"/>
      <c r="T649" s="209"/>
      <c r="U649" s="209"/>
      <c r="V649" s="209"/>
      <c r="W649" s="209"/>
      <c r="X649" s="209"/>
      <c r="Y649" s="209"/>
      <c r="Z649" s="209"/>
      <c r="AA649" s="209"/>
      <c r="AB649" s="209"/>
      <c r="AC649" s="209"/>
      <c r="AD649" s="209"/>
      <c r="AE649" s="209"/>
      <c r="AF649" s="209"/>
      <c r="AG649" s="209"/>
      <c r="AH649" s="209"/>
      <c r="AI649" s="209"/>
      <c r="AJ649" s="209"/>
    </row>
    <row r="650">
      <c r="A650" s="260" t="s">
        <v>5838</v>
      </c>
      <c r="B650" s="11" t="s">
        <v>35</v>
      </c>
      <c r="C650" s="261" t="s">
        <v>2693</v>
      </c>
      <c r="D650" s="257" t="s">
        <v>1537</v>
      </c>
      <c r="E650" s="260" t="s">
        <v>1273</v>
      </c>
      <c r="F650" s="260" t="s">
        <v>1223</v>
      </c>
      <c r="G650" s="262" t="s">
        <v>5619</v>
      </c>
      <c r="H650" s="262" t="s">
        <v>5457</v>
      </c>
      <c r="I650" s="260">
        <v>5.0</v>
      </c>
      <c r="J650" s="260">
        <v>5.0</v>
      </c>
      <c r="K650" s="260">
        <v>0.0</v>
      </c>
      <c r="L650" s="260">
        <v>0.0</v>
      </c>
      <c r="M650" s="260">
        <v>0.0</v>
      </c>
      <c r="N650" s="260">
        <v>0.0</v>
      </c>
      <c r="O650" s="260">
        <v>0.0</v>
      </c>
      <c r="P650" s="128" t="s">
        <v>6113</v>
      </c>
      <c r="Q650" s="213"/>
      <c r="R650" s="213"/>
      <c r="S650" s="213"/>
      <c r="T650" s="213"/>
      <c r="U650" s="213"/>
      <c r="V650" s="213"/>
      <c r="W650" s="213"/>
      <c r="X650" s="213"/>
      <c r="Y650" s="213"/>
      <c r="Z650" s="213"/>
      <c r="AA650" s="213"/>
      <c r="AB650" s="213"/>
      <c r="AC650" s="213"/>
      <c r="AD650" s="213"/>
      <c r="AE650" s="213"/>
      <c r="AF650" s="213"/>
      <c r="AG650" s="213"/>
      <c r="AH650" s="213"/>
      <c r="AI650" s="213"/>
      <c r="AJ650" s="213"/>
    </row>
    <row r="651">
      <c r="A651" s="260" t="s">
        <v>5839</v>
      </c>
      <c r="B651" s="11" t="s">
        <v>35</v>
      </c>
      <c r="C651" s="261" t="s">
        <v>2693</v>
      </c>
      <c r="D651" s="257" t="s">
        <v>1537</v>
      </c>
      <c r="E651" s="260" t="s">
        <v>2067</v>
      </c>
      <c r="F651" s="260" t="s">
        <v>1057</v>
      </c>
      <c r="G651" s="262" t="s">
        <v>5626</v>
      </c>
      <c r="H651" s="262" t="s">
        <v>5487</v>
      </c>
      <c r="I651" s="260">
        <v>1.0</v>
      </c>
      <c r="J651" s="260">
        <v>1.0</v>
      </c>
      <c r="K651" s="260">
        <v>0.0</v>
      </c>
      <c r="L651" s="260">
        <v>0.0</v>
      </c>
      <c r="M651" s="260">
        <v>0.0</v>
      </c>
      <c r="N651" s="260">
        <v>0.0</v>
      </c>
      <c r="O651" s="260">
        <v>0.0</v>
      </c>
      <c r="P651" s="128" t="s">
        <v>6113</v>
      </c>
      <c r="Q651" s="213"/>
      <c r="R651" s="213"/>
      <c r="S651" s="213"/>
      <c r="T651" s="213"/>
      <c r="U651" s="213"/>
      <c r="V651" s="213"/>
      <c r="W651" s="213"/>
      <c r="X651" s="213"/>
      <c r="Y651" s="213"/>
      <c r="Z651" s="213"/>
      <c r="AA651" s="213"/>
      <c r="AB651" s="213"/>
      <c r="AC651" s="213"/>
      <c r="AD651" s="213"/>
      <c r="AE651" s="213"/>
      <c r="AF651" s="213"/>
      <c r="AG651" s="213"/>
      <c r="AH651" s="213"/>
      <c r="AI651" s="213"/>
      <c r="AJ651" s="213"/>
    </row>
    <row r="652">
      <c r="A652" s="260" t="s">
        <v>5840</v>
      </c>
      <c r="B652" s="11" t="s">
        <v>35</v>
      </c>
      <c r="C652" s="261" t="s">
        <v>2693</v>
      </c>
      <c r="D652" s="257" t="s">
        <v>1537</v>
      </c>
      <c r="E652" s="260" t="s">
        <v>170</v>
      </c>
      <c r="F652" s="260" t="s">
        <v>160</v>
      </c>
      <c r="G652" s="262" t="s">
        <v>5628</v>
      </c>
      <c r="H652" s="262" t="s">
        <v>5397</v>
      </c>
      <c r="I652" s="260">
        <v>1.0</v>
      </c>
      <c r="J652" s="260">
        <v>1.0</v>
      </c>
      <c r="K652" s="260">
        <v>0.0</v>
      </c>
      <c r="L652" s="260">
        <v>0.0</v>
      </c>
      <c r="M652" s="260">
        <v>0.0</v>
      </c>
      <c r="N652" s="260">
        <v>0.0</v>
      </c>
      <c r="O652" s="260">
        <v>0.0</v>
      </c>
      <c r="P652" s="128" t="s">
        <v>6113</v>
      </c>
      <c r="Q652" s="213"/>
      <c r="R652" s="213"/>
      <c r="S652" s="213"/>
      <c r="T652" s="213"/>
      <c r="U652" s="213"/>
      <c r="V652" s="213"/>
      <c r="W652" s="213"/>
      <c r="X652" s="213"/>
      <c r="Y652" s="213"/>
      <c r="Z652" s="213"/>
      <c r="AA652" s="213"/>
      <c r="AB652" s="213"/>
      <c r="AC652" s="213"/>
      <c r="AD652" s="213"/>
      <c r="AE652" s="213"/>
      <c r="AF652" s="213"/>
      <c r="AG652" s="213"/>
      <c r="AH652" s="213"/>
      <c r="AI652" s="213"/>
      <c r="AJ652" s="213"/>
    </row>
    <row r="653">
      <c r="A653" s="260" t="s">
        <v>5841</v>
      </c>
      <c r="B653" s="11" t="s">
        <v>35</v>
      </c>
      <c r="C653" s="261" t="s">
        <v>2693</v>
      </c>
      <c r="D653" s="257" t="s">
        <v>1537</v>
      </c>
      <c r="E653" s="260" t="s">
        <v>5659</v>
      </c>
      <c r="F653" s="260" t="s">
        <v>1766</v>
      </c>
      <c r="G653" s="262" t="s">
        <v>5660</v>
      </c>
      <c r="H653" s="262" t="s">
        <v>5585</v>
      </c>
      <c r="I653" s="260">
        <v>1.0</v>
      </c>
      <c r="J653" s="260">
        <v>1.0</v>
      </c>
      <c r="K653" s="260">
        <v>0.0</v>
      </c>
      <c r="L653" s="260">
        <v>0.0</v>
      </c>
      <c r="M653" s="260">
        <v>0.0</v>
      </c>
      <c r="N653" s="260">
        <v>0.0</v>
      </c>
      <c r="O653" s="260">
        <v>0.0</v>
      </c>
      <c r="P653" s="128" t="s">
        <v>6113</v>
      </c>
      <c r="Q653" s="213"/>
      <c r="R653" s="213"/>
      <c r="S653" s="213"/>
      <c r="T653" s="213"/>
      <c r="U653" s="213"/>
      <c r="V653" s="213"/>
      <c r="W653" s="213"/>
      <c r="X653" s="213"/>
      <c r="Y653" s="213"/>
      <c r="Z653" s="213"/>
      <c r="AA653" s="213"/>
      <c r="AB653" s="213"/>
      <c r="AC653" s="213"/>
      <c r="AD653" s="213"/>
      <c r="AE653" s="213"/>
      <c r="AF653" s="213"/>
      <c r="AG653" s="213"/>
      <c r="AH653" s="213"/>
      <c r="AI653" s="213"/>
      <c r="AJ653" s="213"/>
    </row>
    <row r="654">
      <c r="A654" s="260" t="s">
        <v>5842</v>
      </c>
      <c r="B654" s="11" t="s">
        <v>35</v>
      </c>
      <c r="C654" s="261" t="s">
        <v>2693</v>
      </c>
      <c r="D654" s="257" t="s">
        <v>1537</v>
      </c>
      <c r="E654" s="260" t="s">
        <v>1679</v>
      </c>
      <c r="F654" s="260" t="s">
        <v>1472</v>
      </c>
      <c r="G654" s="262" t="s">
        <v>5665</v>
      </c>
      <c r="H654" s="262" t="s">
        <v>5534</v>
      </c>
      <c r="I654" s="260">
        <v>1.0</v>
      </c>
      <c r="J654" s="260">
        <v>1.0</v>
      </c>
      <c r="K654" s="260">
        <v>0.0</v>
      </c>
      <c r="L654" s="260">
        <v>0.0</v>
      </c>
      <c r="M654" s="260">
        <v>0.0</v>
      </c>
      <c r="N654" s="260">
        <v>0.0</v>
      </c>
      <c r="O654" s="260">
        <v>0.0</v>
      </c>
      <c r="P654" s="128" t="s">
        <v>6113</v>
      </c>
      <c r="Q654" s="213"/>
      <c r="R654" s="213"/>
      <c r="S654" s="213"/>
      <c r="T654" s="213"/>
      <c r="U654" s="213"/>
      <c r="V654" s="213"/>
      <c r="W654" s="213"/>
      <c r="X654" s="213"/>
      <c r="Y654" s="213"/>
      <c r="Z654" s="213"/>
      <c r="AA654" s="213"/>
      <c r="AB654" s="213"/>
      <c r="AC654" s="213"/>
      <c r="AD654" s="213"/>
      <c r="AE654" s="213"/>
      <c r="AF654" s="213"/>
      <c r="AG654" s="213"/>
      <c r="AH654" s="213"/>
      <c r="AI654" s="213"/>
      <c r="AJ654" s="213"/>
    </row>
    <row r="655">
      <c r="A655" s="260" t="s">
        <v>5843</v>
      </c>
      <c r="B655" s="11" t="s">
        <v>35</v>
      </c>
      <c r="C655" s="261" t="s">
        <v>5844</v>
      </c>
      <c r="D655" s="257" t="s">
        <v>1537</v>
      </c>
      <c r="E655" s="260" t="s">
        <v>1273</v>
      </c>
      <c r="F655" s="260" t="s">
        <v>1223</v>
      </c>
      <c r="G655" s="262" t="s">
        <v>5619</v>
      </c>
      <c r="H655" s="262" t="s">
        <v>5457</v>
      </c>
      <c r="I655" s="260">
        <v>2.0</v>
      </c>
      <c r="J655" s="260">
        <v>2.0</v>
      </c>
      <c r="K655" s="260">
        <v>0.0</v>
      </c>
      <c r="L655" s="260">
        <v>0.0</v>
      </c>
      <c r="M655" s="260">
        <v>0.0</v>
      </c>
      <c r="N655" s="260">
        <v>0.0</v>
      </c>
      <c r="O655" s="260">
        <v>0.0</v>
      </c>
      <c r="P655" s="128" t="s">
        <v>6113</v>
      </c>
      <c r="Q655" s="213"/>
      <c r="R655" s="213"/>
      <c r="S655" s="213"/>
      <c r="T655" s="213"/>
      <c r="U655" s="213"/>
      <c r="V655" s="213"/>
      <c r="W655" s="213"/>
      <c r="X655" s="213"/>
      <c r="Y655" s="213"/>
      <c r="Z655" s="213"/>
      <c r="AA655" s="213"/>
      <c r="AB655" s="213"/>
      <c r="AC655" s="213"/>
      <c r="AD655" s="213"/>
      <c r="AE655" s="213"/>
      <c r="AF655" s="213"/>
      <c r="AG655" s="213"/>
      <c r="AH655" s="213"/>
      <c r="AI655" s="213"/>
      <c r="AJ655" s="213"/>
    </row>
    <row r="656">
      <c r="A656" s="260" t="s">
        <v>5845</v>
      </c>
      <c r="B656" s="11" t="s">
        <v>35</v>
      </c>
      <c r="C656" s="261" t="s">
        <v>5844</v>
      </c>
      <c r="D656" s="257" t="s">
        <v>1537</v>
      </c>
      <c r="E656" s="260" t="s">
        <v>5659</v>
      </c>
      <c r="F656" s="260" t="s">
        <v>1766</v>
      </c>
      <c r="G656" s="262" t="s">
        <v>5660</v>
      </c>
      <c r="H656" s="262" t="s">
        <v>5585</v>
      </c>
      <c r="I656" s="260">
        <v>4.0</v>
      </c>
      <c r="J656" s="260">
        <v>4.0</v>
      </c>
      <c r="K656" s="260">
        <v>0.0</v>
      </c>
      <c r="L656" s="260">
        <v>0.0</v>
      </c>
      <c r="M656" s="260">
        <v>0.0</v>
      </c>
      <c r="N656" s="260">
        <v>0.0</v>
      </c>
      <c r="O656" s="260">
        <v>0.0</v>
      </c>
      <c r="P656" s="128" t="s">
        <v>6113</v>
      </c>
      <c r="Q656" s="213"/>
      <c r="R656" s="213"/>
      <c r="S656" s="213"/>
      <c r="T656" s="213"/>
      <c r="U656" s="213"/>
      <c r="V656" s="213"/>
      <c r="W656" s="213"/>
      <c r="X656" s="213"/>
      <c r="Y656" s="213"/>
      <c r="Z656" s="213"/>
      <c r="AA656" s="213"/>
      <c r="AB656" s="213"/>
      <c r="AC656" s="213"/>
      <c r="AD656" s="213"/>
      <c r="AE656" s="213"/>
      <c r="AF656" s="213"/>
      <c r="AG656" s="213"/>
      <c r="AH656" s="213"/>
      <c r="AI656" s="213"/>
      <c r="AJ656" s="213"/>
    </row>
    <row r="657">
      <c r="A657" s="260" t="s">
        <v>5846</v>
      </c>
      <c r="B657" s="11" t="s">
        <v>35</v>
      </c>
      <c r="C657" s="261" t="s">
        <v>5844</v>
      </c>
      <c r="D657" s="257" t="s">
        <v>1537</v>
      </c>
      <c r="E657" s="260" t="s">
        <v>73</v>
      </c>
      <c r="F657" s="260" t="s">
        <v>72</v>
      </c>
      <c r="G657" s="262" t="s">
        <v>5662</v>
      </c>
      <c r="H657" s="262" t="s">
        <v>5406</v>
      </c>
      <c r="I657" s="260">
        <v>1.0</v>
      </c>
      <c r="J657" s="260">
        <v>1.0</v>
      </c>
      <c r="K657" s="260">
        <v>0.0</v>
      </c>
      <c r="L657" s="260">
        <v>0.0</v>
      </c>
      <c r="M657" s="260">
        <v>0.0</v>
      </c>
      <c r="N657" s="260">
        <v>0.0</v>
      </c>
      <c r="O657" s="260">
        <v>0.0</v>
      </c>
      <c r="P657" s="128" t="s">
        <v>6113</v>
      </c>
      <c r="Q657" s="213"/>
      <c r="R657" s="213"/>
      <c r="S657" s="213"/>
      <c r="T657" s="213"/>
      <c r="U657" s="213"/>
      <c r="V657" s="213"/>
      <c r="W657" s="213"/>
      <c r="X657" s="213"/>
      <c r="Y657" s="213"/>
      <c r="Z657" s="213"/>
      <c r="AA657" s="213"/>
      <c r="AB657" s="213"/>
      <c r="AC657" s="213"/>
      <c r="AD657" s="213"/>
      <c r="AE657" s="213"/>
      <c r="AF657" s="213"/>
      <c r="AG657" s="213"/>
      <c r="AH657" s="213"/>
      <c r="AI657" s="213"/>
      <c r="AJ657" s="213"/>
    </row>
    <row r="658">
      <c r="A658" s="260" t="s">
        <v>5847</v>
      </c>
      <c r="B658" s="11" t="s">
        <v>35</v>
      </c>
      <c r="C658" s="261" t="s">
        <v>5844</v>
      </c>
      <c r="D658" s="257" t="s">
        <v>1537</v>
      </c>
      <c r="E658" s="260" t="s">
        <v>616</v>
      </c>
      <c r="F658" s="260" t="s">
        <v>215</v>
      </c>
      <c r="G658" s="262" t="s">
        <v>5632</v>
      </c>
      <c r="H658" s="262" t="s">
        <v>5430</v>
      </c>
      <c r="I658" s="260">
        <v>1.0</v>
      </c>
      <c r="J658" s="260">
        <v>1.0</v>
      </c>
      <c r="K658" s="260">
        <v>0.0</v>
      </c>
      <c r="L658" s="260">
        <v>0.0</v>
      </c>
      <c r="M658" s="260">
        <v>0.0</v>
      </c>
      <c r="N658" s="260">
        <v>0.0</v>
      </c>
      <c r="O658" s="260">
        <v>0.0</v>
      </c>
      <c r="P658" s="128" t="s">
        <v>6113</v>
      </c>
      <c r="Q658" s="213"/>
      <c r="R658" s="213"/>
      <c r="S658" s="213"/>
      <c r="T658" s="213"/>
      <c r="U658" s="213"/>
      <c r="V658" s="213"/>
      <c r="W658" s="213"/>
      <c r="X658" s="213"/>
      <c r="Y658" s="213"/>
      <c r="Z658" s="213"/>
      <c r="AA658" s="213"/>
      <c r="AB658" s="213"/>
      <c r="AC658" s="213"/>
      <c r="AD658" s="213"/>
      <c r="AE658" s="213"/>
      <c r="AF658" s="213"/>
      <c r="AG658" s="213"/>
      <c r="AH658" s="213"/>
      <c r="AI658" s="213"/>
      <c r="AJ658" s="213"/>
    </row>
    <row r="659">
      <c r="A659" s="260" t="s">
        <v>5848</v>
      </c>
      <c r="B659" s="11" t="s">
        <v>35</v>
      </c>
      <c r="C659" s="261" t="s">
        <v>5849</v>
      </c>
      <c r="D659" s="257" t="s">
        <v>1537</v>
      </c>
      <c r="E659" s="260" t="s">
        <v>1625</v>
      </c>
      <c r="F659" s="260" t="s">
        <v>2225</v>
      </c>
      <c r="G659" s="262" t="s">
        <v>5639</v>
      </c>
      <c r="H659" s="262" t="s">
        <v>5601</v>
      </c>
      <c r="I659" s="260">
        <v>1.0</v>
      </c>
      <c r="J659" s="260">
        <v>1.0</v>
      </c>
      <c r="K659" s="260">
        <v>0.0</v>
      </c>
      <c r="L659" s="260">
        <v>0.0</v>
      </c>
      <c r="M659" s="260">
        <v>0.0</v>
      </c>
      <c r="N659" s="260">
        <v>0.0</v>
      </c>
      <c r="O659" s="260">
        <v>0.0</v>
      </c>
      <c r="P659" s="128" t="s">
        <v>6113</v>
      </c>
      <c r="Q659" s="213"/>
      <c r="R659" s="213"/>
      <c r="S659" s="213"/>
      <c r="T659" s="213"/>
      <c r="U659" s="213"/>
      <c r="V659" s="213"/>
      <c r="W659" s="213"/>
      <c r="X659" s="213"/>
      <c r="Y659" s="213"/>
      <c r="Z659" s="213"/>
      <c r="AA659" s="213"/>
      <c r="AB659" s="213"/>
      <c r="AC659" s="213"/>
      <c r="AD659" s="213"/>
      <c r="AE659" s="213"/>
      <c r="AF659" s="213"/>
      <c r="AG659" s="213"/>
      <c r="AH659" s="213"/>
      <c r="AI659" s="213"/>
      <c r="AJ659" s="213"/>
    </row>
    <row r="660">
      <c r="A660" s="260" t="s">
        <v>5850</v>
      </c>
      <c r="B660" s="11" t="s">
        <v>35</v>
      </c>
      <c r="C660" s="261" t="s">
        <v>5849</v>
      </c>
      <c r="D660" s="257" t="s">
        <v>1537</v>
      </c>
      <c r="E660" s="260" t="s">
        <v>1273</v>
      </c>
      <c r="F660" s="260" t="s">
        <v>1223</v>
      </c>
      <c r="G660" s="262" t="s">
        <v>5619</v>
      </c>
      <c r="H660" s="262" t="s">
        <v>5457</v>
      </c>
      <c r="I660" s="260">
        <v>3.0</v>
      </c>
      <c r="J660" s="260">
        <v>3.0</v>
      </c>
      <c r="K660" s="260">
        <v>0.0</v>
      </c>
      <c r="L660" s="260">
        <v>0.0</v>
      </c>
      <c r="M660" s="260">
        <v>0.0</v>
      </c>
      <c r="N660" s="260">
        <v>0.0</v>
      </c>
      <c r="O660" s="260">
        <v>0.0</v>
      </c>
      <c r="P660" s="128" t="s">
        <v>6113</v>
      </c>
      <c r="Q660" s="213"/>
      <c r="R660" s="213"/>
      <c r="S660" s="213"/>
      <c r="T660" s="213"/>
      <c r="U660" s="213"/>
      <c r="V660" s="213"/>
      <c r="W660" s="213"/>
      <c r="X660" s="213"/>
      <c r="Y660" s="213"/>
      <c r="Z660" s="213"/>
      <c r="AA660" s="213"/>
      <c r="AB660" s="213"/>
      <c r="AC660" s="213"/>
      <c r="AD660" s="213"/>
      <c r="AE660" s="213"/>
      <c r="AF660" s="213"/>
      <c r="AG660" s="213"/>
      <c r="AH660" s="213"/>
      <c r="AI660" s="213"/>
      <c r="AJ660" s="213"/>
    </row>
    <row r="661">
      <c r="A661" s="260" t="s">
        <v>5851</v>
      </c>
      <c r="B661" s="11" t="s">
        <v>35</v>
      </c>
      <c r="C661" s="261" t="s">
        <v>5849</v>
      </c>
      <c r="D661" s="257" t="s">
        <v>1537</v>
      </c>
      <c r="E661" s="260" t="s">
        <v>5834</v>
      </c>
      <c r="F661" s="260" t="s">
        <v>2073</v>
      </c>
      <c r="G661" s="262" t="s">
        <v>5835</v>
      </c>
      <c r="H661" s="262" t="s">
        <v>5496</v>
      </c>
      <c r="I661" s="260">
        <v>1.0</v>
      </c>
      <c r="J661" s="260">
        <v>1.0</v>
      </c>
      <c r="K661" s="260">
        <v>0.0</v>
      </c>
      <c r="L661" s="260">
        <v>0.0</v>
      </c>
      <c r="M661" s="260">
        <v>0.0</v>
      </c>
      <c r="N661" s="260">
        <v>0.0</v>
      </c>
      <c r="O661" s="260">
        <v>0.0</v>
      </c>
      <c r="P661" s="128" t="s">
        <v>6113</v>
      </c>
      <c r="Q661" s="213"/>
      <c r="R661" s="213"/>
      <c r="S661" s="213"/>
      <c r="T661" s="213"/>
      <c r="U661" s="213"/>
      <c r="V661" s="213"/>
      <c r="W661" s="213"/>
      <c r="X661" s="213"/>
      <c r="Y661" s="213"/>
      <c r="Z661" s="213"/>
      <c r="AA661" s="213"/>
      <c r="AB661" s="213"/>
      <c r="AC661" s="213"/>
      <c r="AD661" s="213"/>
      <c r="AE661" s="213"/>
      <c r="AF661" s="213"/>
      <c r="AG661" s="213"/>
      <c r="AH661" s="213"/>
      <c r="AI661" s="213"/>
      <c r="AJ661" s="213"/>
    </row>
    <row r="662">
      <c r="A662" s="260" t="s">
        <v>5852</v>
      </c>
      <c r="B662" s="11" t="s">
        <v>35</v>
      </c>
      <c r="C662" s="261" t="s">
        <v>5849</v>
      </c>
      <c r="D662" s="257" t="s">
        <v>1537</v>
      </c>
      <c r="E662" s="260" t="s">
        <v>1560</v>
      </c>
      <c r="F662" s="260" t="s">
        <v>683</v>
      </c>
      <c r="G662" s="262" t="s">
        <v>5656</v>
      </c>
      <c r="H662" s="262" t="s">
        <v>5456</v>
      </c>
      <c r="I662" s="260">
        <v>1.0</v>
      </c>
      <c r="J662" s="260">
        <v>1.0</v>
      </c>
      <c r="K662" s="260">
        <v>0.0</v>
      </c>
      <c r="L662" s="260">
        <v>0.0</v>
      </c>
      <c r="M662" s="260">
        <v>0.0</v>
      </c>
      <c r="N662" s="260">
        <v>0.0</v>
      </c>
      <c r="O662" s="260">
        <v>0.0</v>
      </c>
      <c r="P662" s="128" t="s">
        <v>6113</v>
      </c>
      <c r="Q662" s="213"/>
      <c r="R662" s="213"/>
      <c r="S662" s="213"/>
      <c r="T662" s="213"/>
      <c r="U662" s="213"/>
      <c r="V662" s="213"/>
      <c r="W662" s="213"/>
      <c r="X662" s="213"/>
      <c r="Y662" s="213"/>
      <c r="Z662" s="213"/>
      <c r="AA662" s="213"/>
      <c r="AB662" s="213"/>
      <c r="AC662" s="213"/>
      <c r="AD662" s="213"/>
      <c r="AE662" s="213"/>
      <c r="AF662" s="213"/>
      <c r="AG662" s="213"/>
      <c r="AH662" s="213"/>
      <c r="AI662" s="213"/>
      <c r="AJ662" s="213"/>
    </row>
    <row r="663">
      <c r="A663" s="260" t="s">
        <v>5853</v>
      </c>
      <c r="B663" s="11" t="s">
        <v>35</v>
      </c>
      <c r="C663" s="261" t="s">
        <v>5849</v>
      </c>
      <c r="D663" s="257" t="s">
        <v>1537</v>
      </c>
      <c r="E663" s="260" t="s">
        <v>170</v>
      </c>
      <c r="F663" s="260" t="s">
        <v>160</v>
      </c>
      <c r="G663" s="262" t="s">
        <v>5628</v>
      </c>
      <c r="H663" s="262" t="s">
        <v>5397</v>
      </c>
      <c r="I663" s="260">
        <v>2.0</v>
      </c>
      <c r="J663" s="260">
        <v>2.0</v>
      </c>
      <c r="K663" s="260">
        <v>0.0</v>
      </c>
      <c r="L663" s="260">
        <v>0.0</v>
      </c>
      <c r="M663" s="260">
        <v>0.0</v>
      </c>
      <c r="N663" s="260">
        <v>0.0</v>
      </c>
      <c r="O663" s="260">
        <v>0.0</v>
      </c>
      <c r="P663" s="128" t="s">
        <v>6113</v>
      </c>
      <c r="Q663" s="213"/>
      <c r="R663" s="213"/>
      <c r="S663" s="213"/>
      <c r="T663" s="213"/>
      <c r="U663" s="213"/>
      <c r="V663" s="213"/>
      <c r="W663" s="213"/>
      <c r="X663" s="213"/>
      <c r="Y663" s="213"/>
      <c r="Z663" s="213"/>
      <c r="AA663" s="213"/>
      <c r="AB663" s="213"/>
      <c r="AC663" s="213"/>
      <c r="AD663" s="213"/>
      <c r="AE663" s="213"/>
      <c r="AF663" s="213"/>
      <c r="AG663" s="213"/>
      <c r="AH663" s="213"/>
      <c r="AI663" s="213"/>
      <c r="AJ663" s="213"/>
    </row>
    <row r="664">
      <c r="A664" s="260" t="s">
        <v>5854</v>
      </c>
      <c r="B664" s="11" t="s">
        <v>35</v>
      </c>
      <c r="C664" s="261" t="s">
        <v>5849</v>
      </c>
      <c r="D664" s="257" t="s">
        <v>1537</v>
      </c>
      <c r="E664" s="260" t="s">
        <v>5659</v>
      </c>
      <c r="F664" s="260" t="s">
        <v>1766</v>
      </c>
      <c r="G664" s="262" t="s">
        <v>5660</v>
      </c>
      <c r="H664" s="262" t="s">
        <v>5585</v>
      </c>
      <c r="I664" s="260">
        <v>2.0</v>
      </c>
      <c r="J664" s="260">
        <v>2.0</v>
      </c>
      <c r="K664" s="260">
        <v>0.0</v>
      </c>
      <c r="L664" s="260">
        <v>0.0</v>
      </c>
      <c r="M664" s="260">
        <v>0.0</v>
      </c>
      <c r="N664" s="260">
        <v>0.0</v>
      </c>
      <c r="O664" s="260">
        <v>0.0</v>
      </c>
      <c r="P664" s="128" t="s">
        <v>6113</v>
      </c>
      <c r="Q664" s="213"/>
      <c r="R664" s="213"/>
      <c r="S664" s="213"/>
      <c r="T664" s="213"/>
      <c r="U664" s="213"/>
      <c r="V664" s="213"/>
      <c r="W664" s="213"/>
      <c r="X664" s="213"/>
      <c r="Y664" s="213"/>
      <c r="Z664" s="213"/>
      <c r="AA664" s="213"/>
      <c r="AB664" s="213"/>
      <c r="AC664" s="213"/>
      <c r="AD664" s="213"/>
      <c r="AE664" s="213"/>
      <c r="AF664" s="213"/>
      <c r="AG664" s="213"/>
      <c r="AH664" s="213"/>
      <c r="AI664" s="213"/>
      <c r="AJ664" s="213"/>
    </row>
    <row r="665">
      <c r="A665" s="260" t="s">
        <v>5855</v>
      </c>
      <c r="B665" s="11" t="s">
        <v>35</v>
      </c>
      <c r="C665" s="261" t="s">
        <v>5849</v>
      </c>
      <c r="D665" s="257" t="s">
        <v>1537</v>
      </c>
      <c r="E665" s="260" t="s">
        <v>616</v>
      </c>
      <c r="F665" s="260" t="s">
        <v>215</v>
      </c>
      <c r="G665" s="262" t="s">
        <v>5632</v>
      </c>
      <c r="H665" s="262" t="s">
        <v>5430</v>
      </c>
      <c r="I665" s="260">
        <v>4.0</v>
      </c>
      <c r="J665" s="260">
        <v>4.0</v>
      </c>
      <c r="K665" s="260">
        <v>0.0</v>
      </c>
      <c r="L665" s="260">
        <v>0.0</v>
      </c>
      <c r="M665" s="260">
        <v>0.0</v>
      </c>
      <c r="N665" s="260">
        <v>0.0</v>
      </c>
      <c r="O665" s="260">
        <v>0.0</v>
      </c>
      <c r="P665" s="128" t="s">
        <v>6113</v>
      </c>
      <c r="Q665" s="213"/>
      <c r="R665" s="213"/>
      <c r="S665" s="213"/>
      <c r="T665" s="213"/>
      <c r="U665" s="213"/>
      <c r="V665" s="213"/>
      <c r="W665" s="213"/>
      <c r="X665" s="213"/>
      <c r="Y665" s="213"/>
      <c r="Z665" s="213"/>
      <c r="AA665" s="213"/>
      <c r="AB665" s="213"/>
      <c r="AC665" s="213"/>
      <c r="AD665" s="213"/>
      <c r="AE665" s="213"/>
      <c r="AF665" s="213"/>
      <c r="AG665" s="213"/>
      <c r="AH665" s="213"/>
      <c r="AI665" s="213"/>
      <c r="AJ665" s="213"/>
    </row>
    <row r="666">
      <c r="A666" s="260" t="s">
        <v>5856</v>
      </c>
      <c r="B666" s="11" t="s">
        <v>35</v>
      </c>
      <c r="C666" s="261" t="s">
        <v>5849</v>
      </c>
      <c r="D666" s="257" t="s">
        <v>1537</v>
      </c>
      <c r="E666" s="260" t="s">
        <v>1679</v>
      </c>
      <c r="F666" s="260" t="s">
        <v>1472</v>
      </c>
      <c r="G666" s="262" t="s">
        <v>5665</v>
      </c>
      <c r="H666" s="262" t="s">
        <v>5534</v>
      </c>
      <c r="I666" s="260">
        <v>2.0</v>
      </c>
      <c r="J666" s="260">
        <v>2.0</v>
      </c>
      <c r="K666" s="260">
        <v>0.0</v>
      </c>
      <c r="L666" s="260">
        <v>0.0</v>
      </c>
      <c r="M666" s="260">
        <v>0.0</v>
      </c>
      <c r="N666" s="260">
        <v>0.0</v>
      </c>
      <c r="O666" s="260">
        <v>0.0</v>
      </c>
      <c r="P666" s="128" t="s">
        <v>6113</v>
      </c>
      <c r="Q666" s="213"/>
      <c r="R666" s="213"/>
      <c r="S666" s="213"/>
      <c r="T666" s="213"/>
      <c r="U666" s="213"/>
      <c r="V666" s="213"/>
      <c r="W666" s="213"/>
      <c r="X666" s="213"/>
      <c r="Y666" s="213"/>
      <c r="Z666" s="213"/>
      <c r="AA666" s="213"/>
      <c r="AB666" s="213"/>
      <c r="AC666" s="213"/>
      <c r="AD666" s="213"/>
      <c r="AE666" s="213"/>
      <c r="AF666" s="213"/>
      <c r="AG666" s="213"/>
      <c r="AH666" s="213"/>
      <c r="AI666" s="213"/>
      <c r="AJ666" s="213"/>
    </row>
    <row r="667">
      <c r="A667" s="260" t="s">
        <v>5857</v>
      </c>
      <c r="B667" s="11" t="s">
        <v>35</v>
      </c>
      <c r="C667" s="261" t="s">
        <v>5849</v>
      </c>
      <c r="D667" s="257" t="s">
        <v>1537</v>
      </c>
      <c r="E667" s="260" t="s">
        <v>1336</v>
      </c>
      <c r="F667" s="260" t="s">
        <v>1335</v>
      </c>
      <c r="G667" s="262" t="s">
        <v>5649</v>
      </c>
      <c r="H667" s="262" t="s">
        <v>5609</v>
      </c>
      <c r="I667" s="260">
        <v>1.0</v>
      </c>
      <c r="J667" s="260">
        <v>1.0</v>
      </c>
      <c r="K667" s="260">
        <v>0.0</v>
      </c>
      <c r="L667" s="260">
        <v>0.0</v>
      </c>
      <c r="M667" s="260">
        <v>0.0</v>
      </c>
      <c r="N667" s="260">
        <v>0.0</v>
      </c>
      <c r="O667" s="260">
        <v>0.0</v>
      </c>
      <c r="P667" s="128" t="s">
        <v>6113</v>
      </c>
      <c r="Q667" s="213"/>
      <c r="R667" s="213"/>
      <c r="S667" s="213"/>
      <c r="T667" s="213"/>
      <c r="U667" s="213"/>
      <c r="V667" s="213"/>
      <c r="W667" s="213"/>
      <c r="X667" s="213"/>
      <c r="Y667" s="213"/>
      <c r="Z667" s="213"/>
      <c r="AA667" s="213"/>
      <c r="AB667" s="213"/>
      <c r="AC667" s="213"/>
      <c r="AD667" s="213"/>
      <c r="AE667" s="213"/>
      <c r="AF667" s="213"/>
      <c r="AG667" s="213"/>
      <c r="AH667" s="213"/>
      <c r="AI667" s="213"/>
      <c r="AJ667" s="213"/>
    </row>
    <row r="668">
      <c r="A668" s="260" t="s">
        <v>5858</v>
      </c>
      <c r="B668" s="11" t="s">
        <v>35</v>
      </c>
      <c r="C668" s="261" t="s">
        <v>5859</v>
      </c>
      <c r="D668" s="257" t="s">
        <v>1537</v>
      </c>
      <c r="E668" s="260" t="s">
        <v>1273</v>
      </c>
      <c r="F668" s="260" t="s">
        <v>1223</v>
      </c>
      <c r="G668" s="262" t="s">
        <v>5619</v>
      </c>
      <c r="H668" s="262" t="s">
        <v>5457</v>
      </c>
      <c r="I668" s="260">
        <v>3.0</v>
      </c>
      <c r="J668" s="260">
        <v>3.0</v>
      </c>
      <c r="K668" s="260">
        <v>0.0</v>
      </c>
      <c r="L668" s="260">
        <v>0.0</v>
      </c>
      <c r="M668" s="260">
        <v>0.0</v>
      </c>
      <c r="N668" s="260">
        <v>0.0</v>
      </c>
      <c r="O668" s="260">
        <v>0.0</v>
      </c>
      <c r="P668" s="128" t="s">
        <v>6113</v>
      </c>
      <c r="Q668" s="213"/>
      <c r="R668" s="213"/>
      <c r="S668" s="213"/>
      <c r="T668" s="213"/>
      <c r="U668" s="213"/>
      <c r="V668" s="213"/>
      <c r="W668" s="213"/>
      <c r="X668" s="213"/>
      <c r="Y668" s="213"/>
      <c r="Z668" s="213"/>
      <c r="AA668" s="213"/>
      <c r="AB668" s="213"/>
      <c r="AC668" s="213"/>
      <c r="AD668" s="213"/>
      <c r="AE668" s="213"/>
      <c r="AF668" s="213"/>
      <c r="AG668" s="213"/>
      <c r="AH668" s="213"/>
      <c r="AI668" s="213"/>
      <c r="AJ668" s="213"/>
    </row>
    <row r="669">
      <c r="A669" s="260" t="s">
        <v>5860</v>
      </c>
      <c r="B669" s="11" t="s">
        <v>35</v>
      </c>
      <c r="C669" s="261" t="s">
        <v>5859</v>
      </c>
      <c r="D669" s="257" t="s">
        <v>1537</v>
      </c>
      <c r="E669" s="260" t="s">
        <v>5621</v>
      </c>
      <c r="F669" s="260" t="s">
        <v>5622</v>
      </c>
      <c r="G669" s="262" t="s">
        <v>5623</v>
      </c>
      <c r="H669" s="262" t="s">
        <v>5624</v>
      </c>
      <c r="I669" s="260">
        <v>1.0</v>
      </c>
      <c r="J669" s="260">
        <v>1.0</v>
      </c>
      <c r="K669" s="260">
        <v>0.0</v>
      </c>
      <c r="L669" s="260">
        <v>0.0</v>
      </c>
      <c r="M669" s="260">
        <v>0.0</v>
      </c>
      <c r="N669" s="260">
        <v>0.0</v>
      </c>
      <c r="O669" s="260">
        <v>0.0</v>
      </c>
      <c r="P669" s="128" t="s">
        <v>6113</v>
      </c>
      <c r="Q669" s="213"/>
      <c r="R669" s="213"/>
      <c r="S669" s="213"/>
      <c r="T669" s="213"/>
      <c r="U669" s="213"/>
      <c r="V669" s="213"/>
      <c r="W669" s="213"/>
      <c r="X669" s="213"/>
      <c r="Y669" s="213"/>
      <c r="Z669" s="213"/>
      <c r="AA669" s="213"/>
      <c r="AB669" s="213"/>
      <c r="AC669" s="213"/>
      <c r="AD669" s="213"/>
      <c r="AE669" s="213"/>
      <c r="AF669" s="213"/>
      <c r="AG669" s="213"/>
      <c r="AH669" s="213"/>
      <c r="AI669" s="213"/>
      <c r="AJ669" s="213"/>
    </row>
    <row r="670">
      <c r="A670" s="260" t="s">
        <v>5861</v>
      </c>
      <c r="B670" s="11" t="s">
        <v>35</v>
      </c>
      <c r="C670" s="261" t="s">
        <v>5859</v>
      </c>
      <c r="D670" s="257" t="s">
        <v>1537</v>
      </c>
      <c r="E670" s="260" t="s">
        <v>170</v>
      </c>
      <c r="F670" s="260" t="s">
        <v>160</v>
      </c>
      <c r="G670" s="262" t="s">
        <v>5628</v>
      </c>
      <c r="H670" s="262" t="s">
        <v>5397</v>
      </c>
      <c r="I670" s="260">
        <v>2.0</v>
      </c>
      <c r="J670" s="260">
        <v>2.0</v>
      </c>
      <c r="K670" s="260">
        <v>0.0</v>
      </c>
      <c r="L670" s="260">
        <v>0.0</v>
      </c>
      <c r="M670" s="260">
        <v>0.0</v>
      </c>
      <c r="N670" s="260">
        <v>0.0</v>
      </c>
      <c r="O670" s="260">
        <v>0.0</v>
      </c>
      <c r="P670" s="128" t="s">
        <v>6113</v>
      </c>
      <c r="Q670" s="213"/>
      <c r="R670" s="213"/>
      <c r="S670" s="213"/>
      <c r="T670" s="213"/>
      <c r="U670" s="213"/>
      <c r="V670" s="213"/>
      <c r="W670" s="213"/>
      <c r="X670" s="213"/>
      <c r="Y670" s="213"/>
      <c r="Z670" s="213"/>
      <c r="AA670" s="213"/>
      <c r="AB670" s="213"/>
      <c r="AC670" s="213"/>
      <c r="AD670" s="213"/>
      <c r="AE670" s="213"/>
      <c r="AF670" s="213"/>
      <c r="AG670" s="213"/>
      <c r="AH670" s="213"/>
      <c r="AI670" s="213"/>
      <c r="AJ670" s="213"/>
    </row>
    <row r="671">
      <c r="A671" s="260" t="s">
        <v>5862</v>
      </c>
      <c r="B671" s="11" t="s">
        <v>35</v>
      </c>
      <c r="C671" s="261" t="s">
        <v>5859</v>
      </c>
      <c r="D671" s="257" t="s">
        <v>1537</v>
      </c>
      <c r="E671" s="260" t="s">
        <v>1336</v>
      </c>
      <c r="F671" s="260" t="s">
        <v>1335</v>
      </c>
      <c r="G671" s="262" t="s">
        <v>5649</v>
      </c>
      <c r="H671" s="262" t="s">
        <v>5609</v>
      </c>
      <c r="I671" s="260">
        <v>2.0</v>
      </c>
      <c r="J671" s="260">
        <v>2.0</v>
      </c>
      <c r="K671" s="260">
        <v>0.0</v>
      </c>
      <c r="L671" s="260">
        <v>0.0</v>
      </c>
      <c r="M671" s="260">
        <v>0.0</v>
      </c>
      <c r="N671" s="260">
        <v>0.0</v>
      </c>
      <c r="O671" s="260">
        <v>0.0</v>
      </c>
      <c r="P671" s="128" t="s">
        <v>6113</v>
      </c>
      <c r="Q671" s="213"/>
      <c r="R671" s="213"/>
      <c r="S671" s="213"/>
      <c r="T671" s="213"/>
      <c r="U671" s="213"/>
      <c r="V671" s="213"/>
      <c r="W671" s="213"/>
      <c r="X671" s="213"/>
      <c r="Y671" s="213"/>
      <c r="Z671" s="213"/>
      <c r="AA671" s="213"/>
      <c r="AB671" s="213"/>
      <c r="AC671" s="213"/>
      <c r="AD671" s="213"/>
      <c r="AE671" s="213"/>
      <c r="AF671" s="213"/>
      <c r="AG671" s="213"/>
      <c r="AH671" s="213"/>
      <c r="AI671" s="213"/>
      <c r="AJ671" s="213"/>
    </row>
    <row r="672">
      <c r="A672" s="263" t="s">
        <v>5863</v>
      </c>
      <c r="B672" s="11" t="s">
        <v>35</v>
      </c>
      <c r="C672" s="264" t="s">
        <v>2282</v>
      </c>
      <c r="D672" s="257" t="s">
        <v>1537</v>
      </c>
      <c r="E672" s="263" t="s">
        <v>2283</v>
      </c>
      <c r="F672" s="263" t="s">
        <v>2145</v>
      </c>
      <c r="G672" s="265" t="s">
        <v>5725</v>
      </c>
      <c r="H672" s="265" t="s">
        <v>5543</v>
      </c>
      <c r="I672" s="263">
        <v>1.0</v>
      </c>
      <c r="J672" s="263">
        <v>1.0</v>
      </c>
      <c r="K672" s="263">
        <v>0.0</v>
      </c>
      <c r="L672" s="263">
        <v>30.0</v>
      </c>
      <c r="M672" s="263">
        <v>0.0</v>
      </c>
      <c r="N672" s="263">
        <v>0.0</v>
      </c>
      <c r="O672" s="263">
        <v>0.0</v>
      </c>
      <c r="P672" s="128" t="s">
        <v>6113</v>
      </c>
      <c r="Q672" s="216"/>
      <c r="R672" s="216"/>
      <c r="S672" s="216"/>
      <c r="T672" s="216"/>
      <c r="U672" s="216"/>
      <c r="V672" s="216"/>
      <c r="W672" s="216"/>
      <c r="X672" s="216"/>
      <c r="Y672" s="216"/>
      <c r="Z672" s="216"/>
      <c r="AA672" s="216"/>
      <c r="AB672" s="216"/>
      <c r="AC672" s="216"/>
      <c r="AD672" s="216"/>
      <c r="AE672" s="216"/>
      <c r="AF672" s="216"/>
      <c r="AG672" s="216"/>
      <c r="AH672" s="216"/>
      <c r="AI672" s="216"/>
      <c r="AJ672" s="216"/>
    </row>
    <row r="673">
      <c r="A673" s="260" t="s">
        <v>5864</v>
      </c>
      <c r="B673" s="11" t="s">
        <v>35</v>
      </c>
      <c r="C673" s="261" t="s">
        <v>2282</v>
      </c>
      <c r="D673" s="257" t="s">
        <v>1537</v>
      </c>
      <c r="E673" s="260" t="s">
        <v>5865</v>
      </c>
      <c r="F673" s="260" t="s">
        <v>5866</v>
      </c>
      <c r="G673" s="262" t="s">
        <v>5867</v>
      </c>
      <c r="H673" s="262" t="s">
        <v>5532</v>
      </c>
      <c r="I673" s="260">
        <v>1.0</v>
      </c>
      <c r="J673" s="260">
        <v>1.0</v>
      </c>
      <c r="K673" s="260">
        <v>0.0</v>
      </c>
      <c r="L673" s="260">
        <v>0.0</v>
      </c>
      <c r="M673" s="260">
        <v>0.0</v>
      </c>
      <c r="N673" s="260">
        <v>0.0</v>
      </c>
      <c r="O673" s="260">
        <v>0.0</v>
      </c>
      <c r="P673" s="128" t="s">
        <v>6113</v>
      </c>
      <c r="Q673" s="213"/>
      <c r="R673" s="213"/>
      <c r="S673" s="213"/>
      <c r="T673" s="213"/>
      <c r="U673" s="213"/>
      <c r="V673" s="213"/>
      <c r="W673" s="213"/>
      <c r="X673" s="213"/>
      <c r="Y673" s="213"/>
      <c r="Z673" s="213"/>
      <c r="AA673" s="213"/>
      <c r="AB673" s="213"/>
      <c r="AC673" s="213"/>
      <c r="AD673" s="213"/>
      <c r="AE673" s="213"/>
      <c r="AF673" s="213"/>
      <c r="AG673" s="213"/>
      <c r="AH673" s="213"/>
      <c r="AI673" s="213"/>
      <c r="AJ673" s="213"/>
    </row>
    <row r="674">
      <c r="A674" s="260" t="s">
        <v>5868</v>
      </c>
      <c r="B674" s="11" t="s">
        <v>35</v>
      </c>
      <c r="C674" s="261" t="s">
        <v>2282</v>
      </c>
      <c r="D674" s="257" t="s">
        <v>1537</v>
      </c>
      <c r="E674" s="260" t="s">
        <v>5805</v>
      </c>
      <c r="F674" s="260" t="s">
        <v>2107</v>
      </c>
      <c r="G674" s="262" t="s">
        <v>5806</v>
      </c>
      <c r="H674" s="262" t="s">
        <v>5510</v>
      </c>
      <c r="I674" s="260">
        <v>1.0</v>
      </c>
      <c r="J674" s="260">
        <v>1.0</v>
      </c>
      <c r="K674" s="260">
        <v>0.0</v>
      </c>
      <c r="L674" s="260">
        <v>0.0</v>
      </c>
      <c r="M674" s="260">
        <v>0.0</v>
      </c>
      <c r="N674" s="260">
        <v>0.0</v>
      </c>
      <c r="O674" s="260">
        <v>0.0</v>
      </c>
      <c r="P674" s="128" t="s">
        <v>6113</v>
      </c>
      <c r="Q674" s="213"/>
      <c r="R674" s="213"/>
      <c r="S674" s="213"/>
      <c r="T674" s="213"/>
      <c r="U674" s="213"/>
      <c r="V674" s="213"/>
      <c r="W674" s="213"/>
      <c r="X674" s="213"/>
      <c r="Y674" s="213"/>
      <c r="Z674" s="213"/>
      <c r="AA674" s="213"/>
      <c r="AB674" s="213"/>
      <c r="AC674" s="213"/>
      <c r="AD674" s="213"/>
      <c r="AE674" s="213"/>
      <c r="AF674" s="213"/>
      <c r="AG674" s="213"/>
      <c r="AH674" s="213"/>
      <c r="AI674" s="213"/>
      <c r="AJ674" s="213"/>
    </row>
    <row r="675">
      <c r="A675" s="260" t="s">
        <v>5869</v>
      </c>
      <c r="B675" s="11" t="s">
        <v>35</v>
      </c>
      <c r="C675" s="261" t="s">
        <v>2282</v>
      </c>
      <c r="D675" s="257" t="s">
        <v>1537</v>
      </c>
      <c r="E675" s="260" t="s">
        <v>1273</v>
      </c>
      <c r="F675" s="260" t="s">
        <v>1223</v>
      </c>
      <c r="G675" s="262" t="s">
        <v>5619</v>
      </c>
      <c r="H675" s="262" t="s">
        <v>5457</v>
      </c>
      <c r="I675" s="260">
        <v>5.0</v>
      </c>
      <c r="J675" s="260">
        <v>5.0</v>
      </c>
      <c r="K675" s="260">
        <v>0.0</v>
      </c>
      <c r="L675" s="260">
        <v>0.0</v>
      </c>
      <c r="M675" s="260">
        <v>0.0</v>
      </c>
      <c r="N675" s="260">
        <v>0.0</v>
      </c>
      <c r="O675" s="260">
        <v>0.0</v>
      </c>
      <c r="P675" s="128" t="s">
        <v>6113</v>
      </c>
      <c r="Q675" s="213"/>
      <c r="R675" s="213"/>
      <c r="S675" s="213"/>
      <c r="T675" s="213"/>
      <c r="U675" s="213"/>
      <c r="V675" s="213"/>
      <c r="W675" s="213"/>
      <c r="X675" s="213"/>
      <c r="Y675" s="213"/>
      <c r="Z675" s="213"/>
      <c r="AA675" s="213"/>
      <c r="AB675" s="213"/>
      <c r="AC675" s="213"/>
      <c r="AD675" s="213"/>
      <c r="AE675" s="213"/>
      <c r="AF675" s="213"/>
      <c r="AG675" s="213"/>
      <c r="AH675" s="213"/>
      <c r="AI675" s="213"/>
      <c r="AJ675" s="213"/>
    </row>
    <row r="676">
      <c r="A676" s="260" t="s">
        <v>5870</v>
      </c>
      <c r="B676" s="11" t="s">
        <v>35</v>
      </c>
      <c r="C676" s="261" t="s">
        <v>2282</v>
      </c>
      <c r="D676" s="257" t="s">
        <v>1537</v>
      </c>
      <c r="E676" s="260" t="s">
        <v>170</v>
      </c>
      <c r="F676" s="260" t="s">
        <v>160</v>
      </c>
      <c r="G676" s="262" t="s">
        <v>5628</v>
      </c>
      <c r="H676" s="262" t="s">
        <v>5397</v>
      </c>
      <c r="I676" s="260">
        <v>1.0</v>
      </c>
      <c r="J676" s="260">
        <v>1.0</v>
      </c>
      <c r="K676" s="260">
        <v>0.0</v>
      </c>
      <c r="L676" s="260">
        <v>0.0</v>
      </c>
      <c r="M676" s="260">
        <v>0.0</v>
      </c>
      <c r="N676" s="260">
        <v>0.0</v>
      </c>
      <c r="O676" s="260">
        <v>0.0</v>
      </c>
      <c r="P676" s="128" t="s">
        <v>6113</v>
      </c>
      <c r="Q676" s="213"/>
      <c r="R676" s="213"/>
      <c r="S676" s="213"/>
      <c r="T676" s="213"/>
      <c r="U676" s="213"/>
      <c r="V676" s="213"/>
      <c r="W676" s="213"/>
      <c r="X676" s="213"/>
      <c r="Y676" s="213"/>
      <c r="Z676" s="213"/>
      <c r="AA676" s="213"/>
      <c r="AB676" s="213"/>
      <c r="AC676" s="213"/>
      <c r="AD676" s="213"/>
      <c r="AE676" s="213"/>
      <c r="AF676" s="213"/>
      <c r="AG676" s="213"/>
      <c r="AH676" s="213"/>
      <c r="AI676" s="213"/>
      <c r="AJ676" s="213"/>
    </row>
    <row r="677">
      <c r="A677" s="260" t="s">
        <v>5871</v>
      </c>
      <c r="B677" s="11" t="s">
        <v>35</v>
      </c>
      <c r="C677" s="261" t="s">
        <v>2282</v>
      </c>
      <c r="D677" s="257" t="s">
        <v>1537</v>
      </c>
      <c r="E677" s="260" t="s">
        <v>5659</v>
      </c>
      <c r="F677" s="260" t="s">
        <v>1766</v>
      </c>
      <c r="G677" s="262" t="s">
        <v>5660</v>
      </c>
      <c r="H677" s="262" t="s">
        <v>5585</v>
      </c>
      <c r="I677" s="260">
        <v>2.0</v>
      </c>
      <c r="J677" s="260">
        <v>2.0</v>
      </c>
      <c r="K677" s="260">
        <v>0.0</v>
      </c>
      <c r="L677" s="260">
        <v>0.0</v>
      </c>
      <c r="M677" s="260">
        <v>0.0</v>
      </c>
      <c r="N677" s="260">
        <v>0.0</v>
      </c>
      <c r="O677" s="260">
        <v>0.0</v>
      </c>
      <c r="P677" s="128" t="s">
        <v>6113</v>
      </c>
      <c r="Q677" s="213"/>
      <c r="R677" s="213"/>
      <c r="S677" s="213"/>
      <c r="T677" s="213"/>
      <c r="U677" s="213"/>
      <c r="V677" s="213"/>
      <c r="W677" s="213"/>
      <c r="X677" s="213"/>
      <c r="Y677" s="213"/>
      <c r="Z677" s="213"/>
      <c r="AA677" s="213"/>
      <c r="AB677" s="213"/>
      <c r="AC677" s="213"/>
      <c r="AD677" s="213"/>
      <c r="AE677" s="213"/>
      <c r="AF677" s="213"/>
      <c r="AG677" s="213"/>
      <c r="AH677" s="213"/>
      <c r="AI677" s="213"/>
      <c r="AJ677" s="213"/>
    </row>
    <row r="678">
      <c r="A678" s="260" t="s">
        <v>5872</v>
      </c>
      <c r="B678" s="11" t="s">
        <v>35</v>
      </c>
      <c r="C678" s="261" t="s">
        <v>2282</v>
      </c>
      <c r="D678" s="257" t="s">
        <v>1537</v>
      </c>
      <c r="E678" s="260" t="s">
        <v>616</v>
      </c>
      <c r="F678" s="260" t="s">
        <v>215</v>
      </c>
      <c r="G678" s="262" t="s">
        <v>5632</v>
      </c>
      <c r="H678" s="262" t="s">
        <v>5430</v>
      </c>
      <c r="I678" s="260">
        <v>1.0</v>
      </c>
      <c r="J678" s="260">
        <v>1.0</v>
      </c>
      <c r="K678" s="260">
        <v>0.0</v>
      </c>
      <c r="L678" s="260">
        <v>0.0</v>
      </c>
      <c r="M678" s="260">
        <v>0.0</v>
      </c>
      <c r="N678" s="260">
        <v>0.0</v>
      </c>
      <c r="O678" s="260">
        <v>0.0</v>
      </c>
      <c r="P678" s="128" t="s">
        <v>6113</v>
      </c>
      <c r="Q678" s="213"/>
      <c r="R678" s="213"/>
      <c r="S678" s="213"/>
      <c r="T678" s="213"/>
      <c r="U678" s="213"/>
      <c r="V678" s="213"/>
      <c r="W678" s="213"/>
      <c r="X678" s="213"/>
      <c r="Y678" s="213"/>
      <c r="Z678" s="213"/>
      <c r="AA678" s="213"/>
      <c r="AB678" s="213"/>
      <c r="AC678" s="213"/>
      <c r="AD678" s="213"/>
      <c r="AE678" s="213"/>
      <c r="AF678" s="213"/>
      <c r="AG678" s="213"/>
      <c r="AH678" s="213"/>
      <c r="AI678" s="213"/>
      <c r="AJ678" s="213"/>
    </row>
    <row r="679">
      <c r="A679" s="260" t="s">
        <v>5873</v>
      </c>
      <c r="B679" s="11" t="s">
        <v>35</v>
      </c>
      <c r="C679" s="261" t="s">
        <v>2696</v>
      </c>
      <c r="D679" s="257" t="s">
        <v>1537</v>
      </c>
      <c r="E679" s="260" t="s">
        <v>616</v>
      </c>
      <c r="F679" s="260" t="s">
        <v>215</v>
      </c>
      <c r="G679" s="262" t="s">
        <v>5632</v>
      </c>
      <c r="H679" s="262" t="s">
        <v>5430</v>
      </c>
      <c r="I679" s="260">
        <v>3.0</v>
      </c>
      <c r="J679" s="260">
        <v>3.0</v>
      </c>
      <c r="K679" s="260">
        <v>0.0</v>
      </c>
      <c r="L679" s="260">
        <v>0.0</v>
      </c>
      <c r="M679" s="260">
        <v>0.0</v>
      </c>
      <c r="N679" s="260">
        <v>0.0</v>
      </c>
      <c r="O679" s="260">
        <v>0.0</v>
      </c>
      <c r="P679" s="128" t="s">
        <v>6113</v>
      </c>
      <c r="Q679" s="213"/>
      <c r="R679" s="213"/>
      <c r="S679" s="213"/>
      <c r="T679" s="213"/>
      <c r="U679" s="213"/>
      <c r="V679" s="213"/>
      <c r="W679" s="213"/>
      <c r="X679" s="213"/>
      <c r="Y679" s="213"/>
      <c r="Z679" s="213"/>
      <c r="AA679" s="213"/>
      <c r="AB679" s="213"/>
      <c r="AC679" s="213"/>
      <c r="AD679" s="213"/>
      <c r="AE679" s="213"/>
      <c r="AF679" s="213"/>
      <c r="AG679" s="213"/>
      <c r="AH679" s="213"/>
      <c r="AI679" s="213"/>
      <c r="AJ679" s="213"/>
    </row>
    <row r="680">
      <c r="A680" s="260" t="s">
        <v>5874</v>
      </c>
      <c r="B680" s="11" t="s">
        <v>35</v>
      </c>
      <c r="C680" s="261" t="s">
        <v>2696</v>
      </c>
      <c r="D680" s="257" t="s">
        <v>1537</v>
      </c>
      <c r="E680" s="260" t="s">
        <v>2283</v>
      </c>
      <c r="F680" s="260" t="s">
        <v>2145</v>
      </c>
      <c r="G680" s="262" t="s">
        <v>5725</v>
      </c>
      <c r="H680" s="262" t="s">
        <v>5543</v>
      </c>
      <c r="I680" s="260">
        <v>1.0</v>
      </c>
      <c r="J680" s="260">
        <v>1.0</v>
      </c>
      <c r="K680" s="260">
        <v>0.0</v>
      </c>
      <c r="L680" s="260">
        <v>0.0</v>
      </c>
      <c r="M680" s="260">
        <v>0.0</v>
      </c>
      <c r="N680" s="260">
        <v>0.0</v>
      </c>
      <c r="O680" s="260">
        <v>0.0</v>
      </c>
      <c r="P680" s="128" t="s">
        <v>6113</v>
      </c>
      <c r="Q680" s="213"/>
      <c r="R680" s="213"/>
      <c r="S680" s="213"/>
      <c r="T680" s="213"/>
      <c r="U680" s="213"/>
      <c r="V680" s="213"/>
      <c r="W680" s="213"/>
      <c r="X680" s="213"/>
      <c r="Y680" s="213"/>
      <c r="Z680" s="213"/>
      <c r="AA680" s="213"/>
      <c r="AB680" s="213"/>
      <c r="AC680" s="213"/>
      <c r="AD680" s="213"/>
      <c r="AE680" s="213"/>
      <c r="AF680" s="213"/>
      <c r="AG680" s="213"/>
      <c r="AH680" s="213"/>
      <c r="AI680" s="213"/>
      <c r="AJ680" s="213"/>
    </row>
    <row r="681">
      <c r="A681" s="260" t="s">
        <v>5875</v>
      </c>
      <c r="B681" s="11" t="s">
        <v>35</v>
      </c>
      <c r="C681" s="261" t="s">
        <v>2696</v>
      </c>
      <c r="D681" s="257" t="s">
        <v>1537</v>
      </c>
      <c r="E681" s="260" t="s">
        <v>5805</v>
      </c>
      <c r="F681" s="260" t="s">
        <v>2107</v>
      </c>
      <c r="G681" s="262" t="s">
        <v>5806</v>
      </c>
      <c r="H681" s="262" t="s">
        <v>5510</v>
      </c>
      <c r="I681" s="260">
        <v>2.0</v>
      </c>
      <c r="J681" s="260">
        <v>2.0</v>
      </c>
      <c r="K681" s="260">
        <v>0.0</v>
      </c>
      <c r="L681" s="260">
        <v>0.0</v>
      </c>
      <c r="M681" s="260">
        <v>0.0</v>
      </c>
      <c r="N681" s="260">
        <v>0.0</v>
      </c>
      <c r="O681" s="260">
        <v>0.0</v>
      </c>
      <c r="P681" s="128" t="s">
        <v>6113</v>
      </c>
      <c r="Q681" s="213"/>
      <c r="R681" s="213"/>
      <c r="S681" s="213"/>
      <c r="T681" s="213"/>
      <c r="U681" s="213"/>
      <c r="V681" s="213"/>
      <c r="W681" s="213"/>
      <c r="X681" s="213"/>
      <c r="Y681" s="213"/>
      <c r="Z681" s="213"/>
      <c r="AA681" s="213"/>
      <c r="AB681" s="213"/>
      <c r="AC681" s="213"/>
      <c r="AD681" s="213"/>
      <c r="AE681" s="213"/>
      <c r="AF681" s="213"/>
      <c r="AG681" s="213"/>
      <c r="AH681" s="213"/>
      <c r="AI681" s="213"/>
      <c r="AJ681" s="213"/>
    </row>
    <row r="682">
      <c r="A682" s="260" t="s">
        <v>5876</v>
      </c>
      <c r="B682" s="11" t="s">
        <v>35</v>
      </c>
      <c r="C682" s="261" t="s">
        <v>2696</v>
      </c>
      <c r="D682" s="257" t="s">
        <v>1537</v>
      </c>
      <c r="E682" s="260" t="s">
        <v>1625</v>
      </c>
      <c r="F682" s="260" t="s">
        <v>2225</v>
      </c>
      <c r="G682" s="262" t="s">
        <v>5639</v>
      </c>
      <c r="H682" s="262" t="s">
        <v>5601</v>
      </c>
      <c r="I682" s="260">
        <v>1.0</v>
      </c>
      <c r="J682" s="260">
        <v>1.0</v>
      </c>
      <c r="K682" s="260">
        <v>0.0</v>
      </c>
      <c r="L682" s="260">
        <v>0.0</v>
      </c>
      <c r="M682" s="260">
        <v>0.0</v>
      </c>
      <c r="N682" s="260">
        <v>0.0</v>
      </c>
      <c r="O682" s="260">
        <v>0.0</v>
      </c>
      <c r="P682" s="128" t="s">
        <v>6113</v>
      </c>
      <c r="Q682" s="213"/>
      <c r="R682" s="213"/>
      <c r="S682" s="213"/>
      <c r="T682" s="213"/>
      <c r="U682" s="213"/>
      <c r="V682" s="213"/>
      <c r="W682" s="213"/>
      <c r="X682" s="213"/>
      <c r="Y682" s="213"/>
      <c r="Z682" s="213"/>
      <c r="AA682" s="213"/>
      <c r="AB682" s="213"/>
      <c r="AC682" s="213"/>
      <c r="AD682" s="213"/>
      <c r="AE682" s="213"/>
      <c r="AF682" s="213"/>
      <c r="AG682" s="213"/>
      <c r="AH682" s="213"/>
      <c r="AI682" s="213"/>
      <c r="AJ682" s="213"/>
    </row>
    <row r="683">
      <c r="A683" s="260" t="s">
        <v>5877</v>
      </c>
      <c r="B683" s="11" t="s">
        <v>35</v>
      </c>
      <c r="C683" s="261" t="s">
        <v>2696</v>
      </c>
      <c r="D683" s="257" t="s">
        <v>1537</v>
      </c>
      <c r="E683" s="260" t="s">
        <v>2067</v>
      </c>
      <c r="F683" s="260" t="s">
        <v>1057</v>
      </c>
      <c r="G683" s="262" t="s">
        <v>5626</v>
      </c>
      <c r="H683" s="262" t="s">
        <v>5487</v>
      </c>
      <c r="I683" s="260">
        <v>3.0</v>
      </c>
      <c r="J683" s="260">
        <v>3.0</v>
      </c>
      <c r="K683" s="260">
        <v>0.0</v>
      </c>
      <c r="L683" s="260">
        <v>0.0</v>
      </c>
      <c r="M683" s="260">
        <v>0.0</v>
      </c>
      <c r="N683" s="260">
        <v>0.0</v>
      </c>
      <c r="O683" s="260">
        <v>0.0</v>
      </c>
      <c r="P683" s="128" t="s">
        <v>6113</v>
      </c>
      <c r="Q683" s="213"/>
      <c r="R683" s="213"/>
      <c r="S683" s="213"/>
      <c r="T683" s="213"/>
      <c r="U683" s="213"/>
      <c r="V683" s="213"/>
      <c r="W683" s="213"/>
      <c r="X683" s="213"/>
      <c r="Y683" s="213"/>
      <c r="Z683" s="213"/>
      <c r="AA683" s="213"/>
      <c r="AB683" s="213"/>
      <c r="AC683" s="213"/>
      <c r="AD683" s="213"/>
      <c r="AE683" s="213"/>
      <c r="AF683" s="213"/>
      <c r="AG683" s="213"/>
      <c r="AH683" s="213"/>
      <c r="AI683" s="213"/>
      <c r="AJ683" s="213"/>
    </row>
    <row r="684">
      <c r="A684" s="260" t="s">
        <v>5878</v>
      </c>
      <c r="B684" s="11" t="s">
        <v>35</v>
      </c>
      <c r="C684" s="261" t="s">
        <v>2696</v>
      </c>
      <c r="D684" s="257" t="s">
        <v>1537</v>
      </c>
      <c r="E684" s="260" t="s">
        <v>170</v>
      </c>
      <c r="F684" s="260" t="s">
        <v>160</v>
      </c>
      <c r="G684" s="262" t="s">
        <v>5628</v>
      </c>
      <c r="H684" s="262" t="s">
        <v>5397</v>
      </c>
      <c r="I684" s="260">
        <v>1.0</v>
      </c>
      <c r="J684" s="260">
        <v>1.0</v>
      </c>
      <c r="K684" s="260">
        <v>0.0</v>
      </c>
      <c r="L684" s="260">
        <v>0.0</v>
      </c>
      <c r="M684" s="260">
        <v>0.0</v>
      </c>
      <c r="N684" s="260">
        <v>0.0</v>
      </c>
      <c r="O684" s="260">
        <v>0.0</v>
      </c>
      <c r="P684" s="128" t="s">
        <v>6113</v>
      </c>
      <c r="Q684" s="213"/>
      <c r="R684" s="213"/>
      <c r="S684" s="213"/>
      <c r="T684" s="213"/>
      <c r="U684" s="213"/>
      <c r="V684" s="213"/>
      <c r="W684" s="213"/>
      <c r="X684" s="213"/>
      <c r="Y684" s="213"/>
      <c r="Z684" s="213"/>
      <c r="AA684" s="213"/>
      <c r="AB684" s="213"/>
      <c r="AC684" s="213"/>
      <c r="AD684" s="213"/>
      <c r="AE684" s="213"/>
      <c r="AF684" s="213"/>
      <c r="AG684" s="213"/>
      <c r="AH684" s="213"/>
      <c r="AI684" s="213"/>
      <c r="AJ684" s="213"/>
    </row>
    <row r="685">
      <c r="A685" s="260" t="s">
        <v>5879</v>
      </c>
      <c r="B685" s="11" t="s">
        <v>35</v>
      </c>
      <c r="C685" s="261" t="s">
        <v>2696</v>
      </c>
      <c r="D685" s="257" t="s">
        <v>1537</v>
      </c>
      <c r="E685" s="260" t="s">
        <v>369</v>
      </c>
      <c r="F685" s="260" t="s">
        <v>310</v>
      </c>
      <c r="G685" s="262" t="s">
        <v>5676</v>
      </c>
      <c r="H685" s="262" t="s">
        <v>5454</v>
      </c>
      <c r="I685" s="260">
        <v>1.0</v>
      </c>
      <c r="J685" s="260">
        <v>1.0</v>
      </c>
      <c r="K685" s="260">
        <v>0.0</v>
      </c>
      <c r="L685" s="260">
        <v>0.0</v>
      </c>
      <c r="M685" s="260">
        <v>0.0</v>
      </c>
      <c r="N685" s="260">
        <v>0.0</v>
      </c>
      <c r="O685" s="260">
        <v>0.0</v>
      </c>
      <c r="P685" s="128" t="s">
        <v>6113</v>
      </c>
      <c r="Q685" s="213"/>
      <c r="R685" s="213"/>
      <c r="S685" s="213"/>
      <c r="T685" s="213"/>
      <c r="U685" s="213"/>
      <c r="V685" s="213"/>
      <c r="W685" s="213"/>
      <c r="X685" s="213"/>
      <c r="Y685" s="213"/>
      <c r="Z685" s="213"/>
      <c r="AA685" s="213"/>
      <c r="AB685" s="213"/>
      <c r="AC685" s="213"/>
      <c r="AD685" s="213"/>
      <c r="AE685" s="213"/>
      <c r="AF685" s="213"/>
      <c r="AG685" s="213"/>
      <c r="AH685" s="213"/>
      <c r="AI685" s="213"/>
      <c r="AJ685" s="213"/>
    </row>
    <row r="686">
      <c r="A686" s="260" t="s">
        <v>5880</v>
      </c>
      <c r="B686" s="11" t="s">
        <v>35</v>
      </c>
      <c r="C686" s="261" t="s">
        <v>2696</v>
      </c>
      <c r="D686" s="257" t="s">
        <v>1537</v>
      </c>
      <c r="E686" s="260" t="s">
        <v>1679</v>
      </c>
      <c r="F686" s="260" t="s">
        <v>1472</v>
      </c>
      <c r="G686" s="262" t="s">
        <v>5665</v>
      </c>
      <c r="H686" s="262" t="s">
        <v>5534</v>
      </c>
      <c r="I686" s="260">
        <v>1.0</v>
      </c>
      <c r="J686" s="260">
        <v>1.0</v>
      </c>
      <c r="K686" s="260">
        <v>0.0</v>
      </c>
      <c r="L686" s="260">
        <v>0.0</v>
      </c>
      <c r="M686" s="260">
        <v>0.0</v>
      </c>
      <c r="N686" s="260">
        <v>0.0</v>
      </c>
      <c r="O686" s="260">
        <v>0.0</v>
      </c>
      <c r="P686" s="128" t="s">
        <v>6113</v>
      </c>
      <c r="Q686" s="213"/>
      <c r="R686" s="213"/>
      <c r="S686" s="213"/>
      <c r="T686" s="213"/>
      <c r="U686" s="213"/>
      <c r="V686" s="213"/>
      <c r="W686" s="213"/>
      <c r="X686" s="213"/>
      <c r="Y686" s="213"/>
      <c r="Z686" s="213"/>
      <c r="AA686" s="213"/>
      <c r="AB686" s="213"/>
      <c r="AC686" s="213"/>
      <c r="AD686" s="213"/>
      <c r="AE686" s="213"/>
      <c r="AF686" s="213"/>
      <c r="AG686" s="213"/>
      <c r="AH686" s="213"/>
      <c r="AI686" s="213"/>
      <c r="AJ686" s="213"/>
    </row>
    <row r="687">
      <c r="A687" s="260" t="s">
        <v>5881</v>
      </c>
      <c r="B687" s="11" t="s">
        <v>35</v>
      </c>
      <c r="C687" s="261" t="s">
        <v>2696</v>
      </c>
      <c r="D687" s="257" t="s">
        <v>1537</v>
      </c>
      <c r="E687" s="260" t="s">
        <v>1336</v>
      </c>
      <c r="F687" s="260" t="s">
        <v>1335</v>
      </c>
      <c r="G687" s="262" t="s">
        <v>5649</v>
      </c>
      <c r="H687" s="262" t="s">
        <v>5609</v>
      </c>
      <c r="I687" s="260">
        <v>1.0</v>
      </c>
      <c r="J687" s="260">
        <v>1.0</v>
      </c>
      <c r="K687" s="260">
        <v>0.0</v>
      </c>
      <c r="L687" s="260">
        <v>0.0</v>
      </c>
      <c r="M687" s="260">
        <v>0.0</v>
      </c>
      <c r="N687" s="260">
        <v>0.0</v>
      </c>
      <c r="O687" s="260">
        <v>0.0</v>
      </c>
      <c r="P687" s="128" t="s">
        <v>6113</v>
      </c>
      <c r="Q687" s="213"/>
      <c r="R687" s="213"/>
      <c r="S687" s="213"/>
      <c r="T687" s="213"/>
      <c r="U687" s="213"/>
      <c r="V687" s="213"/>
      <c r="W687" s="213"/>
      <c r="X687" s="213"/>
      <c r="Y687" s="213"/>
      <c r="Z687" s="213"/>
      <c r="AA687" s="213"/>
      <c r="AB687" s="213"/>
      <c r="AC687" s="213"/>
      <c r="AD687" s="213"/>
      <c r="AE687" s="213"/>
      <c r="AF687" s="213"/>
      <c r="AG687" s="213"/>
      <c r="AH687" s="213"/>
      <c r="AI687" s="213"/>
      <c r="AJ687" s="213"/>
    </row>
    <row r="688">
      <c r="A688" s="260" t="s">
        <v>5882</v>
      </c>
      <c r="B688" s="11" t="s">
        <v>35</v>
      </c>
      <c r="C688" s="261" t="s">
        <v>5883</v>
      </c>
      <c r="D688" s="257" t="s">
        <v>1537</v>
      </c>
      <c r="E688" s="260" t="s">
        <v>2283</v>
      </c>
      <c r="F688" s="260" t="s">
        <v>2145</v>
      </c>
      <c r="G688" s="262" t="s">
        <v>5725</v>
      </c>
      <c r="H688" s="262" t="s">
        <v>5543</v>
      </c>
      <c r="I688" s="260">
        <v>1.0</v>
      </c>
      <c r="J688" s="260">
        <v>1.0</v>
      </c>
      <c r="K688" s="260">
        <v>0.0</v>
      </c>
      <c r="L688" s="260">
        <v>0.0</v>
      </c>
      <c r="M688" s="260">
        <v>0.0</v>
      </c>
      <c r="N688" s="260">
        <v>0.0</v>
      </c>
      <c r="O688" s="260">
        <v>0.0</v>
      </c>
      <c r="P688" s="128" t="s">
        <v>6113</v>
      </c>
      <c r="Q688" s="213"/>
      <c r="R688" s="213"/>
      <c r="S688" s="213"/>
      <c r="T688" s="213"/>
      <c r="U688" s="213"/>
      <c r="V688" s="213"/>
      <c r="W688" s="213"/>
      <c r="X688" s="213"/>
      <c r="Y688" s="213"/>
      <c r="Z688" s="213"/>
      <c r="AA688" s="213"/>
      <c r="AB688" s="213"/>
      <c r="AC688" s="213"/>
      <c r="AD688" s="213"/>
      <c r="AE688" s="213"/>
      <c r="AF688" s="213"/>
      <c r="AG688" s="213"/>
      <c r="AH688" s="213"/>
      <c r="AI688" s="213"/>
      <c r="AJ688" s="213"/>
    </row>
    <row r="689">
      <c r="A689" s="260" t="s">
        <v>5884</v>
      </c>
      <c r="B689" s="11" t="s">
        <v>35</v>
      </c>
      <c r="C689" s="261" t="s">
        <v>5883</v>
      </c>
      <c r="D689" s="257" t="s">
        <v>1537</v>
      </c>
      <c r="E689" s="260" t="s">
        <v>5805</v>
      </c>
      <c r="F689" s="260" t="s">
        <v>2107</v>
      </c>
      <c r="G689" s="262" t="s">
        <v>5806</v>
      </c>
      <c r="H689" s="262" t="s">
        <v>5510</v>
      </c>
      <c r="I689" s="260">
        <v>5.0</v>
      </c>
      <c r="J689" s="260">
        <v>5.0</v>
      </c>
      <c r="K689" s="260">
        <v>0.0</v>
      </c>
      <c r="L689" s="260">
        <v>0.0</v>
      </c>
      <c r="M689" s="260">
        <v>0.0</v>
      </c>
      <c r="N689" s="260">
        <v>0.0</v>
      </c>
      <c r="O689" s="260">
        <v>0.0</v>
      </c>
      <c r="P689" s="128" t="s">
        <v>6113</v>
      </c>
      <c r="Q689" s="213"/>
      <c r="R689" s="213"/>
      <c r="S689" s="213"/>
      <c r="T689" s="213"/>
      <c r="U689" s="213"/>
      <c r="V689" s="213"/>
      <c r="W689" s="213"/>
      <c r="X689" s="213"/>
      <c r="Y689" s="213"/>
      <c r="Z689" s="213"/>
      <c r="AA689" s="213"/>
      <c r="AB689" s="213"/>
      <c r="AC689" s="213"/>
      <c r="AD689" s="213"/>
      <c r="AE689" s="213"/>
      <c r="AF689" s="213"/>
      <c r="AG689" s="213"/>
      <c r="AH689" s="213"/>
      <c r="AI689" s="213"/>
      <c r="AJ689" s="213"/>
    </row>
    <row r="690">
      <c r="A690" s="260" t="s">
        <v>5885</v>
      </c>
      <c r="B690" s="11" t="s">
        <v>35</v>
      </c>
      <c r="C690" s="261" t="s">
        <v>5883</v>
      </c>
      <c r="D690" s="257" t="s">
        <v>1537</v>
      </c>
      <c r="E690" s="260" t="s">
        <v>1625</v>
      </c>
      <c r="F690" s="260" t="s">
        <v>2225</v>
      </c>
      <c r="G690" s="262" t="s">
        <v>5639</v>
      </c>
      <c r="H690" s="262" t="s">
        <v>5601</v>
      </c>
      <c r="I690" s="260">
        <v>2.0</v>
      </c>
      <c r="J690" s="260">
        <v>2.0</v>
      </c>
      <c r="K690" s="260">
        <v>0.0</v>
      </c>
      <c r="L690" s="260">
        <v>0.0</v>
      </c>
      <c r="M690" s="260">
        <v>0.0</v>
      </c>
      <c r="N690" s="260">
        <v>0.0</v>
      </c>
      <c r="O690" s="260">
        <v>0.0</v>
      </c>
      <c r="P690" s="128" t="s">
        <v>6113</v>
      </c>
      <c r="Q690" s="213"/>
      <c r="R690" s="213"/>
      <c r="S690" s="213"/>
      <c r="T690" s="213"/>
      <c r="U690" s="213"/>
      <c r="V690" s="213"/>
      <c r="W690" s="213"/>
      <c r="X690" s="213"/>
      <c r="Y690" s="213"/>
      <c r="Z690" s="213"/>
      <c r="AA690" s="213"/>
      <c r="AB690" s="213"/>
      <c r="AC690" s="213"/>
      <c r="AD690" s="213"/>
      <c r="AE690" s="213"/>
      <c r="AF690" s="213"/>
      <c r="AG690" s="213"/>
      <c r="AH690" s="213"/>
      <c r="AI690" s="213"/>
      <c r="AJ690" s="213"/>
    </row>
    <row r="691">
      <c r="A691" s="260" t="s">
        <v>5886</v>
      </c>
      <c r="B691" s="11" t="s">
        <v>35</v>
      </c>
      <c r="C691" s="261" t="s">
        <v>5883</v>
      </c>
      <c r="D691" s="257" t="s">
        <v>1537</v>
      </c>
      <c r="E691" s="260" t="s">
        <v>1273</v>
      </c>
      <c r="F691" s="260" t="s">
        <v>1223</v>
      </c>
      <c r="G691" s="262" t="s">
        <v>5619</v>
      </c>
      <c r="H691" s="262" t="s">
        <v>5457</v>
      </c>
      <c r="I691" s="260">
        <v>2.0</v>
      </c>
      <c r="J691" s="260">
        <v>2.0</v>
      </c>
      <c r="K691" s="260">
        <v>0.0</v>
      </c>
      <c r="L691" s="260">
        <v>0.0</v>
      </c>
      <c r="M691" s="260">
        <v>0.0</v>
      </c>
      <c r="N691" s="260">
        <v>0.0</v>
      </c>
      <c r="O691" s="260">
        <v>0.0</v>
      </c>
      <c r="P691" s="128" t="s">
        <v>6113</v>
      </c>
      <c r="Q691" s="213"/>
      <c r="R691" s="213"/>
      <c r="S691" s="213"/>
      <c r="T691" s="213"/>
      <c r="U691" s="213"/>
      <c r="V691" s="213"/>
      <c r="W691" s="213"/>
      <c r="X691" s="213"/>
      <c r="Y691" s="213"/>
      <c r="Z691" s="213"/>
      <c r="AA691" s="213"/>
      <c r="AB691" s="213"/>
      <c r="AC691" s="213"/>
      <c r="AD691" s="213"/>
      <c r="AE691" s="213"/>
      <c r="AF691" s="213"/>
      <c r="AG691" s="213"/>
      <c r="AH691" s="213"/>
      <c r="AI691" s="213"/>
      <c r="AJ691" s="213"/>
    </row>
    <row r="692">
      <c r="A692" s="260" t="s">
        <v>5887</v>
      </c>
      <c r="B692" s="11" t="s">
        <v>35</v>
      </c>
      <c r="C692" s="261" t="s">
        <v>5883</v>
      </c>
      <c r="D692" s="257" t="s">
        <v>1537</v>
      </c>
      <c r="E692" s="260" t="s">
        <v>170</v>
      </c>
      <c r="F692" s="260" t="s">
        <v>160</v>
      </c>
      <c r="G692" s="262" t="s">
        <v>5628</v>
      </c>
      <c r="H692" s="262" t="s">
        <v>5397</v>
      </c>
      <c r="I692" s="260">
        <v>4.0</v>
      </c>
      <c r="J692" s="260">
        <v>4.0</v>
      </c>
      <c r="K692" s="260">
        <v>0.0</v>
      </c>
      <c r="L692" s="260">
        <v>0.0</v>
      </c>
      <c r="M692" s="260">
        <v>0.0</v>
      </c>
      <c r="N692" s="260">
        <v>0.0</v>
      </c>
      <c r="O692" s="260">
        <v>0.0</v>
      </c>
      <c r="P692" s="128" t="s">
        <v>6113</v>
      </c>
      <c r="Q692" s="213"/>
      <c r="R692" s="213"/>
      <c r="S692" s="213"/>
      <c r="T692" s="213"/>
      <c r="U692" s="213"/>
      <c r="V692" s="213"/>
      <c r="W692" s="213"/>
      <c r="X692" s="213"/>
      <c r="Y692" s="213"/>
      <c r="Z692" s="213"/>
      <c r="AA692" s="213"/>
      <c r="AB692" s="213"/>
      <c r="AC692" s="213"/>
      <c r="AD692" s="213"/>
      <c r="AE692" s="213"/>
      <c r="AF692" s="213"/>
      <c r="AG692" s="213"/>
      <c r="AH692" s="213"/>
      <c r="AI692" s="213"/>
      <c r="AJ692" s="213"/>
    </row>
    <row r="693">
      <c r="A693" s="260" t="s">
        <v>5888</v>
      </c>
      <c r="B693" s="11" t="s">
        <v>35</v>
      </c>
      <c r="C693" s="261" t="s">
        <v>5883</v>
      </c>
      <c r="D693" s="257" t="s">
        <v>1537</v>
      </c>
      <c r="E693" s="260" t="s">
        <v>2248</v>
      </c>
      <c r="F693" s="260" t="s">
        <v>445</v>
      </c>
      <c r="G693" s="262" t="s">
        <v>5634</v>
      </c>
      <c r="H693" s="262" t="s">
        <v>5513</v>
      </c>
      <c r="I693" s="260">
        <v>2.0</v>
      </c>
      <c r="J693" s="260">
        <v>2.0</v>
      </c>
      <c r="K693" s="260">
        <v>0.0</v>
      </c>
      <c r="L693" s="260">
        <v>0.0</v>
      </c>
      <c r="M693" s="260">
        <v>0.0</v>
      </c>
      <c r="N693" s="260">
        <v>0.0</v>
      </c>
      <c r="O693" s="260">
        <v>0.0</v>
      </c>
      <c r="P693" s="128" t="s">
        <v>6113</v>
      </c>
      <c r="Q693" s="213"/>
      <c r="R693" s="213"/>
      <c r="S693" s="213"/>
      <c r="T693" s="213"/>
      <c r="U693" s="213"/>
      <c r="V693" s="213"/>
      <c r="W693" s="213"/>
      <c r="X693" s="213"/>
      <c r="Y693" s="213"/>
      <c r="Z693" s="213"/>
      <c r="AA693" s="213"/>
      <c r="AB693" s="213"/>
      <c r="AC693" s="213"/>
      <c r="AD693" s="213"/>
      <c r="AE693" s="213"/>
      <c r="AF693" s="213"/>
      <c r="AG693" s="213"/>
      <c r="AH693" s="213"/>
      <c r="AI693" s="213"/>
      <c r="AJ693" s="213"/>
    </row>
    <row r="694">
      <c r="A694" s="260" t="s">
        <v>5889</v>
      </c>
      <c r="B694" s="11" t="s">
        <v>35</v>
      </c>
      <c r="C694" s="261" t="s">
        <v>5890</v>
      </c>
      <c r="D694" s="257" t="s">
        <v>1537</v>
      </c>
      <c r="E694" s="260" t="s">
        <v>5659</v>
      </c>
      <c r="F694" s="260" t="s">
        <v>1766</v>
      </c>
      <c r="G694" s="262" t="s">
        <v>5660</v>
      </c>
      <c r="H694" s="262" t="s">
        <v>5585</v>
      </c>
      <c r="I694" s="260">
        <v>1.0</v>
      </c>
      <c r="J694" s="260">
        <v>1.0</v>
      </c>
      <c r="K694" s="260">
        <v>0.0</v>
      </c>
      <c r="L694" s="260">
        <v>0.0</v>
      </c>
      <c r="M694" s="260">
        <v>0.0</v>
      </c>
      <c r="N694" s="260">
        <v>0.0</v>
      </c>
      <c r="O694" s="260">
        <v>0.0</v>
      </c>
      <c r="P694" s="128" t="s">
        <v>6113</v>
      </c>
      <c r="Q694" s="213"/>
      <c r="R694" s="213"/>
      <c r="S694" s="213"/>
      <c r="T694" s="213"/>
      <c r="U694" s="213"/>
      <c r="V694" s="213"/>
      <c r="W694" s="213"/>
      <c r="X694" s="213"/>
      <c r="Y694" s="213"/>
      <c r="Z694" s="213"/>
      <c r="AA694" s="213"/>
      <c r="AB694" s="213"/>
      <c r="AC694" s="213"/>
      <c r="AD694" s="213"/>
      <c r="AE694" s="213"/>
      <c r="AF694" s="213"/>
      <c r="AG694" s="213"/>
      <c r="AH694" s="213"/>
      <c r="AI694" s="213"/>
      <c r="AJ694" s="213"/>
    </row>
    <row r="695">
      <c r="A695" s="260" t="s">
        <v>5891</v>
      </c>
      <c r="B695" s="11" t="s">
        <v>35</v>
      </c>
      <c r="C695" s="261" t="s">
        <v>5890</v>
      </c>
      <c r="D695" s="257" t="s">
        <v>1537</v>
      </c>
      <c r="E695" s="260" t="s">
        <v>73</v>
      </c>
      <c r="F695" s="260" t="s">
        <v>72</v>
      </c>
      <c r="G695" s="262" t="s">
        <v>5662</v>
      </c>
      <c r="H695" s="262" t="s">
        <v>5406</v>
      </c>
      <c r="I695" s="260">
        <v>2.0</v>
      </c>
      <c r="J695" s="260">
        <v>2.0</v>
      </c>
      <c r="K695" s="260">
        <v>0.0</v>
      </c>
      <c r="L695" s="260">
        <v>0.0</v>
      </c>
      <c r="M695" s="260">
        <v>0.0</v>
      </c>
      <c r="N695" s="260">
        <v>0.0</v>
      </c>
      <c r="O695" s="260">
        <v>0.0</v>
      </c>
      <c r="P695" s="128" t="s">
        <v>6113</v>
      </c>
      <c r="Q695" s="213"/>
      <c r="R695" s="213"/>
      <c r="S695" s="213"/>
      <c r="T695" s="213"/>
      <c r="U695" s="213"/>
      <c r="V695" s="213"/>
      <c r="W695" s="213"/>
      <c r="X695" s="213"/>
      <c r="Y695" s="213"/>
      <c r="Z695" s="213"/>
      <c r="AA695" s="213"/>
      <c r="AB695" s="213"/>
      <c r="AC695" s="213"/>
      <c r="AD695" s="213"/>
      <c r="AE695" s="213"/>
      <c r="AF695" s="213"/>
      <c r="AG695" s="213"/>
      <c r="AH695" s="213"/>
      <c r="AI695" s="213"/>
      <c r="AJ695" s="213"/>
    </row>
    <row r="696">
      <c r="A696" s="260" t="s">
        <v>5892</v>
      </c>
      <c r="B696" s="11" t="s">
        <v>35</v>
      </c>
      <c r="C696" s="261" t="s">
        <v>5890</v>
      </c>
      <c r="D696" s="257" t="s">
        <v>1537</v>
      </c>
      <c r="E696" s="260" t="s">
        <v>2248</v>
      </c>
      <c r="F696" s="260" t="s">
        <v>445</v>
      </c>
      <c r="G696" s="262" t="s">
        <v>5634</v>
      </c>
      <c r="H696" s="262" t="s">
        <v>5513</v>
      </c>
      <c r="I696" s="260">
        <v>3.0</v>
      </c>
      <c r="J696" s="260">
        <v>3.0</v>
      </c>
      <c r="K696" s="260">
        <v>0.0</v>
      </c>
      <c r="L696" s="260">
        <v>0.0</v>
      </c>
      <c r="M696" s="260">
        <v>0.0</v>
      </c>
      <c r="N696" s="260">
        <v>0.0</v>
      </c>
      <c r="O696" s="260">
        <v>0.0</v>
      </c>
      <c r="P696" s="128" t="s">
        <v>6113</v>
      </c>
      <c r="Q696" s="213"/>
      <c r="R696" s="213"/>
      <c r="S696" s="213"/>
      <c r="T696" s="213"/>
      <c r="U696" s="213"/>
      <c r="V696" s="213"/>
      <c r="W696" s="213"/>
      <c r="X696" s="213"/>
      <c r="Y696" s="213"/>
      <c r="Z696" s="213"/>
      <c r="AA696" s="213"/>
      <c r="AB696" s="213"/>
      <c r="AC696" s="213"/>
      <c r="AD696" s="213"/>
      <c r="AE696" s="213"/>
      <c r="AF696" s="213"/>
      <c r="AG696" s="213"/>
      <c r="AH696" s="213"/>
      <c r="AI696" s="213"/>
      <c r="AJ696" s="213"/>
    </row>
    <row r="697">
      <c r="A697" s="260" t="s">
        <v>5893</v>
      </c>
      <c r="B697" s="11" t="s">
        <v>35</v>
      </c>
      <c r="C697" s="261" t="s">
        <v>5890</v>
      </c>
      <c r="D697" s="257" t="s">
        <v>1537</v>
      </c>
      <c r="E697" s="260" t="s">
        <v>5732</v>
      </c>
      <c r="F697" s="260" t="s">
        <v>5733</v>
      </c>
      <c r="G697" s="262" t="s">
        <v>5734</v>
      </c>
      <c r="H697" s="262" t="s">
        <v>5735</v>
      </c>
      <c r="I697" s="260">
        <v>1.0</v>
      </c>
      <c r="J697" s="260">
        <v>1.0</v>
      </c>
      <c r="K697" s="260">
        <v>0.0</v>
      </c>
      <c r="L697" s="260">
        <v>0.0</v>
      </c>
      <c r="M697" s="260">
        <v>0.0</v>
      </c>
      <c r="N697" s="260">
        <v>0.0</v>
      </c>
      <c r="O697" s="260">
        <v>0.0</v>
      </c>
      <c r="P697" s="128" t="s">
        <v>6113</v>
      </c>
      <c r="Q697" s="213"/>
      <c r="R697" s="213"/>
      <c r="S697" s="213"/>
      <c r="T697" s="213"/>
      <c r="U697" s="213"/>
      <c r="V697" s="213"/>
      <c r="W697" s="213"/>
      <c r="X697" s="213"/>
      <c r="Y697" s="213"/>
      <c r="Z697" s="213"/>
      <c r="AA697" s="213"/>
      <c r="AB697" s="213"/>
      <c r="AC697" s="213"/>
      <c r="AD697" s="213"/>
      <c r="AE697" s="213"/>
      <c r="AF697" s="213"/>
      <c r="AG697" s="213"/>
      <c r="AH697" s="213"/>
      <c r="AI697" s="213"/>
      <c r="AJ697" s="213"/>
    </row>
    <row r="698">
      <c r="A698" s="260" t="s">
        <v>5894</v>
      </c>
      <c r="B698" s="11" t="s">
        <v>35</v>
      </c>
      <c r="C698" s="261" t="s">
        <v>5895</v>
      </c>
      <c r="D698" s="257" t="s">
        <v>1537</v>
      </c>
      <c r="E698" s="260" t="s">
        <v>2283</v>
      </c>
      <c r="F698" s="260" t="s">
        <v>2145</v>
      </c>
      <c r="G698" s="262" t="s">
        <v>5725</v>
      </c>
      <c r="H698" s="262" t="s">
        <v>5543</v>
      </c>
      <c r="I698" s="260">
        <v>1.0</v>
      </c>
      <c r="J698" s="260">
        <v>1.0</v>
      </c>
      <c r="K698" s="260">
        <v>0.0</v>
      </c>
      <c r="L698" s="260">
        <v>0.0</v>
      </c>
      <c r="M698" s="260">
        <v>0.0</v>
      </c>
      <c r="N698" s="260">
        <v>0.0</v>
      </c>
      <c r="O698" s="260">
        <v>0.0</v>
      </c>
      <c r="P698" s="128" t="s">
        <v>6113</v>
      </c>
      <c r="Q698" s="213"/>
      <c r="R698" s="213"/>
      <c r="S698" s="213"/>
      <c r="T698" s="213"/>
      <c r="U698" s="213"/>
      <c r="V698" s="213"/>
      <c r="W698" s="213"/>
      <c r="X698" s="213"/>
      <c r="Y698" s="213"/>
      <c r="Z698" s="213"/>
      <c r="AA698" s="213"/>
      <c r="AB698" s="213"/>
      <c r="AC698" s="213"/>
      <c r="AD698" s="213"/>
      <c r="AE698" s="213"/>
      <c r="AF698" s="213"/>
      <c r="AG698" s="213"/>
      <c r="AH698" s="213"/>
      <c r="AI698" s="213"/>
      <c r="AJ698" s="213"/>
    </row>
    <row r="699">
      <c r="A699" s="260" t="s">
        <v>5896</v>
      </c>
      <c r="B699" s="11" t="s">
        <v>35</v>
      </c>
      <c r="C699" s="261" t="s">
        <v>5895</v>
      </c>
      <c r="D699" s="257" t="s">
        <v>1537</v>
      </c>
      <c r="E699" s="260" t="s">
        <v>5805</v>
      </c>
      <c r="F699" s="260" t="s">
        <v>2107</v>
      </c>
      <c r="G699" s="262" t="s">
        <v>5806</v>
      </c>
      <c r="H699" s="262" t="s">
        <v>5510</v>
      </c>
      <c r="I699" s="260">
        <v>2.0</v>
      </c>
      <c r="J699" s="260">
        <v>2.0</v>
      </c>
      <c r="K699" s="260">
        <v>0.0</v>
      </c>
      <c r="L699" s="260">
        <v>0.0</v>
      </c>
      <c r="M699" s="260">
        <v>0.0</v>
      </c>
      <c r="N699" s="260">
        <v>0.0</v>
      </c>
      <c r="O699" s="260">
        <v>0.0</v>
      </c>
      <c r="P699" s="128" t="s">
        <v>6113</v>
      </c>
      <c r="Q699" s="213"/>
      <c r="R699" s="213"/>
      <c r="S699" s="213"/>
      <c r="T699" s="213"/>
      <c r="U699" s="213"/>
      <c r="V699" s="213"/>
      <c r="W699" s="213"/>
      <c r="X699" s="213"/>
      <c r="Y699" s="213"/>
      <c r="Z699" s="213"/>
      <c r="AA699" s="213"/>
      <c r="AB699" s="213"/>
      <c r="AC699" s="213"/>
      <c r="AD699" s="213"/>
      <c r="AE699" s="213"/>
      <c r="AF699" s="213"/>
      <c r="AG699" s="213"/>
      <c r="AH699" s="213"/>
      <c r="AI699" s="213"/>
      <c r="AJ699" s="213"/>
    </row>
    <row r="700">
      <c r="A700" s="260" t="s">
        <v>5897</v>
      </c>
      <c r="B700" s="11" t="s">
        <v>35</v>
      </c>
      <c r="C700" s="261" t="s">
        <v>5895</v>
      </c>
      <c r="D700" s="257" t="s">
        <v>1537</v>
      </c>
      <c r="E700" s="260" t="s">
        <v>73</v>
      </c>
      <c r="F700" s="260" t="s">
        <v>72</v>
      </c>
      <c r="G700" s="262" t="s">
        <v>5662</v>
      </c>
      <c r="H700" s="262" t="s">
        <v>5406</v>
      </c>
      <c r="I700" s="260">
        <v>4.0</v>
      </c>
      <c r="J700" s="260">
        <v>4.0</v>
      </c>
      <c r="K700" s="260">
        <v>0.0</v>
      </c>
      <c r="L700" s="260">
        <v>0.0</v>
      </c>
      <c r="M700" s="260">
        <v>0.0</v>
      </c>
      <c r="N700" s="260">
        <v>0.0</v>
      </c>
      <c r="O700" s="260">
        <v>0.0</v>
      </c>
      <c r="P700" s="128" t="s">
        <v>6113</v>
      </c>
      <c r="Q700" s="213"/>
      <c r="R700" s="213"/>
      <c r="S700" s="213"/>
      <c r="T700" s="213"/>
      <c r="U700" s="213"/>
      <c r="V700" s="213"/>
      <c r="W700" s="213"/>
      <c r="X700" s="213"/>
      <c r="Y700" s="213"/>
      <c r="Z700" s="213"/>
      <c r="AA700" s="213"/>
      <c r="AB700" s="213"/>
      <c r="AC700" s="213"/>
      <c r="AD700" s="213"/>
      <c r="AE700" s="213"/>
      <c r="AF700" s="213"/>
      <c r="AG700" s="213"/>
      <c r="AH700" s="213"/>
      <c r="AI700" s="213"/>
      <c r="AJ700" s="213"/>
    </row>
    <row r="701">
      <c r="A701" s="260" t="s">
        <v>5898</v>
      </c>
      <c r="B701" s="11" t="s">
        <v>35</v>
      </c>
      <c r="C701" s="261" t="s">
        <v>5895</v>
      </c>
      <c r="D701" s="257" t="s">
        <v>1537</v>
      </c>
      <c r="E701" s="260" t="s">
        <v>616</v>
      </c>
      <c r="F701" s="260" t="s">
        <v>215</v>
      </c>
      <c r="G701" s="262" t="s">
        <v>5632</v>
      </c>
      <c r="H701" s="262" t="s">
        <v>5430</v>
      </c>
      <c r="I701" s="260">
        <v>2.0</v>
      </c>
      <c r="J701" s="260">
        <v>2.0</v>
      </c>
      <c r="K701" s="260">
        <v>0.0</v>
      </c>
      <c r="L701" s="260">
        <v>0.0</v>
      </c>
      <c r="M701" s="260">
        <v>0.0</v>
      </c>
      <c r="N701" s="260">
        <v>0.0</v>
      </c>
      <c r="O701" s="260">
        <v>0.0</v>
      </c>
      <c r="P701" s="128" t="s">
        <v>6113</v>
      </c>
      <c r="Q701" s="213"/>
      <c r="R701" s="213"/>
      <c r="S701" s="213"/>
      <c r="T701" s="213"/>
      <c r="U701" s="213"/>
      <c r="V701" s="213"/>
      <c r="W701" s="213"/>
      <c r="X701" s="213"/>
      <c r="Y701" s="213"/>
      <c r="Z701" s="213"/>
      <c r="AA701" s="213"/>
      <c r="AB701" s="213"/>
      <c r="AC701" s="213"/>
      <c r="AD701" s="213"/>
      <c r="AE701" s="213"/>
      <c r="AF701" s="213"/>
      <c r="AG701" s="213"/>
      <c r="AH701" s="213"/>
      <c r="AI701" s="213"/>
      <c r="AJ701" s="213"/>
    </row>
    <row r="702">
      <c r="A702" s="260" t="s">
        <v>5899</v>
      </c>
      <c r="B702" s="11" t="s">
        <v>35</v>
      </c>
      <c r="C702" s="261" t="s">
        <v>5895</v>
      </c>
      <c r="D702" s="257" t="s">
        <v>1537</v>
      </c>
      <c r="E702" s="260" t="s">
        <v>2248</v>
      </c>
      <c r="F702" s="260" t="s">
        <v>445</v>
      </c>
      <c r="G702" s="262" t="s">
        <v>5634</v>
      </c>
      <c r="H702" s="262" t="s">
        <v>5513</v>
      </c>
      <c r="I702" s="260">
        <v>1.0</v>
      </c>
      <c r="J702" s="260">
        <v>1.0</v>
      </c>
      <c r="K702" s="260">
        <v>0.0</v>
      </c>
      <c r="L702" s="260">
        <v>0.0</v>
      </c>
      <c r="M702" s="260">
        <v>0.0</v>
      </c>
      <c r="N702" s="260">
        <v>0.0</v>
      </c>
      <c r="O702" s="260">
        <v>0.0</v>
      </c>
      <c r="P702" s="128" t="s">
        <v>6113</v>
      </c>
      <c r="Q702" s="213"/>
      <c r="R702" s="213"/>
      <c r="S702" s="213"/>
      <c r="T702" s="213"/>
      <c r="U702" s="213"/>
      <c r="V702" s="213"/>
      <c r="W702" s="213"/>
      <c r="X702" s="213"/>
      <c r="Y702" s="213"/>
      <c r="Z702" s="213"/>
      <c r="AA702" s="213"/>
      <c r="AB702" s="213"/>
      <c r="AC702" s="213"/>
      <c r="AD702" s="213"/>
      <c r="AE702" s="213"/>
      <c r="AF702" s="213"/>
      <c r="AG702" s="213"/>
      <c r="AH702" s="213"/>
      <c r="AI702" s="213"/>
      <c r="AJ702" s="213"/>
    </row>
    <row r="703">
      <c r="A703" s="260" t="s">
        <v>5902</v>
      </c>
      <c r="B703" s="11" t="s">
        <v>35</v>
      </c>
      <c r="C703" s="261" t="s">
        <v>5903</v>
      </c>
      <c r="D703" s="257" t="s">
        <v>1537</v>
      </c>
      <c r="E703" s="260" t="s">
        <v>5805</v>
      </c>
      <c r="F703" s="260" t="s">
        <v>2107</v>
      </c>
      <c r="G703" s="262" t="s">
        <v>5806</v>
      </c>
      <c r="H703" s="262" t="s">
        <v>5510</v>
      </c>
      <c r="I703" s="260">
        <v>4.0</v>
      </c>
      <c r="J703" s="260">
        <v>4.0</v>
      </c>
      <c r="K703" s="260">
        <v>0.0</v>
      </c>
      <c r="L703" s="260">
        <v>17.0</v>
      </c>
      <c r="M703" s="260">
        <v>0.0</v>
      </c>
      <c r="N703" s="260">
        <v>0.0</v>
      </c>
      <c r="O703" s="260">
        <v>0.0</v>
      </c>
      <c r="P703" s="128" t="s">
        <v>6113</v>
      </c>
      <c r="Q703" s="213"/>
      <c r="R703" s="213"/>
      <c r="S703" s="213"/>
      <c r="T703" s="213"/>
      <c r="U703" s="213"/>
      <c r="V703" s="213"/>
      <c r="W703" s="213"/>
      <c r="X703" s="213"/>
      <c r="Y703" s="213"/>
      <c r="Z703" s="213"/>
      <c r="AA703" s="213"/>
      <c r="AB703" s="213"/>
      <c r="AC703" s="213"/>
      <c r="AD703" s="213"/>
      <c r="AE703" s="213"/>
      <c r="AF703" s="213"/>
      <c r="AG703" s="213"/>
      <c r="AH703" s="213"/>
      <c r="AI703" s="213"/>
      <c r="AJ703" s="213"/>
    </row>
    <row r="704">
      <c r="A704" s="260" t="s">
        <v>5904</v>
      </c>
      <c r="B704" s="11" t="s">
        <v>35</v>
      </c>
      <c r="C704" s="261" t="s">
        <v>5903</v>
      </c>
      <c r="D704" s="257" t="s">
        <v>1537</v>
      </c>
      <c r="E704" s="260" t="s">
        <v>1273</v>
      </c>
      <c r="F704" s="260" t="s">
        <v>1223</v>
      </c>
      <c r="G704" s="262" t="s">
        <v>5619</v>
      </c>
      <c r="H704" s="262" t="s">
        <v>5457</v>
      </c>
      <c r="I704" s="260">
        <v>5.0</v>
      </c>
      <c r="J704" s="260">
        <v>5.0</v>
      </c>
      <c r="K704" s="260">
        <v>0.0</v>
      </c>
      <c r="L704" s="260">
        <v>0.0</v>
      </c>
      <c r="M704" s="260">
        <v>0.0</v>
      </c>
      <c r="N704" s="260">
        <v>0.0</v>
      </c>
      <c r="O704" s="260">
        <v>0.0</v>
      </c>
      <c r="P704" s="128" t="s">
        <v>6113</v>
      </c>
      <c r="Q704" s="213"/>
      <c r="R704" s="213"/>
      <c r="S704" s="213"/>
      <c r="T704" s="213"/>
      <c r="U704" s="213"/>
      <c r="V704" s="213"/>
      <c r="W704" s="213"/>
      <c r="X704" s="213"/>
      <c r="Y704" s="213"/>
      <c r="Z704" s="213"/>
      <c r="AA704" s="213"/>
      <c r="AB704" s="213"/>
      <c r="AC704" s="213"/>
      <c r="AD704" s="213"/>
      <c r="AE704" s="213"/>
      <c r="AF704" s="213"/>
      <c r="AG704" s="213"/>
      <c r="AH704" s="213"/>
      <c r="AI704" s="213"/>
      <c r="AJ704" s="213"/>
    </row>
    <row r="705">
      <c r="A705" s="260" t="s">
        <v>5905</v>
      </c>
      <c r="B705" s="11" t="s">
        <v>35</v>
      </c>
      <c r="C705" s="261" t="s">
        <v>5903</v>
      </c>
      <c r="D705" s="257" t="s">
        <v>1537</v>
      </c>
      <c r="E705" s="260" t="s">
        <v>5659</v>
      </c>
      <c r="F705" s="260" t="s">
        <v>1766</v>
      </c>
      <c r="G705" s="262" t="s">
        <v>5660</v>
      </c>
      <c r="H705" s="262" t="s">
        <v>5585</v>
      </c>
      <c r="I705" s="260">
        <v>2.0</v>
      </c>
      <c r="J705" s="260">
        <v>2.0</v>
      </c>
      <c r="K705" s="260">
        <v>0.0</v>
      </c>
      <c r="L705" s="260">
        <v>0.0</v>
      </c>
      <c r="M705" s="260">
        <v>0.0</v>
      </c>
      <c r="N705" s="260">
        <v>0.0</v>
      </c>
      <c r="O705" s="260">
        <v>0.0</v>
      </c>
      <c r="P705" s="128" t="s">
        <v>6113</v>
      </c>
      <c r="Q705" s="213"/>
      <c r="R705" s="213"/>
      <c r="S705" s="213"/>
      <c r="T705" s="213"/>
      <c r="U705" s="213"/>
      <c r="V705" s="213"/>
      <c r="W705" s="213"/>
      <c r="X705" s="213"/>
      <c r="Y705" s="213"/>
      <c r="Z705" s="213"/>
      <c r="AA705" s="213"/>
      <c r="AB705" s="213"/>
      <c r="AC705" s="213"/>
      <c r="AD705" s="213"/>
      <c r="AE705" s="213"/>
      <c r="AF705" s="213"/>
      <c r="AG705" s="213"/>
      <c r="AH705" s="213"/>
      <c r="AI705" s="213"/>
      <c r="AJ705" s="213"/>
    </row>
    <row r="706">
      <c r="A706" s="260" t="s">
        <v>5906</v>
      </c>
      <c r="B706" s="11" t="s">
        <v>35</v>
      </c>
      <c r="C706" s="261" t="s">
        <v>5903</v>
      </c>
      <c r="D706" s="257" t="s">
        <v>1537</v>
      </c>
      <c r="E706" s="260" t="s">
        <v>616</v>
      </c>
      <c r="F706" s="260" t="s">
        <v>215</v>
      </c>
      <c r="G706" s="262" t="s">
        <v>5632</v>
      </c>
      <c r="H706" s="262" t="s">
        <v>5430</v>
      </c>
      <c r="I706" s="260">
        <v>5.0</v>
      </c>
      <c r="J706" s="260">
        <v>5.0</v>
      </c>
      <c r="K706" s="260">
        <v>0.0</v>
      </c>
      <c r="L706" s="260">
        <v>0.0</v>
      </c>
      <c r="M706" s="260">
        <v>0.0</v>
      </c>
      <c r="N706" s="260">
        <v>0.0</v>
      </c>
      <c r="O706" s="260">
        <v>0.0</v>
      </c>
      <c r="P706" s="128" t="s">
        <v>6113</v>
      </c>
      <c r="Q706" s="213"/>
      <c r="R706" s="213"/>
      <c r="S706" s="213"/>
      <c r="T706" s="213"/>
      <c r="U706" s="213"/>
      <c r="V706" s="213"/>
      <c r="W706" s="213"/>
      <c r="X706" s="213"/>
      <c r="Y706" s="213"/>
      <c r="Z706" s="213"/>
      <c r="AA706" s="213"/>
      <c r="AB706" s="213"/>
      <c r="AC706" s="213"/>
      <c r="AD706" s="213"/>
      <c r="AE706" s="213"/>
      <c r="AF706" s="213"/>
      <c r="AG706" s="213"/>
      <c r="AH706" s="213"/>
      <c r="AI706" s="213"/>
      <c r="AJ706" s="213"/>
    </row>
    <row r="707">
      <c r="A707" s="260" t="s">
        <v>5907</v>
      </c>
      <c r="B707" s="11" t="s">
        <v>35</v>
      </c>
      <c r="C707" s="261" t="s">
        <v>5903</v>
      </c>
      <c r="D707" s="257" t="s">
        <v>1537</v>
      </c>
      <c r="E707" s="260" t="s">
        <v>1679</v>
      </c>
      <c r="F707" s="260" t="s">
        <v>1472</v>
      </c>
      <c r="G707" s="262" t="s">
        <v>5665</v>
      </c>
      <c r="H707" s="262" t="s">
        <v>5534</v>
      </c>
      <c r="I707" s="260">
        <v>1.0</v>
      </c>
      <c r="J707" s="260">
        <v>1.0</v>
      </c>
      <c r="K707" s="260">
        <v>0.0</v>
      </c>
      <c r="L707" s="260">
        <v>0.0</v>
      </c>
      <c r="M707" s="260">
        <v>0.0</v>
      </c>
      <c r="N707" s="260">
        <v>0.0</v>
      </c>
      <c r="O707" s="260">
        <v>0.0</v>
      </c>
      <c r="P707" s="128" t="s">
        <v>6113</v>
      </c>
      <c r="Q707" s="213"/>
      <c r="R707" s="213"/>
      <c r="S707" s="213"/>
      <c r="T707" s="213"/>
      <c r="U707" s="213"/>
      <c r="V707" s="213"/>
      <c r="W707" s="213"/>
      <c r="X707" s="213"/>
      <c r="Y707" s="213"/>
      <c r="Z707" s="213"/>
      <c r="AA707" s="213"/>
      <c r="AB707" s="213"/>
      <c r="AC707" s="213"/>
      <c r="AD707" s="213"/>
      <c r="AE707" s="213"/>
      <c r="AF707" s="213"/>
      <c r="AG707" s="213"/>
      <c r="AH707" s="213"/>
      <c r="AI707" s="213"/>
      <c r="AJ707" s="213"/>
    </row>
    <row r="708">
      <c r="A708" s="260" t="s">
        <v>5908</v>
      </c>
      <c r="B708" s="11" t="s">
        <v>35</v>
      </c>
      <c r="C708" s="261" t="s">
        <v>5903</v>
      </c>
      <c r="D708" s="257" t="s">
        <v>1537</v>
      </c>
      <c r="E708" s="260" t="s">
        <v>1336</v>
      </c>
      <c r="F708" s="260" t="s">
        <v>1335</v>
      </c>
      <c r="G708" s="262" t="s">
        <v>5649</v>
      </c>
      <c r="H708" s="262" t="s">
        <v>5609</v>
      </c>
      <c r="I708" s="260">
        <v>8.0</v>
      </c>
      <c r="J708" s="260">
        <v>8.0</v>
      </c>
      <c r="K708" s="260">
        <v>0.0</v>
      </c>
      <c r="L708" s="260">
        <v>0.0</v>
      </c>
      <c r="M708" s="260">
        <v>0.0</v>
      </c>
      <c r="N708" s="260">
        <v>0.0</v>
      </c>
      <c r="O708" s="260">
        <v>0.0</v>
      </c>
      <c r="P708" s="128" t="s">
        <v>6113</v>
      </c>
      <c r="Q708" s="213"/>
      <c r="R708" s="213"/>
      <c r="S708" s="213"/>
      <c r="T708" s="213"/>
      <c r="U708" s="213"/>
      <c r="V708" s="213"/>
      <c r="W708" s="213"/>
      <c r="X708" s="213"/>
      <c r="Y708" s="213"/>
      <c r="Z708" s="213"/>
      <c r="AA708" s="213"/>
      <c r="AB708" s="213"/>
      <c r="AC708" s="213"/>
      <c r="AD708" s="213"/>
      <c r="AE708" s="213"/>
      <c r="AF708" s="213"/>
      <c r="AG708" s="213"/>
      <c r="AH708" s="213"/>
      <c r="AI708" s="213"/>
      <c r="AJ708" s="213"/>
    </row>
    <row r="709">
      <c r="A709" s="260" t="s">
        <v>5909</v>
      </c>
      <c r="B709" s="11" t="s">
        <v>35</v>
      </c>
      <c r="C709" s="261" t="s">
        <v>5903</v>
      </c>
      <c r="D709" s="257" t="s">
        <v>1537</v>
      </c>
      <c r="E709" s="260" t="s">
        <v>2248</v>
      </c>
      <c r="F709" s="260" t="s">
        <v>445</v>
      </c>
      <c r="G709" s="262" t="s">
        <v>5634</v>
      </c>
      <c r="H709" s="262" t="s">
        <v>5513</v>
      </c>
      <c r="I709" s="260">
        <v>3.0</v>
      </c>
      <c r="J709" s="260">
        <v>3.0</v>
      </c>
      <c r="K709" s="260">
        <v>0.0</v>
      </c>
      <c r="L709" s="260">
        <v>0.0</v>
      </c>
      <c r="M709" s="260">
        <v>0.0</v>
      </c>
      <c r="N709" s="260">
        <v>0.0</v>
      </c>
      <c r="O709" s="260">
        <v>0.0</v>
      </c>
      <c r="P709" s="128" t="s">
        <v>6113</v>
      </c>
      <c r="Q709" s="213"/>
      <c r="R709" s="213"/>
      <c r="S709" s="213"/>
      <c r="T709" s="213"/>
      <c r="U709" s="213"/>
      <c r="V709" s="213"/>
      <c r="W709" s="213"/>
      <c r="X709" s="213"/>
      <c r="Y709" s="213"/>
      <c r="Z709" s="213"/>
      <c r="AA709" s="213"/>
      <c r="AB709" s="213"/>
      <c r="AC709" s="213"/>
      <c r="AD709" s="213"/>
      <c r="AE709" s="213"/>
      <c r="AF709" s="213"/>
      <c r="AG709" s="213"/>
      <c r="AH709" s="213"/>
      <c r="AI709" s="213"/>
      <c r="AJ709" s="213"/>
    </row>
    <row r="710">
      <c r="A710" s="260" t="s">
        <v>5912</v>
      </c>
      <c r="B710" s="11" t="s">
        <v>35</v>
      </c>
      <c r="C710" s="261" t="s">
        <v>5913</v>
      </c>
      <c r="D710" s="257" t="s">
        <v>1537</v>
      </c>
      <c r="E710" s="260" t="s">
        <v>5805</v>
      </c>
      <c r="F710" s="260" t="s">
        <v>2107</v>
      </c>
      <c r="G710" s="262" t="s">
        <v>5806</v>
      </c>
      <c r="H710" s="262" t="s">
        <v>5510</v>
      </c>
      <c r="I710" s="260">
        <v>1.0</v>
      </c>
      <c r="J710" s="260">
        <v>1.0</v>
      </c>
      <c r="K710" s="260">
        <v>0.0</v>
      </c>
      <c r="L710" s="260">
        <v>0.0</v>
      </c>
      <c r="M710" s="260">
        <v>0.0</v>
      </c>
      <c r="N710" s="260">
        <v>0.0</v>
      </c>
      <c r="O710" s="260">
        <v>0.0</v>
      </c>
      <c r="P710" s="128" t="s">
        <v>6113</v>
      </c>
      <c r="Q710" s="213"/>
      <c r="R710" s="213"/>
      <c r="S710" s="213"/>
      <c r="T710" s="213"/>
      <c r="U710" s="213"/>
      <c r="V710" s="213"/>
      <c r="W710" s="213"/>
      <c r="X710" s="213"/>
      <c r="Y710" s="213"/>
      <c r="Z710" s="213"/>
      <c r="AA710" s="213"/>
      <c r="AB710" s="213"/>
      <c r="AC710" s="213"/>
      <c r="AD710" s="213"/>
      <c r="AE710" s="213"/>
      <c r="AF710" s="213"/>
      <c r="AG710" s="213"/>
      <c r="AH710" s="213"/>
      <c r="AI710" s="213"/>
      <c r="AJ710" s="213"/>
    </row>
    <row r="711">
      <c r="A711" s="260" t="s">
        <v>5914</v>
      </c>
      <c r="B711" s="11" t="s">
        <v>35</v>
      </c>
      <c r="C711" s="261" t="s">
        <v>5913</v>
      </c>
      <c r="D711" s="257" t="s">
        <v>1537</v>
      </c>
      <c r="E711" s="260" t="s">
        <v>1273</v>
      </c>
      <c r="F711" s="260" t="s">
        <v>1223</v>
      </c>
      <c r="G711" s="262" t="s">
        <v>5619</v>
      </c>
      <c r="H711" s="262" t="s">
        <v>5457</v>
      </c>
      <c r="I711" s="260">
        <v>5.0</v>
      </c>
      <c r="J711" s="260">
        <v>5.0</v>
      </c>
      <c r="K711" s="260">
        <v>0.0</v>
      </c>
      <c r="L711" s="260">
        <v>0.0</v>
      </c>
      <c r="M711" s="260">
        <v>0.0</v>
      </c>
      <c r="N711" s="260">
        <v>0.0</v>
      </c>
      <c r="O711" s="260">
        <v>0.0</v>
      </c>
      <c r="P711" s="128" t="s">
        <v>6113</v>
      </c>
      <c r="Q711" s="213"/>
      <c r="R711" s="213"/>
      <c r="S711" s="213"/>
      <c r="T711" s="213"/>
      <c r="U711" s="213"/>
      <c r="V711" s="213"/>
      <c r="W711" s="213"/>
      <c r="X711" s="213"/>
      <c r="Y711" s="213"/>
      <c r="Z711" s="213"/>
      <c r="AA711" s="213"/>
      <c r="AB711" s="213"/>
      <c r="AC711" s="213"/>
      <c r="AD711" s="213"/>
      <c r="AE711" s="213"/>
      <c r="AF711" s="213"/>
      <c r="AG711" s="213"/>
      <c r="AH711" s="213"/>
      <c r="AI711" s="213"/>
      <c r="AJ711" s="213"/>
    </row>
    <row r="712">
      <c r="A712" s="260" t="s">
        <v>5915</v>
      </c>
      <c r="B712" s="11" t="s">
        <v>35</v>
      </c>
      <c r="C712" s="261" t="s">
        <v>5913</v>
      </c>
      <c r="D712" s="257" t="s">
        <v>1537</v>
      </c>
      <c r="E712" s="260" t="s">
        <v>5834</v>
      </c>
      <c r="F712" s="260" t="s">
        <v>2073</v>
      </c>
      <c r="G712" s="262" t="s">
        <v>5835</v>
      </c>
      <c r="H712" s="262" t="s">
        <v>5496</v>
      </c>
      <c r="I712" s="260">
        <v>1.0</v>
      </c>
      <c r="J712" s="260">
        <v>1.0</v>
      </c>
      <c r="K712" s="260">
        <v>0.0</v>
      </c>
      <c r="L712" s="260">
        <v>0.0</v>
      </c>
      <c r="M712" s="260">
        <v>0.0</v>
      </c>
      <c r="N712" s="260">
        <v>0.0</v>
      </c>
      <c r="O712" s="260">
        <v>0.0</v>
      </c>
      <c r="P712" s="128" t="s">
        <v>6113</v>
      </c>
      <c r="Q712" s="213"/>
      <c r="R712" s="213"/>
      <c r="S712" s="213"/>
      <c r="T712" s="213"/>
      <c r="U712" s="213"/>
      <c r="V712" s="213"/>
      <c r="W712" s="213"/>
      <c r="X712" s="213"/>
      <c r="Y712" s="213"/>
      <c r="Z712" s="213"/>
      <c r="AA712" s="213"/>
      <c r="AB712" s="213"/>
      <c r="AC712" s="213"/>
      <c r="AD712" s="213"/>
      <c r="AE712" s="213"/>
      <c r="AF712" s="213"/>
      <c r="AG712" s="213"/>
      <c r="AH712" s="213"/>
      <c r="AI712" s="213"/>
      <c r="AJ712" s="213"/>
    </row>
    <row r="713">
      <c r="A713" s="260" t="s">
        <v>5916</v>
      </c>
      <c r="B713" s="11" t="s">
        <v>35</v>
      </c>
      <c r="C713" s="261" t="s">
        <v>5913</v>
      </c>
      <c r="D713" s="257" t="s">
        <v>1537</v>
      </c>
      <c r="E713" s="260" t="s">
        <v>616</v>
      </c>
      <c r="F713" s="260" t="s">
        <v>215</v>
      </c>
      <c r="G713" s="262" t="s">
        <v>5632</v>
      </c>
      <c r="H713" s="262" t="s">
        <v>5430</v>
      </c>
      <c r="I713" s="260">
        <v>4.0</v>
      </c>
      <c r="J713" s="260">
        <v>4.0</v>
      </c>
      <c r="K713" s="260">
        <v>0.0</v>
      </c>
      <c r="L713" s="260">
        <v>0.0</v>
      </c>
      <c r="M713" s="260">
        <v>0.0</v>
      </c>
      <c r="N713" s="260">
        <v>0.0</v>
      </c>
      <c r="O713" s="260">
        <v>0.0</v>
      </c>
      <c r="P713" s="128" t="s">
        <v>6113</v>
      </c>
      <c r="Q713" s="213"/>
      <c r="R713" s="213"/>
      <c r="S713" s="213"/>
      <c r="T713" s="213"/>
      <c r="U713" s="213"/>
      <c r="V713" s="213"/>
      <c r="W713" s="213"/>
      <c r="X713" s="213"/>
      <c r="Y713" s="213"/>
      <c r="Z713" s="213"/>
      <c r="AA713" s="213"/>
      <c r="AB713" s="213"/>
      <c r="AC713" s="213"/>
      <c r="AD713" s="213"/>
      <c r="AE713" s="213"/>
      <c r="AF713" s="213"/>
      <c r="AG713" s="213"/>
      <c r="AH713" s="213"/>
      <c r="AI713" s="213"/>
      <c r="AJ713" s="213"/>
    </row>
    <row r="714">
      <c r="A714" s="260" t="s">
        <v>5917</v>
      </c>
      <c r="B714" s="11" t="s">
        <v>35</v>
      </c>
      <c r="C714" s="261" t="s">
        <v>5913</v>
      </c>
      <c r="D714" s="257" t="s">
        <v>1537</v>
      </c>
      <c r="E714" s="260" t="s">
        <v>2245</v>
      </c>
      <c r="F714" s="260" t="s">
        <v>176</v>
      </c>
      <c r="G714" s="262" t="s">
        <v>5918</v>
      </c>
      <c r="H714" s="262" t="s">
        <v>5503</v>
      </c>
      <c r="I714" s="260">
        <v>3.0</v>
      </c>
      <c r="J714" s="260">
        <v>3.0</v>
      </c>
      <c r="K714" s="260">
        <v>0.0</v>
      </c>
      <c r="L714" s="260">
        <v>0.0</v>
      </c>
      <c r="M714" s="260">
        <v>0.0</v>
      </c>
      <c r="N714" s="260">
        <v>0.0</v>
      </c>
      <c r="O714" s="260">
        <v>0.0</v>
      </c>
      <c r="P714" s="128" t="s">
        <v>6113</v>
      </c>
      <c r="Q714" s="213"/>
      <c r="R714" s="213"/>
      <c r="S714" s="213"/>
      <c r="T714" s="213"/>
      <c r="U714" s="213"/>
      <c r="V714" s="213"/>
      <c r="W714" s="213"/>
      <c r="X714" s="213"/>
      <c r="Y714" s="213"/>
      <c r="Z714" s="213"/>
      <c r="AA714" s="213"/>
      <c r="AB714" s="213"/>
      <c r="AC714" s="213"/>
      <c r="AD714" s="213"/>
      <c r="AE714" s="213"/>
      <c r="AF714" s="213"/>
      <c r="AG714" s="213"/>
      <c r="AH714" s="213"/>
      <c r="AI714" s="213"/>
      <c r="AJ714" s="213"/>
    </row>
    <row r="715">
      <c r="A715" s="260" t="s">
        <v>5919</v>
      </c>
      <c r="B715" s="11" t="s">
        <v>35</v>
      </c>
      <c r="C715" s="261" t="s">
        <v>5913</v>
      </c>
      <c r="D715" s="257" t="s">
        <v>1537</v>
      </c>
      <c r="E715" s="260" t="s">
        <v>1336</v>
      </c>
      <c r="F715" s="260" t="s">
        <v>1335</v>
      </c>
      <c r="G715" s="262" t="s">
        <v>5649</v>
      </c>
      <c r="H715" s="262" t="s">
        <v>5609</v>
      </c>
      <c r="I715" s="260">
        <v>1.0</v>
      </c>
      <c r="J715" s="260">
        <v>1.0</v>
      </c>
      <c r="K715" s="260">
        <v>0.0</v>
      </c>
      <c r="L715" s="260">
        <v>0.0</v>
      </c>
      <c r="M715" s="260">
        <v>0.0</v>
      </c>
      <c r="N715" s="260">
        <v>0.0</v>
      </c>
      <c r="O715" s="260">
        <v>0.0</v>
      </c>
      <c r="P715" s="128" t="s">
        <v>6113</v>
      </c>
      <c r="Q715" s="213"/>
      <c r="R715" s="213"/>
      <c r="S715" s="213"/>
      <c r="T715" s="213"/>
      <c r="U715" s="213"/>
      <c r="V715" s="213"/>
      <c r="W715" s="213"/>
      <c r="X715" s="213"/>
      <c r="Y715" s="213"/>
      <c r="Z715" s="213"/>
      <c r="AA715" s="213"/>
      <c r="AB715" s="213"/>
      <c r="AC715" s="213"/>
      <c r="AD715" s="213"/>
      <c r="AE715" s="213"/>
      <c r="AF715" s="213"/>
      <c r="AG715" s="213"/>
      <c r="AH715" s="213"/>
      <c r="AI715" s="213"/>
      <c r="AJ715" s="213"/>
    </row>
    <row r="716">
      <c r="A716" s="260" t="s">
        <v>5920</v>
      </c>
      <c r="B716" s="11" t="s">
        <v>35</v>
      </c>
      <c r="C716" s="261" t="s">
        <v>5913</v>
      </c>
      <c r="D716" s="257" t="s">
        <v>1537</v>
      </c>
      <c r="E716" s="260" t="s">
        <v>2248</v>
      </c>
      <c r="F716" s="260" t="s">
        <v>445</v>
      </c>
      <c r="G716" s="262" t="s">
        <v>5634</v>
      </c>
      <c r="H716" s="262" t="s">
        <v>5513</v>
      </c>
      <c r="I716" s="260">
        <v>1.0</v>
      </c>
      <c r="J716" s="260">
        <v>1.0</v>
      </c>
      <c r="K716" s="260">
        <v>0.0</v>
      </c>
      <c r="L716" s="260">
        <v>0.0</v>
      </c>
      <c r="M716" s="260">
        <v>0.0</v>
      </c>
      <c r="N716" s="260">
        <v>0.0</v>
      </c>
      <c r="O716" s="260">
        <v>0.0</v>
      </c>
      <c r="P716" s="128" t="s">
        <v>6113</v>
      </c>
      <c r="Q716" s="213"/>
      <c r="R716" s="213"/>
      <c r="S716" s="213"/>
      <c r="T716" s="213"/>
      <c r="U716" s="213"/>
      <c r="V716" s="213"/>
      <c r="W716" s="213"/>
      <c r="X716" s="213"/>
      <c r="Y716" s="213"/>
      <c r="Z716" s="213"/>
      <c r="AA716" s="213"/>
      <c r="AB716" s="213"/>
      <c r="AC716" s="213"/>
      <c r="AD716" s="213"/>
      <c r="AE716" s="213"/>
      <c r="AF716" s="213"/>
      <c r="AG716" s="213"/>
      <c r="AH716" s="213"/>
      <c r="AI716" s="213"/>
      <c r="AJ716" s="213"/>
    </row>
    <row r="717">
      <c r="A717" s="260" t="s">
        <v>5923</v>
      </c>
      <c r="B717" s="11" t="s">
        <v>35</v>
      </c>
      <c r="C717" s="261" t="s">
        <v>2700</v>
      </c>
      <c r="D717" s="257" t="s">
        <v>1537</v>
      </c>
      <c r="E717" s="260" t="s">
        <v>1273</v>
      </c>
      <c r="F717" s="260" t="s">
        <v>1223</v>
      </c>
      <c r="G717" s="262" t="s">
        <v>5619</v>
      </c>
      <c r="H717" s="262" t="s">
        <v>5457</v>
      </c>
      <c r="I717" s="260">
        <v>2.0</v>
      </c>
      <c r="J717" s="260">
        <v>2.0</v>
      </c>
      <c r="K717" s="260">
        <v>0.0</v>
      </c>
      <c r="L717" s="260">
        <v>0.0</v>
      </c>
      <c r="M717" s="260">
        <v>0.0</v>
      </c>
      <c r="N717" s="260">
        <v>0.0</v>
      </c>
      <c r="O717" s="260">
        <v>0.0</v>
      </c>
      <c r="P717" s="128" t="s">
        <v>6113</v>
      </c>
      <c r="Q717" s="213"/>
      <c r="R717" s="213"/>
      <c r="S717" s="213"/>
      <c r="T717" s="213"/>
      <c r="U717" s="213"/>
      <c r="V717" s="213"/>
      <c r="W717" s="213"/>
      <c r="X717" s="213"/>
      <c r="Y717" s="213"/>
      <c r="Z717" s="213"/>
      <c r="AA717" s="213"/>
      <c r="AB717" s="213"/>
      <c r="AC717" s="213"/>
      <c r="AD717" s="213"/>
      <c r="AE717" s="213"/>
      <c r="AF717" s="213"/>
      <c r="AG717" s="213"/>
      <c r="AH717" s="213"/>
      <c r="AI717" s="213"/>
      <c r="AJ717" s="213"/>
    </row>
    <row r="718">
      <c r="A718" s="260" t="s">
        <v>5924</v>
      </c>
      <c r="B718" s="11" t="s">
        <v>35</v>
      </c>
      <c r="C718" s="261" t="s">
        <v>2700</v>
      </c>
      <c r="D718" s="257" t="s">
        <v>1537</v>
      </c>
      <c r="E718" s="260" t="s">
        <v>2067</v>
      </c>
      <c r="F718" s="260" t="s">
        <v>1057</v>
      </c>
      <c r="G718" s="262" t="s">
        <v>5626</v>
      </c>
      <c r="H718" s="262" t="s">
        <v>5487</v>
      </c>
      <c r="I718" s="260">
        <v>2.0</v>
      </c>
      <c r="J718" s="260">
        <v>2.0</v>
      </c>
      <c r="K718" s="260">
        <v>0.0</v>
      </c>
      <c r="L718" s="260">
        <v>0.0</v>
      </c>
      <c r="M718" s="260">
        <v>0.0</v>
      </c>
      <c r="N718" s="260">
        <v>0.0</v>
      </c>
      <c r="O718" s="260">
        <v>0.0</v>
      </c>
      <c r="P718" s="128" t="s">
        <v>6113</v>
      </c>
      <c r="Q718" s="213"/>
      <c r="R718" s="213"/>
      <c r="S718" s="213"/>
      <c r="T718" s="213"/>
      <c r="U718" s="213"/>
      <c r="V718" s="213"/>
      <c r="W718" s="213"/>
      <c r="X718" s="213"/>
      <c r="Y718" s="213"/>
      <c r="Z718" s="213"/>
      <c r="AA718" s="213"/>
      <c r="AB718" s="213"/>
      <c r="AC718" s="213"/>
      <c r="AD718" s="213"/>
      <c r="AE718" s="213"/>
      <c r="AF718" s="213"/>
      <c r="AG718" s="213"/>
      <c r="AH718" s="213"/>
      <c r="AI718" s="213"/>
      <c r="AJ718" s="213"/>
    </row>
    <row r="719">
      <c r="A719" s="260" t="s">
        <v>5925</v>
      </c>
      <c r="B719" s="11" t="s">
        <v>35</v>
      </c>
      <c r="C719" s="261" t="s">
        <v>2700</v>
      </c>
      <c r="D719" s="257" t="s">
        <v>1537</v>
      </c>
      <c r="E719" s="260" t="s">
        <v>1560</v>
      </c>
      <c r="F719" s="260" t="s">
        <v>683</v>
      </c>
      <c r="G719" s="262" t="s">
        <v>5656</v>
      </c>
      <c r="H719" s="262" t="s">
        <v>5456</v>
      </c>
      <c r="I719" s="260">
        <v>1.0</v>
      </c>
      <c r="J719" s="260">
        <v>1.0</v>
      </c>
      <c r="K719" s="260">
        <v>0.0</v>
      </c>
      <c r="L719" s="260">
        <v>0.0</v>
      </c>
      <c r="M719" s="260">
        <v>0.0</v>
      </c>
      <c r="N719" s="260">
        <v>0.0</v>
      </c>
      <c r="O719" s="260">
        <v>0.0</v>
      </c>
      <c r="P719" s="128" t="s">
        <v>6113</v>
      </c>
      <c r="Q719" s="213"/>
      <c r="R719" s="213"/>
      <c r="S719" s="213"/>
      <c r="T719" s="213"/>
      <c r="U719" s="213"/>
      <c r="V719" s="213"/>
      <c r="W719" s="213"/>
      <c r="X719" s="213"/>
      <c r="Y719" s="213"/>
      <c r="Z719" s="213"/>
      <c r="AA719" s="213"/>
      <c r="AB719" s="213"/>
      <c r="AC719" s="213"/>
      <c r="AD719" s="213"/>
      <c r="AE719" s="213"/>
      <c r="AF719" s="213"/>
      <c r="AG719" s="213"/>
      <c r="AH719" s="213"/>
      <c r="AI719" s="213"/>
      <c r="AJ719" s="213"/>
    </row>
    <row r="720">
      <c r="A720" s="260" t="s">
        <v>5926</v>
      </c>
      <c r="B720" s="11" t="s">
        <v>35</v>
      </c>
      <c r="C720" s="261" t="s">
        <v>2700</v>
      </c>
      <c r="D720" s="257" t="s">
        <v>1537</v>
      </c>
      <c r="E720" s="260" t="s">
        <v>1290</v>
      </c>
      <c r="F720" s="260" t="s">
        <v>588</v>
      </c>
      <c r="G720" s="262" t="s">
        <v>5630</v>
      </c>
      <c r="H720" s="262" t="s">
        <v>5548</v>
      </c>
      <c r="I720" s="260">
        <v>2.0</v>
      </c>
      <c r="J720" s="260">
        <v>2.0</v>
      </c>
      <c r="K720" s="260">
        <v>0.0</v>
      </c>
      <c r="L720" s="260">
        <v>0.0</v>
      </c>
      <c r="M720" s="260">
        <v>0.0</v>
      </c>
      <c r="N720" s="260">
        <v>0.0</v>
      </c>
      <c r="O720" s="260">
        <v>0.0</v>
      </c>
      <c r="P720" s="128" t="s">
        <v>6113</v>
      </c>
      <c r="Q720" s="213"/>
      <c r="R720" s="213"/>
      <c r="S720" s="213"/>
      <c r="T720" s="213"/>
      <c r="U720" s="213"/>
      <c r="V720" s="213"/>
      <c r="W720" s="213"/>
      <c r="X720" s="213"/>
      <c r="Y720" s="213"/>
      <c r="Z720" s="213"/>
      <c r="AA720" s="213"/>
      <c r="AB720" s="213"/>
      <c r="AC720" s="213"/>
      <c r="AD720" s="213"/>
      <c r="AE720" s="213"/>
      <c r="AF720" s="213"/>
      <c r="AG720" s="213"/>
      <c r="AH720" s="213"/>
      <c r="AI720" s="213"/>
      <c r="AJ720" s="213"/>
    </row>
    <row r="721">
      <c r="A721" s="260" t="s">
        <v>5927</v>
      </c>
      <c r="B721" s="11" t="s">
        <v>35</v>
      </c>
      <c r="C721" s="261" t="s">
        <v>2700</v>
      </c>
      <c r="D721" s="257" t="s">
        <v>1537</v>
      </c>
      <c r="E721" s="260" t="s">
        <v>73</v>
      </c>
      <c r="F721" s="260" t="s">
        <v>72</v>
      </c>
      <c r="G721" s="262" t="s">
        <v>5662</v>
      </c>
      <c r="H721" s="262" t="s">
        <v>5406</v>
      </c>
      <c r="I721" s="260">
        <v>3.0</v>
      </c>
      <c r="J721" s="260">
        <v>3.0</v>
      </c>
      <c r="K721" s="260">
        <v>0.0</v>
      </c>
      <c r="L721" s="260">
        <v>0.0</v>
      </c>
      <c r="M721" s="260">
        <v>0.0</v>
      </c>
      <c r="N721" s="260">
        <v>0.0</v>
      </c>
      <c r="O721" s="260">
        <v>0.0</v>
      </c>
      <c r="P721" s="128" t="s">
        <v>6113</v>
      </c>
      <c r="Q721" s="213"/>
      <c r="R721" s="213"/>
      <c r="S721" s="213"/>
      <c r="T721" s="213"/>
      <c r="U721" s="213"/>
      <c r="V721" s="213"/>
      <c r="W721" s="213"/>
      <c r="X721" s="213"/>
      <c r="Y721" s="213"/>
      <c r="Z721" s="213"/>
      <c r="AA721" s="213"/>
      <c r="AB721" s="213"/>
      <c r="AC721" s="213"/>
      <c r="AD721" s="213"/>
      <c r="AE721" s="213"/>
      <c r="AF721" s="213"/>
      <c r="AG721" s="213"/>
      <c r="AH721" s="213"/>
      <c r="AI721" s="213"/>
      <c r="AJ721" s="213"/>
    </row>
    <row r="722">
      <c r="A722" s="260" t="s">
        <v>5928</v>
      </c>
      <c r="B722" s="11" t="s">
        <v>35</v>
      </c>
      <c r="C722" s="261" t="s">
        <v>2700</v>
      </c>
      <c r="D722" s="257" t="s">
        <v>1537</v>
      </c>
      <c r="E722" s="260" t="s">
        <v>616</v>
      </c>
      <c r="F722" s="260" t="s">
        <v>215</v>
      </c>
      <c r="G722" s="262" t="s">
        <v>5632</v>
      </c>
      <c r="H722" s="262" t="s">
        <v>5430</v>
      </c>
      <c r="I722" s="260">
        <v>9.0</v>
      </c>
      <c r="J722" s="260">
        <v>9.0</v>
      </c>
      <c r="K722" s="260">
        <v>0.0</v>
      </c>
      <c r="L722" s="260">
        <v>0.0</v>
      </c>
      <c r="M722" s="260">
        <v>0.0</v>
      </c>
      <c r="N722" s="260">
        <v>0.0</v>
      </c>
      <c r="O722" s="260">
        <v>0.0</v>
      </c>
      <c r="P722" s="128" t="s">
        <v>6113</v>
      </c>
      <c r="Q722" s="213"/>
      <c r="R722" s="213"/>
      <c r="S722" s="213"/>
      <c r="T722" s="213"/>
      <c r="U722" s="213"/>
      <c r="V722" s="213"/>
      <c r="W722" s="213"/>
      <c r="X722" s="213"/>
      <c r="Y722" s="213"/>
      <c r="Z722" s="213"/>
      <c r="AA722" s="213"/>
      <c r="AB722" s="213"/>
      <c r="AC722" s="213"/>
      <c r="AD722" s="213"/>
      <c r="AE722" s="213"/>
      <c r="AF722" s="213"/>
      <c r="AG722" s="213"/>
      <c r="AH722" s="213"/>
      <c r="AI722" s="213"/>
      <c r="AJ722" s="213"/>
    </row>
    <row r="723">
      <c r="A723" s="260" t="s">
        <v>5929</v>
      </c>
      <c r="B723" s="11" t="s">
        <v>35</v>
      </c>
      <c r="C723" s="261" t="s">
        <v>2700</v>
      </c>
      <c r="D723" s="257" t="s">
        <v>1537</v>
      </c>
      <c r="E723" s="260" t="s">
        <v>2245</v>
      </c>
      <c r="F723" s="260" t="s">
        <v>176</v>
      </c>
      <c r="G723" s="262" t="s">
        <v>5918</v>
      </c>
      <c r="H723" s="262" t="s">
        <v>5503</v>
      </c>
      <c r="I723" s="260">
        <v>1.0</v>
      </c>
      <c r="J723" s="260">
        <v>1.0</v>
      </c>
      <c r="K723" s="260">
        <v>0.0</v>
      </c>
      <c r="L723" s="260">
        <v>0.0</v>
      </c>
      <c r="M723" s="260">
        <v>0.0</v>
      </c>
      <c r="N723" s="260">
        <v>0.0</v>
      </c>
      <c r="O723" s="260">
        <v>0.0</v>
      </c>
      <c r="P723" s="128" t="s">
        <v>6113</v>
      </c>
      <c r="Q723" s="213"/>
      <c r="R723" s="213"/>
      <c r="S723" s="213"/>
      <c r="T723" s="213"/>
      <c r="U723" s="213"/>
      <c r="V723" s="213"/>
      <c r="W723" s="213"/>
      <c r="X723" s="213"/>
      <c r="Y723" s="213"/>
      <c r="Z723" s="213"/>
      <c r="AA723" s="213"/>
      <c r="AB723" s="213"/>
      <c r="AC723" s="213"/>
      <c r="AD723" s="213"/>
      <c r="AE723" s="213"/>
      <c r="AF723" s="213"/>
      <c r="AG723" s="213"/>
      <c r="AH723" s="213"/>
      <c r="AI723" s="213"/>
      <c r="AJ723" s="213"/>
    </row>
    <row r="724">
      <c r="A724" s="260" t="s">
        <v>5930</v>
      </c>
      <c r="B724" s="11" t="s">
        <v>35</v>
      </c>
      <c r="C724" s="261" t="s">
        <v>5931</v>
      </c>
      <c r="D724" s="257" t="s">
        <v>1537</v>
      </c>
      <c r="E724" s="260" t="s">
        <v>365</v>
      </c>
      <c r="F724" s="260" t="s">
        <v>355</v>
      </c>
      <c r="G724" s="262" t="s">
        <v>5932</v>
      </c>
      <c r="H724" s="262" t="s">
        <v>5574</v>
      </c>
      <c r="I724" s="260">
        <v>1.0</v>
      </c>
      <c r="J724" s="260">
        <v>1.0</v>
      </c>
      <c r="K724" s="260">
        <v>0.0</v>
      </c>
      <c r="L724" s="260">
        <v>2.0</v>
      </c>
      <c r="M724" s="260">
        <v>0.0</v>
      </c>
      <c r="N724" s="260">
        <v>0.0</v>
      </c>
      <c r="O724" s="260">
        <v>0.0</v>
      </c>
      <c r="P724" s="128" t="s">
        <v>6113</v>
      </c>
      <c r="Q724" s="213"/>
      <c r="R724" s="213"/>
      <c r="S724" s="213"/>
      <c r="T724" s="213"/>
      <c r="U724" s="213"/>
      <c r="V724" s="213"/>
      <c r="W724" s="213"/>
      <c r="X724" s="213"/>
      <c r="Y724" s="213"/>
      <c r="Z724" s="213"/>
      <c r="AA724" s="213"/>
      <c r="AB724" s="213"/>
      <c r="AC724" s="213"/>
      <c r="AD724" s="213"/>
      <c r="AE724" s="213"/>
      <c r="AF724" s="213"/>
      <c r="AG724" s="213"/>
      <c r="AH724" s="213"/>
      <c r="AI724" s="213"/>
      <c r="AJ724" s="213"/>
    </row>
    <row r="725">
      <c r="A725" s="260" t="s">
        <v>5933</v>
      </c>
      <c r="B725" s="11" t="s">
        <v>35</v>
      </c>
      <c r="C725" s="261" t="s">
        <v>5931</v>
      </c>
      <c r="D725" s="257" t="s">
        <v>1537</v>
      </c>
      <c r="E725" s="260" t="s">
        <v>1625</v>
      </c>
      <c r="F725" s="260" t="s">
        <v>2225</v>
      </c>
      <c r="G725" s="262" t="s">
        <v>5639</v>
      </c>
      <c r="H725" s="262" t="s">
        <v>5601</v>
      </c>
      <c r="I725" s="260">
        <v>4.0</v>
      </c>
      <c r="J725" s="260">
        <v>4.0</v>
      </c>
      <c r="K725" s="260">
        <v>0.0</v>
      </c>
      <c r="L725" s="260">
        <v>0.0</v>
      </c>
      <c r="M725" s="260">
        <v>0.0</v>
      </c>
      <c r="N725" s="260">
        <v>0.0</v>
      </c>
      <c r="O725" s="260">
        <v>0.0</v>
      </c>
      <c r="P725" s="128" t="s">
        <v>6113</v>
      </c>
      <c r="Q725" s="213"/>
      <c r="R725" s="213"/>
      <c r="S725" s="213"/>
      <c r="T725" s="213"/>
      <c r="U725" s="213"/>
      <c r="V725" s="213"/>
      <c r="W725" s="213"/>
      <c r="X725" s="213"/>
      <c r="Y725" s="213"/>
      <c r="Z725" s="213"/>
      <c r="AA725" s="213"/>
      <c r="AB725" s="213"/>
      <c r="AC725" s="213"/>
      <c r="AD725" s="213"/>
      <c r="AE725" s="213"/>
      <c r="AF725" s="213"/>
      <c r="AG725" s="213"/>
      <c r="AH725" s="213"/>
      <c r="AI725" s="213"/>
      <c r="AJ725" s="213"/>
    </row>
    <row r="726">
      <c r="A726" s="260" t="s">
        <v>5934</v>
      </c>
      <c r="B726" s="11" t="s">
        <v>35</v>
      </c>
      <c r="C726" s="261" t="s">
        <v>5931</v>
      </c>
      <c r="D726" s="257" t="s">
        <v>1537</v>
      </c>
      <c r="E726" s="260" t="s">
        <v>1273</v>
      </c>
      <c r="F726" s="260" t="s">
        <v>1223</v>
      </c>
      <c r="G726" s="262" t="s">
        <v>5619</v>
      </c>
      <c r="H726" s="262" t="s">
        <v>5457</v>
      </c>
      <c r="I726" s="260">
        <v>3.0</v>
      </c>
      <c r="J726" s="260">
        <v>3.0</v>
      </c>
      <c r="K726" s="260">
        <v>0.0</v>
      </c>
      <c r="L726" s="260">
        <v>0.0</v>
      </c>
      <c r="M726" s="260">
        <v>0.0</v>
      </c>
      <c r="N726" s="260">
        <v>0.0</v>
      </c>
      <c r="O726" s="260">
        <v>0.0</v>
      </c>
      <c r="P726" s="128" t="s">
        <v>6113</v>
      </c>
      <c r="Q726" s="213"/>
      <c r="R726" s="213"/>
      <c r="S726" s="213"/>
      <c r="T726" s="213"/>
      <c r="U726" s="213"/>
      <c r="V726" s="213"/>
      <c r="W726" s="213"/>
      <c r="X726" s="213"/>
      <c r="Y726" s="213"/>
      <c r="Z726" s="213"/>
      <c r="AA726" s="213"/>
      <c r="AB726" s="213"/>
      <c r="AC726" s="213"/>
      <c r="AD726" s="213"/>
      <c r="AE726" s="213"/>
      <c r="AF726" s="213"/>
      <c r="AG726" s="213"/>
      <c r="AH726" s="213"/>
      <c r="AI726" s="213"/>
      <c r="AJ726" s="213"/>
    </row>
    <row r="727">
      <c r="A727" s="260" t="s">
        <v>5935</v>
      </c>
      <c r="B727" s="11" t="s">
        <v>35</v>
      </c>
      <c r="C727" s="261" t="s">
        <v>5931</v>
      </c>
      <c r="D727" s="257" t="s">
        <v>1537</v>
      </c>
      <c r="E727" s="260" t="s">
        <v>2067</v>
      </c>
      <c r="F727" s="260" t="s">
        <v>1057</v>
      </c>
      <c r="G727" s="262" t="s">
        <v>5626</v>
      </c>
      <c r="H727" s="262" t="s">
        <v>5487</v>
      </c>
      <c r="I727" s="260">
        <v>1.0</v>
      </c>
      <c r="J727" s="260">
        <v>1.0</v>
      </c>
      <c r="K727" s="260">
        <v>0.0</v>
      </c>
      <c r="L727" s="260">
        <v>0.0</v>
      </c>
      <c r="M727" s="260">
        <v>0.0</v>
      </c>
      <c r="N727" s="260">
        <v>0.0</v>
      </c>
      <c r="O727" s="260">
        <v>0.0</v>
      </c>
      <c r="P727" s="128" t="s">
        <v>6113</v>
      </c>
      <c r="Q727" s="213"/>
      <c r="R727" s="213"/>
      <c r="S727" s="213"/>
      <c r="T727" s="213"/>
      <c r="U727" s="213"/>
      <c r="V727" s="213"/>
      <c r="W727" s="213"/>
      <c r="X727" s="213"/>
      <c r="Y727" s="213"/>
      <c r="Z727" s="213"/>
      <c r="AA727" s="213"/>
      <c r="AB727" s="213"/>
      <c r="AC727" s="213"/>
      <c r="AD727" s="213"/>
      <c r="AE727" s="213"/>
      <c r="AF727" s="213"/>
      <c r="AG727" s="213"/>
      <c r="AH727" s="213"/>
      <c r="AI727" s="213"/>
      <c r="AJ727" s="213"/>
    </row>
    <row r="728">
      <c r="A728" s="260" t="s">
        <v>5936</v>
      </c>
      <c r="B728" s="11" t="s">
        <v>35</v>
      </c>
      <c r="C728" s="261" t="s">
        <v>5931</v>
      </c>
      <c r="D728" s="257" t="s">
        <v>1537</v>
      </c>
      <c r="E728" s="260" t="s">
        <v>1290</v>
      </c>
      <c r="F728" s="260" t="s">
        <v>588</v>
      </c>
      <c r="G728" s="262" t="s">
        <v>5630</v>
      </c>
      <c r="H728" s="262" t="s">
        <v>5548</v>
      </c>
      <c r="I728" s="260">
        <v>1.0</v>
      </c>
      <c r="J728" s="260">
        <v>1.0</v>
      </c>
      <c r="K728" s="260">
        <v>0.0</v>
      </c>
      <c r="L728" s="260">
        <v>0.0</v>
      </c>
      <c r="M728" s="260">
        <v>0.0</v>
      </c>
      <c r="N728" s="260">
        <v>0.0</v>
      </c>
      <c r="O728" s="260">
        <v>0.0</v>
      </c>
      <c r="P728" s="128" t="s">
        <v>6113</v>
      </c>
      <c r="Q728" s="213"/>
      <c r="R728" s="213"/>
      <c r="S728" s="213"/>
      <c r="T728" s="213"/>
      <c r="U728" s="213"/>
      <c r="V728" s="213"/>
      <c r="W728" s="213"/>
      <c r="X728" s="213"/>
      <c r="Y728" s="213"/>
      <c r="Z728" s="213"/>
      <c r="AA728" s="213"/>
      <c r="AB728" s="213"/>
      <c r="AC728" s="213"/>
      <c r="AD728" s="213"/>
      <c r="AE728" s="213"/>
      <c r="AF728" s="213"/>
      <c r="AG728" s="213"/>
      <c r="AH728" s="213"/>
      <c r="AI728" s="213"/>
      <c r="AJ728" s="213"/>
    </row>
    <row r="729">
      <c r="A729" s="260" t="s">
        <v>5937</v>
      </c>
      <c r="B729" s="11" t="s">
        <v>35</v>
      </c>
      <c r="C729" s="261" t="s">
        <v>5931</v>
      </c>
      <c r="D729" s="257" t="s">
        <v>1537</v>
      </c>
      <c r="E729" s="260" t="s">
        <v>5659</v>
      </c>
      <c r="F729" s="260" t="s">
        <v>1766</v>
      </c>
      <c r="G729" s="262" t="s">
        <v>5660</v>
      </c>
      <c r="H729" s="262" t="s">
        <v>5585</v>
      </c>
      <c r="I729" s="260">
        <v>2.0</v>
      </c>
      <c r="J729" s="260">
        <v>2.0</v>
      </c>
      <c r="K729" s="260">
        <v>0.0</v>
      </c>
      <c r="L729" s="260">
        <v>0.0</v>
      </c>
      <c r="M729" s="260">
        <v>0.0</v>
      </c>
      <c r="N729" s="260">
        <v>0.0</v>
      </c>
      <c r="O729" s="260">
        <v>0.0</v>
      </c>
      <c r="P729" s="128" t="s">
        <v>6113</v>
      </c>
      <c r="Q729" s="213"/>
      <c r="R729" s="213"/>
      <c r="S729" s="213"/>
      <c r="T729" s="213"/>
      <c r="U729" s="213"/>
      <c r="V729" s="213"/>
      <c r="W729" s="213"/>
      <c r="X729" s="213"/>
      <c r="Y729" s="213"/>
      <c r="Z729" s="213"/>
      <c r="AA729" s="213"/>
      <c r="AB729" s="213"/>
      <c r="AC729" s="213"/>
      <c r="AD729" s="213"/>
      <c r="AE729" s="213"/>
      <c r="AF729" s="213"/>
      <c r="AG729" s="213"/>
      <c r="AH729" s="213"/>
      <c r="AI729" s="213"/>
      <c r="AJ729" s="213"/>
    </row>
    <row r="730">
      <c r="A730" s="260" t="s">
        <v>5938</v>
      </c>
      <c r="B730" s="11" t="s">
        <v>35</v>
      </c>
      <c r="C730" s="261" t="s">
        <v>5931</v>
      </c>
      <c r="D730" s="257" t="s">
        <v>1537</v>
      </c>
      <c r="E730" s="260" t="s">
        <v>616</v>
      </c>
      <c r="F730" s="260" t="s">
        <v>215</v>
      </c>
      <c r="G730" s="262" t="s">
        <v>5632</v>
      </c>
      <c r="H730" s="262" t="s">
        <v>5430</v>
      </c>
      <c r="I730" s="260">
        <v>1.0</v>
      </c>
      <c r="J730" s="260">
        <v>1.0</v>
      </c>
      <c r="K730" s="260">
        <v>0.0</v>
      </c>
      <c r="L730" s="260">
        <v>0.0</v>
      </c>
      <c r="M730" s="260">
        <v>0.0</v>
      </c>
      <c r="N730" s="260">
        <v>0.0</v>
      </c>
      <c r="O730" s="260">
        <v>0.0</v>
      </c>
      <c r="P730" s="128" t="s">
        <v>6113</v>
      </c>
      <c r="Q730" s="213"/>
      <c r="R730" s="213"/>
      <c r="S730" s="213"/>
      <c r="T730" s="213"/>
      <c r="U730" s="213"/>
      <c r="V730" s="213"/>
      <c r="W730" s="213"/>
      <c r="X730" s="213"/>
      <c r="Y730" s="213"/>
      <c r="Z730" s="213"/>
      <c r="AA730" s="213"/>
      <c r="AB730" s="213"/>
      <c r="AC730" s="213"/>
      <c r="AD730" s="213"/>
      <c r="AE730" s="213"/>
      <c r="AF730" s="213"/>
      <c r="AG730" s="213"/>
      <c r="AH730" s="213"/>
      <c r="AI730" s="213"/>
      <c r="AJ730" s="213"/>
    </row>
    <row r="731">
      <c r="A731" s="260" t="s">
        <v>5939</v>
      </c>
      <c r="B731" s="11" t="s">
        <v>35</v>
      </c>
      <c r="C731" s="261" t="s">
        <v>5931</v>
      </c>
      <c r="D731" s="257" t="s">
        <v>1537</v>
      </c>
      <c r="E731" s="260" t="s">
        <v>369</v>
      </c>
      <c r="F731" s="260" t="s">
        <v>310</v>
      </c>
      <c r="G731" s="262" t="s">
        <v>5676</v>
      </c>
      <c r="H731" s="262" t="s">
        <v>5454</v>
      </c>
      <c r="I731" s="260">
        <v>3.0</v>
      </c>
      <c r="J731" s="260">
        <v>3.0</v>
      </c>
      <c r="K731" s="260">
        <v>0.0</v>
      </c>
      <c r="L731" s="260">
        <v>0.0</v>
      </c>
      <c r="M731" s="260">
        <v>0.0</v>
      </c>
      <c r="N731" s="260">
        <v>0.0</v>
      </c>
      <c r="O731" s="260">
        <v>0.0</v>
      </c>
      <c r="P731" s="128" t="s">
        <v>6113</v>
      </c>
      <c r="Q731" s="213"/>
      <c r="R731" s="213"/>
      <c r="S731" s="213"/>
      <c r="T731" s="213"/>
      <c r="U731" s="213"/>
      <c r="V731" s="213"/>
      <c r="W731" s="213"/>
      <c r="X731" s="213"/>
      <c r="Y731" s="213"/>
      <c r="Z731" s="213"/>
      <c r="AA731" s="213"/>
      <c r="AB731" s="213"/>
      <c r="AC731" s="213"/>
      <c r="AD731" s="213"/>
      <c r="AE731" s="213"/>
      <c r="AF731" s="213"/>
      <c r="AG731" s="213"/>
      <c r="AH731" s="213"/>
      <c r="AI731" s="213"/>
      <c r="AJ731" s="213"/>
    </row>
    <row r="732">
      <c r="A732" s="260" t="s">
        <v>5940</v>
      </c>
      <c r="B732" s="11" t="s">
        <v>35</v>
      </c>
      <c r="C732" s="261" t="s">
        <v>5931</v>
      </c>
      <c r="D732" s="257" t="s">
        <v>1537</v>
      </c>
      <c r="E732" s="260" t="s">
        <v>1336</v>
      </c>
      <c r="F732" s="260" t="s">
        <v>1335</v>
      </c>
      <c r="G732" s="262" t="s">
        <v>5649</v>
      </c>
      <c r="H732" s="262" t="s">
        <v>5609</v>
      </c>
      <c r="I732" s="260">
        <v>2.0</v>
      </c>
      <c r="J732" s="260">
        <v>2.0</v>
      </c>
      <c r="K732" s="260">
        <v>0.0</v>
      </c>
      <c r="L732" s="260">
        <v>0.0</v>
      </c>
      <c r="M732" s="260">
        <v>0.0</v>
      </c>
      <c r="N732" s="260">
        <v>0.0</v>
      </c>
      <c r="O732" s="260">
        <v>0.0</v>
      </c>
      <c r="P732" s="128" t="s">
        <v>6113</v>
      </c>
      <c r="Q732" s="213"/>
      <c r="R732" s="213"/>
      <c r="S732" s="213"/>
      <c r="T732" s="213"/>
      <c r="U732" s="213"/>
      <c r="V732" s="213"/>
      <c r="W732" s="213"/>
      <c r="X732" s="213"/>
      <c r="Y732" s="213"/>
      <c r="Z732" s="213"/>
      <c r="AA732" s="213"/>
      <c r="AB732" s="213"/>
      <c r="AC732" s="213"/>
      <c r="AD732" s="213"/>
      <c r="AE732" s="213"/>
      <c r="AF732" s="213"/>
      <c r="AG732" s="213"/>
      <c r="AH732" s="213"/>
      <c r="AI732" s="213"/>
      <c r="AJ732" s="213"/>
    </row>
    <row r="733">
      <c r="A733" s="260" t="s">
        <v>5941</v>
      </c>
      <c r="B733" s="11" t="s">
        <v>35</v>
      </c>
      <c r="C733" s="261" t="s">
        <v>5931</v>
      </c>
      <c r="D733" s="257" t="s">
        <v>1537</v>
      </c>
      <c r="E733" s="260" t="s">
        <v>2248</v>
      </c>
      <c r="F733" s="260" t="s">
        <v>445</v>
      </c>
      <c r="G733" s="262" t="s">
        <v>5634</v>
      </c>
      <c r="H733" s="262" t="s">
        <v>5513</v>
      </c>
      <c r="I733" s="260">
        <v>1.0</v>
      </c>
      <c r="J733" s="260">
        <v>1.0</v>
      </c>
      <c r="K733" s="260">
        <v>0.0</v>
      </c>
      <c r="L733" s="260">
        <v>0.0</v>
      </c>
      <c r="M733" s="260">
        <v>0.0</v>
      </c>
      <c r="N733" s="260">
        <v>0.0</v>
      </c>
      <c r="O733" s="260">
        <v>0.0</v>
      </c>
      <c r="P733" s="128" t="s">
        <v>6113</v>
      </c>
      <c r="Q733" s="213"/>
      <c r="R733" s="213"/>
      <c r="S733" s="213"/>
      <c r="T733" s="213"/>
      <c r="U733" s="213"/>
      <c r="V733" s="213"/>
      <c r="W733" s="213"/>
      <c r="X733" s="213"/>
      <c r="Y733" s="213"/>
      <c r="Z733" s="213"/>
      <c r="AA733" s="213"/>
      <c r="AB733" s="213"/>
      <c r="AC733" s="213"/>
      <c r="AD733" s="213"/>
      <c r="AE733" s="213"/>
      <c r="AF733" s="213"/>
      <c r="AG733" s="213"/>
      <c r="AH733" s="213"/>
      <c r="AI733" s="213"/>
      <c r="AJ733" s="213"/>
    </row>
    <row r="734">
      <c r="A734" s="260" t="s">
        <v>5943</v>
      </c>
      <c r="B734" s="11" t="s">
        <v>35</v>
      </c>
      <c r="C734" s="261" t="s">
        <v>2705</v>
      </c>
      <c r="D734" s="257" t="s">
        <v>1537</v>
      </c>
      <c r="E734" s="260" t="s">
        <v>2067</v>
      </c>
      <c r="F734" s="260" t="s">
        <v>1057</v>
      </c>
      <c r="G734" s="262" t="s">
        <v>5626</v>
      </c>
      <c r="H734" s="262" t="s">
        <v>5487</v>
      </c>
      <c r="I734" s="260">
        <v>1.0</v>
      </c>
      <c r="J734" s="260">
        <v>1.0</v>
      </c>
      <c r="K734" s="260">
        <v>0.0</v>
      </c>
      <c r="L734" s="260">
        <v>0.0</v>
      </c>
      <c r="M734" s="260">
        <v>0.0</v>
      </c>
      <c r="N734" s="260">
        <v>0.0</v>
      </c>
      <c r="O734" s="260">
        <v>0.0</v>
      </c>
      <c r="P734" s="128" t="s">
        <v>6113</v>
      </c>
      <c r="Q734" s="213"/>
      <c r="R734" s="213"/>
      <c r="S734" s="213"/>
      <c r="T734" s="213"/>
      <c r="U734" s="213"/>
      <c r="V734" s="213"/>
      <c r="W734" s="213"/>
      <c r="X734" s="213"/>
      <c r="Y734" s="213"/>
      <c r="Z734" s="213"/>
      <c r="AA734" s="213"/>
      <c r="AB734" s="213"/>
      <c r="AC734" s="213"/>
      <c r="AD734" s="213"/>
      <c r="AE734" s="213"/>
      <c r="AF734" s="213"/>
      <c r="AG734" s="213"/>
      <c r="AH734" s="213"/>
      <c r="AI734" s="213"/>
      <c r="AJ734" s="213"/>
    </row>
    <row r="735">
      <c r="A735" s="260" t="s">
        <v>5944</v>
      </c>
      <c r="B735" s="11" t="s">
        <v>35</v>
      </c>
      <c r="C735" s="261" t="s">
        <v>2705</v>
      </c>
      <c r="D735" s="257" t="s">
        <v>1537</v>
      </c>
      <c r="E735" s="260" t="s">
        <v>5805</v>
      </c>
      <c r="F735" s="260" t="s">
        <v>2107</v>
      </c>
      <c r="G735" s="262" t="s">
        <v>5806</v>
      </c>
      <c r="H735" s="262" t="s">
        <v>5510</v>
      </c>
      <c r="I735" s="260">
        <v>8.0</v>
      </c>
      <c r="J735" s="260">
        <v>8.0</v>
      </c>
      <c r="K735" s="260">
        <v>0.0</v>
      </c>
      <c r="L735" s="260">
        <v>0.0</v>
      </c>
      <c r="M735" s="260">
        <v>0.0</v>
      </c>
      <c r="N735" s="260">
        <v>0.0</v>
      </c>
      <c r="O735" s="260">
        <v>0.0</v>
      </c>
      <c r="P735" s="128" t="s">
        <v>6113</v>
      </c>
      <c r="Q735" s="213"/>
      <c r="R735" s="213"/>
      <c r="S735" s="213"/>
      <c r="T735" s="213"/>
      <c r="U735" s="213"/>
      <c r="V735" s="213"/>
      <c r="W735" s="213"/>
      <c r="X735" s="213"/>
      <c r="Y735" s="213"/>
      <c r="Z735" s="213"/>
      <c r="AA735" s="213"/>
      <c r="AB735" s="213"/>
      <c r="AC735" s="213"/>
      <c r="AD735" s="213"/>
      <c r="AE735" s="213"/>
      <c r="AF735" s="213"/>
      <c r="AG735" s="213"/>
      <c r="AH735" s="213"/>
      <c r="AI735" s="213"/>
      <c r="AJ735" s="213"/>
    </row>
    <row r="736">
      <c r="A736" s="260" t="s">
        <v>5945</v>
      </c>
      <c r="B736" s="11" t="s">
        <v>35</v>
      </c>
      <c r="C736" s="261" t="s">
        <v>2705</v>
      </c>
      <c r="D736" s="257" t="s">
        <v>1537</v>
      </c>
      <c r="E736" s="260" t="s">
        <v>1625</v>
      </c>
      <c r="F736" s="260" t="s">
        <v>2225</v>
      </c>
      <c r="G736" s="262" t="s">
        <v>5639</v>
      </c>
      <c r="H736" s="262" t="s">
        <v>5601</v>
      </c>
      <c r="I736" s="260">
        <v>3.0</v>
      </c>
      <c r="J736" s="260">
        <v>3.0</v>
      </c>
      <c r="K736" s="260">
        <v>0.0</v>
      </c>
      <c r="L736" s="260">
        <v>0.0</v>
      </c>
      <c r="M736" s="260">
        <v>0.0</v>
      </c>
      <c r="N736" s="260">
        <v>0.0</v>
      </c>
      <c r="O736" s="260">
        <v>0.0</v>
      </c>
      <c r="P736" s="128" t="s">
        <v>6113</v>
      </c>
      <c r="Q736" s="213"/>
      <c r="R736" s="213"/>
      <c r="S736" s="213"/>
      <c r="T736" s="213"/>
      <c r="U736" s="213"/>
      <c r="V736" s="213"/>
      <c r="W736" s="213"/>
      <c r="X736" s="213"/>
      <c r="Y736" s="213"/>
      <c r="Z736" s="213"/>
      <c r="AA736" s="213"/>
      <c r="AB736" s="213"/>
      <c r="AC736" s="213"/>
      <c r="AD736" s="213"/>
      <c r="AE736" s="213"/>
      <c r="AF736" s="213"/>
      <c r="AG736" s="213"/>
      <c r="AH736" s="213"/>
      <c r="AI736" s="213"/>
      <c r="AJ736" s="213"/>
    </row>
    <row r="737">
      <c r="A737" s="260" t="s">
        <v>5946</v>
      </c>
      <c r="B737" s="11" t="s">
        <v>35</v>
      </c>
      <c r="C737" s="261" t="s">
        <v>2705</v>
      </c>
      <c r="D737" s="257" t="s">
        <v>1537</v>
      </c>
      <c r="E737" s="260" t="s">
        <v>1290</v>
      </c>
      <c r="F737" s="260" t="s">
        <v>588</v>
      </c>
      <c r="G737" s="262" t="s">
        <v>5630</v>
      </c>
      <c r="H737" s="262" t="s">
        <v>5548</v>
      </c>
      <c r="I737" s="260">
        <v>1.0</v>
      </c>
      <c r="J737" s="260">
        <v>1.0</v>
      </c>
      <c r="K737" s="260">
        <v>0.0</v>
      </c>
      <c r="L737" s="260">
        <v>0.0</v>
      </c>
      <c r="M737" s="260">
        <v>0.0</v>
      </c>
      <c r="N737" s="260">
        <v>0.0</v>
      </c>
      <c r="O737" s="260">
        <v>0.0</v>
      </c>
      <c r="P737" s="128" t="s">
        <v>6113</v>
      </c>
      <c r="Q737" s="213"/>
      <c r="R737" s="213"/>
      <c r="S737" s="213"/>
      <c r="T737" s="213"/>
      <c r="U737" s="213"/>
      <c r="V737" s="213"/>
      <c r="W737" s="213"/>
      <c r="X737" s="213"/>
      <c r="Y737" s="213"/>
      <c r="Z737" s="213"/>
      <c r="AA737" s="213"/>
      <c r="AB737" s="213"/>
      <c r="AC737" s="213"/>
      <c r="AD737" s="213"/>
      <c r="AE737" s="213"/>
      <c r="AF737" s="213"/>
      <c r="AG737" s="213"/>
      <c r="AH737" s="213"/>
      <c r="AI737" s="213"/>
      <c r="AJ737" s="213"/>
    </row>
    <row r="738">
      <c r="A738" s="260" t="s">
        <v>5947</v>
      </c>
      <c r="B738" s="11" t="s">
        <v>35</v>
      </c>
      <c r="C738" s="261" t="s">
        <v>2705</v>
      </c>
      <c r="D738" s="257" t="s">
        <v>1537</v>
      </c>
      <c r="E738" s="260" t="s">
        <v>5659</v>
      </c>
      <c r="F738" s="260" t="s">
        <v>1766</v>
      </c>
      <c r="G738" s="262" t="s">
        <v>5660</v>
      </c>
      <c r="H738" s="262" t="s">
        <v>5585</v>
      </c>
      <c r="I738" s="260">
        <v>1.0</v>
      </c>
      <c r="J738" s="260">
        <v>1.0</v>
      </c>
      <c r="K738" s="260">
        <v>0.0</v>
      </c>
      <c r="L738" s="260">
        <v>0.0</v>
      </c>
      <c r="M738" s="260">
        <v>0.0</v>
      </c>
      <c r="N738" s="260">
        <v>0.0</v>
      </c>
      <c r="O738" s="260">
        <v>0.0</v>
      </c>
      <c r="P738" s="128" t="s">
        <v>6113</v>
      </c>
      <c r="Q738" s="213"/>
      <c r="R738" s="213"/>
      <c r="S738" s="213"/>
      <c r="T738" s="213"/>
      <c r="U738" s="213"/>
      <c r="V738" s="213"/>
      <c r="W738" s="213"/>
      <c r="X738" s="213"/>
      <c r="Y738" s="213"/>
      <c r="Z738" s="213"/>
      <c r="AA738" s="213"/>
      <c r="AB738" s="213"/>
      <c r="AC738" s="213"/>
      <c r="AD738" s="213"/>
      <c r="AE738" s="213"/>
      <c r="AF738" s="213"/>
      <c r="AG738" s="213"/>
      <c r="AH738" s="213"/>
      <c r="AI738" s="213"/>
      <c r="AJ738" s="213"/>
    </row>
    <row r="739">
      <c r="A739" s="260" t="s">
        <v>5948</v>
      </c>
      <c r="B739" s="11" t="s">
        <v>35</v>
      </c>
      <c r="C739" s="261" t="s">
        <v>2705</v>
      </c>
      <c r="D739" s="257" t="s">
        <v>1537</v>
      </c>
      <c r="E739" s="260" t="s">
        <v>616</v>
      </c>
      <c r="F739" s="260" t="s">
        <v>215</v>
      </c>
      <c r="G739" s="262" t="s">
        <v>5632</v>
      </c>
      <c r="H739" s="262" t="s">
        <v>5430</v>
      </c>
      <c r="I739" s="260">
        <v>1.0</v>
      </c>
      <c r="J739" s="260">
        <v>1.0</v>
      </c>
      <c r="K739" s="260">
        <v>0.0</v>
      </c>
      <c r="L739" s="260">
        <v>0.0</v>
      </c>
      <c r="M739" s="260">
        <v>0.0</v>
      </c>
      <c r="N739" s="260">
        <v>0.0</v>
      </c>
      <c r="O739" s="260">
        <v>0.0</v>
      </c>
      <c r="P739" s="128" t="s">
        <v>6113</v>
      </c>
      <c r="Q739" s="213"/>
      <c r="R739" s="213"/>
      <c r="S739" s="213"/>
      <c r="T739" s="213"/>
      <c r="U739" s="213"/>
      <c r="V739" s="213"/>
      <c r="W739" s="213"/>
      <c r="X739" s="213"/>
      <c r="Y739" s="213"/>
      <c r="Z739" s="213"/>
      <c r="AA739" s="213"/>
      <c r="AB739" s="213"/>
      <c r="AC739" s="213"/>
      <c r="AD739" s="213"/>
      <c r="AE739" s="213"/>
      <c r="AF739" s="213"/>
      <c r="AG739" s="213"/>
      <c r="AH739" s="213"/>
      <c r="AI739" s="213"/>
      <c r="AJ739" s="213"/>
    </row>
    <row r="740">
      <c r="A740" s="260" t="s">
        <v>5949</v>
      </c>
      <c r="B740" s="11" t="s">
        <v>35</v>
      </c>
      <c r="C740" s="261" t="s">
        <v>2705</v>
      </c>
      <c r="D740" s="257" t="s">
        <v>1537</v>
      </c>
      <c r="E740" s="260" t="s">
        <v>2245</v>
      </c>
      <c r="F740" s="260" t="s">
        <v>176</v>
      </c>
      <c r="G740" s="262" t="s">
        <v>5918</v>
      </c>
      <c r="H740" s="262" t="s">
        <v>5503</v>
      </c>
      <c r="I740" s="260">
        <v>1.0</v>
      </c>
      <c r="J740" s="260">
        <v>1.0</v>
      </c>
      <c r="K740" s="260">
        <v>0.0</v>
      </c>
      <c r="L740" s="260">
        <v>0.0</v>
      </c>
      <c r="M740" s="260">
        <v>0.0</v>
      </c>
      <c r="N740" s="260">
        <v>0.0</v>
      </c>
      <c r="O740" s="260">
        <v>0.0</v>
      </c>
      <c r="P740" s="128" t="s">
        <v>6113</v>
      </c>
      <c r="Q740" s="213"/>
      <c r="R740" s="213"/>
      <c r="S740" s="213"/>
      <c r="T740" s="213"/>
      <c r="U740" s="213"/>
      <c r="V740" s="213"/>
      <c r="W740" s="213"/>
      <c r="X740" s="213"/>
      <c r="Y740" s="213"/>
      <c r="Z740" s="213"/>
      <c r="AA740" s="213"/>
      <c r="AB740" s="213"/>
      <c r="AC740" s="213"/>
      <c r="AD740" s="213"/>
      <c r="AE740" s="213"/>
      <c r="AF740" s="213"/>
      <c r="AG740" s="213"/>
      <c r="AH740" s="213"/>
      <c r="AI740" s="213"/>
      <c r="AJ740" s="213"/>
    </row>
    <row r="741">
      <c r="A741" s="260" t="s">
        <v>5951</v>
      </c>
      <c r="B741" s="11" t="s">
        <v>35</v>
      </c>
      <c r="C741" s="261" t="s">
        <v>5952</v>
      </c>
      <c r="D741" s="257" t="s">
        <v>1537</v>
      </c>
      <c r="E741" s="260" t="s">
        <v>1625</v>
      </c>
      <c r="F741" s="260" t="s">
        <v>2225</v>
      </c>
      <c r="G741" s="262" t="s">
        <v>5639</v>
      </c>
      <c r="H741" s="262" t="s">
        <v>5601</v>
      </c>
      <c r="I741" s="260">
        <v>3.0</v>
      </c>
      <c r="J741" s="260">
        <v>3.0</v>
      </c>
      <c r="K741" s="260">
        <v>0.0</v>
      </c>
      <c r="L741" s="260">
        <v>23.0</v>
      </c>
      <c r="M741" s="260">
        <v>0.0</v>
      </c>
      <c r="N741" s="260">
        <v>0.0</v>
      </c>
      <c r="O741" s="260">
        <v>0.0</v>
      </c>
      <c r="P741" s="128" t="s">
        <v>6113</v>
      </c>
      <c r="Q741" s="213"/>
      <c r="R741" s="213"/>
      <c r="S741" s="213"/>
      <c r="T741" s="213"/>
      <c r="U741" s="213"/>
      <c r="V741" s="213"/>
      <c r="W741" s="213"/>
      <c r="X741" s="213"/>
      <c r="Y741" s="213"/>
      <c r="Z741" s="213"/>
      <c r="AA741" s="213"/>
      <c r="AB741" s="213"/>
      <c r="AC741" s="213"/>
      <c r="AD741" s="213"/>
      <c r="AE741" s="213"/>
      <c r="AF741" s="213"/>
      <c r="AG741" s="213"/>
      <c r="AH741" s="213"/>
      <c r="AI741" s="213"/>
      <c r="AJ741" s="213"/>
    </row>
    <row r="742">
      <c r="A742" s="260" t="s">
        <v>5953</v>
      </c>
      <c r="B742" s="11" t="s">
        <v>35</v>
      </c>
      <c r="C742" s="261" t="s">
        <v>5952</v>
      </c>
      <c r="D742" s="257" t="s">
        <v>1537</v>
      </c>
      <c r="E742" s="260" t="s">
        <v>1273</v>
      </c>
      <c r="F742" s="260" t="s">
        <v>1223</v>
      </c>
      <c r="G742" s="262" t="s">
        <v>5619</v>
      </c>
      <c r="H742" s="262" t="s">
        <v>5457</v>
      </c>
      <c r="I742" s="260">
        <v>5.0</v>
      </c>
      <c r="J742" s="260">
        <v>5.0</v>
      </c>
      <c r="K742" s="260">
        <v>0.0</v>
      </c>
      <c r="L742" s="260">
        <v>0.0</v>
      </c>
      <c r="M742" s="260">
        <v>0.0</v>
      </c>
      <c r="N742" s="260">
        <v>0.0</v>
      </c>
      <c r="O742" s="260">
        <v>0.0</v>
      </c>
      <c r="P742" s="128" t="s">
        <v>6113</v>
      </c>
      <c r="Q742" s="213"/>
      <c r="R742" s="213"/>
      <c r="S742" s="213"/>
      <c r="T742" s="213"/>
      <c r="U742" s="213"/>
      <c r="V742" s="213"/>
      <c r="W742" s="213"/>
      <c r="X742" s="213"/>
      <c r="Y742" s="213"/>
      <c r="Z742" s="213"/>
      <c r="AA742" s="213"/>
      <c r="AB742" s="213"/>
      <c r="AC742" s="213"/>
      <c r="AD742" s="213"/>
      <c r="AE742" s="213"/>
      <c r="AF742" s="213"/>
      <c r="AG742" s="213"/>
      <c r="AH742" s="213"/>
      <c r="AI742" s="213"/>
      <c r="AJ742" s="213"/>
    </row>
    <row r="743">
      <c r="A743" s="260" t="s">
        <v>5954</v>
      </c>
      <c r="B743" s="11" t="s">
        <v>35</v>
      </c>
      <c r="C743" s="261" t="s">
        <v>5952</v>
      </c>
      <c r="D743" s="257" t="s">
        <v>1537</v>
      </c>
      <c r="E743" s="260" t="s">
        <v>2067</v>
      </c>
      <c r="F743" s="260" t="s">
        <v>1057</v>
      </c>
      <c r="G743" s="262" t="s">
        <v>5626</v>
      </c>
      <c r="H743" s="262" t="s">
        <v>5487</v>
      </c>
      <c r="I743" s="260">
        <v>1.0</v>
      </c>
      <c r="J743" s="260">
        <v>1.0</v>
      </c>
      <c r="K743" s="260">
        <v>0.0</v>
      </c>
      <c r="L743" s="260">
        <v>0.0</v>
      </c>
      <c r="M743" s="260">
        <v>0.0</v>
      </c>
      <c r="N743" s="260">
        <v>0.0</v>
      </c>
      <c r="O743" s="260">
        <v>0.0</v>
      </c>
      <c r="P743" s="128" t="s">
        <v>6113</v>
      </c>
      <c r="Q743" s="213"/>
      <c r="R743" s="213"/>
      <c r="S743" s="213"/>
      <c r="T743" s="213"/>
      <c r="U743" s="213"/>
      <c r="V743" s="213"/>
      <c r="W743" s="213"/>
      <c r="X743" s="213"/>
      <c r="Y743" s="213"/>
      <c r="Z743" s="213"/>
      <c r="AA743" s="213"/>
      <c r="AB743" s="213"/>
      <c r="AC743" s="213"/>
      <c r="AD743" s="213"/>
      <c r="AE743" s="213"/>
      <c r="AF743" s="213"/>
      <c r="AG743" s="213"/>
      <c r="AH743" s="213"/>
      <c r="AI743" s="213"/>
      <c r="AJ743" s="213"/>
    </row>
    <row r="744">
      <c r="A744" s="260" t="s">
        <v>5955</v>
      </c>
      <c r="B744" s="11" t="s">
        <v>35</v>
      </c>
      <c r="C744" s="261" t="s">
        <v>5952</v>
      </c>
      <c r="D744" s="257" t="s">
        <v>1537</v>
      </c>
      <c r="E744" s="260" t="s">
        <v>5659</v>
      </c>
      <c r="F744" s="260" t="s">
        <v>1766</v>
      </c>
      <c r="G744" s="262" t="s">
        <v>5660</v>
      </c>
      <c r="H744" s="262" t="s">
        <v>5585</v>
      </c>
      <c r="I744" s="260">
        <v>4.0</v>
      </c>
      <c r="J744" s="260">
        <v>4.0</v>
      </c>
      <c r="K744" s="260">
        <v>0.0</v>
      </c>
      <c r="L744" s="260">
        <v>0.0</v>
      </c>
      <c r="M744" s="260">
        <v>0.0</v>
      </c>
      <c r="N744" s="260">
        <v>0.0</v>
      </c>
      <c r="O744" s="260">
        <v>0.0</v>
      </c>
      <c r="P744" s="128" t="s">
        <v>6113</v>
      </c>
      <c r="Q744" s="213"/>
      <c r="R744" s="213"/>
      <c r="S744" s="213"/>
      <c r="T744" s="213"/>
      <c r="U744" s="213"/>
      <c r="V744" s="213"/>
      <c r="W744" s="213"/>
      <c r="X744" s="213"/>
      <c r="Y744" s="213"/>
      <c r="Z744" s="213"/>
      <c r="AA744" s="213"/>
      <c r="AB744" s="213"/>
      <c r="AC744" s="213"/>
      <c r="AD744" s="213"/>
      <c r="AE744" s="213"/>
      <c r="AF744" s="213"/>
      <c r="AG744" s="213"/>
      <c r="AH744" s="213"/>
      <c r="AI744" s="213"/>
      <c r="AJ744" s="213"/>
    </row>
    <row r="745">
      <c r="A745" s="260" t="s">
        <v>5956</v>
      </c>
      <c r="B745" s="11" t="s">
        <v>35</v>
      </c>
      <c r="C745" s="261" t="s">
        <v>5952</v>
      </c>
      <c r="D745" s="257" t="s">
        <v>1537</v>
      </c>
      <c r="E745" s="260" t="s">
        <v>365</v>
      </c>
      <c r="F745" s="260" t="s">
        <v>355</v>
      </c>
      <c r="G745" s="262" t="s">
        <v>5932</v>
      </c>
      <c r="H745" s="262" t="s">
        <v>5574</v>
      </c>
      <c r="I745" s="260">
        <v>1.0</v>
      </c>
      <c r="J745" s="260">
        <v>1.0</v>
      </c>
      <c r="K745" s="260">
        <v>0.0</v>
      </c>
      <c r="L745" s="260">
        <v>0.0</v>
      </c>
      <c r="M745" s="260">
        <v>0.0</v>
      </c>
      <c r="N745" s="260">
        <v>0.0</v>
      </c>
      <c r="O745" s="260">
        <v>0.0</v>
      </c>
      <c r="P745" s="128" t="s">
        <v>6113</v>
      </c>
      <c r="Q745" s="213"/>
      <c r="R745" s="213"/>
      <c r="S745" s="213"/>
      <c r="T745" s="213"/>
      <c r="U745" s="213"/>
      <c r="V745" s="213"/>
      <c r="W745" s="213"/>
      <c r="X745" s="213"/>
      <c r="Y745" s="213"/>
      <c r="Z745" s="213"/>
      <c r="AA745" s="213"/>
      <c r="AB745" s="213"/>
      <c r="AC745" s="213"/>
      <c r="AD745" s="213"/>
      <c r="AE745" s="213"/>
      <c r="AF745" s="213"/>
      <c r="AG745" s="213"/>
      <c r="AH745" s="213"/>
      <c r="AI745" s="213"/>
      <c r="AJ745" s="213"/>
    </row>
    <row r="746">
      <c r="A746" s="260" t="s">
        <v>5957</v>
      </c>
      <c r="B746" s="11" t="s">
        <v>35</v>
      </c>
      <c r="C746" s="261" t="s">
        <v>5952</v>
      </c>
      <c r="D746" s="257" t="s">
        <v>1537</v>
      </c>
      <c r="E746" s="260" t="s">
        <v>369</v>
      </c>
      <c r="F746" s="260" t="s">
        <v>310</v>
      </c>
      <c r="G746" s="262" t="s">
        <v>5676</v>
      </c>
      <c r="H746" s="262" t="s">
        <v>5454</v>
      </c>
      <c r="I746" s="260">
        <v>3.0</v>
      </c>
      <c r="J746" s="260">
        <v>3.0</v>
      </c>
      <c r="K746" s="260">
        <v>0.0</v>
      </c>
      <c r="L746" s="260">
        <v>0.0</v>
      </c>
      <c r="M746" s="260">
        <v>0.0</v>
      </c>
      <c r="N746" s="260">
        <v>0.0</v>
      </c>
      <c r="O746" s="260">
        <v>0.0</v>
      </c>
      <c r="P746" s="128" t="s">
        <v>6113</v>
      </c>
      <c r="Q746" s="213"/>
      <c r="R746" s="213"/>
      <c r="S746" s="213"/>
      <c r="T746" s="213"/>
      <c r="U746" s="213"/>
      <c r="V746" s="213"/>
      <c r="W746" s="213"/>
      <c r="X746" s="213"/>
      <c r="Y746" s="213"/>
      <c r="Z746" s="213"/>
      <c r="AA746" s="213"/>
      <c r="AB746" s="213"/>
      <c r="AC746" s="213"/>
      <c r="AD746" s="213"/>
      <c r="AE746" s="213"/>
      <c r="AF746" s="213"/>
      <c r="AG746" s="213"/>
      <c r="AH746" s="213"/>
      <c r="AI746" s="213"/>
      <c r="AJ746" s="213"/>
    </row>
    <row r="747">
      <c r="A747" s="260" t="s">
        <v>5958</v>
      </c>
      <c r="B747" s="11" t="s">
        <v>35</v>
      </c>
      <c r="C747" s="261" t="s">
        <v>5952</v>
      </c>
      <c r="D747" s="257" t="s">
        <v>1537</v>
      </c>
      <c r="E747" s="260" t="s">
        <v>1336</v>
      </c>
      <c r="F747" s="260" t="s">
        <v>1335</v>
      </c>
      <c r="G747" s="262" t="s">
        <v>5649</v>
      </c>
      <c r="H747" s="262" t="s">
        <v>5609</v>
      </c>
      <c r="I747" s="260">
        <v>1.0</v>
      </c>
      <c r="J747" s="260">
        <v>1.0</v>
      </c>
      <c r="K747" s="260">
        <v>0.0</v>
      </c>
      <c r="L747" s="260">
        <v>0.0</v>
      </c>
      <c r="M747" s="260">
        <v>0.0</v>
      </c>
      <c r="N747" s="260">
        <v>0.0</v>
      </c>
      <c r="O747" s="260">
        <v>0.0</v>
      </c>
      <c r="P747" s="128" t="s">
        <v>6113</v>
      </c>
      <c r="Q747" s="213"/>
      <c r="R747" s="213"/>
      <c r="S747" s="213"/>
      <c r="T747" s="213"/>
      <c r="U747" s="213"/>
      <c r="V747" s="213"/>
      <c r="W747" s="213"/>
      <c r="X747" s="213"/>
      <c r="Y747" s="213"/>
      <c r="Z747" s="213"/>
      <c r="AA747" s="213"/>
      <c r="AB747" s="213"/>
      <c r="AC747" s="213"/>
      <c r="AD747" s="213"/>
      <c r="AE747" s="213"/>
      <c r="AF747" s="213"/>
      <c r="AG747" s="213"/>
      <c r="AH747" s="213"/>
      <c r="AI747" s="213"/>
      <c r="AJ747" s="213"/>
    </row>
    <row r="748">
      <c r="A748" s="260" t="s">
        <v>5959</v>
      </c>
      <c r="B748" s="11" t="s">
        <v>35</v>
      </c>
      <c r="C748" s="261" t="s">
        <v>5952</v>
      </c>
      <c r="D748" s="257" t="s">
        <v>1537</v>
      </c>
      <c r="E748" s="260" t="s">
        <v>2248</v>
      </c>
      <c r="F748" s="260" t="s">
        <v>445</v>
      </c>
      <c r="G748" s="262" t="s">
        <v>5634</v>
      </c>
      <c r="H748" s="262" t="s">
        <v>5513</v>
      </c>
      <c r="I748" s="260">
        <v>3.0</v>
      </c>
      <c r="J748" s="260">
        <v>3.0</v>
      </c>
      <c r="K748" s="260">
        <v>0.0</v>
      </c>
      <c r="L748" s="260">
        <v>0.0</v>
      </c>
      <c r="M748" s="260">
        <v>0.0</v>
      </c>
      <c r="N748" s="260">
        <v>0.0</v>
      </c>
      <c r="O748" s="260">
        <v>0.0</v>
      </c>
      <c r="P748" s="128" t="s">
        <v>6113</v>
      </c>
      <c r="Q748" s="213"/>
      <c r="R748" s="213"/>
      <c r="S748" s="213"/>
      <c r="T748" s="213"/>
      <c r="U748" s="213"/>
      <c r="V748" s="213"/>
      <c r="W748" s="213"/>
      <c r="X748" s="213"/>
      <c r="Y748" s="213"/>
      <c r="Z748" s="213"/>
      <c r="AA748" s="213"/>
      <c r="AB748" s="213"/>
      <c r="AC748" s="213"/>
      <c r="AD748" s="213"/>
      <c r="AE748" s="213"/>
      <c r="AF748" s="213"/>
      <c r="AG748" s="213"/>
      <c r="AH748" s="213"/>
      <c r="AI748" s="213"/>
      <c r="AJ748" s="213"/>
    </row>
    <row r="749">
      <c r="A749" s="260" t="s">
        <v>5960</v>
      </c>
      <c r="B749" s="11" t="s">
        <v>35</v>
      </c>
      <c r="C749" s="261" t="s">
        <v>5961</v>
      </c>
      <c r="D749" s="257" t="s">
        <v>1537</v>
      </c>
      <c r="E749" s="260" t="s">
        <v>2067</v>
      </c>
      <c r="F749" s="260" t="s">
        <v>1057</v>
      </c>
      <c r="G749" s="262" t="s">
        <v>5626</v>
      </c>
      <c r="H749" s="262" t="s">
        <v>5487</v>
      </c>
      <c r="I749" s="260">
        <v>1.0</v>
      </c>
      <c r="J749" s="260">
        <v>1.0</v>
      </c>
      <c r="K749" s="260">
        <v>0.0</v>
      </c>
      <c r="L749" s="260">
        <v>0.0</v>
      </c>
      <c r="M749" s="260">
        <v>0.0</v>
      </c>
      <c r="N749" s="260">
        <v>0.0</v>
      </c>
      <c r="O749" s="260">
        <v>0.0</v>
      </c>
      <c r="P749" s="128" t="s">
        <v>6113</v>
      </c>
      <c r="Q749" s="213"/>
      <c r="R749" s="213"/>
      <c r="S749" s="213"/>
      <c r="T749" s="213"/>
      <c r="U749" s="213"/>
      <c r="V749" s="213"/>
      <c r="W749" s="213"/>
      <c r="X749" s="213"/>
      <c r="Y749" s="213"/>
      <c r="Z749" s="213"/>
      <c r="AA749" s="213"/>
      <c r="AB749" s="213"/>
      <c r="AC749" s="213"/>
      <c r="AD749" s="213"/>
      <c r="AE749" s="213"/>
      <c r="AF749" s="213"/>
      <c r="AG749" s="213"/>
      <c r="AH749" s="213"/>
      <c r="AI749" s="213"/>
      <c r="AJ749" s="213"/>
    </row>
    <row r="750">
      <c r="A750" s="260" t="s">
        <v>5962</v>
      </c>
      <c r="B750" s="11" t="s">
        <v>35</v>
      </c>
      <c r="C750" s="261" t="s">
        <v>5961</v>
      </c>
      <c r="D750" s="257" t="s">
        <v>1537</v>
      </c>
      <c r="E750" s="260" t="s">
        <v>73</v>
      </c>
      <c r="F750" s="260" t="s">
        <v>72</v>
      </c>
      <c r="G750" s="262" t="s">
        <v>5662</v>
      </c>
      <c r="H750" s="262" t="s">
        <v>5406</v>
      </c>
      <c r="I750" s="260">
        <v>2.0</v>
      </c>
      <c r="J750" s="260">
        <v>2.0</v>
      </c>
      <c r="K750" s="260">
        <v>0.0</v>
      </c>
      <c r="L750" s="260">
        <v>0.0</v>
      </c>
      <c r="M750" s="260">
        <v>0.0</v>
      </c>
      <c r="N750" s="260">
        <v>0.0</v>
      </c>
      <c r="O750" s="260">
        <v>0.0</v>
      </c>
      <c r="P750" s="128" t="s">
        <v>6113</v>
      </c>
      <c r="Q750" s="213"/>
      <c r="R750" s="213"/>
      <c r="S750" s="213"/>
      <c r="T750" s="213"/>
      <c r="U750" s="213"/>
      <c r="V750" s="213"/>
      <c r="W750" s="213"/>
      <c r="X750" s="213"/>
      <c r="Y750" s="213"/>
      <c r="Z750" s="213"/>
      <c r="AA750" s="213"/>
      <c r="AB750" s="213"/>
      <c r="AC750" s="213"/>
      <c r="AD750" s="213"/>
      <c r="AE750" s="213"/>
      <c r="AF750" s="213"/>
      <c r="AG750" s="213"/>
      <c r="AH750" s="213"/>
      <c r="AI750" s="213"/>
      <c r="AJ750" s="213"/>
    </row>
    <row r="751">
      <c r="A751" s="260" t="s">
        <v>5963</v>
      </c>
      <c r="B751" s="11" t="s">
        <v>35</v>
      </c>
      <c r="C751" s="261" t="s">
        <v>5961</v>
      </c>
      <c r="D751" s="257" t="s">
        <v>1537</v>
      </c>
      <c r="E751" s="260" t="s">
        <v>616</v>
      </c>
      <c r="F751" s="260" t="s">
        <v>215</v>
      </c>
      <c r="G751" s="262" t="s">
        <v>5632</v>
      </c>
      <c r="H751" s="262" t="s">
        <v>5430</v>
      </c>
      <c r="I751" s="260">
        <v>10.0</v>
      </c>
      <c r="J751" s="260">
        <v>10.0</v>
      </c>
      <c r="K751" s="260">
        <v>0.0</v>
      </c>
      <c r="L751" s="260">
        <v>0.0</v>
      </c>
      <c r="M751" s="260">
        <v>0.0</v>
      </c>
      <c r="N751" s="260">
        <v>0.0</v>
      </c>
      <c r="O751" s="260">
        <v>0.0</v>
      </c>
      <c r="P751" s="128" t="s">
        <v>6113</v>
      </c>
      <c r="Q751" s="213"/>
      <c r="R751" s="213"/>
      <c r="S751" s="213"/>
      <c r="T751" s="213"/>
      <c r="U751" s="213"/>
      <c r="V751" s="213"/>
      <c r="W751" s="213"/>
      <c r="X751" s="213"/>
      <c r="Y751" s="213"/>
      <c r="Z751" s="213"/>
      <c r="AA751" s="213"/>
      <c r="AB751" s="213"/>
      <c r="AC751" s="213"/>
      <c r="AD751" s="213"/>
      <c r="AE751" s="213"/>
      <c r="AF751" s="213"/>
      <c r="AG751" s="213"/>
      <c r="AH751" s="213"/>
      <c r="AI751" s="213"/>
      <c r="AJ751" s="213"/>
    </row>
    <row r="752">
      <c r="A752" s="260" t="s">
        <v>5964</v>
      </c>
      <c r="B752" s="11" t="s">
        <v>35</v>
      </c>
      <c r="C752" s="261" t="s">
        <v>5961</v>
      </c>
      <c r="D752" s="257" t="s">
        <v>1537</v>
      </c>
      <c r="E752" s="260" t="s">
        <v>369</v>
      </c>
      <c r="F752" s="260" t="s">
        <v>310</v>
      </c>
      <c r="G752" s="262" t="s">
        <v>5676</v>
      </c>
      <c r="H752" s="262" t="s">
        <v>5454</v>
      </c>
      <c r="I752" s="260">
        <v>1.0</v>
      </c>
      <c r="J752" s="260">
        <v>1.0</v>
      </c>
      <c r="K752" s="260">
        <v>0.0</v>
      </c>
      <c r="L752" s="260">
        <v>0.0</v>
      </c>
      <c r="M752" s="260">
        <v>0.0</v>
      </c>
      <c r="N752" s="260">
        <v>0.0</v>
      </c>
      <c r="O752" s="260">
        <v>0.0</v>
      </c>
      <c r="P752" s="128" t="s">
        <v>6113</v>
      </c>
      <c r="Q752" s="213"/>
      <c r="R752" s="213"/>
      <c r="S752" s="213"/>
      <c r="T752" s="213"/>
      <c r="U752" s="213"/>
      <c r="V752" s="213"/>
      <c r="W752" s="213"/>
      <c r="X752" s="213"/>
      <c r="Y752" s="213"/>
      <c r="Z752" s="213"/>
      <c r="AA752" s="213"/>
      <c r="AB752" s="213"/>
      <c r="AC752" s="213"/>
      <c r="AD752" s="213"/>
      <c r="AE752" s="213"/>
      <c r="AF752" s="213"/>
      <c r="AG752" s="213"/>
      <c r="AH752" s="213"/>
      <c r="AI752" s="213"/>
      <c r="AJ752" s="213"/>
    </row>
    <row r="753">
      <c r="A753" s="260" t="s">
        <v>5965</v>
      </c>
      <c r="B753" s="11" t="s">
        <v>35</v>
      </c>
      <c r="C753" s="261" t="s">
        <v>5966</v>
      </c>
      <c r="D753" s="257" t="s">
        <v>1537</v>
      </c>
      <c r="E753" s="260" t="s">
        <v>616</v>
      </c>
      <c r="F753" s="260" t="s">
        <v>215</v>
      </c>
      <c r="G753" s="262" t="s">
        <v>5632</v>
      </c>
      <c r="H753" s="262" t="s">
        <v>5430</v>
      </c>
      <c r="I753" s="260">
        <v>2.0</v>
      </c>
      <c r="J753" s="260">
        <v>2.0</v>
      </c>
      <c r="K753" s="260">
        <v>0.0</v>
      </c>
      <c r="L753" s="260">
        <v>0.0</v>
      </c>
      <c r="M753" s="260">
        <v>0.0</v>
      </c>
      <c r="N753" s="260">
        <v>0.0</v>
      </c>
      <c r="O753" s="260">
        <v>0.0</v>
      </c>
      <c r="P753" s="128" t="s">
        <v>6113</v>
      </c>
      <c r="Q753" s="213"/>
      <c r="R753" s="213"/>
      <c r="S753" s="213"/>
      <c r="T753" s="213"/>
      <c r="U753" s="213"/>
      <c r="V753" s="213"/>
      <c r="W753" s="213"/>
      <c r="X753" s="213"/>
      <c r="Y753" s="213"/>
      <c r="Z753" s="213"/>
      <c r="AA753" s="213"/>
      <c r="AB753" s="213"/>
      <c r="AC753" s="213"/>
      <c r="AD753" s="213"/>
      <c r="AE753" s="213"/>
      <c r="AF753" s="213"/>
      <c r="AG753" s="213"/>
      <c r="AH753" s="213"/>
      <c r="AI753" s="213"/>
      <c r="AJ753" s="213"/>
    </row>
    <row r="754">
      <c r="A754" s="260" t="s">
        <v>5967</v>
      </c>
      <c r="B754" s="11" t="s">
        <v>35</v>
      </c>
      <c r="C754" s="261" t="s">
        <v>5966</v>
      </c>
      <c r="D754" s="257" t="s">
        <v>1537</v>
      </c>
      <c r="E754" s="260" t="s">
        <v>1273</v>
      </c>
      <c r="F754" s="260" t="s">
        <v>1223</v>
      </c>
      <c r="G754" s="262" t="s">
        <v>5619</v>
      </c>
      <c r="H754" s="262" t="s">
        <v>5457</v>
      </c>
      <c r="I754" s="260">
        <v>3.0</v>
      </c>
      <c r="J754" s="260">
        <v>3.0</v>
      </c>
      <c r="K754" s="260">
        <v>0.0</v>
      </c>
      <c r="L754" s="260">
        <v>0.0</v>
      </c>
      <c r="M754" s="260">
        <v>0.0</v>
      </c>
      <c r="N754" s="260">
        <v>0.0</v>
      </c>
      <c r="O754" s="260">
        <v>0.0</v>
      </c>
      <c r="P754" s="128" t="s">
        <v>6113</v>
      </c>
      <c r="Q754" s="213"/>
      <c r="R754" s="213"/>
      <c r="S754" s="213"/>
      <c r="T754" s="213"/>
      <c r="U754" s="213"/>
      <c r="V754" s="213"/>
      <c r="W754" s="213"/>
      <c r="X754" s="213"/>
      <c r="Y754" s="213"/>
      <c r="Z754" s="213"/>
      <c r="AA754" s="213"/>
      <c r="AB754" s="213"/>
      <c r="AC754" s="213"/>
      <c r="AD754" s="213"/>
      <c r="AE754" s="213"/>
      <c r="AF754" s="213"/>
      <c r="AG754" s="213"/>
      <c r="AH754" s="213"/>
      <c r="AI754" s="213"/>
      <c r="AJ754" s="213"/>
    </row>
    <row r="755">
      <c r="A755" s="260" t="s">
        <v>5968</v>
      </c>
      <c r="B755" s="11" t="s">
        <v>35</v>
      </c>
      <c r="C755" s="261" t="s">
        <v>5966</v>
      </c>
      <c r="D755" s="257" t="s">
        <v>1537</v>
      </c>
      <c r="E755" s="260" t="s">
        <v>5659</v>
      </c>
      <c r="F755" s="260" t="s">
        <v>1766</v>
      </c>
      <c r="G755" s="262" t="s">
        <v>5660</v>
      </c>
      <c r="H755" s="262" t="s">
        <v>5585</v>
      </c>
      <c r="I755" s="260">
        <v>4.0</v>
      </c>
      <c r="J755" s="260">
        <v>4.0</v>
      </c>
      <c r="K755" s="260">
        <v>0.0</v>
      </c>
      <c r="L755" s="260">
        <v>0.0</v>
      </c>
      <c r="M755" s="260">
        <v>0.0</v>
      </c>
      <c r="N755" s="260">
        <v>0.0</v>
      </c>
      <c r="O755" s="260">
        <v>0.0</v>
      </c>
      <c r="P755" s="128" t="s">
        <v>6113</v>
      </c>
      <c r="Q755" s="213"/>
      <c r="R755" s="213"/>
      <c r="S755" s="213"/>
      <c r="T755" s="213"/>
      <c r="U755" s="213"/>
      <c r="V755" s="213"/>
      <c r="W755" s="213"/>
      <c r="X755" s="213"/>
      <c r="Y755" s="213"/>
      <c r="Z755" s="213"/>
      <c r="AA755" s="213"/>
      <c r="AB755" s="213"/>
      <c r="AC755" s="213"/>
      <c r="AD755" s="213"/>
      <c r="AE755" s="213"/>
      <c r="AF755" s="213"/>
      <c r="AG755" s="213"/>
      <c r="AH755" s="213"/>
      <c r="AI755" s="213"/>
      <c r="AJ755" s="213"/>
    </row>
    <row r="756">
      <c r="A756" s="260" t="s">
        <v>5969</v>
      </c>
      <c r="B756" s="11" t="s">
        <v>35</v>
      </c>
      <c r="C756" s="261" t="s">
        <v>5966</v>
      </c>
      <c r="D756" s="257" t="s">
        <v>1537</v>
      </c>
      <c r="E756" s="260" t="s">
        <v>73</v>
      </c>
      <c r="F756" s="260" t="s">
        <v>72</v>
      </c>
      <c r="G756" s="262" t="s">
        <v>5662</v>
      </c>
      <c r="H756" s="262" t="s">
        <v>5406</v>
      </c>
      <c r="I756" s="260">
        <v>2.0</v>
      </c>
      <c r="J756" s="260">
        <v>2.0</v>
      </c>
      <c r="K756" s="260">
        <v>0.0</v>
      </c>
      <c r="L756" s="260">
        <v>0.0</v>
      </c>
      <c r="M756" s="260">
        <v>0.0</v>
      </c>
      <c r="N756" s="260">
        <v>0.0</v>
      </c>
      <c r="O756" s="260">
        <v>0.0</v>
      </c>
      <c r="P756" s="128" t="s">
        <v>6113</v>
      </c>
      <c r="Q756" s="213"/>
      <c r="R756" s="213"/>
      <c r="S756" s="213"/>
      <c r="T756" s="213"/>
      <c r="U756" s="213"/>
      <c r="V756" s="213"/>
      <c r="W756" s="213"/>
      <c r="X756" s="213"/>
      <c r="Y756" s="213"/>
      <c r="Z756" s="213"/>
      <c r="AA756" s="213"/>
      <c r="AB756" s="213"/>
      <c r="AC756" s="213"/>
      <c r="AD756" s="213"/>
      <c r="AE756" s="213"/>
      <c r="AF756" s="213"/>
      <c r="AG756" s="213"/>
      <c r="AH756" s="213"/>
      <c r="AI756" s="213"/>
      <c r="AJ756" s="213"/>
    </row>
    <row r="757">
      <c r="A757" s="260" t="s">
        <v>5970</v>
      </c>
      <c r="B757" s="11" t="s">
        <v>35</v>
      </c>
      <c r="C757" s="261" t="s">
        <v>5966</v>
      </c>
      <c r="D757" s="257" t="s">
        <v>1537</v>
      </c>
      <c r="E757" s="260" t="s">
        <v>1679</v>
      </c>
      <c r="F757" s="260" t="s">
        <v>1472</v>
      </c>
      <c r="G757" s="262" t="s">
        <v>5665</v>
      </c>
      <c r="H757" s="262" t="s">
        <v>5534</v>
      </c>
      <c r="I757" s="260">
        <v>2.0</v>
      </c>
      <c r="J757" s="260">
        <v>2.0</v>
      </c>
      <c r="K757" s="260">
        <v>0.0</v>
      </c>
      <c r="L757" s="260">
        <v>0.0</v>
      </c>
      <c r="M757" s="260">
        <v>0.0</v>
      </c>
      <c r="N757" s="260">
        <v>0.0</v>
      </c>
      <c r="O757" s="260">
        <v>0.0</v>
      </c>
      <c r="P757" s="128" t="s">
        <v>6113</v>
      </c>
      <c r="Q757" s="213"/>
      <c r="R757" s="213"/>
      <c r="S757" s="213"/>
      <c r="T757" s="213"/>
      <c r="U757" s="213"/>
      <c r="V757" s="213"/>
      <c r="W757" s="213"/>
      <c r="X757" s="213"/>
      <c r="Y757" s="213"/>
      <c r="Z757" s="213"/>
      <c r="AA757" s="213"/>
      <c r="AB757" s="213"/>
      <c r="AC757" s="213"/>
      <c r="AD757" s="213"/>
      <c r="AE757" s="213"/>
      <c r="AF757" s="213"/>
      <c r="AG757" s="213"/>
      <c r="AH757" s="213"/>
      <c r="AI757" s="213"/>
      <c r="AJ757" s="213"/>
    </row>
    <row r="758">
      <c r="A758" s="260" t="s">
        <v>5971</v>
      </c>
      <c r="B758" s="11" t="s">
        <v>35</v>
      </c>
      <c r="C758" s="261" t="s">
        <v>5966</v>
      </c>
      <c r="D758" s="257" t="s">
        <v>1537</v>
      </c>
      <c r="E758" s="260" t="s">
        <v>1336</v>
      </c>
      <c r="F758" s="260" t="s">
        <v>1335</v>
      </c>
      <c r="G758" s="262" t="s">
        <v>5649</v>
      </c>
      <c r="H758" s="262" t="s">
        <v>5609</v>
      </c>
      <c r="I758" s="260">
        <v>1.0</v>
      </c>
      <c r="J758" s="260">
        <v>1.0</v>
      </c>
      <c r="K758" s="260">
        <v>0.0</v>
      </c>
      <c r="L758" s="260">
        <v>0.0</v>
      </c>
      <c r="M758" s="260">
        <v>0.0</v>
      </c>
      <c r="N758" s="260">
        <v>0.0</v>
      </c>
      <c r="O758" s="260">
        <v>0.0</v>
      </c>
      <c r="P758" s="128" t="s">
        <v>6113</v>
      </c>
      <c r="Q758" s="213"/>
      <c r="R758" s="213"/>
      <c r="S758" s="213"/>
      <c r="T758" s="213"/>
      <c r="U758" s="213"/>
      <c r="V758" s="213"/>
      <c r="W758" s="213"/>
      <c r="X758" s="213"/>
      <c r="Y758" s="213"/>
      <c r="Z758" s="213"/>
      <c r="AA758" s="213"/>
      <c r="AB758" s="213"/>
      <c r="AC758" s="213"/>
      <c r="AD758" s="213"/>
      <c r="AE758" s="213"/>
      <c r="AF758" s="213"/>
      <c r="AG758" s="213"/>
      <c r="AH758" s="213"/>
      <c r="AI758" s="213"/>
      <c r="AJ758" s="213"/>
    </row>
    <row r="759">
      <c r="A759" s="260" t="s">
        <v>5972</v>
      </c>
      <c r="B759" s="11" t="s">
        <v>35</v>
      </c>
      <c r="C759" s="261" t="s">
        <v>5973</v>
      </c>
      <c r="D759" s="257" t="s">
        <v>1537</v>
      </c>
      <c r="E759" s="260" t="s">
        <v>1625</v>
      </c>
      <c r="F759" s="260" t="s">
        <v>2225</v>
      </c>
      <c r="G759" s="262" t="s">
        <v>5639</v>
      </c>
      <c r="H759" s="262" t="s">
        <v>5601</v>
      </c>
      <c r="I759" s="260">
        <v>1.0</v>
      </c>
      <c r="J759" s="260">
        <v>1.0</v>
      </c>
      <c r="K759" s="260">
        <v>0.0</v>
      </c>
      <c r="L759" s="260">
        <v>0.0</v>
      </c>
      <c r="M759" s="260">
        <v>0.0</v>
      </c>
      <c r="N759" s="260">
        <v>0.0</v>
      </c>
      <c r="O759" s="260">
        <v>0.0</v>
      </c>
      <c r="P759" s="128" t="s">
        <v>6113</v>
      </c>
      <c r="Q759" s="213"/>
      <c r="R759" s="213"/>
      <c r="S759" s="213"/>
      <c r="T759" s="213"/>
      <c r="U759" s="213"/>
      <c r="V759" s="213"/>
      <c r="W759" s="213"/>
      <c r="X759" s="213"/>
      <c r="Y759" s="213"/>
      <c r="Z759" s="213"/>
      <c r="AA759" s="213"/>
      <c r="AB759" s="213"/>
      <c r="AC759" s="213"/>
      <c r="AD759" s="213"/>
      <c r="AE759" s="213"/>
      <c r="AF759" s="213"/>
      <c r="AG759" s="213"/>
      <c r="AH759" s="213"/>
      <c r="AI759" s="213"/>
      <c r="AJ759" s="213"/>
    </row>
    <row r="760">
      <c r="A760" s="260" t="s">
        <v>5974</v>
      </c>
      <c r="B760" s="11" t="s">
        <v>35</v>
      </c>
      <c r="C760" s="261" t="s">
        <v>5973</v>
      </c>
      <c r="D760" s="257" t="s">
        <v>1537</v>
      </c>
      <c r="E760" s="260" t="s">
        <v>1273</v>
      </c>
      <c r="F760" s="260" t="s">
        <v>1223</v>
      </c>
      <c r="G760" s="262" t="s">
        <v>5619</v>
      </c>
      <c r="H760" s="262" t="s">
        <v>5457</v>
      </c>
      <c r="I760" s="260">
        <v>3.0</v>
      </c>
      <c r="J760" s="260">
        <v>3.0</v>
      </c>
      <c r="K760" s="260">
        <v>0.0</v>
      </c>
      <c r="L760" s="260">
        <v>0.0</v>
      </c>
      <c r="M760" s="260">
        <v>0.0</v>
      </c>
      <c r="N760" s="260">
        <v>0.0</v>
      </c>
      <c r="O760" s="260">
        <v>0.0</v>
      </c>
      <c r="P760" s="128" t="s">
        <v>6113</v>
      </c>
      <c r="Q760" s="213"/>
      <c r="R760" s="213"/>
      <c r="S760" s="213"/>
      <c r="T760" s="213"/>
      <c r="U760" s="213"/>
      <c r="V760" s="213"/>
      <c r="W760" s="213"/>
      <c r="X760" s="213"/>
      <c r="Y760" s="213"/>
      <c r="Z760" s="213"/>
      <c r="AA760" s="213"/>
      <c r="AB760" s="213"/>
      <c r="AC760" s="213"/>
      <c r="AD760" s="213"/>
      <c r="AE760" s="213"/>
      <c r="AF760" s="213"/>
      <c r="AG760" s="213"/>
      <c r="AH760" s="213"/>
      <c r="AI760" s="213"/>
      <c r="AJ760" s="213"/>
    </row>
    <row r="761">
      <c r="A761" s="260" t="s">
        <v>5975</v>
      </c>
      <c r="B761" s="11" t="s">
        <v>35</v>
      </c>
      <c r="C761" s="261" t="s">
        <v>5973</v>
      </c>
      <c r="D761" s="257" t="s">
        <v>1537</v>
      </c>
      <c r="E761" s="260" t="s">
        <v>5659</v>
      </c>
      <c r="F761" s="260" t="s">
        <v>1766</v>
      </c>
      <c r="G761" s="262" t="s">
        <v>5660</v>
      </c>
      <c r="H761" s="262" t="s">
        <v>5585</v>
      </c>
      <c r="I761" s="260">
        <v>1.0</v>
      </c>
      <c r="J761" s="260">
        <v>1.0</v>
      </c>
      <c r="K761" s="260">
        <v>0.0</v>
      </c>
      <c r="L761" s="260">
        <v>0.0</v>
      </c>
      <c r="M761" s="260">
        <v>0.0</v>
      </c>
      <c r="N761" s="260">
        <v>0.0</v>
      </c>
      <c r="O761" s="260">
        <v>0.0</v>
      </c>
      <c r="P761" s="128" t="s">
        <v>6113</v>
      </c>
      <c r="Q761" s="213"/>
      <c r="R761" s="213"/>
      <c r="S761" s="213"/>
      <c r="T761" s="213"/>
      <c r="U761" s="213"/>
      <c r="V761" s="213"/>
      <c r="W761" s="213"/>
      <c r="X761" s="213"/>
      <c r="Y761" s="213"/>
      <c r="Z761" s="213"/>
      <c r="AA761" s="213"/>
      <c r="AB761" s="213"/>
      <c r="AC761" s="213"/>
      <c r="AD761" s="213"/>
      <c r="AE761" s="213"/>
      <c r="AF761" s="213"/>
      <c r="AG761" s="213"/>
      <c r="AH761" s="213"/>
      <c r="AI761" s="213"/>
      <c r="AJ761" s="213"/>
    </row>
    <row r="762">
      <c r="A762" s="260" t="s">
        <v>5976</v>
      </c>
      <c r="B762" s="11" t="s">
        <v>35</v>
      </c>
      <c r="C762" s="261" t="s">
        <v>5973</v>
      </c>
      <c r="D762" s="257" t="s">
        <v>1537</v>
      </c>
      <c r="E762" s="260" t="s">
        <v>73</v>
      </c>
      <c r="F762" s="260" t="s">
        <v>72</v>
      </c>
      <c r="G762" s="262" t="s">
        <v>5662</v>
      </c>
      <c r="H762" s="262" t="s">
        <v>5406</v>
      </c>
      <c r="I762" s="260">
        <v>1.0</v>
      </c>
      <c r="J762" s="260">
        <v>1.0</v>
      </c>
      <c r="K762" s="260">
        <v>0.0</v>
      </c>
      <c r="L762" s="260">
        <v>0.0</v>
      </c>
      <c r="M762" s="260">
        <v>0.0</v>
      </c>
      <c r="N762" s="260">
        <v>0.0</v>
      </c>
      <c r="O762" s="260">
        <v>0.0</v>
      </c>
      <c r="P762" s="128" t="s">
        <v>6113</v>
      </c>
      <c r="Q762" s="213"/>
      <c r="R762" s="213"/>
      <c r="S762" s="213"/>
      <c r="T762" s="213"/>
      <c r="U762" s="213"/>
      <c r="V762" s="213"/>
      <c r="W762" s="213"/>
      <c r="X762" s="213"/>
      <c r="Y762" s="213"/>
      <c r="Z762" s="213"/>
      <c r="AA762" s="213"/>
      <c r="AB762" s="213"/>
      <c r="AC762" s="213"/>
      <c r="AD762" s="213"/>
      <c r="AE762" s="213"/>
      <c r="AF762" s="213"/>
      <c r="AG762" s="213"/>
      <c r="AH762" s="213"/>
      <c r="AI762" s="213"/>
      <c r="AJ762" s="213"/>
    </row>
    <row r="763">
      <c r="A763" s="260" t="s">
        <v>5977</v>
      </c>
      <c r="B763" s="11" t="s">
        <v>35</v>
      </c>
      <c r="C763" s="261" t="s">
        <v>5973</v>
      </c>
      <c r="D763" s="257" t="s">
        <v>1537</v>
      </c>
      <c r="E763" s="260" t="s">
        <v>616</v>
      </c>
      <c r="F763" s="260" t="s">
        <v>215</v>
      </c>
      <c r="G763" s="262" t="s">
        <v>5632</v>
      </c>
      <c r="H763" s="262" t="s">
        <v>5430</v>
      </c>
      <c r="I763" s="260">
        <v>6.0</v>
      </c>
      <c r="J763" s="260">
        <v>6.0</v>
      </c>
      <c r="K763" s="260">
        <v>0.0</v>
      </c>
      <c r="L763" s="260">
        <v>0.0</v>
      </c>
      <c r="M763" s="260">
        <v>0.0</v>
      </c>
      <c r="N763" s="260">
        <v>0.0</v>
      </c>
      <c r="O763" s="260">
        <v>0.0</v>
      </c>
      <c r="P763" s="128" t="s">
        <v>6113</v>
      </c>
      <c r="Q763" s="213"/>
      <c r="R763" s="213"/>
      <c r="S763" s="213"/>
      <c r="T763" s="213"/>
      <c r="U763" s="213"/>
      <c r="V763" s="213"/>
      <c r="W763" s="213"/>
      <c r="X763" s="213"/>
      <c r="Y763" s="213"/>
      <c r="Z763" s="213"/>
      <c r="AA763" s="213"/>
      <c r="AB763" s="213"/>
      <c r="AC763" s="213"/>
      <c r="AD763" s="213"/>
      <c r="AE763" s="213"/>
      <c r="AF763" s="213"/>
      <c r="AG763" s="213"/>
      <c r="AH763" s="213"/>
      <c r="AI763" s="213"/>
      <c r="AJ763" s="213"/>
    </row>
    <row r="764">
      <c r="A764" s="260" t="s">
        <v>5978</v>
      </c>
      <c r="B764" s="11" t="s">
        <v>35</v>
      </c>
      <c r="C764" s="261" t="s">
        <v>5979</v>
      </c>
      <c r="D764" s="257" t="s">
        <v>1537</v>
      </c>
      <c r="E764" s="260" t="s">
        <v>1273</v>
      </c>
      <c r="F764" s="260" t="s">
        <v>1223</v>
      </c>
      <c r="G764" s="262" t="s">
        <v>5619</v>
      </c>
      <c r="H764" s="262" t="s">
        <v>5457</v>
      </c>
      <c r="I764" s="260">
        <v>2.0</v>
      </c>
      <c r="J764" s="260">
        <v>2.0</v>
      </c>
      <c r="K764" s="260">
        <v>0.0</v>
      </c>
      <c r="L764" s="260">
        <v>0.0</v>
      </c>
      <c r="M764" s="260">
        <v>0.0</v>
      </c>
      <c r="N764" s="260">
        <v>0.0</v>
      </c>
      <c r="O764" s="260">
        <v>0.0</v>
      </c>
      <c r="P764" s="128" t="s">
        <v>6113</v>
      </c>
      <c r="Q764" s="213"/>
      <c r="R764" s="213"/>
      <c r="S764" s="213"/>
      <c r="T764" s="213"/>
      <c r="U764" s="213"/>
      <c r="V764" s="213"/>
      <c r="W764" s="213"/>
      <c r="X764" s="213"/>
      <c r="Y764" s="213"/>
      <c r="Z764" s="213"/>
      <c r="AA764" s="213"/>
      <c r="AB764" s="213"/>
      <c r="AC764" s="213"/>
      <c r="AD764" s="213"/>
      <c r="AE764" s="213"/>
      <c r="AF764" s="213"/>
      <c r="AG764" s="213"/>
      <c r="AH764" s="213"/>
      <c r="AI764" s="213"/>
      <c r="AJ764" s="213"/>
    </row>
    <row r="765">
      <c r="A765" s="260" t="s">
        <v>5980</v>
      </c>
      <c r="B765" s="11" t="s">
        <v>35</v>
      </c>
      <c r="C765" s="261" t="s">
        <v>5979</v>
      </c>
      <c r="D765" s="257" t="s">
        <v>1537</v>
      </c>
      <c r="E765" s="260" t="s">
        <v>5669</v>
      </c>
      <c r="F765" s="260" t="s">
        <v>5670</v>
      </c>
      <c r="G765" s="262" t="s">
        <v>5671</v>
      </c>
      <c r="H765" s="262" t="s">
        <v>5672</v>
      </c>
      <c r="I765" s="260">
        <v>2.0</v>
      </c>
      <c r="J765" s="260">
        <v>2.0</v>
      </c>
      <c r="K765" s="260">
        <v>0.0</v>
      </c>
      <c r="L765" s="260">
        <v>0.0</v>
      </c>
      <c r="M765" s="260">
        <v>0.0</v>
      </c>
      <c r="N765" s="260">
        <v>0.0</v>
      </c>
      <c r="O765" s="260">
        <v>0.0</v>
      </c>
      <c r="P765" s="128" t="s">
        <v>6113</v>
      </c>
      <c r="Q765" s="213"/>
      <c r="R765" s="213"/>
      <c r="S765" s="213"/>
      <c r="T765" s="213"/>
      <c r="U765" s="213"/>
      <c r="V765" s="213"/>
      <c r="W765" s="213"/>
      <c r="X765" s="213"/>
      <c r="Y765" s="213"/>
      <c r="Z765" s="213"/>
      <c r="AA765" s="213"/>
      <c r="AB765" s="213"/>
      <c r="AC765" s="213"/>
      <c r="AD765" s="213"/>
      <c r="AE765" s="213"/>
      <c r="AF765" s="213"/>
      <c r="AG765" s="213"/>
      <c r="AH765" s="213"/>
      <c r="AI765" s="213"/>
      <c r="AJ765" s="213"/>
    </row>
    <row r="766">
      <c r="A766" s="260" t="s">
        <v>5981</v>
      </c>
      <c r="B766" s="11" t="s">
        <v>35</v>
      </c>
      <c r="C766" s="261" t="s">
        <v>5979</v>
      </c>
      <c r="D766" s="257" t="s">
        <v>1537</v>
      </c>
      <c r="E766" s="260" t="s">
        <v>5643</v>
      </c>
      <c r="F766" s="260" t="s">
        <v>5644</v>
      </c>
      <c r="G766" s="262" t="s">
        <v>5645</v>
      </c>
      <c r="H766" s="262" t="s">
        <v>5646</v>
      </c>
      <c r="I766" s="260">
        <v>1.0</v>
      </c>
      <c r="J766" s="260">
        <v>1.0</v>
      </c>
      <c r="K766" s="260">
        <v>0.0</v>
      </c>
      <c r="L766" s="260">
        <v>0.0</v>
      </c>
      <c r="M766" s="260">
        <v>0.0</v>
      </c>
      <c r="N766" s="260">
        <v>0.0</v>
      </c>
      <c r="O766" s="260">
        <v>0.0</v>
      </c>
      <c r="P766" s="128" t="s">
        <v>6113</v>
      </c>
      <c r="Q766" s="213"/>
      <c r="R766" s="213"/>
      <c r="S766" s="213"/>
      <c r="T766" s="213"/>
      <c r="U766" s="213"/>
      <c r="V766" s="213"/>
      <c r="W766" s="213"/>
      <c r="X766" s="213"/>
      <c r="Y766" s="213"/>
      <c r="Z766" s="213"/>
      <c r="AA766" s="213"/>
      <c r="AB766" s="213"/>
      <c r="AC766" s="213"/>
      <c r="AD766" s="213"/>
      <c r="AE766" s="213"/>
      <c r="AF766" s="213"/>
      <c r="AG766" s="213"/>
      <c r="AH766" s="213"/>
      <c r="AI766" s="213"/>
      <c r="AJ766" s="213"/>
    </row>
    <row r="767">
      <c r="A767" s="260" t="s">
        <v>5982</v>
      </c>
      <c r="B767" s="11" t="s">
        <v>35</v>
      </c>
      <c r="C767" s="261" t="s">
        <v>5979</v>
      </c>
      <c r="D767" s="257" t="s">
        <v>1537</v>
      </c>
      <c r="E767" s="260" t="s">
        <v>170</v>
      </c>
      <c r="F767" s="260" t="s">
        <v>160</v>
      </c>
      <c r="G767" s="262" t="s">
        <v>5628</v>
      </c>
      <c r="H767" s="262" t="s">
        <v>5397</v>
      </c>
      <c r="I767" s="260">
        <v>2.0</v>
      </c>
      <c r="J767" s="260">
        <v>2.0</v>
      </c>
      <c r="K767" s="260">
        <v>0.0</v>
      </c>
      <c r="L767" s="260">
        <v>0.0</v>
      </c>
      <c r="M767" s="260">
        <v>0.0</v>
      </c>
      <c r="N767" s="260">
        <v>0.0</v>
      </c>
      <c r="O767" s="260">
        <v>0.0</v>
      </c>
      <c r="P767" s="128" t="s">
        <v>6113</v>
      </c>
      <c r="Q767" s="213"/>
      <c r="R767" s="213"/>
      <c r="S767" s="213"/>
      <c r="T767" s="213"/>
      <c r="U767" s="213"/>
      <c r="V767" s="213"/>
      <c r="W767" s="213"/>
      <c r="X767" s="213"/>
      <c r="Y767" s="213"/>
      <c r="Z767" s="213"/>
      <c r="AA767" s="213"/>
      <c r="AB767" s="213"/>
      <c r="AC767" s="213"/>
      <c r="AD767" s="213"/>
      <c r="AE767" s="213"/>
      <c r="AF767" s="213"/>
      <c r="AG767" s="213"/>
      <c r="AH767" s="213"/>
      <c r="AI767" s="213"/>
      <c r="AJ767" s="213"/>
    </row>
    <row r="768">
      <c r="A768" s="260" t="s">
        <v>5983</v>
      </c>
      <c r="B768" s="11" t="s">
        <v>35</v>
      </c>
      <c r="C768" s="261" t="s">
        <v>5979</v>
      </c>
      <c r="D768" s="257" t="s">
        <v>1537</v>
      </c>
      <c r="E768" s="260" t="s">
        <v>5659</v>
      </c>
      <c r="F768" s="260" t="s">
        <v>1766</v>
      </c>
      <c r="G768" s="262" t="s">
        <v>5660</v>
      </c>
      <c r="H768" s="262" t="s">
        <v>5585</v>
      </c>
      <c r="I768" s="260">
        <v>1.0</v>
      </c>
      <c r="J768" s="260">
        <v>1.0</v>
      </c>
      <c r="K768" s="260">
        <v>0.0</v>
      </c>
      <c r="L768" s="260">
        <v>0.0</v>
      </c>
      <c r="M768" s="260">
        <v>0.0</v>
      </c>
      <c r="N768" s="260">
        <v>0.0</v>
      </c>
      <c r="O768" s="260">
        <v>0.0</v>
      </c>
      <c r="P768" s="128" t="s">
        <v>6113</v>
      </c>
      <c r="Q768" s="213"/>
      <c r="R768" s="213"/>
      <c r="S768" s="213"/>
      <c r="T768" s="213"/>
      <c r="U768" s="213"/>
      <c r="V768" s="213"/>
      <c r="W768" s="213"/>
      <c r="X768" s="213"/>
      <c r="Y768" s="213"/>
      <c r="Z768" s="213"/>
      <c r="AA768" s="213"/>
      <c r="AB768" s="213"/>
      <c r="AC768" s="213"/>
      <c r="AD768" s="213"/>
      <c r="AE768" s="213"/>
      <c r="AF768" s="213"/>
      <c r="AG768" s="213"/>
      <c r="AH768" s="213"/>
      <c r="AI768" s="213"/>
      <c r="AJ768" s="213"/>
    </row>
    <row r="769">
      <c r="A769" s="260" t="s">
        <v>5984</v>
      </c>
      <c r="B769" s="11" t="s">
        <v>35</v>
      </c>
      <c r="C769" s="261" t="s">
        <v>5979</v>
      </c>
      <c r="D769" s="257" t="s">
        <v>1537</v>
      </c>
      <c r="E769" s="260" t="s">
        <v>616</v>
      </c>
      <c r="F769" s="260" t="s">
        <v>215</v>
      </c>
      <c r="G769" s="262" t="s">
        <v>5632</v>
      </c>
      <c r="H769" s="262" t="s">
        <v>5430</v>
      </c>
      <c r="I769" s="260">
        <v>4.0</v>
      </c>
      <c r="J769" s="260">
        <v>4.0</v>
      </c>
      <c r="K769" s="260">
        <v>0.0</v>
      </c>
      <c r="L769" s="260">
        <v>0.0</v>
      </c>
      <c r="M769" s="260">
        <v>0.0</v>
      </c>
      <c r="N769" s="260">
        <v>0.0</v>
      </c>
      <c r="O769" s="260">
        <v>0.0</v>
      </c>
      <c r="P769" s="128" t="s">
        <v>6113</v>
      </c>
      <c r="Q769" s="213"/>
      <c r="R769" s="213"/>
      <c r="S769" s="213"/>
      <c r="T769" s="213"/>
      <c r="U769" s="213"/>
      <c r="V769" s="213"/>
      <c r="W769" s="213"/>
      <c r="X769" s="213"/>
      <c r="Y769" s="213"/>
      <c r="Z769" s="213"/>
      <c r="AA769" s="213"/>
      <c r="AB769" s="213"/>
      <c r="AC769" s="213"/>
      <c r="AD769" s="213"/>
      <c r="AE769" s="213"/>
      <c r="AF769" s="213"/>
      <c r="AG769" s="213"/>
      <c r="AH769" s="213"/>
      <c r="AI769" s="213"/>
      <c r="AJ769" s="213"/>
    </row>
    <row r="770">
      <c r="A770" s="260" t="s">
        <v>5985</v>
      </c>
      <c r="B770" s="11" t="s">
        <v>35</v>
      </c>
      <c r="C770" s="261" t="s">
        <v>5979</v>
      </c>
      <c r="D770" s="257" t="s">
        <v>1537</v>
      </c>
      <c r="E770" s="260" t="s">
        <v>5826</v>
      </c>
      <c r="F770" s="260" t="s">
        <v>5827</v>
      </c>
      <c r="G770" s="262" t="s">
        <v>5828</v>
      </c>
      <c r="H770" s="262" t="s">
        <v>5829</v>
      </c>
      <c r="I770" s="260">
        <v>2.0</v>
      </c>
      <c r="J770" s="260">
        <v>2.0</v>
      </c>
      <c r="K770" s="260">
        <v>0.0</v>
      </c>
      <c r="L770" s="260">
        <v>0.0</v>
      </c>
      <c r="M770" s="260">
        <v>0.0</v>
      </c>
      <c r="N770" s="260">
        <v>0.0</v>
      </c>
      <c r="O770" s="260">
        <v>0.0</v>
      </c>
      <c r="P770" s="128" t="s">
        <v>6113</v>
      </c>
      <c r="Q770" s="213"/>
      <c r="R770" s="213"/>
      <c r="S770" s="213"/>
      <c r="T770" s="213"/>
      <c r="U770" s="213"/>
      <c r="V770" s="213"/>
      <c r="W770" s="213"/>
      <c r="X770" s="213"/>
      <c r="Y770" s="213"/>
      <c r="Z770" s="213"/>
      <c r="AA770" s="213"/>
      <c r="AB770" s="213"/>
      <c r="AC770" s="213"/>
      <c r="AD770" s="213"/>
      <c r="AE770" s="213"/>
      <c r="AF770" s="213"/>
      <c r="AG770" s="213"/>
      <c r="AH770" s="213"/>
      <c r="AI770" s="213"/>
      <c r="AJ770" s="213"/>
    </row>
    <row r="771">
      <c r="A771" s="260" t="s">
        <v>5986</v>
      </c>
      <c r="B771" s="11" t="s">
        <v>35</v>
      </c>
      <c r="C771" s="261" t="s">
        <v>5987</v>
      </c>
      <c r="D771" s="257" t="s">
        <v>1537</v>
      </c>
      <c r="E771" s="260" t="s">
        <v>616</v>
      </c>
      <c r="F771" s="260" t="s">
        <v>215</v>
      </c>
      <c r="G771" s="262" t="s">
        <v>5632</v>
      </c>
      <c r="H771" s="262" t="s">
        <v>5430</v>
      </c>
      <c r="I771" s="260">
        <v>6.0</v>
      </c>
      <c r="J771" s="260">
        <v>6.0</v>
      </c>
      <c r="K771" s="260">
        <v>0.0</v>
      </c>
      <c r="L771" s="260">
        <v>0.0</v>
      </c>
      <c r="M771" s="260">
        <v>0.0</v>
      </c>
      <c r="N771" s="260">
        <v>0.0</v>
      </c>
      <c r="O771" s="260">
        <v>0.0</v>
      </c>
      <c r="P771" s="128" t="s">
        <v>6113</v>
      </c>
      <c r="Q771" s="213"/>
      <c r="R771" s="213"/>
      <c r="S771" s="213"/>
      <c r="T771" s="213"/>
      <c r="U771" s="213"/>
      <c r="V771" s="213"/>
      <c r="W771" s="213"/>
      <c r="X771" s="213"/>
      <c r="Y771" s="213"/>
      <c r="Z771" s="213"/>
      <c r="AA771" s="213"/>
      <c r="AB771" s="213"/>
      <c r="AC771" s="213"/>
      <c r="AD771" s="213"/>
      <c r="AE771" s="213"/>
      <c r="AF771" s="213"/>
      <c r="AG771" s="213"/>
      <c r="AH771" s="213"/>
      <c r="AI771" s="213"/>
      <c r="AJ771" s="213"/>
    </row>
    <row r="772">
      <c r="A772" s="260" t="s">
        <v>5988</v>
      </c>
      <c r="B772" s="11" t="s">
        <v>35</v>
      </c>
      <c r="C772" s="261" t="s">
        <v>5987</v>
      </c>
      <c r="D772" s="257" t="s">
        <v>1537</v>
      </c>
      <c r="E772" s="260" t="s">
        <v>5683</v>
      </c>
      <c r="F772" s="260" t="s">
        <v>5684</v>
      </c>
      <c r="G772" s="262" t="s">
        <v>5685</v>
      </c>
      <c r="H772" s="262" t="s">
        <v>5686</v>
      </c>
      <c r="I772" s="260">
        <v>1.0</v>
      </c>
      <c r="J772" s="260">
        <v>1.0</v>
      </c>
      <c r="K772" s="260">
        <v>0.0</v>
      </c>
      <c r="L772" s="260">
        <v>0.0</v>
      </c>
      <c r="M772" s="260">
        <v>0.0</v>
      </c>
      <c r="N772" s="260">
        <v>0.0</v>
      </c>
      <c r="O772" s="260">
        <v>0.0</v>
      </c>
      <c r="P772" s="128" t="s">
        <v>6113</v>
      </c>
      <c r="Q772" s="213"/>
      <c r="R772" s="213"/>
      <c r="S772" s="213"/>
      <c r="T772" s="213"/>
      <c r="U772" s="213"/>
      <c r="V772" s="213"/>
      <c r="W772" s="213"/>
      <c r="X772" s="213"/>
      <c r="Y772" s="213"/>
      <c r="Z772" s="213"/>
      <c r="AA772" s="213"/>
      <c r="AB772" s="213"/>
      <c r="AC772" s="213"/>
      <c r="AD772" s="213"/>
      <c r="AE772" s="213"/>
      <c r="AF772" s="213"/>
      <c r="AG772" s="213"/>
      <c r="AH772" s="213"/>
      <c r="AI772" s="213"/>
      <c r="AJ772" s="213"/>
    </row>
    <row r="773">
      <c r="A773" s="260" t="s">
        <v>5989</v>
      </c>
      <c r="B773" s="11" t="s">
        <v>35</v>
      </c>
      <c r="C773" s="261" t="s">
        <v>5987</v>
      </c>
      <c r="D773" s="257" t="s">
        <v>1537</v>
      </c>
      <c r="E773" s="260" t="s">
        <v>1273</v>
      </c>
      <c r="F773" s="260" t="s">
        <v>1223</v>
      </c>
      <c r="G773" s="262" t="s">
        <v>5619</v>
      </c>
      <c r="H773" s="262" t="s">
        <v>5457</v>
      </c>
      <c r="I773" s="260">
        <v>2.0</v>
      </c>
      <c r="J773" s="260">
        <v>2.0</v>
      </c>
      <c r="K773" s="260">
        <v>0.0</v>
      </c>
      <c r="L773" s="260">
        <v>0.0</v>
      </c>
      <c r="M773" s="260">
        <v>0.0</v>
      </c>
      <c r="N773" s="260">
        <v>0.0</v>
      </c>
      <c r="O773" s="260">
        <v>0.0</v>
      </c>
      <c r="P773" s="128" t="s">
        <v>6113</v>
      </c>
      <c r="Q773" s="213"/>
      <c r="R773" s="213"/>
      <c r="S773" s="213"/>
      <c r="T773" s="213"/>
      <c r="U773" s="213"/>
      <c r="V773" s="213"/>
      <c r="W773" s="213"/>
      <c r="X773" s="213"/>
      <c r="Y773" s="213"/>
      <c r="Z773" s="213"/>
      <c r="AA773" s="213"/>
      <c r="AB773" s="213"/>
      <c r="AC773" s="213"/>
      <c r="AD773" s="213"/>
      <c r="AE773" s="213"/>
      <c r="AF773" s="213"/>
      <c r="AG773" s="213"/>
      <c r="AH773" s="213"/>
      <c r="AI773" s="213"/>
      <c r="AJ773" s="213"/>
    </row>
    <row r="774">
      <c r="A774" s="260" t="s">
        <v>5990</v>
      </c>
      <c r="B774" s="11" t="s">
        <v>35</v>
      </c>
      <c r="C774" s="261" t="s">
        <v>5987</v>
      </c>
      <c r="D774" s="257" t="s">
        <v>1537</v>
      </c>
      <c r="E774" s="260" t="s">
        <v>1560</v>
      </c>
      <c r="F774" s="260" t="s">
        <v>683</v>
      </c>
      <c r="G774" s="262" t="s">
        <v>5656</v>
      </c>
      <c r="H774" s="262" t="s">
        <v>5456</v>
      </c>
      <c r="I774" s="260">
        <v>4.0</v>
      </c>
      <c r="J774" s="260">
        <v>4.0</v>
      </c>
      <c r="K774" s="260">
        <v>0.0</v>
      </c>
      <c r="L774" s="260">
        <v>0.0</v>
      </c>
      <c r="M774" s="260">
        <v>0.0</v>
      </c>
      <c r="N774" s="260">
        <v>0.0</v>
      </c>
      <c r="O774" s="260">
        <v>0.0</v>
      </c>
      <c r="P774" s="128" t="s">
        <v>6113</v>
      </c>
      <c r="Q774" s="213"/>
      <c r="R774" s="213"/>
      <c r="S774" s="213"/>
      <c r="T774" s="213"/>
      <c r="U774" s="213"/>
      <c r="V774" s="213"/>
      <c r="W774" s="213"/>
      <c r="X774" s="213"/>
      <c r="Y774" s="213"/>
      <c r="Z774" s="213"/>
      <c r="AA774" s="213"/>
      <c r="AB774" s="213"/>
      <c r="AC774" s="213"/>
      <c r="AD774" s="213"/>
      <c r="AE774" s="213"/>
      <c r="AF774" s="213"/>
      <c r="AG774" s="213"/>
      <c r="AH774" s="213"/>
      <c r="AI774" s="213"/>
      <c r="AJ774" s="213"/>
    </row>
    <row r="775">
      <c r="A775" s="260" t="s">
        <v>5991</v>
      </c>
      <c r="B775" s="11" t="s">
        <v>35</v>
      </c>
      <c r="C775" s="261" t="s">
        <v>5987</v>
      </c>
      <c r="D775" s="257" t="s">
        <v>1537</v>
      </c>
      <c r="E775" s="260" t="s">
        <v>170</v>
      </c>
      <c r="F775" s="260" t="s">
        <v>160</v>
      </c>
      <c r="G775" s="262" t="s">
        <v>5628</v>
      </c>
      <c r="H775" s="262" t="s">
        <v>5397</v>
      </c>
      <c r="I775" s="260">
        <v>7.0</v>
      </c>
      <c r="J775" s="260">
        <v>7.0</v>
      </c>
      <c r="K775" s="260">
        <v>0.0</v>
      </c>
      <c r="L775" s="260">
        <v>0.0</v>
      </c>
      <c r="M775" s="260">
        <v>0.0</v>
      </c>
      <c r="N775" s="260">
        <v>0.0</v>
      </c>
      <c r="O775" s="260">
        <v>0.0</v>
      </c>
      <c r="P775" s="128" t="s">
        <v>6113</v>
      </c>
      <c r="Q775" s="213"/>
      <c r="R775" s="213"/>
      <c r="S775" s="213"/>
      <c r="T775" s="213"/>
      <c r="U775" s="213"/>
      <c r="V775" s="213"/>
      <c r="W775" s="213"/>
      <c r="X775" s="213"/>
      <c r="Y775" s="213"/>
      <c r="Z775" s="213"/>
      <c r="AA775" s="213"/>
      <c r="AB775" s="213"/>
      <c r="AC775" s="213"/>
      <c r="AD775" s="213"/>
      <c r="AE775" s="213"/>
      <c r="AF775" s="213"/>
      <c r="AG775" s="213"/>
      <c r="AH775" s="213"/>
      <c r="AI775" s="213"/>
      <c r="AJ775" s="213"/>
    </row>
    <row r="776">
      <c r="A776" s="260" t="s">
        <v>5992</v>
      </c>
      <c r="B776" s="11" t="s">
        <v>35</v>
      </c>
      <c r="C776" s="261" t="s">
        <v>5987</v>
      </c>
      <c r="D776" s="257" t="s">
        <v>1537</v>
      </c>
      <c r="E776" s="260" t="s">
        <v>1679</v>
      </c>
      <c r="F776" s="260" t="s">
        <v>1472</v>
      </c>
      <c r="G776" s="262" t="s">
        <v>5665</v>
      </c>
      <c r="H776" s="262" t="s">
        <v>5534</v>
      </c>
      <c r="I776" s="260">
        <v>1.0</v>
      </c>
      <c r="J776" s="260">
        <v>1.0</v>
      </c>
      <c r="K776" s="260">
        <v>0.0</v>
      </c>
      <c r="L776" s="260">
        <v>0.0</v>
      </c>
      <c r="M776" s="260">
        <v>0.0</v>
      </c>
      <c r="N776" s="260">
        <v>0.0</v>
      </c>
      <c r="O776" s="260">
        <v>0.0</v>
      </c>
      <c r="P776" s="128" t="s">
        <v>6113</v>
      </c>
      <c r="Q776" s="213"/>
      <c r="R776" s="213"/>
      <c r="S776" s="213"/>
      <c r="T776" s="213"/>
      <c r="U776" s="213"/>
      <c r="V776" s="213"/>
      <c r="W776" s="213"/>
      <c r="X776" s="213"/>
      <c r="Y776" s="213"/>
      <c r="Z776" s="213"/>
      <c r="AA776" s="213"/>
      <c r="AB776" s="213"/>
      <c r="AC776" s="213"/>
      <c r="AD776" s="213"/>
      <c r="AE776" s="213"/>
      <c r="AF776" s="213"/>
      <c r="AG776" s="213"/>
      <c r="AH776" s="213"/>
      <c r="AI776" s="213"/>
      <c r="AJ776" s="213"/>
    </row>
    <row r="777">
      <c r="A777" s="260" t="s">
        <v>5993</v>
      </c>
      <c r="B777" s="11" t="s">
        <v>35</v>
      </c>
      <c r="C777" s="261" t="s">
        <v>5994</v>
      </c>
      <c r="D777" s="257" t="s">
        <v>1537</v>
      </c>
      <c r="E777" s="260" t="s">
        <v>5995</v>
      </c>
      <c r="F777" s="260" t="s">
        <v>5996</v>
      </c>
      <c r="G777" s="262" t="s">
        <v>5997</v>
      </c>
      <c r="H777" s="262" t="s">
        <v>5510</v>
      </c>
      <c r="I777" s="260">
        <v>2.0</v>
      </c>
      <c r="J777" s="260">
        <v>2.0</v>
      </c>
      <c r="K777" s="260">
        <v>0.0</v>
      </c>
      <c r="L777" s="260">
        <v>0.0</v>
      </c>
      <c r="M777" s="260">
        <v>0.0</v>
      </c>
      <c r="N777" s="260">
        <v>0.0</v>
      </c>
      <c r="O777" s="260">
        <v>0.0</v>
      </c>
      <c r="P777" s="128" t="s">
        <v>6113</v>
      </c>
      <c r="Q777" s="213"/>
      <c r="R777" s="213"/>
      <c r="S777" s="213"/>
      <c r="T777" s="213"/>
      <c r="U777" s="213"/>
      <c r="V777" s="213"/>
      <c r="W777" s="213"/>
      <c r="X777" s="213"/>
      <c r="Y777" s="213"/>
      <c r="Z777" s="213"/>
      <c r="AA777" s="213"/>
      <c r="AB777" s="213"/>
      <c r="AC777" s="213"/>
      <c r="AD777" s="213"/>
      <c r="AE777" s="213"/>
      <c r="AF777" s="213"/>
      <c r="AG777" s="213"/>
      <c r="AH777" s="213"/>
      <c r="AI777" s="213"/>
      <c r="AJ777" s="213"/>
    </row>
    <row r="778">
      <c r="A778" s="260" t="s">
        <v>5998</v>
      </c>
      <c r="B778" s="11" t="s">
        <v>35</v>
      </c>
      <c r="C778" s="261" t="s">
        <v>5994</v>
      </c>
      <c r="D778" s="257" t="s">
        <v>1537</v>
      </c>
      <c r="E778" s="260" t="s">
        <v>1273</v>
      </c>
      <c r="F778" s="260" t="s">
        <v>1223</v>
      </c>
      <c r="G778" s="262" t="s">
        <v>5619</v>
      </c>
      <c r="H778" s="262" t="s">
        <v>5457</v>
      </c>
      <c r="I778" s="260">
        <v>3.0</v>
      </c>
      <c r="J778" s="260">
        <v>3.0</v>
      </c>
      <c r="K778" s="260">
        <v>0.0</v>
      </c>
      <c r="L778" s="260">
        <v>0.0</v>
      </c>
      <c r="M778" s="260">
        <v>0.0</v>
      </c>
      <c r="N778" s="260">
        <v>0.0</v>
      </c>
      <c r="O778" s="260">
        <v>0.0</v>
      </c>
      <c r="P778" s="128" t="s">
        <v>6113</v>
      </c>
      <c r="Q778" s="213"/>
      <c r="R778" s="213"/>
      <c r="S778" s="213"/>
      <c r="T778" s="213"/>
      <c r="U778" s="213"/>
      <c r="V778" s="213"/>
      <c r="W778" s="213"/>
      <c r="X778" s="213"/>
      <c r="Y778" s="213"/>
      <c r="Z778" s="213"/>
      <c r="AA778" s="213"/>
      <c r="AB778" s="213"/>
      <c r="AC778" s="213"/>
      <c r="AD778" s="213"/>
      <c r="AE778" s="213"/>
      <c r="AF778" s="213"/>
      <c r="AG778" s="213"/>
      <c r="AH778" s="213"/>
      <c r="AI778" s="213"/>
      <c r="AJ778" s="213"/>
    </row>
    <row r="779">
      <c r="A779" s="260" t="s">
        <v>5999</v>
      </c>
      <c r="B779" s="11" t="s">
        <v>35</v>
      </c>
      <c r="C779" s="261" t="s">
        <v>5994</v>
      </c>
      <c r="D779" s="257" t="s">
        <v>1537</v>
      </c>
      <c r="E779" s="260" t="s">
        <v>5643</v>
      </c>
      <c r="F779" s="260" t="s">
        <v>5644</v>
      </c>
      <c r="G779" s="262" t="s">
        <v>5645</v>
      </c>
      <c r="H779" s="262" t="s">
        <v>5646</v>
      </c>
      <c r="I779" s="260">
        <v>2.0</v>
      </c>
      <c r="J779" s="260">
        <v>2.0</v>
      </c>
      <c r="K779" s="260">
        <v>0.0</v>
      </c>
      <c r="L779" s="260">
        <v>0.0</v>
      </c>
      <c r="M779" s="260">
        <v>0.0</v>
      </c>
      <c r="N779" s="260">
        <v>0.0</v>
      </c>
      <c r="O779" s="260">
        <v>0.0</v>
      </c>
      <c r="P779" s="128" t="s">
        <v>6113</v>
      </c>
      <c r="Q779" s="213"/>
      <c r="R779" s="213"/>
      <c r="S779" s="213"/>
      <c r="T779" s="213"/>
      <c r="U779" s="213"/>
      <c r="V779" s="213"/>
      <c r="W779" s="213"/>
      <c r="X779" s="213"/>
      <c r="Y779" s="213"/>
      <c r="Z779" s="213"/>
      <c r="AA779" s="213"/>
      <c r="AB779" s="213"/>
      <c r="AC779" s="213"/>
      <c r="AD779" s="213"/>
      <c r="AE779" s="213"/>
      <c r="AF779" s="213"/>
      <c r="AG779" s="213"/>
      <c r="AH779" s="213"/>
      <c r="AI779" s="213"/>
      <c r="AJ779" s="213"/>
    </row>
    <row r="780">
      <c r="A780" s="260" t="s">
        <v>6000</v>
      </c>
      <c r="B780" s="11" t="s">
        <v>35</v>
      </c>
      <c r="C780" s="261" t="s">
        <v>5994</v>
      </c>
      <c r="D780" s="257" t="s">
        <v>1537</v>
      </c>
      <c r="E780" s="260" t="s">
        <v>1560</v>
      </c>
      <c r="F780" s="260" t="s">
        <v>683</v>
      </c>
      <c r="G780" s="262" t="s">
        <v>5656</v>
      </c>
      <c r="H780" s="262" t="s">
        <v>5456</v>
      </c>
      <c r="I780" s="260">
        <v>1.0</v>
      </c>
      <c r="J780" s="260">
        <v>1.0</v>
      </c>
      <c r="K780" s="260">
        <v>0.0</v>
      </c>
      <c r="L780" s="260">
        <v>0.0</v>
      </c>
      <c r="M780" s="260">
        <v>0.0</v>
      </c>
      <c r="N780" s="260">
        <v>0.0</v>
      </c>
      <c r="O780" s="260">
        <v>0.0</v>
      </c>
      <c r="P780" s="128" t="s">
        <v>6113</v>
      </c>
      <c r="Q780" s="213"/>
      <c r="R780" s="213"/>
      <c r="S780" s="213"/>
      <c r="T780" s="213"/>
      <c r="U780" s="213"/>
      <c r="V780" s="213"/>
      <c r="W780" s="213"/>
      <c r="X780" s="213"/>
      <c r="Y780" s="213"/>
      <c r="Z780" s="213"/>
      <c r="AA780" s="213"/>
      <c r="AB780" s="213"/>
      <c r="AC780" s="213"/>
      <c r="AD780" s="213"/>
      <c r="AE780" s="213"/>
      <c r="AF780" s="213"/>
      <c r="AG780" s="213"/>
      <c r="AH780" s="213"/>
      <c r="AI780" s="213"/>
      <c r="AJ780" s="213"/>
    </row>
    <row r="781">
      <c r="A781" s="260" t="s">
        <v>6001</v>
      </c>
      <c r="B781" s="11" t="s">
        <v>35</v>
      </c>
      <c r="C781" s="261" t="s">
        <v>5994</v>
      </c>
      <c r="D781" s="257" t="s">
        <v>1537</v>
      </c>
      <c r="E781" s="260" t="s">
        <v>5659</v>
      </c>
      <c r="F781" s="260" t="s">
        <v>1766</v>
      </c>
      <c r="G781" s="262" t="s">
        <v>5660</v>
      </c>
      <c r="H781" s="262" t="s">
        <v>5585</v>
      </c>
      <c r="I781" s="260">
        <v>4.0</v>
      </c>
      <c r="J781" s="260">
        <v>4.0</v>
      </c>
      <c r="K781" s="260">
        <v>0.0</v>
      </c>
      <c r="L781" s="260">
        <v>0.0</v>
      </c>
      <c r="M781" s="260">
        <v>0.0</v>
      </c>
      <c r="N781" s="260">
        <v>0.0</v>
      </c>
      <c r="O781" s="260">
        <v>0.0</v>
      </c>
      <c r="P781" s="128" t="s">
        <v>6113</v>
      </c>
      <c r="Q781" s="213"/>
      <c r="R781" s="213"/>
      <c r="S781" s="213"/>
      <c r="T781" s="213"/>
      <c r="U781" s="213"/>
      <c r="V781" s="213"/>
      <c r="W781" s="213"/>
      <c r="X781" s="213"/>
      <c r="Y781" s="213"/>
      <c r="Z781" s="213"/>
      <c r="AA781" s="213"/>
      <c r="AB781" s="213"/>
      <c r="AC781" s="213"/>
      <c r="AD781" s="213"/>
      <c r="AE781" s="213"/>
      <c r="AF781" s="213"/>
      <c r="AG781" s="213"/>
      <c r="AH781" s="213"/>
      <c r="AI781" s="213"/>
      <c r="AJ781" s="213"/>
    </row>
    <row r="782">
      <c r="A782" s="260" t="s">
        <v>6002</v>
      </c>
      <c r="B782" s="11" t="s">
        <v>35</v>
      </c>
      <c r="C782" s="261" t="s">
        <v>5994</v>
      </c>
      <c r="D782" s="257" t="s">
        <v>1537</v>
      </c>
      <c r="E782" s="260" t="s">
        <v>616</v>
      </c>
      <c r="F782" s="260" t="s">
        <v>215</v>
      </c>
      <c r="G782" s="262" t="s">
        <v>5632</v>
      </c>
      <c r="H782" s="262" t="s">
        <v>5430</v>
      </c>
      <c r="I782" s="260">
        <v>1.0</v>
      </c>
      <c r="J782" s="260">
        <v>1.0</v>
      </c>
      <c r="K782" s="260">
        <v>0.0</v>
      </c>
      <c r="L782" s="260">
        <v>0.0</v>
      </c>
      <c r="M782" s="260">
        <v>0.0</v>
      </c>
      <c r="N782" s="260">
        <v>0.0</v>
      </c>
      <c r="O782" s="260">
        <v>0.0</v>
      </c>
      <c r="P782" s="128" t="s">
        <v>6113</v>
      </c>
      <c r="Q782" s="213"/>
      <c r="R782" s="213"/>
      <c r="S782" s="213"/>
      <c r="T782" s="213"/>
      <c r="U782" s="213"/>
      <c r="V782" s="213"/>
      <c r="W782" s="213"/>
      <c r="X782" s="213"/>
      <c r="Y782" s="213"/>
      <c r="Z782" s="213"/>
      <c r="AA782" s="213"/>
      <c r="AB782" s="213"/>
      <c r="AC782" s="213"/>
      <c r="AD782" s="213"/>
      <c r="AE782" s="213"/>
      <c r="AF782" s="213"/>
      <c r="AG782" s="213"/>
      <c r="AH782" s="213"/>
      <c r="AI782" s="213"/>
      <c r="AJ782" s="213"/>
    </row>
    <row r="783">
      <c r="A783" s="260" t="s">
        <v>6003</v>
      </c>
      <c r="B783" s="11" t="s">
        <v>35</v>
      </c>
      <c r="C783" s="261" t="s">
        <v>5994</v>
      </c>
      <c r="D783" s="257" t="s">
        <v>1537</v>
      </c>
      <c r="E783" s="260" t="s">
        <v>1679</v>
      </c>
      <c r="F783" s="260" t="s">
        <v>1472</v>
      </c>
      <c r="G783" s="262" t="s">
        <v>5665</v>
      </c>
      <c r="H783" s="262" t="s">
        <v>5534</v>
      </c>
      <c r="I783" s="260">
        <v>3.0</v>
      </c>
      <c r="J783" s="260">
        <v>3.0</v>
      </c>
      <c r="K783" s="260">
        <v>0.0</v>
      </c>
      <c r="L783" s="260">
        <v>0.0</v>
      </c>
      <c r="M783" s="260">
        <v>0.0</v>
      </c>
      <c r="N783" s="260">
        <v>0.0</v>
      </c>
      <c r="O783" s="260">
        <v>0.0</v>
      </c>
      <c r="P783" s="128" t="s">
        <v>6113</v>
      </c>
      <c r="Q783" s="213"/>
      <c r="R783" s="213"/>
      <c r="S783" s="213"/>
      <c r="T783" s="213"/>
      <c r="U783" s="213"/>
      <c r="V783" s="213"/>
      <c r="W783" s="213"/>
      <c r="X783" s="213"/>
      <c r="Y783" s="213"/>
      <c r="Z783" s="213"/>
      <c r="AA783" s="213"/>
      <c r="AB783" s="213"/>
      <c r="AC783" s="213"/>
      <c r="AD783" s="213"/>
      <c r="AE783" s="213"/>
      <c r="AF783" s="213"/>
      <c r="AG783" s="213"/>
      <c r="AH783" s="213"/>
      <c r="AI783" s="213"/>
      <c r="AJ783" s="213"/>
    </row>
    <row r="784">
      <c r="A784" s="260" t="s">
        <v>6004</v>
      </c>
      <c r="B784" s="11" t="s">
        <v>35</v>
      </c>
      <c r="C784" s="261" t="s">
        <v>5994</v>
      </c>
      <c r="D784" s="257" t="s">
        <v>1537</v>
      </c>
      <c r="E784" s="260" t="s">
        <v>2248</v>
      </c>
      <c r="F784" s="260" t="s">
        <v>445</v>
      </c>
      <c r="G784" s="262" t="s">
        <v>5634</v>
      </c>
      <c r="H784" s="262" t="s">
        <v>5513</v>
      </c>
      <c r="I784" s="260">
        <v>1.0</v>
      </c>
      <c r="J784" s="260">
        <v>1.0</v>
      </c>
      <c r="K784" s="260">
        <v>0.0</v>
      </c>
      <c r="L784" s="260">
        <v>0.0</v>
      </c>
      <c r="M784" s="260">
        <v>0.0</v>
      </c>
      <c r="N784" s="260">
        <v>0.0</v>
      </c>
      <c r="O784" s="260">
        <v>0.0</v>
      </c>
      <c r="P784" s="128" t="s">
        <v>6113</v>
      </c>
      <c r="Q784" s="213"/>
      <c r="R784" s="213"/>
      <c r="S784" s="213"/>
      <c r="T784" s="213"/>
      <c r="U784" s="213"/>
      <c r="V784" s="213"/>
      <c r="W784" s="213"/>
      <c r="X784" s="213"/>
      <c r="Y784" s="213"/>
      <c r="Z784" s="213"/>
      <c r="AA784" s="213"/>
      <c r="AB784" s="213"/>
      <c r="AC784" s="213"/>
      <c r="AD784" s="213"/>
      <c r="AE784" s="213"/>
      <c r="AF784" s="213"/>
      <c r="AG784" s="213"/>
      <c r="AH784" s="213"/>
      <c r="AI784" s="213"/>
      <c r="AJ784" s="213"/>
    </row>
    <row r="785">
      <c r="A785" s="260" t="s">
        <v>6005</v>
      </c>
      <c r="B785" s="11" t="s">
        <v>35</v>
      </c>
      <c r="C785" s="261" t="s">
        <v>5994</v>
      </c>
      <c r="D785" s="257" t="s">
        <v>1537</v>
      </c>
      <c r="E785" s="260" t="s">
        <v>5732</v>
      </c>
      <c r="F785" s="260" t="s">
        <v>5733</v>
      </c>
      <c r="G785" s="262" t="s">
        <v>5734</v>
      </c>
      <c r="H785" s="262" t="s">
        <v>5735</v>
      </c>
      <c r="I785" s="260">
        <v>1.0</v>
      </c>
      <c r="J785" s="260">
        <v>1.0</v>
      </c>
      <c r="K785" s="260">
        <v>0.0</v>
      </c>
      <c r="L785" s="260">
        <v>0.0</v>
      </c>
      <c r="M785" s="260">
        <v>0.0</v>
      </c>
      <c r="N785" s="260">
        <v>0.0</v>
      </c>
      <c r="O785" s="260">
        <v>0.0</v>
      </c>
      <c r="P785" s="128" t="s">
        <v>6113</v>
      </c>
      <c r="Q785" s="213"/>
      <c r="R785" s="213"/>
      <c r="S785" s="213"/>
      <c r="T785" s="213"/>
      <c r="U785" s="213"/>
      <c r="V785" s="213"/>
      <c r="W785" s="213"/>
      <c r="X785" s="213"/>
      <c r="Y785" s="213"/>
      <c r="Z785" s="213"/>
      <c r="AA785" s="213"/>
      <c r="AB785" s="213"/>
      <c r="AC785" s="213"/>
      <c r="AD785" s="213"/>
      <c r="AE785" s="213"/>
      <c r="AF785" s="213"/>
      <c r="AG785" s="213"/>
      <c r="AH785" s="213"/>
      <c r="AI785" s="213"/>
      <c r="AJ785" s="213"/>
    </row>
    <row r="786">
      <c r="A786" s="260" t="s">
        <v>6006</v>
      </c>
      <c r="B786" s="11" t="s">
        <v>35</v>
      </c>
      <c r="C786" s="261" t="s">
        <v>6007</v>
      </c>
      <c r="D786" s="257" t="s">
        <v>1537</v>
      </c>
      <c r="E786" s="260" t="s">
        <v>1273</v>
      </c>
      <c r="F786" s="260" t="s">
        <v>1223</v>
      </c>
      <c r="G786" s="262" t="s">
        <v>5619</v>
      </c>
      <c r="H786" s="262" t="s">
        <v>5457</v>
      </c>
      <c r="I786" s="260">
        <v>1.0</v>
      </c>
      <c r="J786" s="260">
        <v>1.0</v>
      </c>
      <c r="K786" s="260">
        <v>0.0</v>
      </c>
      <c r="L786" s="260">
        <v>0.0</v>
      </c>
      <c r="M786" s="260">
        <v>0.0</v>
      </c>
      <c r="N786" s="260">
        <v>0.0</v>
      </c>
      <c r="O786" s="260">
        <v>0.0</v>
      </c>
      <c r="P786" s="128" t="s">
        <v>6113</v>
      </c>
      <c r="Q786" s="213"/>
      <c r="R786" s="213"/>
      <c r="S786" s="213"/>
      <c r="T786" s="213"/>
      <c r="U786" s="213"/>
      <c r="V786" s="213"/>
      <c r="W786" s="213"/>
      <c r="X786" s="213"/>
      <c r="Y786" s="213"/>
      <c r="Z786" s="213"/>
      <c r="AA786" s="213"/>
      <c r="AB786" s="213"/>
      <c r="AC786" s="213"/>
      <c r="AD786" s="213"/>
      <c r="AE786" s="213"/>
      <c r="AF786" s="213"/>
      <c r="AG786" s="213"/>
      <c r="AH786" s="213"/>
      <c r="AI786" s="213"/>
      <c r="AJ786" s="213"/>
    </row>
    <row r="787">
      <c r="A787" s="260" t="s">
        <v>6008</v>
      </c>
      <c r="B787" s="11" t="s">
        <v>35</v>
      </c>
      <c r="C787" s="261" t="s">
        <v>6007</v>
      </c>
      <c r="D787" s="257" t="s">
        <v>1537</v>
      </c>
      <c r="E787" s="260" t="s">
        <v>2067</v>
      </c>
      <c r="F787" s="260" t="s">
        <v>1057</v>
      </c>
      <c r="G787" s="262" t="s">
        <v>5626</v>
      </c>
      <c r="H787" s="262" t="s">
        <v>5487</v>
      </c>
      <c r="I787" s="260">
        <v>1.0</v>
      </c>
      <c r="J787" s="260">
        <v>1.0</v>
      </c>
      <c r="K787" s="260">
        <v>0.0</v>
      </c>
      <c r="L787" s="260">
        <v>0.0</v>
      </c>
      <c r="M787" s="260">
        <v>0.0</v>
      </c>
      <c r="N787" s="260">
        <v>0.0</v>
      </c>
      <c r="O787" s="260">
        <v>0.0</v>
      </c>
      <c r="P787" s="128" t="s">
        <v>6113</v>
      </c>
      <c r="Q787" s="213"/>
      <c r="R787" s="213"/>
      <c r="S787" s="213"/>
      <c r="T787" s="213"/>
      <c r="U787" s="213"/>
      <c r="V787" s="213"/>
      <c r="W787" s="213"/>
      <c r="X787" s="213"/>
      <c r="Y787" s="213"/>
      <c r="Z787" s="213"/>
      <c r="AA787" s="213"/>
      <c r="AB787" s="213"/>
      <c r="AC787" s="213"/>
      <c r="AD787" s="213"/>
      <c r="AE787" s="213"/>
      <c r="AF787" s="213"/>
      <c r="AG787" s="213"/>
      <c r="AH787" s="213"/>
      <c r="AI787" s="213"/>
      <c r="AJ787" s="213"/>
    </row>
    <row r="788">
      <c r="A788" s="260" t="s">
        <v>6009</v>
      </c>
      <c r="B788" s="11" t="s">
        <v>35</v>
      </c>
      <c r="C788" s="261" t="s">
        <v>6007</v>
      </c>
      <c r="D788" s="257" t="s">
        <v>1537</v>
      </c>
      <c r="E788" s="260" t="s">
        <v>170</v>
      </c>
      <c r="F788" s="260" t="s">
        <v>160</v>
      </c>
      <c r="G788" s="262" t="s">
        <v>5628</v>
      </c>
      <c r="H788" s="262" t="s">
        <v>5397</v>
      </c>
      <c r="I788" s="260">
        <v>1.0</v>
      </c>
      <c r="J788" s="260">
        <v>1.0</v>
      </c>
      <c r="K788" s="260">
        <v>0.0</v>
      </c>
      <c r="L788" s="260">
        <v>0.0</v>
      </c>
      <c r="M788" s="260">
        <v>0.0</v>
      </c>
      <c r="N788" s="260">
        <v>0.0</v>
      </c>
      <c r="O788" s="260">
        <v>0.0</v>
      </c>
      <c r="P788" s="128" t="s">
        <v>6113</v>
      </c>
      <c r="Q788" s="213"/>
      <c r="R788" s="213"/>
      <c r="S788" s="213"/>
      <c r="T788" s="213"/>
      <c r="U788" s="213"/>
      <c r="V788" s="213"/>
      <c r="W788" s="213"/>
      <c r="X788" s="213"/>
      <c r="Y788" s="213"/>
      <c r="Z788" s="213"/>
      <c r="AA788" s="213"/>
      <c r="AB788" s="213"/>
      <c r="AC788" s="213"/>
      <c r="AD788" s="213"/>
      <c r="AE788" s="213"/>
      <c r="AF788" s="213"/>
      <c r="AG788" s="213"/>
      <c r="AH788" s="213"/>
      <c r="AI788" s="213"/>
      <c r="AJ788" s="213"/>
    </row>
    <row r="789">
      <c r="A789" s="260" t="s">
        <v>6010</v>
      </c>
      <c r="B789" s="11" t="s">
        <v>35</v>
      </c>
      <c r="C789" s="261" t="s">
        <v>6007</v>
      </c>
      <c r="D789" s="257" t="s">
        <v>1537</v>
      </c>
      <c r="E789" s="260" t="s">
        <v>5659</v>
      </c>
      <c r="F789" s="260" t="s">
        <v>1766</v>
      </c>
      <c r="G789" s="262" t="s">
        <v>5660</v>
      </c>
      <c r="H789" s="262" t="s">
        <v>5585</v>
      </c>
      <c r="I789" s="260">
        <v>5.0</v>
      </c>
      <c r="J789" s="260">
        <v>5.0</v>
      </c>
      <c r="K789" s="260">
        <v>0.0</v>
      </c>
      <c r="L789" s="260">
        <v>0.0</v>
      </c>
      <c r="M789" s="260">
        <v>0.0</v>
      </c>
      <c r="N789" s="260">
        <v>0.0</v>
      </c>
      <c r="O789" s="260">
        <v>0.0</v>
      </c>
      <c r="P789" s="128" t="s">
        <v>6113</v>
      </c>
      <c r="Q789" s="213"/>
      <c r="R789" s="213"/>
      <c r="S789" s="213"/>
      <c r="T789" s="213"/>
      <c r="U789" s="213"/>
      <c r="V789" s="213"/>
      <c r="W789" s="213"/>
      <c r="X789" s="213"/>
      <c r="Y789" s="213"/>
      <c r="Z789" s="213"/>
      <c r="AA789" s="213"/>
      <c r="AB789" s="213"/>
      <c r="AC789" s="213"/>
      <c r="AD789" s="213"/>
      <c r="AE789" s="213"/>
      <c r="AF789" s="213"/>
      <c r="AG789" s="213"/>
      <c r="AH789" s="213"/>
      <c r="AI789" s="213"/>
      <c r="AJ789" s="213"/>
    </row>
    <row r="790">
      <c r="A790" s="260" t="s">
        <v>6011</v>
      </c>
      <c r="B790" s="11" t="s">
        <v>35</v>
      </c>
      <c r="C790" s="261" t="s">
        <v>6007</v>
      </c>
      <c r="D790" s="257" t="s">
        <v>1537</v>
      </c>
      <c r="E790" s="260" t="s">
        <v>73</v>
      </c>
      <c r="F790" s="260" t="s">
        <v>72</v>
      </c>
      <c r="G790" s="262" t="s">
        <v>5662</v>
      </c>
      <c r="H790" s="262" t="s">
        <v>5406</v>
      </c>
      <c r="I790" s="260">
        <v>1.0</v>
      </c>
      <c r="J790" s="260">
        <v>1.0</v>
      </c>
      <c r="K790" s="260">
        <v>0.0</v>
      </c>
      <c r="L790" s="260">
        <v>0.0</v>
      </c>
      <c r="M790" s="260">
        <v>0.0</v>
      </c>
      <c r="N790" s="260">
        <v>0.0</v>
      </c>
      <c r="O790" s="260">
        <v>0.0</v>
      </c>
      <c r="P790" s="128" t="s">
        <v>6113</v>
      </c>
      <c r="Q790" s="213"/>
      <c r="R790" s="213"/>
      <c r="S790" s="213"/>
      <c r="T790" s="213"/>
      <c r="U790" s="213"/>
      <c r="V790" s="213"/>
      <c r="W790" s="213"/>
      <c r="X790" s="213"/>
      <c r="Y790" s="213"/>
      <c r="Z790" s="213"/>
      <c r="AA790" s="213"/>
      <c r="AB790" s="213"/>
      <c r="AC790" s="213"/>
      <c r="AD790" s="213"/>
      <c r="AE790" s="213"/>
      <c r="AF790" s="213"/>
      <c r="AG790" s="213"/>
      <c r="AH790" s="213"/>
      <c r="AI790" s="213"/>
      <c r="AJ790" s="213"/>
    </row>
    <row r="791">
      <c r="A791" s="260" t="s">
        <v>6012</v>
      </c>
      <c r="B791" s="11" t="s">
        <v>35</v>
      </c>
      <c r="C791" s="261" t="s">
        <v>6007</v>
      </c>
      <c r="D791" s="257" t="s">
        <v>1537</v>
      </c>
      <c r="E791" s="260" t="s">
        <v>616</v>
      </c>
      <c r="F791" s="260" t="s">
        <v>215</v>
      </c>
      <c r="G791" s="262" t="s">
        <v>5632</v>
      </c>
      <c r="H791" s="262" t="s">
        <v>5430</v>
      </c>
      <c r="I791" s="260">
        <v>1.0</v>
      </c>
      <c r="J791" s="260">
        <v>1.0</v>
      </c>
      <c r="K791" s="260">
        <v>0.0</v>
      </c>
      <c r="L791" s="260">
        <v>0.0</v>
      </c>
      <c r="M791" s="260">
        <v>0.0</v>
      </c>
      <c r="N791" s="260">
        <v>0.0</v>
      </c>
      <c r="O791" s="260">
        <v>0.0</v>
      </c>
      <c r="P791" s="128" t="s">
        <v>6113</v>
      </c>
      <c r="Q791" s="213"/>
      <c r="R791" s="213"/>
      <c r="S791" s="213"/>
      <c r="T791" s="213"/>
      <c r="U791" s="213"/>
      <c r="V791" s="213"/>
      <c r="W791" s="213"/>
      <c r="X791" s="213"/>
      <c r="Y791" s="213"/>
      <c r="Z791" s="213"/>
      <c r="AA791" s="213"/>
      <c r="AB791" s="213"/>
      <c r="AC791" s="213"/>
      <c r="AD791" s="213"/>
      <c r="AE791" s="213"/>
      <c r="AF791" s="213"/>
      <c r="AG791" s="213"/>
      <c r="AH791" s="213"/>
      <c r="AI791" s="213"/>
      <c r="AJ791" s="213"/>
    </row>
    <row r="792">
      <c r="A792" s="260" t="s">
        <v>6013</v>
      </c>
      <c r="B792" s="11" t="s">
        <v>35</v>
      </c>
      <c r="C792" s="261" t="s">
        <v>6007</v>
      </c>
      <c r="D792" s="257" t="s">
        <v>1537</v>
      </c>
      <c r="E792" s="260" t="s">
        <v>365</v>
      </c>
      <c r="F792" s="260" t="s">
        <v>355</v>
      </c>
      <c r="G792" s="262" t="s">
        <v>5932</v>
      </c>
      <c r="H792" s="262" t="s">
        <v>5574</v>
      </c>
      <c r="I792" s="260">
        <v>8.0</v>
      </c>
      <c r="J792" s="260">
        <v>8.0</v>
      </c>
      <c r="K792" s="260">
        <v>0.0</v>
      </c>
      <c r="L792" s="260">
        <v>0.0</v>
      </c>
      <c r="M792" s="260">
        <v>0.0</v>
      </c>
      <c r="N792" s="260">
        <v>0.0</v>
      </c>
      <c r="O792" s="260">
        <v>0.0</v>
      </c>
      <c r="P792" s="128" t="s">
        <v>6113</v>
      </c>
      <c r="Q792" s="213"/>
      <c r="R792" s="213"/>
      <c r="S792" s="213"/>
      <c r="T792" s="213"/>
      <c r="U792" s="213"/>
      <c r="V792" s="213"/>
      <c r="W792" s="213"/>
      <c r="X792" s="213"/>
      <c r="Y792" s="213"/>
      <c r="Z792" s="213"/>
      <c r="AA792" s="213"/>
      <c r="AB792" s="213"/>
      <c r="AC792" s="213"/>
      <c r="AD792" s="213"/>
      <c r="AE792" s="213"/>
      <c r="AF792" s="213"/>
      <c r="AG792" s="213"/>
      <c r="AH792" s="213"/>
      <c r="AI792" s="213"/>
      <c r="AJ792" s="213"/>
    </row>
    <row r="793">
      <c r="A793" s="260" t="s">
        <v>6014</v>
      </c>
      <c r="B793" s="11" t="s">
        <v>35</v>
      </c>
      <c r="C793" s="261" t="s">
        <v>6015</v>
      </c>
      <c r="D793" s="257" t="s">
        <v>1537</v>
      </c>
      <c r="E793" s="260" t="s">
        <v>5659</v>
      </c>
      <c r="F793" s="260" t="s">
        <v>1766</v>
      </c>
      <c r="G793" s="262" t="s">
        <v>5660</v>
      </c>
      <c r="H793" s="262" t="s">
        <v>5585</v>
      </c>
      <c r="I793" s="260">
        <v>2.0</v>
      </c>
      <c r="J793" s="260">
        <v>2.0</v>
      </c>
      <c r="K793" s="260">
        <v>0.0</v>
      </c>
      <c r="L793" s="260">
        <v>0.0</v>
      </c>
      <c r="M793" s="260">
        <v>0.0</v>
      </c>
      <c r="N793" s="260">
        <v>0.0</v>
      </c>
      <c r="O793" s="260">
        <v>0.0</v>
      </c>
      <c r="P793" s="128" t="s">
        <v>6113</v>
      </c>
      <c r="Q793" s="213"/>
      <c r="R793" s="213"/>
      <c r="S793" s="213"/>
      <c r="T793" s="213"/>
      <c r="U793" s="213"/>
      <c r="V793" s="213"/>
      <c r="W793" s="213"/>
      <c r="X793" s="213"/>
      <c r="Y793" s="213"/>
      <c r="Z793" s="213"/>
      <c r="AA793" s="213"/>
      <c r="AB793" s="213"/>
      <c r="AC793" s="213"/>
      <c r="AD793" s="213"/>
      <c r="AE793" s="213"/>
      <c r="AF793" s="213"/>
      <c r="AG793" s="213"/>
      <c r="AH793" s="213"/>
      <c r="AI793" s="213"/>
      <c r="AJ793" s="213"/>
    </row>
    <row r="794">
      <c r="A794" s="260" t="s">
        <v>6016</v>
      </c>
      <c r="B794" s="11" t="s">
        <v>35</v>
      </c>
      <c r="C794" s="261" t="s">
        <v>6015</v>
      </c>
      <c r="D794" s="257" t="s">
        <v>1537</v>
      </c>
      <c r="E794" s="260" t="s">
        <v>2245</v>
      </c>
      <c r="F794" s="260" t="s">
        <v>176</v>
      </c>
      <c r="G794" s="262" t="s">
        <v>5918</v>
      </c>
      <c r="H794" s="262" t="s">
        <v>5503</v>
      </c>
      <c r="I794" s="260">
        <v>2.0</v>
      </c>
      <c r="J794" s="260">
        <v>2.0</v>
      </c>
      <c r="K794" s="260">
        <v>0.0</v>
      </c>
      <c r="L794" s="260">
        <v>0.0</v>
      </c>
      <c r="M794" s="260">
        <v>0.0</v>
      </c>
      <c r="N794" s="260">
        <v>0.0</v>
      </c>
      <c r="O794" s="260">
        <v>0.0</v>
      </c>
      <c r="P794" s="128" t="s">
        <v>6113</v>
      </c>
      <c r="Q794" s="213"/>
      <c r="R794" s="213"/>
      <c r="S794" s="213"/>
      <c r="T794" s="213"/>
      <c r="U794" s="213"/>
      <c r="V794" s="213"/>
      <c r="W794" s="213"/>
      <c r="X794" s="213"/>
      <c r="Y794" s="213"/>
      <c r="Z794" s="213"/>
      <c r="AA794" s="213"/>
      <c r="AB794" s="213"/>
      <c r="AC794" s="213"/>
      <c r="AD794" s="213"/>
      <c r="AE794" s="213"/>
      <c r="AF794" s="213"/>
      <c r="AG794" s="213"/>
      <c r="AH794" s="213"/>
      <c r="AI794" s="213"/>
      <c r="AJ794" s="213"/>
    </row>
    <row r="795">
      <c r="A795" s="260" t="s">
        <v>6017</v>
      </c>
      <c r="B795" s="11" t="s">
        <v>35</v>
      </c>
      <c r="C795" s="261" t="s">
        <v>6018</v>
      </c>
      <c r="D795" s="257" t="s">
        <v>1537</v>
      </c>
      <c r="E795" s="260" t="s">
        <v>1273</v>
      </c>
      <c r="F795" s="260" t="s">
        <v>1223</v>
      </c>
      <c r="G795" s="262" t="s">
        <v>5619</v>
      </c>
      <c r="H795" s="262" t="s">
        <v>5457</v>
      </c>
      <c r="I795" s="260">
        <v>2.0</v>
      </c>
      <c r="J795" s="260">
        <v>2.0</v>
      </c>
      <c r="K795" s="260">
        <v>0.0</v>
      </c>
      <c r="L795" s="260">
        <v>0.0</v>
      </c>
      <c r="M795" s="260">
        <v>0.0</v>
      </c>
      <c r="N795" s="260">
        <v>0.0</v>
      </c>
      <c r="O795" s="260">
        <v>0.0</v>
      </c>
      <c r="P795" s="128" t="s">
        <v>6113</v>
      </c>
      <c r="Q795" s="213"/>
      <c r="R795" s="213"/>
      <c r="S795" s="213"/>
      <c r="T795" s="213"/>
      <c r="U795" s="213"/>
      <c r="V795" s="213"/>
      <c r="W795" s="213"/>
      <c r="X795" s="213"/>
      <c r="Y795" s="213"/>
      <c r="Z795" s="213"/>
      <c r="AA795" s="213"/>
      <c r="AB795" s="213"/>
      <c r="AC795" s="213"/>
      <c r="AD795" s="213"/>
      <c r="AE795" s="213"/>
      <c r="AF795" s="213"/>
      <c r="AG795" s="213"/>
      <c r="AH795" s="213"/>
      <c r="AI795" s="213"/>
      <c r="AJ795" s="213"/>
    </row>
    <row r="796">
      <c r="A796" s="260" t="s">
        <v>6019</v>
      </c>
      <c r="B796" s="11" t="s">
        <v>35</v>
      </c>
      <c r="C796" s="261" t="s">
        <v>6018</v>
      </c>
      <c r="D796" s="257" t="s">
        <v>1537</v>
      </c>
      <c r="E796" s="260" t="s">
        <v>1560</v>
      </c>
      <c r="F796" s="260" t="s">
        <v>683</v>
      </c>
      <c r="G796" s="262" t="s">
        <v>5656</v>
      </c>
      <c r="H796" s="262" t="s">
        <v>5456</v>
      </c>
      <c r="I796" s="260">
        <v>1.0</v>
      </c>
      <c r="J796" s="260">
        <v>1.0</v>
      </c>
      <c r="K796" s="260">
        <v>0.0</v>
      </c>
      <c r="L796" s="260">
        <v>0.0</v>
      </c>
      <c r="M796" s="260">
        <v>0.0</v>
      </c>
      <c r="N796" s="260">
        <v>0.0</v>
      </c>
      <c r="O796" s="260">
        <v>0.0</v>
      </c>
      <c r="P796" s="128" t="s">
        <v>6113</v>
      </c>
      <c r="Q796" s="213"/>
      <c r="R796" s="213"/>
      <c r="S796" s="213"/>
      <c r="T796" s="213"/>
      <c r="U796" s="213"/>
      <c r="V796" s="213"/>
      <c r="W796" s="213"/>
      <c r="X796" s="213"/>
      <c r="Y796" s="213"/>
      <c r="Z796" s="213"/>
      <c r="AA796" s="213"/>
      <c r="AB796" s="213"/>
      <c r="AC796" s="213"/>
      <c r="AD796" s="213"/>
      <c r="AE796" s="213"/>
      <c r="AF796" s="213"/>
      <c r="AG796" s="213"/>
      <c r="AH796" s="213"/>
      <c r="AI796" s="213"/>
      <c r="AJ796" s="213"/>
    </row>
    <row r="797">
      <c r="A797" s="260" t="s">
        <v>6020</v>
      </c>
      <c r="B797" s="11" t="s">
        <v>35</v>
      </c>
      <c r="C797" s="261" t="s">
        <v>6018</v>
      </c>
      <c r="D797" s="257" t="s">
        <v>1537</v>
      </c>
      <c r="E797" s="260" t="s">
        <v>5659</v>
      </c>
      <c r="F797" s="260" t="s">
        <v>1766</v>
      </c>
      <c r="G797" s="262" t="s">
        <v>5660</v>
      </c>
      <c r="H797" s="262" t="s">
        <v>5585</v>
      </c>
      <c r="I797" s="260">
        <v>3.0</v>
      </c>
      <c r="J797" s="260">
        <v>3.0</v>
      </c>
      <c r="K797" s="260">
        <v>0.0</v>
      </c>
      <c r="L797" s="260">
        <v>0.0</v>
      </c>
      <c r="M797" s="260">
        <v>0.0</v>
      </c>
      <c r="N797" s="260">
        <v>0.0</v>
      </c>
      <c r="O797" s="260">
        <v>0.0</v>
      </c>
      <c r="P797" s="128" t="s">
        <v>6113</v>
      </c>
      <c r="Q797" s="213"/>
      <c r="R797" s="213"/>
      <c r="S797" s="213"/>
      <c r="T797" s="213"/>
      <c r="U797" s="213"/>
      <c r="V797" s="213"/>
      <c r="W797" s="213"/>
      <c r="X797" s="213"/>
      <c r="Y797" s="213"/>
      <c r="Z797" s="213"/>
      <c r="AA797" s="213"/>
      <c r="AB797" s="213"/>
      <c r="AC797" s="213"/>
      <c r="AD797" s="213"/>
      <c r="AE797" s="213"/>
      <c r="AF797" s="213"/>
      <c r="AG797" s="213"/>
      <c r="AH797" s="213"/>
      <c r="AI797" s="213"/>
      <c r="AJ797" s="213"/>
    </row>
    <row r="798">
      <c r="A798" s="260" t="s">
        <v>6021</v>
      </c>
      <c r="B798" s="11" t="s">
        <v>35</v>
      </c>
      <c r="C798" s="261" t="s">
        <v>2709</v>
      </c>
      <c r="D798" s="257" t="s">
        <v>1537</v>
      </c>
      <c r="E798" s="260" t="s">
        <v>616</v>
      </c>
      <c r="F798" s="260" t="s">
        <v>215</v>
      </c>
      <c r="G798" s="262" t="s">
        <v>5632</v>
      </c>
      <c r="H798" s="262" t="s">
        <v>5430</v>
      </c>
      <c r="I798" s="260">
        <v>3.0</v>
      </c>
      <c r="J798" s="260">
        <v>3.0</v>
      </c>
      <c r="K798" s="260">
        <v>0.0</v>
      </c>
      <c r="L798" s="260">
        <v>3.0</v>
      </c>
      <c r="M798" s="260">
        <v>0.0</v>
      </c>
      <c r="N798" s="260">
        <v>0.0</v>
      </c>
      <c r="O798" s="260">
        <v>0.0</v>
      </c>
      <c r="P798" s="128" t="s">
        <v>6113</v>
      </c>
      <c r="Q798" s="213"/>
      <c r="R798" s="213"/>
      <c r="S798" s="213"/>
      <c r="T798" s="213"/>
      <c r="U798" s="213"/>
      <c r="V798" s="213"/>
      <c r="W798" s="213"/>
      <c r="X798" s="213"/>
      <c r="Y798" s="213"/>
      <c r="Z798" s="213"/>
      <c r="AA798" s="213"/>
      <c r="AB798" s="213"/>
      <c r="AC798" s="213"/>
      <c r="AD798" s="213"/>
      <c r="AE798" s="213"/>
      <c r="AF798" s="213"/>
      <c r="AG798" s="213"/>
      <c r="AH798" s="213"/>
      <c r="AI798" s="213"/>
      <c r="AJ798" s="213"/>
    </row>
    <row r="799">
      <c r="A799" s="260" t="s">
        <v>6022</v>
      </c>
      <c r="B799" s="11" t="s">
        <v>35</v>
      </c>
      <c r="C799" s="261" t="s">
        <v>2709</v>
      </c>
      <c r="D799" s="257" t="s">
        <v>1537</v>
      </c>
      <c r="E799" s="260" t="s">
        <v>170</v>
      </c>
      <c r="F799" s="260" t="s">
        <v>160</v>
      </c>
      <c r="G799" s="262" t="s">
        <v>5628</v>
      </c>
      <c r="H799" s="262" t="s">
        <v>5397</v>
      </c>
      <c r="I799" s="260">
        <v>1.0</v>
      </c>
      <c r="J799" s="260">
        <v>1.0</v>
      </c>
      <c r="K799" s="260">
        <v>0.0</v>
      </c>
      <c r="L799" s="260">
        <v>2.0</v>
      </c>
      <c r="M799" s="260">
        <v>0.0</v>
      </c>
      <c r="N799" s="260">
        <v>0.0</v>
      </c>
      <c r="O799" s="260">
        <v>0.0</v>
      </c>
      <c r="P799" s="128" t="s">
        <v>6113</v>
      </c>
      <c r="Q799" s="213"/>
      <c r="R799" s="213"/>
      <c r="S799" s="213"/>
      <c r="T799" s="213"/>
      <c r="U799" s="213"/>
      <c r="V799" s="213"/>
      <c r="W799" s="213"/>
      <c r="X799" s="213"/>
      <c r="Y799" s="213"/>
      <c r="Z799" s="213"/>
      <c r="AA799" s="213"/>
      <c r="AB799" s="213"/>
      <c r="AC799" s="213"/>
      <c r="AD799" s="213"/>
      <c r="AE799" s="213"/>
      <c r="AF799" s="213"/>
      <c r="AG799" s="213"/>
      <c r="AH799" s="213"/>
      <c r="AI799" s="213"/>
      <c r="AJ799" s="213"/>
    </row>
    <row r="800">
      <c r="A800" s="260" t="s">
        <v>6023</v>
      </c>
      <c r="B800" s="11" t="s">
        <v>35</v>
      </c>
      <c r="C800" s="261" t="s">
        <v>2709</v>
      </c>
      <c r="D800" s="257" t="s">
        <v>1537</v>
      </c>
      <c r="E800" s="260" t="s">
        <v>1273</v>
      </c>
      <c r="F800" s="260" t="s">
        <v>1223</v>
      </c>
      <c r="G800" s="262" t="s">
        <v>5619</v>
      </c>
      <c r="H800" s="262" t="s">
        <v>5457</v>
      </c>
      <c r="I800" s="260">
        <v>1.0</v>
      </c>
      <c r="J800" s="260">
        <v>1.0</v>
      </c>
      <c r="K800" s="260">
        <v>0.0</v>
      </c>
      <c r="L800" s="260">
        <v>0.0</v>
      </c>
      <c r="M800" s="260">
        <v>0.0</v>
      </c>
      <c r="N800" s="260">
        <v>0.0</v>
      </c>
      <c r="O800" s="260">
        <v>0.0</v>
      </c>
      <c r="P800" s="128" t="s">
        <v>6113</v>
      </c>
      <c r="Q800" s="213"/>
      <c r="R800" s="213"/>
      <c r="S800" s="213"/>
      <c r="T800" s="213"/>
      <c r="U800" s="213"/>
      <c r="V800" s="213"/>
      <c r="W800" s="213"/>
      <c r="X800" s="213"/>
      <c r="Y800" s="213"/>
      <c r="Z800" s="213"/>
      <c r="AA800" s="213"/>
      <c r="AB800" s="213"/>
      <c r="AC800" s="213"/>
      <c r="AD800" s="213"/>
      <c r="AE800" s="213"/>
      <c r="AF800" s="213"/>
      <c r="AG800" s="213"/>
      <c r="AH800" s="213"/>
      <c r="AI800" s="213"/>
      <c r="AJ800" s="213"/>
    </row>
    <row r="801">
      <c r="A801" s="260" t="s">
        <v>6024</v>
      </c>
      <c r="B801" s="11" t="s">
        <v>35</v>
      </c>
      <c r="C801" s="261" t="s">
        <v>2709</v>
      </c>
      <c r="D801" s="257" t="s">
        <v>1537</v>
      </c>
      <c r="E801" s="260" t="s">
        <v>2067</v>
      </c>
      <c r="F801" s="260" t="s">
        <v>1057</v>
      </c>
      <c r="G801" s="262" t="s">
        <v>5626</v>
      </c>
      <c r="H801" s="262" t="s">
        <v>5487</v>
      </c>
      <c r="I801" s="260">
        <v>4.0</v>
      </c>
      <c r="J801" s="260">
        <v>4.0</v>
      </c>
      <c r="K801" s="260">
        <v>0.0</v>
      </c>
      <c r="L801" s="260">
        <v>0.0</v>
      </c>
      <c r="M801" s="260">
        <v>0.0</v>
      </c>
      <c r="N801" s="260">
        <v>0.0</v>
      </c>
      <c r="O801" s="260">
        <v>0.0</v>
      </c>
      <c r="P801" s="128" t="s">
        <v>6113</v>
      </c>
      <c r="Q801" s="213"/>
      <c r="R801" s="213"/>
      <c r="S801" s="213"/>
      <c r="T801" s="213"/>
      <c r="U801" s="213"/>
      <c r="V801" s="213"/>
      <c r="W801" s="213"/>
      <c r="X801" s="213"/>
      <c r="Y801" s="213"/>
      <c r="Z801" s="213"/>
      <c r="AA801" s="213"/>
      <c r="AB801" s="213"/>
      <c r="AC801" s="213"/>
      <c r="AD801" s="213"/>
      <c r="AE801" s="213"/>
      <c r="AF801" s="213"/>
      <c r="AG801" s="213"/>
      <c r="AH801" s="213"/>
      <c r="AI801" s="213"/>
      <c r="AJ801" s="213"/>
    </row>
    <row r="802">
      <c r="A802" s="260" t="s">
        <v>6025</v>
      </c>
      <c r="B802" s="11" t="s">
        <v>35</v>
      </c>
      <c r="C802" s="261" t="s">
        <v>2709</v>
      </c>
      <c r="D802" s="257" t="s">
        <v>1537</v>
      </c>
      <c r="E802" s="260" t="s">
        <v>5659</v>
      </c>
      <c r="F802" s="260" t="s">
        <v>1766</v>
      </c>
      <c r="G802" s="262" t="s">
        <v>5660</v>
      </c>
      <c r="H802" s="262" t="s">
        <v>5585</v>
      </c>
      <c r="I802" s="260">
        <v>2.0</v>
      </c>
      <c r="J802" s="260">
        <v>2.0</v>
      </c>
      <c r="K802" s="260">
        <v>0.0</v>
      </c>
      <c r="L802" s="260">
        <v>0.0</v>
      </c>
      <c r="M802" s="260">
        <v>0.0</v>
      </c>
      <c r="N802" s="260">
        <v>0.0</v>
      </c>
      <c r="O802" s="260">
        <v>0.0</v>
      </c>
      <c r="P802" s="128" t="s">
        <v>6113</v>
      </c>
      <c r="Q802" s="213"/>
      <c r="R802" s="213"/>
      <c r="S802" s="213"/>
      <c r="T802" s="213"/>
      <c r="U802" s="213"/>
      <c r="V802" s="213"/>
      <c r="W802" s="213"/>
      <c r="X802" s="213"/>
      <c r="Y802" s="213"/>
      <c r="Z802" s="213"/>
      <c r="AA802" s="213"/>
      <c r="AB802" s="213"/>
      <c r="AC802" s="213"/>
      <c r="AD802" s="213"/>
      <c r="AE802" s="213"/>
      <c r="AF802" s="213"/>
      <c r="AG802" s="213"/>
      <c r="AH802" s="213"/>
      <c r="AI802" s="213"/>
      <c r="AJ802" s="213"/>
    </row>
    <row r="803">
      <c r="A803" s="260" t="s">
        <v>6026</v>
      </c>
      <c r="B803" s="11" t="s">
        <v>35</v>
      </c>
      <c r="C803" s="261" t="s">
        <v>2709</v>
      </c>
      <c r="D803" s="257" t="s">
        <v>1537</v>
      </c>
      <c r="E803" s="260" t="s">
        <v>73</v>
      </c>
      <c r="F803" s="260" t="s">
        <v>72</v>
      </c>
      <c r="G803" s="262" t="s">
        <v>5662</v>
      </c>
      <c r="H803" s="262" t="s">
        <v>5406</v>
      </c>
      <c r="I803" s="260">
        <v>1.0</v>
      </c>
      <c r="J803" s="260">
        <v>1.0</v>
      </c>
      <c r="K803" s="260">
        <v>0.0</v>
      </c>
      <c r="L803" s="260">
        <v>0.0</v>
      </c>
      <c r="M803" s="260">
        <v>0.0</v>
      </c>
      <c r="N803" s="260">
        <v>0.0</v>
      </c>
      <c r="O803" s="260">
        <v>0.0</v>
      </c>
      <c r="P803" s="128" t="s">
        <v>6113</v>
      </c>
      <c r="Q803" s="213"/>
      <c r="R803" s="213"/>
      <c r="S803" s="213"/>
      <c r="T803" s="213"/>
      <c r="U803" s="213"/>
      <c r="V803" s="213"/>
      <c r="W803" s="213"/>
      <c r="X803" s="213"/>
      <c r="Y803" s="213"/>
      <c r="Z803" s="213"/>
      <c r="AA803" s="213"/>
      <c r="AB803" s="213"/>
      <c r="AC803" s="213"/>
      <c r="AD803" s="213"/>
      <c r="AE803" s="213"/>
      <c r="AF803" s="213"/>
      <c r="AG803" s="213"/>
      <c r="AH803" s="213"/>
      <c r="AI803" s="213"/>
      <c r="AJ803" s="213"/>
    </row>
    <row r="804">
      <c r="A804" s="260" t="s">
        <v>6027</v>
      </c>
      <c r="B804" s="11" t="s">
        <v>35</v>
      </c>
      <c r="C804" s="261" t="s">
        <v>6028</v>
      </c>
      <c r="D804" s="257" t="s">
        <v>1537</v>
      </c>
      <c r="E804" s="260" t="s">
        <v>1273</v>
      </c>
      <c r="F804" s="260" t="s">
        <v>1223</v>
      </c>
      <c r="G804" s="262" t="s">
        <v>5619</v>
      </c>
      <c r="H804" s="262" t="s">
        <v>5457</v>
      </c>
      <c r="I804" s="260">
        <v>1.0</v>
      </c>
      <c r="J804" s="260">
        <v>1.0</v>
      </c>
      <c r="K804" s="260">
        <v>0.0</v>
      </c>
      <c r="L804" s="260">
        <v>0.0</v>
      </c>
      <c r="M804" s="260">
        <v>0.0</v>
      </c>
      <c r="N804" s="260">
        <v>0.0</v>
      </c>
      <c r="O804" s="260">
        <v>0.0</v>
      </c>
      <c r="P804" s="128" t="s">
        <v>6113</v>
      </c>
      <c r="Q804" s="213"/>
      <c r="R804" s="213"/>
      <c r="S804" s="213"/>
      <c r="T804" s="213"/>
      <c r="U804" s="213"/>
      <c r="V804" s="213"/>
      <c r="W804" s="213"/>
      <c r="X804" s="213"/>
      <c r="Y804" s="213"/>
      <c r="Z804" s="213"/>
      <c r="AA804" s="213"/>
      <c r="AB804" s="213"/>
      <c r="AC804" s="213"/>
      <c r="AD804" s="213"/>
      <c r="AE804" s="213"/>
      <c r="AF804" s="213"/>
      <c r="AG804" s="213"/>
      <c r="AH804" s="213"/>
      <c r="AI804" s="213"/>
      <c r="AJ804" s="213"/>
    </row>
    <row r="805">
      <c r="A805" s="260" t="s">
        <v>6029</v>
      </c>
      <c r="B805" s="11" t="s">
        <v>35</v>
      </c>
      <c r="C805" s="261" t="s">
        <v>6028</v>
      </c>
      <c r="D805" s="257" t="s">
        <v>1537</v>
      </c>
      <c r="E805" s="260" t="s">
        <v>2067</v>
      </c>
      <c r="F805" s="260" t="s">
        <v>1057</v>
      </c>
      <c r="G805" s="262" t="s">
        <v>5626</v>
      </c>
      <c r="H805" s="262" t="s">
        <v>5487</v>
      </c>
      <c r="I805" s="260">
        <v>1.0</v>
      </c>
      <c r="J805" s="260">
        <v>1.0</v>
      </c>
      <c r="K805" s="260">
        <v>0.0</v>
      </c>
      <c r="L805" s="260">
        <v>0.0</v>
      </c>
      <c r="M805" s="260">
        <v>0.0</v>
      </c>
      <c r="N805" s="260">
        <v>0.0</v>
      </c>
      <c r="O805" s="260">
        <v>0.0</v>
      </c>
      <c r="P805" s="128" t="s">
        <v>6113</v>
      </c>
      <c r="Q805" s="213"/>
      <c r="R805" s="213"/>
      <c r="S805" s="213"/>
      <c r="T805" s="213"/>
      <c r="U805" s="213"/>
      <c r="V805" s="213"/>
      <c r="W805" s="213"/>
      <c r="X805" s="213"/>
      <c r="Y805" s="213"/>
      <c r="Z805" s="213"/>
      <c r="AA805" s="213"/>
      <c r="AB805" s="213"/>
      <c r="AC805" s="213"/>
      <c r="AD805" s="213"/>
      <c r="AE805" s="213"/>
      <c r="AF805" s="213"/>
      <c r="AG805" s="213"/>
      <c r="AH805" s="213"/>
      <c r="AI805" s="213"/>
      <c r="AJ805" s="213"/>
    </row>
    <row r="806">
      <c r="A806" s="260" t="s">
        <v>6030</v>
      </c>
      <c r="B806" s="11" t="s">
        <v>35</v>
      </c>
      <c r="C806" s="261" t="s">
        <v>6028</v>
      </c>
      <c r="D806" s="257" t="s">
        <v>1537</v>
      </c>
      <c r="E806" s="260" t="s">
        <v>616</v>
      </c>
      <c r="F806" s="260" t="s">
        <v>215</v>
      </c>
      <c r="G806" s="262" t="s">
        <v>5632</v>
      </c>
      <c r="H806" s="262" t="s">
        <v>5430</v>
      </c>
      <c r="I806" s="260">
        <v>3.0</v>
      </c>
      <c r="J806" s="260">
        <v>3.0</v>
      </c>
      <c r="K806" s="260">
        <v>0.0</v>
      </c>
      <c r="L806" s="260">
        <v>0.0</v>
      </c>
      <c r="M806" s="260">
        <v>0.0</v>
      </c>
      <c r="N806" s="260">
        <v>0.0</v>
      </c>
      <c r="O806" s="260">
        <v>0.0</v>
      </c>
      <c r="P806" s="128" t="s">
        <v>6113</v>
      </c>
      <c r="Q806" s="213"/>
      <c r="R806" s="213"/>
      <c r="S806" s="213"/>
      <c r="T806" s="213"/>
      <c r="U806" s="213"/>
      <c r="V806" s="213"/>
      <c r="W806" s="213"/>
      <c r="X806" s="213"/>
      <c r="Y806" s="213"/>
      <c r="Z806" s="213"/>
      <c r="AA806" s="213"/>
      <c r="AB806" s="213"/>
      <c r="AC806" s="213"/>
      <c r="AD806" s="213"/>
      <c r="AE806" s="213"/>
      <c r="AF806" s="213"/>
      <c r="AG806" s="213"/>
      <c r="AH806" s="213"/>
      <c r="AI806" s="213"/>
      <c r="AJ806" s="213"/>
    </row>
    <row r="807">
      <c r="A807" s="260" t="s">
        <v>6031</v>
      </c>
      <c r="B807" s="11" t="s">
        <v>35</v>
      </c>
      <c r="C807" s="261" t="s">
        <v>6028</v>
      </c>
      <c r="D807" s="257" t="s">
        <v>1537</v>
      </c>
      <c r="E807" s="260" t="s">
        <v>5826</v>
      </c>
      <c r="F807" s="260" t="s">
        <v>5827</v>
      </c>
      <c r="G807" s="262" t="s">
        <v>5828</v>
      </c>
      <c r="H807" s="262" t="s">
        <v>5829</v>
      </c>
      <c r="I807" s="260">
        <v>3.0</v>
      </c>
      <c r="J807" s="260">
        <v>3.0</v>
      </c>
      <c r="K807" s="260">
        <v>0.0</v>
      </c>
      <c r="L807" s="260">
        <v>0.0</v>
      </c>
      <c r="M807" s="260">
        <v>0.0</v>
      </c>
      <c r="N807" s="260">
        <v>0.0</v>
      </c>
      <c r="O807" s="260">
        <v>0.0</v>
      </c>
      <c r="P807" s="128" t="s">
        <v>6113</v>
      </c>
      <c r="Q807" s="213"/>
      <c r="R807" s="213"/>
      <c r="S807" s="213"/>
      <c r="T807" s="213"/>
      <c r="U807" s="213"/>
      <c r="V807" s="213"/>
      <c r="W807" s="213"/>
      <c r="X807" s="213"/>
      <c r="Y807" s="213"/>
      <c r="Z807" s="213"/>
      <c r="AA807" s="213"/>
      <c r="AB807" s="213"/>
      <c r="AC807" s="213"/>
      <c r="AD807" s="213"/>
      <c r="AE807" s="213"/>
      <c r="AF807" s="213"/>
      <c r="AG807" s="213"/>
      <c r="AH807" s="213"/>
      <c r="AI807" s="213"/>
      <c r="AJ807" s="213"/>
    </row>
    <row r="808">
      <c r="A808" s="260" t="s">
        <v>6032</v>
      </c>
      <c r="B808" s="11" t="s">
        <v>35</v>
      </c>
      <c r="C808" s="261" t="s">
        <v>6028</v>
      </c>
      <c r="D808" s="257" t="s">
        <v>1537</v>
      </c>
      <c r="E808" s="260" t="s">
        <v>1679</v>
      </c>
      <c r="F808" s="260" t="s">
        <v>1472</v>
      </c>
      <c r="G808" s="262" t="s">
        <v>5665</v>
      </c>
      <c r="H808" s="262" t="s">
        <v>5534</v>
      </c>
      <c r="I808" s="260">
        <v>1.0</v>
      </c>
      <c r="J808" s="260">
        <v>1.0</v>
      </c>
      <c r="K808" s="260">
        <v>0.0</v>
      </c>
      <c r="L808" s="260">
        <v>0.0</v>
      </c>
      <c r="M808" s="260">
        <v>0.0</v>
      </c>
      <c r="N808" s="260">
        <v>0.0</v>
      </c>
      <c r="O808" s="260">
        <v>0.0</v>
      </c>
      <c r="P808" s="128" t="s">
        <v>6113</v>
      </c>
      <c r="Q808" s="213"/>
      <c r="R808" s="213"/>
      <c r="S808" s="213"/>
      <c r="T808" s="213"/>
      <c r="U808" s="213"/>
      <c r="V808" s="213"/>
      <c r="W808" s="213"/>
      <c r="X808" s="213"/>
      <c r="Y808" s="213"/>
      <c r="Z808" s="213"/>
      <c r="AA808" s="213"/>
      <c r="AB808" s="213"/>
      <c r="AC808" s="213"/>
      <c r="AD808" s="213"/>
      <c r="AE808" s="213"/>
      <c r="AF808" s="213"/>
      <c r="AG808" s="213"/>
      <c r="AH808" s="213"/>
      <c r="AI808" s="213"/>
      <c r="AJ808" s="213"/>
    </row>
    <row r="809">
      <c r="A809" s="260" t="s">
        <v>6033</v>
      </c>
      <c r="B809" s="11" t="s">
        <v>35</v>
      </c>
      <c r="C809" s="261" t="s">
        <v>6028</v>
      </c>
      <c r="D809" s="257" t="s">
        <v>1537</v>
      </c>
      <c r="E809" s="260" t="s">
        <v>1336</v>
      </c>
      <c r="F809" s="260" t="s">
        <v>1335</v>
      </c>
      <c r="G809" s="262" t="s">
        <v>5649</v>
      </c>
      <c r="H809" s="262" t="s">
        <v>5609</v>
      </c>
      <c r="I809" s="260">
        <v>1.0</v>
      </c>
      <c r="J809" s="260">
        <v>1.0</v>
      </c>
      <c r="K809" s="260">
        <v>0.0</v>
      </c>
      <c r="L809" s="260">
        <v>0.0</v>
      </c>
      <c r="M809" s="260">
        <v>0.0</v>
      </c>
      <c r="N809" s="260">
        <v>0.0</v>
      </c>
      <c r="O809" s="260">
        <v>0.0</v>
      </c>
      <c r="P809" s="128" t="s">
        <v>6113</v>
      </c>
      <c r="Q809" s="213"/>
      <c r="R809" s="213"/>
      <c r="S809" s="213"/>
      <c r="T809" s="213"/>
      <c r="U809" s="213"/>
      <c r="V809" s="213"/>
      <c r="W809" s="213"/>
      <c r="X809" s="213"/>
      <c r="Y809" s="213"/>
      <c r="Z809" s="213"/>
      <c r="AA809" s="213"/>
      <c r="AB809" s="213"/>
      <c r="AC809" s="213"/>
      <c r="AD809" s="213"/>
      <c r="AE809" s="213"/>
      <c r="AF809" s="213"/>
      <c r="AG809" s="213"/>
      <c r="AH809" s="213"/>
      <c r="AI809" s="213"/>
      <c r="AJ809" s="213"/>
    </row>
    <row r="810">
      <c r="A810" s="260" t="s">
        <v>6034</v>
      </c>
      <c r="B810" s="11" t="s">
        <v>35</v>
      </c>
      <c r="C810" s="261" t="s">
        <v>6035</v>
      </c>
      <c r="D810" s="257" t="s">
        <v>1537</v>
      </c>
      <c r="E810" s="260" t="s">
        <v>1625</v>
      </c>
      <c r="F810" s="260" t="s">
        <v>2225</v>
      </c>
      <c r="G810" s="262" t="s">
        <v>5639</v>
      </c>
      <c r="H810" s="262" t="s">
        <v>5601</v>
      </c>
      <c r="I810" s="260">
        <v>1.0</v>
      </c>
      <c r="J810" s="260">
        <v>1.0</v>
      </c>
      <c r="K810" s="260">
        <v>0.0</v>
      </c>
      <c r="L810" s="260">
        <v>0.0</v>
      </c>
      <c r="M810" s="260">
        <v>0.0</v>
      </c>
      <c r="N810" s="260">
        <v>0.0</v>
      </c>
      <c r="O810" s="260">
        <v>0.0</v>
      </c>
      <c r="P810" s="128" t="s">
        <v>6113</v>
      </c>
      <c r="Q810" s="213"/>
      <c r="R810" s="213"/>
      <c r="S810" s="213"/>
      <c r="T810" s="213"/>
      <c r="U810" s="213"/>
      <c r="V810" s="213"/>
      <c r="W810" s="213"/>
      <c r="X810" s="213"/>
      <c r="Y810" s="213"/>
      <c r="Z810" s="213"/>
      <c r="AA810" s="213"/>
      <c r="AB810" s="213"/>
      <c r="AC810" s="213"/>
      <c r="AD810" s="213"/>
      <c r="AE810" s="213"/>
      <c r="AF810" s="213"/>
      <c r="AG810" s="213"/>
      <c r="AH810" s="213"/>
      <c r="AI810" s="213"/>
      <c r="AJ810" s="213"/>
    </row>
    <row r="811">
      <c r="A811" s="260" t="s">
        <v>6036</v>
      </c>
      <c r="B811" s="11" t="s">
        <v>35</v>
      </c>
      <c r="C811" s="261" t="s">
        <v>6035</v>
      </c>
      <c r="D811" s="257" t="s">
        <v>1537</v>
      </c>
      <c r="E811" s="260" t="s">
        <v>5659</v>
      </c>
      <c r="F811" s="260" t="s">
        <v>1766</v>
      </c>
      <c r="G811" s="262" t="s">
        <v>5660</v>
      </c>
      <c r="H811" s="262" t="s">
        <v>5585</v>
      </c>
      <c r="I811" s="260">
        <v>3.0</v>
      </c>
      <c r="J811" s="260">
        <v>3.0</v>
      </c>
      <c r="K811" s="260">
        <v>0.0</v>
      </c>
      <c r="L811" s="260">
        <v>0.0</v>
      </c>
      <c r="M811" s="260">
        <v>0.0</v>
      </c>
      <c r="N811" s="260">
        <v>0.0</v>
      </c>
      <c r="O811" s="260">
        <v>0.0</v>
      </c>
      <c r="P811" s="128" t="s">
        <v>6113</v>
      </c>
      <c r="Q811" s="213"/>
      <c r="R811" s="213"/>
      <c r="S811" s="213"/>
      <c r="T811" s="213"/>
      <c r="U811" s="213"/>
      <c r="V811" s="213"/>
      <c r="W811" s="213"/>
      <c r="X811" s="213"/>
      <c r="Y811" s="213"/>
      <c r="Z811" s="213"/>
      <c r="AA811" s="213"/>
      <c r="AB811" s="213"/>
      <c r="AC811" s="213"/>
      <c r="AD811" s="213"/>
      <c r="AE811" s="213"/>
      <c r="AF811" s="213"/>
      <c r="AG811" s="213"/>
      <c r="AH811" s="213"/>
      <c r="AI811" s="213"/>
      <c r="AJ811" s="213"/>
    </row>
    <row r="812">
      <c r="A812" s="260" t="s">
        <v>6037</v>
      </c>
      <c r="B812" s="11" t="s">
        <v>35</v>
      </c>
      <c r="C812" s="261" t="s">
        <v>6035</v>
      </c>
      <c r="D812" s="257" t="s">
        <v>1537</v>
      </c>
      <c r="E812" s="260" t="s">
        <v>616</v>
      </c>
      <c r="F812" s="260" t="s">
        <v>215</v>
      </c>
      <c r="G812" s="262" t="s">
        <v>5632</v>
      </c>
      <c r="H812" s="262" t="s">
        <v>5430</v>
      </c>
      <c r="I812" s="260">
        <v>1.0</v>
      </c>
      <c r="J812" s="260">
        <v>1.0</v>
      </c>
      <c r="K812" s="260">
        <v>0.0</v>
      </c>
      <c r="L812" s="260">
        <v>0.0</v>
      </c>
      <c r="M812" s="260">
        <v>0.0</v>
      </c>
      <c r="N812" s="260">
        <v>0.0</v>
      </c>
      <c r="O812" s="260">
        <v>0.0</v>
      </c>
      <c r="P812" s="128" t="s">
        <v>6113</v>
      </c>
      <c r="Q812" s="213"/>
      <c r="R812" s="213"/>
      <c r="S812" s="213"/>
      <c r="T812" s="213"/>
      <c r="U812" s="213"/>
      <c r="V812" s="213"/>
      <c r="W812" s="213"/>
      <c r="X812" s="213"/>
      <c r="Y812" s="213"/>
      <c r="Z812" s="213"/>
      <c r="AA812" s="213"/>
      <c r="AB812" s="213"/>
      <c r="AC812" s="213"/>
      <c r="AD812" s="213"/>
      <c r="AE812" s="213"/>
      <c r="AF812" s="213"/>
      <c r="AG812" s="213"/>
      <c r="AH812" s="213"/>
      <c r="AI812" s="213"/>
      <c r="AJ812" s="213"/>
    </row>
    <row r="813">
      <c r="A813" s="260" t="s">
        <v>6039</v>
      </c>
      <c r="B813" s="11" t="s">
        <v>35</v>
      </c>
      <c r="C813" s="261" t="s">
        <v>6040</v>
      </c>
      <c r="D813" s="257" t="s">
        <v>1537</v>
      </c>
      <c r="E813" s="260" t="s">
        <v>616</v>
      </c>
      <c r="F813" s="260" t="s">
        <v>215</v>
      </c>
      <c r="G813" s="262" t="s">
        <v>5632</v>
      </c>
      <c r="H813" s="262" t="s">
        <v>5430</v>
      </c>
      <c r="I813" s="260">
        <v>5.0</v>
      </c>
      <c r="J813" s="260">
        <v>5.0</v>
      </c>
      <c r="K813" s="260">
        <v>0.0</v>
      </c>
      <c r="L813" s="260">
        <v>3.0</v>
      </c>
      <c r="M813" s="260">
        <v>0.0</v>
      </c>
      <c r="N813" s="260">
        <v>0.0</v>
      </c>
      <c r="O813" s="260">
        <v>0.0</v>
      </c>
      <c r="P813" s="128" t="s">
        <v>6113</v>
      </c>
      <c r="Q813" s="213"/>
      <c r="R813" s="213"/>
      <c r="S813" s="213"/>
      <c r="T813" s="213"/>
      <c r="U813" s="213"/>
      <c r="V813" s="213"/>
      <c r="W813" s="213"/>
      <c r="X813" s="213"/>
      <c r="Y813" s="213"/>
      <c r="Z813" s="213"/>
      <c r="AA813" s="213"/>
      <c r="AB813" s="213"/>
      <c r="AC813" s="213"/>
      <c r="AD813" s="213"/>
      <c r="AE813" s="213"/>
      <c r="AF813" s="213"/>
      <c r="AG813" s="213"/>
      <c r="AH813" s="213"/>
      <c r="AI813" s="213"/>
      <c r="AJ813" s="213"/>
    </row>
    <row r="814">
      <c r="A814" s="260" t="s">
        <v>6041</v>
      </c>
      <c r="B814" s="11" t="s">
        <v>35</v>
      </c>
      <c r="C814" s="261" t="s">
        <v>6040</v>
      </c>
      <c r="D814" s="257" t="s">
        <v>1537</v>
      </c>
      <c r="E814" s="260" t="s">
        <v>1625</v>
      </c>
      <c r="F814" s="260" t="s">
        <v>2225</v>
      </c>
      <c r="G814" s="262" t="s">
        <v>5639</v>
      </c>
      <c r="H814" s="262" t="s">
        <v>5601</v>
      </c>
      <c r="I814" s="260">
        <v>2.0</v>
      </c>
      <c r="J814" s="260">
        <v>2.0</v>
      </c>
      <c r="K814" s="260">
        <v>0.0</v>
      </c>
      <c r="L814" s="260">
        <v>0.0</v>
      </c>
      <c r="M814" s="260">
        <v>0.0</v>
      </c>
      <c r="N814" s="260">
        <v>0.0</v>
      </c>
      <c r="O814" s="260">
        <v>0.0</v>
      </c>
      <c r="P814" s="128" t="s">
        <v>6113</v>
      </c>
      <c r="Q814" s="213"/>
      <c r="R814" s="213"/>
      <c r="S814" s="213"/>
      <c r="T814" s="213"/>
      <c r="U814" s="213"/>
      <c r="V814" s="213"/>
      <c r="W814" s="213"/>
      <c r="X814" s="213"/>
      <c r="Y814" s="213"/>
      <c r="Z814" s="213"/>
      <c r="AA814" s="213"/>
      <c r="AB814" s="213"/>
      <c r="AC814" s="213"/>
      <c r="AD814" s="213"/>
      <c r="AE814" s="213"/>
      <c r="AF814" s="213"/>
      <c r="AG814" s="213"/>
      <c r="AH814" s="213"/>
      <c r="AI814" s="213"/>
      <c r="AJ814" s="213"/>
    </row>
    <row r="815">
      <c r="A815" s="260" t="s">
        <v>6042</v>
      </c>
      <c r="B815" s="11" t="s">
        <v>35</v>
      </c>
      <c r="C815" s="261" t="s">
        <v>6040</v>
      </c>
      <c r="D815" s="257" t="s">
        <v>1537</v>
      </c>
      <c r="E815" s="260" t="s">
        <v>369</v>
      </c>
      <c r="F815" s="260" t="s">
        <v>310</v>
      </c>
      <c r="G815" s="262" t="s">
        <v>5676</v>
      </c>
      <c r="H815" s="262" t="s">
        <v>5454</v>
      </c>
      <c r="I815" s="260">
        <v>1.0</v>
      </c>
      <c r="J815" s="260">
        <v>1.0</v>
      </c>
      <c r="K815" s="260">
        <v>0.0</v>
      </c>
      <c r="L815" s="260">
        <v>0.0</v>
      </c>
      <c r="M815" s="260">
        <v>0.0</v>
      </c>
      <c r="N815" s="260">
        <v>0.0</v>
      </c>
      <c r="O815" s="260">
        <v>0.0</v>
      </c>
      <c r="P815" s="128" t="s">
        <v>6113</v>
      </c>
      <c r="Q815" s="213"/>
      <c r="R815" s="213"/>
      <c r="S815" s="213"/>
      <c r="T815" s="213"/>
      <c r="U815" s="213"/>
      <c r="V815" s="213"/>
      <c r="W815" s="213"/>
      <c r="X815" s="213"/>
      <c r="Y815" s="213"/>
      <c r="Z815" s="213"/>
      <c r="AA815" s="213"/>
      <c r="AB815" s="213"/>
      <c r="AC815" s="213"/>
      <c r="AD815" s="213"/>
      <c r="AE815" s="213"/>
      <c r="AF815" s="213"/>
      <c r="AG815" s="213"/>
      <c r="AH815" s="213"/>
      <c r="AI815" s="213"/>
      <c r="AJ815" s="213"/>
    </row>
    <row r="816">
      <c r="A816" s="260" t="s">
        <v>6043</v>
      </c>
      <c r="B816" s="11" t="s">
        <v>35</v>
      </c>
      <c r="C816" s="261" t="s">
        <v>6044</v>
      </c>
      <c r="D816" s="257" t="s">
        <v>1537</v>
      </c>
      <c r="E816" s="260" t="s">
        <v>5659</v>
      </c>
      <c r="F816" s="260" t="s">
        <v>1766</v>
      </c>
      <c r="G816" s="262" t="s">
        <v>5660</v>
      </c>
      <c r="H816" s="262" t="s">
        <v>5585</v>
      </c>
      <c r="I816" s="260">
        <v>2.0</v>
      </c>
      <c r="J816" s="260">
        <v>2.0</v>
      </c>
      <c r="K816" s="260">
        <v>0.0</v>
      </c>
      <c r="L816" s="260">
        <v>0.0</v>
      </c>
      <c r="M816" s="260">
        <v>0.0</v>
      </c>
      <c r="N816" s="260">
        <v>0.0</v>
      </c>
      <c r="O816" s="260">
        <v>0.0</v>
      </c>
      <c r="P816" s="128" t="s">
        <v>6113</v>
      </c>
      <c r="Q816" s="213"/>
      <c r="R816" s="213"/>
      <c r="S816" s="213"/>
      <c r="T816" s="213"/>
      <c r="U816" s="213"/>
      <c r="V816" s="213"/>
      <c r="W816" s="213"/>
      <c r="X816" s="213"/>
      <c r="Y816" s="213"/>
      <c r="Z816" s="213"/>
      <c r="AA816" s="213"/>
      <c r="AB816" s="213"/>
      <c r="AC816" s="213"/>
      <c r="AD816" s="213"/>
      <c r="AE816" s="213"/>
      <c r="AF816" s="213"/>
      <c r="AG816" s="213"/>
      <c r="AH816" s="213"/>
      <c r="AI816" s="213"/>
      <c r="AJ816" s="213"/>
    </row>
    <row r="817">
      <c r="A817" s="260" t="s">
        <v>6045</v>
      </c>
      <c r="B817" s="11" t="s">
        <v>35</v>
      </c>
      <c r="C817" s="261" t="s">
        <v>6044</v>
      </c>
      <c r="D817" s="257" t="s">
        <v>1537</v>
      </c>
      <c r="E817" s="260" t="s">
        <v>616</v>
      </c>
      <c r="F817" s="260" t="s">
        <v>215</v>
      </c>
      <c r="G817" s="262" t="s">
        <v>5632</v>
      </c>
      <c r="H817" s="262" t="s">
        <v>5430</v>
      </c>
      <c r="I817" s="260">
        <v>4.0</v>
      </c>
      <c r="J817" s="260">
        <v>4.0</v>
      </c>
      <c r="K817" s="260">
        <v>0.0</v>
      </c>
      <c r="L817" s="260">
        <v>0.0</v>
      </c>
      <c r="M817" s="260">
        <v>0.0</v>
      </c>
      <c r="N817" s="260">
        <v>0.0</v>
      </c>
      <c r="O817" s="260">
        <v>0.0</v>
      </c>
      <c r="P817" s="128" t="s">
        <v>6113</v>
      </c>
      <c r="Q817" s="213"/>
      <c r="R817" s="213"/>
      <c r="S817" s="213"/>
      <c r="T817" s="213"/>
      <c r="U817" s="213"/>
      <c r="V817" s="213"/>
      <c r="W817" s="213"/>
      <c r="X817" s="213"/>
      <c r="Y817" s="213"/>
      <c r="Z817" s="213"/>
      <c r="AA817" s="213"/>
      <c r="AB817" s="213"/>
      <c r="AC817" s="213"/>
      <c r="AD817" s="213"/>
      <c r="AE817" s="213"/>
      <c r="AF817" s="213"/>
      <c r="AG817" s="213"/>
      <c r="AH817" s="213"/>
      <c r="AI817" s="213"/>
      <c r="AJ817" s="213"/>
    </row>
    <row r="818">
      <c r="A818" s="260" t="s">
        <v>6046</v>
      </c>
      <c r="B818" s="11" t="s">
        <v>35</v>
      </c>
      <c r="C818" s="261" t="s">
        <v>6044</v>
      </c>
      <c r="D818" s="257" t="s">
        <v>1537</v>
      </c>
      <c r="E818" s="260" t="s">
        <v>369</v>
      </c>
      <c r="F818" s="260" t="s">
        <v>310</v>
      </c>
      <c r="G818" s="262" t="s">
        <v>5676</v>
      </c>
      <c r="H818" s="262" t="s">
        <v>5454</v>
      </c>
      <c r="I818" s="260">
        <v>3.0</v>
      </c>
      <c r="J818" s="260">
        <v>3.0</v>
      </c>
      <c r="K818" s="260">
        <v>0.0</v>
      </c>
      <c r="L818" s="260">
        <v>0.0</v>
      </c>
      <c r="M818" s="260">
        <v>0.0</v>
      </c>
      <c r="N818" s="260">
        <v>0.0</v>
      </c>
      <c r="O818" s="260">
        <v>0.0</v>
      </c>
      <c r="P818" s="128" t="s">
        <v>6113</v>
      </c>
      <c r="Q818" s="213"/>
      <c r="R818" s="213"/>
      <c r="S818" s="213"/>
      <c r="T818" s="213"/>
      <c r="U818" s="213"/>
      <c r="V818" s="213"/>
      <c r="W818" s="213"/>
      <c r="X818" s="213"/>
      <c r="Y818" s="213"/>
      <c r="Z818" s="213"/>
      <c r="AA818" s="213"/>
      <c r="AB818" s="213"/>
      <c r="AC818" s="213"/>
      <c r="AD818" s="213"/>
      <c r="AE818" s="213"/>
      <c r="AF818" s="213"/>
      <c r="AG818" s="213"/>
      <c r="AH818" s="213"/>
      <c r="AI818" s="213"/>
      <c r="AJ818" s="213"/>
    </row>
    <row r="819">
      <c r="A819" s="260" t="s">
        <v>6047</v>
      </c>
      <c r="B819" s="11" t="s">
        <v>35</v>
      </c>
      <c r="C819" s="261" t="s">
        <v>6044</v>
      </c>
      <c r="D819" s="257" t="s">
        <v>1537</v>
      </c>
      <c r="E819" s="260" t="s">
        <v>2245</v>
      </c>
      <c r="F819" s="260" t="s">
        <v>176</v>
      </c>
      <c r="G819" s="262" t="s">
        <v>5918</v>
      </c>
      <c r="H819" s="262" t="s">
        <v>5503</v>
      </c>
      <c r="I819" s="260">
        <v>1.0</v>
      </c>
      <c r="J819" s="260">
        <v>1.0</v>
      </c>
      <c r="K819" s="260">
        <v>0.0</v>
      </c>
      <c r="L819" s="260">
        <v>0.0</v>
      </c>
      <c r="M819" s="260">
        <v>0.0</v>
      </c>
      <c r="N819" s="260">
        <v>0.0</v>
      </c>
      <c r="O819" s="260">
        <v>0.0</v>
      </c>
      <c r="P819" s="128" t="s">
        <v>6113</v>
      </c>
      <c r="Q819" s="213"/>
      <c r="R819" s="213"/>
      <c r="S819" s="213"/>
      <c r="T819" s="213"/>
      <c r="U819" s="213"/>
      <c r="V819" s="213"/>
      <c r="W819" s="213"/>
      <c r="X819" s="213"/>
      <c r="Y819" s="213"/>
      <c r="Z819" s="213"/>
      <c r="AA819" s="213"/>
      <c r="AB819" s="213"/>
      <c r="AC819" s="213"/>
      <c r="AD819" s="213"/>
      <c r="AE819" s="213"/>
      <c r="AF819" s="213"/>
      <c r="AG819" s="213"/>
      <c r="AH819" s="213"/>
      <c r="AI819" s="213"/>
      <c r="AJ819" s="213"/>
    </row>
    <row r="820">
      <c r="A820" s="260" t="s">
        <v>6048</v>
      </c>
      <c r="B820" s="11" t="s">
        <v>35</v>
      </c>
      <c r="C820" s="261" t="s">
        <v>6049</v>
      </c>
      <c r="D820" s="257" t="s">
        <v>1537</v>
      </c>
      <c r="E820" s="260" t="s">
        <v>1625</v>
      </c>
      <c r="F820" s="260" t="s">
        <v>2225</v>
      </c>
      <c r="G820" s="262" t="s">
        <v>5639</v>
      </c>
      <c r="H820" s="262" t="s">
        <v>5601</v>
      </c>
      <c r="I820" s="260">
        <v>2.0</v>
      </c>
      <c r="J820" s="260">
        <v>2.0</v>
      </c>
      <c r="K820" s="260">
        <v>0.0</v>
      </c>
      <c r="L820" s="260">
        <v>0.0</v>
      </c>
      <c r="M820" s="260">
        <v>0.0</v>
      </c>
      <c r="N820" s="260">
        <v>0.0</v>
      </c>
      <c r="O820" s="260">
        <v>0.0</v>
      </c>
      <c r="P820" s="128" t="s">
        <v>6113</v>
      </c>
      <c r="Q820" s="213"/>
      <c r="R820" s="213"/>
      <c r="S820" s="213"/>
      <c r="T820" s="213"/>
      <c r="U820" s="213"/>
      <c r="V820" s="213"/>
      <c r="W820" s="213"/>
      <c r="X820" s="213"/>
      <c r="Y820" s="213"/>
      <c r="Z820" s="213"/>
      <c r="AA820" s="213"/>
      <c r="AB820" s="213"/>
      <c r="AC820" s="213"/>
      <c r="AD820" s="213"/>
      <c r="AE820" s="213"/>
      <c r="AF820" s="213"/>
      <c r="AG820" s="213"/>
      <c r="AH820" s="213"/>
      <c r="AI820" s="213"/>
      <c r="AJ820" s="213"/>
    </row>
    <row r="821">
      <c r="A821" s="260" t="s">
        <v>6050</v>
      </c>
      <c r="B821" s="11" t="s">
        <v>35</v>
      </c>
      <c r="C821" s="261" t="s">
        <v>6049</v>
      </c>
      <c r="D821" s="257" t="s">
        <v>1537</v>
      </c>
      <c r="E821" s="260" t="s">
        <v>73</v>
      </c>
      <c r="F821" s="260" t="s">
        <v>72</v>
      </c>
      <c r="G821" s="262" t="s">
        <v>5662</v>
      </c>
      <c r="H821" s="262" t="s">
        <v>5406</v>
      </c>
      <c r="I821" s="260">
        <v>1.0</v>
      </c>
      <c r="J821" s="260">
        <v>1.0</v>
      </c>
      <c r="K821" s="260">
        <v>0.0</v>
      </c>
      <c r="L821" s="260">
        <v>0.0</v>
      </c>
      <c r="M821" s="260">
        <v>0.0</v>
      </c>
      <c r="N821" s="260">
        <v>0.0</v>
      </c>
      <c r="O821" s="260">
        <v>0.0</v>
      </c>
      <c r="P821" s="128" t="s">
        <v>6113</v>
      </c>
      <c r="Q821" s="213"/>
      <c r="R821" s="213"/>
      <c r="S821" s="213"/>
      <c r="T821" s="213"/>
      <c r="U821" s="213"/>
      <c r="V821" s="213"/>
      <c r="W821" s="213"/>
      <c r="X821" s="213"/>
      <c r="Y821" s="213"/>
      <c r="Z821" s="213"/>
      <c r="AA821" s="213"/>
      <c r="AB821" s="213"/>
      <c r="AC821" s="213"/>
      <c r="AD821" s="213"/>
      <c r="AE821" s="213"/>
      <c r="AF821" s="213"/>
      <c r="AG821" s="213"/>
      <c r="AH821" s="213"/>
      <c r="AI821" s="213"/>
      <c r="AJ821" s="213"/>
    </row>
    <row r="822">
      <c r="A822" s="260" t="s">
        <v>6051</v>
      </c>
      <c r="B822" s="11" t="s">
        <v>35</v>
      </c>
      <c r="C822" s="261" t="s">
        <v>6049</v>
      </c>
      <c r="D822" s="257" t="s">
        <v>1537</v>
      </c>
      <c r="E822" s="260" t="s">
        <v>616</v>
      </c>
      <c r="F822" s="260" t="s">
        <v>215</v>
      </c>
      <c r="G822" s="262" t="s">
        <v>5632</v>
      </c>
      <c r="H822" s="262" t="s">
        <v>5430</v>
      </c>
      <c r="I822" s="260">
        <v>1.0</v>
      </c>
      <c r="J822" s="260">
        <v>1.0</v>
      </c>
      <c r="K822" s="260">
        <v>0.0</v>
      </c>
      <c r="L822" s="260">
        <v>0.0</v>
      </c>
      <c r="M822" s="260">
        <v>0.0</v>
      </c>
      <c r="N822" s="260">
        <v>0.0</v>
      </c>
      <c r="O822" s="260">
        <v>0.0</v>
      </c>
      <c r="P822" s="128" t="s">
        <v>6113</v>
      </c>
      <c r="Q822" s="213"/>
      <c r="R822" s="213"/>
      <c r="S822" s="213"/>
      <c r="T822" s="213"/>
      <c r="U822" s="213"/>
      <c r="V822" s="213"/>
      <c r="W822" s="213"/>
      <c r="X822" s="213"/>
      <c r="Y822" s="213"/>
      <c r="Z822" s="213"/>
      <c r="AA822" s="213"/>
      <c r="AB822" s="213"/>
      <c r="AC822" s="213"/>
      <c r="AD822" s="213"/>
      <c r="AE822" s="213"/>
      <c r="AF822" s="213"/>
      <c r="AG822" s="213"/>
      <c r="AH822" s="213"/>
      <c r="AI822" s="213"/>
      <c r="AJ822" s="213"/>
    </row>
    <row r="823">
      <c r="A823" s="260" t="s">
        <v>6052</v>
      </c>
      <c r="B823" s="11" t="s">
        <v>35</v>
      </c>
      <c r="C823" s="261" t="s">
        <v>6053</v>
      </c>
      <c r="D823" s="257" t="s">
        <v>1537</v>
      </c>
      <c r="E823" s="260" t="s">
        <v>1625</v>
      </c>
      <c r="F823" s="260" t="s">
        <v>2225</v>
      </c>
      <c r="G823" s="262" t="s">
        <v>5639</v>
      </c>
      <c r="H823" s="262" t="s">
        <v>5601</v>
      </c>
      <c r="I823" s="260">
        <v>1.0</v>
      </c>
      <c r="J823" s="260">
        <v>1.0</v>
      </c>
      <c r="K823" s="260">
        <v>0.0</v>
      </c>
      <c r="L823" s="260">
        <v>0.0</v>
      </c>
      <c r="M823" s="260">
        <v>0.0</v>
      </c>
      <c r="N823" s="260">
        <v>0.0</v>
      </c>
      <c r="O823" s="260">
        <v>0.0</v>
      </c>
      <c r="P823" s="128" t="s">
        <v>6113</v>
      </c>
      <c r="Q823" s="213"/>
      <c r="R823" s="213"/>
      <c r="S823" s="213"/>
      <c r="T823" s="213"/>
      <c r="U823" s="213"/>
      <c r="V823" s="213"/>
      <c r="W823" s="213"/>
      <c r="X823" s="213"/>
      <c r="Y823" s="213"/>
      <c r="Z823" s="213"/>
      <c r="AA823" s="213"/>
      <c r="AB823" s="213"/>
      <c r="AC823" s="213"/>
      <c r="AD823" s="213"/>
      <c r="AE823" s="213"/>
      <c r="AF823" s="213"/>
      <c r="AG823" s="213"/>
      <c r="AH823" s="213"/>
      <c r="AI823" s="213"/>
      <c r="AJ823" s="213"/>
    </row>
    <row r="824">
      <c r="A824" s="260" t="s">
        <v>6057</v>
      </c>
      <c r="B824" s="11" t="s">
        <v>35</v>
      </c>
      <c r="C824" s="256" t="s">
        <v>6058</v>
      </c>
      <c r="D824" s="257" t="s">
        <v>1537</v>
      </c>
      <c r="E824" s="260" t="s">
        <v>2283</v>
      </c>
      <c r="F824" s="260" t="s">
        <v>2145</v>
      </c>
      <c r="G824" s="262" t="s">
        <v>5725</v>
      </c>
      <c r="H824" s="262" t="s">
        <v>5543</v>
      </c>
      <c r="I824" s="255">
        <v>1.0</v>
      </c>
      <c r="J824" s="255">
        <v>1.0</v>
      </c>
      <c r="K824" s="255">
        <v>7.0</v>
      </c>
      <c r="L824" s="255">
        <v>7.0</v>
      </c>
      <c r="M824" s="255">
        <v>0.0</v>
      </c>
      <c r="N824" s="255">
        <v>0.0</v>
      </c>
      <c r="O824" s="255">
        <v>0.0</v>
      </c>
      <c r="P824" s="128" t="s">
        <v>6113</v>
      </c>
      <c r="Q824" s="209"/>
      <c r="R824" s="209"/>
      <c r="S824" s="209"/>
      <c r="T824" s="209"/>
      <c r="U824" s="209"/>
      <c r="V824" s="209"/>
      <c r="W824" s="209"/>
      <c r="X824" s="209"/>
      <c r="Y824" s="209"/>
      <c r="Z824" s="209"/>
      <c r="AA824" s="209"/>
      <c r="AB824" s="209"/>
      <c r="AC824" s="209"/>
      <c r="AD824" s="209"/>
      <c r="AE824" s="209"/>
      <c r="AF824" s="209"/>
      <c r="AG824" s="209"/>
      <c r="AH824" s="209"/>
      <c r="AI824" s="209"/>
      <c r="AJ824" s="209"/>
    </row>
    <row r="825">
      <c r="A825" s="260" t="s">
        <v>6059</v>
      </c>
      <c r="B825" s="11" t="s">
        <v>35</v>
      </c>
      <c r="C825" s="256" t="s">
        <v>6060</v>
      </c>
      <c r="D825" s="257" t="s">
        <v>1537</v>
      </c>
      <c r="E825" s="260" t="s">
        <v>6061</v>
      </c>
      <c r="F825" s="260" t="s">
        <v>6062</v>
      </c>
      <c r="G825" s="262" t="s">
        <v>6063</v>
      </c>
      <c r="H825" s="262" t="s">
        <v>6064</v>
      </c>
      <c r="I825" s="255">
        <v>1.0</v>
      </c>
      <c r="J825" s="255">
        <v>1.0</v>
      </c>
      <c r="K825" s="255">
        <v>60.0</v>
      </c>
      <c r="L825" s="255">
        <v>60.0</v>
      </c>
      <c r="M825" s="255">
        <v>0.0</v>
      </c>
      <c r="N825" s="255">
        <v>0.0</v>
      </c>
      <c r="O825" s="255">
        <v>0.0</v>
      </c>
      <c r="P825" s="128" t="s">
        <v>6113</v>
      </c>
      <c r="Q825" s="209"/>
      <c r="R825" s="209"/>
      <c r="S825" s="209"/>
      <c r="T825" s="209"/>
      <c r="U825" s="209"/>
      <c r="V825" s="209"/>
      <c r="W825" s="209"/>
      <c r="X825" s="209"/>
      <c r="Y825" s="209"/>
      <c r="Z825" s="209"/>
      <c r="AA825" s="209"/>
      <c r="AB825" s="209"/>
      <c r="AC825" s="209"/>
      <c r="AD825" s="209"/>
      <c r="AE825" s="209"/>
      <c r="AF825" s="209"/>
      <c r="AG825" s="209"/>
      <c r="AH825" s="209"/>
      <c r="AI825" s="209"/>
      <c r="AJ825" s="209"/>
    </row>
    <row r="826">
      <c r="A826" s="260" t="s">
        <v>6066</v>
      </c>
      <c r="B826" s="11" t="s">
        <v>35</v>
      </c>
      <c r="C826" s="256" t="s">
        <v>6067</v>
      </c>
      <c r="D826" s="257" t="s">
        <v>1537</v>
      </c>
      <c r="E826" s="260" t="s">
        <v>6068</v>
      </c>
      <c r="F826" s="260" t="s">
        <v>6069</v>
      </c>
      <c r="G826" s="262" t="s">
        <v>6070</v>
      </c>
      <c r="H826" s="262" t="s">
        <v>6071</v>
      </c>
      <c r="I826" s="255">
        <v>1.0</v>
      </c>
      <c r="J826" s="255">
        <v>1.0</v>
      </c>
      <c r="K826" s="255">
        <v>6.0</v>
      </c>
      <c r="L826" s="255">
        <v>6.0</v>
      </c>
      <c r="M826" s="255">
        <v>0.0</v>
      </c>
      <c r="N826" s="255">
        <v>0.0</v>
      </c>
      <c r="O826" s="255">
        <v>0.0</v>
      </c>
      <c r="P826" s="128" t="s">
        <v>6113</v>
      </c>
      <c r="Q826" s="209"/>
      <c r="R826" s="209"/>
      <c r="S826" s="209"/>
      <c r="T826" s="209"/>
      <c r="U826" s="209"/>
      <c r="V826" s="209"/>
      <c r="W826" s="209"/>
      <c r="X826" s="209"/>
      <c r="Y826" s="209"/>
      <c r="Z826" s="209"/>
      <c r="AA826" s="209"/>
      <c r="AB826" s="209"/>
      <c r="AC826" s="209"/>
      <c r="AD826" s="209"/>
      <c r="AE826" s="209"/>
      <c r="AF826" s="209"/>
      <c r="AG826" s="209"/>
      <c r="AH826" s="209"/>
      <c r="AI826" s="209"/>
      <c r="AJ826" s="209"/>
    </row>
    <row r="827">
      <c r="A827" s="260" t="s">
        <v>6087</v>
      </c>
      <c r="B827" s="11" t="s">
        <v>35</v>
      </c>
      <c r="C827" s="256" t="s">
        <v>6084</v>
      </c>
      <c r="D827" s="257" t="s">
        <v>1537</v>
      </c>
      <c r="E827" s="260" t="s">
        <v>73</v>
      </c>
      <c r="F827" s="260" t="s">
        <v>72</v>
      </c>
      <c r="G827" s="262" t="s">
        <v>5662</v>
      </c>
      <c r="H827" s="262" t="s">
        <v>5406</v>
      </c>
      <c r="I827" s="255">
        <v>1.0</v>
      </c>
      <c r="J827" s="255">
        <v>1.0</v>
      </c>
      <c r="K827" s="255">
        <v>10.0</v>
      </c>
      <c r="L827" s="255">
        <v>10.0</v>
      </c>
      <c r="M827" s="255">
        <v>0.0</v>
      </c>
      <c r="N827" s="255">
        <v>0.0</v>
      </c>
      <c r="O827" s="255">
        <v>0.0</v>
      </c>
      <c r="P827" s="128" t="s">
        <v>6113</v>
      </c>
      <c r="Q827" s="209"/>
      <c r="R827" s="209"/>
      <c r="S827" s="209"/>
      <c r="T827" s="209"/>
      <c r="U827" s="209"/>
      <c r="V827" s="209"/>
      <c r="W827" s="209"/>
      <c r="X827" s="209"/>
      <c r="Y827" s="209"/>
      <c r="Z827" s="209"/>
      <c r="AA827" s="209"/>
      <c r="AB827" s="209"/>
      <c r="AC827" s="209"/>
      <c r="AD827" s="209"/>
      <c r="AE827" s="209"/>
      <c r="AF827" s="209"/>
      <c r="AG827" s="209"/>
      <c r="AH827" s="209"/>
      <c r="AI827" s="209"/>
      <c r="AJ827" s="209"/>
    </row>
    <row r="828">
      <c r="A828" s="266" t="s">
        <v>6092</v>
      </c>
      <c r="B828" s="11" t="s">
        <v>35</v>
      </c>
      <c r="C828" s="267" t="s">
        <v>6090</v>
      </c>
      <c r="D828" s="257" t="s">
        <v>1537</v>
      </c>
      <c r="E828" s="266" t="s">
        <v>6093</v>
      </c>
      <c r="F828" s="266" t="s">
        <v>1829</v>
      </c>
      <c r="G828" s="268" t="s">
        <v>6094</v>
      </c>
      <c r="H828" s="268" t="s">
        <v>5599</v>
      </c>
      <c r="I828" s="269">
        <v>1.0</v>
      </c>
      <c r="J828" s="269">
        <v>1.0</v>
      </c>
      <c r="K828" s="269">
        <v>6.0</v>
      </c>
      <c r="L828" s="269">
        <v>6.0</v>
      </c>
      <c r="M828" s="269">
        <v>0.0</v>
      </c>
      <c r="N828" s="269">
        <v>0.0</v>
      </c>
      <c r="O828" s="269">
        <v>0.0</v>
      </c>
      <c r="P828" s="128" t="s">
        <v>6113</v>
      </c>
      <c r="Q828" s="208"/>
      <c r="R828" s="208"/>
      <c r="S828" s="208"/>
      <c r="T828" s="208"/>
      <c r="U828" s="208"/>
      <c r="V828" s="208"/>
      <c r="W828" s="208"/>
      <c r="X828" s="208"/>
      <c r="Y828" s="208"/>
      <c r="Z828" s="208"/>
      <c r="AA828" s="208"/>
      <c r="AB828" s="208"/>
      <c r="AC828" s="208"/>
      <c r="AD828" s="208"/>
      <c r="AE828" s="208"/>
      <c r="AF828" s="208"/>
      <c r="AG828" s="208"/>
      <c r="AH828" s="208"/>
      <c r="AI828" s="208"/>
      <c r="AJ828" s="208"/>
    </row>
    <row r="829">
      <c r="A829" s="22" t="s">
        <v>3629</v>
      </c>
      <c r="B829" s="120" t="s">
        <v>3630</v>
      </c>
      <c r="C829" s="22" t="s">
        <v>3631</v>
      </c>
      <c r="D829" s="85" t="s">
        <v>2303</v>
      </c>
      <c r="E829" s="123" t="s">
        <v>3635</v>
      </c>
      <c r="F829" s="183" t="s">
        <v>3634</v>
      </c>
      <c r="G829" s="270" t="str">
        <f t="shared" ref="G829:G1297" si="53">LEFT(F829,FIND(",",F829)-1)</f>
        <v>32.298231</v>
      </c>
      <c r="H829" s="270" t="str">
        <f t="shared" ref="H829:H1252" si="54">RIGHT(F829,FIND(",",F829)-1)</f>
        <v>69.597624</v>
      </c>
      <c r="I829" s="123">
        <v>6.0</v>
      </c>
      <c r="J829" s="123">
        <v>8.0</v>
      </c>
      <c r="K829" s="123">
        <v>2.0</v>
      </c>
      <c r="L829" s="123">
        <v>2.0</v>
      </c>
      <c r="M829" s="123">
        <v>2.0</v>
      </c>
      <c r="N829" s="123">
        <v>2.0</v>
      </c>
      <c r="O829" s="123">
        <v>1.0</v>
      </c>
      <c r="P829" s="128" t="s">
        <v>6113</v>
      </c>
      <c r="Q829" s="124"/>
      <c r="R829" s="125"/>
      <c r="S829" s="22"/>
      <c r="T829" s="55"/>
      <c r="U829" s="55"/>
      <c r="V829" s="55"/>
      <c r="W829" s="55"/>
      <c r="X829" s="55"/>
      <c r="Y829" s="55"/>
      <c r="Z829" s="55"/>
      <c r="AA829" s="55"/>
      <c r="AB829" s="55"/>
      <c r="AC829" s="55"/>
      <c r="AD829" s="55"/>
    </row>
    <row r="830">
      <c r="A830" s="22" t="s">
        <v>3685</v>
      </c>
      <c r="B830" s="120" t="s">
        <v>3630</v>
      </c>
      <c r="C830" s="22" t="s">
        <v>3686</v>
      </c>
      <c r="D830" s="85" t="s">
        <v>2303</v>
      </c>
      <c r="E830" s="123" t="s">
        <v>3689</v>
      </c>
      <c r="F830" s="183" t="s">
        <v>3688</v>
      </c>
      <c r="G830" s="270" t="str">
        <f t="shared" si="53"/>
        <v>32.990218</v>
      </c>
      <c r="H830" s="270" t="str">
        <f t="shared" si="54"/>
        <v>70.051802</v>
      </c>
      <c r="I830" s="123">
        <v>5.0</v>
      </c>
      <c r="J830" s="123">
        <v>10.0</v>
      </c>
      <c r="K830" s="123">
        <v>0.0</v>
      </c>
      <c r="L830" s="123">
        <v>0.0</v>
      </c>
      <c r="M830" s="123">
        <v>0.0</v>
      </c>
      <c r="N830" s="123">
        <v>0.0</v>
      </c>
      <c r="O830" s="123">
        <v>6.0</v>
      </c>
      <c r="P830" s="128" t="s">
        <v>6113</v>
      </c>
      <c r="Q830" s="124"/>
      <c r="R830" s="126"/>
      <c r="S830" s="22"/>
      <c r="T830" s="55"/>
      <c r="U830" s="55"/>
      <c r="V830" s="55"/>
      <c r="W830" s="55"/>
      <c r="X830" s="55"/>
      <c r="Y830" s="55"/>
      <c r="Z830" s="55"/>
      <c r="AA830" s="55"/>
      <c r="AB830" s="55"/>
      <c r="AC830" s="55"/>
      <c r="AD830" s="55"/>
    </row>
    <row r="831">
      <c r="A831" s="22" t="s">
        <v>3691</v>
      </c>
      <c r="B831" s="120" t="s">
        <v>3630</v>
      </c>
      <c r="C831" s="22" t="s">
        <v>3692</v>
      </c>
      <c r="D831" s="85" t="s">
        <v>2303</v>
      </c>
      <c r="E831" s="123" t="s">
        <v>3696</v>
      </c>
      <c r="F831" s="183" t="s">
        <v>3695</v>
      </c>
      <c r="G831" s="270" t="str">
        <f t="shared" si="53"/>
        <v>32.800938</v>
      </c>
      <c r="H831" s="270" t="str">
        <f t="shared" si="54"/>
        <v>70.508644</v>
      </c>
      <c r="I831" s="123">
        <v>0.0</v>
      </c>
      <c r="J831" s="123">
        <v>0.0</v>
      </c>
      <c r="K831" s="123">
        <v>0.0</v>
      </c>
      <c r="L831" s="123">
        <v>0.0</v>
      </c>
      <c r="M831" s="123">
        <v>0.0</v>
      </c>
      <c r="N831" s="123">
        <v>0.0</v>
      </c>
      <c r="O831" s="123">
        <v>1.0</v>
      </c>
      <c r="P831" s="128" t="s">
        <v>6113</v>
      </c>
      <c r="Q831" s="124"/>
      <c r="R831" s="126"/>
      <c r="S831" s="22"/>
      <c r="T831" s="55"/>
      <c r="U831" s="55"/>
      <c r="V831" s="55"/>
      <c r="W831" s="55"/>
      <c r="X831" s="55"/>
      <c r="Y831" s="55"/>
      <c r="Z831" s="55"/>
      <c r="AA831" s="55"/>
      <c r="AB831" s="55"/>
      <c r="AC831" s="55"/>
      <c r="AD831" s="55"/>
    </row>
    <row r="832">
      <c r="A832" s="22" t="s">
        <v>3698</v>
      </c>
      <c r="B832" s="120" t="s">
        <v>3630</v>
      </c>
      <c r="C832" s="22" t="s">
        <v>3699</v>
      </c>
      <c r="D832" s="85" t="s">
        <v>2303</v>
      </c>
      <c r="E832" s="123" t="s">
        <v>3702</v>
      </c>
      <c r="F832" s="183" t="s">
        <v>3701</v>
      </c>
      <c r="G832" s="270" t="str">
        <f t="shared" si="53"/>
        <v>32.970019</v>
      </c>
      <c r="H832" s="270" t="str">
        <f t="shared" si="54"/>
        <v>70.277584</v>
      </c>
      <c r="I832" s="123">
        <v>12.0</v>
      </c>
      <c r="J832" s="123">
        <v>15.0</v>
      </c>
      <c r="K832" s="123">
        <v>4.0</v>
      </c>
      <c r="L832" s="123">
        <v>6.0</v>
      </c>
      <c r="M832" s="123">
        <v>2.0</v>
      </c>
      <c r="N832" s="123">
        <v>3.0</v>
      </c>
      <c r="O832" s="123">
        <v>1.0</v>
      </c>
      <c r="P832" s="128" t="s">
        <v>6113</v>
      </c>
      <c r="Q832" s="124"/>
      <c r="R832" s="126"/>
      <c r="S832" s="22"/>
      <c r="T832" s="55"/>
      <c r="U832" s="55"/>
      <c r="V832" s="55"/>
      <c r="W832" s="55"/>
      <c r="X832" s="55"/>
      <c r="Y832" s="55"/>
      <c r="Z832" s="55"/>
      <c r="AA832" s="55"/>
      <c r="AB832" s="55"/>
      <c r="AC832" s="55"/>
      <c r="AD832" s="55"/>
    </row>
    <row r="833">
      <c r="A833" s="22" t="s">
        <v>3704</v>
      </c>
      <c r="B833" s="120" t="s">
        <v>3630</v>
      </c>
      <c r="C833" s="22" t="s">
        <v>3705</v>
      </c>
      <c r="D833" s="85" t="s">
        <v>2303</v>
      </c>
      <c r="E833" s="123" t="s">
        <v>3708</v>
      </c>
      <c r="F833" s="183" t="s">
        <v>3707</v>
      </c>
      <c r="G833" s="270" t="str">
        <f t="shared" si="53"/>
        <v>32.290733</v>
      </c>
      <c r="H833" s="270" t="str">
        <f t="shared" si="54"/>
        <v>69.428547</v>
      </c>
      <c r="I833" s="123">
        <v>10.0</v>
      </c>
      <c r="J833" s="123">
        <v>13.0</v>
      </c>
      <c r="K833" s="123">
        <v>0.0</v>
      </c>
      <c r="L833" s="123">
        <v>0.0</v>
      </c>
      <c r="M833" s="123">
        <v>0.0</v>
      </c>
      <c r="N833" s="123">
        <v>0.0</v>
      </c>
      <c r="O833" s="123">
        <v>6.0</v>
      </c>
      <c r="P833" s="128" t="s">
        <v>6113</v>
      </c>
      <c r="Q833" s="124"/>
      <c r="R833" s="126"/>
      <c r="S833" s="22"/>
      <c r="T833" s="55"/>
      <c r="U833" s="55"/>
      <c r="V833" s="55"/>
      <c r="W833" s="55"/>
      <c r="X833" s="55"/>
      <c r="Y833" s="55"/>
      <c r="Z833" s="55"/>
      <c r="AA833" s="55"/>
      <c r="AB833" s="55"/>
      <c r="AC833" s="55"/>
      <c r="AD833" s="55"/>
    </row>
    <row r="834">
      <c r="A834" s="22" t="s">
        <v>3710</v>
      </c>
      <c r="B834" s="120" t="s">
        <v>3630</v>
      </c>
      <c r="C834" s="22" t="s">
        <v>3711</v>
      </c>
      <c r="D834" s="85" t="s">
        <v>2303</v>
      </c>
      <c r="E834" s="123" t="s">
        <v>3713</v>
      </c>
      <c r="F834" s="183" t="s">
        <v>3671</v>
      </c>
      <c r="G834" s="270" t="str">
        <f t="shared" si="53"/>
        <v>32.320237</v>
      </c>
      <c r="H834" s="270" t="str">
        <f t="shared" si="54"/>
        <v>69.859740</v>
      </c>
      <c r="I834" s="123">
        <v>18.0</v>
      </c>
      <c r="J834" s="123">
        <v>20.0</v>
      </c>
      <c r="K834" s="123">
        <v>0.0</v>
      </c>
      <c r="L834" s="123">
        <v>4.0</v>
      </c>
      <c r="M834" s="123">
        <v>0.0</v>
      </c>
      <c r="N834" s="123">
        <v>0.0</v>
      </c>
      <c r="O834" s="123">
        <v>5.0</v>
      </c>
      <c r="P834" s="128" t="s">
        <v>6113</v>
      </c>
      <c r="Q834" s="124"/>
      <c r="R834" s="126"/>
      <c r="S834" s="22"/>
      <c r="T834" s="55"/>
      <c r="U834" s="55"/>
      <c r="V834" s="55"/>
      <c r="W834" s="55"/>
      <c r="X834" s="55"/>
      <c r="Y834" s="55"/>
      <c r="Z834" s="55"/>
      <c r="AA834" s="55"/>
      <c r="AB834" s="55"/>
      <c r="AC834" s="55"/>
      <c r="AD834" s="55"/>
    </row>
    <row r="835">
      <c r="A835" s="22" t="s">
        <v>3715</v>
      </c>
      <c r="B835" s="120" t="s">
        <v>3630</v>
      </c>
      <c r="C835" s="22" t="s">
        <v>3716</v>
      </c>
      <c r="D835" s="85" t="s">
        <v>2303</v>
      </c>
      <c r="E835" s="123" t="s">
        <v>3661</v>
      </c>
      <c r="F835" s="183" t="s">
        <v>3660</v>
      </c>
      <c r="G835" s="270" t="str">
        <f t="shared" si="53"/>
        <v>34.786528</v>
      </c>
      <c r="H835" s="270" t="str">
        <f t="shared" si="54"/>
        <v>71.524915</v>
      </c>
      <c r="I835" s="123">
        <v>12.0</v>
      </c>
      <c r="J835" s="123">
        <v>20.0</v>
      </c>
      <c r="K835" s="123">
        <v>4.0</v>
      </c>
      <c r="L835" s="123">
        <v>6.0</v>
      </c>
      <c r="M835" s="123">
        <v>1.0</v>
      </c>
      <c r="N835" s="123">
        <v>4.0</v>
      </c>
      <c r="O835" s="123">
        <v>9.0</v>
      </c>
      <c r="P835" s="128" t="s">
        <v>6113</v>
      </c>
      <c r="Q835" s="124"/>
      <c r="R835" s="126"/>
      <c r="S835" s="22"/>
      <c r="T835" s="55"/>
      <c r="U835" s="55"/>
      <c r="V835" s="55"/>
      <c r="W835" s="55"/>
      <c r="X835" s="55"/>
      <c r="Y835" s="55"/>
      <c r="Z835" s="55"/>
      <c r="AA835" s="55"/>
      <c r="AB835" s="55"/>
      <c r="AC835" s="55"/>
      <c r="AD835" s="55"/>
    </row>
    <row r="836">
      <c r="A836" s="22" t="s">
        <v>3718</v>
      </c>
      <c r="B836" s="120" t="s">
        <v>3630</v>
      </c>
      <c r="C836" s="22" t="s">
        <v>3719</v>
      </c>
      <c r="D836" s="85" t="s">
        <v>2303</v>
      </c>
      <c r="E836" s="123" t="s">
        <v>3722</v>
      </c>
      <c r="F836" s="183" t="s">
        <v>3721</v>
      </c>
      <c r="G836" s="270" t="str">
        <f t="shared" si="53"/>
        <v>32.626574</v>
      </c>
      <c r="H836" s="270" t="str">
        <f t="shared" si="54"/>
        <v>69.841871</v>
      </c>
      <c r="I836" s="123">
        <v>1.0</v>
      </c>
      <c r="J836" s="123">
        <v>1.0</v>
      </c>
      <c r="K836" s="123">
        <v>0.0</v>
      </c>
      <c r="L836" s="123">
        <v>1.0</v>
      </c>
      <c r="M836" s="123">
        <v>0.0</v>
      </c>
      <c r="N836" s="123">
        <v>0.0</v>
      </c>
      <c r="O836" s="123">
        <v>0.0</v>
      </c>
      <c r="P836" s="128" t="s">
        <v>6113</v>
      </c>
      <c r="Q836" s="124"/>
      <c r="R836" s="126"/>
      <c r="S836" s="22"/>
      <c r="T836" s="55"/>
      <c r="U836" s="55"/>
      <c r="V836" s="55"/>
      <c r="W836" s="55"/>
      <c r="X836" s="55"/>
      <c r="Y836" s="55"/>
      <c r="Z836" s="55"/>
      <c r="AA836" s="55"/>
      <c r="AB836" s="55"/>
      <c r="AC836" s="55"/>
      <c r="AD836" s="55"/>
    </row>
    <row r="837">
      <c r="A837" s="22" t="s">
        <v>3724</v>
      </c>
      <c r="B837" s="120" t="s">
        <v>3630</v>
      </c>
      <c r="C837" s="22" t="s">
        <v>3725</v>
      </c>
      <c r="D837" s="85" t="s">
        <v>2303</v>
      </c>
      <c r="E837" s="123" t="s">
        <v>3727</v>
      </c>
      <c r="F837" s="183" t="s">
        <v>3671</v>
      </c>
      <c r="G837" s="270" t="str">
        <f t="shared" si="53"/>
        <v>32.320237</v>
      </c>
      <c r="H837" s="270" t="str">
        <f t="shared" si="54"/>
        <v>69.859740</v>
      </c>
      <c r="I837" s="123">
        <v>7.0</v>
      </c>
      <c r="J837" s="123">
        <v>12.0</v>
      </c>
      <c r="K837" s="123">
        <v>1.0</v>
      </c>
      <c r="L837" s="123">
        <v>5.0</v>
      </c>
      <c r="M837" s="123">
        <v>0.0</v>
      </c>
      <c r="N837" s="123">
        <v>2.0</v>
      </c>
      <c r="O837" s="123">
        <v>3.0</v>
      </c>
      <c r="P837" s="128" t="s">
        <v>6113</v>
      </c>
      <c r="Q837" s="124"/>
      <c r="R837" s="126"/>
      <c r="S837" s="22"/>
      <c r="T837" s="55"/>
      <c r="U837" s="55"/>
      <c r="V837" s="55"/>
      <c r="W837" s="55"/>
      <c r="X837" s="55"/>
      <c r="Y837" s="55"/>
      <c r="Z837" s="55"/>
      <c r="AA837" s="55"/>
      <c r="AB837" s="55"/>
      <c r="AC837" s="55"/>
      <c r="AD837" s="55"/>
    </row>
    <row r="838">
      <c r="A838" s="22" t="s">
        <v>3729</v>
      </c>
      <c r="B838" s="120" t="s">
        <v>3630</v>
      </c>
      <c r="C838" s="22" t="s">
        <v>3730</v>
      </c>
      <c r="D838" s="85" t="s">
        <v>2303</v>
      </c>
      <c r="E838" s="123" t="s">
        <v>3732</v>
      </c>
      <c r="F838" s="183" t="s">
        <v>3671</v>
      </c>
      <c r="G838" s="270" t="str">
        <f t="shared" si="53"/>
        <v>32.320237</v>
      </c>
      <c r="H838" s="270" t="str">
        <f t="shared" si="54"/>
        <v>69.859740</v>
      </c>
      <c r="I838" s="123">
        <v>12.0</v>
      </c>
      <c r="J838" s="123">
        <v>25.0</v>
      </c>
      <c r="K838" s="123">
        <v>0.0</v>
      </c>
      <c r="L838" s="123">
        <v>5.0</v>
      </c>
      <c r="M838" s="123">
        <v>0.0</v>
      </c>
      <c r="N838" s="123">
        <v>0.0</v>
      </c>
      <c r="O838" s="123">
        <v>0.0</v>
      </c>
      <c r="P838" s="128" t="s">
        <v>6113</v>
      </c>
      <c r="Q838" s="124"/>
      <c r="R838" s="126"/>
      <c r="S838" s="22"/>
      <c r="T838" s="55"/>
      <c r="U838" s="55"/>
      <c r="V838" s="55"/>
      <c r="W838" s="55"/>
      <c r="X838" s="55"/>
      <c r="Y838" s="55"/>
      <c r="Z838" s="55"/>
      <c r="AA838" s="55"/>
      <c r="AB838" s="55"/>
      <c r="AC838" s="55"/>
      <c r="AD838" s="55"/>
    </row>
    <row r="839">
      <c r="A839" s="22" t="s">
        <v>3734</v>
      </c>
      <c r="B839" s="120" t="s">
        <v>3630</v>
      </c>
      <c r="C839" s="22" t="s">
        <v>3735</v>
      </c>
      <c r="D839" s="85" t="s">
        <v>2303</v>
      </c>
      <c r="E839" s="123" t="s">
        <v>3738</v>
      </c>
      <c r="F839" s="183" t="s">
        <v>3737</v>
      </c>
      <c r="G839" s="270" t="str">
        <f t="shared" si="53"/>
        <v>32.303880</v>
      </c>
      <c r="H839" s="270" t="str">
        <f t="shared" si="54"/>
        <v>69.538126</v>
      </c>
      <c r="I839" s="123">
        <v>6.0</v>
      </c>
      <c r="J839" s="123">
        <v>12.0</v>
      </c>
      <c r="K839" s="123">
        <v>0.0</v>
      </c>
      <c r="L839" s="123">
        <v>0.0</v>
      </c>
      <c r="M839" s="123">
        <v>0.0</v>
      </c>
      <c r="N839" s="123">
        <v>0.0</v>
      </c>
      <c r="O839" s="123">
        <v>5.0</v>
      </c>
      <c r="P839" s="128" t="s">
        <v>6113</v>
      </c>
      <c r="Q839" s="124"/>
      <c r="R839" s="126"/>
      <c r="S839" s="22"/>
      <c r="T839" s="55"/>
      <c r="U839" s="55"/>
      <c r="V839" s="55"/>
      <c r="W839" s="55"/>
      <c r="X839" s="55"/>
      <c r="Y839" s="55"/>
      <c r="Z839" s="55"/>
      <c r="AA839" s="55"/>
      <c r="AB839" s="55"/>
      <c r="AC839" s="55"/>
      <c r="AD839" s="55"/>
    </row>
    <row r="840">
      <c r="A840" s="22" t="s">
        <v>3638</v>
      </c>
      <c r="B840" s="120" t="s">
        <v>3630</v>
      </c>
      <c r="C840" s="22" t="s">
        <v>3639</v>
      </c>
      <c r="D840" s="85" t="s">
        <v>2303</v>
      </c>
      <c r="E840" s="123" t="s">
        <v>3643</v>
      </c>
      <c r="F840" s="183" t="s">
        <v>3642</v>
      </c>
      <c r="G840" s="270" t="str">
        <f t="shared" si="53"/>
        <v>32.846798</v>
      </c>
      <c r="H840" s="270" t="str">
        <f t="shared" si="54"/>
        <v>70.331605</v>
      </c>
      <c r="I840" s="123">
        <v>2.0</v>
      </c>
      <c r="J840" s="123">
        <v>2.0</v>
      </c>
      <c r="K840" s="123">
        <v>0.0</v>
      </c>
      <c r="L840" s="123">
        <v>0.0</v>
      </c>
      <c r="M840" s="123">
        <v>0.0</v>
      </c>
      <c r="N840" s="123">
        <v>0.0</v>
      </c>
      <c r="O840" s="123">
        <v>0.0</v>
      </c>
      <c r="P840" s="128" t="s">
        <v>6113</v>
      </c>
      <c r="Q840" s="124"/>
      <c r="R840" s="126"/>
      <c r="S840" s="22"/>
      <c r="T840" s="55"/>
      <c r="U840" s="55"/>
      <c r="V840" s="55"/>
      <c r="W840" s="55"/>
      <c r="X840" s="55"/>
      <c r="Y840" s="55"/>
      <c r="Z840" s="55"/>
      <c r="AA840" s="55"/>
      <c r="AB840" s="55"/>
      <c r="AC840" s="55"/>
      <c r="AD840" s="55"/>
    </row>
    <row r="841">
      <c r="A841" s="22" t="s">
        <v>3740</v>
      </c>
      <c r="B841" s="120" t="s">
        <v>3630</v>
      </c>
      <c r="C841" s="22" t="s">
        <v>3741</v>
      </c>
      <c r="D841" s="85" t="s">
        <v>2303</v>
      </c>
      <c r="E841" s="123" t="s">
        <v>3743</v>
      </c>
      <c r="F841" s="183" t="s">
        <v>3671</v>
      </c>
      <c r="G841" s="270" t="str">
        <f t="shared" si="53"/>
        <v>32.320237</v>
      </c>
      <c r="H841" s="270" t="str">
        <f t="shared" si="54"/>
        <v>69.859740</v>
      </c>
      <c r="I841" s="123">
        <v>0.0</v>
      </c>
      <c r="J841" s="123">
        <v>0.0</v>
      </c>
      <c r="K841" s="123">
        <v>0.0</v>
      </c>
      <c r="L841" s="123">
        <v>0.0</v>
      </c>
      <c r="M841" s="123">
        <v>0.0</v>
      </c>
      <c r="N841" s="123">
        <v>0.0</v>
      </c>
      <c r="O841" s="123">
        <v>4.0</v>
      </c>
      <c r="P841" s="128" t="s">
        <v>6113</v>
      </c>
      <c r="Q841" s="124"/>
      <c r="R841" s="126"/>
      <c r="S841" s="22"/>
      <c r="T841" s="55"/>
      <c r="U841" s="55"/>
      <c r="V841" s="55"/>
      <c r="W841" s="55"/>
      <c r="X841" s="55"/>
      <c r="Y841" s="55"/>
      <c r="Z841" s="55"/>
      <c r="AA841" s="55"/>
      <c r="AB841" s="55"/>
      <c r="AC841" s="55"/>
      <c r="AD841" s="55"/>
    </row>
    <row r="842">
      <c r="A842" s="22" t="s">
        <v>3745</v>
      </c>
      <c r="B842" s="120" t="s">
        <v>3630</v>
      </c>
      <c r="C842" s="22" t="s">
        <v>3746</v>
      </c>
      <c r="D842" s="85" t="s">
        <v>2303</v>
      </c>
      <c r="E842" s="123" t="s">
        <v>3748</v>
      </c>
      <c r="F842" s="183" t="s">
        <v>3671</v>
      </c>
      <c r="G842" s="270" t="str">
        <f t="shared" si="53"/>
        <v>32.320237</v>
      </c>
      <c r="H842" s="270" t="str">
        <f t="shared" si="54"/>
        <v>69.859740</v>
      </c>
      <c r="I842" s="123">
        <v>4.0</v>
      </c>
      <c r="J842" s="123">
        <v>5.0</v>
      </c>
      <c r="K842" s="123">
        <v>0.0</v>
      </c>
      <c r="L842" s="123">
        <v>0.0</v>
      </c>
      <c r="M842" s="123">
        <v>0.0</v>
      </c>
      <c r="N842" s="123">
        <v>0.0</v>
      </c>
      <c r="O842" s="123">
        <v>4.0</v>
      </c>
      <c r="P842" s="128" t="s">
        <v>6113</v>
      </c>
      <c r="Q842" s="124"/>
      <c r="R842" s="126"/>
      <c r="S842" s="22"/>
      <c r="T842" s="55"/>
      <c r="U842" s="55"/>
      <c r="V842" s="55"/>
      <c r="W842" s="55"/>
      <c r="X842" s="55"/>
      <c r="Y842" s="55"/>
      <c r="Z842" s="55"/>
      <c r="AA842" s="55"/>
      <c r="AB842" s="55"/>
      <c r="AC842" s="55"/>
      <c r="AD842" s="55"/>
    </row>
    <row r="843">
      <c r="A843" s="22" t="s">
        <v>3750</v>
      </c>
      <c r="B843" s="120" t="s">
        <v>3630</v>
      </c>
      <c r="C843" s="22" t="s">
        <v>3746</v>
      </c>
      <c r="D843" s="85" t="s">
        <v>2303</v>
      </c>
      <c r="E843" s="123" t="s">
        <v>3753</v>
      </c>
      <c r="F843" s="183" t="s">
        <v>3752</v>
      </c>
      <c r="G843" s="270" t="str">
        <f t="shared" si="53"/>
        <v>32.956928</v>
      </c>
      <c r="H843" s="270" t="str">
        <f t="shared" si="54"/>
        <v>70.169394</v>
      </c>
      <c r="I843" s="123">
        <v>6.0</v>
      </c>
      <c r="J843" s="123">
        <v>11.0</v>
      </c>
      <c r="K843" s="123">
        <v>2.0</v>
      </c>
      <c r="L843" s="123">
        <v>9.0</v>
      </c>
      <c r="M843" s="123">
        <v>1.0</v>
      </c>
      <c r="N843" s="123">
        <v>4.0</v>
      </c>
      <c r="O843" s="123">
        <v>2.0</v>
      </c>
      <c r="P843" s="128" t="s">
        <v>6113</v>
      </c>
      <c r="Q843" s="124"/>
      <c r="R843" s="126"/>
      <c r="S843" s="22"/>
      <c r="T843" s="55"/>
      <c r="U843" s="55"/>
      <c r="V843" s="55"/>
      <c r="W843" s="55"/>
      <c r="X843" s="55"/>
      <c r="Y843" s="55"/>
      <c r="Z843" s="55"/>
      <c r="AA843" s="55"/>
      <c r="AB843" s="55"/>
      <c r="AC843" s="55"/>
      <c r="AD843" s="55"/>
    </row>
    <row r="844">
      <c r="A844" s="22" t="s">
        <v>3755</v>
      </c>
      <c r="B844" s="120" t="s">
        <v>3630</v>
      </c>
      <c r="C844" s="22" t="s">
        <v>3756</v>
      </c>
      <c r="D844" s="85" t="s">
        <v>2303</v>
      </c>
      <c r="E844" s="128" t="s">
        <v>3757</v>
      </c>
      <c r="F844" s="183" t="s">
        <v>3648</v>
      </c>
      <c r="G844" s="270" t="str">
        <f t="shared" si="53"/>
        <v>32.943065</v>
      </c>
      <c r="H844" s="270" t="str">
        <f t="shared" si="54"/>
        <v>69.955033</v>
      </c>
      <c r="I844" s="123">
        <v>0.0</v>
      </c>
      <c r="J844" s="123">
        <v>10.0</v>
      </c>
      <c r="K844" s="123">
        <v>0.0</v>
      </c>
      <c r="L844" s="123">
        <v>0.0</v>
      </c>
      <c r="M844" s="123">
        <v>0.0</v>
      </c>
      <c r="N844" s="123">
        <v>0.0</v>
      </c>
      <c r="O844" s="123">
        <v>0.0</v>
      </c>
      <c r="P844" s="128" t="s">
        <v>6113</v>
      </c>
      <c r="Q844" s="124"/>
      <c r="R844" s="126"/>
      <c r="S844" s="22"/>
      <c r="T844" s="55"/>
      <c r="U844" s="55"/>
      <c r="V844" s="55"/>
      <c r="W844" s="55"/>
      <c r="X844" s="55"/>
      <c r="Y844" s="55"/>
      <c r="Z844" s="55"/>
      <c r="AA844" s="55"/>
      <c r="AB844" s="55"/>
      <c r="AC844" s="55"/>
      <c r="AD844" s="55"/>
    </row>
    <row r="845">
      <c r="A845" s="22" t="s">
        <v>3759</v>
      </c>
      <c r="B845" s="120" t="s">
        <v>3630</v>
      </c>
      <c r="C845" s="22" t="s">
        <v>3760</v>
      </c>
      <c r="D845" s="85" t="s">
        <v>2303</v>
      </c>
      <c r="E845" s="123" t="s">
        <v>3763</v>
      </c>
      <c r="F845" s="183" t="s">
        <v>3762</v>
      </c>
      <c r="G845" s="270" t="str">
        <f t="shared" si="53"/>
        <v>32.957056</v>
      </c>
      <c r="H845" s="270" t="str">
        <f t="shared" si="54"/>
        <v>69.885054</v>
      </c>
      <c r="I845" s="123">
        <v>5.0</v>
      </c>
      <c r="J845" s="123">
        <v>7.0</v>
      </c>
      <c r="K845" s="123">
        <v>0.0</v>
      </c>
      <c r="L845" s="123">
        <v>0.0</v>
      </c>
      <c r="M845" s="123">
        <v>0.0</v>
      </c>
      <c r="N845" s="123">
        <v>0.0</v>
      </c>
      <c r="O845" s="123">
        <v>3.0</v>
      </c>
      <c r="P845" s="128" t="s">
        <v>6113</v>
      </c>
      <c r="Q845" s="124"/>
      <c r="R845" s="126"/>
      <c r="S845" s="22"/>
      <c r="T845" s="55"/>
      <c r="U845" s="55"/>
      <c r="V845" s="55"/>
      <c r="W845" s="55"/>
      <c r="X845" s="55"/>
      <c r="Y845" s="55"/>
      <c r="Z845" s="55"/>
      <c r="AA845" s="55"/>
      <c r="AB845" s="55"/>
      <c r="AC845" s="55"/>
      <c r="AD845" s="55"/>
    </row>
    <row r="846">
      <c r="A846" s="22" t="s">
        <v>3765</v>
      </c>
      <c r="B846" s="120" t="s">
        <v>3630</v>
      </c>
      <c r="C846" s="22" t="s">
        <v>3766</v>
      </c>
      <c r="D846" s="85" t="s">
        <v>2303</v>
      </c>
      <c r="E846" s="123" t="s">
        <v>3768</v>
      </c>
      <c r="F846" s="183" t="s">
        <v>3648</v>
      </c>
      <c r="G846" s="270" t="str">
        <f t="shared" si="53"/>
        <v>32.943065</v>
      </c>
      <c r="H846" s="270" t="str">
        <f t="shared" si="54"/>
        <v>69.955033</v>
      </c>
      <c r="I846" s="123">
        <v>5.0</v>
      </c>
      <c r="J846" s="123">
        <v>12.0</v>
      </c>
      <c r="K846" s="123">
        <v>5.0</v>
      </c>
      <c r="L846" s="123">
        <v>7.0</v>
      </c>
      <c r="M846" s="123">
        <v>3.0</v>
      </c>
      <c r="N846" s="123">
        <v>4.0</v>
      </c>
      <c r="O846" s="123">
        <v>0.0</v>
      </c>
      <c r="P846" s="128" t="s">
        <v>6113</v>
      </c>
      <c r="Q846" s="124"/>
      <c r="R846" s="126"/>
      <c r="S846" s="22"/>
      <c r="T846" s="55"/>
      <c r="U846" s="55"/>
      <c r="V846" s="55"/>
      <c r="W846" s="55"/>
      <c r="X846" s="55"/>
      <c r="Y846" s="55"/>
      <c r="Z846" s="55"/>
      <c r="AA846" s="55"/>
      <c r="AB846" s="55"/>
      <c r="AC846" s="55"/>
      <c r="AD846" s="55"/>
    </row>
    <row r="847">
      <c r="A847" s="22" t="s">
        <v>3770</v>
      </c>
      <c r="B847" s="120" t="s">
        <v>3630</v>
      </c>
      <c r="C847" s="22" t="s">
        <v>3771</v>
      </c>
      <c r="D847" s="85" t="s">
        <v>2303</v>
      </c>
      <c r="E847" s="123" t="s">
        <v>3753</v>
      </c>
      <c r="F847" s="183" t="s">
        <v>3752</v>
      </c>
      <c r="G847" s="270" t="str">
        <f t="shared" si="53"/>
        <v>32.956928</v>
      </c>
      <c r="H847" s="270" t="str">
        <f t="shared" si="54"/>
        <v>70.169394</v>
      </c>
      <c r="I847" s="123">
        <v>17.0</v>
      </c>
      <c r="J847" s="123">
        <v>23.0</v>
      </c>
      <c r="K847" s="123">
        <v>11.0</v>
      </c>
      <c r="L847" s="123">
        <v>20.0</v>
      </c>
      <c r="M847" s="123">
        <v>5.0</v>
      </c>
      <c r="N847" s="123">
        <v>8.0</v>
      </c>
      <c r="O847" s="123">
        <v>14.0</v>
      </c>
      <c r="P847" s="128" t="s">
        <v>6113</v>
      </c>
      <c r="Q847" s="124"/>
      <c r="R847" s="126"/>
      <c r="S847" s="22"/>
      <c r="T847" s="55"/>
      <c r="U847" s="55"/>
      <c r="V847" s="55"/>
      <c r="W847" s="55"/>
      <c r="X847" s="55"/>
      <c r="Y847" s="55"/>
      <c r="Z847" s="55"/>
      <c r="AA847" s="55"/>
      <c r="AB847" s="55"/>
      <c r="AC847" s="55"/>
      <c r="AD847" s="55"/>
    </row>
    <row r="848">
      <c r="A848" s="22" t="s">
        <v>3773</v>
      </c>
      <c r="B848" s="120" t="s">
        <v>3630</v>
      </c>
      <c r="C848" s="22" t="s">
        <v>3774</v>
      </c>
      <c r="D848" s="85" t="s">
        <v>2303</v>
      </c>
      <c r="E848" s="123" t="s">
        <v>3777</v>
      </c>
      <c r="F848" s="183" t="s">
        <v>3776</v>
      </c>
      <c r="G848" s="270" t="str">
        <f t="shared" si="53"/>
        <v>33.044885</v>
      </c>
      <c r="H848" s="270" t="str">
        <f t="shared" si="54"/>
        <v>70.080086</v>
      </c>
      <c r="I848" s="123">
        <v>12.0</v>
      </c>
      <c r="J848" s="123">
        <v>15.0</v>
      </c>
      <c r="K848" s="123">
        <v>3.0</v>
      </c>
      <c r="L848" s="123">
        <v>5.0</v>
      </c>
      <c r="M848" s="123">
        <v>2.0</v>
      </c>
      <c r="N848" s="123">
        <v>2.0</v>
      </c>
      <c r="O848" s="123">
        <v>14.0</v>
      </c>
      <c r="P848" s="128" t="s">
        <v>6113</v>
      </c>
      <c r="Q848" s="124"/>
      <c r="R848" s="126"/>
      <c r="S848" s="22"/>
      <c r="T848" s="55"/>
      <c r="U848" s="55"/>
      <c r="V848" s="55"/>
      <c r="W848" s="55"/>
      <c r="X848" s="55"/>
      <c r="Y848" s="55"/>
      <c r="Z848" s="55"/>
      <c r="AA848" s="55"/>
      <c r="AB848" s="55"/>
      <c r="AC848" s="55"/>
      <c r="AD848" s="55"/>
    </row>
    <row r="849">
      <c r="A849" s="22" t="s">
        <v>3779</v>
      </c>
      <c r="B849" s="120" t="s">
        <v>3630</v>
      </c>
      <c r="C849" s="22" t="s">
        <v>3780</v>
      </c>
      <c r="D849" s="85" t="s">
        <v>2303</v>
      </c>
      <c r="E849" s="123" t="s">
        <v>3782</v>
      </c>
      <c r="F849" s="183" t="s">
        <v>3671</v>
      </c>
      <c r="G849" s="270" t="str">
        <f t="shared" si="53"/>
        <v>32.320237</v>
      </c>
      <c r="H849" s="270" t="str">
        <f t="shared" si="54"/>
        <v>69.859740</v>
      </c>
      <c r="I849" s="123">
        <v>4.0</v>
      </c>
      <c r="J849" s="123">
        <v>7.0</v>
      </c>
      <c r="K849" s="123">
        <v>0.0</v>
      </c>
      <c r="L849" s="123">
        <v>0.0</v>
      </c>
      <c r="M849" s="123">
        <v>0.0</v>
      </c>
      <c r="N849" s="123">
        <v>0.0</v>
      </c>
      <c r="O849" s="123">
        <v>3.0</v>
      </c>
      <c r="P849" s="128" t="s">
        <v>6113</v>
      </c>
      <c r="Q849" s="124"/>
      <c r="R849" s="126"/>
      <c r="S849" s="22"/>
      <c r="T849" s="55"/>
      <c r="U849" s="55"/>
      <c r="V849" s="55"/>
      <c r="W849" s="55"/>
      <c r="X849" s="55"/>
      <c r="Y849" s="55"/>
      <c r="Z849" s="55"/>
      <c r="AA849" s="55"/>
      <c r="AB849" s="55"/>
      <c r="AC849" s="55"/>
      <c r="AD849" s="55"/>
    </row>
    <row r="850">
      <c r="A850" s="22" t="s">
        <v>3784</v>
      </c>
      <c r="B850" s="120" t="s">
        <v>3630</v>
      </c>
      <c r="C850" s="22" t="s">
        <v>3785</v>
      </c>
      <c r="D850" s="85" t="s">
        <v>2303</v>
      </c>
      <c r="E850" s="123" t="s">
        <v>3787</v>
      </c>
      <c r="F850" s="183" t="s">
        <v>3671</v>
      </c>
      <c r="G850" s="270" t="str">
        <f t="shared" si="53"/>
        <v>32.320237</v>
      </c>
      <c r="H850" s="270" t="str">
        <f t="shared" si="54"/>
        <v>69.859740</v>
      </c>
      <c r="I850" s="123">
        <v>4.0</v>
      </c>
      <c r="J850" s="123">
        <v>8.0</v>
      </c>
      <c r="K850" s="123">
        <v>0.0</v>
      </c>
      <c r="L850" s="123">
        <v>0.0</v>
      </c>
      <c r="M850" s="123">
        <v>0.0</v>
      </c>
      <c r="N850" s="123">
        <v>0.0</v>
      </c>
      <c r="O850" s="123">
        <v>5.0</v>
      </c>
      <c r="P850" s="128" t="s">
        <v>6113</v>
      </c>
      <c r="Q850" s="124"/>
      <c r="R850" s="126"/>
      <c r="S850" s="22"/>
      <c r="T850" s="55"/>
      <c r="U850" s="55"/>
      <c r="V850" s="55"/>
      <c r="W850" s="55"/>
      <c r="X850" s="55"/>
      <c r="Y850" s="55"/>
      <c r="Z850" s="55"/>
      <c r="AA850" s="55"/>
      <c r="AB850" s="55"/>
      <c r="AC850" s="55"/>
      <c r="AD850" s="55"/>
    </row>
    <row r="851">
      <c r="A851" s="22" t="s">
        <v>3645</v>
      </c>
      <c r="B851" s="120" t="s">
        <v>3630</v>
      </c>
      <c r="C851" s="22" t="s">
        <v>3646</v>
      </c>
      <c r="D851" s="85" t="s">
        <v>2303</v>
      </c>
      <c r="E851" s="123" t="s">
        <v>3649</v>
      </c>
      <c r="F851" s="183" t="s">
        <v>3648</v>
      </c>
      <c r="G851" s="270" t="str">
        <f t="shared" si="53"/>
        <v>32.943065</v>
      </c>
      <c r="H851" s="270" t="str">
        <f t="shared" si="54"/>
        <v>69.955033</v>
      </c>
      <c r="I851" s="123">
        <v>8.0</v>
      </c>
      <c r="J851" s="123">
        <v>8.0</v>
      </c>
      <c r="K851" s="123">
        <v>3.0</v>
      </c>
      <c r="L851" s="123">
        <v>8.0</v>
      </c>
      <c r="M851" s="123">
        <v>2.0</v>
      </c>
      <c r="N851" s="123">
        <v>3.0</v>
      </c>
      <c r="O851" s="123">
        <v>1.0</v>
      </c>
      <c r="P851" s="128" t="s">
        <v>6113</v>
      </c>
      <c r="Q851" s="124"/>
      <c r="R851" s="126"/>
      <c r="S851" s="22"/>
      <c r="T851" s="55"/>
      <c r="U851" s="55"/>
      <c r="V851" s="55"/>
      <c r="W851" s="55"/>
      <c r="X851" s="55"/>
      <c r="Y851" s="55"/>
      <c r="Z851" s="55"/>
      <c r="AA851" s="55"/>
      <c r="AB851" s="55"/>
      <c r="AC851" s="55"/>
      <c r="AD851" s="55"/>
    </row>
    <row r="852">
      <c r="A852" s="22" t="s">
        <v>3789</v>
      </c>
      <c r="B852" s="120" t="s">
        <v>3630</v>
      </c>
      <c r="C852" s="22" t="s">
        <v>3790</v>
      </c>
      <c r="D852" s="85" t="s">
        <v>2303</v>
      </c>
      <c r="E852" s="123" t="s">
        <v>3793</v>
      </c>
      <c r="F852" s="183" t="s">
        <v>3792</v>
      </c>
      <c r="G852" s="270" t="str">
        <f t="shared" si="53"/>
        <v>33.150049</v>
      </c>
      <c r="H852" s="270" t="str">
        <f t="shared" si="54"/>
        <v>70.433361</v>
      </c>
      <c r="I852" s="123">
        <v>3.0</v>
      </c>
      <c r="J852" s="123">
        <v>3.0</v>
      </c>
      <c r="K852" s="123">
        <v>3.0</v>
      </c>
      <c r="L852" s="123">
        <v>3.0</v>
      </c>
      <c r="M852" s="123">
        <v>1.0</v>
      </c>
      <c r="N852" s="123">
        <v>1.0</v>
      </c>
      <c r="O852" s="123">
        <v>5.0</v>
      </c>
      <c r="P852" s="128" t="s">
        <v>6113</v>
      </c>
      <c r="Q852" s="124"/>
      <c r="R852" s="126"/>
      <c r="S852" s="22"/>
      <c r="T852" s="55"/>
      <c r="U852" s="55"/>
      <c r="V852" s="55"/>
      <c r="W852" s="55"/>
      <c r="X852" s="55"/>
      <c r="Y852" s="55"/>
      <c r="Z852" s="55"/>
      <c r="AA852" s="55"/>
      <c r="AB852" s="55"/>
      <c r="AC852" s="55"/>
      <c r="AD852" s="55"/>
    </row>
    <row r="853">
      <c r="A853" s="22" t="s">
        <v>3795</v>
      </c>
      <c r="B853" s="120" t="s">
        <v>3630</v>
      </c>
      <c r="C853" s="22" t="s">
        <v>3790</v>
      </c>
      <c r="D853" s="85" t="s">
        <v>2303</v>
      </c>
      <c r="E853" s="123" t="s">
        <v>3793</v>
      </c>
      <c r="F853" s="183" t="s">
        <v>3792</v>
      </c>
      <c r="G853" s="270" t="str">
        <f t="shared" si="53"/>
        <v>33.150049</v>
      </c>
      <c r="H853" s="270" t="str">
        <f t="shared" si="54"/>
        <v>70.433361</v>
      </c>
      <c r="I853" s="123">
        <v>17.0</v>
      </c>
      <c r="J853" s="123">
        <v>21.0</v>
      </c>
      <c r="K853" s="123">
        <v>7.0</v>
      </c>
      <c r="L853" s="123">
        <v>14.0</v>
      </c>
      <c r="M853" s="123">
        <v>3.0</v>
      </c>
      <c r="N853" s="123">
        <v>3.0</v>
      </c>
      <c r="O853" s="123">
        <v>0.0</v>
      </c>
      <c r="P853" s="128" t="s">
        <v>6113</v>
      </c>
      <c r="Q853" s="124"/>
      <c r="R853" s="126"/>
      <c r="S853" s="22"/>
      <c r="T853" s="55"/>
      <c r="U853" s="55"/>
      <c r="V853" s="55"/>
      <c r="W853" s="55"/>
      <c r="X853" s="55"/>
      <c r="Y853" s="55"/>
      <c r="Z853" s="55"/>
      <c r="AA853" s="55"/>
      <c r="AB853" s="55"/>
      <c r="AC853" s="55"/>
      <c r="AD853" s="55"/>
    </row>
    <row r="854">
      <c r="A854" s="22" t="s">
        <v>3797</v>
      </c>
      <c r="B854" s="120" t="s">
        <v>3630</v>
      </c>
      <c r="C854" s="22" t="s">
        <v>3798</v>
      </c>
      <c r="D854" s="85" t="s">
        <v>2303</v>
      </c>
      <c r="E854" s="123" t="s">
        <v>3800</v>
      </c>
      <c r="F854" s="183" t="s">
        <v>3648</v>
      </c>
      <c r="G854" s="270" t="str">
        <f t="shared" si="53"/>
        <v>32.943065</v>
      </c>
      <c r="H854" s="270" t="str">
        <f t="shared" si="54"/>
        <v>69.955033</v>
      </c>
      <c r="I854" s="123">
        <v>5.0</v>
      </c>
      <c r="J854" s="123">
        <v>9.0</v>
      </c>
      <c r="K854" s="123">
        <v>1.0</v>
      </c>
      <c r="L854" s="123">
        <v>9.0</v>
      </c>
      <c r="M854" s="123">
        <v>1.0</v>
      </c>
      <c r="N854" s="123">
        <v>4.0</v>
      </c>
      <c r="O854" s="123">
        <v>2.0</v>
      </c>
      <c r="P854" s="128" t="s">
        <v>6113</v>
      </c>
      <c r="Q854" s="124"/>
      <c r="R854" s="126"/>
      <c r="S854" s="22"/>
      <c r="T854" s="55"/>
      <c r="U854" s="55"/>
      <c r="V854" s="55"/>
      <c r="W854" s="55"/>
      <c r="X854" s="55"/>
      <c r="Y854" s="55"/>
      <c r="Z854" s="55"/>
      <c r="AA854" s="55"/>
      <c r="AB854" s="55"/>
      <c r="AC854" s="55"/>
      <c r="AD854" s="55"/>
    </row>
    <row r="855">
      <c r="A855" s="22" t="s">
        <v>3802</v>
      </c>
      <c r="B855" s="120" t="s">
        <v>3630</v>
      </c>
      <c r="C855" s="22" t="s">
        <v>3803</v>
      </c>
      <c r="D855" s="85" t="s">
        <v>2303</v>
      </c>
      <c r="E855" s="123" t="s">
        <v>3753</v>
      </c>
      <c r="F855" s="183" t="s">
        <v>3752</v>
      </c>
      <c r="G855" s="270" t="str">
        <f t="shared" si="53"/>
        <v>32.956928</v>
      </c>
      <c r="H855" s="270" t="str">
        <f t="shared" si="54"/>
        <v>70.169394</v>
      </c>
      <c r="I855" s="123">
        <v>4.0</v>
      </c>
      <c r="J855" s="123">
        <v>5.0</v>
      </c>
      <c r="K855" s="123">
        <v>0.0</v>
      </c>
      <c r="L855" s="123">
        <v>0.0</v>
      </c>
      <c r="M855" s="123">
        <v>0.0</v>
      </c>
      <c r="N855" s="123">
        <v>0.0</v>
      </c>
      <c r="O855" s="123">
        <v>2.0</v>
      </c>
      <c r="P855" s="128" t="s">
        <v>6113</v>
      </c>
      <c r="Q855" s="124"/>
      <c r="R855" s="126"/>
      <c r="S855" s="22"/>
      <c r="T855" s="55"/>
      <c r="U855" s="55"/>
      <c r="V855" s="55"/>
      <c r="W855" s="55"/>
      <c r="X855" s="55"/>
      <c r="Y855" s="55"/>
      <c r="Z855" s="55"/>
      <c r="AA855" s="55"/>
      <c r="AB855" s="55"/>
      <c r="AC855" s="55"/>
      <c r="AD855" s="55"/>
    </row>
    <row r="856">
      <c r="A856" s="22" t="s">
        <v>3805</v>
      </c>
      <c r="B856" s="120" t="s">
        <v>3630</v>
      </c>
      <c r="C856" s="22" t="s">
        <v>3806</v>
      </c>
      <c r="D856" s="85" t="s">
        <v>2303</v>
      </c>
      <c r="E856" s="123" t="s">
        <v>3808</v>
      </c>
      <c r="F856" s="183" t="s">
        <v>3671</v>
      </c>
      <c r="G856" s="270" t="str">
        <f t="shared" si="53"/>
        <v>32.320237</v>
      </c>
      <c r="H856" s="270" t="str">
        <f t="shared" si="54"/>
        <v>69.859740</v>
      </c>
      <c r="I856" s="123">
        <v>2.0</v>
      </c>
      <c r="J856" s="123">
        <v>9.0</v>
      </c>
      <c r="K856" s="123">
        <v>0.0</v>
      </c>
      <c r="L856" s="123">
        <v>4.0</v>
      </c>
      <c r="M856" s="123">
        <v>0.0</v>
      </c>
      <c r="N856" s="123">
        <v>0.0</v>
      </c>
      <c r="O856" s="123">
        <v>1.0</v>
      </c>
      <c r="P856" s="128" t="s">
        <v>6113</v>
      </c>
      <c r="Q856" s="124"/>
      <c r="R856" s="126"/>
      <c r="S856" s="22"/>
      <c r="T856" s="55"/>
      <c r="U856" s="55"/>
      <c r="V856" s="55"/>
      <c r="W856" s="55"/>
      <c r="X856" s="55"/>
      <c r="Y856" s="55"/>
      <c r="Z856" s="55"/>
      <c r="AA856" s="55"/>
      <c r="AB856" s="55"/>
      <c r="AC856" s="55"/>
      <c r="AD856" s="55"/>
    </row>
    <row r="857">
      <c r="A857" s="22" t="s">
        <v>3810</v>
      </c>
      <c r="B857" s="120" t="s">
        <v>3630</v>
      </c>
      <c r="C857" s="22" t="s">
        <v>3811</v>
      </c>
      <c r="D857" s="85" t="s">
        <v>2303</v>
      </c>
      <c r="E857" s="123" t="s">
        <v>3689</v>
      </c>
      <c r="F857" s="183" t="s">
        <v>3688</v>
      </c>
      <c r="G857" s="270" t="str">
        <f t="shared" si="53"/>
        <v>32.990218</v>
      </c>
      <c r="H857" s="270" t="str">
        <f t="shared" si="54"/>
        <v>70.051802</v>
      </c>
      <c r="I857" s="123">
        <v>8.0</v>
      </c>
      <c r="J857" s="123">
        <v>11.0</v>
      </c>
      <c r="K857" s="123">
        <v>7.0</v>
      </c>
      <c r="L857" s="123">
        <v>10.0</v>
      </c>
      <c r="M857" s="123">
        <v>7.0</v>
      </c>
      <c r="N857" s="123">
        <v>7.0</v>
      </c>
      <c r="O857" s="123">
        <v>6.0</v>
      </c>
      <c r="P857" s="128" t="s">
        <v>6113</v>
      </c>
      <c r="Q857" s="124"/>
      <c r="R857" s="126"/>
      <c r="S857" s="22"/>
      <c r="T857" s="55"/>
      <c r="U857" s="55"/>
      <c r="V857" s="55"/>
      <c r="W857" s="55"/>
      <c r="X857" s="55"/>
      <c r="Y857" s="55"/>
      <c r="Z857" s="55"/>
      <c r="AA857" s="55"/>
      <c r="AB857" s="55"/>
      <c r="AC857" s="55"/>
      <c r="AD857" s="55"/>
    </row>
    <row r="858">
      <c r="A858" s="22" t="s">
        <v>3813</v>
      </c>
      <c r="B858" s="120" t="s">
        <v>3630</v>
      </c>
      <c r="C858" s="22" t="s">
        <v>3814</v>
      </c>
      <c r="D858" s="85" t="s">
        <v>2303</v>
      </c>
      <c r="E858" s="123" t="s">
        <v>3816</v>
      </c>
      <c r="F858" s="183" t="s">
        <v>3671</v>
      </c>
      <c r="G858" s="270" t="str">
        <f t="shared" si="53"/>
        <v>32.320237</v>
      </c>
      <c r="H858" s="270" t="str">
        <f t="shared" si="54"/>
        <v>69.859740</v>
      </c>
      <c r="I858" s="123">
        <v>18.0</v>
      </c>
      <c r="J858" s="123">
        <v>20.0</v>
      </c>
      <c r="K858" s="123">
        <v>0.0</v>
      </c>
      <c r="L858" s="123">
        <v>4.0</v>
      </c>
      <c r="M858" s="123">
        <v>0.0</v>
      </c>
      <c r="N858" s="123">
        <v>3.0</v>
      </c>
      <c r="O858" s="123">
        <v>2.0</v>
      </c>
      <c r="P858" s="128" t="s">
        <v>6113</v>
      </c>
      <c r="Q858" s="124"/>
      <c r="R858" s="126"/>
      <c r="S858" s="22"/>
      <c r="T858" s="55"/>
      <c r="U858" s="55"/>
      <c r="V858" s="55"/>
      <c r="W858" s="55"/>
      <c r="X858" s="55"/>
      <c r="Y858" s="55"/>
      <c r="Z858" s="55"/>
      <c r="AA858" s="55"/>
      <c r="AB858" s="55"/>
      <c r="AC858" s="55"/>
      <c r="AD858" s="55"/>
    </row>
    <row r="859">
      <c r="A859" s="22" t="s">
        <v>3818</v>
      </c>
      <c r="B859" s="120" t="s">
        <v>3630</v>
      </c>
      <c r="C859" s="22" t="s">
        <v>3819</v>
      </c>
      <c r="D859" s="85" t="s">
        <v>2303</v>
      </c>
      <c r="E859" s="123" t="s">
        <v>3821</v>
      </c>
      <c r="F859" s="183" t="s">
        <v>3648</v>
      </c>
      <c r="G859" s="270" t="str">
        <f t="shared" si="53"/>
        <v>32.943065</v>
      </c>
      <c r="H859" s="270" t="str">
        <f t="shared" si="54"/>
        <v>69.955033</v>
      </c>
      <c r="I859" s="123">
        <v>4.0</v>
      </c>
      <c r="J859" s="123">
        <v>25.0</v>
      </c>
      <c r="K859" s="123">
        <v>1.0</v>
      </c>
      <c r="L859" s="123">
        <v>20.0</v>
      </c>
      <c r="M859" s="123">
        <v>0.0</v>
      </c>
      <c r="N859" s="123">
        <v>0.0</v>
      </c>
      <c r="O859" s="123">
        <v>0.0</v>
      </c>
      <c r="P859" s="128" t="s">
        <v>6113</v>
      </c>
      <c r="Q859" s="124"/>
      <c r="R859" s="126"/>
      <c r="S859" s="22"/>
      <c r="T859" s="55"/>
      <c r="U859" s="55"/>
      <c r="V859" s="55"/>
      <c r="W859" s="55"/>
      <c r="X859" s="55"/>
      <c r="Y859" s="55"/>
      <c r="Z859" s="55"/>
      <c r="AA859" s="55"/>
      <c r="AB859" s="55"/>
      <c r="AC859" s="55"/>
      <c r="AD859" s="55"/>
    </row>
    <row r="860">
      <c r="A860" s="22" t="s">
        <v>3823</v>
      </c>
      <c r="B860" s="120" t="s">
        <v>3630</v>
      </c>
      <c r="C860" s="22" t="s">
        <v>3819</v>
      </c>
      <c r="D860" s="85" t="s">
        <v>2303</v>
      </c>
      <c r="E860" s="123" t="s">
        <v>3826</v>
      </c>
      <c r="F860" s="183" t="s">
        <v>3825</v>
      </c>
      <c r="G860" s="270" t="str">
        <f t="shared" si="53"/>
        <v>32.270651</v>
      </c>
      <c r="H860" s="270" t="str">
        <f t="shared" si="54"/>
        <v>69.554179</v>
      </c>
      <c r="I860" s="123">
        <v>4.0</v>
      </c>
      <c r="J860" s="123">
        <v>12.0</v>
      </c>
      <c r="K860" s="123">
        <v>1.0</v>
      </c>
      <c r="L860" s="123">
        <v>1.0</v>
      </c>
      <c r="M860" s="123">
        <v>0.0</v>
      </c>
      <c r="N860" s="123">
        <v>0.0</v>
      </c>
      <c r="O860" s="123">
        <v>2.0</v>
      </c>
      <c r="P860" s="128" t="s">
        <v>6113</v>
      </c>
      <c r="Q860" s="124"/>
      <c r="R860" s="126"/>
      <c r="S860" s="22"/>
      <c r="T860" s="55"/>
      <c r="U860" s="55"/>
      <c r="V860" s="55"/>
      <c r="W860" s="55"/>
      <c r="X860" s="55"/>
      <c r="Y860" s="55"/>
      <c r="Z860" s="55"/>
      <c r="AA860" s="55"/>
      <c r="AB860" s="55"/>
      <c r="AC860" s="55"/>
      <c r="AD860" s="55"/>
    </row>
    <row r="861">
      <c r="A861" s="22" t="s">
        <v>3828</v>
      </c>
      <c r="B861" s="120" t="s">
        <v>3630</v>
      </c>
      <c r="C861" s="22" t="s">
        <v>3829</v>
      </c>
      <c r="D861" s="85" t="s">
        <v>2303</v>
      </c>
      <c r="E861" s="123" t="s">
        <v>3831</v>
      </c>
      <c r="F861" s="183" t="s">
        <v>3648</v>
      </c>
      <c r="G861" s="270" t="str">
        <f t="shared" si="53"/>
        <v>32.943065</v>
      </c>
      <c r="H861" s="270" t="str">
        <f t="shared" si="54"/>
        <v>69.955033</v>
      </c>
      <c r="I861" s="123">
        <v>11.0</v>
      </c>
      <c r="J861" s="123">
        <v>16.0</v>
      </c>
      <c r="K861" s="123">
        <v>6.0</v>
      </c>
      <c r="L861" s="123">
        <v>11.0</v>
      </c>
      <c r="M861" s="123">
        <v>0.0</v>
      </c>
      <c r="N861" s="123">
        <v>0.0</v>
      </c>
      <c r="O861" s="123">
        <v>17.0</v>
      </c>
      <c r="P861" s="128" t="s">
        <v>6113</v>
      </c>
      <c r="Q861" s="124"/>
      <c r="R861" s="126"/>
      <c r="S861" s="22"/>
      <c r="T861" s="55"/>
      <c r="U861" s="55"/>
      <c r="V861" s="55"/>
      <c r="W861" s="55"/>
      <c r="X861" s="55"/>
      <c r="Y861" s="55"/>
      <c r="Z861" s="55"/>
      <c r="AA861" s="55"/>
      <c r="AB861" s="55"/>
      <c r="AC861" s="55"/>
      <c r="AD861" s="55"/>
    </row>
    <row r="862">
      <c r="A862" s="22" t="s">
        <v>3651</v>
      </c>
      <c r="B862" s="120" t="s">
        <v>3630</v>
      </c>
      <c r="C862" s="22" t="s">
        <v>3652</v>
      </c>
      <c r="D862" s="85" t="s">
        <v>2303</v>
      </c>
      <c r="E862" s="123" t="s">
        <v>3654</v>
      </c>
      <c r="F862" s="183" t="s">
        <v>3648</v>
      </c>
      <c r="G862" s="270" t="str">
        <f t="shared" si="53"/>
        <v>32.943065</v>
      </c>
      <c r="H862" s="270" t="str">
        <f t="shared" si="54"/>
        <v>69.955033</v>
      </c>
      <c r="I862" s="123">
        <v>6.0</v>
      </c>
      <c r="J862" s="123">
        <v>6.0</v>
      </c>
      <c r="K862" s="123">
        <v>2.0</v>
      </c>
      <c r="L862" s="123">
        <v>3.0</v>
      </c>
      <c r="M862" s="123">
        <v>2.0</v>
      </c>
      <c r="N862" s="123">
        <v>2.0</v>
      </c>
      <c r="O862" s="123">
        <v>0.0</v>
      </c>
      <c r="P862" s="128" t="s">
        <v>6113</v>
      </c>
      <c r="Q862" s="124"/>
      <c r="R862" s="126"/>
      <c r="S862" s="22"/>
      <c r="T862" s="55"/>
      <c r="U862" s="55"/>
      <c r="V862" s="55"/>
      <c r="W862" s="55"/>
      <c r="X862" s="55"/>
      <c r="Y862" s="55"/>
      <c r="Z862" s="55"/>
      <c r="AA862" s="55"/>
      <c r="AB862" s="55"/>
      <c r="AC862" s="55"/>
      <c r="AD862" s="55"/>
    </row>
    <row r="863">
      <c r="A863" s="22" t="s">
        <v>3833</v>
      </c>
      <c r="B863" s="120" t="s">
        <v>3630</v>
      </c>
      <c r="C863" s="22" t="s">
        <v>3834</v>
      </c>
      <c r="D863" s="85" t="s">
        <v>2303</v>
      </c>
      <c r="E863" s="123" t="s">
        <v>3836</v>
      </c>
      <c r="F863" s="183" t="s">
        <v>3648</v>
      </c>
      <c r="G863" s="270" t="str">
        <f t="shared" si="53"/>
        <v>32.943065</v>
      </c>
      <c r="H863" s="270" t="str">
        <f t="shared" si="54"/>
        <v>69.955033</v>
      </c>
      <c r="I863" s="123">
        <v>11.0</v>
      </c>
      <c r="J863" s="123">
        <v>13.0</v>
      </c>
      <c r="K863" s="123">
        <v>3.0</v>
      </c>
      <c r="L863" s="123">
        <v>12.0</v>
      </c>
      <c r="M863" s="123">
        <v>0.0</v>
      </c>
      <c r="N863" s="123">
        <v>0.0</v>
      </c>
      <c r="O863" s="123">
        <v>2.0</v>
      </c>
      <c r="P863" s="128" t="s">
        <v>6113</v>
      </c>
      <c r="Q863" s="124"/>
      <c r="R863" s="126"/>
      <c r="S863" s="22"/>
      <c r="T863" s="55"/>
      <c r="U863" s="55"/>
      <c r="V863" s="55"/>
      <c r="W863" s="55"/>
      <c r="X863" s="55"/>
      <c r="Y863" s="55"/>
      <c r="Z863" s="55"/>
      <c r="AA863" s="55"/>
      <c r="AB863" s="55"/>
      <c r="AC863" s="55"/>
      <c r="AD863" s="55"/>
    </row>
    <row r="864">
      <c r="A864" s="22" t="s">
        <v>3838</v>
      </c>
      <c r="B864" s="120" t="s">
        <v>3630</v>
      </c>
      <c r="C864" s="22" t="s">
        <v>3839</v>
      </c>
      <c r="D864" s="85" t="s">
        <v>2303</v>
      </c>
      <c r="E864" s="123" t="s">
        <v>3696</v>
      </c>
      <c r="F864" s="183" t="s">
        <v>3695</v>
      </c>
      <c r="G864" s="270" t="str">
        <f t="shared" si="53"/>
        <v>32.800938</v>
      </c>
      <c r="H864" s="270" t="str">
        <f t="shared" si="54"/>
        <v>70.508644</v>
      </c>
      <c r="I864" s="123">
        <v>3.0</v>
      </c>
      <c r="J864" s="123">
        <v>6.0</v>
      </c>
      <c r="K864" s="123">
        <v>0.0</v>
      </c>
      <c r="L864" s="123">
        <v>3.0</v>
      </c>
      <c r="M864" s="123">
        <v>0.0</v>
      </c>
      <c r="N864" s="123">
        <v>0.0</v>
      </c>
      <c r="O864" s="123">
        <v>7.0</v>
      </c>
      <c r="P864" s="128" t="s">
        <v>6113</v>
      </c>
      <c r="Q864" s="124"/>
      <c r="R864" s="126"/>
      <c r="S864" s="22"/>
      <c r="T864" s="55"/>
      <c r="U864" s="55"/>
      <c r="V864" s="55"/>
      <c r="W864" s="55"/>
      <c r="X864" s="55"/>
      <c r="Y864" s="55"/>
      <c r="Z864" s="55"/>
      <c r="AA864" s="55"/>
      <c r="AB864" s="55"/>
      <c r="AC864" s="55"/>
      <c r="AD864" s="55"/>
    </row>
    <row r="865">
      <c r="A865" s="22" t="s">
        <v>3841</v>
      </c>
      <c r="B865" s="120" t="s">
        <v>3630</v>
      </c>
      <c r="C865" s="22" t="s">
        <v>3842</v>
      </c>
      <c r="D865" s="85" t="s">
        <v>2303</v>
      </c>
      <c r="E865" s="123" t="s">
        <v>3845</v>
      </c>
      <c r="F865" s="183" t="s">
        <v>3844</v>
      </c>
      <c r="G865" s="270" t="str">
        <f t="shared" si="53"/>
        <v>32.984519</v>
      </c>
      <c r="H865" s="270" t="str">
        <f t="shared" si="54"/>
        <v>70.001186</v>
      </c>
      <c r="I865" s="123">
        <v>4.0</v>
      </c>
      <c r="J865" s="123">
        <v>6.0</v>
      </c>
      <c r="K865" s="123">
        <v>0.0</v>
      </c>
      <c r="L865" s="123">
        <v>1.0</v>
      </c>
      <c r="M865" s="123">
        <v>0.0</v>
      </c>
      <c r="N865" s="123">
        <v>0.0</v>
      </c>
      <c r="O865" s="123">
        <v>6.0</v>
      </c>
      <c r="P865" s="128" t="s">
        <v>6113</v>
      </c>
      <c r="Q865" s="124"/>
      <c r="R865" s="126"/>
      <c r="S865" s="22"/>
      <c r="T865" s="55"/>
      <c r="U865" s="55"/>
      <c r="V865" s="55"/>
      <c r="W865" s="55"/>
      <c r="X865" s="55"/>
      <c r="Y865" s="55"/>
      <c r="Z865" s="55"/>
      <c r="AA865" s="55"/>
      <c r="AB865" s="55"/>
      <c r="AC865" s="55"/>
      <c r="AD865" s="55"/>
    </row>
    <row r="866">
      <c r="A866" s="22" t="s">
        <v>3847</v>
      </c>
      <c r="B866" s="120" t="s">
        <v>3630</v>
      </c>
      <c r="C866" s="22" t="s">
        <v>3848</v>
      </c>
      <c r="D866" s="85" t="s">
        <v>2303</v>
      </c>
      <c r="E866" s="123" t="s">
        <v>3635</v>
      </c>
      <c r="F866" s="183" t="s">
        <v>3634</v>
      </c>
      <c r="G866" s="270" t="str">
        <f t="shared" si="53"/>
        <v>32.298231</v>
      </c>
      <c r="H866" s="270" t="str">
        <f t="shared" si="54"/>
        <v>69.597624</v>
      </c>
      <c r="I866" s="123">
        <v>5.0</v>
      </c>
      <c r="J866" s="123">
        <v>5.0</v>
      </c>
      <c r="K866" s="123">
        <v>0.0</v>
      </c>
      <c r="L866" s="123">
        <v>0.0</v>
      </c>
      <c r="M866" s="123">
        <v>0.0</v>
      </c>
      <c r="N866" s="123">
        <v>0.0</v>
      </c>
      <c r="O866" s="123">
        <v>0.0</v>
      </c>
      <c r="P866" s="128" t="s">
        <v>6113</v>
      </c>
      <c r="Q866" s="124"/>
      <c r="R866" s="126"/>
      <c r="S866" s="22"/>
      <c r="T866" s="55"/>
      <c r="U866" s="55"/>
      <c r="V866" s="55"/>
      <c r="W866" s="55"/>
      <c r="X866" s="55"/>
      <c r="Y866" s="55"/>
      <c r="Z866" s="55"/>
      <c r="AA866" s="55"/>
      <c r="AB866" s="55"/>
      <c r="AC866" s="55"/>
      <c r="AD866" s="55"/>
    </row>
    <row r="867">
      <c r="A867" s="22" t="s">
        <v>3850</v>
      </c>
      <c r="B867" s="120" t="s">
        <v>3630</v>
      </c>
      <c r="C867" s="22" t="s">
        <v>3851</v>
      </c>
      <c r="D867" s="85" t="s">
        <v>2303</v>
      </c>
      <c r="E867" s="123" t="s">
        <v>3854</v>
      </c>
      <c r="F867" s="183" t="s">
        <v>3853</v>
      </c>
      <c r="G867" s="270" t="str">
        <f t="shared" si="53"/>
        <v>32.983360</v>
      </c>
      <c r="H867" s="270" t="str">
        <f t="shared" si="54"/>
        <v>70.076214</v>
      </c>
      <c r="I867" s="123">
        <v>2.0</v>
      </c>
      <c r="J867" s="123">
        <v>3.0</v>
      </c>
      <c r="K867" s="123">
        <v>0.0</v>
      </c>
      <c r="L867" s="123">
        <v>3.0</v>
      </c>
      <c r="M867" s="123">
        <v>0.0</v>
      </c>
      <c r="N867" s="123">
        <v>0.0</v>
      </c>
      <c r="O867" s="123">
        <v>2.0</v>
      </c>
      <c r="P867" s="128" t="s">
        <v>6113</v>
      </c>
      <c r="Q867" s="124"/>
      <c r="R867" s="126"/>
      <c r="S867" s="22"/>
      <c r="T867" s="55"/>
      <c r="U867" s="55"/>
      <c r="V867" s="55"/>
      <c r="W867" s="55"/>
      <c r="X867" s="55"/>
      <c r="Y867" s="55"/>
      <c r="Z867" s="55"/>
      <c r="AA867" s="55"/>
      <c r="AB867" s="55"/>
      <c r="AC867" s="55"/>
      <c r="AD867" s="55"/>
    </row>
    <row r="868">
      <c r="A868" s="22" t="s">
        <v>3856</v>
      </c>
      <c r="B868" s="120" t="s">
        <v>3630</v>
      </c>
      <c r="C868" s="22" t="s">
        <v>3857</v>
      </c>
      <c r="D868" s="85" t="s">
        <v>2303</v>
      </c>
      <c r="E868" s="123" t="s">
        <v>3859</v>
      </c>
      <c r="F868" s="183" t="s">
        <v>3648</v>
      </c>
      <c r="G868" s="270" t="str">
        <f t="shared" si="53"/>
        <v>32.943065</v>
      </c>
      <c r="H868" s="270" t="str">
        <f t="shared" si="54"/>
        <v>69.955033</v>
      </c>
      <c r="I868" s="123">
        <v>3.0</v>
      </c>
      <c r="J868" s="123">
        <v>4.0</v>
      </c>
      <c r="K868" s="123">
        <v>0.0</v>
      </c>
      <c r="L868" s="123">
        <v>0.0</v>
      </c>
      <c r="M868" s="123">
        <v>0.0</v>
      </c>
      <c r="N868" s="123">
        <v>0.0</v>
      </c>
      <c r="O868" s="123">
        <v>2.0</v>
      </c>
      <c r="P868" s="128" t="s">
        <v>6113</v>
      </c>
      <c r="Q868" s="124"/>
      <c r="R868" s="126"/>
      <c r="S868" s="22"/>
      <c r="T868" s="55"/>
      <c r="U868" s="55"/>
      <c r="V868" s="55"/>
      <c r="W868" s="55"/>
      <c r="X868" s="55"/>
      <c r="Y868" s="55"/>
      <c r="Z868" s="55"/>
      <c r="AA868" s="55"/>
      <c r="AB868" s="55"/>
      <c r="AC868" s="55"/>
      <c r="AD868" s="55"/>
    </row>
    <row r="869">
      <c r="A869" s="22" t="s">
        <v>3861</v>
      </c>
      <c r="B869" s="120" t="s">
        <v>3630</v>
      </c>
      <c r="C869" s="22" t="s">
        <v>3862</v>
      </c>
      <c r="D869" s="85" t="s">
        <v>2303</v>
      </c>
      <c r="E869" s="123" t="s">
        <v>3708</v>
      </c>
      <c r="F869" s="183" t="s">
        <v>3707</v>
      </c>
      <c r="G869" s="270" t="str">
        <f t="shared" si="53"/>
        <v>32.290733</v>
      </c>
      <c r="H869" s="270" t="str">
        <f t="shared" si="54"/>
        <v>69.428547</v>
      </c>
      <c r="I869" s="123">
        <v>6.0</v>
      </c>
      <c r="J869" s="123">
        <v>7.0</v>
      </c>
      <c r="K869" s="123">
        <v>0.0</v>
      </c>
      <c r="L869" s="123">
        <v>7.0</v>
      </c>
      <c r="M869" s="123">
        <v>0.0</v>
      </c>
      <c r="N869" s="123">
        <v>0.0</v>
      </c>
      <c r="O869" s="123">
        <v>0.0</v>
      </c>
      <c r="P869" s="128" t="s">
        <v>6113</v>
      </c>
      <c r="Q869" s="124"/>
      <c r="R869" s="126"/>
      <c r="S869" s="22"/>
      <c r="T869" s="55"/>
      <c r="U869" s="55"/>
      <c r="V869" s="55"/>
      <c r="W869" s="55"/>
      <c r="X869" s="55"/>
      <c r="Y869" s="55"/>
      <c r="Z869" s="55"/>
      <c r="AA869" s="55"/>
      <c r="AB869" s="55"/>
      <c r="AC869" s="55"/>
      <c r="AD869" s="55"/>
    </row>
    <row r="870">
      <c r="A870" s="22" t="s">
        <v>3864</v>
      </c>
      <c r="B870" s="120" t="s">
        <v>3630</v>
      </c>
      <c r="C870" s="22" t="s">
        <v>3865</v>
      </c>
      <c r="D870" s="85" t="s">
        <v>2303</v>
      </c>
      <c r="E870" s="123" t="s">
        <v>3868</v>
      </c>
      <c r="F870" s="183" t="s">
        <v>3867</v>
      </c>
      <c r="G870" s="270" t="str">
        <f t="shared" si="53"/>
        <v>32.947289</v>
      </c>
      <c r="H870" s="270" t="str">
        <f t="shared" si="54"/>
        <v>70.147813</v>
      </c>
      <c r="I870" s="123">
        <v>2.0</v>
      </c>
      <c r="J870" s="123">
        <v>3.0</v>
      </c>
      <c r="K870" s="123">
        <v>0.0</v>
      </c>
      <c r="L870" s="123">
        <v>3.0</v>
      </c>
      <c r="M870" s="123">
        <v>0.0</v>
      </c>
      <c r="N870" s="123">
        <v>0.0</v>
      </c>
      <c r="O870" s="123">
        <v>3.0</v>
      </c>
      <c r="P870" s="128" t="s">
        <v>6113</v>
      </c>
      <c r="Q870" s="124"/>
      <c r="R870" s="126"/>
      <c r="S870" s="22"/>
      <c r="T870" s="55"/>
      <c r="U870" s="55"/>
      <c r="V870" s="55"/>
      <c r="W870" s="55"/>
      <c r="X870" s="55"/>
      <c r="Y870" s="55"/>
      <c r="Z870" s="55"/>
      <c r="AA870" s="55"/>
      <c r="AB870" s="55"/>
      <c r="AC870" s="55"/>
      <c r="AD870" s="55"/>
    </row>
    <row r="871">
      <c r="A871" s="22" t="s">
        <v>3870</v>
      </c>
      <c r="B871" s="120" t="s">
        <v>3630</v>
      </c>
      <c r="C871" s="22" t="s">
        <v>3871</v>
      </c>
      <c r="D871" s="85" t="s">
        <v>2303</v>
      </c>
      <c r="E871" s="123" t="s">
        <v>3826</v>
      </c>
      <c r="F871" s="183" t="s">
        <v>3825</v>
      </c>
      <c r="G871" s="270" t="str">
        <f t="shared" si="53"/>
        <v>32.270651</v>
      </c>
      <c r="H871" s="270" t="str">
        <f t="shared" si="54"/>
        <v>69.554179</v>
      </c>
      <c r="I871" s="123">
        <v>3.0</v>
      </c>
      <c r="J871" s="123">
        <v>3.0</v>
      </c>
      <c r="K871" s="123">
        <v>0.0</v>
      </c>
      <c r="L871" s="123">
        <v>0.0</v>
      </c>
      <c r="M871" s="123">
        <v>0.0</v>
      </c>
      <c r="N871" s="123">
        <v>0.0</v>
      </c>
      <c r="O871" s="123">
        <v>5.0</v>
      </c>
      <c r="P871" s="128" t="s">
        <v>6113</v>
      </c>
      <c r="Q871" s="124"/>
      <c r="R871" s="126"/>
      <c r="S871" s="22"/>
      <c r="T871" s="55"/>
      <c r="U871" s="55"/>
      <c r="V871" s="55"/>
      <c r="W871" s="55"/>
      <c r="X871" s="55"/>
      <c r="Y871" s="55"/>
      <c r="Z871" s="55"/>
      <c r="AA871" s="55"/>
      <c r="AB871" s="55"/>
      <c r="AC871" s="55"/>
      <c r="AD871" s="55"/>
    </row>
    <row r="872">
      <c r="A872" s="22" t="s">
        <v>3873</v>
      </c>
      <c r="B872" s="120" t="s">
        <v>3630</v>
      </c>
      <c r="C872" s="22" t="s">
        <v>3871</v>
      </c>
      <c r="D872" s="85" t="s">
        <v>2303</v>
      </c>
      <c r="E872" s="123" t="s">
        <v>3876</v>
      </c>
      <c r="F872" s="183" t="s">
        <v>3875</v>
      </c>
      <c r="G872" s="270" t="str">
        <f t="shared" si="53"/>
        <v>32.246388</v>
      </c>
      <c r="H872" s="270" t="str">
        <f t="shared" si="54"/>
        <v>69.509999</v>
      </c>
      <c r="I872" s="123">
        <v>2.0</v>
      </c>
      <c r="J872" s="123">
        <v>4.0</v>
      </c>
      <c r="K872" s="123">
        <v>0.0</v>
      </c>
      <c r="L872" s="123">
        <v>0.0</v>
      </c>
      <c r="M872" s="123">
        <v>0.0</v>
      </c>
      <c r="N872" s="123">
        <v>0.0</v>
      </c>
      <c r="O872" s="123">
        <v>4.0</v>
      </c>
      <c r="P872" s="128" t="s">
        <v>6113</v>
      </c>
      <c r="Q872" s="124"/>
      <c r="R872" s="126"/>
      <c r="S872" s="22"/>
      <c r="T872" s="55"/>
      <c r="U872" s="55"/>
      <c r="V872" s="55"/>
      <c r="W872" s="55"/>
      <c r="X872" s="55"/>
      <c r="Y872" s="55"/>
      <c r="Z872" s="55"/>
      <c r="AA872" s="55"/>
      <c r="AB872" s="55"/>
      <c r="AC872" s="55"/>
      <c r="AD872" s="55"/>
    </row>
    <row r="873">
      <c r="A873" s="22" t="s">
        <v>3656</v>
      </c>
      <c r="B873" s="120" t="s">
        <v>3630</v>
      </c>
      <c r="C873" s="22" t="s">
        <v>3657</v>
      </c>
      <c r="D873" s="85" t="s">
        <v>2303</v>
      </c>
      <c r="E873" s="123" t="s">
        <v>3661</v>
      </c>
      <c r="F873" s="183" t="s">
        <v>3660</v>
      </c>
      <c r="G873" s="270" t="str">
        <f t="shared" si="53"/>
        <v>34.786528</v>
      </c>
      <c r="H873" s="270" t="str">
        <f t="shared" si="54"/>
        <v>71.524915</v>
      </c>
      <c r="I873" s="123">
        <v>13.0</v>
      </c>
      <c r="J873" s="123">
        <v>22.0</v>
      </c>
      <c r="K873" s="123">
        <v>10.0</v>
      </c>
      <c r="L873" s="123">
        <v>18.0</v>
      </c>
      <c r="M873" s="123">
        <v>5.0</v>
      </c>
      <c r="N873" s="123">
        <v>6.0</v>
      </c>
      <c r="O873" s="123">
        <v>0.0</v>
      </c>
      <c r="P873" s="128" t="s">
        <v>6113</v>
      </c>
      <c r="Q873" s="124"/>
      <c r="R873" s="126"/>
      <c r="S873" s="22"/>
      <c r="T873" s="55"/>
      <c r="U873" s="55"/>
      <c r="V873" s="55"/>
      <c r="W873" s="55"/>
      <c r="X873" s="55"/>
      <c r="Y873" s="55"/>
      <c r="Z873" s="55"/>
      <c r="AA873" s="55"/>
      <c r="AB873" s="55"/>
      <c r="AC873" s="55"/>
      <c r="AD873" s="55"/>
    </row>
    <row r="874">
      <c r="A874" s="22" t="s">
        <v>3878</v>
      </c>
      <c r="B874" s="120" t="s">
        <v>3630</v>
      </c>
      <c r="C874" s="22" t="s">
        <v>3879</v>
      </c>
      <c r="D874" s="85" t="s">
        <v>2303</v>
      </c>
      <c r="E874" s="123" t="s">
        <v>3826</v>
      </c>
      <c r="F874" s="183" t="s">
        <v>3825</v>
      </c>
      <c r="G874" s="270" t="str">
        <f t="shared" si="53"/>
        <v>32.270651</v>
      </c>
      <c r="H874" s="270" t="str">
        <f t="shared" si="54"/>
        <v>69.554179</v>
      </c>
      <c r="I874" s="123">
        <v>3.0</v>
      </c>
      <c r="J874" s="123">
        <v>5.0</v>
      </c>
      <c r="K874" s="123">
        <v>0.0</v>
      </c>
      <c r="L874" s="123">
        <v>0.0</v>
      </c>
      <c r="M874" s="123">
        <v>0.0</v>
      </c>
      <c r="N874" s="123">
        <v>0.0</v>
      </c>
      <c r="O874" s="123">
        <v>1.0</v>
      </c>
      <c r="P874" s="128" t="s">
        <v>6113</v>
      </c>
      <c r="Q874" s="124"/>
      <c r="R874" s="126"/>
      <c r="S874" s="22"/>
      <c r="T874" s="55"/>
      <c r="U874" s="55"/>
      <c r="V874" s="55"/>
      <c r="W874" s="55"/>
      <c r="X874" s="55"/>
      <c r="Y874" s="55"/>
      <c r="Z874" s="55"/>
      <c r="AA874" s="55"/>
      <c r="AB874" s="55"/>
      <c r="AC874" s="55"/>
      <c r="AD874" s="55"/>
    </row>
    <row r="875">
      <c r="A875" s="22" t="s">
        <v>3881</v>
      </c>
      <c r="B875" s="120" t="s">
        <v>3630</v>
      </c>
      <c r="C875" s="22" t="s">
        <v>3882</v>
      </c>
      <c r="D875" s="85" t="s">
        <v>2303</v>
      </c>
      <c r="E875" s="123" t="s">
        <v>3884</v>
      </c>
      <c r="F875" s="183" t="s">
        <v>3671</v>
      </c>
      <c r="G875" s="270" t="str">
        <f t="shared" si="53"/>
        <v>32.320237</v>
      </c>
      <c r="H875" s="270" t="str">
        <f t="shared" si="54"/>
        <v>69.859740</v>
      </c>
      <c r="I875" s="123">
        <v>3.0</v>
      </c>
      <c r="J875" s="123">
        <v>4.0</v>
      </c>
      <c r="K875" s="123">
        <v>0.0</v>
      </c>
      <c r="L875" s="123">
        <v>0.0</v>
      </c>
      <c r="M875" s="123">
        <v>0.0</v>
      </c>
      <c r="N875" s="123">
        <v>0.0</v>
      </c>
      <c r="O875" s="123">
        <v>3.0</v>
      </c>
      <c r="P875" s="128" t="s">
        <v>6113</v>
      </c>
      <c r="Q875" s="124"/>
      <c r="R875" s="126"/>
      <c r="S875" s="22"/>
      <c r="T875" s="55"/>
      <c r="U875" s="55"/>
      <c r="V875" s="55"/>
      <c r="W875" s="55"/>
      <c r="X875" s="55"/>
      <c r="Y875" s="55"/>
      <c r="Z875" s="55"/>
      <c r="AA875" s="55"/>
      <c r="AB875" s="55"/>
      <c r="AC875" s="55"/>
      <c r="AD875" s="55"/>
    </row>
    <row r="876">
      <c r="A876" s="22" t="s">
        <v>3663</v>
      </c>
      <c r="B876" s="120" t="s">
        <v>3630</v>
      </c>
      <c r="C876" s="22" t="s">
        <v>3664</v>
      </c>
      <c r="D876" s="85" t="s">
        <v>2303</v>
      </c>
      <c r="E876" s="123" t="s">
        <v>3666</v>
      </c>
      <c r="F876" s="183" t="s">
        <v>3660</v>
      </c>
      <c r="G876" s="270" t="str">
        <f t="shared" si="53"/>
        <v>34.786528</v>
      </c>
      <c r="H876" s="270" t="str">
        <f t="shared" si="54"/>
        <v>71.524915</v>
      </c>
      <c r="I876" s="123">
        <v>81.0</v>
      </c>
      <c r="J876" s="123">
        <v>83.0</v>
      </c>
      <c r="K876" s="123">
        <v>80.0</v>
      </c>
      <c r="L876" s="123">
        <v>82.0</v>
      </c>
      <c r="M876" s="123">
        <v>68.0</v>
      </c>
      <c r="N876" s="123">
        <v>70.0</v>
      </c>
      <c r="O876" s="123">
        <v>3.0</v>
      </c>
      <c r="P876" s="128" t="s">
        <v>6113</v>
      </c>
      <c r="Q876" s="124"/>
      <c r="R876" s="126"/>
      <c r="S876" s="22"/>
      <c r="T876" s="55"/>
      <c r="U876" s="55"/>
      <c r="V876" s="55"/>
      <c r="W876" s="55"/>
      <c r="X876" s="55"/>
      <c r="Y876" s="55"/>
      <c r="Z876" s="55"/>
      <c r="AA876" s="55"/>
      <c r="AB876" s="55"/>
      <c r="AC876" s="55"/>
      <c r="AD876" s="55"/>
    </row>
    <row r="877">
      <c r="A877" s="22" t="s">
        <v>3668</v>
      </c>
      <c r="B877" s="120" t="s">
        <v>3630</v>
      </c>
      <c r="C877" s="22" t="s">
        <v>3669</v>
      </c>
      <c r="D877" s="85" t="s">
        <v>2303</v>
      </c>
      <c r="E877" s="123" t="s">
        <v>3672</v>
      </c>
      <c r="F877" s="183" t="s">
        <v>3671</v>
      </c>
      <c r="G877" s="270" t="str">
        <f t="shared" si="53"/>
        <v>32.320237</v>
      </c>
      <c r="H877" s="270" t="str">
        <f t="shared" si="54"/>
        <v>69.859740</v>
      </c>
      <c r="I877" s="123">
        <v>8.0</v>
      </c>
      <c r="J877" s="123">
        <v>8.0</v>
      </c>
      <c r="K877" s="123">
        <v>8.0</v>
      </c>
      <c r="L877" s="123">
        <v>8.0</v>
      </c>
      <c r="M877" s="123">
        <v>1.0</v>
      </c>
      <c r="N877" s="123">
        <v>1.0</v>
      </c>
      <c r="O877" s="123">
        <v>0.0</v>
      </c>
      <c r="P877" s="128" t="s">
        <v>6113</v>
      </c>
      <c r="Q877" s="124"/>
      <c r="R877" s="126"/>
      <c r="S877" s="22"/>
      <c r="T877" s="55"/>
      <c r="U877" s="55"/>
      <c r="V877" s="55"/>
      <c r="W877" s="55"/>
      <c r="X877" s="55"/>
      <c r="Y877" s="55"/>
      <c r="Z877" s="55"/>
      <c r="AA877" s="55"/>
      <c r="AB877" s="55"/>
      <c r="AC877" s="55"/>
      <c r="AD877" s="55"/>
    </row>
    <row r="878">
      <c r="A878" s="22" t="s">
        <v>3674</v>
      </c>
      <c r="B878" s="120" t="s">
        <v>3630</v>
      </c>
      <c r="C878" s="22" t="s">
        <v>3675</v>
      </c>
      <c r="D878" s="85" t="s">
        <v>2303</v>
      </c>
      <c r="E878" s="123" t="s">
        <v>3677</v>
      </c>
      <c r="F878" s="183" t="s">
        <v>3648</v>
      </c>
      <c r="G878" s="270" t="str">
        <f t="shared" si="53"/>
        <v>32.943065</v>
      </c>
      <c r="H878" s="270" t="str">
        <f t="shared" si="54"/>
        <v>69.955033</v>
      </c>
      <c r="I878" s="123">
        <v>3.0</v>
      </c>
      <c r="J878" s="123">
        <v>4.0</v>
      </c>
      <c r="K878" s="123">
        <v>3.0</v>
      </c>
      <c r="L878" s="123">
        <v>4.0</v>
      </c>
      <c r="M878" s="123">
        <v>0.0</v>
      </c>
      <c r="N878" s="123">
        <v>0.0</v>
      </c>
      <c r="O878" s="123">
        <v>3.0</v>
      </c>
      <c r="P878" s="128" t="s">
        <v>6113</v>
      </c>
      <c r="Q878" s="124"/>
      <c r="R878" s="126"/>
      <c r="S878" s="22"/>
      <c r="T878" s="55"/>
      <c r="U878" s="55"/>
      <c r="V878" s="55"/>
      <c r="W878" s="55"/>
      <c r="X878" s="55"/>
      <c r="Y878" s="55"/>
      <c r="Z878" s="55"/>
      <c r="AA878" s="55"/>
      <c r="AB878" s="55"/>
      <c r="AC878" s="55"/>
      <c r="AD878" s="55"/>
    </row>
    <row r="879">
      <c r="A879" s="22" t="s">
        <v>3679</v>
      </c>
      <c r="B879" s="120" t="s">
        <v>3630</v>
      </c>
      <c r="C879" s="22" t="s">
        <v>3680</v>
      </c>
      <c r="D879" s="85" t="s">
        <v>2303</v>
      </c>
      <c r="E879" s="123" t="s">
        <v>3683</v>
      </c>
      <c r="F879" s="183" t="s">
        <v>3682</v>
      </c>
      <c r="G879" s="270" t="str">
        <f t="shared" si="53"/>
        <v>32.830486</v>
      </c>
      <c r="H879" s="270" t="str">
        <f t="shared" si="54"/>
        <v>69.853412</v>
      </c>
      <c r="I879" s="123">
        <v>20.0</v>
      </c>
      <c r="J879" s="123">
        <v>34.0</v>
      </c>
      <c r="K879" s="123">
        <v>0.0</v>
      </c>
      <c r="L879" s="123">
        <v>34.0</v>
      </c>
      <c r="M879" s="123">
        <v>0.0</v>
      </c>
      <c r="N879" s="123">
        <v>0.0</v>
      </c>
      <c r="O879" s="123">
        <v>10.0</v>
      </c>
      <c r="P879" s="128" t="s">
        <v>6113</v>
      </c>
      <c r="Q879" s="124"/>
      <c r="R879" s="126"/>
      <c r="S879" s="22"/>
      <c r="T879" s="55"/>
      <c r="U879" s="55"/>
      <c r="V879" s="55"/>
      <c r="W879" s="55"/>
      <c r="X879" s="55"/>
      <c r="Y879" s="55"/>
      <c r="Z879" s="55"/>
      <c r="AA879" s="55"/>
      <c r="AB879" s="55"/>
      <c r="AC879" s="55"/>
      <c r="AD879" s="55"/>
    </row>
    <row r="880">
      <c r="A880" s="22" t="s">
        <v>3886</v>
      </c>
      <c r="B880" s="120" t="s">
        <v>3630</v>
      </c>
      <c r="C880" s="22" t="s">
        <v>3887</v>
      </c>
      <c r="D880" s="85" t="s">
        <v>37</v>
      </c>
      <c r="E880" s="123" t="s">
        <v>3889</v>
      </c>
      <c r="F880" s="183" t="s">
        <v>3648</v>
      </c>
      <c r="G880" s="270" t="str">
        <f t="shared" si="53"/>
        <v>32.943065</v>
      </c>
      <c r="H880" s="270" t="str">
        <f t="shared" si="54"/>
        <v>69.955033</v>
      </c>
      <c r="I880" s="123">
        <v>7.0</v>
      </c>
      <c r="J880" s="123">
        <v>15.0</v>
      </c>
      <c r="K880" s="123">
        <v>9.0</v>
      </c>
      <c r="L880" s="123">
        <v>11.0</v>
      </c>
      <c r="M880" s="123">
        <v>1.0</v>
      </c>
      <c r="N880" s="123">
        <v>1.0</v>
      </c>
      <c r="O880" s="123">
        <v>1.0</v>
      </c>
      <c r="P880" s="128" t="s">
        <v>6113</v>
      </c>
      <c r="Q880" s="124"/>
      <c r="R880" s="125"/>
      <c r="S880" s="22"/>
      <c r="T880" s="55"/>
      <c r="U880" s="55"/>
      <c r="V880" s="55"/>
      <c r="W880" s="55"/>
      <c r="X880" s="55"/>
      <c r="Y880" s="55"/>
      <c r="Z880" s="55"/>
      <c r="AA880" s="55"/>
      <c r="AB880" s="55"/>
      <c r="AC880" s="55"/>
      <c r="AD880" s="55"/>
    </row>
    <row r="881">
      <c r="A881" s="22" t="s">
        <v>3928</v>
      </c>
      <c r="B881" s="120" t="s">
        <v>3630</v>
      </c>
      <c r="C881" s="22" t="s">
        <v>3929</v>
      </c>
      <c r="D881" s="85" t="s">
        <v>37</v>
      </c>
      <c r="E881" s="123" t="s">
        <v>3933</v>
      </c>
      <c r="F881" s="183" t="s">
        <v>3932</v>
      </c>
      <c r="G881" s="270" t="str">
        <f t="shared" si="53"/>
        <v>33.640688</v>
      </c>
      <c r="H881" s="270" t="str">
        <f t="shared" si="54"/>
        <v>70.775759</v>
      </c>
      <c r="I881" s="123">
        <v>10.0</v>
      </c>
      <c r="J881" s="123">
        <v>14.0</v>
      </c>
      <c r="K881" s="123">
        <v>5.0</v>
      </c>
      <c r="L881" s="123">
        <v>5.0</v>
      </c>
      <c r="M881" s="123">
        <v>3.0</v>
      </c>
      <c r="N881" s="123">
        <v>3.0</v>
      </c>
      <c r="O881" s="123">
        <v>4.0</v>
      </c>
      <c r="P881" s="128" t="s">
        <v>6113</v>
      </c>
      <c r="Q881" s="124"/>
      <c r="R881" s="126"/>
      <c r="S881" s="22"/>
      <c r="T881" s="55"/>
      <c r="U881" s="55"/>
      <c r="V881" s="55"/>
      <c r="W881" s="55"/>
      <c r="X881" s="55"/>
      <c r="Y881" s="55"/>
      <c r="Z881" s="55"/>
      <c r="AA881" s="55"/>
      <c r="AB881" s="55"/>
      <c r="AC881" s="55"/>
      <c r="AD881" s="55"/>
    </row>
    <row r="882">
      <c r="A882" s="22" t="s">
        <v>4276</v>
      </c>
      <c r="B882" s="120" t="s">
        <v>3630</v>
      </c>
      <c r="C882" s="22" t="s">
        <v>4277</v>
      </c>
      <c r="D882" s="85" t="s">
        <v>37</v>
      </c>
      <c r="E882" s="123" t="s">
        <v>4165</v>
      </c>
      <c r="F882" s="183" t="s">
        <v>3648</v>
      </c>
      <c r="G882" s="270" t="str">
        <f t="shared" si="53"/>
        <v>32.943065</v>
      </c>
      <c r="H882" s="270" t="str">
        <f t="shared" si="54"/>
        <v>69.955033</v>
      </c>
      <c r="I882" s="123">
        <v>5.0</v>
      </c>
      <c r="J882" s="123">
        <v>6.0</v>
      </c>
      <c r="K882" s="123">
        <v>0.0</v>
      </c>
      <c r="L882" s="123">
        <v>0.0</v>
      </c>
      <c r="M882" s="123">
        <v>0.0</v>
      </c>
      <c r="N882" s="123">
        <v>0.0</v>
      </c>
      <c r="O882" s="123">
        <v>4.0</v>
      </c>
      <c r="P882" s="128" t="s">
        <v>6113</v>
      </c>
      <c r="Q882" s="124"/>
      <c r="R882" s="126"/>
      <c r="S882" s="22"/>
      <c r="T882" s="55"/>
      <c r="U882" s="55"/>
      <c r="V882" s="55"/>
      <c r="W882" s="55"/>
      <c r="X882" s="55"/>
      <c r="Y882" s="55"/>
      <c r="Z882" s="55"/>
      <c r="AA882" s="55"/>
      <c r="AB882" s="55"/>
      <c r="AC882" s="55"/>
      <c r="AD882" s="55"/>
    </row>
    <row r="883">
      <c r="A883" s="22" t="s">
        <v>4279</v>
      </c>
      <c r="B883" s="120" t="s">
        <v>3630</v>
      </c>
      <c r="C883" s="22" t="s">
        <v>4280</v>
      </c>
      <c r="D883" s="85" t="s">
        <v>37</v>
      </c>
      <c r="E883" s="123" t="s">
        <v>3826</v>
      </c>
      <c r="F883" s="183" t="s">
        <v>3825</v>
      </c>
      <c r="G883" s="270" t="str">
        <f t="shared" si="53"/>
        <v>32.270651</v>
      </c>
      <c r="H883" s="270" t="str">
        <f t="shared" si="54"/>
        <v>69.554179</v>
      </c>
      <c r="I883" s="123">
        <v>7.0</v>
      </c>
      <c r="J883" s="123">
        <v>10.0</v>
      </c>
      <c r="K883" s="123">
        <v>0.0</v>
      </c>
      <c r="L883" s="123">
        <v>0.0</v>
      </c>
      <c r="M883" s="123">
        <v>0.0</v>
      </c>
      <c r="N883" s="123">
        <v>0.0</v>
      </c>
      <c r="O883" s="123">
        <v>1.0</v>
      </c>
      <c r="P883" s="128" t="s">
        <v>6113</v>
      </c>
      <c r="Q883" s="124"/>
      <c r="R883" s="126"/>
      <c r="S883" s="22"/>
      <c r="T883" s="55"/>
      <c r="U883" s="55"/>
      <c r="V883" s="55"/>
      <c r="W883" s="55"/>
      <c r="X883" s="55"/>
      <c r="Y883" s="55"/>
      <c r="Z883" s="55"/>
      <c r="AA883" s="55"/>
      <c r="AB883" s="55"/>
      <c r="AC883" s="55"/>
      <c r="AD883" s="55"/>
    </row>
    <row r="884">
      <c r="A884" s="22" t="s">
        <v>4282</v>
      </c>
      <c r="B884" s="120" t="s">
        <v>3630</v>
      </c>
      <c r="C884" s="22" t="s">
        <v>4283</v>
      </c>
      <c r="D884" s="85" t="s">
        <v>37</v>
      </c>
      <c r="E884" s="123" t="s">
        <v>4285</v>
      </c>
      <c r="F884" s="183" t="s">
        <v>3648</v>
      </c>
      <c r="G884" s="270" t="str">
        <f t="shared" si="53"/>
        <v>32.943065</v>
      </c>
      <c r="H884" s="270" t="str">
        <f t="shared" si="54"/>
        <v>69.955033</v>
      </c>
      <c r="I884" s="123">
        <v>9.0</v>
      </c>
      <c r="J884" s="123">
        <v>14.0</v>
      </c>
      <c r="K884" s="123">
        <v>0.0</v>
      </c>
      <c r="L884" s="123">
        <v>7.0</v>
      </c>
      <c r="M884" s="123">
        <v>0.0</v>
      </c>
      <c r="N884" s="123">
        <v>0.0</v>
      </c>
      <c r="O884" s="123">
        <v>3.0</v>
      </c>
      <c r="P884" s="128" t="s">
        <v>6113</v>
      </c>
      <c r="Q884" s="124"/>
      <c r="R884" s="126"/>
      <c r="S884" s="22"/>
      <c r="T884" s="55"/>
      <c r="U884" s="55"/>
      <c r="V884" s="55"/>
      <c r="W884" s="55"/>
      <c r="X884" s="55"/>
      <c r="Y884" s="55"/>
      <c r="Z884" s="55"/>
      <c r="AA884" s="55"/>
      <c r="AB884" s="55"/>
      <c r="AC884" s="55"/>
      <c r="AD884" s="55"/>
    </row>
    <row r="885">
      <c r="A885" s="22" t="s">
        <v>4287</v>
      </c>
      <c r="B885" s="120" t="s">
        <v>3630</v>
      </c>
      <c r="C885" s="22" t="s">
        <v>4288</v>
      </c>
      <c r="D885" s="85" t="s">
        <v>37</v>
      </c>
      <c r="E885" s="123" t="s">
        <v>4290</v>
      </c>
      <c r="F885" s="183" t="s">
        <v>3671</v>
      </c>
      <c r="G885" s="270" t="str">
        <f t="shared" si="53"/>
        <v>32.320237</v>
      </c>
      <c r="H885" s="270" t="str">
        <f t="shared" si="54"/>
        <v>69.859740</v>
      </c>
      <c r="I885" s="123">
        <v>16.0</v>
      </c>
      <c r="J885" s="123">
        <v>18.0</v>
      </c>
      <c r="K885" s="123">
        <v>0.0</v>
      </c>
      <c r="L885" s="123">
        <v>0.0</v>
      </c>
      <c r="M885" s="123">
        <v>0.0</v>
      </c>
      <c r="N885" s="123">
        <v>0.0</v>
      </c>
      <c r="O885" s="123">
        <v>24.0</v>
      </c>
      <c r="P885" s="128" t="s">
        <v>6113</v>
      </c>
      <c r="Q885" s="124"/>
      <c r="R885" s="126"/>
      <c r="S885" s="22"/>
      <c r="T885" s="55"/>
      <c r="U885" s="55"/>
      <c r="V885" s="55"/>
      <c r="W885" s="55"/>
      <c r="X885" s="55"/>
      <c r="Y885" s="55"/>
      <c r="Z885" s="55"/>
      <c r="AA885" s="55"/>
      <c r="AB885" s="55"/>
      <c r="AC885" s="55"/>
      <c r="AD885" s="55"/>
    </row>
    <row r="886">
      <c r="A886" s="22" t="s">
        <v>4292</v>
      </c>
      <c r="B886" s="120" t="s">
        <v>3630</v>
      </c>
      <c r="C886" s="22" t="s">
        <v>4293</v>
      </c>
      <c r="D886" s="85" t="s">
        <v>37</v>
      </c>
      <c r="E886" s="123" t="s">
        <v>4123</v>
      </c>
      <c r="F886" s="183" t="s">
        <v>3648</v>
      </c>
      <c r="G886" s="270" t="str">
        <f t="shared" si="53"/>
        <v>32.943065</v>
      </c>
      <c r="H886" s="270" t="str">
        <f t="shared" si="54"/>
        <v>69.955033</v>
      </c>
      <c r="I886" s="123">
        <v>14.0</v>
      </c>
      <c r="J886" s="123">
        <v>32.0</v>
      </c>
      <c r="K886" s="123">
        <v>0.0</v>
      </c>
      <c r="L886" s="123">
        <v>0.0</v>
      </c>
      <c r="M886" s="123">
        <v>0.0</v>
      </c>
      <c r="N886" s="123">
        <v>0.0</v>
      </c>
      <c r="O886" s="123">
        <v>7.0</v>
      </c>
      <c r="P886" s="128" t="s">
        <v>6113</v>
      </c>
      <c r="Q886" s="124"/>
      <c r="R886" s="126"/>
      <c r="S886" s="22"/>
      <c r="T886" s="55"/>
      <c r="U886" s="55"/>
      <c r="V886" s="55"/>
      <c r="W886" s="55"/>
      <c r="X886" s="55"/>
      <c r="Y886" s="55"/>
      <c r="Z886" s="55"/>
      <c r="AA886" s="55"/>
      <c r="AB886" s="55"/>
      <c r="AC886" s="55"/>
      <c r="AD886" s="55"/>
    </row>
    <row r="887">
      <c r="A887" s="22" t="s">
        <v>4295</v>
      </c>
      <c r="B887" s="120" t="s">
        <v>3630</v>
      </c>
      <c r="C887" s="22" t="s">
        <v>4293</v>
      </c>
      <c r="D887" s="85" t="s">
        <v>37</v>
      </c>
      <c r="E887" s="123" t="s">
        <v>4165</v>
      </c>
      <c r="F887" s="183" t="s">
        <v>3648</v>
      </c>
      <c r="G887" s="270" t="str">
        <f t="shared" si="53"/>
        <v>32.943065</v>
      </c>
      <c r="H887" s="270" t="str">
        <f t="shared" si="54"/>
        <v>69.955033</v>
      </c>
      <c r="I887" s="123">
        <v>4.0</v>
      </c>
      <c r="J887" s="123">
        <v>12.0</v>
      </c>
      <c r="K887" s="123">
        <v>0.0</v>
      </c>
      <c r="L887" s="123">
        <v>0.0</v>
      </c>
      <c r="M887" s="123">
        <v>0.0</v>
      </c>
      <c r="N887" s="123">
        <v>0.0</v>
      </c>
      <c r="O887" s="123">
        <v>2.0</v>
      </c>
      <c r="P887" s="128" t="s">
        <v>6113</v>
      </c>
      <c r="Q887" s="124"/>
      <c r="R887" s="126"/>
      <c r="S887" s="22"/>
      <c r="T887" s="55"/>
      <c r="U887" s="55"/>
      <c r="V887" s="55"/>
      <c r="W887" s="55"/>
      <c r="X887" s="55"/>
      <c r="Y887" s="55"/>
      <c r="Z887" s="55"/>
      <c r="AA887" s="55"/>
      <c r="AB887" s="55"/>
      <c r="AC887" s="55"/>
      <c r="AD887" s="55"/>
    </row>
    <row r="888">
      <c r="A888" s="22" t="s">
        <v>4297</v>
      </c>
      <c r="B888" s="120" t="s">
        <v>3630</v>
      </c>
      <c r="C888" s="22" t="s">
        <v>4293</v>
      </c>
      <c r="D888" s="85" t="s">
        <v>37</v>
      </c>
      <c r="E888" s="123" t="s">
        <v>3910</v>
      </c>
      <c r="F888" s="183" t="s">
        <v>3909</v>
      </c>
      <c r="G888" s="270" t="str">
        <f t="shared" si="53"/>
        <v>32.474231</v>
      </c>
      <c r="H888" s="270" t="str">
        <f t="shared" si="54"/>
        <v>70.002675</v>
      </c>
      <c r="I888" s="123">
        <v>4.0</v>
      </c>
      <c r="J888" s="123">
        <v>4.0</v>
      </c>
      <c r="K888" s="123">
        <v>0.0</v>
      </c>
      <c r="L888" s="123">
        <v>0.0</v>
      </c>
      <c r="M888" s="123">
        <v>0.0</v>
      </c>
      <c r="N888" s="123">
        <v>0.0</v>
      </c>
      <c r="O888" s="123">
        <v>5.0</v>
      </c>
      <c r="P888" s="128" t="s">
        <v>6113</v>
      </c>
      <c r="Q888" s="124"/>
      <c r="R888" s="126"/>
      <c r="S888" s="22"/>
      <c r="T888" s="55"/>
      <c r="U888" s="55"/>
      <c r="V888" s="55"/>
      <c r="W888" s="55"/>
      <c r="X888" s="55"/>
      <c r="Y888" s="55"/>
      <c r="Z888" s="55"/>
      <c r="AA888" s="55"/>
      <c r="AB888" s="55"/>
      <c r="AC888" s="55"/>
      <c r="AD888" s="55"/>
    </row>
    <row r="889">
      <c r="A889" s="22" t="s">
        <v>4299</v>
      </c>
      <c r="B889" s="120" t="s">
        <v>3630</v>
      </c>
      <c r="C889" s="22" t="s">
        <v>4300</v>
      </c>
      <c r="D889" s="85" t="s">
        <v>37</v>
      </c>
      <c r="E889" s="123" t="s">
        <v>4303</v>
      </c>
      <c r="F889" s="183" t="s">
        <v>4302</v>
      </c>
      <c r="G889" s="270" t="str">
        <f t="shared" si="53"/>
        <v>32.974432</v>
      </c>
      <c r="H889" s="270" t="str">
        <f t="shared" si="54"/>
        <v>70.251249</v>
      </c>
      <c r="I889" s="123">
        <v>13.0</v>
      </c>
      <c r="J889" s="123">
        <v>14.0</v>
      </c>
      <c r="K889" s="123">
        <v>7.0</v>
      </c>
      <c r="L889" s="123">
        <v>7.0</v>
      </c>
      <c r="M889" s="123">
        <v>1.0</v>
      </c>
      <c r="N889" s="123">
        <v>1.0</v>
      </c>
      <c r="O889" s="123">
        <v>5.0</v>
      </c>
      <c r="P889" s="128" t="s">
        <v>6113</v>
      </c>
      <c r="Q889" s="124"/>
      <c r="R889" s="126"/>
      <c r="S889" s="22"/>
      <c r="T889" s="55"/>
      <c r="U889" s="55"/>
      <c r="V889" s="55"/>
      <c r="W889" s="55"/>
      <c r="X889" s="55"/>
      <c r="Y889" s="55"/>
      <c r="Z889" s="55"/>
      <c r="AA889" s="55"/>
      <c r="AB889" s="55"/>
      <c r="AC889" s="55"/>
      <c r="AD889" s="55"/>
    </row>
    <row r="890">
      <c r="A890" s="22" t="s">
        <v>4305</v>
      </c>
      <c r="B890" s="120" t="s">
        <v>3630</v>
      </c>
      <c r="C890" s="22" t="s">
        <v>4306</v>
      </c>
      <c r="D890" s="85" t="s">
        <v>37</v>
      </c>
      <c r="E890" s="123" t="s">
        <v>4309</v>
      </c>
      <c r="F890" s="183" t="s">
        <v>4308</v>
      </c>
      <c r="G890" s="270" t="str">
        <f t="shared" si="53"/>
        <v>32.968480</v>
      </c>
      <c r="H890" s="270" t="str">
        <f t="shared" si="54"/>
        <v>70.059245</v>
      </c>
      <c r="I890" s="123">
        <v>4.0</v>
      </c>
      <c r="J890" s="123">
        <v>6.0</v>
      </c>
      <c r="K890" s="123">
        <v>0.0</v>
      </c>
      <c r="L890" s="123">
        <v>4.0</v>
      </c>
      <c r="M890" s="123">
        <v>0.0</v>
      </c>
      <c r="N890" s="123">
        <v>0.0</v>
      </c>
      <c r="O890" s="123">
        <v>2.0</v>
      </c>
      <c r="P890" s="128" t="s">
        <v>6113</v>
      </c>
      <c r="Q890" s="124"/>
      <c r="R890" s="126"/>
      <c r="S890" s="22"/>
      <c r="T890" s="55"/>
      <c r="U890" s="55"/>
      <c r="V890" s="55"/>
      <c r="W890" s="55"/>
      <c r="X890" s="55"/>
      <c r="Y890" s="55"/>
      <c r="Z890" s="55"/>
      <c r="AA890" s="55"/>
      <c r="AB890" s="55"/>
      <c r="AC890" s="55"/>
      <c r="AD890" s="55"/>
    </row>
    <row r="891">
      <c r="A891" s="22" t="s">
        <v>4311</v>
      </c>
      <c r="B891" s="120" t="s">
        <v>3630</v>
      </c>
      <c r="C891" s="22" t="s">
        <v>4312</v>
      </c>
      <c r="D891" s="85" t="s">
        <v>37</v>
      </c>
      <c r="E891" s="123" t="s">
        <v>3689</v>
      </c>
      <c r="F891" s="183" t="s">
        <v>3688</v>
      </c>
      <c r="G891" s="270" t="str">
        <f t="shared" si="53"/>
        <v>32.990218</v>
      </c>
      <c r="H891" s="270" t="str">
        <f t="shared" si="54"/>
        <v>70.051802</v>
      </c>
      <c r="I891" s="123">
        <v>20.0</v>
      </c>
      <c r="J891" s="123">
        <v>20.0</v>
      </c>
      <c r="K891" s="123">
        <v>7.0</v>
      </c>
      <c r="L891" s="123">
        <v>9.0</v>
      </c>
      <c r="M891" s="123">
        <v>3.0</v>
      </c>
      <c r="N891" s="123">
        <v>3.0</v>
      </c>
      <c r="O891" s="123">
        <v>15.0</v>
      </c>
      <c r="P891" s="128" t="s">
        <v>6113</v>
      </c>
      <c r="Q891" s="124"/>
      <c r="R891" s="126"/>
      <c r="S891" s="22"/>
      <c r="T891" s="55"/>
      <c r="U891" s="55"/>
      <c r="V891" s="55"/>
      <c r="W891" s="55"/>
      <c r="X891" s="55"/>
      <c r="Y891" s="55"/>
      <c r="Z891" s="55"/>
      <c r="AA891" s="55"/>
      <c r="AB891" s="55"/>
      <c r="AC891" s="55"/>
      <c r="AD891" s="55"/>
    </row>
    <row r="892">
      <c r="A892" s="22" t="s">
        <v>3935</v>
      </c>
      <c r="B892" s="120" t="s">
        <v>3630</v>
      </c>
      <c r="C892" s="22" t="s">
        <v>3936</v>
      </c>
      <c r="D892" s="85" t="s">
        <v>37</v>
      </c>
      <c r="E892" s="123" t="s">
        <v>3793</v>
      </c>
      <c r="F892" s="183" t="s">
        <v>3792</v>
      </c>
      <c r="G892" s="270" t="str">
        <f t="shared" si="53"/>
        <v>33.150049</v>
      </c>
      <c r="H892" s="270" t="str">
        <f t="shared" si="54"/>
        <v>70.433361</v>
      </c>
      <c r="I892" s="123">
        <v>13.0</v>
      </c>
      <c r="J892" s="123">
        <v>15.0</v>
      </c>
      <c r="K892" s="123">
        <v>8.0</v>
      </c>
      <c r="L892" s="123">
        <v>13.0</v>
      </c>
      <c r="M892" s="123">
        <v>3.0</v>
      </c>
      <c r="N892" s="123">
        <v>5.0</v>
      </c>
      <c r="O892" s="123">
        <v>1.0</v>
      </c>
      <c r="P892" s="128" t="s">
        <v>6113</v>
      </c>
      <c r="Q892" s="124"/>
      <c r="R892" s="126"/>
      <c r="S892" s="22"/>
      <c r="T892" s="55"/>
      <c r="U892" s="55"/>
      <c r="V892" s="55"/>
      <c r="W892" s="55"/>
      <c r="X892" s="55"/>
      <c r="Y892" s="55"/>
      <c r="Z892" s="55"/>
      <c r="AA892" s="55"/>
      <c r="AB892" s="55"/>
      <c r="AC892" s="55"/>
      <c r="AD892" s="55"/>
    </row>
    <row r="893">
      <c r="A893" s="22" t="s">
        <v>4314</v>
      </c>
      <c r="B893" s="120" t="s">
        <v>3630</v>
      </c>
      <c r="C893" s="22" t="s">
        <v>4312</v>
      </c>
      <c r="D893" s="85" t="s">
        <v>37</v>
      </c>
      <c r="E893" s="123" t="s">
        <v>4029</v>
      </c>
      <c r="F893" s="183" t="s">
        <v>3648</v>
      </c>
      <c r="G893" s="270" t="str">
        <f t="shared" si="53"/>
        <v>32.943065</v>
      </c>
      <c r="H893" s="270" t="str">
        <f t="shared" si="54"/>
        <v>69.955033</v>
      </c>
      <c r="I893" s="123">
        <v>5.0</v>
      </c>
      <c r="J893" s="123">
        <v>7.0</v>
      </c>
      <c r="K893" s="123">
        <v>0.0</v>
      </c>
      <c r="L893" s="123">
        <v>0.0</v>
      </c>
      <c r="M893" s="123">
        <v>0.0</v>
      </c>
      <c r="N893" s="123">
        <v>0.0</v>
      </c>
      <c r="O893" s="123">
        <v>3.0</v>
      </c>
      <c r="P893" s="128" t="s">
        <v>6113</v>
      </c>
      <c r="Q893" s="124"/>
      <c r="R893" s="126"/>
      <c r="S893" s="22"/>
      <c r="T893" s="55"/>
      <c r="U893" s="55"/>
      <c r="V893" s="55"/>
      <c r="W893" s="55"/>
      <c r="X893" s="55"/>
      <c r="Y893" s="55"/>
      <c r="Z893" s="55"/>
      <c r="AA893" s="55"/>
      <c r="AB893" s="55"/>
      <c r="AC893" s="55"/>
      <c r="AD893" s="55"/>
    </row>
    <row r="894">
      <c r="A894" s="22" t="s">
        <v>4316</v>
      </c>
      <c r="B894" s="120" t="s">
        <v>3630</v>
      </c>
      <c r="C894" s="22" t="s">
        <v>4317</v>
      </c>
      <c r="D894" s="85" t="s">
        <v>37</v>
      </c>
      <c r="E894" s="123" t="s">
        <v>4319</v>
      </c>
      <c r="F894" s="183" t="s">
        <v>3903</v>
      </c>
      <c r="G894" s="270" t="str">
        <f t="shared" si="53"/>
        <v>33.695975</v>
      </c>
      <c r="H894" s="270" t="str">
        <f t="shared" si="54"/>
        <v>70.336069</v>
      </c>
      <c r="I894" s="123">
        <v>3.0</v>
      </c>
      <c r="J894" s="123">
        <v>9.0</v>
      </c>
      <c r="K894" s="123">
        <v>0.0</v>
      </c>
      <c r="L894" s="123">
        <v>0.0</v>
      </c>
      <c r="M894" s="123">
        <v>0.0</v>
      </c>
      <c r="N894" s="123">
        <v>0.0</v>
      </c>
      <c r="O894" s="123">
        <v>2.0</v>
      </c>
      <c r="P894" s="128" t="s">
        <v>6113</v>
      </c>
      <c r="Q894" s="124"/>
      <c r="R894" s="126"/>
      <c r="S894" s="22"/>
      <c r="T894" s="55"/>
      <c r="U894" s="55"/>
      <c r="V894" s="55"/>
      <c r="W894" s="55"/>
      <c r="X894" s="55"/>
      <c r="Y894" s="55"/>
      <c r="Z894" s="55"/>
      <c r="AA894" s="55"/>
      <c r="AB894" s="55"/>
      <c r="AC894" s="55"/>
      <c r="AD894" s="55"/>
    </row>
    <row r="895">
      <c r="A895" s="22" t="s">
        <v>4321</v>
      </c>
      <c r="B895" s="120" t="s">
        <v>3630</v>
      </c>
      <c r="C895" s="22" t="s">
        <v>4317</v>
      </c>
      <c r="D895" s="85" t="s">
        <v>37</v>
      </c>
      <c r="E895" s="123" t="s">
        <v>4323</v>
      </c>
      <c r="F895" s="183" t="s">
        <v>3903</v>
      </c>
      <c r="G895" s="270" t="str">
        <f t="shared" si="53"/>
        <v>33.695975</v>
      </c>
      <c r="H895" s="270" t="str">
        <f t="shared" si="54"/>
        <v>70.336069</v>
      </c>
      <c r="I895" s="123">
        <v>0.0</v>
      </c>
      <c r="J895" s="123">
        <v>0.0</v>
      </c>
      <c r="K895" s="123">
        <v>0.0</v>
      </c>
      <c r="L895" s="123">
        <v>0.0</v>
      </c>
      <c r="M895" s="123">
        <v>0.0</v>
      </c>
      <c r="N895" s="123">
        <v>0.0</v>
      </c>
      <c r="O895" s="123">
        <v>0.0</v>
      </c>
      <c r="P895" s="128" t="s">
        <v>6113</v>
      </c>
      <c r="Q895" s="124"/>
      <c r="R895" s="126"/>
      <c r="S895" s="22"/>
      <c r="T895" s="55"/>
      <c r="U895" s="55"/>
      <c r="V895" s="55"/>
      <c r="W895" s="55"/>
      <c r="X895" s="55"/>
      <c r="Y895" s="55"/>
      <c r="Z895" s="55"/>
      <c r="AA895" s="55"/>
      <c r="AB895" s="55"/>
      <c r="AC895" s="55"/>
      <c r="AD895" s="55"/>
    </row>
    <row r="896">
      <c r="A896" s="22" t="s">
        <v>4325</v>
      </c>
      <c r="B896" s="120" t="s">
        <v>3630</v>
      </c>
      <c r="C896" s="22" t="s">
        <v>4317</v>
      </c>
      <c r="D896" s="85" t="s">
        <v>37</v>
      </c>
      <c r="E896" s="123" t="s">
        <v>4327</v>
      </c>
      <c r="F896" s="183" t="s">
        <v>3903</v>
      </c>
      <c r="G896" s="270" t="str">
        <f t="shared" si="53"/>
        <v>33.695975</v>
      </c>
      <c r="H896" s="270" t="str">
        <f t="shared" si="54"/>
        <v>70.336069</v>
      </c>
      <c r="I896" s="123">
        <v>2.0</v>
      </c>
      <c r="J896" s="123">
        <v>3.0</v>
      </c>
      <c r="K896" s="123">
        <v>0.0</v>
      </c>
      <c r="L896" s="123">
        <v>3.0</v>
      </c>
      <c r="M896" s="123">
        <v>0.0</v>
      </c>
      <c r="N896" s="123">
        <v>0.0</v>
      </c>
      <c r="O896" s="123">
        <v>0.0</v>
      </c>
      <c r="P896" s="128" t="s">
        <v>6113</v>
      </c>
      <c r="Q896" s="124"/>
      <c r="R896" s="126"/>
      <c r="S896" s="22"/>
      <c r="T896" s="55"/>
      <c r="U896" s="55"/>
      <c r="V896" s="55"/>
      <c r="W896" s="55"/>
      <c r="X896" s="55"/>
      <c r="Y896" s="55"/>
      <c r="Z896" s="55"/>
      <c r="AA896" s="55"/>
      <c r="AB896" s="55"/>
      <c r="AC896" s="55"/>
      <c r="AD896" s="55"/>
    </row>
    <row r="897">
      <c r="A897" s="22" t="s">
        <v>4329</v>
      </c>
      <c r="B897" s="120" t="s">
        <v>3630</v>
      </c>
      <c r="C897" s="22" t="s">
        <v>4330</v>
      </c>
      <c r="D897" s="85" t="s">
        <v>37</v>
      </c>
      <c r="E897" s="123" t="s">
        <v>3753</v>
      </c>
      <c r="F897" s="183" t="s">
        <v>3752</v>
      </c>
      <c r="G897" s="270" t="str">
        <f t="shared" si="53"/>
        <v>32.956928</v>
      </c>
      <c r="H897" s="270" t="str">
        <f t="shared" si="54"/>
        <v>70.169394</v>
      </c>
      <c r="I897" s="123">
        <v>6.0</v>
      </c>
      <c r="J897" s="123">
        <v>9.0</v>
      </c>
      <c r="K897" s="123">
        <v>0.0</v>
      </c>
      <c r="L897" s="123">
        <v>0.0</v>
      </c>
      <c r="M897" s="123">
        <v>0.0</v>
      </c>
      <c r="N897" s="123">
        <v>0.0</v>
      </c>
      <c r="O897" s="123">
        <v>2.0</v>
      </c>
      <c r="P897" s="128" t="s">
        <v>6113</v>
      </c>
      <c r="Q897" s="124"/>
      <c r="R897" s="126"/>
      <c r="S897" s="22"/>
      <c r="T897" s="55"/>
      <c r="U897" s="55"/>
      <c r="V897" s="55"/>
      <c r="W897" s="55"/>
      <c r="X897" s="55"/>
      <c r="Y897" s="55"/>
      <c r="Z897" s="55"/>
      <c r="AA897" s="55"/>
      <c r="AB897" s="55"/>
      <c r="AC897" s="55"/>
      <c r="AD897" s="55"/>
    </row>
    <row r="898">
      <c r="A898" s="22" t="s">
        <v>4332</v>
      </c>
      <c r="B898" s="120" t="s">
        <v>3630</v>
      </c>
      <c r="C898" s="22" t="s">
        <v>4330</v>
      </c>
      <c r="D898" s="85" t="s">
        <v>37</v>
      </c>
      <c r="E898" s="123" t="s">
        <v>3793</v>
      </c>
      <c r="F898" s="183" t="s">
        <v>3792</v>
      </c>
      <c r="G898" s="270" t="str">
        <f t="shared" si="53"/>
        <v>33.150049</v>
      </c>
      <c r="H898" s="270" t="str">
        <f t="shared" si="54"/>
        <v>70.433361</v>
      </c>
      <c r="I898" s="123">
        <v>2.0</v>
      </c>
      <c r="J898" s="123">
        <v>4.0</v>
      </c>
      <c r="K898" s="123">
        <v>0.0</v>
      </c>
      <c r="L898" s="123">
        <v>0.0</v>
      </c>
      <c r="M898" s="123">
        <v>0.0</v>
      </c>
      <c r="N898" s="123">
        <v>0.0</v>
      </c>
      <c r="O898" s="123">
        <v>2.0</v>
      </c>
      <c r="P898" s="128" t="s">
        <v>6113</v>
      </c>
      <c r="Q898" s="124"/>
      <c r="R898" s="126"/>
      <c r="S898" s="22"/>
      <c r="T898" s="55"/>
      <c r="U898" s="55"/>
      <c r="V898" s="55"/>
      <c r="W898" s="55"/>
      <c r="X898" s="55"/>
      <c r="Y898" s="55"/>
      <c r="Z898" s="55"/>
      <c r="AA898" s="55"/>
      <c r="AB898" s="55"/>
      <c r="AC898" s="55"/>
      <c r="AD898" s="55"/>
    </row>
    <row r="899">
      <c r="A899" s="22" t="s">
        <v>4334</v>
      </c>
      <c r="B899" s="120" t="s">
        <v>3630</v>
      </c>
      <c r="C899" s="22" t="s">
        <v>4335</v>
      </c>
      <c r="D899" s="85" t="s">
        <v>37</v>
      </c>
      <c r="E899" s="123" t="s">
        <v>3793</v>
      </c>
      <c r="F899" s="183" t="s">
        <v>3792</v>
      </c>
      <c r="G899" s="270" t="str">
        <f t="shared" si="53"/>
        <v>33.150049</v>
      </c>
      <c r="H899" s="270" t="str">
        <f t="shared" si="54"/>
        <v>70.433361</v>
      </c>
      <c r="I899" s="123">
        <v>7.0</v>
      </c>
      <c r="J899" s="123">
        <v>8.0</v>
      </c>
      <c r="K899" s="123">
        <v>0.0</v>
      </c>
      <c r="L899" s="123">
        <v>0.0</v>
      </c>
      <c r="M899" s="123">
        <v>0.0</v>
      </c>
      <c r="N899" s="123">
        <v>0.0</v>
      </c>
      <c r="O899" s="123">
        <v>12.0</v>
      </c>
      <c r="P899" s="128" t="s">
        <v>6113</v>
      </c>
      <c r="Q899" s="124"/>
      <c r="R899" s="126"/>
      <c r="S899" s="22"/>
      <c r="T899" s="55"/>
      <c r="U899" s="55"/>
      <c r="V899" s="55"/>
      <c r="W899" s="55"/>
      <c r="X899" s="55"/>
      <c r="Y899" s="55"/>
      <c r="Z899" s="55"/>
      <c r="AA899" s="55"/>
      <c r="AB899" s="55"/>
      <c r="AC899" s="55"/>
      <c r="AD899" s="55"/>
    </row>
    <row r="900">
      <c r="A900" s="22" t="s">
        <v>4337</v>
      </c>
      <c r="B900" s="120" t="s">
        <v>3630</v>
      </c>
      <c r="C900" s="22" t="s">
        <v>4338</v>
      </c>
      <c r="D900" s="85" t="s">
        <v>37</v>
      </c>
      <c r="E900" s="123" t="s">
        <v>4340</v>
      </c>
      <c r="F900" s="183" t="s">
        <v>3648</v>
      </c>
      <c r="G900" s="270" t="str">
        <f t="shared" si="53"/>
        <v>32.943065</v>
      </c>
      <c r="H900" s="270" t="str">
        <f t="shared" si="54"/>
        <v>69.955033</v>
      </c>
      <c r="I900" s="123">
        <v>3.0</v>
      </c>
      <c r="J900" s="123">
        <v>6.0</v>
      </c>
      <c r="K900" s="123">
        <v>0.0</v>
      </c>
      <c r="L900" s="123">
        <v>0.0</v>
      </c>
      <c r="M900" s="123">
        <v>0.0</v>
      </c>
      <c r="N900" s="123">
        <v>0.0</v>
      </c>
      <c r="O900" s="123">
        <v>1.0</v>
      </c>
      <c r="P900" s="128" t="s">
        <v>6113</v>
      </c>
      <c r="Q900" s="124"/>
      <c r="R900" s="126"/>
      <c r="S900" s="22"/>
      <c r="T900" s="55"/>
      <c r="U900" s="55"/>
      <c r="V900" s="55"/>
      <c r="W900" s="55"/>
      <c r="X900" s="55"/>
      <c r="Y900" s="55"/>
      <c r="Z900" s="55"/>
      <c r="AA900" s="55"/>
      <c r="AB900" s="55"/>
      <c r="AC900" s="55"/>
      <c r="AD900" s="55"/>
    </row>
    <row r="901">
      <c r="A901" s="22" t="s">
        <v>4342</v>
      </c>
      <c r="B901" s="120" t="s">
        <v>3630</v>
      </c>
      <c r="C901" s="22" t="s">
        <v>4343</v>
      </c>
      <c r="D901" s="85" t="s">
        <v>37</v>
      </c>
      <c r="E901" s="123" t="s">
        <v>3689</v>
      </c>
      <c r="F901" s="183" t="s">
        <v>3688</v>
      </c>
      <c r="G901" s="270" t="str">
        <f t="shared" si="53"/>
        <v>32.990218</v>
      </c>
      <c r="H901" s="270" t="str">
        <f t="shared" si="54"/>
        <v>70.051802</v>
      </c>
      <c r="I901" s="123">
        <v>5.0</v>
      </c>
      <c r="J901" s="123">
        <v>10.0</v>
      </c>
      <c r="K901" s="123">
        <v>4.0</v>
      </c>
      <c r="L901" s="123">
        <v>4.0</v>
      </c>
      <c r="M901" s="123">
        <v>4.0</v>
      </c>
      <c r="N901" s="123">
        <v>4.0</v>
      </c>
      <c r="O901" s="123">
        <v>2.0</v>
      </c>
      <c r="P901" s="128" t="s">
        <v>6113</v>
      </c>
      <c r="Q901" s="124"/>
      <c r="R901" s="126"/>
      <c r="S901" s="22"/>
      <c r="T901" s="55"/>
      <c r="U901" s="55"/>
      <c r="V901" s="55"/>
      <c r="W901" s="55"/>
      <c r="X901" s="55"/>
      <c r="Y901" s="55"/>
      <c r="Z901" s="55"/>
      <c r="AA901" s="55"/>
      <c r="AB901" s="55"/>
      <c r="AC901" s="55"/>
      <c r="AD901" s="55"/>
    </row>
    <row r="902">
      <c r="A902" s="22" t="s">
        <v>4345</v>
      </c>
      <c r="B902" s="120" t="s">
        <v>3630</v>
      </c>
      <c r="C902" s="22" t="s">
        <v>4343</v>
      </c>
      <c r="D902" s="85" t="s">
        <v>37</v>
      </c>
      <c r="E902" s="123" t="s">
        <v>4078</v>
      </c>
      <c r="F902" s="183" t="s">
        <v>3648</v>
      </c>
      <c r="G902" s="270" t="str">
        <f t="shared" si="53"/>
        <v>32.943065</v>
      </c>
      <c r="H902" s="270" t="str">
        <f t="shared" si="54"/>
        <v>69.955033</v>
      </c>
      <c r="I902" s="123">
        <v>3.0</v>
      </c>
      <c r="J902" s="123">
        <v>4.0</v>
      </c>
      <c r="K902" s="123">
        <v>0.0</v>
      </c>
      <c r="L902" s="123">
        <v>4.0</v>
      </c>
      <c r="M902" s="123">
        <v>0.0</v>
      </c>
      <c r="N902" s="123">
        <v>0.0</v>
      </c>
      <c r="O902" s="123">
        <v>1.0</v>
      </c>
      <c r="P902" s="128" t="s">
        <v>6113</v>
      </c>
      <c r="Q902" s="124"/>
      <c r="R902" s="126"/>
      <c r="S902" s="22"/>
      <c r="T902" s="55"/>
      <c r="U902" s="55"/>
      <c r="V902" s="55"/>
      <c r="W902" s="55"/>
      <c r="X902" s="55"/>
      <c r="Y902" s="55"/>
      <c r="Z902" s="55"/>
      <c r="AA902" s="55"/>
      <c r="AB902" s="55"/>
      <c r="AC902" s="55"/>
      <c r="AD902" s="55"/>
    </row>
    <row r="903">
      <c r="A903" s="22" t="s">
        <v>3938</v>
      </c>
      <c r="B903" s="120" t="s">
        <v>3630</v>
      </c>
      <c r="C903" s="22" t="s">
        <v>3939</v>
      </c>
      <c r="D903" s="85" t="s">
        <v>37</v>
      </c>
      <c r="E903" s="123" t="s">
        <v>3743</v>
      </c>
      <c r="F903" s="183" t="s">
        <v>3671</v>
      </c>
      <c r="G903" s="270" t="str">
        <f t="shared" si="53"/>
        <v>32.320237</v>
      </c>
      <c r="H903" s="270" t="str">
        <f t="shared" si="54"/>
        <v>69.859740</v>
      </c>
      <c r="I903" s="123">
        <v>3.0</v>
      </c>
      <c r="J903" s="123">
        <v>4.0</v>
      </c>
      <c r="K903" s="123">
        <v>0.0</v>
      </c>
      <c r="L903" s="123">
        <v>0.0</v>
      </c>
      <c r="M903" s="123">
        <v>0.0</v>
      </c>
      <c r="N903" s="123">
        <v>0.0</v>
      </c>
      <c r="O903" s="123">
        <v>2.0</v>
      </c>
      <c r="P903" s="128" t="s">
        <v>6113</v>
      </c>
      <c r="Q903" s="124"/>
      <c r="R903" s="126"/>
      <c r="S903" s="22"/>
      <c r="T903" s="55"/>
      <c r="U903" s="55"/>
      <c r="V903" s="55"/>
      <c r="W903" s="55"/>
      <c r="X903" s="55"/>
      <c r="Y903" s="55"/>
      <c r="Z903" s="55"/>
      <c r="AA903" s="55"/>
      <c r="AB903" s="55"/>
      <c r="AC903" s="55"/>
      <c r="AD903" s="55"/>
    </row>
    <row r="904">
      <c r="A904" s="22" t="s">
        <v>4347</v>
      </c>
      <c r="B904" s="120" t="s">
        <v>3630</v>
      </c>
      <c r="C904" s="22" t="s">
        <v>4343</v>
      </c>
      <c r="D904" s="85" t="s">
        <v>37</v>
      </c>
      <c r="E904" s="123" t="s">
        <v>3689</v>
      </c>
      <c r="F904" s="183" t="s">
        <v>3688</v>
      </c>
      <c r="G904" s="270" t="str">
        <f t="shared" si="53"/>
        <v>32.990218</v>
      </c>
      <c r="H904" s="270" t="str">
        <f t="shared" si="54"/>
        <v>70.051802</v>
      </c>
      <c r="I904" s="123">
        <v>10.0</v>
      </c>
      <c r="J904" s="123">
        <v>10.0</v>
      </c>
      <c r="K904" s="123">
        <v>0.0</v>
      </c>
      <c r="L904" s="123">
        <v>0.0</v>
      </c>
      <c r="M904" s="123">
        <v>0.0</v>
      </c>
      <c r="N904" s="123">
        <v>0.0</v>
      </c>
      <c r="O904" s="123">
        <v>2.0</v>
      </c>
      <c r="P904" s="128" t="s">
        <v>6113</v>
      </c>
      <c r="Q904" s="124"/>
      <c r="R904" s="126"/>
      <c r="S904" s="22"/>
      <c r="T904" s="55"/>
      <c r="U904" s="55"/>
      <c r="V904" s="55"/>
      <c r="W904" s="55"/>
      <c r="X904" s="55"/>
      <c r="Y904" s="55"/>
      <c r="Z904" s="55"/>
      <c r="AA904" s="55"/>
      <c r="AB904" s="55"/>
      <c r="AC904" s="55"/>
      <c r="AD904" s="55"/>
    </row>
    <row r="905">
      <c r="A905" s="22" t="s">
        <v>4349</v>
      </c>
      <c r="B905" s="120" t="s">
        <v>3630</v>
      </c>
      <c r="C905" s="22" t="s">
        <v>4350</v>
      </c>
      <c r="D905" s="85" t="s">
        <v>37</v>
      </c>
      <c r="E905" s="123" t="s">
        <v>3753</v>
      </c>
      <c r="F905" s="183" t="s">
        <v>3752</v>
      </c>
      <c r="G905" s="270" t="str">
        <f t="shared" si="53"/>
        <v>32.956928</v>
      </c>
      <c r="H905" s="270" t="str">
        <f t="shared" si="54"/>
        <v>70.169394</v>
      </c>
      <c r="I905" s="123">
        <v>3.0</v>
      </c>
      <c r="J905" s="123">
        <v>6.0</v>
      </c>
      <c r="K905" s="123">
        <v>0.0</v>
      </c>
      <c r="L905" s="123">
        <v>0.0</v>
      </c>
      <c r="M905" s="123">
        <v>0.0</v>
      </c>
      <c r="N905" s="123">
        <v>0.0</v>
      </c>
      <c r="O905" s="123">
        <v>3.0</v>
      </c>
      <c r="P905" s="128" t="s">
        <v>6113</v>
      </c>
      <c r="Q905" s="124"/>
      <c r="R905" s="126"/>
      <c r="S905" s="22"/>
      <c r="T905" s="55"/>
      <c r="U905" s="55"/>
      <c r="V905" s="55"/>
      <c r="W905" s="55"/>
      <c r="X905" s="55"/>
      <c r="Y905" s="55"/>
      <c r="Z905" s="55"/>
      <c r="AA905" s="55"/>
      <c r="AB905" s="55"/>
      <c r="AC905" s="55"/>
      <c r="AD905" s="55"/>
    </row>
    <row r="906">
      <c r="A906" s="22" t="s">
        <v>4352</v>
      </c>
      <c r="B906" s="120" t="s">
        <v>3630</v>
      </c>
      <c r="C906" s="22" t="s">
        <v>4353</v>
      </c>
      <c r="D906" s="85" t="s">
        <v>37</v>
      </c>
      <c r="E906" s="123" t="s">
        <v>4355</v>
      </c>
      <c r="F906" s="183" t="s">
        <v>3648</v>
      </c>
      <c r="G906" s="270" t="str">
        <f t="shared" si="53"/>
        <v>32.943065</v>
      </c>
      <c r="H906" s="270" t="str">
        <f t="shared" si="54"/>
        <v>69.955033</v>
      </c>
      <c r="I906" s="123">
        <v>5.0</v>
      </c>
      <c r="J906" s="123">
        <v>7.0</v>
      </c>
      <c r="K906" s="123">
        <v>0.0</v>
      </c>
      <c r="L906" s="123">
        <v>0.0</v>
      </c>
      <c r="M906" s="123">
        <v>0.0</v>
      </c>
      <c r="N906" s="123">
        <v>0.0</v>
      </c>
      <c r="O906" s="123">
        <v>2.0</v>
      </c>
      <c r="P906" s="128" t="s">
        <v>6113</v>
      </c>
      <c r="Q906" s="124"/>
      <c r="R906" s="126"/>
      <c r="S906" s="22"/>
      <c r="T906" s="55"/>
      <c r="U906" s="55"/>
      <c r="V906" s="55"/>
      <c r="W906" s="55"/>
      <c r="X906" s="55"/>
      <c r="Y906" s="55"/>
      <c r="Z906" s="55"/>
      <c r="AA906" s="55"/>
      <c r="AB906" s="55"/>
      <c r="AC906" s="55"/>
      <c r="AD906" s="55"/>
    </row>
    <row r="907">
      <c r="A907" s="22" t="s">
        <v>4357</v>
      </c>
      <c r="B907" s="120" t="s">
        <v>3630</v>
      </c>
      <c r="C907" s="22" t="s">
        <v>4358</v>
      </c>
      <c r="D907" s="85" t="s">
        <v>37</v>
      </c>
      <c r="E907" s="123" t="s">
        <v>4360</v>
      </c>
      <c r="F907" s="183" t="s">
        <v>3648</v>
      </c>
      <c r="G907" s="270" t="str">
        <f t="shared" si="53"/>
        <v>32.943065</v>
      </c>
      <c r="H907" s="270" t="str">
        <f t="shared" si="54"/>
        <v>69.955033</v>
      </c>
      <c r="I907" s="123">
        <v>11.0</v>
      </c>
      <c r="J907" s="123">
        <v>12.0</v>
      </c>
      <c r="K907" s="123">
        <v>0.0</v>
      </c>
      <c r="L907" s="123">
        <v>0.0</v>
      </c>
      <c r="M907" s="123">
        <v>0.0</v>
      </c>
      <c r="N907" s="123">
        <v>0.0</v>
      </c>
      <c r="O907" s="123">
        <v>4.0</v>
      </c>
      <c r="P907" s="128" t="s">
        <v>6113</v>
      </c>
      <c r="Q907" s="124"/>
      <c r="R907" s="126"/>
      <c r="S907" s="22"/>
      <c r="T907" s="55"/>
      <c r="U907" s="55"/>
      <c r="V907" s="55"/>
      <c r="W907" s="55"/>
      <c r="X907" s="55"/>
      <c r="Y907" s="55"/>
      <c r="Z907" s="55"/>
      <c r="AA907" s="55"/>
      <c r="AB907" s="55"/>
      <c r="AC907" s="55"/>
      <c r="AD907" s="55"/>
    </row>
    <row r="908">
      <c r="A908" s="22" t="s">
        <v>4362</v>
      </c>
      <c r="B908" s="120" t="s">
        <v>3630</v>
      </c>
      <c r="C908" s="22" t="s">
        <v>4358</v>
      </c>
      <c r="D908" s="85" t="s">
        <v>37</v>
      </c>
      <c r="E908" s="123" t="s">
        <v>4309</v>
      </c>
      <c r="F908" s="183" t="s">
        <v>4308</v>
      </c>
      <c r="G908" s="270" t="str">
        <f t="shared" si="53"/>
        <v>32.968480</v>
      </c>
      <c r="H908" s="270" t="str">
        <f t="shared" si="54"/>
        <v>70.059245</v>
      </c>
      <c r="I908" s="123">
        <v>1.0</v>
      </c>
      <c r="J908" s="123">
        <v>4.0</v>
      </c>
      <c r="K908" s="123">
        <v>0.0</v>
      </c>
      <c r="L908" s="123">
        <v>0.0</v>
      </c>
      <c r="M908" s="123">
        <v>0.0</v>
      </c>
      <c r="N908" s="123">
        <v>0.0</v>
      </c>
      <c r="O908" s="123">
        <v>4.0</v>
      </c>
      <c r="P908" s="128" t="s">
        <v>6113</v>
      </c>
      <c r="Q908" s="124"/>
      <c r="R908" s="126"/>
      <c r="S908" s="22"/>
      <c r="T908" s="55"/>
      <c r="U908" s="55"/>
      <c r="V908" s="55"/>
      <c r="W908" s="55"/>
      <c r="X908" s="55"/>
      <c r="Y908" s="55"/>
      <c r="Z908" s="55"/>
      <c r="AA908" s="55"/>
      <c r="AB908" s="55"/>
      <c r="AC908" s="55"/>
      <c r="AD908" s="55"/>
    </row>
    <row r="909">
      <c r="A909" s="22" t="s">
        <v>4364</v>
      </c>
      <c r="B909" s="120" t="s">
        <v>3630</v>
      </c>
      <c r="C909" s="22" t="s">
        <v>4365</v>
      </c>
      <c r="D909" s="85" t="s">
        <v>37</v>
      </c>
      <c r="E909" s="123" t="s">
        <v>4029</v>
      </c>
      <c r="F909" s="183" t="s">
        <v>3648</v>
      </c>
      <c r="G909" s="270" t="str">
        <f t="shared" si="53"/>
        <v>32.943065</v>
      </c>
      <c r="H909" s="270" t="str">
        <f t="shared" si="54"/>
        <v>69.955033</v>
      </c>
      <c r="I909" s="123">
        <v>11.0</v>
      </c>
      <c r="J909" s="123">
        <v>15.0</v>
      </c>
      <c r="K909" s="123">
        <v>5.0</v>
      </c>
      <c r="L909" s="123">
        <v>5.0</v>
      </c>
      <c r="M909" s="123">
        <v>0.0</v>
      </c>
      <c r="N909" s="123">
        <v>0.0</v>
      </c>
      <c r="O909" s="123">
        <v>1.0</v>
      </c>
      <c r="P909" s="128" t="s">
        <v>6113</v>
      </c>
      <c r="Q909" s="124"/>
      <c r="R909" s="126"/>
      <c r="S909" s="22"/>
      <c r="T909" s="55"/>
      <c r="U909" s="55"/>
      <c r="V909" s="55"/>
      <c r="W909" s="55"/>
      <c r="X909" s="55"/>
      <c r="Y909" s="55"/>
      <c r="Z909" s="55"/>
      <c r="AA909" s="55"/>
      <c r="AB909" s="55"/>
      <c r="AC909" s="55"/>
      <c r="AD909" s="55"/>
    </row>
    <row r="910">
      <c r="A910" s="22" t="s">
        <v>4367</v>
      </c>
      <c r="B910" s="120" t="s">
        <v>3630</v>
      </c>
      <c r="C910" s="22" t="s">
        <v>4365</v>
      </c>
      <c r="D910" s="85" t="s">
        <v>37</v>
      </c>
      <c r="E910" s="123" t="s">
        <v>4154</v>
      </c>
      <c r="F910" s="183" t="s">
        <v>4153</v>
      </c>
      <c r="G910" s="270" t="str">
        <f t="shared" si="53"/>
        <v>32.971734</v>
      </c>
      <c r="H910" s="270" t="str">
        <f t="shared" si="54"/>
        <v>69.839638</v>
      </c>
      <c r="I910" s="123">
        <v>4.0</v>
      </c>
      <c r="J910" s="123">
        <v>7.0</v>
      </c>
      <c r="K910" s="123">
        <v>0.0</v>
      </c>
      <c r="L910" s="123">
        <v>0.0</v>
      </c>
      <c r="M910" s="123">
        <v>0.0</v>
      </c>
      <c r="N910" s="123">
        <v>0.0</v>
      </c>
      <c r="O910" s="123">
        <v>3.0</v>
      </c>
      <c r="P910" s="128" t="s">
        <v>6113</v>
      </c>
      <c r="Q910" s="124"/>
      <c r="R910" s="126"/>
      <c r="S910" s="22"/>
      <c r="T910" s="55"/>
      <c r="U910" s="55"/>
      <c r="V910" s="55"/>
      <c r="W910" s="55"/>
      <c r="X910" s="55"/>
      <c r="Y910" s="55"/>
      <c r="Z910" s="55"/>
      <c r="AA910" s="55"/>
      <c r="AB910" s="55"/>
      <c r="AC910" s="55"/>
      <c r="AD910" s="55"/>
    </row>
    <row r="911">
      <c r="A911" s="22" t="s">
        <v>4369</v>
      </c>
      <c r="B911" s="120" t="s">
        <v>3630</v>
      </c>
      <c r="C911" s="22" t="s">
        <v>4370</v>
      </c>
      <c r="D911" s="85" t="s">
        <v>37</v>
      </c>
      <c r="E911" s="123" t="s">
        <v>4137</v>
      </c>
      <c r="F911" s="183" t="s">
        <v>3648</v>
      </c>
      <c r="G911" s="270" t="str">
        <f t="shared" si="53"/>
        <v>32.943065</v>
      </c>
      <c r="H911" s="270" t="str">
        <f t="shared" si="54"/>
        <v>69.955033</v>
      </c>
      <c r="I911" s="123">
        <v>3.0</v>
      </c>
      <c r="J911" s="123">
        <v>9.0</v>
      </c>
      <c r="K911" s="123">
        <v>5.0</v>
      </c>
      <c r="L911" s="123">
        <v>5.0</v>
      </c>
      <c r="M911" s="123">
        <v>0.0</v>
      </c>
      <c r="N911" s="123">
        <v>0.0</v>
      </c>
      <c r="O911" s="123">
        <v>0.0</v>
      </c>
      <c r="P911" s="128" t="s">
        <v>6113</v>
      </c>
      <c r="Q911" s="124"/>
      <c r="R911" s="126"/>
      <c r="S911" s="22"/>
      <c r="T911" s="55"/>
      <c r="U911" s="55"/>
      <c r="V911" s="55"/>
      <c r="W911" s="55"/>
      <c r="X911" s="55"/>
      <c r="Y911" s="55"/>
      <c r="Z911" s="55"/>
      <c r="AA911" s="55"/>
      <c r="AB911" s="55"/>
      <c r="AC911" s="55"/>
      <c r="AD911" s="55"/>
    </row>
    <row r="912">
      <c r="A912" s="22" t="s">
        <v>4372</v>
      </c>
      <c r="B912" s="120" t="s">
        <v>3630</v>
      </c>
      <c r="C912" s="22" t="s">
        <v>4373</v>
      </c>
      <c r="D912" s="85" t="s">
        <v>37</v>
      </c>
      <c r="E912" s="123" t="s">
        <v>4376</v>
      </c>
      <c r="F912" s="183" t="s">
        <v>4375</v>
      </c>
      <c r="G912" s="270" t="str">
        <f t="shared" si="53"/>
        <v>31.703051</v>
      </c>
      <c r="H912" s="270" t="str">
        <f t="shared" si="54"/>
        <v>70.136649</v>
      </c>
      <c r="I912" s="123">
        <v>3.0</v>
      </c>
      <c r="J912" s="123">
        <v>6.0</v>
      </c>
      <c r="K912" s="123">
        <v>0.0</v>
      </c>
      <c r="L912" s="123">
        <v>3.0</v>
      </c>
      <c r="M912" s="123">
        <v>0.0</v>
      </c>
      <c r="N912" s="123">
        <v>0.0</v>
      </c>
      <c r="O912" s="123">
        <v>0.0</v>
      </c>
      <c r="P912" s="128" t="s">
        <v>6113</v>
      </c>
      <c r="Q912" s="124"/>
      <c r="R912" s="126"/>
      <c r="S912" s="22"/>
      <c r="T912" s="55"/>
      <c r="U912" s="55"/>
      <c r="V912" s="55"/>
      <c r="W912" s="55"/>
      <c r="X912" s="55"/>
      <c r="Y912" s="55"/>
      <c r="Z912" s="55"/>
      <c r="AA912" s="55"/>
      <c r="AB912" s="55"/>
      <c r="AC912" s="55"/>
      <c r="AD912" s="55"/>
    </row>
    <row r="913">
      <c r="A913" s="22" t="s">
        <v>4378</v>
      </c>
      <c r="B913" s="120" t="s">
        <v>3630</v>
      </c>
      <c r="C913" s="22" t="s">
        <v>4379</v>
      </c>
      <c r="D913" s="85" t="s">
        <v>37</v>
      </c>
      <c r="E913" s="123" t="s">
        <v>4381</v>
      </c>
      <c r="F913" s="183" t="s">
        <v>3671</v>
      </c>
      <c r="G913" s="270" t="str">
        <f t="shared" si="53"/>
        <v>32.320237</v>
      </c>
      <c r="H913" s="270" t="str">
        <f t="shared" si="54"/>
        <v>69.859740</v>
      </c>
      <c r="I913" s="123">
        <v>7.0</v>
      </c>
      <c r="J913" s="123">
        <v>8.0</v>
      </c>
      <c r="K913" s="123">
        <v>0.0</v>
      </c>
      <c r="L913" s="123">
        <v>0.0</v>
      </c>
      <c r="M913" s="123">
        <v>0.0</v>
      </c>
      <c r="N913" s="123">
        <v>0.0</v>
      </c>
      <c r="O913" s="123">
        <v>4.0</v>
      </c>
      <c r="P913" s="128" t="s">
        <v>6113</v>
      </c>
      <c r="Q913" s="124"/>
      <c r="R913" s="126"/>
      <c r="S913" s="22"/>
      <c r="T913" s="55"/>
      <c r="U913" s="55"/>
      <c r="V913" s="55"/>
      <c r="W913" s="55"/>
      <c r="X913" s="55"/>
      <c r="Y913" s="55"/>
      <c r="Z913" s="55"/>
      <c r="AA913" s="55"/>
      <c r="AB913" s="55"/>
      <c r="AC913" s="55"/>
      <c r="AD913" s="55"/>
    </row>
    <row r="914">
      <c r="A914" s="22" t="s">
        <v>3941</v>
      </c>
      <c r="B914" s="120" t="s">
        <v>3630</v>
      </c>
      <c r="C914" s="22" t="s">
        <v>3942</v>
      </c>
      <c r="D914" s="85" t="s">
        <v>37</v>
      </c>
      <c r="E914" s="123" t="s">
        <v>3743</v>
      </c>
      <c r="F914" s="183" t="s">
        <v>3671</v>
      </c>
      <c r="G914" s="270" t="str">
        <f t="shared" si="53"/>
        <v>32.320237</v>
      </c>
      <c r="H914" s="270" t="str">
        <f t="shared" si="54"/>
        <v>69.859740</v>
      </c>
      <c r="I914" s="123">
        <v>0.0</v>
      </c>
      <c r="J914" s="123">
        <v>8.0</v>
      </c>
      <c r="K914" s="123">
        <v>0.0</v>
      </c>
      <c r="L914" s="123">
        <v>8.0</v>
      </c>
      <c r="M914" s="123">
        <v>0.0</v>
      </c>
      <c r="N914" s="123">
        <v>0.0</v>
      </c>
      <c r="O914" s="123">
        <v>3.0</v>
      </c>
      <c r="P914" s="128" t="s">
        <v>6113</v>
      </c>
      <c r="Q914" s="124"/>
      <c r="R914" s="126"/>
      <c r="S914" s="22"/>
      <c r="T914" s="55"/>
      <c r="U914" s="55"/>
      <c r="V914" s="55"/>
      <c r="W914" s="55"/>
      <c r="X914" s="55"/>
      <c r="Y914" s="55"/>
      <c r="Z914" s="55"/>
      <c r="AA914" s="55"/>
      <c r="AB914" s="55"/>
      <c r="AC914" s="55"/>
      <c r="AD914" s="55"/>
    </row>
    <row r="915">
      <c r="A915" s="22" t="s">
        <v>4383</v>
      </c>
      <c r="B915" s="120" t="s">
        <v>3630</v>
      </c>
      <c r="C915" s="22" t="s">
        <v>4379</v>
      </c>
      <c r="D915" s="85" t="s">
        <v>37</v>
      </c>
      <c r="E915" s="123" t="s">
        <v>3708</v>
      </c>
      <c r="F915" s="183" t="s">
        <v>3707</v>
      </c>
      <c r="G915" s="270" t="str">
        <f t="shared" si="53"/>
        <v>32.290733</v>
      </c>
      <c r="H915" s="270" t="str">
        <f t="shared" si="54"/>
        <v>69.428547</v>
      </c>
      <c r="I915" s="123">
        <v>0.0</v>
      </c>
      <c r="J915" s="123">
        <v>16.0</v>
      </c>
      <c r="K915" s="123">
        <v>0.0</v>
      </c>
      <c r="L915" s="123">
        <v>0.0</v>
      </c>
      <c r="M915" s="123">
        <v>0.0</v>
      </c>
      <c r="N915" s="123">
        <v>0.0</v>
      </c>
      <c r="O915" s="123">
        <v>0.0</v>
      </c>
      <c r="P915" s="128" t="s">
        <v>6113</v>
      </c>
      <c r="Q915" s="124"/>
      <c r="R915" s="126"/>
      <c r="S915" s="22"/>
      <c r="T915" s="55"/>
      <c r="U915" s="55"/>
      <c r="V915" s="55"/>
      <c r="W915" s="55"/>
      <c r="X915" s="55"/>
      <c r="Y915" s="55"/>
      <c r="Z915" s="55"/>
      <c r="AA915" s="55"/>
      <c r="AB915" s="55"/>
      <c r="AC915" s="55"/>
      <c r="AD915" s="55"/>
    </row>
    <row r="916">
      <c r="A916" s="22" t="s">
        <v>4385</v>
      </c>
      <c r="B916" s="120" t="s">
        <v>3630</v>
      </c>
      <c r="C916" s="22" t="s">
        <v>4386</v>
      </c>
      <c r="D916" s="85" t="s">
        <v>37</v>
      </c>
      <c r="E916" s="123" t="s">
        <v>3793</v>
      </c>
      <c r="F916" s="183" t="s">
        <v>3792</v>
      </c>
      <c r="G916" s="270" t="str">
        <f t="shared" si="53"/>
        <v>33.150049</v>
      </c>
      <c r="H916" s="270" t="str">
        <f t="shared" si="54"/>
        <v>70.433361</v>
      </c>
      <c r="I916" s="123">
        <v>2.0</v>
      </c>
      <c r="J916" s="123">
        <v>4.0</v>
      </c>
      <c r="K916" s="123">
        <v>0.0</v>
      </c>
      <c r="L916" s="123">
        <v>0.0</v>
      </c>
      <c r="M916" s="123">
        <v>0.0</v>
      </c>
      <c r="N916" s="123">
        <v>0.0</v>
      </c>
      <c r="O916" s="123">
        <v>0.0</v>
      </c>
      <c r="P916" s="128" t="s">
        <v>6113</v>
      </c>
      <c r="Q916" s="124"/>
      <c r="R916" s="126"/>
      <c r="S916" s="22"/>
      <c r="T916" s="55"/>
      <c r="U916" s="55"/>
      <c r="V916" s="55"/>
      <c r="W916" s="55"/>
      <c r="X916" s="55"/>
      <c r="Y916" s="55"/>
      <c r="Z916" s="55"/>
      <c r="AA916" s="55"/>
      <c r="AB916" s="55"/>
      <c r="AC916" s="55"/>
      <c r="AD916" s="55"/>
    </row>
    <row r="917">
      <c r="A917" s="22" t="s">
        <v>4388</v>
      </c>
      <c r="B917" s="120" t="s">
        <v>3630</v>
      </c>
      <c r="C917" s="22" t="s">
        <v>4389</v>
      </c>
      <c r="D917" s="85" t="s">
        <v>37</v>
      </c>
      <c r="E917" s="123" t="s">
        <v>4391</v>
      </c>
      <c r="F917" s="183" t="s">
        <v>3648</v>
      </c>
      <c r="G917" s="270" t="str">
        <f t="shared" si="53"/>
        <v>32.943065</v>
      </c>
      <c r="H917" s="270" t="str">
        <f t="shared" si="54"/>
        <v>69.955033</v>
      </c>
      <c r="I917" s="123">
        <v>4.0</v>
      </c>
      <c r="J917" s="123">
        <v>5.0</v>
      </c>
      <c r="K917" s="123">
        <v>0.0</v>
      </c>
      <c r="L917" s="123">
        <v>0.0</v>
      </c>
      <c r="M917" s="123">
        <v>0.0</v>
      </c>
      <c r="N917" s="123">
        <v>0.0</v>
      </c>
      <c r="O917" s="123">
        <v>2.0</v>
      </c>
      <c r="P917" s="128" t="s">
        <v>6113</v>
      </c>
      <c r="Q917" s="124"/>
      <c r="R917" s="126"/>
      <c r="S917" s="22"/>
      <c r="T917" s="55"/>
      <c r="U917" s="55"/>
      <c r="V917" s="55"/>
      <c r="W917" s="55"/>
      <c r="X917" s="55"/>
      <c r="Y917" s="55"/>
      <c r="Z917" s="55"/>
      <c r="AA917" s="55"/>
      <c r="AB917" s="55"/>
      <c r="AC917" s="55"/>
      <c r="AD917" s="55"/>
    </row>
    <row r="918">
      <c r="A918" s="22" t="s">
        <v>4393</v>
      </c>
      <c r="B918" s="120" t="s">
        <v>3630</v>
      </c>
      <c r="C918" s="22" t="s">
        <v>4389</v>
      </c>
      <c r="D918" s="85" t="s">
        <v>37</v>
      </c>
      <c r="E918" s="123" t="s">
        <v>3753</v>
      </c>
      <c r="F918" s="183" t="s">
        <v>3752</v>
      </c>
      <c r="G918" s="270" t="str">
        <f t="shared" si="53"/>
        <v>32.956928</v>
      </c>
      <c r="H918" s="270" t="str">
        <f t="shared" si="54"/>
        <v>70.169394</v>
      </c>
      <c r="I918" s="123">
        <v>3.0</v>
      </c>
      <c r="J918" s="123">
        <v>5.0</v>
      </c>
      <c r="K918" s="123">
        <v>0.0</v>
      </c>
      <c r="L918" s="123">
        <v>0.0</v>
      </c>
      <c r="M918" s="123">
        <v>0.0</v>
      </c>
      <c r="N918" s="123">
        <v>0.0</v>
      </c>
      <c r="O918" s="123">
        <v>1.0</v>
      </c>
      <c r="P918" s="128" t="s">
        <v>6113</v>
      </c>
      <c r="Q918" s="124"/>
      <c r="R918" s="126"/>
      <c r="S918" s="22"/>
      <c r="T918" s="55"/>
      <c r="U918" s="55"/>
      <c r="V918" s="55"/>
      <c r="W918" s="55"/>
      <c r="X918" s="55"/>
      <c r="Y918" s="55"/>
      <c r="Z918" s="55"/>
      <c r="AA918" s="55"/>
      <c r="AB918" s="55"/>
      <c r="AC918" s="55"/>
      <c r="AD918" s="55"/>
    </row>
    <row r="919">
      <c r="A919" s="22" t="s">
        <v>4395</v>
      </c>
      <c r="B919" s="120" t="s">
        <v>3630</v>
      </c>
      <c r="C919" s="22" t="s">
        <v>4389</v>
      </c>
      <c r="D919" s="85" t="s">
        <v>37</v>
      </c>
      <c r="E919" s="123" t="s">
        <v>4285</v>
      </c>
      <c r="F919" s="183" t="s">
        <v>3648</v>
      </c>
      <c r="G919" s="270" t="str">
        <f t="shared" si="53"/>
        <v>32.943065</v>
      </c>
      <c r="H919" s="270" t="str">
        <f t="shared" si="54"/>
        <v>69.955033</v>
      </c>
      <c r="I919" s="123">
        <v>2.0</v>
      </c>
      <c r="J919" s="123">
        <v>3.0</v>
      </c>
      <c r="K919" s="123">
        <v>0.0</v>
      </c>
      <c r="L919" s="123">
        <v>0.0</v>
      </c>
      <c r="M919" s="123">
        <v>0.0</v>
      </c>
      <c r="N919" s="123">
        <v>0.0</v>
      </c>
      <c r="O919" s="123">
        <v>0.0</v>
      </c>
      <c r="P919" s="128" t="s">
        <v>6113</v>
      </c>
      <c r="Q919" s="124"/>
      <c r="R919" s="126"/>
      <c r="S919" s="22"/>
      <c r="T919" s="55"/>
      <c r="U919" s="55"/>
      <c r="V919" s="55"/>
      <c r="W919" s="55"/>
      <c r="X919" s="55"/>
      <c r="Y919" s="55"/>
      <c r="Z919" s="55"/>
      <c r="AA919" s="55"/>
      <c r="AB919" s="55"/>
      <c r="AC919" s="55"/>
      <c r="AD919" s="55"/>
    </row>
    <row r="920">
      <c r="A920" s="22" t="s">
        <v>4397</v>
      </c>
      <c r="B920" s="120" t="s">
        <v>3630</v>
      </c>
      <c r="C920" s="22" t="s">
        <v>4398</v>
      </c>
      <c r="D920" s="85" t="s">
        <v>37</v>
      </c>
      <c r="E920" s="123" t="s">
        <v>4231</v>
      </c>
      <c r="F920" s="183" t="s">
        <v>4230</v>
      </c>
      <c r="G920" s="270" t="str">
        <f t="shared" si="53"/>
        <v>32.938775</v>
      </c>
      <c r="H920" s="270" t="str">
        <f t="shared" si="54"/>
        <v>70.248273</v>
      </c>
      <c r="I920" s="123">
        <v>3.0</v>
      </c>
      <c r="J920" s="123">
        <v>4.0</v>
      </c>
      <c r="K920" s="123">
        <v>0.0</v>
      </c>
      <c r="L920" s="123">
        <v>0.0</v>
      </c>
      <c r="M920" s="123">
        <v>0.0</v>
      </c>
      <c r="N920" s="123">
        <v>0.0</v>
      </c>
      <c r="O920" s="123">
        <v>0.0</v>
      </c>
      <c r="P920" s="128" t="s">
        <v>6113</v>
      </c>
      <c r="Q920" s="124"/>
      <c r="R920" s="126"/>
      <c r="S920" s="22"/>
      <c r="T920" s="55"/>
      <c r="U920" s="55"/>
      <c r="V920" s="55"/>
      <c r="W920" s="55"/>
      <c r="X920" s="55"/>
      <c r="Y920" s="55"/>
      <c r="Z920" s="55"/>
      <c r="AA920" s="55"/>
      <c r="AB920" s="55"/>
      <c r="AC920" s="55"/>
      <c r="AD920" s="55"/>
    </row>
    <row r="921">
      <c r="A921" s="22" t="s">
        <v>4400</v>
      </c>
      <c r="B921" s="120" t="s">
        <v>3630</v>
      </c>
      <c r="C921" s="22" t="s">
        <v>4401</v>
      </c>
      <c r="D921" s="85" t="s">
        <v>37</v>
      </c>
      <c r="E921" s="123" t="s">
        <v>4403</v>
      </c>
      <c r="F921" s="183" t="s">
        <v>3671</v>
      </c>
      <c r="G921" s="270" t="str">
        <f t="shared" si="53"/>
        <v>32.320237</v>
      </c>
      <c r="H921" s="270" t="str">
        <f t="shared" si="54"/>
        <v>69.859740</v>
      </c>
      <c r="I921" s="123">
        <v>4.0</v>
      </c>
      <c r="J921" s="123">
        <v>4.0</v>
      </c>
      <c r="K921" s="123">
        <v>0.0</v>
      </c>
      <c r="L921" s="123">
        <v>0.0</v>
      </c>
      <c r="M921" s="123">
        <v>0.0</v>
      </c>
      <c r="N921" s="123">
        <v>0.0</v>
      </c>
      <c r="O921" s="123">
        <v>2.0</v>
      </c>
      <c r="P921" s="128" t="s">
        <v>6113</v>
      </c>
      <c r="Q921" s="124"/>
      <c r="R921" s="126"/>
      <c r="S921" s="22"/>
      <c r="T921" s="55"/>
      <c r="U921" s="55"/>
      <c r="V921" s="55"/>
      <c r="W921" s="55"/>
      <c r="X921" s="55"/>
      <c r="Y921" s="55"/>
      <c r="Z921" s="55"/>
      <c r="AA921" s="55"/>
      <c r="AB921" s="55"/>
      <c r="AC921" s="55"/>
      <c r="AD921" s="55"/>
    </row>
    <row r="922">
      <c r="A922" s="22" t="s">
        <v>4405</v>
      </c>
      <c r="B922" s="120" t="s">
        <v>3630</v>
      </c>
      <c r="C922" s="22" t="s">
        <v>4406</v>
      </c>
      <c r="D922" s="85" t="s">
        <v>37</v>
      </c>
      <c r="E922" s="123" t="s">
        <v>4408</v>
      </c>
      <c r="F922" s="183" t="s">
        <v>3648</v>
      </c>
      <c r="G922" s="270" t="str">
        <f t="shared" si="53"/>
        <v>32.943065</v>
      </c>
      <c r="H922" s="270" t="str">
        <f t="shared" si="54"/>
        <v>69.955033</v>
      </c>
      <c r="I922" s="123">
        <v>8.0</v>
      </c>
      <c r="J922" s="123">
        <v>10.0</v>
      </c>
      <c r="K922" s="123">
        <v>0.0</v>
      </c>
      <c r="L922" s="123">
        <v>0.0</v>
      </c>
      <c r="M922" s="123">
        <v>0.0</v>
      </c>
      <c r="N922" s="123">
        <v>0.0</v>
      </c>
      <c r="O922" s="123">
        <v>2.0</v>
      </c>
      <c r="P922" s="128" t="s">
        <v>6113</v>
      </c>
      <c r="Q922" s="124"/>
      <c r="R922" s="126"/>
      <c r="S922" s="22"/>
      <c r="T922" s="55"/>
      <c r="U922" s="55"/>
      <c r="V922" s="55"/>
      <c r="W922" s="55"/>
      <c r="X922" s="55"/>
      <c r="Y922" s="55"/>
      <c r="Z922" s="55"/>
      <c r="AA922" s="55"/>
      <c r="AB922" s="55"/>
      <c r="AC922" s="55"/>
      <c r="AD922" s="55"/>
    </row>
    <row r="923">
      <c r="A923" s="22" t="s">
        <v>4410</v>
      </c>
      <c r="B923" s="120" t="s">
        <v>3630</v>
      </c>
      <c r="C923" s="22" t="s">
        <v>4406</v>
      </c>
      <c r="D923" s="85" t="s">
        <v>37</v>
      </c>
      <c r="E923" s="123" t="s">
        <v>4412</v>
      </c>
      <c r="F923" s="183" t="s">
        <v>3648</v>
      </c>
      <c r="G923" s="270" t="str">
        <f t="shared" si="53"/>
        <v>32.943065</v>
      </c>
      <c r="H923" s="270" t="str">
        <f t="shared" si="54"/>
        <v>69.955033</v>
      </c>
      <c r="I923" s="123">
        <v>7.0</v>
      </c>
      <c r="J923" s="123">
        <v>14.0</v>
      </c>
      <c r="K923" s="123">
        <v>0.0</v>
      </c>
      <c r="L923" s="123">
        <v>0.0</v>
      </c>
      <c r="M923" s="123">
        <v>0.0</v>
      </c>
      <c r="N923" s="123">
        <v>0.0</v>
      </c>
      <c r="O923" s="123">
        <v>2.0</v>
      </c>
      <c r="P923" s="128" t="s">
        <v>6113</v>
      </c>
      <c r="Q923" s="124"/>
      <c r="R923" s="126"/>
      <c r="S923" s="22"/>
      <c r="T923" s="55"/>
      <c r="U923" s="55"/>
      <c r="V923" s="55"/>
      <c r="W923" s="55"/>
      <c r="X923" s="55"/>
      <c r="Y923" s="55"/>
      <c r="Z923" s="55"/>
      <c r="AA923" s="55"/>
      <c r="AB923" s="55"/>
      <c r="AC923" s="55"/>
      <c r="AD923" s="55"/>
    </row>
    <row r="924">
      <c r="A924" s="22" t="s">
        <v>4414</v>
      </c>
      <c r="B924" s="120" t="s">
        <v>3630</v>
      </c>
      <c r="C924" s="22" t="s">
        <v>4415</v>
      </c>
      <c r="D924" s="85" t="s">
        <v>37</v>
      </c>
      <c r="E924" s="123" t="s">
        <v>3702</v>
      </c>
      <c r="F924" s="183" t="s">
        <v>3701</v>
      </c>
      <c r="G924" s="270" t="str">
        <f t="shared" si="53"/>
        <v>32.970019</v>
      </c>
      <c r="H924" s="270" t="str">
        <f t="shared" si="54"/>
        <v>70.277584</v>
      </c>
      <c r="I924" s="123">
        <v>5.0</v>
      </c>
      <c r="J924" s="123">
        <v>9.0</v>
      </c>
      <c r="K924" s="123">
        <v>0.0</v>
      </c>
      <c r="L924" s="123">
        <v>3.0</v>
      </c>
      <c r="M924" s="123">
        <v>0.0</v>
      </c>
      <c r="N924" s="123">
        <v>0.0</v>
      </c>
      <c r="O924" s="123">
        <v>2.0</v>
      </c>
      <c r="P924" s="128" t="s">
        <v>6113</v>
      </c>
      <c r="Q924" s="124"/>
      <c r="R924" s="126"/>
      <c r="S924" s="22"/>
      <c r="T924" s="55"/>
      <c r="U924" s="55"/>
      <c r="V924" s="55"/>
      <c r="W924" s="55"/>
      <c r="X924" s="55"/>
      <c r="Y924" s="55"/>
      <c r="Z924" s="55"/>
      <c r="AA924" s="55"/>
      <c r="AB924" s="55"/>
      <c r="AC924" s="55"/>
      <c r="AD924" s="55"/>
    </row>
    <row r="925">
      <c r="A925" s="22" t="s">
        <v>3944</v>
      </c>
      <c r="B925" s="120" t="s">
        <v>3630</v>
      </c>
      <c r="C925" s="22" t="s">
        <v>3945</v>
      </c>
      <c r="D925" s="85" t="s">
        <v>37</v>
      </c>
      <c r="E925" s="123" t="s">
        <v>3948</v>
      </c>
      <c r="F925" s="183" t="s">
        <v>3947</v>
      </c>
      <c r="G925" s="270" t="str">
        <f t="shared" si="53"/>
        <v>32.519068</v>
      </c>
      <c r="H925" s="270" t="str">
        <f t="shared" si="54"/>
        <v>69.782305</v>
      </c>
      <c r="I925" s="123">
        <v>1.0</v>
      </c>
      <c r="J925" s="123">
        <v>10.0</v>
      </c>
      <c r="K925" s="123">
        <v>0.0</v>
      </c>
      <c r="L925" s="123">
        <v>4.0</v>
      </c>
      <c r="M925" s="123">
        <v>0.0</v>
      </c>
      <c r="N925" s="123">
        <v>0.0</v>
      </c>
      <c r="O925" s="123">
        <v>4.0</v>
      </c>
      <c r="P925" s="128" t="s">
        <v>6113</v>
      </c>
      <c r="Q925" s="124"/>
      <c r="R925" s="126"/>
      <c r="S925" s="22"/>
      <c r="T925" s="55"/>
      <c r="U925" s="55"/>
      <c r="V925" s="55"/>
      <c r="W925" s="55"/>
      <c r="X925" s="55"/>
      <c r="Y925" s="55"/>
      <c r="Z925" s="55"/>
      <c r="AA925" s="55"/>
      <c r="AB925" s="55"/>
      <c r="AC925" s="55"/>
      <c r="AD925" s="55"/>
    </row>
    <row r="926">
      <c r="A926" s="22" t="s">
        <v>4417</v>
      </c>
      <c r="B926" s="120" t="s">
        <v>3630</v>
      </c>
      <c r="C926" s="22" t="s">
        <v>4418</v>
      </c>
      <c r="D926" s="85" t="s">
        <v>37</v>
      </c>
      <c r="E926" s="123" t="s">
        <v>3753</v>
      </c>
      <c r="F926" s="183" t="s">
        <v>3752</v>
      </c>
      <c r="G926" s="270" t="str">
        <f t="shared" si="53"/>
        <v>32.956928</v>
      </c>
      <c r="H926" s="270" t="str">
        <f t="shared" si="54"/>
        <v>70.169394</v>
      </c>
      <c r="I926" s="123">
        <v>5.0</v>
      </c>
      <c r="J926" s="123">
        <v>11.0</v>
      </c>
      <c r="K926" s="123">
        <v>0.0</v>
      </c>
      <c r="L926" s="123">
        <v>0.0</v>
      </c>
      <c r="M926" s="123">
        <v>0.0</v>
      </c>
      <c r="N926" s="123">
        <v>0.0</v>
      </c>
      <c r="O926" s="123">
        <v>4.0</v>
      </c>
      <c r="P926" s="128" t="s">
        <v>6113</v>
      </c>
      <c r="Q926" s="124"/>
      <c r="R926" s="126"/>
      <c r="S926" s="22"/>
      <c r="T926" s="55"/>
      <c r="U926" s="55"/>
      <c r="V926" s="55"/>
      <c r="W926" s="55"/>
      <c r="X926" s="55"/>
      <c r="Y926" s="55"/>
      <c r="Z926" s="55"/>
      <c r="AA926" s="55"/>
      <c r="AB926" s="55"/>
      <c r="AC926" s="55"/>
      <c r="AD926" s="55"/>
    </row>
    <row r="927">
      <c r="A927" s="22" t="s">
        <v>4420</v>
      </c>
      <c r="B927" s="120" t="s">
        <v>3630</v>
      </c>
      <c r="C927" s="22" t="s">
        <v>4418</v>
      </c>
      <c r="D927" s="85" t="s">
        <v>37</v>
      </c>
      <c r="E927" s="123" t="s">
        <v>4208</v>
      </c>
      <c r="F927" s="183" t="s">
        <v>3648</v>
      </c>
      <c r="G927" s="270" t="str">
        <f t="shared" si="53"/>
        <v>32.943065</v>
      </c>
      <c r="H927" s="270" t="str">
        <f t="shared" si="54"/>
        <v>69.955033</v>
      </c>
      <c r="I927" s="123">
        <v>3.0</v>
      </c>
      <c r="J927" s="123">
        <v>5.0</v>
      </c>
      <c r="K927" s="123">
        <v>0.0</v>
      </c>
      <c r="L927" s="123">
        <v>0.0</v>
      </c>
      <c r="M927" s="123">
        <v>0.0</v>
      </c>
      <c r="N927" s="123">
        <v>0.0</v>
      </c>
      <c r="O927" s="123">
        <v>3.0</v>
      </c>
      <c r="P927" s="128" t="s">
        <v>6113</v>
      </c>
      <c r="Q927" s="124"/>
      <c r="R927" s="126"/>
      <c r="S927" s="22"/>
      <c r="T927" s="55"/>
      <c r="U927" s="55"/>
      <c r="V927" s="55"/>
      <c r="W927" s="55"/>
      <c r="X927" s="55"/>
      <c r="Y927" s="55"/>
      <c r="Z927" s="55"/>
      <c r="AA927" s="55"/>
      <c r="AB927" s="55"/>
      <c r="AC927" s="55"/>
      <c r="AD927" s="55"/>
    </row>
    <row r="928">
      <c r="A928" s="22" t="s">
        <v>4422</v>
      </c>
      <c r="B928" s="120" t="s">
        <v>3630</v>
      </c>
      <c r="C928" s="22" t="s">
        <v>4423</v>
      </c>
      <c r="D928" s="85" t="s">
        <v>37</v>
      </c>
      <c r="E928" s="123" t="s">
        <v>4425</v>
      </c>
      <c r="F928" s="183" t="s">
        <v>3648</v>
      </c>
      <c r="G928" s="270" t="str">
        <f t="shared" si="53"/>
        <v>32.943065</v>
      </c>
      <c r="H928" s="270" t="str">
        <f t="shared" si="54"/>
        <v>69.955033</v>
      </c>
      <c r="I928" s="123">
        <v>4.0</v>
      </c>
      <c r="J928" s="123">
        <v>4.0</v>
      </c>
      <c r="K928" s="123">
        <v>0.0</v>
      </c>
      <c r="L928" s="123">
        <v>0.0</v>
      </c>
      <c r="M928" s="123">
        <v>0.0</v>
      </c>
      <c r="N928" s="123">
        <v>0.0</v>
      </c>
      <c r="O928" s="123">
        <v>2.0</v>
      </c>
      <c r="P928" s="128" t="s">
        <v>6113</v>
      </c>
      <c r="Q928" s="124"/>
      <c r="R928" s="126"/>
      <c r="S928" s="22"/>
      <c r="T928" s="55"/>
      <c r="U928" s="55"/>
      <c r="V928" s="55"/>
      <c r="W928" s="55"/>
      <c r="X928" s="55"/>
      <c r="Y928" s="55"/>
      <c r="Z928" s="55"/>
      <c r="AA928" s="55"/>
      <c r="AB928" s="55"/>
      <c r="AC928" s="55"/>
      <c r="AD928" s="55"/>
    </row>
    <row r="929">
      <c r="A929" s="22" t="s">
        <v>4427</v>
      </c>
      <c r="B929" s="120" t="s">
        <v>3630</v>
      </c>
      <c r="C929" s="22" t="s">
        <v>4428</v>
      </c>
      <c r="D929" s="85" t="s">
        <v>37</v>
      </c>
      <c r="E929" s="123" t="s">
        <v>3763</v>
      </c>
      <c r="F929" s="183" t="s">
        <v>3762</v>
      </c>
      <c r="G929" s="270" t="str">
        <f t="shared" si="53"/>
        <v>32.957056</v>
      </c>
      <c r="H929" s="270" t="str">
        <f t="shared" si="54"/>
        <v>69.885054</v>
      </c>
      <c r="I929" s="123">
        <v>4.0</v>
      </c>
      <c r="J929" s="123">
        <v>6.0</v>
      </c>
      <c r="K929" s="123">
        <v>0.0</v>
      </c>
      <c r="L929" s="123">
        <v>0.0</v>
      </c>
      <c r="M929" s="123">
        <v>0.0</v>
      </c>
      <c r="N929" s="123">
        <v>0.0</v>
      </c>
      <c r="O929" s="123">
        <v>0.0</v>
      </c>
      <c r="P929" s="128" t="s">
        <v>6113</v>
      </c>
      <c r="Q929" s="124"/>
      <c r="R929" s="126"/>
      <c r="S929" s="22"/>
      <c r="T929" s="55"/>
      <c r="U929" s="55"/>
      <c r="V929" s="55"/>
      <c r="W929" s="55"/>
      <c r="X929" s="55"/>
      <c r="Y929" s="55"/>
      <c r="Z929" s="55"/>
      <c r="AA929" s="55"/>
      <c r="AB929" s="55"/>
      <c r="AC929" s="55"/>
      <c r="AD929" s="55"/>
    </row>
    <row r="930">
      <c r="A930" s="22" t="s">
        <v>4430</v>
      </c>
      <c r="B930" s="120" t="s">
        <v>3630</v>
      </c>
      <c r="C930" s="22" t="s">
        <v>4428</v>
      </c>
      <c r="D930" s="85" t="s">
        <v>37</v>
      </c>
      <c r="E930" s="123" t="s">
        <v>4432</v>
      </c>
      <c r="F930" s="183" t="s">
        <v>3648</v>
      </c>
      <c r="G930" s="270" t="str">
        <f t="shared" si="53"/>
        <v>32.943065</v>
      </c>
      <c r="H930" s="270" t="str">
        <f t="shared" si="54"/>
        <v>69.955033</v>
      </c>
      <c r="I930" s="123">
        <v>5.0</v>
      </c>
      <c r="J930" s="123">
        <v>8.0</v>
      </c>
      <c r="K930" s="123">
        <v>0.0</v>
      </c>
      <c r="L930" s="123">
        <v>4.0</v>
      </c>
      <c r="M930" s="123">
        <v>0.0</v>
      </c>
      <c r="N930" s="123">
        <v>0.0</v>
      </c>
      <c r="O930" s="123">
        <v>0.0</v>
      </c>
      <c r="P930" s="128" t="s">
        <v>6113</v>
      </c>
      <c r="Q930" s="124"/>
      <c r="R930" s="126"/>
      <c r="S930" s="22"/>
      <c r="T930" s="55"/>
      <c r="U930" s="55"/>
      <c r="V930" s="55"/>
      <c r="W930" s="55"/>
      <c r="X930" s="55"/>
      <c r="Y930" s="55"/>
      <c r="Z930" s="55"/>
      <c r="AA930" s="55"/>
      <c r="AB930" s="55"/>
      <c r="AC930" s="55"/>
      <c r="AD930" s="55"/>
    </row>
    <row r="931">
      <c r="A931" s="22" t="s">
        <v>4434</v>
      </c>
      <c r="B931" s="120" t="s">
        <v>3630</v>
      </c>
      <c r="C931" s="22" t="s">
        <v>4435</v>
      </c>
      <c r="D931" s="85" t="s">
        <v>37</v>
      </c>
      <c r="E931" s="123" t="s">
        <v>4437</v>
      </c>
      <c r="F931" s="183" t="s">
        <v>3648</v>
      </c>
      <c r="G931" s="270" t="str">
        <f t="shared" si="53"/>
        <v>32.943065</v>
      </c>
      <c r="H931" s="270" t="str">
        <f t="shared" si="54"/>
        <v>69.955033</v>
      </c>
      <c r="I931" s="123">
        <v>4.0</v>
      </c>
      <c r="J931" s="123">
        <v>9.0</v>
      </c>
      <c r="K931" s="123">
        <v>0.0</v>
      </c>
      <c r="L931" s="123">
        <v>0.0</v>
      </c>
      <c r="M931" s="123">
        <v>0.0</v>
      </c>
      <c r="N931" s="123">
        <v>0.0</v>
      </c>
      <c r="O931" s="123">
        <v>3.0</v>
      </c>
      <c r="P931" s="128" t="s">
        <v>6113</v>
      </c>
      <c r="Q931" s="124"/>
      <c r="R931" s="126"/>
      <c r="S931" s="22"/>
      <c r="T931" s="55"/>
      <c r="U931" s="55"/>
      <c r="V931" s="55"/>
      <c r="W931" s="55"/>
      <c r="X931" s="55"/>
      <c r="Y931" s="55"/>
      <c r="Z931" s="55"/>
      <c r="AA931" s="55"/>
      <c r="AB931" s="55"/>
      <c r="AC931" s="55"/>
      <c r="AD931" s="55"/>
    </row>
    <row r="932">
      <c r="A932" s="22" t="s">
        <v>4439</v>
      </c>
      <c r="B932" s="120" t="s">
        <v>3630</v>
      </c>
      <c r="C932" s="22" t="s">
        <v>4440</v>
      </c>
      <c r="D932" s="85" t="s">
        <v>37</v>
      </c>
      <c r="E932" s="123" t="s">
        <v>3793</v>
      </c>
      <c r="F932" s="183" t="s">
        <v>3792</v>
      </c>
      <c r="G932" s="270" t="str">
        <f t="shared" si="53"/>
        <v>33.150049</v>
      </c>
      <c r="H932" s="270" t="str">
        <f t="shared" si="54"/>
        <v>70.433361</v>
      </c>
      <c r="I932" s="123">
        <v>6.0</v>
      </c>
      <c r="J932" s="123">
        <v>14.0</v>
      </c>
      <c r="K932" s="123">
        <v>3.0</v>
      </c>
      <c r="L932" s="123">
        <v>6.0</v>
      </c>
      <c r="M932" s="123">
        <v>0.0</v>
      </c>
      <c r="N932" s="123">
        <v>0.0</v>
      </c>
      <c r="O932" s="123">
        <v>0.0</v>
      </c>
      <c r="P932" s="128" t="s">
        <v>6113</v>
      </c>
      <c r="Q932" s="124"/>
      <c r="R932" s="126"/>
      <c r="S932" s="22"/>
      <c r="T932" s="55"/>
      <c r="U932" s="55"/>
      <c r="V932" s="55"/>
      <c r="W932" s="55"/>
      <c r="X932" s="55"/>
      <c r="Y932" s="55"/>
      <c r="Z932" s="55"/>
      <c r="AA932" s="55"/>
      <c r="AB932" s="55"/>
      <c r="AC932" s="55"/>
      <c r="AD932" s="55"/>
    </row>
    <row r="933">
      <c r="A933" s="22" t="s">
        <v>4442</v>
      </c>
      <c r="B933" s="120" t="s">
        <v>3630</v>
      </c>
      <c r="C933" s="22" t="s">
        <v>4443</v>
      </c>
      <c r="D933" s="85" t="s">
        <v>37</v>
      </c>
      <c r="E933" s="123" t="s">
        <v>4446</v>
      </c>
      <c r="F933" s="183" t="s">
        <v>4445</v>
      </c>
      <c r="G933" s="270" t="str">
        <f t="shared" si="53"/>
        <v>33.083334</v>
      </c>
      <c r="H933" s="270" t="str">
        <f t="shared" si="54"/>
        <v>70.206602</v>
      </c>
      <c r="I933" s="123">
        <v>4.0</v>
      </c>
      <c r="J933" s="123">
        <v>6.0</v>
      </c>
      <c r="K933" s="123">
        <v>0.0</v>
      </c>
      <c r="L933" s="123">
        <v>0.0</v>
      </c>
      <c r="M933" s="123">
        <v>0.0</v>
      </c>
      <c r="N933" s="123">
        <v>0.0</v>
      </c>
      <c r="O933" s="123">
        <v>3.0</v>
      </c>
      <c r="P933" s="128" t="s">
        <v>6113</v>
      </c>
      <c r="Q933" s="124"/>
      <c r="R933" s="126"/>
      <c r="S933" s="22"/>
      <c r="T933" s="55"/>
      <c r="U933" s="55"/>
      <c r="V933" s="55"/>
      <c r="W933" s="55"/>
      <c r="X933" s="55"/>
      <c r="Y933" s="55"/>
      <c r="Z933" s="55"/>
      <c r="AA933" s="55"/>
      <c r="AB933" s="55"/>
      <c r="AC933" s="55"/>
      <c r="AD933" s="55"/>
    </row>
    <row r="934">
      <c r="A934" s="22" t="s">
        <v>4448</v>
      </c>
      <c r="B934" s="120" t="s">
        <v>3630</v>
      </c>
      <c r="C934" s="22" t="s">
        <v>4443</v>
      </c>
      <c r="D934" s="85" t="s">
        <v>37</v>
      </c>
      <c r="E934" s="123" t="s">
        <v>4024</v>
      </c>
      <c r="F934" s="183" t="s">
        <v>4023</v>
      </c>
      <c r="G934" s="270" t="str">
        <f t="shared" si="53"/>
        <v>33.029133</v>
      </c>
      <c r="H934" s="270" t="str">
        <f t="shared" si="54"/>
        <v>70.246785</v>
      </c>
      <c r="I934" s="123">
        <v>3.0</v>
      </c>
      <c r="J934" s="123">
        <v>5.0</v>
      </c>
      <c r="K934" s="123">
        <v>0.0</v>
      </c>
      <c r="L934" s="123">
        <v>0.0</v>
      </c>
      <c r="M934" s="123">
        <v>0.0</v>
      </c>
      <c r="N934" s="123">
        <v>0.0</v>
      </c>
      <c r="O934" s="123">
        <v>0.0</v>
      </c>
      <c r="P934" s="128" t="s">
        <v>6113</v>
      </c>
      <c r="Q934" s="124"/>
      <c r="R934" s="126"/>
      <c r="S934" s="22"/>
      <c r="T934" s="55"/>
      <c r="U934" s="55"/>
      <c r="V934" s="55"/>
      <c r="W934" s="55"/>
      <c r="X934" s="55"/>
      <c r="Y934" s="55"/>
      <c r="Z934" s="55"/>
      <c r="AA934" s="55"/>
      <c r="AB934" s="55"/>
      <c r="AC934" s="55"/>
      <c r="AD934" s="55"/>
    </row>
    <row r="935">
      <c r="A935" s="22" t="s">
        <v>4450</v>
      </c>
      <c r="B935" s="120" t="s">
        <v>3630</v>
      </c>
      <c r="C935" s="22" t="s">
        <v>4451</v>
      </c>
      <c r="D935" s="85" t="s">
        <v>37</v>
      </c>
      <c r="E935" s="123" t="s">
        <v>3793</v>
      </c>
      <c r="F935" s="183" t="s">
        <v>3792</v>
      </c>
      <c r="G935" s="270" t="str">
        <f t="shared" si="53"/>
        <v>33.150049</v>
      </c>
      <c r="H935" s="270" t="str">
        <f t="shared" si="54"/>
        <v>70.433361</v>
      </c>
      <c r="I935" s="123">
        <v>6.0</v>
      </c>
      <c r="J935" s="123">
        <v>7.0</v>
      </c>
      <c r="K935" s="123">
        <v>1.0</v>
      </c>
      <c r="L935" s="123">
        <v>1.0</v>
      </c>
      <c r="M935" s="123">
        <v>1.0</v>
      </c>
      <c r="N935" s="123">
        <v>1.0</v>
      </c>
      <c r="O935" s="123">
        <v>1.0</v>
      </c>
      <c r="P935" s="128" t="s">
        <v>6113</v>
      </c>
      <c r="Q935" s="124"/>
      <c r="R935" s="126"/>
      <c r="S935" s="22"/>
      <c r="T935" s="55"/>
      <c r="U935" s="55"/>
      <c r="V935" s="55"/>
      <c r="W935" s="55"/>
      <c r="X935" s="55"/>
      <c r="Y935" s="55"/>
      <c r="Z935" s="55"/>
      <c r="AA935" s="55"/>
      <c r="AB935" s="55"/>
      <c r="AC935" s="55"/>
      <c r="AD935" s="55"/>
    </row>
    <row r="936">
      <c r="A936" s="22" t="s">
        <v>3950</v>
      </c>
      <c r="B936" s="120" t="s">
        <v>3630</v>
      </c>
      <c r="C936" s="22" t="s">
        <v>3951</v>
      </c>
      <c r="D936" s="85" t="s">
        <v>37</v>
      </c>
      <c r="E936" s="123" t="s">
        <v>3953</v>
      </c>
      <c r="F936" s="183" t="s">
        <v>3671</v>
      </c>
      <c r="G936" s="270" t="str">
        <f t="shared" si="53"/>
        <v>32.320237</v>
      </c>
      <c r="H936" s="270" t="str">
        <f t="shared" si="54"/>
        <v>69.859740</v>
      </c>
      <c r="I936" s="123">
        <v>6.0</v>
      </c>
      <c r="J936" s="123">
        <v>25.0</v>
      </c>
      <c r="K936" s="123">
        <v>0.0</v>
      </c>
      <c r="L936" s="123">
        <v>4.0</v>
      </c>
      <c r="M936" s="123">
        <v>0.0</v>
      </c>
      <c r="N936" s="123">
        <v>0.0</v>
      </c>
      <c r="O936" s="123">
        <v>7.0</v>
      </c>
      <c r="P936" s="128" t="s">
        <v>6113</v>
      </c>
      <c r="Q936" s="124"/>
      <c r="R936" s="126"/>
      <c r="S936" s="22"/>
      <c r="T936" s="55"/>
      <c r="U936" s="55"/>
      <c r="V936" s="55"/>
      <c r="W936" s="55"/>
      <c r="X936" s="55"/>
      <c r="Y936" s="55"/>
      <c r="Z936" s="55"/>
      <c r="AA936" s="55"/>
      <c r="AB936" s="55"/>
      <c r="AC936" s="55"/>
      <c r="AD936" s="55"/>
    </row>
    <row r="937">
      <c r="A937" s="22" t="s">
        <v>4453</v>
      </c>
      <c r="B937" s="120" t="s">
        <v>3630</v>
      </c>
      <c r="C937" s="22" t="s">
        <v>4454</v>
      </c>
      <c r="D937" s="85" t="s">
        <v>37</v>
      </c>
      <c r="E937" s="123" t="s">
        <v>3702</v>
      </c>
      <c r="F937" s="183" t="s">
        <v>3701</v>
      </c>
      <c r="G937" s="270" t="str">
        <f t="shared" si="53"/>
        <v>32.970019</v>
      </c>
      <c r="H937" s="270" t="str">
        <f t="shared" si="54"/>
        <v>70.277584</v>
      </c>
      <c r="I937" s="123">
        <v>2.0</v>
      </c>
      <c r="J937" s="123">
        <v>5.0</v>
      </c>
      <c r="K937" s="123">
        <v>0.0</v>
      </c>
      <c r="L937" s="123">
        <v>0.0</v>
      </c>
      <c r="M937" s="123">
        <v>0.0</v>
      </c>
      <c r="N937" s="123">
        <v>0.0</v>
      </c>
      <c r="O937" s="123">
        <v>1.0</v>
      </c>
      <c r="P937" s="128" t="s">
        <v>6113</v>
      </c>
      <c r="Q937" s="124"/>
      <c r="R937" s="126"/>
      <c r="S937" s="22"/>
      <c r="T937" s="55"/>
      <c r="U937" s="55"/>
      <c r="V937" s="55"/>
      <c r="W937" s="55"/>
      <c r="X937" s="55"/>
      <c r="Y937" s="55"/>
      <c r="Z937" s="55"/>
      <c r="AA937" s="55"/>
      <c r="AB937" s="55"/>
      <c r="AC937" s="55"/>
      <c r="AD937" s="55"/>
    </row>
    <row r="938">
      <c r="A938" s="22" t="s">
        <v>4456</v>
      </c>
      <c r="B938" s="120" t="s">
        <v>3630</v>
      </c>
      <c r="C938" s="22" t="s">
        <v>4454</v>
      </c>
      <c r="D938" s="85" t="s">
        <v>37</v>
      </c>
      <c r="E938" s="123" t="s">
        <v>4137</v>
      </c>
      <c r="F938" s="183" t="s">
        <v>3648</v>
      </c>
      <c r="G938" s="270" t="str">
        <f t="shared" si="53"/>
        <v>32.943065</v>
      </c>
      <c r="H938" s="270" t="str">
        <f t="shared" si="54"/>
        <v>69.955033</v>
      </c>
      <c r="I938" s="123">
        <v>2.0</v>
      </c>
      <c r="J938" s="123">
        <v>4.0</v>
      </c>
      <c r="K938" s="123">
        <v>0.0</v>
      </c>
      <c r="L938" s="123">
        <v>0.0</v>
      </c>
      <c r="M938" s="123">
        <v>0.0</v>
      </c>
      <c r="N938" s="123">
        <v>0.0</v>
      </c>
      <c r="O938" s="123">
        <v>1.0</v>
      </c>
      <c r="P938" s="128" t="s">
        <v>6113</v>
      </c>
      <c r="Q938" s="124"/>
      <c r="R938" s="126"/>
      <c r="S938" s="22"/>
      <c r="T938" s="55"/>
      <c r="U938" s="55"/>
      <c r="V938" s="55"/>
      <c r="W938" s="55"/>
      <c r="X938" s="55"/>
      <c r="Y938" s="55"/>
      <c r="Z938" s="55"/>
      <c r="AA938" s="55"/>
      <c r="AB938" s="55"/>
      <c r="AC938" s="55"/>
      <c r="AD938" s="55"/>
    </row>
    <row r="939">
      <c r="A939" s="22" t="s">
        <v>4458</v>
      </c>
      <c r="B939" s="120" t="s">
        <v>3630</v>
      </c>
      <c r="C939" s="22" t="s">
        <v>4459</v>
      </c>
      <c r="D939" s="85" t="s">
        <v>37</v>
      </c>
      <c r="E939" s="123" t="s">
        <v>4119</v>
      </c>
      <c r="F939" s="183" t="s">
        <v>4118</v>
      </c>
      <c r="G939" s="270" t="str">
        <f t="shared" si="53"/>
        <v>32.967169</v>
      </c>
      <c r="H939" s="270" t="str">
        <f t="shared" si="54"/>
        <v>69.692204</v>
      </c>
      <c r="I939" s="123">
        <v>4.0</v>
      </c>
      <c r="J939" s="123">
        <v>8.0</v>
      </c>
      <c r="K939" s="123">
        <v>0.0</v>
      </c>
      <c r="L939" s="123">
        <v>4.0</v>
      </c>
      <c r="M939" s="123">
        <v>0.0</v>
      </c>
      <c r="N939" s="123">
        <v>0.0</v>
      </c>
      <c r="O939" s="123">
        <v>0.0</v>
      </c>
      <c r="P939" s="128" t="s">
        <v>6113</v>
      </c>
      <c r="Q939" s="124"/>
      <c r="R939" s="126"/>
      <c r="S939" s="22"/>
      <c r="T939" s="55"/>
      <c r="U939" s="55"/>
      <c r="V939" s="55"/>
      <c r="W939" s="55"/>
      <c r="X939" s="55"/>
      <c r="Y939" s="55"/>
      <c r="Z939" s="55"/>
      <c r="AA939" s="55"/>
      <c r="AB939" s="55"/>
      <c r="AC939" s="55"/>
      <c r="AD939" s="55"/>
    </row>
    <row r="940">
      <c r="A940" s="22" t="s">
        <v>4461</v>
      </c>
      <c r="B940" s="120" t="s">
        <v>3630</v>
      </c>
      <c r="C940" s="22" t="s">
        <v>4462</v>
      </c>
      <c r="D940" s="85" t="s">
        <v>37</v>
      </c>
      <c r="E940" s="123" t="s">
        <v>4271</v>
      </c>
      <c r="F940" s="183" t="s">
        <v>4270</v>
      </c>
      <c r="G940" s="270" t="str">
        <f t="shared" si="53"/>
        <v>32.944834</v>
      </c>
      <c r="H940" s="270" t="str">
        <f t="shared" si="54"/>
        <v>70.301845</v>
      </c>
      <c r="I940" s="123">
        <v>5.0</v>
      </c>
      <c r="J940" s="123">
        <v>6.0</v>
      </c>
      <c r="K940" s="123">
        <v>0.0</v>
      </c>
      <c r="L940" s="123">
        <v>0.0</v>
      </c>
      <c r="M940" s="123">
        <v>0.0</v>
      </c>
      <c r="N940" s="123">
        <v>0.0</v>
      </c>
      <c r="O940" s="123">
        <v>2.0</v>
      </c>
      <c r="P940" s="128" t="s">
        <v>6113</v>
      </c>
      <c r="Q940" s="124"/>
      <c r="R940" s="126"/>
      <c r="S940" s="22"/>
      <c r="T940" s="55"/>
      <c r="U940" s="55"/>
      <c r="V940" s="55"/>
      <c r="W940" s="55"/>
      <c r="X940" s="55"/>
      <c r="Y940" s="55"/>
      <c r="Z940" s="55"/>
      <c r="AA940" s="55"/>
      <c r="AB940" s="55"/>
      <c r="AC940" s="55"/>
      <c r="AD940" s="55"/>
    </row>
    <row r="941">
      <c r="A941" s="22" t="s">
        <v>4464</v>
      </c>
      <c r="B941" s="120" t="s">
        <v>3630</v>
      </c>
      <c r="C941" s="22" t="s">
        <v>4465</v>
      </c>
      <c r="D941" s="85" t="s">
        <v>37</v>
      </c>
      <c r="E941" s="123" t="s">
        <v>4309</v>
      </c>
      <c r="F941" s="183" t="s">
        <v>4308</v>
      </c>
      <c r="G941" s="270" t="str">
        <f t="shared" si="53"/>
        <v>32.968480</v>
      </c>
      <c r="H941" s="270" t="str">
        <f t="shared" si="54"/>
        <v>70.059245</v>
      </c>
      <c r="I941" s="123">
        <v>4.0</v>
      </c>
      <c r="J941" s="123">
        <v>5.0</v>
      </c>
      <c r="K941" s="123">
        <v>0.0</v>
      </c>
      <c r="L941" s="123">
        <v>0.0</v>
      </c>
      <c r="M941" s="123">
        <v>0.0</v>
      </c>
      <c r="N941" s="123">
        <v>0.0</v>
      </c>
      <c r="O941" s="123">
        <v>0.0</v>
      </c>
      <c r="P941" s="128" t="s">
        <v>6113</v>
      </c>
      <c r="Q941" s="124"/>
      <c r="R941" s="126"/>
      <c r="S941" s="22"/>
      <c r="T941" s="55"/>
      <c r="U941" s="55"/>
      <c r="V941" s="55"/>
      <c r="W941" s="55"/>
      <c r="X941" s="55"/>
      <c r="Y941" s="55"/>
      <c r="Z941" s="55"/>
      <c r="AA941" s="55"/>
      <c r="AB941" s="55"/>
      <c r="AC941" s="55"/>
      <c r="AD941" s="55"/>
    </row>
    <row r="942">
      <c r="A942" s="22" t="s">
        <v>4467</v>
      </c>
      <c r="B942" s="120" t="s">
        <v>3630</v>
      </c>
      <c r="C942" s="22" t="s">
        <v>4465</v>
      </c>
      <c r="D942" s="85" t="s">
        <v>37</v>
      </c>
      <c r="E942" s="123" t="s">
        <v>4469</v>
      </c>
      <c r="F942" s="183" t="s">
        <v>3648</v>
      </c>
      <c r="G942" s="270" t="str">
        <f t="shared" si="53"/>
        <v>32.943065</v>
      </c>
      <c r="H942" s="270" t="str">
        <f t="shared" si="54"/>
        <v>69.955033</v>
      </c>
      <c r="I942" s="123">
        <v>4.0</v>
      </c>
      <c r="J942" s="123">
        <v>5.0</v>
      </c>
      <c r="K942" s="123">
        <v>0.0</v>
      </c>
      <c r="L942" s="123">
        <v>0.0</v>
      </c>
      <c r="M942" s="123">
        <v>0.0</v>
      </c>
      <c r="N942" s="123">
        <v>0.0</v>
      </c>
      <c r="O942" s="123">
        <v>0.0</v>
      </c>
      <c r="P942" s="128" t="s">
        <v>6113</v>
      </c>
      <c r="Q942" s="124"/>
      <c r="R942" s="126"/>
      <c r="S942" s="22"/>
      <c r="T942" s="55"/>
      <c r="U942" s="55"/>
      <c r="V942" s="55"/>
      <c r="W942" s="55"/>
      <c r="X942" s="55"/>
      <c r="Y942" s="55"/>
      <c r="Z942" s="55"/>
      <c r="AA942" s="55"/>
      <c r="AB942" s="55"/>
      <c r="AC942" s="55"/>
      <c r="AD942" s="55"/>
    </row>
    <row r="943">
      <c r="A943" s="22" t="s">
        <v>4471</v>
      </c>
      <c r="B943" s="120" t="s">
        <v>3630</v>
      </c>
      <c r="C943" s="22" t="s">
        <v>4465</v>
      </c>
      <c r="D943" s="85" t="s">
        <v>37</v>
      </c>
      <c r="E943" s="123" t="s">
        <v>4154</v>
      </c>
      <c r="F943" s="183" t="s">
        <v>4153</v>
      </c>
      <c r="G943" s="270" t="str">
        <f t="shared" si="53"/>
        <v>32.971734</v>
      </c>
      <c r="H943" s="270" t="str">
        <f t="shared" si="54"/>
        <v>69.839638</v>
      </c>
      <c r="I943" s="123">
        <v>4.0</v>
      </c>
      <c r="J943" s="123">
        <v>5.0</v>
      </c>
      <c r="K943" s="123">
        <v>0.0</v>
      </c>
      <c r="L943" s="123">
        <v>0.0</v>
      </c>
      <c r="M943" s="123">
        <v>0.0</v>
      </c>
      <c r="N943" s="123">
        <v>0.0</v>
      </c>
      <c r="O943" s="123">
        <v>0.0</v>
      </c>
      <c r="P943" s="128" t="s">
        <v>6113</v>
      </c>
      <c r="Q943" s="124"/>
      <c r="R943" s="126"/>
      <c r="S943" s="22"/>
      <c r="T943" s="55"/>
      <c r="U943" s="55"/>
      <c r="V943" s="55"/>
      <c r="W943" s="55"/>
      <c r="X943" s="55"/>
      <c r="Y943" s="55"/>
      <c r="Z943" s="55"/>
      <c r="AA943" s="55"/>
      <c r="AB943" s="55"/>
      <c r="AC943" s="55"/>
      <c r="AD943" s="55"/>
    </row>
    <row r="944">
      <c r="A944" s="22" t="s">
        <v>4473</v>
      </c>
      <c r="B944" s="120" t="s">
        <v>3630</v>
      </c>
      <c r="C944" s="22" t="s">
        <v>4474</v>
      </c>
      <c r="D944" s="85" t="s">
        <v>37</v>
      </c>
      <c r="E944" s="123" t="s">
        <v>4477</v>
      </c>
      <c r="F944" s="183" t="s">
        <v>4476</v>
      </c>
      <c r="G944" s="270" t="str">
        <f t="shared" si="53"/>
        <v>33.098257</v>
      </c>
      <c r="H944" s="270" t="str">
        <f t="shared" si="54"/>
        <v>69.978855</v>
      </c>
      <c r="I944" s="123">
        <v>8.0</v>
      </c>
      <c r="J944" s="123">
        <v>9.0</v>
      </c>
      <c r="K944" s="123">
        <v>0.0</v>
      </c>
      <c r="L944" s="123">
        <v>0.0</v>
      </c>
      <c r="M944" s="123">
        <v>0.0</v>
      </c>
      <c r="N944" s="123">
        <v>0.0</v>
      </c>
      <c r="O944" s="123">
        <v>2.0</v>
      </c>
      <c r="P944" s="128" t="s">
        <v>6113</v>
      </c>
      <c r="Q944" s="124"/>
      <c r="R944" s="126"/>
      <c r="S944" s="22"/>
      <c r="T944" s="55"/>
      <c r="U944" s="55"/>
      <c r="V944" s="55"/>
      <c r="W944" s="55"/>
      <c r="X944" s="55"/>
      <c r="Y944" s="55"/>
      <c r="Z944" s="55"/>
      <c r="AA944" s="55"/>
      <c r="AB944" s="55"/>
      <c r="AC944" s="55"/>
      <c r="AD944" s="55"/>
    </row>
    <row r="945">
      <c r="A945" s="22" t="s">
        <v>4479</v>
      </c>
      <c r="B945" s="120" t="s">
        <v>3630</v>
      </c>
      <c r="C945" s="22" t="s">
        <v>4474</v>
      </c>
      <c r="D945" s="85" t="s">
        <v>37</v>
      </c>
      <c r="E945" s="123" t="s">
        <v>3793</v>
      </c>
      <c r="F945" s="183" t="s">
        <v>3792</v>
      </c>
      <c r="G945" s="270" t="str">
        <f t="shared" si="53"/>
        <v>33.150049</v>
      </c>
      <c r="H945" s="270" t="str">
        <f t="shared" si="54"/>
        <v>70.433361</v>
      </c>
      <c r="I945" s="123">
        <v>3.0</v>
      </c>
      <c r="J945" s="123">
        <v>6.0</v>
      </c>
      <c r="K945" s="123">
        <v>0.0</v>
      </c>
      <c r="L945" s="123">
        <v>0.0</v>
      </c>
      <c r="M945" s="123">
        <v>0.0</v>
      </c>
      <c r="N945" s="123">
        <v>0.0</v>
      </c>
      <c r="O945" s="123">
        <v>1.0</v>
      </c>
      <c r="P945" s="128" t="s">
        <v>6113</v>
      </c>
      <c r="Q945" s="124"/>
      <c r="R945" s="126"/>
      <c r="S945" s="22"/>
      <c r="T945" s="55"/>
      <c r="U945" s="55"/>
      <c r="V945" s="55"/>
      <c r="W945" s="55"/>
      <c r="X945" s="55"/>
      <c r="Y945" s="55"/>
      <c r="Z945" s="55"/>
      <c r="AA945" s="55"/>
      <c r="AB945" s="55"/>
      <c r="AC945" s="55"/>
      <c r="AD945" s="55"/>
    </row>
    <row r="946">
      <c r="A946" s="22" t="s">
        <v>4481</v>
      </c>
      <c r="B946" s="120" t="s">
        <v>3630</v>
      </c>
      <c r="C946" s="22" t="s">
        <v>4482</v>
      </c>
      <c r="D946" s="85" t="s">
        <v>37</v>
      </c>
      <c r="E946" s="123" t="s">
        <v>4477</v>
      </c>
      <c r="F946" s="183" t="s">
        <v>4476</v>
      </c>
      <c r="G946" s="270" t="str">
        <f t="shared" si="53"/>
        <v>33.098257</v>
      </c>
      <c r="H946" s="270" t="str">
        <f t="shared" si="54"/>
        <v>69.978855</v>
      </c>
      <c r="I946" s="123">
        <v>5.0</v>
      </c>
      <c r="J946" s="123">
        <v>8.0</v>
      </c>
      <c r="K946" s="123">
        <v>0.0</v>
      </c>
      <c r="L946" s="123">
        <v>0.0</v>
      </c>
      <c r="M946" s="123">
        <v>0.0</v>
      </c>
      <c r="N946" s="123">
        <v>0.0</v>
      </c>
      <c r="O946" s="123">
        <v>5.0</v>
      </c>
      <c r="P946" s="128" t="s">
        <v>6113</v>
      </c>
      <c r="Q946" s="124"/>
      <c r="R946" s="126"/>
      <c r="S946" s="22"/>
      <c r="T946" s="55"/>
      <c r="U946" s="55"/>
      <c r="V946" s="55"/>
      <c r="W946" s="55"/>
      <c r="X946" s="55"/>
      <c r="Y946" s="55"/>
      <c r="Z946" s="55"/>
      <c r="AA946" s="55"/>
      <c r="AB946" s="55"/>
      <c r="AC946" s="55"/>
      <c r="AD946" s="55"/>
    </row>
    <row r="947">
      <c r="A947" s="22" t="s">
        <v>3955</v>
      </c>
      <c r="B947" s="120" t="s">
        <v>3630</v>
      </c>
      <c r="C947" s="22" t="s">
        <v>3956</v>
      </c>
      <c r="D947" s="85" t="s">
        <v>37</v>
      </c>
      <c r="E947" s="123" t="s">
        <v>3958</v>
      </c>
      <c r="F947" s="183" t="s">
        <v>3671</v>
      </c>
      <c r="G947" s="270" t="str">
        <f t="shared" si="53"/>
        <v>32.320237</v>
      </c>
      <c r="H947" s="270" t="str">
        <f t="shared" si="54"/>
        <v>69.859740</v>
      </c>
      <c r="I947" s="123">
        <v>5.0</v>
      </c>
      <c r="J947" s="123">
        <v>9.0</v>
      </c>
      <c r="K947" s="123">
        <v>0.0</v>
      </c>
      <c r="L947" s="123">
        <v>0.0</v>
      </c>
      <c r="M947" s="123">
        <v>0.0</v>
      </c>
      <c r="N947" s="123">
        <v>0.0</v>
      </c>
      <c r="O947" s="123">
        <v>4.0</v>
      </c>
      <c r="P947" s="128" t="s">
        <v>6113</v>
      </c>
      <c r="Q947" s="124"/>
      <c r="R947" s="126"/>
      <c r="S947" s="22"/>
      <c r="T947" s="55"/>
      <c r="U947" s="55"/>
      <c r="V947" s="55"/>
      <c r="W947" s="55"/>
      <c r="X947" s="55"/>
      <c r="Y947" s="55"/>
      <c r="Z947" s="55"/>
      <c r="AA947" s="55"/>
      <c r="AB947" s="55"/>
      <c r="AC947" s="55"/>
      <c r="AD947" s="55"/>
    </row>
    <row r="948">
      <c r="A948" s="22" t="s">
        <v>4484</v>
      </c>
      <c r="B948" s="120" t="s">
        <v>3630</v>
      </c>
      <c r="C948" s="22" t="s">
        <v>4485</v>
      </c>
      <c r="D948" s="85" t="s">
        <v>37</v>
      </c>
      <c r="E948" s="123" t="s">
        <v>3753</v>
      </c>
      <c r="F948" s="183" t="s">
        <v>3752</v>
      </c>
      <c r="G948" s="270" t="str">
        <f t="shared" si="53"/>
        <v>32.956928</v>
      </c>
      <c r="H948" s="270" t="str">
        <f t="shared" si="54"/>
        <v>70.169394</v>
      </c>
      <c r="I948" s="123">
        <v>4.0</v>
      </c>
      <c r="J948" s="123">
        <v>4.0</v>
      </c>
      <c r="K948" s="123">
        <v>0.0</v>
      </c>
      <c r="L948" s="123">
        <v>4.0</v>
      </c>
      <c r="M948" s="123">
        <v>0.0</v>
      </c>
      <c r="N948" s="123">
        <v>0.0</v>
      </c>
      <c r="O948" s="123">
        <v>1.0</v>
      </c>
      <c r="P948" s="128" t="s">
        <v>6113</v>
      </c>
      <c r="Q948" s="124"/>
      <c r="R948" s="126"/>
      <c r="S948" s="22"/>
      <c r="T948" s="55"/>
      <c r="U948" s="55"/>
      <c r="V948" s="55"/>
      <c r="W948" s="55"/>
      <c r="X948" s="55"/>
      <c r="Y948" s="55"/>
      <c r="Z948" s="55"/>
      <c r="AA948" s="55"/>
      <c r="AB948" s="55"/>
      <c r="AC948" s="55"/>
      <c r="AD948" s="55"/>
    </row>
    <row r="949">
      <c r="A949" s="22" t="s">
        <v>4487</v>
      </c>
      <c r="B949" s="120" t="s">
        <v>3630</v>
      </c>
      <c r="C949" s="22" t="s">
        <v>4488</v>
      </c>
      <c r="D949" s="85" t="s">
        <v>37</v>
      </c>
      <c r="E949" s="123" t="s">
        <v>4477</v>
      </c>
      <c r="F949" s="183" t="s">
        <v>4476</v>
      </c>
      <c r="G949" s="270" t="str">
        <f t="shared" si="53"/>
        <v>33.098257</v>
      </c>
      <c r="H949" s="270" t="str">
        <f t="shared" si="54"/>
        <v>69.978855</v>
      </c>
      <c r="I949" s="123">
        <v>20.0</v>
      </c>
      <c r="J949" s="123">
        <v>20.0</v>
      </c>
      <c r="K949" s="123">
        <v>0.0</v>
      </c>
      <c r="L949" s="123">
        <v>9.0</v>
      </c>
      <c r="M949" s="123">
        <v>0.0</v>
      </c>
      <c r="N949" s="123">
        <v>0.0</v>
      </c>
      <c r="O949" s="123">
        <v>0.0</v>
      </c>
      <c r="P949" s="128" t="s">
        <v>6113</v>
      </c>
      <c r="Q949" s="124"/>
      <c r="R949" s="126"/>
      <c r="S949" s="22"/>
      <c r="T949" s="55"/>
      <c r="U949" s="55"/>
      <c r="V949" s="55"/>
      <c r="W949" s="55"/>
      <c r="X949" s="55"/>
      <c r="Y949" s="55"/>
      <c r="Z949" s="55"/>
      <c r="AA949" s="55"/>
      <c r="AB949" s="55"/>
      <c r="AC949" s="55"/>
      <c r="AD949" s="55"/>
    </row>
    <row r="950">
      <c r="A950" s="22" t="s">
        <v>4490</v>
      </c>
      <c r="B950" s="120" t="s">
        <v>3630</v>
      </c>
      <c r="C950" s="22" t="s">
        <v>4491</v>
      </c>
      <c r="D950" s="85" t="s">
        <v>37</v>
      </c>
      <c r="E950" s="123" t="s">
        <v>4044</v>
      </c>
      <c r="F950" s="183" t="s">
        <v>3648</v>
      </c>
      <c r="G950" s="270" t="str">
        <f t="shared" si="53"/>
        <v>32.943065</v>
      </c>
      <c r="H950" s="270" t="str">
        <f t="shared" si="54"/>
        <v>69.955033</v>
      </c>
      <c r="I950" s="123">
        <v>2.0</v>
      </c>
      <c r="J950" s="123">
        <v>4.0</v>
      </c>
      <c r="K950" s="123">
        <v>0.0</v>
      </c>
      <c r="L950" s="123">
        <v>0.0</v>
      </c>
      <c r="M950" s="123">
        <v>0.0</v>
      </c>
      <c r="N950" s="123">
        <v>0.0</v>
      </c>
      <c r="O950" s="123">
        <v>1.0</v>
      </c>
      <c r="P950" s="128" t="s">
        <v>6113</v>
      </c>
      <c r="Q950" s="124"/>
      <c r="R950" s="126"/>
      <c r="S950" s="22"/>
      <c r="T950" s="55"/>
      <c r="U950" s="55"/>
      <c r="V950" s="55"/>
      <c r="W950" s="55"/>
      <c r="X950" s="55"/>
      <c r="Y950" s="55"/>
      <c r="Z950" s="55"/>
      <c r="AA950" s="55"/>
      <c r="AB950" s="55"/>
      <c r="AC950" s="55"/>
      <c r="AD950" s="55"/>
    </row>
    <row r="951">
      <c r="A951" s="22" t="s">
        <v>4493</v>
      </c>
      <c r="B951" s="120" t="s">
        <v>3630</v>
      </c>
      <c r="C951" s="22" t="s">
        <v>4494</v>
      </c>
      <c r="D951" s="85" t="s">
        <v>37</v>
      </c>
      <c r="E951" s="123" t="s">
        <v>4497</v>
      </c>
      <c r="F951" s="183" t="s">
        <v>4496</v>
      </c>
      <c r="G951" s="270" t="str">
        <f t="shared" si="53"/>
        <v>32.972384</v>
      </c>
      <c r="H951" s="270" t="str">
        <f t="shared" si="54"/>
        <v>70.214044</v>
      </c>
      <c r="I951" s="123">
        <v>5.0</v>
      </c>
      <c r="J951" s="123">
        <v>9.0</v>
      </c>
      <c r="K951" s="123">
        <v>0.0</v>
      </c>
      <c r="L951" s="123">
        <v>3.0</v>
      </c>
      <c r="M951" s="123">
        <v>0.0</v>
      </c>
      <c r="N951" s="123">
        <v>0.0</v>
      </c>
      <c r="O951" s="123">
        <v>0.0</v>
      </c>
      <c r="P951" s="128" t="s">
        <v>6113</v>
      </c>
      <c r="Q951" s="124"/>
      <c r="R951" s="126"/>
      <c r="S951" s="22"/>
      <c r="T951" s="55"/>
      <c r="U951" s="55"/>
      <c r="V951" s="55"/>
      <c r="W951" s="55"/>
      <c r="X951" s="55"/>
      <c r="Y951" s="55"/>
      <c r="Z951" s="55"/>
      <c r="AA951" s="55"/>
      <c r="AB951" s="55"/>
      <c r="AC951" s="55"/>
      <c r="AD951" s="55"/>
    </row>
    <row r="952">
      <c r="A952" s="22" t="s">
        <v>4499</v>
      </c>
      <c r="B952" s="120" t="s">
        <v>3630</v>
      </c>
      <c r="C952" s="22" t="s">
        <v>4500</v>
      </c>
      <c r="D952" s="85" t="s">
        <v>37</v>
      </c>
      <c r="E952" s="123" t="s">
        <v>3963</v>
      </c>
      <c r="F952" s="183" t="s">
        <v>3648</v>
      </c>
      <c r="G952" s="270" t="str">
        <f t="shared" si="53"/>
        <v>32.943065</v>
      </c>
      <c r="H952" s="270" t="str">
        <f t="shared" si="54"/>
        <v>69.955033</v>
      </c>
      <c r="I952" s="123">
        <v>3.0</v>
      </c>
      <c r="J952" s="123">
        <v>6.0</v>
      </c>
      <c r="K952" s="123">
        <v>0.0</v>
      </c>
      <c r="L952" s="123">
        <v>0.0</v>
      </c>
      <c r="M952" s="123">
        <v>0.0</v>
      </c>
      <c r="N952" s="123">
        <v>0.0</v>
      </c>
      <c r="O952" s="123">
        <v>2.0</v>
      </c>
      <c r="P952" s="128" t="s">
        <v>6113</v>
      </c>
      <c r="Q952" s="124"/>
      <c r="R952" s="126"/>
      <c r="S952" s="22"/>
      <c r="T952" s="55"/>
      <c r="U952" s="55"/>
      <c r="V952" s="55"/>
      <c r="W952" s="55"/>
      <c r="X952" s="55"/>
      <c r="Y952" s="55"/>
      <c r="Z952" s="55"/>
      <c r="AA952" s="55"/>
      <c r="AB952" s="55"/>
      <c r="AC952" s="55"/>
      <c r="AD952" s="55"/>
    </row>
    <row r="953">
      <c r="A953" s="22" t="s">
        <v>4502</v>
      </c>
      <c r="B953" s="120" t="s">
        <v>3630</v>
      </c>
      <c r="C953" s="22" t="s">
        <v>4503</v>
      </c>
      <c r="D953" s="85" t="s">
        <v>37</v>
      </c>
      <c r="E953" s="123" t="s">
        <v>4505</v>
      </c>
      <c r="F953" s="183" t="s">
        <v>3648</v>
      </c>
      <c r="G953" s="270" t="str">
        <f t="shared" si="53"/>
        <v>32.943065</v>
      </c>
      <c r="H953" s="270" t="str">
        <f t="shared" si="54"/>
        <v>69.955033</v>
      </c>
      <c r="I953" s="123">
        <v>2.0</v>
      </c>
      <c r="J953" s="123">
        <v>4.0</v>
      </c>
      <c r="K953" s="123">
        <v>1.0</v>
      </c>
      <c r="L953" s="123">
        <v>4.0</v>
      </c>
      <c r="M953" s="123">
        <v>1.0</v>
      </c>
      <c r="N953" s="123">
        <v>1.0</v>
      </c>
      <c r="O953" s="123">
        <v>0.0</v>
      </c>
      <c r="P953" s="128" t="s">
        <v>6113</v>
      </c>
      <c r="Q953" s="124"/>
      <c r="R953" s="126"/>
      <c r="S953" s="22"/>
      <c r="T953" s="55"/>
      <c r="U953" s="55"/>
      <c r="V953" s="55"/>
      <c r="W953" s="55"/>
      <c r="X953" s="55"/>
      <c r="Y953" s="55"/>
      <c r="Z953" s="55"/>
      <c r="AA953" s="55"/>
      <c r="AB953" s="55"/>
      <c r="AC953" s="55"/>
      <c r="AD953" s="55"/>
    </row>
    <row r="954">
      <c r="A954" s="22" t="s">
        <v>4507</v>
      </c>
      <c r="B954" s="120" t="s">
        <v>3630</v>
      </c>
      <c r="C954" s="22" t="s">
        <v>4508</v>
      </c>
      <c r="D954" s="85" t="s">
        <v>37</v>
      </c>
      <c r="E954" s="123" t="s">
        <v>4511</v>
      </c>
      <c r="F954" s="183" t="s">
        <v>4510</v>
      </c>
      <c r="G954" s="270" t="str">
        <f t="shared" si="53"/>
        <v>32.431428</v>
      </c>
      <c r="H954" s="270" t="str">
        <f t="shared" si="54"/>
        <v>70.965082</v>
      </c>
      <c r="I954" s="123">
        <v>0.0</v>
      </c>
      <c r="J954" s="123">
        <v>4.0</v>
      </c>
      <c r="K954" s="123">
        <v>0.0</v>
      </c>
      <c r="L954" s="123">
        <v>0.0</v>
      </c>
      <c r="M954" s="123">
        <v>0.0</v>
      </c>
      <c r="N954" s="123">
        <v>0.0</v>
      </c>
      <c r="O954" s="123">
        <v>0.0</v>
      </c>
      <c r="P954" s="128" t="s">
        <v>6113</v>
      </c>
      <c r="Q954" s="124"/>
      <c r="R954" s="126"/>
      <c r="S954" s="22"/>
      <c r="T954" s="55"/>
      <c r="U954" s="55"/>
      <c r="V954" s="55"/>
      <c r="W954" s="55"/>
      <c r="X954" s="55"/>
      <c r="Y954" s="55"/>
      <c r="Z954" s="55"/>
      <c r="AA954" s="55"/>
      <c r="AB954" s="55"/>
      <c r="AC954" s="55"/>
      <c r="AD954" s="55"/>
    </row>
    <row r="955">
      <c r="A955" s="22" t="s">
        <v>4513</v>
      </c>
      <c r="B955" s="120" t="s">
        <v>3630</v>
      </c>
      <c r="C955" s="22" t="s">
        <v>4514</v>
      </c>
      <c r="D955" s="85" t="s">
        <v>37</v>
      </c>
      <c r="E955" s="123" t="s">
        <v>4231</v>
      </c>
      <c r="F955" s="183" t="s">
        <v>4230</v>
      </c>
      <c r="G955" s="270" t="str">
        <f t="shared" si="53"/>
        <v>32.938775</v>
      </c>
      <c r="H955" s="270" t="str">
        <f t="shared" si="54"/>
        <v>70.248273</v>
      </c>
      <c r="I955" s="123">
        <v>3.0</v>
      </c>
      <c r="J955" s="123">
        <v>5.0</v>
      </c>
      <c r="K955" s="123">
        <v>0.0</v>
      </c>
      <c r="L955" s="123">
        <v>2.0</v>
      </c>
      <c r="M955" s="123">
        <v>0.0</v>
      </c>
      <c r="N955" s="123">
        <v>0.0</v>
      </c>
      <c r="O955" s="123">
        <v>3.0</v>
      </c>
      <c r="P955" s="128" t="s">
        <v>6113</v>
      </c>
      <c r="Q955" s="124"/>
      <c r="R955" s="126"/>
      <c r="S955" s="22"/>
      <c r="T955" s="55"/>
      <c r="U955" s="55"/>
      <c r="V955" s="55"/>
      <c r="W955" s="55"/>
      <c r="X955" s="55"/>
      <c r="Y955" s="55"/>
      <c r="Z955" s="55"/>
      <c r="AA955" s="55"/>
      <c r="AB955" s="55"/>
      <c r="AC955" s="55"/>
      <c r="AD955" s="55"/>
    </row>
    <row r="956">
      <c r="A956" s="22" t="s">
        <v>4516</v>
      </c>
      <c r="B956" s="120" t="s">
        <v>3630</v>
      </c>
      <c r="C956" s="22" t="s">
        <v>4514</v>
      </c>
      <c r="D956" s="85" t="s">
        <v>37</v>
      </c>
      <c r="E956" s="123" t="s">
        <v>4518</v>
      </c>
      <c r="F956" s="183" t="s">
        <v>3648</v>
      </c>
      <c r="G956" s="270" t="str">
        <f t="shared" si="53"/>
        <v>32.943065</v>
      </c>
      <c r="H956" s="270" t="str">
        <f t="shared" si="54"/>
        <v>69.955033</v>
      </c>
      <c r="I956" s="123">
        <v>2.0</v>
      </c>
      <c r="J956" s="123">
        <v>4.0</v>
      </c>
      <c r="K956" s="123">
        <v>0.0</v>
      </c>
      <c r="L956" s="123">
        <v>0.0</v>
      </c>
      <c r="M956" s="123">
        <v>0.0</v>
      </c>
      <c r="N956" s="123">
        <v>0.0</v>
      </c>
      <c r="O956" s="123">
        <v>0.0</v>
      </c>
      <c r="P956" s="128" t="s">
        <v>6113</v>
      </c>
      <c r="Q956" s="124"/>
      <c r="R956" s="126"/>
      <c r="S956" s="22"/>
      <c r="T956" s="55"/>
      <c r="U956" s="55"/>
      <c r="V956" s="55"/>
      <c r="W956" s="55"/>
      <c r="X956" s="55"/>
      <c r="Y956" s="55"/>
      <c r="Z956" s="55"/>
      <c r="AA956" s="55"/>
      <c r="AB956" s="55"/>
      <c r="AC956" s="55"/>
      <c r="AD956" s="55"/>
    </row>
    <row r="957">
      <c r="A957" s="22" t="s">
        <v>4520</v>
      </c>
      <c r="B957" s="120" t="s">
        <v>3630</v>
      </c>
      <c r="C957" s="22" t="s">
        <v>4521</v>
      </c>
      <c r="D957" s="85" t="s">
        <v>37</v>
      </c>
      <c r="E957" s="123" t="s">
        <v>4523</v>
      </c>
      <c r="F957" s="183" t="s">
        <v>3648</v>
      </c>
      <c r="G957" s="270" t="str">
        <f t="shared" si="53"/>
        <v>32.943065</v>
      </c>
      <c r="H957" s="270" t="str">
        <f t="shared" si="54"/>
        <v>69.955033</v>
      </c>
      <c r="I957" s="123">
        <v>4.0</v>
      </c>
      <c r="J957" s="123">
        <v>4.0</v>
      </c>
      <c r="K957" s="123">
        <v>0.0</v>
      </c>
      <c r="L957" s="123">
        <v>0.0</v>
      </c>
      <c r="M957" s="123">
        <v>0.0</v>
      </c>
      <c r="N957" s="123">
        <v>0.0</v>
      </c>
      <c r="O957" s="123">
        <v>2.0</v>
      </c>
      <c r="P957" s="128" t="s">
        <v>6113</v>
      </c>
      <c r="Q957" s="124"/>
      <c r="R957" s="126"/>
      <c r="S957" s="22"/>
      <c r="T957" s="55"/>
      <c r="U957" s="55"/>
      <c r="V957" s="55"/>
      <c r="W957" s="55"/>
      <c r="X957" s="55"/>
      <c r="Y957" s="55"/>
      <c r="Z957" s="55"/>
      <c r="AA957" s="55"/>
      <c r="AB957" s="55"/>
      <c r="AC957" s="55"/>
      <c r="AD957" s="55"/>
    </row>
    <row r="958">
      <c r="A958" s="22" t="s">
        <v>3960</v>
      </c>
      <c r="B958" s="120" t="s">
        <v>3630</v>
      </c>
      <c r="C958" s="22" t="s">
        <v>3961</v>
      </c>
      <c r="D958" s="85" t="s">
        <v>37</v>
      </c>
      <c r="E958" s="123" t="s">
        <v>3963</v>
      </c>
      <c r="F958" s="183" t="s">
        <v>3648</v>
      </c>
      <c r="G958" s="270" t="str">
        <f t="shared" si="53"/>
        <v>32.943065</v>
      </c>
      <c r="H958" s="270" t="str">
        <f t="shared" si="54"/>
        <v>69.955033</v>
      </c>
      <c r="I958" s="123">
        <v>25.0</v>
      </c>
      <c r="J958" s="123">
        <v>40.0</v>
      </c>
      <c r="K958" s="123">
        <v>9.0</v>
      </c>
      <c r="L958" s="123">
        <v>9.0</v>
      </c>
      <c r="M958" s="123">
        <v>0.0</v>
      </c>
      <c r="N958" s="123">
        <v>0.0</v>
      </c>
      <c r="O958" s="123">
        <v>2.0</v>
      </c>
      <c r="P958" s="128" t="s">
        <v>6113</v>
      </c>
      <c r="Q958" s="124"/>
      <c r="R958" s="126"/>
      <c r="S958" s="22"/>
      <c r="T958" s="55"/>
      <c r="U958" s="55"/>
      <c r="V958" s="55"/>
      <c r="W958" s="55"/>
      <c r="X958" s="55"/>
      <c r="Y958" s="55"/>
      <c r="Z958" s="55"/>
      <c r="AA958" s="55"/>
      <c r="AB958" s="55"/>
      <c r="AC958" s="55"/>
      <c r="AD958" s="55"/>
    </row>
    <row r="959">
      <c r="A959" s="22" t="s">
        <v>4525</v>
      </c>
      <c r="B959" s="120" t="s">
        <v>3630</v>
      </c>
      <c r="C959" s="22" t="s">
        <v>4526</v>
      </c>
      <c r="D959" s="85" t="s">
        <v>37</v>
      </c>
      <c r="E959" s="123" t="s">
        <v>4052</v>
      </c>
      <c r="F959" s="183" t="s">
        <v>3648</v>
      </c>
      <c r="G959" s="270" t="str">
        <f t="shared" si="53"/>
        <v>32.943065</v>
      </c>
      <c r="H959" s="270" t="str">
        <f t="shared" si="54"/>
        <v>69.955033</v>
      </c>
      <c r="I959" s="123">
        <v>3.0</v>
      </c>
      <c r="J959" s="123">
        <v>4.0</v>
      </c>
      <c r="K959" s="123">
        <v>0.0</v>
      </c>
      <c r="L959" s="123">
        <v>4.0</v>
      </c>
      <c r="M959" s="123">
        <v>0.0</v>
      </c>
      <c r="N959" s="123">
        <v>0.0</v>
      </c>
      <c r="O959" s="123">
        <v>0.0</v>
      </c>
      <c r="P959" s="128" t="s">
        <v>6113</v>
      </c>
      <c r="Q959" s="124"/>
      <c r="R959" s="126"/>
      <c r="S959" s="22"/>
      <c r="T959" s="55"/>
      <c r="U959" s="55"/>
      <c r="V959" s="55"/>
      <c r="W959" s="55"/>
      <c r="X959" s="55"/>
      <c r="Y959" s="55"/>
      <c r="Z959" s="55"/>
      <c r="AA959" s="55"/>
      <c r="AB959" s="55"/>
      <c r="AC959" s="55"/>
      <c r="AD959" s="55"/>
    </row>
    <row r="960">
      <c r="A960" s="22" t="s">
        <v>4528</v>
      </c>
      <c r="B960" s="120" t="s">
        <v>3630</v>
      </c>
      <c r="C960" s="22" t="s">
        <v>4529</v>
      </c>
      <c r="D960" s="85" t="s">
        <v>37</v>
      </c>
      <c r="E960" s="123" t="s">
        <v>4532</v>
      </c>
      <c r="F960" s="183" t="s">
        <v>4531</v>
      </c>
      <c r="G960" s="270" t="str">
        <f t="shared" si="53"/>
        <v>33.815206</v>
      </c>
      <c r="H960" s="270" t="str">
        <f t="shared" si="54"/>
        <v>70.748053</v>
      </c>
      <c r="I960" s="123">
        <v>7.0</v>
      </c>
      <c r="J960" s="123">
        <v>7.0</v>
      </c>
      <c r="K960" s="123">
        <v>0.0</v>
      </c>
      <c r="L960" s="123">
        <v>0.0</v>
      </c>
      <c r="M960" s="123">
        <v>0.0</v>
      </c>
      <c r="N960" s="123">
        <v>0.0</v>
      </c>
      <c r="O960" s="123">
        <v>0.0</v>
      </c>
      <c r="P960" s="128" t="s">
        <v>6113</v>
      </c>
      <c r="Q960" s="124"/>
      <c r="R960" s="126"/>
      <c r="S960" s="22"/>
      <c r="T960" s="55"/>
      <c r="U960" s="55"/>
      <c r="V960" s="55"/>
      <c r="W960" s="55"/>
      <c r="X960" s="55"/>
      <c r="Y960" s="55"/>
      <c r="Z960" s="55"/>
      <c r="AA960" s="55"/>
      <c r="AB960" s="55"/>
      <c r="AC960" s="55"/>
      <c r="AD960" s="55"/>
    </row>
    <row r="961">
      <c r="A961" s="22" t="s">
        <v>4534</v>
      </c>
      <c r="B961" s="120" t="s">
        <v>3630</v>
      </c>
      <c r="C961" s="22" t="s">
        <v>4535</v>
      </c>
      <c r="D961" s="85" t="s">
        <v>37</v>
      </c>
      <c r="E961" s="123" t="s">
        <v>4537</v>
      </c>
      <c r="F961" s="183" t="s">
        <v>4248</v>
      </c>
      <c r="G961" s="270" t="str">
        <f t="shared" si="53"/>
        <v>33.940547</v>
      </c>
      <c r="H961" s="270" t="str">
        <f t="shared" si="54"/>
        <v>71.049776</v>
      </c>
      <c r="I961" s="123">
        <v>7.0</v>
      </c>
      <c r="J961" s="123">
        <v>15.0</v>
      </c>
      <c r="K961" s="123">
        <v>0.0</v>
      </c>
      <c r="L961" s="123">
        <v>0.0</v>
      </c>
      <c r="M961" s="123">
        <v>0.0</v>
      </c>
      <c r="N961" s="123">
        <v>0.0</v>
      </c>
      <c r="O961" s="123">
        <v>7.0</v>
      </c>
      <c r="P961" s="128" t="s">
        <v>6113</v>
      </c>
      <c r="Q961" s="124"/>
      <c r="R961" s="126"/>
      <c r="S961" s="22"/>
      <c r="T961" s="55"/>
      <c r="U961" s="55"/>
      <c r="V961" s="55"/>
      <c r="W961" s="55"/>
      <c r="X961" s="55"/>
      <c r="Y961" s="55"/>
      <c r="Z961" s="55"/>
      <c r="AA961" s="55"/>
      <c r="AB961" s="55"/>
      <c r="AC961" s="55"/>
      <c r="AD961" s="55"/>
    </row>
    <row r="962">
      <c r="A962" s="22" t="s">
        <v>4539</v>
      </c>
      <c r="B962" s="120" t="s">
        <v>3630</v>
      </c>
      <c r="C962" s="22" t="s">
        <v>4535</v>
      </c>
      <c r="D962" s="85" t="s">
        <v>37</v>
      </c>
      <c r="E962" s="123" t="s">
        <v>4541</v>
      </c>
      <c r="F962" s="183" t="s">
        <v>4248</v>
      </c>
      <c r="G962" s="270" t="str">
        <f t="shared" si="53"/>
        <v>33.940547</v>
      </c>
      <c r="H962" s="270" t="str">
        <f t="shared" si="54"/>
        <v>71.049776</v>
      </c>
      <c r="I962" s="123">
        <v>11.0</v>
      </c>
      <c r="J962" s="123">
        <v>15.0</v>
      </c>
      <c r="K962" s="123">
        <v>0.0</v>
      </c>
      <c r="L962" s="123">
        <v>0.0</v>
      </c>
      <c r="M962" s="123">
        <v>0.0</v>
      </c>
      <c r="N962" s="123">
        <v>0.0</v>
      </c>
      <c r="O962" s="123">
        <v>2.0</v>
      </c>
      <c r="P962" s="128" t="s">
        <v>6113</v>
      </c>
      <c r="Q962" s="124"/>
      <c r="R962" s="126"/>
      <c r="S962" s="22"/>
      <c r="T962" s="55"/>
      <c r="U962" s="55"/>
      <c r="V962" s="55"/>
      <c r="W962" s="55"/>
      <c r="X962" s="55"/>
      <c r="Y962" s="55"/>
      <c r="Z962" s="55"/>
      <c r="AA962" s="55"/>
      <c r="AB962" s="55"/>
      <c r="AC962" s="55"/>
      <c r="AD962" s="55"/>
    </row>
    <row r="963">
      <c r="A963" s="22" t="s">
        <v>4543</v>
      </c>
      <c r="B963" s="120" t="s">
        <v>3630</v>
      </c>
      <c r="C963" s="22" t="s">
        <v>4535</v>
      </c>
      <c r="D963" s="85" t="s">
        <v>37</v>
      </c>
      <c r="E963" s="123" t="s">
        <v>4545</v>
      </c>
      <c r="F963" s="183" t="s">
        <v>4248</v>
      </c>
      <c r="G963" s="270" t="str">
        <f t="shared" si="53"/>
        <v>33.940547</v>
      </c>
      <c r="H963" s="270" t="str">
        <f t="shared" si="54"/>
        <v>71.049776</v>
      </c>
      <c r="I963" s="123">
        <v>32.0</v>
      </c>
      <c r="J963" s="123">
        <v>32.0</v>
      </c>
      <c r="K963" s="123">
        <v>2.0</v>
      </c>
      <c r="L963" s="123">
        <v>2.0</v>
      </c>
      <c r="M963" s="123">
        <v>0.0</v>
      </c>
      <c r="N963" s="123">
        <v>0.0</v>
      </c>
      <c r="O963" s="123">
        <v>0.0</v>
      </c>
      <c r="P963" s="128" t="s">
        <v>6113</v>
      </c>
      <c r="Q963" s="124"/>
      <c r="R963" s="126"/>
      <c r="S963" s="22"/>
      <c r="T963" s="55"/>
      <c r="U963" s="55"/>
      <c r="V963" s="55"/>
      <c r="W963" s="55"/>
      <c r="X963" s="55"/>
      <c r="Y963" s="55"/>
      <c r="Z963" s="55"/>
      <c r="AA963" s="55"/>
      <c r="AB963" s="55"/>
      <c r="AC963" s="55"/>
      <c r="AD963" s="55"/>
    </row>
    <row r="964">
      <c r="A964" s="22" t="s">
        <v>4547</v>
      </c>
      <c r="B964" s="120" t="s">
        <v>3630</v>
      </c>
      <c r="C964" s="22" t="s">
        <v>4548</v>
      </c>
      <c r="D964" s="85" t="s">
        <v>37</v>
      </c>
      <c r="E964" s="123" t="s">
        <v>4550</v>
      </c>
      <c r="F964" s="183" t="s">
        <v>3648</v>
      </c>
      <c r="G964" s="270" t="str">
        <f t="shared" si="53"/>
        <v>32.943065</v>
      </c>
      <c r="H964" s="270" t="str">
        <f t="shared" si="54"/>
        <v>69.955033</v>
      </c>
      <c r="I964" s="123">
        <v>18.0</v>
      </c>
      <c r="J964" s="123">
        <v>22.0</v>
      </c>
      <c r="K964" s="123">
        <v>0.0</v>
      </c>
      <c r="L964" s="123">
        <v>0.0</v>
      </c>
      <c r="M964" s="123">
        <v>0.0</v>
      </c>
      <c r="N964" s="123">
        <v>0.0</v>
      </c>
      <c r="O964" s="123">
        <v>0.0</v>
      </c>
      <c r="P964" s="128" t="s">
        <v>6113</v>
      </c>
      <c r="Q964" s="124"/>
      <c r="R964" s="126"/>
      <c r="S964" s="22"/>
      <c r="T964" s="55"/>
      <c r="U964" s="55"/>
      <c r="V964" s="55"/>
      <c r="W964" s="55"/>
      <c r="X964" s="55"/>
      <c r="Y964" s="55"/>
      <c r="Z964" s="55"/>
      <c r="AA964" s="55"/>
      <c r="AB964" s="55"/>
      <c r="AC964" s="55"/>
      <c r="AD964" s="55"/>
    </row>
    <row r="965">
      <c r="A965" s="22" t="s">
        <v>4552</v>
      </c>
      <c r="B965" s="120" t="s">
        <v>3630</v>
      </c>
      <c r="C965" s="22" t="s">
        <v>4548</v>
      </c>
      <c r="D965" s="85" t="s">
        <v>37</v>
      </c>
      <c r="E965" s="123" t="s">
        <v>4024</v>
      </c>
      <c r="F965" s="183" t="s">
        <v>4023</v>
      </c>
      <c r="G965" s="270" t="str">
        <f t="shared" si="53"/>
        <v>33.029133</v>
      </c>
      <c r="H965" s="270" t="str">
        <f t="shared" si="54"/>
        <v>70.246785</v>
      </c>
      <c r="I965" s="123">
        <v>4.0</v>
      </c>
      <c r="J965" s="123">
        <v>4.0</v>
      </c>
      <c r="K965" s="123">
        <v>0.0</v>
      </c>
      <c r="L965" s="123">
        <v>0.0</v>
      </c>
      <c r="M965" s="123">
        <v>0.0</v>
      </c>
      <c r="N965" s="123">
        <v>0.0</v>
      </c>
      <c r="O965" s="123">
        <v>0.0</v>
      </c>
      <c r="P965" s="128" t="s">
        <v>6113</v>
      </c>
      <c r="Q965" s="124"/>
      <c r="R965" s="126"/>
      <c r="S965" s="22"/>
      <c r="T965" s="55"/>
      <c r="U965" s="55"/>
      <c r="V965" s="55"/>
      <c r="W965" s="55"/>
      <c r="X965" s="55"/>
      <c r="Y965" s="55"/>
      <c r="Z965" s="55"/>
      <c r="AA965" s="55"/>
      <c r="AB965" s="55"/>
      <c r="AC965" s="55"/>
      <c r="AD965" s="55"/>
    </row>
    <row r="966">
      <c r="A966" s="22" t="s">
        <v>4554</v>
      </c>
      <c r="B966" s="120" t="s">
        <v>3630</v>
      </c>
      <c r="C966" s="22" t="s">
        <v>4555</v>
      </c>
      <c r="D966" s="85" t="s">
        <v>37</v>
      </c>
      <c r="E966" s="123" t="s">
        <v>4477</v>
      </c>
      <c r="F966" s="183" t="s">
        <v>4476</v>
      </c>
      <c r="G966" s="270" t="str">
        <f t="shared" si="53"/>
        <v>33.098257</v>
      </c>
      <c r="H966" s="270" t="str">
        <f t="shared" si="54"/>
        <v>69.978855</v>
      </c>
      <c r="I966" s="123">
        <v>5.0</v>
      </c>
      <c r="J966" s="123">
        <v>7.0</v>
      </c>
      <c r="K966" s="123">
        <v>0.0</v>
      </c>
      <c r="L966" s="123">
        <v>0.0</v>
      </c>
      <c r="M966" s="123">
        <v>0.0</v>
      </c>
      <c r="N966" s="123">
        <v>0.0</v>
      </c>
      <c r="O966" s="123">
        <v>2.0</v>
      </c>
      <c r="P966" s="128" t="s">
        <v>6113</v>
      </c>
      <c r="Q966" s="124"/>
      <c r="R966" s="126"/>
      <c r="S966" s="22"/>
      <c r="T966" s="55"/>
      <c r="U966" s="55"/>
      <c r="V966" s="55"/>
      <c r="W966" s="55"/>
      <c r="X966" s="55"/>
      <c r="Y966" s="55"/>
      <c r="Z966" s="55"/>
      <c r="AA966" s="55"/>
      <c r="AB966" s="55"/>
      <c r="AC966" s="55"/>
      <c r="AD966" s="55"/>
    </row>
    <row r="967">
      <c r="A967" s="22" t="s">
        <v>4557</v>
      </c>
      <c r="B967" s="120" t="s">
        <v>3630</v>
      </c>
      <c r="C967" s="22" t="s">
        <v>4555</v>
      </c>
      <c r="D967" s="85" t="s">
        <v>37</v>
      </c>
      <c r="E967" s="123" t="s">
        <v>4477</v>
      </c>
      <c r="F967" s="183" t="s">
        <v>4476</v>
      </c>
      <c r="G967" s="270" t="str">
        <f t="shared" si="53"/>
        <v>33.098257</v>
      </c>
      <c r="H967" s="270" t="str">
        <f t="shared" si="54"/>
        <v>69.978855</v>
      </c>
      <c r="I967" s="123">
        <v>5.0</v>
      </c>
      <c r="J967" s="123">
        <v>12.0</v>
      </c>
      <c r="K967" s="123">
        <v>2.0</v>
      </c>
      <c r="L967" s="123">
        <v>4.0</v>
      </c>
      <c r="M967" s="123">
        <v>0.0</v>
      </c>
      <c r="N967" s="123">
        <v>0.0</v>
      </c>
      <c r="O967" s="123">
        <v>3.0</v>
      </c>
      <c r="P967" s="128" t="s">
        <v>6113</v>
      </c>
      <c r="Q967" s="124"/>
      <c r="R967" s="126"/>
      <c r="S967" s="22"/>
      <c r="T967" s="55"/>
      <c r="U967" s="55"/>
      <c r="V967" s="55"/>
      <c r="W967" s="55"/>
      <c r="X967" s="55"/>
      <c r="Y967" s="55"/>
      <c r="Z967" s="55"/>
      <c r="AA967" s="55"/>
      <c r="AB967" s="55"/>
      <c r="AC967" s="55"/>
      <c r="AD967" s="55"/>
    </row>
    <row r="968">
      <c r="A968" s="22" t="s">
        <v>4559</v>
      </c>
      <c r="B968" s="120" t="s">
        <v>3630</v>
      </c>
      <c r="C968" s="22" t="s">
        <v>4555</v>
      </c>
      <c r="D968" s="85" t="s">
        <v>37</v>
      </c>
      <c r="E968" s="123" t="s">
        <v>4477</v>
      </c>
      <c r="F968" s="183" t="s">
        <v>4476</v>
      </c>
      <c r="G968" s="270" t="str">
        <f t="shared" si="53"/>
        <v>33.098257</v>
      </c>
      <c r="H968" s="270" t="str">
        <f t="shared" si="54"/>
        <v>69.978855</v>
      </c>
      <c r="I968" s="123">
        <v>9.0</v>
      </c>
      <c r="J968" s="123">
        <v>10.0</v>
      </c>
      <c r="K968" s="123">
        <v>0.0</v>
      </c>
      <c r="L968" s="123">
        <v>0.0</v>
      </c>
      <c r="M968" s="123">
        <v>0.0</v>
      </c>
      <c r="N968" s="123">
        <v>0.0</v>
      </c>
      <c r="O968" s="123">
        <v>6.0</v>
      </c>
      <c r="P968" s="128" t="s">
        <v>6113</v>
      </c>
      <c r="Q968" s="124"/>
      <c r="R968" s="126"/>
      <c r="S968" s="22"/>
      <c r="T968" s="55"/>
      <c r="U968" s="55"/>
      <c r="V968" s="55"/>
      <c r="W968" s="55"/>
      <c r="X968" s="55"/>
      <c r="Y968" s="55"/>
      <c r="Z968" s="55"/>
      <c r="AA968" s="55"/>
      <c r="AB968" s="55"/>
      <c r="AC968" s="55"/>
      <c r="AD968" s="55"/>
    </row>
    <row r="969">
      <c r="A969" s="22" t="s">
        <v>3965</v>
      </c>
      <c r="B969" s="120" t="s">
        <v>3630</v>
      </c>
      <c r="C969" s="22" t="s">
        <v>3966</v>
      </c>
      <c r="D969" s="85" t="s">
        <v>37</v>
      </c>
      <c r="E969" s="123" t="s">
        <v>3968</v>
      </c>
      <c r="F969" s="183" t="s">
        <v>3671</v>
      </c>
      <c r="G969" s="270" t="str">
        <f t="shared" si="53"/>
        <v>32.320237</v>
      </c>
      <c r="H969" s="270" t="str">
        <f t="shared" si="54"/>
        <v>69.859740</v>
      </c>
      <c r="I969" s="123">
        <v>3.0</v>
      </c>
      <c r="J969" s="123">
        <v>5.0</v>
      </c>
      <c r="K969" s="123">
        <v>0.0</v>
      </c>
      <c r="L969" s="123">
        <v>3.0</v>
      </c>
      <c r="M969" s="123">
        <v>0.0</v>
      </c>
      <c r="N969" s="123">
        <v>0.0</v>
      </c>
      <c r="O969" s="123">
        <v>0.0</v>
      </c>
      <c r="P969" s="128" t="s">
        <v>6113</v>
      </c>
      <c r="Q969" s="124"/>
      <c r="R969" s="126"/>
      <c r="S969" s="22"/>
      <c r="T969" s="55"/>
      <c r="U969" s="55"/>
      <c r="V969" s="55"/>
      <c r="W969" s="55"/>
      <c r="X969" s="55"/>
      <c r="Y969" s="55"/>
      <c r="Z969" s="55"/>
      <c r="AA969" s="55"/>
      <c r="AB969" s="55"/>
      <c r="AC969" s="55"/>
      <c r="AD969" s="55"/>
    </row>
    <row r="970">
      <c r="A970" s="22" t="s">
        <v>4561</v>
      </c>
      <c r="B970" s="120" t="s">
        <v>3630</v>
      </c>
      <c r="C970" s="22" t="s">
        <v>4562</v>
      </c>
      <c r="D970" s="85" t="s">
        <v>37</v>
      </c>
      <c r="E970" s="123" t="s">
        <v>4477</v>
      </c>
      <c r="F970" s="183" t="s">
        <v>4476</v>
      </c>
      <c r="G970" s="270" t="str">
        <f t="shared" si="53"/>
        <v>33.098257</v>
      </c>
      <c r="H970" s="270" t="str">
        <f t="shared" si="54"/>
        <v>69.978855</v>
      </c>
      <c r="I970" s="123">
        <v>4.0</v>
      </c>
      <c r="J970" s="123">
        <v>8.0</v>
      </c>
      <c r="K970" s="123">
        <v>0.0</v>
      </c>
      <c r="L970" s="123">
        <v>0.0</v>
      </c>
      <c r="M970" s="123">
        <v>0.0</v>
      </c>
      <c r="N970" s="123">
        <v>0.0</v>
      </c>
      <c r="O970" s="123">
        <v>0.0</v>
      </c>
      <c r="P970" s="128" t="s">
        <v>6113</v>
      </c>
      <c r="Q970" s="124"/>
      <c r="R970" s="126"/>
      <c r="S970" s="22"/>
      <c r="T970" s="55"/>
      <c r="U970" s="55"/>
      <c r="V970" s="55"/>
      <c r="W970" s="55"/>
      <c r="X970" s="55"/>
      <c r="Y970" s="55"/>
      <c r="Z970" s="55"/>
      <c r="AA970" s="55"/>
      <c r="AB970" s="55"/>
      <c r="AC970" s="55"/>
      <c r="AD970" s="55"/>
    </row>
    <row r="971">
      <c r="A971" s="22" t="s">
        <v>4564</v>
      </c>
      <c r="B971" s="120" t="s">
        <v>3630</v>
      </c>
      <c r="C971" s="22" t="s">
        <v>4565</v>
      </c>
      <c r="D971" s="85" t="s">
        <v>37</v>
      </c>
      <c r="E971" s="123" t="s">
        <v>4568</v>
      </c>
      <c r="F971" s="183" t="s">
        <v>4567</v>
      </c>
      <c r="G971" s="270" t="str">
        <f t="shared" si="53"/>
        <v>33.001031</v>
      </c>
      <c r="H971" s="270" t="str">
        <f t="shared" si="54"/>
        <v>70.364339</v>
      </c>
      <c r="I971" s="123">
        <v>8.0</v>
      </c>
      <c r="J971" s="123">
        <v>10.0</v>
      </c>
      <c r="K971" s="123">
        <v>0.0</v>
      </c>
      <c r="L971" s="123">
        <v>0.0</v>
      </c>
      <c r="M971" s="123">
        <v>0.0</v>
      </c>
      <c r="N971" s="123">
        <v>0.0</v>
      </c>
      <c r="O971" s="123">
        <v>0.0</v>
      </c>
      <c r="P971" s="128" t="s">
        <v>6113</v>
      </c>
      <c r="Q971" s="124"/>
      <c r="R971" s="125"/>
      <c r="S971" s="22"/>
      <c r="T971" s="55"/>
      <c r="U971" s="55"/>
      <c r="V971" s="55"/>
      <c r="W971" s="55"/>
      <c r="X971" s="55"/>
      <c r="Y971" s="55"/>
      <c r="Z971" s="55"/>
      <c r="AA971" s="55"/>
      <c r="AB971" s="55"/>
      <c r="AC971" s="55"/>
      <c r="AD971" s="55"/>
    </row>
    <row r="972">
      <c r="A972" s="22" t="s">
        <v>4571</v>
      </c>
      <c r="B972" s="120" t="s">
        <v>3630</v>
      </c>
      <c r="C972" s="22" t="s">
        <v>4565</v>
      </c>
      <c r="D972" s="85" t="s">
        <v>37</v>
      </c>
      <c r="E972" s="123" t="s">
        <v>4568</v>
      </c>
      <c r="F972" s="183" t="s">
        <v>4567</v>
      </c>
      <c r="G972" s="270" t="str">
        <f t="shared" si="53"/>
        <v>33.001031</v>
      </c>
      <c r="H972" s="270" t="str">
        <f t="shared" si="54"/>
        <v>70.364339</v>
      </c>
      <c r="I972" s="123">
        <v>4.0</v>
      </c>
      <c r="J972" s="123">
        <v>6.0</v>
      </c>
      <c r="K972" s="123">
        <v>0.0</v>
      </c>
      <c r="L972" s="123">
        <v>0.0</v>
      </c>
      <c r="M972" s="123">
        <v>0.0</v>
      </c>
      <c r="N972" s="123">
        <v>0.0</v>
      </c>
      <c r="O972" s="123">
        <v>0.0</v>
      </c>
      <c r="P972" s="128" t="s">
        <v>6113</v>
      </c>
      <c r="Q972" s="124"/>
      <c r="R972" s="126"/>
      <c r="S972" s="22"/>
      <c r="T972" s="55"/>
      <c r="U972" s="55"/>
      <c r="V972" s="55"/>
      <c r="W972" s="55"/>
      <c r="X972" s="55"/>
      <c r="Y972" s="55"/>
      <c r="Z972" s="55"/>
      <c r="AA972" s="55"/>
      <c r="AB972" s="55"/>
      <c r="AC972" s="55"/>
      <c r="AD972" s="55"/>
    </row>
    <row r="973">
      <c r="A973" s="22" t="s">
        <v>4573</v>
      </c>
      <c r="B973" s="120" t="s">
        <v>3630</v>
      </c>
      <c r="C973" s="22" t="s">
        <v>4565</v>
      </c>
      <c r="D973" s="85" t="s">
        <v>37</v>
      </c>
      <c r="E973" s="123" t="s">
        <v>3793</v>
      </c>
      <c r="F973" s="183" t="s">
        <v>3792</v>
      </c>
      <c r="G973" s="270" t="str">
        <f t="shared" si="53"/>
        <v>33.150049</v>
      </c>
      <c r="H973" s="270" t="str">
        <f t="shared" si="54"/>
        <v>70.433361</v>
      </c>
      <c r="I973" s="123">
        <v>4.0</v>
      </c>
      <c r="J973" s="123">
        <v>5.0</v>
      </c>
      <c r="K973" s="123">
        <v>0.0</v>
      </c>
      <c r="L973" s="123">
        <v>0.0</v>
      </c>
      <c r="M973" s="123">
        <v>0.0</v>
      </c>
      <c r="N973" s="123">
        <v>0.0</v>
      </c>
      <c r="O973" s="123">
        <v>0.0</v>
      </c>
      <c r="P973" s="128" t="s">
        <v>6113</v>
      </c>
      <c r="Q973" s="124"/>
      <c r="R973" s="126"/>
      <c r="S973" s="22"/>
      <c r="T973" s="55"/>
      <c r="U973" s="55"/>
      <c r="V973" s="55"/>
      <c r="W973" s="55"/>
      <c r="X973" s="55"/>
      <c r="Y973" s="55"/>
      <c r="Z973" s="55"/>
      <c r="AA973" s="55"/>
      <c r="AB973" s="55"/>
      <c r="AC973" s="55"/>
      <c r="AD973" s="55"/>
    </row>
    <row r="974">
      <c r="A974" s="22" t="s">
        <v>4575</v>
      </c>
      <c r="B974" s="120" t="s">
        <v>3630</v>
      </c>
      <c r="C974" s="22" t="s">
        <v>4565</v>
      </c>
      <c r="D974" s="85" t="s">
        <v>37</v>
      </c>
      <c r="E974" s="123" t="s">
        <v>4217</v>
      </c>
      <c r="F974" s="183" t="s">
        <v>4216</v>
      </c>
      <c r="G974" s="270" t="str">
        <f t="shared" si="53"/>
        <v>32.943336</v>
      </c>
      <c r="H974" s="270" t="str">
        <f t="shared" si="54"/>
        <v>69.899944</v>
      </c>
      <c r="I974" s="123">
        <v>4.0</v>
      </c>
      <c r="J974" s="123">
        <v>4.0</v>
      </c>
      <c r="K974" s="123">
        <v>0.0</v>
      </c>
      <c r="L974" s="123">
        <v>0.0</v>
      </c>
      <c r="M974" s="123">
        <v>0.0</v>
      </c>
      <c r="N974" s="123">
        <v>0.0</v>
      </c>
      <c r="O974" s="123">
        <v>4.0</v>
      </c>
      <c r="P974" s="128" t="s">
        <v>6113</v>
      </c>
      <c r="Q974" s="124"/>
      <c r="R974" s="126"/>
      <c r="S974" s="22"/>
      <c r="T974" s="55"/>
      <c r="U974" s="55"/>
      <c r="V974" s="55"/>
      <c r="W974" s="55"/>
      <c r="X974" s="55"/>
      <c r="Y974" s="55"/>
      <c r="Z974" s="55"/>
      <c r="AA974" s="55"/>
      <c r="AB974" s="55"/>
      <c r="AC974" s="55"/>
      <c r="AD974" s="55"/>
    </row>
    <row r="975">
      <c r="A975" s="22" t="s">
        <v>4577</v>
      </c>
      <c r="B975" s="120" t="s">
        <v>3630</v>
      </c>
      <c r="C975" s="22" t="s">
        <v>4578</v>
      </c>
      <c r="D975" s="85" t="s">
        <v>37</v>
      </c>
      <c r="E975" s="123" t="s">
        <v>4580</v>
      </c>
      <c r="F975" s="183" t="s">
        <v>3648</v>
      </c>
      <c r="G975" s="270" t="str">
        <f t="shared" si="53"/>
        <v>32.943065</v>
      </c>
      <c r="H975" s="270" t="str">
        <f t="shared" si="54"/>
        <v>69.955033</v>
      </c>
      <c r="I975" s="123">
        <v>1.0</v>
      </c>
      <c r="J975" s="123">
        <v>6.0</v>
      </c>
      <c r="K975" s="123">
        <v>0.0</v>
      </c>
      <c r="L975" s="123">
        <v>0.0</v>
      </c>
      <c r="M975" s="123">
        <v>0.0</v>
      </c>
      <c r="N975" s="123">
        <v>0.0</v>
      </c>
      <c r="O975" s="123">
        <v>0.0</v>
      </c>
      <c r="P975" s="128" t="s">
        <v>6113</v>
      </c>
      <c r="Q975" s="124"/>
      <c r="R975" s="126"/>
      <c r="S975" s="22"/>
      <c r="T975" s="55"/>
      <c r="U975" s="55"/>
      <c r="V975" s="55"/>
      <c r="W975" s="55"/>
      <c r="X975" s="55"/>
      <c r="Y975" s="55"/>
      <c r="Z975" s="55"/>
      <c r="AA975" s="55"/>
      <c r="AB975" s="55"/>
      <c r="AC975" s="55"/>
      <c r="AD975" s="55"/>
    </row>
    <row r="976">
      <c r="A976" s="22" t="s">
        <v>4582</v>
      </c>
      <c r="B976" s="120" t="s">
        <v>3630</v>
      </c>
      <c r="C976" s="22" t="s">
        <v>4583</v>
      </c>
      <c r="D976" s="85" t="s">
        <v>37</v>
      </c>
      <c r="E976" s="123" t="s">
        <v>4271</v>
      </c>
      <c r="F976" s="183" t="s">
        <v>4270</v>
      </c>
      <c r="G976" s="270" t="str">
        <f t="shared" si="53"/>
        <v>32.944834</v>
      </c>
      <c r="H976" s="270" t="str">
        <f t="shared" si="54"/>
        <v>70.301845</v>
      </c>
      <c r="I976" s="123">
        <v>3.0</v>
      </c>
      <c r="J976" s="123">
        <v>6.0</v>
      </c>
      <c r="K976" s="123">
        <v>0.0</v>
      </c>
      <c r="L976" s="123">
        <v>0.0</v>
      </c>
      <c r="M976" s="123">
        <v>0.0</v>
      </c>
      <c r="N976" s="123">
        <v>0.0</v>
      </c>
      <c r="O976" s="123">
        <v>2.0</v>
      </c>
      <c r="P976" s="128" t="s">
        <v>6113</v>
      </c>
      <c r="Q976" s="124"/>
      <c r="R976" s="126"/>
      <c r="S976" s="22"/>
      <c r="T976" s="55"/>
      <c r="U976" s="55"/>
      <c r="V976" s="55"/>
      <c r="W976" s="55"/>
      <c r="X976" s="55"/>
      <c r="Y976" s="55"/>
      <c r="Z976" s="55"/>
      <c r="AA976" s="55"/>
      <c r="AB976" s="55"/>
      <c r="AC976" s="55"/>
      <c r="AD976" s="55"/>
    </row>
    <row r="977">
      <c r="A977" s="22" t="s">
        <v>4585</v>
      </c>
      <c r="B977" s="120" t="s">
        <v>3630</v>
      </c>
      <c r="C977" s="22" t="s">
        <v>4586</v>
      </c>
      <c r="D977" s="85" t="s">
        <v>37</v>
      </c>
      <c r="E977" s="123" t="s">
        <v>4588</v>
      </c>
      <c r="F977" s="183" t="s">
        <v>3792</v>
      </c>
      <c r="G977" s="270" t="str">
        <f t="shared" si="53"/>
        <v>33.150049</v>
      </c>
      <c r="H977" s="270" t="str">
        <f t="shared" si="54"/>
        <v>70.433361</v>
      </c>
      <c r="I977" s="123">
        <v>3.0</v>
      </c>
      <c r="J977" s="123">
        <v>7.0</v>
      </c>
      <c r="K977" s="123">
        <v>0.0</v>
      </c>
      <c r="L977" s="123">
        <v>0.0</v>
      </c>
      <c r="M977" s="123">
        <v>0.0</v>
      </c>
      <c r="N977" s="123">
        <v>0.0</v>
      </c>
      <c r="O977" s="123">
        <v>3.0</v>
      </c>
      <c r="P977" s="128" t="s">
        <v>6113</v>
      </c>
      <c r="Q977" s="124"/>
      <c r="R977" s="126"/>
      <c r="S977" s="22"/>
      <c r="T977" s="55"/>
      <c r="U977" s="55"/>
      <c r="V977" s="55"/>
      <c r="W977" s="55"/>
      <c r="X977" s="55"/>
      <c r="Y977" s="55"/>
      <c r="Z977" s="55"/>
      <c r="AA977" s="55"/>
      <c r="AB977" s="55"/>
      <c r="AC977" s="55"/>
      <c r="AD977" s="55"/>
    </row>
    <row r="978">
      <c r="A978" s="22" t="s">
        <v>4590</v>
      </c>
      <c r="B978" s="120" t="s">
        <v>3630</v>
      </c>
      <c r="C978" s="22" t="s">
        <v>4591</v>
      </c>
      <c r="D978" s="85" t="s">
        <v>37</v>
      </c>
      <c r="E978" s="123" t="s">
        <v>4593</v>
      </c>
      <c r="F978" s="183" t="s">
        <v>3648</v>
      </c>
      <c r="G978" s="270" t="str">
        <f t="shared" si="53"/>
        <v>32.943065</v>
      </c>
      <c r="H978" s="270" t="str">
        <f t="shared" si="54"/>
        <v>69.955033</v>
      </c>
      <c r="I978" s="123">
        <v>2.0</v>
      </c>
      <c r="J978" s="123">
        <v>5.0</v>
      </c>
      <c r="K978" s="123">
        <v>0.0</v>
      </c>
      <c r="L978" s="123">
        <v>0.0</v>
      </c>
      <c r="M978" s="123">
        <v>0.0</v>
      </c>
      <c r="N978" s="123">
        <v>0.0</v>
      </c>
      <c r="O978" s="123">
        <v>0.0</v>
      </c>
      <c r="P978" s="128" t="s">
        <v>6113</v>
      </c>
      <c r="Q978" s="124"/>
      <c r="R978" s="126"/>
      <c r="S978" s="22"/>
      <c r="T978" s="55"/>
      <c r="U978" s="55"/>
      <c r="V978" s="55"/>
      <c r="W978" s="55"/>
      <c r="X978" s="55"/>
      <c r="Y978" s="55"/>
      <c r="Z978" s="55"/>
      <c r="AA978" s="55"/>
      <c r="AB978" s="55"/>
      <c r="AC978" s="55"/>
      <c r="AD978" s="55"/>
    </row>
    <row r="979">
      <c r="A979" s="22" t="s">
        <v>4595</v>
      </c>
      <c r="B979" s="120" t="s">
        <v>3630</v>
      </c>
      <c r="C979" s="22" t="s">
        <v>4591</v>
      </c>
      <c r="D979" s="85" t="s">
        <v>37</v>
      </c>
      <c r="E979" s="123" t="s">
        <v>4593</v>
      </c>
      <c r="F979" s="183" t="s">
        <v>3648</v>
      </c>
      <c r="G979" s="270" t="str">
        <f t="shared" si="53"/>
        <v>32.943065</v>
      </c>
      <c r="H979" s="270" t="str">
        <f t="shared" si="54"/>
        <v>69.955033</v>
      </c>
      <c r="I979" s="123">
        <v>2.0</v>
      </c>
      <c r="J979" s="123">
        <v>3.0</v>
      </c>
      <c r="K979" s="123">
        <v>0.0</v>
      </c>
      <c r="L979" s="123">
        <v>0.0</v>
      </c>
      <c r="M979" s="123">
        <v>0.0</v>
      </c>
      <c r="N979" s="123">
        <v>0.0</v>
      </c>
      <c r="O979" s="123">
        <v>0.0</v>
      </c>
      <c r="P979" s="128" t="s">
        <v>6113</v>
      </c>
      <c r="Q979" s="124"/>
      <c r="R979" s="126"/>
      <c r="S979" s="22"/>
      <c r="T979" s="55"/>
      <c r="U979" s="55"/>
      <c r="V979" s="55"/>
      <c r="W979" s="55"/>
      <c r="X979" s="55"/>
      <c r="Y979" s="55"/>
      <c r="Z979" s="55"/>
      <c r="AA979" s="55"/>
      <c r="AB979" s="55"/>
      <c r="AC979" s="55"/>
      <c r="AD979" s="55"/>
    </row>
    <row r="980">
      <c r="A980" s="22" t="s">
        <v>3970</v>
      </c>
      <c r="B980" s="120" t="s">
        <v>3630</v>
      </c>
      <c r="C980" s="22" t="s">
        <v>3971</v>
      </c>
      <c r="D980" s="85" t="s">
        <v>37</v>
      </c>
      <c r="E980" s="123" t="s">
        <v>3635</v>
      </c>
      <c r="F980" s="183" t="s">
        <v>3634</v>
      </c>
      <c r="G980" s="270" t="str">
        <f t="shared" si="53"/>
        <v>32.298231</v>
      </c>
      <c r="H980" s="270" t="str">
        <f t="shared" si="54"/>
        <v>69.597624</v>
      </c>
      <c r="I980" s="123">
        <v>12.0</v>
      </c>
      <c r="J980" s="123">
        <v>18.0</v>
      </c>
      <c r="K980" s="123">
        <v>4.0</v>
      </c>
      <c r="L980" s="123">
        <v>4.0</v>
      </c>
      <c r="M980" s="123">
        <v>0.0</v>
      </c>
      <c r="N980" s="123">
        <v>0.0</v>
      </c>
      <c r="O980" s="123">
        <v>10.0</v>
      </c>
      <c r="P980" s="128" t="s">
        <v>6113</v>
      </c>
      <c r="Q980" s="124"/>
      <c r="R980" s="126"/>
      <c r="S980" s="22"/>
      <c r="T980" s="55"/>
      <c r="U980" s="55"/>
      <c r="V980" s="55"/>
      <c r="W980" s="55"/>
      <c r="X980" s="55"/>
      <c r="Y980" s="55"/>
      <c r="Z980" s="55"/>
      <c r="AA980" s="55"/>
      <c r="AB980" s="55"/>
      <c r="AC980" s="55"/>
      <c r="AD980" s="55"/>
    </row>
    <row r="981">
      <c r="A981" s="22" t="s">
        <v>4597</v>
      </c>
      <c r="B981" s="120" t="s">
        <v>3630</v>
      </c>
      <c r="C981" s="22" t="s">
        <v>4591</v>
      </c>
      <c r="D981" s="85" t="s">
        <v>37</v>
      </c>
      <c r="E981" s="123" t="s">
        <v>4600</v>
      </c>
      <c r="F981" s="183" t="s">
        <v>4599</v>
      </c>
      <c r="G981" s="270" t="str">
        <f t="shared" si="53"/>
        <v>32.678757</v>
      </c>
      <c r="H981" s="270" t="str">
        <f t="shared" si="54"/>
        <v>69.829959</v>
      </c>
      <c r="I981" s="123">
        <v>4.0</v>
      </c>
      <c r="J981" s="123">
        <v>6.0</v>
      </c>
      <c r="K981" s="123">
        <v>0.0</v>
      </c>
      <c r="L981" s="123">
        <v>0.0</v>
      </c>
      <c r="M981" s="123">
        <v>0.0</v>
      </c>
      <c r="N981" s="123">
        <v>0.0</v>
      </c>
      <c r="O981" s="123">
        <v>3.0</v>
      </c>
      <c r="P981" s="128" t="s">
        <v>6113</v>
      </c>
      <c r="Q981" s="124"/>
      <c r="R981" s="126"/>
      <c r="S981" s="22"/>
      <c r="T981" s="55"/>
      <c r="U981" s="55"/>
      <c r="V981" s="55"/>
      <c r="W981" s="55"/>
      <c r="X981" s="55"/>
      <c r="Y981" s="55"/>
      <c r="Z981" s="55"/>
      <c r="AA981" s="55"/>
      <c r="AB981" s="55"/>
      <c r="AC981" s="55"/>
      <c r="AD981" s="55"/>
    </row>
    <row r="982">
      <c r="A982" s="129" t="s">
        <v>4602</v>
      </c>
      <c r="B982" s="120" t="s">
        <v>3630</v>
      </c>
      <c r="C982" s="129" t="s">
        <v>4603</v>
      </c>
      <c r="D982" s="85" t="s">
        <v>37</v>
      </c>
      <c r="E982" s="271" t="s">
        <v>4605</v>
      </c>
      <c r="F982" s="271" t="s">
        <v>4606</v>
      </c>
      <c r="G982" s="270" t="str">
        <f t="shared" si="53"/>
        <v>32.272222</v>
      </c>
      <c r="H982" s="270" t="str">
        <f t="shared" si="54"/>
        <v>69.440277</v>
      </c>
      <c r="I982" s="132">
        <v>6.0</v>
      </c>
      <c r="J982" s="132">
        <v>8.0</v>
      </c>
      <c r="K982" s="132">
        <v>0.0</v>
      </c>
      <c r="L982" s="132">
        <v>0.0</v>
      </c>
      <c r="M982" s="132">
        <v>0.0</v>
      </c>
      <c r="N982" s="132">
        <v>0.0</v>
      </c>
      <c r="O982" s="132">
        <v>2.0</v>
      </c>
      <c r="P982" s="128" t="s">
        <v>6113</v>
      </c>
      <c r="Q982" s="133"/>
      <c r="R982" s="134"/>
      <c r="S982" s="129"/>
      <c r="T982" s="135"/>
      <c r="U982" s="135"/>
      <c r="V982" s="135"/>
      <c r="W982" s="135"/>
      <c r="X982" s="135"/>
      <c r="Y982" s="135"/>
      <c r="Z982" s="135"/>
      <c r="AA982" s="135"/>
      <c r="AB982" s="135"/>
      <c r="AC982" s="135"/>
      <c r="AD982" s="135"/>
    </row>
    <row r="983">
      <c r="A983" s="22" t="s">
        <v>4608</v>
      </c>
      <c r="B983" s="120" t="s">
        <v>3630</v>
      </c>
      <c r="C983" s="22" t="s">
        <v>4609</v>
      </c>
      <c r="D983" s="85" t="s">
        <v>37</v>
      </c>
      <c r="E983" s="123" t="s">
        <v>4611</v>
      </c>
      <c r="F983" s="183" t="s">
        <v>3648</v>
      </c>
      <c r="G983" s="270" t="str">
        <f t="shared" si="53"/>
        <v>32.943065</v>
      </c>
      <c r="H983" s="270" t="str">
        <f t="shared" si="54"/>
        <v>69.955033</v>
      </c>
      <c r="I983" s="123">
        <v>7.0</v>
      </c>
      <c r="J983" s="123">
        <v>14.0</v>
      </c>
      <c r="K983" s="123">
        <v>0.0</v>
      </c>
      <c r="L983" s="123">
        <v>11.0</v>
      </c>
      <c r="M983" s="123">
        <v>0.0</v>
      </c>
      <c r="N983" s="123">
        <v>0.0</v>
      </c>
      <c r="O983" s="123">
        <v>10.0</v>
      </c>
      <c r="P983" s="128" t="s">
        <v>6113</v>
      </c>
      <c r="Q983" s="124"/>
      <c r="R983" s="126"/>
      <c r="S983" s="22"/>
      <c r="T983" s="55"/>
      <c r="U983" s="55"/>
      <c r="V983" s="55"/>
      <c r="W983" s="55"/>
      <c r="X983" s="55"/>
      <c r="Y983" s="55"/>
      <c r="Z983" s="55"/>
      <c r="AA983" s="55"/>
      <c r="AB983" s="55"/>
      <c r="AC983" s="55"/>
      <c r="AD983" s="55"/>
    </row>
    <row r="984">
      <c r="A984" s="22" t="s">
        <v>4613</v>
      </c>
      <c r="B984" s="120" t="s">
        <v>3630</v>
      </c>
      <c r="C984" s="22" t="s">
        <v>4614</v>
      </c>
      <c r="D984" s="85" t="s">
        <v>37</v>
      </c>
      <c r="E984" s="123" t="s">
        <v>3763</v>
      </c>
      <c r="F984" s="183" t="s">
        <v>3762</v>
      </c>
      <c r="G984" s="270" t="str">
        <f t="shared" si="53"/>
        <v>32.957056</v>
      </c>
      <c r="H984" s="270" t="str">
        <f t="shared" si="54"/>
        <v>69.885054</v>
      </c>
      <c r="I984" s="123">
        <v>4.0</v>
      </c>
      <c r="J984" s="123">
        <v>7.0</v>
      </c>
      <c r="K984" s="123">
        <v>0.0</v>
      </c>
      <c r="L984" s="123">
        <v>0.0</v>
      </c>
      <c r="M984" s="123">
        <v>0.0</v>
      </c>
      <c r="N984" s="123">
        <v>0.0</v>
      </c>
      <c r="O984" s="123">
        <v>3.0</v>
      </c>
      <c r="P984" s="128" t="s">
        <v>6113</v>
      </c>
      <c r="Q984" s="124"/>
      <c r="R984" s="126"/>
      <c r="S984" s="22"/>
      <c r="T984" s="55"/>
      <c r="U984" s="55"/>
      <c r="V984" s="55"/>
      <c r="W984" s="55"/>
      <c r="X984" s="55"/>
      <c r="Y984" s="55"/>
      <c r="Z984" s="55"/>
      <c r="AA984" s="55"/>
      <c r="AB984" s="55"/>
      <c r="AC984" s="55"/>
      <c r="AD984" s="55"/>
    </row>
    <row r="985">
      <c r="A985" s="22" t="s">
        <v>4616</v>
      </c>
      <c r="B985" s="120" t="s">
        <v>3630</v>
      </c>
      <c r="C985" s="22" t="s">
        <v>4617</v>
      </c>
      <c r="D985" s="85" t="s">
        <v>37</v>
      </c>
      <c r="E985" s="123" t="s">
        <v>4619</v>
      </c>
      <c r="F985" s="183" t="s">
        <v>3671</v>
      </c>
      <c r="G985" s="270" t="str">
        <f t="shared" si="53"/>
        <v>32.320237</v>
      </c>
      <c r="H985" s="270" t="str">
        <f t="shared" si="54"/>
        <v>69.859740</v>
      </c>
      <c r="I985" s="123">
        <v>2.0</v>
      </c>
      <c r="J985" s="123">
        <v>5.0</v>
      </c>
      <c r="K985" s="123">
        <v>0.0</v>
      </c>
      <c r="L985" s="123">
        <v>5.0</v>
      </c>
      <c r="M985" s="123">
        <v>0.0</v>
      </c>
      <c r="N985" s="123">
        <v>0.0</v>
      </c>
      <c r="O985" s="123">
        <v>2.0</v>
      </c>
      <c r="P985" s="128" t="s">
        <v>6113</v>
      </c>
      <c r="Q985" s="124"/>
      <c r="R985" s="126"/>
      <c r="S985" s="22"/>
      <c r="T985" s="55"/>
      <c r="U985" s="55"/>
      <c r="V985" s="55"/>
      <c r="W985" s="55"/>
      <c r="X985" s="55"/>
      <c r="Y985" s="55"/>
      <c r="Z985" s="55"/>
      <c r="AA985" s="55"/>
      <c r="AB985" s="55"/>
      <c r="AC985" s="55"/>
      <c r="AD985" s="55"/>
    </row>
    <row r="986">
      <c r="A986" s="22" t="s">
        <v>4621</v>
      </c>
      <c r="B986" s="120" t="s">
        <v>3630</v>
      </c>
      <c r="C986" s="22" t="s">
        <v>4622</v>
      </c>
      <c r="D986" s="85" t="s">
        <v>37</v>
      </c>
      <c r="E986" s="123" t="s">
        <v>3793</v>
      </c>
      <c r="F986" s="183" t="s">
        <v>3792</v>
      </c>
      <c r="G986" s="270" t="str">
        <f t="shared" si="53"/>
        <v>33.150049</v>
      </c>
      <c r="H986" s="270" t="str">
        <f t="shared" si="54"/>
        <v>70.433361</v>
      </c>
      <c r="I986" s="123">
        <v>5.0</v>
      </c>
      <c r="J986" s="123">
        <v>5.0</v>
      </c>
      <c r="K986" s="123">
        <v>0.0</v>
      </c>
      <c r="L986" s="123">
        <v>0.0</v>
      </c>
      <c r="M986" s="123">
        <v>0.0</v>
      </c>
      <c r="N986" s="123">
        <v>0.0</v>
      </c>
      <c r="O986" s="123">
        <v>2.0</v>
      </c>
      <c r="P986" s="128" t="s">
        <v>6113</v>
      </c>
      <c r="Q986" s="124"/>
      <c r="R986" s="126"/>
      <c r="S986" s="22"/>
      <c r="T986" s="55"/>
      <c r="U986" s="55"/>
      <c r="V986" s="55"/>
      <c r="W986" s="55"/>
      <c r="X986" s="55"/>
      <c r="Y986" s="55"/>
      <c r="Z986" s="55"/>
      <c r="AA986" s="55"/>
      <c r="AB986" s="55"/>
      <c r="AC986" s="55"/>
      <c r="AD986" s="55"/>
    </row>
    <row r="987">
      <c r="A987" s="22" t="s">
        <v>4624</v>
      </c>
      <c r="B987" s="120" t="s">
        <v>3630</v>
      </c>
      <c r="C987" s="22" t="s">
        <v>4625</v>
      </c>
      <c r="D987" s="85" t="s">
        <v>37</v>
      </c>
      <c r="E987" s="123" t="s">
        <v>3963</v>
      </c>
      <c r="F987" s="183" t="s">
        <v>3648</v>
      </c>
      <c r="G987" s="270" t="str">
        <f t="shared" si="53"/>
        <v>32.943065</v>
      </c>
      <c r="H987" s="270" t="str">
        <f t="shared" si="54"/>
        <v>69.955033</v>
      </c>
      <c r="I987" s="123">
        <v>4.0</v>
      </c>
      <c r="J987" s="123">
        <v>12.0</v>
      </c>
      <c r="K987" s="123">
        <v>5.0</v>
      </c>
      <c r="L987" s="123">
        <v>5.0</v>
      </c>
      <c r="M987" s="123">
        <v>0.0</v>
      </c>
      <c r="N987" s="123">
        <v>0.0</v>
      </c>
      <c r="O987" s="123">
        <v>0.0</v>
      </c>
      <c r="P987" s="128" t="s">
        <v>6113</v>
      </c>
      <c r="Q987" s="124"/>
      <c r="R987" s="126"/>
      <c r="S987" s="22"/>
      <c r="T987" s="55"/>
      <c r="U987" s="55"/>
      <c r="V987" s="55"/>
      <c r="W987" s="55"/>
      <c r="X987" s="55"/>
      <c r="Y987" s="55"/>
      <c r="Z987" s="55"/>
      <c r="AA987" s="55"/>
      <c r="AB987" s="55"/>
      <c r="AC987" s="55"/>
      <c r="AD987" s="55"/>
    </row>
    <row r="988">
      <c r="A988" s="22" t="s">
        <v>4627</v>
      </c>
      <c r="B988" s="120" t="s">
        <v>3630</v>
      </c>
      <c r="C988" s="22" t="s">
        <v>4625</v>
      </c>
      <c r="D988" s="85" t="s">
        <v>37</v>
      </c>
      <c r="E988" s="123" t="s">
        <v>4629</v>
      </c>
      <c r="F988" s="183" t="s">
        <v>3648</v>
      </c>
      <c r="G988" s="270" t="str">
        <f t="shared" si="53"/>
        <v>32.943065</v>
      </c>
      <c r="H988" s="270" t="str">
        <f t="shared" si="54"/>
        <v>69.955033</v>
      </c>
      <c r="I988" s="123">
        <v>4.0</v>
      </c>
      <c r="J988" s="123">
        <v>4.0</v>
      </c>
      <c r="K988" s="123">
        <v>0.0</v>
      </c>
      <c r="L988" s="123">
        <v>0.0</v>
      </c>
      <c r="M988" s="123">
        <v>0.0</v>
      </c>
      <c r="N988" s="123">
        <v>0.0</v>
      </c>
      <c r="O988" s="123">
        <v>0.0</v>
      </c>
      <c r="P988" s="128" t="s">
        <v>6113</v>
      </c>
      <c r="Q988" s="124"/>
      <c r="R988" s="126"/>
      <c r="S988" s="22"/>
      <c r="T988" s="55"/>
      <c r="U988" s="55"/>
      <c r="V988" s="55"/>
      <c r="W988" s="55"/>
      <c r="X988" s="55"/>
      <c r="Y988" s="55"/>
      <c r="Z988" s="55"/>
      <c r="AA988" s="55"/>
      <c r="AB988" s="55"/>
      <c r="AC988" s="55"/>
      <c r="AD988" s="55"/>
    </row>
    <row r="989">
      <c r="A989" s="22" t="s">
        <v>4631</v>
      </c>
      <c r="B989" s="120" t="s">
        <v>3630</v>
      </c>
      <c r="C989" s="22" t="s">
        <v>4632</v>
      </c>
      <c r="D989" s="85" t="s">
        <v>37</v>
      </c>
      <c r="E989" s="123" t="s">
        <v>3708</v>
      </c>
      <c r="F989" s="183" t="s">
        <v>3707</v>
      </c>
      <c r="G989" s="270" t="str">
        <f t="shared" si="53"/>
        <v>32.290733</v>
      </c>
      <c r="H989" s="270" t="str">
        <f t="shared" si="54"/>
        <v>69.428547</v>
      </c>
      <c r="I989" s="123">
        <v>0.0</v>
      </c>
      <c r="J989" s="123">
        <v>4.0</v>
      </c>
      <c r="K989" s="123">
        <v>0.0</v>
      </c>
      <c r="L989" s="123">
        <v>0.0</v>
      </c>
      <c r="M989" s="123">
        <v>0.0</v>
      </c>
      <c r="N989" s="123">
        <v>0.0</v>
      </c>
      <c r="O989" s="123">
        <v>0.0</v>
      </c>
      <c r="P989" s="128" t="s">
        <v>6113</v>
      </c>
      <c r="Q989" s="124"/>
      <c r="R989" s="126"/>
      <c r="S989" s="22"/>
      <c r="T989" s="55"/>
      <c r="U989" s="55"/>
      <c r="V989" s="55"/>
      <c r="W989" s="55"/>
      <c r="X989" s="55"/>
      <c r="Y989" s="55"/>
      <c r="Z989" s="55"/>
      <c r="AA989" s="55"/>
      <c r="AB989" s="55"/>
      <c r="AC989" s="55"/>
      <c r="AD989" s="55"/>
    </row>
    <row r="990">
      <c r="A990" s="22" t="s">
        <v>4634</v>
      </c>
      <c r="B990" s="120" t="s">
        <v>3630</v>
      </c>
      <c r="C990" s="22" t="s">
        <v>4632</v>
      </c>
      <c r="D990" s="85" t="s">
        <v>37</v>
      </c>
      <c r="E990" s="123" t="s">
        <v>4636</v>
      </c>
      <c r="F990" s="183" t="s">
        <v>3752</v>
      </c>
      <c r="G990" s="270" t="str">
        <f t="shared" si="53"/>
        <v>32.956928</v>
      </c>
      <c r="H990" s="270" t="str">
        <f t="shared" si="54"/>
        <v>70.169394</v>
      </c>
      <c r="I990" s="123">
        <v>4.0</v>
      </c>
      <c r="J990" s="123">
        <v>7.0</v>
      </c>
      <c r="K990" s="123">
        <v>0.0</v>
      </c>
      <c r="L990" s="123">
        <v>0.0</v>
      </c>
      <c r="M990" s="123">
        <v>0.0</v>
      </c>
      <c r="N990" s="123">
        <v>0.0</v>
      </c>
      <c r="O990" s="123">
        <v>5.0</v>
      </c>
      <c r="P990" s="128" t="s">
        <v>6113</v>
      </c>
      <c r="Q990" s="124"/>
      <c r="R990" s="126"/>
      <c r="S990" s="22"/>
      <c r="T990" s="55"/>
      <c r="U990" s="55"/>
      <c r="V990" s="55"/>
      <c r="W990" s="55"/>
      <c r="X990" s="55"/>
      <c r="Y990" s="55"/>
      <c r="Z990" s="55"/>
      <c r="AA990" s="55"/>
      <c r="AB990" s="55"/>
      <c r="AC990" s="55"/>
      <c r="AD990" s="55"/>
    </row>
    <row r="991">
      <c r="A991" s="22" t="s">
        <v>3892</v>
      </c>
      <c r="B991" s="120" t="s">
        <v>3630</v>
      </c>
      <c r="C991" s="22" t="s">
        <v>3887</v>
      </c>
      <c r="D991" s="85" t="s">
        <v>37</v>
      </c>
      <c r="E991" s="123" t="s">
        <v>3743</v>
      </c>
      <c r="F991" s="183" t="s">
        <v>3671</v>
      </c>
      <c r="G991" s="270" t="str">
        <f t="shared" si="53"/>
        <v>32.320237</v>
      </c>
      <c r="H991" s="270" t="str">
        <f t="shared" si="54"/>
        <v>69.859740</v>
      </c>
      <c r="I991" s="123">
        <v>5.0</v>
      </c>
      <c r="J991" s="123">
        <v>10.0</v>
      </c>
      <c r="K991" s="123">
        <v>5.0</v>
      </c>
      <c r="L991" s="123">
        <v>10.0</v>
      </c>
      <c r="M991" s="123">
        <v>3.0</v>
      </c>
      <c r="N991" s="123">
        <v>4.0</v>
      </c>
      <c r="O991" s="123">
        <v>2.0</v>
      </c>
      <c r="P991" s="128" t="s">
        <v>6113</v>
      </c>
      <c r="Q991" s="124"/>
      <c r="R991" s="126"/>
      <c r="S991" s="22"/>
      <c r="T991" s="55"/>
      <c r="U991" s="55"/>
      <c r="V991" s="55"/>
      <c r="W991" s="55"/>
      <c r="X991" s="55"/>
      <c r="Y991" s="55"/>
      <c r="Z991" s="55"/>
      <c r="AA991" s="55"/>
      <c r="AB991" s="55"/>
      <c r="AC991" s="55"/>
      <c r="AD991" s="55"/>
    </row>
    <row r="992">
      <c r="A992" s="22" t="s">
        <v>3973</v>
      </c>
      <c r="B992" s="120" t="s">
        <v>3630</v>
      </c>
      <c r="C992" s="22" t="s">
        <v>3974</v>
      </c>
      <c r="D992" s="85" t="s">
        <v>37</v>
      </c>
      <c r="E992" s="123" t="s">
        <v>3722</v>
      </c>
      <c r="F992" s="183" t="s">
        <v>3721</v>
      </c>
      <c r="G992" s="270" t="str">
        <f t="shared" si="53"/>
        <v>32.626574</v>
      </c>
      <c r="H992" s="270" t="str">
        <f t="shared" si="54"/>
        <v>69.841871</v>
      </c>
      <c r="I992" s="123">
        <v>5.0</v>
      </c>
      <c r="J992" s="123">
        <v>6.0</v>
      </c>
      <c r="K992" s="123">
        <v>0.0</v>
      </c>
      <c r="L992" s="123">
        <v>0.0</v>
      </c>
      <c r="M992" s="123">
        <v>0.0</v>
      </c>
      <c r="N992" s="123">
        <v>0.0</v>
      </c>
      <c r="O992" s="123">
        <v>7.0</v>
      </c>
      <c r="P992" s="128" t="s">
        <v>6113</v>
      </c>
      <c r="Q992" s="124"/>
      <c r="R992" s="126"/>
      <c r="S992" s="22"/>
      <c r="T992" s="55"/>
      <c r="U992" s="55"/>
      <c r="V992" s="55"/>
      <c r="W992" s="55"/>
      <c r="X992" s="55"/>
      <c r="Y992" s="55"/>
      <c r="Z992" s="55"/>
      <c r="AA992" s="55"/>
      <c r="AB992" s="55"/>
      <c r="AC992" s="55"/>
      <c r="AD992" s="55"/>
    </row>
    <row r="993">
      <c r="A993" s="22" t="s">
        <v>4638</v>
      </c>
      <c r="B993" s="120" t="s">
        <v>3630</v>
      </c>
      <c r="C993" s="22" t="s">
        <v>4639</v>
      </c>
      <c r="D993" s="85" t="s">
        <v>37</v>
      </c>
      <c r="E993" s="123" t="s">
        <v>4611</v>
      </c>
      <c r="F993" s="183" t="s">
        <v>3648</v>
      </c>
      <c r="G993" s="270" t="str">
        <f t="shared" si="53"/>
        <v>32.943065</v>
      </c>
      <c r="H993" s="270" t="str">
        <f t="shared" si="54"/>
        <v>69.955033</v>
      </c>
      <c r="I993" s="123">
        <v>3.0</v>
      </c>
      <c r="J993" s="123">
        <v>6.0</v>
      </c>
      <c r="K993" s="123">
        <v>0.0</v>
      </c>
      <c r="L993" s="123">
        <v>0.0</v>
      </c>
      <c r="M993" s="123">
        <v>0.0</v>
      </c>
      <c r="N993" s="123">
        <v>0.0</v>
      </c>
      <c r="O993" s="123">
        <v>0.0</v>
      </c>
      <c r="P993" s="128" t="s">
        <v>6113</v>
      </c>
      <c r="Q993" s="124"/>
      <c r="R993" s="126"/>
      <c r="S993" s="22"/>
      <c r="T993" s="55"/>
      <c r="U993" s="55"/>
      <c r="V993" s="55"/>
      <c r="W993" s="55"/>
      <c r="X993" s="55"/>
      <c r="Y993" s="55"/>
      <c r="Z993" s="55"/>
      <c r="AA993" s="55"/>
      <c r="AB993" s="55"/>
      <c r="AC993" s="55"/>
      <c r="AD993" s="55"/>
    </row>
    <row r="994">
      <c r="A994" s="22" t="s">
        <v>4641</v>
      </c>
      <c r="B994" s="120" t="s">
        <v>3630</v>
      </c>
      <c r="C994" s="22" t="s">
        <v>4642</v>
      </c>
      <c r="D994" s="85" t="s">
        <v>37</v>
      </c>
      <c r="E994" s="123" t="s">
        <v>3793</v>
      </c>
      <c r="F994" s="183" t="s">
        <v>3792</v>
      </c>
      <c r="G994" s="270" t="str">
        <f t="shared" si="53"/>
        <v>33.150049</v>
      </c>
      <c r="H994" s="270" t="str">
        <f t="shared" si="54"/>
        <v>70.433361</v>
      </c>
      <c r="I994" s="123">
        <v>3.0</v>
      </c>
      <c r="J994" s="123">
        <v>5.0</v>
      </c>
      <c r="K994" s="123">
        <v>0.0</v>
      </c>
      <c r="L994" s="123">
        <v>0.0</v>
      </c>
      <c r="M994" s="123">
        <v>0.0</v>
      </c>
      <c r="N994" s="123">
        <v>0.0</v>
      </c>
      <c r="O994" s="123">
        <v>0.0</v>
      </c>
      <c r="P994" s="128" t="s">
        <v>6113</v>
      </c>
      <c r="Q994" s="124"/>
      <c r="R994" s="126"/>
      <c r="S994" s="22"/>
      <c r="T994" s="55"/>
      <c r="U994" s="55"/>
      <c r="V994" s="55"/>
      <c r="W994" s="55"/>
      <c r="X994" s="55"/>
      <c r="Y994" s="55"/>
      <c r="Z994" s="55"/>
      <c r="AA994" s="55"/>
      <c r="AB994" s="55"/>
      <c r="AC994" s="55"/>
      <c r="AD994" s="55"/>
    </row>
    <row r="995">
      <c r="A995" s="22" t="s">
        <v>4644</v>
      </c>
      <c r="B995" s="120" t="s">
        <v>3630</v>
      </c>
      <c r="C995" s="22" t="s">
        <v>4645</v>
      </c>
      <c r="D995" s="85" t="s">
        <v>37</v>
      </c>
      <c r="E995" s="123" t="s">
        <v>3793</v>
      </c>
      <c r="F995" s="183" t="s">
        <v>3792</v>
      </c>
      <c r="G995" s="270" t="str">
        <f t="shared" si="53"/>
        <v>33.150049</v>
      </c>
      <c r="H995" s="270" t="str">
        <f t="shared" si="54"/>
        <v>70.433361</v>
      </c>
      <c r="I995" s="123">
        <v>26.0</v>
      </c>
      <c r="J995" s="123">
        <v>42.0</v>
      </c>
      <c r="K995" s="123">
        <v>19.0</v>
      </c>
      <c r="L995" s="123">
        <v>41.0</v>
      </c>
      <c r="M995" s="123">
        <v>0.0</v>
      </c>
      <c r="N995" s="123">
        <v>1.0</v>
      </c>
      <c r="O995" s="123">
        <v>9.0</v>
      </c>
      <c r="P995" s="128" t="s">
        <v>6113</v>
      </c>
      <c r="Q995" s="124"/>
      <c r="R995" s="126"/>
      <c r="S995" s="22"/>
      <c r="T995" s="55"/>
      <c r="U995" s="55"/>
      <c r="V995" s="55"/>
      <c r="W995" s="55"/>
      <c r="X995" s="55"/>
      <c r="Y995" s="55"/>
      <c r="Z995" s="55"/>
      <c r="AA995" s="55"/>
      <c r="AB995" s="55"/>
      <c r="AC995" s="55"/>
      <c r="AD995" s="55"/>
    </row>
    <row r="996">
      <c r="A996" s="22" t="s">
        <v>4647</v>
      </c>
      <c r="B996" s="120" t="s">
        <v>3630</v>
      </c>
      <c r="C996" s="22" t="s">
        <v>4648</v>
      </c>
      <c r="D996" s="85" t="s">
        <v>37</v>
      </c>
      <c r="E996" s="123" t="s">
        <v>4651</v>
      </c>
      <c r="F996" s="183" t="s">
        <v>4650</v>
      </c>
      <c r="G996" s="270" t="str">
        <f t="shared" si="53"/>
        <v>32.514466</v>
      </c>
      <c r="H996" s="270" t="str">
        <f t="shared" si="54"/>
        <v>69.290733</v>
      </c>
      <c r="I996" s="123">
        <v>4.0</v>
      </c>
      <c r="J996" s="123">
        <v>7.0</v>
      </c>
      <c r="K996" s="123">
        <v>0.0</v>
      </c>
      <c r="L996" s="123">
        <v>7.0</v>
      </c>
      <c r="M996" s="123">
        <v>0.0</v>
      </c>
      <c r="N996" s="123">
        <v>0.0</v>
      </c>
      <c r="O996" s="123">
        <v>6.0</v>
      </c>
      <c r="P996" s="128" t="s">
        <v>6113</v>
      </c>
      <c r="Q996" s="124"/>
      <c r="R996" s="126"/>
      <c r="S996" s="22"/>
      <c r="T996" s="55"/>
      <c r="U996" s="55"/>
      <c r="V996" s="55"/>
      <c r="W996" s="55"/>
      <c r="X996" s="55"/>
      <c r="Y996" s="55"/>
      <c r="Z996" s="55"/>
      <c r="AA996" s="55"/>
      <c r="AB996" s="55"/>
      <c r="AC996" s="55"/>
      <c r="AD996" s="55"/>
    </row>
    <row r="997">
      <c r="A997" s="22" t="s">
        <v>4653</v>
      </c>
      <c r="B997" s="120" t="s">
        <v>3630</v>
      </c>
      <c r="C997" s="22" t="s">
        <v>4654</v>
      </c>
      <c r="D997" s="85" t="s">
        <v>37</v>
      </c>
      <c r="E997" s="123" t="s">
        <v>4657</v>
      </c>
      <c r="F997" s="183" t="s">
        <v>4656</v>
      </c>
      <c r="G997" s="270" t="str">
        <f t="shared" si="53"/>
        <v>33.178889</v>
      </c>
      <c r="H997" s="270" t="str">
        <f t="shared" si="54"/>
        <v>70.394096</v>
      </c>
      <c r="I997" s="123">
        <v>20.0</v>
      </c>
      <c r="J997" s="123">
        <v>26.0</v>
      </c>
      <c r="K997" s="123">
        <v>5.0</v>
      </c>
      <c r="L997" s="123">
        <v>9.0</v>
      </c>
      <c r="M997" s="123">
        <v>3.0</v>
      </c>
      <c r="N997" s="123">
        <v>5.0</v>
      </c>
      <c r="O997" s="123">
        <v>5.0</v>
      </c>
      <c r="P997" s="128" t="s">
        <v>6113</v>
      </c>
      <c r="Q997" s="124"/>
      <c r="R997" s="126"/>
      <c r="S997" s="22"/>
      <c r="T997" s="55"/>
      <c r="U997" s="55"/>
      <c r="V997" s="55"/>
      <c r="W997" s="55"/>
      <c r="X997" s="55"/>
      <c r="Y997" s="55"/>
      <c r="Z997" s="55"/>
      <c r="AA997" s="55"/>
      <c r="AB997" s="55"/>
      <c r="AC997" s="55"/>
      <c r="AD997" s="55"/>
    </row>
    <row r="998">
      <c r="A998" s="22" t="s">
        <v>4659</v>
      </c>
      <c r="B998" s="120" t="s">
        <v>3630</v>
      </c>
      <c r="C998" s="22" t="s">
        <v>4660</v>
      </c>
      <c r="D998" s="85" t="s">
        <v>37</v>
      </c>
      <c r="E998" s="123" t="s">
        <v>4662</v>
      </c>
      <c r="F998" s="183" t="s">
        <v>3648</v>
      </c>
      <c r="G998" s="270" t="str">
        <f t="shared" si="53"/>
        <v>32.943065</v>
      </c>
      <c r="H998" s="270" t="str">
        <f t="shared" si="54"/>
        <v>69.955033</v>
      </c>
      <c r="I998" s="123">
        <v>7.0</v>
      </c>
      <c r="J998" s="123">
        <v>18.0</v>
      </c>
      <c r="K998" s="123">
        <v>6.0</v>
      </c>
      <c r="L998" s="123">
        <v>6.0</v>
      </c>
      <c r="M998" s="123">
        <v>0.0</v>
      </c>
      <c r="N998" s="123">
        <v>0.0</v>
      </c>
      <c r="O998" s="123">
        <v>4.0</v>
      </c>
      <c r="P998" s="128" t="s">
        <v>6113</v>
      </c>
      <c r="Q998" s="124"/>
      <c r="R998" s="126"/>
      <c r="S998" s="22"/>
      <c r="T998" s="55"/>
      <c r="U998" s="55"/>
      <c r="V998" s="55"/>
      <c r="W998" s="55"/>
      <c r="X998" s="55"/>
      <c r="Y998" s="55"/>
      <c r="Z998" s="55"/>
      <c r="AA998" s="55"/>
      <c r="AB998" s="55"/>
      <c r="AC998" s="55"/>
      <c r="AD998" s="55"/>
    </row>
    <row r="999">
      <c r="A999" s="22" t="s">
        <v>4664</v>
      </c>
      <c r="B999" s="120" t="s">
        <v>3630</v>
      </c>
      <c r="C999" s="22" t="s">
        <v>4665</v>
      </c>
      <c r="D999" s="85" t="s">
        <v>37</v>
      </c>
      <c r="E999" s="123" t="s">
        <v>4651</v>
      </c>
      <c r="F999" s="183" t="s">
        <v>4650</v>
      </c>
      <c r="G999" s="270" t="str">
        <f t="shared" si="53"/>
        <v>32.514466</v>
      </c>
      <c r="H999" s="270" t="str">
        <f t="shared" si="54"/>
        <v>69.290733</v>
      </c>
      <c r="I999" s="123">
        <v>3.0</v>
      </c>
      <c r="J999" s="123">
        <v>5.0</v>
      </c>
      <c r="K999" s="123">
        <v>0.0</v>
      </c>
      <c r="L999" s="123">
        <v>0.0</v>
      </c>
      <c r="M999" s="123">
        <v>0.0</v>
      </c>
      <c r="N999" s="123">
        <v>0.0</v>
      </c>
      <c r="O999" s="123">
        <v>4.0</v>
      </c>
      <c r="P999" s="128" t="s">
        <v>6113</v>
      </c>
      <c r="Q999" s="124"/>
      <c r="R999" s="126"/>
      <c r="S999" s="22"/>
      <c r="T999" s="55"/>
      <c r="U999" s="55"/>
      <c r="V999" s="55"/>
      <c r="W999" s="55"/>
      <c r="X999" s="55"/>
      <c r="Y999" s="55"/>
      <c r="Z999" s="55"/>
      <c r="AA999" s="55"/>
      <c r="AB999" s="55"/>
      <c r="AC999" s="55"/>
      <c r="AD999" s="55"/>
    </row>
    <row r="1000">
      <c r="A1000" s="22" t="s">
        <v>4667</v>
      </c>
      <c r="B1000" s="120" t="s">
        <v>3630</v>
      </c>
      <c r="C1000" s="22" t="s">
        <v>4668</v>
      </c>
      <c r="D1000" s="85" t="s">
        <v>37</v>
      </c>
      <c r="E1000" s="123" t="s">
        <v>3793</v>
      </c>
      <c r="F1000" s="183" t="s">
        <v>3792</v>
      </c>
      <c r="G1000" s="270" t="str">
        <f t="shared" si="53"/>
        <v>33.150049</v>
      </c>
      <c r="H1000" s="270" t="str">
        <f t="shared" si="54"/>
        <v>70.433361</v>
      </c>
      <c r="I1000" s="123">
        <v>5.0</v>
      </c>
      <c r="J1000" s="123">
        <v>8.0</v>
      </c>
      <c r="K1000" s="123">
        <v>0.0</v>
      </c>
      <c r="L1000" s="123">
        <v>0.0</v>
      </c>
      <c r="M1000" s="123">
        <v>0.0</v>
      </c>
      <c r="N1000" s="123">
        <v>0.0</v>
      </c>
      <c r="O1000" s="123">
        <v>1.0</v>
      </c>
      <c r="P1000" s="128" t="s">
        <v>6113</v>
      </c>
      <c r="Q1000" s="124"/>
      <c r="R1000" s="126"/>
      <c r="S1000" s="22"/>
      <c r="T1000" s="55"/>
      <c r="U1000" s="55"/>
      <c r="V1000" s="55"/>
      <c r="W1000" s="55"/>
      <c r="X1000" s="55"/>
      <c r="Y1000" s="55"/>
      <c r="Z1000" s="55"/>
      <c r="AA1000" s="55"/>
      <c r="AB1000" s="55"/>
      <c r="AC1000" s="55"/>
      <c r="AD1000" s="55"/>
    </row>
    <row r="1001">
      <c r="A1001" s="22" t="s">
        <v>4670</v>
      </c>
      <c r="B1001" s="120" t="s">
        <v>3630</v>
      </c>
      <c r="C1001" s="22" t="s">
        <v>4671</v>
      </c>
      <c r="D1001" s="85" t="s">
        <v>37</v>
      </c>
      <c r="E1001" s="123" t="s">
        <v>4593</v>
      </c>
      <c r="F1001" s="183" t="s">
        <v>3648</v>
      </c>
      <c r="G1001" s="270" t="str">
        <f t="shared" si="53"/>
        <v>32.943065</v>
      </c>
      <c r="H1001" s="270" t="str">
        <f t="shared" si="54"/>
        <v>69.955033</v>
      </c>
      <c r="I1001" s="123">
        <v>3.0</v>
      </c>
      <c r="J1001" s="123">
        <v>5.0</v>
      </c>
      <c r="K1001" s="123">
        <v>0.0</v>
      </c>
      <c r="L1001" s="123">
        <v>0.0</v>
      </c>
      <c r="M1001" s="123">
        <v>0.0</v>
      </c>
      <c r="N1001" s="123">
        <v>0.0</v>
      </c>
      <c r="O1001" s="123">
        <v>0.0</v>
      </c>
      <c r="P1001" s="128" t="s">
        <v>6113</v>
      </c>
      <c r="Q1001" s="124"/>
      <c r="R1001" s="126"/>
      <c r="S1001" s="22"/>
      <c r="T1001" s="55"/>
      <c r="U1001" s="55"/>
      <c r="V1001" s="55"/>
      <c r="W1001" s="55"/>
      <c r="X1001" s="55"/>
      <c r="Y1001" s="55"/>
      <c r="Z1001" s="55"/>
      <c r="AA1001" s="55"/>
      <c r="AB1001" s="55"/>
      <c r="AC1001" s="55"/>
      <c r="AD1001" s="55"/>
    </row>
    <row r="1002">
      <c r="A1002" s="22" t="s">
        <v>4673</v>
      </c>
      <c r="B1002" s="120" t="s">
        <v>3630</v>
      </c>
      <c r="C1002" s="22" t="s">
        <v>4674</v>
      </c>
      <c r="D1002" s="85" t="s">
        <v>37</v>
      </c>
      <c r="E1002" s="123" t="s">
        <v>4676</v>
      </c>
      <c r="F1002" s="183" t="s">
        <v>4230</v>
      </c>
      <c r="G1002" s="270" t="str">
        <f t="shared" si="53"/>
        <v>32.938775</v>
      </c>
      <c r="H1002" s="270" t="str">
        <f t="shared" si="54"/>
        <v>70.248273</v>
      </c>
      <c r="I1002" s="123">
        <v>4.0</v>
      </c>
      <c r="J1002" s="123">
        <v>10.0</v>
      </c>
      <c r="K1002" s="123">
        <v>0.0</v>
      </c>
      <c r="L1002" s="123">
        <v>0.0</v>
      </c>
      <c r="M1002" s="123">
        <v>0.0</v>
      </c>
      <c r="N1002" s="123">
        <v>0.0</v>
      </c>
      <c r="O1002" s="123">
        <v>2.0</v>
      </c>
      <c r="P1002" s="128" t="s">
        <v>6113</v>
      </c>
      <c r="Q1002" s="124"/>
      <c r="R1002" s="126"/>
      <c r="S1002" s="22"/>
      <c r="T1002" s="55"/>
      <c r="U1002" s="55"/>
      <c r="V1002" s="55"/>
      <c r="W1002" s="55"/>
      <c r="X1002" s="55"/>
      <c r="Y1002" s="55"/>
      <c r="Z1002" s="55"/>
      <c r="AA1002" s="55"/>
      <c r="AB1002" s="55"/>
      <c r="AC1002" s="55"/>
      <c r="AD1002" s="55"/>
    </row>
    <row r="1003">
      <c r="A1003" s="22" t="s">
        <v>3976</v>
      </c>
      <c r="B1003" s="120" t="s">
        <v>3630</v>
      </c>
      <c r="C1003" s="22" t="s">
        <v>3974</v>
      </c>
      <c r="D1003" s="85" t="s">
        <v>37</v>
      </c>
      <c r="E1003" s="123" t="s">
        <v>3722</v>
      </c>
      <c r="F1003" s="183" t="s">
        <v>3721</v>
      </c>
      <c r="G1003" s="270" t="str">
        <f t="shared" si="53"/>
        <v>32.626574</v>
      </c>
      <c r="H1003" s="270" t="str">
        <f t="shared" si="54"/>
        <v>69.841871</v>
      </c>
      <c r="I1003" s="123">
        <v>60.0</v>
      </c>
      <c r="J1003" s="123">
        <v>83.0</v>
      </c>
      <c r="K1003" s="123">
        <v>18.0</v>
      </c>
      <c r="L1003" s="123">
        <v>50.0</v>
      </c>
      <c r="M1003" s="123">
        <v>10.0</v>
      </c>
      <c r="N1003" s="123">
        <v>10.0</v>
      </c>
      <c r="O1003" s="123">
        <v>27.0</v>
      </c>
      <c r="P1003" s="128" t="s">
        <v>6113</v>
      </c>
      <c r="Q1003" s="124"/>
      <c r="R1003" s="126"/>
      <c r="S1003" s="22"/>
      <c r="T1003" s="55"/>
      <c r="U1003" s="55"/>
      <c r="V1003" s="55"/>
      <c r="W1003" s="55"/>
      <c r="X1003" s="55"/>
      <c r="Y1003" s="55"/>
      <c r="Z1003" s="55"/>
      <c r="AA1003" s="55"/>
      <c r="AB1003" s="55"/>
      <c r="AC1003" s="55"/>
      <c r="AD1003" s="55"/>
    </row>
    <row r="1004">
      <c r="A1004" s="22" t="s">
        <v>4678</v>
      </c>
      <c r="B1004" s="120" t="s">
        <v>3630</v>
      </c>
      <c r="C1004" s="22" t="s">
        <v>4674</v>
      </c>
      <c r="D1004" s="85" t="s">
        <v>37</v>
      </c>
      <c r="E1004" s="123" t="s">
        <v>4680</v>
      </c>
      <c r="F1004" s="183" t="s">
        <v>3701</v>
      </c>
      <c r="G1004" s="270" t="str">
        <f t="shared" si="53"/>
        <v>32.970019</v>
      </c>
      <c r="H1004" s="270" t="str">
        <f t="shared" si="54"/>
        <v>70.277584</v>
      </c>
      <c r="I1004" s="123">
        <v>3.0</v>
      </c>
      <c r="J1004" s="123">
        <v>6.0</v>
      </c>
      <c r="K1004" s="123">
        <v>0.0</v>
      </c>
      <c r="L1004" s="123">
        <v>0.0</v>
      </c>
      <c r="M1004" s="123">
        <v>0.0</v>
      </c>
      <c r="N1004" s="123">
        <v>0.0</v>
      </c>
      <c r="O1004" s="123">
        <v>0.0</v>
      </c>
      <c r="P1004" s="128" t="s">
        <v>6113</v>
      </c>
      <c r="Q1004" s="124"/>
      <c r="R1004" s="126"/>
      <c r="S1004" s="22"/>
      <c r="T1004" s="55"/>
      <c r="U1004" s="55"/>
      <c r="V1004" s="55"/>
      <c r="W1004" s="55"/>
      <c r="X1004" s="55"/>
      <c r="Y1004" s="55"/>
      <c r="Z1004" s="55"/>
      <c r="AA1004" s="55"/>
      <c r="AB1004" s="55"/>
      <c r="AC1004" s="55"/>
      <c r="AD1004" s="55"/>
    </row>
    <row r="1005">
      <c r="A1005" s="22" t="s">
        <v>4682</v>
      </c>
      <c r="B1005" s="120" t="s">
        <v>3630</v>
      </c>
      <c r="C1005" s="22" t="s">
        <v>4683</v>
      </c>
      <c r="D1005" s="85" t="s">
        <v>37</v>
      </c>
      <c r="E1005" s="123" t="s">
        <v>4113</v>
      </c>
      <c r="F1005" s="183" t="s">
        <v>4112</v>
      </c>
      <c r="G1005" s="270" t="str">
        <f t="shared" si="53"/>
        <v>32.946490</v>
      </c>
      <c r="H1005" s="270" t="str">
        <f t="shared" si="54"/>
        <v>70.147068</v>
      </c>
      <c r="I1005" s="123">
        <v>4.0</v>
      </c>
      <c r="J1005" s="123">
        <v>6.0</v>
      </c>
      <c r="K1005" s="123">
        <v>0.0</v>
      </c>
      <c r="L1005" s="123">
        <v>0.0</v>
      </c>
      <c r="M1005" s="123">
        <v>0.0</v>
      </c>
      <c r="N1005" s="123">
        <v>0.0</v>
      </c>
      <c r="O1005" s="123">
        <v>0.0</v>
      </c>
      <c r="P1005" s="128" t="s">
        <v>6113</v>
      </c>
      <c r="Q1005" s="124"/>
      <c r="R1005" s="126"/>
      <c r="S1005" s="22"/>
      <c r="T1005" s="55"/>
      <c r="U1005" s="55"/>
      <c r="V1005" s="55"/>
      <c r="W1005" s="55"/>
      <c r="X1005" s="55"/>
      <c r="Y1005" s="55"/>
      <c r="Z1005" s="55"/>
      <c r="AA1005" s="55"/>
      <c r="AB1005" s="55"/>
      <c r="AC1005" s="55"/>
      <c r="AD1005" s="55"/>
    </row>
    <row r="1006">
      <c r="A1006" s="22" t="s">
        <v>4685</v>
      </c>
      <c r="B1006" s="120" t="s">
        <v>3630</v>
      </c>
      <c r="C1006" s="22" t="s">
        <v>4686</v>
      </c>
      <c r="D1006" s="85" t="s">
        <v>37</v>
      </c>
      <c r="E1006" s="123" t="s">
        <v>3702</v>
      </c>
      <c r="F1006" s="183" t="s">
        <v>3701</v>
      </c>
      <c r="G1006" s="270" t="str">
        <f t="shared" si="53"/>
        <v>32.970019</v>
      </c>
      <c r="H1006" s="270" t="str">
        <f t="shared" si="54"/>
        <v>70.277584</v>
      </c>
      <c r="I1006" s="123">
        <v>4.0</v>
      </c>
      <c r="J1006" s="123">
        <v>7.0</v>
      </c>
      <c r="K1006" s="123">
        <v>0.0</v>
      </c>
      <c r="L1006" s="123">
        <v>0.0</v>
      </c>
      <c r="M1006" s="123">
        <v>0.0</v>
      </c>
      <c r="N1006" s="123">
        <v>0.0</v>
      </c>
      <c r="O1006" s="123">
        <v>2.0</v>
      </c>
      <c r="P1006" s="128" t="s">
        <v>6113</v>
      </c>
      <c r="Q1006" s="124"/>
      <c r="R1006" s="126"/>
      <c r="S1006" s="22"/>
      <c r="T1006" s="55"/>
      <c r="U1006" s="55"/>
      <c r="V1006" s="55"/>
      <c r="W1006" s="55"/>
      <c r="X1006" s="55"/>
      <c r="Y1006" s="55"/>
      <c r="Z1006" s="55"/>
      <c r="AA1006" s="55"/>
      <c r="AB1006" s="55"/>
      <c r="AC1006" s="55"/>
      <c r="AD1006" s="55"/>
    </row>
    <row r="1007">
      <c r="A1007" s="22" t="s">
        <v>4688</v>
      </c>
      <c r="B1007" s="120" t="s">
        <v>3630</v>
      </c>
      <c r="C1007" s="22" t="s">
        <v>2779</v>
      </c>
      <c r="D1007" s="85" t="s">
        <v>37</v>
      </c>
      <c r="E1007" s="123" t="s">
        <v>4690</v>
      </c>
      <c r="F1007" s="183" t="s">
        <v>3671</v>
      </c>
      <c r="G1007" s="270" t="str">
        <f t="shared" si="53"/>
        <v>32.320237</v>
      </c>
      <c r="H1007" s="270" t="str">
        <f t="shared" si="54"/>
        <v>69.859740</v>
      </c>
      <c r="I1007" s="123">
        <v>5.0</v>
      </c>
      <c r="J1007" s="123">
        <v>12.0</v>
      </c>
      <c r="K1007" s="123">
        <v>0.0</v>
      </c>
      <c r="L1007" s="123">
        <v>0.0</v>
      </c>
      <c r="M1007" s="123">
        <v>0.0</v>
      </c>
      <c r="N1007" s="123">
        <v>0.0</v>
      </c>
      <c r="O1007" s="123">
        <v>1.0</v>
      </c>
      <c r="P1007" s="128" t="s">
        <v>6113</v>
      </c>
      <c r="Q1007" s="124"/>
      <c r="R1007" s="126"/>
      <c r="S1007" s="22"/>
      <c r="T1007" s="55"/>
      <c r="U1007" s="55"/>
      <c r="V1007" s="55"/>
      <c r="W1007" s="55"/>
      <c r="X1007" s="55"/>
      <c r="Y1007" s="55"/>
      <c r="Z1007" s="55"/>
      <c r="AA1007" s="55"/>
      <c r="AB1007" s="55"/>
      <c r="AC1007" s="55"/>
      <c r="AD1007" s="55"/>
    </row>
    <row r="1008">
      <c r="A1008" s="22" t="s">
        <v>4692</v>
      </c>
      <c r="B1008" s="120" t="s">
        <v>3630</v>
      </c>
      <c r="C1008" s="22" t="s">
        <v>4693</v>
      </c>
      <c r="D1008" s="85" t="s">
        <v>37</v>
      </c>
      <c r="E1008" s="123" t="s">
        <v>4696</v>
      </c>
      <c r="F1008" s="183" t="s">
        <v>4695</v>
      </c>
      <c r="G1008" s="270" t="str">
        <f t="shared" si="53"/>
        <v>32.956557</v>
      </c>
      <c r="H1008" s="270" t="str">
        <f t="shared" si="54"/>
        <v>70.532443</v>
      </c>
      <c r="I1008" s="123">
        <v>7.0</v>
      </c>
      <c r="J1008" s="123">
        <v>9.0</v>
      </c>
      <c r="K1008" s="123">
        <v>0.0</v>
      </c>
      <c r="L1008" s="123">
        <v>0.0</v>
      </c>
      <c r="M1008" s="123">
        <v>0.0</v>
      </c>
      <c r="N1008" s="123">
        <v>0.0</v>
      </c>
      <c r="O1008" s="123">
        <v>2.0</v>
      </c>
      <c r="P1008" s="128" t="s">
        <v>6113</v>
      </c>
      <c r="Q1008" s="124"/>
      <c r="R1008" s="126"/>
      <c r="S1008" s="22"/>
      <c r="T1008" s="55"/>
      <c r="U1008" s="55"/>
      <c r="V1008" s="55"/>
      <c r="W1008" s="55"/>
      <c r="X1008" s="55"/>
      <c r="Y1008" s="55"/>
      <c r="Z1008" s="55"/>
      <c r="AA1008" s="55"/>
      <c r="AB1008" s="55"/>
      <c r="AC1008" s="55"/>
      <c r="AD1008" s="55"/>
    </row>
    <row r="1009">
      <c r="A1009" s="22" t="s">
        <v>4698</v>
      </c>
      <c r="B1009" s="120" t="s">
        <v>3630</v>
      </c>
      <c r="C1009" s="22" t="s">
        <v>4693</v>
      </c>
      <c r="D1009" s="85" t="s">
        <v>37</v>
      </c>
      <c r="E1009" s="123" t="s">
        <v>4700</v>
      </c>
      <c r="F1009" s="183" t="s">
        <v>3671</v>
      </c>
      <c r="G1009" s="270" t="str">
        <f t="shared" si="53"/>
        <v>32.320237</v>
      </c>
      <c r="H1009" s="270" t="str">
        <f t="shared" si="54"/>
        <v>69.859740</v>
      </c>
      <c r="I1009" s="123">
        <v>8.0</v>
      </c>
      <c r="J1009" s="123">
        <v>10.0</v>
      </c>
      <c r="K1009" s="123">
        <v>0.0</v>
      </c>
      <c r="L1009" s="123">
        <v>7.0</v>
      </c>
      <c r="M1009" s="123">
        <v>0.0</v>
      </c>
      <c r="N1009" s="123">
        <v>0.0</v>
      </c>
      <c r="O1009" s="123">
        <v>3.0</v>
      </c>
      <c r="P1009" s="128" t="s">
        <v>6113</v>
      </c>
      <c r="Q1009" s="124"/>
      <c r="R1009" s="126"/>
      <c r="S1009" s="22"/>
      <c r="T1009" s="55"/>
      <c r="U1009" s="55"/>
      <c r="V1009" s="55"/>
      <c r="W1009" s="55"/>
      <c r="X1009" s="55"/>
      <c r="Y1009" s="55"/>
      <c r="Z1009" s="55"/>
      <c r="AA1009" s="55"/>
      <c r="AB1009" s="55"/>
      <c r="AC1009" s="55"/>
      <c r="AD1009" s="55"/>
    </row>
    <row r="1010">
      <c r="A1010" s="22" t="s">
        <v>4702</v>
      </c>
      <c r="B1010" s="120" t="s">
        <v>3630</v>
      </c>
      <c r="C1010" s="22" t="s">
        <v>4693</v>
      </c>
      <c r="D1010" s="85" t="s">
        <v>37</v>
      </c>
      <c r="E1010" s="123" t="s">
        <v>4704</v>
      </c>
      <c r="F1010" s="183" t="s">
        <v>3671</v>
      </c>
      <c r="G1010" s="270" t="str">
        <f t="shared" si="53"/>
        <v>32.320237</v>
      </c>
      <c r="H1010" s="270" t="str">
        <f t="shared" si="54"/>
        <v>69.859740</v>
      </c>
      <c r="I1010" s="123">
        <v>3.0</v>
      </c>
      <c r="J1010" s="123">
        <v>5.0</v>
      </c>
      <c r="K1010" s="123">
        <v>0.0</v>
      </c>
      <c r="L1010" s="123">
        <v>0.0</v>
      </c>
      <c r="M1010" s="123">
        <v>0.0</v>
      </c>
      <c r="N1010" s="123">
        <v>0.0</v>
      </c>
      <c r="O1010" s="123">
        <v>0.0</v>
      </c>
      <c r="P1010" s="128" t="s">
        <v>6113</v>
      </c>
      <c r="Q1010" s="124"/>
      <c r="R1010" s="126"/>
      <c r="S1010" s="22"/>
      <c r="T1010" s="55"/>
      <c r="U1010" s="55"/>
      <c r="V1010" s="55"/>
      <c r="W1010" s="55"/>
      <c r="X1010" s="55"/>
      <c r="Y1010" s="55"/>
      <c r="Z1010" s="55"/>
      <c r="AA1010" s="55"/>
      <c r="AB1010" s="55"/>
      <c r="AC1010" s="55"/>
      <c r="AD1010" s="55"/>
    </row>
    <row r="1011">
      <c r="A1011" s="22" t="s">
        <v>4706</v>
      </c>
      <c r="B1011" s="120" t="s">
        <v>3630</v>
      </c>
      <c r="C1011" s="22" t="s">
        <v>4707</v>
      </c>
      <c r="D1011" s="85" t="s">
        <v>37</v>
      </c>
      <c r="E1011" s="123" t="s">
        <v>4709</v>
      </c>
      <c r="F1011" s="183" t="s">
        <v>3671</v>
      </c>
      <c r="G1011" s="270" t="str">
        <f t="shared" si="53"/>
        <v>32.320237</v>
      </c>
      <c r="H1011" s="270" t="str">
        <f t="shared" si="54"/>
        <v>69.859740</v>
      </c>
      <c r="I1011" s="123">
        <v>18.0</v>
      </c>
      <c r="J1011" s="123">
        <v>23.0</v>
      </c>
      <c r="K1011" s="123">
        <v>0.0</v>
      </c>
      <c r="L1011" s="123">
        <v>0.0</v>
      </c>
      <c r="M1011" s="123">
        <v>0.0</v>
      </c>
      <c r="N1011" s="123">
        <v>0.0</v>
      </c>
      <c r="O1011" s="123">
        <v>6.0</v>
      </c>
      <c r="P1011" s="128" t="s">
        <v>6113</v>
      </c>
      <c r="Q1011" s="124"/>
      <c r="R1011" s="126"/>
      <c r="S1011" s="22"/>
      <c r="T1011" s="55"/>
      <c r="U1011" s="55"/>
      <c r="V1011" s="55"/>
      <c r="W1011" s="55"/>
      <c r="X1011" s="55"/>
      <c r="Y1011" s="55"/>
      <c r="Z1011" s="55"/>
      <c r="AA1011" s="55"/>
      <c r="AB1011" s="55"/>
      <c r="AC1011" s="55"/>
      <c r="AD1011" s="55"/>
    </row>
    <row r="1012">
      <c r="A1012" s="22" t="s">
        <v>4711</v>
      </c>
      <c r="B1012" s="120" t="s">
        <v>3630</v>
      </c>
      <c r="C1012" s="22" t="s">
        <v>4707</v>
      </c>
      <c r="D1012" s="85" t="s">
        <v>37</v>
      </c>
      <c r="E1012" s="123" t="s">
        <v>4714</v>
      </c>
      <c r="F1012" s="183" t="s">
        <v>4713</v>
      </c>
      <c r="G1012" s="270" t="str">
        <f t="shared" si="53"/>
        <v>32.613785</v>
      </c>
      <c r="H1012" s="270" t="str">
        <f t="shared" si="54"/>
        <v>69.508247</v>
      </c>
      <c r="I1012" s="123">
        <v>4.0</v>
      </c>
      <c r="J1012" s="123">
        <v>4.0</v>
      </c>
      <c r="K1012" s="123">
        <v>0.0</v>
      </c>
      <c r="L1012" s="123">
        <v>0.0</v>
      </c>
      <c r="M1012" s="123">
        <v>0.0</v>
      </c>
      <c r="N1012" s="123">
        <v>0.0</v>
      </c>
      <c r="O1012" s="123">
        <v>0.0</v>
      </c>
      <c r="P1012" s="128" t="s">
        <v>6113</v>
      </c>
      <c r="Q1012" s="124"/>
      <c r="R1012" s="126"/>
      <c r="S1012" s="22"/>
      <c r="T1012" s="55"/>
      <c r="U1012" s="55"/>
      <c r="V1012" s="55"/>
      <c r="W1012" s="55"/>
      <c r="X1012" s="55"/>
      <c r="Y1012" s="55"/>
      <c r="Z1012" s="55"/>
      <c r="AA1012" s="55"/>
      <c r="AB1012" s="55"/>
      <c r="AC1012" s="55"/>
      <c r="AD1012" s="55"/>
    </row>
    <row r="1013">
      <c r="A1013" s="22" t="s">
        <v>4716</v>
      </c>
      <c r="B1013" s="120" t="s">
        <v>3630</v>
      </c>
      <c r="C1013" s="22" t="s">
        <v>4717</v>
      </c>
      <c r="D1013" s="85" t="s">
        <v>37</v>
      </c>
      <c r="E1013" s="123" t="s">
        <v>3635</v>
      </c>
      <c r="F1013" s="183" t="s">
        <v>3634</v>
      </c>
      <c r="G1013" s="270" t="str">
        <f t="shared" si="53"/>
        <v>32.298231</v>
      </c>
      <c r="H1013" s="270" t="str">
        <f t="shared" si="54"/>
        <v>69.597624</v>
      </c>
      <c r="I1013" s="123">
        <v>2.0</v>
      </c>
      <c r="J1013" s="123">
        <v>10.0</v>
      </c>
      <c r="K1013" s="123">
        <v>0.0</v>
      </c>
      <c r="L1013" s="123">
        <v>0.0</v>
      </c>
      <c r="M1013" s="123">
        <v>0.0</v>
      </c>
      <c r="N1013" s="123">
        <v>0.0</v>
      </c>
      <c r="O1013" s="123">
        <v>2.0</v>
      </c>
      <c r="P1013" s="128" t="s">
        <v>6113</v>
      </c>
      <c r="Q1013" s="124"/>
      <c r="R1013" s="126"/>
      <c r="S1013" s="22"/>
      <c r="T1013" s="55"/>
      <c r="U1013" s="55"/>
      <c r="V1013" s="55"/>
      <c r="W1013" s="55"/>
      <c r="X1013" s="55"/>
      <c r="Y1013" s="55"/>
      <c r="Z1013" s="55"/>
      <c r="AA1013" s="55"/>
      <c r="AB1013" s="55"/>
      <c r="AC1013" s="55"/>
      <c r="AD1013" s="55"/>
    </row>
    <row r="1014">
      <c r="A1014" s="22" t="s">
        <v>3978</v>
      </c>
      <c r="B1014" s="120" t="s">
        <v>3630</v>
      </c>
      <c r="C1014" s="22" t="s">
        <v>3979</v>
      </c>
      <c r="D1014" s="21" t="s">
        <v>37</v>
      </c>
      <c r="E1014" s="123" t="s">
        <v>3981</v>
      </c>
      <c r="F1014" s="183" t="s">
        <v>3671</v>
      </c>
      <c r="G1014" s="270" t="str">
        <f t="shared" si="53"/>
        <v>32.320237</v>
      </c>
      <c r="H1014" s="270" t="str">
        <f t="shared" si="54"/>
        <v>69.859740</v>
      </c>
      <c r="I1014" s="123">
        <v>0.0</v>
      </c>
      <c r="J1014" s="123">
        <v>5.0</v>
      </c>
      <c r="K1014" s="123">
        <v>0.0</v>
      </c>
      <c r="L1014" s="123">
        <v>5.0</v>
      </c>
      <c r="M1014" s="123">
        <v>0.0</v>
      </c>
      <c r="N1014" s="123">
        <v>0.0</v>
      </c>
      <c r="O1014" s="123">
        <v>0.0</v>
      </c>
      <c r="P1014" s="128" t="s">
        <v>6113</v>
      </c>
      <c r="Q1014" s="124"/>
      <c r="R1014" s="126"/>
      <c r="S1014" s="22"/>
      <c r="T1014" s="55"/>
      <c r="U1014" s="55"/>
      <c r="V1014" s="55"/>
      <c r="W1014" s="55"/>
      <c r="X1014" s="55"/>
      <c r="Y1014" s="55"/>
      <c r="Z1014" s="55"/>
      <c r="AA1014" s="55"/>
      <c r="AB1014" s="55"/>
      <c r="AC1014" s="55"/>
      <c r="AD1014" s="55"/>
    </row>
    <row r="1015">
      <c r="A1015" s="22" t="s">
        <v>4719</v>
      </c>
      <c r="B1015" s="120" t="s">
        <v>3630</v>
      </c>
      <c r="C1015" s="22" t="s">
        <v>4717</v>
      </c>
      <c r="D1015" s="21" t="s">
        <v>37</v>
      </c>
      <c r="E1015" s="123" t="s">
        <v>4721</v>
      </c>
      <c r="F1015" s="183" t="s">
        <v>3671</v>
      </c>
      <c r="G1015" s="270" t="str">
        <f t="shared" si="53"/>
        <v>32.320237</v>
      </c>
      <c r="H1015" s="270" t="str">
        <f t="shared" si="54"/>
        <v>69.859740</v>
      </c>
      <c r="I1015" s="123">
        <v>0.0</v>
      </c>
      <c r="J1015" s="123">
        <v>0.0</v>
      </c>
      <c r="K1015" s="123">
        <v>0.0</v>
      </c>
      <c r="L1015" s="123">
        <v>0.0</v>
      </c>
      <c r="M1015" s="123">
        <v>0.0</v>
      </c>
      <c r="N1015" s="123">
        <v>0.0</v>
      </c>
      <c r="O1015" s="123">
        <v>0.0</v>
      </c>
      <c r="P1015" s="128" t="s">
        <v>6113</v>
      </c>
      <c r="Q1015" s="124"/>
      <c r="R1015" s="126"/>
      <c r="S1015" s="22"/>
      <c r="T1015" s="55"/>
      <c r="U1015" s="55"/>
      <c r="V1015" s="55"/>
      <c r="W1015" s="55"/>
      <c r="X1015" s="55"/>
      <c r="Y1015" s="55"/>
      <c r="Z1015" s="55"/>
      <c r="AA1015" s="55"/>
      <c r="AB1015" s="55"/>
      <c r="AC1015" s="55"/>
      <c r="AD1015" s="55"/>
    </row>
    <row r="1016">
      <c r="A1016" s="22" t="s">
        <v>4723</v>
      </c>
      <c r="B1016" s="120" t="s">
        <v>3630</v>
      </c>
      <c r="C1016" s="22" t="s">
        <v>4717</v>
      </c>
      <c r="D1016" s="21" t="s">
        <v>37</v>
      </c>
      <c r="E1016" s="123" t="s">
        <v>3702</v>
      </c>
      <c r="F1016" s="183" t="s">
        <v>3701</v>
      </c>
      <c r="G1016" s="270" t="str">
        <f t="shared" si="53"/>
        <v>32.970019</v>
      </c>
      <c r="H1016" s="270" t="str">
        <f t="shared" si="54"/>
        <v>70.277584</v>
      </c>
      <c r="I1016" s="123">
        <v>5.0</v>
      </c>
      <c r="J1016" s="123">
        <v>6.0</v>
      </c>
      <c r="K1016" s="123">
        <v>5.0</v>
      </c>
      <c r="L1016" s="123">
        <v>6.0</v>
      </c>
      <c r="M1016" s="123">
        <v>0.0</v>
      </c>
      <c r="N1016" s="123">
        <v>0.0</v>
      </c>
      <c r="O1016" s="123">
        <v>0.0</v>
      </c>
      <c r="P1016" s="128" t="s">
        <v>6113</v>
      </c>
      <c r="Q1016" s="124"/>
      <c r="R1016" s="126"/>
      <c r="S1016" s="22"/>
      <c r="T1016" s="55"/>
      <c r="U1016" s="55"/>
      <c r="V1016" s="55"/>
      <c r="W1016" s="55"/>
      <c r="X1016" s="55"/>
      <c r="Y1016" s="55"/>
      <c r="Z1016" s="55"/>
      <c r="AA1016" s="55"/>
      <c r="AB1016" s="55"/>
      <c r="AC1016" s="55"/>
      <c r="AD1016" s="55"/>
    </row>
    <row r="1017">
      <c r="A1017" s="22" t="s">
        <v>4725</v>
      </c>
      <c r="B1017" s="120" t="s">
        <v>3630</v>
      </c>
      <c r="C1017" s="22" t="s">
        <v>4726</v>
      </c>
      <c r="D1017" s="21" t="s">
        <v>37</v>
      </c>
      <c r="E1017" s="123" t="s">
        <v>4728</v>
      </c>
      <c r="F1017" s="183" t="s">
        <v>3903</v>
      </c>
      <c r="G1017" s="270" t="str">
        <f t="shared" si="53"/>
        <v>33.695975</v>
      </c>
      <c r="H1017" s="270" t="str">
        <f t="shared" si="54"/>
        <v>70.336069</v>
      </c>
      <c r="I1017" s="123">
        <v>5.0</v>
      </c>
      <c r="J1017" s="123">
        <v>7.0</v>
      </c>
      <c r="K1017" s="123">
        <v>2.0</v>
      </c>
      <c r="L1017" s="123">
        <v>7.0</v>
      </c>
      <c r="M1017" s="123">
        <v>0.0</v>
      </c>
      <c r="N1017" s="123">
        <v>0.0</v>
      </c>
      <c r="O1017" s="123">
        <v>0.0</v>
      </c>
      <c r="P1017" s="128" t="s">
        <v>6113</v>
      </c>
      <c r="Q1017" s="124"/>
      <c r="R1017" s="126"/>
      <c r="S1017" s="22"/>
      <c r="T1017" s="55"/>
      <c r="U1017" s="55"/>
      <c r="V1017" s="55"/>
      <c r="W1017" s="55"/>
      <c r="X1017" s="55"/>
      <c r="Y1017" s="55"/>
      <c r="Z1017" s="55"/>
      <c r="AA1017" s="55"/>
      <c r="AB1017" s="55"/>
      <c r="AC1017" s="55"/>
      <c r="AD1017" s="55"/>
    </row>
    <row r="1018">
      <c r="A1018" s="22" t="s">
        <v>4730</v>
      </c>
      <c r="B1018" s="120" t="s">
        <v>3630</v>
      </c>
      <c r="C1018" s="22" t="s">
        <v>4726</v>
      </c>
      <c r="D1018" s="21" t="s">
        <v>37</v>
      </c>
      <c r="E1018" s="123" t="s">
        <v>4732</v>
      </c>
      <c r="F1018" s="183" t="s">
        <v>3903</v>
      </c>
      <c r="G1018" s="270" t="str">
        <f t="shared" si="53"/>
        <v>33.695975</v>
      </c>
      <c r="H1018" s="270" t="str">
        <f t="shared" si="54"/>
        <v>70.336069</v>
      </c>
      <c r="I1018" s="123">
        <v>2.0</v>
      </c>
      <c r="J1018" s="123">
        <v>5.0</v>
      </c>
      <c r="K1018" s="123">
        <v>0.0</v>
      </c>
      <c r="L1018" s="123">
        <v>0.0</v>
      </c>
      <c r="M1018" s="123">
        <v>0.0</v>
      </c>
      <c r="N1018" s="123">
        <v>0.0</v>
      </c>
      <c r="O1018" s="123">
        <v>0.0</v>
      </c>
      <c r="P1018" s="128" t="s">
        <v>6113</v>
      </c>
      <c r="Q1018" s="124"/>
      <c r="R1018" s="126"/>
      <c r="S1018" s="22"/>
      <c r="T1018" s="55"/>
      <c r="U1018" s="55"/>
      <c r="V1018" s="55"/>
      <c r="W1018" s="55"/>
      <c r="X1018" s="55"/>
      <c r="Y1018" s="55"/>
      <c r="Z1018" s="55"/>
      <c r="AA1018" s="55"/>
      <c r="AB1018" s="55"/>
      <c r="AC1018" s="55"/>
      <c r="AD1018" s="55"/>
    </row>
    <row r="1019">
      <c r="A1019" s="22" t="s">
        <v>4734</v>
      </c>
      <c r="B1019" s="120" t="s">
        <v>3630</v>
      </c>
      <c r="C1019" s="22" t="s">
        <v>4735</v>
      </c>
      <c r="D1019" s="21" t="s">
        <v>37</v>
      </c>
      <c r="E1019" s="123" t="s">
        <v>4714</v>
      </c>
      <c r="F1019" s="183" t="s">
        <v>4713</v>
      </c>
      <c r="G1019" s="270" t="str">
        <f t="shared" si="53"/>
        <v>32.613785</v>
      </c>
      <c r="H1019" s="270" t="str">
        <f t="shared" si="54"/>
        <v>69.508247</v>
      </c>
      <c r="I1019" s="123">
        <v>6.0</v>
      </c>
      <c r="J1019" s="123">
        <v>12.0</v>
      </c>
      <c r="K1019" s="123">
        <v>0.0</v>
      </c>
      <c r="L1019" s="123">
        <v>0.0</v>
      </c>
      <c r="M1019" s="123">
        <v>0.0</v>
      </c>
      <c r="N1019" s="123">
        <v>0.0</v>
      </c>
      <c r="O1019" s="123">
        <v>0.0</v>
      </c>
      <c r="P1019" s="128" t="s">
        <v>6113</v>
      </c>
      <c r="Q1019" s="124"/>
      <c r="R1019" s="126"/>
      <c r="S1019" s="22"/>
      <c r="T1019" s="55"/>
      <c r="U1019" s="55"/>
      <c r="V1019" s="55"/>
      <c r="W1019" s="55"/>
      <c r="X1019" s="55"/>
      <c r="Y1019" s="55"/>
      <c r="Z1019" s="55"/>
      <c r="AA1019" s="55"/>
      <c r="AB1019" s="55"/>
      <c r="AC1019" s="55"/>
      <c r="AD1019" s="55"/>
    </row>
    <row r="1020">
      <c r="A1020" s="22" t="s">
        <v>4737</v>
      </c>
      <c r="B1020" s="120" t="s">
        <v>3630</v>
      </c>
      <c r="C1020" s="22" t="s">
        <v>4735</v>
      </c>
      <c r="D1020" s="21" t="s">
        <v>37</v>
      </c>
      <c r="E1020" s="123" t="s">
        <v>4740</v>
      </c>
      <c r="F1020" s="183" t="s">
        <v>4739</v>
      </c>
      <c r="G1020" s="270" t="str">
        <f t="shared" si="53"/>
        <v>32.482267</v>
      </c>
      <c r="H1020" s="270" t="str">
        <f t="shared" si="54"/>
        <v>69.627414</v>
      </c>
      <c r="I1020" s="123">
        <v>12.0</v>
      </c>
      <c r="J1020" s="123">
        <v>21.0</v>
      </c>
      <c r="K1020" s="123">
        <v>0.0</v>
      </c>
      <c r="L1020" s="123">
        <v>20.0</v>
      </c>
      <c r="M1020" s="123">
        <v>0.0</v>
      </c>
      <c r="N1020" s="123">
        <v>0.0</v>
      </c>
      <c r="O1020" s="123">
        <v>2.0</v>
      </c>
      <c r="P1020" s="128" t="s">
        <v>6113</v>
      </c>
      <c r="Q1020" s="124"/>
      <c r="R1020" s="126"/>
      <c r="S1020" s="22"/>
      <c r="T1020" s="55"/>
      <c r="U1020" s="55"/>
      <c r="V1020" s="55"/>
      <c r="W1020" s="55"/>
      <c r="X1020" s="55"/>
      <c r="Y1020" s="55"/>
      <c r="Z1020" s="55"/>
      <c r="AA1020" s="55"/>
      <c r="AB1020" s="55"/>
      <c r="AC1020" s="55"/>
      <c r="AD1020" s="55"/>
    </row>
    <row r="1021">
      <c r="A1021" s="22" t="s">
        <v>4742</v>
      </c>
      <c r="B1021" s="120" t="s">
        <v>3630</v>
      </c>
      <c r="C1021" s="22" t="s">
        <v>4743</v>
      </c>
      <c r="D1021" s="21" t="s">
        <v>37</v>
      </c>
      <c r="E1021" s="123" t="s">
        <v>3702</v>
      </c>
      <c r="F1021" s="183" t="s">
        <v>3701</v>
      </c>
      <c r="G1021" s="270" t="str">
        <f t="shared" si="53"/>
        <v>32.970019</v>
      </c>
      <c r="H1021" s="270" t="str">
        <f t="shared" si="54"/>
        <v>70.277584</v>
      </c>
      <c r="I1021" s="123">
        <v>4.0</v>
      </c>
      <c r="J1021" s="123">
        <v>6.0</v>
      </c>
      <c r="K1021" s="123">
        <v>0.0</v>
      </c>
      <c r="L1021" s="123">
        <v>3.0</v>
      </c>
      <c r="M1021" s="123">
        <v>0.0</v>
      </c>
      <c r="N1021" s="123">
        <v>2.0</v>
      </c>
      <c r="O1021" s="123">
        <v>5.0</v>
      </c>
      <c r="P1021" s="128" t="s">
        <v>6113</v>
      </c>
      <c r="Q1021" s="124"/>
      <c r="R1021" s="126"/>
      <c r="S1021" s="22"/>
      <c r="T1021" s="55"/>
      <c r="U1021" s="55"/>
      <c r="V1021" s="55"/>
      <c r="W1021" s="55"/>
      <c r="X1021" s="55"/>
      <c r="Y1021" s="55"/>
      <c r="Z1021" s="55"/>
      <c r="AA1021" s="55"/>
      <c r="AB1021" s="55"/>
      <c r="AC1021" s="55"/>
      <c r="AD1021" s="55"/>
    </row>
    <row r="1022">
      <c r="A1022" s="22" t="s">
        <v>4745</v>
      </c>
      <c r="B1022" s="120" t="s">
        <v>3630</v>
      </c>
      <c r="C1022" s="22" t="s">
        <v>4746</v>
      </c>
      <c r="D1022" s="21" t="s">
        <v>37</v>
      </c>
      <c r="E1022" s="123" t="s">
        <v>3768</v>
      </c>
      <c r="F1022" s="183" t="s">
        <v>3648</v>
      </c>
      <c r="G1022" s="270" t="str">
        <f t="shared" si="53"/>
        <v>32.943065</v>
      </c>
      <c r="H1022" s="270" t="str">
        <f t="shared" si="54"/>
        <v>69.955033</v>
      </c>
      <c r="I1022" s="123">
        <v>4.0</v>
      </c>
      <c r="J1022" s="123">
        <v>12.0</v>
      </c>
      <c r="K1022" s="123">
        <v>0.0</v>
      </c>
      <c r="L1022" s="123">
        <v>0.0</v>
      </c>
      <c r="M1022" s="123">
        <v>0.0</v>
      </c>
      <c r="N1022" s="123">
        <v>0.0</v>
      </c>
      <c r="O1022" s="123">
        <v>2.0</v>
      </c>
      <c r="P1022" s="128" t="s">
        <v>6113</v>
      </c>
      <c r="Q1022" s="124"/>
      <c r="R1022" s="126"/>
      <c r="S1022" s="22"/>
      <c r="T1022" s="55"/>
      <c r="U1022" s="55"/>
      <c r="V1022" s="55"/>
      <c r="W1022" s="55"/>
      <c r="X1022" s="55"/>
      <c r="Y1022" s="55"/>
      <c r="Z1022" s="55"/>
      <c r="AA1022" s="55"/>
      <c r="AB1022" s="55"/>
      <c r="AC1022" s="55"/>
      <c r="AD1022" s="55"/>
    </row>
    <row r="1023">
      <c r="A1023" s="22" t="s">
        <v>4748</v>
      </c>
      <c r="B1023" s="120" t="s">
        <v>3630</v>
      </c>
      <c r="C1023" s="22" t="s">
        <v>4749</v>
      </c>
      <c r="D1023" s="21" t="s">
        <v>37</v>
      </c>
      <c r="E1023" s="123" t="s">
        <v>3768</v>
      </c>
      <c r="F1023" s="183" t="s">
        <v>3648</v>
      </c>
      <c r="G1023" s="270" t="str">
        <f t="shared" si="53"/>
        <v>32.943065</v>
      </c>
      <c r="H1023" s="270" t="str">
        <f t="shared" si="54"/>
        <v>69.955033</v>
      </c>
      <c r="I1023" s="123">
        <v>12.0</v>
      </c>
      <c r="J1023" s="123">
        <v>25.0</v>
      </c>
      <c r="K1023" s="123">
        <v>0.0</v>
      </c>
      <c r="L1023" s="123">
        <v>0.0</v>
      </c>
      <c r="M1023" s="123">
        <v>0.0</v>
      </c>
      <c r="N1023" s="123">
        <v>0.0</v>
      </c>
      <c r="O1023" s="123">
        <v>0.0</v>
      </c>
      <c r="P1023" s="128" t="s">
        <v>6113</v>
      </c>
      <c r="Q1023" s="124"/>
      <c r="R1023" s="126"/>
      <c r="S1023" s="22"/>
      <c r="T1023" s="55"/>
      <c r="U1023" s="55"/>
      <c r="V1023" s="55"/>
      <c r="W1023" s="55"/>
      <c r="X1023" s="55"/>
      <c r="Y1023" s="55"/>
      <c r="Z1023" s="55"/>
      <c r="AA1023" s="55"/>
      <c r="AB1023" s="55"/>
      <c r="AC1023" s="55"/>
      <c r="AD1023" s="55"/>
    </row>
    <row r="1024">
      <c r="A1024" s="22" t="s">
        <v>4751</v>
      </c>
      <c r="B1024" s="120" t="s">
        <v>3630</v>
      </c>
      <c r="C1024" s="22" t="s">
        <v>4749</v>
      </c>
      <c r="D1024" s="21" t="s">
        <v>37</v>
      </c>
      <c r="E1024" s="123" t="s">
        <v>4752</v>
      </c>
      <c r="F1024" s="183" t="s">
        <v>3671</v>
      </c>
      <c r="G1024" s="270" t="str">
        <f t="shared" si="53"/>
        <v>32.320237</v>
      </c>
      <c r="H1024" s="270" t="str">
        <f t="shared" si="54"/>
        <v>69.859740</v>
      </c>
      <c r="I1024" s="123">
        <v>5.0</v>
      </c>
      <c r="J1024" s="123">
        <v>13.0</v>
      </c>
      <c r="K1024" s="123">
        <v>0.0</v>
      </c>
      <c r="L1024" s="123">
        <v>0.0</v>
      </c>
      <c r="M1024" s="123">
        <v>0.0</v>
      </c>
      <c r="N1024" s="123">
        <v>0.0</v>
      </c>
      <c r="O1024" s="123">
        <v>3.0</v>
      </c>
      <c r="P1024" s="128" t="s">
        <v>6113</v>
      </c>
      <c r="Q1024" s="124"/>
      <c r="R1024" s="126"/>
      <c r="S1024" s="22"/>
      <c r="T1024" s="55"/>
      <c r="U1024" s="55"/>
      <c r="V1024" s="55"/>
      <c r="W1024" s="55"/>
      <c r="X1024" s="55"/>
      <c r="Y1024" s="55"/>
      <c r="Z1024" s="55"/>
      <c r="AA1024" s="55"/>
      <c r="AB1024" s="55"/>
      <c r="AC1024" s="55"/>
      <c r="AD1024" s="55"/>
    </row>
    <row r="1025">
      <c r="A1025" s="22" t="s">
        <v>3983</v>
      </c>
      <c r="B1025" s="120" t="s">
        <v>3630</v>
      </c>
      <c r="C1025" s="22" t="s">
        <v>3979</v>
      </c>
      <c r="D1025" s="21" t="s">
        <v>37</v>
      </c>
      <c r="E1025" s="123" t="s">
        <v>3985</v>
      </c>
      <c r="F1025" s="183" t="s">
        <v>3671</v>
      </c>
      <c r="G1025" s="270" t="str">
        <f t="shared" si="53"/>
        <v>32.320237</v>
      </c>
      <c r="H1025" s="270" t="str">
        <f t="shared" si="54"/>
        <v>69.859740</v>
      </c>
      <c r="I1025" s="123">
        <v>10.0</v>
      </c>
      <c r="J1025" s="123">
        <v>17.0</v>
      </c>
      <c r="K1025" s="123">
        <v>0.0</v>
      </c>
      <c r="L1025" s="123">
        <v>0.0</v>
      </c>
      <c r="M1025" s="123">
        <v>0.0</v>
      </c>
      <c r="N1025" s="123">
        <v>0.0</v>
      </c>
      <c r="O1025" s="123">
        <v>27.0</v>
      </c>
      <c r="P1025" s="128" t="s">
        <v>6113</v>
      </c>
      <c r="Q1025" s="124"/>
      <c r="R1025" s="126"/>
      <c r="S1025" s="22"/>
      <c r="T1025" s="55"/>
      <c r="U1025" s="55"/>
      <c r="V1025" s="55"/>
      <c r="W1025" s="55"/>
      <c r="X1025" s="55"/>
      <c r="Y1025" s="55"/>
      <c r="Z1025" s="55"/>
      <c r="AA1025" s="55"/>
      <c r="AB1025" s="55"/>
      <c r="AC1025" s="55"/>
      <c r="AD1025" s="55"/>
    </row>
    <row r="1026">
      <c r="A1026" s="22" t="s">
        <v>4754</v>
      </c>
      <c r="B1026" s="120" t="s">
        <v>3630</v>
      </c>
      <c r="C1026" s="22" t="s">
        <v>4749</v>
      </c>
      <c r="D1026" s="21" t="s">
        <v>37</v>
      </c>
      <c r="E1026" s="123" t="s">
        <v>3793</v>
      </c>
      <c r="F1026" s="183" t="s">
        <v>3792</v>
      </c>
      <c r="G1026" s="270" t="str">
        <f t="shared" si="53"/>
        <v>33.150049</v>
      </c>
      <c r="H1026" s="270" t="str">
        <f t="shared" si="54"/>
        <v>70.433361</v>
      </c>
      <c r="I1026" s="123">
        <v>13.0</v>
      </c>
      <c r="J1026" s="123">
        <v>15.0</v>
      </c>
      <c r="K1026" s="123">
        <v>0.0</v>
      </c>
      <c r="L1026" s="123">
        <v>4.0</v>
      </c>
      <c r="M1026" s="123">
        <v>0.0</v>
      </c>
      <c r="N1026" s="123">
        <v>0.0</v>
      </c>
      <c r="O1026" s="123">
        <v>0.0</v>
      </c>
      <c r="P1026" s="128" t="s">
        <v>6113</v>
      </c>
      <c r="Q1026" s="124"/>
      <c r="R1026" s="126"/>
      <c r="S1026" s="22"/>
      <c r="T1026" s="55"/>
      <c r="U1026" s="55"/>
      <c r="V1026" s="55"/>
      <c r="W1026" s="55"/>
      <c r="X1026" s="55"/>
      <c r="Y1026" s="55"/>
      <c r="Z1026" s="55"/>
      <c r="AA1026" s="55"/>
      <c r="AB1026" s="55"/>
      <c r="AC1026" s="55"/>
      <c r="AD1026" s="55"/>
    </row>
    <row r="1027">
      <c r="A1027" s="22" t="s">
        <v>4756</v>
      </c>
      <c r="B1027" s="120" t="s">
        <v>3630</v>
      </c>
      <c r="C1027" s="22" t="s">
        <v>4749</v>
      </c>
      <c r="D1027" s="21" t="s">
        <v>37</v>
      </c>
      <c r="E1027" s="123" t="s">
        <v>3793</v>
      </c>
      <c r="F1027" s="183" t="s">
        <v>3792</v>
      </c>
      <c r="G1027" s="270" t="str">
        <f t="shared" si="53"/>
        <v>33.150049</v>
      </c>
      <c r="H1027" s="270" t="str">
        <f t="shared" si="54"/>
        <v>70.433361</v>
      </c>
      <c r="I1027" s="123">
        <v>1.0</v>
      </c>
      <c r="J1027" s="123">
        <v>9.0</v>
      </c>
      <c r="K1027" s="123">
        <v>1.0</v>
      </c>
      <c r="L1027" s="123">
        <v>1.0</v>
      </c>
      <c r="M1027" s="123">
        <v>0.0</v>
      </c>
      <c r="N1027" s="123">
        <v>0.0</v>
      </c>
      <c r="O1027" s="123">
        <v>3.0</v>
      </c>
      <c r="P1027" s="128" t="s">
        <v>6113</v>
      </c>
      <c r="Q1027" s="124"/>
      <c r="R1027" s="126"/>
      <c r="S1027" s="22"/>
      <c r="T1027" s="55"/>
      <c r="U1027" s="55"/>
      <c r="V1027" s="55"/>
      <c r="W1027" s="55"/>
      <c r="X1027" s="55"/>
      <c r="Y1027" s="55"/>
      <c r="Z1027" s="55"/>
      <c r="AA1027" s="55"/>
      <c r="AB1027" s="55"/>
      <c r="AC1027" s="55"/>
      <c r="AD1027" s="55"/>
    </row>
    <row r="1028">
      <c r="A1028" s="22" t="s">
        <v>4758</v>
      </c>
      <c r="B1028" s="120" t="s">
        <v>3630</v>
      </c>
      <c r="C1028" s="22" t="s">
        <v>4759</v>
      </c>
      <c r="D1028" s="21" t="s">
        <v>37</v>
      </c>
      <c r="E1028" s="123" t="s">
        <v>3702</v>
      </c>
      <c r="F1028" s="183" t="s">
        <v>3701</v>
      </c>
      <c r="G1028" s="270" t="str">
        <f t="shared" si="53"/>
        <v>32.970019</v>
      </c>
      <c r="H1028" s="270" t="str">
        <f t="shared" si="54"/>
        <v>70.277584</v>
      </c>
      <c r="I1028" s="123">
        <v>4.0</v>
      </c>
      <c r="J1028" s="123">
        <v>4.0</v>
      </c>
      <c r="K1028" s="123">
        <v>0.0</v>
      </c>
      <c r="L1028" s="123">
        <v>0.0</v>
      </c>
      <c r="M1028" s="123">
        <v>0.0</v>
      </c>
      <c r="N1028" s="123">
        <v>0.0</v>
      </c>
      <c r="O1028" s="123">
        <v>2.0</v>
      </c>
      <c r="P1028" s="128" t="s">
        <v>6113</v>
      </c>
      <c r="Q1028" s="124"/>
      <c r="R1028" s="126"/>
      <c r="S1028" s="22"/>
      <c r="T1028" s="55"/>
      <c r="U1028" s="55"/>
      <c r="V1028" s="55"/>
      <c r="W1028" s="55"/>
      <c r="X1028" s="55"/>
      <c r="Y1028" s="55"/>
      <c r="Z1028" s="55"/>
      <c r="AA1028" s="55"/>
      <c r="AB1028" s="55"/>
      <c r="AC1028" s="55"/>
      <c r="AD1028" s="55"/>
    </row>
    <row r="1029">
      <c r="A1029" s="22" t="s">
        <v>4761</v>
      </c>
      <c r="B1029" s="120" t="s">
        <v>3630</v>
      </c>
      <c r="C1029" s="22" t="s">
        <v>2806</v>
      </c>
      <c r="D1029" s="21" t="s">
        <v>37</v>
      </c>
      <c r="E1029" s="123" t="s">
        <v>3708</v>
      </c>
      <c r="F1029" s="183" t="s">
        <v>3707</v>
      </c>
      <c r="G1029" s="270" t="str">
        <f t="shared" si="53"/>
        <v>32.290733</v>
      </c>
      <c r="H1029" s="270" t="str">
        <f t="shared" si="54"/>
        <v>69.428547</v>
      </c>
      <c r="I1029" s="123">
        <v>3.0</v>
      </c>
      <c r="J1029" s="123">
        <v>6.0</v>
      </c>
      <c r="K1029" s="123">
        <v>0.0</v>
      </c>
      <c r="L1029" s="123">
        <v>6.0</v>
      </c>
      <c r="M1029" s="123">
        <v>0.0</v>
      </c>
      <c r="N1029" s="123">
        <v>0.0</v>
      </c>
      <c r="O1029" s="123">
        <v>2.0</v>
      </c>
      <c r="P1029" s="128" t="s">
        <v>6113</v>
      </c>
      <c r="Q1029" s="124"/>
      <c r="R1029" s="126"/>
      <c r="S1029" s="22"/>
      <c r="T1029" s="55"/>
      <c r="U1029" s="55"/>
      <c r="V1029" s="55"/>
      <c r="W1029" s="55"/>
      <c r="X1029" s="55"/>
      <c r="Y1029" s="55"/>
      <c r="Z1029" s="55"/>
      <c r="AA1029" s="55"/>
      <c r="AB1029" s="55"/>
      <c r="AC1029" s="55"/>
      <c r="AD1029" s="55"/>
    </row>
    <row r="1030">
      <c r="A1030" s="22" t="s">
        <v>4763</v>
      </c>
      <c r="B1030" s="120" t="s">
        <v>3630</v>
      </c>
      <c r="C1030" s="22" t="s">
        <v>4764</v>
      </c>
      <c r="D1030" s="21" t="s">
        <v>37</v>
      </c>
      <c r="E1030" s="123" t="s">
        <v>4309</v>
      </c>
      <c r="F1030" s="183" t="s">
        <v>4308</v>
      </c>
      <c r="G1030" s="270" t="str">
        <f t="shared" si="53"/>
        <v>32.968480</v>
      </c>
      <c r="H1030" s="270" t="str">
        <f t="shared" si="54"/>
        <v>70.059245</v>
      </c>
      <c r="I1030" s="123">
        <v>3.0</v>
      </c>
      <c r="J1030" s="123">
        <v>4.0</v>
      </c>
      <c r="K1030" s="123">
        <v>0.0</v>
      </c>
      <c r="L1030" s="123">
        <v>0.0</v>
      </c>
      <c r="M1030" s="123">
        <v>0.0</v>
      </c>
      <c r="N1030" s="123">
        <v>0.0</v>
      </c>
      <c r="O1030" s="123">
        <v>0.0</v>
      </c>
      <c r="P1030" s="128" t="s">
        <v>6113</v>
      </c>
      <c r="Q1030" s="124"/>
      <c r="R1030" s="126"/>
      <c r="S1030" s="22"/>
      <c r="T1030" s="55"/>
      <c r="U1030" s="55"/>
      <c r="V1030" s="55"/>
      <c r="W1030" s="55"/>
      <c r="X1030" s="55"/>
      <c r="Y1030" s="55"/>
      <c r="Z1030" s="55"/>
      <c r="AA1030" s="55"/>
      <c r="AB1030" s="55"/>
      <c r="AC1030" s="55"/>
      <c r="AD1030" s="55"/>
    </row>
    <row r="1031">
      <c r="A1031" s="22" t="s">
        <v>4766</v>
      </c>
      <c r="B1031" s="120" t="s">
        <v>3630</v>
      </c>
      <c r="C1031" s="22" t="s">
        <v>4767</v>
      </c>
      <c r="D1031" s="21" t="s">
        <v>37</v>
      </c>
      <c r="E1031" s="123" t="s">
        <v>3753</v>
      </c>
      <c r="F1031" s="183" t="s">
        <v>3752</v>
      </c>
      <c r="G1031" s="270" t="str">
        <f t="shared" si="53"/>
        <v>32.956928</v>
      </c>
      <c r="H1031" s="270" t="str">
        <f t="shared" si="54"/>
        <v>70.169394</v>
      </c>
      <c r="I1031" s="123">
        <v>8.0</v>
      </c>
      <c r="J1031" s="123">
        <v>25.0</v>
      </c>
      <c r="K1031" s="123">
        <v>0.0</v>
      </c>
      <c r="L1031" s="123">
        <v>0.0</v>
      </c>
      <c r="M1031" s="123">
        <v>0.0</v>
      </c>
      <c r="N1031" s="123">
        <v>0.0</v>
      </c>
      <c r="O1031" s="123">
        <v>3.0</v>
      </c>
      <c r="P1031" s="128" t="s">
        <v>6113</v>
      </c>
      <c r="Q1031" s="124"/>
      <c r="R1031" s="126"/>
      <c r="S1031" s="22"/>
      <c r="T1031" s="55"/>
      <c r="U1031" s="55"/>
      <c r="V1031" s="55"/>
      <c r="W1031" s="55"/>
      <c r="X1031" s="55"/>
      <c r="Y1031" s="55"/>
      <c r="Z1031" s="55"/>
      <c r="AA1031" s="55"/>
      <c r="AB1031" s="55"/>
      <c r="AC1031" s="55"/>
      <c r="AD1031" s="55"/>
    </row>
    <row r="1032">
      <c r="A1032" s="22" t="s">
        <v>4769</v>
      </c>
      <c r="B1032" s="120" t="s">
        <v>3630</v>
      </c>
      <c r="C1032" s="22" t="s">
        <v>4770</v>
      </c>
      <c r="D1032" s="21" t="s">
        <v>37</v>
      </c>
      <c r="E1032" s="123" t="s">
        <v>3753</v>
      </c>
      <c r="F1032" s="183" t="s">
        <v>3752</v>
      </c>
      <c r="G1032" s="270" t="str">
        <f t="shared" si="53"/>
        <v>32.956928</v>
      </c>
      <c r="H1032" s="270" t="str">
        <f t="shared" si="54"/>
        <v>70.169394</v>
      </c>
      <c r="I1032" s="123">
        <v>2.0</v>
      </c>
      <c r="J1032" s="123">
        <v>7.0</v>
      </c>
      <c r="K1032" s="123">
        <v>3.0</v>
      </c>
      <c r="L1032" s="123">
        <v>4.0</v>
      </c>
      <c r="M1032" s="123">
        <v>1.0</v>
      </c>
      <c r="N1032" s="123">
        <v>1.0</v>
      </c>
      <c r="O1032" s="123">
        <v>2.0</v>
      </c>
      <c r="P1032" s="128" t="s">
        <v>6113</v>
      </c>
      <c r="Q1032" s="124"/>
      <c r="R1032" s="126"/>
      <c r="S1032" s="22"/>
      <c r="T1032" s="55"/>
      <c r="U1032" s="55"/>
      <c r="V1032" s="55"/>
      <c r="W1032" s="55"/>
      <c r="X1032" s="55"/>
      <c r="Y1032" s="55"/>
      <c r="Z1032" s="55"/>
      <c r="AA1032" s="55"/>
      <c r="AB1032" s="55"/>
      <c r="AC1032" s="55"/>
      <c r="AD1032" s="55"/>
    </row>
    <row r="1033">
      <c r="A1033" s="22" t="s">
        <v>4772</v>
      </c>
      <c r="B1033" s="120" t="s">
        <v>3630</v>
      </c>
      <c r="C1033" s="22" t="s">
        <v>4773</v>
      </c>
      <c r="D1033" s="21" t="s">
        <v>37</v>
      </c>
      <c r="E1033" s="123" t="s">
        <v>3876</v>
      </c>
      <c r="F1033" s="183" t="s">
        <v>3875</v>
      </c>
      <c r="G1033" s="270" t="str">
        <f t="shared" si="53"/>
        <v>32.246388</v>
      </c>
      <c r="H1033" s="270" t="str">
        <f t="shared" si="54"/>
        <v>69.509999</v>
      </c>
      <c r="I1033" s="123">
        <v>3.0</v>
      </c>
      <c r="J1033" s="123">
        <v>4.0</v>
      </c>
      <c r="K1033" s="123">
        <v>0.0</v>
      </c>
      <c r="L1033" s="123">
        <v>0.0</v>
      </c>
      <c r="M1033" s="123">
        <v>0.0</v>
      </c>
      <c r="N1033" s="123">
        <v>0.0</v>
      </c>
      <c r="O1033" s="123">
        <v>2.0</v>
      </c>
      <c r="P1033" s="128" t="s">
        <v>6113</v>
      </c>
      <c r="Q1033" s="124"/>
      <c r="R1033" s="126"/>
      <c r="S1033" s="22"/>
      <c r="T1033" s="55"/>
      <c r="U1033" s="55"/>
      <c r="V1033" s="55"/>
      <c r="W1033" s="55"/>
      <c r="X1033" s="55"/>
      <c r="Y1033" s="55"/>
      <c r="Z1033" s="55"/>
      <c r="AA1033" s="55"/>
      <c r="AB1033" s="55"/>
      <c r="AC1033" s="55"/>
      <c r="AD1033" s="55"/>
    </row>
    <row r="1034">
      <c r="A1034" s="22" t="s">
        <v>4775</v>
      </c>
      <c r="B1034" s="120" t="s">
        <v>3630</v>
      </c>
      <c r="C1034" s="22" t="s">
        <v>4776</v>
      </c>
      <c r="D1034" s="21" t="s">
        <v>37</v>
      </c>
      <c r="E1034" s="123" t="s">
        <v>4778</v>
      </c>
      <c r="F1034" s="183" t="s">
        <v>3701</v>
      </c>
      <c r="G1034" s="270" t="str">
        <f t="shared" si="53"/>
        <v>32.970019</v>
      </c>
      <c r="H1034" s="270" t="str">
        <f t="shared" si="54"/>
        <v>70.277584</v>
      </c>
      <c r="I1034" s="123">
        <v>3.0</v>
      </c>
      <c r="J1034" s="123">
        <v>7.0</v>
      </c>
      <c r="K1034" s="123">
        <v>0.0</v>
      </c>
      <c r="L1034" s="123">
        <v>4.0</v>
      </c>
      <c r="M1034" s="123">
        <v>0.0</v>
      </c>
      <c r="N1034" s="123">
        <v>0.0</v>
      </c>
      <c r="O1034" s="123">
        <v>3.0</v>
      </c>
      <c r="P1034" s="128" t="s">
        <v>6113</v>
      </c>
      <c r="Q1034" s="124"/>
      <c r="R1034" s="126"/>
      <c r="S1034" s="22"/>
      <c r="T1034" s="55"/>
      <c r="U1034" s="55"/>
      <c r="V1034" s="55"/>
      <c r="W1034" s="55"/>
      <c r="X1034" s="55"/>
      <c r="Y1034" s="55"/>
      <c r="Z1034" s="55"/>
      <c r="AA1034" s="55"/>
      <c r="AB1034" s="55"/>
      <c r="AC1034" s="55"/>
      <c r="AD1034" s="55"/>
    </row>
    <row r="1035">
      <c r="A1035" s="22" t="s">
        <v>4780</v>
      </c>
      <c r="B1035" s="120" t="s">
        <v>3630</v>
      </c>
      <c r="C1035" s="22" t="s">
        <v>4781</v>
      </c>
      <c r="D1035" s="21" t="s">
        <v>37</v>
      </c>
      <c r="E1035" s="123" t="s">
        <v>4783</v>
      </c>
      <c r="F1035" s="183" t="s">
        <v>3648</v>
      </c>
      <c r="G1035" s="270" t="str">
        <f t="shared" si="53"/>
        <v>32.943065</v>
      </c>
      <c r="H1035" s="270" t="str">
        <f t="shared" si="54"/>
        <v>69.955033</v>
      </c>
      <c r="I1035" s="123">
        <v>1.0</v>
      </c>
      <c r="J1035" s="123">
        <v>5.0</v>
      </c>
      <c r="K1035" s="123">
        <v>0.0</v>
      </c>
      <c r="L1035" s="123">
        <v>0.0</v>
      </c>
      <c r="M1035" s="123">
        <v>0.0</v>
      </c>
      <c r="N1035" s="123">
        <v>0.0</v>
      </c>
      <c r="O1035" s="123">
        <v>1.0</v>
      </c>
      <c r="P1035" s="128" t="s">
        <v>6113</v>
      </c>
      <c r="Q1035" s="124"/>
      <c r="R1035" s="126"/>
      <c r="S1035" s="22"/>
      <c r="T1035" s="55"/>
      <c r="U1035" s="55"/>
      <c r="V1035" s="55"/>
      <c r="W1035" s="55"/>
      <c r="X1035" s="55"/>
      <c r="Y1035" s="55"/>
      <c r="Z1035" s="55"/>
      <c r="AA1035" s="55"/>
      <c r="AB1035" s="55"/>
      <c r="AC1035" s="55"/>
      <c r="AD1035" s="55"/>
    </row>
    <row r="1036">
      <c r="A1036" s="22" t="s">
        <v>3987</v>
      </c>
      <c r="B1036" s="120" t="s">
        <v>3630</v>
      </c>
      <c r="C1036" s="22" t="s">
        <v>3988</v>
      </c>
      <c r="D1036" s="21" t="s">
        <v>37</v>
      </c>
      <c r="E1036" s="123" t="s">
        <v>3722</v>
      </c>
      <c r="F1036" s="183" t="s">
        <v>3721</v>
      </c>
      <c r="G1036" s="270" t="str">
        <f t="shared" si="53"/>
        <v>32.626574</v>
      </c>
      <c r="H1036" s="270" t="str">
        <f t="shared" si="54"/>
        <v>69.841871</v>
      </c>
      <c r="I1036" s="123">
        <v>14.0</v>
      </c>
      <c r="J1036" s="123">
        <v>18.0</v>
      </c>
      <c r="K1036" s="123">
        <v>0.0</v>
      </c>
      <c r="L1036" s="123">
        <v>0.0</v>
      </c>
      <c r="M1036" s="123">
        <v>0.0</v>
      </c>
      <c r="N1036" s="123">
        <v>0.0</v>
      </c>
      <c r="O1036" s="123">
        <v>10.0</v>
      </c>
      <c r="P1036" s="128" t="s">
        <v>6113</v>
      </c>
      <c r="Q1036" s="124"/>
      <c r="R1036" s="126"/>
      <c r="S1036" s="22"/>
      <c r="T1036" s="55"/>
      <c r="U1036" s="55"/>
      <c r="V1036" s="55"/>
      <c r="W1036" s="55"/>
      <c r="X1036" s="55"/>
      <c r="Y1036" s="55"/>
      <c r="Z1036" s="55"/>
      <c r="AA1036" s="55"/>
      <c r="AB1036" s="55"/>
      <c r="AC1036" s="55"/>
      <c r="AD1036" s="55"/>
    </row>
    <row r="1037">
      <c r="A1037" s="22" t="s">
        <v>4785</v>
      </c>
      <c r="B1037" s="120" t="s">
        <v>3630</v>
      </c>
      <c r="C1037" s="22" t="s">
        <v>4786</v>
      </c>
      <c r="D1037" s="21" t="s">
        <v>37</v>
      </c>
      <c r="E1037" s="123" t="s">
        <v>4231</v>
      </c>
      <c r="F1037" s="183" t="s">
        <v>4230</v>
      </c>
      <c r="G1037" s="270" t="str">
        <f t="shared" si="53"/>
        <v>32.938775</v>
      </c>
      <c r="H1037" s="270" t="str">
        <f t="shared" si="54"/>
        <v>70.248273</v>
      </c>
      <c r="I1037" s="123">
        <v>3.0</v>
      </c>
      <c r="J1037" s="123">
        <v>8.0</v>
      </c>
      <c r="K1037" s="123">
        <v>0.0</v>
      </c>
      <c r="L1037" s="123">
        <v>0.0</v>
      </c>
      <c r="M1037" s="123">
        <v>0.0</v>
      </c>
      <c r="N1037" s="123">
        <v>0.0</v>
      </c>
      <c r="O1037" s="123">
        <v>3.0</v>
      </c>
      <c r="P1037" s="128" t="s">
        <v>6113</v>
      </c>
      <c r="Q1037" s="124"/>
      <c r="R1037" s="126"/>
      <c r="S1037" s="22"/>
      <c r="T1037" s="55"/>
      <c r="U1037" s="55"/>
      <c r="V1037" s="55"/>
      <c r="W1037" s="55"/>
      <c r="X1037" s="55"/>
      <c r="Y1037" s="55"/>
      <c r="Z1037" s="55"/>
      <c r="AA1037" s="55"/>
      <c r="AB1037" s="55"/>
      <c r="AC1037" s="55"/>
      <c r="AD1037" s="55"/>
    </row>
    <row r="1038">
      <c r="A1038" s="22" t="s">
        <v>4788</v>
      </c>
      <c r="B1038" s="120" t="s">
        <v>3630</v>
      </c>
      <c r="C1038" s="22" t="s">
        <v>4789</v>
      </c>
      <c r="D1038" s="21" t="s">
        <v>37</v>
      </c>
      <c r="E1038" s="123" t="s">
        <v>3708</v>
      </c>
      <c r="F1038" s="183" t="s">
        <v>3707</v>
      </c>
      <c r="G1038" s="270" t="str">
        <f t="shared" si="53"/>
        <v>32.290733</v>
      </c>
      <c r="H1038" s="270" t="str">
        <f t="shared" si="54"/>
        <v>69.428547</v>
      </c>
      <c r="I1038" s="123">
        <v>0.0</v>
      </c>
      <c r="J1038" s="123">
        <v>4.0</v>
      </c>
      <c r="K1038" s="123">
        <v>0.0</v>
      </c>
      <c r="L1038" s="123">
        <v>0.0</v>
      </c>
      <c r="M1038" s="123">
        <v>0.0</v>
      </c>
      <c r="N1038" s="123">
        <v>0.0</v>
      </c>
      <c r="O1038" s="123">
        <v>0.0</v>
      </c>
      <c r="P1038" s="128" t="s">
        <v>6113</v>
      </c>
      <c r="Q1038" s="124"/>
      <c r="R1038" s="126"/>
      <c r="S1038" s="22"/>
      <c r="T1038" s="55"/>
      <c r="U1038" s="55"/>
      <c r="V1038" s="55"/>
      <c r="W1038" s="55"/>
      <c r="X1038" s="55"/>
      <c r="Y1038" s="55"/>
      <c r="Z1038" s="55"/>
      <c r="AA1038" s="55"/>
      <c r="AB1038" s="55"/>
      <c r="AC1038" s="55"/>
      <c r="AD1038" s="55"/>
    </row>
    <row r="1039">
      <c r="A1039" s="22" t="s">
        <v>4791</v>
      </c>
      <c r="B1039" s="120" t="s">
        <v>3630</v>
      </c>
      <c r="C1039" s="22" t="s">
        <v>2836</v>
      </c>
      <c r="D1039" s="21" t="s">
        <v>37</v>
      </c>
      <c r="E1039" s="123" t="s">
        <v>4793</v>
      </c>
      <c r="F1039" s="183" t="s">
        <v>3671</v>
      </c>
      <c r="G1039" s="270" t="str">
        <f t="shared" si="53"/>
        <v>32.320237</v>
      </c>
      <c r="H1039" s="270" t="str">
        <f t="shared" si="54"/>
        <v>69.859740</v>
      </c>
      <c r="I1039" s="123">
        <v>3.0</v>
      </c>
      <c r="J1039" s="123">
        <v>4.0</v>
      </c>
      <c r="K1039" s="123">
        <v>0.0</v>
      </c>
      <c r="L1039" s="123">
        <v>0.0</v>
      </c>
      <c r="M1039" s="123">
        <v>0.0</v>
      </c>
      <c r="N1039" s="123">
        <v>0.0</v>
      </c>
      <c r="O1039" s="123">
        <v>1.0</v>
      </c>
      <c r="P1039" s="128" t="s">
        <v>6113</v>
      </c>
      <c r="Q1039" s="124"/>
      <c r="R1039" s="126"/>
      <c r="S1039" s="22"/>
      <c r="T1039" s="55"/>
      <c r="U1039" s="55"/>
      <c r="V1039" s="55"/>
      <c r="W1039" s="55"/>
      <c r="X1039" s="55"/>
      <c r="Y1039" s="55"/>
      <c r="Z1039" s="55"/>
      <c r="AA1039" s="55"/>
      <c r="AB1039" s="55"/>
      <c r="AC1039" s="55"/>
      <c r="AD1039" s="55"/>
    </row>
    <row r="1040">
      <c r="A1040" s="22" t="s">
        <v>4795</v>
      </c>
      <c r="B1040" s="120" t="s">
        <v>3630</v>
      </c>
      <c r="C1040" s="22" t="s">
        <v>4796</v>
      </c>
      <c r="D1040" s="21" t="s">
        <v>37</v>
      </c>
      <c r="E1040" s="123" t="s">
        <v>3689</v>
      </c>
      <c r="F1040" s="183" t="s">
        <v>3688</v>
      </c>
      <c r="G1040" s="270" t="str">
        <f t="shared" si="53"/>
        <v>32.990218</v>
      </c>
      <c r="H1040" s="270" t="str">
        <f t="shared" si="54"/>
        <v>70.051802</v>
      </c>
      <c r="I1040" s="123">
        <v>1.0</v>
      </c>
      <c r="J1040" s="123">
        <v>6.0</v>
      </c>
      <c r="K1040" s="123">
        <v>0.0</v>
      </c>
      <c r="L1040" s="123">
        <v>0.0</v>
      </c>
      <c r="M1040" s="123">
        <v>0.0</v>
      </c>
      <c r="N1040" s="123">
        <v>0.0</v>
      </c>
      <c r="O1040" s="123">
        <v>4.0</v>
      </c>
      <c r="P1040" s="128" t="s">
        <v>6113</v>
      </c>
      <c r="Q1040" s="124"/>
      <c r="R1040" s="126"/>
      <c r="S1040" s="22"/>
      <c r="T1040" s="55"/>
      <c r="U1040" s="55"/>
      <c r="V1040" s="55"/>
      <c r="W1040" s="55"/>
      <c r="X1040" s="55"/>
      <c r="Y1040" s="55"/>
      <c r="Z1040" s="55"/>
      <c r="AA1040" s="55"/>
      <c r="AB1040" s="55"/>
      <c r="AC1040" s="55"/>
      <c r="AD1040" s="55"/>
    </row>
    <row r="1041">
      <c r="A1041" s="22" t="s">
        <v>4798</v>
      </c>
      <c r="B1041" s="120" t="s">
        <v>3630</v>
      </c>
      <c r="C1041" s="22" t="s">
        <v>4796</v>
      </c>
      <c r="D1041" s="21" t="s">
        <v>37</v>
      </c>
      <c r="E1041" s="123" t="s">
        <v>4801</v>
      </c>
      <c r="F1041" s="183" t="s">
        <v>4800</v>
      </c>
      <c r="G1041" s="270" t="str">
        <f t="shared" si="53"/>
        <v>32.378567</v>
      </c>
      <c r="H1041" s="270" t="str">
        <f t="shared" si="54"/>
        <v>69.430782</v>
      </c>
      <c r="I1041" s="123">
        <v>3.0</v>
      </c>
      <c r="J1041" s="123">
        <v>6.0</v>
      </c>
      <c r="K1041" s="123">
        <v>0.0</v>
      </c>
      <c r="L1041" s="123">
        <v>0.0</v>
      </c>
      <c r="M1041" s="123">
        <v>0.0</v>
      </c>
      <c r="N1041" s="123">
        <v>0.0</v>
      </c>
      <c r="O1041" s="123">
        <v>3.0</v>
      </c>
      <c r="P1041" s="128" t="s">
        <v>6113</v>
      </c>
      <c r="Q1041" s="124"/>
      <c r="R1041" s="126"/>
      <c r="S1041" s="22"/>
      <c r="T1041" s="55"/>
      <c r="U1041" s="55"/>
      <c r="V1041" s="55"/>
      <c r="W1041" s="55"/>
      <c r="X1041" s="55"/>
      <c r="Y1041" s="55"/>
      <c r="Z1041" s="55"/>
      <c r="AA1041" s="55"/>
      <c r="AB1041" s="55"/>
      <c r="AC1041" s="55"/>
      <c r="AD1041" s="55"/>
    </row>
    <row r="1042">
      <c r="A1042" s="22" t="s">
        <v>4803</v>
      </c>
      <c r="B1042" s="120" t="s">
        <v>3630</v>
      </c>
      <c r="C1042" s="22" t="s">
        <v>2845</v>
      </c>
      <c r="D1042" s="21" t="s">
        <v>37</v>
      </c>
      <c r="E1042" s="123" t="s">
        <v>3689</v>
      </c>
      <c r="F1042" s="183" t="s">
        <v>3688</v>
      </c>
      <c r="G1042" s="270" t="str">
        <f t="shared" si="53"/>
        <v>32.990218</v>
      </c>
      <c r="H1042" s="270" t="str">
        <f t="shared" si="54"/>
        <v>70.051802</v>
      </c>
      <c r="I1042" s="123">
        <v>3.0</v>
      </c>
      <c r="J1042" s="123">
        <v>6.0</v>
      </c>
      <c r="K1042" s="123">
        <v>0.0</v>
      </c>
      <c r="L1042" s="123">
        <v>0.0</v>
      </c>
      <c r="M1042" s="123">
        <v>0.0</v>
      </c>
      <c r="N1042" s="123">
        <v>0.0</v>
      </c>
      <c r="O1042" s="123">
        <v>0.0</v>
      </c>
      <c r="P1042" s="128" t="s">
        <v>6113</v>
      </c>
      <c r="Q1042" s="124"/>
      <c r="R1042" s="126"/>
      <c r="S1042" s="22"/>
      <c r="T1042" s="55"/>
      <c r="U1042" s="55"/>
      <c r="V1042" s="55"/>
      <c r="W1042" s="55"/>
      <c r="X1042" s="55"/>
      <c r="Y1042" s="55"/>
      <c r="Z1042" s="55"/>
      <c r="AA1042" s="55"/>
      <c r="AB1042" s="55"/>
      <c r="AC1042" s="55"/>
      <c r="AD1042" s="55"/>
    </row>
    <row r="1043">
      <c r="A1043" s="22" t="s">
        <v>4805</v>
      </c>
      <c r="B1043" s="120" t="s">
        <v>3630</v>
      </c>
      <c r="C1043" s="22" t="s">
        <v>4806</v>
      </c>
      <c r="D1043" s="21" t="s">
        <v>37</v>
      </c>
      <c r="E1043" s="123" t="s">
        <v>4651</v>
      </c>
      <c r="F1043" s="183" t="s">
        <v>4650</v>
      </c>
      <c r="G1043" s="270" t="str">
        <f t="shared" si="53"/>
        <v>32.514466</v>
      </c>
      <c r="H1043" s="270" t="str">
        <f t="shared" si="54"/>
        <v>69.290733</v>
      </c>
      <c r="I1043" s="123">
        <v>3.0</v>
      </c>
      <c r="J1043" s="123">
        <v>6.0</v>
      </c>
      <c r="K1043" s="123">
        <v>0.0</v>
      </c>
      <c r="L1043" s="123">
        <v>0.0</v>
      </c>
      <c r="M1043" s="123">
        <v>0.0</v>
      </c>
      <c r="N1043" s="123">
        <v>0.0</v>
      </c>
      <c r="O1043" s="123">
        <v>3.0</v>
      </c>
      <c r="P1043" s="128" t="s">
        <v>6113</v>
      </c>
      <c r="Q1043" s="124"/>
      <c r="R1043" s="126"/>
      <c r="S1043" s="22"/>
      <c r="T1043" s="55"/>
      <c r="U1043" s="55"/>
      <c r="V1043" s="55"/>
      <c r="W1043" s="55"/>
      <c r="X1043" s="55"/>
      <c r="Y1043" s="55"/>
      <c r="Z1043" s="55"/>
      <c r="AA1043" s="55"/>
      <c r="AB1043" s="55"/>
      <c r="AC1043" s="55"/>
      <c r="AD1043" s="55"/>
    </row>
    <row r="1044">
      <c r="A1044" s="22" t="s">
        <v>4808</v>
      </c>
      <c r="B1044" s="120" t="s">
        <v>3630</v>
      </c>
      <c r="C1044" s="22" t="s">
        <v>4809</v>
      </c>
      <c r="D1044" s="21" t="s">
        <v>37</v>
      </c>
      <c r="E1044" s="123" t="s">
        <v>4811</v>
      </c>
      <c r="F1044" s="183" t="s">
        <v>3634</v>
      </c>
      <c r="G1044" s="270" t="str">
        <f t="shared" si="53"/>
        <v>32.298231</v>
      </c>
      <c r="H1044" s="270" t="str">
        <f t="shared" si="54"/>
        <v>69.597624</v>
      </c>
      <c r="I1044" s="123">
        <v>13.0</v>
      </c>
      <c r="J1044" s="123">
        <v>22.0</v>
      </c>
      <c r="K1044" s="123">
        <v>0.0</v>
      </c>
      <c r="L1044" s="123">
        <v>0.0</v>
      </c>
      <c r="M1044" s="123">
        <v>0.0</v>
      </c>
      <c r="N1044" s="123">
        <v>0.0</v>
      </c>
      <c r="O1044" s="123">
        <v>6.0</v>
      </c>
      <c r="P1044" s="128" t="s">
        <v>6113</v>
      </c>
      <c r="Q1044" s="124"/>
      <c r="R1044" s="126"/>
      <c r="S1044" s="22"/>
      <c r="T1044" s="55"/>
      <c r="U1044" s="55"/>
      <c r="V1044" s="55"/>
      <c r="W1044" s="55"/>
      <c r="X1044" s="55"/>
      <c r="Y1044" s="55"/>
      <c r="Z1044" s="55"/>
      <c r="AA1044" s="55"/>
      <c r="AB1044" s="55"/>
      <c r="AC1044" s="55"/>
      <c r="AD1044" s="55"/>
    </row>
    <row r="1045">
      <c r="A1045" s="22" t="s">
        <v>4813</v>
      </c>
      <c r="B1045" s="120" t="s">
        <v>3630</v>
      </c>
      <c r="C1045" s="22" t="s">
        <v>4814</v>
      </c>
      <c r="D1045" s="21" t="s">
        <v>37</v>
      </c>
      <c r="E1045" s="123" t="s">
        <v>3708</v>
      </c>
      <c r="F1045" s="183" t="s">
        <v>3707</v>
      </c>
      <c r="G1045" s="270" t="str">
        <f t="shared" si="53"/>
        <v>32.290733</v>
      </c>
      <c r="H1045" s="270" t="str">
        <f t="shared" si="54"/>
        <v>69.428547</v>
      </c>
      <c r="I1045" s="123">
        <v>4.0</v>
      </c>
      <c r="J1045" s="123">
        <v>6.0</v>
      </c>
      <c r="K1045" s="123">
        <v>0.0</v>
      </c>
      <c r="L1045" s="123">
        <v>0.0</v>
      </c>
      <c r="M1045" s="123">
        <v>0.0</v>
      </c>
      <c r="N1045" s="123">
        <v>0.0</v>
      </c>
      <c r="O1045" s="123">
        <v>3.0</v>
      </c>
      <c r="P1045" s="128" t="s">
        <v>6113</v>
      </c>
      <c r="Q1045" s="124"/>
      <c r="R1045" s="126"/>
      <c r="S1045" s="22"/>
      <c r="T1045" s="55"/>
      <c r="U1045" s="55"/>
      <c r="V1045" s="55"/>
      <c r="W1045" s="55"/>
      <c r="X1045" s="55"/>
      <c r="Y1045" s="55"/>
      <c r="Z1045" s="55"/>
      <c r="AA1045" s="55"/>
      <c r="AB1045" s="55"/>
      <c r="AC1045" s="55"/>
      <c r="AD1045" s="55"/>
    </row>
    <row r="1046">
      <c r="A1046" s="22" t="s">
        <v>4816</v>
      </c>
      <c r="B1046" s="120" t="s">
        <v>3630</v>
      </c>
      <c r="C1046" s="22" t="s">
        <v>4814</v>
      </c>
      <c r="D1046" s="21" t="s">
        <v>37</v>
      </c>
      <c r="E1046" s="123" t="s">
        <v>4783</v>
      </c>
      <c r="F1046" s="183" t="s">
        <v>3648</v>
      </c>
      <c r="G1046" s="270" t="str">
        <f t="shared" si="53"/>
        <v>32.943065</v>
      </c>
      <c r="H1046" s="270" t="str">
        <f t="shared" si="54"/>
        <v>69.955033</v>
      </c>
      <c r="I1046" s="123">
        <v>4.0</v>
      </c>
      <c r="J1046" s="123">
        <v>6.0</v>
      </c>
      <c r="K1046" s="123">
        <v>0.0</v>
      </c>
      <c r="L1046" s="123">
        <v>0.0</v>
      </c>
      <c r="M1046" s="123">
        <v>0.0</v>
      </c>
      <c r="N1046" s="123">
        <v>0.0</v>
      </c>
      <c r="O1046" s="123">
        <v>3.0</v>
      </c>
      <c r="P1046" s="128" t="s">
        <v>6113</v>
      </c>
      <c r="Q1046" s="124"/>
      <c r="R1046" s="126"/>
      <c r="S1046" s="22"/>
      <c r="T1046" s="55"/>
      <c r="U1046" s="55"/>
      <c r="V1046" s="55"/>
      <c r="W1046" s="55"/>
      <c r="X1046" s="55"/>
      <c r="Y1046" s="55"/>
      <c r="Z1046" s="55"/>
      <c r="AA1046" s="55"/>
      <c r="AB1046" s="55"/>
      <c r="AC1046" s="55"/>
      <c r="AD1046" s="55"/>
    </row>
    <row r="1047">
      <c r="A1047" s="22" t="s">
        <v>3990</v>
      </c>
      <c r="B1047" s="120" t="s">
        <v>3630</v>
      </c>
      <c r="C1047" s="22" t="s">
        <v>3991</v>
      </c>
      <c r="D1047" s="21" t="s">
        <v>37</v>
      </c>
      <c r="E1047" s="123" t="s">
        <v>3994</v>
      </c>
      <c r="F1047" s="183" t="s">
        <v>3993</v>
      </c>
      <c r="G1047" s="270" t="str">
        <f t="shared" si="53"/>
        <v>32.645780</v>
      </c>
      <c r="H1047" s="270" t="str">
        <f t="shared" si="54"/>
        <v>70.121765</v>
      </c>
      <c r="I1047" s="123">
        <v>8.0</v>
      </c>
      <c r="J1047" s="123">
        <v>10.0</v>
      </c>
      <c r="K1047" s="123">
        <v>0.0</v>
      </c>
      <c r="L1047" s="123">
        <v>0.0</v>
      </c>
      <c r="M1047" s="123">
        <v>0.0</v>
      </c>
      <c r="N1047" s="123">
        <v>0.0</v>
      </c>
      <c r="O1047" s="123">
        <v>5.0</v>
      </c>
      <c r="P1047" s="128" t="s">
        <v>6113</v>
      </c>
      <c r="Q1047" s="124"/>
      <c r="R1047" s="126"/>
      <c r="S1047" s="22"/>
      <c r="T1047" s="55"/>
      <c r="U1047" s="55"/>
      <c r="V1047" s="55"/>
      <c r="W1047" s="55"/>
      <c r="X1047" s="55"/>
      <c r="Y1047" s="55"/>
      <c r="Z1047" s="55"/>
      <c r="AA1047" s="55"/>
      <c r="AB1047" s="55"/>
      <c r="AC1047" s="55"/>
      <c r="AD1047" s="55"/>
    </row>
    <row r="1048">
      <c r="A1048" s="22" t="s">
        <v>4818</v>
      </c>
      <c r="B1048" s="120" t="s">
        <v>3630</v>
      </c>
      <c r="C1048" s="22" t="s">
        <v>4819</v>
      </c>
      <c r="D1048" s="21" t="s">
        <v>37</v>
      </c>
      <c r="E1048" s="123" t="s">
        <v>4821</v>
      </c>
      <c r="F1048" s="183" t="s">
        <v>3792</v>
      </c>
      <c r="G1048" s="270" t="str">
        <f t="shared" si="53"/>
        <v>33.150049</v>
      </c>
      <c r="H1048" s="270" t="str">
        <f t="shared" si="54"/>
        <v>70.433361</v>
      </c>
      <c r="I1048" s="123">
        <v>4.0</v>
      </c>
      <c r="J1048" s="123">
        <v>6.0</v>
      </c>
      <c r="K1048" s="123">
        <v>4.0</v>
      </c>
      <c r="L1048" s="123">
        <v>4.0</v>
      </c>
      <c r="M1048" s="123">
        <v>0.0</v>
      </c>
      <c r="N1048" s="123">
        <v>0.0</v>
      </c>
      <c r="O1048" s="123">
        <v>2.0</v>
      </c>
      <c r="P1048" s="128" t="s">
        <v>6113</v>
      </c>
      <c r="Q1048" s="124"/>
      <c r="R1048" s="126"/>
      <c r="S1048" s="22"/>
      <c r="T1048" s="55"/>
      <c r="U1048" s="55"/>
      <c r="V1048" s="55"/>
      <c r="W1048" s="55"/>
      <c r="X1048" s="55"/>
      <c r="Y1048" s="55"/>
      <c r="Z1048" s="55"/>
      <c r="AA1048" s="55"/>
      <c r="AB1048" s="55"/>
      <c r="AC1048" s="55"/>
      <c r="AD1048" s="55"/>
    </row>
    <row r="1049">
      <c r="A1049" s="22" t="s">
        <v>4823</v>
      </c>
      <c r="B1049" s="120" t="s">
        <v>3630</v>
      </c>
      <c r="C1049" s="22" t="s">
        <v>4824</v>
      </c>
      <c r="D1049" s="21" t="s">
        <v>37</v>
      </c>
      <c r="E1049" s="123" t="s">
        <v>4044</v>
      </c>
      <c r="F1049" s="183" t="s">
        <v>3648</v>
      </c>
      <c r="G1049" s="270" t="str">
        <f t="shared" si="53"/>
        <v>32.943065</v>
      </c>
      <c r="H1049" s="270" t="str">
        <f t="shared" si="54"/>
        <v>69.955033</v>
      </c>
      <c r="I1049" s="123">
        <v>2.0</v>
      </c>
      <c r="J1049" s="123">
        <v>4.0</v>
      </c>
      <c r="K1049" s="123">
        <v>2.0</v>
      </c>
      <c r="L1049" s="123">
        <v>2.0</v>
      </c>
      <c r="M1049" s="123">
        <v>2.0</v>
      </c>
      <c r="N1049" s="123">
        <v>2.0</v>
      </c>
      <c r="O1049" s="123">
        <v>3.0</v>
      </c>
      <c r="P1049" s="128" t="s">
        <v>6113</v>
      </c>
      <c r="Q1049" s="124"/>
      <c r="R1049" s="126"/>
      <c r="S1049" s="22"/>
      <c r="T1049" s="55"/>
      <c r="U1049" s="55"/>
      <c r="V1049" s="55"/>
      <c r="W1049" s="55"/>
      <c r="X1049" s="55"/>
      <c r="Y1049" s="55"/>
      <c r="Z1049" s="55"/>
      <c r="AA1049" s="55"/>
      <c r="AB1049" s="55"/>
      <c r="AC1049" s="55"/>
      <c r="AD1049" s="55"/>
    </row>
    <row r="1050">
      <c r="A1050" s="22" t="s">
        <v>4826</v>
      </c>
      <c r="B1050" s="120" t="s">
        <v>3630</v>
      </c>
      <c r="C1050" s="22" t="s">
        <v>4827</v>
      </c>
      <c r="D1050" s="21" t="s">
        <v>37</v>
      </c>
      <c r="E1050" s="123" t="s">
        <v>4830</v>
      </c>
      <c r="F1050" s="183" t="s">
        <v>4829</v>
      </c>
      <c r="G1050" s="270" t="str">
        <f t="shared" si="53"/>
        <v>32.988068</v>
      </c>
      <c r="H1050" s="270" t="str">
        <f t="shared" si="54"/>
        <v>70.051058</v>
      </c>
      <c r="I1050" s="123">
        <v>2.0</v>
      </c>
      <c r="J1050" s="123">
        <v>3.0</v>
      </c>
      <c r="K1050" s="123">
        <v>0.0</v>
      </c>
      <c r="L1050" s="123">
        <v>0.0</v>
      </c>
      <c r="M1050" s="123">
        <v>0.0</v>
      </c>
      <c r="N1050" s="123">
        <v>0.0</v>
      </c>
      <c r="O1050" s="123">
        <v>3.0</v>
      </c>
      <c r="P1050" s="128" t="s">
        <v>6113</v>
      </c>
      <c r="Q1050" s="124"/>
      <c r="R1050" s="126"/>
      <c r="S1050" s="22"/>
      <c r="T1050" s="55"/>
      <c r="U1050" s="55"/>
      <c r="V1050" s="55"/>
      <c r="W1050" s="55"/>
      <c r="X1050" s="55"/>
      <c r="Y1050" s="55"/>
      <c r="Z1050" s="55"/>
      <c r="AA1050" s="55"/>
      <c r="AB1050" s="55"/>
      <c r="AC1050" s="55"/>
      <c r="AD1050" s="55"/>
    </row>
    <row r="1051">
      <c r="A1051" s="22" t="s">
        <v>4832</v>
      </c>
      <c r="B1051" s="120" t="s">
        <v>3630</v>
      </c>
      <c r="C1051" s="22" t="s">
        <v>4833</v>
      </c>
      <c r="D1051" s="21" t="s">
        <v>37</v>
      </c>
      <c r="E1051" s="123" t="s">
        <v>3753</v>
      </c>
      <c r="F1051" s="183" t="s">
        <v>3752</v>
      </c>
      <c r="G1051" s="270" t="str">
        <f t="shared" si="53"/>
        <v>32.956928</v>
      </c>
      <c r="H1051" s="270" t="str">
        <f t="shared" si="54"/>
        <v>70.169394</v>
      </c>
      <c r="I1051" s="123">
        <v>3.0</v>
      </c>
      <c r="J1051" s="123">
        <v>7.0</v>
      </c>
      <c r="K1051" s="123">
        <v>0.0</v>
      </c>
      <c r="L1051" s="123">
        <v>0.0</v>
      </c>
      <c r="M1051" s="123">
        <v>0.0</v>
      </c>
      <c r="N1051" s="123">
        <v>0.0</v>
      </c>
      <c r="O1051" s="123">
        <v>2.0</v>
      </c>
      <c r="P1051" s="128" t="s">
        <v>6113</v>
      </c>
      <c r="Q1051" s="124"/>
      <c r="R1051" s="126"/>
      <c r="S1051" s="22"/>
      <c r="T1051" s="55"/>
      <c r="U1051" s="55"/>
      <c r="V1051" s="55"/>
      <c r="W1051" s="55"/>
      <c r="X1051" s="55"/>
      <c r="Y1051" s="55"/>
      <c r="Z1051" s="55"/>
      <c r="AA1051" s="55"/>
      <c r="AB1051" s="55"/>
      <c r="AC1051" s="55"/>
      <c r="AD1051" s="55"/>
    </row>
    <row r="1052">
      <c r="A1052" s="22" t="s">
        <v>4835</v>
      </c>
      <c r="B1052" s="120" t="s">
        <v>3630</v>
      </c>
      <c r="C1052" s="22" t="s">
        <v>4836</v>
      </c>
      <c r="D1052" s="21" t="s">
        <v>37</v>
      </c>
      <c r="E1052" s="123" t="s">
        <v>4838</v>
      </c>
      <c r="F1052" s="183" t="s">
        <v>3671</v>
      </c>
      <c r="G1052" s="270" t="str">
        <f t="shared" si="53"/>
        <v>32.320237</v>
      </c>
      <c r="H1052" s="270" t="str">
        <f t="shared" si="54"/>
        <v>69.859740</v>
      </c>
      <c r="I1052" s="123">
        <v>4.0</v>
      </c>
      <c r="J1052" s="123">
        <v>22.0</v>
      </c>
      <c r="K1052" s="123">
        <v>0.0</v>
      </c>
      <c r="L1052" s="123">
        <v>0.0</v>
      </c>
      <c r="M1052" s="123">
        <v>0.0</v>
      </c>
      <c r="N1052" s="123">
        <v>0.0</v>
      </c>
      <c r="O1052" s="123">
        <v>6.0</v>
      </c>
      <c r="P1052" s="128" t="s">
        <v>6113</v>
      </c>
      <c r="Q1052" s="124"/>
      <c r="R1052" s="126"/>
      <c r="S1052" s="22"/>
      <c r="T1052" s="55"/>
      <c r="U1052" s="55"/>
      <c r="V1052" s="55"/>
      <c r="W1052" s="55"/>
      <c r="X1052" s="55"/>
      <c r="Y1052" s="55"/>
      <c r="Z1052" s="55"/>
      <c r="AA1052" s="55"/>
      <c r="AB1052" s="55"/>
      <c r="AC1052" s="55"/>
      <c r="AD1052" s="55"/>
    </row>
    <row r="1053">
      <c r="A1053" s="22" t="s">
        <v>4840</v>
      </c>
      <c r="B1053" s="120" t="s">
        <v>3630</v>
      </c>
      <c r="C1053" s="22" t="s">
        <v>4841</v>
      </c>
      <c r="D1053" s="21" t="s">
        <v>37</v>
      </c>
      <c r="E1053" s="123" t="s">
        <v>4842</v>
      </c>
      <c r="F1053" s="183" t="s">
        <v>4713</v>
      </c>
      <c r="G1053" s="270" t="str">
        <f t="shared" si="53"/>
        <v>32.613785</v>
      </c>
      <c r="H1053" s="270" t="str">
        <f t="shared" si="54"/>
        <v>69.508247</v>
      </c>
      <c r="I1053" s="123">
        <v>7.0</v>
      </c>
      <c r="J1053" s="123">
        <v>9.0</v>
      </c>
      <c r="K1053" s="123">
        <v>0.0</v>
      </c>
      <c r="L1053" s="123">
        <v>0.0</v>
      </c>
      <c r="M1053" s="123">
        <v>0.0</v>
      </c>
      <c r="N1053" s="123">
        <v>0.0</v>
      </c>
      <c r="O1053" s="123">
        <v>3.0</v>
      </c>
      <c r="P1053" s="128" t="s">
        <v>6113</v>
      </c>
      <c r="Q1053" s="124"/>
      <c r="R1053" s="126"/>
      <c r="S1053" s="22"/>
      <c r="T1053" s="55"/>
      <c r="U1053" s="55"/>
      <c r="V1053" s="55"/>
      <c r="W1053" s="55"/>
      <c r="X1053" s="55"/>
      <c r="Y1053" s="55"/>
      <c r="Z1053" s="55"/>
      <c r="AA1053" s="55"/>
      <c r="AB1053" s="55"/>
      <c r="AC1053" s="55"/>
      <c r="AD1053" s="55"/>
    </row>
    <row r="1054">
      <c r="A1054" s="22" t="s">
        <v>4844</v>
      </c>
      <c r="B1054" s="120" t="s">
        <v>3630</v>
      </c>
      <c r="C1054" s="22" t="s">
        <v>4845</v>
      </c>
      <c r="D1054" s="21" t="s">
        <v>37</v>
      </c>
      <c r="E1054" s="123" t="s">
        <v>3753</v>
      </c>
      <c r="F1054" s="183" t="s">
        <v>3752</v>
      </c>
      <c r="G1054" s="270" t="str">
        <f t="shared" si="53"/>
        <v>32.956928</v>
      </c>
      <c r="H1054" s="270" t="str">
        <f t="shared" si="54"/>
        <v>70.169394</v>
      </c>
      <c r="I1054" s="123">
        <v>1.0</v>
      </c>
      <c r="J1054" s="123">
        <v>4.0</v>
      </c>
      <c r="K1054" s="123">
        <v>0.0</v>
      </c>
      <c r="L1054" s="123">
        <v>0.0</v>
      </c>
      <c r="M1054" s="123">
        <v>0.0</v>
      </c>
      <c r="N1054" s="123">
        <v>0.0</v>
      </c>
      <c r="O1054" s="123">
        <v>2.0</v>
      </c>
      <c r="P1054" s="128" t="s">
        <v>6113</v>
      </c>
      <c r="Q1054" s="124"/>
      <c r="R1054" s="125"/>
      <c r="S1054" s="22"/>
      <c r="T1054" s="55"/>
      <c r="U1054" s="55"/>
      <c r="V1054" s="55"/>
      <c r="W1054" s="55"/>
      <c r="X1054" s="55"/>
      <c r="Y1054" s="55"/>
      <c r="Z1054" s="55"/>
      <c r="AA1054" s="55"/>
      <c r="AB1054" s="55"/>
      <c r="AC1054" s="55"/>
      <c r="AD1054" s="55"/>
    </row>
    <row r="1055">
      <c r="A1055" s="22" t="s">
        <v>4848</v>
      </c>
      <c r="B1055" s="120" t="s">
        <v>3630</v>
      </c>
      <c r="C1055" s="22" t="s">
        <v>4849</v>
      </c>
      <c r="D1055" s="21" t="s">
        <v>37</v>
      </c>
      <c r="E1055" s="123" t="s">
        <v>3793</v>
      </c>
      <c r="F1055" s="183" t="s">
        <v>3792</v>
      </c>
      <c r="G1055" s="270" t="str">
        <f t="shared" si="53"/>
        <v>33.150049</v>
      </c>
      <c r="H1055" s="270" t="str">
        <f t="shared" si="54"/>
        <v>70.433361</v>
      </c>
      <c r="I1055" s="123">
        <v>5.0</v>
      </c>
      <c r="J1055" s="123">
        <v>9.0</v>
      </c>
      <c r="K1055" s="123">
        <v>0.0</v>
      </c>
      <c r="L1055" s="123">
        <v>0.0</v>
      </c>
      <c r="M1055" s="123">
        <v>0.0</v>
      </c>
      <c r="N1055" s="123">
        <v>0.0</v>
      </c>
      <c r="O1055" s="123">
        <v>2.0</v>
      </c>
      <c r="P1055" s="128" t="s">
        <v>6113</v>
      </c>
      <c r="Q1055" s="124"/>
      <c r="R1055" s="126"/>
      <c r="S1055" s="22"/>
      <c r="T1055" s="55"/>
      <c r="U1055" s="55"/>
      <c r="V1055" s="55"/>
      <c r="W1055" s="55"/>
      <c r="X1055" s="55"/>
      <c r="Y1055" s="55"/>
      <c r="Z1055" s="55"/>
      <c r="AA1055" s="55"/>
      <c r="AB1055" s="55"/>
      <c r="AC1055" s="55"/>
      <c r="AD1055" s="55"/>
    </row>
    <row r="1056">
      <c r="A1056" s="22" t="s">
        <v>4851</v>
      </c>
      <c r="B1056" s="120" t="s">
        <v>3630</v>
      </c>
      <c r="C1056" s="22" t="s">
        <v>4852</v>
      </c>
      <c r="D1056" s="21" t="s">
        <v>37</v>
      </c>
      <c r="E1056" s="123" t="s">
        <v>4137</v>
      </c>
      <c r="F1056" s="183" t="s">
        <v>3648</v>
      </c>
      <c r="G1056" s="270" t="str">
        <f t="shared" si="53"/>
        <v>32.943065</v>
      </c>
      <c r="H1056" s="270" t="str">
        <f t="shared" si="54"/>
        <v>69.955033</v>
      </c>
      <c r="I1056" s="123">
        <v>2.0</v>
      </c>
      <c r="J1056" s="123">
        <v>5.0</v>
      </c>
      <c r="K1056" s="123">
        <v>0.0</v>
      </c>
      <c r="L1056" s="123">
        <v>0.0</v>
      </c>
      <c r="M1056" s="123">
        <v>0.0</v>
      </c>
      <c r="N1056" s="123">
        <v>0.0</v>
      </c>
      <c r="O1056" s="123">
        <v>1.0</v>
      </c>
      <c r="P1056" s="128" t="s">
        <v>6113</v>
      </c>
      <c r="Q1056" s="124"/>
      <c r="R1056" s="126"/>
      <c r="S1056" s="22"/>
      <c r="T1056" s="55"/>
      <c r="U1056" s="55"/>
      <c r="V1056" s="55"/>
      <c r="W1056" s="55"/>
      <c r="X1056" s="55"/>
      <c r="Y1056" s="55"/>
      <c r="Z1056" s="55"/>
      <c r="AA1056" s="55"/>
      <c r="AB1056" s="55"/>
      <c r="AC1056" s="55"/>
      <c r="AD1056" s="55"/>
    </row>
    <row r="1057">
      <c r="A1057" s="22" t="s">
        <v>4854</v>
      </c>
      <c r="B1057" s="120" t="s">
        <v>3630</v>
      </c>
      <c r="C1057" s="22" t="s">
        <v>4852</v>
      </c>
      <c r="D1057" s="21" t="s">
        <v>37</v>
      </c>
      <c r="E1057" s="123" t="s">
        <v>4856</v>
      </c>
      <c r="F1057" s="183" t="s">
        <v>3792</v>
      </c>
      <c r="G1057" s="270" t="str">
        <f t="shared" si="53"/>
        <v>33.150049</v>
      </c>
      <c r="H1057" s="270" t="str">
        <f t="shared" si="54"/>
        <v>70.433361</v>
      </c>
      <c r="I1057" s="123">
        <v>0.0</v>
      </c>
      <c r="J1057" s="123">
        <v>2.0</v>
      </c>
      <c r="K1057" s="123">
        <v>0.0</v>
      </c>
      <c r="L1057" s="123">
        <v>0.0</v>
      </c>
      <c r="M1057" s="123">
        <v>0.0</v>
      </c>
      <c r="N1057" s="123">
        <v>0.0</v>
      </c>
      <c r="O1057" s="123">
        <v>0.0</v>
      </c>
      <c r="P1057" s="128" t="s">
        <v>6113</v>
      </c>
      <c r="Q1057" s="124"/>
      <c r="R1057" s="126"/>
      <c r="S1057" s="22"/>
      <c r="T1057" s="55"/>
      <c r="U1057" s="55"/>
      <c r="V1057" s="55"/>
      <c r="W1057" s="55"/>
      <c r="X1057" s="55"/>
      <c r="Y1057" s="55"/>
      <c r="Z1057" s="55"/>
      <c r="AA1057" s="55"/>
      <c r="AB1057" s="55"/>
      <c r="AC1057" s="55"/>
      <c r="AD1057" s="55"/>
    </row>
    <row r="1058">
      <c r="A1058" s="22" t="s">
        <v>3996</v>
      </c>
      <c r="B1058" s="120" t="s">
        <v>3630</v>
      </c>
      <c r="C1058" s="22" t="s">
        <v>3991</v>
      </c>
      <c r="D1058" s="21" t="s">
        <v>37</v>
      </c>
      <c r="E1058" s="123" t="s">
        <v>3994</v>
      </c>
      <c r="F1058" s="183" t="s">
        <v>3993</v>
      </c>
      <c r="G1058" s="270" t="str">
        <f t="shared" si="53"/>
        <v>32.645780</v>
      </c>
      <c r="H1058" s="270" t="str">
        <f t="shared" si="54"/>
        <v>70.121765</v>
      </c>
      <c r="I1058" s="123">
        <v>35.0</v>
      </c>
      <c r="J1058" s="123">
        <v>40.0</v>
      </c>
      <c r="K1058" s="123">
        <v>0.0</v>
      </c>
      <c r="L1058" s="123">
        <v>0.0</v>
      </c>
      <c r="M1058" s="123">
        <v>0.0</v>
      </c>
      <c r="N1058" s="123">
        <v>0.0</v>
      </c>
      <c r="O1058" s="123">
        <v>1.0</v>
      </c>
      <c r="P1058" s="128" t="s">
        <v>6113</v>
      </c>
      <c r="Q1058" s="124"/>
      <c r="R1058" s="126"/>
      <c r="S1058" s="22"/>
      <c r="T1058" s="55"/>
      <c r="U1058" s="55"/>
      <c r="V1058" s="55"/>
      <c r="W1058" s="55"/>
      <c r="X1058" s="55"/>
      <c r="Y1058" s="55"/>
      <c r="Z1058" s="55"/>
      <c r="AA1058" s="55"/>
      <c r="AB1058" s="55"/>
      <c r="AC1058" s="55"/>
      <c r="AD1058" s="55"/>
    </row>
    <row r="1059">
      <c r="A1059" s="22" t="s">
        <v>4858</v>
      </c>
      <c r="B1059" s="120" t="s">
        <v>3630</v>
      </c>
      <c r="C1059" s="22" t="s">
        <v>4859</v>
      </c>
      <c r="D1059" s="21" t="s">
        <v>37</v>
      </c>
      <c r="E1059" s="123" t="s">
        <v>4861</v>
      </c>
      <c r="F1059" s="183" t="s">
        <v>3752</v>
      </c>
      <c r="G1059" s="270" t="str">
        <f t="shared" si="53"/>
        <v>32.956928</v>
      </c>
      <c r="H1059" s="270" t="str">
        <f t="shared" si="54"/>
        <v>70.169394</v>
      </c>
      <c r="I1059" s="123">
        <v>9.0</v>
      </c>
      <c r="J1059" s="123">
        <v>10.0</v>
      </c>
      <c r="K1059" s="123">
        <v>0.0</v>
      </c>
      <c r="L1059" s="123">
        <v>0.0</v>
      </c>
      <c r="M1059" s="123">
        <v>0.0</v>
      </c>
      <c r="N1059" s="123">
        <v>0.0</v>
      </c>
      <c r="O1059" s="123">
        <v>2.0</v>
      </c>
      <c r="P1059" s="128" t="s">
        <v>6113</v>
      </c>
      <c r="Q1059" s="124"/>
      <c r="R1059" s="126"/>
      <c r="S1059" s="22"/>
      <c r="T1059" s="55"/>
      <c r="U1059" s="55"/>
      <c r="V1059" s="55"/>
      <c r="W1059" s="55"/>
      <c r="X1059" s="55"/>
      <c r="Y1059" s="55"/>
      <c r="Z1059" s="55"/>
      <c r="AA1059" s="55"/>
      <c r="AB1059" s="55"/>
      <c r="AC1059" s="55"/>
      <c r="AD1059" s="55"/>
    </row>
    <row r="1060">
      <c r="A1060" s="22" t="s">
        <v>4863</v>
      </c>
      <c r="B1060" s="120" t="s">
        <v>3630</v>
      </c>
      <c r="C1060" s="22" t="s">
        <v>4864</v>
      </c>
      <c r="D1060" s="21" t="s">
        <v>37</v>
      </c>
      <c r="E1060" s="123" t="s">
        <v>4861</v>
      </c>
      <c r="F1060" s="183" t="s">
        <v>3752</v>
      </c>
      <c r="G1060" s="270" t="str">
        <f t="shared" si="53"/>
        <v>32.956928</v>
      </c>
      <c r="H1060" s="270" t="str">
        <f t="shared" si="54"/>
        <v>70.169394</v>
      </c>
      <c r="I1060" s="123">
        <v>3.0</v>
      </c>
      <c r="J1060" s="123">
        <v>8.0</v>
      </c>
      <c r="K1060" s="123">
        <v>0.0</v>
      </c>
      <c r="L1060" s="123">
        <v>3.0</v>
      </c>
      <c r="M1060" s="123">
        <v>0.0</v>
      </c>
      <c r="N1060" s="123">
        <v>1.0</v>
      </c>
      <c r="O1060" s="123">
        <v>3.0</v>
      </c>
      <c r="P1060" s="128" t="s">
        <v>6113</v>
      </c>
      <c r="Q1060" s="124"/>
      <c r="R1060" s="126"/>
      <c r="S1060" s="22"/>
      <c r="T1060" s="55"/>
      <c r="U1060" s="55"/>
      <c r="V1060" s="55"/>
      <c r="W1060" s="55"/>
      <c r="X1060" s="55"/>
      <c r="Y1060" s="55"/>
      <c r="Z1060" s="55"/>
      <c r="AA1060" s="55"/>
      <c r="AB1060" s="55"/>
      <c r="AC1060" s="55"/>
      <c r="AD1060" s="55"/>
    </row>
    <row r="1061">
      <c r="A1061" s="22" t="s">
        <v>4866</v>
      </c>
      <c r="B1061" s="120" t="s">
        <v>3630</v>
      </c>
      <c r="C1061" s="22" t="s">
        <v>4867</v>
      </c>
      <c r="D1061" s="21" t="s">
        <v>37</v>
      </c>
      <c r="E1061" s="123" t="s">
        <v>4861</v>
      </c>
      <c r="F1061" s="183" t="s">
        <v>3752</v>
      </c>
      <c r="G1061" s="270" t="str">
        <f t="shared" si="53"/>
        <v>32.956928</v>
      </c>
      <c r="H1061" s="270" t="str">
        <f t="shared" si="54"/>
        <v>70.169394</v>
      </c>
      <c r="I1061" s="123">
        <v>5.0</v>
      </c>
      <c r="J1061" s="123">
        <v>6.0</v>
      </c>
      <c r="K1061" s="123">
        <v>0.0</v>
      </c>
      <c r="L1061" s="123">
        <v>0.0</v>
      </c>
      <c r="M1061" s="123">
        <v>0.0</v>
      </c>
      <c r="N1061" s="123">
        <v>0.0</v>
      </c>
      <c r="O1061" s="123">
        <v>4.0</v>
      </c>
      <c r="P1061" s="128" t="s">
        <v>6113</v>
      </c>
      <c r="Q1061" s="124"/>
      <c r="R1061" s="126"/>
      <c r="S1061" s="22"/>
      <c r="T1061" s="55"/>
      <c r="U1061" s="55"/>
      <c r="V1061" s="55"/>
      <c r="W1061" s="55"/>
      <c r="X1061" s="55"/>
      <c r="Y1061" s="55"/>
      <c r="Z1061" s="55"/>
      <c r="AA1061" s="55"/>
      <c r="AB1061" s="55"/>
      <c r="AC1061" s="55"/>
      <c r="AD1061" s="55"/>
    </row>
    <row r="1062">
      <c r="A1062" s="22" t="s">
        <v>4869</v>
      </c>
      <c r="B1062" s="120" t="s">
        <v>3630</v>
      </c>
      <c r="C1062" s="22" t="s">
        <v>4867</v>
      </c>
      <c r="D1062" s="21" t="s">
        <v>37</v>
      </c>
      <c r="E1062" s="123" t="s">
        <v>4872</v>
      </c>
      <c r="F1062" s="183" t="s">
        <v>4871</v>
      </c>
      <c r="G1062" s="270" t="str">
        <f t="shared" si="53"/>
        <v>32.854293</v>
      </c>
      <c r="H1062" s="270" t="str">
        <f t="shared" si="54"/>
        <v>70.219997</v>
      </c>
      <c r="I1062" s="123">
        <v>8.0</v>
      </c>
      <c r="J1062" s="123">
        <v>15.0</v>
      </c>
      <c r="K1062" s="123">
        <v>0.0</v>
      </c>
      <c r="L1062" s="123">
        <v>0.0</v>
      </c>
      <c r="M1062" s="123">
        <v>0.0</v>
      </c>
      <c r="N1062" s="123">
        <v>0.0</v>
      </c>
      <c r="O1062" s="123">
        <v>3.0</v>
      </c>
      <c r="P1062" s="128" t="s">
        <v>6113</v>
      </c>
      <c r="Q1062" s="124"/>
      <c r="R1062" s="126"/>
      <c r="S1062" s="22"/>
      <c r="T1062" s="55"/>
      <c r="U1062" s="55"/>
      <c r="V1062" s="55"/>
      <c r="W1062" s="55"/>
      <c r="X1062" s="55"/>
      <c r="Y1062" s="55"/>
      <c r="Z1062" s="55"/>
      <c r="AA1062" s="55"/>
      <c r="AB1062" s="55"/>
      <c r="AC1062" s="55"/>
      <c r="AD1062" s="55"/>
    </row>
    <row r="1063">
      <c r="A1063" s="22" t="s">
        <v>4874</v>
      </c>
      <c r="B1063" s="120" t="s">
        <v>3630</v>
      </c>
      <c r="C1063" s="22" t="s">
        <v>2864</v>
      </c>
      <c r="D1063" s="21" t="s">
        <v>37</v>
      </c>
      <c r="E1063" s="123" t="s">
        <v>4876</v>
      </c>
      <c r="F1063" s="183" t="s">
        <v>3671</v>
      </c>
      <c r="G1063" s="270" t="str">
        <f t="shared" si="53"/>
        <v>32.320237</v>
      </c>
      <c r="H1063" s="270" t="str">
        <f t="shared" si="54"/>
        <v>69.859740</v>
      </c>
      <c r="I1063" s="123">
        <v>4.0</v>
      </c>
      <c r="J1063" s="123">
        <v>15.0</v>
      </c>
      <c r="K1063" s="123">
        <v>0.0</v>
      </c>
      <c r="L1063" s="123">
        <v>0.0</v>
      </c>
      <c r="M1063" s="123">
        <v>0.0</v>
      </c>
      <c r="N1063" s="123">
        <v>0.0</v>
      </c>
      <c r="O1063" s="123">
        <v>0.0</v>
      </c>
      <c r="P1063" s="128" t="s">
        <v>6113</v>
      </c>
      <c r="Q1063" s="124"/>
      <c r="R1063" s="126"/>
      <c r="S1063" s="22"/>
      <c r="T1063" s="55"/>
      <c r="U1063" s="55"/>
      <c r="V1063" s="55"/>
      <c r="W1063" s="55"/>
      <c r="X1063" s="55"/>
      <c r="Y1063" s="55"/>
      <c r="Z1063" s="55"/>
      <c r="AA1063" s="55"/>
      <c r="AB1063" s="55"/>
      <c r="AC1063" s="55"/>
      <c r="AD1063" s="55"/>
    </row>
    <row r="1064">
      <c r="A1064" s="22" t="s">
        <v>4878</v>
      </c>
      <c r="B1064" s="120" t="s">
        <v>3630</v>
      </c>
      <c r="C1064" s="22" t="s">
        <v>2864</v>
      </c>
      <c r="D1064" s="21" t="s">
        <v>37</v>
      </c>
      <c r="E1064" s="123" t="s">
        <v>4881</v>
      </c>
      <c r="F1064" s="183" t="s">
        <v>4880</v>
      </c>
      <c r="G1064" s="270" t="str">
        <f t="shared" si="53"/>
        <v>32.662340</v>
      </c>
      <c r="H1064" s="270" t="str">
        <f t="shared" si="54"/>
        <v>70.043242</v>
      </c>
      <c r="I1064" s="123">
        <v>6.0</v>
      </c>
      <c r="J1064" s="123">
        <v>6.0</v>
      </c>
      <c r="K1064" s="123">
        <v>0.0</v>
      </c>
      <c r="L1064" s="123">
        <v>0.0</v>
      </c>
      <c r="M1064" s="123">
        <v>0.0</v>
      </c>
      <c r="N1064" s="123">
        <v>0.0</v>
      </c>
      <c r="O1064" s="123">
        <v>0.0</v>
      </c>
      <c r="P1064" s="128" t="s">
        <v>6113</v>
      </c>
      <c r="Q1064" s="124"/>
      <c r="R1064" s="126"/>
      <c r="S1064" s="22"/>
      <c r="T1064" s="55"/>
      <c r="U1064" s="55"/>
      <c r="V1064" s="55"/>
      <c r="W1064" s="55"/>
      <c r="X1064" s="55"/>
      <c r="Y1064" s="55"/>
      <c r="Z1064" s="55"/>
      <c r="AA1064" s="55"/>
      <c r="AB1064" s="55"/>
      <c r="AC1064" s="55"/>
      <c r="AD1064" s="55"/>
    </row>
    <row r="1065">
      <c r="A1065" s="22" t="s">
        <v>4883</v>
      </c>
      <c r="B1065" s="120" t="s">
        <v>3630</v>
      </c>
      <c r="C1065" s="22" t="s">
        <v>2877</v>
      </c>
      <c r="D1065" s="21" t="s">
        <v>37</v>
      </c>
      <c r="E1065" s="123" t="s">
        <v>4885</v>
      </c>
      <c r="F1065" s="183" t="s">
        <v>4800</v>
      </c>
      <c r="G1065" s="270" t="str">
        <f t="shared" si="53"/>
        <v>32.378567</v>
      </c>
      <c r="H1065" s="270" t="str">
        <f t="shared" si="54"/>
        <v>69.430782</v>
      </c>
      <c r="I1065" s="123">
        <v>6.0</v>
      </c>
      <c r="J1065" s="123">
        <v>8.0</v>
      </c>
      <c r="K1065" s="123">
        <v>0.0</v>
      </c>
      <c r="L1065" s="123">
        <v>0.0</v>
      </c>
      <c r="M1065" s="123">
        <v>0.0</v>
      </c>
      <c r="N1065" s="123">
        <v>0.0</v>
      </c>
      <c r="O1065" s="123">
        <v>2.0</v>
      </c>
      <c r="P1065" s="128" t="s">
        <v>6113</v>
      </c>
      <c r="Q1065" s="124"/>
      <c r="R1065" s="126"/>
      <c r="S1065" s="22"/>
      <c r="T1065" s="55"/>
      <c r="U1065" s="55"/>
      <c r="V1065" s="55"/>
      <c r="W1065" s="55"/>
      <c r="X1065" s="55"/>
      <c r="Y1065" s="55"/>
      <c r="Z1065" s="55"/>
      <c r="AA1065" s="55"/>
      <c r="AB1065" s="55"/>
      <c r="AC1065" s="55"/>
      <c r="AD1065" s="55"/>
    </row>
    <row r="1066">
      <c r="A1066" s="22" t="s">
        <v>4887</v>
      </c>
      <c r="B1066" s="120" t="s">
        <v>3630</v>
      </c>
      <c r="C1066" s="22" t="s">
        <v>2877</v>
      </c>
      <c r="D1066" s="21" t="s">
        <v>37</v>
      </c>
      <c r="E1066" s="123" t="s">
        <v>4890</v>
      </c>
      <c r="F1066" s="183" t="s">
        <v>4599</v>
      </c>
      <c r="G1066" s="270" t="str">
        <f t="shared" si="53"/>
        <v>32.678757</v>
      </c>
      <c r="H1066" s="270" t="str">
        <f t="shared" si="54"/>
        <v>69.829959</v>
      </c>
      <c r="I1066" s="123">
        <v>6.0</v>
      </c>
      <c r="J1066" s="123">
        <v>7.0</v>
      </c>
      <c r="K1066" s="123">
        <v>0.0</v>
      </c>
      <c r="L1066" s="123">
        <v>0.0</v>
      </c>
      <c r="M1066" s="123">
        <v>0.0</v>
      </c>
      <c r="N1066" s="123">
        <v>0.0</v>
      </c>
      <c r="O1066" s="123">
        <v>3.0</v>
      </c>
      <c r="P1066" s="128" t="s">
        <v>6113</v>
      </c>
      <c r="Q1066" s="124"/>
      <c r="R1066" s="126"/>
      <c r="S1066" s="22"/>
      <c r="T1066" s="55"/>
      <c r="U1066" s="55"/>
      <c r="V1066" s="55"/>
      <c r="W1066" s="55"/>
      <c r="X1066" s="55"/>
      <c r="Y1066" s="55"/>
      <c r="Z1066" s="55"/>
      <c r="AA1066" s="55"/>
      <c r="AB1066" s="55"/>
      <c r="AC1066" s="55"/>
      <c r="AD1066" s="55"/>
    </row>
    <row r="1067">
      <c r="A1067" s="22" t="s">
        <v>4892</v>
      </c>
      <c r="B1067" s="120" t="s">
        <v>3630</v>
      </c>
      <c r="C1067" s="22" t="s">
        <v>2886</v>
      </c>
      <c r="D1067" s="21" t="s">
        <v>37</v>
      </c>
      <c r="E1067" s="123" t="s">
        <v>4894</v>
      </c>
      <c r="F1067" s="183" t="s">
        <v>3752</v>
      </c>
      <c r="G1067" s="270" t="str">
        <f t="shared" si="53"/>
        <v>32.956928</v>
      </c>
      <c r="H1067" s="270" t="str">
        <f t="shared" si="54"/>
        <v>70.169394</v>
      </c>
      <c r="I1067" s="123">
        <v>3.0</v>
      </c>
      <c r="J1067" s="123">
        <v>4.0</v>
      </c>
      <c r="K1067" s="123">
        <v>0.0</v>
      </c>
      <c r="L1067" s="123">
        <v>0.0</v>
      </c>
      <c r="M1067" s="123">
        <v>0.0</v>
      </c>
      <c r="N1067" s="123">
        <v>0.0</v>
      </c>
      <c r="O1067" s="123">
        <v>3.0</v>
      </c>
      <c r="P1067" s="128" t="s">
        <v>6113</v>
      </c>
      <c r="Q1067" s="124"/>
      <c r="R1067" s="126"/>
      <c r="S1067" s="22"/>
      <c r="T1067" s="55"/>
      <c r="U1067" s="55"/>
      <c r="V1067" s="55"/>
      <c r="W1067" s="55"/>
      <c r="X1067" s="55"/>
      <c r="Y1067" s="55"/>
      <c r="Z1067" s="55"/>
      <c r="AA1067" s="55"/>
      <c r="AB1067" s="55"/>
      <c r="AC1067" s="55"/>
      <c r="AD1067" s="55"/>
    </row>
    <row r="1068">
      <c r="A1068" s="22" t="s">
        <v>4896</v>
      </c>
      <c r="B1068" s="120" t="s">
        <v>3630</v>
      </c>
      <c r="C1068" s="22" t="s">
        <v>2919</v>
      </c>
      <c r="D1068" s="21" t="s">
        <v>37</v>
      </c>
      <c r="E1068" s="123" t="s">
        <v>4898</v>
      </c>
      <c r="F1068" s="183" t="s">
        <v>3752</v>
      </c>
      <c r="G1068" s="270" t="str">
        <f t="shared" si="53"/>
        <v>32.956928</v>
      </c>
      <c r="H1068" s="270" t="str">
        <f t="shared" si="54"/>
        <v>70.169394</v>
      </c>
      <c r="I1068" s="123">
        <v>3.0</v>
      </c>
      <c r="J1068" s="123">
        <v>6.0</v>
      </c>
      <c r="K1068" s="123">
        <v>0.0</v>
      </c>
      <c r="L1068" s="123">
        <v>0.0</v>
      </c>
      <c r="M1068" s="123">
        <v>0.0</v>
      </c>
      <c r="N1068" s="123">
        <v>0.0</v>
      </c>
      <c r="O1068" s="123">
        <v>1.0</v>
      </c>
      <c r="P1068" s="128" t="s">
        <v>6113</v>
      </c>
      <c r="Q1068" s="124"/>
      <c r="R1068" s="126"/>
      <c r="S1068" s="22"/>
      <c r="T1068" s="55"/>
      <c r="U1068" s="55"/>
      <c r="V1068" s="55"/>
      <c r="W1068" s="55"/>
      <c r="X1068" s="55"/>
      <c r="Y1068" s="55"/>
      <c r="Z1068" s="55"/>
      <c r="AA1068" s="55"/>
      <c r="AB1068" s="55"/>
      <c r="AC1068" s="55"/>
      <c r="AD1068" s="55"/>
    </row>
    <row r="1069">
      <c r="A1069" s="22" t="s">
        <v>3998</v>
      </c>
      <c r="B1069" s="120" t="s">
        <v>3630</v>
      </c>
      <c r="C1069" s="22" t="s">
        <v>3999</v>
      </c>
      <c r="D1069" s="21" t="s">
        <v>37</v>
      </c>
      <c r="E1069" s="123" t="s">
        <v>4001</v>
      </c>
      <c r="F1069" s="183" t="s">
        <v>3671</v>
      </c>
      <c r="G1069" s="270" t="str">
        <f t="shared" si="53"/>
        <v>32.320237</v>
      </c>
      <c r="H1069" s="270" t="str">
        <f t="shared" si="54"/>
        <v>69.859740</v>
      </c>
      <c r="I1069" s="123">
        <v>3.0</v>
      </c>
      <c r="J1069" s="123">
        <v>5.0</v>
      </c>
      <c r="K1069" s="123">
        <v>0.0</v>
      </c>
      <c r="L1069" s="123">
        <v>0.0</v>
      </c>
      <c r="M1069" s="123">
        <v>0.0</v>
      </c>
      <c r="N1069" s="123">
        <v>0.0</v>
      </c>
      <c r="O1069" s="123">
        <v>3.0</v>
      </c>
      <c r="P1069" s="128" t="s">
        <v>6113</v>
      </c>
      <c r="Q1069" s="124"/>
      <c r="R1069" s="126"/>
      <c r="S1069" s="22"/>
      <c r="T1069" s="55"/>
      <c r="U1069" s="55"/>
      <c r="V1069" s="55"/>
      <c r="W1069" s="55"/>
      <c r="X1069" s="55"/>
      <c r="Y1069" s="55"/>
      <c r="Z1069" s="55"/>
      <c r="AA1069" s="55"/>
      <c r="AB1069" s="55"/>
      <c r="AC1069" s="55"/>
      <c r="AD1069" s="55"/>
    </row>
    <row r="1070">
      <c r="A1070" s="22" t="s">
        <v>4900</v>
      </c>
      <c r="B1070" s="120" t="s">
        <v>3630</v>
      </c>
      <c r="C1070" s="22" t="s">
        <v>4901</v>
      </c>
      <c r="D1070" s="21" t="s">
        <v>37</v>
      </c>
      <c r="E1070" s="123" t="s">
        <v>4903</v>
      </c>
      <c r="F1070" s="183" t="s">
        <v>3648</v>
      </c>
      <c r="G1070" s="270" t="str">
        <f t="shared" si="53"/>
        <v>32.943065</v>
      </c>
      <c r="H1070" s="270" t="str">
        <f t="shared" si="54"/>
        <v>69.955033</v>
      </c>
      <c r="I1070" s="123">
        <v>8.0</v>
      </c>
      <c r="J1070" s="123">
        <v>10.0</v>
      </c>
      <c r="K1070" s="123">
        <v>0.0</v>
      </c>
      <c r="L1070" s="123">
        <v>0.0</v>
      </c>
      <c r="M1070" s="123">
        <v>0.0</v>
      </c>
      <c r="N1070" s="123">
        <v>0.0</v>
      </c>
      <c r="O1070" s="123">
        <v>1.0</v>
      </c>
      <c r="P1070" s="128" t="s">
        <v>6113</v>
      </c>
      <c r="Q1070" s="124"/>
      <c r="R1070" s="126"/>
      <c r="S1070" s="22"/>
      <c r="T1070" s="55"/>
      <c r="U1070" s="55"/>
      <c r="V1070" s="55"/>
      <c r="W1070" s="55"/>
      <c r="X1070" s="55"/>
      <c r="Y1070" s="55"/>
      <c r="Z1070" s="55"/>
      <c r="AA1070" s="55"/>
      <c r="AB1070" s="55"/>
      <c r="AC1070" s="55"/>
      <c r="AD1070" s="55"/>
    </row>
    <row r="1071">
      <c r="A1071" s="22" t="s">
        <v>4905</v>
      </c>
      <c r="B1071" s="120" t="s">
        <v>3630</v>
      </c>
      <c r="C1071" s="22" t="s">
        <v>4906</v>
      </c>
      <c r="D1071" s="21" t="s">
        <v>37</v>
      </c>
      <c r="E1071" s="123" t="s">
        <v>4908</v>
      </c>
      <c r="F1071" s="183" t="s">
        <v>3792</v>
      </c>
      <c r="G1071" s="270" t="str">
        <f t="shared" si="53"/>
        <v>33.150049</v>
      </c>
      <c r="H1071" s="270" t="str">
        <f t="shared" si="54"/>
        <v>70.433361</v>
      </c>
      <c r="I1071" s="123">
        <v>1.0</v>
      </c>
      <c r="J1071" s="123">
        <v>5.0</v>
      </c>
      <c r="K1071" s="123">
        <v>0.0</v>
      </c>
      <c r="L1071" s="123">
        <v>0.0</v>
      </c>
      <c r="M1071" s="123">
        <v>0.0</v>
      </c>
      <c r="N1071" s="123">
        <v>0.0</v>
      </c>
      <c r="O1071" s="123">
        <v>1.0</v>
      </c>
      <c r="P1071" s="128" t="s">
        <v>6113</v>
      </c>
      <c r="Q1071" s="124"/>
      <c r="R1071" s="126"/>
      <c r="S1071" s="22"/>
      <c r="T1071" s="55"/>
      <c r="U1071" s="55"/>
      <c r="V1071" s="55"/>
      <c r="W1071" s="55"/>
      <c r="X1071" s="55"/>
      <c r="Y1071" s="55"/>
      <c r="Z1071" s="55"/>
      <c r="AA1071" s="55"/>
      <c r="AB1071" s="55"/>
      <c r="AC1071" s="55"/>
      <c r="AD1071" s="55"/>
    </row>
    <row r="1072">
      <c r="A1072" s="22" t="s">
        <v>4910</v>
      </c>
      <c r="B1072" s="120" t="s">
        <v>3630</v>
      </c>
      <c r="C1072" s="22" t="s">
        <v>4911</v>
      </c>
      <c r="D1072" s="21" t="s">
        <v>37</v>
      </c>
      <c r="E1072" s="123" t="s">
        <v>4913</v>
      </c>
      <c r="F1072" s="183" t="s">
        <v>3701</v>
      </c>
      <c r="G1072" s="270" t="str">
        <f t="shared" si="53"/>
        <v>32.970019</v>
      </c>
      <c r="H1072" s="270" t="str">
        <f t="shared" si="54"/>
        <v>70.277584</v>
      </c>
      <c r="I1072" s="123">
        <v>5.0</v>
      </c>
      <c r="J1072" s="123">
        <v>12.0</v>
      </c>
      <c r="K1072" s="123">
        <v>0.0</v>
      </c>
      <c r="L1072" s="123">
        <v>8.0</v>
      </c>
      <c r="M1072" s="123">
        <v>0.0</v>
      </c>
      <c r="N1072" s="123">
        <v>0.0</v>
      </c>
      <c r="O1072" s="123">
        <v>3.0</v>
      </c>
      <c r="P1072" s="128" t="s">
        <v>6113</v>
      </c>
      <c r="Q1072" s="124"/>
      <c r="R1072" s="126"/>
      <c r="S1072" s="22"/>
      <c r="T1072" s="55"/>
      <c r="U1072" s="55"/>
      <c r="V1072" s="55"/>
      <c r="W1072" s="55"/>
      <c r="X1072" s="55"/>
      <c r="Y1072" s="55"/>
      <c r="Z1072" s="55"/>
      <c r="AA1072" s="55"/>
      <c r="AB1072" s="55"/>
      <c r="AC1072" s="55"/>
      <c r="AD1072" s="55"/>
    </row>
    <row r="1073">
      <c r="A1073" s="22" t="s">
        <v>4915</v>
      </c>
      <c r="B1073" s="120" t="s">
        <v>3630</v>
      </c>
      <c r="C1073" s="22" t="s">
        <v>4916</v>
      </c>
      <c r="D1073" s="21" t="s">
        <v>37</v>
      </c>
      <c r="E1073" s="123" t="s">
        <v>4861</v>
      </c>
      <c r="F1073" s="183" t="s">
        <v>3752</v>
      </c>
      <c r="G1073" s="270" t="str">
        <f t="shared" si="53"/>
        <v>32.956928</v>
      </c>
      <c r="H1073" s="270" t="str">
        <f t="shared" si="54"/>
        <v>70.169394</v>
      </c>
      <c r="I1073" s="123">
        <v>1.0</v>
      </c>
      <c r="J1073" s="123">
        <v>4.0</v>
      </c>
      <c r="K1073" s="123">
        <v>0.0</v>
      </c>
      <c r="L1073" s="123">
        <v>0.0</v>
      </c>
      <c r="M1073" s="123">
        <v>0.0</v>
      </c>
      <c r="N1073" s="123">
        <v>0.0</v>
      </c>
      <c r="O1073" s="123">
        <v>1.0</v>
      </c>
      <c r="P1073" s="128" t="s">
        <v>6113</v>
      </c>
      <c r="Q1073" s="124"/>
      <c r="R1073" s="126"/>
      <c r="S1073" s="22"/>
      <c r="T1073" s="55"/>
      <c r="U1073" s="55"/>
      <c r="V1073" s="55"/>
      <c r="W1073" s="55"/>
      <c r="X1073" s="55"/>
      <c r="Y1073" s="55"/>
      <c r="Z1073" s="55"/>
      <c r="AA1073" s="55"/>
      <c r="AB1073" s="55"/>
      <c r="AC1073" s="55"/>
      <c r="AD1073" s="55"/>
    </row>
    <row r="1074">
      <c r="A1074" s="22" t="s">
        <v>4918</v>
      </c>
      <c r="B1074" s="120" t="s">
        <v>3630</v>
      </c>
      <c r="C1074" s="22" t="s">
        <v>2964</v>
      </c>
      <c r="D1074" s="21" t="s">
        <v>37</v>
      </c>
      <c r="E1074" s="123" t="s">
        <v>4913</v>
      </c>
      <c r="F1074" s="183" t="s">
        <v>3701</v>
      </c>
      <c r="G1074" s="270" t="str">
        <f t="shared" si="53"/>
        <v>32.970019</v>
      </c>
      <c r="H1074" s="270" t="str">
        <f t="shared" si="54"/>
        <v>70.277584</v>
      </c>
      <c r="I1074" s="123">
        <v>4.0</v>
      </c>
      <c r="J1074" s="123">
        <v>10.0</v>
      </c>
      <c r="K1074" s="123">
        <v>0.0</v>
      </c>
      <c r="L1074" s="123">
        <v>0.0</v>
      </c>
      <c r="M1074" s="123">
        <v>0.0</v>
      </c>
      <c r="N1074" s="123">
        <v>0.0</v>
      </c>
      <c r="O1074" s="123">
        <v>4.0</v>
      </c>
      <c r="P1074" s="128" t="s">
        <v>6113</v>
      </c>
      <c r="Q1074" s="124"/>
      <c r="R1074" s="126"/>
      <c r="S1074" s="22"/>
      <c r="T1074" s="55"/>
      <c r="U1074" s="55"/>
      <c r="V1074" s="55"/>
      <c r="W1074" s="55"/>
      <c r="X1074" s="55"/>
      <c r="Y1074" s="55"/>
      <c r="Z1074" s="55"/>
      <c r="AA1074" s="55"/>
      <c r="AB1074" s="55"/>
      <c r="AC1074" s="55"/>
      <c r="AD1074" s="55"/>
    </row>
    <row r="1075">
      <c r="A1075" s="22" t="s">
        <v>4920</v>
      </c>
      <c r="B1075" s="120" t="s">
        <v>3630</v>
      </c>
      <c r="C1075" s="22" t="s">
        <v>2964</v>
      </c>
      <c r="D1075" s="21" t="s">
        <v>37</v>
      </c>
      <c r="E1075" s="123" t="s">
        <v>4922</v>
      </c>
      <c r="F1075" s="183" t="s">
        <v>3792</v>
      </c>
      <c r="G1075" s="270" t="str">
        <f t="shared" si="53"/>
        <v>33.150049</v>
      </c>
      <c r="H1075" s="270" t="str">
        <f t="shared" si="54"/>
        <v>70.433361</v>
      </c>
      <c r="I1075" s="123">
        <v>2.0</v>
      </c>
      <c r="J1075" s="123">
        <v>5.0</v>
      </c>
      <c r="K1075" s="123">
        <v>0.0</v>
      </c>
      <c r="L1075" s="123">
        <v>0.0</v>
      </c>
      <c r="M1075" s="123">
        <v>0.0</v>
      </c>
      <c r="N1075" s="123">
        <v>0.0</v>
      </c>
      <c r="O1075" s="123">
        <v>0.0</v>
      </c>
      <c r="P1075" s="128" t="s">
        <v>6113</v>
      </c>
      <c r="Q1075" s="124"/>
      <c r="R1075" s="126"/>
      <c r="S1075" s="22"/>
      <c r="T1075" s="55"/>
      <c r="U1075" s="55"/>
      <c r="V1075" s="55"/>
      <c r="W1075" s="55"/>
      <c r="X1075" s="55"/>
      <c r="Y1075" s="55"/>
      <c r="Z1075" s="55"/>
      <c r="AA1075" s="55"/>
      <c r="AB1075" s="55"/>
      <c r="AC1075" s="55"/>
      <c r="AD1075" s="55"/>
    </row>
    <row r="1076">
      <c r="A1076" s="22" t="s">
        <v>4924</v>
      </c>
      <c r="B1076" s="120" t="s">
        <v>3630</v>
      </c>
      <c r="C1076" s="22" t="s">
        <v>4925</v>
      </c>
      <c r="D1076" s="21" t="s">
        <v>37</v>
      </c>
      <c r="E1076" s="123" t="s">
        <v>4927</v>
      </c>
      <c r="F1076" s="183" t="s">
        <v>3634</v>
      </c>
      <c r="G1076" s="270" t="str">
        <f t="shared" si="53"/>
        <v>32.298231</v>
      </c>
      <c r="H1076" s="270" t="str">
        <f t="shared" si="54"/>
        <v>69.597624</v>
      </c>
      <c r="I1076" s="123">
        <v>2.0</v>
      </c>
      <c r="J1076" s="123">
        <v>4.0</v>
      </c>
      <c r="K1076" s="123">
        <v>0.0</v>
      </c>
      <c r="L1076" s="123">
        <v>0.0</v>
      </c>
      <c r="M1076" s="123">
        <v>0.0</v>
      </c>
      <c r="N1076" s="123">
        <v>0.0</v>
      </c>
      <c r="O1076" s="123">
        <v>0.0</v>
      </c>
      <c r="P1076" s="128" t="s">
        <v>6113</v>
      </c>
      <c r="Q1076" s="124"/>
      <c r="R1076" s="126"/>
      <c r="S1076" s="22"/>
      <c r="T1076" s="55"/>
      <c r="U1076" s="55"/>
      <c r="V1076" s="55"/>
      <c r="W1076" s="55"/>
      <c r="X1076" s="55"/>
      <c r="Y1076" s="55"/>
      <c r="Z1076" s="55"/>
      <c r="AA1076" s="55"/>
      <c r="AB1076" s="55"/>
      <c r="AC1076" s="55"/>
      <c r="AD1076" s="55"/>
    </row>
    <row r="1077">
      <c r="A1077" s="22" t="s">
        <v>4929</v>
      </c>
      <c r="B1077" s="120" t="s">
        <v>3630</v>
      </c>
      <c r="C1077" s="22" t="s">
        <v>4930</v>
      </c>
      <c r="D1077" s="21" t="s">
        <v>37</v>
      </c>
      <c r="E1077" s="123" t="s">
        <v>4933</v>
      </c>
      <c r="F1077" s="183" t="s">
        <v>4932</v>
      </c>
      <c r="G1077" s="270" t="str">
        <f t="shared" si="53"/>
        <v>32.531666</v>
      </c>
      <c r="H1077" s="270" t="str">
        <f t="shared" si="54"/>
        <v>69.322777</v>
      </c>
      <c r="I1077" s="123">
        <v>0.0</v>
      </c>
      <c r="J1077" s="123">
        <v>10.0</v>
      </c>
      <c r="K1077" s="123">
        <v>0.0</v>
      </c>
      <c r="L1077" s="123">
        <v>0.0</v>
      </c>
      <c r="M1077" s="123">
        <v>0.0</v>
      </c>
      <c r="N1077" s="123">
        <v>0.0</v>
      </c>
      <c r="O1077" s="123">
        <v>4.0</v>
      </c>
      <c r="P1077" s="128" t="s">
        <v>6113</v>
      </c>
      <c r="Q1077" s="124"/>
      <c r="R1077" s="126"/>
      <c r="S1077" s="22"/>
      <c r="T1077" s="55"/>
      <c r="U1077" s="55"/>
      <c r="V1077" s="55"/>
      <c r="W1077" s="55"/>
      <c r="X1077" s="55"/>
      <c r="Y1077" s="55"/>
      <c r="Z1077" s="55"/>
      <c r="AA1077" s="55"/>
      <c r="AB1077" s="55"/>
      <c r="AC1077" s="55"/>
      <c r="AD1077" s="55"/>
    </row>
    <row r="1078">
      <c r="A1078" s="22" t="s">
        <v>4935</v>
      </c>
      <c r="B1078" s="120" t="s">
        <v>3630</v>
      </c>
      <c r="C1078" s="22" t="s">
        <v>4936</v>
      </c>
      <c r="D1078" s="21" t="s">
        <v>37</v>
      </c>
      <c r="E1078" s="123" t="s">
        <v>4938</v>
      </c>
      <c r="F1078" s="183" t="s">
        <v>4230</v>
      </c>
      <c r="G1078" s="270" t="str">
        <f t="shared" si="53"/>
        <v>32.938775</v>
      </c>
      <c r="H1078" s="270" t="str">
        <f t="shared" si="54"/>
        <v>70.248273</v>
      </c>
      <c r="I1078" s="123">
        <v>14.0</v>
      </c>
      <c r="J1078" s="123">
        <v>18.0</v>
      </c>
      <c r="K1078" s="123">
        <v>0.0</v>
      </c>
      <c r="L1078" s="123">
        <v>6.0</v>
      </c>
      <c r="M1078" s="123">
        <v>0.0</v>
      </c>
      <c r="N1078" s="123">
        <v>0.0</v>
      </c>
      <c r="O1078" s="123">
        <v>3.0</v>
      </c>
      <c r="P1078" s="128" t="s">
        <v>6113</v>
      </c>
      <c r="Q1078" s="124"/>
      <c r="R1078" s="126"/>
      <c r="S1078" s="22"/>
      <c r="T1078" s="55"/>
      <c r="U1078" s="55"/>
      <c r="V1078" s="55"/>
      <c r="W1078" s="55"/>
      <c r="X1078" s="55"/>
      <c r="Y1078" s="55"/>
      <c r="Z1078" s="55"/>
      <c r="AA1078" s="55"/>
      <c r="AB1078" s="55"/>
      <c r="AC1078" s="55"/>
      <c r="AD1078" s="55"/>
    </row>
    <row r="1079">
      <c r="A1079" s="22" t="s">
        <v>4940</v>
      </c>
      <c r="B1079" s="120" t="s">
        <v>3630</v>
      </c>
      <c r="C1079" s="22" t="s">
        <v>2980</v>
      </c>
      <c r="D1079" s="21" t="s">
        <v>37</v>
      </c>
      <c r="E1079" s="123" t="s">
        <v>4943</v>
      </c>
      <c r="F1079" s="183" t="s">
        <v>4942</v>
      </c>
      <c r="G1079" s="270" t="str">
        <f t="shared" si="53"/>
        <v>32.966940</v>
      </c>
      <c r="H1079" s="270" t="str">
        <f t="shared" si="54"/>
        <v>70.111452</v>
      </c>
      <c r="I1079" s="123">
        <v>2.0</v>
      </c>
      <c r="J1079" s="123">
        <v>4.0</v>
      </c>
      <c r="K1079" s="123">
        <v>0.0</v>
      </c>
      <c r="L1079" s="123">
        <v>0.0</v>
      </c>
      <c r="M1079" s="123">
        <v>0.0</v>
      </c>
      <c r="N1079" s="123">
        <v>0.0</v>
      </c>
      <c r="O1079" s="123">
        <v>0.0</v>
      </c>
      <c r="P1079" s="128" t="s">
        <v>6113</v>
      </c>
      <c r="Q1079" s="124"/>
      <c r="R1079" s="126"/>
      <c r="S1079" s="22"/>
      <c r="T1079" s="55"/>
      <c r="U1079" s="55"/>
      <c r="V1079" s="55"/>
      <c r="W1079" s="55"/>
      <c r="X1079" s="55"/>
      <c r="Y1079" s="55"/>
      <c r="Z1079" s="55"/>
      <c r="AA1079" s="55"/>
      <c r="AB1079" s="55"/>
      <c r="AC1079" s="55"/>
      <c r="AD1079" s="55"/>
    </row>
    <row r="1080">
      <c r="A1080" s="22" t="s">
        <v>4003</v>
      </c>
      <c r="B1080" s="120" t="s">
        <v>3630</v>
      </c>
      <c r="C1080" s="22" t="s">
        <v>4004</v>
      </c>
      <c r="D1080" s="21" t="s">
        <v>37</v>
      </c>
      <c r="E1080" s="123" t="s">
        <v>4006</v>
      </c>
      <c r="F1080" s="183" t="s">
        <v>3648</v>
      </c>
      <c r="G1080" s="270" t="str">
        <f t="shared" si="53"/>
        <v>32.943065</v>
      </c>
      <c r="H1080" s="270" t="str">
        <f t="shared" si="54"/>
        <v>69.955033</v>
      </c>
      <c r="I1080" s="123">
        <v>5.0</v>
      </c>
      <c r="J1080" s="123">
        <v>6.0</v>
      </c>
      <c r="K1080" s="123">
        <v>0.0</v>
      </c>
      <c r="L1080" s="123">
        <v>0.0</v>
      </c>
      <c r="M1080" s="123">
        <v>0.0</v>
      </c>
      <c r="N1080" s="123">
        <v>0.0</v>
      </c>
      <c r="O1080" s="123">
        <v>4.0</v>
      </c>
      <c r="P1080" s="128" t="s">
        <v>6113</v>
      </c>
      <c r="Q1080" s="124"/>
      <c r="R1080" s="126"/>
      <c r="S1080" s="22"/>
      <c r="T1080" s="55"/>
      <c r="U1080" s="55"/>
      <c r="V1080" s="55"/>
      <c r="W1080" s="55"/>
      <c r="X1080" s="55"/>
      <c r="Y1080" s="55"/>
      <c r="Z1080" s="55"/>
      <c r="AA1080" s="55"/>
      <c r="AB1080" s="55"/>
      <c r="AC1080" s="55"/>
      <c r="AD1080" s="55"/>
    </row>
    <row r="1081">
      <c r="A1081" s="22" t="s">
        <v>4945</v>
      </c>
      <c r="B1081" s="120" t="s">
        <v>3630</v>
      </c>
      <c r="C1081" s="22" t="s">
        <v>4946</v>
      </c>
      <c r="D1081" s="21" t="s">
        <v>37</v>
      </c>
      <c r="E1081" s="123" t="s">
        <v>4861</v>
      </c>
      <c r="F1081" s="183" t="s">
        <v>3752</v>
      </c>
      <c r="G1081" s="270" t="str">
        <f t="shared" si="53"/>
        <v>32.956928</v>
      </c>
      <c r="H1081" s="270" t="str">
        <f t="shared" si="54"/>
        <v>70.169394</v>
      </c>
      <c r="I1081" s="123">
        <v>1.0</v>
      </c>
      <c r="J1081" s="123">
        <v>4.0</v>
      </c>
      <c r="K1081" s="123">
        <v>0.0</v>
      </c>
      <c r="L1081" s="123">
        <v>0.0</v>
      </c>
      <c r="M1081" s="123">
        <v>0.0</v>
      </c>
      <c r="N1081" s="123">
        <v>0.0</v>
      </c>
      <c r="O1081" s="123">
        <v>2.0</v>
      </c>
      <c r="P1081" s="128" t="s">
        <v>6113</v>
      </c>
      <c r="Q1081" s="124"/>
      <c r="R1081" s="126"/>
      <c r="S1081" s="22"/>
      <c r="T1081" s="55"/>
      <c r="U1081" s="55"/>
      <c r="V1081" s="55"/>
      <c r="W1081" s="55"/>
      <c r="X1081" s="55"/>
      <c r="Y1081" s="55"/>
      <c r="Z1081" s="55"/>
      <c r="AA1081" s="55"/>
      <c r="AB1081" s="55"/>
      <c r="AC1081" s="55"/>
      <c r="AD1081" s="55"/>
    </row>
    <row r="1082">
      <c r="A1082" s="22" t="s">
        <v>4948</v>
      </c>
      <c r="B1082" s="120" t="s">
        <v>3630</v>
      </c>
      <c r="C1082" s="22" t="s">
        <v>4949</v>
      </c>
      <c r="D1082" s="21" t="s">
        <v>37</v>
      </c>
      <c r="E1082" s="123" t="s">
        <v>4842</v>
      </c>
      <c r="F1082" s="183" t="s">
        <v>4713</v>
      </c>
      <c r="G1082" s="270" t="str">
        <f t="shared" si="53"/>
        <v>32.613785</v>
      </c>
      <c r="H1082" s="270" t="str">
        <f t="shared" si="54"/>
        <v>69.508247</v>
      </c>
      <c r="I1082" s="123">
        <v>4.0</v>
      </c>
      <c r="J1082" s="123">
        <v>7.0</v>
      </c>
      <c r="K1082" s="123">
        <v>0.0</v>
      </c>
      <c r="L1082" s="123">
        <v>0.0</v>
      </c>
      <c r="M1082" s="123">
        <v>0.0</v>
      </c>
      <c r="N1082" s="123">
        <v>0.0</v>
      </c>
      <c r="O1082" s="123">
        <v>2.0</v>
      </c>
      <c r="P1082" s="128" t="s">
        <v>6113</v>
      </c>
      <c r="Q1082" s="124"/>
      <c r="R1082" s="126"/>
      <c r="S1082" s="22"/>
      <c r="T1082" s="55"/>
      <c r="U1082" s="55"/>
      <c r="V1082" s="55"/>
      <c r="W1082" s="55"/>
      <c r="X1082" s="55"/>
      <c r="Y1082" s="55"/>
      <c r="Z1082" s="55"/>
      <c r="AA1082" s="55"/>
      <c r="AB1082" s="55"/>
      <c r="AC1082" s="55"/>
      <c r="AD1082" s="55"/>
    </row>
    <row r="1083">
      <c r="A1083" s="22" t="s">
        <v>4951</v>
      </c>
      <c r="B1083" s="120" t="s">
        <v>3630</v>
      </c>
      <c r="C1083" s="22" t="s">
        <v>4952</v>
      </c>
      <c r="D1083" s="21" t="s">
        <v>37</v>
      </c>
      <c r="E1083" s="123" t="s">
        <v>4954</v>
      </c>
      <c r="F1083" s="183" t="s">
        <v>4713</v>
      </c>
      <c r="G1083" s="270" t="str">
        <f t="shared" si="53"/>
        <v>32.613785</v>
      </c>
      <c r="H1083" s="270" t="str">
        <f t="shared" si="54"/>
        <v>69.508247</v>
      </c>
      <c r="I1083" s="123">
        <v>6.0</v>
      </c>
      <c r="J1083" s="123">
        <v>9.0</v>
      </c>
      <c r="K1083" s="123">
        <v>0.0</v>
      </c>
      <c r="L1083" s="123">
        <v>0.0</v>
      </c>
      <c r="M1083" s="123">
        <v>0.0</v>
      </c>
      <c r="N1083" s="123">
        <v>0.0</v>
      </c>
      <c r="O1083" s="123">
        <v>2.0</v>
      </c>
      <c r="P1083" s="128" t="s">
        <v>6113</v>
      </c>
      <c r="Q1083" s="124"/>
      <c r="R1083" s="126"/>
      <c r="S1083" s="22"/>
      <c r="T1083" s="55"/>
      <c r="U1083" s="55"/>
      <c r="V1083" s="55"/>
      <c r="W1083" s="55"/>
      <c r="X1083" s="55"/>
      <c r="Y1083" s="55"/>
      <c r="Z1083" s="55"/>
      <c r="AA1083" s="55"/>
      <c r="AB1083" s="55"/>
      <c r="AC1083" s="55"/>
      <c r="AD1083" s="55"/>
    </row>
    <row r="1084">
      <c r="A1084" s="22" t="s">
        <v>4956</v>
      </c>
      <c r="B1084" s="120" t="s">
        <v>3630</v>
      </c>
      <c r="C1084" s="22" t="s">
        <v>4957</v>
      </c>
      <c r="D1084" s="21" t="s">
        <v>37</v>
      </c>
      <c r="E1084" s="123" t="s">
        <v>4265</v>
      </c>
      <c r="F1084" s="183" t="s">
        <v>3648</v>
      </c>
      <c r="G1084" s="270" t="str">
        <f t="shared" si="53"/>
        <v>32.943065</v>
      </c>
      <c r="H1084" s="270" t="str">
        <f t="shared" si="54"/>
        <v>69.955033</v>
      </c>
      <c r="I1084" s="123">
        <v>13.0</v>
      </c>
      <c r="J1084" s="123">
        <v>24.0</v>
      </c>
      <c r="K1084" s="123">
        <v>3.0</v>
      </c>
      <c r="L1084" s="123">
        <v>18.0</v>
      </c>
      <c r="M1084" s="123">
        <v>0.0</v>
      </c>
      <c r="N1084" s="123">
        <v>0.0</v>
      </c>
      <c r="O1084" s="123">
        <v>2.0</v>
      </c>
      <c r="P1084" s="128" t="s">
        <v>6113</v>
      </c>
      <c r="Q1084" s="124"/>
      <c r="R1084" s="126"/>
      <c r="S1084" s="22"/>
      <c r="T1084" s="55"/>
      <c r="U1084" s="55"/>
      <c r="V1084" s="55"/>
      <c r="W1084" s="55"/>
      <c r="X1084" s="55"/>
      <c r="Y1084" s="55"/>
      <c r="Z1084" s="55"/>
      <c r="AA1084" s="55"/>
      <c r="AB1084" s="55"/>
      <c r="AC1084" s="55"/>
      <c r="AD1084" s="55"/>
    </row>
    <row r="1085">
      <c r="A1085" s="22" t="s">
        <v>4959</v>
      </c>
      <c r="B1085" s="120" t="s">
        <v>3630</v>
      </c>
      <c r="C1085" s="22" t="s">
        <v>3002</v>
      </c>
      <c r="D1085" s="21" t="s">
        <v>37</v>
      </c>
      <c r="E1085" s="123" t="s">
        <v>4954</v>
      </c>
      <c r="F1085" s="183" t="s">
        <v>4713</v>
      </c>
      <c r="G1085" s="270" t="str">
        <f t="shared" si="53"/>
        <v>32.613785</v>
      </c>
      <c r="H1085" s="270" t="str">
        <f t="shared" si="54"/>
        <v>69.508247</v>
      </c>
      <c r="I1085" s="123">
        <v>11.0</v>
      </c>
      <c r="J1085" s="123">
        <v>14.0</v>
      </c>
      <c r="K1085" s="123">
        <v>6.0</v>
      </c>
      <c r="L1085" s="123">
        <v>14.0</v>
      </c>
      <c r="M1085" s="123">
        <v>0.0</v>
      </c>
      <c r="N1085" s="123">
        <v>0.0</v>
      </c>
      <c r="O1085" s="123">
        <v>2.0</v>
      </c>
      <c r="P1085" s="128" t="s">
        <v>6113</v>
      </c>
      <c r="Q1085" s="124"/>
      <c r="R1085" s="126"/>
      <c r="S1085" s="22"/>
      <c r="T1085" s="55"/>
      <c r="U1085" s="55"/>
      <c r="V1085" s="55"/>
      <c r="W1085" s="55"/>
      <c r="X1085" s="55"/>
      <c r="Y1085" s="55"/>
      <c r="Z1085" s="55"/>
      <c r="AA1085" s="55"/>
      <c r="AB1085" s="55"/>
      <c r="AC1085" s="55"/>
      <c r="AD1085" s="55"/>
    </row>
    <row r="1086">
      <c r="A1086" s="22" t="s">
        <v>4961</v>
      </c>
      <c r="B1086" s="120" t="s">
        <v>3630</v>
      </c>
      <c r="C1086" s="22" t="s">
        <v>4962</v>
      </c>
      <c r="D1086" s="21" t="s">
        <v>37</v>
      </c>
      <c r="E1086" s="123" t="s">
        <v>4964</v>
      </c>
      <c r="F1086" s="183" t="s">
        <v>3648</v>
      </c>
      <c r="G1086" s="270" t="str">
        <f t="shared" si="53"/>
        <v>32.943065</v>
      </c>
      <c r="H1086" s="270" t="str">
        <f t="shared" si="54"/>
        <v>69.955033</v>
      </c>
      <c r="I1086" s="123">
        <v>4.0</v>
      </c>
      <c r="J1086" s="123">
        <v>7.0</v>
      </c>
      <c r="K1086" s="123">
        <v>0.0</v>
      </c>
      <c r="L1086" s="123">
        <v>3.0</v>
      </c>
      <c r="M1086" s="123">
        <v>0.0</v>
      </c>
      <c r="N1086" s="123">
        <v>0.0</v>
      </c>
      <c r="O1086" s="123">
        <v>4.0</v>
      </c>
      <c r="P1086" s="128" t="s">
        <v>6113</v>
      </c>
      <c r="Q1086" s="124"/>
      <c r="R1086" s="126"/>
      <c r="S1086" s="22"/>
      <c r="T1086" s="55"/>
      <c r="U1086" s="55"/>
      <c r="V1086" s="55"/>
      <c r="W1086" s="55"/>
      <c r="X1086" s="55"/>
      <c r="Y1086" s="55"/>
      <c r="Z1086" s="55"/>
      <c r="AA1086" s="55"/>
      <c r="AB1086" s="55"/>
      <c r="AC1086" s="55"/>
      <c r="AD1086" s="55"/>
    </row>
    <row r="1087">
      <c r="A1087" s="22" t="s">
        <v>4966</v>
      </c>
      <c r="B1087" s="120" t="s">
        <v>3630</v>
      </c>
      <c r="C1087" s="22" t="s">
        <v>4967</v>
      </c>
      <c r="D1087" s="21" t="s">
        <v>37</v>
      </c>
      <c r="E1087" s="123" t="s">
        <v>4969</v>
      </c>
      <c r="F1087" s="183" t="s">
        <v>3648</v>
      </c>
      <c r="G1087" s="270" t="str">
        <f t="shared" si="53"/>
        <v>32.943065</v>
      </c>
      <c r="H1087" s="270" t="str">
        <f t="shared" si="54"/>
        <v>69.955033</v>
      </c>
      <c r="I1087" s="123">
        <v>5.0</v>
      </c>
      <c r="J1087" s="123">
        <v>12.0</v>
      </c>
      <c r="K1087" s="123">
        <v>1.0</v>
      </c>
      <c r="L1087" s="123">
        <v>1.0</v>
      </c>
      <c r="M1087" s="123">
        <v>0.0</v>
      </c>
      <c r="N1087" s="123">
        <v>0.0</v>
      </c>
      <c r="O1087" s="123">
        <v>2.0</v>
      </c>
      <c r="P1087" s="128" t="s">
        <v>6113</v>
      </c>
      <c r="Q1087" s="124"/>
      <c r="R1087" s="126"/>
      <c r="S1087" s="22"/>
      <c r="T1087" s="55"/>
      <c r="U1087" s="55"/>
      <c r="V1087" s="55"/>
      <c r="W1087" s="55"/>
      <c r="X1087" s="55"/>
      <c r="Y1087" s="55"/>
      <c r="Z1087" s="55"/>
      <c r="AA1087" s="55"/>
      <c r="AB1087" s="55"/>
      <c r="AC1087" s="55"/>
      <c r="AD1087" s="55"/>
    </row>
    <row r="1088">
      <c r="A1088" s="22" t="s">
        <v>4971</v>
      </c>
      <c r="B1088" s="120" t="s">
        <v>3630</v>
      </c>
      <c r="C1088" s="22" t="s">
        <v>4972</v>
      </c>
      <c r="D1088" s="21" t="s">
        <v>37</v>
      </c>
      <c r="E1088" s="123" t="s">
        <v>4974</v>
      </c>
      <c r="F1088" s="183" t="s">
        <v>4713</v>
      </c>
      <c r="G1088" s="270" t="str">
        <f t="shared" si="53"/>
        <v>32.613785</v>
      </c>
      <c r="H1088" s="270" t="str">
        <f t="shared" si="54"/>
        <v>69.508247</v>
      </c>
      <c r="I1088" s="123">
        <v>4.0</v>
      </c>
      <c r="J1088" s="123">
        <v>7.0</v>
      </c>
      <c r="K1088" s="123">
        <v>0.0</v>
      </c>
      <c r="L1088" s="123">
        <v>0.0</v>
      </c>
      <c r="M1088" s="123">
        <v>0.0</v>
      </c>
      <c r="N1088" s="123">
        <v>0.0</v>
      </c>
      <c r="O1088" s="123">
        <v>2.0</v>
      </c>
      <c r="P1088" s="128" t="s">
        <v>6113</v>
      </c>
      <c r="Q1088" s="124"/>
      <c r="R1088" s="126"/>
      <c r="S1088" s="22"/>
      <c r="T1088" s="55"/>
      <c r="U1088" s="55"/>
      <c r="V1088" s="55"/>
      <c r="W1088" s="55"/>
      <c r="X1088" s="55"/>
      <c r="Y1088" s="55"/>
      <c r="Z1088" s="55"/>
      <c r="AA1088" s="55"/>
      <c r="AB1088" s="55"/>
      <c r="AC1088" s="55"/>
      <c r="AD1088" s="55"/>
    </row>
    <row r="1089">
      <c r="A1089" s="22" t="s">
        <v>4976</v>
      </c>
      <c r="B1089" s="120" t="s">
        <v>3630</v>
      </c>
      <c r="C1089" s="22" t="s">
        <v>4972</v>
      </c>
      <c r="D1089" s="21" t="s">
        <v>37</v>
      </c>
      <c r="E1089" s="123" t="s">
        <v>4974</v>
      </c>
      <c r="F1089" s="183" t="s">
        <v>4713</v>
      </c>
      <c r="G1089" s="270" t="str">
        <f t="shared" si="53"/>
        <v>32.613785</v>
      </c>
      <c r="H1089" s="270" t="str">
        <f t="shared" si="54"/>
        <v>69.508247</v>
      </c>
      <c r="I1089" s="123">
        <v>2.0</v>
      </c>
      <c r="J1089" s="123">
        <v>3.0</v>
      </c>
      <c r="K1089" s="123">
        <v>0.0</v>
      </c>
      <c r="L1089" s="123">
        <v>0.0</v>
      </c>
      <c r="M1089" s="123">
        <v>0.0</v>
      </c>
      <c r="N1089" s="123">
        <v>0.0</v>
      </c>
      <c r="O1089" s="123">
        <v>2.0</v>
      </c>
      <c r="P1089" s="128" t="s">
        <v>6113</v>
      </c>
      <c r="Q1089" s="124"/>
      <c r="R1089" s="126"/>
      <c r="S1089" s="22"/>
      <c r="T1089" s="55"/>
      <c r="U1089" s="55"/>
      <c r="V1089" s="55"/>
      <c r="W1089" s="55"/>
      <c r="X1089" s="55"/>
      <c r="Y1089" s="55"/>
      <c r="Z1089" s="55"/>
      <c r="AA1089" s="55"/>
      <c r="AB1089" s="55"/>
      <c r="AC1089" s="55"/>
      <c r="AD1089" s="55"/>
    </row>
    <row r="1090">
      <c r="A1090" s="22" t="s">
        <v>4978</v>
      </c>
      <c r="B1090" s="120" t="s">
        <v>3630</v>
      </c>
      <c r="C1090" s="22" t="s">
        <v>4979</v>
      </c>
      <c r="D1090" s="21" t="s">
        <v>37</v>
      </c>
      <c r="E1090" s="123" t="s">
        <v>4981</v>
      </c>
      <c r="F1090" s="183" t="s">
        <v>3792</v>
      </c>
      <c r="G1090" s="270" t="str">
        <f t="shared" si="53"/>
        <v>33.150049</v>
      </c>
      <c r="H1090" s="270" t="str">
        <f t="shared" si="54"/>
        <v>70.433361</v>
      </c>
      <c r="I1090" s="123">
        <v>4.0</v>
      </c>
      <c r="J1090" s="123">
        <v>25.0</v>
      </c>
      <c r="K1090" s="123">
        <v>1.0</v>
      </c>
      <c r="L1090" s="123">
        <v>3.0</v>
      </c>
      <c r="M1090" s="123">
        <v>1.0</v>
      </c>
      <c r="N1090" s="123">
        <v>1.0</v>
      </c>
      <c r="O1090" s="123">
        <v>2.0</v>
      </c>
      <c r="P1090" s="128" t="s">
        <v>6113</v>
      </c>
      <c r="Q1090" s="124"/>
      <c r="R1090" s="126"/>
      <c r="S1090" s="22"/>
      <c r="T1090" s="55"/>
      <c r="U1090" s="55"/>
      <c r="V1090" s="55"/>
      <c r="W1090" s="55"/>
      <c r="X1090" s="55"/>
      <c r="Y1090" s="55"/>
      <c r="Z1090" s="55"/>
      <c r="AA1090" s="55"/>
      <c r="AB1090" s="55"/>
      <c r="AC1090" s="55"/>
      <c r="AD1090" s="55"/>
    </row>
    <row r="1091">
      <c r="A1091" s="22" t="s">
        <v>4008</v>
      </c>
      <c r="B1091" s="120" t="s">
        <v>3630</v>
      </c>
      <c r="C1091" s="22" t="s">
        <v>4009</v>
      </c>
      <c r="D1091" s="21" t="s">
        <v>37</v>
      </c>
      <c r="E1091" s="123" t="s">
        <v>3994</v>
      </c>
      <c r="F1091" s="183" t="s">
        <v>3993</v>
      </c>
      <c r="G1091" s="270" t="str">
        <f t="shared" si="53"/>
        <v>32.645780</v>
      </c>
      <c r="H1091" s="270" t="str">
        <f t="shared" si="54"/>
        <v>70.121765</v>
      </c>
      <c r="I1091" s="123">
        <v>1.0</v>
      </c>
      <c r="J1091" s="123">
        <v>12.0</v>
      </c>
      <c r="K1091" s="123">
        <v>1.0</v>
      </c>
      <c r="L1091" s="123">
        <v>4.0</v>
      </c>
      <c r="M1091" s="123">
        <v>0.0</v>
      </c>
      <c r="N1091" s="123">
        <v>0.0</v>
      </c>
      <c r="O1091" s="123">
        <v>5.0</v>
      </c>
      <c r="P1091" s="128" t="s">
        <v>6113</v>
      </c>
      <c r="Q1091" s="124"/>
      <c r="R1091" s="126"/>
      <c r="S1091" s="22"/>
      <c r="T1091" s="55"/>
      <c r="U1091" s="55"/>
      <c r="V1091" s="55"/>
      <c r="W1091" s="55"/>
      <c r="X1091" s="55"/>
      <c r="Y1091" s="55"/>
      <c r="Z1091" s="55"/>
      <c r="AA1091" s="55"/>
      <c r="AB1091" s="55"/>
      <c r="AC1091" s="55"/>
      <c r="AD1091" s="55"/>
    </row>
    <row r="1092">
      <c r="A1092" s="22" t="s">
        <v>4983</v>
      </c>
      <c r="B1092" s="120" t="s">
        <v>3630</v>
      </c>
      <c r="C1092" s="22" t="s">
        <v>4984</v>
      </c>
      <c r="D1092" s="21" t="s">
        <v>37</v>
      </c>
      <c r="E1092" s="123" t="s">
        <v>4986</v>
      </c>
      <c r="F1092" s="183" t="s">
        <v>4713</v>
      </c>
      <c r="G1092" s="270" t="str">
        <f t="shared" si="53"/>
        <v>32.613785</v>
      </c>
      <c r="H1092" s="270" t="str">
        <f t="shared" si="54"/>
        <v>69.508247</v>
      </c>
      <c r="I1092" s="123">
        <v>13.0</v>
      </c>
      <c r="J1092" s="123">
        <v>22.0</v>
      </c>
      <c r="K1092" s="123">
        <v>0.0</v>
      </c>
      <c r="L1092" s="123">
        <v>0.0</v>
      </c>
      <c r="M1092" s="123">
        <v>0.0</v>
      </c>
      <c r="N1092" s="123">
        <v>0.0</v>
      </c>
      <c r="O1092" s="123">
        <v>4.0</v>
      </c>
      <c r="P1092" s="128" t="s">
        <v>6113</v>
      </c>
      <c r="Q1092" s="124"/>
      <c r="R1092" s="126"/>
      <c r="S1092" s="22"/>
      <c r="T1092" s="55"/>
      <c r="U1092" s="55"/>
      <c r="V1092" s="55"/>
      <c r="W1092" s="55"/>
      <c r="X1092" s="55"/>
      <c r="Y1092" s="55"/>
      <c r="Z1092" s="55"/>
      <c r="AA1092" s="55"/>
      <c r="AB1092" s="55"/>
      <c r="AC1092" s="55"/>
      <c r="AD1092" s="55"/>
    </row>
    <row r="1093">
      <c r="A1093" s="22" t="s">
        <v>4988</v>
      </c>
      <c r="B1093" s="120" t="s">
        <v>3630</v>
      </c>
      <c r="C1093" s="22" t="s">
        <v>4984</v>
      </c>
      <c r="D1093" s="21" t="s">
        <v>37</v>
      </c>
      <c r="E1093" s="123" t="s">
        <v>4990</v>
      </c>
      <c r="F1093" s="183" t="s">
        <v>4713</v>
      </c>
      <c r="G1093" s="270" t="str">
        <f t="shared" si="53"/>
        <v>32.613785</v>
      </c>
      <c r="H1093" s="270" t="str">
        <f t="shared" si="54"/>
        <v>69.508247</v>
      </c>
      <c r="I1093" s="123">
        <v>0.0</v>
      </c>
      <c r="J1093" s="123">
        <v>0.0</v>
      </c>
      <c r="K1093" s="123">
        <v>0.0</v>
      </c>
      <c r="L1093" s="123">
        <v>0.0</v>
      </c>
      <c r="M1093" s="123">
        <v>0.0</v>
      </c>
      <c r="N1093" s="123">
        <v>0.0</v>
      </c>
      <c r="O1093" s="123">
        <v>0.0</v>
      </c>
      <c r="P1093" s="128" t="s">
        <v>6113</v>
      </c>
      <c r="Q1093" s="124"/>
      <c r="R1093" s="126"/>
      <c r="S1093" s="22"/>
      <c r="T1093" s="55"/>
      <c r="U1093" s="55"/>
      <c r="V1093" s="55"/>
      <c r="W1093" s="55"/>
      <c r="X1093" s="55"/>
      <c r="Y1093" s="55"/>
      <c r="Z1093" s="55"/>
      <c r="AA1093" s="55"/>
      <c r="AB1093" s="55"/>
      <c r="AC1093" s="55"/>
      <c r="AD1093" s="55"/>
    </row>
    <row r="1094">
      <c r="A1094" s="22" t="s">
        <v>4992</v>
      </c>
      <c r="B1094" s="120" t="s">
        <v>3630</v>
      </c>
      <c r="C1094" s="22" t="s">
        <v>4984</v>
      </c>
      <c r="D1094" s="21" t="s">
        <v>37</v>
      </c>
      <c r="E1094" s="123" t="s">
        <v>4994</v>
      </c>
      <c r="F1094" s="183" t="s">
        <v>4713</v>
      </c>
      <c r="G1094" s="270" t="str">
        <f t="shared" si="53"/>
        <v>32.613785</v>
      </c>
      <c r="H1094" s="270" t="str">
        <f t="shared" si="54"/>
        <v>69.508247</v>
      </c>
      <c r="I1094" s="123">
        <v>0.0</v>
      </c>
      <c r="J1094" s="123">
        <v>0.0</v>
      </c>
      <c r="K1094" s="123">
        <v>0.0</v>
      </c>
      <c r="L1094" s="123">
        <v>0.0</v>
      </c>
      <c r="M1094" s="123">
        <v>0.0</v>
      </c>
      <c r="N1094" s="123">
        <v>0.0</v>
      </c>
      <c r="O1094" s="123">
        <v>0.0</v>
      </c>
      <c r="P1094" s="128" t="s">
        <v>6113</v>
      </c>
      <c r="Q1094" s="124"/>
      <c r="R1094" s="126"/>
      <c r="S1094" s="22"/>
      <c r="T1094" s="55"/>
      <c r="U1094" s="55"/>
      <c r="V1094" s="55"/>
      <c r="W1094" s="55"/>
      <c r="X1094" s="55"/>
      <c r="Y1094" s="55"/>
      <c r="Z1094" s="55"/>
      <c r="AA1094" s="55"/>
      <c r="AB1094" s="55"/>
      <c r="AC1094" s="55"/>
      <c r="AD1094" s="55"/>
    </row>
    <row r="1095">
      <c r="A1095" s="22" t="s">
        <v>4996</v>
      </c>
      <c r="B1095" s="120" t="s">
        <v>3630</v>
      </c>
      <c r="C1095" s="22" t="s">
        <v>4997</v>
      </c>
      <c r="D1095" s="21" t="s">
        <v>37</v>
      </c>
      <c r="E1095" s="123" t="s">
        <v>4999</v>
      </c>
      <c r="F1095" s="183" t="s">
        <v>3648</v>
      </c>
      <c r="G1095" s="270" t="str">
        <f t="shared" si="53"/>
        <v>32.943065</v>
      </c>
      <c r="H1095" s="270" t="str">
        <f t="shared" si="54"/>
        <v>69.955033</v>
      </c>
      <c r="I1095" s="123">
        <v>4.0</v>
      </c>
      <c r="J1095" s="123">
        <v>6.0</v>
      </c>
      <c r="K1095" s="123">
        <v>0.0</v>
      </c>
      <c r="L1095" s="123">
        <v>0.0</v>
      </c>
      <c r="M1095" s="123">
        <v>0.0</v>
      </c>
      <c r="N1095" s="123">
        <v>0.0</v>
      </c>
      <c r="O1095" s="123">
        <v>2.0</v>
      </c>
      <c r="P1095" s="128" t="s">
        <v>6113</v>
      </c>
      <c r="Q1095" s="124"/>
      <c r="R1095" s="126"/>
      <c r="S1095" s="22"/>
      <c r="T1095" s="55"/>
      <c r="U1095" s="55"/>
      <c r="V1095" s="55"/>
      <c r="W1095" s="55"/>
      <c r="X1095" s="55"/>
      <c r="Y1095" s="55"/>
      <c r="Z1095" s="55"/>
      <c r="AA1095" s="55"/>
      <c r="AB1095" s="55"/>
      <c r="AC1095" s="55"/>
      <c r="AD1095" s="55"/>
    </row>
    <row r="1096">
      <c r="A1096" s="22" t="s">
        <v>5001</v>
      </c>
      <c r="B1096" s="120" t="s">
        <v>3630</v>
      </c>
      <c r="C1096" s="22" t="s">
        <v>5002</v>
      </c>
      <c r="D1096" s="21" t="s">
        <v>37</v>
      </c>
      <c r="E1096" s="123" t="s">
        <v>5004</v>
      </c>
      <c r="F1096" s="183" t="s">
        <v>3762</v>
      </c>
      <c r="G1096" s="270" t="str">
        <f t="shared" si="53"/>
        <v>32.957056</v>
      </c>
      <c r="H1096" s="270" t="str">
        <f t="shared" si="54"/>
        <v>69.885054</v>
      </c>
      <c r="I1096" s="123">
        <v>3.0</v>
      </c>
      <c r="J1096" s="123">
        <v>4.0</v>
      </c>
      <c r="K1096" s="123">
        <v>0.0</v>
      </c>
      <c r="L1096" s="123">
        <v>0.0</v>
      </c>
      <c r="M1096" s="123">
        <v>0.0</v>
      </c>
      <c r="N1096" s="123">
        <v>0.0</v>
      </c>
      <c r="O1096" s="123">
        <v>2.0</v>
      </c>
      <c r="P1096" s="128" t="s">
        <v>6113</v>
      </c>
      <c r="Q1096" s="124"/>
      <c r="R1096" s="126"/>
      <c r="S1096" s="22"/>
      <c r="T1096" s="55"/>
      <c r="U1096" s="55"/>
      <c r="V1096" s="55"/>
      <c r="W1096" s="55"/>
      <c r="X1096" s="55"/>
      <c r="Y1096" s="55"/>
      <c r="Z1096" s="55"/>
      <c r="AA1096" s="55"/>
      <c r="AB1096" s="55"/>
      <c r="AC1096" s="55"/>
      <c r="AD1096" s="55"/>
    </row>
    <row r="1097">
      <c r="A1097" s="22" t="s">
        <v>5006</v>
      </c>
      <c r="B1097" s="120" t="s">
        <v>3630</v>
      </c>
      <c r="C1097" s="22" t="s">
        <v>5007</v>
      </c>
      <c r="D1097" s="21" t="s">
        <v>37</v>
      </c>
      <c r="E1097" s="123" t="s">
        <v>5009</v>
      </c>
      <c r="F1097" s="183" t="s">
        <v>4197</v>
      </c>
      <c r="G1097" s="270" t="str">
        <f t="shared" si="53"/>
        <v>32.950410</v>
      </c>
      <c r="H1097" s="270" t="str">
        <f t="shared" si="54"/>
        <v>70.282223</v>
      </c>
      <c r="I1097" s="123">
        <v>3.0</v>
      </c>
      <c r="J1097" s="123">
        <v>8.0</v>
      </c>
      <c r="K1097" s="123">
        <v>0.0</v>
      </c>
      <c r="L1097" s="123">
        <v>0.0</v>
      </c>
      <c r="M1097" s="123">
        <v>0.0</v>
      </c>
      <c r="N1097" s="123">
        <v>0.0</v>
      </c>
      <c r="O1097" s="123">
        <v>2.0</v>
      </c>
      <c r="P1097" s="128" t="s">
        <v>6113</v>
      </c>
      <c r="Q1097" s="124"/>
      <c r="R1097" s="126"/>
      <c r="S1097" s="22"/>
      <c r="T1097" s="55"/>
      <c r="U1097" s="55"/>
      <c r="V1097" s="55"/>
      <c r="W1097" s="55"/>
      <c r="X1097" s="55"/>
      <c r="Y1097" s="55"/>
      <c r="Z1097" s="55"/>
      <c r="AA1097" s="55"/>
      <c r="AB1097" s="55"/>
      <c r="AC1097" s="55"/>
      <c r="AD1097" s="55"/>
    </row>
    <row r="1098">
      <c r="A1098" s="22" t="s">
        <v>5011</v>
      </c>
      <c r="B1098" s="120" t="s">
        <v>3630</v>
      </c>
      <c r="C1098" s="22" t="s">
        <v>5012</v>
      </c>
      <c r="D1098" s="21" t="s">
        <v>37</v>
      </c>
      <c r="E1098" s="123" t="s">
        <v>4523</v>
      </c>
      <c r="F1098" s="183" t="s">
        <v>3648</v>
      </c>
      <c r="G1098" s="270" t="str">
        <f t="shared" si="53"/>
        <v>32.943065</v>
      </c>
      <c r="H1098" s="270" t="str">
        <f t="shared" si="54"/>
        <v>69.955033</v>
      </c>
      <c r="I1098" s="123">
        <v>2.0</v>
      </c>
      <c r="J1098" s="123">
        <v>4.0</v>
      </c>
      <c r="K1098" s="123">
        <v>0.0</v>
      </c>
      <c r="L1098" s="123">
        <v>0.0</v>
      </c>
      <c r="M1098" s="123">
        <v>0.0</v>
      </c>
      <c r="N1098" s="123">
        <v>0.0</v>
      </c>
      <c r="O1098" s="123">
        <v>0.0</v>
      </c>
      <c r="P1098" s="128" t="s">
        <v>6113</v>
      </c>
      <c r="Q1098" s="124"/>
      <c r="R1098" s="126"/>
      <c r="S1098" s="22"/>
      <c r="T1098" s="55"/>
      <c r="U1098" s="55"/>
      <c r="V1098" s="55"/>
      <c r="W1098" s="55"/>
      <c r="X1098" s="55"/>
      <c r="Y1098" s="55"/>
      <c r="Z1098" s="55"/>
      <c r="AA1098" s="55"/>
      <c r="AB1098" s="55"/>
      <c r="AC1098" s="55"/>
      <c r="AD1098" s="55"/>
    </row>
    <row r="1099">
      <c r="A1099" s="22" t="s">
        <v>5014</v>
      </c>
      <c r="B1099" s="120" t="s">
        <v>3630</v>
      </c>
      <c r="C1099" s="22" t="s">
        <v>5015</v>
      </c>
      <c r="D1099" s="21" t="s">
        <v>37</v>
      </c>
      <c r="E1099" s="123" t="s">
        <v>5018</v>
      </c>
      <c r="F1099" s="183" t="s">
        <v>5017</v>
      </c>
      <c r="G1099" s="270" t="str">
        <f t="shared" si="53"/>
        <v>32.970972</v>
      </c>
      <c r="H1099" s="270" t="str">
        <f t="shared" si="54"/>
        <v>70.263154</v>
      </c>
      <c r="I1099" s="123">
        <v>3.0</v>
      </c>
      <c r="J1099" s="123">
        <v>6.0</v>
      </c>
      <c r="K1099" s="123">
        <v>0.0</v>
      </c>
      <c r="L1099" s="123">
        <v>0.0</v>
      </c>
      <c r="M1099" s="123">
        <v>0.0</v>
      </c>
      <c r="N1099" s="123">
        <v>0.0</v>
      </c>
      <c r="O1099" s="123">
        <v>3.0</v>
      </c>
      <c r="P1099" s="128" t="s">
        <v>6113</v>
      </c>
      <c r="Q1099" s="124"/>
      <c r="R1099" s="126"/>
      <c r="S1099" s="22"/>
      <c r="T1099" s="55"/>
      <c r="U1099" s="55"/>
      <c r="V1099" s="55"/>
      <c r="W1099" s="55"/>
      <c r="X1099" s="55"/>
      <c r="Y1099" s="55"/>
      <c r="Z1099" s="55"/>
      <c r="AA1099" s="55"/>
      <c r="AB1099" s="55"/>
      <c r="AC1099" s="55"/>
      <c r="AD1099" s="55"/>
    </row>
    <row r="1100">
      <c r="A1100" s="22" t="s">
        <v>5020</v>
      </c>
      <c r="B1100" s="120" t="s">
        <v>3630</v>
      </c>
      <c r="C1100" s="22" t="s">
        <v>5021</v>
      </c>
      <c r="D1100" s="21" t="s">
        <v>37</v>
      </c>
      <c r="E1100" s="123" t="s">
        <v>5024</v>
      </c>
      <c r="F1100" s="183" t="s">
        <v>5023</v>
      </c>
      <c r="G1100" s="270" t="str">
        <f t="shared" si="53"/>
        <v>33.667137</v>
      </c>
      <c r="H1100" s="270" t="str">
        <f t="shared" si="54"/>
        <v>70.954680</v>
      </c>
      <c r="I1100" s="123">
        <v>16.0</v>
      </c>
      <c r="J1100" s="123">
        <v>26.0</v>
      </c>
      <c r="K1100" s="123">
        <v>0.0</v>
      </c>
      <c r="L1100" s="123">
        <v>2.0</v>
      </c>
      <c r="M1100" s="123">
        <v>0.0</v>
      </c>
      <c r="N1100" s="123">
        <v>0.0</v>
      </c>
      <c r="O1100" s="123">
        <v>5.0</v>
      </c>
      <c r="P1100" s="128" t="s">
        <v>6113</v>
      </c>
      <c r="Q1100" s="124"/>
      <c r="R1100" s="126"/>
      <c r="S1100" s="22"/>
      <c r="T1100" s="55"/>
      <c r="U1100" s="55"/>
      <c r="V1100" s="55"/>
      <c r="W1100" s="55"/>
      <c r="X1100" s="55"/>
      <c r="Y1100" s="55"/>
      <c r="Z1100" s="55"/>
      <c r="AA1100" s="55"/>
      <c r="AB1100" s="55"/>
      <c r="AC1100" s="55"/>
      <c r="AD1100" s="55"/>
    </row>
    <row r="1101">
      <c r="A1101" s="22" t="s">
        <v>5026</v>
      </c>
      <c r="B1101" s="120" t="s">
        <v>3630</v>
      </c>
      <c r="C1101" s="22" t="s">
        <v>5027</v>
      </c>
      <c r="D1101" s="21" t="s">
        <v>37</v>
      </c>
      <c r="E1101" s="123" t="s">
        <v>5029</v>
      </c>
      <c r="F1101" s="183" t="s">
        <v>3867</v>
      </c>
      <c r="G1101" s="270" t="str">
        <f t="shared" si="53"/>
        <v>32.947289</v>
      </c>
      <c r="H1101" s="270" t="str">
        <f t="shared" si="54"/>
        <v>70.147813</v>
      </c>
      <c r="I1101" s="123">
        <v>1.0</v>
      </c>
      <c r="J1101" s="123">
        <v>1.0</v>
      </c>
      <c r="K1101" s="123">
        <v>1.0</v>
      </c>
      <c r="L1101" s="123">
        <v>1.0</v>
      </c>
      <c r="M1101" s="123">
        <v>0.0</v>
      </c>
      <c r="N1101" s="123">
        <v>0.0</v>
      </c>
      <c r="O1101" s="123">
        <v>6.0</v>
      </c>
      <c r="P1101" s="128" t="s">
        <v>6113</v>
      </c>
      <c r="Q1101" s="124"/>
      <c r="R1101" s="126"/>
      <c r="S1101" s="22"/>
      <c r="T1101" s="55"/>
      <c r="U1101" s="55"/>
      <c r="V1101" s="55"/>
      <c r="W1101" s="55"/>
      <c r="X1101" s="55"/>
      <c r="Y1101" s="55"/>
      <c r="Z1101" s="55"/>
      <c r="AA1101" s="55"/>
      <c r="AB1101" s="55"/>
      <c r="AC1101" s="55"/>
      <c r="AD1101" s="55"/>
    </row>
    <row r="1102">
      <c r="A1102" s="22" t="s">
        <v>3894</v>
      </c>
      <c r="B1102" s="120" t="s">
        <v>3630</v>
      </c>
      <c r="C1102" s="22" t="s">
        <v>3895</v>
      </c>
      <c r="D1102" s="21" t="s">
        <v>37</v>
      </c>
      <c r="E1102" s="123" t="s">
        <v>3897</v>
      </c>
      <c r="F1102" s="183" t="s">
        <v>3671</v>
      </c>
      <c r="G1102" s="270" t="str">
        <f t="shared" si="53"/>
        <v>32.320237</v>
      </c>
      <c r="H1102" s="270" t="str">
        <f t="shared" si="54"/>
        <v>69.859740</v>
      </c>
      <c r="I1102" s="123">
        <v>25.0</v>
      </c>
      <c r="J1102" s="123">
        <v>35.0</v>
      </c>
      <c r="K1102" s="123">
        <v>1.0</v>
      </c>
      <c r="L1102" s="123">
        <v>9.0</v>
      </c>
      <c r="M1102" s="123">
        <v>1.0</v>
      </c>
      <c r="N1102" s="123">
        <v>1.0</v>
      </c>
      <c r="O1102" s="123">
        <v>11.0</v>
      </c>
      <c r="P1102" s="128" t="s">
        <v>6113</v>
      </c>
      <c r="Q1102" s="124"/>
      <c r="R1102" s="126"/>
      <c r="S1102" s="22"/>
      <c r="T1102" s="55"/>
      <c r="U1102" s="55"/>
      <c r="V1102" s="55"/>
      <c r="W1102" s="55"/>
      <c r="X1102" s="55"/>
      <c r="Y1102" s="55"/>
      <c r="Z1102" s="55"/>
      <c r="AA1102" s="55"/>
      <c r="AB1102" s="55"/>
      <c r="AC1102" s="55"/>
      <c r="AD1102" s="55"/>
    </row>
    <row r="1103">
      <c r="A1103" s="22" t="s">
        <v>4011</v>
      </c>
      <c r="B1103" s="120" t="s">
        <v>3630</v>
      </c>
      <c r="C1103" s="22" t="s">
        <v>4012</v>
      </c>
      <c r="D1103" s="21" t="s">
        <v>37</v>
      </c>
      <c r="E1103" s="123" t="s">
        <v>3994</v>
      </c>
      <c r="F1103" s="183" t="s">
        <v>3993</v>
      </c>
      <c r="G1103" s="270" t="str">
        <f t="shared" si="53"/>
        <v>32.645780</v>
      </c>
      <c r="H1103" s="270" t="str">
        <f t="shared" si="54"/>
        <v>70.121765</v>
      </c>
      <c r="I1103" s="123">
        <v>12.0</v>
      </c>
      <c r="J1103" s="123">
        <v>25.0</v>
      </c>
      <c r="K1103" s="123">
        <v>0.0</v>
      </c>
      <c r="L1103" s="123">
        <v>6.0</v>
      </c>
      <c r="M1103" s="123">
        <v>4.0</v>
      </c>
      <c r="N1103" s="123">
        <v>4.0</v>
      </c>
      <c r="O1103" s="123">
        <v>5.0</v>
      </c>
      <c r="P1103" s="128" t="s">
        <v>6113</v>
      </c>
      <c r="Q1103" s="124"/>
      <c r="R1103" s="126"/>
      <c r="S1103" s="22"/>
      <c r="T1103" s="55"/>
      <c r="U1103" s="55"/>
      <c r="V1103" s="55"/>
      <c r="W1103" s="55"/>
      <c r="X1103" s="55"/>
      <c r="Y1103" s="55"/>
      <c r="Z1103" s="55"/>
      <c r="AA1103" s="55"/>
      <c r="AB1103" s="55"/>
      <c r="AC1103" s="55"/>
      <c r="AD1103" s="55"/>
    </row>
    <row r="1104">
      <c r="A1104" s="22" t="s">
        <v>5031</v>
      </c>
      <c r="B1104" s="120" t="s">
        <v>3630</v>
      </c>
      <c r="C1104" s="22" t="s">
        <v>5032</v>
      </c>
      <c r="D1104" s="21" t="s">
        <v>37</v>
      </c>
      <c r="E1104" s="123" t="s">
        <v>3876</v>
      </c>
      <c r="F1104" s="183" t="s">
        <v>3875</v>
      </c>
      <c r="G1104" s="270" t="str">
        <f t="shared" si="53"/>
        <v>32.246388</v>
      </c>
      <c r="H1104" s="270" t="str">
        <f t="shared" si="54"/>
        <v>69.509999</v>
      </c>
      <c r="I1104" s="123">
        <v>1.0</v>
      </c>
      <c r="J1104" s="123">
        <v>4.0</v>
      </c>
      <c r="K1104" s="123">
        <v>0.0</v>
      </c>
      <c r="L1104" s="123">
        <v>0.0</v>
      </c>
      <c r="M1104" s="123">
        <v>0.0</v>
      </c>
      <c r="N1104" s="123">
        <v>0.0</v>
      </c>
      <c r="O1104" s="123">
        <v>3.0</v>
      </c>
      <c r="P1104" s="128" t="s">
        <v>6113</v>
      </c>
      <c r="Q1104" s="124"/>
      <c r="R1104" s="126"/>
      <c r="S1104" s="22"/>
      <c r="T1104" s="55"/>
      <c r="U1104" s="55"/>
      <c r="V1104" s="55"/>
      <c r="W1104" s="55"/>
      <c r="X1104" s="55"/>
      <c r="Y1104" s="55"/>
      <c r="Z1104" s="55"/>
      <c r="AA1104" s="55"/>
      <c r="AB1104" s="55"/>
      <c r="AC1104" s="55"/>
      <c r="AD1104" s="55"/>
    </row>
    <row r="1105">
      <c r="A1105" s="22" t="s">
        <v>5034</v>
      </c>
      <c r="B1105" s="120" t="s">
        <v>3630</v>
      </c>
      <c r="C1105" s="22" t="s">
        <v>5035</v>
      </c>
      <c r="D1105" s="21" t="s">
        <v>37</v>
      </c>
      <c r="E1105" s="123" t="s">
        <v>3876</v>
      </c>
      <c r="F1105" s="183" t="s">
        <v>3875</v>
      </c>
      <c r="G1105" s="270" t="str">
        <f t="shared" si="53"/>
        <v>32.246388</v>
      </c>
      <c r="H1105" s="270" t="str">
        <f t="shared" si="54"/>
        <v>69.509999</v>
      </c>
      <c r="I1105" s="123">
        <v>1.0</v>
      </c>
      <c r="J1105" s="123">
        <v>4.0</v>
      </c>
      <c r="K1105" s="123">
        <v>0.0</v>
      </c>
      <c r="L1105" s="123">
        <v>0.0</v>
      </c>
      <c r="M1105" s="123">
        <v>0.0</v>
      </c>
      <c r="N1105" s="123">
        <v>0.0</v>
      </c>
      <c r="O1105" s="123">
        <v>3.0</v>
      </c>
      <c r="P1105" s="128" t="s">
        <v>6113</v>
      </c>
      <c r="Q1105" s="124"/>
      <c r="R1105" s="126"/>
      <c r="S1105" s="22"/>
      <c r="T1105" s="55"/>
      <c r="U1105" s="55"/>
      <c r="V1105" s="55"/>
      <c r="W1105" s="55"/>
      <c r="X1105" s="55"/>
      <c r="Y1105" s="55"/>
      <c r="Z1105" s="55"/>
      <c r="AA1105" s="55"/>
      <c r="AB1105" s="55"/>
      <c r="AC1105" s="55"/>
      <c r="AD1105" s="55"/>
    </row>
    <row r="1106">
      <c r="A1106" s="22" t="s">
        <v>5037</v>
      </c>
      <c r="B1106" s="120" t="s">
        <v>3630</v>
      </c>
      <c r="C1106" s="22" t="s">
        <v>5038</v>
      </c>
      <c r="D1106" s="21" t="s">
        <v>37</v>
      </c>
      <c r="E1106" s="123" t="s">
        <v>5041</v>
      </c>
      <c r="F1106" s="183" t="s">
        <v>5040</v>
      </c>
      <c r="G1106" s="270" t="str">
        <f t="shared" si="53"/>
        <v>32.957482</v>
      </c>
      <c r="H1106" s="270" t="str">
        <f t="shared" si="54"/>
        <v>70.168650</v>
      </c>
      <c r="I1106" s="123">
        <v>2.0</v>
      </c>
      <c r="J1106" s="123">
        <v>11.0</v>
      </c>
      <c r="K1106" s="123">
        <v>1.0</v>
      </c>
      <c r="L1106" s="123">
        <v>1.0</v>
      </c>
      <c r="M1106" s="123">
        <v>0.0</v>
      </c>
      <c r="N1106" s="123">
        <v>0.0</v>
      </c>
      <c r="O1106" s="123">
        <v>1.0</v>
      </c>
      <c r="P1106" s="128" t="s">
        <v>6113</v>
      </c>
      <c r="Q1106" s="124"/>
      <c r="R1106" s="126"/>
      <c r="S1106" s="22"/>
      <c r="T1106" s="55"/>
      <c r="U1106" s="55"/>
      <c r="V1106" s="55"/>
      <c r="W1106" s="55"/>
      <c r="X1106" s="55"/>
      <c r="Y1106" s="55"/>
      <c r="Z1106" s="55"/>
      <c r="AA1106" s="55"/>
      <c r="AB1106" s="55"/>
      <c r="AC1106" s="55"/>
      <c r="AD1106" s="55"/>
    </row>
    <row r="1107">
      <c r="A1107" s="22" t="s">
        <v>5043</v>
      </c>
      <c r="B1107" s="120" t="s">
        <v>3630</v>
      </c>
      <c r="C1107" s="22" t="s">
        <v>5044</v>
      </c>
      <c r="D1107" s="21" t="s">
        <v>37</v>
      </c>
      <c r="E1107" s="123" t="s">
        <v>5046</v>
      </c>
      <c r="F1107" s="183" t="s">
        <v>4476</v>
      </c>
      <c r="G1107" s="270" t="str">
        <f t="shared" si="53"/>
        <v>33.098257</v>
      </c>
      <c r="H1107" s="270" t="str">
        <f t="shared" si="54"/>
        <v>69.978855</v>
      </c>
      <c r="I1107" s="123">
        <v>2.0</v>
      </c>
      <c r="J1107" s="123">
        <v>4.0</v>
      </c>
      <c r="K1107" s="123">
        <v>0.0</v>
      </c>
      <c r="L1107" s="123">
        <v>3.0</v>
      </c>
      <c r="M1107" s="123">
        <v>0.0</v>
      </c>
      <c r="N1107" s="123">
        <v>0.0</v>
      </c>
      <c r="O1107" s="123">
        <v>0.0</v>
      </c>
      <c r="P1107" s="128" t="s">
        <v>6113</v>
      </c>
      <c r="Q1107" s="124"/>
      <c r="R1107" s="126"/>
      <c r="S1107" s="22"/>
      <c r="T1107" s="55"/>
      <c r="U1107" s="55"/>
      <c r="V1107" s="55"/>
      <c r="W1107" s="55"/>
      <c r="X1107" s="55"/>
      <c r="Y1107" s="55"/>
      <c r="Z1107" s="55"/>
      <c r="AA1107" s="55"/>
      <c r="AB1107" s="55"/>
      <c r="AC1107" s="55"/>
      <c r="AD1107" s="55"/>
    </row>
    <row r="1108">
      <c r="A1108" s="22" t="s">
        <v>5048</v>
      </c>
      <c r="B1108" s="120" t="s">
        <v>3630</v>
      </c>
      <c r="C1108" s="22" t="s">
        <v>5049</v>
      </c>
      <c r="D1108" s="21" t="s">
        <v>37</v>
      </c>
      <c r="E1108" s="123" t="s">
        <v>5051</v>
      </c>
      <c r="F1108" s="183" t="s">
        <v>3701</v>
      </c>
      <c r="G1108" s="270" t="str">
        <f t="shared" si="53"/>
        <v>32.970019</v>
      </c>
      <c r="H1108" s="270" t="str">
        <f t="shared" si="54"/>
        <v>70.277584</v>
      </c>
      <c r="I1108" s="123">
        <v>3.0</v>
      </c>
      <c r="J1108" s="123">
        <v>6.0</v>
      </c>
      <c r="K1108" s="123">
        <v>0.0</v>
      </c>
      <c r="L1108" s="123">
        <v>0.0</v>
      </c>
      <c r="M1108" s="123">
        <v>0.0</v>
      </c>
      <c r="N1108" s="123">
        <v>0.0</v>
      </c>
      <c r="O1108" s="123">
        <v>2.0</v>
      </c>
      <c r="P1108" s="128" t="s">
        <v>6113</v>
      </c>
      <c r="Q1108" s="124"/>
      <c r="R1108" s="126"/>
      <c r="S1108" s="22"/>
      <c r="T1108" s="55"/>
      <c r="U1108" s="55"/>
      <c r="V1108" s="55"/>
      <c r="W1108" s="55"/>
      <c r="X1108" s="55"/>
      <c r="Y1108" s="55"/>
      <c r="Z1108" s="55"/>
      <c r="AA1108" s="55"/>
      <c r="AB1108" s="55"/>
      <c r="AC1108" s="55"/>
      <c r="AD1108" s="55"/>
    </row>
    <row r="1109">
      <c r="A1109" s="22" t="s">
        <v>5053</v>
      </c>
      <c r="B1109" s="120" t="s">
        <v>3630</v>
      </c>
      <c r="C1109" s="22" t="s">
        <v>3065</v>
      </c>
      <c r="D1109" s="21" t="s">
        <v>37</v>
      </c>
      <c r="E1109" s="123" t="s">
        <v>5055</v>
      </c>
      <c r="F1109" s="183" t="s">
        <v>4713</v>
      </c>
      <c r="G1109" s="270" t="str">
        <f t="shared" si="53"/>
        <v>32.613785</v>
      </c>
      <c r="H1109" s="270" t="str">
        <f t="shared" si="54"/>
        <v>69.508247</v>
      </c>
      <c r="I1109" s="123">
        <v>4.0</v>
      </c>
      <c r="J1109" s="123">
        <v>5.0</v>
      </c>
      <c r="K1109" s="123">
        <v>0.0</v>
      </c>
      <c r="L1109" s="123">
        <v>0.0</v>
      </c>
      <c r="M1109" s="123">
        <v>0.0</v>
      </c>
      <c r="N1109" s="123">
        <v>0.0</v>
      </c>
      <c r="O1109" s="123">
        <v>2.0</v>
      </c>
      <c r="P1109" s="128" t="s">
        <v>6113</v>
      </c>
      <c r="Q1109" s="124"/>
      <c r="R1109" s="126"/>
      <c r="S1109" s="22"/>
      <c r="T1109" s="55"/>
      <c r="U1109" s="55"/>
      <c r="V1109" s="55"/>
      <c r="W1109" s="55"/>
      <c r="X1109" s="55"/>
      <c r="Y1109" s="55"/>
      <c r="Z1109" s="55"/>
      <c r="AA1109" s="55"/>
      <c r="AB1109" s="55"/>
      <c r="AC1109" s="55"/>
      <c r="AD1109" s="55"/>
    </row>
    <row r="1110">
      <c r="A1110" s="22" t="s">
        <v>5057</v>
      </c>
      <c r="B1110" s="120" t="s">
        <v>3630</v>
      </c>
      <c r="C1110" s="22" t="s">
        <v>5058</v>
      </c>
      <c r="D1110" s="21" t="s">
        <v>37</v>
      </c>
      <c r="E1110" s="123" t="s">
        <v>5060</v>
      </c>
      <c r="F1110" s="183" t="s">
        <v>4800</v>
      </c>
      <c r="G1110" s="270" t="str">
        <f t="shared" si="53"/>
        <v>32.378567</v>
      </c>
      <c r="H1110" s="270" t="str">
        <f t="shared" si="54"/>
        <v>69.430782</v>
      </c>
      <c r="I1110" s="123">
        <v>6.0</v>
      </c>
      <c r="J1110" s="123">
        <v>11.0</v>
      </c>
      <c r="K1110" s="123">
        <v>0.0</v>
      </c>
      <c r="L1110" s="123">
        <v>0.0</v>
      </c>
      <c r="M1110" s="123">
        <v>0.0</v>
      </c>
      <c r="N1110" s="123">
        <v>0.0</v>
      </c>
      <c r="O1110" s="123">
        <v>0.0</v>
      </c>
      <c r="P1110" s="128" t="s">
        <v>6113</v>
      </c>
      <c r="Q1110" s="124"/>
      <c r="R1110" s="125"/>
      <c r="S1110" s="22"/>
      <c r="T1110" s="55"/>
      <c r="U1110" s="55"/>
      <c r="V1110" s="55"/>
      <c r="W1110" s="55"/>
      <c r="X1110" s="55"/>
      <c r="Y1110" s="55"/>
      <c r="Z1110" s="55"/>
      <c r="AA1110" s="55"/>
      <c r="AB1110" s="55"/>
      <c r="AC1110" s="55"/>
      <c r="AD1110" s="55"/>
    </row>
    <row r="1111">
      <c r="A1111" s="22" t="s">
        <v>5063</v>
      </c>
      <c r="B1111" s="120" t="s">
        <v>3630</v>
      </c>
      <c r="C1111" s="22" t="s">
        <v>5064</v>
      </c>
      <c r="D1111" s="21" t="s">
        <v>37</v>
      </c>
      <c r="E1111" s="123" t="s">
        <v>5066</v>
      </c>
      <c r="F1111" s="183" t="s">
        <v>3867</v>
      </c>
      <c r="G1111" s="270" t="str">
        <f t="shared" si="53"/>
        <v>32.947289</v>
      </c>
      <c r="H1111" s="270" t="str">
        <f t="shared" si="54"/>
        <v>70.147813</v>
      </c>
      <c r="I1111" s="123">
        <v>3.0</v>
      </c>
      <c r="J1111" s="123">
        <v>6.0</v>
      </c>
      <c r="K1111" s="123">
        <v>0.0</v>
      </c>
      <c r="L1111" s="123">
        <v>0.0</v>
      </c>
      <c r="M1111" s="123">
        <v>0.0</v>
      </c>
      <c r="N1111" s="123">
        <v>0.0</v>
      </c>
      <c r="O1111" s="123">
        <v>1.0</v>
      </c>
      <c r="P1111" s="128" t="s">
        <v>6113</v>
      </c>
      <c r="Q1111" s="124"/>
      <c r="R1111" s="126"/>
      <c r="S1111" s="22"/>
      <c r="T1111" s="55"/>
      <c r="U1111" s="55"/>
      <c r="V1111" s="55"/>
      <c r="W1111" s="55"/>
      <c r="X1111" s="55"/>
      <c r="Y1111" s="55"/>
      <c r="Z1111" s="55"/>
      <c r="AA1111" s="55"/>
      <c r="AB1111" s="55"/>
      <c r="AC1111" s="55"/>
      <c r="AD1111" s="55"/>
    </row>
    <row r="1112">
      <c r="A1112" s="22" t="s">
        <v>5068</v>
      </c>
      <c r="B1112" s="120" t="s">
        <v>3630</v>
      </c>
      <c r="C1112" s="22" t="s">
        <v>5069</v>
      </c>
      <c r="D1112" s="21" t="s">
        <v>37</v>
      </c>
      <c r="E1112" s="123" t="s">
        <v>5071</v>
      </c>
      <c r="F1112" s="183" t="s">
        <v>3671</v>
      </c>
      <c r="G1112" s="270" t="str">
        <f t="shared" si="53"/>
        <v>32.320237</v>
      </c>
      <c r="H1112" s="270" t="str">
        <f t="shared" si="54"/>
        <v>69.859740</v>
      </c>
      <c r="I1112" s="123">
        <v>8.0</v>
      </c>
      <c r="J1112" s="123">
        <v>18.0</v>
      </c>
      <c r="K1112" s="123">
        <v>0.0</v>
      </c>
      <c r="L1112" s="123">
        <v>0.0</v>
      </c>
      <c r="M1112" s="123">
        <v>0.0</v>
      </c>
      <c r="N1112" s="123">
        <v>0.0</v>
      </c>
      <c r="O1112" s="123">
        <v>3.0</v>
      </c>
      <c r="P1112" s="128" t="s">
        <v>6113</v>
      </c>
      <c r="Q1112" s="124"/>
      <c r="R1112" s="126"/>
      <c r="S1112" s="22"/>
      <c r="T1112" s="55"/>
      <c r="U1112" s="55"/>
      <c r="V1112" s="55"/>
      <c r="W1112" s="55"/>
      <c r="X1112" s="55"/>
      <c r="Y1112" s="55"/>
      <c r="Z1112" s="55"/>
      <c r="AA1112" s="55"/>
      <c r="AB1112" s="55"/>
      <c r="AC1112" s="55"/>
      <c r="AD1112" s="55"/>
    </row>
    <row r="1113">
      <c r="A1113" s="22" t="s">
        <v>5073</v>
      </c>
      <c r="B1113" s="120" t="s">
        <v>3630</v>
      </c>
      <c r="C1113" s="22" t="s">
        <v>5074</v>
      </c>
      <c r="D1113" s="21" t="s">
        <v>37</v>
      </c>
      <c r="E1113" s="123" t="s">
        <v>5076</v>
      </c>
      <c r="F1113" s="183" t="s">
        <v>3701</v>
      </c>
      <c r="G1113" s="270" t="str">
        <f t="shared" si="53"/>
        <v>32.970019</v>
      </c>
      <c r="H1113" s="270" t="str">
        <f t="shared" si="54"/>
        <v>70.277584</v>
      </c>
      <c r="I1113" s="123">
        <v>4.0</v>
      </c>
      <c r="J1113" s="123">
        <v>9.0</v>
      </c>
      <c r="K1113" s="123">
        <v>0.0</v>
      </c>
      <c r="L1113" s="123">
        <v>2.0</v>
      </c>
      <c r="M1113" s="123">
        <v>0.0</v>
      </c>
      <c r="N1113" s="123">
        <v>1.0</v>
      </c>
      <c r="O1113" s="123">
        <v>1.0</v>
      </c>
      <c r="P1113" s="128" t="s">
        <v>6113</v>
      </c>
      <c r="Q1113" s="124"/>
      <c r="R1113" s="126"/>
      <c r="S1113" s="22"/>
      <c r="T1113" s="55"/>
      <c r="U1113" s="55"/>
      <c r="V1113" s="55"/>
      <c r="W1113" s="55"/>
      <c r="X1113" s="55"/>
      <c r="Y1113" s="55"/>
      <c r="Z1113" s="55"/>
      <c r="AA1113" s="55"/>
      <c r="AB1113" s="55"/>
      <c r="AC1113" s="55"/>
      <c r="AD1113" s="55"/>
    </row>
    <row r="1114">
      <c r="A1114" s="22" t="s">
        <v>4014</v>
      </c>
      <c r="B1114" s="120" t="s">
        <v>3630</v>
      </c>
      <c r="C1114" s="22" t="s">
        <v>4015</v>
      </c>
      <c r="D1114" s="21" t="s">
        <v>37</v>
      </c>
      <c r="E1114" s="123" t="s">
        <v>3689</v>
      </c>
      <c r="F1114" s="183" t="s">
        <v>3688</v>
      </c>
      <c r="G1114" s="270" t="str">
        <f t="shared" si="53"/>
        <v>32.990218</v>
      </c>
      <c r="H1114" s="270" t="str">
        <f t="shared" si="54"/>
        <v>70.051802</v>
      </c>
      <c r="I1114" s="123">
        <v>17.0</v>
      </c>
      <c r="J1114" s="123">
        <v>21.0</v>
      </c>
      <c r="K1114" s="123">
        <v>9.0</v>
      </c>
      <c r="L1114" s="123">
        <v>13.0</v>
      </c>
      <c r="M1114" s="123">
        <v>6.0</v>
      </c>
      <c r="N1114" s="123">
        <v>6.0</v>
      </c>
      <c r="O1114" s="123">
        <v>2.0</v>
      </c>
      <c r="P1114" s="128" t="s">
        <v>6113</v>
      </c>
      <c r="Q1114" s="124"/>
      <c r="R1114" s="126"/>
      <c r="S1114" s="22"/>
      <c r="T1114" s="55"/>
      <c r="U1114" s="55"/>
      <c r="V1114" s="55"/>
      <c r="W1114" s="55"/>
      <c r="X1114" s="55"/>
      <c r="Y1114" s="55"/>
      <c r="Z1114" s="55"/>
      <c r="AA1114" s="55"/>
      <c r="AB1114" s="55"/>
      <c r="AC1114" s="55"/>
      <c r="AD1114" s="55"/>
    </row>
    <row r="1115">
      <c r="A1115" s="22" t="s">
        <v>5078</v>
      </c>
      <c r="B1115" s="120" t="s">
        <v>3630</v>
      </c>
      <c r="C1115" s="22" t="s">
        <v>5074</v>
      </c>
      <c r="D1115" s="21" t="s">
        <v>37</v>
      </c>
      <c r="E1115" s="123" t="s">
        <v>5081</v>
      </c>
      <c r="F1115" s="183" t="s">
        <v>5080</v>
      </c>
      <c r="G1115" s="270" t="str">
        <f t="shared" si="53"/>
        <v>32.954822</v>
      </c>
      <c r="H1115" s="270" t="str">
        <f t="shared" si="54"/>
        <v>70.288452</v>
      </c>
      <c r="I1115" s="123">
        <v>0.0</v>
      </c>
      <c r="J1115" s="123">
        <v>9.0</v>
      </c>
      <c r="K1115" s="123">
        <v>0.0</v>
      </c>
      <c r="L1115" s="123">
        <v>0.0</v>
      </c>
      <c r="M1115" s="123">
        <v>0.0</v>
      </c>
      <c r="N1115" s="123">
        <v>0.0</v>
      </c>
      <c r="O1115" s="123">
        <v>1.0</v>
      </c>
      <c r="P1115" s="128" t="s">
        <v>6113</v>
      </c>
      <c r="Q1115" s="124"/>
      <c r="R1115" s="126"/>
      <c r="S1115" s="22"/>
      <c r="T1115" s="55"/>
      <c r="U1115" s="55"/>
      <c r="V1115" s="55"/>
      <c r="W1115" s="55"/>
      <c r="X1115" s="55"/>
      <c r="Y1115" s="55"/>
      <c r="Z1115" s="55"/>
      <c r="AA1115" s="55"/>
      <c r="AB1115" s="55"/>
      <c r="AC1115" s="55"/>
      <c r="AD1115" s="55"/>
    </row>
    <row r="1116">
      <c r="A1116" s="22" t="s">
        <v>5083</v>
      </c>
      <c r="B1116" s="120" t="s">
        <v>3630</v>
      </c>
      <c r="C1116" s="22" t="s">
        <v>5084</v>
      </c>
      <c r="D1116" s="21" t="s">
        <v>37</v>
      </c>
      <c r="E1116" s="123" t="s">
        <v>5051</v>
      </c>
      <c r="F1116" s="183" t="s">
        <v>3701</v>
      </c>
      <c r="G1116" s="270" t="str">
        <f t="shared" si="53"/>
        <v>32.970019</v>
      </c>
      <c r="H1116" s="270" t="str">
        <f t="shared" si="54"/>
        <v>70.277584</v>
      </c>
      <c r="I1116" s="123">
        <v>3.0</v>
      </c>
      <c r="J1116" s="123">
        <v>6.0</v>
      </c>
      <c r="K1116" s="123">
        <v>0.0</v>
      </c>
      <c r="L1116" s="123">
        <v>0.0</v>
      </c>
      <c r="M1116" s="123">
        <v>0.0</v>
      </c>
      <c r="N1116" s="123">
        <v>0.0</v>
      </c>
      <c r="O1116" s="123">
        <v>0.0</v>
      </c>
      <c r="P1116" s="128" t="s">
        <v>6113</v>
      </c>
      <c r="Q1116" s="124"/>
      <c r="R1116" s="126"/>
      <c r="S1116" s="22"/>
      <c r="T1116" s="55"/>
      <c r="U1116" s="55"/>
      <c r="V1116" s="55"/>
      <c r="W1116" s="55"/>
      <c r="X1116" s="55"/>
      <c r="Y1116" s="55"/>
      <c r="Z1116" s="55"/>
      <c r="AA1116" s="55"/>
      <c r="AB1116" s="55"/>
      <c r="AC1116" s="55"/>
      <c r="AD1116" s="55"/>
    </row>
    <row r="1117">
      <c r="A1117" s="22" t="s">
        <v>5086</v>
      </c>
      <c r="B1117" s="120" t="s">
        <v>3630</v>
      </c>
      <c r="C1117" s="22" t="s">
        <v>5087</v>
      </c>
      <c r="D1117" s="21" t="s">
        <v>37</v>
      </c>
      <c r="E1117" s="123" t="s">
        <v>5089</v>
      </c>
      <c r="F1117" s="183" t="s">
        <v>4656</v>
      </c>
      <c r="G1117" s="270" t="str">
        <f t="shared" si="53"/>
        <v>33.178889</v>
      </c>
      <c r="H1117" s="270" t="str">
        <f t="shared" si="54"/>
        <v>70.394096</v>
      </c>
      <c r="I1117" s="123">
        <v>3.0</v>
      </c>
      <c r="J1117" s="123">
        <v>5.0</v>
      </c>
      <c r="K1117" s="123">
        <v>0.0</v>
      </c>
      <c r="L1117" s="123">
        <v>2.0</v>
      </c>
      <c r="M1117" s="123">
        <v>0.0</v>
      </c>
      <c r="N1117" s="123">
        <v>0.0</v>
      </c>
      <c r="O1117" s="123">
        <v>1.0</v>
      </c>
      <c r="P1117" s="128" t="s">
        <v>6113</v>
      </c>
      <c r="Q1117" s="124"/>
      <c r="R1117" s="126"/>
      <c r="S1117" s="22"/>
      <c r="T1117" s="55"/>
      <c r="U1117" s="55"/>
      <c r="V1117" s="55"/>
      <c r="W1117" s="55"/>
      <c r="X1117" s="55"/>
      <c r="Y1117" s="55"/>
      <c r="Z1117" s="55"/>
      <c r="AA1117" s="55"/>
      <c r="AB1117" s="55"/>
      <c r="AC1117" s="55"/>
      <c r="AD1117" s="55"/>
    </row>
    <row r="1118">
      <c r="A1118" s="22" t="s">
        <v>5091</v>
      </c>
      <c r="B1118" s="120" t="s">
        <v>3630</v>
      </c>
      <c r="C1118" s="22" t="s">
        <v>5092</v>
      </c>
      <c r="D1118" s="21" t="s">
        <v>37</v>
      </c>
      <c r="E1118" s="123" t="s">
        <v>4838</v>
      </c>
      <c r="F1118" s="183" t="s">
        <v>3671</v>
      </c>
      <c r="G1118" s="270" t="str">
        <f t="shared" si="53"/>
        <v>32.320237</v>
      </c>
      <c r="H1118" s="270" t="str">
        <f t="shared" si="54"/>
        <v>69.859740</v>
      </c>
      <c r="I1118" s="123">
        <v>6.0</v>
      </c>
      <c r="J1118" s="123">
        <v>9.0</v>
      </c>
      <c r="K1118" s="123">
        <v>0.0</v>
      </c>
      <c r="L1118" s="123">
        <v>0.0</v>
      </c>
      <c r="M1118" s="123">
        <v>0.0</v>
      </c>
      <c r="N1118" s="123">
        <v>0.0</v>
      </c>
      <c r="O1118" s="123">
        <v>2.0</v>
      </c>
      <c r="P1118" s="128" t="s">
        <v>6113</v>
      </c>
      <c r="Q1118" s="124"/>
      <c r="R1118" s="126"/>
      <c r="S1118" s="22"/>
      <c r="T1118" s="55"/>
      <c r="U1118" s="55"/>
      <c r="V1118" s="55"/>
      <c r="W1118" s="55"/>
      <c r="X1118" s="55"/>
      <c r="Y1118" s="55"/>
      <c r="Z1118" s="55"/>
      <c r="AA1118" s="55"/>
      <c r="AB1118" s="55"/>
      <c r="AC1118" s="55"/>
      <c r="AD1118" s="55"/>
    </row>
    <row r="1119">
      <c r="A1119" s="22" t="s">
        <v>5094</v>
      </c>
      <c r="B1119" s="120" t="s">
        <v>3630</v>
      </c>
      <c r="C1119" s="22" t="s">
        <v>5095</v>
      </c>
      <c r="D1119" s="21" t="s">
        <v>37</v>
      </c>
      <c r="E1119" s="123" t="s">
        <v>3793</v>
      </c>
      <c r="F1119" s="183" t="s">
        <v>3792</v>
      </c>
      <c r="G1119" s="270" t="str">
        <f t="shared" si="53"/>
        <v>33.150049</v>
      </c>
      <c r="H1119" s="270" t="str">
        <f t="shared" si="54"/>
        <v>70.433361</v>
      </c>
      <c r="I1119" s="123">
        <v>1.0</v>
      </c>
      <c r="J1119" s="123">
        <v>3.0</v>
      </c>
      <c r="K1119" s="123">
        <v>0.0</v>
      </c>
      <c r="L1119" s="123">
        <v>0.0</v>
      </c>
      <c r="M1119" s="123">
        <v>0.0</v>
      </c>
      <c r="N1119" s="123">
        <v>0.0</v>
      </c>
      <c r="O1119" s="123">
        <v>1.0</v>
      </c>
      <c r="P1119" s="128" t="s">
        <v>6113</v>
      </c>
      <c r="Q1119" s="124"/>
      <c r="R1119" s="126"/>
      <c r="S1119" s="22"/>
      <c r="T1119" s="55"/>
      <c r="U1119" s="55"/>
      <c r="V1119" s="55"/>
      <c r="W1119" s="55"/>
      <c r="X1119" s="55"/>
      <c r="Y1119" s="55"/>
      <c r="Z1119" s="55"/>
      <c r="AA1119" s="55"/>
      <c r="AB1119" s="55"/>
      <c r="AC1119" s="55"/>
      <c r="AD1119" s="55"/>
    </row>
    <row r="1120">
      <c r="A1120" s="22" t="s">
        <v>5097</v>
      </c>
      <c r="B1120" s="120" t="s">
        <v>3630</v>
      </c>
      <c r="C1120" s="22" t="s">
        <v>5098</v>
      </c>
      <c r="D1120" s="21" t="s">
        <v>37</v>
      </c>
      <c r="E1120" s="123" t="s">
        <v>5100</v>
      </c>
      <c r="F1120" s="183" t="s">
        <v>3792</v>
      </c>
      <c r="G1120" s="270" t="str">
        <f t="shared" si="53"/>
        <v>33.150049</v>
      </c>
      <c r="H1120" s="270" t="str">
        <f t="shared" si="54"/>
        <v>70.433361</v>
      </c>
      <c r="I1120" s="123">
        <v>1.0</v>
      </c>
      <c r="J1120" s="123">
        <v>4.0</v>
      </c>
      <c r="K1120" s="123">
        <v>0.0</v>
      </c>
      <c r="L1120" s="123">
        <v>0.0</v>
      </c>
      <c r="M1120" s="123">
        <v>0.0</v>
      </c>
      <c r="N1120" s="123">
        <v>0.0</v>
      </c>
      <c r="O1120" s="123">
        <v>1.0</v>
      </c>
      <c r="P1120" s="128" t="s">
        <v>6113</v>
      </c>
      <c r="Q1120" s="124"/>
      <c r="R1120" s="126"/>
      <c r="S1120" s="22"/>
      <c r="T1120" s="55"/>
      <c r="U1120" s="55"/>
      <c r="V1120" s="55"/>
      <c r="W1120" s="55"/>
      <c r="X1120" s="55"/>
      <c r="Y1120" s="55"/>
      <c r="Z1120" s="55"/>
      <c r="AA1120" s="55"/>
      <c r="AB1120" s="55"/>
      <c r="AC1120" s="55"/>
      <c r="AD1120" s="55"/>
    </row>
    <row r="1121">
      <c r="A1121" s="22" t="s">
        <v>5102</v>
      </c>
      <c r="B1121" s="120" t="s">
        <v>3630</v>
      </c>
      <c r="C1121" s="22" t="s">
        <v>5103</v>
      </c>
      <c r="D1121" s="21" t="s">
        <v>37</v>
      </c>
      <c r="E1121" s="123" t="s">
        <v>3793</v>
      </c>
      <c r="F1121" s="183" t="s">
        <v>3792</v>
      </c>
      <c r="G1121" s="270" t="str">
        <f t="shared" si="53"/>
        <v>33.150049</v>
      </c>
      <c r="H1121" s="270" t="str">
        <f t="shared" si="54"/>
        <v>70.433361</v>
      </c>
      <c r="I1121" s="123">
        <v>4.0</v>
      </c>
      <c r="J1121" s="123">
        <v>6.0</v>
      </c>
      <c r="K1121" s="123">
        <v>0.0</v>
      </c>
      <c r="L1121" s="123">
        <v>0.0</v>
      </c>
      <c r="M1121" s="123">
        <v>0.0</v>
      </c>
      <c r="N1121" s="123">
        <v>0.0</v>
      </c>
      <c r="O1121" s="123">
        <v>2.0</v>
      </c>
      <c r="P1121" s="128" t="s">
        <v>6113</v>
      </c>
      <c r="Q1121" s="124"/>
      <c r="R1121" s="126"/>
      <c r="S1121" s="22"/>
      <c r="T1121" s="55"/>
      <c r="U1121" s="55"/>
      <c r="V1121" s="55"/>
      <c r="W1121" s="55"/>
      <c r="X1121" s="55"/>
      <c r="Y1121" s="55"/>
      <c r="Z1121" s="55"/>
      <c r="AA1121" s="55"/>
      <c r="AB1121" s="55"/>
      <c r="AC1121" s="55"/>
      <c r="AD1121" s="55"/>
    </row>
    <row r="1122">
      <c r="A1122" s="22" t="s">
        <v>5105</v>
      </c>
      <c r="B1122" s="120" t="s">
        <v>3630</v>
      </c>
      <c r="C1122" s="22" t="s">
        <v>3098</v>
      </c>
      <c r="D1122" s="21" t="s">
        <v>37</v>
      </c>
      <c r="E1122" s="123" t="s">
        <v>5107</v>
      </c>
      <c r="F1122" s="183" t="s">
        <v>3993</v>
      </c>
      <c r="G1122" s="270" t="str">
        <f t="shared" si="53"/>
        <v>32.645780</v>
      </c>
      <c r="H1122" s="270" t="str">
        <f t="shared" si="54"/>
        <v>70.121765</v>
      </c>
      <c r="I1122" s="123">
        <v>4.0</v>
      </c>
      <c r="J1122" s="123">
        <v>6.0</v>
      </c>
      <c r="K1122" s="123">
        <v>0.0</v>
      </c>
      <c r="L1122" s="123">
        <v>0.0</v>
      </c>
      <c r="M1122" s="123">
        <v>0.0</v>
      </c>
      <c r="N1122" s="123">
        <v>0.0</v>
      </c>
      <c r="O1122" s="123">
        <v>2.0</v>
      </c>
      <c r="P1122" s="128" t="s">
        <v>6113</v>
      </c>
      <c r="Q1122" s="124"/>
      <c r="R1122" s="126"/>
      <c r="S1122" s="22"/>
      <c r="T1122" s="55"/>
      <c r="U1122" s="55"/>
      <c r="V1122" s="55"/>
      <c r="W1122" s="55"/>
      <c r="X1122" s="55"/>
      <c r="Y1122" s="55"/>
      <c r="Z1122" s="55"/>
      <c r="AA1122" s="55"/>
      <c r="AB1122" s="55"/>
      <c r="AC1122" s="55"/>
      <c r="AD1122" s="55"/>
    </row>
    <row r="1123">
      <c r="A1123" s="22" t="s">
        <v>5109</v>
      </c>
      <c r="B1123" s="120" t="s">
        <v>3630</v>
      </c>
      <c r="C1123" s="22" t="s">
        <v>5110</v>
      </c>
      <c r="D1123" s="21" t="s">
        <v>37</v>
      </c>
      <c r="E1123" s="123" t="s">
        <v>5113</v>
      </c>
      <c r="F1123" s="183" t="s">
        <v>5112</v>
      </c>
      <c r="G1123" s="270" t="str">
        <f t="shared" si="53"/>
        <v>31.900002</v>
      </c>
      <c r="H1123" s="270" t="str">
        <f t="shared" si="54"/>
        <v>74.300821</v>
      </c>
      <c r="I1123" s="123">
        <v>3.0</v>
      </c>
      <c r="J1123" s="123">
        <v>7.0</v>
      </c>
      <c r="K1123" s="123">
        <v>0.0</v>
      </c>
      <c r="L1123" s="123">
        <v>0.0</v>
      </c>
      <c r="M1123" s="123">
        <v>0.0</v>
      </c>
      <c r="N1123" s="123">
        <v>0.0</v>
      </c>
      <c r="O1123" s="123">
        <v>1.0</v>
      </c>
      <c r="P1123" s="128" t="s">
        <v>6113</v>
      </c>
      <c r="Q1123" s="124"/>
      <c r="R1123" s="126"/>
      <c r="S1123" s="22"/>
      <c r="T1123" s="55"/>
      <c r="U1123" s="55"/>
      <c r="V1123" s="55"/>
      <c r="W1123" s="55"/>
      <c r="X1123" s="55"/>
      <c r="Y1123" s="55"/>
      <c r="Z1123" s="55"/>
      <c r="AA1123" s="55"/>
      <c r="AB1123" s="55"/>
      <c r="AC1123" s="55"/>
      <c r="AD1123" s="55"/>
    </row>
    <row r="1124">
      <c r="A1124" s="22" t="s">
        <v>5115</v>
      </c>
      <c r="B1124" s="120" t="s">
        <v>3630</v>
      </c>
      <c r="C1124" s="22" t="s">
        <v>5116</v>
      </c>
      <c r="D1124" s="21" t="s">
        <v>37</v>
      </c>
      <c r="E1124" s="123" t="s">
        <v>5118</v>
      </c>
      <c r="F1124" s="183" t="s">
        <v>4713</v>
      </c>
      <c r="G1124" s="270" t="str">
        <f t="shared" si="53"/>
        <v>32.613785</v>
      </c>
      <c r="H1124" s="270" t="str">
        <f t="shared" si="54"/>
        <v>69.508247</v>
      </c>
      <c r="I1124" s="123">
        <v>7.0</v>
      </c>
      <c r="J1124" s="123">
        <v>11.0</v>
      </c>
      <c r="K1124" s="123">
        <v>0.0</v>
      </c>
      <c r="L1124" s="123">
        <v>0.0</v>
      </c>
      <c r="M1124" s="123">
        <v>0.0</v>
      </c>
      <c r="N1124" s="123">
        <v>0.0</v>
      </c>
      <c r="O1124" s="123">
        <v>3.0</v>
      </c>
      <c r="P1124" s="128" t="s">
        <v>6113</v>
      </c>
      <c r="Q1124" s="124"/>
      <c r="R1124" s="126"/>
      <c r="S1124" s="22"/>
      <c r="T1124" s="55"/>
      <c r="U1124" s="55"/>
      <c r="V1124" s="55"/>
      <c r="W1124" s="55"/>
      <c r="X1124" s="55"/>
      <c r="Y1124" s="55"/>
      <c r="Z1124" s="55"/>
      <c r="AA1124" s="55"/>
      <c r="AB1124" s="55"/>
      <c r="AC1124" s="55"/>
      <c r="AD1124" s="55"/>
    </row>
    <row r="1125">
      <c r="A1125" s="22" t="s">
        <v>4017</v>
      </c>
      <c r="B1125" s="120" t="s">
        <v>3630</v>
      </c>
      <c r="C1125" s="22" t="s">
        <v>4018</v>
      </c>
      <c r="D1125" s="21" t="s">
        <v>37</v>
      </c>
      <c r="E1125" s="123" t="s">
        <v>3808</v>
      </c>
      <c r="F1125" s="183" t="s">
        <v>3671</v>
      </c>
      <c r="G1125" s="270" t="str">
        <f t="shared" si="53"/>
        <v>32.320237</v>
      </c>
      <c r="H1125" s="270" t="str">
        <f t="shared" si="54"/>
        <v>69.859740</v>
      </c>
      <c r="I1125" s="123">
        <v>8.0</v>
      </c>
      <c r="J1125" s="123">
        <v>10.0</v>
      </c>
      <c r="K1125" s="123">
        <v>0.0</v>
      </c>
      <c r="L1125" s="123">
        <v>0.0</v>
      </c>
      <c r="M1125" s="123">
        <v>0.0</v>
      </c>
      <c r="N1125" s="123">
        <v>0.0</v>
      </c>
      <c r="O1125" s="123">
        <v>6.0</v>
      </c>
      <c r="P1125" s="128" t="s">
        <v>6113</v>
      </c>
      <c r="Q1125" s="124"/>
      <c r="R1125" s="126"/>
      <c r="S1125" s="22"/>
      <c r="T1125" s="55"/>
      <c r="U1125" s="55"/>
      <c r="V1125" s="55"/>
      <c r="W1125" s="55"/>
      <c r="X1125" s="55"/>
      <c r="Y1125" s="55"/>
      <c r="Z1125" s="55"/>
      <c r="AA1125" s="55"/>
      <c r="AB1125" s="55"/>
      <c r="AC1125" s="55"/>
      <c r="AD1125" s="55"/>
    </row>
    <row r="1126">
      <c r="A1126" s="22" t="s">
        <v>5120</v>
      </c>
      <c r="B1126" s="120" t="s">
        <v>3630</v>
      </c>
      <c r="C1126" s="22" t="s">
        <v>5121</v>
      </c>
      <c r="D1126" s="21" t="s">
        <v>37</v>
      </c>
      <c r="E1126" s="123" t="s">
        <v>5118</v>
      </c>
      <c r="F1126" s="183" t="s">
        <v>4713</v>
      </c>
      <c r="G1126" s="270" t="str">
        <f t="shared" si="53"/>
        <v>32.613785</v>
      </c>
      <c r="H1126" s="270" t="str">
        <f t="shared" si="54"/>
        <v>69.508247</v>
      </c>
      <c r="I1126" s="123">
        <v>16.0</v>
      </c>
      <c r="J1126" s="123">
        <v>18.0</v>
      </c>
      <c r="K1126" s="123">
        <v>0.0</v>
      </c>
      <c r="L1126" s="123">
        <v>0.0</v>
      </c>
      <c r="M1126" s="123">
        <v>0.0</v>
      </c>
      <c r="N1126" s="123">
        <v>0.0</v>
      </c>
      <c r="O1126" s="123">
        <v>5.0</v>
      </c>
      <c r="P1126" s="128" t="s">
        <v>6113</v>
      </c>
      <c r="Q1126" s="124"/>
      <c r="R1126" s="126"/>
      <c r="S1126" s="22"/>
      <c r="T1126" s="55"/>
      <c r="U1126" s="55"/>
      <c r="V1126" s="55"/>
      <c r="W1126" s="55"/>
      <c r="X1126" s="55"/>
      <c r="Y1126" s="55"/>
      <c r="Z1126" s="55"/>
      <c r="AA1126" s="55"/>
      <c r="AB1126" s="55"/>
      <c r="AC1126" s="55"/>
      <c r="AD1126" s="55"/>
    </row>
    <row r="1127">
      <c r="A1127" s="22" t="s">
        <v>5123</v>
      </c>
      <c r="B1127" s="120" t="s">
        <v>3630</v>
      </c>
      <c r="C1127" s="22" t="s">
        <v>5124</v>
      </c>
      <c r="D1127" s="21" t="s">
        <v>37</v>
      </c>
      <c r="E1127" s="123" t="s">
        <v>5126</v>
      </c>
      <c r="F1127" s="183" t="s">
        <v>3701</v>
      </c>
      <c r="G1127" s="270" t="str">
        <f t="shared" si="53"/>
        <v>32.970019</v>
      </c>
      <c r="H1127" s="270" t="str">
        <f t="shared" si="54"/>
        <v>70.277584</v>
      </c>
      <c r="I1127" s="123">
        <v>2.0</v>
      </c>
      <c r="J1127" s="123">
        <v>3.0</v>
      </c>
      <c r="K1127" s="123">
        <v>0.0</v>
      </c>
      <c r="L1127" s="123">
        <v>0.0</v>
      </c>
      <c r="M1127" s="123">
        <v>0.0</v>
      </c>
      <c r="N1127" s="123">
        <v>0.0</v>
      </c>
      <c r="O1127" s="123">
        <v>0.0</v>
      </c>
      <c r="P1127" s="128" t="s">
        <v>6113</v>
      </c>
      <c r="Q1127" s="124"/>
      <c r="R1127" s="126"/>
      <c r="S1127" s="22"/>
      <c r="T1127" s="55"/>
      <c r="U1127" s="55"/>
      <c r="V1127" s="55"/>
      <c r="W1127" s="55"/>
      <c r="X1127" s="55"/>
      <c r="Y1127" s="55"/>
      <c r="Z1127" s="55"/>
      <c r="AA1127" s="55"/>
      <c r="AB1127" s="55"/>
      <c r="AC1127" s="55"/>
      <c r="AD1127" s="55"/>
    </row>
    <row r="1128">
      <c r="A1128" s="22" t="s">
        <v>5128</v>
      </c>
      <c r="B1128" s="120" t="s">
        <v>3630</v>
      </c>
      <c r="C1128" s="22" t="s">
        <v>5129</v>
      </c>
      <c r="D1128" s="21" t="s">
        <v>37</v>
      </c>
      <c r="E1128" s="123" t="s">
        <v>5131</v>
      </c>
      <c r="F1128" s="183" t="s">
        <v>4713</v>
      </c>
      <c r="G1128" s="270" t="str">
        <f t="shared" si="53"/>
        <v>32.613785</v>
      </c>
      <c r="H1128" s="270" t="str">
        <f t="shared" si="54"/>
        <v>69.508247</v>
      </c>
      <c r="I1128" s="123">
        <v>5.0</v>
      </c>
      <c r="J1128" s="123">
        <v>8.0</v>
      </c>
      <c r="K1128" s="123">
        <v>0.0</v>
      </c>
      <c r="L1128" s="123">
        <v>0.0</v>
      </c>
      <c r="M1128" s="123">
        <v>0.0</v>
      </c>
      <c r="N1128" s="123">
        <v>0.0</v>
      </c>
      <c r="O1128" s="123">
        <v>2.0</v>
      </c>
      <c r="P1128" s="128" t="s">
        <v>6113</v>
      </c>
      <c r="Q1128" s="124"/>
      <c r="R1128" s="126"/>
      <c r="S1128" s="22"/>
      <c r="T1128" s="55"/>
      <c r="U1128" s="55"/>
      <c r="V1128" s="55"/>
      <c r="W1128" s="55"/>
      <c r="X1128" s="55"/>
      <c r="Y1128" s="55"/>
      <c r="Z1128" s="55"/>
      <c r="AA1128" s="55"/>
      <c r="AB1128" s="55"/>
      <c r="AC1128" s="55"/>
      <c r="AD1128" s="55"/>
    </row>
    <row r="1129">
      <c r="A1129" s="22" t="s">
        <v>5133</v>
      </c>
      <c r="B1129" s="120" t="s">
        <v>3630</v>
      </c>
      <c r="C1129" s="22" t="s">
        <v>5134</v>
      </c>
      <c r="D1129" s="21" t="s">
        <v>37</v>
      </c>
      <c r="E1129" s="123" t="s">
        <v>5136</v>
      </c>
      <c r="F1129" s="183" t="s">
        <v>5080</v>
      </c>
      <c r="G1129" s="270" t="str">
        <f t="shared" si="53"/>
        <v>32.954822</v>
      </c>
      <c r="H1129" s="270" t="str">
        <f t="shared" si="54"/>
        <v>70.288452</v>
      </c>
      <c r="I1129" s="123">
        <v>3.0</v>
      </c>
      <c r="J1129" s="123">
        <v>4.0</v>
      </c>
      <c r="K1129" s="123">
        <v>0.0</v>
      </c>
      <c r="L1129" s="123">
        <v>0.0</v>
      </c>
      <c r="M1129" s="123">
        <v>0.0</v>
      </c>
      <c r="N1129" s="123">
        <v>0.0</v>
      </c>
      <c r="O1129" s="123">
        <v>1.0</v>
      </c>
      <c r="P1129" s="128" t="s">
        <v>6113</v>
      </c>
      <c r="Q1129" s="124"/>
      <c r="R1129" s="126"/>
      <c r="S1129" s="22"/>
      <c r="T1129" s="55"/>
      <c r="U1129" s="55"/>
      <c r="V1129" s="55"/>
      <c r="W1129" s="55"/>
      <c r="X1129" s="55"/>
      <c r="Y1129" s="55"/>
      <c r="Z1129" s="55"/>
      <c r="AA1129" s="55"/>
      <c r="AB1129" s="55"/>
      <c r="AC1129" s="55"/>
      <c r="AD1129" s="55"/>
    </row>
    <row r="1130">
      <c r="A1130" s="22" t="s">
        <v>5138</v>
      </c>
      <c r="B1130" s="120" t="s">
        <v>3630</v>
      </c>
      <c r="C1130" s="22" t="s">
        <v>5139</v>
      </c>
      <c r="D1130" s="21" t="s">
        <v>37</v>
      </c>
      <c r="E1130" s="123" t="s">
        <v>5141</v>
      </c>
      <c r="F1130" s="183" t="s">
        <v>4476</v>
      </c>
      <c r="G1130" s="270" t="str">
        <f t="shared" si="53"/>
        <v>33.098257</v>
      </c>
      <c r="H1130" s="270" t="str">
        <f t="shared" si="54"/>
        <v>69.978855</v>
      </c>
      <c r="I1130" s="123">
        <v>5.0</v>
      </c>
      <c r="J1130" s="123">
        <v>7.0</v>
      </c>
      <c r="K1130" s="123">
        <v>0.0</v>
      </c>
      <c r="L1130" s="123">
        <v>0.0</v>
      </c>
      <c r="M1130" s="123">
        <v>0.0</v>
      </c>
      <c r="N1130" s="123">
        <v>0.0</v>
      </c>
      <c r="O1130" s="123">
        <v>3.0</v>
      </c>
      <c r="P1130" s="128" t="s">
        <v>6113</v>
      </c>
      <c r="Q1130" s="124"/>
      <c r="R1130" s="126"/>
      <c r="S1130" s="22"/>
      <c r="T1130" s="55"/>
      <c r="U1130" s="55"/>
      <c r="V1130" s="55"/>
      <c r="W1130" s="55"/>
      <c r="X1130" s="55"/>
      <c r="Y1130" s="55"/>
      <c r="Z1130" s="55"/>
      <c r="AA1130" s="55"/>
      <c r="AB1130" s="55"/>
      <c r="AC1130" s="55"/>
      <c r="AD1130" s="55"/>
    </row>
    <row r="1131">
      <c r="A1131" s="22" t="s">
        <v>5143</v>
      </c>
      <c r="B1131" s="120" t="s">
        <v>3630</v>
      </c>
      <c r="C1131" s="22" t="s">
        <v>5144</v>
      </c>
      <c r="D1131" s="21" t="s">
        <v>37</v>
      </c>
      <c r="E1131" s="123" t="s">
        <v>5146</v>
      </c>
      <c r="F1131" s="183" t="s">
        <v>3721</v>
      </c>
      <c r="G1131" s="270" t="str">
        <f t="shared" si="53"/>
        <v>32.626574</v>
      </c>
      <c r="H1131" s="270" t="str">
        <f t="shared" si="54"/>
        <v>69.841871</v>
      </c>
      <c r="I1131" s="123">
        <v>6.0</v>
      </c>
      <c r="J1131" s="123">
        <v>7.0</v>
      </c>
      <c r="K1131" s="123">
        <v>0.0</v>
      </c>
      <c r="L1131" s="123">
        <v>0.0</v>
      </c>
      <c r="M1131" s="123">
        <v>0.0</v>
      </c>
      <c r="N1131" s="123">
        <v>0.0</v>
      </c>
      <c r="O1131" s="123">
        <v>2.0</v>
      </c>
      <c r="P1131" s="128" t="s">
        <v>6113</v>
      </c>
      <c r="Q1131" s="124"/>
      <c r="R1131" s="126"/>
      <c r="S1131" s="22"/>
      <c r="T1131" s="55"/>
      <c r="U1131" s="55"/>
      <c r="V1131" s="55"/>
      <c r="W1131" s="55"/>
      <c r="X1131" s="55"/>
      <c r="Y1131" s="55"/>
      <c r="Z1131" s="55"/>
      <c r="AA1131" s="55"/>
      <c r="AB1131" s="55"/>
      <c r="AC1131" s="55"/>
      <c r="AD1131" s="55"/>
    </row>
    <row r="1132">
      <c r="A1132" s="22" t="s">
        <v>5148</v>
      </c>
      <c r="B1132" s="120" t="s">
        <v>3630</v>
      </c>
      <c r="C1132" s="22" t="s">
        <v>5149</v>
      </c>
      <c r="D1132" s="21" t="s">
        <v>37</v>
      </c>
      <c r="E1132" s="123" t="s">
        <v>4029</v>
      </c>
      <c r="F1132" s="183" t="s">
        <v>3648</v>
      </c>
      <c r="G1132" s="270" t="str">
        <f t="shared" si="53"/>
        <v>32.943065</v>
      </c>
      <c r="H1132" s="270" t="str">
        <f t="shared" si="54"/>
        <v>69.955033</v>
      </c>
      <c r="I1132" s="123">
        <v>3.0</v>
      </c>
      <c r="J1132" s="123">
        <v>6.0</v>
      </c>
      <c r="K1132" s="123">
        <v>0.0</v>
      </c>
      <c r="L1132" s="123">
        <v>0.0</v>
      </c>
      <c r="M1132" s="123">
        <v>0.0</v>
      </c>
      <c r="N1132" s="123">
        <v>0.0</v>
      </c>
      <c r="O1132" s="123">
        <v>1.0</v>
      </c>
      <c r="P1132" s="128" t="s">
        <v>6113</v>
      </c>
      <c r="Q1132" s="124"/>
      <c r="R1132" s="126"/>
      <c r="S1132" s="22"/>
      <c r="T1132" s="55"/>
      <c r="U1132" s="55"/>
      <c r="V1132" s="55"/>
      <c r="W1132" s="55"/>
      <c r="X1132" s="55"/>
      <c r="Y1132" s="55"/>
      <c r="Z1132" s="55"/>
      <c r="AA1132" s="55"/>
      <c r="AB1132" s="55"/>
      <c r="AC1132" s="55"/>
      <c r="AD1132" s="55"/>
    </row>
    <row r="1133">
      <c r="A1133" s="22" t="s">
        <v>5151</v>
      </c>
      <c r="B1133" s="120" t="s">
        <v>3630</v>
      </c>
      <c r="C1133" s="22" t="s">
        <v>5152</v>
      </c>
      <c r="D1133" s="21" t="s">
        <v>37</v>
      </c>
      <c r="E1133" s="123" t="s">
        <v>5154</v>
      </c>
      <c r="F1133" s="183" t="s">
        <v>3792</v>
      </c>
      <c r="G1133" s="270" t="str">
        <f t="shared" si="53"/>
        <v>33.150049</v>
      </c>
      <c r="H1133" s="270" t="str">
        <f t="shared" si="54"/>
        <v>70.433361</v>
      </c>
      <c r="I1133" s="123">
        <v>1.0</v>
      </c>
      <c r="J1133" s="123">
        <v>4.0</v>
      </c>
      <c r="K1133" s="123">
        <v>0.0</v>
      </c>
      <c r="L1133" s="123">
        <v>0.0</v>
      </c>
      <c r="M1133" s="123">
        <v>0.0</v>
      </c>
      <c r="N1133" s="123">
        <v>0.0</v>
      </c>
      <c r="O1133" s="123">
        <v>2.0</v>
      </c>
      <c r="P1133" s="128" t="s">
        <v>6113</v>
      </c>
      <c r="Q1133" s="124"/>
      <c r="R1133" s="126"/>
      <c r="S1133" s="22"/>
      <c r="T1133" s="55"/>
      <c r="U1133" s="55"/>
      <c r="V1133" s="55"/>
      <c r="W1133" s="55"/>
      <c r="X1133" s="55"/>
      <c r="Y1133" s="55"/>
      <c r="Z1133" s="55"/>
      <c r="AA1133" s="55"/>
      <c r="AB1133" s="55"/>
      <c r="AC1133" s="55"/>
      <c r="AD1133" s="55"/>
    </row>
    <row r="1134">
      <c r="A1134" s="22" t="s">
        <v>5156</v>
      </c>
      <c r="B1134" s="120" t="s">
        <v>3630</v>
      </c>
      <c r="C1134" s="22" t="s">
        <v>5157</v>
      </c>
      <c r="D1134" s="21" t="s">
        <v>37</v>
      </c>
      <c r="E1134" s="123" t="s">
        <v>4861</v>
      </c>
      <c r="F1134" s="183" t="s">
        <v>3752</v>
      </c>
      <c r="G1134" s="270" t="str">
        <f t="shared" si="53"/>
        <v>32.956928</v>
      </c>
      <c r="H1134" s="270" t="str">
        <f t="shared" si="54"/>
        <v>70.169394</v>
      </c>
      <c r="I1134" s="123">
        <v>0.0</v>
      </c>
      <c r="J1134" s="123">
        <v>5.0</v>
      </c>
      <c r="K1134" s="123">
        <v>0.0</v>
      </c>
      <c r="L1134" s="123">
        <v>0.0</v>
      </c>
      <c r="M1134" s="123">
        <v>0.0</v>
      </c>
      <c r="N1134" s="123">
        <v>0.0</v>
      </c>
      <c r="O1134" s="123">
        <v>3.0</v>
      </c>
      <c r="P1134" s="128" t="s">
        <v>6113</v>
      </c>
      <c r="Q1134" s="124"/>
      <c r="R1134" s="126"/>
      <c r="S1134" s="22"/>
      <c r="T1134" s="55"/>
      <c r="U1134" s="55"/>
      <c r="V1134" s="55"/>
      <c r="W1134" s="55"/>
      <c r="X1134" s="55"/>
      <c r="Y1134" s="55"/>
      <c r="Z1134" s="55"/>
      <c r="AA1134" s="55"/>
      <c r="AB1134" s="55"/>
      <c r="AC1134" s="55"/>
      <c r="AD1134" s="55"/>
    </row>
    <row r="1135">
      <c r="A1135" s="22" t="s">
        <v>5159</v>
      </c>
      <c r="B1135" s="120" t="s">
        <v>3630</v>
      </c>
      <c r="C1135" s="22" t="s">
        <v>5160</v>
      </c>
      <c r="D1135" s="21" t="s">
        <v>37</v>
      </c>
      <c r="E1135" s="123" t="s">
        <v>5162</v>
      </c>
      <c r="F1135" s="183" t="s">
        <v>3688</v>
      </c>
      <c r="G1135" s="270" t="str">
        <f t="shared" si="53"/>
        <v>32.990218</v>
      </c>
      <c r="H1135" s="270" t="str">
        <f t="shared" si="54"/>
        <v>70.051802</v>
      </c>
      <c r="I1135" s="123">
        <v>4.0</v>
      </c>
      <c r="J1135" s="123">
        <v>7.0</v>
      </c>
      <c r="K1135" s="123">
        <v>0.0</v>
      </c>
      <c r="L1135" s="123">
        <v>0.0</v>
      </c>
      <c r="M1135" s="123">
        <v>0.0</v>
      </c>
      <c r="N1135" s="123">
        <v>0.0</v>
      </c>
      <c r="O1135" s="123">
        <v>2.0</v>
      </c>
      <c r="P1135" s="128" t="s">
        <v>6113</v>
      </c>
      <c r="Q1135" s="124"/>
      <c r="R1135" s="126"/>
      <c r="S1135" s="22"/>
      <c r="T1135" s="55"/>
      <c r="U1135" s="55"/>
      <c r="V1135" s="55"/>
      <c r="W1135" s="55"/>
      <c r="X1135" s="55"/>
      <c r="Y1135" s="55"/>
      <c r="Z1135" s="55"/>
      <c r="AA1135" s="55"/>
      <c r="AB1135" s="55"/>
      <c r="AC1135" s="55"/>
      <c r="AD1135" s="55"/>
    </row>
    <row r="1136">
      <c r="A1136" s="22" t="s">
        <v>4020</v>
      </c>
      <c r="B1136" s="120" t="s">
        <v>3630</v>
      </c>
      <c r="C1136" s="22" t="s">
        <v>4021</v>
      </c>
      <c r="D1136" s="21" t="s">
        <v>37</v>
      </c>
      <c r="E1136" s="123" t="s">
        <v>4024</v>
      </c>
      <c r="F1136" s="183" t="s">
        <v>4023</v>
      </c>
      <c r="G1136" s="270" t="str">
        <f t="shared" si="53"/>
        <v>33.029133</v>
      </c>
      <c r="H1136" s="270" t="str">
        <f t="shared" si="54"/>
        <v>70.246785</v>
      </c>
      <c r="I1136" s="123">
        <v>5.0</v>
      </c>
      <c r="J1136" s="123">
        <v>8.0</v>
      </c>
      <c r="K1136" s="123">
        <v>3.0</v>
      </c>
      <c r="L1136" s="123">
        <v>3.0</v>
      </c>
      <c r="M1136" s="123">
        <v>0.0</v>
      </c>
      <c r="N1136" s="123">
        <v>0.0</v>
      </c>
      <c r="O1136" s="123">
        <v>2.0</v>
      </c>
      <c r="P1136" s="128" t="s">
        <v>6113</v>
      </c>
      <c r="Q1136" s="124"/>
      <c r="R1136" s="126"/>
      <c r="S1136" s="22"/>
      <c r="T1136" s="55"/>
      <c r="U1136" s="55"/>
      <c r="V1136" s="55"/>
      <c r="W1136" s="55"/>
      <c r="X1136" s="55"/>
      <c r="Y1136" s="55"/>
      <c r="Z1136" s="55"/>
      <c r="AA1136" s="55"/>
      <c r="AB1136" s="55"/>
      <c r="AC1136" s="55"/>
      <c r="AD1136" s="55"/>
    </row>
    <row r="1137">
      <c r="A1137" s="22" t="s">
        <v>5164</v>
      </c>
      <c r="B1137" s="120" t="s">
        <v>3630</v>
      </c>
      <c r="C1137" s="22" t="s">
        <v>5165</v>
      </c>
      <c r="D1137" s="21" t="s">
        <v>37</v>
      </c>
      <c r="E1137" s="123" t="s">
        <v>5169</v>
      </c>
      <c r="F1137" s="183" t="s">
        <v>5168</v>
      </c>
      <c r="G1137" s="270" t="str">
        <f t="shared" si="53"/>
        <v>33.369340</v>
      </c>
      <c r="H1137" s="270" t="str">
        <f t="shared" si="54"/>
        <v>70.544342</v>
      </c>
      <c r="I1137" s="123">
        <v>6.0</v>
      </c>
      <c r="J1137" s="123">
        <v>9.0</v>
      </c>
      <c r="K1137" s="123">
        <v>0.0</v>
      </c>
      <c r="L1137" s="123">
        <v>0.0</v>
      </c>
      <c r="M1137" s="123">
        <v>0.0</v>
      </c>
      <c r="N1137" s="123">
        <v>0.0</v>
      </c>
      <c r="O1137" s="123">
        <v>1.0</v>
      </c>
      <c r="P1137" s="128" t="s">
        <v>6113</v>
      </c>
      <c r="Q1137" s="124"/>
      <c r="R1137" s="126"/>
      <c r="S1137" s="22"/>
      <c r="T1137" s="55"/>
      <c r="U1137" s="55"/>
      <c r="V1137" s="55"/>
      <c r="W1137" s="55"/>
      <c r="X1137" s="55"/>
      <c r="Y1137" s="55"/>
      <c r="Z1137" s="55"/>
      <c r="AA1137" s="55"/>
      <c r="AB1137" s="55"/>
      <c r="AC1137" s="55"/>
      <c r="AD1137" s="55"/>
    </row>
    <row r="1138">
      <c r="A1138" s="22" t="s">
        <v>5171</v>
      </c>
      <c r="B1138" s="120" t="s">
        <v>3630</v>
      </c>
      <c r="C1138" s="22" t="s">
        <v>5172</v>
      </c>
      <c r="D1138" s="21" t="s">
        <v>37</v>
      </c>
      <c r="E1138" s="123" t="s">
        <v>4861</v>
      </c>
      <c r="F1138" s="183" t="s">
        <v>3752</v>
      </c>
      <c r="G1138" s="270" t="str">
        <f t="shared" si="53"/>
        <v>32.956928</v>
      </c>
      <c r="H1138" s="270" t="str">
        <f t="shared" si="54"/>
        <v>70.169394</v>
      </c>
      <c r="I1138" s="123">
        <v>2.0</v>
      </c>
      <c r="J1138" s="123">
        <v>3.0</v>
      </c>
      <c r="K1138" s="123">
        <v>0.0</v>
      </c>
      <c r="L1138" s="123">
        <v>0.0</v>
      </c>
      <c r="M1138" s="123">
        <v>0.0</v>
      </c>
      <c r="N1138" s="123">
        <v>0.0</v>
      </c>
      <c r="O1138" s="123">
        <v>1.0</v>
      </c>
      <c r="P1138" s="128" t="s">
        <v>6113</v>
      </c>
      <c r="Q1138" s="124"/>
      <c r="R1138" s="126"/>
      <c r="S1138" s="22"/>
      <c r="T1138" s="55"/>
      <c r="U1138" s="55"/>
      <c r="V1138" s="55"/>
      <c r="W1138" s="55"/>
      <c r="X1138" s="55"/>
      <c r="Y1138" s="55"/>
      <c r="Z1138" s="55"/>
      <c r="AA1138" s="55"/>
      <c r="AB1138" s="55"/>
      <c r="AC1138" s="55"/>
      <c r="AD1138" s="55"/>
    </row>
    <row r="1139">
      <c r="A1139" s="22" t="s">
        <v>5174</v>
      </c>
      <c r="B1139" s="120" t="s">
        <v>3630</v>
      </c>
      <c r="C1139" s="22" t="s">
        <v>5175</v>
      </c>
      <c r="D1139" s="21" t="s">
        <v>37</v>
      </c>
      <c r="E1139" s="123" t="s">
        <v>5177</v>
      </c>
      <c r="F1139" s="183" t="s">
        <v>4308</v>
      </c>
      <c r="G1139" s="270" t="str">
        <f t="shared" si="53"/>
        <v>32.968480</v>
      </c>
      <c r="H1139" s="270" t="str">
        <f t="shared" si="54"/>
        <v>70.059245</v>
      </c>
      <c r="I1139" s="123">
        <v>3.0</v>
      </c>
      <c r="J1139" s="123">
        <v>4.0</v>
      </c>
      <c r="K1139" s="123">
        <v>0.0</v>
      </c>
      <c r="L1139" s="123">
        <v>0.0</v>
      </c>
      <c r="M1139" s="123">
        <v>0.0</v>
      </c>
      <c r="N1139" s="123">
        <v>0.0</v>
      </c>
      <c r="O1139" s="123">
        <v>1.0</v>
      </c>
      <c r="P1139" s="128" t="s">
        <v>6113</v>
      </c>
      <c r="Q1139" s="124"/>
      <c r="R1139" s="126"/>
      <c r="S1139" s="22"/>
      <c r="T1139" s="55"/>
      <c r="U1139" s="55"/>
      <c r="V1139" s="55"/>
      <c r="W1139" s="55"/>
      <c r="X1139" s="55"/>
      <c r="Y1139" s="55"/>
      <c r="Z1139" s="55"/>
      <c r="AA1139" s="55"/>
      <c r="AB1139" s="55"/>
      <c r="AC1139" s="55"/>
      <c r="AD1139" s="55"/>
    </row>
    <row r="1140">
      <c r="A1140" s="22" t="s">
        <v>5179</v>
      </c>
      <c r="B1140" s="120" t="s">
        <v>3630</v>
      </c>
      <c r="C1140" s="22" t="s">
        <v>5180</v>
      </c>
      <c r="D1140" s="21" t="s">
        <v>37</v>
      </c>
      <c r="E1140" s="123" t="s">
        <v>5182</v>
      </c>
      <c r="F1140" s="183" t="s">
        <v>3648</v>
      </c>
      <c r="G1140" s="270" t="str">
        <f t="shared" si="53"/>
        <v>32.943065</v>
      </c>
      <c r="H1140" s="270" t="str">
        <f t="shared" si="54"/>
        <v>69.955033</v>
      </c>
      <c r="I1140" s="123">
        <v>4.0</v>
      </c>
      <c r="J1140" s="123">
        <v>6.0</v>
      </c>
      <c r="K1140" s="123">
        <v>0.0</v>
      </c>
      <c r="L1140" s="123">
        <v>0.0</v>
      </c>
      <c r="M1140" s="123">
        <v>0.0</v>
      </c>
      <c r="N1140" s="123">
        <v>0.0</v>
      </c>
      <c r="O1140" s="123">
        <v>0.0</v>
      </c>
      <c r="P1140" s="128" t="s">
        <v>6113</v>
      </c>
      <c r="Q1140" s="124"/>
      <c r="R1140" s="125"/>
      <c r="S1140" s="22"/>
      <c r="T1140" s="55"/>
      <c r="U1140" s="55"/>
      <c r="V1140" s="55"/>
      <c r="W1140" s="55"/>
      <c r="X1140" s="55"/>
      <c r="Y1140" s="55"/>
      <c r="Z1140" s="55"/>
      <c r="AA1140" s="55"/>
      <c r="AB1140" s="55"/>
      <c r="AC1140" s="55"/>
      <c r="AD1140" s="55"/>
    </row>
    <row r="1141">
      <c r="A1141" s="22" t="s">
        <v>5185</v>
      </c>
      <c r="B1141" s="120" t="s">
        <v>3630</v>
      </c>
      <c r="C1141" s="22" t="s">
        <v>5186</v>
      </c>
      <c r="D1141" s="21" t="s">
        <v>37</v>
      </c>
      <c r="E1141" s="123" t="s">
        <v>5188</v>
      </c>
      <c r="F1141" s="183" t="s">
        <v>3688</v>
      </c>
      <c r="G1141" s="270" t="str">
        <f t="shared" si="53"/>
        <v>32.990218</v>
      </c>
      <c r="H1141" s="270" t="str">
        <f t="shared" si="54"/>
        <v>70.051802</v>
      </c>
      <c r="I1141" s="123">
        <v>6.0</v>
      </c>
      <c r="J1141" s="123">
        <v>10.0</v>
      </c>
      <c r="K1141" s="123">
        <v>0.0</v>
      </c>
      <c r="L1141" s="123">
        <v>0.0</v>
      </c>
      <c r="M1141" s="123">
        <v>0.0</v>
      </c>
      <c r="N1141" s="123">
        <v>0.0</v>
      </c>
      <c r="O1141" s="123">
        <v>4.0</v>
      </c>
      <c r="P1141" s="128" t="s">
        <v>6113</v>
      </c>
      <c r="Q1141" s="124"/>
      <c r="R1141" s="126"/>
      <c r="S1141" s="22"/>
      <c r="T1141" s="55"/>
      <c r="U1141" s="55"/>
      <c r="V1141" s="55"/>
      <c r="W1141" s="55"/>
      <c r="X1141" s="55"/>
      <c r="Y1141" s="55"/>
      <c r="Z1141" s="55"/>
      <c r="AA1141" s="55"/>
      <c r="AB1141" s="55"/>
      <c r="AC1141" s="55"/>
      <c r="AD1141" s="55"/>
    </row>
    <row r="1142">
      <c r="A1142" s="22" t="s">
        <v>5190</v>
      </c>
      <c r="B1142" s="120" t="s">
        <v>3630</v>
      </c>
      <c r="C1142" s="22" t="s">
        <v>5191</v>
      </c>
      <c r="D1142" s="21" t="s">
        <v>37</v>
      </c>
      <c r="E1142" s="123" t="s">
        <v>5193</v>
      </c>
      <c r="F1142" s="183" t="s">
        <v>3688</v>
      </c>
      <c r="G1142" s="270" t="str">
        <f t="shared" si="53"/>
        <v>32.990218</v>
      </c>
      <c r="H1142" s="270" t="str">
        <f t="shared" si="54"/>
        <v>70.051802</v>
      </c>
      <c r="I1142" s="123">
        <v>4.0</v>
      </c>
      <c r="J1142" s="123">
        <v>8.0</v>
      </c>
      <c r="K1142" s="123">
        <v>0.0</v>
      </c>
      <c r="L1142" s="123">
        <v>0.0</v>
      </c>
      <c r="M1142" s="123">
        <v>0.0</v>
      </c>
      <c r="N1142" s="123">
        <v>0.0</v>
      </c>
      <c r="O1142" s="123">
        <v>2.0</v>
      </c>
      <c r="P1142" s="128" t="s">
        <v>6113</v>
      </c>
      <c r="Q1142" s="124"/>
      <c r="R1142" s="126"/>
      <c r="S1142" s="22"/>
      <c r="T1142" s="55"/>
      <c r="U1142" s="55"/>
      <c r="V1142" s="55"/>
      <c r="W1142" s="55"/>
      <c r="X1142" s="55"/>
      <c r="Y1142" s="55"/>
      <c r="Z1142" s="55"/>
      <c r="AA1142" s="55"/>
      <c r="AB1142" s="55"/>
      <c r="AC1142" s="55"/>
      <c r="AD1142" s="55"/>
    </row>
    <row r="1143">
      <c r="A1143" s="22" t="s">
        <v>5195</v>
      </c>
      <c r="B1143" s="120" t="s">
        <v>3630</v>
      </c>
      <c r="C1143" s="22" t="s">
        <v>5196</v>
      </c>
      <c r="D1143" s="21" t="s">
        <v>37</v>
      </c>
      <c r="E1143" s="123" t="s">
        <v>5198</v>
      </c>
      <c r="F1143" s="183" t="s">
        <v>3792</v>
      </c>
      <c r="G1143" s="270" t="str">
        <f t="shared" si="53"/>
        <v>33.150049</v>
      </c>
      <c r="H1143" s="270" t="str">
        <f t="shared" si="54"/>
        <v>70.433361</v>
      </c>
      <c r="I1143" s="123">
        <v>6.0</v>
      </c>
      <c r="J1143" s="123">
        <v>7.0</v>
      </c>
      <c r="K1143" s="123">
        <v>0.0</v>
      </c>
      <c r="L1143" s="123">
        <v>0.0</v>
      </c>
      <c r="M1143" s="123">
        <v>0.0</v>
      </c>
      <c r="N1143" s="123">
        <v>0.0</v>
      </c>
      <c r="O1143" s="123">
        <v>2.0</v>
      </c>
      <c r="P1143" s="128" t="s">
        <v>6113</v>
      </c>
      <c r="Q1143" s="124"/>
      <c r="R1143" s="126"/>
      <c r="S1143" s="22"/>
      <c r="T1143" s="55"/>
      <c r="U1143" s="55"/>
      <c r="V1143" s="55"/>
      <c r="W1143" s="55"/>
      <c r="X1143" s="55"/>
      <c r="Y1143" s="55"/>
      <c r="Z1143" s="55"/>
      <c r="AA1143" s="55"/>
      <c r="AB1143" s="55"/>
      <c r="AC1143" s="55"/>
      <c r="AD1143" s="55"/>
    </row>
    <row r="1144">
      <c r="A1144" s="22" t="s">
        <v>5200</v>
      </c>
      <c r="B1144" s="120" t="s">
        <v>3630</v>
      </c>
      <c r="C1144" s="22" t="s">
        <v>5201</v>
      </c>
      <c r="D1144" s="21" t="s">
        <v>37</v>
      </c>
      <c r="E1144" s="123" t="s">
        <v>5203</v>
      </c>
      <c r="F1144" s="183" t="s">
        <v>3792</v>
      </c>
      <c r="G1144" s="270" t="str">
        <f t="shared" si="53"/>
        <v>33.150049</v>
      </c>
      <c r="H1144" s="270" t="str">
        <f t="shared" si="54"/>
        <v>70.433361</v>
      </c>
      <c r="I1144" s="123">
        <v>15.0</v>
      </c>
      <c r="J1144" s="123">
        <v>24.0</v>
      </c>
      <c r="K1144" s="123">
        <v>0.0</v>
      </c>
      <c r="L1144" s="123">
        <v>0.0</v>
      </c>
      <c r="M1144" s="123">
        <v>0.0</v>
      </c>
      <c r="N1144" s="123">
        <v>0.0</v>
      </c>
      <c r="O1144" s="123">
        <v>4.0</v>
      </c>
      <c r="P1144" s="128" t="s">
        <v>6113</v>
      </c>
      <c r="Q1144" s="124"/>
      <c r="R1144" s="126"/>
      <c r="S1144" s="22"/>
      <c r="T1144" s="55"/>
      <c r="U1144" s="55"/>
      <c r="V1144" s="55"/>
      <c r="W1144" s="55"/>
      <c r="X1144" s="55"/>
      <c r="Y1144" s="55"/>
      <c r="Z1144" s="55"/>
      <c r="AA1144" s="55"/>
      <c r="AB1144" s="55"/>
      <c r="AC1144" s="55"/>
      <c r="AD1144" s="55"/>
    </row>
    <row r="1145">
      <c r="A1145" s="22" t="s">
        <v>5205</v>
      </c>
      <c r="B1145" s="120" t="s">
        <v>3630</v>
      </c>
      <c r="C1145" s="22" t="s">
        <v>5206</v>
      </c>
      <c r="D1145" s="21" t="s">
        <v>37</v>
      </c>
      <c r="E1145" s="123" t="s">
        <v>5208</v>
      </c>
      <c r="F1145" s="183" t="s">
        <v>3792</v>
      </c>
      <c r="G1145" s="270" t="str">
        <f t="shared" si="53"/>
        <v>33.150049</v>
      </c>
      <c r="H1145" s="270" t="str">
        <f t="shared" si="54"/>
        <v>70.433361</v>
      </c>
      <c r="I1145" s="123">
        <v>11.0</v>
      </c>
      <c r="J1145" s="123">
        <v>15.0</v>
      </c>
      <c r="K1145" s="123">
        <v>0.0</v>
      </c>
      <c r="L1145" s="123">
        <v>0.0</v>
      </c>
      <c r="M1145" s="123">
        <v>0.0</v>
      </c>
      <c r="N1145" s="123">
        <v>0.0</v>
      </c>
      <c r="O1145" s="123">
        <v>0.0</v>
      </c>
      <c r="P1145" s="128" t="s">
        <v>6113</v>
      </c>
      <c r="Q1145" s="124"/>
      <c r="R1145" s="126"/>
      <c r="S1145" s="22"/>
      <c r="T1145" s="55"/>
      <c r="U1145" s="55"/>
      <c r="V1145" s="55"/>
      <c r="W1145" s="55"/>
      <c r="X1145" s="55"/>
      <c r="Y1145" s="55"/>
      <c r="Z1145" s="55"/>
      <c r="AA1145" s="55"/>
      <c r="AB1145" s="55"/>
      <c r="AC1145" s="55"/>
      <c r="AD1145" s="55"/>
    </row>
    <row r="1146">
      <c r="A1146" s="22" t="s">
        <v>5210</v>
      </c>
      <c r="B1146" s="120" t="s">
        <v>3630</v>
      </c>
      <c r="C1146" s="22" t="s">
        <v>5211</v>
      </c>
      <c r="D1146" s="21" t="s">
        <v>37</v>
      </c>
      <c r="E1146" s="123" t="s">
        <v>5214</v>
      </c>
      <c r="F1146" s="183" t="s">
        <v>5213</v>
      </c>
      <c r="G1146" s="270" t="str">
        <f t="shared" si="53"/>
        <v>33.143910</v>
      </c>
      <c r="H1146" s="270" t="str">
        <f t="shared" si="54"/>
        <v>70.030217</v>
      </c>
      <c r="I1146" s="123">
        <v>5.0</v>
      </c>
      <c r="J1146" s="123">
        <v>7.0</v>
      </c>
      <c r="K1146" s="123">
        <v>0.0</v>
      </c>
      <c r="L1146" s="123">
        <v>0.0</v>
      </c>
      <c r="M1146" s="123">
        <v>0.0</v>
      </c>
      <c r="N1146" s="123">
        <v>0.0</v>
      </c>
      <c r="O1146" s="123">
        <v>2.0</v>
      </c>
      <c r="P1146" s="128" t="s">
        <v>6113</v>
      </c>
      <c r="Q1146" s="124"/>
      <c r="R1146" s="126"/>
      <c r="S1146" s="22"/>
      <c r="T1146" s="55"/>
      <c r="U1146" s="55"/>
      <c r="V1146" s="55"/>
      <c r="W1146" s="55"/>
      <c r="X1146" s="55"/>
      <c r="Y1146" s="55"/>
      <c r="Z1146" s="55"/>
      <c r="AA1146" s="55"/>
      <c r="AB1146" s="55"/>
      <c r="AC1146" s="55"/>
      <c r="AD1146" s="55"/>
    </row>
    <row r="1147">
      <c r="A1147" s="22" t="s">
        <v>4026</v>
      </c>
      <c r="B1147" s="120" t="s">
        <v>3630</v>
      </c>
      <c r="C1147" s="22" t="s">
        <v>4027</v>
      </c>
      <c r="D1147" s="21" t="s">
        <v>37</v>
      </c>
      <c r="E1147" s="123" t="s">
        <v>4029</v>
      </c>
      <c r="F1147" s="183" t="s">
        <v>3648</v>
      </c>
      <c r="G1147" s="270" t="str">
        <f t="shared" si="53"/>
        <v>32.943065</v>
      </c>
      <c r="H1147" s="270" t="str">
        <f t="shared" si="54"/>
        <v>69.955033</v>
      </c>
      <c r="I1147" s="123">
        <v>10.0</v>
      </c>
      <c r="J1147" s="123">
        <v>15.0</v>
      </c>
      <c r="K1147" s="123">
        <v>5.0</v>
      </c>
      <c r="L1147" s="123">
        <v>5.0</v>
      </c>
      <c r="M1147" s="123">
        <v>3.0</v>
      </c>
      <c r="N1147" s="123">
        <v>3.0</v>
      </c>
      <c r="O1147" s="123">
        <v>4.0</v>
      </c>
      <c r="P1147" s="128" t="s">
        <v>6113</v>
      </c>
      <c r="Q1147" s="124"/>
      <c r="R1147" s="126"/>
      <c r="S1147" s="22"/>
      <c r="T1147" s="55"/>
      <c r="U1147" s="55"/>
      <c r="V1147" s="55"/>
      <c r="W1147" s="55"/>
      <c r="X1147" s="55"/>
      <c r="Y1147" s="55"/>
      <c r="Z1147" s="55"/>
      <c r="AA1147" s="55"/>
      <c r="AB1147" s="55"/>
      <c r="AC1147" s="55"/>
      <c r="AD1147" s="55"/>
    </row>
    <row r="1148">
      <c r="A1148" s="22" t="s">
        <v>5216</v>
      </c>
      <c r="B1148" s="120" t="s">
        <v>3630</v>
      </c>
      <c r="C1148" s="22" t="s">
        <v>5217</v>
      </c>
      <c r="D1148" s="21" t="s">
        <v>37</v>
      </c>
      <c r="E1148" s="123" t="s">
        <v>5219</v>
      </c>
      <c r="F1148" s="183" t="s">
        <v>3792</v>
      </c>
      <c r="G1148" s="270" t="str">
        <f t="shared" si="53"/>
        <v>33.150049</v>
      </c>
      <c r="H1148" s="270" t="str">
        <f t="shared" si="54"/>
        <v>70.433361</v>
      </c>
      <c r="I1148" s="123">
        <v>5.0</v>
      </c>
      <c r="J1148" s="123">
        <v>11.0</v>
      </c>
      <c r="K1148" s="123">
        <v>0.0</v>
      </c>
      <c r="L1148" s="123">
        <v>0.0</v>
      </c>
      <c r="M1148" s="123">
        <v>0.0</v>
      </c>
      <c r="N1148" s="123">
        <v>0.0</v>
      </c>
      <c r="O1148" s="123">
        <v>0.0</v>
      </c>
      <c r="P1148" s="128" t="s">
        <v>6113</v>
      </c>
      <c r="Q1148" s="124"/>
      <c r="R1148" s="126"/>
      <c r="S1148" s="22"/>
      <c r="T1148" s="55"/>
      <c r="U1148" s="55"/>
      <c r="V1148" s="55"/>
      <c r="W1148" s="55"/>
      <c r="X1148" s="55"/>
      <c r="Y1148" s="55"/>
      <c r="Z1148" s="55"/>
      <c r="AA1148" s="55"/>
      <c r="AB1148" s="55"/>
      <c r="AC1148" s="55"/>
      <c r="AD1148" s="55"/>
    </row>
    <row r="1149">
      <c r="A1149" s="22" t="s">
        <v>5221</v>
      </c>
      <c r="B1149" s="120" t="s">
        <v>3630</v>
      </c>
      <c r="C1149" s="22" t="s">
        <v>5222</v>
      </c>
      <c r="D1149" s="21" t="s">
        <v>37</v>
      </c>
      <c r="E1149" s="123" t="s">
        <v>3635</v>
      </c>
      <c r="F1149" s="183" t="s">
        <v>3634</v>
      </c>
      <c r="G1149" s="270" t="str">
        <f t="shared" si="53"/>
        <v>32.298231</v>
      </c>
      <c r="H1149" s="270" t="str">
        <f t="shared" si="54"/>
        <v>69.597624</v>
      </c>
      <c r="I1149" s="123">
        <v>2.0</v>
      </c>
      <c r="J1149" s="123">
        <v>4.0</v>
      </c>
      <c r="K1149" s="123">
        <v>0.0</v>
      </c>
      <c r="L1149" s="123">
        <v>0.0</v>
      </c>
      <c r="M1149" s="123">
        <v>0.0</v>
      </c>
      <c r="N1149" s="123">
        <v>0.0</v>
      </c>
      <c r="O1149" s="123">
        <v>1.0</v>
      </c>
      <c r="P1149" s="128" t="s">
        <v>6113</v>
      </c>
      <c r="Q1149" s="124"/>
      <c r="R1149" s="126"/>
      <c r="S1149" s="22"/>
      <c r="T1149" s="55"/>
      <c r="U1149" s="55"/>
      <c r="V1149" s="55"/>
      <c r="W1149" s="55"/>
      <c r="X1149" s="55"/>
      <c r="Y1149" s="55"/>
      <c r="Z1149" s="55"/>
      <c r="AA1149" s="55"/>
      <c r="AB1149" s="55"/>
      <c r="AC1149" s="55"/>
      <c r="AD1149" s="55"/>
    </row>
    <row r="1150">
      <c r="A1150" s="22" t="s">
        <v>5224</v>
      </c>
      <c r="B1150" s="120" t="s">
        <v>3630</v>
      </c>
      <c r="C1150" s="22" t="s">
        <v>5225</v>
      </c>
      <c r="D1150" s="21" t="s">
        <v>37</v>
      </c>
      <c r="E1150" s="123" t="s">
        <v>5227</v>
      </c>
      <c r="F1150" s="183" t="s">
        <v>4713</v>
      </c>
      <c r="G1150" s="270" t="str">
        <f t="shared" si="53"/>
        <v>32.613785</v>
      </c>
      <c r="H1150" s="270" t="str">
        <f t="shared" si="54"/>
        <v>69.508247</v>
      </c>
      <c r="I1150" s="123">
        <v>4.0</v>
      </c>
      <c r="J1150" s="123">
        <v>5.0</v>
      </c>
      <c r="K1150" s="123">
        <v>0.0</v>
      </c>
      <c r="L1150" s="123">
        <v>0.0</v>
      </c>
      <c r="M1150" s="123">
        <v>0.0</v>
      </c>
      <c r="N1150" s="123">
        <v>0.0</v>
      </c>
      <c r="O1150" s="123">
        <v>2.0</v>
      </c>
      <c r="P1150" s="128" t="s">
        <v>6113</v>
      </c>
      <c r="Q1150" s="124"/>
      <c r="R1150" s="126"/>
      <c r="S1150" s="22"/>
      <c r="T1150" s="55"/>
      <c r="U1150" s="55"/>
      <c r="V1150" s="55"/>
      <c r="W1150" s="55"/>
      <c r="X1150" s="55"/>
      <c r="Y1150" s="55"/>
      <c r="Z1150" s="55"/>
      <c r="AA1150" s="55"/>
      <c r="AB1150" s="55"/>
      <c r="AC1150" s="55"/>
      <c r="AD1150" s="55"/>
    </row>
    <row r="1151">
      <c r="A1151" s="22" t="s">
        <v>5229</v>
      </c>
      <c r="B1151" s="120" t="s">
        <v>3630</v>
      </c>
      <c r="C1151" s="22" t="s">
        <v>5230</v>
      </c>
      <c r="D1151" s="21" t="s">
        <v>37</v>
      </c>
      <c r="E1151" s="123" t="s">
        <v>5232</v>
      </c>
      <c r="F1151" s="183" t="s">
        <v>4713</v>
      </c>
      <c r="G1151" s="270" t="str">
        <f t="shared" si="53"/>
        <v>32.613785</v>
      </c>
      <c r="H1151" s="270" t="str">
        <f t="shared" si="54"/>
        <v>69.508247</v>
      </c>
      <c r="I1151" s="123">
        <v>4.0</v>
      </c>
      <c r="J1151" s="123">
        <v>8.0</v>
      </c>
      <c r="K1151" s="123">
        <v>0.0</v>
      </c>
      <c r="L1151" s="123">
        <v>0.0</v>
      </c>
      <c r="M1151" s="123">
        <v>0.0</v>
      </c>
      <c r="N1151" s="123">
        <v>0.0</v>
      </c>
      <c r="O1151" s="123">
        <v>4.0</v>
      </c>
      <c r="P1151" s="128" t="s">
        <v>6113</v>
      </c>
      <c r="Q1151" s="124"/>
      <c r="R1151" s="126"/>
      <c r="S1151" s="22"/>
      <c r="T1151" s="55"/>
      <c r="U1151" s="55"/>
      <c r="V1151" s="55"/>
      <c r="W1151" s="55"/>
      <c r="X1151" s="55"/>
      <c r="Y1151" s="55"/>
      <c r="Z1151" s="55"/>
      <c r="AA1151" s="55"/>
      <c r="AB1151" s="55"/>
      <c r="AC1151" s="55"/>
      <c r="AD1151" s="55"/>
    </row>
    <row r="1152">
      <c r="A1152" s="22" t="s">
        <v>5234</v>
      </c>
      <c r="B1152" s="120" t="s">
        <v>3630</v>
      </c>
      <c r="C1152" s="22" t="s">
        <v>5235</v>
      </c>
      <c r="D1152" s="21" t="s">
        <v>37</v>
      </c>
      <c r="E1152" s="123" t="s">
        <v>5227</v>
      </c>
      <c r="F1152" s="183" t="s">
        <v>4713</v>
      </c>
      <c r="G1152" s="270" t="str">
        <f t="shared" si="53"/>
        <v>32.613785</v>
      </c>
      <c r="H1152" s="270" t="str">
        <f t="shared" si="54"/>
        <v>69.508247</v>
      </c>
      <c r="I1152" s="123">
        <v>4.0</v>
      </c>
      <c r="J1152" s="123">
        <v>7.0</v>
      </c>
      <c r="K1152" s="123">
        <v>0.0</v>
      </c>
      <c r="L1152" s="123">
        <v>0.0</v>
      </c>
      <c r="M1152" s="123">
        <v>0.0</v>
      </c>
      <c r="N1152" s="123">
        <v>0.0</v>
      </c>
      <c r="O1152" s="123">
        <v>5.0</v>
      </c>
      <c r="P1152" s="128" t="s">
        <v>6113</v>
      </c>
      <c r="Q1152" s="124"/>
      <c r="R1152" s="126"/>
      <c r="S1152" s="22"/>
      <c r="T1152" s="55"/>
      <c r="U1152" s="55"/>
      <c r="V1152" s="55"/>
      <c r="W1152" s="55"/>
      <c r="X1152" s="55"/>
      <c r="Y1152" s="55"/>
      <c r="Z1152" s="55"/>
      <c r="AA1152" s="55"/>
      <c r="AB1152" s="55"/>
      <c r="AC1152" s="55"/>
      <c r="AD1152" s="55"/>
    </row>
    <row r="1153">
      <c r="A1153" s="22" t="s">
        <v>5237</v>
      </c>
      <c r="B1153" s="120" t="s">
        <v>3630</v>
      </c>
      <c r="C1153" s="22" t="s">
        <v>5235</v>
      </c>
      <c r="D1153" s="21" t="s">
        <v>37</v>
      </c>
      <c r="E1153" s="123" t="s">
        <v>5239</v>
      </c>
      <c r="F1153" s="183" t="s">
        <v>3792</v>
      </c>
      <c r="G1153" s="270" t="str">
        <f t="shared" si="53"/>
        <v>33.150049</v>
      </c>
      <c r="H1153" s="270" t="str">
        <f t="shared" si="54"/>
        <v>70.433361</v>
      </c>
      <c r="I1153" s="123">
        <v>2.0</v>
      </c>
      <c r="J1153" s="123">
        <v>4.0</v>
      </c>
      <c r="K1153" s="123">
        <v>0.0</v>
      </c>
      <c r="L1153" s="123">
        <v>0.0</v>
      </c>
      <c r="M1153" s="123">
        <v>0.0</v>
      </c>
      <c r="N1153" s="123">
        <v>0.0</v>
      </c>
      <c r="O1153" s="123">
        <v>5.0</v>
      </c>
      <c r="P1153" s="128" t="s">
        <v>6113</v>
      </c>
      <c r="Q1153" s="124"/>
      <c r="R1153" s="126"/>
      <c r="S1153" s="22"/>
      <c r="T1153" s="55"/>
      <c r="U1153" s="55"/>
      <c r="V1153" s="55"/>
      <c r="W1153" s="55"/>
      <c r="X1153" s="55"/>
      <c r="Y1153" s="55"/>
      <c r="Z1153" s="55"/>
      <c r="AA1153" s="55"/>
      <c r="AB1153" s="55"/>
      <c r="AC1153" s="55"/>
      <c r="AD1153" s="55"/>
    </row>
    <row r="1154">
      <c r="A1154" s="22" t="s">
        <v>5241</v>
      </c>
      <c r="B1154" s="120" t="s">
        <v>3630</v>
      </c>
      <c r="C1154" s="22" t="s">
        <v>5242</v>
      </c>
      <c r="D1154" s="21" t="s">
        <v>37</v>
      </c>
      <c r="E1154" s="123" t="s">
        <v>5244</v>
      </c>
      <c r="F1154" s="183" t="s">
        <v>3792</v>
      </c>
      <c r="G1154" s="270" t="str">
        <f t="shared" si="53"/>
        <v>33.150049</v>
      </c>
      <c r="H1154" s="270" t="str">
        <f t="shared" si="54"/>
        <v>70.433361</v>
      </c>
      <c r="I1154" s="123">
        <v>2.0</v>
      </c>
      <c r="J1154" s="123">
        <v>4.0</v>
      </c>
      <c r="K1154" s="123">
        <v>0.0</v>
      </c>
      <c r="L1154" s="123">
        <v>0.0</v>
      </c>
      <c r="M1154" s="123">
        <v>0.0</v>
      </c>
      <c r="N1154" s="123">
        <v>0.0</v>
      </c>
      <c r="O1154" s="123">
        <v>1.0</v>
      </c>
      <c r="P1154" s="128" t="s">
        <v>6113</v>
      </c>
      <c r="Q1154" s="124"/>
      <c r="R1154" s="126"/>
      <c r="S1154" s="22"/>
      <c r="T1154" s="55"/>
      <c r="U1154" s="55"/>
      <c r="V1154" s="55"/>
      <c r="W1154" s="55"/>
      <c r="X1154" s="55"/>
      <c r="Y1154" s="55"/>
      <c r="Z1154" s="55"/>
      <c r="AA1154" s="55"/>
      <c r="AB1154" s="55"/>
      <c r="AC1154" s="55"/>
      <c r="AD1154" s="55"/>
    </row>
    <row r="1155">
      <c r="A1155" s="22" t="s">
        <v>5246</v>
      </c>
      <c r="B1155" s="120" t="s">
        <v>3630</v>
      </c>
      <c r="C1155" s="22" t="s">
        <v>5247</v>
      </c>
      <c r="D1155" s="21" t="s">
        <v>37</v>
      </c>
      <c r="E1155" s="123" t="s">
        <v>3793</v>
      </c>
      <c r="F1155" s="183" t="s">
        <v>3792</v>
      </c>
      <c r="G1155" s="270" t="str">
        <f t="shared" si="53"/>
        <v>33.150049</v>
      </c>
      <c r="H1155" s="270" t="str">
        <f t="shared" si="54"/>
        <v>70.433361</v>
      </c>
      <c r="I1155" s="123">
        <v>3.0</v>
      </c>
      <c r="J1155" s="123">
        <v>4.0</v>
      </c>
      <c r="K1155" s="123">
        <v>0.0</v>
      </c>
      <c r="L1155" s="123">
        <v>0.0</v>
      </c>
      <c r="M1155" s="123">
        <v>0.0</v>
      </c>
      <c r="N1155" s="123">
        <v>0.0</v>
      </c>
      <c r="O1155" s="123">
        <v>0.0</v>
      </c>
      <c r="P1155" s="128" t="s">
        <v>6113</v>
      </c>
      <c r="Q1155" s="124"/>
      <c r="R1155" s="126"/>
      <c r="S1155" s="22"/>
      <c r="T1155" s="55"/>
      <c r="U1155" s="55"/>
      <c r="V1155" s="55"/>
      <c r="W1155" s="55"/>
      <c r="X1155" s="55"/>
      <c r="Y1155" s="55"/>
      <c r="Z1155" s="55"/>
      <c r="AA1155" s="55"/>
      <c r="AB1155" s="55"/>
      <c r="AC1155" s="55"/>
      <c r="AD1155" s="55"/>
    </row>
    <row r="1156">
      <c r="A1156" s="22" t="s">
        <v>5249</v>
      </c>
      <c r="B1156" s="120" t="s">
        <v>3630</v>
      </c>
      <c r="C1156" s="22" t="s">
        <v>5250</v>
      </c>
      <c r="D1156" s="21" t="s">
        <v>37</v>
      </c>
      <c r="E1156" s="123" t="s">
        <v>4532</v>
      </c>
      <c r="F1156" s="183" t="s">
        <v>4531</v>
      </c>
      <c r="G1156" s="270" t="str">
        <f t="shared" si="53"/>
        <v>33.815206</v>
      </c>
      <c r="H1156" s="270" t="str">
        <f t="shared" si="54"/>
        <v>70.748053</v>
      </c>
      <c r="I1156" s="123">
        <v>4.0</v>
      </c>
      <c r="J1156" s="123">
        <v>6.0</v>
      </c>
      <c r="K1156" s="123">
        <v>0.0</v>
      </c>
      <c r="L1156" s="123">
        <v>0.0</v>
      </c>
      <c r="M1156" s="123">
        <v>0.0</v>
      </c>
      <c r="N1156" s="123">
        <v>0.0</v>
      </c>
      <c r="O1156" s="123">
        <v>2.0</v>
      </c>
      <c r="P1156" s="128" t="s">
        <v>6113</v>
      </c>
      <c r="Q1156" s="124"/>
      <c r="R1156" s="126"/>
      <c r="S1156" s="22"/>
      <c r="T1156" s="55"/>
      <c r="U1156" s="55"/>
      <c r="V1156" s="55"/>
      <c r="W1156" s="55"/>
      <c r="X1156" s="55"/>
      <c r="Y1156" s="55"/>
      <c r="Z1156" s="55"/>
      <c r="AA1156" s="55"/>
      <c r="AB1156" s="55"/>
      <c r="AC1156" s="55"/>
      <c r="AD1156" s="55"/>
    </row>
    <row r="1157">
      <c r="A1157" s="22" t="s">
        <v>5252</v>
      </c>
      <c r="B1157" s="120" t="s">
        <v>3630</v>
      </c>
      <c r="C1157" s="22" t="s">
        <v>5250</v>
      </c>
      <c r="D1157" s="21" t="s">
        <v>37</v>
      </c>
      <c r="E1157" s="123" t="s">
        <v>5254</v>
      </c>
      <c r="F1157" s="183" t="s">
        <v>4713</v>
      </c>
      <c r="G1157" s="270" t="str">
        <f t="shared" si="53"/>
        <v>32.613785</v>
      </c>
      <c r="H1157" s="270" t="str">
        <f t="shared" si="54"/>
        <v>69.508247</v>
      </c>
      <c r="I1157" s="123">
        <v>2.0</v>
      </c>
      <c r="J1157" s="123">
        <v>4.0</v>
      </c>
      <c r="K1157" s="123">
        <v>0.0</v>
      </c>
      <c r="L1157" s="123">
        <v>0.0</v>
      </c>
      <c r="M1157" s="123">
        <v>0.0</v>
      </c>
      <c r="N1157" s="123">
        <v>0.0</v>
      </c>
      <c r="O1157" s="123">
        <v>0.0</v>
      </c>
      <c r="P1157" s="128" t="s">
        <v>6113</v>
      </c>
      <c r="Q1157" s="124"/>
      <c r="R1157" s="126"/>
      <c r="S1157" s="22"/>
      <c r="T1157" s="55"/>
      <c r="U1157" s="55"/>
      <c r="V1157" s="55"/>
      <c r="W1157" s="55"/>
      <c r="X1157" s="55"/>
      <c r="Y1157" s="55"/>
      <c r="Z1157" s="55"/>
      <c r="AA1157" s="55"/>
      <c r="AB1157" s="55"/>
      <c r="AC1157" s="55"/>
      <c r="AD1157" s="55"/>
    </row>
    <row r="1158">
      <c r="A1158" s="22" t="s">
        <v>4031</v>
      </c>
      <c r="B1158" s="120" t="s">
        <v>3630</v>
      </c>
      <c r="C1158" s="22" t="s">
        <v>2343</v>
      </c>
      <c r="D1158" s="21" t="s">
        <v>37</v>
      </c>
      <c r="E1158" s="123" t="s">
        <v>3643</v>
      </c>
      <c r="F1158" s="183" t="s">
        <v>3642</v>
      </c>
      <c r="G1158" s="270" t="str">
        <f t="shared" si="53"/>
        <v>32.846798</v>
      </c>
      <c r="H1158" s="270" t="str">
        <f t="shared" si="54"/>
        <v>70.331605</v>
      </c>
      <c r="I1158" s="123">
        <v>5.0</v>
      </c>
      <c r="J1158" s="123">
        <v>5.0</v>
      </c>
      <c r="K1158" s="123">
        <v>0.0</v>
      </c>
      <c r="L1158" s="123">
        <v>0.0</v>
      </c>
      <c r="M1158" s="123">
        <v>0.0</v>
      </c>
      <c r="N1158" s="123">
        <v>0.0</v>
      </c>
      <c r="O1158" s="123">
        <v>2.0</v>
      </c>
      <c r="P1158" s="128" t="s">
        <v>6113</v>
      </c>
      <c r="Q1158" s="124"/>
      <c r="R1158" s="126"/>
      <c r="S1158" s="22"/>
      <c r="T1158" s="55"/>
      <c r="U1158" s="55"/>
      <c r="V1158" s="55"/>
      <c r="W1158" s="55"/>
      <c r="X1158" s="55"/>
      <c r="Y1158" s="55"/>
      <c r="Z1158" s="55"/>
      <c r="AA1158" s="55"/>
      <c r="AB1158" s="55"/>
      <c r="AC1158" s="55"/>
      <c r="AD1158" s="55"/>
    </row>
    <row r="1159">
      <c r="A1159" s="22" t="s">
        <v>5256</v>
      </c>
      <c r="B1159" s="120" t="s">
        <v>3630</v>
      </c>
      <c r="C1159" s="22" t="s">
        <v>5257</v>
      </c>
      <c r="D1159" s="21" t="s">
        <v>37</v>
      </c>
      <c r="E1159" s="123" t="s">
        <v>5259</v>
      </c>
      <c r="F1159" s="183" t="s">
        <v>3707</v>
      </c>
      <c r="G1159" s="270" t="str">
        <f t="shared" si="53"/>
        <v>32.290733</v>
      </c>
      <c r="H1159" s="270" t="str">
        <f t="shared" si="54"/>
        <v>69.428547</v>
      </c>
      <c r="I1159" s="123">
        <v>4.0</v>
      </c>
      <c r="J1159" s="123">
        <v>7.0</v>
      </c>
      <c r="K1159" s="123">
        <v>0.0</v>
      </c>
      <c r="L1159" s="123">
        <v>0.0</v>
      </c>
      <c r="M1159" s="123">
        <v>0.0</v>
      </c>
      <c r="N1159" s="123">
        <v>0.0</v>
      </c>
      <c r="O1159" s="123">
        <v>2.0</v>
      </c>
      <c r="P1159" s="128" t="s">
        <v>6113</v>
      </c>
      <c r="Q1159" s="124"/>
      <c r="R1159" s="126"/>
      <c r="S1159" s="22"/>
      <c r="T1159" s="55"/>
      <c r="U1159" s="55"/>
      <c r="V1159" s="55"/>
      <c r="W1159" s="55"/>
      <c r="X1159" s="55"/>
      <c r="Y1159" s="55"/>
      <c r="Z1159" s="55"/>
      <c r="AA1159" s="55"/>
      <c r="AB1159" s="55"/>
      <c r="AC1159" s="55"/>
      <c r="AD1159" s="55"/>
    </row>
    <row r="1160">
      <c r="A1160" s="22" t="s">
        <v>5261</v>
      </c>
      <c r="B1160" s="120" t="s">
        <v>3630</v>
      </c>
      <c r="C1160" s="22" t="s">
        <v>5262</v>
      </c>
      <c r="D1160" s="21" t="s">
        <v>37</v>
      </c>
      <c r="E1160" s="123" t="s">
        <v>5264</v>
      </c>
      <c r="F1160" s="183" t="s">
        <v>3792</v>
      </c>
      <c r="G1160" s="270" t="str">
        <f t="shared" si="53"/>
        <v>33.150049</v>
      </c>
      <c r="H1160" s="270" t="str">
        <f t="shared" si="54"/>
        <v>70.433361</v>
      </c>
      <c r="I1160" s="123">
        <v>4.0</v>
      </c>
      <c r="J1160" s="123">
        <v>7.0</v>
      </c>
      <c r="K1160" s="123">
        <v>0.0</v>
      </c>
      <c r="L1160" s="123">
        <v>2.0</v>
      </c>
      <c r="M1160" s="123">
        <v>0.0</v>
      </c>
      <c r="N1160" s="123">
        <v>2.0</v>
      </c>
      <c r="O1160" s="123">
        <v>2.0</v>
      </c>
      <c r="P1160" s="128" t="s">
        <v>6113</v>
      </c>
      <c r="Q1160" s="124"/>
      <c r="R1160" s="126"/>
      <c r="S1160" s="22"/>
      <c r="T1160" s="55"/>
      <c r="U1160" s="55"/>
      <c r="V1160" s="55"/>
      <c r="W1160" s="55"/>
      <c r="X1160" s="55"/>
      <c r="Y1160" s="55"/>
      <c r="Z1160" s="55"/>
      <c r="AA1160" s="55"/>
      <c r="AB1160" s="55"/>
      <c r="AC1160" s="55"/>
      <c r="AD1160" s="55"/>
    </row>
    <row r="1161">
      <c r="A1161" s="22" t="s">
        <v>5266</v>
      </c>
      <c r="B1161" s="120" t="s">
        <v>3630</v>
      </c>
      <c r="C1161" s="22" t="s">
        <v>5267</v>
      </c>
      <c r="D1161" s="21" t="s">
        <v>37</v>
      </c>
      <c r="E1161" s="123" t="s">
        <v>3793</v>
      </c>
      <c r="F1161" s="183" t="s">
        <v>3792</v>
      </c>
      <c r="G1161" s="270" t="str">
        <f t="shared" si="53"/>
        <v>33.150049</v>
      </c>
      <c r="H1161" s="270" t="str">
        <f t="shared" si="54"/>
        <v>70.433361</v>
      </c>
      <c r="I1161" s="123">
        <v>5.0</v>
      </c>
      <c r="J1161" s="123">
        <v>8.0</v>
      </c>
      <c r="K1161" s="123">
        <v>0.0</v>
      </c>
      <c r="L1161" s="123">
        <v>0.0</v>
      </c>
      <c r="M1161" s="123">
        <v>0.0</v>
      </c>
      <c r="N1161" s="123">
        <v>0.0</v>
      </c>
      <c r="O1161" s="123">
        <v>2.0</v>
      </c>
      <c r="P1161" s="128" t="s">
        <v>6113</v>
      </c>
      <c r="Q1161" s="124"/>
      <c r="R1161" s="126"/>
      <c r="S1161" s="22"/>
      <c r="T1161" s="55"/>
      <c r="U1161" s="55"/>
      <c r="V1161" s="55"/>
      <c r="W1161" s="55"/>
      <c r="X1161" s="55"/>
      <c r="Y1161" s="55"/>
      <c r="Z1161" s="55"/>
      <c r="AA1161" s="55"/>
      <c r="AB1161" s="55"/>
      <c r="AC1161" s="55"/>
      <c r="AD1161" s="55"/>
    </row>
    <row r="1162">
      <c r="A1162" s="22" t="s">
        <v>5269</v>
      </c>
      <c r="B1162" s="120" t="s">
        <v>3630</v>
      </c>
      <c r="C1162" s="22" t="s">
        <v>3241</v>
      </c>
      <c r="D1162" s="21" t="s">
        <v>37</v>
      </c>
      <c r="E1162" s="123" t="s">
        <v>5271</v>
      </c>
      <c r="F1162" s="183" t="s">
        <v>4713</v>
      </c>
      <c r="G1162" s="270" t="str">
        <f t="shared" si="53"/>
        <v>32.613785</v>
      </c>
      <c r="H1162" s="270" t="str">
        <f t="shared" si="54"/>
        <v>69.508247</v>
      </c>
      <c r="I1162" s="123">
        <v>4.0</v>
      </c>
      <c r="J1162" s="123">
        <v>9.0</v>
      </c>
      <c r="K1162" s="123">
        <v>0.0</v>
      </c>
      <c r="L1162" s="123">
        <v>0.0</v>
      </c>
      <c r="M1162" s="123">
        <v>0.0</v>
      </c>
      <c r="N1162" s="123">
        <v>0.0</v>
      </c>
      <c r="O1162" s="123">
        <v>2.0</v>
      </c>
      <c r="P1162" s="128" t="s">
        <v>6113</v>
      </c>
      <c r="Q1162" s="124"/>
      <c r="R1162" s="126"/>
      <c r="S1162" s="22"/>
      <c r="T1162" s="55"/>
      <c r="U1162" s="55"/>
      <c r="V1162" s="55"/>
      <c r="W1162" s="55"/>
      <c r="X1162" s="55"/>
      <c r="Y1162" s="55"/>
      <c r="Z1162" s="55"/>
      <c r="AA1162" s="55"/>
      <c r="AB1162" s="55"/>
      <c r="AC1162" s="55"/>
      <c r="AD1162" s="55"/>
    </row>
    <row r="1163">
      <c r="A1163" s="22" t="s">
        <v>5273</v>
      </c>
      <c r="B1163" s="120" t="s">
        <v>3630</v>
      </c>
      <c r="C1163" s="22" t="s">
        <v>5274</v>
      </c>
      <c r="D1163" s="21" t="s">
        <v>37</v>
      </c>
      <c r="E1163" s="123" t="s">
        <v>5276</v>
      </c>
      <c r="F1163" s="183" t="s">
        <v>3792</v>
      </c>
      <c r="G1163" s="270" t="str">
        <f t="shared" si="53"/>
        <v>33.150049</v>
      </c>
      <c r="H1163" s="270" t="str">
        <f t="shared" si="54"/>
        <v>70.433361</v>
      </c>
      <c r="I1163" s="123">
        <v>4.0</v>
      </c>
      <c r="J1163" s="123">
        <v>6.0</v>
      </c>
      <c r="K1163" s="123">
        <v>0.0</v>
      </c>
      <c r="L1163" s="123">
        <v>0.0</v>
      </c>
      <c r="M1163" s="123">
        <v>0.0</v>
      </c>
      <c r="N1163" s="123">
        <v>0.0</v>
      </c>
      <c r="O1163" s="123">
        <v>2.0</v>
      </c>
      <c r="P1163" s="128" t="s">
        <v>6113</v>
      </c>
      <c r="Q1163" s="124"/>
      <c r="R1163" s="126"/>
      <c r="S1163" s="22"/>
      <c r="T1163" s="55"/>
      <c r="U1163" s="55"/>
      <c r="V1163" s="55"/>
      <c r="W1163" s="55"/>
      <c r="X1163" s="55"/>
      <c r="Y1163" s="55"/>
      <c r="Z1163" s="55"/>
      <c r="AA1163" s="55"/>
      <c r="AB1163" s="55"/>
      <c r="AC1163" s="55"/>
      <c r="AD1163" s="55"/>
    </row>
    <row r="1164">
      <c r="A1164" s="22" t="s">
        <v>5278</v>
      </c>
      <c r="B1164" s="120" t="s">
        <v>3630</v>
      </c>
      <c r="C1164" s="22" t="s">
        <v>5279</v>
      </c>
      <c r="D1164" s="21" t="s">
        <v>37</v>
      </c>
      <c r="E1164" s="123" t="s">
        <v>3793</v>
      </c>
      <c r="F1164" s="183" t="s">
        <v>3792</v>
      </c>
      <c r="G1164" s="270" t="str">
        <f t="shared" si="53"/>
        <v>33.150049</v>
      </c>
      <c r="H1164" s="270" t="str">
        <f t="shared" si="54"/>
        <v>70.433361</v>
      </c>
      <c r="I1164" s="123">
        <v>4.0</v>
      </c>
      <c r="J1164" s="123">
        <v>6.0</v>
      </c>
      <c r="K1164" s="123">
        <v>0.0</v>
      </c>
      <c r="L1164" s="123">
        <v>0.0</v>
      </c>
      <c r="M1164" s="123">
        <v>0.0</v>
      </c>
      <c r="N1164" s="123">
        <v>0.0</v>
      </c>
      <c r="O1164" s="123">
        <v>0.0</v>
      </c>
      <c r="P1164" s="128" t="s">
        <v>6113</v>
      </c>
      <c r="Q1164" s="124"/>
      <c r="R1164" s="126"/>
      <c r="S1164" s="22"/>
      <c r="T1164" s="55"/>
      <c r="U1164" s="55"/>
      <c r="V1164" s="55"/>
      <c r="W1164" s="55"/>
      <c r="X1164" s="55"/>
      <c r="Y1164" s="55"/>
      <c r="Z1164" s="55"/>
      <c r="AA1164" s="55"/>
      <c r="AB1164" s="55"/>
      <c r="AC1164" s="55"/>
      <c r="AD1164" s="55"/>
    </row>
    <row r="1165">
      <c r="A1165" s="22" t="s">
        <v>5281</v>
      </c>
      <c r="B1165" s="120" t="s">
        <v>3630</v>
      </c>
      <c r="C1165" s="22" t="s">
        <v>5282</v>
      </c>
      <c r="D1165" s="21" t="s">
        <v>37</v>
      </c>
      <c r="E1165" s="123" t="s">
        <v>5284</v>
      </c>
      <c r="F1165" s="183" t="s">
        <v>4713</v>
      </c>
      <c r="G1165" s="270" t="str">
        <f t="shared" si="53"/>
        <v>32.613785</v>
      </c>
      <c r="H1165" s="270" t="str">
        <f t="shared" si="54"/>
        <v>69.508247</v>
      </c>
      <c r="I1165" s="123">
        <v>4.0</v>
      </c>
      <c r="J1165" s="123">
        <v>5.0</v>
      </c>
      <c r="K1165" s="123">
        <v>0.0</v>
      </c>
      <c r="L1165" s="123">
        <v>0.0</v>
      </c>
      <c r="M1165" s="123">
        <v>0.0</v>
      </c>
      <c r="N1165" s="123">
        <v>0.0</v>
      </c>
      <c r="O1165" s="123">
        <v>0.0</v>
      </c>
      <c r="P1165" s="128" t="s">
        <v>6113</v>
      </c>
      <c r="Q1165" s="124"/>
      <c r="R1165" s="126"/>
      <c r="S1165" s="22"/>
      <c r="T1165" s="55"/>
      <c r="U1165" s="55"/>
      <c r="V1165" s="55"/>
      <c r="W1165" s="55"/>
      <c r="X1165" s="55"/>
      <c r="Y1165" s="55"/>
      <c r="Z1165" s="55"/>
      <c r="AA1165" s="55"/>
      <c r="AB1165" s="55"/>
      <c r="AC1165" s="55"/>
      <c r="AD1165" s="55"/>
    </row>
    <row r="1166">
      <c r="A1166" s="22" t="s">
        <v>5286</v>
      </c>
      <c r="B1166" s="120" t="s">
        <v>3630</v>
      </c>
      <c r="C1166" s="22" t="s">
        <v>5282</v>
      </c>
      <c r="D1166" s="21" t="s">
        <v>37</v>
      </c>
      <c r="E1166" s="123" t="s">
        <v>5284</v>
      </c>
      <c r="F1166" s="183" t="s">
        <v>4713</v>
      </c>
      <c r="G1166" s="270" t="str">
        <f t="shared" si="53"/>
        <v>32.613785</v>
      </c>
      <c r="H1166" s="270" t="str">
        <f t="shared" si="54"/>
        <v>69.508247</v>
      </c>
      <c r="I1166" s="123">
        <v>3.0</v>
      </c>
      <c r="J1166" s="123">
        <v>4.0</v>
      </c>
      <c r="K1166" s="123">
        <v>0.0</v>
      </c>
      <c r="L1166" s="123">
        <v>0.0</v>
      </c>
      <c r="M1166" s="123">
        <v>0.0</v>
      </c>
      <c r="N1166" s="123">
        <v>0.0</v>
      </c>
      <c r="O1166" s="123">
        <v>0.0</v>
      </c>
      <c r="P1166" s="128" t="s">
        <v>6113</v>
      </c>
      <c r="Q1166" s="124"/>
      <c r="R1166" s="126"/>
      <c r="S1166" s="22"/>
      <c r="T1166" s="55"/>
      <c r="U1166" s="55"/>
      <c r="V1166" s="55"/>
      <c r="W1166" s="55"/>
      <c r="X1166" s="55"/>
      <c r="Y1166" s="55"/>
      <c r="Z1166" s="55"/>
      <c r="AA1166" s="55"/>
      <c r="AB1166" s="55"/>
      <c r="AC1166" s="55"/>
      <c r="AD1166" s="55"/>
    </row>
    <row r="1167">
      <c r="A1167" s="22" t="s">
        <v>5288</v>
      </c>
      <c r="B1167" s="120" t="s">
        <v>3630</v>
      </c>
      <c r="C1167" s="22" t="s">
        <v>5289</v>
      </c>
      <c r="D1167" s="21" t="s">
        <v>37</v>
      </c>
      <c r="E1167" s="123" t="s">
        <v>5291</v>
      </c>
      <c r="F1167" s="183" t="s">
        <v>3792</v>
      </c>
      <c r="G1167" s="270" t="str">
        <f t="shared" si="53"/>
        <v>33.150049</v>
      </c>
      <c r="H1167" s="270" t="str">
        <f t="shared" si="54"/>
        <v>70.433361</v>
      </c>
      <c r="I1167" s="123">
        <v>6.0</v>
      </c>
      <c r="J1167" s="123">
        <v>10.0</v>
      </c>
      <c r="K1167" s="123">
        <v>0.0</v>
      </c>
      <c r="L1167" s="123">
        <v>0.0</v>
      </c>
      <c r="M1167" s="123">
        <v>0.0</v>
      </c>
      <c r="N1167" s="123">
        <v>0.0</v>
      </c>
      <c r="O1167" s="123">
        <v>0.0</v>
      </c>
      <c r="P1167" s="128" t="s">
        <v>6113</v>
      </c>
      <c r="Q1167" s="124"/>
      <c r="R1167" s="125"/>
      <c r="S1167" s="22"/>
      <c r="T1167" s="55"/>
      <c r="U1167" s="55"/>
      <c r="V1167" s="55"/>
      <c r="W1167" s="55"/>
      <c r="X1167" s="55"/>
      <c r="Y1167" s="55"/>
      <c r="Z1167" s="55"/>
      <c r="AA1167" s="55"/>
      <c r="AB1167" s="55"/>
      <c r="AC1167" s="55"/>
      <c r="AD1167" s="55"/>
    </row>
    <row r="1168">
      <c r="A1168" s="22" t="s">
        <v>5294</v>
      </c>
      <c r="B1168" s="120" t="s">
        <v>3630</v>
      </c>
      <c r="C1168" s="22" t="s">
        <v>5295</v>
      </c>
      <c r="D1168" s="21" t="s">
        <v>37</v>
      </c>
      <c r="E1168" s="123" t="s">
        <v>4842</v>
      </c>
      <c r="F1168" s="183" t="s">
        <v>4713</v>
      </c>
      <c r="G1168" s="270" t="str">
        <f t="shared" si="53"/>
        <v>32.613785</v>
      </c>
      <c r="H1168" s="270" t="str">
        <f t="shared" si="54"/>
        <v>69.508247</v>
      </c>
      <c r="I1168" s="123">
        <v>5.0</v>
      </c>
      <c r="J1168" s="123">
        <v>7.0</v>
      </c>
      <c r="K1168" s="123">
        <v>2.0</v>
      </c>
      <c r="L1168" s="123">
        <v>2.0</v>
      </c>
      <c r="M1168" s="123">
        <v>0.0</v>
      </c>
      <c r="N1168" s="123">
        <v>0.0</v>
      </c>
      <c r="O1168" s="123">
        <v>0.0</v>
      </c>
      <c r="P1168" s="128" t="s">
        <v>6113</v>
      </c>
      <c r="Q1168" s="124"/>
      <c r="R1168" s="126"/>
      <c r="S1168" s="22"/>
      <c r="T1168" s="55"/>
      <c r="U1168" s="55"/>
      <c r="V1168" s="55"/>
      <c r="W1168" s="55"/>
      <c r="X1168" s="55"/>
      <c r="Y1168" s="55"/>
      <c r="Z1168" s="55"/>
      <c r="AA1168" s="55"/>
      <c r="AB1168" s="55"/>
      <c r="AC1168" s="55"/>
      <c r="AD1168" s="55"/>
    </row>
    <row r="1169">
      <c r="A1169" s="22" t="s">
        <v>4033</v>
      </c>
      <c r="B1169" s="120" t="s">
        <v>3630</v>
      </c>
      <c r="C1169" s="22" t="s">
        <v>4034</v>
      </c>
      <c r="D1169" s="21" t="s">
        <v>37</v>
      </c>
      <c r="E1169" s="123" t="s">
        <v>3702</v>
      </c>
      <c r="F1169" s="183" t="s">
        <v>3701</v>
      </c>
      <c r="G1169" s="270" t="str">
        <f t="shared" si="53"/>
        <v>32.970019</v>
      </c>
      <c r="H1169" s="270" t="str">
        <f t="shared" si="54"/>
        <v>70.277584</v>
      </c>
      <c r="I1169" s="123">
        <v>10.0</v>
      </c>
      <c r="J1169" s="123">
        <v>12.0</v>
      </c>
      <c r="K1169" s="123">
        <v>0.0</v>
      </c>
      <c r="L1169" s="123">
        <v>12.0</v>
      </c>
      <c r="M1169" s="123">
        <v>0.0</v>
      </c>
      <c r="N1169" s="123">
        <v>0.0</v>
      </c>
      <c r="O1169" s="123">
        <v>5.0</v>
      </c>
      <c r="P1169" s="128" t="s">
        <v>6113</v>
      </c>
      <c r="Q1169" s="124"/>
      <c r="R1169" s="126"/>
      <c r="S1169" s="22"/>
      <c r="T1169" s="55"/>
      <c r="U1169" s="55"/>
      <c r="V1169" s="55"/>
      <c r="W1169" s="55"/>
      <c r="X1169" s="55"/>
      <c r="Y1169" s="55"/>
      <c r="Z1169" s="55"/>
      <c r="AA1169" s="55"/>
      <c r="AB1169" s="55"/>
      <c r="AC1169" s="55"/>
      <c r="AD1169" s="55"/>
    </row>
    <row r="1170">
      <c r="A1170" s="22" t="s">
        <v>5297</v>
      </c>
      <c r="B1170" s="120" t="s">
        <v>3630</v>
      </c>
      <c r="C1170" s="22" t="s">
        <v>5295</v>
      </c>
      <c r="D1170" s="21" t="s">
        <v>37</v>
      </c>
      <c r="E1170" s="123" t="s">
        <v>5299</v>
      </c>
      <c r="F1170" s="183" t="s">
        <v>3993</v>
      </c>
      <c r="G1170" s="270" t="str">
        <f t="shared" si="53"/>
        <v>32.645780</v>
      </c>
      <c r="H1170" s="270" t="str">
        <f t="shared" si="54"/>
        <v>70.121765</v>
      </c>
      <c r="I1170" s="123">
        <v>4.0</v>
      </c>
      <c r="J1170" s="123">
        <v>7.0</v>
      </c>
      <c r="K1170" s="123">
        <v>0.0</v>
      </c>
      <c r="L1170" s="123">
        <v>0.0</v>
      </c>
      <c r="M1170" s="123">
        <v>0.0</v>
      </c>
      <c r="N1170" s="123">
        <v>0.0</v>
      </c>
      <c r="O1170" s="123">
        <v>3.0</v>
      </c>
      <c r="P1170" s="128" t="s">
        <v>6113</v>
      </c>
      <c r="Q1170" s="124"/>
      <c r="R1170" s="126"/>
      <c r="S1170" s="22"/>
      <c r="T1170" s="55"/>
      <c r="U1170" s="55"/>
      <c r="V1170" s="55"/>
      <c r="W1170" s="55"/>
      <c r="X1170" s="55"/>
      <c r="Y1170" s="55"/>
      <c r="Z1170" s="55"/>
      <c r="AA1170" s="55"/>
      <c r="AB1170" s="55"/>
      <c r="AC1170" s="55"/>
      <c r="AD1170" s="55"/>
    </row>
    <row r="1171">
      <c r="A1171" s="22" t="s">
        <v>5301</v>
      </c>
      <c r="B1171" s="120" t="s">
        <v>3630</v>
      </c>
      <c r="C1171" s="22" t="s">
        <v>102</v>
      </c>
      <c r="D1171" s="21" t="s">
        <v>37</v>
      </c>
      <c r="E1171" s="123" t="s">
        <v>5303</v>
      </c>
      <c r="F1171" s="183" t="s">
        <v>4713</v>
      </c>
      <c r="G1171" s="270" t="str">
        <f t="shared" si="53"/>
        <v>32.613785</v>
      </c>
      <c r="H1171" s="270" t="str">
        <f t="shared" si="54"/>
        <v>69.508247</v>
      </c>
      <c r="I1171" s="123">
        <v>5.0</v>
      </c>
      <c r="J1171" s="123">
        <v>7.0</v>
      </c>
      <c r="K1171" s="123">
        <v>0.0</v>
      </c>
      <c r="L1171" s="123">
        <v>0.0</v>
      </c>
      <c r="M1171" s="123">
        <v>0.0</v>
      </c>
      <c r="N1171" s="123">
        <v>0.0</v>
      </c>
      <c r="O1171" s="123">
        <v>4.0</v>
      </c>
      <c r="P1171" s="128" t="s">
        <v>6113</v>
      </c>
      <c r="Q1171" s="124"/>
      <c r="R1171" s="126"/>
      <c r="S1171" s="22"/>
      <c r="T1171" s="55"/>
      <c r="U1171" s="55"/>
      <c r="V1171" s="55"/>
      <c r="W1171" s="55"/>
      <c r="X1171" s="55"/>
      <c r="Y1171" s="55"/>
      <c r="Z1171" s="55"/>
      <c r="AA1171" s="55"/>
      <c r="AB1171" s="55"/>
      <c r="AC1171" s="55"/>
      <c r="AD1171" s="55"/>
    </row>
    <row r="1172">
      <c r="A1172" s="22" t="s">
        <v>5305</v>
      </c>
      <c r="B1172" s="120" t="s">
        <v>3630</v>
      </c>
      <c r="C1172" s="22" t="s">
        <v>5306</v>
      </c>
      <c r="D1172" s="21" t="s">
        <v>37</v>
      </c>
      <c r="E1172" s="123" t="s">
        <v>4842</v>
      </c>
      <c r="F1172" s="183" t="s">
        <v>4713</v>
      </c>
      <c r="G1172" s="270" t="str">
        <f t="shared" si="53"/>
        <v>32.613785</v>
      </c>
      <c r="H1172" s="270" t="str">
        <f t="shared" si="54"/>
        <v>69.508247</v>
      </c>
      <c r="I1172" s="123">
        <v>6.0</v>
      </c>
      <c r="J1172" s="123">
        <v>7.0</v>
      </c>
      <c r="K1172" s="123">
        <v>0.0</v>
      </c>
      <c r="L1172" s="123">
        <v>0.0</v>
      </c>
      <c r="M1172" s="123">
        <v>0.0</v>
      </c>
      <c r="N1172" s="123">
        <v>0.0</v>
      </c>
      <c r="O1172" s="123">
        <v>2.0</v>
      </c>
      <c r="P1172" s="128" t="s">
        <v>6113</v>
      </c>
      <c r="Q1172" s="124"/>
      <c r="R1172" s="126"/>
      <c r="S1172" s="22"/>
      <c r="T1172" s="55"/>
      <c r="U1172" s="55"/>
      <c r="V1172" s="55"/>
      <c r="W1172" s="55"/>
      <c r="X1172" s="55"/>
      <c r="Y1172" s="55"/>
      <c r="Z1172" s="55"/>
      <c r="AA1172" s="55"/>
      <c r="AB1172" s="55"/>
      <c r="AC1172" s="55"/>
      <c r="AD1172" s="55"/>
    </row>
    <row r="1173">
      <c r="A1173" s="22" t="s">
        <v>5308</v>
      </c>
      <c r="B1173" s="120" t="s">
        <v>3630</v>
      </c>
      <c r="C1173" s="22" t="s">
        <v>158</v>
      </c>
      <c r="D1173" s="21" t="s">
        <v>37</v>
      </c>
      <c r="E1173" s="123" t="s">
        <v>5310</v>
      </c>
      <c r="F1173" s="183" t="s">
        <v>3903</v>
      </c>
      <c r="G1173" s="270" t="str">
        <f t="shared" si="53"/>
        <v>33.695975</v>
      </c>
      <c r="H1173" s="270" t="str">
        <f t="shared" si="54"/>
        <v>70.336069</v>
      </c>
      <c r="I1173" s="123">
        <v>3.0</v>
      </c>
      <c r="J1173" s="123">
        <v>3.0</v>
      </c>
      <c r="K1173" s="123">
        <v>0.0</v>
      </c>
      <c r="L1173" s="123">
        <v>0.0</v>
      </c>
      <c r="M1173" s="123">
        <v>0.0</v>
      </c>
      <c r="N1173" s="123">
        <v>0.0</v>
      </c>
      <c r="O1173" s="123">
        <v>0.0</v>
      </c>
      <c r="P1173" s="128" t="s">
        <v>6113</v>
      </c>
      <c r="Q1173" s="124"/>
      <c r="R1173" s="126"/>
      <c r="S1173" s="22"/>
      <c r="T1173" s="55"/>
      <c r="U1173" s="55"/>
      <c r="V1173" s="55"/>
      <c r="W1173" s="55"/>
      <c r="X1173" s="55"/>
      <c r="Y1173" s="55"/>
      <c r="Z1173" s="55"/>
      <c r="AA1173" s="55"/>
      <c r="AB1173" s="55"/>
      <c r="AC1173" s="55"/>
      <c r="AD1173" s="55"/>
    </row>
    <row r="1174">
      <c r="A1174" s="22" t="s">
        <v>5312</v>
      </c>
      <c r="B1174" s="120" t="s">
        <v>3630</v>
      </c>
      <c r="C1174" s="22" t="s">
        <v>187</v>
      </c>
      <c r="D1174" s="21" t="s">
        <v>37</v>
      </c>
      <c r="E1174" s="123" t="s">
        <v>4842</v>
      </c>
      <c r="F1174" s="183" t="s">
        <v>4713</v>
      </c>
      <c r="G1174" s="270" t="str">
        <f t="shared" si="53"/>
        <v>32.613785</v>
      </c>
      <c r="H1174" s="270" t="str">
        <f t="shared" si="54"/>
        <v>69.508247</v>
      </c>
      <c r="I1174" s="123">
        <v>4.0</v>
      </c>
      <c r="J1174" s="123">
        <v>4.0</v>
      </c>
      <c r="K1174" s="123">
        <v>0.0</v>
      </c>
      <c r="L1174" s="123">
        <v>0.0</v>
      </c>
      <c r="M1174" s="123">
        <v>0.0</v>
      </c>
      <c r="N1174" s="123">
        <v>0.0</v>
      </c>
      <c r="O1174" s="123">
        <v>2.0</v>
      </c>
      <c r="P1174" s="128" t="s">
        <v>6113</v>
      </c>
      <c r="Q1174" s="124"/>
      <c r="R1174" s="126"/>
      <c r="S1174" s="22"/>
      <c r="T1174" s="55"/>
      <c r="U1174" s="55"/>
      <c r="V1174" s="55"/>
      <c r="W1174" s="55"/>
      <c r="X1174" s="55"/>
      <c r="Y1174" s="55"/>
      <c r="Z1174" s="55"/>
      <c r="AA1174" s="55"/>
      <c r="AB1174" s="55"/>
      <c r="AC1174" s="55"/>
      <c r="AD1174" s="55"/>
    </row>
    <row r="1175">
      <c r="A1175" s="22" t="s">
        <v>5314</v>
      </c>
      <c r="B1175" s="120" t="s">
        <v>3630</v>
      </c>
      <c r="C1175" s="22" t="s">
        <v>3305</v>
      </c>
      <c r="D1175" s="21" t="s">
        <v>37</v>
      </c>
      <c r="E1175" s="123" t="s">
        <v>5316</v>
      </c>
      <c r="F1175" s="183" t="s">
        <v>4713</v>
      </c>
      <c r="G1175" s="270" t="str">
        <f t="shared" si="53"/>
        <v>32.613785</v>
      </c>
      <c r="H1175" s="270" t="str">
        <f t="shared" si="54"/>
        <v>69.508247</v>
      </c>
      <c r="I1175" s="123">
        <v>4.0</v>
      </c>
      <c r="J1175" s="123">
        <v>7.0</v>
      </c>
      <c r="K1175" s="123">
        <v>0.0</v>
      </c>
      <c r="L1175" s="123">
        <v>0.0</v>
      </c>
      <c r="M1175" s="123">
        <v>0.0</v>
      </c>
      <c r="N1175" s="123">
        <v>0.0</v>
      </c>
      <c r="O1175" s="123">
        <v>2.0</v>
      </c>
      <c r="P1175" s="128" t="s">
        <v>6113</v>
      </c>
      <c r="Q1175" s="124"/>
      <c r="R1175" s="126"/>
      <c r="S1175" s="22"/>
      <c r="T1175" s="55"/>
      <c r="U1175" s="55"/>
      <c r="V1175" s="55"/>
      <c r="W1175" s="55"/>
      <c r="X1175" s="55"/>
      <c r="Y1175" s="55"/>
      <c r="Z1175" s="55"/>
      <c r="AA1175" s="55"/>
      <c r="AB1175" s="55"/>
      <c r="AC1175" s="55"/>
      <c r="AD1175" s="55"/>
    </row>
    <row r="1176">
      <c r="A1176" s="22" t="s">
        <v>5318</v>
      </c>
      <c r="B1176" s="120" t="s">
        <v>3630</v>
      </c>
      <c r="C1176" s="22" t="s">
        <v>5319</v>
      </c>
      <c r="D1176" s="21" t="s">
        <v>37</v>
      </c>
      <c r="E1176" s="123" t="s">
        <v>5321</v>
      </c>
      <c r="F1176" s="183" t="s">
        <v>4713</v>
      </c>
      <c r="G1176" s="270" t="str">
        <f t="shared" si="53"/>
        <v>32.613785</v>
      </c>
      <c r="H1176" s="270" t="str">
        <f t="shared" si="54"/>
        <v>69.508247</v>
      </c>
      <c r="I1176" s="123">
        <v>3.0</v>
      </c>
      <c r="J1176" s="123">
        <v>6.0</v>
      </c>
      <c r="K1176" s="123">
        <v>0.0</v>
      </c>
      <c r="L1176" s="123">
        <v>0.0</v>
      </c>
      <c r="M1176" s="123">
        <v>0.0</v>
      </c>
      <c r="N1176" s="123">
        <v>0.0</v>
      </c>
      <c r="O1176" s="123">
        <v>2.0</v>
      </c>
      <c r="P1176" s="128" t="s">
        <v>6113</v>
      </c>
      <c r="Q1176" s="124"/>
      <c r="R1176" s="126"/>
      <c r="S1176" s="123"/>
      <c r="T1176" s="55"/>
      <c r="U1176" s="55"/>
      <c r="V1176" s="55"/>
      <c r="W1176" s="55"/>
      <c r="X1176" s="55"/>
      <c r="Y1176" s="55"/>
      <c r="Z1176" s="55"/>
      <c r="AA1176" s="55"/>
      <c r="AB1176" s="55"/>
      <c r="AC1176" s="55"/>
      <c r="AD1176" s="55"/>
    </row>
    <row r="1177">
      <c r="A1177" s="22" t="s">
        <v>5322</v>
      </c>
      <c r="B1177" s="120" t="s">
        <v>3630</v>
      </c>
      <c r="C1177" s="22" t="s">
        <v>5323</v>
      </c>
      <c r="D1177" s="21" t="s">
        <v>37</v>
      </c>
      <c r="E1177" s="123" t="s">
        <v>4842</v>
      </c>
      <c r="F1177" s="183" t="s">
        <v>4713</v>
      </c>
      <c r="G1177" s="270" t="str">
        <f t="shared" si="53"/>
        <v>32.613785</v>
      </c>
      <c r="H1177" s="270" t="str">
        <f t="shared" si="54"/>
        <v>69.508247</v>
      </c>
      <c r="I1177" s="123">
        <v>4.0</v>
      </c>
      <c r="J1177" s="123">
        <v>5.0</v>
      </c>
      <c r="K1177" s="123">
        <v>0.0</v>
      </c>
      <c r="L1177" s="123">
        <v>0.0</v>
      </c>
      <c r="M1177" s="123">
        <v>0.0</v>
      </c>
      <c r="N1177" s="123">
        <v>0.0</v>
      </c>
      <c r="O1177" s="123">
        <v>0.0</v>
      </c>
      <c r="P1177" s="128" t="s">
        <v>6113</v>
      </c>
      <c r="Q1177" s="124"/>
      <c r="R1177" s="126"/>
      <c r="S1177" s="22"/>
      <c r="T1177" s="55"/>
      <c r="U1177" s="55"/>
      <c r="V1177" s="55"/>
      <c r="W1177" s="55"/>
      <c r="X1177" s="55"/>
      <c r="Y1177" s="55"/>
      <c r="Z1177" s="55"/>
      <c r="AA1177" s="55"/>
      <c r="AB1177" s="55"/>
      <c r="AC1177" s="55"/>
      <c r="AD1177" s="55"/>
    </row>
    <row r="1178">
      <c r="A1178" s="22" t="s">
        <v>5325</v>
      </c>
      <c r="B1178" s="120" t="s">
        <v>3630</v>
      </c>
      <c r="C1178" s="22" t="s">
        <v>5326</v>
      </c>
      <c r="D1178" s="21" t="s">
        <v>37</v>
      </c>
      <c r="E1178" s="123" t="s">
        <v>5328</v>
      </c>
      <c r="F1178" s="183" t="s">
        <v>4713</v>
      </c>
      <c r="G1178" s="270" t="str">
        <f t="shared" si="53"/>
        <v>32.613785</v>
      </c>
      <c r="H1178" s="270" t="str">
        <f t="shared" si="54"/>
        <v>69.508247</v>
      </c>
      <c r="I1178" s="123">
        <v>7.0</v>
      </c>
      <c r="J1178" s="123">
        <v>9.0</v>
      </c>
      <c r="K1178" s="123">
        <v>0.0</v>
      </c>
      <c r="L1178" s="123">
        <v>3.0</v>
      </c>
      <c r="M1178" s="123">
        <v>0.0</v>
      </c>
      <c r="N1178" s="123">
        <v>0.0</v>
      </c>
      <c r="O1178" s="123">
        <v>4.0</v>
      </c>
      <c r="P1178" s="128" t="s">
        <v>6113</v>
      </c>
      <c r="Q1178" s="124"/>
      <c r="R1178" s="126"/>
      <c r="S1178" s="22"/>
      <c r="T1178" s="55"/>
      <c r="U1178" s="55"/>
      <c r="V1178" s="55"/>
      <c r="W1178" s="55"/>
      <c r="X1178" s="55"/>
      <c r="Y1178" s="55"/>
      <c r="Z1178" s="55"/>
      <c r="AA1178" s="55"/>
      <c r="AB1178" s="55"/>
      <c r="AC1178" s="55"/>
      <c r="AD1178" s="55"/>
    </row>
    <row r="1179">
      <c r="A1179" s="22" t="s">
        <v>5330</v>
      </c>
      <c r="B1179" s="120" t="s">
        <v>3630</v>
      </c>
      <c r="C1179" s="22" t="s">
        <v>5331</v>
      </c>
      <c r="D1179" s="21" t="s">
        <v>37</v>
      </c>
      <c r="E1179" s="123" t="s">
        <v>5333</v>
      </c>
      <c r="F1179" s="183" t="s">
        <v>3792</v>
      </c>
      <c r="G1179" s="270" t="str">
        <f t="shared" si="53"/>
        <v>33.150049</v>
      </c>
      <c r="H1179" s="270" t="str">
        <f t="shared" si="54"/>
        <v>70.433361</v>
      </c>
      <c r="I1179" s="123">
        <v>4.0</v>
      </c>
      <c r="J1179" s="123">
        <v>7.0</v>
      </c>
      <c r="K1179" s="123">
        <v>0.0</v>
      </c>
      <c r="L1179" s="123">
        <v>0.0</v>
      </c>
      <c r="M1179" s="123">
        <v>0.0</v>
      </c>
      <c r="N1179" s="123">
        <v>0.0</v>
      </c>
      <c r="O1179" s="123">
        <v>2.0</v>
      </c>
      <c r="P1179" s="128" t="s">
        <v>6113</v>
      </c>
      <c r="Q1179" s="124"/>
      <c r="R1179" s="126"/>
      <c r="S1179" s="22"/>
      <c r="T1179" s="55"/>
      <c r="U1179" s="55"/>
      <c r="V1179" s="55"/>
      <c r="W1179" s="55"/>
      <c r="X1179" s="55"/>
      <c r="Y1179" s="55"/>
      <c r="Z1179" s="55"/>
      <c r="AA1179" s="55"/>
      <c r="AB1179" s="55"/>
      <c r="AC1179" s="55"/>
      <c r="AD1179" s="55"/>
    </row>
    <row r="1180">
      <c r="A1180" s="22" t="s">
        <v>4036</v>
      </c>
      <c r="B1180" s="120" t="s">
        <v>3630</v>
      </c>
      <c r="C1180" s="22" t="s">
        <v>4037</v>
      </c>
      <c r="D1180" s="21" t="s">
        <v>37</v>
      </c>
      <c r="E1180" s="123" t="s">
        <v>3910</v>
      </c>
      <c r="F1180" s="183" t="s">
        <v>3909</v>
      </c>
      <c r="G1180" s="270" t="str">
        <f t="shared" si="53"/>
        <v>32.474231</v>
      </c>
      <c r="H1180" s="270" t="str">
        <f t="shared" si="54"/>
        <v>70.002675</v>
      </c>
      <c r="I1180" s="123">
        <v>5.0</v>
      </c>
      <c r="J1180" s="123">
        <v>6.0</v>
      </c>
      <c r="K1180" s="123">
        <v>0.0</v>
      </c>
      <c r="L1180" s="123">
        <v>0.0</v>
      </c>
      <c r="M1180" s="123">
        <v>0.0</v>
      </c>
      <c r="N1180" s="123">
        <v>0.0</v>
      </c>
      <c r="O1180" s="123">
        <v>2.0</v>
      </c>
      <c r="P1180" s="128" t="s">
        <v>6113</v>
      </c>
      <c r="Q1180" s="124"/>
      <c r="R1180" s="126"/>
      <c r="S1180" s="22"/>
      <c r="T1180" s="55"/>
      <c r="U1180" s="55"/>
      <c r="V1180" s="55"/>
      <c r="W1180" s="55"/>
      <c r="X1180" s="55"/>
      <c r="Y1180" s="55"/>
      <c r="Z1180" s="55"/>
      <c r="AA1180" s="55"/>
      <c r="AB1180" s="55"/>
      <c r="AC1180" s="55"/>
      <c r="AD1180" s="55"/>
    </row>
    <row r="1181">
      <c r="A1181" s="22" t="s">
        <v>5335</v>
      </c>
      <c r="B1181" s="120" t="s">
        <v>3630</v>
      </c>
      <c r="C1181" s="22" t="s">
        <v>531</v>
      </c>
      <c r="D1181" s="21" t="s">
        <v>37</v>
      </c>
      <c r="E1181" s="123" t="s">
        <v>5337</v>
      </c>
      <c r="F1181" s="183" t="s">
        <v>3792</v>
      </c>
      <c r="G1181" s="270" t="str">
        <f t="shared" si="53"/>
        <v>33.150049</v>
      </c>
      <c r="H1181" s="270" t="str">
        <f t="shared" si="54"/>
        <v>70.433361</v>
      </c>
      <c r="I1181" s="123">
        <v>5.0</v>
      </c>
      <c r="J1181" s="123">
        <v>6.0</v>
      </c>
      <c r="K1181" s="123">
        <v>0.0</v>
      </c>
      <c r="L1181" s="123">
        <v>0.0</v>
      </c>
      <c r="M1181" s="123">
        <v>0.0</v>
      </c>
      <c r="N1181" s="123">
        <v>0.0</v>
      </c>
      <c r="O1181" s="123">
        <v>4.0</v>
      </c>
      <c r="P1181" s="128" t="s">
        <v>6113</v>
      </c>
      <c r="Q1181" s="124"/>
      <c r="R1181" s="126"/>
      <c r="S1181" s="22"/>
      <c r="T1181" s="55"/>
      <c r="U1181" s="55"/>
      <c r="V1181" s="55"/>
      <c r="W1181" s="55"/>
      <c r="X1181" s="55"/>
      <c r="Y1181" s="55"/>
      <c r="Z1181" s="55"/>
      <c r="AA1181" s="55"/>
      <c r="AB1181" s="55"/>
      <c r="AC1181" s="55"/>
      <c r="AD1181" s="55"/>
    </row>
    <row r="1182">
      <c r="A1182" s="22" t="s">
        <v>5339</v>
      </c>
      <c r="B1182" s="120" t="s">
        <v>3630</v>
      </c>
      <c r="C1182" s="22" t="s">
        <v>781</v>
      </c>
      <c r="D1182" s="21" t="s">
        <v>37</v>
      </c>
      <c r="E1182" s="123" t="s">
        <v>5341</v>
      </c>
      <c r="F1182" s="183" t="s">
        <v>4713</v>
      </c>
      <c r="G1182" s="270" t="str">
        <f t="shared" si="53"/>
        <v>32.613785</v>
      </c>
      <c r="H1182" s="270" t="str">
        <f t="shared" si="54"/>
        <v>69.508247</v>
      </c>
      <c r="I1182" s="123">
        <v>5.0</v>
      </c>
      <c r="J1182" s="123">
        <v>5.0</v>
      </c>
      <c r="K1182" s="123">
        <v>0.0</v>
      </c>
      <c r="L1182" s="123">
        <v>0.0</v>
      </c>
      <c r="M1182" s="123">
        <v>0.0</v>
      </c>
      <c r="N1182" s="123">
        <v>0.0</v>
      </c>
      <c r="O1182" s="123">
        <v>2.0</v>
      </c>
      <c r="P1182" s="128" t="s">
        <v>6113</v>
      </c>
      <c r="Q1182" s="124"/>
      <c r="R1182" s="125"/>
      <c r="S1182" s="22"/>
      <c r="T1182" s="55"/>
      <c r="U1182" s="55"/>
      <c r="V1182" s="55"/>
      <c r="W1182" s="55"/>
      <c r="X1182" s="55"/>
      <c r="Y1182" s="55"/>
      <c r="Z1182" s="55"/>
      <c r="AA1182" s="55"/>
      <c r="AB1182" s="55"/>
      <c r="AC1182" s="55"/>
      <c r="AD1182" s="55"/>
    </row>
    <row r="1183">
      <c r="A1183" s="22" t="s">
        <v>5344</v>
      </c>
      <c r="B1183" s="120" t="s">
        <v>3630</v>
      </c>
      <c r="C1183" s="22" t="s">
        <v>905</v>
      </c>
      <c r="D1183" s="21" t="s">
        <v>37</v>
      </c>
      <c r="E1183" s="123" t="s">
        <v>5347</v>
      </c>
      <c r="F1183" s="183" t="s">
        <v>5346</v>
      </c>
      <c r="G1183" s="270" t="str">
        <f t="shared" si="53"/>
        <v>33.559103</v>
      </c>
      <c r="H1183" s="270" t="str">
        <f t="shared" si="54"/>
        <v>70.288452</v>
      </c>
      <c r="I1183" s="123">
        <v>4.0</v>
      </c>
      <c r="J1183" s="123">
        <v>5.0</v>
      </c>
      <c r="K1183" s="123">
        <v>0.0</v>
      </c>
      <c r="L1183" s="123">
        <v>0.0</v>
      </c>
      <c r="M1183" s="123">
        <v>0.0</v>
      </c>
      <c r="N1183" s="123">
        <v>0.0</v>
      </c>
      <c r="O1183" s="123">
        <v>1.0</v>
      </c>
      <c r="P1183" s="128" t="s">
        <v>6113</v>
      </c>
      <c r="Q1183" s="124"/>
      <c r="R1183" s="125"/>
      <c r="S1183" s="22"/>
      <c r="T1183" s="55"/>
      <c r="U1183" s="55"/>
      <c r="V1183" s="55"/>
      <c r="W1183" s="55"/>
      <c r="X1183" s="55"/>
      <c r="Y1183" s="55"/>
      <c r="Z1183" s="55"/>
      <c r="AA1183" s="55"/>
      <c r="AB1183" s="55"/>
      <c r="AC1183" s="55"/>
      <c r="AD1183" s="55"/>
    </row>
    <row r="1184">
      <c r="A1184" s="22" t="s">
        <v>5349</v>
      </c>
      <c r="B1184" s="120" t="s">
        <v>3630</v>
      </c>
      <c r="C1184" s="22" t="s">
        <v>5350</v>
      </c>
      <c r="D1184" s="21" t="s">
        <v>37</v>
      </c>
      <c r="E1184" s="123" t="s">
        <v>5354</v>
      </c>
      <c r="F1184" s="183" t="s">
        <v>5353</v>
      </c>
      <c r="G1184" s="270" t="str">
        <f t="shared" si="53"/>
        <v>29.393754</v>
      </c>
      <c r="H1184" s="270" t="str">
        <f t="shared" si="54"/>
        <v>65.942279</v>
      </c>
      <c r="I1184" s="123">
        <v>2.0</v>
      </c>
      <c r="J1184" s="123">
        <v>2.0</v>
      </c>
      <c r="K1184" s="123">
        <v>1.0</v>
      </c>
      <c r="L1184" s="123">
        <v>1.0</v>
      </c>
      <c r="M1184" s="123">
        <v>0.0</v>
      </c>
      <c r="N1184" s="123">
        <v>0.0</v>
      </c>
      <c r="O1184" s="123">
        <v>0.0</v>
      </c>
      <c r="P1184" s="128" t="s">
        <v>6113</v>
      </c>
      <c r="Q1184" s="124"/>
      <c r="R1184" s="126"/>
      <c r="S1184" s="22"/>
      <c r="T1184" s="55"/>
      <c r="U1184" s="55"/>
      <c r="V1184" s="55"/>
      <c r="W1184" s="55"/>
      <c r="X1184" s="55"/>
      <c r="Y1184" s="55"/>
      <c r="Z1184" s="55"/>
      <c r="AA1184" s="55"/>
      <c r="AB1184" s="55"/>
      <c r="AC1184" s="55"/>
      <c r="AD1184" s="55"/>
    </row>
    <row r="1185">
      <c r="A1185" s="22" t="s">
        <v>4039</v>
      </c>
      <c r="B1185" s="120" t="s">
        <v>3630</v>
      </c>
      <c r="C1185" s="22" t="s">
        <v>4037</v>
      </c>
      <c r="D1185" s="21" t="s">
        <v>37</v>
      </c>
      <c r="E1185" s="123" t="s">
        <v>3689</v>
      </c>
      <c r="F1185" s="183" t="s">
        <v>3688</v>
      </c>
      <c r="G1185" s="270" t="str">
        <f t="shared" si="53"/>
        <v>32.990218</v>
      </c>
      <c r="H1185" s="270" t="str">
        <f t="shared" si="54"/>
        <v>70.051802</v>
      </c>
      <c r="I1185" s="123">
        <v>4.0</v>
      </c>
      <c r="J1185" s="123">
        <v>9.0</v>
      </c>
      <c r="K1185" s="123">
        <v>0.0</v>
      </c>
      <c r="L1185" s="123">
        <v>4.0</v>
      </c>
      <c r="M1185" s="123">
        <v>0.0</v>
      </c>
      <c r="N1185" s="123">
        <v>0.0</v>
      </c>
      <c r="O1185" s="123">
        <v>2.0</v>
      </c>
      <c r="P1185" s="128" t="s">
        <v>6113</v>
      </c>
      <c r="Q1185" s="124"/>
      <c r="R1185" s="126"/>
      <c r="S1185" s="22"/>
      <c r="T1185" s="55"/>
      <c r="U1185" s="55"/>
      <c r="V1185" s="55"/>
      <c r="W1185" s="55"/>
      <c r="X1185" s="55"/>
      <c r="Y1185" s="55"/>
      <c r="Z1185" s="55"/>
      <c r="AA1185" s="55"/>
      <c r="AB1185" s="55"/>
      <c r="AC1185" s="55"/>
      <c r="AD1185" s="55"/>
    </row>
    <row r="1186">
      <c r="A1186" s="22" t="s">
        <v>4041</v>
      </c>
      <c r="B1186" s="120" t="s">
        <v>3630</v>
      </c>
      <c r="C1186" s="22" t="s">
        <v>4042</v>
      </c>
      <c r="D1186" s="21" t="s">
        <v>37</v>
      </c>
      <c r="E1186" s="123" t="s">
        <v>4044</v>
      </c>
      <c r="F1186" s="183" t="s">
        <v>3648</v>
      </c>
      <c r="G1186" s="270" t="str">
        <f t="shared" si="53"/>
        <v>32.943065</v>
      </c>
      <c r="H1186" s="270" t="str">
        <f t="shared" si="54"/>
        <v>69.955033</v>
      </c>
      <c r="I1186" s="123">
        <v>6.0</v>
      </c>
      <c r="J1186" s="123">
        <v>9.0</v>
      </c>
      <c r="K1186" s="123">
        <v>0.0</v>
      </c>
      <c r="L1186" s="123">
        <v>0.0</v>
      </c>
      <c r="M1186" s="123">
        <v>0.0</v>
      </c>
      <c r="N1186" s="123">
        <v>0.0</v>
      </c>
      <c r="O1186" s="123">
        <v>2.0</v>
      </c>
      <c r="P1186" s="128" t="s">
        <v>6113</v>
      </c>
      <c r="Q1186" s="124"/>
      <c r="R1186" s="126"/>
      <c r="S1186" s="22"/>
      <c r="T1186" s="55"/>
      <c r="U1186" s="55"/>
      <c r="V1186" s="55"/>
      <c r="W1186" s="55"/>
      <c r="X1186" s="55"/>
      <c r="Y1186" s="55"/>
      <c r="Z1186" s="55"/>
      <c r="AA1186" s="55"/>
      <c r="AB1186" s="55"/>
      <c r="AC1186" s="55"/>
      <c r="AD1186" s="55"/>
    </row>
    <row r="1187">
      <c r="A1187" s="22" t="s">
        <v>3899</v>
      </c>
      <c r="B1187" s="120" t="s">
        <v>3630</v>
      </c>
      <c r="C1187" s="22" t="s">
        <v>3900</v>
      </c>
      <c r="D1187" s="21" t="s">
        <v>37</v>
      </c>
      <c r="E1187" s="123" t="s">
        <v>3904</v>
      </c>
      <c r="F1187" s="183" t="s">
        <v>3903</v>
      </c>
      <c r="G1187" s="270" t="str">
        <f t="shared" si="53"/>
        <v>33.695975</v>
      </c>
      <c r="H1187" s="270" t="str">
        <f t="shared" si="54"/>
        <v>70.336069</v>
      </c>
      <c r="I1187" s="123">
        <v>18.0</v>
      </c>
      <c r="J1187" s="123">
        <v>31.0</v>
      </c>
      <c r="K1187" s="123">
        <v>0.0</v>
      </c>
      <c r="L1187" s="123">
        <v>0.0</v>
      </c>
      <c r="M1187" s="123">
        <v>0.0</v>
      </c>
      <c r="N1187" s="123">
        <v>0.0</v>
      </c>
      <c r="O1187" s="123">
        <v>3.0</v>
      </c>
      <c r="P1187" s="128" t="s">
        <v>6113</v>
      </c>
      <c r="Q1187" s="124"/>
      <c r="R1187" s="126"/>
      <c r="S1187" s="22"/>
      <c r="T1187" s="55"/>
      <c r="U1187" s="55"/>
      <c r="V1187" s="55"/>
      <c r="W1187" s="55"/>
      <c r="X1187" s="55"/>
      <c r="Y1187" s="55"/>
      <c r="Z1187" s="55"/>
      <c r="AA1187" s="55"/>
      <c r="AB1187" s="55"/>
      <c r="AC1187" s="55"/>
      <c r="AD1187" s="55"/>
    </row>
    <row r="1188">
      <c r="A1188" s="22" t="s">
        <v>4046</v>
      </c>
      <c r="B1188" s="120" t="s">
        <v>3630</v>
      </c>
      <c r="C1188" s="22" t="s">
        <v>4047</v>
      </c>
      <c r="D1188" s="21" t="s">
        <v>37</v>
      </c>
      <c r="E1188" s="123" t="s">
        <v>3689</v>
      </c>
      <c r="F1188" s="183" t="s">
        <v>3688</v>
      </c>
      <c r="G1188" s="270" t="str">
        <f t="shared" si="53"/>
        <v>32.990218</v>
      </c>
      <c r="H1188" s="270" t="str">
        <f t="shared" si="54"/>
        <v>70.051802</v>
      </c>
      <c r="I1188" s="123">
        <v>3.0</v>
      </c>
      <c r="J1188" s="123">
        <v>4.0</v>
      </c>
      <c r="K1188" s="123">
        <v>0.0</v>
      </c>
      <c r="L1188" s="123">
        <v>0.0</v>
      </c>
      <c r="M1188" s="123">
        <v>0.0</v>
      </c>
      <c r="N1188" s="123">
        <v>0.0</v>
      </c>
      <c r="O1188" s="123">
        <v>7.0</v>
      </c>
      <c r="P1188" s="128" t="s">
        <v>6113</v>
      </c>
      <c r="Q1188" s="124"/>
      <c r="R1188" s="126"/>
      <c r="S1188" s="22"/>
      <c r="T1188" s="55"/>
      <c r="U1188" s="55"/>
      <c r="V1188" s="55"/>
      <c r="W1188" s="55"/>
      <c r="X1188" s="55"/>
      <c r="Y1188" s="55"/>
      <c r="Z1188" s="55"/>
      <c r="AA1188" s="55"/>
      <c r="AB1188" s="55"/>
      <c r="AC1188" s="55"/>
      <c r="AD1188" s="55"/>
    </row>
    <row r="1189">
      <c r="A1189" s="22" t="s">
        <v>4049</v>
      </c>
      <c r="B1189" s="120" t="s">
        <v>3630</v>
      </c>
      <c r="C1189" s="22" t="s">
        <v>4050</v>
      </c>
      <c r="D1189" s="21" t="s">
        <v>37</v>
      </c>
      <c r="E1189" s="123" t="s">
        <v>4052</v>
      </c>
      <c r="F1189" s="183" t="s">
        <v>3648</v>
      </c>
      <c r="G1189" s="270" t="str">
        <f t="shared" si="53"/>
        <v>32.943065</v>
      </c>
      <c r="H1189" s="270" t="str">
        <f t="shared" si="54"/>
        <v>69.955033</v>
      </c>
      <c r="I1189" s="123">
        <v>3.0</v>
      </c>
      <c r="J1189" s="123">
        <v>3.0</v>
      </c>
      <c r="K1189" s="123">
        <v>0.0</v>
      </c>
      <c r="L1189" s="123">
        <v>0.0</v>
      </c>
      <c r="M1189" s="123">
        <v>0.0</v>
      </c>
      <c r="N1189" s="123">
        <v>0.0</v>
      </c>
      <c r="O1189" s="123">
        <v>8.0</v>
      </c>
      <c r="P1189" s="128" t="s">
        <v>6113</v>
      </c>
      <c r="Q1189" s="124"/>
      <c r="R1189" s="126"/>
      <c r="S1189" s="22"/>
      <c r="T1189" s="55"/>
      <c r="U1189" s="55"/>
      <c r="V1189" s="55"/>
      <c r="W1189" s="55"/>
      <c r="X1189" s="55"/>
      <c r="Y1189" s="55"/>
      <c r="Z1189" s="55"/>
      <c r="AA1189" s="55"/>
      <c r="AB1189" s="55"/>
      <c r="AC1189" s="55"/>
      <c r="AD1189" s="55"/>
    </row>
    <row r="1190">
      <c r="A1190" s="22" t="s">
        <v>4054</v>
      </c>
      <c r="B1190" s="120" t="s">
        <v>3630</v>
      </c>
      <c r="C1190" s="22" t="s">
        <v>4055</v>
      </c>
      <c r="D1190" s="21" t="s">
        <v>37</v>
      </c>
      <c r="E1190" s="123" t="s">
        <v>3661</v>
      </c>
      <c r="F1190" s="183" t="s">
        <v>3660</v>
      </c>
      <c r="G1190" s="270" t="str">
        <f t="shared" si="53"/>
        <v>34.786528</v>
      </c>
      <c r="H1190" s="270" t="str">
        <f t="shared" si="54"/>
        <v>71.524915</v>
      </c>
      <c r="I1190" s="123">
        <v>20.0</v>
      </c>
      <c r="J1190" s="123">
        <v>30.0</v>
      </c>
      <c r="K1190" s="123">
        <v>0.0</v>
      </c>
      <c r="L1190" s="123">
        <v>0.0</v>
      </c>
      <c r="M1190" s="123">
        <v>0.0</v>
      </c>
      <c r="N1190" s="123">
        <v>0.0</v>
      </c>
      <c r="O1190" s="123">
        <v>8.0</v>
      </c>
      <c r="P1190" s="128" t="s">
        <v>6113</v>
      </c>
      <c r="Q1190" s="124"/>
      <c r="R1190" s="126"/>
      <c r="S1190" s="22"/>
      <c r="T1190" s="55"/>
      <c r="U1190" s="55"/>
      <c r="V1190" s="55"/>
      <c r="W1190" s="55"/>
      <c r="X1190" s="55"/>
      <c r="Y1190" s="55"/>
      <c r="Z1190" s="55"/>
      <c r="AA1190" s="55"/>
      <c r="AB1190" s="55"/>
      <c r="AC1190" s="55"/>
      <c r="AD1190" s="55"/>
    </row>
    <row r="1191">
      <c r="A1191" s="22" t="s">
        <v>4057</v>
      </c>
      <c r="B1191" s="120" t="s">
        <v>3630</v>
      </c>
      <c r="C1191" s="22" t="s">
        <v>4058</v>
      </c>
      <c r="D1191" s="21" t="s">
        <v>37</v>
      </c>
      <c r="E1191" s="123" t="s">
        <v>4044</v>
      </c>
      <c r="F1191" s="183" t="s">
        <v>3648</v>
      </c>
      <c r="G1191" s="270" t="str">
        <f t="shared" si="53"/>
        <v>32.943065</v>
      </c>
      <c r="H1191" s="270" t="str">
        <f t="shared" si="54"/>
        <v>69.955033</v>
      </c>
      <c r="I1191" s="123">
        <v>4.0</v>
      </c>
      <c r="J1191" s="123">
        <v>6.0</v>
      </c>
      <c r="K1191" s="123">
        <v>0.0</v>
      </c>
      <c r="L1191" s="123">
        <v>0.0</v>
      </c>
      <c r="M1191" s="123">
        <v>0.0</v>
      </c>
      <c r="N1191" s="123">
        <v>0.0</v>
      </c>
      <c r="O1191" s="123">
        <v>8.0</v>
      </c>
      <c r="P1191" s="128" t="s">
        <v>6113</v>
      </c>
      <c r="Q1191" s="124"/>
      <c r="R1191" s="126"/>
      <c r="S1191" s="22"/>
      <c r="T1191" s="55"/>
      <c r="U1191" s="55"/>
      <c r="V1191" s="55"/>
      <c r="W1191" s="55"/>
      <c r="X1191" s="55"/>
      <c r="Y1191" s="55"/>
      <c r="Z1191" s="55"/>
      <c r="AA1191" s="55"/>
      <c r="AB1191" s="55"/>
      <c r="AC1191" s="55"/>
      <c r="AD1191" s="55"/>
    </row>
    <row r="1192">
      <c r="A1192" s="22" t="s">
        <v>4060</v>
      </c>
      <c r="B1192" s="120" t="s">
        <v>3630</v>
      </c>
      <c r="C1192" s="22" t="s">
        <v>4061</v>
      </c>
      <c r="D1192" s="21" t="s">
        <v>37</v>
      </c>
      <c r="E1192" s="123" t="s">
        <v>4063</v>
      </c>
      <c r="F1192" s="183" t="s">
        <v>3648</v>
      </c>
      <c r="G1192" s="270" t="str">
        <f t="shared" si="53"/>
        <v>32.943065</v>
      </c>
      <c r="H1192" s="270" t="str">
        <f t="shared" si="54"/>
        <v>69.955033</v>
      </c>
      <c r="I1192" s="123">
        <v>3.0</v>
      </c>
      <c r="J1192" s="123">
        <v>6.0</v>
      </c>
      <c r="K1192" s="123">
        <v>0.0</v>
      </c>
      <c r="L1192" s="123">
        <v>0.0</v>
      </c>
      <c r="M1192" s="123">
        <v>0.0</v>
      </c>
      <c r="N1192" s="123">
        <v>0.0</v>
      </c>
      <c r="O1192" s="123">
        <v>2.0</v>
      </c>
      <c r="P1192" s="128" t="s">
        <v>6113</v>
      </c>
      <c r="Q1192" s="124"/>
      <c r="R1192" s="126"/>
      <c r="S1192" s="22"/>
      <c r="T1192" s="55"/>
      <c r="U1192" s="55"/>
      <c r="V1192" s="55"/>
      <c r="W1192" s="55"/>
      <c r="X1192" s="55"/>
      <c r="Y1192" s="55"/>
      <c r="Z1192" s="55"/>
      <c r="AA1192" s="55"/>
      <c r="AB1192" s="55"/>
      <c r="AC1192" s="55"/>
      <c r="AD1192" s="55"/>
    </row>
    <row r="1193">
      <c r="A1193" s="22" t="s">
        <v>4065</v>
      </c>
      <c r="B1193" s="120" t="s">
        <v>3630</v>
      </c>
      <c r="C1193" s="22" t="s">
        <v>4066</v>
      </c>
      <c r="D1193" s="21" t="s">
        <v>37</v>
      </c>
      <c r="E1193" s="123" t="s">
        <v>4024</v>
      </c>
      <c r="F1193" s="183" t="s">
        <v>4023</v>
      </c>
      <c r="G1193" s="270" t="str">
        <f t="shared" si="53"/>
        <v>33.029133</v>
      </c>
      <c r="H1193" s="270" t="str">
        <f t="shared" si="54"/>
        <v>70.246785</v>
      </c>
      <c r="I1193" s="123">
        <v>3.0</v>
      </c>
      <c r="J1193" s="123">
        <v>14.0</v>
      </c>
      <c r="K1193" s="123">
        <v>3.0</v>
      </c>
      <c r="L1193" s="123">
        <v>3.0</v>
      </c>
      <c r="M1193" s="123">
        <v>1.0</v>
      </c>
      <c r="N1193" s="123">
        <v>1.0</v>
      </c>
      <c r="O1193" s="123">
        <v>2.0</v>
      </c>
      <c r="P1193" s="128" t="s">
        <v>6113</v>
      </c>
      <c r="Q1193" s="124"/>
      <c r="R1193" s="126"/>
      <c r="S1193" s="22"/>
      <c r="T1193" s="55"/>
      <c r="U1193" s="55"/>
      <c r="V1193" s="55"/>
      <c r="W1193" s="55"/>
      <c r="X1193" s="55"/>
      <c r="Y1193" s="55"/>
      <c r="Z1193" s="55"/>
      <c r="AA1193" s="55"/>
      <c r="AB1193" s="55"/>
      <c r="AC1193" s="55"/>
      <c r="AD1193" s="55"/>
    </row>
    <row r="1194">
      <c r="A1194" s="22" t="s">
        <v>4068</v>
      </c>
      <c r="B1194" s="120" t="s">
        <v>3630</v>
      </c>
      <c r="C1194" s="22" t="s">
        <v>4069</v>
      </c>
      <c r="D1194" s="21" t="s">
        <v>37</v>
      </c>
      <c r="E1194" s="123" t="s">
        <v>4052</v>
      </c>
      <c r="F1194" s="183" t="s">
        <v>3648</v>
      </c>
      <c r="G1194" s="270" t="str">
        <f t="shared" si="53"/>
        <v>32.943065</v>
      </c>
      <c r="H1194" s="270" t="str">
        <f t="shared" si="54"/>
        <v>69.955033</v>
      </c>
      <c r="I1194" s="123">
        <v>3.0</v>
      </c>
      <c r="J1194" s="123">
        <v>4.0</v>
      </c>
      <c r="K1194" s="123">
        <v>0.0</v>
      </c>
      <c r="L1194" s="123">
        <v>0.0</v>
      </c>
      <c r="M1194" s="123">
        <v>0.0</v>
      </c>
      <c r="N1194" s="123">
        <v>0.0</v>
      </c>
      <c r="O1194" s="123">
        <v>3.0</v>
      </c>
      <c r="P1194" s="128" t="s">
        <v>6113</v>
      </c>
      <c r="Q1194" s="124"/>
      <c r="R1194" s="126"/>
      <c r="S1194" s="22"/>
      <c r="T1194" s="55"/>
      <c r="U1194" s="55"/>
      <c r="V1194" s="55"/>
      <c r="W1194" s="55"/>
      <c r="X1194" s="55"/>
      <c r="Y1194" s="55"/>
      <c r="Z1194" s="55"/>
      <c r="AA1194" s="55"/>
      <c r="AB1194" s="55"/>
      <c r="AC1194" s="55"/>
      <c r="AD1194" s="55"/>
    </row>
    <row r="1195">
      <c r="A1195" s="22" t="s">
        <v>4071</v>
      </c>
      <c r="B1195" s="120" t="s">
        <v>3630</v>
      </c>
      <c r="C1195" s="22" t="s">
        <v>4072</v>
      </c>
      <c r="D1195" s="21" t="s">
        <v>37</v>
      </c>
      <c r="E1195" s="123" t="s">
        <v>3994</v>
      </c>
      <c r="F1195" s="183" t="s">
        <v>3993</v>
      </c>
      <c r="G1195" s="270" t="str">
        <f t="shared" si="53"/>
        <v>32.645780</v>
      </c>
      <c r="H1195" s="270" t="str">
        <f t="shared" si="54"/>
        <v>70.121765</v>
      </c>
      <c r="I1195" s="123">
        <v>6.0</v>
      </c>
      <c r="J1195" s="123">
        <v>6.0</v>
      </c>
      <c r="K1195" s="123">
        <v>0.0</v>
      </c>
      <c r="L1195" s="123">
        <v>0.0</v>
      </c>
      <c r="M1195" s="123">
        <v>0.0</v>
      </c>
      <c r="N1195" s="123">
        <v>0.0</v>
      </c>
      <c r="O1195" s="123">
        <v>8.0</v>
      </c>
      <c r="P1195" s="128" t="s">
        <v>6113</v>
      </c>
      <c r="Q1195" s="124"/>
      <c r="R1195" s="126"/>
      <c r="S1195" s="22"/>
      <c r="T1195" s="55"/>
      <c r="U1195" s="55"/>
      <c r="V1195" s="55"/>
      <c r="W1195" s="55"/>
      <c r="X1195" s="55"/>
      <c r="Y1195" s="55"/>
      <c r="Z1195" s="55"/>
      <c r="AA1195" s="55"/>
      <c r="AB1195" s="55"/>
      <c r="AC1195" s="55"/>
      <c r="AD1195" s="55"/>
    </row>
    <row r="1196">
      <c r="A1196" s="22" t="s">
        <v>4074</v>
      </c>
      <c r="B1196" s="120" t="s">
        <v>3630</v>
      </c>
      <c r="C1196" s="22" t="s">
        <v>2726</v>
      </c>
      <c r="D1196" s="21" t="s">
        <v>37</v>
      </c>
      <c r="E1196" s="123" t="s">
        <v>3793</v>
      </c>
      <c r="F1196" s="183" t="s">
        <v>3792</v>
      </c>
      <c r="G1196" s="270" t="str">
        <f t="shared" si="53"/>
        <v>33.150049</v>
      </c>
      <c r="H1196" s="270" t="str">
        <f t="shared" si="54"/>
        <v>70.433361</v>
      </c>
      <c r="I1196" s="123">
        <v>2.0</v>
      </c>
      <c r="J1196" s="123">
        <v>2.0</v>
      </c>
      <c r="K1196" s="123">
        <v>0.0</v>
      </c>
      <c r="L1196" s="123">
        <v>0.0</v>
      </c>
      <c r="M1196" s="123">
        <v>0.0</v>
      </c>
      <c r="N1196" s="123">
        <v>0.0</v>
      </c>
      <c r="O1196" s="123">
        <v>0.0</v>
      </c>
      <c r="P1196" s="128" t="s">
        <v>6113</v>
      </c>
      <c r="Q1196" s="124"/>
      <c r="R1196" s="126"/>
      <c r="S1196" s="22"/>
      <c r="T1196" s="55"/>
      <c r="U1196" s="55"/>
      <c r="V1196" s="55"/>
      <c r="W1196" s="55"/>
      <c r="X1196" s="55"/>
      <c r="Y1196" s="55"/>
      <c r="Z1196" s="55"/>
      <c r="AA1196" s="55"/>
      <c r="AB1196" s="55"/>
      <c r="AC1196" s="55"/>
      <c r="AD1196" s="55"/>
    </row>
    <row r="1197">
      <c r="A1197" s="22" t="s">
        <v>4076</v>
      </c>
      <c r="B1197" s="120" t="s">
        <v>3630</v>
      </c>
      <c r="C1197" s="22" t="s">
        <v>2726</v>
      </c>
      <c r="D1197" s="21" t="s">
        <v>37</v>
      </c>
      <c r="E1197" s="123" t="s">
        <v>4078</v>
      </c>
      <c r="F1197" s="183" t="s">
        <v>3648</v>
      </c>
      <c r="G1197" s="270" t="str">
        <f t="shared" si="53"/>
        <v>32.943065</v>
      </c>
      <c r="H1197" s="270" t="str">
        <f t="shared" si="54"/>
        <v>69.955033</v>
      </c>
      <c r="I1197" s="123">
        <v>12.0</v>
      </c>
      <c r="J1197" s="123">
        <v>16.0</v>
      </c>
      <c r="K1197" s="123">
        <v>6.0</v>
      </c>
      <c r="L1197" s="123">
        <v>6.0</v>
      </c>
      <c r="M1197" s="123">
        <v>0.0</v>
      </c>
      <c r="N1197" s="123">
        <v>0.0</v>
      </c>
      <c r="O1197" s="123">
        <v>0.0</v>
      </c>
      <c r="P1197" s="128" t="s">
        <v>6113</v>
      </c>
      <c r="Q1197" s="124"/>
      <c r="R1197" s="126"/>
      <c r="S1197" s="22"/>
      <c r="T1197" s="55"/>
      <c r="U1197" s="55"/>
      <c r="V1197" s="55"/>
      <c r="W1197" s="55"/>
      <c r="X1197" s="55"/>
      <c r="Y1197" s="55"/>
      <c r="Z1197" s="55"/>
      <c r="AA1197" s="55"/>
      <c r="AB1197" s="55"/>
      <c r="AC1197" s="55"/>
      <c r="AD1197" s="55"/>
    </row>
    <row r="1198">
      <c r="A1198" s="22" t="s">
        <v>3906</v>
      </c>
      <c r="B1198" s="120" t="s">
        <v>3630</v>
      </c>
      <c r="C1198" s="22" t="s">
        <v>3907</v>
      </c>
      <c r="D1198" s="21" t="s">
        <v>37</v>
      </c>
      <c r="E1198" s="123" t="s">
        <v>3910</v>
      </c>
      <c r="F1198" s="183" t="s">
        <v>3909</v>
      </c>
      <c r="G1198" s="270" t="str">
        <f t="shared" si="53"/>
        <v>32.474231</v>
      </c>
      <c r="H1198" s="270" t="str">
        <f t="shared" si="54"/>
        <v>70.002675</v>
      </c>
      <c r="I1198" s="123">
        <v>3.0</v>
      </c>
      <c r="J1198" s="123">
        <v>12.0</v>
      </c>
      <c r="K1198" s="123">
        <v>0.0</v>
      </c>
      <c r="L1198" s="123">
        <v>0.0</v>
      </c>
      <c r="M1198" s="123">
        <v>0.0</v>
      </c>
      <c r="N1198" s="123">
        <v>0.0</v>
      </c>
      <c r="O1198" s="123">
        <v>1.0</v>
      </c>
      <c r="P1198" s="128" t="s">
        <v>6113</v>
      </c>
      <c r="Q1198" s="124"/>
      <c r="R1198" s="126"/>
      <c r="S1198" s="22"/>
      <c r="T1198" s="55"/>
      <c r="U1198" s="55"/>
      <c r="V1198" s="55"/>
      <c r="W1198" s="55"/>
      <c r="X1198" s="55"/>
      <c r="Y1198" s="55"/>
      <c r="Z1198" s="55"/>
      <c r="AA1198" s="55"/>
      <c r="AB1198" s="55"/>
      <c r="AC1198" s="55"/>
      <c r="AD1198" s="55"/>
    </row>
    <row r="1199">
      <c r="A1199" s="22" t="s">
        <v>4080</v>
      </c>
      <c r="B1199" s="120" t="s">
        <v>3630</v>
      </c>
      <c r="C1199" s="22" t="s">
        <v>4081</v>
      </c>
      <c r="D1199" s="21" t="s">
        <v>37</v>
      </c>
      <c r="E1199" s="123" t="s">
        <v>4084</v>
      </c>
      <c r="F1199" s="183" t="s">
        <v>4083</v>
      </c>
      <c r="G1199" s="270" t="str">
        <f t="shared" si="53"/>
        <v>30.393900</v>
      </c>
      <c r="H1199" s="270" t="str">
        <f t="shared" si="54"/>
        <v>67.716890</v>
      </c>
      <c r="I1199" s="123">
        <v>5.0</v>
      </c>
      <c r="J1199" s="123">
        <v>8.0</v>
      </c>
      <c r="K1199" s="123">
        <v>5.0</v>
      </c>
      <c r="L1199" s="123">
        <v>5.0</v>
      </c>
      <c r="M1199" s="123">
        <v>0.0</v>
      </c>
      <c r="N1199" s="123">
        <v>0.0</v>
      </c>
      <c r="O1199" s="123">
        <v>4.0</v>
      </c>
      <c r="P1199" s="128" t="s">
        <v>6113</v>
      </c>
      <c r="Q1199" s="124"/>
      <c r="R1199" s="126"/>
      <c r="S1199" s="22"/>
      <c r="T1199" s="55"/>
      <c r="U1199" s="55"/>
      <c r="V1199" s="55"/>
      <c r="W1199" s="55"/>
      <c r="X1199" s="55"/>
      <c r="Y1199" s="55"/>
      <c r="Z1199" s="55"/>
      <c r="AA1199" s="55"/>
      <c r="AB1199" s="55"/>
      <c r="AC1199" s="55"/>
      <c r="AD1199" s="55"/>
    </row>
    <row r="1200">
      <c r="A1200" s="22" t="s">
        <v>4086</v>
      </c>
      <c r="B1200" s="120" t="s">
        <v>3630</v>
      </c>
      <c r="C1200" s="22" t="s">
        <v>4087</v>
      </c>
      <c r="D1200" s="21" t="s">
        <v>37</v>
      </c>
      <c r="E1200" s="123" t="s">
        <v>3677</v>
      </c>
      <c r="F1200" s="183" t="s">
        <v>3648</v>
      </c>
      <c r="G1200" s="270" t="str">
        <f t="shared" si="53"/>
        <v>32.943065</v>
      </c>
      <c r="H1200" s="270" t="str">
        <f t="shared" si="54"/>
        <v>69.955033</v>
      </c>
      <c r="I1200" s="123">
        <v>13.0</v>
      </c>
      <c r="J1200" s="123">
        <v>20.0</v>
      </c>
      <c r="K1200" s="123">
        <v>6.0</v>
      </c>
      <c r="L1200" s="123">
        <v>6.0</v>
      </c>
      <c r="M1200" s="123">
        <v>0.0</v>
      </c>
      <c r="N1200" s="123">
        <v>0.0</v>
      </c>
      <c r="O1200" s="123">
        <v>12.0</v>
      </c>
      <c r="P1200" s="128" t="s">
        <v>6113</v>
      </c>
      <c r="Q1200" s="124"/>
      <c r="R1200" s="126"/>
      <c r="S1200" s="22"/>
      <c r="T1200" s="55"/>
      <c r="U1200" s="55"/>
      <c r="V1200" s="55"/>
      <c r="W1200" s="55"/>
      <c r="X1200" s="55"/>
      <c r="Y1200" s="55"/>
      <c r="Z1200" s="55"/>
      <c r="AA1200" s="55"/>
      <c r="AB1200" s="55"/>
      <c r="AC1200" s="55"/>
      <c r="AD1200" s="55"/>
    </row>
    <row r="1201">
      <c r="A1201" s="22" t="s">
        <v>4089</v>
      </c>
      <c r="B1201" s="120" t="s">
        <v>3630</v>
      </c>
      <c r="C1201" s="22" t="s">
        <v>4090</v>
      </c>
      <c r="D1201" s="21" t="s">
        <v>37</v>
      </c>
      <c r="E1201" s="123" t="s">
        <v>4024</v>
      </c>
      <c r="F1201" s="183" t="s">
        <v>4023</v>
      </c>
      <c r="G1201" s="270" t="str">
        <f t="shared" si="53"/>
        <v>33.029133</v>
      </c>
      <c r="H1201" s="270" t="str">
        <f t="shared" si="54"/>
        <v>70.246785</v>
      </c>
      <c r="I1201" s="123">
        <v>3.0</v>
      </c>
      <c r="J1201" s="123">
        <v>7.0</v>
      </c>
      <c r="K1201" s="123">
        <v>3.0</v>
      </c>
      <c r="L1201" s="123">
        <v>3.0</v>
      </c>
      <c r="M1201" s="123">
        <v>1.0</v>
      </c>
      <c r="N1201" s="123">
        <v>1.0</v>
      </c>
      <c r="O1201" s="123">
        <v>2.0</v>
      </c>
      <c r="P1201" s="128" t="s">
        <v>6113</v>
      </c>
      <c r="Q1201" s="124"/>
      <c r="R1201" s="126"/>
      <c r="S1201" s="22"/>
      <c r="T1201" s="55"/>
      <c r="U1201" s="55"/>
      <c r="V1201" s="55"/>
      <c r="W1201" s="55"/>
      <c r="X1201" s="55"/>
      <c r="Y1201" s="55"/>
      <c r="Z1201" s="55"/>
      <c r="AA1201" s="55"/>
      <c r="AB1201" s="55"/>
      <c r="AC1201" s="55"/>
      <c r="AD1201" s="55"/>
    </row>
    <row r="1202">
      <c r="A1202" s="22" t="s">
        <v>4092</v>
      </c>
      <c r="B1202" s="120" t="s">
        <v>3630</v>
      </c>
      <c r="C1202" s="22" t="s">
        <v>4093</v>
      </c>
      <c r="D1202" s="21" t="s">
        <v>37</v>
      </c>
      <c r="E1202" s="123" t="s">
        <v>4096</v>
      </c>
      <c r="F1202" s="183" t="s">
        <v>4095</v>
      </c>
      <c r="G1202" s="270" t="str">
        <f t="shared" si="53"/>
        <v>32.959854</v>
      </c>
      <c r="H1202" s="270" t="str">
        <f t="shared" si="54"/>
        <v>70.156371</v>
      </c>
      <c r="I1202" s="123">
        <v>2.0</v>
      </c>
      <c r="J1202" s="123">
        <v>3.0</v>
      </c>
      <c r="K1202" s="123">
        <v>0.0</v>
      </c>
      <c r="L1202" s="123">
        <v>0.0</v>
      </c>
      <c r="M1202" s="123">
        <v>0.0</v>
      </c>
      <c r="N1202" s="123">
        <v>0.0</v>
      </c>
      <c r="O1202" s="123">
        <v>3.0</v>
      </c>
      <c r="P1202" s="128" t="s">
        <v>6113</v>
      </c>
      <c r="Q1202" s="124"/>
      <c r="R1202" s="125"/>
      <c r="S1202" s="22"/>
      <c r="T1202" s="55"/>
      <c r="U1202" s="55"/>
      <c r="V1202" s="55"/>
      <c r="W1202" s="55"/>
      <c r="X1202" s="55"/>
      <c r="Y1202" s="55"/>
      <c r="Z1202" s="55"/>
      <c r="AA1202" s="55"/>
      <c r="AB1202" s="55"/>
      <c r="AC1202" s="55"/>
      <c r="AD1202" s="55"/>
    </row>
    <row r="1203">
      <c r="A1203" s="22" t="s">
        <v>4099</v>
      </c>
      <c r="B1203" s="120" t="s">
        <v>3630</v>
      </c>
      <c r="C1203" s="22" t="s">
        <v>4100</v>
      </c>
      <c r="D1203" s="21" t="s">
        <v>37</v>
      </c>
      <c r="E1203" s="123" t="s">
        <v>3649</v>
      </c>
      <c r="F1203" s="183" t="s">
        <v>3648</v>
      </c>
      <c r="G1203" s="270" t="str">
        <f t="shared" si="53"/>
        <v>32.943065</v>
      </c>
      <c r="H1203" s="270" t="str">
        <f t="shared" si="54"/>
        <v>69.955033</v>
      </c>
      <c r="I1203" s="123">
        <v>5.0</v>
      </c>
      <c r="J1203" s="123">
        <v>5.0</v>
      </c>
      <c r="K1203" s="123">
        <v>1.0</v>
      </c>
      <c r="L1203" s="123">
        <v>2.0</v>
      </c>
      <c r="M1203" s="123">
        <v>1.0</v>
      </c>
      <c r="N1203" s="123">
        <v>1.0</v>
      </c>
      <c r="O1203" s="123">
        <v>2.0</v>
      </c>
      <c r="P1203" s="128" t="s">
        <v>6113</v>
      </c>
      <c r="Q1203" s="124"/>
      <c r="R1203" s="126"/>
      <c r="S1203" s="22"/>
      <c r="T1203" s="55"/>
      <c r="U1203" s="55"/>
      <c r="V1203" s="55"/>
      <c r="W1203" s="55"/>
      <c r="X1203" s="55"/>
      <c r="Y1203" s="55"/>
      <c r="Z1203" s="55"/>
      <c r="AA1203" s="55"/>
      <c r="AB1203" s="55"/>
      <c r="AC1203" s="55"/>
      <c r="AD1203" s="55"/>
    </row>
    <row r="1204">
      <c r="A1204" s="22" t="s">
        <v>4102</v>
      </c>
      <c r="B1204" s="120" t="s">
        <v>3630</v>
      </c>
      <c r="C1204" s="22" t="s">
        <v>4103</v>
      </c>
      <c r="D1204" s="21" t="s">
        <v>37</v>
      </c>
      <c r="E1204" s="123" t="s">
        <v>4105</v>
      </c>
      <c r="F1204" s="183" t="s">
        <v>3648</v>
      </c>
      <c r="G1204" s="270" t="str">
        <f t="shared" si="53"/>
        <v>32.943065</v>
      </c>
      <c r="H1204" s="270" t="str">
        <f t="shared" si="54"/>
        <v>69.955033</v>
      </c>
      <c r="I1204" s="123">
        <v>5.0</v>
      </c>
      <c r="J1204" s="123">
        <v>7.0</v>
      </c>
      <c r="K1204" s="123">
        <v>0.0</v>
      </c>
      <c r="L1204" s="123">
        <v>6.0</v>
      </c>
      <c r="M1204" s="123">
        <v>0.0</v>
      </c>
      <c r="N1204" s="123">
        <v>0.0</v>
      </c>
      <c r="O1204" s="123">
        <v>5.0</v>
      </c>
      <c r="P1204" s="128" t="s">
        <v>6113</v>
      </c>
      <c r="Q1204" s="124"/>
      <c r="R1204" s="126"/>
      <c r="S1204" s="22"/>
      <c r="T1204" s="55"/>
      <c r="U1204" s="55"/>
      <c r="V1204" s="55"/>
      <c r="W1204" s="55"/>
      <c r="X1204" s="55"/>
      <c r="Y1204" s="55"/>
      <c r="Z1204" s="55"/>
      <c r="AA1204" s="55"/>
      <c r="AB1204" s="55"/>
      <c r="AC1204" s="55"/>
      <c r="AD1204" s="55"/>
    </row>
    <row r="1205">
      <c r="A1205" s="22" t="s">
        <v>4107</v>
      </c>
      <c r="B1205" s="120" t="s">
        <v>3630</v>
      </c>
      <c r="C1205" s="22" t="s">
        <v>4103</v>
      </c>
      <c r="D1205" s="21" t="s">
        <v>37</v>
      </c>
      <c r="E1205" s="123" t="s">
        <v>4105</v>
      </c>
      <c r="F1205" s="183" t="s">
        <v>3648</v>
      </c>
      <c r="G1205" s="270" t="str">
        <f t="shared" si="53"/>
        <v>32.943065</v>
      </c>
      <c r="H1205" s="270" t="str">
        <f t="shared" si="54"/>
        <v>69.955033</v>
      </c>
      <c r="I1205" s="123">
        <v>5.0</v>
      </c>
      <c r="J1205" s="123">
        <v>9.0</v>
      </c>
      <c r="K1205" s="123">
        <v>5.0</v>
      </c>
      <c r="L1205" s="123">
        <v>5.0</v>
      </c>
      <c r="M1205" s="123">
        <v>0.0</v>
      </c>
      <c r="N1205" s="123">
        <v>0.0</v>
      </c>
      <c r="O1205" s="123">
        <v>3.0</v>
      </c>
      <c r="P1205" s="128" t="s">
        <v>6113</v>
      </c>
      <c r="Q1205" s="124"/>
      <c r="R1205" s="126"/>
      <c r="S1205" s="22"/>
      <c r="T1205" s="55"/>
      <c r="U1205" s="55"/>
      <c r="V1205" s="55"/>
      <c r="W1205" s="55"/>
      <c r="X1205" s="55"/>
      <c r="Y1205" s="55"/>
      <c r="Z1205" s="55"/>
      <c r="AA1205" s="55"/>
      <c r="AB1205" s="55"/>
      <c r="AC1205" s="55"/>
      <c r="AD1205" s="55"/>
    </row>
    <row r="1206">
      <c r="A1206" s="22" t="s">
        <v>4109</v>
      </c>
      <c r="B1206" s="120" t="s">
        <v>3630</v>
      </c>
      <c r="C1206" s="22" t="s">
        <v>4110</v>
      </c>
      <c r="D1206" s="21" t="s">
        <v>37</v>
      </c>
      <c r="E1206" s="123" t="s">
        <v>4113</v>
      </c>
      <c r="F1206" s="183" t="s">
        <v>4112</v>
      </c>
      <c r="G1206" s="270" t="str">
        <f t="shared" si="53"/>
        <v>32.946490</v>
      </c>
      <c r="H1206" s="270" t="str">
        <f t="shared" si="54"/>
        <v>70.147068</v>
      </c>
      <c r="I1206" s="123">
        <v>5.0</v>
      </c>
      <c r="J1206" s="123">
        <v>6.0</v>
      </c>
      <c r="K1206" s="123">
        <v>5.0</v>
      </c>
      <c r="L1206" s="123">
        <v>5.0</v>
      </c>
      <c r="M1206" s="123">
        <v>1.0</v>
      </c>
      <c r="N1206" s="123">
        <v>1.0</v>
      </c>
      <c r="O1206" s="123">
        <v>3.0</v>
      </c>
      <c r="P1206" s="128" t="s">
        <v>6113</v>
      </c>
      <c r="Q1206" s="124"/>
      <c r="R1206" s="126"/>
      <c r="S1206" s="22"/>
      <c r="T1206" s="55"/>
      <c r="U1206" s="55"/>
      <c r="V1206" s="55"/>
      <c r="W1206" s="55"/>
      <c r="X1206" s="55"/>
      <c r="Y1206" s="55"/>
      <c r="Z1206" s="55"/>
      <c r="AA1206" s="55"/>
      <c r="AB1206" s="55"/>
      <c r="AC1206" s="55"/>
      <c r="AD1206" s="55"/>
    </row>
    <row r="1207">
      <c r="A1207" s="22" t="s">
        <v>4115</v>
      </c>
      <c r="B1207" s="120" t="s">
        <v>3630</v>
      </c>
      <c r="C1207" s="22" t="s">
        <v>4116</v>
      </c>
      <c r="D1207" s="21" t="s">
        <v>37</v>
      </c>
      <c r="E1207" s="123" t="s">
        <v>4119</v>
      </c>
      <c r="F1207" s="183" t="s">
        <v>4118</v>
      </c>
      <c r="G1207" s="270" t="str">
        <f t="shared" si="53"/>
        <v>32.967169</v>
      </c>
      <c r="H1207" s="270" t="str">
        <f t="shared" si="54"/>
        <v>69.692204</v>
      </c>
      <c r="I1207" s="123">
        <v>4.0</v>
      </c>
      <c r="J1207" s="123">
        <v>5.0</v>
      </c>
      <c r="K1207" s="123">
        <v>0.0</v>
      </c>
      <c r="L1207" s="123">
        <v>0.0</v>
      </c>
      <c r="M1207" s="123">
        <v>0.0</v>
      </c>
      <c r="N1207" s="123">
        <v>0.0</v>
      </c>
      <c r="O1207" s="123">
        <v>5.0</v>
      </c>
      <c r="P1207" s="128" t="s">
        <v>6113</v>
      </c>
      <c r="Q1207" s="124"/>
      <c r="R1207" s="126"/>
      <c r="S1207" s="22"/>
      <c r="T1207" s="55"/>
      <c r="U1207" s="55"/>
      <c r="V1207" s="55"/>
      <c r="W1207" s="55"/>
      <c r="X1207" s="55"/>
      <c r="Y1207" s="55"/>
      <c r="Z1207" s="55"/>
      <c r="AA1207" s="55"/>
      <c r="AB1207" s="55"/>
      <c r="AC1207" s="55"/>
      <c r="AD1207" s="55"/>
    </row>
    <row r="1208">
      <c r="A1208" s="22" t="s">
        <v>4121</v>
      </c>
      <c r="B1208" s="120" t="s">
        <v>3630</v>
      </c>
      <c r="C1208" s="22" t="s">
        <v>4116</v>
      </c>
      <c r="D1208" s="21" t="s">
        <v>37</v>
      </c>
      <c r="E1208" s="123" t="s">
        <v>4123</v>
      </c>
      <c r="F1208" s="183" t="s">
        <v>3648</v>
      </c>
      <c r="G1208" s="270" t="str">
        <f t="shared" si="53"/>
        <v>32.943065</v>
      </c>
      <c r="H1208" s="270" t="str">
        <f t="shared" si="54"/>
        <v>69.955033</v>
      </c>
      <c r="I1208" s="123">
        <v>15.0</v>
      </c>
      <c r="J1208" s="123">
        <v>18.0</v>
      </c>
      <c r="K1208" s="123">
        <v>0.0</v>
      </c>
      <c r="L1208" s="123">
        <v>0.0</v>
      </c>
      <c r="M1208" s="123">
        <v>0.0</v>
      </c>
      <c r="N1208" s="123">
        <v>0.0</v>
      </c>
      <c r="O1208" s="123">
        <v>7.0</v>
      </c>
      <c r="P1208" s="128" t="s">
        <v>6113</v>
      </c>
      <c r="Q1208" s="124"/>
      <c r="R1208" s="126"/>
      <c r="S1208" s="22"/>
      <c r="T1208" s="55"/>
      <c r="U1208" s="55"/>
      <c r="V1208" s="55"/>
      <c r="W1208" s="55"/>
      <c r="X1208" s="55"/>
      <c r="Y1208" s="55"/>
      <c r="Z1208" s="55"/>
      <c r="AA1208" s="55"/>
      <c r="AB1208" s="55"/>
      <c r="AC1208" s="55"/>
      <c r="AD1208" s="55"/>
    </row>
    <row r="1209">
      <c r="A1209" s="22" t="s">
        <v>3912</v>
      </c>
      <c r="B1209" s="120" t="s">
        <v>3630</v>
      </c>
      <c r="C1209" s="22" t="s">
        <v>3913</v>
      </c>
      <c r="D1209" s="21" t="s">
        <v>37</v>
      </c>
      <c r="E1209" s="123" t="s">
        <v>3915</v>
      </c>
      <c r="F1209" s="183" t="s">
        <v>3903</v>
      </c>
      <c r="G1209" s="270" t="str">
        <f t="shared" si="53"/>
        <v>33.695975</v>
      </c>
      <c r="H1209" s="270" t="str">
        <f t="shared" si="54"/>
        <v>70.336069</v>
      </c>
      <c r="I1209" s="123">
        <v>14.0</v>
      </c>
      <c r="J1209" s="123">
        <v>26.0</v>
      </c>
      <c r="K1209" s="123">
        <v>0.0</v>
      </c>
      <c r="L1209" s="123">
        <v>0.0</v>
      </c>
      <c r="M1209" s="123">
        <v>0.0</v>
      </c>
      <c r="N1209" s="123">
        <v>0.0</v>
      </c>
      <c r="O1209" s="123">
        <v>9.0</v>
      </c>
      <c r="P1209" s="128" t="s">
        <v>6113</v>
      </c>
      <c r="Q1209" s="124"/>
      <c r="R1209" s="126"/>
      <c r="S1209" s="22"/>
      <c r="T1209" s="55"/>
      <c r="U1209" s="55"/>
      <c r="V1209" s="55"/>
      <c r="W1209" s="55"/>
      <c r="X1209" s="55"/>
      <c r="Y1209" s="55"/>
      <c r="Z1209" s="55"/>
      <c r="AA1209" s="55"/>
      <c r="AB1209" s="55"/>
      <c r="AC1209" s="55"/>
      <c r="AD1209" s="55"/>
    </row>
    <row r="1210">
      <c r="A1210" s="22" t="s">
        <v>4125</v>
      </c>
      <c r="B1210" s="120" t="s">
        <v>3630</v>
      </c>
      <c r="C1210" s="22" t="s">
        <v>2751</v>
      </c>
      <c r="D1210" s="21" t="s">
        <v>37</v>
      </c>
      <c r="E1210" s="123" t="s">
        <v>4127</v>
      </c>
      <c r="F1210" s="183" t="s">
        <v>3648</v>
      </c>
      <c r="G1210" s="270" t="str">
        <f t="shared" si="53"/>
        <v>32.943065</v>
      </c>
      <c r="H1210" s="270" t="str">
        <f t="shared" si="54"/>
        <v>69.955033</v>
      </c>
      <c r="I1210" s="123">
        <v>5.0</v>
      </c>
      <c r="J1210" s="123">
        <v>10.0</v>
      </c>
      <c r="K1210" s="123">
        <v>0.0</v>
      </c>
      <c r="L1210" s="123">
        <v>0.0</v>
      </c>
      <c r="M1210" s="123">
        <v>0.0</v>
      </c>
      <c r="N1210" s="123">
        <v>0.0</v>
      </c>
      <c r="O1210" s="123">
        <v>3.0</v>
      </c>
      <c r="P1210" s="128" t="s">
        <v>6113</v>
      </c>
      <c r="Q1210" s="124"/>
      <c r="R1210" s="126"/>
      <c r="S1210" s="22"/>
      <c r="T1210" s="55"/>
      <c r="U1210" s="55"/>
      <c r="V1210" s="55"/>
      <c r="W1210" s="55"/>
      <c r="X1210" s="55"/>
      <c r="Y1210" s="55"/>
      <c r="Z1210" s="55"/>
      <c r="AA1210" s="55"/>
      <c r="AB1210" s="55"/>
      <c r="AC1210" s="55"/>
      <c r="AD1210" s="55"/>
    </row>
    <row r="1211">
      <c r="A1211" s="22" t="s">
        <v>4129</v>
      </c>
      <c r="B1211" s="120" t="s">
        <v>3630</v>
      </c>
      <c r="C1211" s="22" t="s">
        <v>2751</v>
      </c>
      <c r="D1211" s="21" t="s">
        <v>37</v>
      </c>
      <c r="E1211" s="123" t="s">
        <v>4123</v>
      </c>
      <c r="F1211" s="183" t="s">
        <v>3648</v>
      </c>
      <c r="G1211" s="270" t="str">
        <f t="shared" si="53"/>
        <v>32.943065</v>
      </c>
      <c r="H1211" s="270" t="str">
        <f t="shared" si="54"/>
        <v>69.955033</v>
      </c>
      <c r="I1211" s="123">
        <v>6.0</v>
      </c>
      <c r="J1211" s="123">
        <v>10.0</v>
      </c>
      <c r="K1211" s="123">
        <v>0.0</v>
      </c>
      <c r="L1211" s="123">
        <v>0.0</v>
      </c>
      <c r="M1211" s="123">
        <v>0.0</v>
      </c>
      <c r="N1211" s="123">
        <v>0.0</v>
      </c>
      <c r="O1211" s="123">
        <v>0.0</v>
      </c>
      <c r="P1211" s="128" t="s">
        <v>6113</v>
      </c>
      <c r="Q1211" s="124"/>
      <c r="R1211" s="126"/>
      <c r="S1211" s="22"/>
      <c r="T1211" s="55"/>
      <c r="U1211" s="55"/>
      <c r="V1211" s="55"/>
      <c r="W1211" s="55"/>
      <c r="X1211" s="55"/>
      <c r="Y1211" s="55"/>
      <c r="Z1211" s="55"/>
      <c r="AA1211" s="55"/>
      <c r="AB1211" s="55"/>
      <c r="AC1211" s="55"/>
      <c r="AD1211" s="55"/>
    </row>
    <row r="1212">
      <c r="A1212" s="22" t="s">
        <v>4131</v>
      </c>
      <c r="B1212" s="120" t="s">
        <v>3630</v>
      </c>
      <c r="C1212" s="22" t="s">
        <v>4132</v>
      </c>
      <c r="D1212" s="21" t="s">
        <v>37</v>
      </c>
      <c r="E1212" s="123" t="s">
        <v>4123</v>
      </c>
      <c r="F1212" s="183" t="s">
        <v>3648</v>
      </c>
      <c r="G1212" s="270" t="str">
        <f t="shared" si="53"/>
        <v>32.943065</v>
      </c>
      <c r="H1212" s="270" t="str">
        <f t="shared" si="54"/>
        <v>69.955033</v>
      </c>
      <c r="I1212" s="123">
        <v>14.0</v>
      </c>
      <c r="J1212" s="123">
        <v>20.0</v>
      </c>
      <c r="K1212" s="123">
        <v>0.0</v>
      </c>
      <c r="L1212" s="123">
        <v>0.0</v>
      </c>
      <c r="M1212" s="123">
        <v>0.0</v>
      </c>
      <c r="N1212" s="123">
        <v>0.0</v>
      </c>
      <c r="O1212" s="123">
        <v>4.0</v>
      </c>
      <c r="P1212" s="128" t="s">
        <v>6113</v>
      </c>
      <c r="Q1212" s="124"/>
      <c r="R1212" s="126"/>
      <c r="S1212" s="22"/>
      <c r="T1212" s="55"/>
      <c r="U1212" s="55"/>
      <c r="V1212" s="55"/>
      <c r="W1212" s="55"/>
      <c r="X1212" s="55"/>
      <c r="Y1212" s="55"/>
      <c r="Z1212" s="55"/>
      <c r="AA1212" s="55"/>
      <c r="AB1212" s="55"/>
      <c r="AC1212" s="55"/>
      <c r="AD1212" s="55"/>
    </row>
    <row r="1213">
      <c r="A1213" s="22" t="s">
        <v>4134</v>
      </c>
      <c r="B1213" s="120" t="s">
        <v>3630</v>
      </c>
      <c r="C1213" s="22" t="s">
        <v>4135</v>
      </c>
      <c r="D1213" s="21" t="s">
        <v>37</v>
      </c>
      <c r="E1213" s="123" t="s">
        <v>4137</v>
      </c>
      <c r="F1213" s="183" t="s">
        <v>3648</v>
      </c>
      <c r="G1213" s="270" t="str">
        <f t="shared" si="53"/>
        <v>32.943065</v>
      </c>
      <c r="H1213" s="270" t="str">
        <f t="shared" si="54"/>
        <v>69.955033</v>
      </c>
      <c r="I1213" s="123">
        <v>5.0</v>
      </c>
      <c r="J1213" s="123">
        <v>9.0</v>
      </c>
      <c r="K1213" s="123">
        <v>0.0</v>
      </c>
      <c r="L1213" s="123">
        <v>0.0</v>
      </c>
      <c r="M1213" s="123">
        <v>0.0</v>
      </c>
      <c r="N1213" s="123">
        <v>0.0</v>
      </c>
      <c r="O1213" s="123">
        <v>4.0</v>
      </c>
      <c r="P1213" s="128" t="s">
        <v>6113</v>
      </c>
      <c r="Q1213" s="124"/>
      <c r="R1213" s="126"/>
      <c r="S1213" s="22"/>
      <c r="T1213" s="55"/>
      <c r="U1213" s="55"/>
      <c r="V1213" s="55"/>
      <c r="W1213" s="55"/>
      <c r="X1213" s="55"/>
      <c r="Y1213" s="55"/>
      <c r="Z1213" s="55"/>
      <c r="AA1213" s="55"/>
      <c r="AB1213" s="55"/>
      <c r="AC1213" s="55"/>
      <c r="AD1213" s="55"/>
    </row>
    <row r="1214">
      <c r="A1214" s="22" t="s">
        <v>4139</v>
      </c>
      <c r="B1214" s="120" t="s">
        <v>3630</v>
      </c>
      <c r="C1214" s="22" t="s">
        <v>4140</v>
      </c>
      <c r="D1214" s="21" t="s">
        <v>37</v>
      </c>
      <c r="E1214" s="123" t="s">
        <v>3763</v>
      </c>
      <c r="F1214" s="183" t="s">
        <v>3762</v>
      </c>
      <c r="G1214" s="270" t="str">
        <f t="shared" si="53"/>
        <v>32.957056</v>
      </c>
      <c r="H1214" s="270" t="str">
        <f t="shared" si="54"/>
        <v>69.885054</v>
      </c>
      <c r="I1214" s="123">
        <v>2.0</v>
      </c>
      <c r="J1214" s="123">
        <v>15.0</v>
      </c>
      <c r="K1214" s="123">
        <v>0.0</v>
      </c>
      <c r="L1214" s="123">
        <v>0.0</v>
      </c>
      <c r="M1214" s="123">
        <v>0.0</v>
      </c>
      <c r="N1214" s="123">
        <v>0.0</v>
      </c>
      <c r="O1214" s="123">
        <v>4.0</v>
      </c>
      <c r="P1214" s="128" t="s">
        <v>6113</v>
      </c>
      <c r="Q1214" s="124"/>
      <c r="R1214" s="126"/>
      <c r="S1214" s="22"/>
      <c r="T1214" s="55"/>
      <c r="U1214" s="55"/>
      <c r="V1214" s="55"/>
      <c r="W1214" s="55"/>
      <c r="X1214" s="55"/>
      <c r="Y1214" s="55"/>
      <c r="Z1214" s="55"/>
      <c r="AA1214" s="55"/>
      <c r="AB1214" s="55"/>
      <c r="AC1214" s="55"/>
      <c r="AD1214" s="55"/>
    </row>
    <row r="1215">
      <c r="A1215" s="22" t="s">
        <v>4142</v>
      </c>
      <c r="B1215" s="120" t="s">
        <v>3630</v>
      </c>
      <c r="C1215" s="22" t="s">
        <v>4143</v>
      </c>
      <c r="D1215" s="21" t="s">
        <v>37</v>
      </c>
      <c r="E1215" s="123" t="s">
        <v>4145</v>
      </c>
      <c r="F1215" s="183" t="s">
        <v>3648</v>
      </c>
      <c r="G1215" s="270" t="str">
        <f t="shared" si="53"/>
        <v>32.943065</v>
      </c>
      <c r="H1215" s="270" t="str">
        <f t="shared" si="54"/>
        <v>69.955033</v>
      </c>
      <c r="I1215" s="123">
        <v>23.0</v>
      </c>
      <c r="J1215" s="123">
        <v>24.0</v>
      </c>
      <c r="K1215" s="123">
        <v>0.0</v>
      </c>
      <c r="L1215" s="123">
        <v>0.0</v>
      </c>
      <c r="M1215" s="123">
        <v>0.0</v>
      </c>
      <c r="N1215" s="123">
        <v>0.0</v>
      </c>
      <c r="O1215" s="123">
        <v>0.0</v>
      </c>
      <c r="P1215" s="128" t="s">
        <v>6113</v>
      </c>
      <c r="Q1215" s="124"/>
      <c r="R1215" s="126"/>
      <c r="S1215" s="22"/>
      <c r="T1215" s="55"/>
      <c r="U1215" s="55"/>
      <c r="V1215" s="55"/>
      <c r="W1215" s="55"/>
      <c r="X1215" s="55"/>
      <c r="Y1215" s="55"/>
      <c r="Z1215" s="55"/>
      <c r="AA1215" s="55"/>
      <c r="AB1215" s="55"/>
      <c r="AC1215" s="55"/>
      <c r="AD1215" s="55"/>
    </row>
    <row r="1216">
      <c r="A1216" s="22" t="s">
        <v>4147</v>
      </c>
      <c r="B1216" s="120" t="s">
        <v>3630</v>
      </c>
      <c r="C1216" s="22" t="s">
        <v>4143</v>
      </c>
      <c r="D1216" s="21" t="s">
        <v>37</v>
      </c>
      <c r="E1216" s="123" t="s">
        <v>4137</v>
      </c>
      <c r="F1216" s="183" t="s">
        <v>3648</v>
      </c>
      <c r="G1216" s="270" t="str">
        <f t="shared" si="53"/>
        <v>32.943065</v>
      </c>
      <c r="H1216" s="270" t="str">
        <f t="shared" si="54"/>
        <v>69.955033</v>
      </c>
      <c r="I1216" s="123">
        <v>0.0</v>
      </c>
      <c r="J1216" s="123">
        <v>0.0</v>
      </c>
      <c r="K1216" s="123">
        <v>0.0</v>
      </c>
      <c r="L1216" s="123">
        <v>0.0</v>
      </c>
      <c r="M1216" s="123">
        <v>0.0</v>
      </c>
      <c r="N1216" s="123">
        <v>0.0</v>
      </c>
      <c r="O1216" s="123">
        <v>0.0</v>
      </c>
      <c r="P1216" s="128" t="s">
        <v>6113</v>
      </c>
      <c r="Q1216" s="124"/>
      <c r="R1216" s="126"/>
      <c r="S1216" s="22"/>
      <c r="T1216" s="55"/>
      <c r="U1216" s="55"/>
      <c r="V1216" s="55"/>
      <c r="W1216" s="55"/>
      <c r="X1216" s="55"/>
      <c r="Y1216" s="55"/>
      <c r="Z1216" s="55"/>
      <c r="AA1216" s="55"/>
      <c r="AB1216" s="55"/>
      <c r="AC1216" s="55"/>
      <c r="AD1216" s="55"/>
    </row>
    <row r="1217">
      <c r="A1217" s="22" t="s">
        <v>4149</v>
      </c>
      <c r="B1217" s="120" t="s">
        <v>3630</v>
      </c>
      <c r="C1217" s="22" t="s">
        <v>4143</v>
      </c>
      <c r="D1217" s="21" t="s">
        <v>37</v>
      </c>
      <c r="E1217" s="123" t="s">
        <v>3763</v>
      </c>
      <c r="F1217" s="183" t="s">
        <v>3762</v>
      </c>
      <c r="G1217" s="270" t="str">
        <f t="shared" si="53"/>
        <v>32.957056</v>
      </c>
      <c r="H1217" s="270" t="str">
        <f t="shared" si="54"/>
        <v>69.885054</v>
      </c>
      <c r="I1217" s="123">
        <v>0.0</v>
      </c>
      <c r="J1217" s="123">
        <v>0.0</v>
      </c>
      <c r="K1217" s="123">
        <v>0.0</v>
      </c>
      <c r="L1217" s="123">
        <v>0.0</v>
      </c>
      <c r="M1217" s="123">
        <v>0.0</v>
      </c>
      <c r="N1217" s="123">
        <v>0.0</v>
      </c>
      <c r="O1217" s="123">
        <v>0.0</v>
      </c>
      <c r="P1217" s="128" t="s">
        <v>6113</v>
      </c>
      <c r="Q1217" s="124"/>
      <c r="R1217" s="126"/>
      <c r="S1217" s="22"/>
      <c r="T1217" s="55"/>
      <c r="U1217" s="55"/>
      <c r="V1217" s="55"/>
      <c r="W1217" s="55"/>
      <c r="X1217" s="55"/>
      <c r="Y1217" s="55"/>
      <c r="Z1217" s="55"/>
      <c r="AA1217" s="55"/>
      <c r="AB1217" s="55"/>
      <c r="AC1217" s="55"/>
      <c r="AD1217" s="55"/>
    </row>
    <row r="1218">
      <c r="A1218" s="22" t="s">
        <v>4151</v>
      </c>
      <c r="B1218" s="120" t="s">
        <v>3630</v>
      </c>
      <c r="C1218" s="22" t="s">
        <v>4143</v>
      </c>
      <c r="D1218" s="21" t="s">
        <v>37</v>
      </c>
      <c r="E1218" s="123" t="s">
        <v>4154</v>
      </c>
      <c r="F1218" s="183" t="s">
        <v>4153</v>
      </c>
      <c r="G1218" s="270" t="str">
        <f t="shared" si="53"/>
        <v>32.971734</v>
      </c>
      <c r="H1218" s="270" t="str">
        <f t="shared" si="54"/>
        <v>69.839638</v>
      </c>
      <c r="I1218" s="123">
        <v>9.0</v>
      </c>
      <c r="J1218" s="123">
        <v>9.0</v>
      </c>
      <c r="K1218" s="123">
        <v>5.0</v>
      </c>
      <c r="L1218" s="123">
        <v>5.0</v>
      </c>
      <c r="M1218" s="123">
        <v>0.0</v>
      </c>
      <c r="N1218" s="123">
        <v>0.0</v>
      </c>
      <c r="O1218" s="123">
        <v>0.0</v>
      </c>
      <c r="P1218" s="128" t="s">
        <v>6113</v>
      </c>
      <c r="Q1218" s="124"/>
      <c r="R1218" s="126"/>
      <c r="S1218" s="22"/>
      <c r="T1218" s="55"/>
      <c r="U1218" s="55"/>
      <c r="V1218" s="55"/>
      <c r="W1218" s="55"/>
      <c r="X1218" s="55"/>
      <c r="Y1218" s="55"/>
      <c r="Z1218" s="55"/>
      <c r="AA1218" s="55"/>
      <c r="AB1218" s="55"/>
      <c r="AC1218" s="55"/>
      <c r="AD1218" s="55"/>
    </row>
    <row r="1219">
      <c r="A1219" s="22" t="s">
        <v>4156</v>
      </c>
      <c r="B1219" s="120" t="s">
        <v>3630</v>
      </c>
      <c r="C1219" s="22" t="s">
        <v>4157</v>
      </c>
      <c r="D1219" s="21" t="s">
        <v>37</v>
      </c>
      <c r="E1219" s="123" t="s">
        <v>3702</v>
      </c>
      <c r="F1219" s="183" t="s">
        <v>3701</v>
      </c>
      <c r="G1219" s="270" t="str">
        <f t="shared" si="53"/>
        <v>32.970019</v>
      </c>
      <c r="H1219" s="270" t="str">
        <f t="shared" si="54"/>
        <v>70.277584</v>
      </c>
      <c r="I1219" s="123">
        <v>5.0</v>
      </c>
      <c r="J1219" s="123">
        <v>7.0</v>
      </c>
      <c r="K1219" s="123">
        <v>0.0</v>
      </c>
      <c r="L1219" s="123">
        <v>0.0</v>
      </c>
      <c r="M1219" s="123">
        <v>0.0</v>
      </c>
      <c r="N1219" s="123">
        <v>0.0</v>
      </c>
      <c r="O1219" s="123">
        <v>4.0</v>
      </c>
      <c r="P1219" s="128" t="s">
        <v>6113</v>
      </c>
      <c r="Q1219" s="124"/>
      <c r="R1219" s="126"/>
      <c r="S1219" s="22"/>
      <c r="T1219" s="55"/>
      <c r="U1219" s="55"/>
      <c r="V1219" s="55"/>
      <c r="W1219" s="55"/>
      <c r="X1219" s="55"/>
      <c r="Y1219" s="55"/>
      <c r="Z1219" s="55"/>
      <c r="AA1219" s="55"/>
      <c r="AB1219" s="55"/>
      <c r="AC1219" s="55"/>
      <c r="AD1219" s="55"/>
    </row>
    <row r="1220">
      <c r="A1220" s="22" t="s">
        <v>3917</v>
      </c>
      <c r="B1220" s="120" t="s">
        <v>3630</v>
      </c>
      <c r="C1220" s="22" t="s">
        <v>3918</v>
      </c>
      <c r="D1220" s="21" t="s">
        <v>37</v>
      </c>
      <c r="E1220" s="123" t="s">
        <v>3696</v>
      </c>
      <c r="F1220" s="183" t="s">
        <v>3695</v>
      </c>
      <c r="G1220" s="270" t="str">
        <f t="shared" si="53"/>
        <v>32.800938</v>
      </c>
      <c r="H1220" s="270" t="str">
        <f t="shared" si="54"/>
        <v>70.508644</v>
      </c>
      <c r="I1220" s="123">
        <v>2.0</v>
      </c>
      <c r="J1220" s="123">
        <v>6.0</v>
      </c>
      <c r="K1220" s="123">
        <v>0.0</v>
      </c>
      <c r="L1220" s="123">
        <v>0.0</v>
      </c>
      <c r="M1220" s="123">
        <v>0.0</v>
      </c>
      <c r="N1220" s="123">
        <v>0.0</v>
      </c>
      <c r="O1220" s="123">
        <v>3.0</v>
      </c>
      <c r="P1220" s="128" t="s">
        <v>6113</v>
      </c>
      <c r="Q1220" s="124"/>
      <c r="R1220" s="126"/>
      <c r="S1220" s="22"/>
      <c r="T1220" s="55"/>
      <c r="U1220" s="55"/>
      <c r="V1220" s="55"/>
      <c r="W1220" s="55"/>
      <c r="X1220" s="55"/>
      <c r="Y1220" s="55"/>
      <c r="Z1220" s="55"/>
      <c r="AA1220" s="55"/>
      <c r="AB1220" s="55"/>
      <c r="AC1220" s="55"/>
      <c r="AD1220" s="55"/>
    </row>
    <row r="1221">
      <c r="A1221" s="22" t="s">
        <v>4159</v>
      </c>
      <c r="B1221" s="120" t="s">
        <v>3630</v>
      </c>
      <c r="C1221" s="22" t="s">
        <v>4160</v>
      </c>
      <c r="D1221" s="21" t="s">
        <v>37</v>
      </c>
      <c r="E1221" s="123" t="s">
        <v>4113</v>
      </c>
      <c r="F1221" s="183" t="s">
        <v>4112</v>
      </c>
      <c r="G1221" s="270" t="str">
        <f t="shared" si="53"/>
        <v>32.946490</v>
      </c>
      <c r="H1221" s="270" t="str">
        <f t="shared" si="54"/>
        <v>70.147068</v>
      </c>
      <c r="I1221" s="123">
        <v>4.0</v>
      </c>
      <c r="J1221" s="123">
        <v>5.0</v>
      </c>
      <c r="K1221" s="123">
        <v>0.0</v>
      </c>
      <c r="L1221" s="123">
        <v>0.0</v>
      </c>
      <c r="M1221" s="123">
        <v>0.0</v>
      </c>
      <c r="N1221" s="123">
        <v>0.0</v>
      </c>
      <c r="O1221" s="123">
        <v>0.0</v>
      </c>
      <c r="P1221" s="128" t="s">
        <v>6113</v>
      </c>
      <c r="Q1221" s="124"/>
      <c r="R1221" s="126"/>
      <c r="S1221" s="22"/>
      <c r="T1221" s="55"/>
      <c r="U1221" s="55"/>
      <c r="V1221" s="55"/>
      <c r="W1221" s="55"/>
      <c r="X1221" s="55"/>
      <c r="Y1221" s="55"/>
      <c r="Z1221" s="55"/>
      <c r="AA1221" s="55"/>
      <c r="AB1221" s="55"/>
      <c r="AC1221" s="55"/>
      <c r="AD1221" s="55"/>
    </row>
    <row r="1222">
      <c r="A1222" s="22" t="s">
        <v>4162</v>
      </c>
      <c r="B1222" s="120" t="s">
        <v>3630</v>
      </c>
      <c r="C1222" s="22" t="s">
        <v>4163</v>
      </c>
      <c r="D1222" s="21" t="s">
        <v>37</v>
      </c>
      <c r="E1222" s="123" t="s">
        <v>4165</v>
      </c>
      <c r="F1222" s="183" t="s">
        <v>3648</v>
      </c>
      <c r="G1222" s="270" t="str">
        <f t="shared" si="53"/>
        <v>32.943065</v>
      </c>
      <c r="H1222" s="270" t="str">
        <f t="shared" si="54"/>
        <v>69.955033</v>
      </c>
      <c r="I1222" s="123">
        <v>4.0</v>
      </c>
      <c r="J1222" s="123">
        <v>4.0</v>
      </c>
      <c r="K1222" s="123">
        <v>0.0</v>
      </c>
      <c r="L1222" s="123">
        <v>0.0</v>
      </c>
      <c r="M1222" s="123">
        <v>0.0</v>
      </c>
      <c r="N1222" s="123">
        <v>0.0</v>
      </c>
      <c r="O1222" s="123">
        <v>2.0</v>
      </c>
      <c r="P1222" s="128" t="s">
        <v>6113</v>
      </c>
      <c r="Q1222" s="124"/>
      <c r="R1222" s="126"/>
      <c r="S1222" s="22"/>
      <c r="T1222" s="55"/>
      <c r="U1222" s="55"/>
      <c r="V1222" s="55"/>
      <c r="W1222" s="55"/>
      <c r="X1222" s="55"/>
      <c r="Y1222" s="55"/>
      <c r="Z1222" s="55"/>
      <c r="AA1222" s="55"/>
      <c r="AB1222" s="55"/>
      <c r="AC1222" s="55"/>
      <c r="AD1222" s="55"/>
    </row>
    <row r="1223">
      <c r="A1223" s="22" t="s">
        <v>4167</v>
      </c>
      <c r="B1223" s="120" t="s">
        <v>3630</v>
      </c>
      <c r="C1223" s="22" t="s">
        <v>4168</v>
      </c>
      <c r="D1223" s="21" t="s">
        <v>37</v>
      </c>
      <c r="E1223" s="123" t="s">
        <v>3689</v>
      </c>
      <c r="F1223" s="183" t="s">
        <v>3688</v>
      </c>
      <c r="G1223" s="270" t="str">
        <f t="shared" si="53"/>
        <v>32.990218</v>
      </c>
      <c r="H1223" s="270" t="str">
        <f t="shared" si="54"/>
        <v>70.051802</v>
      </c>
      <c r="I1223" s="123">
        <v>3.0</v>
      </c>
      <c r="J1223" s="123">
        <v>5.0</v>
      </c>
      <c r="K1223" s="123">
        <v>0.0</v>
      </c>
      <c r="L1223" s="123">
        <v>0.0</v>
      </c>
      <c r="M1223" s="123">
        <v>0.0</v>
      </c>
      <c r="N1223" s="123">
        <v>0.0</v>
      </c>
      <c r="O1223" s="123">
        <v>4.0</v>
      </c>
      <c r="P1223" s="128" t="s">
        <v>6113</v>
      </c>
      <c r="Q1223" s="124"/>
      <c r="R1223" s="126"/>
      <c r="S1223" s="22"/>
      <c r="T1223" s="55"/>
      <c r="U1223" s="55"/>
      <c r="V1223" s="55"/>
      <c r="W1223" s="55"/>
      <c r="X1223" s="55"/>
      <c r="Y1223" s="55"/>
      <c r="Z1223" s="55"/>
      <c r="AA1223" s="55"/>
      <c r="AB1223" s="55"/>
      <c r="AC1223" s="55"/>
      <c r="AD1223" s="55"/>
    </row>
    <row r="1224">
      <c r="A1224" s="22" t="s">
        <v>4170</v>
      </c>
      <c r="B1224" s="120" t="s">
        <v>3630</v>
      </c>
      <c r="C1224" s="22" t="s">
        <v>4171</v>
      </c>
      <c r="D1224" s="21" t="s">
        <v>37</v>
      </c>
      <c r="E1224" s="123" t="s">
        <v>4029</v>
      </c>
      <c r="F1224" s="183" t="s">
        <v>3648</v>
      </c>
      <c r="G1224" s="270" t="str">
        <f t="shared" si="53"/>
        <v>32.943065</v>
      </c>
      <c r="H1224" s="270" t="str">
        <f t="shared" si="54"/>
        <v>69.955033</v>
      </c>
      <c r="I1224" s="123">
        <v>5.0</v>
      </c>
      <c r="J1224" s="123">
        <v>13.0</v>
      </c>
      <c r="K1224" s="123">
        <v>5.0</v>
      </c>
      <c r="L1224" s="123">
        <v>6.0</v>
      </c>
      <c r="M1224" s="123">
        <v>1.0</v>
      </c>
      <c r="N1224" s="123">
        <v>1.0</v>
      </c>
      <c r="O1224" s="123">
        <v>6.0</v>
      </c>
      <c r="P1224" s="128" t="s">
        <v>6113</v>
      </c>
      <c r="Q1224" s="124"/>
      <c r="R1224" s="126"/>
      <c r="S1224" s="22"/>
      <c r="T1224" s="55"/>
      <c r="U1224" s="55"/>
      <c r="V1224" s="55"/>
      <c r="W1224" s="55"/>
      <c r="X1224" s="55"/>
      <c r="Y1224" s="55"/>
      <c r="Z1224" s="55"/>
      <c r="AA1224" s="55"/>
      <c r="AB1224" s="55"/>
      <c r="AC1224" s="55"/>
      <c r="AD1224" s="55"/>
    </row>
    <row r="1225">
      <c r="A1225" s="22" t="s">
        <v>4173</v>
      </c>
      <c r="B1225" s="120" t="s">
        <v>3630</v>
      </c>
      <c r="C1225" s="22" t="s">
        <v>4174</v>
      </c>
      <c r="D1225" s="21" t="s">
        <v>37</v>
      </c>
      <c r="E1225" s="123" t="s">
        <v>3753</v>
      </c>
      <c r="F1225" s="183" t="s">
        <v>3752</v>
      </c>
      <c r="G1225" s="270" t="str">
        <f t="shared" si="53"/>
        <v>32.956928</v>
      </c>
      <c r="H1225" s="270" t="str">
        <f t="shared" si="54"/>
        <v>70.169394</v>
      </c>
      <c r="I1225" s="123">
        <v>9.0</v>
      </c>
      <c r="J1225" s="123">
        <v>9.0</v>
      </c>
      <c r="K1225" s="123">
        <v>0.0</v>
      </c>
      <c r="L1225" s="123">
        <v>0.0</v>
      </c>
      <c r="M1225" s="123">
        <v>0.0</v>
      </c>
      <c r="N1225" s="123">
        <v>0.0</v>
      </c>
      <c r="O1225" s="123">
        <v>2.0</v>
      </c>
      <c r="P1225" s="128" t="s">
        <v>6113</v>
      </c>
      <c r="Q1225" s="124"/>
      <c r="R1225" s="126"/>
      <c r="S1225" s="22"/>
      <c r="T1225" s="55"/>
      <c r="U1225" s="55"/>
      <c r="V1225" s="55"/>
      <c r="W1225" s="55"/>
      <c r="X1225" s="55"/>
      <c r="Y1225" s="55"/>
      <c r="Z1225" s="55"/>
      <c r="AA1225" s="55"/>
      <c r="AB1225" s="55"/>
      <c r="AC1225" s="55"/>
      <c r="AD1225" s="55"/>
    </row>
    <row r="1226">
      <c r="A1226" s="22" t="s">
        <v>4176</v>
      </c>
      <c r="B1226" s="120" t="s">
        <v>3630</v>
      </c>
      <c r="C1226" s="22" t="s">
        <v>4177</v>
      </c>
      <c r="D1226" s="21" t="s">
        <v>37</v>
      </c>
      <c r="E1226" s="123" t="s">
        <v>4179</v>
      </c>
      <c r="F1226" s="183" t="s">
        <v>3648</v>
      </c>
      <c r="G1226" s="270" t="str">
        <f t="shared" si="53"/>
        <v>32.943065</v>
      </c>
      <c r="H1226" s="270" t="str">
        <f t="shared" si="54"/>
        <v>69.955033</v>
      </c>
      <c r="I1226" s="123">
        <v>7.0</v>
      </c>
      <c r="J1226" s="123">
        <v>8.0</v>
      </c>
      <c r="K1226" s="123">
        <v>0.0</v>
      </c>
      <c r="L1226" s="123">
        <v>0.0</v>
      </c>
      <c r="M1226" s="123">
        <v>0.0</v>
      </c>
      <c r="N1226" s="123">
        <v>0.0</v>
      </c>
      <c r="O1226" s="123">
        <v>12.0</v>
      </c>
      <c r="P1226" s="128" t="s">
        <v>6113</v>
      </c>
      <c r="Q1226" s="124"/>
      <c r="R1226" s="126"/>
      <c r="S1226" s="22"/>
      <c r="T1226" s="55"/>
      <c r="U1226" s="55"/>
      <c r="V1226" s="55"/>
      <c r="W1226" s="55"/>
      <c r="X1226" s="55"/>
      <c r="Y1226" s="55"/>
      <c r="Z1226" s="55"/>
      <c r="AA1226" s="55"/>
      <c r="AB1226" s="55"/>
      <c r="AC1226" s="55"/>
      <c r="AD1226" s="55"/>
    </row>
    <row r="1227">
      <c r="A1227" s="22" t="s">
        <v>4181</v>
      </c>
      <c r="B1227" s="120" t="s">
        <v>3630</v>
      </c>
      <c r="C1227" s="22" t="s">
        <v>4177</v>
      </c>
      <c r="D1227" s="21" t="s">
        <v>37</v>
      </c>
      <c r="E1227" s="123" t="s">
        <v>4179</v>
      </c>
      <c r="F1227" s="183" t="s">
        <v>3648</v>
      </c>
      <c r="G1227" s="270" t="str">
        <f t="shared" si="53"/>
        <v>32.943065</v>
      </c>
      <c r="H1227" s="270" t="str">
        <f t="shared" si="54"/>
        <v>69.955033</v>
      </c>
      <c r="I1227" s="123">
        <v>7.0</v>
      </c>
      <c r="J1227" s="123">
        <v>7.0</v>
      </c>
      <c r="K1227" s="123">
        <v>4.0</v>
      </c>
      <c r="L1227" s="123">
        <v>7.0</v>
      </c>
      <c r="M1227" s="123">
        <v>0.0</v>
      </c>
      <c r="N1227" s="123">
        <v>0.0</v>
      </c>
      <c r="O1227" s="123">
        <v>0.0</v>
      </c>
      <c r="P1227" s="128" t="s">
        <v>6113</v>
      </c>
      <c r="Q1227" s="124"/>
      <c r="R1227" s="126"/>
      <c r="S1227" s="22"/>
      <c r="T1227" s="55"/>
      <c r="U1227" s="55"/>
      <c r="V1227" s="55"/>
      <c r="W1227" s="55"/>
      <c r="X1227" s="55"/>
      <c r="Y1227" s="55"/>
      <c r="Z1227" s="55"/>
      <c r="AA1227" s="55"/>
      <c r="AB1227" s="55"/>
      <c r="AC1227" s="55"/>
      <c r="AD1227" s="55"/>
    </row>
    <row r="1228">
      <c r="A1228" s="22" t="s">
        <v>4183</v>
      </c>
      <c r="B1228" s="120" t="s">
        <v>3630</v>
      </c>
      <c r="C1228" s="22" t="s">
        <v>4184</v>
      </c>
      <c r="D1228" s="21" t="s">
        <v>37</v>
      </c>
      <c r="E1228" s="123" t="s">
        <v>3793</v>
      </c>
      <c r="F1228" s="183" t="s">
        <v>3792</v>
      </c>
      <c r="G1228" s="270" t="str">
        <f t="shared" si="53"/>
        <v>33.150049</v>
      </c>
      <c r="H1228" s="270" t="str">
        <f t="shared" si="54"/>
        <v>70.433361</v>
      </c>
      <c r="I1228" s="123">
        <v>7.0</v>
      </c>
      <c r="J1228" s="123">
        <v>11.0</v>
      </c>
      <c r="K1228" s="123">
        <v>0.0</v>
      </c>
      <c r="L1228" s="123">
        <v>0.0</v>
      </c>
      <c r="M1228" s="123">
        <v>0.0</v>
      </c>
      <c r="N1228" s="123">
        <v>0.0</v>
      </c>
      <c r="O1228" s="123">
        <v>2.0</v>
      </c>
      <c r="P1228" s="128" t="s">
        <v>6113</v>
      </c>
      <c r="Q1228" s="124"/>
      <c r="R1228" s="126"/>
      <c r="S1228" s="22"/>
      <c r="T1228" s="55"/>
      <c r="U1228" s="55"/>
      <c r="V1228" s="55"/>
      <c r="W1228" s="55"/>
      <c r="X1228" s="55"/>
      <c r="Y1228" s="55"/>
      <c r="Z1228" s="55"/>
      <c r="AA1228" s="55"/>
      <c r="AB1228" s="55"/>
      <c r="AC1228" s="55"/>
      <c r="AD1228" s="55"/>
    </row>
    <row r="1229">
      <c r="A1229" s="22" t="s">
        <v>4186</v>
      </c>
      <c r="B1229" s="120" t="s">
        <v>3630</v>
      </c>
      <c r="C1229" s="22" t="s">
        <v>4187</v>
      </c>
      <c r="D1229" s="21" t="s">
        <v>37</v>
      </c>
      <c r="E1229" s="123" t="s">
        <v>4190</v>
      </c>
      <c r="F1229" s="183" t="s">
        <v>4189</v>
      </c>
      <c r="G1229" s="270" t="str">
        <f t="shared" si="53"/>
        <v>32.975042</v>
      </c>
      <c r="H1229" s="270" t="str">
        <f t="shared" si="54"/>
        <v>69.984810</v>
      </c>
      <c r="I1229" s="123">
        <v>3.0</v>
      </c>
      <c r="J1229" s="123">
        <v>5.0</v>
      </c>
      <c r="K1229" s="123">
        <v>0.0</v>
      </c>
      <c r="L1229" s="123">
        <v>0.0</v>
      </c>
      <c r="M1229" s="123">
        <v>0.0</v>
      </c>
      <c r="N1229" s="123">
        <v>0.0</v>
      </c>
      <c r="O1229" s="123">
        <v>4.0</v>
      </c>
      <c r="P1229" s="128" t="s">
        <v>6113</v>
      </c>
      <c r="Q1229" s="124"/>
      <c r="R1229" s="126"/>
      <c r="S1229" s="22"/>
      <c r="T1229" s="55"/>
      <c r="U1229" s="55"/>
      <c r="V1229" s="55"/>
      <c r="W1229" s="55"/>
      <c r="X1229" s="55"/>
      <c r="Y1229" s="55"/>
      <c r="Z1229" s="55"/>
      <c r="AA1229" s="55"/>
      <c r="AB1229" s="55"/>
      <c r="AC1229" s="55"/>
      <c r="AD1229" s="55"/>
    </row>
    <row r="1230">
      <c r="A1230" s="22" t="s">
        <v>4192</v>
      </c>
      <c r="B1230" s="120" t="s">
        <v>3630</v>
      </c>
      <c r="C1230" s="22" t="s">
        <v>4187</v>
      </c>
      <c r="D1230" s="21" t="s">
        <v>37</v>
      </c>
      <c r="E1230" s="123" t="s">
        <v>4179</v>
      </c>
      <c r="F1230" s="183" t="s">
        <v>3648</v>
      </c>
      <c r="G1230" s="270" t="str">
        <f t="shared" si="53"/>
        <v>32.943065</v>
      </c>
      <c r="H1230" s="270" t="str">
        <f t="shared" si="54"/>
        <v>69.955033</v>
      </c>
      <c r="I1230" s="123">
        <v>5.0</v>
      </c>
      <c r="J1230" s="123">
        <v>5.0</v>
      </c>
      <c r="K1230" s="123">
        <v>0.0</v>
      </c>
      <c r="L1230" s="123">
        <v>0.0</v>
      </c>
      <c r="M1230" s="123">
        <v>0.0</v>
      </c>
      <c r="N1230" s="123">
        <v>0.0</v>
      </c>
      <c r="O1230" s="123">
        <v>0.0</v>
      </c>
      <c r="P1230" s="128" t="s">
        <v>6113</v>
      </c>
      <c r="Q1230" s="124"/>
      <c r="R1230" s="126"/>
      <c r="S1230" s="22"/>
      <c r="T1230" s="55"/>
      <c r="U1230" s="55"/>
      <c r="V1230" s="55"/>
      <c r="W1230" s="55"/>
      <c r="X1230" s="55"/>
      <c r="Y1230" s="55"/>
      <c r="Z1230" s="55"/>
      <c r="AA1230" s="55"/>
      <c r="AB1230" s="55"/>
      <c r="AC1230" s="55"/>
      <c r="AD1230" s="55"/>
    </row>
    <row r="1231">
      <c r="A1231" s="22" t="s">
        <v>3920</v>
      </c>
      <c r="B1231" s="120" t="s">
        <v>3630</v>
      </c>
      <c r="C1231" s="22" t="s">
        <v>3921</v>
      </c>
      <c r="D1231" s="21" t="s">
        <v>37</v>
      </c>
      <c r="E1231" s="123" t="s">
        <v>3722</v>
      </c>
      <c r="F1231" s="183" t="s">
        <v>3721</v>
      </c>
      <c r="G1231" s="270" t="str">
        <f t="shared" si="53"/>
        <v>32.626574</v>
      </c>
      <c r="H1231" s="270" t="str">
        <f t="shared" si="54"/>
        <v>69.841871</v>
      </c>
      <c r="I1231" s="123">
        <v>6.0</v>
      </c>
      <c r="J1231" s="123">
        <v>8.0</v>
      </c>
      <c r="K1231" s="123">
        <v>0.0</v>
      </c>
      <c r="L1231" s="123">
        <v>0.0</v>
      </c>
      <c r="M1231" s="123">
        <v>0.0</v>
      </c>
      <c r="N1231" s="123">
        <v>0.0</v>
      </c>
      <c r="O1231" s="123">
        <v>5.0</v>
      </c>
      <c r="P1231" s="128" t="s">
        <v>6113</v>
      </c>
      <c r="Q1231" s="124"/>
      <c r="R1231" s="126"/>
      <c r="S1231" s="22"/>
      <c r="T1231" s="55"/>
      <c r="U1231" s="55"/>
      <c r="V1231" s="55"/>
      <c r="W1231" s="55"/>
      <c r="X1231" s="55"/>
      <c r="Y1231" s="55"/>
      <c r="Z1231" s="55"/>
      <c r="AA1231" s="55"/>
      <c r="AB1231" s="55"/>
      <c r="AC1231" s="55"/>
      <c r="AD1231" s="55"/>
    </row>
    <row r="1232">
      <c r="A1232" s="22" t="s">
        <v>4194</v>
      </c>
      <c r="B1232" s="120" t="s">
        <v>3630</v>
      </c>
      <c r="C1232" s="22" t="s">
        <v>4195</v>
      </c>
      <c r="D1232" s="21" t="s">
        <v>37</v>
      </c>
      <c r="E1232" s="123" t="s">
        <v>4198</v>
      </c>
      <c r="F1232" s="183" t="s">
        <v>4197</v>
      </c>
      <c r="G1232" s="270" t="str">
        <f t="shared" si="53"/>
        <v>32.950410</v>
      </c>
      <c r="H1232" s="270" t="str">
        <f t="shared" si="54"/>
        <v>70.282223</v>
      </c>
      <c r="I1232" s="123">
        <v>5.0</v>
      </c>
      <c r="J1232" s="123">
        <v>8.0</v>
      </c>
      <c r="K1232" s="123">
        <v>0.0</v>
      </c>
      <c r="L1232" s="123">
        <v>0.0</v>
      </c>
      <c r="M1232" s="123">
        <v>0.0</v>
      </c>
      <c r="N1232" s="123">
        <v>0.0</v>
      </c>
      <c r="O1232" s="123">
        <v>0.0</v>
      </c>
      <c r="P1232" s="128" t="s">
        <v>6113</v>
      </c>
      <c r="Q1232" s="124"/>
      <c r="R1232" s="126"/>
      <c r="S1232" s="22"/>
      <c r="T1232" s="55"/>
      <c r="U1232" s="55"/>
      <c r="V1232" s="55"/>
      <c r="W1232" s="55"/>
      <c r="X1232" s="55"/>
      <c r="Y1232" s="55"/>
      <c r="Z1232" s="55"/>
      <c r="AA1232" s="55"/>
      <c r="AB1232" s="55"/>
      <c r="AC1232" s="55"/>
      <c r="AD1232" s="55"/>
    </row>
    <row r="1233">
      <c r="A1233" s="22" t="s">
        <v>4200</v>
      </c>
      <c r="B1233" s="120" t="s">
        <v>3630</v>
      </c>
      <c r="C1233" s="22" t="s">
        <v>4201</v>
      </c>
      <c r="D1233" s="21" t="s">
        <v>37</v>
      </c>
      <c r="E1233" s="123" t="s">
        <v>4203</v>
      </c>
      <c r="F1233" s="183" t="s">
        <v>3648</v>
      </c>
      <c r="G1233" s="270" t="str">
        <f t="shared" si="53"/>
        <v>32.943065</v>
      </c>
      <c r="H1233" s="270" t="str">
        <f t="shared" si="54"/>
        <v>69.955033</v>
      </c>
      <c r="I1233" s="123">
        <v>6.0</v>
      </c>
      <c r="J1233" s="123">
        <v>6.0</v>
      </c>
      <c r="K1233" s="123">
        <v>0.0</v>
      </c>
      <c r="L1233" s="123">
        <v>0.0</v>
      </c>
      <c r="M1233" s="123">
        <v>0.0</v>
      </c>
      <c r="N1233" s="123">
        <v>0.0</v>
      </c>
      <c r="O1233" s="123">
        <v>3.0</v>
      </c>
      <c r="P1233" s="128" t="s">
        <v>6113</v>
      </c>
      <c r="Q1233" s="124"/>
      <c r="R1233" s="126"/>
      <c r="S1233" s="22"/>
      <c r="T1233" s="55"/>
      <c r="U1233" s="55"/>
      <c r="V1233" s="55"/>
      <c r="W1233" s="55"/>
      <c r="X1233" s="55"/>
      <c r="Y1233" s="55"/>
      <c r="Z1233" s="55"/>
      <c r="AA1233" s="55"/>
      <c r="AB1233" s="55"/>
      <c r="AC1233" s="55"/>
      <c r="AD1233" s="55"/>
    </row>
    <row r="1234">
      <c r="A1234" s="22" t="s">
        <v>4205</v>
      </c>
      <c r="B1234" s="120" t="s">
        <v>3630</v>
      </c>
      <c r="C1234" s="22" t="s">
        <v>4206</v>
      </c>
      <c r="D1234" s="21" t="s">
        <v>37</v>
      </c>
      <c r="E1234" s="123" t="s">
        <v>4208</v>
      </c>
      <c r="F1234" s="183" t="s">
        <v>3648</v>
      </c>
      <c r="G1234" s="270" t="str">
        <f t="shared" si="53"/>
        <v>32.943065</v>
      </c>
      <c r="H1234" s="270" t="str">
        <f t="shared" si="54"/>
        <v>69.955033</v>
      </c>
      <c r="I1234" s="123">
        <v>4.0</v>
      </c>
      <c r="J1234" s="123">
        <v>4.0</v>
      </c>
      <c r="K1234" s="123">
        <v>0.0</v>
      </c>
      <c r="L1234" s="123">
        <v>4.0</v>
      </c>
      <c r="M1234" s="123">
        <v>0.0</v>
      </c>
      <c r="N1234" s="123">
        <v>0.0</v>
      </c>
      <c r="O1234" s="123">
        <v>5.0</v>
      </c>
      <c r="P1234" s="128" t="s">
        <v>6113</v>
      </c>
      <c r="Q1234" s="124"/>
      <c r="R1234" s="126"/>
      <c r="S1234" s="22"/>
      <c r="T1234" s="55"/>
      <c r="U1234" s="55"/>
      <c r="V1234" s="55"/>
      <c r="W1234" s="55"/>
      <c r="X1234" s="55"/>
      <c r="Y1234" s="55"/>
      <c r="Z1234" s="55"/>
      <c r="AA1234" s="55"/>
      <c r="AB1234" s="55"/>
      <c r="AC1234" s="55"/>
      <c r="AD1234" s="55"/>
    </row>
    <row r="1235">
      <c r="A1235" s="22" t="s">
        <v>4210</v>
      </c>
      <c r="B1235" s="120" t="s">
        <v>3630</v>
      </c>
      <c r="C1235" s="22" t="s">
        <v>4211</v>
      </c>
      <c r="D1235" s="21" t="s">
        <v>37</v>
      </c>
      <c r="E1235" s="123" t="s">
        <v>4113</v>
      </c>
      <c r="F1235" s="183" t="s">
        <v>4112</v>
      </c>
      <c r="G1235" s="270" t="str">
        <f t="shared" si="53"/>
        <v>32.946490</v>
      </c>
      <c r="H1235" s="270" t="str">
        <f t="shared" si="54"/>
        <v>70.147068</v>
      </c>
      <c r="I1235" s="123">
        <v>5.0</v>
      </c>
      <c r="J1235" s="123">
        <v>6.0</v>
      </c>
      <c r="K1235" s="123">
        <v>5.0</v>
      </c>
      <c r="L1235" s="123">
        <v>6.0</v>
      </c>
      <c r="M1235" s="123">
        <v>1.0</v>
      </c>
      <c r="N1235" s="123">
        <v>1.0</v>
      </c>
      <c r="O1235" s="123">
        <v>2.0</v>
      </c>
      <c r="P1235" s="128" t="s">
        <v>6113</v>
      </c>
      <c r="Q1235" s="124"/>
      <c r="R1235" s="126"/>
      <c r="S1235" s="22"/>
      <c r="T1235" s="55"/>
      <c r="U1235" s="55"/>
      <c r="V1235" s="55"/>
      <c r="W1235" s="55"/>
      <c r="X1235" s="55"/>
      <c r="Y1235" s="55"/>
      <c r="Z1235" s="55"/>
      <c r="AA1235" s="55"/>
      <c r="AB1235" s="55"/>
      <c r="AC1235" s="55"/>
      <c r="AD1235" s="55"/>
    </row>
    <row r="1236">
      <c r="A1236" s="22" t="s">
        <v>4213</v>
      </c>
      <c r="B1236" s="120" t="s">
        <v>3630</v>
      </c>
      <c r="C1236" s="22" t="s">
        <v>4214</v>
      </c>
      <c r="D1236" s="21" t="s">
        <v>37</v>
      </c>
      <c r="E1236" s="123" t="s">
        <v>4217</v>
      </c>
      <c r="F1236" s="183" t="s">
        <v>4216</v>
      </c>
      <c r="G1236" s="270" t="str">
        <f t="shared" si="53"/>
        <v>32.943336</v>
      </c>
      <c r="H1236" s="270" t="str">
        <f t="shared" si="54"/>
        <v>69.899944</v>
      </c>
      <c r="I1236" s="123">
        <v>13.0</v>
      </c>
      <c r="J1236" s="123">
        <v>13.0</v>
      </c>
      <c r="K1236" s="123">
        <v>8.0</v>
      </c>
      <c r="L1236" s="123">
        <v>13.0</v>
      </c>
      <c r="M1236" s="123">
        <v>2.0</v>
      </c>
      <c r="N1236" s="123">
        <v>2.0</v>
      </c>
      <c r="O1236" s="123">
        <v>2.0</v>
      </c>
      <c r="P1236" s="128" t="s">
        <v>6113</v>
      </c>
      <c r="Q1236" s="124"/>
      <c r="R1236" s="126"/>
      <c r="S1236" s="22"/>
      <c r="T1236" s="55"/>
      <c r="U1236" s="55"/>
      <c r="V1236" s="55"/>
      <c r="W1236" s="55"/>
      <c r="X1236" s="55"/>
      <c r="Y1236" s="55"/>
      <c r="Z1236" s="55"/>
      <c r="AA1236" s="55"/>
      <c r="AB1236" s="55"/>
      <c r="AC1236" s="55"/>
      <c r="AD1236" s="55"/>
    </row>
    <row r="1237">
      <c r="A1237" s="22" t="s">
        <v>4219</v>
      </c>
      <c r="B1237" s="120" t="s">
        <v>3630</v>
      </c>
      <c r="C1237" s="22" t="s">
        <v>4220</v>
      </c>
      <c r="D1237" s="21" t="s">
        <v>37</v>
      </c>
      <c r="E1237" s="123" t="s">
        <v>4078</v>
      </c>
      <c r="F1237" s="183" t="s">
        <v>3648</v>
      </c>
      <c r="G1237" s="270" t="str">
        <f t="shared" si="53"/>
        <v>32.943065</v>
      </c>
      <c r="H1237" s="270" t="str">
        <f t="shared" si="54"/>
        <v>69.955033</v>
      </c>
      <c r="I1237" s="123">
        <v>4.0</v>
      </c>
      <c r="J1237" s="123">
        <v>5.0</v>
      </c>
      <c r="K1237" s="123">
        <v>0.0</v>
      </c>
      <c r="L1237" s="123">
        <v>0.0</v>
      </c>
      <c r="M1237" s="123">
        <v>0.0</v>
      </c>
      <c r="N1237" s="123">
        <v>0.0</v>
      </c>
      <c r="O1237" s="123">
        <v>1.0</v>
      </c>
      <c r="P1237" s="128" t="s">
        <v>6113</v>
      </c>
      <c r="Q1237" s="124"/>
      <c r="R1237" s="126"/>
      <c r="S1237" s="22"/>
      <c r="T1237" s="55"/>
      <c r="U1237" s="55"/>
      <c r="V1237" s="55"/>
      <c r="W1237" s="55"/>
      <c r="X1237" s="55"/>
      <c r="Y1237" s="55"/>
      <c r="Z1237" s="55"/>
      <c r="AA1237" s="55"/>
      <c r="AB1237" s="55"/>
      <c r="AC1237" s="55"/>
      <c r="AD1237" s="55"/>
    </row>
    <row r="1238">
      <c r="A1238" s="22" t="s">
        <v>4222</v>
      </c>
      <c r="B1238" s="120" t="s">
        <v>3630</v>
      </c>
      <c r="C1238" s="22" t="s">
        <v>4223</v>
      </c>
      <c r="D1238" s="21" t="s">
        <v>37</v>
      </c>
      <c r="E1238" s="123" t="s">
        <v>3643</v>
      </c>
      <c r="F1238" s="183" t="s">
        <v>3642</v>
      </c>
      <c r="G1238" s="270" t="str">
        <f t="shared" si="53"/>
        <v>32.846798</v>
      </c>
      <c r="H1238" s="270" t="str">
        <f t="shared" si="54"/>
        <v>70.331605</v>
      </c>
      <c r="I1238" s="123">
        <v>3.0</v>
      </c>
      <c r="J1238" s="123">
        <v>4.0</v>
      </c>
      <c r="K1238" s="123">
        <v>0.0</v>
      </c>
      <c r="L1238" s="123">
        <v>0.0</v>
      </c>
      <c r="M1238" s="123">
        <v>0.0</v>
      </c>
      <c r="N1238" s="123">
        <v>0.0</v>
      </c>
      <c r="O1238" s="123">
        <v>2.0</v>
      </c>
      <c r="P1238" s="128" t="s">
        <v>6113</v>
      </c>
      <c r="Q1238" s="124"/>
      <c r="R1238" s="126"/>
      <c r="S1238" s="22"/>
      <c r="T1238" s="55"/>
      <c r="U1238" s="55"/>
      <c r="V1238" s="55"/>
      <c r="W1238" s="55"/>
      <c r="X1238" s="55"/>
      <c r="Y1238" s="55"/>
      <c r="Z1238" s="55"/>
      <c r="AA1238" s="55"/>
      <c r="AB1238" s="55"/>
      <c r="AC1238" s="55"/>
      <c r="AD1238" s="55"/>
    </row>
    <row r="1239">
      <c r="A1239" s="22" t="s">
        <v>4225</v>
      </c>
      <c r="B1239" s="120" t="s">
        <v>3630</v>
      </c>
      <c r="C1239" s="22" t="s">
        <v>4226</v>
      </c>
      <c r="D1239" s="21" t="s">
        <v>37</v>
      </c>
      <c r="E1239" s="123" t="s">
        <v>4024</v>
      </c>
      <c r="F1239" s="183" t="s">
        <v>4023</v>
      </c>
      <c r="G1239" s="270" t="str">
        <f t="shared" si="53"/>
        <v>33.029133</v>
      </c>
      <c r="H1239" s="270" t="str">
        <f t="shared" si="54"/>
        <v>70.246785</v>
      </c>
      <c r="I1239" s="123">
        <v>7.0</v>
      </c>
      <c r="J1239" s="123">
        <v>9.0</v>
      </c>
      <c r="K1239" s="123">
        <v>0.0</v>
      </c>
      <c r="L1239" s="123">
        <v>0.0</v>
      </c>
      <c r="M1239" s="123">
        <v>0.0</v>
      </c>
      <c r="N1239" s="123">
        <v>0.0</v>
      </c>
      <c r="O1239" s="123">
        <v>0.0</v>
      </c>
      <c r="P1239" s="128" t="s">
        <v>6113</v>
      </c>
      <c r="Q1239" s="124"/>
      <c r="R1239" s="126"/>
      <c r="S1239" s="22"/>
      <c r="T1239" s="55"/>
      <c r="U1239" s="55"/>
      <c r="V1239" s="55"/>
      <c r="W1239" s="55"/>
      <c r="X1239" s="55"/>
      <c r="Y1239" s="55"/>
      <c r="Z1239" s="55"/>
      <c r="AA1239" s="55"/>
      <c r="AB1239" s="55"/>
      <c r="AC1239" s="55"/>
      <c r="AD1239" s="55"/>
    </row>
    <row r="1240">
      <c r="A1240" s="22" t="s">
        <v>4228</v>
      </c>
      <c r="B1240" s="120" t="s">
        <v>3630</v>
      </c>
      <c r="C1240" s="22" t="s">
        <v>4229</v>
      </c>
      <c r="D1240" s="21" t="s">
        <v>37</v>
      </c>
      <c r="E1240" s="123" t="s">
        <v>4231</v>
      </c>
      <c r="F1240" s="183" t="s">
        <v>4230</v>
      </c>
      <c r="G1240" s="270" t="str">
        <f t="shared" si="53"/>
        <v>32.938775</v>
      </c>
      <c r="H1240" s="270" t="str">
        <f t="shared" si="54"/>
        <v>70.248273</v>
      </c>
      <c r="I1240" s="123">
        <v>3.0</v>
      </c>
      <c r="J1240" s="123">
        <v>8.0</v>
      </c>
      <c r="K1240" s="123">
        <v>0.0</v>
      </c>
      <c r="L1240" s="123">
        <v>0.0</v>
      </c>
      <c r="M1240" s="123">
        <v>0.0</v>
      </c>
      <c r="N1240" s="123">
        <v>0.0</v>
      </c>
      <c r="O1240" s="123">
        <v>3.0</v>
      </c>
      <c r="P1240" s="128" t="s">
        <v>6113</v>
      </c>
      <c r="Q1240" s="124"/>
      <c r="R1240" s="126"/>
      <c r="S1240" s="22"/>
      <c r="T1240" s="55"/>
      <c r="U1240" s="55"/>
      <c r="V1240" s="55"/>
      <c r="W1240" s="55"/>
      <c r="X1240" s="55"/>
      <c r="Y1240" s="55"/>
      <c r="Z1240" s="55"/>
      <c r="AA1240" s="55"/>
      <c r="AB1240" s="55"/>
      <c r="AC1240" s="55"/>
      <c r="AD1240" s="55"/>
    </row>
    <row r="1241">
      <c r="A1241" s="22" t="s">
        <v>4233</v>
      </c>
      <c r="B1241" s="120" t="s">
        <v>3630</v>
      </c>
      <c r="C1241" s="22" t="s">
        <v>4234</v>
      </c>
      <c r="D1241" s="21" t="s">
        <v>37</v>
      </c>
      <c r="E1241" s="123" t="s">
        <v>4024</v>
      </c>
      <c r="F1241" s="183" t="s">
        <v>4023</v>
      </c>
      <c r="G1241" s="270" t="str">
        <f t="shared" si="53"/>
        <v>33.029133</v>
      </c>
      <c r="H1241" s="270" t="str">
        <f t="shared" si="54"/>
        <v>70.246785</v>
      </c>
      <c r="I1241" s="123">
        <v>4.0</v>
      </c>
      <c r="J1241" s="123">
        <v>6.0</v>
      </c>
      <c r="K1241" s="123">
        <v>0.0</v>
      </c>
      <c r="L1241" s="123">
        <v>2.0</v>
      </c>
      <c r="M1241" s="123">
        <v>0.0</v>
      </c>
      <c r="N1241" s="123">
        <v>0.0</v>
      </c>
      <c r="O1241" s="123">
        <v>0.0</v>
      </c>
      <c r="P1241" s="128" t="s">
        <v>6113</v>
      </c>
      <c r="Q1241" s="124"/>
      <c r="R1241" s="126"/>
      <c r="S1241" s="22"/>
      <c r="T1241" s="55"/>
      <c r="U1241" s="55"/>
      <c r="V1241" s="55"/>
      <c r="W1241" s="55"/>
      <c r="X1241" s="55"/>
      <c r="Y1241" s="55"/>
      <c r="Z1241" s="55"/>
      <c r="AA1241" s="55"/>
      <c r="AB1241" s="55"/>
      <c r="AC1241" s="55"/>
      <c r="AD1241" s="55"/>
    </row>
    <row r="1242">
      <c r="A1242" s="22" t="s">
        <v>3923</v>
      </c>
      <c r="B1242" s="120" t="s">
        <v>3630</v>
      </c>
      <c r="C1242" s="22" t="s">
        <v>3924</v>
      </c>
      <c r="D1242" s="21" t="s">
        <v>37</v>
      </c>
      <c r="E1242" s="123" t="s">
        <v>3926</v>
      </c>
      <c r="F1242" s="183" t="s">
        <v>3648</v>
      </c>
      <c r="G1242" s="270" t="str">
        <f t="shared" si="53"/>
        <v>32.943065</v>
      </c>
      <c r="H1242" s="270" t="str">
        <f t="shared" si="54"/>
        <v>69.955033</v>
      </c>
      <c r="I1242" s="123">
        <v>4.0</v>
      </c>
      <c r="J1242" s="123">
        <v>5.0</v>
      </c>
      <c r="K1242" s="123">
        <v>0.0</v>
      </c>
      <c r="L1242" s="123">
        <v>5.0</v>
      </c>
      <c r="M1242" s="123">
        <v>0.0</v>
      </c>
      <c r="N1242" s="123">
        <v>0.0</v>
      </c>
      <c r="O1242" s="123">
        <v>5.0</v>
      </c>
      <c r="P1242" s="128" t="s">
        <v>6113</v>
      </c>
      <c r="Q1242" s="124"/>
      <c r="R1242" s="126"/>
      <c r="S1242" s="22"/>
      <c r="T1242" s="55"/>
      <c r="U1242" s="55"/>
      <c r="V1242" s="55"/>
      <c r="W1242" s="55"/>
      <c r="X1242" s="55"/>
      <c r="Y1242" s="55"/>
      <c r="Z1242" s="55"/>
      <c r="AA1242" s="55"/>
      <c r="AB1242" s="55"/>
      <c r="AC1242" s="55"/>
      <c r="AD1242" s="55"/>
    </row>
    <row r="1243">
      <c r="A1243" s="22" t="s">
        <v>4236</v>
      </c>
      <c r="B1243" s="120" t="s">
        <v>3630</v>
      </c>
      <c r="C1243" s="22" t="s">
        <v>4237</v>
      </c>
      <c r="D1243" s="21" t="s">
        <v>37</v>
      </c>
      <c r="E1243" s="123" t="s">
        <v>3793</v>
      </c>
      <c r="F1243" s="183" t="s">
        <v>3792</v>
      </c>
      <c r="G1243" s="270" t="str">
        <f t="shared" si="53"/>
        <v>33.150049</v>
      </c>
      <c r="H1243" s="270" t="str">
        <f t="shared" si="54"/>
        <v>70.433361</v>
      </c>
      <c r="I1243" s="123">
        <v>5.0</v>
      </c>
      <c r="J1243" s="123">
        <v>10.0</v>
      </c>
      <c r="K1243" s="123">
        <v>0.0</v>
      </c>
      <c r="L1243" s="123">
        <v>4.0</v>
      </c>
      <c r="M1243" s="123">
        <v>0.0</v>
      </c>
      <c r="N1243" s="123">
        <v>0.0</v>
      </c>
      <c r="O1243" s="123">
        <v>4.0</v>
      </c>
      <c r="P1243" s="128" t="s">
        <v>6113</v>
      </c>
      <c r="Q1243" s="124"/>
      <c r="R1243" s="126"/>
      <c r="S1243" s="22"/>
      <c r="T1243" s="55"/>
      <c r="U1243" s="55"/>
      <c r="V1243" s="55"/>
      <c r="W1243" s="55"/>
      <c r="X1243" s="55"/>
      <c r="Y1243" s="55"/>
      <c r="Z1243" s="55"/>
      <c r="AA1243" s="55"/>
      <c r="AB1243" s="55"/>
      <c r="AC1243" s="55"/>
      <c r="AD1243" s="55"/>
    </row>
    <row r="1244">
      <c r="A1244" s="22" t="s">
        <v>4239</v>
      </c>
      <c r="B1244" s="120" t="s">
        <v>3630</v>
      </c>
      <c r="C1244" s="22" t="s">
        <v>4240</v>
      </c>
      <c r="D1244" s="21" t="s">
        <v>37</v>
      </c>
      <c r="E1244" s="123" t="s">
        <v>3793</v>
      </c>
      <c r="F1244" s="183" t="s">
        <v>3792</v>
      </c>
      <c r="G1244" s="270" t="str">
        <f t="shared" si="53"/>
        <v>33.150049</v>
      </c>
      <c r="H1244" s="270" t="str">
        <f t="shared" si="54"/>
        <v>70.433361</v>
      </c>
      <c r="I1244" s="123">
        <v>8.0</v>
      </c>
      <c r="J1244" s="123">
        <v>14.0</v>
      </c>
      <c r="K1244" s="123">
        <v>0.0</v>
      </c>
      <c r="L1244" s="123">
        <v>4.0</v>
      </c>
      <c r="M1244" s="123">
        <v>0.0</v>
      </c>
      <c r="N1244" s="123">
        <v>0.0</v>
      </c>
      <c r="O1244" s="123">
        <v>12.0</v>
      </c>
      <c r="P1244" s="128" t="s">
        <v>6113</v>
      </c>
      <c r="Q1244" s="124"/>
      <c r="R1244" s="126"/>
      <c r="S1244" s="22"/>
      <c r="T1244" s="55"/>
      <c r="U1244" s="55"/>
      <c r="V1244" s="55"/>
      <c r="W1244" s="55"/>
      <c r="X1244" s="55"/>
      <c r="Y1244" s="55"/>
      <c r="Z1244" s="55"/>
      <c r="AA1244" s="55"/>
      <c r="AB1244" s="55"/>
      <c r="AC1244" s="55"/>
      <c r="AD1244" s="55"/>
    </row>
    <row r="1245">
      <c r="A1245" s="22" t="s">
        <v>4242</v>
      </c>
      <c r="B1245" s="120" t="s">
        <v>3630</v>
      </c>
      <c r="C1245" s="22" t="s">
        <v>4240</v>
      </c>
      <c r="D1245" s="21" t="s">
        <v>37</v>
      </c>
      <c r="E1245" s="123" t="s">
        <v>3768</v>
      </c>
      <c r="F1245" s="183" t="s">
        <v>3648</v>
      </c>
      <c r="G1245" s="270" t="str">
        <f t="shared" si="53"/>
        <v>32.943065</v>
      </c>
      <c r="H1245" s="270" t="str">
        <f t="shared" si="54"/>
        <v>69.955033</v>
      </c>
      <c r="I1245" s="123">
        <v>7.0</v>
      </c>
      <c r="J1245" s="123">
        <v>15.0</v>
      </c>
      <c r="K1245" s="123">
        <v>0.0</v>
      </c>
      <c r="L1245" s="123">
        <v>0.0</v>
      </c>
      <c r="M1245" s="123">
        <v>0.0</v>
      </c>
      <c r="N1245" s="123">
        <v>0.0</v>
      </c>
      <c r="O1245" s="123">
        <v>4.0</v>
      </c>
      <c r="P1245" s="128" t="s">
        <v>6113</v>
      </c>
      <c r="Q1245" s="124"/>
      <c r="R1245" s="126"/>
      <c r="S1245" s="22"/>
      <c r="T1245" s="55"/>
      <c r="U1245" s="55"/>
      <c r="V1245" s="55"/>
      <c r="W1245" s="55"/>
      <c r="X1245" s="55"/>
      <c r="Y1245" s="55"/>
      <c r="Z1245" s="55"/>
      <c r="AA1245" s="55"/>
      <c r="AB1245" s="55"/>
      <c r="AC1245" s="55"/>
      <c r="AD1245" s="55"/>
    </row>
    <row r="1246">
      <c r="A1246" s="22" t="s">
        <v>4244</v>
      </c>
      <c r="B1246" s="120" t="s">
        <v>3630</v>
      </c>
      <c r="C1246" s="22" t="s">
        <v>4245</v>
      </c>
      <c r="D1246" s="21" t="s">
        <v>37</v>
      </c>
      <c r="E1246" s="123" t="s">
        <v>4249</v>
      </c>
      <c r="F1246" s="183" t="s">
        <v>4248</v>
      </c>
      <c r="G1246" s="270" t="str">
        <f t="shared" si="53"/>
        <v>33.940547</v>
      </c>
      <c r="H1246" s="270" t="str">
        <f t="shared" si="54"/>
        <v>71.049776</v>
      </c>
      <c r="I1246" s="123">
        <v>5.0</v>
      </c>
      <c r="J1246" s="123">
        <v>15.0</v>
      </c>
      <c r="K1246" s="123">
        <v>0.0</v>
      </c>
      <c r="L1246" s="123">
        <v>2.0</v>
      </c>
      <c r="M1246" s="123">
        <v>0.0</v>
      </c>
      <c r="N1246" s="123">
        <v>0.0</v>
      </c>
      <c r="O1246" s="123">
        <v>15.0</v>
      </c>
      <c r="P1246" s="128" t="s">
        <v>6113</v>
      </c>
      <c r="Q1246" s="124"/>
      <c r="R1246" s="126"/>
      <c r="S1246" s="22"/>
      <c r="T1246" s="55"/>
      <c r="U1246" s="55"/>
      <c r="V1246" s="55"/>
      <c r="W1246" s="55"/>
      <c r="X1246" s="55"/>
      <c r="Y1246" s="55"/>
      <c r="Z1246" s="55"/>
      <c r="AA1246" s="55"/>
      <c r="AB1246" s="55"/>
      <c r="AC1246" s="55"/>
      <c r="AD1246" s="55"/>
    </row>
    <row r="1247">
      <c r="A1247" s="22" t="s">
        <v>4251</v>
      </c>
      <c r="B1247" s="120" t="s">
        <v>3630</v>
      </c>
      <c r="C1247" s="22" t="s">
        <v>4252</v>
      </c>
      <c r="D1247" s="21" t="s">
        <v>37</v>
      </c>
      <c r="E1247" s="123" t="s">
        <v>4217</v>
      </c>
      <c r="F1247" s="183" t="s">
        <v>4216</v>
      </c>
      <c r="G1247" s="270" t="str">
        <f t="shared" si="53"/>
        <v>32.943336</v>
      </c>
      <c r="H1247" s="270" t="str">
        <f t="shared" si="54"/>
        <v>69.899944</v>
      </c>
      <c r="I1247" s="123">
        <v>11.0</v>
      </c>
      <c r="J1247" s="123">
        <v>11.0</v>
      </c>
      <c r="K1247" s="123">
        <v>10.0</v>
      </c>
      <c r="L1247" s="123">
        <v>10.0</v>
      </c>
      <c r="M1247" s="123">
        <v>7.0</v>
      </c>
      <c r="N1247" s="123">
        <v>7.0</v>
      </c>
      <c r="O1247" s="123">
        <v>7.0</v>
      </c>
      <c r="P1247" s="128" t="s">
        <v>6113</v>
      </c>
      <c r="Q1247" s="124"/>
      <c r="R1247" s="126"/>
      <c r="S1247" s="22"/>
      <c r="T1247" s="55"/>
      <c r="U1247" s="55"/>
      <c r="V1247" s="55"/>
      <c r="W1247" s="55"/>
      <c r="X1247" s="55"/>
      <c r="Y1247" s="55"/>
      <c r="Z1247" s="55"/>
      <c r="AA1247" s="55"/>
      <c r="AB1247" s="55"/>
      <c r="AC1247" s="55"/>
      <c r="AD1247" s="55"/>
    </row>
    <row r="1248">
      <c r="A1248" s="22" t="s">
        <v>4254</v>
      </c>
      <c r="B1248" s="120" t="s">
        <v>3630</v>
      </c>
      <c r="C1248" s="22" t="s">
        <v>4255</v>
      </c>
      <c r="D1248" s="21" t="s">
        <v>37</v>
      </c>
      <c r="E1248" s="123" t="s">
        <v>4257</v>
      </c>
      <c r="F1248" s="183" t="s">
        <v>3671</v>
      </c>
      <c r="G1248" s="270" t="str">
        <f t="shared" si="53"/>
        <v>32.320237</v>
      </c>
      <c r="H1248" s="270" t="str">
        <f t="shared" si="54"/>
        <v>69.859740</v>
      </c>
      <c r="I1248" s="123">
        <v>8.0</v>
      </c>
      <c r="J1248" s="123">
        <v>12.0</v>
      </c>
      <c r="K1248" s="123">
        <v>0.0</v>
      </c>
      <c r="L1248" s="123">
        <v>11.0</v>
      </c>
      <c r="M1248" s="123">
        <v>0.0</v>
      </c>
      <c r="N1248" s="123">
        <v>0.0</v>
      </c>
      <c r="O1248" s="123">
        <v>4.0</v>
      </c>
      <c r="P1248" s="128" t="s">
        <v>6113</v>
      </c>
      <c r="Q1248" s="124"/>
      <c r="R1248" s="126"/>
      <c r="S1248" s="22"/>
      <c r="T1248" s="55"/>
      <c r="U1248" s="55"/>
      <c r="V1248" s="55"/>
      <c r="W1248" s="55"/>
      <c r="X1248" s="55"/>
      <c r="Y1248" s="55"/>
      <c r="Z1248" s="55"/>
      <c r="AA1248" s="55"/>
      <c r="AB1248" s="55"/>
      <c r="AC1248" s="55"/>
      <c r="AD1248" s="55"/>
    </row>
    <row r="1249">
      <c r="A1249" s="22" t="s">
        <v>4259</v>
      </c>
      <c r="B1249" s="120" t="s">
        <v>3630</v>
      </c>
      <c r="C1249" s="22" t="s">
        <v>4260</v>
      </c>
      <c r="D1249" s="21" t="s">
        <v>37</v>
      </c>
      <c r="E1249" s="123" t="s">
        <v>4044</v>
      </c>
      <c r="F1249" s="183" t="s">
        <v>3648</v>
      </c>
      <c r="G1249" s="270" t="str">
        <f t="shared" si="53"/>
        <v>32.943065</v>
      </c>
      <c r="H1249" s="270" t="str">
        <f t="shared" si="54"/>
        <v>69.955033</v>
      </c>
      <c r="I1249" s="123">
        <v>2.0</v>
      </c>
      <c r="J1249" s="123">
        <v>7.0</v>
      </c>
      <c r="K1249" s="123">
        <v>4.0</v>
      </c>
      <c r="L1249" s="123">
        <v>4.0</v>
      </c>
      <c r="M1249" s="123">
        <v>0.0</v>
      </c>
      <c r="N1249" s="123">
        <v>0.0</v>
      </c>
      <c r="O1249" s="123">
        <v>3.0</v>
      </c>
      <c r="P1249" s="128" t="s">
        <v>6113</v>
      </c>
      <c r="Q1249" s="124"/>
      <c r="R1249" s="126"/>
      <c r="S1249" s="22"/>
      <c r="T1249" s="55"/>
      <c r="U1249" s="55"/>
      <c r="V1249" s="55"/>
      <c r="W1249" s="55"/>
      <c r="X1249" s="55"/>
      <c r="Y1249" s="55"/>
      <c r="Z1249" s="55"/>
      <c r="AA1249" s="55"/>
      <c r="AB1249" s="55"/>
      <c r="AC1249" s="55"/>
      <c r="AD1249" s="55"/>
    </row>
    <row r="1250">
      <c r="A1250" s="22" t="s">
        <v>4262</v>
      </c>
      <c r="B1250" s="120" t="s">
        <v>3630</v>
      </c>
      <c r="C1250" s="22" t="s">
        <v>4263</v>
      </c>
      <c r="D1250" s="21" t="s">
        <v>37</v>
      </c>
      <c r="E1250" s="123" t="s">
        <v>4265</v>
      </c>
      <c r="F1250" s="183" t="s">
        <v>3648</v>
      </c>
      <c r="G1250" s="270" t="str">
        <f t="shared" si="53"/>
        <v>32.943065</v>
      </c>
      <c r="H1250" s="270" t="str">
        <f t="shared" si="54"/>
        <v>69.955033</v>
      </c>
      <c r="I1250" s="123">
        <v>10.0</v>
      </c>
      <c r="J1250" s="123">
        <v>15.0</v>
      </c>
      <c r="K1250" s="123">
        <v>0.0</v>
      </c>
      <c r="L1250" s="123">
        <v>0.0</v>
      </c>
      <c r="M1250" s="123">
        <v>0.0</v>
      </c>
      <c r="N1250" s="123">
        <v>0.0</v>
      </c>
      <c r="O1250" s="123">
        <v>10.0</v>
      </c>
      <c r="P1250" s="128" t="s">
        <v>6113</v>
      </c>
      <c r="Q1250" s="124"/>
      <c r="R1250" s="126"/>
      <c r="S1250" s="22"/>
      <c r="T1250" s="55"/>
      <c r="U1250" s="55"/>
      <c r="V1250" s="55"/>
      <c r="W1250" s="55"/>
      <c r="X1250" s="55"/>
      <c r="Y1250" s="55"/>
      <c r="Z1250" s="55"/>
      <c r="AA1250" s="55"/>
      <c r="AB1250" s="55"/>
      <c r="AC1250" s="55"/>
      <c r="AD1250" s="55"/>
    </row>
    <row r="1251">
      <c r="A1251" s="22" t="s">
        <v>4267</v>
      </c>
      <c r="B1251" s="120" t="s">
        <v>3630</v>
      </c>
      <c r="C1251" s="22" t="s">
        <v>4268</v>
      </c>
      <c r="D1251" s="21" t="s">
        <v>37</v>
      </c>
      <c r="E1251" s="123" t="s">
        <v>4271</v>
      </c>
      <c r="F1251" s="183" t="s">
        <v>4270</v>
      </c>
      <c r="G1251" s="270" t="str">
        <f t="shared" si="53"/>
        <v>32.944834</v>
      </c>
      <c r="H1251" s="270" t="str">
        <f t="shared" si="54"/>
        <v>70.301845</v>
      </c>
      <c r="I1251" s="123">
        <v>16.0</v>
      </c>
      <c r="J1251" s="123">
        <v>17.0</v>
      </c>
      <c r="K1251" s="123">
        <v>0.0</v>
      </c>
      <c r="L1251" s="123">
        <v>0.0</v>
      </c>
      <c r="M1251" s="123">
        <v>0.0</v>
      </c>
      <c r="N1251" s="123">
        <v>0.0</v>
      </c>
      <c r="O1251" s="123">
        <v>10.0</v>
      </c>
      <c r="P1251" s="128" t="s">
        <v>6113</v>
      </c>
      <c r="Q1251" s="124"/>
      <c r="R1251" s="126"/>
      <c r="S1251" s="22"/>
      <c r="T1251" s="55"/>
      <c r="U1251" s="55"/>
      <c r="V1251" s="55"/>
      <c r="W1251" s="55"/>
      <c r="X1251" s="55"/>
      <c r="Y1251" s="55"/>
      <c r="Z1251" s="55"/>
      <c r="AA1251" s="55"/>
      <c r="AB1251" s="55"/>
      <c r="AC1251" s="55"/>
      <c r="AD1251" s="55"/>
    </row>
    <row r="1252">
      <c r="A1252" s="22" t="s">
        <v>4273</v>
      </c>
      <c r="B1252" s="120" t="s">
        <v>3630</v>
      </c>
      <c r="C1252" s="22" t="s">
        <v>4274</v>
      </c>
      <c r="D1252" s="21" t="s">
        <v>37</v>
      </c>
      <c r="E1252" s="123" t="s">
        <v>4231</v>
      </c>
      <c r="F1252" s="183" t="s">
        <v>4230</v>
      </c>
      <c r="G1252" s="270" t="str">
        <f t="shared" si="53"/>
        <v>32.938775</v>
      </c>
      <c r="H1252" s="270" t="str">
        <f t="shared" si="54"/>
        <v>70.248273</v>
      </c>
      <c r="I1252" s="123">
        <v>2.0</v>
      </c>
      <c r="J1252" s="123">
        <v>4.0</v>
      </c>
      <c r="K1252" s="123">
        <v>0.0</v>
      </c>
      <c r="L1252" s="123">
        <v>0.0</v>
      </c>
      <c r="M1252" s="123">
        <v>0.0</v>
      </c>
      <c r="N1252" s="123">
        <v>0.0</v>
      </c>
      <c r="O1252" s="123">
        <v>1.0</v>
      </c>
      <c r="P1252" s="128" t="s">
        <v>6113</v>
      </c>
      <c r="Q1252" s="124"/>
      <c r="R1252" s="126"/>
      <c r="S1252" s="22"/>
      <c r="T1252" s="55"/>
      <c r="U1252" s="55"/>
      <c r="V1252" s="55"/>
      <c r="W1252" s="55"/>
      <c r="X1252" s="55"/>
      <c r="Y1252" s="55"/>
      <c r="Z1252" s="55"/>
      <c r="AA1252" s="55"/>
      <c r="AB1252" s="55"/>
      <c r="AC1252" s="55"/>
      <c r="AD1252" s="55"/>
    </row>
    <row r="1253">
      <c r="A1253" s="20" t="s">
        <v>2300</v>
      </c>
      <c r="B1253" s="21" t="s">
        <v>2301</v>
      </c>
      <c r="C1253" s="22" t="s">
        <v>2302</v>
      </c>
      <c r="D1253" s="21" t="s">
        <v>2303</v>
      </c>
      <c r="E1253" s="20" t="s">
        <v>2306</v>
      </c>
      <c r="F1253" s="21" t="s">
        <v>2305</v>
      </c>
      <c r="G1253" s="270" t="str">
        <f t="shared" si="53"/>
        <v>-1.636037</v>
      </c>
      <c r="H1253" s="270" t="str">
        <f t="shared" ref="H1253:H1254" si="55">RIGHT(F1253,FIND(",", F1253)-1)</f>
        <v>41.583711</v>
      </c>
      <c r="I1253" s="20">
        <v>8.0</v>
      </c>
      <c r="J1253" s="20">
        <v>10.0</v>
      </c>
      <c r="K1253" s="20">
        <v>2.0</v>
      </c>
      <c r="L1253" s="20">
        <v>2.0</v>
      </c>
      <c r="M1253" s="20">
        <v>0.0</v>
      </c>
      <c r="N1253" s="20">
        <v>1.0</v>
      </c>
      <c r="O1253" s="20">
        <v>1.0</v>
      </c>
      <c r="P1253" s="128" t="s">
        <v>6113</v>
      </c>
      <c r="Q1253" s="26"/>
      <c r="R1253" s="26"/>
      <c r="S1253" s="20"/>
      <c r="T1253" s="53"/>
      <c r="U1253" s="53"/>
      <c r="V1253" s="53"/>
      <c r="W1253" s="53"/>
      <c r="X1253" s="53"/>
      <c r="Y1253" s="53"/>
    </row>
    <row r="1254">
      <c r="A1254" s="20" t="s">
        <v>2310</v>
      </c>
      <c r="B1254" s="21" t="s">
        <v>2301</v>
      </c>
      <c r="C1254" s="22" t="s">
        <v>2311</v>
      </c>
      <c r="D1254" s="21" t="s">
        <v>2303</v>
      </c>
      <c r="E1254" s="20" t="s">
        <v>2313</v>
      </c>
      <c r="F1254" s="21" t="s">
        <v>2305</v>
      </c>
      <c r="G1254" s="270" t="str">
        <f t="shared" si="53"/>
        <v>-1.636037</v>
      </c>
      <c r="H1254" s="270" t="str">
        <f t="shared" si="55"/>
        <v>41.583711</v>
      </c>
      <c r="I1254" s="20">
        <v>5.0</v>
      </c>
      <c r="J1254" s="20">
        <v>10.0</v>
      </c>
      <c r="K1254" s="20">
        <v>0.0</v>
      </c>
      <c r="L1254" s="20">
        <v>0.0</v>
      </c>
      <c r="M1254" s="20">
        <v>0.0</v>
      </c>
      <c r="N1254" s="20">
        <v>0.0</v>
      </c>
      <c r="O1254" s="20">
        <v>4.0</v>
      </c>
      <c r="P1254" s="128" t="s">
        <v>6113</v>
      </c>
      <c r="Q1254" s="26"/>
      <c r="R1254" s="20"/>
      <c r="S1254" s="20"/>
      <c r="T1254" s="53"/>
      <c r="U1254" s="53"/>
      <c r="V1254" s="53"/>
      <c r="W1254" s="53"/>
      <c r="X1254" s="53"/>
      <c r="Y1254" s="53"/>
    </row>
    <row r="1255">
      <c r="A1255" s="20" t="s">
        <v>2314</v>
      </c>
      <c r="B1255" s="21" t="s">
        <v>2301</v>
      </c>
      <c r="C1255" s="22" t="s">
        <v>2311</v>
      </c>
      <c r="D1255" s="21" t="s">
        <v>2303</v>
      </c>
      <c r="E1255" s="20" t="s">
        <v>2317</v>
      </c>
      <c r="F1255" s="21" t="s">
        <v>2316</v>
      </c>
      <c r="G1255" s="270" t="str">
        <f t="shared" si="53"/>
        <v>5.152149</v>
      </c>
      <c r="H1255" s="270" t="str">
        <f t="shared" ref="H1255:H1256" si="56">RIGHT(F1255,FIND(",", F1255))</f>
        <v>46.199615</v>
      </c>
      <c r="I1255" s="20">
        <v>4.0</v>
      </c>
      <c r="J1255" s="20">
        <v>31.0</v>
      </c>
      <c r="K1255" s="20">
        <v>4.0</v>
      </c>
      <c r="L1255" s="20">
        <v>31.0</v>
      </c>
      <c r="M1255" s="20">
        <v>0.0</v>
      </c>
      <c r="N1255" s="20">
        <v>1.0</v>
      </c>
      <c r="O1255" s="20">
        <v>0.0</v>
      </c>
      <c r="P1255" s="128" t="s">
        <v>6113</v>
      </c>
      <c r="Q1255" s="26"/>
      <c r="R1255" s="20"/>
      <c r="S1255" s="20"/>
      <c r="T1255" s="53"/>
      <c r="U1255" s="53"/>
      <c r="V1255" s="53"/>
      <c r="W1255" s="53"/>
      <c r="X1255" s="53"/>
      <c r="Y1255" s="53"/>
    </row>
    <row r="1256">
      <c r="A1256" s="20" t="s">
        <v>2320</v>
      </c>
      <c r="B1256" s="21" t="s">
        <v>2301</v>
      </c>
      <c r="C1256" s="22" t="s">
        <v>2321</v>
      </c>
      <c r="D1256" s="21" t="s">
        <v>2303</v>
      </c>
      <c r="E1256" s="20" t="s">
        <v>2323</v>
      </c>
      <c r="F1256" s="21" t="s">
        <v>2316</v>
      </c>
      <c r="G1256" s="270" t="str">
        <f t="shared" si="53"/>
        <v>5.152149</v>
      </c>
      <c r="H1256" s="270" t="str">
        <f t="shared" si="56"/>
        <v>46.199615</v>
      </c>
      <c r="I1256" s="20">
        <v>8.0</v>
      </c>
      <c r="J1256" s="20">
        <v>8.0</v>
      </c>
      <c r="K1256" s="20">
        <v>0.0</v>
      </c>
      <c r="L1256" s="20">
        <v>0.0</v>
      </c>
      <c r="M1256" s="20">
        <v>0.0</v>
      </c>
      <c r="N1256" s="20">
        <v>0.0</v>
      </c>
      <c r="O1256" s="20">
        <v>0.0</v>
      </c>
      <c r="P1256" s="128" t="s">
        <v>6113</v>
      </c>
      <c r="Q1256" s="26"/>
      <c r="R1256" s="20"/>
      <c r="S1256" s="20"/>
      <c r="T1256" s="53"/>
      <c r="U1256" s="53"/>
      <c r="V1256" s="53"/>
      <c r="W1256" s="53"/>
      <c r="X1256" s="53"/>
      <c r="Y1256" s="53"/>
    </row>
    <row r="1257">
      <c r="A1257" s="20" t="s">
        <v>2325</v>
      </c>
      <c r="B1257" s="21" t="s">
        <v>2301</v>
      </c>
      <c r="C1257" s="22" t="s">
        <v>2326</v>
      </c>
      <c r="D1257" s="21" t="s">
        <v>2303</v>
      </c>
      <c r="E1257" s="20" t="s">
        <v>2329</v>
      </c>
      <c r="F1257" s="21" t="s">
        <v>2328</v>
      </c>
      <c r="G1257" s="270" t="str">
        <f t="shared" si="53"/>
        <v>11.285478</v>
      </c>
      <c r="H1257" s="240">
        <v>51.076253</v>
      </c>
      <c r="I1257" s="20">
        <v>8.0</v>
      </c>
      <c r="J1257" s="20">
        <v>12.0</v>
      </c>
      <c r="K1257" s="20">
        <v>0.0</v>
      </c>
      <c r="L1257" s="20">
        <v>0.0</v>
      </c>
      <c r="M1257" s="20">
        <v>0.0</v>
      </c>
      <c r="N1257" s="20">
        <v>0.0</v>
      </c>
      <c r="O1257" s="20">
        <v>0.0</v>
      </c>
      <c r="P1257" s="128" t="s">
        <v>6113</v>
      </c>
      <c r="Q1257" s="26"/>
      <c r="R1257" s="20"/>
      <c r="S1257" s="20"/>
      <c r="T1257" s="53"/>
      <c r="U1257" s="53"/>
      <c r="V1257" s="53"/>
      <c r="W1257" s="53"/>
      <c r="X1257" s="53"/>
      <c r="Y1257" s="53"/>
    </row>
    <row r="1258">
      <c r="A1258" s="20" t="s">
        <v>2331</v>
      </c>
      <c r="B1258" s="21" t="s">
        <v>2301</v>
      </c>
      <c r="C1258" s="22" t="s">
        <v>2332</v>
      </c>
      <c r="D1258" s="21" t="s">
        <v>2303</v>
      </c>
      <c r="E1258" s="20" t="s">
        <v>2334</v>
      </c>
      <c r="F1258" s="21" t="s">
        <v>2316</v>
      </c>
      <c r="G1258" s="270" t="str">
        <f t="shared" si="53"/>
        <v>5.152149</v>
      </c>
      <c r="H1258" s="270" t="str">
        <f t="shared" ref="H1258:H1261" si="57">RIGHT(F1258,FIND(",", F1258))</f>
        <v>46.199615</v>
      </c>
      <c r="I1258" s="20">
        <v>0.0</v>
      </c>
      <c r="J1258" s="20">
        <v>6.0</v>
      </c>
      <c r="K1258" s="20">
        <v>0.0</v>
      </c>
      <c r="L1258" s="20">
        <v>4.0</v>
      </c>
      <c r="M1258" s="20">
        <v>0.0</v>
      </c>
      <c r="N1258" s="20">
        <v>0.0</v>
      </c>
      <c r="O1258" s="20">
        <v>3.0</v>
      </c>
      <c r="P1258" s="128" t="s">
        <v>6113</v>
      </c>
      <c r="Q1258" s="26"/>
      <c r="R1258" s="20"/>
      <c r="S1258" s="20"/>
      <c r="T1258" s="53"/>
      <c r="U1258" s="53"/>
      <c r="V1258" s="53"/>
      <c r="W1258" s="53"/>
      <c r="X1258" s="53"/>
      <c r="Y1258" s="53"/>
    </row>
    <row r="1259">
      <c r="A1259" s="20" t="s">
        <v>2336</v>
      </c>
      <c r="B1259" s="21" t="s">
        <v>2301</v>
      </c>
      <c r="C1259" s="22" t="s">
        <v>2337</v>
      </c>
      <c r="D1259" s="21" t="s">
        <v>2303</v>
      </c>
      <c r="E1259" s="20" t="s">
        <v>2340</v>
      </c>
      <c r="F1259" s="21" t="s">
        <v>2339</v>
      </c>
      <c r="G1259" s="270" t="str">
        <f t="shared" si="53"/>
        <v>5.538062</v>
      </c>
      <c r="H1259" s="270" t="str">
        <f t="shared" si="57"/>
        <v>46.386467</v>
      </c>
      <c r="I1259" s="20">
        <v>8.0</v>
      </c>
      <c r="J1259" s="20">
        <v>15.0</v>
      </c>
      <c r="K1259" s="20">
        <v>5.0</v>
      </c>
      <c r="L1259" s="20">
        <v>10.0</v>
      </c>
      <c r="M1259" s="20">
        <v>0.0</v>
      </c>
      <c r="N1259" s="20">
        <v>0.0</v>
      </c>
      <c r="O1259" s="20">
        <v>0.0</v>
      </c>
      <c r="P1259" s="128" t="s">
        <v>6113</v>
      </c>
      <c r="Q1259" s="26"/>
      <c r="R1259" s="20"/>
      <c r="S1259" s="20"/>
      <c r="T1259" s="53"/>
      <c r="U1259" s="53"/>
      <c r="V1259" s="53"/>
      <c r="W1259" s="53"/>
      <c r="X1259" s="53"/>
      <c r="Y1259" s="53"/>
    </row>
    <row r="1260">
      <c r="A1260" s="20" t="s">
        <v>2342</v>
      </c>
      <c r="B1260" s="21" t="s">
        <v>2301</v>
      </c>
      <c r="C1260" s="22" t="s">
        <v>2343</v>
      </c>
      <c r="D1260" s="21" t="s">
        <v>37</v>
      </c>
      <c r="E1260" s="20" t="s">
        <v>2346</v>
      </c>
      <c r="F1260" s="21" t="s">
        <v>2345</v>
      </c>
      <c r="G1260" s="270" t="str">
        <f t="shared" si="53"/>
        <v>1.116195</v>
      </c>
      <c r="H1260" s="270" t="str">
        <f t="shared" si="57"/>
        <v>44.031816</v>
      </c>
      <c r="I1260" s="20">
        <v>2.0</v>
      </c>
      <c r="J1260" s="20">
        <v>6.0</v>
      </c>
      <c r="K1260" s="20">
        <v>0.0</v>
      </c>
      <c r="L1260" s="20">
        <v>0.0</v>
      </c>
      <c r="M1260" s="20">
        <v>0.0</v>
      </c>
      <c r="N1260" s="20">
        <v>0.0</v>
      </c>
      <c r="O1260" s="20">
        <v>2.0</v>
      </c>
      <c r="P1260" s="128" t="s">
        <v>6113</v>
      </c>
      <c r="Q1260" s="26"/>
      <c r="R1260" s="20"/>
      <c r="S1260" s="20"/>
      <c r="T1260" s="53"/>
      <c r="U1260" s="53"/>
      <c r="V1260" s="53"/>
      <c r="W1260" s="53"/>
      <c r="X1260" s="53"/>
      <c r="Y1260" s="53"/>
    </row>
    <row r="1261">
      <c r="A1261" s="20" t="s">
        <v>2348</v>
      </c>
      <c r="B1261" s="21" t="s">
        <v>2301</v>
      </c>
      <c r="C1261" s="22" t="s">
        <v>2349</v>
      </c>
      <c r="D1261" s="21" t="s">
        <v>37</v>
      </c>
      <c r="E1261" s="20" t="s">
        <v>2334</v>
      </c>
      <c r="F1261" s="21" t="s">
        <v>2316</v>
      </c>
      <c r="G1261" s="270" t="str">
        <f t="shared" si="53"/>
        <v>5.152149</v>
      </c>
      <c r="H1261" s="270" t="str">
        <f t="shared" si="57"/>
        <v>46.199615</v>
      </c>
      <c r="I1261" s="20">
        <v>1.0</v>
      </c>
      <c r="J1261" s="20">
        <v>36.0</v>
      </c>
      <c r="K1261" s="20">
        <v>0.0</v>
      </c>
      <c r="L1261" s="20">
        <v>0.0</v>
      </c>
      <c r="M1261" s="20">
        <v>0.0</v>
      </c>
      <c r="N1261" s="20">
        <v>0.0</v>
      </c>
      <c r="O1261" s="20">
        <v>0.0</v>
      </c>
      <c r="P1261" s="128" t="s">
        <v>6113</v>
      </c>
      <c r="Q1261" s="26"/>
      <c r="R1261" s="20"/>
      <c r="S1261" s="20"/>
      <c r="T1261" s="53"/>
      <c r="U1261" s="53"/>
      <c r="V1261" s="53"/>
      <c r="W1261" s="53"/>
      <c r="X1261" s="53"/>
      <c r="Y1261" s="53"/>
    </row>
    <row r="1262">
      <c r="A1262" s="20" t="s">
        <v>2351</v>
      </c>
      <c r="B1262" s="21" t="s">
        <v>2301</v>
      </c>
      <c r="C1262" s="22" t="s">
        <v>2352</v>
      </c>
      <c r="D1262" s="21" t="s">
        <v>37</v>
      </c>
      <c r="E1262" s="20" t="s">
        <v>2355</v>
      </c>
      <c r="F1262" s="21" t="s">
        <v>2354</v>
      </c>
      <c r="G1262" s="270" t="str">
        <f t="shared" si="53"/>
        <v>-0.356045</v>
      </c>
      <c r="H1262" s="270" t="str">
        <f>RIGHT(F1262,FIND(",", F1262)-1)</f>
        <v>42.546057</v>
      </c>
      <c r="I1262" s="20">
        <v>2.0</v>
      </c>
      <c r="J1262" s="20">
        <v>2.0</v>
      </c>
      <c r="K1262" s="20">
        <v>0.0</v>
      </c>
      <c r="L1262" s="20">
        <v>0.0</v>
      </c>
      <c r="M1262" s="20">
        <v>0.0</v>
      </c>
      <c r="N1262" s="20">
        <v>0.0</v>
      </c>
      <c r="O1262" s="20">
        <v>2.0</v>
      </c>
      <c r="P1262" s="128" t="s">
        <v>6113</v>
      </c>
      <c r="Q1262" s="26"/>
      <c r="R1262" s="20"/>
      <c r="S1262" s="20"/>
      <c r="T1262" s="53"/>
      <c r="U1262" s="53"/>
      <c r="V1262" s="53"/>
      <c r="W1262" s="53"/>
      <c r="X1262" s="53"/>
      <c r="Y1262" s="53"/>
    </row>
    <row r="1263">
      <c r="A1263" s="20" t="s">
        <v>2357</v>
      </c>
      <c r="B1263" s="21" t="s">
        <v>2301</v>
      </c>
      <c r="C1263" s="22" t="s">
        <v>2358</v>
      </c>
      <c r="D1263" s="21" t="s">
        <v>37</v>
      </c>
      <c r="E1263" s="20" t="s">
        <v>2361</v>
      </c>
      <c r="F1263" s="21" t="s">
        <v>2360</v>
      </c>
      <c r="G1263" s="270" t="str">
        <f t="shared" si="53"/>
        <v>1.960222</v>
      </c>
      <c r="H1263" s="270" t="str">
        <f>RIGHT(F1263,FIND(",", F1263))</f>
        <v>42.431968</v>
      </c>
      <c r="I1263" s="20">
        <v>0.0</v>
      </c>
      <c r="J1263" s="20">
        <v>0.0</v>
      </c>
      <c r="K1263" s="20">
        <v>0.0</v>
      </c>
      <c r="L1263" s="20">
        <v>0.0</v>
      </c>
      <c r="M1263" s="20">
        <v>0.0</v>
      </c>
      <c r="N1263" s="20">
        <v>0.0</v>
      </c>
      <c r="O1263" s="20">
        <v>0.0</v>
      </c>
      <c r="P1263" s="128" t="s">
        <v>6113</v>
      </c>
      <c r="Q1263" s="26"/>
      <c r="R1263" s="20"/>
      <c r="S1263" s="20"/>
      <c r="T1263" s="53"/>
      <c r="U1263" s="53"/>
      <c r="V1263" s="53"/>
      <c r="W1263" s="53"/>
      <c r="X1263" s="53"/>
      <c r="Y1263" s="53"/>
    </row>
    <row r="1264">
      <c r="A1264" s="20" t="s">
        <v>2363</v>
      </c>
      <c r="B1264" s="21" t="s">
        <v>2301</v>
      </c>
      <c r="C1264" s="22" t="s">
        <v>2364</v>
      </c>
      <c r="D1264" s="21" t="s">
        <v>37</v>
      </c>
      <c r="E1264" s="20" t="s">
        <v>2355</v>
      </c>
      <c r="F1264" s="21" t="s">
        <v>2354</v>
      </c>
      <c r="G1264" s="270" t="str">
        <f t="shared" si="53"/>
        <v>-0.356045</v>
      </c>
      <c r="H1264" s="270" t="str">
        <f>RIGHT(F1264,FIND(",", F1264)-1)</f>
        <v>42.546057</v>
      </c>
      <c r="I1264" s="20">
        <v>0.0</v>
      </c>
      <c r="J1264" s="20">
        <v>0.0</v>
      </c>
      <c r="K1264" s="20">
        <v>0.0</v>
      </c>
      <c r="L1264" s="20">
        <v>0.0</v>
      </c>
      <c r="M1264" s="20">
        <v>0.0</v>
      </c>
      <c r="N1264" s="20">
        <v>0.0</v>
      </c>
      <c r="O1264" s="20">
        <v>0.0</v>
      </c>
      <c r="P1264" s="128" t="s">
        <v>6113</v>
      </c>
      <c r="Q1264" s="26"/>
      <c r="R1264" s="20"/>
      <c r="S1264" s="20"/>
      <c r="T1264" s="53"/>
      <c r="U1264" s="53"/>
      <c r="V1264" s="53"/>
      <c r="W1264" s="53"/>
      <c r="X1264" s="53"/>
      <c r="Y1264" s="53"/>
    </row>
    <row r="1265">
      <c r="A1265" s="20" t="s">
        <v>2366</v>
      </c>
      <c r="B1265" s="21" t="s">
        <v>2301</v>
      </c>
      <c r="C1265" s="22" t="s">
        <v>2367</v>
      </c>
      <c r="D1265" s="21" t="s">
        <v>37</v>
      </c>
      <c r="E1265" s="20" t="s">
        <v>2370</v>
      </c>
      <c r="F1265" s="21" t="s">
        <v>2369</v>
      </c>
      <c r="G1265" s="270" t="str">
        <f t="shared" si="53"/>
        <v>2.142622</v>
      </c>
      <c r="H1265" s="270" t="str">
        <f t="shared" ref="H1265:H1285" si="58">RIGHT(F1265,FIND(",", F1265))</f>
        <v>45.116716</v>
      </c>
      <c r="I1265" s="20">
        <v>0.0</v>
      </c>
      <c r="J1265" s="20">
        <v>2.0</v>
      </c>
      <c r="K1265" s="20">
        <v>0.0</v>
      </c>
      <c r="L1265" s="20">
        <v>0.0</v>
      </c>
      <c r="M1265" s="20">
        <v>0.0</v>
      </c>
      <c r="N1265" s="20">
        <v>0.0</v>
      </c>
      <c r="O1265" s="20">
        <v>0.0</v>
      </c>
      <c r="P1265" s="128" t="s">
        <v>6113</v>
      </c>
      <c r="Q1265" s="26"/>
      <c r="R1265" s="20"/>
      <c r="S1265" s="20"/>
      <c r="T1265" s="53"/>
      <c r="U1265" s="53"/>
      <c r="V1265" s="53"/>
      <c r="W1265" s="53"/>
      <c r="X1265" s="53"/>
      <c r="Y1265" s="53"/>
    </row>
    <row r="1266">
      <c r="A1266" s="20" t="s">
        <v>2371</v>
      </c>
      <c r="B1266" s="21" t="s">
        <v>2301</v>
      </c>
      <c r="C1266" s="22" t="s">
        <v>2372</v>
      </c>
      <c r="D1266" s="21" t="s">
        <v>37</v>
      </c>
      <c r="E1266" s="20" t="s">
        <v>2374</v>
      </c>
      <c r="F1266" s="21" t="s">
        <v>2316</v>
      </c>
      <c r="G1266" s="270" t="str">
        <f t="shared" si="53"/>
        <v>5.152149</v>
      </c>
      <c r="H1266" s="270" t="str">
        <f t="shared" si="58"/>
        <v>46.199615</v>
      </c>
      <c r="I1266" s="20">
        <v>1.0</v>
      </c>
      <c r="J1266" s="20">
        <v>1.0</v>
      </c>
      <c r="K1266" s="20">
        <v>0.0</v>
      </c>
      <c r="L1266" s="20">
        <v>0.0</v>
      </c>
      <c r="M1266" s="20">
        <v>0.0</v>
      </c>
      <c r="N1266" s="20">
        <v>0.0</v>
      </c>
      <c r="O1266" s="20">
        <v>0.0</v>
      </c>
      <c r="P1266" s="128" t="s">
        <v>6113</v>
      </c>
      <c r="Q1266" s="26"/>
      <c r="R1266" s="20"/>
      <c r="S1266" s="20"/>
      <c r="T1266" s="53"/>
      <c r="U1266" s="53"/>
      <c r="V1266" s="53"/>
      <c r="W1266" s="53"/>
      <c r="X1266" s="53"/>
      <c r="Y1266" s="53"/>
    </row>
    <row r="1267">
      <c r="A1267" s="20" t="s">
        <v>2375</v>
      </c>
      <c r="B1267" s="21" t="s">
        <v>2301</v>
      </c>
      <c r="C1267" s="22" t="s">
        <v>2376</v>
      </c>
      <c r="D1267" s="21" t="s">
        <v>37</v>
      </c>
      <c r="E1267" s="20" t="s">
        <v>2379</v>
      </c>
      <c r="F1267" s="21" t="s">
        <v>2378</v>
      </c>
      <c r="G1267" s="270" t="str">
        <f t="shared" si="53"/>
        <v>1.876645</v>
      </c>
      <c r="H1267" s="270" t="str">
        <f t="shared" si="58"/>
        <v>44.247901</v>
      </c>
      <c r="I1267" s="20">
        <v>3.0</v>
      </c>
      <c r="J1267" s="20">
        <v>7.0</v>
      </c>
      <c r="K1267" s="20">
        <v>0.0</v>
      </c>
      <c r="L1267" s="20">
        <v>1.0</v>
      </c>
      <c r="M1267" s="20">
        <v>0.0</v>
      </c>
      <c r="N1267" s="20">
        <v>0.0</v>
      </c>
      <c r="O1267" s="20">
        <v>0.0</v>
      </c>
      <c r="P1267" s="128" t="s">
        <v>6113</v>
      </c>
      <c r="Q1267" s="26"/>
      <c r="R1267" s="20"/>
      <c r="S1267" s="20"/>
      <c r="T1267" s="53"/>
      <c r="U1267" s="53"/>
      <c r="V1267" s="53"/>
      <c r="W1267" s="53"/>
      <c r="X1267" s="53"/>
      <c r="Y1267" s="53"/>
    </row>
    <row r="1268">
      <c r="A1268" s="20" t="s">
        <v>2380</v>
      </c>
      <c r="B1268" s="21" t="s">
        <v>2301</v>
      </c>
      <c r="C1268" s="22" t="s">
        <v>2381</v>
      </c>
      <c r="D1268" s="21" t="s">
        <v>37</v>
      </c>
      <c r="E1268" s="20" t="s">
        <v>2384</v>
      </c>
      <c r="F1268" s="21" t="s">
        <v>2383</v>
      </c>
      <c r="G1268" s="270" t="str">
        <f t="shared" si="53"/>
        <v>9.786588</v>
      </c>
      <c r="H1268" s="270" t="str">
        <f t="shared" si="58"/>
        <v>49.365314</v>
      </c>
      <c r="I1268" s="20">
        <v>0.0</v>
      </c>
      <c r="J1268" s="20">
        <v>0.0</v>
      </c>
      <c r="K1268" s="20">
        <v>0.0</v>
      </c>
      <c r="L1268" s="20">
        <v>0.0</v>
      </c>
      <c r="M1268" s="20">
        <v>0.0</v>
      </c>
      <c r="N1268" s="20">
        <v>0.0</v>
      </c>
      <c r="O1268" s="20">
        <v>2.0</v>
      </c>
      <c r="P1268" s="128" t="s">
        <v>6113</v>
      </c>
      <c r="Q1268" s="26"/>
      <c r="R1268" s="20"/>
      <c r="S1268" s="20"/>
      <c r="T1268" s="53"/>
      <c r="U1268" s="53"/>
      <c r="V1268" s="53"/>
      <c r="W1268" s="53"/>
      <c r="X1268" s="53"/>
      <c r="Y1268" s="53"/>
    </row>
    <row r="1269">
      <c r="A1269" s="20" t="s">
        <v>2385</v>
      </c>
      <c r="B1269" s="21" t="s">
        <v>2301</v>
      </c>
      <c r="C1269" s="22" t="s">
        <v>2386</v>
      </c>
      <c r="D1269" s="21" t="s">
        <v>37</v>
      </c>
      <c r="E1269" s="20" t="s">
        <v>2388</v>
      </c>
      <c r="F1269" s="21" t="s">
        <v>2345</v>
      </c>
      <c r="G1269" s="270" t="str">
        <f t="shared" si="53"/>
        <v>1.116195</v>
      </c>
      <c r="H1269" s="270" t="str">
        <f t="shared" si="58"/>
        <v>44.031816</v>
      </c>
      <c r="I1269" s="20">
        <v>1.0</v>
      </c>
      <c r="J1269" s="20">
        <v>7.0</v>
      </c>
      <c r="K1269" s="20">
        <v>0.0</v>
      </c>
      <c r="L1269" s="20">
        <v>0.0</v>
      </c>
      <c r="M1269" s="20">
        <v>0.0</v>
      </c>
      <c r="N1269" s="20">
        <v>0.0</v>
      </c>
      <c r="O1269" s="20">
        <v>1.0</v>
      </c>
      <c r="P1269" s="128" t="s">
        <v>6113</v>
      </c>
      <c r="Q1269" s="26"/>
      <c r="R1269" s="20"/>
      <c r="S1269" s="20"/>
      <c r="T1269" s="53"/>
      <c r="U1269" s="53"/>
      <c r="V1269" s="53"/>
      <c r="W1269" s="53"/>
      <c r="X1269" s="53"/>
      <c r="Y1269" s="53"/>
    </row>
    <row r="1270">
      <c r="A1270" s="20" t="s">
        <v>2390</v>
      </c>
      <c r="B1270" s="21" t="s">
        <v>2301</v>
      </c>
      <c r="C1270" s="22" t="s">
        <v>2391</v>
      </c>
      <c r="D1270" s="21" t="s">
        <v>37</v>
      </c>
      <c r="E1270" s="20" t="s">
        <v>2394</v>
      </c>
      <c r="F1270" s="21" t="s">
        <v>2393</v>
      </c>
      <c r="G1270" s="270" t="str">
        <f t="shared" si="53"/>
        <v>0.491919</v>
      </c>
      <c r="H1270" s="270" t="str">
        <f t="shared" si="58"/>
        <v>42.778436</v>
      </c>
      <c r="I1270" s="20">
        <v>2.0</v>
      </c>
      <c r="J1270" s="20">
        <v>3.0</v>
      </c>
      <c r="K1270" s="20">
        <v>0.0</v>
      </c>
      <c r="L1270" s="20">
        <v>0.0</v>
      </c>
      <c r="M1270" s="20">
        <v>0.0</v>
      </c>
      <c r="N1270" s="20">
        <v>0.0</v>
      </c>
      <c r="O1270" s="20">
        <v>0.0</v>
      </c>
      <c r="P1270" s="128" t="s">
        <v>6113</v>
      </c>
      <c r="Q1270" s="26"/>
      <c r="R1270" s="20"/>
      <c r="S1270" s="20"/>
      <c r="T1270" s="53"/>
      <c r="U1270" s="53"/>
      <c r="V1270" s="53"/>
      <c r="W1270" s="53"/>
      <c r="X1270" s="53"/>
      <c r="Y1270" s="53"/>
    </row>
    <row r="1271">
      <c r="A1271" s="20" t="s">
        <v>2395</v>
      </c>
      <c r="B1271" s="21" t="s">
        <v>2301</v>
      </c>
      <c r="C1271" s="22" t="s">
        <v>2396</v>
      </c>
      <c r="D1271" s="21" t="s">
        <v>37</v>
      </c>
      <c r="E1271" s="20" t="s">
        <v>2400</v>
      </c>
      <c r="F1271" s="21" t="s">
        <v>2398</v>
      </c>
      <c r="G1271" s="270" t="str">
        <f t="shared" si="53"/>
        <v>1.9879983</v>
      </c>
      <c r="H1271" s="270" t="str">
        <f t="shared" si="58"/>
        <v>42.9894478</v>
      </c>
      <c r="I1271" s="20">
        <v>2.0</v>
      </c>
      <c r="J1271" s="20">
        <v>9.0</v>
      </c>
      <c r="K1271" s="20">
        <v>0.0</v>
      </c>
      <c r="L1271" s="20">
        <v>2.0</v>
      </c>
      <c r="M1271" s="20">
        <v>0.0</v>
      </c>
      <c r="N1271" s="20">
        <v>2.0</v>
      </c>
      <c r="O1271" s="20">
        <v>0.0</v>
      </c>
      <c r="P1271" s="128" t="s">
        <v>6113</v>
      </c>
      <c r="Q1271" s="26"/>
      <c r="R1271" s="20"/>
      <c r="S1271" s="20"/>
      <c r="T1271" s="53"/>
      <c r="U1271" s="53"/>
      <c r="V1271" s="53"/>
      <c r="W1271" s="53"/>
      <c r="X1271" s="53"/>
      <c r="Y1271" s="53"/>
    </row>
    <row r="1272">
      <c r="A1272" s="20" t="s">
        <v>2401</v>
      </c>
      <c r="B1272" s="21" t="s">
        <v>2301</v>
      </c>
      <c r="C1272" s="22" t="s">
        <v>2402</v>
      </c>
      <c r="D1272" s="21" t="s">
        <v>37</v>
      </c>
      <c r="E1272" s="20" t="s">
        <v>2404</v>
      </c>
      <c r="F1272" s="21" t="s">
        <v>2345</v>
      </c>
      <c r="G1272" s="270" t="str">
        <f t="shared" si="53"/>
        <v>1.116195</v>
      </c>
      <c r="H1272" s="270" t="str">
        <f t="shared" si="58"/>
        <v>44.031816</v>
      </c>
      <c r="I1272" s="20">
        <v>6.0</v>
      </c>
      <c r="J1272" s="20">
        <v>6.0</v>
      </c>
      <c r="K1272" s="20">
        <v>0.0</v>
      </c>
      <c r="L1272" s="20">
        <v>0.0</v>
      </c>
      <c r="M1272" s="20">
        <v>0.0</v>
      </c>
      <c r="N1272" s="20">
        <v>0.0</v>
      </c>
      <c r="O1272" s="20">
        <v>0.0</v>
      </c>
      <c r="P1272" s="128" t="s">
        <v>6113</v>
      </c>
      <c r="Q1272" s="26"/>
      <c r="R1272" s="20"/>
      <c r="S1272" s="20"/>
      <c r="T1272" s="53"/>
      <c r="U1272" s="53"/>
      <c r="V1272" s="53"/>
      <c r="W1272" s="53"/>
      <c r="X1272" s="53"/>
      <c r="Y1272" s="53"/>
    </row>
    <row r="1273">
      <c r="A1273" s="20" t="s">
        <v>2405</v>
      </c>
      <c r="B1273" s="21" t="s">
        <v>2301</v>
      </c>
      <c r="C1273" s="22" t="s">
        <v>2406</v>
      </c>
      <c r="D1273" s="21" t="s">
        <v>37</v>
      </c>
      <c r="E1273" s="20" t="s">
        <v>2409</v>
      </c>
      <c r="F1273" s="21" t="s">
        <v>2408</v>
      </c>
      <c r="G1273" s="270" t="str">
        <f t="shared" si="53"/>
        <v>1.642951</v>
      </c>
      <c r="H1273" s="270" t="str">
        <f t="shared" si="58"/>
        <v>42.450357</v>
      </c>
      <c r="I1273" s="20">
        <v>2.0</v>
      </c>
      <c r="J1273" s="20">
        <v>3.0</v>
      </c>
      <c r="K1273" s="20">
        <v>0.0</v>
      </c>
      <c r="L1273" s="20">
        <v>0.0</v>
      </c>
      <c r="M1273" s="20">
        <v>0.0</v>
      </c>
      <c r="N1273" s="20">
        <v>0.0</v>
      </c>
      <c r="O1273" s="20">
        <v>0.0</v>
      </c>
      <c r="P1273" s="128" t="s">
        <v>6113</v>
      </c>
      <c r="Q1273" s="26"/>
      <c r="R1273" s="20"/>
      <c r="S1273" s="20"/>
      <c r="T1273" s="53"/>
      <c r="U1273" s="53"/>
      <c r="V1273" s="53"/>
      <c r="W1273" s="53"/>
      <c r="X1273" s="53"/>
      <c r="Y1273" s="53"/>
    </row>
    <row r="1274">
      <c r="A1274" s="20" t="s">
        <v>2410</v>
      </c>
      <c r="B1274" s="21" t="s">
        <v>2301</v>
      </c>
      <c r="C1274" s="22" t="s">
        <v>2411</v>
      </c>
      <c r="D1274" s="21" t="s">
        <v>37</v>
      </c>
      <c r="E1274" s="20" t="s">
        <v>2413</v>
      </c>
      <c r="F1274" s="21" t="s">
        <v>2378</v>
      </c>
      <c r="G1274" s="270" t="str">
        <f t="shared" si="53"/>
        <v>1.876645</v>
      </c>
      <c r="H1274" s="270" t="str">
        <f t="shared" si="58"/>
        <v>44.247901</v>
      </c>
      <c r="I1274" s="20">
        <v>40.0</v>
      </c>
      <c r="J1274" s="20">
        <v>60.0</v>
      </c>
      <c r="K1274" s="20">
        <v>0.0</v>
      </c>
      <c r="L1274" s="20">
        <v>0.0</v>
      </c>
      <c r="M1274" s="20">
        <v>0.0</v>
      </c>
      <c r="N1274" s="20">
        <v>0.0</v>
      </c>
      <c r="O1274" s="20">
        <v>0.0</v>
      </c>
      <c r="P1274" s="128" t="s">
        <v>6113</v>
      </c>
      <c r="Q1274" s="26"/>
      <c r="R1274" s="20"/>
      <c r="S1274" s="20"/>
      <c r="T1274" s="53"/>
      <c r="U1274" s="53"/>
      <c r="V1274" s="53"/>
      <c r="W1274" s="53"/>
      <c r="X1274" s="53"/>
      <c r="Y1274" s="53"/>
    </row>
    <row r="1275">
      <c r="A1275" s="20" t="s">
        <v>2414</v>
      </c>
      <c r="B1275" s="21" t="s">
        <v>2301</v>
      </c>
      <c r="C1275" s="22" t="s">
        <v>2411</v>
      </c>
      <c r="D1275" s="21" t="s">
        <v>37</v>
      </c>
      <c r="E1275" s="20" t="s">
        <v>2417</v>
      </c>
      <c r="F1275" s="21" t="s">
        <v>2416</v>
      </c>
      <c r="G1275" s="270" t="str">
        <f t="shared" si="53"/>
        <v>2.407457</v>
      </c>
      <c r="H1275" s="270" t="str">
        <f t="shared" si="58"/>
        <v>42.970883</v>
      </c>
      <c r="I1275" s="20">
        <v>2.0</v>
      </c>
      <c r="J1275" s="20">
        <v>9.0</v>
      </c>
      <c r="K1275" s="20">
        <v>0.0</v>
      </c>
      <c r="L1275" s="20">
        <v>4.0</v>
      </c>
      <c r="M1275" s="20">
        <v>0.0</v>
      </c>
      <c r="N1275" s="20">
        <v>0.0</v>
      </c>
      <c r="O1275" s="20">
        <v>0.0</v>
      </c>
      <c r="P1275" s="128" t="s">
        <v>6113</v>
      </c>
      <c r="Q1275" s="26"/>
      <c r="R1275" s="20"/>
      <c r="S1275" s="20"/>
      <c r="T1275" s="53"/>
      <c r="U1275" s="53"/>
      <c r="V1275" s="53"/>
      <c r="W1275" s="53"/>
      <c r="X1275" s="53"/>
      <c r="Y1275" s="53"/>
    </row>
    <row r="1276">
      <c r="A1276" s="20" t="s">
        <v>2418</v>
      </c>
      <c r="B1276" s="21" t="s">
        <v>2301</v>
      </c>
      <c r="C1276" s="22" t="s">
        <v>2419</v>
      </c>
      <c r="D1276" s="21" t="s">
        <v>37</v>
      </c>
      <c r="E1276" s="20" t="s">
        <v>2422</v>
      </c>
      <c r="F1276" s="21" t="s">
        <v>2421</v>
      </c>
      <c r="G1276" s="270" t="str">
        <f t="shared" si="53"/>
        <v>2.339046</v>
      </c>
      <c r="H1276" s="270" t="str">
        <f t="shared" si="58"/>
        <v>42.288005</v>
      </c>
      <c r="I1276" s="20">
        <v>3.0</v>
      </c>
      <c r="J1276" s="20">
        <v>3.0</v>
      </c>
      <c r="K1276" s="20">
        <v>0.0</v>
      </c>
      <c r="L1276" s="20">
        <v>0.0</v>
      </c>
      <c r="M1276" s="20">
        <v>0.0</v>
      </c>
      <c r="N1276" s="20">
        <v>0.0</v>
      </c>
      <c r="O1276" s="20">
        <v>0.0</v>
      </c>
      <c r="P1276" s="128" t="s">
        <v>6113</v>
      </c>
      <c r="Q1276" s="26"/>
      <c r="R1276" s="20"/>
      <c r="S1276" s="20"/>
      <c r="T1276" s="53"/>
      <c r="U1276" s="53"/>
      <c r="V1276" s="53"/>
      <c r="W1276" s="53"/>
      <c r="X1276" s="53"/>
      <c r="Y1276" s="53"/>
    </row>
    <row r="1277">
      <c r="A1277" s="20" t="s">
        <v>2423</v>
      </c>
      <c r="B1277" s="21" t="s">
        <v>2301</v>
      </c>
      <c r="C1277" s="22" t="s">
        <v>2424</v>
      </c>
      <c r="D1277" s="21" t="s">
        <v>37</v>
      </c>
      <c r="E1277" s="20" t="s">
        <v>2426</v>
      </c>
      <c r="F1277" s="21" t="s">
        <v>2421</v>
      </c>
      <c r="G1277" s="270" t="str">
        <f t="shared" si="53"/>
        <v>2.339046</v>
      </c>
      <c r="H1277" s="270" t="str">
        <f t="shared" si="58"/>
        <v>42.288005</v>
      </c>
      <c r="I1277" s="20">
        <v>2.0</v>
      </c>
      <c r="J1277" s="20">
        <v>3.0</v>
      </c>
      <c r="K1277" s="20">
        <v>0.0</v>
      </c>
      <c r="L1277" s="20">
        <v>0.0</v>
      </c>
      <c r="M1277" s="20">
        <v>0.0</v>
      </c>
      <c r="N1277" s="20">
        <v>0.0</v>
      </c>
      <c r="O1277" s="20">
        <v>0.0</v>
      </c>
      <c r="P1277" s="128" t="s">
        <v>6113</v>
      </c>
      <c r="Q1277" s="26"/>
      <c r="R1277" s="20"/>
      <c r="S1277" s="20"/>
      <c r="T1277" s="53"/>
      <c r="U1277" s="53"/>
      <c r="V1277" s="53"/>
      <c r="W1277" s="53"/>
      <c r="X1277" s="53"/>
      <c r="Y1277" s="53"/>
    </row>
    <row r="1278">
      <c r="A1278" s="20" t="s">
        <v>2427</v>
      </c>
      <c r="B1278" s="21" t="s">
        <v>2301</v>
      </c>
      <c r="C1278" s="22" t="s">
        <v>2424</v>
      </c>
      <c r="D1278" s="21" t="s">
        <v>37</v>
      </c>
      <c r="E1278" s="20" t="s">
        <v>2426</v>
      </c>
      <c r="F1278" s="21" t="s">
        <v>2421</v>
      </c>
      <c r="G1278" s="270" t="str">
        <f t="shared" si="53"/>
        <v>2.339046</v>
      </c>
      <c r="H1278" s="270" t="str">
        <f t="shared" si="58"/>
        <v>42.288005</v>
      </c>
      <c r="I1278" s="20">
        <v>0.0</v>
      </c>
      <c r="J1278" s="20">
        <v>0.0</v>
      </c>
      <c r="K1278" s="20">
        <v>0.0</v>
      </c>
      <c r="L1278" s="20">
        <v>0.0</v>
      </c>
      <c r="M1278" s="20">
        <v>0.0</v>
      </c>
      <c r="N1278" s="20">
        <v>0.0</v>
      </c>
      <c r="O1278" s="20">
        <v>0.0</v>
      </c>
      <c r="P1278" s="128" t="s">
        <v>6113</v>
      </c>
      <c r="Q1278" s="26"/>
      <c r="R1278" s="20"/>
      <c r="S1278" s="20"/>
      <c r="T1278" s="53"/>
      <c r="U1278" s="53"/>
      <c r="V1278" s="53"/>
      <c r="W1278" s="53"/>
      <c r="X1278" s="53"/>
      <c r="Y1278" s="53"/>
    </row>
    <row r="1279">
      <c r="A1279" s="20" t="s">
        <v>2428</v>
      </c>
      <c r="B1279" s="21" t="s">
        <v>2301</v>
      </c>
      <c r="C1279" s="22" t="s">
        <v>2429</v>
      </c>
      <c r="D1279" s="21" t="s">
        <v>37</v>
      </c>
      <c r="E1279" s="20" t="s">
        <v>2431</v>
      </c>
      <c r="F1279" s="21" t="s">
        <v>2378</v>
      </c>
      <c r="G1279" s="270" t="str">
        <f t="shared" si="53"/>
        <v>1.876645</v>
      </c>
      <c r="H1279" s="270" t="str">
        <f t="shared" si="58"/>
        <v>44.247901</v>
      </c>
      <c r="I1279" s="20">
        <v>5.0</v>
      </c>
      <c r="J1279" s="20">
        <v>10.0</v>
      </c>
      <c r="K1279" s="20">
        <v>0.0</v>
      </c>
      <c r="L1279" s="20">
        <v>0.0</v>
      </c>
      <c r="M1279" s="20">
        <v>0.0</v>
      </c>
      <c r="N1279" s="20">
        <v>0.0</v>
      </c>
      <c r="O1279" s="20">
        <v>0.0</v>
      </c>
      <c r="P1279" s="128" t="s">
        <v>6113</v>
      </c>
      <c r="Q1279" s="26"/>
      <c r="R1279" s="20"/>
      <c r="S1279" s="20"/>
      <c r="T1279" s="53"/>
      <c r="U1279" s="53"/>
      <c r="V1279" s="53"/>
      <c r="W1279" s="53"/>
      <c r="X1279" s="53"/>
      <c r="Y1279" s="53"/>
    </row>
    <row r="1280">
      <c r="A1280" s="20" t="s">
        <v>2432</v>
      </c>
      <c r="B1280" s="21" t="s">
        <v>2301</v>
      </c>
      <c r="C1280" s="22" t="s">
        <v>2433</v>
      </c>
      <c r="D1280" s="21" t="s">
        <v>37</v>
      </c>
      <c r="E1280" s="20" t="s">
        <v>2436</v>
      </c>
      <c r="F1280" s="21" t="s">
        <v>2435</v>
      </c>
      <c r="G1280" s="270" t="str">
        <f t="shared" si="53"/>
        <v>4.072249</v>
      </c>
      <c r="H1280" s="270" t="str">
        <f t="shared" si="58"/>
        <v>46.980510</v>
      </c>
      <c r="I1280" s="20">
        <v>0.0</v>
      </c>
      <c r="J1280" s="20">
        <v>0.0</v>
      </c>
      <c r="K1280" s="20">
        <v>0.0</v>
      </c>
      <c r="L1280" s="20">
        <v>0.0</v>
      </c>
      <c r="M1280" s="20">
        <v>0.0</v>
      </c>
      <c r="N1280" s="20">
        <v>0.0</v>
      </c>
      <c r="O1280" s="20">
        <v>0.0</v>
      </c>
      <c r="P1280" s="128" t="s">
        <v>6113</v>
      </c>
      <c r="Q1280" s="26"/>
      <c r="R1280" s="20"/>
      <c r="S1280" s="20"/>
      <c r="T1280" s="53"/>
      <c r="U1280" s="53"/>
      <c r="V1280" s="53"/>
      <c r="W1280" s="53"/>
      <c r="X1280" s="53"/>
      <c r="Y1280" s="53"/>
    </row>
    <row r="1281">
      <c r="A1281" s="20" t="s">
        <v>2437</v>
      </c>
      <c r="B1281" s="21" t="s">
        <v>2301</v>
      </c>
      <c r="C1281" s="22" t="s">
        <v>2438</v>
      </c>
      <c r="D1281" s="21" t="s">
        <v>37</v>
      </c>
      <c r="E1281" s="20" t="s">
        <v>2440</v>
      </c>
      <c r="F1281" s="21" t="s">
        <v>2378</v>
      </c>
      <c r="G1281" s="270" t="str">
        <f t="shared" si="53"/>
        <v>1.876645</v>
      </c>
      <c r="H1281" s="270" t="str">
        <f t="shared" si="58"/>
        <v>44.247901</v>
      </c>
      <c r="I1281" s="20">
        <v>3.0</v>
      </c>
      <c r="J1281" s="20">
        <v>3.0</v>
      </c>
      <c r="K1281" s="20">
        <v>0.0</v>
      </c>
      <c r="L1281" s="20">
        <v>0.0</v>
      </c>
      <c r="M1281" s="20">
        <v>0.0</v>
      </c>
      <c r="N1281" s="20">
        <v>0.0</v>
      </c>
      <c r="O1281" s="20">
        <v>0.0</v>
      </c>
      <c r="P1281" s="128" t="s">
        <v>6113</v>
      </c>
      <c r="Q1281" s="26"/>
      <c r="R1281" s="20"/>
      <c r="S1281" s="20"/>
      <c r="T1281" s="53"/>
      <c r="U1281" s="53"/>
      <c r="V1281" s="53"/>
      <c r="W1281" s="53"/>
      <c r="X1281" s="53"/>
      <c r="Y1281" s="53"/>
    </row>
    <row r="1282">
      <c r="A1282" s="20" t="s">
        <v>2441</v>
      </c>
      <c r="B1282" s="21" t="s">
        <v>2301</v>
      </c>
      <c r="C1282" s="22" t="s">
        <v>2442</v>
      </c>
      <c r="D1282" s="21" t="s">
        <v>37</v>
      </c>
      <c r="E1282" s="20" t="s">
        <v>2444</v>
      </c>
      <c r="F1282" s="21" t="s">
        <v>2378</v>
      </c>
      <c r="G1282" s="270" t="str">
        <f t="shared" si="53"/>
        <v>1.876645</v>
      </c>
      <c r="H1282" s="270" t="str">
        <f t="shared" si="58"/>
        <v>44.247901</v>
      </c>
      <c r="I1282" s="20">
        <v>5.0</v>
      </c>
      <c r="J1282" s="20">
        <v>5.0</v>
      </c>
      <c r="K1282" s="20">
        <v>0.0</v>
      </c>
      <c r="L1282" s="20">
        <v>0.0</v>
      </c>
      <c r="M1282" s="20">
        <v>0.0</v>
      </c>
      <c r="N1282" s="20">
        <v>0.0</v>
      </c>
      <c r="O1282" s="20">
        <v>0.0</v>
      </c>
      <c r="P1282" s="128" t="s">
        <v>6113</v>
      </c>
      <c r="Q1282" s="26"/>
      <c r="R1282" s="20"/>
      <c r="S1282" s="20"/>
      <c r="T1282" s="53"/>
      <c r="U1282" s="53"/>
      <c r="V1282" s="53"/>
      <c r="W1282" s="53"/>
      <c r="X1282" s="53"/>
      <c r="Y1282" s="53"/>
    </row>
    <row r="1283">
      <c r="A1283" s="20" t="s">
        <v>2445</v>
      </c>
      <c r="B1283" s="21" t="s">
        <v>2301</v>
      </c>
      <c r="C1283" s="22" t="s">
        <v>929</v>
      </c>
      <c r="D1283" s="21" t="s">
        <v>37</v>
      </c>
      <c r="E1283" s="20" t="s">
        <v>2447</v>
      </c>
      <c r="F1283" s="21" t="s">
        <v>2316</v>
      </c>
      <c r="G1283" s="270" t="str">
        <f t="shared" si="53"/>
        <v>5.152149</v>
      </c>
      <c r="H1283" s="270" t="str">
        <f t="shared" si="58"/>
        <v>46.199615</v>
      </c>
      <c r="I1283" s="20">
        <v>150.0</v>
      </c>
      <c r="J1283" s="20">
        <v>200.0</v>
      </c>
      <c r="K1283" s="20">
        <v>0.0</v>
      </c>
      <c r="L1283" s="20">
        <v>0.0</v>
      </c>
      <c r="M1283" s="20">
        <v>0.0</v>
      </c>
      <c r="N1283" s="20">
        <v>0.0</v>
      </c>
      <c r="O1283" s="20">
        <v>0.0</v>
      </c>
      <c r="P1283" s="128" t="s">
        <v>6113</v>
      </c>
      <c r="Q1283" s="26"/>
      <c r="R1283" s="20"/>
      <c r="S1283" s="20"/>
      <c r="T1283" s="53"/>
      <c r="U1283" s="53"/>
      <c r="V1283" s="53"/>
      <c r="W1283" s="53"/>
      <c r="X1283" s="53"/>
      <c r="Y1283" s="53"/>
    </row>
    <row r="1284">
      <c r="A1284" s="20" t="s">
        <v>2448</v>
      </c>
      <c r="B1284" s="21" t="s">
        <v>2301</v>
      </c>
      <c r="C1284" s="22" t="s">
        <v>2449</v>
      </c>
      <c r="D1284" s="21" t="s">
        <v>37</v>
      </c>
      <c r="E1284" s="20" t="s">
        <v>2452</v>
      </c>
      <c r="F1284" s="21" t="s">
        <v>2451</v>
      </c>
      <c r="G1284" s="270" t="str">
        <f t="shared" si="53"/>
        <v>1.980536</v>
      </c>
      <c r="H1284" s="270" t="str">
        <f t="shared" si="58"/>
        <v>44.833004</v>
      </c>
      <c r="I1284" s="20">
        <v>19.0</v>
      </c>
      <c r="J1284" s="20">
        <v>19.0</v>
      </c>
      <c r="K1284" s="20">
        <v>0.0</v>
      </c>
      <c r="L1284" s="20">
        <v>0.0</v>
      </c>
      <c r="M1284" s="20">
        <v>0.0</v>
      </c>
      <c r="N1284" s="20">
        <v>0.0</v>
      </c>
      <c r="O1284" s="20">
        <v>0.0</v>
      </c>
      <c r="P1284" s="128" t="s">
        <v>6113</v>
      </c>
      <c r="Q1284" s="26"/>
      <c r="R1284" s="20"/>
      <c r="S1284" s="20"/>
      <c r="T1284" s="53"/>
      <c r="U1284" s="53"/>
      <c r="V1284" s="53"/>
      <c r="W1284" s="53"/>
      <c r="X1284" s="53"/>
      <c r="Y1284" s="53"/>
    </row>
    <row r="1285">
      <c r="A1285" s="20" t="s">
        <v>2454</v>
      </c>
      <c r="B1285" s="21" t="s">
        <v>2301</v>
      </c>
      <c r="C1285" s="22" t="s">
        <v>2455</v>
      </c>
      <c r="D1285" s="21" t="s">
        <v>37</v>
      </c>
      <c r="E1285" s="20" t="s">
        <v>2394</v>
      </c>
      <c r="F1285" s="21" t="s">
        <v>2393</v>
      </c>
      <c r="G1285" s="270" t="str">
        <f t="shared" si="53"/>
        <v>0.491919</v>
      </c>
      <c r="H1285" s="270" t="str">
        <f t="shared" si="58"/>
        <v>42.778436</v>
      </c>
      <c r="I1285" s="20">
        <v>3.0</v>
      </c>
      <c r="J1285" s="20">
        <v>3.0</v>
      </c>
      <c r="K1285" s="20">
        <v>0.0</v>
      </c>
      <c r="L1285" s="20">
        <v>0.0</v>
      </c>
      <c r="M1285" s="20">
        <v>0.0</v>
      </c>
      <c r="N1285" s="20">
        <v>0.0</v>
      </c>
      <c r="O1285" s="20">
        <v>0.0</v>
      </c>
      <c r="P1285" s="128" t="s">
        <v>6113</v>
      </c>
      <c r="Q1285" s="26"/>
      <c r="R1285" s="20"/>
      <c r="S1285" s="20"/>
      <c r="T1285" s="53"/>
      <c r="U1285" s="53"/>
      <c r="V1285" s="53"/>
      <c r="W1285" s="53"/>
      <c r="X1285" s="53"/>
      <c r="Y1285" s="53"/>
    </row>
    <row r="1286">
      <c r="A1286" s="20" t="s">
        <v>2456</v>
      </c>
      <c r="B1286" s="21" t="s">
        <v>2301</v>
      </c>
      <c r="C1286" s="22" t="s">
        <v>2457</v>
      </c>
      <c r="D1286" s="21" t="s">
        <v>37</v>
      </c>
      <c r="E1286" s="21" t="s">
        <v>38</v>
      </c>
      <c r="F1286" s="21" t="s">
        <v>38</v>
      </c>
      <c r="G1286" s="270" t="str">
        <f t="shared" si="53"/>
        <v>#VALUE!</v>
      </c>
      <c r="H1286" s="270" t="e">
        <v>#VALUE!</v>
      </c>
      <c r="I1286" s="20">
        <v>0.0</v>
      </c>
      <c r="J1286" s="20">
        <v>22.0</v>
      </c>
      <c r="K1286" s="20">
        <v>0.0</v>
      </c>
      <c r="L1286" s="20">
        <v>0.0</v>
      </c>
      <c r="M1286" s="20">
        <v>0.0</v>
      </c>
      <c r="N1286" s="20">
        <v>0.0</v>
      </c>
      <c r="O1286" s="20">
        <v>0.0</v>
      </c>
      <c r="P1286" s="183" t="s">
        <v>38</v>
      </c>
      <c r="Q1286" s="26"/>
      <c r="R1286" s="20"/>
      <c r="S1286" s="20"/>
      <c r="T1286" s="21"/>
      <c r="U1286" s="22"/>
      <c r="V1286" s="21"/>
      <c r="W1286" s="21"/>
      <c r="X1286" s="21"/>
      <c r="Y1286" s="25"/>
      <c r="Z1286" s="25"/>
      <c r="AA1286" s="20"/>
      <c r="AB1286" s="20"/>
      <c r="AC1286" s="20"/>
      <c r="AD1286" s="20"/>
      <c r="AE1286" s="20"/>
      <c r="AF1286" s="20"/>
      <c r="AG1286" s="20"/>
      <c r="AH1286" s="55"/>
      <c r="AI1286" s="26"/>
      <c r="AJ1286" s="20"/>
    </row>
    <row r="1287">
      <c r="A1287" s="20" t="s">
        <v>2458</v>
      </c>
      <c r="B1287" s="21" t="s">
        <v>2301</v>
      </c>
      <c r="C1287" s="22" t="s">
        <v>2459</v>
      </c>
      <c r="D1287" s="21" t="s">
        <v>37</v>
      </c>
      <c r="E1287" s="21" t="s">
        <v>1263</v>
      </c>
      <c r="F1287" s="21" t="s">
        <v>38</v>
      </c>
      <c r="G1287" s="270" t="str">
        <f t="shared" si="53"/>
        <v>#VALUE!</v>
      </c>
      <c r="H1287" s="270" t="e">
        <v>#VALUE!</v>
      </c>
      <c r="I1287" s="20">
        <v>6.0</v>
      </c>
      <c r="J1287" s="20">
        <v>6.0</v>
      </c>
      <c r="K1287" s="20">
        <v>0.0</v>
      </c>
      <c r="L1287" s="20">
        <v>0.0</v>
      </c>
      <c r="M1287" s="20">
        <v>0.0</v>
      </c>
      <c r="N1287" s="20">
        <v>0.0</v>
      </c>
      <c r="O1287" s="20">
        <v>0.0</v>
      </c>
      <c r="P1287" s="183" t="s">
        <v>38</v>
      </c>
      <c r="Q1287" s="26"/>
      <c r="R1287" s="20"/>
      <c r="S1287" s="20"/>
      <c r="T1287" s="21"/>
      <c r="U1287" s="22"/>
      <c r="V1287" s="21"/>
      <c r="W1287" s="21"/>
      <c r="X1287" s="21"/>
      <c r="Y1287" s="25"/>
      <c r="Z1287" s="25"/>
      <c r="AA1287" s="20"/>
      <c r="AB1287" s="20"/>
      <c r="AC1287" s="20"/>
      <c r="AD1287" s="20"/>
      <c r="AE1287" s="20"/>
      <c r="AF1287" s="20"/>
      <c r="AG1287" s="20"/>
      <c r="AH1287" s="55"/>
      <c r="AI1287" s="26"/>
      <c r="AJ1287" s="20"/>
    </row>
    <row r="1288">
      <c r="A1288" s="20" t="s">
        <v>2460</v>
      </c>
      <c r="B1288" s="21" t="s">
        <v>2301</v>
      </c>
      <c r="C1288" s="22" t="s">
        <v>2461</v>
      </c>
      <c r="D1288" s="21" t="s">
        <v>37</v>
      </c>
      <c r="E1288" s="20" t="s">
        <v>2394</v>
      </c>
      <c r="F1288" s="21" t="s">
        <v>2393</v>
      </c>
      <c r="G1288" s="270" t="str">
        <f t="shared" si="53"/>
        <v>0.491919</v>
      </c>
      <c r="H1288" s="270" t="str">
        <f t="shared" ref="H1288:H1294" si="59">RIGHT(F1288,FIND(",", F1288))</f>
        <v>42.778436</v>
      </c>
      <c r="I1288" s="20">
        <v>8.0</v>
      </c>
      <c r="J1288" s="20">
        <v>8.0</v>
      </c>
      <c r="K1288" s="20">
        <v>0.0</v>
      </c>
      <c r="L1288" s="20">
        <v>0.0</v>
      </c>
      <c r="M1288" s="20">
        <v>0.0</v>
      </c>
      <c r="N1288" s="20">
        <v>0.0</v>
      </c>
      <c r="O1288" s="20">
        <v>0.0</v>
      </c>
      <c r="P1288" s="128" t="s">
        <v>6113</v>
      </c>
      <c r="Q1288" s="26"/>
      <c r="R1288" s="20"/>
      <c r="S1288" s="20"/>
      <c r="T1288" s="53"/>
      <c r="U1288" s="53"/>
      <c r="V1288" s="53"/>
      <c r="W1288" s="53"/>
      <c r="X1288" s="53"/>
      <c r="Y1288" s="53"/>
    </row>
    <row r="1289">
      <c r="A1289" s="20" t="s">
        <v>2462</v>
      </c>
      <c r="B1289" s="21" t="s">
        <v>2301</v>
      </c>
      <c r="C1289" s="22" t="s">
        <v>2463</v>
      </c>
      <c r="D1289" s="21" t="s">
        <v>37</v>
      </c>
      <c r="E1289" s="20" t="s">
        <v>2466</v>
      </c>
      <c r="F1289" s="21" t="s">
        <v>2465</v>
      </c>
      <c r="G1289" s="270" t="str">
        <f t="shared" si="53"/>
        <v>0.224021</v>
      </c>
      <c r="H1289" s="270" t="str">
        <f t="shared" si="59"/>
        <v>41.601181</v>
      </c>
      <c r="I1289" s="20">
        <v>8.0</v>
      </c>
      <c r="J1289" s="20">
        <v>12.0</v>
      </c>
      <c r="K1289" s="20">
        <v>3.0</v>
      </c>
      <c r="L1289" s="20">
        <v>3.0</v>
      </c>
      <c r="M1289" s="20">
        <v>0.0</v>
      </c>
      <c r="N1289" s="20">
        <v>0.0</v>
      </c>
      <c r="O1289" s="20">
        <v>0.0</v>
      </c>
      <c r="P1289" s="128" t="s">
        <v>6113</v>
      </c>
      <c r="Q1289" s="26"/>
      <c r="R1289" s="20"/>
      <c r="S1289" s="20"/>
      <c r="T1289" s="53"/>
      <c r="U1289" s="53"/>
      <c r="V1289" s="53"/>
      <c r="W1289" s="53"/>
      <c r="X1289" s="53"/>
      <c r="Y1289" s="53"/>
    </row>
    <row r="1290">
      <c r="A1290" s="20" t="s">
        <v>2467</v>
      </c>
      <c r="B1290" s="21" t="s">
        <v>2301</v>
      </c>
      <c r="C1290" s="22" t="s">
        <v>1006</v>
      </c>
      <c r="D1290" s="21" t="s">
        <v>37</v>
      </c>
      <c r="E1290" s="20" t="s">
        <v>2469</v>
      </c>
      <c r="F1290" s="21" t="s">
        <v>2369</v>
      </c>
      <c r="G1290" s="270" t="str">
        <f t="shared" si="53"/>
        <v>2.142622</v>
      </c>
      <c r="H1290" s="270" t="str">
        <f t="shared" si="59"/>
        <v>45.116716</v>
      </c>
      <c r="I1290" s="20">
        <v>5.0</v>
      </c>
      <c r="J1290" s="20">
        <v>5.0</v>
      </c>
      <c r="K1290" s="20">
        <v>0.0</v>
      </c>
      <c r="L1290" s="20">
        <v>0.0</v>
      </c>
      <c r="M1290" s="20">
        <v>0.0</v>
      </c>
      <c r="N1290" s="20">
        <v>0.0</v>
      </c>
      <c r="O1290" s="20">
        <v>0.0</v>
      </c>
      <c r="P1290" s="128" t="s">
        <v>6113</v>
      </c>
      <c r="Q1290" s="26"/>
      <c r="R1290" s="20"/>
      <c r="S1290" s="20"/>
      <c r="T1290" s="53"/>
      <c r="U1290" s="53"/>
      <c r="V1290" s="53"/>
      <c r="W1290" s="53"/>
      <c r="X1290" s="53"/>
      <c r="Y1290" s="53"/>
    </row>
    <row r="1291">
      <c r="A1291" s="20" t="s">
        <v>2470</v>
      </c>
      <c r="B1291" s="21" t="s">
        <v>2301</v>
      </c>
      <c r="C1291" s="22" t="s">
        <v>2471</v>
      </c>
      <c r="D1291" s="21" t="s">
        <v>37</v>
      </c>
      <c r="E1291" s="20" t="s">
        <v>2473</v>
      </c>
      <c r="F1291" s="21" t="s">
        <v>2316</v>
      </c>
      <c r="G1291" s="270" t="str">
        <f t="shared" si="53"/>
        <v>5.152149</v>
      </c>
      <c r="H1291" s="270" t="str">
        <f t="shared" si="59"/>
        <v>46.199615</v>
      </c>
      <c r="I1291" s="20">
        <v>1.0</v>
      </c>
      <c r="J1291" s="20">
        <v>1.0</v>
      </c>
      <c r="K1291" s="20">
        <v>0.0</v>
      </c>
      <c r="L1291" s="20">
        <v>0.0</v>
      </c>
      <c r="M1291" s="20">
        <v>0.0</v>
      </c>
      <c r="N1291" s="20">
        <v>0.0</v>
      </c>
      <c r="O1291" s="20">
        <v>0.0</v>
      </c>
      <c r="P1291" s="128" t="s">
        <v>6113</v>
      </c>
      <c r="Q1291" s="26"/>
      <c r="R1291" s="20"/>
      <c r="S1291" s="20"/>
      <c r="T1291" s="53"/>
      <c r="U1291" s="53"/>
      <c r="V1291" s="53"/>
      <c r="W1291" s="53"/>
      <c r="X1291" s="53"/>
      <c r="Y1291" s="53"/>
    </row>
    <row r="1292">
      <c r="A1292" s="20" t="s">
        <v>2474</v>
      </c>
      <c r="B1292" s="21" t="s">
        <v>2301</v>
      </c>
      <c r="C1292" s="22" t="s">
        <v>1127</v>
      </c>
      <c r="D1292" s="21" t="s">
        <v>37</v>
      </c>
      <c r="E1292" s="20" t="s">
        <v>2476</v>
      </c>
      <c r="F1292" s="21" t="s">
        <v>2316</v>
      </c>
      <c r="G1292" s="270" t="str">
        <f t="shared" si="53"/>
        <v>5.152149</v>
      </c>
      <c r="H1292" s="270" t="str">
        <f t="shared" si="59"/>
        <v>46.199615</v>
      </c>
      <c r="I1292" s="20">
        <v>3.0</v>
      </c>
      <c r="J1292" s="20">
        <v>3.0</v>
      </c>
      <c r="K1292" s="20">
        <v>0.0</v>
      </c>
      <c r="L1292" s="20">
        <v>0.0</v>
      </c>
      <c r="M1292" s="20">
        <v>0.0</v>
      </c>
      <c r="N1292" s="20">
        <v>0.0</v>
      </c>
      <c r="O1292" s="20">
        <v>0.0</v>
      </c>
      <c r="P1292" s="128" t="s">
        <v>6113</v>
      </c>
      <c r="Q1292" s="26"/>
      <c r="R1292" s="20"/>
      <c r="S1292" s="20"/>
      <c r="T1292" s="53"/>
      <c r="U1292" s="53"/>
      <c r="V1292" s="53"/>
      <c r="W1292" s="53"/>
      <c r="X1292" s="53"/>
      <c r="Y1292" s="53"/>
    </row>
    <row r="1293">
      <c r="A1293" s="20" t="s">
        <v>2477</v>
      </c>
      <c r="B1293" s="21" t="s">
        <v>2301</v>
      </c>
      <c r="C1293" s="22" t="s">
        <v>1305</v>
      </c>
      <c r="D1293" s="21" t="s">
        <v>37</v>
      </c>
      <c r="E1293" s="20" t="s">
        <v>2479</v>
      </c>
      <c r="F1293" s="21" t="s">
        <v>2316</v>
      </c>
      <c r="G1293" s="270" t="str">
        <f t="shared" si="53"/>
        <v>5.152149</v>
      </c>
      <c r="H1293" s="270" t="str">
        <f t="shared" si="59"/>
        <v>46.199615</v>
      </c>
      <c r="I1293" s="20">
        <v>2.0</v>
      </c>
      <c r="J1293" s="20">
        <v>2.0</v>
      </c>
      <c r="K1293" s="20">
        <v>0.0</v>
      </c>
      <c r="L1293" s="20">
        <v>0.0</v>
      </c>
      <c r="M1293" s="20">
        <v>0.0</v>
      </c>
      <c r="N1293" s="20">
        <v>0.0</v>
      </c>
      <c r="O1293" s="20">
        <v>0.0</v>
      </c>
      <c r="P1293" s="128" t="s">
        <v>6113</v>
      </c>
      <c r="Q1293" s="26"/>
      <c r="R1293" s="20"/>
      <c r="S1293" s="20"/>
      <c r="T1293" s="53"/>
      <c r="U1293" s="53"/>
      <c r="V1293" s="53"/>
      <c r="W1293" s="53"/>
      <c r="X1293" s="53"/>
      <c r="Y1293" s="53"/>
    </row>
    <row r="1294">
      <c r="A1294" s="20" t="s">
        <v>2480</v>
      </c>
      <c r="B1294" s="21" t="s">
        <v>2301</v>
      </c>
      <c r="C1294" s="22" t="s">
        <v>2481</v>
      </c>
      <c r="D1294" s="21" t="s">
        <v>37</v>
      </c>
      <c r="E1294" s="20" t="s">
        <v>2483</v>
      </c>
      <c r="F1294" s="21" t="s">
        <v>2316</v>
      </c>
      <c r="G1294" s="270" t="str">
        <f t="shared" si="53"/>
        <v>5.152149</v>
      </c>
      <c r="H1294" s="270" t="str">
        <f t="shared" si="59"/>
        <v>46.199615</v>
      </c>
      <c r="I1294" s="20">
        <v>4.0</v>
      </c>
      <c r="J1294" s="20">
        <v>4.0</v>
      </c>
      <c r="K1294" s="20">
        <v>0.0</v>
      </c>
      <c r="L1294" s="20">
        <v>0.0</v>
      </c>
      <c r="M1294" s="20">
        <v>0.0</v>
      </c>
      <c r="N1294" s="20">
        <v>0.0</v>
      </c>
      <c r="O1294" s="20">
        <v>0.0</v>
      </c>
      <c r="P1294" s="128" t="s">
        <v>6113</v>
      </c>
      <c r="Q1294" s="26"/>
      <c r="R1294" s="20"/>
      <c r="S1294" s="20"/>
      <c r="T1294" s="53"/>
      <c r="U1294" s="53"/>
      <c r="V1294" s="53"/>
      <c r="W1294" s="53"/>
      <c r="X1294" s="53"/>
      <c r="Y1294" s="53"/>
    </row>
    <row r="1295">
      <c r="A1295" s="20" t="s">
        <v>2484</v>
      </c>
      <c r="B1295" s="21" t="s">
        <v>2301</v>
      </c>
      <c r="C1295" s="22" t="s">
        <v>2485</v>
      </c>
      <c r="D1295" s="21" t="s">
        <v>37</v>
      </c>
      <c r="E1295" s="20" t="s">
        <v>2487</v>
      </c>
      <c r="F1295" s="21" t="s">
        <v>2354</v>
      </c>
      <c r="G1295" s="270" t="str">
        <f t="shared" si="53"/>
        <v>-0.356045</v>
      </c>
      <c r="H1295" s="270" t="str">
        <f>RIGHT(F1295,FIND(",", F1295)-1)</f>
        <v>42.546057</v>
      </c>
      <c r="I1295" s="20">
        <v>4.0</v>
      </c>
      <c r="J1295" s="20">
        <v>4.0</v>
      </c>
      <c r="K1295" s="20">
        <v>0.0</v>
      </c>
      <c r="L1295" s="20">
        <v>0.0</v>
      </c>
      <c r="M1295" s="20">
        <v>0.0</v>
      </c>
      <c r="N1295" s="20">
        <v>0.0</v>
      </c>
      <c r="O1295" s="20">
        <v>0.0</v>
      </c>
      <c r="P1295" s="128" t="s">
        <v>6113</v>
      </c>
      <c r="Q1295" s="26"/>
      <c r="R1295" s="20"/>
      <c r="S1295" s="20"/>
      <c r="T1295" s="53"/>
      <c r="U1295" s="53"/>
      <c r="V1295" s="53"/>
      <c r="W1295" s="53"/>
      <c r="X1295" s="53"/>
      <c r="Y1295" s="53"/>
    </row>
    <row r="1296">
      <c r="A1296" s="20" t="s">
        <v>2488</v>
      </c>
      <c r="B1296" s="21" t="s">
        <v>2301</v>
      </c>
      <c r="C1296" s="22" t="s">
        <v>1364</v>
      </c>
      <c r="D1296" s="21" t="s">
        <v>37</v>
      </c>
      <c r="E1296" s="20" t="s">
        <v>2491</v>
      </c>
      <c r="F1296" s="21" t="s">
        <v>2490</v>
      </c>
      <c r="G1296" s="270" t="str">
        <f t="shared" si="53"/>
        <v>6.787272</v>
      </c>
      <c r="H1296" s="270" t="str">
        <f t="shared" ref="H1296:H1297" si="60">RIGHT(F1296,FIND(",", F1296))</f>
        <v>47.439235</v>
      </c>
      <c r="I1296" s="20">
        <v>10.0</v>
      </c>
      <c r="J1296" s="20">
        <v>22.0</v>
      </c>
      <c r="K1296" s="20">
        <v>0.0</v>
      </c>
      <c r="L1296" s="20">
        <v>2.0</v>
      </c>
      <c r="M1296" s="20">
        <v>0.0</v>
      </c>
      <c r="N1296" s="20">
        <v>0.0</v>
      </c>
      <c r="O1296" s="20">
        <v>3.0</v>
      </c>
      <c r="P1296" s="128" t="s">
        <v>6113</v>
      </c>
      <c r="Q1296" s="26"/>
      <c r="R1296" s="20"/>
      <c r="S1296" s="20"/>
      <c r="T1296" s="53"/>
      <c r="U1296" s="53"/>
      <c r="V1296" s="53"/>
      <c r="W1296" s="53"/>
      <c r="X1296" s="53"/>
      <c r="Y1296" s="53"/>
    </row>
    <row r="1297">
      <c r="A1297" s="20" t="s">
        <v>2492</v>
      </c>
      <c r="B1297" s="21" t="s">
        <v>2301</v>
      </c>
      <c r="C1297" s="22" t="s">
        <v>2493</v>
      </c>
      <c r="D1297" s="11" t="s">
        <v>1537</v>
      </c>
      <c r="E1297" s="20" t="s">
        <v>2495</v>
      </c>
      <c r="F1297" s="21" t="s">
        <v>2316</v>
      </c>
      <c r="G1297" s="270" t="str">
        <f t="shared" si="53"/>
        <v>5.152149</v>
      </c>
      <c r="H1297" s="270" t="str">
        <f t="shared" si="60"/>
        <v>46.199615</v>
      </c>
      <c r="I1297" s="20">
        <v>0.0</v>
      </c>
      <c r="J1297" s="20">
        <v>0.0</v>
      </c>
      <c r="K1297" s="20">
        <v>0.0</v>
      </c>
      <c r="L1297" s="20">
        <v>0.0</v>
      </c>
      <c r="M1297" s="20">
        <v>0.0</v>
      </c>
      <c r="N1297" s="20">
        <v>0.0</v>
      </c>
      <c r="O1297" s="20">
        <v>0.0</v>
      </c>
      <c r="P1297" s="128" t="s">
        <v>6113</v>
      </c>
      <c r="Q1297" s="26"/>
      <c r="R1297" s="20"/>
      <c r="S1297" s="20"/>
      <c r="T1297" s="53"/>
      <c r="U1297" s="53"/>
      <c r="V1297" s="53"/>
      <c r="W1297" s="53"/>
      <c r="X1297" s="53"/>
      <c r="Y1297" s="53"/>
    </row>
    <row r="1298">
      <c r="A1298" s="20" t="s">
        <v>2496</v>
      </c>
      <c r="B1298" s="21" t="s">
        <v>2301</v>
      </c>
      <c r="C1298" s="22" t="s">
        <v>2497</v>
      </c>
      <c r="D1298" s="11" t="s">
        <v>1537</v>
      </c>
      <c r="E1298" s="20" t="s">
        <v>2500</v>
      </c>
      <c r="F1298" s="272" t="s">
        <v>38</v>
      </c>
      <c r="G1298" s="272">
        <v>0.783333</v>
      </c>
      <c r="H1298" s="272">
        <v>43.416667</v>
      </c>
      <c r="I1298" s="20">
        <v>4.0</v>
      </c>
      <c r="J1298" s="20">
        <v>9.0</v>
      </c>
      <c r="K1298" s="20">
        <v>0.0</v>
      </c>
      <c r="L1298" s="20">
        <v>0.0</v>
      </c>
      <c r="M1298" s="20">
        <v>0.0</v>
      </c>
      <c r="N1298" s="20">
        <v>0.0</v>
      </c>
      <c r="O1298" s="20">
        <v>0.0</v>
      </c>
      <c r="P1298" s="128" t="s">
        <v>6113</v>
      </c>
      <c r="Q1298" s="26"/>
      <c r="R1298" s="20"/>
      <c r="S1298" s="20"/>
      <c r="T1298" s="53"/>
      <c r="U1298" s="53"/>
      <c r="V1298" s="53"/>
      <c r="W1298" s="53"/>
      <c r="X1298" s="53"/>
      <c r="Y1298" s="53"/>
    </row>
    <row r="1299">
      <c r="A1299" s="20" t="s">
        <v>2502</v>
      </c>
      <c r="B1299" s="21" t="s">
        <v>2301</v>
      </c>
      <c r="C1299" s="22" t="s">
        <v>2503</v>
      </c>
      <c r="D1299" s="11" t="s">
        <v>1537</v>
      </c>
      <c r="E1299" s="20" t="s">
        <v>2505</v>
      </c>
      <c r="F1299" s="21" t="s">
        <v>2408</v>
      </c>
      <c r="G1299" s="270" t="str">
        <f>LEFT(F1299,FIND(",",F1299)-1)</f>
        <v>1.642951</v>
      </c>
      <c r="H1299" s="270" t="str">
        <f>RIGHT(F1299,FIND(",", F1299))</f>
        <v>42.450357</v>
      </c>
      <c r="I1299" s="20">
        <v>8.0</v>
      </c>
      <c r="J1299" s="20">
        <v>8.0</v>
      </c>
      <c r="K1299" s="20">
        <v>0.0</v>
      </c>
      <c r="L1299" s="20">
        <v>0.0</v>
      </c>
      <c r="M1299" s="20">
        <v>0.0</v>
      </c>
      <c r="N1299" s="20">
        <v>0.0</v>
      </c>
      <c r="O1299" s="20">
        <v>0.0</v>
      </c>
      <c r="P1299" s="128" t="s">
        <v>6113</v>
      </c>
      <c r="Q1299" s="26"/>
      <c r="R1299" s="20"/>
      <c r="S1299" s="20"/>
      <c r="T1299" s="53"/>
      <c r="U1299" s="53"/>
      <c r="V1299" s="53"/>
      <c r="W1299" s="53"/>
      <c r="X1299" s="53"/>
      <c r="Y1299" s="53"/>
    </row>
    <row r="1300">
      <c r="A1300" s="20" t="s">
        <v>2506</v>
      </c>
      <c r="B1300" s="21" t="s">
        <v>2301</v>
      </c>
      <c r="C1300" s="22" t="s">
        <v>1741</v>
      </c>
      <c r="D1300" s="11" t="s">
        <v>1537</v>
      </c>
      <c r="E1300" s="20" t="s">
        <v>2508</v>
      </c>
      <c r="F1300" s="272" t="s">
        <v>38</v>
      </c>
      <c r="G1300" s="272">
        <v>0.783333</v>
      </c>
      <c r="H1300" s="272">
        <v>43.416667</v>
      </c>
      <c r="I1300" s="20">
        <v>1.0</v>
      </c>
      <c r="J1300" s="20">
        <v>1.0</v>
      </c>
      <c r="K1300" s="20">
        <v>0.0</v>
      </c>
      <c r="L1300" s="20">
        <v>0.0</v>
      </c>
      <c r="M1300" s="20">
        <v>0.0</v>
      </c>
      <c r="N1300" s="20">
        <v>0.0</v>
      </c>
      <c r="O1300" s="20">
        <v>0.0</v>
      </c>
      <c r="P1300" s="128" t="s">
        <v>6113</v>
      </c>
      <c r="Q1300" s="26"/>
      <c r="R1300" s="20"/>
      <c r="S1300" s="20"/>
      <c r="T1300" s="53"/>
      <c r="U1300" s="53"/>
      <c r="V1300" s="53"/>
      <c r="W1300" s="53"/>
      <c r="X1300" s="53"/>
      <c r="Y1300" s="53"/>
    </row>
    <row r="1301">
      <c r="A1301" s="20" t="s">
        <v>2509</v>
      </c>
      <c r="B1301" s="21" t="s">
        <v>2301</v>
      </c>
      <c r="C1301" s="22" t="s">
        <v>2510</v>
      </c>
      <c r="D1301" s="11" t="s">
        <v>1537</v>
      </c>
      <c r="E1301" s="20" t="s">
        <v>2512</v>
      </c>
      <c r="F1301" s="21" t="s">
        <v>2465</v>
      </c>
      <c r="G1301" s="270" t="str">
        <f>LEFT(F1301,FIND(",",F1301)-1)</f>
        <v>0.224021</v>
      </c>
      <c r="H1301" s="270" t="str">
        <f>RIGHT(F1301,FIND(",", F1301))</f>
        <v>41.601181</v>
      </c>
      <c r="I1301" s="20">
        <v>10.0</v>
      </c>
      <c r="J1301" s="20">
        <v>13.0</v>
      </c>
      <c r="K1301" s="20">
        <v>0.0</v>
      </c>
      <c r="L1301" s="20">
        <v>0.0</v>
      </c>
      <c r="M1301" s="20">
        <v>0.0</v>
      </c>
      <c r="N1301" s="20">
        <v>0.0</v>
      </c>
      <c r="O1301" s="20">
        <v>10.0</v>
      </c>
      <c r="P1301" s="128" t="s">
        <v>6113</v>
      </c>
      <c r="Q1301" s="26"/>
      <c r="R1301" s="20"/>
      <c r="S1301" s="20"/>
      <c r="T1301" s="53"/>
      <c r="U1301" s="53"/>
      <c r="V1301" s="53"/>
      <c r="W1301" s="53"/>
      <c r="X1301" s="53"/>
      <c r="Y1301" s="53"/>
    </row>
    <row r="1302">
      <c r="A1302" s="20" t="s">
        <v>2514</v>
      </c>
      <c r="B1302" s="21" t="s">
        <v>2301</v>
      </c>
      <c r="C1302" s="22" t="s">
        <v>2515</v>
      </c>
      <c r="D1302" s="11" t="s">
        <v>1537</v>
      </c>
      <c r="E1302" s="20" t="s">
        <v>2508</v>
      </c>
      <c r="F1302" s="272" t="s">
        <v>38</v>
      </c>
      <c r="G1302" s="272">
        <v>0.783333</v>
      </c>
      <c r="H1302" s="272">
        <v>43.416667</v>
      </c>
      <c r="I1302" s="20">
        <v>0.0</v>
      </c>
      <c r="J1302" s="20">
        <v>0.0</v>
      </c>
      <c r="K1302" s="20">
        <v>0.0</v>
      </c>
      <c r="L1302" s="20">
        <v>0.0</v>
      </c>
      <c r="M1302" s="20">
        <v>0.0</v>
      </c>
      <c r="N1302" s="20">
        <v>0.0</v>
      </c>
      <c r="O1302" s="20">
        <v>0.0</v>
      </c>
      <c r="P1302" s="128" t="s">
        <v>6113</v>
      </c>
      <c r="Q1302" s="20"/>
      <c r="R1302" s="20"/>
      <c r="S1302" s="20"/>
      <c r="T1302" s="53"/>
      <c r="U1302" s="53"/>
      <c r="V1302" s="53"/>
      <c r="W1302" s="53"/>
      <c r="X1302" s="53"/>
      <c r="Y1302" s="53"/>
    </row>
    <row r="1303">
      <c r="A1303" s="20" t="s">
        <v>2517</v>
      </c>
      <c r="B1303" s="21" t="s">
        <v>2301</v>
      </c>
      <c r="C1303" s="30" t="s">
        <v>1781</v>
      </c>
      <c r="D1303" s="11" t="s">
        <v>1537</v>
      </c>
      <c r="E1303" s="20" t="s">
        <v>2476</v>
      </c>
      <c r="F1303" s="33" t="s">
        <v>2316</v>
      </c>
      <c r="G1303" s="270" t="str">
        <f t="shared" ref="G1303:G1334" si="61">LEFT(F1303,FIND(",",F1303)-1)</f>
        <v>5.152149</v>
      </c>
      <c r="H1303" s="270" t="str">
        <f t="shared" ref="H1303:H1318" si="62">RIGHT(F1303,FIND(",", F1303))</f>
        <v>46.199615</v>
      </c>
      <c r="I1303" s="29">
        <v>0.0</v>
      </c>
      <c r="J1303" s="29">
        <v>0.0</v>
      </c>
      <c r="K1303" s="29">
        <v>0.0</v>
      </c>
      <c r="L1303" s="29">
        <v>0.0</v>
      </c>
      <c r="M1303" s="29">
        <v>0.0</v>
      </c>
      <c r="N1303" s="29">
        <v>0.0</v>
      </c>
      <c r="O1303" s="29">
        <v>0.0</v>
      </c>
      <c r="P1303" s="128" t="s">
        <v>6113</v>
      </c>
      <c r="Q1303" s="20"/>
      <c r="R1303" s="20"/>
      <c r="S1303" s="20"/>
      <c r="T1303" s="53"/>
      <c r="U1303" s="53"/>
      <c r="V1303" s="53"/>
      <c r="W1303" s="53"/>
      <c r="X1303" s="53"/>
      <c r="Y1303" s="53"/>
    </row>
    <row r="1304">
      <c r="A1304" s="20" t="s">
        <v>2518</v>
      </c>
      <c r="B1304" s="21" t="s">
        <v>2301</v>
      </c>
      <c r="C1304" s="30" t="s">
        <v>1785</v>
      </c>
      <c r="D1304" s="11" t="s">
        <v>1537</v>
      </c>
      <c r="E1304" s="20" t="s">
        <v>2476</v>
      </c>
      <c r="F1304" s="33" t="s">
        <v>2316</v>
      </c>
      <c r="G1304" s="270" t="str">
        <f t="shared" si="61"/>
        <v>5.152149</v>
      </c>
      <c r="H1304" s="270" t="str">
        <f t="shared" si="62"/>
        <v>46.199615</v>
      </c>
      <c r="I1304" s="29">
        <v>0.0</v>
      </c>
      <c r="J1304" s="29">
        <v>0.0</v>
      </c>
      <c r="K1304" s="29">
        <v>0.0</v>
      </c>
      <c r="L1304" s="29">
        <v>0.0</v>
      </c>
      <c r="M1304" s="29">
        <v>0.0</v>
      </c>
      <c r="N1304" s="29">
        <v>0.0</v>
      </c>
      <c r="O1304" s="29">
        <v>0.0</v>
      </c>
      <c r="P1304" s="128" t="s">
        <v>6113</v>
      </c>
      <c r="Q1304" s="20"/>
      <c r="R1304" s="20"/>
      <c r="S1304" s="20"/>
      <c r="T1304" s="53"/>
      <c r="U1304" s="53"/>
      <c r="V1304" s="53"/>
      <c r="W1304" s="53"/>
      <c r="X1304" s="53"/>
      <c r="Y1304" s="53"/>
    </row>
    <row r="1305">
      <c r="A1305" s="20" t="s">
        <v>2520</v>
      </c>
      <c r="B1305" s="21" t="s">
        <v>2301</v>
      </c>
      <c r="C1305" s="30" t="s">
        <v>1793</v>
      </c>
      <c r="D1305" s="11" t="s">
        <v>1537</v>
      </c>
      <c r="E1305" s="20" t="s">
        <v>2476</v>
      </c>
      <c r="F1305" s="33" t="s">
        <v>2316</v>
      </c>
      <c r="G1305" s="270" t="str">
        <f t="shared" si="61"/>
        <v>5.152149</v>
      </c>
      <c r="H1305" s="270" t="str">
        <f t="shared" si="62"/>
        <v>46.199615</v>
      </c>
      <c r="I1305" s="29">
        <v>0.0</v>
      </c>
      <c r="J1305" s="29">
        <v>0.0</v>
      </c>
      <c r="K1305" s="29">
        <v>0.0</v>
      </c>
      <c r="L1305" s="29">
        <v>0.0</v>
      </c>
      <c r="M1305" s="29">
        <v>0.0</v>
      </c>
      <c r="N1305" s="29">
        <v>0.0</v>
      </c>
      <c r="O1305" s="29">
        <v>0.0</v>
      </c>
      <c r="P1305" s="128" t="s">
        <v>6113</v>
      </c>
      <c r="Q1305" s="20"/>
      <c r="R1305" s="20"/>
      <c r="S1305" s="20"/>
      <c r="T1305" s="53"/>
      <c r="U1305" s="53"/>
      <c r="V1305" s="53"/>
      <c r="W1305" s="53"/>
      <c r="X1305" s="53"/>
      <c r="Y1305" s="53"/>
    </row>
    <row r="1306">
      <c r="A1306" s="20" t="s">
        <v>2522</v>
      </c>
      <c r="B1306" s="21" t="s">
        <v>2301</v>
      </c>
      <c r="C1306" s="30" t="s">
        <v>2523</v>
      </c>
      <c r="D1306" s="11" t="s">
        <v>1537</v>
      </c>
      <c r="E1306" s="20" t="s">
        <v>2476</v>
      </c>
      <c r="F1306" s="33" t="s">
        <v>2316</v>
      </c>
      <c r="G1306" s="270" t="str">
        <f t="shared" si="61"/>
        <v>5.152149</v>
      </c>
      <c r="H1306" s="270" t="str">
        <f t="shared" si="62"/>
        <v>46.199615</v>
      </c>
      <c r="I1306" s="29">
        <v>0.0</v>
      </c>
      <c r="J1306" s="29">
        <v>0.0</v>
      </c>
      <c r="K1306" s="29">
        <v>0.0</v>
      </c>
      <c r="L1306" s="29">
        <v>0.0</v>
      </c>
      <c r="M1306" s="29">
        <v>0.0</v>
      </c>
      <c r="N1306" s="29">
        <v>0.0</v>
      </c>
      <c r="O1306" s="29">
        <v>0.0</v>
      </c>
      <c r="P1306" s="128" t="s">
        <v>6113</v>
      </c>
      <c r="Q1306" s="20"/>
      <c r="R1306" s="20"/>
      <c r="S1306" s="20"/>
      <c r="T1306" s="53"/>
      <c r="U1306" s="53"/>
      <c r="V1306" s="53"/>
      <c r="W1306" s="53"/>
      <c r="X1306" s="53"/>
      <c r="Y1306" s="53"/>
    </row>
    <row r="1307">
      <c r="A1307" s="20" t="s">
        <v>2525</v>
      </c>
      <c r="B1307" s="21" t="s">
        <v>2301</v>
      </c>
      <c r="C1307" s="30" t="s">
        <v>2526</v>
      </c>
      <c r="D1307" s="11" t="s">
        <v>1537</v>
      </c>
      <c r="E1307" s="20" t="s">
        <v>2476</v>
      </c>
      <c r="F1307" s="33" t="s">
        <v>2316</v>
      </c>
      <c r="G1307" s="270" t="str">
        <f t="shared" si="61"/>
        <v>5.152149</v>
      </c>
      <c r="H1307" s="270" t="str">
        <f t="shared" si="62"/>
        <v>46.199615</v>
      </c>
      <c r="I1307" s="29">
        <v>0.0</v>
      </c>
      <c r="J1307" s="29">
        <v>0.0</v>
      </c>
      <c r="K1307" s="29">
        <v>0.0</v>
      </c>
      <c r="L1307" s="29">
        <v>0.0</v>
      </c>
      <c r="M1307" s="29">
        <v>0.0</v>
      </c>
      <c r="N1307" s="29">
        <v>0.0</v>
      </c>
      <c r="O1307" s="29">
        <v>0.0</v>
      </c>
      <c r="P1307" s="128" t="s">
        <v>6113</v>
      </c>
      <c r="Q1307" s="20"/>
      <c r="R1307" s="20"/>
      <c r="S1307" s="20"/>
      <c r="T1307" s="53"/>
      <c r="U1307" s="53"/>
      <c r="V1307" s="53"/>
      <c r="W1307" s="53"/>
      <c r="X1307" s="53"/>
      <c r="Y1307" s="53"/>
    </row>
    <row r="1308">
      <c r="A1308" s="20" t="s">
        <v>2528</v>
      </c>
      <c r="B1308" s="21" t="s">
        <v>2301</v>
      </c>
      <c r="C1308" s="22" t="s">
        <v>2526</v>
      </c>
      <c r="D1308" s="11" t="s">
        <v>1537</v>
      </c>
      <c r="E1308" s="20" t="s">
        <v>2530</v>
      </c>
      <c r="F1308" s="21" t="s">
        <v>2378</v>
      </c>
      <c r="G1308" s="270" t="str">
        <f t="shared" si="61"/>
        <v>1.876645</v>
      </c>
      <c r="H1308" s="270" t="str">
        <f t="shared" si="62"/>
        <v>44.247901</v>
      </c>
      <c r="I1308" s="20">
        <v>1.0</v>
      </c>
      <c r="J1308" s="20">
        <v>1.0</v>
      </c>
      <c r="K1308" s="20">
        <v>0.0</v>
      </c>
      <c r="L1308" s="20">
        <v>0.0</v>
      </c>
      <c r="M1308" s="20">
        <v>0.0</v>
      </c>
      <c r="N1308" s="20">
        <v>0.0</v>
      </c>
      <c r="O1308" s="20">
        <v>0.0</v>
      </c>
      <c r="P1308" s="128" t="s">
        <v>6113</v>
      </c>
      <c r="Q1308" s="20"/>
      <c r="R1308" s="20"/>
      <c r="S1308" s="20"/>
      <c r="T1308" s="53"/>
      <c r="U1308" s="53"/>
      <c r="V1308" s="53"/>
      <c r="W1308" s="53"/>
      <c r="X1308" s="53"/>
      <c r="Y1308" s="53"/>
    </row>
    <row r="1309">
      <c r="A1309" s="20" t="s">
        <v>2531</v>
      </c>
      <c r="B1309" s="21" t="s">
        <v>2301</v>
      </c>
      <c r="C1309" s="22" t="s">
        <v>1832</v>
      </c>
      <c r="D1309" s="11" t="s">
        <v>1537</v>
      </c>
      <c r="E1309" s="20" t="s">
        <v>2534</v>
      </c>
      <c r="F1309" s="21" t="s">
        <v>2533</v>
      </c>
      <c r="G1309" s="270" t="str">
        <f t="shared" si="61"/>
        <v>2.118737</v>
      </c>
      <c r="H1309" s="270" t="str">
        <f t="shared" si="62"/>
        <v>45.336945</v>
      </c>
      <c r="I1309" s="20">
        <v>0.0</v>
      </c>
      <c r="J1309" s="20">
        <v>1.0</v>
      </c>
      <c r="K1309" s="20">
        <v>0.0</v>
      </c>
      <c r="L1309" s="20">
        <v>0.0</v>
      </c>
      <c r="M1309" s="20">
        <v>0.0</v>
      </c>
      <c r="N1309" s="20">
        <v>0.0</v>
      </c>
      <c r="O1309" s="20">
        <v>0.0</v>
      </c>
      <c r="P1309" s="128" t="s">
        <v>6113</v>
      </c>
      <c r="Q1309" s="20"/>
      <c r="R1309" s="20"/>
      <c r="S1309" s="20"/>
      <c r="T1309" s="53"/>
      <c r="U1309" s="53"/>
      <c r="V1309" s="53"/>
      <c r="W1309" s="53"/>
      <c r="X1309" s="53"/>
      <c r="Y1309" s="53"/>
    </row>
    <row r="1310">
      <c r="A1310" s="20" t="s">
        <v>2535</v>
      </c>
      <c r="B1310" s="21" t="s">
        <v>2301</v>
      </c>
      <c r="C1310" s="22" t="s">
        <v>1847</v>
      </c>
      <c r="D1310" s="11" t="s">
        <v>1537</v>
      </c>
      <c r="E1310" s="20" t="s">
        <v>2394</v>
      </c>
      <c r="F1310" s="21" t="s">
        <v>2393</v>
      </c>
      <c r="G1310" s="270" t="str">
        <f t="shared" si="61"/>
        <v>0.491919</v>
      </c>
      <c r="H1310" s="270" t="str">
        <f t="shared" si="62"/>
        <v>42.778436</v>
      </c>
      <c r="I1310" s="20">
        <v>7.0</v>
      </c>
      <c r="J1310" s="20">
        <v>7.0</v>
      </c>
      <c r="K1310" s="20">
        <v>0.0</v>
      </c>
      <c r="L1310" s="20">
        <v>7.0</v>
      </c>
      <c r="M1310" s="20">
        <v>0.0</v>
      </c>
      <c r="N1310" s="20">
        <v>0.0</v>
      </c>
      <c r="O1310" s="20">
        <v>0.0</v>
      </c>
      <c r="P1310" s="128" t="s">
        <v>6113</v>
      </c>
      <c r="Q1310" s="20"/>
      <c r="R1310" s="20"/>
      <c r="S1310" s="20"/>
      <c r="T1310" s="53"/>
      <c r="U1310" s="53"/>
      <c r="V1310" s="53"/>
      <c r="W1310" s="53"/>
      <c r="X1310" s="53"/>
      <c r="Y1310" s="53"/>
    </row>
    <row r="1311">
      <c r="A1311" s="20" t="s">
        <v>2537</v>
      </c>
      <c r="B1311" s="21" t="s">
        <v>2301</v>
      </c>
      <c r="C1311" s="22" t="s">
        <v>2538</v>
      </c>
      <c r="D1311" s="11" t="s">
        <v>1537</v>
      </c>
      <c r="E1311" s="20" t="s">
        <v>2541</v>
      </c>
      <c r="F1311" s="21" t="s">
        <v>2540</v>
      </c>
      <c r="G1311" s="270" t="str">
        <f t="shared" si="61"/>
        <v>2.047318</v>
      </c>
      <c r="H1311" s="270" t="str">
        <f t="shared" si="62"/>
        <v>44.896136</v>
      </c>
      <c r="I1311" s="20">
        <v>0.0</v>
      </c>
      <c r="J1311" s="20">
        <v>10.0</v>
      </c>
      <c r="K1311" s="20">
        <v>0.0</v>
      </c>
      <c r="L1311" s="20">
        <v>10.0</v>
      </c>
      <c r="M1311" s="20">
        <v>0.0</v>
      </c>
      <c r="N1311" s="20">
        <v>3.0</v>
      </c>
      <c r="O1311" s="20">
        <v>0.0</v>
      </c>
      <c r="P1311" s="128" t="s">
        <v>6113</v>
      </c>
      <c r="Q1311" s="20"/>
      <c r="R1311" s="20"/>
      <c r="S1311" s="20"/>
      <c r="T1311" s="53"/>
      <c r="U1311" s="53"/>
      <c r="V1311" s="53"/>
      <c r="W1311" s="53"/>
      <c r="X1311" s="53"/>
      <c r="Y1311" s="53"/>
    </row>
    <row r="1312">
      <c r="A1312" s="20" t="s">
        <v>2543</v>
      </c>
      <c r="B1312" s="21" t="s">
        <v>2301</v>
      </c>
      <c r="C1312" s="22" t="s">
        <v>1869</v>
      </c>
      <c r="D1312" s="11" t="s">
        <v>1537</v>
      </c>
      <c r="E1312" s="20" t="s">
        <v>2404</v>
      </c>
      <c r="F1312" s="21" t="s">
        <v>2345</v>
      </c>
      <c r="G1312" s="270" t="str">
        <f t="shared" si="61"/>
        <v>1.116195</v>
      </c>
      <c r="H1312" s="270" t="str">
        <f t="shared" si="62"/>
        <v>44.031816</v>
      </c>
      <c r="I1312" s="20">
        <v>1.0</v>
      </c>
      <c r="J1312" s="20">
        <v>1.0</v>
      </c>
      <c r="K1312" s="20">
        <v>0.0</v>
      </c>
      <c r="L1312" s="20">
        <v>0.0</v>
      </c>
      <c r="M1312" s="20">
        <v>0.0</v>
      </c>
      <c r="N1312" s="20">
        <v>0.0</v>
      </c>
      <c r="O1312" s="20">
        <v>1.0</v>
      </c>
      <c r="P1312" s="128" t="s">
        <v>6113</v>
      </c>
      <c r="Q1312" s="20"/>
      <c r="R1312" s="20"/>
      <c r="S1312" s="20"/>
      <c r="T1312" s="53"/>
      <c r="U1312" s="53"/>
      <c r="V1312" s="53"/>
      <c r="W1312" s="53"/>
      <c r="X1312" s="53"/>
      <c r="Y1312" s="53"/>
    </row>
    <row r="1313">
      <c r="A1313" s="20" t="s">
        <v>2544</v>
      </c>
      <c r="B1313" s="21" t="s">
        <v>2301</v>
      </c>
      <c r="C1313" s="22" t="s">
        <v>1882</v>
      </c>
      <c r="D1313" s="11" t="s">
        <v>1537</v>
      </c>
      <c r="E1313" s="20" t="s">
        <v>2547</v>
      </c>
      <c r="F1313" s="21" t="s">
        <v>2546</v>
      </c>
      <c r="G1313" s="270" t="str">
        <f t="shared" si="61"/>
        <v>2.482519</v>
      </c>
      <c r="H1313" s="270" t="str">
        <f t="shared" si="62"/>
        <v>43.483738</v>
      </c>
      <c r="I1313" s="20">
        <v>3.0</v>
      </c>
      <c r="J1313" s="20">
        <v>3.0</v>
      </c>
      <c r="K1313" s="20">
        <v>0.0</v>
      </c>
      <c r="L1313" s="20">
        <v>0.0</v>
      </c>
      <c r="M1313" s="20">
        <v>0.0</v>
      </c>
      <c r="N1313" s="20">
        <v>0.0</v>
      </c>
      <c r="O1313" s="20">
        <v>0.0</v>
      </c>
      <c r="P1313" s="128" t="s">
        <v>6113</v>
      </c>
      <c r="Q1313" s="20"/>
      <c r="R1313" s="20"/>
      <c r="S1313" s="20"/>
      <c r="T1313" s="53"/>
      <c r="U1313" s="53"/>
      <c r="V1313" s="53"/>
      <c r="W1313" s="53"/>
      <c r="X1313" s="53"/>
      <c r="Y1313" s="53"/>
    </row>
    <row r="1314">
      <c r="A1314" s="20" t="s">
        <v>2548</v>
      </c>
      <c r="B1314" s="21" t="s">
        <v>2301</v>
      </c>
      <c r="C1314" s="22" t="s">
        <v>2549</v>
      </c>
      <c r="D1314" s="11" t="s">
        <v>1537</v>
      </c>
      <c r="E1314" s="20" t="s">
        <v>2404</v>
      </c>
      <c r="F1314" s="21" t="s">
        <v>2345</v>
      </c>
      <c r="G1314" s="270" t="str">
        <f t="shared" si="61"/>
        <v>1.116195</v>
      </c>
      <c r="H1314" s="270" t="str">
        <f t="shared" si="62"/>
        <v>44.031816</v>
      </c>
      <c r="I1314" s="20">
        <v>1.0</v>
      </c>
      <c r="J1314" s="20">
        <v>1.0</v>
      </c>
      <c r="K1314" s="20">
        <v>0.0</v>
      </c>
      <c r="L1314" s="20">
        <v>0.0</v>
      </c>
      <c r="M1314" s="20">
        <v>0.0</v>
      </c>
      <c r="N1314" s="20">
        <v>0.0</v>
      </c>
      <c r="O1314" s="20">
        <v>0.0</v>
      </c>
      <c r="P1314" s="128" t="s">
        <v>6113</v>
      </c>
      <c r="Q1314" s="20"/>
      <c r="R1314" s="20"/>
      <c r="S1314" s="20"/>
      <c r="T1314" s="53"/>
      <c r="U1314" s="53"/>
      <c r="V1314" s="53"/>
      <c r="W1314" s="53"/>
      <c r="X1314" s="53"/>
      <c r="Y1314" s="53"/>
    </row>
    <row r="1315">
      <c r="A1315" s="20" t="s">
        <v>2550</v>
      </c>
      <c r="B1315" s="21" t="s">
        <v>2301</v>
      </c>
      <c r="C1315" s="22" t="s">
        <v>2551</v>
      </c>
      <c r="D1315" s="11" t="s">
        <v>1537</v>
      </c>
      <c r="E1315" s="20" t="s">
        <v>2476</v>
      </c>
      <c r="F1315" s="21" t="s">
        <v>2316</v>
      </c>
      <c r="G1315" s="270" t="str">
        <f t="shared" si="61"/>
        <v>5.152149</v>
      </c>
      <c r="H1315" s="270" t="str">
        <f t="shared" si="62"/>
        <v>46.199615</v>
      </c>
      <c r="I1315" s="20">
        <v>6.0</v>
      </c>
      <c r="J1315" s="20">
        <v>6.0</v>
      </c>
      <c r="K1315" s="20">
        <v>0.0</v>
      </c>
      <c r="L1315" s="20">
        <v>0.0</v>
      </c>
      <c r="M1315" s="20">
        <v>0.0</v>
      </c>
      <c r="N1315" s="20">
        <v>0.0</v>
      </c>
      <c r="O1315" s="20">
        <v>0.0</v>
      </c>
      <c r="P1315" s="128" t="s">
        <v>6113</v>
      </c>
      <c r="Q1315" s="20"/>
      <c r="R1315" s="20"/>
      <c r="S1315" s="20"/>
      <c r="T1315" s="53"/>
      <c r="U1315" s="53"/>
      <c r="V1315" s="53"/>
      <c r="W1315" s="53"/>
      <c r="X1315" s="53"/>
      <c r="Y1315" s="53"/>
    </row>
    <row r="1316">
      <c r="A1316" s="20" t="s">
        <v>2552</v>
      </c>
      <c r="B1316" s="21" t="s">
        <v>2301</v>
      </c>
      <c r="C1316" s="30" t="s">
        <v>1916</v>
      </c>
      <c r="D1316" s="11" t="s">
        <v>1537</v>
      </c>
      <c r="E1316" s="20" t="s">
        <v>2476</v>
      </c>
      <c r="F1316" s="33" t="s">
        <v>2316</v>
      </c>
      <c r="G1316" s="270" t="str">
        <f t="shared" si="61"/>
        <v>5.152149</v>
      </c>
      <c r="H1316" s="270" t="str">
        <f t="shared" si="62"/>
        <v>46.199615</v>
      </c>
      <c r="I1316" s="29">
        <v>0.0</v>
      </c>
      <c r="J1316" s="29">
        <v>0.0</v>
      </c>
      <c r="K1316" s="29">
        <v>0.0</v>
      </c>
      <c r="L1316" s="29">
        <v>0.0</v>
      </c>
      <c r="M1316" s="29">
        <v>0.0</v>
      </c>
      <c r="N1316" s="29">
        <v>0.0</v>
      </c>
      <c r="O1316" s="29">
        <v>0.0</v>
      </c>
      <c r="P1316" s="128" t="s">
        <v>6113</v>
      </c>
      <c r="Q1316" s="20"/>
      <c r="R1316" s="20"/>
      <c r="S1316" s="20"/>
      <c r="T1316" s="53"/>
      <c r="U1316" s="53"/>
      <c r="V1316" s="53"/>
      <c r="W1316" s="53"/>
      <c r="X1316" s="53"/>
      <c r="Y1316" s="53"/>
    </row>
    <row r="1317">
      <c r="A1317" s="20" t="s">
        <v>2553</v>
      </c>
      <c r="B1317" s="21" t="s">
        <v>2301</v>
      </c>
      <c r="C1317" s="30" t="s">
        <v>2554</v>
      </c>
      <c r="D1317" s="11" t="s">
        <v>1537</v>
      </c>
      <c r="E1317" s="20" t="s">
        <v>2476</v>
      </c>
      <c r="F1317" s="33" t="s">
        <v>2316</v>
      </c>
      <c r="G1317" s="270" t="str">
        <f t="shared" si="61"/>
        <v>5.152149</v>
      </c>
      <c r="H1317" s="270" t="str">
        <f t="shared" si="62"/>
        <v>46.199615</v>
      </c>
      <c r="I1317" s="29">
        <v>0.0</v>
      </c>
      <c r="J1317" s="29">
        <v>0.0</v>
      </c>
      <c r="K1317" s="29">
        <v>0.0</v>
      </c>
      <c r="L1317" s="29">
        <v>0.0</v>
      </c>
      <c r="M1317" s="29">
        <v>0.0</v>
      </c>
      <c r="N1317" s="29">
        <v>0.0</v>
      </c>
      <c r="O1317" s="29">
        <v>0.0</v>
      </c>
      <c r="P1317" s="128" t="s">
        <v>6113</v>
      </c>
      <c r="Q1317" s="20"/>
      <c r="R1317" s="20"/>
      <c r="S1317" s="20"/>
      <c r="T1317" s="53"/>
      <c r="U1317" s="53"/>
      <c r="V1317" s="53"/>
      <c r="W1317" s="53"/>
      <c r="X1317" s="53"/>
      <c r="Y1317" s="53"/>
    </row>
    <row r="1318">
      <c r="A1318" s="20" t="s">
        <v>2555</v>
      </c>
      <c r="B1318" s="21" t="s">
        <v>2301</v>
      </c>
      <c r="C1318" s="22" t="s">
        <v>1939</v>
      </c>
      <c r="D1318" s="11" t="s">
        <v>1537</v>
      </c>
      <c r="E1318" s="20" t="s">
        <v>2541</v>
      </c>
      <c r="F1318" s="21" t="s">
        <v>2540</v>
      </c>
      <c r="G1318" s="270" t="str">
        <f t="shared" si="61"/>
        <v>2.047318</v>
      </c>
      <c r="H1318" s="270" t="str">
        <f t="shared" si="62"/>
        <v>44.896136</v>
      </c>
      <c r="I1318" s="20">
        <v>0.0</v>
      </c>
      <c r="J1318" s="20">
        <v>0.0</v>
      </c>
      <c r="K1318" s="20">
        <v>0.0</v>
      </c>
      <c r="L1318" s="20">
        <v>0.0</v>
      </c>
      <c r="M1318" s="20">
        <v>0.0</v>
      </c>
      <c r="N1318" s="20">
        <v>0.0</v>
      </c>
      <c r="O1318" s="20">
        <v>0.0</v>
      </c>
      <c r="P1318" s="128" t="s">
        <v>6113</v>
      </c>
      <c r="Q1318" s="20"/>
      <c r="R1318" s="20"/>
      <c r="S1318" s="20"/>
      <c r="T1318" s="53"/>
      <c r="U1318" s="53"/>
      <c r="V1318" s="53"/>
      <c r="W1318" s="53"/>
      <c r="X1318" s="53"/>
      <c r="Y1318" s="53"/>
    </row>
    <row r="1319">
      <c r="A1319" s="20" t="s">
        <v>2556</v>
      </c>
      <c r="B1319" s="21" t="s">
        <v>2301</v>
      </c>
      <c r="C1319" s="22" t="s">
        <v>2557</v>
      </c>
      <c r="D1319" s="11" t="s">
        <v>1537</v>
      </c>
      <c r="E1319" s="20" t="s">
        <v>2560</v>
      </c>
      <c r="F1319" s="21" t="s">
        <v>2559</v>
      </c>
      <c r="G1319" s="270" t="str">
        <f t="shared" si="61"/>
        <v>11.472013</v>
      </c>
      <c r="H1319" s="240">
        <v>49.873926</v>
      </c>
      <c r="I1319" s="20">
        <v>3.0</v>
      </c>
      <c r="J1319" s="20">
        <v>20.0</v>
      </c>
      <c r="K1319" s="20">
        <v>0.0</v>
      </c>
      <c r="L1319" s="20">
        <v>0.0</v>
      </c>
      <c r="M1319" s="20">
        <v>0.0</v>
      </c>
      <c r="N1319" s="20">
        <v>0.0</v>
      </c>
      <c r="O1319" s="20">
        <v>0.0</v>
      </c>
      <c r="P1319" s="128" t="s">
        <v>6113</v>
      </c>
      <c r="Q1319" s="20"/>
      <c r="R1319" s="20"/>
      <c r="S1319" s="20"/>
      <c r="T1319" s="53"/>
      <c r="U1319" s="53"/>
      <c r="V1319" s="53"/>
      <c r="W1319" s="53"/>
      <c r="X1319" s="53"/>
      <c r="Y1319" s="53"/>
    </row>
    <row r="1320">
      <c r="A1320" s="20" t="s">
        <v>2561</v>
      </c>
      <c r="B1320" s="21" t="s">
        <v>2301</v>
      </c>
      <c r="C1320" s="22" t="s">
        <v>2562</v>
      </c>
      <c r="D1320" s="11" t="s">
        <v>1537</v>
      </c>
      <c r="E1320" s="20" t="s">
        <v>2547</v>
      </c>
      <c r="F1320" s="21" t="s">
        <v>2546</v>
      </c>
      <c r="G1320" s="270" t="str">
        <f t="shared" si="61"/>
        <v>2.482519</v>
      </c>
      <c r="H1320" s="270" t="str">
        <f t="shared" ref="H1320:H1328" si="63">RIGHT(F1320,FIND(",", F1320))</f>
        <v>43.483738</v>
      </c>
      <c r="I1320" s="20">
        <v>3.0</v>
      </c>
      <c r="J1320" s="20">
        <v>3.0</v>
      </c>
      <c r="K1320" s="20">
        <v>0.0</v>
      </c>
      <c r="L1320" s="20">
        <v>0.0</v>
      </c>
      <c r="M1320" s="20">
        <v>0.0</v>
      </c>
      <c r="N1320" s="20">
        <v>0.0</v>
      </c>
      <c r="O1320" s="20">
        <v>0.0</v>
      </c>
      <c r="P1320" s="128" t="s">
        <v>6113</v>
      </c>
      <c r="Q1320" s="20"/>
      <c r="R1320" s="20"/>
      <c r="S1320" s="20"/>
      <c r="T1320" s="53"/>
      <c r="U1320" s="53"/>
      <c r="V1320" s="53"/>
      <c r="W1320" s="53"/>
      <c r="X1320" s="53"/>
      <c r="Y1320" s="53"/>
    </row>
    <row r="1321">
      <c r="A1321" s="20" t="s">
        <v>2563</v>
      </c>
      <c r="B1321" s="21" t="s">
        <v>2301</v>
      </c>
      <c r="C1321" s="22" t="s">
        <v>2564</v>
      </c>
      <c r="D1321" s="11" t="s">
        <v>1537</v>
      </c>
      <c r="E1321" s="20" t="s">
        <v>2566</v>
      </c>
      <c r="F1321" s="21" t="s">
        <v>2378</v>
      </c>
      <c r="G1321" s="270" t="str">
        <f t="shared" si="61"/>
        <v>1.876645</v>
      </c>
      <c r="H1321" s="270" t="str">
        <f t="shared" si="63"/>
        <v>44.247901</v>
      </c>
      <c r="I1321" s="20">
        <v>13.0</v>
      </c>
      <c r="J1321" s="20">
        <v>13.0</v>
      </c>
      <c r="K1321" s="20">
        <v>0.0</v>
      </c>
      <c r="L1321" s="20">
        <v>3.0</v>
      </c>
      <c r="M1321" s="20">
        <v>0.0</v>
      </c>
      <c r="N1321" s="20">
        <v>0.0</v>
      </c>
      <c r="O1321" s="20">
        <v>0.0</v>
      </c>
      <c r="P1321" s="128" t="s">
        <v>6113</v>
      </c>
      <c r="Q1321" s="20"/>
      <c r="R1321" s="20"/>
      <c r="S1321" s="20"/>
      <c r="T1321" s="53"/>
      <c r="U1321" s="53"/>
      <c r="V1321" s="53"/>
      <c r="W1321" s="53"/>
      <c r="X1321" s="53"/>
      <c r="Y1321" s="53"/>
    </row>
    <row r="1322">
      <c r="A1322" s="20" t="s">
        <v>2567</v>
      </c>
      <c r="B1322" s="21" t="s">
        <v>2301</v>
      </c>
      <c r="C1322" s="22" t="s">
        <v>2568</v>
      </c>
      <c r="D1322" s="11" t="s">
        <v>1537</v>
      </c>
      <c r="E1322" s="20" t="s">
        <v>2570</v>
      </c>
      <c r="F1322" s="21" t="s">
        <v>2316</v>
      </c>
      <c r="G1322" s="270" t="str">
        <f t="shared" si="61"/>
        <v>5.152149</v>
      </c>
      <c r="H1322" s="270" t="str">
        <f t="shared" si="63"/>
        <v>46.199615</v>
      </c>
      <c r="I1322" s="20">
        <v>1.0</v>
      </c>
      <c r="J1322" s="20">
        <v>1.0</v>
      </c>
      <c r="K1322" s="20">
        <v>0.0</v>
      </c>
      <c r="L1322" s="20">
        <v>0.0</v>
      </c>
      <c r="M1322" s="20">
        <v>0.0</v>
      </c>
      <c r="N1322" s="20">
        <v>0.0</v>
      </c>
      <c r="O1322" s="20">
        <v>0.0</v>
      </c>
      <c r="P1322" s="128" t="s">
        <v>6113</v>
      </c>
      <c r="Q1322" s="20"/>
      <c r="R1322" s="20"/>
      <c r="S1322" s="20"/>
      <c r="T1322" s="53"/>
      <c r="U1322" s="53"/>
      <c r="V1322" s="53"/>
      <c r="W1322" s="53"/>
      <c r="X1322" s="53"/>
      <c r="Y1322" s="53"/>
    </row>
    <row r="1323">
      <c r="A1323" s="20" t="s">
        <v>2571</v>
      </c>
      <c r="B1323" s="21" t="s">
        <v>2301</v>
      </c>
      <c r="C1323" s="22" t="s">
        <v>2572</v>
      </c>
      <c r="D1323" s="11" t="s">
        <v>1537</v>
      </c>
      <c r="E1323" s="20" t="s">
        <v>2379</v>
      </c>
      <c r="F1323" s="21" t="s">
        <v>2378</v>
      </c>
      <c r="G1323" s="270" t="str">
        <f t="shared" si="61"/>
        <v>1.876645</v>
      </c>
      <c r="H1323" s="270" t="str">
        <f t="shared" si="63"/>
        <v>44.247901</v>
      </c>
      <c r="I1323" s="20">
        <v>19.0</v>
      </c>
      <c r="J1323" s="20">
        <v>19.0</v>
      </c>
      <c r="K1323" s="20">
        <v>0.0</v>
      </c>
      <c r="L1323" s="20">
        <v>0.0</v>
      </c>
      <c r="M1323" s="20">
        <v>0.0</v>
      </c>
      <c r="N1323" s="20">
        <v>0.0</v>
      </c>
      <c r="O1323" s="20">
        <v>0.0</v>
      </c>
      <c r="P1323" s="128" t="s">
        <v>6113</v>
      </c>
      <c r="Q1323" s="20"/>
      <c r="R1323" s="20"/>
      <c r="S1323" s="20"/>
      <c r="T1323" s="53"/>
      <c r="U1323" s="53"/>
      <c r="V1323" s="53"/>
      <c r="W1323" s="53"/>
      <c r="X1323" s="53"/>
      <c r="Y1323" s="53"/>
    </row>
    <row r="1324">
      <c r="A1324" s="20" t="s">
        <v>2573</v>
      </c>
      <c r="B1324" s="21" t="s">
        <v>2301</v>
      </c>
      <c r="C1324" s="22" t="s">
        <v>2572</v>
      </c>
      <c r="D1324" s="11" t="s">
        <v>1537</v>
      </c>
      <c r="E1324" s="20" t="s">
        <v>2575</v>
      </c>
      <c r="F1324" s="21" t="s">
        <v>2383</v>
      </c>
      <c r="G1324" s="270" t="str">
        <f t="shared" si="61"/>
        <v>9.786588</v>
      </c>
      <c r="H1324" s="270" t="str">
        <f t="shared" si="63"/>
        <v>49.365314</v>
      </c>
      <c r="I1324" s="20">
        <v>4.0</v>
      </c>
      <c r="J1324" s="20">
        <v>4.0</v>
      </c>
      <c r="K1324" s="20">
        <v>0.0</v>
      </c>
      <c r="L1324" s="20">
        <v>0.0</v>
      </c>
      <c r="M1324" s="20">
        <v>0.0</v>
      </c>
      <c r="N1324" s="20">
        <v>0.0</v>
      </c>
      <c r="O1324" s="20">
        <v>0.0</v>
      </c>
      <c r="P1324" s="128" t="s">
        <v>6113</v>
      </c>
      <c r="Q1324" s="20"/>
      <c r="R1324" s="20"/>
      <c r="S1324" s="20"/>
      <c r="T1324" s="53"/>
      <c r="U1324" s="53"/>
      <c r="V1324" s="53"/>
      <c r="W1324" s="53"/>
      <c r="X1324" s="53"/>
      <c r="Y1324" s="53"/>
    </row>
    <row r="1325">
      <c r="A1325" s="20" t="s">
        <v>2576</v>
      </c>
      <c r="B1325" s="21" t="s">
        <v>2301</v>
      </c>
      <c r="C1325" s="22" t="s">
        <v>1961</v>
      </c>
      <c r="D1325" s="11" t="s">
        <v>1537</v>
      </c>
      <c r="E1325" s="20" t="s">
        <v>2578</v>
      </c>
      <c r="F1325" s="21" t="s">
        <v>2316</v>
      </c>
      <c r="G1325" s="270" t="str">
        <f t="shared" si="61"/>
        <v>5.152149</v>
      </c>
      <c r="H1325" s="270" t="str">
        <f t="shared" si="63"/>
        <v>46.199615</v>
      </c>
      <c r="I1325" s="20">
        <v>0.0</v>
      </c>
      <c r="J1325" s="20">
        <v>0.0</v>
      </c>
      <c r="K1325" s="20">
        <v>0.0</v>
      </c>
      <c r="L1325" s="20">
        <v>0.0</v>
      </c>
      <c r="M1325" s="20">
        <v>0.0</v>
      </c>
      <c r="N1325" s="20">
        <v>0.0</v>
      </c>
      <c r="O1325" s="20">
        <v>0.0</v>
      </c>
      <c r="P1325" s="128" t="s">
        <v>6113</v>
      </c>
      <c r="Q1325" s="20"/>
      <c r="R1325" s="20"/>
      <c r="S1325" s="20"/>
      <c r="T1325" s="53"/>
      <c r="U1325" s="53"/>
      <c r="V1325" s="53"/>
      <c r="W1325" s="53"/>
      <c r="X1325" s="53"/>
      <c r="Y1325" s="53"/>
    </row>
    <row r="1326">
      <c r="A1326" s="20" t="s">
        <v>2579</v>
      </c>
      <c r="B1326" s="21" t="s">
        <v>2301</v>
      </c>
      <c r="C1326" s="22" t="s">
        <v>1965</v>
      </c>
      <c r="D1326" s="11" t="s">
        <v>1537</v>
      </c>
      <c r="E1326" s="20" t="s">
        <v>2581</v>
      </c>
      <c r="F1326" s="21" t="s">
        <v>2378</v>
      </c>
      <c r="G1326" s="270" t="str">
        <f t="shared" si="61"/>
        <v>1.876645</v>
      </c>
      <c r="H1326" s="270" t="str">
        <f t="shared" si="63"/>
        <v>44.247901</v>
      </c>
      <c r="I1326" s="20">
        <v>6.0</v>
      </c>
      <c r="J1326" s="20">
        <v>6.0</v>
      </c>
      <c r="K1326" s="20">
        <v>0.0</v>
      </c>
      <c r="L1326" s="20">
        <v>0.0</v>
      </c>
      <c r="M1326" s="20">
        <v>0.0</v>
      </c>
      <c r="N1326" s="20">
        <v>0.0</v>
      </c>
      <c r="O1326" s="20">
        <v>0.0</v>
      </c>
      <c r="P1326" s="128" t="s">
        <v>6113</v>
      </c>
      <c r="Q1326" s="20"/>
      <c r="R1326" s="20"/>
      <c r="S1326" s="20"/>
      <c r="T1326" s="53"/>
      <c r="U1326" s="53"/>
      <c r="V1326" s="53"/>
      <c r="W1326" s="53"/>
      <c r="X1326" s="53"/>
      <c r="Y1326" s="53"/>
    </row>
    <row r="1327">
      <c r="A1327" s="20" t="s">
        <v>2582</v>
      </c>
      <c r="B1327" s="21" t="s">
        <v>2301</v>
      </c>
      <c r="C1327" s="22" t="s">
        <v>1972</v>
      </c>
      <c r="D1327" s="11" t="s">
        <v>1537</v>
      </c>
      <c r="E1327" s="20" t="s">
        <v>2547</v>
      </c>
      <c r="F1327" s="21" t="s">
        <v>2546</v>
      </c>
      <c r="G1327" s="270" t="str">
        <f t="shared" si="61"/>
        <v>2.482519</v>
      </c>
      <c r="H1327" s="270" t="str">
        <f t="shared" si="63"/>
        <v>43.483738</v>
      </c>
      <c r="I1327" s="20">
        <v>100.0</v>
      </c>
      <c r="J1327" s="20">
        <v>100.0</v>
      </c>
      <c r="K1327" s="20">
        <v>0.0</v>
      </c>
      <c r="L1327" s="20">
        <v>0.0</v>
      </c>
      <c r="M1327" s="20">
        <v>0.0</v>
      </c>
      <c r="N1327" s="20">
        <v>0.0</v>
      </c>
      <c r="O1327" s="20">
        <v>0.0</v>
      </c>
      <c r="P1327" s="128" t="s">
        <v>6113</v>
      </c>
      <c r="Q1327" s="20"/>
      <c r="R1327" s="20"/>
      <c r="S1327" s="20"/>
      <c r="T1327" s="53"/>
      <c r="U1327" s="53"/>
      <c r="V1327" s="53"/>
      <c r="W1327" s="53"/>
      <c r="X1327" s="53"/>
      <c r="Y1327" s="53"/>
    </row>
    <row r="1328">
      <c r="A1328" s="20" t="s">
        <v>2587</v>
      </c>
      <c r="B1328" s="21" t="s">
        <v>2301</v>
      </c>
      <c r="C1328" s="22" t="s">
        <v>2588</v>
      </c>
      <c r="D1328" s="11" t="s">
        <v>1537</v>
      </c>
      <c r="E1328" s="20" t="s">
        <v>2590</v>
      </c>
      <c r="F1328" s="21" t="s">
        <v>2378</v>
      </c>
      <c r="G1328" s="270" t="str">
        <f t="shared" si="61"/>
        <v>1.876645</v>
      </c>
      <c r="H1328" s="270" t="str">
        <f t="shared" si="63"/>
        <v>44.247901</v>
      </c>
      <c r="I1328" s="20">
        <v>0.0</v>
      </c>
      <c r="J1328" s="20">
        <v>0.0</v>
      </c>
      <c r="K1328" s="20">
        <v>0.0</v>
      </c>
      <c r="L1328" s="20">
        <v>0.0</v>
      </c>
      <c r="M1328" s="20">
        <v>0.0</v>
      </c>
      <c r="N1328" s="20">
        <v>0.0</v>
      </c>
      <c r="O1328" s="20">
        <v>0.0</v>
      </c>
      <c r="P1328" s="128" t="s">
        <v>6113</v>
      </c>
      <c r="Q1328" s="20"/>
      <c r="R1328" s="20"/>
      <c r="S1328" s="20"/>
      <c r="T1328" s="53"/>
      <c r="U1328" s="53"/>
      <c r="V1328" s="53"/>
      <c r="W1328" s="53"/>
      <c r="X1328" s="53"/>
      <c r="Y1328" s="53"/>
    </row>
    <row r="1329">
      <c r="A1329" s="20" t="s">
        <v>2591</v>
      </c>
      <c r="B1329" s="21" t="s">
        <v>2301</v>
      </c>
      <c r="C1329" s="22" t="s">
        <v>2592</v>
      </c>
      <c r="D1329" s="11" t="s">
        <v>1537</v>
      </c>
      <c r="E1329" s="21" t="s">
        <v>2353</v>
      </c>
      <c r="F1329" s="21" t="s">
        <v>2354</v>
      </c>
      <c r="G1329" s="270" t="str">
        <f t="shared" si="61"/>
        <v>-0.356045</v>
      </c>
      <c r="H1329" s="240">
        <v>42.546057</v>
      </c>
      <c r="I1329" s="20">
        <v>8.0</v>
      </c>
      <c r="J1329" s="20">
        <v>8.0</v>
      </c>
      <c r="K1329" s="20">
        <v>0.0</v>
      </c>
      <c r="L1329" s="20">
        <v>0.0</v>
      </c>
      <c r="M1329" s="20">
        <v>0.0</v>
      </c>
      <c r="N1329" s="20">
        <v>0.0</v>
      </c>
      <c r="O1329" s="20">
        <v>0.0</v>
      </c>
      <c r="P1329" s="128" t="s">
        <v>6113</v>
      </c>
      <c r="Q1329" s="20"/>
      <c r="R1329" s="20"/>
      <c r="S1329" s="20"/>
      <c r="T1329" s="53"/>
      <c r="U1329" s="53"/>
      <c r="V1329" s="53"/>
      <c r="W1329" s="53"/>
      <c r="X1329" s="53"/>
      <c r="Y1329" s="53"/>
    </row>
    <row r="1330">
      <c r="A1330" s="20" t="s">
        <v>2594</v>
      </c>
      <c r="B1330" s="21" t="s">
        <v>2301</v>
      </c>
      <c r="C1330" s="22" t="s">
        <v>2595</v>
      </c>
      <c r="D1330" s="11" t="s">
        <v>1537</v>
      </c>
      <c r="E1330" s="20" t="s">
        <v>2476</v>
      </c>
      <c r="F1330" s="21" t="s">
        <v>2316</v>
      </c>
      <c r="G1330" s="270" t="str">
        <f t="shared" si="61"/>
        <v>5.152149</v>
      </c>
      <c r="H1330" s="270" t="str">
        <f t="shared" ref="H1330:H1332" si="64">RIGHT(F1330,FIND(",", F1330))</f>
        <v>46.199615</v>
      </c>
      <c r="I1330" s="20">
        <v>13.0</v>
      </c>
      <c r="J1330" s="20">
        <v>13.0</v>
      </c>
      <c r="K1330" s="20">
        <v>0.0</v>
      </c>
      <c r="L1330" s="20">
        <v>0.0</v>
      </c>
      <c r="M1330" s="20">
        <v>0.0</v>
      </c>
      <c r="N1330" s="20">
        <v>0.0</v>
      </c>
      <c r="O1330" s="20">
        <v>0.0</v>
      </c>
      <c r="P1330" s="128" t="s">
        <v>6113</v>
      </c>
      <c r="Q1330" s="20"/>
      <c r="R1330" s="20"/>
      <c r="S1330" s="20"/>
      <c r="T1330" s="53"/>
      <c r="U1330" s="53"/>
      <c r="V1330" s="53"/>
      <c r="W1330" s="53"/>
      <c r="X1330" s="53"/>
      <c r="Y1330" s="53"/>
    </row>
    <row r="1331">
      <c r="A1331" s="20" t="s">
        <v>2596</v>
      </c>
      <c r="B1331" s="21" t="s">
        <v>2301</v>
      </c>
      <c r="C1331" s="22" t="s">
        <v>2597</v>
      </c>
      <c r="D1331" s="11" t="s">
        <v>1537</v>
      </c>
      <c r="E1331" s="21" t="s">
        <v>2600</v>
      </c>
      <c r="F1331" s="21" t="s">
        <v>2599</v>
      </c>
      <c r="G1331" s="270" t="str">
        <f t="shared" si="61"/>
        <v>2.046934</v>
      </c>
      <c r="H1331" s="270" t="str">
        <f t="shared" si="64"/>
        <v>45.318162</v>
      </c>
      <c r="I1331" s="20">
        <v>4.0</v>
      </c>
      <c r="J1331" s="20">
        <v>4.0</v>
      </c>
      <c r="K1331" s="20">
        <v>0.0</v>
      </c>
      <c r="L1331" s="20">
        <v>0.0</v>
      </c>
      <c r="M1331" s="20">
        <v>0.0</v>
      </c>
      <c r="N1331" s="20">
        <v>0.0</v>
      </c>
      <c r="O1331" s="20">
        <v>0.0</v>
      </c>
      <c r="P1331" s="128" t="s">
        <v>6113</v>
      </c>
      <c r="Q1331" s="20"/>
      <c r="R1331" s="20"/>
      <c r="S1331" s="20"/>
      <c r="T1331" s="53"/>
      <c r="U1331" s="53"/>
      <c r="V1331" s="53"/>
      <c r="W1331" s="53"/>
      <c r="X1331" s="53"/>
      <c r="Y1331" s="53"/>
    </row>
    <row r="1332">
      <c r="A1332" s="20" t="s">
        <v>2601</v>
      </c>
      <c r="B1332" s="21" t="s">
        <v>2301</v>
      </c>
      <c r="C1332" s="22" t="s">
        <v>2602</v>
      </c>
      <c r="D1332" s="11" t="s">
        <v>1537</v>
      </c>
      <c r="E1332" s="21" t="s">
        <v>2600</v>
      </c>
      <c r="F1332" s="21" t="s">
        <v>2599</v>
      </c>
      <c r="G1332" s="270" t="str">
        <f t="shared" si="61"/>
        <v>2.046934</v>
      </c>
      <c r="H1332" s="270" t="str">
        <f t="shared" si="64"/>
        <v>45.318162</v>
      </c>
      <c r="I1332" s="20">
        <v>2.0</v>
      </c>
      <c r="J1332" s="20">
        <v>2.0</v>
      </c>
      <c r="K1332" s="20">
        <v>0.0</v>
      </c>
      <c r="L1332" s="20">
        <v>0.0</v>
      </c>
      <c r="M1332" s="20">
        <v>0.0</v>
      </c>
      <c r="N1332" s="20">
        <v>0.0</v>
      </c>
      <c r="O1332" s="20">
        <v>0.0</v>
      </c>
      <c r="P1332" s="128" t="s">
        <v>6113</v>
      </c>
      <c r="Q1332" s="20"/>
      <c r="R1332" s="20"/>
      <c r="S1332" s="20"/>
      <c r="T1332" s="53"/>
      <c r="U1332" s="53"/>
      <c r="V1332" s="53"/>
      <c r="W1332" s="53"/>
      <c r="X1332" s="53"/>
      <c r="Y1332" s="53"/>
    </row>
    <row r="1333">
      <c r="A1333" s="20" t="s">
        <v>2604</v>
      </c>
      <c r="B1333" s="21" t="s">
        <v>2301</v>
      </c>
      <c r="C1333" s="22" t="s">
        <v>2605</v>
      </c>
      <c r="D1333" s="11" t="s">
        <v>1537</v>
      </c>
      <c r="E1333" s="21" t="s">
        <v>2353</v>
      </c>
      <c r="F1333" s="21" t="s">
        <v>2354</v>
      </c>
      <c r="G1333" s="270" t="str">
        <f t="shared" si="61"/>
        <v>-0.356045</v>
      </c>
      <c r="H1333" s="270" t="str">
        <f>RIGHT(F1333,FIND(",", F1333)-1)</f>
        <v>42.546057</v>
      </c>
      <c r="I1333" s="20">
        <v>4.0</v>
      </c>
      <c r="J1333" s="20">
        <v>4.0</v>
      </c>
      <c r="K1333" s="20">
        <v>0.0</v>
      </c>
      <c r="L1333" s="20">
        <v>0.0</v>
      </c>
      <c r="M1333" s="20">
        <v>0.0</v>
      </c>
      <c r="N1333" s="20">
        <v>0.0</v>
      </c>
      <c r="O1333" s="20">
        <v>0.0</v>
      </c>
      <c r="P1333" s="128" t="s">
        <v>6113</v>
      </c>
      <c r="Q1333" s="20"/>
      <c r="R1333" s="20"/>
      <c r="S1333" s="20"/>
      <c r="T1333" s="53"/>
      <c r="U1333" s="53"/>
      <c r="V1333" s="53"/>
      <c r="W1333" s="53"/>
      <c r="X1333" s="53"/>
      <c r="Y1333" s="53"/>
    </row>
    <row r="1334">
      <c r="A1334" s="20" t="s">
        <v>2607</v>
      </c>
      <c r="B1334" s="21" t="s">
        <v>2301</v>
      </c>
      <c r="C1334" s="22" t="s">
        <v>2605</v>
      </c>
      <c r="D1334" s="11" t="s">
        <v>1537</v>
      </c>
      <c r="E1334" s="20" t="s">
        <v>2610</v>
      </c>
      <c r="F1334" s="21" t="s">
        <v>2609</v>
      </c>
      <c r="G1334" s="270" t="str">
        <f t="shared" si="61"/>
        <v>2.925024</v>
      </c>
      <c r="H1334" s="270" t="str">
        <f>RIGHT(F1334,FIND(",", F1334))</f>
        <v>45.903968</v>
      </c>
      <c r="I1334" s="20">
        <v>0.0</v>
      </c>
      <c r="J1334" s="20">
        <v>5.0</v>
      </c>
      <c r="K1334" s="20">
        <v>0.0</v>
      </c>
      <c r="L1334" s="20">
        <v>0.0</v>
      </c>
      <c r="M1334" s="20">
        <v>0.0</v>
      </c>
      <c r="N1334" s="20">
        <v>5.0</v>
      </c>
      <c r="O1334" s="20">
        <v>0.0</v>
      </c>
      <c r="P1334" s="128" t="s">
        <v>6113</v>
      </c>
      <c r="Q1334" s="20"/>
      <c r="R1334" s="20"/>
      <c r="S1334" s="20"/>
      <c r="T1334" s="53"/>
      <c r="U1334" s="53"/>
      <c r="V1334" s="53"/>
      <c r="W1334" s="53"/>
      <c r="X1334" s="53"/>
      <c r="Y1334" s="53"/>
    </row>
    <row r="1335">
      <c r="A1335" s="20" t="s">
        <v>2611</v>
      </c>
      <c r="B1335" s="21" t="s">
        <v>2301</v>
      </c>
      <c r="C1335" s="22" t="s">
        <v>2612</v>
      </c>
      <c r="D1335" s="11" t="s">
        <v>1537</v>
      </c>
      <c r="E1335" s="20" t="s">
        <v>2508</v>
      </c>
      <c r="F1335" s="272" t="s">
        <v>38</v>
      </c>
      <c r="G1335" s="272">
        <v>0.783333</v>
      </c>
      <c r="H1335" s="272">
        <v>43.416667</v>
      </c>
      <c r="I1335" s="20">
        <v>0.0</v>
      </c>
      <c r="J1335" s="20">
        <v>0.0</v>
      </c>
      <c r="K1335" s="20">
        <v>0.0</v>
      </c>
      <c r="L1335" s="20">
        <v>0.0</v>
      </c>
      <c r="M1335" s="20">
        <v>0.0</v>
      </c>
      <c r="N1335" s="20">
        <v>0.0</v>
      </c>
      <c r="O1335" s="20">
        <v>0.0</v>
      </c>
      <c r="P1335" s="128" t="s">
        <v>6113</v>
      </c>
      <c r="Q1335" s="20"/>
      <c r="R1335" s="20"/>
      <c r="S1335" s="20"/>
      <c r="T1335" s="53"/>
      <c r="U1335" s="53"/>
      <c r="V1335" s="53"/>
      <c r="W1335" s="53"/>
      <c r="X1335" s="53"/>
      <c r="Y1335" s="53"/>
    </row>
    <row r="1336">
      <c r="A1336" s="20" t="s">
        <v>2613</v>
      </c>
      <c r="B1336" s="21" t="s">
        <v>2301</v>
      </c>
      <c r="C1336" s="22" t="s">
        <v>2614</v>
      </c>
      <c r="D1336" s="11" t="s">
        <v>1537</v>
      </c>
      <c r="E1336" s="20" t="s">
        <v>2616</v>
      </c>
      <c r="F1336" s="21" t="s">
        <v>2393</v>
      </c>
      <c r="G1336" s="270" t="str">
        <f t="shared" ref="G1336:G1358" si="65">LEFT(F1336,FIND(",",F1336)-1)</f>
        <v>0.491919</v>
      </c>
      <c r="H1336" s="270" t="str">
        <f t="shared" ref="H1336:H1348" si="66">RIGHT(F1336,FIND(",", F1336))</f>
        <v>42.778436</v>
      </c>
      <c r="I1336" s="20">
        <v>3.0</v>
      </c>
      <c r="J1336" s="20">
        <v>3.0</v>
      </c>
      <c r="K1336" s="20">
        <v>0.0</v>
      </c>
      <c r="L1336" s="20">
        <v>0.0</v>
      </c>
      <c r="M1336" s="20">
        <v>0.0</v>
      </c>
      <c r="N1336" s="20">
        <v>0.0</v>
      </c>
      <c r="O1336" s="20">
        <v>0.0</v>
      </c>
      <c r="P1336" s="128" t="s">
        <v>6113</v>
      </c>
      <c r="Q1336" s="20"/>
      <c r="R1336" s="20"/>
      <c r="S1336" s="20"/>
      <c r="T1336" s="53"/>
      <c r="U1336" s="53"/>
      <c r="V1336" s="53"/>
      <c r="W1336" s="53"/>
      <c r="X1336" s="53"/>
      <c r="Y1336" s="53"/>
    </row>
    <row r="1337">
      <c r="A1337" s="20" t="s">
        <v>2617</v>
      </c>
      <c r="B1337" s="21" t="s">
        <v>2301</v>
      </c>
      <c r="C1337" s="22" t="s">
        <v>2618</v>
      </c>
      <c r="D1337" s="11" t="s">
        <v>1537</v>
      </c>
      <c r="E1337" s="20" t="s">
        <v>2621</v>
      </c>
      <c r="F1337" s="21" t="s">
        <v>2620</v>
      </c>
      <c r="G1337" s="270" t="str">
        <f t="shared" si="65"/>
        <v>0.066852</v>
      </c>
      <c r="H1337" s="270" t="str">
        <f t="shared" si="66"/>
        <v>42.744257</v>
      </c>
      <c r="I1337" s="20">
        <v>4.0</v>
      </c>
      <c r="J1337" s="20">
        <v>5.0</v>
      </c>
      <c r="K1337" s="20">
        <v>0.0</v>
      </c>
      <c r="L1337" s="20">
        <v>2.0</v>
      </c>
      <c r="M1337" s="20">
        <v>0.0</v>
      </c>
      <c r="N1337" s="20">
        <v>0.0</v>
      </c>
      <c r="O1337" s="20">
        <v>0.0</v>
      </c>
      <c r="P1337" s="128" t="s">
        <v>6113</v>
      </c>
      <c r="Q1337" s="20"/>
      <c r="R1337" s="20"/>
      <c r="S1337" s="20"/>
      <c r="T1337" s="53"/>
      <c r="U1337" s="53"/>
      <c r="V1337" s="53"/>
      <c r="W1337" s="53"/>
      <c r="X1337" s="53"/>
      <c r="Y1337" s="53"/>
    </row>
    <row r="1338">
      <c r="A1338" s="20" t="s">
        <v>2622</v>
      </c>
      <c r="B1338" s="21" t="s">
        <v>2301</v>
      </c>
      <c r="C1338" s="22" t="s">
        <v>2623</v>
      </c>
      <c r="D1338" s="11" t="s">
        <v>1537</v>
      </c>
      <c r="E1338" s="20" t="s">
        <v>2616</v>
      </c>
      <c r="F1338" s="21" t="s">
        <v>2393</v>
      </c>
      <c r="G1338" s="270" t="str">
        <f t="shared" si="65"/>
        <v>0.491919</v>
      </c>
      <c r="H1338" s="270" t="str">
        <f t="shared" si="66"/>
        <v>42.778436</v>
      </c>
      <c r="I1338" s="20">
        <v>2.0</v>
      </c>
      <c r="J1338" s="20">
        <v>2.0</v>
      </c>
      <c r="K1338" s="20">
        <v>0.0</v>
      </c>
      <c r="L1338" s="20">
        <v>0.0</v>
      </c>
      <c r="M1338" s="20">
        <v>0.0</v>
      </c>
      <c r="N1338" s="20">
        <v>0.0</v>
      </c>
      <c r="O1338" s="20">
        <v>1.0</v>
      </c>
      <c r="P1338" s="128" t="s">
        <v>6113</v>
      </c>
      <c r="Q1338" s="20"/>
      <c r="R1338" s="20"/>
      <c r="S1338" s="20"/>
      <c r="T1338" s="53"/>
      <c r="U1338" s="53"/>
      <c r="V1338" s="53"/>
      <c r="W1338" s="53"/>
      <c r="X1338" s="53"/>
      <c r="Y1338" s="53"/>
    </row>
    <row r="1339">
      <c r="A1339" s="20" t="s">
        <v>2624</v>
      </c>
      <c r="B1339" s="21" t="s">
        <v>2301</v>
      </c>
      <c r="C1339" s="22" t="s">
        <v>2625</v>
      </c>
      <c r="D1339" s="11" t="s">
        <v>1537</v>
      </c>
      <c r="E1339" s="20" t="s">
        <v>2628</v>
      </c>
      <c r="F1339" s="21" t="s">
        <v>2627</v>
      </c>
      <c r="G1339" s="270" t="str">
        <f t="shared" si="65"/>
        <v>0.251742</v>
      </c>
      <c r="H1339" s="270" t="str">
        <f t="shared" si="66"/>
        <v>42.779946</v>
      </c>
      <c r="I1339" s="20">
        <v>0.0</v>
      </c>
      <c r="J1339" s="20">
        <v>0.0</v>
      </c>
      <c r="K1339" s="20">
        <v>0.0</v>
      </c>
      <c r="L1339" s="20">
        <v>0.0</v>
      </c>
      <c r="M1339" s="20">
        <v>0.0</v>
      </c>
      <c r="N1339" s="20">
        <v>0.0</v>
      </c>
      <c r="O1339" s="20">
        <v>0.0</v>
      </c>
      <c r="P1339" s="128" t="s">
        <v>6113</v>
      </c>
      <c r="Q1339" s="20"/>
      <c r="R1339" s="20"/>
      <c r="S1339" s="20"/>
      <c r="T1339" s="53"/>
      <c r="U1339" s="53"/>
      <c r="V1339" s="53"/>
      <c r="W1339" s="53"/>
      <c r="X1339" s="53"/>
      <c r="Y1339" s="53"/>
    </row>
    <row r="1340">
      <c r="A1340" s="20" t="s">
        <v>2629</v>
      </c>
      <c r="B1340" s="21" t="s">
        <v>2301</v>
      </c>
      <c r="C1340" s="22" t="s">
        <v>2630</v>
      </c>
      <c r="D1340" s="11" t="s">
        <v>1537</v>
      </c>
      <c r="E1340" s="20" t="s">
        <v>2632</v>
      </c>
      <c r="F1340" s="21" t="s">
        <v>2609</v>
      </c>
      <c r="G1340" s="270" t="str">
        <f t="shared" si="65"/>
        <v>2.925024</v>
      </c>
      <c r="H1340" s="270" t="str">
        <f t="shared" si="66"/>
        <v>45.903968</v>
      </c>
      <c r="I1340" s="20">
        <v>12.0</v>
      </c>
      <c r="J1340" s="20">
        <v>12.0</v>
      </c>
      <c r="K1340" s="20">
        <v>0.0</v>
      </c>
      <c r="L1340" s="20">
        <v>0.0</v>
      </c>
      <c r="M1340" s="20">
        <v>0.0</v>
      </c>
      <c r="N1340" s="20">
        <v>0.0</v>
      </c>
      <c r="O1340" s="20">
        <v>15.0</v>
      </c>
      <c r="P1340" s="128" t="s">
        <v>6113</v>
      </c>
      <c r="Q1340" s="20"/>
      <c r="R1340" s="20"/>
      <c r="S1340" s="20"/>
      <c r="T1340" s="53"/>
      <c r="U1340" s="53"/>
      <c r="V1340" s="53"/>
      <c r="W1340" s="53"/>
      <c r="X1340" s="53"/>
      <c r="Y1340" s="53"/>
    </row>
    <row r="1341">
      <c r="A1341" s="20" t="s">
        <v>2633</v>
      </c>
      <c r="B1341" s="21" t="s">
        <v>2301</v>
      </c>
      <c r="C1341" s="22" t="s">
        <v>2634</v>
      </c>
      <c r="D1341" s="11" t="s">
        <v>1537</v>
      </c>
      <c r="E1341" s="20" t="s">
        <v>2590</v>
      </c>
      <c r="F1341" s="21" t="s">
        <v>2378</v>
      </c>
      <c r="G1341" s="270" t="str">
        <f t="shared" si="65"/>
        <v>1.876645</v>
      </c>
      <c r="H1341" s="270" t="str">
        <f t="shared" si="66"/>
        <v>44.247901</v>
      </c>
      <c r="I1341" s="20">
        <v>2.0</v>
      </c>
      <c r="J1341" s="20">
        <v>2.0</v>
      </c>
      <c r="K1341" s="20">
        <v>0.0</v>
      </c>
      <c r="L1341" s="20">
        <v>0.0</v>
      </c>
      <c r="M1341" s="20">
        <v>0.0</v>
      </c>
      <c r="N1341" s="20">
        <v>0.0</v>
      </c>
      <c r="O1341" s="20">
        <v>3.0</v>
      </c>
      <c r="P1341" s="128" t="s">
        <v>6113</v>
      </c>
      <c r="Q1341" s="20"/>
      <c r="R1341" s="20"/>
      <c r="S1341" s="20"/>
      <c r="T1341" s="53"/>
      <c r="U1341" s="53"/>
      <c r="V1341" s="53"/>
      <c r="W1341" s="53"/>
      <c r="X1341" s="53"/>
      <c r="Y1341" s="53"/>
    </row>
    <row r="1342">
      <c r="A1342" s="20" t="s">
        <v>2635</v>
      </c>
      <c r="B1342" s="21" t="s">
        <v>2301</v>
      </c>
      <c r="C1342" s="22" t="s">
        <v>2095</v>
      </c>
      <c r="D1342" s="11" t="s">
        <v>1537</v>
      </c>
      <c r="E1342" s="20" t="s">
        <v>2638</v>
      </c>
      <c r="F1342" s="21" t="s">
        <v>2637</v>
      </c>
      <c r="G1342" s="270" t="str">
        <f t="shared" si="65"/>
        <v>4.683913</v>
      </c>
      <c r="H1342" s="270" t="str">
        <f t="shared" si="66"/>
        <v>46.619860</v>
      </c>
      <c r="I1342" s="20">
        <v>2.0</v>
      </c>
      <c r="J1342" s="20">
        <v>5.0</v>
      </c>
      <c r="K1342" s="20">
        <v>0.0</v>
      </c>
      <c r="L1342" s="20">
        <v>3.0</v>
      </c>
      <c r="M1342" s="20">
        <v>0.0</v>
      </c>
      <c r="N1342" s="20">
        <v>0.0</v>
      </c>
      <c r="O1342" s="20">
        <v>0.0</v>
      </c>
      <c r="P1342" s="128" t="s">
        <v>6113</v>
      </c>
      <c r="Q1342" s="20"/>
      <c r="R1342" s="20"/>
      <c r="S1342" s="20"/>
      <c r="T1342" s="53"/>
      <c r="U1342" s="53"/>
      <c r="V1342" s="53"/>
      <c r="W1342" s="53"/>
      <c r="X1342" s="53"/>
      <c r="Y1342" s="53"/>
    </row>
    <row r="1343">
      <c r="A1343" s="20" t="s">
        <v>2639</v>
      </c>
      <c r="B1343" s="21" t="s">
        <v>2301</v>
      </c>
      <c r="C1343" s="22" t="s">
        <v>2104</v>
      </c>
      <c r="D1343" s="11" t="s">
        <v>1537</v>
      </c>
      <c r="E1343" s="20" t="s">
        <v>2616</v>
      </c>
      <c r="F1343" s="21" t="s">
        <v>2393</v>
      </c>
      <c r="G1343" s="270" t="str">
        <f t="shared" si="65"/>
        <v>0.491919</v>
      </c>
      <c r="H1343" s="270" t="str">
        <f t="shared" si="66"/>
        <v>42.778436</v>
      </c>
      <c r="I1343" s="20">
        <v>3.0</v>
      </c>
      <c r="J1343" s="20">
        <v>3.0</v>
      </c>
      <c r="K1343" s="20">
        <v>0.0</v>
      </c>
      <c r="L1343" s="20">
        <v>0.0</v>
      </c>
      <c r="M1343" s="20">
        <v>0.0</v>
      </c>
      <c r="N1343" s="20">
        <v>0.0</v>
      </c>
      <c r="O1343" s="20">
        <v>0.0</v>
      </c>
      <c r="P1343" s="128" t="s">
        <v>6113</v>
      </c>
      <c r="Q1343" s="20"/>
      <c r="R1343" s="20"/>
      <c r="S1343" s="20"/>
      <c r="T1343" s="53"/>
      <c r="U1343" s="53"/>
      <c r="V1343" s="53"/>
      <c r="W1343" s="53"/>
      <c r="X1343" s="53"/>
      <c r="Y1343" s="53"/>
    </row>
    <row r="1344">
      <c r="A1344" s="20" t="s">
        <v>2640</v>
      </c>
      <c r="B1344" s="21" t="s">
        <v>2301</v>
      </c>
      <c r="C1344" s="22" t="s">
        <v>2641</v>
      </c>
      <c r="D1344" s="11" t="s">
        <v>1537</v>
      </c>
      <c r="E1344" s="20" t="s">
        <v>2644</v>
      </c>
      <c r="F1344" s="21" t="s">
        <v>2643</v>
      </c>
      <c r="G1344" s="270" t="str">
        <f t="shared" si="65"/>
        <v>0.028902</v>
      </c>
      <c r="H1344" s="270" t="str">
        <f t="shared" si="66"/>
        <v>42.288621</v>
      </c>
      <c r="I1344" s="20">
        <v>0.0</v>
      </c>
      <c r="J1344" s="20">
        <v>0.0</v>
      </c>
      <c r="K1344" s="20">
        <v>0.0</v>
      </c>
      <c r="L1344" s="20">
        <v>0.0</v>
      </c>
      <c r="M1344" s="20">
        <v>0.0</v>
      </c>
      <c r="N1344" s="20">
        <v>0.0</v>
      </c>
      <c r="O1344" s="20">
        <v>0.0</v>
      </c>
      <c r="P1344" s="128" t="s">
        <v>6113</v>
      </c>
      <c r="Q1344" s="20"/>
      <c r="R1344" s="20"/>
      <c r="S1344" s="20"/>
      <c r="T1344" s="53"/>
      <c r="U1344" s="53"/>
      <c r="V1344" s="53"/>
      <c r="W1344" s="53"/>
      <c r="X1344" s="53"/>
      <c r="Y1344" s="53"/>
    </row>
    <row r="1345">
      <c r="A1345" s="20" t="s">
        <v>2645</v>
      </c>
      <c r="B1345" s="21" t="s">
        <v>2301</v>
      </c>
      <c r="C1345" s="22" t="s">
        <v>2646</v>
      </c>
      <c r="D1345" s="11" t="s">
        <v>1537</v>
      </c>
      <c r="E1345" s="20" t="s">
        <v>2648</v>
      </c>
      <c r="F1345" s="21" t="s">
        <v>2378</v>
      </c>
      <c r="G1345" s="270" t="str">
        <f t="shared" si="65"/>
        <v>1.876645</v>
      </c>
      <c r="H1345" s="270" t="str">
        <f t="shared" si="66"/>
        <v>44.247901</v>
      </c>
      <c r="I1345" s="20">
        <v>0.0</v>
      </c>
      <c r="J1345" s="20">
        <v>0.0</v>
      </c>
      <c r="K1345" s="20">
        <v>0.0</v>
      </c>
      <c r="L1345" s="20">
        <v>0.0</v>
      </c>
      <c r="M1345" s="20">
        <v>0.0</v>
      </c>
      <c r="N1345" s="20">
        <v>0.0</v>
      </c>
      <c r="O1345" s="20">
        <v>0.0</v>
      </c>
      <c r="P1345" s="128" t="s">
        <v>6113</v>
      </c>
      <c r="Q1345" s="20"/>
      <c r="R1345" s="20"/>
      <c r="S1345" s="20"/>
      <c r="T1345" s="53"/>
      <c r="U1345" s="53"/>
      <c r="V1345" s="53"/>
      <c r="W1345" s="53"/>
      <c r="X1345" s="53"/>
      <c r="Y1345" s="53"/>
    </row>
    <row r="1346">
      <c r="A1346" s="20" t="s">
        <v>2649</v>
      </c>
      <c r="B1346" s="21" t="s">
        <v>2301</v>
      </c>
      <c r="C1346" s="22" t="s">
        <v>2130</v>
      </c>
      <c r="D1346" s="11" t="s">
        <v>1537</v>
      </c>
      <c r="E1346" s="20" t="s">
        <v>2651</v>
      </c>
      <c r="F1346" s="21" t="s">
        <v>2378</v>
      </c>
      <c r="G1346" s="270" t="str">
        <f t="shared" si="65"/>
        <v>1.876645</v>
      </c>
      <c r="H1346" s="270" t="str">
        <f t="shared" si="66"/>
        <v>44.247901</v>
      </c>
      <c r="I1346" s="20">
        <v>0.0</v>
      </c>
      <c r="J1346" s="20">
        <v>5.0</v>
      </c>
      <c r="K1346" s="20">
        <v>0.0</v>
      </c>
      <c r="L1346" s="20">
        <v>5.0</v>
      </c>
      <c r="M1346" s="20">
        <v>0.0</v>
      </c>
      <c r="N1346" s="20">
        <v>0.0</v>
      </c>
      <c r="O1346" s="20">
        <v>0.0</v>
      </c>
      <c r="P1346" s="128" t="s">
        <v>6113</v>
      </c>
      <c r="Q1346" s="20"/>
      <c r="R1346" s="20"/>
      <c r="S1346" s="20"/>
      <c r="T1346" s="53"/>
      <c r="U1346" s="53"/>
      <c r="V1346" s="53"/>
      <c r="W1346" s="53"/>
      <c r="X1346" s="53"/>
      <c r="Y1346" s="53"/>
    </row>
    <row r="1347">
      <c r="A1347" s="20" t="s">
        <v>2653</v>
      </c>
      <c r="B1347" s="21" t="s">
        <v>2301</v>
      </c>
      <c r="C1347" s="22" t="s">
        <v>2654</v>
      </c>
      <c r="D1347" s="11" t="s">
        <v>1537</v>
      </c>
      <c r="E1347" s="20" t="s">
        <v>2651</v>
      </c>
      <c r="F1347" s="21" t="s">
        <v>2378</v>
      </c>
      <c r="G1347" s="270" t="str">
        <f t="shared" si="65"/>
        <v>1.876645</v>
      </c>
      <c r="H1347" s="270" t="str">
        <f t="shared" si="66"/>
        <v>44.247901</v>
      </c>
      <c r="I1347" s="20">
        <v>10.0</v>
      </c>
      <c r="J1347" s="20">
        <v>10.0</v>
      </c>
      <c r="K1347" s="20">
        <v>0.0</v>
      </c>
      <c r="L1347" s="20">
        <v>0.0</v>
      </c>
      <c r="M1347" s="20">
        <v>0.0</v>
      </c>
      <c r="N1347" s="20">
        <v>0.0</v>
      </c>
      <c r="O1347" s="20">
        <v>0.0</v>
      </c>
      <c r="P1347" s="128" t="s">
        <v>6113</v>
      </c>
      <c r="Q1347" s="20"/>
      <c r="R1347" s="20"/>
      <c r="S1347" s="20"/>
      <c r="T1347" s="53"/>
      <c r="U1347" s="53"/>
      <c r="V1347" s="53"/>
      <c r="W1347" s="53"/>
      <c r="X1347" s="53"/>
      <c r="Y1347" s="53"/>
    </row>
    <row r="1348">
      <c r="A1348" s="20" t="s">
        <v>2655</v>
      </c>
      <c r="B1348" s="21" t="s">
        <v>2301</v>
      </c>
      <c r="C1348" s="22" t="s">
        <v>2656</v>
      </c>
      <c r="D1348" s="11" t="s">
        <v>1537</v>
      </c>
      <c r="E1348" s="183" t="s">
        <v>2600</v>
      </c>
      <c r="F1348" s="21" t="s">
        <v>2599</v>
      </c>
      <c r="G1348" s="270" t="str">
        <f t="shared" si="65"/>
        <v>2.046934</v>
      </c>
      <c r="H1348" s="270" t="str">
        <f t="shared" si="66"/>
        <v>45.318162</v>
      </c>
      <c r="I1348" s="20">
        <v>12.0</v>
      </c>
      <c r="J1348" s="20">
        <v>12.0</v>
      </c>
      <c r="K1348" s="20">
        <v>0.0</v>
      </c>
      <c r="L1348" s="20">
        <v>0.0</v>
      </c>
      <c r="M1348" s="20">
        <v>0.0</v>
      </c>
      <c r="N1348" s="20">
        <v>0.0</v>
      </c>
      <c r="O1348" s="20">
        <v>0.0</v>
      </c>
      <c r="P1348" s="128" t="s">
        <v>6113</v>
      </c>
      <c r="Q1348" s="20"/>
      <c r="R1348" s="20"/>
      <c r="S1348" s="20"/>
      <c r="T1348" s="53"/>
      <c r="U1348" s="53"/>
      <c r="V1348" s="53"/>
      <c r="W1348" s="53"/>
      <c r="X1348" s="53"/>
      <c r="Y1348" s="53"/>
    </row>
    <row r="1349">
      <c r="A1349" s="20" t="s">
        <v>2658</v>
      </c>
      <c r="B1349" s="21" t="s">
        <v>2301</v>
      </c>
      <c r="C1349" s="22" t="s">
        <v>2659</v>
      </c>
      <c r="D1349" s="11" t="s">
        <v>1537</v>
      </c>
      <c r="E1349" s="21" t="s">
        <v>2662</v>
      </c>
      <c r="F1349" s="21" t="s">
        <v>2661</v>
      </c>
      <c r="G1349" s="270" t="str">
        <f t="shared" si="65"/>
        <v>11.275540</v>
      </c>
      <c r="H1349" s="270" t="str">
        <f t="shared" ref="H1349:H1352" si="67">RIGHT(F1349,FIND(",", F1349)-1)</f>
        <v>49.187899</v>
      </c>
      <c r="I1349" s="20">
        <v>27.0</v>
      </c>
      <c r="J1349" s="20">
        <v>27.0</v>
      </c>
      <c r="K1349" s="20">
        <v>0.0</v>
      </c>
      <c r="L1349" s="20">
        <v>0.0</v>
      </c>
      <c r="M1349" s="20">
        <v>0.0</v>
      </c>
      <c r="N1349" s="20">
        <v>0.0</v>
      </c>
      <c r="O1349" s="20">
        <v>0.0</v>
      </c>
      <c r="P1349" s="128" t="s">
        <v>6113</v>
      </c>
      <c r="Q1349" s="20"/>
      <c r="R1349" s="20"/>
      <c r="S1349" s="20"/>
      <c r="T1349" s="53"/>
      <c r="U1349" s="53"/>
      <c r="V1349" s="53"/>
      <c r="W1349" s="53"/>
      <c r="X1349" s="53"/>
      <c r="Y1349" s="53"/>
    </row>
    <row r="1350">
      <c r="A1350" s="20" t="s">
        <v>2663</v>
      </c>
      <c r="B1350" s="21" t="s">
        <v>2301</v>
      </c>
      <c r="C1350" s="22" t="s">
        <v>2664</v>
      </c>
      <c r="D1350" s="11" t="s">
        <v>1537</v>
      </c>
      <c r="E1350" s="21" t="s">
        <v>2662</v>
      </c>
      <c r="F1350" s="21" t="s">
        <v>2661</v>
      </c>
      <c r="G1350" s="270" t="str">
        <f t="shared" si="65"/>
        <v>11.275540</v>
      </c>
      <c r="H1350" s="270" t="str">
        <f t="shared" si="67"/>
        <v>49.187899</v>
      </c>
      <c r="I1350" s="20">
        <v>0.0</v>
      </c>
      <c r="J1350" s="20">
        <v>0.0</v>
      </c>
      <c r="K1350" s="20">
        <v>0.0</v>
      </c>
      <c r="L1350" s="20">
        <v>0.0</v>
      </c>
      <c r="M1350" s="20">
        <v>0.0</v>
      </c>
      <c r="N1350" s="20">
        <v>0.0</v>
      </c>
      <c r="O1350" s="20">
        <v>0.0</v>
      </c>
      <c r="P1350" s="128" t="s">
        <v>6113</v>
      </c>
      <c r="Q1350" s="20"/>
      <c r="R1350" s="20"/>
      <c r="S1350" s="20"/>
      <c r="T1350" s="53"/>
      <c r="U1350" s="53"/>
      <c r="V1350" s="53"/>
      <c r="W1350" s="53"/>
      <c r="X1350" s="53"/>
      <c r="Y1350" s="53"/>
    </row>
    <row r="1351">
      <c r="A1351" s="20" t="s">
        <v>2666</v>
      </c>
      <c r="B1351" s="21" t="s">
        <v>2301</v>
      </c>
      <c r="C1351" s="22" t="s">
        <v>2667</v>
      </c>
      <c r="D1351" s="11" t="s">
        <v>1537</v>
      </c>
      <c r="E1351" s="20" t="s">
        <v>2670</v>
      </c>
      <c r="F1351" s="21" t="s">
        <v>2669</v>
      </c>
      <c r="G1351" s="270" t="str">
        <f t="shared" si="65"/>
        <v>-0.366919</v>
      </c>
      <c r="H1351" s="270" t="str">
        <f t="shared" si="67"/>
        <v>42.555720</v>
      </c>
      <c r="I1351" s="20">
        <v>1.0</v>
      </c>
      <c r="J1351" s="20">
        <v>1.0</v>
      </c>
      <c r="K1351" s="20">
        <v>0.0</v>
      </c>
      <c r="L1351" s="20">
        <v>0.0</v>
      </c>
      <c r="M1351" s="20">
        <v>0.0</v>
      </c>
      <c r="N1351" s="20">
        <v>0.0</v>
      </c>
      <c r="O1351" s="20">
        <v>5.0</v>
      </c>
      <c r="P1351" s="128" t="s">
        <v>6113</v>
      </c>
      <c r="Q1351" s="20"/>
      <c r="R1351" s="20"/>
      <c r="S1351" s="20"/>
      <c r="T1351" s="53"/>
      <c r="U1351" s="53"/>
      <c r="V1351" s="53"/>
      <c r="W1351" s="53"/>
      <c r="X1351" s="53"/>
      <c r="Y1351" s="53"/>
    </row>
    <row r="1352">
      <c r="A1352" s="20" t="s">
        <v>2672</v>
      </c>
      <c r="B1352" s="21" t="s">
        <v>2301</v>
      </c>
      <c r="C1352" s="22" t="s">
        <v>2673</v>
      </c>
      <c r="D1352" s="11" t="s">
        <v>1537</v>
      </c>
      <c r="E1352" s="21" t="s">
        <v>2353</v>
      </c>
      <c r="F1352" s="21" t="s">
        <v>2354</v>
      </c>
      <c r="G1352" s="270" t="str">
        <f t="shared" si="65"/>
        <v>-0.356045</v>
      </c>
      <c r="H1352" s="270" t="str">
        <f t="shared" si="67"/>
        <v>42.546057</v>
      </c>
      <c r="I1352" s="20">
        <v>0.0</v>
      </c>
      <c r="J1352" s="20">
        <v>0.0</v>
      </c>
      <c r="K1352" s="20">
        <v>0.0</v>
      </c>
      <c r="L1352" s="20">
        <v>0.0</v>
      </c>
      <c r="M1352" s="20">
        <v>0.0</v>
      </c>
      <c r="N1352" s="20">
        <v>0.0</v>
      </c>
      <c r="O1352" s="20">
        <v>0.0</v>
      </c>
      <c r="P1352" s="128" t="s">
        <v>6113</v>
      </c>
      <c r="Q1352" s="20"/>
      <c r="R1352" s="20"/>
      <c r="S1352" s="20"/>
      <c r="T1352" s="53"/>
      <c r="U1352" s="53"/>
      <c r="V1352" s="53"/>
      <c r="W1352" s="53"/>
      <c r="X1352" s="53"/>
      <c r="Y1352" s="53"/>
    </row>
    <row r="1353">
      <c r="A1353" s="20" t="s">
        <v>2676</v>
      </c>
      <c r="B1353" s="21" t="s">
        <v>2301</v>
      </c>
      <c r="C1353" s="22" t="s">
        <v>2677</v>
      </c>
      <c r="D1353" s="11" t="s">
        <v>1537</v>
      </c>
      <c r="E1353" s="21" t="s">
        <v>2600</v>
      </c>
      <c r="F1353" s="21" t="s">
        <v>2599</v>
      </c>
      <c r="G1353" s="270" t="str">
        <f t="shared" si="65"/>
        <v>2.046934</v>
      </c>
      <c r="H1353" s="270" t="str">
        <f>RIGHT(F1353,FIND(",", F1353))</f>
        <v>45.318162</v>
      </c>
      <c r="I1353" s="20">
        <v>4.0</v>
      </c>
      <c r="J1353" s="20">
        <v>4.0</v>
      </c>
      <c r="K1353" s="20">
        <v>0.0</v>
      </c>
      <c r="L1353" s="20">
        <v>0.0</v>
      </c>
      <c r="M1353" s="20">
        <v>0.0</v>
      </c>
      <c r="N1353" s="20">
        <v>0.0</v>
      </c>
      <c r="O1353" s="20">
        <v>0.0</v>
      </c>
      <c r="P1353" s="128" t="s">
        <v>6113</v>
      </c>
      <c r="Q1353" s="20"/>
      <c r="R1353" s="20"/>
      <c r="S1353" s="20"/>
      <c r="T1353" s="53"/>
      <c r="U1353" s="53"/>
      <c r="V1353" s="53"/>
      <c r="W1353" s="53"/>
      <c r="X1353" s="53"/>
      <c r="Y1353" s="53"/>
    </row>
    <row r="1354">
      <c r="A1354" s="20" t="s">
        <v>2679</v>
      </c>
      <c r="B1354" s="21" t="s">
        <v>2301</v>
      </c>
      <c r="C1354" s="22" t="s">
        <v>2680</v>
      </c>
      <c r="D1354" s="11" t="s">
        <v>1537</v>
      </c>
      <c r="E1354" s="21" t="s">
        <v>2353</v>
      </c>
      <c r="F1354" s="21" t="s">
        <v>2354</v>
      </c>
      <c r="G1354" s="270" t="str">
        <f t="shared" si="65"/>
        <v>-0.356045</v>
      </c>
      <c r="H1354" s="270" t="str">
        <f>RIGHT(F1354,FIND(",", F1354)-1)</f>
        <v>42.546057</v>
      </c>
      <c r="I1354" s="20">
        <v>2.0</v>
      </c>
      <c r="J1354" s="20">
        <v>2.0</v>
      </c>
      <c r="K1354" s="20">
        <v>0.0</v>
      </c>
      <c r="L1354" s="20">
        <v>0.0</v>
      </c>
      <c r="M1354" s="20">
        <v>0.0</v>
      </c>
      <c r="N1354" s="20">
        <v>0.0</v>
      </c>
      <c r="O1354" s="20">
        <v>0.0</v>
      </c>
      <c r="P1354" s="128" t="s">
        <v>6113</v>
      </c>
      <c r="Q1354" s="20"/>
      <c r="R1354" s="20"/>
      <c r="S1354" s="20"/>
      <c r="T1354" s="53"/>
      <c r="U1354" s="53"/>
      <c r="V1354" s="53"/>
      <c r="W1354" s="53"/>
      <c r="X1354" s="53"/>
      <c r="Y1354" s="53"/>
    </row>
    <row r="1355">
      <c r="A1355" s="20" t="s">
        <v>2682</v>
      </c>
      <c r="B1355" s="21" t="s">
        <v>2301</v>
      </c>
      <c r="C1355" s="22" t="s">
        <v>2683</v>
      </c>
      <c r="D1355" s="11" t="s">
        <v>1537</v>
      </c>
      <c r="E1355" s="21" t="s">
        <v>2600</v>
      </c>
      <c r="F1355" s="21" t="s">
        <v>2599</v>
      </c>
      <c r="G1355" s="270" t="str">
        <f t="shared" si="65"/>
        <v>2.046934</v>
      </c>
      <c r="H1355" s="270" t="str">
        <f t="shared" ref="H1355:H1356" si="68">RIGHT(F1355,FIND(",", F1355))</f>
        <v>45.318162</v>
      </c>
      <c r="I1355" s="20">
        <v>3.0</v>
      </c>
      <c r="J1355" s="20">
        <v>3.0</v>
      </c>
      <c r="K1355" s="20">
        <v>0.0</v>
      </c>
      <c r="L1355" s="20">
        <v>0.0</v>
      </c>
      <c r="M1355" s="20">
        <v>0.0</v>
      </c>
      <c r="N1355" s="20">
        <v>0.0</v>
      </c>
      <c r="O1355" s="20">
        <v>0.0</v>
      </c>
      <c r="P1355" s="128" t="s">
        <v>6113</v>
      </c>
      <c r="Q1355" s="20"/>
      <c r="R1355" s="20"/>
      <c r="S1355" s="20"/>
      <c r="T1355" s="53"/>
      <c r="U1355" s="53"/>
      <c r="V1355" s="53"/>
      <c r="W1355" s="53"/>
      <c r="X1355" s="53"/>
      <c r="Y1355" s="53"/>
    </row>
    <row r="1356">
      <c r="A1356" s="20" t="s">
        <v>2685</v>
      </c>
      <c r="B1356" s="21" t="s">
        <v>2301</v>
      </c>
      <c r="C1356" s="22" t="s">
        <v>2686</v>
      </c>
      <c r="D1356" s="11" t="s">
        <v>1537</v>
      </c>
      <c r="E1356" s="21" t="s">
        <v>2688</v>
      </c>
      <c r="F1356" s="21" t="s">
        <v>2599</v>
      </c>
      <c r="G1356" s="270" t="str">
        <f t="shared" si="65"/>
        <v>2.046934</v>
      </c>
      <c r="H1356" s="270" t="str">
        <f t="shared" si="68"/>
        <v>45.318162</v>
      </c>
      <c r="I1356" s="20">
        <v>2.0</v>
      </c>
      <c r="J1356" s="20">
        <v>2.0</v>
      </c>
      <c r="K1356" s="20">
        <v>0.0</v>
      </c>
      <c r="L1356" s="20">
        <v>0.0</v>
      </c>
      <c r="M1356" s="20">
        <v>0.0</v>
      </c>
      <c r="N1356" s="20">
        <v>0.0</v>
      </c>
      <c r="O1356" s="20">
        <v>1.0</v>
      </c>
      <c r="P1356" s="128" t="s">
        <v>6113</v>
      </c>
      <c r="Q1356" s="20"/>
      <c r="R1356" s="20"/>
      <c r="S1356" s="20"/>
      <c r="T1356" s="53"/>
      <c r="U1356" s="53"/>
      <c r="V1356" s="53"/>
      <c r="W1356" s="53"/>
      <c r="X1356" s="53"/>
      <c r="Y1356" s="53"/>
    </row>
    <row r="1357">
      <c r="A1357" s="20" t="s">
        <v>2689</v>
      </c>
      <c r="B1357" s="21" t="s">
        <v>2301</v>
      </c>
      <c r="C1357" s="22" t="s">
        <v>2690</v>
      </c>
      <c r="D1357" s="11" t="s">
        <v>1537</v>
      </c>
      <c r="E1357" s="21" t="s">
        <v>2353</v>
      </c>
      <c r="F1357" s="21" t="s">
        <v>2354</v>
      </c>
      <c r="G1357" s="270" t="str">
        <f t="shared" si="65"/>
        <v>-0.356045</v>
      </c>
      <c r="H1357" s="270" t="str">
        <f t="shared" ref="H1357:H1358" si="69">RIGHT(F1357,FIND(",", F1357)-1)</f>
        <v>42.546057</v>
      </c>
      <c r="I1357" s="20">
        <v>18.0</v>
      </c>
      <c r="J1357" s="20">
        <v>18.0</v>
      </c>
      <c r="K1357" s="20">
        <v>0.0</v>
      </c>
      <c r="L1357" s="20">
        <v>0.0</v>
      </c>
      <c r="M1357" s="20">
        <v>0.0</v>
      </c>
      <c r="N1357" s="20">
        <v>0.0</v>
      </c>
      <c r="O1357" s="20">
        <v>0.0</v>
      </c>
      <c r="P1357" s="128" t="s">
        <v>6113</v>
      </c>
      <c r="Q1357" s="20"/>
      <c r="R1357" s="20"/>
      <c r="S1357" s="20"/>
      <c r="T1357" s="53"/>
      <c r="U1357" s="53"/>
      <c r="V1357" s="53"/>
      <c r="W1357" s="53"/>
      <c r="X1357" s="53"/>
      <c r="Y1357" s="53"/>
    </row>
    <row r="1358">
      <c r="A1358" s="20" t="s">
        <v>2692</v>
      </c>
      <c r="B1358" s="21" t="s">
        <v>2301</v>
      </c>
      <c r="C1358" s="22" t="s">
        <v>2693</v>
      </c>
      <c r="D1358" s="11" t="s">
        <v>1537</v>
      </c>
      <c r="E1358" s="21" t="s">
        <v>2353</v>
      </c>
      <c r="F1358" s="21" t="s">
        <v>2354</v>
      </c>
      <c r="G1358" s="270" t="str">
        <f t="shared" si="65"/>
        <v>-0.356045</v>
      </c>
      <c r="H1358" s="270" t="str">
        <f t="shared" si="69"/>
        <v>42.546057</v>
      </c>
      <c r="I1358" s="20">
        <v>9.0</v>
      </c>
      <c r="J1358" s="20">
        <v>9.0</v>
      </c>
      <c r="K1358" s="20">
        <v>0.0</v>
      </c>
      <c r="L1358" s="20">
        <v>0.0</v>
      </c>
      <c r="M1358" s="20">
        <v>0.0</v>
      </c>
      <c r="N1358" s="20">
        <v>0.0</v>
      </c>
      <c r="O1358" s="20">
        <v>1.0</v>
      </c>
      <c r="P1358" s="128" t="s">
        <v>6113</v>
      </c>
      <c r="Q1358" s="20"/>
      <c r="R1358" s="20"/>
      <c r="S1358" s="20"/>
      <c r="T1358" s="53"/>
      <c r="U1358" s="53"/>
      <c r="V1358" s="53"/>
      <c r="W1358" s="53"/>
      <c r="X1358" s="53"/>
      <c r="Y1358" s="53"/>
    </row>
    <row r="1359">
      <c r="A1359" s="20" t="s">
        <v>2695</v>
      </c>
      <c r="B1359" s="21" t="s">
        <v>2301</v>
      </c>
      <c r="C1359" s="22" t="s">
        <v>2696</v>
      </c>
      <c r="D1359" s="21" t="s">
        <v>1537</v>
      </c>
      <c r="E1359" s="21" t="s">
        <v>2697</v>
      </c>
      <c r="F1359" s="272" t="s">
        <v>2698</v>
      </c>
      <c r="G1359" s="272">
        <v>0.783333</v>
      </c>
      <c r="H1359" s="272">
        <v>43.416667</v>
      </c>
      <c r="I1359" s="20">
        <v>1.0</v>
      </c>
      <c r="J1359" s="20">
        <v>1.0</v>
      </c>
      <c r="K1359" s="20">
        <v>0.0</v>
      </c>
      <c r="L1359" s="20">
        <v>0.0</v>
      </c>
      <c r="M1359" s="20">
        <v>0.0</v>
      </c>
      <c r="N1359" s="20">
        <v>0.0</v>
      </c>
      <c r="O1359" s="20">
        <v>0.0</v>
      </c>
      <c r="P1359" s="128" t="s">
        <v>6113</v>
      </c>
      <c r="Q1359" s="20"/>
      <c r="R1359" s="20"/>
      <c r="S1359" s="20"/>
      <c r="T1359" s="53"/>
      <c r="U1359" s="53"/>
      <c r="V1359" s="53"/>
      <c r="W1359" s="53"/>
      <c r="X1359" s="53"/>
      <c r="Y1359" s="53"/>
    </row>
    <row r="1360">
      <c r="A1360" s="20" t="s">
        <v>2695</v>
      </c>
      <c r="B1360" s="21" t="s">
        <v>2301</v>
      </c>
      <c r="C1360" s="22" t="s">
        <v>2696</v>
      </c>
      <c r="D1360" s="21" t="s">
        <v>1537</v>
      </c>
      <c r="E1360" s="21"/>
      <c r="F1360" s="21" t="s">
        <v>38</v>
      </c>
      <c r="G1360" s="270" t="str">
        <f t="shared" ref="G1360:G1380" si="70">LEFT(F1360,FIND(",",F1360)-1)</f>
        <v>#VALUE!</v>
      </c>
      <c r="H1360" s="270"/>
      <c r="I1360" s="20">
        <v>1.0</v>
      </c>
      <c r="J1360" s="20">
        <v>1.0</v>
      </c>
      <c r="K1360" s="20">
        <v>0.0</v>
      </c>
      <c r="L1360" s="20">
        <v>0.0</v>
      </c>
      <c r="M1360" s="20">
        <v>0.0</v>
      </c>
      <c r="N1360" s="20">
        <v>0.0</v>
      </c>
      <c r="O1360" s="20">
        <v>0.0</v>
      </c>
      <c r="P1360" s="183" t="s">
        <v>38</v>
      </c>
      <c r="Q1360" s="20"/>
      <c r="R1360" s="20"/>
      <c r="S1360" s="20"/>
      <c r="T1360" s="21"/>
      <c r="U1360" s="22"/>
      <c r="V1360" s="21"/>
      <c r="W1360" s="21"/>
      <c r="X1360" s="21"/>
      <c r="Y1360" s="25"/>
      <c r="Z1360" s="25"/>
      <c r="AA1360" s="20"/>
      <c r="AB1360" s="20"/>
      <c r="AC1360" s="20"/>
      <c r="AD1360" s="20"/>
      <c r="AE1360" s="20"/>
      <c r="AF1360" s="20"/>
      <c r="AG1360" s="20"/>
      <c r="AH1360" s="55"/>
      <c r="AI1360" s="20"/>
      <c r="AJ1360" s="20"/>
    </row>
    <row r="1361">
      <c r="A1361" s="20" t="s">
        <v>2699</v>
      </c>
      <c r="B1361" s="21" t="s">
        <v>2301</v>
      </c>
      <c r="C1361" s="22" t="s">
        <v>2700</v>
      </c>
      <c r="D1361" s="11" t="s">
        <v>1537</v>
      </c>
      <c r="E1361" s="20" t="s">
        <v>2703</v>
      </c>
      <c r="F1361" s="21" t="s">
        <v>2702</v>
      </c>
      <c r="G1361" s="270" t="str">
        <f t="shared" si="70"/>
        <v>4.655952</v>
      </c>
      <c r="H1361" s="270" t="str">
        <f t="shared" ref="H1361:H1367" si="71">RIGHT(F1361,FIND(",", F1361))</f>
        <v>47.856315</v>
      </c>
      <c r="I1361" s="20">
        <v>60.0</v>
      </c>
      <c r="J1361" s="20">
        <v>60.0</v>
      </c>
      <c r="K1361" s="20">
        <v>0.0</v>
      </c>
      <c r="L1361" s="20">
        <v>0.0</v>
      </c>
      <c r="M1361" s="20">
        <v>0.0</v>
      </c>
      <c r="N1361" s="20">
        <v>0.0</v>
      </c>
      <c r="O1361" s="20">
        <v>0.0</v>
      </c>
      <c r="P1361" s="128" t="s">
        <v>6113</v>
      </c>
      <c r="Q1361" s="20"/>
      <c r="R1361" s="20"/>
      <c r="S1361" s="20"/>
      <c r="T1361" s="53"/>
      <c r="U1361" s="53"/>
      <c r="V1361" s="53"/>
      <c r="W1361" s="53"/>
      <c r="X1361" s="53"/>
      <c r="Y1361" s="53"/>
    </row>
    <row r="1362">
      <c r="A1362" s="20" t="s">
        <v>2704</v>
      </c>
      <c r="B1362" s="21" t="s">
        <v>2301</v>
      </c>
      <c r="C1362" s="22" t="s">
        <v>2705</v>
      </c>
      <c r="D1362" s="11" t="s">
        <v>1537</v>
      </c>
      <c r="E1362" s="21" t="s">
        <v>2707</v>
      </c>
      <c r="F1362" s="21" t="s">
        <v>2465</v>
      </c>
      <c r="G1362" s="270" t="str">
        <f t="shared" si="70"/>
        <v>0.224021</v>
      </c>
      <c r="H1362" s="270" t="str">
        <f t="shared" si="71"/>
        <v>41.601181</v>
      </c>
      <c r="I1362" s="20">
        <v>4.0</v>
      </c>
      <c r="J1362" s="20">
        <v>4.0</v>
      </c>
      <c r="K1362" s="20">
        <v>0.0</v>
      </c>
      <c r="L1362" s="20">
        <v>0.0</v>
      </c>
      <c r="M1362" s="20">
        <v>0.0</v>
      </c>
      <c r="N1362" s="20">
        <v>0.0</v>
      </c>
      <c r="O1362" s="20">
        <v>0.0</v>
      </c>
      <c r="P1362" s="128" t="s">
        <v>6113</v>
      </c>
      <c r="Q1362" s="20"/>
      <c r="R1362" s="20"/>
      <c r="S1362" s="20"/>
      <c r="T1362" s="53"/>
      <c r="U1362" s="53"/>
      <c r="V1362" s="53"/>
      <c r="W1362" s="53"/>
      <c r="X1362" s="53"/>
      <c r="Y1362" s="53"/>
    </row>
    <row r="1363">
      <c r="A1363" s="273" t="s">
        <v>6073</v>
      </c>
      <c r="B1363" s="273" t="s">
        <v>2301</v>
      </c>
      <c r="C1363" s="274" t="s">
        <v>6074</v>
      </c>
      <c r="D1363" s="275" t="s">
        <v>1537</v>
      </c>
      <c r="E1363" s="276" t="s">
        <v>6075</v>
      </c>
      <c r="F1363" s="276" t="s">
        <v>2316</v>
      </c>
      <c r="G1363" s="270" t="str">
        <f t="shared" si="70"/>
        <v>5.152149</v>
      </c>
      <c r="H1363" s="270" t="str">
        <f t="shared" si="71"/>
        <v>46.199615</v>
      </c>
      <c r="I1363" s="275">
        <v>27.0</v>
      </c>
      <c r="J1363" s="275">
        <v>27.0</v>
      </c>
      <c r="K1363" s="275">
        <v>0.0</v>
      </c>
      <c r="L1363" s="275">
        <v>0.0</v>
      </c>
      <c r="M1363" s="275">
        <v>0.0</v>
      </c>
      <c r="N1363" s="275">
        <v>0.0</v>
      </c>
      <c r="O1363" s="275">
        <v>0.0</v>
      </c>
      <c r="P1363" s="128" t="s">
        <v>6113</v>
      </c>
      <c r="Q1363" s="208"/>
      <c r="R1363" s="208"/>
    </row>
    <row r="1364">
      <c r="A1364" s="273" t="s">
        <v>6076</v>
      </c>
      <c r="B1364" s="273" t="s">
        <v>2301</v>
      </c>
      <c r="C1364" s="274" t="s">
        <v>6074</v>
      </c>
      <c r="D1364" s="275" t="s">
        <v>1537</v>
      </c>
      <c r="E1364" s="276" t="s">
        <v>6075</v>
      </c>
      <c r="F1364" s="276" t="s">
        <v>2316</v>
      </c>
      <c r="G1364" s="270" t="str">
        <f t="shared" si="70"/>
        <v>5.152149</v>
      </c>
      <c r="H1364" s="270" t="str">
        <f t="shared" si="71"/>
        <v>46.199615</v>
      </c>
      <c r="I1364" s="275">
        <v>10.0</v>
      </c>
      <c r="J1364" s="275">
        <v>10.0</v>
      </c>
      <c r="K1364" s="275">
        <v>0.0</v>
      </c>
      <c r="L1364" s="275">
        <v>0.0</v>
      </c>
      <c r="M1364" s="275">
        <v>0.0</v>
      </c>
      <c r="N1364" s="275">
        <v>0.0</v>
      </c>
      <c r="O1364" s="275">
        <v>0.0</v>
      </c>
      <c r="P1364" s="128" t="s">
        <v>6113</v>
      </c>
      <c r="Q1364" s="208"/>
      <c r="R1364" s="208"/>
    </row>
    <row r="1365">
      <c r="A1365" s="273" t="s">
        <v>6077</v>
      </c>
      <c r="B1365" s="273" t="s">
        <v>2301</v>
      </c>
      <c r="C1365" s="274" t="s">
        <v>6078</v>
      </c>
      <c r="D1365" s="275" t="s">
        <v>1537</v>
      </c>
      <c r="E1365" s="276" t="s">
        <v>6079</v>
      </c>
      <c r="F1365" s="276" t="s">
        <v>6080</v>
      </c>
      <c r="G1365" s="270" t="str">
        <f t="shared" si="70"/>
        <v>6.565672</v>
      </c>
      <c r="H1365" s="270" t="str">
        <f t="shared" si="71"/>
        <v>47.763756</v>
      </c>
      <c r="I1365" s="275">
        <v>7.0</v>
      </c>
      <c r="J1365" s="275">
        <v>7.0</v>
      </c>
      <c r="K1365" s="275">
        <v>0.0</v>
      </c>
      <c r="L1365" s="275">
        <v>0.0</v>
      </c>
      <c r="M1365" s="275">
        <v>0.0</v>
      </c>
      <c r="N1365" s="275">
        <v>0.0</v>
      </c>
      <c r="O1365" s="275">
        <v>0.0</v>
      </c>
      <c r="P1365" s="128" t="s">
        <v>6113</v>
      </c>
      <c r="Q1365" s="208"/>
      <c r="R1365" s="208"/>
    </row>
    <row r="1366">
      <c r="A1366" s="273" t="s">
        <v>6083</v>
      </c>
      <c r="B1366" s="273" t="s">
        <v>2301</v>
      </c>
      <c r="C1366" s="274" t="s">
        <v>6084</v>
      </c>
      <c r="D1366" s="275" t="s">
        <v>1537</v>
      </c>
      <c r="E1366" s="276" t="s">
        <v>6085</v>
      </c>
      <c r="F1366" s="276" t="s">
        <v>2702</v>
      </c>
      <c r="G1366" s="270" t="str">
        <f t="shared" si="70"/>
        <v>4.655952</v>
      </c>
      <c r="H1366" s="270" t="str">
        <f t="shared" si="71"/>
        <v>47.856315</v>
      </c>
      <c r="I1366" s="275">
        <v>6.0</v>
      </c>
      <c r="J1366" s="275">
        <v>6.0</v>
      </c>
      <c r="K1366" s="275">
        <v>0.0</v>
      </c>
      <c r="L1366" s="275">
        <v>0.0</v>
      </c>
      <c r="M1366" s="275">
        <v>0.0</v>
      </c>
      <c r="N1366" s="275">
        <v>0.0</v>
      </c>
      <c r="O1366" s="275">
        <v>0.0</v>
      </c>
      <c r="P1366" s="128" t="s">
        <v>6113</v>
      </c>
      <c r="Q1366" s="208"/>
      <c r="R1366" s="208"/>
    </row>
    <row r="1367">
      <c r="A1367" s="277" t="s">
        <v>6086</v>
      </c>
      <c r="B1367" s="273" t="s">
        <v>2301</v>
      </c>
      <c r="C1367" s="278" t="s">
        <v>6084</v>
      </c>
      <c r="D1367" s="275" t="s">
        <v>1537</v>
      </c>
      <c r="E1367" s="276" t="s">
        <v>6085</v>
      </c>
      <c r="F1367" s="276" t="s">
        <v>2702</v>
      </c>
      <c r="G1367" s="270" t="str">
        <f t="shared" si="70"/>
        <v>4.655952</v>
      </c>
      <c r="H1367" s="270" t="str">
        <f t="shared" si="71"/>
        <v>47.856315</v>
      </c>
      <c r="I1367" s="279">
        <v>0.0</v>
      </c>
      <c r="J1367" s="279">
        <v>0.0</v>
      </c>
      <c r="K1367" s="279">
        <v>0.0</v>
      </c>
      <c r="L1367" s="279">
        <v>0.0</v>
      </c>
      <c r="M1367" s="279">
        <v>0.0</v>
      </c>
      <c r="N1367" s="279">
        <v>0.0</v>
      </c>
      <c r="O1367" s="279">
        <v>0.0</v>
      </c>
      <c r="P1367" s="128" t="s">
        <v>6113</v>
      </c>
      <c r="Q1367" s="208"/>
      <c r="R1367" s="208"/>
    </row>
    <row r="1368">
      <c r="A1368" s="22" t="s">
        <v>5356</v>
      </c>
      <c r="B1368" s="120" t="s">
        <v>3630</v>
      </c>
      <c r="C1368" s="22" t="s">
        <v>3502</v>
      </c>
      <c r="D1368" s="11" t="s">
        <v>1537</v>
      </c>
      <c r="E1368" s="128" t="s">
        <v>5357</v>
      </c>
      <c r="F1368" s="183" t="s">
        <v>3903</v>
      </c>
      <c r="G1368" s="270" t="str">
        <f t="shared" si="70"/>
        <v>33.695975</v>
      </c>
      <c r="H1368" s="270" t="str">
        <f t="shared" ref="H1368:H1372" si="72">RIGHT(F1368,FIND(",",F1368)-1)</f>
        <v>70.336069</v>
      </c>
      <c r="I1368" s="123">
        <v>2.0</v>
      </c>
      <c r="J1368" s="123">
        <v>2.0</v>
      </c>
      <c r="K1368" s="123">
        <v>0.0</v>
      </c>
      <c r="L1368" s="123">
        <v>0.0</v>
      </c>
      <c r="M1368" s="123">
        <v>0.0</v>
      </c>
      <c r="N1368" s="123">
        <v>0.0</v>
      </c>
      <c r="O1368" s="123">
        <v>0.0</v>
      </c>
      <c r="P1368" s="128" t="s">
        <v>6113</v>
      </c>
      <c r="Q1368" s="126"/>
      <c r="R1368" s="126"/>
      <c r="S1368" s="22"/>
      <c r="T1368" s="55"/>
      <c r="U1368" s="55"/>
      <c r="V1368" s="55"/>
      <c r="W1368" s="55"/>
      <c r="X1368" s="55"/>
      <c r="Y1368" s="55"/>
      <c r="Z1368" s="55"/>
      <c r="AA1368" s="55"/>
      <c r="AB1368" s="55"/>
      <c r="AC1368" s="55"/>
      <c r="AD1368" s="55"/>
    </row>
    <row r="1369">
      <c r="A1369" s="22" t="s">
        <v>5359</v>
      </c>
      <c r="B1369" s="120" t="s">
        <v>3630</v>
      </c>
      <c r="C1369" s="22" t="s">
        <v>1657</v>
      </c>
      <c r="D1369" s="11" t="s">
        <v>1537</v>
      </c>
      <c r="E1369" s="123" t="s">
        <v>5361</v>
      </c>
      <c r="F1369" s="183" t="s">
        <v>3648</v>
      </c>
      <c r="G1369" s="270" t="str">
        <f t="shared" si="70"/>
        <v>32.943065</v>
      </c>
      <c r="H1369" s="270" t="str">
        <f t="shared" si="72"/>
        <v>69.955033</v>
      </c>
      <c r="I1369" s="123">
        <v>7.0</v>
      </c>
      <c r="J1369" s="123">
        <v>11.0</v>
      </c>
      <c r="K1369" s="123">
        <v>0.0</v>
      </c>
      <c r="L1369" s="123">
        <v>3.0</v>
      </c>
      <c r="M1369" s="123">
        <v>0.0</v>
      </c>
      <c r="N1369" s="123">
        <v>0.0</v>
      </c>
      <c r="O1369" s="123">
        <v>0.0</v>
      </c>
      <c r="P1369" s="128" t="s">
        <v>6113</v>
      </c>
      <c r="Q1369" s="126"/>
      <c r="R1369" s="126"/>
      <c r="S1369" s="22"/>
      <c r="T1369" s="55"/>
      <c r="U1369" s="55"/>
      <c r="V1369" s="55"/>
      <c r="W1369" s="55"/>
      <c r="X1369" s="55"/>
      <c r="Y1369" s="55"/>
      <c r="Z1369" s="55"/>
      <c r="AA1369" s="55"/>
      <c r="AB1369" s="55"/>
      <c r="AC1369" s="55"/>
      <c r="AD1369" s="55"/>
    </row>
    <row r="1370">
      <c r="A1370" s="22" t="s">
        <v>5363</v>
      </c>
      <c r="B1370" s="120" t="s">
        <v>3630</v>
      </c>
      <c r="C1370" s="22" t="s">
        <v>5364</v>
      </c>
      <c r="D1370" s="11" t="s">
        <v>1537</v>
      </c>
      <c r="E1370" s="128" t="s">
        <v>3757</v>
      </c>
      <c r="F1370" s="183" t="s">
        <v>3648</v>
      </c>
      <c r="G1370" s="270" t="str">
        <f t="shared" si="70"/>
        <v>32.943065</v>
      </c>
      <c r="H1370" s="270" t="str">
        <f t="shared" si="72"/>
        <v>69.955033</v>
      </c>
      <c r="I1370" s="123">
        <v>2.0</v>
      </c>
      <c r="J1370" s="123">
        <v>3.0</v>
      </c>
      <c r="K1370" s="123">
        <v>0.0</v>
      </c>
      <c r="L1370" s="123">
        <v>0.0</v>
      </c>
      <c r="M1370" s="123">
        <v>0.0</v>
      </c>
      <c r="N1370" s="123">
        <v>0.0</v>
      </c>
      <c r="O1370" s="123">
        <v>0.0</v>
      </c>
      <c r="P1370" s="128" t="s">
        <v>6113</v>
      </c>
      <c r="Q1370" s="126"/>
      <c r="R1370" s="126"/>
      <c r="S1370" s="22"/>
      <c r="T1370" s="55"/>
      <c r="U1370" s="55"/>
      <c r="V1370" s="55"/>
      <c r="W1370" s="55"/>
      <c r="X1370" s="55"/>
      <c r="Y1370" s="55"/>
      <c r="Z1370" s="55"/>
      <c r="AA1370" s="55"/>
      <c r="AB1370" s="55"/>
      <c r="AC1370" s="55"/>
      <c r="AD1370" s="55"/>
    </row>
    <row r="1371">
      <c r="A1371" s="22" t="s">
        <v>5366</v>
      </c>
      <c r="B1371" s="120" t="s">
        <v>3630</v>
      </c>
      <c r="C1371" s="22" t="s">
        <v>5367</v>
      </c>
      <c r="D1371" s="11" t="s">
        <v>1537</v>
      </c>
      <c r="E1371" s="123" t="s">
        <v>5370</v>
      </c>
      <c r="F1371" s="183" t="s">
        <v>5369</v>
      </c>
      <c r="G1371" s="270" t="str">
        <f t="shared" si="70"/>
        <v>33.443839</v>
      </c>
      <c r="H1371" s="270" t="str">
        <f t="shared" si="72"/>
        <v>70.907123</v>
      </c>
      <c r="I1371" s="123">
        <v>1.0</v>
      </c>
      <c r="J1371" s="123">
        <v>3.0</v>
      </c>
      <c r="K1371" s="123">
        <v>0.0</v>
      </c>
      <c r="L1371" s="123">
        <v>0.0</v>
      </c>
      <c r="M1371" s="123">
        <v>0.0</v>
      </c>
      <c r="N1371" s="123">
        <v>0.0</v>
      </c>
      <c r="O1371" s="123">
        <v>0.0</v>
      </c>
      <c r="P1371" s="128" t="s">
        <v>6113</v>
      </c>
      <c r="Q1371" s="126"/>
      <c r="R1371" s="126"/>
      <c r="S1371" s="22"/>
      <c r="T1371" s="55"/>
      <c r="U1371" s="55"/>
      <c r="V1371" s="55"/>
      <c r="W1371" s="55"/>
      <c r="X1371" s="55"/>
      <c r="Y1371" s="55"/>
      <c r="Z1371" s="55"/>
      <c r="AA1371" s="55"/>
      <c r="AB1371" s="55"/>
      <c r="AC1371" s="55"/>
      <c r="AD1371" s="55"/>
    </row>
    <row r="1372">
      <c r="A1372" s="22" t="s">
        <v>5372</v>
      </c>
      <c r="B1372" s="120" t="s">
        <v>3630</v>
      </c>
      <c r="C1372" s="22" t="s">
        <v>5373</v>
      </c>
      <c r="D1372" s="11" t="s">
        <v>1537</v>
      </c>
      <c r="E1372" s="123" t="s">
        <v>5375</v>
      </c>
      <c r="F1372" s="183" t="s">
        <v>3903</v>
      </c>
      <c r="G1372" s="270" t="str">
        <f t="shared" si="70"/>
        <v>33.695975</v>
      </c>
      <c r="H1372" s="270" t="str">
        <f t="shared" si="72"/>
        <v>70.336069</v>
      </c>
      <c r="I1372" s="123">
        <v>3.0</v>
      </c>
      <c r="J1372" s="123">
        <v>3.0</v>
      </c>
      <c r="K1372" s="123">
        <v>0.0</v>
      </c>
      <c r="L1372" s="123">
        <v>0.0</v>
      </c>
      <c r="M1372" s="123">
        <v>0.0</v>
      </c>
      <c r="N1372" s="123">
        <v>0.0</v>
      </c>
      <c r="O1372" s="123">
        <v>1.0</v>
      </c>
      <c r="P1372" s="128" t="s">
        <v>6113</v>
      </c>
      <c r="Q1372" s="126"/>
      <c r="R1372" s="126"/>
      <c r="S1372" s="22"/>
      <c r="T1372" s="55"/>
      <c r="U1372" s="55"/>
      <c r="V1372" s="55"/>
      <c r="W1372" s="55"/>
      <c r="X1372" s="55"/>
      <c r="Y1372" s="55"/>
      <c r="Z1372" s="55"/>
      <c r="AA1372" s="55"/>
      <c r="AB1372" s="55"/>
      <c r="AC1372" s="55"/>
      <c r="AD1372" s="55"/>
    </row>
    <row r="1373">
      <c r="A1373" s="22" t="s">
        <v>5377</v>
      </c>
      <c r="B1373" s="120" t="s">
        <v>3630</v>
      </c>
      <c r="C1373" s="22" t="s">
        <v>5378</v>
      </c>
      <c r="D1373" s="21" t="s">
        <v>1537</v>
      </c>
      <c r="E1373" s="128" t="s">
        <v>38</v>
      </c>
      <c r="F1373" s="183" t="s">
        <v>38</v>
      </c>
      <c r="G1373" s="270" t="str">
        <f t="shared" si="70"/>
        <v>#VALUE!</v>
      </c>
      <c r="H1373" s="270" t="e">
        <v>#VALUE!</v>
      </c>
      <c r="I1373" s="123">
        <v>1.0</v>
      </c>
      <c r="J1373" s="123">
        <v>3.0</v>
      </c>
      <c r="K1373" s="123">
        <v>0.0</v>
      </c>
      <c r="L1373" s="123">
        <v>0.0</v>
      </c>
      <c r="M1373" s="123">
        <v>0.0</v>
      </c>
      <c r="N1373" s="123">
        <v>0.0</v>
      </c>
      <c r="O1373" s="123">
        <v>0.0</v>
      </c>
      <c r="P1373" s="183" t="s">
        <v>38</v>
      </c>
      <c r="Q1373" s="126"/>
      <c r="R1373" s="126"/>
      <c r="S1373" s="22"/>
      <c r="T1373" s="120"/>
      <c r="U1373" s="22"/>
      <c r="V1373" s="21"/>
      <c r="W1373" s="128"/>
      <c r="Y1373" s="25"/>
      <c r="Z1373" s="25"/>
      <c r="AA1373" s="123"/>
      <c r="AB1373" s="123"/>
      <c r="AC1373" s="123"/>
      <c r="AD1373" s="123"/>
      <c r="AE1373" s="123"/>
      <c r="AF1373" s="123"/>
      <c r="AG1373" s="123"/>
      <c r="AH1373" s="183"/>
      <c r="AI1373" s="126"/>
      <c r="AJ1373" s="126"/>
    </row>
    <row r="1374">
      <c r="A1374" s="81" t="s">
        <v>2718</v>
      </c>
      <c r="B1374" s="83" t="s">
        <v>2719</v>
      </c>
      <c r="C1374" s="84" t="s">
        <v>2720</v>
      </c>
      <c r="D1374" s="83" t="s">
        <v>2303</v>
      </c>
      <c r="E1374" s="86" t="s">
        <v>2723</v>
      </c>
      <c r="F1374" s="86" t="s">
        <v>2722</v>
      </c>
      <c r="G1374" s="270" t="str">
        <f t="shared" si="70"/>
        <v>15.470031</v>
      </c>
      <c r="H1374" s="270" t="str">
        <f t="shared" ref="H1374:H1379" si="73">RIGHT(F1374,FIND(",",F1374)-1)</f>
        <v>45.322857</v>
      </c>
      <c r="I1374" s="81">
        <v>6.0</v>
      </c>
      <c r="J1374" s="81">
        <v>6.0</v>
      </c>
      <c r="K1374" s="81">
        <v>0.0</v>
      </c>
      <c r="L1374" s="81">
        <v>0.0</v>
      </c>
      <c r="M1374" s="81">
        <v>0.0</v>
      </c>
      <c r="N1374" s="81">
        <v>0.0</v>
      </c>
      <c r="O1374" s="81">
        <v>0.0</v>
      </c>
      <c r="P1374" s="128" t="s">
        <v>6113</v>
      </c>
      <c r="Q1374" s="55"/>
      <c r="R1374" s="55"/>
      <c r="S1374" s="55"/>
      <c r="T1374" s="55"/>
      <c r="U1374" s="55"/>
      <c r="V1374" s="55"/>
      <c r="W1374" s="55"/>
      <c r="X1374" s="55"/>
      <c r="Y1374" s="55"/>
      <c r="Z1374" s="55"/>
      <c r="AA1374" s="55"/>
      <c r="AB1374" s="55"/>
      <c r="AC1374" s="55"/>
      <c r="AD1374" s="55"/>
      <c r="AE1374" s="55"/>
      <c r="AF1374" s="55"/>
      <c r="AG1374" s="55"/>
      <c r="AH1374" s="55"/>
      <c r="AI1374" s="55"/>
      <c r="AJ1374" s="55"/>
    </row>
    <row r="1375">
      <c r="A1375" s="81" t="s">
        <v>2725</v>
      </c>
      <c r="B1375" s="83" t="s">
        <v>2719</v>
      </c>
      <c r="C1375" s="84" t="s">
        <v>2726</v>
      </c>
      <c r="D1375" s="21" t="s">
        <v>37</v>
      </c>
      <c r="E1375" s="105" t="s">
        <v>2730</v>
      </c>
      <c r="F1375" s="86" t="s">
        <v>2729</v>
      </c>
      <c r="G1375" s="270" t="str">
        <f t="shared" si="70"/>
        <v>13.974467</v>
      </c>
      <c r="H1375" s="270" t="str">
        <f t="shared" si="73"/>
        <v>46.454927</v>
      </c>
      <c r="I1375" s="81">
        <v>55.0</v>
      </c>
      <c r="J1375" s="81">
        <v>58.0</v>
      </c>
      <c r="K1375" s="81">
        <v>44.0</v>
      </c>
      <c r="L1375" s="81">
        <v>44.0</v>
      </c>
      <c r="M1375" s="81">
        <v>21.0</v>
      </c>
      <c r="N1375" s="81">
        <v>22.0</v>
      </c>
      <c r="O1375" s="81">
        <v>9.0</v>
      </c>
      <c r="P1375" s="128" t="s">
        <v>6113</v>
      </c>
      <c r="Q1375" s="55"/>
      <c r="R1375" s="55"/>
      <c r="S1375" s="55"/>
      <c r="T1375" s="55"/>
      <c r="U1375" s="55"/>
      <c r="V1375" s="55"/>
      <c r="W1375" s="55"/>
      <c r="X1375" s="55"/>
      <c r="Y1375" s="55"/>
      <c r="Z1375" s="55"/>
      <c r="AA1375" s="55"/>
      <c r="AB1375" s="55"/>
      <c r="AC1375" s="55"/>
      <c r="AD1375" s="55"/>
      <c r="AE1375" s="55"/>
      <c r="AF1375" s="55"/>
      <c r="AG1375" s="55"/>
      <c r="AH1375" s="55"/>
      <c r="AI1375" s="55"/>
      <c r="AJ1375" s="55"/>
    </row>
    <row r="1376">
      <c r="A1376" s="81" t="s">
        <v>2732</v>
      </c>
      <c r="B1376" s="83" t="s">
        <v>2719</v>
      </c>
      <c r="C1376" s="84" t="s">
        <v>2726</v>
      </c>
      <c r="D1376" s="21" t="s">
        <v>37</v>
      </c>
      <c r="E1376" s="105" t="s">
        <v>2736</v>
      </c>
      <c r="F1376" s="86" t="s">
        <v>2735</v>
      </c>
      <c r="G1376" s="270" t="str">
        <f t="shared" si="70"/>
        <v>15.369445</v>
      </c>
      <c r="H1376" s="270" t="str">
        <f t="shared" si="73"/>
        <v>44.191006</v>
      </c>
      <c r="I1376" s="81">
        <v>0.0</v>
      </c>
      <c r="J1376" s="81">
        <v>0.0</v>
      </c>
      <c r="K1376" s="81">
        <v>0.0</v>
      </c>
      <c r="L1376" s="81">
        <v>0.0</v>
      </c>
      <c r="M1376" s="81">
        <v>0.0</v>
      </c>
      <c r="N1376" s="81">
        <v>0.0</v>
      </c>
      <c r="O1376" s="81">
        <v>0.0</v>
      </c>
      <c r="P1376" s="128" t="s">
        <v>6113</v>
      </c>
      <c r="Q1376" s="55"/>
      <c r="R1376" s="55"/>
      <c r="S1376" s="55"/>
      <c r="T1376" s="55"/>
      <c r="U1376" s="55"/>
      <c r="V1376" s="55"/>
      <c r="W1376" s="55"/>
      <c r="X1376" s="55"/>
      <c r="Y1376" s="55"/>
      <c r="Z1376" s="55"/>
      <c r="AA1376" s="55"/>
      <c r="AB1376" s="55"/>
      <c r="AC1376" s="55"/>
      <c r="AD1376" s="55"/>
      <c r="AE1376" s="55"/>
      <c r="AF1376" s="55"/>
      <c r="AG1376" s="55"/>
      <c r="AH1376" s="55"/>
      <c r="AI1376" s="55"/>
      <c r="AJ1376" s="55"/>
    </row>
    <row r="1377">
      <c r="A1377" s="81" t="s">
        <v>2738</v>
      </c>
      <c r="B1377" s="83" t="s">
        <v>2719</v>
      </c>
      <c r="C1377" s="84" t="s">
        <v>2739</v>
      </c>
      <c r="D1377" s="21" t="s">
        <v>37</v>
      </c>
      <c r="E1377" s="105" t="s">
        <v>2744</v>
      </c>
      <c r="F1377" s="86" t="s">
        <v>2743</v>
      </c>
      <c r="G1377" s="270" t="str">
        <f t="shared" si="70"/>
        <v>14.754630</v>
      </c>
      <c r="H1377" s="270" t="str">
        <f t="shared" si="73"/>
        <v>46.516261</v>
      </c>
      <c r="I1377" s="81">
        <v>30.0</v>
      </c>
      <c r="J1377" s="81">
        <v>34.0</v>
      </c>
      <c r="K1377" s="81">
        <v>0.0</v>
      </c>
      <c r="L1377" s="81">
        <v>0.0</v>
      </c>
      <c r="M1377" s="81">
        <v>0.0</v>
      </c>
      <c r="N1377" s="81">
        <v>0.0</v>
      </c>
      <c r="O1377" s="81">
        <v>0.0</v>
      </c>
      <c r="P1377" s="128" t="s">
        <v>6113</v>
      </c>
      <c r="Q1377" s="55"/>
      <c r="R1377" s="55"/>
      <c r="S1377" s="55"/>
      <c r="T1377" s="55"/>
      <c r="U1377" s="55"/>
      <c r="V1377" s="55"/>
      <c r="W1377" s="55"/>
      <c r="X1377" s="55"/>
      <c r="Y1377" s="55"/>
      <c r="Z1377" s="55"/>
      <c r="AA1377" s="55"/>
      <c r="AB1377" s="55"/>
      <c r="AC1377" s="55"/>
      <c r="AD1377" s="55"/>
      <c r="AE1377" s="55"/>
      <c r="AF1377" s="55"/>
      <c r="AG1377" s="55"/>
      <c r="AH1377" s="55"/>
      <c r="AI1377" s="55"/>
      <c r="AJ1377" s="55"/>
    </row>
    <row r="1378">
      <c r="A1378" s="81" t="s">
        <v>2746</v>
      </c>
      <c r="B1378" s="83" t="s">
        <v>2719</v>
      </c>
      <c r="C1378" s="84" t="s">
        <v>2747</v>
      </c>
      <c r="D1378" s="21" t="s">
        <v>37</v>
      </c>
      <c r="E1378" s="86" t="s">
        <v>2748</v>
      </c>
      <c r="F1378" s="86" t="s">
        <v>2743</v>
      </c>
      <c r="G1378" s="270" t="str">
        <f t="shared" si="70"/>
        <v>14.754630</v>
      </c>
      <c r="H1378" s="270" t="str">
        <f t="shared" si="73"/>
        <v>46.516261</v>
      </c>
      <c r="I1378" s="81">
        <v>1.0</v>
      </c>
      <c r="J1378" s="81">
        <v>2.0</v>
      </c>
      <c r="K1378" s="81">
        <v>0.0</v>
      </c>
      <c r="L1378" s="81">
        <v>0.0</v>
      </c>
      <c r="M1378" s="81">
        <v>0.0</v>
      </c>
      <c r="N1378" s="81">
        <v>0.0</v>
      </c>
      <c r="O1378" s="81">
        <v>0.0</v>
      </c>
      <c r="P1378" s="128" t="s">
        <v>6113</v>
      </c>
      <c r="Q1378" s="55"/>
      <c r="R1378" s="55"/>
      <c r="S1378" s="55"/>
      <c r="T1378" s="55"/>
      <c r="U1378" s="55"/>
      <c r="V1378" s="55"/>
      <c r="W1378" s="55"/>
      <c r="X1378" s="55"/>
      <c r="Y1378" s="55"/>
      <c r="Z1378" s="55"/>
      <c r="AA1378" s="55"/>
      <c r="AB1378" s="55"/>
      <c r="AC1378" s="55"/>
      <c r="AD1378" s="55"/>
      <c r="AE1378" s="55"/>
      <c r="AF1378" s="55"/>
      <c r="AG1378" s="55"/>
      <c r="AH1378" s="55"/>
      <c r="AI1378" s="55"/>
      <c r="AJ1378" s="55"/>
    </row>
    <row r="1379">
      <c r="A1379" s="81" t="s">
        <v>2750</v>
      </c>
      <c r="B1379" s="83" t="s">
        <v>2719</v>
      </c>
      <c r="C1379" s="84" t="s">
        <v>2751</v>
      </c>
      <c r="D1379" s="21" t="s">
        <v>37</v>
      </c>
      <c r="E1379" s="105" t="s">
        <v>2755</v>
      </c>
      <c r="F1379" s="86" t="s">
        <v>2754</v>
      </c>
      <c r="G1379" s="270" t="str">
        <f t="shared" si="70"/>
        <v>17.183333</v>
      </c>
      <c r="H1379" s="270" t="str">
        <f t="shared" si="73"/>
        <v>44.799999</v>
      </c>
      <c r="I1379" s="81">
        <v>0.0</v>
      </c>
      <c r="J1379" s="81">
        <v>6.0</v>
      </c>
      <c r="K1379" s="81">
        <v>0.0</v>
      </c>
      <c r="L1379" s="81">
        <v>0.0</v>
      </c>
      <c r="M1379" s="81">
        <v>0.0</v>
      </c>
      <c r="N1379" s="81">
        <v>0.0</v>
      </c>
      <c r="O1379" s="81">
        <v>0.0</v>
      </c>
      <c r="P1379" s="128" t="s">
        <v>6113</v>
      </c>
      <c r="Q1379" s="55"/>
      <c r="R1379" s="55"/>
      <c r="S1379" s="55"/>
      <c r="T1379" s="55"/>
      <c r="U1379" s="55"/>
      <c r="V1379" s="55"/>
      <c r="W1379" s="55"/>
      <c r="X1379" s="55"/>
      <c r="Y1379" s="55"/>
      <c r="Z1379" s="55"/>
      <c r="AA1379" s="55"/>
      <c r="AB1379" s="55"/>
      <c r="AC1379" s="55"/>
      <c r="AD1379" s="55"/>
      <c r="AE1379" s="55"/>
      <c r="AF1379" s="55"/>
      <c r="AG1379" s="55"/>
      <c r="AH1379" s="55"/>
      <c r="AI1379" s="55"/>
      <c r="AJ1379" s="55"/>
    </row>
    <row r="1380">
      <c r="A1380" s="81" t="s">
        <v>2757</v>
      </c>
      <c r="B1380" s="83" t="s">
        <v>2719</v>
      </c>
      <c r="C1380" s="84" t="s">
        <v>2758</v>
      </c>
      <c r="D1380" s="21" t="s">
        <v>37</v>
      </c>
      <c r="E1380" s="105" t="s">
        <v>2760</v>
      </c>
      <c r="F1380" s="86" t="s">
        <v>1141</v>
      </c>
      <c r="G1380" s="270" t="str">
        <f t="shared" si="70"/>
        <v>13.6077214</v>
      </c>
      <c r="H1380" s="270" t="str">
        <f>RIGHT(F1380,FIND(",",F1380)-2)</f>
        <v>44.984871</v>
      </c>
      <c r="I1380" s="81">
        <v>2.0</v>
      </c>
      <c r="J1380" s="81">
        <v>2.0</v>
      </c>
      <c r="K1380" s="81">
        <v>0.0</v>
      </c>
      <c r="L1380" s="81">
        <v>0.0</v>
      </c>
      <c r="M1380" s="81">
        <v>0.0</v>
      </c>
      <c r="N1380" s="81">
        <v>0.0</v>
      </c>
      <c r="O1380" s="81">
        <v>0.0</v>
      </c>
      <c r="P1380" s="128" t="s">
        <v>6113</v>
      </c>
      <c r="Q1380" s="55"/>
      <c r="R1380" s="55"/>
      <c r="S1380" s="55"/>
      <c r="T1380" s="55"/>
      <c r="U1380" s="55"/>
      <c r="V1380" s="55"/>
      <c r="W1380" s="55"/>
      <c r="X1380" s="55"/>
      <c r="Y1380" s="55"/>
      <c r="Z1380" s="55"/>
      <c r="AA1380" s="55"/>
      <c r="AB1380" s="55"/>
      <c r="AC1380" s="55"/>
      <c r="AD1380" s="55"/>
      <c r="AE1380" s="55"/>
      <c r="AF1380" s="55"/>
      <c r="AG1380" s="55"/>
      <c r="AH1380" s="55"/>
      <c r="AI1380" s="55"/>
      <c r="AJ1380" s="55"/>
    </row>
    <row r="1381">
      <c r="A1381" s="81" t="s">
        <v>2761</v>
      </c>
      <c r="B1381" s="83" t="s">
        <v>2719</v>
      </c>
      <c r="C1381" s="84" t="s">
        <v>2762</v>
      </c>
      <c r="D1381" s="21" t="s">
        <v>37</v>
      </c>
      <c r="E1381" s="86" t="s">
        <v>1263</v>
      </c>
      <c r="F1381" s="86" t="s">
        <v>1263</v>
      </c>
      <c r="G1381" s="86" t="s">
        <v>1263</v>
      </c>
      <c r="H1381" s="86" t="s">
        <v>1263</v>
      </c>
      <c r="I1381" s="81">
        <v>0.0</v>
      </c>
      <c r="J1381" s="81">
        <v>0.0</v>
      </c>
      <c r="K1381" s="81">
        <v>0.0</v>
      </c>
      <c r="L1381" s="81">
        <v>0.0</v>
      </c>
      <c r="M1381" s="81">
        <v>0.0</v>
      </c>
      <c r="N1381" s="81">
        <v>0.0</v>
      </c>
      <c r="O1381" s="81">
        <v>0.0</v>
      </c>
      <c r="P1381" s="183" t="s">
        <v>38</v>
      </c>
      <c r="Q1381" s="55"/>
      <c r="R1381" s="55"/>
      <c r="S1381" s="81"/>
      <c r="T1381" s="83"/>
      <c r="U1381" s="84"/>
      <c r="V1381" s="21"/>
      <c r="W1381" s="86"/>
      <c r="X1381" s="86"/>
      <c r="Y1381" s="86"/>
      <c r="Z1381" s="86"/>
      <c r="AA1381" s="81"/>
      <c r="AB1381" s="81"/>
      <c r="AC1381" s="81"/>
      <c r="AD1381" s="81"/>
      <c r="AE1381" s="81"/>
      <c r="AF1381" s="81"/>
      <c r="AG1381" s="81"/>
      <c r="AH1381" s="55"/>
      <c r="AI1381" s="55"/>
      <c r="AJ1381" s="55"/>
    </row>
    <row r="1382">
      <c r="A1382" s="81" t="s">
        <v>2763</v>
      </c>
      <c r="B1382" s="83" t="s">
        <v>2719</v>
      </c>
      <c r="C1382" s="84" t="s">
        <v>2764</v>
      </c>
      <c r="D1382" s="21" t="s">
        <v>37</v>
      </c>
      <c r="E1382" s="86" t="s">
        <v>2767</v>
      </c>
      <c r="F1382" s="86" t="s">
        <v>2766</v>
      </c>
      <c r="G1382" s="270" t="str">
        <f t="shared" ref="G1382:G1406" si="74">LEFT(F1382,FIND(",",F1382)-1)</f>
        <v>15.840860</v>
      </c>
      <c r="H1382" s="270" t="str">
        <f t="shared" ref="H1382:H1403" si="75">RIGHT(F1382,FIND(",",F1382)-1)</f>
        <v>48.483723</v>
      </c>
      <c r="I1382" s="81">
        <v>2.0</v>
      </c>
      <c r="J1382" s="81">
        <v>3.0</v>
      </c>
      <c r="K1382" s="81">
        <v>0.0</v>
      </c>
      <c r="L1382" s="81">
        <v>0.0</v>
      </c>
      <c r="M1382" s="81">
        <v>0.0</v>
      </c>
      <c r="N1382" s="81">
        <v>0.0</v>
      </c>
      <c r="O1382" s="81">
        <v>0.0</v>
      </c>
      <c r="P1382" s="128" t="s">
        <v>6113</v>
      </c>
      <c r="Q1382" s="55"/>
      <c r="R1382" s="55"/>
      <c r="S1382" s="55"/>
      <c r="T1382" s="55"/>
      <c r="U1382" s="55"/>
      <c r="V1382" s="55"/>
      <c r="W1382" s="55"/>
      <c r="X1382" s="55"/>
      <c r="Y1382" s="55"/>
      <c r="Z1382" s="55"/>
      <c r="AA1382" s="55"/>
      <c r="AB1382" s="55"/>
      <c r="AC1382" s="55"/>
      <c r="AD1382" s="55"/>
      <c r="AE1382" s="55"/>
      <c r="AF1382" s="55"/>
      <c r="AG1382" s="55"/>
      <c r="AH1382" s="55"/>
      <c r="AI1382" s="55"/>
      <c r="AJ1382" s="55"/>
    </row>
    <row r="1383">
      <c r="A1383" s="81" t="s">
        <v>2768</v>
      </c>
      <c r="B1383" s="83" t="s">
        <v>2719</v>
      </c>
      <c r="C1383" s="84" t="s">
        <v>2769</v>
      </c>
      <c r="D1383" s="21" t="s">
        <v>37</v>
      </c>
      <c r="E1383" s="105" t="s">
        <v>2772</v>
      </c>
      <c r="F1383" s="86" t="s">
        <v>2771</v>
      </c>
      <c r="G1383" s="270" t="str">
        <f t="shared" si="74"/>
        <v>13.634341</v>
      </c>
      <c r="H1383" s="270" t="str">
        <f t="shared" si="75"/>
        <v>46.056321</v>
      </c>
      <c r="I1383" s="81">
        <v>7.0</v>
      </c>
      <c r="J1383" s="81">
        <v>20.0</v>
      </c>
      <c r="K1383" s="81">
        <v>0.0</v>
      </c>
      <c r="L1383" s="81">
        <v>20.0</v>
      </c>
      <c r="M1383" s="81">
        <v>0.0</v>
      </c>
      <c r="N1383" s="81">
        <v>0.0</v>
      </c>
      <c r="O1383" s="81">
        <v>0.0</v>
      </c>
      <c r="P1383" s="128" t="s">
        <v>6113</v>
      </c>
      <c r="Q1383" s="55"/>
      <c r="R1383" s="55"/>
      <c r="S1383" s="55"/>
      <c r="T1383" s="55"/>
      <c r="U1383" s="55"/>
      <c r="V1383" s="55"/>
      <c r="W1383" s="55"/>
      <c r="X1383" s="55"/>
      <c r="Y1383" s="55"/>
      <c r="Z1383" s="55"/>
      <c r="AA1383" s="55"/>
      <c r="AB1383" s="55"/>
      <c r="AC1383" s="55"/>
      <c r="AD1383" s="55"/>
      <c r="AE1383" s="55"/>
      <c r="AF1383" s="55"/>
      <c r="AG1383" s="55"/>
      <c r="AH1383" s="55"/>
      <c r="AI1383" s="55"/>
      <c r="AJ1383" s="55"/>
    </row>
    <row r="1384">
      <c r="A1384" s="81" t="s">
        <v>2773</v>
      </c>
      <c r="B1384" s="83" t="s">
        <v>2719</v>
      </c>
      <c r="C1384" s="84" t="s">
        <v>2774</v>
      </c>
      <c r="D1384" s="21" t="s">
        <v>37</v>
      </c>
      <c r="E1384" s="86" t="s">
        <v>2723</v>
      </c>
      <c r="F1384" s="86" t="s">
        <v>2722</v>
      </c>
      <c r="G1384" s="270" t="str">
        <f t="shared" si="74"/>
        <v>15.470031</v>
      </c>
      <c r="H1384" s="270" t="str">
        <f t="shared" si="75"/>
        <v>45.322857</v>
      </c>
      <c r="I1384" s="81">
        <v>3.0</v>
      </c>
      <c r="J1384" s="81">
        <v>4.0</v>
      </c>
      <c r="K1384" s="81">
        <v>3.0</v>
      </c>
      <c r="L1384" s="81">
        <v>4.0</v>
      </c>
      <c r="M1384" s="81">
        <v>0.0</v>
      </c>
      <c r="N1384" s="81">
        <v>0.0</v>
      </c>
      <c r="O1384" s="81">
        <v>2.0</v>
      </c>
      <c r="P1384" s="128" t="s">
        <v>6113</v>
      </c>
      <c r="Q1384" s="55"/>
      <c r="R1384" s="55"/>
      <c r="S1384" s="55"/>
      <c r="T1384" s="55"/>
      <c r="U1384" s="55"/>
      <c r="V1384" s="55"/>
      <c r="W1384" s="55"/>
      <c r="X1384" s="55"/>
      <c r="Y1384" s="55"/>
      <c r="Z1384" s="55"/>
      <c r="AA1384" s="55"/>
      <c r="AB1384" s="55"/>
      <c r="AC1384" s="55"/>
      <c r="AD1384" s="55"/>
      <c r="AE1384" s="55"/>
      <c r="AF1384" s="55"/>
      <c r="AG1384" s="55"/>
      <c r="AH1384" s="55"/>
      <c r="AI1384" s="55"/>
      <c r="AJ1384" s="55"/>
    </row>
    <row r="1385">
      <c r="A1385" s="81" t="s">
        <v>2775</v>
      </c>
      <c r="B1385" s="83" t="s">
        <v>2719</v>
      </c>
      <c r="C1385" s="84" t="s">
        <v>2776</v>
      </c>
      <c r="D1385" s="21" t="s">
        <v>37</v>
      </c>
      <c r="E1385" s="86" t="s">
        <v>2748</v>
      </c>
      <c r="F1385" s="86" t="s">
        <v>2743</v>
      </c>
      <c r="G1385" s="270" t="str">
        <f t="shared" si="74"/>
        <v>14.754630</v>
      </c>
      <c r="H1385" s="270" t="str">
        <f t="shared" si="75"/>
        <v>46.516261</v>
      </c>
      <c r="I1385" s="81">
        <v>2.0</v>
      </c>
      <c r="J1385" s="81">
        <v>2.0</v>
      </c>
      <c r="K1385" s="81">
        <v>0.0</v>
      </c>
      <c r="L1385" s="81">
        <v>0.0</v>
      </c>
      <c r="M1385" s="81">
        <v>0.0</v>
      </c>
      <c r="N1385" s="81">
        <v>0.0</v>
      </c>
      <c r="O1385" s="81">
        <v>0.0</v>
      </c>
      <c r="P1385" s="128" t="s">
        <v>6113</v>
      </c>
      <c r="Q1385" s="55"/>
      <c r="R1385" s="55"/>
      <c r="S1385" s="55"/>
      <c r="T1385" s="55"/>
      <c r="U1385" s="55"/>
      <c r="V1385" s="55"/>
      <c r="W1385" s="55"/>
      <c r="X1385" s="55"/>
      <c r="Y1385" s="55"/>
      <c r="Z1385" s="55"/>
      <c r="AA1385" s="55"/>
      <c r="AB1385" s="55"/>
      <c r="AC1385" s="55"/>
      <c r="AD1385" s="55"/>
      <c r="AE1385" s="55"/>
      <c r="AF1385" s="55"/>
      <c r="AG1385" s="55"/>
      <c r="AH1385" s="55"/>
      <c r="AI1385" s="55"/>
      <c r="AJ1385" s="55"/>
    </row>
    <row r="1386">
      <c r="A1386" s="81" t="s">
        <v>2778</v>
      </c>
      <c r="B1386" s="83" t="s">
        <v>2719</v>
      </c>
      <c r="C1386" s="84" t="s">
        <v>2779</v>
      </c>
      <c r="D1386" s="21" t="s">
        <v>37</v>
      </c>
      <c r="E1386" s="105" t="s">
        <v>2782</v>
      </c>
      <c r="F1386" s="86" t="s">
        <v>2781</v>
      </c>
      <c r="G1386" s="270" t="str">
        <f t="shared" si="74"/>
        <v>13.135021</v>
      </c>
      <c r="H1386" s="270" t="str">
        <f t="shared" si="75"/>
        <v>45.388639</v>
      </c>
      <c r="I1386" s="81">
        <v>7.0</v>
      </c>
      <c r="J1386" s="81">
        <v>7.0</v>
      </c>
      <c r="K1386" s="81">
        <v>4.0</v>
      </c>
      <c r="L1386" s="81">
        <v>4.0</v>
      </c>
      <c r="M1386" s="81">
        <v>0.0</v>
      </c>
      <c r="N1386" s="81">
        <v>0.0</v>
      </c>
      <c r="O1386" s="81">
        <v>0.0</v>
      </c>
      <c r="P1386" s="128" t="s">
        <v>6113</v>
      </c>
      <c r="Q1386" s="55"/>
      <c r="R1386" s="55"/>
      <c r="S1386" s="55"/>
      <c r="T1386" s="55"/>
      <c r="U1386" s="55"/>
      <c r="V1386" s="55"/>
      <c r="W1386" s="55"/>
      <c r="X1386" s="55"/>
      <c r="Y1386" s="55"/>
      <c r="Z1386" s="55"/>
      <c r="AA1386" s="55"/>
      <c r="AB1386" s="55"/>
      <c r="AC1386" s="55"/>
      <c r="AD1386" s="55"/>
      <c r="AE1386" s="55"/>
      <c r="AF1386" s="55"/>
      <c r="AG1386" s="55"/>
      <c r="AH1386" s="55"/>
      <c r="AI1386" s="55"/>
      <c r="AJ1386" s="55"/>
    </row>
    <row r="1387">
      <c r="A1387" s="81" t="s">
        <v>2783</v>
      </c>
      <c r="B1387" s="83" t="s">
        <v>2719</v>
      </c>
      <c r="C1387" s="84" t="s">
        <v>2784</v>
      </c>
      <c r="D1387" s="21" t="s">
        <v>37</v>
      </c>
      <c r="E1387" s="105" t="s">
        <v>2782</v>
      </c>
      <c r="F1387" s="86" t="s">
        <v>2781</v>
      </c>
      <c r="G1387" s="270" t="str">
        <f t="shared" si="74"/>
        <v>13.135021</v>
      </c>
      <c r="H1387" s="270" t="str">
        <f t="shared" si="75"/>
        <v>45.388639</v>
      </c>
      <c r="I1387" s="81">
        <v>1.0</v>
      </c>
      <c r="J1387" s="81">
        <v>1.0</v>
      </c>
      <c r="K1387" s="81">
        <v>0.0</v>
      </c>
      <c r="L1387" s="81">
        <v>0.0</v>
      </c>
      <c r="M1387" s="81">
        <v>0.0</v>
      </c>
      <c r="N1387" s="81">
        <v>0.0</v>
      </c>
      <c r="O1387" s="81">
        <v>0.0</v>
      </c>
      <c r="P1387" s="128" t="s">
        <v>6113</v>
      </c>
      <c r="Q1387" s="55"/>
      <c r="R1387" s="55"/>
      <c r="S1387" s="55"/>
      <c r="T1387" s="55"/>
      <c r="U1387" s="55"/>
      <c r="V1387" s="55"/>
      <c r="W1387" s="55"/>
      <c r="X1387" s="55"/>
      <c r="Y1387" s="55"/>
      <c r="Z1387" s="55"/>
      <c r="AA1387" s="55"/>
      <c r="AB1387" s="55"/>
      <c r="AC1387" s="55"/>
      <c r="AD1387" s="55"/>
      <c r="AE1387" s="55"/>
      <c r="AF1387" s="55"/>
      <c r="AG1387" s="55"/>
      <c r="AH1387" s="55"/>
      <c r="AI1387" s="55"/>
      <c r="AJ1387" s="55"/>
    </row>
    <row r="1388">
      <c r="A1388" s="81" t="s">
        <v>2786</v>
      </c>
      <c r="B1388" s="83" t="s">
        <v>2719</v>
      </c>
      <c r="C1388" s="84" t="s">
        <v>2784</v>
      </c>
      <c r="D1388" s="21" t="s">
        <v>37</v>
      </c>
      <c r="E1388" s="105" t="s">
        <v>2788</v>
      </c>
      <c r="F1388" s="86" t="s">
        <v>2771</v>
      </c>
      <c r="G1388" s="270" t="str">
        <f t="shared" si="74"/>
        <v>13.634341</v>
      </c>
      <c r="H1388" s="270" t="str">
        <f t="shared" si="75"/>
        <v>46.056321</v>
      </c>
      <c r="I1388" s="81">
        <v>2.0</v>
      </c>
      <c r="J1388" s="81">
        <v>3.0</v>
      </c>
      <c r="K1388" s="81">
        <v>2.0</v>
      </c>
      <c r="L1388" s="81">
        <v>3.0</v>
      </c>
      <c r="M1388" s="81">
        <v>1.0</v>
      </c>
      <c r="N1388" s="81">
        <v>1.0</v>
      </c>
      <c r="O1388" s="81">
        <v>0.0</v>
      </c>
      <c r="P1388" s="128" t="s">
        <v>6113</v>
      </c>
      <c r="Q1388" s="55"/>
      <c r="R1388" s="55"/>
      <c r="S1388" s="55"/>
      <c r="T1388" s="55"/>
      <c r="U1388" s="55"/>
      <c r="V1388" s="55"/>
      <c r="W1388" s="55"/>
      <c r="X1388" s="55"/>
      <c r="Y1388" s="55"/>
      <c r="Z1388" s="55"/>
      <c r="AA1388" s="55"/>
      <c r="AB1388" s="55"/>
      <c r="AC1388" s="55"/>
      <c r="AD1388" s="55"/>
      <c r="AE1388" s="55"/>
      <c r="AF1388" s="55"/>
      <c r="AG1388" s="55"/>
      <c r="AH1388" s="55"/>
      <c r="AI1388" s="55"/>
      <c r="AJ1388" s="55"/>
    </row>
    <row r="1389">
      <c r="A1389" s="81" t="s">
        <v>2789</v>
      </c>
      <c r="B1389" s="83" t="s">
        <v>2719</v>
      </c>
      <c r="C1389" s="84" t="s">
        <v>2790</v>
      </c>
      <c r="D1389" s="21" t="s">
        <v>37</v>
      </c>
      <c r="E1389" s="105" t="s">
        <v>2793</v>
      </c>
      <c r="F1389" s="86" t="s">
        <v>2792</v>
      </c>
      <c r="G1389" s="270" t="str">
        <f t="shared" si="74"/>
        <v>13.216737</v>
      </c>
      <c r="H1389" s="270" t="str">
        <f t="shared" si="75"/>
        <v>45.306426</v>
      </c>
      <c r="I1389" s="81">
        <v>0.0</v>
      </c>
      <c r="J1389" s="81">
        <v>0.0</v>
      </c>
      <c r="K1389" s="81">
        <v>0.0</v>
      </c>
      <c r="L1389" s="81">
        <v>0.0</v>
      </c>
      <c r="M1389" s="81">
        <v>0.0</v>
      </c>
      <c r="N1389" s="81">
        <v>0.0</v>
      </c>
      <c r="O1389" s="81">
        <v>6.0</v>
      </c>
      <c r="P1389" s="128" t="s">
        <v>6113</v>
      </c>
      <c r="Q1389" s="55"/>
      <c r="R1389" s="55"/>
      <c r="S1389" s="55"/>
      <c r="T1389" s="55"/>
      <c r="U1389" s="55"/>
      <c r="V1389" s="55"/>
      <c r="W1389" s="55"/>
      <c r="X1389" s="55"/>
      <c r="Y1389" s="55"/>
      <c r="Z1389" s="55"/>
      <c r="AA1389" s="55"/>
      <c r="AB1389" s="55"/>
      <c r="AC1389" s="55"/>
      <c r="AD1389" s="55"/>
      <c r="AE1389" s="55"/>
      <c r="AF1389" s="55"/>
      <c r="AG1389" s="55"/>
      <c r="AH1389" s="55"/>
      <c r="AI1389" s="55"/>
      <c r="AJ1389" s="55"/>
    </row>
    <row r="1390">
      <c r="A1390" s="81" t="s">
        <v>2794</v>
      </c>
      <c r="B1390" s="83" t="s">
        <v>2719</v>
      </c>
      <c r="C1390" s="84" t="s">
        <v>2795</v>
      </c>
      <c r="D1390" s="21" t="s">
        <v>37</v>
      </c>
      <c r="E1390" s="86" t="s">
        <v>2798</v>
      </c>
      <c r="F1390" s="86" t="s">
        <v>2797</v>
      </c>
      <c r="G1390" s="270" t="str">
        <f t="shared" si="74"/>
        <v>13.932401</v>
      </c>
      <c r="H1390" s="270" t="str">
        <f t="shared" si="75"/>
        <v>46.080169</v>
      </c>
      <c r="I1390" s="81">
        <v>6.0</v>
      </c>
      <c r="J1390" s="81">
        <v>50.0</v>
      </c>
      <c r="K1390" s="81">
        <v>30.0</v>
      </c>
      <c r="L1390" s="81">
        <v>30.0</v>
      </c>
      <c r="M1390" s="81">
        <v>0.0</v>
      </c>
      <c r="N1390" s="81">
        <v>0.0</v>
      </c>
      <c r="O1390" s="81">
        <v>0.0</v>
      </c>
      <c r="P1390" s="128" t="s">
        <v>6113</v>
      </c>
      <c r="Q1390" s="55"/>
      <c r="R1390" s="55"/>
      <c r="S1390" s="55"/>
      <c r="T1390" s="55"/>
      <c r="U1390" s="55"/>
      <c r="V1390" s="55"/>
      <c r="W1390" s="55"/>
      <c r="X1390" s="55"/>
      <c r="Y1390" s="55"/>
      <c r="Z1390" s="55"/>
      <c r="AA1390" s="55"/>
      <c r="AB1390" s="55"/>
      <c r="AC1390" s="55"/>
      <c r="AD1390" s="55"/>
      <c r="AE1390" s="55"/>
      <c r="AF1390" s="55"/>
      <c r="AG1390" s="55"/>
      <c r="AH1390" s="55"/>
      <c r="AI1390" s="55"/>
      <c r="AJ1390" s="55"/>
    </row>
    <row r="1391">
      <c r="A1391" s="81" t="s">
        <v>2799</v>
      </c>
      <c r="B1391" s="83" t="s">
        <v>2719</v>
      </c>
      <c r="C1391" s="84" t="s">
        <v>2795</v>
      </c>
      <c r="D1391" s="21" t="s">
        <v>37</v>
      </c>
      <c r="E1391" s="86" t="s">
        <v>2800</v>
      </c>
      <c r="F1391" s="86" t="s">
        <v>2771</v>
      </c>
      <c r="G1391" s="270" t="str">
        <f t="shared" si="74"/>
        <v>13.634341</v>
      </c>
      <c r="H1391" s="270" t="str">
        <f t="shared" si="75"/>
        <v>46.056321</v>
      </c>
      <c r="I1391" s="81">
        <v>0.0</v>
      </c>
      <c r="J1391" s="81">
        <v>0.0</v>
      </c>
      <c r="K1391" s="81">
        <v>0.0</v>
      </c>
      <c r="L1391" s="81">
        <v>0.0</v>
      </c>
      <c r="M1391" s="81">
        <v>0.0</v>
      </c>
      <c r="N1391" s="81">
        <v>0.0</v>
      </c>
      <c r="O1391" s="81">
        <v>0.0</v>
      </c>
      <c r="P1391" s="128" t="s">
        <v>6113</v>
      </c>
      <c r="Q1391" s="55"/>
      <c r="R1391" s="55"/>
      <c r="S1391" s="55"/>
      <c r="T1391" s="55"/>
      <c r="U1391" s="55"/>
      <c r="V1391" s="55"/>
      <c r="W1391" s="55"/>
      <c r="X1391" s="55"/>
      <c r="Y1391" s="55"/>
      <c r="Z1391" s="55"/>
      <c r="AA1391" s="55"/>
      <c r="AB1391" s="55"/>
      <c r="AC1391" s="55"/>
      <c r="AD1391" s="55"/>
      <c r="AE1391" s="55"/>
      <c r="AF1391" s="55"/>
      <c r="AG1391" s="55"/>
      <c r="AH1391" s="55"/>
      <c r="AI1391" s="55"/>
      <c r="AJ1391" s="55"/>
    </row>
    <row r="1392">
      <c r="A1392" s="81" t="s">
        <v>2801</v>
      </c>
      <c r="B1392" s="83" t="s">
        <v>2719</v>
      </c>
      <c r="C1392" s="84" t="s">
        <v>2802</v>
      </c>
      <c r="D1392" s="21" t="s">
        <v>37</v>
      </c>
      <c r="E1392" s="86" t="s">
        <v>2804</v>
      </c>
      <c r="F1392" s="86" t="s">
        <v>2781</v>
      </c>
      <c r="G1392" s="270" t="str">
        <f t="shared" si="74"/>
        <v>13.135021</v>
      </c>
      <c r="H1392" s="270" t="str">
        <f t="shared" si="75"/>
        <v>45.388639</v>
      </c>
      <c r="I1392" s="81">
        <v>5.0</v>
      </c>
      <c r="J1392" s="81">
        <v>5.0</v>
      </c>
      <c r="K1392" s="81">
        <v>0.0</v>
      </c>
      <c r="L1392" s="81">
        <v>0.0</v>
      </c>
      <c r="M1392" s="81">
        <v>0.0</v>
      </c>
      <c r="N1392" s="81">
        <v>0.0</v>
      </c>
      <c r="O1392" s="81">
        <v>0.0</v>
      </c>
      <c r="P1392" s="128" t="s">
        <v>6113</v>
      </c>
      <c r="Q1392" s="55"/>
      <c r="R1392" s="55"/>
      <c r="S1392" s="55"/>
      <c r="T1392" s="55"/>
      <c r="U1392" s="55"/>
      <c r="V1392" s="55"/>
      <c r="W1392" s="55"/>
      <c r="X1392" s="55"/>
      <c r="Y1392" s="55"/>
      <c r="Z1392" s="55"/>
      <c r="AA1392" s="55"/>
      <c r="AB1392" s="55"/>
      <c r="AC1392" s="55"/>
      <c r="AD1392" s="55"/>
      <c r="AE1392" s="55"/>
      <c r="AF1392" s="55"/>
      <c r="AG1392" s="55"/>
      <c r="AH1392" s="55"/>
      <c r="AI1392" s="55"/>
      <c r="AJ1392" s="55"/>
    </row>
    <row r="1393">
      <c r="A1393" s="81" t="s">
        <v>2805</v>
      </c>
      <c r="B1393" s="83" t="s">
        <v>2719</v>
      </c>
      <c r="C1393" s="84" t="s">
        <v>2806</v>
      </c>
      <c r="D1393" s="21" t="s">
        <v>37</v>
      </c>
      <c r="E1393" s="105" t="s">
        <v>2808</v>
      </c>
      <c r="F1393" s="86" t="s">
        <v>2771</v>
      </c>
      <c r="G1393" s="270" t="str">
        <f t="shared" si="74"/>
        <v>13.634341</v>
      </c>
      <c r="H1393" s="270" t="str">
        <f t="shared" si="75"/>
        <v>46.056321</v>
      </c>
      <c r="I1393" s="81">
        <v>13.0</v>
      </c>
      <c r="J1393" s="81">
        <v>16.0</v>
      </c>
      <c r="K1393" s="81">
        <v>0.0</v>
      </c>
      <c r="L1393" s="81">
        <v>0.0</v>
      </c>
      <c r="M1393" s="81">
        <v>0.0</v>
      </c>
      <c r="N1393" s="81">
        <v>0.0</v>
      </c>
      <c r="O1393" s="81">
        <v>12.0</v>
      </c>
      <c r="P1393" s="128" t="s">
        <v>6113</v>
      </c>
      <c r="Q1393" s="55"/>
      <c r="R1393" s="55"/>
      <c r="S1393" s="55"/>
      <c r="T1393" s="55"/>
      <c r="U1393" s="55"/>
      <c r="V1393" s="55"/>
      <c r="W1393" s="55"/>
      <c r="X1393" s="55"/>
      <c r="Y1393" s="55"/>
      <c r="Z1393" s="55"/>
      <c r="AA1393" s="55"/>
      <c r="AB1393" s="55"/>
      <c r="AC1393" s="55"/>
      <c r="AD1393" s="55"/>
      <c r="AE1393" s="55"/>
      <c r="AF1393" s="55"/>
      <c r="AG1393" s="55"/>
      <c r="AH1393" s="55"/>
      <c r="AI1393" s="55"/>
      <c r="AJ1393" s="55"/>
    </row>
    <row r="1394">
      <c r="A1394" s="81" t="s">
        <v>2810</v>
      </c>
      <c r="B1394" s="83" t="s">
        <v>2719</v>
      </c>
      <c r="C1394" s="84" t="s">
        <v>2811</v>
      </c>
      <c r="D1394" s="21" t="s">
        <v>37</v>
      </c>
      <c r="E1394" s="105" t="s">
        <v>2782</v>
      </c>
      <c r="F1394" s="86" t="s">
        <v>2781</v>
      </c>
      <c r="G1394" s="270" t="str">
        <f t="shared" si="74"/>
        <v>13.135021</v>
      </c>
      <c r="H1394" s="270" t="str">
        <f t="shared" si="75"/>
        <v>45.388639</v>
      </c>
      <c r="I1394" s="81">
        <v>30.0</v>
      </c>
      <c r="J1394" s="81">
        <v>30.0</v>
      </c>
      <c r="K1394" s="81">
        <v>0.0</v>
      </c>
      <c r="L1394" s="81">
        <v>0.0</v>
      </c>
      <c r="M1394" s="81">
        <v>0.0</v>
      </c>
      <c r="N1394" s="81">
        <v>0.0</v>
      </c>
      <c r="O1394" s="81">
        <v>40.0</v>
      </c>
      <c r="P1394" s="128" t="s">
        <v>6113</v>
      </c>
      <c r="Q1394" s="55"/>
      <c r="R1394" s="55"/>
      <c r="S1394" s="55"/>
      <c r="T1394" s="55"/>
      <c r="U1394" s="55"/>
      <c r="V1394" s="55"/>
      <c r="W1394" s="55"/>
      <c r="X1394" s="55"/>
      <c r="Y1394" s="55"/>
      <c r="Z1394" s="55"/>
      <c r="AA1394" s="55"/>
      <c r="AB1394" s="55"/>
      <c r="AC1394" s="55"/>
      <c r="AD1394" s="55"/>
      <c r="AE1394" s="55"/>
      <c r="AF1394" s="55"/>
      <c r="AG1394" s="55"/>
      <c r="AH1394" s="55"/>
      <c r="AI1394" s="55"/>
      <c r="AJ1394" s="55"/>
    </row>
    <row r="1395">
      <c r="A1395" s="81" t="s">
        <v>2812</v>
      </c>
      <c r="B1395" s="83" t="s">
        <v>2719</v>
      </c>
      <c r="C1395" s="84" t="s">
        <v>2811</v>
      </c>
      <c r="D1395" s="21" t="s">
        <v>37</v>
      </c>
      <c r="E1395" s="105" t="s">
        <v>2814</v>
      </c>
      <c r="F1395" s="86" t="s">
        <v>2771</v>
      </c>
      <c r="G1395" s="270" t="str">
        <f t="shared" si="74"/>
        <v>13.634341</v>
      </c>
      <c r="H1395" s="270" t="str">
        <f t="shared" si="75"/>
        <v>46.056321</v>
      </c>
      <c r="I1395" s="81">
        <v>6.0</v>
      </c>
      <c r="J1395" s="81">
        <v>6.0</v>
      </c>
      <c r="K1395" s="81">
        <v>0.0</v>
      </c>
      <c r="L1395" s="81">
        <v>0.0</v>
      </c>
      <c r="M1395" s="81">
        <v>0.0</v>
      </c>
      <c r="N1395" s="81">
        <v>0.0</v>
      </c>
      <c r="O1395" s="81">
        <v>0.0</v>
      </c>
      <c r="P1395" s="128" t="s">
        <v>6113</v>
      </c>
      <c r="Q1395" s="55"/>
      <c r="R1395" s="55"/>
      <c r="S1395" s="55"/>
      <c r="T1395" s="55"/>
      <c r="U1395" s="55"/>
      <c r="V1395" s="55"/>
      <c r="W1395" s="55"/>
      <c r="X1395" s="55"/>
      <c r="Y1395" s="55"/>
      <c r="Z1395" s="55"/>
      <c r="AA1395" s="55"/>
      <c r="AB1395" s="55"/>
      <c r="AC1395" s="55"/>
      <c r="AD1395" s="55"/>
      <c r="AE1395" s="55"/>
      <c r="AF1395" s="55"/>
      <c r="AG1395" s="55"/>
      <c r="AH1395" s="55"/>
      <c r="AI1395" s="55"/>
      <c r="AJ1395" s="55"/>
    </row>
    <row r="1396">
      <c r="A1396" s="81" t="s">
        <v>2815</v>
      </c>
      <c r="B1396" s="83" t="s">
        <v>2719</v>
      </c>
      <c r="C1396" s="84" t="s">
        <v>2816</v>
      </c>
      <c r="D1396" s="21" t="s">
        <v>37</v>
      </c>
      <c r="E1396" s="105" t="s">
        <v>2818</v>
      </c>
      <c r="F1396" s="86" t="s">
        <v>2771</v>
      </c>
      <c r="G1396" s="270" t="str">
        <f t="shared" si="74"/>
        <v>13.634341</v>
      </c>
      <c r="H1396" s="270" t="str">
        <f t="shared" si="75"/>
        <v>46.056321</v>
      </c>
      <c r="I1396" s="81">
        <v>8.0</v>
      </c>
      <c r="J1396" s="81">
        <v>8.0</v>
      </c>
      <c r="K1396" s="81">
        <v>0.0</v>
      </c>
      <c r="L1396" s="81">
        <v>0.0</v>
      </c>
      <c r="M1396" s="81">
        <v>0.0</v>
      </c>
      <c r="N1396" s="81">
        <v>0.0</v>
      </c>
      <c r="O1396" s="81">
        <v>3.0</v>
      </c>
      <c r="P1396" s="128" t="s">
        <v>6113</v>
      </c>
      <c r="Q1396" s="55"/>
      <c r="R1396" s="55"/>
      <c r="S1396" s="55"/>
      <c r="T1396" s="55"/>
      <c r="U1396" s="55"/>
      <c r="V1396" s="55"/>
      <c r="W1396" s="55"/>
      <c r="X1396" s="55"/>
      <c r="Y1396" s="55"/>
      <c r="Z1396" s="55"/>
      <c r="AA1396" s="55"/>
      <c r="AB1396" s="55"/>
      <c r="AC1396" s="55"/>
      <c r="AD1396" s="55"/>
      <c r="AE1396" s="55"/>
      <c r="AF1396" s="55"/>
      <c r="AG1396" s="55"/>
      <c r="AH1396" s="55"/>
      <c r="AI1396" s="55"/>
      <c r="AJ1396" s="55"/>
    </row>
    <row r="1397">
      <c r="A1397" s="81" t="s">
        <v>2819</v>
      </c>
      <c r="B1397" s="83" t="s">
        <v>2719</v>
      </c>
      <c r="C1397" s="84" t="s">
        <v>2820</v>
      </c>
      <c r="D1397" s="21" t="s">
        <v>37</v>
      </c>
      <c r="E1397" s="86" t="s">
        <v>2800</v>
      </c>
      <c r="F1397" s="86" t="s">
        <v>2771</v>
      </c>
      <c r="G1397" s="270" t="str">
        <f t="shared" si="74"/>
        <v>13.634341</v>
      </c>
      <c r="H1397" s="270" t="str">
        <f t="shared" si="75"/>
        <v>46.056321</v>
      </c>
      <c r="I1397" s="81">
        <v>30.0</v>
      </c>
      <c r="J1397" s="81">
        <v>30.0</v>
      </c>
      <c r="K1397" s="81">
        <v>0.0</v>
      </c>
      <c r="L1397" s="81">
        <v>0.0</v>
      </c>
      <c r="M1397" s="81">
        <v>0.0</v>
      </c>
      <c r="N1397" s="81">
        <v>0.0</v>
      </c>
      <c r="O1397" s="81">
        <v>0.0</v>
      </c>
      <c r="P1397" s="128" t="s">
        <v>6113</v>
      </c>
      <c r="Q1397" s="55"/>
      <c r="R1397" s="55"/>
      <c r="S1397" s="55"/>
      <c r="T1397" s="55"/>
      <c r="U1397" s="55"/>
      <c r="V1397" s="55"/>
      <c r="W1397" s="55"/>
      <c r="X1397" s="55"/>
      <c r="Y1397" s="55"/>
      <c r="Z1397" s="55"/>
      <c r="AA1397" s="55"/>
      <c r="AB1397" s="55"/>
      <c r="AC1397" s="55"/>
      <c r="AD1397" s="55"/>
      <c r="AE1397" s="55"/>
      <c r="AF1397" s="55"/>
      <c r="AG1397" s="55"/>
      <c r="AH1397" s="55"/>
      <c r="AI1397" s="55"/>
      <c r="AJ1397" s="55"/>
    </row>
    <row r="1398">
      <c r="A1398" s="81" t="s">
        <v>2821</v>
      </c>
      <c r="B1398" s="83" t="s">
        <v>2719</v>
      </c>
      <c r="C1398" s="84" t="s">
        <v>2822</v>
      </c>
      <c r="D1398" s="21" t="s">
        <v>37</v>
      </c>
      <c r="E1398" s="105" t="s">
        <v>2793</v>
      </c>
      <c r="F1398" s="86" t="s">
        <v>2792</v>
      </c>
      <c r="G1398" s="270" t="str">
        <f t="shared" si="74"/>
        <v>13.216737</v>
      </c>
      <c r="H1398" s="270" t="str">
        <f t="shared" si="75"/>
        <v>45.306426</v>
      </c>
      <c r="I1398" s="81">
        <v>3.0</v>
      </c>
      <c r="J1398" s="81">
        <v>7.0</v>
      </c>
      <c r="K1398" s="81">
        <v>3.0</v>
      </c>
      <c r="L1398" s="81">
        <v>7.0</v>
      </c>
      <c r="M1398" s="81">
        <v>0.0</v>
      </c>
      <c r="N1398" s="81">
        <v>0.0</v>
      </c>
      <c r="O1398" s="81">
        <v>4.0</v>
      </c>
      <c r="P1398" s="128" t="s">
        <v>6113</v>
      </c>
      <c r="Q1398" s="55"/>
      <c r="R1398" s="55"/>
      <c r="S1398" s="55"/>
      <c r="T1398" s="55"/>
      <c r="U1398" s="55"/>
      <c r="V1398" s="55"/>
      <c r="W1398" s="55"/>
      <c r="X1398" s="55"/>
      <c r="Y1398" s="55"/>
      <c r="Z1398" s="55"/>
      <c r="AA1398" s="55"/>
      <c r="AB1398" s="55"/>
      <c r="AC1398" s="55"/>
      <c r="AD1398" s="55"/>
      <c r="AE1398" s="55"/>
      <c r="AF1398" s="55"/>
      <c r="AG1398" s="55"/>
      <c r="AH1398" s="55"/>
      <c r="AI1398" s="55"/>
      <c r="AJ1398" s="55"/>
    </row>
    <row r="1399">
      <c r="A1399" s="81" t="s">
        <v>2823</v>
      </c>
      <c r="B1399" s="83" t="s">
        <v>2719</v>
      </c>
      <c r="C1399" s="84" t="s">
        <v>2822</v>
      </c>
      <c r="D1399" s="21" t="s">
        <v>37</v>
      </c>
      <c r="E1399" s="105" t="s">
        <v>2793</v>
      </c>
      <c r="F1399" s="86" t="s">
        <v>2792</v>
      </c>
      <c r="G1399" s="270" t="str">
        <f t="shared" si="74"/>
        <v>13.216737</v>
      </c>
      <c r="H1399" s="270" t="str">
        <f t="shared" si="75"/>
        <v>45.306426</v>
      </c>
      <c r="I1399" s="81">
        <v>9.0</v>
      </c>
      <c r="J1399" s="81">
        <v>11.0</v>
      </c>
      <c r="K1399" s="81">
        <v>1.0</v>
      </c>
      <c r="L1399" s="81">
        <v>1.0</v>
      </c>
      <c r="M1399" s="81">
        <v>1.0</v>
      </c>
      <c r="N1399" s="81">
        <v>1.0</v>
      </c>
      <c r="O1399" s="81">
        <v>2.0</v>
      </c>
      <c r="P1399" s="128" t="s">
        <v>6113</v>
      </c>
      <c r="Q1399" s="55"/>
      <c r="R1399" s="55"/>
      <c r="S1399" s="55"/>
      <c r="T1399" s="55"/>
      <c r="U1399" s="55"/>
      <c r="V1399" s="55"/>
      <c r="W1399" s="55"/>
      <c r="X1399" s="55"/>
      <c r="Y1399" s="55"/>
      <c r="Z1399" s="55"/>
      <c r="AA1399" s="55"/>
      <c r="AB1399" s="55"/>
      <c r="AC1399" s="55"/>
      <c r="AD1399" s="55"/>
      <c r="AE1399" s="55"/>
      <c r="AF1399" s="55"/>
      <c r="AG1399" s="55"/>
      <c r="AH1399" s="55"/>
      <c r="AI1399" s="55"/>
      <c r="AJ1399" s="55"/>
    </row>
    <row r="1400">
      <c r="A1400" s="81" t="s">
        <v>2824</v>
      </c>
      <c r="B1400" s="83" t="s">
        <v>2719</v>
      </c>
      <c r="C1400" s="84" t="s">
        <v>2825</v>
      </c>
      <c r="D1400" s="21" t="s">
        <v>37</v>
      </c>
      <c r="E1400" s="105" t="s">
        <v>2828</v>
      </c>
      <c r="F1400" s="86" t="s">
        <v>2827</v>
      </c>
      <c r="G1400" s="270" t="str">
        <f t="shared" si="74"/>
        <v>14.061619</v>
      </c>
      <c r="H1400" s="270" t="str">
        <f t="shared" si="75"/>
        <v>46.914966</v>
      </c>
      <c r="I1400" s="81">
        <v>3.0</v>
      </c>
      <c r="J1400" s="81">
        <v>10.0</v>
      </c>
      <c r="K1400" s="81">
        <v>0.0</v>
      </c>
      <c r="L1400" s="81">
        <v>0.0</v>
      </c>
      <c r="M1400" s="81">
        <v>0.0</v>
      </c>
      <c r="N1400" s="81">
        <v>0.0</v>
      </c>
      <c r="O1400" s="81">
        <v>2.0</v>
      </c>
      <c r="P1400" s="128" t="s">
        <v>6113</v>
      </c>
      <c r="Q1400" s="55"/>
      <c r="R1400" s="55"/>
      <c r="S1400" s="55"/>
      <c r="T1400" s="55"/>
      <c r="U1400" s="55"/>
      <c r="V1400" s="55"/>
      <c r="W1400" s="55"/>
      <c r="X1400" s="55"/>
      <c r="Y1400" s="55"/>
      <c r="Z1400" s="55"/>
      <c r="AA1400" s="55"/>
      <c r="AB1400" s="55"/>
      <c r="AC1400" s="55"/>
      <c r="AD1400" s="55"/>
      <c r="AE1400" s="55"/>
      <c r="AF1400" s="55"/>
      <c r="AG1400" s="55"/>
      <c r="AH1400" s="55"/>
      <c r="AI1400" s="55"/>
      <c r="AJ1400" s="55"/>
    </row>
    <row r="1401">
      <c r="A1401" s="81" t="s">
        <v>2829</v>
      </c>
      <c r="B1401" s="83" t="s">
        <v>2719</v>
      </c>
      <c r="C1401" s="84" t="s">
        <v>2830</v>
      </c>
      <c r="D1401" s="21" t="s">
        <v>37</v>
      </c>
      <c r="E1401" s="105" t="s">
        <v>2828</v>
      </c>
      <c r="F1401" s="86" t="s">
        <v>2827</v>
      </c>
      <c r="G1401" s="270" t="str">
        <f t="shared" si="74"/>
        <v>14.061619</v>
      </c>
      <c r="H1401" s="270" t="str">
        <f t="shared" si="75"/>
        <v>46.914966</v>
      </c>
      <c r="I1401" s="81">
        <v>4.0</v>
      </c>
      <c r="J1401" s="81">
        <v>4.0</v>
      </c>
      <c r="K1401" s="81">
        <v>0.0</v>
      </c>
      <c r="L1401" s="81">
        <v>0.0</v>
      </c>
      <c r="M1401" s="81">
        <v>0.0</v>
      </c>
      <c r="N1401" s="81">
        <v>0.0</v>
      </c>
      <c r="O1401" s="81">
        <v>0.0</v>
      </c>
      <c r="P1401" s="128" t="s">
        <v>6113</v>
      </c>
      <c r="Q1401" s="55"/>
      <c r="R1401" s="55"/>
      <c r="S1401" s="55"/>
      <c r="T1401" s="55"/>
      <c r="U1401" s="55"/>
      <c r="V1401" s="55"/>
      <c r="W1401" s="55"/>
      <c r="X1401" s="55"/>
      <c r="Y1401" s="55"/>
      <c r="Z1401" s="55"/>
      <c r="AA1401" s="55"/>
      <c r="AB1401" s="55"/>
      <c r="AC1401" s="55"/>
      <c r="AD1401" s="55"/>
      <c r="AE1401" s="55"/>
      <c r="AF1401" s="55"/>
      <c r="AG1401" s="55"/>
      <c r="AH1401" s="55"/>
      <c r="AI1401" s="55"/>
      <c r="AJ1401" s="55"/>
    </row>
    <row r="1402">
      <c r="A1402" s="81" t="s">
        <v>2831</v>
      </c>
      <c r="B1402" s="83" t="s">
        <v>2719</v>
      </c>
      <c r="C1402" s="84" t="s">
        <v>2830</v>
      </c>
      <c r="D1402" s="21" t="s">
        <v>37</v>
      </c>
      <c r="E1402" s="105" t="s">
        <v>2834</v>
      </c>
      <c r="F1402" s="86" t="s">
        <v>2833</v>
      </c>
      <c r="G1402" s="270" t="str">
        <f t="shared" si="74"/>
        <v>13.357462</v>
      </c>
      <c r="H1402" s="270" t="str">
        <f t="shared" si="75"/>
        <v>45.698821</v>
      </c>
      <c r="I1402" s="81">
        <v>6.0</v>
      </c>
      <c r="J1402" s="81">
        <v>7.0</v>
      </c>
      <c r="K1402" s="81">
        <v>0.0</v>
      </c>
      <c r="L1402" s="81">
        <v>0.0</v>
      </c>
      <c r="M1402" s="81">
        <v>0.0</v>
      </c>
      <c r="N1402" s="81">
        <v>0.0</v>
      </c>
      <c r="O1402" s="81">
        <v>3.0</v>
      </c>
      <c r="P1402" s="128" t="s">
        <v>6113</v>
      </c>
      <c r="Q1402" s="55"/>
      <c r="R1402" s="55"/>
      <c r="S1402" s="55"/>
      <c r="T1402" s="55"/>
      <c r="U1402" s="55"/>
      <c r="V1402" s="55"/>
      <c r="W1402" s="55"/>
      <c r="X1402" s="55"/>
      <c r="Y1402" s="55"/>
      <c r="Z1402" s="55"/>
      <c r="AA1402" s="55"/>
      <c r="AB1402" s="55"/>
      <c r="AC1402" s="55"/>
      <c r="AD1402" s="55"/>
      <c r="AE1402" s="55"/>
      <c r="AF1402" s="55"/>
      <c r="AG1402" s="55"/>
      <c r="AH1402" s="55"/>
      <c r="AI1402" s="55"/>
      <c r="AJ1402" s="55"/>
    </row>
    <row r="1403">
      <c r="A1403" s="81" t="s">
        <v>2835</v>
      </c>
      <c r="B1403" s="83" t="s">
        <v>2719</v>
      </c>
      <c r="C1403" s="84" t="s">
        <v>2836</v>
      </c>
      <c r="D1403" s="21" t="s">
        <v>37</v>
      </c>
      <c r="E1403" s="86" t="s">
        <v>2839</v>
      </c>
      <c r="F1403" s="86" t="s">
        <v>2838</v>
      </c>
      <c r="G1403" s="270" t="str">
        <f t="shared" si="74"/>
        <v>16.790181</v>
      </c>
      <c r="H1403" s="270" t="str">
        <f t="shared" si="75"/>
        <v>45.299386</v>
      </c>
      <c r="I1403" s="81">
        <v>4.0</v>
      </c>
      <c r="J1403" s="81">
        <v>4.0</v>
      </c>
      <c r="K1403" s="81">
        <v>0.0</v>
      </c>
      <c r="L1403" s="81">
        <v>0.0</v>
      </c>
      <c r="M1403" s="81">
        <v>0.0</v>
      </c>
      <c r="N1403" s="81">
        <v>0.0</v>
      </c>
      <c r="O1403" s="81">
        <v>0.0</v>
      </c>
      <c r="P1403" s="128" t="s">
        <v>6113</v>
      </c>
      <c r="Q1403" s="55"/>
      <c r="R1403" s="55"/>
      <c r="S1403" s="55"/>
      <c r="T1403" s="55"/>
      <c r="U1403" s="55"/>
      <c r="V1403" s="55"/>
      <c r="W1403" s="55"/>
      <c r="X1403" s="55"/>
      <c r="Y1403" s="55"/>
      <c r="Z1403" s="55"/>
      <c r="AA1403" s="55"/>
      <c r="AB1403" s="55"/>
      <c r="AC1403" s="55"/>
      <c r="AD1403" s="55"/>
      <c r="AE1403" s="55"/>
      <c r="AF1403" s="55"/>
      <c r="AG1403" s="55"/>
      <c r="AH1403" s="55"/>
      <c r="AI1403" s="55"/>
      <c r="AJ1403" s="55"/>
    </row>
    <row r="1404">
      <c r="A1404" s="81" t="s">
        <v>2840</v>
      </c>
      <c r="B1404" s="83" t="s">
        <v>2719</v>
      </c>
      <c r="C1404" s="84" t="s">
        <v>2841</v>
      </c>
      <c r="D1404" s="21" t="s">
        <v>37</v>
      </c>
      <c r="E1404" s="105" t="s">
        <v>2843</v>
      </c>
      <c r="F1404" s="86" t="s">
        <v>1141</v>
      </c>
      <c r="G1404" s="270" t="str">
        <f t="shared" si="74"/>
        <v>13.6077214</v>
      </c>
      <c r="H1404" s="270" t="str">
        <f>RIGHT(F1404,FIND(",",F1404)-2)</f>
        <v>44.984871</v>
      </c>
      <c r="I1404" s="81">
        <v>5.0</v>
      </c>
      <c r="J1404" s="81">
        <v>5.0</v>
      </c>
      <c r="K1404" s="81">
        <v>0.0</v>
      </c>
      <c r="L1404" s="81">
        <v>0.0</v>
      </c>
      <c r="M1404" s="81">
        <v>0.0</v>
      </c>
      <c r="N1404" s="81">
        <v>0.0</v>
      </c>
      <c r="O1404" s="81">
        <v>7.0</v>
      </c>
      <c r="P1404" s="128" t="s">
        <v>6113</v>
      </c>
      <c r="Q1404" s="55"/>
      <c r="R1404" s="55"/>
      <c r="S1404" s="55"/>
      <c r="T1404" s="55"/>
      <c r="U1404" s="55"/>
      <c r="V1404" s="55"/>
      <c r="W1404" s="55"/>
      <c r="X1404" s="55"/>
      <c r="Y1404" s="55"/>
      <c r="Z1404" s="55"/>
      <c r="AA1404" s="55"/>
      <c r="AB1404" s="55"/>
      <c r="AC1404" s="55"/>
      <c r="AD1404" s="55"/>
      <c r="AE1404" s="55"/>
      <c r="AF1404" s="55"/>
      <c r="AG1404" s="55"/>
      <c r="AH1404" s="55"/>
      <c r="AI1404" s="55"/>
      <c r="AJ1404" s="55"/>
    </row>
    <row r="1405">
      <c r="A1405" s="81" t="s">
        <v>2844</v>
      </c>
      <c r="B1405" s="83" t="s">
        <v>2719</v>
      </c>
      <c r="C1405" s="84" t="s">
        <v>2845</v>
      </c>
      <c r="D1405" s="21" t="s">
        <v>37</v>
      </c>
      <c r="E1405" s="105" t="s">
        <v>2848</v>
      </c>
      <c r="F1405" s="86" t="s">
        <v>2847</v>
      </c>
      <c r="G1405" s="270" t="str">
        <f t="shared" si="74"/>
        <v>14.325435</v>
      </c>
      <c r="H1405" s="270" t="str">
        <f t="shared" ref="H1405:H1406" si="76">RIGHT(F1405,FIND(",",F1405)-1)</f>
        <v>47.446588</v>
      </c>
      <c r="I1405" s="81">
        <v>0.0</v>
      </c>
      <c r="J1405" s="81">
        <v>0.0</v>
      </c>
      <c r="K1405" s="81">
        <v>0.0</v>
      </c>
      <c r="L1405" s="81">
        <v>0.0</v>
      </c>
      <c r="M1405" s="81">
        <v>0.0</v>
      </c>
      <c r="N1405" s="81">
        <v>0.0</v>
      </c>
      <c r="O1405" s="81">
        <v>0.0</v>
      </c>
      <c r="P1405" s="128" t="s">
        <v>6113</v>
      </c>
      <c r="Q1405" s="55"/>
      <c r="R1405" s="55"/>
      <c r="S1405" s="55"/>
      <c r="T1405" s="55"/>
      <c r="U1405" s="55"/>
      <c r="V1405" s="55"/>
      <c r="W1405" s="55"/>
      <c r="X1405" s="55"/>
      <c r="Y1405" s="55"/>
      <c r="Z1405" s="55"/>
      <c r="AA1405" s="55"/>
      <c r="AB1405" s="55"/>
      <c r="AC1405" s="55"/>
      <c r="AD1405" s="55"/>
      <c r="AE1405" s="55"/>
      <c r="AF1405" s="55"/>
      <c r="AG1405" s="55"/>
      <c r="AH1405" s="55"/>
      <c r="AI1405" s="55"/>
      <c r="AJ1405" s="55"/>
    </row>
    <row r="1406">
      <c r="A1406" s="81" t="s">
        <v>2849</v>
      </c>
      <c r="B1406" s="83" t="s">
        <v>2719</v>
      </c>
      <c r="C1406" s="84" t="s">
        <v>2845</v>
      </c>
      <c r="D1406" s="21" t="s">
        <v>37</v>
      </c>
      <c r="E1406" s="105" t="s">
        <v>2848</v>
      </c>
      <c r="F1406" s="86" t="s">
        <v>2847</v>
      </c>
      <c r="G1406" s="270" t="str">
        <f t="shared" si="74"/>
        <v>14.325435</v>
      </c>
      <c r="H1406" s="270" t="str">
        <f t="shared" si="76"/>
        <v>47.446588</v>
      </c>
      <c r="I1406" s="81">
        <v>7.0</v>
      </c>
      <c r="J1406" s="81">
        <v>9.0</v>
      </c>
      <c r="K1406" s="81">
        <v>2.0</v>
      </c>
      <c r="L1406" s="81">
        <v>2.0</v>
      </c>
      <c r="M1406" s="81">
        <v>2.0</v>
      </c>
      <c r="N1406" s="81">
        <v>2.0</v>
      </c>
      <c r="O1406" s="81">
        <v>0.0</v>
      </c>
      <c r="P1406" s="128" t="s">
        <v>6113</v>
      </c>
      <c r="Q1406" s="55"/>
      <c r="R1406" s="55"/>
      <c r="S1406" s="55"/>
      <c r="T1406" s="55"/>
      <c r="U1406" s="55"/>
      <c r="V1406" s="55"/>
      <c r="W1406" s="55"/>
      <c r="X1406" s="55"/>
      <c r="Y1406" s="55"/>
      <c r="Z1406" s="55"/>
      <c r="AA1406" s="55"/>
      <c r="AB1406" s="55"/>
      <c r="AC1406" s="55"/>
      <c r="AD1406" s="55"/>
      <c r="AE1406" s="55"/>
      <c r="AF1406" s="55"/>
      <c r="AG1406" s="55"/>
      <c r="AH1406" s="55"/>
      <c r="AI1406" s="55"/>
      <c r="AJ1406" s="55"/>
    </row>
    <row r="1407">
      <c r="A1407" s="81" t="s">
        <v>2850</v>
      </c>
      <c r="B1407" s="83" t="s">
        <v>2719</v>
      </c>
      <c r="C1407" s="84" t="s">
        <v>2845</v>
      </c>
      <c r="D1407" s="83" t="s">
        <v>37</v>
      </c>
      <c r="E1407" s="86" t="s">
        <v>5942</v>
      </c>
      <c r="F1407" s="86" t="s">
        <v>1263</v>
      </c>
      <c r="G1407" s="86" t="s">
        <v>1263</v>
      </c>
      <c r="H1407" s="86" t="s">
        <v>1263</v>
      </c>
      <c r="I1407" s="81">
        <v>15.0</v>
      </c>
      <c r="J1407" s="81">
        <v>17.0</v>
      </c>
      <c r="K1407" s="81">
        <v>0.0</v>
      </c>
      <c r="L1407" s="81">
        <v>0.0</v>
      </c>
      <c r="M1407" s="81">
        <v>0.0</v>
      </c>
      <c r="N1407" s="81">
        <v>0.0</v>
      </c>
      <c r="O1407" s="81">
        <v>0.0</v>
      </c>
      <c r="P1407" s="183" t="s">
        <v>38</v>
      </c>
      <c r="Q1407" s="55"/>
      <c r="R1407" s="55"/>
      <c r="S1407" s="81"/>
      <c r="T1407" s="83"/>
      <c r="U1407" s="84"/>
      <c r="V1407" s="83"/>
      <c r="W1407" s="86"/>
      <c r="X1407" s="86"/>
      <c r="Y1407" s="86"/>
      <c r="Z1407" s="86"/>
      <c r="AA1407" s="81"/>
      <c r="AB1407" s="81"/>
      <c r="AC1407" s="81"/>
      <c r="AD1407" s="81"/>
      <c r="AE1407" s="81"/>
      <c r="AF1407" s="81"/>
      <c r="AG1407" s="81"/>
      <c r="AH1407" s="55"/>
      <c r="AI1407" s="55"/>
      <c r="AJ1407" s="55"/>
    </row>
    <row r="1408">
      <c r="A1408" s="81" t="s">
        <v>2853</v>
      </c>
      <c r="B1408" s="83" t="s">
        <v>2719</v>
      </c>
      <c r="C1408" s="84" t="s">
        <v>2845</v>
      </c>
      <c r="D1408" s="21" t="s">
        <v>37</v>
      </c>
      <c r="E1408" s="105" t="s">
        <v>2848</v>
      </c>
      <c r="F1408" s="86" t="s">
        <v>2847</v>
      </c>
      <c r="G1408" s="270" t="str">
        <f t="shared" ref="G1408:G1688" si="77">LEFT(F1408,FIND(",",F1408)-1)</f>
        <v>14.325435</v>
      </c>
      <c r="H1408" s="270" t="str">
        <f t="shared" ref="H1408:H1437" si="78">RIGHT(F1408,FIND(",",F1408)-1)</f>
        <v>47.446588</v>
      </c>
      <c r="I1408" s="81">
        <v>2.0</v>
      </c>
      <c r="J1408" s="81">
        <v>2.0</v>
      </c>
      <c r="K1408" s="81">
        <v>1.0</v>
      </c>
      <c r="L1408" s="81">
        <v>2.0</v>
      </c>
      <c r="M1408" s="81">
        <v>1.0</v>
      </c>
      <c r="N1408" s="81">
        <v>1.0</v>
      </c>
      <c r="O1408" s="81">
        <v>0.0</v>
      </c>
      <c r="P1408" s="128" t="s">
        <v>6113</v>
      </c>
      <c r="Q1408" s="55"/>
      <c r="R1408" s="55"/>
      <c r="S1408" s="55"/>
      <c r="T1408" s="55"/>
      <c r="U1408" s="55"/>
      <c r="V1408" s="55"/>
      <c r="W1408" s="55"/>
      <c r="X1408" s="55"/>
      <c r="Y1408" s="55"/>
      <c r="Z1408" s="55"/>
      <c r="AA1408" s="55"/>
      <c r="AB1408" s="55"/>
      <c r="AC1408" s="55"/>
      <c r="AD1408" s="55"/>
      <c r="AE1408" s="55"/>
      <c r="AF1408" s="55"/>
      <c r="AG1408" s="55"/>
      <c r="AH1408" s="55"/>
      <c r="AI1408" s="55"/>
      <c r="AJ1408" s="55"/>
    </row>
    <row r="1409">
      <c r="A1409" s="81" t="s">
        <v>2854</v>
      </c>
      <c r="B1409" s="83" t="s">
        <v>2719</v>
      </c>
      <c r="C1409" s="84" t="s">
        <v>2855</v>
      </c>
      <c r="D1409" s="21" t="s">
        <v>37</v>
      </c>
      <c r="E1409" s="105" t="s">
        <v>2782</v>
      </c>
      <c r="F1409" s="86" t="s">
        <v>2781</v>
      </c>
      <c r="G1409" s="270" t="str">
        <f t="shared" si="77"/>
        <v>13.135021</v>
      </c>
      <c r="H1409" s="270" t="str">
        <f t="shared" si="78"/>
        <v>45.388639</v>
      </c>
      <c r="I1409" s="81">
        <v>1.0</v>
      </c>
      <c r="J1409" s="81">
        <v>1.0</v>
      </c>
      <c r="K1409" s="81">
        <v>0.0</v>
      </c>
      <c r="L1409" s="81">
        <v>0.0</v>
      </c>
      <c r="M1409" s="81">
        <v>0.0</v>
      </c>
      <c r="N1409" s="81">
        <v>0.0</v>
      </c>
      <c r="O1409" s="81">
        <v>0.0</v>
      </c>
      <c r="P1409" s="128" t="s">
        <v>6113</v>
      </c>
      <c r="Q1409" s="55"/>
      <c r="R1409" s="55"/>
      <c r="S1409" s="55"/>
      <c r="T1409" s="55"/>
      <c r="U1409" s="55"/>
      <c r="V1409" s="55"/>
      <c r="W1409" s="55"/>
      <c r="X1409" s="55"/>
      <c r="Y1409" s="55"/>
      <c r="Z1409" s="55"/>
      <c r="AA1409" s="55"/>
      <c r="AB1409" s="55"/>
      <c r="AC1409" s="55"/>
      <c r="AD1409" s="55"/>
      <c r="AE1409" s="55"/>
      <c r="AF1409" s="55"/>
      <c r="AG1409" s="55"/>
      <c r="AH1409" s="55"/>
      <c r="AI1409" s="55"/>
      <c r="AJ1409" s="55"/>
    </row>
    <row r="1410">
      <c r="A1410" s="81" t="s">
        <v>2856</v>
      </c>
      <c r="B1410" s="83" t="s">
        <v>2719</v>
      </c>
      <c r="C1410" s="84" t="s">
        <v>2857</v>
      </c>
      <c r="D1410" s="21" t="s">
        <v>37</v>
      </c>
      <c r="E1410" s="105" t="s">
        <v>2860</v>
      </c>
      <c r="F1410" s="86" t="s">
        <v>2859</v>
      </c>
      <c r="G1410" s="270" t="str">
        <f t="shared" si="77"/>
        <v>13.879273</v>
      </c>
      <c r="H1410" s="270" t="str">
        <f t="shared" si="78"/>
        <v>45.869518</v>
      </c>
      <c r="I1410" s="81">
        <v>10.0</v>
      </c>
      <c r="J1410" s="81">
        <v>14.0</v>
      </c>
      <c r="K1410" s="81">
        <v>0.0</v>
      </c>
      <c r="L1410" s="81">
        <v>0.0</v>
      </c>
      <c r="M1410" s="81">
        <v>0.0</v>
      </c>
      <c r="N1410" s="81">
        <v>0.0</v>
      </c>
      <c r="O1410" s="81">
        <v>0.0</v>
      </c>
      <c r="P1410" s="128" t="s">
        <v>6113</v>
      </c>
      <c r="Q1410" s="55"/>
      <c r="R1410" s="55"/>
      <c r="S1410" s="55"/>
      <c r="T1410" s="55"/>
      <c r="U1410" s="55"/>
      <c r="V1410" s="55"/>
      <c r="W1410" s="55"/>
      <c r="X1410" s="55"/>
      <c r="Y1410" s="55"/>
      <c r="Z1410" s="55"/>
      <c r="AA1410" s="55"/>
      <c r="AB1410" s="55"/>
      <c r="AC1410" s="55"/>
      <c r="AD1410" s="55"/>
      <c r="AE1410" s="55"/>
      <c r="AF1410" s="55"/>
      <c r="AG1410" s="55"/>
      <c r="AH1410" s="55"/>
      <c r="AI1410" s="55"/>
      <c r="AJ1410" s="55"/>
    </row>
    <row r="1411">
      <c r="A1411" s="81" t="s">
        <v>2862</v>
      </c>
      <c r="B1411" s="83" t="s">
        <v>2719</v>
      </c>
      <c r="C1411" s="84" t="s">
        <v>2857</v>
      </c>
      <c r="D1411" s="21" t="s">
        <v>37</v>
      </c>
      <c r="E1411" s="86" t="s">
        <v>2800</v>
      </c>
      <c r="F1411" s="86" t="s">
        <v>2771</v>
      </c>
      <c r="G1411" s="270" t="str">
        <f t="shared" si="77"/>
        <v>13.634341</v>
      </c>
      <c r="H1411" s="270" t="str">
        <f t="shared" si="78"/>
        <v>46.056321</v>
      </c>
      <c r="I1411" s="81">
        <v>0.0</v>
      </c>
      <c r="J1411" s="81">
        <v>0.0</v>
      </c>
      <c r="K1411" s="81">
        <v>0.0</v>
      </c>
      <c r="L1411" s="81">
        <v>0.0</v>
      </c>
      <c r="M1411" s="81">
        <v>0.0</v>
      </c>
      <c r="N1411" s="81">
        <v>0.0</v>
      </c>
      <c r="O1411" s="81">
        <v>0.0</v>
      </c>
      <c r="P1411" s="128" t="s">
        <v>6113</v>
      </c>
      <c r="Q1411" s="55"/>
      <c r="R1411" s="55"/>
      <c r="S1411" s="55"/>
      <c r="T1411" s="55"/>
      <c r="U1411" s="55"/>
      <c r="V1411" s="55"/>
      <c r="W1411" s="55"/>
      <c r="X1411" s="55"/>
      <c r="Y1411" s="55"/>
      <c r="Z1411" s="55"/>
      <c r="AA1411" s="55"/>
      <c r="AB1411" s="55"/>
      <c r="AC1411" s="55"/>
      <c r="AD1411" s="55"/>
      <c r="AE1411" s="55"/>
      <c r="AF1411" s="55"/>
      <c r="AG1411" s="55"/>
      <c r="AH1411" s="55"/>
      <c r="AI1411" s="55"/>
      <c r="AJ1411" s="55"/>
    </row>
    <row r="1412">
      <c r="A1412" s="81" t="s">
        <v>2863</v>
      </c>
      <c r="B1412" s="83" t="s">
        <v>2719</v>
      </c>
      <c r="C1412" s="84" t="s">
        <v>2864</v>
      </c>
      <c r="D1412" s="21" t="s">
        <v>37</v>
      </c>
      <c r="E1412" s="86" t="s">
        <v>2867</v>
      </c>
      <c r="F1412" s="86" t="s">
        <v>2866</v>
      </c>
      <c r="G1412" s="270" t="str">
        <f t="shared" si="77"/>
        <v>13.988914</v>
      </c>
      <c r="H1412" s="270" t="str">
        <f t="shared" si="78"/>
        <v>45.577100</v>
      </c>
      <c r="I1412" s="81">
        <v>23.0</v>
      </c>
      <c r="J1412" s="81">
        <v>34.0</v>
      </c>
      <c r="K1412" s="81">
        <v>2.0</v>
      </c>
      <c r="L1412" s="81">
        <v>2.0</v>
      </c>
      <c r="M1412" s="81">
        <v>0.0</v>
      </c>
      <c r="N1412" s="81">
        <v>0.0</v>
      </c>
      <c r="O1412" s="81">
        <v>0.0</v>
      </c>
      <c r="P1412" s="128" t="s">
        <v>6113</v>
      </c>
      <c r="Q1412" s="55"/>
      <c r="R1412" s="55"/>
      <c r="S1412" s="55"/>
      <c r="T1412" s="55"/>
      <c r="U1412" s="55"/>
      <c r="V1412" s="55"/>
      <c r="W1412" s="55"/>
      <c r="X1412" s="55"/>
      <c r="Y1412" s="55"/>
      <c r="Z1412" s="55"/>
      <c r="AA1412" s="55"/>
      <c r="AB1412" s="55"/>
      <c r="AC1412" s="55"/>
      <c r="AD1412" s="55"/>
      <c r="AE1412" s="55"/>
      <c r="AF1412" s="55"/>
      <c r="AG1412" s="55"/>
      <c r="AH1412" s="55"/>
      <c r="AI1412" s="55"/>
      <c r="AJ1412" s="55"/>
    </row>
    <row r="1413">
      <c r="A1413" s="81" t="s">
        <v>2868</v>
      </c>
      <c r="B1413" s="83" t="s">
        <v>2719</v>
      </c>
      <c r="C1413" s="84" t="s">
        <v>2869</v>
      </c>
      <c r="D1413" s="21" t="s">
        <v>37</v>
      </c>
      <c r="E1413" s="105" t="s">
        <v>2871</v>
      </c>
      <c r="F1413" s="86" t="s">
        <v>2792</v>
      </c>
      <c r="G1413" s="270" t="str">
        <f t="shared" si="77"/>
        <v>13.216737</v>
      </c>
      <c r="H1413" s="270" t="str">
        <f t="shared" si="78"/>
        <v>45.306426</v>
      </c>
      <c r="I1413" s="81">
        <v>24.0</v>
      </c>
      <c r="J1413" s="81">
        <v>24.0</v>
      </c>
      <c r="K1413" s="81">
        <v>0.0</v>
      </c>
      <c r="L1413" s="81">
        <v>0.0</v>
      </c>
      <c r="M1413" s="81">
        <v>0.0</v>
      </c>
      <c r="N1413" s="81">
        <v>0.0</v>
      </c>
      <c r="O1413" s="81">
        <v>0.0</v>
      </c>
      <c r="P1413" s="128" t="s">
        <v>6113</v>
      </c>
      <c r="Q1413" s="55"/>
      <c r="R1413" s="55"/>
      <c r="S1413" s="55"/>
      <c r="T1413" s="55"/>
      <c r="U1413" s="55"/>
      <c r="V1413" s="55"/>
      <c r="W1413" s="55"/>
      <c r="X1413" s="55"/>
      <c r="Y1413" s="55"/>
      <c r="Z1413" s="55"/>
      <c r="AA1413" s="55"/>
      <c r="AB1413" s="55"/>
      <c r="AC1413" s="55"/>
      <c r="AD1413" s="55"/>
      <c r="AE1413" s="55"/>
      <c r="AF1413" s="55"/>
      <c r="AG1413" s="55"/>
      <c r="AH1413" s="55"/>
      <c r="AI1413" s="55"/>
      <c r="AJ1413" s="55"/>
    </row>
    <row r="1414">
      <c r="A1414" s="81" t="s">
        <v>2872</v>
      </c>
      <c r="B1414" s="83" t="s">
        <v>2719</v>
      </c>
      <c r="C1414" s="84" t="s">
        <v>2873</v>
      </c>
      <c r="D1414" s="21" t="s">
        <v>37</v>
      </c>
      <c r="E1414" s="86" t="s">
        <v>2875</v>
      </c>
      <c r="F1414" s="86" t="s">
        <v>2771</v>
      </c>
      <c r="G1414" s="270" t="str">
        <f t="shared" si="77"/>
        <v>13.634341</v>
      </c>
      <c r="H1414" s="270" t="str">
        <f t="shared" si="78"/>
        <v>46.056321</v>
      </c>
      <c r="I1414" s="81">
        <v>3.0</v>
      </c>
      <c r="J1414" s="81">
        <v>6.0</v>
      </c>
      <c r="K1414" s="81">
        <v>0.0</v>
      </c>
      <c r="L1414" s="81">
        <v>0.0</v>
      </c>
      <c r="M1414" s="81">
        <v>0.0</v>
      </c>
      <c r="N1414" s="81">
        <v>0.0</v>
      </c>
      <c r="O1414" s="81">
        <v>0.0</v>
      </c>
      <c r="P1414" s="128" t="s">
        <v>6113</v>
      </c>
      <c r="Q1414" s="55"/>
      <c r="R1414" s="55"/>
      <c r="S1414" s="55"/>
      <c r="T1414" s="55"/>
      <c r="U1414" s="55"/>
      <c r="V1414" s="55"/>
      <c r="W1414" s="55"/>
      <c r="X1414" s="55"/>
      <c r="Y1414" s="55"/>
      <c r="Z1414" s="55"/>
      <c r="AA1414" s="55"/>
      <c r="AB1414" s="55"/>
      <c r="AC1414" s="55"/>
      <c r="AD1414" s="55"/>
      <c r="AE1414" s="55"/>
      <c r="AF1414" s="55"/>
      <c r="AG1414" s="55"/>
      <c r="AH1414" s="55"/>
      <c r="AI1414" s="55"/>
      <c r="AJ1414" s="55"/>
    </row>
    <row r="1415">
      <c r="A1415" s="81" t="s">
        <v>2876</v>
      </c>
      <c r="B1415" s="83" t="s">
        <v>2719</v>
      </c>
      <c r="C1415" s="84" t="s">
        <v>2877</v>
      </c>
      <c r="D1415" s="21" t="s">
        <v>37</v>
      </c>
      <c r="E1415" s="86" t="s">
        <v>2867</v>
      </c>
      <c r="F1415" s="86" t="s">
        <v>2866</v>
      </c>
      <c r="G1415" s="270" t="str">
        <f t="shared" si="77"/>
        <v>13.988914</v>
      </c>
      <c r="H1415" s="270" t="str">
        <f t="shared" si="78"/>
        <v>45.577100</v>
      </c>
      <c r="I1415" s="81">
        <v>4.0</v>
      </c>
      <c r="J1415" s="81">
        <v>5.0</v>
      </c>
      <c r="K1415" s="81">
        <v>0.0</v>
      </c>
      <c r="L1415" s="81">
        <v>0.0</v>
      </c>
      <c r="M1415" s="81">
        <v>0.0</v>
      </c>
      <c r="N1415" s="81">
        <v>0.0</v>
      </c>
      <c r="O1415" s="81">
        <v>0.0</v>
      </c>
      <c r="P1415" s="128" t="s">
        <v>6113</v>
      </c>
      <c r="Q1415" s="55"/>
      <c r="R1415" s="55"/>
      <c r="S1415" s="55"/>
      <c r="T1415" s="55"/>
      <c r="U1415" s="55"/>
      <c r="V1415" s="55"/>
      <c r="W1415" s="55"/>
      <c r="X1415" s="55"/>
      <c r="Y1415" s="55"/>
      <c r="Z1415" s="55"/>
      <c r="AA1415" s="55"/>
      <c r="AB1415" s="55"/>
      <c r="AC1415" s="55"/>
      <c r="AD1415" s="55"/>
      <c r="AE1415" s="55"/>
      <c r="AF1415" s="55"/>
      <c r="AG1415" s="55"/>
      <c r="AH1415" s="55"/>
      <c r="AI1415" s="55"/>
      <c r="AJ1415" s="55"/>
    </row>
    <row r="1416">
      <c r="A1416" s="81" t="s">
        <v>2878</v>
      </c>
      <c r="B1416" s="83" t="s">
        <v>2719</v>
      </c>
      <c r="C1416" s="84" t="s">
        <v>2879</v>
      </c>
      <c r="D1416" s="21" t="s">
        <v>37</v>
      </c>
      <c r="E1416" s="105" t="s">
        <v>2782</v>
      </c>
      <c r="F1416" s="86" t="s">
        <v>2781</v>
      </c>
      <c r="G1416" s="270" t="str">
        <f t="shared" si="77"/>
        <v>13.135021</v>
      </c>
      <c r="H1416" s="270" t="str">
        <f t="shared" si="78"/>
        <v>45.388639</v>
      </c>
      <c r="I1416" s="81">
        <v>14.0</v>
      </c>
      <c r="J1416" s="81">
        <v>18.0</v>
      </c>
      <c r="K1416" s="81">
        <v>0.0</v>
      </c>
      <c r="L1416" s="81">
        <v>0.0</v>
      </c>
      <c r="M1416" s="81">
        <v>0.0</v>
      </c>
      <c r="N1416" s="81">
        <v>0.0</v>
      </c>
      <c r="O1416" s="81">
        <v>0.0</v>
      </c>
      <c r="P1416" s="128" t="s">
        <v>6113</v>
      </c>
      <c r="Q1416" s="55"/>
      <c r="R1416" s="55"/>
      <c r="S1416" s="55"/>
      <c r="T1416" s="55"/>
      <c r="U1416" s="55"/>
      <c r="V1416" s="55"/>
      <c r="W1416" s="55"/>
      <c r="X1416" s="55"/>
      <c r="Y1416" s="55"/>
      <c r="Z1416" s="55"/>
      <c r="AA1416" s="55"/>
      <c r="AB1416" s="55"/>
      <c r="AC1416" s="55"/>
      <c r="AD1416" s="55"/>
      <c r="AE1416" s="55"/>
      <c r="AF1416" s="55"/>
      <c r="AG1416" s="55"/>
      <c r="AH1416" s="55"/>
      <c r="AI1416" s="55"/>
      <c r="AJ1416" s="55"/>
    </row>
    <row r="1417">
      <c r="A1417" s="81" t="s">
        <v>2881</v>
      </c>
      <c r="B1417" s="83" t="s">
        <v>2719</v>
      </c>
      <c r="C1417" s="84" t="s">
        <v>2879</v>
      </c>
      <c r="D1417" s="21" t="s">
        <v>37</v>
      </c>
      <c r="E1417" s="105" t="s">
        <v>2793</v>
      </c>
      <c r="F1417" s="86" t="s">
        <v>2792</v>
      </c>
      <c r="G1417" s="270" t="str">
        <f t="shared" si="77"/>
        <v>13.216737</v>
      </c>
      <c r="H1417" s="270" t="str">
        <f t="shared" si="78"/>
        <v>45.306426</v>
      </c>
      <c r="I1417" s="81">
        <v>8.0</v>
      </c>
      <c r="J1417" s="81">
        <v>8.0</v>
      </c>
      <c r="K1417" s="81">
        <v>0.0</v>
      </c>
      <c r="L1417" s="81">
        <v>0.0</v>
      </c>
      <c r="M1417" s="81">
        <v>0.0</v>
      </c>
      <c r="N1417" s="81">
        <v>0.0</v>
      </c>
      <c r="O1417" s="81">
        <v>0.0</v>
      </c>
      <c r="P1417" s="128" t="s">
        <v>6113</v>
      </c>
      <c r="Q1417" s="55"/>
      <c r="R1417" s="55"/>
      <c r="S1417" s="55"/>
      <c r="T1417" s="55"/>
      <c r="U1417" s="55"/>
      <c r="V1417" s="55"/>
      <c r="W1417" s="55"/>
      <c r="X1417" s="55"/>
      <c r="Y1417" s="55"/>
      <c r="Z1417" s="55"/>
      <c r="AA1417" s="55"/>
      <c r="AB1417" s="55"/>
      <c r="AC1417" s="55"/>
      <c r="AD1417" s="55"/>
      <c r="AE1417" s="55"/>
      <c r="AF1417" s="55"/>
      <c r="AG1417" s="55"/>
      <c r="AH1417" s="55"/>
      <c r="AI1417" s="55"/>
      <c r="AJ1417" s="55"/>
    </row>
    <row r="1418">
      <c r="A1418" s="81" t="s">
        <v>2882</v>
      </c>
      <c r="B1418" s="83" t="s">
        <v>2719</v>
      </c>
      <c r="C1418" s="84" t="s">
        <v>2883</v>
      </c>
      <c r="D1418" s="21" t="s">
        <v>37</v>
      </c>
      <c r="E1418" s="105" t="s">
        <v>2782</v>
      </c>
      <c r="F1418" s="86" t="s">
        <v>2781</v>
      </c>
      <c r="G1418" s="270" t="str">
        <f t="shared" si="77"/>
        <v>13.135021</v>
      </c>
      <c r="H1418" s="270" t="str">
        <f t="shared" si="78"/>
        <v>45.388639</v>
      </c>
      <c r="I1418" s="81">
        <v>29.0</v>
      </c>
      <c r="J1418" s="81">
        <v>30.0</v>
      </c>
      <c r="K1418" s="81">
        <v>0.0</v>
      </c>
      <c r="L1418" s="81">
        <v>0.0</v>
      </c>
      <c r="M1418" s="81">
        <v>0.0</v>
      </c>
      <c r="N1418" s="81">
        <v>0.0</v>
      </c>
      <c r="O1418" s="81">
        <v>24.0</v>
      </c>
      <c r="P1418" s="128" t="s">
        <v>6113</v>
      </c>
      <c r="Q1418" s="55"/>
      <c r="R1418" s="55"/>
      <c r="S1418" s="55"/>
      <c r="T1418" s="55"/>
      <c r="U1418" s="55"/>
      <c r="V1418" s="55"/>
      <c r="W1418" s="55"/>
      <c r="X1418" s="55"/>
      <c r="Y1418" s="55"/>
      <c r="Z1418" s="55"/>
      <c r="AA1418" s="55"/>
      <c r="AB1418" s="55"/>
      <c r="AC1418" s="55"/>
      <c r="AD1418" s="55"/>
      <c r="AE1418" s="55"/>
      <c r="AF1418" s="55"/>
      <c r="AG1418" s="55"/>
      <c r="AH1418" s="55"/>
      <c r="AI1418" s="55"/>
      <c r="AJ1418" s="55"/>
    </row>
    <row r="1419">
      <c r="A1419" s="81" t="s">
        <v>2885</v>
      </c>
      <c r="B1419" s="83" t="s">
        <v>2719</v>
      </c>
      <c r="C1419" s="84" t="s">
        <v>2886</v>
      </c>
      <c r="D1419" s="21" t="s">
        <v>37</v>
      </c>
      <c r="E1419" s="105" t="s">
        <v>2848</v>
      </c>
      <c r="F1419" s="86" t="s">
        <v>2847</v>
      </c>
      <c r="G1419" s="270" t="str">
        <f t="shared" si="77"/>
        <v>14.325435</v>
      </c>
      <c r="H1419" s="270" t="str">
        <f t="shared" si="78"/>
        <v>47.446588</v>
      </c>
      <c r="I1419" s="81">
        <v>5.0</v>
      </c>
      <c r="J1419" s="81">
        <v>5.0</v>
      </c>
      <c r="K1419" s="81">
        <v>1.0</v>
      </c>
      <c r="L1419" s="81">
        <v>1.0</v>
      </c>
      <c r="M1419" s="81">
        <v>0.0</v>
      </c>
      <c r="N1419" s="81">
        <v>0.0</v>
      </c>
      <c r="O1419" s="81">
        <v>6.0</v>
      </c>
      <c r="P1419" s="128" t="s">
        <v>6113</v>
      </c>
      <c r="Q1419" s="55"/>
      <c r="R1419" s="55"/>
      <c r="S1419" s="55"/>
      <c r="T1419" s="55"/>
      <c r="U1419" s="55"/>
      <c r="V1419" s="55"/>
      <c r="W1419" s="55"/>
      <c r="X1419" s="55"/>
      <c r="Y1419" s="55"/>
      <c r="Z1419" s="55"/>
      <c r="AA1419" s="55"/>
      <c r="AB1419" s="55"/>
      <c r="AC1419" s="55"/>
      <c r="AD1419" s="55"/>
      <c r="AE1419" s="55"/>
      <c r="AF1419" s="55"/>
      <c r="AG1419" s="55"/>
      <c r="AH1419" s="55"/>
      <c r="AI1419" s="55"/>
      <c r="AJ1419" s="55"/>
    </row>
    <row r="1420">
      <c r="A1420" s="81" t="s">
        <v>2887</v>
      </c>
      <c r="B1420" s="83" t="s">
        <v>2719</v>
      </c>
      <c r="C1420" s="84" t="s">
        <v>2888</v>
      </c>
      <c r="D1420" s="21" t="s">
        <v>37</v>
      </c>
      <c r="E1420" s="86" t="s">
        <v>2748</v>
      </c>
      <c r="F1420" s="86" t="s">
        <v>2743</v>
      </c>
      <c r="G1420" s="270" t="str">
        <f t="shared" si="77"/>
        <v>14.754630</v>
      </c>
      <c r="H1420" s="270" t="str">
        <f t="shared" si="78"/>
        <v>46.516261</v>
      </c>
      <c r="I1420" s="81">
        <v>0.0</v>
      </c>
      <c r="J1420" s="81">
        <v>8.0</v>
      </c>
      <c r="K1420" s="81">
        <v>0.0</v>
      </c>
      <c r="L1420" s="81">
        <v>0.0</v>
      </c>
      <c r="M1420" s="81">
        <v>0.0</v>
      </c>
      <c r="N1420" s="81">
        <v>0.0</v>
      </c>
      <c r="O1420" s="81">
        <v>0.0</v>
      </c>
      <c r="P1420" s="128" t="s">
        <v>6113</v>
      </c>
      <c r="Q1420" s="55"/>
      <c r="R1420" s="55"/>
      <c r="S1420" s="55"/>
      <c r="T1420" s="55"/>
      <c r="U1420" s="55"/>
      <c r="V1420" s="55"/>
      <c r="W1420" s="55"/>
      <c r="X1420" s="55"/>
      <c r="Y1420" s="55"/>
      <c r="Z1420" s="55"/>
      <c r="AA1420" s="55"/>
      <c r="AB1420" s="55"/>
      <c r="AC1420" s="55"/>
      <c r="AD1420" s="55"/>
      <c r="AE1420" s="55"/>
      <c r="AF1420" s="55"/>
      <c r="AG1420" s="55"/>
      <c r="AH1420" s="55"/>
      <c r="AI1420" s="55"/>
      <c r="AJ1420" s="55"/>
    </row>
    <row r="1421">
      <c r="A1421" s="81" t="s">
        <v>2889</v>
      </c>
      <c r="B1421" s="83" t="s">
        <v>2719</v>
      </c>
      <c r="C1421" s="84" t="s">
        <v>2890</v>
      </c>
      <c r="D1421" s="21" t="s">
        <v>37</v>
      </c>
      <c r="E1421" s="86" t="s">
        <v>2800</v>
      </c>
      <c r="F1421" s="86" t="s">
        <v>2771</v>
      </c>
      <c r="G1421" s="270" t="str">
        <f t="shared" si="77"/>
        <v>13.634341</v>
      </c>
      <c r="H1421" s="270" t="str">
        <f t="shared" si="78"/>
        <v>46.056321</v>
      </c>
      <c r="I1421" s="81">
        <v>16.0</v>
      </c>
      <c r="J1421" s="81">
        <v>16.0</v>
      </c>
      <c r="K1421" s="81">
        <v>0.0</v>
      </c>
      <c r="L1421" s="81">
        <v>0.0</v>
      </c>
      <c r="M1421" s="81">
        <v>0.0</v>
      </c>
      <c r="N1421" s="81">
        <v>0.0</v>
      </c>
      <c r="O1421" s="81">
        <v>0.0</v>
      </c>
      <c r="P1421" s="128" t="s">
        <v>6113</v>
      </c>
      <c r="Q1421" s="55"/>
      <c r="R1421" s="55"/>
      <c r="S1421" s="55"/>
      <c r="T1421" s="55"/>
      <c r="U1421" s="55"/>
      <c r="V1421" s="55"/>
      <c r="W1421" s="55"/>
      <c r="X1421" s="55"/>
      <c r="Y1421" s="55"/>
      <c r="Z1421" s="55"/>
      <c r="AA1421" s="55"/>
      <c r="AB1421" s="55"/>
      <c r="AC1421" s="55"/>
      <c r="AD1421" s="55"/>
      <c r="AE1421" s="55"/>
      <c r="AF1421" s="55"/>
      <c r="AG1421" s="55"/>
      <c r="AH1421" s="55"/>
      <c r="AI1421" s="55"/>
      <c r="AJ1421" s="55"/>
    </row>
    <row r="1422">
      <c r="A1422" s="81" t="s">
        <v>2892</v>
      </c>
      <c r="B1422" s="83" t="s">
        <v>2719</v>
      </c>
      <c r="C1422" s="84" t="s">
        <v>2893</v>
      </c>
      <c r="D1422" s="21" t="s">
        <v>37</v>
      </c>
      <c r="E1422" s="105" t="s">
        <v>2860</v>
      </c>
      <c r="F1422" s="86" t="s">
        <v>2859</v>
      </c>
      <c r="G1422" s="270" t="str">
        <f t="shared" si="77"/>
        <v>13.879273</v>
      </c>
      <c r="H1422" s="270" t="str">
        <f t="shared" si="78"/>
        <v>45.869518</v>
      </c>
      <c r="I1422" s="81">
        <v>10.0</v>
      </c>
      <c r="J1422" s="81">
        <v>14.0</v>
      </c>
      <c r="K1422" s="81">
        <v>0.0</v>
      </c>
      <c r="L1422" s="81">
        <v>0.0</v>
      </c>
      <c r="M1422" s="81">
        <v>0.0</v>
      </c>
      <c r="N1422" s="81">
        <v>0.0</v>
      </c>
      <c r="O1422" s="81">
        <v>10.0</v>
      </c>
      <c r="P1422" s="128" t="s">
        <v>6113</v>
      </c>
      <c r="Q1422" s="55"/>
      <c r="R1422" s="55"/>
      <c r="S1422" s="55"/>
      <c r="T1422" s="55"/>
      <c r="U1422" s="55"/>
      <c r="V1422" s="55"/>
      <c r="W1422" s="55"/>
      <c r="X1422" s="55"/>
      <c r="Y1422" s="55"/>
      <c r="Z1422" s="55"/>
      <c r="AA1422" s="55"/>
      <c r="AB1422" s="55"/>
      <c r="AC1422" s="55"/>
      <c r="AD1422" s="55"/>
      <c r="AE1422" s="55"/>
      <c r="AF1422" s="55"/>
      <c r="AG1422" s="55"/>
      <c r="AH1422" s="55"/>
      <c r="AI1422" s="55"/>
      <c r="AJ1422" s="55"/>
    </row>
    <row r="1423">
      <c r="A1423" s="81" t="s">
        <v>2894</v>
      </c>
      <c r="B1423" s="83" t="s">
        <v>2719</v>
      </c>
      <c r="C1423" s="84" t="s">
        <v>2895</v>
      </c>
      <c r="D1423" s="21" t="s">
        <v>37</v>
      </c>
      <c r="E1423" s="105" t="s">
        <v>2898</v>
      </c>
      <c r="F1423" s="86" t="s">
        <v>2897</v>
      </c>
      <c r="G1423" s="270" t="str">
        <f t="shared" si="77"/>
        <v>13.962564</v>
      </c>
      <c r="H1423" s="270" t="str">
        <f t="shared" si="78"/>
        <v>45.467465</v>
      </c>
      <c r="I1423" s="81">
        <v>3.0</v>
      </c>
      <c r="J1423" s="81">
        <v>7.0</v>
      </c>
      <c r="K1423" s="81">
        <v>0.0</v>
      </c>
      <c r="L1423" s="81">
        <v>0.0</v>
      </c>
      <c r="M1423" s="81">
        <v>0.0</v>
      </c>
      <c r="N1423" s="81">
        <v>0.0</v>
      </c>
      <c r="O1423" s="81">
        <v>0.0</v>
      </c>
      <c r="P1423" s="128" t="s">
        <v>6113</v>
      </c>
      <c r="Q1423" s="55"/>
      <c r="R1423" s="55"/>
      <c r="S1423" s="55"/>
      <c r="T1423" s="55"/>
      <c r="U1423" s="55"/>
      <c r="V1423" s="55"/>
      <c r="W1423" s="55"/>
      <c r="X1423" s="55"/>
      <c r="Y1423" s="55"/>
      <c r="Z1423" s="55"/>
      <c r="AA1423" s="55"/>
      <c r="AB1423" s="55"/>
      <c r="AC1423" s="55"/>
      <c r="AD1423" s="55"/>
      <c r="AE1423" s="55"/>
      <c r="AF1423" s="55"/>
      <c r="AG1423" s="55"/>
      <c r="AH1423" s="55"/>
      <c r="AI1423" s="55"/>
      <c r="AJ1423" s="55"/>
    </row>
    <row r="1424">
      <c r="A1424" s="81" t="s">
        <v>2899</v>
      </c>
      <c r="B1424" s="83" t="s">
        <v>2719</v>
      </c>
      <c r="C1424" s="84" t="s">
        <v>2900</v>
      </c>
      <c r="D1424" s="21" t="s">
        <v>37</v>
      </c>
      <c r="E1424" s="105" t="s">
        <v>2848</v>
      </c>
      <c r="F1424" s="86" t="s">
        <v>2847</v>
      </c>
      <c r="G1424" s="270" t="str">
        <f t="shared" si="77"/>
        <v>14.325435</v>
      </c>
      <c r="H1424" s="270" t="str">
        <f t="shared" si="78"/>
        <v>47.446588</v>
      </c>
      <c r="I1424" s="81">
        <v>5.0</v>
      </c>
      <c r="J1424" s="81">
        <v>7.0</v>
      </c>
      <c r="K1424" s="81">
        <v>0.0</v>
      </c>
      <c r="L1424" s="81">
        <v>0.0</v>
      </c>
      <c r="M1424" s="81">
        <v>0.0</v>
      </c>
      <c r="N1424" s="81">
        <v>0.0</v>
      </c>
      <c r="O1424" s="81">
        <v>0.0</v>
      </c>
      <c r="P1424" s="128" t="s">
        <v>6113</v>
      </c>
      <c r="Q1424" s="55"/>
      <c r="R1424" s="55"/>
      <c r="S1424" s="55"/>
      <c r="T1424" s="55"/>
      <c r="U1424" s="55"/>
      <c r="V1424" s="55"/>
      <c r="W1424" s="55"/>
      <c r="X1424" s="55"/>
      <c r="Y1424" s="55"/>
      <c r="Z1424" s="55"/>
      <c r="AA1424" s="55"/>
      <c r="AB1424" s="55"/>
      <c r="AC1424" s="55"/>
      <c r="AD1424" s="55"/>
      <c r="AE1424" s="55"/>
      <c r="AF1424" s="55"/>
      <c r="AG1424" s="55"/>
      <c r="AH1424" s="55"/>
      <c r="AI1424" s="55"/>
      <c r="AJ1424" s="55"/>
    </row>
    <row r="1425">
      <c r="A1425" s="81" t="s">
        <v>2901</v>
      </c>
      <c r="B1425" s="83" t="s">
        <v>2719</v>
      </c>
      <c r="C1425" s="84" t="s">
        <v>2902</v>
      </c>
      <c r="D1425" s="21" t="s">
        <v>37</v>
      </c>
      <c r="E1425" s="105" t="s">
        <v>2904</v>
      </c>
      <c r="F1425" s="86" t="s">
        <v>2792</v>
      </c>
      <c r="G1425" s="270" t="str">
        <f t="shared" si="77"/>
        <v>13.216737</v>
      </c>
      <c r="H1425" s="270" t="str">
        <f t="shared" si="78"/>
        <v>45.306426</v>
      </c>
      <c r="I1425" s="81">
        <v>6.0</v>
      </c>
      <c r="J1425" s="81">
        <v>10.0</v>
      </c>
      <c r="K1425" s="81">
        <v>0.0</v>
      </c>
      <c r="L1425" s="81">
        <v>0.0</v>
      </c>
      <c r="M1425" s="81">
        <v>0.0</v>
      </c>
      <c r="N1425" s="81">
        <v>0.0</v>
      </c>
      <c r="O1425" s="81">
        <v>0.0</v>
      </c>
      <c r="P1425" s="128" t="s">
        <v>6113</v>
      </c>
      <c r="Q1425" s="55"/>
      <c r="R1425" s="55"/>
      <c r="S1425" s="55"/>
      <c r="T1425" s="55"/>
      <c r="U1425" s="55"/>
      <c r="V1425" s="55"/>
      <c r="W1425" s="55"/>
      <c r="X1425" s="55"/>
      <c r="Y1425" s="55"/>
      <c r="Z1425" s="55"/>
      <c r="AA1425" s="55"/>
      <c r="AB1425" s="55"/>
      <c r="AC1425" s="55"/>
      <c r="AD1425" s="55"/>
      <c r="AE1425" s="55"/>
      <c r="AF1425" s="55"/>
      <c r="AG1425" s="55"/>
      <c r="AH1425" s="55"/>
      <c r="AI1425" s="55"/>
      <c r="AJ1425" s="55"/>
    </row>
    <row r="1426">
      <c r="A1426" s="81" t="s">
        <v>2905</v>
      </c>
      <c r="B1426" s="83" t="s">
        <v>2719</v>
      </c>
      <c r="C1426" s="84" t="s">
        <v>2906</v>
      </c>
      <c r="D1426" s="21" t="s">
        <v>37</v>
      </c>
      <c r="E1426" s="105" t="s">
        <v>2860</v>
      </c>
      <c r="F1426" s="86" t="s">
        <v>2859</v>
      </c>
      <c r="G1426" s="270" t="str">
        <f t="shared" si="77"/>
        <v>13.879273</v>
      </c>
      <c r="H1426" s="270" t="str">
        <f t="shared" si="78"/>
        <v>45.869518</v>
      </c>
      <c r="I1426" s="81">
        <v>12.0</v>
      </c>
      <c r="J1426" s="81">
        <v>17.0</v>
      </c>
      <c r="K1426" s="81">
        <v>0.0</v>
      </c>
      <c r="L1426" s="81">
        <v>0.0</v>
      </c>
      <c r="M1426" s="81">
        <v>0.0</v>
      </c>
      <c r="N1426" s="81">
        <v>0.0</v>
      </c>
      <c r="O1426" s="81">
        <v>0.0</v>
      </c>
      <c r="P1426" s="128" t="s">
        <v>6113</v>
      </c>
      <c r="Q1426" s="55"/>
      <c r="R1426" s="55"/>
      <c r="S1426" s="55"/>
      <c r="T1426" s="55"/>
      <c r="U1426" s="55"/>
      <c r="V1426" s="55"/>
      <c r="W1426" s="55"/>
      <c r="X1426" s="55"/>
      <c r="Y1426" s="55"/>
      <c r="Z1426" s="55"/>
      <c r="AA1426" s="55"/>
      <c r="AB1426" s="55"/>
      <c r="AC1426" s="55"/>
      <c r="AD1426" s="55"/>
      <c r="AE1426" s="55"/>
      <c r="AF1426" s="55"/>
      <c r="AG1426" s="55"/>
      <c r="AH1426" s="55"/>
      <c r="AI1426" s="55"/>
      <c r="AJ1426" s="55"/>
    </row>
    <row r="1427">
      <c r="A1427" s="81" t="s">
        <v>2907</v>
      </c>
      <c r="B1427" s="83" t="s">
        <v>2719</v>
      </c>
      <c r="C1427" s="84" t="s">
        <v>2908</v>
      </c>
      <c r="D1427" s="21" t="s">
        <v>37</v>
      </c>
      <c r="E1427" s="105" t="s">
        <v>2910</v>
      </c>
      <c r="F1427" s="86" t="s">
        <v>2722</v>
      </c>
      <c r="G1427" s="270" t="str">
        <f t="shared" si="77"/>
        <v>15.470031</v>
      </c>
      <c r="H1427" s="270" t="str">
        <f t="shared" si="78"/>
        <v>45.322857</v>
      </c>
      <c r="I1427" s="81">
        <v>4.0</v>
      </c>
      <c r="J1427" s="81">
        <v>4.0</v>
      </c>
      <c r="K1427" s="81">
        <v>0.0</v>
      </c>
      <c r="L1427" s="81">
        <v>0.0</v>
      </c>
      <c r="M1427" s="81">
        <v>0.0</v>
      </c>
      <c r="N1427" s="81">
        <v>0.0</v>
      </c>
      <c r="O1427" s="81">
        <v>0.0</v>
      </c>
      <c r="P1427" s="128" t="s">
        <v>6113</v>
      </c>
      <c r="Q1427" s="55"/>
      <c r="R1427" s="55"/>
      <c r="S1427" s="55"/>
      <c r="T1427" s="55"/>
      <c r="U1427" s="55"/>
      <c r="V1427" s="55"/>
      <c r="W1427" s="55"/>
      <c r="X1427" s="55"/>
      <c r="Y1427" s="55"/>
      <c r="Z1427" s="55"/>
      <c r="AA1427" s="55"/>
      <c r="AB1427" s="55"/>
      <c r="AC1427" s="55"/>
      <c r="AD1427" s="55"/>
      <c r="AE1427" s="55"/>
      <c r="AF1427" s="55"/>
      <c r="AG1427" s="55"/>
      <c r="AH1427" s="55"/>
      <c r="AI1427" s="55"/>
      <c r="AJ1427" s="55"/>
    </row>
    <row r="1428">
      <c r="A1428" s="81" t="s">
        <v>2911</v>
      </c>
      <c r="B1428" s="83" t="s">
        <v>2719</v>
      </c>
      <c r="C1428" s="84" t="s">
        <v>2912</v>
      </c>
      <c r="D1428" s="21" t="s">
        <v>37</v>
      </c>
      <c r="E1428" s="105" t="s">
        <v>2914</v>
      </c>
      <c r="F1428" s="86" t="s">
        <v>2743</v>
      </c>
      <c r="G1428" s="270" t="str">
        <f t="shared" si="77"/>
        <v>14.754630</v>
      </c>
      <c r="H1428" s="270" t="str">
        <f t="shared" si="78"/>
        <v>46.516261</v>
      </c>
      <c r="I1428" s="81">
        <v>3.0</v>
      </c>
      <c r="J1428" s="81">
        <v>3.0</v>
      </c>
      <c r="K1428" s="81">
        <v>0.0</v>
      </c>
      <c r="L1428" s="81">
        <v>0.0</v>
      </c>
      <c r="M1428" s="81">
        <v>0.0</v>
      </c>
      <c r="N1428" s="81">
        <v>0.0</v>
      </c>
      <c r="O1428" s="81">
        <v>2.0</v>
      </c>
      <c r="P1428" s="128" t="s">
        <v>6113</v>
      </c>
      <c r="Q1428" s="55"/>
      <c r="R1428" s="55"/>
      <c r="S1428" s="55"/>
      <c r="T1428" s="55"/>
      <c r="U1428" s="55"/>
      <c r="V1428" s="55"/>
      <c r="W1428" s="55"/>
      <c r="X1428" s="55"/>
      <c r="Y1428" s="55"/>
      <c r="Z1428" s="55"/>
      <c r="AA1428" s="55"/>
      <c r="AB1428" s="55"/>
      <c r="AC1428" s="55"/>
      <c r="AD1428" s="55"/>
      <c r="AE1428" s="55"/>
      <c r="AF1428" s="55"/>
      <c r="AG1428" s="55"/>
      <c r="AH1428" s="55"/>
      <c r="AI1428" s="55"/>
      <c r="AJ1428" s="55"/>
    </row>
    <row r="1429">
      <c r="A1429" s="81" t="s">
        <v>2915</v>
      </c>
      <c r="B1429" s="83" t="s">
        <v>2719</v>
      </c>
      <c r="C1429" s="84" t="s">
        <v>2912</v>
      </c>
      <c r="D1429" s="21" t="s">
        <v>37</v>
      </c>
      <c r="E1429" s="105" t="s">
        <v>2860</v>
      </c>
      <c r="F1429" s="86" t="s">
        <v>2859</v>
      </c>
      <c r="G1429" s="270" t="str">
        <f t="shared" si="77"/>
        <v>13.879273</v>
      </c>
      <c r="H1429" s="270" t="str">
        <f t="shared" si="78"/>
        <v>45.869518</v>
      </c>
      <c r="I1429" s="81">
        <v>0.0</v>
      </c>
      <c r="J1429" s="81">
        <v>4.0</v>
      </c>
      <c r="K1429" s="81">
        <v>0.0</v>
      </c>
      <c r="L1429" s="81">
        <v>0.0</v>
      </c>
      <c r="M1429" s="81">
        <v>0.0</v>
      </c>
      <c r="N1429" s="81">
        <v>0.0</v>
      </c>
      <c r="O1429" s="81">
        <v>0.0</v>
      </c>
      <c r="P1429" s="128" t="s">
        <v>6113</v>
      </c>
      <c r="Q1429" s="55"/>
      <c r="R1429" s="55"/>
      <c r="S1429" s="55"/>
      <c r="T1429" s="55"/>
      <c r="U1429" s="55"/>
      <c r="V1429" s="55"/>
      <c r="W1429" s="55"/>
      <c r="X1429" s="55"/>
      <c r="Y1429" s="55"/>
      <c r="Z1429" s="55"/>
      <c r="AA1429" s="55"/>
      <c r="AB1429" s="55"/>
      <c r="AC1429" s="55"/>
      <c r="AD1429" s="55"/>
      <c r="AE1429" s="55"/>
      <c r="AF1429" s="55"/>
      <c r="AG1429" s="55"/>
      <c r="AH1429" s="55"/>
      <c r="AI1429" s="55"/>
      <c r="AJ1429" s="55"/>
    </row>
    <row r="1430">
      <c r="A1430" s="81" t="s">
        <v>2916</v>
      </c>
      <c r="B1430" s="83" t="s">
        <v>2719</v>
      </c>
      <c r="C1430" s="84" t="s">
        <v>2917</v>
      </c>
      <c r="D1430" s="21" t="s">
        <v>37</v>
      </c>
      <c r="E1430" s="105" t="s">
        <v>2772</v>
      </c>
      <c r="F1430" s="86" t="s">
        <v>2771</v>
      </c>
      <c r="G1430" s="270" t="str">
        <f t="shared" si="77"/>
        <v>13.634341</v>
      </c>
      <c r="H1430" s="270" t="str">
        <f t="shared" si="78"/>
        <v>46.056321</v>
      </c>
      <c r="I1430" s="81">
        <v>3.0</v>
      </c>
      <c r="J1430" s="81">
        <v>3.0</v>
      </c>
      <c r="K1430" s="81">
        <v>0.0</v>
      </c>
      <c r="L1430" s="81">
        <v>0.0</v>
      </c>
      <c r="M1430" s="81">
        <v>0.0</v>
      </c>
      <c r="N1430" s="81">
        <v>0.0</v>
      </c>
      <c r="O1430" s="81">
        <v>0.0</v>
      </c>
      <c r="P1430" s="128" t="s">
        <v>6113</v>
      </c>
      <c r="Q1430" s="55"/>
      <c r="R1430" s="55"/>
      <c r="S1430" s="55"/>
      <c r="T1430" s="55"/>
      <c r="U1430" s="55"/>
      <c r="V1430" s="55"/>
      <c r="W1430" s="55"/>
      <c r="X1430" s="55"/>
      <c r="Y1430" s="55"/>
      <c r="Z1430" s="55"/>
      <c r="AA1430" s="55"/>
      <c r="AB1430" s="55"/>
      <c r="AC1430" s="55"/>
      <c r="AD1430" s="55"/>
      <c r="AE1430" s="55"/>
      <c r="AF1430" s="55"/>
      <c r="AG1430" s="55"/>
      <c r="AH1430" s="55"/>
      <c r="AI1430" s="55"/>
      <c r="AJ1430" s="55"/>
    </row>
    <row r="1431">
      <c r="A1431" s="81" t="s">
        <v>2918</v>
      </c>
      <c r="B1431" s="83" t="s">
        <v>2719</v>
      </c>
      <c r="C1431" s="84" t="s">
        <v>2919</v>
      </c>
      <c r="D1431" s="21" t="s">
        <v>37</v>
      </c>
      <c r="E1431" s="86" t="s">
        <v>2839</v>
      </c>
      <c r="F1431" s="86" t="s">
        <v>2838</v>
      </c>
      <c r="G1431" s="270" t="str">
        <f t="shared" si="77"/>
        <v>16.790181</v>
      </c>
      <c r="H1431" s="270" t="str">
        <f t="shared" si="78"/>
        <v>45.299386</v>
      </c>
      <c r="I1431" s="81">
        <v>3.0</v>
      </c>
      <c r="J1431" s="81">
        <v>3.0</v>
      </c>
      <c r="K1431" s="81">
        <v>0.0</v>
      </c>
      <c r="L1431" s="81">
        <v>0.0</v>
      </c>
      <c r="M1431" s="81">
        <v>0.0</v>
      </c>
      <c r="N1431" s="81">
        <v>0.0</v>
      </c>
      <c r="O1431" s="81">
        <v>0.0</v>
      </c>
      <c r="P1431" s="128" t="s">
        <v>6113</v>
      </c>
      <c r="Q1431" s="55"/>
      <c r="R1431" s="55"/>
      <c r="S1431" s="55"/>
      <c r="T1431" s="55"/>
      <c r="U1431" s="55"/>
      <c r="V1431" s="55"/>
      <c r="W1431" s="55"/>
      <c r="X1431" s="55"/>
      <c r="Y1431" s="55"/>
      <c r="Z1431" s="55"/>
      <c r="AA1431" s="55"/>
      <c r="AB1431" s="55"/>
      <c r="AC1431" s="55"/>
      <c r="AD1431" s="55"/>
      <c r="AE1431" s="55"/>
      <c r="AF1431" s="55"/>
      <c r="AG1431" s="55"/>
      <c r="AH1431" s="55"/>
      <c r="AI1431" s="55"/>
      <c r="AJ1431" s="55"/>
    </row>
    <row r="1432">
      <c r="A1432" s="81" t="s">
        <v>2920</v>
      </c>
      <c r="B1432" s="83" t="s">
        <v>2719</v>
      </c>
      <c r="C1432" s="84" t="s">
        <v>2921</v>
      </c>
      <c r="D1432" s="21" t="s">
        <v>37</v>
      </c>
      <c r="E1432" s="105" t="s">
        <v>2860</v>
      </c>
      <c r="F1432" s="86" t="s">
        <v>2859</v>
      </c>
      <c r="G1432" s="270" t="str">
        <f t="shared" si="77"/>
        <v>13.879273</v>
      </c>
      <c r="H1432" s="270" t="str">
        <f t="shared" si="78"/>
        <v>45.869518</v>
      </c>
      <c r="I1432" s="81">
        <v>4.0</v>
      </c>
      <c r="J1432" s="81">
        <v>4.0</v>
      </c>
      <c r="K1432" s="81">
        <v>0.0</v>
      </c>
      <c r="L1432" s="81">
        <v>0.0</v>
      </c>
      <c r="M1432" s="81">
        <v>0.0</v>
      </c>
      <c r="N1432" s="81">
        <v>0.0</v>
      </c>
      <c r="O1432" s="81">
        <v>0.0</v>
      </c>
      <c r="P1432" s="128" t="s">
        <v>6113</v>
      </c>
      <c r="Q1432" s="55"/>
      <c r="R1432" s="55"/>
      <c r="S1432" s="55"/>
      <c r="T1432" s="55"/>
      <c r="U1432" s="55"/>
      <c r="V1432" s="55"/>
      <c r="W1432" s="55"/>
      <c r="X1432" s="55"/>
      <c r="Y1432" s="55"/>
      <c r="Z1432" s="55"/>
      <c r="AA1432" s="55"/>
      <c r="AB1432" s="55"/>
      <c r="AC1432" s="55"/>
      <c r="AD1432" s="55"/>
      <c r="AE1432" s="55"/>
      <c r="AF1432" s="55"/>
      <c r="AG1432" s="55"/>
      <c r="AH1432" s="55"/>
      <c r="AI1432" s="55"/>
      <c r="AJ1432" s="55"/>
    </row>
    <row r="1433">
      <c r="A1433" s="81" t="s">
        <v>2922</v>
      </c>
      <c r="B1433" s="83" t="s">
        <v>2719</v>
      </c>
      <c r="C1433" s="84" t="s">
        <v>2921</v>
      </c>
      <c r="D1433" s="21" t="s">
        <v>37</v>
      </c>
      <c r="E1433" s="105" t="s">
        <v>2793</v>
      </c>
      <c r="F1433" s="86" t="s">
        <v>2792</v>
      </c>
      <c r="G1433" s="270" t="str">
        <f t="shared" si="77"/>
        <v>13.216737</v>
      </c>
      <c r="H1433" s="270" t="str">
        <f t="shared" si="78"/>
        <v>45.306426</v>
      </c>
      <c r="I1433" s="81">
        <v>3.0</v>
      </c>
      <c r="J1433" s="81">
        <v>3.0</v>
      </c>
      <c r="K1433" s="81">
        <v>0.0</v>
      </c>
      <c r="L1433" s="81">
        <v>0.0</v>
      </c>
      <c r="M1433" s="81">
        <v>0.0</v>
      </c>
      <c r="N1433" s="81">
        <v>0.0</v>
      </c>
      <c r="O1433" s="81">
        <v>0.0</v>
      </c>
      <c r="P1433" s="128" t="s">
        <v>6113</v>
      </c>
      <c r="Q1433" s="55"/>
      <c r="R1433" s="55"/>
      <c r="S1433" s="55"/>
      <c r="T1433" s="55"/>
      <c r="U1433" s="55"/>
      <c r="V1433" s="55"/>
      <c r="W1433" s="55"/>
      <c r="X1433" s="55"/>
      <c r="Y1433" s="55"/>
      <c r="Z1433" s="55"/>
      <c r="AA1433" s="55"/>
      <c r="AB1433" s="55"/>
      <c r="AC1433" s="55"/>
      <c r="AD1433" s="55"/>
      <c r="AE1433" s="55"/>
      <c r="AF1433" s="55"/>
      <c r="AG1433" s="55"/>
      <c r="AH1433" s="55"/>
      <c r="AI1433" s="55"/>
      <c r="AJ1433" s="55"/>
    </row>
    <row r="1434">
      <c r="A1434" s="81" t="s">
        <v>2923</v>
      </c>
      <c r="B1434" s="83" t="s">
        <v>2719</v>
      </c>
      <c r="C1434" s="84" t="s">
        <v>2924</v>
      </c>
      <c r="D1434" s="21" t="s">
        <v>37</v>
      </c>
      <c r="E1434" s="105" t="s">
        <v>2782</v>
      </c>
      <c r="F1434" s="86" t="s">
        <v>2781</v>
      </c>
      <c r="G1434" s="270" t="str">
        <f t="shared" si="77"/>
        <v>13.135021</v>
      </c>
      <c r="H1434" s="270" t="str">
        <f t="shared" si="78"/>
        <v>45.388639</v>
      </c>
      <c r="I1434" s="81">
        <v>10.0</v>
      </c>
      <c r="J1434" s="81">
        <v>15.0</v>
      </c>
      <c r="K1434" s="81">
        <v>0.0</v>
      </c>
      <c r="L1434" s="81">
        <v>0.0</v>
      </c>
      <c r="M1434" s="81">
        <v>0.0</v>
      </c>
      <c r="N1434" s="81">
        <v>0.0</v>
      </c>
      <c r="O1434" s="81">
        <v>0.0</v>
      </c>
      <c r="P1434" s="128" t="s">
        <v>6113</v>
      </c>
      <c r="Q1434" s="55"/>
      <c r="R1434" s="55"/>
      <c r="S1434" s="55"/>
      <c r="T1434" s="55"/>
      <c r="U1434" s="55"/>
      <c r="V1434" s="55"/>
      <c r="W1434" s="55"/>
      <c r="X1434" s="55"/>
      <c r="Y1434" s="55"/>
      <c r="Z1434" s="55"/>
      <c r="AA1434" s="55"/>
      <c r="AB1434" s="55"/>
      <c r="AC1434" s="55"/>
      <c r="AD1434" s="55"/>
      <c r="AE1434" s="55"/>
      <c r="AF1434" s="55"/>
      <c r="AG1434" s="55"/>
      <c r="AH1434" s="55"/>
      <c r="AI1434" s="55"/>
      <c r="AJ1434" s="55"/>
    </row>
    <row r="1435">
      <c r="A1435" s="81" t="s">
        <v>2925</v>
      </c>
      <c r="B1435" s="83" t="s">
        <v>2719</v>
      </c>
      <c r="C1435" s="84" t="s">
        <v>2926</v>
      </c>
      <c r="D1435" s="21" t="s">
        <v>37</v>
      </c>
      <c r="E1435" s="86" t="s">
        <v>2748</v>
      </c>
      <c r="F1435" s="86" t="s">
        <v>2743</v>
      </c>
      <c r="G1435" s="270" t="str">
        <f t="shared" si="77"/>
        <v>14.754630</v>
      </c>
      <c r="H1435" s="270" t="str">
        <f t="shared" si="78"/>
        <v>46.516261</v>
      </c>
      <c r="I1435" s="81">
        <v>2.0</v>
      </c>
      <c r="J1435" s="81">
        <v>4.0</v>
      </c>
      <c r="K1435" s="81">
        <v>1.0</v>
      </c>
      <c r="L1435" s="81">
        <v>1.0</v>
      </c>
      <c r="M1435" s="81">
        <v>0.0</v>
      </c>
      <c r="N1435" s="81">
        <v>0.0</v>
      </c>
      <c r="O1435" s="81">
        <v>0.0</v>
      </c>
      <c r="P1435" s="128" t="s">
        <v>6113</v>
      </c>
      <c r="Q1435" s="55"/>
      <c r="R1435" s="55"/>
      <c r="S1435" s="55"/>
      <c r="T1435" s="55"/>
      <c r="U1435" s="55"/>
      <c r="V1435" s="55"/>
      <c r="W1435" s="55"/>
      <c r="X1435" s="55"/>
      <c r="Y1435" s="55"/>
      <c r="Z1435" s="55"/>
      <c r="AA1435" s="55"/>
      <c r="AB1435" s="55"/>
      <c r="AC1435" s="55"/>
      <c r="AD1435" s="55"/>
      <c r="AE1435" s="55"/>
      <c r="AF1435" s="55"/>
      <c r="AG1435" s="55"/>
      <c r="AH1435" s="55"/>
      <c r="AI1435" s="55"/>
      <c r="AJ1435" s="55"/>
    </row>
    <row r="1436">
      <c r="A1436" s="81" t="s">
        <v>2928</v>
      </c>
      <c r="B1436" s="83" t="s">
        <v>2719</v>
      </c>
      <c r="C1436" s="84" t="s">
        <v>2929</v>
      </c>
      <c r="D1436" s="21" t="s">
        <v>37</v>
      </c>
      <c r="E1436" s="105" t="s">
        <v>2793</v>
      </c>
      <c r="F1436" s="86" t="s">
        <v>2792</v>
      </c>
      <c r="G1436" s="270" t="str">
        <f t="shared" si="77"/>
        <v>13.216737</v>
      </c>
      <c r="H1436" s="270" t="str">
        <f t="shared" si="78"/>
        <v>45.306426</v>
      </c>
      <c r="I1436" s="81">
        <v>5.0</v>
      </c>
      <c r="J1436" s="81">
        <v>12.0</v>
      </c>
      <c r="K1436" s="81">
        <v>0.0</v>
      </c>
      <c r="L1436" s="81">
        <v>0.0</v>
      </c>
      <c r="M1436" s="81">
        <v>0.0</v>
      </c>
      <c r="N1436" s="81">
        <v>0.0</v>
      </c>
      <c r="O1436" s="81">
        <v>0.0</v>
      </c>
      <c r="P1436" s="128" t="s">
        <v>6113</v>
      </c>
      <c r="Q1436" s="55"/>
      <c r="R1436" s="55"/>
      <c r="S1436" s="55"/>
      <c r="T1436" s="55"/>
      <c r="U1436" s="55"/>
      <c r="V1436" s="55"/>
      <c r="W1436" s="55"/>
      <c r="X1436" s="55"/>
      <c r="Y1436" s="55"/>
      <c r="Z1436" s="55"/>
      <c r="AA1436" s="55"/>
      <c r="AB1436" s="55"/>
      <c r="AC1436" s="55"/>
      <c r="AD1436" s="55"/>
      <c r="AE1436" s="55"/>
      <c r="AF1436" s="55"/>
      <c r="AG1436" s="55"/>
      <c r="AH1436" s="55"/>
      <c r="AI1436" s="55"/>
      <c r="AJ1436" s="55"/>
    </row>
    <row r="1437">
      <c r="A1437" s="81" t="s">
        <v>2930</v>
      </c>
      <c r="B1437" s="83" t="s">
        <v>2719</v>
      </c>
      <c r="C1437" s="84" t="s">
        <v>2929</v>
      </c>
      <c r="D1437" s="21" t="s">
        <v>37</v>
      </c>
      <c r="E1437" s="105" t="s">
        <v>2834</v>
      </c>
      <c r="F1437" s="86" t="s">
        <v>2833</v>
      </c>
      <c r="G1437" s="270" t="str">
        <f t="shared" si="77"/>
        <v>13.357462</v>
      </c>
      <c r="H1437" s="270" t="str">
        <f t="shared" si="78"/>
        <v>45.698821</v>
      </c>
      <c r="I1437" s="81">
        <v>2.0</v>
      </c>
      <c r="J1437" s="81">
        <v>4.0</v>
      </c>
      <c r="K1437" s="81">
        <v>0.0</v>
      </c>
      <c r="L1437" s="81">
        <v>0.0</v>
      </c>
      <c r="M1437" s="81">
        <v>0.0</v>
      </c>
      <c r="N1437" s="81">
        <v>0.0</v>
      </c>
      <c r="O1437" s="81">
        <v>0.0</v>
      </c>
      <c r="P1437" s="128" t="s">
        <v>6113</v>
      </c>
      <c r="Q1437" s="55"/>
      <c r="R1437" s="55"/>
      <c r="S1437" s="55"/>
      <c r="T1437" s="55"/>
      <c r="U1437" s="55"/>
      <c r="V1437" s="55"/>
      <c r="W1437" s="55"/>
      <c r="X1437" s="55"/>
      <c r="Y1437" s="55"/>
      <c r="Z1437" s="55"/>
      <c r="AA1437" s="55"/>
      <c r="AB1437" s="55"/>
      <c r="AC1437" s="55"/>
      <c r="AD1437" s="55"/>
      <c r="AE1437" s="55"/>
      <c r="AF1437" s="55"/>
      <c r="AG1437" s="55"/>
      <c r="AH1437" s="55"/>
      <c r="AI1437" s="55"/>
      <c r="AJ1437" s="55"/>
    </row>
    <row r="1438">
      <c r="A1438" s="81" t="s">
        <v>2931</v>
      </c>
      <c r="B1438" s="83" t="s">
        <v>2719</v>
      </c>
      <c r="C1438" s="84" t="s">
        <v>2932</v>
      </c>
      <c r="D1438" s="21" t="s">
        <v>37</v>
      </c>
      <c r="E1438" s="105" t="s">
        <v>2934</v>
      </c>
      <c r="F1438" s="86" t="s">
        <v>1141</v>
      </c>
      <c r="G1438" s="270" t="str">
        <f t="shared" si="77"/>
        <v>13.6077214</v>
      </c>
      <c r="H1438" s="270" t="str">
        <f>RIGHT(F1438,FIND(",",F1438)-2)</f>
        <v>44.984871</v>
      </c>
      <c r="I1438" s="81">
        <v>6.0</v>
      </c>
      <c r="J1438" s="81">
        <v>7.0</v>
      </c>
      <c r="K1438" s="81">
        <v>0.0</v>
      </c>
      <c r="L1438" s="81">
        <v>0.0</v>
      </c>
      <c r="M1438" s="81">
        <v>0.0</v>
      </c>
      <c r="N1438" s="81">
        <v>0.0</v>
      </c>
      <c r="O1438" s="81">
        <v>0.0</v>
      </c>
      <c r="P1438" s="128" t="s">
        <v>6113</v>
      </c>
      <c r="Q1438" s="55"/>
      <c r="R1438" s="55"/>
      <c r="S1438" s="55"/>
      <c r="T1438" s="55"/>
      <c r="U1438" s="55"/>
      <c r="V1438" s="55"/>
      <c r="W1438" s="55"/>
      <c r="X1438" s="55"/>
      <c r="Y1438" s="55"/>
      <c r="Z1438" s="55"/>
      <c r="AA1438" s="55"/>
      <c r="AB1438" s="55"/>
      <c r="AC1438" s="55"/>
      <c r="AD1438" s="55"/>
      <c r="AE1438" s="55"/>
      <c r="AF1438" s="55"/>
      <c r="AG1438" s="55"/>
      <c r="AH1438" s="55"/>
      <c r="AI1438" s="55"/>
      <c r="AJ1438" s="55"/>
    </row>
    <row r="1439">
      <c r="A1439" s="81" t="s">
        <v>2935</v>
      </c>
      <c r="B1439" s="83" t="s">
        <v>2719</v>
      </c>
      <c r="C1439" s="84" t="s">
        <v>2932</v>
      </c>
      <c r="D1439" s="21" t="s">
        <v>37</v>
      </c>
      <c r="E1439" s="86" t="s">
        <v>2937</v>
      </c>
      <c r="F1439" s="86" t="s">
        <v>2722</v>
      </c>
      <c r="G1439" s="270" t="str">
        <f t="shared" si="77"/>
        <v>15.470031</v>
      </c>
      <c r="H1439" s="270" t="str">
        <f t="shared" ref="H1439:H1511" si="79">RIGHT(F1439,FIND(",",F1439)-1)</f>
        <v>45.322857</v>
      </c>
      <c r="I1439" s="81">
        <v>10.0</v>
      </c>
      <c r="J1439" s="81">
        <v>10.0</v>
      </c>
      <c r="K1439" s="81">
        <v>0.0</v>
      </c>
      <c r="L1439" s="81">
        <v>0.0</v>
      </c>
      <c r="M1439" s="81">
        <v>0.0</v>
      </c>
      <c r="N1439" s="81">
        <v>0.0</v>
      </c>
      <c r="O1439" s="81">
        <v>0.0</v>
      </c>
      <c r="P1439" s="128" t="s">
        <v>6113</v>
      </c>
      <c r="Q1439" s="55"/>
      <c r="R1439" s="55"/>
      <c r="S1439" s="55"/>
      <c r="T1439" s="55"/>
      <c r="U1439" s="55"/>
      <c r="V1439" s="55"/>
      <c r="W1439" s="55"/>
      <c r="X1439" s="55"/>
      <c r="Y1439" s="55"/>
      <c r="Z1439" s="55"/>
      <c r="AA1439" s="55"/>
      <c r="AB1439" s="55"/>
      <c r="AC1439" s="55"/>
      <c r="AD1439" s="55"/>
      <c r="AE1439" s="55"/>
      <c r="AF1439" s="55"/>
      <c r="AG1439" s="55"/>
      <c r="AH1439" s="55"/>
      <c r="AI1439" s="55"/>
      <c r="AJ1439" s="55"/>
    </row>
    <row r="1440">
      <c r="A1440" s="81" t="s">
        <v>2938</v>
      </c>
      <c r="B1440" s="83" t="s">
        <v>2719</v>
      </c>
      <c r="C1440" s="84" t="s">
        <v>2932</v>
      </c>
      <c r="D1440" s="21" t="s">
        <v>37</v>
      </c>
      <c r="E1440" s="105" t="s">
        <v>2942</v>
      </c>
      <c r="F1440" s="86" t="s">
        <v>2941</v>
      </c>
      <c r="G1440" s="270" t="str">
        <f t="shared" si="77"/>
        <v>14.6464749</v>
      </c>
      <c r="H1440" s="270" t="str">
        <f t="shared" si="79"/>
        <v>45.8893292</v>
      </c>
      <c r="I1440" s="81">
        <v>6.0</v>
      </c>
      <c r="J1440" s="81">
        <v>10.0</v>
      </c>
      <c r="K1440" s="81">
        <v>0.0</v>
      </c>
      <c r="L1440" s="81">
        <v>0.0</v>
      </c>
      <c r="M1440" s="81">
        <v>0.0</v>
      </c>
      <c r="N1440" s="81">
        <v>0.0</v>
      </c>
      <c r="O1440" s="81">
        <v>0.0</v>
      </c>
      <c r="P1440" s="128" t="s">
        <v>6113</v>
      </c>
      <c r="Q1440" s="55"/>
      <c r="R1440" s="55"/>
      <c r="S1440" s="55"/>
      <c r="T1440" s="55"/>
      <c r="U1440" s="55"/>
      <c r="V1440" s="55"/>
      <c r="W1440" s="55"/>
      <c r="X1440" s="55"/>
      <c r="Y1440" s="55"/>
      <c r="Z1440" s="55"/>
      <c r="AA1440" s="55"/>
      <c r="AB1440" s="55"/>
      <c r="AC1440" s="55"/>
      <c r="AD1440" s="55"/>
      <c r="AE1440" s="55"/>
      <c r="AF1440" s="55"/>
      <c r="AG1440" s="55"/>
      <c r="AH1440" s="55"/>
      <c r="AI1440" s="55"/>
      <c r="AJ1440" s="55"/>
    </row>
    <row r="1441">
      <c r="A1441" s="81" t="s">
        <v>2943</v>
      </c>
      <c r="B1441" s="83" t="s">
        <v>2719</v>
      </c>
      <c r="C1441" s="84" t="s">
        <v>2944</v>
      </c>
      <c r="D1441" s="21" t="s">
        <v>37</v>
      </c>
      <c r="E1441" s="105" t="s">
        <v>2834</v>
      </c>
      <c r="F1441" s="86" t="s">
        <v>2833</v>
      </c>
      <c r="G1441" s="270" t="str">
        <f t="shared" si="77"/>
        <v>13.357462</v>
      </c>
      <c r="H1441" s="270" t="str">
        <f t="shared" si="79"/>
        <v>45.698821</v>
      </c>
      <c r="I1441" s="81">
        <v>10.0</v>
      </c>
      <c r="J1441" s="81">
        <v>10.0</v>
      </c>
      <c r="K1441" s="81">
        <v>0.0</v>
      </c>
      <c r="L1441" s="81">
        <v>0.0</v>
      </c>
      <c r="M1441" s="81">
        <v>0.0</v>
      </c>
      <c r="N1441" s="81">
        <v>0.0</v>
      </c>
      <c r="O1441" s="81">
        <v>0.0</v>
      </c>
      <c r="P1441" s="128" t="s">
        <v>6113</v>
      </c>
      <c r="Q1441" s="55"/>
      <c r="R1441" s="55"/>
      <c r="S1441" s="55"/>
      <c r="T1441" s="55"/>
      <c r="U1441" s="55"/>
      <c r="V1441" s="55"/>
      <c r="W1441" s="55"/>
      <c r="X1441" s="55"/>
      <c r="Y1441" s="55"/>
      <c r="Z1441" s="55"/>
      <c r="AA1441" s="55"/>
      <c r="AB1441" s="55"/>
      <c r="AC1441" s="55"/>
      <c r="AD1441" s="55"/>
      <c r="AE1441" s="55"/>
      <c r="AF1441" s="55"/>
      <c r="AG1441" s="55"/>
      <c r="AH1441" s="55"/>
      <c r="AI1441" s="55"/>
      <c r="AJ1441" s="55"/>
    </row>
    <row r="1442">
      <c r="A1442" s="81" t="s">
        <v>2945</v>
      </c>
      <c r="B1442" s="83" t="s">
        <v>2719</v>
      </c>
      <c r="C1442" s="84" t="s">
        <v>2944</v>
      </c>
      <c r="D1442" s="21" t="s">
        <v>37</v>
      </c>
      <c r="E1442" s="105" t="s">
        <v>2860</v>
      </c>
      <c r="F1442" s="86" t="s">
        <v>2859</v>
      </c>
      <c r="G1442" s="270" t="str">
        <f t="shared" si="77"/>
        <v>13.879273</v>
      </c>
      <c r="H1442" s="270" t="str">
        <f t="shared" si="79"/>
        <v>45.869518</v>
      </c>
      <c r="I1442" s="81">
        <v>6.0</v>
      </c>
      <c r="J1442" s="81">
        <v>6.0</v>
      </c>
      <c r="K1442" s="81">
        <v>0.0</v>
      </c>
      <c r="L1442" s="81">
        <v>0.0</v>
      </c>
      <c r="M1442" s="81">
        <v>0.0</v>
      </c>
      <c r="N1442" s="81">
        <v>0.0</v>
      </c>
      <c r="O1442" s="81">
        <v>0.0</v>
      </c>
      <c r="P1442" s="128" t="s">
        <v>6113</v>
      </c>
      <c r="Q1442" s="55"/>
      <c r="R1442" s="55"/>
      <c r="S1442" s="55"/>
      <c r="T1442" s="55"/>
      <c r="U1442" s="55"/>
      <c r="V1442" s="55"/>
      <c r="W1442" s="55"/>
      <c r="X1442" s="55"/>
      <c r="Y1442" s="55"/>
      <c r="Z1442" s="55"/>
      <c r="AA1442" s="55"/>
      <c r="AB1442" s="55"/>
      <c r="AC1442" s="55"/>
      <c r="AD1442" s="55"/>
      <c r="AE1442" s="55"/>
      <c r="AF1442" s="55"/>
      <c r="AG1442" s="55"/>
      <c r="AH1442" s="55"/>
      <c r="AI1442" s="55"/>
      <c r="AJ1442" s="55"/>
    </row>
    <row r="1443">
      <c r="A1443" s="81" t="s">
        <v>2946</v>
      </c>
      <c r="B1443" s="83" t="s">
        <v>2719</v>
      </c>
      <c r="C1443" s="84" t="s">
        <v>2944</v>
      </c>
      <c r="D1443" s="21" t="s">
        <v>37</v>
      </c>
      <c r="E1443" s="105" t="s">
        <v>2793</v>
      </c>
      <c r="F1443" s="86" t="s">
        <v>2792</v>
      </c>
      <c r="G1443" s="270" t="str">
        <f t="shared" si="77"/>
        <v>13.216737</v>
      </c>
      <c r="H1443" s="270" t="str">
        <f t="shared" si="79"/>
        <v>45.306426</v>
      </c>
      <c r="I1443" s="81">
        <v>0.0</v>
      </c>
      <c r="J1443" s="81">
        <v>0.0</v>
      </c>
      <c r="K1443" s="81">
        <v>0.0</v>
      </c>
      <c r="L1443" s="81">
        <v>0.0</v>
      </c>
      <c r="M1443" s="81">
        <v>0.0</v>
      </c>
      <c r="N1443" s="81">
        <v>0.0</v>
      </c>
      <c r="O1443" s="81">
        <v>2.0</v>
      </c>
      <c r="P1443" s="128" t="s">
        <v>6113</v>
      </c>
      <c r="Q1443" s="55"/>
      <c r="R1443" s="55"/>
      <c r="S1443" s="55"/>
      <c r="T1443" s="55"/>
      <c r="U1443" s="55"/>
      <c r="V1443" s="55"/>
      <c r="W1443" s="55"/>
      <c r="X1443" s="55"/>
      <c r="Y1443" s="55"/>
      <c r="Z1443" s="55"/>
      <c r="AA1443" s="55"/>
      <c r="AB1443" s="55"/>
      <c r="AC1443" s="55"/>
      <c r="AD1443" s="55"/>
      <c r="AE1443" s="55"/>
      <c r="AF1443" s="55"/>
      <c r="AG1443" s="55"/>
      <c r="AH1443" s="55"/>
      <c r="AI1443" s="55"/>
      <c r="AJ1443" s="55"/>
    </row>
    <row r="1444">
      <c r="A1444" s="81" t="s">
        <v>2947</v>
      </c>
      <c r="B1444" s="83" t="s">
        <v>2719</v>
      </c>
      <c r="C1444" s="84" t="s">
        <v>2948</v>
      </c>
      <c r="D1444" s="21" t="s">
        <v>37</v>
      </c>
      <c r="E1444" s="105" t="s">
        <v>2793</v>
      </c>
      <c r="F1444" s="86" t="s">
        <v>2792</v>
      </c>
      <c r="G1444" s="270" t="str">
        <f t="shared" si="77"/>
        <v>13.216737</v>
      </c>
      <c r="H1444" s="270" t="str">
        <f t="shared" si="79"/>
        <v>45.306426</v>
      </c>
      <c r="I1444" s="81">
        <v>14.0</v>
      </c>
      <c r="J1444" s="81">
        <v>42.0</v>
      </c>
      <c r="K1444" s="81">
        <v>14.0</v>
      </c>
      <c r="L1444" s="81">
        <v>26.0</v>
      </c>
      <c r="M1444" s="81">
        <v>0.0</v>
      </c>
      <c r="N1444" s="81">
        <v>0.0</v>
      </c>
      <c r="O1444" s="81">
        <v>20.0</v>
      </c>
      <c r="P1444" s="128" t="s">
        <v>6113</v>
      </c>
      <c r="Q1444" s="55"/>
      <c r="R1444" s="55"/>
      <c r="S1444" s="55"/>
      <c r="T1444" s="55"/>
      <c r="U1444" s="55"/>
      <c r="V1444" s="55"/>
      <c r="W1444" s="55"/>
      <c r="X1444" s="55"/>
      <c r="Y1444" s="55"/>
      <c r="Z1444" s="55"/>
      <c r="AA1444" s="55"/>
      <c r="AB1444" s="55"/>
      <c r="AC1444" s="55"/>
      <c r="AD1444" s="55"/>
      <c r="AE1444" s="55"/>
      <c r="AF1444" s="55"/>
      <c r="AG1444" s="55"/>
      <c r="AH1444" s="55"/>
      <c r="AI1444" s="55"/>
      <c r="AJ1444" s="55"/>
    </row>
    <row r="1445">
      <c r="A1445" s="81" t="s">
        <v>2949</v>
      </c>
      <c r="B1445" s="83" t="s">
        <v>2719</v>
      </c>
      <c r="C1445" s="84" t="s">
        <v>2950</v>
      </c>
      <c r="D1445" s="21" t="s">
        <v>37</v>
      </c>
      <c r="E1445" s="105" t="s">
        <v>2772</v>
      </c>
      <c r="F1445" s="86" t="s">
        <v>2771</v>
      </c>
      <c r="G1445" s="270" t="str">
        <f t="shared" si="77"/>
        <v>13.634341</v>
      </c>
      <c r="H1445" s="270" t="str">
        <f t="shared" si="79"/>
        <v>46.056321</v>
      </c>
      <c r="I1445" s="81">
        <v>16.0</v>
      </c>
      <c r="J1445" s="81">
        <v>16.0</v>
      </c>
      <c r="K1445" s="81">
        <v>0.0</v>
      </c>
      <c r="L1445" s="81">
        <v>0.0</v>
      </c>
      <c r="M1445" s="81">
        <v>0.0</v>
      </c>
      <c r="N1445" s="81">
        <v>0.0</v>
      </c>
      <c r="O1445" s="81">
        <v>5.0</v>
      </c>
      <c r="P1445" s="128" t="s">
        <v>6113</v>
      </c>
      <c r="Q1445" s="55"/>
      <c r="R1445" s="55"/>
      <c r="S1445" s="55"/>
      <c r="T1445" s="55"/>
      <c r="U1445" s="55"/>
      <c r="V1445" s="55"/>
      <c r="W1445" s="55"/>
      <c r="X1445" s="55"/>
      <c r="Y1445" s="55"/>
      <c r="Z1445" s="55"/>
      <c r="AA1445" s="55"/>
      <c r="AB1445" s="55"/>
      <c r="AC1445" s="55"/>
      <c r="AD1445" s="55"/>
      <c r="AE1445" s="55"/>
      <c r="AF1445" s="55"/>
      <c r="AG1445" s="55"/>
      <c r="AH1445" s="55"/>
      <c r="AI1445" s="55"/>
      <c r="AJ1445" s="55"/>
    </row>
    <row r="1446">
      <c r="A1446" s="81" t="s">
        <v>2951</v>
      </c>
      <c r="B1446" s="83" t="s">
        <v>2719</v>
      </c>
      <c r="C1446" s="84" t="s">
        <v>2952</v>
      </c>
      <c r="D1446" s="21" t="s">
        <v>37</v>
      </c>
      <c r="E1446" s="105" t="s">
        <v>2956</v>
      </c>
      <c r="F1446" s="86" t="s">
        <v>2955</v>
      </c>
      <c r="G1446" s="270" t="str">
        <f t="shared" si="77"/>
        <v>15.921257</v>
      </c>
      <c r="H1446" s="270" t="str">
        <f t="shared" si="79"/>
        <v>48.636381</v>
      </c>
      <c r="I1446" s="81">
        <v>2.0</v>
      </c>
      <c r="J1446" s="81">
        <v>3.0</v>
      </c>
      <c r="K1446" s="81">
        <v>0.0</v>
      </c>
      <c r="L1446" s="81">
        <v>0.0</v>
      </c>
      <c r="M1446" s="81">
        <v>0.0</v>
      </c>
      <c r="N1446" s="81">
        <v>0.0</v>
      </c>
      <c r="O1446" s="81">
        <v>0.0</v>
      </c>
      <c r="P1446" s="128" t="s">
        <v>6113</v>
      </c>
      <c r="Q1446" s="55"/>
      <c r="R1446" s="55"/>
      <c r="S1446" s="55"/>
      <c r="T1446" s="55"/>
      <c r="U1446" s="55"/>
      <c r="V1446" s="55"/>
      <c r="W1446" s="55"/>
      <c r="X1446" s="55"/>
      <c r="Y1446" s="55"/>
      <c r="Z1446" s="55"/>
      <c r="AA1446" s="55"/>
      <c r="AB1446" s="55"/>
      <c r="AC1446" s="55"/>
      <c r="AD1446" s="55"/>
      <c r="AE1446" s="55"/>
      <c r="AF1446" s="55"/>
      <c r="AG1446" s="55"/>
      <c r="AH1446" s="55"/>
      <c r="AI1446" s="55"/>
      <c r="AJ1446" s="55"/>
    </row>
    <row r="1447">
      <c r="A1447" s="81" t="s">
        <v>2957</v>
      </c>
      <c r="B1447" s="83" t="s">
        <v>2719</v>
      </c>
      <c r="C1447" s="84" t="s">
        <v>2952</v>
      </c>
      <c r="D1447" s="21" t="s">
        <v>37</v>
      </c>
      <c r="E1447" s="105" t="s">
        <v>2834</v>
      </c>
      <c r="F1447" s="86" t="s">
        <v>2833</v>
      </c>
      <c r="G1447" s="270" t="str">
        <f t="shared" si="77"/>
        <v>13.357462</v>
      </c>
      <c r="H1447" s="270" t="str">
        <f t="shared" si="79"/>
        <v>45.698821</v>
      </c>
      <c r="I1447" s="81">
        <v>5.0</v>
      </c>
      <c r="J1447" s="81">
        <v>6.0</v>
      </c>
      <c r="K1447" s="81">
        <v>0.0</v>
      </c>
      <c r="L1447" s="81">
        <v>2.0</v>
      </c>
      <c r="M1447" s="81">
        <v>0.0</v>
      </c>
      <c r="N1447" s="81">
        <v>0.0</v>
      </c>
      <c r="O1447" s="81">
        <v>0.0</v>
      </c>
      <c r="P1447" s="128" t="s">
        <v>6113</v>
      </c>
      <c r="Q1447" s="55"/>
      <c r="R1447" s="55"/>
      <c r="S1447" s="55"/>
      <c r="T1447" s="55"/>
      <c r="U1447" s="55"/>
      <c r="V1447" s="55"/>
      <c r="W1447" s="55"/>
      <c r="X1447" s="55"/>
      <c r="Y1447" s="55"/>
      <c r="Z1447" s="55"/>
      <c r="AA1447" s="55"/>
      <c r="AB1447" s="55"/>
      <c r="AC1447" s="55"/>
      <c r="AD1447" s="55"/>
      <c r="AE1447" s="55"/>
      <c r="AF1447" s="55"/>
      <c r="AG1447" s="55"/>
      <c r="AH1447" s="55"/>
      <c r="AI1447" s="55"/>
      <c r="AJ1447" s="55"/>
    </row>
    <row r="1448">
      <c r="A1448" s="81" t="s">
        <v>2958</v>
      </c>
      <c r="B1448" s="83" t="s">
        <v>2719</v>
      </c>
      <c r="C1448" s="84" t="s">
        <v>2959</v>
      </c>
      <c r="D1448" s="21" t="s">
        <v>37</v>
      </c>
      <c r="E1448" s="105" t="s">
        <v>2793</v>
      </c>
      <c r="F1448" s="86" t="s">
        <v>2792</v>
      </c>
      <c r="G1448" s="270" t="str">
        <f t="shared" si="77"/>
        <v>13.216737</v>
      </c>
      <c r="H1448" s="270" t="str">
        <f t="shared" si="79"/>
        <v>45.306426</v>
      </c>
      <c r="I1448" s="81">
        <v>3.0</v>
      </c>
      <c r="J1448" s="81">
        <v>5.0</v>
      </c>
      <c r="K1448" s="81">
        <v>0.0</v>
      </c>
      <c r="L1448" s="81">
        <v>0.0</v>
      </c>
      <c r="M1448" s="81">
        <v>0.0</v>
      </c>
      <c r="N1448" s="81">
        <v>0.0</v>
      </c>
      <c r="O1448" s="81">
        <v>0.0</v>
      </c>
      <c r="P1448" s="128" t="s">
        <v>6113</v>
      </c>
      <c r="Q1448" s="55"/>
      <c r="R1448" s="55"/>
      <c r="S1448" s="55"/>
      <c r="T1448" s="55"/>
      <c r="U1448" s="55"/>
      <c r="V1448" s="55"/>
      <c r="W1448" s="55"/>
      <c r="X1448" s="55"/>
      <c r="Y1448" s="55"/>
      <c r="Z1448" s="55"/>
      <c r="AA1448" s="55"/>
      <c r="AB1448" s="55"/>
      <c r="AC1448" s="55"/>
      <c r="AD1448" s="55"/>
      <c r="AE1448" s="55"/>
      <c r="AF1448" s="55"/>
      <c r="AG1448" s="55"/>
      <c r="AH1448" s="55"/>
      <c r="AI1448" s="55"/>
      <c r="AJ1448" s="55"/>
    </row>
    <row r="1449">
      <c r="A1449" s="81" t="s">
        <v>2960</v>
      </c>
      <c r="B1449" s="83" t="s">
        <v>2719</v>
      </c>
      <c r="C1449" s="84" t="s">
        <v>2959</v>
      </c>
      <c r="D1449" s="21" t="s">
        <v>37</v>
      </c>
      <c r="E1449" s="86" t="s">
        <v>2867</v>
      </c>
      <c r="F1449" s="86" t="s">
        <v>2866</v>
      </c>
      <c r="G1449" s="270" t="str">
        <f t="shared" si="77"/>
        <v>13.988914</v>
      </c>
      <c r="H1449" s="270" t="str">
        <f t="shared" si="79"/>
        <v>45.577100</v>
      </c>
      <c r="I1449" s="81">
        <v>2.0</v>
      </c>
      <c r="J1449" s="81">
        <v>2.0</v>
      </c>
      <c r="K1449" s="81">
        <v>0.0</v>
      </c>
      <c r="L1449" s="81">
        <v>0.0</v>
      </c>
      <c r="M1449" s="81">
        <v>0.0</v>
      </c>
      <c r="N1449" s="81">
        <v>0.0</v>
      </c>
      <c r="O1449" s="81">
        <v>0.0</v>
      </c>
      <c r="P1449" s="128" t="s">
        <v>6113</v>
      </c>
      <c r="Q1449" s="55"/>
      <c r="R1449" s="55"/>
      <c r="S1449" s="55"/>
      <c r="T1449" s="55"/>
      <c r="U1449" s="55"/>
      <c r="V1449" s="55"/>
      <c r="W1449" s="55"/>
      <c r="X1449" s="55"/>
      <c r="Y1449" s="55"/>
      <c r="Z1449" s="55"/>
      <c r="AA1449" s="55"/>
      <c r="AB1449" s="55"/>
      <c r="AC1449" s="55"/>
      <c r="AD1449" s="55"/>
      <c r="AE1449" s="55"/>
      <c r="AF1449" s="55"/>
      <c r="AG1449" s="55"/>
      <c r="AH1449" s="55"/>
      <c r="AI1449" s="55"/>
      <c r="AJ1449" s="55"/>
    </row>
    <row r="1450">
      <c r="A1450" s="81" t="s">
        <v>2961</v>
      </c>
      <c r="B1450" s="83" t="s">
        <v>2719</v>
      </c>
      <c r="C1450" s="84" t="s">
        <v>2962</v>
      </c>
      <c r="D1450" s="21" t="s">
        <v>37</v>
      </c>
      <c r="E1450" s="105" t="s">
        <v>2793</v>
      </c>
      <c r="F1450" s="86" t="s">
        <v>2792</v>
      </c>
      <c r="G1450" s="270" t="str">
        <f t="shared" si="77"/>
        <v>13.216737</v>
      </c>
      <c r="H1450" s="270" t="str">
        <f t="shared" si="79"/>
        <v>45.306426</v>
      </c>
      <c r="I1450" s="81">
        <v>0.0</v>
      </c>
      <c r="J1450" s="81">
        <v>9.0</v>
      </c>
      <c r="K1450" s="81">
        <v>0.0</v>
      </c>
      <c r="L1450" s="81">
        <v>0.0</v>
      </c>
      <c r="M1450" s="81">
        <v>0.0</v>
      </c>
      <c r="N1450" s="81">
        <v>0.0</v>
      </c>
      <c r="O1450" s="81">
        <v>0.0</v>
      </c>
      <c r="P1450" s="128" t="s">
        <v>6113</v>
      </c>
      <c r="Q1450" s="55"/>
      <c r="R1450" s="55"/>
      <c r="S1450" s="55"/>
      <c r="T1450" s="55"/>
      <c r="U1450" s="55"/>
      <c r="V1450" s="55"/>
      <c r="W1450" s="55"/>
      <c r="X1450" s="55"/>
      <c r="Y1450" s="55"/>
      <c r="Z1450" s="55"/>
      <c r="AA1450" s="55"/>
      <c r="AB1450" s="55"/>
      <c r="AC1450" s="55"/>
      <c r="AD1450" s="55"/>
      <c r="AE1450" s="55"/>
      <c r="AF1450" s="55"/>
      <c r="AG1450" s="55"/>
      <c r="AH1450" s="55"/>
      <c r="AI1450" s="55"/>
      <c r="AJ1450" s="55"/>
    </row>
    <row r="1451">
      <c r="A1451" s="81" t="s">
        <v>2963</v>
      </c>
      <c r="B1451" s="83" t="s">
        <v>2719</v>
      </c>
      <c r="C1451" s="84" t="s">
        <v>2964</v>
      </c>
      <c r="D1451" s="21" t="s">
        <v>37</v>
      </c>
      <c r="E1451" s="105" t="s">
        <v>2966</v>
      </c>
      <c r="F1451" s="86" t="s">
        <v>2866</v>
      </c>
      <c r="G1451" s="270" t="str">
        <f t="shared" si="77"/>
        <v>13.988914</v>
      </c>
      <c r="H1451" s="270" t="str">
        <f t="shared" si="79"/>
        <v>45.577100</v>
      </c>
      <c r="I1451" s="81">
        <v>3.0</v>
      </c>
      <c r="J1451" s="81">
        <v>5.0</v>
      </c>
      <c r="K1451" s="81">
        <v>0.0</v>
      </c>
      <c r="L1451" s="81">
        <v>2.0</v>
      </c>
      <c r="M1451" s="81">
        <v>0.0</v>
      </c>
      <c r="N1451" s="81">
        <v>0.0</v>
      </c>
      <c r="O1451" s="81">
        <v>4.0</v>
      </c>
      <c r="P1451" s="128" t="s">
        <v>6113</v>
      </c>
      <c r="Q1451" s="55"/>
      <c r="R1451" s="55"/>
      <c r="S1451" s="55"/>
      <c r="T1451" s="55"/>
      <c r="U1451" s="55"/>
      <c r="V1451" s="55"/>
      <c r="W1451" s="55"/>
      <c r="X1451" s="55"/>
      <c r="Y1451" s="55"/>
      <c r="Z1451" s="55"/>
      <c r="AA1451" s="55"/>
      <c r="AB1451" s="55"/>
      <c r="AC1451" s="55"/>
      <c r="AD1451" s="55"/>
      <c r="AE1451" s="55"/>
      <c r="AF1451" s="55"/>
      <c r="AG1451" s="55"/>
      <c r="AH1451" s="55"/>
      <c r="AI1451" s="55"/>
      <c r="AJ1451" s="55"/>
    </row>
    <row r="1452">
      <c r="A1452" s="81" t="s">
        <v>2967</v>
      </c>
      <c r="B1452" s="83" t="s">
        <v>2719</v>
      </c>
      <c r="C1452" s="84" t="s">
        <v>2964</v>
      </c>
      <c r="D1452" s="21" t="s">
        <v>37</v>
      </c>
      <c r="E1452" s="105" t="s">
        <v>2970</v>
      </c>
      <c r="F1452" s="86" t="s">
        <v>2969</v>
      </c>
      <c r="G1452" s="270" t="str">
        <f t="shared" si="77"/>
        <v>14.540432</v>
      </c>
      <c r="H1452" s="270" t="str">
        <f t="shared" si="79"/>
        <v>49.127197</v>
      </c>
      <c r="I1452" s="81">
        <v>5.0</v>
      </c>
      <c r="J1452" s="81">
        <v>5.0</v>
      </c>
      <c r="K1452" s="81">
        <v>0.0</v>
      </c>
      <c r="L1452" s="81">
        <v>0.0</v>
      </c>
      <c r="M1452" s="81">
        <v>0.0</v>
      </c>
      <c r="N1452" s="81">
        <v>0.0</v>
      </c>
      <c r="O1452" s="81">
        <v>0.0</v>
      </c>
      <c r="P1452" s="128" t="s">
        <v>6113</v>
      </c>
      <c r="Q1452" s="55"/>
      <c r="R1452" s="55"/>
      <c r="S1452" s="55"/>
      <c r="T1452" s="55"/>
      <c r="U1452" s="55"/>
      <c r="V1452" s="55"/>
      <c r="W1452" s="55"/>
      <c r="X1452" s="55"/>
      <c r="Y1452" s="55"/>
      <c r="Z1452" s="55"/>
      <c r="AA1452" s="55"/>
      <c r="AB1452" s="55"/>
      <c r="AC1452" s="55"/>
      <c r="AD1452" s="55"/>
      <c r="AE1452" s="55"/>
      <c r="AF1452" s="55"/>
      <c r="AG1452" s="55"/>
      <c r="AH1452" s="55"/>
      <c r="AI1452" s="55"/>
      <c r="AJ1452" s="55"/>
    </row>
    <row r="1453">
      <c r="A1453" s="81" t="s">
        <v>2971</v>
      </c>
      <c r="B1453" s="83" t="s">
        <v>2719</v>
      </c>
      <c r="C1453" s="84" t="s">
        <v>2972</v>
      </c>
      <c r="D1453" s="21" t="s">
        <v>37</v>
      </c>
      <c r="E1453" s="105" t="s">
        <v>2828</v>
      </c>
      <c r="F1453" s="86" t="s">
        <v>2827</v>
      </c>
      <c r="G1453" s="270" t="str">
        <f t="shared" si="77"/>
        <v>14.061619</v>
      </c>
      <c r="H1453" s="270" t="str">
        <f t="shared" si="79"/>
        <v>46.914966</v>
      </c>
      <c r="I1453" s="81">
        <v>11.0</v>
      </c>
      <c r="J1453" s="81">
        <v>12.0</v>
      </c>
      <c r="K1453" s="81">
        <v>0.0</v>
      </c>
      <c r="L1453" s="81">
        <v>0.0</v>
      </c>
      <c r="M1453" s="81">
        <v>0.0</v>
      </c>
      <c r="N1453" s="81">
        <v>0.0</v>
      </c>
      <c r="O1453" s="81">
        <v>0.0</v>
      </c>
      <c r="P1453" s="128" t="s">
        <v>6113</v>
      </c>
      <c r="Q1453" s="55"/>
      <c r="R1453" s="55"/>
      <c r="S1453" s="55"/>
      <c r="T1453" s="55"/>
      <c r="U1453" s="55"/>
      <c r="V1453" s="55"/>
      <c r="W1453" s="55"/>
      <c r="X1453" s="55"/>
      <c r="Y1453" s="55"/>
      <c r="Z1453" s="55"/>
      <c r="AA1453" s="55"/>
      <c r="AB1453" s="55"/>
      <c r="AC1453" s="55"/>
      <c r="AD1453" s="55"/>
      <c r="AE1453" s="55"/>
      <c r="AF1453" s="55"/>
      <c r="AG1453" s="55"/>
      <c r="AH1453" s="55"/>
      <c r="AI1453" s="55"/>
      <c r="AJ1453" s="55"/>
    </row>
    <row r="1454">
      <c r="A1454" s="81" t="s">
        <v>2973</v>
      </c>
      <c r="B1454" s="83" t="s">
        <v>2719</v>
      </c>
      <c r="C1454" s="84" t="s">
        <v>2974</v>
      </c>
      <c r="D1454" s="21" t="s">
        <v>37</v>
      </c>
      <c r="E1454" s="105" t="s">
        <v>2772</v>
      </c>
      <c r="F1454" s="86" t="s">
        <v>2771</v>
      </c>
      <c r="G1454" s="270" t="str">
        <f t="shared" si="77"/>
        <v>13.634341</v>
      </c>
      <c r="H1454" s="270" t="str">
        <f t="shared" si="79"/>
        <v>46.056321</v>
      </c>
      <c r="I1454" s="81">
        <v>2.0</v>
      </c>
      <c r="J1454" s="81">
        <v>2.0</v>
      </c>
      <c r="K1454" s="81">
        <v>0.0</v>
      </c>
      <c r="L1454" s="81">
        <v>0.0</v>
      </c>
      <c r="M1454" s="81">
        <v>0.0</v>
      </c>
      <c r="N1454" s="81">
        <v>0.0</v>
      </c>
      <c r="O1454" s="81">
        <v>7.0</v>
      </c>
      <c r="P1454" s="128" t="s">
        <v>6113</v>
      </c>
      <c r="Q1454" s="55"/>
      <c r="R1454" s="55"/>
      <c r="S1454" s="55"/>
      <c r="T1454" s="55"/>
      <c r="U1454" s="55"/>
      <c r="V1454" s="55"/>
      <c r="W1454" s="55"/>
      <c r="X1454" s="55"/>
      <c r="Y1454" s="55"/>
      <c r="Z1454" s="55"/>
      <c r="AA1454" s="55"/>
      <c r="AB1454" s="55"/>
      <c r="AC1454" s="55"/>
      <c r="AD1454" s="55"/>
      <c r="AE1454" s="55"/>
      <c r="AF1454" s="55"/>
      <c r="AG1454" s="55"/>
      <c r="AH1454" s="55"/>
      <c r="AI1454" s="55"/>
      <c r="AJ1454" s="55"/>
    </row>
    <row r="1455">
      <c r="A1455" s="81" t="s">
        <v>2975</v>
      </c>
      <c r="B1455" s="83" t="s">
        <v>2719</v>
      </c>
      <c r="C1455" s="84" t="s">
        <v>2974</v>
      </c>
      <c r="D1455" s="21" t="s">
        <v>37</v>
      </c>
      <c r="E1455" s="105" t="s">
        <v>2793</v>
      </c>
      <c r="F1455" s="86" t="s">
        <v>2792</v>
      </c>
      <c r="G1455" s="270" t="str">
        <f t="shared" si="77"/>
        <v>13.216737</v>
      </c>
      <c r="H1455" s="270" t="str">
        <f t="shared" si="79"/>
        <v>45.306426</v>
      </c>
      <c r="I1455" s="81">
        <v>3.0</v>
      </c>
      <c r="J1455" s="81">
        <v>3.0</v>
      </c>
      <c r="K1455" s="81">
        <v>0.0</v>
      </c>
      <c r="L1455" s="81">
        <v>0.0</v>
      </c>
      <c r="M1455" s="81">
        <v>0.0</v>
      </c>
      <c r="N1455" s="81">
        <v>0.0</v>
      </c>
      <c r="O1455" s="81">
        <v>0.0</v>
      </c>
      <c r="P1455" s="128" t="s">
        <v>6113</v>
      </c>
      <c r="Q1455" s="55"/>
      <c r="R1455" s="55"/>
      <c r="S1455" s="55"/>
      <c r="T1455" s="55"/>
      <c r="U1455" s="55"/>
      <c r="V1455" s="55"/>
      <c r="W1455" s="55"/>
      <c r="X1455" s="55"/>
      <c r="Y1455" s="55"/>
      <c r="Z1455" s="55"/>
      <c r="AA1455" s="55"/>
      <c r="AB1455" s="55"/>
      <c r="AC1455" s="55"/>
      <c r="AD1455" s="55"/>
      <c r="AE1455" s="55"/>
      <c r="AF1455" s="55"/>
      <c r="AG1455" s="55"/>
      <c r="AH1455" s="55"/>
      <c r="AI1455" s="55"/>
      <c r="AJ1455" s="55"/>
    </row>
    <row r="1456">
      <c r="A1456" s="81" t="s">
        <v>2976</v>
      </c>
      <c r="B1456" s="83" t="s">
        <v>2719</v>
      </c>
      <c r="C1456" s="84" t="s">
        <v>2974</v>
      </c>
      <c r="D1456" s="21" t="s">
        <v>37</v>
      </c>
      <c r="E1456" s="105" t="s">
        <v>2793</v>
      </c>
      <c r="F1456" s="86" t="s">
        <v>2792</v>
      </c>
      <c r="G1456" s="270" t="str">
        <f t="shared" si="77"/>
        <v>13.216737</v>
      </c>
      <c r="H1456" s="270" t="str">
        <f t="shared" si="79"/>
        <v>45.306426</v>
      </c>
      <c r="I1456" s="81">
        <v>5.0</v>
      </c>
      <c r="J1456" s="81">
        <v>5.0</v>
      </c>
      <c r="K1456" s="81">
        <v>0.0</v>
      </c>
      <c r="L1456" s="81">
        <v>0.0</v>
      </c>
      <c r="M1456" s="81">
        <v>0.0</v>
      </c>
      <c r="N1456" s="81">
        <v>0.0</v>
      </c>
      <c r="O1456" s="81">
        <v>3.0</v>
      </c>
      <c r="P1456" s="128" t="s">
        <v>6113</v>
      </c>
      <c r="Q1456" s="55"/>
      <c r="R1456" s="55"/>
      <c r="S1456" s="55"/>
      <c r="T1456" s="55"/>
      <c r="U1456" s="55"/>
      <c r="V1456" s="55"/>
      <c r="W1456" s="55"/>
      <c r="X1456" s="55"/>
      <c r="Y1456" s="55"/>
      <c r="Z1456" s="55"/>
      <c r="AA1456" s="55"/>
      <c r="AB1456" s="55"/>
      <c r="AC1456" s="55"/>
      <c r="AD1456" s="55"/>
      <c r="AE1456" s="55"/>
      <c r="AF1456" s="55"/>
      <c r="AG1456" s="55"/>
      <c r="AH1456" s="55"/>
      <c r="AI1456" s="55"/>
      <c r="AJ1456" s="55"/>
    </row>
    <row r="1457">
      <c r="A1457" s="81" t="s">
        <v>2977</v>
      </c>
      <c r="B1457" s="83" t="s">
        <v>2719</v>
      </c>
      <c r="C1457" s="84" t="s">
        <v>2978</v>
      </c>
      <c r="D1457" s="21" t="s">
        <v>37</v>
      </c>
      <c r="E1457" s="105" t="s">
        <v>2848</v>
      </c>
      <c r="F1457" s="86" t="s">
        <v>2847</v>
      </c>
      <c r="G1457" s="270" t="str">
        <f t="shared" si="77"/>
        <v>14.325435</v>
      </c>
      <c r="H1457" s="270" t="str">
        <f t="shared" si="79"/>
        <v>47.446588</v>
      </c>
      <c r="I1457" s="81">
        <v>16.0</v>
      </c>
      <c r="J1457" s="81">
        <v>16.0</v>
      </c>
      <c r="K1457" s="81">
        <v>0.0</v>
      </c>
      <c r="L1457" s="81">
        <v>0.0</v>
      </c>
      <c r="M1457" s="81">
        <v>0.0</v>
      </c>
      <c r="N1457" s="81">
        <v>0.0</v>
      </c>
      <c r="O1457" s="81">
        <v>0.0</v>
      </c>
      <c r="P1457" s="128" t="s">
        <v>6113</v>
      </c>
      <c r="Q1457" s="55"/>
      <c r="R1457" s="55"/>
      <c r="S1457" s="55"/>
      <c r="T1457" s="55"/>
      <c r="U1457" s="55"/>
      <c r="V1457" s="55"/>
      <c r="W1457" s="55"/>
      <c r="X1457" s="55"/>
      <c r="Y1457" s="55"/>
      <c r="Z1457" s="55"/>
      <c r="AA1457" s="55"/>
      <c r="AB1457" s="55"/>
      <c r="AC1457" s="55"/>
      <c r="AD1457" s="55"/>
      <c r="AE1457" s="55"/>
      <c r="AF1457" s="55"/>
      <c r="AG1457" s="55"/>
      <c r="AH1457" s="55"/>
      <c r="AI1457" s="55"/>
      <c r="AJ1457" s="55"/>
    </row>
    <row r="1458">
      <c r="A1458" s="81" t="s">
        <v>2979</v>
      </c>
      <c r="B1458" s="83" t="s">
        <v>2719</v>
      </c>
      <c r="C1458" s="84" t="s">
        <v>2980</v>
      </c>
      <c r="D1458" s="21" t="s">
        <v>37</v>
      </c>
      <c r="E1458" s="105" t="s">
        <v>2793</v>
      </c>
      <c r="F1458" s="86" t="s">
        <v>2792</v>
      </c>
      <c r="G1458" s="270" t="str">
        <f t="shared" si="77"/>
        <v>13.216737</v>
      </c>
      <c r="H1458" s="270" t="str">
        <f t="shared" si="79"/>
        <v>45.306426</v>
      </c>
      <c r="I1458" s="81">
        <v>10.0</v>
      </c>
      <c r="J1458" s="81">
        <v>18.0</v>
      </c>
      <c r="K1458" s="81">
        <v>0.0</v>
      </c>
      <c r="L1458" s="81">
        <v>0.0</v>
      </c>
      <c r="M1458" s="81">
        <v>0.0</v>
      </c>
      <c r="N1458" s="81">
        <v>0.0</v>
      </c>
      <c r="O1458" s="81">
        <v>1.0</v>
      </c>
      <c r="P1458" s="128" t="s">
        <v>6113</v>
      </c>
      <c r="Q1458" s="55"/>
      <c r="R1458" s="55"/>
      <c r="S1458" s="55"/>
      <c r="T1458" s="55"/>
      <c r="U1458" s="55"/>
      <c r="V1458" s="55"/>
      <c r="W1458" s="55"/>
      <c r="X1458" s="55"/>
      <c r="Y1458" s="55"/>
      <c r="Z1458" s="55"/>
      <c r="AA1458" s="55"/>
      <c r="AB1458" s="55"/>
      <c r="AC1458" s="55"/>
      <c r="AD1458" s="55"/>
      <c r="AE1458" s="55"/>
      <c r="AF1458" s="55"/>
      <c r="AG1458" s="55"/>
      <c r="AH1458" s="55"/>
      <c r="AI1458" s="55"/>
      <c r="AJ1458" s="55"/>
    </row>
    <row r="1459">
      <c r="A1459" s="81" t="s">
        <v>2981</v>
      </c>
      <c r="B1459" s="83" t="s">
        <v>2719</v>
      </c>
      <c r="C1459" s="84" t="s">
        <v>2980</v>
      </c>
      <c r="D1459" s="21" t="s">
        <v>37</v>
      </c>
      <c r="E1459" s="105" t="s">
        <v>2848</v>
      </c>
      <c r="F1459" s="86" t="s">
        <v>2847</v>
      </c>
      <c r="G1459" s="270" t="str">
        <f t="shared" si="77"/>
        <v>14.325435</v>
      </c>
      <c r="H1459" s="270" t="str">
        <f t="shared" si="79"/>
        <v>47.446588</v>
      </c>
      <c r="I1459" s="81">
        <v>9.0</v>
      </c>
      <c r="J1459" s="81">
        <v>9.0</v>
      </c>
      <c r="K1459" s="81">
        <v>0.0</v>
      </c>
      <c r="L1459" s="81">
        <v>0.0</v>
      </c>
      <c r="M1459" s="81">
        <v>0.0</v>
      </c>
      <c r="N1459" s="81">
        <v>0.0</v>
      </c>
      <c r="O1459" s="81">
        <v>0.0</v>
      </c>
      <c r="P1459" s="128" t="s">
        <v>6113</v>
      </c>
      <c r="Q1459" s="55"/>
      <c r="R1459" s="55"/>
      <c r="S1459" s="55"/>
      <c r="T1459" s="55"/>
      <c r="U1459" s="55"/>
      <c r="V1459" s="55"/>
      <c r="W1459" s="55"/>
      <c r="X1459" s="55"/>
      <c r="Y1459" s="55"/>
      <c r="Z1459" s="55"/>
      <c r="AA1459" s="55"/>
      <c r="AB1459" s="55"/>
      <c r="AC1459" s="55"/>
      <c r="AD1459" s="55"/>
      <c r="AE1459" s="55"/>
      <c r="AF1459" s="55"/>
      <c r="AG1459" s="55"/>
      <c r="AH1459" s="55"/>
      <c r="AI1459" s="55"/>
      <c r="AJ1459" s="55"/>
    </row>
    <row r="1460">
      <c r="A1460" s="81" t="s">
        <v>2982</v>
      </c>
      <c r="B1460" s="83" t="s">
        <v>2719</v>
      </c>
      <c r="C1460" s="84" t="s">
        <v>2983</v>
      </c>
      <c r="D1460" s="21" t="s">
        <v>37</v>
      </c>
      <c r="E1460" s="105" t="s">
        <v>2848</v>
      </c>
      <c r="F1460" s="86" t="s">
        <v>2847</v>
      </c>
      <c r="G1460" s="270" t="str">
        <f t="shared" si="77"/>
        <v>14.325435</v>
      </c>
      <c r="H1460" s="270" t="str">
        <f t="shared" si="79"/>
        <v>47.446588</v>
      </c>
      <c r="I1460" s="81">
        <v>5.0</v>
      </c>
      <c r="J1460" s="81">
        <v>5.0</v>
      </c>
      <c r="K1460" s="81">
        <v>0.0</v>
      </c>
      <c r="L1460" s="81">
        <v>0.0</v>
      </c>
      <c r="M1460" s="81">
        <v>0.0</v>
      </c>
      <c r="N1460" s="81">
        <v>0.0</v>
      </c>
      <c r="O1460" s="81">
        <v>2.0</v>
      </c>
      <c r="P1460" s="128" t="s">
        <v>6113</v>
      </c>
      <c r="Q1460" s="55"/>
      <c r="R1460" s="55"/>
      <c r="S1460" s="55"/>
      <c r="T1460" s="55"/>
      <c r="U1460" s="55"/>
      <c r="V1460" s="55"/>
      <c r="W1460" s="55"/>
      <c r="X1460" s="55"/>
      <c r="Y1460" s="55"/>
      <c r="Z1460" s="55"/>
      <c r="AA1460" s="55"/>
      <c r="AB1460" s="55"/>
      <c r="AC1460" s="55"/>
      <c r="AD1460" s="55"/>
      <c r="AE1460" s="55"/>
      <c r="AF1460" s="55"/>
      <c r="AG1460" s="55"/>
      <c r="AH1460" s="55"/>
      <c r="AI1460" s="55"/>
      <c r="AJ1460" s="55"/>
    </row>
    <row r="1461">
      <c r="A1461" s="81" t="s">
        <v>2984</v>
      </c>
      <c r="B1461" s="83" t="s">
        <v>2719</v>
      </c>
      <c r="C1461" s="84" t="s">
        <v>2983</v>
      </c>
      <c r="D1461" s="21" t="s">
        <v>37</v>
      </c>
      <c r="E1461" s="105" t="s">
        <v>2834</v>
      </c>
      <c r="F1461" s="86" t="s">
        <v>2833</v>
      </c>
      <c r="G1461" s="270" t="str">
        <f t="shared" si="77"/>
        <v>13.357462</v>
      </c>
      <c r="H1461" s="270" t="str">
        <f t="shared" si="79"/>
        <v>45.698821</v>
      </c>
      <c r="I1461" s="81">
        <v>5.0</v>
      </c>
      <c r="J1461" s="81">
        <v>7.0</v>
      </c>
      <c r="K1461" s="81">
        <v>5.0</v>
      </c>
      <c r="L1461" s="81">
        <v>7.0</v>
      </c>
      <c r="M1461" s="81">
        <v>4.0</v>
      </c>
      <c r="N1461" s="81">
        <v>6.0</v>
      </c>
      <c r="O1461" s="81">
        <v>4.0</v>
      </c>
      <c r="P1461" s="128" t="s">
        <v>6113</v>
      </c>
      <c r="Q1461" s="55"/>
      <c r="R1461" s="55"/>
      <c r="S1461" s="55"/>
      <c r="T1461" s="55"/>
      <c r="U1461" s="55"/>
      <c r="V1461" s="55"/>
      <c r="W1461" s="55"/>
      <c r="X1461" s="55"/>
      <c r="Y1461" s="55"/>
      <c r="Z1461" s="55"/>
      <c r="AA1461" s="55"/>
      <c r="AB1461" s="55"/>
      <c r="AC1461" s="55"/>
      <c r="AD1461" s="55"/>
      <c r="AE1461" s="55"/>
      <c r="AF1461" s="55"/>
      <c r="AG1461" s="55"/>
      <c r="AH1461" s="55"/>
      <c r="AI1461" s="55"/>
      <c r="AJ1461" s="55"/>
    </row>
    <row r="1462">
      <c r="A1462" s="81" t="s">
        <v>2985</v>
      </c>
      <c r="B1462" s="83" t="s">
        <v>2719</v>
      </c>
      <c r="C1462" s="84" t="s">
        <v>2986</v>
      </c>
      <c r="D1462" s="21" t="s">
        <v>37</v>
      </c>
      <c r="E1462" s="86" t="s">
        <v>2748</v>
      </c>
      <c r="F1462" s="86" t="s">
        <v>2743</v>
      </c>
      <c r="G1462" s="270" t="str">
        <f t="shared" si="77"/>
        <v>14.754630</v>
      </c>
      <c r="H1462" s="270" t="str">
        <f t="shared" si="79"/>
        <v>46.516261</v>
      </c>
      <c r="I1462" s="81">
        <v>3.0</v>
      </c>
      <c r="J1462" s="81">
        <v>3.0</v>
      </c>
      <c r="K1462" s="81">
        <v>0.0</v>
      </c>
      <c r="L1462" s="81">
        <v>0.0</v>
      </c>
      <c r="M1462" s="81">
        <v>0.0</v>
      </c>
      <c r="N1462" s="81">
        <v>0.0</v>
      </c>
      <c r="O1462" s="81">
        <v>0.0</v>
      </c>
      <c r="P1462" s="128" t="s">
        <v>6113</v>
      </c>
      <c r="Q1462" s="55"/>
      <c r="R1462" s="55"/>
      <c r="S1462" s="55"/>
      <c r="T1462" s="55"/>
      <c r="U1462" s="55"/>
      <c r="V1462" s="55"/>
      <c r="W1462" s="55"/>
      <c r="X1462" s="55"/>
      <c r="Y1462" s="55"/>
      <c r="Z1462" s="55"/>
      <c r="AA1462" s="55"/>
      <c r="AB1462" s="55"/>
      <c r="AC1462" s="55"/>
      <c r="AD1462" s="55"/>
      <c r="AE1462" s="55"/>
      <c r="AF1462" s="55"/>
      <c r="AG1462" s="55"/>
      <c r="AH1462" s="55"/>
      <c r="AI1462" s="55"/>
      <c r="AJ1462" s="55"/>
    </row>
    <row r="1463">
      <c r="A1463" s="81" t="s">
        <v>2987</v>
      </c>
      <c r="B1463" s="83" t="s">
        <v>2719</v>
      </c>
      <c r="C1463" s="84" t="s">
        <v>2988</v>
      </c>
      <c r="D1463" s="21" t="s">
        <v>37</v>
      </c>
      <c r="E1463" s="105" t="s">
        <v>2828</v>
      </c>
      <c r="F1463" s="86" t="s">
        <v>2827</v>
      </c>
      <c r="G1463" s="270" t="str">
        <f t="shared" si="77"/>
        <v>14.061619</v>
      </c>
      <c r="H1463" s="270" t="str">
        <f t="shared" si="79"/>
        <v>46.914966</v>
      </c>
      <c r="I1463" s="81">
        <v>1.0</v>
      </c>
      <c r="J1463" s="81">
        <v>1.0</v>
      </c>
      <c r="K1463" s="81">
        <v>1.0</v>
      </c>
      <c r="L1463" s="81">
        <v>1.0</v>
      </c>
      <c r="M1463" s="81">
        <v>0.0</v>
      </c>
      <c r="N1463" s="81">
        <v>0.0</v>
      </c>
      <c r="O1463" s="81">
        <v>0.0</v>
      </c>
      <c r="P1463" s="128" t="s">
        <v>6113</v>
      </c>
      <c r="Q1463" s="55"/>
      <c r="R1463" s="55"/>
      <c r="S1463" s="55"/>
      <c r="T1463" s="55"/>
      <c r="U1463" s="55"/>
      <c r="V1463" s="55"/>
      <c r="W1463" s="55"/>
      <c r="X1463" s="55"/>
      <c r="Y1463" s="55"/>
      <c r="Z1463" s="55"/>
      <c r="AA1463" s="55"/>
      <c r="AB1463" s="55"/>
      <c r="AC1463" s="55"/>
      <c r="AD1463" s="55"/>
      <c r="AE1463" s="55"/>
      <c r="AF1463" s="55"/>
      <c r="AG1463" s="55"/>
      <c r="AH1463" s="55"/>
      <c r="AI1463" s="55"/>
      <c r="AJ1463" s="55"/>
    </row>
    <row r="1464">
      <c r="A1464" s="81" t="s">
        <v>2989</v>
      </c>
      <c r="B1464" s="83" t="s">
        <v>2719</v>
      </c>
      <c r="C1464" s="84" t="s">
        <v>2988</v>
      </c>
      <c r="D1464" s="21" t="s">
        <v>37</v>
      </c>
      <c r="E1464" s="105" t="s">
        <v>2991</v>
      </c>
      <c r="F1464" s="86" t="s">
        <v>2866</v>
      </c>
      <c r="G1464" s="270" t="str">
        <f t="shared" si="77"/>
        <v>13.988914</v>
      </c>
      <c r="H1464" s="270" t="str">
        <f t="shared" si="79"/>
        <v>45.577100</v>
      </c>
      <c r="I1464" s="81">
        <v>5.0</v>
      </c>
      <c r="J1464" s="81">
        <v>30.0</v>
      </c>
      <c r="K1464" s="81">
        <v>0.0</v>
      </c>
      <c r="L1464" s="81">
        <v>0.0</v>
      </c>
      <c r="M1464" s="81">
        <v>0.0</v>
      </c>
      <c r="N1464" s="81">
        <v>0.0</v>
      </c>
      <c r="O1464" s="81">
        <v>6.0</v>
      </c>
      <c r="P1464" s="128" t="s">
        <v>6113</v>
      </c>
      <c r="Q1464" s="55"/>
      <c r="R1464" s="55"/>
      <c r="S1464" s="55"/>
      <c r="T1464" s="55"/>
      <c r="U1464" s="55"/>
      <c r="V1464" s="55"/>
      <c r="W1464" s="55"/>
      <c r="X1464" s="55"/>
      <c r="Y1464" s="55"/>
      <c r="Z1464" s="55"/>
      <c r="AA1464" s="55"/>
      <c r="AB1464" s="55"/>
      <c r="AC1464" s="55"/>
      <c r="AD1464" s="55"/>
      <c r="AE1464" s="55"/>
      <c r="AF1464" s="55"/>
      <c r="AG1464" s="55"/>
      <c r="AH1464" s="55"/>
      <c r="AI1464" s="55"/>
      <c r="AJ1464" s="55"/>
    </row>
    <row r="1465">
      <c r="A1465" s="81" t="s">
        <v>2992</v>
      </c>
      <c r="B1465" s="83" t="s">
        <v>2719</v>
      </c>
      <c r="C1465" s="84" t="s">
        <v>2993</v>
      </c>
      <c r="D1465" s="21" t="s">
        <v>37</v>
      </c>
      <c r="E1465" s="105" t="s">
        <v>2828</v>
      </c>
      <c r="F1465" s="86" t="s">
        <v>2827</v>
      </c>
      <c r="G1465" s="270" t="str">
        <f t="shared" si="77"/>
        <v>14.061619</v>
      </c>
      <c r="H1465" s="270" t="str">
        <f t="shared" si="79"/>
        <v>46.914966</v>
      </c>
      <c r="I1465" s="81">
        <v>3.0</v>
      </c>
      <c r="J1465" s="81">
        <v>3.0</v>
      </c>
      <c r="K1465" s="81">
        <v>0.0</v>
      </c>
      <c r="L1465" s="81">
        <v>0.0</v>
      </c>
      <c r="M1465" s="81">
        <v>0.0</v>
      </c>
      <c r="N1465" s="81">
        <v>0.0</v>
      </c>
      <c r="O1465" s="81">
        <v>0.0</v>
      </c>
      <c r="P1465" s="128" t="s">
        <v>6113</v>
      </c>
      <c r="Q1465" s="55"/>
      <c r="R1465" s="55"/>
      <c r="S1465" s="55"/>
      <c r="T1465" s="55"/>
      <c r="U1465" s="55"/>
      <c r="V1465" s="55"/>
      <c r="W1465" s="55"/>
      <c r="X1465" s="55"/>
      <c r="Y1465" s="55"/>
      <c r="Z1465" s="55"/>
      <c r="AA1465" s="55"/>
      <c r="AB1465" s="55"/>
      <c r="AC1465" s="55"/>
      <c r="AD1465" s="55"/>
      <c r="AE1465" s="55"/>
      <c r="AF1465" s="55"/>
      <c r="AG1465" s="55"/>
      <c r="AH1465" s="55"/>
      <c r="AI1465" s="55"/>
      <c r="AJ1465" s="55"/>
    </row>
    <row r="1466">
      <c r="A1466" s="81" t="s">
        <v>2994</v>
      </c>
      <c r="B1466" s="83" t="s">
        <v>2719</v>
      </c>
      <c r="C1466" s="84" t="s">
        <v>2995</v>
      </c>
      <c r="D1466" s="21" t="s">
        <v>37</v>
      </c>
      <c r="E1466" s="105" t="s">
        <v>2998</v>
      </c>
      <c r="F1466" s="86" t="s">
        <v>2997</v>
      </c>
      <c r="G1466" s="270" t="str">
        <f t="shared" si="77"/>
        <v>14.797618</v>
      </c>
      <c r="H1466" s="270" t="str">
        <f t="shared" si="79"/>
        <v>45.718941</v>
      </c>
      <c r="I1466" s="81">
        <v>2.0</v>
      </c>
      <c r="J1466" s="81">
        <v>5.0</v>
      </c>
      <c r="K1466" s="81">
        <v>0.0</v>
      </c>
      <c r="L1466" s="81">
        <v>0.0</v>
      </c>
      <c r="M1466" s="81">
        <v>0.0</v>
      </c>
      <c r="N1466" s="81">
        <v>0.0</v>
      </c>
      <c r="O1466" s="81">
        <v>2.0</v>
      </c>
      <c r="P1466" s="128" t="s">
        <v>6113</v>
      </c>
      <c r="Q1466" s="55"/>
      <c r="R1466" s="55"/>
      <c r="S1466" s="55"/>
      <c r="T1466" s="55"/>
      <c r="U1466" s="55"/>
      <c r="V1466" s="55"/>
      <c r="W1466" s="55"/>
      <c r="X1466" s="55"/>
      <c r="Y1466" s="55"/>
      <c r="Z1466" s="55"/>
      <c r="AA1466" s="55"/>
      <c r="AB1466" s="55"/>
      <c r="AC1466" s="55"/>
      <c r="AD1466" s="55"/>
      <c r="AE1466" s="55"/>
      <c r="AF1466" s="55"/>
      <c r="AG1466" s="55"/>
      <c r="AH1466" s="55"/>
      <c r="AI1466" s="55"/>
      <c r="AJ1466" s="55"/>
    </row>
    <row r="1467">
      <c r="A1467" s="81" t="s">
        <v>2999</v>
      </c>
      <c r="B1467" s="83" t="s">
        <v>2719</v>
      </c>
      <c r="C1467" s="84" t="s">
        <v>3000</v>
      </c>
      <c r="D1467" s="21" t="s">
        <v>37</v>
      </c>
      <c r="E1467" s="105" t="s">
        <v>2828</v>
      </c>
      <c r="F1467" s="86" t="s">
        <v>2827</v>
      </c>
      <c r="G1467" s="270" t="str">
        <f t="shared" si="77"/>
        <v>14.061619</v>
      </c>
      <c r="H1467" s="270" t="str">
        <f t="shared" si="79"/>
        <v>46.914966</v>
      </c>
      <c r="I1467" s="81">
        <v>3.0</v>
      </c>
      <c r="J1467" s="81">
        <v>13.0</v>
      </c>
      <c r="K1467" s="81">
        <v>0.0</v>
      </c>
      <c r="L1467" s="81">
        <v>0.0</v>
      </c>
      <c r="M1467" s="81">
        <v>0.0</v>
      </c>
      <c r="N1467" s="81">
        <v>0.0</v>
      </c>
      <c r="O1467" s="81">
        <v>7.0</v>
      </c>
      <c r="P1467" s="128" t="s">
        <v>6113</v>
      </c>
      <c r="Q1467" s="55"/>
      <c r="R1467" s="55"/>
      <c r="S1467" s="55"/>
      <c r="T1467" s="55"/>
      <c r="U1467" s="55"/>
      <c r="V1467" s="55"/>
      <c r="W1467" s="55"/>
      <c r="X1467" s="55"/>
      <c r="Y1467" s="55"/>
      <c r="Z1467" s="55"/>
      <c r="AA1467" s="55"/>
      <c r="AB1467" s="55"/>
      <c r="AC1467" s="55"/>
      <c r="AD1467" s="55"/>
      <c r="AE1467" s="55"/>
      <c r="AF1467" s="55"/>
      <c r="AG1467" s="55"/>
      <c r="AH1467" s="55"/>
      <c r="AI1467" s="55"/>
      <c r="AJ1467" s="55"/>
    </row>
    <row r="1468">
      <c r="A1468" s="81" t="s">
        <v>3001</v>
      </c>
      <c r="B1468" s="83" t="s">
        <v>2719</v>
      </c>
      <c r="C1468" s="84" t="s">
        <v>3002</v>
      </c>
      <c r="D1468" s="21" t="s">
        <v>37</v>
      </c>
      <c r="E1468" s="105" t="s">
        <v>2828</v>
      </c>
      <c r="F1468" s="86" t="s">
        <v>2827</v>
      </c>
      <c r="G1468" s="270" t="str">
        <f t="shared" si="77"/>
        <v>14.061619</v>
      </c>
      <c r="H1468" s="270" t="str">
        <f t="shared" si="79"/>
        <v>46.914966</v>
      </c>
      <c r="I1468" s="81">
        <v>5.0</v>
      </c>
      <c r="J1468" s="81">
        <v>5.0</v>
      </c>
      <c r="K1468" s="81">
        <v>0.0</v>
      </c>
      <c r="L1468" s="81">
        <v>0.0</v>
      </c>
      <c r="M1468" s="81">
        <v>0.0</v>
      </c>
      <c r="N1468" s="81">
        <v>0.0</v>
      </c>
      <c r="O1468" s="81">
        <v>0.0</v>
      </c>
      <c r="P1468" s="128" t="s">
        <v>6113</v>
      </c>
      <c r="Q1468" s="55"/>
      <c r="R1468" s="55"/>
      <c r="S1468" s="55"/>
      <c r="T1468" s="55"/>
      <c r="U1468" s="55"/>
      <c r="V1468" s="55"/>
      <c r="W1468" s="55"/>
      <c r="X1468" s="55"/>
      <c r="Y1468" s="55"/>
      <c r="Z1468" s="55"/>
      <c r="AA1468" s="55"/>
      <c r="AB1468" s="55"/>
      <c r="AC1468" s="55"/>
      <c r="AD1468" s="55"/>
      <c r="AE1468" s="55"/>
      <c r="AF1468" s="55"/>
      <c r="AG1468" s="55"/>
      <c r="AH1468" s="55"/>
      <c r="AI1468" s="55"/>
      <c r="AJ1468" s="55"/>
    </row>
    <row r="1469">
      <c r="A1469" s="81" t="s">
        <v>3003</v>
      </c>
      <c r="B1469" s="83" t="s">
        <v>2719</v>
      </c>
      <c r="C1469" s="84" t="s">
        <v>3004</v>
      </c>
      <c r="D1469" s="21" t="s">
        <v>37</v>
      </c>
      <c r="E1469" s="105" t="s">
        <v>3006</v>
      </c>
      <c r="F1469" s="86" t="s">
        <v>2766</v>
      </c>
      <c r="G1469" s="270" t="str">
        <f t="shared" si="77"/>
        <v>15.840860</v>
      </c>
      <c r="H1469" s="270" t="str">
        <f t="shared" si="79"/>
        <v>48.483723</v>
      </c>
      <c r="I1469" s="81">
        <v>3.0</v>
      </c>
      <c r="J1469" s="81">
        <v>5.0</v>
      </c>
      <c r="K1469" s="81">
        <v>0.0</v>
      </c>
      <c r="L1469" s="81">
        <v>0.0</v>
      </c>
      <c r="M1469" s="81">
        <v>0.0</v>
      </c>
      <c r="N1469" s="81">
        <v>0.0</v>
      </c>
      <c r="O1469" s="81">
        <v>2.0</v>
      </c>
      <c r="P1469" s="128" t="s">
        <v>6113</v>
      </c>
      <c r="Q1469" s="55"/>
      <c r="R1469" s="55"/>
      <c r="S1469" s="55"/>
      <c r="T1469" s="55"/>
      <c r="U1469" s="55"/>
      <c r="V1469" s="55"/>
      <c r="W1469" s="55"/>
      <c r="X1469" s="55"/>
      <c r="Y1469" s="55"/>
      <c r="Z1469" s="55"/>
      <c r="AA1469" s="55"/>
      <c r="AB1469" s="55"/>
      <c r="AC1469" s="55"/>
      <c r="AD1469" s="55"/>
      <c r="AE1469" s="55"/>
      <c r="AF1469" s="55"/>
      <c r="AG1469" s="55"/>
      <c r="AH1469" s="55"/>
      <c r="AI1469" s="55"/>
      <c r="AJ1469" s="55"/>
    </row>
    <row r="1470">
      <c r="A1470" s="81" t="s">
        <v>3007</v>
      </c>
      <c r="B1470" s="83" t="s">
        <v>2719</v>
      </c>
      <c r="C1470" s="84" t="s">
        <v>3008</v>
      </c>
      <c r="D1470" s="21" t="s">
        <v>37</v>
      </c>
      <c r="E1470" s="105" t="s">
        <v>3011</v>
      </c>
      <c r="F1470" s="86" t="s">
        <v>3010</v>
      </c>
      <c r="G1470" s="270" t="str">
        <f t="shared" si="77"/>
        <v>14.411870</v>
      </c>
      <c r="H1470" s="270" t="str">
        <f t="shared" si="79"/>
        <v>44.836513</v>
      </c>
      <c r="I1470" s="81">
        <v>7.0</v>
      </c>
      <c r="J1470" s="81">
        <v>7.0</v>
      </c>
      <c r="K1470" s="81">
        <v>0.0</v>
      </c>
      <c r="L1470" s="81">
        <v>0.0</v>
      </c>
      <c r="M1470" s="81">
        <v>0.0</v>
      </c>
      <c r="N1470" s="81">
        <v>0.0</v>
      </c>
      <c r="O1470" s="81">
        <v>0.0</v>
      </c>
      <c r="P1470" s="128" t="s">
        <v>6113</v>
      </c>
      <c r="Q1470" s="55"/>
      <c r="R1470" s="55"/>
      <c r="S1470" s="55"/>
      <c r="T1470" s="55"/>
      <c r="U1470" s="55"/>
      <c r="V1470" s="55"/>
      <c r="W1470" s="55"/>
      <c r="X1470" s="55"/>
      <c r="Y1470" s="55"/>
      <c r="Z1470" s="55"/>
      <c r="AA1470" s="55"/>
      <c r="AB1470" s="55"/>
      <c r="AC1470" s="55"/>
      <c r="AD1470" s="55"/>
      <c r="AE1470" s="55"/>
      <c r="AF1470" s="55"/>
      <c r="AG1470" s="55"/>
      <c r="AH1470" s="55"/>
      <c r="AI1470" s="55"/>
      <c r="AJ1470" s="55"/>
    </row>
    <row r="1471">
      <c r="A1471" s="81" t="s">
        <v>3012</v>
      </c>
      <c r="B1471" s="83" t="s">
        <v>2719</v>
      </c>
      <c r="C1471" s="84" t="s">
        <v>3013</v>
      </c>
      <c r="D1471" s="21" t="s">
        <v>37</v>
      </c>
      <c r="E1471" s="105" t="s">
        <v>3006</v>
      </c>
      <c r="F1471" s="86" t="s">
        <v>2766</v>
      </c>
      <c r="G1471" s="270" t="str">
        <f t="shared" si="77"/>
        <v>15.840860</v>
      </c>
      <c r="H1471" s="270" t="str">
        <f t="shared" si="79"/>
        <v>48.483723</v>
      </c>
      <c r="I1471" s="81">
        <v>2.0</v>
      </c>
      <c r="J1471" s="81">
        <v>3.0</v>
      </c>
      <c r="K1471" s="81">
        <v>0.0</v>
      </c>
      <c r="L1471" s="81">
        <v>0.0</v>
      </c>
      <c r="M1471" s="81">
        <v>0.0</v>
      </c>
      <c r="N1471" s="81">
        <v>0.0</v>
      </c>
      <c r="O1471" s="81">
        <v>2.0</v>
      </c>
      <c r="P1471" s="128" t="s">
        <v>6113</v>
      </c>
      <c r="Q1471" s="55"/>
      <c r="R1471" s="55"/>
      <c r="S1471" s="55"/>
      <c r="T1471" s="55"/>
      <c r="U1471" s="55"/>
      <c r="V1471" s="55"/>
      <c r="W1471" s="55"/>
      <c r="X1471" s="55"/>
      <c r="Y1471" s="55"/>
      <c r="Z1471" s="55"/>
      <c r="AA1471" s="55"/>
      <c r="AB1471" s="55"/>
      <c r="AC1471" s="55"/>
      <c r="AD1471" s="55"/>
      <c r="AE1471" s="55"/>
      <c r="AF1471" s="55"/>
      <c r="AG1471" s="55"/>
      <c r="AH1471" s="55"/>
      <c r="AI1471" s="55"/>
      <c r="AJ1471" s="55"/>
    </row>
    <row r="1472">
      <c r="A1472" s="81" t="s">
        <v>3014</v>
      </c>
      <c r="B1472" s="83" t="s">
        <v>2719</v>
      </c>
      <c r="C1472" s="84" t="s">
        <v>3015</v>
      </c>
      <c r="D1472" s="21" t="s">
        <v>37</v>
      </c>
      <c r="E1472" s="105" t="s">
        <v>3018</v>
      </c>
      <c r="F1472" s="86" t="s">
        <v>3017</v>
      </c>
      <c r="G1472" s="270" t="str">
        <f t="shared" si="77"/>
        <v>16.930413</v>
      </c>
      <c r="H1472" s="270" t="str">
        <f t="shared" si="79"/>
        <v>49.365314</v>
      </c>
      <c r="I1472" s="81">
        <v>2.0</v>
      </c>
      <c r="J1472" s="81">
        <v>3.0</v>
      </c>
      <c r="K1472" s="81">
        <v>0.0</v>
      </c>
      <c r="L1472" s="81">
        <v>0.0</v>
      </c>
      <c r="M1472" s="81">
        <v>0.0</v>
      </c>
      <c r="N1472" s="81">
        <v>0.0</v>
      </c>
      <c r="O1472" s="81">
        <v>0.0</v>
      </c>
      <c r="P1472" s="128" t="s">
        <v>6113</v>
      </c>
      <c r="Q1472" s="55"/>
      <c r="R1472" s="55"/>
      <c r="S1472" s="55"/>
      <c r="T1472" s="55"/>
      <c r="U1472" s="55"/>
      <c r="V1472" s="55"/>
      <c r="W1472" s="55"/>
      <c r="X1472" s="55"/>
      <c r="Y1472" s="55"/>
      <c r="Z1472" s="55"/>
      <c r="AA1472" s="55"/>
      <c r="AB1472" s="55"/>
      <c r="AC1472" s="55"/>
      <c r="AD1472" s="55"/>
      <c r="AE1472" s="55"/>
      <c r="AF1472" s="55"/>
      <c r="AG1472" s="55"/>
      <c r="AH1472" s="55"/>
      <c r="AI1472" s="55"/>
      <c r="AJ1472" s="55"/>
    </row>
    <row r="1473">
      <c r="A1473" s="81" t="s">
        <v>3019</v>
      </c>
      <c r="B1473" s="83" t="s">
        <v>2719</v>
      </c>
      <c r="C1473" s="84" t="s">
        <v>3020</v>
      </c>
      <c r="D1473" s="21" t="s">
        <v>37</v>
      </c>
      <c r="E1473" s="105" t="s">
        <v>3006</v>
      </c>
      <c r="F1473" s="86" t="s">
        <v>2766</v>
      </c>
      <c r="G1473" s="270" t="str">
        <f t="shared" si="77"/>
        <v>15.840860</v>
      </c>
      <c r="H1473" s="270" t="str">
        <f t="shared" si="79"/>
        <v>48.483723</v>
      </c>
      <c r="I1473" s="81">
        <v>5.0</v>
      </c>
      <c r="J1473" s="81">
        <v>5.0</v>
      </c>
      <c r="K1473" s="81">
        <v>2.0</v>
      </c>
      <c r="L1473" s="81">
        <v>2.0</v>
      </c>
      <c r="M1473" s="81">
        <v>0.0</v>
      </c>
      <c r="N1473" s="81">
        <v>0.0</v>
      </c>
      <c r="O1473" s="81">
        <v>0.0</v>
      </c>
      <c r="P1473" s="128" t="s">
        <v>6113</v>
      </c>
      <c r="Q1473" s="55"/>
      <c r="R1473" s="55"/>
      <c r="S1473" s="55"/>
      <c r="T1473" s="55"/>
      <c r="U1473" s="55"/>
      <c r="V1473" s="55"/>
      <c r="W1473" s="55"/>
      <c r="X1473" s="55"/>
      <c r="Y1473" s="55"/>
      <c r="Z1473" s="55"/>
      <c r="AA1473" s="55"/>
      <c r="AB1473" s="55"/>
      <c r="AC1473" s="55"/>
      <c r="AD1473" s="55"/>
      <c r="AE1473" s="55"/>
      <c r="AF1473" s="55"/>
      <c r="AG1473" s="55"/>
      <c r="AH1473" s="55"/>
      <c r="AI1473" s="55"/>
      <c r="AJ1473" s="55"/>
    </row>
    <row r="1474">
      <c r="A1474" s="81" t="s">
        <v>3021</v>
      </c>
      <c r="B1474" s="83" t="s">
        <v>2719</v>
      </c>
      <c r="C1474" s="84" t="s">
        <v>3022</v>
      </c>
      <c r="D1474" s="21" t="s">
        <v>37</v>
      </c>
      <c r="E1474" s="105" t="s">
        <v>3025</v>
      </c>
      <c r="F1474" s="86" t="s">
        <v>3024</v>
      </c>
      <c r="G1474" s="270" t="str">
        <f t="shared" si="77"/>
        <v>15.5110948</v>
      </c>
      <c r="H1474" s="270" t="str">
        <f t="shared" si="79"/>
        <v>45.9153573</v>
      </c>
      <c r="I1474" s="81">
        <v>8.0</v>
      </c>
      <c r="J1474" s="81">
        <v>8.0</v>
      </c>
      <c r="K1474" s="81">
        <v>0.0</v>
      </c>
      <c r="L1474" s="81">
        <v>0.0</v>
      </c>
      <c r="M1474" s="81">
        <v>0.0</v>
      </c>
      <c r="N1474" s="81">
        <v>0.0</v>
      </c>
      <c r="O1474" s="81">
        <v>0.0</v>
      </c>
      <c r="P1474" s="128" t="s">
        <v>6113</v>
      </c>
      <c r="Q1474" s="55"/>
      <c r="R1474" s="55"/>
      <c r="S1474" s="55"/>
      <c r="T1474" s="55"/>
      <c r="U1474" s="55"/>
      <c r="V1474" s="55"/>
      <c r="W1474" s="55"/>
      <c r="X1474" s="55"/>
      <c r="Y1474" s="55"/>
      <c r="Z1474" s="55"/>
      <c r="AA1474" s="55"/>
      <c r="AB1474" s="55"/>
      <c r="AC1474" s="55"/>
      <c r="AD1474" s="55"/>
      <c r="AE1474" s="55"/>
      <c r="AF1474" s="55"/>
      <c r="AG1474" s="55"/>
      <c r="AH1474" s="55"/>
      <c r="AI1474" s="55"/>
      <c r="AJ1474" s="55"/>
    </row>
    <row r="1475">
      <c r="A1475" s="81" t="s">
        <v>3026</v>
      </c>
      <c r="B1475" s="83" t="s">
        <v>2719</v>
      </c>
      <c r="C1475" s="84" t="s">
        <v>3027</v>
      </c>
      <c r="D1475" s="21" t="s">
        <v>37</v>
      </c>
      <c r="E1475" s="105" t="s">
        <v>3011</v>
      </c>
      <c r="F1475" s="86" t="s">
        <v>3010</v>
      </c>
      <c r="G1475" s="270" t="str">
        <f t="shared" si="77"/>
        <v>14.411870</v>
      </c>
      <c r="H1475" s="270" t="str">
        <f t="shared" si="79"/>
        <v>44.836513</v>
      </c>
      <c r="I1475" s="81">
        <v>12.0</v>
      </c>
      <c r="J1475" s="81">
        <v>12.0</v>
      </c>
      <c r="K1475" s="81">
        <v>12.0</v>
      </c>
      <c r="L1475" s="81">
        <v>12.0</v>
      </c>
      <c r="M1475" s="81">
        <v>3.0</v>
      </c>
      <c r="N1475" s="81">
        <v>3.0</v>
      </c>
      <c r="O1475" s="81">
        <v>4.0</v>
      </c>
      <c r="P1475" s="128" t="s">
        <v>6113</v>
      </c>
      <c r="Q1475" s="55"/>
      <c r="R1475" s="55"/>
      <c r="S1475" s="55"/>
      <c r="T1475" s="55"/>
      <c r="U1475" s="55"/>
      <c r="V1475" s="55"/>
      <c r="W1475" s="55"/>
      <c r="X1475" s="55"/>
      <c r="Y1475" s="55"/>
      <c r="Z1475" s="55"/>
      <c r="AA1475" s="55"/>
      <c r="AB1475" s="55"/>
      <c r="AC1475" s="55"/>
      <c r="AD1475" s="55"/>
      <c r="AE1475" s="55"/>
      <c r="AF1475" s="55"/>
      <c r="AG1475" s="55"/>
      <c r="AH1475" s="55"/>
      <c r="AI1475" s="55"/>
      <c r="AJ1475" s="55"/>
    </row>
    <row r="1476">
      <c r="A1476" s="81" t="s">
        <v>3029</v>
      </c>
      <c r="B1476" s="83" t="s">
        <v>2719</v>
      </c>
      <c r="C1476" s="84" t="s">
        <v>3030</v>
      </c>
      <c r="D1476" s="21" t="s">
        <v>37</v>
      </c>
      <c r="E1476" s="86" t="s">
        <v>3031</v>
      </c>
      <c r="F1476" s="86" t="s">
        <v>3032</v>
      </c>
      <c r="G1476" s="270" t="str">
        <f t="shared" si="77"/>
        <v>16.0000181</v>
      </c>
      <c r="H1476" s="270" t="str">
        <f t="shared" si="79"/>
        <v>47.7079339</v>
      </c>
      <c r="I1476" s="81">
        <v>4.0</v>
      </c>
      <c r="J1476" s="81">
        <v>6.0</v>
      </c>
      <c r="K1476" s="81">
        <v>1.0</v>
      </c>
      <c r="L1476" s="81">
        <v>4.0</v>
      </c>
      <c r="M1476" s="81">
        <v>0.0</v>
      </c>
      <c r="N1476" s="81">
        <v>0.0</v>
      </c>
      <c r="O1476" s="81">
        <v>3.0</v>
      </c>
      <c r="P1476" s="128" t="s">
        <v>6113</v>
      </c>
      <c r="Q1476" s="55"/>
      <c r="R1476" s="55"/>
      <c r="S1476" s="55"/>
      <c r="T1476" s="55"/>
      <c r="U1476" s="55"/>
      <c r="V1476" s="55"/>
      <c r="W1476" s="55"/>
      <c r="X1476" s="55"/>
      <c r="Y1476" s="55"/>
      <c r="Z1476" s="55"/>
      <c r="AA1476" s="55"/>
      <c r="AB1476" s="55"/>
      <c r="AC1476" s="55"/>
      <c r="AD1476" s="55"/>
      <c r="AE1476" s="55"/>
      <c r="AF1476" s="55"/>
      <c r="AG1476" s="55"/>
      <c r="AH1476" s="55"/>
      <c r="AI1476" s="55"/>
      <c r="AJ1476" s="55"/>
    </row>
    <row r="1477">
      <c r="A1477" s="81" t="s">
        <v>3033</v>
      </c>
      <c r="B1477" s="83" t="s">
        <v>2719</v>
      </c>
      <c r="C1477" s="84" t="s">
        <v>3034</v>
      </c>
      <c r="D1477" s="21" t="s">
        <v>37</v>
      </c>
      <c r="E1477" s="86" t="s">
        <v>3031</v>
      </c>
      <c r="F1477" s="86" t="s">
        <v>3032</v>
      </c>
      <c r="G1477" s="270" t="str">
        <f t="shared" si="77"/>
        <v>16.0000181</v>
      </c>
      <c r="H1477" s="270" t="str">
        <f t="shared" si="79"/>
        <v>47.7079339</v>
      </c>
      <c r="I1477" s="81">
        <v>6.0</v>
      </c>
      <c r="J1477" s="81">
        <v>15.0</v>
      </c>
      <c r="K1477" s="81">
        <v>0.0</v>
      </c>
      <c r="L1477" s="81">
        <v>0.0</v>
      </c>
      <c r="M1477" s="81">
        <v>0.0</v>
      </c>
      <c r="N1477" s="81">
        <v>0.0</v>
      </c>
      <c r="O1477" s="81">
        <v>3.0</v>
      </c>
      <c r="P1477" s="128" t="s">
        <v>6113</v>
      </c>
      <c r="Q1477" s="55"/>
      <c r="R1477" s="55"/>
      <c r="S1477" s="55"/>
      <c r="T1477" s="55"/>
      <c r="U1477" s="55"/>
      <c r="V1477" s="55"/>
      <c r="W1477" s="55"/>
      <c r="X1477" s="55"/>
      <c r="Y1477" s="55"/>
      <c r="Z1477" s="55"/>
      <c r="AA1477" s="55"/>
      <c r="AB1477" s="55"/>
      <c r="AC1477" s="55"/>
      <c r="AD1477" s="55"/>
      <c r="AE1477" s="55"/>
      <c r="AF1477" s="55"/>
      <c r="AG1477" s="55"/>
      <c r="AH1477" s="55"/>
      <c r="AI1477" s="55"/>
      <c r="AJ1477" s="55"/>
    </row>
    <row r="1478">
      <c r="A1478" s="81" t="s">
        <v>3035</v>
      </c>
      <c r="B1478" s="83" t="s">
        <v>2719</v>
      </c>
      <c r="C1478" s="84" t="s">
        <v>3036</v>
      </c>
      <c r="D1478" s="21" t="s">
        <v>37</v>
      </c>
      <c r="E1478" s="105" t="s">
        <v>2828</v>
      </c>
      <c r="F1478" s="86" t="s">
        <v>2827</v>
      </c>
      <c r="G1478" s="270" t="str">
        <f t="shared" si="77"/>
        <v>14.061619</v>
      </c>
      <c r="H1478" s="270" t="str">
        <f t="shared" si="79"/>
        <v>46.914966</v>
      </c>
      <c r="I1478" s="81">
        <v>2.0</v>
      </c>
      <c r="J1478" s="81">
        <v>4.0</v>
      </c>
      <c r="K1478" s="81">
        <v>0.0</v>
      </c>
      <c r="L1478" s="81">
        <v>0.0</v>
      </c>
      <c r="M1478" s="81">
        <v>0.0</v>
      </c>
      <c r="N1478" s="81">
        <v>0.0</v>
      </c>
      <c r="O1478" s="81">
        <v>3.0</v>
      </c>
      <c r="P1478" s="128" t="s">
        <v>6113</v>
      </c>
      <c r="Q1478" s="55"/>
      <c r="R1478" s="55"/>
      <c r="S1478" s="55"/>
      <c r="T1478" s="55"/>
      <c r="U1478" s="55"/>
      <c r="V1478" s="55"/>
      <c r="W1478" s="55"/>
      <c r="X1478" s="55"/>
      <c r="Y1478" s="55"/>
      <c r="Z1478" s="55"/>
      <c r="AA1478" s="55"/>
      <c r="AB1478" s="55"/>
      <c r="AC1478" s="55"/>
      <c r="AD1478" s="55"/>
      <c r="AE1478" s="55"/>
      <c r="AF1478" s="55"/>
      <c r="AG1478" s="55"/>
      <c r="AH1478" s="55"/>
      <c r="AI1478" s="55"/>
      <c r="AJ1478" s="55"/>
    </row>
    <row r="1479">
      <c r="A1479" s="81" t="s">
        <v>3037</v>
      </c>
      <c r="B1479" s="83" t="s">
        <v>2719</v>
      </c>
      <c r="C1479" s="84" t="s">
        <v>3038</v>
      </c>
      <c r="D1479" s="21" t="s">
        <v>37</v>
      </c>
      <c r="E1479" s="105" t="s">
        <v>3040</v>
      </c>
      <c r="F1479" s="86" t="s">
        <v>2743</v>
      </c>
      <c r="G1479" s="270" t="str">
        <f t="shared" si="77"/>
        <v>14.754630</v>
      </c>
      <c r="H1479" s="270" t="str">
        <f t="shared" si="79"/>
        <v>46.516261</v>
      </c>
      <c r="I1479" s="81">
        <v>3.0</v>
      </c>
      <c r="J1479" s="81">
        <v>6.0</v>
      </c>
      <c r="K1479" s="81">
        <v>0.0</v>
      </c>
      <c r="L1479" s="81">
        <v>0.0</v>
      </c>
      <c r="M1479" s="81">
        <v>0.0</v>
      </c>
      <c r="N1479" s="81">
        <v>0.0</v>
      </c>
      <c r="O1479" s="81">
        <v>2.0</v>
      </c>
      <c r="P1479" s="128" t="s">
        <v>6113</v>
      </c>
      <c r="Q1479" s="55"/>
      <c r="R1479" s="55"/>
      <c r="S1479" s="55"/>
      <c r="T1479" s="55"/>
      <c r="U1479" s="55"/>
      <c r="V1479" s="55"/>
      <c r="W1479" s="55"/>
      <c r="X1479" s="55"/>
      <c r="Y1479" s="55"/>
      <c r="Z1479" s="55"/>
      <c r="AA1479" s="55"/>
      <c r="AB1479" s="55"/>
      <c r="AC1479" s="55"/>
      <c r="AD1479" s="55"/>
      <c r="AE1479" s="55"/>
      <c r="AF1479" s="55"/>
      <c r="AG1479" s="55"/>
      <c r="AH1479" s="55"/>
      <c r="AI1479" s="55"/>
      <c r="AJ1479" s="55"/>
    </row>
    <row r="1480">
      <c r="A1480" s="81" t="s">
        <v>3041</v>
      </c>
      <c r="B1480" s="83" t="s">
        <v>2719</v>
      </c>
      <c r="C1480" s="84" t="s">
        <v>3042</v>
      </c>
      <c r="D1480" s="21" t="s">
        <v>37</v>
      </c>
      <c r="E1480" s="105" t="s">
        <v>2793</v>
      </c>
      <c r="F1480" s="86" t="s">
        <v>2792</v>
      </c>
      <c r="G1480" s="270" t="str">
        <f t="shared" si="77"/>
        <v>13.216737</v>
      </c>
      <c r="H1480" s="270" t="str">
        <f t="shared" si="79"/>
        <v>45.306426</v>
      </c>
      <c r="I1480" s="81">
        <v>7.0</v>
      </c>
      <c r="J1480" s="81">
        <v>9.0</v>
      </c>
      <c r="K1480" s="81">
        <v>0.0</v>
      </c>
      <c r="L1480" s="81">
        <v>0.0</v>
      </c>
      <c r="M1480" s="81">
        <v>0.0</v>
      </c>
      <c r="N1480" s="81">
        <v>0.0</v>
      </c>
      <c r="O1480" s="81">
        <v>0.0</v>
      </c>
      <c r="P1480" s="128" t="s">
        <v>6113</v>
      </c>
      <c r="Q1480" s="55"/>
      <c r="R1480" s="55"/>
      <c r="S1480" s="55"/>
      <c r="T1480" s="55"/>
      <c r="U1480" s="55"/>
      <c r="V1480" s="55"/>
      <c r="W1480" s="55"/>
      <c r="X1480" s="55"/>
      <c r="Y1480" s="55"/>
      <c r="Z1480" s="55"/>
      <c r="AA1480" s="55"/>
      <c r="AB1480" s="55"/>
      <c r="AC1480" s="55"/>
      <c r="AD1480" s="55"/>
      <c r="AE1480" s="55"/>
      <c r="AF1480" s="55"/>
      <c r="AG1480" s="55"/>
      <c r="AH1480" s="55"/>
      <c r="AI1480" s="55"/>
      <c r="AJ1480" s="55"/>
    </row>
    <row r="1481">
      <c r="A1481" s="81" t="s">
        <v>3043</v>
      </c>
      <c r="B1481" s="83" t="s">
        <v>2719</v>
      </c>
      <c r="C1481" s="84" t="s">
        <v>3044</v>
      </c>
      <c r="D1481" s="21" t="s">
        <v>37</v>
      </c>
      <c r="E1481" s="105" t="s">
        <v>3046</v>
      </c>
      <c r="F1481" s="86" t="s">
        <v>2722</v>
      </c>
      <c r="G1481" s="270" t="str">
        <f t="shared" si="77"/>
        <v>15.470031</v>
      </c>
      <c r="H1481" s="270" t="str">
        <f t="shared" si="79"/>
        <v>45.322857</v>
      </c>
      <c r="I1481" s="81">
        <v>4.0</v>
      </c>
      <c r="J1481" s="81">
        <v>4.0</v>
      </c>
      <c r="K1481" s="81">
        <v>0.0</v>
      </c>
      <c r="L1481" s="81">
        <v>0.0</v>
      </c>
      <c r="M1481" s="81">
        <v>0.0</v>
      </c>
      <c r="N1481" s="81">
        <v>0.0</v>
      </c>
      <c r="O1481" s="81">
        <v>0.0</v>
      </c>
      <c r="P1481" s="128" t="s">
        <v>6113</v>
      </c>
      <c r="Q1481" s="55"/>
      <c r="R1481" s="55"/>
      <c r="S1481" s="55"/>
      <c r="T1481" s="55"/>
      <c r="U1481" s="55"/>
      <c r="V1481" s="55"/>
      <c r="W1481" s="55"/>
      <c r="X1481" s="55"/>
      <c r="Y1481" s="55"/>
      <c r="Z1481" s="55"/>
      <c r="AA1481" s="55"/>
      <c r="AB1481" s="55"/>
      <c r="AC1481" s="55"/>
      <c r="AD1481" s="55"/>
      <c r="AE1481" s="55"/>
      <c r="AF1481" s="55"/>
      <c r="AG1481" s="55"/>
      <c r="AH1481" s="55"/>
      <c r="AI1481" s="55"/>
      <c r="AJ1481" s="55"/>
    </row>
    <row r="1482">
      <c r="A1482" s="81" t="s">
        <v>3047</v>
      </c>
      <c r="B1482" s="83" t="s">
        <v>2719</v>
      </c>
      <c r="C1482" s="84" t="s">
        <v>3048</v>
      </c>
      <c r="D1482" s="21" t="s">
        <v>37</v>
      </c>
      <c r="E1482" s="105" t="s">
        <v>3051</v>
      </c>
      <c r="F1482" s="86" t="s">
        <v>3050</v>
      </c>
      <c r="G1482" s="270" t="str">
        <f t="shared" si="77"/>
        <v>16.847652</v>
      </c>
      <c r="H1482" s="270" t="str">
        <f t="shared" si="79"/>
        <v>43.943678</v>
      </c>
      <c r="I1482" s="81">
        <v>4.0</v>
      </c>
      <c r="J1482" s="81">
        <v>4.0</v>
      </c>
      <c r="K1482" s="81">
        <v>0.0</v>
      </c>
      <c r="L1482" s="81">
        <v>0.0</v>
      </c>
      <c r="M1482" s="81">
        <v>0.0</v>
      </c>
      <c r="N1482" s="81">
        <v>0.0</v>
      </c>
      <c r="O1482" s="81">
        <v>1.0</v>
      </c>
      <c r="P1482" s="128" t="s">
        <v>6113</v>
      </c>
      <c r="Q1482" s="55"/>
      <c r="R1482" s="55"/>
      <c r="S1482" s="55"/>
      <c r="T1482" s="55"/>
      <c r="U1482" s="55"/>
      <c r="V1482" s="55"/>
      <c r="W1482" s="55"/>
      <c r="X1482" s="55"/>
      <c r="Y1482" s="55"/>
      <c r="Z1482" s="55"/>
      <c r="AA1482" s="55"/>
      <c r="AB1482" s="55"/>
      <c r="AC1482" s="55"/>
      <c r="AD1482" s="55"/>
      <c r="AE1482" s="55"/>
      <c r="AF1482" s="55"/>
      <c r="AG1482" s="55"/>
      <c r="AH1482" s="55"/>
      <c r="AI1482" s="55"/>
      <c r="AJ1482" s="55"/>
    </row>
    <row r="1483">
      <c r="A1483" s="81" t="s">
        <v>3052</v>
      </c>
      <c r="B1483" s="83" t="s">
        <v>2719</v>
      </c>
      <c r="C1483" s="84" t="s">
        <v>3053</v>
      </c>
      <c r="D1483" s="21" t="s">
        <v>37</v>
      </c>
      <c r="E1483" s="105" t="s">
        <v>3056</v>
      </c>
      <c r="F1483" s="86" t="s">
        <v>3055</v>
      </c>
      <c r="G1483" s="270" t="str">
        <f t="shared" si="77"/>
        <v>14.521675</v>
      </c>
      <c r="H1483" s="270" t="str">
        <f t="shared" si="79"/>
        <v>43.324637</v>
      </c>
      <c r="I1483" s="81">
        <v>2.0</v>
      </c>
      <c r="J1483" s="81">
        <v>2.0</v>
      </c>
      <c r="K1483" s="81">
        <v>0.0</v>
      </c>
      <c r="L1483" s="81">
        <v>0.0</v>
      </c>
      <c r="M1483" s="81">
        <v>0.0</v>
      </c>
      <c r="N1483" s="81">
        <v>0.0</v>
      </c>
      <c r="O1483" s="81">
        <v>2.0</v>
      </c>
      <c r="P1483" s="128" t="s">
        <v>6113</v>
      </c>
      <c r="Q1483" s="55"/>
      <c r="R1483" s="55"/>
      <c r="S1483" s="55"/>
      <c r="T1483" s="55"/>
      <c r="U1483" s="55"/>
      <c r="V1483" s="55"/>
      <c r="W1483" s="55"/>
      <c r="X1483" s="55"/>
      <c r="Y1483" s="55"/>
      <c r="Z1483" s="55"/>
      <c r="AA1483" s="55"/>
      <c r="AB1483" s="55"/>
      <c r="AC1483" s="55"/>
      <c r="AD1483" s="55"/>
      <c r="AE1483" s="55"/>
      <c r="AF1483" s="55"/>
      <c r="AG1483" s="55"/>
      <c r="AH1483" s="55"/>
      <c r="AI1483" s="55"/>
      <c r="AJ1483" s="55"/>
    </row>
    <row r="1484">
      <c r="A1484" s="81" t="s">
        <v>3057</v>
      </c>
      <c r="B1484" s="83" t="s">
        <v>2719</v>
      </c>
      <c r="C1484" s="84" t="s">
        <v>3058</v>
      </c>
      <c r="D1484" s="21" t="s">
        <v>37</v>
      </c>
      <c r="E1484" s="105" t="s">
        <v>2966</v>
      </c>
      <c r="F1484" s="86" t="s">
        <v>2866</v>
      </c>
      <c r="G1484" s="270" t="str">
        <f t="shared" si="77"/>
        <v>13.988914</v>
      </c>
      <c r="H1484" s="270" t="str">
        <f t="shared" si="79"/>
        <v>45.577100</v>
      </c>
      <c r="I1484" s="81">
        <v>2.0</v>
      </c>
      <c r="J1484" s="81">
        <v>3.0</v>
      </c>
      <c r="K1484" s="81">
        <v>0.0</v>
      </c>
      <c r="L1484" s="81">
        <v>0.0</v>
      </c>
      <c r="M1484" s="81">
        <v>0.0</v>
      </c>
      <c r="N1484" s="81">
        <v>0.0</v>
      </c>
      <c r="O1484" s="81">
        <v>3.0</v>
      </c>
      <c r="P1484" s="128" t="s">
        <v>6113</v>
      </c>
      <c r="Q1484" s="55"/>
      <c r="R1484" s="55"/>
      <c r="S1484" s="55"/>
      <c r="T1484" s="55"/>
      <c r="U1484" s="55"/>
      <c r="V1484" s="55"/>
      <c r="W1484" s="55"/>
      <c r="X1484" s="55"/>
      <c r="Y1484" s="55"/>
      <c r="Z1484" s="55"/>
      <c r="AA1484" s="55"/>
      <c r="AB1484" s="55"/>
      <c r="AC1484" s="55"/>
      <c r="AD1484" s="55"/>
      <c r="AE1484" s="55"/>
      <c r="AF1484" s="55"/>
      <c r="AG1484" s="55"/>
      <c r="AH1484" s="55"/>
      <c r="AI1484" s="55"/>
      <c r="AJ1484" s="55"/>
    </row>
    <row r="1485">
      <c r="A1485" s="81" t="s">
        <v>3059</v>
      </c>
      <c r="B1485" s="83" t="s">
        <v>2719</v>
      </c>
      <c r="C1485" s="84" t="s">
        <v>3058</v>
      </c>
      <c r="D1485" s="21" t="s">
        <v>37</v>
      </c>
      <c r="E1485" s="105" t="s">
        <v>3061</v>
      </c>
      <c r="F1485" s="86" t="s">
        <v>3017</v>
      </c>
      <c r="G1485" s="270" t="str">
        <f t="shared" si="77"/>
        <v>16.930413</v>
      </c>
      <c r="H1485" s="270" t="str">
        <f t="shared" si="79"/>
        <v>49.365314</v>
      </c>
      <c r="I1485" s="81">
        <v>3.0</v>
      </c>
      <c r="J1485" s="81">
        <v>7.0</v>
      </c>
      <c r="K1485" s="81">
        <v>0.0</v>
      </c>
      <c r="L1485" s="81">
        <v>0.0</v>
      </c>
      <c r="M1485" s="81">
        <v>0.0</v>
      </c>
      <c r="N1485" s="81">
        <v>0.0</v>
      </c>
      <c r="O1485" s="81">
        <v>1.0</v>
      </c>
      <c r="P1485" s="128" t="s">
        <v>6113</v>
      </c>
      <c r="Q1485" s="55"/>
      <c r="R1485" s="55"/>
      <c r="S1485" s="55"/>
      <c r="T1485" s="55"/>
      <c r="U1485" s="55"/>
      <c r="V1485" s="55"/>
      <c r="W1485" s="55"/>
      <c r="X1485" s="55"/>
      <c r="Y1485" s="55"/>
      <c r="Z1485" s="55"/>
      <c r="AA1485" s="55"/>
      <c r="AB1485" s="55"/>
      <c r="AC1485" s="55"/>
      <c r="AD1485" s="55"/>
      <c r="AE1485" s="55"/>
      <c r="AF1485" s="55"/>
      <c r="AG1485" s="55"/>
      <c r="AH1485" s="55"/>
      <c r="AI1485" s="55"/>
      <c r="AJ1485" s="55"/>
    </row>
    <row r="1486">
      <c r="A1486" s="81" t="s">
        <v>3062</v>
      </c>
      <c r="B1486" s="83" t="s">
        <v>2719</v>
      </c>
      <c r="C1486" s="84" t="s">
        <v>3063</v>
      </c>
      <c r="D1486" s="21" t="s">
        <v>37</v>
      </c>
      <c r="E1486" s="105" t="s">
        <v>3061</v>
      </c>
      <c r="F1486" s="86" t="s">
        <v>3017</v>
      </c>
      <c r="G1486" s="270" t="str">
        <f t="shared" si="77"/>
        <v>16.930413</v>
      </c>
      <c r="H1486" s="270" t="str">
        <f t="shared" si="79"/>
        <v>49.365314</v>
      </c>
      <c r="I1486" s="81">
        <v>2.0</v>
      </c>
      <c r="J1486" s="81">
        <v>3.0</v>
      </c>
      <c r="K1486" s="81">
        <v>0.0</v>
      </c>
      <c r="L1486" s="81">
        <v>0.0</v>
      </c>
      <c r="M1486" s="81">
        <v>0.0</v>
      </c>
      <c r="N1486" s="81">
        <v>0.0</v>
      </c>
      <c r="O1486" s="81">
        <v>0.0</v>
      </c>
      <c r="P1486" s="128" t="s">
        <v>6113</v>
      </c>
      <c r="Q1486" s="55"/>
      <c r="R1486" s="55"/>
      <c r="S1486" s="55"/>
      <c r="T1486" s="55"/>
      <c r="U1486" s="55"/>
      <c r="V1486" s="55"/>
      <c r="W1486" s="55"/>
      <c r="X1486" s="55"/>
      <c r="Y1486" s="55"/>
      <c r="Z1486" s="55"/>
      <c r="AA1486" s="55"/>
      <c r="AB1486" s="55"/>
      <c r="AC1486" s="55"/>
      <c r="AD1486" s="55"/>
      <c r="AE1486" s="55"/>
      <c r="AF1486" s="55"/>
      <c r="AG1486" s="55"/>
      <c r="AH1486" s="55"/>
      <c r="AI1486" s="55"/>
      <c r="AJ1486" s="55"/>
    </row>
    <row r="1487">
      <c r="A1487" s="81" t="s">
        <v>3064</v>
      </c>
      <c r="B1487" s="83" t="s">
        <v>2719</v>
      </c>
      <c r="C1487" s="84" t="s">
        <v>3065</v>
      </c>
      <c r="D1487" s="21" t="s">
        <v>37</v>
      </c>
      <c r="E1487" s="105" t="s">
        <v>2966</v>
      </c>
      <c r="F1487" s="86" t="s">
        <v>2866</v>
      </c>
      <c r="G1487" s="270" t="str">
        <f t="shared" si="77"/>
        <v>13.988914</v>
      </c>
      <c r="H1487" s="270" t="str">
        <f t="shared" si="79"/>
        <v>45.577100</v>
      </c>
      <c r="I1487" s="81">
        <v>3.0</v>
      </c>
      <c r="J1487" s="81">
        <v>4.0</v>
      </c>
      <c r="K1487" s="81">
        <v>0.0</v>
      </c>
      <c r="L1487" s="81">
        <v>0.0</v>
      </c>
      <c r="M1487" s="81">
        <v>0.0</v>
      </c>
      <c r="N1487" s="81">
        <v>0.0</v>
      </c>
      <c r="O1487" s="81">
        <v>0.0</v>
      </c>
      <c r="P1487" s="128" t="s">
        <v>6113</v>
      </c>
      <c r="Q1487" s="55"/>
      <c r="R1487" s="55"/>
      <c r="S1487" s="55"/>
      <c r="T1487" s="55"/>
      <c r="U1487" s="55"/>
      <c r="V1487" s="55"/>
      <c r="W1487" s="55"/>
      <c r="X1487" s="55"/>
      <c r="Y1487" s="55"/>
      <c r="Z1487" s="55"/>
      <c r="AA1487" s="55"/>
      <c r="AB1487" s="55"/>
      <c r="AC1487" s="55"/>
      <c r="AD1487" s="55"/>
      <c r="AE1487" s="55"/>
      <c r="AF1487" s="55"/>
      <c r="AG1487" s="55"/>
      <c r="AH1487" s="55"/>
      <c r="AI1487" s="55"/>
      <c r="AJ1487" s="55"/>
    </row>
    <row r="1488">
      <c r="A1488" s="81" t="s">
        <v>3066</v>
      </c>
      <c r="B1488" s="83" t="s">
        <v>2719</v>
      </c>
      <c r="C1488" s="84" t="s">
        <v>3067</v>
      </c>
      <c r="D1488" s="21" t="s">
        <v>37</v>
      </c>
      <c r="E1488" s="86" t="s">
        <v>2748</v>
      </c>
      <c r="F1488" s="86" t="s">
        <v>2743</v>
      </c>
      <c r="G1488" s="270" t="str">
        <f t="shared" si="77"/>
        <v>14.754630</v>
      </c>
      <c r="H1488" s="270" t="str">
        <f t="shared" si="79"/>
        <v>46.516261</v>
      </c>
      <c r="I1488" s="81">
        <v>1.0</v>
      </c>
      <c r="J1488" s="81">
        <v>1.0</v>
      </c>
      <c r="K1488" s="81">
        <v>0.0</v>
      </c>
      <c r="L1488" s="81">
        <v>0.0</v>
      </c>
      <c r="M1488" s="81">
        <v>0.0</v>
      </c>
      <c r="N1488" s="81">
        <v>0.0</v>
      </c>
      <c r="O1488" s="81">
        <v>0.0</v>
      </c>
      <c r="P1488" s="128" t="s">
        <v>6113</v>
      </c>
      <c r="Q1488" s="55"/>
      <c r="R1488" s="55"/>
      <c r="S1488" s="55"/>
      <c r="T1488" s="55"/>
      <c r="U1488" s="55"/>
      <c r="V1488" s="55"/>
      <c r="W1488" s="55"/>
      <c r="X1488" s="55"/>
      <c r="Y1488" s="55"/>
      <c r="Z1488" s="55"/>
      <c r="AA1488" s="55"/>
      <c r="AB1488" s="55"/>
      <c r="AC1488" s="55"/>
      <c r="AD1488" s="55"/>
      <c r="AE1488" s="55"/>
      <c r="AF1488" s="55"/>
      <c r="AG1488" s="55"/>
      <c r="AH1488" s="55"/>
      <c r="AI1488" s="55"/>
      <c r="AJ1488" s="55"/>
    </row>
    <row r="1489">
      <c r="A1489" s="81" t="s">
        <v>3069</v>
      </c>
      <c r="B1489" s="83" t="s">
        <v>2719</v>
      </c>
      <c r="C1489" s="84" t="s">
        <v>3070</v>
      </c>
      <c r="D1489" s="21" t="s">
        <v>37</v>
      </c>
      <c r="E1489" s="105" t="s">
        <v>3011</v>
      </c>
      <c r="F1489" s="86" t="s">
        <v>3010</v>
      </c>
      <c r="G1489" s="270" t="str">
        <f t="shared" si="77"/>
        <v>14.411870</v>
      </c>
      <c r="H1489" s="270" t="str">
        <f t="shared" si="79"/>
        <v>44.836513</v>
      </c>
      <c r="I1489" s="81">
        <v>3.0</v>
      </c>
      <c r="J1489" s="81">
        <v>3.0</v>
      </c>
      <c r="K1489" s="81">
        <v>0.0</v>
      </c>
      <c r="L1489" s="81">
        <v>0.0</v>
      </c>
      <c r="M1489" s="81">
        <v>0.0</v>
      </c>
      <c r="N1489" s="81">
        <v>0.0</v>
      </c>
      <c r="O1489" s="81">
        <v>0.0</v>
      </c>
      <c r="P1489" s="128" t="s">
        <v>6113</v>
      </c>
      <c r="Q1489" s="55"/>
      <c r="R1489" s="55"/>
      <c r="S1489" s="55"/>
      <c r="T1489" s="55"/>
      <c r="U1489" s="55"/>
      <c r="V1489" s="55"/>
      <c r="W1489" s="55"/>
      <c r="X1489" s="55"/>
      <c r="Y1489" s="55"/>
      <c r="Z1489" s="55"/>
      <c r="AA1489" s="55"/>
      <c r="AB1489" s="55"/>
      <c r="AC1489" s="55"/>
      <c r="AD1489" s="55"/>
      <c r="AE1489" s="55"/>
      <c r="AF1489" s="55"/>
      <c r="AG1489" s="55"/>
      <c r="AH1489" s="55"/>
      <c r="AI1489" s="55"/>
      <c r="AJ1489" s="55"/>
    </row>
    <row r="1490">
      <c r="A1490" s="81" t="s">
        <v>3071</v>
      </c>
      <c r="B1490" s="83" t="s">
        <v>2719</v>
      </c>
      <c r="C1490" s="84" t="s">
        <v>3072</v>
      </c>
      <c r="D1490" s="21" t="s">
        <v>37</v>
      </c>
      <c r="E1490" s="105" t="s">
        <v>3074</v>
      </c>
      <c r="F1490" s="86" t="s">
        <v>2722</v>
      </c>
      <c r="G1490" s="270" t="str">
        <f t="shared" si="77"/>
        <v>15.470031</v>
      </c>
      <c r="H1490" s="270" t="str">
        <f t="shared" si="79"/>
        <v>45.322857</v>
      </c>
      <c r="I1490" s="81">
        <v>0.0</v>
      </c>
      <c r="J1490" s="81">
        <v>0.0</v>
      </c>
      <c r="K1490" s="81">
        <v>0.0</v>
      </c>
      <c r="L1490" s="81">
        <v>0.0</v>
      </c>
      <c r="M1490" s="81">
        <v>0.0</v>
      </c>
      <c r="N1490" s="81">
        <v>0.0</v>
      </c>
      <c r="O1490" s="81">
        <v>0.0</v>
      </c>
      <c r="P1490" s="128" t="s">
        <v>6113</v>
      </c>
      <c r="Q1490" s="55"/>
      <c r="R1490" s="55"/>
      <c r="S1490" s="55"/>
      <c r="T1490" s="55"/>
      <c r="U1490" s="55"/>
      <c r="V1490" s="55"/>
      <c r="W1490" s="55"/>
      <c r="X1490" s="55"/>
      <c r="Y1490" s="55"/>
      <c r="Z1490" s="55"/>
      <c r="AA1490" s="55"/>
      <c r="AB1490" s="55"/>
      <c r="AC1490" s="55"/>
      <c r="AD1490" s="55"/>
      <c r="AE1490" s="55"/>
      <c r="AF1490" s="55"/>
      <c r="AG1490" s="55"/>
      <c r="AH1490" s="55"/>
      <c r="AI1490" s="55"/>
      <c r="AJ1490" s="55"/>
    </row>
    <row r="1491">
      <c r="A1491" s="81" t="s">
        <v>3075</v>
      </c>
      <c r="B1491" s="83" t="s">
        <v>2719</v>
      </c>
      <c r="C1491" s="84" t="s">
        <v>3072</v>
      </c>
      <c r="D1491" s="21" t="s">
        <v>37</v>
      </c>
      <c r="E1491" s="105" t="s">
        <v>3074</v>
      </c>
      <c r="F1491" s="86" t="s">
        <v>2722</v>
      </c>
      <c r="G1491" s="270" t="str">
        <f t="shared" si="77"/>
        <v>15.470031</v>
      </c>
      <c r="H1491" s="270" t="str">
        <f t="shared" si="79"/>
        <v>45.322857</v>
      </c>
      <c r="I1491" s="81">
        <v>2.0</v>
      </c>
      <c r="J1491" s="81">
        <v>4.0</v>
      </c>
      <c r="K1491" s="81">
        <v>0.0</v>
      </c>
      <c r="L1491" s="81">
        <v>3.0</v>
      </c>
      <c r="M1491" s="81">
        <v>0.0</v>
      </c>
      <c r="N1491" s="81">
        <v>0.0</v>
      </c>
      <c r="O1491" s="81">
        <v>0.0</v>
      </c>
      <c r="P1491" s="128" t="s">
        <v>6113</v>
      </c>
      <c r="Q1491" s="55"/>
      <c r="R1491" s="55"/>
      <c r="S1491" s="55"/>
      <c r="T1491" s="55"/>
      <c r="U1491" s="55"/>
      <c r="V1491" s="55"/>
      <c r="W1491" s="55"/>
      <c r="X1491" s="55"/>
      <c r="Y1491" s="55"/>
      <c r="Z1491" s="55"/>
      <c r="AA1491" s="55"/>
      <c r="AB1491" s="55"/>
      <c r="AC1491" s="55"/>
      <c r="AD1491" s="55"/>
      <c r="AE1491" s="55"/>
      <c r="AF1491" s="55"/>
      <c r="AG1491" s="55"/>
      <c r="AH1491" s="55"/>
      <c r="AI1491" s="55"/>
      <c r="AJ1491" s="55"/>
    </row>
    <row r="1492">
      <c r="A1492" s="81" t="s">
        <v>3076</v>
      </c>
      <c r="B1492" s="83" t="s">
        <v>2719</v>
      </c>
      <c r="C1492" s="84" t="s">
        <v>3072</v>
      </c>
      <c r="D1492" s="21" t="s">
        <v>37</v>
      </c>
      <c r="E1492" s="105" t="s">
        <v>3074</v>
      </c>
      <c r="F1492" s="86" t="s">
        <v>2722</v>
      </c>
      <c r="G1492" s="270" t="str">
        <f t="shared" si="77"/>
        <v>15.470031</v>
      </c>
      <c r="H1492" s="270" t="str">
        <f t="shared" si="79"/>
        <v>45.322857</v>
      </c>
      <c r="I1492" s="81">
        <v>4.0</v>
      </c>
      <c r="J1492" s="81">
        <v>6.0</v>
      </c>
      <c r="K1492" s="81">
        <v>0.0</v>
      </c>
      <c r="L1492" s="81">
        <v>4.0</v>
      </c>
      <c r="M1492" s="81">
        <v>0.0</v>
      </c>
      <c r="N1492" s="81">
        <v>0.0</v>
      </c>
      <c r="O1492" s="81">
        <v>0.0</v>
      </c>
      <c r="P1492" s="128" t="s">
        <v>6113</v>
      </c>
      <c r="Q1492" s="55"/>
      <c r="R1492" s="55"/>
      <c r="S1492" s="55"/>
      <c r="T1492" s="55"/>
      <c r="U1492" s="55"/>
      <c r="V1492" s="55"/>
      <c r="W1492" s="55"/>
      <c r="X1492" s="55"/>
      <c r="Y1492" s="55"/>
      <c r="Z1492" s="55"/>
      <c r="AA1492" s="55"/>
      <c r="AB1492" s="55"/>
      <c r="AC1492" s="55"/>
      <c r="AD1492" s="55"/>
      <c r="AE1492" s="55"/>
      <c r="AF1492" s="55"/>
      <c r="AG1492" s="55"/>
      <c r="AH1492" s="55"/>
      <c r="AI1492" s="55"/>
      <c r="AJ1492" s="55"/>
    </row>
    <row r="1493">
      <c r="A1493" s="81" t="s">
        <v>3077</v>
      </c>
      <c r="B1493" s="83" t="s">
        <v>2719</v>
      </c>
      <c r="C1493" s="84" t="s">
        <v>3078</v>
      </c>
      <c r="D1493" s="21" t="s">
        <v>37</v>
      </c>
      <c r="E1493" s="105" t="s">
        <v>3080</v>
      </c>
      <c r="F1493" s="86" t="s">
        <v>2722</v>
      </c>
      <c r="G1493" s="270" t="str">
        <f t="shared" si="77"/>
        <v>15.470031</v>
      </c>
      <c r="H1493" s="270" t="str">
        <f t="shared" si="79"/>
        <v>45.322857</v>
      </c>
      <c r="I1493" s="81">
        <v>3.0</v>
      </c>
      <c r="J1493" s="81">
        <v>3.0</v>
      </c>
      <c r="K1493" s="81">
        <v>0.0</v>
      </c>
      <c r="L1493" s="81">
        <v>0.0</v>
      </c>
      <c r="M1493" s="81">
        <v>0.0</v>
      </c>
      <c r="N1493" s="81">
        <v>0.0</v>
      </c>
      <c r="O1493" s="81">
        <v>0.0</v>
      </c>
      <c r="P1493" s="128" t="s">
        <v>6113</v>
      </c>
      <c r="Q1493" s="55"/>
      <c r="R1493" s="55"/>
      <c r="S1493" s="55"/>
      <c r="T1493" s="55"/>
      <c r="U1493" s="55"/>
      <c r="V1493" s="55"/>
      <c r="W1493" s="55"/>
      <c r="X1493" s="55"/>
      <c r="Y1493" s="55"/>
      <c r="Z1493" s="55"/>
      <c r="AA1493" s="55"/>
      <c r="AB1493" s="55"/>
      <c r="AC1493" s="55"/>
      <c r="AD1493" s="55"/>
      <c r="AE1493" s="55"/>
      <c r="AF1493" s="55"/>
      <c r="AG1493" s="55"/>
      <c r="AH1493" s="55"/>
      <c r="AI1493" s="55"/>
      <c r="AJ1493" s="55"/>
    </row>
    <row r="1494">
      <c r="A1494" s="81" t="s">
        <v>3081</v>
      </c>
      <c r="B1494" s="83" t="s">
        <v>2719</v>
      </c>
      <c r="C1494" s="84" t="s">
        <v>3082</v>
      </c>
      <c r="D1494" s="21" t="s">
        <v>37</v>
      </c>
      <c r="E1494" s="105" t="s">
        <v>3084</v>
      </c>
      <c r="F1494" s="86" t="s">
        <v>2722</v>
      </c>
      <c r="G1494" s="270" t="str">
        <f t="shared" si="77"/>
        <v>15.470031</v>
      </c>
      <c r="H1494" s="270" t="str">
        <f t="shared" si="79"/>
        <v>45.322857</v>
      </c>
      <c r="I1494" s="81">
        <v>2.0</v>
      </c>
      <c r="J1494" s="81">
        <v>4.0</v>
      </c>
      <c r="K1494" s="81">
        <v>0.0</v>
      </c>
      <c r="L1494" s="81">
        <v>0.0</v>
      </c>
      <c r="M1494" s="81">
        <v>0.0</v>
      </c>
      <c r="N1494" s="81">
        <v>0.0</v>
      </c>
      <c r="O1494" s="81">
        <v>2.0</v>
      </c>
      <c r="P1494" s="128" t="s">
        <v>6113</v>
      </c>
      <c r="Q1494" s="55"/>
      <c r="R1494" s="55"/>
      <c r="S1494" s="55"/>
      <c r="T1494" s="55"/>
      <c r="U1494" s="55"/>
      <c r="V1494" s="55"/>
      <c r="W1494" s="55"/>
      <c r="X1494" s="55"/>
      <c r="Y1494" s="55"/>
      <c r="Z1494" s="55"/>
      <c r="AA1494" s="55"/>
      <c r="AB1494" s="55"/>
      <c r="AC1494" s="55"/>
      <c r="AD1494" s="55"/>
      <c r="AE1494" s="55"/>
      <c r="AF1494" s="55"/>
      <c r="AG1494" s="55"/>
      <c r="AH1494" s="55"/>
      <c r="AI1494" s="55"/>
      <c r="AJ1494" s="55"/>
    </row>
    <row r="1495">
      <c r="A1495" s="81" t="s">
        <v>3085</v>
      </c>
      <c r="B1495" s="83" t="s">
        <v>2719</v>
      </c>
      <c r="C1495" s="84" t="s">
        <v>3086</v>
      </c>
      <c r="D1495" s="21" t="s">
        <v>37</v>
      </c>
      <c r="E1495" s="105" t="s">
        <v>3088</v>
      </c>
      <c r="F1495" s="86" t="s">
        <v>2838</v>
      </c>
      <c r="G1495" s="270" t="str">
        <f t="shared" si="77"/>
        <v>16.790181</v>
      </c>
      <c r="H1495" s="270" t="str">
        <f t="shared" si="79"/>
        <v>45.299386</v>
      </c>
      <c r="I1495" s="81">
        <v>3.0</v>
      </c>
      <c r="J1495" s="81">
        <v>5.0</v>
      </c>
      <c r="K1495" s="81">
        <v>0.0</v>
      </c>
      <c r="L1495" s="81">
        <v>0.0</v>
      </c>
      <c r="M1495" s="81">
        <v>0.0</v>
      </c>
      <c r="N1495" s="81">
        <v>0.0</v>
      </c>
      <c r="O1495" s="81">
        <v>0.0</v>
      </c>
      <c r="P1495" s="128" t="s">
        <v>6113</v>
      </c>
      <c r="Q1495" s="55"/>
      <c r="R1495" s="55"/>
      <c r="S1495" s="55"/>
      <c r="T1495" s="55"/>
      <c r="U1495" s="55"/>
      <c r="V1495" s="55"/>
      <c r="W1495" s="55"/>
      <c r="X1495" s="55"/>
      <c r="Y1495" s="55"/>
      <c r="Z1495" s="55"/>
      <c r="AA1495" s="55"/>
      <c r="AB1495" s="55"/>
      <c r="AC1495" s="55"/>
      <c r="AD1495" s="55"/>
      <c r="AE1495" s="55"/>
      <c r="AF1495" s="55"/>
      <c r="AG1495" s="55"/>
      <c r="AH1495" s="55"/>
      <c r="AI1495" s="55"/>
      <c r="AJ1495" s="55"/>
    </row>
    <row r="1496">
      <c r="A1496" s="81" t="s">
        <v>3089</v>
      </c>
      <c r="B1496" s="83" t="s">
        <v>2719</v>
      </c>
      <c r="C1496" s="84" t="s">
        <v>3090</v>
      </c>
      <c r="D1496" s="21" t="s">
        <v>37</v>
      </c>
      <c r="E1496" s="105" t="s">
        <v>3093</v>
      </c>
      <c r="F1496" s="86" t="s">
        <v>3092</v>
      </c>
      <c r="G1496" s="270" t="str">
        <f t="shared" si="77"/>
        <v>15.185167</v>
      </c>
      <c r="H1496" s="270" t="str">
        <f t="shared" si="79"/>
        <v>44.493660</v>
      </c>
      <c r="I1496" s="81">
        <v>4.0</v>
      </c>
      <c r="J1496" s="81">
        <v>4.0</v>
      </c>
      <c r="K1496" s="81">
        <v>2.0</v>
      </c>
      <c r="L1496" s="81">
        <v>2.0</v>
      </c>
      <c r="M1496" s="81">
        <v>0.0</v>
      </c>
      <c r="N1496" s="81">
        <v>0.0</v>
      </c>
      <c r="O1496" s="81">
        <v>0.0</v>
      </c>
      <c r="P1496" s="128" t="s">
        <v>6113</v>
      </c>
      <c r="Q1496" s="55"/>
      <c r="R1496" s="55"/>
      <c r="S1496" s="55"/>
      <c r="T1496" s="55"/>
      <c r="U1496" s="55"/>
      <c r="V1496" s="55"/>
      <c r="W1496" s="55"/>
      <c r="X1496" s="55"/>
      <c r="Y1496" s="55"/>
      <c r="Z1496" s="55"/>
      <c r="AA1496" s="55"/>
      <c r="AB1496" s="55"/>
      <c r="AC1496" s="55"/>
      <c r="AD1496" s="55"/>
      <c r="AE1496" s="55"/>
      <c r="AF1496" s="55"/>
      <c r="AG1496" s="55"/>
      <c r="AH1496" s="55"/>
      <c r="AI1496" s="55"/>
      <c r="AJ1496" s="55"/>
    </row>
    <row r="1497">
      <c r="A1497" s="81" t="s">
        <v>3094</v>
      </c>
      <c r="B1497" s="83" t="s">
        <v>2719</v>
      </c>
      <c r="C1497" s="84" t="s">
        <v>3090</v>
      </c>
      <c r="D1497" s="21" t="s">
        <v>37</v>
      </c>
      <c r="E1497" s="105" t="s">
        <v>3096</v>
      </c>
      <c r="F1497" s="86" t="s">
        <v>2866</v>
      </c>
      <c r="G1497" s="270" t="str">
        <f t="shared" si="77"/>
        <v>13.988914</v>
      </c>
      <c r="H1497" s="270" t="str">
        <f t="shared" si="79"/>
        <v>45.577100</v>
      </c>
      <c r="I1497" s="81">
        <v>3.0</v>
      </c>
      <c r="J1497" s="81">
        <v>5.0</v>
      </c>
      <c r="K1497" s="81">
        <v>0.0</v>
      </c>
      <c r="L1497" s="81">
        <v>0.0</v>
      </c>
      <c r="M1497" s="81">
        <v>0.0</v>
      </c>
      <c r="N1497" s="81">
        <v>0.0</v>
      </c>
      <c r="O1497" s="81">
        <v>0.0</v>
      </c>
      <c r="P1497" s="128" t="s">
        <v>6113</v>
      </c>
      <c r="Q1497" s="55"/>
      <c r="R1497" s="55"/>
      <c r="S1497" s="55"/>
      <c r="T1497" s="55"/>
      <c r="U1497" s="55"/>
      <c r="V1497" s="55"/>
      <c r="W1497" s="55"/>
      <c r="X1497" s="55"/>
      <c r="Y1497" s="55"/>
      <c r="Z1497" s="55"/>
      <c r="AA1497" s="55"/>
      <c r="AB1497" s="55"/>
      <c r="AC1497" s="55"/>
      <c r="AD1497" s="55"/>
      <c r="AE1497" s="55"/>
      <c r="AF1497" s="55"/>
      <c r="AG1497" s="55"/>
      <c r="AH1497" s="55"/>
      <c r="AI1497" s="55"/>
      <c r="AJ1497" s="55"/>
    </row>
    <row r="1498">
      <c r="A1498" s="81" t="s">
        <v>3097</v>
      </c>
      <c r="B1498" s="83" t="s">
        <v>2719</v>
      </c>
      <c r="C1498" s="84" t="s">
        <v>3098</v>
      </c>
      <c r="D1498" s="21" t="s">
        <v>37</v>
      </c>
      <c r="E1498" s="105" t="s">
        <v>3102</v>
      </c>
      <c r="F1498" s="86" t="s">
        <v>3101</v>
      </c>
      <c r="G1498" s="270" t="str">
        <f t="shared" si="77"/>
        <v>14.545544</v>
      </c>
      <c r="H1498" s="270" t="str">
        <f t="shared" si="79"/>
        <v>44.408734</v>
      </c>
      <c r="I1498" s="81">
        <v>4.0</v>
      </c>
      <c r="J1498" s="81">
        <v>4.0</v>
      </c>
      <c r="K1498" s="81">
        <v>0.0</v>
      </c>
      <c r="L1498" s="81">
        <v>4.0</v>
      </c>
      <c r="M1498" s="81">
        <v>0.0</v>
      </c>
      <c r="N1498" s="81">
        <v>0.0</v>
      </c>
      <c r="O1498" s="81">
        <v>0.0</v>
      </c>
      <c r="P1498" s="128" t="s">
        <v>6113</v>
      </c>
      <c r="Q1498" s="55"/>
      <c r="R1498" s="55"/>
      <c r="S1498" s="55"/>
      <c r="T1498" s="55"/>
      <c r="U1498" s="55"/>
      <c r="V1498" s="55"/>
      <c r="W1498" s="55"/>
      <c r="X1498" s="55"/>
      <c r="Y1498" s="55"/>
      <c r="Z1498" s="55"/>
      <c r="AA1498" s="55"/>
      <c r="AB1498" s="55"/>
      <c r="AC1498" s="55"/>
      <c r="AD1498" s="55"/>
      <c r="AE1498" s="55"/>
      <c r="AF1498" s="55"/>
      <c r="AG1498" s="55"/>
      <c r="AH1498" s="55"/>
      <c r="AI1498" s="55"/>
      <c r="AJ1498" s="55"/>
    </row>
    <row r="1499">
      <c r="A1499" s="81" t="s">
        <v>3103</v>
      </c>
      <c r="B1499" s="83" t="s">
        <v>2719</v>
      </c>
      <c r="C1499" s="84" t="s">
        <v>3104</v>
      </c>
      <c r="D1499" s="21" t="s">
        <v>37</v>
      </c>
      <c r="E1499" s="105" t="s">
        <v>3074</v>
      </c>
      <c r="F1499" s="86" t="s">
        <v>2722</v>
      </c>
      <c r="G1499" s="270" t="str">
        <f t="shared" si="77"/>
        <v>15.470031</v>
      </c>
      <c r="H1499" s="270" t="str">
        <f t="shared" si="79"/>
        <v>45.322857</v>
      </c>
      <c r="I1499" s="81">
        <v>2.0</v>
      </c>
      <c r="J1499" s="81">
        <v>2.0</v>
      </c>
      <c r="K1499" s="81">
        <v>0.0</v>
      </c>
      <c r="L1499" s="81">
        <v>0.0</v>
      </c>
      <c r="M1499" s="81">
        <v>0.0</v>
      </c>
      <c r="N1499" s="81">
        <v>0.0</v>
      </c>
      <c r="O1499" s="81">
        <v>2.0</v>
      </c>
      <c r="P1499" s="128" t="s">
        <v>6113</v>
      </c>
      <c r="Q1499" s="55"/>
      <c r="R1499" s="55"/>
      <c r="S1499" s="55"/>
      <c r="T1499" s="55"/>
      <c r="U1499" s="55"/>
      <c r="V1499" s="55"/>
      <c r="W1499" s="55"/>
      <c r="X1499" s="55"/>
      <c r="Y1499" s="55"/>
      <c r="Z1499" s="55"/>
      <c r="AA1499" s="55"/>
      <c r="AB1499" s="55"/>
      <c r="AC1499" s="55"/>
      <c r="AD1499" s="55"/>
      <c r="AE1499" s="55"/>
      <c r="AF1499" s="55"/>
      <c r="AG1499" s="55"/>
      <c r="AH1499" s="55"/>
      <c r="AI1499" s="55"/>
      <c r="AJ1499" s="55"/>
    </row>
    <row r="1500">
      <c r="A1500" s="81" t="s">
        <v>3105</v>
      </c>
      <c r="B1500" s="83" t="s">
        <v>2719</v>
      </c>
      <c r="C1500" s="84" t="s">
        <v>3106</v>
      </c>
      <c r="D1500" s="21" t="s">
        <v>37</v>
      </c>
      <c r="E1500" s="105" t="s">
        <v>2828</v>
      </c>
      <c r="F1500" s="86" t="s">
        <v>2827</v>
      </c>
      <c r="G1500" s="270" t="str">
        <f t="shared" si="77"/>
        <v>14.061619</v>
      </c>
      <c r="H1500" s="270" t="str">
        <f t="shared" si="79"/>
        <v>46.914966</v>
      </c>
      <c r="I1500" s="81">
        <v>4.0</v>
      </c>
      <c r="J1500" s="81">
        <v>9.0</v>
      </c>
      <c r="K1500" s="81">
        <v>0.0</v>
      </c>
      <c r="L1500" s="81">
        <v>0.0</v>
      </c>
      <c r="M1500" s="81">
        <v>0.0</v>
      </c>
      <c r="N1500" s="81">
        <v>0.0</v>
      </c>
      <c r="O1500" s="81">
        <v>0.0</v>
      </c>
      <c r="P1500" s="128" t="s">
        <v>6113</v>
      </c>
      <c r="Q1500" s="55"/>
      <c r="R1500" s="55"/>
      <c r="S1500" s="55"/>
      <c r="T1500" s="55"/>
      <c r="U1500" s="55"/>
      <c r="V1500" s="55"/>
      <c r="W1500" s="55"/>
      <c r="X1500" s="55"/>
      <c r="Y1500" s="55"/>
      <c r="Z1500" s="55"/>
      <c r="AA1500" s="55"/>
      <c r="AB1500" s="55"/>
      <c r="AC1500" s="55"/>
      <c r="AD1500" s="55"/>
      <c r="AE1500" s="55"/>
      <c r="AF1500" s="55"/>
      <c r="AG1500" s="55"/>
      <c r="AH1500" s="55"/>
      <c r="AI1500" s="55"/>
      <c r="AJ1500" s="55"/>
    </row>
    <row r="1501">
      <c r="A1501" s="81" t="s">
        <v>3107</v>
      </c>
      <c r="B1501" s="83" t="s">
        <v>2719</v>
      </c>
      <c r="C1501" s="84" t="s">
        <v>3108</v>
      </c>
      <c r="D1501" s="21" t="s">
        <v>37</v>
      </c>
      <c r="E1501" s="105" t="s">
        <v>3011</v>
      </c>
      <c r="F1501" s="86" t="s">
        <v>3010</v>
      </c>
      <c r="G1501" s="270" t="str">
        <f t="shared" si="77"/>
        <v>14.411870</v>
      </c>
      <c r="H1501" s="270" t="str">
        <f t="shared" si="79"/>
        <v>44.836513</v>
      </c>
      <c r="I1501" s="81">
        <v>2.0</v>
      </c>
      <c r="J1501" s="81">
        <v>2.0</v>
      </c>
      <c r="K1501" s="81">
        <v>0.0</v>
      </c>
      <c r="L1501" s="81">
        <v>0.0</v>
      </c>
      <c r="M1501" s="81">
        <v>0.0</v>
      </c>
      <c r="N1501" s="81">
        <v>0.0</v>
      </c>
      <c r="O1501" s="81">
        <v>0.0</v>
      </c>
      <c r="P1501" s="128" t="s">
        <v>6113</v>
      </c>
      <c r="Q1501" s="55"/>
      <c r="R1501" s="55"/>
      <c r="S1501" s="55"/>
      <c r="T1501" s="55"/>
      <c r="U1501" s="55"/>
      <c r="V1501" s="55"/>
      <c r="W1501" s="55"/>
      <c r="X1501" s="55"/>
      <c r="Y1501" s="55"/>
      <c r="Z1501" s="55"/>
      <c r="AA1501" s="55"/>
      <c r="AB1501" s="55"/>
      <c r="AC1501" s="55"/>
      <c r="AD1501" s="55"/>
      <c r="AE1501" s="55"/>
      <c r="AF1501" s="55"/>
      <c r="AG1501" s="55"/>
      <c r="AH1501" s="55"/>
      <c r="AI1501" s="55"/>
      <c r="AJ1501" s="55"/>
    </row>
    <row r="1502">
      <c r="A1502" s="81" t="s">
        <v>3109</v>
      </c>
      <c r="B1502" s="83" t="s">
        <v>2719</v>
      </c>
      <c r="C1502" s="84" t="s">
        <v>3110</v>
      </c>
      <c r="D1502" s="21" t="s">
        <v>37</v>
      </c>
      <c r="E1502" s="105" t="s">
        <v>2828</v>
      </c>
      <c r="F1502" s="86" t="s">
        <v>2827</v>
      </c>
      <c r="G1502" s="270" t="str">
        <f t="shared" si="77"/>
        <v>14.061619</v>
      </c>
      <c r="H1502" s="270" t="str">
        <f t="shared" si="79"/>
        <v>46.914966</v>
      </c>
      <c r="I1502" s="81">
        <v>7.0</v>
      </c>
      <c r="J1502" s="81">
        <v>8.0</v>
      </c>
      <c r="K1502" s="81">
        <v>0.0</v>
      </c>
      <c r="L1502" s="81">
        <v>0.0</v>
      </c>
      <c r="M1502" s="81">
        <v>0.0</v>
      </c>
      <c r="N1502" s="81">
        <v>0.0</v>
      </c>
      <c r="O1502" s="81">
        <v>2.0</v>
      </c>
      <c r="P1502" s="128" t="s">
        <v>6113</v>
      </c>
      <c r="Q1502" s="55"/>
      <c r="R1502" s="55"/>
      <c r="S1502" s="55"/>
      <c r="T1502" s="55"/>
      <c r="U1502" s="55"/>
      <c r="V1502" s="55"/>
      <c r="W1502" s="55"/>
      <c r="X1502" s="55"/>
      <c r="Y1502" s="55"/>
      <c r="Z1502" s="55"/>
      <c r="AA1502" s="55"/>
      <c r="AB1502" s="55"/>
      <c r="AC1502" s="55"/>
      <c r="AD1502" s="55"/>
      <c r="AE1502" s="55"/>
      <c r="AF1502" s="55"/>
      <c r="AG1502" s="55"/>
      <c r="AH1502" s="55"/>
      <c r="AI1502" s="55"/>
      <c r="AJ1502" s="55"/>
    </row>
    <row r="1503">
      <c r="A1503" s="81" t="s">
        <v>3111</v>
      </c>
      <c r="B1503" s="83" t="s">
        <v>2719</v>
      </c>
      <c r="C1503" s="84" t="s">
        <v>3112</v>
      </c>
      <c r="D1503" s="21" t="s">
        <v>37</v>
      </c>
      <c r="E1503" s="86" t="s">
        <v>2839</v>
      </c>
      <c r="F1503" s="86" t="s">
        <v>2838</v>
      </c>
      <c r="G1503" s="270" t="str">
        <f t="shared" si="77"/>
        <v>16.790181</v>
      </c>
      <c r="H1503" s="270" t="str">
        <f t="shared" si="79"/>
        <v>45.299386</v>
      </c>
      <c r="I1503" s="81">
        <v>2.0</v>
      </c>
      <c r="J1503" s="81">
        <v>7.0</v>
      </c>
      <c r="K1503" s="81">
        <v>1.0</v>
      </c>
      <c r="L1503" s="81">
        <v>1.0</v>
      </c>
      <c r="M1503" s="81">
        <v>1.0</v>
      </c>
      <c r="N1503" s="81">
        <v>1.0</v>
      </c>
      <c r="O1503" s="81">
        <v>0.0</v>
      </c>
      <c r="P1503" s="128" t="s">
        <v>6113</v>
      </c>
      <c r="Q1503" s="55"/>
      <c r="R1503" s="55"/>
      <c r="S1503" s="55"/>
      <c r="T1503" s="55"/>
      <c r="U1503" s="55"/>
      <c r="V1503" s="55"/>
      <c r="W1503" s="55"/>
      <c r="X1503" s="55"/>
      <c r="Y1503" s="55"/>
      <c r="Z1503" s="55"/>
      <c r="AA1503" s="55"/>
      <c r="AB1503" s="55"/>
      <c r="AC1503" s="55"/>
      <c r="AD1503" s="55"/>
      <c r="AE1503" s="55"/>
      <c r="AF1503" s="55"/>
      <c r="AG1503" s="55"/>
      <c r="AH1503" s="55"/>
      <c r="AI1503" s="55"/>
      <c r="AJ1503" s="55"/>
    </row>
    <row r="1504">
      <c r="A1504" s="81" t="s">
        <v>3115</v>
      </c>
      <c r="B1504" s="83" t="s">
        <v>2719</v>
      </c>
      <c r="C1504" s="84" t="s">
        <v>3116</v>
      </c>
      <c r="D1504" s="21" t="s">
        <v>37</v>
      </c>
      <c r="E1504" s="105" t="s">
        <v>2828</v>
      </c>
      <c r="F1504" s="86" t="s">
        <v>2827</v>
      </c>
      <c r="G1504" s="270" t="str">
        <f t="shared" si="77"/>
        <v>14.061619</v>
      </c>
      <c r="H1504" s="270" t="str">
        <f t="shared" si="79"/>
        <v>46.914966</v>
      </c>
      <c r="I1504" s="81">
        <v>4.0</v>
      </c>
      <c r="J1504" s="81">
        <v>9.0</v>
      </c>
      <c r="K1504" s="81">
        <v>0.0</v>
      </c>
      <c r="L1504" s="81">
        <v>0.0</v>
      </c>
      <c r="M1504" s="81">
        <v>0.0</v>
      </c>
      <c r="N1504" s="81">
        <v>0.0</v>
      </c>
      <c r="O1504" s="81">
        <v>0.0</v>
      </c>
      <c r="P1504" s="128" t="s">
        <v>6113</v>
      </c>
      <c r="Q1504" s="55"/>
      <c r="R1504" s="55"/>
      <c r="S1504" s="55"/>
      <c r="T1504" s="55"/>
      <c r="U1504" s="55"/>
      <c r="V1504" s="55"/>
      <c r="W1504" s="55"/>
      <c r="X1504" s="55"/>
      <c r="Y1504" s="55"/>
      <c r="Z1504" s="55"/>
      <c r="AA1504" s="55"/>
      <c r="AB1504" s="55"/>
      <c r="AC1504" s="55"/>
      <c r="AD1504" s="55"/>
      <c r="AE1504" s="55"/>
      <c r="AF1504" s="55"/>
      <c r="AG1504" s="55"/>
      <c r="AH1504" s="55"/>
      <c r="AI1504" s="55"/>
      <c r="AJ1504" s="55"/>
    </row>
    <row r="1505">
      <c r="A1505" s="81" t="s">
        <v>3117</v>
      </c>
      <c r="B1505" s="83" t="s">
        <v>2719</v>
      </c>
      <c r="C1505" s="84" t="s">
        <v>3118</v>
      </c>
      <c r="D1505" s="21" t="s">
        <v>37</v>
      </c>
      <c r="E1505" s="105" t="s">
        <v>3040</v>
      </c>
      <c r="F1505" s="86" t="s">
        <v>2743</v>
      </c>
      <c r="G1505" s="270" t="str">
        <f t="shared" si="77"/>
        <v>14.754630</v>
      </c>
      <c r="H1505" s="270" t="str">
        <f t="shared" si="79"/>
        <v>46.516261</v>
      </c>
      <c r="I1505" s="81">
        <v>3.0</v>
      </c>
      <c r="J1505" s="81">
        <v>4.0</v>
      </c>
      <c r="K1505" s="81">
        <v>0.0</v>
      </c>
      <c r="L1505" s="81">
        <v>0.0</v>
      </c>
      <c r="M1505" s="81">
        <v>0.0</v>
      </c>
      <c r="N1505" s="81">
        <v>0.0</v>
      </c>
      <c r="O1505" s="81">
        <v>0.0</v>
      </c>
      <c r="P1505" s="128" t="s">
        <v>6113</v>
      </c>
      <c r="Q1505" s="55"/>
      <c r="R1505" s="55"/>
      <c r="S1505" s="55"/>
      <c r="T1505" s="55"/>
      <c r="U1505" s="55"/>
      <c r="V1505" s="55"/>
      <c r="W1505" s="55"/>
      <c r="X1505" s="55"/>
      <c r="Y1505" s="55"/>
      <c r="Z1505" s="55"/>
      <c r="AA1505" s="55"/>
      <c r="AB1505" s="55"/>
      <c r="AC1505" s="55"/>
      <c r="AD1505" s="55"/>
      <c r="AE1505" s="55"/>
      <c r="AF1505" s="55"/>
      <c r="AG1505" s="55"/>
      <c r="AH1505" s="55"/>
      <c r="AI1505" s="55"/>
      <c r="AJ1505" s="55"/>
    </row>
    <row r="1506">
      <c r="A1506" s="81" t="s">
        <v>3119</v>
      </c>
      <c r="B1506" s="83" t="s">
        <v>2719</v>
      </c>
      <c r="C1506" s="84" t="s">
        <v>3120</v>
      </c>
      <c r="D1506" s="21" t="s">
        <v>37</v>
      </c>
      <c r="E1506" s="105" t="s">
        <v>3122</v>
      </c>
      <c r="F1506" s="86" t="s">
        <v>3017</v>
      </c>
      <c r="G1506" s="270" t="str">
        <f t="shared" si="77"/>
        <v>16.930413</v>
      </c>
      <c r="H1506" s="270" t="str">
        <f t="shared" si="79"/>
        <v>49.365314</v>
      </c>
      <c r="I1506" s="81">
        <v>3.0</v>
      </c>
      <c r="J1506" s="81">
        <v>5.0</v>
      </c>
      <c r="K1506" s="81">
        <v>4.0</v>
      </c>
      <c r="L1506" s="81">
        <v>5.0</v>
      </c>
      <c r="M1506" s="81">
        <v>1.0</v>
      </c>
      <c r="N1506" s="81">
        <v>1.0</v>
      </c>
      <c r="O1506" s="81">
        <v>3.0</v>
      </c>
      <c r="P1506" s="128" t="s">
        <v>6113</v>
      </c>
      <c r="Q1506" s="55"/>
      <c r="R1506" s="55"/>
      <c r="S1506" s="55"/>
      <c r="T1506" s="55"/>
      <c r="U1506" s="55"/>
      <c r="V1506" s="55"/>
      <c r="W1506" s="55"/>
      <c r="X1506" s="55"/>
      <c r="Y1506" s="55"/>
      <c r="Z1506" s="55"/>
      <c r="AA1506" s="55"/>
      <c r="AB1506" s="55"/>
      <c r="AC1506" s="55"/>
      <c r="AD1506" s="55"/>
      <c r="AE1506" s="55"/>
      <c r="AF1506" s="55"/>
      <c r="AG1506" s="55"/>
      <c r="AH1506" s="55"/>
      <c r="AI1506" s="55"/>
      <c r="AJ1506" s="55"/>
    </row>
    <row r="1507">
      <c r="A1507" s="81" t="s">
        <v>3123</v>
      </c>
      <c r="B1507" s="83" t="s">
        <v>2719</v>
      </c>
      <c r="C1507" s="84" t="s">
        <v>3124</v>
      </c>
      <c r="D1507" s="21" t="s">
        <v>37</v>
      </c>
      <c r="E1507" s="105" t="s">
        <v>3074</v>
      </c>
      <c r="F1507" s="86" t="s">
        <v>2722</v>
      </c>
      <c r="G1507" s="270" t="str">
        <f t="shared" si="77"/>
        <v>15.470031</v>
      </c>
      <c r="H1507" s="270" t="str">
        <f t="shared" si="79"/>
        <v>45.322857</v>
      </c>
      <c r="I1507" s="81">
        <v>4.0</v>
      </c>
      <c r="J1507" s="81">
        <v>4.0</v>
      </c>
      <c r="K1507" s="81">
        <v>0.0</v>
      </c>
      <c r="L1507" s="81">
        <v>0.0</v>
      </c>
      <c r="M1507" s="81">
        <v>0.0</v>
      </c>
      <c r="N1507" s="81">
        <v>0.0</v>
      </c>
      <c r="O1507" s="81">
        <v>0.0</v>
      </c>
      <c r="P1507" s="128" t="s">
        <v>6113</v>
      </c>
      <c r="Q1507" s="55"/>
      <c r="R1507" s="55"/>
      <c r="S1507" s="55"/>
      <c r="T1507" s="55"/>
      <c r="U1507" s="55"/>
      <c r="V1507" s="55"/>
      <c r="W1507" s="55"/>
      <c r="X1507" s="55"/>
      <c r="Y1507" s="55"/>
      <c r="Z1507" s="55"/>
      <c r="AA1507" s="55"/>
      <c r="AB1507" s="55"/>
      <c r="AC1507" s="55"/>
      <c r="AD1507" s="55"/>
      <c r="AE1507" s="55"/>
      <c r="AF1507" s="55"/>
      <c r="AG1507" s="55"/>
      <c r="AH1507" s="55"/>
      <c r="AI1507" s="55"/>
      <c r="AJ1507" s="55"/>
    </row>
    <row r="1508">
      <c r="A1508" s="81" t="s">
        <v>3125</v>
      </c>
      <c r="B1508" s="83" t="s">
        <v>2719</v>
      </c>
      <c r="C1508" s="84" t="s">
        <v>3126</v>
      </c>
      <c r="D1508" s="21" t="s">
        <v>37</v>
      </c>
      <c r="E1508" s="105" t="s">
        <v>3128</v>
      </c>
      <c r="F1508" s="86" t="s">
        <v>2743</v>
      </c>
      <c r="G1508" s="270" t="str">
        <f t="shared" si="77"/>
        <v>14.754630</v>
      </c>
      <c r="H1508" s="270" t="str">
        <f t="shared" si="79"/>
        <v>46.516261</v>
      </c>
      <c r="I1508" s="81">
        <v>6.0</v>
      </c>
      <c r="J1508" s="81">
        <v>8.0</v>
      </c>
      <c r="K1508" s="81">
        <v>0.0</v>
      </c>
      <c r="L1508" s="81">
        <v>0.0</v>
      </c>
      <c r="M1508" s="81">
        <v>0.0</v>
      </c>
      <c r="N1508" s="81">
        <v>0.0</v>
      </c>
      <c r="O1508" s="81">
        <v>0.0</v>
      </c>
      <c r="P1508" s="128" t="s">
        <v>6113</v>
      </c>
      <c r="Q1508" s="55"/>
      <c r="R1508" s="55"/>
      <c r="S1508" s="55"/>
      <c r="T1508" s="55"/>
      <c r="U1508" s="55"/>
      <c r="V1508" s="55"/>
      <c r="W1508" s="55"/>
      <c r="X1508" s="55"/>
      <c r="Y1508" s="55"/>
      <c r="Z1508" s="55"/>
      <c r="AA1508" s="55"/>
      <c r="AB1508" s="55"/>
      <c r="AC1508" s="55"/>
      <c r="AD1508" s="55"/>
      <c r="AE1508" s="55"/>
      <c r="AF1508" s="55"/>
      <c r="AG1508" s="55"/>
      <c r="AH1508" s="55"/>
      <c r="AI1508" s="55"/>
      <c r="AJ1508" s="55"/>
    </row>
    <row r="1509">
      <c r="A1509" s="81" t="s">
        <v>3129</v>
      </c>
      <c r="B1509" s="83" t="s">
        <v>2719</v>
      </c>
      <c r="C1509" s="84" t="s">
        <v>3130</v>
      </c>
      <c r="D1509" s="21" t="s">
        <v>37</v>
      </c>
      <c r="E1509" s="105" t="s">
        <v>3074</v>
      </c>
      <c r="F1509" s="86" t="s">
        <v>2722</v>
      </c>
      <c r="G1509" s="270" t="str">
        <f t="shared" si="77"/>
        <v>15.470031</v>
      </c>
      <c r="H1509" s="270" t="str">
        <f t="shared" si="79"/>
        <v>45.322857</v>
      </c>
      <c r="I1509" s="81">
        <v>3.0</v>
      </c>
      <c r="J1509" s="81">
        <v>8.0</v>
      </c>
      <c r="K1509" s="81">
        <v>2.0</v>
      </c>
      <c r="L1509" s="81">
        <v>2.0</v>
      </c>
      <c r="M1509" s="81">
        <v>2.0</v>
      </c>
      <c r="N1509" s="81">
        <v>2.0</v>
      </c>
      <c r="O1509" s="81">
        <v>0.0</v>
      </c>
      <c r="P1509" s="128" t="s">
        <v>6113</v>
      </c>
      <c r="Q1509" s="55"/>
      <c r="R1509" s="55"/>
      <c r="S1509" s="55"/>
      <c r="T1509" s="55"/>
      <c r="U1509" s="55"/>
      <c r="V1509" s="55"/>
      <c r="W1509" s="55"/>
      <c r="X1509" s="55"/>
      <c r="Y1509" s="55"/>
      <c r="Z1509" s="55"/>
      <c r="AA1509" s="55"/>
      <c r="AB1509" s="55"/>
      <c r="AC1509" s="55"/>
      <c r="AD1509" s="55"/>
      <c r="AE1509" s="55"/>
      <c r="AF1509" s="55"/>
      <c r="AG1509" s="55"/>
      <c r="AH1509" s="55"/>
      <c r="AI1509" s="55"/>
      <c r="AJ1509" s="55"/>
    </row>
    <row r="1510">
      <c r="A1510" s="81" t="s">
        <v>3131</v>
      </c>
      <c r="B1510" s="83" t="s">
        <v>2719</v>
      </c>
      <c r="C1510" s="84" t="s">
        <v>3130</v>
      </c>
      <c r="D1510" s="21" t="s">
        <v>37</v>
      </c>
      <c r="E1510" s="105" t="s">
        <v>3133</v>
      </c>
      <c r="F1510" s="86" t="s">
        <v>3017</v>
      </c>
      <c r="G1510" s="270" t="str">
        <f t="shared" si="77"/>
        <v>16.930413</v>
      </c>
      <c r="H1510" s="270" t="str">
        <f t="shared" si="79"/>
        <v>49.365314</v>
      </c>
      <c r="I1510" s="81">
        <v>2.0</v>
      </c>
      <c r="J1510" s="81">
        <v>7.0</v>
      </c>
      <c r="K1510" s="81">
        <v>0.0</v>
      </c>
      <c r="L1510" s="81">
        <v>0.0</v>
      </c>
      <c r="M1510" s="81">
        <v>0.0</v>
      </c>
      <c r="N1510" s="81">
        <v>0.0</v>
      </c>
      <c r="O1510" s="81">
        <v>0.0</v>
      </c>
      <c r="P1510" s="128" t="s">
        <v>6113</v>
      </c>
      <c r="Q1510" s="55"/>
      <c r="R1510" s="55"/>
      <c r="S1510" s="55"/>
      <c r="T1510" s="55"/>
      <c r="U1510" s="55"/>
      <c r="V1510" s="55"/>
      <c r="W1510" s="55"/>
      <c r="X1510" s="55"/>
      <c r="Y1510" s="55"/>
      <c r="Z1510" s="55"/>
      <c r="AA1510" s="55"/>
      <c r="AB1510" s="55"/>
      <c r="AC1510" s="55"/>
      <c r="AD1510" s="55"/>
      <c r="AE1510" s="55"/>
      <c r="AF1510" s="55"/>
      <c r="AG1510" s="55"/>
      <c r="AH1510" s="55"/>
      <c r="AI1510" s="55"/>
      <c r="AJ1510" s="55"/>
    </row>
    <row r="1511">
      <c r="A1511" s="81" t="s">
        <v>3134</v>
      </c>
      <c r="B1511" s="83" t="s">
        <v>2719</v>
      </c>
      <c r="C1511" s="84" t="s">
        <v>3130</v>
      </c>
      <c r="D1511" s="21" t="s">
        <v>37</v>
      </c>
      <c r="E1511" s="105" t="s">
        <v>3006</v>
      </c>
      <c r="F1511" s="86" t="s">
        <v>2766</v>
      </c>
      <c r="G1511" s="270" t="str">
        <f t="shared" si="77"/>
        <v>15.840860</v>
      </c>
      <c r="H1511" s="270" t="str">
        <f t="shared" si="79"/>
        <v>48.483723</v>
      </c>
      <c r="I1511" s="81">
        <v>3.0</v>
      </c>
      <c r="J1511" s="81">
        <v>5.0</v>
      </c>
      <c r="K1511" s="81">
        <v>0.0</v>
      </c>
      <c r="L1511" s="81">
        <v>0.0</v>
      </c>
      <c r="M1511" s="81">
        <v>0.0</v>
      </c>
      <c r="N1511" s="81">
        <v>0.0</v>
      </c>
      <c r="O1511" s="81">
        <v>0.0</v>
      </c>
      <c r="P1511" s="128" t="s">
        <v>6113</v>
      </c>
      <c r="Q1511" s="55"/>
      <c r="R1511" s="55"/>
      <c r="S1511" s="55"/>
      <c r="T1511" s="55"/>
      <c r="U1511" s="55"/>
      <c r="V1511" s="55"/>
      <c r="W1511" s="55"/>
      <c r="X1511" s="55"/>
      <c r="Y1511" s="55"/>
      <c r="Z1511" s="55"/>
      <c r="AA1511" s="55"/>
      <c r="AB1511" s="55"/>
      <c r="AC1511" s="55"/>
      <c r="AD1511" s="55"/>
      <c r="AE1511" s="55"/>
      <c r="AF1511" s="55"/>
      <c r="AG1511" s="55"/>
      <c r="AH1511" s="55"/>
      <c r="AI1511" s="55"/>
      <c r="AJ1511" s="55"/>
    </row>
    <row r="1512">
      <c r="A1512" s="81" t="s">
        <v>3135</v>
      </c>
      <c r="B1512" s="83" t="s">
        <v>2719</v>
      </c>
      <c r="C1512" s="84" t="s">
        <v>3136</v>
      </c>
      <c r="D1512" s="21" t="s">
        <v>37</v>
      </c>
      <c r="E1512" s="105" t="s">
        <v>3139</v>
      </c>
      <c r="F1512" s="86" t="s">
        <v>1141</v>
      </c>
      <c r="G1512" s="270" t="str">
        <f t="shared" si="77"/>
        <v>13.6077214</v>
      </c>
      <c r="H1512" s="270" t="str">
        <f>RIGHT(F1512,FIND(",",F1512)-2)</f>
        <v>44.984871</v>
      </c>
      <c r="I1512" s="81">
        <v>2.0</v>
      </c>
      <c r="J1512" s="81">
        <v>5.0</v>
      </c>
      <c r="K1512" s="81">
        <v>0.0</v>
      </c>
      <c r="L1512" s="81">
        <v>0.0</v>
      </c>
      <c r="M1512" s="81">
        <v>0.0</v>
      </c>
      <c r="N1512" s="81">
        <v>0.0</v>
      </c>
      <c r="O1512" s="81">
        <v>2.0</v>
      </c>
      <c r="P1512" s="128" t="s">
        <v>6113</v>
      </c>
      <c r="Q1512" s="55"/>
      <c r="R1512" s="55"/>
      <c r="S1512" s="55"/>
      <c r="T1512" s="55"/>
      <c r="U1512" s="55"/>
      <c r="V1512" s="55"/>
      <c r="W1512" s="55"/>
      <c r="X1512" s="55"/>
      <c r="Y1512" s="55"/>
      <c r="Z1512" s="55"/>
      <c r="AA1512" s="55"/>
      <c r="AB1512" s="55"/>
      <c r="AC1512" s="55"/>
      <c r="AD1512" s="55"/>
      <c r="AE1512" s="55"/>
      <c r="AF1512" s="55"/>
      <c r="AG1512" s="55"/>
      <c r="AH1512" s="55"/>
      <c r="AI1512" s="55"/>
      <c r="AJ1512" s="55"/>
    </row>
    <row r="1513">
      <c r="A1513" s="81" t="s">
        <v>3140</v>
      </c>
      <c r="B1513" s="83" t="s">
        <v>2719</v>
      </c>
      <c r="C1513" s="84" t="s">
        <v>3141</v>
      </c>
      <c r="D1513" s="21" t="s">
        <v>37</v>
      </c>
      <c r="E1513" s="105" t="s">
        <v>2966</v>
      </c>
      <c r="F1513" s="86" t="s">
        <v>2866</v>
      </c>
      <c r="G1513" s="270" t="str">
        <f t="shared" si="77"/>
        <v>13.988914</v>
      </c>
      <c r="H1513" s="270" t="str">
        <f t="shared" ref="H1513:H1582" si="80">RIGHT(F1513,FIND(",",F1513)-1)</f>
        <v>45.577100</v>
      </c>
      <c r="I1513" s="81">
        <v>4.0</v>
      </c>
      <c r="J1513" s="81">
        <v>6.0</v>
      </c>
      <c r="K1513" s="81">
        <v>0.0</v>
      </c>
      <c r="L1513" s="81">
        <v>0.0</v>
      </c>
      <c r="M1513" s="81">
        <v>0.0</v>
      </c>
      <c r="N1513" s="81">
        <v>0.0</v>
      </c>
      <c r="O1513" s="81">
        <v>0.0</v>
      </c>
      <c r="P1513" s="128" t="s">
        <v>6113</v>
      </c>
      <c r="Q1513" s="55"/>
      <c r="R1513" s="55"/>
      <c r="S1513" s="55"/>
      <c r="T1513" s="55"/>
      <c r="U1513" s="55"/>
      <c r="V1513" s="55"/>
      <c r="W1513" s="55"/>
      <c r="X1513" s="55"/>
      <c r="Y1513" s="55"/>
      <c r="Z1513" s="55"/>
      <c r="AA1513" s="55"/>
      <c r="AB1513" s="55"/>
      <c r="AC1513" s="55"/>
      <c r="AD1513" s="55"/>
      <c r="AE1513" s="55"/>
      <c r="AF1513" s="55"/>
      <c r="AG1513" s="55"/>
      <c r="AH1513" s="55"/>
      <c r="AI1513" s="55"/>
      <c r="AJ1513" s="55"/>
    </row>
    <row r="1514">
      <c r="A1514" s="81" t="s">
        <v>3142</v>
      </c>
      <c r="B1514" s="83" t="s">
        <v>2719</v>
      </c>
      <c r="C1514" s="84" t="s">
        <v>3143</v>
      </c>
      <c r="D1514" s="21" t="s">
        <v>37</v>
      </c>
      <c r="E1514" s="105" t="s">
        <v>3146</v>
      </c>
      <c r="F1514" s="86" t="s">
        <v>3145</v>
      </c>
      <c r="G1514" s="270" t="str">
        <f t="shared" si="77"/>
        <v>14.773124</v>
      </c>
      <c r="H1514" s="270" t="str">
        <f t="shared" si="80"/>
        <v>49.380547</v>
      </c>
      <c r="I1514" s="81">
        <v>5.0</v>
      </c>
      <c r="J1514" s="81">
        <v>5.0</v>
      </c>
      <c r="K1514" s="81">
        <v>0.0</v>
      </c>
      <c r="L1514" s="81">
        <v>0.0</v>
      </c>
      <c r="M1514" s="81">
        <v>0.0</v>
      </c>
      <c r="N1514" s="81">
        <v>0.0</v>
      </c>
      <c r="O1514" s="81">
        <v>0.0</v>
      </c>
      <c r="P1514" s="128" t="s">
        <v>6113</v>
      </c>
      <c r="Q1514" s="55"/>
      <c r="R1514" s="55"/>
      <c r="S1514" s="55"/>
      <c r="T1514" s="55"/>
      <c r="U1514" s="55"/>
      <c r="V1514" s="55"/>
      <c r="W1514" s="55"/>
      <c r="X1514" s="55"/>
      <c r="Y1514" s="55"/>
      <c r="Z1514" s="55"/>
      <c r="AA1514" s="55"/>
      <c r="AB1514" s="55"/>
      <c r="AC1514" s="55"/>
      <c r="AD1514" s="55"/>
      <c r="AE1514" s="55"/>
      <c r="AF1514" s="55"/>
      <c r="AG1514" s="55"/>
      <c r="AH1514" s="55"/>
      <c r="AI1514" s="55"/>
      <c r="AJ1514" s="55"/>
    </row>
    <row r="1515">
      <c r="A1515" s="81" t="s">
        <v>3147</v>
      </c>
      <c r="B1515" s="83" t="s">
        <v>2719</v>
      </c>
      <c r="C1515" s="84" t="s">
        <v>3148</v>
      </c>
      <c r="D1515" s="21" t="s">
        <v>37</v>
      </c>
      <c r="E1515" s="105" t="s">
        <v>2828</v>
      </c>
      <c r="F1515" s="86" t="s">
        <v>2827</v>
      </c>
      <c r="G1515" s="270" t="str">
        <f t="shared" si="77"/>
        <v>14.061619</v>
      </c>
      <c r="H1515" s="270" t="str">
        <f t="shared" si="80"/>
        <v>46.914966</v>
      </c>
      <c r="I1515" s="81">
        <v>12.0</v>
      </c>
      <c r="J1515" s="81">
        <v>12.0</v>
      </c>
      <c r="K1515" s="81">
        <v>0.0</v>
      </c>
      <c r="L1515" s="81">
        <v>0.0</v>
      </c>
      <c r="M1515" s="81">
        <v>0.0</v>
      </c>
      <c r="N1515" s="81">
        <v>0.0</v>
      </c>
      <c r="O1515" s="81">
        <v>0.0</v>
      </c>
      <c r="P1515" s="128" t="s">
        <v>6113</v>
      </c>
      <c r="Q1515" s="55"/>
      <c r="R1515" s="55"/>
      <c r="S1515" s="55"/>
      <c r="T1515" s="55"/>
      <c r="U1515" s="55"/>
      <c r="V1515" s="55"/>
      <c r="W1515" s="55"/>
      <c r="X1515" s="55"/>
      <c r="Y1515" s="55"/>
      <c r="Z1515" s="55"/>
      <c r="AA1515" s="55"/>
      <c r="AB1515" s="55"/>
      <c r="AC1515" s="55"/>
      <c r="AD1515" s="55"/>
      <c r="AE1515" s="55"/>
      <c r="AF1515" s="55"/>
      <c r="AG1515" s="55"/>
      <c r="AH1515" s="55"/>
      <c r="AI1515" s="55"/>
      <c r="AJ1515" s="55"/>
    </row>
    <row r="1516">
      <c r="A1516" s="81" t="s">
        <v>3149</v>
      </c>
      <c r="B1516" s="83" t="s">
        <v>2719</v>
      </c>
      <c r="C1516" s="84" t="s">
        <v>3150</v>
      </c>
      <c r="D1516" s="21" t="s">
        <v>37</v>
      </c>
      <c r="E1516" s="105" t="s">
        <v>3006</v>
      </c>
      <c r="F1516" s="86" t="s">
        <v>2766</v>
      </c>
      <c r="G1516" s="270" t="str">
        <f t="shared" si="77"/>
        <v>15.840860</v>
      </c>
      <c r="H1516" s="270" t="str">
        <f t="shared" si="80"/>
        <v>48.483723</v>
      </c>
      <c r="I1516" s="81">
        <v>3.0</v>
      </c>
      <c r="J1516" s="81">
        <v>3.0</v>
      </c>
      <c r="K1516" s="81">
        <v>0.0</v>
      </c>
      <c r="L1516" s="81">
        <v>0.0</v>
      </c>
      <c r="M1516" s="81">
        <v>0.0</v>
      </c>
      <c r="N1516" s="81">
        <v>0.0</v>
      </c>
      <c r="O1516" s="81">
        <v>0.0</v>
      </c>
      <c r="P1516" s="128" t="s">
        <v>6113</v>
      </c>
      <c r="Q1516" s="55"/>
      <c r="R1516" s="55"/>
      <c r="S1516" s="55"/>
      <c r="T1516" s="55"/>
      <c r="U1516" s="55"/>
      <c r="V1516" s="55"/>
      <c r="W1516" s="55"/>
      <c r="X1516" s="55"/>
      <c r="Y1516" s="55"/>
      <c r="Z1516" s="55"/>
      <c r="AA1516" s="55"/>
      <c r="AB1516" s="55"/>
      <c r="AC1516" s="55"/>
      <c r="AD1516" s="55"/>
      <c r="AE1516" s="55"/>
      <c r="AF1516" s="55"/>
      <c r="AG1516" s="55"/>
      <c r="AH1516" s="55"/>
      <c r="AI1516" s="55"/>
      <c r="AJ1516" s="55"/>
    </row>
    <row r="1517">
      <c r="A1517" s="81" t="s">
        <v>3151</v>
      </c>
      <c r="B1517" s="83" t="s">
        <v>2719</v>
      </c>
      <c r="C1517" s="84" t="s">
        <v>3152</v>
      </c>
      <c r="D1517" s="21" t="s">
        <v>37</v>
      </c>
      <c r="E1517" s="105" t="s">
        <v>3011</v>
      </c>
      <c r="F1517" s="86" t="s">
        <v>3010</v>
      </c>
      <c r="G1517" s="270" t="str">
        <f t="shared" si="77"/>
        <v>14.411870</v>
      </c>
      <c r="H1517" s="270" t="str">
        <f t="shared" si="80"/>
        <v>44.836513</v>
      </c>
      <c r="I1517" s="81">
        <v>12.0</v>
      </c>
      <c r="J1517" s="81">
        <v>17.0</v>
      </c>
      <c r="K1517" s="81">
        <v>8.0</v>
      </c>
      <c r="L1517" s="81">
        <v>16.0</v>
      </c>
      <c r="M1517" s="81">
        <v>0.0</v>
      </c>
      <c r="N1517" s="81">
        <v>0.0</v>
      </c>
      <c r="O1517" s="81">
        <v>5.0</v>
      </c>
      <c r="P1517" s="128" t="s">
        <v>6113</v>
      </c>
      <c r="Q1517" s="55"/>
      <c r="R1517" s="55"/>
      <c r="S1517" s="55"/>
      <c r="T1517" s="55"/>
      <c r="U1517" s="55"/>
      <c r="V1517" s="55"/>
      <c r="W1517" s="55"/>
      <c r="X1517" s="55"/>
      <c r="Y1517" s="55"/>
      <c r="Z1517" s="55"/>
      <c r="AA1517" s="55"/>
      <c r="AB1517" s="55"/>
      <c r="AC1517" s="55"/>
      <c r="AD1517" s="55"/>
      <c r="AE1517" s="55"/>
      <c r="AF1517" s="55"/>
      <c r="AG1517" s="55"/>
      <c r="AH1517" s="55"/>
      <c r="AI1517" s="55"/>
      <c r="AJ1517" s="55"/>
    </row>
    <row r="1518">
      <c r="A1518" s="81" t="s">
        <v>3153</v>
      </c>
      <c r="B1518" s="83" t="s">
        <v>2719</v>
      </c>
      <c r="C1518" s="84" t="s">
        <v>3154</v>
      </c>
      <c r="D1518" s="21" t="s">
        <v>37</v>
      </c>
      <c r="E1518" s="105" t="s">
        <v>2956</v>
      </c>
      <c r="F1518" s="86" t="s">
        <v>2955</v>
      </c>
      <c r="G1518" s="270" t="str">
        <f t="shared" si="77"/>
        <v>15.921257</v>
      </c>
      <c r="H1518" s="270" t="str">
        <f t="shared" si="80"/>
        <v>48.636381</v>
      </c>
      <c r="I1518" s="81">
        <v>1.0</v>
      </c>
      <c r="J1518" s="81">
        <v>6.0</v>
      </c>
      <c r="K1518" s="81">
        <v>0.0</v>
      </c>
      <c r="L1518" s="81">
        <v>0.0</v>
      </c>
      <c r="M1518" s="81">
        <v>0.0</v>
      </c>
      <c r="N1518" s="81">
        <v>0.0</v>
      </c>
      <c r="O1518" s="81">
        <v>0.0</v>
      </c>
      <c r="P1518" s="128" t="s">
        <v>6113</v>
      </c>
      <c r="Q1518" s="55"/>
      <c r="R1518" s="55"/>
      <c r="S1518" s="55"/>
      <c r="T1518" s="55"/>
      <c r="U1518" s="55"/>
      <c r="V1518" s="55"/>
      <c r="W1518" s="55"/>
      <c r="X1518" s="55"/>
      <c r="Y1518" s="55"/>
      <c r="Z1518" s="55"/>
      <c r="AA1518" s="55"/>
      <c r="AB1518" s="55"/>
      <c r="AC1518" s="55"/>
      <c r="AD1518" s="55"/>
      <c r="AE1518" s="55"/>
      <c r="AF1518" s="55"/>
      <c r="AG1518" s="55"/>
      <c r="AH1518" s="55"/>
      <c r="AI1518" s="55"/>
      <c r="AJ1518" s="55"/>
    </row>
    <row r="1519">
      <c r="A1519" s="81" t="s">
        <v>3155</v>
      </c>
      <c r="B1519" s="83" t="s">
        <v>2719</v>
      </c>
      <c r="C1519" s="84" t="s">
        <v>3156</v>
      </c>
      <c r="D1519" s="21" t="s">
        <v>37</v>
      </c>
      <c r="E1519" s="105" t="s">
        <v>2828</v>
      </c>
      <c r="F1519" s="86" t="s">
        <v>2827</v>
      </c>
      <c r="G1519" s="270" t="str">
        <f t="shared" si="77"/>
        <v>14.061619</v>
      </c>
      <c r="H1519" s="270" t="str">
        <f t="shared" si="80"/>
        <v>46.914966</v>
      </c>
      <c r="I1519" s="81">
        <v>2.0</v>
      </c>
      <c r="J1519" s="81">
        <v>6.0</v>
      </c>
      <c r="K1519" s="81">
        <v>0.0</v>
      </c>
      <c r="L1519" s="81">
        <v>0.0</v>
      </c>
      <c r="M1519" s="81">
        <v>0.0</v>
      </c>
      <c r="N1519" s="81">
        <v>0.0</v>
      </c>
      <c r="O1519" s="81">
        <v>0.0</v>
      </c>
      <c r="P1519" s="128" t="s">
        <v>6113</v>
      </c>
      <c r="Q1519" s="55"/>
      <c r="R1519" s="55"/>
      <c r="S1519" s="55"/>
      <c r="T1519" s="55"/>
      <c r="U1519" s="55"/>
      <c r="V1519" s="55"/>
      <c r="W1519" s="55"/>
      <c r="X1519" s="55"/>
      <c r="Y1519" s="55"/>
      <c r="Z1519" s="55"/>
      <c r="AA1519" s="55"/>
      <c r="AB1519" s="55"/>
      <c r="AC1519" s="55"/>
      <c r="AD1519" s="55"/>
      <c r="AE1519" s="55"/>
      <c r="AF1519" s="55"/>
      <c r="AG1519" s="55"/>
      <c r="AH1519" s="55"/>
      <c r="AI1519" s="55"/>
      <c r="AJ1519" s="55"/>
    </row>
    <row r="1520">
      <c r="A1520" s="81" t="s">
        <v>3157</v>
      </c>
      <c r="B1520" s="83" t="s">
        <v>2719</v>
      </c>
      <c r="C1520" s="84" t="s">
        <v>3158</v>
      </c>
      <c r="D1520" s="21" t="s">
        <v>37</v>
      </c>
      <c r="E1520" s="105" t="s">
        <v>3011</v>
      </c>
      <c r="F1520" s="86" t="s">
        <v>3010</v>
      </c>
      <c r="G1520" s="270" t="str">
        <f t="shared" si="77"/>
        <v>14.411870</v>
      </c>
      <c r="H1520" s="270" t="str">
        <f t="shared" si="80"/>
        <v>44.836513</v>
      </c>
      <c r="I1520" s="81">
        <v>0.0</v>
      </c>
      <c r="J1520" s="81">
        <v>0.0</v>
      </c>
      <c r="K1520" s="81">
        <v>0.0</v>
      </c>
      <c r="L1520" s="81">
        <v>0.0</v>
      </c>
      <c r="M1520" s="81">
        <v>0.0</v>
      </c>
      <c r="N1520" s="81">
        <v>0.0</v>
      </c>
      <c r="O1520" s="81">
        <v>0.0</v>
      </c>
      <c r="P1520" s="128" t="s">
        <v>6113</v>
      </c>
      <c r="Q1520" s="55"/>
      <c r="R1520" s="55"/>
      <c r="S1520" s="55"/>
      <c r="T1520" s="55"/>
      <c r="U1520" s="55"/>
      <c r="V1520" s="55"/>
      <c r="W1520" s="55"/>
      <c r="X1520" s="55"/>
      <c r="Y1520" s="55"/>
      <c r="Z1520" s="55"/>
      <c r="AA1520" s="55"/>
      <c r="AB1520" s="55"/>
      <c r="AC1520" s="55"/>
      <c r="AD1520" s="55"/>
      <c r="AE1520" s="55"/>
      <c r="AF1520" s="55"/>
      <c r="AG1520" s="55"/>
      <c r="AH1520" s="55"/>
      <c r="AI1520" s="55"/>
      <c r="AJ1520" s="55"/>
    </row>
    <row r="1521">
      <c r="A1521" s="81" t="s">
        <v>3160</v>
      </c>
      <c r="B1521" s="83" t="s">
        <v>2719</v>
      </c>
      <c r="C1521" s="84" t="s">
        <v>3161</v>
      </c>
      <c r="D1521" s="21" t="s">
        <v>37</v>
      </c>
      <c r="E1521" s="105" t="s">
        <v>3006</v>
      </c>
      <c r="F1521" s="86" t="s">
        <v>2766</v>
      </c>
      <c r="G1521" s="270" t="str">
        <f t="shared" si="77"/>
        <v>15.840860</v>
      </c>
      <c r="H1521" s="270" t="str">
        <f t="shared" si="80"/>
        <v>48.483723</v>
      </c>
      <c r="I1521" s="81">
        <v>2.0</v>
      </c>
      <c r="J1521" s="81">
        <v>2.0</v>
      </c>
      <c r="K1521" s="81">
        <v>0.0</v>
      </c>
      <c r="L1521" s="81">
        <v>0.0</v>
      </c>
      <c r="M1521" s="81">
        <v>0.0</v>
      </c>
      <c r="N1521" s="81">
        <v>0.0</v>
      </c>
      <c r="O1521" s="81">
        <v>0.0</v>
      </c>
      <c r="P1521" s="128" t="s">
        <v>6113</v>
      </c>
      <c r="Q1521" s="55"/>
      <c r="R1521" s="55"/>
      <c r="S1521" s="55"/>
      <c r="T1521" s="55"/>
      <c r="U1521" s="55"/>
      <c r="V1521" s="55"/>
      <c r="W1521" s="55"/>
      <c r="X1521" s="55"/>
      <c r="Y1521" s="55"/>
      <c r="Z1521" s="55"/>
      <c r="AA1521" s="55"/>
      <c r="AB1521" s="55"/>
      <c r="AC1521" s="55"/>
      <c r="AD1521" s="55"/>
      <c r="AE1521" s="55"/>
      <c r="AF1521" s="55"/>
      <c r="AG1521" s="55"/>
      <c r="AH1521" s="55"/>
      <c r="AI1521" s="55"/>
      <c r="AJ1521" s="55"/>
    </row>
    <row r="1522">
      <c r="A1522" s="81" t="s">
        <v>3162</v>
      </c>
      <c r="B1522" s="83" t="s">
        <v>2719</v>
      </c>
      <c r="C1522" s="84" t="s">
        <v>3163</v>
      </c>
      <c r="D1522" s="21" t="s">
        <v>37</v>
      </c>
      <c r="E1522" s="105" t="s">
        <v>2956</v>
      </c>
      <c r="F1522" s="86" t="s">
        <v>2955</v>
      </c>
      <c r="G1522" s="270" t="str">
        <f t="shared" si="77"/>
        <v>15.921257</v>
      </c>
      <c r="H1522" s="270" t="str">
        <f t="shared" si="80"/>
        <v>48.636381</v>
      </c>
      <c r="I1522" s="81">
        <v>1.0</v>
      </c>
      <c r="J1522" s="81">
        <v>1.0</v>
      </c>
      <c r="K1522" s="81">
        <v>1.0</v>
      </c>
      <c r="L1522" s="81">
        <v>1.0</v>
      </c>
      <c r="M1522" s="81">
        <v>0.0</v>
      </c>
      <c r="N1522" s="81">
        <v>0.0</v>
      </c>
      <c r="O1522" s="81">
        <v>0.0</v>
      </c>
      <c r="P1522" s="128" t="s">
        <v>6113</v>
      </c>
      <c r="Q1522" s="55"/>
      <c r="R1522" s="55"/>
      <c r="S1522" s="55"/>
      <c r="T1522" s="55"/>
      <c r="U1522" s="55"/>
      <c r="V1522" s="55"/>
      <c r="W1522" s="55"/>
      <c r="X1522" s="55"/>
      <c r="Y1522" s="55"/>
      <c r="Z1522" s="55"/>
      <c r="AA1522" s="55"/>
      <c r="AB1522" s="55"/>
      <c r="AC1522" s="55"/>
      <c r="AD1522" s="55"/>
      <c r="AE1522" s="55"/>
      <c r="AF1522" s="55"/>
      <c r="AG1522" s="55"/>
      <c r="AH1522" s="55"/>
      <c r="AI1522" s="55"/>
      <c r="AJ1522" s="55"/>
    </row>
    <row r="1523">
      <c r="A1523" s="81" t="s">
        <v>3164</v>
      </c>
      <c r="B1523" s="83" t="s">
        <v>2719</v>
      </c>
      <c r="C1523" s="84" t="s">
        <v>3165</v>
      </c>
      <c r="D1523" s="21" t="s">
        <v>37</v>
      </c>
      <c r="E1523" s="105" t="s">
        <v>3074</v>
      </c>
      <c r="F1523" s="86" t="s">
        <v>2722</v>
      </c>
      <c r="G1523" s="270" t="str">
        <f t="shared" si="77"/>
        <v>15.470031</v>
      </c>
      <c r="H1523" s="270" t="str">
        <f t="shared" si="80"/>
        <v>45.322857</v>
      </c>
      <c r="I1523" s="81">
        <v>3.0</v>
      </c>
      <c r="J1523" s="81">
        <v>4.0</v>
      </c>
      <c r="K1523" s="81">
        <v>0.0</v>
      </c>
      <c r="L1523" s="81">
        <v>0.0</v>
      </c>
      <c r="M1523" s="81">
        <v>0.0</v>
      </c>
      <c r="N1523" s="81">
        <v>0.0</v>
      </c>
      <c r="O1523" s="81">
        <v>0.0</v>
      </c>
      <c r="P1523" s="128" t="s">
        <v>6113</v>
      </c>
      <c r="Q1523" s="55"/>
      <c r="R1523" s="55"/>
      <c r="S1523" s="55"/>
      <c r="T1523" s="55"/>
      <c r="U1523" s="55"/>
      <c r="V1523" s="55"/>
      <c r="W1523" s="55"/>
      <c r="X1523" s="55"/>
      <c r="Y1523" s="55"/>
      <c r="Z1523" s="55"/>
      <c r="AA1523" s="55"/>
      <c r="AB1523" s="55"/>
      <c r="AC1523" s="55"/>
      <c r="AD1523" s="55"/>
      <c r="AE1523" s="55"/>
      <c r="AF1523" s="55"/>
      <c r="AG1523" s="55"/>
      <c r="AH1523" s="55"/>
      <c r="AI1523" s="55"/>
      <c r="AJ1523" s="55"/>
    </row>
    <row r="1524">
      <c r="A1524" s="81" t="s">
        <v>3166</v>
      </c>
      <c r="B1524" s="83" t="s">
        <v>2719</v>
      </c>
      <c r="C1524" s="84" t="s">
        <v>3167</v>
      </c>
      <c r="D1524" s="21" t="s">
        <v>37</v>
      </c>
      <c r="E1524" s="105" t="s">
        <v>2828</v>
      </c>
      <c r="F1524" s="86" t="s">
        <v>2827</v>
      </c>
      <c r="G1524" s="270" t="str">
        <f t="shared" si="77"/>
        <v>14.061619</v>
      </c>
      <c r="H1524" s="270" t="str">
        <f t="shared" si="80"/>
        <v>46.914966</v>
      </c>
      <c r="I1524" s="81">
        <v>0.0</v>
      </c>
      <c r="J1524" s="81">
        <v>4.0</v>
      </c>
      <c r="K1524" s="81">
        <v>0.0</v>
      </c>
      <c r="L1524" s="81">
        <v>0.0</v>
      </c>
      <c r="M1524" s="81">
        <v>0.0</v>
      </c>
      <c r="N1524" s="81">
        <v>0.0</v>
      </c>
      <c r="O1524" s="81">
        <v>0.0</v>
      </c>
      <c r="P1524" s="128" t="s">
        <v>6113</v>
      </c>
      <c r="Q1524" s="55"/>
      <c r="R1524" s="55"/>
      <c r="S1524" s="55"/>
      <c r="T1524" s="55"/>
      <c r="U1524" s="55"/>
      <c r="V1524" s="55"/>
      <c r="W1524" s="55"/>
      <c r="X1524" s="55"/>
      <c r="Y1524" s="55"/>
      <c r="Z1524" s="55"/>
      <c r="AA1524" s="55"/>
      <c r="AB1524" s="55"/>
      <c r="AC1524" s="55"/>
      <c r="AD1524" s="55"/>
      <c r="AE1524" s="55"/>
      <c r="AF1524" s="55"/>
      <c r="AG1524" s="55"/>
      <c r="AH1524" s="55"/>
      <c r="AI1524" s="55"/>
      <c r="AJ1524" s="55"/>
    </row>
    <row r="1525">
      <c r="A1525" s="81" t="s">
        <v>3168</v>
      </c>
      <c r="B1525" s="83" t="s">
        <v>2719</v>
      </c>
      <c r="C1525" s="84" t="s">
        <v>3169</v>
      </c>
      <c r="D1525" s="21" t="s">
        <v>37</v>
      </c>
      <c r="E1525" s="105" t="s">
        <v>3172</v>
      </c>
      <c r="F1525" s="86" t="s">
        <v>3171</v>
      </c>
      <c r="G1525" s="270" t="str">
        <f t="shared" si="77"/>
        <v>15.515888</v>
      </c>
      <c r="H1525" s="270" t="str">
        <f t="shared" si="80"/>
        <v>45.449806</v>
      </c>
      <c r="I1525" s="81">
        <v>2.0</v>
      </c>
      <c r="J1525" s="81">
        <v>3.0</v>
      </c>
      <c r="K1525" s="81">
        <v>0.0</v>
      </c>
      <c r="L1525" s="81">
        <v>0.0</v>
      </c>
      <c r="M1525" s="81">
        <v>0.0</v>
      </c>
      <c r="N1525" s="81">
        <v>0.0</v>
      </c>
      <c r="O1525" s="81">
        <v>2.0</v>
      </c>
      <c r="P1525" s="128" t="s">
        <v>6113</v>
      </c>
      <c r="Q1525" s="55"/>
      <c r="R1525" s="55"/>
      <c r="S1525" s="55"/>
      <c r="T1525" s="55"/>
      <c r="U1525" s="55"/>
      <c r="V1525" s="55"/>
      <c r="W1525" s="55"/>
      <c r="X1525" s="55"/>
      <c r="Y1525" s="55"/>
      <c r="Z1525" s="55"/>
      <c r="AA1525" s="55"/>
      <c r="AB1525" s="55"/>
      <c r="AC1525" s="55"/>
      <c r="AD1525" s="55"/>
      <c r="AE1525" s="55"/>
      <c r="AF1525" s="55"/>
      <c r="AG1525" s="55"/>
      <c r="AH1525" s="55"/>
      <c r="AI1525" s="55"/>
      <c r="AJ1525" s="55"/>
    </row>
    <row r="1526">
      <c r="A1526" s="81" t="s">
        <v>3173</v>
      </c>
      <c r="B1526" s="83" t="s">
        <v>2719</v>
      </c>
      <c r="C1526" s="84" t="s">
        <v>3174</v>
      </c>
      <c r="D1526" s="21" t="s">
        <v>37</v>
      </c>
      <c r="E1526" s="105" t="s">
        <v>2828</v>
      </c>
      <c r="F1526" s="86" t="s">
        <v>2827</v>
      </c>
      <c r="G1526" s="270" t="str">
        <f t="shared" si="77"/>
        <v>14.061619</v>
      </c>
      <c r="H1526" s="270" t="str">
        <f t="shared" si="80"/>
        <v>46.914966</v>
      </c>
      <c r="I1526" s="81">
        <v>1.0</v>
      </c>
      <c r="J1526" s="81">
        <v>1.0</v>
      </c>
      <c r="K1526" s="81">
        <v>0.0</v>
      </c>
      <c r="L1526" s="81">
        <v>0.0</v>
      </c>
      <c r="M1526" s="81">
        <v>0.0</v>
      </c>
      <c r="N1526" s="81">
        <v>0.0</v>
      </c>
      <c r="O1526" s="81">
        <v>0.0</v>
      </c>
      <c r="P1526" s="128" t="s">
        <v>6113</v>
      </c>
      <c r="Q1526" s="55"/>
      <c r="R1526" s="55"/>
      <c r="S1526" s="55"/>
      <c r="T1526" s="55"/>
      <c r="U1526" s="55"/>
      <c r="V1526" s="55"/>
      <c r="W1526" s="55"/>
      <c r="X1526" s="55"/>
      <c r="Y1526" s="55"/>
      <c r="Z1526" s="55"/>
      <c r="AA1526" s="55"/>
      <c r="AB1526" s="55"/>
      <c r="AC1526" s="55"/>
      <c r="AD1526" s="55"/>
      <c r="AE1526" s="55"/>
      <c r="AF1526" s="55"/>
      <c r="AG1526" s="55"/>
      <c r="AH1526" s="55"/>
      <c r="AI1526" s="55"/>
      <c r="AJ1526" s="55"/>
    </row>
    <row r="1527">
      <c r="A1527" s="81" t="s">
        <v>3175</v>
      </c>
      <c r="B1527" s="83" t="s">
        <v>2719</v>
      </c>
      <c r="C1527" s="84" t="s">
        <v>3174</v>
      </c>
      <c r="D1527" s="21" t="s">
        <v>37</v>
      </c>
      <c r="E1527" s="105" t="s">
        <v>3177</v>
      </c>
      <c r="F1527" s="86" t="s">
        <v>2743</v>
      </c>
      <c r="G1527" s="270" t="str">
        <f t="shared" si="77"/>
        <v>14.754630</v>
      </c>
      <c r="H1527" s="270" t="str">
        <f t="shared" si="80"/>
        <v>46.516261</v>
      </c>
      <c r="I1527" s="81">
        <v>2.0</v>
      </c>
      <c r="J1527" s="81">
        <v>4.0</v>
      </c>
      <c r="K1527" s="81">
        <v>0.0</v>
      </c>
      <c r="L1527" s="81">
        <v>0.0</v>
      </c>
      <c r="M1527" s="81">
        <v>0.0</v>
      </c>
      <c r="N1527" s="81">
        <v>0.0</v>
      </c>
      <c r="O1527" s="81">
        <v>2.0</v>
      </c>
      <c r="P1527" s="128" t="s">
        <v>6113</v>
      </c>
      <c r="Q1527" s="55"/>
      <c r="R1527" s="55"/>
      <c r="S1527" s="55"/>
      <c r="T1527" s="55"/>
      <c r="U1527" s="55"/>
      <c r="V1527" s="55"/>
      <c r="W1527" s="55"/>
      <c r="X1527" s="55"/>
      <c r="Y1527" s="55"/>
      <c r="Z1527" s="55"/>
      <c r="AA1527" s="55"/>
      <c r="AB1527" s="55"/>
      <c r="AC1527" s="55"/>
      <c r="AD1527" s="55"/>
      <c r="AE1527" s="55"/>
      <c r="AF1527" s="55"/>
      <c r="AG1527" s="55"/>
      <c r="AH1527" s="55"/>
      <c r="AI1527" s="55"/>
      <c r="AJ1527" s="55"/>
    </row>
    <row r="1528">
      <c r="A1528" s="81" t="s">
        <v>3178</v>
      </c>
      <c r="B1528" s="83" t="s">
        <v>2719</v>
      </c>
      <c r="C1528" s="84" t="s">
        <v>3179</v>
      </c>
      <c r="D1528" s="21" t="s">
        <v>37</v>
      </c>
      <c r="E1528" s="105" t="s">
        <v>3181</v>
      </c>
      <c r="F1528" s="86" t="s">
        <v>2838</v>
      </c>
      <c r="G1528" s="270" t="str">
        <f t="shared" si="77"/>
        <v>16.790181</v>
      </c>
      <c r="H1528" s="270" t="str">
        <f t="shared" si="80"/>
        <v>45.299386</v>
      </c>
      <c r="I1528" s="81">
        <v>2.0</v>
      </c>
      <c r="J1528" s="81">
        <v>4.0</v>
      </c>
      <c r="K1528" s="81">
        <v>0.0</v>
      </c>
      <c r="L1528" s="81">
        <v>0.0</v>
      </c>
      <c r="M1528" s="81">
        <v>0.0</v>
      </c>
      <c r="N1528" s="81">
        <v>0.0</v>
      </c>
      <c r="O1528" s="81">
        <v>0.0</v>
      </c>
      <c r="P1528" s="128" t="s">
        <v>6113</v>
      </c>
      <c r="Q1528" s="55"/>
      <c r="R1528" s="55"/>
      <c r="S1528" s="55"/>
      <c r="T1528" s="55"/>
      <c r="U1528" s="55"/>
      <c r="V1528" s="55"/>
      <c r="W1528" s="55"/>
      <c r="X1528" s="55"/>
      <c r="Y1528" s="55"/>
      <c r="Z1528" s="55"/>
      <c r="AA1528" s="55"/>
      <c r="AB1528" s="55"/>
      <c r="AC1528" s="55"/>
      <c r="AD1528" s="55"/>
      <c r="AE1528" s="55"/>
      <c r="AF1528" s="55"/>
      <c r="AG1528" s="55"/>
      <c r="AH1528" s="55"/>
      <c r="AI1528" s="55"/>
      <c r="AJ1528" s="55"/>
    </row>
    <row r="1529">
      <c r="A1529" s="81" t="s">
        <v>3182</v>
      </c>
      <c r="B1529" s="83" t="s">
        <v>2719</v>
      </c>
      <c r="C1529" s="84" t="s">
        <v>3183</v>
      </c>
      <c r="D1529" s="21" t="s">
        <v>37</v>
      </c>
      <c r="E1529" s="105" t="s">
        <v>3074</v>
      </c>
      <c r="F1529" s="86" t="s">
        <v>2722</v>
      </c>
      <c r="G1529" s="270" t="str">
        <f t="shared" si="77"/>
        <v>15.470031</v>
      </c>
      <c r="H1529" s="270" t="str">
        <f t="shared" si="80"/>
        <v>45.322857</v>
      </c>
      <c r="I1529" s="81">
        <v>1.0</v>
      </c>
      <c r="J1529" s="81">
        <v>4.0</v>
      </c>
      <c r="K1529" s="81">
        <v>0.0</v>
      </c>
      <c r="L1529" s="81">
        <v>1.0</v>
      </c>
      <c r="M1529" s="81">
        <v>0.0</v>
      </c>
      <c r="N1529" s="81">
        <v>1.0</v>
      </c>
      <c r="O1529" s="81">
        <v>0.0</v>
      </c>
      <c r="P1529" s="128" t="s">
        <v>6113</v>
      </c>
      <c r="Q1529" s="55"/>
      <c r="R1529" s="55"/>
      <c r="S1529" s="55"/>
      <c r="T1529" s="55"/>
      <c r="U1529" s="55"/>
      <c r="V1529" s="55"/>
      <c r="W1529" s="55"/>
      <c r="X1529" s="55"/>
      <c r="Y1529" s="55"/>
      <c r="Z1529" s="55"/>
      <c r="AA1529" s="55"/>
      <c r="AB1529" s="55"/>
      <c r="AC1529" s="55"/>
      <c r="AD1529" s="55"/>
      <c r="AE1529" s="55"/>
      <c r="AF1529" s="55"/>
      <c r="AG1529" s="55"/>
      <c r="AH1529" s="55"/>
      <c r="AI1529" s="55"/>
      <c r="AJ1529" s="55"/>
    </row>
    <row r="1530">
      <c r="A1530" s="81" t="s">
        <v>3184</v>
      </c>
      <c r="B1530" s="83" t="s">
        <v>2719</v>
      </c>
      <c r="C1530" s="84" t="s">
        <v>3185</v>
      </c>
      <c r="D1530" s="21" t="s">
        <v>37</v>
      </c>
      <c r="E1530" s="105" t="s">
        <v>3187</v>
      </c>
      <c r="F1530" s="86" t="s">
        <v>3114</v>
      </c>
      <c r="G1530" s="270" t="str">
        <f t="shared" si="77"/>
        <v>16.714858</v>
      </c>
      <c r="H1530" s="270" t="str">
        <f t="shared" si="80"/>
        <v>44.875452</v>
      </c>
      <c r="I1530" s="81">
        <v>2.0</v>
      </c>
      <c r="J1530" s="81">
        <v>3.0</v>
      </c>
      <c r="K1530" s="81">
        <v>0.0</v>
      </c>
      <c r="L1530" s="81">
        <v>0.0</v>
      </c>
      <c r="M1530" s="81">
        <v>0.0</v>
      </c>
      <c r="N1530" s="81">
        <v>0.0</v>
      </c>
      <c r="O1530" s="81">
        <v>0.0</v>
      </c>
      <c r="P1530" s="128" t="s">
        <v>6113</v>
      </c>
      <c r="Q1530" s="55"/>
      <c r="R1530" s="55"/>
      <c r="S1530" s="55"/>
      <c r="T1530" s="55"/>
      <c r="U1530" s="55"/>
      <c r="V1530" s="55"/>
      <c r="W1530" s="55"/>
      <c r="X1530" s="55"/>
      <c r="Y1530" s="55"/>
      <c r="Z1530" s="55"/>
      <c r="AA1530" s="55"/>
      <c r="AB1530" s="55"/>
      <c r="AC1530" s="55"/>
      <c r="AD1530" s="55"/>
      <c r="AE1530" s="55"/>
      <c r="AF1530" s="55"/>
      <c r="AG1530" s="55"/>
      <c r="AH1530" s="55"/>
      <c r="AI1530" s="55"/>
      <c r="AJ1530" s="55"/>
    </row>
    <row r="1531">
      <c r="A1531" s="81" t="s">
        <v>3188</v>
      </c>
      <c r="B1531" s="83" t="s">
        <v>2719</v>
      </c>
      <c r="C1531" s="84" t="s">
        <v>3189</v>
      </c>
      <c r="D1531" s="21" t="s">
        <v>37</v>
      </c>
      <c r="E1531" s="105" t="s">
        <v>2828</v>
      </c>
      <c r="F1531" s="86" t="s">
        <v>2827</v>
      </c>
      <c r="G1531" s="270" t="str">
        <f t="shared" si="77"/>
        <v>14.061619</v>
      </c>
      <c r="H1531" s="270" t="str">
        <f t="shared" si="80"/>
        <v>46.914966</v>
      </c>
      <c r="I1531" s="81">
        <v>3.0</v>
      </c>
      <c r="J1531" s="81">
        <v>3.0</v>
      </c>
      <c r="K1531" s="81">
        <v>0.0</v>
      </c>
      <c r="L1531" s="81">
        <v>0.0</v>
      </c>
      <c r="M1531" s="81">
        <v>0.0</v>
      </c>
      <c r="N1531" s="81">
        <v>0.0</v>
      </c>
      <c r="O1531" s="81">
        <v>4.0</v>
      </c>
      <c r="P1531" s="128" t="s">
        <v>6113</v>
      </c>
      <c r="Q1531" s="55"/>
      <c r="R1531" s="55"/>
      <c r="S1531" s="55"/>
      <c r="T1531" s="55"/>
      <c r="U1531" s="55"/>
      <c r="V1531" s="55"/>
      <c r="W1531" s="55"/>
      <c r="X1531" s="55"/>
      <c r="Y1531" s="55"/>
      <c r="Z1531" s="55"/>
      <c r="AA1531" s="55"/>
      <c r="AB1531" s="55"/>
      <c r="AC1531" s="55"/>
      <c r="AD1531" s="55"/>
      <c r="AE1531" s="55"/>
      <c r="AF1531" s="55"/>
      <c r="AG1531" s="55"/>
      <c r="AH1531" s="55"/>
      <c r="AI1531" s="55"/>
      <c r="AJ1531" s="55"/>
    </row>
    <row r="1532">
      <c r="A1532" s="81" t="s">
        <v>3190</v>
      </c>
      <c r="B1532" s="83" t="s">
        <v>2719</v>
      </c>
      <c r="C1532" s="84" t="s">
        <v>3191</v>
      </c>
      <c r="D1532" s="21" t="s">
        <v>37</v>
      </c>
      <c r="E1532" s="105" t="s">
        <v>3193</v>
      </c>
      <c r="F1532" s="86" t="s">
        <v>2866</v>
      </c>
      <c r="G1532" s="270" t="str">
        <f t="shared" si="77"/>
        <v>13.988914</v>
      </c>
      <c r="H1532" s="270" t="str">
        <f t="shared" si="80"/>
        <v>45.577100</v>
      </c>
      <c r="I1532" s="81">
        <v>13.0</v>
      </c>
      <c r="J1532" s="81">
        <v>21.0</v>
      </c>
      <c r="K1532" s="81">
        <v>3.0</v>
      </c>
      <c r="L1532" s="81">
        <v>8.0</v>
      </c>
      <c r="M1532" s="81">
        <v>0.0</v>
      </c>
      <c r="N1532" s="81">
        <v>0.0</v>
      </c>
      <c r="O1532" s="81">
        <v>1.0</v>
      </c>
      <c r="P1532" s="128" t="s">
        <v>6113</v>
      </c>
      <c r="Q1532" s="55"/>
      <c r="R1532" s="55"/>
      <c r="S1532" s="55"/>
      <c r="T1532" s="55"/>
      <c r="U1532" s="55"/>
      <c r="V1532" s="55"/>
      <c r="W1532" s="55"/>
      <c r="X1532" s="55"/>
      <c r="Y1532" s="55"/>
      <c r="Z1532" s="55"/>
      <c r="AA1532" s="55"/>
      <c r="AB1532" s="55"/>
      <c r="AC1532" s="55"/>
      <c r="AD1532" s="55"/>
      <c r="AE1532" s="55"/>
      <c r="AF1532" s="55"/>
      <c r="AG1532" s="55"/>
      <c r="AH1532" s="55"/>
      <c r="AI1532" s="55"/>
      <c r="AJ1532" s="55"/>
    </row>
    <row r="1533">
      <c r="A1533" s="81" t="s">
        <v>3194</v>
      </c>
      <c r="B1533" s="83" t="s">
        <v>2719</v>
      </c>
      <c r="C1533" s="84" t="s">
        <v>3195</v>
      </c>
      <c r="D1533" s="21" t="s">
        <v>37</v>
      </c>
      <c r="E1533" s="105" t="s">
        <v>2828</v>
      </c>
      <c r="F1533" s="86" t="s">
        <v>2827</v>
      </c>
      <c r="G1533" s="270" t="str">
        <f t="shared" si="77"/>
        <v>14.061619</v>
      </c>
      <c r="H1533" s="270" t="str">
        <f t="shared" si="80"/>
        <v>46.914966</v>
      </c>
      <c r="I1533" s="81">
        <v>24.0</v>
      </c>
      <c r="J1533" s="81">
        <v>31.0</v>
      </c>
      <c r="K1533" s="81">
        <v>1.0</v>
      </c>
      <c r="L1533" s="81">
        <v>1.0</v>
      </c>
      <c r="M1533" s="81">
        <v>1.0</v>
      </c>
      <c r="N1533" s="81">
        <v>1.0</v>
      </c>
      <c r="O1533" s="81">
        <v>1.0</v>
      </c>
      <c r="P1533" s="128" t="s">
        <v>6113</v>
      </c>
      <c r="Q1533" s="55"/>
      <c r="R1533" s="55"/>
      <c r="S1533" s="55"/>
      <c r="T1533" s="55"/>
      <c r="U1533" s="55"/>
      <c r="V1533" s="55"/>
      <c r="W1533" s="55"/>
      <c r="X1533" s="55"/>
      <c r="Y1533" s="55"/>
      <c r="Z1533" s="55"/>
      <c r="AA1533" s="55"/>
      <c r="AB1533" s="55"/>
      <c r="AC1533" s="55"/>
      <c r="AD1533" s="55"/>
      <c r="AE1533" s="55"/>
      <c r="AF1533" s="55"/>
      <c r="AG1533" s="55"/>
      <c r="AH1533" s="55"/>
      <c r="AI1533" s="55"/>
      <c r="AJ1533" s="55"/>
    </row>
    <row r="1534">
      <c r="A1534" s="81" t="s">
        <v>3197</v>
      </c>
      <c r="B1534" s="83" t="s">
        <v>2719</v>
      </c>
      <c r="C1534" s="84" t="s">
        <v>3198</v>
      </c>
      <c r="D1534" s="21" t="s">
        <v>37</v>
      </c>
      <c r="E1534" s="105" t="s">
        <v>3200</v>
      </c>
      <c r="F1534" s="86" t="s">
        <v>2743</v>
      </c>
      <c r="G1534" s="270" t="str">
        <f t="shared" si="77"/>
        <v>14.754630</v>
      </c>
      <c r="H1534" s="270" t="str">
        <f t="shared" si="80"/>
        <v>46.516261</v>
      </c>
      <c r="I1534" s="81">
        <v>3.0</v>
      </c>
      <c r="J1534" s="81">
        <v>4.0</v>
      </c>
      <c r="K1534" s="81">
        <v>1.0</v>
      </c>
      <c r="L1534" s="81">
        <v>1.0</v>
      </c>
      <c r="M1534" s="81">
        <v>1.0</v>
      </c>
      <c r="N1534" s="81">
        <v>1.0</v>
      </c>
      <c r="O1534" s="81">
        <v>0.0</v>
      </c>
      <c r="P1534" s="128" t="s">
        <v>6113</v>
      </c>
      <c r="Q1534" s="55"/>
      <c r="R1534" s="55"/>
      <c r="S1534" s="55"/>
      <c r="T1534" s="55"/>
      <c r="U1534" s="55"/>
      <c r="V1534" s="55"/>
      <c r="W1534" s="55"/>
      <c r="X1534" s="55"/>
      <c r="Y1534" s="55"/>
      <c r="Z1534" s="55"/>
      <c r="AA1534" s="55"/>
      <c r="AB1534" s="55"/>
      <c r="AC1534" s="55"/>
      <c r="AD1534" s="55"/>
      <c r="AE1534" s="55"/>
      <c r="AF1534" s="55"/>
      <c r="AG1534" s="55"/>
      <c r="AH1534" s="55"/>
      <c r="AI1534" s="55"/>
      <c r="AJ1534" s="55"/>
    </row>
    <row r="1535">
      <c r="A1535" s="81" t="s">
        <v>3201</v>
      </c>
      <c r="B1535" s="83" t="s">
        <v>2719</v>
      </c>
      <c r="C1535" s="84" t="s">
        <v>3202</v>
      </c>
      <c r="D1535" s="21" t="s">
        <v>37</v>
      </c>
      <c r="E1535" s="105" t="s">
        <v>3074</v>
      </c>
      <c r="F1535" s="86" t="s">
        <v>2722</v>
      </c>
      <c r="G1535" s="270" t="str">
        <f t="shared" si="77"/>
        <v>15.470031</v>
      </c>
      <c r="H1535" s="270" t="str">
        <f t="shared" si="80"/>
        <v>45.322857</v>
      </c>
      <c r="I1535" s="81">
        <v>4.0</v>
      </c>
      <c r="J1535" s="81">
        <v>6.0</v>
      </c>
      <c r="K1535" s="81">
        <v>0.0</v>
      </c>
      <c r="L1535" s="81">
        <v>0.0</v>
      </c>
      <c r="M1535" s="81">
        <v>0.0</v>
      </c>
      <c r="N1535" s="81">
        <v>0.0</v>
      </c>
      <c r="O1535" s="81">
        <v>0.0</v>
      </c>
      <c r="P1535" s="128" t="s">
        <v>6113</v>
      </c>
      <c r="Q1535" s="55"/>
      <c r="R1535" s="55"/>
      <c r="S1535" s="55"/>
      <c r="T1535" s="55"/>
      <c r="U1535" s="55"/>
      <c r="V1535" s="55"/>
      <c r="W1535" s="55"/>
      <c r="X1535" s="55"/>
      <c r="Y1535" s="55"/>
      <c r="Z1535" s="55"/>
      <c r="AA1535" s="55"/>
      <c r="AB1535" s="55"/>
      <c r="AC1535" s="55"/>
      <c r="AD1535" s="55"/>
      <c r="AE1535" s="55"/>
      <c r="AF1535" s="55"/>
      <c r="AG1535" s="55"/>
      <c r="AH1535" s="55"/>
      <c r="AI1535" s="55"/>
      <c r="AJ1535" s="55"/>
    </row>
    <row r="1536">
      <c r="A1536" s="81" t="s">
        <v>3203</v>
      </c>
      <c r="B1536" s="83" t="s">
        <v>2719</v>
      </c>
      <c r="C1536" s="84" t="s">
        <v>3204</v>
      </c>
      <c r="D1536" s="21" t="s">
        <v>37</v>
      </c>
      <c r="E1536" s="105" t="s">
        <v>3074</v>
      </c>
      <c r="F1536" s="86" t="s">
        <v>2722</v>
      </c>
      <c r="G1536" s="270" t="str">
        <f t="shared" si="77"/>
        <v>15.470031</v>
      </c>
      <c r="H1536" s="270" t="str">
        <f t="shared" si="80"/>
        <v>45.322857</v>
      </c>
      <c r="I1536" s="81">
        <v>3.0</v>
      </c>
      <c r="J1536" s="81">
        <v>4.0</v>
      </c>
      <c r="K1536" s="81">
        <v>0.0</v>
      </c>
      <c r="L1536" s="81">
        <v>0.0</v>
      </c>
      <c r="M1536" s="81">
        <v>0.0</v>
      </c>
      <c r="N1536" s="81">
        <v>0.0</v>
      </c>
      <c r="O1536" s="81">
        <v>0.0</v>
      </c>
      <c r="P1536" s="128" t="s">
        <v>6113</v>
      </c>
      <c r="Q1536" s="55"/>
      <c r="R1536" s="55"/>
      <c r="S1536" s="55"/>
      <c r="T1536" s="55"/>
      <c r="U1536" s="55"/>
      <c r="V1536" s="55"/>
      <c r="W1536" s="55"/>
      <c r="X1536" s="55"/>
      <c r="Y1536" s="55"/>
      <c r="Z1536" s="55"/>
      <c r="AA1536" s="55"/>
      <c r="AB1536" s="55"/>
      <c r="AC1536" s="55"/>
      <c r="AD1536" s="55"/>
      <c r="AE1536" s="55"/>
      <c r="AF1536" s="55"/>
      <c r="AG1536" s="55"/>
      <c r="AH1536" s="55"/>
      <c r="AI1536" s="55"/>
      <c r="AJ1536" s="55"/>
    </row>
    <row r="1537">
      <c r="A1537" s="81" t="s">
        <v>3205</v>
      </c>
      <c r="B1537" s="83" t="s">
        <v>2719</v>
      </c>
      <c r="C1537" s="84" t="s">
        <v>3206</v>
      </c>
      <c r="D1537" s="21" t="s">
        <v>37</v>
      </c>
      <c r="E1537" s="86" t="s">
        <v>2723</v>
      </c>
      <c r="F1537" s="86" t="s">
        <v>3208</v>
      </c>
      <c r="G1537" s="270" t="str">
        <f t="shared" si="77"/>
        <v>15.4747097</v>
      </c>
      <c r="H1537" s="270" t="str">
        <f t="shared" si="80"/>
        <v>45.3052453</v>
      </c>
      <c r="I1537" s="81">
        <v>5.0</v>
      </c>
      <c r="J1537" s="81">
        <v>6.0</v>
      </c>
      <c r="K1537" s="81">
        <v>0.0</v>
      </c>
      <c r="L1537" s="81">
        <v>0.0</v>
      </c>
      <c r="M1537" s="81">
        <v>0.0</v>
      </c>
      <c r="N1537" s="81">
        <v>0.0</v>
      </c>
      <c r="O1537" s="81">
        <v>0.0</v>
      </c>
      <c r="P1537" s="128" t="s">
        <v>6113</v>
      </c>
      <c r="Q1537" s="55"/>
      <c r="R1537" s="55"/>
      <c r="S1537" s="55"/>
      <c r="T1537" s="55"/>
      <c r="U1537" s="55"/>
      <c r="V1537" s="55"/>
      <c r="W1537" s="55"/>
      <c r="X1537" s="55"/>
      <c r="Y1537" s="55"/>
      <c r="Z1537" s="55"/>
      <c r="AA1537" s="55"/>
      <c r="AB1537" s="55"/>
      <c r="AC1537" s="55"/>
      <c r="AD1537" s="55"/>
      <c r="AE1537" s="55"/>
      <c r="AF1537" s="55"/>
      <c r="AG1537" s="55"/>
      <c r="AH1537" s="55"/>
      <c r="AI1537" s="55"/>
      <c r="AJ1537" s="55"/>
    </row>
    <row r="1538">
      <c r="A1538" s="81" t="s">
        <v>3209</v>
      </c>
      <c r="B1538" s="83" t="s">
        <v>2719</v>
      </c>
      <c r="C1538" s="84" t="s">
        <v>3210</v>
      </c>
      <c r="D1538" s="21" t="s">
        <v>37</v>
      </c>
      <c r="E1538" s="86" t="s">
        <v>2867</v>
      </c>
      <c r="F1538" s="86" t="s">
        <v>2866</v>
      </c>
      <c r="G1538" s="270" t="str">
        <f t="shared" si="77"/>
        <v>13.988914</v>
      </c>
      <c r="H1538" s="270" t="str">
        <f t="shared" si="80"/>
        <v>45.577100</v>
      </c>
      <c r="I1538" s="81">
        <v>0.0</v>
      </c>
      <c r="J1538" s="81">
        <v>0.0</v>
      </c>
      <c r="K1538" s="81">
        <v>0.0</v>
      </c>
      <c r="L1538" s="81">
        <v>0.0</v>
      </c>
      <c r="M1538" s="81">
        <v>0.0</v>
      </c>
      <c r="N1538" s="81">
        <v>0.0</v>
      </c>
      <c r="O1538" s="81">
        <v>0.0</v>
      </c>
      <c r="P1538" s="128" t="s">
        <v>6113</v>
      </c>
      <c r="Q1538" s="55"/>
      <c r="R1538" s="55"/>
      <c r="S1538" s="55"/>
      <c r="T1538" s="55"/>
      <c r="U1538" s="55"/>
      <c r="V1538" s="55"/>
      <c r="W1538" s="55"/>
      <c r="X1538" s="55"/>
      <c r="Y1538" s="55"/>
      <c r="Z1538" s="55"/>
      <c r="AA1538" s="55"/>
      <c r="AB1538" s="55"/>
      <c r="AC1538" s="55"/>
      <c r="AD1538" s="55"/>
      <c r="AE1538" s="55"/>
      <c r="AF1538" s="55"/>
      <c r="AG1538" s="55"/>
      <c r="AH1538" s="55"/>
      <c r="AI1538" s="55"/>
      <c r="AJ1538" s="55"/>
    </row>
    <row r="1539">
      <c r="A1539" s="81" t="s">
        <v>3211</v>
      </c>
      <c r="B1539" s="83" t="s">
        <v>2719</v>
      </c>
      <c r="C1539" s="84" t="s">
        <v>3212</v>
      </c>
      <c r="D1539" s="21" t="s">
        <v>37</v>
      </c>
      <c r="E1539" s="105" t="s">
        <v>3074</v>
      </c>
      <c r="F1539" s="86" t="s">
        <v>2722</v>
      </c>
      <c r="G1539" s="270" t="str">
        <f t="shared" si="77"/>
        <v>15.470031</v>
      </c>
      <c r="H1539" s="270" t="str">
        <f t="shared" si="80"/>
        <v>45.322857</v>
      </c>
      <c r="I1539" s="81">
        <v>3.0</v>
      </c>
      <c r="J1539" s="81">
        <v>3.0</v>
      </c>
      <c r="K1539" s="81">
        <v>0.0</v>
      </c>
      <c r="L1539" s="81">
        <v>0.0</v>
      </c>
      <c r="M1539" s="81">
        <v>0.0</v>
      </c>
      <c r="N1539" s="81">
        <v>0.0</v>
      </c>
      <c r="O1539" s="81">
        <v>2.0</v>
      </c>
      <c r="P1539" s="128" t="s">
        <v>6113</v>
      </c>
      <c r="Q1539" s="55"/>
      <c r="R1539" s="55"/>
      <c r="S1539" s="55"/>
      <c r="T1539" s="55"/>
      <c r="U1539" s="55"/>
      <c r="V1539" s="55"/>
      <c r="W1539" s="55"/>
      <c r="X1539" s="55"/>
      <c r="Y1539" s="55"/>
      <c r="Z1539" s="55"/>
      <c r="AA1539" s="55"/>
      <c r="AB1539" s="55"/>
      <c r="AC1539" s="55"/>
      <c r="AD1539" s="55"/>
      <c r="AE1539" s="55"/>
      <c r="AF1539" s="55"/>
      <c r="AG1539" s="55"/>
      <c r="AH1539" s="55"/>
      <c r="AI1539" s="55"/>
      <c r="AJ1539" s="55"/>
    </row>
    <row r="1540">
      <c r="A1540" s="81" t="s">
        <v>3213</v>
      </c>
      <c r="B1540" s="83" t="s">
        <v>2719</v>
      </c>
      <c r="C1540" s="84" t="s">
        <v>3214</v>
      </c>
      <c r="D1540" s="21" t="s">
        <v>37</v>
      </c>
      <c r="E1540" s="86" t="s">
        <v>3215</v>
      </c>
      <c r="F1540" s="86" t="s">
        <v>3017</v>
      </c>
      <c r="G1540" s="270" t="str">
        <f t="shared" si="77"/>
        <v>16.930413</v>
      </c>
      <c r="H1540" s="270" t="str">
        <f t="shared" si="80"/>
        <v>49.365314</v>
      </c>
      <c r="I1540" s="81">
        <v>3.0</v>
      </c>
      <c r="J1540" s="81">
        <v>3.0</v>
      </c>
      <c r="K1540" s="81">
        <v>0.0</v>
      </c>
      <c r="L1540" s="81">
        <v>0.0</v>
      </c>
      <c r="M1540" s="81">
        <v>0.0</v>
      </c>
      <c r="N1540" s="81">
        <v>0.0</v>
      </c>
      <c r="O1540" s="81">
        <v>0.0</v>
      </c>
      <c r="P1540" s="128" t="s">
        <v>6113</v>
      </c>
      <c r="Q1540" s="55"/>
      <c r="R1540" s="55"/>
      <c r="S1540" s="55"/>
      <c r="T1540" s="55"/>
      <c r="U1540" s="55"/>
      <c r="V1540" s="55"/>
      <c r="W1540" s="55"/>
      <c r="X1540" s="55"/>
      <c r="Y1540" s="55"/>
      <c r="Z1540" s="55"/>
      <c r="AA1540" s="55"/>
      <c r="AB1540" s="55"/>
      <c r="AC1540" s="55"/>
      <c r="AD1540" s="55"/>
      <c r="AE1540" s="55"/>
      <c r="AF1540" s="55"/>
      <c r="AG1540" s="55"/>
      <c r="AH1540" s="55"/>
      <c r="AI1540" s="55"/>
      <c r="AJ1540" s="55"/>
    </row>
    <row r="1541">
      <c r="A1541" s="81" t="s">
        <v>3216</v>
      </c>
      <c r="B1541" s="83" t="s">
        <v>2719</v>
      </c>
      <c r="C1541" s="84" t="s">
        <v>3217</v>
      </c>
      <c r="D1541" s="21" t="s">
        <v>37</v>
      </c>
      <c r="E1541" s="86" t="s">
        <v>2748</v>
      </c>
      <c r="F1541" s="86" t="s">
        <v>2743</v>
      </c>
      <c r="G1541" s="270" t="str">
        <f t="shared" si="77"/>
        <v>14.754630</v>
      </c>
      <c r="H1541" s="270" t="str">
        <f t="shared" si="80"/>
        <v>46.516261</v>
      </c>
      <c r="I1541" s="81">
        <v>4.0</v>
      </c>
      <c r="J1541" s="81">
        <v>5.0</v>
      </c>
      <c r="K1541" s="81">
        <v>0.0</v>
      </c>
      <c r="L1541" s="81">
        <v>0.0</v>
      </c>
      <c r="M1541" s="81">
        <v>0.0</v>
      </c>
      <c r="N1541" s="81">
        <v>0.0</v>
      </c>
      <c r="O1541" s="81">
        <v>0.0</v>
      </c>
      <c r="P1541" s="128" t="s">
        <v>6113</v>
      </c>
      <c r="Q1541" s="55"/>
      <c r="R1541" s="55"/>
      <c r="S1541" s="55"/>
      <c r="T1541" s="55"/>
      <c r="U1541" s="55"/>
      <c r="V1541" s="55"/>
      <c r="W1541" s="55"/>
      <c r="X1541" s="55"/>
      <c r="Y1541" s="55"/>
      <c r="Z1541" s="55"/>
      <c r="AA1541" s="55"/>
      <c r="AB1541" s="55"/>
      <c r="AC1541" s="55"/>
      <c r="AD1541" s="55"/>
      <c r="AE1541" s="55"/>
      <c r="AF1541" s="55"/>
      <c r="AG1541" s="55"/>
      <c r="AH1541" s="55"/>
      <c r="AI1541" s="55"/>
      <c r="AJ1541" s="55"/>
    </row>
    <row r="1542">
      <c r="A1542" s="81" t="s">
        <v>3218</v>
      </c>
      <c r="B1542" s="83" t="s">
        <v>2719</v>
      </c>
      <c r="C1542" s="84" t="s">
        <v>3219</v>
      </c>
      <c r="D1542" s="21" t="s">
        <v>37</v>
      </c>
      <c r="E1542" s="86" t="s">
        <v>2914</v>
      </c>
      <c r="F1542" s="86" t="s">
        <v>2743</v>
      </c>
      <c r="G1542" s="270" t="str">
        <f t="shared" si="77"/>
        <v>14.754630</v>
      </c>
      <c r="H1542" s="270" t="str">
        <f t="shared" si="80"/>
        <v>46.516261</v>
      </c>
      <c r="I1542" s="81">
        <v>4.0</v>
      </c>
      <c r="J1542" s="81">
        <v>5.0</v>
      </c>
      <c r="K1542" s="81">
        <v>0.0</v>
      </c>
      <c r="L1542" s="81">
        <v>0.0</v>
      </c>
      <c r="M1542" s="81">
        <v>0.0</v>
      </c>
      <c r="N1542" s="81">
        <v>0.0</v>
      </c>
      <c r="O1542" s="81">
        <v>0.0</v>
      </c>
      <c r="P1542" s="128" t="s">
        <v>6113</v>
      </c>
      <c r="Q1542" s="55"/>
      <c r="R1542" s="55"/>
      <c r="S1542" s="55"/>
      <c r="T1542" s="55"/>
      <c r="U1542" s="55"/>
      <c r="V1542" s="55"/>
      <c r="W1542" s="55"/>
      <c r="X1542" s="55"/>
      <c r="Y1542" s="55"/>
      <c r="Z1542" s="55"/>
      <c r="AA1542" s="55"/>
      <c r="AB1542" s="55"/>
      <c r="AC1542" s="55"/>
      <c r="AD1542" s="55"/>
      <c r="AE1542" s="55"/>
      <c r="AF1542" s="55"/>
      <c r="AG1542" s="55"/>
      <c r="AH1542" s="55"/>
      <c r="AI1542" s="55"/>
      <c r="AJ1542" s="55"/>
    </row>
    <row r="1543">
      <c r="A1543" s="81" t="s">
        <v>3221</v>
      </c>
      <c r="B1543" s="83" t="s">
        <v>2719</v>
      </c>
      <c r="C1543" s="84" t="s">
        <v>3222</v>
      </c>
      <c r="D1543" s="21" t="s">
        <v>37</v>
      </c>
      <c r="E1543" s="105" t="s">
        <v>3224</v>
      </c>
      <c r="F1543" s="86" t="s">
        <v>2838</v>
      </c>
      <c r="G1543" s="270" t="str">
        <f t="shared" si="77"/>
        <v>16.790181</v>
      </c>
      <c r="H1543" s="270" t="str">
        <f t="shared" si="80"/>
        <v>45.299386</v>
      </c>
      <c r="I1543" s="81">
        <v>2.0</v>
      </c>
      <c r="J1543" s="81">
        <v>3.0</v>
      </c>
      <c r="K1543" s="81">
        <v>0.0</v>
      </c>
      <c r="L1543" s="81">
        <v>0.0</v>
      </c>
      <c r="M1543" s="81">
        <v>0.0</v>
      </c>
      <c r="N1543" s="81">
        <v>0.0</v>
      </c>
      <c r="O1543" s="81">
        <v>3.0</v>
      </c>
      <c r="P1543" s="128" t="s">
        <v>6113</v>
      </c>
      <c r="Q1543" s="55"/>
      <c r="R1543" s="55"/>
      <c r="S1543" s="55"/>
      <c r="T1543" s="55"/>
      <c r="U1543" s="55"/>
      <c r="V1543" s="55"/>
      <c r="W1543" s="55"/>
      <c r="X1543" s="55"/>
      <c r="Y1543" s="55"/>
      <c r="Z1543" s="55"/>
      <c r="AA1543" s="55"/>
      <c r="AB1543" s="55"/>
      <c r="AC1543" s="55"/>
      <c r="AD1543" s="55"/>
      <c r="AE1543" s="55"/>
      <c r="AF1543" s="55"/>
      <c r="AG1543" s="55"/>
      <c r="AH1543" s="55"/>
      <c r="AI1543" s="55"/>
      <c r="AJ1543" s="55"/>
    </row>
    <row r="1544">
      <c r="A1544" s="81" t="s">
        <v>3225</v>
      </c>
      <c r="B1544" s="83" t="s">
        <v>2719</v>
      </c>
      <c r="C1544" s="84" t="s">
        <v>3226</v>
      </c>
      <c r="D1544" s="21" t="s">
        <v>37</v>
      </c>
      <c r="E1544" s="86" t="s">
        <v>3228</v>
      </c>
      <c r="F1544" s="86" t="s">
        <v>2743</v>
      </c>
      <c r="G1544" s="270" t="str">
        <f t="shared" si="77"/>
        <v>14.754630</v>
      </c>
      <c r="H1544" s="270" t="str">
        <f t="shared" si="80"/>
        <v>46.516261</v>
      </c>
      <c r="I1544" s="81">
        <v>4.0</v>
      </c>
      <c r="J1544" s="81">
        <v>4.0</v>
      </c>
      <c r="K1544" s="81">
        <v>0.0</v>
      </c>
      <c r="L1544" s="81">
        <v>0.0</v>
      </c>
      <c r="M1544" s="81">
        <v>0.0</v>
      </c>
      <c r="N1544" s="81">
        <v>0.0</v>
      </c>
      <c r="O1544" s="81">
        <v>0.0</v>
      </c>
      <c r="P1544" s="128" t="s">
        <v>6113</v>
      </c>
      <c r="Q1544" s="55"/>
      <c r="R1544" s="55"/>
      <c r="S1544" s="55"/>
      <c r="T1544" s="55"/>
      <c r="U1544" s="55"/>
      <c r="V1544" s="55"/>
      <c r="W1544" s="55"/>
      <c r="X1544" s="55"/>
      <c r="Y1544" s="55"/>
      <c r="Z1544" s="55"/>
      <c r="AA1544" s="55"/>
      <c r="AB1544" s="55"/>
      <c r="AC1544" s="55"/>
      <c r="AD1544" s="55"/>
      <c r="AE1544" s="55"/>
      <c r="AF1544" s="55"/>
      <c r="AG1544" s="55"/>
      <c r="AH1544" s="55"/>
      <c r="AI1544" s="55"/>
      <c r="AJ1544" s="55"/>
    </row>
    <row r="1545">
      <c r="A1545" s="81" t="s">
        <v>3229</v>
      </c>
      <c r="B1545" s="83" t="s">
        <v>2719</v>
      </c>
      <c r="C1545" s="84" t="s">
        <v>3230</v>
      </c>
      <c r="D1545" s="21" t="s">
        <v>37</v>
      </c>
      <c r="E1545" s="105" t="s">
        <v>3011</v>
      </c>
      <c r="F1545" s="86" t="s">
        <v>3010</v>
      </c>
      <c r="G1545" s="270" t="str">
        <f t="shared" si="77"/>
        <v>14.411870</v>
      </c>
      <c r="H1545" s="270" t="str">
        <f t="shared" si="80"/>
        <v>44.836513</v>
      </c>
      <c r="I1545" s="81">
        <v>3.0</v>
      </c>
      <c r="J1545" s="81">
        <v>10.0</v>
      </c>
      <c r="K1545" s="81">
        <v>0.0</v>
      </c>
      <c r="L1545" s="81">
        <v>10.0</v>
      </c>
      <c r="M1545" s="81">
        <v>0.0</v>
      </c>
      <c r="N1545" s="81">
        <v>0.0</v>
      </c>
      <c r="O1545" s="81">
        <v>0.0</v>
      </c>
      <c r="P1545" s="128" t="s">
        <v>6113</v>
      </c>
      <c r="Q1545" s="55"/>
      <c r="R1545" s="55"/>
      <c r="S1545" s="55"/>
      <c r="T1545" s="55"/>
      <c r="U1545" s="55"/>
      <c r="V1545" s="55"/>
      <c r="W1545" s="55"/>
      <c r="X1545" s="55"/>
      <c r="Y1545" s="55"/>
      <c r="Z1545" s="55"/>
      <c r="AA1545" s="55"/>
      <c r="AB1545" s="55"/>
      <c r="AC1545" s="55"/>
      <c r="AD1545" s="55"/>
      <c r="AE1545" s="55"/>
      <c r="AF1545" s="55"/>
      <c r="AG1545" s="55"/>
      <c r="AH1545" s="55"/>
      <c r="AI1545" s="55"/>
      <c r="AJ1545" s="55"/>
    </row>
    <row r="1546">
      <c r="A1546" s="81" t="s">
        <v>3231</v>
      </c>
      <c r="B1546" s="83" t="s">
        <v>2719</v>
      </c>
      <c r="C1546" s="84" t="s">
        <v>3232</v>
      </c>
      <c r="D1546" s="21" t="s">
        <v>37</v>
      </c>
      <c r="E1546" s="105" t="s">
        <v>3234</v>
      </c>
      <c r="F1546" s="86" t="s">
        <v>3010</v>
      </c>
      <c r="G1546" s="270" t="str">
        <f t="shared" si="77"/>
        <v>14.411870</v>
      </c>
      <c r="H1546" s="270" t="str">
        <f t="shared" si="80"/>
        <v>44.836513</v>
      </c>
      <c r="I1546" s="81">
        <v>12.0</v>
      </c>
      <c r="J1546" s="81">
        <v>20.0</v>
      </c>
      <c r="K1546" s="81">
        <v>2.0</v>
      </c>
      <c r="L1546" s="81">
        <v>10.0</v>
      </c>
      <c r="M1546" s="81">
        <v>0.0</v>
      </c>
      <c r="N1546" s="81">
        <v>0.0</v>
      </c>
      <c r="O1546" s="81">
        <v>0.0</v>
      </c>
      <c r="P1546" s="128" t="s">
        <v>6113</v>
      </c>
      <c r="Q1546" s="55"/>
      <c r="R1546" s="55"/>
      <c r="S1546" s="55"/>
      <c r="T1546" s="55"/>
      <c r="U1546" s="55"/>
      <c r="V1546" s="55"/>
      <c r="W1546" s="55"/>
      <c r="X1546" s="55"/>
      <c r="Y1546" s="55"/>
      <c r="Z1546" s="55"/>
      <c r="AA1546" s="55"/>
      <c r="AB1546" s="55"/>
      <c r="AC1546" s="55"/>
      <c r="AD1546" s="55"/>
      <c r="AE1546" s="55"/>
      <c r="AF1546" s="55"/>
      <c r="AG1546" s="55"/>
      <c r="AH1546" s="55"/>
      <c r="AI1546" s="55"/>
      <c r="AJ1546" s="55"/>
    </row>
    <row r="1547">
      <c r="A1547" s="81" t="s">
        <v>3236</v>
      </c>
      <c r="B1547" s="83" t="s">
        <v>2719</v>
      </c>
      <c r="C1547" s="84" t="s">
        <v>3237</v>
      </c>
      <c r="D1547" s="21" t="s">
        <v>37</v>
      </c>
      <c r="E1547" s="105" t="s">
        <v>3234</v>
      </c>
      <c r="F1547" s="86" t="s">
        <v>3010</v>
      </c>
      <c r="G1547" s="270" t="str">
        <f t="shared" si="77"/>
        <v>14.411870</v>
      </c>
      <c r="H1547" s="270" t="str">
        <f t="shared" si="80"/>
        <v>44.836513</v>
      </c>
      <c r="I1547" s="81">
        <v>9.0</v>
      </c>
      <c r="J1547" s="81">
        <v>20.0</v>
      </c>
      <c r="K1547" s="81">
        <v>0.0</v>
      </c>
      <c r="L1547" s="81">
        <v>0.0</v>
      </c>
      <c r="M1547" s="81">
        <v>0.0</v>
      </c>
      <c r="N1547" s="81">
        <v>0.0</v>
      </c>
      <c r="O1547" s="81">
        <v>0.0</v>
      </c>
      <c r="P1547" s="128" t="s">
        <v>6113</v>
      </c>
      <c r="Q1547" s="55"/>
      <c r="R1547" s="55"/>
      <c r="S1547" s="55"/>
      <c r="T1547" s="55"/>
      <c r="U1547" s="55"/>
      <c r="V1547" s="55"/>
      <c r="W1547" s="55"/>
      <c r="X1547" s="55"/>
      <c r="Y1547" s="55"/>
      <c r="Z1547" s="55"/>
      <c r="AA1547" s="55"/>
      <c r="AB1547" s="55"/>
      <c r="AC1547" s="55"/>
      <c r="AD1547" s="55"/>
      <c r="AE1547" s="55"/>
      <c r="AF1547" s="55"/>
      <c r="AG1547" s="55"/>
      <c r="AH1547" s="55"/>
      <c r="AI1547" s="55"/>
      <c r="AJ1547" s="55"/>
    </row>
    <row r="1548">
      <c r="A1548" s="81" t="s">
        <v>3238</v>
      </c>
      <c r="B1548" s="83" t="s">
        <v>2719</v>
      </c>
      <c r="C1548" s="84" t="s">
        <v>3239</v>
      </c>
      <c r="D1548" s="21" t="s">
        <v>37</v>
      </c>
      <c r="E1548" s="105" t="s">
        <v>2848</v>
      </c>
      <c r="F1548" s="86" t="s">
        <v>2847</v>
      </c>
      <c r="G1548" s="270" t="str">
        <f t="shared" si="77"/>
        <v>14.325435</v>
      </c>
      <c r="H1548" s="270" t="str">
        <f t="shared" si="80"/>
        <v>47.446588</v>
      </c>
      <c r="I1548" s="81">
        <v>6.0</v>
      </c>
      <c r="J1548" s="81">
        <v>8.0</v>
      </c>
      <c r="K1548" s="81">
        <v>0.0</v>
      </c>
      <c r="L1548" s="81">
        <v>0.0</v>
      </c>
      <c r="M1548" s="81">
        <v>0.0</v>
      </c>
      <c r="N1548" s="81">
        <v>0.0</v>
      </c>
      <c r="O1548" s="81">
        <v>0.0</v>
      </c>
      <c r="P1548" s="128" t="s">
        <v>6113</v>
      </c>
      <c r="Q1548" s="55"/>
      <c r="R1548" s="55"/>
      <c r="S1548" s="55"/>
      <c r="T1548" s="55"/>
      <c r="U1548" s="55"/>
      <c r="V1548" s="55"/>
      <c r="W1548" s="55"/>
      <c r="X1548" s="55"/>
      <c r="Y1548" s="55"/>
      <c r="Z1548" s="55"/>
      <c r="AA1548" s="55"/>
      <c r="AB1548" s="55"/>
      <c r="AC1548" s="55"/>
      <c r="AD1548" s="55"/>
      <c r="AE1548" s="55"/>
      <c r="AF1548" s="55"/>
      <c r="AG1548" s="55"/>
      <c r="AH1548" s="55"/>
      <c r="AI1548" s="55"/>
      <c r="AJ1548" s="55"/>
    </row>
    <row r="1549">
      <c r="A1549" s="81" t="s">
        <v>3240</v>
      </c>
      <c r="B1549" s="83" t="s">
        <v>2719</v>
      </c>
      <c r="C1549" s="84" t="s">
        <v>3241</v>
      </c>
      <c r="D1549" s="21" t="s">
        <v>37</v>
      </c>
      <c r="E1549" s="105" t="s">
        <v>3243</v>
      </c>
      <c r="F1549" s="86" t="s">
        <v>3017</v>
      </c>
      <c r="G1549" s="270" t="str">
        <f t="shared" si="77"/>
        <v>16.930413</v>
      </c>
      <c r="H1549" s="270" t="str">
        <f t="shared" si="80"/>
        <v>49.365314</v>
      </c>
      <c r="I1549" s="81">
        <v>7.0</v>
      </c>
      <c r="J1549" s="81">
        <v>7.0</v>
      </c>
      <c r="K1549" s="81">
        <v>0.0</v>
      </c>
      <c r="L1549" s="81">
        <v>0.0</v>
      </c>
      <c r="M1549" s="81">
        <v>0.0</v>
      </c>
      <c r="N1549" s="81">
        <v>0.0</v>
      </c>
      <c r="O1549" s="81">
        <v>0.0</v>
      </c>
      <c r="P1549" s="128" t="s">
        <v>6113</v>
      </c>
      <c r="Q1549" s="55"/>
      <c r="R1549" s="55"/>
      <c r="S1549" s="55"/>
      <c r="T1549" s="55"/>
      <c r="U1549" s="55"/>
      <c r="V1549" s="55"/>
      <c r="W1549" s="55"/>
      <c r="X1549" s="55"/>
      <c r="Y1549" s="55"/>
      <c r="Z1549" s="55"/>
      <c r="AA1549" s="55"/>
      <c r="AB1549" s="55"/>
      <c r="AC1549" s="55"/>
      <c r="AD1549" s="55"/>
      <c r="AE1549" s="55"/>
      <c r="AF1549" s="55"/>
      <c r="AG1549" s="55"/>
      <c r="AH1549" s="55"/>
      <c r="AI1549" s="55"/>
      <c r="AJ1549" s="55"/>
    </row>
    <row r="1550">
      <c r="A1550" s="81" t="s">
        <v>3245</v>
      </c>
      <c r="B1550" s="83" t="s">
        <v>2719</v>
      </c>
      <c r="C1550" s="84" t="s">
        <v>3246</v>
      </c>
      <c r="D1550" s="21" t="s">
        <v>37</v>
      </c>
      <c r="E1550" s="105" t="s">
        <v>2914</v>
      </c>
      <c r="F1550" s="86" t="s">
        <v>2743</v>
      </c>
      <c r="G1550" s="270" t="str">
        <f t="shared" si="77"/>
        <v>14.754630</v>
      </c>
      <c r="H1550" s="270" t="str">
        <f t="shared" si="80"/>
        <v>46.516261</v>
      </c>
      <c r="I1550" s="81">
        <v>9.0</v>
      </c>
      <c r="J1550" s="81">
        <v>10.0</v>
      </c>
      <c r="K1550" s="81">
        <v>0.0</v>
      </c>
      <c r="L1550" s="81">
        <v>0.0</v>
      </c>
      <c r="M1550" s="81">
        <v>0.0</v>
      </c>
      <c r="N1550" s="81">
        <v>0.0</v>
      </c>
      <c r="O1550" s="81">
        <v>3.0</v>
      </c>
      <c r="P1550" s="128" t="s">
        <v>6113</v>
      </c>
      <c r="Q1550" s="55"/>
      <c r="R1550" s="55"/>
      <c r="S1550" s="55"/>
      <c r="T1550" s="55"/>
      <c r="U1550" s="55"/>
      <c r="V1550" s="55"/>
      <c r="W1550" s="55"/>
      <c r="X1550" s="55"/>
      <c r="Y1550" s="55"/>
      <c r="Z1550" s="55"/>
      <c r="AA1550" s="55"/>
      <c r="AB1550" s="55"/>
      <c r="AC1550" s="55"/>
      <c r="AD1550" s="55"/>
      <c r="AE1550" s="55"/>
      <c r="AF1550" s="55"/>
      <c r="AG1550" s="55"/>
      <c r="AH1550" s="55"/>
      <c r="AI1550" s="55"/>
      <c r="AJ1550" s="55"/>
    </row>
    <row r="1551">
      <c r="A1551" s="81" t="s">
        <v>3248</v>
      </c>
      <c r="B1551" s="83" t="s">
        <v>2719</v>
      </c>
      <c r="C1551" s="84" t="s">
        <v>3246</v>
      </c>
      <c r="D1551" s="21" t="s">
        <v>37</v>
      </c>
      <c r="E1551" s="105" t="s">
        <v>3250</v>
      </c>
      <c r="F1551" s="86" t="s">
        <v>2743</v>
      </c>
      <c r="G1551" s="270" t="str">
        <f t="shared" si="77"/>
        <v>14.754630</v>
      </c>
      <c r="H1551" s="270" t="str">
        <f t="shared" si="80"/>
        <v>46.516261</v>
      </c>
      <c r="I1551" s="81">
        <v>11.0</v>
      </c>
      <c r="J1551" s="81">
        <v>11.0</v>
      </c>
      <c r="K1551" s="81">
        <v>8.0</v>
      </c>
      <c r="L1551" s="81">
        <v>8.0</v>
      </c>
      <c r="M1551" s="81">
        <v>1.0</v>
      </c>
      <c r="N1551" s="81">
        <v>1.0</v>
      </c>
      <c r="O1551" s="81">
        <v>0.0</v>
      </c>
      <c r="P1551" s="128" t="s">
        <v>6113</v>
      </c>
      <c r="Q1551" s="55"/>
      <c r="R1551" s="55"/>
      <c r="S1551" s="55"/>
      <c r="T1551" s="55"/>
      <c r="U1551" s="55"/>
      <c r="V1551" s="55"/>
      <c r="W1551" s="55"/>
      <c r="X1551" s="55"/>
      <c r="Y1551" s="55"/>
      <c r="Z1551" s="55"/>
      <c r="AA1551" s="55"/>
      <c r="AB1551" s="55"/>
      <c r="AC1551" s="55"/>
      <c r="AD1551" s="55"/>
      <c r="AE1551" s="55"/>
      <c r="AF1551" s="55"/>
      <c r="AG1551" s="55"/>
      <c r="AH1551" s="55"/>
      <c r="AI1551" s="55"/>
      <c r="AJ1551" s="55"/>
    </row>
    <row r="1552">
      <c r="A1552" s="81" t="s">
        <v>3252</v>
      </c>
      <c r="B1552" s="83" t="s">
        <v>2719</v>
      </c>
      <c r="C1552" s="84" t="s">
        <v>3253</v>
      </c>
      <c r="D1552" s="21" t="s">
        <v>37</v>
      </c>
      <c r="E1552" s="86" t="s">
        <v>3257</v>
      </c>
      <c r="F1552" s="86" t="s">
        <v>3258</v>
      </c>
      <c r="G1552" s="270" t="str">
        <f t="shared" si="77"/>
        <v>14.926530</v>
      </c>
      <c r="H1552" s="270" t="str">
        <f t="shared" si="80"/>
        <v>45.507141</v>
      </c>
      <c r="I1552" s="81">
        <v>3.0</v>
      </c>
      <c r="J1552" s="81">
        <v>3.0</v>
      </c>
      <c r="K1552" s="81">
        <v>1.0</v>
      </c>
      <c r="L1552" s="81">
        <v>2.0</v>
      </c>
      <c r="M1552" s="81">
        <v>1.0</v>
      </c>
      <c r="N1552" s="81">
        <v>1.0</v>
      </c>
      <c r="O1552" s="81">
        <v>0.0</v>
      </c>
      <c r="P1552" s="128" t="s">
        <v>6113</v>
      </c>
      <c r="Q1552" s="55"/>
      <c r="R1552" s="55"/>
      <c r="S1552" s="55"/>
      <c r="T1552" s="55"/>
      <c r="U1552" s="55"/>
      <c r="V1552" s="55"/>
      <c r="W1552" s="55"/>
      <c r="X1552" s="55"/>
      <c r="Y1552" s="55"/>
      <c r="Z1552" s="55"/>
      <c r="AA1552" s="55"/>
      <c r="AB1552" s="55"/>
      <c r="AC1552" s="55"/>
      <c r="AD1552" s="55"/>
      <c r="AE1552" s="55"/>
      <c r="AF1552" s="55"/>
      <c r="AG1552" s="55"/>
      <c r="AH1552" s="55"/>
      <c r="AI1552" s="55"/>
      <c r="AJ1552" s="55"/>
    </row>
    <row r="1553">
      <c r="A1553" s="81" t="s">
        <v>3260</v>
      </c>
      <c r="B1553" s="83" t="s">
        <v>2719</v>
      </c>
      <c r="C1553" s="84" t="s">
        <v>2411</v>
      </c>
      <c r="D1553" s="21" t="s">
        <v>37</v>
      </c>
      <c r="E1553" s="105" t="s">
        <v>3040</v>
      </c>
      <c r="F1553" s="86" t="s">
        <v>2743</v>
      </c>
      <c r="G1553" s="270" t="str">
        <f t="shared" si="77"/>
        <v>14.754630</v>
      </c>
      <c r="H1553" s="270" t="str">
        <f t="shared" si="80"/>
        <v>46.516261</v>
      </c>
      <c r="I1553" s="81">
        <v>4.0</v>
      </c>
      <c r="J1553" s="81">
        <v>4.0</v>
      </c>
      <c r="K1553" s="81">
        <v>0.0</v>
      </c>
      <c r="L1553" s="81">
        <v>0.0</v>
      </c>
      <c r="M1553" s="81">
        <v>0.0</v>
      </c>
      <c r="N1553" s="81">
        <v>0.0</v>
      </c>
      <c r="O1553" s="81">
        <v>0.0</v>
      </c>
      <c r="P1553" s="128" t="s">
        <v>6113</v>
      </c>
      <c r="Q1553" s="55"/>
      <c r="R1553" s="55"/>
      <c r="S1553" s="55"/>
      <c r="T1553" s="55"/>
      <c r="U1553" s="55"/>
      <c r="V1553" s="55"/>
      <c r="W1553" s="55"/>
      <c r="X1553" s="55"/>
      <c r="Y1553" s="55"/>
      <c r="Z1553" s="55"/>
      <c r="AA1553" s="55"/>
      <c r="AB1553" s="55"/>
      <c r="AC1553" s="55"/>
      <c r="AD1553" s="55"/>
      <c r="AE1553" s="55"/>
      <c r="AF1553" s="55"/>
      <c r="AG1553" s="55"/>
      <c r="AH1553" s="55"/>
      <c r="AI1553" s="55"/>
      <c r="AJ1553" s="55"/>
    </row>
    <row r="1554">
      <c r="A1554" s="81" t="s">
        <v>3261</v>
      </c>
      <c r="B1554" s="83" t="s">
        <v>2719</v>
      </c>
      <c r="C1554" s="84" t="s">
        <v>3262</v>
      </c>
      <c r="D1554" s="21" t="s">
        <v>37</v>
      </c>
      <c r="E1554" s="86" t="s">
        <v>2867</v>
      </c>
      <c r="F1554" s="86" t="s">
        <v>2866</v>
      </c>
      <c r="G1554" s="270" t="str">
        <f t="shared" si="77"/>
        <v>13.988914</v>
      </c>
      <c r="H1554" s="270" t="str">
        <f t="shared" si="80"/>
        <v>45.577100</v>
      </c>
      <c r="I1554" s="81">
        <v>3.0</v>
      </c>
      <c r="J1554" s="81">
        <v>6.0</v>
      </c>
      <c r="K1554" s="81">
        <v>0.0</v>
      </c>
      <c r="L1554" s="81">
        <v>0.0</v>
      </c>
      <c r="M1554" s="81">
        <v>0.0</v>
      </c>
      <c r="N1554" s="81">
        <v>0.0</v>
      </c>
      <c r="O1554" s="81">
        <v>0.0</v>
      </c>
      <c r="P1554" s="128" t="s">
        <v>6113</v>
      </c>
      <c r="Q1554" s="55"/>
      <c r="R1554" s="55"/>
      <c r="S1554" s="55"/>
      <c r="T1554" s="55"/>
      <c r="U1554" s="55"/>
      <c r="V1554" s="55"/>
      <c r="W1554" s="55"/>
      <c r="X1554" s="55"/>
      <c r="Y1554" s="55"/>
      <c r="Z1554" s="55"/>
      <c r="AA1554" s="55"/>
      <c r="AB1554" s="55"/>
      <c r="AC1554" s="55"/>
      <c r="AD1554" s="55"/>
      <c r="AE1554" s="55"/>
      <c r="AF1554" s="55"/>
      <c r="AG1554" s="55"/>
      <c r="AH1554" s="55"/>
      <c r="AI1554" s="55"/>
      <c r="AJ1554" s="55"/>
    </row>
    <row r="1555">
      <c r="A1555" s="81" t="s">
        <v>3263</v>
      </c>
      <c r="B1555" s="83" t="s">
        <v>2719</v>
      </c>
      <c r="C1555" s="84" t="s">
        <v>3264</v>
      </c>
      <c r="D1555" s="21" t="s">
        <v>37</v>
      </c>
      <c r="E1555" s="105" t="s">
        <v>3267</v>
      </c>
      <c r="F1555" s="86" t="s">
        <v>3266</v>
      </c>
      <c r="G1555" s="270" t="str">
        <f t="shared" si="77"/>
        <v>13.057841</v>
      </c>
      <c r="H1555" s="270" t="str">
        <f t="shared" si="80"/>
        <v>44.883283</v>
      </c>
      <c r="I1555" s="81">
        <v>2.0</v>
      </c>
      <c r="J1555" s="81">
        <v>3.0</v>
      </c>
      <c r="K1555" s="81">
        <v>0.0</v>
      </c>
      <c r="L1555" s="81">
        <v>0.0</v>
      </c>
      <c r="M1555" s="81">
        <v>0.0</v>
      </c>
      <c r="N1555" s="81">
        <v>0.0</v>
      </c>
      <c r="O1555" s="81">
        <v>0.0</v>
      </c>
      <c r="P1555" s="128" t="s">
        <v>6113</v>
      </c>
      <c r="Q1555" s="55"/>
      <c r="R1555" s="55"/>
      <c r="S1555" s="55"/>
      <c r="T1555" s="55"/>
      <c r="U1555" s="55"/>
      <c r="V1555" s="55"/>
      <c r="W1555" s="55"/>
      <c r="X1555" s="55"/>
      <c r="Y1555" s="55"/>
      <c r="Z1555" s="55"/>
      <c r="AA1555" s="55"/>
      <c r="AB1555" s="55"/>
      <c r="AC1555" s="55"/>
      <c r="AD1555" s="55"/>
      <c r="AE1555" s="55"/>
      <c r="AF1555" s="55"/>
      <c r="AG1555" s="55"/>
      <c r="AH1555" s="55"/>
      <c r="AI1555" s="55"/>
      <c r="AJ1555" s="55"/>
    </row>
    <row r="1556">
      <c r="A1556" s="81" t="s">
        <v>3268</v>
      </c>
      <c r="B1556" s="83" t="s">
        <v>2719</v>
      </c>
      <c r="C1556" s="84" t="s">
        <v>3269</v>
      </c>
      <c r="D1556" s="21" t="s">
        <v>37</v>
      </c>
      <c r="E1556" s="105" t="s">
        <v>3271</v>
      </c>
      <c r="F1556" s="86" t="s">
        <v>2997</v>
      </c>
      <c r="G1556" s="270" t="str">
        <f t="shared" si="77"/>
        <v>14.797618</v>
      </c>
      <c r="H1556" s="270" t="str">
        <f t="shared" si="80"/>
        <v>45.718941</v>
      </c>
      <c r="I1556" s="81">
        <v>3.0</v>
      </c>
      <c r="J1556" s="81">
        <v>4.0</v>
      </c>
      <c r="K1556" s="81">
        <v>0.0</v>
      </c>
      <c r="L1556" s="81">
        <v>0.0</v>
      </c>
      <c r="M1556" s="81">
        <v>0.0</v>
      </c>
      <c r="N1556" s="81">
        <v>0.0</v>
      </c>
      <c r="O1556" s="81">
        <v>0.0</v>
      </c>
      <c r="P1556" s="128" t="s">
        <v>6113</v>
      </c>
      <c r="Q1556" s="55"/>
      <c r="R1556" s="55"/>
      <c r="S1556" s="55"/>
      <c r="T1556" s="55"/>
      <c r="U1556" s="55"/>
      <c r="V1556" s="55"/>
      <c r="W1556" s="55"/>
      <c r="X1556" s="55"/>
      <c r="Y1556" s="55"/>
      <c r="Z1556" s="55"/>
      <c r="AA1556" s="55"/>
      <c r="AB1556" s="55"/>
      <c r="AC1556" s="55"/>
      <c r="AD1556" s="55"/>
      <c r="AE1556" s="55"/>
      <c r="AF1556" s="55"/>
      <c r="AG1556" s="55"/>
      <c r="AH1556" s="55"/>
      <c r="AI1556" s="55"/>
      <c r="AJ1556" s="55"/>
    </row>
    <row r="1557">
      <c r="A1557" s="81" t="s">
        <v>3272</v>
      </c>
      <c r="B1557" s="83" t="s">
        <v>2719</v>
      </c>
      <c r="C1557" s="84" t="s">
        <v>3273</v>
      </c>
      <c r="D1557" s="21" t="s">
        <v>37</v>
      </c>
      <c r="E1557" s="105" t="s">
        <v>3275</v>
      </c>
      <c r="F1557" s="86" t="s">
        <v>2743</v>
      </c>
      <c r="G1557" s="270" t="str">
        <f t="shared" si="77"/>
        <v>14.754630</v>
      </c>
      <c r="H1557" s="270" t="str">
        <f t="shared" si="80"/>
        <v>46.516261</v>
      </c>
      <c r="I1557" s="81">
        <v>2.0</v>
      </c>
      <c r="J1557" s="81">
        <v>3.0</v>
      </c>
      <c r="K1557" s="81">
        <v>0.0</v>
      </c>
      <c r="L1557" s="81">
        <v>0.0</v>
      </c>
      <c r="M1557" s="81">
        <v>0.0</v>
      </c>
      <c r="N1557" s="81">
        <v>0.0</v>
      </c>
      <c r="O1557" s="81">
        <v>3.0</v>
      </c>
      <c r="P1557" s="128" t="s">
        <v>6113</v>
      </c>
      <c r="Q1557" s="55"/>
      <c r="R1557" s="55"/>
      <c r="S1557" s="55"/>
      <c r="T1557" s="55"/>
      <c r="U1557" s="55"/>
      <c r="V1557" s="55"/>
      <c r="W1557" s="55"/>
      <c r="X1557" s="55"/>
      <c r="Y1557" s="55"/>
      <c r="Z1557" s="55"/>
      <c r="AA1557" s="55"/>
      <c r="AB1557" s="55"/>
      <c r="AC1557" s="55"/>
      <c r="AD1557" s="55"/>
      <c r="AE1557" s="55"/>
      <c r="AF1557" s="55"/>
      <c r="AG1557" s="55"/>
      <c r="AH1557" s="55"/>
      <c r="AI1557" s="55"/>
      <c r="AJ1557" s="55"/>
    </row>
    <row r="1558">
      <c r="A1558" s="81" t="s">
        <v>3276</v>
      </c>
      <c r="B1558" s="83" t="s">
        <v>2719</v>
      </c>
      <c r="C1558" s="84" t="s">
        <v>187</v>
      </c>
      <c r="D1558" s="21" t="s">
        <v>37</v>
      </c>
      <c r="E1558" s="105" t="s">
        <v>3277</v>
      </c>
      <c r="F1558" s="86" t="s">
        <v>2969</v>
      </c>
      <c r="G1558" s="270" t="str">
        <f t="shared" si="77"/>
        <v>14.540432</v>
      </c>
      <c r="H1558" s="270" t="str">
        <f t="shared" si="80"/>
        <v>49.127197</v>
      </c>
      <c r="I1558" s="81">
        <v>3.0</v>
      </c>
      <c r="J1558" s="81">
        <v>7.0</v>
      </c>
      <c r="K1558" s="81">
        <v>0.0</v>
      </c>
      <c r="L1558" s="81">
        <v>0.0</v>
      </c>
      <c r="M1558" s="81">
        <v>0.0</v>
      </c>
      <c r="N1558" s="81">
        <v>0.0</v>
      </c>
      <c r="O1558" s="81">
        <v>0.0</v>
      </c>
      <c r="P1558" s="128" t="s">
        <v>6113</v>
      </c>
      <c r="Q1558" s="55"/>
      <c r="R1558" s="55"/>
      <c r="S1558" s="55"/>
      <c r="T1558" s="55"/>
      <c r="U1558" s="55"/>
      <c r="V1558" s="55"/>
      <c r="W1558" s="55"/>
      <c r="X1558" s="55"/>
      <c r="Y1558" s="55"/>
      <c r="Z1558" s="55"/>
      <c r="AA1558" s="55"/>
      <c r="AB1558" s="55"/>
      <c r="AC1558" s="55"/>
      <c r="AD1558" s="55"/>
      <c r="AE1558" s="55"/>
      <c r="AF1558" s="55"/>
      <c r="AG1558" s="55"/>
      <c r="AH1558" s="55"/>
      <c r="AI1558" s="55"/>
      <c r="AJ1558" s="55"/>
    </row>
    <row r="1559">
      <c r="A1559" s="81" t="s">
        <v>3279</v>
      </c>
      <c r="B1559" s="83" t="s">
        <v>2719</v>
      </c>
      <c r="C1559" s="84" t="s">
        <v>3280</v>
      </c>
      <c r="D1559" s="21" t="s">
        <v>37</v>
      </c>
      <c r="E1559" s="105" t="s">
        <v>3283</v>
      </c>
      <c r="F1559" s="86" t="s">
        <v>3282</v>
      </c>
      <c r="G1559" s="270" t="str">
        <f t="shared" si="77"/>
        <v>14.354508</v>
      </c>
      <c r="H1559" s="270" t="str">
        <f t="shared" si="80"/>
        <v>47.080202</v>
      </c>
      <c r="I1559" s="81">
        <v>2.0</v>
      </c>
      <c r="J1559" s="81">
        <v>2.0</v>
      </c>
      <c r="K1559" s="81">
        <v>0.0</v>
      </c>
      <c r="L1559" s="81">
        <v>0.0</v>
      </c>
      <c r="M1559" s="81">
        <v>0.0</v>
      </c>
      <c r="N1559" s="81">
        <v>0.0</v>
      </c>
      <c r="O1559" s="81">
        <v>0.0</v>
      </c>
      <c r="P1559" s="128" t="s">
        <v>6113</v>
      </c>
      <c r="Q1559" s="55"/>
      <c r="R1559" s="55"/>
      <c r="S1559" s="55"/>
      <c r="T1559" s="55"/>
      <c r="U1559" s="55"/>
      <c r="V1559" s="55"/>
      <c r="W1559" s="55"/>
      <c r="X1559" s="55"/>
      <c r="Y1559" s="55"/>
      <c r="Z1559" s="55"/>
      <c r="AA1559" s="55"/>
      <c r="AB1559" s="55"/>
      <c r="AC1559" s="55"/>
      <c r="AD1559" s="55"/>
      <c r="AE1559" s="55"/>
      <c r="AF1559" s="55"/>
      <c r="AG1559" s="55"/>
      <c r="AH1559" s="55"/>
      <c r="AI1559" s="55"/>
      <c r="AJ1559" s="55"/>
    </row>
    <row r="1560">
      <c r="A1560" s="81" t="s">
        <v>3284</v>
      </c>
      <c r="B1560" s="83" t="s">
        <v>2719</v>
      </c>
      <c r="C1560" s="84" t="s">
        <v>3285</v>
      </c>
      <c r="D1560" s="21" t="s">
        <v>37</v>
      </c>
      <c r="E1560" s="105" t="s">
        <v>3287</v>
      </c>
      <c r="F1560" s="86" t="s">
        <v>2743</v>
      </c>
      <c r="G1560" s="270" t="str">
        <f t="shared" si="77"/>
        <v>14.754630</v>
      </c>
      <c r="H1560" s="270" t="str">
        <f t="shared" si="80"/>
        <v>46.516261</v>
      </c>
      <c r="I1560" s="81">
        <v>2.0</v>
      </c>
      <c r="J1560" s="81">
        <v>6.0</v>
      </c>
      <c r="K1560" s="81">
        <v>0.0</v>
      </c>
      <c r="L1560" s="81">
        <v>0.0</v>
      </c>
      <c r="M1560" s="81">
        <v>0.0</v>
      </c>
      <c r="N1560" s="81">
        <v>0.0</v>
      </c>
      <c r="O1560" s="81">
        <v>0.0</v>
      </c>
      <c r="P1560" s="128" t="s">
        <v>6113</v>
      </c>
      <c r="Q1560" s="55"/>
      <c r="R1560" s="55"/>
      <c r="S1560" s="55"/>
      <c r="T1560" s="55"/>
      <c r="U1560" s="55"/>
      <c r="V1560" s="55"/>
      <c r="W1560" s="55"/>
      <c r="X1560" s="55"/>
      <c r="Y1560" s="55"/>
      <c r="Z1560" s="55"/>
      <c r="AA1560" s="55"/>
      <c r="AB1560" s="55"/>
      <c r="AC1560" s="55"/>
      <c r="AD1560" s="55"/>
      <c r="AE1560" s="55"/>
      <c r="AF1560" s="55"/>
      <c r="AG1560" s="55"/>
      <c r="AH1560" s="55"/>
      <c r="AI1560" s="55"/>
      <c r="AJ1560" s="55"/>
    </row>
    <row r="1561">
      <c r="A1561" s="81" t="s">
        <v>3288</v>
      </c>
      <c r="B1561" s="83" t="s">
        <v>2719</v>
      </c>
      <c r="C1561" s="84" t="s">
        <v>3289</v>
      </c>
      <c r="D1561" s="21" t="s">
        <v>37</v>
      </c>
      <c r="E1561" s="105" t="s">
        <v>3291</v>
      </c>
      <c r="F1561" s="86" t="s">
        <v>2969</v>
      </c>
      <c r="G1561" s="270" t="str">
        <f t="shared" si="77"/>
        <v>14.540432</v>
      </c>
      <c r="H1561" s="270" t="str">
        <f t="shared" si="80"/>
        <v>49.127197</v>
      </c>
      <c r="I1561" s="81">
        <v>5.0</v>
      </c>
      <c r="J1561" s="81">
        <v>7.0</v>
      </c>
      <c r="K1561" s="81">
        <v>0.0</v>
      </c>
      <c r="L1561" s="81">
        <v>1.0</v>
      </c>
      <c r="M1561" s="81">
        <v>0.0</v>
      </c>
      <c r="N1561" s="81">
        <v>1.0</v>
      </c>
      <c r="O1561" s="81">
        <v>0.0</v>
      </c>
      <c r="P1561" s="128" t="s">
        <v>6113</v>
      </c>
      <c r="Q1561" s="55"/>
      <c r="R1561" s="55"/>
      <c r="S1561" s="55"/>
      <c r="T1561" s="55"/>
      <c r="U1561" s="55"/>
      <c r="V1561" s="55"/>
      <c r="W1561" s="55"/>
      <c r="X1561" s="55"/>
      <c r="Y1561" s="55"/>
      <c r="Z1561" s="55"/>
      <c r="AA1561" s="55"/>
      <c r="AB1561" s="55"/>
      <c r="AC1561" s="55"/>
      <c r="AD1561" s="55"/>
      <c r="AE1561" s="55"/>
      <c r="AF1561" s="55"/>
      <c r="AG1561" s="55"/>
      <c r="AH1561" s="55"/>
      <c r="AI1561" s="55"/>
      <c r="AJ1561" s="55"/>
    </row>
    <row r="1562">
      <c r="A1562" s="81" t="s">
        <v>3292</v>
      </c>
      <c r="B1562" s="83" t="s">
        <v>2719</v>
      </c>
      <c r="C1562" s="84" t="s">
        <v>3293</v>
      </c>
      <c r="D1562" s="21" t="s">
        <v>37</v>
      </c>
      <c r="E1562" s="105" t="s">
        <v>3295</v>
      </c>
      <c r="F1562" s="86" t="s">
        <v>3208</v>
      </c>
      <c r="G1562" s="270" t="str">
        <f t="shared" si="77"/>
        <v>15.4747097</v>
      </c>
      <c r="H1562" s="270" t="str">
        <f t="shared" si="80"/>
        <v>45.3052453</v>
      </c>
      <c r="I1562" s="81">
        <v>3.0</v>
      </c>
      <c r="J1562" s="81">
        <v>3.0</v>
      </c>
      <c r="K1562" s="81">
        <v>0.0</v>
      </c>
      <c r="L1562" s="81">
        <v>0.0</v>
      </c>
      <c r="M1562" s="81">
        <v>0.0</v>
      </c>
      <c r="N1562" s="81">
        <v>0.0</v>
      </c>
      <c r="O1562" s="81">
        <v>0.0</v>
      </c>
      <c r="P1562" s="128" t="s">
        <v>6113</v>
      </c>
      <c r="Q1562" s="55"/>
      <c r="R1562" s="55"/>
      <c r="S1562" s="55"/>
      <c r="T1562" s="55"/>
      <c r="U1562" s="55"/>
      <c r="V1562" s="55"/>
      <c r="W1562" s="55"/>
      <c r="X1562" s="55"/>
      <c r="Y1562" s="55"/>
      <c r="Z1562" s="55"/>
      <c r="AA1562" s="55"/>
      <c r="AB1562" s="55"/>
      <c r="AC1562" s="55"/>
      <c r="AD1562" s="55"/>
      <c r="AE1562" s="55"/>
      <c r="AF1562" s="55"/>
      <c r="AG1562" s="55"/>
      <c r="AH1562" s="55"/>
      <c r="AI1562" s="55"/>
      <c r="AJ1562" s="55"/>
    </row>
    <row r="1563">
      <c r="A1563" s="81" t="s">
        <v>3297</v>
      </c>
      <c r="B1563" s="83" t="s">
        <v>2719</v>
      </c>
      <c r="C1563" s="84" t="s">
        <v>3298</v>
      </c>
      <c r="D1563" s="21" t="s">
        <v>37</v>
      </c>
      <c r="E1563" s="105" t="s">
        <v>3301</v>
      </c>
      <c r="F1563" s="86" t="s">
        <v>3300</v>
      </c>
      <c r="G1563" s="270" t="str">
        <f t="shared" si="77"/>
        <v>14.529564</v>
      </c>
      <c r="H1563" s="270" t="str">
        <f t="shared" si="80"/>
        <v>46.830127</v>
      </c>
      <c r="I1563" s="81">
        <v>1.0</v>
      </c>
      <c r="J1563" s="81">
        <v>4.0</v>
      </c>
      <c r="K1563" s="81">
        <v>0.0</v>
      </c>
      <c r="L1563" s="81">
        <v>0.0</v>
      </c>
      <c r="M1563" s="81">
        <v>0.0</v>
      </c>
      <c r="N1563" s="81">
        <v>0.0</v>
      </c>
      <c r="O1563" s="81">
        <v>0.0</v>
      </c>
      <c r="P1563" s="128" t="s">
        <v>6113</v>
      </c>
      <c r="Q1563" s="55"/>
      <c r="R1563" s="55"/>
      <c r="S1563" s="55"/>
      <c r="T1563" s="55"/>
      <c r="U1563" s="55"/>
      <c r="V1563" s="55"/>
      <c r="W1563" s="55"/>
      <c r="X1563" s="55"/>
      <c r="Y1563" s="55"/>
      <c r="Z1563" s="55"/>
      <c r="AA1563" s="55"/>
      <c r="AB1563" s="55"/>
      <c r="AC1563" s="55"/>
      <c r="AD1563" s="55"/>
      <c r="AE1563" s="55"/>
      <c r="AF1563" s="55"/>
      <c r="AG1563" s="55"/>
      <c r="AH1563" s="55"/>
      <c r="AI1563" s="55"/>
      <c r="AJ1563" s="55"/>
    </row>
    <row r="1564">
      <c r="A1564" s="81" t="s">
        <v>3302</v>
      </c>
      <c r="B1564" s="83" t="s">
        <v>2719</v>
      </c>
      <c r="C1564" s="84" t="s">
        <v>3303</v>
      </c>
      <c r="D1564" s="21" t="s">
        <v>37</v>
      </c>
      <c r="E1564" s="105" t="s">
        <v>3291</v>
      </c>
      <c r="F1564" s="86" t="s">
        <v>2969</v>
      </c>
      <c r="G1564" s="270" t="str">
        <f t="shared" si="77"/>
        <v>14.540432</v>
      </c>
      <c r="H1564" s="270" t="str">
        <f t="shared" si="80"/>
        <v>49.127197</v>
      </c>
      <c r="I1564" s="81">
        <v>4.0</v>
      </c>
      <c r="J1564" s="81">
        <v>4.0</v>
      </c>
      <c r="K1564" s="81">
        <v>0.0</v>
      </c>
      <c r="L1564" s="81">
        <v>0.0</v>
      </c>
      <c r="M1564" s="81">
        <v>0.0</v>
      </c>
      <c r="N1564" s="81">
        <v>0.0</v>
      </c>
      <c r="O1564" s="81">
        <v>2.0</v>
      </c>
      <c r="P1564" s="128" t="s">
        <v>6113</v>
      </c>
      <c r="Q1564" s="55"/>
      <c r="R1564" s="55"/>
      <c r="S1564" s="55"/>
      <c r="T1564" s="55"/>
      <c r="U1564" s="55"/>
      <c r="V1564" s="55"/>
      <c r="W1564" s="55"/>
      <c r="X1564" s="55"/>
      <c r="Y1564" s="55"/>
      <c r="Z1564" s="55"/>
      <c r="AA1564" s="55"/>
      <c r="AB1564" s="55"/>
      <c r="AC1564" s="55"/>
      <c r="AD1564" s="55"/>
      <c r="AE1564" s="55"/>
      <c r="AF1564" s="55"/>
      <c r="AG1564" s="55"/>
      <c r="AH1564" s="55"/>
      <c r="AI1564" s="55"/>
      <c r="AJ1564" s="55"/>
    </row>
    <row r="1565">
      <c r="A1565" s="81" t="s">
        <v>3304</v>
      </c>
      <c r="B1565" s="83" t="s">
        <v>2719</v>
      </c>
      <c r="C1565" s="84" t="s">
        <v>3305</v>
      </c>
      <c r="D1565" s="21" t="s">
        <v>37</v>
      </c>
      <c r="E1565" s="86" t="s">
        <v>2748</v>
      </c>
      <c r="F1565" s="86" t="s">
        <v>2743</v>
      </c>
      <c r="G1565" s="270" t="str">
        <f t="shared" si="77"/>
        <v>14.754630</v>
      </c>
      <c r="H1565" s="270" t="str">
        <f t="shared" si="80"/>
        <v>46.516261</v>
      </c>
      <c r="I1565" s="81">
        <v>3.0</v>
      </c>
      <c r="J1565" s="81">
        <v>3.0</v>
      </c>
      <c r="K1565" s="81">
        <v>0.0</v>
      </c>
      <c r="L1565" s="81">
        <v>0.0</v>
      </c>
      <c r="M1565" s="81">
        <v>0.0</v>
      </c>
      <c r="N1565" s="81">
        <v>0.0</v>
      </c>
      <c r="O1565" s="81">
        <v>0.0</v>
      </c>
      <c r="P1565" s="128" t="s">
        <v>6113</v>
      </c>
      <c r="Q1565" s="55"/>
      <c r="R1565" s="55"/>
      <c r="S1565" s="55"/>
      <c r="T1565" s="55"/>
      <c r="U1565" s="55"/>
      <c r="V1565" s="55"/>
      <c r="W1565" s="55"/>
      <c r="X1565" s="55"/>
      <c r="Y1565" s="55"/>
      <c r="Z1565" s="55"/>
      <c r="AA1565" s="55"/>
      <c r="AB1565" s="55"/>
      <c r="AC1565" s="55"/>
      <c r="AD1565" s="55"/>
      <c r="AE1565" s="55"/>
      <c r="AF1565" s="55"/>
      <c r="AG1565" s="55"/>
      <c r="AH1565" s="55"/>
      <c r="AI1565" s="55"/>
      <c r="AJ1565" s="55"/>
    </row>
    <row r="1566">
      <c r="A1566" s="81" t="s">
        <v>3306</v>
      </c>
      <c r="B1566" s="83" t="s">
        <v>2719</v>
      </c>
      <c r="C1566" s="84" t="s">
        <v>3307</v>
      </c>
      <c r="D1566" s="21" t="s">
        <v>37</v>
      </c>
      <c r="E1566" s="86" t="s">
        <v>2748</v>
      </c>
      <c r="F1566" s="86" t="s">
        <v>2743</v>
      </c>
      <c r="G1566" s="270" t="str">
        <f t="shared" si="77"/>
        <v>14.754630</v>
      </c>
      <c r="H1566" s="270" t="str">
        <f t="shared" si="80"/>
        <v>46.516261</v>
      </c>
      <c r="I1566" s="81">
        <v>3.0</v>
      </c>
      <c r="J1566" s="81">
        <v>5.0</v>
      </c>
      <c r="K1566" s="81">
        <v>0.0</v>
      </c>
      <c r="L1566" s="81">
        <v>0.0</v>
      </c>
      <c r="M1566" s="81">
        <v>0.0</v>
      </c>
      <c r="N1566" s="81">
        <v>0.0</v>
      </c>
      <c r="O1566" s="81">
        <v>0.0</v>
      </c>
      <c r="P1566" s="128" t="s">
        <v>6113</v>
      </c>
      <c r="Q1566" s="55"/>
      <c r="R1566" s="55"/>
      <c r="S1566" s="55"/>
      <c r="T1566" s="55"/>
      <c r="U1566" s="55"/>
      <c r="V1566" s="55"/>
      <c r="W1566" s="55"/>
      <c r="X1566" s="55"/>
      <c r="Y1566" s="55"/>
      <c r="Z1566" s="55"/>
      <c r="AA1566" s="55"/>
      <c r="AB1566" s="55"/>
      <c r="AC1566" s="55"/>
      <c r="AD1566" s="55"/>
      <c r="AE1566" s="55"/>
      <c r="AF1566" s="55"/>
      <c r="AG1566" s="55"/>
      <c r="AH1566" s="55"/>
      <c r="AI1566" s="55"/>
      <c r="AJ1566" s="55"/>
    </row>
    <row r="1567">
      <c r="A1567" s="81" t="s">
        <v>3308</v>
      </c>
      <c r="B1567" s="83" t="s">
        <v>2719</v>
      </c>
      <c r="C1567" s="84" t="s">
        <v>3309</v>
      </c>
      <c r="D1567" s="21" t="s">
        <v>37</v>
      </c>
      <c r="E1567" s="86" t="s">
        <v>2839</v>
      </c>
      <c r="F1567" s="86" t="s">
        <v>2838</v>
      </c>
      <c r="G1567" s="270" t="str">
        <f t="shared" si="77"/>
        <v>16.790181</v>
      </c>
      <c r="H1567" s="270" t="str">
        <f t="shared" si="80"/>
        <v>45.299386</v>
      </c>
      <c r="I1567" s="81">
        <v>5.0</v>
      </c>
      <c r="J1567" s="81">
        <v>20.0</v>
      </c>
      <c r="K1567" s="81">
        <v>0.0</v>
      </c>
      <c r="L1567" s="81">
        <v>0.0</v>
      </c>
      <c r="M1567" s="81">
        <v>0.0</v>
      </c>
      <c r="N1567" s="81">
        <v>0.0</v>
      </c>
      <c r="O1567" s="81">
        <v>0.0</v>
      </c>
      <c r="P1567" s="128" t="s">
        <v>6113</v>
      </c>
      <c r="Q1567" s="55"/>
      <c r="R1567" s="55"/>
      <c r="S1567" s="55"/>
      <c r="T1567" s="55"/>
      <c r="U1567" s="55"/>
      <c r="V1567" s="55"/>
      <c r="W1567" s="55"/>
      <c r="X1567" s="55"/>
      <c r="Y1567" s="55"/>
      <c r="Z1567" s="55"/>
      <c r="AA1567" s="55"/>
      <c r="AB1567" s="55"/>
      <c r="AC1567" s="55"/>
      <c r="AD1567" s="55"/>
      <c r="AE1567" s="55"/>
      <c r="AF1567" s="55"/>
      <c r="AG1567" s="55"/>
      <c r="AH1567" s="55"/>
      <c r="AI1567" s="55"/>
      <c r="AJ1567" s="55"/>
    </row>
    <row r="1568">
      <c r="A1568" s="81" t="s">
        <v>3310</v>
      </c>
      <c r="B1568" s="83" t="s">
        <v>2719</v>
      </c>
      <c r="C1568" s="84" t="s">
        <v>3311</v>
      </c>
      <c r="D1568" s="21" t="s">
        <v>37</v>
      </c>
      <c r="E1568" s="105" t="s">
        <v>3291</v>
      </c>
      <c r="F1568" s="86" t="s">
        <v>2969</v>
      </c>
      <c r="G1568" s="270" t="str">
        <f t="shared" si="77"/>
        <v>14.540432</v>
      </c>
      <c r="H1568" s="270" t="str">
        <f t="shared" si="80"/>
        <v>49.127197</v>
      </c>
      <c r="I1568" s="81">
        <v>3.0</v>
      </c>
      <c r="J1568" s="81">
        <v>3.0</v>
      </c>
      <c r="K1568" s="81">
        <v>0.0</v>
      </c>
      <c r="L1568" s="81">
        <v>0.0</v>
      </c>
      <c r="M1568" s="81">
        <v>0.0</v>
      </c>
      <c r="N1568" s="81">
        <v>0.0</v>
      </c>
      <c r="O1568" s="81">
        <v>2.0</v>
      </c>
      <c r="P1568" s="128" t="s">
        <v>6113</v>
      </c>
      <c r="Q1568" s="55"/>
      <c r="R1568" s="55"/>
      <c r="S1568" s="55"/>
      <c r="T1568" s="55"/>
      <c r="U1568" s="55"/>
      <c r="V1568" s="55"/>
      <c r="W1568" s="55"/>
      <c r="X1568" s="55"/>
      <c r="Y1568" s="55"/>
      <c r="Z1568" s="55"/>
      <c r="AA1568" s="55"/>
      <c r="AB1568" s="55"/>
      <c r="AC1568" s="55"/>
      <c r="AD1568" s="55"/>
      <c r="AE1568" s="55"/>
      <c r="AF1568" s="55"/>
      <c r="AG1568" s="55"/>
      <c r="AH1568" s="55"/>
      <c r="AI1568" s="55"/>
      <c r="AJ1568" s="55"/>
    </row>
    <row r="1569">
      <c r="A1569" s="81" t="s">
        <v>3312</v>
      </c>
      <c r="B1569" s="83" t="s">
        <v>2719</v>
      </c>
      <c r="C1569" s="84" t="s">
        <v>3313</v>
      </c>
      <c r="D1569" s="21" t="s">
        <v>37</v>
      </c>
      <c r="E1569" s="105" t="s">
        <v>3291</v>
      </c>
      <c r="F1569" s="86" t="s">
        <v>2969</v>
      </c>
      <c r="G1569" s="270" t="str">
        <f t="shared" si="77"/>
        <v>14.540432</v>
      </c>
      <c r="H1569" s="270" t="str">
        <f t="shared" si="80"/>
        <v>49.127197</v>
      </c>
      <c r="I1569" s="81">
        <v>4.0</v>
      </c>
      <c r="J1569" s="81">
        <v>5.0</v>
      </c>
      <c r="K1569" s="81">
        <v>0.0</v>
      </c>
      <c r="L1569" s="81">
        <v>0.0</v>
      </c>
      <c r="M1569" s="81">
        <v>0.0</v>
      </c>
      <c r="N1569" s="81">
        <v>0.0</v>
      </c>
      <c r="O1569" s="81">
        <v>2.0</v>
      </c>
      <c r="P1569" s="128" t="s">
        <v>6113</v>
      </c>
      <c r="Q1569" s="55"/>
      <c r="R1569" s="55"/>
      <c r="S1569" s="55"/>
      <c r="T1569" s="55"/>
      <c r="U1569" s="55"/>
      <c r="V1569" s="55"/>
      <c r="W1569" s="55"/>
      <c r="X1569" s="55"/>
      <c r="Y1569" s="55"/>
      <c r="Z1569" s="55"/>
      <c r="AA1569" s="55"/>
      <c r="AB1569" s="55"/>
      <c r="AC1569" s="55"/>
      <c r="AD1569" s="55"/>
      <c r="AE1569" s="55"/>
      <c r="AF1569" s="55"/>
      <c r="AG1569" s="55"/>
      <c r="AH1569" s="55"/>
      <c r="AI1569" s="55"/>
      <c r="AJ1569" s="55"/>
    </row>
    <row r="1570">
      <c r="A1570" s="81" t="s">
        <v>3314</v>
      </c>
      <c r="B1570" s="83" t="s">
        <v>2719</v>
      </c>
      <c r="C1570" s="84" t="s">
        <v>364</v>
      </c>
      <c r="D1570" s="21" t="s">
        <v>37</v>
      </c>
      <c r="E1570" s="105" t="s">
        <v>3316</v>
      </c>
      <c r="F1570" s="86" t="s">
        <v>2743</v>
      </c>
      <c r="G1570" s="270" t="str">
        <f t="shared" si="77"/>
        <v>14.754630</v>
      </c>
      <c r="H1570" s="270" t="str">
        <f t="shared" si="80"/>
        <v>46.516261</v>
      </c>
      <c r="I1570" s="81">
        <v>4.0</v>
      </c>
      <c r="J1570" s="81">
        <v>4.0</v>
      </c>
      <c r="K1570" s="81">
        <v>0.0</v>
      </c>
      <c r="L1570" s="81">
        <v>0.0</v>
      </c>
      <c r="M1570" s="81">
        <v>0.0</v>
      </c>
      <c r="N1570" s="81">
        <v>0.0</v>
      </c>
      <c r="O1570" s="81">
        <v>0.0</v>
      </c>
      <c r="P1570" s="128" t="s">
        <v>6113</v>
      </c>
      <c r="Q1570" s="55"/>
      <c r="R1570" s="55"/>
      <c r="S1570" s="55"/>
      <c r="T1570" s="55"/>
      <c r="U1570" s="55"/>
      <c r="V1570" s="55"/>
      <c r="W1570" s="55"/>
      <c r="X1570" s="55"/>
      <c r="Y1570" s="55"/>
      <c r="Z1570" s="55"/>
      <c r="AA1570" s="55"/>
      <c r="AB1570" s="55"/>
      <c r="AC1570" s="55"/>
      <c r="AD1570" s="55"/>
      <c r="AE1570" s="55"/>
      <c r="AF1570" s="55"/>
      <c r="AG1570" s="55"/>
      <c r="AH1570" s="55"/>
      <c r="AI1570" s="55"/>
      <c r="AJ1570" s="55"/>
    </row>
    <row r="1571">
      <c r="A1571" s="81" t="s">
        <v>3317</v>
      </c>
      <c r="B1571" s="83" t="s">
        <v>2719</v>
      </c>
      <c r="C1571" s="84" t="s">
        <v>364</v>
      </c>
      <c r="D1571" s="21" t="s">
        <v>37</v>
      </c>
      <c r="E1571" s="105" t="s">
        <v>3291</v>
      </c>
      <c r="F1571" s="86" t="s">
        <v>2969</v>
      </c>
      <c r="G1571" s="270" t="str">
        <f t="shared" si="77"/>
        <v>14.540432</v>
      </c>
      <c r="H1571" s="270" t="str">
        <f t="shared" si="80"/>
        <v>49.127197</v>
      </c>
      <c r="I1571" s="81">
        <v>4.0</v>
      </c>
      <c r="J1571" s="81">
        <v>4.0</v>
      </c>
      <c r="K1571" s="81">
        <v>0.0</v>
      </c>
      <c r="L1571" s="81">
        <v>0.0</v>
      </c>
      <c r="M1571" s="81">
        <v>0.0</v>
      </c>
      <c r="N1571" s="81">
        <v>0.0</v>
      </c>
      <c r="O1571" s="81">
        <v>0.0</v>
      </c>
      <c r="P1571" s="128" t="s">
        <v>6113</v>
      </c>
      <c r="Q1571" s="55"/>
      <c r="R1571" s="55"/>
      <c r="S1571" s="55"/>
      <c r="T1571" s="55"/>
      <c r="U1571" s="55"/>
      <c r="V1571" s="55"/>
      <c r="W1571" s="55"/>
      <c r="X1571" s="55"/>
      <c r="Y1571" s="55"/>
      <c r="Z1571" s="55"/>
      <c r="AA1571" s="55"/>
      <c r="AB1571" s="55"/>
      <c r="AC1571" s="55"/>
      <c r="AD1571" s="55"/>
      <c r="AE1571" s="55"/>
      <c r="AF1571" s="55"/>
      <c r="AG1571" s="55"/>
      <c r="AH1571" s="55"/>
      <c r="AI1571" s="55"/>
      <c r="AJ1571" s="55"/>
    </row>
    <row r="1572">
      <c r="A1572" s="81" t="s">
        <v>3318</v>
      </c>
      <c r="B1572" s="83" t="s">
        <v>2719</v>
      </c>
      <c r="C1572" s="84" t="s">
        <v>3319</v>
      </c>
      <c r="D1572" s="21" t="s">
        <v>37</v>
      </c>
      <c r="E1572" s="105" t="s">
        <v>3291</v>
      </c>
      <c r="F1572" s="86" t="s">
        <v>2969</v>
      </c>
      <c r="G1572" s="270" t="str">
        <f t="shared" si="77"/>
        <v>14.540432</v>
      </c>
      <c r="H1572" s="270" t="str">
        <f t="shared" si="80"/>
        <v>49.127197</v>
      </c>
      <c r="I1572" s="81">
        <v>4.0</v>
      </c>
      <c r="J1572" s="81">
        <v>4.0</v>
      </c>
      <c r="K1572" s="81">
        <v>0.0</v>
      </c>
      <c r="L1572" s="81">
        <v>0.0</v>
      </c>
      <c r="M1572" s="81">
        <v>0.0</v>
      </c>
      <c r="N1572" s="81">
        <v>0.0</v>
      </c>
      <c r="O1572" s="81">
        <v>0.0</v>
      </c>
      <c r="P1572" s="128" t="s">
        <v>6113</v>
      </c>
      <c r="Q1572" s="55"/>
      <c r="R1572" s="55"/>
      <c r="S1572" s="55"/>
      <c r="T1572" s="55"/>
      <c r="U1572" s="55"/>
      <c r="V1572" s="55"/>
      <c r="W1572" s="55"/>
      <c r="X1572" s="55"/>
      <c r="Y1572" s="55"/>
      <c r="Z1572" s="55"/>
      <c r="AA1572" s="55"/>
      <c r="AB1572" s="55"/>
      <c r="AC1572" s="55"/>
      <c r="AD1572" s="55"/>
      <c r="AE1572" s="55"/>
      <c r="AF1572" s="55"/>
      <c r="AG1572" s="55"/>
      <c r="AH1572" s="55"/>
      <c r="AI1572" s="55"/>
      <c r="AJ1572" s="55"/>
    </row>
    <row r="1573">
      <c r="A1573" s="81" t="s">
        <v>3320</v>
      </c>
      <c r="B1573" s="83" t="s">
        <v>2719</v>
      </c>
      <c r="C1573" s="84" t="s">
        <v>426</v>
      </c>
      <c r="D1573" s="21" t="s">
        <v>37</v>
      </c>
      <c r="E1573" s="105" t="s">
        <v>3291</v>
      </c>
      <c r="F1573" s="86" t="s">
        <v>2969</v>
      </c>
      <c r="G1573" s="270" t="str">
        <f t="shared" si="77"/>
        <v>14.540432</v>
      </c>
      <c r="H1573" s="270" t="str">
        <f t="shared" si="80"/>
        <v>49.127197</v>
      </c>
      <c r="I1573" s="81">
        <v>3.0</v>
      </c>
      <c r="J1573" s="81">
        <v>10.0</v>
      </c>
      <c r="K1573" s="81">
        <v>0.0</v>
      </c>
      <c r="L1573" s="81">
        <v>0.0</v>
      </c>
      <c r="M1573" s="81">
        <v>0.0</v>
      </c>
      <c r="N1573" s="81">
        <v>0.0</v>
      </c>
      <c r="O1573" s="81">
        <v>0.0</v>
      </c>
      <c r="P1573" s="128" t="s">
        <v>6113</v>
      </c>
      <c r="Q1573" s="55"/>
      <c r="R1573" s="55"/>
      <c r="S1573" s="55"/>
      <c r="T1573" s="55"/>
      <c r="U1573" s="55"/>
      <c r="V1573" s="55"/>
      <c r="W1573" s="55"/>
      <c r="X1573" s="55"/>
      <c r="Y1573" s="55"/>
      <c r="Z1573" s="55"/>
      <c r="AA1573" s="55"/>
      <c r="AB1573" s="55"/>
      <c r="AC1573" s="55"/>
      <c r="AD1573" s="55"/>
      <c r="AE1573" s="55"/>
      <c r="AF1573" s="55"/>
      <c r="AG1573" s="55"/>
      <c r="AH1573" s="55"/>
      <c r="AI1573" s="55"/>
      <c r="AJ1573" s="55"/>
    </row>
    <row r="1574">
      <c r="A1574" s="81" t="s">
        <v>3321</v>
      </c>
      <c r="B1574" s="83" t="s">
        <v>2719</v>
      </c>
      <c r="C1574" s="84" t="s">
        <v>463</v>
      </c>
      <c r="D1574" s="21" t="s">
        <v>37</v>
      </c>
      <c r="E1574" s="105" t="s">
        <v>3323</v>
      </c>
      <c r="F1574" s="86" t="s">
        <v>2771</v>
      </c>
      <c r="G1574" s="270" t="str">
        <f t="shared" si="77"/>
        <v>13.634341</v>
      </c>
      <c r="H1574" s="270" t="str">
        <f t="shared" si="80"/>
        <v>46.056321</v>
      </c>
      <c r="I1574" s="81">
        <v>4.0</v>
      </c>
      <c r="J1574" s="81">
        <v>5.0</v>
      </c>
      <c r="K1574" s="81">
        <v>0.0</v>
      </c>
      <c r="L1574" s="81">
        <v>0.0</v>
      </c>
      <c r="M1574" s="81">
        <v>0.0</v>
      </c>
      <c r="N1574" s="81">
        <v>0.0</v>
      </c>
      <c r="O1574" s="81">
        <v>0.0</v>
      </c>
      <c r="P1574" s="128" t="s">
        <v>6113</v>
      </c>
      <c r="Q1574" s="55"/>
      <c r="R1574" s="55"/>
      <c r="S1574" s="55"/>
      <c r="T1574" s="55"/>
      <c r="U1574" s="55"/>
      <c r="V1574" s="55"/>
      <c r="W1574" s="55"/>
      <c r="X1574" s="55"/>
      <c r="Y1574" s="55"/>
      <c r="Z1574" s="55"/>
      <c r="AA1574" s="55"/>
      <c r="AB1574" s="55"/>
      <c r="AC1574" s="55"/>
      <c r="AD1574" s="55"/>
      <c r="AE1574" s="55"/>
      <c r="AF1574" s="55"/>
      <c r="AG1574" s="55"/>
      <c r="AH1574" s="55"/>
      <c r="AI1574" s="55"/>
      <c r="AJ1574" s="55"/>
    </row>
    <row r="1575">
      <c r="A1575" s="81" t="s">
        <v>3324</v>
      </c>
      <c r="B1575" s="83" t="s">
        <v>2719</v>
      </c>
      <c r="C1575" s="84" t="s">
        <v>3325</v>
      </c>
      <c r="D1575" s="21" t="s">
        <v>37</v>
      </c>
      <c r="E1575" s="105" t="s">
        <v>3328</v>
      </c>
      <c r="F1575" s="86" t="s">
        <v>3327</v>
      </c>
      <c r="G1575" s="270" t="str">
        <f t="shared" si="77"/>
        <v>14.580239</v>
      </c>
      <c r="H1575" s="270" t="str">
        <f t="shared" si="80"/>
        <v>49.215742</v>
      </c>
      <c r="I1575" s="81">
        <v>5.0</v>
      </c>
      <c r="J1575" s="81">
        <v>5.0</v>
      </c>
      <c r="K1575" s="81">
        <v>0.0</v>
      </c>
      <c r="L1575" s="81">
        <v>0.0</v>
      </c>
      <c r="M1575" s="81">
        <v>0.0</v>
      </c>
      <c r="N1575" s="81">
        <v>0.0</v>
      </c>
      <c r="O1575" s="81">
        <v>0.0</v>
      </c>
      <c r="P1575" s="128" t="s">
        <v>6113</v>
      </c>
      <c r="Q1575" s="55"/>
      <c r="R1575" s="55"/>
      <c r="S1575" s="55"/>
      <c r="T1575" s="55"/>
      <c r="U1575" s="55"/>
      <c r="V1575" s="55"/>
      <c r="W1575" s="55"/>
      <c r="X1575" s="55"/>
      <c r="Y1575" s="55"/>
      <c r="Z1575" s="55"/>
      <c r="AA1575" s="55"/>
      <c r="AB1575" s="55"/>
      <c r="AC1575" s="55"/>
      <c r="AD1575" s="55"/>
      <c r="AE1575" s="55"/>
      <c r="AF1575" s="55"/>
      <c r="AG1575" s="55"/>
      <c r="AH1575" s="55"/>
      <c r="AI1575" s="55"/>
      <c r="AJ1575" s="55"/>
    </row>
    <row r="1576">
      <c r="A1576" s="81" t="s">
        <v>3329</v>
      </c>
      <c r="B1576" s="83" t="s">
        <v>2719</v>
      </c>
      <c r="C1576" s="84" t="s">
        <v>3330</v>
      </c>
      <c r="D1576" s="21" t="s">
        <v>37</v>
      </c>
      <c r="E1576" s="105" t="s">
        <v>3332</v>
      </c>
      <c r="F1576" s="86" t="s">
        <v>3258</v>
      </c>
      <c r="G1576" s="270" t="str">
        <f t="shared" si="77"/>
        <v>14.926530</v>
      </c>
      <c r="H1576" s="270" t="str">
        <f t="shared" si="80"/>
        <v>45.507141</v>
      </c>
      <c r="I1576" s="81">
        <v>3.0</v>
      </c>
      <c r="J1576" s="81">
        <v>3.0</v>
      </c>
      <c r="K1576" s="81">
        <v>0.0</v>
      </c>
      <c r="L1576" s="81">
        <v>0.0</v>
      </c>
      <c r="M1576" s="81">
        <v>0.0</v>
      </c>
      <c r="N1576" s="81">
        <v>0.0</v>
      </c>
      <c r="O1576" s="81">
        <v>0.0</v>
      </c>
      <c r="P1576" s="128" t="s">
        <v>6113</v>
      </c>
      <c r="Q1576" s="55"/>
      <c r="R1576" s="55"/>
      <c r="S1576" s="55"/>
      <c r="T1576" s="55"/>
      <c r="U1576" s="55"/>
      <c r="V1576" s="55"/>
      <c r="W1576" s="55"/>
      <c r="X1576" s="55"/>
      <c r="Y1576" s="55"/>
      <c r="Z1576" s="55"/>
      <c r="AA1576" s="55"/>
      <c r="AB1576" s="55"/>
      <c r="AC1576" s="55"/>
      <c r="AD1576" s="55"/>
      <c r="AE1576" s="55"/>
      <c r="AF1576" s="55"/>
      <c r="AG1576" s="55"/>
      <c r="AH1576" s="55"/>
      <c r="AI1576" s="55"/>
      <c r="AJ1576" s="55"/>
    </row>
    <row r="1577">
      <c r="A1577" s="81" t="s">
        <v>3335</v>
      </c>
      <c r="B1577" s="83" t="s">
        <v>2719</v>
      </c>
      <c r="C1577" s="84" t="s">
        <v>506</v>
      </c>
      <c r="D1577" s="21" t="s">
        <v>37</v>
      </c>
      <c r="E1577" s="105" t="s">
        <v>3337</v>
      </c>
      <c r="F1577" s="86" t="s">
        <v>2969</v>
      </c>
      <c r="G1577" s="270" t="str">
        <f t="shared" si="77"/>
        <v>14.540432</v>
      </c>
      <c r="H1577" s="270" t="str">
        <f t="shared" si="80"/>
        <v>49.127197</v>
      </c>
      <c r="I1577" s="81">
        <v>4.0</v>
      </c>
      <c r="J1577" s="81">
        <v>4.0</v>
      </c>
      <c r="K1577" s="81">
        <v>0.0</v>
      </c>
      <c r="L1577" s="81">
        <v>0.0</v>
      </c>
      <c r="M1577" s="81">
        <v>0.0</v>
      </c>
      <c r="N1577" s="81">
        <v>0.0</v>
      </c>
      <c r="O1577" s="81">
        <v>0.0</v>
      </c>
      <c r="P1577" s="128" t="s">
        <v>6113</v>
      </c>
      <c r="Q1577" s="55"/>
      <c r="R1577" s="55"/>
      <c r="S1577" s="55"/>
      <c r="T1577" s="55"/>
      <c r="U1577" s="55"/>
      <c r="V1577" s="55"/>
      <c r="W1577" s="55"/>
      <c r="X1577" s="55"/>
      <c r="Y1577" s="55"/>
      <c r="Z1577" s="55"/>
      <c r="AA1577" s="55"/>
      <c r="AB1577" s="55"/>
      <c r="AC1577" s="55"/>
      <c r="AD1577" s="55"/>
      <c r="AE1577" s="55"/>
      <c r="AF1577" s="55"/>
      <c r="AG1577" s="55"/>
      <c r="AH1577" s="55"/>
      <c r="AI1577" s="55"/>
      <c r="AJ1577" s="55"/>
    </row>
    <row r="1578">
      <c r="A1578" s="81" t="s">
        <v>3338</v>
      </c>
      <c r="B1578" s="83" t="s">
        <v>2719</v>
      </c>
      <c r="C1578" s="84" t="s">
        <v>512</v>
      </c>
      <c r="D1578" s="21" t="s">
        <v>37</v>
      </c>
      <c r="E1578" s="105" t="s">
        <v>3291</v>
      </c>
      <c r="F1578" s="86" t="s">
        <v>2969</v>
      </c>
      <c r="G1578" s="270" t="str">
        <f t="shared" si="77"/>
        <v>14.540432</v>
      </c>
      <c r="H1578" s="270" t="str">
        <f t="shared" si="80"/>
        <v>49.127197</v>
      </c>
      <c r="I1578" s="81">
        <v>5.0</v>
      </c>
      <c r="J1578" s="81">
        <v>5.0</v>
      </c>
      <c r="K1578" s="81">
        <v>0.0</v>
      </c>
      <c r="L1578" s="81">
        <v>0.0</v>
      </c>
      <c r="M1578" s="81">
        <v>0.0</v>
      </c>
      <c r="N1578" s="81">
        <v>0.0</v>
      </c>
      <c r="O1578" s="81">
        <v>0.0</v>
      </c>
      <c r="P1578" s="128" t="s">
        <v>6113</v>
      </c>
      <c r="Q1578" s="55"/>
      <c r="R1578" s="55"/>
      <c r="S1578" s="55"/>
      <c r="T1578" s="55"/>
      <c r="U1578" s="55"/>
      <c r="V1578" s="55"/>
      <c r="W1578" s="55"/>
      <c r="X1578" s="55"/>
      <c r="Y1578" s="55"/>
      <c r="Z1578" s="55"/>
      <c r="AA1578" s="55"/>
      <c r="AB1578" s="55"/>
      <c r="AC1578" s="55"/>
      <c r="AD1578" s="55"/>
      <c r="AE1578" s="55"/>
      <c r="AF1578" s="55"/>
      <c r="AG1578" s="55"/>
      <c r="AH1578" s="55"/>
      <c r="AI1578" s="55"/>
      <c r="AJ1578" s="55"/>
    </row>
    <row r="1579">
      <c r="A1579" s="81" t="s">
        <v>3339</v>
      </c>
      <c r="B1579" s="83" t="s">
        <v>2719</v>
      </c>
      <c r="C1579" s="84" t="s">
        <v>3340</v>
      </c>
      <c r="D1579" s="21" t="s">
        <v>37</v>
      </c>
      <c r="E1579" s="105" t="s">
        <v>3291</v>
      </c>
      <c r="F1579" s="86" t="s">
        <v>2969</v>
      </c>
      <c r="G1579" s="270" t="str">
        <f t="shared" si="77"/>
        <v>14.540432</v>
      </c>
      <c r="H1579" s="270" t="str">
        <f t="shared" si="80"/>
        <v>49.127197</v>
      </c>
      <c r="I1579" s="81">
        <v>3.0</v>
      </c>
      <c r="J1579" s="81">
        <v>6.0</v>
      </c>
      <c r="K1579" s="81">
        <v>0.0</v>
      </c>
      <c r="L1579" s="81">
        <v>4.0</v>
      </c>
      <c r="M1579" s="81">
        <v>0.0</v>
      </c>
      <c r="N1579" s="81">
        <v>0.0</v>
      </c>
      <c r="O1579" s="81">
        <v>2.0</v>
      </c>
      <c r="P1579" s="128" t="s">
        <v>6113</v>
      </c>
      <c r="Q1579" s="55"/>
      <c r="R1579" s="55"/>
      <c r="S1579" s="55"/>
      <c r="T1579" s="55"/>
      <c r="U1579" s="55"/>
      <c r="V1579" s="55"/>
      <c r="W1579" s="55"/>
      <c r="X1579" s="55"/>
      <c r="Y1579" s="55"/>
      <c r="Z1579" s="55"/>
      <c r="AA1579" s="55"/>
      <c r="AB1579" s="55"/>
      <c r="AC1579" s="55"/>
      <c r="AD1579" s="55"/>
      <c r="AE1579" s="55"/>
      <c r="AF1579" s="55"/>
      <c r="AG1579" s="55"/>
      <c r="AH1579" s="55"/>
      <c r="AI1579" s="55"/>
      <c r="AJ1579" s="55"/>
    </row>
    <row r="1580">
      <c r="A1580" s="81" t="s">
        <v>3341</v>
      </c>
      <c r="B1580" s="83" t="s">
        <v>2719</v>
      </c>
      <c r="C1580" s="84" t="s">
        <v>3342</v>
      </c>
      <c r="D1580" s="21" t="s">
        <v>37</v>
      </c>
      <c r="E1580" s="86" t="s">
        <v>3344</v>
      </c>
      <c r="F1580" s="86" t="s">
        <v>2838</v>
      </c>
      <c r="G1580" s="270" t="str">
        <f t="shared" si="77"/>
        <v>16.790181</v>
      </c>
      <c r="H1580" s="270" t="str">
        <f t="shared" si="80"/>
        <v>45.299386</v>
      </c>
      <c r="I1580" s="81">
        <v>4.0</v>
      </c>
      <c r="J1580" s="81">
        <v>4.0</v>
      </c>
      <c r="K1580" s="81">
        <v>0.0</v>
      </c>
      <c r="L1580" s="81">
        <v>0.0</v>
      </c>
      <c r="M1580" s="81">
        <v>0.0</v>
      </c>
      <c r="N1580" s="81">
        <v>0.0</v>
      </c>
      <c r="O1580" s="81">
        <v>0.0</v>
      </c>
      <c r="P1580" s="128" t="s">
        <v>6113</v>
      </c>
      <c r="Q1580" s="55"/>
      <c r="R1580" s="55"/>
      <c r="S1580" s="55"/>
      <c r="T1580" s="55"/>
      <c r="U1580" s="55"/>
      <c r="V1580" s="55"/>
      <c r="W1580" s="55"/>
      <c r="X1580" s="55"/>
      <c r="Y1580" s="55"/>
      <c r="Z1580" s="55"/>
      <c r="AA1580" s="55"/>
      <c r="AB1580" s="55"/>
      <c r="AC1580" s="55"/>
      <c r="AD1580" s="55"/>
      <c r="AE1580" s="55"/>
      <c r="AF1580" s="55"/>
      <c r="AG1580" s="55"/>
      <c r="AH1580" s="55"/>
      <c r="AI1580" s="55"/>
      <c r="AJ1580" s="55"/>
    </row>
    <row r="1581">
      <c r="A1581" s="81" t="s">
        <v>3345</v>
      </c>
      <c r="B1581" s="83" t="s">
        <v>2719</v>
      </c>
      <c r="C1581" s="84" t="s">
        <v>3346</v>
      </c>
      <c r="D1581" s="21" t="s">
        <v>37</v>
      </c>
      <c r="E1581" s="105" t="s">
        <v>3291</v>
      </c>
      <c r="F1581" s="86" t="s">
        <v>2969</v>
      </c>
      <c r="G1581" s="270" t="str">
        <f t="shared" si="77"/>
        <v>14.540432</v>
      </c>
      <c r="H1581" s="270" t="str">
        <f t="shared" si="80"/>
        <v>49.127197</v>
      </c>
      <c r="I1581" s="81">
        <v>4.0</v>
      </c>
      <c r="J1581" s="81">
        <v>5.0</v>
      </c>
      <c r="K1581" s="81">
        <v>0.0</v>
      </c>
      <c r="L1581" s="81">
        <v>0.0</v>
      </c>
      <c r="M1581" s="81">
        <v>0.0</v>
      </c>
      <c r="N1581" s="81">
        <v>0.0</v>
      </c>
      <c r="O1581" s="81">
        <v>0.0</v>
      </c>
      <c r="P1581" s="128" t="s">
        <v>6113</v>
      </c>
      <c r="Q1581" s="55"/>
      <c r="R1581" s="55"/>
      <c r="S1581" s="55"/>
      <c r="T1581" s="55"/>
      <c r="U1581" s="55"/>
      <c r="V1581" s="55"/>
      <c r="W1581" s="55"/>
      <c r="X1581" s="55"/>
      <c r="Y1581" s="55"/>
      <c r="Z1581" s="55"/>
      <c r="AA1581" s="55"/>
      <c r="AB1581" s="55"/>
      <c r="AC1581" s="55"/>
      <c r="AD1581" s="55"/>
      <c r="AE1581" s="55"/>
      <c r="AF1581" s="55"/>
      <c r="AG1581" s="55"/>
      <c r="AH1581" s="55"/>
      <c r="AI1581" s="55"/>
      <c r="AJ1581" s="55"/>
    </row>
    <row r="1582">
      <c r="A1582" s="81" t="s">
        <v>3347</v>
      </c>
      <c r="B1582" s="83" t="s">
        <v>2719</v>
      </c>
      <c r="C1582" s="84" t="s">
        <v>3348</v>
      </c>
      <c r="D1582" s="21" t="s">
        <v>37</v>
      </c>
      <c r="E1582" s="105" t="s">
        <v>3350</v>
      </c>
      <c r="F1582" s="86" t="s">
        <v>2722</v>
      </c>
      <c r="G1582" s="270" t="str">
        <f t="shared" si="77"/>
        <v>15.470031</v>
      </c>
      <c r="H1582" s="270" t="str">
        <f t="shared" si="80"/>
        <v>45.322857</v>
      </c>
      <c r="I1582" s="81">
        <v>2.0</v>
      </c>
      <c r="J1582" s="81">
        <v>2.0</v>
      </c>
      <c r="K1582" s="81">
        <v>0.0</v>
      </c>
      <c r="L1582" s="81">
        <v>0.0</v>
      </c>
      <c r="M1582" s="81">
        <v>0.0</v>
      </c>
      <c r="N1582" s="81">
        <v>0.0</v>
      </c>
      <c r="O1582" s="81">
        <v>0.0</v>
      </c>
      <c r="P1582" s="128" t="s">
        <v>6113</v>
      </c>
      <c r="Q1582" s="55"/>
      <c r="R1582" s="55"/>
      <c r="S1582" s="55"/>
      <c r="T1582" s="55"/>
      <c r="U1582" s="55"/>
      <c r="V1582" s="55"/>
      <c r="W1582" s="55"/>
      <c r="X1582" s="55"/>
      <c r="Y1582" s="55"/>
      <c r="Z1582" s="55"/>
      <c r="AA1582" s="55"/>
      <c r="AB1582" s="55"/>
      <c r="AC1582" s="55"/>
      <c r="AD1582" s="55"/>
      <c r="AE1582" s="55"/>
      <c r="AF1582" s="55"/>
      <c r="AG1582" s="55"/>
      <c r="AH1582" s="55"/>
      <c r="AI1582" s="55"/>
      <c r="AJ1582" s="55"/>
    </row>
    <row r="1583">
      <c r="A1583" s="81" t="s">
        <v>3351</v>
      </c>
      <c r="B1583" s="83" t="s">
        <v>2719</v>
      </c>
      <c r="C1583" s="84" t="s">
        <v>732</v>
      </c>
      <c r="D1583" s="21" t="s">
        <v>37</v>
      </c>
      <c r="E1583" s="105" t="s">
        <v>3355</v>
      </c>
      <c r="F1583" s="86" t="s">
        <v>3354</v>
      </c>
      <c r="G1583" s="270" t="str">
        <f t="shared" si="77"/>
        <v>4.3023025</v>
      </c>
      <c r="H1583" s="270" t="str">
        <f>RIGHT(F1583,FIND(",",F1583))</f>
        <v>44.7539069</v>
      </c>
      <c r="I1583" s="81">
        <v>4.0</v>
      </c>
      <c r="J1583" s="81">
        <v>4.0</v>
      </c>
      <c r="K1583" s="81">
        <v>0.0</v>
      </c>
      <c r="L1583" s="81">
        <v>0.0</v>
      </c>
      <c r="M1583" s="81">
        <v>0.0</v>
      </c>
      <c r="N1583" s="81">
        <v>0.0</v>
      </c>
      <c r="O1583" s="81">
        <v>0.0</v>
      </c>
      <c r="P1583" s="128" t="s">
        <v>6113</v>
      </c>
      <c r="Q1583" s="55"/>
      <c r="R1583" s="55"/>
      <c r="S1583" s="55"/>
      <c r="T1583" s="55"/>
      <c r="U1583" s="55"/>
      <c r="V1583" s="55"/>
      <c r="W1583" s="55"/>
      <c r="X1583" s="55"/>
      <c r="Y1583" s="55"/>
      <c r="Z1583" s="55"/>
      <c r="AA1583" s="55"/>
      <c r="AB1583" s="55"/>
      <c r="AC1583" s="55"/>
      <c r="AD1583" s="55"/>
      <c r="AE1583" s="55"/>
      <c r="AF1583" s="55"/>
      <c r="AG1583" s="55"/>
      <c r="AH1583" s="55"/>
      <c r="AI1583" s="55"/>
      <c r="AJ1583" s="55"/>
    </row>
    <row r="1584">
      <c r="A1584" s="81" t="s">
        <v>3356</v>
      </c>
      <c r="B1584" s="83" t="s">
        <v>2719</v>
      </c>
      <c r="C1584" s="84" t="s">
        <v>3357</v>
      </c>
      <c r="D1584" s="21" t="s">
        <v>37</v>
      </c>
      <c r="E1584" s="105" t="s">
        <v>3316</v>
      </c>
      <c r="F1584" s="86" t="s">
        <v>2743</v>
      </c>
      <c r="G1584" s="270" t="str">
        <f t="shared" si="77"/>
        <v>14.754630</v>
      </c>
      <c r="H1584" s="270" t="str">
        <f t="shared" ref="H1584:H1637" si="81">RIGHT(F1584,FIND(",",F1584)-1)</f>
        <v>46.516261</v>
      </c>
      <c r="I1584" s="81">
        <v>3.0</v>
      </c>
      <c r="J1584" s="81">
        <v>3.0</v>
      </c>
      <c r="K1584" s="81">
        <v>0.0</v>
      </c>
      <c r="L1584" s="81">
        <v>0.0</v>
      </c>
      <c r="M1584" s="81">
        <v>0.0</v>
      </c>
      <c r="N1584" s="81">
        <v>0.0</v>
      </c>
      <c r="O1584" s="81">
        <v>0.0</v>
      </c>
      <c r="P1584" s="128" t="s">
        <v>6113</v>
      </c>
      <c r="Q1584" s="55"/>
      <c r="R1584" s="55"/>
      <c r="S1584" s="55"/>
      <c r="T1584" s="55"/>
      <c r="U1584" s="55"/>
      <c r="V1584" s="55"/>
      <c r="W1584" s="55"/>
      <c r="X1584" s="55"/>
      <c r="Y1584" s="55"/>
      <c r="Z1584" s="55"/>
      <c r="AA1584" s="55"/>
      <c r="AB1584" s="55"/>
      <c r="AC1584" s="55"/>
      <c r="AD1584" s="55"/>
      <c r="AE1584" s="55"/>
      <c r="AF1584" s="55"/>
      <c r="AG1584" s="55"/>
      <c r="AH1584" s="55"/>
      <c r="AI1584" s="55"/>
      <c r="AJ1584" s="55"/>
    </row>
    <row r="1585">
      <c r="A1585" s="81" t="s">
        <v>3359</v>
      </c>
      <c r="B1585" s="83" t="s">
        <v>2719</v>
      </c>
      <c r="C1585" s="84" t="s">
        <v>808</v>
      </c>
      <c r="D1585" s="21" t="s">
        <v>37</v>
      </c>
      <c r="E1585" s="105" t="s">
        <v>3362</v>
      </c>
      <c r="F1585" s="86" t="s">
        <v>3361</v>
      </c>
      <c r="G1585" s="270" t="str">
        <f t="shared" si="77"/>
        <v>15.949543</v>
      </c>
      <c r="H1585" s="270" t="str">
        <f t="shared" si="81"/>
        <v>48.809566</v>
      </c>
      <c r="I1585" s="81">
        <v>2.0</v>
      </c>
      <c r="J1585" s="81">
        <v>2.0</v>
      </c>
      <c r="K1585" s="81">
        <v>0.0</v>
      </c>
      <c r="L1585" s="81">
        <v>0.0</v>
      </c>
      <c r="M1585" s="81">
        <v>0.0</v>
      </c>
      <c r="N1585" s="81">
        <v>0.0</v>
      </c>
      <c r="O1585" s="81">
        <v>0.0</v>
      </c>
      <c r="P1585" s="128" t="s">
        <v>6113</v>
      </c>
      <c r="Q1585" s="55"/>
      <c r="R1585" s="55"/>
      <c r="S1585" s="55"/>
      <c r="T1585" s="55"/>
      <c r="U1585" s="55"/>
      <c r="V1585" s="55"/>
      <c r="W1585" s="55"/>
      <c r="X1585" s="55"/>
      <c r="Y1585" s="55"/>
      <c r="Z1585" s="55"/>
      <c r="AA1585" s="55"/>
      <c r="AB1585" s="55"/>
      <c r="AC1585" s="55"/>
      <c r="AD1585" s="55"/>
      <c r="AE1585" s="55"/>
      <c r="AF1585" s="55"/>
      <c r="AG1585" s="55"/>
      <c r="AH1585" s="55"/>
      <c r="AI1585" s="55"/>
      <c r="AJ1585" s="55"/>
    </row>
    <row r="1586">
      <c r="A1586" s="81" t="s">
        <v>3363</v>
      </c>
      <c r="B1586" s="83" t="s">
        <v>2719</v>
      </c>
      <c r="C1586" s="84" t="s">
        <v>3364</v>
      </c>
      <c r="D1586" s="21" t="s">
        <v>37</v>
      </c>
      <c r="E1586" s="105" t="s">
        <v>3367</v>
      </c>
      <c r="F1586" s="86" t="s">
        <v>3366</v>
      </c>
      <c r="G1586" s="270" t="str">
        <f t="shared" si="77"/>
        <v>15.369026</v>
      </c>
      <c r="H1586" s="270" t="str">
        <f t="shared" si="81"/>
        <v>47.027292</v>
      </c>
      <c r="I1586" s="81">
        <v>6.0</v>
      </c>
      <c r="J1586" s="81">
        <v>6.0</v>
      </c>
      <c r="K1586" s="81">
        <v>0.0</v>
      </c>
      <c r="L1586" s="81">
        <v>0.0</v>
      </c>
      <c r="M1586" s="81">
        <v>0.0</v>
      </c>
      <c r="N1586" s="81">
        <v>0.0</v>
      </c>
      <c r="O1586" s="81">
        <v>0.0</v>
      </c>
      <c r="P1586" s="128" t="s">
        <v>6113</v>
      </c>
      <c r="Q1586" s="55"/>
      <c r="R1586" s="55"/>
      <c r="S1586" s="55"/>
      <c r="T1586" s="55"/>
      <c r="U1586" s="55"/>
      <c r="V1586" s="55"/>
      <c r="W1586" s="55"/>
      <c r="X1586" s="55"/>
      <c r="Y1586" s="55"/>
      <c r="Z1586" s="55"/>
      <c r="AA1586" s="55"/>
      <c r="AB1586" s="55"/>
      <c r="AC1586" s="55"/>
      <c r="AD1586" s="55"/>
      <c r="AE1586" s="55"/>
      <c r="AF1586" s="55"/>
      <c r="AG1586" s="55"/>
      <c r="AH1586" s="55"/>
      <c r="AI1586" s="55"/>
      <c r="AJ1586" s="55"/>
    </row>
    <row r="1587">
      <c r="A1587" s="81" t="s">
        <v>3368</v>
      </c>
      <c r="B1587" s="83" t="s">
        <v>2719</v>
      </c>
      <c r="C1587" s="84" t="s">
        <v>3364</v>
      </c>
      <c r="D1587" s="21" t="s">
        <v>37</v>
      </c>
      <c r="E1587" s="105" t="s">
        <v>3370</v>
      </c>
      <c r="F1587" s="86" t="s">
        <v>2771</v>
      </c>
      <c r="G1587" s="270" t="str">
        <f t="shared" si="77"/>
        <v>13.634341</v>
      </c>
      <c r="H1587" s="270" t="str">
        <f t="shared" si="81"/>
        <v>46.056321</v>
      </c>
      <c r="I1587" s="81">
        <v>3.0</v>
      </c>
      <c r="J1587" s="81">
        <v>3.0</v>
      </c>
      <c r="K1587" s="81">
        <v>0.0</v>
      </c>
      <c r="L1587" s="81">
        <v>0.0</v>
      </c>
      <c r="M1587" s="81">
        <v>0.0</v>
      </c>
      <c r="N1587" s="81">
        <v>0.0</v>
      </c>
      <c r="O1587" s="81">
        <v>0.0</v>
      </c>
      <c r="P1587" s="128" t="s">
        <v>6113</v>
      </c>
      <c r="Q1587" s="55"/>
      <c r="R1587" s="55"/>
      <c r="S1587" s="55"/>
      <c r="T1587" s="55"/>
      <c r="U1587" s="55"/>
      <c r="V1587" s="55"/>
      <c r="W1587" s="55"/>
      <c r="X1587" s="55"/>
      <c r="Y1587" s="55"/>
      <c r="Z1587" s="55"/>
      <c r="AA1587" s="55"/>
      <c r="AB1587" s="55"/>
      <c r="AC1587" s="55"/>
      <c r="AD1587" s="55"/>
      <c r="AE1587" s="55"/>
      <c r="AF1587" s="55"/>
      <c r="AG1587" s="55"/>
      <c r="AH1587" s="55"/>
      <c r="AI1587" s="55"/>
      <c r="AJ1587" s="55"/>
    </row>
    <row r="1588">
      <c r="A1588" s="81" t="s">
        <v>3371</v>
      </c>
      <c r="B1588" s="83" t="s">
        <v>2719</v>
      </c>
      <c r="C1588" s="84" t="s">
        <v>892</v>
      </c>
      <c r="D1588" s="21" t="s">
        <v>37</v>
      </c>
      <c r="E1588" s="86" t="s">
        <v>3374</v>
      </c>
      <c r="F1588" s="86" t="s">
        <v>3266</v>
      </c>
      <c r="G1588" s="270" t="str">
        <f t="shared" si="77"/>
        <v>13.057841</v>
      </c>
      <c r="H1588" s="270" t="str">
        <f t="shared" si="81"/>
        <v>44.883283</v>
      </c>
      <c r="I1588" s="81">
        <v>3.0</v>
      </c>
      <c r="J1588" s="81">
        <v>3.0</v>
      </c>
      <c r="K1588" s="81">
        <v>0.0</v>
      </c>
      <c r="L1588" s="81">
        <v>0.0</v>
      </c>
      <c r="M1588" s="81">
        <v>0.0</v>
      </c>
      <c r="N1588" s="81">
        <v>0.0</v>
      </c>
      <c r="O1588" s="81">
        <v>0.0</v>
      </c>
      <c r="P1588" s="128" t="s">
        <v>6113</v>
      </c>
      <c r="Q1588" s="55"/>
      <c r="R1588" s="55"/>
      <c r="S1588" s="55"/>
      <c r="T1588" s="55"/>
      <c r="U1588" s="55"/>
      <c r="V1588" s="55"/>
      <c r="W1588" s="55"/>
      <c r="X1588" s="55"/>
      <c r="Y1588" s="55"/>
      <c r="Z1588" s="55"/>
      <c r="AA1588" s="55"/>
      <c r="AB1588" s="55"/>
      <c r="AC1588" s="55"/>
      <c r="AD1588" s="55"/>
      <c r="AE1588" s="55"/>
      <c r="AF1588" s="55"/>
      <c r="AG1588" s="55"/>
      <c r="AH1588" s="55"/>
      <c r="AI1588" s="55"/>
      <c r="AJ1588" s="55"/>
    </row>
    <row r="1589">
      <c r="A1589" s="101" t="s">
        <v>3375</v>
      </c>
      <c r="B1589" s="83" t="s">
        <v>2719</v>
      </c>
      <c r="C1589" s="99" t="s">
        <v>3376</v>
      </c>
      <c r="D1589" s="21" t="s">
        <v>37</v>
      </c>
      <c r="E1589" s="86" t="s">
        <v>3377</v>
      </c>
      <c r="F1589" s="100" t="s">
        <v>3017</v>
      </c>
      <c r="G1589" s="270" t="str">
        <f t="shared" si="77"/>
        <v>16.930413</v>
      </c>
      <c r="H1589" s="270" t="str">
        <f t="shared" si="81"/>
        <v>49.365314</v>
      </c>
      <c r="I1589" s="101">
        <v>3.0</v>
      </c>
      <c r="J1589" s="101">
        <v>3.0</v>
      </c>
      <c r="K1589" s="101">
        <v>0.0</v>
      </c>
      <c r="L1589" s="101">
        <v>0.0</v>
      </c>
      <c r="M1589" s="101">
        <v>0.0</v>
      </c>
      <c r="N1589" s="101">
        <v>0.0</v>
      </c>
      <c r="O1589" s="101">
        <v>0.0</v>
      </c>
      <c r="P1589" s="128" t="s">
        <v>6113</v>
      </c>
      <c r="Q1589" s="55"/>
      <c r="R1589" s="55"/>
      <c r="S1589" s="55"/>
      <c r="T1589" s="55"/>
      <c r="U1589" s="55"/>
      <c r="V1589" s="55"/>
      <c r="W1589" s="55"/>
      <c r="X1589" s="55"/>
      <c r="Y1589" s="55"/>
      <c r="Z1589" s="55"/>
      <c r="AA1589" s="55"/>
      <c r="AB1589" s="55"/>
      <c r="AC1589" s="55"/>
      <c r="AD1589" s="55"/>
      <c r="AE1589" s="55"/>
      <c r="AF1589" s="55"/>
      <c r="AG1589" s="55"/>
      <c r="AH1589" s="55"/>
      <c r="AI1589" s="55"/>
      <c r="AJ1589" s="55"/>
    </row>
    <row r="1590">
      <c r="A1590" s="81" t="s">
        <v>3379</v>
      </c>
      <c r="B1590" s="83" t="s">
        <v>2719</v>
      </c>
      <c r="C1590" s="84" t="s">
        <v>3380</v>
      </c>
      <c r="D1590" s="21" t="s">
        <v>37</v>
      </c>
      <c r="E1590" s="105" t="s">
        <v>3177</v>
      </c>
      <c r="F1590" s="86" t="s">
        <v>2743</v>
      </c>
      <c r="G1590" s="270" t="str">
        <f t="shared" si="77"/>
        <v>14.754630</v>
      </c>
      <c r="H1590" s="270" t="str">
        <f t="shared" si="81"/>
        <v>46.516261</v>
      </c>
      <c r="I1590" s="81">
        <v>4.0</v>
      </c>
      <c r="J1590" s="81">
        <v>4.0</v>
      </c>
      <c r="K1590" s="81">
        <v>0.0</v>
      </c>
      <c r="L1590" s="81">
        <v>0.0</v>
      </c>
      <c r="M1590" s="81">
        <v>0.0</v>
      </c>
      <c r="N1590" s="81">
        <v>0.0</v>
      </c>
      <c r="O1590" s="81">
        <v>0.0</v>
      </c>
      <c r="P1590" s="128" t="s">
        <v>6113</v>
      </c>
      <c r="Q1590" s="55"/>
      <c r="R1590" s="55"/>
      <c r="S1590" s="55"/>
      <c r="T1590" s="55"/>
      <c r="U1590" s="55"/>
      <c r="V1590" s="55"/>
      <c r="W1590" s="55"/>
      <c r="X1590" s="55"/>
      <c r="Y1590" s="55"/>
      <c r="Z1590" s="55"/>
      <c r="AA1590" s="55"/>
      <c r="AB1590" s="55"/>
      <c r="AC1590" s="55"/>
      <c r="AD1590" s="55"/>
      <c r="AE1590" s="55"/>
      <c r="AF1590" s="55"/>
      <c r="AG1590" s="55"/>
      <c r="AH1590" s="55"/>
      <c r="AI1590" s="55"/>
      <c r="AJ1590" s="55"/>
    </row>
    <row r="1591">
      <c r="A1591" s="81" t="s">
        <v>3381</v>
      </c>
      <c r="B1591" s="83" t="s">
        <v>2719</v>
      </c>
      <c r="C1591" s="84" t="s">
        <v>941</v>
      </c>
      <c r="D1591" s="21" t="s">
        <v>37</v>
      </c>
      <c r="E1591" s="86" t="s">
        <v>3383</v>
      </c>
      <c r="F1591" s="86" t="s">
        <v>3017</v>
      </c>
      <c r="G1591" s="270" t="str">
        <f t="shared" si="77"/>
        <v>16.930413</v>
      </c>
      <c r="H1591" s="270" t="str">
        <f t="shared" si="81"/>
        <v>49.365314</v>
      </c>
      <c r="I1591" s="81">
        <v>50.0</v>
      </c>
      <c r="J1591" s="81">
        <v>71.0</v>
      </c>
      <c r="K1591" s="81">
        <v>0.0</v>
      </c>
      <c r="L1591" s="81">
        <v>0.0</v>
      </c>
      <c r="M1591" s="81">
        <v>0.0</v>
      </c>
      <c r="N1591" s="81">
        <v>0.0</v>
      </c>
      <c r="O1591" s="81">
        <v>28.0</v>
      </c>
      <c r="P1591" s="128" t="s">
        <v>6113</v>
      </c>
      <c r="Q1591" s="55"/>
      <c r="R1591" s="55"/>
      <c r="S1591" s="55"/>
      <c r="T1591" s="55"/>
      <c r="U1591" s="55"/>
      <c r="V1591" s="55"/>
      <c r="W1591" s="55"/>
      <c r="X1591" s="55"/>
      <c r="Y1591" s="55"/>
      <c r="Z1591" s="55"/>
      <c r="AA1591" s="55"/>
      <c r="AB1591" s="55"/>
      <c r="AC1591" s="55"/>
      <c r="AD1591" s="55"/>
      <c r="AE1591" s="55"/>
      <c r="AF1591" s="55"/>
      <c r="AG1591" s="55"/>
      <c r="AH1591" s="55"/>
      <c r="AI1591" s="55"/>
      <c r="AJ1591" s="55"/>
    </row>
    <row r="1592">
      <c r="A1592" s="81" t="s">
        <v>3385</v>
      </c>
      <c r="B1592" s="83" t="s">
        <v>2719</v>
      </c>
      <c r="C1592" s="84" t="s">
        <v>951</v>
      </c>
      <c r="D1592" s="21" t="s">
        <v>37</v>
      </c>
      <c r="E1592" s="86" t="s">
        <v>2800</v>
      </c>
      <c r="F1592" s="86" t="s">
        <v>2771</v>
      </c>
      <c r="G1592" s="270" t="str">
        <f t="shared" si="77"/>
        <v>13.634341</v>
      </c>
      <c r="H1592" s="270" t="str">
        <f t="shared" si="81"/>
        <v>46.056321</v>
      </c>
      <c r="I1592" s="81">
        <v>8.0</v>
      </c>
      <c r="J1592" s="81">
        <v>8.0</v>
      </c>
      <c r="K1592" s="81">
        <v>0.0</v>
      </c>
      <c r="L1592" s="81">
        <v>0.0</v>
      </c>
      <c r="M1592" s="81">
        <v>0.0</v>
      </c>
      <c r="N1592" s="81">
        <v>0.0</v>
      </c>
      <c r="O1592" s="81">
        <v>0.0</v>
      </c>
      <c r="P1592" s="128" t="s">
        <v>6113</v>
      </c>
      <c r="Q1592" s="55"/>
      <c r="R1592" s="55"/>
      <c r="S1592" s="55"/>
      <c r="T1592" s="55"/>
      <c r="U1592" s="55"/>
      <c r="V1592" s="55"/>
      <c r="W1592" s="55"/>
      <c r="X1592" s="55"/>
      <c r="Y1592" s="55"/>
      <c r="Z1592" s="55"/>
      <c r="AA1592" s="55"/>
      <c r="AB1592" s="55"/>
      <c r="AC1592" s="55"/>
      <c r="AD1592" s="55"/>
      <c r="AE1592" s="55"/>
      <c r="AF1592" s="55"/>
      <c r="AG1592" s="55"/>
      <c r="AH1592" s="55"/>
      <c r="AI1592" s="55"/>
      <c r="AJ1592" s="55"/>
    </row>
    <row r="1593">
      <c r="A1593" s="81" t="s">
        <v>3387</v>
      </c>
      <c r="B1593" s="83" t="s">
        <v>2719</v>
      </c>
      <c r="C1593" s="84" t="s">
        <v>951</v>
      </c>
      <c r="D1593" s="21" t="s">
        <v>37</v>
      </c>
      <c r="E1593" s="105" t="s">
        <v>2782</v>
      </c>
      <c r="F1593" s="86" t="s">
        <v>2781</v>
      </c>
      <c r="G1593" s="270" t="str">
        <f t="shared" si="77"/>
        <v>13.135021</v>
      </c>
      <c r="H1593" s="270" t="str">
        <f t="shared" si="81"/>
        <v>45.388639</v>
      </c>
      <c r="I1593" s="81">
        <v>6.0</v>
      </c>
      <c r="J1593" s="81">
        <v>6.0</v>
      </c>
      <c r="K1593" s="81">
        <v>0.0</v>
      </c>
      <c r="L1593" s="81">
        <v>0.0</v>
      </c>
      <c r="M1593" s="81">
        <v>0.0</v>
      </c>
      <c r="N1593" s="81">
        <v>0.0</v>
      </c>
      <c r="O1593" s="81">
        <v>0.0</v>
      </c>
      <c r="P1593" s="128" t="s">
        <v>6113</v>
      </c>
      <c r="Q1593" s="55"/>
      <c r="R1593" s="55"/>
      <c r="S1593" s="55"/>
      <c r="T1593" s="55"/>
      <c r="U1593" s="55"/>
      <c r="V1593" s="55"/>
      <c r="W1593" s="55"/>
      <c r="X1593" s="55"/>
      <c r="Y1593" s="55"/>
      <c r="Z1593" s="55"/>
      <c r="AA1593" s="55"/>
      <c r="AB1593" s="55"/>
      <c r="AC1593" s="55"/>
      <c r="AD1593" s="55"/>
      <c r="AE1593" s="55"/>
      <c r="AF1593" s="55"/>
      <c r="AG1593" s="55"/>
      <c r="AH1593" s="55"/>
      <c r="AI1593" s="55"/>
      <c r="AJ1593" s="55"/>
    </row>
    <row r="1594">
      <c r="A1594" s="81" t="s">
        <v>3388</v>
      </c>
      <c r="B1594" s="83" t="s">
        <v>2719</v>
      </c>
      <c r="C1594" s="84" t="s">
        <v>3389</v>
      </c>
      <c r="D1594" s="21" t="s">
        <v>37</v>
      </c>
      <c r="E1594" s="105" t="s">
        <v>3291</v>
      </c>
      <c r="F1594" s="86" t="s">
        <v>2969</v>
      </c>
      <c r="G1594" s="270" t="str">
        <f t="shared" si="77"/>
        <v>14.540432</v>
      </c>
      <c r="H1594" s="270" t="str">
        <f t="shared" si="81"/>
        <v>49.127197</v>
      </c>
      <c r="I1594" s="81">
        <v>5.0</v>
      </c>
      <c r="J1594" s="81">
        <v>5.0</v>
      </c>
      <c r="K1594" s="81">
        <v>3.0</v>
      </c>
      <c r="L1594" s="81">
        <v>3.0</v>
      </c>
      <c r="M1594" s="81">
        <v>0.0</v>
      </c>
      <c r="N1594" s="81">
        <v>0.0</v>
      </c>
      <c r="O1594" s="81">
        <v>0.0</v>
      </c>
      <c r="P1594" s="128" t="s">
        <v>6113</v>
      </c>
      <c r="Q1594" s="55"/>
      <c r="R1594" s="55"/>
      <c r="S1594" s="55"/>
      <c r="T1594" s="55"/>
      <c r="U1594" s="55"/>
      <c r="V1594" s="55"/>
      <c r="W1594" s="55"/>
      <c r="X1594" s="55"/>
      <c r="Y1594" s="55"/>
      <c r="Z1594" s="55"/>
      <c r="AA1594" s="55"/>
      <c r="AB1594" s="55"/>
      <c r="AC1594" s="55"/>
      <c r="AD1594" s="55"/>
      <c r="AE1594" s="55"/>
      <c r="AF1594" s="55"/>
      <c r="AG1594" s="55"/>
      <c r="AH1594" s="55"/>
      <c r="AI1594" s="55"/>
      <c r="AJ1594" s="55"/>
    </row>
    <row r="1595">
      <c r="A1595" s="81" t="s">
        <v>3390</v>
      </c>
      <c r="B1595" s="83" t="s">
        <v>2719</v>
      </c>
      <c r="C1595" s="84" t="s">
        <v>3391</v>
      </c>
      <c r="D1595" s="21" t="s">
        <v>37</v>
      </c>
      <c r="E1595" s="105" t="s">
        <v>2848</v>
      </c>
      <c r="F1595" s="86" t="s">
        <v>2847</v>
      </c>
      <c r="G1595" s="270" t="str">
        <f t="shared" si="77"/>
        <v>14.325435</v>
      </c>
      <c r="H1595" s="270" t="str">
        <f t="shared" si="81"/>
        <v>47.446588</v>
      </c>
      <c r="I1595" s="81">
        <v>2.0</v>
      </c>
      <c r="J1595" s="81">
        <v>5.0</v>
      </c>
      <c r="K1595" s="81">
        <v>0.0</v>
      </c>
      <c r="L1595" s="81">
        <v>0.0</v>
      </c>
      <c r="M1595" s="81">
        <v>0.0</v>
      </c>
      <c r="N1595" s="81">
        <v>0.0</v>
      </c>
      <c r="O1595" s="81">
        <v>0.0</v>
      </c>
      <c r="P1595" s="128" t="s">
        <v>6113</v>
      </c>
      <c r="Q1595" s="55"/>
      <c r="R1595" s="55"/>
      <c r="S1595" s="55"/>
      <c r="T1595" s="55"/>
      <c r="U1595" s="55"/>
      <c r="V1595" s="55"/>
      <c r="W1595" s="55"/>
      <c r="X1595" s="55"/>
      <c r="Y1595" s="55"/>
      <c r="Z1595" s="55"/>
      <c r="AA1595" s="55"/>
      <c r="AB1595" s="55"/>
      <c r="AC1595" s="55"/>
      <c r="AD1595" s="55"/>
      <c r="AE1595" s="55"/>
      <c r="AF1595" s="55"/>
      <c r="AG1595" s="55"/>
      <c r="AH1595" s="55"/>
      <c r="AI1595" s="55"/>
      <c r="AJ1595" s="55"/>
    </row>
    <row r="1596">
      <c r="A1596" s="81" t="s">
        <v>3392</v>
      </c>
      <c r="B1596" s="83" t="s">
        <v>2719</v>
      </c>
      <c r="C1596" s="84" t="s">
        <v>3391</v>
      </c>
      <c r="D1596" s="21" t="s">
        <v>37</v>
      </c>
      <c r="E1596" s="105" t="s">
        <v>3291</v>
      </c>
      <c r="F1596" s="86" t="s">
        <v>2969</v>
      </c>
      <c r="G1596" s="270" t="str">
        <f t="shared" si="77"/>
        <v>14.540432</v>
      </c>
      <c r="H1596" s="270" t="str">
        <f t="shared" si="81"/>
        <v>49.127197</v>
      </c>
      <c r="I1596" s="81">
        <v>0.0</v>
      </c>
      <c r="J1596" s="81">
        <v>0.0</v>
      </c>
      <c r="K1596" s="81">
        <v>0.0</v>
      </c>
      <c r="L1596" s="81">
        <v>0.0</v>
      </c>
      <c r="M1596" s="81">
        <v>0.0</v>
      </c>
      <c r="N1596" s="81">
        <v>0.0</v>
      </c>
      <c r="O1596" s="81">
        <v>0.0</v>
      </c>
      <c r="P1596" s="128" t="s">
        <v>6113</v>
      </c>
      <c r="Q1596" s="55"/>
      <c r="R1596" s="55"/>
      <c r="S1596" s="55"/>
      <c r="T1596" s="55"/>
      <c r="U1596" s="55"/>
      <c r="V1596" s="55"/>
      <c r="W1596" s="55"/>
      <c r="X1596" s="55"/>
      <c r="Y1596" s="55"/>
      <c r="Z1596" s="55"/>
      <c r="AA1596" s="55"/>
      <c r="AB1596" s="55"/>
      <c r="AC1596" s="55"/>
      <c r="AD1596" s="55"/>
      <c r="AE1596" s="55"/>
      <c r="AF1596" s="55"/>
      <c r="AG1596" s="55"/>
      <c r="AH1596" s="55"/>
      <c r="AI1596" s="55"/>
      <c r="AJ1596" s="55"/>
    </row>
    <row r="1597">
      <c r="A1597" s="81" t="s">
        <v>3393</v>
      </c>
      <c r="B1597" s="83" t="s">
        <v>2719</v>
      </c>
      <c r="C1597" s="84" t="s">
        <v>3394</v>
      </c>
      <c r="D1597" s="21" t="s">
        <v>37</v>
      </c>
      <c r="E1597" s="105" t="s">
        <v>3291</v>
      </c>
      <c r="F1597" s="86" t="s">
        <v>2969</v>
      </c>
      <c r="G1597" s="270" t="str">
        <f t="shared" si="77"/>
        <v>14.540432</v>
      </c>
      <c r="H1597" s="270" t="str">
        <f t="shared" si="81"/>
        <v>49.127197</v>
      </c>
      <c r="I1597" s="81">
        <v>0.0</v>
      </c>
      <c r="J1597" s="81">
        <v>0.0</v>
      </c>
      <c r="K1597" s="81">
        <v>0.0</v>
      </c>
      <c r="L1597" s="81">
        <v>0.0</v>
      </c>
      <c r="M1597" s="81">
        <v>0.0</v>
      </c>
      <c r="N1597" s="81">
        <v>0.0</v>
      </c>
      <c r="O1597" s="81">
        <v>0.0</v>
      </c>
      <c r="P1597" s="128" t="s">
        <v>6113</v>
      </c>
      <c r="Q1597" s="55"/>
      <c r="R1597" s="55"/>
      <c r="S1597" s="55"/>
      <c r="T1597" s="55"/>
      <c r="U1597" s="55"/>
      <c r="V1597" s="55"/>
      <c r="W1597" s="55"/>
      <c r="X1597" s="55"/>
      <c r="Y1597" s="55"/>
      <c r="Z1597" s="55"/>
      <c r="AA1597" s="55"/>
      <c r="AB1597" s="55"/>
      <c r="AC1597" s="55"/>
      <c r="AD1597" s="55"/>
      <c r="AE1597" s="55"/>
      <c r="AF1597" s="55"/>
      <c r="AG1597" s="55"/>
      <c r="AH1597" s="55"/>
      <c r="AI1597" s="55"/>
      <c r="AJ1597" s="55"/>
    </row>
    <row r="1598">
      <c r="A1598" s="81" t="s">
        <v>3395</v>
      </c>
      <c r="B1598" s="83" t="s">
        <v>2719</v>
      </c>
      <c r="C1598" s="84" t="s">
        <v>955</v>
      </c>
      <c r="D1598" s="21" t="s">
        <v>37</v>
      </c>
      <c r="E1598" s="105" t="s">
        <v>2782</v>
      </c>
      <c r="F1598" s="86" t="s">
        <v>2781</v>
      </c>
      <c r="G1598" s="270" t="str">
        <f t="shared" si="77"/>
        <v>13.135021</v>
      </c>
      <c r="H1598" s="270" t="str">
        <f t="shared" si="81"/>
        <v>45.388639</v>
      </c>
      <c r="I1598" s="81">
        <v>0.0</v>
      </c>
      <c r="J1598" s="81">
        <v>0.0</v>
      </c>
      <c r="K1598" s="81">
        <v>0.0</v>
      </c>
      <c r="L1598" s="81">
        <v>0.0</v>
      </c>
      <c r="M1598" s="81">
        <v>0.0</v>
      </c>
      <c r="N1598" s="81">
        <v>0.0</v>
      </c>
      <c r="O1598" s="81">
        <v>0.0</v>
      </c>
      <c r="P1598" s="128" t="s">
        <v>6113</v>
      </c>
      <c r="Q1598" s="55"/>
      <c r="R1598" s="55"/>
      <c r="S1598" s="55"/>
      <c r="T1598" s="55"/>
      <c r="U1598" s="55"/>
      <c r="V1598" s="55"/>
      <c r="W1598" s="55"/>
      <c r="X1598" s="55"/>
      <c r="Y1598" s="55"/>
      <c r="Z1598" s="55"/>
      <c r="AA1598" s="55"/>
      <c r="AB1598" s="55"/>
      <c r="AC1598" s="55"/>
      <c r="AD1598" s="55"/>
      <c r="AE1598" s="55"/>
      <c r="AF1598" s="55"/>
      <c r="AG1598" s="55"/>
      <c r="AH1598" s="55"/>
      <c r="AI1598" s="55"/>
      <c r="AJ1598" s="55"/>
    </row>
    <row r="1599">
      <c r="A1599" s="81" t="s">
        <v>3396</v>
      </c>
      <c r="B1599" s="83" t="s">
        <v>2719</v>
      </c>
      <c r="C1599" s="84" t="s">
        <v>3397</v>
      </c>
      <c r="D1599" s="21" t="s">
        <v>37</v>
      </c>
      <c r="E1599" s="86" t="s">
        <v>3400</v>
      </c>
      <c r="F1599" s="86" t="s">
        <v>2722</v>
      </c>
      <c r="G1599" s="270" t="str">
        <f t="shared" si="77"/>
        <v>15.470031</v>
      </c>
      <c r="H1599" s="270" t="str">
        <f t="shared" si="81"/>
        <v>45.322857</v>
      </c>
      <c r="I1599" s="81">
        <v>2.0</v>
      </c>
      <c r="J1599" s="81">
        <v>2.0</v>
      </c>
      <c r="K1599" s="81">
        <v>0.0</v>
      </c>
      <c r="L1599" s="81">
        <v>0.0</v>
      </c>
      <c r="M1599" s="81">
        <v>0.0</v>
      </c>
      <c r="N1599" s="81">
        <v>0.0</v>
      </c>
      <c r="O1599" s="81">
        <v>0.0</v>
      </c>
      <c r="P1599" s="128" t="s">
        <v>6113</v>
      </c>
      <c r="Q1599" s="55"/>
      <c r="R1599" s="55"/>
      <c r="S1599" s="55"/>
      <c r="T1599" s="55"/>
      <c r="U1599" s="55"/>
      <c r="V1599" s="55"/>
      <c r="W1599" s="55"/>
      <c r="X1599" s="55"/>
      <c r="Y1599" s="55"/>
      <c r="Z1599" s="55"/>
      <c r="AA1599" s="55"/>
      <c r="AB1599" s="55"/>
      <c r="AC1599" s="55"/>
      <c r="AD1599" s="55"/>
      <c r="AE1599" s="55"/>
      <c r="AF1599" s="55"/>
      <c r="AG1599" s="55"/>
      <c r="AH1599" s="55"/>
      <c r="AI1599" s="55"/>
      <c r="AJ1599" s="55"/>
    </row>
    <row r="1600">
      <c r="A1600" s="81" t="s">
        <v>3401</v>
      </c>
      <c r="B1600" s="83" t="s">
        <v>2719</v>
      </c>
      <c r="C1600" s="84" t="s">
        <v>3402</v>
      </c>
      <c r="D1600" s="21" t="s">
        <v>37</v>
      </c>
      <c r="E1600" s="105" t="s">
        <v>2782</v>
      </c>
      <c r="F1600" s="86" t="s">
        <v>2781</v>
      </c>
      <c r="G1600" s="270" t="str">
        <f t="shared" si="77"/>
        <v>13.135021</v>
      </c>
      <c r="H1600" s="270" t="str">
        <f t="shared" si="81"/>
        <v>45.388639</v>
      </c>
      <c r="I1600" s="81">
        <v>3.0</v>
      </c>
      <c r="J1600" s="81">
        <v>6.0</v>
      </c>
      <c r="K1600" s="81">
        <v>0.0</v>
      </c>
      <c r="L1600" s="81">
        <v>0.0</v>
      </c>
      <c r="M1600" s="81">
        <v>0.0</v>
      </c>
      <c r="N1600" s="81">
        <v>0.0</v>
      </c>
      <c r="O1600" s="81">
        <v>0.0</v>
      </c>
      <c r="P1600" s="128" t="s">
        <v>6113</v>
      </c>
      <c r="Q1600" s="55"/>
      <c r="R1600" s="55"/>
      <c r="S1600" s="55"/>
      <c r="T1600" s="55"/>
      <c r="U1600" s="55"/>
      <c r="V1600" s="55"/>
      <c r="W1600" s="55"/>
      <c r="X1600" s="55"/>
      <c r="Y1600" s="55"/>
      <c r="Z1600" s="55"/>
      <c r="AA1600" s="55"/>
      <c r="AB1600" s="55"/>
      <c r="AC1600" s="55"/>
      <c r="AD1600" s="55"/>
      <c r="AE1600" s="55"/>
      <c r="AF1600" s="55"/>
      <c r="AG1600" s="55"/>
      <c r="AH1600" s="55"/>
      <c r="AI1600" s="55"/>
      <c r="AJ1600" s="55"/>
    </row>
    <row r="1601">
      <c r="A1601" s="81" t="s">
        <v>3403</v>
      </c>
      <c r="B1601" s="83" t="s">
        <v>2719</v>
      </c>
      <c r="C1601" s="99" t="s">
        <v>3402</v>
      </c>
      <c r="D1601" s="21" t="s">
        <v>37</v>
      </c>
      <c r="E1601" s="105" t="s">
        <v>2848</v>
      </c>
      <c r="F1601" s="86" t="s">
        <v>2847</v>
      </c>
      <c r="G1601" s="270" t="str">
        <f t="shared" si="77"/>
        <v>14.325435</v>
      </c>
      <c r="H1601" s="270" t="str">
        <f t="shared" si="81"/>
        <v>47.446588</v>
      </c>
      <c r="I1601" s="101">
        <v>2.0</v>
      </c>
      <c r="J1601" s="101">
        <v>10.0</v>
      </c>
      <c r="K1601" s="101">
        <v>0.0</v>
      </c>
      <c r="L1601" s="101">
        <v>0.0</v>
      </c>
      <c r="M1601" s="101">
        <v>0.0</v>
      </c>
      <c r="N1601" s="101">
        <v>0.0</v>
      </c>
      <c r="O1601" s="101">
        <v>0.0</v>
      </c>
      <c r="P1601" s="128" t="s">
        <v>6113</v>
      </c>
      <c r="Q1601" s="55"/>
      <c r="R1601" s="55"/>
      <c r="S1601" s="55"/>
      <c r="T1601" s="55"/>
      <c r="U1601" s="55"/>
      <c r="V1601" s="55"/>
      <c r="W1601" s="55"/>
      <c r="X1601" s="55"/>
      <c r="Y1601" s="55"/>
      <c r="Z1601" s="55"/>
      <c r="AA1601" s="55"/>
      <c r="AB1601" s="55"/>
      <c r="AC1601" s="55"/>
      <c r="AD1601" s="55"/>
      <c r="AE1601" s="55"/>
      <c r="AF1601" s="55"/>
      <c r="AG1601" s="55"/>
      <c r="AH1601" s="55"/>
      <c r="AI1601" s="55"/>
      <c r="AJ1601" s="55"/>
    </row>
    <row r="1602">
      <c r="A1602" s="81" t="s">
        <v>3404</v>
      </c>
      <c r="B1602" s="83" t="s">
        <v>2719</v>
      </c>
      <c r="C1602" s="84" t="s">
        <v>983</v>
      </c>
      <c r="D1602" s="21" t="s">
        <v>37</v>
      </c>
      <c r="E1602" s="86" t="s">
        <v>2748</v>
      </c>
      <c r="F1602" s="86" t="s">
        <v>2743</v>
      </c>
      <c r="G1602" s="270" t="str">
        <f t="shared" si="77"/>
        <v>14.754630</v>
      </c>
      <c r="H1602" s="270" t="str">
        <f t="shared" si="81"/>
        <v>46.516261</v>
      </c>
      <c r="I1602" s="81">
        <v>4.0</v>
      </c>
      <c r="J1602" s="81">
        <v>4.0</v>
      </c>
      <c r="K1602" s="81">
        <v>0.0</v>
      </c>
      <c r="L1602" s="81">
        <v>0.0</v>
      </c>
      <c r="M1602" s="81">
        <v>0.0</v>
      </c>
      <c r="N1602" s="81">
        <v>0.0</v>
      </c>
      <c r="O1602" s="81">
        <v>1.0</v>
      </c>
      <c r="P1602" s="128" t="s">
        <v>6113</v>
      </c>
      <c r="Q1602" s="55"/>
      <c r="R1602" s="55"/>
      <c r="S1602" s="55"/>
      <c r="T1602" s="55"/>
      <c r="U1602" s="55"/>
      <c r="V1602" s="55"/>
      <c r="W1602" s="55"/>
      <c r="X1602" s="55"/>
      <c r="Y1602" s="55"/>
      <c r="Z1602" s="55"/>
      <c r="AA1602" s="55"/>
      <c r="AB1602" s="55"/>
      <c r="AC1602" s="55"/>
      <c r="AD1602" s="55"/>
      <c r="AE1602" s="55"/>
      <c r="AF1602" s="55"/>
      <c r="AG1602" s="55"/>
      <c r="AH1602" s="55"/>
      <c r="AI1602" s="55"/>
      <c r="AJ1602" s="55"/>
    </row>
    <row r="1603">
      <c r="A1603" s="81" t="s">
        <v>3405</v>
      </c>
      <c r="B1603" s="83" t="s">
        <v>2719</v>
      </c>
      <c r="C1603" s="84" t="s">
        <v>3406</v>
      </c>
      <c r="D1603" s="21" t="s">
        <v>37</v>
      </c>
      <c r="E1603" s="86" t="s">
        <v>2748</v>
      </c>
      <c r="F1603" s="86" t="s">
        <v>2743</v>
      </c>
      <c r="G1603" s="270" t="str">
        <f t="shared" si="77"/>
        <v>14.754630</v>
      </c>
      <c r="H1603" s="270" t="str">
        <f t="shared" si="81"/>
        <v>46.516261</v>
      </c>
      <c r="I1603" s="81">
        <v>4.0</v>
      </c>
      <c r="J1603" s="81">
        <v>4.0</v>
      </c>
      <c r="K1603" s="81">
        <v>0.0</v>
      </c>
      <c r="L1603" s="81">
        <v>0.0</v>
      </c>
      <c r="M1603" s="81">
        <v>0.0</v>
      </c>
      <c r="N1603" s="81">
        <v>0.0</v>
      </c>
      <c r="O1603" s="81">
        <v>0.0</v>
      </c>
      <c r="P1603" s="128" t="s">
        <v>6113</v>
      </c>
      <c r="Q1603" s="55"/>
      <c r="R1603" s="55"/>
      <c r="S1603" s="55"/>
      <c r="T1603" s="55"/>
      <c r="U1603" s="55"/>
      <c r="V1603" s="55"/>
      <c r="W1603" s="55"/>
      <c r="X1603" s="55"/>
      <c r="Y1603" s="55"/>
      <c r="Z1603" s="55"/>
      <c r="AA1603" s="55"/>
      <c r="AB1603" s="55"/>
      <c r="AC1603" s="55"/>
      <c r="AD1603" s="55"/>
      <c r="AE1603" s="55"/>
      <c r="AF1603" s="55"/>
      <c r="AG1603" s="55"/>
      <c r="AH1603" s="55"/>
      <c r="AI1603" s="55"/>
      <c r="AJ1603" s="55"/>
    </row>
    <row r="1604">
      <c r="A1604" s="81" t="s">
        <v>3407</v>
      </c>
      <c r="B1604" s="83" t="s">
        <v>2719</v>
      </c>
      <c r="C1604" s="84" t="s">
        <v>3408</v>
      </c>
      <c r="D1604" s="21" t="s">
        <v>37</v>
      </c>
      <c r="E1604" s="86" t="s">
        <v>2867</v>
      </c>
      <c r="F1604" s="86" t="s">
        <v>2866</v>
      </c>
      <c r="G1604" s="270" t="str">
        <f t="shared" si="77"/>
        <v>13.988914</v>
      </c>
      <c r="H1604" s="270" t="str">
        <f t="shared" si="81"/>
        <v>45.577100</v>
      </c>
      <c r="I1604" s="81">
        <v>2.0</v>
      </c>
      <c r="J1604" s="81">
        <v>2.0</v>
      </c>
      <c r="K1604" s="81">
        <v>0.0</v>
      </c>
      <c r="L1604" s="81">
        <v>0.0</v>
      </c>
      <c r="M1604" s="81">
        <v>0.0</v>
      </c>
      <c r="N1604" s="81">
        <v>0.0</v>
      </c>
      <c r="O1604" s="81">
        <v>0.0</v>
      </c>
      <c r="P1604" s="128" t="s">
        <v>6113</v>
      </c>
      <c r="Q1604" s="55"/>
      <c r="R1604" s="55"/>
      <c r="S1604" s="55"/>
      <c r="T1604" s="55"/>
      <c r="U1604" s="55"/>
      <c r="V1604" s="55"/>
      <c r="W1604" s="55"/>
      <c r="X1604" s="55"/>
      <c r="Y1604" s="55"/>
      <c r="Z1604" s="55"/>
      <c r="AA1604" s="55"/>
      <c r="AB1604" s="55"/>
      <c r="AC1604" s="55"/>
      <c r="AD1604" s="55"/>
      <c r="AE1604" s="55"/>
      <c r="AF1604" s="55"/>
      <c r="AG1604" s="55"/>
      <c r="AH1604" s="55"/>
      <c r="AI1604" s="55"/>
      <c r="AJ1604" s="55"/>
    </row>
    <row r="1605">
      <c r="A1605" s="101" t="s">
        <v>3409</v>
      </c>
      <c r="B1605" s="83" t="s">
        <v>2719</v>
      </c>
      <c r="C1605" s="99" t="s">
        <v>3410</v>
      </c>
      <c r="D1605" s="21" t="s">
        <v>37</v>
      </c>
      <c r="E1605" s="86" t="s">
        <v>3400</v>
      </c>
      <c r="F1605" s="86" t="s">
        <v>2722</v>
      </c>
      <c r="G1605" s="270" t="str">
        <f t="shared" si="77"/>
        <v>15.470031</v>
      </c>
      <c r="H1605" s="270" t="str">
        <f t="shared" si="81"/>
        <v>45.322857</v>
      </c>
      <c r="I1605" s="81">
        <v>2.0</v>
      </c>
      <c r="J1605" s="81">
        <v>2.0</v>
      </c>
      <c r="K1605" s="81">
        <v>0.0</v>
      </c>
      <c r="L1605" s="81">
        <v>0.0</v>
      </c>
      <c r="M1605" s="81">
        <v>0.0</v>
      </c>
      <c r="N1605" s="81">
        <v>0.0</v>
      </c>
      <c r="O1605" s="81">
        <v>0.0</v>
      </c>
      <c r="P1605" s="128" t="s">
        <v>6113</v>
      </c>
      <c r="Q1605" s="55"/>
      <c r="R1605" s="55"/>
      <c r="S1605" s="55"/>
      <c r="T1605" s="55"/>
      <c r="U1605" s="55"/>
      <c r="V1605" s="55"/>
      <c r="W1605" s="55"/>
      <c r="X1605" s="55"/>
      <c r="Y1605" s="55"/>
      <c r="Z1605" s="55"/>
      <c r="AA1605" s="55"/>
      <c r="AB1605" s="55"/>
      <c r="AC1605" s="55"/>
      <c r="AD1605" s="55"/>
      <c r="AE1605" s="55"/>
      <c r="AF1605" s="55"/>
      <c r="AG1605" s="55"/>
      <c r="AH1605" s="55"/>
      <c r="AI1605" s="55"/>
      <c r="AJ1605" s="55"/>
    </row>
    <row r="1606">
      <c r="A1606" s="81" t="s">
        <v>3411</v>
      </c>
      <c r="B1606" s="83" t="s">
        <v>2719</v>
      </c>
      <c r="C1606" s="84" t="s">
        <v>3412</v>
      </c>
      <c r="D1606" s="21" t="s">
        <v>37</v>
      </c>
      <c r="E1606" s="105" t="s">
        <v>3414</v>
      </c>
      <c r="F1606" s="86" t="s">
        <v>2743</v>
      </c>
      <c r="G1606" s="270" t="str">
        <f t="shared" si="77"/>
        <v>14.754630</v>
      </c>
      <c r="H1606" s="270" t="str">
        <f t="shared" si="81"/>
        <v>46.516261</v>
      </c>
      <c r="I1606" s="81">
        <v>2.0</v>
      </c>
      <c r="J1606" s="81">
        <v>3.0</v>
      </c>
      <c r="K1606" s="81">
        <v>0.0</v>
      </c>
      <c r="L1606" s="81">
        <v>0.0</v>
      </c>
      <c r="M1606" s="81">
        <v>0.0</v>
      </c>
      <c r="N1606" s="81">
        <v>0.0</v>
      </c>
      <c r="O1606" s="81">
        <v>1.0</v>
      </c>
      <c r="P1606" s="128" t="s">
        <v>6113</v>
      </c>
      <c r="Q1606" s="55"/>
      <c r="R1606" s="55"/>
      <c r="S1606" s="55"/>
      <c r="T1606" s="55"/>
      <c r="U1606" s="55"/>
      <c r="V1606" s="55"/>
      <c r="W1606" s="55"/>
      <c r="X1606" s="55"/>
      <c r="Y1606" s="55"/>
      <c r="Z1606" s="55"/>
      <c r="AA1606" s="55"/>
      <c r="AB1606" s="55"/>
      <c r="AC1606" s="55"/>
      <c r="AD1606" s="55"/>
      <c r="AE1606" s="55"/>
      <c r="AF1606" s="55"/>
      <c r="AG1606" s="55"/>
      <c r="AH1606" s="55"/>
      <c r="AI1606" s="55"/>
      <c r="AJ1606" s="55"/>
    </row>
    <row r="1607">
      <c r="A1607" s="81" t="s">
        <v>3415</v>
      </c>
      <c r="B1607" s="83" t="s">
        <v>2719</v>
      </c>
      <c r="C1607" s="84" t="s">
        <v>3416</v>
      </c>
      <c r="D1607" s="21" t="s">
        <v>37</v>
      </c>
      <c r="E1607" s="105" t="s">
        <v>3418</v>
      </c>
      <c r="F1607" s="86" t="s">
        <v>2743</v>
      </c>
      <c r="G1607" s="270" t="str">
        <f t="shared" si="77"/>
        <v>14.754630</v>
      </c>
      <c r="H1607" s="270" t="str">
        <f t="shared" si="81"/>
        <v>46.516261</v>
      </c>
      <c r="I1607" s="81">
        <v>3.0</v>
      </c>
      <c r="J1607" s="81">
        <v>6.0</v>
      </c>
      <c r="K1607" s="81">
        <v>0.0</v>
      </c>
      <c r="L1607" s="81">
        <v>0.0</v>
      </c>
      <c r="M1607" s="81">
        <v>0.0</v>
      </c>
      <c r="N1607" s="81">
        <v>0.0</v>
      </c>
      <c r="O1607" s="81">
        <v>0.0</v>
      </c>
      <c r="P1607" s="128" t="s">
        <v>6113</v>
      </c>
      <c r="Q1607" s="55"/>
      <c r="R1607" s="55"/>
      <c r="S1607" s="55"/>
      <c r="T1607" s="55"/>
      <c r="U1607" s="55"/>
      <c r="V1607" s="55"/>
      <c r="W1607" s="55"/>
      <c r="X1607" s="55"/>
      <c r="Y1607" s="55"/>
      <c r="Z1607" s="55"/>
      <c r="AA1607" s="55"/>
      <c r="AB1607" s="55"/>
      <c r="AC1607" s="55"/>
      <c r="AD1607" s="55"/>
      <c r="AE1607" s="55"/>
      <c r="AF1607" s="55"/>
      <c r="AG1607" s="55"/>
      <c r="AH1607" s="55"/>
      <c r="AI1607" s="55"/>
      <c r="AJ1607" s="55"/>
    </row>
    <row r="1608">
      <c r="A1608" s="81" t="s">
        <v>3419</v>
      </c>
      <c r="B1608" s="83" t="s">
        <v>2719</v>
      </c>
      <c r="C1608" s="84" t="s">
        <v>3420</v>
      </c>
      <c r="D1608" s="21" t="s">
        <v>37</v>
      </c>
      <c r="E1608" s="86" t="s">
        <v>2748</v>
      </c>
      <c r="F1608" s="86" t="s">
        <v>2743</v>
      </c>
      <c r="G1608" s="270" t="str">
        <f t="shared" si="77"/>
        <v>14.754630</v>
      </c>
      <c r="H1608" s="270" t="str">
        <f t="shared" si="81"/>
        <v>46.516261</v>
      </c>
      <c r="I1608" s="81">
        <v>2.0</v>
      </c>
      <c r="J1608" s="81">
        <v>3.0</v>
      </c>
      <c r="K1608" s="81">
        <v>0.0</v>
      </c>
      <c r="L1608" s="81">
        <v>0.0</v>
      </c>
      <c r="M1608" s="81">
        <v>0.0</v>
      </c>
      <c r="N1608" s="81">
        <v>0.0</v>
      </c>
      <c r="O1608" s="81">
        <v>0.0</v>
      </c>
      <c r="P1608" s="128" t="s">
        <v>6113</v>
      </c>
      <c r="Q1608" s="55"/>
      <c r="R1608" s="55"/>
      <c r="S1608" s="55"/>
      <c r="T1608" s="55"/>
      <c r="U1608" s="55"/>
      <c r="V1608" s="55"/>
      <c r="W1608" s="55"/>
      <c r="X1608" s="55"/>
      <c r="Y1608" s="55"/>
      <c r="Z1608" s="55"/>
      <c r="AA1608" s="55"/>
      <c r="AB1608" s="55"/>
      <c r="AC1608" s="55"/>
      <c r="AD1608" s="55"/>
      <c r="AE1608" s="55"/>
      <c r="AF1608" s="55"/>
      <c r="AG1608" s="55"/>
      <c r="AH1608" s="55"/>
      <c r="AI1608" s="55"/>
      <c r="AJ1608" s="55"/>
    </row>
    <row r="1609">
      <c r="A1609" s="81" t="s">
        <v>3422</v>
      </c>
      <c r="B1609" s="83" t="s">
        <v>2719</v>
      </c>
      <c r="C1609" s="84" t="s">
        <v>1192</v>
      </c>
      <c r="D1609" s="21" t="s">
        <v>37</v>
      </c>
      <c r="E1609" s="86" t="s">
        <v>3425</v>
      </c>
      <c r="F1609" s="86" t="s">
        <v>3424</v>
      </c>
      <c r="G1609" s="270" t="str">
        <f t="shared" si="77"/>
        <v>15.552727</v>
      </c>
      <c r="H1609" s="270" t="str">
        <f t="shared" si="81"/>
        <v>48.516388</v>
      </c>
      <c r="I1609" s="81">
        <v>1.0</v>
      </c>
      <c r="J1609" s="81">
        <v>1.0</v>
      </c>
      <c r="K1609" s="81">
        <v>0.0</v>
      </c>
      <c r="L1609" s="81">
        <v>0.0</v>
      </c>
      <c r="M1609" s="81">
        <v>0.0</v>
      </c>
      <c r="N1609" s="81">
        <v>0.0</v>
      </c>
      <c r="O1609" s="81">
        <v>0.0</v>
      </c>
      <c r="P1609" s="128" t="s">
        <v>6113</v>
      </c>
      <c r="Q1609" s="55"/>
      <c r="R1609" s="55"/>
      <c r="S1609" s="55"/>
      <c r="T1609" s="55"/>
      <c r="U1609" s="55"/>
      <c r="V1609" s="55"/>
      <c r="W1609" s="55"/>
      <c r="X1609" s="55"/>
      <c r="Y1609" s="55"/>
      <c r="Z1609" s="55"/>
      <c r="AA1609" s="55"/>
      <c r="AB1609" s="55"/>
      <c r="AC1609" s="55"/>
      <c r="AD1609" s="55"/>
      <c r="AE1609" s="55"/>
      <c r="AF1609" s="55"/>
      <c r="AG1609" s="55"/>
      <c r="AH1609" s="55"/>
      <c r="AI1609" s="55"/>
      <c r="AJ1609" s="55"/>
    </row>
    <row r="1610">
      <c r="A1610" s="81" t="s">
        <v>3430</v>
      </c>
      <c r="B1610" s="83" t="s">
        <v>2719</v>
      </c>
      <c r="C1610" s="84" t="s">
        <v>1228</v>
      </c>
      <c r="D1610" s="21" t="s">
        <v>37</v>
      </c>
      <c r="E1610" s="105" t="s">
        <v>3433</v>
      </c>
      <c r="F1610" s="86" t="s">
        <v>3434</v>
      </c>
      <c r="G1610" s="270" t="str">
        <f t="shared" si="77"/>
        <v>16.050000</v>
      </c>
      <c r="H1610" s="270" t="str">
        <f t="shared" si="81"/>
        <v>48.533332</v>
      </c>
      <c r="I1610" s="81">
        <v>2.0</v>
      </c>
      <c r="J1610" s="81">
        <v>4.0</v>
      </c>
      <c r="K1610" s="81">
        <v>0.0</v>
      </c>
      <c r="L1610" s="81">
        <v>0.0</v>
      </c>
      <c r="M1610" s="81">
        <v>0.0</v>
      </c>
      <c r="N1610" s="81">
        <v>0.0</v>
      </c>
      <c r="O1610" s="81">
        <v>0.0</v>
      </c>
      <c r="P1610" s="128" t="s">
        <v>6113</v>
      </c>
      <c r="Q1610" s="55"/>
      <c r="R1610" s="55"/>
      <c r="S1610" s="55"/>
      <c r="T1610" s="55"/>
      <c r="U1610" s="55"/>
      <c r="V1610" s="55"/>
      <c r="W1610" s="55"/>
      <c r="X1610" s="55"/>
      <c r="Y1610" s="55"/>
      <c r="Z1610" s="55"/>
      <c r="AA1610" s="55"/>
      <c r="AB1610" s="55"/>
      <c r="AC1610" s="55"/>
      <c r="AD1610" s="55"/>
      <c r="AE1610" s="55"/>
      <c r="AF1610" s="55"/>
      <c r="AG1610" s="55"/>
      <c r="AH1610" s="55"/>
      <c r="AI1610" s="55"/>
      <c r="AJ1610" s="55"/>
    </row>
    <row r="1611">
      <c r="A1611" s="81" t="s">
        <v>3435</v>
      </c>
      <c r="B1611" s="83" t="s">
        <v>2719</v>
      </c>
      <c r="C1611" s="84" t="s">
        <v>3436</v>
      </c>
      <c r="D1611" s="21" t="s">
        <v>37</v>
      </c>
      <c r="E1611" s="105" t="s">
        <v>2848</v>
      </c>
      <c r="F1611" s="86" t="s">
        <v>2847</v>
      </c>
      <c r="G1611" s="270" t="str">
        <f t="shared" si="77"/>
        <v>14.325435</v>
      </c>
      <c r="H1611" s="270" t="str">
        <f t="shared" si="81"/>
        <v>47.446588</v>
      </c>
      <c r="I1611" s="81">
        <v>2.0</v>
      </c>
      <c r="J1611" s="81">
        <v>4.0</v>
      </c>
      <c r="K1611" s="81">
        <v>0.0</v>
      </c>
      <c r="L1611" s="81">
        <v>0.0</v>
      </c>
      <c r="M1611" s="81">
        <v>0.0</v>
      </c>
      <c r="N1611" s="81">
        <v>0.0</v>
      </c>
      <c r="O1611" s="81">
        <v>2.0</v>
      </c>
      <c r="P1611" s="128" t="s">
        <v>6113</v>
      </c>
      <c r="Q1611" s="55"/>
      <c r="R1611" s="55"/>
      <c r="S1611" s="55"/>
      <c r="T1611" s="55"/>
      <c r="U1611" s="55"/>
      <c r="V1611" s="55"/>
      <c r="W1611" s="55"/>
      <c r="X1611" s="55"/>
      <c r="Y1611" s="55"/>
      <c r="Z1611" s="55"/>
      <c r="AA1611" s="55"/>
      <c r="AB1611" s="55"/>
      <c r="AC1611" s="55"/>
      <c r="AD1611" s="55"/>
      <c r="AE1611" s="55"/>
      <c r="AF1611" s="55"/>
      <c r="AG1611" s="55"/>
      <c r="AH1611" s="55"/>
      <c r="AI1611" s="55"/>
      <c r="AJ1611" s="55"/>
    </row>
    <row r="1612">
      <c r="A1612" s="81" t="s">
        <v>3437</v>
      </c>
      <c r="B1612" s="83" t="s">
        <v>2719</v>
      </c>
      <c r="C1612" s="84" t="s">
        <v>1289</v>
      </c>
      <c r="D1612" s="21" t="s">
        <v>37</v>
      </c>
      <c r="E1612" s="86" t="s">
        <v>2748</v>
      </c>
      <c r="F1612" s="86" t="s">
        <v>2743</v>
      </c>
      <c r="G1612" s="270" t="str">
        <f t="shared" si="77"/>
        <v>14.754630</v>
      </c>
      <c r="H1612" s="270" t="str">
        <f t="shared" si="81"/>
        <v>46.516261</v>
      </c>
      <c r="I1612" s="81">
        <v>4.0</v>
      </c>
      <c r="J1612" s="81">
        <v>5.0</v>
      </c>
      <c r="K1612" s="81">
        <v>0.0</v>
      </c>
      <c r="L1612" s="81">
        <v>0.0</v>
      </c>
      <c r="M1612" s="81">
        <v>0.0</v>
      </c>
      <c r="N1612" s="81">
        <v>0.0</v>
      </c>
      <c r="O1612" s="81">
        <v>0.0</v>
      </c>
      <c r="P1612" s="128" t="s">
        <v>6113</v>
      </c>
      <c r="Q1612" s="55"/>
      <c r="R1612" s="55"/>
      <c r="S1612" s="55"/>
      <c r="T1612" s="55"/>
      <c r="U1612" s="55"/>
      <c r="V1612" s="55"/>
      <c r="W1612" s="55"/>
      <c r="X1612" s="55"/>
      <c r="Y1612" s="55"/>
      <c r="Z1612" s="55"/>
      <c r="AA1612" s="55"/>
      <c r="AB1612" s="55"/>
      <c r="AC1612" s="55"/>
      <c r="AD1612" s="55"/>
      <c r="AE1612" s="55"/>
      <c r="AF1612" s="55"/>
      <c r="AG1612" s="55"/>
      <c r="AH1612" s="55"/>
      <c r="AI1612" s="55"/>
      <c r="AJ1612" s="55"/>
    </row>
    <row r="1613">
      <c r="A1613" s="81" t="s">
        <v>3438</v>
      </c>
      <c r="B1613" s="83" t="s">
        <v>2719</v>
      </c>
      <c r="C1613" s="84" t="s">
        <v>1305</v>
      </c>
      <c r="D1613" s="21" t="s">
        <v>37</v>
      </c>
      <c r="E1613" s="86" t="s">
        <v>2748</v>
      </c>
      <c r="F1613" s="86" t="s">
        <v>2743</v>
      </c>
      <c r="G1613" s="270" t="str">
        <f t="shared" si="77"/>
        <v>14.754630</v>
      </c>
      <c r="H1613" s="270" t="str">
        <f t="shared" si="81"/>
        <v>46.516261</v>
      </c>
      <c r="I1613" s="81">
        <v>3.0</v>
      </c>
      <c r="J1613" s="81">
        <v>3.0</v>
      </c>
      <c r="K1613" s="81">
        <v>0.0</v>
      </c>
      <c r="L1613" s="81">
        <v>0.0</v>
      </c>
      <c r="M1613" s="81">
        <v>0.0</v>
      </c>
      <c r="N1613" s="81">
        <v>0.0</v>
      </c>
      <c r="O1613" s="81">
        <v>0.0</v>
      </c>
      <c r="P1613" s="128" t="s">
        <v>6113</v>
      </c>
      <c r="Q1613" s="55"/>
      <c r="R1613" s="55"/>
      <c r="S1613" s="55"/>
      <c r="T1613" s="55"/>
      <c r="U1613" s="55"/>
      <c r="V1613" s="55"/>
      <c r="W1613" s="55"/>
      <c r="X1613" s="55"/>
      <c r="Y1613" s="55"/>
      <c r="Z1613" s="55"/>
      <c r="AA1613" s="55"/>
      <c r="AB1613" s="55"/>
      <c r="AC1613" s="55"/>
      <c r="AD1613" s="55"/>
      <c r="AE1613" s="55"/>
      <c r="AF1613" s="55"/>
      <c r="AG1613" s="55"/>
      <c r="AH1613" s="55"/>
      <c r="AI1613" s="55"/>
      <c r="AJ1613" s="55"/>
    </row>
    <row r="1614">
      <c r="A1614" s="81" t="s">
        <v>3440</v>
      </c>
      <c r="B1614" s="83" t="s">
        <v>2719</v>
      </c>
      <c r="C1614" s="84" t="s">
        <v>3441</v>
      </c>
      <c r="D1614" s="21" t="s">
        <v>37</v>
      </c>
      <c r="E1614" s="86" t="s">
        <v>2748</v>
      </c>
      <c r="F1614" s="86" t="s">
        <v>2743</v>
      </c>
      <c r="G1614" s="270" t="str">
        <f t="shared" si="77"/>
        <v>14.754630</v>
      </c>
      <c r="H1614" s="270" t="str">
        <f t="shared" si="81"/>
        <v>46.516261</v>
      </c>
      <c r="I1614" s="81">
        <v>6.0</v>
      </c>
      <c r="J1614" s="81">
        <v>9.0</v>
      </c>
      <c r="K1614" s="81">
        <v>0.0</v>
      </c>
      <c r="L1614" s="81">
        <v>0.0</v>
      </c>
      <c r="M1614" s="81">
        <v>0.0</v>
      </c>
      <c r="N1614" s="81">
        <v>0.0</v>
      </c>
      <c r="O1614" s="81">
        <v>0.0</v>
      </c>
      <c r="P1614" s="128" t="s">
        <v>6113</v>
      </c>
      <c r="Q1614" s="55"/>
      <c r="R1614" s="55"/>
      <c r="S1614" s="55"/>
      <c r="T1614" s="55"/>
      <c r="U1614" s="55"/>
      <c r="V1614" s="55"/>
      <c r="W1614" s="55"/>
      <c r="X1614" s="55"/>
      <c r="Y1614" s="55"/>
      <c r="Z1614" s="55"/>
      <c r="AA1614" s="55"/>
      <c r="AB1614" s="55"/>
      <c r="AC1614" s="55"/>
      <c r="AD1614" s="55"/>
      <c r="AE1614" s="55"/>
      <c r="AF1614" s="55"/>
      <c r="AG1614" s="55"/>
      <c r="AH1614" s="55"/>
      <c r="AI1614" s="55"/>
      <c r="AJ1614" s="55"/>
    </row>
    <row r="1615">
      <c r="A1615" s="81" t="s">
        <v>3443</v>
      </c>
      <c r="B1615" s="83" t="s">
        <v>2719</v>
      </c>
      <c r="C1615" s="84" t="s">
        <v>3444</v>
      </c>
      <c r="D1615" s="21" t="s">
        <v>37</v>
      </c>
      <c r="E1615" s="86" t="s">
        <v>3447</v>
      </c>
      <c r="F1615" s="86" t="s">
        <v>3010</v>
      </c>
      <c r="G1615" s="270" t="str">
        <f t="shared" si="77"/>
        <v>14.411870</v>
      </c>
      <c r="H1615" s="270" t="str">
        <f t="shared" si="81"/>
        <v>44.836513</v>
      </c>
      <c r="I1615" s="81">
        <v>5.0</v>
      </c>
      <c r="J1615" s="81">
        <v>5.0</v>
      </c>
      <c r="K1615" s="81">
        <v>0.0</v>
      </c>
      <c r="L1615" s="81">
        <v>0.0</v>
      </c>
      <c r="M1615" s="81">
        <v>0.0</v>
      </c>
      <c r="N1615" s="81">
        <v>0.0</v>
      </c>
      <c r="O1615" s="81">
        <v>0.0</v>
      </c>
      <c r="P1615" s="128" t="s">
        <v>6113</v>
      </c>
      <c r="Q1615" s="55"/>
      <c r="R1615" s="55"/>
      <c r="S1615" s="55"/>
      <c r="T1615" s="55"/>
      <c r="U1615" s="55"/>
      <c r="V1615" s="55"/>
      <c r="W1615" s="55"/>
      <c r="X1615" s="55"/>
      <c r="Y1615" s="55"/>
      <c r="Z1615" s="55"/>
      <c r="AA1615" s="55"/>
      <c r="AB1615" s="55"/>
      <c r="AC1615" s="55"/>
      <c r="AD1615" s="55"/>
      <c r="AE1615" s="55"/>
      <c r="AF1615" s="55"/>
      <c r="AG1615" s="55"/>
      <c r="AH1615" s="55"/>
      <c r="AI1615" s="55"/>
      <c r="AJ1615" s="55"/>
    </row>
    <row r="1616">
      <c r="A1616" s="81" t="s">
        <v>3449</v>
      </c>
      <c r="B1616" s="83" t="s">
        <v>2719</v>
      </c>
      <c r="C1616" s="84" t="s">
        <v>3450</v>
      </c>
      <c r="D1616" s="21" t="s">
        <v>37</v>
      </c>
      <c r="E1616" s="105" t="s">
        <v>3074</v>
      </c>
      <c r="F1616" s="86" t="s">
        <v>2722</v>
      </c>
      <c r="G1616" s="270" t="str">
        <f t="shared" si="77"/>
        <v>15.470031</v>
      </c>
      <c r="H1616" s="270" t="str">
        <f t="shared" si="81"/>
        <v>45.322857</v>
      </c>
      <c r="I1616" s="81">
        <v>2.0</v>
      </c>
      <c r="J1616" s="81">
        <v>2.0</v>
      </c>
      <c r="K1616" s="81">
        <v>0.0</v>
      </c>
      <c r="L1616" s="81">
        <v>0.0</v>
      </c>
      <c r="M1616" s="81">
        <v>0.0</v>
      </c>
      <c r="N1616" s="81">
        <v>0.0</v>
      </c>
      <c r="O1616" s="81">
        <v>0.0</v>
      </c>
      <c r="P1616" s="128" t="s">
        <v>6113</v>
      </c>
      <c r="Q1616" s="55"/>
      <c r="R1616" s="55"/>
      <c r="S1616" s="55"/>
      <c r="T1616" s="55"/>
      <c r="U1616" s="55"/>
      <c r="V1616" s="55"/>
      <c r="W1616" s="55"/>
      <c r="X1616" s="55"/>
      <c r="Y1616" s="55"/>
      <c r="Z1616" s="55"/>
      <c r="AA1616" s="55"/>
      <c r="AB1616" s="55"/>
      <c r="AC1616" s="55"/>
      <c r="AD1616" s="55"/>
      <c r="AE1616" s="55"/>
      <c r="AF1616" s="55"/>
      <c r="AG1616" s="55"/>
      <c r="AH1616" s="55"/>
      <c r="AI1616" s="55"/>
      <c r="AJ1616" s="55"/>
    </row>
    <row r="1617">
      <c r="A1617" s="81" t="s">
        <v>3451</v>
      </c>
      <c r="B1617" s="83" t="s">
        <v>2719</v>
      </c>
      <c r="C1617" s="84" t="s">
        <v>1345</v>
      </c>
      <c r="D1617" s="21" t="s">
        <v>37</v>
      </c>
      <c r="E1617" s="105" t="s">
        <v>3453</v>
      </c>
      <c r="F1617" s="86" t="s">
        <v>2866</v>
      </c>
      <c r="G1617" s="270" t="str">
        <f t="shared" si="77"/>
        <v>13.988914</v>
      </c>
      <c r="H1617" s="270" t="str">
        <f t="shared" si="81"/>
        <v>45.577100</v>
      </c>
      <c r="I1617" s="81">
        <v>2.0</v>
      </c>
      <c r="J1617" s="81">
        <v>3.0</v>
      </c>
      <c r="K1617" s="81">
        <v>0.0</v>
      </c>
      <c r="L1617" s="81">
        <v>0.0</v>
      </c>
      <c r="M1617" s="81">
        <v>0.0</v>
      </c>
      <c r="N1617" s="81">
        <v>0.0</v>
      </c>
      <c r="O1617" s="81">
        <v>0.0</v>
      </c>
      <c r="P1617" s="128" t="s">
        <v>6113</v>
      </c>
      <c r="Q1617" s="55"/>
      <c r="R1617" s="55"/>
      <c r="S1617" s="55"/>
      <c r="T1617" s="55"/>
      <c r="U1617" s="55"/>
      <c r="V1617" s="55"/>
      <c r="W1617" s="55"/>
      <c r="X1617" s="55"/>
      <c r="Y1617" s="55"/>
      <c r="Z1617" s="55"/>
      <c r="AA1617" s="55"/>
      <c r="AB1617" s="55"/>
      <c r="AC1617" s="55"/>
      <c r="AD1617" s="55"/>
      <c r="AE1617" s="55"/>
      <c r="AF1617" s="55"/>
      <c r="AG1617" s="55"/>
      <c r="AH1617" s="55"/>
      <c r="AI1617" s="55"/>
      <c r="AJ1617" s="55"/>
    </row>
    <row r="1618">
      <c r="A1618" s="81" t="s">
        <v>3454</v>
      </c>
      <c r="B1618" s="83" t="s">
        <v>2719</v>
      </c>
      <c r="C1618" s="84" t="s">
        <v>3455</v>
      </c>
      <c r="D1618" s="21" t="s">
        <v>37</v>
      </c>
      <c r="E1618" s="86" t="s">
        <v>3400</v>
      </c>
      <c r="F1618" s="86" t="s">
        <v>2722</v>
      </c>
      <c r="G1618" s="270" t="str">
        <f t="shared" si="77"/>
        <v>15.470031</v>
      </c>
      <c r="H1618" s="270" t="str">
        <f t="shared" si="81"/>
        <v>45.322857</v>
      </c>
      <c r="I1618" s="81">
        <v>3.0</v>
      </c>
      <c r="J1618" s="81">
        <v>5.0</v>
      </c>
      <c r="K1618" s="81">
        <v>0.0</v>
      </c>
      <c r="L1618" s="81">
        <v>0.0</v>
      </c>
      <c r="M1618" s="81">
        <v>0.0</v>
      </c>
      <c r="N1618" s="81">
        <v>0.0</v>
      </c>
      <c r="O1618" s="81">
        <v>0.0</v>
      </c>
      <c r="P1618" s="128" t="s">
        <v>6113</v>
      </c>
      <c r="Q1618" s="55"/>
      <c r="R1618" s="55"/>
      <c r="S1618" s="55"/>
      <c r="T1618" s="55"/>
      <c r="U1618" s="55"/>
      <c r="V1618" s="55"/>
      <c r="W1618" s="55"/>
      <c r="X1618" s="55"/>
      <c r="Y1618" s="55"/>
      <c r="Z1618" s="55"/>
      <c r="AA1618" s="55"/>
      <c r="AB1618" s="55"/>
      <c r="AC1618" s="55"/>
      <c r="AD1618" s="55"/>
      <c r="AE1618" s="55"/>
      <c r="AF1618" s="55"/>
      <c r="AG1618" s="55"/>
      <c r="AH1618" s="55"/>
      <c r="AI1618" s="55"/>
      <c r="AJ1618" s="55"/>
    </row>
    <row r="1619">
      <c r="A1619" s="81" t="s">
        <v>3456</v>
      </c>
      <c r="B1619" s="83" t="s">
        <v>2719</v>
      </c>
      <c r="C1619" s="84" t="s">
        <v>3457</v>
      </c>
      <c r="D1619" s="21" t="s">
        <v>37</v>
      </c>
      <c r="E1619" s="86" t="s">
        <v>2867</v>
      </c>
      <c r="F1619" s="86" t="s">
        <v>2866</v>
      </c>
      <c r="G1619" s="270" t="str">
        <f t="shared" si="77"/>
        <v>13.988914</v>
      </c>
      <c r="H1619" s="270" t="str">
        <f t="shared" si="81"/>
        <v>45.577100</v>
      </c>
      <c r="I1619" s="81">
        <v>2.0</v>
      </c>
      <c r="J1619" s="81">
        <v>2.0</v>
      </c>
      <c r="K1619" s="81">
        <v>0.0</v>
      </c>
      <c r="L1619" s="81">
        <v>0.0</v>
      </c>
      <c r="M1619" s="81">
        <v>0.0</v>
      </c>
      <c r="N1619" s="81">
        <v>0.0</v>
      </c>
      <c r="O1619" s="81">
        <v>0.0</v>
      </c>
      <c r="P1619" s="128" t="s">
        <v>6113</v>
      </c>
      <c r="Q1619" s="55"/>
      <c r="R1619" s="55"/>
      <c r="S1619" s="55"/>
      <c r="T1619" s="55"/>
      <c r="U1619" s="55"/>
      <c r="V1619" s="55"/>
      <c r="W1619" s="55"/>
      <c r="X1619" s="55"/>
      <c r="Y1619" s="55"/>
      <c r="Z1619" s="55"/>
      <c r="AA1619" s="55"/>
      <c r="AB1619" s="55"/>
      <c r="AC1619" s="55"/>
      <c r="AD1619" s="55"/>
      <c r="AE1619" s="55"/>
      <c r="AF1619" s="55"/>
      <c r="AG1619" s="55"/>
      <c r="AH1619" s="55"/>
      <c r="AI1619" s="55"/>
      <c r="AJ1619" s="55"/>
    </row>
    <row r="1620">
      <c r="A1620" s="81" t="s">
        <v>3458</v>
      </c>
      <c r="B1620" s="83" t="s">
        <v>2719</v>
      </c>
      <c r="C1620" s="84" t="s">
        <v>3464</v>
      </c>
      <c r="D1620" s="21" t="s">
        <v>37</v>
      </c>
      <c r="E1620" s="86" t="s">
        <v>3466</v>
      </c>
      <c r="F1620" s="86" t="s">
        <v>2743</v>
      </c>
      <c r="G1620" s="270" t="str">
        <f t="shared" si="77"/>
        <v>14.754630</v>
      </c>
      <c r="H1620" s="270" t="str">
        <f t="shared" si="81"/>
        <v>46.516261</v>
      </c>
      <c r="I1620" s="81">
        <v>2.0</v>
      </c>
      <c r="J1620" s="81">
        <v>2.0</v>
      </c>
      <c r="K1620" s="81">
        <v>0.0</v>
      </c>
      <c r="L1620" s="81">
        <v>0.0</v>
      </c>
      <c r="M1620" s="81">
        <v>0.0</v>
      </c>
      <c r="N1620" s="81">
        <v>0.0</v>
      </c>
      <c r="O1620" s="81">
        <v>0.0</v>
      </c>
      <c r="P1620" s="128" t="s">
        <v>6113</v>
      </c>
      <c r="Q1620" s="55"/>
      <c r="R1620" s="55"/>
      <c r="S1620" s="55"/>
      <c r="T1620" s="55"/>
      <c r="U1620" s="55"/>
      <c r="V1620" s="55"/>
      <c r="W1620" s="55"/>
      <c r="X1620" s="55"/>
      <c r="Y1620" s="55"/>
      <c r="Z1620" s="55"/>
      <c r="AA1620" s="55"/>
      <c r="AB1620" s="55"/>
      <c r="AC1620" s="55"/>
      <c r="AD1620" s="55"/>
      <c r="AE1620" s="55"/>
      <c r="AF1620" s="55"/>
      <c r="AG1620" s="55"/>
      <c r="AH1620" s="55"/>
      <c r="AI1620" s="55"/>
      <c r="AJ1620" s="55"/>
    </row>
    <row r="1621">
      <c r="A1621" s="81" t="s">
        <v>3458</v>
      </c>
      <c r="B1621" s="83" t="s">
        <v>2719</v>
      </c>
      <c r="C1621" s="84" t="s">
        <v>3459</v>
      </c>
      <c r="D1621" s="21" t="s">
        <v>37</v>
      </c>
      <c r="E1621" s="86" t="s">
        <v>3462</v>
      </c>
      <c r="F1621" s="86" t="s">
        <v>3461</v>
      </c>
      <c r="G1621" s="270" t="str">
        <f t="shared" si="77"/>
        <v>12.496951</v>
      </c>
      <c r="H1621" s="270" t="str">
        <f t="shared" si="81"/>
        <v>43.560694</v>
      </c>
      <c r="I1621" s="81">
        <v>0.0</v>
      </c>
      <c r="J1621" s="81">
        <v>0.0</v>
      </c>
      <c r="K1621" s="81">
        <v>0.0</v>
      </c>
      <c r="L1621" s="81">
        <v>0.0</v>
      </c>
      <c r="M1621" s="81">
        <v>0.0</v>
      </c>
      <c r="N1621" s="81">
        <v>0.0</v>
      </c>
      <c r="O1621" s="81">
        <v>0.0</v>
      </c>
      <c r="P1621" s="128" t="s">
        <v>6113</v>
      </c>
      <c r="Q1621" s="55"/>
      <c r="R1621" s="55"/>
      <c r="S1621" s="55"/>
      <c r="T1621" s="55"/>
      <c r="U1621" s="55"/>
      <c r="V1621" s="55"/>
      <c r="W1621" s="55"/>
      <c r="X1621" s="55"/>
      <c r="Y1621" s="55"/>
      <c r="Z1621" s="55"/>
      <c r="AA1621" s="55"/>
      <c r="AB1621" s="55"/>
      <c r="AC1621" s="55"/>
      <c r="AD1621" s="55"/>
      <c r="AE1621" s="55"/>
      <c r="AF1621" s="55"/>
      <c r="AG1621" s="55"/>
      <c r="AH1621" s="55"/>
      <c r="AI1621" s="55"/>
      <c r="AJ1621" s="55"/>
    </row>
    <row r="1622">
      <c r="A1622" s="81" t="s">
        <v>3467</v>
      </c>
      <c r="B1622" s="83" t="s">
        <v>2719</v>
      </c>
      <c r="C1622" s="84" t="s">
        <v>3468</v>
      </c>
      <c r="D1622" s="21" t="s">
        <v>37</v>
      </c>
      <c r="E1622" s="86" t="s">
        <v>3466</v>
      </c>
      <c r="F1622" s="86" t="s">
        <v>2743</v>
      </c>
      <c r="G1622" s="270" t="str">
        <f t="shared" si="77"/>
        <v>14.754630</v>
      </c>
      <c r="H1622" s="270" t="str">
        <f t="shared" si="81"/>
        <v>46.516261</v>
      </c>
      <c r="I1622" s="81">
        <v>3.0</v>
      </c>
      <c r="J1622" s="81">
        <v>8.0</v>
      </c>
      <c r="K1622" s="81">
        <v>0.0</v>
      </c>
      <c r="L1622" s="81">
        <v>0.0</v>
      </c>
      <c r="M1622" s="81">
        <v>0.0</v>
      </c>
      <c r="N1622" s="81">
        <v>0.0</v>
      </c>
      <c r="O1622" s="81">
        <v>2.0</v>
      </c>
      <c r="P1622" s="128" t="s">
        <v>6113</v>
      </c>
      <c r="Q1622" s="55"/>
      <c r="R1622" s="55"/>
      <c r="S1622" s="55"/>
      <c r="T1622" s="55"/>
      <c r="U1622" s="55"/>
      <c r="V1622" s="55"/>
      <c r="W1622" s="55"/>
      <c r="X1622" s="55"/>
      <c r="Y1622" s="55"/>
      <c r="Z1622" s="55"/>
      <c r="AA1622" s="55"/>
      <c r="AB1622" s="55"/>
      <c r="AC1622" s="55"/>
      <c r="AD1622" s="55"/>
      <c r="AE1622" s="55"/>
      <c r="AF1622" s="55"/>
      <c r="AG1622" s="55"/>
      <c r="AH1622" s="55"/>
      <c r="AI1622" s="55"/>
      <c r="AJ1622" s="55"/>
    </row>
    <row r="1623">
      <c r="A1623" s="81" t="s">
        <v>3469</v>
      </c>
      <c r="B1623" s="83" t="s">
        <v>2719</v>
      </c>
      <c r="C1623" s="84" t="s">
        <v>3470</v>
      </c>
      <c r="D1623" s="21" t="s">
        <v>37</v>
      </c>
      <c r="E1623" s="86" t="s">
        <v>2723</v>
      </c>
      <c r="F1623" s="86" t="s">
        <v>2722</v>
      </c>
      <c r="G1623" s="270" t="str">
        <f t="shared" si="77"/>
        <v>15.470031</v>
      </c>
      <c r="H1623" s="270" t="str">
        <f t="shared" si="81"/>
        <v>45.322857</v>
      </c>
      <c r="I1623" s="81">
        <v>5.0</v>
      </c>
      <c r="J1623" s="81">
        <v>5.0</v>
      </c>
      <c r="K1623" s="81">
        <v>0.0</v>
      </c>
      <c r="L1623" s="81">
        <v>0.0</v>
      </c>
      <c r="M1623" s="81">
        <v>0.0</v>
      </c>
      <c r="N1623" s="81">
        <v>0.0</v>
      </c>
      <c r="O1623" s="81">
        <v>0.0</v>
      </c>
      <c r="P1623" s="128" t="s">
        <v>6113</v>
      </c>
      <c r="Q1623" s="55"/>
      <c r="R1623" s="55"/>
      <c r="S1623" s="55"/>
      <c r="T1623" s="55"/>
      <c r="U1623" s="55"/>
      <c r="V1623" s="55"/>
      <c r="W1623" s="55"/>
      <c r="X1623" s="55"/>
      <c r="Y1623" s="55"/>
      <c r="Z1623" s="55"/>
      <c r="AA1623" s="55"/>
      <c r="AB1623" s="55"/>
      <c r="AC1623" s="55"/>
      <c r="AD1623" s="55"/>
      <c r="AE1623" s="55"/>
      <c r="AF1623" s="55"/>
      <c r="AG1623" s="55"/>
      <c r="AH1623" s="55"/>
      <c r="AI1623" s="55"/>
      <c r="AJ1623" s="55"/>
    </row>
    <row r="1624">
      <c r="A1624" s="81" t="s">
        <v>3471</v>
      </c>
      <c r="B1624" s="83" t="s">
        <v>2719</v>
      </c>
      <c r="C1624" s="84" t="s">
        <v>3472</v>
      </c>
      <c r="D1624" s="21" t="s">
        <v>37</v>
      </c>
      <c r="E1624" s="86" t="s">
        <v>2867</v>
      </c>
      <c r="F1624" s="86" t="s">
        <v>2866</v>
      </c>
      <c r="G1624" s="270" t="str">
        <f t="shared" si="77"/>
        <v>13.988914</v>
      </c>
      <c r="H1624" s="270" t="str">
        <f t="shared" si="81"/>
        <v>45.577100</v>
      </c>
      <c r="I1624" s="81">
        <v>1.0</v>
      </c>
      <c r="J1624" s="81">
        <v>1.0</v>
      </c>
      <c r="K1624" s="81">
        <v>0.0</v>
      </c>
      <c r="L1624" s="81">
        <v>0.0</v>
      </c>
      <c r="M1624" s="81">
        <v>0.0</v>
      </c>
      <c r="N1624" s="81">
        <v>0.0</v>
      </c>
      <c r="O1624" s="81">
        <v>0.0</v>
      </c>
      <c r="P1624" s="128" t="s">
        <v>6113</v>
      </c>
      <c r="Q1624" s="55"/>
      <c r="R1624" s="55"/>
      <c r="S1624" s="55"/>
      <c r="T1624" s="55"/>
      <c r="U1624" s="55"/>
      <c r="V1624" s="55"/>
      <c r="W1624" s="55"/>
      <c r="X1624" s="55"/>
      <c r="Y1624" s="55"/>
      <c r="Z1624" s="55"/>
      <c r="AA1624" s="55"/>
      <c r="AB1624" s="55"/>
      <c r="AC1624" s="55"/>
      <c r="AD1624" s="55"/>
      <c r="AE1624" s="55"/>
      <c r="AF1624" s="55"/>
      <c r="AG1624" s="55"/>
      <c r="AH1624" s="55"/>
      <c r="AI1624" s="55"/>
      <c r="AJ1624" s="55"/>
    </row>
    <row r="1625">
      <c r="A1625" s="81" t="s">
        <v>3473</v>
      </c>
      <c r="B1625" s="83" t="s">
        <v>2719</v>
      </c>
      <c r="C1625" s="84" t="s">
        <v>3474</v>
      </c>
      <c r="D1625" s="21" t="s">
        <v>37</v>
      </c>
      <c r="E1625" s="105" t="s">
        <v>3476</v>
      </c>
      <c r="F1625" s="86" t="s">
        <v>2866</v>
      </c>
      <c r="G1625" s="270" t="str">
        <f t="shared" si="77"/>
        <v>13.988914</v>
      </c>
      <c r="H1625" s="270" t="str">
        <f t="shared" si="81"/>
        <v>45.577100</v>
      </c>
      <c r="I1625" s="81">
        <v>2.0</v>
      </c>
      <c r="J1625" s="81">
        <v>2.0</v>
      </c>
      <c r="K1625" s="81">
        <v>0.0</v>
      </c>
      <c r="L1625" s="81">
        <v>0.0</v>
      </c>
      <c r="M1625" s="81">
        <v>0.0</v>
      </c>
      <c r="N1625" s="81">
        <v>0.0</v>
      </c>
      <c r="O1625" s="81">
        <v>0.0</v>
      </c>
      <c r="P1625" s="128" t="s">
        <v>6113</v>
      </c>
      <c r="Q1625" s="55"/>
      <c r="R1625" s="55"/>
      <c r="S1625" s="55"/>
      <c r="T1625" s="55"/>
      <c r="U1625" s="55"/>
      <c r="V1625" s="55"/>
      <c r="W1625" s="55"/>
      <c r="X1625" s="55"/>
      <c r="Y1625" s="55"/>
      <c r="Z1625" s="55"/>
      <c r="AA1625" s="55"/>
      <c r="AB1625" s="55"/>
      <c r="AC1625" s="55"/>
      <c r="AD1625" s="55"/>
      <c r="AE1625" s="55"/>
      <c r="AF1625" s="55"/>
      <c r="AG1625" s="55"/>
      <c r="AH1625" s="55"/>
      <c r="AI1625" s="55"/>
      <c r="AJ1625" s="55"/>
    </row>
    <row r="1626">
      <c r="A1626" s="81" t="s">
        <v>3477</v>
      </c>
      <c r="B1626" s="83" t="s">
        <v>2719</v>
      </c>
      <c r="C1626" s="84" t="s">
        <v>3478</v>
      </c>
      <c r="D1626" s="21" t="s">
        <v>37</v>
      </c>
      <c r="E1626" s="86" t="s">
        <v>3377</v>
      </c>
      <c r="F1626" s="86" t="s">
        <v>3017</v>
      </c>
      <c r="G1626" s="270" t="str">
        <f t="shared" si="77"/>
        <v>16.930413</v>
      </c>
      <c r="H1626" s="270" t="str">
        <f t="shared" si="81"/>
        <v>49.365314</v>
      </c>
      <c r="I1626" s="81">
        <v>3.0</v>
      </c>
      <c r="J1626" s="81">
        <v>3.0</v>
      </c>
      <c r="K1626" s="81">
        <v>0.0</v>
      </c>
      <c r="L1626" s="81">
        <v>0.0</v>
      </c>
      <c r="M1626" s="81">
        <v>0.0</v>
      </c>
      <c r="N1626" s="81">
        <v>0.0</v>
      </c>
      <c r="O1626" s="81">
        <v>0.0</v>
      </c>
      <c r="P1626" s="128" t="s">
        <v>6113</v>
      </c>
      <c r="Q1626" s="55"/>
      <c r="R1626" s="55"/>
      <c r="S1626" s="55"/>
      <c r="T1626" s="55"/>
      <c r="U1626" s="55"/>
      <c r="V1626" s="55"/>
      <c r="W1626" s="55"/>
      <c r="X1626" s="55"/>
      <c r="Y1626" s="55"/>
      <c r="Z1626" s="55"/>
      <c r="AA1626" s="55"/>
      <c r="AB1626" s="55"/>
      <c r="AC1626" s="55"/>
      <c r="AD1626" s="55"/>
      <c r="AE1626" s="55"/>
      <c r="AF1626" s="55"/>
      <c r="AG1626" s="55"/>
      <c r="AH1626" s="55"/>
      <c r="AI1626" s="55"/>
      <c r="AJ1626" s="55"/>
    </row>
    <row r="1627">
      <c r="A1627" s="81" t="s">
        <v>3479</v>
      </c>
      <c r="B1627" s="83" t="s">
        <v>2719</v>
      </c>
      <c r="C1627" s="84" t="s">
        <v>3480</v>
      </c>
      <c r="D1627" s="21" t="s">
        <v>37</v>
      </c>
      <c r="E1627" s="86" t="s">
        <v>3482</v>
      </c>
      <c r="F1627" s="86" t="s">
        <v>2838</v>
      </c>
      <c r="G1627" s="270" t="str">
        <f t="shared" si="77"/>
        <v>16.790181</v>
      </c>
      <c r="H1627" s="270" t="str">
        <f t="shared" si="81"/>
        <v>45.299386</v>
      </c>
      <c r="I1627" s="81">
        <v>4.0</v>
      </c>
      <c r="J1627" s="81">
        <v>4.0</v>
      </c>
      <c r="K1627" s="81">
        <v>0.0</v>
      </c>
      <c r="L1627" s="81">
        <v>0.0</v>
      </c>
      <c r="M1627" s="81">
        <v>0.0</v>
      </c>
      <c r="N1627" s="81">
        <v>0.0</v>
      </c>
      <c r="O1627" s="81">
        <v>0.0</v>
      </c>
      <c r="P1627" s="128" t="s">
        <v>6113</v>
      </c>
      <c r="Q1627" s="55"/>
      <c r="R1627" s="55"/>
      <c r="S1627" s="55"/>
      <c r="T1627" s="55"/>
      <c r="U1627" s="55"/>
      <c r="V1627" s="55"/>
      <c r="W1627" s="55"/>
      <c r="X1627" s="55"/>
      <c r="Y1627" s="55"/>
      <c r="Z1627" s="55"/>
      <c r="AA1627" s="55"/>
      <c r="AB1627" s="55"/>
      <c r="AC1627" s="55"/>
      <c r="AD1627" s="55"/>
      <c r="AE1627" s="55"/>
      <c r="AF1627" s="55"/>
      <c r="AG1627" s="55"/>
      <c r="AH1627" s="55"/>
      <c r="AI1627" s="55"/>
      <c r="AJ1627" s="55"/>
    </row>
    <row r="1628">
      <c r="A1628" s="81" t="s">
        <v>3483</v>
      </c>
      <c r="B1628" s="83" t="s">
        <v>2719</v>
      </c>
      <c r="C1628" s="84" t="s">
        <v>3484</v>
      </c>
      <c r="D1628" s="21" t="s">
        <v>37</v>
      </c>
      <c r="E1628" s="86" t="s">
        <v>3476</v>
      </c>
      <c r="F1628" s="86" t="s">
        <v>2866</v>
      </c>
      <c r="G1628" s="270" t="str">
        <f t="shared" si="77"/>
        <v>13.988914</v>
      </c>
      <c r="H1628" s="270" t="str">
        <f t="shared" si="81"/>
        <v>45.577100</v>
      </c>
      <c r="I1628" s="81">
        <v>2.0</v>
      </c>
      <c r="J1628" s="81">
        <v>2.0</v>
      </c>
      <c r="K1628" s="81">
        <v>0.0</v>
      </c>
      <c r="L1628" s="81">
        <v>0.0</v>
      </c>
      <c r="M1628" s="81">
        <v>0.0</v>
      </c>
      <c r="N1628" s="81">
        <v>0.0</v>
      </c>
      <c r="O1628" s="81">
        <v>0.0</v>
      </c>
      <c r="P1628" s="128" t="s">
        <v>6113</v>
      </c>
      <c r="Q1628" s="55"/>
      <c r="R1628" s="55"/>
      <c r="S1628" s="55"/>
      <c r="T1628" s="55"/>
      <c r="U1628" s="55"/>
      <c r="V1628" s="55"/>
      <c r="W1628" s="55"/>
      <c r="X1628" s="55"/>
      <c r="Y1628" s="55"/>
      <c r="Z1628" s="55"/>
      <c r="AA1628" s="55"/>
      <c r="AB1628" s="55"/>
      <c r="AC1628" s="55"/>
      <c r="AD1628" s="55"/>
      <c r="AE1628" s="55"/>
      <c r="AF1628" s="55"/>
      <c r="AG1628" s="55"/>
      <c r="AH1628" s="55"/>
      <c r="AI1628" s="55"/>
      <c r="AJ1628" s="55"/>
    </row>
    <row r="1629">
      <c r="A1629" s="81" t="s">
        <v>3485</v>
      </c>
      <c r="B1629" s="83" t="s">
        <v>2719</v>
      </c>
      <c r="C1629" s="84" t="s">
        <v>3486</v>
      </c>
      <c r="D1629" s="11" t="s">
        <v>1537</v>
      </c>
      <c r="E1629" s="86" t="s">
        <v>2867</v>
      </c>
      <c r="F1629" s="86" t="s">
        <v>2866</v>
      </c>
      <c r="G1629" s="270" t="str">
        <f t="shared" si="77"/>
        <v>13.988914</v>
      </c>
      <c r="H1629" s="270" t="str">
        <f t="shared" si="81"/>
        <v>45.577100</v>
      </c>
      <c r="I1629" s="81">
        <v>1.0</v>
      </c>
      <c r="J1629" s="81">
        <v>1.0</v>
      </c>
      <c r="K1629" s="81">
        <v>0.0</v>
      </c>
      <c r="L1629" s="81">
        <v>0.0</v>
      </c>
      <c r="M1629" s="81">
        <v>0.0</v>
      </c>
      <c r="N1629" s="81">
        <v>0.0</v>
      </c>
      <c r="O1629" s="81">
        <v>0.0</v>
      </c>
      <c r="P1629" s="128" t="s">
        <v>6113</v>
      </c>
      <c r="Q1629" s="55"/>
      <c r="R1629" s="55"/>
      <c r="S1629" s="55"/>
      <c r="T1629" s="55"/>
      <c r="U1629" s="55"/>
      <c r="V1629" s="55"/>
      <c r="W1629" s="55"/>
      <c r="X1629" s="55"/>
      <c r="Y1629" s="55"/>
      <c r="Z1629" s="55"/>
      <c r="AA1629" s="55"/>
      <c r="AB1629" s="55"/>
      <c r="AC1629" s="55"/>
      <c r="AD1629" s="55"/>
      <c r="AE1629" s="55"/>
      <c r="AF1629" s="55"/>
      <c r="AG1629" s="55"/>
      <c r="AH1629" s="55"/>
      <c r="AI1629" s="55"/>
      <c r="AJ1629" s="55"/>
    </row>
    <row r="1630">
      <c r="A1630" s="81" t="s">
        <v>3488</v>
      </c>
      <c r="B1630" s="83" t="s">
        <v>2719</v>
      </c>
      <c r="C1630" s="84" t="s">
        <v>1536</v>
      </c>
      <c r="D1630" s="11" t="s">
        <v>1537</v>
      </c>
      <c r="E1630" s="86" t="s">
        <v>2867</v>
      </c>
      <c r="F1630" s="86" t="s">
        <v>2866</v>
      </c>
      <c r="G1630" s="270" t="str">
        <f t="shared" si="77"/>
        <v>13.988914</v>
      </c>
      <c r="H1630" s="270" t="str">
        <f t="shared" si="81"/>
        <v>45.577100</v>
      </c>
      <c r="I1630" s="81">
        <v>1.0</v>
      </c>
      <c r="J1630" s="81">
        <v>1.0</v>
      </c>
      <c r="K1630" s="81">
        <v>0.0</v>
      </c>
      <c r="L1630" s="81">
        <v>0.0</v>
      </c>
      <c r="M1630" s="81">
        <v>0.0</v>
      </c>
      <c r="N1630" s="81">
        <v>0.0</v>
      </c>
      <c r="O1630" s="81">
        <v>0.0</v>
      </c>
      <c r="P1630" s="128" t="s">
        <v>6113</v>
      </c>
      <c r="Q1630" s="55"/>
      <c r="R1630" s="55"/>
      <c r="S1630" s="55"/>
      <c r="T1630" s="55"/>
      <c r="U1630" s="55"/>
      <c r="V1630" s="55"/>
      <c r="W1630" s="55"/>
      <c r="X1630" s="55"/>
      <c r="Y1630" s="55"/>
      <c r="Z1630" s="55"/>
      <c r="AA1630" s="55"/>
      <c r="AB1630" s="55"/>
      <c r="AC1630" s="55"/>
      <c r="AD1630" s="55"/>
      <c r="AE1630" s="55"/>
      <c r="AF1630" s="55"/>
      <c r="AG1630" s="55"/>
      <c r="AH1630" s="55"/>
      <c r="AI1630" s="55"/>
      <c r="AJ1630" s="55"/>
    </row>
    <row r="1631">
      <c r="A1631" s="81" t="s">
        <v>3489</v>
      </c>
      <c r="B1631" s="83" t="s">
        <v>2719</v>
      </c>
      <c r="C1631" s="84" t="s">
        <v>3490</v>
      </c>
      <c r="D1631" s="11" t="s">
        <v>1537</v>
      </c>
      <c r="E1631" s="86" t="s">
        <v>2867</v>
      </c>
      <c r="F1631" s="86" t="s">
        <v>2866</v>
      </c>
      <c r="G1631" s="270" t="str">
        <f t="shared" si="77"/>
        <v>13.988914</v>
      </c>
      <c r="H1631" s="270" t="str">
        <f t="shared" si="81"/>
        <v>45.577100</v>
      </c>
      <c r="I1631" s="81">
        <v>3.0</v>
      </c>
      <c r="J1631" s="81">
        <v>6.0</v>
      </c>
      <c r="K1631" s="81">
        <v>0.0</v>
      </c>
      <c r="L1631" s="81">
        <v>0.0</v>
      </c>
      <c r="M1631" s="81">
        <v>0.0</v>
      </c>
      <c r="N1631" s="81">
        <v>0.0</v>
      </c>
      <c r="O1631" s="81">
        <v>0.0</v>
      </c>
      <c r="P1631" s="128" t="s">
        <v>6113</v>
      </c>
      <c r="Q1631" s="55"/>
      <c r="R1631" s="55"/>
      <c r="S1631" s="55"/>
      <c r="T1631" s="55"/>
      <c r="U1631" s="55"/>
      <c r="V1631" s="55"/>
      <c r="W1631" s="55"/>
      <c r="X1631" s="55"/>
      <c r="Y1631" s="55"/>
      <c r="Z1631" s="55"/>
      <c r="AA1631" s="55"/>
      <c r="AB1631" s="55"/>
      <c r="AC1631" s="55"/>
      <c r="AD1631" s="55"/>
      <c r="AE1631" s="55"/>
      <c r="AF1631" s="55"/>
      <c r="AG1631" s="55"/>
      <c r="AH1631" s="55"/>
      <c r="AI1631" s="55"/>
      <c r="AJ1631" s="55"/>
    </row>
    <row r="1632">
      <c r="A1632" s="81" t="s">
        <v>3491</v>
      </c>
      <c r="B1632" s="83" t="s">
        <v>2719</v>
      </c>
      <c r="C1632" s="84" t="s">
        <v>3492</v>
      </c>
      <c r="D1632" s="11" t="s">
        <v>1537</v>
      </c>
      <c r="E1632" s="86" t="s">
        <v>2867</v>
      </c>
      <c r="F1632" s="86" t="s">
        <v>2866</v>
      </c>
      <c r="G1632" s="270" t="str">
        <f t="shared" si="77"/>
        <v>13.988914</v>
      </c>
      <c r="H1632" s="270" t="str">
        <f t="shared" si="81"/>
        <v>45.577100</v>
      </c>
      <c r="I1632" s="81">
        <v>1.0</v>
      </c>
      <c r="J1632" s="81">
        <v>3.0</v>
      </c>
      <c r="K1632" s="81">
        <v>0.0</v>
      </c>
      <c r="L1632" s="81">
        <v>0.0</v>
      </c>
      <c r="M1632" s="81">
        <v>0.0</v>
      </c>
      <c r="N1632" s="81">
        <v>0.0</v>
      </c>
      <c r="O1632" s="81">
        <v>0.0</v>
      </c>
      <c r="P1632" s="128" t="s">
        <v>6113</v>
      </c>
      <c r="Q1632" s="55"/>
      <c r="R1632" s="55"/>
      <c r="S1632" s="55"/>
      <c r="T1632" s="55"/>
      <c r="U1632" s="55"/>
      <c r="V1632" s="55"/>
      <c r="W1632" s="55"/>
      <c r="X1632" s="55"/>
      <c r="Y1632" s="55"/>
      <c r="Z1632" s="55"/>
      <c r="AA1632" s="55"/>
      <c r="AB1632" s="55"/>
      <c r="AC1632" s="55"/>
      <c r="AD1632" s="55"/>
      <c r="AE1632" s="55"/>
      <c r="AF1632" s="55"/>
      <c r="AG1632" s="55"/>
      <c r="AH1632" s="55"/>
      <c r="AI1632" s="55"/>
      <c r="AJ1632" s="55"/>
    </row>
    <row r="1633">
      <c r="A1633" s="81" t="s">
        <v>3493</v>
      </c>
      <c r="B1633" s="83" t="s">
        <v>2719</v>
      </c>
      <c r="C1633" s="84" t="s">
        <v>1546</v>
      </c>
      <c r="D1633" s="11" t="s">
        <v>1537</v>
      </c>
      <c r="E1633" s="105" t="s">
        <v>3495</v>
      </c>
      <c r="F1633" s="86" t="s">
        <v>2866</v>
      </c>
      <c r="G1633" s="270" t="str">
        <f t="shared" si="77"/>
        <v>13.988914</v>
      </c>
      <c r="H1633" s="270" t="str">
        <f t="shared" si="81"/>
        <v>45.577100</v>
      </c>
      <c r="I1633" s="81">
        <v>39.0</v>
      </c>
      <c r="J1633" s="81">
        <v>39.0</v>
      </c>
      <c r="K1633" s="81">
        <v>25.0</v>
      </c>
      <c r="L1633" s="81">
        <v>25.0</v>
      </c>
      <c r="M1633" s="81">
        <v>10.0</v>
      </c>
      <c r="N1633" s="81">
        <v>10.0</v>
      </c>
      <c r="O1633" s="81">
        <v>7.0</v>
      </c>
      <c r="P1633" s="128" t="s">
        <v>6113</v>
      </c>
      <c r="Q1633" s="55"/>
      <c r="R1633" s="55"/>
      <c r="S1633" s="55"/>
      <c r="T1633" s="55"/>
      <c r="U1633" s="55"/>
      <c r="V1633" s="55"/>
      <c r="W1633" s="55"/>
      <c r="X1633" s="55"/>
      <c r="Y1633" s="55"/>
      <c r="Z1633" s="55"/>
      <c r="AA1633" s="55"/>
      <c r="AB1633" s="55"/>
      <c r="AC1633" s="55"/>
      <c r="AD1633" s="55"/>
      <c r="AE1633" s="55"/>
      <c r="AF1633" s="55"/>
      <c r="AG1633" s="55"/>
      <c r="AH1633" s="55"/>
      <c r="AI1633" s="55"/>
      <c r="AJ1633" s="55"/>
    </row>
    <row r="1634">
      <c r="A1634" s="81" t="s">
        <v>3497</v>
      </c>
      <c r="B1634" s="83" t="s">
        <v>2719</v>
      </c>
      <c r="C1634" s="84" t="s">
        <v>3498</v>
      </c>
      <c r="D1634" s="11" t="s">
        <v>1537</v>
      </c>
      <c r="E1634" s="105" t="s">
        <v>3500</v>
      </c>
      <c r="F1634" s="86" t="s">
        <v>2997</v>
      </c>
      <c r="G1634" s="270" t="str">
        <f t="shared" si="77"/>
        <v>14.797618</v>
      </c>
      <c r="H1634" s="270" t="str">
        <f t="shared" si="81"/>
        <v>45.718941</v>
      </c>
      <c r="I1634" s="81">
        <v>2.0</v>
      </c>
      <c r="J1634" s="81">
        <v>2.0</v>
      </c>
      <c r="K1634" s="81">
        <v>0.0</v>
      </c>
      <c r="L1634" s="81">
        <v>0.0</v>
      </c>
      <c r="M1634" s="81">
        <v>0.0</v>
      </c>
      <c r="N1634" s="81">
        <v>0.0</v>
      </c>
      <c r="O1634" s="81">
        <v>0.0</v>
      </c>
      <c r="P1634" s="128" t="s">
        <v>6113</v>
      </c>
      <c r="Q1634" s="55"/>
      <c r="R1634" s="55"/>
      <c r="S1634" s="55"/>
      <c r="T1634" s="55"/>
      <c r="U1634" s="55"/>
      <c r="V1634" s="55"/>
      <c r="W1634" s="55"/>
      <c r="X1634" s="55"/>
      <c r="Y1634" s="55"/>
      <c r="Z1634" s="55"/>
      <c r="AA1634" s="55"/>
      <c r="AB1634" s="55"/>
      <c r="AC1634" s="55"/>
      <c r="AD1634" s="55"/>
      <c r="AE1634" s="55"/>
      <c r="AF1634" s="55"/>
      <c r="AG1634" s="55"/>
      <c r="AH1634" s="55"/>
      <c r="AI1634" s="55"/>
      <c r="AJ1634" s="55"/>
    </row>
    <row r="1635">
      <c r="A1635" s="81" t="s">
        <v>3501</v>
      </c>
      <c r="B1635" s="83" t="s">
        <v>2719</v>
      </c>
      <c r="C1635" s="84" t="s">
        <v>3502</v>
      </c>
      <c r="D1635" s="11" t="s">
        <v>1537</v>
      </c>
      <c r="E1635" s="86" t="s">
        <v>3425</v>
      </c>
      <c r="F1635" s="86" t="s">
        <v>3424</v>
      </c>
      <c r="G1635" s="270" t="str">
        <f t="shared" si="77"/>
        <v>15.552727</v>
      </c>
      <c r="H1635" s="270" t="str">
        <f t="shared" si="81"/>
        <v>48.516388</v>
      </c>
      <c r="I1635" s="81">
        <v>2.0</v>
      </c>
      <c r="J1635" s="81">
        <v>12.0</v>
      </c>
      <c r="K1635" s="81">
        <v>0.0</v>
      </c>
      <c r="L1635" s="81">
        <v>0.0</v>
      </c>
      <c r="M1635" s="81">
        <v>0.0</v>
      </c>
      <c r="N1635" s="81">
        <v>0.0</v>
      </c>
      <c r="O1635" s="81">
        <v>0.0</v>
      </c>
      <c r="P1635" s="128" t="s">
        <v>6113</v>
      </c>
      <c r="Q1635" s="55"/>
      <c r="R1635" s="55"/>
      <c r="S1635" s="55"/>
      <c r="T1635" s="55"/>
      <c r="U1635" s="55"/>
      <c r="V1635" s="55"/>
      <c r="W1635" s="55"/>
      <c r="X1635" s="55"/>
      <c r="Y1635" s="55"/>
      <c r="Z1635" s="55"/>
      <c r="AA1635" s="55"/>
      <c r="AB1635" s="55"/>
      <c r="AC1635" s="55"/>
      <c r="AD1635" s="55"/>
      <c r="AE1635" s="55"/>
      <c r="AF1635" s="55"/>
      <c r="AG1635" s="55"/>
      <c r="AH1635" s="55"/>
      <c r="AI1635" s="55"/>
      <c r="AJ1635" s="55"/>
    </row>
    <row r="1636">
      <c r="A1636" s="81" t="s">
        <v>3505</v>
      </c>
      <c r="B1636" s="83" t="s">
        <v>2719</v>
      </c>
      <c r="C1636" s="84" t="s">
        <v>3506</v>
      </c>
      <c r="D1636" s="11" t="s">
        <v>1537</v>
      </c>
      <c r="E1636" s="86" t="s">
        <v>3507</v>
      </c>
      <c r="F1636" s="86" t="s">
        <v>3424</v>
      </c>
      <c r="G1636" s="270" t="str">
        <f t="shared" si="77"/>
        <v>15.552727</v>
      </c>
      <c r="H1636" s="270" t="str">
        <f t="shared" si="81"/>
        <v>48.516388</v>
      </c>
      <c r="I1636" s="81">
        <v>1.0</v>
      </c>
      <c r="J1636" s="81">
        <v>8.0</v>
      </c>
      <c r="K1636" s="81">
        <v>0.0</v>
      </c>
      <c r="L1636" s="81">
        <v>0.0</v>
      </c>
      <c r="M1636" s="81">
        <v>0.0</v>
      </c>
      <c r="N1636" s="81">
        <v>0.0</v>
      </c>
      <c r="O1636" s="81">
        <v>0.0</v>
      </c>
      <c r="P1636" s="128" t="s">
        <v>6113</v>
      </c>
      <c r="Q1636" s="55"/>
      <c r="R1636" s="55"/>
      <c r="S1636" s="55"/>
      <c r="T1636" s="55"/>
      <c r="U1636" s="55"/>
      <c r="V1636" s="55"/>
      <c r="W1636" s="55"/>
      <c r="X1636" s="55"/>
      <c r="Y1636" s="55"/>
      <c r="Z1636" s="55"/>
      <c r="AA1636" s="55"/>
      <c r="AB1636" s="55"/>
      <c r="AC1636" s="55"/>
      <c r="AD1636" s="55"/>
      <c r="AE1636" s="55"/>
      <c r="AF1636" s="55"/>
      <c r="AG1636" s="55"/>
      <c r="AH1636" s="55"/>
      <c r="AI1636" s="55"/>
      <c r="AJ1636" s="55"/>
    </row>
    <row r="1637">
      <c r="A1637" s="81" t="s">
        <v>3508</v>
      </c>
      <c r="B1637" s="83" t="s">
        <v>2719</v>
      </c>
      <c r="C1637" s="84" t="s">
        <v>3509</v>
      </c>
      <c r="D1637" s="11" t="s">
        <v>1537</v>
      </c>
      <c r="E1637" s="86" t="s">
        <v>3513</v>
      </c>
      <c r="F1637" s="86" t="s">
        <v>3512</v>
      </c>
      <c r="G1637" s="270" t="str">
        <f t="shared" si="77"/>
        <v>13.521919</v>
      </c>
      <c r="H1637" s="270" t="str">
        <f t="shared" si="81"/>
        <v>46.711592</v>
      </c>
      <c r="I1637" s="81">
        <v>2.0</v>
      </c>
      <c r="J1637" s="81">
        <v>2.0</v>
      </c>
      <c r="K1637" s="81">
        <v>0.0</v>
      </c>
      <c r="L1637" s="81">
        <v>0.0</v>
      </c>
      <c r="M1637" s="81">
        <v>0.0</v>
      </c>
      <c r="N1637" s="81">
        <v>0.0</v>
      </c>
      <c r="O1637" s="81">
        <v>0.0</v>
      </c>
      <c r="P1637" s="128" t="s">
        <v>6113</v>
      </c>
      <c r="Q1637" s="55"/>
      <c r="R1637" s="55"/>
      <c r="S1637" s="55"/>
      <c r="T1637" s="55"/>
      <c r="U1637" s="55"/>
      <c r="V1637" s="55"/>
      <c r="W1637" s="55"/>
      <c r="X1637" s="55"/>
      <c r="Y1637" s="55"/>
      <c r="Z1637" s="55"/>
      <c r="AA1637" s="55"/>
      <c r="AB1637" s="55"/>
      <c r="AC1637" s="55"/>
      <c r="AD1637" s="55"/>
      <c r="AE1637" s="55"/>
      <c r="AF1637" s="55"/>
      <c r="AG1637" s="55"/>
      <c r="AH1637" s="55"/>
      <c r="AI1637" s="55"/>
      <c r="AJ1637" s="55"/>
    </row>
    <row r="1638">
      <c r="A1638" s="81" t="s">
        <v>3514</v>
      </c>
      <c r="B1638" s="83" t="s">
        <v>2719</v>
      </c>
      <c r="C1638" s="84" t="s">
        <v>3515</v>
      </c>
      <c r="D1638" s="83" t="s">
        <v>1537</v>
      </c>
      <c r="E1638" s="86" t="s">
        <v>38</v>
      </c>
      <c r="F1638" s="86" t="s">
        <v>38</v>
      </c>
      <c r="G1638" s="270" t="str">
        <f t="shared" si="77"/>
        <v>#VALUE!</v>
      </c>
      <c r="H1638" s="270" t="e">
        <v>#VALUE!</v>
      </c>
      <c r="I1638" s="81">
        <v>7.0</v>
      </c>
      <c r="J1638" s="81">
        <v>11.0</v>
      </c>
      <c r="K1638" s="81">
        <v>0.0</v>
      </c>
      <c r="L1638" s="81">
        <v>2.0</v>
      </c>
      <c r="M1638" s="81">
        <v>0.0</v>
      </c>
      <c r="N1638" s="81">
        <v>2.0</v>
      </c>
      <c r="O1638" s="81">
        <v>0.0</v>
      </c>
      <c r="P1638" s="183" t="s">
        <v>38</v>
      </c>
      <c r="Q1638" s="55"/>
      <c r="R1638" s="55"/>
      <c r="S1638" s="81"/>
      <c r="T1638" s="83"/>
      <c r="U1638" s="84"/>
      <c r="V1638" s="83"/>
      <c r="W1638" s="86"/>
      <c r="X1638" s="86"/>
      <c r="Y1638" s="25"/>
      <c r="Z1638" s="25"/>
      <c r="AA1638" s="81"/>
      <c r="AB1638" s="81"/>
      <c r="AC1638" s="81"/>
      <c r="AD1638" s="81"/>
      <c r="AE1638" s="81"/>
      <c r="AF1638" s="81"/>
      <c r="AG1638" s="81"/>
      <c r="AH1638" s="55"/>
      <c r="AI1638" s="55"/>
      <c r="AJ1638" s="55"/>
    </row>
    <row r="1639">
      <c r="A1639" s="81" t="s">
        <v>3517</v>
      </c>
      <c r="B1639" s="83" t="s">
        <v>2719</v>
      </c>
      <c r="C1639" s="84" t="s">
        <v>1633</v>
      </c>
      <c r="D1639" s="83" t="s">
        <v>1537</v>
      </c>
      <c r="E1639" s="86" t="s">
        <v>38</v>
      </c>
      <c r="F1639" s="86" t="s">
        <v>38</v>
      </c>
      <c r="G1639" s="270" t="str">
        <f t="shared" si="77"/>
        <v>#VALUE!</v>
      </c>
      <c r="H1639" s="270" t="e">
        <v>#VALUE!</v>
      </c>
      <c r="I1639" s="81">
        <v>0.0</v>
      </c>
      <c r="J1639" s="81">
        <v>0.0</v>
      </c>
      <c r="K1639" s="81">
        <v>0.0</v>
      </c>
      <c r="L1639" s="81">
        <v>0.0</v>
      </c>
      <c r="M1639" s="81">
        <v>0.0</v>
      </c>
      <c r="N1639" s="81">
        <v>0.0</v>
      </c>
      <c r="O1639" s="81">
        <v>0.0</v>
      </c>
      <c r="P1639" s="183" t="s">
        <v>38</v>
      </c>
      <c r="Q1639" s="55"/>
      <c r="R1639" s="55"/>
      <c r="S1639" s="81"/>
      <c r="T1639" s="83"/>
      <c r="U1639" s="84"/>
      <c r="V1639" s="83"/>
      <c r="W1639" s="86"/>
      <c r="X1639" s="86"/>
      <c r="Y1639" s="25"/>
      <c r="Z1639" s="25"/>
      <c r="AA1639" s="81"/>
      <c r="AB1639" s="81"/>
      <c r="AC1639" s="81"/>
      <c r="AD1639" s="81"/>
      <c r="AE1639" s="81"/>
      <c r="AF1639" s="81"/>
      <c r="AG1639" s="81"/>
      <c r="AH1639" s="183"/>
      <c r="AI1639" s="55"/>
      <c r="AJ1639" s="55"/>
    </row>
    <row r="1640">
      <c r="A1640" s="81" t="s">
        <v>3518</v>
      </c>
      <c r="B1640" s="83" t="s">
        <v>2719</v>
      </c>
      <c r="C1640" s="84" t="s">
        <v>3519</v>
      </c>
      <c r="D1640" s="11" t="s">
        <v>1537</v>
      </c>
      <c r="E1640" s="86" t="s">
        <v>3466</v>
      </c>
      <c r="F1640" s="86" t="s">
        <v>2743</v>
      </c>
      <c r="G1640" s="270" t="str">
        <f t="shared" si="77"/>
        <v>14.754630</v>
      </c>
      <c r="H1640" s="270" t="str">
        <f t="shared" ref="H1640:H1642" si="82">RIGHT(F1640,FIND(",",F1640)-1)</f>
        <v>46.516261</v>
      </c>
      <c r="I1640" s="81">
        <v>0.0</v>
      </c>
      <c r="J1640" s="81">
        <v>0.0</v>
      </c>
      <c r="K1640" s="81">
        <v>0.0</v>
      </c>
      <c r="L1640" s="81">
        <v>0.0</v>
      </c>
      <c r="M1640" s="81">
        <v>0.0</v>
      </c>
      <c r="N1640" s="81">
        <v>0.0</v>
      </c>
      <c r="O1640" s="81">
        <v>0.0</v>
      </c>
      <c r="P1640" s="128" t="s">
        <v>6113</v>
      </c>
      <c r="Q1640" s="55"/>
      <c r="R1640" s="55"/>
      <c r="S1640" s="55"/>
      <c r="T1640" s="55"/>
      <c r="U1640" s="55"/>
      <c r="V1640" s="55"/>
      <c r="W1640" s="55"/>
      <c r="X1640" s="55"/>
      <c r="Y1640" s="55"/>
      <c r="Z1640" s="55"/>
      <c r="AA1640" s="55"/>
      <c r="AB1640" s="55"/>
      <c r="AC1640" s="55"/>
      <c r="AD1640" s="55"/>
      <c r="AE1640" s="55"/>
      <c r="AF1640" s="55"/>
      <c r="AG1640" s="55"/>
      <c r="AH1640" s="55"/>
      <c r="AI1640" s="55"/>
      <c r="AJ1640" s="55"/>
    </row>
    <row r="1641">
      <c r="A1641" s="81" t="s">
        <v>3521</v>
      </c>
      <c r="B1641" s="83" t="s">
        <v>2719</v>
      </c>
      <c r="C1641" s="84" t="s">
        <v>3522</v>
      </c>
      <c r="D1641" s="11" t="s">
        <v>1537</v>
      </c>
      <c r="E1641" s="86" t="s">
        <v>2723</v>
      </c>
      <c r="F1641" s="86" t="s">
        <v>2722</v>
      </c>
      <c r="G1641" s="270" t="str">
        <f t="shared" si="77"/>
        <v>15.470031</v>
      </c>
      <c r="H1641" s="270" t="str">
        <f t="shared" si="82"/>
        <v>45.322857</v>
      </c>
      <c r="I1641" s="81">
        <v>3.0</v>
      </c>
      <c r="J1641" s="81">
        <v>4.0</v>
      </c>
      <c r="K1641" s="81">
        <v>0.0</v>
      </c>
      <c r="L1641" s="81">
        <v>0.0</v>
      </c>
      <c r="M1641" s="81">
        <v>0.0</v>
      </c>
      <c r="N1641" s="81">
        <v>0.0</v>
      </c>
      <c r="O1641" s="81">
        <v>0.0</v>
      </c>
      <c r="P1641" s="128" t="s">
        <v>6113</v>
      </c>
      <c r="Q1641" s="55"/>
      <c r="R1641" s="55"/>
      <c r="S1641" s="55"/>
      <c r="T1641" s="55"/>
      <c r="U1641" s="55"/>
      <c r="V1641" s="55"/>
      <c r="W1641" s="55"/>
      <c r="X1641" s="55"/>
      <c r="Y1641" s="55"/>
      <c r="Z1641" s="55"/>
      <c r="AA1641" s="55"/>
      <c r="AB1641" s="55"/>
      <c r="AC1641" s="55"/>
      <c r="AD1641" s="55"/>
      <c r="AE1641" s="55"/>
      <c r="AF1641" s="55"/>
      <c r="AG1641" s="55"/>
      <c r="AH1641" s="55"/>
      <c r="AI1641" s="55"/>
      <c r="AJ1641" s="55"/>
    </row>
    <row r="1642">
      <c r="A1642" s="81" t="s">
        <v>3523</v>
      </c>
      <c r="B1642" s="83" t="s">
        <v>2719</v>
      </c>
      <c r="C1642" s="84" t="s">
        <v>3524</v>
      </c>
      <c r="D1642" s="11" t="s">
        <v>1537</v>
      </c>
      <c r="E1642" s="86" t="s">
        <v>3526</v>
      </c>
      <c r="F1642" s="86" t="s">
        <v>2743</v>
      </c>
      <c r="G1642" s="270" t="str">
        <f t="shared" si="77"/>
        <v>14.754630</v>
      </c>
      <c r="H1642" s="270" t="str">
        <f t="shared" si="82"/>
        <v>46.516261</v>
      </c>
      <c r="I1642" s="81">
        <v>3.0</v>
      </c>
      <c r="J1642" s="81">
        <v>8.0</v>
      </c>
      <c r="K1642" s="81">
        <v>3.0</v>
      </c>
      <c r="L1642" s="81">
        <v>8.0</v>
      </c>
      <c r="M1642" s="81">
        <v>0.0</v>
      </c>
      <c r="N1642" s="81">
        <v>0.0</v>
      </c>
      <c r="O1642" s="81">
        <v>0.0</v>
      </c>
      <c r="P1642" s="128" t="s">
        <v>6113</v>
      </c>
      <c r="Q1642" s="55"/>
      <c r="R1642" s="55"/>
      <c r="S1642" s="55"/>
      <c r="T1642" s="55"/>
      <c r="U1642" s="55"/>
      <c r="V1642" s="55"/>
      <c r="W1642" s="55"/>
      <c r="X1642" s="55"/>
      <c r="Y1642" s="55"/>
      <c r="Z1642" s="55"/>
      <c r="AA1642" s="55"/>
      <c r="AB1642" s="55"/>
      <c r="AC1642" s="55"/>
      <c r="AD1642" s="55"/>
      <c r="AE1642" s="55"/>
      <c r="AF1642" s="55"/>
      <c r="AG1642" s="55"/>
      <c r="AH1642" s="55"/>
      <c r="AI1642" s="55"/>
      <c r="AJ1642" s="55"/>
    </row>
    <row r="1643">
      <c r="A1643" s="81" t="s">
        <v>3527</v>
      </c>
      <c r="B1643" s="83" t="s">
        <v>2719</v>
      </c>
      <c r="C1643" s="84" t="s">
        <v>3528</v>
      </c>
      <c r="D1643" s="83" t="s">
        <v>1537</v>
      </c>
      <c r="E1643" s="86" t="s">
        <v>38</v>
      </c>
      <c r="F1643" s="86" t="s">
        <v>38</v>
      </c>
      <c r="G1643" s="270" t="str">
        <f t="shared" si="77"/>
        <v>#VALUE!</v>
      </c>
      <c r="H1643" s="270" t="e">
        <v>#VALUE!</v>
      </c>
      <c r="I1643" s="81">
        <v>0.0</v>
      </c>
      <c r="J1643" s="81">
        <v>0.0</v>
      </c>
      <c r="K1643" s="81">
        <v>0.0</v>
      </c>
      <c r="L1643" s="81">
        <v>0.0</v>
      </c>
      <c r="M1643" s="81">
        <v>0.0</v>
      </c>
      <c r="N1643" s="81">
        <v>0.0</v>
      </c>
      <c r="O1643" s="81">
        <v>0.0</v>
      </c>
      <c r="P1643" s="183" t="s">
        <v>38</v>
      </c>
      <c r="Q1643" s="55"/>
      <c r="R1643" s="55"/>
      <c r="S1643" s="81"/>
      <c r="T1643" s="83"/>
      <c r="U1643" s="84"/>
      <c r="V1643" s="83"/>
      <c r="W1643" s="86"/>
      <c r="X1643" s="86"/>
      <c r="Y1643" s="25"/>
      <c r="Z1643" s="25"/>
      <c r="AA1643" s="81"/>
      <c r="AB1643" s="81"/>
      <c r="AC1643" s="81"/>
      <c r="AD1643" s="81"/>
      <c r="AE1643" s="81"/>
      <c r="AF1643" s="81"/>
      <c r="AG1643" s="81"/>
      <c r="AH1643" s="183"/>
      <c r="AI1643" s="55"/>
      <c r="AJ1643" s="55"/>
    </row>
    <row r="1644">
      <c r="A1644" s="81" t="s">
        <v>3529</v>
      </c>
      <c r="B1644" s="83" t="s">
        <v>2719</v>
      </c>
      <c r="C1644" s="84" t="s">
        <v>3530</v>
      </c>
      <c r="D1644" s="11" t="s">
        <v>1537</v>
      </c>
      <c r="E1644" s="86" t="s">
        <v>2723</v>
      </c>
      <c r="F1644" s="86" t="s">
        <v>2722</v>
      </c>
      <c r="G1644" s="270" t="str">
        <f t="shared" si="77"/>
        <v>15.470031</v>
      </c>
      <c r="H1644" s="270" t="str">
        <f t="shared" ref="H1644:H1647" si="83">RIGHT(F1644,FIND(",",F1644)-1)</f>
        <v>45.322857</v>
      </c>
      <c r="I1644" s="81">
        <v>4.0</v>
      </c>
      <c r="J1644" s="81">
        <v>5.0</v>
      </c>
      <c r="K1644" s="81">
        <v>0.0</v>
      </c>
      <c r="L1644" s="81">
        <v>0.0</v>
      </c>
      <c r="M1644" s="81">
        <v>0.0</v>
      </c>
      <c r="N1644" s="81">
        <v>0.0</v>
      </c>
      <c r="O1644" s="81">
        <v>0.0</v>
      </c>
      <c r="P1644" s="128" t="s">
        <v>6113</v>
      </c>
      <c r="Q1644" s="55"/>
      <c r="R1644" s="55"/>
      <c r="S1644" s="55"/>
      <c r="T1644" s="55"/>
      <c r="U1644" s="55"/>
      <c r="V1644" s="55"/>
      <c r="W1644" s="55"/>
      <c r="X1644" s="55"/>
      <c r="Y1644" s="55"/>
      <c r="Z1644" s="55"/>
      <c r="AA1644" s="55"/>
      <c r="AB1644" s="55"/>
      <c r="AC1644" s="55"/>
      <c r="AD1644" s="55"/>
      <c r="AE1644" s="55"/>
      <c r="AF1644" s="55"/>
      <c r="AG1644" s="55"/>
      <c r="AH1644" s="55"/>
      <c r="AI1644" s="55"/>
      <c r="AJ1644" s="55"/>
    </row>
    <row r="1645">
      <c r="A1645" s="81" t="s">
        <v>3531</v>
      </c>
      <c r="B1645" s="83" t="s">
        <v>2719</v>
      </c>
      <c r="C1645" s="84" t="s">
        <v>3530</v>
      </c>
      <c r="D1645" s="11" t="s">
        <v>1537</v>
      </c>
      <c r="E1645" s="86" t="s">
        <v>3466</v>
      </c>
      <c r="F1645" s="86" t="s">
        <v>2743</v>
      </c>
      <c r="G1645" s="270" t="str">
        <f t="shared" si="77"/>
        <v>14.754630</v>
      </c>
      <c r="H1645" s="270" t="str">
        <f t="shared" si="83"/>
        <v>46.516261</v>
      </c>
      <c r="I1645" s="81">
        <v>3.0</v>
      </c>
      <c r="J1645" s="81">
        <v>3.0</v>
      </c>
      <c r="K1645" s="81">
        <v>0.0</v>
      </c>
      <c r="L1645" s="81">
        <v>0.0</v>
      </c>
      <c r="M1645" s="81">
        <v>0.0</v>
      </c>
      <c r="N1645" s="81">
        <v>0.0</v>
      </c>
      <c r="O1645" s="81">
        <v>0.0</v>
      </c>
      <c r="P1645" s="128" t="s">
        <v>6113</v>
      </c>
      <c r="Q1645" s="55"/>
      <c r="R1645" s="55"/>
      <c r="S1645" s="55"/>
      <c r="T1645" s="55"/>
      <c r="U1645" s="55"/>
      <c r="V1645" s="55"/>
      <c r="W1645" s="55"/>
      <c r="X1645" s="55"/>
      <c r="Y1645" s="55"/>
      <c r="Z1645" s="55"/>
      <c r="AA1645" s="55"/>
      <c r="AB1645" s="55"/>
      <c r="AC1645" s="55"/>
      <c r="AD1645" s="55"/>
      <c r="AE1645" s="55"/>
      <c r="AF1645" s="55"/>
      <c r="AG1645" s="55"/>
      <c r="AH1645" s="55"/>
      <c r="AI1645" s="55"/>
      <c r="AJ1645" s="55"/>
    </row>
    <row r="1646">
      <c r="A1646" s="81" t="s">
        <v>3532</v>
      </c>
      <c r="B1646" s="83" t="s">
        <v>2719</v>
      </c>
      <c r="C1646" s="84" t="s">
        <v>3533</v>
      </c>
      <c r="D1646" s="11" t="s">
        <v>1537</v>
      </c>
      <c r="E1646" s="105" t="s">
        <v>3535</v>
      </c>
      <c r="F1646" s="86" t="s">
        <v>2722</v>
      </c>
      <c r="G1646" s="270" t="str">
        <f t="shared" si="77"/>
        <v>15.470031</v>
      </c>
      <c r="H1646" s="270" t="str">
        <f t="shared" si="83"/>
        <v>45.322857</v>
      </c>
      <c r="I1646" s="81">
        <v>7.0</v>
      </c>
      <c r="J1646" s="81">
        <v>12.0</v>
      </c>
      <c r="K1646" s="81">
        <v>5.0</v>
      </c>
      <c r="L1646" s="81">
        <v>5.0</v>
      </c>
      <c r="M1646" s="81">
        <v>0.0</v>
      </c>
      <c r="N1646" s="81">
        <v>1.0</v>
      </c>
      <c r="O1646" s="81">
        <v>5.0</v>
      </c>
      <c r="P1646" s="128" t="s">
        <v>6113</v>
      </c>
      <c r="Q1646" s="55"/>
      <c r="R1646" s="55"/>
      <c r="S1646" s="55"/>
      <c r="T1646" s="55"/>
      <c r="U1646" s="55"/>
      <c r="V1646" s="55"/>
      <c r="W1646" s="55"/>
      <c r="X1646" s="55"/>
      <c r="Y1646" s="55"/>
      <c r="Z1646" s="55"/>
      <c r="AA1646" s="55"/>
      <c r="AB1646" s="55"/>
      <c r="AC1646" s="55"/>
      <c r="AD1646" s="55"/>
      <c r="AE1646" s="55"/>
      <c r="AF1646" s="55"/>
      <c r="AG1646" s="55"/>
      <c r="AH1646" s="55"/>
      <c r="AI1646" s="55"/>
      <c r="AJ1646" s="55"/>
    </row>
    <row r="1647">
      <c r="A1647" s="81" t="s">
        <v>3537</v>
      </c>
      <c r="B1647" s="83" t="s">
        <v>2719</v>
      </c>
      <c r="C1647" s="84" t="s">
        <v>3538</v>
      </c>
      <c r="D1647" s="11" t="s">
        <v>1537</v>
      </c>
      <c r="E1647" s="105" t="s">
        <v>3540</v>
      </c>
      <c r="F1647" s="86" t="s">
        <v>2743</v>
      </c>
      <c r="G1647" s="270" t="str">
        <f t="shared" si="77"/>
        <v>14.754630</v>
      </c>
      <c r="H1647" s="270" t="str">
        <f t="shared" si="83"/>
        <v>46.516261</v>
      </c>
      <c r="I1647" s="81">
        <v>2.0</v>
      </c>
      <c r="J1647" s="81">
        <v>3.0</v>
      </c>
      <c r="K1647" s="81">
        <v>0.0</v>
      </c>
      <c r="L1647" s="81">
        <v>0.0</v>
      </c>
      <c r="M1647" s="81">
        <v>0.0</v>
      </c>
      <c r="N1647" s="81">
        <v>0.0</v>
      </c>
      <c r="O1647" s="81">
        <v>0.0</v>
      </c>
      <c r="P1647" s="128" t="s">
        <v>6113</v>
      </c>
      <c r="Q1647" s="55"/>
      <c r="R1647" s="55"/>
      <c r="S1647" s="55"/>
      <c r="T1647" s="55"/>
      <c r="U1647" s="55"/>
      <c r="V1647" s="55"/>
      <c r="W1647" s="55"/>
      <c r="X1647" s="55"/>
      <c r="Y1647" s="55"/>
      <c r="Z1647" s="55"/>
      <c r="AA1647" s="55"/>
      <c r="AB1647" s="55"/>
      <c r="AC1647" s="55"/>
      <c r="AD1647" s="55"/>
      <c r="AE1647" s="55"/>
      <c r="AF1647" s="55"/>
      <c r="AG1647" s="55"/>
      <c r="AH1647" s="55"/>
      <c r="AI1647" s="55"/>
      <c r="AJ1647" s="55"/>
    </row>
    <row r="1648">
      <c r="A1648" s="81" t="s">
        <v>3541</v>
      </c>
      <c r="B1648" s="83" t="s">
        <v>2719</v>
      </c>
      <c r="C1648" s="84" t="s">
        <v>1733</v>
      </c>
      <c r="D1648" s="11" t="s">
        <v>1537</v>
      </c>
      <c r="E1648" s="105" t="s">
        <v>3544</v>
      </c>
      <c r="F1648" s="86" t="s">
        <v>1141</v>
      </c>
      <c r="G1648" s="270" t="str">
        <f t="shared" si="77"/>
        <v>13.6077214</v>
      </c>
      <c r="H1648" s="270" t="str">
        <f>RIGHT(F1648,FIND(",",F1648)-2)</f>
        <v>44.984871</v>
      </c>
      <c r="I1648" s="81">
        <v>2.0</v>
      </c>
      <c r="J1648" s="81">
        <v>2.0</v>
      </c>
      <c r="K1648" s="81">
        <v>0.0</v>
      </c>
      <c r="L1648" s="81">
        <v>0.0</v>
      </c>
      <c r="M1648" s="81">
        <v>0.0</v>
      </c>
      <c r="N1648" s="81">
        <v>0.0</v>
      </c>
      <c r="O1648" s="81">
        <v>0.0</v>
      </c>
      <c r="P1648" s="128" t="s">
        <v>6113</v>
      </c>
      <c r="Q1648" s="55"/>
      <c r="R1648" s="55"/>
      <c r="S1648" s="55"/>
      <c r="T1648" s="55"/>
      <c r="U1648" s="55"/>
      <c r="V1648" s="55"/>
      <c r="W1648" s="55"/>
      <c r="X1648" s="55"/>
      <c r="Y1648" s="55"/>
      <c r="Z1648" s="55"/>
      <c r="AA1648" s="55"/>
      <c r="AB1648" s="55"/>
      <c r="AC1648" s="55"/>
      <c r="AD1648" s="55"/>
      <c r="AE1648" s="55"/>
      <c r="AF1648" s="55"/>
      <c r="AG1648" s="55"/>
      <c r="AH1648" s="55"/>
      <c r="AI1648" s="55"/>
      <c r="AJ1648" s="55"/>
    </row>
    <row r="1649">
      <c r="A1649" s="81" t="s">
        <v>3545</v>
      </c>
      <c r="B1649" s="83" t="s">
        <v>2719</v>
      </c>
      <c r="C1649" s="84" t="s">
        <v>3546</v>
      </c>
      <c r="D1649" s="11" t="s">
        <v>1537</v>
      </c>
      <c r="E1649" s="86" t="s">
        <v>3548</v>
      </c>
      <c r="F1649" s="86" t="s">
        <v>2771</v>
      </c>
      <c r="G1649" s="270" t="str">
        <f t="shared" si="77"/>
        <v>13.634341</v>
      </c>
      <c r="H1649" s="270" t="str">
        <f t="shared" ref="H1649:H1650" si="84">RIGHT(F1649,FIND(",",F1649)-1)</f>
        <v>46.056321</v>
      </c>
      <c r="I1649" s="81">
        <v>0.0</v>
      </c>
      <c r="J1649" s="81">
        <v>3.0</v>
      </c>
      <c r="K1649" s="81">
        <v>0.0</v>
      </c>
      <c r="L1649" s="81">
        <v>0.0</v>
      </c>
      <c r="M1649" s="81">
        <v>0.0</v>
      </c>
      <c r="N1649" s="81">
        <v>0.0</v>
      </c>
      <c r="O1649" s="81">
        <v>0.0</v>
      </c>
      <c r="P1649" s="128" t="s">
        <v>6113</v>
      </c>
      <c r="Q1649" s="55"/>
      <c r="R1649" s="55"/>
      <c r="S1649" s="55"/>
      <c r="T1649" s="55"/>
      <c r="U1649" s="55"/>
      <c r="V1649" s="55"/>
      <c r="W1649" s="55"/>
      <c r="X1649" s="55"/>
      <c r="Y1649" s="55"/>
      <c r="Z1649" s="55"/>
      <c r="AA1649" s="55"/>
      <c r="AB1649" s="55"/>
      <c r="AC1649" s="55"/>
      <c r="AD1649" s="55"/>
      <c r="AE1649" s="55"/>
      <c r="AF1649" s="55"/>
      <c r="AG1649" s="55"/>
      <c r="AH1649" s="55"/>
      <c r="AI1649" s="55"/>
      <c r="AJ1649" s="55"/>
    </row>
    <row r="1650">
      <c r="A1650" s="81" t="s">
        <v>3549</v>
      </c>
      <c r="B1650" s="83" t="s">
        <v>2719</v>
      </c>
      <c r="C1650" s="84" t="s">
        <v>1887</v>
      </c>
      <c r="D1650" s="11" t="s">
        <v>1537</v>
      </c>
      <c r="E1650" s="86" t="s">
        <v>2867</v>
      </c>
      <c r="F1650" s="86" t="s">
        <v>2866</v>
      </c>
      <c r="G1650" s="270" t="str">
        <f t="shared" si="77"/>
        <v>13.988914</v>
      </c>
      <c r="H1650" s="270" t="str">
        <f t="shared" si="84"/>
        <v>45.577100</v>
      </c>
      <c r="I1650" s="81">
        <v>2.0</v>
      </c>
      <c r="J1650" s="81">
        <v>7.0</v>
      </c>
      <c r="K1650" s="81">
        <v>0.0</v>
      </c>
      <c r="L1650" s="81">
        <v>0.0</v>
      </c>
      <c r="M1650" s="81">
        <v>0.0</v>
      </c>
      <c r="N1650" s="81">
        <v>0.0</v>
      </c>
      <c r="O1650" s="81">
        <v>0.0</v>
      </c>
      <c r="P1650" s="128" t="s">
        <v>6113</v>
      </c>
      <c r="Q1650" s="55"/>
      <c r="R1650" s="55"/>
      <c r="S1650" s="55"/>
      <c r="T1650" s="55"/>
      <c r="U1650" s="55"/>
      <c r="V1650" s="55"/>
      <c r="W1650" s="55"/>
      <c r="X1650" s="55"/>
      <c r="Y1650" s="55"/>
      <c r="Z1650" s="55"/>
      <c r="AA1650" s="55"/>
      <c r="AB1650" s="55"/>
      <c r="AC1650" s="55"/>
      <c r="AD1650" s="55"/>
      <c r="AE1650" s="55"/>
      <c r="AF1650" s="55"/>
      <c r="AG1650" s="55"/>
      <c r="AH1650" s="55"/>
      <c r="AI1650" s="55"/>
      <c r="AJ1650" s="55"/>
    </row>
    <row r="1651">
      <c r="A1651" s="81" t="s">
        <v>3550</v>
      </c>
      <c r="B1651" s="83" t="s">
        <v>2719</v>
      </c>
      <c r="C1651" s="84" t="s">
        <v>3551</v>
      </c>
      <c r="D1651" s="83" t="s">
        <v>1537</v>
      </c>
      <c r="E1651" s="86" t="s">
        <v>38</v>
      </c>
      <c r="F1651" s="86" t="s">
        <v>38</v>
      </c>
      <c r="G1651" s="270" t="str">
        <f t="shared" si="77"/>
        <v>#VALUE!</v>
      </c>
      <c r="H1651" s="270" t="e">
        <v>#VALUE!</v>
      </c>
      <c r="I1651" s="81">
        <v>0.0</v>
      </c>
      <c r="J1651" s="81">
        <v>0.0</v>
      </c>
      <c r="K1651" s="81">
        <v>0.0</v>
      </c>
      <c r="L1651" s="81">
        <v>0.0</v>
      </c>
      <c r="M1651" s="81">
        <v>0.0</v>
      </c>
      <c r="N1651" s="81">
        <v>0.0</v>
      </c>
      <c r="O1651" s="81">
        <v>0.0</v>
      </c>
      <c r="P1651" s="183" t="s">
        <v>38</v>
      </c>
      <c r="Q1651" s="55"/>
      <c r="R1651" s="55"/>
      <c r="S1651" s="81"/>
      <c r="T1651" s="83"/>
      <c r="U1651" s="84"/>
      <c r="V1651" s="83"/>
      <c r="W1651" s="86"/>
      <c r="X1651" s="86"/>
      <c r="Y1651" s="25"/>
      <c r="Z1651" s="25"/>
      <c r="AA1651" s="81"/>
      <c r="AB1651" s="81"/>
      <c r="AC1651" s="81"/>
      <c r="AD1651" s="81"/>
      <c r="AE1651" s="81"/>
      <c r="AF1651" s="81"/>
      <c r="AG1651" s="81"/>
      <c r="AH1651" s="183"/>
      <c r="AI1651" s="55"/>
      <c r="AJ1651" s="55"/>
    </row>
    <row r="1652">
      <c r="A1652" s="81" t="s">
        <v>3552</v>
      </c>
      <c r="B1652" s="83" t="s">
        <v>2719</v>
      </c>
      <c r="C1652" s="84" t="s">
        <v>3553</v>
      </c>
      <c r="D1652" s="11" t="s">
        <v>1537</v>
      </c>
      <c r="E1652" s="86" t="s">
        <v>2867</v>
      </c>
      <c r="F1652" s="86" t="s">
        <v>2866</v>
      </c>
      <c r="G1652" s="270" t="str">
        <f t="shared" si="77"/>
        <v>13.988914</v>
      </c>
      <c r="H1652" s="270" t="str">
        <f t="shared" ref="H1652:H1655" si="85">RIGHT(F1652,FIND(",",F1652)-1)</f>
        <v>45.577100</v>
      </c>
      <c r="I1652" s="81">
        <v>1.0</v>
      </c>
      <c r="J1652" s="81">
        <v>2.0</v>
      </c>
      <c r="K1652" s="81">
        <v>0.0</v>
      </c>
      <c r="L1652" s="81">
        <v>0.0</v>
      </c>
      <c r="M1652" s="81">
        <v>0.0</v>
      </c>
      <c r="N1652" s="81">
        <v>0.0</v>
      </c>
      <c r="O1652" s="81">
        <v>0.0</v>
      </c>
      <c r="P1652" s="128" t="s">
        <v>6113</v>
      </c>
      <c r="Q1652" s="55"/>
      <c r="R1652" s="55"/>
      <c r="S1652" s="55"/>
      <c r="T1652" s="55"/>
      <c r="U1652" s="55"/>
      <c r="V1652" s="55"/>
      <c r="W1652" s="55"/>
      <c r="X1652" s="55"/>
      <c r="Y1652" s="55"/>
      <c r="Z1652" s="55"/>
      <c r="AA1652" s="55"/>
      <c r="AB1652" s="55"/>
      <c r="AC1652" s="55"/>
      <c r="AD1652" s="55"/>
      <c r="AE1652" s="55"/>
      <c r="AF1652" s="55"/>
      <c r="AG1652" s="55"/>
      <c r="AH1652" s="55"/>
      <c r="AI1652" s="55"/>
      <c r="AJ1652" s="55"/>
    </row>
    <row r="1653">
      <c r="A1653" s="81" t="s">
        <v>3554</v>
      </c>
      <c r="B1653" s="83" t="s">
        <v>2719</v>
      </c>
      <c r="C1653" s="84" t="s">
        <v>3555</v>
      </c>
      <c r="D1653" s="11" t="s">
        <v>1537</v>
      </c>
      <c r="E1653" s="86" t="s">
        <v>3558</v>
      </c>
      <c r="F1653" s="86" t="s">
        <v>2722</v>
      </c>
      <c r="G1653" s="270" t="str">
        <f t="shared" si="77"/>
        <v>15.470031</v>
      </c>
      <c r="H1653" s="270" t="str">
        <f t="shared" si="85"/>
        <v>45.322857</v>
      </c>
      <c r="I1653" s="81">
        <v>5.0</v>
      </c>
      <c r="J1653" s="81">
        <v>5.0</v>
      </c>
      <c r="K1653" s="81">
        <v>0.0</v>
      </c>
      <c r="L1653" s="81">
        <v>0.0</v>
      </c>
      <c r="M1653" s="81">
        <v>0.0</v>
      </c>
      <c r="N1653" s="81">
        <v>0.0</v>
      </c>
      <c r="O1653" s="81">
        <v>0.0</v>
      </c>
      <c r="P1653" s="128" t="s">
        <v>6113</v>
      </c>
      <c r="Q1653" s="55"/>
      <c r="R1653" s="55"/>
      <c r="S1653" s="55"/>
      <c r="T1653" s="55"/>
      <c r="U1653" s="55"/>
      <c r="V1653" s="55"/>
      <c r="W1653" s="55"/>
      <c r="X1653" s="55"/>
      <c r="Y1653" s="55"/>
      <c r="Z1653" s="55"/>
      <c r="AA1653" s="55"/>
      <c r="AB1653" s="55"/>
      <c r="AC1653" s="55"/>
      <c r="AD1653" s="55"/>
      <c r="AE1653" s="55"/>
      <c r="AF1653" s="55"/>
      <c r="AG1653" s="55"/>
      <c r="AH1653" s="55"/>
      <c r="AI1653" s="55"/>
      <c r="AJ1653" s="55"/>
    </row>
    <row r="1654">
      <c r="A1654" s="81" t="s">
        <v>3559</v>
      </c>
      <c r="B1654" s="83" t="s">
        <v>2719</v>
      </c>
      <c r="C1654" s="84" t="s">
        <v>1939</v>
      </c>
      <c r="D1654" s="11" t="s">
        <v>1537</v>
      </c>
      <c r="E1654" s="86" t="s">
        <v>2867</v>
      </c>
      <c r="F1654" s="86" t="s">
        <v>2866</v>
      </c>
      <c r="G1654" s="270" t="str">
        <f t="shared" si="77"/>
        <v>13.988914</v>
      </c>
      <c r="H1654" s="270" t="str">
        <f t="shared" si="85"/>
        <v>45.577100</v>
      </c>
      <c r="I1654" s="81">
        <v>50.0</v>
      </c>
      <c r="J1654" s="81">
        <v>50.0</v>
      </c>
      <c r="K1654" s="81">
        <v>0.0</v>
      </c>
      <c r="L1654" s="81">
        <v>0.0</v>
      </c>
      <c r="M1654" s="81">
        <v>0.0</v>
      </c>
      <c r="N1654" s="81">
        <v>0.0</v>
      </c>
      <c r="O1654" s="81">
        <v>0.0</v>
      </c>
      <c r="P1654" s="128" t="s">
        <v>6113</v>
      </c>
      <c r="Q1654" s="55"/>
      <c r="R1654" s="55"/>
      <c r="S1654" s="55"/>
      <c r="T1654" s="55"/>
      <c r="U1654" s="55"/>
      <c r="V1654" s="55"/>
      <c r="W1654" s="55"/>
      <c r="X1654" s="55"/>
      <c r="Y1654" s="55"/>
      <c r="Z1654" s="55"/>
      <c r="AA1654" s="55"/>
      <c r="AB1654" s="55"/>
      <c r="AC1654" s="55"/>
      <c r="AD1654" s="55"/>
      <c r="AE1654" s="55"/>
      <c r="AF1654" s="55"/>
      <c r="AG1654" s="55"/>
      <c r="AH1654" s="55"/>
      <c r="AI1654" s="55"/>
      <c r="AJ1654" s="55"/>
    </row>
    <row r="1655">
      <c r="A1655" s="81" t="s">
        <v>3560</v>
      </c>
      <c r="B1655" s="83" t="s">
        <v>2719</v>
      </c>
      <c r="C1655" s="84" t="s">
        <v>1944</v>
      </c>
      <c r="D1655" s="11" t="s">
        <v>1537</v>
      </c>
      <c r="E1655" s="86" t="s">
        <v>2867</v>
      </c>
      <c r="F1655" s="86" t="s">
        <v>2866</v>
      </c>
      <c r="G1655" s="270" t="str">
        <f t="shared" si="77"/>
        <v>13.988914</v>
      </c>
      <c r="H1655" s="270" t="str">
        <f t="shared" si="85"/>
        <v>45.577100</v>
      </c>
      <c r="I1655" s="81">
        <v>5.0</v>
      </c>
      <c r="J1655" s="81">
        <v>5.0</v>
      </c>
      <c r="K1655" s="81">
        <v>0.0</v>
      </c>
      <c r="L1655" s="81">
        <v>0.0</v>
      </c>
      <c r="M1655" s="81">
        <v>0.0</v>
      </c>
      <c r="N1655" s="81">
        <v>0.0</v>
      </c>
      <c r="O1655" s="81">
        <v>0.0</v>
      </c>
      <c r="P1655" s="128" t="s">
        <v>6113</v>
      </c>
      <c r="Q1655" s="55"/>
      <c r="R1655" s="55"/>
      <c r="S1655" s="55"/>
      <c r="T1655" s="55"/>
      <c r="U1655" s="55"/>
      <c r="V1655" s="55"/>
      <c r="W1655" s="55"/>
      <c r="X1655" s="55"/>
      <c r="Y1655" s="55"/>
      <c r="Z1655" s="55"/>
      <c r="AA1655" s="55"/>
      <c r="AB1655" s="55"/>
      <c r="AC1655" s="55"/>
      <c r="AD1655" s="55"/>
      <c r="AE1655" s="55"/>
      <c r="AF1655" s="55"/>
      <c r="AG1655" s="55"/>
      <c r="AH1655" s="55"/>
      <c r="AI1655" s="55"/>
      <c r="AJ1655" s="55"/>
    </row>
    <row r="1656">
      <c r="A1656" s="81" t="s">
        <v>3561</v>
      </c>
      <c r="B1656" s="83" t="s">
        <v>2719</v>
      </c>
      <c r="C1656" s="84" t="s">
        <v>1944</v>
      </c>
      <c r="D1656" s="83" t="s">
        <v>1537</v>
      </c>
      <c r="E1656" s="86" t="s">
        <v>38</v>
      </c>
      <c r="F1656" s="86" t="s">
        <v>38</v>
      </c>
      <c r="G1656" s="270" t="str">
        <f t="shared" si="77"/>
        <v>#VALUE!</v>
      </c>
      <c r="H1656" s="270" t="e">
        <v>#VALUE!</v>
      </c>
      <c r="I1656" s="81">
        <v>0.0</v>
      </c>
      <c r="J1656" s="81">
        <v>0.0</v>
      </c>
      <c r="K1656" s="81">
        <v>0.0</v>
      </c>
      <c r="L1656" s="81">
        <v>0.0</v>
      </c>
      <c r="M1656" s="81">
        <v>0.0</v>
      </c>
      <c r="N1656" s="81">
        <v>0.0</v>
      </c>
      <c r="O1656" s="81">
        <v>0.0</v>
      </c>
      <c r="P1656" s="183" t="s">
        <v>38</v>
      </c>
      <c r="Q1656" s="55"/>
      <c r="R1656" s="55"/>
      <c r="S1656" s="81"/>
      <c r="T1656" s="83"/>
      <c r="U1656" s="84"/>
      <c r="V1656" s="83"/>
      <c r="W1656" s="86"/>
      <c r="X1656" s="86"/>
      <c r="Y1656" s="25"/>
      <c r="Z1656" s="25"/>
      <c r="AA1656" s="81"/>
      <c r="AB1656" s="81"/>
      <c r="AC1656" s="81"/>
      <c r="AD1656" s="81"/>
      <c r="AE1656" s="81"/>
      <c r="AF1656" s="81"/>
      <c r="AG1656" s="81"/>
      <c r="AH1656" s="183"/>
      <c r="AI1656" s="55"/>
      <c r="AJ1656" s="55"/>
    </row>
    <row r="1657">
      <c r="A1657" s="81" t="s">
        <v>3562</v>
      </c>
      <c r="B1657" s="83" t="s">
        <v>2719</v>
      </c>
      <c r="C1657" s="84" t="s">
        <v>3563</v>
      </c>
      <c r="D1657" s="11" t="s">
        <v>1537</v>
      </c>
      <c r="E1657" s="86" t="s">
        <v>2867</v>
      </c>
      <c r="F1657" s="86" t="s">
        <v>2866</v>
      </c>
      <c r="G1657" s="270" t="str">
        <f t="shared" si="77"/>
        <v>13.988914</v>
      </c>
      <c r="H1657" s="270" t="str">
        <f t="shared" ref="H1657:H1668" si="86">RIGHT(F1657,FIND(",",F1657)-1)</f>
        <v>45.577100</v>
      </c>
      <c r="I1657" s="81">
        <v>9.0</v>
      </c>
      <c r="J1657" s="81">
        <v>13.0</v>
      </c>
      <c r="K1657" s="81">
        <v>0.0</v>
      </c>
      <c r="L1657" s="81">
        <v>0.0</v>
      </c>
      <c r="M1657" s="81">
        <v>0.0</v>
      </c>
      <c r="N1657" s="81">
        <v>0.0</v>
      </c>
      <c r="O1657" s="81">
        <v>0.0</v>
      </c>
      <c r="P1657" s="128" t="s">
        <v>6113</v>
      </c>
      <c r="Q1657" s="55"/>
      <c r="R1657" s="55"/>
      <c r="S1657" s="55"/>
      <c r="T1657" s="55"/>
      <c r="U1657" s="55"/>
      <c r="V1657" s="55"/>
      <c r="W1657" s="55"/>
      <c r="X1657" s="55"/>
      <c r="Y1657" s="55"/>
      <c r="Z1657" s="55"/>
      <c r="AA1657" s="55"/>
      <c r="AB1657" s="55"/>
      <c r="AC1657" s="55"/>
      <c r="AD1657" s="55"/>
      <c r="AE1657" s="55"/>
      <c r="AF1657" s="55"/>
      <c r="AG1657" s="55"/>
      <c r="AH1657" s="55"/>
      <c r="AI1657" s="55"/>
      <c r="AJ1657" s="55"/>
    </row>
    <row r="1658">
      <c r="A1658" s="81" t="s">
        <v>3564</v>
      </c>
      <c r="B1658" s="83" t="s">
        <v>2719</v>
      </c>
      <c r="C1658" s="84" t="s">
        <v>3565</v>
      </c>
      <c r="D1658" s="11" t="s">
        <v>1537</v>
      </c>
      <c r="E1658" s="86" t="s">
        <v>3567</v>
      </c>
      <c r="F1658" s="86" t="s">
        <v>2722</v>
      </c>
      <c r="G1658" s="270" t="str">
        <f t="shared" si="77"/>
        <v>15.470031</v>
      </c>
      <c r="H1658" s="270" t="str">
        <f t="shared" si="86"/>
        <v>45.322857</v>
      </c>
      <c r="I1658" s="81">
        <v>2.0</v>
      </c>
      <c r="J1658" s="81">
        <v>2.0</v>
      </c>
      <c r="K1658" s="81">
        <v>0.0</v>
      </c>
      <c r="L1658" s="81">
        <v>0.0</v>
      </c>
      <c r="M1658" s="81">
        <v>0.0</v>
      </c>
      <c r="N1658" s="81">
        <v>0.0</v>
      </c>
      <c r="O1658" s="81">
        <v>0.0</v>
      </c>
      <c r="P1658" s="128" t="s">
        <v>6113</v>
      </c>
      <c r="Q1658" s="55"/>
      <c r="R1658" s="55"/>
      <c r="S1658" s="55"/>
      <c r="T1658" s="55"/>
      <c r="U1658" s="55"/>
      <c r="V1658" s="55"/>
      <c r="W1658" s="55"/>
      <c r="X1658" s="55"/>
      <c r="Y1658" s="55"/>
      <c r="Z1658" s="55"/>
      <c r="AA1658" s="55"/>
      <c r="AB1658" s="55"/>
      <c r="AC1658" s="55"/>
      <c r="AD1658" s="55"/>
      <c r="AE1658" s="55"/>
      <c r="AF1658" s="55"/>
      <c r="AG1658" s="55"/>
      <c r="AH1658" s="55"/>
      <c r="AI1658" s="55"/>
      <c r="AJ1658" s="55"/>
    </row>
    <row r="1659">
      <c r="A1659" s="81" t="s">
        <v>3568</v>
      </c>
      <c r="B1659" s="83" t="s">
        <v>2719</v>
      </c>
      <c r="C1659" s="84" t="s">
        <v>2564</v>
      </c>
      <c r="D1659" s="11" t="s">
        <v>1537</v>
      </c>
      <c r="E1659" s="86" t="s">
        <v>2867</v>
      </c>
      <c r="F1659" s="86" t="s">
        <v>2866</v>
      </c>
      <c r="G1659" s="270" t="str">
        <f t="shared" si="77"/>
        <v>13.988914</v>
      </c>
      <c r="H1659" s="270" t="str">
        <f t="shared" si="86"/>
        <v>45.577100</v>
      </c>
      <c r="I1659" s="81">
        <v>2.0</v>
      </c>
      <c r="J1659" s="81">
        <v>2.0</v>
      </c>
      <c r="K1659" s="81">
        <v>0.0</v>
      </c>
      <c r="L1659" s="81">
        <v>0.0</v>
      </c>
      <c r="M1659" s="81">
        <v>0.0</v>
      </c>
      <c r="N1659" s="81">
        <v>0.0</v>
      </c>
      <c r="O1659" s="81">
        <v>0.0</v>
      </c>
      <c r="P1659" s="128" t="s">
        <v>6113</v>
      </c>
      <c r="Q1659" s="55"/>
      <c r="R1659" s="55"/>
      <c r="S1659" s="55"/>
      <c r="T1659" s="55"/>
      <c r="U1659" s="55"/>
      <c r="V1659" s="55"/>
      <c r="W1659" s="55"/>
      <c r="X1659" s="55"/>
      <c r="Y1659" s="55"/>
      <c r="Z1659" s="55"/>
      <c r="AA1659" s="55"/>
      <c r="AB1659" s="55"/>
      <c r="AC1659" s="55"/>
      <c r="AD1659" s="55"/>
      <c r="AE1659" s="55"/>
      <c r="AF1659" s="55"/>
      <c r="AG1659" s="55"/>
      <c r="AH1659" s="55"/>
      <c r="AI1659" s="55"/>
      <c r="AJ1659" s="55"/>
    </row>
    <row r="1660">
      <c r="A1660" s="81" t="s">
        <v>3569</v>
      </c>
      <c r="B1660" s="83" t="s">
        <v>2719</v>
      </c>
      <c r="C1660" s="84" t="s">
        <v>2568</v>
      </c>
      <c r="D1660" s="11" t="s">
        <v>1537</v>
      </c>
      <c r="E1660" s="86" t="s">
        <v>2867</v>
      </c>
      <c r="F1660" s="86" t="s">
        <v>2866</v>
      </c>
      <c r="G1660" s="270" t="str">
        <f t="shared" si="77"/>
        <v>13.988914</v>
      </c>
      <c r="H1660" s="270" t="str">
        <f t="shared" si="86"/>
        <v>45.577100</v>
      </c>
      <c r="I1660" s="81">
        <v>1.0</v>
      </c>
      <c r="J1660" s="81">
        <v>1.0</v>
      </c>
      <c r="K1660" s="81">
        <v>0.0</v>
      </c>
      <c r="L1660" s="81">
        <v>0.0</v>
      </c>
      <c r="M1660" s="81">
        <v>0.0</v>
      </c>
      <c r="N1660" s="81">
        <v>0.0</v>
      </c>
      <c r="O1660" s="81">
        <v>0.0</v>
      </c>
      <c r="P1660" s="128" t="s">
        <v>6113</v>
      </c>
      <c r="Q1660" s="55"/>
      <c r="R1660" s="55"/>
      <c r="S1660" s="55"/>
      <c r="T1660" s="55"/>
      <c r="U1660" s="55"/>
      <c r="V1660" s="55"/>
      <c r="W1660" s="55"/>
      <c r="X1660" s="55"/>
      <c r="Y1660" s="55"/>
      <c r="Z1660" s="55"/>
      <c r="AA1660" s="55"/>
      <c r="AB1660" s="55"/>
      <c r="AC1660" s="55"/>
      <c r="AD1660" s="55"/>
      <c r="AE1660" s="55"/>
      <c r="AF1660" s="55"/>
      <c r="AG1660" s="55"/>
      <c r="AH1660" s="55"/>
      <c r="AI1660" s="55"/>
      <c r="AJ1660" s="55"/>
    </row>
    <row r="1661">
      <c r="A1661" s="81" t="s">
        <v>3570</v>
      </c>
      <c r="B1661" s="83" t="s">
        <v>2719</v>
      </c>
      <c r="C1661" s="84" t="s">
        <v>2572</v>
      </c>
      <c r="D1661" s="11" t="s">
        <v>1537</v>
      </c>
      <c r="E1661" s="86" t="s">
        <v>2867</v>
      </c>
      <c r="F1661" s="86" t="s">
        <v>2866</v>
      </c>
      <c r="G1661" s="270" t="str">
        <f t="shared" si="77"/>
        <v>13.988914</v>
      </c>
      <c r="H1661" s="270" t="str">
        <f t="shared" si="86"/>
        <v>45.577100</v>
      </c>
      <c r="I1661" s="81">
        <v>2.0</v>
      </c>
      <c r="J1661" s="81">
        <v>2.0</v>
      </c>
      <c r="K1661" s="81">
        <v>0.0</v>
      </c>
      <c r="L1661" s="81">
        <v>0.0</v>
      </c>
      <c r="M1661" s="81">
        <v>0.0</v>
      </c>
      <c r="N1661" s="81">
        <v>0.0</v>
      </c>
      <c r="O1661" s="81">
        <v>0.0</v>
      </c>
      <c r="P1661" s="128" t="s">
        <v>6113</v>
      </c>
      <c r="Q1661" s="55"/>
      <c r="R1661" s="55"/>
      <c r="S1661" s="55"/>
      <c r="T1661" s="55"/>
      <c r="U1661" s="55"/>
      <c r="V1661" s="55"/>
      <c r="W1661" s="55"/>
      <c r="X1661" s="55"/>
      <c r="Y1661" s="55"/>
      <c r="Z1661" s="55"/>
      <c r="AA1661" s="55"/>
      <c r="AB1661" s="55"/>
      <c r="AC1661" s="55"/>
      <c r="AD1661" s="55"/>
      <c r="AE1661" s="55"/>
      <c r="AF1661" s="55"/>
      <c r="AG1661" s="55"/>
      <c r="AH1661" s="55"/>
      <c r="AI1661" s="55"/>
      <c r="AJ1661" s="55"/>
    </row>
    <row r="1662">
      <c r="A1662" s="81" t="s">
        <v>3571</v>
      </c>
      <c r="B1662" s="83" t="s">
        <v>2719</v>
      </c>
      <c r="C1662" s="84" t="s">
        <v>1969</v>
      </c>
      <c r="D1662" s="11" t="s">
        <v>1537</v>
      </c>
      <c r="E1662" s="86" t="s">
        <v>2867</v>
      </c>
      <c r="F1662" s="86" t="s">
        <v>2866</v>
      </c>
      <c r="G1662" s="270" t="str">
        <f t="shared" si="77"/>
        <v>13.988914</v>
      </c>
      <c r="H1662" s="270" t="str">
        <f t="shared" si="86"/>
        <v>45.577100</v>
      </c>
      <c r="I1662" s="81">
        <v>2.0</v>
      </c>
      <c r="J1662" s="81">
        <v>2.0</v>
      </c>
      <c r="K1662" s="81">
        <v>0.0</v>
      </c>
      <c r="L1662" s="81">
        <v>0.0</v>
      </c>
      <c r="M1662" s="81">
        <v>0.0</v>
      </c>
      <c r="N1662" s="81">
        <v>0.0</v>
      </c>
      <c r="O1662" s="81">
        <v>0.0</v>
      </c>
      <c r="P1662" s="128" t="s">
        <v>6113</v>
      </c>
      <c r="Q1662" s="55"/>
      <c r="R1662" s="55"/>
      <c r="S1662" s="55"/>
      <c r="T1662" s="55"/>
      <c r="U1662" s="55"/>
      <c r="V1662" s="55"/>
      <c r="W1662" s="55"/>
      <c r="X1662" s="55"/>
      <c r="Y1662" s="55"/>
      <c r="Z1662" s="55"/>
      <c r="AA1662" s="55"/>
      <c r="AB1662" s="55"/>
      <c r="AC1662" s="55"/>
      <c r="AD1662" s="55"/>
      <c r="AE1662" s="55"/>
      <c r="AF1662" s="55"/>
      <c r="AG1662" s="55"/>
      <c r="AH1662" s="55"/>
      <c r="AI1662" s="55"/>
      <c r="AJ1662" s="55"/>
    </row>
    <row r="1663">
      <c r="A1663" s="81" t="s">
        <v>3572</v>
      </c>
      <c r="B1663" s="83" t="s">
        <v>2719</v>
      </c>
      <c r="C1663" s="84" t="s">
        <v>3573</v>
      </c>
      <c r="D1663" s="11" t="s">
        <v>1537</v>
      </c>
      <c r="E1663" s="86" t="s">
        <v>2867</v>
      </c>
      <c r="F1663" s="86" t="s">
        <v>2866</v>
      </c>
      <c r="G1663" s="270" t="str">
        <f t="shared" si="77"/>
        <v>13.988914</v>
      </c>
      <c r="H1663" s="270" t="str">
        <f t="shared" si="86"/>
        <v>45.577100</v>
      </c>
      <c r="I1663" s="81">
        <v>5.0</v>
      </c>
      <c r="J1663" s="81">
        <v>5.0</v>
      </c>
      <c r="K1663" s="81">
        <v>0.0</v>
      </c>
      <c r="L1663" s="81">
        <v>0.0</v>
      </c>
      <c r="M1663" s="81">
        <v>0.0</v>
      </c>
      <c r="N1663" s="81">
        <v>0.0</v>
      </c>
      <c r="O1663" s="81">
        <v>0.0</v>
      </c>
      <c r="P1663" s="128" t="s">
        <v>6113</v>
      </c>
      <c r="Q1663" s="55"/>
      <c r="R1663" s="55"/>
      <c r="S1663" s="55"/>
      <c r="T1663" s="55"/>
      <c r="U1663" s="55"/>
      <c r="V1663" s="55"/>
      <c r="W1663" s="55"/>
      <c r="X1663" s="55"/>
      <c r="Y1663" s="55"/>
      <c r="Z1663" s="55"/>
      <c r="AA1663" s="55"/>
      <c r="AB1663" s="55"/>
      <c r="AC1663" s="55"/>
      <c r="AD1663" s="55"/>
      <c r="AE1663" s="55"/>
      <c r="AF1663" s="55"/>
      <c r="AG1663" s="55"/>
      <c r="AH1663" s="55"/>
      <c r="AI1663" s="55"/>
      <c r="AJ1663" s="55"/>
    </row>
    <row r="1664">
      <c r="A1664" s="81" t="s">
        <v>3574</v>
      </c>
      <c r="B1664" s="83" t="s">
        <v>2719</v>
      </c>
      <c r="C1664" s="84" t="s">
        <v>3575</v>
      </c>
      <c r="D1664" s="11" t="s">
        <v>1537</v>
      </c>
      <c r="E1664" s="86" t="s">
        <v>2867</v>
      </c>
      <c r="F1664" s="86" t="s">
        <v>2866</v>
      </c>
      <c r="G1664" s="270" t="str">
        <f t="shared" si="77"/>
        <v>13.988914</v>
      </c>
      <c r="H1664" s="270" t="str">
        <f t="shared" si="86"/>
        <v>45.577100</v>
      </c>
      <c r="I1664" s="81">
        <v>2.0</v>
      </c>
      <c r="J1664" s="81">
        <v>2.0</v>
      </c>
      <c r="K1664" s="81">
        <v>0.0</v>
      </c>
      <c r="L1664" s="81">
        <v>0.0</v>
      </c>
      <c r="M1664" s="81">
        <v>0.0</v>
      </c>
      <c r="N1664" s="81">
        <v>0.0</v>
      </c>
      <c r="O1664" s="81">
        <v>0.0</v>
      </c>
      <c r="P1664" s="128" t="s">
        <v>6113</v>
      </c>
      <c r="Q1664" s="55"/>
      <c r="R1664" s="55"/>
      <c r="S1664" s="55"/>
      <c r="T1664" s="55"/>
      <c r="U1664" s="55"/>
      <c r="V1664" s="55"/>
      <c r="W1664" s="55"/>
      <c r="X1664" s="55"/>
      <c r="Y1664" s="55"/>
      <c r="Z1664" s="55"/>
      <c r="AA1664" s="55"/>
      <c r="AB1664" s="55"/>
      <c r="AC1664" s="55"/>
      <c r="AD1664" s="55"/>
      <c r="AE1664" s="55"/>
      <c r="AF1664" s="55"/>
      <c r="AG1664" s="55"/>
      <c r="AH1664" s="55"/>
      <c r="AI1664" s="55"/>
      <c r="AJ1664" s="55"/>
    </row>
    <row r="1665">
      <c r="A1665" s="81" t="s">
        <v>3576</v>
      </c>
      <c r="B1665" s="83" t="s">
        <v>2719</v>
      </c>
      <c r="C1665" s="84" t="s">
        <v>3577</v>
      </c>
      <c r="D1665" s="11" t="s">
        <v>1537</v>
      </c>
      <c r="E1665" s="86" t="s">
        <v>3466</v>
      </c>
      <c r="F1665" s="86" t="s">
        <v>2743</v>
      </c>
      <c r="G1665" s="270" t="str">
        <f t="shared" si="77"/>
        <v>14.754630</v>
      </c>
      <c r="H1665" s="270" t="str">
        <f t="shared" si="86"/>
        <v>46.516261</v>
      </c>
      <c r="I1665" s="81">
        <v>5.0</v>
      </c>
      <c r="J1665" s="81">
        <v>7.0</v>
      </c>
      <c r="K1665" s="81">
        <v>0.0</v>
      </c>
      <c r="L1665" s="81">
        <v>0.0</v>
      </c>
      <c r="M1665" s="81">
        <v>0.0</v>
      </c>
      <c r="N1665" s="81">
        <v>0.0</v>
      </c>
      <c r="O1665" s="81">
        <v>0.0</v>
      </c>
      <c r="P1665" s="128" t="s">
        <v>6113</v>
      </c>
      <c r="Q1665" s="55"/>
      <c r="R1665" s="55"/>
      <c r="S1665" s="55"/>
      <c r="T1665" s="55"/>
      <c r="U1665" s="55"/>
      <c r="V1665" s="55"/>
      <c r="W1665" s="55"/>
      <c r="X1665" s="55"/>
      <c r="Y1665" s="55"/>
      <c r="Z1665" s="55"/>
      <c r="AA1665" s="55"/>
      <c r="AB1665" s="55"/>
      <c r="AC1665" s="55"/>
      <c r="AD1665" s="55"/>
      <c r="AE1665" s="55"/>
      <c r="AF1665" s="55"/>
      <c r="AG1665" s="55"/>
      <c r="AH1665" s="55"/>
      <c r="AI1665" s="55"/>
      <c r="AJ1665" s="55"/>
    </row>
    <row r="1666">
      <c r="A1666" s="81" t="s">
        <v>3578</v>
      </c>
      <c r="B1666" s="83" t="s">
        <v>2719</v>
      </c>
      <c r="C1666" s="84" t="s">
        <v>3579</v>
      </c>
      <c r="D1666" s="11" t="s">
        <v>1537</v>
      </c>
      <c r="E1666" s="86" t="s">
        <v>3581</v>
      </c>
      <c r="F1666" s="86" t="s">
        <v>2866</v>
      </c>
      <c r="G1666" s="270" t="str">
        <f t="shared" si="77"/>
        <v>13.988914</v>
      </c>
      <c r="H1666" s="270" t="str">
        <f t="shared" si="86"/>
        <v>45.577100</v>
      </c>
      <c r="I1666" s="81">
        <v>3.0</v>
      </c>
      <c r="J1666" s="81">
        <v>3.0</v>
      </c>
      <c r="K1666" s="81">
        <v>0.0</v>
      </c>
      <c r="L1666" s="81">
        <v>0.0</v>
      </c>
      <c r="M1666" s="81">
        <v>0.0</v>
      </c>
      <c r="N1666" s="81">
        <v>0.0</v>
      </c>
      <c r="O1666" s="81">
        <v>0.0</v>
      </c>
      <c r="P1666" s="128" t="s">
        <v>6113</v>
      </c>
      <c r="Q1666" s="55"/>
      <c r="R1666" s="55"/>
      <c r="S1666" s="55"/>
      <c r="T1666" s="55"/>
      <c r="U1666" s="55"/>
      <c r="V1666" s="55"/>
      <c r="W1666" s="55"/>
      <c r="X1666" s="55"/>
      <c r="Y1666" s="55"/>
      <c r="Z1666" s="55"/>
      <c r="AA1666" s="55"/>
      <c r="AB1666" s="55"/>
      <c r="AC1666" s="55"/>
      <c r="AD1666" s="55"/>
      <c r="AE1666" s="55"/>
      <c r="AF1666" s="55"/>
      <c r="AG1666" s="55"/>
      <c r="AH1666" s="55"/>
      <c r="AI1666" s="55"/>
      <c r="AJ1666" s="55"/>
    </row>
    <row r="1667">
      <c r="A1667" s="81" t="s">
        <v>3582</v>
      </c>
      <c r="B1667" s="83" t="s">
        <v>2719</v>
      </c>
      <c r="C1667" s="84" t="s">
        <v>2592</v>
      </c>
      <c r="D1667" s="11" t="s">
        <v>1537</v>
      </c>
      <c r="E1667" s="86" t="s">
        <v>2867</v>
      </c>
      <c r="F1667" s="86" t="s">
        <v>2866</v>
      </c>
      <c r="G1667" s="270" t="str">
        <f t="shared" si="77"/>
        <v>13.988914</v>
      </c>
      <c r="H1667" s="270" t="str">
        <f t="shared" si="86"/>
        <v>45.577100</v>
      </c>
      <c r="I1667" s="81">
        <v>1.0</v>
      </c>
      <c r="J1667" s="81">
        <v>1.0</v>
      </c>
      <c r="K1667" s="81">
        <v>0.0</v>
      </c>
      <c r="L1667" s="81">
        <v>0.0</v>
      </c>
      <c r="M1667" s="81">
        <v>0.0</v>
      </c>
      <c r="N1667" s="81">
        <v>0.0</v>
      </c>
      <c r="O1667" s="81">
        <v>0.0</v>
      </c>
      <c r="P1667" s="128" t="s">
        <v>6113</v>
      </c>
      <c r="Q1667" s="55"/>
      <c r="R1667" s="55"/>
      <c r="S1667" s="55"/>
      <c r="T1667" s="55"/>
      <c r="U1667" s="55"/>
      <c r="V1667" s="55"/>
      <c r="W1667" s="55"/>
      <c r="X1667" s="55"/>
      <c r="Y1667" s="55"/>
      <c r="Z1667" s="55"/>
      <c r="AA1667" s="55"/>
      <c r="AB1667" s="55"/>
      <c r="AC1667" s="55"/>
      <c r="AD1667" s="55"/>
      <c r="AE1667" s="55"/>
      <c r="AF1667" s="55"/>
      <c r="AG1667" s="55"/>
      <c r="AH1667" s="55"/>
      <c r="AI1667" s="55"/>
      <c r="AJ1667" s="55"/>
    </row>
    <row r="1668">
      <c r="A1668" s="81" t="s">
        <v>3583</v>
      </c>
      <c r="B1668" s="83" t="s">
        <v>2719</v>
      </c>
      <c r="C1668" s="84" t="s">
        <v>3584</v>
      </c>
      <c r="D1668" s="11" t="s">
        <v>1537</v>
      </c>
      <c r="E1668" s="86" t="s">
        <v>2723</v>
      </c>
      <c r="F1668" s="86" t="s">
        <v>2722</v>
      </c>
      <c r="G1668" s="270" t="str">
        <f t="shared" si="77"/>
        <v>15.470031</v>
      </c>
      <c r="H1668" s="270" t="str">
        <f t="shared" si="86"/>
        <v>45.322857</v>
      </c>
      <c r="I1668" s="81">
        <v>1.0</v>
      </c>
      <c r="J1668" s="81">
        <v>1.0</v>
      </c>
      <c r="K1668" s="81">
        <v>0.0</v>
      </c>
      <c r="L1668" s="81">
        <v>0.0</v>
      </c>
      <c r="M1668" s="81">
        <v>0.0</v>
      </c>
      <c r="N1668" s="81">
        <v>0.0</v>
      </c>
      <c r="O1668" s="81">
        <v>0.0</v>
      </c>
      <c r="P1668" s="128" t="s">
        <v>6113</v>
      </c>
      <c r="Q1668" s="55"/>
      <c r="R1668" s="55"/>
      <c r="S1668" s="55"/>
      <c r="T1668" s="55"/>
      <c r="U1668" s="55"/>
      <c r="V1668" s="55"/>
      <c r="W1668" s="55"/>
      <c r="X1668" s="55"/>
      <c r="Y1668" s="55"/>
      <c r="Z1668" s="55"/>
      <c r="AA1668" s="55"/>
      <c r="AB1668" s="55"/>
      <c r="AC1668" s="55"/>
      <c r="AD1668" s="55"/>
      <c r="AE1668" s="55"/>
      <c r="AF1668" s="55"/>
      <c r="AG1668" s="55"/>
      <c r="AH1668" s="55"/>
      <c r="AI1668" s="55"/>
      <c r="AJ1668" s="55"/>
    </row>
    <row r="1669">
      <c r="A1669" s="81" t="s">
        <v>3585</v>
      </c>
      <c r="B1669" s="83" t="s">
        <v>2719</v>
      </c>
      <c r="C1669" s="84" t="s">
        <v>3586</v>
      </c>
      <c r="D1669" s="83" t="s">
        <v>1537</v>
      </c>
      <c r="E1669" s="86" t="s">
        <v>38</v>
      </c>
      <c r="F1669" s="86" t="s">
        <v>38</v>
      </c>
      <c r="G1669" s="270" t="str">
        <f t="shared" si="77"/>
        <v>#VALUE!</v>
      </c>
      <c r="H1669" s="270" t="e">
        <v>#VALUE!</v>
      </c>
      <c r="I1669" s="81">
        <v>0.0</v>
      </c>
      <c r="J1669" s="81">
        <v>0.0</v>
      </c>
      <c r="K1669" s="81">
        <v>0.0</v>
      </c>
      <c r="L1669" s="81">
        <v>0.0</v>
      </c>
      <c r="M1669" s="81">
        <v>0.0</v>
      </c>
      <c r="N1669" s="81">
        <v>0.0</v>
      </c>
      <c r="O1669" s="81">
        <v>0.0</v>
      </c>
      <c r="P1669" s="183" t="s">
        <v>38</v>
      </c>
      <c r="Q1669" s="55"/>
      <c r="R1669" s="55"/>
      <c r="S1669" s="81"/>
      <c r="T1669" s="83"/>
      <c r="U1669" s="84"/>
      <c r="V1669" s="83"/>
      <c r="W1669" s="86"/>
      <c r="X1669" s="86"/>
      <c r="Y1669" s="25"/>
      <c r="Z1669" s="25"/>
      <c r="AA1669" s="81"/>
      <c r="AB1669" s="81"/>
      <c r="AC1669" s="81"/>
      <c r="AD1669" s="81"/>
      <c r="AE1669" s="81"/>
      <c r="AF1669" s="81"/>
      <c r="AG1669" s="81"/>
      <c r="AH1669" s="183"/>
      <c r="AI1669" s="55"/>
      <c r="AJ1669" s="55"/>
    </row>
    <row r="1670">
      <c r="A1670" s="81" t="s">
        <v>3587</v>
      </c>
      <c r="B1670" s="83" t="s">
        <v>2719</v>
      </c>
      <c r="C1670" s="84" t="s">
        <v>3588</v>
      </c>
      <c r="D1670" s="11" t="s">
        <v>1537</v>
      </c>
      <c r="E1670" s="86" t="s">
        <v>2867</v>
      </c>
      <c r="F1670" s="86" t="s">
        <v>2866</v>
      </c>
      <c r="G1670" s="270" t="str">
        <f t="shared" si="77"/>
        <v>13.988914</v>
      </c>
      <c r="H1670" s="270" t="str">
        <f t="shared" ref="H1670:H1671" si="87">RIGHT(F1670,FIND(",",F1670)-1)</f>
        <v>45.577100</v>
      </c>
      <c r="I1670" s="81">
        <v>6.0</v>
      </c>
      <c r="J1670" s="81">
        <v>6.0</v>
      </c>
      <c r="K1670" s="81">
        <v>0.0</v>
      </c>
      <c r="L1670" s="81">
        <v>0.0</v>
      </c>
      <c r="M1670" s="81">
        <v>0.0</v>
      </c>
      <c r="N1670" s="81">
        <v>0.0</v>
      </c>
      <c r="O1670" s="81">
        <v>0.0</v>
      </c>
      <c r="P1670" s="128" t="s">
        <v>6113</v>
      </c>
      <c r="Q1670" s="55"/>
      <c r="R1670" s="55"/>
      <c r="S1670" s="55"/>
      <c r="T1670" s="55"/>
      <c r="U1670" s="55"/>
      <c r="V1670" s="55"/>
      <c r="W1670" s="55"/>
      <c r="X1670" s="55"/>
      <c r="Y1670" s="55"/>
      <c r="Z1670" s="55"/>
      <c r="AA1670" s="55"/>
      <c r="AB1670" s="55"/>
      <c r="AC1670" s="55"/>
      <c r="AD1670" s="55"/>
      <c r="AE1670" s="55"/>
      <c r="AF1670" s="55"/>
      <c r="AG1670" s="55"/>
      <c r="AH1670" s="55"/>
      <c r="AI1670" s="55"/>
      <c r="AJ1670" s="55"/>
    </row>
    <row r="1671">
      <c r="A1671" s="81" t="s">
        <v>3589</v>
      </c>
      <c r="B1671" s="83" t="s">
        <v>2719</v>
      </c>
      <c r="C1671" s="84" t="s">
        <v>2054</v>
      </c>
      <c r="D1671" s="11" t="s">
        <v>1537</v>
      </c>
      <c r="E1671" s="86" t="s">
        <v>2867</v>
      </c>
      <c r="F1671" s="86" t="s">
        <v>2866</v>
      </c>
      <c r="G1671" s="270" t="str">
        <f t="shared" si="77"/>
        <v>13.988914</v>
      </c>
      <c r="H1671" s="270" t="str">
        <f t="shared" si="87"/>
        <v>45.577100</v>
      </c>
      <c r="I1671" s="81">
        <v>2.0</v>
      </c>
      <c r="J1671" s="81">
        <v>3.0</v>
      </c>
      <c r="K1671" s="81">
        <v>0.0</v>
      </c>
      <c r="L1671" s="81">
        <v>0.0</v>
      </c>
      <c r="M1671" s="81">
        <v>0.0</v>
      </c>
      <c r="N1671" s="81">
        <v>0.0</v>
      </c>
      <c r="O1671" s="81">
        <v>0.0</v>
      </c>
      <c r="P1671" s="128" t="s">
        <v>6113</v>
      </c>
      <c r="Q1671" s="55"/>
      <c r="R1671" s="55"/>
      <c r="S1671" s="55"/>
      <c r="T1671" s="55"/>
      <c r="U1671" s="55"/>
      <c r="V1671" s="55"/>
      <c r="W1671" s="55"/>
      <c r="X1671" s="55"/>
      <c r="Y1671" s="55"/>
      <c r="Z1671" s="55"/>
      <c r="AA1671" s="55"/>
      <c r="AB1671" s="55"/>
      <c r="AC1671" s="55"/>
      <c r="AD1671" s="55"/>
      <c r="AE1671" s="55"/>
      <c r="AF1671" s="55"/>
      <c r="AG1671" s="55"/>
      <c r="AH1671" s="55"/>
      <c r="AI1671" s="55"/>
      <c r="AJ1671" s="55"/>
    </row>
    <row r="1672">
      <c r="A1672" s="81" t="s">
        <v>3590</v>
      </c>
      <c r="B1672" s="83" t="s">
        <v>2719</v>
      </c>
      <c r="C1672" s="84" t="s">
        <v>3591</v>
      </c>
      <c r="D1672" s="83" t="s">
        <v>1537</v>
      </c>
      <c r="E1672" s="86" t="s">
        <v>38</v>
      </c>
      <c r="F1672" s="86" t="s">
        <v>38</v>
      </c>
      <c r="G1672" s="270" t="str">
        <f t="shared" si="77"/>
        <v>#VALUE!</v>
      </c>
      <c r="H1672" s="270" t="e">
        <v>#VALUE!</v>
      </c>
      <c r="I1672" s="81">
        <v>0.0</v>
      </c>
      <c r="J1672" s="81">
        <v>0.0</v>
      </c>
      <c r="K1672" s="81">
        <v>0.0</v>
      </c>
      <c r="L1672" s="81">
        <v>0.0</v>
      </c>
      <c r="M1672" s="81">
        <v>0.0</v>
      </c>
      <c r="N1672" s="81">
        <v>0.0</v>
      </c>
      <c r="O1672" s="81">
        <v>0.0</v>
      </c>
      <c r="P1672" s="183" t="s">
        <v>38</v>
      </c>
      <c r="Q1672" s="55"/>
      <c r="R1672" s="55"/>
      <c r="S1672" s="81"/>
      <c r="T1672" s="83"/>
      <c r="U1672" s="84"/>
      <c r="V1672" s="83"/>
      <c r="W1672" s="86"/>
      <c r="X1672" s="86"/>
      <c r="Y1672" s="25"/>
      <c r="Z1672" s="25"/>
      <c r="AA1672" s="81"/>
      <c r="AB1672" s="81"/>
      <c r="AC1672" s="81"/>
      <c r="AD1672" s="81"/>
      <c r="AE1672" s="81"/>
      <c r="AF1672" s="81"/>
      <c r="AG1672" s="81"/>
      <c r="AH1672" s="183"/>
      <c r="AI1672" s="55"/>
      <c r="AJ1672" s="55"/>
    </row>
    <row r="1673">
      <c r="A1673" s="81" t="s">
        <v>3592</v>
      </c>
      <c r="B1673" s="83" t="s">
        <v>2719</v>
      </c>
      <c r="C1673" s="84" t="s">
        <v>3593</v>
      </c>
      <c r="D1673" s="11" t="s">
        <v>1537</v>
      </c>
      <c r="E1673" s="86" t="s">
        <v>3377</v>
      </c>
      <c r="F1673" s="86" t="s">
        <v>3017</v>
      </c>
      <c r="G1673" s="270" t="str">
        <f t="shared" si="77"/>
        <v>16.930413</v>
      </c>
      <c r="H1673" s="270" t="str">
        <f t="shared" ref="H1673:H1681" si="88">RIGHT(F1673,FIND(",",F1673)-1)</f>
        <v>49.365314</v>
      </c>
      <c r="I1673" s="81">
        <v>1.0</v>
      </c>
      <c r="J1673" s="81">
        <v>4.0</v>
      </c>
      <c r="K1673" s="81">
        <v>0.0</v>
      </c>
      <c r="L1673" s="81">
        <v>1.0</v>
      </c>
      <c r="M1673" s="81">
        <v>0.0</v>
      </c>
      <c r="N1673" s="81">
        <v>1.0</v>
      </c>
      <c r="O1673" s="81">
        <v>0.0</v>
      </c>
      <c r="P1673" s="128" t="s">
        <v>6113</v>
      </c>
      <c r="Q1673" s="55"/>
      <c r="R1673" s="55"/>
      <c r="S1673" s="55"/>
      <c r="T1673" s="55"/>
      <c r="U1673" s="55"/>
      <c r="V1673" s="55"/>
      <c r="W1673" s="55"/>
      <c r="X1673" s="55"/>
      <c r="Y1673" s="55"/>
      <c r="Z1673" s="55"/>
      <c r="AA1673" s="55"/>
      <c r="AB1673" s="55"/>
      <c r="AC1673" s="55"/>
      <c r="AD1673" s="55"/>
      <c r="AE1673" s="55"/>
      <c r="AF1673" s="55"/>
      <c r="AG1673" s="55"/>
      <c r="AH1673" s="55"/>
      <c r="AI1673" s="55"/>
      <c r="AJ1673" s="55"/>
    </row>
    <row r="1674">
      <c r="A1674" s="81" t="s">
        <v>3594</v>
      </c>
      <c r="B1674" s="83" t="s">
        <v>2719</v>
      </c>
      <c r="C1674" s="84" t="s">
        <v>2059</v>
      </c>
      <c r="D1674" s="11" t="s">
        <v>1537</v>
      </c>
      <c r="E1674" s="105" t="s">
        <v>3597</v>
      </c>
      <c r="F1674" s="86" t="s">
        <v>3596</v>
      </c>
      <c r="G1674" s="270" t="str">
        <f t="shared" si="77"/>
        <v>15.217020</v>
      </c>
      <c r="H1674" s="270" t="str">
        <f t="shared" si="88"/>
        <v>43.070475</v>
      </c>
      <c r="I1674" s="81">
        <v>1.0</v>
      </c>
      <c r="J1674" s="81">
        <v>1.0</v>
      </c>
      <c r="K1674" s="81">
        <v>1.0</v>
      </c>
      <c r="L1674" s="81">
        <v>1.0</v>
      </c>
      <c r="M1674" s="81">
        <v>0.0</v>
      </c>
      <c r="N1674" s="81">
        <v>0.0</v>
      </c>
      <c r="O1674" s="81">
        <v>0.0</v>
      </c>
      <c r="P1674" s="128" t="s">
        <v>6113</v>
      </c>
      <c r="Q1674" s="55"/>
      <c r="R1674" s="55"/>
      <c r="S1674" s="55"/>
      <c r="T1674" s="55"/>
      <c r="U1674" s="55"/>
      <c r="V1674" s="55"/>
      <c r="W1674" s="55"/>
      <c r="X1674" s="55"/>
      <c r="Y1674" s="55"/>
      <c r="Z1674" s="55"/>
      <c r="AA1674" s="55"/>
      <c r="AB1674" s="55"/>
      <c r="AC1674" s="55"/>
      <c r="AD1674" s="55"/>
      <c r="AE1674" s="55"/>
      <c r="AF1674" s="55"/>
      <c r="AG1674" s="55"/>
      <c r="AH1674" s="55"/>
      <c r="AI1674" s="55"/>
      <c r="AJ1674" s="55"/>
    </row>
    <row r="1675">
      <c r="A1675" s="81" t="s">
        <v>3598</v>
      </c>
      <c r="B1675" s="83" t="s">
        <v>2719</v>
      </c>
      <c r="C1675" s="84" t="s">
        <v>2061</v>
      </c>
      <c r="D1675" s="11" t="s">
        <v>1537</v>
      </c>
      <c r="E1675" s="86" t="s">
        <v>3377</v>
      </c>
      <c r="F1675" s="86" t="s">
        <v>3017</v>
      </c>
      <c r="G1675" s="270" t="str">
        <f t="shared" si="77"/>
        <v>16.930413</v>
      </c>
      <c r="H1675" s="270" t="str">
        <f t="shared" si="88"/>
        <v>49.365314</v>
      </c>
      <c r="I1675" s="81">
        <v>0.0</v>
      </c>
      <c r="J1675" s="81">
        <v>0.0</v>
      </c>
      <c r="K1675" s="81">
        <v>0.0</v>
      </c>
      <c r="L1675" s="81">
        <v>0.0</v>
      </c>
      <c r="M1675" s="81">
        <v>0.0</v>
      </c>
      <c r="N1675" s="81">
        <v>0.0</v>
      </c>
      <c r="O1675" s="81">
        <v>0.0</v>
      </c>
      <c r="P1675" s="128" t="s">
        <v>6113</v>
      </c>
      <c r="Q1675" s="55"/>
      <c r="R1675" s="55"/>
      <c r="S1675" s="55"/>
      <c r="T1675" s="55"/>
      <c r="U1675" s="55"/>
      <c r="V1675" s="55"/>
      <c r="W1675" s="55"/>
      <c r="X1675" s="55"/>
      <c r="Y1675" s="55"/>
      <c r="Z1675" s="55"/>
      <c r="AA1675" s="55"/>
      <c r="AB1675" s="55"/>
      <c r="AC1675" s="55"/>
      <c r="AD1675" s="55"/>
      <c r="AE1675" s="55"/>
      <c r="AF1675" s="55"/>
      <c r="AG1675" s="55"/>
      <c r="AH1675" s="55"/>
      <c r="AI1675" s="55"/>
      <c r="AJ1675" s="55"/>
    </row>
    <row r="1676">
      <c r="A1676" s="81" t="s">
        <v>3599</v>
      </c>
      <c r="B1676" s="83" t="s">
        <v>2719</v>
      </c>
      <c r="C1676" s="84" t="s">
        <v>2064</v>
      </c>
      <c r="D1676" s="11" t="s">
        <v>1537</v>
      </c>
      <c r="E1676" s="105" t="s">
        <v>3602</v>
      </c>
      <c r="F1676" s="86" t="s">
        <v>3601</v>
      </c>
      <c r="G1676" s="270" t="str">
        <f t="shared" si="77"/>
        <v>16.133333</v>
      </c>
      <c r="H1676" s="270" t="str">
        <f t="shared" si="88"/>
        <v>47.233333</v>
      </c>
      <c r="I1676" s="81">
        <v>6.0</v>
      </c>
      <c r="J1676" s="81">
        <v>6.0</v>
      </c>
      <c r="K1676" s="81">
        <v>0.0</v>
      </c>
      <c r="L1676" s="81">
        <v>6.0</v>
      </c>
      <c r="M1676" s="81">
        <v>0.0</v>
      </c>
      <c r="N1676" s="81">
        <v>0.0</v>
      </c>
      <c r="O1676" s="81">
        <v>0.0</v>
      </c>
      <c r="P1676" s="128" t="s">
        <v>6113</v>
      </c>
      <c r="Q1676" s="55"/>
      <c r="R1676" s="55"/>
      <c r="S1676" s="55"/>
      <c r="T1676" s="55"/>
      <c r="U1676" s="55"/>
      <c r="V1676" s="55"/>
      <c r="W1676" s="55"/>
      <c r="X1676" s="55"/>
      <c r="Y1676" s="55"/>
      <c r="Z1676" s="55"/>
      <c r="AA1676" s="55"/>
      <c r="AB1676" s="55"/>
      <c r="AC1676" s="55"/>
      <c r="AD1676" s="55"/>
      <c r="AE1676" s="55"/>
      <c r="AF1676" s="55"/>
      <c r="AG1676" s="55"/>
      <c r="AH1676" s="55"/>
      <c r="AI1676" s="55"/>
      <c r="AJ1676" s="55"/>
    </row>
    <row r="1677">
      <c r="A1677" s="81" t="s">
        <v>3603</v>
      </c>
      <c r="B1677" s="83" t="s">
        <v>2719</v>
      </c>
      <c r="C1677" s="84" t="s">
        <v>2086</v>
      </c>
      <c r="D1677" s="11" t="s">
        <v>1537</v>
      </c>
      <c r="E1677" s="105" t="s">
        <v>3074</v>
      </c>
      <c r="F1677" s="86" t="s">
        <v>2722</v>
      </c>
      <c r="G1677" s="270" t="str">
        <f t="shared" si="77"/>
        <v>15.470031</v>
      </c>
      <c r="H1677" s="270" t="str">
        <f t="shared" si="88"/>
        <v>45.322857</v>
      </c>
      <c r="I1677" s="81">
        <v>5.0</v>
      </c>
      <c r="J1677" s="81">
        <v>7.0</v>
      </c>
      <c r="K1677" s="81">
        <v>0.0</v>
      </c>
      <c r="L1677" s="81">
        <v>0.0</v>
      </c>
      <c r="M1677" s="81">
        <v>0.0</v>
      </c>
      <c r="N1677" s="81">
        <v>0.0</v>
      </c>
      <c r="O1677" s="81">
        <v>0.0</v>
      </c>
      <c r="P1677" s="128" t="s">
        <v>6113</v>
      </c>
      <c r="Q1677" s="55"/>
      <c r="R1677" s="55"/>
      <c r="S1677" s="55"/>
      <c r="T1677" s="55"/>
      <c r="U1677" s="55"/>
      <c r="V1677" s="55"/>
      <c r="W1677" s="55"/>
      <c r="X1677" s="55"/>
      <c r="Y1677" s="55"/>
      <c r="Z1677" s="55"/>
      <c r="AA1677" s="55"/>
      <c r="AB1677" s="55"/>
      <c r="AC1677" s="55"/>
      <c r="AD1677" s="55"/>
      <c r="AE1677" s="55"/>
      <c r="AF1677" s="55"/>
      <c r="AG1677" s="55"/>
      <c r="AH1677" s="55"/>
      <c r="AI1677" s="55"/>
      <c r="AJ1677" s="55"/>
    </row>
    <row r="1678">
      <c r="A1678" s="81" t="s">
        <v>3604</v>
      </c>
      <c r="B1678" s="83" t="s">
        <v>2719</v>
      </c>
      <c r="C1678" s="84" t="s">
        <v>3605</v>
      </c>
      <c r="D1678" s="11" t="s">
        <v>1537</v>
      </c>
      <c r="E1678" s="86" t="s">
        <v>3377</v>
      </c>
      <c r="F1678" s="86" t="s">
        <v>3017</v>
      </c>
      <c r="G1678" s="270" t="str">
        <f t="shared" si="77"/>
        <v>16.930413</v>
      </c>
      <c r="H1678" s="270" t="str">
        <f t="shared" si="88"/>
        <v>49.365314</v>
      </c>
      <c r="I1678" s="81">
        <v>0.0</v>
      </c>
      <c r="J1678" s="81">
        <v>0.0</v>
      </c>
      <c r="K1678" s="81">
        <v>0.0</v>
      </c>
      <c r="L1678" s="81">
        <v>0.0</v>
      </c>
      <c r="M1678" s="81">
        <v>0.0</v>
      </c>
      <c r="N1678" s="81">
        <v>0.0</v>
      </c>
      <c r="O1678" s="81">
        <v>0.0</v>
      </c>
      <c r="P1678" s="128" t="s">
        <v>6113</v>
      </c>
      <c r="Q1678" s="55"/>
      <c r="R1678" s="55"/>
      <c r="S1678" s="55"/>
      <c r="T1678" s="55"/>
      <c r="U1678" s="55"/>
      <c r="V1678" s="55"/>
      <c r="W1678" s="55"/>
      <c r="X1678" s="55"/>
      <c r="Y1678" s="55"/>
      <c r="Z1678" s="55"/>
      <c r="AA1678" s="55"/>
      <c r="AB1678" s="55"/>
      <c r="AC1678" s="55"/>
      <c r="AD1678" s="55"/>
      <c r="AE1678" s="55"/>
      <c r="AF1678" s="55"/>
      <c r="AG1678" s="55"/>
      <c r="AH1678" s="55"/>
      <c r="AI1678" s="55"/>
      <c r="AJ1678" s="55"/>
    </row>
    <row r="1679">
      <c r="A1679" s="81" t="s">
        <v>3606</v>
      </c>
      <c r="B1679" s="83" t="s">
        <v>2719</v>
      </c>
      <c r="C1679" s="84" t="s">
        <v>3607</v>
      </c>
      <c r="D1679" s="11" t="s">
        <v>1537</v>
      </c>
      <c r="E1679" s="105" t="s">
        <v>3476</v>
      </c>
      <c r="F1679" s="86" t="s">
        <v>2866</v>
      </c>
      <c r="G1679" s="270" t="str">
        <f t="shared" si="77"/>
        <v>13.988914</v>
      </c>
      <c r="H1679" s="270" t="str">
        <f t="shared" si="88"/>
        <v>45.577100</v>
      </c>
      <c r="I1679" s="81">
        <v>3.0</v>
      </c>
      <c r="J1679" s="81">
        <v>4.0</v>
      </c>
      <c r="K1679" s="81">
        <v>0.0</v>
      </c>
      <c r="L1679" s="81">
        <v>3.0</v>
      </c>
      <c r="M1679" s="81">
        <v>0.0</v>
      </c>
      <c r="N1679" s="81">
        <v>0.0</v>
      </c>
      <c r="O1679" s="81">
        <v>0.0</v>
      </c>
      <c r="P1679" s="128" t="s">
        <v>6113</v>
      </c>
      <c r="Q1679" s="55"/>
      <c r="R1679" s="55"/>
      <c r="S1679" s="55"/>
      <c r="T1679" s="55"/>
      <c r="U1679" s="55"/>
      <c r="V1679" s="55"/>
      <c r="W1679" s="55"/>
      <c r="X1679" s="55"/>
      <c r="Y1679" s="55"/>
      <c r="Z1679" s="55"/>
      <c r="AA1679" s="55"/>
      <c r="AB1679" s="55"/>
      <c r="AC1679" s="55"/>
      <c r="AD1679" s="55"/>
      <c r="AE1679" s="55"/>
      <c r="AF1679" s="55"/>
      <c r="AG1679" s="55"/>
      <c r="AH1679" s="55"/>
      <c r="AI1679" s="55"/>
      <c r="AJ1679" s="55"/>
    </row>
    <row r="1680">
      <c r="A1680" s="81" t="s">
        <v>3608</v>
      </c>
      <c r="B1680" s="83" t="s">
        <v>2719</v>
      </c>
      <c r="C1680" s="84" t="s">
        <v>2641</v>
      </c>
      <c r="D1680" s="11" t="s">
        <v>1537</v>
      </c>
      <c r="E1680" s="86" t="s">
        <v>3377</v>
      </c>
      <c r="F1680" s="86" t="s">
        <v>3017</v>
      </c>
      <c r="G1680" s="270" t="str">
        <f t="shared" si="77"/>
        <v>16.930413</v>
      </c>
      <c r="H1680" s="270" t="str">
        <f t="shared" si="88"/>
        <v>49.365314</v>
      </c>
      <c r="I1680" s="81">
        <v>0.0</v>
      </c>
      <c r="J1680" s="81">
        <v>0.0</v>
      </c>
      <c r="K1680" s="81">
        <v>0.0</v>
      </c>
      <c r="L1680" s="81">
        <v>0.0</v>
      </c>
      <c r="M1680" s="81">
        <v>0.0</v>
      </c>
      <c r="N1680" s="81">
        <v>0.0</v>
      </c>
      <c r="O1680" s="81">
        <v>0.0</v>
      </c>
      <c r="P1680" s="128" t="s">
        <v>6113</v>
      </c>
      <c r="Q1680" s="55"/>
      <c r="R1680" s="55"/>
      <c r="S1680" s="55"/>
      <c r="T1680" s="55"/>
      <c r="U1680" s="55"/>
      <c r="V1680" s="55"/>
      <c r="W1680" s="55"/>
      <c r="X1680" s="55"/>
      <c r="Y1680" s="55"/>
      <c r="Z1680" s="55"/>
      <c r="AA1680" s="55"/>
      <c r="AB1680" s="55"/>
      <c r="AC1680" s="55"/>
      <c r="AD1680" s="55"/>
      <c r="AE1680" s="55"/>
      <c r="AF1680" s="55"/>
      <c r="AG1680" s="55"/>
      <c r="AH1680" s="55"/>
      <c r="AI1680" s="55"/>
      <c r="AJ1680" s="55"/>
    </row>
    <row r="1681">
      <c r="A1681" s="81" t="s">
        <v>3609</v>
      </c>
      <c r="B1681" s="83" t="s">
        <v>2719</v>
      </c>
      <c r="C1681" s="84" t="s">
        <v>2127</v>
      </c>
      <c r="D1681" s="11" t="s">
        <v>1537</v>
      </c>
      <c r="E1681" s="86" t="s">
        <v>2867</v>
      </c>
      <c r="F1681" s="86" t="s">
        <v>2866</v>
      </c>
      <c r="G1681" s="270" t="str">
        <f t="shared" si="77"/>
        <v>13.988914</v>
      </c>
      <c r="H1681" s="270" t="str">
        <f t="shared" si="88"/>
        <v>45.577100</v>
      </c>
      <c r="I1681" s="81">
        <v>0.0</v>
      </c>
      <c r="J1681" s="81">
        <v>0.0</v>
      </c>
      <c r="K1681" s="81">
        <v>0.0</v>
      </c>
      <c r="L1681" s="81">
        <v>0.0</v>
      </c>
      <c r="M1681" s="81">
        <v>0.0</v>
      </c>
      <c r="N1681" s="81">
        <v>0.0</v>
      </c>
      <c r="O1681" s="81">
        <v>0.0</v>
      </c>
      <c r="P1681" s="128" t="s">
        <v>6113</v>
      </c>
      <c r="Q1681" s="55"/>
      <c r="R1681" s="55"/>
      <c r="S1681" s="55"/>
      <c r="T1681" s="55"/>
      <c r="U1681" s="55"/>
      <c r="V1681" s="55"/>
      <c r="W1681" s="55"/>
      <c r="X1681" s="55"/>
      <c r="Y1681" s="55"/>
      <c r="Z1681" s="55"/>
      <c r="AA1681" s="55"/>
      <c r="AB1681" s="55"/>
      <c r="AC1681" s="55"/>
      <c r="AD1681" s="55"/>
      <c r="AE1681" s="55"/>
      <c r="AF1681" s="55"/>
      <c r="AG1681" s="55"/>
      <c r="AH1681" s="55"/>
      <c r="AI1681" s="55"/>
      <c r="AJ1681" s="55"/>
    </row>
    <row r="1682">
      <c r="A1682" s="81" t="s">
        <v>3610</v>
      </c>
      <c r="B1682" s="83" t="s">
        <v>2719</v>
      </c>
      <c r="C1682" s="84" t="s">
        <v>3611</v>
      </c>
      <c r="D1682" s="83" t="s">
        <v>1537</v>
      </c>
      <c r="E1682" s="86" t="s">
        <v>38</v>
      </c>
      <c r="F1682" s="86" t="s">
        <v>38</v>
      </c>
      <c r="G1682" s="270" t="str">
        <f t="shared" si="77"/>
        <v>#VALUE!</v>
      </c>
      <c r="H1682" s="270" t="e">
        <v>#VALUE!</v>
      </c>
      <c r="I1682" s="81">
        <v>0.0</v>
      </c>
      <c r="J1682" s="81">
        <v>0.0</v>
      </c>
      <c r="K1682" s="81">
        <v>0.0</v>
      </c>
      <c r="L1682" s="81">
        <v>0.0</v>
      </c>
      <c r="M1682" s="81">
        <v>0.0</v>
      </c>
      <c r="N1682" s="81">
        <v>0.0</v>
      </c>
      <c r="O1682" s="81">
        <v>0.0</v>
      </c>
      <c r="P1682" s="183" t="s">
        <v>38</v>
      </c>
      <c r="Q1682" s="55"/>
      <c r="R1682" s="55"/>
      <c r="S1682" s="81"/>
      <c r="T1682" s="83"/>
      <c r="U1682" s="84"/>
      <c r="V1682" s="83"/>
      <c r="W1682" s="86"/>
      <c r="X1682" s="86"/>
      <c r="Y1682" s="25"/>
      <c r="Z1682" s="25"/>
      <c r="AA1682" s="81"/>
      <c r="AB1682" s="81"/>
      <c r="AC1682" s="81"/>
      <c r="AD1682" s="81"/>
      <c r="AE1682" s="81"/>
      <c r="AF1682" s="81"/>
      <c r="AG1682" s="81"/>
      <c r="AH1682" s="183"/>
      <c r="AI1682" s="55"/>
      <c r="AJ1682" s="55"/>
    </row>
    <row r="1683">
      <c r="A1683" s="81" t="s">
        <v>3612</v>
      </c>
      <c r="B1683" s="83" t="s">
        <v>2719</v>
      </c>
      <c r="C1683" s="84" t="s">
        <v>3613</v>
      </c>
      <c r="D1683" s="11" t="s">
        <v>1537</v>
      </c>
      <c r="E1683" s="86" t="s">
        <v>3466</v>
      </c>
      <c r="F1683" s="86" t="s">
        <v>2743</v>
      </c>
      <c r="G1683" s="270" t="str">
        <f t="shared" si="77"/>
        <v>14.754630</v>
      </c>
      <c r="H1683" s="270" t="str">
        <f>RIGHT(F1683,FIND(",",F1683)-1)</f>
        <v>46.516261</v>
      </c>
      <c r="I1683" s="81">
        <v>3.0</v>
      </c>
      <c r="J1683" s="81">
        <v>3.0</v>
      </c>
      <c r="K1683" s="81">
        <v>0.0</v>
      </c>
      <c r="L1683" s="81">
        <v>0.0</v>
      </c>
      <c r="M1683" s="81">
        <v>0.0</v>
      </c>
      <c r="N1683" s="81">
        <v>0.0</v>
      </c>
      <c r="O1683" s="81">
        <v>0.0</v>
      </c>
      <c r="P1683" s="128" t="s">
        <v>6113</v>
      </c>
      <c r="Q1683" s="55"/>
      <c r="R1683" s="55"/>
      <c r="S1683" s="55"/>
      <c r="T1683" s="55"/>
      <c r="U1683" s="55"/>
      <c r="V1683" s="55"/>
      <c r="W1683" s="55"/>
      <c r="X1683" s="55"/>
      <c r="Y1683" s="55"/>
      <c r="Z1683" s="55"/>
      <c r="AA1683" s="55"/>
      <c r="AB1683" s="55"/>
      <c r="AC1683" s="55"/>
      <c r="AD1683" s="55"/>
      <c r="AE1683" s="55"/>
      <c r="AF1683" s="55"/>
      <c r="AG1683" s="55"/>
      <c r="AH1683" s="55"/>
      <c r="AI1683" s="55"/>
      <c r="AJ1683" s="55"/>
    </row>
    <row r="1684">
      <c r="A1684" s="81" t="s">
        <v>3614</v>
      </c>
      <c r="B1684" s="83" t="s">
        <v>2719</v>
      </c>
      <c r="C1684" s="84" t="s">
        <v>3615</v>
      </c>
      <c r="D1684" s="83" t="s">
        <v>1537</v>
      </c>
      <c r="E1684" s="86" t="s">
        <v>38</v>
      </c>
      <c r="F1684" s="86" t="s">
        <v>38</v>
      </c>
      <c r="G1684" s="270" t="str">
        <f t="shared" si="77"/>
        <v>#VALUE!</v>
      </c>
      <c r="H1684" s="270" t="e">
        <v>#VALUE!</v>
      </c>
      <c r="I1684" s="81">
        <v>0.0</v>
      </c>
      <c r="J1684" s="81">
        <v>0.0</v>
      </c>
      <c r="K1684" s="81">
        <v>0.0</v>
      </c>
      <c r="L1684" s="81">
        <v>0.0</v>
      </c>
      <c r="M1684" s="81">
        <v>0.0</v>
      </c>
      <c r="N1684" s="81">
        <v>0.0</v>
      </c>
      <c r="O1684" s="81">
        <v>0.0</v>
      </c>
      <c r="P1684" s="183" t="s">
        <v>38</v>
      </c>
      <c r="Q1684" s="55"/>
      <c r="R1684" s="55"/>
      <c r="S1684" s="81"/>
      <c r="T1684" s="83"/>
      <c r="U1684" s="84"/>
      <c r="V1684" s="83"/>
      <c r="W1684" s="86"/>
      <c r="X1684" s="86"/>
      <c r="Y1684" s="25"/>
      <c r="Z1684" s="25"/>
      <c r="AA1684" s="81"/>
      <c r="AB1684" s="81"/>
      <c r="AC1684" s="81"/>
      <c r="AD1684" s="81"/>
      <c r="AE1684" s="81"/>
      <c r="AF1684" s="81"/>
      <c r="AG1684" s="81"/>
      <c r="AH1684" s="183"/>
      <c r="AI1684" s="55"/>
      <c r="AJ1684" s="55"/>
    </row>
    <row r="1685">
      <c r="A1685" s="81" t="s">
        <v>3616</v>
      </c>
      <c r="B1685" s="83" t="s">
        <v>2719</v>
      </c>
      <c r="C1685" s="84" t="s">
        <v>2191</v>
      </c>
      <c r="D1685" s="83" t="s">
        <v>1537</v>
      </c>
      <c r="E1685" s="86" t="s">
        <v>38</v>
      </c>
      <c r="F1685" s="86" t="s">
        <v>38</v>
      </c>
      <c r="G1685" s="270" t="str">
        <f t="shared" si="77"/>
        <v>#VALUE!</v>
      </c>
      <c r="H1685" s="270" t="e">
        <v>#VALUE!</v>
      </c>
      <c r="I1685" s="81">
        <v>0.0</v>
      </c>
      <c r="J1685" s="81">
        <v>0.0</v>
      </c>
      <c r="K1685" s="81">
        <v>0.0</v>
      </c>
      <c r="L1685" s="81">
        <v>0.0</v>
      </c>
      <c r="M1685" s="81">
        <v>0.0</v>
      </c>
      <c r="N1685" s="81">
        <v>0.0</v>
      </c>
      <c r="O1685" s="81">
        <v>0.0</v>
      </c>
      <c r="P1685" s="183" t="s">
        <v>38</v>
      </c>
      <c r="Q1685" s="55"/>
      <c r="R1685" s="55"/>
      <c r="S1685" s="81"/>
      <c r="T1685" s="83"/>
      <c r="U1685" s="84"/>
      <c r="V1685" s="83"/>
      <c r="W1685" s="86"/>
      <c r="X1685" s="86"/>
      <c r="Y1685" s="25"/>
      <c r="Z1685" s="25"/>
      <c r="AA1685" s="81"/>
      <c r="AB1685" s="81"/>
      <c r="AC1685" s="81"/>
      <c r="AD1685" s="81"/>
      <c r="AE1685" s="81"/>
      <c r="AF1685" s="81"/>
      <c r="AG1685" s="81"/>
      <c r="AH1685" s="183"/>
      <c r="AI1685" s="55"/>
      <c r="AJ1685" s="55"/>
    </row>
    <row r="1686">
      <c r="A1686" s="81" t="s">
        <v>3617</v>
      </c>
      <c r="B1686" s="83" t="s">
        <v>2719</v>
      </c>
      <c r="C1686" s="84" t="s">
        <v>2214</v>
      </c>
      <c r="D1686" s="11" t="s">
        <v>1537</v>
      </c>
      <c r="E1686" s="86" t="s">
        <v>3377</v>
      </c>
      <c r="F1686" s="86" t="s">
        <v>3017</v>
      </c>
      <c r="G1686" s="270" t="str">
        <f t="shared" si="77"/>
        <v>16.930413</v>
      </c>
      <c r="H1686" s="270" t="str">
        <f t="shared" ref="H1686:H1688" si="89">RIGHT(F1686,FIND(",",F1686)-1)</f>
        <v>49.365314</v>
      </c>
      <c r="I1686" s="81">
        <v>0.0</v>
      </c>
      <c r="J1686" s="81">
        <v>0.0</v>
      </c>
      <c r="K1686" s="81">
        <v>0.0</v>
      </c>
      <c r="L1686" s="81">
        <v>0.0</v>
      </c>
      <c r="M1686" s="81">
        <v>0.0</v>
      </c>
      <c r="N1686" s="81">
        <v>0.0</v>
      </c>
      <c r="O1686" s="81">
        <v>0.0</v>
      </c>
      <c r="P1686" s="128" t="s">
        <v>6113</v>
      </c>
      <c r="Q1686" s="55"/>
      <c r="R1686" s="55"/>
      <c r="S1686" s="55"/>
      <c r="T1686" s="55"/>
      <c r="U1686" s="55"/>
      <c r="V1686" s="55"/>
      <c r="W1686" s="55"/>
      <c r="X1686" s="55"/>
      <c r="Y1686" s="55"/>
      <c r="Z1686" s="55"/>
      <c r="AA1686" s="55"/>
      <c r="AB1686" s="55"/>
      <c r="AC1686" s="55"/>
      <c r="AD1686" s="55"/>
      <c r="AE1686" s="55"/>
      <c r="AF1686" s="55"/>
      <c r="AG1686" s="55"/>
      <c r="AH1686" s="55"/>
      <c r="AI1686" s="55"/>
      <c r="AJ1686" s="55"/>
    </row>
    <row r="1687">
      <c r="A1687" s="81" t="s">
        <v>3618</v>
      </c>
      <c r="B1687" s="83" t="s">
        <v>2719</v>
      </c>
      <c r="C1687" s="84" t="s">
        <v>3619</v>
      </c>
      <c r="D1687" s="11" t="s">
        <v>1537</v>
      </c>
      <c r="E1687" s="86" t="s">
        <v>3377</v>
      </c>
      <c r="F1687" s="86" t="s">
        <v>3017</v>
      </c>
      <c r="G1687" s="270" t="str">
        <f t="shared" si="77"/>
        <v>16.930413</v>
      </c>
      <c r="H1687" s="270" t="str">
        <f t="shared" si="89"/>
        <v>49.365314</v>
      </c>
      <c r="I1687" s="81">
        <v>0.0</v>
      </c>
      <c r="J1687" s="81">
        <v>0.0</v>
      </c>
      <c r="K1687" s="81">
        <v>0.0</v>
      </c>
      <c r="L1687" s="81">
        <v>0.0</v>
      </c>
      <c r="M1687" s="81">
        <v>0.0</v>
      </c>
      <c r="N1687" s="81">
        <v>0.0</v>
      </c>
      <c r="O1687" s="81">
        <v>0.0</v>
      </c>
      <c r="P1687" s="128" t="s">
        <v>6113</v>
      </c>
      <c r="Q1687" s="55"/>
      <c r="R1687" s="55"/>
      <c r="S1687" s="55"/>
      <c r="T1687" s="55"/>
      <c r="U1687" s="55"/>
      <c r="V1687" s="55"/>
      <c r="W1687" s="55"/>
      <c r="X1687" s="55"/>
      <c r="Y1687" s="55"/>
      <c r="Z1687" s="55"/>
      <c r="AA1687" s="55"/>
      <c r="AB1687" s="55"/>
      <c r="AC1687" s="55"/>
      <c r="AD1687" s="55"/>
      <c r="AE1687" s="55"/>
      <c r="AF1687" s="55"/>
      <c r="AG1687" s="55"/>
      <c r="AH1687" s="55"/>
      <c r="AI1687" s="55"/>
      <c r="AJ1687" s="55"/>
    </row>
    <row r="1688">
      <c r="A1688" s="275" t="s">
        <v>3618</v>
      </c>
      <c r="B1688" s="275" t="s">
        <v>2719</v>
      </c>
      <c r="C1688" s="274" t="s">
        <v>3619</v>
      </c>
      <c r="D1688" s="275" t="s">
        <v>1537</v>
      </c>
      <c r="E1688" s="275" t="s">
        <v>3377</v>
      </c>
      <c r="F1688" s="275" t="s">
        <v>3017</v>
      </c>
      <c r="G1688" s="270" t="str">
        <f t="shared" si="77"/>
        <v>16.930413</v>
      </c>
      <c r="H1688" s="270" t="str">
        <f t="shared" si="89"/>
        <v>49.365314</v>
      </c>
      <c r="I1688" s="275">
        <v>0.0</v>
      </c>
      <c r="J1688" s="275">
        <v>0.0</v>
      </c>
      <c r="K1688" s="275">
        <v>0.0</v>
      </c>
      <c r="L1688" s="275">
        <v>0.0</v>
      </c>
      <c r="M1688" s="275">
        <v>0.0</v>
      </c>
      <c r="N1688" s="275">
        <v>0.0</v>
      </c>
      <c r="O1688" s="275">
        <v>0.0</v>
      </c>
      <c r="P1688" s="128" t="s">
        <v>6113</v>
      </c>
      <c r="Q1688" s="208"/>
      <c r="R1688" s="208"/>
    </row>
    <row r="1689">
      <c r="A1689" s="275" t="s">
        <v>3620</v>
      </c>
      <c r="B1689" s="275" t="s">
        <v>2719</v>
      </c>
      <c r="C1689" s="274" t="s">
        <v>3621</v>
      </c>
      <c r="D1689" s="275" t="s">
        <v>1537</v>
      </c>
      <c r="E1689" s="275" t="s">
        <v>1263</v>
      </c>
      <c r="F1689" s="275" t="s">
        <v>38</v>
      </c>
      <c r="G1689" s="275" t="s">
        <v>38</v>
      </c>
      <c r="H1689" s="275" t="s">
        <v>38</v>
      </c>
      <c r="I1689" s="275">
        <v>0.0</v>
      </c>
      <c r="J1689" s="275">
        <v>0.0</v>
      </c>
      <c r="K1689" s="275">
        <v>0.0</v>
      </c>
      <c r="L1689" s="275">
        <v>0.0</v>
      </c>
      <c r="M1689" s="275">
        <v>0.0</v>
      </c>
      <c r="N1689" s="275">
        <v>0.0</v>
      </c>
      <c r="O1689" s="275">
        <v>0.0</v>
      </c>
      <c r="P1689" s="183" t="s">
        <v>38</v>
      </c>
      <c r="Q1689" s="208"/>
      <c r="R1689" s="208"/>
      <c r="S1689" s="206"/>
      <c r="T1689" s="206"/>
      <c r="U1689" s="207"/>
      <c r="V1689" s="206"/>
      <c r="W1689" s="206"/>
      <c r="X1689" s="206"/>
      <c r="Y1689" s="206"/>
      <c r="Z1689" s="206"/>
      <c r="AA1689" s="206"/>
      <c r="AB1689" s="206"/>
      <c r="AC1689" s="206"/>
      <c r="AD1689" s="206"/>
      <c r="AE1689" s="206"/>
      <c r="AF1689" s="206"/>
      <c r="AG1689" s="206"/>
      <c r="AH1689" s="206"/>
      <c r="AI1689" s="208"/>
      <c r="AJ1689" s="208"/>
    </row>
    <row r="1690">
      <c r="A1690" s="81" t="s">
        <v>3620</v>
      </c>
      <c r="B1690" s="83" t="s">
        <v>2719</v>
      </c>
      <c r="C1690" s="84" t="s">
        <v>3621</v>
      </c>
      <c r="D1690" s="83" t="s">
        <v>1537</v>
      </c>
      <c r="E1690" s="86" t="s">
        <v>38</v>
      </c>
      <c r="F1690" s="86" t="s">
        <v>38</v>
      </c>
      <c r="G1690" s="270" t="str">
        <f t="shared" ref="G1690:G1695" si="90">LEFT(F1690,FIND(",",F1690)-1)</f>
        <v>#VALUE!</v>
      </c>
      <c r="H1690" s="270" t="e">
        <v>#VALUE!</v>
      </c>
      <c r="I1690" s="81">
        <v>0.0</v>
      </c>
      <c r="J1690" s="81">
        <v>0.0</v>
      </c>
      <c r="K1690" s="81">
        <v>0.0</v>
      </c>
      <c r="L1690" s="81">
        <v>0.0</v>
      </c>
      <c r="M1690" s="81">
        <v>0.0</v>
      </c>
      <c r="N1690" s="81">
        <v>0.0</v>
      </c>
      <c r="O1690" s="81">
        <v>0.0</v>
      </c>
      <c r="P1690" s="183" t="s">
        <v>38</v>
      </c>
      <c r="Q1690" s="55"/>
      <c r="R1690" s="55"/>
      <c r="S1690" s="81"/>
      <c r="T1690" s="83"/>
      <c r="U1690" s="84"/>
      <c r="V1690" s="83"/>
      <c r="W1690" s="86"/>
      <c r="X1690" s="86"/>
      <c r="Y1690" s="25"/>
      <c r="Z1690" s="25"/>
      <c r="AA1690" s="81"/>
      <c r="AB1690" s="81"/>
      <c r="AC1690" s="81"/>
      <c r="AD1690" s="81"/>
      <c r="AE1690" s="81"/>
      <c r="AF1690" s="81"/>
      <c r="AG1690" s="81"/>
      <c r="AH1690" s="183"/>
      <c r="AI1690" s="55"/>
      <c r="AJ1690" s="55"/>
    </row>
    <row r="1691">
      <c r="A1691" s="81" t="s">
        <v>3622</v>
      </c>
      <c r="B1691" s="83" t="s">
        <v>2719</v>
      </c>
      <c r="C1691" s="84" t="s">
        <v>2251</v>
      </c>
      <c r="D1691" s="11" t="s">
        <v>1537</v>
      </c>
      <c r="E1691" s="105" t="s">
        <v>3513</v>
      </c>
      <c r="F1691" s="86" t="s">
        <v>3512</v>
      </c>
      <c r="G1691" s="270" t="str">
        <f t="shared" si="90"/>
        <v>13.521919</v>
      </c>
      <c r="H1691" s="270" t="str">
        <f t="shared" ref="H1691:H1693" si="91">RIGHT(F1691,FIND(",",F1691)-1)</f>
        <v>46.711592</v>
      </c>
      <c r="I1691" s="81">
        <v>4.0</v>
      </c>
      <c r="J1691" s="81">
        <v>4.0</v>
      </c>
      <c r="K1691" s="81">
        <v>0.0</v>
      </c>
      <c r="L1691" s="81">
        <v>0.0</v>
      </c>
      <c r="M1691" s="81">
        <v>0.0</v>
      </c>
      <c r="N1691" s="81">
        <v>0.0</v>
      </c>
      <c r="O1691" s="81">
        <v>0.0</v>
      </c>
      <c r="P1691" s="128" t="s">
        <v>6113</v>
      </c>
      <c r="Q1691" s="55"/>
      <c r="R1691" s="55"/>
      <c r="S1691" s="55"/>
      <c r="T1691" s="55"/>
      <c r="U1691" s="55"/>
      <c r="V1691" s="55"/>
      <c r="W1691" s="55"/>
      <c r="X1691" s="55"/>
      <c r="Y1691" s="55"/>
      <c r="Z1691" s="55"/>
      <c r="AA1691" s="55"/>
      <c r="AB1691" s="55"/>
      <c r="AC1691" s="55"/>
      <c r="AD1691" s="55"/>
      <c r="AE1691" s="55"/>
      <c r="AF1691" s="55"/>
      <c r="AG1691" s="55"/>
      <c r="AH1691" s="55"/>
      <c r="AI1691" s="55"/>
      <c r="AJ1691" s="55"/>
    </row>
    <row r="1692">
      <c r="A1692" s="275" t="s">
        <v>3622</v>
      </c>
      <c r="B1692" s="275" t="s">
        <v>2719</v>
      </c>
      <c r="C1692" s="274" t="s">
        <v>2251</v>
      </c>
      <c r="D1692" s="275" t="s">
        <v>1537</v>
      </c>
      <c r="E1692" s="275" t="s">
        <v>3513</v>
      </c>
      <c r="F1692" s="275" t="s">
        <v>3512</v>
      </c>
      <c r="G1692" s="270" t="str">
        <f t="shared" si="90"/>
        <v>13.521919</v>
      </c>
      <c r="H1692" s="270" t="str">
        <f t="shared" si="91"/>
        <v>46.711592</v>
      </c>
      <c r="I1692" s="275">
        <v>4.0</v>
      </c>
      <c r="J1692" s="275">
        <v>4.0</v>
      </c>
      <c r="K1692" s="275">
        <v>0.0</v>
      </c>
      <c r="L1692" s="275">
        <v>0.0</v>
      </c>
      <c r="M1692" s="275">
        <v>0.0</v>
      </c>
      <c r="N1692" s="275">
        <v>0.0</v>
      </c>
      <c r="O1692" s="275">
        <v>0.0</v>
      </c>
      <c r="P1692" s="128" t="s">
        <v>6113</v>
      </c>
      <c r="Q1692" s="208"/>
      <c r="R1692" s="208"/>
    </row>
    <row r="1693">
      <c r="A1693" s="275" t="s">
        <v>3623</v>
      </c>
      <c r="B1693" s="275" t="s">
        <v>2719</v>
      </c>
      <c r="C1693" s="274" t="s">
        <v>5748</v>
      </c>
      <c r="D1693" s="275" t="s">
        <v>1537</v>
      </c>
      <c r="E1693" s="275" t="s">
        <v>2867</v>
      </c>
      <c r="F1693" s="275" t="s">
        <v>2866</v>
      </c>
      <c r="G1693" s="270" t="str">
        <f t="shared" si="90"/>
        <v>13.988914</v>
      </c>
      <c r="H1693" s="270" t="str">
        <f t="shared" si="91"/>
        <v>45.577100</v>
      </c>
      <c r="I1693" s="275">
        <v>0.0</v>
      </c>
      <c r="J1693" s="275">
        <v>0.0</v>
      </c>
      <c r="K1693" s="275">
        <v>0.0</v>
      </c>
      <c r="L1693" s="275">
        <v>0.0</v>
      </c>
      <c r="M1693" s="275">
        <v>0.0</v>
      </c>
      <c r="N1693" s="275">
        <v>0.0</v>
      </c>
      <c r="O1693" s="275">
        <v>0.0</v>
      </c>
      <c r="P1693" s="128" t="s">
        <v>6113</v>
      </c>
      <c r="Q1693" s="208"/>
      <c r="R1693" s="208"/>
    </row>
    <row r="1694">
      <c r="A1694" s="81" t="s">
        <v>3623</v>
      </c>
      <c r="B1694" s="83" t="s">
        <v>2719</v>
      </c>
      <c r="C1694" s="84" t="s">
        <v>3624</v>
      </c>
      <c r="D1694" s="83" t="s">
        <v>1537</v>
      </c>
      <c r="E1694" s="86" t="s">
        <v>38</v>
      </c>
      <c r="F1694" s="86" t="s">
        <v>38</v>
      </c>
      <c r="G1694" s="270" t="str">
        <f t="shared" si="90"/>
        <v>#VALUE!</v>
      </c>
      <c r="H1694" s="270" t="e">
        <v>#VALUE!</v>
      </c>
      <c r="I1694" s="81">
        <v>0.0</v>
      </c>
      <c r="J1694" s="81">
        <v>0.0</v>
      </c>
      <c r="K1694" s="81">
        <v>0.0</v>
      </c>
      <c r="L1694" s="81">
        <v>0.0</v>
      </c>
      <c r="M1694" s="81">
        <v>0.0</v>
      </c>
      <c r="N1694" s="81">
        <v>0.0</v>
      </c>
      <c r="O1694" s="81">
        <v>0.0</v>
      </c>
      <c r="P1694" s="183" t="s">
        <v>38</v>
      </c>
      <c r="Q1694" s="55"/>
      <c r="R1694" s="55"/>
      <c r="S1694" s="81"/>
      <c r="T1694" s="83"/>
      <c r="U1694" s="84"/>
      <c r="V1694" s="83"/>
      <c r="W1694" s="86"/>
      <c r="X1694" s="86"/>
      <c r="Y1694" s="25"/>
      <c r="Z1694" s="25"/>
      <c r="AA1694" s="81"/>
      <c r="AB1694" s="81"/>
      <c r="AC1694" s="81"/>
      <c r="AD1694" s="81"/>
      <c r="AE1694" s="81"/>
      <c r="AF1694" s="81"/>
      <c r="AG1694" s="81"/>
      <c r="AH1694" s="183"/>
      <c r="AI1694" s="55"/>
      <c r="AJ1694" s="55"/>
    </row>
    <row r="1695">
      <c r="A1695" s="279" t="s">
        <v>6089</v>
      </c>
      <c r="B1695" s="275" t="s">
        <v>2719</v>
      </c>
      <c r="C1695" s="278" t="s">
        <v>6090</v>
      </c>
      <c r="D1695" s="275" t="s">
        <v>1537</v>
      </c>
      <c r="E1695" s="275" t="s">
        <v>6091</v>
      </c>
      <c r="F1695" s="275" t="s">
        <v>2866</v>
      </c>
      <c r="G1695" s="270" t="str">
        <f t="shared" si="90"/>
        <v>13.988914</v>
      </c>
      <c r="H1695" s="270" t="str">
        <f>RIGHT(F1695,FIND(",",F1695)-1)</f>
        <v>45.577100</v>
      </c>
      <c r="I1695" s="279">
        <v>5.0</v>
      </c>
      <c r="J1695" s="279">
        <v>8.0</v>
      </c>
      <c r="K1695" s="279">
        <v>0.0</v>
      </c>
      <c r="L1695" s="279">
        <v>0.0</v>
      </c>
      <c r="M1695" s="279">
        <v>0.0</v>
      </c>
      <c r="N1695" s="279">
        <v>0.0</v>
      </c>
      <c r="O1695" s="279">
        <v>0.0</v>
      </c>
      <c r="P1695" s="128" t="s">
        <v>6113</v>
      </c>
      <c r="Q1695" s="208"/>
      <c r="R1695" s="208"/>
    </row>
    <row r="1696">
      <c r="A1696" s="20"/>
      <c r="B1696" s="20"/>
      <c r="C1696" s="22"/>
      <c r="D1696" s="44"/>
      <c r="E1696" s="23"/>
      <c r="F1696" s="23"/>
      <c r="G1696" s="23"/>
      <c r="H1696" s="23"/>
      <c r="I1696" s="34"/>
      <c r="J1696" s="23"/>
      <c r="K1696" s="23"/>
      <c r="L1696" s="45"/>
      <c r="M1696" s="45"/>
      <c r="N1696" s="45"/>
      <c r="O1696" s="45"/>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row>
    <row r="1697">
      <c r="A1697" s="20"/>
      <c r="B1697" s="20"/>
      <c r="C1697" s="22"/>
      <c r="D1697" s="44"/>
      <c r="E1697" s="23"/>
      <c r="F1697" s="23"/>
      <c r="G1697" s="23"/>
      <c r="H1697" s="23"/>
      <c r="I1697" s="34"/>
      <c r="J1697" s="23"/>
      <c r="K1697" s="23"/>
      <c r="L1697" s="45"/>
      <c r="M1697" s="45"/>
      <c r="N1697" s="45"/>
      <c r="O1697" s="45"/>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row>
    <row r="1698">
      <c r="A1698" s="20"/>
      <c r="B1698" s="20"/>
      <c r="C1698" s="22"/>
      <c r="D1698" s="44"/>
      <c r="E1698" s="23"/>
      <c r="F1698" s="23"/>
      <c r="G1698" s="23"/>
      <c r="H1698" s="23"/>
      <c r="I1698" s="34"/>
      <c r="J1698" s="23"/>
      <c r="K1698" s="23"/>
      <c r="L1698" s="45"/>
      <c r="M1698" s="45"/>
      <c r="N1698" s="45"/>
      <c r="O1698" s="45"/>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row>
    <row r="1699">
      <c r="A1699" s="20"/>
      <c r="B1699" s="20"/>
      <c r="C1699" s="22"/>
      <c r="D1699" s="44"/>
      <c r="E1699" s="23"/>
      <c r="F1699" s="23"/>
      <c r="G1699" s="23"/>
      <c r="H1699" s="23"/>
      <c r="I1699" s="34"/>
      <c r="J1699" s="23"/>
      <c r="K1699" s="23"/>
      <c r="L1699" s="45"/>
      <c r="M1699" s="45"/>
      <c r="N1699" s="45"/>
      <c r="O1699" s="45"/>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row>
    <row r="1700">
      <c r="A1700" s="20"/>
      <c r="B1700" s="20"/>
      <c r="C1700" s="22"/>
      <c r="D1700" s="44"/>
      <c r="E1700" s="23"/>
      <c r="F1700" s="23"/>
      <c r="G1700" s="23"/>
      <c r="H1700" s="23"/>
      <c r="I1700" s="34"/>
      <c r="J1700" s="23"/>
      <c r="K1700" s="23"/>
      <c r="L1700" s="45"/>
      <c r="M1700" s="45"/>
      <c r="N1700" s="45"/>
      <c r="O1700" s="45"/>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row>
    <row r="1701">
      <c r="A1701" s="20"/>
      <c r="B1701" s="20"/>
      <c r="C1701" s="22"/>
      <c r="D1701" s="44"/>
      <c r="E1701" s="23"/>
      <c r="F1701" s="23"/>
      <c r="G1701" s="23"/>
      <c r="H1701" s="23"/>
      <c r="I1701" s="34"/>
      <c r="J1701" s="23"/>
      <c r="K1701" s="23"/>
      <c r="L1701" s="45"/>
      <c r="M1701" s="45"/>
      <c r="N1701" s="45"/>
      <c r="O1701" s="45"/>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row>
    <row r="1702">
      <c r="A1702" s="20"/>
      <c r="B1702" s="20"/>
      <c r="C1702" s="22"/>
      <c r="D1702" s="44"/>
      <c r="E1702" s="23"/>
      <c r="F1702" s="23"/>
      <c r="G1702" s="23"/>
      <c r="H1702" s="23"/>
      <c r="I1702" s="34"/>
      <c r="J1702" s="23"/>
      <c r="K1702" s="23"/>
      <c r="L1702" s="45"/>
      <c r="M1702" s="45"/>
      <c r="N1702" s="45"/>
      <c r="O1702" s="45"/>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row>
    <row r="1703">
      <c r="A1703" s="20"/>
      <c r="B1703" s="20"/>
      <c r="C1703" s="22"/>
      <c r="D1703" s="44"/>
      <c r="E1703" s="23"/>
      <c r="F1703" s="23"/>
      <c r="G1703" s="23"/>
      <c r="H1703" s="23"/>
      <c r="I1703" s="34"/>
      <c r="J1703" s="23"/>
      <c r="K1703" s="23"/>
      <c r="L1703" s="45"/>
      <c r="M1703" s="45"/>
      <c r="N1703" s="45"/>
      <c r="O1703" s="45"/>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row>
    <row r="1704">
      <c r="A1704" s="20"/>
      <c r="B1704" s="20"/>
      <c r="C1704" s="22"/>
      <c r="D1704" s="44"/>
      <c r="E1704" s="23"/>
      <c r="F1704" s="23"/>
      <c r="G1704" s="23"/>
      <c r="H1704" s="23"/>
      <c r="I1704" s="34"/>
      <c r="J1704" s="23"/>
      <c r="K1704" s="23"/>
      <c r="L1704" s="45"/>
      <c r="M1704" s="45"/>
      <c r="N1704" s="45"/>
      <c r="O1704" s="45"/>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row>
    <row r="1705">
      <c r="A1705" s="20"/>
      <c r="B1705" s="20"/>
      <c r="C1705" s="22"/>
      <c r="D1705" s="44"/>
      <c r="E1705" s="23"/>
      <c r="F1705" s="23"/>
      <c r="G1705" s="23"/>
      <c r="H1705" s="23"/>
      <c r="I1705" s="34"/>
      <c r="J1705" s="23"/>
      <c r="K1705" s="23"/>
      <c r="L1705" s="45"/>
      <c r="M1705" s="45"/>
      <c r="N1705" s="45"/>
      <c r="O1705" s="45"/>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row>
    <row r="1706">
      <c r="A1706" s="20"/>
      <c r="B1706" s="20"/>
      <c r="C1706" s="22"/>
      <c r="D1706" s="44"/>
      <c r="E1706" s="23"/>
      <c r="F1706" s="23"/>
      <c r="G1706" s="23"/>
      <c r="H1706" s="23"/>
      <c r="I1706" s="34"/>
      <c r="J1706" s="23"/>
      <c r="K1706" s="23"/>
      <c r="L1706" s="45"/>
      <c r="M1706" s="45"/>
      <c r="N1706" s="45"/>
      <c r="O1706" s="45"/>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row>
    <row r="1707">
      <c r="A1707" s="20"/>
      <c r="B1707" s="20"/>
      <c r="C1707" s="22"/>
      <c r="D1707" s="44"/>
      <c r="E1707" s="23"/>
      <c r="F1707" s="23"/>
      <c r="G1707" s="23"/>
      <c r="H1707" s="23"/>
      <c r="I1707" s="34"/>
      <c r="J1707" s="23"/>
      <c r="K1707" s="23"/>
      <c r="L1707" s="45"/>
      <c r="M1707" s="45"/>
      <c r="N1707" s="45"/>
      <c r="O1707" s="45"/>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row>
    <row r="1708">
      <c r="A1708" s="20"/>
      <c r="B1708" s="20"/>
      <c r="C1708" s="22"/>
      <c r="D1708" s="44"/>
      <c r="E1708" s="23"/>
      <c r="F1708" s="23"/>
      <c r="G1708" s="23"/>
      <c r="H1708" s="23"/>
      <c r="I1708" s="34"/>
      <c r="J1708" s="23"/>
      <c r="K1708" s="23"/>
      <c r="L1708" s="45"/>
      <c r="M1708" s="45"/>
      <c r="N1708" s="45"/>
      <c r="O1708" s="45"/>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row>
    <row r="1709">
      <c r="A1709" s="20"/>
      <c r="B1709" s="20"/>
      <c r="C1709" s="22"/>
      <c r="D1709" s="44"/>
      <c r="E1709" s="23"/>
      <c r="F1709" s="23"/>
      <c r="G1709" s="23"/>
      <c r="H1709" s="23"/>
      <c r="I1709" s="34"/>
      <c r="J1709" s="23"/>
      <c r="K1709" s="23"/>
      <c r="L1709" s="45"/>
      <c r="M1709" s="45"/>
      <c r="N1709" s="45"/>
      <c r="O1709" s="45"/>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row>
    <row r="1710">
      <c r="A1710" s="20"/>
      <c r="B1710" s="20"/>
      <c r="C1710" s="22"/>
      <c r="D1710" s="44"/>
      <c r="E1710" s="23"/>
      <c r="F1710" s="23"/>
      <c r="G1710" s="23"/>
      <c r="H1710" s="23"/>
      <c r="I1710" s="34"/>
      <c r="J1710" s="23"/>
      <c r="K1710" s="23"/>
      <c r="L1710" s="45"/>
      <c r="M1710" s="45"/>
      <c r="N1710" s="45"/>
      <c r="O1710" s="45"/>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row>
    <row r="1711">
      <c r="A1711" s="20"/>
      <c r="B1711" s="20"/>
      <c r="C1711" s="22"/>
      <c r="D1711" s="44"/>
      <c r="E1711" s="23"/>
      <c r="F1711" s="23"/>
      <c r="G1711" s="23"/>
      <c r="H1711" s="23"/>
      <c r="I1711" s="34"/>
      <c r="J1711" s="23"/>
      <c r="K1711" s="23"/>
      <c r="L1711" s="45"/>
      <c r="M1711" s="45"/>
      <c r="N1711" s="45"/>
      <c r="O1711" s="45"/>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row>
    <row r="1712">
      <c r="A1712" s="20"/>
      <c r="B1712" s="20"/>
      <c r="C1712" s="22"/>
      <c r="D1712" s="44"/>
      <c r="E1712" s="23"/>
      <c r="F1712" s="23"/>
      <c r="G1712" s="23"/>
      <c r="H1712" s="23"/>
      <c r="I1712" s="34"/>
      <c r="J1712" s="23"/>
      <c r="K1712" s="23"/>
      <c r="L1712" s="45"/>
      <c r="M1712" s="45"/>
      <c r="N1712" s="45"/>
      <c r="O1712" s="45"/>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row>
    <row r="1713">
      <c r="A1713" s="20"/>
      <c r="B1713" s="20"/>
      <c r="C1713" s="22"/>
      <c r="D1713" s="44"/>
      <c r="E1713" s="23"/>
      <c r="F1713" s="23"/>
      <c r="G1713" s="23"/>
      <c r="H1713" s="23"/>
      <c r="I1713" s="34"/>
      <c r="J1713" s="23"/>
      <c r="K1713" s="23"/>
      <c r="L1713" s="45"/>
      <c r="M1713" s="45"/>
      <c r="N1713" s="45"/>
      <c r="O1713" s="45"/>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row>
    <row r="1714">
      <c r="A1714" s="20"/>
      <c r="B1714" s="20"/>
      <c r="C1714" s="22"/>
      <c r="D1714" s="44"/>
      <c r="E1714" s="23"/>
      <c r="F1714" s="23"/>
      <c r="G1714" s="23"/>
      <c r="H1714" s="23"/>
      <c r="I1714" s="34"/>
      <c r="J1714" s="23"/>
      <c r="K1714" s="23"/>
      <c r="L1714" s="45"/>
      <c r="M1714" s="45"/>
      <c r="N1714" s="45"/>
      <c r="O1714" s="45"/>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row>
    <row r="1715">
      <c r="A1715" s="20"/>
      <c r="B1715" s="20"/>
      <c r="C1715" s="22"/>
      <c r="D1715" s="44"/>
      <c r="E1715" s="23"/>
      <c r="F1715" s="23"/>
      <c r="G1715" s="23"/>
      <c r="H1715" s="23"/>
      <c r="I1715" s="34"/>
      <c r="J1715" s="23"/>
      <c r="K1715" s="23"/>
      <c r="L1715" s="45"/>
      <c r="M1715" s="45"/>
      <c r="N1715" s="45"/>
      <c r="O1715" s="45"/>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row>
    <row r="1716">
      <c r="A1716" s="20"/>
      <c r="B1716" s="20"/>
      <c r="C1716" s="22"/>
      <c r="D1716" s="44"/>
      <c r="E1716" s="23"/>
      <c r="F1716" s="23"/>
      <c r="G1716" s="23"/>
      <c r="H1716" s="23"/>
      <c r="I1716" s="34"/>
      <c r="J1716" s="23"/>
      <c r="K1716" s="23"/>
      <c r="L1716" s="45"/>
      <c r="M1716" s="45"/>
      <c r="N1716" s="45"/>
      <c r="O1716" s="45"/>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row>
    <row r="1717">
      <c r="A1717" s="20"/>
      <c r="B1717" s="20"/>
      <c r="C1717" s="22"/>
      <c r="D1717" s="44"/>
      <c r="E1717" s="23"/>
      <c r="F1717" s="23"/>
      <c r="G1717" s="23"/>
      <c r="H1717" s="23"/>
      <c r="I1717" s="34"/>
      <c r="J1717" s="23"/>
      <c r="K1717" s="23"/>
      <c r="L1717" s="45"/>
      <c r="M1717" s="45"/>
      <c r="N1717" s="45"/>
      <c r="O1717" s="45"/>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row>
    <row r="1718">
      <c r="A1718" s="20"/>
      <c r="B1718" s="20"/>
      <c r="C1718" s="22"/>
      <c r="D1718" s="44"/>
      <c r="E1718" s="23"/>
      <c r="F1718" s="23"/>
      <c r="G1718" s="23"/>
      <c r="H1718" s="23"/>
      <c r="I1718" s="34"/>
      <c r="J1718" s="23"/>
      <c r="K1718" s="23"/>
      <c r="L1718" s="45"/>
      <c r="M1718" s="45"/>
      <c r="N1718" s="45"/>
      <c r="O1718" s="45"/>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row>
    <row r="1719">
      <c r="A1719" s="20"/>
      <c r="B1719" s="20"/>
      <c r="C1719" s="22"/>
      <c r="D1719" s="44"/>
      <c r="E1719" s="23"/>
      <c r="F1719" s="23"/>
      <c r="G1719" s="23"/>
      <c r="H1719" s="23"/>
      <c r="I1719" s="34"/>
      <c r="J1719" s="23"/>
      <c r="K1719" s="23"/>
      <c r="L1719" s="45"/>
      <c r="M1719" s="45"/>
      <c r="N1719" s="45"/>
      <c r="O1719" s="45"/>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row>
    <row r="1720">
      <c r="A1720" s="20"/>
      <c r="B1720" s="20"/>
      <c r="C1720" s="22"/>
      <c r="D1720" s="44"/>
      <c r="E1720" s="23"/>
      <c r="F1720" s="23"/>
      <c r="G1720" s="23"/>
      <c r="H1720" s="23"/>
      <c r="I1720" s="34"/>
      <c r="J1720" s="23"/>
      <c r="K1720" s="23"/>
      <c r="L1720" s="45"/>
      <c r="M1720" s="45"/>
      <c r="N1720" s="45"/>
      <c r="O1720" s="45"/>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row>
    <row r="1721">
      <c r="A1721" s="20"/>
      <c r="B1721" s="20"/>
      <c r="C1721" s="22"/>
      <c r="D1721" s="44"/>
      <c r="E1721" s="23"/>
      <c r="F1721" s="23"/>
      <c r="G1721" s="23"/>
      <c r="H1721" s="23"/>
      <c r="I1721" s="34"/>
      <c r="J1721" s="23"/>
      <c r="K1721" s="23"/>
      <c r="L1721" s="45"/>
      <c r="M1721" s="45"/>
      <c r="N1721" s="45"/>
      <c r="O1721" s="45"/>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row>
    <row r="1722">
      <c r="A1722" s="20"/>
      <c r="B1722" s="20"/>
      <c r="C1722" s="22"/>
      <c r="D1722" s="44"/>
      <c r="E1722" s="23"/>
      <c r="F1722" s="23"/>
      <c r="G1722" s="23"/>
      <c r="H1722" s="23"/>
      <c r="I1722" s="34"/>
      <c r="J1722" s="23"/>
      <c r="K1722" s="23"/>
      <c r="L1722" s="45"/>
      <c r="M1722" s="45"/>
      <c r="N1722" s="45"/>
      <c r="O1722" s="45"/>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row>
    <row r="1723">
      <c r="A1723" s="20"/>
      <c r="B1723" s="20"/>
      <c r="C1723" s="22"/>
      <c r="D1723" s="44"/>
      <c r="E1723" s="23"/>
      <c r="F1723" s="23"/>
      <c r="G1723" s="23"/>
      <c r="H1723" s="23"/>
      <c r="I1723" s="34"/>
      <c r="J1723" s="23"/>
      <c r="K1723" s="23"/>
      <c r="L1723" s="45"/>
      <c r="M1723" s="45"/>
      <c r="N1723" s="45"/>
      <c r="O1723" s="45"/>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row>
    <row r="1724">
      <c r="A1724" s="20"/>
      <c r="B1724" s="20"/>
      <c r="C1724" s="22"/>
      <c r="D1724" s="44"/>
      <c r="E1724" s="23"/>
      <c r="F1724" s="23"/>
      <c r="G1724" s="23"/>
      <c r="H1724" s="23"/>
      <c r="I1724" s="34"/>
      <c r="J1724" s="23"/>
      <c r="K1724" s="23"/>
      <c r="L1724" s="45"/>
      <c r="M1724" s="45"/>
      <c r="N1724" s="45"/>
      <c r="O1724" s="45"/>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row>
    <row r="1725">
      <c r="A1725" s="20"/>
      <c r="B1725" s="20"/>
      <c r="C1725" s="22"/>
      <c r="D1725" s="44"/>
      <c r="E1725" s="23"/>
      <c r="F1725" s="23"/>
      <c r="G1725" s="23"/>
      <c r="H1725" s="23"/>
      <c r="I1725" s="34"/>
      <c r="J1725" s="23"/>
      <c r="K1725" s="23"/>
      <c r="L1725" s="45"/>
      <c r="M1725" s="45"/>
      <c r="N1725" s="45"/>
      <c r="O1725" s="45"/>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row>
    <row r="1726">
      <c r="A1726" s="20"/>
      <c r="B1726" s="20"/>
      <c r="C1726" s="22"/>
      <c r="D1726" s="44"/>
      <c r="E1726" s="23"/>
      <c r="F1726" s="23"/>
      <c r="G1726" s="23"/>
      <c r="H1726" s="23"/>
      <c r="I1726" s="34"/>
      <c r="J1726" s="23"/>
      <c r="K1726" s="23"/>
      <c r="L1726" s="45"/>
      <c r="M1726" s="45"/>
      <c r="N1726" s="45"/>
      <c r="O1726" s="45"/>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row>
    <row r="1727">
      <c r="A1727" s="20"/>
      <c r="B1727" s="20"/>
      <c r="C1727" s="22"/>
      <c r="D1727" s="44"/>
      <c r="E1727" s="23"/>
      <c r="F1727" s="23"/>
      <c r="G1727" s="23"/>
      <c r="H1727" s="23"/>
      <c r="I1727" s="34"/>
      <c r="J1727" s="23"/>
      <c r="K1727" s="23"/>
      <c r="L1727" s="45"/>
      <c r="M1727" s="45"/>
      <c r="N1727" s="45"/>
      <c r="O1727" s="45"/>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row>
    <row r="1728">
      <c r="A1728" s="20"/>
      <c r="B1728" s="20"/>
      <c r="C1728" s="22"/>
      <c r="D1728" s="44"/>
      <c r="E1728" s="23"/>
      <c r="F1728" s="23"/>
      <c r="G1728" s="23"/>
      <c r="H1728" s="23"/>
      <c r="I1728" s="34"/>
      <c r="J1728" s="23"/>
      <c r="K1728" s="23"/>
      <c r="L1728" s="45"/>
      <c r="M1728" s="45"/>
      <c r="N1728" s="45"/>
      <c r="O1728" s="45"/>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row>
    <row r="1729">
      <c r="A1729" s="20"/>
      <c r="B1729" s="20"/>
      <c r="C1729" s="22"/>
      <c r="D1729" s="44"/>
      <c r="E1729" s="23"/>
      <c r="F1729" s="23"/>
      <c r="G1729" s="23"/>
      <c r="H1729" s="23"/>
      <c r="I1729" s="34"/>
      <c r="J1729" s="23"/>
      <c r="K1729" s="23"/>
      <c r="L1729" s="45"/>
      <c r="M1729" s="45"/>
      <c r="N1729" s="45"/>
      <c r="O1729" s="45"/>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row>
    <row r="1730">
      <c r="A1730" s="20"/>
      <c r="B1730" s="20"/>
      <c r="C1730" s="22"/>
      <c r="D1730" s="44"/>
      <c r="E1730" s="23"/>
      <c r="F1730" s="23"/>
      <c r="G1730" s="23"/>
      <c r="H1730" s="23"/>
      <c r="I1730" s="34"/>
      <c r="J1730" s="23"/>
      <c r="K1730" s="23"/>
      <c r="L1730" s="45"/>
      <c r="M1730" s="45"/>
      <c r="N1730" s="45"/>
      <c r="O1730" s="45"/>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row>
    <row r="1731">
      <c r="A1731" s="20"/>
      <c r="B1731" s="20"/>
      <c r="C1731" s="22"/>
      <c r="D1731" s="44"/>
      <c r="E1731" s="23"/>
      <c r="F1731" s="23"/>
      <c r="G1731" s="23"/>
      <c r="H1731" s="23"/>
      <c r="I1731" s="34"/>
      <c r="J1731" s="23"/>
      <c r="K1731" s="23"/>
      <c r="L1731" s="45"/>
      <c r="M1731" s="45"/>
      <c r="N1731" s="45"/>
      <c r="O1731" s="45"/>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row>
    <row r="1732">
      <c r="A1732" s="20"/>
      <c r="B1732" s="20"/>
      <c r="C1732" s="22"/>
      <c r="D1732" s="44"/>
      <c r="E1732" s="23"/>
      <c r="F1732" s="23"/>
      <c r="G1732" s="23"/>
      <c r="H1732" s="23"/>
      <c r="I1732" s="34"/>
      <c r="J1732" s="23"/>
      <c r="K1732" s="23"/>
      <c r="L1732" s="45"/>
      <c r="M1732" s="45"/>
      <c r="N1732" s="45"/>
      <c r="O1732" s="45"/>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row>
    <row r="1733">
      <c r="A1733" s="20"/>
      <c r="B1733" s="20"/>
      <c r="C1733" s="22"/>
      <c r="D1733" s="44"/>
      <c r="E1733" s="23"/>
      <c r="F1733" s="23"/>
      <c r="G1733" s="23"/>
      <c r="H1733" s="23"/>
      <c r="I1733" s="34"/>
      <c r="J1733" s="23"/>
      <c r="K1733" s="23"/>
      <c r="L1733" s="45"/>
      <c r="M1733" s="45"/>
      <c r="N1733" s="45"/>
      <c r="O1733" s="45"/>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row>
    <row r="1734">
      <c r="A1734" s="20"/>
      <c r="B1734" s="20"/>
      <c r="C1734" s="22"/>
      <c r="D1734" s="44"/>
      <c r="E1734" s="23"/>
      <c r="F1734" s="23"/>
      <c r="G1734" s="23"/>
      <c r="H1734" s="23"/>
      <c r="I1734" s="34"/>
      <c r="J1734" s="23"/>
      <c r="K1734" s="23"/>
      <c r="L1734" s="45"/>
      <c r="M1734" s="45"/>
      <c r="N1734" s="45"/>
      <c r="O1734" s="45"/>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row>
    <row r="1735">
      <c r="A1735" s="20"/>
      <c r="B1735" s="20"/>
      <c r="C1735" s="22"/>
      <c r="D1735" s="44"/>
      <c r="E1735" s="23"/>
      <c r="F1735" s="23"/>
      <c r="G1735" s="23"/>
      <c r="H1735" s="23"/>
      <c r="I1735" s="34"/>
      <c r="J1735" s="23"/>
      <c r="K1735" s="23"/>
      <c r="L1735" s="45"/>
      <c r="M1735" s="45"/>
      <c r="N1735" s="45"/>
      <c r="O1735" s="45"/>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row>
    <row r="1736">
      <c r="A1736" s="20"/>
      <c r="B1736" s="20"/>
      <c r="C1736" s="22"/>
      <c r="D1736" s="44"/>
      <c r="E1736" s="23"/>
      <c r="F1736" s="23"/>
      <c r="G1736" s="23"/>
      <c r="H1736" s="23"/>
      <c r="I1736" s="34"/>
      <c r="J1736" s="23"/>
      <c r="K1736" s="23"/>
      <c r="L1736" s="45"/>
      <c r="M1736" s="45"/>
      <c r="N1736" s="45"/>
      <c r="O1736" s="45"/>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row>
    <row r="1737">
      <c r="A1737" s="20"/>
      <c r="B1737" s="20"/>
      <c r="C1737" s="22"/>
      <c r="D1737" s="44"/>
      <c r="E1737" s="23"/>
      <c r="F1737" s="23"/>
      <c r="G1737" s="23"/>
      <c r="H1737" s="23"/>
      <c r="I1737" s="34"/>
      <c r="J1737" s="23"/>
      <c r="K1737" s="23"/>
      <c r="L1737" s="45"/>
      <c r="M1737" s="45"/>
      <c r="N1737" s="45"/>
      <c r="O1737" s="45"/>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row>
    <row r="1738">
      <c r="A1738" s="20"/>
      <c r="B1738" s="20"/>
      <c r="C1738" s="22"/>
      <c r="D1738" s="44"/>
      <c r="E1738" s="23"/>
      <c r="F1738" s="23"/>
      <c r="G1738" s="23"/>
      <c r="H1738" s="23"/>
      <c r="I1738" s="34"/>
      <c r="J1738" s="23"/>
      <c r="K1738" s="23"/>
      <c r="L1738" s="45"/>
      <c r="M1738" s="45"/>
      <c r="N1738" s="45"/>
      <c r="O1738" s="45"/>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row>
    <row r="1739">
      <c r="A1739" s="20"/>
      <c r="B1739" s="20"/>
      <c r="C1739" s="22"/>
      <c r="D1739" s="44"/>
      <c r="E1739" s="23"/>
      <c r="F1739" s="23"/>
      <c r="G1739" s="23"/>
      <c r="H1739" s="23"/>
      <c r="I1739" s="34"/>
      <c r="J1739" s="23"/>
      <c r="K1739" s="23"/>
      <c r="L1739" s="45"/>
      <c r="M1739" s="45"/>
      <c r="N1739" s="45"/>
      <c r="O1739" s="45"/>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row>
    <row r="1740">
      <c r="A1740" s="20"/>
      <c r="B1740" s="20"/>
      <c r="C1740" s="22"/>
      <c r="D1740" s="44"/>
      <c r="E1740" s="23"/>
      <c r="F1740" s="23"/>
      <c r="G1740" s="23"/>
      <c r="H1740" s="23"/>
      <c r="I1740" s="34"/>
      <c r="J1740" s="23"/>
      <c r="K1740" s="23"/>
      <c r="L1740" s="45"/>
      <c r="M1740" s="45"/>
      <c r="N1740" s="45"/>
      <c r="O1740" s="45"/>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row>
    <row r="1741">
      <c r="A1741" s="20"/>
      <c r="B1741" s="20"/>
      <c r="C1741" s="22"/>
      <c r="D1741" s="44"/>
      <c r="E1741" s="23"/>
      <c r="F1741" s="23"/>
      <c r="G1741" s="23"/>
      <c r="H1741" s="23"/>
      <c r="I1741" s="34"/>
      <c r="J1741" s="23"/>
      <c r="K1741" s="23"/>
      <c r="L1741" s="45"/>
      <c r="M1741" s="45"/>
      <c r="N1741" s="45"/>
      <c r="O1741" s="45"/>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row>
    <row r="1742">
      <c r="A1742" s="20"/>
      <c r="B1742" s="20"/>
      <c r="C1742" s="22"/>
      <c r="D1742" s="44"/>
      <c r="E1742" s="23"/>
      <c r="F1742" s="23"/>
      <c r="G1742" s="23"/>
      <c r="H1742" s="23"/>
      <c r="I1742" s="34"/>
      <c r="J1742" s="23"/>
      <c r="K1742" s="23"/>
      <c r="L1742" s="45"/>
      <c r="M1742" s="45"/>
      <c r="N1742" s="45"/>
      <c r="O1742" s="45"/>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row>
    <row r="1743">
      <c r="A1743" s="20"/>
      <c r="B1743" s="20"/>
      <c r="C1743" s="22"/>
      <c r="D1743" s="44"/>
      <c r="E1743" s="23"/>
      <c r="F1743" s="23"/>
      <c r="G1743" s="23"/>
      <c r="H1743" s="23"/>
      <c r="I1743" s="34"/>
      <c r="J1743" s="23"/>
      <c r="K1743" s="23"/>
      <c r="L1743" s="45"/>
      <c r="M1743" s="45"/>
      <c r="N1743" s="45"/>
      <c r="O1743" s="45"/>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row>
    <row r="1744">
      <c r="A1744" s="20"/>
      <c r="B1744" s="20"/>
      <c r="C1744" s="22"/>
      <c r="D1744" s="44"/>
      <c r="E1744" s="23"/>
      <c r="F1744" s="23"/>
      <c r="G1744" s="23"/>
      <c r="H1744" s="23"/>
      <c r="I1744" s="34"/>
      <c r="J1744" s="23"/>
      <c r="K1744" s="23"/>
      <c r="L1744" s="45"/>
      <c r="M1744" s="45"/>
      <c r="N1744" s="45"/>
      <c r="O1744" s="45"/>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row>
    <row r="1745">
      <c r="A1745" s="20"/>
      <c r="B1745" s="20"/>
      <c r="C1745" s="22"/>
      <c r="D1745" s="44"/>
      <c r="E1745" s="23"/>
      <c r="F1745" s="23"/>
      <c r="G1745" s="23"/>
      <c r="H1745" s="23"/>
      <c r="I1745" s="34"/>
      <c r="J1745" s="23"/>
      <c r="K1745" s="23"/>
      <c r="L1745" s="45"/>
      <c r="M1745" s="45"/>
      <c r="N1745" s="45"/>
      <c r="O1745" s="45"/>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row>
    <row r="1746">
      <c r="A1746" s="20"/>
      <c r="B1746" s="20"/>
      <c r="C1746" s="22"/>
      <c r="D1746" s="44"/>
      <c r="E1746" s="23"/>
      <c r="F1746" s="23"/>
      <c r="G1746" s="23"/>
      <c r="H1746" s="23"/>
      <c r="I1746" s="34"/>
      <c r="J1746" s="23"/>
      <c r="K1746" s="23"/>
      <c r="L1746" s="45"/>
      <c r="M1746" s="45"/>
      <c r="N1746" s="45"/>
      <c r="O1746" s="45"/>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row>
    <row r="1747">
      <c r="A1747" s="20"/>
      <c r="B1747" s="20"/>
      <c r="C1747" s="22"/>
      <c r="D1747" s="44"/>
      <c r="E1747" s="23"/>
      <c r="F1747" s="23"/>
      <c r="G1747" s="23"/>
      <c r="H1747" s="23"/>
      <c r="I1747" s="34"/>
      <c r="J1747" s="23"/>
      <c r="K1747" s="23"/>
      <c r="L1747" s="45"/>
      <c r="M1747" s="45"/>
      <c r="N1747" s="45"/>
      <c r="O1747" s="45"/>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row>
    <row r="1748">
      <c r="A1748" s="20"/>
      <c r="B1748" s="20"/>
      <c r="C1748" s="22"/>
      <c r="D1748" s="44"/>
      <c r="E1748" s="23"/>
      <c r="F1748" s="23"/>
      <c r="G1748" s="23"/>
      <c r="H1748" s="23"/>
      <c r="I1748" s="34"/>
      <c r="J1748" s="23"/>
      <c r="K1748" s="23"/>
      <c r="L1748" s="45"/>
      <c r="M1748" s="45"/>
      <c r="N1748" s="45"/>
      <c r="O1748" s="45"/>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row>
    <row r="1749">
      <c r="A1749" s="20"/>
      <c r="B1749" s="20"/>
      <c r="C1749" s="22"/>
      <c r="D1749" s="44"/>
      <c r="E1749" s="23"/>
      <c r="F1749" s="23"/>
      <c r="G1749" s="23"/>
      <c r="H1749" s="23"/>
      <c r="I1749" s="34"/>
      <c r="J1749" s="23"/>
      <c r="K1749" s="23"/>
      <c r="L1749" s="45"/>
      <c r="M1749" s="45"/>
      <c r="N1749" s="45"/>
      <c r="O1749" s="45"/>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row>
    <row r="1750">
      <c r="A1750" s="20"/>
      <c r="B1750" s="20"/>
      <c r="C1750" s="22"/>
      <c r="D1750" s="44"/>
      <c r="E1750" s="23"/>
      <c r="F1750" s="23"/>
      <c r="G1750" s="23"/>
      <c r="H1750" s="23"/>
      <c r="I1750" s="34"/>
      <c r="J1750" s="23"/>
      <c r="K1750" s="23"/>
      <c r="L1750" s="45"/>
      <c r="M1750" s="45"/>
      <c r="N1750" s="45"/>
      <c r="O1750" s="45"/>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row>
    <row r="1751">
      <c r="A1751" s="20"/>
      <c r="B1751" s="20"/>
      <c r="C1751" s="22"/>
      <c r="D1751" s="44"/>
      <c r="E1751" s="23"/>
      <c r="F1751" s="23"/>
      <c r="G1751" s="23"/>
      <c r="H1751" s="23"/>
      <c r="I1751" s="34"/>
      <c r="J1751" s="23"/>
      <c r="K1751" s="23"/>
      <c r="L1751" s="45"/>
      <c r="M1751" s="45"/>
      <c r="N1751" s="45"/>
      <c r="O1751" s="45"/>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row>
    <row r="1752">
      <c r="A1752" s="20"/>
      <c r="B1752" s="20"/>
      <c r="C1752" s="22"/>
      <c r="D1752" s="44"/>
      <c r="E1752" s="23"/>
      <c r="F1752" s="23"/>
      <c r="G1752" s="23"/>
      <c r="H1752" s="23"/>
      <c r="I1752" s="34"/>
      <c r="J1752" s="23"/>
      <c r="K1752" s="23"/>
      <c r="L1752" s="45"/>
      <c r="M1752" s="45"/>
      <c r="N1752" s="45"/>
      <c r="O1752" s="45"/>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row>
    <row r="1753">
      <c r="A1753" s="20"/>
      <c r="B1753" s="20"/>
      <c r="C1753" s="22"/>
      <c r="D1753" s="44"/>
      <c r="E1753" s="23"/>
      <c r="F1753" s="23"/>
      <c r="G1753" s="23"/>
      <c r="H1753" s="23"/>
      <c r="I1753" s="34"/>
      <c r="J1753" s="23"/>
      <c r="K1753" s="23"/>
      <c r="L1753" s="45"/>
      <c r="M1753" s="45"/>
      <c r="N1753" s="45"/>
      <c r="O1753" s="45"/>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row>
    <row r="1754">
      <c r="A1754" s="20"/>
      <c r="B1754" s="20"/>
      <c r="C1754" s="22"/>
      <c r="D1754" s="44"/>
      <c r="E1754" s="23"/>
      <c r="F1754" s="23"/>
      <c r="G1754" s="23"/>
      <c r="H1754" s="23"/>
      <c r="I1754" s="34"/>
      <c r="J1754" s="23"/>
      <c r="K1754" s="23"/>
      <c r="L1754" s="45"/>
      <c r="M1754" s="45"/>
      <c r="N1754" s="45"/>
      <c r="O1754" s="45"/>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row>
    <row r="1755">
      <c r="A1755" s="20"/>
      <c r="B1755" s="20"/>
      <c r="C1755" s="22"/>
      <c r="D1755" s="44"/>
      <c r="E1755" s="23"/>
      <c r="F1755" s="23"/>
      <c r="G1755" s="23"/>
      <c r="H1755" s="23"/>
      <c r="I1755" s="34"/>
      <c r="J1755" s="23"/>
      <c r="K1755" s="23"/>
      <c r="L1755" s="45"/>
      <c r="M1755" s="45"/>
      <c r="N1755" s="45"/>
      <c r="O1755" s="45"/>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row>
    <row r="1756">
      <c r="A1756" s="20"/>
      <c r="B1756" s="20"/>
      <c r="C1756" s="22"/>
      <c r="D1756" s="44"/>
      <c r="E1756" s="23"/>
      <c r="F1756" s="23"/>
      <c r="G1756" s="23"/>
      <c r="H1756" s="23"/>
      <c r="I1756" s="34"/>
      <c r="J1756" s="23"/>
      <c r="K1756" s="23"/>
      <c r="L1756" s="45"/>
      <c r="M1756" s="45"/>
      <c r="N1756" s="45"/>
      <c r="O1756" s="45"/>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row>
    <row r="1757">
      <c r="A1757" s="20"/>
      <c r="B1757" s="20"/>
      <c r="C1757" s="22"/>
      <c r="D1757" s="44"/>
      <c r="E1757" s="23"/>
      <c r="F1757" s="23"/>
      <c r="G1757" s="23"/>
      <c r="H1757" s="23"/>
      <c r="I1757" s="34"/>
      <c r="J1757" s="23"/>
      <c r="K1757" s="23"/>
      <c r="L1757" s="45"/>
      <c r="M1757" s="45"/>
      <c r="N1757" s="45"/>
      <c r="O1757" s="45"/>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row>
    <row r="1758">
      <c r="A1758" s="20"/>
      <c r="B1758" s="20"/>
      <c r="C1758" s="22"/>
      <c r="D1758" s="44"/>
      <c r="E1758" s="23"/>
      <c r="F1758" s="23"/>
      <c r="G1758" s="23"/>
      <c r="H1758" s="23"/>
      <c r="I1758" s="34"/>
      <c r="J1758" s="23"/>
      <c r="K1758" s="23"/>
      <c r="L1758" s="45"/>
      <c r="M1758" s="45"/>
      <c r="N1758" s="45"/>
      <c r="O1758" s="45"/>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row>
    <row r="1759">
      <c r="A1759" s="20"/>
      <c r="B1759" s="20"/>
      <c r="C1759" s="22"/>
      <c r="D1759" s="44"/>
      <c r="E1759" s="23"/>
      <c r="F1759" s="23"/>
      <c r="G1759" s="23"/>
      <c r="H1759" s="23"/>
      <c r="I1759" s="34"/>
      <c r="J1759" s="23"/>
      <c r="K1759" s="23"/>
      <c r="L1759" s="45"/>
      <c r="M1759" s="45"/>
      <c r="N1759" s="45"/>
      <c r="O1759" s="45"/>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row>
    <row r="1760">
      <c r="A1760" s="20"/>
      <c r="B1760" s="20"/>
      <c r="C1760" s="22"/>
      <c r="D1760" s="44"/>
      <c r="E1760" s="23"/>
      <c r="F1760" s="23"/>
      <c r="G1760" s="23"/>
      <c r="H1760" s="23"/>
      <c r="I1760" s="34"/>
      <c r="J1760" s="23"/>
      <c r="K1760" s="23"/>
      <c r="L1760" s="45"/>
      <c r="M1760" s="45"/>
      <c r="N1760" s="45"/>
      <c r="O1760" s="45"/>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row>
    <row r="1761">
      <c r="A1761" s="20"/>
      <c r="B1761" s="20"/>
      <c r="C1761" s="22"/>
      <c r="D1761" s="44"/>
      <c r="E1761" s="23"/>
      <c r="F1761" s="23"/>
      <c r="G1761" s="23"/>
      <c r="H1761" s="23"/>
      <c r="I1761" s="34"/>
      <c r="J1761" s="23"/>
      <c r="K1761" s="23"/>
      <c r="L1761" s="45"/>
      <c r="M1761" s="45"/>
      <c r="N1761" s="45"/>
      <c r="O1761" s="45"/>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row>
    <row r="1762">
      <c r="A1762" s="20"/>
      <c r="B1762" s="20"/>
      <c r="C1762" s="22"/>
      <c r="D1762" s="44"/>
      <c r="E1762" s="23"/>
      <c r="F1762" s="23"/>
      <c r="G1762" s="23"/>
      <c r="H1762" s="23"/>
      <c r="I1762" s="34"/>
      <c r="J1762" s="23"/>
      <c r="K1762" s="23"/>
      <c r="L1762" s="45"/>
      <c r="M1762" s="45"/>
      <c r="N1762" s="45"/>
      <c r="O1762" s="45"/>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row>
    <row r="1763">
      <c r="A1763" s="20"/>
      <c r="B1763" s="20"/>
      <c r="C1763" s="22"/>
      <c r="D1763" s="44"/>
      <c r="E1763" s="23"/>
      <c r="F1763" s="23"/>
      <c r="G1763" s="23"/>
      <c r="H1763" s="23"/>
      <c r="I1763" s="34"/>
      <c r="J1763" s="23"/>
      <c r="K1763" s="23"/>
      <c r="L1763" s="45"/>
      <c r="M1763" s="45"/>
      <c r="N1763" s="45"/>
      <c r="O1763" s="45"/>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row>
    <row r="1764">
      <c r="A1764" s="20"/>
      <c r="B1764" s="20"/>
      <c r="C1764" s="22"/>
      <c r="D1764" s="44"/>
      <c r="E1764" s="23"/>
      <c r="F1764" s="23"/>
      <c r="G1764" s="23"/>
      <c r="H1764" s="23"/>
      <c r="I1764" s="34"/>
      <c r="J1764" s="23"/>
      <c r="K1764" s="23"/>
      <c r="L1764" s="45"/>
      <c r="M1764" s="45"/>
      <c r="N1764" s="45"/>
      <c r="O1764" s="45"/>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row>
    <row r="1765">
      <c r="A1765" s="20"/>
      <c r="B1765" s="20"/>
      <c r="C1765" s="22"/>
      <c r="D1765" s="44"/>
      <c r="E1765" s="23"/>
      <c r="F1765" s="23"/>
      <c r="G1765" s="23"/>
      <c r="H1765" s="23"/>
      <c r="I1765" s="34"/>
      <c r="J1765" s="23"/>
      <c r="K1765" s="23"/>
      <c r="L1765" s="45"/>
      <c r="M1765" s="45"/>
      <c r="N1765" s="45"/>
      <c r="O1765" s="45"/>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row>
    <row r="1766">
      <c r="A1766" s="20"/>
      <c r="B1766" s="20"/>
      <c r="C1766" s="22"/>
      <c r="D1766" s="44"/>
      <c r="E1766" s="23"/>
      <c r="F1766" s="23"/>
      <c r="G1766" s="23"/>
      <c r="H1766" s="23"/>
      <c r="I1766" s="34"/>
      <c r="J1766" s="23"/>
      <c r="K1766" s="23"/>
      <c r="L1766" s="45"/>
      <c r="M1766" s="45"/>
      <c r="N1766" s="45"/>
      <c r="O1766" s="45"/>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row>
    <row r="1767">
      <c r="A1767" s="20"/>
      <c r="B1767" s="20"/>
      <c r="C1767" s="22"/>
      <c r="D1767" s="44"/>
      <c r="E1767" s="23"/>
      <c r="F1767" s="23"/>
      <c r="G1767" s="23"/>
      <c r="H1767" s="23"/>
      <c r="I1767" s="34"/>
      <c r="J1767" s="23"/>
      <c r="K1767" s="23"/>
      <c r="L1767" s="45"/>
      <c r="M1767" s="45"/>
      <c r="N1767" s="45"/>
      <c r="O1767" s="45"/>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row>
    <row r="1768">
      <c r="A1768" s="20"/>
      <c r="B1768" s="20"/>
      <c r="C1768" s="22"/>
      <c r="D1768" s="44"/>
      <c r="E1768" s="23"/>
      <c r="F1768" s="23"/>
      <c r="G1768" s="23"/>
      <c r="H1768" s="23"/>
      <c r="I1768" s="34"/>
      <c r="J1768" s="23"/>
      <c r="K1768" s="23"/>
      <c r="L1768" s="45"/>
      <c r="M1768" s="45"/>
      <c r="N1768" s="45"/>
      <c r="O1768" s="45"/>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row>
    <row r="1769">
      <c r="A1769" s="20"/>
      <c r="B1769" s="20"/>
      <c r="C1769" s="22"/>
      <c r="D1769" s="44"/>
      <c r="E1769" s="23"/>
      <c r="F1769" s="23"/>
      <c r="G1769" s="23"/>
      <c r="H1769" s="23"/>
      <c r="I1769" s="34"/>
      <c r="J1769" s="23"/>
      <c r="K1769" s="23"/>
      <c r="L1769" s="45"/>
      <c r="M1769" s="45"/>
      <c r="N1769" s="45"/>
      <c r="O1769" s="45"/>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row>
    <row r="1770">
      <c r="A1770" s="20"/>
      <c r="B1770" s="20"/>
      <c r="C1770" s="22"/>
      <c r="D1770" s="44"/>
      <c r="E1770" s="23"/>
      <c r="F1770" s="23"/>
      <c r="G1770" s="23"/>
      <c r="H1770" s="23"/>
      <c r="I1770" s="34"/>
      <c r="J1770" s="23"/>
      <c r="K1770" s="23"/>
      <c r="L1770" s="45"/>
      <c r="M1770" s="45"/>
      <c r="N1770" s="45"/>
      <c r="O1770" s="45"/>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row>
    <row r="1771">
      <c r="A1771" s="20"/>
      <c r="B1771" s="20"/>
      <c r="C1771" s="22"/>
      <c r="D1771" s="44"/>
      <c r="E1771" s="23"/>
      <c r="F1771" s="23"/>
      <c r="G1771" s="23"/>
      <c r="H1771" s="23"/>
      <c r="I1771" s="34"/>
      <c r="J1771" s="23"/>
      <c r="K1771" s="23"/>
      <c r="L1771" s="45"/>
      <c r="M1771" s="45"/>
      <c r="N1771" s="45"/>
      <c r="O1771" s="45"/>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row>
    <row r="1772">
      <c r="A1772" s="20"/>
      <c r="B1772" s="20"/>
      <c r="C1772" s="22"/>
      <c r="D1772" s="44"/>
      <c r="E1772" s="23"/>
      <c r="F1772" s="23"/>
      <c r="G1772" s="23"/>
      <c r="H1772" s="23"/>
      <c r="I1772" s="34"/>
      <c r="J1772" s="23"/>
      <c r="K1772" s="23"/>
      <c r="L1772" s="45"/>
      <c r="M1772" s="45"/>
      <c r="N1772" s="45"/>
      <c r="O1772" s="45"/>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row>
    <row r="1773">
      <c r="A1773" s="20"/>
      <c r="B1773" s="20"/>
      <c r="C1773" s="22"/>
      <c r="D1773" s="44"/>
      <c r="E1773" s="23"/>
      <c r="F1773" s="23"/>
      <c r="G1773" s="23"/>
      <c r="H1773" s="23"/>
      <c r="I1773" s="34"/>
      <c r="J1773" s="23"/>
      <c r="K1773" s="23"/>
      <c r="L1773" s="45"/>
      <c r="M1773" s="45"/>
      <c r="N1773" s="45"/>
      <c r="O1773" s="45"/>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row>
    <row r="1774">
      <c r="A1774" s="20"/>
      <c r="B1774" s="20"/>
      <c r="C1774" s="22"/>
      <c r="D1774" s="44"/>
      <c r="E1774" s="23"/>
      <c r="F1774" s="23"/>
      <c r="G1774" s="23"/>
      <c r="H1774" s="23"/>
      <c r="I1774" s="34"/>
      <c r="J1774" s="23"/>
      <c r="K1774" s="23"/>
      <c r="L1774" s="45"/>
      <c r="M1774" s="45"/>
      <c r="N1774" s="45"/>
      <c r="O1774" s="45"/>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row>
    <row r="1775">
      <c r="A1775" s="20"/>
      <c r="B1775" s="20"/>
      <c r="C1775" s="22"/>
      <c r="D1775" s="44"/>
      <c r="E1775" s="23"/>
      <c r="F1775" s="23"/>
      <c r="G1775" s="23"/>
      <c r="H1775" s="23"/>
      <c r="I1775" s="34"/>
      <c r="J1775" s="23"/>
      <c r="K1775" s="23"/>
      <c r="L1775" s="45"/>
      <c r="M1775" s="45"/>
      <c r="N1775" s="45"/>
      <c r="O1775" s="45"/>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row>
    <row r="1776">
      <c r="A1776" s="20"/>
      <c r="B1776" s="20"/>
      <c r="C1776" s="22"/>
      <c r="D1776" s="44"/>
      <c r="E1776" s="23"/>
      <c r="F1776" s="23"/>
      <c r="G1776" s="23"/>
      <c r="H1776" s="23"/>
      <c r="I1776" s="34"/>
      <c r="J1776" s="23"/>
      <c r="K1776" s="23"/>
      <c r="L1776" s="45"/>
      <c r="M1776" s="45"/>
      <c r="N1776" s="45"/>
      <c r="O1776" s="45"/>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row>
    <row r="1777">
      <c r="A1777" s="20"/>
      <c r="B1777" s="20"/>
      <c r="C1777" s="22"/>
      <c r="D1777" s="44"/>
      <c r="E1777" s="23"/>
      <c r="F1777" s="23"/>
      <c r="G1777" s="23"/>
      <c r="H1777" s="23"/>
      <c r="I1777" s="34"/>
      <c r="J1777" s="23"/>
      <c r="K1777" s="23"/>
      <c r="L1777" s="45"/>
      <c r="M1777" s="45"/>
      <c r="N1777" s="45"/>
      <c r="O1777" s="45"/>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row>
    <row r="1778">
      <c r="A1778" s="20"/>
      <c r="B1778" s="20"/>
      <c r="C1778" s="22"/>
      <c r="D1778" s="44"/>
      <c r="E1778" s="23"/>
      <c r="F1778" s="23"/>
      <c r="G1778" s="23"/>
      <c r="H1778" s="23"/>
      <c r="I1778" s="34"/>
      <c r="J1778" s="23"/>
      <c r="K1778" s="23"/>
      <c r="L1778" s="45"/>
      <c r="M1778" s="45"/>
      <c r="N1778" s="45"/>
      <c r="O1778" s="45"/>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row>
    <row r="1779">
      <c r="A1779" s="20"/>
      <c r="B1779" s="20"/>
      <c r="C1779" s="22"/>
      <c r="D1779" s="44"/>
      <c r="E1779" s="23"/>
      <c r="F1779" s="23"/>
      <c r="G1779" s="23"/>
      <c r="H1779" s="23"/>
      <c r="I1779" s="34"/>
      <c r="J1779" s="23"/>
      <c r="K1779" s="23"/>
      <c r="L1779" s="45"/>
      <c r="M1779" s="45"/>
      <c r="N1779" s="45"/>
      <c r="O1779" s="45"/>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row>
    <row r="1780">
      <c r="A1780" s="20"/>
      <c r="B1780" s="20"/>
      <c r="C1780" s="22"/>
      <c r="D1780" s="44"/>
      <c r="E1780" s="23"/>
      <c r="F1780" s="23"/>
      <c r="G1780" s="23"/>
      <c r="H1780" s="23"/>
      <c r="I1780" s="34"/>
      <c r="J1780" s="23"/>
      <c r="K1780" s="23"/>
      <c r="L1780" s="45"/>
      <c r="M1780" s="45"/>
      <c r="N1780" s="45"/>
      <c r="O1780" s="45"/>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row>
    <row r="1781">
      <c r="A1781" s="20"/>
      <c r="B1781" s="20"/>
      <c r="C1781" s="22"/>
      <c r="D1781" s="44"/>
      <c r="E1781" s="23"/>
      <c r="F1781" s="23"/>
      <c r="G1781" s="23"/>
      <c r="H1781" s="23"/>
      <c r="I1781" s="34"/>
      <c r="J1781" s="23"/>
      <c r="K1781" s="23"/>
      <c r="L1781" s="45"/>
      <c r="M1781" s="45"/>
      <c r="N1781" s="45"/>
      <c r="O1781" s="45"/>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row>
    <row r="1782">
      <c r="A1782" s="20"/>
      <c r="B1782" s="20"/>
      <c r="C1782" s="22"/>
      <c r="D1782" s="44"/>
      <c r="E1782" s="23"/>
      <c r="F1782" s="23"/>
      <c r="G1782" s="23"/>
      <c r="H1782" s="23"/>
      <c r="I1782" s="34"/>
      <c r="J1782" s="23"/>
      <c r="K1782" s="23"/>
      <c r="L1782" s="45"/>
      <c r="M1782" s="45"/>
      <c r="N1782" s="45"/>
      <c r="O1782" s="45"/>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row>
    <row r="1783">
      <c r="A1783" s="20"/>
      <c r="B1783" s="20"/>
      <c r="C1783" s="22"/>
      <c r="D1783" s="44"/>
      <c r="E1783" s="23"/>
      <c r="F1783" s="23"/>
      <c r="G1783" s="23"/>
      <c r="H1783" s="23"/>
      <c r="I1783" s="34"/>
      <c r="J1783" s="23"/>
      <c r="K1783" s="23"/>
      <c r="L1783" s="45"/>
      <c r="M1783" s="45"/>
      <c r="N1783" s="45"/>
      <c r="O1783" s="45"/>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row>
    <row r="1784">
      <c r="A1784" s="20"/>
      <c r="B1784" s="20"/>
      <c r="C1784" s="22"/>
      <c r="D1784" s="44"/>
      <c r="E1784" s="23"/>
      <c r="F1784" s="23"/>
      <c r="G1784" s="23"/>
      <c r="H1784" s="23"/>
      <c r="I1784" s="34"/>
      <c r="J1784" s="23"/>
      <c r="K1784" s="23"/>
      <c r="L1784" s="45"/>
      <c r="M1784" s="45"/>
      <c r="N1784" s="45"/>
      <c r="O1784" s="45"/>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row>
    <row r="1785">
      <c r="A1785" s="20"/>
      <c r="B1785" s="20"/>
      <c r="C1785" s="22"/>
      <c r="D1785" s="44"/>
      <c r="E1785" s="23"/>
      <c r="F1785" s="23"/>
      <c r="G1785" s="23"/>
      <c r="H1785" s="23"/>
      <c r="I1785" s="34"/>
      <c r="J1785" s="23"/>
      <c r="K1785" s="23"/>
      <c r="L1785" s="45"/>
      <c r="M1785" s="45"/>
      <c r="N1785" s="45"/>
      <c r="O1785" s="45"/>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row>
    <row r="1786">
      <c r="A1786" s="20"/>
      <c r="B1786" s="20"/>
      <c r="C1786" s="22"/>
      <c r="D1786" s="44"/>
      <c r="E1786" s="23"/>
      <c r="F1786" s="23"/>
      <c r="G1786" s="23"/>
      <c r="H1786" s="23"/>
      <c r="I1786" s="34"/>
      <c r="J1786" s="23"/>
      <c r="K1786" s="23"/>
      <c r="L1786" s="45"/>
      <c r="M1786" s="45"/>
      <c r="N1786" s="45"/>
      <c r="O1786" s="45"/>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row>
    <row r="1787">
      <c r="A1787" s="20"/>
      <c r="B1787" s="20"/>
      <c r="C1787" s="22"/>
      <c r="D1787" s="44"/>
      <c r="E1787" s="23"/>
      <c r="F1787" s="23"/>
      <c r="G1787" s="23"/>
      <c r="H1787" s="23"/>
      <c r="I1787" s="34"/>
      <c r="J1787" s="23"/>
      <c r="K1787" s="23"/>
      <c r="L1787" s="45"/>
      <c r="M1787" s="45"/>
      <c r="N1787" s="45"/>
      <c r="O1787" s="45"/>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row>
    <row r="1788">
      <c r="A1788" s="20"/>
      <c r="B1788" s="20"/>
      <c r="C1788" s="22"/>
      <c r="D1788" s="44"/>
      <c r="E1788" s="23"/>
      <c r="F1788" s="23"/>
      <c r="G1788" s="23"/>
      <c r="H1788" s="23"/>
      <c r="I1788" s="34"/>
      <c r="J1788" s="23"/>
      <c r="K1788" s="23"/>
      <c r="L1788" s="45"/>
      <c r="M1788" s="45"/>
      <c r="N1788" s="45"/>
      <c r="O1788" s="45"/>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row>
    <row r="1789">
      <c r="A1789" s="20"/>
      <c r="B1789" s="20"/>
      <c r="C1789" s="22"/>
      <c r="D1789" s="44"/>
      <c r="E1789" s="23"/>
      <c r="F1789" s="23"/>
      <c r="G1789" s="23"/>
      <c r="H1789" s="23"/>
      <c r="I1789" s="34"/>
      <c r="J1789" s="23"/>
      <c r="K1789" s="23"/>
      <c r="L1789" s="45"/>
      <c r="M1789" s="45"/>
      <c r="N1789" s="45"/>
      <c r="O1789" s="45"/>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row>
    <row r="1790">
      <c r="A1790" s="20"/>
      <c r="B1790" s="20"/>
      <c r="C1790" s="22"/>
      <c r="D1790" s="44"/>
      <c r="E1790" s="23"/>
      <c r="F1790" s="23"/>
      <c r="G1790" s="23"/>
      <c r="H1790" s="23"/>
      <c r="I1790" s="34"/>
      <c r="J1790" s="23"/>
      <c r="K1790" s="23"/>
      <c r="L1790" s="45"/>
      <c r="M1790" s="45"/>
      <c r="N1790" s="45"/>
      <c r="O1790" s="45"/>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row>
    <row r="1791">
      <c r="A1791" s="20"/>
      <c r="B1791" s="20"/>
      <c r="C1791" s="22"/>
      <c r="D1791" s="44"/>
      <c r="E1791" s="23"/>
      <c r="F1791" s="23"/>
      <c r="G1791" s="23"/>
      <c r="H1791" s="23"/>
      <c r="I1791" s="34"/>
      <c r="J1791" s="23"/>
      <c r="K1791" s="23"/>
      <c r="L1791" s="45"/>
      <c r="M1791" s="45"/>
      <c r="N1791" s="45"/>
      <c r="O1791" s="45"/>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row>
    <row r="1792">
      <c r="A1792" s="20"/>
      <c r="B1792" s="20"/>
      <c r="C1792" s="22"/>
      <c r="D1792" s="44"/>
      <c r="E1792" s="23"/>
      <c r="F1792" s="23"/>
      <c r="G1792" s="23"/>
      <c r="H1792" s="23"/>
      <c r="I1792" s="34"/>
      <c r="J1792" s="23"/>
      <c r="K1792" s="23"/>
      <c r="L1792" s="45"/>
      <c r="M1792" s="45"/>
      <c r="N1792" s="45"/>
      <c r="O1792" s="45"/>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row>
    <row r="1793">
      <c r="A1793" s="20"/>
      <c r="B1793" s="20"/>
      <c r="C1793" s="22"/>
      <c r="D1793" s="44"/>
      <c r="E1793" s="23"/>
      <c r="F1793" s="23"/>
      <c r="G1793" s="23"/>
      <c r="H1793" s="23"/>
      <c r="I1793" s="34"/>
      <c r="J1793" s="23"/>
      <c r="K1793" s="23"/>
      <c r="L1793" s="45"/>
      <c r="M1793" s="45"/>
      <c r="N1793" s="45"/>
      <c r="O1793" s="45"/>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row>
    <row r="1794">
      <c r="A1794" s="20"/>
      <c r="B1794" s="20"/>
      <c r="C1794" s="22"/>
      <c r="D1794" s="44"/>
      <c r="E1794" s="23"/>
      <c r="F1794" s="23"/>
      <c r="G1794" s="23"/>
      <c r="H1794" s="23"/>
      <c r="I1794" s="34"/>
      <c r="J1794" s="23"/>
      <c r="K1794" s="23"/>
      <c r="L1794" s="45"/>
      <c r="M1794" s="45"/>
      <c r="N1794" s="45"/>
      <c r="O1794" s="45"/>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row>
    <row r="1795">
      <c r="A1795" s="20"/>
      <c r="B1795" s="20"/>
      <c r="C1795" s="22"/>
      <c r="D1795" s="44"/>
      <c r="E1795" s="23"/>
      <c r="F1795" s="23"/>
      <c r="G1795" s="23"/>
      <c r="H1795" s="23"/>
      <c r="I1795" s="34"/>
      <c r="J1795" s="23"/>
      <c r="K1795" s="23"/>
      <c r="L1795" s="45"/>
      <c r="M1795" s="45"/>
      <c r="N1795" s="45"/>
      <c r="O1795" s="45"/>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row>
    <row r="1796">
      <c r="A1796" s="20"/>
      <c r="B1796" s="20"/>
      <c r="C1796" s="22"/>
      <c r="D1796" s="44"/>
      <c r="E1796" s="23"/>
      <c r="F1796" s="23"/>
      <c r="G1796" s="23"/>
      <c r="H1796" s="23"/>
      <c r="I1796" s="34"/>
      <c r="J1796" s="23"/>
      <c r="K1796" s="23"/>
      <c r="L1796" s="45"/>
      <c r="M1796" s="45"/>
      <c r="N1796" s="45"/>
      <c r="O1796" s="45"/>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row>
    <row r="1797">
      <c r="A1797" s="20"/>
      <c r="B1797" s="20"/>
      <c r="C1797" s="22"/>
      <c r="D1797" s="44"/>
      <c r="E1797" s="23"/>
      <c r="F1797" s="23"/>
      <c r="G1797" s="23"/>
      <c r="H1797" s="23"/>
      <c r="I1797" s="34"/>
      <c r="J1797" s="23"/>
      <c r="K1797" s="23"/>
      <c r="L1797" s="45"/>
      <c r="M1797" s="45"/>
      <c r="N1797" s="45"/>
      <c r="O1797" s="45"/>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row>
    <row r="1798">
      <c r="A1798" s="20"/>
      <c r="B1798" s="20"/>
      <c r="C1798" s="22"/>
      <c r="D1798" s="44"/>
      <c r="E1798" s="23"/>
      <c r="F1798" s="23"/>
      <c r="G1798" s="23"/>
      <c r="H1798" s="23"/>
      <c r="I1798" s="34"/>
      <c r="J1798" s="23"/>
      <c r="K1798" s="23"/>
      <c r="L1798" s="45"/>
      <c r="M1798" s="45"/>
      <c r="N1798" s="45"/>
      <c r="O1798" s="45"/>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row>
    <row r="1799">
      <c r="A1799" s="20"/>
      <c r="B1799" s="20"/>
      <c r="C1799" s="22"/>
      <c r="D1799" s="44"/>
      <c r="E1799" s="23"/>
      <c r="F1799" s="23"/>
      <c r="G1799" s="23"/>
      <c r="H1799" s="23"/>
      <c r="I1799" s="34"/>
      <c r="J1799" s="23"/>
      <c r="K1799" s="23"/>
      <c r="L1799" s="45"/>
      <c r="M1799" s="45"/>
      <c r="N1799" s="45"/>
      <c r="O1799" s="45"/>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row>
    <row r="1800">
      <c r="A1800" s="20"/>
      <c r="B1800" s="20"/>
      <c r="C1800" s="22"/>
      <c r="D1800" s="44"/>
      <c r="E1800" s="23"/>
      <c r="F1800" s="23"/>
      <c r="G1800" s="23"/>
      <c r="H1800" s="23"/>
      <c r="I1800" s="34"/>
      <c r="J1800" s="23"/>
      <c r="K1800" s="23"/>
      <c r="L1800" s="45"/>
      <c r="M1800" s="45"/>
      <c r="N1800" s="45"/>
      <c r="O1800" s="45"/>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row>
    <row r="1801">
      <c r="A1801" s="20"/>
      <c r="B1801" s="20"/>
      <c r="C1801" s="22"/>
      <c r="D1801" s="44"/>
      <c r="E1801" s="23"/>
      <c r="F1801" s="23"/>
      <c r="G1801" s="23"/>
      <c r="H1801" s="23"/>
      <c r="I1801" s="34"/>
      <c r="J1801" s="23"/>
      <c r="K1801" s="23"/>
      <c r="L1801" s="45"/>
      <c r="M1801" s="45"/>
      <c r="N1801" s="45"/>
      <c r="O1801" s="45"/>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row>
    <row r="1802">
      <c r="A1802" s="20"/>
      <c r="B1802" s="20"/>
      <c r="C1802" s="22"/>
      <c r="D1802" s="44"/>
      <c r="E1802" s="23"/>
      <c r="F1802" s="23"/>
      <c r="G1802" s="23"/>
      <c r="H1802" s="23"/>
      <c r="I1802" s="34"/>
      <c r="J1802" s="23"/>
      <c r="K1802" s="23"/>
      <c r="L1802" s="45"/>
      <c r="M1802" s="45"/>
      <c r="N1802" s="45"/>
      <c r="O1802" s="45"/>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row>
    <row r="1803">
      <c r="A1803" s="20"/>
      <c r="B1803" s="20"/>
      <c r="C1803" s="22"/>
      <c r="D1803" s="44"/>
      <c r="E1803" s="23"/>
      <c r="F1803" s="23"/>
      <c r="G1803" s="23"/>
      <c r="H1803" s="23"/>
      <c r="I1803" s="34"/>
      <c r="J1803" s="23"/>
      <c r="K1803" s="23"/>
      <c r="L1803" s="45"/>
      <c r="M1803" s="45"/>
      <c r="N1803" s="45"/>
      <c r="O1803" s="45"/>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row>
    <row r="1804">
      <c r="A1804" s="20"/>
      <c r="B1804" s="20"/>
      <c r="C1804" s="22"/>
      <c r="D1804" s="44"/>
      <c r="E1804" s="23"/>
      <c r="F1804" s="23"/>
      <c r="G1804" s="23"/>
      <c r="H1804" s="23"/>
      <c r="I1804" s="34"/>
      <c r="J1804" s="23"/>
      <c r="K1804" s="23"/>
      <c r="L1804" s="45"/>
      <c r="M1804" s="45"/>
      <c r="N1804" s="45"/>
      <c r="O1804" s="45"/>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row>
    <row r="1805">
      <c r="A1805" s="20"/>
      <c r="B1805" s="20"/>
      <c r="C1805" s="22"/>
      <c r="D1805" s="44"/>
      <c r="E1805" s="23"/>
      <c r="F1805" s="23"/>
      <c r="G1805" s="23"/>
      <c r="H1805" s="23"/>
      <c r="I1805" s="34"/>
      <c r="J1805" s="23"/>
      <c r="K1805" s="23"/>
      <c r="L1805" s="45"/>
      <c r="M1805" s="45"/>
      <c r="N1805" s="45"/>
      <c r="O1805" s="45"/>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row>
    <row r="1806">
      <c r="A1806" s="20"/>
      <c r="B1806" s="20"/>
      <c r="C1806" s="22"/>
      <c r="D1806" s="44"/>
      <c r="E1806" s="23"/>
      <c r="F1806" s="23"/>
      <c r="G1806" s="23"/>
      <c r="H1806" s="23"/>
      <c r="I1806" s="34"/>
      <c r="J1806" s="23"/>
      <c r="K1806" s="23"/>
      <c r="L1806" s="45"/>
      <c r="M1806" s="45"/>
      <c r="N1806" s="45"/>
      <c r="O1806" s="45"/>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row>
    <row r="1807">
      <c r="A1807" s="20"/>
      <c r="B1807" s="20"/>
      <c r="C1807" s="22"/>
      <c r="D1807" s="44"/>
      <c r="E1807" s="23"/>
      <c r="F1807" s="23"/>
      <c r="G1807" s="23"/>
      <c r="H1807" s="23"/>
      <c r="I1807" s="34"/>
      <c r="J1807" s="23"/>
      <c r="K1807" s="23"/>
      <c r="L1807" s="45"/>
      <c r="M1807" s="45"/>
      <c r="N1807" s="45"/>
      <c r="O1807" s="45"/>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row>
    <row r="1808">
      <c r="A1808" s="20"/>
      <c r="B1808" s="20"/>
      <c r="C1808" s="22"/>
      <c r="D1808" s="44"/>
      <c r="E1808" s="23"/>
      <c r="F1808" s="23"/>
      <c r="G1808" s="23"/>
      <c r="H1808" s="23"/>
      <c r="I1808" s="34"/>
      <c r="J1808" s="23"/>
      <c r="K1808" s="23"/>
      <c r="L1808" s="45"/>
      <c r="M1808" s="45"/>
      <c r="N1808" s="45"/>
      <c r="O1808" s="45"/>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row>
    <row r="1809">
      <c r="A1809" s="20"/>
      <c r="B1809" s="20"/>
      <c r="C1809" s="22"/>
      <c r="D1809" s="44"/>
      <c r="E1809" s="23"/>
      <c r="F1809" s="23"/>
      <c r="G1809" s="23"/>
      <c r="H1809" s="23"/>
      <c r="I1809" s="34"/>
      <c r="J1809" s="23"/>
      <c r="K1809" s="23"/>
      <c r="L1809" s="45"/>
      <c r="M1809" s="45"/>
      <c r="N1809" s="45"/>
      <c r="O1809" s="45"/>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row>
    <row r="1810">
      <c r="A1810" s="20"/>
      <c r="B1810" s="20"/>
      <c r="C1810" s="22"/>
      <c r="D1810" s="44"/>
      <c r="E1810" s="23"/>
      <c r="F1810" s="23"/>
      <c r="G1810" s="23"/>
      <c r="H1810" s="23"/>
      <c r="I1810" s="34"/>
      <c r="J1810" s="23"/>
      <c r="K1810" s="23"/>
      <c r="L1810" s="45"/>
      <c r="M1810" s="45"/>
      <c r="N1810" s="45"/>
      <c r="O1810" s="45"/>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row>
    <row r="1811">
      <c r="A1811" s="20"/>
      <c r="B1811" s="20"/>
      <c r="C1811" s="22"/>
      <c r="D1811" s="44"/>
      <c r="E1811" s="23"/>
      <c r="F1811" s="23"/>
      <c r="G1811" s="23"/>
      <c r="H1811" s="23"/>
      <c r="I1811" s="34"/>
      <c r="J1811" s="23"/>
      <c r="K1811" s="23"/>
      <c r="L1811" s="45"/>
      <c r="M1811" s="45"/>
      <c r="N1811" s="45"/>
      <c r="O1811" s="45"/>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row>
    <row r="1812">
      <c r="A1812" s="20"/>
      <c r="B1812" s="20"/>
      <c r="C1812" s="22"/>
      <c r="D1812" s="44"/>
      <c r="E1812" s="23"/>
      <c r="F1812" s="23"/>
      <c r="G1812" s="23"/>
      <c r="H1812" s="23"/>
      <c r="I1812" s="34"/>
      <c r="J1812" s="23"/>
      <c r="K1812" s="23"/>
      <c r="L1812" s="45"/>
      <c r="M1812" s="45"/>
      <c r="N1812" s="45"/>
      <c r="O1812" s="45"/>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row>
    <row r="1813">
      <c r="A1813" s="20"/>
      <c r="B1813" s="20"/>
      <c r="C1813" s="22"/>
      <c r="D1813" s="44"/>
      <c r="E1813" s="23"/>
      <c r="F1813" s="23"/>
      <c r="G1813" s="23"/>
      <c r="H1813" s="23"/>
      <c r="I1813" s="34"/>
      <c r="J1813" s="23"/>
      <c r="K1813" s="23"/>
      <c r="L1813" s="45"/>
      <c r="M1813" s="45"/>
      <c r="N1813" s="45"/>
      <c r="O1813" s="45"/>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row>
    <row r="1814">
      <c r="A1814" s="20"/>
      <c r="B1814" s="20"/>
      <c r="C1814" s="22"/>
      <c r="D1814" s="44"/>
      <c r="E1814" s="23"/>
      <c r="F1814" s="23"/>
      <c r="G1814" s="23"/>
      <c r="H1814" s="23"/>
      <c r="I1814" s="34"/>
      <c r="J1814" s="23"/>
      <c r="K1814" s="23"/>
      <c r="L1814" s="45"/>
      <c r="M1814" s="45"/>
      <c r="N1814" s="45"/>
      <c r="O1814" s="45"/>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row>
    <row r="1815">
      <c r="A1815" s="20"/>
      <c r="B1815" s="20"/>
      <c r="C1815" s="22"/>
      <c r="D1815" s="44"/>
      <c r="E1815" s="23"/>
      <c r="F1815" s="23"/>
      <c r="G1815" s="23"/>
      <c r="H1815" s="23"/>
      <c r="I1815" s="34"/>
      <c r="J1815" s="23"/>
      <c r="K1815" s="23"/>
      <c r="L1815" s="45"/>
      <c r="M1815" s="45"/>
      <c r="N1815" s="45"/>
      <c r="O1815" s="45"/>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row>
    <row r="1816">
      <c r="A1816" s="20"/>
      <c r="B1816" s="20"/>
      <c r="C1816" s="22"/>
      <c r="D1816" s="44"/>
      <c r="E1816" s="23"/>
      <c r="F1816" s="23"/>
      <c r="G1816" s="23"/>
      <c r="H1816" s="23"/>
      <c r="I1816" s="34"/>
      <c r="J1816" s="23"/>
      <c r="K1816" s="23"/>
      <c r="L1816" s="45"/>
      <c r="M1816" s="45"/>
      <c r="N1816" s="45"/>
      <c r="O1816" s="45"/>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row>
    <row r="1817">
      <c r="A1817" s="20"/>
      <c r="B1817" s="20"/>
      <c r="C1817" s="22"/>
      <c r="D1817" s="44"/>
      <c r="E1817" s="23"/>
      <c r="F1817" s="23"/>
      <c r="G1817" s="23"/>
      <c r="H1817" s="23"/>
      <c r="I1817" s="34"/>
      <c r="J1817" s="23"/>
      <c r="K1817" s="23"/>
      <c r="L1817" s="45"/>
      <c r="M1817" s="45"/>
      <c r="N1817" s="45"/>
      <c r="O1817" s="45"/>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row>
    <row r="1818">
      <c r="A1818" s="20"/>
      <c r="B1818" s="20"/>
      <c r="C1818" s="22"/>
      <c r="D1818" s="44"/>
      <c r="E1818" s="23"/>
      <c r="F1818" s="23"/>
      <c r="G1818" s="23"/>
      <c r="H1818" s="23"/>
      <c r="I1818" s="34"/>
      <c r="J1818" s="23"/>
      <c r="K1818" s="23"/>
      <c r="L1818" s="45"/>
      <c r="M1818" s="45"/>
      <c r="N1818" s="45"/>
      <c r="O1818" s="45"/>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row>
    <row r="1819">
      <c r="A1819" s="20"/>
      <c r="B1819" s="20"/>
      <c r="C1819" s="22"/>
      <c r="D1819" s="44"/>
      <c r="E1819" s="23"/>
      <c r="F1819" s="23"/>
      <c r="G1819" s="23"/>
      <c r="H1819" s="23"/>
      <c r="I1819" s="34"/>
      <c r="J1819" s="23"/>
      <c r="K1819" s="23"/>
      <c r="L1819" s="45"/>
      <c r="M1819" s="45"/>
      <c r="N1819" s="45"/>
      <c r="O1819" s="45"/>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row>
    <row r="1820">
      <c r="A1820" s="20"/>
      <c r="B1820" s="20"/>
      <c r="C1820" s="22"/>
      <c r="D1820" s="44"/>
      <c r="E1820" s="23"/>
      <c r="F1820" s="23"/>
      <c r="G1820" s="23"/>
      <c r="H1820" s="23"/>
      <c r="I1820" s="34"/>
      <c r="J1820" s="23"/>
      <c r="K1820" s="23"/>
      <c r="L1820" s="45"/>
      <c r="M1820" s="45"/>
      <c r="N1820" s="45"/>
      <c r="O1820" s="45"/>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row>
  </sheetData>
  <mergeCells count="321">
    <mergeCell ref="Q24:R24"/>
    <mergeCell ref="Q21:R21"/>
    <mergeCell ref="Q8:R8"/>
    <mergeCell ref="Q9:R9"/>
    <mergeCell ref="Q15:R15"/>
    <mergeCell ref="Q16:R16"/>
    <mergeCell ref="Q3:R3"/>
    <mergeCell ref="Q4:R4"/>
    <mergeCell ref="Q14:R14"/>
    <mergeCell ref="Q13:R13"/>
    <mergeCell ref="Q31:R31"/>
    <mergeCell ref="Q32:R32"/>
    <mergeCell ref="Q27:R27"/>
    <mergeCell ref="Q26:R26"/>
    <mergeCell ref="Q25:R25"/>
    <mergeCell ref="Q35:R35"/>
    <mergeCell ref="Q34:R34"/>
    <mergeCell ref="Q29:R29"/>
    <mergeCell ref="Q30:R30"/>
    <mergeCell ref="Q28:R28"/>
    <mergeCell ref="Q33:R33"/>
    <mergeCell ref="Q59:R59"/>
    <mergeCell ref="Q60:R60"/>
    <mergeCell ref="Q41:R41"/>
    <mergeCell ref="Q39:R39"/>
    <mergeCell ref="Q40:R40"/>
    <mergeCell ref="Q43:R43"/>
    <mergeCell ref="Q42:R42"/>
    <mergeCell ref="Q63:R63"/>
    <mergeCell ref="Q58:R58"/>
    <mergeCell ref="Q54:R54"/>
    <mergeCell ref="Q55:R55"/>
    <mergeCell ref="Q53:R53"/>
    <mergeCell ref="Q5:R5"/>
    <mergeCell ref="Q6:R6"/>
    <mergeCell ref="Q11:R11"/>
    <mergeCell ref="Q12:R12"/>
    <mergeCell ref="Q10:R10"/>
    <mergeCell ref="Q7:R7"/>
    <mergeCell ref="Q38:R38"/>
    <mergeCell ref="Q37:R37"/>
    <mergeCell ref="Q36:R36"/>
    <mergeCell ref="Q44:R44"/>
    <mergeCell ref="Q45:R45"/>
    <mergeCell ref="Q46:R46"/>
    <mergeCell ref="Q47:R47"/>
    <mergeCell ref="Q48:R48"/>
    <mergeCell ref="Q49:R49"/>
    <mergeCell ref="Q50:R50"/>
    <mergeCell ref="Q52:R52"/>
    <mergeCell ref="Q51:R51"/>
    <mergeCell ref="Q56:R56"/>
    <mergeCell ref="Q57:R57"/>
    <mergeCell ref="Q62:R62"/>
    <mergeCell ref="Q61:R61"/>
    <mergeCell ref="Q214:R214"/>
    <mergeCell ref="Q221:R221"/>
    <mergeCell ref="Q218:R218"/>
    <mergeCell ref="Q215:R215"/>
    <mergeCell ref="Q219:R219"/>
    <mergeCell ref="Q217:R217"/>
    <mergeCell ref="Q220:R220"/>
    <mergeCell ref="Q216:R216"/>
    <mergeCell ref="Q203:R203"/>
    <mergeCell ref="Q204:R204"/>
    <mergeCell ref="Q213:R213"/>
    <mergeCell ref="Q229:R229"/>
    <mergeCell ref="Q223:R223"/>
    <mergeCell ref="Q250:R250"/>
    <mergeCell ref="Q252:R252"/>
    <mergeCell ref="Q251:R251"/>
    <mergeCell ref="Q202:R202"/>
    <mergeCell ref="Q208:R208"/>
    <mergeCell ref="Q248:R248"/>
    <mergeCell ref="Q205:R205"/>
    <mergeCell ref="Q230:R230"/>
    <mergeCell ref="Q210:R210"/>
    <mergeCell ref="Q209:R209"/>
    <mergeCell ref="Q212:R212"/>
    <mergeCell ref="Q211:R211"/>
    <mergeCell ref="Q195:R195"/>
    <mergeCell ref="Q196:R196"/>
    <mergeCell ref="Q193:R193"/>
    <mergeCell ref="Q194:R194"/>
    <mergeCell ref="Q192:R192"/>
    <mergeCell ref="Q199:R199"/>
    <mergeCell ref="Q198:R198"/>
    <mergeCell ref="Q197:R197"/>
    <mergeCell ref="Q201:R201"/>
    <mergeCell ref="Q200:R200"/>
    <mergeCell ref="Q222:R222"/>
    <mergeCell ref="Q224:R224"/>
    <mergeCell ref="Q227:R227"/>
    <mergeCell ref="Q226:R226"/>
    <mergeCell ref="Q254:R254"/>
    <mergeCell ref="Q253:R253"/>
    <mergeCell ref="Q206:R206"/>
    <mergeCell ref="Q207:R207"/>
    <mergeCell ref="Q225:R225"/>
    <mergeCell ref="Q255:R255"/>
    <mergeCell ref="Q256:R256"/>
    <mergeCell ref="Q260:R260"/>
    <mergeCell ref="Q259:R259"/>
    <mergeCell ref="Q307:R307"/>
    <mergeCell ref="Q301:R301"/>
    <mergeCell ref="Q304:R304"/>
    <mergeCell ref="Q302:R302"/>
    <mergeCell ref="Q293:R293"/>
    <mergeCell ref="Q294:R294"/>
    <mergeCell ref="Q300:R300"/>
    <mergeCell ref="Q299:R299"/>
    <mergeCell ref="Q297:R297"/>
    <mergeCell ref="Q298:R298"/>
    <mergeCell ref="Q295:R295"/>
    <mergeCell ref="Q296:R296"/>
    <mergeCell ref="Q287:R287"/>
    <mergeCell ref="Q288:R288"/>
    <mergeCell ref="Q289:R289"/>
    <mergeCell ref="Q292:R292"/>
    <mergeCell ref="Q316:R316"/>
    <mergeCell ref="Q313:R313"/>
    <mergeCell ref="Q308:R308"/>
    <mergeCell ref="Q257:R257"/>
    <mergeCell ref="Q258:R258"/>
    <mergeCell ref="Q156:R156"/>
    <mergeCell ref="Q159:R159"/>
    <mergeCell ref="Q168:R168"/>
    <mergeCell ref="Q162:R162"/>
    <mergeCell ref="Q164:R164"/>
    <mergeCell ref="Q163:R163"/>
    <mergeCell ref="Q165:R165"/>
    <mergeCell ref="Q166:R166"/>
    <mergeCell ref="Q167:R167"/>
    <mergeCell ref="Q154:R154"/>
    <mergeCell ref="Q155:R155"/>
    <mergeCell ref="Q149:R149"/>
    <mergeCell ref="Q147:R147"/>
    <mergeCell ref="Q148:R148"/>
    <mergeCell ref="Q150:R150"/>
    <mergeCell ref="Q169:R169"/>
    <mergeCell ref="Q170:R170"/>
    <mergeCell ref="Q153:R153"/>
    <mergeCell ref="Q142:R142"/>
    <mergeCell ref="Q143:R143"/>
    <mergeCell ref="Q144:R144"/>
    <mergeCell ref="Q145:R145"/>
    <mergeCell ref="Q146:R146"/>
    <mergeCell ref="Q141:R141"/>
    <mergeCell ref="Q140:R140"/>
    <mergeCell ref="Q138:R138"/>
    <mergeCell ref="Q139:R139"/>
    <mergeCell ref="Q130:R130"/>
    <mergeCell ref="Q131:R131"/>
    <mergeCell ref="Q133:R133"/>
    <mergeCell ref="Q132:R132"/>
    <mergeCell ref="Q126:R126"/>
    <mergeCell ref="Q125:R125"/>
    <mergeCell ref="Q127:R127"/>
    <mergeCell ref="Q128:R128"/>
    <mergeCell ref="Q129:R129"/>
    <mergeCell ref="Q175:R175"/>
    <mergeCell ref="Q174:R174"/>
    <mergeCell ref="Q176:R176"/>
    <mergeCell ref="Q178:R178"/>
    <mergeCell ref="Q177:R177"/>
    <mergeCell ref="Q179:R179"/>
    <mergeCell ref="Q180:R180"/>
    <mergeCell ref="Q182:R182"/>
    <mergeCell ref="Q181:R181"/>
    <mergeCell ref="Q106:R106"/>
    <mergeCell ref="Q105:R105"/>
    <mergeCell ref="Q113:R113"/>
    <mergeCell ref="Q111:R111"/>
    <mergeCell ref="Q114:R114"/>
    <mergeCell ref="Q110:R110"/>
    <mergeCell ref="Q112:R112"/>
    <mergeCell ref="Q158:R158"/>
    <mergeCell ref="Q157:R157"/>
    <mergeCell ref="Q161:R161"/>
    <mergeCell ref="Q160:R160"/>
    <mergeCell ref="Q152:R152"/>
    <mergeCell ref="Q151:R151"/>
    <mergeCell ref="Q122:R122"/>
    <mergeCell ref="Q123:R123"/>
    <mergeCell ref="Q124:R124"/>
    <mergeCell ref="Q134:R134"/>
    <mergeCell ref="Q135:R135"/>
    <mergeCell ref="Q136:R136"/>
    <mergeCell ref="Q115:R115"/>
    <mergeCell ref="Q120:R120"/>
    <mergeCell ref="Q119:R119"/>
    <mergeCell ref="Q118:R118"/>
    <mergeCell ref="Q117:R117"/>
    <mergeCell ref="Q116:R116"/>
    <mergeCell ref="Q121:R121"/>
    <mergeCell ref="Q172:R172"/>
    <mergeCell ref="Q173:R173"/>
    <mergeCell ref="Q171:R171"/>
    <mergeCell ref="Q282:R282"/>
    <mergeCell ref="Q283:R283"/>
    <mergeCell ref="Q273:R273"/>
    <mergeCell ref="Q274:R274"/>
    <mergeCell ref="Q276:R276"/>
    <mergeCell ref="Q275:R275"/>
    <mergeCell ref="Q281:R281"/>
    <mergeCell ref="Q270:R270"/>
    <mergeCell ref="Q314:R314"/>
    <mergeCell ref="Q315:R315"/>
    <mergeCell ref="Q318:R318"/>
    <mergeCell ref="Q317:R317"/>
    <mergeCell ref="Q312:R312"/>
    <mergeCell ref="Q310:R310"/>
    <mergeCell ref="Q311:R311"/>
    <mergeCell ref="Q305:R305"/>
    <mergeCell ref="Q306:R306"/>
    <mergeCell ref="AI302:AJ302"/>
    <mergeCell ref="AI309:AJ309"/>
    <mergeCell ref="Q309:R309"/>
    <mergeCell ref="Q290:R290"/>
    <mergeCell ref="Q291:R291"/>
    <mergeCell ref="Q280:R280"/>
    <mergeCell ref="Q284:R284"/>
    <mergeCell ref="Q286:R286"/>
    <mergeCell ref="Q285:R285"/>
    <mergeCell ref="Q279:R279"/>
    <mergeCell ref="AI284:AJ284"/>
    <mergeCell ref="AI271:AJ271"/>
    <mergeCell ref="Q277:R277"/>
    <mergeCell ref="Q272:R272"/>
    <mergeCell ref="Q271:R271"/>
    <mergeCell ref="Q278:R278"/>
    <mergeCell ref="Q103:R103"/>
    <mergeCell ref="Q99:R99"/>
    <mergeCell ref="Q100:R100"/>
    <mergeCell ref="Q102:R102"/>
    <mergeCell ref="Q101:R101"/>
    <mergeCell ref="Q94:R94"/>
    <mergeCell ref="Q98:R98"/>
    <mergeCell ref="Q97:R97"/>
    <mergeCell ref="Q96:R96"/>
    <mergeCell ref="Q95:R95"/>
    <mergeCell ref="Q90:R90"/>
    <mergeCell ref="Q89:R89"/>
    <mergeCell ref="Q91:R91"/>
    <mergeCell ref="Q93:R93"/>
    <mergeCell ref="Q92:R92"/>
    <mergeCell ref="Q108:R108"/>
    <mergeCell ref="Q109:R109"/>
    <mergeCell ref="Q104:R104"/>
    <mergeCell ref="Q107:R107"/>
    <mergeCell ref="Q186:R186"/>
    <mergeCell ref="Q185:R185"/>
    <mergeCell ref="Q183:R183"/>
    <mergeCell ref="Q184:R184"/>
    <mergeCell ref="Q191:R191"/>
    <mergeCell ref="Q187:R187"/>
    <mergeCell ref="Q189:R189"/>
    <mergeCell ref="Q188:R188"/>
    <mergeCell ref="Q190:R190"/>
    <mergeCell ref="Q232:R232"/>
    <mergeCell ref="Q231:R231"/>
    <mergeCell ref="AI218:AJ218"/>
    <mergeCell ref="Q228:R228"/>
    <mergeCell ref="Q239:R239"/>
    <mergeCell ref="Q236:R236"/>
    <mergeCell ref="Q233:R233"/>
    <mergeCell ref="Q234:R234"/>
    <mergeCell ref="Q237:R237"/>
    <mergeCell ref="Q235:R235"/>
    <mergeCell ref="Q238:R238"/>
    <mergeCell ref="Q247:R247"/>
    <mergeCell ref="Q249:R249"/>
    <mergeCell ref="AI248:AJ248"/>
    <mergeCell ref="AI259:AJ259"/>
    <mergeCell ref="Q243:R243"/>
    <mergeCell ref="Q242:R242"/>
    <mergeCell ref="Q240:R240"/>
    <mergeCell ref="Q241:R241"/>
    <mergeCell ref="Q244:R244"/>
    <mergeCell ref="Q246:R246"/>
    <mergeCell ref="Q245:R245"/>
    <mergeCell ref="Q267:R267"/>
    <mergeCell ref="Q268:R268"/>
    <mergeCell ref="Q261:R261"/>
    <mergeCell ref="Q264:R264"/>
    <mergeCell ref="Q269:R269"/>
    <mergeCell ref="Q263:R263"/>
    <mergeCell ref="Q262:R262"/>
    <mergeCell ref="Q266:R266"/>
    <mergeCell ref="Q265:R265"/>
    <mergeCell ref="Q78:R78"/>
    <mergeCell ref="Q79:R79"/>
    <mergeCell ref="Q75:R75"/>
    <mergeCell ref="Q77:R77"/>
    <mergeCell ref="Q76:R76"/>
    <mergeCell ref="Q80:R80"/>
    <mergeCell ref="Q83:R83"/>
    <mergeCell ref="Q81:R81"/>
    <mergeCell ref="Q82:R82"/>
    <mergeCell ref="Q65:R65"/>
    <mergeCell ref="Q66:R66"/>
    <mergeCell ref="Q69:R69"/>
    <mergeCell ref="Q70:R70"/>
    <mergeCell ref="Q74:R74"/>
    <mergeCell ref="Q73:R73"/>
    <mergeCell ref="Q72:R72"/>
    <mergeCell ref="Q64:R64"/>
    <mergeCell ref="Q71:R71"/>
    <mergeCell ref="Q68:R68"/>
    <mergeCell ref="Q67:R67"/>
    <mergeCell ref="Q17:R17"/>
    <mergeCell ref="Q18:R18"/>
    <mergeCell ref="Q19:R19"/>
    <mergeCell ref="Q20:R20"/>
    <mergeCell ref="Q22:R22"/>
    <mergeCell ref="Q23:R23"/>
    <mergeCell ref="Q87:R87"/>
    <mergeCell ref="Q86:R86"/>
    <mergeCell ref="Q85:R85"/>
    <mergeCell ref="Q84:R84"/>
    <mergeCell ref="Q88:R88"/>
  </mergeCells>
  <drawing r:id="rId2"/>
  <legacyDrawing r:id="rId3"/>
</worksheet>
</file>